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ridiaz\Downloads\"/>
    </mc:Choice>
  </mc:AlternateContent>
  <xr:revisionPtr revIDLastSave="0" documentId="13_ncr:40009_{4E1EBB5F-9E25-4B37-B3F5-4DD55487C36A}" xr6:coauthVersionLast="47" xr6:coauthVersionMax="47" xr10:uidLastSave="{00000000-0000-0000-0000-000000000000}"/>
  <bookViews>
    <workbookView xWindow="12" yWindow="0" windowWidth="23016" windowHeight="12360" activeTab="2"/>
  </bookViews>
  <sheets>
    <sheet name="export(22)" sheetId="1" r:id="rId1"/>
    <sheet name="SC Comparison" sheetId="4" r:id="rId2"/>
    <sheet name="CA Totals" sheetId="5" r:id="rId3"/>
    <sheet name="Q4 RAW" sheetId="2" r:id="rId4"/>
    <sheet name="Counties" sheetId="3" r:id="rId5"/>
  </sheets>
  <definedNames>
    <definedName name="_xlnm._FilterDatabase" localSheetId="4" hidden="1">Counties!$A$1:$D$1787</definedName>
    <definedName name="_xlnm._FilterDatabase" localSheetId="3" hidden="1">'Q4 RAW'!$A$2:$V$9038</definedName>
  </definedNames>
  <calcPr calcId="0"/>
  <pivotCaches>
    <pivotCache cacheId="38" r:id="rId6"/>
  </pivotCaches>
</workbook>
</file>

<file path=xl/calcChain.xml><?xml version="1.0" encoding="utf-8"?>
<calcChain xmlns="http://schemas.openxmlformats.org/spreadsheetml/2006/main">
  <c r="Q8026" i="2" l="1"/>
  <c r="Q6966" i="2"/>
  <c r="Q6419" i="2"/>
  <c r="Q2780" i="2"/>
  <c r="Q1449" i="2"/>
  <c r="Q1408" i="2"/>
  <c r="Q8397" i="2"/>
  <c r="Q8063" i="2"/>
  <c r="Q7987" i="2"/>
  <c r="Q5951" i="2"/>
  <c r="Q5618" i="2"/>
  <c r="Q4630" i="2"/>
  <c r="Q3686" i="2"/>
  <c r="Q1395" i="2"/>
  <c r="Q1393" i="2"/>
  <c r="Q1158" i="2"/>
  <c r="Q317" i="2"/>
  <c r="R9038" i="2"/>
  <c r="U9038" i="2"/>
  <c r="T9038" i="2"/>
  <c r="P9038" i="2"/>
  <c r="U9037" i="2"/>
  <c r="T9037" i="2"/>
  <c r="P9037" i="2"/>
  <c r="S9037" i="2" s="1"/>
  <c r="V9037" i="2" s="1"/>
  <c r="U9036" i="2"/>
  <c r="T9036" i="2"/>
  <c r="R9036" i="2"/>
  <c r="P9036" i="2"/>
  <c r="U9035" i="2"/>
  <c r="T9035" i="2"/>
  <c r="R9035" i="2"/>
  <c r="P9035" i="2"/>
  <c r="U9034" i="2"/>
  <c r="T9034" i="2"/>
  <c r="R9034" i="2"/>
  <c r="P9034" i="2"/>
  <c r="U9033" i="2"/>
  <c r="T9033" i="2"/>
  <c r="R9033" i="2"/>
  <c r="P9033" i="2"/>
  <c r="U9032" i="2"/>
  <c r="T9032" i="2"/>
  <c r="R9032" i="2"/>
  <c r="P9032" i="2"/>
  <c r="U9031" i="2"/>
  <c r="T9031" i="2"/>
  <c r="R9031" i="2"/>
  <c r="P9031" i="2"/>
  <c r="U9030" i="2"/>
  <c r="T9030" i="2"/>
  <c r="R9030" i="2"/>
  <c r="P9030" i="2"/>
  <c r="U9029" i="2"/>
  <c r="T9029" i="2"/>
  <c r="R9029" i="2"/>
  <c r="P9029" i="2"/>
  <c r="U9028" i="2"/>
  <c r="T9028" i="2"/>
  <c r="R9028" i="2"/>
  <c r="P9028" i="2"/>
  <c r="U9027" i="2"/>
  <c r="T9027" i="2"/>
  <c r="R9027" i="2"/>
  <c r="P9027" i="2"/>
  <c r="U9026" i="2"/>
  <c r="T9026" i="2"/>
  <c r="R9026" i="2"/>
  <c r="P9026" i="2"/>
  <c r="U9025" i="2"/>
  <c r="T9025" i="2"/>
  <c r="R9025" i="2"/>
  <c r="P9025" i="2"/>
  <c r="U9024" i="2"/>
  <c r="T9024" i="2"/>
  <c r="R9024" i="2"/>
  <c r="P9024" i="2"/>
  <c r="U9023" i="2"/>
  <c r="T9023" i="2"/>
  <c r="R9023" i="2"/>
  <c r="P9023" i="2"/>
  <c r="U9022" i="2"/>
  <c r="T9022" i="2"/>
  <c r="R9022" i="2"/>
  <c r="P9022" i="2"/>
  <c r="U9021" i="2"/>
  <c r="T9021" i="2"/>
  <c r="R9021" i="2"/>
  <c r="P9021" i="2"/>
  <c r="U9020" i="2"/>
  <c r="T9020" i="2"/>
  <c r="R9020" i="2"/>
  <c r="P9020" i="2"/>
  <c r="U9019" i="2"/>
  <c r="T9019" i="2"/>
  <c r="R9019" i="2"/>
  <c r="P9019" i="2"/>
  <c r="U9018" i="2"/>
  <c r="T9018" i="2"/>
  <c r="R9018" i="2"/>
  <c r="P9018" i="2"/>
  <c r="U9017" i="2"/>
  <c r="T9017" i="2"/>
  <c r="R9017" i="2"/>
  <c r="P9017" i="2"/>
  <c r="U9016" i="2"/>
  <c r="T9016" i="2"/>
  <c r="R9016" i="2"/>
  <c r="P9016" i="2"/>
  <c r="U9015" i="2"/>
  <c r="T9015" i="2"/>
  <c r="R9015" i="2"/>
  <c r="P9015" i="2"/>
  <c r="U9014" i="2"/>
  <c r="T9014" i="2"/>
  <c r="R9014" i="2"/>
  <c r="P9014" i="2"/>
  <c r="U9013" i="2"/>
  <c r="T9013" i="2"/>
  <c r="R9013" i="2"/>
  <c r="P9013" i="2"/>
  <c r="U9012" i="2"/>
  <c r="T9012" i="2"/>
  <c r="R9012" i="2"/>
  <c r="P9012" i="2"/>
  <c r="U9011" i="2"/>
  <c r="T9011" i="2"/>
  <c r="R9011" i="2"/>
  <c r="P9011" i="2"/>
  <c r="U9010" i="2"/>
  <c r="T9010" i="2"/>
  <c r="R9010" i="2"/>
  <c r="P9010" i="2"/>
  <c r="U9009" i="2"/>
  <c r="T9009" i="2"/>
  <c r="R9009" i="2"/>
  <c r="P9009" i="2"/>
  <c r="U9008" i="2"/>
  <c r="T9008" i="2"/>
  <c r="R9008" i="2"/>
  <c r="P9008" i="2"/>
  <c r="U9007" i="2"/>
  <c r="T9007" i="2"/>
  <c r="R9007" i="2"/>
  <c r="P9007" i="2"/>
  <c r="U9006" i="2"/>
  <c r="T9006" i="2"/>
  <c r="R9006" i="2"/>
  <c r="P9006" i="2"/>
  <c r="U9005" i="2"/>
  <c r="T9005" i="2"/>
  <c r="R9005" i="2"/>
  <c r="P9005" i="2"/>
  <c r="U9004" i="2"/>
  <c r="T9004" i="2"/>
  <c r="R9004" i="2"/>
  <c r="P9004" i="2"/>
  <c r="U9003" i="2"/>
  <c r="T9003" i="2"/>
  <c r="R9003" i="2"/>
  <c r="P9003" i="2"/>
  <c r="U9002" i="2"/>
  <c r="T9002" i="2"/>
  <c r="R9002" i="2"/>
  <c r="P9002" i="2"/>
  <c r="U9001" i="2"/>
  <c r="T9001" i="2"/>
  <c r="R9001" i="2"/>
  <c r="P9001" i="2"/>
  <c r="U9000" i="2"/>
  <c r="T9000" i="2"/>
  <c r="R9000" i="2"/>
  <c r="P9000" i="2"/>
  <c r="U8999" i="2"/>
  <c r="T8999" i="2"/>
  <c r="R8999" i="2"/>
  <c r="P8999" i="2"/>
  <c r="U8998" i="2"/>
  <c r="T8998" i="2"/>
  <c r="R8998" i="2"/>
  <c r="P8998" i="2"/>
  <c r="U8997" i="2"/>
  <c r="T8997" i="2"/>
  <c r="R8997" i="2"/>
  <c r="P8997" i="2"/>
  <c r="U8996" i="2"/>
  <c r="T8996" i="2"/>
  <c r="R8996" i="2"/>
  <c r="P8996" i="2"/>
  <c r="U8995" i="2"/>
  <c r="T8995" i="2"/>
  <c r="R8995" i="2"/>
  <c r="P8995" i="2"/>
  <c r="U8994" i="2"/>
  <c r="T8994" i="2"/>
  <c r="R8994" i="2"/>
  <c r="P8994" i="2"/>
  <c r="U8993" i="2"/>
  <c r="T8993" i="2"/>
  <c r="R8993" i="2"/>
  <c r="P8993" i="2"/>
  <c r="U8992" i="2"/>
  <c r="T8992" i="2"/>
  <c r="R8992" i="2"/>
  <c r="P8992" i="2"/>
  <c r="U8991" i="2"/>
  <c r="T8991" i="2"/>
  <c r="R8991" i="2"/>
  <c r="P8991" i="2"/>
  <c r="U8990" i="2"/>
  <c r="T8990" i="2"/>
  <c r="R8990" i="2"/>
  <c r="P8990" i="2"/>
  <c r="U8989" i="2"/>
  <c r="T8989" i="2"/>
  <c r="R8989" i="2"/>
  <c r="P8989" i="2"/>
  <c r="U8988" i="2"/>
  <c r="T8988" i="2"/>
  <c r="R8988" i="2"/>
  <c r="P8988" i="2"/>
  <c r="U8987" i="2"/>
  <c r="T8987" i="2"/>
  <c r="R8987" i="2"/>
  <c r="P8987" i="2"/>
  <c r="U8986" i="2"/>
  <c r="T8986" i="2"/>
  <c r="R8986" i="2"/>
  <c r="P8986" i="2"/>
  <c r="U8985" i="2"/>
  <c r="T8985" i="2"/>
  <c r="R8985" i="2"/>
  <c r="P8985" i="2"/>
  <c r="U8984" i="2"/>
  <c r="T8984" i="2"/>
  <c r="R8984" i="2"/>
  <c r="P8984" i="2"/>
  <c r="U8983" i="2"/>
  <c r="T8983" i="2"/>
  <c r="R8983" i="2"/>
  <c r="P8983" i="2"/>
  <c r="U8982" i="2"/>
  <c r="T8982" i="2"/>
  <c r="R8982" i="2"/>
  <c r="P8982" i="2"/>
  <c r="U8981" i="2"/>
  <c r="T8981" i="2"/>
  <c r="R8981" i="2"/>
  <c r="P8981" i="2"/>
  <c r="U8980" i="2"/>
  <c r="T8980" i="2"/>
  <c r="R8980" i="2"/>
  <c r="P8980" i="2"/>
  <c r="U8979" i="2"/>
  <c r="T8979" i="2"/>
  <c r="R8979" i="2"/>
  <c r="P8979" i="2"/>
  <c r="U8978" i="2"/>
  <c r="T8978" i="2"/>
  <c r="R8978" i="2"/>
  <c r="P8978" i="2"/>
  <c r="U8977" i="2"/>
  <c r="T8977" i="2"/>
  <c r="R8977" i="2"/>
  <c r="P8977" i="2"/>
  <c r="U8976" i="2"/>
  <c r="T8976" i="2"/>
  <c r="R8976" i="2"/>
  <c r="P8976" i="2"/>
  <c r="U8975" i="2"/>
  <c r="T8975" i="2"/>
  <c r="R8975" i="2"/>
  <c r="P8975" i="2"/>
  <c r="U8974" i="2"/>
  <c r="T8974" i="2"/>
  <c r="R8974" i="2"/>
  <c r="P8974" i="2"/>
  <c r="U8973" i="2"/>
  <c r="T8973" i="2"/>
  <c r="R8973" i="2"/>
  <c r="P8973" i="2"/>
  <c r="U8972" i="2"/>
  <c r="T8972" i="2"/>
  <c r="R8972" i="2"/>
  <c r="P8972" i="2"/>
  <c r="U8971" i="2"/>
  <c r="T8971" i="2"/>
  <c r="R8971" i="2"/>
  <c r="P8971" i="2"/>
  <c r="U8970" i="2"/>
  <c r="T8970" i="2"/>
  <c r="U8969" i="2"/>
  <c r="T8969" i="2"/>
  <c r="R8970" i="2"/>
  <c r="R8969" i="2"/>
  <c r="P8970" i="2"/>
  <c r="P8969" i="2"/>
  <c r="R8962" i="2"/>
  <c r="R8952" i="2"/>
  <c r="R8934" i="2"/>
  <c r="R8789" i="2"/>
  <c r="R8777" i="2"/>
  <c r="R8772" i="2"/>
  <c r="R8770" i="2"/>
  <c r="R8757" i="2"/>
  <c r="R8752" i="2"/>
  <c r="R8729" i="2"/>
  <c r="R8680" i="2"/>
  <c r="R8656" i="2"/>
  <c r="R8646" i="2"/>
  <c r="R8643" i="2"/>
  <c r="R8639" i="2"/>
  <c r="R8637" i="2"/>
  <c r="R8625" i="2"/>
  <c r="R8617" i="2"/>
  <c r="R8611" i="2"/>
  <c r="R8608" i="2"/>
  <c r="R8604" i="2"/>
  <c r="R8601" i="2"/>
  <c r="R8583" i="2"/>
  <c r="R8566" i="2"/>
  <c r="R8557" i="2"/>
  <c r="R8552" i="2"/>
  <c r="R8550" i="2"/>
  <c r="R8549" i="2"/>
  <c r="R8547" i="2"/>
  <c r="R8545" i="2"/>
  <c r="R8541" i="2"/>
  <c r="R8534" i="2"/>
  <c r="R8532" i="2"/>
  <c r="R8518" i="2"/>
  <c r="R8517" i="2"/>
  <c r="R8514" i="2"/>
  <c r="R8498" i="2"/>
  <c r="R8492" i="2"/>
  <c r="R8487" i="2"/>
  <c r="R8483" i="2"/>
  <c r="R8463" i="2"/>
  <c r="R8440" i="2"/>
  <c r="R8437" i="2"/>
  <c r="R8383" i="2"/>
  <c r="R8381" i="2"/>
  <c r="R8370" i="2"/>
  <c r="R8364" i="2"/>
  <c r="R8362" i="2"/>
  <c r="R8361" i="2"/>
  <c r="R8356" i="2"/>
  <c r="R8352" i="2"/>
  <c r="R8346" i="2"/>
  <c r="R8343" i="2"/>
  <c r="R8340" i="2"/>
  <c r="R8338" i="2"/>
  <c r="R8327" i="2"/>
  <c r="R8316" i="2"/>
  <c r="R8315" i="2"/>
  <c r="R8312" i="2"/>
  <c r="R8305" i="2"/>
  <c r="R8300" i="2"/>
  <c r="R8291" i="2"/>
  <c r="R8281" i="2"/>
  <c r="R8276" i="2"/>
  <c r="R8272" i="2"/>
  <c r="R8268" i="2"/>
  <c r="R8262" i="2"/>
  <c r="R8258" i="2"/>
  <c r="R8249" i="2"/>
  <c r="R8247" i="2"/>
  <c r="R8245" i="2"/>
  <c r="R8225" i="2"/>
  <c r="R8224" i="2"/>
  <c r="R8204" i="2"/>
  <c r="R8173" i="2"/>
  <c r="R8156" i="2"/>
  <c r="R8153" i="2"/>
  <c r="R8145" i="2"/>
  <c r="R8144" i="2"/>
  <c r="R8137" i="2"/>
  <c r="R8126" i="2"/>
  <c r="R8123" i="2"/>
  <c r="R8118" i="2"/>
  <c r="R8101" i="2"/>
  <c r="R8097" i="2"/>
  <c r="R8092" i="2"/>
  <c r="R8089" i="2"/>
  <c r="R8072" i="2"/>
  <c r="R8059" i="2"/>
  <c r="R8031" i="2"/>
  <c r="R8024" i="2"/>
  <c r="R8022" i="2"/>
  <c r="R8011" i="2"/>
  <c r="R8003" i="2"/>
  <c r="R8002" i="2"/>
  <c r="R7969" i="2"/>
  <c r="R7965" i="2"/>
  <c r="R7940" i="2"/>
  <c r="R7930" i="2"/>
  <c r="R7911" i="2"/>
  <c r="R7903" i="2"/>
  <c r="R7898" i="2"/>
  <c r="R7893" i="2"/>
  <c r="R7888" i="2"/>
  <c r="R7884" i="2"/>
  <c r="R7883" i="2"/>
  <c r="R7880" i="2"/>
  <c r="R7860" i="2"/>
  <c r="R7849" i="2"/>
  <c r="R7847" i="2"/>
  <c r="R7845" i="2"/>
  <c r="R7839" i="2"/>
  <c r="R7837" i="2"/>
  <c r="R7798" i="2"/>
  <c r="R7796" i="2"/>
  <c r="R7788" i="2"/>
  <c r="R7787" i="2"/>
  <c r="R7774" i="2"/>
  <c r="R7761" i="2"/>
  <c r="R7746" i="2"/>
  <c r="R7735" i="2"/>
  <c r="R7730" i="2"/>
  <c r="R7725" i="2"/>
  <c r="R7721" i="2"/>
  <c r="R7714" i="2"/>
  <c r="R7710" i="2"/>
  <c r="R7708" i="2"/>
  <c r="R7705" i="2"/>
  <c r="R7701" i="2"/>
  <c r="R7699" i="2"/>
  <c r="R7694" i="2"/>
  <c r="R7685" i="2"/>
  <c r="R7682" i="2"/>
  <c r="R7674" i="2"/>
  <c r="R7666" i="2"/>
  <c r="R7662" i="2"/>
  <c r="R7658" i="2"/>
  <c r="R7653" i="2"/>
  <c r="R7652" i="2"/>
  <c r="R7635" i="2"/>
  <c r="R7627" i="2"/>
  <c r="R7625" i="2"/>
  <c r="R7619" i="2"/>
  <c r="R7606" i="2"/>
  <c r="R7599" i="2"/>
  <c r="R7592" i="2"/>
  <c r="R7591" i="2"/>
  <c r="R7589" i="2"/>
  <c r="R7584" i="2"/>
  <c r="R7581" i="2"/>
  <c r="R7574" i="2"/>
  <c r="R7573" i="2"/>
  <c r="R7562" i="2"/>
  <c r="R7559" i="2"/>
  <c r="R7558" i="2"/>
  <c r="R7555" i="2"/>
  <c r="R7551" i="2"/>
  <c r="R7543" i="2"/>
  <c r="R7540" i="2"/>
  <c r="R7537" i="2"/>
  <c r="R7535" i="2"/>
  <c r="R7533" i="2"/>
  <c r="R7532" i="2"/>
  <c r="R7527" i="2"/>
  <c r="R7526" i="2"/>
  <c r="R7518" i="2"/>
  <c r="R7502" i="2"/>
  <c r="R7501" i="2"/>
  <c r="R7499" i="2"/>
  <c r="R7495" i="2"/>
  <c r="R7490" i="2"/>
  <c r="R7486" i="2"/>
  <c r="R7485" i="2"/>
  <c r="R7483" i="2"/>
  <c r="R7467" i="2"/>
  <c r="R7465" i="2"/>
  <c r="R7464" i="2"/>
  <c r="R7452" i="2"/>
  <c r="R7450" i="2"/>
  <c r="R7439" i="2"/>
  <c r="R7437" i="2"/>
  <c r="R7407" i="2"/>
  <c r="R7403" i="2"/>
  <c r="R7397" i="2"/>
  <c r="R7393" i="2"/>
  <c r="R7383" i="2"/>
  <c r="R7377" i="2"/>
  <c r="R7251" i="2"/>
  <c r="R7243" i="2"/>
  <c r="R7239" i="2"/>
  <c r="R7224" i="2"/>
  <c r="R7220" i="2"/>
  <c r="R7212" i="2"/>
  <c r="R7189" i="2"/>
  <c r="R7185" i="2"/>
  <c r="R7181" i="2"/>
  <c r="R7163" i="2"/>
  <c r="R7145" i="2"/>
  <c r="R7139" i="2"/>
  <c r="R7129" i="2"/>
  <c r="R7128" i="2"/>
  <c r="R7111" i="2"/>
  <c r="R7107" i="2"/>
  <c r="R7104" i="2"/>
  <c r="R7096" i="2"/>
  <c r="R7091" i="2"/>
  <c r="R7074" i="2"/>
  <c r="R7072" i="2"/>
  <c r="R7071" i="2"/>
  <c r="R7066" i="2"/>
  <c r="R7055" i="2"/>
  <c r="R7049" i="2"/>
  <c r="R7043" i="2"/>
  <c r="R7033" i="2"/>
  <c r="R7032" i="2"/>
  <c r="R7030" i="2"/>
  <c r="R7029" i="2"/>
  <c r="R7026" i="2"/>
  <c r="R7025" i="2"/>
  <c r="R7021" i="2"/>
  <c r="R7015" i="2"/>
  <c r="R7009" i="2"/>
  <c r="R6997" i="2"/>
  <c r="R6994" i="2"/>
  <c r="R6993" i="2"/>
  <c r="R6989" i="2"/>
  <c r="R6972" i="2"/>
  <c r="R6962" i="2"/>
  <c r="R6939" i="2"/>
  <c r="R6938" i="2"/>
  <c r="R6937" i="2"/>
  <c r="R6936" i="2"/>
  <c r="R6927" i="2"/>
  <c r="R6924" i="2"/>
  <c r="R6921" i="2"/>
  <c r="R6916" i="2"/>
  <c r="R6909" i="2"/>
  <c r="R6906" i="2"/>
  <c r="R6901" i="2"/>
  <c r="R6887" i="2"/>
  <c r="R6872" i="2"/>
  <c r="R6871" i="2"/>
  <c r="R6863" i="2"/>
  <c r="R6855" i="2"/>
  <c r="R6842" i="2"/>
  <c r="R6841" i="2"/>
  <c r="R6823" i="2"/>
  <c r="R6820" i="2"/>
  <c r="R6811" i="2"/>
  <c r="R6809" i="2"/>
  <c r="R6804" i="2"/>
  <c r="R6708" i="2"/>
  <c r="R6706" i="2"/>
  <c r="R6700" i="2"/>
  <c r="R6695" i="2"/>
  <c r="R6681" i="2"/>
  <c r="R6665" i="2"/>
  <c r="R6638" i="2"/>
  <c r="R6612" i="2"/>
  <c r="R6603" i="2"/>
  <c r="R6597" i="2"/>
  <c r="R6577" i="2"/>
  <c r="R6567" i="2"/>
  <c r="R6559" i="2"/>
  <c r="R6548" i="2"/>
  <c r="R6547" i="2"/>
  <c r="R6517" i="2"/>
  <c r="R6499" i="2"/>
  <c r="R6494" i="2"/>
  <c r="R6485" i="2"/>
  <c r="R6470" i="2"/>
  <c r="R6457" i="2"/>
  <c r="R6455" i="2"/>
  <c r="R6452" i="2"/>
  <c r="R6427" i="2"/>
  <c r="R6425" i="2"/>
  <c r="R6418" i="2"/>
  <c r="R6413" i="2"/>
  <c r="R6405" i="2"/>
  <c r="R6398" i="2"/>
  <c r="R6397" i="2"/>
  <c r="R6383" i="2"/>
  <c r="R6365" i="2"/>
  <c r="R6364" i="2"/>
  <c r="R6351" i="2"/>
  <c r="R6346" i="2"/>
  <c r="R6340" i="2"/>
  <c r="R6321" i="2"/>
  <c r="R6320" i="2"/>
  <c r="R6311" i="2"/>
  <c r="R6306" i="2"/>
  <c r="R6302" i="2"/>
  <c r="R6295" i="2"/>
  <c r="R6276" i="2"/>
  <c r="R6264" i="2"/>
  <c r="R6259" i="2"/>
  <c r="R6247" i="2"/>
  <c r="R6242" i="2"/>
  <c r="R6240" i="2"/>
  <c r="R6235" i="2"/>
  <c r="R6233" i="2"/>
  <c r="R6224" i="2"/>
  <c r="R6203" i="2"/>
  <c r="R6192" i="2"/>
  <c r="R6190" i="2"/>
  <c r="R6181" i="2"/>
  <c r="R6168" i="2"/>
  <c r="R6163" i="2"/>
  <c r="R6140" i="2"/>
  <c r="R6127" i="2"/>
  <c r="R6116" i="2"/>
  <c r="R6104" i="2"/>
  <c r="R6096" i="2"/>
  <c r="R6095" i="2"/>
  <c r="R6080" i="2"/>
  <c r="R6078" i="2"/>
  <c r="R6076" i="2"/>
  <c r="R6067" i="2"/>
  <c r="R6048" i="2"/>
  <c r="R6046" i="2"/>
  <c r="R6040" i="2"/>
  <c r="R6024" i="2"/>
  <c r="R6020" i="2"/>
  <c r="R6014" i="2"/>
  <c r="R6002" i="2"/>
  <c r="R5999" i="2"/>
  <c r="R5976" i="2"/>
  <c r="R5972" i="2"/>
  <c r="R5967" i="2"/>
  <c r="R5963" i="2"/>
  <c r="R5957" i="2"/>
  <c r="R5945" i="2"/>
  <c r="R5944" i="2"/>
  <c r="R5942" i="2"/>
  <c r="R5916" i="2"/>
  <c r="R5915" i="2"/>
  <c r="R5877" i="2"/>
  <c r="R5825" i="2"/>
  <c r="R5822" i="2"/>
  <c r="R5818" i="2"/>
  <c r="R5817" i="2"/>
  <c r="R5812" i="2"/>
  <c r="R5800" i="2"/>
  <c r="R5792" i="2"/>
  <c r="R5746" i="2"/>
  <c r="R5737" i="2"/>
  <c r="R5689" i="2"/>
  <c r="R5552" i="2"/>
  <c r="R5529" i="2"/>
  <c r="R5491" i="2"/>
  <c r="R5487" i="2"/>
  <c r="R5473" i="2"/>
  <c r="R5466" i="2"/>
  <c r="R5455" i="2"/>
  <c r="R5453" i="2"/>
  <c r="R5415" i="2"/>
  <c r="R5402" i="2"/>
  <c r="R5394" i="2"/>
  <c r="R5337" i="2"/>
  <c r="R5330" i="2"/>
  <c r="R5328" i="2"/>
  <c r="R5285" i="2"/>
  <c r="R5283" i="2"/>
  <c r="R5207" i="2"/>
  <c r="R5170" i="2"/>
  <c r="R5144" i="2"/>
  <c r="R5135" i="2"/>
  <c r="R5117" i="2"/>
  <c r="R5114" i="2"/>
  <c r="R5111" i="2"/>
  <c r="R5100" i="2"/>
  <c r="R5091" i="2"/>
  <c r="R5090" i="2"/>
  <c r="R5086" i="2"/>
  <c r="R5077" i="2"/>
  <c r="R5073" i="2"/>
  <c r="R5072" i="2"/>
  <c r="R5044" i="2"/>
  <c r="R5043" i="2"/>
  <c r="R5038" i="2"/>
  <c r="R5035" i="2"/>
  <c r="R5016" i="2"/>
  <c r="R5012" i="2"/>
  <c r="R5009" i="2"/>
  <c r="R4973" i="2"/>
  <c r="R4966" i="2"/>
  <c r="R4963" i="2"/>
  <c r="R4955" i="2"/>
  <c r="R4949" i="2"/>
  <c r="R4940" i="2"/>
  <c r="R4934" i="2"/>
  <c r="R4933" i="2"/>
  <c r="R4913" i="2"/>
  <c r="R4902" i="2"/>
  <c r="R4899" i="2"/>
  <c r="R4897" i="2"/>
  <c r="R4892" i="2"/>
  <c r="R4881" i="2"/>
  <c r="R4871" i="2"/>
  <c r="R4870" i="2"/>
  <c r="R4865" i="2"/>
  <c r="R4855" i="2"/>
  <c r="R4854" i="2"/>
  <c r="R4835" i="2"/>
  <c r="R4829" i="2"/>
  <c r="R4820" i="2"/>
  <c r="R4816" i="2"/>
  <c r="R4813" i="2"/>
  <c r="R4808" i="2"/>
  <c r="R4776" i="2"/>
  <c r="R4758" i="2"/>
  <c r="R4704" i="2"/>
  <c r="R4629" i="2"/>
  <c r="R4628" i="2"/>
  <c r="R4626" i="2"/>
  <c r="R4614" i="2"/>
  <c r="R4604" i="2"/>
  <c r="R4597" i="2"/>
  <c r="R4553" i="2"/>
  <c r="R4500" i="2"/>
  <c r="R4487" i="2"/>
  <c r="R4485" i="2"/>
  <c r="R4480" i="2"/>
  <c r="R4478" i="2"/>
  <c r="R4470" i="2"/>
  <c r="R4464" i="2"/>
  <c r="R4462" i="2"/>
  <c r="R4456" i="2"/>
  <c r="R4444" i="2"/>
  <c r="R4443" i="2"/>
  <c r="R4439" i="2"/>
  <c r="R4435" i="2"/>
  <c r="R4419" i="2"/>
  <c r="R4417" i="2"/>
  <c r="R4414" i="2"/>
  <c r="R4402" i="2"/>
  <c r="R4390" i="2"/>
  <c r="R4381" i="2"/>
  <c r="R4379" i="2"/>
  <c r="R4378" i="2"/>
  <c r="R4370" i="2"/>
  <c r="R4369" i="2"/>
  <c r="R4363" i="2"/>
  <c r="R4358" i="2"/>
  <c r="R4351" i="2"/>
  <c r="R4344" i="2"/>
  <c r="R4326" i="2"/>
  <c r="R4324" i="2"/>
  <c r="R4314" i="2"/>
  <c r="R4310" i="2"/>
  <c r="R4305" i="2"/>
  <c r="R4303" i="2"/>
  <c r="R4294" i="2"/>
  <c r="R4289" i="2"/>
  <c r="R4280" i="2"/>
  <c r="R4279" i="2"/>
  <c r="R4270" i="2"/>
  <c r="R4263" i="2"/>
  <c r="R4261" i="2"/>
  <c r="R4259" i="2"/>
  <c r="R4222" i="2"/>
  <c r="R4221" i="2"/>
  <c r="R4213" i="2"/>
  <c r="R4211" i="2"/>
  <c r="R4210" i="2"/>
  <c r="R4205" i="2"/>
  <c r="R4203" i="2"/>
  <c r="R4202" i="2"/>
  <c r="R4196" i="2"/>
  <c r="R4195" i="2"/>
  <c r="R4192" i="2"/>
  <c r="R4182" i="2"/>
  <c r="R4176" i="2"/>
  <c r="R4164" i="2"/>
  <c r="R4160" i="2"/>
  <c r="R4158" i="2"/>
  <c r="R4123" i="2"/>
  <c r="R4121" i="2"/>
  <c r="R4118" i="2"/>
  <c r="R4109" i="2"/>
  <c r="R4106" i="2"/>
  <c r="R4095" i="2"/>
  <c r="R4077" i="2"/>
  <c r="R4046" i="2"/>
  <c r="R4043" i="2"/>
  <c r="R4029" i="2"/>
  <c r="R4027" i="2"/>
  <c r="R4023" i="2"/>
  <c r="R3985" i="2"/>
  <c r="R3983" i="2"/>
  <c r="R3982" i="2"/>
  <c r="R3978" i="2"/>
  <c r="R3965" i="2"/>
  <c r="R3955" i="2"/>
  <c r="R3954" i="2"/>
  <c r="R3927" i="2"/>
  <c r="R3909" i="2"/>
  <c r="R3874" i="2"/>
  <c r="R3853" i="2"/>
  <c r="R3840" i="2"/>
  <c r="R3826" i="2"/>
  <c r="R3822" i="2"/>
  <c r="R3813" i="2"/>
  <c r="R3810" i="2"/>
  <c r="R3798" i="2"/>
  <c r="R3768" i="2"/>
  <c r="R3766" i="2"/>
  <c r="R3759" i="2"/>
  <c r="R3739" i="2"/>
  <c r="R3730" i="2"/>
  <c r="R3691" i="2"/>
  <c r="R3687" i="2"/>
  <c r="R3671" i="2"/>
  <c r="R3670" i="2"/>
  <c r="R3668" i="2"/>
  <c r="R3632" i="2"/>
  <c r="R3630" i="2"/>
  <c r="R3597" i="2"/>
  <c r="R3596" i="2"/>
  <c r="R3594" i="2"/>
  <c r="R3591" i="2"/>
  <c r="R3590" i="2"/>
  <c r="R3589" i="2"/>
  <c r="R3586" i="2"/>
  <c r="R3584" i="2"/>
  <c r="R3580" i="2"/>
  <c r="R3579" i="2"/>
  <c r="R3573" i="2"/>
  <c r="R3564" i="2"/>
  <c r="R3560" i="2"/>
  <c r="R3556" i="2"/>
  <c r="R3552" i="2"/>
  <c r="R3537" i="2"/>
  <c r="R3535" i="2"/>
  <c r="R3534" i="2"/>
  <c r="R3530" i="2"/>
  <c r="R3529" i="2"/>
  <c r="R3528" i="2"/>
  <c r="R3524" i="2"/>
  <c r="R3522" i="2"/>
  <c r="R3520" i="2"/>
  <c r="R3515" i="2"/>
  <c r="R3514" i="2"/>
  <c r="R3512" i="2"/>
  <c r="R3511" i="2"/>
  <c r="R3509" i="2"/>
  <c r="R3507" i="2"/>
  <c r="R3499" i="2"/>
  <c r="R3496" i="2"/>
  <c r="R3494" i="2"/>
  <c r="R3493" i="2"/>
  <c r="R3484" i="2"/>
  <c r="R3483" i="2"/>
  <c r="R3482" i="2"/>
  <c r="R3478" i="2"/>
  <c r="R3477" i="2"/>
  <c r="R3476" i="2"/>
  <c r="R3475" i="2"/>
  <c r="R3474" i="2"/>
  <c r="R3473" i="2"/>
  <c r="R3472" i="2"/>
  <c r="R3464" i="2"/>
  <c r="R3460" i="2"/>
  <c r="R3457" i="2"/>
  <c r="R3455" i="2"/>
  <c r="R3453" i="2"/>
  <c r="R3452" i="2"/>
  <c r="R3451" i="2"/>
  <c r="R3450" i="2"/>
  <c r="R3448" i="2"/>
  <c r="R3446" i="2"/>
  <c r="R3445" i="2"/>
  <c r="R3444" i="2"/>
  <c r="R3443" i="2"/>
  <c r="R3442" i="2"/>
  <c r="R3441" i="2"/>
  <c r="R3439" i="2"/>
  <c r="R3437" i="2"/>
  <c r="R3435" i="2"/>
  <c r="R3434" i="2"/>
  <c r="R3432" i="2"/>
  <c r="R3431" i="2"/>
  <c r="R3428" i="2"/>
  <c r="R3423" i="2"/>
  <c r="R3411" i="2"/>
  <c r="R3410" i="2"/>
  <c r="R3408" i="2"/>
  <c r="R3407" i="2"/>
  <c r="R3405" i="2"/>
  <c r="R3404" i="2"/>
  <c r="R3403" i="2"/>
  <c r="R3395" i="2"/>
  <c r="R3394" i="2"/>
  <c r="R3392" i="2"/>
  <c r="R3391" i="2"/>
  <c r="R3388" i="2"/>
  <c r="R3385" i="2"/>
  <c r="R3384" i="2"/>
  <c r="R3380" i="2"/>
  <c r="R3376" i="2"/>
  <c r="R3372" i="2"/>
  <c r="R3369" i="2"/>
  <c r="R3367" i="2"/>
  <c r="R3366" i="2"/>
  <c r="R3365" i="2"/>
  <c r="R3364" i="2"/>
  <c r="R3363" i="2"/>
  <c r="R3362" i="2"/>
  <c r="R3361" i="2"/>
  <c r="R3360" i="2"/>
  <c r="R3359" i="2"/>
  <c r="R3357" i="2"/>
  <c r="R3355" i="2"/>
  <c r="R3353" i="2"/>
  <c r="R3349" i="2"/>
  <c r="R3346" i="2"/>
  <c r="R3345" i="2"/>
  <c r="R3344" i="2"/>
  <c r="R3337" i="2"/>
  <c r="R3334" i="2"/>
  <c r="R3329" i="2"/>
  <c r="R3328" i="2"/>
  <c r="R3327" i="2"/>
  <c r="R3325" i="2"/>
  <c r="R3323" i="2"/>
  <c r="R3320" i="2"/>
  <c r="R3309" i="2"/>
  <c r="R3307" i="2"/>
  <c r="R3306" i="2"/>
  <c r="R3304" i="2"/>
  <c r="R3303" i="2"/>
  <c r="R3302" i="2"/>
  <c r="R3300" i="2"/>
  <c r="R3298" i="2"/>
  <c r="R3296" i="2"/>
  <c r="R3293" i="2"/>
  <c r="R3292" i="2"/>
  <c r="R3291" i="2"/>
  <c r="R3288" i="2"/>
  <c r="R3286" i="2"/>
  <c r="R3285" i="2"/>
  <c r="R3280" i="2"/>
  <c r="R3277" i="2"/>
  <c r="R3276" i="2"/>
  <c r="R3272" i="2"/>
  <c r="R3271" i="2"/>
  <c r="R3270" i="2"/>
  <c r="R3269" i="2"/>
  <c r="R3264" i="2"/>
  <c r="R3263" i="2"/>
  <c r="R3261" i="2"/>
  <c r="R3259" i="2"/>
  <c r="R3258" i="2"/>
  <c r="R3257" i="2"/>
  <c r="R3255" i="2"/>
  <c r="R3254" i="2"/>
  <c r="R3252" i="2"/>
  <c r="R3248" i="2"/>
  <c r="R3247" i="2"/>
  <c r="R3244" i="2"/>
  <c r="R3243" i="2"/>
  <c r="R3242" i="2"/>
  <c r="R3241" i="2"/>
  <c r="R3237" i="2"/>
  <c r="R3236" i="2"/>
  <c r="R3235" i="2"/>
  <c r="R3231" i="2"/>
  <c r="R3230" i="2"/>
  <c r="R3223" i="2"/>
  <c r="R3221" i="2"/>
  <c r="R3218" i="2"/>
  <c r="R3216" i="2"/>
  <c r="R3205" i="2"/>
  <c r="R3204" i="2"/>
  <c r="R3202" i="2"/>
  <c r="R3201" i="2"/>
  <c r="R3199" i="2"/>
  <c r="R3198" i="2"/>
  <c r="R3196" i="2"/>
  <c r="R3193" i="2"/>
  <c r="R3190" i="2"/>
  <c r="R3181" i="2"/>
  <c r="R3177" i="2"/>
  <c r="R3174" i="2"/>
  <c r="R3173" i="2"/>
  <c r="R3172" i="2"/>
  <c r="R3171" i="2"/>
  <c r="R3169" i="2"/>
  <c r="R3166" i="2"/>
  <c r="R3165" i="2"/>
  <c r="R3164" i="2"/>
  <c r="R3162" i="2"/>
  <c r="R3161" i="2"/>
  <c r="R3160" i="2"/>
  <c r="R3158" i="2"/>
  <c r="R3151" i="2"/>
  <c r="R3150" i="2"/>
  <c r="R3147" i="2"/>
  <c r="R3144" i="2"/>
  <c r="R3143" i="2"/>
  <c r="R3142" i="2"/>
  <c r="R3141" i="2"/>
  <c r="R3136" i="2"/>
  <c r="R3134" i="2"/>
  <c r="R3132" i="2"/>
  <c r="R3130" i="2"/>
  <c r="R3126" i="2"/>
  <c r="R3125" i="2"/>
  <c r="R3121" i="2"/>
  <c r="R3120" i="2"/>
  <c r="R3118" i="2"/>
  <c r="R3117" i="2"/>
  <c r="R3113" i="2"/>
  <c r="R3108" i="2"/>
  <c r="R3103" i="2"/>
  <c r="R3099" i="2"/>
  <c r="R3098" i="2"/>
  <c r="R3096" i="2"/>
  <c r="R3090" i="2"/>
  <c r="R3086" i="2"/>
  <c r="R3083" i="2"/>
  <c r="R3077" i="2"/>
  <c r="R3076" i="2"/>
  <c r="R3075" i="2"/>
  <c r="R3073" i="2"/>
  <c r="R3072" i="2"/>
  <c r="R3071" i="2"/>
  <c r="R3070" i="2"/>
  <c r="R3069" i="2"/>
  <c r="R3065" i="2"/>
  <c r="R3061" i="2"/>
  <c r="R3058" i="2"/>
  <c r="R3057" i="2"/>
  <c r="R3056" i="2"/>
  <c r="R3054" i="2"/>
  <c r="R3053" i="2"/>
  <c r="R3052" i="2"/>
  <c r="R3050" i="2"/>
  <c r="R3048" i="2"/>
  <c r="R3044" i="2"/>
  <c r="R3042" i="2"/>
  <c r="R3037" i="2"/>
  <c r="R3036" i="2"/>
  <c r="R3035" i="2"/>
  <c r="R3029" i="2"/>
  <c r="R3028" i="2"/>
  <c r="R3022" i="2"/>
  <c r="R3021" i="2"/>
  <c r="R3018" i="2"/>
  <c r="R3017" i="2"/>
  <c r="R3016" i="2"/>
  <c r="R3010" i="2"/>
  <c r="R3009" i="2"/>
  <c r="R3007" i="2"/>
  <c r="R3004" i="2"/>
  <c r="R3000" i="2"/>
  <c r="R2999" i="2"/>
  <c r="R2998" i="2"/>
  <c r="R2996" i="2"/>
  <c r="R2989" i="2"/>
  <c r="R2987" i="2"/>
  <c r="R2984" i="2"/>
  <c r="R2983" i="2"/>
  <c r="R2981" i="2"/>
  <c r="R2979" i="2"/>
  <c r="R2976" i="2"/>
  <c r="R2969" i="2"/>
  <c r="R2968" i="2"/>
  <c r="R2963" i="2"/>
  <c r="R2962" i="2"/>
  <c r="R2961" i="2"/>
  <c r="R2960" i="2"/>
  <c r="R2958" i="2"/>
  <c r="R2956" i="2"/>
  <c r="R2955" i="2"/>
  <c r="R2952" i="2"/>
  <c r="R2951" i="2"/>
  <c r="R2945" i="2"/>
  <c r="R2942" i="2"/>
  <c r="R2940" i="2"/>
  <c r="R2939" i="2"/>
  <c r="R2938" i="2"/>
  <c r="R2937" i="2"/>
  <c r="R2936" i="2"/>
  <c r="R2932" i="2"/>
  <c r="R2931" i="2"/>
  <c r="R2927" i="2"/>
  <c r="R2924" i="2"/>
  <c r="R2922" i="2"/>
  <c r="R2921" i="2"/>
  <c r="R2918" i="2"/>
  <c r="R2916" i="2"/>
  <c r="R2915" i="2"/>
  <c r="R2914" i="2"/>
  <c r="R2907" i="2"/>
  <c r="R2904" i="2"/>
  <c r="R2903" i="2"/>
  <c r="R2899" i="2"/>
  <c r="R2898" i="2"/>
  <c r="R2895" i="2"/>
  <c r="R2893" i="2"/>
  <c r="R2892" i="2"/>
  <c r="R2887" i="2"/>
  <c r="R2883" i="2"/>
  <c r="R2882" i="2"/>
  <c r="R2881" i="2"/>
  <c r="R2880" i="2"/>
  <c r="R2878" i="2"/>
  <c r="R2875" i="2"/>
  <c r="R2869" i="2"/>
  <c r="R2868" i="2"/>
  <c r="R2867" i="2"/>
  <c r="R2866" i="2"/>
  <c r="R2860" i="2"/>
  <c r="R2859" i="2"/>
  <c r="R2858" i="2"/>
  <c r="R2852" i="2"/>
  <c r="R2850" i="2"/>
  <c r="R2846" i="2"/>
  <c r="R2843" i="2"/>
  <c r="R2842" i="2"/>
  <c r="R2840" i="2"/>
  <c r="R2839" i="2"/>
  <c r="R2832" i="2"/>
  <c r="R2826" i="2"/>
  <c r="R2824" i="2"/>
  <c r="R2822" i="2"/>
  <c r="R2819" i="2"/>
  <c r="R2814" i="2"/>
  <c r="R2813" i="2"/>
  <c r="R2812" i="2"/>
  <c r="R2807" i="2"/>
  <c r="R2804" i="2"/>
  <c r="R2803" i="2"/>
  <c r="R2802" i="2"/>
  <c r="R2798" i="2"/>
  <c r="R2793" i="2"/>
  <c r="R2792" i="2"/>
  <c r="R2790" i="2"/>
  <c r="R2789" i="2"/>
  <c r="R2786" i="2"/>
  <c r="R2784" i="2"/>
  <c r="R2779" i="2"/>
  <c r="R2778" i="2"/>
  <c r="R2775" i="2"/>
  <c r="R2774" i="2"/>
  <c r="R2768" i="2"/>
  <c r="R2766" i="2"/>
  <c r="R2765" i="2"/>
  <c r="R2763" i="2"/>
  <c r="R2758" i="2"/>
  <c r="R2749" i="2"/>
  <c r="R2748" i="2"/>
  <c r="R2746" i="2"/>
  <c r="R2743" i="2"/>
  <c r="R2741" i="2"/>
  <c r="R2739" i="2"/>
  <c r="R2734" i="2"/>
  <c r="R2729" i="2"/>
  <c r="R2728" i="2"/>
  <c r="R2727" i="2"/>
  <c r="R2721" i="2"/>
  <c r="R2720" i="2"/>
  <c r="R2717" i="2"/>
  <c r="R2712" i="2"/>
  <c r="R2703" i="2"/>
  <c r="R2700" i="2"/>
  <c r="R2699" i="2"/>
  <c r="R2696" i="2"/>
  <c r="R2694" i="2"/>
  <c r="R2693" i="2"/>
  <c r="R2691" i="2"/>
  <c r="R2687" i="2"/>
  <c r="R2682" i="2"/>
  <c r="R2680" i="2"/>
  <c r="R2679" i="2"/>
  <c r="R2678" i="2"/>
  <c r="R2673" i="2"/>
  <c r="R2672" i="2"/>
  <c r="R2670" i="2"/>
  <c r="R2669" i="2"/>
  <c r="R2666" i="2"/>
  <c r="R2665" i="2"/>
  <c r="R2664" i="2"/>
  <c r="R2653" i="2"/>
  <c r="R2650" i="2"/>
  <c r="R2649" i="2"/>
  <c r="R2647" i="2"/>
  <c r="R2646" i="2"/>
  <c r="R2642" i="2"/>
  <c r="R2640" i="2"/>
  <c r="R2639" i="2"/>
  <c r="R2638" i="2"/>
  <c r="R2635" i="2"/>
  <c r="R2632" i="2"/>
  <c r="R2630" i="2"/>
  <c r="R2621" i="2"/>
  <c r="R2620" i="2"/>
  <c r="R2618" i="2"/>
  <c r="R2615" i="2"/>
  <c r="R2607" i="2"/>
  <c r="R2605" i="2"/>
  <c r="R2601" i="2"/>
  <c r="R2598" i="2"/>
  <c r="R2597" i="2"/>
  <c r="R2595" i="2"/>
  <c r="R2594" i="2"/>
  <c r="R2590" i="2"/>
  <c r="R2589" i="2"/>
  <c r="R2587" i="2"/>
  <c r="R2585" i="2"/>
  <c r="R2580" i="2"/>
  <c r="R2578" i="2"/>
  <c r="R2571" i="2"/>
  <c r="R2569" i="2"/>
  <c r="R2567" i="2"/>
  <c r="R2566" i="2"/>
  <c r="R2563" i="2"/>
  <c r="R2562" i="2"/>
  <c r="R2557" i="2"/>
  <c r="R2556" i="2"/>
  <c r="R2550" i="2"/>
  <c r="R2543" i="2"/>
  <c r="R2540" i="2"/>
  <c r="R2538" i="2"/>
  <c r="R2537" i="2"/>
  <c r="R2535" i="2"/>
  <c r="R2534" i="2"/>
  <c r="R2533" i="2"/>
  <c r="R2531" i="2"/>
  <c r="R2526" i="2"/>
  <c r="R2523" i="2"/>
  <c r="R2517" i="2"/>
  <c r="R2514" i="2"/>
  <c r="R2511" i="2"/>
  <c r="R2505" i="2"/>
  <c r="R2504" i="2"/>
  <c r="R2503" i="2"/>
  <c r="R2498" i="2"/>
  <c r="R2497" i="2"/>
  <c r="R2496" i="2"/>
  <c r="R2494" i="2"/>
  <c r="R2493" i="2"/>
  <c r="R2491" i="2"/>
  <c r="R2485" i="2"/>
  <c r="R2483" i="2"/>
  <c r="R2480" i="2"/>
  <c r="R2479" i="2"/>
  <c r="R2475" i="2"/>
  <c r="R2472" i="2"/>
  <c r="R2469" i="2"/>
  <c r="R2467" i="2"/>
  <c r="R2461" i="2"/>
  <c r="R2460" i="2"/>
  <c r="R2459" i="2"/>
  <c r="R2455" i="2"/>
  <c r="R2453" i="2"/>
  <c r="R2451" i="2"/>
  <c r="R2449" i="2"/>
  <c r="R2443" i="2"/>
  <c r="R2429" i="2"/>
  <c r="R2427" i="2"/>
  <c r="R2426" i="2"/>
  <c r="R2423" i="2"/>
  <c r="R2420" i="2"/>
  <c r="R2419" i="2"/>
  <c r="R2416" i="2"/>
  <c r="R2414" i="2"/>
  <c r="R2413" i="2"/>
  <c r="R2411" i="2"/>
  <c r="R2409" i="2"/>
  <c r="R2407" i="2"/>
  <c r="R2405" i="2"/>
  <c r="R2402" i="2"/>
  <c r="R2401" i="2"/>
  <c r="R2399" i="2"/>
  <c r="R2392" i="2"/>
  <c r="R2389" i="2"/>
  <c r="R2388" i="2"/>
  <c r="R2383" i="2"/>
  <c r="R2379" i="2"/>
  <c r="R2378" i="2"/>
  <c r="R2376" i="2"/>
  <c r="R2374" i="2"/>
  <c r="R2370" i="2"/>
  <c r="R2368" i="2"/>
  <c r="R2363" i="2"/>
  <c r="R2361" i="2"/>
  <c r="R2359" i="2"/>
  <c r="R2358" i="2"/>
  <c r="R2356" i="2"/>
  <c r="R2350" i="2"/>
  <c r="R2349" i="2"/>
  <c r="R2347" i="2"/>
  <c r="R2345" i="2"/>
  <c r="R2343" i="2"/>
  <c r="R2341" i="2"/>
  <c r="R2340" i="2"/>
  <c r="R2339" i="2"/>
  <c r="R2336" i="2"/>
  <c r="R2334" i="2"/>
  <c r="R2328" i="2"/>
  <c r="R2327" i="2"/>
  <c r="R2326" i="2"/>
  <c r="R2322" i="2"/>
  <c r="R2316" i="2"/>
  <c r="R2311" i="2"/>
  <c r="R2310" i="2"/>
  <c r="R2307" i="2"/>
  <c r="R2305" i="2"/>
  <c r="R2301" i="2"/>
  <c r="R2300" i="2"/>
  <c r="R2299" i="2"/>
  <c r="R2297" i="2"/>
  <c r="R2293" i="2"/>
  <c r="R2291" i="2"/>
  <c r="R2288" i="2"/>
  <c r="R2287" i="2"/>
  <c r="R2284" i="2"/>
  <c r="R2282" i="2"/>
  <c r="R2280" i="2"/>
  <c r="R2278" i="2"/>
  <c r="R2277" i="2"/>
  <c r="R2275" i="2"/>
  <c r="R2272" i="2"/>
  <c r="R2271" i="2"/>
  <c r="R2266" i="2"/>
  <c r="R2265" i="2"/>
  <c r="R2264" i="2"/>
  <c r="R2260" i="2"/>
  <c r="R2255" i="2"/>
  <c r="R2254" i="2"/>
  <c r="R2253" i="2"/>
  <c r="R2251" i="2"/>
  <c r="R2249" i="2"/>
  <c r="R2248" i="2"/>
  <c r="R2246" i="2"/>
  <c r="R2245" i="2"/>
  <c r="R2244" i="2"/>
  <c r="R2239" i="2"/>
  <c r="R2233" i="2"/>
  <c r="R2231" i="2"/>
  <c r="R2230" i="2"/>
  <c r="R2227" i="2"/>
  <c r="R2225" i="2"/>
  <c r="R2224" i="2"/>
  <c r="R2222" i="2"/>
  <c r="R2219" i="2"/>
  <c r="R2216" i="2"/>
  <c r="R2215" i="2"/>
  <c r="R2214" i="2"/>
  <c r="R2213" i="2"/>
  <c r="R2209" i="2"/>
  <c r="R2208" i="2"/>
  <c r="R2204" i="2"/>
  <c r="R2202" i="2"/>
  <c r="R2201" i="2"/>
  <c r="R2199" i="2"/>
  <c r="R2197" i="2"/>
  <c r="R2194" i="2"/>
  <c r="R2192" i="2"/>
  <c r="R2191" i="2"/>
  <c r="R2190" i="2"/>
  <c r="R2189" i="2"/>
  <c r="R2188" i="2"/>
  <c r="R2183" i="2"/>
  <c r="R2182" i="2"/>
  <c r="R2178" i="2"/>
  <c r="R2173" i="2"/>
  <c r="R2171" i="2"/>
  <c r="R2168" i="2"/>
  <c r="R2166" i="2"/>
  <c r="R2164" i="2"/>
  <c r="R2161" i="2"/>
  <c r="R2160" i="2"/>
  <c r="R2159" i="2"/>
  <c r="R2158" i="2"/>
  <c r="R2154" i="2"/>
  <c r="R2153" i="2"/>
  <c r="R2147" i="2"/>
  <c r="R2146" i="2"/>
  <c r="R2140" i="2"/>
  <c r="R2137" i="2"/>
  <c r="R2135" i="2"/>
  <c r="R2134" i="2"/>
  <c r="R2121" i="2"/>
  <c r="R2120" i="2"/>
  <c r="R2118" i="2"/>
  <c r="R2117" i="2"/>
  <c r="R2116" i="2"/>
  <c r="R2115" i="2"/>
  <c r="R2113" i="2"/>
  <c r="R2112" i="2"/>
  <c r="R2111" i="2"/>
  <c r="R2109" i="2"/>
  <c r="R2108" i="2"/>
  <c r="R2103" i="2"/>
  <c r="R2096" i="2"/>
  <c r="R2092" i="2"/>
  <c r="R2091" i="2"/>
  <c r="R2090" i="2"/>
  <c r="R2089" i="2"/>
  <c r="R2088" i="2"/>
  <c r="R2087" i="2"/>
  <c r="R2086" i="2"/>
  <c r="R2085" i="2"/>
  <c r="R2082" i="2"/>
  <c r="R2080" i="2"/>
  <c r="R2079" i="2"/>
  <c r="R2077" i="2"/>
  <c r="R2071" i="2"/>
  <c r="R2070" i="2"/>
  <c r="R2065" i="2"/>
  <c r="R2064" i="2"/>
  <c r="R2062" i="2"/>
  <c r="R2058" i="2"/>
  <c r="R2057" i="2"/>
  <c r="R2056" i="2"/>
  <c r="R2055" i="2"/>
  <c r="R2050" i="2"/>
  <c r="R2048" i="2"/>
  <c r="R2047" i="2"/>
  <c r="R2041" i="2"/>
  <c r="R2040" i="2"/>
  <c r="R2039" i="2"/>
  <c r="R2037" i="2"/>
  <c r="R2036" i="2"/>
  <c r="R2035" i="2"/>
  <c r="R2034" i="2"/>
  <c r="R2032" i="2"/>
  <c r="R2031" i="2"/>
  <c r="R2028" i="2"/>
  <c r="R2026" i="2"/>
  <c r="R2023" i="2"/>
  <c r="R2020" i="2"/>
  <c r="R2016" i="2"/>
  <c r="R2014" i="2"/>
  <c r="R2012" i="2"/>
  <c r="R2011" i="2"/>
  <c r="R2003" i="2"/>
  <c r="R1995" i="2"/>
  <c r="R1990" i="2"/>
  <c r="R1989" i="2"/>
  <c r="R1988" i="2"/>
  <c r="R1987" i="2"/>
  <c r="R1985" i="2"/>
  <c r="R1984" i="2"/>
  <c r="R1983" i="2"/>
  <c r="R1981" i="2"/>
  <c r="R1976" i="2"/>
  <c r="R1941" i="2"/>
  <c r="R1887" i="2"/>
  <c r="R1879" i="2"/>
  <c r="R1865" i="2"/>
  <c r="R1850" i="2"/>
  <c r="R1831" i="2"/>
  <c r="R1803" i="2"/>
  <c r="R1790" i="2"/>
  <c r="R1779" i="2"/>
  <c r="R1771" i="2"/>
  <c r="R1746" i="2"/>
  <c r="R1740" i="2"/>
  <c r="R1737" i="2"/>
  <c r="R1734" i="2"/>
  <c r="R1723" i="2"/>
  <c r="R1717" i="2"/>
  <c r="R1712" i="2"/>
  <c r="R1698" i="2"/>
  <c r="R1692" i="2"/>
  <c r="R1687" i="2"/>
  <c r="R1671" i="2"/>
  <c r="R1666" i="2"/>
  <c r="R1656" i="2"/>
  <c r="R1640" i="2"/>
  <c r="R1605" i="2"/>
  <c r="R1592" i="2"/>
  <c r="R1587" i="2"/>
  <c r="R1528" i="2"/>
  <c r="R1517" i="2"/>
  <c r="R1489" i="2"/>
  <c r="R1455" i="2"/>
  <c r="R1401" i="2"/>
  <c r="R1380" i="2"/>
  <c r="R1356" i="2"/>
  <c r="R1345" i="2"/>
  <c r="R1237" i="2"/>
  <c r="R1223" i="2"/>
  <c r="R1207" i="2"/>
  <c r="R1171" i="2"/>
  <c r="R1081" i="2"/>
  <c r="R1070" i="2"/>
  <c r="R1067" i="2"/>
  <c r="R1061" i="2"/>
  <c r="R1057" i="2"/>
  <c r="R1053" i="2"/>
  <c r="R1051" i="2"/>
  <c r="R1049" i="2"/>
  <c r="R1045" i="2"/>
  <c r="R1032" i="2"/>
  <c r="R1002" i="2"/>
  <c r="R978" i="2"/>
  <c r="R975" i="2"/>
  <c r="R968" i="2"/>
  <c r="R911" i="2"/>
  <c r="R908" i="2"/>
  <c r="R885" i="2"/>
  <c r="R867" i="2"/>
  <c r="R857" i="2"/>
  <c r="R844" i="2"/>
  <c r="R841" i="2"/>
  <c r="R816" i="2"/>
  <c r="R814" i="2"/>
  <c r="R806" i="2"/>
  <c r="R797" i="2"/>
  <c r="R793" i="2"/>
  <c r="R792" i="2"/>
  <c r="R790" i="2"/>
  <c r="R782" i="2"/>
  <c r="R781" i="2"/>
  <c r="R779" i="2"/>
  <c r="R776" i="2"/>
  <c r="R762" i="2"/>
  <c r="R757" i="2"/>
  <c r="R749" i="2"/>
  <c r="R748" i="2"/>
  <c r="R740" i="2"/>
  <c r="R727" i="2"/>
  <c r="R716" i="2"/>
  <c r="R710" i="2"/>
  <c r="R709" i="2"/>
  <c r="R708" i="2"/>
  <c r="R702" i="2"/>
  <c r="R700" i="2"/>
  <c r="R698" i="2"/>
  <c r="R678" i="2"/>
  <c r="R656" i="2"/>
  <c r="R655" i="2"/>
  <c r="R654" i="2"/>
  <c r="R640" i="2"/>
  <c r="R639" i="2"/>
  <c r="R638" i="2"/>
  <c r="R619" i="2"/>
  <c r="R589" i="2"/>
  <c r="R581" i="2"/>
  <c r="R570" i="2"/>
  <c r="R564" i="2"/>
  <c r="R562" i="2"/>
  <c r="R560" i="2"/>
  <c r="R559" i="2"/>
  <c r="R553" i="2"/>
  <c r="R537" i="2"/>
  <c r="R533" i="2"/>
  <c r="R532" i="2"/>
  <c r="R524" i="2"/>
  <c r="R514" i="2"/>
  <c r="R512" i="2"/>
  <c r="R510" i="2"/>
  <c r="R509" i="2"/>
  <c r="R507" i="2"/>
  <c r="R496" i="2"/>
  <c r="R493" i="2"/>
  <c r="R486" i="2"/>
  <c r="R474" i="2"/>
  <c r="R472" i="2"/>
  <c r="R470" i="2"/>
  <c r="R461" i="2"/>
  <c r="R460" i="2"/>
  <c r="R459" i="2"/>
  <c r="R454" i="2"/>
  <c r="R452" i="2"/>
  <c r="R451" i="2"/>
  <c r="R442" i="2"/>
  <c r="R432" i="2"/>
  <c r="R426" i="2"/>
  <c r="R410" i="2"/>
  <c r="R404" i="2"/>
  <c r="R400" i="2"/>
  <c r="R398" i="2"/>
  <c r="R392" i="2"/>
  <c r="R389" i="2"/>
  <c r="R366" i="2"/>
  <c r="R364" i="2"/>
  <c r="R360" i="2"/>
  <c r="R354" i="2"/>
  <c r="R352" i="2"/>
  <c r="R340" i="2"/>
  <c r="R335" i="2"/>
  <c r="R329" i="2"/>
  <c r="R322" i="2"/>
  <c r="R320" i="2"/>
  <c r="R311" i="2"/>
  <c r="R307" i="2"/>
  <c r="R281" i="2"/>
  <c r="R280" i="2"/>
  <c r="R278" i="2"/>
  <c r="R277" i="2"/>
  <c r="R266" i="2"/>
  <c r="R263" i="2"/>
  <c r="R256" i="2"/>
  <c r="R255" i="2"/>
  <c r="R224" i="2"/>
  <c r="R212" i="2"/>
  <c r="R210" i="2"/>
  <c r="R207" i="2"/>
  <c r="R190" i="2"/>
  <c r="R186" i="2"/>
  <c r="R178" i="2"/>
  <c r="R170" i="2"/>
  <c r="R147" i="2"/>
  <c r="R137" i="2"/>
  <c r="R130" i="2"/>
  <c r="R129" i="2"/>
  <c r="R113" i="2"/>
  <c r="R108" i="2"/>
  <c r="R105" i="2"/>
  <c r="R98" i="2"/>
  <c r="R92" i="2"/>
  <c r="R41" i="2"/>
  <c r="R20" i="2"/>
  <c r="R13" i="2"/>
  <c r="T8962" i="2"/>
  <c r="T8952" i="2"/>
  <c r="T8934" i="2"/>
  <c r="T8789" i="2"/>
  <c r="T8777" i="2"/>
  <c r="T8772" i="2"/>
  <c r="T8770" i="2"/>
  <c r="T8757" i="2"/>
  <c r="T8752" i="2"/>
  <c r="T8729" i="2"/>
  <c r="T8680" i="2"/>
  <c r="T8656" i="2"/>
  <c r="T8646" i="2"/>
  <c r="T8643" i="2"/>
  <c r="T8639" i="2"/>
  <c r="T8637" i="2"/>
  <c r="T8625" i="2"/>
  <c r="T8617" i="2"/>
  <c r="T8611" i="2"/>
  <c r="T8608" i="2"/>
  <c r="T8604" i="2"/>
  <c r="T8601" i="2"/>
  <c r="T8583" i="2"/>
  <c r="T8566" i="2"/>
  <c r="T8557" i="2"/>
  <c r="T8552" i="2"/>
  <c r="T8550" i="2"/>
  <c r="T8549" i="2"/>
  <c r="T8547" i="2"/>
  <c r="T8545" i="2"/>
  <c r="T8541" i="2"/>
  <c r="T8534" i="2"/>
  <c r="T8532" i="2"/>
  <c r="T8518" i="2"/>
  <c r="T8517" i="2"/>
  <c r="T8514" i="2"/>
  <c r="T8498" i="2"/>
  <c r="T8492" i="2"/>
  <c r="T8487" i="2"/>
  <c r="T8483" i="2"/>
  <c r="T8463" i="2"/>
  <c r="T8440" i="2"/>
  <c r="T8437" i="2"/>
  <c r="T8383" i="2"/>
  <c r="T8381" i="2"/>
  <c r="T8370" i="2"/>
  <c r="T8364" i="2"/>
  <c r="T8362" i="2"/>
  <c r="T8361" i="2"/>
  <c r="T8356" i="2"/>
  <c r="T8352" i="2"/>
  <c r="T8346" i="2"/>
  <c r="T8343" i="2"/>
  <c r="T8340" i="2"/>
  <c r="T8338" i="2"/>
  <c r="T8327" i="2"/>
  <c r="T8316" i="2"/>
  <c r="T8315" i="2"/>
  <c r="T8312" i="2"/>
  <c r="T8305" i="2"/>
  <c r="T8300" i="2"/>
  <c r="T8291" i="2"/>
  <c r="T8281" i="2"/>
  <c r="T8276" i="2"/>
  <c r="T8272" i="2"/>
  <c r="T8268" i="2"/>
  <c r="T8262" i="2"/>
  <c r="T8258" i="2"/>
  <c r="T8249" i="2"/>
  <c r="T8247" i="2"/>
  <c r="T8245" i="2"/>
  <c r="T8225" i="2"/>
  <c r="T8224" i="2"/>
  <c r="T8204" i="2"/>
  <c r="T8173" i="2"/>
  <c r="T8156" i="2"/>
  <c r="T8153" i="2"/>
  <c r="T8145" i="2"/>
  <c r="T8144" i="2"/>
  <c r="T8137" i="2"/>
  <c r="T8126" i="2"/>
  <c r="T8123" i="2"/>
  <c r="T8118" i="2"/>
  <c r="T8101" i="2"/>
  <c r="T8097" i="2"/>
  <c r="T8092" i="2"/>
  <c r="T8089" i="2"/>
  <c r="T8072" i="2"/>
  <c r="T8059" i="2"/>
  <c r="T8031" i="2"/>
  <c r="T8024" i="2"/>
  <c r="T8022" i="2"/>
  <c r="T8011" i="2"/>
  <c r="T8003" i="2"/>
  <c r="T8002" i="2"/>
  <c r="T7969" i="2"/>
  <c r="T7965" i="2"/>
  <c r="T7940" i="2"/>
  <c r="T7930" i="2"/>
  <c r="T7911" i="2"/>
  <c r="T7903" i="2"/>
  <c r="T7898" i="2"/>
  <c r="T7893" i="2"/>
  <c r="T7888" i="2"/>
  <c r="T7884" i="2"/>
  <c r="T7883" i="2"/>
  <c r="T7880" i="2"/>
  <c r="T7860" i="2"/>
  <c r="T7849" i="2"/>
  <c r="T7847" i="2"/>
  <c r="T7845" i="2"/>
  <c r="T7839" i="2"/>
  <c r="T7837" i="2"/>
  <c r="T7798" i="2"/>
  <c r="T7796" i="2"/>
  <c r="T7788" i="2"/>
  <c r="T7787" i="2"/>
  <c r="T7774" i="2"/>
  <c r="T7761" i="2"/>
  <c r="T7746" i="2"/>
  <c r="T7735" i="2"/>
  <c r="T7730" i="2"/>
  <c r="T7725" i="2"/>
  <c r="T7721" i="2"/>
  <c r="T7714" i="2"/>
  <c r="T7710" i="2"/>
  <c r="T7708" i="2"/>
  <c r="T7705" i="2"/>
  <c r="T7701" i="2"/>
  <c r="T7699" i="2"/>
  <c r="T7694" i="2"/>
  <c r="T7685" i="2"/>
  <c r="T7682" i="2"/>
  <c r="T7674" i="2"/>
  <c r="T7666" i="2"/>
  <c r="T7662" i="2"/>
  <c r="T7658" i="2"/>
  <c r="T7653" i="2"/>
  <c r="T7652" i="2"/>
  <c r="T7635" i="2"/>
  <c r="T7627" i="2"/>
  <c r="T7625" i="2"/>
  <c r="T7619" i="2"/>
  <c r="T7606" i="2"/>
  <c r="T7599" i="2"/>
  <c r="T7592" i="2"/>
  <c r="T7591" i="2"/>
  <c r="T7589" i="2"/>
  <c r="T7584" i="2"/>
  <c r="T7581" i="2"/>
  <c r="T7574" i="2"/>
  <c r="T7573" i="2"/>
  <c r="T7562" i="2"/>
  <c r="T7559" i="2"/>
  <c r="T7558" i="2"/>
  <c r="T7555" i="2"/>
  <c r="T7551" i="2"/>
  <c r="T7543" i="2"/>
  <c r="T7540" i="2"/>
  <c r="T7537" i="2"/>
  <c r="T7535" i="2"/>
  <c r="T7533" i="2"/>
  <c r="T7532" i="2"/>
  <c r="T7527" i="2"/>
  <c r="T7526" i="2"/>
  <c r="T7518" i="2"/>
  <c r="T7502" i="2"/>
  <c r="T7501" i="2"/>
  <c r="T7499" i="2"/>
  <c r="T7495" i="2"/>
  <c r="T7490" i="2"/>
  <c r="T7486" i="2"/>
  <c r="T7485" i="2"/>
  <c r="T7483" i="2"/>
  <c r="T7467" i="2"/>
  <c r="T7465" i="2"/>
  <c r="T7464" i="2"/>
  <c r="T7452" i="2"/>
  <c r="T7450" i="2"/>
  <c r="T7439" i="2"/>
  <c r="T7437" i="2"/>
  <c r="T7407" i="2"/>
  <c r="T7403" i="2"/>
  <c r="T7397" i="2"/>
  <c r="T7393" i="2"/>
  <c r="T7383" i="2"/>
  <c r="T7377" i="2"/>
  <c r="T7251" i="2"/>
  <c r="T7243" i="2"/>
  <c r="T7239" i="2"/>
  <c r="T7224" i="2"/>
  <c r="T7220" i="2"/>
  <c r="T7212" i="2"/>
  <c r="T7189" i="2"/>
  <c r="T7185" i="2"/>
  <c r="T7181" i="2"/>
  <c r="T7163" i="2"/>
  <c r="T7145" i="2"/>
  <c r="T7139" i="2"/>
  <c r="T7129" i="2"/>
  <c r="T7128" i="2"/>
  <c r="T7111" i="2"/>
  <c r="T7107" i="2"/>
  <c r="T7104" i="2"/>
  <c r="T7096" i="2"/>
  <c r="T7091" i="2"/>
  <c r="T7074" i="2"/>
  <c r="T7072" i="2"/>
  <c r="T7071" i="2"/>
  <c r="T7066" i="2"/>
  <c r="T7055" i="2"/>
  <c r="T7049" i="2"/>
  <c r="T7043" i="2"/>
  <c r="T7033" i="2"/>
  <c r="T7032" i="2"/>
  <c r="T7030" i="2"/>
  <c r="T7029" i="2"/>
  <c r="T7026" i="2"/>
  <c r="T7025" i="2"/>
  <c r="T7021" i="2"/>
  <c r="T7015" i="2"/>
  <c r="T7009" i="2"/>
  <c r="T6997" i="2"/>
  <c r="T6994" i="2"/>
  <c r="T6993" i="2"/>
  <c r="T6989" i="2"/>
  <c r="T6972" i="2"/>
  <c r="T6962" i="2"/>
  <c r="T6939" i="2"/>
  <c r="T6938" i="2"/>
  <c r="T6937" i="2"/>
  <c r="T6936" i="2"/>
  <c r="T6927" i="2"/>
  <c r="T6924" i="2"/>
  <c r="T6921" i="2"/>
  <c r="T6916" i="2"/>
  <c r="T6909" i="2"/>
  <c r="T6906" i="2"/>
  <c r="T6901" i="2"/>
  <c r="T6887" i="2"/>
  <c r="T6872" i="2"/>
  <c r="T6871" i="2"/>
  <c r="T6863" i="2"/>
  <c r="T6855" i="2"/>
  <c r="T6842" i="2"/>
  <c r="T6841" i="2"/>
  <c r="T6823" i="2"/>
  <c r="T6820" i="2"/>
  <c r="T6811" i="2"/>
  <c r="T6809" i="2"/>
  <c r="T6804" i="2"/>
  <c r="T6708" i="2"/>
  <c r="T6706" i="2"/>
  <c r="T6700" i="2"/>
  <c r="T6695" i="2"/>
  <c r="T6681" i="2"/>
  <c r="T6665" i="2"/>
  <c r="T6638" i="2"/>
  <c r="T6612" i="2"/>
  <c r="T6603" i="2"/>
  <c r="T6597" i="2"/>
  <c r="T6577" i="2"/>
  <c r="T6567" i="2"/>
  <c r="T6559" i="2"/>
  <c r="T6548" i="2"/>
  <c r="T6547" i="2"/>
  <c r="T6517" i="2"/>
  <c r="T6499" i="2"/>
  <c r="T6494" i="2"/>
  <c r="T6485" i="2"/>
  <c r="T6470" i="2"/>
  <c r="T6457" i="2"/>
  <c r="T6455" i="2"/>
  <c r="T6452" i="2"/>
  <c r="T6427" i="2"/>
  <c r="T6425" i="2"/>
  <c r="T6418" i="2"/>
  <c r="T6413" i="2"/>
  <c r="T6405" i="2"/>
  <c r="T6398" i="2"/>
  <c r="T6397" i="2"/>
  <c r="T6383" i="2"/>
  <c r="T6365" i="2"/>
  <c r="T6364" i="2"/>
  <c r="T6351" i="2"/>
  <c r="T6346" i="2"/>
  <c r="T6340" i="2"/>
  <c r="T6321" i="2"/>
  <c r="T6320" i="2"/>
  <c r="T6311" i="2"/>
  <c r="T6306" i="2"/>
  <c r="T6302" i="2"/>
  <c r="T6295" i="2"/>
  <c r="T6276" i="2"/>
  <c r="T6264" i="2"/>
  <c r="T6259" i="2"/>
  <c r="T6247" i="2"/>
  <c r="T6242" i="2"/>
  <c r="T6240" i="2"/>
  <c r="T6235" i="2"/>
  <c r="T6233" i="2"/>
  <c r="T6224" i="2"/>
  <c r="T6203" i="2"/>
  <c r="T6192" i="2"/>
  <c r="T6190" i="2"/>
  <c r="T6181" i="2"/>
  <c r="T6168" i="2"/>
  <c r="T6163" i="2"/>
  <c r="T6140" i="2"/>
  <c r="T6127" i="2"/>
  <c r="T6116" i="2"/>
  <c r="T6104" i="2"/>
  <c r="T6096" i="2"/>
  <c r="T6095" i="2"/>
  <c r="T6080" i="2"/>
  <c r="T6078" i="2"/>
  <c r="T6076" i="2"/>
  <c r="T6067" i="2"/>
  <c r="T6048" i="2"/>
  <c r="T6046" i="2"/>
  <c r="T6040" i="2"/>
  <c r="T6024" i="2"/>
  <c r="T6020" i="2"/>
  <c r="T6014" i="2"/>
  <c r="T6002" i="2"/>
  <c r="T5999" i="2"/>
  <c r="T5976" i="2"/>
  <c r="T5972" i="2"/>
  <c r="T5967" i="2"/>
  <c r="T5963" i="2"/>
  <c r="T5957" i="2"/>
  <c r="T5945" i="2"/>
  <c r="T5944" i="2"/>
  <c r="T5942" i="2"/>
  <c r="T5916" i="2"/>
  <c r="T5915" i="2"/>
  <c r="T5877" i="2"/>
  <c r="T5825" i="2"/>
  <c r="T5822" i="2"/>
  <c r="T5818" i="2"/>
  <c r="T5817" i="2"/>
  <c r="T5812" i="2"/>
  <c r="T5800" i="2"/>
  <c r="T5792" i="2"/>
  <c r="T5746" i="2"/>
  <c r="T5737" i="2"/>
  <c r="T5689" i="2"/>
  <c r="T5552" i="2"/>
  <c r="T5529" i="2"/>
  <c r="T5491" i="2"/>
  <c r="T5487" i="2"/>
  <c r="T5473" i="2"/>
  <c r="T5466" i="2"/>
  <c r="T5455" i="2"/>
  <c r="T5453" i="2"/>
  <c r="T5415" i="2"/>
  <c r="T5402" i="2"/>
  <c r="T5394" i="2"/>
  <c r="T5337" i="2"/>
  <c r="T5330" i="2"/>
  <c r="T5328" i="2"/>
  <c r="T5285" i="2"/>
  <c r="T5283" i="2"/>
  <c r="T5207" i="2"/>
  <c r="T5170" i="2"/>
  <c r="T5144" i="2"/>
  <c r="T5135" i="2"/>
  <c r="T5117" i="2"/>
  <c r="T5114" i="2"/>
  <c r="T5111" i="2"/>
  <c r="T5100" i="2"/>
  <c r="T5091" i="2"/>
  <c r="T5090" i="2"/>
  <c r="T5086" i="2"/>
  <c r="T5077" i="2"/>
  <c r="T5073" i="2"/>
  <c r="T5072" i="2"/>
  <c r="T5044" i="2"/>
  <c r="T5043" i="2"/>
  <c r="T5038" i="2"/>
  <c r="T5035" i="2"/>
  <c r="T5016" i="2"/>
  <c r="T5012" i="2"/>
  <c r="T5009" i="2"/>
  <c r="T4973" i="2"/>
  <c r="T4966" i="2"/>
  <c r="T4963" i="2"/>
  <c r="T4955" i="2"/>
  <c r="T4949" i="2"/>
  <c r="T4940" i="2"/>
  <c r="T4934" i="2"/>
  <c r="T4933" i="2"/>
  <c r="T4913" i="2"/>
  <c r="T4902" i="2"/>
  <c r="T4899" i="2"/>
  <c r="T4897" i="2"/>
  <c r="T4892" i="2"/>
  <c r="T4881" i="2"/>
  <c r="T4871" i="2"/>
  <c r="T4870" i="2"/>
  <c r="T4865" i="2"/>
  <c r="T4855" i="2"/>
  <c r="T4854" i="2"/>
  <c r="T4835" i="2"/>
  <c r="T4829" i="2"/>
  <c r="T4820" i="2"/>
  <c r="T4816" i="2"/>
  <c r="T4813" i="2"/>
  <c r="T4808" i="2"/>
  <c r="T4776" i="2"/>
  <c r="T4758" i="2"/>
  <c r="T4704" i="2"/>
  <c r="T4629" i="2"/>
  <c r="T4628" i="2"/>
  <c r="T4626" i="2"/>
  <c r="T4614" i="2"/>
  <c r="T4604" i="2"/>
  <c r="T4597" i="2"/>
  <c r="T4553" i="2"/>
  <c r="T4500" i="2"/>
  <c r="T4487" i="2"/>
  <c r="T4485" i="2"/>
  <c r="T4480" i="2"/>
  <c r="T4478" i="2"/>
  <c r="T4470" i="2"/>
  <c r="T4464" i="2"/>
  <c r="T4462" i="2"/>
  <c r="T4456" i="2"/>
  <c r="T4444" i="2"/>
  <c r="T4443" i="2"/>
  <c r="T4439" i="2"/>
  <c r="T4435" i="2"/>
  <c r="T4419" i="2"/>
  <c r="T4417" i="2"/>
  <c r="T4414" i="2"/>
  <c r="T4402" i="2"/>
  <c r="T4390" i="2"/>
  <c r="T4381" i="2"/>
  <c r="T4379" i="2"/>
  <c r="T4378" i="2"/>
  <c r="T4370" i="2"/>
  <c r="T4369" i="2"/>
  <c r="T4363" i="2"/>
  <c r="T4358" i="2"/>
  <c r="T4351" i="2"/>
  <c r="T4344" i="2"/>
  <c r="T4326" i="2"/>
  <c r="T4324" i="2"/>
  <c r="T4314" i="2"/>
  <c r="T4310" i="2"/>
  <c r="T4305" i="2"/>
  <c r="T4303" i="2"/>
  <c r="T4294" i="2"/>
  <c r="T4289" i="2"/>
  <c r="T4280" i="2"/>
  <c r="T4279" i="2"/>
  <c r="T4270" i="2"/>
  <c r="T4263" i="2"/>
  <c r="T4261" i="2"/>
  <c r="T4259" i="2"/>
  <c r="T4222" i="2"/>
  <c r="T4221" i="2"/>
  <c r="T4213" i="2"/>
  <c r="T4211" i="2"/>
  <c r="T4210" i="2"/>
  <c r="T4205" i="2"/>
  <c r="T4203" i="2"/>
  <c r="T4202" i="2"/>
  <c r="T4196" i="2"/>
  <c r="T4195" i="2"/>
  <c r="T4192" i="2"/>
  <c r="T4182" i="2"/>
  <c r="T4176" i="2"/>
  <c r="T4164" i="2"/>
  <c r="T4160" i="2"/>
  <c r="T4158" i="2"/>
  <c r="T4123" i="2"/>
  <c r="T4121" i="2"/>
  <c r="T4118" i="2"/>
  <c r="T4109" i="2"/>
  <c r="T4106" i="2"/>
  <c r="T4095" i="2"/>
  <c r="T4077" i="2"/>
  <c r="T4046" i="2"/>
  <c r="T4043" i="2"/>
  <c r="T4029" i="2"/>
  <c r="T4027" i="2"/>
  <c r="T4023" i="2"/>
  <c r="T3985" i="2"/>
  <c r="T3983" i="2"/>
  <c r="T3982" i="2"/>
  <c r="T3978" i="2"/>
  <c r="T3965" i="2"/>
  <c r="T3955" i="2"/>
  <c r="T3954" i="2"/>
  <c r="T3927" i="2"/>
  <c r="T3909" i="2"/>
  <c r="T3874" i="2"/>
  <c r="T3853" i="2"/>
  <c r="T3840" i="2"/>
  <c r="T3826" i="2"/>
  <c r="T3822" i="2"/>
  <c r="T3813" i="2"/>
  <c r="T3810" i="2"/>
  <c r="T3798" i="2"/>
  <c r="T3768" i="2"/>
  <c r="T3766" i="2"/>
  <c r="T3759" i="2"/>
  <c r="T3739" i="2"/>
  <c r="T3730" i="2"/>
  <c r="T3691" i="2"/>
  <c r="T3687" i="2"/>
  <c r="T3671" i="2"/>
  <c r="T3670" i="2"/>
  <c r="T3668" i="2"/>
  <c r="T3632" i="2"/>
  <c r="T3630" i="2"/>
  <c r="T3597" i="2"/>
  <c r="T3596" i="2"/>
  <c r="T3594" i="2"/>
  <c r="T3591" i="2"/>
  <c r="T3590" i="2"/>
  <c r="T3589" i="2"/>
  <c r="T3586" i="2"/>
  <c r="T3584" i="2"/>
  <c r="T3580" i="2"/>
  <c r="T3579" i="2"/>
  <c r="T3573" i="2"/>
  <c r="T3564" i="2"/>
  <c r="T3560" i="2"/>
  <c r="T3556" i="2"/>
  <c r="T3552" i="2"/>
  <c r="T3537" i="2"/>
  <c r="T3535" i="2"/>
  <c r="T3534" i="2"/>
  <c r="T3530" i="2"/>
  <c r="T3529" i="2"/>
  <c r="T3528" i="2"/>
  <c r="T3524" i="2"/>
  <c r="T3522" i="2"/>
  <c r="T3520" i="2"/>
  <c r="T3515" i="2"/>
  <c r="T3514" i="2"/>
  <c r="T3512" i="2"/>
  <c r="T3511" i="2"/>
  <c r="T3509" i="2"/>
  <c r="T3507" i="2"/>
  <c r="T3499" i="2"/>
  <c r="T3496" i="2"/>
  <c r="T3494" i="2"/>
  <c r="T3493" i="2"/>
  <c r="T3484" i="2"/>
  <c r="T3483" i="2"/>
  <c r="T3482" i="2"/>
  <c r="T3478" i="2"/>
  <c r="T3477" i="2"/>
  <c r="T3476" i="2"/>
  <c r="T3475" i="2"/>
  <c r="T3474" i="2"/>
  <c r="T3473" i="2"/>
  <c r="T3472" i="2"/>
  <c r="T3464" i="2"/>
  <c r="T3460" i="2"/>
  <c r="T3457" i="2"/>
  <c r="T3455" i="2"/>
  <c r="T3453" i="2"/>
  <c r="T3452" i="2"/>
  <c r="T3451" i="2"/>
  <c r="T3450" i="2"/>
  <c r="T3448" i="2"/>
  <c r="T3446" i="2"/>
  <c r="T3445" i="2"/>
  <c r="T3444" i="2"/>
  <c r="T3443" i="2"/>
  <c r="T3442" i="2"/>
  <c r="T3441" i="2"/>
  <c r="T3439" i="2"/>
  <c r="T3437" i="2"/>
  <c r="T3435" i="2"/>
  <c r="T3434" i="2"/>
  <c r="T3432" i="2"/>
  <c r="T3431" i="2"/>
  <c r="T3428" i="2"/>
  <c r="T3423" i="2"/>
  <c r="T3411" i="2"/>
  <c r="T3410" i="2"/>
  <c r="T3408" i="2"/>
  <c r="T3407" i="2"/>
  <c r="T3405" i="2"/>
  <c r="T3404" i="2"/>
  <c r="T3403" i="2"/>
  <c r="T3395" i="2"/>
  <c r="T3394" i="2"/>
  <c r="T3392" i="2"/>
  <c r="T3391" i="2"/>
  <c r="T3388" i="2"/>
  <c r="T3385" i="2"/>
  <c r="T3384" i="2"/>
  <c r="T3380" i="2"/>
  <c r="T3376" i="2"/>
  <c r="T3372" i="2"/>
  <c r="T3369" i="2"/>
  <c r="T3367" i="2"/>
  <c r="T3366" i="2"/>
  <c r="T3365" i="2"/>
  <c r="T3364" i="2"/>
  <c r="T3363" i="2"/>
  <c r="T3362" i="2"/>
  <c r="T3361" i="2"/>
  <c r="T3360" i="2"/>
  <c r="T3359" i="2"/>
  <c r="T3357" i="2"/>
  <c r="T3355" i="2"/>
  <c r="T3353" i="2"/>
  <c r="T3349" i="2"/>
  <c r="T3346" i="2"/>
  <c r="T3345" i="2"/>
  <c r="T3344" i="2"/>
  <c r="T3337" i="2"/>
  <c r="T3334" i="2"/>
  <c r="T3329" i="2"/>
  <c r="T3328" i="2"/>
  <c r="T3327" i="2"/>
  <c r="T3325" i="2"/>
  <c r="T3323" i="2"/>
  <c r="T3320" i="2"/>
  <c r="T3309" i="2"/>
  <c r="T3307" i="2"/>
  <c r="T3306" i="2"/>
  <c r="T3304" i="2"/>
  <c r="T3303" i="2"/>
  <c r="T3302" i="2"/>
  <c r="T3300" i="2"/>
  <c r="T3298" i="2"/>
  <c r="T3296" i="2"/>
  <c r="T3293" i="2"/>
  <c r="T3292" i="2"/>
  <c r="T3291" i="2"/>
  <c r="T3288" i="2"/>
  <c r="T3286" i="2"/>
  <c r="T3285" i="2"/>
  <c r="T3280" i="2"/>
  <c r="T3277" i="2"/>
  <c r="T3276" i="2"/>
  <c r="T3272" i="2"/>
  <c r="T3271" i="2"/>
  <c r="T3270" i="2"/>
  <c r="T3269" i="2"/>
  <c r="T3264" i="2"/>
  <c r="T3263" i="2"/>
  <c r="T3261" i="2"/>
  <c r="T3259" i="2"/>
  <c r="T3258" i="2"/>
  <c r="T3257" i="2"/>
  <c r="T3255" i="2"/>
  <c r="T3254" i="2"/>
  <c r="T3252" i="2"/>
  <c r="T3248" i="2"/>
  <c r="T3247" i="2"/>
  <c r="T3244" i="2"/>
  <c r="T3243" i="2"/>
  <c r="T3242" i="2"/>
  <c r="T3241" i="2"/>
  <c r="T3237" i="2"/>
  <c r="T3236" i="2"/>
  <c r="T3235" i="2"/>
  <c r="T3231" i="2"/>
  <c r="T3230" i="2"/>
  <c r="T3223" i="2"/>
  <c r="T3221" i="2"/>
  <c r="T3218" i="2"/>
  <c r="T3216" i="2"/>
  <c r="T3205" i="2"/>
  <c r="T3204" i="2"/>
  <c r="T3202" i="2"/>
  <c r="T3201" i="2"/>
  <c r="T3199" i="2"/>
  <c r="T3198" i="2"/>
  <c r="T3196" i="2"/>
  <c r="T3193" i="2"/>
  <c r="T3190" i="2"/>
  <c r="T3181" i="2"/>
  <c r="T3177" i="2"/>
  <c r="T3174" i="2"/>
  <c r="T3173" i="2"/>
  <c r="T3172" i="2"/>
  <c r="T3171" i="2"/>
  <c r="T3169" i="2"/>
  <c r="T3166" i="2"/>
  <c r="T3165" i="2"/>
  <c r="T3164" i="2"/>
  <c r="T3162" i="2"/>
  <c r="T3161" i="2"/>
  <c r="T3160" i="2"/>
  <c r="T3158" i="2"/>
  <c r="T3151" i="2"/>
  <c r="T3150" i="2"/>
  <c r="T3147" i="2"/>
  <c r="T3144" i="2"/>
  <c r="T3143" i="2"/>
  <c r="T3142" i="2"/>
  <c r="T3141" i="2"/>
  <c r="T3136" i="2"/>
  <c r="T3134" i="2"/>
  <c r="T3132" i="2"/>
  <c r="T3130" i="2"/>
  <c r="T3126" i="2"/>
  <c r="T3125" i="2"/>
  <c r="T3121" i="2"/>
  <c r="T3120" i="2"/>
  <c r="T3118" i="2"/>
  <c r="T3117" i="2"/>
  <c r="T3113" i="2"/>
  <c r="T3108" i="2"/>
  <c r="T3103" i="2"/>
  <c r="T3099" i="2"/>
  <c r="T3098" i="2"/>
  <c r="T3096" i="2"/>
  <c r="T3090" i="2"/>
  <c r="T3086" i="2"/>
  <c r="T3083" i="2"/>
  <c r="T3077" i="2"/>
  <c r="T3076" i="2"/>
  <c r="T3075" i="2"/>
  <c r="T3073" i="2"/>
  <c r="T3072" i="2"/>
  <c r="T3071" i="2"/>
  <c r="T3070" i="2"/>
  <c r="T3069" i="2"/>
  <c r="T3065" i="2"/>
  <c r="T3061" i="2"/>
  <c r="T3058" i="2"/>
  <c r="T3057" i="2"/>
  <c r="T3056" i="2"/>
  <c r="T3054" i="2"/>
  <c r="T3053" i="2"/>
  <c r="T3052" i="2"/>
  <c r="T3050" i="2"/>
  <c r="T3048" i="2"/>
  <c r="T3044" i="2"/>
  <c r="T3042" i="2"/>
  <c r="T3037" i="2"/>
  <c r="T3036" i="2"/>
  <c r="T3035" i="2"/>
  <c r="T3029" i="2"/>
  <c r="T3028" i="2"/>
  <c r="T3022" i="2"/>
  <c r="T3021" i="2"/>
  <c r="T3018" i="2"/>
  <c r="T3017" i="2"/>
  <c r="T3016" i="2"/>
  <c r="T3010" i="2"/>
  <c r="T3009" i="2"/>
  <c r="T3007" i="2"/>
  <c r="T3004" i="2"/>
  <c r="T3000" i="2"/>
  <c r="T2999" i="2"/>
  <c r="T2998" i="2"/>
  <c r="T2996" i="2"/>
  <c r="T2989" i="2"/>
  <c r="T2987" i="2"/>
  <c r="T2984" i="2"/>
  <c r="T2983" i="2"/>
  <c r="T2981" i="2"/>
  <c r="T2979" i="2"/>
  <c r="T2976" i="2"/>
  <c r="T2969" i="2"/>
  <c r="T2968" i="2"/>
  <c r="T2963" i="2"/>
  <c r="T2962" i="2"/>
  <c r="T2961" i="2"/>
  <c r="T2960" i="2"/>
  <c r="T2958" i="2"/>
  <c r="T2956" i="2"/>
  <c r="T2955" i="2"/>
  <c r="T2952" i="2"/>
  <c r="T2951" i="2"/>
  <c r="T2945" i="2"/>
  <c r="T2942" i="2"/>
  <c r="T2940" i="2"/>
  <c r="T2939" i="2"/>
  <c r="T2938" i="2"/>
  <c r="T2937" i="2"/>
  <c r="T2936" i="2"/>
  <c r="T2932" i="2"/>
  <c r="T2931" i="2"/>
  <c r="T2927" i="2"/>
  <c r="T2924" i="2"/>
  <c r="T2922" i="2"/>
  <c r="T2921" i="2"/>
  <c r="T2918" i="2"/>
  <c r="T2916" i="2"/>
  <c r="T2915" i="2"/>
  <c r="T2914" i="2"/>
  <c r="T2907" i="2"/>
  <c r="T2904" i="2"/>
  <c r="T2903" i="2"/>
  <c r="T2899" i="2"/>
  <c r="T2898" i="2"/>
  <c r="T2895" i="2"/>
  <c r="T2893" i="2"/>
  <c r="T2892" i="2"/>
  <c r="T2887" i="2"/>
  <c r="T2883" i="2"/>
  <c r="T2882" i="2"/>
  <c r="T2881" i="2"/>
  <c r="T2880" i="2"/>
  <c r="T2878" i="2"/>
  <c r="T2875" i="2"/>
  <c r="T2869" i="2"/>
  <c r="T2868" i="2"/>
  <c r="T2867" i="2"/>
  <c r="T2866" i="2"/>
  <c r="T2860" i="2"/>
  <c r="T2859" i="2"/>
  <c r="T2858" i="2"/>
  <c r="T2852" i="2"/>
  <c r="T2850" i="2"/>
  <c r="T2846" i="2"/>
  <c r="T2843" i="2"/>
  <c r="T2842" i="2"/>
  <c r="T2840" i="2"/>
  <c r="T2839" i="2"/>
  <c r="T2832" i="2"/>
  <c r="T2826" i="2"/>
  <c r="T2824" i="2"/>
  <c r="T2822" i="2"/>
  <c r="T2819" i="2"/>
  <c r="T2814" i="2"/>
  <c r="T2813" i="2"/>
  <c r="T2812" i="2"/>
  <c r="T2807" i="2"/>
  <c r="T2804" i="2"/>
  <c r="T2803" i="2"/>
  <c r="T2802" i="2"/>
  <c r="T2798" i="2"/>
  <c r="T2793" i="2"/>
  <c r="T2792" i="2"/>
  <c r="T2790" i="2"/>
  <c r="T2789" i="2"/>
  <c r="T2786" i="2"/>
  <c r="T2784" i="2"/>
  <c r="T2779" i="2"/>
  <c r="T2778" i="2"/>
  <c r="T2775" i="2"/>
  <c r="T2774" i="2"/>
  <c r="T2768" i="2"/>
  <c r="T2766" i="2"/>
  <c r="T2765" i="2"/>
  <c r="T2763" i="2"/>
  <c r="T2758" i="2"/>
  <c r="T2749" i="2"/>
  <c r="T2748" i="2"/>
  <c r="T2746" i="2"/>
  <c r="T2743" i="2"/>
  <c r="T2741" i="2"/>
  <c r="T2739" i="2"/>
  <c r="T2734" i="2"/>
  <c r="T2729" i="2"/>
  <c r="T2728" i="2"/>
  <c r="T2727" i="2"/>
  <c r="T2721" i="2"/>
  <c r="T2720" i="2"/>
  <c r="T2717" i="2"/>
  <c r="T2712" i="2"/>
  <c r="T2703" i="2"/>
  <c r="T2700" i="2"/>
  <c r="T2699" i="2"/>
  <c r="T2696" i="2"/>
  <c r="T2694" i="2"/>
  <c r="T2693" i="2"/>
  <c r="T2691" i="2"/>
  <c r="T2687" i="2"/>
  <c r="T2682" i="2"/>
  <c r="T2680" i="2"/>
  <c r="T2679" i="2"/>
  <c r="T2678" i="2"/>
  <c r="T2673" i="2"/>
  <c r="T2672" i="2"/>
  <c r="T2670" i="2"/>
  <c r="T2669" i="2"/>
  <c r="T2666" i="2"/>
  <c r="T2665" i="2"/>
  <c r="T2664" i="2"/>
  <c r="T2653" i="2"/>
  <c r="T2650" i="2"/>
  <c r="T2649" i="2"/>
  <c r="T2647" i="2"/>
  <c r="T2646" i="2"/>
  <c r="T2642" i="2"/>
  <c r="T2640" i="2"/>
  <c r="T2639" i="2"/>
  <c r="T2638" i="2"/>
  <c r="T2635" i="2"/>
  <c r="T2632" i="2"/>
  <c r="T2630" i="2"/>
  <c r="T2621" i="2"/>
  <c r="T2620" i="2"/>
  <c r="T2618" i="2"/>
  <c r="T2615" i="2"/>
  <c r="T2607" i="2"/>
  <c r="T2605" i="2"/>
  <c r="T2601" i="2"/>
  <c r="T2598" i="2"/>
  <c r="T2597" i="2"/>
  <c r="T2595" i="2"/>
  <c r="T2594" i="2"/>
  <c r="T2590" i="2"/>
  <c r="T2589" i="2"/>
  <c r="T2587" i="2"/>
  <c r="T2585" i="2"/>
  <c r="T2580" i="2"/>
  <c r="T2578" i="2"/>
  <c r="T2571" i="2"/>
  <c r="T2569" i="2"/>
  <c r="T2567" i="2"/>
  <c r="T2566" i="2"/>
  <c r="T2563" i="2"/>
  <c r="T2562" i="2"/>
  <c r="T2557" i="2"/>
  <c r="T2556" i="2"/>
  <c r="T2550" i="2"/>
  <c r="T2543" i="2"/>
  <c r="T2540" i="2"/>
  <c r="T2538" i="2"/>
  <c r="T2537" i="2"/>
  <c r="T2535" i="2"/>
  <c r="T2534" i="2"/>
  <c r="T2533" i="2"/>
  <c r="T2531" i="2"/>
  <c r="T2526" i="2"/>
  <c r="T2523" i="2"/>
  <c r="T2517" i="2"/>
  <c r="T2514" i="2"/>
  <c r="T2511" i="2"/>
  <c r="T2505" i="2"/>
  <c r="T2504" i="2"/>
  <c r="T2503" i="2"/>
  <c r="T2498" i="2"/>
  <c r="T2497" i="2"/>
  <c r="T2496" i="2"/>
  <c r="T2494" i="2"/>
  <c r="T2493" i="2"/>
  <c r="T2491" i="2"/>
  <c r="T2485" i="2"/>
  <c r="T2483" i="2"/>
  <c r="T2480" i="2"/>
  <c r="T2479" i="2"/>
  <c r="T2475" i="2"/>
  <c r="T2472" i="2"/>
  <c r="T2469" i="2"/>
  <c r="T2467" i="2"/>
  <c r="T2461" i="2"/>
  <c r="T2460" i="2"/>
  <c r="T2459" i="2"/>
  <c r="T2455" i="2"/>
  <c r="T2453" i="2"/>
  <c r="T2451" i="2"/>
  <c r="T2449" i="2"/>
  <c r="T2443" i="2"/>
  <c r="T2429" i="2"/>
  <c r="T2427" i="2"/>
  <c r="T2426" i="2"/>
  <c r="T2423" i="2"/>
  <c r="T2420" i="2"/>
  <c r="T2419" i="2"/>
  <c r="T2416" i="2"/>
  <c r="T2414" i="2"/>
  <c r="T2413" i="2"/>
  <c r="T2411" i="2"/>
  <c r="T2409" i="2"/>
  <c r="T2407" i="2"/>
  <c r="T2405" i="2"/>
  <c r="T2402" i="2"/>
  <c r="T2401" i="2"/>
  <c r="T2399" i="2"/>
  <c r="T2392" i="2"/>
  <c r="T2389" i="2"/>
  <c r="T2388" i="2"/>
  <c r="T2383" i="2"/>
  <c r="T2379" i="2"/>
  <c r="T2378" i="2"/>
  <c r="T2376" i="2"/>
  <c r="T2374" i="2"/>
  <c r="T2370" i="2"/>
  <c r="T2368" i="2"/>
  <c r="T2363" i="2"/>
  <c r="T2361" i="2"/>
  <c r="T2359" i="2"/>
  <c r="T2358" i="2"/>
  <c r="T2356" i="2"/>
  <c r="T2350" i="2"/>
  <c r="T2349" i="2"/>
  <c r="T2347" i="2"/>
  <c r="T2345" i="2"/>
  <c r="T2343" i="2"/>
  <c r="T2341" i="2"/>
  <c r="T2340" i="2"/>
  <c r="T2339" i="2"/>
  <c r="T2336" i="2"/>
  <c r="T2334" i="2"/>
  <c r="T2328" i="2"/>
  <c r="T2327" i="2"/>
  <c r="T2326" i="2"/>
  <c r="T2322" i="2"/>
  <c r="T2316" i="2"/>
  <c r="T2311" i="2"/>
  <c r="T2310" i="2"/>
  <c r="T2307" i="2"/>
  <c r="T2305" i="2"/>
  <c r="T2301" i="2"/>
  <c r="T2300" i="2"/>
  <c r="T2299" i="2"/>
  <c r="T2297" i="2"/>
  <c r="T2293" i="2"/>
  <c r="T2291" i="2"/>
  <c r="T2288" i="2"/>
  <c r="T2287" i="2"/>
  <c r="T2284" i="2"/>
  <c r="T2282" i="2"/>
  <c r="T2280" i="2"/>
  <c r="T2278" i="2"/>
  <c r="T2277" i="2"/>
  <c r="T2275" i="2"/>
  <c r="T2272" i="2"/>
  <c r="T2271" i="2"/>
  <c r="T2266" i="2"/>
  <c r="T2265" i="2"/>
  <c r="T2264" i="2"/>
  <c r="T2260" i="2"/>
  <c r="T2255" i="2"/>
  <c r="T2254" i="2"/>
  <c r="T2253" i="2"/>
  <c r="T2251" i="2"/>
  <c r="T2249" i="2"/>
  <c r="T2248" i="2"/>
  <c r="T2246" i="2"/>
  <c r="T2245" i="2"/>
  <c r="T2244" i="2"/>
  <c r="T2239" i="2"/>
  <c r="T2233" i="2"/>
  <c r="T2231" i="2"/>
  <c r="T2230" i="2"/>
  <c r="T2227" i="2"/>
  <c r="T2225" i="2"/>
  <c r="T2224" i="2"/>
  <c r="T2222" i="2"/>
  <c r="T2219" i="2"/>
  <c r="T2216" i="2"/>
  <c r="T2215" i="2"/>
  <c r="T2214" i="2"/>
  <c r="T2213" i="2"/>
  <c r="T2209" i="2"/>
  <c r="T2208" i="2"/>
  <c r="T2204" i="2"/>
  <c r="T2202" i="2"/>
  <c r="T2201" i="2"/>
  <c r="T2199" i="2"/>
  <c r="T2197" i="2"/>
  <c r="T2194" i="2"/>
  <c r="T2192" i="2"/>
  <c r="T2191" i="2"/>
  <c r="T2190" i="2"/>
  <c r="T2189" i="2"/>
  <c r="T2188" i="2"/>
  <c r="T2183" i="2"/>
  <c r="T2182" i="2"/>
  <c r="T2178" i="2"/>
  <c r="T2173" i="2"/>
  <c r="T2171" i="2"/>
  <c r="T2168" i="2"/>
  <c r="T2166" i="2"/>
  <c r="T2164" i="2"/>
  <c r="T2161" i="2"/>
  <c r="T2160" i="2"/>
  <c r="T2159" i="2"/>
  <c r="T2158" i="2"/>
  <c r="T2154" i="2"/>
  <c r="T2153" i="2"/>
  <c r="T2147" i="2"/>
  <c r="T2146" i="2"/>
  <c r="T2140" i="2"/>
  <c r="T2137" i="2"/>
  <c r="T2135" i="2"/>
  <c r="T2134" i="2"/>
  <c r="T2121" i="2"/>
  <c r="T2120" i="2"/>
  <c r="T2118" i="2"/>
  <c r="T2117" i="2"/>
  <c r="T2116" i="2"/>
  <c r="T2115" i="2"/>
  <c r="T2113" i="2"/>
  <c r="T2112" i="2"/>
  <c r="T2111" i="2"/>
  <c r="T2109" i="2"/>
  <c r="T2108" i="2"/>
  <c r="T2103" i="2"/>
  <c r="T2096" i="2"/>
  <c r="T2092" i="2"/>
  <c r="T2091" i="2"/>
  <c r="T2090" i="2"/>
  <c r="T2089" i="2"/>
  <c r="T2088" i="2"/>
  <c r="T2087" i="2"/>
  <c r="T2086" i="2"/>
  <c r="T2085" i="2"/>
  <c r="T2082" i="2"/>
  <c r="T2080" i="2"/>
  <c r="T2079" i="2"/>
  <c r="T2077" i="2"/>
  <c r="T2071" i="2"/>
  <c r="T2070" i="2"/>
  <c r="T2065" i="2"/>
  <c r="T2064" i="2"/>
  <c r="T2062" i="2"/>
  <c r="T2058" i="2"/>
  <c r="T2057" i="2"/>
  <c r="T2056" i="2"/>
  <c r="T2055" i="2"/>
  <c r="T2050" i="2"/>
  <c r="T2048" i="2"/>
  <c r="T2047" i="2"/>
  <c r="T2041" i="2"/>
  <c r="T2040" i="2"/>
  <c r="T2039" i="2"/>
  <c r="T2037" i="2"/>
  <c r="T2036" i="2"/>
  <c r="T2035" i="2"/>
  <c r="T2034" i="2"/>
  <c r="T2032" i="2"/>
  <c r="T2031" i="2"/>
  <c r="T2028" i="2"/>
  <c r="T2026" i="2"/>
  <c r="T2023" i="2"/>
  <c r="T2020" i="2"/>
  <c r="T2016" i="2"/>
  <c r="T2014" i="2"/>
  <c r="T2012" i="2"/>
  <c r="T2011" i="2"/>
  <c r="T2003" i="2"/>
  <c r="T1995" i="2"/>
  <c r="T1990" i="2"/>
  <c r="T1989" i="2"/>
  <c r="T1988" i="2"/>
  <c r="T1987" i="2"/>
  <c r="T1985" i="2"/>
  <c r="T1984" i="2"/>
  <c r="T1983" i="2"/>
  <c r="T1981" i="2"/>
  <c r="T1976" i="2"/>
  <c r="T1941" i="2"/>
  <c r="T1887" i="2"/>
  <c r="T1879" i="2"/>
  <c r="T1865" i="2"/>
  <c r="T1850" i="2"/>
  <c r="T1831" i="2"/>
  <c r="T1803" i="2"/>
  <c r="T1790" i="2"/>
  <c r="T1779" i="2"/>
  <c r="T1771" i="2"/>
  <c r="T1746" i="2"/>
  <c r="T1740" i="2"/>
  <c r="T1737" i="2"/>
  <c r="T1734" i="2"/>
  <c r="T1723" i="2"/>
  <c r="T1717" i="2"/>
  <c r="T1712" i="2"/>
  <c r="T1698" i="2"/>
  <c r="T1692" i="2"/>
  <c r="T1687" i="2"/>
  <c r="T1671" i="2"/>
  <c r="T1666" i="2"/>
  <c r="T1656" i="2"/>
  <c r="T1640" i="2"/>
  <c r="T1605" i="2"/>
  <c r="T1592" i="2"/>
  <c r="T1587" i="2"/>
  <c r="T1528" i="2"/>
  <c r="T1517" i="2"/>
  <c r="T1489" i="2"/>
  <c r="T1455" i="2"/>
  <c r="T1401" i="2"/>
  <c r="T1380" i="2"/>
  <c r="T1356" i="2"/>
  <c r="T1345" i="2"/>
  <c r="T1237" i="2"/>
  <c r="T1223" i="2"/>
  <c r="T1207" i="2"/>
  <c r="T1171" i="2"/>
  <c r="T1081" i="2"/>
  <c r="T1070" i="2"/>
  <c r="T1067" i="2"/>
  <c r="T1061" i="2"/>
  <c r="T1057" i="2"/>
  <c r="T1053" i="2"/>
  <c r="T1051" i="2"/>
  <c r="T1049" i="2"/>
  <c r="T1045" i="2"/>
  <c r="T1032" i="2"/>
  <c r="T1002" i="2"/>
  <c r="T978" i="2"/>
  <c r="T975" i="2"/>
  <c r="T968" i="2"/>
  <c r="T911" i="2"/>
  <c r="T908" i="2"/>
  <c r="T885" i="2"/>
  <c r="T867" i="2"/>
  <c r="T857" i="2"/>
  <c r="T844" i="2"/>
  <c r="T841" i="2"/>
  <c r="T816" i="2"/>
  <c r="T814" i="2"/>
  <c r="T806" i="2"/>
  <c r="T797" i="2"/>
  <c r="T793" i="2"/>
  <c r="T792" i="2"/>
  <c r="T790" i="2"/>
  <c r="T782" i="2"/>
  <c r="T781" i="2"/>
  <c r="T779" i="2"/>
  <c r="T776" i="2"/>
  <c r="T762" i="2"/>
  <c r="T757" i="2"/>
  <c r="T749" i="2"/>
  <c r="T748" i="2"/>
  <c r="T740" i="2"/>
  <c r="T727" i="2"/>
  <c r="T716" i="2"/>
  <c r="T710" i="2"/>
  <c r="T709" i="2"/>
  <c r="T708" i="2"/>
  <c r="T702" i="2"/>
  <c r="T700" i="2"/>
  <c r="T698" i="2"/>
  <c r="T678" i="2"/>
  <c r="T656" i="2"/>
  <c r="T655" i="2"/>
  <c r="T654" i="2"/>
  <c r="T640" i="2"/>
  <c r="T639" i="2"/>
  <c r="T638" i="2"/>
  <c r="T619" i="2"/>
  <c r="T589" i="2"/>
  <c r="T581" i="2"/>
  <c r="T570" i="2"/>
  <c r="T564" i="2"/>
  <c r="T562" i="2"/>
  <c r="T560" i="2"/>
  <c r="T559" i="2"/>
  <c r="T553" i="2"/>
  <c r="T537" i="2"/>
  <c r="T533" i="2"/>
  <c r="T532" i="2"/>
  <c r="T524" i="2"/>
  <c r="T514" i="2"/>
  <c r="T512" i="2"/>
  <c r="T510" i="2"/>
  <c r="T509" i="2"/>
  <c r="T507" i="2"/>
  <c r="T496" i="2"/>
  <c r="T493" i="2"/>
  <c r="T486" i="2"/>
  <c r="T474" i="2"/>
  <c r="T472" i="2"/>
  <c r="T470" i="2"/>
  <c r="T461" i="2"/>
  <c r="T460" i="2"/>
  <c r="T459" i="2"/>
  <c r="T454" i="2"/>
  <c r="T452" i="2"/>
  <c r="T451" i="2"/>
  <c r="T442" i="2"/>
  <c r="T432" i="2"/>
  <c r="T426" i="2"/>
  <c r="T410" i="2"/>
  <c r="T404" i="2"/>
  <c r="T400" i="2"/>
  <c r="T398" i="2"/>
  <c r="T392" i="2"/>
  <c r="T389" i="2"/>
  <c r="T366" i="2"/>
  <c r="T364" i="2"/>
  <c r="T360" i="2"/>
  <c r="T354" i="2"/>
  <c r="T352" i="2"/>
  <c r="T340" i="2"/>
  <c r="T335" i="2"/>
  <c r="T329" i="2"/>
  <c r="T322" i="2"/>
  <c r="T320" i="2"/>
  <c r="T311" i="2"/>
  <c r="T307" i="2"/>
  <c r="T281" i="2"/>
  <c r="T280" i="2"/>
  <c r="T278" i="2"/>
  <c r="T277" i="2"/>
  <c r="T266" i="2"/>
  <c r="T263" i="2"/>
  <c r="T256" i="2"/>
  <c r="T255" i="2"/>
  <c r="T224" i="2"/>
  <c r="T212" i="2"/>
  <c r="T210" i="2"/>
  <c r="T207" i="2"/>
  <c r="T190" i="2"/>
  <c r="T186" i="2"/>
  <c r="T178" i="2"/>
  <c r="T170" i="2"/>
  <c r="T147" i="2"/>
  <c r="T137" i="2"/>
  <c r="T130" i="2"/>
  <c r="T129" i="2"/>
  <c r="T113" i="2"/>
  <c r="T108" i="2"/>
  <c r="T105" i="2"/>
  <c r="T98" i="2"/>
  <c r="T92" i="2"/>
  <c r="T41" i="2"/>
  <c r="T20" i="2"/>
  <c r="T13" i="2"/>
  <c r="U8965" i="2"/>
  <c r="U8962" i="2"/>
  <c r="U8952" i="2"/>
  <c r="U8934" i="2"/>
  <c r="U8866" i="2"/>
  <c r="U8865" i="2"/>
  <c r="U8864" i="2"/>
  <c r="U8862" i="2"/>
  <c r="U8861" i="2"/>
  <c r="U8858" i="2"/>
  <c r="U8856" i="2"/>
  <c r="U8855" i="2"/>
  <c r="U8854" i="2"/>
  <c r="U8853" i="2"/>
  <c r="U8849" i="2"/>
  <c r="U8848" i="2"/>
  <c r="U8846" i="2"/>
  <c r="U8844" i="2"/>
  <c r="U8838" i="2"/>
  <c r="U8836" i="2"/>
  <c r="U8834" i="2"/>
  <c r="U8833" i="2"/>
  <c r="U8831" i="2"/>
  <c r="U8830" i="2"/>
  <c r="U8828" i="2"/>
  <c r="U8827" i="2"/>
  <c r="U8826" i="2"/>
  <c r="U8825" i="2"/>
  <c r="U8821" i="2"/>
  <c r="U8820" i="2"/>
  <c r="U8819" i="2"/>
  <c r="U8817" i="2"/>
  <c r="U8815" i="2"/>
  <c r="U8812" i="2"/>
  <c r="U8810" i="2"/>
  <c r="U8809" i="2"/>
  <c r="U8808" i="2"/>
  <c r="U8807" i="2"/>
  <c r="U8806" i="2"/>
  <c r="U8804" i="2"/>
  <c r="U8801" i="2"/>
  <c r="U8800" i="2"/>
  <c r="U8799" i="2"/>
  <c r="U8796" i="2"/>
  <c r="U8789" i="2"/>
  <c r="U8777" i="2"/>
  <c r="U8772" i="2"/>
  <c r="U8770" i="2"/>
  <c r="U8757" i="2"/>
  <c r="U8752" i="2"/>
  <c r="U8736" i="2"/>
  <c r="U8729" i="2"/>
  <c r="U8721" i="2"/>
  <c r="U8718" i="2"/>
  <c r="U8716" i="2"/>
  <c r="U8703" i="2"/>
  <c r="U8698" i="2"/>
  <c r="U8694" i="2"/>
  <c r="U8680" i="2"/>
  <c r="U8656" i="2"/>
  <c r="U8646" i="2"/>
  <c r="U8643" i="2"/>
  <c r="U8639" i="2"/>
  <c r="U8637" i="2"/>
  <c r="U8625" i="2"/>
  <c r="U8617" i="2"/>
  <c r="U8615" i="2"/>
  <c r="U8611" i="2"/>
  <c r="U8608" i="2"/>
  <c r="U8606" i="2"/>
  <c r="U8605" i="2"/>
  <c r="U8604" i="2"/>
  <c r="U8601" i="2"/>
  <c r="U8597" i="2"/>
  <c r="U8595" i="2"/>
  <c r="U8594" i="2"/>
  <c r="U8583" i="2"/>
  <c r="U8566" i="2"/>
  <c r="U8561" i="2"/>
  <c r="U8557" i="2"/>
  <c r="U8555" i="2"/>
  <c r="U8554" i="2"/>
  <c r="U8552" i="2"/>
  <c r="U8550" i="2"/>
  <c r="U8549" i="2"/>
  <c r="U8547" i="2"/>
  <c r="U8545" i="2"/>
  <c r="U8541" i="2"/>
  <c r="U8534" i="2"/>
  <c r="U8532" i="2"/>
  <c r="U8527" i="2"/>
  <c r="U8518" i="2"/>
  <c r="U8517" i="2"/>
  <c r="U8516" i="2"/>
  <c r="U8514" i="2"/>
  <c r="U8498" i="2"/>
  <c r="U8496" i="2"/>
  <c r="U8492" i="2"/>
  <c r="U8487" i="2"/>
  <c r="U8483" i="2"/>
  <c r="U8475" i="2"/>
  <c r="U8463" i="2"/>
  <c r="U8451" i="2"/>
  <c r="U8440" i="2"/>
  <c r="U8437" i="2"/>
  <c r="U8432" i="2"/>
  <c r="U8407" i="2"/>
  <c r="U8397" i="2"/>
  <c r="V8397" i="2" s="1"/>
  <c r="U8383" i="2"/>
  <c r="U8381" i="2"/>
  <c r="U8370" i="2"/>
  <c r="U8364" i="2"/>
  <c r="U8362" i="2"/>
  <c r="U8361" i="2"/>
  <c r="U8356" i="2"/>
  <c r="U8354" i="2"/>
  <c r="U8353" i="2"/>
  <c r="U8352" i="2"/>
  <c r="U8346" i="2"/>
  <c r="U8343" i="2"/>
  <c r="U8340" i="2"/>
  <c r="U8338" i="2"/>
  <c r="U8337" i="2"/>
  <c r="U8330" i="2"/>
  <c r="U8327" i="2"/>
  <c r="U8321" i="2"/>
  <c r="U8319" i="2"/>
  <c r="U8318" i="2"/>
  <c r="U8317" i="2"/>
  <c r="U8316" i="2"/>
  <c r="U8315" i="2"/>
  <c r="U8313" i="2"/>
  <c r="U8312" i="2"/>
  <c r="U8311" i="2"/>
  <c r="U8309" i="2"/>
  <c r="U8307" i="2"/>
  <c r="U8305" i="2"/>
  <c r="U8304" i="2"/>
  <c r="U8303" i="2"/>
  <c r="U8302" i="2"/>
  <c r="U8301" i="2"/>
  <c r="U8300" i="2"/>
  <c r="U8299" i="2"/>
  <c r="U8298" i="2"/>
  <c r="U8297" i="2"/>
  <c r="U8296" i="2"/>
  <c r="U8294" i="2"/>
  <c r="U8293" i="2"/>
  <c r="U8291" i="2"/>
  <c r="U8290" i="2"/>
  <c r="U8289" i="2"/>
  <c r="U8287" i="2"/>
  <c r="U8286" i="2"/>
  <c r="U8285" i="2"/>
  <c r="U8284" i="2"/>
  <c r="U8283" i="2"/>
  <c r="U8282" i="2"/>
  <c r="U8281" i="2"/>
  <c r="U8280" i="2"/>
  <c r="U8278" i="2"/>
  <c r="U8277" i="2"/>
  <c r="U8276" i="2"/>
  <c r="U8273" i="2"/>
  <c r="U8272" i="2"/>
  <c r="U8271" i="2"/>
  <c r="U8269" i="2"/>
  <c r="U8268" i="2"/>
  <c r="U8267" i="2"/>
  <c r="U8266" i="2"/>
  <c r="U8265" i="2"/>
  <c r="U8264" i="2"/>
  <c r="U8263" i="2"/>
  <c r="U8262" i="2"/>
  <c r="U8259" i="2"/>
  <c r="U8258" i="2"/>
  <c r="U8257" i="2"/>
  <c r="U8256" i="2"/>
  <c r="U8255" i="2"/>
  <c r="U8254" i="2"/>
  <c r="U8253" i="2"/>
  <c r="U8252" i="2"/>
  <c r="U8251" i="2"/>
  <c r="U8250" i="2"/>
  <c r="U8249" i="2"/>
  <c r="U8248" i="2"/>
  <c r="U8247" i="2"/>
  <c r="U8246" i="2"/>
  <c r="U8245" i="2"/>
  <c r="U8242" i="2"/>
  <c r="U8241" i="2"/>
  <c r="U8240" i="2"/>
  <c r="U8235" i="2"/>
  <c r="U8233" i="2"/>
  <c r="U8231" i="2"/>
  <c r="U8230" i="2"/>
  <c r="U8229" i="2"/>
  <c r="U8226" i="2"/>
  <c r="U8225" i="2"/>
  <c r="U8224" i="2"/>
  <c r="U8222" i="2"/>
  <c r="U8221" i="2"/>
  <c r="U8220" i="2"/>
  <c r="U8218" i="2"/>
  <c r="U8217" i="2"/>
  <c r="U8216" i="2"/>
  <c r="U8212" i="2"/>
  <c r="U8210" i="2"/>
  <c r="U8209" i="2"/>
  <c r="U8207" i="2"/>
  <c r="U8205" i="2"/>
  <c r="U8204" i="2"/>
  <c r="U8203" i="2"/>
  <c r="U8200" i="2"/>
  <c r="U8197" i="2"/>
  <c r="U8196" i="2"/>
  <c r="U8195" i="2"/>
  <c r="U8194" i="2"/>
  <c r="U8192" i="2"/>
  <c r="U8189" i="2"/>
  <c r="U8187" i="2"/>
  <c r="U8182" i="2"/>
  <c r="U8180" i="2"/>
  <c r="U8179" i="2"/>
  <c r="U8178" i="2"/>
  <c r="U8177" i="2"/>
  <c r="U8175" i="2"/>
  <c r="U8173" i="2"/>
  <c r="U8172" i="2"/>
  <c r="U8169" i="2"/>
  <c r="U8168" i="2"/>
  <c r="U8165" i="2"/>
  <c r="U8164" i="2"/>
  <c r="U8163" i="2"/>
  <c r="U8162" i="2"/>
  <c r="U8160" i="2"/>
  <c r="U8159" i="2"/>
  <c r="U8158" i="2"/>
  <c r="U8156" i="2"/>
  <c r="U8155" i="2"/>
  <c r="U8154" i="2"/>
  <c r="U8153" i="2"/>
  <c r="U8152" i="2"/>
  <c r="U8150" i="2"/>
  <c r="U8148" i="2"/>
  <c r="U8145" i="2"/>
  <c r="U8144" i="2"/>
  <c r="U8143" i="2"/>
  <c r="U8142" i="2"/>
  <c r="U8140" i="2"/>
  <c r="U8139" i="2"/>
  <c r="U8137" i="2"/>
  <c r="U8136" i="2"/>
  <c r="U8134" i="2"/>
  <c r="U8130" i="2"/>
  <c r="U8129" i="2"/>
  <c r="U8128" i="2"/>
  <c r="U8127" i="2"/>
  <c r="U8126" i="2"/>
  <c r="U8125" i="2"/>
  <c r="U8123" i="2"/>
  <c r="U8121" i="2"/>
  <c r="U8120" i="2"/>
  <c r="U8118" i="2"/>
  <c r="U8117" i="2"/>
  <c r="U8116" i="2"/>
  <c r="U8113" i="2"/>
  <c r="U8112" i="2"/>
  <c r="U8111" i="2"/>
  <c r="U8110" i="2"/>
  <c r="U8108" i="2"/>
  <c r="U8107" i="2"/>
  <c r="U8105" i="2"/>
  <c r="U8104" i="2"/>
  <c r="U8103" i="2"/>
  <c r="U8102" i="2"/>
  <c r="U8101" i="2"/>
  <c r="U8100" i="2"/>
  <c r="U8099" i="2"/>
  <c r="U8098" i="2"/>
  <c r="U8097" i="2"/>
  <c r="U8096" i="2"/>
  <c r="U8095" i="2"/>
  <c r="U8093" i="2"/>
  <c r="U8092" i="2"/>
  <c r="U8091" i="2"/>
  <c r="U8090" i="2"/>
  <c r="U8089" i="2"/>
  <c r="U8087" i="2"/>
  <c r="U8086" i="2"/>
  <c r="U8084" i="2"/>
  <c r="U8082" i="2"/>
  <c r="U8081" i="2"/>
  <c r="U8080" i="2"/>
  <c r="U8076" i="2"/>
  <c r="U8075" i="2"/>
  <c r="U8073" i="2"/>
  <c r="U8072" i="2"/>
  <c r="U8069" i="2"/>
  <c r="U8067" i="2"/>
  <c r="U8066" i="2"/>
  <c r="U8065" i="2"/>
  <c r="U8064" i="2"/>
  <c r="U8063" i="2"/>
  <c r="V8063" i="2" s="1"/>
  <c r="U8062" i="2"/>
  <c r="U8060" i="2"/>
  <c r="U8059" i="2"/>
  <c r="U8058" i="2"/>
  <c r="U8057" i="2"/>
  <c r="U8056" i="2"/>
  <c r="U8052" i="2"/>
  <c r="U8051" i="2"/>
  <c r="U8050" i="2"/>
  <c r="U8049" i="2"/>
  <c r="U8047" i="2"/>
  <c r="U8045" i="2"/>
  <c r="U8044" i="2"/>
  <c r="U8043" i="2"/>
  <c r="U8041" i="2"/>
  <c r="U8040" i="2"/>
  <c r="U8038" i="2"/>
  <c r="U8037" i="2"/>
  <c r="U8036" i="2"/>
  <c r="U8035" i="2"/>
  <c r="U8034" i="2"/>
  <c r="U8033" i="2"/>
  <c r="U8032" i="2"/>
  <c r="U8031" i="2"/>
  <c r="U8029" i="2"/>
  <c r="U8028" i="2"/>
  <c r="U8027" i="2"/>
  <c r="U8026" i="2"/>
  <c r="V8026" i="2" s="1"/>
  <c r="U8024" i="2"/>
  <c r="U8022" i="2"/>
  <c r="U8021" i="2"/>
  <c r="U8020" i="2"/>
  <c r="U8019" i="2"/>
  <c r="U8018" i="2"/>
  <c r="U8017" i="2"/>
  <c r="U8016" i="2"/>
  <c r="U8015" i="2"/>
  <c r="U8012" i="2"/>
  <c r="U8011" i="2"/>
  <c r="U8010" i="2"/>
  <c r="U8009" i="2"/>
  <c r="U8008" i="2"/>
  <c r="U8007" i="2"/>
  <c r="U8006" i="2"/>
  <c r="U8004" i="2"/>
  <c r="U8003" i="2"/>
  <c r="U8002" i="2"/>
  <c r="U8001" i="2"/>
  <c r="U7998" i="2"/>
  <c r="U7995" i="2"/>
  <c r="U7994" i="2"/>
  <c r="U7992" i="2"/>
  <c r="U7991" i="2"/>
  <c r="U7988" i="2"/>
  <c r="U7987" i="2"/>
  <c r="V7987" i="2" s="1"/>
  <c r="U7986" i="2"/>
  <c r="U7985" i="2"/>
  <c r="U7984" i="2"/>
  <c r="U7981" i="2"/>
  <c r="U7980" i="2"/>
  <c r="U7969" i="2"/>
  <c r="U7965" i="2"/>
  <c r="U7940" i="2"/>
  <c r="U7930" i="2"/>
  <c r="U7923" i="2"/>
  <c r="U7911" i="2"/>
  <c r="U7905" i="2"/>
  <c r="U7904" i="2"/>
  <c r="U7903" i="2"/>
  <c r="U7898" i="2"/>
  <c r="U7893" i="2"/>
  <c r="U7889" i="2"/>
  <c r="U7888" i="2"/>
  <c r="U7885" i="2"/>
  <c r="U7884" i="2"/>
  <c r="U7883" i="2"/>
  <c r="U7880" i="2"/>
  <c r="U7879" i="2"/>
  <c r="U7860" i="2"/>
  <c r="U7849" i="2"/>
  <c r="U7847" i="2"/>
  <c r="U7845" i="2"/>
  <c r="U7839" i="2"/>
  <c r="U7837" i="2"/>
  <c r="U7798" i="2"/>
  <c r="U7796" i="2"/>
  <c r="U7789" i="2"/>
  <c r="U7788" i="2"/>
  <c r="U7787" i="2"/>
  <c r="U7774" i="2"/>
  <c r="U7761" i="2"/>
  <c r="U7759" i="2"/>
  <c r="U7746" i="2"/>
  <c r="U7735" i="2"/>
  <c r="U7734" i="2"/>
  <c r="U7730" i="2"/>
  <c r="U7725" i="2"/>
  <c r="U7721" i="2"/>
  <c r="U7718" i="2"/>
  <c r="U7714" i="2"/>
  <c r="U7710" i="2"/>
  <c r="U7709" i="2"/>
  <c r="U7708" i="2"/>
  <c r="U7705" i="2"/>
  <c r="U7701" i="2"/>
  <c r="U7699" i="2"/>
  <c r="U7694" i="2"/>
  <c r="U7685" i="2"/>
  <c r="U7682" i="2"/>
  <c r="U7674" i="2"/>
  <c r="U7666" i="2"/>
  <c r="U7665" i="2"/>
  <c r="U7662" i="2"/>
  <c r="U7658" i="2"/>
  <c r="U7653" i="2"/>
  <c r="U7652" i="2"/>
  <c r="U7635" i="2"/>
  <c r="U7630" i="2"/>
  <c r="U7627" i="2"/>
  <c r="U7625" i="2"/>
  <c r="U7619" i="2"/>
  <c r="U7606" i="2"/>
  <c r="U7599" i="2"/>
  <c r="U7592" i="2"/>
  <c r="U7591" i="2"/>
  <c r="U7589" i="2"/>
  <c r="U7587" i="2"/>
  <c r="U7584" i="2"/>
  <c r="U7583" i="2"/>
  <c r="U7581" i="2"/>
  <c r="U7574" i="2"/>
  <c r="U7573" i="2"/>
  <c r="U7562" i="2"/>
  <c r="U7559" i="2"/>
  <c r="U7558" i="2"/>
  <c r="U7555" i="2"/>
  <c r="U7551" i="2"/>
  <c r="U7543" i="2"/>
  <c r="U7540" i="2"/>
  <c r="U7537" i="2"/>
  <c r="U7535" i="2"/>
  <c r="U7533" i="2"/>
  <c r="U7532" i="2"/>
  <c r="U7527" i="2"/>
  <c r="U7526" i="2"/>
  <c r="U7518" i="2"/>
  <c r="U7504" i="2"/>
  <c r="U7502" i="2"/>
  <c r="U7501" i="2"/>
  <c r="U7499" i="2"/>
  <c r="U7495" i="2"/>
  <c r="U7490" i="2"/>
  <c r="U7486" i="2"/>
  <c r="U7485" i="2"/>
  <c r="U7483" i="2"/>
  <c r="U7467" i="2"/>
  <c r="U7465" i="2"/>
  <c r="U7464" i="2"/>
  <c r="U7461" i="2"/>
  <c r="U7452" i="2"/>
  <c r="U7450" i="2"/>
  <c r="U7439" i="2"/>
  <c r="U7437" i="2"/>
  <c r="U7409" i="2"/>
  <c r="U7407" i="2"/>
  <c r="U7403" i="2"/>
  <c r="U7397" i="2"/>
  <c r="U7393" i="2"/>
  <c r="U7389" i="2"/>
  <c r="U7383" i="2"/>
  <c r="U7381" i="2"/>
  <c r="U7380" i="2"/>
  <c r="U7377" i="2"/>
  <c r="U7375" i="2"/>
  <c r="U7362" i="2"/>
  <c r="U7352" i="2"/>
  <c r="U7328" i="2"/>
  <c r="U7327" i="2"/>
  <c r="U7281" i="2"/>
  <c r="U7279" i="2"/>
  <c r="U7251" i="2"/>
  <c r="U7248" i="2"/>
  <c r="U7243" i="2"/>
  <c r="U7240" i="2"/>
  <c r="U7239" i="2"/>
  <c r="U7235" i="2"/>
  <c r="U7227" i="2"/>
  <c r="U7224" i="2"/>
  <c r="U7220" i="2"/>
  <c r="U7219" i="2"/>
  <c r="U7217" i="2"/>
  <c r="U7216" i="2"/>
  <c r="U7212" i="2"/>
  <c r="U7205" i="2"/>
  <c r="U7200" i="2"/>
  <c r="U7196" i="2"/>
  <c r="U7189" i="2"/>
  <c r="U7185" i="2"/>
  <c r="U7182" i="2"/>
  <c r="U7181" i="2"/>
  <c r="U7167" i="2"/>
  <c r="U7163" i="2"/>
  <c r="U7145" i="2"/>
  <c r="U7139" i="2"/>
  <c r="U7129" i="2"/>
  <c r="U7128" i="2"/>
  <c r="U7111" i="2"/>
  <c r="U7107" i="2"/>
  <c r="U7104" i="2"/>
  <c r="U7096" i="2"/>
  <c r="U7091" i="2"/>
  <c r="U7084" i="2"/>
  <c r="U7082" i="2"/>
  <c r="U7074" i="2"/>
  <c r="U7072" i="2"/>
  <c r="U7071" i="2"/>
  <c r="U7066" i="2"/>
  <c r="U7061" i="2"/>
  <c r="U7055" i="2"/>
  <c r="U7053" i="2"/>
  <c r="U7049" i="2"/>
  <c r="U7043" i="2"/>
  <c r="U7042" i="2"/>
  <c r="U7041" i="2"/>
  <c r="U7033" i="2"/>
  <c r="U7032" i="2"/>
  <c r="U7030" i="2"/>
  <c r="U7029" i="2"/>
  <c r="U7028" i="2"/>
  <c r="U7026" i="2"/>
  <c r="U7025" i="2"/>
  <c r="U7021" i="2"/>
  <c r="U7015" i="2"/>
  <c r="U7011" i="2"/>
  <c r="U7009" i="2"/>
  <c r="U7006" i="2"/>
  <c r="U6997" i="2"/>
  <c r="U6994" i="2"/>
  <c r="U6993" i="2"/>
  <c r="U6992" i="2"/>
  <c r="U6989" i="2"/>
  <c r="U6982" i="2"/>
  <c r="U6980" i="2"/>
  <c r="U6972" i="2"/>
  <c r="U6966" i="2"/>
  <c r="V6966" i="2" s="1"/>
  <c r="U6962" i="2"/>
  <c r="U6959" i="2"/>
  <c r="U6939" i="2"/>
  <c r="U6938" i="2"/>
  <c r="U6937" i="2"/>
  <c r="U6936" i="2"/>
  <c r="U6927" i="2"/>
  <c r="U6924" i="2"/>
  <c r="U6923" i="2"/>
  <c r="U6921" i="2"/>
  <c r="U6917" i="2"/>
  <c r="U6916" i="2"/>
  <c r="U6913" i="2"/>
  <c r="U6909" i="2"/>
  <c r="U6906" i="2"/>
  <c r="U6901" i="2"/>
  <c r="U6899" i="2"/>
  <c r="U6897" i="2"/>
  <c r="U6887" i="2"/>
  <c r="U6872" i="2"/>
  <c r="U6871" i="2"/>
  <c r="U6863" i="2"/>
  <c r="U6855" i="2"/>
  <c r="U6842" i="2"/>
  <c r="U6841" i="2"/>
  <c r="U6831" i="2"/>
  <c r="U6826" i="2"/>
  <c r="U6823" i="2"/>
  <c r="U6820" i="2"/>
  <c r="U6815" i="2"/>
  <c r="U6811" i="2"/>
  <c r="U6810" i="2"/>
  <c r="U6809" i="2"/>
  <c r="U6808" i="2"/>
  <c r="U6805" i="2"/>
  <c r="U6804" i="2"/>
  <c r="U6791" i="2"/>
  <c r="U6784" i="2"/>
  <c r="U6778" i="2"/>
  <c r="U6773" i="2"/>
  <c r="U6770" i="2"/>
  <c r="U6739" i="2"/>
  <c r="U6728" i="2"/>
  <c r="U6723" i="2"/>
  <c r="U6708" i="2"/>
  <c r="U6706" i="2"/>
  <c r="U6703" i="2"/>
  <c r="U6700" i="2"/>
  <c r="U6695" i="2"/>
  <c r="U6682" i="2"/>
  <c r="U6681" i="2"/>
  <c r="U6680" i="2"/>
  <c r="U6679" i="2"/>
  <c r="U6676" i="2"/>
  <c r="U6674" i="2"/>
  <c r="U6672" i="2"/>
  <c r="U6670" i="2"/>
  <c r="U6669" i="2"/>
  <c r="U6668" i="2"/>
  <c r="U6667" i="2"/>
  <c r="U6666" i="2"/>
  <c r="U6665" i="2"/>
  <c r="U6664" i="2"/>
  <c r="U6663" i="2"/>
  <c r="U6661" i="2"/>
  <c r="U6660" i="2"/>
  <c r="U6659" i="2"/>
  <c r="U6658" i="2"/>
  <c r="U6657" i="2"/>
  <c r="U6654" i="2"/>
  <c r="U6653" i="2"/>
  <c r="U6651" i="2"/>
  <c r="U6649" i="2"/>
  <c r="U6648" i="2"/>
  <c r="U6647" i="2"/>
  <c r="U6645" i="2"/>
  <c r="U6643" i="2"/>
  <c r="U6642" i="2"/>
  <c r="U6641" i="2"/>
  <c r="U6640" i="2"/>
  <c r="U6638" i="2"/>
  <c r="U6636" i="2"/>
  <c r="U6635" i="2"/>
  <c r="U6634" i="2"/>
  <c r="U6633" i="2"/>
  <c r="U6632" i="2"/>
  <c r="U6631" i="2"/>
  <c r="U6629" i="2"/>
  <c r="U6626" i="2"/>
  <c r="U6624" i="2"/>
  <c r="U6623" i="2"/>
  <c r="U6622" i="2"/>
  <c r="U6620" i="2"/>
  <c r="U6618" i="2"/>
  <c r="U6617" i="2"/>
  <c r="U6616" i="2"/>
  <c r="U6615" i="2"/>
  <c r="U6613" i="2"/>
  <c r="U6612" i="2"/>
  <c r="U6611" i="2"/>
  <c r="U6609" i="2"/>
  <c r="U6606" i="2"/>
  <c r="U6605" i="2"/>
  <c r="U6604" i="2"/>
  <c r="U6603" i="2"/>
  <c r="U6602" i="2"/>
  <c r="U6601" i="2"/>
  <c r="U6600" i="2"/>
  <c r="U6599" i="2"/>
  <c r="U6597" i="2"/>
  <c r="U6596" i="2"/>
  <c r="U6595" i="2"/>
  <c r="U6594" i="2"/>
  <c r="U6591" i="2"/>
  <c r="U6587" i="2"/>
  <c r="U6586" i="2"/>
  <c r="U6585" i="2"/>
  <c r="U6584" i="2"/>
  <c r="U6582" i="2"/>
  <c r="U6578" i="2"/>
  <c r="U6577" i="2"/>
  <c r="U6576" i="2"/>
  <c r="U6575" i="2"/>
  <c r="U6573" i="2"/>
  <c r="U6572" i="2"/>
  <c r="U6571" i="2"/>
  <c r="U6570" i="2"/>
  <c r="U6569" i="2"/>
  <c r="U6568" i="2"/>
  <c r="U6567" i="2"/>
  <c r="U6566" i="2"/>
  <c r="U6565" i="2"/>
  <c r="U6564" i="2"/>
  <c r="U6562" i="2"/>
  <c r="U6561" i="2"/>
  <c r="U6560" i="2"/>
  <c r="U6559" i="2"/>
  <c r="U6558" i="2"/>
  <c r="U6557" i="2"/>
  <c r="U6556" i="2"/>
  <c r="U6554" i="2"/>
  <c r="U6551" i="2"/>
  <c r="U6550" i="2"/>
  <c r="U6548" i="2"/>
  <c r="U6547" i="2"/>
  <c r="U6546" i="2"/>
  <c r="U6544" i="2"/>
  <c r="U6542" i="2"/>
  <c r="U6541" i="2"/>
  <c r="U6538" i="2"/>
  <c r="U6537" i="2"/>
  <c r="U6535" i="2"/>
  <c r="U6532" i="2"/>
  <c r="U6531" i="2"/>
  <c r="U6529" i="2"/>
  <c r="U6528" i="2"/>
  <c r="U6526" i="2"/>
  <c r="U6525" i="2"/>
  <c r="U6523" i="2"/>
  <c r="U6522" i="2"/>
  <c r="U6521" i="2"/>
  <c r="U6519" i="2"/>
  <c r="U6517" i="2"/>
  <c r="U6516" i="2"/>
  <c r="U6515" i="2"/>
  <c r="U6514" i="2"/>
  <c r="U6512" i="2"/>
  <c r="U6511" i="2"/>
  <c r="U6510" i="2"/>
  <c r="U6509" i="2"/>
  <c r="U6507" i="2"/>
  <c r="U6506" i="2"/>
  <c r="U6505" i="2"/>
  <c r="U6504" i="2"/>
  <c r="U6499" i="2"/>
  <c r="U6497" i="2"/>
  <c r="U6496" i="2"/>
  <c r="U6495" i="2"/>
  <c r="U6494" i="2"/>
  <c r="U6491" i="2"/>
  <c r="U6489" i="2"/>
  <c r="U6488" i="2"/>
  <c r="U6486" i="2"/>
  <c r="U6485" i="2"/>
  <c r="U6482" i="2"/>
  <c r="U6481" i="2"/>
  <c r="U6477" i="2"/>
  <c r="U6476" i="2"/>
  <c r="U6475" i="2"/>
  <c r="U6474" i="2"/>
  <c r="U6473" i="2"/>
  <c r="U6471" i="2"/>
  <c r="U6470" i="2"/>
  <c r="U6469" i="2"/>
  <c r="U6467" i="2"/>
  <c r="U6466" i="2"/>
  <c r="U6465" i="2"/>
  <c r="U6464" i="2"/>
  <c r="U6463" i="2"/>
  <c r="U6462" i="2"/>
  <c r="U6461" i="2"/>
  <c r="U6460" i="2"/>
  <c r="U6459" i="2"/>
  <c r="U6458" i="2"/>
  <c r="U6457" i="2"/>
  <c r="U6455" i="2"/>
  <c r="U6454" i="2"/>
  <c r="U6453" i="2"/>
  <c r="U6452" i="2"/>
  <c r="U6450" i="2"/>
  <c r="U6449" i="2"/>
  <c r="U6448" i="2"/>
  <c r="U6445" i="2"/>
  <c r="U6443" i="2"/>
  <c r="U6442" i="2"/>
  <c r="U6441" i="2"/>
  <c r="U6440" i="2"/>
  <c r="U6439" i="2"/>
  <c r="U6438" i="2"/>
  <c r="U6436" i="2"/>
  <c r="U6434" i="2"/>
  <c r="U6433" i="2"/>
  <c r="U6432" i="2"/>
  <c r="U6431" i="2"/>
  <c r="U6430" i="2"/>
  <c r="U6429" i="2"/>
  <c r="U6428" i="2"/>
  <c r="U6427" i="2"/>
  <c r="U6426" i="2"/>
  <c r="U6425" i="2"/>
  <c r="U6424" i="2"/>
  <c r="U6420" i="2"/>
  <c r="U6419" i="2"/>
  <c r="V6419" i="2" s="1"/>
  <c r="U6418" i="2"/>
  <c r="U6415" i="2"/>
  <c r="U6414" i="2"/>
  <c r="U6413" i="2"/>
  <c r="U6412" i="2"/>
  <c r="U6411" i="2"/>
  <c r="U6410" i="2"/>
  <c r="U6409" i="2"/>
  <c r="U6408" i="2"/>
  <c r="U6406" i="2"/>
  <c r="U6405" i="2"/>
  <c r="U6404" i="2"/>
  <c r="U6402" i="2"/>
  <c r="U6401" i="2"/>
  <c r="U6400" i="2"/>
  <c r="U6398" i="2"/>
  <c r="U6397" i="2"/>
  <c r="U6391" i="2"/>
  <c r="U6389" i="2"/>
  <c r="U6383" i="2"/>
  <c r="U6371" i="2"/>
  <c r="U6365" i="2"/>
  <c r="U6364" i="2"/>
  <c r="U6357" i="2"/>
  <c r="U6351" i="2"/>
  <c r="U6347" i="2"/>
  <c r="U6346" i="2"/>
  <c r="U6340" i="2"/>
  <c r="U6338" i="2"/>
  <c r="U6334" i="2"/>
  <c r="U6333" i="2"/>
  <c r="U6321" i="2"/>
  <c r="U6320" i="2"/>
  <c r="U6311" i="2"/>
  <c r="U6308" i="2"/>
  <c r="U6306" i="2"/>
  <c r="U6302" i="2"/>
  <c r="U6295" i="2"/>
  <c r="U6287" i="2"/>
  <c r="U6278" i="2"/>
  <c r="U6276" i="2"/>
  <c r="U6264" i="2"/>
  <c r="U6259" i="2"/>
  <c r="U6251" i="2"/>
  <c r="U6247" i="2"/>
  <c r="U6242" i="2"/>
  <c r="U6240" i="2"/>
  <c r="U6235" i="2"/>
  <c r="U6233" i="2"/>
  <c r="U6230" i="2"/>
  <c r="U6224" i="2"/>
  <c r="U6203" i="2"/>
  <c r="U6192" i="2"/>
  <c r="U6190" i="2"/>
  <c r="U6184" i="2"/>
  <c r="U6181" i="2"/>
  <c r="U6168" i="2"/>
  <c r="U6163" i="2"/>
  <c r="U6143" i="2"/>
  <c r="U6140" i="2"/>
  <c r="U6127" i="2"/>
  <c r="U6116" i="2"/>
  <c r="U6104" i="2"/>
  <c r="U6100" i="2"/>
  <c r="U6096" i="2"/>
  <c r="U6095" i="2"/>
  <c r="U6091" i="2"/>
  <c r="U6089" i="2"/>
  <c r="U6086" i="2"/>
  <c r="U6085" i="2"/>
  <c r="U6083" i="2"/>
  <c r="U6082" i="2"/>
  <c r="U6080" i="2"/>
  <c r="U6079" i="2"/>
  <c r="U6078" i="2"/>
  <c r="U6077" i="2"/>
  <c r="U6076" i="2"/>
  <c r="U6075" i="2"/>
  <c r="U6074" i="2"/>
  <c r="U6073" i="2"/>
  <c r="U6072" i="2"/>
  <c r="U6071" i="2"/>
  <c r="U6069" i="2"/>
  <c r="U6068" i="2"/>
  <c r="U6067" i="2"/>
  <c r="U6066" i="2"/>
  <c r="U6065" i="2"/>
  <c r="U6064" i="2"/>
  <c r="U6062" i="2"/>
  <c r="U6061" i="2"/>
  <c r="U6060" i="2"/>
  <c r="U6058" i="2"/>
  <c r="U6057" i="2"/>
  <c r="U6056" i="2"/>
  <c r="U6055" i="2"/>
  <c r="U6053" i="2"/>
  <c r="U6051" i="2"/>
  <c r="U6050" i="2"/>
  <c r="U6049" i="2"/>
  <c r="U6048" i="2"/>
  <c r="U6047" i="2"/>
  <c r="U6046" i="2"/>
  <c r="U6045" i="2"/>
  <c r="U6043" i="2"/>
  <c r="U6042" i="2"/>
  <c r="U6040" i="2"/>
  <c r="U6038" i="2"/>
  <c r="U6037" i="2"/>
  <c r="U6036" i="2"/>
  <c r="U6035" i="2"/>
  <c r="U6034" i="2"/>
  <c r="U6033" i="2"/>
  <c r="U6028" i="2"/>
  <c r="U6027" i="2"/>
  <c r="U6025" i="2"/>
  <c r="U6024" i="2"/>
  <c r="U6023" i="2"/>
  <c r="U6022" i="2"/>
  <c r="U6021" i="2"/>
  <c r="U6020" i="2"/>
  <c r="U6018" i="2"/>
  <c r="U6014" i="2"/>
  <c r="U6012" i="2"/>
  <c r="U6011" i="2"/>
  <c r="U6010" i="2"/>
  <c r="U6009" i="2"/>
  <c r="U6008" i="2"/>
  <c r="U6007" i="2"/>
  <c r="U6006" i="2"/>
  <c r="U6002" i="2"/>
  <c r="U6000" i="2"/>
  <c r="U5999" i="2"/>
  <c r="U5997" i="2"/>
  <c r="U5996" i="2"/>
  <c r="U5993" i="2"/>
  <c r="U5992" i="2"/>
  <c r="U5991" i="2"/>
  <c r="U5990" i="2"/>
  <c r="U5988" i="2"/>
  <c r="U5986" i="2"/>
  <c r="U5985" i="2"/>
  <c r="U5984" i="2"/>
  <c r="U5983" i="2"/>
  <c r="U5982" i="2"/>
  <c r="U5981" i="2"/>
  <c r="U5980" i="2"/>
  <c r="U5979" i="2"/>
  <c r="U5976" i="2"/>
  <c r="U5975" i="2"/>
  <c r="U5974" i="2"/>
  <c r="U5973" i="2"/>
  <c r="U5972" i="2"/>
  <c r="U5971" i="2"/>
  <c r="U5968" i="2"/>
  <c r="U5967" i="2"/>
  <c r="U5966" i="2"/>
  <c r="U5963" i="2"/>
  <c r="U5962" i="2"/>
  <c r="U5961" i="2"/>
  <c r="U5960" i="2"/>
  <c r="U5958" i="2"/>
  <c r="U5957" i="2"/>
  <c r="U5956" i="2"/>
  <c r="U5955" i="2"/>
  <c r="U5954" i="2"/>
  <c r="U5953" i="2"/>
  <c r="U5952" i="2"/>
  <c r="U5951" i="2"/>
  <c r="V5951" i="2" s="1"/>
  <c r="U5948" i="2"/>
  <c r="U5947" i="2"/>
  <c r="U5945" i="2"/>
  <c r="U5944" i="2"/>
  <c r="U5942" i="2"/>
  <c r="U5941" i="2"/>
  <c r="U5938" i="2"/>
  <c r="U5936" i="2"/>
  <c r="U5931" i="2"/>
  <c r="U5930" i="2"/>
  <c r="U5929" i="2"/>
  <c r="U5928" i="2"/>
  <c r="U5926" i="2"/>
  <c r="U5923" i="2"/>
  <c r="U5922" i="2"/>
  <c r="U5920" i="2"/>
  <c r="U5916" i="2"/>
  <c r="U5915" i="2"/>
  <c r="U5913" i="2"/>
  <c r="U5911" i="2"/>
  <c r="U5910" i="2"/>
  <c r="U5909" i="2"/>
  <c r="U5908" i="2"/>
  <c r="U5907" i="2"/>
  <c r="U5906" i="2"/>
  <c r="U5905" i="2"/>
  <c r="U5903" i="2"/>
  <c r="U5902" i="2"/>
  <c r="U5901" i="2"/>
  <c r="U5898" i="2"/>
  <c r="U5897" i="2"/>
  <c r="U5894" i="2"/>
  <c r="U5893" i="2"/>
  <c r="U5891" i="2"/>
  <c r="U5890" i="2"/>
  <c r="U5888" i="2"/>
  <c r="U5886" i="2"/>
  <c r="U5884" i="2"/>
  <c r="U5882" i="2"/>
  <c r="U5881" i="2"/>
  <c r="U5878" i="2"/>
  <c r="U5877" i="2"/>
  <c r="U5876" i="2"/>
  <c r="U5875" i="2"/>
  <c r="U5874" i="2"/>
  <c r="U5873" i="2"/>
  <c r="U5871" i="2"/>
  <c r="U5870" i="2"/>
  <c r="U5868" i="2"/>
  <c r="U5867" i="2"/>
  <c r="U5865" i="2"/>
  <c r="U5864" i="2"/>
  <c r="U5858" i="2"/>
  <c r="U5852" i="2"/>
  <c r="U5847" i="2"/>
  <c r="U5843" i="2"/>
  <c r="U5829" i="2"/>
  <c r="U5825" i="2"/>
  <c r="U5824" i="2"/>
  <c r="U5822" i="2"/>
  <c r="U5818" i="2"/>
  <c r="U5817" i="2"/>
  <c r="U5812" i="2"/>
  <c r="U5800" i="2"/>
  <c r="U5797" i="2"/>
  <c r="U5792" i="2"/>
  <c r="U5768" i="2"/>
  <c r="U5766" i="2"/>
  <c r="U5761" i="2"/>
  <c r="U5760" i="2"/>
  <c r="U5753" i="2"/>
  <c r="U5747" i="2"/>
  <c r="U5746" i="2"/>
  <c r="U5741" i="2"/>
  <c r="U5737" i="2"/>
  <c r="U5717" i="2"/>
  <c r="U5706" i="2"/>
  <c r="U5689" i="2"/>
  <c r="U5680" i="2"/>
  <c r="U5653" i="2"/>
  <c r="U5652" i="2"/>
  <c r="U5646" i="2"/>
  <c r="U5644" i="2"/>
  <c r="U5640" i="2"/>
  <c r="U5635" i="2"/>
  <c r="U5629" i="2"/>
  <c r="U5623" i="2"/>
  <c r="U5618" i="2"/>
  <c r="V5618" i="2" s="1"/>
  <c r="U5608" i="2"/>
  <c r="U5604" i="2"/>
  <c r="U5600" i="2"/>
  <c r="U5599" i="2"/>
  <c r="U5597" i="2"/>
  <c r="U5595" i="2"/>
  <c r="U5593" i="2"/>
  <c r="U5589" i="2"/>
  <c r="U5588" i="2"/>
  <c r="U5587" i="2"/>
  <c r="U5586" i="2"/>
  <c r="U5585" i="2"/>
  <c r="U5583" i="2"/>
  <c r="U5582" i="2"/>
  <c r="U5581" i="2"/>
  <c r="U5578" i="2"/>
  <c r="U5577" i="2"/>
  <c r="U5576" i="2"/>
  <c r="U5575" i="2"/>
  <c r="U5572" i="2"/>
  <c r="U5570" i="2"/>
  <c r="U5569" i="2"/>
  <c r="U5567" i="2"/>
  <c r="U5566" i="2"/>
  <c r="U5565" i="2"/>
  <c r="U5561" i="2"/>
  <c r="U5559" i="2"/>
  <c r="U5557" i="2"/>
  <c r="U5554" i="2"/>
  <c r="U5552" i="2"/>
  <c r="U5550" i="2"/>
  <c r="U5549" i="2"/>
  <c r="U5546" i="2"/>
  <c r="U5545" i="2"/>
  <c r="U5544" i="2"/>
  <c r="U5543" i="2"/>
  <c r="U5542" i="2"/>
  <c r="U5541" i="2"/>
  <c r="U5540" i="2"/>
  <c r="U5539" i="2"/>
  <c r="U5538" i="2"/>
  <c r="U5534" i="2"/>
  <c r="U5530" i="2"/>
  <c r="U5529" i="2"/>
  <c r="U5528" i="2"/>
  <c r="U5524" i="2"/>
  <c r="U5520" i="2"/>
  <c r="U5516" i="2"/>
  <c r="U5514" i="2"/>
  <c r="U5512" i="2"/>
  <c r="U5510" i="2"/>
  <c r="U5508" i="2"/>
  <c r="U5505" i="2"/>
  <c r="U5504" i="2"/>
  <c r="U5503" i="2"/>
  <c r="U5501" i="2"/>
  <c r="U5500" i="2"/>
  <c r="U5499" i="2"/>
  <c r="U5496" i="2"/>
  <c r="U5495" i="2"/>
  <c r="U5494" i="2"/>
  <c r="U5492" i="2"/>
  <c r="U5491" i="2"/>
  <c r="U5489" i="2"/>
  <c r="U5488" i="2"/>
  <c r="U5487" i="2"/>
  <c r="U5486" i="2"/>
  <c r="U5483" i="2"/>
  <c r="U5482" i="2"/>
  <c r="U5481" i="2"/>
  <c r="U5480" i="2"/>
  <c r="U5478" i="2"/>
  <c r="U5477" i="2"/>
  <c r="U5473" i="2"/>
  <c r="U5467" i="2"/>
  <c r="U5466" i="2"/>
  <c r="U5465" i="2"/>
  <c r="U5464" i="2"/>
  <c r="U5462" i="2"/>
  <c r="U5461" i="2"/>
  <c r="U5460" i="2"/>
  <c r="U5457" i="2"/>
  <c r="U5455" i="2"/>
  <c r="U5453" i="2"/>
  <c r="U5452" i="2"/>
  <c r="U5445" i="2"/>
  <c r="U5443" i="2"/>
  <c r="U5442" i="2"/>
  <c r="U5441" i="2"/>
  <c r="U5440" i="2"/>
  <c r="U5439" i="2"/>
  <c r="U5438" i="2"/>
  <c r="U5433" i="2"/>
  <c r="U5430" i="2"/>
  <c r="U5429" i="2"/>
  <c r="U5428" i="2"/>
  <c r="U5427" i="2"/>
  <c r="U5425" i="2"/>
  <c r="U5421" i="2"/>
  <c r="U5420" i="2"/>
  <c r="U5419" i="2"/>
  <c r="U5417" i="2"/>
  <c r="U5415" i="2"/>
  <c r="U5413" i="2"/>
  <c r="U5412" i="2"/>
  <c r="U5407" i="2"/>
  <c r="U5406" i="2"/>
  <c r="U5402" i="2"/>
  <c r="U5401" i="2"/>
  <c r="U5400" i="2"/>
  <c r="U5398" i="2"/>
  <c r="U5395" i="2"/>
  <c r="U5394" i="2"/>
  <c r="U5392" i="2"/>
  <c r="U5388" i="2"/>
  <c r="U5380" i="2"/>
  <c r="U5376" i="2"/>
  <c r="U5375" i="2"/>
  <c r="U5373" i="2"/>
  <c r="U5372" i="2"/>
  <c r="U5371" i="2"/>
  <c r="U5370" i="2"/>
  <c r="U5367" i="2"/>
  <c r="U5366" i="2"/>
  <c r="U5365" i="2"/>
  <c r="U5364" i="2"/>
  <c r="U5361" i="2"/>
  <c r="U5358" i="2"/>
  <c r="U5357" i="2"/>
  <c r="U5356" i="2"/>
  <c r="U5353" i="2"/>
  <c r="U5341" i="2"/>
  <c r="U5337" i="2"/>
  <c r="U5336" i="2"/>
  <c r="U5335" i="2"/>
  <c r="U5333" i="2"/>
  <c r="U5330" i="2"/>
  <c r="U5329" i="2"/>
  <c r="U5328" i="2"/>
  <c r="U5327" i="2"/>
  <c r="U5326" i="2"/>
  <c r="U5322" i="2"/>
  <c r="U5320" i="2"/>
  <c r="U5319" i="2"/>
  <c r="U5318" i="2"/>
  <c r="U5314" i="2"/>
  <c r="U5313" i="2"/>
  <c r="U5312" i="2"/>
  <c r="U5311" i="2"/>
  <c r="U5309" i="2"/>
  <c r="U5307" i="2"/>
  <c r="U5306" i="2"/>
  <c r="U5305" i="2"/>
  <c r="U5304" i="2"/>
  <c r="U5296" i="2"/>
  <c r="U5292" i="2"/>
  <c r="U5290" i="2"/>
  <c r="U5289" i="2"/>
  <c r="U5287" i="2"/>
  <c r="U5286" i="2"/>
  <c r="U5285" i="2"/>
  <c r="U5284" i="2"/>
  <c r="U5283" i="2"/>
  <c r="U5278" i="2"/>
  <c r="U5277" i="2"/>
  <c r="U5275" i="2"/>
  <c r="U5274" i="2"/>
  <c r="U5272" i="2"/>
  <c r="U5271" i="2"/>
  <c r="U5269" i="2"/>
  <c r="U5268" i="2"/>
  <c r="U5266" i="2"/>
  <c r="U5264" i="2"/>
  <c r="U5263" i="2"/>
  <c r="U5260" i="2"/>
  <c r="U5255" i="2"/>
  <c r="U5254" i="2"/>
  <c r="U5253" i="2"/>
  <c r="U5252" i="2"/>
  <c r="U5250" i="2"/>
  <c r="U5246" i="2"/>
  <c r="U5238" i="2"/>
  <c r="U5231" i="2"/>
  <c r="U5207" i="2"/>
  <c r="U5180" i="2"/>
  <c r="U5170" i="2"/>
  <c r="U5147" i="2"/>
  <c r="U5144" i="2"/>
  <c r="U5143" i="2"/>
  <c r="U5142" i="2"/>
  <c r="U5140" i="2"/>
  <c r="U5139" i="2"/>
  <c r="U5135" i="2"/>
  <c r="U5131" i="2"/>
  <c r="U5117" i="2"/>
  <c r="U5114" i="2"/>
  <c r="U5112" i="2"/>
  <c r="U5111" i="2"/>
  <c r="U5107" i="2"/>
  <c r="U5100" i="2"/>
  <c r="U5091" i="2"/>
  <c r="U5090" i="2"/>
  <c r="U5086" i="2"/>
  <c r="U5077" i="2"/>
  <c r="U5073" i="2"/>
  <c r="U5072" i="2"/>
  <c r="U5055" i="2"/>
  <c r="U5049" i="2"/>
  <c r="U5044" i="2"/>
  <c r="U5043" i="2"/>
  <c r="U5038" i="2"/>
  <c r="U5035" i="2"/>
  <c r="U5028" i="2"/>
  <c r="U5016" i="2"/>
  <c r="U5012" i="2"/>
  <c r="U5011" i="2"/>
  <c r="U5009" i="2"/>
  <c r="U4995" i="2"/>
  <c r="U4994" i="2"/>
  <c r="U4991" i="2"/>
  <c r="U4978" i="2"/>
  <c r="U4973" i="2"/>
  <c r="U4968" i="2"/>
  <c r="U4966" i="2"/>
  <c r="U4963" i="2"/>
  <c r="U4955" i="2"/>
  <c r="U4953" i="2"/>
  <c r="U4949" i="2"/>
  <c r="U4940" i="2"/>
  <c r="U4934" i="2"/>
  <c r="U4933" i="2"/>
  <c r="U4928" i="2"/>
  <c r="U4917" i="2"/>
  <c r="U4913" i="2"/>
  <c r="U4912" i="2"/>
  <c r="U4902" i="2"/>
  <c r="U4899" i="2"/>
  <c r="U4897" i="2"/>
  <c r="U4892" i="2"/>
  <c r="U4885" i="2"/>
  <c r="U4881" i="2"/>
  <c r="U4871" i="2"/>
  <c r="U4870" i="2"/>
  <c r="U4865" i="2"/>
  <c r="U4864" i="2"/>
  <c r="U4855" i="2"/>
  <c r="U4854" i="2"/>
  <c r="U4848" i="2"/>
  <c r="U4838" i="2"/>
  <c r="U4835" i="2"/>
  <c r="U4829" i="2"/>
  <c r="U4820" i="2"/>
  <c r="U4816" i="2"/>
  <c r="U4813" i="2"/>
  <c r="U4808" i="2"/>
  <c r="U4802" i="2"/>
  <c r="U4796" i="2"/>
  <c r="U4784" i="2"/>
  <c r="U4782" i="2"/>
  <c r="U4781" i="2"/>
  <c r="U4780" i="2"/>
  <c r="U4779" i="2"/>
  <c r="U4777" i="2"/>
  <c r="U4776" i="2"/>
  <c r="U4775" i="2"/>
  <c r="U4774" i="2"/>
  <c r="U4773" i="2"/>
  <c r="U4772" i="2"/>
  <c r="U4770" i="2"/>
  <c r="U4769" i="2"/>
  <c r="U4768" i="2"/>
  <c r="U4767" i="2"/>
  <c r="U4766" i="2"/>
  <c r="U4765" i="2"/>
  <c r="U4763" i="2"/>
  <c r="U4762" i="2"/>
  <c r="U4761" i="2"/>
  <c r="U4760" i="2"/>
  <c r="U4758" i="2"/>
  <c r="U4757" i="2"/>
  <c r="U4756" i="2"/>
  <c r="U4755" i="2"/>
  <c r="U4753" i="2"/>
  <c r="U4752" i="2"/>
  <c r="U4751" i="2"/>
  <c r="U4750" i="2"/>
  <c r="U4749" i="2"/>
  <c r="U4747" i="2"/>
  <c r="U4746" i="2"/>
  <c r="U4745" i="2"/>
  <c r="U4744" i="2"/>
  <c r="U4741" i="2"/>
  <c r="U4740" i="2"/>
  <c r="U4738" i="2"/>
  <c r="U4736" i="2"/>
  <c r="U4733" i="2"/>
  <c r="U4731" i="2"/>
  <c r="U4730" i="2"/>
  <c r="U4729" i="2"/>
  <c r="U4728" i="2"/>
  <c r="U4727" i="2"/>
  <c r="U4725" i="2"/>
  <c r="U4724" i="2"/>
  <c r="U4721" i="2"/>
  <c r="U4720" i="2"/>
  <c r="U4718" i="2"/>
  <c r="U4715" i="2"/>
  <c r="U4714" i="2"/>
  <c r="U4710" i="2"/>
  <c r="U4709" i="2"/>
  <c r="U4707" i="2"/>
  <c r="U4706" i="2"/>
  <c r="U4704" i="2"/>
  <c r="U4703" i="2"/>
  <c r="U4701" i="2"/>
  <c r="U4700" i="2"/>
  <c r="U4698" i="2"/>
  <c r="U4697" i="2"/>
  <c r="U4696" i="2"/>
  <c r="U4691" i="2"/>
  <c r="U4689" i="2"/>
  <c r="U4688" i="2"/>
  <c r="U4684" i="2"/>
  <c r="U4682" i="2"/>
  <c r="U4678" i="2"/>
  <c r="U4677" i="2"/>
  <c r="U4676" i="2"/>
  <c r="U4675" i="2"/>
  <c r="U4674" i="2"/>
  <c r="U4670" i="2"/>
  <c r="U4669" i="2"/>
  <c r="U4665" i="2"/>
  <c r="U4663" i="2"/>
  <c r="U4659" i="2"/>
  <c r="U4656" i="2"/>
  <c r="U4655" i="2"/>
  <c r="U4654" i="2"/>
  <c r="U4653" i="2"/>
  <c r="U4652" i="2"/>
  <c r="U4651" i="2"/>
  <c r="U4640" i="2"/>
  <c r="U4634" i="2"/>
  <c r="U4630" i="2"/>
  <c r="V4630" i="2" s="1"/>
  <c r="U4629" i="2"/>
  <c r="U4628" i="2"/>
  <c r="U4626" i="2"/>
  <c r="U4622" i="2"/>
  <c r="U4618" i="2"/>
  <c r="U4617" i="2"/>
  <c r="U4614" i="2"/>
  <c r="U4609" i="2"/>
  <c r="U4604" i="2"/>
  <c r="U4601" i="2"/>
  <c r="U4597" i="2"/>
  <c r="U4588" i="2"/>
  <c r="U4553" i="2"/>
  <c r="U4500" i="2"/>
  <c r="U4496" i="2"/>
  <c r="U4491" i="2"/>
  <c r="U4487" i="2"/>
  <c r="U4485" i="2"/>
  <c r="U4484" i="2"/>
  <c r="U4480" i="2"/>
  <c r="U4478" i="2"/>
  <c r="U4476" i="2"/>
  <c r="U4475" i="2"/>
  <c r="U4473" i="2"/>
  <c r="U4470" i="2"/>
  <c r="U4464" i="2"/>
  <c r="U4462" i="2"/>
  <c r="U4456" i="2"/>
  <c r="U4446" i="2"/>
  <c r="U4444" i="2"/>
  <c r="U4443" i="2"/>
  <c r="U4439" i="2"/>
  <c r="U4435" i="2"/>
  <c r="U4430" i="2"/>
  <c r="U4425" i="2"/>
  <c r="U4419" i="2"/>
  <c r="U4417" i="2"/>
  <c r="U4416" i="2"/>
  <c r="U4414" i="2"/>
  <c r="U4413" i="2"/>
  <c r="U4402" i="2"/>
  <c r="U4394" i="2"/>
  <c r="U4390" i="2"/>
  <c r="U4387" i="2"/>
  <c r="U4381" i="2"/>
  <c r="U4379" i="2"/>
  <c r="U4378" i="2"/>
  <c r="U4370" i="2"/>
  <c r="U4369" i="2"/>
  <c r="U4363" i="2"/>
  <c r="U4358" i="2"/>
  <c r="U4356" i="2"/>
  <c r="U4354" i="2"/>
  <c r="U4351" i="2"/>
  <c r="U4344" i="2"/>
  <c r="U4326" i="2"/>
  <c r="U4324" i="2"/>
  <c r="U4317" i="2"/>
  <c r="U4314" i="2"/>
  <c r="U4312" i="2"/>
  <c r="U4311" i="2"/>
  <c r="U4310" i="2"/>
  <c r="U4305" i="2"/>
  <c r="U4304" i="2"/>
  <c r="U4303" i="2"/>
  <c r="U4302" i="2"/>
  <c r="U4294" i="2"/>
  <c r="U4292" i="2"/>
  <c r="U4289" i="2"/>
  <c r="U4287" i="2"/>
  <c r="U4280" i="2"/>
  <c r="U4279" i="2"/>
  <c r="U4270" i="2"/>
  <c r="U4263" i="2"/>
  <c r="U4261" i="2"/>
  <c r="U4259" i="2"/>
  <c r="U4256" i="2"/>
  <c r="U4254" i="2"/>
  <c r="U4248" i="2"/>
  <c r="U4236" i="2"/>
  <c r="U4231" i="2"/>
  <c r="U4225" i="2"/>
  <c r="U4222" i="2"/>
  <c r="U4221" i="2"/>
  <c r="U4213" i="2"/>
  <c r="U4211" i="2"/>
  <c r="U4210" i="2"/>
  <c r="U4205" i="2"/>
  <c r="U4204" i="2"/>
  <c r="U4203" i="2"/>
  <c r="U4202" i="2"/>
  <c r="U4196" i="2"/>
  <c r="U4195" i="2"/>
  <c r="U4192" i="2"/>
  <c r="U4182" i="2"/>
  <c r="U4180" i="2"/>
  <c r="U4177" i="2"/>
  <c r="U4176" i="2"/>
  <c r="U4164" i="2"/>
  <c r="U4160" i="2"/>
  <c r="U4159" i="2"/>
  <c r="U4158" i="2"/>
  <c r="U4150" i="2"/>
  <c r="U4132" i="2"/>
  <c r="U4130" i="2"/>
  <c r="U4124" i="2"/>
  <c r="U4123" i="2"/>
  <c r="U4121" i="2"/>
  <c r="U4118" i="2"/>
  <c r="U4113" i="2"/>
  <c r="U4109" i="2"/>
  <c r="U4106" i="2"/>
  <c r="U4101" i="2"/>
  <c r="U4095" i="2"/>
  <c r="U4082" i="2"/>
  <c r="U4077" i="2"/>
  <c r="U4071" i="2"/>
  <c r="U4063" i="2"/>
  <c r="U4062" i="2"/>
  <c r="U4052" i="2"/>
  <c r="U4047" i="2"/>
  <c r="U4046" i="2"/>
  <c r="U4043" i="2"/>
  <c r="U4029" i="2"/>
  <c r="U4027" i="2"/>
  <c r="U4025" i="2"/>
  <c r="U4023" i="2"/>
  <c r="U4018" i="2"/>
  <c r="U4017" i="2"/>
  <c r="U4010" i="2"/>
  <c r="U4003" i="2"/>
  <c r="U4001" i="2"/>
  <c r="U3985" i="2"/>
  <c r="U3983" i="2"/>
  <c r="U3982" i="2"/>
  <c r="U3978" i="2"/>
  <c r="U3968" i="2"/>
  <c r="U3965" i="2"/>
  <c r="U3962" i="2"/>
  <c r="U3955" i="2"/>
  <c r="U3954" i="2"/>
  <c r="U3952" i="2"/>
  <c r="U3942" i="2"/>
  <c r="U3934" i="2"/>
  <c r="U3927" i="2"/>
  <c r="U3909" i="2"/>
  <c r="U3906" i="2"/>
  <c r="U3874" i="2"/>
  <c r="U3873" i="2"/>
  <c r="U3870" i="2"/>
  <c r="U3863" i="2"/>
  <c r="U3858" i="2"/>
  <c r="U3855" i="2"/>
  <c r="U3854" i="2"/>
  <c r="U3853" i="2"/>
  <c r="U3840" i="2"/>
  <c r="U3838" i="2"/>
  <c r="U3836" i="2"/>
  <c r="U3832" i="2"/>
  <c r="U3830" i="2"/>
  <c r="U3826" i="2"/>
  <c r="U3822" i="2"/>
  <c r="U3816" i="2"/>
  <c r="U3813" i="2"/>
  <c r="U3810" i="2"/>
  <c r="U3798" i="2"/>
  <c r="U3768" i="2"/>
  <c r="U3766" i="2"/>
  <c r="U3759" i="2"/>
  <c r="U3739" i="2"/>
  <c r="U3735" i="2"/>
  <c r="U3730" i="2"/>
  <c r="U3714" i="2"/>
  <c r="U3710" i="2"/>
  <c r="U3706" i="2"/>
  <c r="U3702" i="2"/>
  <c r="U3701" i="2"/>
  <c r="U3691" i="2"/>
  <c r="U3687" i="2"/>
  <c r="U3686" i="2"/>
  <c r="V3686" i="2" s="1"/>
  <c r="U3671" i="2"/>
  <c r="U3670" i="2"/>
  <c r="U3668" i="2"/>
  <c r="U3664" i="2"/>
  <c r="U3645" i="2"/>
  <c r="U3642" i="2"/>
  <c r="U3641" i="2"/>
  <c r="U3632" i="2"/>
  <c r="U3630" i="2"/>
  <c r="U3615" i="2"/>
  <c r="U3611" i="2"/>
  <c r="U3597" i="2"/>
  <c r="U3596" i="2"/>
  <c r="U3594" i="2"/>
  <c r="U3591" i="2"/>
  <c r="U3590" i="2"/>
  <c r="U3589" i="2"/>
  <c r="U3586" i="2"/>
  <c r="U3584" i="2"/>
  <c r="U3580" i="2"/>
  <c r="U3579" i="2"/>
  <c r="U3573" i="2"/>
  <c r="U3570" i="2"/>
  <c r="U3564" i="2"/>
  <c r="U3560" i="2"/>
  <c r="U3556" i="2"/>
  <c r="U3553" i="2"/>
  <c r="U3552" i="2"/>
  <c r="U3537" i="2"/>
  <c r="U3535" i="2"/>
  <c r="U3534" i="2"/>
  <c r="U3530" i="2"/>
  <c r="U3529" i="2"/>
  <c r="U3528" i="2"/>
  <c r="U3524" i="2"/>
  <c r="U3522" i="2"/>
  <c r="U3520" i="2"/>
  <c r="U3515" i="2"/>
  <c r="U3514" i="2"/>
  <c r="U3512" i="2"/>
  <c r="U3511" i="2"/>
  <c r="U3509" i="2"/>
  <c r="U3507" i="2"/>
  <c r="U3499" i="2"/>
  <c r="U3496" i="2"/>
  <c r="U3495" i="2"/>
  <c r="U3494" i="2"/>
  <c r="U3493" i="2"/>
  <c r="U3484" i="2"/>
  <c r="U3483" i="2"/>
  <c r="U3482" i="2"/>
  <c r="U3478" i="2"/>
  <c r="U3477" i="2"/>
  <c r="U3476" i="2"/>
  <c r="U3475" i="2"/>
  <c r="U3474" i="2"/>
  <c r="U3473" i="2"/>
  <c r="U3472" i="2"/>
  <c r="U3464" i="2"/>
  <c r="U3460" i="2"/>
  <c r="U3457" i="2"/>
  <c r="U3455" i="2"/>
  <c r="U3453" i="2"/>
  <c r="U3452" i="2"/>
  <c r="U3451" i="2"/>
  <c r="U3450" i="2"/>
  <c r="U3448" i="2"/>
  <c r="U3446" i="2"/>
  <c r="U3445" i="2"/>
  <c r="U3444" i="2"/>
  <c r="U3443" i="2"/>
  <c r="U3442" i="2"/>
  <c r="U3441" i="2"/>
  <c r="U3439" i="2"/>
  <c r="U3437" i="2"/>
  <c r="U3435" i="2"/>
  <c r="U3434" i="2"/>
  <c r="U3432" i="2"/>
  <c r="U3431" i="2"/>
  <c r="U3428" i="2"/>
  <c r="U3423" i="2"/>
  <c r="U3411" i="2"/>
  <c r="U3410" i="2"/>
  <c r="U3408" i="2"/>
  <c r="U3407" i="2"/>
  <c r="U3405" i="2"/>
  <c r="U3404" i="2"/>
  <c r="U3403" i="2"/>
  <c r="U3395" i="2"/>
  <c r="U3394" i="2"/>
  <c r="U3392" i="2"/>
  <c r="U3391" i="2"/>
  <c r="U3388" i="2"/>
  <c r="U3385" i="2"/>
  <c r="U3384" i="2"/>
  <c r="U3380" i="2"/>
  <c r="U3376" i="2"/>
  <c r="U3373" i="2"/>
  <c r="U3372" i="2"/>
  <c r="U3369" i="2"/>
  <c r="U3367" i="2"/>
  <c r="U3366" i="2"/>
  <c r="U3365" i="2"/>
  <c r="U3364" i="2"/>
  <c r="U3363" i="2"/>
  <c r="U3362" i="2"/>
  <c r="U3361" i="2"/>
  <c r="U3360" i="2"/>
  <c r="U3359" i="2"/>
  <c r="U3357" i="2"/>
  <c r="U3355" i="2"/>
  <c r="U3353" i="2"/>
  <c r="U3349" i="2"/>
  <c r="U3346" i="2"/>
  <c r="U3345" i="2"/>
  <c r="U3344" i="2"/>
  <c r="U3337" i="2"/>
  <c r="U3334" i="2"/>
  <c r="U3329" i="2"/>
  <c r="U3328" i="2"/>
  <c r="U3327" i="2"/>
  <c r="U3325" i="2"/>
  <c r="U3323" i="2"/>
  <c r="U3320" i="2"/>
  <c r="U3309" i="2"/>
  <c r="U3307" i="2"/>
  <c r="U3306" i="2"/>
  <c r="U3304" i="2"/>
  <c r="U3303" i="2"/>
  <c r="U3302" i="2"/>
  <c r="U3300" i="2"/>
  <c r="U3298" i="2"/>
  <c r="U3296" i="2"/>
  <c r="U3293" i="2"/>
  <c r="U3292" i="2"/>
  <c r="U3291" i="2"/>
  <c r="U3288" i="2"/>
  <c r="U3286" i="2"/>
  <c r="U3285" i="2"/>
  <c r="U3280" i="2"/>
  <c r="U3277" i="2"/>
  <c r="U3276" i="2"/>
  <c r="U3272" i="2"/>
  <c r="U3271" i="2"/>
  <c r="U3270" i="2"/>
  <c r="U3269" i="2"/>
  <c r="U3264" i="2"/>
  <c r="U3263" i="2"/>
  <c r="U3261" i="2"/>
  <c r="U3259" i="2"/>
  <c r="U3258" i="2"/>
  <c r="U3257" i="2"/>
  <c r="U3255" i="2"/>
  <c r="U3254" i="2"/>
  <c r="U3252" i="2"/>
  <c r="U3248" i="2"/>
  <c r="U3247" i="2"/>
  <c r="U3244" i="2"/>
  <c r="U3243" i="2"/>
  <c r="U3242" i="2"/>
  <c r="U3241" i="2"/>
  <c r="U3237" i="2"/>
  <c r="U3236" i="2"/>
  <c r="U3235" i="2"/>
  <c r="U3234" i="2"/>
  <c r="U3231" i="2"/>
  <c r="U3230" i="2"/>
  <c r="U3223" i="2"/>
  <c r="U3221" i="2"/>
  <c r="U3218" i="2"/>
  <c r="U3216" i="2"/>
  <c r="U3205" i="2"/>
  <c r="U3204" i="2"/>
  <c r="U3202" i="2"/>
  <c r="U3201" i="2"/>
  <c r="U3199" i="2"/>
  <c r="U3198" i="2"/>
  <c r="U3196" i="2"/>
  <c r="U3193" i="2"/>
  <c r="U3190" i="2"/>
  <c r="U3181" i="2"/>
  <c r="U3177" i="2"/>
  <c r="U3174" i="2"/>
  <c r="U3173" i="2"/>
  <c r="U3172" i="2"/>
  <c r="U3171" i="2"/>
  <c r="U3169" i="2"/>
  <c r="U3166" i="2"/>
  <c r="U3165" i="2"/>
  <c r="U3164" i="2"/>
  <c r="U3162" i="2"/>
  <c r="U3161" i="2"/>
  <c r="U3160" i="2"/>
  <c r="U3158" i="2"/>
  <c r="U3157" i="2"/>
  <c r="U3151" i="2"/>
  <c r="U3150" i="2"/>
  <c r="U3147" i="2"/>
  <c r="U3144" i="2"/>
  <c r="U3143" i="2"/>
  <c r="U3142" i="2"/>
  <c r="U3141" i="2"/>
  <c r="U3136" i="2"/>
  <c r="U3134" i="2"/>
  <c r="U3132" i="2"/>
  <c r="U3130" i="2"/>
  <c r="U3126" i="2"/>
  <c r="U3125" i="2"/>
  <c r="U3121" i="2"/>
  <c r="U3120" i="2"/>
  <c r="U3118" i="2"/>
  <c r="U3117" i="2"/>
  <c r="U3113" i="2"/>
  <c r="U3108" i="2"/>
  <c r="U3106" i="2"/>
  <c r="U3103" i="2"/>
  <c r="U3099" i="2"/>
  <c r="U3098" i="2"/>
  <c r="U3096" i="2"/>
  <c r="U3090" i="2"/>
  <c r="U3086" i="2"/>
  <c r="U3083" i="2"/>
  <c r="U3077" i="2"/>
  <c r="U3076" i="2"/>
  <c r="U3075" i="2"/>
  <c r="U3073" i="2"/>
  <c r="U3072" i="2"/>
  <c r="U3071" i="2"/>
  <c r="U3070" i="2"/>
  <c r="U3069" i="2"/>
  <c r="U3067" i="2"/>
  <c r="U3065" i="2"/>
  <c r="U3061" i="2"/>
  <c r="U3058" i="2"/>
  <c r="U3057" i="2"/>
  <c r="U3056" i="2"/>
  <c r="U3054" i="2"/>
  <c r="U3053" i="2"/>
  <c r="U3052" i="2"/>
  <c r="U3050" i="2"/>
  <c r="U3048" i="2"/>
  <c r="U3044" i="2"/>
  <c r="U3042" i="2"/>
  <c r="U3037" i="2"/>
  <c r="U3036" i="2"/>
  <c r="U3035" i="2"/>
  <c r="U3029" i="2"/>
  <c r="U3028" i="2"/>
  <c r="U3022" i="2"/>
  <c r="U3021" i="2"/>
  <c r="U3018" i="2"/>
  <c r="U3017" i="2"/>
  <c r="U3016" i="2"/>
  <c r="U3010" i="2"/>
  <c r="U3009" i="2"/>
  <c r="U3007" i="2"/>
  <c r="U3004" i="2"/>
  <c r="U3000" i="2"/>
  <c r="U2999" i="2"/>
  <c r="U2998" i="2"/>
  <c r="U2996" i="2"/>
  <c r="U2990" i="2"/>
  <c r="U2989" i="2"/>
  <c r="U2987" i="2"/>
  <c r="U2984" i="2"/>
  <c r="U2983" i="2"/>
  <c r="U2981" i="2"/>
  <c r="U2979" i="2"/>
  <c r="U2976" i="2"/>
  <c r="U2969" i="2"/>
  <c r="U2968" i="2"/>
  <c r="U2963" i="2"/>
  <c r="U2962" i="2"/>
  <c r="U2961" i="2"/>
  <c r="U2960" i="2"/>
  <c r="U2958" i="2"/>
  <c r="U2956" i="2"/>
  <c r="U2955" i="2"/>
  <c r="U2952" i="2"/>
  <c r="U2951" i="2"/>
  <c r="U2947" i="2"/>
  <c r="U2945" i="2"/>
  <c r="U2942" i="2"/>
  <c r="U2940" i="2"/>
  <c r="U2939" i="2"/>
  <c r="U2938" i="2"/>
  <c r="U2937" i="2"/>
  <c r="U2936" i="2"/>
  <c r="U2932" i="2"/>
  <c r="U2931" i="2"/>
  <c r="U2927" i="2"/>
  <c r="U2924" i="2"/>
  <c r="U2922" i="2"/>
  <c r="U2921" i="2"/>
  <c r="U2918" i="2"/>
  <c r="U2916" i="2"/>
  <c r="U2915" i="2"/>
  <c r="U2914" i="2"/>
  <c r="U2907" i="2"/>
  <c r="U2904" i="2"/>
  <c r="U2903" i="2"/>
  <c r="U2901" i="2"/>
  <c r="U2899" i="2"/>
  <c r="U2898" i="2"/>
  <c r="U2895" i="2"/>
  <c r="U2893" i="2"/>
  <c r="U2892" i="2"/>
  <c r="U2887" i="2"/>
  <c r="U2883" i="2"/>
  <c r="U2882" i="2"/>
  <c r="U2881" i="2"/>
  <c r="U2880" i="2"/>
  <c r="U2878" i="2"/>
  <c r="U2875" i="2"/>
  <c r="U2869" i="2"/>
  <c r="U2868" i="2"/>
  <c r="U2867" i="2"/>
  <c r="U2866" i="2"/>
  <c r="U2860" i="2"/>
  <c r="U2859" i="2"/>
  <c r="U2858" i="2"/>
  <c r="U2852" i="2"/>
  <c r="U2850" i="2"/>
  <c r="U2846" i="2"/>
  <c r="U2843" i="2"/>
  <c r="U2842" i="2"/>
  <c r="U2840" i="2"/>
  <c r="U2839" i="2"/>
  <c r="U2832" i="2"/>
  <c r="U2826" i="2"/>
  <c r="U2824" i="2"/>
  <c r="U2822" i="2"/>
  <c r="U2819" i="2"/>
  <c r="U2814" i="2"/>
  <c r="U2813" i="2"/>
  <c r="U2812" i="2"/>
  <c r="U2807" i="2"/>
  <c r="U2804" i="2"/>
  <c r="U2803" i="2"/>
  <c r="U2802" i="2"/>
  <c r="U2801" i="2"/>
  <c r="U2798" i="2"/>
  <c r="U2793" i="2"/>
  <c r="U2792" i="2"/>
  <c r="U2790" i="2"/>
  <c r="U2789" i="2"/>
  <c r="U2786" i="2"/>
  <c r="U2784" i="2"/>
  <c r="U2780" i="2"/>
  <c r="V2780" i="2" s="1"/>
  <c r="U2779" i="2"/>
  <c r="U2778" i="2"/>
  <c r="U2775" i="2"/>
  <c r="U2774" i="2"/>
  <c r="U2768" i="2"/>
  <c r="U2766" i="2"/>
  <c r="U2765" i="2"/>
  <c r="U2763" i="2"/>
  <c r="U2762" i="2"/>
  <c r="U2758" i="2"/>
  <c r="U2749" i="2"/>
  <c r="U2748" i="2"/>
  <c r="U2746" i="2"/>
  <c r="U2743" i="2"/>
  <c r="U2741" i="2"/>
  <c r="U2739" i="2"/>
  <c r="U2734" i="2"/>
  <c r="U2729" i="2"/>
  <c r="U2728" i="2"/>
  <c r="U2727" i="2"/>
  <c r="U2721" i="2"/>
  <c r="U2720" i="2"/>
  <c r="U2717" i="2"/>
  <c r="U2712" i="2"/>
  <c r="U2703" i="2"/>
  <c r="U2700" i="2"/>
  <c r="U2699" i="2"/>
  <c r="U2696" i="2"/>
  <c r="U2694" i="2"/>
  <c r="U2693" i="2"/>
  <c r="U2691" i="2"/>
  <c r="U2687" i="2"/>
  <c r="U2682" i="2"/>
  <c r="U2681" i="2"/>
  <c r="U2680" i="2"/>
  <c r="U2679" i="2"/>
  <c r="U2678" i="2"/>
  <c r="U2673" i="2"/>
  <c r="U2672" i="2"/>
  <c r="U2670" i="2"/>
  <c r="U2669" i="2"/>
  <c r="U2666" i="2"/>
  <c r="U2665" i="2"/>
  <c r="U2664" i="2"/>
  <c r="U2653" i="2"/>
  <c r="U2650" i="2"/>
  <c r="U2649" i="2"/>
  <c r="U2647" i="2"/>
  <c r="U2646" i="2"/>
  <c r="U2642" i="2"/>
  <c r="U2640" i="2"/>
  <c r="U2639" i="2"/>
  <c r="U2638" i="2"/>
  <c r="U2635" i="2"/>
  <c r="U2632" i="2"/>
  <c r="U2630" i="2"/>
  <c r="U2621" i="2"/>
  <c r="U2620" i="2"/>
  <c r="U2618" i="2"/>
  <c r="U2615" i="2"/>
  <c r="U2607" i="2"/>
  <c r="U2605" i="2"/>
  <c r="U2601" i="2"/>
  <c r="U2598" i="2"/>
  <c r="U2597" i="2"/>
  <c r="U2595" i="2"/>
  <c r="U2594" i="2"/>
  <c r="U2590" i="2"/>
  <c r="U2589" i="2"/>
  <c r="U2587" i="2"/>
  <c r="U2585" i="2"/>
  <c r="U2580" i="2"/>
  <c r="U2578" i="2"/>
  <c r="U2571" i="2"/>
  <c r="U2569" i="2"/>
  <c r="U2567" i="2"/>
  <c r="U2566" i="2"/>
  <c r="U2563" i="2"/>
  <c r="U2562" i="2"/>
  <c r="U2557" i="2"/>
  <c r="U2556" i="2"/>
  <c r="U2550" i="2"/>
  <c r="U2543" i="2"/>
  <c r="U2542" i="2"/>
  <c r="U2540" i="2"/>
  <c r="U2538" i="2"/>
  <c r="U2537" i="2"/>
  <c r="U2535" i="2"/>
  <c r="U2534" i="2"/>
  <c r="U2533" i="2"/>
  <c r="U2531" i="2"/>
  <c r="U2526" i="2"/>
  <c r="U2523" i="2"/>
  <c r="U2517" i="2"/>
  <c r="U2514" i="2"/>
  <c r="U2511" i="2"/>
  <c r="U2505" i="2"/>
  <c r="U2504" i="2"/>
  <c r="U2503" i="2"/>
  <c r="U2498" i="2"/>
  <c r="U2497" i="2"/>
  <c r="U2496" i="2"/>
  <c r="U2494" i="2"/>
  <c r="U2493" i="2"/>
  <c r="U2491" i="2"/>
  <c r="U2485" i="2"/>
  <c r="U2483" i="2"/>
  <c r="U2480" i="2"/>
  <c r="U2479" i="2"/>
  <c r="U2475" i="2"/>
  <c r="U2472" i="2"/>
  <c r="U2469" i="2"/>
  <c r="U2467" i="2"/>
  <c r="U2461" i="2"/>
  <c r="U2460" i="2"/>
  <c r="U2459" i="2"/>
  <c r="U2455" i="2"/>
  <c r="U2453" i="2"/>
  <c r="U2451" i="2"/>
  <c r="U2449" i="2"/>
  <c r="U2443" i="2"/>
  <c r="U2429" i="2"/>
  <c r="U2427" i="2"/>
  <c r="U2426" i="2"/>
  <c r="U2423" i="2"/>
  <c r="U2420" i="2"/>
  <c r="U2419" i="2"/>
  <c r="U2416" i="2"/>
  <c r="U2414" i="2"/>
  <c r="U2413" i="2"/>
  <c r="U2411" i="2"/>
  <c r="U2409" i="2"/>
  <c r="U2407" i="2"/>
  <c r="U2405" i="2"/>
  <c r="U2402" i="2"/>
  <c r="U2401" i="2"/>
  <c r="U2399" i="2"/>
  <c r="U2392" i="2"/>
  <c r="U2389" i="2"/>
  <c r="U2388" i="2"/>
  <c r="U2383" i="2"/>
  <c r="U2379" i="2"/>
  <c r="U2378" i="2"/>
  <c r="U2376" i="2"/>
  <c r="U2374" i="2"/>
  <c r="U2370" i="2"/>
  <c r="U2368" i="2"/>
  <c r="U2363" i="2"/>
  <c r="U2361" i="2"/>
  <c r="U2359" i="2"/>
  <c r="U2358" i="2"/>
  <c r="U2356" i="2"/>
  <c r="U2350" i="2"/>
  <c r="U2349" i="2"/>
  <c r="U2347" i="2"/>
  <c r="U2345" i="2"/>
  <c r="U2343" i="2"/>
  <c r="U2341" i="2"/>
  <c r="U2340" i="2"/>
  <c r="U2339" i="2"/>
  <c r="U2336" i="2"/>
  <c r="U2334" i="2"/>
  <c r="U2328" i="2"/>
  <c r="U2327" i="2"/>
  <c r="U2326" i="2"/>
  <c r="U2322" i="2"/>
  <c r="U2316" i="2"/>
  <c r="U2311" i="2"/>
  <c r="U2310" i="2"/>
  <c r="U2307" i="2"/>
  <c r="U2305" i="2"/>
  <c r="U2301" i="2"/>
  <c r="U2300" i="2"/>
  <c r="U2299" i="2"/>
  <c r="U2297" i="2"/>
  <c r="U2293" i="2"/>
  <c r="U2291" i="2"/>
  <c r="U2288" i="2"/>
  <c r="U2287" i="2"/>
  <c r="U2284" i="2"/>
  <c r="U2282" i="2"/>
  <c r="U2280" i="2"/>
  <c r="U2278" i="2"/>
  <c r="U2277" i="2"/>
  <c r="U2275" i="2"/>
  <c r="U2272" i="2"/>
  <c r="U2271" i="2"/>
  <c r="U2266" i="2"/>
  <c r="U2265" i="2"/>
  <c r="U2264" i="2"/>
  <c r="U2260" i="2"/>
  <c r="U2255" i="2"/>
  <c r="U2254" i="2"/>
  <c r="U2253" i="2"/>
  <c r="U2251" i="2"/>
  <c r="U2249" i="2"/>
  <c r="U2248" i="2"/>
  <c r="U2246" i="2"/>
  <c r="U2245" i="2"/>
  <c r="U2244" i="2"/>
  <c r="U2239" i="2"/>
  <c r="U2233" i="2"/>
  <c r="U2231" i="2"/>
  <c r="U2230" i="2"/>
  <c r="U2227" i="2"/>
  <c r="U2225" i="2"/>
  <c r="U2224" i="2"/>
  <c r="U2222" i="2"/>
  <c r="U2219" i="2"/>
  <c r="U2216" i="2"/>
  <c r="U2215" i="2"/>
  <c r="U2214" i="2"/>
  <c r="U2213" i="2"/>
  <c r="U2209" i="2"/>
  <c r="U2208" i="2"/>
  <c r="U2204" i="2"/>
  <c r="U2202" i="2"/>
  <c r="U2201" i="2"/>
  <c r="U2199" i="2"/>
  <c r="U2197" i="2"/>
  <c r="U2194" i="2"/>
  <c r="U2192" i="2"/>
  <c r="U2191" i="2"/>
  <c r="U2190" i="2"/>
  <c r="U2189" i="2"/>
  <c r="U2188" i="2"/>
  <c r="U2183" i="2"/>
  <c r="U2182" i="2"/>
  <c r="U2178" i="2"/>
  <c r="U2173" i="2"/>
  <c r="U2171" i="2"/>
  <c r="U2168" i="2"/>
  <c r="U2166" i="2"/>
  <c r="U2164" i="2"/>
  <c r="U2161" i="2"/>
  <c r="U2160" i="2"/>
  <c r="U2159" i="2"/>
  <c r="U2158" i="2"/>
  <c r="U2154" i="2"/>
  <c r="U2153" i="2"/>
  <c r="U2147" i="2"/>
  <c r="U2146" i="2"/>
  <c r="U2140" i="2"/>
  <c r="U2137" i="2"/>
  <c r="U2135" i="2"/>
  <c r="U2134" i="2"/>
  <c r="U2121" i="2"/>
  <c r="U2120" i="2"/>
  <c r="U2118" i="2"/>
  <c r="U2117" i="2"/>
  <c r="U2116" i="2"/>
  <c r="U2115" i="2"/>
  <c r="U2113" i="2"/>
  <c r="U2112" i="2"/>
  <c r="U2111" i="2"/>
  <c r="U2109" i="2"/>
  <c r="U2108" i="2"/>
  <c r="U2103" i="2"/>
  <c r="U2096" i="2"/>
  <c r="U2092" i="2"/>
  <c r="U2091" i="2"/>
  <c r="U2090" i="2"/>
  <c r="U2089" i="2"/>
  <c r="U2088" i="2"/>
  <c r="U2087" i="2"/>
  <c r="U2086" i="2"/>
  <c r="U2085" i="2"/>
  <c r="U2082" i="2"/>
  <c r="U2080" i="2"/>
  <c r="U2079" i="2"/>
  <c r="U2077" i="2"/>
  <c r="U2071" i="2"/>
  <c r="U2070" i="2"/>
  <c r="U2065" i="2"/>
  <c r="U2064" i="2"/>
  <c r="U2062" i="2"/>
  <c r="U2058" i="2"/>
  <c r="U2057" i="2"/>
  <c r="U2056" i="2"/>
  <c r="U2055" i="2"/>
  <c r="U2050" i="2"/>
  <c r="U2048" i="2"/>
  <c r="U2047" i="2"/>
  <c r="U2041" i="2"/>
  <c r="U2040" i="2"/>
  <c r="U2039" i="2"/>
  <c r="U2037" i="2"/>
  <c r="U2036" i="2"/>
  <c r="U2035" i="2"/>
  <c r="U2034" i="2"/>
  <c r="U2032" i="2"/>
  <c r="U2031" i="2"/>
  <c r="U2029" i="2"/>
  <c r="U2028" i="2"/>
  <c r="U2026" i="2"/>
  <c r="U2023" i="2"/>
  <c r="U2020" i="2"/>
  <c r="U2016" i="2"/>
  <c r="U2014" i="2"/>
  <c r="U2013" i="2"/>
  <c r="U2012" i="2"/>
  <c r="U2011" i="2"/>
  <c r="U2003" i="2"/>
  <c r="U1995" i="2"/>
  <c r="U1990" i="2"/>
  <c r="U1989" i="2"/>
  <c r="U1988" i="2"/>
  <c r="U1987" i="2"/>
  <c r="U1985" i="2"/>
  <c r="U1984" i="2"/>
  <c r="U1983" i="2"/>
  <c r="U1981" i="2"/>
  <c r="U1976" i="2"/>
  <c r="U1971" i="2"/>
  <c r="U1970" i="2"/>
  <c r="U1968" i="2"/>
  <c r="U1955" i="2"/>
  <c r="U1953" i="2"/>
  <c r="U1941" i="2"/>
  <c r="U1922" i="2"/>
  <c r="U1917" i="2"/>
  <c r="U1912" i="2"/>
  <c r="U1902" i="2"/>
  <c r="U1887" i="2"/>
  <c r="U1879" i="2"/>
  <c r="U1868" i="2"/>
  <c r="U1865" i="2"/>
  <c r="U1864" i="2"/>
  <c r="U1850" i="2"/>
  <c r="U1846" i="2"/>
  <c r="U1841" i="2"/>
  <c r="U1840" i="2"/>
  <c r="U1831" i="2"/>
  <c r="U1817" i="2"/>
  <c r="U1803" i="2"/>
  <c r="U1796" i="2"/>
  <c r="U1794" i="2"/>
  <c r="U1793" i="2"/>
  <c r="U1792" i="2"/>
  <c r="U1790" i="2"/>
  <c r="U1787" i="2"/>
  <c r="U1784" i="2"/>
  <c r="U1783" i="2"/>
  <c r="U1782" i="2"/>
  <c r="U1781" i="2"/>
  <c r="U1780" i="2"/>
  <c r="U1779" i="2"/>
  <c r="U1778" i="2"/>
  <c r="U1777" i="2"/>
  <c r="U1776" i="2"/>
  <c r="U1775" i="2"/>
  <c r="U1774" i="2"/>
  <c r="U1773" i="2"/>
  <c r="U1772" i="2"/>
  <c r="U1771" i="2"/>
  <c r="U1770" i="2"/>
  <c r="U1769" i="2"/>
  <c r="U1768" i="2"/>
  <c r="U1766" i="2"/>
  <c r="U1765" i="2"/>
  <c r="U1764" i="2"/>
  <c r="U1763" i="2"/>
  <c r="U1762" i="2"/>
  <c r="U1761" i="2"/>
  <c r="U1760" i="2"/>
  <c r="U1759" i="2"/>
  <c r="U1758" i="2"/>
  <c r="U1757" i="2"/>
  <c r="U1755" i="2"/>
  <c r="U1754" i="2"/>
  <c r="U1753" i="2"/>
  <c r="U1752" i="2"/>
  <c r="U1750" i="2"/>
  <c r="U1749" i="2"/>
  <c r="U1748" i="2"/>
  <c r="U1747" i="2"/>
  <c r="U1746" i="2"/>
  <c r="U1745" i="2"/>
  <c r="U1744" i="2"/>
  <c r="U1743" i="2"/>
  <c r="U1742" i="2"/>
  <c r="U1740" i="2"/>
  <c r="U1739" i="2"/>
  <c r="U1737" i="2"/>
  <c r="U1735" i="2"/>
  <c r="U1734" i="2"/>
  <c r="U1733" i="2"/>
  <c r="U1731" i="2"/>
  <c r="U1729" i="2"/>
  <c r="U1728" i="2"/>
  <c r="U1727" i="2"/>
  <c r="U1726" i="2"/>
  <c r="U1725" i="2"/>
  <c r="U1724" i="2"/>
  <c r="U1723" i="2"/>
  <c r="U1722" i="2"/>
  <c r="U1721" i="2"/>
  <c r="U1720" i="2"/>
  <c r="U1718" i="2"/>
  <c r="U1717" i="2"/>
  <c r="U1716" i="2"/>
  <c r="U1715" i="2"/>
  <c r="U1714" i="2"/>
  <c r="U1713" i="2"/>
  <c r="U1712" i="2"/>
  <c r="U1711" i="2"/>
  <c r="U1710" i="2"/>
  <c r="U1709" i="2"/>
  <c r="U1708" i="2"/>
  <c r="U1707" i="2"/>
  <c r="U1706" i="2"/>
  <c r="U1705" i="2"/>
  <c r="U1703" i="2"/>
  <c r="U1702" i="2"/>
  <c r="U1699" i="2"/>
  <c r="U1698" i="2"/>
  <c r="U1697" i="2"/>
  <c r="U1696" i="2"/>
  <c r="U1695" i="2"/>
  <c r="U1693" i="2"/>
  <c r="U1692" i="2"/>
  <c r="U1691" i="2"/>
  <c r="U1690" i="2"/>
  <c r="U1689" i="2"/>
  <c r="U1687" i="2"/>
  <c r="U1685" i="2"/>
  <c r="U1684" i="2"/>
  <c r="U1683" i="2"/>
  <c r="U1682" i="2"/>
  <c r="U1681" i="2"/>
  <c r="U1680" i="2"/>
  <c r="U1679" i="2"/>
  <c r="U1678" i="2"/>
  <c r="U1676" i="2"/>
  <c r="U1674" i="2"/>
  <c r="U1673" i="2"/>
  <c r="U1672" i="2"/>
  <c r="U1671" i="2"/>
  <c r="U1670" i="2"/>
  <c r="U1668" i="2"/>
  <c r="U1667" i="2"/>
  <c r="U1666" i="2"/>
  <c r="U1665" i="2"/>
  <c r="U1663" i="2"/>
  <c r="U1662" i="2"/>
  <c r="U1661" i="2"/>
  <c r="U1660" i="2"/>
  <c r="U1659" i="2"/>
  <c r="U1658" i="2"/>
  <c r="U1657" i="2"/>
  <c r="U1656" i="2"/>
  <c r="U1655" i="2"/>
  <c r="U1654" i="2"/>
  <c r="U1653" i="2"/>
  <c r="U1652" i="2"/>
  <c r="U1651" i="2"/>
  <c r="U1650" i="2"/>
  <c r="U1649" i="2"/>
  <c r="U1648" i="2"/>
  <c r="U1645" i="2"/>
  <c r="U1644" i="2"/>
  <c r="U1643" i="2"/>
  <c r="U1642" i="2"/>
  <c r="U1641" i="2"/>
  <c r="U1640" i="2"/>
  <c r="U1639" i="2"/>
  <c r="U1638" i="2"/>
  <c r="U1637" i="2"/>
  <c r="U1636" i="2"/>
  <c r="U1634" i="2"/>
  <c r="U1633" i="2"/>
  <c r="U1632" i="2"/>
  <c r="U1631" i="2"/>
  <c r="U1630" i="2"/>
  <c r="U1629" i="2"/>
  <c r="U1628" i="2"/>
  <c r="U1627" i="2"/>
  <c r="U1626" i="2"/>
  <c r="U1624" i="2"/>
  <c r="U1622" i="2"/>
  <c r="U1620" i="2"/>
  <c r="U1619" i="2"/>
  <c r="U1618" i="2"/>
  <c r="U1617" i="2"/>
  <c r="U1616" i="2"/>
  <c r="U1615" i="2"/>
  <c r="U1614" i="2"/>
  <c r="U1613" i="2"/>
  <c r="U1612" i="2"/>
  <c r="U1610" i="2"/>
  <c r="U1609" i="2"/>
  <c r="U1607" i="2"/>
  <c r="U1605" i="2"/>
  <c r="U1603" i="2"/>
  <c r="U1602" i="2"/>
  <c r="U1601" i="2"/>
  <c r="U1600" i="2"/>
  <c r="U1598" i="2"/>
  <c r="U1597" i="2"/>
  <c r="U1595" i="2"/>
  <c r="U1593" i="2"/>
  <c r="U1592" i="2"/>
  <c r="U1591" i="2"/>
  <c r="U1590" i="2"/>
  <c r="U1589" i="2"/>
  <c r="U1588" i="2"/>
  <c r="U1587" i="2"/>
  <c r="U1586" i="2"/>
  <c r="U1585" i="2"/>
  <c r="U1584" i="2"/>
  <c r="U1582" i="2"/>
  <c r="U1581" i="2"/>
  <c r="U1580" i="2"/>
  <c r="U1579" i="2"/>
  <c r="U1578" i="2"/>
  <c r="U1577" i="2"/>
  <c r="U1576" i="2"/>
  <c r="U1575" i="2"/>
  <c r="U1574" i="2"/>
  <c r="U1573" i="2"/>
  <c r="U1572" i="2"/>
  <c r="U1571" i="2"/>
  <c r="U1570" i="2"/>
  <c r="U1569" i="2"/>
  <c r="U1567" i="2"/>
  <c r="U1566" i="2"/>
  <c r="U1564" i="2"/>
  <c r="U1563" i="2"/>
  <c r="U1562" i="2"/>
  <c r="U1560" i="2"/>
  <c r="U1559" i="2"/>
  <c r="U1558" i="2"/>
  <c r="U1557" i="2"/>
  <c r="U1556" i="2"/>
  <c r="U1554" i="2"/>
  <c r="U1553" i="2"/>
  <c r="U1552" i="2"/>
  <c r="U1550" i="2"/>
  <c r="U1549" i="2"/>
  <c r="U1547" i="2"/>
  <c r="U1546" i="2"/>
  <c r="U1545" i="2"/>
  <c r="U1544" i="2"/>
  <c r="U1541" i="2"/>
  <c r="U1540" i="2"/>
  <c r="U1539" i="2"/>
  <c r="U1538" i="2"/>
  <c r="U1537" i="2"/>
  <c r="U1535" i="2"/>
  <c r="U1534" i="2"/>
  <c r="U1533" i="2"/>
  <c r="U1532" i="2"/>
  <c r="U1531" i="2"/>
  <c r="U1530" i="2"/>
  <c r="U1529" i="2"/>
  <c r="U1528" i="2"/>
  <c r="U1527" i="2"/>
  <c r="U1524" i="2"/>
  <c r="U1523" i="2"/>
  <c r="U1521" i="2"/>
  <c r="U1520" i="2"/>
  <c r="U1519" i="2"/>
  <c r="U1518" i="2"/>
  <c r="U1517" i="2"/>
  <c r="U1514" i="2"/>
  <c r="U1513" i="2"/>
  <c r="U1512" i="2"/>
  <c r="U1510" i="2"/>
  <c r="U1509" i="2"/>
  <c r="U1508" i="2"/>
  <c r="U1507" i="2"/>
  <c r="U1506" i="2"/>
  <c r="U1504" i="2"/>
  <c r="U1503" i="2"/>
  <c r="U1502" i="2"/>
  <c r="U1500" i="2"/>
  <c r="U1499" i="2"/>
  <c r="U1498" i="2"/>
  <c r="U1497" i="2"/>
  <c r="U1494" i="2"/>
  <c r="U1492" i="2"/>
  <c r="U1490" i="2"/>
  <c r="U1489" i="2"/>
  <c r="U1488" i="2"/>
  <c r="U1487" i="2"/>
  <c r="U1485" i="2"/>
  <c r="U1484" i="2"/>
  <c r="U1482" i="2"/>
  <c r="U1481" i="2"/>
  <c r="U1480" i="2"/>
  <c r="U1479" i="2"/>
  <c r="U1477" i="2"/>
  <c r="U1476" i="2"/>
  <c r="U1475" i="2"/>
  <c r="U1474" i="2"/>
  <c r="U1473" i="2"/>
  <c r="U1472" i="2"/>
  <c r="U1471" i="2"/>
  <c r="U1470" i="2"/>
  <c r="U1469" i="2"/>
  <c r="U1467" i="2"/>
  <c r="U1466" i="2"/>
  <c r="U1465" i="2"/>
  <c r="U1463" i="2"/>
  <c r="U1461" i="2"/>
  <c r="U1460" i="2"/>
  <c r="U1459" i="2"/>
  <c r="U1458" i="2"/>
  <c r="U1457" i="2"/>
  <c r="U1455" i="2"/>
  <c r="U1449" i="2"/>
  <c r="V1449" i="2" s="1"/>
  <c r="U1442" i="2"/>
  <c r="U1418" i="2"/>
  <c r="U1408" i="2"/>
  <c r="V1408" i="2" s="1"/>
  <c r="U1401" i="2"/>
  <c r="U1395" i="2"/>
  <c r="V1395" i="2" s="1"/>
  <c r="U1394" i="2"/>
  <c r="U1393" i="2"/>
  <c r="V1393" i="2" s="1"/>
  <c r="U1380" i="2"/>
  <c r="U1356" i="2"/>
  <c r="U1345" i="2"/>
  <c r="U1328" i="2"/>
  <c r="U1307" i="2"/>
  <c r="U1302" i="2"/>
  <c r="U1290" i="2"/>
  <c r="U1255" i="2"/>
  <c r="U1237" i="2"/>
  <c r="U1223" i="2"/>
  <c r="U1207" i="2"/>
  <c r="U1194" i="2"/>
  <c r="U1171" i="2"/>
  <c r="U1166" i="2"/>
  <c r="U1158" i="2"/>
  <c r="V1158" i="2" s="1"/>
  <c r="U1127" i="2"/>
  <c r="U1082" i="2"/>
  <c r="U1081" i="2"/>
  <c r="U1070" i="2"/>
  <c r="U1067" i="2"/>
  <c r="U1061" i="2"/>
  <c r="U1057" i="2"/>
  <c r="U1053" i="2"/>
  <c r="U1051" i="2"/>
  <c r="U1049" i="2"/>
  <c r="U1045" i="2"/>
  <c r="U1032" i="2"/>
  <c r="U1007" i="2"/>
  <c r="U1002" i="2"/>
  <c r="U993" i="2"/>
  <c r="U988" i="2"/>
  <c r="U978" i="2"/>
  <c r="U975" i="2"/>
  <c r="U968" i="2"/>
  <c r="U966" i="2"/>
  <c r="U955" i="2"/>
  <c r="U948" i="2"/>
  <c r="U939" i="2"/>
  <c r="U931" i="2"/>
  <c r="U928" i="2"/>
  <c r="U918" i="2"/>
  <c r="U916" i="2"/>
  <c r="U911" i="2"/>
  <c r="U908" i="2"/>
  <c r="U897" i="2"/>
  <c r="U895" i="2"/>
  <c r="U893" i="2"/>
  <c r="U892" i="2"/>
  <c r="U891" i="2"/>
  <c r="U890" i="2"/>
  <c r="U889" i="2"/>
  <c r="U887" i="2"/>
  <c r="U885" i="2"/>
  <c r="U884" i="2"/>
  <c r="U883" i="2"/>
  <c r="U881" i="2"/>
  <c r="U880" i="2"/>
  <c r="U879" i="2"/>
  <c r="U878" i="2"/>
  <c r="U876" i="2"/>
  <c r="U875" i="2"/>
  <c r="U874" i="2"/>
  <c r="U871" i="2"/>
  <c r="U870" i="2"/>
  <c r="U869" i="2"/>
  <c r="U868" i="2"/>
  <c r="U867" i="2"/>
  <c r="U866" i="2"/>
  <c r="U865" i="2"/>
  <c r="U863" i="2"/>
  <c r="U862" i="2"/>
  <c r="U861" i="2"/>
  <c r="U860" i="2"/>
  <c r="U859" i="2"/>
  <c r="U858" i="2"/>
  <c r="U857" i="2"/>
  <c r="U856" i="2"/>
  <c r="U855" i="2"/>
  <c r="U854" i="2"/>
  <c r="U853" i="2"/>
  <c r="U852" i="2"/>
  <c r="U851" i="2"/>
  <c r="U850" i="2"/>
  <c r="U849" i="2"/>
  <c r="U848" i="2"/>
  <c r="U847" i="2"/>
  <c r="U846" i="2"/>
  <c r="U845" i="2"/>
  <c r="U844" i="2"/>
  <c r="U843" i="2"/>
  <c r="U841" i="2"/>
  <c r="U840" i="2"/>
  <c r="U839" i="2"/>
  <c r="U838" i="2"/>
  <c r="U837" i="2"/>
  <c r="U836" i="2"/>
  <c r="U835" i="2"/>
  <c r="U834" i="2"/>
  <c r="U832" i="2"/>
  <c r="U831" i="2"/>
  <c r="U829" i="2"/>
  <c r="U828" i="2"/>
  <c r="U826" i="2"/>
  <c r="U825" i="2"/>
  <c r="U824" i="2"/>
  <c r="U823" i="2"/>
  <c r="U821" i="2"/>
  <c r="U820" i="2"/>
  <c r="U816" i="2"/>
  <c r="U815" i="2"/>
  <c r="U814" i="2"/>
  <c r="U813" i="2"/>
  <c r="U812" i="2"/>
  <c r="U810" i="2"/>
  <c r="U808" i="2"/>
  <c r="U806" i="2"/>
  <c r="U805" i="2"/>
  <c r="U804" i="2"/>
  <c r="U803" i="2"/>
  <c r="U801" i="2"/>
  <c r="U800" i="2"/>
  <c r="U799" i="2"/>
  <c r="U798" i="2"/>
  <c r="U797" i="2"/>
  <c r="U796" i="2"/>
  <c r="U795" i="2"/>
  <c r="U794" i="2"/>
  <c r="U793" i="2"/>
  <c r="U792" i="2"/>
  <c r="U791" i="2"/>
  <c r="U790" i="2"/>
  <c r="U789" i="2"/>
  <c r="U788" i="2"/>
  <c r="U787" i="2"/>
  <c r="U786" i="2"/>
  <c r="U785" i="2"/>
  <c r="U783" i="2"/>
  <c r="U782" i="2"/>
  <c r="U781" i="2"/>
  <c r="U780" i="2"/>
  <c r="U779" i="2"/>
  <c r="U777" i="2"/>
  <c r="U776" i="2"/>
  <c r="U774" i="2"/>
  <c r="U773" i="2"/>
  <c r="U772" i="2"/>
  <c r="U771" i="2"/>
  <c r="U769" i="2"/>
  <c r="U767" i="2"/>
  <c r="U763" i="2"/>
  <c r="U762" i="2"/>
  <c r="U758" i="2"/>
  <c r="U757" i="2"/>
  <c r="U756" i="2"/>
  <c r="U754" i="2"/>
  <c r="U753" i="2"/>
  <c r="U752" i="2"/>
  <c r="U751" i="2"/>
  <c r="U750" i="2"/>
  <c r="U749" i="2"/>
  <c r="U748" i="2"/>
  <c r="U747" i="2"/>
  <c r="U746" i="2"/>
  <c r="U744" i="2"/>
  <c r="U742" i="2"/>
  <c r="U741" i="2"/>
  <c r="U740" i="2"/>
  <c r="U736" i="2"/>
  <c r="U735" i="2"/>
  <c r="U734" i="2"/>
  <c r="U732" i="2"/>
  <c r="U731" i="2"/>
  <c r="U730" i="2"/>
  <c r="U728" i="2"/>
  <c r="U727" i="2"/>
  <c r="U725" i="2"/>
  <c r="U724" i="2"/>
  <c r="U723" i="2"/>
  <c r="U722" i="2"/>
  <c r="U721" i="2"/>
  <c r="U720" i="2"/>
  <c r="U719" i="2"/>
  <c r="U718" i="2"/>
  <c r="U717" i="2"/>
  <c r="U716" i="2"/>
  <c r="U715" i="2"/>
  <c r="U714" i="2"/>
  <c r="U711" i="2"/>
  <c r="U710" i="2"/>
  <c r="U709" i="2"/>
  <c r="U708" i="2"/>
  <c r="U706" i="2"/>
  <c r="U705" i="2"/>
  <c r="U704" i="2"/>
  <c r="U703" i="2"/>
  <c r="U702" i="2"/>
  <c r="U701" i="2"/>
  <c r="U700" i="2"/>
  <c r="U699" i="2"/>
  <c r="U698" i="2"/>
  <c r="U697" i="2"/>
  <c r="U696" i="2"/>
  <c r="U695" i="2"/>
  <c r="U694" i="2"/>
  <c r="U693" i="2"/>
  <c r="U692" i="2"/>
  <c r="U691" i="2"/>
  <c r="U690" i="2"/>
  <c r="U688" i="2"/>
  <c r="U687" i="2"/>
  <c r="U685" i="2"/>
  <c r="U684" i="2"/>
  <c r="U683" i="2"/>
  <c r="U682" i="2"/>
  <c r="U681" i="2"/>
  <c r="U680" i="2"/>
  <c r="U679" i="2"/>
  <c r="U678" i="2"/>
  <c r="U677" i="2"/>
  <c r="U676" i="2"/>
  <c r="U675" i="2"/>
  <c r="U674" i="2"/>
  <c r="U673" i="2"/>
  <c r="U672" i="2"/>
  <c r="U671" i="2"/>
  <c r="U669" i="2"/>
  <c r="U667" i="2"/>
  <c r="U664" i="2"/>
  <c r="U663" i="2"/>
  <c r="U661" i="2"/>
  <c r="U660" i="2"/>
  <c r="U659" i="2"/>
  <c r="U658" i="2"/>
  <c r="U657" i="2"/>
  <c r="U656" i="2"/>
  <c r="U655" i="2"/>
  <c r="U654" i="2"/>
  <c r="U653" i="2"/>
  <c r="U652" i="2"/>
  <c r="U650" i="2"/>
  <c r="U648" i="2"/>
  <c r="U647" i="2"/>
  <c r="U644" i="2"/>
  <c r="U643" i="2"/>
  <c r="U642" i="2"/>
  <c r="U640" i="2"/>
  <c r="U639" i="2"/>
  <c r="U638" i="2"/>
  <c r="U637" i="2"/>
  <c r="U636" i="2"/>
  <c r="U634" i="2"/>
  <c r="U632" i="2"/>
  <c r="U631" i="2"/>
  <c r="U629" i="2"/>
  <c r="U628" i="2"/>
  <c r="U627" i="2"/>
  <c r="U626" i="2"/>
  <c r="U624" i="2"/>
  <c r="U623" i="2"/>
  <c r="U622" i="2"/>
  <c r="U620" i="2"/>
  <c r="U619" i="2"/>
  <c r="U618" i="2"/>
  <c r="U617" i="2"/>
  <c r="U616" i="2"/>
  <c r="U615" i="2"/>
  <c r="U613" i="2"/>
  <c r="U612" i="2"/>
  <c r="U611" i="2"/>
  <c r="U610" i="2"/>
  <c r="U609" i="2"/>
  <c r="U608" i="2"/>
  <c r="U607" i="2"/>
  <c r="U606" i="2"/>
  <c r="U605" i="2"/>
  <c r="U602" i="2"/>
  <c r="U601" i="2"/>
  <c r="U600" i="2"/>
  <c r="U599" i="2"/>
  <c r="U597" i="2"/>
  <c r="U596" i="2"/>
  <c r="U594" i="2"/>
  <c r="U593" i="2"/>
  <c r="U591" i="2"/>
  <c r="U590" i="2"/>
  <c r="U589" i="2"/>
  <c r="U588" i="2"/>
  <c r="U584" i="2"/>
  <c r="U583" i="2"/>
  <c r="U581" i="2"/>
  <c r="U580" i="2"/>
  <c r="U579" i="2"/>
  <c r="U578" i="2"/>
  <c r="U576" i="2"/>
  <c r="U574" i="2"/>
  <c r="U573" i="2"/>
  <c r="U572" i="2"/>
  <c r="U571" i="2"/>
  <c r="U570" i="2"/>
  <c r="U568" i="2"/>
  <c r="U567" i="2"/>
  <c r="U566" i="2"/>
  <c r="U565" i="2"/>
  <c r="U564" i="2"/>
  <c r="U563" i="2"/>
  <c r="U562" i="2"/>
  <c r="U561" i="2"/>
  <c r="U560" i="2"/>
  <c r="U559" i="2"/>
  <c r="U558" i="2"/>
  <c r="U557" i="2"/>
  <c r="U556" i="2"/>
  <c r="U555" i="2"/>
  <c r="U554" i="2"/>
  <c r="U553" i="2"/>
  <c r="U552" i="2"/>
  <c r="U551" i="2"/>
  <c r="U550" i="2"/>
  <c r="U547" i="2"/>
  <c r="U546" i="2"/>
  <c r="U545" i="2"/>
  <c r="U544" i="2"/>
  <c r="U543" i="2"/>
  <c r="U542" i="2"/>
  <c r="U541" i="2"/>
  <c r="U540" i="2"/>
  <c r="U539" i="2"/>
  <c r="U537" i="2"/>
  <c r="U534" i="2"/>
  <c r="U533" i="2"/>
  <c r="U532" i="2"/>
  <c r="U531" i="2"/>
  <c r="U530" i="2"/>
  <c r="U529" i="2"/>
  <c r="U528" i="2"/>
  <c r="U527" i="2"/>
  <c r="U526" i="2"/>
  <c r="U525" i="2"/>
  <c r="U524" i="2"/>
  <c r="U523" i="2"/>
  <c r="U522" i="2"/>
  <c r="U521" i="2"/>
  <c r="U520" i="2"/>
  <c r="U519" i="2"/>
  <c r="U517" i="2"/>
  <c r="U516" i="2"/>
  <c r="U514" i="2"/>
  <c r="U513" i="2"/>
  <c r="U512" i="2"/>
  <c r="U511" i="2"/>
  <c r="U510" i="2"/>
  <c r="U509" i="2"/>
  <c r="U508" i="2"/>
  <c r="U507" i="2"/>
  <c r="U506" i="2"/>
  <c r="U505" i="2"/>
  <c r="U502" i="2"/>
  <c r="U500" i="2"/>
  <c r="U499" i="2"/>
  <c r="U498" i="2"/>
  <c r="U496" i="2"/>
  <c r="U495" i="2"/>
  <c r="U493" i="2"/>
  <c r="U492" i="2"/>
  <c r="U491" i="2"/>
  <c r="U490" i="2"/>
  <c r="U488" i="2"/>
  <c r="U486" i="2"/>
  <c r="U483" i="2"/>
  <c r="U482" i="2"/>
  <c r="U478" i="2"/>
  <c r="U477" i="2"/>
  <c r="U476" i="2"/>
  <c r="U474" i="2"/>
  <c r="U472" i="2"/>
  <c r="U471" i="2"/>
  <c r="U470" i="2"/>
  <c r="U469" i="2"/>
  <c r="U467" i="2"/>
  <c r="U466" i="2"/>
  <c r="U465" i="2"/>
  <c r="U464" i="2"/>
  <c r="U461" i="2"/>
  <c r="U460" i="2"/>
  <c r="U459" i="2"/>
  <c r="U458" i="2"/>
  <c r="U457" i="2"/>
  <c r="U456" i="2"/>
  <c r="U455" i="2"/>
  <c r="U454" i="2"/>
  <c r="U453" i="2"/>
  <c r="U452" i="2"/>
  <c r="U451" i="2"/>
  <c r="U449" i="2"/>
  <c r="U446" i="2"/>
  <c r="U445" i="2"/>
  <c r="U444" i="2"/>
  <c r="U442" i="2"/>
  <c r="U441" i="2"/>
  <c r="U440" i="2"/>
  <c r="U439" i="2"/>
  <c r="U438" i="2"/>
  <c r="U437" i="2"/>
  <c r="U436" i="2"/>
  <c r="U435" i="2"/>
  <c r="U434" i="2"/>
  <c r="U433" i="2"/>
  <c r="U432" i="2"/>
  <c r="U431" i="2"/>
  <c r="U429" i="2"/>
  <c r="U428" i="2"/>
  <c r="U427" i="2"/>
  <c r="U426" i="2"/>
  <c r="U425" i="2"/>
  <c r="U424" i="2"/>
  <c r="U423" i="2"/>
  <c r="U420" i="2"/>
  <c r="U419" i="2"/>
  <c r="U418" i="2"/>
  <c r="U417" i="2"/>
  <c r="U416" i="2"/>
  <c r="U414" i="2"/>
  <c r="U412" i="2"/>
  <c r="U411" i="2"/>
  <c r="U410" i="2"/>
  <c r="U409" i="2"/>
  <c r="U407" i="2"/>
  <c r="U406" i="2"/>
  <c r="U404" i="2"/>
  <c r="U402" i="2"/>
  <c r="U401" i="2"/>
  <c r="U400" i="2"/>
  <c r="U399" i="2"/>
  <c r="U398" i="2"/>
  <c r="U397" i="2"/>
  <c r="U396" i="2"/>
  <c r="U395" i="2"/>
  <c r="U394" i="2"/>
  <c r="U393" i="2"/>
  <c r="U392" i="2"/>
  <c r="U390" i="2"/>
  <c r="U389" i="2"/>
  <c r="U388" i="2"/>
  <c r="U387" i="2"/>
  <c r="U386" i="2"/>
  <c r="U385" i="2"/>
  <c r="U383" i="2"/>
  <c r="U382" i="2"/>
  <c r="U381" i="2"/>
  <c r="U380" i="2"/>
  <c r="U379" i="2"/>
  <c r="U378" i="2"/>
  <c r="U377" i="2"/>
  <c r="U375" i="2"/>
  <c r="U374" i="2"/>
  <c r="U373" i="2"/>
  <c r="U372" i="2"/>
  <c r="U370" i="2"/>
  <c r="U369" i="2"/>
  <c r="U368" i="2"/>
  <c r="U366" i="2"/>
  <c r="U364" i="2"/>
  <c r="U363" i="2"/>
  <c r="U362" i="2"/>
  <c r="U361" i="2"/>
  <c r="U360" i="2"/>
  <c r="U358" i="2"/>
  <c r="U357" i="2"/>
  <c r="U356" i="2"/>
  <c r="U355" i="2"/>
  <c r="U354" i="2"/>
  <c r="U353" i="2"/>
  <c r="U352" i="2"/>
  <c r="U351" i="2"/>
  <c r="U350" i="2"/>
  <c r="U348" i="2"/>
  <c r="U346" i="2"/>
  <c r="U345" i="2"/>
  <c r="U344" i="2"/>
  <c r="U343" i="2"/>
  <c r="U342" i="2"/>
  <c r="U341" i="2"/>
  <c r="U340" i="2"/>
  <c r="U339" i="2"/>
  <c r="U338" i="2"/>
  <c r="U337" i="2"/>
  <c r="U336" i="2"/>
  <c r="U335" i="2"/>
  <c r="U334" i="2"/>
  <c r="U333" i="2"/>
  <c r="U332" i="2"/>
  <c r="U331" i="2"/>
  <c r="U330" i="2"/>
  <c r="U329" i="2"/>
  <c r="U328" i="2"/>
  <c r="U327" i="2"/>
  <c r="U326" i="2"/>
  <c r="U325" i="2"/>
  <c r="U324" i="2"/>
  <c r="U323" i="2"/>
  <c r="U322" i="2"/>
  <c r="U321" i="2"/>
  <c r="U320" i="2"/>
  <c r="U318" i="2"/>
  <c r="U317" i="2"/>
  <c r="V317" i="2" s="1"/>
  <c r="U315" i="2"/>
  <c r="U314" i="2"/>
  <c r="U313" i="2"/>
  <c r="U312" i="2"/>
  <c r="U311" i="2"/>
  <c r="U310" i="2"/>
  <c r="U309" i="2"/>
  <c r="U308" i="2"/>
  <c r="U307" i="2"/>
  <c r="U306" i="2"/>
  <c r="U305" i="2"/>
  <c r="U303" i="2"/>
  <c r="U302" i="2"/>
  <c r="U301" i="2"/>
  <c r="U300" i="2"/>
  <c r="U298" i="2"/>
  <c r="U297" i="2"/>
  <c r="U296" i="2"/>
  <c r="U294" i="2"/>
  <c r="U292" i="2"/>
  <c r="U290" i="2"/>
  <c r="U289" i="2"/>
  <c r="U288" i="2"/>
  <c r="U287" i="2"/>
  <c r="U284" i="2"/>
  <c r="U283" i="2"/>
  <c r="U282" i="2"/>
  <c r="U281" i="2"/>
  <c r="U280" i="2"/>
  <c r="U279" i="2"/>
  <c r="U278" i="2"/>
  <c r="U277" i="2"/>
  <c r="U275" i="2"/>
  <c r="U274" i="2"/>
  <c r="U273" i="2"/>
  <c r="U272" i="2"/>
  <c r="U271" i="2"/>
  <c r="U270" i="2"/>
  <c r="U269" i="2"/>
  <c r="U266" i="2"/>
  <c r="U265" i="2"/>
  <c r="U264" i="2"/>
  <c r="U263" i="2"/>
  <c r="U262" i="2"/>
  <c r="U261" i="2"/>
  <c r="U260" i="2"/>
  <c r="U258" i="2"/>
  <c r="U257" i="2"/>
  <c r="U256" i="2"/>
  <c r="U255" i="2"/>
  <c r="U252" i="2"/>
  <c r="U251" i="2"/>
  <c r="U250" i="2"/>
  <c r="U249" i="2"/>
  <c r="U248" i="2"/>
  <c r="U247" i="2"/>
  <c r="U246" i="2"/>
  <c r="U244" i="2"/>
  <c r="U243" i="2"/>
  <c r="U241" i="2"/>
  <c r="U239" i="2"/>
  <c r="U238" i="2"/>
  <c r="U237" i="2"/>
  <c r="U236" i="2"/>
  <c r="U233" i="2"/>
  <c r="U232" i="2"/>
  <c r="U231" i="2"/>
  <c r="U230" i="2"/>
  <c r="U229" i="2"/>
  <c r="U227" i="2"/>
  <c r="U226" i="2"/>
  <c r="U225" i="2"/>
  <c r="U224" i="2"/>
  <c r="U222" i="2"/>
  <c r="U221" i="2"/>
  <c r="U220" i="2"/>
  <c r="U218" i="2"/>
  <c r="U217" i="2"/>
  <c r="U216" i="2"/>
  <c r="U215" i="2"/>
  <c r="U214" i="2"/>
  <c r="U213" i="2"/>
  <c r="U212" i="2"/>
  <c r="U211" i="2"/>
  <c r="U210" i="2"/>
  <c r="U207" i="2"/>
  <c r="U205" i="2"/>
  <c r="U204" i="2"/>
  <c r="U203" i="2"/>
  <c r="U202" i="2"/>
  <c r="U201" i="2"/>
  <c r="U200" i="2"/>
  <c r="U199" i="2"/>
  <c r="U197" i="2"/>
  <c r="U196" i="2"/>
  <c r="U195" i="2"/>
  <c r="U194" i="2"/>
  <c r="U193" i="2"/>
  <c r="U192" i="2"/>
  <c r="U191" i="2"/>
  <c r="U190" i="2"/>
  <c r="U189" i="2"/>
  <c r="U188" i="2"/>
  <c r="U186" i="2"/>
  <c r="U185" i="2"/>
  <c r="U184" i="2"/>
  <c r="U183" i="2"/>
  <c r="U182" i="2"/>
  <c r="U181" i="2"/>
  <c r="U180" i="2"/>
  <c r="U179" i="2"/>
  <c r="U178" i="2"/>
  <c r="U176" i="2"/>
  <c r="U175" i="2"/>
  <c r="U174" i="2"/>
  <c r="U173" i="2"/>
  <c r="U172" i="2"/>
  <c r="U170" i="2"/>
  <c r="U169" i="2"/>
  <c r="U168" i="2"/>
  <c r="U167" i="2"/>
  <c r="U166" i="2"/>
  <c r="U165" i="2"/>
  <c r="U164" i="2"/>
  <c r="U163" i="2"/>
  <c r="U161" i="2"/>
  <c r="U160" i="2"/>
  <c r="U159" i="2"/>
  <c r="U158" i="2"/>
  <c r="U157" i="2"/>
  <c r="U156" i="2"/>
  <c r="U155" i="2"/>
  <c r="U152" i="2"/>
  <c r="U151" i="2"/>
  <c r="U149" i="2"/>
  <c r="U148" i="2"/>
  <c r="U147" i="2"/>
  <c r="U146" i="2"/>
  <c r="U145" i="2"/>
  <c r="U144" i="2"/>
  <c r="U143" i="2"/>
  <c r="U142" i="2"/>
  <c r="U141" i="2"/>
  <c r="U140" i="2"/>
  <c r="U139" i="2"/>
  <c r="U138" i="2"/>
  <c r="U137" i="2"/>
  <c r="U136" i="2"/>
  <c r="U135" i="2"/>
  <c r="U134" i="2"/>
  <c r="U133" i="2"/>
  <c r="U131" i="2"/>
  <c r="U130" i="2"/>
  <c r="U129" i="2"/>
  <c r="U128" i="2"/>
  <c r="U127" i="2"/>
  <c r="U125" i="2"/>
  <c r="U124" i="2"/>
  <c r="U121" i="2"/>
  <c r="U120" i="2"/>
  <c r="U119" i="2"/>
  <c r="U118" i="2"/>
  <c r="U117" i="2"/>
  <c r="U116" i="2"/>
  <c r="U115" i="2"/>
  <c r="U113" i="2"/>
  <c r="U111" i="2"/>
  <c r="U110" i="2"/>
  <c r="U108" i="2"/>
  <c r="U107" i="2"/>
  <c r="U106" i="2"/>
  <c r="U105" i="2"/>
  <c r="U104" i="2"/>
  <c r="U103" i="2"/>
  <c r="U102" i="2"/>
  <c r="U100" i="2"/>
  <c r="U99" i="2"/>
  <c r="U98" i="2"/>
  <c r="U97" i="2"/>
  <c r="U96" i="2"/>
  <c r="U94" i="2"/>
  <c r="U92" i="2"/>
  <c r="U91" i="2"/>
  <c r="U90" i="2"/>
  <c r="U89" i="2"/>
  <c r="U88" i="2"/>
  <c r="U86" i="2"/>
  <c r="U83" i="2"/>
  <c r="U80" i="2"/>
  <c r="U78" i="2"/>
  <c r="U73" i="2"/>
  <c r="U71" i="2"/>
  <c r="U70" i="2"/>
  <c r="U69" i="2"/>
  <c r="U68" i="2"/>
  <c r="U66" i="2"/>
  <c r="U65" i="2"/>
  <c r="U61" i="2"/>
  <c r="U60" i="2"/>
  <c r="U41" i="2"/>
  <c r="U24" i="2"/>
  <c r="U20" i="2"/>
  <c r="V20" i="2" s="1"/>
  <c r="U13" i="2"/>
  <c r="V13" i="2" s="1"/>
  <c r="P8965" i="2"/>
  <c r="S8965" i="2" s="1"/>
  <c r="P8962" i="2"/>
  <c r="P8952" i="2"/>
  <c r="P8934" i="2"/>
  <c r="P8866" i="2"/>
  <c r="S8866" i="2" s="1"/>
  <c r="P8865" i="2"/>
  <c r="S8865" i="2" s="1"/>
  <c r="P8864" i="2"/>
  <c r="S8864" i="2" s="1"/>
  <c r="P8862" i="2"/>
  <c r="S8862" i="2" s="1"/>
  <c r="P8861" i="2"/>
  <c r="S8861" i="2" s="1"/>
  <c r="V8861" i="2" s="1"/>
  <c r="P8858" i="2"/>
  <c r="S8858" i="2" s="1"/>
  <c r="P8856" i="2"/>
  <c r="S8856" i="2" s="1"/>
  <c r="P8855" i="2"/>
  <c r="S8855" i="2" s="1"/>
  <c r="P8854" i="2"/>
  <c r="S8854" i="2" s="1"/>
  <c r="P8853" i="2"/>
  <c r="S8853" i="2" s="1"/>
  <c r="P8849" i="2"/>
  <c r="S8849" i="2" s="1"/>
  <c r="P8848" i="2"/>
  <c r="S8848" i="2" s="1"/>
  <c r="P8846" i="2"/>
  <c r="S8846" i="2" s="1"/>
  <c r="P8844" i="2"/>
  <c r="S8844" i="2" s="1"/>
  <c r="P8838" i="2"/>
  <c r="S8838" i="2" s="1"/>
  <c r="P8836" i="2"/>
  <c r="S8836" i="2" s="1"/>
  <c r="P8834" i="2"/>
  <c r="S8834" i="2" s="1"/>
  <c r="V8834" i="2" s="1"/>
  <c r="P8833" i="2"/>
  <c r="S8833" i="2" s="1"/>
  <c r="P8831" i="2"/>
  <c r="S8831" i="2" s="1"/>
  <c r="P8830" i="2"/>
  <c r="S8830" i="2" s="1"/>
  <c r="P8828" i="2"/>
  <c r="S8828" i="2" s="1"/>
  <c r="P8827" i="2"/>
  <c r="S8827" i="2" s="1"/>
  <c r="P8826" i="2"/>
  <c r="S8826" i="2" s="1"/>
  <c r="P8825" i="2"/>
  <c r="S8825" i="2" s="1"/>
  <c r="P8821" i="2"/>
  <c r="S8821" i="2" s="1"/>
  <c r="P8820" i="2"/>
  <c r="S8820" i="2" s="1"/>
  <c r="P8819" i="2"/>
  <c r="S8819" i="2" s="1"/>
  <c r="P8817" i="2"/>
  <c r="S8817" i="2" s="1"/>
  <c r="P8815" i="2"/>
  <c r="S8815" i="2" s="1"/>
  <c r="V8815" i="2" s="1"/>
  <c r="P8812" i="2"/>
  <c r="S8812" i="2" s="1"/>
  <c r="P8810" i="2"/>
  <c r="S8810" i="2" s="1"/>
  <c r="P8809" i="2"/>
  <c r="S8809" i="2" s="1"/>
  <c r="P8808" i="2"/>
  <c r="S8808" i="2" s="1"/>
  <c r="P8807" i="2"/>
  <c r="S8807" i="2" s="1"/>
  <c r="P8806" i="2"/>
  <c r="S8806" i="2" s="1"/>
  <c r="P8804" i="2"/>
  <c r="S8804" i="2" s="1"/>
  <c r="P8801" i="2"/>
  <c r="S8801" i="2" s="1"/>
  <c r="P8800" i="2"/>
  <c r="S8800" i="2" s="1"/>
  <c r="P8799" i="2"/>
  <c r="S8799" i="2" s="1"/>
  <c r="P8796" i="2"/>
  <c r="S8796" i="2" s="1"/>
  <c r="P8789" i="2"/>
  <c r="S8789" i="2" s="1"/>
  <c r="V8789" i="2" s="1"/>
  <c r="P8777" i="2"/>
  <c r="S8777" i="2" s="1"/>
  <c r="P8772" i="2"/>
  <c r="S8772" i="2" s="1"/>
  <c r="P8770" i="2"/>
  <c r="S8770" i="2" s="1"/>
  <c r="P8757" i="2"/>
  <c r="P8752" i="2"/>
  <c r="S8752" i="2" s="1"/>
  <c r="P8736" i="2"/>
  <c r="S8736" i="2" s="1"/>
  <c r="P8729" i="2"/>
  <c r="P8721" i="2"/>
  <c r="S8721" i="2" s="1"/>
  <c r="P8718" i="2"/>
  <c r="S8718" i="2" s="1"/>
  <c r="P8716" i="2"/>
  <c r="S8716" i="2" s="1"/>
  <c r="P8703" i="2"/>
  <c r="S8703" i="2" s="1"/>
  <c r="P8698" i="2"/>
  <c r="S8698" i="2" s="1"/>
  <c r="V8698" i="2" s="1"/>
  <c r="P8694" i="2"/>
  <c r="S8694" i="2" s="1"/>
  <c r="P8680" i="2"/>
  <c r="P8656" i="2"/>
  <c r="P8646" i="2"/>
  <c r="P8643" i="2"/>
  <c r="P8639" i="2"/>
  <c r="P8637" i="2"/>
  <c r="P8625" i="2"/>
  <c r="P8617" i="2"/>
  <c r="P8615" i="2"/>
  <c r="S8615" i="2" s="1"/>
  <c r="P8611" i="2"/>
  <c r="P8608" i="2"/>
  <c r="P8606" i="2"/>
  <c r="S8606" i="2" s="1"/>
  <c r="P8605" i="2"/>
  <c r="S8605" i="2" s="1"/>
  <c r="P8604" i="2"/>
  <c r="P8601" i="2"/>
  <c r="P8597" i="2"/>
  <c r="S8597" i="2" s="1"/>
  <c r="P8595" i="2"/>
  <c r="S8595" i="2" s="1"/>
  <c r="P8594" i="2"/>
  <c r="S8594" i="2" s="1"/>
  <c r="P8583" i="2"/>
  <c r="S8583" i="2" s="1"/>
  <c r="P8566" i="2"/>
  <c r="P8561" i="2"/>
  <c r="S8561" i="2" s="1"/>
  <c r="P8557" i="2"/>
  <c r="P8555" i="2"/>
  <c r="S8555" i="2" s="1"/>
  <c r="V8555" i="2" s="1"/>
  <c r="P8554" i="2"/>
  <c r="S8554" i="2" s="1"/>
  <c r="P8552" i="2"/>
  <c r="P8550" i="2"/>
  <c r="P8549" i="2"/>
  <c r="P8547" i="2"/>
  <c r="P8545" i="2"/>
  <c r="P8541" i="2"/>
  <c r="P8534" i="2"/>
  <c r="P8532" i="2"/>
  <c r="P8527" i="2"/>
  <c r="S8527" i="2" s="1"/>
  <c r="P8518" i="2"/>
  <c r="P8517" i="2"/>
  <c r="P8516" i="2"/>
  <c r="S8516" i="2" s="1"/>
  <c r="P8514" i="2"/>
  <c r="P8498" i="2"/>
  <c r="P8496" i="2"/>
  <c r="S8496" i="2" s="1"/>
  <c r="P8492" i="2"/>
  <c r="P8487" i="2"/>
  <c r="P8483" i="2"/>
  <c r="P8475" i="2"/>
  <c r="S8475" i="2" s="1"/>
  <c r="P8463" i="2"/>
  <c r="P8451" i="2"/>
  <c r="S8451" i="2" s="1"/>
  <c r="P8440" i="2"/>
  <c r="P8437" i="2"/>
  <c r="P8432" i="2"/>
  <c r="S8432" i="2" s="1"/>
  <c r="P8407" i="2"/>
  <c r="S8407" i="2" s="1"/>
  <c r="P8383" i="2"/>
  <c r="P8381" i="2"/>
  <c r="P8370" i="2"/>
  <c r="P8364" i="2"/>
  <c r="P8362" i="2"/>
  <c r="P8361" i="2"/>
  <c r="P8356" i="2"/>
  <c r="P8354" i="2"/>
  <c r="S8354" i="2" s="1"/>
  <c r="P8353" i="2"/>
  <c r="S8353" i="2" s="1"/>
  <c r="V8353" i="2" s="1"/>
  <c r="P8352" i="2"/>
  <c r="P8346" i="2"/>
  <c r="P8343" i="2"/>
  <c r="P8340" i="2"/>
  <c r="P8338" i="2"/>
  <c r="P8337" i="2"/>
  <c r="S8337" i="2" s="1"/>
  <c r="P8330" i="2"/>
  <c r="S8330" i="2" s="1"/>
  <c r="P8327" i="2"/>
  <c r="P8321" i="2"/>
  <c r="S8321" i="2" s="1"/>
  <c r="P8319" i="2"/>
  <c r="S8319" i="2" s="1"/>
  <c r="P8318" i="2"/>
  <c r="S8318" i="2" s="1"/>
  <c r="P8317" i="2"/>
  <c r="S8317" i="2" s="1"/>
  <c r="V8317" i="2" s="1"/>
  <c r="P8316" i="2"/>
  <c r="P8315" i="2"/>
  <c r="P8313" i="2"/>
  <c r="S8313" i="2" s="1"/>
  <c r="P8312" i="2"/>
  <c r="P8311" i="2"/>
  <c r="S8311" i="2" s="1"/>
  <c r="P8309" i="2"/>
  <c r="S8309" i="2" s="1"/>
  <c r="P8307" i="2"/>
  <c r="S8307" i="2" s="1"/>
  <c r="P8305" i="2"/>
  <c r="P8304" i="2"/>
  <c r="S8304" i="2" s="1"/>
  <c r="P8303" i="2"/>
  <c r="S8303" i="2" s="1"/>
  <c r="P8302" i="2"/>
  <c r="S8302" i="2" s="1"/>
  <c r="P8301" i="2"/>
  <c r="S8301" i="2" s="1"/>
  <c r="V8301" i="2" s="1"/>
  <c r="P8300" i="2"/>
  <c r="P8299" i="2"/>
  <c r="S8299" i="2" s="1"/>
  <c r="P8298" i="2"/>
  <c r="S8298" i="2" s="1"/>
  <c r="P8297" i="2"/>
  <c r="S8297" i="2" s="1"/>
  <c r="P8296" i="2"/>
  <c r="S8296" i="2" s="1"/>
  <c r="P8294" i="2"/>
  <c r="S8294" i="2" s="1"/>
  <c r="P8293" i="2"/>
  <c r="S8293" i="2" s="1"/>
  <c r="P8291" i="2"/>
  <c r="P8290" i="2"/>
  <c r="S8290" i="2" s="1"/>
  <c r="P8289" i="2"/>
  <c r="S8289" i="2" s="1"/>
  <c r="P8287" i="2"/>
  <c r="S8287" i="2" s="1"/>
  <c r="P8286" i="2"/>
  <c r="S8286" i="2" s="1"/>
  <c r="V8286" i="2" s="1"/>
  <c r="P8285" i="2"/>
  <c r="S8285" i="2" s="1"/>
  <c r="V8285" i="2" s="1"/>
  <c r="P8284" i="2"/>
  <c r="S8284" i="2" s="1"/>
  <c r="P8283" i="2"/>
  <c r="S8283" i="2" s="1"/>
  <c r="P8282" i="2"/>
  <c r="S8282" i="2" s="1"/>
  <c r="P8281" i="2"/>
  <c r="P8280" i="2"/>
  <c r="S8280" i="2" s="1"/>
  <c r="P8278" i="2"/>
  <c r="S8278" i="2" s="1"/>
  <c r="P8277" i="2"/>
  <c r="S8277" i="2" s="1"/>
  <c r="P8276" i="2"/>
  <c r="P8273" i="2"/>
  <c r="S8273" i="2" s="1"/>
  <c r="P8272" i="2"/>
  <c r="P8271" i="2"/>
  <c r="S8271" i="2" s="1"/>
  <c r="V8271" i="2" s="1"/>
  <c r="P8269" i="2"/>
  <c r="S8269" i="2" s="1"/>
  <c r="V8269" i="2" s="1"/>
  <c r="P8268" i="2"/>
  <c r="P8267" i="2"/>
  <c r="S8267" i="2" s="1"/>
  <c r="P8266" i="2"/>
  <c r="S8266" i="2" s="1"/>
  <c r="P8265" i="2"/>
  <c r="S8265" i="2" s="1"/>
  <c r="P8264" i="2"/>
  <c r="S8264" i="2" s="1"/>
  <c r="P8263" i="2"/>
  <c r="S8263" i="2" s="1"/>
  <c r="P8262" i="2"/>
  <c r="P8259" i="2"/>
  <c r="S8259" i="2" s="1"/>
  <c r="P8258" i="2"/>
  <c r="P8257" i="2"/>
  <c r="S8257" i="2" s="1"/>
  <c r="P8256" i="2"/>
  <c r="S8256" i="2" s="1"/>
  <c r="V8256" i="2" s="1"/>
  <c r="P8255" i="2"/>
  <c r="S8255" i="2" s="1"/>
  <c r="V8255" i="2" s="1"/>
  <c r="P8254" i="2"/>
  <c r="S8254" i="2" s="1"/>
  <c r="P8253" i="2"/>
  <c r="S8253" i="2" s="1"/>
  <c r="P8252" i="2"/>
  <c r="S8252" i="2" s="1"/>
  <c r="P8251" i="2"/>
  <c r="S8251" i="2" s="1"/>
  <c r="P8250" i="2"/>
  <c r="S8250" i="2" s="1"/>
  <c r="P8249" i="2"/>
  <c r="P8248" i="2"/>
  <c r="S8248" i="2" s="1"/>
  <c r="P8247" i="2"/>
  <c r="P8246" i="2"/>
  <c r="S8246" i="2" s="1"/>
  <c r="P8245" i="2"/>
  <c r="P8242" i="2"/>
  <c r="S8242" i="2" s="1"/>
  <c r="V8242" i="2" s="1"/>
  <c r="P8241" i="2"/>
  <c r="S8241" i="2" s="1"/>
  <c r="V8241" i="2" s="1"/>
  <c r="P8240" i="2"/>
  <c r="S8240" i="2" s="1"/>
  <c r="P8235" i="2"/>
  <c r="S8235" i="2" s="1"/>
  <c r="P8233" i="2"/>
  <c r="S8233" i="2" s="1"/>
  <c r="P8231" i="2"/>
  <c r="S8231" i="2" s="1"/>
  <c r="P8230" i="2"/>
  <c r="S8230" i="2" s="1"/>
  <c r="P8229" i="2"/>
  <c r="S8229" i="2" s="1"/>
  <c r="P8226" i="2"/>
  <c r="S8226" i="2" s="1"/>
  <c r="P8225" i="2"/>
  <c r="S8225" i="2" s="1"/>
  <c r="P8224" i="2"/>
  <c r="S8224" i="2" s="1"/>
  <c r="P8222" i="2"/>
  <c r="S8222" i="2" s="1"/>
  <c r="P8221" i="2"/>
  <c r="S8221" i="2" s="1"/>
  <c r="V8221" i="2" s="1"/>
  <c r="P8220" i="2"/>
  <c r="S8220" i="2" s="1"/>
  <c r="V8220" i="2" s="1"/>
  <c r="P8218" i="2"/>
  <c r="S8218" i="2" s="1"/>
  <c r="P8217" i="2"/>
  <c r="S8217" i="2" s="1"/>
  <c r="P8216" i="2"/>
  <c r="S8216" i="2" s="1"/>
  <c r="P8212" i="2"/>
  <c r="S8212" i="2" s="1"/>
  <c r="P8210" i="2"/>
  <c r="S8210" i="2" s="1"/>
  <c r="P8209" i="2"/>
  <c r="S8209" i="2" s="1"/>
  <c r="P8207" i="2"/>
  <c r="S8207" i="2" s="1"/>
  <c r="P8205" i="2"/>
  <c r="S8205" i="2" s="1"/>
  <c r="P8204" i="2"/>
  <c r="P8203" i="2"/>
  <c r="S8203" i="2" s="1"/>
  <c r="P8200" i="2"/>
  <c r="S8200" i="2" s="1"/>
  <c r="V8200" i="2" s="1"/>
  <c r="P8197" i="2"/>
  <c r="S8197" i="2" s="1"/>
  <c r="V8197" i="2" s="1"/>
  <c r="P8196" i="2"/>
  <c r="S8196" i="2" s="1"/>
  <c r="P8195" i="2"/>
  <c r="S8195" i="2" s="1"/>
  <c r="P8194" i="2"/>
  <c r="S8194" i="2" s="1"/>
  <c r="P8192" i="2"/>
  <c r="S8192" i="2" s="1"/>
  <c r="P8189" i="2"/>
  <c r="S8189" i="2" s="1"/>
  <c r="P8187" i="2"/>
  <c r="S8187" i="2" s="1"/>
  <c r="P8182" i="2"/>
  <c r="S8182" i="2" s="1"/>
  <c r="P8180" i="2"/>
  <c r="S8180" i="2" s="1"/>
  <c r="P8179" i="2"/>
  <c r="S8179" i="2" s="1"/>
  <c r="P8178" i="2"/>
  <c r="S8178" i="2" s="1"/>
  <c r="P8177" i="2"/>
  <c r="S8177" i="2" s="1"/>
  <c r="V8177" i="2" s="1"/>
  <c r="P8175" i="2"/>
  <c r="S8175" i="2" s="1"/>
  <c r="V8175" i="2" s="1"/>
  <c r="P8173" i="2"/>
  <c r="P8172" i="2"/>
  <c r="S8172" i="2" s="1"/>
  <c r="P8169" i="2"/>
  <c r="S8169" i="2" s="1"/>
  <c r="P8168" i="2"/>
  <c r="S8168" i="2" s="1"/>
  <c r="P8165" i="2"/>
  <c r="S8165" i="2" s="1"/>
  <c r="P8164" i="2"/>
  <c r="S8164" i="2" s="1"/>
  <c r="P8163" i="2"/>
  <c r="S8163" i="2" s="1"/>
  <c r="P8162" i="2"/>
  <c r="S8162" i="2" s="1"/>
  <c r="P8160" i="2"/>
  <c r="S8160" i="2" s="1"/>
  <c r="P8159" i="2"/>
  <c r="S8159" i="2" s="1"/>
  <c r="P8158" i="2"/>
  <c r="S8158" i="2" s="1"/>
  <c r="V8158" i="2" s="1"/>
  <c r="P8156" i="2"/>
  <c r="S8156" i="2" s="1"/>
  <c r="V8156" i="2" s="1"/>
  <c r="P8155" i="2"/>
  <c r="S8155" i="2" s="1"/>
  <c r="P8154" i="2"/>
  <c r="S8154" i="2" s="1"/>
  <c r="P8153" i="2"/>
  <c r="P8152" i="2"/>
  <c r="S8152" i="2" s="1"/>
  <c r="P8150" i="2"/>
  <c r="S8150" i="2" s="1"/>
  <c r="P8148" i="2"/>
  <c r="S8148" i="2" s="1"/>
  <c r="P8145" i="2"/>
  <c r="P8144" i="2"/>
  <c r="P8143" i="2"/>
  <c r="S8143" i="2" s="1"/>
  <c r="P8142" i="2"/>
  <c r="S8142" i="2" s="1"/>
  <c r="P8140" i="2"/>
  <c r="S8140" i="2" s="1"/>
  <c r="V8140" i="2" s="1"/>
  <c r="P8139" i="2"/>
  <c r="S8139" i="2" s="1"/>
  <c r="V8139" i="2" s="1"/>
  <c r="P8137" i="2"/>
  <c r="P8136" i="2"/>
  <c r="S8136" i="2" s="1"/>
  <c r="P8134" i="2"/>
  <c r="S8134" i="2" s="1"/>
  <c r="P8130" i="2"/>
  <c r="S8130" i="2" s="1"/>
  <c r="P8129" i="2"/>
  <c r="S8129" i="2" s="1"/>
  <c r="P8128" i="2"/>
  <c r="S8128" i="2" s="1"/>
  <c r="P8127" i="2"/>
  <c r="S8127" i="2" s="1"/>
  <c r="P8126" i="2"/>
  <c r="P8125" i="2"/>
  <c r="S8125" i="2" s="1"/>
  <c r="P8123" i="2"/>
  <c r="P8121" i="2"/>
  <c r="S8121" i="2" s="1"/>
  <c r="V8121" i="2" s="1"/>
  <c r="P8120" i="2"/>
  <c r="S8120" i="2" s="1"/>
  <c r="V8120" i="2" s="1"/>
  <c r="P8118" i="2"/>
  <c r="P8117" i="2"/>
  <c r="S8117" i="2" s="1"/>
  <c r="P8116" i="2"/>
  <c r="S8116" i="2" s="1"/>
  <c r="P8113" i="2"/>
  <c r="S8113" i="2" s="1"/>
  <c r="P8112" i="2"/>
  <c r="S8112" i="2" s="1"/>
  <c r="P8111" i="2"/>
  <c r="S8111" i="2" s="1"/>
  <c r="P8110" i="2"/>
  <c r="S8110" i="2" s="1"/>
  <c r="P8108" i="2"/>
  <c r="S8108" i="2" s="1"/>
  <c r="P8107" i="2"/>
  <c r="S8107" i="2" s="1"/>
  <c r="P8105" i="2"/>
  <c r="S8105" i="2" s="1"/>
  <c r="P8104" i="2"/>
  <c r="S8104" i="2" s="1"/>
  <c r="V8104" i="2" s="1"/>
  <c r="P8103" i="2"/>
  <c r="S8103" i="2" s="1"/>
  <c r="V8103" i="2" s="1"/>
  <c r="P8102" i="2"/>
  <c r="S8102" i="2" s="1"/>
  <c r="P8101" i="2"/>
  <c r="P8100" i="2"/>
  <c r="S8100" i="2" s="1"/>
  <c r="P8099" i="2"/>
  <c r="S8099" i="2" s="1"/>
  <c r="P8098" i="2"/>
  <c r="S8098" i="2" s="1"/>
  <c r="P8097" i="2"/>
  <c r="P8096" i="2"/>
  <c r="S8096" i="2" s="1"/>
  <c r="P8095" i="2"/>
  <c r="S8095" i="2" s="1"/>
  <c r="P8093" i="2"/>
  <c r="S8093" i="2" s="1"/>
  <c r="P8092" i="2"/>
  <c r="P8091" i="2"/>
  <c r="S8091" i="2" s="1"/>
  <c r="V8091" i="2" s="1"/>
  <c r="P8090" i="2"/>
  <c r="S8090" i="2" s="1"/>
  <c r="V8090" i="2" s="1"/>
  <c r="P8089" i="2"/>
  <c r="P8087" i="2"/>
  <c r="S8087" i="2" s="1"/>
  <c r="P8086" i="2"/>
  <c r="S8086" i="2" s="1"/>
  <c r="P8084" i="2"/>
  <c r="S8084" i="2" s="1"/>
  <c r="P8082" i="2"/>
  <c r="S8082" i="2" s="1"/>
  <c r="P8081" i="2"/>
  <c r="S8081" i="2" s="1"/>
  <c r="P8080" i="2"/>
  <c r="S8080" i="2" s="1"/>
  <c r="P8076" i="2"/>
  <c r="S8076" i="2" s="1"/>
  <c r="P8075" i="2"/>
  <c r="S8075" i="2" s="1"/>
  <c r="P8073" i="2"/>
  <c r="S8073" i="2" s="1"/>
  <c r="P8072" i="2"/>
  <c r="P8069" i="2"/>
  <c r="S8069" i="2" s="1"/>
  <c r="V8069" i="2" s="1"/>
  <c r="P8067" i="2"/>
  <c r="S8067" i="2" s="1"/>
  <c r="P8066" i="2"/>
  <c r="S8066" i="2" s="1"/>
  <c r="P8065" i="2"/>
  <c r="S8065" i="2" s="1"/>
  <c r="P8064" i="2"/>
  <c r="S8064" i="2" s="1"/>
  <c r="P8062" i="2"/>
  <c r="S8062" i="2" s="1"/>
  <c r="P8060" i="2"/>
  <c r="S8060" i="2" s="1"/>
  <c r="P8059" i="2"/>
  <c r="P8058" i="2"/>
  <c r="S8058" i="2" s="1"/>
  <c r="P8057" i="2"/>
  <c r="S8057" i="2" s="1"/>
  <c r="P8056" i="2"/>
  <c r="S8056" i="2" s="1"/>
  <c r="V8056" i="2" s="1"/>
  <c r="P8052" i="2"/>
  <c r="S8052" i="2" s="1"/>
  <c r="V8052" i="2" s="1"/>
  <c r="P8051" i="2"/>
  <c r="S8051" i="2" s="1"/>
  <c r="P8050" i="2"/>
  <c r="S8050" i="2" s="1"/>
  <c r="P8049" i="2"/>
  <c r="S8049" i="2" s="1"/>
  <c r="P8047" i="2"/>
  <c r="S8047" i="2" s="1"/>
  <c r="P8045" i="2"/>
  <c r="S8045" i="2" s="1"/>
  <c r="P8044" i="2"/>
  <c r="S8044" i="2" s="1"/>
  <c r="P8043" i="2"/>
  <c r="S8043" i="2" s="1"/>
  <c r="P8041" i="2"/>
  <c r="S8041" i="2" s="1"/>
  <c r="P8040" i="2"/>
  <c r="S8040" i="2" s="1"/>
  <c r="P8038" i="2"/>
  <c r="S8038" i="2" s="1"/>
  <c r="P8037" i="2"/>
  <c r="S8037" i="2" s="1"/>
  <c r="V8037" i="2" s="1"/>
  <c r="P8036" i="2"/>
  <c r="S8036" i="2" s="1"/>
  <c r="V8036" i="2" s="1"/>
  <c r="P8035" i="2"/>
  <c r="S8035" i="2" s="1"/>
  <c r="P8034" i="2"/>
  <c r="S8034" i="2" s="1"/>
  <c r="P8033" i="2"/>
  <c r="S8033" i="2" s="1"/>
  <c r="P8032" i="2"/>
  <c r="S8032" i="2" s="1"/>
  <c r="P8031" i="2"/>
  <c r="P8029" i="2"/>
  <c r="S8029" i="2" s="1"/>
  <c r="P8028" i="2"/>
  <c r="S8028" i="2" s="1"/>
  <c r="P8027" i="2"/>
  <c r="S8027" i="2" s="1"/>
  <c r="P8024" i="2"/>
  <c r="P8022" i="2"/>
  <c r="P8021" i="2"/>
  <c r="S8021" i="2" s="1"/>
  <c r="V8021" i="2" s="1"/>
  <c r="P8020" i="2"/>
  <c r="S8020" i="2" s="1"/>
  <c r="P8019" i="2"/>
  <c r="S8019" i="2" s="1"/>
  <c r="P8018" i="2"/>
  <c r="S8018" i="2" s="1"/>
  <c r="P8017" i="2"/>
  <c r="S8017" i="2" s="1"/>
  <c r="P8016" i="2"/>
  <c r="S8016" i="2" s="1"/>
  <c r="P8015" i="2"/>
  <c r="S8015" i="2" s="1"/>
  <c r="P8012" i="2"/>
  <c r="S8012" i="2" s="1"/>
  <c r="P8011" i="2"/>
  <c r="P8010" i="2"/>
  <c r="S8010" i="2" s="1"/>
  <c r="P8009" i="2"/>
  <c r="S8009" i="2" s="1"/>
  <c r="P8008" i="2"/>
  <c r="S8008" i="2" s="1"/>
  <c r="V8008" i="2" s="1"/>
  <c r="P8007" i="2"/>
  <c r="S8007" i="2" s="1"/>
  <c r="V8007" i="2" s="1"/>
  <c r="P8006" i="2"/>
  <c r="S8006" i="2" s="1"/>
  <c r="P8004" i="2"/>
  <c r="S8004" i="2" s="1"/>
  <c r="P8003" i="2"/>
  <c r="P8002" i="2"/>
  <c r="P8001" i="2"/>
  <c r="S8001" i="2" s="1"/>
  <c r="P7998" i="2"/>
  <c r="S7998" i="2" s="1"/>
  <c r="P7995" i="2"/>
  <c r="S7995" i="2" s="1"/>
  <c r="P7994" i="2"/>
  <c r="S7994" i="2" s="1"/>
  <c r="P7992" i="2"/>
  <c r="S7992" i="2" s="1"/>
  <c r="P7991" i="2"/>
  <c r="S7991" i="2" s="1"/>
  <c r="P7988" i="2"/>
  <c r="S7988" i="2" s="1"/>
  <c r="V7988" i="2" s="1"/>
  <c r="P7986" i="2"/>
  <c r="S7986" i="2" s="1"/>
  <c r="P7985" i="2"/>
  <c r="S7985" i="2" s="1"/>
  <c r="P7984" i="2"/>
  <c r="S7984" i="2" s="1"/>
  <c r="V7984" i="2" s="1"/>
  <c r="P7981" i="2"/>
  <c r="S7981" i="2" s="1"/>
  <c r="P7980" i="2"/>
  <c r="S7980" i="2" s="1"/>
  <c r="P7969" i="2"/>
  <c r="P7965" i="2"/>
  <c r="P7940" i="2"/>
  <c r="P7930" i="2"/>
  <c r="P7923" i="2"/>
  <c r="S7923" i="2" s="1"/>
  <c r="P7911" i="2"/>
  <c r="P7905" i="2"/>
  <c r="S7905" i="2" s="1"/>
  <c r="V7905" i="2" s="1"/>
  <c r="P7904" i="2"/>
  <c r="S7904" i="2" s="1"/>
  <c r="P7903" i="2"/>
  <c r="P7898" i="2"/>
  <c r="P7893" i="2"/>
  <c r="P7889" i="2"/>
  <c r="S7889" i="2" s="1"/>
  <c r="P7888" i="2"/>
  <c r="P7885" i="2"/>
  <c r="S7885" i="2" s="1"/>
  <c r="P7884" i="2"/>
  <c r="P7883" i="2"/>
  <c r="P7880" i="2"/>
  <c r="P7879" i="2"/>
  <c r="S7879" i="2" s="1"/>
  <c r="V7879" i="2" s="1"/>
  <c r="P7860" i="2"/>
  <c r="P7849" i="2"/>
  <c r="P7847" i="2"/>
  <c r="P7845" i="2"/>
  <c r="P7839" i="2"/>
  <c r="P7837" i="2"/>
  <c r="P7798" i="2"/>
  <c r="P7796" i="2"/>
  <c r="P7789" i="2"/>
  <c r="S7789" i="2" s="1"/>
  <c r="P7788" i="2"/>
  <c r="P7787" i="2"/>
  <c r="P7774" i="2"/>
  <c r="P7761" i="2"/>
  <c r="P7759" i="2"/>
  <c r="S7759" i="2" s="1"/>
  <c r="P7746" i="2"/>
  <c r="P7735" i="2"/>
  <c r="P7734" i="2"/>
  <c r="S7734" i="2" s="1"/>
  <c r="P7730" i="2"/>
  <c r="P7725" i="2"/>
  <c r="P7721" i="2"/>
  <c r="P7718" i="2"/>
  <c r="S7718" i="2" s="1"/>
  <c r="P7714" i="2"/>
  <c r="P7710" i="2"/>
  <c r="P7709" i="2"/>
  <c r="S7709" i="2" s="1"/>
  <c r="V7709" i="2" s="1"/>
  <c r="P7708" i="2"/>
  <c r="P7705" i="2"/>
  <c r="P7701" i="2"/>
  <c r="P7699" i="2"/>
  <c r="P7694" i="2"/>
  <c r="P7685" i="2"/>
  <c r="P7682" i="2"/>
  <c r="P7674" i="2"/>
  <c r="P7666" i="2"/>
  <c r="P7665" i="2"/>
  <c r="S7665" i="2" s="1"/>
  <c r="P7662" i="2"/>
  <c r="P7658" i="2"/>
  <c r="P7653" i="2"/>
  <c r="P7652" i="2"/>
  <c r="P7635" i="2"/>
  <c r="P7630" i="2"/>
  <c r="S7630" i="2" s="1"/>
  <c r="V7630" i="2" s="1"/>
  <c r="P7627" i="2"/>
  <c r="P7625" i="2"/>
  <c r="P7619" i="2"/>
  <c r="P7606" i="2"/>
  <c r="P7599" i="2"/>
  <c r="P7592" i="2"/>
  <c r="P7591" i="2"/>
  <c r="P7589" i="2"/>
  <c r="P7587" i="2"/>
  <c r="S7587" i="2" s="1"/>
  <c r="V7587" i="2" s="1"/>
  <c r="P7584" i="2"/>
  <c r="P7583" i="2"/>
  <c r="S7583" i="2" s="1"/>
  <c r="P7581" i="2"/>
  <c r="P7574" i="2"/>
  <c r="P7573" i="2"/>
  <c r="P7562" i="2"/>
  <c r="P7559" i="2"/>
  <c r="P7558" i="2"/>
  <c r="P7555" i="2"/>
  <c r="P7551" i="2"/>
  <c r="P7543" i="2"/>
  <c r="P7540" i="2"/>
  <c r="P7537" i="2"/>
  <c r="P7535" i="2"/>
  <c r="P7533" i="2"/>
  <c r="P7532" i="2"/>
  <c r="P7527" i="2"/>
  <c r="P7526" i="2"/>
  <c r="P7518" i="2"/>
  <c r="P7504" i="2"/>
  <c r="S7504" i="2" s="1"/>
  <c r="P7502" i="2"/>
  <c r="P7501" i="2"/>
  <c r="P7499" i="2"/>
  <c r="P7495" i="2"/>
  <c r="P7490" i="2"/>
  <c r="P7486" i="2"/>
  <c r="P7485" i="2"/>
  <c r="P7483" i="2"/>
  <c r="P7467" i="2"/>
  <c r="P7465" i="2"/>
  <c r="P7464" i="2"/>
  <c r="P7461" i="2"/>
  <c r="S7461" i="2" s="1"/>
  <c r="P7452" i="2"/>
  <c r="P7450" i="2"/>
  <c r="P7439" i="2"/>
  <c r="P7437" i="2"/>
  <c r="P7409" i="2"/>
  <c r="S7409" i="2" s="1"/>
  <c r="P7407" i="2"/>
  <c r="P7403" i="2"/>
  <c r="P7397" i="2"/>
  <c r="P7393" i="2"/>
  <c r="P7389" i="2"/>
  <c r="S7389" i="2" s="1"/>
  <c r="P7383" i="2"/>
  <c r="P7381" i="2"/>
  <c r="S7381" i="2" s="1"/>
  <c r="P7380" i="2"/>
  <c r="S7380" i="2" s="1"/>
  <c r="P7377" i="2"/>
  <c r="P7375" i="2"/>
  <c r="S7375" i="2" s="1"/>
  <c r="V7375" i="2" s="1"/>
  <c r="P7362" i="2"/>
  <c r="S7362" i="2" s="1"/>
  <c r="V7362" i="2" s="1"/>
  <c r="P7352" i="2"/>
  <c r="S7352" i="2" s="1"/>
  <c r="P7328" i="2"/>
  <c r="S7328" i="2" s="1"/>
  <c r="P7327" i="2"/>
  <c r="S7327" i="2" s="1"/>
  <c r="V7327" i="2" s="1"/>
  <c r="P7281" i="2"/>
  <c r="S7281" i="2" s="1"/>
  <c r="P7279" i="2"/>
  <c r="S7279" i="2" s="1"/>
  <c r="P7251" i="2"/>
  <c r="P7248" i="2"/>
  <c r="S7248" i="2" s="1"/>
  <c r="P7243" i="2"/>
  <c r="P7240" i="2"/>
  <c r="S7240" i="2" s="1"/>
  <c r="P7239" i="2"/>
  <c r="P7235" i="2"/>
  <c r="S7235" i="2" s="1"/>
  <c r="V7235" i="2" s="1"/>
  <c r="P7227" i="2"/>
  <c r="S7227" i="2" s="1"/>
  <c r="V7227" i="2" s="1"/>
  <c r="P7224" i="2"/>
  <c r="P7220" i="2"/>
  <c r="P7219" i="2"/>
  <c r="S7219" i="2" s="1"/>
  <c r="V7219" i="2" s="1"/>
  <c r="P7217" i="2"/>
  <c r="S7217" i="2" s="1"/>
  <c r="P7216" i="2"/>
  <c r="S7216" i="2" s="1"/>
  <c r="P7212" i="2"/>
  <c r="P7205" i="2"/>
  <c r="S7205" i="2" s="1"/>
  <c r="P7200" i="2"/>
  <c r="S7200" i="2" s="1"/>
  <c r="P7196" i="2"/>
  <c r="S7196" i="2" s="1"/>
  <c r="P7189" i="2"/>
  <c r="P7185" i="2"/>
  <c r="P7182" i="2"/>
  <c r="S7182" i="2" s="1"/>
  <c r="V7182" i="2" s="1"/>
  <c r="P7181" i="2"/>
  <c r="P7167" i="2"/>
  <c r="S7167" i="2" s="1"/>
  <c r="P7163" i="2"/>
  <c r="P7145" i="2"/>
  <c r="P7139" i="2"/>
  <c r="P7129" i="2"/>
  <c r="P7128" i="2"/>
  <c r="P7111" i="2"/>
  <c r="P7107" i="2"/>
  <c r="P7104" i="2"/>
  <c r="P7096" i="2"/>
  <c r="P7091" i="2"/>
  <c r="P7084" i="2"/>
  <c r="S7084" i="2" s="1"/>
  <c r="P7082" i="2"/>
  <c r="S7082" i="2" s="1"/>
  <c r="P7074" i="2"/>
  <c r="P7072" i="2"/>
  <c r="P7071" i="2"/>
  <c r="P7066" i="2"/>
  <c r="P7061" i="2"/>
  <c r="S7061" i="2" s="1"/>
  <c r="P7055" i="2"/>
  <c r="P7053" i="2"/>
  <c r="S7053" i="2" s="1"/>
  <c r="P7049" i="2"/>
  <c r="P7043" i="2"/>
  <c r="P7042" i="2"/>
  <c r="S7042" i="2" s="1"/>
  <c r="V7042" i="2" s="1"/>
  <c r="P7041" i="2"/>
  <c r="S7041" i="2" s="1"/>
  <c r="P7033" i="2"/>
  <c r="P7032" i="2"/>
  <c r="P7030" i="2"/>
  <c r="P7029" i="2"/>
  <c r="P7028" i="2"/>
  <c r="S7028" i="2" s="1"/>
  <c r="P7026" i="2"/>
  <c r="P7025" i="2"/>
  <c r="P7021" i="2"/>
  <c r="P7015" i="2"/>
  <c r="P7011" i="2"/>
  <c r="S7011" i="2" s="1"/>
  <c r="V7011" i="2" s="1"/>
  <c r="P7009" i="2"/>
  <c r="P7006" i="2"/>
  <c r="S7006" i="2" s="1"/>
  <c r="P6997" i="2"/>
  <c r="P6994" i="2"/>
  <c r="P6993" i="2"/>
  <c r="P6992" i="2"/>
  <c r="S6992" i="2" s="1"/>
  <c r="P6989" i="2"/>
  <c r="P6982" i="2"/>
  <c r="S6982" i="2" s="1"/>
  <c r="P6980" i="2"/>
  <c r="S6980" i="2" s="1"/>
  <c r="P6972" i="2"/>
  <c r="P6962" i="2"/>
  <c r="P6959" i="2"/>
  <c r="S6959" i="2" s="1"/>
  <c r="V6959" i="2" s="1"/>
  <c r="P6939" i="2"/>
  <c r="P6938" i="2"/>
  <c r="P6937" i="2"/>
  <c r="S6937" i="2" s="1"/>
  <c r="V6937" i="2" s="1"/>
  <c r="P6936" i="2"/>
  <c r="P6927" i="2"/>
  <c r="P6924" i="2"/>
  <c r="P6923" i="2"/>
  <c r="S6923" i="2" s="1"/>
  <c r="P6921" i="2"/>
  <c r="P6917" i="2"/>
  <c r="S6917" i="2" s="1"/>
  <c r="P6916" i="2"/>
  <c r="P6913" i="2"/>
  <c r="S6913" i="2" s="1"/>
  <c r="P6909" i="2"/>
  <c r="P6906" i="2"/>
  <c r="P6901" i="2"/>
  <c r="P6899" i="2"/>
  <c r="S6899" i="2" s="1"/>
  <c r="V6899" i="2" s="1"/>
  <c r="P6897" i="2"/>
  <c r="S6897" i="2" s="1"/>
  <c r="V6897" i="2" s="1"/>
  <c r="P6887" i="2"/>
  <c r="P6872" i="2"/>
  <c r="P6871" i="2"/>
  <c r="P6863" i="2"/>
  <c r="P6855" i="2"/>
  <c r="P6842" i="2"/>
  <c r="P6841" i="2"/>
  <c r="P6831" i="2"/>
  <c r="S6831" i="2" s="1"/>
  <c r="V6831" i="2" s="1"/>
  <c r="P6826" i="2"/>
  <c r="S6826" i="2" s="1"/>
  <c r="P6823" i="2"/>
  <c r="P6820" i="2"/>
  <c r="P6815" i="2"/>
  <c r="S6815" i="2" s="1"/>
  <c r="V6815" i="2" s="1"/>
  <c r="P6811" i="2"/>
  <c r="P6810" i="2"/>
  <c r="S6810" i="2" s="1"/>
  <c r="P6809" i="2"/>
  <c r="P6808" i="2"/>
  <c r="S6808" i="2" s="1"/>
  <c r="P6805" i="2"/>
  <c r="S6805" i="2" s="1"/>
  <c r="P6804" i="2"/>
  <c r="P6791" i="2"/>
  <c r="S6791" i="2" s="1"/>
  <c r="P6784" i="2"/>
  <c r="S6784" i="2" s="1"/>
  <c r="V6784" i="2" s="1"/>
  <c r="P6778" i="2"/>
  <c r="S6778" i="2" s="1"/>
  <c r="P6773" i="2"/>
  <c r="S6773" i="2" s="1"/>
  <c r="P6770" i="2"/>
  <c r="S6770" i="2" s="1"/>
  <c r="V6770" i="2" s="1"/>
  <c r="P6739" i="2"/>
  <c r="S6739" i="2" s="1"/>
  <c r="V6739" i="2" s="1"/>
  <c r="P6728" i="2"/>
  <c r="S6728" i="2" s="1"/>
  <c r="P6723" i="2"/>
  <c r="S6723" i="2" s="1"/>
  <c r="P6708" i="2"/>
  <c r="P6706" i="2"/>
  <c r="P6703" i="2"/>
  <c r="S6703" i="2" s="1"/>
  <c r="P6700" i="2"/>
  <c r="P6695" i="2"/>
  <c r="P6682" i="2"/>
  <c r="S6682" i="2" s="1"/>
  <c r="V6682" i="2" s="1"/>
  <c r="P6681" i="2"/>
  <c r="P6680" i="2"/>
  <c r="S6680" i="2" s="1"/>
  <c r="P6679" i="2"/>
  <c r="S6679" i="2" s="1"/>
  <c r="V6679" i="2" s="1"/>
  <c r="P6676" i="2"/>
  <c r="S6676" i="2" s="1"/>
  <c r="V6676" i="2" s="1"/>
  <c r="P6674" i="2"/>
  <c r="S6674" i="2" s="1"/>
  <c r="P6672" i="2"/>
  <c r="S6672" i="2" s="1"/>
  <c r="P6670" i="2"/>
  <c r="S6670" i="2" s="1"/>
  <c r="P6669" i="2"/>
  <c r="S6669" i="2" s="1"/>
  <c r="P6668" i="2"/>
  <c r="S6668" i="2" s="1"/>
  <c r="P6667" i="2"/>
  <c r="S6667" i="2" s="1"/>
  <c r="P6666" i="2"/>
  <c r="S6666" i="2" s="1"/>
  <c r="P6665" i="2"/>
  <c r="P6664" i="2"/>
  <c r="S6664" i="2" s="1"/>
  <c r="P6663" i="2"/>
  <c r="S6663" i="2" s="1"/>
  <c r="P6661" i="2"/>
  <c r="S6661" i="2" s="1"/>
  <c r="V6661" i="2" s="1"/>
  <c r="P6660" i="2"/>
  <c r="S6660" i="2" s="1"/>
  <c r="V6660" i="2" s="1"/>
  <c r="P6659" i="2"/>
  <c r="S6659" i="2" s="1"/>
  <c r="P6658" i="2"/>
  <c r="S6658" i="2" s="1"/>
  <c r="P6657" i="2"/>
  <c r="S6657" i="2" s="1"/>
  <c r="P6654" i="2"/>
  <c r="S6654" i="2" s="1"/>
  <c r="P6653" i="2"/>
  <c r="S6653" i="2" s="1"/>
  <c r="P6651" i="2"/>
  <c r="S6651" i="2" s="1"/>
  <c r="P6649" i="2"/>
  <c r="S6649" i="2" s="1"/>
  <c r="P6648" i="2"/>
  <c r="S6648" i="2" s="1"/>
  <c r="V6648" i="2" s="1"/>
  <c r="P6647" i="2"/>
  <c r="S6647" i="2" s="1"/>
  <c r="P6645" i="2"/>
  <c r="S6645" i="2" s="1"/>
  <c r="P6643" i="2"/>
  <c r="S6643" i="2" s="1"/>
  <c r="V6643" i="2" s="1"/>
  <c r="P6642" i="2"/>
  <c r="S6642" i="2" s="1"/>
  <c r="V6642" i="2" s="1"/>
  <c r="P6641" i="2"/>
  <c r="S6641" i="2" s="1"/>
  <c r="P6640" i="2"/>
  <c r="S6640" i="2" s="1"/>
  <c r="P6638" i="2"/>
  <c r="P6636" i="2"/>
  <c r="S6636" i="2" s="1"/>
  <c r="P6635" i="2"/>
  <c r="S6635" i="2" s="1"/>
  <c r="P6634" i="2"/>
  <c r="S6634" i="2" s="1"/>
  <c r="P6633" i="2"/>
  <c r="S6633" i="2" s="1"/>
  <c r="P6632" i="2"/>
  <c r="S6632" i="2" s="1"/>
  <c r="V6632" i="2" s="1"/>
  <c r="P6631" i="2"/>
  <c r="S6631" i="2" s="1"/>
  <c r="P6629" i="2"/>
  <c r="S6629" i="2" s="1"/>
  <c r="P6626" i="2"/>
  <c r="S6626" i="2" s="1"/>
  <c r="V6626" i="2" s="1"/>
  <c r="P6624" i="2"/>
  <c r="S6624" i="2" s="1"/>
  <c r="V6624" i="2" s="1"/>
  <c r="P6623" i="2"/>
  <c r="S6623" i="2" s="1"/>
  <c r="P6622" i="2"/>
  <c r="S6622" i="2" s="1"/>
  <c r="P6620" i="2"/>
  <c r="S6620" i="2" s="1"/>
  <c r="P6618" i="2"/>
  <c r="S6618" i="2" s="1"/>
  <c r="P6617" i="2"/>
  <c r="S6617" i="2" s="1"/>
  <c r="P6616" i="2"/>
  <c r="S6616" i="2" s="1"/>
  <c r="P6615" i="2"/>
  <c r="S6615" i="2" s="1"/>
  <c r="P6613" i="2"/>
  <c r="S6613" i="2" s="1"/>
  <c r="V6613" i="2" s="1"/>
  <c r="P6612" i="2"/>
  <c r="P6611" i="2"/>
  <c r="S6611" i="2" s="1"/>
  <c r="P6609" i="2"/>
  <c r="S6609" i="2" s="1"/>
  <c r="V6609" i="2" s="1"/>
  <c r="P6606" i="2"/>
  <c r="S6606" i="2" s="1"/>
  <c r="V6606" i="2" s="1"/>
  <c r="P6605" i="2"/>
  <c r="S6605" i="2" s="1"/>
  <c r="P6604" i="2"/>
  <c r="S6604" i="2" s="1"/>
  <c r="P6603" i="2"/>
  <c r="P6602" i="2"/>
  <c r="S6602" i="2" s="1"/>
  <c r="P6601" i="2"/>
  <c r="S6601" i="2" s="1"/>
  <c r="P6600" i="2"/>
  <c r="S6600" i="2" s="1"/>
  <c r="P6599" i="2"/>
  <c r="S6599" i="2" s="1"/>
  <c r="P6597" i="2"/>
  <c r="P6596" i="2"/>
  <c r="S6596" i="2" s="1"/>
  <c r="P6595" i="2"/>
  <c r="S6595" i="2" s="1"/>
  <c r="P6594" i="2"/>
  <c r="S6594" i="2" s="1"/>
  <c r="V6594" i="2" s="1"/>
  <c r="P6591" i="2"/>
  <c r="S6591" i="2" s="1"/>
  <c r="V6591" i="2" s="1"/>
  <c r="P6587" i="2"/>
  <c r="S6587" i="2" s="1"/>
  <c r="P6586" i="2"/>
  <c r="S6586" i="2" s="1"/>
  <c r="P6585" i="2"/>
  <c r="S6585" i="2" s="1"/>
  <c r="P6584" i="2"/>
  <c r="S6584" i="2" s="1"/>
  <c r="P6582" i="2"/>
  <c r="S6582" i="2" s="1"/>
  <c r="P6578" i="2"/>
  <c r="S6578" i="2" s="1"/>
  <c r="P6577" i="2"/>
  <c r="P6576" i="2"/>
  <c r="S6576" i="2" s="1"/>
  <c r="V6576" i="2" s="1"/>
  <c r="P6575" i="2"/>
  <c r="S6575" i="2" s="1"/>
  <c r="P6573" i="2"/>
  <c r="S6573" i="2" s="1"/>
  <c r="P6572" i="2"/>
  <c r="S6572" i="2" s="1"/>
  <c r="V6572" i="2" s="1"/>
  <c r="P6571" i="2"/>
  <c r="S6571" i="2" s="1"/>
  <c r="V6571" i="2" s="1"/>
  <c r="P6570" i="2"/>
  <c r="S6570" i="2" s="1"/>
  <c r="P6569" i="2"/>
  <c r="S6569" i="2" s="1"/>
  <c r="P6568" i="2"/>
  <c r="S6568" i="2" s="1"/>
  <c r="P6567" i="2"/>
  <c r="P6566" i="2"/>
  <c r="S6566" i="2" s="1"/>
  <c r="P6565" i="2"/>
  <c r="S6565" i="2" s="1"/>
  <c r="P6564" i="2"/>
  <c r="S6564" i="2" s="1"/>
  <c r="P6562" i="2"/>
  <c r="S6562" i="2" s="1"/>
  <c r="V6562" i="2" s="1"/>
  <c r="P6561" i="2"/>
  <c r="S6561" i="2" s="1"/>
  <c r="P6560" i="2"/>
  <c r="S6560" i="2" s="1"/>
  <c r="P6559" i="2"/>
  <c r="P6558" i="2"/>
  <c r="S6558" i="2" s="1"/>
  <c r="V6558" i="2" s="1"/>
  <c r="P6557" i="2"/>
  <c r="S6557" i="2" s="1"/>
  <c r="P6556" i="2"/>
  <c r="S6556" i="2" s="1"/>
  <c r="P6554" i="2"/>
  <c r="S6554" i="2" s="1"/>
  <c r="P6551" i="2"/>
  <c r="S6551" i="2" s="1"/>
  <c r="P6550" i="2"/>
  <c r="S6550" i="2" s="1"/>
  <c r="P6548" i="2"/>
  <c r="P6547" i="2"/>
  <c r="P6546" i="2"/>
  <c r="S6546" i="2" s="1"/>
  <c r="V6546" i="2" s="1"/>
  <c r="P6544" i="2"/>
  <c r="S6544" i="2" s="1"/>
  <c r="P6542" i="2"/>
  <c r="S6542" i="2" s="1"/>
  <c r="P6541" i="2"/>
  <c r="S6541" i="2" s="1"/>
  <c r="V6541" i="2" s="1"/>
  <c r="P6538" i="2"/>
  <c r="S6538" i="2" s="1"/>
  <c r="V6538" i="2" s="1"/>
  <c r="P6537" i="2"/>
  <c r="S6537" i="2" s="1"/>
  <c r="P6535" i="2"/>
  <c r="S6535" i="2" s="1"/>
  <c r="P6532" i="2"/>
  <c r="S6532" i="2" s="1"/>
  <c r="P6531" i="2"/>
  <c r="S6531" i="2" s="1"/>
  <c r="V6531" i="2" s="1"/>
  <c r="P6529" i="2"/>
  <c r="S6529" i="2" s="1"/>
  <c r="P6528" i="2"/>
  <c r="S6528" i="2" s="1"/>
  <c r="P6526" i="2"/>
  <c r="S6526" i="2" s="1"/>
  <c r="P6525" i="2"/>
  <c r="S6525" i="2" s="1"/>
  <c r="V6525" i="2" s="1"/>
  <c r="P6523" i="2"/>
  <c r="S6523" i="2" s="1"/>
  <c r="P6522" i="2"/>
  <c r="S6522" i="2" s="1"/>
  <c r="P6521" i="2"/>
  <c r="S6521" i="2" s="1"/>
  <c r="V6521" i="2" s="1"/>
  <c r="P6519" i="2"/>
  <c r="S6519" i="2" s="1"/>
  <c r="V6519" i="2" s="1"/>
  <c r="P6517" i="2"/>
  <c r="P6516" i="2"/>
  <c r="S6516" i="2" s="1"/>
  <c r="P6515" i="2"/>
  <c r="S6515" i="2" s="1"/>
  <c r="P6514" i="2"/>
  <c r="S6514" i="2" s="1"/>
  <c r="P6512" i="2"/>
  <c r="S6512" i="2" s="1"/>
  <c r="P6511" i="2"/>
  <c r="S6511" i="2" s="1"/>
  <c r="P6510" i="2"/>
  <c r="S6510" i="2" s="1"/>
  <c r="P6509" i="2"/>
  <c r="S6509" i="2" s="1"/>
  <c r="V6509" i="2" s="1"/>
  <c r="P6507" i="2"/>
  <c r="S6507" i="2" s="1"/>
  <c r="P6506" i="2"/>
  <c r="S6506" i="2" s="1"/>
  <c r="P6505" i="2"/>
  <c r="S6505" i="2" s="1"/>
  <c r="V6505" i="2" s="1"/>
  <c r="P6504" i="2"/>
  <c r="S6504" i="2" s="1"/>
  <c r="V6504" i="2" s="1"/>
  <c r="P6499" i="2"/>
  <c r="P6497" i="2"/>
  <c r="S6497" i="2" s="1"/>
  <c r="P6496" i="2"/>
  <c r="S6496" i="2" s="1"/>
  <c r="P6495" i="2"/>
  <c r="S6495" i="2" s="1"/>
  <c r="P6494" i="2"/>
  <c r="P6491" i="2"/>
  <c r="S6491" i="2" s="1"/>
  <c r="P6489" i="2"/>
  <c r="S6489" i="2" s="1"/>
  <c r="P6488" i="2"/>
  <c r="S6488" i="2" s="1"/>
  <c r="V6488" i="2" s="1"/>
  <c r="P6486" i="2"/>
  <c r="S6486" i="2" s="1"/>
  <c r="P6485" i="2"/>
  <c r="P6482" i="2"/>
  <c r="S6482" i="2" s="1"/>
  <c r="V6482" i="2" s="1"/>
  <c r="P6481" i="2"/>
  <c r="S6481" i="2" s="1"/>
  <c r="V6481" i="2" s="1"/>
  <c r="P6477" i="2"/>
  <c r="S6477" i="2" s="1"/>
  <c r="P6476" i="2"/>
  <c r="S6476" i="2" s="1"/>
  <c r="P6475" i="2"/>
  <c r="S6475" i="2" s="1"/>
  <c r="P6474" i="2"/>
  <c r="S6474" i="2" s="1"/>
  <c r="P6473" i="2"/>
  <c r="S6473" i="2" s="1"/>
  <c r="P6471" i="2"/>
  <c r="S6471" i="2" s="1"/>
  <c r="P6470" i="2"/>
  <c r="P6469" i="2"/>
  <c r="S6469" i="2" s="1"/>
  <c r="V6469" i="2" s="1"/>
  <c r="P6467" i="2"/>
  <c r="S6467" i="2" s="1"/>
  <c r="P6466" i="2"/>
  <c r="S6466" i="2" s="1"/>
  <c r="P6465" i="2"/>
  <c r="S6465" i="2" s="1"/>
  <c r="V6465" i="2" s="1"/>
  <c r="P6464" i="2"/>
  <c r="S6464" i="2" s="1"/>
  <c r="V6464" i="2" s="1"/>
  <c r="P6463" i="2"/>
  <c r="S6463" i="2" s="1"/>
  <c r="P6462" i="2"/>
  <c r="S6462" i="2" s="1"/>
  <c r="P6461" i="2"/>
  <c r="S6461" i="2" s="1"/>
  <c r="P6460" i="2"/>
  <c r="S6460" i="2" s="1"/>
  <c r="P6459" i="2"/>
  <c r="S6459" i="2" s="1"/>
  <c r="P6458" i="2"/>
  <c r="S6458" i="2" s="1"/>
  <c r="P6457" i="2"/>
  <c r="P6455" i="2"/>
  <c r="P6454" i="2"/>
  <c r="S6454" i="2" s="1"/>
  <c r="P6453" i="2"/>
  <c r="S6453" i="2" s="1"/>
  <c r="P6452" i="2"/>
  <c r="P6450" i="2"/>
  <c r="S6450" i="2" s="1"/>
  <c r="V6450" i="2" s="1"/>
  <c r="P6449" i="2"/>
  <c r="S6449" i="2" s="1"/>
  <c r="P6448" i="2"/>
  <c r="S6448" i="2" s="1"/>
  <c r="P6445" i="2"/>
  <c r="S6445" i="2" s="1"/>
  <c r="P6443" i="2"/>
  <c r="S6443" i="2" s="1"/>
  <c r="P6442" i="2"/>
  <c r="S6442" i="2" s="1"/>
  <c r="P6441" i="2"/>
  <c r="S6441" i="2" s="1"/>
  <c r="P6440" i="2"/>
  <c r="S6440" i="2" s="1"/>
  <c r="P6439" i="2"/>
  <c r="S6439" i="2" s="1"/>
  <c r="V6439" i="2" s="1"/>
  <c r="P6438" i="2"/>
  <c r="S6438" i="2" s="1"/>
  <c r="P6436" i="2"/>
  <c r="S6436" i="2" s="1"/>
  <c r="P6434" i="2"/>
  <c r="S6434" i="2" s="1"/>
  <c r="V6434" i="2" s="1"/>
  <c r="P6433" i="2"/>
  <c r="S6433" i="2" s="1"/>
  <c r="V6433" i="2" s="1"/>
  <c r="P6432" i="2"/>
  <c r="S6432" i="2" s="1"/>
  <c r="P6431" i="2"/>
  <c r="S6431" i="2" s="1"/>
  <c r="P6430" i="2"/>
  <c r="S6430" i="2" s="1"/>
  <c r="P6429" i="2"/>
  <c r="S6429" i="2" s="1"/>
  <c r="P6428" i="2"/>
  <c r="S6428" i="2" s="1"/>
  <c r="P6427" i="2"/>
  <c r="P6426" i="2"/>
  <c r="S6426" i="2" s="1"/>
  <c r="P6425" i="2"/>
  <c r="P6424" i="2"/>
  <c r="S6424" i="2" s="1"/>
  <c r="P6420" i="2"/>
  <c r="S6420" i="2" s="1"/>
  <c r="P6418" i="2"/>
  <c r="P6415" i="2"/>
  <c r="S6415" i="2" s="1"/>
  <c r="V6415" i="2" s="1"/>
  <c r="P6414" i="2"/>
  <c r="S6414" i="2" s="1"/>
  <c r="P6413" i="2"/>
  <c r="P6412" i="2"/>
  <c r="S6412" i="2" s="1"/>
  <c r="P6411" i="2"/>
  <c r="S6411" i="2" s="1"/>
  <c r="P6410" i="2"/>
  <c r="S6410" i="2" s="1"/>
  <c r="P6409" i="2"/>
  <c r="S6409" i="2" s="1"/>
  <c r="P6408" i="2"/>
  <c r="S6408" i="2" s="1"/>
  <c r="V6408" i="2" s="1"/>
  <c r="P6406" i="2"/>
  <c r="S6406" i="2" s="1"/>
  <c r="V6406" i="2" s="1"/>
  <c r="P6405" i="2"/>
  <c r="P6404" i="2"/>
  <c r="S6404" i="2" s="1"/>
  <c r="V6404" i="2" s="1"/>
  <c r="P6402" i="2"/>
  <c r="S6402" i="2" s="1"/>
  <c r="V6402" i="2" s="1"/>
  <c r="P6401" i="2"/>
  <c r="S6401" i="2" s="1"/>
  <c r="V6401" i="2" s="1"/>
  <c r="P6400" i="2"/>
  <c r="S6400" i="2" s="1"/>
  <c r="P6398" i="2"/>
  <c r="P6397" i="2"/>
  <c r="P6391" i="2"/>
  <c r="S6391" i="2" s="1"/>
  <c r="P6389" i="2"/>
  <c r="S6389" i="2" s="1"/>
  <c r="P6383" i="2"/>
  <c r="P6371" i="2"/>
  <c r="S6371" i="2" s="1"/>
  <c r="V6371" i="2" s="1"/>
  <c r="P6365" i="2"/>
  <c r="P6364" i="2"/>
  <c r="P6357" i="2"/>
  <c r="S6357" i="2" s="1"/>
  <c r="V6357" i="2" s="1"/>
  <c r="P6351" i="2"/>
  <c r="P6347" i="2"/>
  <c r="S6347" i="2" s="1"/>
  <c r="V6347" i="2" s="1"/>
  <c r="P6346" i="2"/>
  <c r="P6340" i="2"/>
  <c r="P6338" i="2"/>
  <c r="S6338" i="2" s="1"/>
  <c r="P6334" i="2"/>
  <c r="S6334" i="2" s="1"/>
  <c r="P6333" i="2"/>
  <c r="S6333" i="2" s="1"/>
  <c r="P6321" i="2"/>
  <c r="P6320" i="2"/>
  <c r="P6311" i="2"/>
  <c r="P6308" i="2"/>
  <c r="S6308" i="2" s="1"/>
  <c r="P6306" i="2"/>
  <c r="P6302" i="2"/>
  <c r="P6295" i="2"/>
  <c r="P6287" i="2"/>
  <c r="S6287" i="2" s="1"/>
  <c r="P6278" i="2"/>
  <c r="S6278" i="2" s="1"/>
  <c r="P6276" i="2"/>
  <c r="P6264" i="2"/>
  <c r="P6259" i="2"/>
  <c r="P6251" i="2"/>
  <c r="S6251" i="2" s="1"/>
  <c r="P6247" i="2"/>
  <c r="P6242" i="2"/>
  <c r="P6240" i="2"/>
  <c r="P6235" i="2"/>
  <c r="P6233" i="2"/>
  <c r="P6230" i="2"/>
  <c r="S6230" i="2" s="1"/>
  <c r="V6230" i="2" s="1"/>
  <c r="P6224" i="2"/>
  <c r="P6203" i="2"/>
  <c r="P6192" i="2"/>
  <c r="P6190" i="2"/>
  <c r="P6184" i="2"/>
  <c r="S6184" i="2" s="1"/>
  <c r="P6181" i="2"/>
  <c r="P6168" i="2"/>
  <c r="P6163" i="2"/>
  <c r="P6143" i="2"/>
  <c r="S6143" i="2" s="1"/>
  <c r="P6140" i="2"/>
  <c r="P6127" i="2"/>
  <c r="P6116" i="2"/>
  <c r="P6104" i="2"/>
  <c r="P6100" i="2"/>
  <c r="S6100" i="2" s="1"/>
  <c r="P6096" i="2"/>
  <c r="P6095" i="2"/>
  <c r="P6091" i="2"/>
  <c r="S6091" i="2" s="1"/>
  <c r="P6089" i="2"/>
  <c r="S6089" i="2" s="1"/>
  <c r="P6086" i="2"/>
  <c r="S6086" i="2" s="1"/>
  <c r="V6086" i="2" s="1"/>
  <c r="P6085" i="2"/>
  <c r="S6085" i="2" s="1"/>
  <c r="V6085" i="2" s="1"/>
  <c r="P6083" i="2"/>
  <c r="S6083" i="2" s="1"/>
  <c r="P6082" i="2"/>
  <c r="S6082" i="2" s="1"/>
  <c r="V6082" i="2" s="1"/>
  <c r="P6080" i="2"/>
  <c r="P6079" i="2"/>
  <c r="S6079" i="2" s="1"/>
  <c r="V6079" i="2" s="1"/>
  <c r="P6078" i="2"/>
  <c r="P6077" i="2"/>
  <c r="S6077" i="2" s="1"/>
  <c r="P6076" i="2"/>
  <c r="P6075" i="2"/>
  <c r="S6075" i="2" s="1"/>
  <c r="P6074" i="2"/>
  <c r="S6074" i="2" s="1"/>
  <c r="P6073" i="2"/>
  <c r="S6073" i="2" s="1"/>
  <c r="P6072" i="2"/>
  <c r="S6072" i="2" s="1"/>
  <c r="V6072" i="2" s="1"/>
  <c r="P6071" i="2"/>
  <c r="S6071" i="2" s="1"/>
  <c r="V6071" i="2" s="1"/>
  <c r="P6069" i="2"/>
  <c r="S6069" i="2" s="1"/>
  <c r="P6068" i="2"/>
  <c r="S6068" i="2" s="1"/>
  <c r="V6068" i="2" s="1"/>
  <c r="P6067" i="2"/>
  <c r="P6066" i="2"/>
  <c r="S6066" i="2" s="1"/>
  <c r="V6066" i="2" s="1"/>
  <c r="P6065" i="2"/>
  <c r="S6065" i="2" s="1"/>
  <c r="P6064" i="2"/>
  <c r="S6064" i="2" s="1"/>
  <c r="P6062" i="2"/>
  <c r="S6062" i="2" s="1"/>
  <c r="P6061" i="2"/>
  <c r="S6061" i="2" s="1"/>
  <c r="P6060" i="2"/>
  <c r="S6060" i="2" s="1"/>
  <c r="P6058" i="2"/>
  <c r="S6058" i="2" s="1"/>
  <c r="P6057" i="2"/>
  <c r="S6057" i="2" s="1"/>
  <c r="V6057" i="2" s="1"/>
  <c r="P6056" i="2"/>
  <c r="S6056" i="2" s="1"/>
  <c r="V6056" i="2" s="1"/>
  <c r="P6055" i="2"/>
  <c r="S6055" i="2" s="1"/>
  <c r="P6053" i="2"/>
  <c r="S6053" i="2" s="1"/>
  <c r="V6053" i="2" s="1"/>
  <c r="P6051" i="2"/>
  <c r="S6051" i="2" s="1"/>
  <c r="V6051" i="2" s="1"/>
  <c r="P6050" i="2"/>
  <c r="S6050" i="2" s="1"/>
  <c r="V6050" i="2" s="1"/>
  <c r="P6049" i="2"/>
  <c r="S6049" i="2" s="1"/>
  <c r="P6048" i="2"/>
  <c r="P6047" i="2"/>
  <c r="S6047" i="2" s="1"/>
  <c r="P6046" i="2"/>
  <c r="P6045" i="2"/>
  <c r="S6045" i="2" s="1"/>
  <c r="P6043" i="2"/>
  <c r="S6043" i="2" s="1"/>
  <c r="P6042" i="2"/>
  <c r="S6042" i="2" s="1"/>
  <c r="V6042" i="2" s="1"/>
  <c r="P6040" i="2"/>
  <c r="P6038" i="2"/>
  <c r="S6038" i="2" s="1"/>
  <c r="P6037" i="2"/>
  <c r="S6037" i="2" s="1"/>
  <c r="V6037" i="2" s="1"/>
  <c r="P6036" i="2"/>
  <c r="S6036" i="2" s="1"/>
  <c r="V6036" i="2" s="1"/>
  <c r="P6035" i="2"/>
  <c r="S6035" i="2" s="1"/>
  <c r="V6035" i="2" s="1"/>
  <c r="P6034" i="2"/>
  <c r="S6034" i="2" s="1"/>
  <c r="P6033" i="2"/>
  <c r="S6033" i="2" s="1"/>
  <c r="P6028" i="2"/>
  <c r="S6028" i="2" s="1"/>
  <c r="P6027" i="2"/>
  <c r="S6027" i="2" s="1"/>
  <c r="P6025" i="2"/>
  <c r="S6025" i="2" s="1"/>
  <c r="P6024" i="2"/>
  <c r="P6023" i="2"/>
  <c r="S6023" i="2" s="1"/>
  <c r="V6023" i="2" s="1"/>
  <c r="P6022" i="2"/>
  <c r="S6022" i="2" s="1"/>
  <c r="V6022" i="2" s="1"/>
  <c r="P6021" i="2"/>
  <c r="S6021" i="2" s="1"/>
  <c r="P6020" i="2"/>
  <c r="P6018" i="2"/>
  <c r="S6018" i="2" s="1"/>
  <c r="V6018" i="2" s="1"/>
  <c r="P6014" i="2"/>
  <c r="P6012" i="2"/>
  <c r="S6012" i="2" s="1"/>
  <c r="P6011" i="2"/>
  <c r="S6011" i="2" s="1"/>
  <c r="P6010" i="2"/>
  <c r="S6010" i="2" s="1"/>
  <c r="P6009" i="2"/>
  <c r="S6009" i="2" s="1"/>
  <c r="P6008" i="2"/>
  <c r="S6008" i="2" s="1"/>
  <c r="P6007" i="2"/>
  <c r="S6007" i="2" s="1"/>
  <c r="P6006" i="2"/>
  <c r="S6006" i="2" s="1"/>
  <c r="V6006" i="2" s="1"/>
  <c r="P6002" i="2"/>
  <c r="P6000" i="2"/>
  <c r="S6000" i="2" s="1"/>
  <c r="P5999" i="2"/>
  <c r="P5997" i="2"/>
  <c r="S5997" i="2" s="1"/>
  <c r="V5997" i="2" s="1"/>
  <c r="P5996" i="2"/>
  <c r="S5996" i="2" s="1"/>
  <c r="V5996" i="2" s="1"/>
  <c r="P5993" i="2"/>
  <c r="S5993" i="2" s="1"/>
  <c r="P5992" i="2"/>
  <c r="S5992" i="2" s="1"/>
  <c r="P5991" i="2"/>
  <c r="S5991" i="2" s="1"/>
  <c r="P5990" i="2"/>
  <c r="S5990" i="2" s="1"/>
  <c r="P5988" i="2"/>
  <c r="S5988" i="2" s="1"/>
  <c r="P5986" i="2"/>
  <c r="S5986" i="2" s="1"/>
  <c r="P5985" i="2"/>
  <c r="S5985" i="2" s="1"/>
  <c r="V5985" i="2" s="1"/>
  <c r="P5984" i="2"/>
  <c r="S5984" i="2" s="1"/>
  <c r="V5984" i="2" s="1"/>
  <c r="P5983" i="2"/>
  <c r="S5983" i="2" s="1"/>
  <c r="P5982" i="2"/>
  <c r="S5982" i="2" s="1"/>
  <c r="V5982" i="2" s="1"/>
  <c r="P5981" i="2"/>
  <c r="S5981" i="2" s="1"/>
  <c r="V5981" i="2" s="1"/>
  <c r="P5980" i="2"/>
  <c r="S5980" i="2" s="1"/>
  <c r="V5980" i="2" s="1"/>
  <c r="P5979" i="2"/>
  <c r="S5979" i="2" s="1"/>
  <c r="P5976" i="2"/>
  <c r="P5975" i="2"/>
  <c r="S5975" i="2" s="1"/>
  <c r="P5974" i="2"/>
  <c r="S5974" i="2" s="1"/>
  <c r="P5973" i="2"/>
  <c r="S5973" i="2" s="1"/>
  <c r="P5972" i="2"/>
  <c r="P5971" i="2"/>
  <c r="S5971" i="2" s="1"/>
  <c r="V5971" i="2" s="1"/>
  <c r="P5968" i="2"/>
  <c r="S5968" i="2" s="1"/>
  <c r="V5968" i="2" s="1"/>
  <c r="P5967" i="2"/>
  <c r="P5966" i="2"/>
  <c r="S5966" i="2" s="1"/>
  <c r="V5966" i="2" s="1"/>
  <c r="P5963" i="2"/>
  <c r="P5962" i="2"/>
  <c r="S5962" i="2" s="1"/>
  <c r="V5962" i="2" s="1"/>
  <c r="P5961" i="2"/>
  <c r="S5961" i="2" s="1"/>
  <c r="P5960" i="2"/>
  <c r="S5960" i="2" s="1"/>
  <c r="P5958" i="2"/>
  <c r="S5958" i="2" s="1"/>
  <c r="P5957" i="2"/>
  <c r="P5956" i="2"/>
  <c r="S5956" i="2" s="1"/>
  <c r="P5955" i="2"/>
  <c r="S5955" i="2" s="1"/>
  <c r="P5954" i="2"/>
  <c r="S5954" i="2" s="1"/>
  <c r="V5954" i="2" s="1"/>
  <c r="P5953" i="2"/>
  <c r="S5953" i="2" s="1"/>
  <c r="V5953" i="2" s="1"/>
  <c r="P5952" i="2"/>
  <c r="S5952" i="2" s="1"/>
  <c r="P5948" i="2"/>
  <c r="S5948" i="2" s="1"/>
  <c r="V5948" i="2" s="1"/>
  <c r="P5947" i="2"/>
  <c r="S5947" i="2" s="1"/>
  <c r="V5947" i="2" s="1"/>
  <c r="P5945" i="2"/>
  <c r="P5944" i="2"/>
  <c r="P5942" i="2"/>
  <c r="P5941" i="2"/>
  <c r="S5941" i="2" s="1"/>
  <c r="V5941" i="2" s="1"/>
  <c r="P5938" i="2"/>
  <c r="S5938" i="2" s="1"/>
  <c r="V5938" i="2" s="1"/>
  <c r="P5936" i="2"/>
  <c r="S5936" i="2" s="1"/>
  <c r="V5936" i="2" s="1"/>
  <c r="P5931" i="2"/>
  <c r="S5931" i="2" s="1"/>
  <c r="V5931" i="2" s="1"/>
  <c r="P5930" i="2"/>
  <c r="S5930" i="2" s="1"/>
  <c r="V5930" i="2" s="1"/>
  <c r="P5929" i="2"/>
  <c r="S5929" i="2" s="1"/>
  <c r="V5929" i="2" s="1"/>
  <c r="P5928" i="2"/>
  <c r="S5928" i="2" s="1"/>
  <c r="V5928" i="2" s="1"/>
  <c r="P5926" i="2"/>
  <c r="S5926" i="2" s="1"/>
  <c r="V5926" i="2" s="1"/>
  <c r="P5923" i="2"/>
  <c r="S5923" i="2" s="1"/>
  <c r="V5923" i="2" s="1"/>
  <c r="P5922" i="2"/>
  <c r="S5922" i="2" s="1"/>
  <c r="V5922" i="2" s="1"/>
  <c r="P5920" i="2"/>
  <c r="S5920" i="2" s="1"/>
  <c r="V5920" i="2" s="1"/>
  <c r="P5916" i="2"/>
  <c r="P5915" i="2"/>
  <c r="P5913" i="2"/>
  <c r="S5913" i="2" s="1"/>
  <c r="V5913" i="2" s="1"/>
  <c r="P5911" i="2"/>
  <c r="S5911" i="2" s="1"/>
  <c r="V5911" i="2" s="1"/>
  <c r="P5910" i="2"/>
  <c r="S5910" i="2" s="1"/>
  <c r="V5910" i="2" s="1"/>
  <c r="P5909" i="2"/>
  <c r="S5909" i="2" s="1"/>
  <c r="V5909" i="2" s="1"/>
  <c r="P5908" i="2"/>
  <c r="S5908" i="2" s="1"/>
  <c r="V5908" i="2" s="1"/>
  <c r="P5907" i="2"/>
  <c r="S5907" i="2" s="1"/>
  <c r="V5907" i="2" s="1"/>
  <c r="P5906" i="2"/>
  <c r="S5906" i="2" s="1"/>
  <c r="V5906" i="2" s="1"/>
  <c r="P5905" i="2"/>
  <c r="S5905" i="2" s="1"/>
  <c r="V5905" i="2" s="1"/>
  <c r="P5903" i="2"/>
  <c r="S5903" i="2" s="1"/>
  <c r="V5903" i="2" s="1"/>
  <c r="P5902" i="2"/>
  <c r="S5902" i="2" s="1"/>
  <c r="V5902" i="2" s="1"/>
  <c r="P5901" i="2"/>
  <c r="S5901" i="2" s="1"/>
  <c r="V5901" i="2" s="1"/>
  <c r="P5898" i="2"/>
  <c r="S5898" i="2" s="1"/>
  <c r="V5898" i="2" s="1"/>
  <c r="P5897" i="2"/>
  <c r="S5897" i="2" s="1"/>
  <c r="V5897" i="2" s="1"/>
  <c r="P5894" i="2"/>
  <c r="S5894" i="2" s="1"/>
  <c r="V5894" i="2" s="1"/>
  <c r="P5893" i="2"/>
  <c r="S5893" i="2" s="1"/>
  <c r="V5893" i="2" s="1"/>
  <c r="P5891" i="2"/>
  <c r="S5891" i="2" s="1"/>
  <c r="V5891" i="2" s="1"/>
  <c r="P5890" i="2"/>
  <c r="S5890" i="2" s="1"/>
  <c r="V5890" i="2" s="1"/>
  <c r="P5888" i="2"/>
  <c r="S5888" i="2" s="1"/>
  <c r="V5888" i="2" s="1"/>
  <c r="P5886" i="2"/>
  <c r="S5886" i="2" s="1"/>
  <c r="V5886" i="2" s="1"/>
  <c r="P5884" i="2"/>
  <c r="S5884" i="2" s="1"/>
  <c r="V5884" i="2" s="1"/>
  <c r="P5882" i="2"/>
  <c r="S5882" i="2" s="1"/>
  <c r="V5882" i="2" s="1"/>
  <c r="P5881" i="2"/>
  <c r="S5881" i="2" s="1"/>
  <c r="V5881" i="2" s="1"/>
  <c r="P5878" i="2"/>
  <c r="S5878" i="2" s="1"/>
  <c r="V5878" i="2" s="1"/>
  <c r="P5877" i="2"/>
  <c r="P5876" i="2"/>
  <c r="S5876" i="2" s="1"/>
  <c r="V5876" i="2" s="1"/>
  <c r="P5875" i="2"/>
  <c r="S5875" i="2" s="1"/>
  <c r="V5875" i="2" s="1"/>
  <c r="P5874" i="2"/>
  <c r="S5874" i="2" s="1"/>
  <c r="V5874" i="2" s="1"/>
  <c r="P5873" i="2"/>
  <c r="S5873" i="2" s="1"/>
  <c r="V5873" i="2" s="1"/>
  <c r="P5871" i="2"/>
  <c r="S5871" i="2" s="1"/>
  <c r="V5871" i="2" s="1"/>
  <c r="P5870" i="2"/>
  <c r="S5870" i="2" s="1"/>
  <c r="V5870" i="2" s="1"/>
  <c r="P5868" i="2"/>
  <c r="S5868" i="2" s="1"/>
  <c r="V5868" i="2" s="1"/>
  <c r="P5867" i="2"/>
  <c r="S5867" i="2" s="1"/>
  <c r="V5867" i="2" s="1"/>
  <c r="P5865" i="2"/>
  <c r="S5865" i="2" s="1"/>
  <c r="V5865" i="2" s="1"/>
  <c r="P5864" i="2"/>
  <c r="S5864" i="2" s="1"/>
  <c r="V5864" i="2" s="1"/>
  <c r="P5858" i="2"/>
  <c r="S5858" i="2" s="1"/>
  <c r="V5858" i="2" s="1"/>
  <c r="P5852" i="2"/>
  <c r="S5852" i="2" s="1"/>
  <c r="V5852" i="2" s="1"/>
  <c r="P5847" i="2"/>
  <c r="S5847" i="2" s="1"/>
  <c r="V5847" i="2" s="1"/>
  <c r="P5843" i="2"/>
  <c r="S5843" i="2" s="1"/>
  <c r="V5843" i="2" s="1"/>
  <c r="P5829" i="2"/>
  <c r="S5829" i="2" s="1"/>
  <c r="V5829" i="2" s="1"/>
  <c r="P5825" i="2"/>
  <c r="P5824" i="2"/>
  <c r="S5824" i="2" s="1"/>
  <c r="V5824" i="2" s="1"/>
  <c r="P5822" i="2"/>
  <c r="P5818" i="2"/>
  <c r="P5817" i="2"/>
  <c r="P5812" i="2"/>
  <c r="P5800" i="2"/>
  <c r="P5797" i="2"/>
  <c r="S5797" i="2" s="1"/>
  <c r="V5797" i="2" s="1"/>
  <c r="P5792" i="2"/>
  <c r="P5768" i="2"/>
  <c r="S5768" i="2" s="1"/>
  <c r="V5768" i="2" s="1"/>
  <c r="P5766" i="2"/>
  <c r="S5766" i="2" s="1"/>
  <c r="V5766" i="2" s="1"/>
  <c r="P5761" i="2"/>
  <c r="S5761" i="2" s="1"/>
  <c r="V5761" i="2" s="1"/>
  <c r="P5760" i="2"/>
  <c r="S5760" i="2" s="1"/>
  <c r="V5760" i="2" s="1"/>
  <c r="P5753" i="2"/>
  <c r="S5753" i="2" s="1"/>
  <c r="V5753" i="2" s="1"/>
  <c r="P5747" i="2"/>
  <c r="S5747" i="2" s="1"/>
  <c r="V5747" i="2" s="1"/>
  <c r="P5746" i="2"/>
  <c r="P5741" i="2"/>
  <c r="S5741" i="2" s="1"/>
  <c r="V5741" i="2" s="1"/>
  <c r="P5737" i="2"/>
  <c r="P5717" i="2"/>
  <c r="S5717" i="2" s="1"/>
  <c r="V5717" i="2" s="1"/>
  <c r="P5706" i="2"/>
  <c r="S5706" i="2" s="1"/>
  <c r="V5706" i="2" s="1"/>
  <c r="P5689" i="2"/>
  <c r="P5680" i="2"/>
  <c r="S5680" i="2" s="1"/>
  <c r="V5680" i="2" s="1"/>
  <c r="P5653" i="2"/>
  <c r="S5653" i="2" s="1"/>
  <c r="V5653" i="2" s="1"/>
  <c r="P5652" i="2"/>
  <c r="S5652" i="2" s="1"/>
  <c r="V5652" i="2" s="1"/>
  <c r="P5646" i="2"/>
  <c r="S5646" i="2" s="1"/>
  <c r="V5646" i="2" s="1"/>
  <c r="P5644" i="2"/>
  <c r="S5644" i="2" s="1"/>
  <c r="V5644" i="2" s="1"/>
  <c r="P5640" i="2"/>
  <c r="S5640" i="2" s="1"/>
  <c r="V5640" i="2" s="1"/>
  <c r="P5635" i="2"/>
  <c r="S5635" i="2" s="1"/>
  <c r="V5635" i="2" s="1"/>
  <c r="P5629" i="2"/>
  <c r="S5629" i="2" s="1"/>
  <c r="V5629" i="2" s="1"/>
  <c r="P5623" i="2"/>
  <c r="S5623" i="2" s="1"/>
  <c r="V5623" i="2" s="1"/>
  <c r="P5608" i="2"/>
  <c r="S5608" i="2" s="1"/>
  <c r="P5604" i="2"/>
  <c r="S5604" i="2" s="1"/>
  <c r="P5600" i="2"/>
  <c r="S5600" i="2" s="1"/>
  <c r="P5599" i="2"/>
  <c r="S5599" i="2" s="1"/>
  <c r="P5597" i="2"/>
  <c r="S5597" i="2" s="1"/>
  <c r="P5595" i="2"/>
  <c r="S5595" i="2" s="1"/>
  <c r="P5593" i="2"/>
  <c r="S5593" i="2" s="1"/>
  <c r="P5589" i="2"/>
  <c r="S5589" i="2" s="1"/>
  <c r="P5588" i="2"/>
  <c r="S5588" i="2" s="1"/>
  <c r="P5587" i="2"/>
  <c r="S5587" i="2" s="1"/>
  <c r="P5586" i="2"/>
  <c r="S5586" i="2" s="1"/>
  <c r="P5585" i="2"/>
  <c r="S5585" i="2" s="1"/>
  <c r="P5583" i="2"/>
  <c r="S5583" i="2" s="1"/>
  <c r="P5582" i="2"/>
  <c r="S5582" i="2" s="1"/>
  <c r="P5581" i="2"/>
  <c r="S5581" i="2" s="1"/>
  <c r="P5578" i="2"/>
  <c r="S5578" i="2" s="1"/>
  <c r="P5577" i="2"/>
  <c r="S5577" i="2" s="1"/>
  <c r="P5576" i="2"/>
  <c r="S5576" i="2" s="1"/>
  <c r="P5575" i="2"/>
  <c r="S5575" i="2" s="1"/>
  <c r="P5572" i="2"/>
  <c r="S5572" i="2" s="1"/>
  <c r="P5570" i="2"/>
  <c r="S5570" i="2" s="1"/>
  <c r="P5569" i="2"/>
  <c r="S5569" i="2" s="1"/>
  <c r="P5567" i="2"/>
  <c r="S5567" i="2" s="1"/>
  <c r="P5566" i="2"/>
  <c r="S5566" i="2" s="1"/>
  <c r="P5565" i="2"/>
  <c r="S5565" i="2" s="1"/>
  <c r="P5561" i="2"/>
  <c r="S5561" i="2" s="1"/>
  <c r="P5559" i="2"/>
  <c r="S5559" i="2" s="1"/>
  <c r="P5557" i="2"/>
  <c r="S5557" i="2" s="1"/>
  <c r="P5554" i="2"/>
  <c r="S5554" i="2" s="1"/>
  <c r="P5552" i="2"/>
  <c r="P5550" i="2"/>
  <c r="S5550" i="2" s="1"/>
  <c r="P5549" i="2"/>
  <c r="S5549" i="2" s="1"/>
  <c r="P5546" i="2"/>
  <c r="S5546" i="2" s="1"/>
  <c r="P5545" i="2"/>
  <c r="S5545" i="2" s="1"/>
  <c r="P5544" i="2"/>
  <c r="S5544" i="2" s="1"/>
  <c r="P5543" i="2"/>
  <c r="S5543" i="2" s="1"/>
  <c r="P5542" i="2"/>
  <c r="S5542" i="2" s="1"/>
  <c r="P5541" i="2"/>
  <c r="S5541" i="2" s="1"/>
  <c r="P5540" i="2"/>
  <c r="S5540" i="2" s="1"/>
  <c r="P5539" i="2"/>
  <c r="S5539" i="2" s="1"/>
  <c r="P5538" i="2"/>
  <c r="S5538" i="2" s="1"/>
  <c r="P5534" i="2"/>
  <c r="S5534" i="2" s="1"/>
  <c r="P5530" i="2"/>
  <c r="S5530" i="2" s="1"/>
  <c r="P5529" i="2"/>
  <c r="P5528" i="2"/>
  <c r="S5528" i="2" s="1"/>
  <c r="P5524" i="2"/>
  <c r="S5524" i="2" s="1"/>
  <c r="P5520" i="2"/>
  <c r="S5520" i="2" s="1"/>
  <c r="P5516" i="2"/>
  <c r="S5516" i="2" s="1"/>
  <c r="P5514" i="2"/>
  <c r="S5514" i="2" s="1"/>
  <c r="P5512" i="2"/>
  <c r="S5512" i="2" s="1"/>
  <c r="P5510" i="2"/>
  <c r="S5510" i="2" s="1"/>
  <c r="P5508" i="2"/>
  <c r="S5508" i="2" s="1"/>
  <c r="P5505" i="2"/>
  <c r="S5505" i="2" s="1"/>
  <c r="P5504" i="2"/>
  <c r="S5504" i="2" s="1"/>
  <c r="P5503" i="2"/>
  <c r="S5503" i="2" s="1"/>
  <c r="P5501" i="2"/>
  <c r="S5501" i="2" s="1"/>
  <c r="P5500" i="2"/>
  <c r="S5500" i="2" s="1"/>
  <c r="P5499" i="2"/>
  <c r="S5499" i="2" s="1"/>
  <c r="P5496" i="2"/>
  <c r="S5496" i="2" s="1"/>
  <c r="P5495" i="2"/>
  <c r="S5495" i="2" s="1"/>
  <c r="P5494" i="2"/>
  <c r="S5494" i="2" s="1"/>
  <c r="P5492" i="2"/>
  <c r="S5492" i="2" s="1"/>
  <c r="P5491" i="2"/>
  <c r="P5489" i="2"/>
  <c r="S5489" i="2" s="1"/>
  <c r="P5488" i="2"/>
  <c r="S5488" i="2" s="1"/>
  <c r="P5487" i="2"/>
  <c r="P5486" i="2"/>
  <c r="S5486" i="2" s="1"/>
  <c r="P5483" i="2"/>
  <c r="S5483" i="2" s="1"/>
  <c r="P5482" i="2"/>
  <c r="S5482" i="2" s="1"/>
  <c r="P5481" i="2"/>
  <c r="S5481" i="2" s="1"/>
  <c r="P5480" i="2"/>
  <c r="S5480" i="2" s="1"/>
  <c r="P5478" i="2"/>
  <c r="S5478" i="2" s="1"/>
  <c r="P5477" i="2"/>
  <c r="S5477" i="2" s="1"/>
  <c r="P5473" i="2"/>
  <c r="P5467" i="2"/>
  <c r="S5467" i="2" s="1"/>
  <c r="P5466" i="2"/>
  <c r="P5465" i="2"/>
  <c r="S5465" i="2" s="1"/>
  <c r="P5464" i="2"/>
  <c r="S5464" i="2" s="1"/>
  <c r="P5462" i="2"/>
  <c r="S5462" i="2" s="1"/>
  <c r="P5461" i="2"/>
  <c r="S5461" i="2" s="1"/>
  <c r="P5460" i="2"/>
  <c r="S5460" i="2" s="1"/>
  <c r="P5457" i="2"/>
  <c r="S5457" i="2" s="1"/>
  <c r="P5455" i="2"/>
  <c r="P5453" i="2"/>
  <c r="P5452" i="2"/>
  <c r="S5452" i="2" s="1"/>
  <c r="P5445" i="2"/>
  <c r="S5445" i="2" s="1"/>
  <c r="P5443" i="2"/>
  <c r="S5443" i="2" s="1"/>
  <c r="P5442" i="2"/>
  <c r="S5442" i="2" s="1"/>
  <c r="P5441" i="2"/>
  <c r="S5441" i="2" s="1"/>
  <c r="P5440" i="2"/>
  <c r="S5440" i="2" s="1"/>
  <c r="P5439" i="2"/>
  <c r="S5439" i="2" s="1"/>
  <c r="P5438" i="2"/>
  <c r="S5438" i="2" s="1"/>
  <c r="P5433" i="2"/>
  <c r="S5433" i="2" s="1"/>
  <c r="P5430" i="2"/>
  <c r="S5430" i="2" s="1"/>
  <c r="P5429" i="2"/>
  <c r="S5429" i="2" s="1"/>
  <c r="P5428" i="2"/>
  <c r="S5428" i="2" s="1"/>
  <c r="P5427" i="2"/>
  <c r="S5427" i="2" s="1"/>
  <c r="P5425" i="2"/>
  <c r="S5425" i="2" s="1"/>
  <c r="P5421" i="2"/>
  <c r="S5421" i="2" s="1"/>
  <c r="P5420" i="2"/>
  <c r="S5420" i="2" s="1"/>
  <c r="P5419" i="2"/>
  <c r="S5419" i="2" s="1"/>
  <c r="P5417" i="2"/>
  <c r="S5417" i="2" s="1"/>
  <c r="P5415" i="2"/>
  <c r="P5413" i="2"/>
  <c r="S5413" i="2" s="1"/>
  <c r="P5412" i="2"/>
  <c r="S5412" i="2" s="1"/>
  <c r="P5407" i="2"/>
  <c r="S5407" i="2" s="1"/>
  <c r="P5406" i="2"/>
  <c r="S5406" i="2" s="1"/>
  <c r="P5402" i="2"/>
  <c r="P5401" i="2"/>
  <c r="S5401" i="2" s="1"/>
  <c r="P5400" i="2"/>
  <c r="S5400" i="2" s="1"/>
  <c r="P5398" i="2"/>
  <c r="S5398" i="2" s="1"/>
  <c r="P5395" i="2"/>
  <c r="S5395" i="2" s="1"/>
  <c r="P5394" i="2"/>
  <c r="P5392" i="2"/>
  <c r="S5392" i="2" s="1"/>
  <c r="P5388" i="2"/>
  <c r="S5388" i="2" s="1"/>
  <c r="P5380" i="2"/>
  <c r="S5380" i="2" s="1"/>
  <c r="P5376" i="2"/>
  <c r="S5376" i="2" s="1"/>
  <c r="P5375" i="2"/>
  <c r="S5375" i="2" s="1"/>
  <c r="P5373" i="2"/>
  <c r="S5373" i="2" s="1"/>
  <c r="P5372" i="2"/>
  <c r="S5372" i="2" s="1"/>
  <c r="P5371" i="2"/>
  <c r="S5371" i="2" s="1"/>
  <c r="P5370" i="2"/>
  <c r="S5370" i="2" s="1"/>
  <c r="P5367" i="2"/>
  <c r="S5367" i="2" s="1"/>
  <c r="P5366" i="2"/>
  <c r="S5366" i="2" s="1"/>
  <c r="P5365" i="2"/>
  <c r="S5365" i="2" s="1"/>
  <c r="P5364" i="2"/>
  <c r="S5364" i="2" s="1"/>
  <c r="P5361" i="2"/>
  <c r="S5361" i="2" s="1"/>
  <c r="P5358" i="2"/>
  <c r="S5358" i="2" s="1"/>
  <c r="P5357" i="2"/>
  <c r="S5357" i="2" s="1"/>
  <c r="P5356" i="2"/>
  <c r="S5356" i="2" s="1"/>
  <c r="P5353" i="2"/>
  <c r="S5353" i="2" s="1"/>
  <c r="P5341" i="2"/>
  <c r="S5341" i="2" s="1"/>
  <c r="P5337" i="2"/>
  <c r="P5336" i="2"/>
  <c r="S5336" i="2" s="1"/>
  <c r="P5335" i="2"/>
  <c r="S5335" i="2" s="1"/>
  <c r="P5333" i="2"/>
  <c r="S5333" i="2" s="1"/>
  <c r="P5330" i="2"/>
  <c r="P5329" i="2"/>
  <c r="S5329" i="2" s="1"/>
  <c r="P5328" i="2"/>
  <c r="P5327" i="2"/>
  <c r="S5327" i="2" s="1"/>
  <c r="P5326" i="2"/>
  <c r="S5326" i="2" s="1"/>
  <c r="P5322" i="2"/>
  <c r="S5322" i="2" s="1"/>
  <c r="P5320" i="2"/>
  <c r="S5320" i="2" s="1"/>
  <c r="P5319" i="2"/>
  <c r="S5319" i="2" s="1"/>
  <c r="P5318" i="2"/>
  <c r="S5318" i="2" s="1"/>
  <c r="P5314" i="2"/>
  <c r="S5314" i="2" s="1"/>
  <c r="P5313" i="2"/>
  <c r="S5313" i="2" s="1"/>
  <c r="P5312" i="2"/>
  <c r="S5312" i="2" s="1"/>
  <c r="P5311" i="2"/>
  <c r="S5311" i="2" s="1"/>
  <c r="P5309" i="2"/>
  <c r="S5309" i="2" s="1"/>
  <c r="P5307" i="2"/>
  <c r="S5307" i="2" s="1"/>
  <c r="P5306" i="2"/>
  <c r="S5306" i="2" s="1"/>
  <c r="P5305" i="2"/>
  <c r="S5305" i="2" s="1"/>
  <c r="P5304" i="2"/>
  <c r="S5304" i="2" s="1"/>
  <c r="P5296" i="2"/>
  <c r="S5296" i="2" s="1"/>
  <c r="P5292" i="2"/>
  <c r="S5292" i="2" s="1"/>
  <c r="P5290" i="2"/>
  <c r="S5290" i="2" s="1"/>
  <c r="P5289" i="2"/>
  <c r="S5289" i="2" s="1"/>
  <c r="P5287" i="2"/>
  <c r="S5287" i="2" s="1"/>
  <c r="P5286" i="2"/>
  <c r="S5286" i="2" s="1"/>
  <c r="P5285" i="2"/>
  <c r="P5284" i="2"/>
  <c r="S5284" i="2" s="1"/>
  <c r="P5283" i="2"/>
  <c r="P5278" i="2"/>
  <c r="S5278" i="2" s="1"/>
  <c r="P5277" i="2"/>
  <c r="S5277" i="2" s="1"/>
  <c r="P5275" i="2"/>
  <c r="S5275" i="2" s="1"/>
  <c r="P5274" i="2"/>
  <c r="S5274" i="2" s="1"/>
  <c r="P5272" i="2"/>
  <c r="S5272" i="2" s="1"/>
  <c r="P5271" i="2"/>
  <c r="S5271" i="2" s="1"/>
  <c r="P5269" i="2"/>
  <c r="S5269" i="2" s="1"/>
  <c r="P5268" i="2"/>
  <c r="S5268" i="2" s="1"/>
  <c r="P5266" i="2"/>
  <c r="S5266" i="2" s="1"/>
  <c r="P5264" i="2"/>
  <c r="S5264" i="2" s="1"/>
  <c r="P5263" i="2"/>
  <c r="S5263" i="2" s="1"/>
  <c r="P5260" i="2"/>
  <c r="S5260" i="2" s="1"/>
  <c r="P5255" i="2"/>
  <c r="S5255" i="2" s="1"/>
  <c r="P5254" i="2"/>
  <c r="S5254" i="2" s="1"/>
  <c r="P5253" i="2"/>
  <c r="S5253" i="2" s="1"/>
  <c r="P5252" i="2"/>
  <c r="S5252" i="2" s="1"/>
  <c r="P5250" i="2"/>
  <c r="S5250" i="2" s="1"/>
  <c r="P5246" i="2"/>
  <c r="S5246" i="2" s="1"/>
  <c r="P5238" i="2"/>
  <c r="S5238" i="2" s="1"/>
  <c r="P5231" i="2"/>
  <c r="S5231" i="2" s="1"/>
  <c r="P5207" i="2"/>
  <c r="P5180" i="2"/>
  <c r="S5180" i="2" s="1"/>
  <c r="P5170" i="2"/>
  <c r="P5147" i="2"/>
  <c r="S5147" i="2" s="1"/>
  <c r="P5144" i="2"/>
  <c r="P5143" i="2"/>
  <c r="S5143" i="2" s="1"/>
  <c r="P5142" i="2"/>
  <c r="S5142" i="2" s="1"/>
  <c r="P5140" i="2"/>
  <c r="S5140" i="2" s="1"/>
  <c r="P5139" i="2"/>
  <c r="S5139" i="2" s="1"/>
  <c r="P5135" i="2"/>
  <c r="P5131" i="2"/>
  <c r="S5131" i="2" s="1"/>
  <c r="P5117" i="2"/>
  <c r="P5114" i="2"/>
  <c r="P5112" i="2"/>
  <c r="S5112" i="2" s="1"/>
  <c r="P5111" i="2"/>
  <c r="P5107" i="2"/>
  <c r="S5107" i="2" s="1"/>
  <c r="P5100" i="2"/>
  <c r="P5091" i="2"/>
  <c r="P5090" i="2"/>
  <c r="P5086" i="2"/>
  <c r="P5077" i="2"/>
  <c r="P5073" i="2"/>
  <c r="P5072" i="2"/>
  <c r="P5055" i="2"/>
  <c r="S5055" i="2" s="1"/>
  <c r="P5049" i="2"/>
  <c r="S5049" i="2" s="1"/>
  <c r="P5044" i="2"/>
  <c r="P5043" i="2"/>
  <c r="P5038" i="2"/>
  <c r="P5035" i="2"/>
  <c r="P5028" i="2"/>
  <c r="S5028" i="2" s="1"/>
  <c r="P5016" i="2"/>
  <c r="P5012" i="2"/>
  <c r="P5011" i="2"/>
  <c r="S5011" i="2" s="1"/>
  <c r="P5009" i="2"/>
  <c r="P4995" i="2"/>
  <c r="S4995" i="2" s="1"/>
  <c r="P4994" i="2"/>
  <c r="S4994" i="2" s="1"/>
  <c r="P4991" i="2"/>
  <c r="S4991" i="2" s="1"/>
  <c r="P4978" i="2"/>
  <c r="S4978" i="2" s="1"/>
  <c r="P4973" i="2"/>
  <c r="P4968" i="2"/>
  <c r="S4968" i="2" s="1"/>
  <c r="P4966" i="2"/>
  <c r="P4963" i="2"/>
  <c r="P4955" i="2"/>
  <c r="P4953" i="2"/>
  <c r="S4953" i="2" s="1"/>
  <c r="P4949" i="2"/>
  <c r="P4940" i="2"/>
  <c r="P4934" i="2"/>
  <c r="P4933" i="2"/>
  <c r="P4928" i="2"/>
  <c r="S4928" i="2" s="1"/>
  <c r="P4917" i="2"/>
  <c r="S4917" i="2" s="1"/>
  <c r="P4913" i="2"/>
  <c r="P4912" i="2"/>
  <c r="S4912" i="2" s="1"/>
  <c r="P4902" i="2"/>
  <c r="P4899" i="2"/>
  <c r="P4897" i="2"/>
  <c r="P4892" i="2"/>
  <c r="P4885" i="2"/>
  <c r="S4885" i="2" s="1"/>
  <c r="P4881" i="2"/>
  <c r="P4871" i="2"/>
  <c r="P4870" i="2"/>
  <c r="P4865" i="2"/>
  <c r="P4864" i="2"/>
  <c r="S4864" i="2" s="1"/>
  <c r="P4855" i="2"/>
  <c r="P4854" i="2"/>
  <c r="P4848" i="2"/>
  <c r="S4848" i="2" s="1"/>
  <c r="P4838" i="2"/>
  <c r="S4838" i="2" s="1"/>
  <c r="P4835" i="2"/>
  <c r="P4829" i="2"/>
  <c r="P4820" i="2"/>
  <c r="P4816" i="2"/>
  <c r="P4813" i="2"/>
  <c r="P4808" i="2"/>
  <c r="P4802" i="2"/>
  <c r="S4802" i="2" s="1"/>
  <c r="P4796" i="2"/>
  <c r="S4796" i="2" s="1"/>
  <c r="P4784" i="2"/>
  <c r="S4784" i="2" s="1"/>
  <c r="P4782" i="2"/>
  <c r="S4782" i="2" s="1"/>
  <c r="P4781" i="2"/>
  <c r="S4781" i="2" s="1"/>
  <c r="P4780" i="2"/>
  <c r="S4780" i="2" s="1"/>
  <c r="P4779" i="2"/>
  <c r="S4779" i="2" s="1"/>
  <c r="P4777" i="2"/>
  <c r="S4777" i="2" s="1"/>
  <c r="P4776" i="2"/>
  <c r="P4775" i="2"/>
  <c r="S4775" i="2" s="1"/>
  <c r="P4774" i="2"/>
  <c r="S4774" i="2" s="1"/>
  <c r="P4773" i="2"/>
  <c r="S4773" i="2" s="1"/>
  <c r="P4772" i="2"/>
  <c r="S4772" i="2" s="1"/>
  <c r="P4770" i="2"/>
  <c r="S4770" i="2" s="1"/>
  <c r="P4769" i="2"/>
  <c r="S4769" i="2" s="1"/>
  <c r="P4768" i="2"/>
  <c r="S4768" i="2" s="1"/>
  <c r="P4767" i="2"/>
  <c r="S4767" i="2" s="1"/>
  <c r="P4766" i="2"/>
  <c r="S4766" i="2" s="1"/>
  <c r="P4765" i="2"/>
  <c r="S4765" i="2" s="1"/>
  <c r="P4763" i="2"/>
  <c r="S4763" i="2" s="1"/>
  <c r="P4762" i="2"/>
  <c r="S4762" i="2" s="1"/>
  <c r="P4761" i="2"/>
  <c r="S4761" i="2" s="1"/>
  <c r="P4760" i="2"/>
  <c r="S4760" i="2" s="1"/>
  <c r="P4758" i="2"/>
  <c r="P4757" i="2"/>
  <c r="S4757" i="2" s="1"/>
  <c r="P4756" i="2"/>
  <c r="S4756" i="2" s="1"/>
  <c r="P4755" i="2"/>
  <c r="S4755" i="2" s="1"/>
  <c r="P4753" i="2"/>
  <c r="S4753" i="2" s="1"/>
  <c r="P4752" i="2"/>
  <c r="S4752" i="2" s="1"/>
  <c r="P4751" i="2"/>
  <c r="S4751" i="2" s="1"/>
  <c r="P4750" i="2"/>
  <c r="S4750" i="2" s="1"/>
  <c r="P4749" i="2"/>
  <c r="S4749" i="2" s="1"/>
  <c r="P4747" i="2"/>
  <c r="S4747" i="2" s="1"/>
  <c r="P4746" i="2"/>
  <c r="S4746" i="2" s="1"/>
  <c r="P4745" i="2"/>
  <c r="S4745" i="2" s="1"/>
  <c r="P4744" i="2"/>
  <c r="S4744" i="2" s="1"/>
  <c r="P4741" i="2"/>
  <c r="S4741" i="2" s="1"/>
  <c r="P4740" i="2"/>
  <c r="S4740" i="2" s="1"/>
  <c r="P4738" i="2"/>
  <c r="S4738" i="2" s="1"/>
  <c r="P4736" i="2"/>
  <c r="S4736" i="2" s="1"/>
  <c r="P4733" i="2"/>
  <c r="S4733" i="2" s="1"/>
  <c r="P4731" i="2"/>
  <c r="S4731" i="2" s="1"/>
  <c r="P4730" i="2"/>
  <c r="S4730" i="2" s="1"/>
  <c r="P4729" i="2"/>
  <c r="S4729" i="2" s="1"/>
  <c r="P4728" i="2"/>
  <c r="S4728" i="2" s="1"/>
  <c r="P4727" i="2"/>
  <c r="S4727" i="2" s="1"/>
  <c r="P4725" i="2"/>
  <c r="S4725" i="2" s="1"/>
  <c r="P4724" i="2"/>
  <c r="S4724" i="2" s="1"/>
  <c r="P4721" i="2"/>
  <c r="S4721" i="2" s="1"/>
  <c r="P4720" i="2"/>
  <c r="S4720" i="2" s="1"/>
  <c r="P4718" i="2"/>
  <c r="S4718" i="2" s="1"/>
  <c r="P4715" i="2"/>
  <c r="S4715" i="2" s="1"/>
  <c r="P4714" i="2"/>
  <c r="S4714" i="2" s="1"/>
  <c r="P4710" i="2"/>
  <c r="S4710" i="2" s="1"/>
  <c r="P4709" i="2"/>
  <c r="S4709" i="2" s="1"/>
  <c r="P4707" i="2"/>
  <c r="S4707" i="2" s="1"/>
  <c r="P4706" i="2"/>
  <c r="S4706" i="2" s="1"/>
  <c r="P4704" i="2"/>
  <c r="P4703" i="2"/>
  <c r="S4703" i="2" s="1"/>
  <c r="P4701" i="2"/>
  <c r="S4701" i="2" s="1"/>
  <c r="P4700" i="2"/>
  <c r="S4700" i="2" s="1"/>
  <c r="P4698" i="2"/>
  <c r="S4698" i="2" s="1"/>
  <c r="P4697" i="2"/>
  <c r="S4697" i="2" s="1"/>
  <c r="P4696" i="2"/>
  <c r="S4696" i="2" s="1"/>
  <c r="P4691" i="2"/>
  <c r="S4691" i="2" s="1"/>
  <c r="P4689" i="2"/>
  <c r="S4689" i="2" s="1"/>
  <c r="P4688" i="2"/>
  <c r="S4688" i="2" s="1"/>
  <c r="P4684" i="2"/>
  <c r="S4684" i="2" s="1"/>
  <c r="P4682" i="2"/>
  <c r="S4682" i="2" s="1"/>
  <c r="P4678" i="2"/>
  <c r="S4678" i="2" s="1"/>
  <c r="P4677" i="2"/>
  <c r="S4677" i="2" s="1"/>
  <c r="P4676" i="2"/>
  <c r="S4676" i="2" s="1"/>
  <c r="P4675" i="2"/>
  <c r="S4675" i="2" s="1"/>
  <c r="P4674" i="2"/>
  <c r="S4674" i="2" s="1"/>
  <c r="P4670" i="2"/>
  <c r="S4670" i="2" s="1"/>
  <c r="P4669" i="2"/>
  <c r="S4669" i="2" s="1"/>
  <c r="P4665" i="2"/>
  <c r="S4665" i="2" s="1"/>
  <c r="P4663" i="2"/>
  <c r="S4663" i="2" s="1"/>
  <c r="P4659" i="2"/>
  <c r="S4659" i="2" s="1"/>
  <c r="P4656" i="2"/>
  <c r="S4656" i="2" s="1"/>
  <c r="P4655" i="2"/>
  <c r="S4655" i="2" s="1"/>
  <c r="P4654" i="2"/>
  <c r="S4654" i="2" s="1"/>
  <c r="P4653" i="2"/>
  <c r="S4653" i="2" s="1"/>
  <c r="P4652" i="2"/>
  <c r="S4652" i="2" s="1"/>
  <c r="P4651" i="2"/>
  <c r="S4651" i="2" s="1"/>
  <c r="P4640" i="2"/>
  <c r="S4640" i="2" s="1"/>
  <c r="P4634" i="2"/>
  <c r="S4634" i="2" s="1"/>
  <c r="P4629" i="2"/>
  <c r="P4628" i="2"/>
  <c r="P4626" i="2"/>
  <c r="P4622" i="2"/>
  <c r="S4622" i="2" s="1"/>
  <c r="P4618" i="2"/>
  <c r="S4618" i="2" s="1"/>
  <c r="P4617" i="2"/>
  <c r="S4617" i="2" s="1"/>
  <c r="P4614" i="2"/>
  <c r="P4609" i="2"/>
  <c r="S4609" i="2" s="1"/>
  <c r="P4604" i="2"/>
  <c r="P4601" i="2"/>
  <c r="S4601" i="2" s="1"/>
  <c r="P4597" i="2"/>
  <c r="P4588" i="2"/>
  <c r="S4588" i="2" s="1"/>
  <c r="P4553" i="2"/>
  <c r="P4500" i="2"/>
  <c r="P4496" i="2"/>
  <c r="S4496" i="2" s="1"/>
  <c r="P4491" i="2"/>
  <c r="S4491" i="2" s="1"/>
  <c r="P4487" i="2"/>
  <c r="P4485" i="2"/>
  <c r="P4484" i="2"/>
  <c r="S4484" i="2" s="1"/>
  <c r="P4480" i="2"/>
  <c r="P4478" i="2"/>
  <c r="P4476" i="2"/>
  <c r="S4476" i="2" s="1"/>
  <c r="P4475" i="2"/>
  <c r="S4475" i="2" s="1"/>
  <c r="P4473" i="2"/>
  <c r="S4473" i="2" s="1"/>
  <c r="P4470" i="2"/>
  <c r="P4464" i="2"/>
  <c r="P4462" i="2"/>
  <c r="P4456" i="2"/>
  <c r="P4446" i="2"/>
  <c r="S4446" i="2" s="1"/>
  <c r="P4444" i="2"/>
  <c r="P4443" i="2"/>
  <c r="P4439" i="2"/>
  <c r="P4435" i="2"/>
  <c r="P4430" i="2"/>
  <c r="S4430" i="2" s="1"/>
  <c r="P4425" i="2"/>
  <c r="S4425" i="2" s="1"/>
  <c r="P4419" i="2"/>
  <c r="P4417" i="2"/>
  <c r="P4416" i="2"/>
  <c r="S4416" i="2" s="1"/>
  <c r="P4414" i="2"/>
  <c r="P4413" i="2"/>
  <c r="S4413" i="2" s="1"/>
  <c r="P4402" i="2"/>
  <c r="P4394" i="2"/>
  <c r="S4394" i="2" s="1"/>
  <c r="P4390" i="2"/>
  <c r="P4387" i="2"/>
  <c r="S4387" i="2" s="1"/>
  <c r="P4381" i="2"/>
  <c r="P4379" i="2"/>
  <c r="P4378" i="2"/>
  <c r="P4370" i="2"/>
  <c r="P4369" i="2"/>
  <c r="P4363" i="2"/>
  <c r="P4358" i="2"/>
  <c r="P4356" i="2"/>
  <c r="S4356" i="2" s="1"/>
  <c r="P4354" i="2"/>
  <c r="S4354" i="2" s="1"/>
  <c r="P4351" i="2"/>
  <c r="P4344" i="2"/>
  <c r="P4326" i="2"/>
  <c r="P4324" i="2"/>
  <c r="P4317" i="2"/>
  <c r="S4317" i="2" s="1"/>
  <c r="P4314" i="2"/>
  <c r="P4312" i="2"/>
  <c r="S4312" i="2" s="1"/>
  <c r="P4311" i="2"/>
  <c r="S4311" i="2" s="1"/>
  <c r="P4310" i="2"/>
  <c r="P4305" i="2"/>
  <c r="P4304" i="2"/>
  <c r="S4304" i="2" s="1"/>
  <c r="P4303" i="2"/>
  <c r="P4302" i="2"/>
  <c r="S4302" i="2" s="1"/>
  <c r="P4294" i="2"/>
  <c r="P4292" i="2"/>
  <c r="S4292" i="2" s="1"/>
  <c r="P4289" i="2"/>
  <c r="P4287" i="2"/>
  <c r="S4287" i="2" s="1"/>
  <c r="P4280" i="2"/>
  <c r="P4279" i="2"/>
  <c r="P4270" i="2"/>
  <c r="P4263" i="2"/>
  <c r="P4261" i="2"/>
  <c r="P4259" i="2"/>
  <c r="P4256" i="2"/>
  <c r="S4256" i="2" s="1"/>
  <c r="P4254" i="2"/>
  <c r="S4254" i="2" s="1"/>
  <c r="P4248" i="2"/>
  <c r="S4248" i="2" s="1"/>
  <c r="P4236" i="2"/>
  <c r="S4236" i="2" s="1"/>
  <c r="P4231" i="2"/>
  <c r="S4231" i="2" s="1"/>
  <c r="P4225" i="2"/>
  <c r="S4225" i="2" s="1"/>
  <c r="P4222" i="2"/>
  <c r="P4221" i="2"/>
  <c r="P4213" i="2"/>
  <c r="P4211" i="2"/>
  <c r="P4210" i="2"/>
  <c r="P4205" i="2"/>
  <c r="P4204" i="2"/>
  <c r="S4204" i="2" s="1"/>
  <c r="P4203" i="2"/>
  <c r="P4202" i="2"/>
  <c r="P4196" i="2"/>
  <c r="P4195" i="2"/>
  <c r="P4192" i="2"/>
  <c r="P4182" i="2"/>
  <c r="P4180" i="2"/>
  <c r="S4180" i="2" s="1"/>
  <c r="P4177" i="2"/>
  <c r="S4177" i="2" s="1"/>
  <c r="P4176" i="2"/>
  <c r="P4164" i="2"/>
  <c r="P4160" i="2"/>
  <c r="P4159" i="2"/>
  <c r="S4159" i="2" s="1"/>
  <c r="P4158" i="2"/>
  <c r="P4150" i="2"/>
  <c r="S4150" i="2" s="1"/>
  <c r="P4132" i="2"/>
  <c r="S4132" i="2" s="1"/>
  <c r="P4130" i="2"/>
  <c r="S4130" i="2" s="1"/>
  <c r="P4124" i="2"/>
  <c r="S4124" i="2" s="1"/>
  <c r="P4123" i="2"/>
  <c r="P4121" i="2"/>
  <c r="P4118" i="2"/>
  <c r="P4113" i="2"/>
  <c r="S4113" i="2" s="1"/>
  <c r="P4109" i="2"/>
  <c r="P4106" i="2"/>
  <c r="P4101" i="2"/>
  <c r="S4101" i="2" s="1"/>
  <c r="P4095" i="2"/>
  <c r="P4082" i="2"/>
  <c r="S4082" i="2" s="1"/>
  <c r="P4077" i="2"/>
  <c r="P4071" i="2"/>
  <c r="S4071" i="2" s="1"/>
  <c r="P4063" i="2"/>
  <c r="S4063" i="2" s="1"/>
  <c r="P4062" i="2"/>
  <c r="S4062" i="2" s="1"/>
  <c r="P4052" i="2"/>
  <c r="S4052" i="2" s="1"/>
  <c r="P4047" i="2"/>
  <c r="S4047" i="2" s="1"/>
  <c r="P4046" i="2"/>
  <c r="P4043" i="2"/>
  <c r="P4029" i="2"/>
  <c r="P4027" i="2"/>
  <c r="P4025" i="2"/>
  <c r="S4025" i="2" s="1"/>
  <c r="P4023" i="2"/>
  <c r="P4018" i="2"/>
  <c r="S4018" i="2" s="1"/>
  <c r="P4017" i="2"/>
  <c r="S4017" i="2" s="1"/>
  <c r="P4010" i="2"/>
  <c r="S4010" i="2" s="1"/>
  <c r="P4003" i="2"/>
  <c r="S4003" i="2" s="1"/>
  <c r="P4001" i="2"/>
  <c r="S4001" i="2" s="1"/>
  <c r="P3985" i="2"/>
  <c r="P3983" i="2"/>
  <c r="P3982" i="2"/>
  <c r="P3978" i="2"/>
  <c r="P3968" i="2"/>
  <c r="S3968" i="2" s="1"/>
  <c r="P3965" i="2"/>
  <c r="P3962" i="2"/>
  <c r="S3962" i="2" s="1"/>
  <c r="P3955" i="2"/>
  <c r="P3954" i="2"/>
  <c r="P3952" i="2"/>
  <c r="S3952" i="2" s="1"/>
  <c r="P3942" i="2"/>
  <c r="S3942" i="2" s="1"/>
  <c r="P3934" i="2"/>
  <c r="S3934" i="2" s="1"/>
  <c r="P3927" i="2"/>
  <c r="P3909" i="2"/>
  <c r="P3906" i="2"/>
  <c r="S3906" i="2" s="1"/>
  <c r="P3874" i="2"/>
  <c r="P3873" i="2"/>
  <c r="S3873" i="2" s="1"/>
  <c r="P3870" i="2"/>
  <c r="S3870" i="2" s="1"/>
  <c r="P3863" i="2"/>
  <c r="S3863" i="2" s="1"/>
  <c r="P3858" i="2"/>
  <c r="S3858" i="2" s="1"/>
  <c r="P3855" i="2"/>
  <c r="S3855" i="2" s="1"/>
  <c r="P3854" i="2"/>
  <c r="S3854" i="2" s="1"/>
  <c r="P3853" i="2"/>
  <c r="P3840" i="2"/>
  <c r="P3838" i="2"/>
  <c r="S3838" i="2" s="1"/>
  <c r="P3836" i="2"/>
  <c r="S3836" i="2" s="1"/>
  <c r="P3832" i="2"/>
  <c r="S3832" i="2" s="1"/>
  <c r="P3830" i="2"/>
  <c r="S3830" i="2" s="1"/>
  <c r="P3826" i="2"/>
  <c r="P3822" i="2"/>
  <c r="P3816" i="2"/>
  <c r="S3816" i="2" s="1"/>
  <c r="P3813" i="2"/>
  <c r="P3810" i="2"/>
  <c r="P3798" i="2"/>
  <c r="P3768" i="2"/>
  <c r="P3766" i="2"/>
  <c r="P3759" i="2"/>
  <c r="P3739" i="2"/>
  <c r="P3735" i="2"/>
  <c r="S3735" i="2" s="1"/>
  <c r="P3730" i="2"/>
  <c r="P3714" i="2"/>
  <c r="S3714" i="2" s="1"/>
  <c r="P3710" i="2"/>
  <c r="S3710" i="2" s="1"/>
  <c r="P3706" i="2"/>
  <c r="S3706" i="2" s="1"/>
  <c r="P3702" i="2"/>
  <c r="S3702" i="2" s="1"/>
  <c r="P3701" i="2"/>
  <c r="S3701" i="2" s="1"/>
  <c r="P3691" i="2"/>
  <c r="P3687" i="2"/>
  <c r="P3671" i="2"/>
  <c r="P3670" i="2"/>
  <c r="P3668" i="2"/>
  <c r="P3664" i="2"/>
  <c r="S3664" i="2" s="1"/>
  <c r="P3645" i="2"/>
  <c r="S3645" i="2" s="1"/>
  <c r="P3642" i="2"/>
  <c r="S3642" i="2" s="1"/>
  <c r="P3641" i="2"/>
  <c r="S3641" i="2" s="1"/>
  <c r="P3632" i="2"/>
  <c r="P3630" i="2"/>
  <c r="P3615" i="2"/>
  <c r="S3615" i="2" s="1"/>
  <c r="P3611" i="2"/>
  <c r="S3611" i="2" s="1"/>
  <c r="P3597" i="2"/>
  <c r="P3596" i="2"/>
  <c r="P3594" i="2"/>
  <c r="P3591" i="2"/>
  <c r="P3590" i="2"/>
  <c r="P3589" i="2"/>
  <c r="P3586" i="2"/>
  <c r="P3584" i="2"/>
  <c r="P3580" i="2"/>
  <c r="P3579" i="2"/>
  <c r="P3573" i="2"/>
  <c r="P3570" i="2"/>
  <c r="S3570" i="2" s="1"/>
  <c r="P3564" i="2"/>
  <c r="P3560" i="2"/>
  <c r="P3556" i="2"/>
  <c r="P3553" i="2"/>
  <c r="S3553" i="2" s="1"/>
  <c r="P3552" i="2"/>
  <c r="P3537" i="2"/>
  <c r="P3535" i="2"/>
  <c r="P3534" i="2"/>
  <c r="P3530" i="2"/>
  <c r="P3529" i="2"/>
  <c r="P3528" i="2"/>
  <c r="P3524" i="2"/>
  <c r="P3522" i="2"/>
  <c r="P3520" i="2"/>
  <c r="P3515" i="2"/>
  <c r="P3514" i="2"/>
  <c r="P3512" i="2"/>
  <c r="P3511" i="2"/>
  <c r="P3509" i="2"/>
  <c r="P3507" i="2"/>
  <c r="P3499" i="2"/>
  <c r="P3496" i="2"/>
  <c r="P3495" i="2"/>
  <c r="S3495" i="2" s="1"/>
  <c r="P3494" i="2"/>
  <c r="P3493" i="2"/>
  <c r="P3484" i="2"/>
  <c r="P3483" i="2"/>
  <c r="P3482" i="2"/>
  <c r="P3478" i="2"/>
  <c r="P3477" i="2"/>
  <c r="P3476" i="2"/>
  <c r="P3475" i="2"/>
  <c r="P3474" i="2"/>
  <c r="P3473" i="2"/>
  <c r="P3472" i="2"/>
  <c r="P3464" i="2"/>
  <c r="P3460" i="2"/>
  <c r="P3457" i="2"/>
  <c r="P3455" i="2"/>
  <c r="P3453" i="2"/>
  <c r="P3452" i="2"/>
  <c r="P3451" i="2"/>
  <c r="P3450" i="2"/>
  <c r="P3448" i="2"/>
  <c r="P3446" i="2"/>
  <c r="P3445" i="2"/>
  <c r="P3444" i="2"/>
  <c r="P3443" i="2"/>
  <c r="P3442" i="2"/>
  <c r="P3441" i="2"/>
  <c r="P3439" i="2"/>
  <c r="P3437" i="2"/>
  <c r="P3435" i="2"/>
  <c r="P3434" i="2"/>
  <c r="P3432" i="2"/>
  <c r="P3431" i="2"/>
  <c r="P3428" i="2"/>
  <c r="P3423" i="2"/>
  <c r="P3411" i="2"/>
  <c r="P3410" i="2"/>
  <c r="P3408" i="2"/>
  <c r="P3407" i="2"/>
  <c r="P3405" i="2"/>
  <c r="P3404" i="2"/>
  <c r="P3403" i="2"/>
  <c r="P3395" i="2"/>
  <c r="P3394" i="2"/>
  <c r="P3392" i="2"/>
  <c r="P3391" i="2"/>
  <c r="P3388" i="2"/>
  <c r="P3385" i="2"/>
  <c r="P3384" i="2"/>
  <c r="P3380" i="2"/>
  <c r="P3376" i="2"/>
  <c r="P3373" i="2"/>
  <c r="S3373" i="2" s="1"/>
  <c r="P3372" i="2"/>
  <c r="P3369" i="2"/>
  <c r="P3367" i="2"/>
  <c r="P3366" i="2"/>
  <c r="P3365" i="2"/>
  <c r="P3364" i="2"/>
  <c r="P3363" i="2"/>
  <c r="P3362" i="2"/>
  <c r="P3361" i="2"/>
  <c r="P3360" i="2"/>
  <c r="P3359" i="2"/>
  <c r="P3357" i="2"/>
  <c r="P3355" i="2"/>
  <c r="P3353" i="2"/>
  <c r="P3349" i="2"/>
  <c r="P3346" i="2"/>
  <c r="P3345" i="2"/>
  <c r="P3344" i="2"/>
  <c r="P3337" i="2"/>
  <c r="P3334" i="2"/>
  <c r="P3329" i="2"/>
  <c r="P3328" i="2"/>
  <c r="P3327" i="2"/>
  <c r="P3325" i="2"/>
  <c r="P3323" i="2"/>
  <c r="P3320" i="2"/>
  <c r="P3309" i="2"/>
  <c r="P3307" i="2"/>
  <c r="P3306" i="2"/>
  <c r="P3304" i="2"/>
  <c r="P3303" i="2"/>
  <c r="P3302" i="2"/>
  <c r="P3300" i="2"/>
  <c r="P3298" i="2"/>
  <c r="P3296" i="2"/>
  <c r="P3293" i="2"/>
  <c r="P3292" i="2"/>
  <c r="P3291" i="2"/>
  <c r="P3288" i="2"/>
  <c r="P3286" i="2"/>
  <c r="P3285" i="2"/>
  <c r="P3280" i="2"/>
  <c r="P3277" i="2"/>
  <c r="P3276" i="2"/>
  <c r="P3272" i="2"/>
  <c r="P3271" i="2"/>
  <c r="P3270" i="2"/>
  <c r="P3269" i="2"/>
  <c r="P3264" i="2"/>
  <c r="P3263" i="2"/>
  <c r="P3261" i="2"/>
  <c r="P3259" i="2"/>
  <c r="P3258" i="2"/>
  <c r="P3257" i="2"/>
  <c r="P3255" i="2"/>
  <c r="P3254" i="2"/>
  <c r="P3252" i="2"/>
  <c r="P3248" i="2"/>
  <c r="P3247" i="2"/>
  <c r="P3244" i="2"/>
  <c r="P3243" i="2"/>
  <c r="P3242" i="2"/>
  <c r="P3241" i="2"/>
  <c r="P3237" i="2"/>
  <c r="P3236" i="2"/>
  <c r="P3235" i="2"/>
  <c r="P3234" i="2"/>
  <c r="S3234" i="2" s="1"/>
  <c r="P3231" i="2"/>
  <c r="P3230" i="2"/>
  <c r="P3223" i="2"/>
  <c r="P3221" i="2"/>
  <c r="P3218" i="2"/>
  <c r="P3216" i="2"/>
  <c r="P3205" i="2"/>
  <c r="P3204" i="2"/>
  <c r="P3202" i="2"/>
  <c r="P3201" i="2"/>
  <c r="P3199" i="2"/>
  <c r="P3198" i="2"/>
  <c r="P3196" i="2"/>
  <c r="P3193" i="2"/>
  <c r="P3190" i="2"/>
  <c r="P3181" i="2"/>
  <c r="P3177" i="2"/>
  <c r="P3174" i="2"/>
  <c r="P3173" i="2"/>
  <c r="P3172" i="2"/>
  <c r="P3171" i="2"/>
  <c r="P3169" i="2"/>
  <c r="P3166" i="2"/>
  <c r="P3165" i="2"/>
  <c r="P3164" i="2"/>
  <c r="P3162" i="2"/>
  <c r="P3161" i="2"/>
  <c r="P3160" i="2"/>
  <c r="P3158" i="2"/>
  <c r="P3157" i="2"/>
  <c r="S3157" i="2" s="1"/>
  <c r="P3151" i="2"/>
  <c r="P3150" i="2"/>
  <c r="P3147" i="2"/>
  <c r="P3144" i="2"/>
  <c r="P3143" i="2"/>
  <c r="P3142" i="2"/>
  <c r="P3141" i="2"/>
  <c r="P3136" i="2"/>
  <c r="P3134" i="2"/>
  <c r="P3132" i="2"/>
  <c r="P3130" i="2"/>
  <c r="P3126" i="2"/>
  <c r="P3125" i="2"/>
  <c r="P3121" i="2"/>
  <c r="P3120" i="2"/>
  <c r="P3118" i="2"/>
  <c r="P3117" i="2"/>
  <c r="P3113" i="2"/>
  <c r="P3108" i="2"/>
  <c r="P3106" i="2"/>
  <c r="S3106" i="2" s="1"/>
  <c r="P3103" i="2"/>
  <c r="P3099" i="2"/>
  <c r="P3098" i="2"/>
  <c r="P3096" i="2"/>
  <c r="P3090" i="2"/>
  <c r="P3086" i="2"/>
  <c r="P3083" i="2"/>
  <c r="P3077" i="2"/>
  <c r="P3076" i="2"/>
  <c r="P3075" i="2"/>
  <c r="P3073" i="2"/>
  <c r="P3072" i="2"/>
  <c r="P3071" i="2"/>
  <c r="P3070" i="2"/>
  <c r="P3069" i="2"/>
  <c r="P3067" i="2"/>
  <c r="S3067" i="2" s="1"/>
  <c r="P3065" i="2"/>
  <c r="P3061" i="2"/>
  <c r="P3058" i="2"/>
  <c r="P3057" i="2"/>
  <c r="P3056" i="2"/>
  <c r="P3054" i="2"/>
  <c r="P3053" i="2"/>
  <c r="P3052" i="2"/>
  <c r="P3050" i="2"/>
  <c r="P3048" i="2"/>
  <c r="P3044" i="2"/>
  <c r="P3042" i="2"/>
  <c r="P3037" i="2"/>
  <c r="P3036" i="2"/>
  <c r="P3035" i="2"/>
  <c r="P3029" i="2"/>
  <c r="P3028" i="2"/>
  <c r="P3022" i="2"/>
  <c r="P3021" i="2"/>
  <c r="P3018" i="2"/>
  <c r="P3017" i="2"/>
  <c r="P3016" i="2"/>
  <c r="P3010" i="2"/>
  <c r="P3009" i="2"/>
  <c r="P3007" i="2"/>
  <c r="P3004" i="2"/>
  <c r="P3000" i="2"/>
  <c r="P2999" i="2"/>
  <c r="P2998" i="2"/>
  <c r="P2996" i="2"/>
  <c r="P2990" i="2"/>
  <c r="S2990" i="2" s="1"/>
  <c r="P2989" i="2"/>
  <c r="P2987" i="2"/>
  <c r="P2984" i="2"/>
  <c r="P2983" i="2"/>
  <c r="P2981" i="2"/>
  <c r="P2979" i="2"/>
  <c r="P2976" i="2"/>
  <c r="P2969" i="2"/>
  <c r="P2968" i="2"/>
  <c r="P2963" i="2"/>
  <c r="P2962" i="2"/>
  <c r="P2961" i="2"/>
  <c r="P2960" i="2"/>
  <c r="P2958" i="2"/>
  <c r="P2956" i="2"/>
  <c r="P2955" i="2"/>
  <c r="P2952" i="2"/>
  <c r="P2951" i="2"/>
  <c r="P2947" i="2"/>
  <c r="S2947" i="2" s="1"/>
  <c r="P2945" i="2"/>
  <c r="P2942" i="2"/>
  <c r="P2940" i="2"/>
  <c r="P2939" i="2"/>
  <c r="P2938" i="2"/>
  <c r="P2937" i="2"/>
  <c r="P2936" i="2"/>
  <c r="P2932" i="2"/>
  <c r="P2931" i="2"/>
  <c r="P2927" i="2"/>
  <c r="P2924" i="2"/>
  <c r="P2922" i="2"/>
  <c r="P2921" i="2"/>
  <c r="P2918" i="2"/>
  <c r="P2916" i="2"/>
  <c r="P2915" i="2"/>
  <c r="P2914" i="2"/>
  <c r="P2907" i="2"/>
  <c r="P2904" i="2"/>
  <c r="P2903" i="2"/>
  <c r="P2901" i="2"/>
  <c r="S2901" i="2" s="1"/>
  <c r="P2899" i="2"/>
  <c r="P2898" i="2"/>
  <c r="P2895" i="2"/>
  <c r="P2893" i="2"/>
  <c r="P2892" i="2"/>
  <c r="P2887" i="2"/>
  <c r="P2883" i="2"/>
  <c r="P2882" i="2"/>
  <c r="P2881" i="2"/>
  <c r="P2880" i="2"/>
  <c r="P2878" i="2"/>
  <c r="P2875" i="2"/>
  <c r="P2869" i="2"/>
  <c r="P2868" i="2"/>
  <c r="P2867" i="2"/>
  <c r="P2866" i="2"/>
  <c r="P2860" i="2"/>
  <c r="P2859" i="2"/>
  <c r="P2858" i="2"/>
  <c r="P2852" i="2"/>
  <c r="P2850" i="2"/>
  <c r="P2846" i="2"/>
  <c r="P2843" i="2"/>
  <c r="P2842" i="2"/>
  <c r="P2840" i="2"/>
  <c r="P2839" i="2"/>
  <c r="P2832" i="2"/>
  <c r="P2826" i="2"/>
  <c r="P2824" i="2"/>
  <c r="P2822" i="2"/>
  <c r="P2819" i="2"/>
  <c r="P2814" i="2"/>
  <c r="P2813" i="2"/>
  <c r="P2812" i="2"/>
  <c r="P2807" i="2"/>
  <c r="P2804" i="2"/>
  <c r="P2803" i="2"/>
  <c r="P2802" i="2"/>
  <c r="P2801" i="2"/>
  <c r="S2801" i="2" s="1"/>
  <c r="P2798" i="2"/>
  <c r="P2793" i="2"/>
  <c r="P2792" i="2"/>
  <c r="P2790" i="2"/>
  <c r="P2789" i="2"/>
  <c r="P2786" i="2"/>
  <c r="P2784" i="2"/>
  <c r="P2779" i="2"/>
  <c r="P2778" i="2"/>
  <c r="P2775" i="2"/>
  <c r="P2774" i="2"/>
  <c r="P2768" i="2"/>
  <c r="P2766" i="2"/>
  <c r="P2765" i="2"/>
  <c r="P2763" i="2"/>
  <c r="P2762" i="2"/>
  <c r="S2762" i="2" s="1"/>
  <c r="P2758" i="2"/>
  <c r="P2749" i="2"/>
  <c r="P2748" i="2"/>
  <c r="P2746" i="2"/>
  <c r="P2743" i="2"/>
  <c r="P2741" i="2"/>
  <c r="P2739" i="2"/>
  <c r="P2734" i="2"/>
  <c r="P2729" i="2"/>
  <c r="P2728" i="2"/>
  <c r="P2727" i="2"/>
  <c r="P2721" i="2"/>
  <c r="P2720" i="2"/>
  <c r="P2717" i="2"/>
  <c r="P2712" i="2"/>
  <c r="P2703" i="2"/>
  <c r="P2700" i="2"/>
  <c r="P2699" i="2"/>
  <c r="P2696" i="2"/>
  <c r="P2694" i="2"/>
  <c r="P2693" i="2"/>
  <c r="P2691" i="2"/>
  <c r="P2687" i="2"/>
  <c r="P2682" i="2"/>
  <c r="P2681" i="2"/>
  <c r="S2681" i="2" s="1"/>
  <c r="P2680" i="2"/>
  <c r="P2679" i="2"/>
  <c r="P2678" i="2"/>
  <c r="P2673" i="2"/>
  <c r="P2672" i="2"/>
  <c r="P2670" i="2"/>
  <c r="P2669" i="2"/>
  <c r="P2666" i="2"/>
  <c r="P2665" i="2"/>
  <c r="P2664" i="2"/>
  <c r="P2653" i="2"/>
  <c r="P2650" i="2"/>
  <c r="P2649" i="2"/>
  <c r="P2647" i="2"/>
  <c r="P2646" i="2"/>
  <c r="P2642" i="2"/>
  <c r="P2640" i="2"/>
  <c r="P2639" i="2"/>
  <c r="P2638" i="2"/>
  <c r="P2635" i="2"/>
  <c r="P2632" i="2"/>
  <c r="P2630" i="2"/>
  <c r="P2621" i="2"/>
  <c r="P2620" i="2"/>
  <c r="P2618" i="2"/>
  <c r="P2615" i="2"/>
  <c r="P2607" i="2"/>
  <c r="P2605" i="2"/>
  <c r="P2601" i="2"/>
  <c r="P2598" i="2"/>
  <c r="P2597" i="2"/>
  <c r="P2595" i="2"/>
  <c r="P2594" i="2"/>
  <c r="P2590" i="2"/>
  <c r="P2589" i="2"/>
  <c r="P2587" i="2"/>
  <c r="P2585" i="2"/>
  <c r="P2580" i="2"/>
  <c r="P2578" i="2"/>
  <c r="P2571" i="2"/>
  <c r="P2569" i="2"/>
  <c r="P2567" i="2"/>
  <c r="P2566" i="2"/>
  <c r="P2563" i="2"/>
  <c r="P2562" i="2"/>
  <c r="P2557" i="2"/>
  <c r="P2556" i="2"/>
  <c r="P2550" i="2"/>
  <c r="P2543" i="2"/>
  <c r="P2542" i="2"/>
  <c r="S2542" i="2" s="1"/>
  <c r="P2540" i="2"/>
  <c r="P2538" i="2"/>
  <c r="P2537" i="2"/>
  <c r="P2535" i="2"/>
  <c r="P2534" i="2"/>
  <c r="P2533" i="2"/>
  <c r="P2531" i="2"/>
  <c r="P2526" i="2"/>
  <c r="P2523" i="2"/>
  <c r="P2517" i="2"/>
  <c r="P2514" i="2"/>
  <c r="P2511" i="2"/>
  <c r="P2505" i="2"/>
  <c r="P2504" i="2"/>
  <c r="P2503" i="2"/>
  <c r="P2498" i="2"/>
  <c r="P2497" i="2"/>
  <c r="P2496" i="2"/>
  <c r="P2494" i="2"/>
  <c r="P2493" i="2"/>
  <c r="P2491" i="2"/>
  <c r="P2485" i="2"/>
  <c r="P2483" i="2"/>
  <c r="P2480" i="2"/>
  <c r="P2479" i="2"/>
  <c r="P2475" i="2"/>
  <c r="P2472" i="2"/>
  <c r="P2469" i="2"/>
  <c r="P2467" i="2"/>
  <c r="P2461" i="2"/>
  <c r="P2460" i="2"/>
  <c r="P2459" i="2"/>
  <c r="P2455" i="2"/>
  <c r="P2453" i="2"/>
  <c r="P2451" i="2"/>
  <c r="P2449" i="2"/>
  <c r="P2443" i="2"/>
  <c r="P2429" i="2"/>
  <c r="P2427" i="2"/>
  <c r="P2426" i="2"/>
  <c r="P2423" i="2"/>
  <c r="P2420" i="2"/>
  <c r="P2419" i="2"/>
  <c r="P2416" i="2"/>
  <c r="P2414" i="2"/>
  <c r="P2413" i="2"/>
  <c r="P2411" i="2"/>
  <c r="P2409" i="2"/>
  <c r="P2407" i="2"/>
  <c r="P2405" i="2"/>
  <c r="P2402" i="2"/>
  <c r="P2401" i="2"/>
  <c r="P2399" i="2"/>
  <c r="P2392" i="2"/>
  <c r="P2389" i="2"/>
  <c r="P2388" i="2"/>
  <c r="P2383" i="2"/>
  <c r="P2379" i="2"/>
  <c r="P2378" i="2"/>
  <c r="P2376" i="2"/>
  <c r="P2374" i="2"/>
  <c r="P2370" i="2"/>
  <c r="P2368" i="2"/>
  <c r="P2363" i="2"/>
  <c r="P2361" i="2"/>
  <c r="P2359" i="2"/>
  <c r="P2358" i="2"/>
  <c r="P2356" i="2"/>
  <c r="P2350" i="2"/>
  <c r="P2349" i="2"/>
  <c r="P2347" i="2"/>
  <c r="P2345" i="2"/>
  <c r="P2343" i="2"/>
  <c r="P2341" i="2"/>
  <c r="P2340" i="2"/>
  <c r="P2339" i="2"/>
  <c r="P2336" i="2"/>
  <c r="P2334" i="2"/>
  <c r="P2328" i="2"/>
  <c r="P2327" i="2"/>
  <c r="P2326" i="2"/>
  <c r="P2322" i="2"/>
  <c r="P2316" i="2"/>
  <c r="P2311" i="2"/>
  <c r="P2310" i="2"/>
  <c r="P2307" i="2"/>
  <c r="P2305" i="2"/>
  <c r="P2301" i="2"/>
  <c r="P2300" i="2"/>
  <c r="P2299" i="2"/>
  <c r="P2297" i="2"/>
  <c r="P2293" i="2"/>
  <c r="P2291" i="2"/>
  <c r="P2288" i="2"/>
  <c r="P2287" i="2"/>
  <c r="P2284" i="2"/>
  <c r="P2282" i="2"/>
  <c r="P2280" i="2"/>
  <c r="P2278" i="2"/>
  <c r="P2277" i="2"/>
  <c r="P2275" i="2"/>
  <c r="P2272" i="2"/>
  <c r="P2271" i="2"/>
  <c r="P2266" i="2"/>
  <c r="P2265" i="2"/>
  <c r="P2264" i="2"/>
  <c r="P2260" i="2"/>
  <c r="P2255" i="2"/>
  <c r="P2254" i="2"/>
  <c r="P2253" i="2"/>
  <c r="P2251" i="2"/>
  <c r="P2249" i="2"/>
  <c r="P2248" i="2"/>
  <c r="P2246" i="2"/>
  <c r="P2245" i="2"/>
  <c r="P2244" i="2"/>
  <c r="P2239" i="2"/>
  <c r="P2233" i="2"/>
  <c r="P2231" i="2"/>
  <c r="P2230" i="2"/>
  <c r="P2227" i="2"/>
  <c r="P2225" i="2"/>
  <c r="P2224" i="2"/>
  <c r="P2222" i="2"/>
  <c r="P2219" i="2"/>
  <c r="P2216" i="2"/>
  <c r="P2215" i="2"/>
  <c r="P2214" i="2"/>
  <c r="P2213" i="2"/>
  <c r="P2209" i="2"/>
  <c r="P2208" i="2"/>
  <c r="P2204" i="2"/>
  <c r="P2202" i="2"/>
  <c r="P2201" i="2"/>
  <c r="P2199" i="2"/>
  <c r="P2197" i="2"/>
  <c r="P2194" i="2"/>
  <c r="P2192" i="2"/>
  <c r="P2191" i="2"/>
  <c r="P2190" i="2"/>
  <c r="P2189" i="2"/>
  <c r="P2188" i="2"/>
  <c r="P2183" i="2"/>
  <c r="P2182" i="2"/>
  <c r="P2178" i="2"/>
  <c r="P2173" i="2"/>
  <c r="P2171" i="2"/>
  <c r="P2168" i="2"/>
  <c r="P2166" i="2"/>
  <c r="P2164" i="2"/>
  <c r="P2161" i="2"/>
  <c r="P2160" i="2"/>
  <c r="P2159" i="2"/>
  <c r="P2158" i="2"/>
  <c r="P2154" i="2"/>
  <c r="P2153" i="2"/>
  <c r="P2147" i="2"/>
  <c r="P2146" i="2"/>
  <c r="P2140" i="2"/>
  <c r="P2137" i="2"/>
  <c r="P2135" i="2"/>
  <c r="P2134" i="2"/>
  <c r="P2121" i="2"/>
  <c r="P2120" i="2"/>
  <c r="P2118" i="2"/>
  <c r="P2117" i="2"/>
  <c r="P2116" i="2"/>
  <c r="P2115" i="2"/>
  <c r="P2113" i="2"/>
  <c r="P2112" i="2"/>
  <c r="P2111" i="2"/>
  <c r="P2109" i="2"/>
  <c r="P2108" i="2"/>
  <c r="P2103" i="2"/>
  <c r="P2096" i="2"/>
  <c r="P2092" i="2"/>
  <c r="P2091" i="2"/>
  <c r="P2090" i="2"/>
  <c r="P2089" i="2"/>
  <c r="P2088" i="2"/>
  <c r="P2087" i="2"/>
  <c r="P2086" i="2"/>
  <c r="P2085" i="2"/>
  <c r="P2082" i="2"/>
  <c r="P2080" i="2"/>
  <c r="P2079" i="2"/>
  <c r="P2077" i="2"/>
  <c r="P2071" i="2"/>
  <c r="P2070" i="2"/>
  <c r="P2065" i="2"/>
  <c r="P2064" i="2"/>
  <c r="P2062" i="2"/>
  <c r="P2058" i="2"/>
  <c r="P2057" i="2"/>
  <c r="P2056" i="2"/>
  <c r="P2055" i="2"/>
  <c r="P2050" i="2"/>
  <c r="P2048" i="2"/>
  <c r="P2047" i="2"/>
  <c r="P2041" i="2"/>
  <c r="P2040" i="2"/>
  <c r="P2039" i="2"/>
  <c r="P2037" i="2"/>
  <c r="P2036" i="2"/>
  <c r="P2035" i="2"/>
  <c r="P2034" i="2"/>
  <c r="P2032" i="2"/>
  <c r="P2031" i="2"/>
  <c r="P2029" i="2"/>
  <c r="S2029" i="2" s="1"/>
  <c r="P2028" i="2"/>
  <c r="P2026" i="2"/>
  <c r="P2023" i="2"/>
  <c r="P2020" i="2"/>
  <c r="P2016" i="2"/>
  <c r="P2014" i="2"/>
  <c r="P2013" i="2"/>
  <c r="S2013" i="2" s="1"/>
  <c r="P2012" i="2"/>
  <c r="P2011" i="2"/>
  <c r="P2003" i="2"/>
  <c r="P1995" i="2"/>
  <c r="P1990" i="2"/>
  <c r="P1989" i="2"/>
  <c r="P1988" i="2"/>
  <c r="P1987" i="2"/>
  <c r="P1985" i="2"/>
  <c r="P1984" i="2"/>
  <c r="P1983" i="2"/>
  <c r="P1981" i="2"/>
  <c r="P1976" i="2"/>
  <c r="P1971" i="2"/>
  <c r="S1971" i="2" s="1"/>
  <c r="P1970" i="2"/>
  <c r="S1970" i="2" s="1"/>
  <c r="P1968" i="2"/>
  <c r="S1968" i="2" s="1"/>
  <c r="P1955" i="2"/>
  <c r="S1955" i="2" s="1"/>
  <c r="P1953" i="2"/>
  <c r="S1953" i="2" s="1"/>
  <c r="P1941" i="2"/>
  <c r="P1922" i="2"/>
  <c r="S1922" i="2" s="1"/>
  <c r="P1917" i="2"/>
  <c r="S1917" i="2" s="1"/>
  <c r="P1912" i="2"/>
  <c r="S1912" i="2" s="1"/>
  <c r="P1902" i="2"/>
  <c r="S1902" i="2" s="1"/>
  <c r="P1887" i="2"/>
  <c r="P1879" i="2"/>
  <c r="P1868" i="2"/>
  <c r="S1868" i="2" s="1"/>
  <c r="P1865" i="2"/>
  <c r="P1864" i="2"/>
  <c r="S1864" i="2" s="1"/>
  <c r="P1850" i="2"/>
  <c r="P1846" i="2"/>
  <c r="S1846" i="2" s="1"/>
  <c r="P1841" i="2"/>
  <c r="S1841" i="2" s="1"/>
  <c r="P1840" i="2"/>
  <c r="S1840" i="2" s="1"/>
  <c r="P1831" i="2"/>
  <c r="P1817" i="2"/>
  <c r="S1817" i="2" s="1"/>
  <c r="P1803" i="2"/>
  <c r="P1796" i="2"/>
  <c r="S1796" i="2" s="1"/>
  <c r="P1794" i="2"/>
  <c r="S1794" i="2" s="1"/>
  <c r="P1793" i="2"/>
  <c r="S1793" i="2" s="1"/>
  <c r="P1792" i="2"/>
  <c r="S1792" i="2" s="1"/>
  <c r="P1790" i="2"/>
  <c r="P1787" i="2"/>
  <c r="S1787" i="2" s="1"/>
  <c r="P1784" i="2"/>
  <c r="S1784" i="2" s="1"/>
  <c r="P1783" i="2"/>
  <c r="S1783" i="2" s="1"/>
  <c r="P1782" i="2"/>
  <c r="S1782" i="2" s="1"/>
  <c r="P1781" i="2"/>
  <c r="S1781" i="2" s="1"/>
  <c r="P1780" i="2"/>
  <c r="S1780" i="2" s="1"/>
  <c r="P1779" i="2"/>
  <c r="P1778" i="2"/>
  <c r="S1778" i="2" s="1"/>
  <c r="P1777" i="2"/>
  <c r="S1777" i="2" s="1"/>
  <c r="P1776" i="2"/>
  <c r="S1776" i="2" s="1"/>
  <c r="P1775" i="2"/>
  <c r="S1775" i="2" s="1"/>
  <c r="P1774" i="2"/>
  <c r="S1774" i="2" s="1"/>
  <c r="P1773" i="2"/>
  <c r="S1773" i="2" s="1"/>
  <c r="P1772" i="2"/>
  <c r="S1772" i="2" s="1"/>
  <c r="P1771" i="2"/>
  <c r="P1770" i="2"/>
  <c r="S1770" i="2" s="1"/>
  <c r="P1769" i="2"/>
  <c r="S1769" i="2" s="1"/>
  <c r="P1768" i="2"/>
  <c r="S1768" i="2" s="1"/>
  <c r="P1766" i="2"/>
  <c r="S1766" i="2" s="1"/>
  <c r="P1765" i="2"/>
  <c r="S1765" i="2" s="1"/>
  <c r="P1764" i="2"/>
  <c r="S1764" i="2" s="1"/>
  <c r="P1763" i="2"/>
  <c r="S1763" i="2" s="1"/>
  <c r="P1762" i="2"/>
  <c r="S1762" i="2" s="1"/>
  <c r="P1761" i="2"/>
  <c r="S1761" i="2" s="1"/>
  <c r="P1760" i="2"/>
  <c r="S1760" i="2" s="1"/>
  <c r="P1759" i="2"/>
  <c r="S1759" i="2" s="1"/>
  <c r="P1758" i="2"/>
  <c r="S1758" i="2" s="1"/>
  <c r="P1757" i="2"/>
  <c r="S1757" i="2" s="1"/>
  <c r="P1755" i="2"/>
  <c r="S1755" i="2" s="1"/>
  <c r="P1754" i="2"/>
  <c r="S1754" i="2" s="1"/>
  <c r="P1753" i="2"/>
  <c r="S1753" i="2" s="1"/>
  <c r="P1752" i="2"/>
  <c r="S1752" i="2" s="1"/>
  <c r="P1750" i="2"/>
  <c r="S1750" i="2" s="1"/>
  <c r="P1749" i="2"/>
  <c r="S1749" i="2" s="1"/>
  <c r="P1748" i="2"/>
  <c r="S1748" i="2" s="1"/>
  <c r="P1747" i="2"/>
  <c r="S1747" i="2" s="1"/>
  <c r="P1746" i="2"/>
  <c r="P1745" i="2"/>
  <c r="S1745" i="2" s="1"/>
  <c r="P1744" i="2"/>
  <c r="S1744" i="2" s="1"/>
  <c r="P1743" i="2"/>
  <c r="S1743" i="2" s="1"/>
  <c r="P1742" i="2"/>
  <c r="S1742" i="2" s="1"/>
  <c r="P1740" i="2"/>
  <c r="P1739" i="2"/>
  <c r="S1739" i="2" s="1"/>
  <c r="P1737" i="2"/>
  <c r="P1735" i="2"/>
  <c r="S1735" i="2" s="1"/>
  <c r="P1734" i="2"/>
  <c r="P1733" i="2"/>
  <c r="S1733" i="2" s="1"/>
  <c r="P1731" i="2"/>
  <c r="S1731" i="2" s="1"/>
  <c r="P1729" i="2"/>
  <c r="S1729" i="2" s="1"/>
  <c r="P1728" i="2"/>
  <c r="S1728" i="2" s="1"/>
  <c r="P1727" i="2"/>
  <c r="S1727" i="2" s="1"/>
  <c r="P1726" i="2"/>
  <c r="S1726" i="2" s="1"/>
  <c r="P1725" i="2"/>
  <c r="S1725" i="2" s="1"/>
  <c r="P1724" i="2"/>
  <c r="S1724" i="2" s="1"/>
  <c r="P1723" i="2"/>
  <c r="P1722" i="2"/>
  <c r="S1722" i="2" s="1"/>
  <c r="P1721" i="2"/>
  <c r="S1721" i="2" s="1"/>
  <c r="P1720" i="2"/>
  <c r="S1720" i="2" s="1"/>
  <c r="P1718" i="2"/>
  <c r="S1718" i="2" s="1"/>
  <c r="P1717" i="2"/>
  <c r="P1716" i="2"/>
  <c r="S1716" i="2" s="1"/>
  <c r="P1715" i="2"/>
  <c r="S1715" i="2" s="1"/>
  <c r="P1714" i="2"/>
  <c r="S1714" i="2" s="1"/>
  <c r="P1713" i="2"/>
  <c r="S1713" i="2" s="1"/>
  <c r="P1712" i="2"/>
  <c r="P1711" i="2"/>
  <c r="S1711" i="2" s="1"/>
  <c r="P1710" i="2"/>
  <c r="S1710" i="2" s="1"/>
  <c r="P1709" i="2"/>
  <c r="S1709" i="2" s="1"/>
  <c r="P1708" i="2"/>
  <c r="S1708" i="2" s="1"/>
  <c r="P1707" i="2"/>
  <c r="S1707" i="2" s="1"/>
  <c r="P1706" i="2"/>
  <c r="S1706" i="2" s="1"/>
  <c r="P1705" i="2"/>
  <c r="S1705" i="2" s="1"/>
  <c r="P1703" i="2"/>
  <c r="S1703" i="2" s="1"/>
  <c r="P1702" i="2"/>
  <c r="S1702" i="2" s="1"/>
  <c r="P1699" i="2"/>
  <c r="S1699" i="2" s="1"/>
  <c r="P1698" i="2"/>
  <c r="P1697" i="2"/>
  <c r="S1697" i="2" s="1"/>
  <c r="P1696" i="2"/>
  <c r="S1696" i="2" s="1"/>
  <c r="P1695" i="2"/>
  <c r="S1695" i="2" s="1"/>
  <c r="P1693" i="2"/>
  <c r="S1693" i="2" s="1"/>
  <c r="P1692" i="2"/>
  <c r="P1691" i="2"/>
  <c r="S1691" i="2" s="1"/>
  <c r="P1690" i="2"/>
  <c r="S1690" i="2" s="1"/>
  <c r="P1689" i="2"/>
  <c r="S1689" i="2" s="1"/>
  <c r="P1687" i="2"/>
  <c r="P1685" i="2"/>
  <c r="S1685" i="2" s="1"/>
  <c r="P1684" i="2"/>
  <c r="S1684" i="2" s="1"/>
  <c r="P1683" i="2"/>
  <c r="S1683" i="2" s="1"/>
  <c r="P1682" i="2"/>
  <c r="S1682" i="2" s="1"/>
  <c r="P1681" i="2"/>
  <c r="S1681" i="2" s="1"/>
  <c r="P1680" i="2"/>
  <c r="S1680" i="2" s="1"/>
  <c r="P1679" i="2"/>
  <c r="S1679" i="2" s="1"/>
  <c r="P1678" i="2"/>
  <c r="S1678" i="2" s="1"/>
  <c r="P1676" i="2"/>
  <c r="S1676" i="2" s="1"/>
  <c r="P1674" i="2"/>
  <c r="S1674" i="2" s="1"/>
  <c r="P1673" i="2"/>
  <c r="S1673" i="2" s="1"/>
  <c r="P1672" i="2"/>
  <c r="S1672" i="2" s="1"/>
  <c r="P1671" i="2"/>
  <c r="P1670" i="2"/>
  <c r="S1670" i="2" s="1"/>
  <c r="P1668" i="2"/>
  <c r="S1668" i="2" s="1"/>
  <c r="P1667" i="2"/>
  <c r="S1667" i="2" s="1"/>
  <c r="P1666" i="2"/>
  <c r="P1665" i="2"/>
  <c r="S1665" i="2" s="1"/>
  <c r="P1663" i="2"/>
  <c r="S1663" i="2" s="1"/>
  <c r="P1662" i="2"/>
  <c r="S1662" i="2" s="1"/>
  <c r="P1661" i="2"/>
  <c r="S1661" i="2" s="1"/>
  <c r="P1660" i="2"/>
  <c r="S1660" i="2" s="1"/>
  <c r="P1659" i="2"/>
  <c r="S1659" i="2" s="1"/>
  <c r="P1658" i="2"/>
  <c r="S1658" i="2" s="1"/>
  <c r="P1657" i="2"/>
  <c r="S1657" i="2" s="1"/>
  <c r="P1656" i="2"/>
  <c r="P1655" i="2"/>
  <c r="S1655" i="2" s="1"/>
  <c r="P1654" i="2"/>
  <c r="S1654" i="2" s="1"/>
  <c r="P1653" i="2"/>
  <c r="S1653" i="2" s="1"/>
  <c r="P1652" i="2"/>
  <c r="S1652" i="2" s="1"/>
  <c r="P1651" i="2"/>
  <c r="S1651" i="2" s="1"/>
  <c r="P1650" i="2"/>
  <c r="S1650" i="2" s="1"/>
  <c r="P1649" i="2"/>
  <c r="S1649" i="2" s="1"/>
  <c r="P1648" i="2"/>
  <c r="S1648" i="2" s="1"/>
  <c r="P1645" i="2"/>
  <c r="S1645" i="2" s="1"/>
  <c r="P1644" i="2"/>
  <c r="S1644" i="2" s="1"/>
  <c r="P1643" i="2"/>
  <c r="S1643" i="2" s="1"/>
  <c r="P1642" i="2"/>
  <c r="S1642" i="2" s="1"/>
  <c r="P1641" i="2"/>
  <c r="S1641" i="2" s="1"/>
  <c r="P1640" i="2"/>
  <c r="P1639" i="2"/>
  <c r="S1639" i="2" s="1"/>
  <c r="P1638" i="2"/>
  <c r="S1638" i="2" s="1"/>
  <c r="P1637" i="2"/>
  <c r="S1637" i="2" s="1"/>
  <c r="P1636" i="2"/>
  <c r="S1636" i="2" s="1"/>
  <c r="P1634" i="2"/>
  <c r="S1634" i="2" s="1"/>
  <c r="P1633" i="2"/>
  <c r="S1633" i="2" s="1"/>
  <c r="P1632" i="2"/>
  <c r="S1632" i="2" s="1"/>
  <c r="P1631" i="2"/>
  <c r="S1631" i="2" s="1"/>
  <c r="P1630" i="2"/>
  <c r="S1630" i="2" s="1"/>
  <c r="P1629" i="2"/>
  <c r="S1629" i="2" s="1"/>
  <c r="P1628" i="2"/>
  <c r="S1628" i="2" s="1"/>
  <c r="P1627" i="2"/>
  <c r="S1627" i="2" s="1"/>
  <c r="P1626" i="2"/>
  <c r="S1626" i="2" s="1"/>
  <c r="P1624" i="2"/>
  <c r="S1624" i="2" s="1"/>
  <c r="P1622" i="2"/>
  <c r="S1622" i="2" s="1"/>
  <c r="P1620" i="2"/>
  <c r="S1620" i="2" s="1"/>
  <c r="P1619" i="2"/>
  <c r="S1619" i="2" s="1"/>
  <c r="P1618" i="2"/>
  <c r="S1618" i="2" s="1"/>
  <c r="P1617" i="2"/>
  <c r="S1617" i="2" s="1"/>
  <c r="P1616" i="2"/>
  <c r="S1616" i="2" s="1"/>
  <c r="P1615" i="2"/>
  <c r="S1615" i="2" s="1"/>
  <c r="P1614" i="2"/>
  <c r="S1614" i="2" s="1"/>
  <c r="P1613" i="2"/>
  <c r="S1613" i="2" s="1"/>
  <c r="P1612" i="2"/>
  <c r="S1612" i="2" s="1"/>
  <c r="P1610" i="2"/>
  <c r="S1610" i="2" s="1"/>
  <c r="P1609" i="2"/>
  <c r="S1609" i="2" s="1"/>
  <c r="P1607" i="2"/>
  <c r="S1607" i="2" s="1"/>
  <c r="P1605" i="2"/>
  <c r="P1603" i="2"/>
  <c r="S1603" i="2" s="1"/>
  <c r="P1602" i="2"/>
  <c r="S1602" i="2" s="1"/>
  <c r="P1601" i="2"/>
  <c r="S1601" i="2" s="1"/>
  <c r="P1600" i="2"/>
  <c r="S1600" i="2" s="1"/>
  <c r="P1598" i="2"/>
  <c r="S1598" i="2" s="1"/>
  <c r="P1597" i="2"/>
  <c r="S1597" i="2" s="1"/>
  <c r="P1595" i="2"/>
  <c r="S1595" i="2" s="1"/>
  <c r="P1593" i="2"/>
  <c r="S1593" i="2" s="1"/>
  <c r="P1592" i="2"/>
  <c r="P1591" i="2"/>
  <c r="S1591" i="2" s="1"/>
  <c r="P1590" i="2"/>
  <c r="S1590" i="2" s="1"/>
  <c r="P1589" i="2"/>
  <c r="S1589" i="2" s="1"/>
  <c r="P1588" i="2"/>
  <c r="S1588" i="2" s="1"/>
  <c r="P1587" i="2"/>
  <c r="P1586" i="2"/>
  <c r="S1586" i="2" s="1"/>
  <c r="P1585" i="2"/>
  <c r="S1585" i="2" s="1"/>
  <c r="P1584" i="2"/>
  <c r="S1584" i="2" s="1"/>
  <c r="P1582" i="2"/>
  <c r="S1582" i="2" s="1"/>
  <c r="P1581" i="2"/>
  <c r="S1581" i="2" s="1"/>
  <c r="P1580" i="2"/>
  <c r="S1580" i="2" s="1"/>
  <c r="P1579" i="2"/>
  <c r="S1579" i="2" s="1"/>
  <c r="P1578" i="2"/>
  <c r="S1578" i="2" s="1"/>
  <c r="P1577" i="2"/>
  <c r="S1577" i="2" s="1"/>
  <c r="P1576" i="2"/>
  <c r="S1576" i="2" s="1"/>
  <c r="P1575" i="2"/>
  <c r="S1575" i="2" s="1"/>
  <c r="P1574" i="2"/>
  <c r="S1574" i="2" s="1"/>
  <c r="P1573" i="2"/>
  <c r="S1573" i="2" s="1"/>
  <c r="P1572" i="2"/>
  <c r="S1572" i="2" s="1"/>
  <c r="P1571" i="2"/>
  <c r="S1571" i="2" s="1"/>
  <c r="P1570" i="2"/>
  <c r="S1570" i="2" s="1"/>
  <c r="P1569" i="2"/>
  <c r="S1569" i="2" s="1"/>
  <c r="P1567" i="2"/>
  <c r="S1567" i="2" s="1"/>
  <c r="P1566" i="2"/>
  <c r="S1566" i="2" s="1"/>
  <c r="P1564" i="2"/>
  <c r="S1564" i="2" s="1"/>
  <c r="P1563" i="2"/>
  <c r="S1563" i="2" s="1"/>
  <c r="P1562" i="2"/>
  <c r="S1562" i="2" s="1"/>
  <c r="P1560" i="2"/>
  <c r="S1560" i="2" s="1"/>
  <c r="P1559" i="2"/>
  <c r="S1559" i="2" s="1"/>
  <c r="P1558" i="2"/>
  <c r="S1558" i="2" s="1"/>
  <c r="P1557" i="2"/>
  <c r="S1557" i="2" s="1"/>
  <c r="P1556" i="2"/>
  <c r="S1556" i="2" s="1"/>
  <c r="P1554" i="2"/>
  <c r="S1554" i="2" s="1"/>
  <c r="P1553" i="2"/>
  <c r="S1553" i="2" s="1"/>
  <c r="P1552" i="2"/>
  <c r="S1552" i="2" s="1"/>
  <c r="P1550" i="2"/>
  <c r="S1550" i="2" s="1"/>
  <c r="P1549" i="2"/>
  <c r="S1549" i="2" s="1"/>
  <c r="P1547" i="2"/>
  <c r="S1547" i="2" s="1"/>
  <c r="P1546" i="2"/>
  <c r="S1546" i="2" s="1"/>
  <c r="P1545" i="2"/>
  <c r="S1545" i="2" s="1"/>
  <c r="P1544" i="2"/>
  <c r="S1544" i="2" s="1"/>
  <c r="P1541" i="2"/>
  <c r="S1541" i="2" s="1"/>
  <c r="P1540" i="2"/>
  <c r="S1540" i="2" s="1"/>
  <c r="P1539" i="2"/>
  <c r="S1539" i="2" s="1"/>
  <c r="P1538" i="2"/>
  <c r="S1538" i="2" s="1"/>
  <c r="P1537" i="2"/>
  <c r="S1537" i="2" s="1"/>
  <c r="P1535" i="2"/>
  <c r="S1535" i="2" s="1"/>
  <c r="P1534" i="2"/>
  <c r="S1534" i="2" s="1"/>
  <c r="P1533" i="2"/>
  <c r="S1533" i="2" s="1"/>
  <c r="P1532" i="2"/>
  <c r="S1532" i="2" s="1"/>
  <c r="P1531" i="2"/>
  <c r="S1531" i="2" s="1"/>
  <c r="P1530" i="2"/>
  <c r="S1530" i="2" s="1"/>
  <c r="P1529" i="2"/>
  <c r="S1529" i="2" s="1"/>
  <c r="P1528" i="2"/>
  <c r="P1527" i="2"/>
  <c r="S1527" i="2" s="1"/>
  <c r="P1524" i="2"/>
  <c r="S1524" i="2" s="1"/>
  <c r="P1523" i="2"/>
  <c r="S1523" i="2" s="1"/>
  <c r="P1521" i="2"/>
  <c r="S1521" i="2" s="1"/>
  <c r="P1520" i="2"/>
  <c r="S1520" i="2" s="1"/>
  <c r="P1519" i="2"/>
  <c r="S1519" i="2" s="1"/>
  <c r="P1518" i="2"/>
  <c r="S1518" i="2" s="1"/>
  <c r="P1517" i="2"/>
  <c r="P1514" i="2"/>
  <c r="S1514" i="2" s="1"/>
  <c r="P1513" i="2"/>
  <c r="S1513" i="2" s="1"/>
  <c r="P1512" i="2"/>
  <c r="S1512" i="2" s="1"/>
  <c r="P1510" i="2"/>
  <c r="S1510" i="2" s="1"/>
  <c r="P1509" i="2"/>
  <c r="S1509" i="2" s="1"/>
  <c r="P1508" i="2"/>
  <c r="S1508" i="2" s="1"/>
  <c r="P1507" i="2"/>
  <c r="S1507" i="2" s="1"/>
  <c r="P1506" i="2"/>
  <c r="S1506" i="2" s="1"/>
  <c r="P1504" i="2"/>
  <c r="S1504" i="2" s="1"/>
  <c r="P1503" i="2"/>
  <c r="S1503" i="2" s="1"/>
  <c r="P1502" i="2"/>
  <c r="S1502" i="2" s="1"/>
  <c r="P1500" i="2"/>
  <c r="S1500" i="2" s="1"/>
  <c r="P1499" i="2"/>
  <c r="S1499" i="2" s="1"/>
  <c r="P1498" i="2"/>
  <c r="S1498" i="2" s="1"/>
  <c r="P1497" i="2"/>
  <c r="S1497" i="2" s="1"/>
  <c r="P1494" i="2"/>
  <c r="S1494" i="2" s="1"/>
  <c r="P1492" i="2"/>
  <c r="S1492" i="2" s="1"/>
  <c r="P1490" i="2"/>
  <c r="S1490" i="2" s="1"/>
  <c r="P1489" i="2"/>
  <c r="P1488" i="2"/>
  <c r="S1488" i="2" s="1"/>
  <c r="P1487" i="2"/>
  <c r="S1487" i="2" s="1"/>
  <c r="P1485" i="2"/>
  <c r="S1485" i="2" s="1"/>
  <c r="P1484" i="2"/>
  <c r="S1484" i="2" s="1"/>
  <c r="P1482" i="2"/>
  <c r="S1482" i="2" s="1"/>
  <c r="P1481" i="2"/>
  <c r="S1481" i="2" s="1"/>
  <c r="P1480" i="2"/>
  <c r="S1480" i="2" s="1"/>
  <c r="P1479" i="2"/>
  <c r="S1479" i="2" s="1"/>
  <c r="P1477" i="2"/>
  <c r="S1477" i="2" s="1"/>
  <c r="P1476" i="2"/>
  <c r="S1476" i="2" s="1"/>
  <c r="P1475" i="2"/>
  <c r="S1475" i="2" s="1"/>
  <c r="P1474" i="2"/>
  <c r="S1474" i="2" s="1"/>
  <c r="P1473" i="2"/>
  <c r="S1473" i="2" s="1"/>
  <c r="P1472" i="2"/>
  <c r="S1472" i="2" s="1"/>
  <c r="P1471" i="2"/>
  <c r="S1471" i="2" s="1"/>
  <c r="P1470" i="2"/>
  <c r="S1470" i="2" s="1"/>
  <c r="P1469" i="2"/>
  <c r="S1469" i="2" s="1"/>
  <c r="P1467" i="2"/>
  <c r="S1467" i="2" s="1"/>
  <c r="P1466" i="2"/>
  <c r="S1466" i="2" s="1"/>
  <c r="P1465" i="2"/>
  <c r="S1465" i="2" s="1"/>
  <c r="P1463" i="2"/>
  <c r="S1463" i="2" s="1"/>
  <c r="P1461" i="2"/>
  <c r="S1461" i="2" s="1"/>
  <c r="P1460" i="2"/>
  <c r="S1460" i="2" s="1"/>
  <c r="P1459" i="2"/>
  <c r="S1459" i="2" s="1"/>
  <c r="P1458" i="2"/>
  <c r="S1458" i="2" s="1"/>
  <c r="P1457" i="2"/>
  <c r="S1457" i="2" s="1"/>
  <c r="P1455" i="2"/>
  <c r="P1442" i="2"/>
  <c r="S1442" i="2" s="1"/>
  <c r="P1418" i="2"/>
  <c r="S1418" i="2" s="1"/>
  <c r="P1401" i="2"/>
  <c r="P1394" i="2"/>
  <c r="S1394" i="2" s="1"/>
  <c r="P1380" i="2"/>
  <c r="P1356" i="2"/>
  <c r="P1345" i="2"/>
  <c r="P1328" i="2"/>
  <c r="S1328" i="2" s="1"/>
  <c r="P1307" i="2"/>
  <c r="S1307" i="2" s="1"/>
  <c r="P1302" i="2"/>
  <c r="S1302" i="2" s="1"/>
  <c r="P1290" i="2"/>
  <c r="S1290" i="2" s="1"/>
  <c r="P1255" i="2"/>
  <c r="S1255" i="2" s="1"/>
  <c r="P1237" i="2"/>
  <c r="P1223" i="2"/>
  <c r="P1207" i="2"/>
  <c r="P1194" i="2"/>
  <c r="S1194" i="2" s="1"/>
  <c r="P1171" i="2"/>
  <c r="P1166" i="2"/>
  <c r="S1166" i="2" s="1"/>
  <c r="V1166" i="2" s="1"/>
  <c r="P1127" i="2"/>
  <c r="S1127" i="2" s="1"/>
  <c r="P1082" i="2"/>
  <c r="S1082" i="2" s="1"/>
  <c r="P1081" i="2"/>
  <c r="P1070" i="2"/>
  <c r="P1067" i="2"/>
  <c r="P1061" i="2"/>
  <c r="P1057" i="2"/>
  <c r="P1053" i="2"/>
  <c r="P1051" i="2"/>
  <c r="P1049" i="2"/>
  <c r="P1045" i="2"/>
  <c r="P1032" i="2"/>
  <c r="P1007" i="2"/>
  <c r="S1007" i="2" s="1"/>
  <c r="P1002" i="2"/>
  <c r="P993" i="2"/>
  <c r="S993" i="2" s="1"/>
  <c r="V993" i="2" s="1"/>
  <c r="P988" i="2"/>
  <c r="S988" i="2" s="1"/>
  <c r="P978" i="2"/>
  <c r="P975" i="2"/>
  <c r="P968" i="2"/>
  <c r="P966" i="2"/>
  <c r="S966" i="2" s="1"/>
  <c r="P955" i="2"/>
  <c r="S955" i="2" s="1"/>
  <c r="P948" i="2"/>
  <c r="S948" i="2" s="1"/>
  <c r="P939" i="2"/>
  <c r="S939" i="2" s="1"/>
  <c r="V939" i="2" s="1"/>
  <c r="P931" i="2"/>
  <c r="S931" i="2" s="1"/>
  <c r="V931" i="2" s="1"/>
  <c r="P928" i="2"/>
  <c r="S928" i="2" s="1"/>
  <c r="P918" i="2"/>
  <c r="S918" i="2" s="1"/>
  <c r="P916" i="2"/>
  <c r="S916" i="2" s="1"/>
  <c r="V916" i="2" s="1"/>
  <c r="P911" i="2"/>
  <c r="P908" i="2"/>
  <c r="P897" i="2"/>
  <c r="S897" i="2" s="1"/>
  <c r="P895" i="2"/>
  <c r="S895" i="2" s="1"/>
  <c r="V895" i="2" s="1"/>
  <c r="P893" i="2"/>
  <c r="S893" i="2" s="1"/>
  <c r="P892" i="2"/>
  <c r="S892" i="2" s="1"/>
  <c r="P891" i="2"/>
  <c r="S891" i="2" s="1"/>
  <c r="P890" i="2"/>
  <c r="S890" i="2" s="1"/>
  <c r="V890" i="2" s="1"/>
  <c r="P889" i="2"/>
  <c r="S889" i="2" s="1"/>
  <c r="V889" i="2" s="1"/>
  <c r="P887" i="2"/>
  <c r="S887" i="2" s="1"/>
  <c r="P885" i="2"/>
  <c r="P884" i="2"/>
  <c r="S884" i="2" s="1"/>
  <c r="V884" i="2" s="1"/>
  <c r="P883" i="2"/>
  <c r="S883" i="2" s="1"/>
  <c r="P881" i="2"/>
  <c r="S881" i="2" s="1"/>
  <c r="P880" i="2"/>
  <c r="S880" i="2" s="1"/>
  <c r="P879" i="2"/>
  <c r="S879" i="2" s="1"/>
  <c r="P878" i="2"/>
  <c r="S878" i="2" s="1"/>
  <c r="P876" i="2"/>
  <c r="S876" i="2" s="1"/>
  <c r="P875" i="2"/>
  <c r="S875" i="2" s="1"/>
  <c r="P874" i="2"/>
  <c r="S874" i="2" s="1"/>
  <c r="V874" i="2" s="1"/>
  <c r="P871" i="2"/>
  <c r="S871" i="2" s="1"/>
  <c r="V871" i="2" s="1"/>
  <c r="P870" i="2"/>
  <c r="S870" i="2" s="1"/>
  <c r="P869" i="2"/>
  <c r="S869" i="2" s="1"/>
  <c r="P868" i="2"/>
  <c r="S868" i="2" s="1"/>
  <c r="V868" i="2" s="1"/>
  <c r="P867" i="2"/>
  <c r="P866" i="2"/>
  <c r="S866" i="2" s="1"/>
  <c r="P865" i="2"/>
  <c r="S865" i="2" s="1"/>
  <c r="P863" i="2"/>
  <c r="S863" i="2" s="1"/>
  <c r="P862" i="2"/>
  <c r="S862" i="2" s="1"/>
  <c r="P861" i="2"/>
  <c r="S861" i="2" s="1"/>
  <c r="P860" i="2"/>
  <c r="S860" i="2" s="1"/>
  <c r="P859" i="2"/>
  <c r="S859" i="2" s="1"/>
  <c r="V859" i="2" s="1"/>
  <c r="P858" i="2"/>
  <c r="S858" i="2" s="1"/>
  <c r="V858" i="2" s="1"/>
  <c r="P857" i="2"/>
  <c r="P856" i="2"/>
  <c r="S856" i="2" s="1"/>
  <c r="P855" i="2"/>
  <c r="S855" i="2" s="1"/>
  <c r="V855" i="2" s="1"/>
  <c r="P854" i="2"/>
  <c r="S854" i="2" s="1"/>
  <c r="P853" i="2"/>
  <c r="S853" i="2" s="1"/>
  <c r="P852" i="2"/>
  <c r="S852" i="2" s="1"/>
  <c r="P851" i="2"/>
  <c r="S851" i="2" s="1"/>
  <c r="P850" i="2"/>
  <c r="S850" i="2" s="1"/>
  <c r="P849" i="2"/>
  <c r="S849" i="2" s="1"/>
  <c r="P848" i="2"/>
  <c r="S848" i="2" s="1"/>
  <c r="P847" i="2"/>
  <c r="S847" i="2" s="1"/>
  <c r="V847" i="2" s="1"/>
  <c r="P846" i="2"/>
  <c r="S846" i="2" s="1"/>
  <c r="V846" i="2" s="1"/>
  <c r="P845" i="2"/>
  <c r="S845" i="2" s="1"/>
  <c r="P844" i="2"/>
  <c r="P843" i="2"/>
  <c r="S843" i="2" s="1"/>
  <c r="V843" i="2" s="1"/>
  <c r="P841" i="2"/>
  <c r="P840" i="2"/>
  <c r="S840" i="2" s="1"/>
  <c r="P839" i="2"/>
  <c r="S839" i="2" s="1"/>
  <c r="P838" i="2"/>
  <c r="S838" i="2" s="1"/>
  <c r="P837" i="2"/>
  <c r="S837" i="2" s="1"/>
  <c r="P836" i="2"/>
  <c r="S836" i="2" s="1"/>
  <c r="P835" i="2"/>
  <c r="S835" i="2" s="1"/>
  <c r="P834" i="2"/>
  <c r="S834" i="2" s="1"/>
  <c r="V834" i="2" s="1"/>
  <c r="P832" i="2"/>
  <c r="S832" i="2" s="1"/>
  <c r="V832" i="2" s="1"/>
  <c r="P831" i="2"/>
  <c r="S831" i="2" s="1"/>
  <c r="P829" i="2"/>
  <c r="S829" i="2" s="1"/>
  <c r="V829" i="2" s="1"/>
  <c r="P828" i="2"/>
  <c r="S828" i="2" s="1"/>
  <c r="V828" i="2" s="1"/>
  <c r="P826" i="2"/>
  <c r="S826" i="2" s="1"/>
  <c r="P825" i="2"/>
  <c r="S825" i="2" s="1"/>
  <c r="P824" i="2"/>
  <c r="S824" i="2" s="1"/>
  <c r="P823" i="2"/>
  <c r="S823" i="2" s="1"/>
  <c r="V823" i="2" s="1"/>
  <c r="P821" i="2"/>
  <c r="S821" i="2" s="1"/>
  <c r="P820" i="2"/>
  <c r="S820" i="2" s="1"/>
  <c r="P816" i="2"/>
  <c r="P815" i="2"/>
  <c r="S815" i="2" s="1"/>
  <c r="V815" i="2" s="1"/>
  <c r="P814" i="2"/>
  <c r="P813" i="2"/>
  <c r="S813" i="2" s="1"/>
  <c r="P812" i="2"/>
  <c r="S812" i="2" s="1"/>
  <c r="P810" i="2"/>
  <c r="S810" i="2" s="1"/>
  <c r="V810" i="2" s="1"/>
  <c r="P808" i="2"/>
  <c r="S808" i="2" s="1"/>
  <c r="P806" i="2"/>
  <c r="P805" i="2"/>
  <c r="S805" i="2" s="1"/>
  <c r="P804" i="2"/>
  <c r="S804" i="2" s="1"/>
  <c r="P803" i="2"/>
  <c r="S803" i="2" s="1"/>
  <c r="P801" i="2"/>
  <c r="S801" i="2" s="1"/>
  <c r="P800" i="2"/>
  <c r="S800" i="2" s="1"/>
  <c r="P799" i="2"/>
  <c r="S799" i="2" s="1"/>
  <c r="V799" i="2" s="1"/>
  <c r="P798" i="2"/>
  <c r="S798" i="2" s="1"/>
  <c r="V798" i="2" s="1"/>
  <c r="P797" i="2"/>
  <c r="P796" i="2"/>
  <c r="S796" i="2" s="1"/>
  <c r="P795" i="2"/>
  <c r="S795" i="2" s="1"/>
  <c r="V795" i="2" s="1"/>
  <c r="P794" i="2"/>
  <c r="S794" i="2" s="1"/>
  <c r="P793" i="2"/>
  <c r="P792" i="2"/>
  <c r="P791" i="2"/>
  <c r="S791" i="2" s="1"/>
  <c r="P790" i="2"/>
  <c r="P789" i="2"/>
  <c r="S789" i="2" s="1"/>
  <c r="P788" i="2"/>
  <c r="S788" i="2" s="1"/>
  <c r="P787" i="2"/>
  <c r="S787" i="2" s="1"/>
  <c r="V787" i="2" s="1"/>
  <c r="P786" i="2"/>
  <c r="S786" i="2" s="1"/>
  <c r="V786" i="2" s="1"/>
  <c r="P785" i="2"/>
  <c r="S785" i="2" s="1"/>
  <c r="P783" i="2"/>
  <c r="S783" i="2" s="1"/>
  <c r="P782" i="2"/>
  <c r="P781" i="2"/>
  <c r="P780" i="2"/>
  <c r="S780" i="2" s="1"/>
  <c r="P779" i="2"/>
  <c r="P777" i="2"/>
  <c r="S777" i="2" s="1"/>
  <c r="P776" i="2"/>
  <c r="P774" i="2"/>
  <c r="S774" i="2" s="1"/>
  <c r="P773" i="2"/>
  <c r="S773" i="2" s="1"/>
  <c r="P772" i="2"/>
  <c r="S772" i="2" s="1"/>
  <c r="V772" i="2" s="1"/>
  <c r="P771" i="2"/>
  <c r="S771" i="2" s="1"/>
  <c r="V771" i="2" s="1"/>
  <c r="P769" i="2"/>
  <c r="S769" i="2" s="1"/>
  <c r="P767" i="2"/>
  <c r="S767" i="2" s="1"/>
  <c r="P763" i="2"/>
  <c r="S763" i="2" s="1"/>
  <c r="V763" i="2" s="1"/>
  <c r="P762" i="2"/>
  <c r="P758" i="2"/>
  <c r="S758" i="2" s="1"/>
  <c r="P757" i="2"/>
  <c r="P756" i="2"/>
  <c r="S756" i="2" s="1"/>
  <c r="P754" i="2"/>
  <c r="S754" i="2" s="1"/>
  <c r="P753" i="2"/>
  <c r="S753" i="2" s="1"/>
  <c r="P752" i="2"/>
  <c r="S752" i="2" s="1"/>
  <c r="P751" i="2"/>
  <c r="S751" i="2" s="1"/>
  <c r="V751" i="2" s="1"/>
  <c r="P750" i="2"/>
  <c r="S750" i="2" s="1"/>
  <c r="V750" i="2" s="1"/>
  <c r="P749" i="2"/>
  <c r="P748" i="2"/>
  <c r="P747" i="2"/>
  <c r="S747" i="2" s="1"/>
  <c r="V747" i="2" s="1"/>
  <c r="P746" i="2"/>
  <c r="S746" i="2" s="1"/>
  <c r="P744" i="2"/>
  <c r="S744" i="2" s="1"/>
  <c r="P742" i="2"/>
  <c r="S742" i="2" s="1"/>
  <c r="P741" i="2"/>
  <c r="S741" i="2" s="1"/>
  <c r="P740" i="2"/>
  <c r="P736" i="2"/>
  <c r="S736" i="2" s="1"/>
  <c r="P735" i="2"/>
  <c r="S735" i="2" s="1"/>
  <c r="P734" i="2"/>
  <c r="S734" i="2" s="1"/>
  <c r="V734" i="2" s="1"/>
  <c r="P732" i="2"/>
  <c r="S732" i="2" s="1"/>
  <c r="V732" i="2" s="1"/>
  <c r="P731" i="2"/>
  <c r="S731" i="2" s="1"/>
  <c r="P730" i="2"/>
  <c r="S730" i="2" s="1"/>
  <c r="P728" i="2"/>
  <c r="S728" i="2" s="1"/>
  <c r="V728" i="2" s="1"/>
  <c r="P727" i="2"/>
  <c r="P725" i="2"/>
  <c r="S725" i="2" s="1"/>
  <c r="P724" i="2"/>
  <c r="S724" i="2" s="1"/>
  <c r="P723" i="2"/>
  <c r="S723" i="2" s="1"/>
  <c r="P722" i="2"/>
  <c r="S722" i="2" s="1"/>
  <c r="P721" i="2"/>
  <c r="S721" i="2" s="1"/>
  <c r="P720" i="2"/>
  <c r="S720" i="2" s="1"/>
  <c r="P719" i="2"/>
  <c r="S719" i="2" s="1"/>
  <c r="V719" i="2" s="1"/>
  <c r="P718" i="2"/>
  <c r="S718" i="2" s="1"/>
  <c r="V718" i="2" s="1"/>
  <c r="P717" i="2"/>
  <c r="S717" i="2" s="1"/>
  <c r="P716" i="2"/>
  <c r="P715" i="2"/>
  <c r="S715" i="2" s="1"/>
  <c r="V715" i="2" s="1"/>
  <c r="P714" i="2"/>
  <c r="S714" i="2" s="1"/>
  <c r="P711" i="2"/>
  <c r="S711" i="2" s="1"/>
  <c r="P710" i="2"/>
  <c r="P709" i="2"/>
  <c r="P708" i="2"/>
  <c r="P706" i="2"/>
  <c r="S706" i="2" s="1"/>
  <c r="P705" i="2"/>
  <c r="S705" i="2" s="1"/>
  <c r="P704" i="2"/>
  <c r="S704" i="2" s="1"/>
  <c r="V704" i="2" s="1"/>
  <c r="P703" i="2"/>
  <c r="S703" i="2" s="1"/>
  <c r="V703" i="2" s="1"/>
  <c r="P702" i="2"/>
  <c r="P701" i="2"/>
  <c r="S701" i="2" s="1"/>
  <c r="P700" i="2"/>
  <c r="P699" i="2"/>
  <c r="S699" i="2" s="1"/>
  <c r="P698" i="2"/>
  <c r="P697" i="2"/>
  <c r="S697" i="2" s="1"/>
  <c r="P696" i="2"/>
  <c r="S696" i="2" s="1"/>
  <c r="P695" i="2"/>
  <c r="S695" i="2" s="1"/>
  <c r="P694" i="2"/>
  <c r="S694" i="2" s="1"/>
  <c r="P693" i="2"/>
  <c r="S693" i="2" s="1"/>
  <c r="P692" i="2"/>
  <c r="S692" i="2" s="1"/>
  <c r="V692" i="2" s="1"/>
  <c r="P691" i="2"/>
  <c r="S691" i="2" s="1"/>
  <c r="V691" i="2" s="1"/>
  <c r="P690" i="2"/>
  <c r="S690" i="2" s="1"/>
  <c r="P688" i="2"/>
  <c r="S688" i="2" s="1"/>
  <c r="P687" i="2"/>
  <c r="S687" i="2" s="1"/>
  <c r="V687" i="2" s="1"/>
  <c r="P685" i="2"/>
  <c r="S685" i="2" s="1"/>
  <c r="P684" i="2"/>
  <c r="S684" i="2" s="1"/>
  <c r="P683" i="2"/>
  <c r="S683" i="2" s="1"/>
  <c r="P682" i="2"/>
  <c r="S682" i="2" s="1"/>
  <c r="P681" i="2"/>
  <c r="S681" i="2" s="1"/>
  <c r="P680" i="2"/>
  <c r="S680" i="2" s="1"/>
  <c r="P679" i="2"/>
  <c r="S679" i="2" s="1"/>
  <c r="P678" i="2"/>
  <c r="P677" i="2"/>
  <c r="S677" i="2" s="1"/>
  <c r="V677" i="2" s="1"/>
  <c r="P676" i="2"/>
  <c r="S676" i="2" s="1"/>
  <c r="P675" i="2"/>
  <c r="S675" i="2" s="1"/>
  <c r="P674" i="2"/>
  <c r="S674" i="2" s="1"/>
  <c r="V674" i="2" s="1"/>
  <c r="P673" i="2"/>
  <c r="S673" i="2" s="1"/>
  <c r="P672" i="2"/>
  <c r="S672" i="2" s="1"/>
  <c r="P671" i="2"/>
  <c r="S671" i="2" s="1"/>
  <c r="P669" i="2"/>
  <c r="S669" i="2" s="1"/>
  <c r="P667" i="2"/>
  <c r="S667" i="2" s="1"/>
  <c r="P664" i="2"/>
  <c r="S664" i="2" s="1"/>
  <c r="P663" i="2"/>
  <c r="S663" i="2" s="1"/>
  <c r="P661" i="2"/>
  <c r="S661" i="2" s="1"/>
  <c r="V661" i="2" s="1"/>
  <c r="P660" i="2"/>
  <c r="S660" i="2" s="1"/>
  <c r="V660" i="2" s="1"/>
  <c r="P659" i="2"/>
  <c r="S659" i="2" s="1"/>
  <c r="V659" i="2" s="1"/>
  <c r="P658" i="2"/>
  <c r="S658" i="2" s="1"/>
  <c r="P657" i="2"/>
  <c r="S657" i="2" s="1"/>
  <c r="V657" i="2" s="1"/>
  <c r="P656" i="2"/>
  <c r="P655" i="2"/>
  <c r="P654" i="2"/>
  <c r="P653" i="2"/>
  <c r="S653" i="2" s="1"/>
  <c r="P652" i="2"/>
  <c r="S652" i="2" s="1"/>
  <c r="P650" i="2"/>
  <c r="S650" i="2" s="1"/>
  <c r="P648" i="2"/>
  <c r="S648" i="2" s="1"/>
  <c r="P647" i="2"/>
  <c r="S647" i="2" s="1"/>
  <c r="V647" i="2" s="1"/>
  <c r="P644" i="2"/>
  <c r="S644" i="2" s="1"/>
  <c r="V644" i="2" s="1"/>
  <c r="P643" i="2"/>
  <c r="S643" i="2" s="1"/>
  <c r="P642" i="2"/>
  <c r="S642" i="2" s="1"/>
  <c r="P640" i="2"/>
  <c r="P639" i="2"/>
  <c r="P638" i="2"/>
  <c r="P637" i="2"/>
  <c r="S637" i="2" s="1"/>
  <c r="P636" i="2"/>
  <c r="S636" i="2" s="1"/>
  <c r="P634" i="2"/>
  <c r="S634" i="2" s="1"/>
  <c r="P632" i="2"/>
  <c r="S632" i="2" s="1"/>
  <c r="P631" i="2"/>
  <c r="S631" i="2" s="1"/>
  <c r="P629" i="2"/>
  <c r="S629" i="2" s="1"/>
  <c r="V629" i="2" s="1"/>
  <c r="P628" i="2"/>
  <c r="S628" i="2" s="1"/>
  <c r="V628" i="2" s="1"/>
  <c r="P627" i="2"/>
  <c r="S627" i="2" s="1"/>
  <c r="P626" i="2"/>
  <c r="S626" i="2" s="1"/>
  <c r="P624" i="2"/>
  <c r="S624" i="2" s="1"/>
  <c r="V624" i="2" s="1"/>
  <c r="P623" i="2"/>
  <c r="S623" i="2" s="1"/>
  <c r="P622" i="2"/>
  <c r="S622" i="2" s="1"/>
  <c r="P620" i="2"/>
  <c r="S620" i="2" s="1"/>
  <c r="P619" i="2"/>
  <c r="P618" i="2"/>
  <c r="S618" i="2" s="1"/>
  <c r="P617" i="2"/>
  <c r="S617" i="2" s="1"/>
  <c r="P616" i="2"/>
  <c r="S616" i="2" s="1"/>
  <c r="P615" i="2"/>
  <c r="S615" i="2" s="1"/>
  <c r="V615" i="2" s="1"/>
  <c r="P613" i="2"/>
  <c r="S613" i="2" s="1"/>
  <c r="V613" i="2" s="1"/>
  <c r="P612" i="2"/>
  <c r="S612" i="2" s="1"/>
  <c r="P611" i="2"/>
  <c r="S611" i="2" s="1"/>
  <c r="P610" i="2"/>
  <c r="S610" i="2" s="1"/>
  <c r="V610" i="2" s="1"/>
  <c r="P609" i="2"/>
  <c r="S609" i="2" s="1"/>
  <c r="P608" i="2"/>
  <c r="S608" i="2" s="1"/>
  <c r="P607" i="2"/>
  <c r="S607" i="2" s="1"/>
  <c r="P606" i="2"/>
  <c r="S606" i="2" s="1"/>
  <c r="P605" i="2"/>
  <c r="S605" i="2" s="1"/>
  <c r="P602" i="2"/>
  <c r="S602" i="2" s="1"/>
  <c r="P601" i="2"/>
  <c r="S601" i="2" s="1"/>
  <c r="P600" i="2"/>
  <c r="S600" i="2" s="1"/>
  <c r="V600" i="2" s="1"/>
  <c r="P599" i="2"/>
  <c r="S599" i="2" s="1"/>
  <c r="V599" i="2" s="1"/>
  <c r="P597" i="2"/>
  <c r="S597" i="2" s="1"/>
  <c r="P596" i="2"/>
  <c r="S596" i="2" s="1"/>
  <c r="P594" i="2"/>
  <c r="S594" i="2" s="1"/>
  <c r="V594" i="2" s="1"/>
  <c r="P593" i="2"/>
  <c r="S593" i="2" s="1"/>
  <c r="P591" i="2"/>
  <c r="S591" i="2" s="1"/>
  <c r="P590" i="2"/>
  <c r="S590" i="2" s="1"/>
  <c r="P589" i="2"/>
  <c r="P588" i="2"/>
  <c r="S588" i="2" s="1"/>
  <c r="P584" i="2"/>
  <c r="S584" i="2" s="1"/>
  <c r="P583" i="2"/>
  <c r="S583" i="2" s="1"/>
  <c r="P581" i="2"/>
  <c r="P580" i="2"/>
  <c r="S580" i="2" s="1"/>
  <c r="V580" i="2" s="1"/>
  <c r="P579" i="2"/>
  <c r="S579" i="2" s="1"/>
  <c r="V579" i="2" s="1"/>
  <c r="P578" i="2"/>
  <c r="S578" i="2" s="1"/>
  <c r="P576" i="2"/>
  <c r="S576" i="2" s="1"/>
  <c r="V576" i="2" s="1"/>
  <c r="P574" i="2"/>
  <c r="S574" i="2" s="1"/>
  <c r="P573" i="2"/>
  <c r="S573" i="2" s="1"/>
  <c r="P572" i="2"/>
  <c r="S572" i="2" s="1"/>
  <c r="P571" i="2"/>
  <c r="S571" i="2" s="1"/>
  <c r="V571" i="2" s="1"/>
  <c r="P570" i="2"/>
  <c r="P568" i="2"/>
  <c r="S568" i="2" s="1"/>
  <c r="P567" i="2"/>
  <c r="S567" i="2" s="1"/>
  <c r="P566" i="2"/>
  <c r="S566" i="2" s="1"/>
  <c r="V566" i="2" s="1"/>
  <c r="P565" i="2"/>
  <c r="S565" i="2" s="1"/>
  <c r="V565" i="2" s="1"/>
  <c r="P564" i="2"/>
  <c r="P563" i="2"/>
  <c r="S563" i="2" s="1"/>
  <c r="P562" i="2"/>
  <c r="P561" i="2"/>
  <c r="S561" i="2" s="1"/>
  <c r="P560" i="2"/>
  <c r="P559" i="2"/>
  <c r="P558" i="2"/>
  <c r="S558" i="2" s="1"/>
  <c r="P557" i="2"/>
  <c r="S557" i="2" s="1"/>
  <c r="P556" i="2"/>
  <c r="S556" i="2" s="1"/>
  <c r="P555" i="2"/>
  <c r="S555" i="2" s="1"/>
  <c r="P554" i="2"/>
  <c r="S554" i="2" s="1"/>
  <c r="V554" i="2" s="1"/>
  <c r="P553" i="2"/>
  <c r="P552" i="2"/>
  <c r="S552" i="2" s="1"/>
  <c r="P551" i="2"/>
  <c r="S551" i="2" s="1"/>
  <c r="P550" i="2"/>
  <c r="S550" i="2" s="1"/>
  <c r="V550" i="2" s="1"/>
  <c r="P547" i="2"/>
  <c r="S547" i="2" s="1"/>
  <c r="P546" i="2"/>
  <c r="S546" i="2" s="1"/>
  <c r="P545" i="2"/>
  <c r="S545" i="2" s="1"/>
  <c r="P544" i="2"/>
  <c r="S544" i="2" s="1"/>
  <c r="P543" i="2"/>
  <c r="S543" i="2" s="1"/>
  <c r="P542" i="2"/>
  <c r="S542" i="2" s="1"/>
  <c r="P541" i="2"/>
  <c r="S541" i="2" s="1"/>
  <c r="P540" i="2"/>
  <c r="S540" i="2" s="1"/>
  <c r="V540" i="2" s="1"/>
  <c r="P539" i="2"/>
  <c r="S539" i="2" s="1"/>
  <c r="V539" i="2" s="1"/>
  <c r="P537" i="2"/>
  <c r="P534" i="2"/>
  <c r="S534" i="2" s="1"/>
  <c r="P533" i="2"/>
  <c r="S533" i="2" s="1"/>
  <c r="V533" i="2" s="1"/>
  <c r="P532" i="2"/>
  <c r="P531" i="2"/>
  <c r="S531" i="2" s="1"/>
  <c r="P530" i="2"/>
  <c r="S530" i="2" s="1"/>
  <c r="P529" i="2"/>
  <c r="S529" i="2" s="1"/>
  <c r="P528" i="2"/>
  <c r="S528" i="2" s="1"/>
  <c r="P527" i="2"/>
  <c r="S527" i="2" s="1"/>
  <c r="P526" i="2"/>
  <c r="S526" i="2" s="1"/>
  <c r="P525" i="2"/>
  <c r="S525" i="2" s="1"/>
  <c r="V525" i="2" s="1"/>
  <c r="P524" i="2"/>
  <c r="P523" i="2"/>
  <c r="S523" i="2" s="1"/>
  <c r="P522" i="2"/>
  <c r="S522" i="2" s="1"/>
  <c r="P521" i="2"/>
  <c r="S521" i="2" s="1"/>
  <c r="V521" i="2" s="1"/>
  <c r="P520" i="2"/>
  <c r="S520" i="2" s="1"/>
  <c r="P519" i="2"/>
  <c r="S519" i="2" s="1"/>
  <c r="P517" i="2"/>
  <c r="S517" i="2" s="1"/>
  <c r="P516" i="2"/>
  <c r="S516" i="2" s="1"/>
  <c r="P514" i="2"/>
  <c r="P513" i="2"/>
  <c r="S513" i="2" s="1"/>
  <c r="P512" i="2"/>
  <c r="P511" i="2"/>
  <c r="S511" i="2" s="1"/>
  <c r="V511" i="2" s="1"/>
  <c r="P510" i="2"/>
  <c r="P509" i="2"/>
  <c r="P508" i="2"/>
  <c r="S508" i="2" s="1"/>
  <c r="P507" i="2"/>
  <c r="P506" i="2"/>
  <c r="S506" i="2" s="1"/>
  <c r="P505" i="2"/>
  <c r="S505" i="2" s="1"/>
  <c r="P502" i="2"/>
  <c r="S502" i="2" s="1"/>
  <c r="P500" i="2"/>
  <c r="S500" i="2" s="1"/>
  <c r="P499" i="2"/>
  <c r="S499" i="2" s="1"/>
  <c r="P498" i="2"/>
  <c r="S498" i="2" s="1"/>
  <c r="P496" i="2"/>
  <c r="P495" i="2"/>
  <c r="S495" i="2" s="1"/>
  <c r="V495" i="2" s="1"/>
  <c r="P493" i="2"/>
  <c r="P492" i="2"/>
  <c r="S492" i="2" s="1"/>
  <c r="P491" i="2"/>
  <c r="S491" i="2" s="1"/>
  <c r="P490" i="2"/>
  <c r="S490" i="2" s="1"/>
  <c r="V490" i="2" s="1"/>
  <c r="P488" i="2"/>
  <c r="S488" i="2" s="1"/>
  <c r="P486" i="2"/>
  <c r="P483" i="2"/>
  <c r="S483" i="2" s="1"/>
  <c r="P482" i="2"/>
  <c r="S482" i="2" s="1"/>
  <c r="P478" i="2"/>
  <c r="S478" i="2" s="1"/>
  <c r="P477" i="2"/>
  <c r="S477" i="2" s="1"/>
  <c r="P476" i="2"/>
  <c r="S476" i="2" s="1"/>
  <c r="P474" i="2"/>
  <c r="P472" i="2"/>
  <c r="P471" i="2"/>
  <c r="S471" i="2" s="1"/>
  <c r="P470" i="2"/>
  <c r="P469" i="2"/>
  <c r="S469" i="2" s="1"/>
  <c r="V469" i="2" s="1"/>
  <c r="P467" i="2"/>
  <c r="S467" i="2" s="1"/>
  <c r="P466" i="2"/>
  <c r="S466" i="2" s="1"/>
  <c r="P465" i="2"/>
  <c r="S465" i="2" s="1"/>
  <c r="P464" i="2"/>
  <c r="S464" i="2" s="1"/>
  <c r="P461" i="2"/>
  <c r="P460" i="2"/>
  <c r="P459" i="2"/>
  <c r="P458" i="2"/>
  <c r="S458" i="2" s="1"/>
  <c r="V458" i="2" s="1"/>
  <c r="P457" i="2"/>
  <c r="S457" i="2" s="1"/>
  <c r="V457" i="2" s="1"/>
  <c r="P456" i="2"/>
  <c r="S456" i="2" s="1"/>
  <c r="P455" i="2"/>
  <c r="S455" i="2" s="1"/>
  <c r="P454" i="2"/>
  <c r="P453" i="2"/>
  <c r="S453" i="2" s="1"/>
  <c r="P452" i="2"/>
  <c r="P451" i="2"/>
  <c r="P449" i="2"/>
  <c r="S449" i="2" s="1"/>
  <c r="V449" i="2" s="1"/>
  <c r="P446" i="2"/>
  <c r="S446" i="2" s="1"/>
  <c r="P445" i="2"/>
  <c r="S445" i="2" s="1"/>
  <c r="P444" i="2"/>
  <c r="S444" i="2" s="1"/>
  <c r="P442" i="2"/>
  <c r="P441" i="2"/>
  <c r="S441" i="2" s="1"/>
  <c r="V441" i="2" s="1"/>
  <c r="P440" i="2"/>
  <c r="S440" i="2" s="1"/>
  <c r="P439" i="2"/>
  <c r="S439" i="2" s="1"/>
  <c r="P438" i="2"/>
  <c r="S438" i="2" s="1"/>
  <c r="V438" i="2" s="1"/>
  <c r="P437" i="2"/>
  <c r="S437" i="2" s="1"/>
  <c r="P436" i="2"/>
  <c r="S436" i="2" s="1"/>
  <c r="P435" i="2"/>
  <c r="S435" i="2" s="1"/>
  <c r="P434" i="2"/>
  <c r="S434" i="2" s="1"/>
  <c r="P433" i="2"/>
  <c r="S433" i="2" s="1"/>
  <c r="P432" i="2"/>
  <c r="P431" i="2"/>
  <c r="S431" i="2" s="1"/>
  <c r="P429" i="2"/>
  <c r="S429" i="2" s="1"/>
  <c r="V429" i="2" s="1"/>
  <c r="P428" i="2"/>
  <c r="S428" i="2" s="1"/>
  <c r="V428" i="2" s="1"/>
  <c r="P427" i="2"/>
  <c r="S427" i="2" s="1"/>
  <c r="P426" i="2"/>
  <c r="P425" i="2"/>
  <c r="S425" i="2" s="1"/>
  <c r="V425" i="2" s="1"/>
  <c r="P424" i="2"/>
  <c r="S424" i="2" s="1"/>
  <c r="P423" i="2"/>
  <c r="S423" i="2" s="1"/>
  <c r="P420" i="2"/>
  <c r="S420" i="2" s="1"/>
  <c r="P419" i="2"/>
  <c r="S419" i="2" s="1"/>
  <c r="P418" i="2"/>
  <c r="S418" i="2" s="1"/>
  <c r="P417" i="2"/>
  <c r="S417" i="2" s="1"/>
  <c r="P416" i="2"/>
  <c r="S416" i="2" s="1"/>
  <c r="P414" i="2"/>
  <c r="S414" i="2" s="1"/>
  <c r="V414" i="2" s="1"/>
  <c r="P412" i="2"/>
  <c r="S412" i="2" s="1"/>
  <c r="V412" i="2" s="1"/>
  <c r="P411" i="2"/>
  <c r="S411" i="2" s="1"/>
  <c r="P410" i="2"/>
  <c r="P409" i="2"/>
  <c r="S409" i="2" s="1"/>
  <c r="V409" i="2" s="1"/>
  <c r="P407" i="2"/>
  <c r="S407" i="2" s="1"/>
  <c r="P406" i="2"/>
  <c r="S406" i="2" s="1"/>
  <c r="P404" i="2"/>
  <c r="P402" i="2"/>
  <c r="S402" i="2" s="1"/>
  <c r="P401" i="2"/>
  <c r="S401" i="2" s="1"/>
  <c r="P400" i="2"/>
  <c r="P399" i="2"/>
  <c r="S399" i="2" s="1"/>
  <c r="P398" i="2"/>
  <c r="P397" i="2"/>
  <c r="S397" i="2" s="1"/>
  <c r="V397" i="2" s="1"/>
  <c r="P396" i="2"/>
  <c r="S396" i="2" s="1"/>
  <c r="P395" i="2"/>
  <c r="S395" i="2" s="1"/>
  <c r="P394" i="2"/>
  <c r="S394" i="2" s="1"/>
  <c r="V394" i="2" s="1"/>
  <c r="P393" i="2"/>
  <c r="S393" i="2" s="1"/>
  <c r="P392" i="2"/>
  <c r="P390" i="2"/>
  <c r="S390" i="2" s="1"/>
  <c r="P389" i="2"/>
  <c r="P388" i="2"/>
  <c r="S388" i="2" s="1"/>
  <c r="P387" i="2"/>
  <c r="S387" i="2" s="1"/>
  <c r="P386" i="2"/>
  <c r="S386" i="2" s="1"/>
  <c r="P385" i="2"/>
  <c r="S385" i="2" s="1"/>
  <c r="V385" i="2" s="1"/>
  <c r="P383" i="2"/>
  <c r="S383" i="2" s="1"/>
  <c r="V383" i="2" s="1"/>
  <c r="P382" i="2"/>
  <c r="S382" i="2" s="1"/>
  <c r="P381" i="2"/>
  <c r="S381" i="2" s="1"/>
  <c r="P380" i="2"/>
  <c r="S380" i="2" s="1"/>
  <c r="V380" i="2" s="1"/>
  <c r="P379" i="2"/>
  <c r="S379" i="2" s="1"/>
  <c r="P378" i="2"/>
  <c r="S378" i="2" s="1"/>
  <c r="P377" i="2"/>
  <c r="S377" i="2" s="1"/>
  <c r="P375" i="2"/>
  <c r="S375" i="2" s="1"/>
  <c r="P374" i="2"/>
  <c r="S374" i="2" s="1"/>
  <c r="P373" i="2"/>
  <c r="S373" i="2" s="1"/>
  <c r="P372" i="2"/>
  <c r="S372" i="2" s="1"/>
  <c r="P370" i="2"/>
  <c r="S370" i="2" s="1"/>
  <c r="V370" i="2" s="1"/>
  <c r="P369" i="2"/>
  <c r="S369" i="2" s="1"/>
  <c r="V369" i="2" s="1"/>
  <c r="P368" i="2"/>
  <c r="S368" i="2" s="1"/>
  <c r="P366" i="2"/>
  <c r="P364" i="2"/>
  <c r="P363" i="2"/>
  <c r="S363" i="2" s="1"/>
  <c r="P362" i="2"/>
  <c r="S362" i="2" s="1"/>
  <c r="P361" i="2"/>
  <c r="S361" i="2" s="1"/>
  <c r="P360" i="2"/>
  <c r="P358" i="2"/>
  <c r="S358" i="2" s="1"/>
  <c r="P357" i="2"/>
  <c r="S357" i="2" s="1"/>
  <c r="P356" i="2"/>
  <c r="S356" i="2" s="1"/>
  <c r="P355" i="2"/>
  <c r="S355" i="2" s="1"/>
  <c r="V355" i="2" s="1"/>
  <c r="P354" i="2"/>
  <c r="P353" i="2"/>
  <c r="S353" i="2" s="1"/>
  <c r="P352" i="2"/>
  <c r="P351" i="2"/>
  <c r="S351" i="2" s="1"/>
  <c r="V351" i="2" s="1"/>
  <c r="P350" i="2"/>
  <c r="S350" i="2" s="1"/>
  <c r="P348" i="2"/>
  <c r="S348" i="2" s="1"/>
  <c r="P346" i="2"/>
  <c r="S346" i="2" s="1"/>
  <c r="P345" i="2"/>
  <c r="S345" i="2" s="1"/>
  <c r="P344" i="2"/>
  <c r="S344" i="2" s="1"/>
  <c r="P343" i="2"/>
  <c r="S343" i="2" s="1"/>
  <c r="P342" i="2"/>
  <c r="S342" i="2" s="1"/>
  <c r="P341" i="2"/>
  <c r="S341" i="2" s="1"/>
  <c r="V341" i="2" s="1"/>
  <c r="P340" i="2"/>
  <c r="P339" i="2"/>
  <c r="S339" i="2" s="1"/>
  <c r="P338" i="2"/>
  <c r="S338" i="2" s="1"/>
  <c r="P337" i="2"/>
  <c r="S337" i="2" s="1"/>
  <c r="V337" i="2" s="1"/>
  <c r="P336" i="2"/>
  <c r="S336" i="2" s="1"/>
  <c r="P335" i="2"/>
  <c r="P334" i="2"/>
  <c r="S334" i="2" s="1"/>
  <c r="P333" i="2"/>
  <c r="S333" i="2" s="1"/>
  <c r="P332" i="2"/>
  <c r="S332" i="2" s="1"/>
  <c r="P331" i="2"/>
  <c r="S331" i="2" s="1"/>
  <c r="P330" i="2"/>
  <c r="S330" i="2" s="1"/>
  <c r="P329" i="2"/>
  <c r="P328" i="2"/>
  <c r="S328" i="2" s="1"/>
  <c r="V328" i="2" s="1"/>
  <c r="P327" i="2"/>
  <c r="S327" i="2" s="1"/>
  <c r="P326" i="2"/>
  <c r="S326" i="2" s="1"/>
  <c r="P325" i="2"/>
  <c r="S325" i="2" s="1"/>
  <c r="V325" i="2" s="1"/>
  <c r="P324" i="2"/>
  <c r="S324" i="2" s="1"/>
  <c r="P323" i="2"/>
  <c r="S323" i="2" s="1"/>
  <c r="P322" i="2"/>
  <c r="P321" i="2"/>
  <c r="S321" i="2" s="1"/>
  <c r="P320" i="2"/>
  <c r="P318" i="2"/>
  <c r="S318" i="2" s="1"/>
  <c r="P315" i="2"/>
  <c r="S315" i="2" s="1"/>
  <c r="P314" i="2"/>
  <c r="S314" i="2" s="1"/>
  <c r="V314" i="2" s="1"/>
  <c r="P313" i="2"/>
  <c r="S313" i="2" s="1"/>
  <c r="P312" i="2"/>
  <c r="S312" i="2" s="1"/>
  <c r="P311" i="2"/>
  <c r="P310" i="2"/>
  <c r="S310" i="2" s="1"/>
  <c r="V310" i="2" s="1"/>
  <c r="P309" i="2"/>
  <c r="S309" i="2" s="1"/>
  <c r="P308" i="2"/>
  <c r="S308" i="2" s="1"/>
  <c r="P307" i="2"/>
  <c r="P306" i="2"/>
  <c r="S306" i="2" s="1"/>
  <c r="P305" i="2"/>
  <c r="S305" i="2" s="1"/>
  <c r="P303" i="2"/>
  <c r="S303" i="2" s="1"/>
  <c r="P302" i="2"/>
  <c r="S302" i="2" s="1"/>
  <c r="P301" i="2"/>
  <c r="S301" i="2" s="1"/>
  <c r="V301" i="2" s="1"/>
  <c r="P300" i="2"/>
  <c r="S300" i="2" s="1"/>
  <c r="P298" i="2"/>
  <c r="S298" i="2" s="1"/>
  <c r="P297" i="2"/>
  <c r="S297" i="2" s="1"/>
  <c r="V297" i="2" s="1"/>
  <c r="P296" i="2"/>
  <c r="S296" i="2" s="1"/>
  <c r="V296" i="2" s="1"/>
  <c r="P294" i="2"/>
  <c r="S294" i="2" s="1"/>
  <c r="P292" i="2"/>
  <c r="S292" i="2" s="1"/>
  <c r="P290" i="2"/>
  <c r="S290" i="2" s="1"/>
  <c r="P289" i="2"/>
  <c r="S289" i="2" s="1"/>
  <c r="P288" i="2"/>
  <c r="S288" i="2" s="1"/>
  <c r="P287" i="2"/>
  <c r="S287" i="2" s="1"/>
  <c r="P284" i="2"/>
  <c r="S284" i="2" s="1"/>
  <c r="P283" i="2"/>
  <c r="S283" i="2" s="1"/>
  <c r="V283" i="2" s="1"/>
  <c r="P282" i="2"/>
  <c r="S282" i="2" s="1"/>
  <c r="P281" i="2"/>
  <c r="P280" i="2"/>
  <c r="P279" i="2"/>
  <c r="S279" i="2" s="1"/>
  <c r="V279" i="2" s="1"/>
  <c r="P278" i="2"/>
  <c r="P277" i="2"/>
  <c r="P275" i="2"/>
  <c r="S275" i="2" s="1"/>
  <c r="P274" i="2"/>
  <c r="S274" i="2" s="1"/>
  <c r="V274" i="2" s="1"/>
  <c r="P273" i="2"/>
  <c r="S273" i="2" s="1"/>
  <c r="P272" i="2"/>
  <c r="S272" i="2" s="1"/>
  <c r="P271" i="2"/>
  <c r="S271" i="2" s="1"/>
  <c r="P270" i="2"/>
  <c r="S270" i="2" s="1"/>
  <c r="V270" i="2" s="1"/>
  <c r="P269" i="2"/>
  <c r="S269" i="2" s="1"/>
  <c r="P266" i="2"/>
  <c r="P265" i="2"/>
  <c r="S265" i="2" s="1"/>
  <c r="V265" i="2" s="1"/>
  <c r="P264" i="2"/>
  <c r="S264" i="2" s="1"/>
  <c r="V264" i="2" s="1"/>
  <c r="P263" i="2"/>
  <c r="P262" i="2"/>
  <c r="S262" i="2" s="1"/>
  <c r="P261" i="2"/>
  <c r="S261" i="2" s="1"/>
  <c r="P260" i="2"/>
  <c r="S260" i="2" s="1"/>
  <c r="P258" i="2"/>
  <c r="S258" i="2" s="1"/>
  <c r="P257" i="2"/>
  <c r="S257" i="2" s="1"/>
  <c r="P256" i="2"/>
  <c r="P255" i="2"/>
  <c r="P252" i="2"/>
  <c r="S252" i="2" s="1"/>
  <c r="P251" i="2"/>
  <c r="S251" i="2" s="1"/>
  <c r="P250" i="2"/>
  <c r="S250" i="2" s="1"/>
  <c r="V250" i="2" s="1"/>
  <c r="P249" i="2"/>
  <c r="S249" i="2" s="1"/>
  <c r="V249" i="2" s="1"/>
  <c r="P248" i="2"/>
  <c r="S248" i="2" s="1"/>
  <c r="P247" i="2"/>
  <c r="S247" i="2" s="1"/>
  <c r="P246" i="2"/>
  <c r="S246" i="2" s="1"/>
  <c r="P244" i="2"/>
  <c r="S244" i="2" s="1"/>
  <c r="P243" i="2"/>
  <c r="S243" i="2" s="1"/>
  <c r="P241" i="2"/>
  <c r="S241" i="2" s="1"/>
  <c r="P239" i="2"/>
  <c r="S239" i="2" s="1"/>
  <c r="P238" i="2"/>
  <c r="S238" i="2" s="1"/>
  <c r="V238" i="2" s="1"/>
  <c r="P237" i="2"/>
  <c r="S237" i="2" s="1"/>
  <c r="P236" i="2"/>
  <c r="S236" i="2" s="1"/>
  <c r="P233" i="2"/>
  <c r="S233" i="2" s="1"/>
  <c r="V233" i="2" s="1"/>
  <c r="P232" i="2"/>
  <c r="S232" i="2" s="1"/>
  <c r="V232" i="2" s="1"/>
  <c r="P231" i="2"/>
  <c r="S231" i="2" s="1"/>
  <c r="P230" i="2"/>
  <c r="S230" i="2" s="1"/>
  <c r="P229" i="2"/>
  <c r="S229" i="2" s="1"/>
  <c r="P227" i="2"/>
  <c r="S227" i="2" s="1"/>
  <c r="V227" i="2" s="1"/>
  <c r="P226" i="2"/>
  <c r="S226" i="2" s="1"/>
  <c r="P225" i="2"/>
  <c r="S225" i="2" s="1"/>
  <c r="P224" i="2"/>
  <c r="P222" i="2"/>
  <c r="S222" i="2" s="1"/>
  <c r="V222" i="2" s="1"/>
  <c r="P221" i="2"/>
  <c r="S221" i="2" s="1"/>
  <c r="P220" i="2"/>
  <c r="S220" i="2" s="1"/>
  <c r="P218" i="2"/>
  <c r="S218" i="2" s="1"/>
  <c r="V218" i="2" s="1"/>
  <c r="P217" i="2"/>
  <c r="S217" i="2" s="1"/>
  <c r="V217" i="2" s="1"/>
  <c r="P216" i="2"/>
  <c r="S216" i="2" s="1"/>
  <c r="P215" i="2"/>
  <c r="S215" i="2" s="1"/>
  <c r="P214" i="2"/>
  <c r="S214" i="2" s="1"/>
  <c r="P213" i="2"/>
  <c r="S213" i="2" s="1"/>
  <c r="P212" i="2"/>
  <c r="P211" i="2"/>
  <c r="S211" i="2" s="1"/>
  <c r="P210" i="2"/>
  <c r="P207" i="2"/>
  <c r="P205" i="2"/>
  <c r="S205" i="2" s="1"/>
  <c r="P204" i="2"/>
  <c r="S204" i="2" s="1"/>
  <c r="P203" i="2"/>
  <c r="S203" i="2" s="1"/>
  <c r="V203" i="2" s="1"/>
  <c r="P202" i="2"/>
  <c r="S202" i="2" s="1"/>
  <c r="V202" i="2" s="1"/>
  <c r="P201" i="2"/>
  <c r="S201" i="2" s="1"/>
  <c r="P200" i="2"/>
  <c r="S200" i="2" s="1"/>
  <c r="P199" i="2"/>
  <c r="S199" i="2" s="1"/>
  <c r="P197" i="2"/>
  <c r="S197" i="2" s="1"/>
  <c r="P196" i="2"/>
  <c r="S196" i="2" s="1"/>
  <c r="P195" i="2"/>
  <c r="S195" i="2" s="1"/>
  <c r="P194" i="2"/>
  <c r="S194" i="2" s="1"/>
  <c r="P193" i="2"/>
  <c r="S193" i="2" s="1"/>
  <c r="V193" i="2" s="1"/>
  <c r="P192" i="2"/>
  <c r="S192" i="2" s="1"/>
  <c r="P191" i="2"/>
  <c r="S191" i="2" s="1"/>
  <c r="P190" i="2"/>
  <c r="P189" i="2"/>
  <c r="S189" i="2" s="1"/>
  <c r="V189" i="2" s="1"/>
  <c r="P188" i="2"/>
  <c r="S188" i="2" s="1"/>
  <c r="P186" i="2"/>
  <c r="P185" i="2"/>
  <c r="S185" i="2" s="1"/>
  <c r="P184" i="2"/>
  <c r="S184" i="2" s="1"/>
  <c r="V184" i="2" s="1"/>
  <c r="P183" i="2"/>
  <c r="S183" i="2" s="1"/>
  <c r="P182" i="2"/>
  <c r="S182" i="2" s="1"/>
  <c r="P181" i="2"/>
  <c r="S181" i="2" s="1"/>
  <c r="P180" i="2"/>
  <c r="S180" i="2" s="1"/>
  <c r="V180" i="2" s="1"/>
  <c r="P179" i="2"/>
  <c r="S179" i="2" s="1"/>
  <c r="P178" i="2"/>
  <c r="P176" i="2"/>
  <c r="S176" i="2" s="1"/>
  <c r="V176" i="2" s="1"/>
  <c r="P175" i="2"/>
  <c r="S175" i="2" s="1"/>
  <c r="V175" i="2" s="1"/>
  <c r="P174" i="2"/>
  <c r="S174" i="2" s="1"/>
  <c r="P173" i="2"/>
  <c r="S173" i="2" s="1"/>
  <c r="P172" i="2"/>
  <c r="S172" i="2" s="1"/>
  <c r="P170" i="2"/>
  <c r="P169" i="2"/>
  <c r="S169" i="2" s="1"/>
  <c r="P168" i="2"/>
  <c r="S168" i="2" s="1"/>
  <c r="P167" i="2"/>
  <c r="S167" i="2" s="1"/>
  <c r="P166" i="2"/>
  <c r="S166" i="2" s="1"/>
  <c r="V166" i="2" s="1"/>
  <c r="P165" i="2"/>
  <c r="S165" i="2" s="1"/>
  <c r="P164" i="2"/>
  <c r="S164" i="2" s="1"/>
  <c r="P163" i="2"/>
  <c r="S163" i="2" s="1"/>
  <c r="P161" i="2"/>
  <c r="S161" i="2" s="1"/>
  <c r="V161" i="2" s="1"/>
  <c r="P160" i="2"/>
  <c r="S160" i="2" s="1"/>
  <c r="P159" i="2"/>
  <c r="S159" i="2" s="1"/>
  <c r="P158" i="2"/>
  <c r="S158" i="2" s="1"/>
  <c r="P157" i="2"/>
  <c r="S157" i="2" s="1"/>
  <c r="P156" i="2"/>
  <c r="S156" i="2" s="1"/>
  <c r="P155" i="2"/>
  <c r="S155" i="2" s="1"/>
  <c r="P152" i="2"/>
  <c r="S152" i="2" s="1"/>
  <c r="P151" i="2"/>
  <c r="S151" i="2" s="1"/>
  <c r="V151" i="2" s="1"/>
  <c r="P149" i="2"/>
  <c r="S149" i="2" s="1"/>
  <c r="P148" i="2"/>
  <c r="S148" i="2" s="1"/>
  <c r="P147" i="2"/>
  <c r="P146" i="2"/>
  <c r="S146" i="2" s="1"/>
  <c r="V146" i="2" s="1"/>
  <c r="P145" i="2"/>
  <c r="S145" i="2" s="1"/>
  <c r="P144" i="2"/>
  <c r="S144" i="2" s="1"/>
  <c r="P143" i="2"/>
  <c r="S143" i="2" s="1"/>
  <c r="P142" i="2"/>
  <c r="S142" i="2" s="1"/>
  <c r="V142" i="2" s="1"/>
  <c r="P141" i="2"/>
  <c r="S141" i="2" s="1"/>
  <c r="P140" i="2"/>
  <c r="S140" i="2" s="1"/>
  <c r="P139" i="2"/>
  <c r="S139" i="2" s="1"/>
  <c r="P138" i="2"/>
  <c r="S138" i="2" s="1"/>
  <c r="V138" i="2" s="1"/>
  <c r="P137" i="2"/>
  <c r="P136" i="2"/>
  <c r="S136" i="2" s="1"/>
  <c r="P135" i="2"/>
  <c r="S135" i="2" s="1"/>
  <c r="V135" i="2" s="1"/>
  <c r="P134" i="2"/>
  <c r="S134" i="2" s="1"/>
  <c r="V134" i="2" s="1"/>
  <c r="P133" i="2"/>
  <c r="S133" i="2" s="1"/>
  <c r="P131" i="2"/>
  <c r="S131" i="2" s="1"/>
  <c r="P130" i="2"/>
  <c r="P129" i="2"/>
  <c r="P128" i="2"/>
  <c r="S128" i="2" s="1"/>
  <c r="P127" i="2"/>
  <c r="S127" i="2" s="1"/>
  <c r="P125" i="2"/>
  <c r="S125" i="2" s="1"/>
  <c r="P124" i="2"/>
  <c r="S124" i="2" s="1"/>
  <c r="V124" i="2" s="1"/>
  <c r="P121" i="2"/>
  <c r="S121" i="2" s="1"/>
  <c r="P120" i="2"/>
  <c r="S120" i="2" s="1"/>
  <c r="P119" i="2"/>
  <c r="S119" i="2" s="1"/>
  <c r="V119" i="2" s="1"/>
  <c r="P118" i="2"/>
  <c r="S118" i="2" s="1"/>
  <c r="V118" i="2" s="1"/>
  <c r="P117" i="2"/>
  <c r="S117" i="2" s="1"/>
  <c r="P116" i="2"/>
  <c r="S116" i="2" s="1"/>
  <c r="P115" i="2"/>
  <c r="S115" i="2" s="1"/>
  <c r="P113" i="2"/>
  <c r="P111" i="2"/>
  <c r="S111" i="2" s="1"/>
  <c r="P110" i="2"/>
  <c r="S110" i="2" s="1"/>
  <c r="P108" i="2"/>
  <c r="P107" i="2"/>
  <c r="S107" i="2" s="1"/>
  <c r="V107" i="2" s="1"/>
  <c r="P106" i="2"/>
  <c r="S106" i="2" s="1"/>
  <c r="P105" i="2"/>
  <c r="P104" i="2"/>
  <c r="S104" i="2" s="1"/>
  <c r="V104" i="2" s="1"/>
  <c r="P103" i="2"/>
  <c r="S103" i="2" s="1"/>
  <c r="V103" i="2" s="1"/>
  <c r="P102" i="2"/>
  <c r="S102" i="2" s="1"/>
  <c r="P100" i="2"/>
  <c r="S100" i="2" s="1"/>
  <c r="P99" i="2"/>
  <c r="S99" i="2" s="1"/>
  <c r="P98" i="2"/>
  <c r="P97" i="2"/>
  <c r="S97" i="2" s="1"/>
  <c r="P96" i="2"/>
  <c r="S96" i="2" s="1"/>
  <c r="P94" i="2"/>
  <c r="S94" i="2" s="1"/>
  <c r="P92" i="2"/>
  <c r="P91" i="2"/>
  <c r="S91" i="2" s="1"/>
  <c r="P90" i="2"/>
  <c r="S90" i="2" s="1"/>
  <c r="P89" i="2"/>
  <c r="S89" i="2" s="1"/>
  <c r="V89" i="2" s="1"/>
  <c r="P88" i="2"/>
  <c r="S88" i="2" s="1"/>
  <c r="V88" i="2" s="1"/>
  <c r="P86" i="2"/>
  <c r="S86" i="2" s="1"/>
  <c r="P83" i="2"/>
  <c r="S83" i="2" s="1"/>
  <c r="P80" i="2"/>
  <c r="S80" i="2" s="1"/>
  <c r="P78" i="2"/>
  <c r="S78" i="2" s="1"/>
  <c r="P73" i="2"/>
  <c r="S73" i="2" s="1"/>
  <c r="P71" i="2"/>
  <c r="S71" i="2" s="1"/>
  <c r="P70" i="2"/>
  <c r="S70" i="2" s="1"/>
  <c r="P69" i="2"/>
  <c r="S69" i="2" s="1"/>
  <c r="V69" i="2" s="1"/>
  <c r="P68" i="2"/>
  <c r="S68" i="2" s="1"/>
  <c r="P66" i="2"/>
  <c r="S66" i="2" s="1"/>
  <c r="P65" i="2"/>
  <c r="S65" i="2" s="1"/>
  <c r="V65" i="2" s="1"/>
  <c r="P61" i="2"/>
  <c r="S61" i="2" s="1"/>
  <c r="V61" i="2" s="1"/>
  <c r="P60" i="2"/>
  <c r="S60" i="2" s="1"/>
  <c r="P41" i="2"/>
  <c r="P24" i="2"/>
  <c r="S24" i="2" s="1"/>
  <c r="P20" i="2"/>
  <c r="P13" i="2"/>
  <c r="Q8932" i="2"/>
  <c r="Q8922" i="2"/>
  <c r="Q8875" i="2"/>
  <c r="Q8871" i="2"/>
  <c r="Q8863" i="2"/>
  <c r="Q8860" i="2"/>
  <c r="Q8859" i="2"/>
  <c r="Q8857" i="2"/>
  <c r="Q8852" i="2"/>
  <c r="Q8851" i="2"/>
  <c r="Q8850" i="2"/>
  <c r="Q8847" i="2"/>
  <c r="Q8845" i="2"/>
  <c r="Q8843" i="2"/>
  <c r="Q8842" i="2"/>
  <c r="Q8841" i="2"/>
  <c r="Q8840" i="2"/>
  <c r="Q8839" i="2"/>
  <c r="Q8837" i="2"/>
  <c r="Q8835" i="2"/>
  <c r="Q8832" i="2"/>
  <c r="Q8829" i="2"/>
  <c r="Q8824" i="2"/>
  <c r="Q8823" i="2"/>
  <c r="Q8822" i="2"/>
  <c r="Q8818" i="2"/>
  <c r="Q8816" i="2"/>
  <c r="Q8814" i="2"/>
  <c r="Q8813" i="2"/>
  <c r="Q8811" i="2"/>
  <c r="Q8805" i="2"/>
  <c r="Q8803" i="2"/>
  <c r="Q8802" i="2"/>
  <c r="Q8798" i="2"/>
  <c r="Q8797" i="2"/>
  <c r="Q8783" i="2"/>
  <c r="Q8778" i="2"/>
  <c r="Q8775" i="2"/>
  <c r="Q8759" i="2"/>
  <c r="Q8748" i="2"/>
  <c r="Q8709" i="2"/>
  <c r="Q8708" i="2"/>
  <c r="Q8692" i="2"/>
  <c r="Q8679" i="2"/>
  <c r="Q8661" i="2"/>
  <c r="Q8642" i="2"/>
  <c r="Q8610" i="2"/>
  <c r="Q8571" i="2"/>
  <c r="Q8542" i="2"/>
  <c r="Q8488" i="2"/>
  <c r="Q8465" i="2"/>
  <c r="Q8461" i="2"/>
  <c r="Q8444" i="2"/>
  <c r="Q8430" i="2"/>
  <c r="Q8429" i="2"/>
  <c r="Q8419" i="2"/>
  <c r="Q8414" i="2"/>
  <c r="Q8408" i="2"/>
  <c r="Q8403" i="2"/>
  <c r="Q8396" i="2"/>
  <c r="Q8391" i="2"/>
  <c r="Q8357" i="2"/>
  <c r="Q8332" i="2"/>
  <c r="Q8322" i="2"/>
  <c r="Q8320" i="2"/>
  <c r="Q8314" i="2"/>
  <c r="Q8310" i="2"/>
  <c r="Q8308" i="2"/>
  <c r="Q8306" i="2"/>
  <c r="Q8295" i="2"/>
  <c r="Q8292" i="2"/>
  <c r="Q8288" i="2"/>
  <c r="Q8279" i="2"/>
  <c r="Q8275" i="2"/>
  <c r="Q8274" i="2"/>
  <c r="Q8270" i="2"/>
  <c r="Q8261" i="2"/>
  <c r="Q8260" i="2"/>
  <c r="Q8244" i="2"/>
  <c r="Q8243" i="2"/>
  <c r="Q8239" i="2"/>
  <c r="Q8238" i="2"/>
  <c r="Q8237" i="2"/>
  <c r="Q8236" i="2"/>
  <c r="Q8234" i="2"/>
  <c r="Q8232" i="2"/>
  <c r="Q8228" i="2"/>
  <c r="Q8227" i="2"/>
  <c r="Q8223" i="2"/>
  <c r="Q8219" i="2"/>
  <c r="Q8215" i="2"/>
  <c r="Q8214" i="2"/>
  <c r="Q8213" i="2"/>
  <c r="Q8211" i="2"/>
  <c r="Q8208" i="2"/>
  <c r="Q8206" i="2"/>
  <c r="Q8202" i="2"/>
  <c r="Q8201" i="2"/>
  <c r="Q8199" i="2"/>
  <c r="Q8198" i="2"/>
  <c r="Q8193" i="2"/>
  <c r="Q8191" i="2"/>
  <c r="Q8190" i="2"/>
  <c r="Q8188" i="2"/>
  <c r="Q8186" i="2"/>
  <c r="Q8185" i="2"/>
  <c r="Q8184" i="2"/>
  <c r="Q8183" i="2"/>
  <c r="Q8181" i="2"/>
  <c r="Q8176" i="2"/>
  <c r="Q8174" i="2"/>
  <c r="Q8171" i="2"/>
  <c r="Q8170" i="2"/>
  <c r="Q8167" i="2"/>
  <c r="Q8166" i="2"/>
  <c r="Q8161" i="2"/>
  <c r="Q8157" i="2"/>
  <c r="Q8151" i="2"/>
  <c r="Q8149" i="2"/>
  <c r="Q8147" i="2"/>
  <c r="Q8146" i="2"/>
  <c r="Q8141" i="2"/>
  <c r="Q8138" i="2"/>
  <c r="Q8135" i="2"/>
  <c r="Q8133" i="2"/>
  <c r="Q8132" i="2"/>
  <c r="Q8131" i="2"/>
  <c r="Q8124" i="2"/>
  <c r="Q8122" i="2"/>
  <c r="Q8119" i="2"/>
  <c r="Q8115" i="2"/>
  <c r="Q8114" i="2"/>
  <c r="Q8109" i="2"/>
  <c r="Q8106" i="2"/>
  <c r="Q8094" i="2"/>
  <c r="Q8088" i="2"/>
  <c r="Q8085" i="2"/>
  <c r="Q8083" i="2"/>
  <c r="Q8079" i="2"/>
  <c r="Q8078" i="2"/>
  <c r="Q8077" i="2"/>
  <c r="Q8074" i="2"/>
  <c r="Q8071" i="2"/>
  <c r="Q8070" i="2"/>
  <c r="Q8068" i="2"/>
  <c r="Q8061" i="2"/>
  <c r="Q8055" i="2"/>
  <c r="Q8054" i="2"/>
  <c r="Q8053" i="2"/>
  <c r="Q8048" i="2"/>
  <c r="Q8046" i="2"/>
  <c r="Q8042" i="2"/>
  <c r="Q8039" i="2"/>
  <c r="Q8030" i="2"/>
  <c r="Q8025" i="2"/>
  <c r="Q8023" i="2"/>
  <c r="Q8014" i="2"/>
  <c r="Q8013" i="2"/>
  <c r="Q8005" i="2"/>
  <c r="Q8000" i="2"/>
  <c r="Q7999" i="2"/>
  <c r="Q7997" i="2"/>
  <c r="Q7996" i="2"/>
  <c r="Q7993" i="2"/>
  <c r="Q7990" i="2"/>
  <c r="Q7989" i="2"/>
  <c r="Q7983" i="2"/>
  <c r="Q7982" i="2"/>
  <c r="Q7960" i="2"/>
  <c r="Q7957" i="2"/>
  <c r="Q7945" i="2"/>
  <c r="Q7929" i="2"/>
  <c r="Q7920" i="2"/>
  <c r="Q7915" i="2"/>
  <c r="Q7912" i="2"/>
  <c r="Q7866" i="2"/>
  <c r="Q7862" i="2"/>
  <c r="Q7850" i="2"/>
  <c r="Q7842" i="2"/>
  <c r="Q7838" i="2"/>
  <c r="Q7835" i="2"/>
  <c r="Q7823" i="2"/>
  <c r="Q7805" i="2"/>
  <c r="Q7783" i="2"/>
  <c r="Q7775" i="2"/>
  <c r="Q7769" i="2"/>
  <c r="Q7767" i="2"/>
  <c r="Q7732" i="2"/>
  <c r="Q7727" i="2"/>
  <c r="Q7716" i="2"/>
  <c r="Q7673" i="2"/>
  <c r="Q7667" i="2"/>
  <c r="Q7647" i="2"/>
  <c r="Q7615" i="2"/>
  <c r="Q7595" i="2"/>
  <c r="Q7553" i="2"/>
  <c r="Q7550" i="2"/>
  <c r="Q7534" i="2"/>
  <c r="Q7519" i="2"/>
  <c r="Q7482" i="2"/>
  <c r="Q7370" i="2"/>
  <c r="Q7340" i="2"/>
  <c r="Q7325" i="2"/>
  <c r="Q7295" i="2"/>
  <c r="Q7283" i="2"/>
  <c r="Q7249" i="2"/>
  <c r="Q7208" i="2"/>
  <c r="Q7202" i="2"/>
  <c r="Q7118" i="2"/>
  <c r="Q6884" i="2"/>
  <c r="Q6860" i="2"/>
  <c r="Q6792" i="2"/>
  <c r="Q6786" i="2"/>
  <c r="Q6781" i="2"/>
  <c r="Q6774" i="2"/>
  <c r="Q6771" i="2"/>
  <c r="Q6758" i="2"/>
  <c r="Q6749" i="2"/>
  <c r="Q6748" i="2"/>
  <c r="Q6747" i="2"/>
  <c r="Q6746" i="2"/>
  <c r="Q6738" i="2"/>
  <c r="Q6718" i="2"/>
  <c r="Q6712" i="2"/>
  <c r="Q6709" i="2"/>
  <c r="Q6705" i="2"/>
  <c r="Q6693" i="2"/>
  <c r="Q6689" i="2"/>
  <c r="Q6684" i="2"/>
  <c r="Q6683" i="2"/>
  <c r="Q6678" i="2"/>
  <c r="Q6677" i="2"/>
  <c r="Q6675" i="2"/>
  <c r="Q6673" i="2"/>
  <c r="Q6671" i="2"/>
  <c r="Q6662" i="2"/>
  <c r="Q6656" i="2"/>
  <c r="Q6655" i="2"/>
  <c r="Q6652" i="2"/>
  <c r="Q6650" i="2"/>
  <c r="Q6646" i="2"/>
  <c r="Q6644" i="2"/>
  <c r="Q6639" i="2"/>
  <c r="Q6637" i="2"/>
  <c r="Q6630" i="2"/>
  <c r="Q6628" i="2"/>
  <c r="Q6627" i="2"/>
  <c r="Q6625" i="2"/>
  <c r="Q6621" i="2"/>
  <c r="Q6619" i="2"/>
  <c r="Q6614" i="2"/>
  <c r="Q6610" i="2"/>
  <c r="Q6608" i="2"/>
  <c r="Q6607" i="2"/>
  <c r="Q6598" i="2"/>
  <c r="Q6593" i="2"/>
  <c r="Q6592" i="2"/>
  <c r="Q6590" i="2"/>
  <c r="Q6589" i="2"/>
  <c r="Q6588" i="2"/>
  <c r="Q6583" i="2"/>
  <c r="Q6581" i="2"/>
  <c r="Q6580" i="2"/>
  <c r="Q6579" i="2"/>
  <c r="Q6574" i="2"/>
  <c r="Q6563" i="2"/>
  <c r="Q6555" i="2"/>
  <c r="Q6553" i="2"/>
  <c r="Q6552" i="2"/>
  <c r="Q6549" i="2"/>
  <c r="Q6545" i="2"/>
  <c r="Q6543" i="2"/>
  <c r="Q6540" i="2"/>
  <c r="Q6539" i="2"/>
  <c r="Q6536" i="2"/>
  <c r="Q6534" i="2"/>
  <c r="Q6533" i="2"/>
  <c r="Q6530" i="2"/>
  <c r="Q6527" i="2"/>
  <c r="Q6524" i="2"/>
  <c r="Q6520" i="2"/>
  <c r="Q6518" i="2"/>
  <c r="Q6513" i="2"/>
  <c r="Q6508" i="2"/>
  <c r="Q6503" i="2"/>
  <c r="Q6502" i="2"/>
  <c r="Q6501" i="2"/>
  <c r="Q6500" i="2"/>
  <c r="Q6498" i="2"/>
  <c r="Q6493" i="2"/>
  <c r="Q6492" i="2"/>
  <c r="Q6490" i="2"/>
  <c r="Q6487" i="2"/>
  <c r="Q6484" i="2"/>
  <c r="Q6483" i="2"/>
  <c r="Q6480" i="2"/>
  <c r="Q6479" i="2"/>
  <c r="Q6478" i="2"/>
  <c r="Q6472" i="2"/>
  <c r="Q6468" i="2"/>
  <c r="Q6456" i="2"/>
  <c r="Q6451" i="2"/>
  <c r="Q6447" i="2"/>
  <c r="Q6446" i="2"/>
  <c r="Q6444" i="2"/>
  <c r="Q6437" i="2"/>
  <c r="Q6435" i="2"/>
  <c r="Q6423" i="2"/>
  <c r="Q6422" i="2"/>
  <c r="Q6421" i="2"/>
  <c r="Q6417" i="2"/>
  <c r="Q6416" i="2"/>
  <c r="Q6407" i="2"/>
  <c r="Q6403" i="2"/>
  <c r="Q6382" i="2"/>
  <c r="Q6379" i="2"/>
  <c r="Q6377" i="2"/>
  <c r="Q6376" i="2"/>
  <c r="Q6358" i="2"/>
  <c r="Q6344" i="2"/>
  <c r="Q6342" i="2"/>
  <c r="Q6341" i="2"/>
  <c r="Q6337" i="2"/>
  <c r="Q6332" i="2"/>
  <c r="Q6318" i="2"/>
  <c r="Q6316" i="2"/>
  <c r="Q6305" i="2"/>
  <c r="Q6286" i="2"/>
  <c r="Q6281" i="2"/>
  <c r="Q6198" i="2"/>
  <c r="Q6188" i="2"/>
  <c r="Q6166" i="2"/>
  <c r="Q6162" i="2"/>
  <c r="Q6148" i="2"/>
  <c r="Q6126" i="2"/>
  <c r="Q6103" i="2"/>
  <c r="Q6090" i="2"/>
  <c r="Q6088" i="2"/>
  <c r="Q6087" i="2"/>
  <c r="Q6084" i="2"/>
  <c r="Q6081" i="2"/>
  <c r="Q6070" i="2"/>
  <c r="Q6063" i="2"/>
  <c r="Q6059" i="2"/>
  <c r="Q6054" i="2"/>
  <c r="Q6052" i="2"/>
  <c r="Q6044" i="2"/>
  <c r="Q6041" i="2"/>
  <c r="Q6039" i="2"/>
  <c r="Q6032" i="2"/>
  <c r="Q6031" i="2"/>
  <c r="Q6030" i="2"/>
  <c r="Q6029" i="2"/>
  <c r="Q6026" i="2"/>
  <c r="Q6019" i="2"/>
  <c r="Q6017" i="2"/>
  <c r="Q6016" i="2"/>
  <c r="Q6015" i="2"/>
  <c r="Q6013" i="2"/>
  <c r="Q6005" i="2"/>
  <c r="Q6004" i="2"/>
  <c r="Q6003" i="2"/>
  <c r="Q6001" i="2"/>
  <c r="Q5998" i="2"/>
  <c r="Q5995" i="2"/>
  <c r="Q5994" i="2"/>
  <c r="Q5989" i="2"/>
  <c r="Q5987" i="2"/>
  <c r="Q5978" i="2"/>
  <c r="Q5977" i="2"/>
  <c r="Q5970" i="2"/>
  <c r="Q5969" i="2"/>
  <c r="Q5965" i="2"/>
  <c r="Q5964" i="2"/>
  <c r="Q5959" i="2"/>
  <c r="Q5950" i="2"/>
  <c r="Q5949" i="2"/>
  <c r="Q5946" i="2"/>
  <c r="Q5943" i="2"/>
  <c r="Q5940" i="2"/>
  <c r="Q5939" i="2"/>
  <c r="Q5937" i="2"/>
  <c r="Q5935" i="2"/>
  <c r="Q5934" i="2"/>
  <c r="Q5933" i="2"/>
  <c r="Q5932" i="2"/>
  <c r="Q5927" i="2"/>
  <c r="Q5925" i="2"/>
  <c r="Q5924" i="2"/>
  <c r="Q5921" i="2"/>
  <c r="Q5919" i="2"/>
  <c r="Q5918" i="2"/>
  <c r="Q5917" i="2"/>
  <c r="Q5914" i="2"/>
  <c r="Q5912" i="2"/>
  <c r="Q5904" i="2"/>
  <c r="Q5900" i="2"/>
  <c r="Q5899" i="2"/>
  <c r="Q5896" i="2"/>
  <c r="Q5895" i="2"/>
  <c r="Q5892" i="2"/>
  <c r="Q5889" i="2"/>
  <c r="Q5887" i="2"/>
  <c r="Q5885" i="2"/>
  <c r="Q5883" i="2"/>
  <c r="Q5880" i="2"/>
  <c r="Q5879" i="2"/>
  <c r="Q5872" i="2"/>
  <c r="Q5869" i="2"/>
  <c r="Q5866" i="2"/>
  <c r="Q5863" i="2"/>
  <c r="Q5860" i="2"/>
  <c r="Q5857" i="2"/>
  <c r="Q5855" i="2"/>
  <c r="Q5853" i="2"/>
  <c r="Q5844" i="2"/>
  <c r="Q5839" i="2"/>
  <c r="Q5732" i="2"/>
  <c r="Q5731" i="2"/>
  <c r="Q5730" i="2"/>
  <c r="Q5727" i="2"/>
  <c r="Q5726" i="2"/>
  <c r="Q5725" i="2"/>
  <c r="Q5722" i="2"/>
  <c r="Q5721" i="2"/>
  <c r="Q5718" i="2"/>
  <c r="Q5715" i="2"/>
  <c r="Q5712" i="2"/>
  <c r="Q5710" i="2"/>
  <c r="Q5707" i="2"/>
  <c r="Q5704" i="2"/>
  <c r="Q5700" i="2"/>
  <c r="Q5697" i="2"/>
  <c r="Q5692" i="2"/>
  <c r="Q5690" i="2"/>
  <c r="Q5688" i="2"/>
  <c r="Q5685" i="2"/>
  <c r="Q5681" i="2"/>
  <c r="Q5678" i="2"/>
  <c r="Q5675" i="2"/>
  <c r="Q5671" i="2"/>
  <c r="Q5668" i="2"/>
  <c r="Q5665" i="2"/>
  <c r="Q5655" i="2"/>
  <c r="Q5651" i="2"/>
  <c r="Q5648" i="2"/>
  <c r="Q5645" i="2"/>
  <c r="Q5639" i="2"/>
  <c r="Q5637" i="2"/>
  <c r="Q5636" i="2"/>
  <c r="Q5633" i="2"/>
  <c r="Q5632" i="2"/>
  <c r="Q5626" i="2"/>
  <c r="Q5625" i="2"/>
  <c r="Q5621" i="2"/>
  <c r="Q5619" i="2"/>
  <c r="Q5616" i="2"/>
  <c r="Q5611" i="2"/>
  <c r="Q5610" i="2"/>
  <c r="Q5607" i="2"/>
  <c r="Q5603" i="2"/>
  <c r="Q5602" i="2"/>
  <c r="Q5601" i="2"/>
  <c r="Q5598" i="2"/>
  <c r="Q5596" i="2"/>
  <c r="Q5594" i="2"/>
  <c r="Q5592" i="2"/>
  <c r="Q5591" i="2"/>
  <c r="Q5590" i="2"/>
  <c r="Q5584" i="2"/>
  <c r="Q5580" i="2"/>
  <c r="Q5579" i="2"/>
  <c r="Q5574" i="2"/>
  <c r="Q5573" i="2"/>
  <c r="Q5571" i="2"/>
  <c r="Q5568" i="2"/>
  <c r="Q5564" i="2"/>
  <c r="Q5563" i="2"/>
  <c r="Q5562" i="2"/>
  <c r="Q5560" i="2"/>
  <c r="Q5558" i="2"/>
  <c r="Q5556" i="2"/>
  <c r="Q5555" i="2"/>
  <c r="Q5553" i="2"/>
  <c r="Q5551" i="2"/>
  <c r="Q5548" i="2"/>
  <c r="Q5547" i="2"/>
  <c r="Q5537" i="2"/>
  <c r="Q5536" i="2"/>
  <c r="Q5535" i="2"/>
  <c r="Q5533" i="2"/>
  <c r="Q5532" i="2"/>
  <c r="Q5531" i="2"/>
  <c r="Q5527" i="2"/>
  <c r="Q5526" i="2"/>
  <c r="Q5525" i="2"/>
  <c r="Q5523" i="2"/>
  <c r="Q5522" i="2"/>
  <c r="Q5521" i="2"/>
  <c r="Q5519" i="2"/>
  <c r="Q5518" i="2"/>
  <c r="Q5517" i="2"/>
  <c r="Q5515" i="2"/>
  <c r="Q5513" i="2"/>
  <c r="Q5511" i="2"/>
  <c r="Q5509" i="2"/>
  <c r="Q5507" i="2"/>
  <c r="Q5506" i="2"/>
  <c r="Q5502" i="2"/>
  <c r="Q5498" i="2"/>
  <c r="Q5497" i="2"/>
  <c r="Q5493" i="2"/>
  <c r="Q5490" i="2"/>
  <c r="Q5485" i="2"/>
  <c r="Q5484" i="2"/>
  <c r="Q5479" i="2"/>
  <c r="Q5476" i="2"/>
  <c r="Q5475" i="2"/>
  <c r="Q5474" i="2"/>
  <c r="Q5472" i="2"/>
  <c r="Q5471" i="2"/>
  <c r="Q5470" i="2"/>
  <c r="Q5469" i="2"/>
  <c r="Q5468" i="2"/>
  <c r="Q5463" i="2"/>
  <c r="Q5459" i="2"/>
  <c r="Q5458" i="2"/>
  <c r="Q5456" i="2"/>
  <c r="Q5454" i="2"/>
  <c r="Q5451" i="2"/>
  <c r="Q5450" i="2"/>
  <c r="Q5449" i="2"/>
  <c r="Q5448" i="2"/>
  <c r="Q5447" i="2"/>
  <c r="Q5446" i="2"/>
  <c r="Q5444" i="2"/>
  <c r="Q5437" i="2"/>
  <c r="Q5436" i="2"/>
  <c r="Q5435" i="2"/>
  <c r="Q5434" i="2"/>
  <c r="Q5432" i="2"/>
  <c r="Q5431" i="2"/>
  <c r="Q5426" i="2"/>
  <c r="Q5424" i="2"/>
  <c r="Q5423" i="2"/>
  <c r="Q5422" i="2"/>
  <c r="Q5418" i="2"/>
  <c r="Q5416" i="2"/>
  <c r="Q5414" i="2"/>
  <c r="Q5411" i="2"/>
  <c r="Q5410" i="2"/>
  <c r="Q5409" i="2"/>
  <c r="Q5408" i="2"/>
  <c r="Q5405" i="2"/>
  <c r="Q5404" i="2"/>
  <c r="Q5403" i="2"/>
  <c r="Q5399" i="2"/>
  <c r="Q5397" i="2"/>
  <c r="Q5396" i="2"/>
  <c r="Q5393" i="2"/>
  <c r="Q5391" i="2"/>
  <c r="Q5390" i="2"/>
  <c r="Q5389" i="2"/>
  <c r="Q5387" i="2"/>
  <c r="Q5386" i="2"/>
  <c r="Q5385" i="2"/>
  <c r="Q5384" i="2"/>
  <c r="Q5383" i="2"/>
  <c r="Q5382" i="2"/>
  <c r="Q5381" i="2"/>
  <c r="Q5379" i="2"/>
  <c r="Q5378" i="2"/>
  <c r="Q5377" i="2"/>
  <c r="Q5374" i="2"/>
  <c r="Q5369" i="2"/>
  <c r="Q5368" i="2"/>
  <c r="Q5363" i="2"/>
  <c r="Q5362" i="2"/>
  <c r="Q5360" i="2"/>
  <c r="Q5359" i="2"/>
  <c r="Q5355" i="2"/>
  <c r="Q5354" i="2"/>
  <c r="Q5352" i="2"/>
  <c r="Q5351" i="2"/>
  <c r="Q5350" i="2"/>
  <c r="Q5349" i="2"/>
  <c r="Q5348" i="2"/>
  <c r="Q5347" i="2"/>
  <c r="Q5346" i="2"/>
  <c r="Q5345" i="2"/>
  <c r="Q5344" i="2"/>
  <c r="Q5343" i="2"/>
  <c r="Q5342" i="2"/>
  <c r="Q5340" i="2"/>
  <c r="Q5339" i="2"/>
  <c r="Q5338" i="2"/>
  <c r="Q5334" i="2"/>
  <c r="Q5332" i="2"/>
  <c r="Q5331" i="2"/>
  <c r="Q5325" i="2"/>
  <c r="Q5324" i="2"/>
  <c r="Q5323" i="2"/>
  <c r="Q5321" i="2"/>
  <c r="Q5317" i="2"/>
  <c r="Q5316" i="2"/>
  <c r="Q5315" i="2"/>
  <c r="Q5310" i="2"/>
  <c r="Q5308" i="2"/>
  <c r="Q5303" i="2"/>
  <c r="Q5302" i="2"/>
  <c r="Q5301" i="2"/>
  <c r="Q5300" i="2"/>
  <c r="Q5299" i="2"/>
  <c r="Q5298" i="2"/>
  <c r="Q5297" i="2"/>
  <c r="Q5295" i="2"/>
  <c r="Q5294" i="2"/>
  <c r="Q5293" i="2"/>
  <c r="Q5291" i="2"/>
  <c r="Q5288" i="2"/>
  <c r="Q5282" i="2"/>
  <c r="Q5281" i="2"/>
  <c r="Q5280" i="2"/>
  <c r="Q5279" i="2"/>
  <c r="Q5276" i="2"/>
  <c r="Q5273" i="2"/>
  <c r="Q5270" i="2"/>
  <c r="Q5267" i="2"/>
  <c r="Q5265" i="2"/>
  <c r="Q5262" i="2"/>
  <c r="Q5261" i="2"/>
  <c r="Q5259" i="2"/>
  <c r="Q5258" i="2"/>
  <c r="Q5257" i="2"/>
  <c r="Q5256" i="2"/>
  <c r="Q5251" i="2"/>
  <c r="Q5249" i="2"/>
  <c r="Q5248" i="2"/>
  <c r="Q5247" i="2"/>
  <c r="Q5242" i="2"/>
  <c r="Q5230" i="2"/>
  <c r="Q5229" i="2"/>
  <c r="Q5222" i="2"/>
  <c r="Q5216" i="2"/>
  <c r="Q5211" i="2"/>
  <c r="Q5210" i="2"/>
  <c r="Q5208" i="2"/>
  <c r="Q5204" i="2"/>
  <c r="Q5182" i="2"/>
  <c r="Q5176" i="2"/>
  <c r="Q5174" i="2"/>
  <c r="Q5161" i="2"/>
  <c r="Q5154" i="2"/>
  <c r="Q5150" i="2"/>
  <c r="Q5137" i="2"/>
  <c r="Q5134" i="2"/>
  <c r="Q5124" i="2"/>
  <c r="Q5123" i="2"/>
  <c r="Q5122" i="2"/>
  <c r="Q5119" i="2"/>
  <c r="Q5115" i="2"/>
  <c r="Q5113" i="2"/>
  <c r="Q5084" i="2"/>
  <c r="Q5075" i="2"/>
  <c r="Q5061" i="2"/>
  <c r="Q5058" i="2"/>
  <c r="Q5050" i="2"/>
  <c r="Q5032" i="2"/>
  <c r="Q5014" i="2"/>
  <c r="Q5007" i="2"/>
  <c r="Q4983" i="2"/>
  <c r="Q4974" i="2"/>
  <c r="Q4948" i="2"/>
  <c r="Q4938" i="2"/>
  <c r="Q4923" i="2"/>
  <c r="Q4879" i="2"/>
  <c r="Q4878" i="2"/>
  <c r="Q4873" i="2"/>
  <c r="Q4862" i="2"/>
  <c r="Q4846" i="2"/>
  <c r="Q4826" i="2"/>
  <c r="Q4804" i="2"/>
  <c r="Q4795" i="2"/>
  <c r="Q4791" i="2"/>
  <c r="Q4783" i="2"/>
  <c r="Q4778" i="2"/>
  <c r="Q4771" i="2"/>
  <c r="Q4764" i="2"/>
  <c r="Q4759" i="2"/>
  <c r="Q4754" i="2"/>
  <c r="Q4748" i="2"/>
  <c r="Q4743" i="2"/>
  <c r="Q4742" i="2"/>
  <c r="Q4739" i="2"/>
  <c r="Q4737" i="2"/>
  <c r="Q4735" i="2"/>
  <c r="Q4734" i="2"/>
  <c r="Q4732" i="2"/>
  <c r="Q4726" i="2"/>
  <c r="Q4723" i="2"/>
  <c r="Q4722" i="2"/>
  <c r="Q4719" i="2"/>
  <c r="Q4717" i="2"/>
  <c r="Q4716" i="2"/>
  <c r="Q4713" i="2"/>
  <c r="Q4712" i="2"/>
  <c r="Q4711" i="2"/>
  <c r="Q4708" i="2"/>
  <c r="Q4705" i="2"/>
  <c r="Q4702" i="2"/>
  <c r="Q4699" i="2"/>
  <c r="Q4695" i="2"/>
  <c r="Q4694" i="2"/>
  <c r="Q4693" i="2"/>
  <c r="Q4692" i="2"/>
  <c r="Q4690" i="2"/>
  <c r="Q4687" i="2"/>
  <c r="Q4686" i="2"/>
  <c r="Q4685" i="2"/>
  <c r="Q4683" i="2"/>
  <c r="Q4681" i="2"/>
  <c r="Q4680" i="2"/>
  <c r="Q4679" i="2"/>
  <c r="Q4673" i="2"/>
  <c r="Q4672" i="2"/>
  <c r="Q4671" i="2"/>
  <c r="Q4668" i="2"/>
  <c r="Q4667" i="2"/>
  <c r="Q4666" i="2"/>
  <c r="Q4664" i="2"/>
  <c r="Q4662" i="2"/>
  <c r="Q4661" i="2"/>
  <c r="Q4660" i="2"/>
  <c r="Q4658" i="2"/>
  <c r="Q4657" i="2"/>
  <c r="Q4641" i="2"/>
  <c r="Q4639" i="2"/>
  <c r="Q4638" i="2"/>
  <c r="Q4637" i="2"/>
  <c r="Q4633" i="2"/>
  <c r="Q4616" i="2"/>
  <c r="Q4610" i="2"/>
  <c r="Q4602" i="2"/>
  <c r="Q4598" i="2"/>
  <c r="Q4594" i="2"/>
  <c r="Q4585" i="2"/>
  <c r="Q4584" i="2"/>
  <c r="Q4582" i="2"/>
  <c r="Q4581" i="2"/>
  <c r="Q4579" i="2"/>
  <c r="Q4576" i="2"/>
  <c r="Q4571" i="2"/>
  <c r="Q4560" i="2"/>
  <c r="Q4559" i="2"/>
  <c r="Q4535" i="2"/>
  <c r="Q4531" i="2"/>
  <c r="Q4527" i="2"/>
  <c r="Q4521" i="2"/>
  <c r="Q4519" i="2"/>
  <c r="Q4518" i="2"/>
  <c r="Q4515" i="2"/>
  <c r="Q4508" i="2"/>
  <c r="Q4494" i="2"/>
  <c r="Q4398" i="2"/>
  <c r="Q4385" i="2"/>
  <c r="Q4374" i="2"/>
  <c r="Q4339" i="2"/>
  <c r="Q4331" i="2"/>
  <c r="Q4200" i="2"/>
  <c r="Q4199" i="2"/>
  <c r="Q4143" i="2"/>
  <c r="Q4140" i="2"/>
  <c r="Q4088" i="2"/>
  <c r="Q4087" i="2"/>
  <c r="Q4007" i="2"/>
  <c r="Q3974" i="2"/>
  <c r="Q3922" i="2"/>
  <c r="Q3911" i="2"/>
  <c r="Q3910" i="2"/>
  <c r="Q3903" i="2"/>
  <c r="Q3884" i="2"/>
  <c r="Q3860" i="2"/>
  <c r="Q3763" i="2"/>
  <c r="Q3760" i="2"/>
  <c r="Q3756" i="2"/>
  <c r="Q3732" i="2"/>
  <c r="Q3731" i="2"/>
  <c r="Q3704" i="2"/>
  <c r="Q3683" i="2"/>
  <c r="Q3674" i="2"/>
  <c r="Q3669" i="2"/>
  <c r="Q3639" i="2"/>
  <c r="Q3619" i="2"/>
  <c r="Q3606" i="2"/>
  <c r="Q3588" i="2"/>
  <c r="Q3587" i="2"/>
  <c r="Q3576" i="2"/>
  <c r="Q3572" i="2"/>
  <c r="Q3568" i="2"/>
  <c r="Q3555" i="2"/>
  <c r="Q3548" i="2"/>
  <c r="Q3544" i="2"/>
  <c r="Q1978" i="2"/>
  <c r="Q1977" i="2"/>
  <c r="Q1975" i="2"/>
  <c r="Q1974" i="2"/>
  <c r="Q1973" i="2"/>
  <c r="Q1972" i="2"/>
  <c r="Q1963" i="2"/>
  <c r="Q1962" i="2"/>
  <c r="Q1961" i="2"/>
  <c r="Q1960" i="2"/>
  <c r="Q1959" i="2"/>
  <c r="Q1952" i="2"/>
  <c r="Q1950" i="2"/>
  <c r="Q1949" i="2"/>
  <c r="Q1948" i="2"/>
  <c r="Q1947" i="2"/>
  <c r="Q1946" i="2"/>
  <c r="Q1944" i="2"/>
  <c r="Q1939" i="2"/>
  <c r="Q1938" i="2"/>
  <c r="Q1936" i="2"/>
  <c r="Q1935" i="2"/>
  <c r="Q1931" i="2"/>
  <c r="Q1930" i="2"/>
  <c r="Q1926" i="2"/>
  <c r="Q1925" i="2"/>
  <c r="Q1924" i="2"/>
  <c r="Q1921" i="2"/>
  <c r="Q1920" i="2"/>
  <c r="Q1919" i="2"/>
  <c r="Q1914" i="2"/>
  <c r="Q1911" i="2"/>
  <c r="Q1909" i="2"/>
  <c r="Q1908" i="2"/>
  <c r="Q1907" i="2"/>
  <c r="Q1905" i="2"/>
  <c r="Q1904" i="2"/>
  <c r="Q1901" i="2"/>
  <c r="Q1900" i="2"/>
  <c r="Q1898" i="2"/>
  <c r="Q1896" i="2"/>
  <c r="Q1895" i="2"/>
  <c r="Q1894" i="2"/>
  <c r="Q1891" i="2"/>
  <c r="Q1889" i="2"/>
  <c r="Q1886" i="2"/>
  <c r="Q1884" i="2"/>
  <c r="Q1883" i="2"/>
  <c r="Q1881" i="2"/>
  <c r="Q1876" i="2"/>
  <c r="Q1875" i="2"/>
  <c r="Q1873" i="2"/>
  <c r="Q1872" i="2"/>
  <c r="Q1866" i="2"/>
  <c r="Q1863" i="2"/>
  <c r="Q1861" i="2"/>
  <c r="Q1855" i="2"/>
  <c r="Q1853" i="2"/>
  <c r="Q1847" i="2"/>
  <c r="Q1845" i="2"/>
  <c r="Q1842" i="2"/>
  <c r="Q1826" i="2"/>
  <c r="Q1819" i="2"/>
  <c r="Q1799" i="2"/>
  <c r="Q1797" i="2"/>
  <c r="Q1791" i="2"/>
  <c r="Q1789" i="2"/>
  <c r="Q1788" i="2"/>
  <c r="Q1786" i="2"/>
  <c r="Q1785" i="2"/>
  <c r="Q1767" i="2"/>
  <c r="Q1756" i="2"/>
  <c r="Q1751" i="2"/>
  <c r="Q1741" i="2"/>
  <c r="Q1738" i="2"/>
  <c r="Q1736" i="2"/>
  <c r="Q1732" i="2"/>
  <c r="Q1730" i="2"/>
  <c r="Q1719" i="2"/>
  <c r="Q1704" i="2"/>
  <c r="Q1701" i="2"/>
  <c r="Q1700" i="2"/>
  <c r="Q1694" i="2"/>
  <c r="Q1688" i="2"/>
  <c r="Q1686" i="2"/>
  <c r="Q1677" i="2"/>
  <c r="Q1675" i="2"/>
  <c r="Q1669" i="2"/>
  <c r="Q1664" i="2"/>
  <c r="Q1647" i="2"/>
  <c r="Q1646" i="2"/>
  <c r="Q1635" i="2"/>
  <c r="Q1625" i="2"/>
  <c r="Q1623" i="2"/>
  <c r="Q1621" i="2"/>
  <c r="Q1611" i="2"/>
  <c r="Q1608" i="2"/>
  <c r="Q1606" i="2"/>
  <c r="Q1604" i="2"/>
  <c r="Q1599" i="2"/>
  <c r="Q1596" i="2"/>
  <c r="Q1594" i="2"/>
  <c r="Q1583" i="2"/>
  <c r="Q1568" i="2"/>
  <c r="Q1565" i="2"/>
  <c r="Q1561" i="2"/>
  <c r="Q1555" i="2"/>
  <c r="Q1551" i="2"/>
  <c r="Q1548" i="2"/>
  <c r="Q1543" i="2"/>
  <c r="Q1542" i="2"/>
  <c r="Q1536" i="2"/>
  <c r="Q1526" i="2"/>
  <c r="Q1525" i="2"/>
  <c r="Q1522" i="2"/>
  <c r="Q1516" i="2"/>
  <c r="Q1515" i="2"/>
  <c r="Q1511" i="2"/>
  <c r="Q1505" i="2"/>
  <c r="Q1501" i="2"/>
  <c r="Q1496" i="2"/>
  <c r="Q1495" i="2"/>
  <c r="Q1493" i="2"/>
  <c r="Q1491" i="2"/>
  <c r="Q1486" i="2"/>
  <c r="Q1483" i="2"/>
  <c r="Q1478" i="2"/>
  <c r="Q1468" i="2"/>
  <c r="Q1464" i="2"/>
  <c r="Q1462" i="2"/>
  <c r="Q1456" i="2"/>
  <c r="Q1452" i="2"/>
  <c r="Q1448" i="2"/>
  <c r="Q1446" i="2"/>
  <c r="Q1437" i="2"/>
  <c r="Q1434" i="2"/>
  <c r="Q1428" i="2"/>
  <c r="Q1427" i="2"/>
  <c r="Q1417" i="2"/>
  <c r="Q1416" i="2"/>
  <c r="Q1407" i="2"/>
  <c r="Q1405" i="2"/>
  <c r="Q1402" i="2"/>
  <c r="Q1397" i="2"/>
  <c r="Q1392" i="2"/>
  <c r="Q1390" i="2"/>
  <c r="Q1383" i="2"/>
  <c r="Q1379" i="2"/>
  <c r="Q1377" i="2"/>
  <c r="Q1373" i="2"/>
  <c r="Q1364" i="2"/>
  <c r="Q1363" i="2"/>
  <c r="Q1358" i="2"/>
  <c r="Q1357" i="2"/>
  <c r="Q1338" i="2"/>
  <c r="Q1329" i="2"/>
  <c r="Q1325" i="2"/>
  <c r="Q1324" i="2"/>
  <c r="Q1317" i="2"/>
  <c r="Q1310" i="2"/>
  <c r="Q1306" i="2"/>
  <c r="Q1298" i="2"/>
  <c r="Q1297" i="2"/>
  <c r="Q1292" i="2"/>
  <c r="Q1291" i="2"/>
  <c r="Q1289" i="2"/>
  <c r="Q1284" i="2"/>
  <c r="Q1279" i="2"/>
  <c r="Q1263" i="2"/>
  <c r="Q1260" i="2"/>
  <c r="Q1258" i="2"/>
  <c r="Q1249" i="2"/>
  <c r="Q1246" i="2"/>
  <c r="Q1244" i="2"/>
  <c r="Q1228" i="2"/>
  <c r="Q1215" i="2"/>
  <c r="Q1214" i="2"/>
  <c r="Q1200" i="2"/>
  <c r="Q1189" i="2"/>
  <c r="Q1185" i="2"/>
  <c r="Q1183" i="2"/>
  <c r="Q1170" i="2"/>
  <c r="Q1164" i="2"/>
  <c r="Q1157" i="2"/>
  <c r="Q1145" i="2"/>
  <c r="Q1140" i="2"/>
  <c r="Q1139" i="2"/>
  <c r="Q1132" i="2"/>
  <c r="Q1122" i="2"/>
  <c r="Q1121" i="2"/>
  <c r="Q1117" i="2"/>
  <c r="Q1096" i="2"/>
  <c r="Q1088" i="2"/>
  <c r="Q1071" i="2"/>
  <c r="Q1060" i="2"/>
  <c r="Q1041" i="2"/>
  <c r="Q1039" i="2"/>
  <c r="Q1037" i="2"/>
  <c r="Q1036" i="2"/>
  <c r="Q896" i="2"/>
  <c r="Q894" i="2"/>
  <c r="Q888" i="2"/>
  <c r="Q886" i="2"/>
  <c r="Q882" i="2"/>
  <c r="Q877" i="2"/>
  <c r="Q873" i="2"/>
  <c r="Q872" i="2"/>
  <c r="Q864" i="2"/>
  <c r="Q842" i="2"/>
  <c r="Q833" i="2"/>
  <c r="Q830" i="2"/>
  <c r="Q827" i="2"/>
  <c r="Q822" i="2"/>
  <c r="Q819" i="2"/>
  <c r="Q818" i="2"/>
  <c r="Q817" i="2"/>
  <c r="Q811" i="2"/>
  <c r="Q809" i="2"/>
  <c r="Q807" i="2"/>
  <c r="Q802" i="2"/>
  <c r="Q784" i="2"/>
  <c r="Q778" i="2"/>
  <c r="Q775" i="2"/>
  <c r="Q770" i="2"/>
  <c r="Q768" i="2"/>
  <c r="Q766" i="2"/>
  <c r="Q765" i="2"/>
  <c r="Q764" i="2"/>
  <c r="Q761" i="2"/>
  <c r="Q760" i="2"/>
  <c r="Q759" i="2"/>
  <c r="Q755" i="2"/>
  <c r="Q745" i="2"/>
  <c r="Q743" i="2"/>
  <c r="Q739" i="2"/>
  <c r="Q738" i="2"/>
  <c r="Q737" i="2"/>
  <c r="Q733" i="2"/>
  <c r="Q729" i="2"/>
  <c r="Q726" i="2"/>
  <c r="Q713" i="2"/>
  <c r="Q712" i="2"/>
  <c r="Q707" i="2"/>
  <c r="Q689" i="2"/>
  <c r="Q686" i="2"/>
  <c r="Q670" i="2"/>
  <c r="Q668" i="2"/>
  <c r="Q666" i="2"/>
  <c r="Q665" i="2"/>
  <c r="Q662" i="2"/>
  <c r="Q651" i="2"/>
  <c r="Q649" i="2"/>
  <c r="Q646" i="2"/>
  <c r="Q645" i="2"/>
  <c r="Q641" i="2"/>
  <c r="Q635" i="2"/>
  <c r="Q633" i="2"/>
  <c r="Q630" i="2"/>
  <c r="Q625" i="2"/>
  <c r="Q621" i="2"/>
  <c r="Q614" i="2"/>
  <c r="Q604" i="2"/>
  <c r="Q603" i="2"/>
  <c r="Q598" i="2"/>
  <c r="Q595" i="2"/>
  <c r="Q592" i="2"/>
  <c r="Q587" i="2"/>
  <c r="Q586" i="2"/>
  <c r="Q585" i="2"/>
  <c r="Q582" i="2"/>
  <c r="Q577" i="2"/>
  <c r="Q575" i="2"/>
  <c r="Q569" i="2"/>
  <c r="Q549" i="2"/>
  <c r="Q548" i="2"/>
  <c r="Q538" i="2"/>
  <c r="Q536" i="2"/>
  <c r="Q535" i="2"/>
  <c r="Q518" i="2"/>
  <c r="Q515" i="2"/>
  <c r="Q504" i="2"/>
  <c r="Q503" i="2"/>
  <c r="Q501" i="2"/>
  <c r="Q497" i="2"/>
  <c r="Q494" i="2"/>
  <c r="Q489" i="2"/>
  <c r="Q487" i="2"/>
  <c r="Q485" i="2"/>
  <c r="Q484" i="2"/>
  <c r="Q481" i="2"/>
  <c r="Q480" i="2"/>
  <c r="Q479" i="2"/>
  <c r="Q475" i="2"/>
  <c r="Q473" i="2"/>
  <c r="Q468" i="2"/>
  <c r="Q463" i="2"/>
  <c r="Q462" i="2"/>
  <c r="Q450" i="2"/>
  <c r="Q448" i="2"/>
  <c r="Q447" i="2"/>
  <c r="Q443" i="2"/>
  <c r="Q430" i="2"/>
  <c r="Q422" i="2"/>
  <c r="Q421" i="2"/>
  <c r="Q415" i="2"/>
  <c r="Q413" i="2"/>
  <c r="Q408" i="2"/>
  <c r="Q405" i="2"/>
  <c r="Q403" i="2"/>
  <c r="Q391" i="2"/>
  <c r="Q384" i="2"/>
  <c r="Q376" i="2"/>
  <c r="Q371" i="2"/>
  <c r="Q367" i="2"/>
  <c r="Q365" i="2"/>
  <c r="Q359" i="2"/>
  <c r="Q349" i="2"/>
  <c r="Q347" i="2"/>
  <c r="Q319" i="2"/>
  <c r="Q316" i="2"/>
  <c r="Q304" i="2"/>
  <c r="Q299" i="2"/>
  <c r="Q295" i="2"/>
  <c r="Q293" i="2"/>
  <c r="Q291" i="2"/>
  <c r="Q286" i="2"/>
  <c r="Q285" i="2"/>
  <c r="Q276" i="2"/>
  <c r="Q268" i="2"/>
  <c r="Q267" i="2"/>
  <c r="Q259" i="2"/>
  <c r="Q254" i="2"/>
  <c r="Q253" i="2"/>
  <c r="Q245" i="2"/>
  <c r="Q242" i="2"/>
  <c r="Q240" i="2"/>
  <c r="Q235" i="2"/>
  <c r="Q234" i="2"/>
  <c r="Q228" i="2"/>
  <c r="Q223" i="2"/>
  <c r="Q219" i="2"/>
  <c r="Q209" i="2"/>
  <c r="Q208" i="2"/>
  <c r="Q206" i="2"/>
  <c r="Q198" i="2"/>
  <c r="Q187" i="2"/>
  <c r="Q177" i="2"/>
  <c r="Q171" i="2"/>
  <c r="Q162" i="2"/>
  <c r="Q154" i="2"/>
  <c r="Q153" i="2"/>
  <c r="Q150" i="2"/>
  <c r="Q132" i="2"/>
  <c r="Q126" i="2"/>
  <c r="Q123" i="2"/>
  <c r="Q122" i="2"/>
  <c r="Q114" i="2"/>
  <c r="Q112" i="2"/>
  <c r="Q109" i="2"/>
  <c r="Q101" i="2"/>
  <c r="Q95" i="2"/>
  <c r="Q93" i="2"/>
  <c r="Q87" i="2"/>
  <c r="Q85" i="2"/>
  <c r="Q84" i="2"/>
  <c r="Q82" i="2"/>
  <c r="Q81" i="2"/>
  <c r="Q79" i="2"/>
  <c r="Q77" i="2"/>
  <c r="Q76" i="2"/>
  <c r="Q75" i="2"/>
  <c r="Q74" i="2"/>
  <c r="Q72" i="2"/>
  <c r="Q67" i="2"/>
  <c r="Q64" i="2"/>
  <c r="Q63" i="2"/>
  <c r="Q62" i="2"/>
  <c r="Q56" i="2"/>
  <c r="Q38" i="2"/>
  <c r="Q36" i="2"/>
  <c r="Q33" i="2"/>
  <c r="Q32" i="2"/>
  <c r="Q22" i="2"/>
  <c r="Q21" i="2"/>
  <c r="Q18" i="2"/>
  <c r="Q4" i="2"/>
  <c r="V6045" i="2" l="1"/>
  <c r="V163" i="2"/>
  <c r="V4724" i="2"/>
  <c r="V4698" i="2"/>
  <c r="V4864" i="2"/>
  <c r="V5365" i="2"/>
  <c r="V5441" i="2"/>
  <c r="V5577" i="2"/>
  <c r="V1636" i="2"/>
  <c r="V4674" i="2"/>
  <c r="V4770" i="2"/>
  <c r="V5264" i="2"/>
  <c r="V5419" i="2"/>
  <c r="V5538" i="2"/>
  <c r="V1442" i="2"/>
  <c r="V3854" i="2"/>
  <c r="V3952" i="2"/>
  <c r="V4010" i="2"/>
  <c r="V4063" i="2"/>
  <c r="V4124" i="2"/>
  <c r="V4225" i="2"/>
  <c r="V4287" i="2"/>
  <c r="V4317" i="2"/>
  <c r="V4430" i="2"/>
  <c r="V4476" i="2"/>
  <c r="V4601" i="2"/>
  <c r="V4651" i="2"/>
  <c r="V4675" i="2"/>
  <c r="V4700" i="2"/>
  <c r="V4721" i="2"/>
  <c r="V4741" i="2"/>
  <c r="V4757" i="2"/>
  <c r="V4772" i="2"/>
  <c r="V4802" i="2"/>
  <c r="V4928" i="2"/>
  <c r="V4991" i="2"/>
  <c r="V5049" i="2"/>
  <c r="V5266" i="2"/>
  <c r="V5286" i="2"/>
  <c r="V5312" i="2"/>
  <c r="V5333" i="2"/>
  <c r="V5366" i="2"/>
  <c r="V5395" i="2"/>
  <c r="V5420" i="2"/>
  <c r="V5442" i="2"/>
  <c r="V5489" i="2"/>
  <c r="V5508" i="2"/>
  <c r="V5539" i="2"/>
  <c r="V5557" i="2"/>
  <c r="V5578" i="2"/>
  <c r="V5599" i="2"/>
  <c r="V5974" i="2"/>
  <c r="V5990" i="2"/>
  <c r="V6009" i="2"/>
  <c r="V6027" i="2"/>
  <c r="V6061" i="2"/>
  <c r="V6075" i="2"/>
  <c r="V6334" i="2"/>
  <c r="V6391" i="2"/>
  <c r="V6411" i="2"/>
  <c r="V1637" i="2"/>
  <c r="V4720" i="2"/>
  <c r="V4796" i="2"/>
  <c r="V5112" i="2"/>
  <c r="V5488" i="2"/>
  <c r="V5597" i="2"/>
  <c r="V4640" i="2"/>
  <c r="V4756" i="2"/>
  <c r="V4917" i="2"/>
  <c r="V5311" i="2"/>
  <c r="V5465" i="2"/>
  <c r="V5554" i="2"/>
  <c r="V346" i="2"/>
  <c r="V572" i="2"/>
  <c r="V3495" i="2"/>
  <c r="V3701" i="2"/>
  <c r="V3855" i="2"/>
  <c r="V4071" i="2"/>
  <c r="V4231" i="2"/>
  <c r="V4740" i="2"/>
  <c r="V4978" i="2"/>
  <c r="V5180" i="2"/>
  <c r="V5505" i="2"/>
  <c r="V334" i="2"/>
  <c r="V2990" i="2"/>
  <c r="V3615" i="2"/>
  <c r="V4017" i="2"/>
  <c r="V4130" i="2"/>
  <c r="V8116" i="2"/>
  <c r="V513" i="2"/>
  <c r="V60" i="2"/>
  <c r="V86" i="2"/>
  <c r="V102" i="2"/>
  <c r="V117" i="2"/>
  <c r="V133" i="2"/>
  <c r="V145" i="2"/>
  <c r="V160" i="2"/>
  <c r="V174" i="2"/>
  <c r="V188" i="2"/>
  <c r="V201" i="2"/>
  <c r="V216" i="2"/>
  <c r="V231" i="2"/>
  <c r="V248" i="2"/>
  <c r="V294" i="2"/>
  <c r="V309" i="2"/>
  <c r="V324" i="2"/>
  <c r="V336" i="2"/>
  <c r="V350" i="2"/>
  <c r="V363" i="2"/>
  <c r="V379" i="2"/>
  <c r="V393" i="2"/>
  <c r="V407" i="2"/>
  <c r="V424" i="2"/>
  <c r="V437" i="2"/>
  <c r="V8113" i="2"/>
  <c r="V8130" i="2"/>
  <c r="V6333" i="2"/>
  <c r="V83" i="2"/>
  <c r="V100" i="2"/>
  <c r="V116" i="2"/>
  <c r="V131" i="2"/>
  <c r="V144" i="2"/>
  <c r="V159" i="2"/>
  <c r="V173" i="2"/>
  <c r="V200" i="2"/>
  <c r="V215" i="2"/>
  <c r="V230" i="2"/>
  <c r="V247" i="2"/>
  <c r="V262" i="2"/>
  <c r="V292" i="2"/>
  <c r="V308" i="2"/>
  <c r="V323" i="2"/>
  <c r="V348" i="2"/>
  <c r="V362" i="2"/>
  <c r="V378" i="2"/>
  <c r="V406" i="2"/>
  <c r="V423" i="2"/>
  <c r="V436" i="2"/>
  <c r="V466" i="2"/>
  <c r="V505" i="2"/>
  <c r="V519" i="2"/>
  <c r="V531" i="2"/>
  <c r="V546" i="2"/>
  <c r="V573" i="2"/>
  <c r="V591" i="2"/>
  <c r="V608" i="2"/>
  <c r="V622" i="2"/>
  <c r="V1457" i="2"/>
  <c r="V1472" i="2"/>
  <c r="V1487" i="2"/>
  <c r="V1504" i="2"/>
  <c r="V1520" i="2"/>
  <c r="V1535" i="2"/>
  <c r="V1552" i="2"/>
  <c r="V1567" i="2"/>
  <c r="V1580" i="2"/>
  <c r="V1593" i="2"/>
  <c r="V1612" i="2"/>
  <c r="V1627" i="2"/>
  <c r="V1654" i="2"/>
  <c r="V1667" i="2"/>
  <c r="V1682" i="2"/>
  <c r="V1697" i="2"/>
  <c r="V1725" i="2"/>
  <c r="V1742" i="2"/>
  <c r="V1755" i="2"/>
  <c r="V1769" i="2"/>
  <c r="V1781" i="2"/>
  <c r="V1917" i="2"/>
  <c r="V2762" i="2"/>
  <c r="V3234" i="2"/>
  <c r="V453" i="2"/>
  <c r="V467" i="2"/>
  <c r="V488" i="2"/>
  <c r="V506" i="2"/>
  <c r="V520" i="2"/>
  <c r="V547" i="2"/>
  <c r="V561" i="2"/>
  <c r="V574" i="2"/>
  <c r="V593" i="2"/>
  <c r="V609" i="2"/>
  <c r="V623" i="2"/>
  <c r="V673" i="2"/>
  <c r="V685" i="2"/>
  <c r="V699" i="2"/>
  <c r="V714" i="2"/>
  <c r="V746" i="2"/>
  <c r="V794" i="2"/>
  <c r="V808" i="2"/>
  <c r="V826" i="2"/>
  <c r="V854" i="2"/>
  <c r="V883" i="2"/>
  <c r="V988" i="2"/>
  <c r="V1302" i="2"/>
  <c r="V1458" i="2"/>
  <c r="V1473" i="2"/>
  <c r="V1488" i="2"/>
  <c r="V1506" i="2"/>
  <c r="V1521" i="2"/>
  <c r="V1537" i="2"/>
  <c r="V1553" i="2"/>
  <c r="V1569" i="2"/>
  <c r="V1581" i="2"/>
  <c r="V1595" i="2"/>
  <c r="V1613" i="2"/>
  <c r="V1628" i="2"/>
  <c r="V1641" i="2"/>
  <c r="V1655" i="2"/>
  <c r="V1668" i="2"/>
  <c r="V1683" i="2"/>
  <c r="V1713" i="2"/>
  <c r="V1726" i="2"/>
  <c r="V1743" i="2"/>
  <c r="V1757" i="2"/>
  <c r="V1770" i="2"/>
  <c r="V1782" i="2"/>
  <c r="V1840" i="2"/>
  <c r="V1922" i="2"/>
  <c r="V5961" i="2"/>
  <c r="V5979" i="2"/>
  <c r="V5993" i="2"/>
  <c r="V6012" i="2"/>
  <c r="V6034" i="2"/>
  <c r="V6049" i="2"/>
  <c r="V6065" i="2"/>
  <c r="V6287" i="2"/>
  <c r="V6400" i="2"/>
  <c r="V6414" i="2"/>
  <c r="V6432" i="2"/>
  <c r="V6449" i="2"/>
  <c r="V6463" i="2"/>
  <c r="V6477" i="2"/>
  <c r="V6537" i="2"/>
  <c r="V6557" i="2"/>
  <c r="V6570" i="2"/>
  <c r="V6587" i="2"/>
  <c r="V6605" i="2"/>
  <c r="V6623" i="2"/>
  <c r="V6641" i="2"/>
  <c r="V6659" i="2"/>
  <c r="V6674" i="2"/>
  <c r="V6728" i="2"/>
  <c r="V7217" i="2"/>
  <c r="V7281" i="2"/>
  <c r="V7734" i="2"/>
  <c r="V7981" i="2"/>
  <c r="V8018" i="2"/>
  <c r="V8432" i="2"/>
  <c r="V8516" i="2"/>
  <c r="V8554" i="2"/>
  <c r="V8606" i="2"/>
  <c r="V8694" i="2"/>
  <c r="V8777" i="2"/>
  <c r="V8812" i="2"/>
  <c r="V8833" i="2"/>
  <c r="V8858" i="2"/>
  <c r="V4236" i="2"/>
  <c r="V4725" i="2"/>
  <c r="V5314" i="2"/>
  <c r="V5541" i="2"/>
  <c r="V5427" i="2"/>
  <c r="V3858" i="2"/>
  <c r="V4292" i="2"/>
  <c r="V4677" i="2"/>
  <c r="V4995" i="2"/>
  <c r="V5289" i="2"/>
  <c r="V5445" i="2"/>
  <c r="V5604" i="2"/>
  <c r="V4082" i="2"/>
  <c r="V1538" i="2"/>
  <c r="V1629" i="2"/>
  <c r="V1727" i="2"/>
  <c r="V5139" i="2"/>
  <c r="V1490" i="2"/>
  <c r="V1598" i="2"/>
  <c r="V1715" i="2"/>
  <c r="V1953" i="2"/>
  <c r="V8796" i="2"/>
  <c r="V4701" i="2"/>
  <c r="V5055" i="2"/>
  <c r="V5287" i="2"/>
  <c r="V5398" i="2"/>
  <c r="V5510" i="2"/>
  <c r="V5600" i="2"/>
  <c r="V4018" i="2"/>
  <c r="V4387" i="2"/>
  <c r="V4703" i="2"/>
  <c r="V5238" i="2"/>
  <c r="V5400" i="2"/>
  <c r="V5561" i="2"/>
  <c r="V3706" i="2"/>
  <c r="V4150" i="2"/>
  <c r="V1507" i="2"/>
  <c r="V1642" i="2"/>
  <c r="V1783" i="2"/>
  <c r="V1571" i="2"/>
  <c r="V4356" i="2"/>
  <c r="V5545" i="2"/>
  <c r="V8222" i="2"/>
  <c r="V8527" i="2"/>
  <c r="V8838" i="2"/>
  <c r="V4710" i="2"/>
  <c r="V4780" i="2"/>
  <c r="V5143" i="2"/>
  <c r="V5357" i="2"/>
  <c r="V5433" i="2"/>
  <c r="V5482" i="2"/>
  <c r="V5528" i="2"/>
  <c r="V5546" i="2"/>
  <c r="V5570" i="2"/>
  <c r="V5588" i="2"/>
  <c r="V1679" i="2"/>
  <c r="V4676" i="2"/>
  <c r="V5313" i="2"/>
  <c r="V5421" i="2"/>
  <c r="V5559" i="2"/>
  <c r="V1459" i="2"/>
  <c r="V1582" i="2"/>
  <c r="V1684" i="2"/>
  <c r="V1758" i="2"/>
  <c r="V1508" i="2"/>
  <c r="V1584" i="2"/>
  <c r="V1657" i="2"/>
  <c r="V1728" i="2"/>
  <c r="V1759" i="2"/>
  <c r="V8817" i="2"/>
  <c r="V1461" i="2"/>
  <c r="V1703" i="2"/>
  <c r="V5569" i="2"/>
  <c r="V8142" i="2"/>
  <c r="V8257" i="2"/>
  <c r="V8354" i="2"/>
  <c r="V8799" i="2"/>
  <c r="V4663" i="2"/>
  <c r="V4838" i="2"/>
  <c r="V5277" i="2"/>
  <c r="V1706" i="2"/>
  <c r="V4113" i="2"/>
  <c r="V4652" i="2"/>
  <c r="V4773" i="2"/>
  <c r="V5231" i="2"/>
  <c r="V5335" i="2"/>
  <c r="V5443" i="2"/>
  <c r="V5540" i="2"/>
  <c r="V4609" i="2"/>
  <c r="V4760" i="2"/>
  <c r="V5131" i="2"/>
  <c r="V5370" i="2"/>
  <c r="V5492" i="2"/>
  <c r="V3863" i="2"/>
  <c r="V1474" i="2"/>
  <c r="V1570" i="2"/>
  <c r="V1670" i="2"/>
  <c r="V1841" i="2"/>
  <c r="V3641" i="2"/>
  <c r="V5292" i="2"/>
  <c r="V1460" i="2"/>
  <c r="V1556" i="2"/>
  <c r="V1643" i="2"/>
  <c r="V1702" i="2"/>
  <c r="V1772" i="2"/>
  <c r="V4729" i="2"/>
  <c r="V8703" i="2"/>
  <c r="V8073" i="2"/>
  <c r="V8159" i="2"/>
  <c r="V8287" i="2"/>
  <c r="V8561" i="2"/>
  <c r="V8864" i="2"/>
  <c r="V4689" i="2"/>
  <c r="V4751" i="2"/>
  <c r="V5028" i="2"/>
  <c r="V5305" i="2"/>
  <c r="V5376" i="2"/>
  <c r="V5460" i="2"/>
  <c r="V1479" i="2"/>
  <c r="V4416" i="2"/>
  <c r="V70" i="2"/>
  <c r="V94" i="2"/>
  <c r="V125" i="2"/>
  <c r="V139" i="2"/>
  <c r="V152" i="2"/>
  <c r="V167" i="2"/>
  <c r="V181" i="2"/>
  <c r="V194" i="2"/>
  <c r="V239" i="2"/>
  <c r="V271" i="2"/>
  <c r="V284" i="2"/>
  <c r="V302" i="2"/>
  <c r="V315" i="2"/>
  <c r="V386" i="2"/>
  <c r="V444" i="2"/>
  <c r="V616" i="2"/>
  <c r="V648" i="2"/>
  <c r="V663" i="2"/>
  <c r="V693" i="2"/>
  <c r="V705" i="2"/>
  <c r="V735" i="2"/>
  <c r="V788" i="2"/>
  <c r="V875" i="2"/>
  <c r="V1480" i="2"/>
  <c r="V4753" i="2"/>
  <c r="V4912" i="2"/>
  <c r="V5462" i="2"/>
  <c r="V6426" i="2"/>
  <c r="V6440" i="2"/>
  <c r="V6489" i="2"/>
  <c r="V6510" i="2"/>
  <c r="V6526" i="2"/>
  <c r="V6564" i="2"/>
  <c r="V6599" i="2"/>
  <c r="V6615" i="2"/>
  <c r="V6633" i="2"/>
  <c r="V6649" i="2"/>
  <c r="V6666" i="2"/>
  <c r="V6791" i="2"/>
  <c r="V6913" i="2"/>
  <c r="V1519" i="2"/>
  <c r="V5284" i="2"/>
  <c r="V4744" i="2"/>
  <c r="V4994" i="2"/>
  <c r="V5268" i="2"/>
  <c r="V5367" i="2"/>
  <c r="V5467" i="2"/>
  <c r="V5581" i="2"/>
  <c r="V3702" i="2"/>
  <c r="V4132" i="2"/>
  <c r="V4745" i="2"/>
  <c r="V5336" i="2"/>
  <c r="V5512" i="2"/>
  <c r="V3816" i="2"/>
  <c r="V4248" i="2"/>
  <c r="V4727" i="2"/>
  <c r="V1523" i="2"/>
  <c r="V1597" i="2"/>
  <c r="V1699" i="2"/>
  <c r="V1714" i="2"/>
  <c r="V839" i="2"/>
  <c r="V1524" i="2"/>
  <c r="V1615" i="2"/>
  <c r="V1685" i="2"/>
  <c r="V1784" i="2"/>
  <c r="V8862" i="2"/>
  <c r="V8178" i="2"/>
  <c r="V8302" i="2"/>
  <c r="V8451" i="2"/>
  <c r="V8716" i="2"/>
  <c r="V1541" i="2"/>
  <c r="V4731" i="2"/>
  <c r="V4766" i="2"/>
  <c r="V5254" i="2"/>
  <c r="V5326" i="2"/>
  <c r="V5412" i="2"/>
  <c r="V5500" i="2"/>
  <c r="V1529" i="2"/>
  <c r="V1733" i="2"/>
  <c r="V3836" i="2"/>
  <c r="V331" i="2"/>
  <c r="V387" i="2"/>
  <c r="V445" i="2"/>
  <c r="V617" i="2"/>
  <c r="V789" i="2"/>
  <c r="V1794" i="2"/>
  <c r="V5955" i="2"/>
  <c r="V5986" i="2"/>
  <c r="V6007" i="2"/>
  <c r="V6043" i="2"/>
  <c r="V6058" i="2"/>
  <c r="V6073" i="2"/>
  <c r="V6089" i="2"/>
  <c r="V6251" i="2"/>
  <c r="V6409" i="2"/>
  <c r="V7196" i="2"/>
  <c r="V4653" i="2"/>
  <c r="V4774" i="2"/>
  <c r="V5269" i="2"/>
  <c r="V5425" i="2"/>
  <c r="V5582" i="2"/>
  <c r="V3962" i="2"/>
  <c r="V4484" i="2"/>
  <c r="V5401" i="2"/>
  <c r="V1554" i="2"/>
  <c r="V1614" i="2"/>
  <c r="V1744" i="2"/>
  <c r="V4885" i="2"/>
  <c r="V1475" i="2"/>
  <c r="V1539" i="2"/>
  <c r="V1630" i="2"/>
  <c r="V1745" i="2"/>
  <c r="V1846" i="2"/>
  <c r="V8836" i="2"/>
  <c r="V4622" i="2"/>
  <c r="V8105" i="2"/>
  <c r="V8203" i="2"/>
  <c r="V8318" i="2"/>
  <c r="V8615" i="2"/>
  <c r="V8819" i="2"/>
  <c r="V111" i="2"/>
  <c r="V156" i="2"/>
  <c r="V196" i="2"/>
  <c r="V243" i="2"/>
  <c r="V288" i="2"/>
  <c r="V374" i="2"/>
  <c r="V433" i="2"/>
  <c r="V618" i="2"/>
  <c r="V634" i="2"/>
  <c r="V878" i="2"/>
  <c r="V8752" i="2"/>
  <c r="V1470" i="2"/>
  <c r="V1564" i="2"/>
  <c r="V1638" i="2"/>
  <c r="V1695" i="2"/>
  <c r="V3570" i="2"/>
  <c r="V4715" i="2"/>
  <c r="V4968" i="2"/>
  <c r="V5260" i="2"/>
  <c r="V8034" i="2"/>
  <c r="V8050" i="2"/>
  <c r="V8067" i="2"/>
  <c r="V8102" i="2"/>
  <c r="V8155" i="2"/>
  <c r="V8196" i="2"/>
  <c r="V8218" i="2"/>
  <c r="V8240" i="2"/>
  <c r="V8254" i="2"/>
  <c r="V8284" i="2"/>
  <c r="V8299" i="2"/>
  <c r="V24" i="2"/>
  <c r="V115" i="2"/>
  <c r="V158" i="2"/>
  <c r="V199" i="2"/>
  <c r="V246" i="2"/>
  <c r="V290" i="2"/>
  <c r="V333" i="2"/>
  <c r="V3714" i="2"/>
  <c r="V4669" i="2"/>
  <c r="V4782" i="2"/>
  <c r="V5147" i="2"/>
  <c r="V5361" i="2"/>
  <c r="V4001" i="2"/>
  <c r="V1518" i="2"/>
  <c r="V1549" i="2"/>
  <c r="V1624" i="2"/>
  <c r="V1710" i="2"/>
  <c r="V1902" i="2"/>
  <c r="V3611" i="2"/>
  <c r="V1307" i="2"/>
  <c r="V8004" i="2"/>
  <c r="V8019" i="2"/>
  <c r="V8035" i="2"/>
  <c r="V8051" i="2"/>
  <c r="V1748" i="2"/>
  <c r="V5307" i="2"/>
  <c r="V1484" i="2"/>
  <c r="V1533" i="2"/>
  <c r="V1609" i="2"/>
  <c r="V1680" i="2"/>
  <c r="V1766" i="2"/>
  <c r="V326" i="2"/>
  <c r="V338" i="2"/>
  <c r="V381" i="2"/>
  <c r="V395" i="2"/>
  <c r="V439" i="2"/>
  <c r="V455" i="2"/>
  <c r="V491" i="2"/>
  <c r="V508" i="2"/>
  <c r="V522" i="2"/>
  <c r="V534" i="2"/>
  <c r="V551" i="2"/>
  <c r="V563" i="2"/>
  <c r="V578" i="2"/>
  <c r="V596" i="2"/>
  <c r="V611" i="2"/>
  <c r="V626" i="2"/>
  <c r="V642" i="2"/>
  <c r="V658" i="2"/>
  <c r="V675" i="2"/>
  <c r="V688" i="2"/>
  <c r="V701" i="2"/>
  <c r="V730" i="2"/>
  <c r="V767" i="2"/>
  <c r="V783" i="2"/>
  <c r="V796" i="2"/>
  <c r="V812" i="2"/>
  <c r="V856" i="2"/>
  <c r="V869" i="2"/>
  <c r="V918" i="2"/>
  <c r="V1082" i="2"/>
  <c r="V1328" i="2"/>
  <c r="V7082" i="2"/>
  <c r="V7167" i="2"/>
  <c r="V7328" i="2"/>
  <c r="V7583" i="2"/>
  <c r="V7985" i="2"/>
  <c r="V8006" i="2"/>
  <c r="V8020" i="2"/>
  <c r="V1545" i="2"/>
  <c r="V1634" i="2"/>
  <c r="V1649" i="2"/>
  <c r="V4736" i="2"/>
  <c r="V5439" i="2"/>
  <c r="V1502" i="2"/>
  <c r="V1578" i="2"/>
  <c r="V1652" i="2"/>
  <c r="V1739" i="2"/>
  <c r="V66" i="2"/>
  <c r="V90" i="2"/>
  <c r="V120" i="2"/>
  <c r="V136" i="2"/>
  <c r="V148" i="2"/>
  <c r="V164" i="2"/>
  <c r="V191" i="2"/>
  <c r="V204" i="2"/>
  <c r="V220" i="2"/>
  <c r="V236" i="2"/>
  <c r="V251" i="2"/>
  <c r="V298" i="2"/>
  <c r="V312" i="2"/>
  <c r="V327" i="2"/>
  <c r="V339" i="2"/>
  <c r="V353" i="2"/>
  <c r="V368" i="2"/>
  <c r="V382" i="2"/>
  <c r="V396" i="2"/>
  <c r="V411" i="2"/>
  <c r="V427" i="2"/>
  <c r="V440" i="2"/>
  <c r="V456" i="2"/>
  <c r="V471" i="2"/>
  <c r="V492" i="2"/>
  <c r="V523" i="2"/>
  <c r="V552" i="2"/>
  <c r="V597" i="2"/>
  <c r="V612" i="2"/>
  <c r="V627" i="2"/>
  <c r="V643" i="2"/>
  <c r="V676" i="2"/>
  <c r="V690" i="2"/>
  <c r="V717" i="2"/>
  <c r="V731" i="2"/>
  <c r="V769" i="2"/>
  <c r="V785" i="2"/>
  <c r="V813" i="2"/>
  <c r="V831" i="2"/>
  <c r="V845" i="2"/>
  <c r="V870" i="2"/>
  <c r="V887" i="2"/>
  <c r="V928" i="2"/>
  <c r="V1007" i="2"/>
  <c r="V1127" i="2"/>
  <c r="S3086" i="2"/>
  <c r="V3086" i="2" s="1"/>
  <c r="V6420" i="2"/>
  <c r="V6436" i="2"/>
  <c r="V6453" i="2"/>
  <c r="V6466" i="2"/>
  <c r="V6506" i="2"/>
  <c r="V6522" i="2"/>
  <c r="V6542" i="2"/>
  <c r="V6560" i="2"/>
  <c r="V6573" i="2"/>
  <c r="V6595" i="2"/>
  <c r="V6611" i="2"/>
  <c r="V6629" i="2"/>
  <c r="V6645" i="2"/>
  <c r="V6663" i="2"/>
  <c r="V6680" i="2"/>
  <c r="V6773" i="2"/>
  <c r="V7006" i="2"/>
  <c r="V7041" i="2"/>
  <c r="V7084" i="2"/>
  <c r="V7352" i="2"/>
  <c r="V7409" i="2"/>
  <c r="V7759" i="2"/>
  <c r="V7904" i="2"/>
  <c r="V7986" i="2"/>
  <c r="V4696" i="2"/>
  <c r="V4768" i="2"/>
  <c r="V5107" i="2"/>
  <c r="V5388" i="2"/>
  <c r="V1591" i="2"/>
  <c r="V1665" i="2"/>
  <c r="V1753" i="2"/>
  <c r="V3106" i="2"/>
  <c r="V68" i="2"/>
  <c r="V91" i="2"/>
  <c r="V106" i="2"/>
  <c r="V121" i="2"/>
  <c r="V149" i="2"/>
  <c r="V165" i="2"/>
  <c r="V179" i="2"/>
  <c r="V192" i="2"/>
  <c r="V205" i="2"/>
  <c r="V221" i="2"/>
  <c r="V237" i="2"/>
  <c r="V252" i="2"/>
  <c r="V269" i="2"/>
  <c r="V282" i="2"/>
  <c r="V300" i="2"/>
  <c r="V313" i="2"/>
  <c r="S3090" i="2"/>
  <c r="V3090" i="2" s="1"/>
  <c r="V5952" i="2"/>
  <c r="V5983" i="2"/>
  <c r="V6000" i="2"/>
  <c r="V6021" i="2"/>
  <c r="V6038" i="2"/>
  <c r="V6055" i="2"/>
  <c r="V6069" i="2"/>
  <c r="V6083" i="2"/>
  <c r="V6143" i="2"/>
  <c r="V6308" i="2"/>
  <c r="V6424" i="2"/>
  <c r="V6438" i="2"/>
  <c r="V6454" i="2"/>
  <c r="V6467" i="2"/>
  <c r="V6486" i="2"/>
  <c r="V6507" i="2"/>
  <c r="V6523" i="2"/>
  <c r="V6544" i="2"/>
  <c r="V6561" i="2"/>
  <c r="V6575" i="2"/>
  <c r="V6596" i="2"/>
  <c r="V6631" i="2"/>
  <c r="V6647" i="2"/>
  <c r="V6664" i="2"/>
  <c r="V6778" i="2"/>
  <c r="V6826" i="2"/>
  <c r="S8566" i="2"/>
  <c r="V4311" i="2"/>
  <c r="V1467" i="2"/>
  <c r="V1481" i="2"/>
  <c r="V1499" i="2"/>
  <c r="V1514" i="2"/>
  <c r="V1531" i="2"/>
  <c r="V1546" i="2"/>
  <c r="V1562" i="2"/>
  <c r="V1576" i="2"/>
  <c r="V1589" i="2"/>
  <c r="V1620" i="2"/>
  <c r="V1650" i="2"/>
  <c r="V1662" i="2"/>
  <c r="V1678" i="2"/>
  <c r="V1708" i="2"/>
  <c r="V1721" i="2"/>
  <c r="V1735" i="2"/>
  <c r="V1750" i="2"/>
  <c r="V1764" i="2"/>
  <c r="V1777" i="2"/>
  <c r="V3934" i="2"/>
  <c r="V4052" i="2"/>
  <c r="V4180" i="2"/>
  <c r="V4312" i="2"/>
  <c r="V4473" i="2"/>
  <c r="V4588" i="2"/>
  <c r="V4634" i="2"/>
  <c r="V4670" i="2"/>
  <c r="V4697" i="2"/>
  <c r="V4718" i="2"/>
  <c r="V4738" i="2"/>
  <c r="V4755" i="2"/>
  <c r="V4769" i="2"/>
  <c r="V4784" i="2"/>
  <c r="V5263" i="2"/>
  <c r="V5309" i="2"/>
  <c r="V5329" i="2"/>
  <c r="V5364" i="2"/>
  <c r="V5392" i="2"/>
  <c r="V5417" i="2"/>
  <c r="V5440" i="2"/>
  <c r="V5464" i="2"/>
  <c r="V5504" i="2"/>
  <c r="V5534" i="2"/>
  <c r="V5576" i="2"/>
  <c r="V5595" i="2"/>
  <c r="V1418" i="2"/>
  <c r="V1469" i="2"/>
  <c r="V3942" i="2"/>
  <c r="V4003" i="2"/>
  <c r="V4062" i="2"/>
  <c r="V4425" i="2"/>
  <c r="V4475" i="2"/>
  <c r="V8853" i="2"/>
  <c r="V8064" i="2"/>
  <c r="V8084" i="2"/>
  <c r="V8099" i="2"/>
  <c r="V8152" i="2"/>
  <c r="V8168" i="2"/>
  <c r="V8192" i="2"/>
  <c r="V8212" i="2"/>
  <c r="V8231" i="2"/>
  <c r="V8251" i="2"/>
  <c r="V8265" i="2"/>
  <c r="V8296" i="2"/>
  <c r="V8311" i="2"/>
  <c r="V8496" i="2"/>
  <c r="V8808" i="2"/>
  <c r="V8828" i="2"/>
  <c r="V8854" i="2"/>
  <c r="V8965" i="2"/>
  <c r="V465" i="2"/>
  <c r="V545" i="2"/>
  <c r="V865" i="2"/>
  <c r="V1471" i="2"/>
  <c r="V1485" i="2"/>
  <c r="V1503" i="2"/>
  <c r="V1534" i="2"/>
  <c r="V1550" i="2"/>
  <c r="V1566" i="2"/>
  <c r="V1579" i="2"/>
  <c r="V1610" i="2"/>
  <c r="V1626" i="2"/>
  <c r="V1639" i="2"/>
  <c r="V1653" i="2"/>
  <c r="V1681" i="2"/>
  <c r="V1696" i="2"/>
  <c r="V1711" i="2"/>
  <c r="V1724" i="2"/>
  <c r="V1754" i="2"/>
  <c r="V1768" i="2"/>
  <c r="V1780" i="2"/>
  <c r="V1817" i="2"/>
  <c r="V1912" i="2"/>
  <c r="V2681" i="2"/>
  <c r="V8032" i="2"/>
  <c r="V8047" i="2"/>
  <c r="V8065" i="2"/>
  <c r="V8086" i="2"/>
  <c r="V8100" i="2"/>
  <c r="V8134" i="2"/>
  <c r="V8169" i="2"/>
  <c r="V8194" i="2"/>
  <c r="V8216" i="2"/>
  <c r="V8233" i="2"/>
  <c r="V8252" i="2"/>
  <c r="V8266" i="2"/>
  <c r="V8282" i="2"/>
  <c r="V8297" i="2"/>
  <c r="V8770" i="2"/>
  <c r="V8809" i="2"/>
  <c r="V8830" i="2"/>
  <c r="V8855" i="2"/>
  <c r="V6668" i="2"/>
  <c r="V8040" i="2"/>
  <c r="V672" i="2"/>
  <c r="V684" i="2"/>
  <c r="V711" i="2"/>
  <c r="V725" i="2"/>
  <c r="V744" i="2"/>
  <c r="V758" i="2"/>
  <c r="V780" i="2"/>
  <c r="V825" i="2"/>
  <c r="V840" i="2"/>
  <c r="V853" i="2"/>
  <c r="V866" i="2"/>
  <c r="V881" i="2"/>
  <c r="V1290" i="2"/>
  <c r="V5960" i="2"/>
  <c r="V5992" i="2"/>
  <c r="V6011" i="2"/>
  <c r="V6033" i="2"/>
  <c r="V6064" i="2"/>
  <c r="V6077" i="2"/>
  <c r="V6100" i="2"/>
  <c r="V6278" i="2"/>
  <c r="V6431" i="2"/>
  <c r="V6448" i="2"/>
  <c r="V6462" i="2"/>
  <c r="V6476" i="2"/>
  <c r="V6497" i="2"/>
  <c r="V6516" i="2"/>
  <c r="V6535" i="2"/>
  <c r="V6556" i="2"/>
  <c r="V6569" i="2"/>
  <c r="V6586" i="2"/>
  <c r="V6604" i="2"/>
  <c r="V6622" i="2"/>
  <c r="V6640" i="2"/>
  <c r="V6658" i="2"/>
  <c r="V6672" i="2"/>
  <c r="V6723" i="2"/>
  <c r="V6810" i="2"/>
  <c r="V6992" i="2"/>
  <c r="V7216" i="2"/>
  <c r="V7279" i="2"/>
  <c r="V7889" i="2"/>
  <c r="V7980" i="2"/>
  <c r="V8017" i="2"/>
  <c r="V8033" i="2"/>
  <c r="V8049" i="2"/>
  <c r="V8066" i="2"/>
  <c r="V8087" i="2"/>
  <c r="V8117" i="2"/>
  <c r="V8136" i="2"/>
  <c r="V8154" i="2"/>
  <c r="V8172" i="2"/>
  <c r="V8195" i="2"/>
  <c r="V8217" i="2"/>
  <c r="V8235" i="2"/>
  <c r="V8253" i="2"/>
  <c r="V8267" i="2"/>
  <c r="V8283" i="2"/>
  <c r="V8298" i="2"/>
  <c r="V8313" i="2"/>
  <c r="S8343" i="2"/>
  <c r="V8343" i="2" s="1"/>
  <c r="V8407" i="2"/>
  <c r="V8605" i="2"/>
  <c r="V8772" i="2"/>
  <c r="V8810" i="2"/>
  <c r="V8831" i="2"/>
  <c r="V8856" i="2"/>
  <c r="V157" i="2"/>
  <c r="V197" i="2"/>
  <c r="V244" i="2"/>
  <c r="V289" i="2"/>
  <c r="V332" i="2"/>
  <c r="V667" i="2"/>
  <c r="V754" i="2"/>
  <c r="V1540" i="2"/>
  <c r="V4302" i="2"/>
  <c r="V5246" i="2"/>
  <c r="V7200" i="2"/>
  <c r="V7504" i="2"/>
  <c r="V8259" i="2"/>
  <c r="V5477" i="2"/>
  <c r="V3710" i="2"/>
  <c r="V4617" i="2"/>
  <c r="V4728" i="2"/>
  <c r="V5372" i="2"/>
  <c r="V5543" i="2"/>
  <c r="V4101" i="2"/>
  <c r="V4618" i="2"/>
  <c r="V4777" i="2"/>
  <c r="V5140" i="2"/>
  <c r="V5353" i="2"/>
  <c r="V5586" i="2"/>
  <c r="V1476" i="2"/>
  <c r="V1600" i="2"/>
  <c r="V1672" i="2"/>
  <c r="V1760" i="2"/>
  <c r="V4491" i="2"/>
  <c r="V4709" i="2"/>
  <c r="V4779" i="2"/>
  <c r="V5142" i="2"/>
  <c r="V5304" i="2"/>
  <c r="V5430" i="2"/>
  <c r="V1477" i="2"/>
  <c r="V1586" i="2"/>
  <c r="V1645" i="2"/>
  <c r="V1705" i="2"/>
  <c r="V1747" i="2"/>
  <c r="V3735" i="2"/>
  <c r="V8038" i="2"/>
  <c r="V8143" i="2"/>
  <c r="V8224" i="2"/>
  <c r="V8319" i="2"/>
  <c r="V8718" i="2"/>
  <c r="V8800" i="2"/>
  <c r="V4775" i="2"/>
  <c r="V5542" i="2"/>
  <c r="V5250" i="2"/>
  <c r="V4656" i="2"/>
  <c r="V5406" i="2"/>
  <c r="V1616" i="2"/>
  <c r="V1773" i="2"/>
  <c r="V4688" i="2"/>
  <c r="V5356" i="2"/>
  <c r="V5524" i="2"/>
  <c r="V1558" i="2"/>
  <c r="V1659" i="2"/>
  <c r="V1774" i="2"/>
  <c r="V3832" i="2"/>
  <c r="V4496" i="2"/>
  <c r="V8093" i="2"/>
  <c r="V1618" i="2"/>
  <c r="V1970" i="2"/>
  <c r="V4752" i="2"/>
  <c r="V5255" i="2"/>
  <c r="V5306" i="2"/>
  <c r="V5358" i="2"/>
  <c r="V5438" i="2"/>
  <c r="V5572" i="2"/>
  <c r="V4654" i="2"/>
  <c r="V5452" i="2"/>
  <c r="V5608" i="2"/>
  <c r="V4025" i="2"/>
  <c r="V4394" i="2"/>
  <c r="V4682" i="2"/>
  <c r="V5272" i="2"/>
  <c r="V5428" i="2"/>
  <c r="V5585" i="2"/>
  <c r="V4159" i="2"/>
  <c r="V4707" i="2"/>
  <c r="V4953" i="2"/>
  <c r="V5320" i="2"/>
  <c r="V5496" i="2"/>
  <c r="V1527" i="2"/>
  <c r="V1585" i="2"/>
  <c r="V1658" i="2"/>
  <c r="V1729" i="2"/>
  <c r="V1955" i="2"/>
  <c r="V2801" i="2"/>
  <c r="V3645" i="2"/>
  <c r="V3830" i="2"/>
  <c r="V4413" i="2"/>
  <c r="V4659" i="2"/>
  <c r="V4730" i="2"/>
  <c r="V5253" i="2"/>
  <c r="V5407" i="2"/>
  <c r="V5481" i="2"/>
  <c r="V1510" i="2"/>
  <c r="V1601" i="2"/>
  <c r="V1673" i="2"/>
  <c r="V1968" i="2"/>
  <c r="V3664" i="2"/>
  <c r="V8057" i="2"/>
  <c r="V8125" i="2"/>
  <c r="V8246" i="2"/>
  <c r="V8289" i="2"/>
  <c r="V8865" i="2"/>
  <c r="V1497" i="2"/>
  <c r="V1574" i="2"/>
  <c r="V1648" i="2"/>
  <c r="V1690" i="2"/>
  <c r="V1775" i="2"/>
  <c r="V3157" i="2"/>
  <c r="V3553" i="2"/>
  <c r="V4691" i="2"/>
  <c r="V4733" i="2"/>
  <c r="V4848" i="2"/>
  <c r="V5278" i="2"/>
  <c r="V5327" i="2"/>
  <c r="V5380" i="2"/>
  <c r="V5413" i="2"/>
  <c r="V5483" i="2"/>
  <c r="V5549" i="2"/>
  <c r="V5589" i="2"/>
  <c r="V8058" i="2"/>
  <c r="V8321" i="2"/>
  <c r="V330" i="2"/>
  <c r="V342" i="2"/>
  <c r="V356" i="2"/>
  <c r="V372" i="2"/>
  <c r="V399" i="2"/>
  <c r="V416" i="2"/>
  <c r="V431" i="2"/>
  <c r="V476" i="2"/>
  <c r="V526" i="2"/>
  <c r="V541" i="2"/>
  <c r="V555" i="2"/>
  <c r="V567" i="2"/>
  <c r="V583" i="2"/>
  <c r="V601" i="2"/>
  <c r="V631" i="2"/>
  <c r="V679" i="2"/>
  <c r="V720" i="2"/>
  <c r="V752" i="2"/>
  <c r="V773" i="2"/>
  <c r="V800" i="2"/>
  <c r="V835" i="2"/>
  <c r="V848" i="2"/>
  <c r="V860" i="2"/>
  <c r="V891" i="2"/>
  <c r="V948" i="2"/>
  <c r="V1194" i="2"/>
  <c r="V1394" i="2"/>
  <c r="V1466" i="2"/>
  <c r="V1498" i="2"/>
  <c r="V1513" i="2"/>
  <c r="V1560" i="2"/>
  <c r="V1707" i="2"/>
  <c r="V1793" i="2"/>
  <c r="V3838" i="2"/>
  <c r="V7992" i="2"/>
  <c r="V8041" i="2"/>
  <c r="V4678" i="2"/>
  <c r="V5371" i="2"/>
  <c r="V5565" i="2"/>
  <c r="V4254" i="2"/>
  <c r="V4762" i="2"/>
  <c r="V5478" i="2"/>
  <c r="S470" i="2"/>
  <c r="V470" i="2" s="1"/>
  <c r="V3642" i="2"/>
  <c r="V4446" i="2"/>
  <c r="V4763" i="2"/>
  <c r="V5296" i="2"/>
  <c r="V5520" i="2"/>
  <c r="V1492" i="2"/>
  <c r="V1557" i="2"/>
  <c r="V1631" i="2"/>
  <c r="V1787" i="2"/>
  <c r="V4765" i="2"/>
  <c r="V5275" i="2"/>
  <c r="V5375" i="2"/>
  <c r="V5499" i="2"/>
  <c r="V1494" i="2"/>
  <c r="V1573" i="2"/>
  <c r="V1632" i="2"/>
  <c r="V1731" i="2"/>
  <c r="V1864" i="2"/>
  <c r="V8075" i="2"/>
  <c r="V8160" i="2"/>
  <c r="V8273" i="2"/>
  <c r="V8566" i="2"/>
  <c r="V8844" i="2"/>
  <c r="V1465" i="2"/>
  <c r="V1512" i="2"/>
  <c r="V1559" i="2"/>
  <c r="V1633" i="2"/>
  <c r="V1674" i="2"/>
  <c r="V1792" i="2"/>
  <c r="V3067" i="2"/>
  <c r="V4665" i="2"/>
  <c r="V4767" i="2"/>
  <c r="V5461" i="2"/>
  <c r="V96" i="2"/>
  <c r="V127" i="2"/>
  <c r="V155" i="2"/>
  <c r="V182" i="2"/>
  <c r="V211" i="2"/>
  <c r="V241" i="2"/>
  <c r="V287" i="2"/>
  <c r="V318" i="2"/>
  <c r="V357" i="2"/>
  <c r="V477" i="2"/>
  <c r="V527" i="2"/>
  <c r="V556" i="2"/>
  <c r="V584" i="2"/>
  <c r="V650" i="2"/>
  <c r="V680" i="2"/>
  <c r="V706" i="2"/>
  <c r="V736" i="2"/>
  <c r="V753" i="2"/>
  <c r="V820" i="2"/>
  <c r="V849" i="2"/>
  <c r="V876" i="2"/>
  <c r="V955" i="2"/>
  <c r="V6441" i="2"/>
  <c r="V6458" i="2"/>
  <c r="V6471" i="2"/>
  <c r="V6491" i="2"/>
  <c r="V6511" i="2"/>
  <c r="V6528" i="2"/>
  <c r="V6565" i="2"/>
  <c r="V6578" i="2"/>
  <c r="V6600" i="2"/>
  <c r="V6616" i="2"/>
  <c r="V6634" i="2"/>
  <c r="V6651" i="2"/>
  <c r="V6667" i="2"/>
  <c r="V7053" i="2"/>
  <c r="V7240" i="2"/>
  <c r="V7380" i="2"/>
  <c r="V7665" i="2"/>
  <c r="V7994" i="2"/>
  <c r="V8028" i="2"/>
  <c r="V8043" i="2"/>
  <c r="V8060" i="2"/>
  <c r="V8081" i="2"/>
  <c r="V8111" i="2"/>
  <c r="V8128" i="2"/>
  <c r="V8148" i="2"/>
  <c r="V8164" i="2"/>
  <c r="V8187" i="2"/>
  <c r="V8209" i="2"/>
  <c r="V8229" i="2"/>
  <c r="V8263" i="2"/>
  <c r="V8278" i="2"/>
  <c r="V8293" i="2"/>
  <c r="V8307" i="2"/>
  <c r="V8330" i="2"/>
  <c r="V8595" i="2"/>
  <c r="V8736" i="2"/>
  <c r="V8806" i="2"/>
  <c r="V8826" i="2"/>
  <c r="V8849" i="2"/>
  <c r="V4746" i="2"/>
  <c r="V5271" i="2"/>
  <c r="V5494" i="2"/>
  <c r="V4706" i="2"/>
  <c r="V5011" i="2"/>
  <c r="V5566" i="2"/>
  <c r="S7485" i="2"/>
  <c r="V7485" i="2" s="1"/>
  <c r="V3873" i="2"/>
  <c r="V4256" i="2"/>
  <c r="V4749" i="2"/>
  <c r="V5373" i="2"/>
  <c r="V5567" i="2"/>
  <c r="V1509" i="2"/>
  <c r="V1572" i="2"/>
  <c r="V1644" i="2"/>
  <c r="V1716" i="2"/>
  <c r="V2029" i="2"/>
  <c r="V2947" i="2"/>
  <c r="V4304" i="2"/>
  <c r="V4750" i="2"/>
  <c r="V5322" i="2"/>
  <c r="V5457" i="2"/>
  <c r="V5587" i="2"/>
  <c r="V1463" i="2"/>
  <c r="V1617" i="2"/>
  <c r="V1689" i="2"/>
  <c r="V1761" i="2"/>
  <c r="V3906" i="2"/>
  <c r="V8107" i="2"/>
  <c r="V8179" i="2"/>
  <c r="V8303" i="2"/>
  <c r="V8820" i="2"/>
  <c r="V1544" i="2"/>
  <c r="V1602" i="2"/>
  <c r="V1660" i="2"/>
  <c r="V1718" i="2"/>
  <c r="V1762" i="2"/>
  <c r="V4714" i="2"/>
  <c r="V4781" i="2"/>
  <c r="V5501" i="2"/>
  <c r="V71" i="2"/>
  <c r="V110" i="2"/>
  <c r="V140" i="2"/>
  <c r="V168" i="2"/>
  <c r="V195" i="2"/>
  <c r="V225" i="2"/>
  <c r="V257" i="2"/>
  <c r="V272" i="2"/>
  <c r="V303" i="2"/>
  <c r="V343" i="2"/>
  <c r="V373" i="2"/>
  <c r="V417" i="2"/>
  <c r="V498" i="2"/>
  <c r="V542" i="2"/>
  <c r="V568" i="2"/>
  <c r="V602" i="2"/>
  <c r="V632" i="2"/>
  <c r="V664" i="2"/>
  <c r="V694" i="2"/>
  <c r="V721" i="2"/>
  <c r="V774" i="2"/>
  <c r="V801" i="2"/>
  <c r="V836" i="2"/>
  <c r="V861" i="2"/>
  <c r="V892" i="2"/>
  <c r="V73" i="2"/>
  <c r="V97" i="2"/>
  <c r="V128" i="2"/>
  <c r="V141" i="2"/>
  <c r="V169" i="2"/>
  <c r="V183" i="2"/>
  <c r="V226" i="2"/>
  <c r="V258" i="2"/>
  <c r="V273" i="2"/>
  <c r="V305" i="2"/>
  <c r="V344" i="2"/>
  <c r="V358" i="2"/>
  <c r="V388" i="2"/>
  <c r="V401" i="2"/>
  <c r="V418" i="2"/>
  <c r="V446" i="2"/>
  <c r="V478" i="2"/>
  <c r="V499" i="2"/>
  <c r="V528" i="2"/>
  <c r="V543" i="2"/>
  <c r="V557" i="2"/>
  <c r="V588" i="2"/>
  <c r="V605" i="2"/>
  <c r="V652" i="2"/>
  <c r="V681" i="2"/>
  <c r="V695" i="2"/>
  <c r="V722" i="2"/>
  <c r="V803" i="2"/>
  <c r="V821" i="2"/>
  <c r="V837" i="2"/>
  <c r="V850" i="2"/>
  <c r="V862" i="2"/>
  <c r="V893" i="2"/>
  <c r="V966" i="2"/>
  <c r="V1482" i="2"/>
  <c r="V1500" i="2"/>
  <c r="V1532" i="2"/>
  <c r="V1547" i="2"/>
  <c r="V1563" i="2"/>
  <c r="V1577" i="2"/>
  <c r="V1590" i="2"/>
  <c r="V1607" i="2"/>
  <c r="V1622" i="2"/>
  <c r="V1651" i="2"/>
  <c r="V1663" i="2"/>
  <c r="V1693" i="2"/>
  <c r="V1709" i="2"/>
  <c r="V1722" i="2"/>
  <c r="V1752" i="2"/>
  <c r="V1765" i="2"/>
  <c r="V1778" i="2"/>
  <c r="V1796" i="2"/>
  <c r="V2013" i="2"/>
  <c r="V2542" i="2"/>
  <c r="V6060" i="2"/>
  <c r="V6459" i="2"/>
  <c r="V6617" i="2"/>
  <c r="V5290" i="2"/>
  <c r="V5583" i="2"/>
  <c r="V4747" i="2"/>
  <c r="V5341" i="2"/>
  <c r="V5495" i="2"/>
  <c r="V3968" i="2"/>
  <c r="V4354" i="2"/>
  <c r="V4684" i="2"/>
  <c r="V5274" i="2"/>
  <c r="V5480" i="2"/>
  <c r="V78" i="2"/>
  <c r="V213" i="2"/>
  <c r="V260" i="2"/>
  <c r="V306" i="2"/>
  <c r="V321" i="2"/>
  <c r="V345" i="2"/>
  <c r="V375" i="2"/>
  <c r="V402" i="2"/>
  <c r="V419" i="2"/>
  <c r="V434" i="2"/>
  <c r="V464" i="2"/>
  <c r="V482" i="2"/>
  <c r="V500" i="2"/>
  <c r="V516" i="2"/>
  <c r="V529" i="2"/>
  <c r="V544" i="2"/>
  <c r="V558" i="2"/>
  <c r="V606" i="2"/>
  <c r="V636" i="2"/>
  <c r="V653" i="2"/>
  <c r="V669" i="2"/>
  <c r="V682" i="2"/>
  <c r="V696" i="2"/>
  <c r="V723" i="2"/>
  <c r="V741" i="2"/>
  <c r="V756" i="2"/>
  <c r="V777" i="2"/>
  <c r="V791" i="2"/>
  <c r="V804" i="2"/>
  <c r="V838" i="2"/>
  <c r="V851" i="2"/>
  <c r="V863" i="2"/>
  <c r="V879" i="2"/>
  <c r="V6429" i="2"/>
  <c r="V6443" i="2"/>
  <c r="V6460" i="2"/>
  <c r="V6474" i="2"/>
  <c r="V6495" i="2"/>
  <c r="V6514" i="2"/>
  <c r="V6551" i="2"/>
  <c r="V6584" i="2"/>
  <c r="V6602" i="2"/>
  <c r="V6618" i="2"/>
  <c r="V6636" i="2"/>
  <c r="V6654" i="2"/>
  <c r="V6669" i="2"/>
  <c r="V6808" i="2"/>
  <c r="V6982" i="2"/>
  <c r="V7061" i="2"/>
  <c r="V7205" i="2"/>
  <c r="V7248" i="2"/>
  <c r="V7885" i="2"/>
  <c r="V7998" i="2"/>
  <c r="V8015" i="2"/>
  <c r="V8045" i="2"/>
  <c r="V4761" i="2"/>
  <c r="V5318" i="2"/>
  <c r="V5514" i="2"/>
  <c r="V3870" i="2"/>
  <c r="V4655" i="2"/>
  <c r="V5319" i="2"/>
  <c r="V5516" i="2"/>
  <c r="V4204" i="2"/>
  <c r="V5252" i="2"/>
  <c r="V5429" i="2"/>
  <c r="V5544" i="2"/>
  <c r="V80" i="2"/>
  <c r="V99" i="2"/>
  <c r="V143" i="2"/>
  <c r="V172" i="2"/>
  <c r="V185" i="2"/>
  <c r="V214" i="2"/>
  <c r="V229" i="2"/>
  <c r="V261" i="2"/>
  <c r="V275" i="2"/>
  <c r="V361" i="2"/>
  <c r="V377" i="2"/>
  <c r="V390" i="2"/>
  <c r="V420" i="2"/>
  <c r="V435" i="2"/>
  <c r="V483" i="2"/>
  <c r="V502" i="2"/>
  <c r="V517" i="2"/>
  <c r="V530" i="2"/>
  <c r="V590" i="2"/>
  <c r="V607" i="2"/>
  <c r="V620" i="2"/>
  <c r="V637" i="2"/>
  <c r="V671" i="2"/>
  <c r="V683" i="2"/>
  <c r="V697" i="2"/>
  <c r="V724" i="2"/>
  <c r="V742" i="2"/>
  <c r="V805" i="2"/>
  <c r="V824" i="2"/>
  <c r="V852" i="2"/>
  <c r="V880" i="2"/>
  <c r="V897" i="2"/>
  <c r="V1255" i="2"/>
  <c r="S3073" i="2"/>
  <c r="V3073" i="2" s="1"/>
  <c r="V5958" i="2"/>
  <c r="V5975" i="2"/>
  <c r="V5991" i="2"/>
  <c r="V6010" i="2"/>
  <c r="V6028" i="2"/>
  <c r="V6047" i="2"/>
  <c r="V6062" i="2"/>
  <c r="V6338" i="2"/>
  <c r="V6412" i="2"/>
  <c r="V6430" i="2"/>
  <c r="V6445" i="2"/>
  <c r="V6461" i="2"/>
  <c r="V6475" i="2"/>
  <c r="V6496" i="2"/>
  <c r="V6515" i="2"/>
  <c r="V6532" i="2"/>
  <c r="V6554" i="2"/>
  <c r="V6568" i="2"/>
  <c r="V6585" i="2"/>
  <c r="V6620" i="2"/>
  <c r="V6657" i="2"/>
  <c r="V6670" i="2"/>
  <c r="V6923" i="2"/>
  <c r="V7028" i="2"/>
  <c r="V7389" i="2"/>
  <c r="V8001" i="2"/>
  <c r="V8016" i="2"/>
  <c r="S8153" i="2"/>
  <c r="V8153" i="2" s="1"/>
  <c r="V7991" i="2"/>
  <c r="V8009" i="2"/>
  <c r="V8076" i="2"/>
  <c r="V8095" i="2"/>
  <c r="V8108" i="2"/>
  <c r="V8162" i="2"/>
  <c r="V8180" i="2"/>
  <c r="V8205" i="2"/>
  <c r="V8225" i="2"/>
  <c r="V8290" i="2"/>
  <c r="V8304" i="2"/>
  <c r="V8475" i="2"/>
  <c r="V8583" i="2"/>
  <c r="V8721" i="2"/>
  <c r="V8801" i="2"/>
  <c r="V8821" i="2"/>
  <c r="V8846" i="2"/>
  <c r="V8866" i="2"/>
  <c r="V1530" i="2"/>
  <c r="V1575" i="2"/>
  <c r="V1588" i="2"/>
  <c r="V1603" i="2"/>
  <c r="V1619" i="2"/>
  <c r="V1661" i="2"/>
  <c r="V1676" i="2"/>
  <c r="V1691" i="2"/>
  <c r="V1720" i="2"/>
  <c r="V1749" i="2"/>
  <c r="V1763" i="2"/>
  <c r="V1776" i="2"/>
  <c r="V1868" i="2"/>
  <c r="V1971" i="2"/>
  <c r="V2901" i="2"/>
  <c r="V3373" i="2"/>
  <c r="V4047" i="2"/>
  <c r="V4177" i="2"/>
  <c r="V5486" i="2"/>
  <c r="V5503" i="2"/>
  <c r="V5530" i="2"/>
  <c r="V5550" i="2"/>
  <c r="V5575" i="2"/>
  <c r="V5593" i="2"/>
  <c r="V7923" i="2"/>
  <c r="V8010" i="2"/>
  <c r="V8027" i="2"/>
  <c r="V8080" i="2"/>
  <c r="V8096" i="2"/>
  <c r="V8110" i="2"/>
  <c r="V8127" i="2"/>
  <c r="V8163" i="2"/>
  <c r="V8182" i="2"/>
  <c r="V8207" i="2"/>
  <c r="V8226" i="2"/>
  <c r="V8248" i="2"/>
  <c r="V8277" i="2"/>
  <c r="V8594" i="2"/>
  <c r="V8804" i="2"/>
  <c r="V8825" i="2"/>
  <c r="V8848" i="2"/>
  <c r="V5956" i="2"/>
  <c r="V5973" i="2"/>
  <c r="V5988" i="2"/>
  <c r="V6008" i="2"/>
  <c r="V6025" i="2"/>
  <c r="V6074" i="2"/>
  <c r="V6091" i="2"/>
  <c r="V6184" i="2"/>
  <c r="V6389" i="2"/>
  <c r="V6410" i="2"/>
  <c r="V6428" i="2"/>
  <c r="V6442" i="2"/>
  <c r="V6473" i="2"/>
  <c r="V6512" i="2"/>
  <c r="V6529" i="2"/>
  <c r="V6550" i="2"/>
  <c r="V6566" i="2"/>
  <c r="V6582" i="2"/>
  <c r="V6601" i="2"/>
  <c r="V6635" i="2"/>
  <c r="V6653" i="2"/>
  <c r="V6703" i="2"/>
  <c r="V6805" i="2"/>
  <c r="V6917" i="2"/>
  <c r="V6980" i="2"/>
  <c r="V7381" i="2"/>
  <c r="V7461" i="2"/>
  <c r="V7718" i="2"/>
  <c r="V7789" i="2"/>
  <c r="V7995" i="2"/>
  <c r="V8012" i="2"/>
  <c r="V8029" i="2"/>
  <c r="V8044" i="2"/>
  <c r="V8062" i="2"/>
  <c r="V8082" i="2"/>
  <c r="V8098" i="2"/>
  <c r="V8112" i="2"/>
  <c r="V8129" i="2"/>
  <c r="V8150" i="2"/>
  <c r="V8165" i="2"/>
  <c r="V8189" i="2"/>
  <c r="V8210" i="2"/>
  <c r="V8230" i="2"/>
  <c r="V8250" i="2"/>
  <c r="V8264" i="2"/>
  <c r="V8280" i="2"/>
  <c r="V8294" i="2"/>
  <c r="V8309" i="2"/>
  <c r="V8337" i="2"/>
  <c r="V8597" i="2"/>
  <c r="V8807" i="2"/>
  <c r="V8827" i="2"/>
  <c r="S885" i="2"/>
  <c r="V885" i="2" s="1"/>
  <c r="S782" i="2"/>
  <c r="V782" i="2" s="1"/>
  <c r="S410" i="2"/>
  <c r="V410" i="2" s="1"/>
  <c r="S640" i="2"/>
  <c r="V640" i="2" s="1"/>
  <c r="S7074" i="2"/>
  <c r="V7074" i="2" s="1"/>
  <c r="S7403" i="2"/>
  <c r="V7403" i="2" s="1"/>
  <c r="S7845" i="2"/>
  <c r="V7845" i="2" s="1"/>
  <c r="S8352" i="2"/>
  <c r="V8352" i="2" s="1"/>
  <c r="S3077" i="2"/>
  <c r="V3077" i="2" s="1"/>
  <c r="S3965" i="2"/>
  <c r="V3965" i="2" s="1"/>
  <c r="S4095" i="2"/>
  <c r="V4095" i="2" s="1"/>
  <c r="S4203" i="2"/>
  <c r="V4203" i="2" s="1"/>
  <c r="S4351" i="2"/>
  <c r="V4351" i="2" s="1"/>
  <c r="S4485" i="2"/>
  <c r="V4485" i="2" s="1"/>
  <c r="S311" i="2"/>
  <c r="V311" i="2" s="1"/>
  <c r="S2969" i="2"/>
  <c r="V2969" i="2" s="1"/>
  <c r="S3000" i="2"/>
  <c r="V3000" i="2" s="1"/>
  <c r="S3035" i="2"/>
  <c r="V3035" i="2" s="1"/>
  <c r="S3058" i="2"/>
  <c r="V3058" i="2" s="1"/>
  <c r="S3083" i="2"/>
  <c r="V3083" i="2" s="1"/>
  <c r="S3120" i="2"/>
  <c r="V3120" i="2" s="1"/>
  <c r="S3147" i="2"/>
  <c r="V3147" i="2" s="1"/>
  <c r="S5012" i="2"/>
  <c r="V5012" i="2" s="1"/>
  <c r="S7558" i="2"/>
  <c r="V7558" i="2" s="1"/>
  <c r="S8340" i="2"/>
  <c r="V8340" i="2" s="1"/>
  <c r="S7486" i="2"/>
  <c r="V7486" i="2" s="1"/>
  <c r="S7911" i="2"/>
  <c r="V7911" i="2" s="1"/>
  <c r="S8362" i="2"/>
  <c r="V8362" i="2" s="1"/>
  <c r="S20" i="2"/>
  <c r="S6567" i="2"/>
  <c r="V6567" i="2" s="1"/>
  <c r="S8646" i="2"/>
  <c r="V8646" i="2" s="1"/>
  <c r="S7181" i="2"/>
  <c r="V7181" i="2" s="1"/>
  <c r="S8305" i="2"/>
  <c r="V8305" i="2" s="1"/>
  <c r="S8952" i="2"/>
  <c r="V8952" i="2" s="1"/>
  <c r="S2961" i="2"/>
  <c r="V2961" i="2" s="1"/>
  <c r="S4324" i="2"/>
  <c r="V4324" i="2" s="1"/>
  <c r="S4758" i="2"/>
  <c r="V4758" i="2" s="1"/>
  <c r="S8312" i="2"/>
  <c r="V8312" i="2" s="1"/>
  <c r="S7537" i="2"/>
  <c r="V7537" i="2" s="1"/>
  <c r="S6681" i="2"/>
  <c r="V6681" i="2" s="1"/>
  <c r="S8356" i="2"/>
  <c r="V8356" i="2" s="1"/>
  <c r="S8361" i="2"/>
  <c r="V8361" i="2" s="1"/>
  <c r="S1207" i="2"/>
  <c r="V1207" i="2" s="1"/>
  <c r="S7599" i="2"/>
  <c r="V7599" i="2" s="1"/>
  <c r="S8962" i="2"/>
  <c r="V8962" i="2" s="1"/>
  <c r="S6706" i="2"/>
  <c r="V6706" i="2" s="1"/>
  <c r="S7606" i="2"/>
  <c r="V7606" i="2" s="1"/>
  <c r="S8549" i="2"/>
  <c r="V8549" i="2" s="1"/>
  <c r="S3021" i="2"/>
  <c r="V3021" i="2" s="1"/>
  <c r="S3954" i="2"/>
  <c r="V3954" i="2" s="1"/>
  <c r="S5877" i="2"/>
  <c r="V5877" i="2" s="1"/>
  <c r="S8656" i="2"/>
  <c r="V8656" i="2" s="1"/>
  <c r="S3075" i="2"/>
  <c r="V3075" i="2" s="1"/>
  <c r="S5916" i="2"/>
  <c r="V5916" i="2" s="1"/>
  <c r="S6340" i="2"/>
  <c r="V6340" i="2" s="1"/>
  <c r="S8002" i="2"/>
  <c r="V8002" i="2" s="1"/>
  <c r="S716" i="2"/>
  <c r="V716" i="2" s="1"/>
  <c r="S8072" i="2"/>
  <c r="V8072" i="2" s="1"/>
  <c r="S7589" i="2"/>
  <c r="V7589" i="2" s="1"/>
  <c r="S6972" i="2"/>
  <c r="V6972" i="2" s="1"/>
  <c r="S7107" i="2"/>
  <c r="V7107" i="2" s="1"/>
  <c r="S7502" i="2"/>
  <c r="V7502" i="2" s="1"/>
  <c r="S8364" i="2"/>
  <c r="V8364" i="2" s="1"/>
  <c r="S7940" i="2"/>
  <c r="V7940" i="2" s="1"/>
  <c r="S7965" i="2"/>
  <c r="V7965" i="2" s="1"/>
  <c r="S451" i="2"/>
  <c r="V451" i="2" s="1"/>
  <c r="S757" i="2"/>
  <c r="V757" i="2" s="1"/>
  <c r="S3053" i="2"/>
  <c r="V3053" i="2" s="1"/>
  <c r="S4478" i="2"/>
  <c r="V4478" i="2" s="1"/>
  <c r="S5689" i="2"/>
  <c r="V5689" i="2" s="1"/>
  <c r="S6096" i="2"/>
  <c r="V6096" i="2" s="1"/>
  <c r="S6708" i="2"/>
  <c r="V6708" i="2" s="1"/>
  <c r="S7619" i="2"/>
  <c r="V7619" i="2" s="1"/>
  <c r="S7969" i="2"/>
  <c r="V7969" i="2" s="1"/>
  <c r="S8550" i="2"/>
  <c r="V8550" i="2" s="1"/>
  <c r="S1698" i="2"/>
  <c r="V1698" i="2" s="1"/>
  <c r="S4344" i="2"/>
  <c r="V4344" i="2" s="1"/>
  <c r="S4816" i="2"/>
  <c r="V4816" i="2" s="1"/>
  <c r="S4881" i="2"/>
  <c r="V4881" i="2" s="1"/>
  <c r="S5009" i="2"/>
  <c r="V5009" i="2" s="1"/>
  <c r="S5337" i="2"/>
  <c r="V5337" i="2" s="1"/>
  <c r="S8346" i="2"/>
  <c r="V8346" i="2" s="1"/>
  <c r="S105" i="2"/>
  <c r="V105" i="2" s="1"/>
  <c r="S537" i="2"/>
  <c r="V537" i="2" s="1"/>
  <c r="S6306" i="2"/>
  <c r="V6306" i="2" s="1"/>
  <c r="S7490" i="2"/>
  <c r="V7490" i="2" s="1"/>
  <c r="S472" i="2"/>
  <c r="V472" i="2" s="1"/>
  <c r="S5822" i="2"/>
  <c r="V5822" i="2" s="1"/>
  <c r="S6405" i="2"/>
  <c r="V6405" i="2" s="1"/>
  <c r="S255" i="2"/>
  <c r="V255" i="2" s="1"/>
  <c r="S329" i="2"/>
  <c r="V329" i="2" s="1"/>
  <c r="S474" i="2"/>
  <c r="V474" i="2" s="1"/>
  <c r="S256" i="2"/>
  <c r="V256" i="2" s="1"/>
  <c r="S1831" i="2"/>
  <c r="V1831" i="2" s="1"/>
  <c r="S2996" i="2"/>
  <c r="V2996" i="2" s="1"/>
  <c r="S3022" i="2"/>
  <c r="V3022" i="2" s="1"/>
  <c r="S3054" i="2"/>
  <c r="V3054" i="2" s="1"/>
  <c r="S4077" i="2"/>
  <c r="V4077" i="2" s="1"/>
  <c r="S4326" i="2"/>
  <c r="V4326" i="2" s="1"/>
  <c r="S4480" i="2"/>
  <c r="V4480" i="2" s="1"/>
  <c r="S3076" i="2"/>
  <c r="V3076" i="2" s="1"/>
  <c r="S8089" i="2"/>
  <c r="V8089" i="2" s="1"/>
  <c r="S8173" i="2"/>
  <c r="V8173" i="2" s="1"/>
  <c r="S9024" i="2"/>
  <c r="V9024" i="2" s="1"/>
  <c r="S170" i="2"/>
  <c r="V170" i="2" s="1"/>
  <c r="S5972" i="2"/>
  <c r="V5972" i="2" s="1"/>
  <c r="S7163" i="2"/>
  <c r="V7163" i="2" s="1"/>
  <c r="S3759" i="2"/>
  <c r="V3759" i="2" s="1"/>
  <c r="S3927" i="2"/>
  <c r="V3927" i="2" s="1"/>
  <c r="S2807" i="2"/>
  <c r="V2807" i="2" s="1"/>
  <c r="S2843" i="2"/>
  <c r="V2843" i="2" s="1"/>
  <c r="S2904" i="2"/>
  <c r="V2904" i="2" s="1"/>
  <c r="S2936" i="2"/>
  <c r="V2936" i="2" s="1"/>
  <c r="S4182" i="2"/>
  <c r="V4182" i="2" s="1"/>
  <c r="S2878" i="2"/>
  <c r="V2878" i="2" s="1"/>
  <c r="S2960" i="2"/>
  <c r="V2960" i="2" s="1"/>
  <c r="S2989" i="2"/>
  <c r="V2989" i="2" s="1"/>
  <c r="S5207" i="2"/>
  <c r="V5207" i="2" s="1"/>
  <c r="S7533" i="2"/>
  <c r="V7533" i="2" s="1"/>
  <c r="S6485" i="2"/>
  <c r="V6485" i="2" s="1"/>
  <c r="S6997" i="2"/>
  <c r="V6997" i="2" s="1"/>
  <c r="S7903" i="2"/>
  <c r="V7903" i="2" s="1"/>
  <c r="S8518" i="2"/>
  <c r="V8518" i="2" s="1"/>
  <c r="S7625" i="2"/>
  <c r="V7625" i="2" s="1"/>
  <c r="S8383" i="2"/>
  <c r="V8383" i="2" s="1"/>
  <c r="S5967" i="2"/>
  <c r="V5967" i="2" s="1"/>
  <c r="S6823" i="2"/>
  <c r="V6823" i="2" s="1"/>
  <c r="S7535" i="2"/>
  <c r="V7535" i="2" s="1"/>
  <c r="S4470" i="2"/>
  <c r="V4470" i="2" s="1"/>
  <c r="S5283" i="2"/>
  <c r="V5283" i="2" s="1"/>
  <c r="S6665" i="2"/>
  <c r="V6665" i="2" s="1"/>
  <c r="S2903" i="2"/>
  <c r="V2903" i="2" s="1"/>
  <c r="S2984" i="2"/>
  <c r="V2984" i="2" s="1"/>
  <c r="S3099" i="2"/>
  <c r="V3099" i="2" s="1"/>
  <c r="S5170" i="2"/>
  <c r="V5170" i="2" s="1"/>
  <c r="S7185" i="2"/>
  <c r="V7185" i="2" s="1"/>
  <c r="S8370" i="2"/>
  <c r="V8370" i="2" s="1"/>
  <c r="S8601" i="2"/>
  <c r="V8601" i="2" s="1"/>
  <c r="S7627" i="2"/>
  <c r="V7627" i="2" s="1"/>
  <c r="S6994" i="2"/>
  <c r="V6994" i="2" s="1"/>
  <c r="S7898" i="2"/>
  <c r="V7898" i="2" s="1"/>
  <c r="S8268" i="2"/>
  <c r="V8268" i="2" s="1"/>
  <c r="S3096" i="2"/>
  <c r="V3096" i="2" s="1"/>
  <c r="S5144" i="2"/>
  <c r="V5144" i="2" s="1"/>
  <c r="S2956" i="2"/>
  <c r="V2956" i="2" s="1"/>
  <c r="S3048" i="2"/>
  <c r="V3048" i="2" s="1"/>
  <c r="S3766" i="2"/>
  <c r="V3766" i="2" s="1"/>
  <c r="S1779" i="2"/>
  <c r="V1779" i="2" s="1"/>
  <c r="S1803" i="2"/>
  <c r="V1803" i="2" s="1"/>
  <c r="S2812" i="2"/>
  <c r="V2812" i="2" s="1"/>
  <c r="S2846" i="2"/>
  <c r="V2846" i="2" s="1"/>
  <c r="S2880" i="2"/>
  <c r="V2880" i="2" s="1"/>
  <c r="S2958" i="2"/>
  <c r="V2958" i="2" s="1"/>
  <c r="S2987" i="2"/>
  <c r="V2987" i="2" s="1"/>
  <c r="S3017" i="2"/>
  <c r="V3017" i="2" s="1"/>
  <c r="S3050" i="2"/>
  <c r="V3050" i="2" s="1"/>
  <c r="S3071" i="2"/>
  <c r="V3071" i="2" s="1"/>
  <c r="S3103" i="2"/>
  <c r="V3103" i="2" s="1"/>
  <c r="S4222" i="2"/>
  <c r="V4222" i="2" s="1"/>
  <c r="S4314" i="2"/>
  <c r="V4314" i="2" s="1"/>
  <c r="S7591" i="2"/>
  <c r="V7591" i="2" s="1"/>
  <c r="S8381" i="2"/>
  <c r="V8381" i="2" s="1"/>
  <c r="S6820" i="2"/>
  <c r="V6820" i="2" s="1"/>
  <c r="S7581" i="2"/>
  <c r="V7581" i="2" s="1"/>
  <c r="S7584" i="2"/>
  <c r="V7584" i="2" s="1"/>
  <c r="S4213" i="2"/>
  <c r="V4213" i="2" s="1"/>
  <c r="S4629" i="2"/>
  <c r="V4629" i="2" s="1"/>
  <c r="S4854" i="2"/>
  <c r="V4854" i="2" s="1"/>
  <c r="S7540" i="2"/>
  <c r="V7540" i="2" s="1"/>
  <c r="S8123" i="2"/>
  <c r="V8123" i="2" s="1"/>
  <c r="S1517" i="2"/>
  <c r="V1517" i="2" s="1"/>
  <c r="S2932" i="2"/>
  <c r="V2932" i="2" s="1"/>
  <c r="S3016" i="2"/>
  <c r="V3016" i="2" s="1"/>
  <c r="S3070" i="2"/>
  <c r="V3070" i="2" s="1"/>
  <c r="S3596" i="2"/>
  <c r="V3596" i="2" s="1"/>
  <c r="S4221" i="2"/>
  <c r="V4221" i="2" s="1"/>
  <c r="S4855" i="2"/>
  <c r="V4855" i="2" s="1"/>
  <c r="S5487" i="2"/>
  <c r="V5487" i="2" s="1"/>
  <c r="S6695" i="2"/>
  <c r="V6695" i="2" s="1"/>
  <c r="S8204" i="2"/>
  <c r="V8204" i="2" s="1"/>
  <c r="S2907" i="2"/>
  <c r="V2907" i="2" s="1"/>
  <c r="S2937" i="2"/>
  <c r="V2937" i="2" s="1"/>
  <c r="S3018" i="2"/>
  <c r="V3018" i="2" s="1"/>
  <c r="S3052" i="2"/>
  <c r="V3052" i="2" s="1"/>
  <c r="S3072" i="2"/>
  <c r="V3072" i="2" s="1"/>
  <c r="S4192" i="2"/>
  <c r="V4192" i="2" s="1"/>
  <c r="S6095" i="2"/>
  <c r="V6095" i="2" s="1"/>
  <c r="S7592" i="2"/>
  <c r="V7592" i="2" s="1"/>
  <c r="S6351" i="2"/>
  <c r="V6351" i="2" s="1"/>
  <c r="S6993" i="2"/>
  <c r="V6993" i="2" s="1"/>
  <c r="S5016" i="2"/>
  <c r="V5016" i="2" s="1"/>
  <c r="S5746" i="2"/>
  <c r="V5746" i="2" s="1"/>
  <c r="S3069" i="2"/>
  <c r="V3069" i="2" s="1"/>
  <c r="S3098" i="2"/>
  <c r="V3098" i="2" s="1"/>
  <c r="S452" i="2"/>
  <c r="V452" i="2" s="1"/>
  <c r="S698" i="2"/>
  <c r="V698" i="2" s="1"/>
  <c r="S9022" i="2"/>
  <c r="V9022" i="2" s="1"/>
  <c r="S2918" i="2"/>
  <c r="V2918" i="2" s="1"/>
  <c r="S2942" i="2"/>
  <c r="V2942" i="2" s="1"/>
  <c r="S360" i="2"/>
  <c r="V360" i="2" s="1"/>
  <c r="S1223" i="2"/>
  <c r="V1223" i="2" s="1"/>
  <c r="S3004" i="2"/>
  <c r="V3004" i="2" s="1"/>
  <c r="S3036" i="2"/>
  <c r="V3036" i="2" s="1"/>
  <c r="S3061" i="2"/>
  <c r="V3061" i="2" s="1"/>
  <c r="S2793" i="2"/>
  <c r="V2793" i="2" s="1"/>
  <c r="S3584" i="2"/>
  <c r="V3584" i="2" s="1"/>
  <c r="S4294" i="2"/>
  <c r="V4294" i="2" s="1"/>
  <c r="S7930" i="2"/>
  <c r="V7930" i="2" s="1"/>
  <c r="S7701" i="2"/>
  <c r="V7701" i="2" s="1"/>
  <c r="S776" i="2"/>
  <c r="V776" i="2" s="1"/>
  <c r="S2893" i="2"/>
  <c r="V2893" i="2" s="1"/>
  <c r="S7884" i="2"/>
  <c r="V7884" i="2" s="1"/>
  <c r="S8316" i="2"/>
  <c r="V8316" i="2" s="1"/>
  <c r="S2866" i="2"/>
  <c r="V2866" i="2" s="1"/>
  <c r="S4444" i="2"/>
  <c r="V4444" i="2" s="1"/>
  <c r="S8011" i="2"/>
  <c r="V8011" i="2" s="1"/>
  <c r="S2922" i="2"/>
  <c r="V2922" i="2" s="1"/>
  <c r="S3826" i="2"/>
  <c r="V3826" i="2" s="1"/>
  <c r="S5402" i="2"/>
  <c r="V5402" i="2" s="1"/>
  <c r="S5944" i="2"/>
  <c r="V5944" i="2" s="1"/>
  <c r="S7128" i="2"/>
  <c r="V7128" i="2" s="1"/>
  <c r="S7464" i="2"/>
  <c r="V7464" i="2" s="1"/>
  <c r="S8604" i="2"/>
  <c r="V8604" i="2" s="1"/>
  <c r="S1746" i="2"/>
  <c r="V1746" i="2" s="1"/>
  <c r="S2826" i="2"/>
  <c r="V2826" i="2" s="1"/>
  <c r="S2951" i="2"/>
  <c r="V2951" i="2" s="1"/>
  <c r="S2979" i="2"/>
  <c r="V2979" i="2" s="1"/>
  <c r="S4829" i="2"/>
  <c r="V4829" i="2" s="1"/>
  <c r="S7526" i="2"/>
  <c r="V7526" i="2" s="1"/>
  <c r="S7562" i="2"/>
  <c r="V7562" i="2" s="1"/>
  <c r="S8249" i="2"/>
  <c r="V8249" i="2" s="1"/>
  <c r="S8970" i="2"/>
  <c r="V8970" i="2" s="1"/>
  <c r="S570" i="2"/>
  <c r="V570" i="2" s="1"/>
  <c r="S7243" i="2"/>
  <c r="V7243" i="2" s="1"/>
  <c r="S8126" i="2"/>
  <c r="V8126" i="2" s="1"/>
  <c r="S8532" i="2"/>
  <c r="V8532" i="2" s="1"/>
  <c r="S3009" i="2"/>
  <c r="V3009" i="2" s="1"/>
  <c r="S3042" i="2"/>
  <c r="V3042" i="2" s="1"/>
  <c r="S4210" i="2"/>
  <c r="V4210" i="2" s="1"/>
  <c r="S6811" i="2"/>
  <c r="V6811" i="2" s="1"/>
  <c r="S5038" i="2"/>
  <c r="V5038" i="2" s="1"/>
  <c r="S5466" i="2"/>
  <c r="V5466" i="2" s="1"/>
  <c r="S6181" i="2"/>
  <c r="V6181" i="2" s="1"/>
  <c r="S6841" i="2"/>
  <c r="V6841" i="2" s="1"/>
  <c r="S7658" i="2"/>
  <c r="V7658" i="2" s="1"/>
  <c r="S1985" i="2"/>
  <c r="V1985" i="2" s="1"/>
  <c r="S5044" i="2"/>
  <c r="V5044" i="2" s="1"/>
  <c r="S7009" i="2"/>
  <c r="V7009" i="2" s="1"/>
  <c r="S4381" i="2"/>
  <c r="V4381" i="2" s="1"/>
  <c r="S4865" i="2"/>
  <c r="V4865" i="2" s="1"/>
  <c r="S6383" i="2"/>
  <c r="V6383" i="2" s="1"/>
  <c r="S2077" i="2"/>
  <c r="V2077" i="2" s="1"/>
  <c r="S2271" i="2"/>
  <c r="V2271" i="2" s="1"/>
  <c r="S2531" i="2"/>
  <c r="V2531" i="2" s="1"/>
  <c r="S3257" i="2"/>
  <c r="V3257" i="2" s="1"/>
  <c r="S6364" i="2"/>
  <c r="V6364" i="2" s="1"/>
  <c r="S524" i="2"/>
  <c r="V524" i="2" s="1"/>
  <c r="S3142" i="2"/>
  <c r="V3142" i="2" s="1"/>
  <c r="S2048" i="2"/>
  <c r="V2048" i="2" s="1"/>
  <c r="S2216" i="2"/>
  <c r="V2216" i="2" s="1"/>
  <c r="S2299" i="2"/>
  <c r="V2299" i="2" s="1"/>
  <c r="S2392" i="2"/>
  <c r="V2392" i="2" s="1"/>
  <c r="S2563" i="2"/>
  <c r="V2563" i="2" s="1"/>
  <c r="S3144" i="2"/>
  <c r="V3144" i="2" s="1"/>
  <c r="S3258" i="2"/>
  <c r="V3258" i="2" s="1"/>
  <c r="S3392" i="2"/>
  <c r="V3392" i="2" s="1"/>
  <c r="S4390" i="2"/>
  <c r="V4390" i="2" s="1"/>
  <c r="S4871" i="2"/>
  <c r="V4871" i="2" s="1"/>
  <c r="S6494" i="2"/>
  <c r="V6494" i="2" s="1"/>
  <c r="S6855" i="2"/>
  <c r="V6855" i="2" s="1"/>
  <c r="S8258" i="2"/>
  <c r="V8258" i="2" s="1"/>
  <c r="S9015" i="2"/>
  <c r="V9015" i="2" s="1"/>
  <c r="S2161" i="2"/>
  <c r="V2161" i="2" s="1"/>
  <c r="S2389" i="2"/>
  <c r="V2389" i="2" s="1"/>
  <c r="S3117" i="2"/>
  <c r="V3117" i="2" s="1"/>
  <c r="S3304" i="2"/>
  <c r="V3304" i="2" s="1"/>
  <c r="S7015" i="2"/>
  <c r="V7015" i="2" s="1"/>
  <c r="S2164" i="2"/>
  <c r="V2164" i="2" s="1"/>
  <c r="S3285" i="2"/>
  <c r="V3285" i="2" s="1"/>
  <c r="S8973" i="2"/>
  <c r="V8973" i="2" s="1"/>
  <c r="S3141" i="2"/>
  <c r="V3141" i="2" s="1"/>
  <c r="S7653" i="2"/>
  <c r="V7653" i="2" s="1"/>
  <c r="S108" i="2"/>
  <c r="V108" i="2" s="1"/>
  <c r="S3165" i="2"/>
  <c r="V3165" i="2" s="1"/>
  <c r="S1988" i="2"/>
  <c r="V1988" i="2" s="1"/>
  <c r="S2121" i="2"/>
  <c r="V2121" i="2" s="1"/>
  <c r="S2245" i="2"/>
  <c r="V2245" i="2" s="1"/>
  <c r="S2358" i="2"/>
  <c r="V2358" i="2" s="1"/>
  <c r="S2494" i="2"/>
  <c r="V2494" i="2" s="1"/>
  <c r="S3199" i="2"/>
  <c r="V3199" i="2" s="1"/>
  <c r="S3344" i="2"/>
  <c r="V3344" i="2" s="1"/>
  <c r="S4870" i="2"/>
  <c r="V4870" i="2" s="1"/>
  <c r="S6842" i="2"/>
  <c r="V6842" i="2" s="1"/>
  <c r="S7662" i="2"/>
  <c r="V7662" i="2" s="1"/>
  <c r="S8440" i="2"/>
  <c r="V8440" i="2" s="1"/>
  <c r="S400" i="2"/>
  <c r="V400" i="2" s="1"/>
  <c r="S2028" i="2"/>
  <c r="V2028" i="2" s="1"/>
  <c r="S2134" i="2"/>
  <c r="V2134" i="2" s="1"/>
  <c r="S2246" i="2"/>
  <c r="V2246" i="2" s="1"/>
  <c r="S2359" i="2"/>
  <c r="V2359" i="2" s="1"/>
  <c r="S2496" i="2"/>
  <c r="V2496" i="2" s="1"/>
  <c r="S2595" i="2"/>
  <c r="V2595" i="2" s="1"/>
  <c r="S3118" i="2"/>
  <c r="V3118" i="2" s="1"/>
  <c r="S3201" i="2"/>
  <c r="V3201" i="2" s="1"/>
  <c r="S3365" i="2"/>
  <c r="V3365" i="2" s="1"/>
  <c r="S3448" i="2"/>
  <c r="V3448" i="2" s="1"/>
  <c r="S5072" i="2"/>
  <c r="V5072" i="2" s="1"/>
  <c r="S5792" i="2"/>
  <c r="V5792" i="2" s="1"/>
  <c r="S320" i="2"/>
  <c r="V320" i="2" s="1"/>
  <c r="S8757" i="2"/>
  <c r="V8757" i="2" s="1"/>
  <c r="S1983" i="2"/>
  <c r="V1983" i="2" s="1"/>
  <c r="S3134" i="2"/>
  <c r="V3134" i="2" s="1"/>
  <c r="S7635" i="2"/>
  <c r="V7635" i="2" s="1"/>
  <c r="S2023" i="2"/>
  <c r="V2023" i="2" s="1"/>
  <c r="S1489" i="2"/>
  <c r="V1489" i="2" s="1"/>
  <c r="S2026" i="2"/>
  <c r="V2026" i="2" s="1"/>
  <c r="S2096" i="2"/>
  <c r="V2096" i="2" s="1"/>
  <c r="S2215" i="2"/>
  <c r="V2215" i="2" s="1"/>
  <c r="S2297" i="2"/>
  <c r="V2297" i="2" s="1"/>
  <c r="S2419" i="2"/>
  <c r="V2419" i="2" s="1"/>
  <c r="S3143" i="2"/>
  <c r="V3143" i="2" s="1"/>
  <c r="S3280" i="2"/>
  <c r="V3280" i="2" s="1"/>
  <c r="S7710" i="2"/>
  <c r="V7710" i="2" s="1"/>
  <c r="S2103" i="2"/>
  <c r="V2103" i="2" s="1"/>
  <c r="S2272" i="2"/>
  <c r="V2272" i="2" s="1"/>
  <c r="S2461" i="2"/>
  <c r="V2461" i="2" s="1"/>
  <c r="S2635" i="2"/>
  <c r="V2635" i="2" s="1"/>
  <c r="S3169" i="2"/>
  <c r="V3169" i="2" s="1"/>
  <c r="S3306" i="2"/>
  <c r="V3306" i="2" s="1"/>
  <c r="S3475" i="2"/>
  <c r="V3475" i="2" s="1"/>
  <c r="S5473" i="2"/>
  <c r="V5473" i="2" s="1"/>
  <c r="S6190" i="2"/>
  <c r="V6190" i="2" s="1"/>
  <c r="S7021" i="2"/>
  <c r="V7021" i="2" s="1"/>
  <c r="S7714" i="2"/>
  <c r="V7714" i="2" s="1"/>
  <c r="S129" i="2"/>
  <c r="V129" i="2" s="1"/>
  <c r="S461" i="2"/>
  <c r="V461" i="2" s="1"/>
  <c r="S3840" i="2"/>
  <c r="V3840" i="2" s="1"/>
  <c r="S5415" i="2"/>
  <c r="V5415" i="2" s="1"/>
  <c r="S3108" i="2"/>
  <c r="V3108" i="2" s="1"/>
  <c r="S398" i="2"/>
  <c r="V398" i="2" s="1"/>
  <c r="S3198" i="2"/>
  <c r="V3198" i="2" s="1"/>
  <c r="S2047" i="2"/>
  <c r="V2047" i="2" s="1"/>
  <c r="S2191" i="2"/>
  <c r="V2191" i="2" s="1"/>
  <c r="S2328" i="2"/>
  <c r="V2328" i="2" s="1"/>
  <c r="S2460" i="2"/>
  <c r="V2460" i="2" s="1"/>
  <c r="S3166" i="2"/>
  <c r="V3166" i="2" s="1"/>
  <c r="S3235" i="2"/>
  <c r="V3235" i="2" s="1"/>
  <c r="S3364" i="2"/>
  <c r="V3364" i="2" s="1"/>
  <c r="S212" i="2"/>
  <c r="V212" i="2" s="1"/>
  <c r="S2079" i="2"/>
  <c r="V2079" i="2" s="1"/>
  <c r="S2192" i="2"/>
  <c r="V2192" i="2" s="1"/>
  <c r="S2334" i="2"/>
  <c r="V2334" i="2" s="1"/>
  <c r="S2420" i="2"/>
  <c r="V2420" i="2" s="1"/>
  <c r="S2533" i="2"/>
  <c r="V2533" i="2" s="1"/>
  <c r="S2666" i="2"/>
  <c r="V2666" i="2" s="1"/>
  <c r="S3236" i="2"/>
  <c r="V3236" i="2" s="1"/>
  <c r="S3345" i="2"/>
  <c r="V3345" i="2" s="1"/>
  <c r="S3431" i="2"/>
  <c r="V3431" i="2" s="1"/>
  <c r="S4614" i="2"/>
  <c r="V4614" i="2" s="1"/>
  <c r="S6046" i="2"/>
  <c r="V6046" i="2" s="1"/>
  <c r="S113" i="2"/>
  <c r="V113" i="2" s="1"/>
  <c r="S2080" i="2"/>
  <c r="V2080" i="2" s="1"/>
  <c r="S2219" i="2"/>
  <c r="V2219" i="2" s="1"/>
  <c r="S2336" i="2"/>
  <c r="V2336" i="2" s="1"/>
  <c r="S2497" i="2"/>
  <c r="V2497" i="2" s="1"/>
  <c r="S2638" i="2"/>
  <c r="V2638" i="2" s="1"/>
  <c r="S3237" i="2"/>
  <c r="V3237" i="2" s="1"/>
  <c r="S3366" i="2"/>
  <c r="V3366" i="2" s="1"/>
  <c r="S3509" i="2"/>
  <c r="V3509" i="2" s="1"/>
  <c r="S4940" i="2"/>
  <c r="V4940" i="2" s="1"/>
  <c r="S6863" i="2"/>
  <c r="V6863" i="2" s="1"/>
  <c r="S1850" i="2"/>
  <c r="V1850" i="2" s="1"/>
  <c r="S2135" i="2"/>
  <c r="V2135" i="2" s="1"/>
  <c r="S2248" i="2"/>
  <c r="V2248" i="2" s="1"/>
  <c r="S2361" i="2"/>
  <c r="V2361" i="2" s="1"/>
  <c r="S2467" i="2"/>
  <c r="V2467" i="2" s="1"/>
  <c r="S2597" i="2"/>
  <c r="V2597" i="2" s="1"/>
  <c r="S2734" i="2"/>
  <c r="V2734" i="2" s="1"/>
  <c r="S3171" i="2"/>
  <c r="V3171" i="2" s="1"/>
  <c r="S3307" i="2"/>
  <c r="V3307" i="2" s="1"/>
  <c r="S3394" i="2"/>
  <c r="V3394" i="2" s="1"/>
  <c r="S3476" i="2"/>
  <c r="V3476" i="2" s="1"/>
  <c r="S6076" i="2"/>
  <c r="V6076" i="2" s="1"/>
  <c r="S6397" i="2"/>
  <c r="V6397" i="2" s="1"/>
  <c r="S8059" i="2"/>
  <c r="V8059" i="2" s="1"/>
  <c r="S130" i="2"/>
  <c r="V130" i="2" s="1"/>
  <c r="S968" i="2"/>
  <c r="V968" i="2" s="1"/>
  <c r="S1790" i="2"/>
  <c r="V1790" i="2" s="1"/>
  <c r="S1995" i="2"/>
  <c r="V1995" i="2" s="1"/>
  <c r="S2109" i="2"/>
  <c r="V2109" i="2" s="1"/>
  <c r="S2197" i="2"/>
  <c r="V2197" i="2" s="1"/>
  <c r="S2277" i="2"/>
  <c r="V2277" i="2" s="1"/>
  <c r="S2401" i="2"/>
  <c r="V2401" i="2" s="1"/>
  <c r="S2498" i="2"/>
  <c r="V2498" i="2" s="1"/>
  <c r="S2598" i="2"/>
  <c r="V2598" i="2" s="1"/>
  <c r="S2696" i="2"/>
  <c r="V2696" i="2" s="1"/>
  <c r="S2832" i="2"/>
  <c r="V2832" i="2" s="1"/>
  <c r="S2895" i="2"/>
  <c r="V2895" i="2" s="1"/>
  <c r="S3288" i="2"/>
  <c r="V3288" i="2" s="1"/>
  <c r="S3367" i="2"/>
  <c r="V3367" i="2" s="1"/>
  <c r="S3451" i="2"/>
  <c r="V3451" i="2" s="1"/>
  <c r="S3589" i="2"/>
  <c r="V3589" i="2" s="1"/>
  <c r="S4303" i="2"/>
  <c r="V4303" i="2" s="1"/>
  <c r="S5976" i="2"/>
  <c r="V5976" i="2" s="1"/>
  <c r="S6603" i="2"/>
  <c r="V6603" i="2" s="1"/>
  <c r="S7796" i="2"/>
  <c r="V7796" i="2" s="1"/>
  <c r="S8625" i="2"/>
  <c r="V8625" i="2" s="1"/>
  <c r="S322" i="2"/>
  <c r="V322" i="2" s="1"/>
  <c r="S404" i="2"/>
  <c r="V404" i="2" s="1"/>
  <c r="S710" i="2"/>
  <c r="V710" i="2" s="1"/>
  <c r="S792" i="2"/>
  <c r="V792" i="2" s="1"/>
  <c r="S1061" i="2"/>
  <c r="V1061" i="2" s="1"/>
  <c r="S1401" i="2"/>
  <c r="V1401" i="2" s="1"/>
  <c r="S2569" i="2"/>
  <c r="V2569" i="2" s="1"/>
  <c r="S2601" i="2"/>
  <c r="V2601" i="2" s="1"/>
  <c r="S2640" i="2"/>
  <c r="V2640" i="2" s="1"/>
  <c r="S2672" i="2"/>
  <c r="V2672" i="2" s="1"/>
  <c r="S2699" i="2"/>
  <c r="V2699" i="2" s="1"/>
  <c r="S2741" i="2"/>
  <c r="V2741" i="2" s="1"/>
  <c r="S2775" i="2"/>
  <c r="V2775" i="2" s="1"/>
  <c r="S3173" i="2"/>
  <c r="V3173" i="2" s="1"/>
  <c r="S3205" i="2"/>
  <c r="V3205" i="2" s="1"/>
  <c r="S3403" i="2"/>
  <c r="V3403" i="2" s="1"/>
  <c r="S3435" i="2"/>
  <c r="V3435" i="2" s="1"/>
  <c r="S3452" i="2"/>
  <c r="V3452" i="2" s="1"/>
  <c r="S3478" i="2"/>
  <c r="V3478" i="2" s="1"/>
  <c r="S3512" i="2"/>
  <c r="V3512" i="2" s="1"/>
  <c r="S3552" i="2"/>
  <c r="V3552" i="2" s="1"/>
  <c r="S3590" i="2"/>
  <c r="V3590" i="2" s="1"/>
  <c r="S3730" i="2"/>
  <c r="V3730" i="2" s="1"/>
  <c r="S3874" i="2"/>
  <c r="V3874" i="2" s="1"/>
  <c r="S4029" i="2"/>
  <c r="V4029" i="2" s="1"/>
  <c r="S4106" i="2"/>
  <c r="V4106" i="2" s="1"/>
  <c r="S4259" i="2"/>
  <c r="V4259" i="2" s="1"/>
  <c r="S4892" i="2"/>
  <c r="V4892" i="2" s="1"/>
  <c r="S5455" i="2"/>
  <c r="V5455" i="2" s="1"/>
  <c r="S5812" i="2"/>
  <c r="V5812" i="2" s="1"/>
  <c r="S6078" i="2"/>
  <c r="V6078" i="2" s="1"/>
  <c r="S6924" i="2"/>
  <c r="V6924" i="2" s="1"/>
  <c r="S7066" i="2"/>
  <c r="V7066" i="2" s="1"/>
  <c r="S7212" i="2"/>
  <c r="V7212" i="2" s="1"/>
  <c r="S7725" i="2"/>
  <c r="V7725" i="2" s="1"/>
  <c r="S7798" i="2"/>
  <c r="V7798" i="2" s="1"/>
  <c r="S8483" i="2"/>
  <c r="V8483" i="2" s="1"/>
  <c r="S8637" i="2"/>
  <c r="V8637" i="2" s="1"/>
  <c r="S8934" i="2"/>
  <c r="V8934" i="2" s="1"/>
  <c r="S9017" i="2"/>
  <c r="V9017" i="2" s="1"/>
  <c r="S790" i="2"/>
  <c r="V790" i="2" s="1"/>
  <c r="S1687" i="2"/>
  <c r="V1687" i="2" s="1"/>
  <c r="S2050" i="2"/>
  <c r="V2050" i="2" s="1"/>
  <c r="S2166" i="2"/>
  <c r="V2166" i="2" s="1"/>
  <c r="S2300" i="2"/>
  <c r="V2300" i="2" s="1"/>
  <c r="S2399" i="2"/>
  <c r="V2399" i="2" s="1"/>
  <c r="S2534" i="2"/>
  <c r="V2534" i="2" s="1"/>
  <c r="S2694" i="2"/>
  <c r="V2694" i="2" s="1"/>
  <c r="S3259" i="2"/>
  <c r="V3259" i="2" s="1"/>
  <c r="S3432" i="2"/>
  <c r="V3432" i="2" s="1"/>
  <c r="S3535" i="2"/>
  <c r="V3535" i="2" s="1"/>
  <c r="S6192" i="2"/>
  <c r="V6192" i="2" s="1"/>
  <c r="S7025" i="2"/>
  <c r="V7025" i="2" s="1"/>
  <c r="S8276" i="2"/>
  <c r="V8276" i="2" s="1"/>
  <c r="S8617" i="2"/>
  <c r="V8617" i="2" s="1"/>
  <c r="S389" i="2"/>
  <c r="V389" i="2" s="1"/>
  <c r="S709" i="2"/>
  <c r="V709" i="2" s="1"/>
  <c r="S2031" i="2"/>
  <c r="V2031" i="2" s="1"/>
  <c r="S2082" i="2"/>
  <c r="V2082" i="2" s="1"/>
  <c r="S2168" i="2"/>
  <c r="V2168" i="2" s="1"/>
  <c r="S2222" i="2"/>
  <c r="V2222" i="2" s="1"/>
  <c r="S2301" i="2"/>
  <c r="V2301" i="2" s="1"/>
  <c r="S2363" i="2"/>
  <c r="V2363" i="2" s="1"/>
  <c r="S2469" i="2"/>
  <c r="V2469" i="2" s="1"/>
  <c r="S2567" i="2"/>
  <c r="V2567" i="2" s="1"/>
  <c r="S2670" i="2"/>
  <c r="V2670" i="2" s="1"/>
  <c r="S2774" i="2"/>
  <c r="V2774" i="2" s="1"/>
  <c r="S2867" i="2"/>
  <c r="V2867" i="2" s="1"/>
  <c r="S3150" i="2"/>
  <c r="V3150" i="2" s="1"/>
  <c r="S3241" i="2"/>
  <c r="V3241" i="2" s="1"/>
  <c r="S3309" i="2"/>
  <c r="V3309" i="2" s="1"/>
  <c r="S3395" i="2"/>
  <c r="V3395" i="2" s="1"/>
  <c r="S3477" i="2"/>
  <c r="V3477" i="2" s="1"/>
  <c r="S3537" i="2"/>
  <c r="V3537" i="2" s="1"/>
  <c r="S4027" i="2"/>
  <c r="V4027" i="2" s="1"/>
  <c r="S4402" i="2"/>
  <c r="V4402" i="2" s="1"/>
  <c r="S4949" i="2"/>
  <c r="V4949" i="2" s="1"/>
  <c r="S6398" i="2"/>
  <c r="V6398" i="2" s="1"/>
  <c r="S6638" i="2"/>
  <c r="V6638" i="2" s="1"/>
  <c r="S7383" i="2"/>
  <c r="V7383" i="2" s="1"/>
  <c r="S8262" i="2"/>
  <c r="V8262" i="2" s="1"/>
  <c r="S8327" i="2"/>
  <c r="V8327" i="2" s="1"/>
  <c r="S335" i="2"/>
  <c r="V335" i="2" s="1"/>
  <c r="S392" i="2"/>
  <c r="V392" i="2" s="1"/>
  <c r="S638" i="2"/>
  <c r="V638" i="2" s="1"/>
  <c r="S793" i="2"/>
  <c r="V793" i="2" s="1"/>
  <c r="S908" i="2"/>
  <c r="V908" i="2" s="1"/>
  <c r="S1067" i="2"/>
  <c r="V1067" i="2" s="1"/>
  <c r="S2700" i="2"/>
  <c r="V2700" i="2" s="1"/>
  <c r="S2743" i="2"/>
  <c r="V2743" i="2" s="1"/>
  <c r="S2778" i="2"/>
  <c r="V2778" i="2" s="1"/>
  <c r="S2803" i="2"/>
  <c r="V2803" i="2" s="1"/>
  <c r="S2840" i="2"/>
  <c r="V2840" i="2" s="1"/>
  <c r="S2869" i="2"/>
  <c r="V2869" i="2" s="1"/>
  <c r="S2899" i="2"/>
  <c r="V2899" i="2" s="1"/>
  <c r="S2927" i="2"/>
  <c r="V2927" i="2" s="1"/>
  <c r="S2952" i="2"/>
  <c r="V2952" i="2" s="1"/>
  <c r="S2981" i="2"/>
  <c r="V2981" i="2" s="1"/>
  <c r="S3514" i="2"/>
  <c r="V3514" i="2" s="1"/>
  <c r="S3591" i="2"/>
  <c r="V3591" i="2" s="1"/>
  <c r="S4043" i="2"/>
  <c r="V4043" i="2" s="1"/>
  <c r="S4164" i="2"/>
  <c r="V4164" i="2" s="1"/>
  <c r="S4261" i="2"/>
  <c r="V4261" i="2" s="1"/>
  <c r="S4305" i="2"/>
  <c r="V4305" i="2" s="1"/>
  <c r="S4414" i="2"/>
  <c r="V4414" i="2" s="1"/>
  <c r="S4462" i="2"/>
  <c r="V4462" i="2" s="1"/>
  <c r="S4626" i="2"/>
  <c r="V4626" i="2" s="1"/>
  <c r="S4835" i="2"/>
  <c r="V4835" i="2" s="1"/>
  <c r="S4955" i="2"/>
  <c r="V4955" i="2" s="1"/>
  <c r="S5817" i="2"/>
  <c r="V5817" i="2" s="1"/>
  <c r="S6295" i="2"/>
  <c r="V6295" i="2" s="1"/>
  <c r="S6499" i="2"/>
  <c r="V6499" i="2" s="1"/>
  <c r="S6517" i="2"/>
  <c r="V6517" i="2" s="1"/>
  <c r="S6927" i="2"/>
  <c r="V6927" i="2" s="1"/>
  <c r="S7071" i="2"/>
  <c r="V7071" i="2" s="1"/>
  <c r="S7139" i="2"/>
  <c r="V7139" i="2" s="1"/>
  <c r="S7393" i="2"/>
  <c r="V7393" i="2" s="1"/>
  <c r="S7467" i="2"/>
  <c r="V7467" i="2" s="1"/>
  <c r="S7527" i="2"/>
  <c r="V7527" i="2" s="1"/>
  <c r="S7573" i="2"/>
  <c r="V7573" i="2" s="1"/>
  <c r="S7837" i="2"/>
  <c r="V7837" i="2" s="1"/>
  <c r="S8031" i="2"/>
  <c r="V8031" i="2" s="1"/>
  <c r="S8487" i="2"/>
  <c r="V8487" i="2" s="1"/>
  <c r="S8545" i="2"/>
  <c r="V8545" i="2" s="1"/>
  <c r="S8639" i="2"/>
  <c r="V8639" i="2" s="1"/>
  <c r="S2108" i="2"/>
  <c r="V2108" i="2" s="1"/>
  <c r="S2194" i="2"/>
  <c r="V2194" i="2" s="1"/>
  <c r="S2275" i="2"/>
  <c r="V2275" i="2" s="1"/>
  <c r="S2423" i="2"/>
  <c r="V2423" i="2" s="1"/>
  <c r="S2566" i="2"/>
  <c r="V2566" i="2" s="1"/>
  <c r="S2669" i="2"/>
  <c r="V2669" i="2" s="1"/>
  <c r="S3202" i="2"/>
  <c r="V3202" i="2" s="1"/>
  <c r="S3286" i="2"/>
  <c r="V3286" i="2" s="1"/>
  <c r="S3346" i="2"/>
  <c r="V3346" i="2" s="1"/>
  <c r="S3450" i="2"/>
  <c r="V3450" i="2" s="1"/>
  <c r="S4704" i="2"/>
  <c r="V4704" i="2" s="1"/>
  <c r="S5073" i="2"/>
  <c r="V5073" i="2" s="1"/>
  <c r="S6276" i="2"/>
  <c r="V6276" i="2" s="1"/>
  <c r="S7666" i="2"/>
  <c r="V7666" i="2" s="1"/>
  <c r="S8463" i="2"/>
  <c r="V8463" i="2" s="1"/>
  <c r="S307" i="2"/>
  <c r="V307" i="2" s="1"/>
  <c r="S619" i="2"/>
  <c r="V619" i="2" s="1"/>
  <c r="S1057" i="2"/>
  <c r="V1057" i="2" s="1"/>
  <c r="S2055" i="2"/>
  <c r="V2055" i="2" s="1"/>
  <c r="S2137" i="2"/>
  <c r="V2137" i="2" s="1"/>
  <c r="S2249" i="2"/>
  <c r="V2249" i="2" s="1"/>
  <c r="S2339" i="2"/>
  <c r="V2339" i="2" s="1"/>
  <c r="S2426" i="2"/>
  <c r="V2426" i="2" s="1"/>
  <c r="S2535" i="2"/>
  <c r="V2535" i="2" s="1"/>
  <c r="S2639" i="2"/>
  <c r="V2639" i="2" s="1"/>
  <c r="S2739" i="2"/>
  <c r="V2739" i="2" s="1"/>
  <c r="S3121" i="2"/>
  <c r="V3121" i="2" s="1"/>
  <c r="S3261" i="2"/>
  <c r="V3261" i="2" s="1"/>
  <c r="S3349" i="2"/>
  <c r="V3349" i="2" s="1"/>
  <c r="S3434" i="2"/>
  <c r="V3434" i="2" s="1"/>
  <c r="S3511" i="2"/>
  <c r="V3511" i="2" s="1"/>
  <c r="S4487" i="2"/>
  <c r="V4487" i="2" s="1"/>
  <c r="S5077" i="2"/>
  <c r="V5077" i="2" s="1"/>
  <c r="S5453" i="2"/>
  <c r="V5453" i="2" s="1"/>
  <c r="S5800" i="2"/>
  <c r="V5800" i="2" s="1"/>
  <c r="S6048" i="2"/>
  <c r="V6048" i="2" s="1"/>
  <c r="S6203" i="2"/>
  <c r="V6203" i="2" s="1"/>
  <c r="S7721" i="2"/>
  <c r="V7721" i="2" s="1"/>
  <c r="S8145" i="2"/>
  <c r="V8145" i="2" s="1"/>
  <c r="S8534" i="2"/>
  <c r="V8534" i="2" s="1"/>
  <c r="S532" i="2"/>
  <c r="V532" i="2" s="1"/>
  <c r="S639" i="2"/>
  <c r="V639" i="2" s="1"/>
  <c r="S727" i="2"/>
  <c r="V727" i="2" s="1"/>
  <c r="S911" i="2"/>
  <c r="V911" i="2" s="1"/>
  <c r="S1070" i="2"/>
  <c r="V1070" i="2" s="1"/>
  <c r="S1692" i="2"/>
  <c r="V1692" i="2" s="1"/>
  <c r="S2779" i="2"/>
  <c r="V2779" i="2" s="1"/>
  <c r="S2804" i="2"/>
  <c r="V2804" i="2" s="1"/>
  <c r="S2842" i="2"/>
  <c r="V2842" i="2" s="1"/>
  <c r="S2875" i="2"/>
  <c r="V2875" i="2" s="1"/>
  <c r="S2931" i="2"/>
  <c r="V2931" i="2" s="1"/>
  <c r="S3010" i="2"/>
  <c r="V3010" i="2" s="1"/>
  <c r="S3044" i="2"/>
  <c r="V3044" i="2" s="1"/>
  <c r="S3556" i="2"/>
  <c r="V3556" i="2" s="1"/>
  <c r="S3594" i="2"/>
  <c r="V3594" i="2" s="1"/>
  <c r="S3739" i="2"/>
  <c r="V3739" i="2" s="1"/>
  <c r="S3909" i="2"/>
  <c r="V3909" i="2" s="1"/>
  <c r="S4046" i="2"/>
  <c r="V4046" i="2" s="1"/>
  <c r="S4176" i="2"/>
  <c r="V4176" i="2" s="1"/>
  <c r="S4211" i="2"/>
  <c r="V4211" i="2" s="1"/>
  <c r="S4310" i="2"/>
  <c r="V4310" i="2" s="1"/>
  <c r="S4464" i="2"/>
  <c r="V4464" i="2" s="1"/>
  <c r="S4628" i="2"/>
  <c r="V4628" i="2" s="1"/>
  <c r="S4963" i="2"/>
  <c r="V4963" i="2" s="1"/>
  <c r="S5818" i="2"/>
  <c r="V5818" i="2" s="1"/>
  <c r="S5963" i="2"/>
  <c r="V5963" i="2" s="1"/>
  <c r="S6067" i="2"/>
  <c r="V6067" i="2" s="1"/>
  <c r="S6080" i="2"/>
  <c r="V6080" i="2" s="1"/>
  <c r="S6302" i="2"/>
  <c r="V6302" i="2" s="1"/>
  <c r="S6936" i="2"/>
  <c r="V6936" i="2" s="1"/>
  <c r="S7072" i="2"/>
  <c r="V7072" i="2" s="1"/>
  <c r="S7145" i="2"/>
  <c r="V7145" i="2" s="1"/>
  <c r="S7397" i="2"/>
  <c r="V7397" i="2" s="1"/>
  <c r="S7483" i="2"/>
  <c r="V7483" i="2" s="1"/>
  <c r="S7839" i="2"/>
  <c r="V7839" i="2" s="1"/>
  <c r="S8281" i="2"/>
  <c r="V8281" i="2" s="1"/>
  <c r="S8547" i="2"/>
  <c r="V8547" i="2" s="1"/>
  <c r="S9027" i="2"/>
  <c r="V9027" i="2" s="1"/>
  <c r="S8998" i="2"/>
  <c r="V8998" i="2" s="1"/>
  <c r="S9001" i="2"/>
  <c r="V9001" i="2" s="1"/>
  <c r="S9007" i="2"/>
  <c r="V9007" i="2" s="1"/>
  <c r="S9013" i="2"/>
  <c r="V9013" i="2" s="1"/>
  <c r="S9019" i="2"/>
  <c r="V9019" i="2" s="1"/>
  <c r="S1671" i="2"/>
  <c r="V1671" i="2" s="1"/>
  <c r="S2693" i="2"/>
  <c r="V2693" i="2" s="1"/>
  <c r="S2729" i="2"/>
  <c r="V2729" i="2" s="1"/>
  <c r="S3507" i="2"/>
  <c r="V3507" i="2" s="1"/>
  <c r="S3534" i="2"/>
  <c r="V3534" i="2" s="1"/>
  <c r="S4934" i="2"/>
  <c r="V4934" i="2" s="1"/>
  <c r="S5957" i="2"/>
  <c r="V5957" i="2" s="1"/>
  <c r="S6264" i="2"/>
  <c r="V6264" i="2" s="1"/>
  <c r="S514" i="2"/>
  <c r="V514" i="2" s="1"/>
  <c r="S708" i="2"/>
  <c r="V708" i="2" s="1"/>
  <c r="S1053" i="2"/>
  <c r="V1053" i="2" s="1"/>
  <c r="S2768" i="2"/>
  <c r="V2768" i="2" s="1"/>
  <c r="S5135" i="2"/>
  <c r="V5135" i="2" s="1"/>
  <c r="S6921" i="2"/>
  <c r="V6921" i="2" s="1"/>
  <c r="S7055" i="2"/>
  <c r="V7055" i="2" s="1"/>
  <c r="S8144" i="2"/>
  <c r="V8144" i="2" s="1"/>
  <c r="S8247" i="2"/>
  <c r="V8247" i="2" s="1"/>
  <c r="S589" i="2"/>
  <c r="V589" i="2" s="1"/>
  <c r="S8969" i="2"/>
  <c r="V8969" i="2" s="1"/>
  <c r="S8972" i="2"/>
  <c r="V8972" i="2" s="1"/>
  <c r="S8978" i="2"/>
  <c r="V8978" i="2" s="1"/>
  <c r="S8981" i="2"/>
  <c r="V8981" i="2" s="1"/>
  <c r="S8984" i="2"/>
  <c r="V8984" i="2" s="1"/>
  <c r="S9002" i="2"/>
  <c r="V9002" i="2" s="1"/>
  <c r="S9014" i="2"/>
  <c r="V9014" i="2" s="1"/>
  <c r="S41" i="2"/>
  <c r="V41" i="2" s="1"/>
  <c r="S186" i="2"/>
  <c r="V186" i="2" s="1"/>
  <c r="S1237" i="2"/>
  <c r="V1237" i="2" s="1"/>
  <c r="S3007" i="2"/>
  <c r="V3007" i="2" s="1"/>
  <c r="S3037" i="2"/>
  <c r="V3037" i="2" s="1"/>
  <c r="S3065" i="2"/>
  <c r="V3065" i="2" s="1"/>
  <c r="S4205" i="2"/>
  <c r="V4205" i="2" s="1"/>
  <c r="S5737" i="2"/>
  <c r="V5737" i="2" s="1"/>
  <c r="S6346" i="2"/>
  <c r="V6346" i="2" s="1"/>
  <c r="S6989" i="2"/>
  <c r="V6989" i="2" s="1"/>
  <c r="S9026" i="2"/>
  <c r="V9026" i="2" s="1"/>
  <c r="S781" i="2"/>
  <c r="V781" i="2" s="1"/>
  <c r="S867" i="2"/>
  <c r="V867" i="2" s="1"/>
  <c r="S2955" i="2"/>
  <c r="V2955" i="2" s="1"/>
  <c r="S2983" i="2"/>
  <c r="V2983" i="2" s="1"/>
  <c r="S1865" i="2"/>
  <c r="V1865" i="2" s="1"/>
  <c r="S2111" i="2"/>
  <c r="V2111" i="2" s="1"/>
  <c r="S2199" i="2"/>
  <c r="V2199" i="2" s="1"/>
  <c r="S2305" i="2"/>
  <c r="V2305" i="2" s="1"/>
  <c r="S2402" i="2"/>
  <c r="V2402" i="2" s="1"/>
  <c r="S2537" i="2"/>
  <c r="V2537" i="2" s="1"/>
  <c r="S3242" i="2"/>
  <c r="V3242" i="2" s="1"/>
  <c r="S3353" i="2"/>
  <c r="V3353" i="2" s="1"/>
  <c r="S740" i="2"/>
  <c r="V740" i="2" s="1"/>
  <c r="S3172" i="2"/>
  <c r="V3172" i="2" s="1"/>
  <c r="S6871" i="2"/>
  <c r="V6871" i="2" s="1"/>
  <c r="S8291" i="2"/>
  <c r="V8291" i="2" s="1"/>
  <c r="S1990" i="2"/>
  <c r="V1990" i="2" s="1"/>
  <c r="S1717" i="2"/>
  <c r="V1717" i="2" s="1"/>
  <c r="S7026" i="2"/>
  <c r="V7026" i="2" s="1"/>
  <c r="S975" i="2"/>
  <c r="V975" i="2" s="1"/>
  <c r="S2056" i="2"/>
  <c r="V2056" i="2" s="1"/>
  <c r="S2171" i="2"/>
  <c r="V2171" i="2" s="1"/>
  <c r="S2278" i="2"/>
  <c r="V2278" i="2" s="1"/>
  <c r="S2427" i="2"/>
  <c r="V2427" i="2" s="1"/>
  <c r="S3320" i="2"/>
  <c r="V3320" i="2" s="1"/>
  <c r="S1528" i="2"/>
  <c r="V1528" i="2" s="1"/>
  <c r="S6413" i="2"/>
  <c r="V6413" i="2" s="1"/>
  <c r="S654" i="2"/>
  <c r="V654" i="2" s="1"/>
  <c r="S2032" i="2"/>
  <c r="V2032" i="2" s="1"/>
  <c r="S2140" i="2"/>
  <c r="V2140" i="2" s="1"/>
  <c r="S2251" i="2"/>
  <c r="V2251" i="2" s="1"/>
  <c r="S2368" i="2"/>
  <c r="V2368" i="2" s="1"/>
  <c r="S2472" i="2"/>
  <c r="V2472" i="2" s="1"/>
  <c r="S3263" i="2"/>
  <c r="V3263" i="2" s="1"/>
  <c r="S3369" i="2"/>
  <c r="V3369" i="2" s="1"/>
  <c r="S6224" i="2"/>
  <c r="V6224" i="2" s="1"/>
  <c r="S278" i="2"/>
  <c r="V278" i="2" s="1"/>
  <c r="S486" i="2"/>
  <c r="V486" i="2" s="1"/>
  <c r="S560" i="2"/>
  <c r="V560" i="2" s="1"/>
  <c r="S655" i="2"/>
  <c r="V655" i="2" s="1"/>
  <c r="S806" i="2"/>
  <c r="V806" i="2" s="1"/>
  <c r="S2011" i="2"/>
  <c r="V2011" i="2" s="1"/>
  <c r="S2034" i="2"/>
  <c r="V2034" i="2" s="1"/>
  <c r="S2057" i="2"/>
  <c r="V2057" i="2" s="1"/>
  <c r="S2086" i="2"/>
  <c r="V2086" i="2" s="1"/>
  <c r="S2112" i="2"/>
  <c r="V2112" i="2" s="1"/>
  <c r="S2146" i="2"/>
  <c r="V2146" i="2" s="1"/>
  <c r="S2173" i="2"/>
  <c r="V2173" i="2" s="1"/>
  <c r="S2225" i="2"/>
  <c r="V2225" i="2" s="1"/>
  <c r="S2253" i="2"/>
  <c r="V2253" i="2" s="1"/>
  <c r="S2280" i="2"/>
  <c r="V2280" i="2" s="1"/>
  <c r="S2307" i="2"/>
  <c r="V2307" i="2" s="1"/>
  <c r="S2341" i="2"/>
  <c r="V2341" i="2" s="1"/>
  <c r="S2370" i="2"/>
  <c r="V2370" i="2" s="1"/>
  <c r="S2405" i="2"/>
  <c r="V2405" i="2" s="1"/>
  <c r="S2429" i="2"/>
  <c r="V2429" i="2" s="1"/>
  <c r="S2475" i="2"/>
  <c r="V2475" i="2" s="1"/>
  <c r="S2504" i="2"/>
  <c r="V2504" i="2" s="1"/>
  <c r="S2538" i="2"/>
  <c r="V2538" i="2" s="1"/>
  <c r="S2571" i="2"/>
  <c r="V2571" i="2" s="1"/>
  <c r="S2605" i="2"/>
  <c r="V2605" i="2" s="1"/>
  <c r="S2642" i="2"/>
  <c r="V2642" i="2" s="1"/>
  <c r="S2673" i="2"/>
  <c r="V2673" i="2" s="1"/>
  <c r="S4358" i="2"/>
  <c r="V4358" i="2" s="1"/>
  <c r="S3204" i="2"/>
  <c r="V3204" i="2" s="1"/>
  <c r="S4776" i="2"/>
  <c r="V4776" i="2" s="1"/>
  <c r="S7674" i="2"/>
  <c r="V7674" i="2" s="1"/>
  <c r="S2085" i="2"/>
  <c r="V2085" i="2" s="1"/>
  <c r="S2224" i="2"/>
  <c r="V2224" i="2" s="1"/>
  <c r="S2340" i="2"/>
  <c r="V2340" i="2" s="1"/>
  <c r="S2503" i="2"/>
  <c r="V2503" i="2" s="1"/>
  <c r="S3291" i="2"/>
  <c r="V3291" i="2" s="1"/>
  <c r="S5086" i="2"/>
  <c r="V5086" i="2" s="1"/>
  <c r="S263" i="2"/>
  <c r="V263" i="2" s="1"/>
  <c r="S978" i="2"/>
  <c r="V978" i="2" s="1"/>
  <c r="S1734" i="2"/>
  <c r="V1734" i="2" s="1"/>
  <c r="S2201" i="2"/>
  <c r="V2201" i="2" s="1"/>
  <c r="S8974" i="2"/>
  <c r="V8974" i="2" s="1"/>
  <c r="S8983" i="2"/>
  <c r="V8983" i="2" s="1"/>
  <c r="S8986" i="2"/>
  <c r="V8986" i="2" s="1"/>
  <c r="S9010" i="2"/>
  <c r="V9010" i="2" s="1"/>
  <c r="S9030" i="2"/>
  <c r="V9030" i="2" s="1"/>
  <c r="S9025" i="2"/>
  <c r="V9025" i="2" s="1"/>
  <c r="S3323" i="2"/>
  <c r="V3323" i="2" s="1"/>
  <c r="S8987" i="2"/>
  <c r="V8987" i="2" s="1"/>
  <c r="S8993" i="2"/>
  <c r="V8993" i="2" s="1"/>
  <c r="S9005" i="2"/>
  <c r="V9005" i="2" s="1"/>
  <c r="S9020" i="2"/>
  <c r="V9020" i="2" s="1"/>
  <c r="S9028" i="2"/>
  <c r="V9028" i="2" s="1"/>
  <c r="S9034" i="2"/>
  <c r="V9034" i="2" s="1"/>
  <c r="S2607" i="2"/>
  <c r="V2607" i="2" s="1"/>
  <c r="S2703" i="2"/>
  <c r="V2703" i="2" s="1"/>
  <c r="S3158" i="2"/>
  <c r="V3158" i="2" s="1"/>
  <c r="S3439" i="2"/>
  <c r="V3439" i="2" s="1"/>
  <c r="S4263" i="2"/>
  <c r="V4263" i="2" s="1"/>
  <c r="S8643" i="2"/>
  <c r="V8643" i="2" s="1"/>
  <c r="S147" i="2"/>
  <c r="V147" i="2" s="1"/>
  <c r="S2062" i="2"/>
  <c r="V2062" i="2" s="1"/>
  <c r="S2204" i="2"/>
  <c r="V2204" i="2" s="1"/>
  <c r="S2376" i="2"/>
  <c r="V2376" i="2" s="1"/>
  <c r="S2511" i="2"/>
  <c r="V2511" i="2" s="1"/>
  <c r="S2679" i="2"/>
  <c r="V2679" i="2" s="1"/>
  <c r="S3247" i="2"/>
  <c r="V3247" i="2" s="1"/>
  <c r="S3376" i="2"/>
  <c r="V3376" i="2" s="1"/>
  <c r="S3520" i="2"/>
  <c r="V3520" i="2" s="1"/>
  <c r="S4553" i="2"/>
  <c r="V4553" i="2" s="1"/>
  <c r="S5100" i="2"/>
  <c r="V5100" i="2" s="1"/>
  <c r="S6140" i="2"/>
  <c r="V6140" i="2" s="1"/>
  <c r="S3126" i="2"/>
  <c r="V3126" i="2" s="1"/>
  <c r="S3216" i="2"/>
  <c r="V3216" i="2" s="1"/>
  <c r="S3372" i="2"/>
  <c r="V3372" i="2" s="1"/>
  <c r="S4109" i="2"/>
  <c r="V4109" i="2" s="1"/>
  <c r="S7029" i="2"/>
  <c r="V7029" i="2" s="1"/>
  <c r="S7730" i="2"/>
  <c r="V7730" i="2" s="1"/>
  <c r="S3483" i="2"/>
  <c r="V3483" i="2" s="1"/>
  <c r="S4363" i="2"/>
  <c r="V4363" i="2" s="1"/>
  <c r="S6233" i="2"/>
  <c r="V6233" i="2" s="1"/>
  <c r="S1981" i="2"/>
  <c r="V1981" i="2" s="1"/>
  <c r="S2255" i="2"/>
  <c r="V2255" i="2" s="1"/>
  <c r="S2615" i="2"/>
  <c r="V2615" i="2" s="1"/>
  <c r="S3457" i="2"/>
  <c r="V3457" i="2" s="1"/>
  <c r="S5999" i="2"/>
  <c r="V5999" i="2" s="1"/>
  <c r="S3174" i="2"/>
  <c r="V3174" i="2" s="1"/>
  <c r="S3355" i="2"/>
  <c r="V3355" i="2" s="1"/>
  <c r="S3668" i="2"/>
  <c r="V3668" i="2" s="1"/>
  <c r="S5090" i="2"/>
  <c r="V5090" i="2" s="1"/>
  <c r="S1879" i="2"/>
  <c r="V1879" i="2" s="1"/>
  <c r="S2646" i="2"/>
  <c r="V2646" i="2" s="1"/>
  <c r="S3515" i="2"/>
  <c r="V3515" i="2" s="1"/>
  <c r="S190" i="2"/>
  <c r="V190" i="2" s="1"/>
  <c r="S2153" i="2"/>
  <c r="V2153" i="2" s="1"/>
  <c r="S2311" i="2"/>
  <c r="V2311" i="2" s="1"/>
  <c r="S2480" i="2"/>
  <c r="V2480" i="2" s="1"/>
  <c r="S2748" i="2"/>
  <c r="V2748" i="2" s="1"/>
  <c r="S3132" i="2"/>
  <c r="V3132" i="2" s="1"/>
  <c r="S3296" i="2"/>
  <c r="V3296" i="2" s="1"/>
  <c r="S3441" i="2"/>
  <c r="V3441" i="2" s="1"/>
  <c r="S3671" i="2"/>
  <c r="V3671" i="2" s="1"/>
  <c r="S4417" i="2"/>
  <c r="V4417" i="2" s="1"/>
  <c r="S6020" i="2"/>
  <c r="V6020" i="2" s="1"/>
  <c r="S7735" i="2"/>
  <c r="V7735" i="2" s="1"/>
  <c r="S797" i="2"/>
  <c r="V797" i="2" s="1"/>
  <c r="S1455" i="2"/>
  <c r="V1455" i="2" s="1"/>
  <c r="S2039" i="2"/>
  <c r="V2039" i="2" s="1"/>
  <c r="S2065" i="2"/>
  <c r="V2065" i="2" s="1"/>
  <c r="S2090" i="2"/>
  <c r="V2090" i="2" s="1"/>
  <c r="S2117" i="2"/>
  <c r="V2117" i="2" s="1"/>
  <c r="S2158" i="2"/>
  <c r="V2158" i="2" s="1"/>
  <c r="S2188" i="2"/>
  <c r="V2188" i="2" s="1"/>
  <c r="S2209" i="2"/>
  <c r="V2209" i="2" s="1"/>
  <c r="S2233" i="2"/>
  <c r="V2233" i="2" s="1"/>
  <c r="S2264" i="2"/>
  <c r="V2264" i="2" s="1"/>
  <c r="S2288" i="2"/>
  <c r="V2288" i="2" s="1"/>
  <c r="S2322" i="2"/>
  <c r="V2322" i="2" s="1"/>
  <c r="S2349" i="2"/>
  <c r="V2349" i="2" s="1"/>
  <c r="S2379" i="2"/>
  <c r="V2379" i="2" s="1"/>
  <c r="S2413" i="2"/>
  <c r="V2413" i="2" s="1"/>
  <c r="S2453" i="2"/>
  <c r="V2453" i="2" s="1"/>
  <c r="S2485" i="2"/>
  <c r="V2485" i="2" s="1"/>
  <c r="S2517" i="2"/>
  <c r="V2517" i="2" s="1"/>
  <c r="S2720" i="2"/>
  <c r="V2720" i="2" s="1"/>
  <c r="S2758" i="2"/>
  <c r="V2758" i="2" s="1"/>
  <c r="S2786" i="2"/>
  <c r="V2786" i="2" s="1"/>
  <c r="S2813" i="2"/>
  <c r="V2813" i="2" s="1"/>
  <c r="S2850" i="2"/>
  <c r="V2850" i="2" s="1"/>
  <c r="S2881" i="2"/>
  <c r="V2881" i="2" s="1"/>
  <c r="S3252" i="2"/>
  <c r="V3252" i="2" s="1"/>
  <c r="S3272" i="2"/>
  <c r="V3272" i="2" s="1"/>
  <c r="S3300" i="2"/>
  <c r="V3300" i="2" s="1"/>
  <c r="S3329" i="2"/>
  <c r="V3329" i="2" s="1"/>
  <c r="S3361" i="2"/>
  <c r="V3361" i="2" s="1"/>
  <c r="S3524" i="2"/>
  <c r="V3524" i="2" s="1"/>
  <c r="S3687" i="2"/>
  <c r="V3687" i="2" s="1"/>
  <c r="S3768" i="2"/>
  <c r="V3768" i="2" s="1"/>
  <c r="S4123" i="2"/>
  <c r="V4123" i="2" s="1"/>
  <c r="S4280" i="2"/>
  <c r="V4280" i="2" s="1"/>
  <c r="S4378" i="2"/>
  <c r="V4378" i="2" s="1"/>
  <c r="S4913" i="2"/>
  <c r="V4913" i="2" s="1"/>
  <c r="S4973" i="2"/>
  <c r="V4973" i="2" s="1"/>
  <c r="S5552" i="2"/>
  <c r="V5552" i="2" s="1"/>
  <c r="S5825" i="2"/>
  <c r="V5825" i="2" s="1"/>
  <c r="S6002" i="2"/>
  <c r="V6002" i="2" s="1"/>
  <c r="S6040" i="2"/>
  <c r="V6040" i="2" s="1"/>
  <c r="S6163" i="2"/>
  <c r="V6163" i="2" s="1"/>
  <c r="S6311" i="2"/>
  <c r="V6311" i="2" s="1"/>
  <c r="S6939" i="2"/>
  <c r="V6939" i="2" s="1"/>
  <c r="S7224" i="2"/>
  <c r="V7224" i="2" s="1"/>
  <c r="S8118" i="2"/>
  <c r="V8118" i="2" s="1"/>
  <c r="S8514" i="2"/>
  <c r="V8514" i="2" s="1"/>
  <c r="S8552" i="2"/>
  <c r="V8552" i="2" s="1"/>
  <c r="S8680" i="2"/>
  <c r="V8680" i="2" s="1"/>
  <c r="S8976" i="2"/>
  <c r="V8976" i="2" s="1"/>
  <c r="S8979" i="2"/>
  <c r="V8979" i="2" s="1"/>
  <c r="S8982" i="2"/>
  <c r="V8982" i="2" s="1"/>
  <c r="S8985" i="2"/>
  <c r="V8985" i="2" s="1"/>
  <c r="S8988" i="2"/>
  <c r="V8988" i="2" s="1"/>
  <c r="S8991" i="2"/>
  <c r="V8991" i="2" s="1"/>
  <c r="S8994" i="2"/>
  <c r="V8994" i="2" s="1"/>
  <c r="S8997" i="2"/>
  <c r="V8997" i="2" s="1"/>
  <c r="S9000" i="2"/>
  <c r="V9000" i="2" s="1"/>
  <c r="S9003" i="2"/>
  <c r="V9003" i="2" s="1"/>
  <c r="S9006" i="2"/>
  <c r="V9006" i="2" s="1"/>
  <c r="S9009" i="2"/>
  <c r="V9009" i="2" s="1"/>
  <c r="S9012" i="2"/>
  <c r="V9012" i="2" s="1"/>
  <c r="S9032" i="2"/>
  <c r="V9032" i="2" s="1"/>
  <c r="S9035" i="2"/>
  <c r="V9035" i="2" s="1"/>
  <c r="S3292" i="2"/>
  <c r="V3292" i="2" s="1"/>
  <c r="S3453" i="2"/>
  <c r="V3453" i="2" s="1"/>
  <c r="S3982" i="2"/>
  <c r="V3982" i="2" s="1"/>
  <c r="S4897" i="2"/>
  <c r="V4897" i="2" s="1"/>
  <c r="S2578" i="2"/>
  <c r="V2578" i="2" s="1"/>
  <c r="S3218" i="2"/>
  <c r="V3218" i="2" s="1"/>
  <c r="S3405" i="2"/>
  <c r="V3405" i="2" s="1"/>
  <c r="S700" i="2"/>
  <c r="V700" i="2" s="1"/>
  <c r="S1081" i="2"/>
  <c r="V1081" i="2" s="1"/>
  <c r="S1737" i="2"/>
  <c r="V1737" i="2" s="1"/>
  <c r="S2036" i="2"/>
  <c r="V2036" i="2" s="1"/>
  <c r="S2182" i="2"/>
  <c r="V2182" i="2" s="1"/>
  <c r="S2345" i="2"/>
  <c r="V2345" i="2" s="1"/>
  <c r="S2449" i="2"/>
  <c r="V2449" i="2" s="1"/>
  <c r="S2647" i="2"/>
  <c r="V2647" i="2" s="1"/>
  <c r="S3327" i="2"/>
  <c r="V3327" i="2" s="1"/>
  <c r="S3407" i="2"/>
  <c r="V3407" i="2" s="1"/>
  <c r="S3985" i="2"/>
  <c r="V3985" i="2" s="1"/>
  <c r="S5035" i="2"/>
  <c r="V5035" i="2" s="1"/>
  <c r="S6559" i="2"/>
  <c r="V6559" i="2" s="1"/>
  <c r="S178" i="2"/>
  <c r="V178" i="2" s="1"/>
  <c r="S281" i="2"/>
  <c r="V281" i="2" s="1"/>
  <c r="S426" i="2"/>
  <c r="V426" i="2" s="1"/>
  <c r="S1002" i="2"/>
  <c r="V1002" i="2" s="1"/>
  <c r="S1723" i="2"/>
  <c r="V1723" i="2" s="1"/>
  <c r="S2543" i="2"/>
  <c r="V2543" i="2" s="1"/>
  <c r="S2649" i="2"/>
  <c r="V2649" i="2" s="1"/>
  <c r="S2749" i="2"/>
  <c r="V2749" i="2" s="1"/>
  <c r="S3161" i="2"/>
  <c r="V3161" i="2" s="1"/>
  <c r="S3408" i="2"/>
  <c r="V3408" i="2" s="1"/>
  <c r="S3460" i="2"/>
  <c r="V3460" i="2" s="1"/>
  <c r="S3564" i="2"/>
  <c r="V3564" i="2" s="1"/>
  <c r="S4370" i="2"/>
  <c r="V4370" i="2" s="1"/>
  <c r="S5328" i="2"/>
  <c r="V5328" i="2" s="1"/>
  <c r="S6240" i="2"/>
  <c r="V6240" i="2" s="1"/>
  <c r="S7220" i="2"/>
  <c r="V7220" i="2" s="1"/>
  <c r="S7407" i="2"/>
  <c r="V7407" i="2" s="1"/>
  <c r="S7847" i="2"/>
  <c r="V7847" i="2" s="1"/>
  <c r="S137" i="2"/>
  <c r="V137" i="2" s="1"/>
  <c r="S340" i="2"/>
  <c r="V340" i="2" s="1"/>
  <c r="S553" i="2"/>
  <c r="V553" i="2" s="1"/>
  <c r="S1032" i="2"/>
  <c r="V1032" i="2" s="1"/>
  <c r="S2556" i="2"/>
  <c r="V2556" i="2" s="1"/>
  <c r="S2653" i="2"/>
  <c r="V2653" i="2" s="1"/>
  <c r="S3385" i="2"/>
  <c r="V3385" i="2" s="1"/>
  <c r="S3472" i="2"/>
  <c r="V3472" i="2" s="1"/>
  <c r="S6320" i="2"/>
  <c r="V6320" i="2" s="1"/>
  <c r="S6455" i="2"/>
  <c r="V6455" i="2" s="1"/>
  <c r="S6597" i="2"/>
  <c r="V6597" i="2" s="1"/>
  <c r="S6909" i="2"/>
  <c r="V6909" i="2" s="1"/>
  <c r="S7091" i="2"/>
  <c r="V7091" i="2" s="1"/>
  <c r="S7437" i="2"/>
  <c r="V7437" i="2" s="1"/>
  <c r="S7761" i="2"/>
  <c r="V7761" i="2" s="1"/>
  <c r="S3243" i="2"/>
  <c r="V3243" i="2" s="1"/>
  <c r="S3404" i="2"/>
  <c r="V3404" i="2" s="1"/>
  <c r="S3482" i="2"/>
  <c r="V3482" i="2" s="1"/>
  <c r="S6014" i="2"/>
  <c r="V6014" i="2" s="1"/>
  <c r="S7685" i="2"/>
  <c r="V7685" i="2" s="1"/>
  <c r="S2746" i="2"/>
  <c r="V2746" i="2" s="1"/>
  <c r="S7694" i="2"/>
  <c r="V7694" i="2" s="1"/>
  <c r="S8492" i="2"/>
  <c r="V8492" i="2" s="1"/>
  <c r="S507" i="2"/>
  <c r="V507" i="2" s="1"/>
  <c r="S2088" i="2"/>
  <c r="V2088" i="2" s="1"/>
  <c r="S2284" i="2"/>
  <c r="V2284" i="2" s="1"/>
  <c r="S2580" i="2"/>
  <c r="V2580" i="2" s="1"/>
  <c r="S3270" i="2"/>
  <c r="V3270" i="2" s="1"/>
  <c r="S3560" i="2"/>
  <c r="V3560" i="2" s="1"/>
  <c r="S4270" i="2"/>
  <c r="V4270" i="2" s="1"/>
  <c r="S5529" i="2"/>
  <c r="V5529" i="2" s="1"/>
  <c r="S6235" i="2"/>
  <c r="V6235" i="2" s="1"/>
  <c r="S352" i="2"/>
  <c r="V352" i="2" s="1"/>
  <c r="S844" i="2"/>
  <c r="V844" i="2" s="1"/>
  <c r="S2014" i="2"/>
  <c r="V2014" i="2" s="1"/>
  <c r="S2618" i="2"/>
  <c r="V2618" i="2" s="1"/>
  <c r="S2717" i="2"/>
  <c r="V2717" i="2" s="1"/>
  <c r="S3190" i="2"/>
  <c r="V3190" i="2" s="1"/>
  <c r="S3380" i="2"/>
  <c r="V3380" i="2" s="1"/>
  <c r="S3493" i="2"/>
  <c r="V3493" i="2" s="1"/>
  <c r="S3597" i="2"/>
  <c r="V3597" i="2" s="1"/>
  <c r="S6938" i="2"/>
  <c r="V6938" i="2" s="1"/>
  <c r="S7746" i="2"/>
  <c r="V7746" i="2" s="1"/>
  <c r="S8498" i="2"/>
  <c r="V8498" i="2" s="1"/>
  <c r="S1345" i="2"/>
  <c r="V1345" i="2" s="1"/>
  <c r="S2621" i="2"/>
  <c r="V2621" i="2" s="1"/>
  <c r="S2914" i="2"/>
  <c r="V2914" i="2" s="1"/>
  <c r="S3411" i="2"/>
  <c r="V3411" i="2" s="1"/>
  <c r="S5285" i="2"/>
  <c r="V5285" i="2" s="1"/>
  <c r="S7495" i="2"/>
  <c r="V7495" i="2" s="1"/>
  <c r="S8300" i="2"/>
  <c r="V8300" i="2" s="1"/>
  <c r="S224" i="2"/>
  <c r="V224" i="2" s="1"/>
  <c r="S678" i="2"/>
  <c r="V678" i="2" s="1"/>
  <c r="S1987" i="2"/>
  <c r="V1987" i="2" s="1"/>
  <c r="S2687" i="2"/>
  <c r="V2687" i="2" s="1"/>
  <c r="S2727" i="2"/>
  <c r="V2727" i="2" s="1"/>
  <c r="S2790" i="2"/>
  <c r="V2790" i="2" s="1"/>
  <c r="S2962" i="2"/>
  <c r="V2962" i="2" s="1"/>
  <c r="S3113" i="2"/>
  <c r="V3113" i="2" s="1"/>
  <c r="S3496" i="2"/>
  <c r="V3496" i="2" s="1"/>
  <c r="S3529" i="2"/>
  <c r="V3529" i="2" s="1"/>
  <c r="S3579" i="2"/>
  <c r="V3579" i="2" s="1"/>
  <c r="S3630" i="2"/>
  <c r="V3630" i="2" s="1"/>
  <c r="S4195" i="2"/>
  <c r="V4195" i="2" s="1"/>
  <c r="S4604" i="2"/>
  <c r="V4604" i="2" s="1"/>
  <c r="S5114" i="2"/>
  <c r="V5114" i="2" s="1"/>
  <c r="S6547" i="2"/>
  <c r="V6547" i="2" s="1"/>
  <c r="S7043" i="2"/>
  <c r="V7043" i="2" s="1"/>
  <c r="S7499" i="2"/>
  <c r="V7499" i="2" s="1"/>
  <c r="S7543" i="2"/>
  <c r="V7543" i="2" s="1"/>
  <c r="S8517" i="2"/>
  <c r="V8517" i="2" s="1"/>
  <c r="S8608" i="2"/>
  <c r="V8608" i="2" s="1"/>
  <c r="S9021" i="2"/>
  <c r="V9021" i="2" s="1"/>
  <c r="S9038" i="2"/>
  <c r="V9038" i="2" s="1"/>
  <c r="S3264" i="2"/>
  <c r="V3264" i="2" s="1"/>
  <c r="S3437" i="2"/>
  <c r="V3437" i="2" s="1"/>
  <c r="S6116" i="2"/>
  <c r="V6116" i="2" s="1"/>
  <c r="S6887" i="2"/>
  <c r="V6887" i="2" s="1"/>
  <c r="S1605" i="2"/>
  <c r="V1605" i="2" s="1"/>
  <c r="S2678" i="2"/>
  <c r="V2678" i="2" s="1"/>
  <c r="S3177" i="2"/>
  <c r="V3177" i="2" s="1"/>
  <c r="S3455" i="2"/>
  <c r="V3455" i="2" s="1"/>
  <c r="S4899" i="2"/>
  <c r="V4899" i="2" s="1"/>
  <c r="S6418" i="2"/>
  <c r="V6418" i="2" s="1"/>
  <c r="S454" i="2"/>
  <c r="V454" i="2" s="1"/>
  <c r="S562" i="2"/>
  <c r="V562" i="2" s="1"/>
  <c r="S1887" i="2"/>
  <c r="V1887" i="2" s="1"/>
  <c r="S2115" i="2"/>
  <c r="V2115" i="2" s="1"/>
  <c r="S2230" i="2"/>
  <c r="V2230" i="2" s="1"/>
  <c r="S2409" i="2"/>
  <c r="V2409" i="2" s="1"/>
  <c r="S2712" i="2"/>
  <c r="V2712" i="2" s="1"/>
  <c r="S3359" i="2"/>
  <c r="V3359" i="2" s="1"/>
  <c r="S3484" i="2"/>
  <c r="V3484" i="2" s="1"/>
  <c r="S4118" i="2"/>
  <c r="V4118" i="2" s="1"/>
  <c r="S4966" i="2"/>
  <c r="V4966" i="2" s="1"/>
  <c r="S7032" i="2"/>
  <c r="V7032" i="2" s="1"/>
  <c r="S266" i="2"/>
  <c r="V266" i="2" s="1"/>
  <c r="S366" i="2"/>
  <c r="V366" i="2" s="1"/>
  <c r="S748" i="2"/>
  <c r="V748" i="2" s="1"/>
  <c r="S2585" i="2"/>
  <c r="V2585" i="2" s="1"/>
  <c r="S2680" i="2"/>
  <c r="V2680" i="2" s="1"/>
  <c r="S2784" i="2"/>
  <c r="V2784" i="2" s="1"/>
  <c r="S3223" i="2"/>
  <c r="V3223" i="2" s="1"/>
  <c r="S3442" i="2"/>
  <c r="V3442" i="2" s="1"/>
  <c r="S3522" i="2"/>
  <c r="V3522" i="2" s="1"/>
  <c r="S4279" i="2"/>
  <c r="V4279" i="2" s="1"/>
  <c r="S4419" i="2"/>
  <c r="V4419" i="2" s="1"/>
  <c r="S6901" i="2"/>
  <c r="V6901" i="2" s="1"/>
  <c r="S8101" i="2"/>
  <c r="V8101" i="2" s="1"/>
  <c r="S92" i="2"/>
  <c r="V92" i="2" s="1"/>
  <c r="S510" i="2"/>
  <c r="V510" i="2" s="1"/>
  <c r="S2589" i="2"/>
  <c r="V2589" i="2" s="1"/>
  <c r="S2938" i="2"/>
  <c r="V2938" i="2" s="1"/>
  <c r="S3444" i="2"/>
  <c r="V3444" i="2" s="1"/>
  <c r="S6247" i="2"/>
  <c r="V6247" i="2" s="1"/>
  <c r="S816" i="2"/>
  <c r="V816" i="2" s="1"/>
  <c r="S1049" i="2"/>
  <c r="V1049" i="2" s="1"/>
  <c r="S1171" i="2"/>
  <c r="V1171" i="2" s="1"/>
  <c r="S1656" i="2"/>
  <c r="V1656" i="2" s="1"/>
  <c r="S1941" i="2"/>
  <c r="V1941" i="2" s="1"/>
  <c r="S2765" i="2"/>
  <c r="V2765" i="2" s="1"/>
  <c r="S2822" i="2"/>
  <c r="V2822" i="2" s="1"/>
  <c r="S2859" i="2"/>
  <c r="V2859" i="2" s="1"/>
  <c r="S2887" i="2"/>
  <c r="V2887" i="2" s="1"/>
  <c r="S2963" i="2"/>
  <c r="V2963" i="2" s="1"/>
  <c r="S2998" i="2"/>
  <c r="V2998" i="2" s="1"/>
  <c r="S3028" i="2"/>
  <c r="V3028" i="2" s="1"/>
  <c r="S3056" i="2"/>
  <c r="V3056" i="2" s="1"/>
  <c r="S3632" i="2"/>
  <c r="V3632" i="2" s="1"/>
  <c r="S3813" i="2"/>
  <c r="V3813" i="2" s="1"/>
  <c r="S3955" i="2"/>
  <c r="V3955" i="2" s="1"/>
  <c r="S4196" i="2"/>
  <c r="V4196" i="2" s="1"/>
  <c r="S4439" i="2"/>
  <c r="V4439" i="2" s="1"/>
  <c r="S4808" i="2"/>
  <c r="V4808" i="2" s="1"/>
  <c r="S4933" i="2"/>
  <c r="V4933" i="2" s="1"/>
  <c r="S5117" i="2"/>
  <c r="V5117" i="2" s="1"/>
  <c r="S5491" i="2"/>
  <c r="V5491" i="2" s="1"/>
  <c r="S6427" i="2"/>
  <c r="V6427" i="2" s="1"/>
  <c r="S6548" i="2"/>
  <c r="V6548" i="2" s="1"/>
  <c r="S6700" i="2"/>
  <c r="V6700" i="2" s="1"/>
  <c r="S6804" i="2"/>
  <c r="V6804" i="2" s="1"/>
  <c r="S7104" i="2"/>
  <c r="V7104" i="2" s="1"/>
  <c r="S7189" i="2"/>
  <c r="V7189" i="2" s="1"/>
  <c r="S7450" i="2"/>
  <c r="V7450" i="2" s="1"/>
  <c r="S7787" i="2"/>
  <c r="V7787" i="2" s="1"/>
  <c r="S7880" i="2"/>
  <c r="V7880" i="2" s="1"/>
  <c r="S8092" i="2"/>
  <c r="V8092" i="2" s="1"/>
  <c r="S8245" i="2"/>
  <c r="V8245" i="2" s="1"/>
  <c r="S8557" i="2"/>
  <c r="V8557" i="2" s="1"/>
  <c r="S8971" i="2"/>
  <c r="V8971" i="2" s="1"/>
  <c r="S1984" i="2"/>
  <c r="V1984" i="2" s="1"/>
  <c r="S3136" i="2"/>
  <c r="V3136" i="2" s="1"/>
  <c r="S3853" i="2"/>
  <c r="V3853" i="2" s="1"/>
  <c r="S5043" i="2"/>
  <c r="V5043" i="2" s="1"/>
  <c r="S6365" i="2"/>
  <c r="V6365" i="2" s="1"/>
  <c r="S6612" i="2"/>
  <c r="V6612" i="2" s="1"/>
  <c r="S2020" i="2"/>
  <c r="V2020" i="2" s="1"/>
  <c r="S3164" i="2"/>
  <c r="V3164" i="2" s="1"/>
  <c r="S3196" i="2"/>
  <c r="V3196" i="2" s="1"/>
  <c r="S3231" i="2"/>
  <c r="V3231" i="2" s="1"/>
  <c r="S3691" i="2"/>
  <c r="V3691" i="2" s="1"/>
  <c r="S4379" i="2"/>
  <c r="V4379" i="2" s="1"/>
  <c r="S6168" i="2"/>
  <c r="V6168" i="2" s="1"/>
  <c r="S7708" i="2"/>
  <c r="V7708" i="2" s="1"/>
  <c r="S2041" i="2"/>
  <c r="V2041" i="2" s="1"/>
  <c r="S2071" i="2"/>
  <c r="V2071" i="2" s="1"/>
  <c r="S2092" i="2"/>
  <c r="V2092" i="2" s="1"/>
  <c r="S2120" i="2"/>
  <c r="V2120" i="2" s="1"/>
  <c r="S2160" i="2"/>
  <c r="V2160" i="2" s="1"/>
  <c r="S2190" i="2"/>
  <c r="V2190" i="2" s="1"/>
  <c r="S2214" i="2"/>
  <c r="V2214" i="2" s="1"/>
  <c r="S2244" i="2"/>
  <c r="V2244" i="2" s="1"/>
  <c r="S2266" i="2"/>
  <c r="V2266" i="2" s="1"/>
  <c r="S2293" i="2"/>
  <c r="V2293" i="2" s="1"/>
  <c r="S2327" i="2"/>
  <c r="V2327" i="2" s="1"/>
  <c r="S2356" i="2"/>
  <c r="V2356" i="2" s="1"/>
  <c r="S2388" i="2"/>
  <c r="V2388" i="2" s="1"/>
  <c r="S2416" i="2"/>
  <c r="V2416" i="2" s="1"/>
  <c r="S459" i="2"/>
  <c r="V459" i="2" s="1"/>
  <c r="S512" i="2"/>
  <c r="V512" i="2" s="1"/>
  <c r="S1380" i="2"/>
  <c r="V1380" i="2" s="1"/>
  <c r="S1771" i="2"/>
  <c r="V1771" i="2" s="1"/>
  <c r="S2562" i="2"/>
  <c r="V2562" i="2" s="1"/>
  <c r="S2594" i="2"/>
  <c r="V2594" i="2" s="1"/>
  <c r="S2632" i="2"/>
  <c r="V2632" i="2" s="1"/>
  <c r="S2665" i="2"/>
  <c r="V2665" i="2" s="1"/>
  <c r="S2691" i="2"/>
  <c r="V2691" i="2" s="1"/>
  <c r="S2728" i="2"/>
  <c r="V2728" i="2" s="1"/>
  <c r="S3391" i="2"/>
  <c r="V3391" i="2" s="1"/>
  <c r="S3428" i="2"/>
  <c r="V3428" i="2" s="1"/>
  <c r="S3446" i="2"/>
  <c r="V3446" i="2" s="1"/>
  <c r="S3474" i="2"/>
  <c r="V3474" i="2" s="1"/>
  <c r="S3499" i="2"/>
  <c r="V3499" i="2" s="1"/>
  <c r="S3530" i="2"/>
  <c r="V3530" i="2" s="1"/>
  <c r="S7532" i="2"/>
  <c r="V7532" i="2" s="1"/>
  <c r="S7574" i="2"/>
  <c r="V7574" i="2" s="1"/>
  <c r="S7893" i="2"/>
  <c r="V7893" i="2" s="1"/>
  <c r="S8338" i="2"/>
  <c r="V8338" i="2" s="1"/>
  <c r="S9011" i="2"/>
  <c r="V9011" i="2" s="1"/>
  <c r="S9016" i="2"/>
  <c r="V9016" i="2" s="1"/>
  <c r="S9033" i="2"/>
  <c r="V9033" i="2" s="1"/>
  <c r="S9036" i="2"/>
  <c r="V9036" i="2" s="1"/>
  <c r="S8989" i="2"/>
  <c r="V8989" i="2" s="1"/>
  <c r="S8992" i="2"/>
  <c r="V8992" i="2" s="1"/>
  <c r="S8995" i="2"/>
  <c r="V8995" i="2" s="1"/>
  <c r="S7652" i="2"/>
  <c r="V7652" i="2" s="1"/>
  <c r="S7705" i="2"/>
  <c r="V7705" i="2" s="1"/>
  <c r="S7849" i="2"/>
  <c r="V7849" i="2" s="1"/>
  <c r="S8137" i="2"/>
  <c r="V8137" i="2" s="1"/>
  <c r="S8975" i="2"/>
  <c r="V8975" i="2" s="1"/>
  <c r="S9031" i="2"/>
  <c r="V9031" i="2" s="1"/>
  <c r="S2459" i="2"/>
  <c r="V2459" i="2" s="1"/>
  <c r="S2493" i="2"/>
  <c r="V2493" i="2" s="1"/>
  <c r="S2526" i="2"/>
  <c r="V2526" i="2" s="1"/>
  <c r="S3255" i="2"/>
  <c r="V3255" i="2" s="1"/>
  <c r="S3277" i="2"/>
  <c r="V3277" i="2" s="1"/>
  <c r="S3303" i="2"/>
  <c r="V3303" i="2" s="1"/>
  <c r="S3337" i="2"/>
  <c r="V3337" i="2" s="1"/>
  <c r="S3363" i="2"/>
  <c r="V3363" i="2" s="1"/>
  <c r="S6457" i="2"/>
  <c r="V6457" i="2" s="1"/>
  <c r="S6470" i="2"/>
  <c r="V6470" i="2" s="1"/>
  <c r="S7096" i="2"/>
  <c r="V7096" i="2" s="1"/>
  <c r="S8022" i="2"/>
  <c r="V8022" i="2" s="1"/>
  <c r="S8437" i="2"/>
  <c r="V8437" i="2" s="1"/>
  <c r="S8990" i="2"/>
  <c r="V8990" i="2" s="1"/>
  <c r="S8996" i="2"/>
  <c r="V8996" i="2" s="1"/>
  <c r="S9023" i="2"/>
  <c r="V9023" i="2" s="1"/>
  <c r="S6259" i="2"/>
  <c r="V6259" i="2" s="1"/>
  <c r="S6916" i="2"/>
  <c r="V6916" i="2" s="1"/>
  <c r="S7049" i="2"/>
  <c r="V7049" i="2" s="1"/>
  <c r="S7377" i="2"/>
  <c r="V7377" i="2" s="1"/>
  <c r="S7501" i="2"/>
  <c r="V7501" i="2" s="1"/>
  <c r="S7551" i="2"/>
  <c r="V7551" i="2" s="1"/>
  <c r="S8024" i="2"/>
  <c r="V8024" i="2" s="1"/>
  <c r="S8272" i="2"/>
  <c r="V8272" i="2" s="1"/>
  <c r="S8611" i="2"/>
  <c r="V8611" i="2" s="1"/>
  <c r="S7788" i="2"/>
  <c r="V7788" i="2" s="1"/>
  <c r="S8999" i="2"/>
  <c r="V8999" i="2" s="1"/>
  <c r="S9004" i="2"/>
  <c r="V9004" i="2" s="1"/>
  <c r="S9018" i="2"/>
  <c r="V9018" i="2" s="1"/>
  <c r="S9029" i="2"/>
  <c r="V9029" i="2" s="1"/>
  <c r="S277" i="2"/>
  <c r="V277" i="2" s="1"/>
  <c r="S559" i="2"/>
  <c r="V559" i="2" s="1"/>
  <c r="S779" i="2"/>
  <c r="V779" i="2" s="1"/>
  <c r="S1587" i="2"/>
  <c r="V1587" i="2" s="1"/>
  <c r="S2003" i="2"/>
  <c r="V2003" i="2" s="1"/>
  <c r="S2802" i="2"/>
  <c r="V2802" i="2" s="1"/>
  <c r="S2839" i="2"/>
  <c r="V2839" i="2" s="1"/>
  <c r="S2868" i="2"/>
  <c r="V2868" i="2" s="1"/>
  <c r="S2898" i="2"/>
  <c r="V2898" i="2" s="1"/>
  <c r="S2924" i="2"/>
  <c r="V2924" i="2" s="1"/>
  <c r="S4160" i="2"/>
  <c r="V4160" i="2" s="1"/>
  <c r="S4456" i="2"/>
  <c r="V4456" i="2" s="1"/>
  <c r="S5945" i="2"/>
  <c r="V5945" i="2" s="1"/>
  <c r="S6872" i="2"/>
  <c r="V6872" i="2" s="1"/>
  <c r="S7129" i="2"/>
  <c r="V7129" i="2" s="1"/>
  <c r="S7251" i="2"/>
  <c r="V7251" i="2" s="1"/>
  <c r="S7465" i="2"/>
  <c r="V7465" i="2" s="1"/>
  <c r="S7682" i="2"/>
  <c r="V7682" i="2" s="1"/>
  <c r="S7888" i="2"/>
  <c r="V7888" i="2" s="1"/>
  <c r="S8097" i="2"/>
  <c r="V8097" i="2" s="1"/>
  <c r="S8541" i="2"/>
  <c r="V8541" i="2" s="1"/>
  <c r="S8977" i="2"/>
  <c r="V8977" i="2" s="1"/>
  <c r="S8980" i="2"/>
  <c r="V8980" i="2" s="1"/>
  <c r="S9008" i="2"/>
  <c r="V9008" i="2" s="1"/>
  <c r="S3125" i="2"/>
  <c r="V3125" i="2" s="1"/>
  <c r="S3151" i="2"/>
  <c r="V3151" i="2" s="1"/>
  <c r="S3978" i="2"/>
  <c r="V3978" i="2" s="1"/>
  <c r="S6104" i="2"/>
  <c r="V6104" i="2" s="1"/>
  <c r="S656" i="2"/>
  <c r="V656" i="2" s="1"/>
  <c r="S2035" i="2"/>
  <c r="V2035" i="2" s="1"/>
  <c r="S2058" i="2"/>
  <c r="V2058" i="2" s="1"/>
  <c r="S2087" i="2"/>
  <c r="V2087" i="2" s="1"/>
  <c r="S2113" i="2"/>
  <c r="V2113" i="2" s="1"/>
  <c r="S2147" i="2"/>
  <c r="V2147" i="2" s="1"/>
  <c r="S2178" i="2"/>
  <c r="V2178" i="2" s="1"/>
  <c r="S2202" i="2"/>
  <c r="V2202" i="2" s="1"/>
  <c r="S2227" i="2"/>
  <c r="V2227" i="2" s="1"/>
  <c r="S2254" i="2"/>
  <c r="V2254" i="2" s="1"/>
  <c r="S2282" i="2"/>
  <c r="V2282" i="2" s="1"/>
  <c r="S2310" i="2"/>
  <c r="V2310" i="2" s="1"/>
  <c r="S2343" i="2"/>
  <c r="V2343" i="2" s="1"/>
  <c r="S2374" i="2"/>
  <c r="V2374" i="2" s="1"/>
  <c r="S2407" i="2"/>
  <c r="V2407" i="2" s="1"/>
  <c r="S2443" i="2"/>
  <c r="V2443" i="2" s="1"/>
  <c r="S2479" i="2"/>
  <c r="V2479" i="2" s="1"/>
  <c r="S2505" i="2"/>
  <c r="V2505" i="2" s="1"/>
  <c r="S2540" i="2"/>
  <c r="V2540" i="2" s="1"/>
  <c r="S3244" i="2"/>
  <c r="V3244" i="2" s="1"/>
  <c r="S3269" i="2"/>
  <c r="V3269" i="2" s="1"/>
  <c r="S3293" i="2"/>
  <c r="V3293" i="2" s="1"/>
  <c r="S3325" i="2"/>
  <c r="V3325" i="2" s="1"/>
  <c r="S3357" i="2"/>
  <c r="V3357" i="2" s="1"/>
  <c r="S4500" i="2"/>
  <c r="V4500" i="2" s="1"/>
  <c r="S5091" i="2"/>
  <c r="V5091" i="2" s="1"/>
  <c r="S7030" i="2"/>
  <c r="V7030" i="2" s="1"/>
  <c r="S749" i="2"/>
  <c r="V749" i="2" s="1"/>
  <c r="S1592" i="2"/>
  <c r="V1592" i="2" s="1"/>
  <c r="S354" i="2"/>
  <c r="V354" i="2" s="1"/>
  <c r="S493" i="2"/>
  <c r="V493" i="2" s="1"/>
  <c r="S814" i="2"/>
  <c r="V814" i="2" s="1"/>
  <c r="S1712" i="2"/>
  <c r="V1712" i="2" s="1"/>
  <c r="S2789" i="2"/>
  <c r="V2789" i="2" s="1"/>
  <c r="S3573" i="2"/>
  <c r="V3573" i="2" s="1"/>
  <c r="S3798" i="2"/>
  <c r="V3798" i="2" s="1"/>
  <c r="S5330" i="2"/>
  <c r="V5330" i="2" s="1"/>
  <c r="S6425" i="2"/>
  <c r="V6425" i="2" s="1"/>
  <c r="S7860" i="2"/>
  <c r="V7860" i="2" s="1"/>
  <c r="S210" i="2"/>
  <c r="V210" i="2" s="1"/>
  <c r="S442" i="2"/>
  <c r="V442" i="2" s="1"/>
  <c r="S2557" i="2"/>
  <c r="V2557" i="2" s="1"/>
  <c r="S2590" i="2"/>
  <c r="V2590" i="2" s="1"/>
  <c r="S2630" i="2"/>
  <c r="V2630" i="2" s="1"/>
  <c r="S2664" i="2"/>
  <c r="V2664" i="2" s="1"/>
  <c r="S2819" i="2"/>
  <c r="V2819" i="2" s="1"/>
  <c r="S2858" i="2"/>
  <c r="V2858" i="2" s="1"/>
  <c r="S2883" i="2"/>
  <c r="V2883" i="2" s="1"/>
  <c r="S2915" i="2"/>
  <c r="V2915" i="2" s="1"/>
  <c r="S2939" i="2"/>
  <c r="V2939" i="2" s="1"/>
  <c r="S3388" i="2"/>
  <c r="V3388" i="2" s="1"/>
  <c r="S3423" i="2"/>
  <c r="V3423" i="2" s="1"/>
  <c r="S3445" i="2"/>
  <c r="V3445" i="2" s="1"/>
  <c r="S3473" i="2"/>
  <c r="V3473" i="2" s="1"/>
  <c r="S3810" i="2"/>
  <c r="V3810" i="2" s="1"/>
  <c r="S4435" i="2"/>
  <c r="V4435" i="2" s="1"/>
  <c r="S6321" i="2"/>
  <c r="V6321" i="2" s="1"/>
  <c r="S6962" i="2"/>
  <c r="V6962" i="2" s="1"/>
  <c r="S7439" i="2"/>
  <c r="V7439" i="2" s="1"/>
  <c r="S496" i="2"/>
  <c r="V496" i="2" s="1"/>
  <c r="S2940" i="2"/>
  <c r="V2940" i="2" s="1"/>
  <c r="S2916" i="2"/>
  <c r="V2916" i="2" s="1"/>
  <c r="S13" i="2"/>
  <c r="S432" i="2"/>
  <c r="V432" i="2" s="1"/>
  <c r="S460" i="2"/>
  <c r="V460" i="2" s="1"/>
  <c r="S1051" i="2"/>
  <c r="V1051" i="2" s="1"/>
  <c r="S1989" i="2"/>
  <c r="V1989" i="2" s="1"/>
  <c r="S2766" i="2"/>
  <c r="V2766" i="2" s="1"/>
  <c r="S2968" i="2"/>
  <c r="V2968" i="2" s="1"/>
  <c r="S2999" i="2"/>
  <c r="V2999" i="2" s="1"/>
  <c r="S3029" i="2"/>
  <c r="V3029" i="2" s="1"/>
  <c r="S3057" i="2"/>
  <c r="V3057" i="2" s="1"/>
  <c r="S4023" i="2"/>
  <c r="V4023" i="2" s="1"/>
  <c r="S4202" i="2"/>
  <c r="V4202" i="2" s="1"/>
  <c r="S4813" i="2"/>
  <c r="V4813" i="2" s="1"/>
  <c r="S5915" i="2"/>
  <c r="V5915" i="2" s="1"/>
  <c r="S7555" i="2"/>
  <c r="V7555" i="2" s="1"/>
  <c r="S702" i="2"/>
  <c r="V702" i="2" s="1"/>
  <c r="S857" i="2"/>
  <c r="V857" i="2" s="1"/>
  <c r="S1666" i="2"/>
  <c r="V1666" i="2" s="1"/>
  <c r="S2016" i="2"/>
  <c r="V2016" i="2" s="1"/>
  <c r="S3162" i="2"/>
  <c r="V3162" i="2" s="1"/>
  <c r="S3193" i="2"/>
  <c r="V3193" i="2" s="1"/>
  <c r="S3230" i="2"/>
  <c r="V3230" i="2" s="1"/>
  <c r="S207" i="2"/>
  <c r="V207" i="2" s="1"/>
  <c r="S98" i="2"/>
  <c r="V98" i="2" s="1"/>
  <c r="S2798" i="2"/>
  <c r="V2798" i="2" s="1"/>
  <c r="S2921" i="2"/>
  <c r="V2921" i="2" s="1"/>
  <c r="S2945" i="2"/>
  <c r="V2945" i="2" s="1"/>
  <c r="S3586" i="2"/>
  <c r="V3586" i="2" s="1"/>
  <c r="S4158" i="2"/>
  <c r="V4158" i="2" s="1"/>
  <c r="S2976" i="2"/>
  <c r="V2976" i="2" s="1"/>
  <c r="S4820" i="2"/>
  <c r="V4820" i="2" s="1"/>
  <c r="S6809" i="2"/>
  <c r="V6809" i="2" s="1"/>
  <c r="S7518" i="2"/>
  <c r="V7518" i="2" s="1"/>
  <c r="S7559" i="2"/>
  <c r="V7559" i="2" s="1"/>
  <c r="S8729" i="2"/>
  <c r="V8729" i="2" s="1"/>
  <c r="S762" i="2"/>
  <c r="V762" i="2" s="1"/>
  <c r="S841" i="2"/>
  <c r="V841" i="2" s="1"/>
  <c r="S1976" i="2"/>
  <c r="V1976" i="2" s="1"/>
  <c r="S2012" i="2"/>
  <c r="V2012" i="2" s="1"/>
  <c r="S3130" i="2"/>
  <c r="V3130" i="2" s="1"/>
  <c r="S3670" i="2"/>
  <c r="V3670" i="2" s="1"/>
  <c r="S3983" i="2"/>
  <c r="V3983" i="2" s="1"/>
  <c r="S6127" i="2"/>
  <c r="V6127" i="2" s="1"/>
  <c r="S364" i="2"/>
  <c r="V364" i="2" s="1"/>
  <c r="S8003" i="2"/>
  <c r="V8003" i="2" s="1"/>
  <c r="S3221" i="2"/>
  <c r="V3221" i="2" s="1"/>
  <c r="S6452" i="2"/>
  <c r="V6452" i="2" s="1"/>
  <c r="S2116" i="2"/>
  <c r="V2116" i="2" s="1"/>
  <c r="S2231" i="2"/>
  <c r="V2231" i="2" s="1"/>
  <c r="S2347" i="2"/>
  <c r="V2347" i="2" s="1"/>
  <c r="S2451" i="2"/>
  <c r="V2451" i="2" s="1"/>
  <c r="S3271" i="2"/>
  <c r="V3271" i="2" s="1"/>
  <c r="S3360" i="2"/>
  <c r="V3360" i="2" s="1"/>
  <c r="S4121" i="2"/>
  <c r="V4121" i="2" s="1"/>
  <c r="S4369" i="2"/>
  <c r="V4369" i="2" s="1"/>
  <c r="S4902" i="2"/>
  <c r="V4902" i="2" s="1"/>
  <c r="S2037" i="2"/>
  <c r="V2037" i="2" s="1"/>
  <c r="S2154" i="2"/>
  <c r="V2154" i="2" s="1"/>
  <c r="S2208" i="2"/>
  <c r="V2208" i="2" s="1"/>
  <c r="S2316" i="2"/>
  <c r="V2316" i="2" s="1"/>
  <c r="S2514" i="2"/>
  <c r="V2514" i="2" s="1"/>
  <c r="S3328" i="2"/>
  <c r="V3328" i="2" s="1"/>
  <c r="S509" i="2"/>
  <c r="V509" i="2" s="1"/>
  <c r="S564" i="2"/>
  <c r="V564" i="2" s="1"/>
  <c r="S1740" i="2"/>
  <c r="V1740" i="2" s="1"/>
  <c r="S2550" i="2"/>
  <c r="V2550" i="2" s="1"/>
  <c r="S2587" i="2"/>
  <c r="V2587" i="2" s="1"/>
  <c r="S2620" i="2"/>
  <c r="V2620" i="2" s="1"/>
  <c r="S2650" i="2"/>
  <c r="V2650" i="2" s="1"/>
  <c r="S3384" i="2"/>
  <c r="V3384" i="2" s="1"/>
  <c r="S3410" i="2"/>
  <c r="V3410" i="2" s="1"/>
  <c r="S3443" i="2"/>
  <c r="V3443" i="2" s="1"/>
  <c r="S3464" i="2"/>
  <c r="V3464" i="2" s="1"/>
  <c r="S3494" i="2"/>
  <c r="V3494" i="2" s="1"/>
  <c r="S4597" i="2"/>
  <c r="V4597" i="2" s="1"/>
  <c r="S5111" i="2"/>
  <c r="V5111" i="2" s="1"/>
  <c r="S6242" i="2"/>
  <c r="V6242" i="2" s="1"/>
  <c r="S6906" i="2"/>
  <c r="V6906" i="2" s="1"/>
  <c r="S8315" i="2"/>
  <c r="V8315" i="2" s="1"/>
  <c r="S3181" i="2"/>
  <c r="V3181" i="2" s="1"/>
  <c r="S2089" i="2"/>
  <c r="V2089" i="2" s="1"/>
  <c r="S2260" i="2"/>
  <c r="V2260" i="2" s="1"/>
  <c r="S2378" i="2"/>
  <c r="V2378" i="2" s="1"/>
  <c r="S2483" i="2"/>
  <c r="V2483" i="2" s="1"/>
  <c r="S3298" i="2"/>
  <c r="V3298" i="2" s="1"/>
  <c r="S7033" i="2"/>
  <c r="V7033" i="2" s="1"/>
  <c r="S1640" i="2"/>
  <c r="V1640" i="2" s="1"/>
  <c r="S2040" i="2"/>
  <c r="V2040" i="2" s="1"/>
  <c r="S2070" i="2"/>
  <c r="V2070" i="2" s="1"/>
  <c r="S2091" i="2"/>
  <c r="V2091" i="2" s="1"/>
  <c r="S2118" i="2"/>
  <c r="V2118" i="2" s="1"/>
  <c r="S2159" i="2"/>
  <c r="V2159" i="2" s="1"/>
  <c r="S2189" i="2"/>
  <c r="V2189" i="2" s="1"/>
  <c r="S2213" i="2"/>
  <c r="V2213" i="2" s="1"/>
  <c r="S2239" i="2"/>
  <c r="V2239" i="2" s="1"/>
  <c r="S2265" i="2"/>
  <c r="V2265" i="2" s="1"/>
  <c r="S2291" i="2"/>
  <c r="V2291" i="2" s="1"/>
  <c r="S2326" i="2"/>
  <c r="V2326" i="2" s="1"/>
  <c r="S2350" i="2"/>
  <c r="V2350" i="2" s="1"/>
  <c r="S2383" i="2"/>
  <c r="V2383" i="2" s="1"/>
  <c r="S2414" i="2"/>
  <c r="V2414" i="2" s="1"/>
  <c r="S2455" i="2"/>
  <c r="V2455" i="2" s="1"/>
  <c r="S2491" i="2"/>
  <c r="V2491" i="2" s="1"/>
  <c r="S2523" i="2"/>
  <c r="V2523" i="2" s="1"/>
  <c r="S2682" i="2"/>
  <c r="V2682" i="2" s="1"/>
  <c r="S2721" i="2"/>
  <c r="V2721" i="2" s="1"/>
  <c r="S2814" i="2"/>
  <c r="V2814" i="2" s="1"/>
  <c r="S2852" i="2"/>
  <c r="V2852" i="2" s="1"/>
  <c r="S2882" i="2"/>
  <c r="V2882" i="2" s="1"/>
  <c r="S3254" i="2"/>
  <c r="V3254" i="2" s="1"/>
  <c r="S3276" i="2"/>
  <c r="V3276" i="2" s="1"/>
  <c r="S3302" i="2"/>
  <c r="V3302" i="2" s="1"/>
  <c r="S3334" i="2"/>
  <c r="V3334" i="2" s="1"/>
  <c r="S3362" i="2"/>
  <c r="V3362" i="2" s="1"/>
  <c r="S3528" i="2"/>
  <c r="V3528" i="2" s="1"/>
  <c r="S5394" i="2"/>
  <c r="V5394" i="2" s="1"/>
  <c r="S3160" i="2"/>
  <c r="V3160" i="2" s="1"/>
  <c r="S7699" i="2"/>
  <c r="V7699" i="2" s="1"/>
  <c r="S2064" i="2"/>
  <c r="V2064" i="2" s="1"/>
  <c r="S2183" i="2"/>
  <c r="V2183" i="2" s="1"/>
  <c r="S2287" i="2"/>
  <c r="V2287" i="2" s="1"/>
  <c r="S2411" i="2"/>
  <c r="V2411" i="2" s="1"/>
  <c r="S3248" i="2"/>
  <c r="V3248" i="2" s="1"/>
  <c r="S581" i="2"/>
  <c r="V581" i="2" s="1"/>
  <c r="S1045" i="2"/>
  <c r="V1045" i="2" s="1"/>
  <c r="S1356" i="2"/>
  <c r="V1356" i="2" s="1"/>
  <c r="S2763" i="2"/>
  <c r="V2763" i="2" s="1"/>
  <c r="S4289" i="2"/>
  <c r="V4289" i="2" s="1"/>
  <c r="S6024" i="2"/>
  <c r="V6024" i="2" s="1"/>
  <c r="S6577" i="2"/>
  <c r="V6577" i="2" s="1"/>
  <c r="S7774" i="2"/>
  <c r="V7774" i="2" s="1"/>
  <c r="S2792" i="2"/>
  <c r="V2792" i="2" s="1"/>
  <c r="S3580" i="2"/>
  <c r="V3580" i="2" s="1"/>
  <c r="S7239" i="2"/>
  <c r="V7239" i="2" s="1"/>
  <c r="S280" i="2"/>
  <c r="V280" i="2" s="1"/>
  <c r="S2824" i="2"/>
  <c r="V2824" i="2" s="1"/>
  <c r="S2860" i="2"/>
  <c r="V2860" i="2" s="1"/>
  <c r="S2892" i="2"/>
  <c r="V2892" i="2" s="1"/>
  <c r="S4443" i="2"/>
  <c r="V4443" i="2" s="1"/>
  <c r="S7452" i="2"/>
  <c r="V7452" i="2" s="1"/>
  <c r="S7883" i="2"/>
  <c r="V7883" i="2" s="1"/>
  <c r="S3822" i="2"/>
  <c r="V3822" i="2" s="1"/>
  <c r="S5942" i="2"/>
  <c r="V5942" i="2" s="1"/>
  <c r="S7111" i="2"/>
  <c r="V7111" i="2" s="1"/>
</calcChain>
</file>

<file path=xl/sharedStrings.xml><?xml version="1.0" encoding="utf-8"?>
<sst xmlns="http://schemas.openxmlformats.org/spreadsheetml/2006/main" count="148328" uniqueCount="13608">
  <si>
    <t>brand</t>
  </si>
  <si>
    <t>uniqueOrderNumber</t>
  </si>
  <si>
    <t>clubTitle</t>
  </si>
  <si>
    <t>orderPaidDate</t>
  </si>
  <si>
    <t>orderFulfilledDate</t>
  </si>
  <si>
    <t>transType</t>
  </si>
  <si>
    <t>subTotal</t>
  </si>
  <si>
    <t>total</t>
  </si>
  <si>
    <t>taxTotal</t>
  </si>
  <si>
    <t>shipTotal</t>
  </si>
  <si>
    <t>dutyTotal</t>
  </si>
  <si>
    <t>shipToCity</t>
  </si>
  <si>
    <t>shipToState</t>
  </si>
  <si>
    <t>complianceStatus</t>
  </si>
  <si>
    <t>shipToZipCode</t>
  </si>
  <si>
    <t>12th Gate</t>
  </si>
  <si>
    <t>12G2634</t>
  </si>
  <si>
    <t>null</t>
  </si>
  <si>
    <t>Regular</t>
  </si>
  <si>
    <t>Raleigh</t>
  </si>
  <si>
    <t>NC</t>
  </si>
  <si>
    <t>Forced</t>
  </si>
  <si>
    <t>12G2631</t>
  </si>
  <si>
    <t>Deposit</t>
  </si>
  <si>
    <t>No Compliance Required</t>
  </si>
  <si>
    <t>12G2677</t>
  </si>
  <si>
    <t>Mooringsport</t>
  </si>
  <si>
    <t>LA</t>
  </si>
  <si>
    <t>12G2633</t>
  </si>
  <si>
    <t>Vienna</t>
  </si>
  <si>
    <t>VA</t>
  </si>
  <si>
    <t>12G2657</t>
  </si>
  <si>
    <t>Maryville</t>
  </si>
  <si>
    <t>TN</t>
  </si>
  <si>
    <t>12G2629</t>
  </si>
  <si>
    <t>1869 Club</t>
  </si>
  <si>
    <t>Denver</t>
  </si>
  <si>
    <t>12G2655</t>
  </si>
  <si>
    <t>Ozone Park</t>
  </si>
  <si>
    <t>NY</t>
  </si>
  <si>
    <t>12G2667</t>
  </si>
  <si>
    <t>Severn</t>
  </si>
  <si>
    <t>MD</t>
  </si>
  <si>
    <t>Compliant</t>
  </si>
  <si>
    <t>12G2650</t>
  </si>
  <si>
    <t>Mableton</t>
  </si>
  <si>
    <t>GA</t>
  </si>
  <si>
    <t>12G2669</t>
  </si>
  <si>
    <t>Manhattan</t>
  </si>
  <si>
    <t>KS</t>
  </si>
  <si>
    <t>12G2637</t>
  </si>
  <si>
    <t>San Diego</t>
  </si>
  <si>
    <t>CA</t>
  </si>
  <si>
    <t>12G2630</t>
  </si>
  <si>
    <t>Refund</t>
  </si>
  <si>
    <t>Parma</t>
  </si>
  <si>
    <t>OH</t>
  </si>
  <si>
    <t>12G2635</t>
  </si>
  <si>
    <t>AUSTIN</t>
  </si>
  <si>
    <t>TX</t>
  </si>
  <si>
    <t>12G2652</t>
  </si>
  <si>
    <t>12G2670</t>
  </si>
  <si>
    <t>Allen</t>
  </si>
  <si>
    <t>12G2641</t>
  </si>
  <si>
    <t>12G2661</t>
  </si>
  <si>
    <t>12G2654</t>
  </si>
  <si>
    <t>NAPA</t>
  </si>
  <si>
    <t>12G2675</t>
  </si>
  <si>
    <t>12G2672</t>
  </si>
  <si>
    <t>12G2644</t>
  </si>
  <si>
    <t>Bradenton</t>
  </si>
  <si>
    <t>FL</t>
  </si>
  <si>
    <t>12G2662</t>
  </si>
  <si>
    <t>Olive Branch</t>
  </si>
  <si>
    <t>MS</t>
  </si>
  <si>
    <t>Quarantined</t>
  </si>
  <si>
    <t>12G2673</t>
  </si>
  <si>
    <t>Chesterfield</t>
  </si>
  <si>
    <t>NJ</t>
  </si>
  <si>
    <t>12G2660</t>
  </si>
  <si>
    <t>Martinez</t>
  </si>
  <si>
    <t>12G2663</t>
  </si>
  <si>
    <t>3 Bottle Club</t>
  </si>
  <si>
    <t>Douglas</t>
  </si>
  <si>
    <t>12G2638</t>
  </si>
  <si>
    <t>Galveston</t>
  </si>
  <si>
    <t>12G2632</t>
  </si>
  <si>
    <t>Norristown</t>
  </si>
  <si>
    <t>PA</t>
  </si>
  <si>
    <t>12G2666</t>
  </si>
  <si>
    <t>Acworth</t>
  </si>
  <si>
    <t>12G2626</t>
  </si>
  <si>
    <t>St. Louis</t>
  </si>
  <si>
    <t>MO</t>
  </si>
  <si>
    <t>12G2622</t>
  </si>
  <si>
    <t>12G2668</t>
  </si>
  <si>
    <t>12G2628</t>
  </si>
  <si>
    <t>Charlotte</t>
  </si>
  <si>
    <t>12G2659</t>
  </si>
  <si>
    <t>Leavenworth</t>
  </si>
  <si>
    <t>12G2676</t>
  </si>
  <si>
    <t>12G2623</t>
  </si>
  <si>
    <t>12G2653</t>
  </si>
  <si>
    <t>12G2643</t>
  </si>
  <si>
    <t>Round Rock</t>
  </si>
  <si>
    <t>12G2640</t>
  </si>
  <si>
    <t>Merritt Island</t>
  </si>
  <si>
    <t>12G2664</t>
  </si>
  <si>
    <t>Thousand Oaks</t>
  </si>
  <si>
    <t>12G2678</t>
  </si>
  <si>
    <t>Eatonton</t>
  </si>
  <si>
    <t>12G2649</t>
  </si>
  <si>
    <t>Houston</t>
  </si>
  <si>
    <t>12G2647</t>
  </si>
  <si>
    <t>12G2639</t>
  </si>
  <si>
    <t>12G2671</t>
  </si>
  <si>
    <t>Brentwood</t>
  </si>
  <si>
    <t>12G2651</t>
  </si>
  <si>
    <t>Shreveport</t>
  </si>
  <si>
    <t>12G2625</t>
  </si>
  <si>
    <t>Johnson City</t>
  </si>
  <si>
    <t>12G2658</t>
  </si>
  <si>
    <t>San Antonio</t>
  </si>
  <si>
    <t>12G2648</t>
  </si>
  <si>
    <t>Hershey</t>
  </si>
  <si>
    <t>12G2645</t>
  </si>
  <si>
    <t>12G2646</t>
  </si>
  <si>
    <t>Fort Worth</t>
  </si>
  <si>
    <t>12G2656</t>
  </si>
  <si>
    <t>12G2665</t>
  </si>
  <si>
    <t>Ft. Smith</t>
  </si>
  <si>
    <t>AR</t>
  </si>
  <si>
    <t>12G2624</t>
  </si>
  <si>
    <t>Jeffersonville</t>
  </si>
  <si>
    <t>IN</t>
  </si>
  <si>
    <t>12G2674</t>
  </si>
  <si>
    <t>12G2642</t>
  </si>
  <si>
    <t>Hudson</t>
  </si>
  <si>
    <t>MI</t>
  </si>
  <si>
    <t>12G2636</t>
  </si>
  <si>
    <t>Cold Spring</t>
  </si>
  <si>
    <t>KY</t>
  </si>
  <si>
    <t>12G2627</t>
  </si>
  <si>
    <t>Palmetto Bay</t>
  </si>
  <si>
    <t>1967 Cellars</t>
  </si>
  <si>
    <t>CL1028</t>
  </si>
  <si>
    <t>6 Bottle Club</t>
  </si>
  <si>
    <t>Indianapolis</t>
  </si>
  <si>
    <t>Not Checked</t>
  </si>
  <si>
    <t>CL1023</t>
  </si>
  <si>
    <t>Columbus</t>
  </si>
  <si>
    <t>CL1013</t>
  </si>
  <si>
    <t>CL1015</t>
  </si>
  <si>
    <t>CL1008</t>
  </si>
  <si>
    <t>CL1020</t>
  </si>
  <si>
    <t>CL1038</t>
  </si>
  <si>
    <t>Greenwood</t>
  </si>
  <si>
    <t>CL1002</t>
  </si>
  <si>
    <t>CL1034</t>
  </si>
  <si>
    <t>Fort Myers</t>
  </si>
  <si>
    <t>CL1031</t>
  </si>
  <si>
    <t>CL1022</t>
  </si>
  <si>
    <t>Anderson</t>
  </si>
  <si>
    <t>CL1026</t>
  </si>
  <si>
    <t>CL1007</t>
  </si>
  <si>
    <t>CL1036</t>
  </si>
  <si>
    <t>Durham</t>
  </si>
  <si>
    <t>CL1011</t>
  </si>
  <si>
    <t>CL1012</t>
  </si>
  <si>
    <t>CL1006</t>
  </si>
  <si>
    <t>CL1004</t>
  </si>
  <si>
    <t>CL1021</t>
  </si>
  <si>
    <t>CL1005</t>
  </si>
  <si>
    <t>CL1033</t>
  </si>
  <si>
    <t>Austin</t>
  </si>
  <si>
    <t>CL1016</t>
  </si>
  <si>
    <t>CL1018</t>
  </si>
  <si>
    <t>CL1019</t>
  </si>
  <si>
    <t>Zionsville</t>
  </si>
  <si>
    <t>CL1017</t>
  </si>
  <si>
    <t>CL1010</t>
  </si>
  <si>
    <t>CL1027</t>
  </si>
  <si>
    <t>CL1009</t>
  </si>
  <si>
    <t>CL1035</t>
  </si>
  <si>
    <t>Noblesville</t>
  </si>
  <si>
    <t>CL1032</t>
  </si>
  <si>
    <t>CL1029</t>
  </si>
  <si>
    <t>CL1024</t>
  </si>
  <si>
    <t>CL1030</t>
  </si>
  <si>
    <t>Palm Desert</t>
  </si>
  <si>
    <t>CL1014</t>
  </si>
  <si>
    <t>CL1025</t>
  </si>
  <si>
    <t>CL1003</t>
  </si>
  <si>
    <t>CL1037</t>
  </si>
  <si>
    <t>Carmel</t>
  </si>
  <si>
    <t>Yellowstone</t>
  </si>
  <si>
    <t>YS1785</t>
  </si>
  <si>
    <t>Las Vegas</t>
  </si>
  <si>
    <t>NV</t>
  </si>
  <si>
    <t>YS1576</t>
  </si>
  <si>
    <t>Studio City</t>
  </si>
  <si>
    <t>YS1773</t>
  </si>
  <si>
    <t>Barrington</t>
  </si>
  <si>
    <t>IL</t>
  </si>
  <si>
    <t>YS1227</t>
  </si>
  <si>
    <t>Western Springs</t>
  </si>
  <si>
    <t>YS1421</t>
  </si>
  <si>
    <t>YS1610</t>
  </si>
  <si>
    <t>YS1641</t>
  </si>
  <si>
    <t>3 Bottle Clup</t>
  </si>
  <si>
    <t>Eden Prairie</t>
  </si>
  <si>
    <t>MN</t>
  </si>
  <si>
    <t>YS1092</t>
  </si>
  <si>
    <t>Garland</t>
  </si>
  <si>
    <t>YS1324</t>
  </si>
  <si>
    <t>Ramona</t>
  </si>
  <si>
    <t>YS1594</t>
  </si>
  <si>
    <t>Donaldsonville</t>
  </si>
  <si>
    <t>YS1672</t>
  </si>
  <si>
    <t>YS1003</t>
  </si>
  <si>
    <t>Piedmont</t>
  </si>
  <si>
    <t>YS1441</t>
  </si>
  <si>
    <t>YS1623</t>
  </si>
  <si>
    <t>Lodi</t>
  </si>
  <si>
    <t>07644-3019</t>
  </si>
  <si>
    <t>YS1163</t>
  </si>
  <si>
    <t>Boerne</t>
  </si>
  <si>
    <t>YS1413</t>
  </si>
  <si>
    <t>YS1721</t>
  </si>
  <si>
    <t>6-Bottle Club</t>
  </si>
  <si>
    <t>Lake Arrowhead</t>
  </si>
  <si>
    <t>YS1411</t>
  </si>
  <si>
    <t>YS1247</t>
  </si>
  <si>
    <t>Evant</t>
  </si>
  <si>
    <t>YS1559</t>
  </si>
  <si>
    <t>Gravette</t>
  </si>
  <si>
    <t>YS1376</t>
  </si>
  <si>
    <t>60010-3532</t>
  </si>
  <si>
    <t>YS1037</t>
  </si>
  <si>
    <t>Staten Island</t>
  </si>
  <si>
    <t>YS1658</t>
  </si>
  <si>
    <t>Louisville</t>
  </si>
  <si>
    <t>YS1087</t>
  </si>
  <si>
    <t>Deerfield Beach</t>
  </si>
  <si>
    <t>YS1301</t>
  </si>
  <si>
    <t>Fountain Hills</t>
  </si>
  <si>
    <t>AZ</t>
  </si>
  <si>
    <t>YS1395</t>
  </si>
  <si>
    <t>YS1508</t>
  </si>
  <si>
    <t>YS1767</t>
  </si>
  <si>
    <t>Melville</t>
  </si>
  <si>
    <t>YS1038</t>
  </si>
  <si>
    <t>Coraopolis</t>
  </si>
  <si>
    <t>YS1436</t>
  </si>
  <si>
    <t>YS1296</t>
  </si>
  <si>
    <t>Scarsdale</t>
  </si>
  <si>
    <t>YS1010</t>
  </si>
  <si>
    <t>Saint Charles</t>
  </si>
  <si>
    <t>60174-7967</t>
  </si>
  <si>
    <t>YS1148</t>
  </si>
  <si>
    <t>West Los Angeles</t>
  </si>
  <si>
    <t>YS1602</t>
  </si>
  <si>
    <t>San Bernardino</t>
  </si>
  <si>
    <t>YS1334</t>
  </si>
  <si>
    <t>Wrentham</t>
  </si>
  <si>
    <t>MA</t>
  </si>
  <si>
    <t>02093-1118</t>
  </si>
  <si>
    <t>YS1503</t>
  </si>
  <si>
    <t>YS1320</t>
  </si>
  <si>
    <t>Columbia</t>
  </si>
  <si>
    <t>YS1318</t>
  </si>
  <si>
    <t>La Grange Pk</t>
  </si>
  <si>
    <t>YS1172</t>
  </si>
  <si>
    <t>Cumberland</t>
  </si>
  <si>
    <t>RI</t>
  </si>
  <si>
    <t>YS1762</t>
  </si>
  <si>
    <t>Grand Junction</t>
  </si>
  <si>
    <t>CO</t>
  </si>
  <si>
    <t>YS1106</t>
  </si>
  <si>
    <t>Tustin</t>
  </si>
  <si>
    <t>YS1637</t>
  </si>
  <si>
    <t>PEORIA</t>
  </si>
  <si>
    <t>YS1339</t>
  </si>
  <si>
    <t>Reno</t>
  </si>
  <si>
    <t>YS1769</t>
  </si>
  <si>
    <t>Waterloo</t>
  </si>
  <si>
    <t>SC</t>
  </si>
  <si>
    <t>YS1626</t>
  </si>
  <si>
    <t>Scottsdale</t>
  </si>
  <si>
    <t>YS1167</t>
  </si>
  <si>
    <t>Wellington</t>
  </si>
  <si>
    <t>YS1333</t>
  </si>
  <si>
    <t>Mechanicsburg</t>
  </si>
  <si>
    <t>YS1650</t>
  </si>
  <si>
    <t>Sachse</t>
  </si>
  <si>
    <t>YS1005</t>
  </si>
  <si>
    <t>Pittsburgh</t>
  </si>
  <si>
    <t>YS1350</t>
  </si>
  <si>
    <t>Summit</t>
  </si>
  <si>
    <t>WI</t>
  </si>
  <si>
    <t>YS1264</t>
  </si>
  <si>
    <t>Corona Dl Mar</t>
  </si>
  <si>
    <t>YS1677</t>
  </si>
  <si>
    <t>Buford</t>
  </si>
  <si>
    <t>YS1642</t>
  </si>
  <si>
    <t>Camp Hill</t>
  </si>
  <si>
    <t>AL</t>
  </si>
  <si>
    <t>YS1548</t>
  </si>
  <si>
    <t>YS1340</t>
  </si>
  <si>
    <t>New Berlin</t>
  </si>
  <si>
    <t>YS1758</t>
  </si>
  <si>
    <t>YS1004</t>
  </si>
  <si>
    <t>YS1621</t>
  </si>
  <si>
    <t>YS1300</t>
  </si>
  <si>
    <t>YS1151</t>
  </si>
  <si>
    <t>Grand Haven</t>
  </si>
  <si>
    <t>YS1456</t>
  </si>
  <si>
    <t>Mountain Lks</t>
  </si>
  <si>
    <t>YS1239</t>
  </si>
  <si>
    <t>Richmond</t>
  </si>
  <si>
    <t>YS1337</t>
  </si>
  <si>
    <t>Hamel</t>
  </si>
  <si>
    <t>YS1630</t>
  </si>
  <si>
    <t>Mesquite</t>
  </si>
  <si>
    <t>YS1665</t>
  </si>
  <si>
    <t>Richburg</t>
  </si>
  <si>
    <t>YS1784</t>
  </si>
  <si>
    <t>YS1175</t>
  </si>
  <si>
    <t>Manorville</t>
  </si>
  <si>
    <t>YS1295</t>
  </si>
  <si>
    <t>Sugar Hill</t>
  </si>
  <si>
    <t>YS1800</t>
  </si>
  <si>
    <t>Plant City</t>
  </si>
  <si>
    <t>YS1197</t>
  </si>
  <si>
    <t>YS1374</t>
  </si>
  <si>
    <t>Watertown</t>
  </si>
  <si>
    <t>YS1753</t>
  </si>
  <si>
    <t>Lancaster</t>
  </si>
  <si>
    <t>YS1136</t>
  </si>
  <si>
    <t>South Salem</t>
  </si>
  <si>
    <t>YS1265</t>
  </si>
  <si>
    <t>Nevada City</t>
  </si>
  <si>
    <t>YS1009</t>
  </si>
  <si>
    <t>YS1157</t>
  </si>
  <si>
    <t>YS1274</t>
  </si>
  <si>
    <t>Clinton Twp</t>
  </si>
  <si>
    <t>YS1243</t>
  </si>
  <si>
    <t>Colquitt</t>
  </si>
  <si>
    <t>YS1188</t>
  </si>
  <si>
    <t>Johnston</t>
  </si>
  <si>
    <t>YS1256</t>
  </si>
  <si>
    <t>Stanardsville</t>
  </si>
  <si>
    <t>YS1556</t>
  </si>
  <si>
    <t>YS1692</t>
  </si>
  <si>
    <t>Felton</t>
  </si>
  <si>
    <t>YS1204</t>
  </si>
  <si>
    <t>College Station</t>
  </si>
  <si>
    <t>YS1109</t>
  </si>
  <si>
    <t>Tucson</t>
  </si>
  <si>
    <t>YS1020</t>
  </si>
  <si>
    <t>Incline Vlg</t>
  </si>
  <si>
    <t>YS1691</t>
  </si>
  <si>
    <t>Oswego</t>
  </si>
  <si>
    <t>YS1707</t>
  </si>
  <si>
    <t>Parker</t>
  </si>
  <si>
    <t>YS1353</t>
  </si>
  <si>
    <t>Chattanooga</t>
  </si>
  <si>
    <t>YS1107</t>
  </si>
  <si>
    <t>Evanston</t>
  </si>
  <si>
    <t>YS1095</t>
  </si>
  <si>
    <t>San Jose</t>
  </si>
  <si>
    <t>YS1424</t>
  </si>
  <si>
    <t>YS1552</t>
  </si>
  <si>
    <t>Buckeye</t>
  </si>
  <si>
    <t>YS1348</t>
  </si>
  <si>
    <t>Loganville</t>
  </si>
  <si>
    <t>YS1562</t>
  </si>
  <si>
    <t>Beverly Hills</t>
  </si>
  <si>
    <t>YS1254</t>
  </si>
  <si>
    <t>Prt Jefferson</t>
  </si>
  <si>
    <t>YS1012</t>
  </si>
  <si>
    <t>Savannah</t>
  </si>
  <si>
    <t>YS1660</t>
  </si>
  <si>
    <t>Palmyra</t>
  </si>
  <si>
    <t>YS1684</t>
  </si>
  <si>
    <t>Liberty Hill</t>
  </si>
  <si>
    <t>YS1668</t>
  </si>
  <si>
    <t>YS1474</t>
  </si>
  <si>
    <t>YS1775</t>
  </si>
  <si>
    <t>Long Valley</t>
  </si>
  <si>
    <t>YS1398</t>
  </si>
  <si>
    <t>YS1269</t>
  </si>
  <si>
    <t>Colleyville</t>
  </si>
  <si>
    <t>YS1544</t>
  </si>
  <si>
    <t>High Point</t>
  </si>
  <si>
    <t>YS1231</t>
  </si>
  <si>
    <t>Virginia Beach</t>
  </si>
  <si>
    <t>YS1182</t>
  </si>
  <si>
    <t>Clinton</t>
  </si>
  <si>
    <t>YS1184</t>
  </si>
  <si>
    <t>Valparaiso</t>
  </si>
  <si>
    <t>YS1741</t>
  </si>
  <si>
    <t>Hendersonville</t>
  </si>
  <si>
    <t>YS1550</t>
  </si>
  <si>
    <t>North Haven</t>
  </si>
  <si>
    <t>CT</t>
  </si>
  <si>
    <t>YS1509</t>
  </si>
  <si>
    <t>YS1075</t>
  </si>
  <si>
    <t>Lafayette</t>
  </si>
  <si>
    <t>YS1451</t>
  </si>
  <si>
    <t>YS1468</t>
  </si>
  <si>
    <t>YS1575</t>
  </si>
  <si>
    <t>Visalia</t>
  </si>
  <si>
    <t>YS1604</t>
  </si>
  <si>
    <t>River Ridge</t>
  </si>
  <si>
    <t>YS1121</t>
  </si>
  <si>
    <t>Clovis</t>
  </si>
  <si>
    <t>YS1342</t>
  </si>
  <si>
    <t>Lake Lotawana</t>
  </si>
  <si>
    <t>YS1605</t>
  </si>
  <si>
    <t>YS1568</t>
  </si>
  <si>
    <t>YS1591</t>
  </si>
  <si>
    <t>YS1619</t>
  </si>
  <si>
    <t>Roswell</t>
  </si>
  <si>
    <t>YS1205</t>
  </si>
  <si>
    <t>76109-1909</t>
  </si>
  <si>
    <t>YS1409</t>
  </si>
  <si>
    <t>YS1174</t>
  </si>
  <si>
    <t>North Middletown</t>
  </si>
  <si>
    <t>YS1712</t>
  </si>
  <si>
    <t>Mineral</t>
  </si>
  <si>
    <t>YS1022</t>
  </si>
  <si>
    <t>Haworth</t>
  </si>
  <si>
    <t>YS1510</t>
  </si>
  <si>
    <t>YS1208</t>
  </si>
  <si>
    <t>Petaluma</t>
  </si>
  <si>
    <t>YS1314</t>
  </si>
  <si>
    <t>Summerfield</t>
  </si>
  <si>
    <t>YS1757</t>
  </si>
  <si>
    <t>Sleepy Hollow</t>
  </si>
  <si>
    <t>YS1014</t>
  </si>
  <si>
    <t>YS1387</t>
  </si>
  <si>
    <t>YS1675</t>
  </si>
  <si>
    <t>Emmett</t>
  </si>
  <si>
    <t>ID</t>
  </si>
  <si>
    <t>YS1185</t>
  </si>
  <si>
    <t>Floydada</t>
  </si>
  <si>
    <t>YS1245</t>
  </si>
  <si>
    <t>Maple</t>
  </si>
  <si>
    <t>YS1654</t>
  </si>
  <si>
    <t>Humble</t>
  </si>
  <si>
    <t>YS1546</t>
  </si>
  <si>
    <t>Federal Way</t>
  </si>
  <si>
    <t>WA</t>
  </si>
  <si>
    <t>YS1483</t>
  </si>
  <si>
    <t>YS1377</t>
  </si>
  <si>
    <t>YS1045</t>
  </si>
  <si>
    <t>Whitefish</t>
  </si>
  <si>
    <t>MT</t>
  </si>
  <si>
    <t>YS1021</t>
  </si>
  <si>
    <t>Moorestown</t>
  </si>
  <si>
    <t>YS1043</t>
  </si>
  <si>
    <t>Fernley</t>
  </si>
  <si>
    <t>YS1595</t>
  </si>
  <si>
    <t>Santa Fe</t>
  </si>
  <si>
    <t>NM</t>
  </si>
  <si>
    <t>YS1460</t>
  </si>
  <si>
    <t>YS1118</t>
  </si>
  <si>
    <t>Adairsville</t>
  </si>
  <si>
    <t>YS1437</t>
  </si>
  <si>
    <t>YS1164</t>
  </si>
  <si>
    <t>Derry</t>
  </si>
  <si>
    <t>NH</t>
  </si>
  <si>
    <t>YS1549</t>
  </si>
  <si>
    <t>Orchard Park, NY</t>
  </si>
  <si>
    <t>YS1402</t>
  </si>
  <si>
    <t>YS1735</t>
  </si>
  <si>
    <t>Greenville</t>
  </si>
  <si>
    <t>YS1008</t>
  </si>
  <si>
    <t>Overland Park</t>
  </si>
  <si>
    <t>YS1219</t>
  </si>
  <si>
    <t>Kansas City</t>
  </si>
  <si>
    <t>YS1331</t>
  </si>
  <si>
    <t>Loves Park</t>
  </si>
  <si>
    <t>YS1651</t>
  </si>
  <si>
    <t>Islip</t>
  </si>
  <si>
    <t>YS1659</t>
  </si>
  <si>
    <t>New Gloucester</t>
  </si>
  <si>
    <t>ME</t>
  </si>
  <si>
    <t>YS1084</t>
  </si>
  <si>
    <t>Hingham</t>
  </si>
  <si>
    <t>YS1536</t>
  </si>
  <si>
    <t>YS1506</t>
  </si>
  <si>
    <t>YS1545</t>
  </si>
  <si>
    <t>Stockton</t>
  </si>
  <si>
    <t>YS1210</t>
  </si>
  <si>
    <t>Valley Center</t>
  </si>
  <si>
    <t>YS1710</t>
  </si>
  <si>
    <t>Brooklyn</t>
  </si>
  <si>
    <t>YS1416</t>
  </si>
  <si>
    <t>Las Cruces</t>
  </si>
  <si>
    <t>YS1515</t>
  </si>
  <si>
    <t>YS1128</t>
  </si>
  <si>
    <t>Champaign</t>
  </si>
  <si>
    <t>YS1529</t>
  </si>
  <si>
    <t>Kiowa</t>
  </si>
  <si>
    <t>YS1212</t>
  </si>
  <si>
    <t>Seattle</t>
  </si>
  <si>
    <t>YS1267</t>
  </si>
  <si>
    <t>Benicia</t>
  </si>
  <si>
    <t>YS1160</t>
  </si>
  <si>
    <t>West Harrison</t>
  </si>
  <si>
    <t>YS1698</t>
  </si>
  <si>
    <t>West St Paul</t>
  </si>
  <si>
    <t>YS1598</t>
  </si>
  <si>
    <t>Walnut Creek</t>
  </si>
  <si>
    <t>YS1393</t>
  </si>
  <si>
    <t>YS1500</t>
  </si>
  <si>
    <t>YS1211</t>
  </si>
  <si>
    <t>Hermitage</t>
  </si>
  <si>
    <t>YS1169</t>
  </si>
  <si>
    <t>Ponte Vedra Beach</t>
  </si>
  <si>
    <t>YS1682</t>
  </si>
  <si>
    <t>Grand Rapids</t>
  </si>
  <si>
    <t>YS1225</t>
  </si>
  <si>
    <t>Ponte Vedra</t>
  </si>
  <si>
    <t>YS1195</t>
  </si>
  <si>
    <t>Little Rock</t>
  </si>
  <si>
    <t>YS1777</t>
  </si>
  <si>
    <t>South Euclid</t>
  </si>
  <si>
    <t>YS1190</t>
  </si>
  <si>
    <t>Taylorville</t>
  </si>
  <si>
    <t>YS1779</t>
  </si>
  <si>
    <t>YS1673</t>
  </si>
  <si>
    <t>Simi Valley</t>
  </si>
  <si>
    <t>YS1259</t>
  </si>
  <si>
    <t>Roseville</t>
  </si>
  <si>
    <t>YS1634</t>
  </si>
  <si>
    <t>Livingston</t>
  </si>
  <si>
    <t>YS1564</t>
  </si>
  <si>
    <t>YS1327</t>
  </si>
  <si>
    <t>South San Francisco</t>
  </si>
  <si>
    <t>YS1154</t>
  </si>
  <si>
    <t>Grand Island</t>
  </si>
  <si>
    <t>NE</t>
  </si>
  <si>
    <t>YS1755</t>
  </si>
  <si>
    <t>Mesa</t>
  </si>
  <si>
    <t>YS1776</t>
  </si>
  <si>
    <t>Point Lookout</t>
  </si>
  <si>
    <t>YS1774</t>
  </si>
  <si>
    <t>YS1480</t>
  </si>
  <si>
    <t>YS1218</t>
  </si>
  <si>
    <t>YS1284</t>
  </si>
  <si>
    <t>YS1186</t>
  </si>
  <si>
    <t>Bristow</t>
  </si>
  <si>
    <t>YS1519</t>
  </si>
  <si>
    <t>Hellam</t>
  </si>
  <si>
    <t>YS1622</t>
  </si>
  <si>
    <t>YS1653</t>
  </si>
  <si>
    <t>Rochester</t>
  </si>
  <si>
    <t>YS1485</t>
  </si>
  <si>
    <t>YS1798</t>
  </si>
  <si>
    <t>Key West</t>
  </si>
  <si>
    <t>YS1486</t>
  </si>
  <si>
    <t>YS1304</t>
  </si>
  <si>
    <t>Marblehead</t>
  </si>
  <si>
    <t>YS1613</t>
  </si>
  <si>
    <t>YS1289</t>
  </si>
  <si>
    <t>Strafford</t>
  </si>
  <si>
    <t>YS1582</t>
  </si>
  <si>
    <t>YS1583</t>
  </si>
  <si>
    <t>North Bellmore</t>
  </si>
  <si>
    <t>YS1561</t>
  </si>
  <si>
    <t>YS1168</t>
  </si>
  <si>
    <t>Canton</t>
  </si>
  <si>
    <t>YS1054</t>
  </si>
  <si>
    <t>Portland</t>
  </si>
  <si>
    <t>OR</t>
  </si>
  <si>
    <t>YS1407</t>
  </si>
  <si>
    <t>YS1639</t>
  </si>
  <si>
    <t>YS1530</t>
  </si>
  <si>
    <t>Orange Grove</t>
  </si>
  <si>
    <t>YS1065</t>
  </si>
  <si>
    <t>Fountain Valley</t>
  </si>
  <si>
    <t>YS1079</t>
  </si>
  <si>
    <t>Pt Pleasant Beach</t>
  </si>
  <si>
    <t>YS1083</t>
  </si>
  <si>
    <t>Ft Worth</t>
  </si>
  <si>
    <t>YS1142</t>
  </si>
  <si>
    <t>Haymarket</t>
  </si>
  <si>
    <t>YS1590</t>
  </si>
  <si>
    <t>Upland</t>
  </si>
  <si>
    <t>YS1220</t>
  </si>
  <si>
    <t>West Palm Beach</t>
  </si>
  <si>
    <t>YS1257</t>
  </si>
  <si>
    <t>Missoula</t>
  </si>
  <si>
    <t>YS1706</t>
  </si>
  <si>
    <t>Vincent</t>
  </si>
  <si>
    <t>YS1558</t>
  </si>
  <si>
    <t>Aubrey</t>
  </si>
  <si>
    <t>YS1786</t>
  </si>
  <si>
    <t>YS1396</t>
  </si>
  <si>
    <t>YS1727</t>
  </si>
  <si>
    <t>Ardmore</t>
  </si>
  <si>
    <t>YS1496</t>
  </si>
  <si>
    <t>YS1147</t>
  </si>
  <si>
    <t>Rmv</t>
  </si>
  <si>
    <t>YS1538</t>
  </si>
  <si>
    <t>North Bend</t>
  </si>
  <si>
    <t>YS1162</t>
  </si>
  <si>
    <t>Camarillo</t>
  </si>
  <si>
    <t>YS1366</t>
  </si>
  <si>
    <t>Flower Mound</t>
  </si>
  <si>
    <t>YS1522</t>
  </si>
  <si>
    <t>Forks Township</t>
  </si>
  <si>
    <t>YS1603</t>
  </si>
  <si>
    <t>YS1056</t>
  </si>
  <si>
    <t>Monroeville</t>
  </si>
  <si>
    <t>YS1096</t>
  </si>
  <si>
    <t>Manson</t>
  </si>
  <si>
    <t>YS1126</t>
  </si>
  <si>
    <t>YS1687</t>
  </si>
  <si>
    <t>Livermore</t>
  </si>
  <si>
    <t>YS1103</t>
  </si>
  <si>
    <t>Estero</t>
  </si>
  <si>
    <t>YS1789</t>
  </si>
  <si>
    <t>Glenshaw</t>
  </si>
  <si>
    <t>YS1589</t>
  </si>
  <si>
    <t>Frisco</t>
  </si>
  <si>
    <t>YS1627</t>
  </si>
  <si>
    <t>Woodinville</t>
  </si>
  <si>
    <t>YS1023</t>
  </si>
  <si>
    <t>YS1524</t>
  </si>
  <si>
    <t>Spanish Flat</t>
  </si>
  <si>
    <t>YS1667</t>
  </si>
  <si>
    <t>Chestertown</t>
  </si>
  <si>
    <t>21620-3216</t>
  </si>
  <si>
    <t>YS1040</t>
  </si>
  <si>
    <t>Boulder City</t>
  </si>
  <si>
    <t>YS1732</t>
  </si>
  <si>
    <t>Hinsdale</t>
  </si>
  <si>
    <t>YS1540</t>
  </si>
  <si>
    <t>Slinger</t>
  </si>
  <si>
    <t>YS1700</t>
  </si>
  <si>
    <t>Concord</t>
  </si>
  <si>
    <t>YS1694</t>
  </si>
  <si>
    <t>YS1251</t>
  </si>
  <si>
    <t>Richland</t>
  </si>
  <si>
    <t>YS1756</t>
  </si>
  <si>
    <t>YS1715</t>
  </si>
  <si>
    <t>Spokane</t>
  </si>
  <si>
    <t>YS1019</t>
  </si>
  <si>
    <t>YS1230</t>
  </si>
  <si>
    <t>Lemont</t>
  </si>
  <si>
    <t>YS1417</t>
  </si>
  <si>
    <t>YS1226</t>
  </si>
  <si>
    <t>Ruscombmanor Twp</t>
  </si>
  <si>
    <t>YS1514</t>
  </si>
  <si>
    <t>YS1615</t>
  </si>
  <si>
    <t>Dupo</t>
  </si>
  <si>
    <t>YS1076</t>
  </si>
  <si>
    <t>YS1312</t>
  </si>
  <si>
    <t>YS1149</t>
  </si>
  <si>
    <t>Glenside</t>
  </si>
  <si>
    <t>YS1631</t>
  </si>
  <si>
    <t>Chino hills</t>
  </si>
  <si>
    <t>YS1632</t>
  </si>
  <si>
    <t>Monticello</t>
  </si>
  <si>
    <t>YS1238</t>
  </si>
  <si>
    <t>Edina</t>
  </si>
  <si>
    <t>YS1032</t>
  </si>
  <si>
    <t>Wapakoneta</t>
  </si>
  <si>
    <t>YS1145</t>
  </si>
  <si>
    <t>Tampa</t>
  </si>
  <si>
    <t>YS1492</t>
  </si>
  <si>
    <t>YS1373</t>
  </si>
  <si>
    <t>Fair Oaks</t>
  </si>
  <si>
    <t>YS1782</t>
  </si>
  <si>
    <t>Gloucester</t>
  </si>
  <si>
    <t>YS1368</t>
  </si>
  <si>
    <t>YS1644</t>
  </si>
  <si>
    <t>YS1580</t>
  </si>
  <si>
    <t>Murrieta</t>
  </si>
  <si>
    <t>YS1404</t>
  </si>
  <si>
    <t>YS1158</t>
  </si>
  <si>
    <t>Huntington Beach</t>
  </si>
  <si>
    <t>YS1469</t>
  </si>
  <si>
    <t>YS1587</t>
  </si>
  <si>
    <t>Foristell</t>
  </si>
  <si>
    <t>YS1701</t>
  </si>
  <si>
    <t>YS1042</t>
  </si>
  <si>
    <t>YS1624</t>
  </si>
  <si>
    <t>YS1249</t>
  </si>
  <si>
    <t>Friendswood</t>
  </si>
  <si>
    <t>YS1055</t>
  </si>
  <si>
    <t>West Islip</t>
  </si>
  <si>
    <t>YS1290</t>
  </si>
  <si>
    <t>YS1152</t>
  </si>
  <si>
    <t>Philipsburg</t>
  </si>
  <si>
    <t>YS1385</t>
  </si>
  <si>
    <t>YS1093</t>
  </si>
  <si>
    <t>Clover</t>
  </si>
  <si>
    <t>YS1539</t>
  </si>
  <si>
    <t>YS1790</t>
  </si>
  <si>
    <t>Trenton</t>
  </si>
  <si>
    <t>YS1287</t>
  </si>
  <si>
    <t>Boise</t>
  </si>
  <si>
    <t>YS1688</t>
  </si>
  <si>
    <t>oxford</t>
  </si>
  <si>
    <t>YS1268</t>
  </si>
  <si>
    <t>YS1179</t>
  </si>
  <si>
    <t>Pickerington</t>
  </si>
  <si>
    <t>YS1783</t>
  </si>
  <si>
    <t>YS1328</t>
  </si>
  <si>
    <t>Gaithersburg</t>
  </si>
  <si>
    <t>YS1178</t>
  </si>
  <si>
    <t>Brighton</t>
  </si>
  <si>
    <t>YS1734</t>
  </si>
  <si>
    <t>Delafield</t>
  </si>
  <si>
    <t>YS1171</t>
  </si>
  <si>
    <t>York</t>
  </si>
  <si>
    <t>YS1695</t>
  </si>
  <si>
    <t>Rialto</t>
  </si>
  <si>
    <t>YS1560</t>
  </si>
  <si>
    <t>Spring Hill</t>
  </si>
  <si>
    <t>YS1440</t>
  </si>
  <si>
    <t>YS1381</t>
  </si>
  <si>
    <t>YS1203</t>
  </si>
  <si>
    <t>Leominster</t>
  </si>
  <si>
    <t>YS1058</t>
  </si>
  <si>
    <t>Sandy Spring</t>
  </si>
  <si>
    <t>YS1770</t>
  </si>
  <si>
    <t>YS1132</t>
  </si>
  <si>
    <t>YS1280</t>
  </si>
  <si>
    <t>YS1647</t>
  </si>
  <si>
    <t>YS1636</t>
  </si>
  <si>
    <t>Westminster</t>
  </si>
  <si>
    <t>YS1676</t>
  </si>
  <si>
    <t>Laguna Beach</t>
  </si>
  <si>
    <t>YS1221</t>
  </si>
  <si>
    <t>Gotha</t>
  </si>
  <si>
    <t>YS1346</t>
  </si>
  <si>
    <t>Crossville</t>
  </si>
  <si>
    <t>YS1405</t>
  </si>
  <si>
    <t>YS1134</t>
  </si>
  <si>
    <t>YS1443</t>
  </si>
  <si>
    <t>YS1607</t>
  </si>
  <si>
    <t>Burnet</t>
  </si>
  <si>
    <t>YS1567</t>
  </si>
  <si>
    <t>Sparks</t>
  </si>
  <si>
    <t>YS1388</t>
  </si>
  <si>
    <t>YS1177</t>
  </si>
  <si>
    <t>Tulsa</t>
  </si>
  <si>
    <t>OK</t>
  </si>
  <si>
    <t>YS1322</t>
  </si>
  <si>
    <t>Fullerton</t>
  </si>
  <si>
    <t>YS1298</t>
  </si>
  <si>
    <t>Saint Louis</t>
  </si>
  <si>
    <t>YS1101</t>
  </si>
  <si>
    <t>Nashville</t>
  </si>
  <si>
    <t>YS1397</t>
  </si>
  <si>
    <t>YS1751</t>
  </si>
  <si>
    <t>Oxford</t>
  </si>
  <si>
    <t>YS1482</t>
  </si>
  <si>
    <t>YS1228</t>
  </si>
  <si>
    <t>YS1357</t>
  </si>
  <si>
    <t>YS1521</t>
  </si>
  <si>
    <t>KETCHUM</t>
  </si>
  <si>
    <t>YS1060</t>
  </si>
  <si>
    <t>Brick</t>
  </si>
  <si>
    <t>YS1746</t>
  </si>
  <si>
    <t>Southampton</t>
  </si>
  <si>
    <t>YS1454</t>
  </si>
  <si>
    <t>YS1386</t>
  </si>
  <si>
    <t>YS1669</t>
  </si>
  <si>
    <t>Wolfeboro</t>
  </si>
  <si>
    <t>YS1266</t>
  </si>
  <si>
    <t>YS1690</t>
  </si>
  <si>
    <t>Rio Verde</t>
  </si>
  <si>
    <t>YS1579</t>
  </si>
  <si>
    <t>Santa Ana</t>
  </si>
  <si>
    <t>YS1028</t>
  </si>
  <si>
    <t>YS1252</t>
  </si>
  <si>
    <t>Wilmington</t>
  </si>
  <si>
    <t>YS1017</t>
  </si>
  <si>
    <t>Elizabethton</t>
  </si>
  <si>
    <t>YS1466</t>
  </si>
  <si>
    <t>YS1725</t>
  </si>
  <si>
    <t>Fishers</t>
  </si>
  <si>
    <t>YS1061</t>
  </si>
  <si>
    <t>La Crescenta</t>
  </si>
  <si>
    <t>YS1130</t>
  </si>
  <si>
    <t>Seminole</t>
  </si>
  <si>
    <t>YS1629</t>
  </si>
  <si>
    <t>Boonton</t>
  </si>
  <si>
    <t>YS1202</t>
  </si>
  <si>
    <t>Lubbock</t>
  </si>
  <si>
    <t>YS1553</t>
  </si>
  <si>
    <t>YS1317</t>
  </si>
  <si>
    <t>YS1315</t>
  </si>
  <si>
    <t>Ashburn</t>
  </si>
  <si>
    <t>YS1736</t>
  </si>
  <si>
    <t>Deland</t>
  </si>
  <si>
    <t>YS1159</t>
  </si>
  <si>
    <t>YS1194</t>
  </si>
  <si>
    <t>YS1303</t>
  </si>
  <si>
    <t>Santa Rosa</t>
  </si>
  <si>
    <t>YS1418</t>
  </si>
  <si>
    <t>YS1566</t>
  </si>
  <si>
    <t>Queensbury</t>
  </si>
  <si>
    <t>YS1200</t>
  </si>
  <si>
    <t>YS1663</t>
  </si>
  <si>
    <t>Corpus Christi</t>
  </si>
  <si>
    <t>YS1412</t>
  </si>
  <si>
    <t>YS1772</t>
  </si>
  <si>
    <t>YS1222</t>
  </si>
  <si>
    <t>Framingham</t>
  </si>
  <si>
    <t>YS1419</t>
  </si>
  <si>
    <t>YS1120</t>
  </si>
  <si>
    <t>YS1273</t>
  </si>
  <si>
    <t>YS1236</t>
  </si>
  <si>
    <t>YS1768</t>
  </si>
  <si>
    <t>Napa</t>
  </si>
  <si>
    <t>YS1321</t>
  </si>
  <si>
    <t>Painesville</t>
  </si>
  <si>
    <t>YS1122</t>
  </si>
  <si>
    <t>Flemington</t>
  </si>
  <si>
    <t>YS1686</t>
  </si>
  <si>
    <t>YS1355</t>
  </si>
  <si>
    <t>Wyoming</t>
  </si>
  <si>
    <t>YS1286</t>
  </si>
  <si>
    <t>San Mateo</t>
  </si>
  <si>
    <t>YS1778</t>
  </si>
  <si>
    <t>Yucaipa</t>
  </si>
  <si>
    <t>YS1217</t>
  </si>
  <si>
    <t>YS1434</t>
  </si>
  <si>
    <t>YS1761</t>
  </si>
  <si>
    <t>YS1573</t>
  </si>
  <si>
    <t>YS1367</t>
  </si>
  <si>
    <t>Timonium</t>
  </si>
  <si>
    <t>YS1332</t>
  </si>
  <si>
    <t>Perkasie</t>
  </si>
  <si>
    <t>YS1051</t>
  </si>
  <si>
    <t>Alpharetta</t>
  </si>
  <si>
    <t>YS1795</t>
  </si>
  <si>
    <t>YS1680</t>
  </si>
  <si>
    <t>middletown</t>
  </si>
  <si>
    <t>YS1170</t>
  </si>
  <si>
    <t>YS1305</t>
  </si>
  <si>
    <t>Westport</t>
  </si>
  <si>
    <t>YS1640</t>
  </si>
  <si>
    <t>YS1472</t>
  </si>
  <si>
    <t>YS1086</t>
  </si>
  <si>
    <t>Oak View</t>
  </si>
  <si>
    <t>YS1016</t>
  </si>
  <si>
    <t>YS1359</t>
  </si>
  <si>
    <t>Valdosta</t>
  </si>
  <si>
    <t>YS1078</t>
  </si>
  <si>
    <t>Espanola</t>
  </si>
  <si>
    <t>YS1351</t>
  </si>
  <si>
    <t>Medina</t>
  </si>
  <si>
    <t>YS1470</t>
  </si>
  <si>
    <t>YS1766</t>
  </si>
  <si>
    <t>YS1475</t>
  </si>
  <si>
    <t>YS1011</t>
  </si>
  <si>
    <t>The Woodlands</t>
  </si>
  <si>
    <t>YS1731</t>
  </si>
  <si>
    <t>Cass Lake</t>
  </si>
  <si>
    <t>YS1501</t>
  </si>
  <si>
    <t>YS1476</t>
  </si>
  <si>
    <t>YS1572</t>
  </si>
  <si>
    <t>Rocklin</t>
  </si>
  <si>
    <t>YS1487</t>
  </si>
  <si>
    <t>YS1609</t>
  </si>
  <si>
    <t>Saint Hedwig</t>
  </si>
  <si>
    <t>YS1620</t>
  </si>
  <si>
    <t>YS1240</t>
  </si>
  <si>
    <t>Placida</t>
  </si>
  <si>
    <t>YS1661</t>
  </si>
  <si>
    <t>Saint Peters</t>
  </si>
  <si>
    <t>YS1048</t>
  </si>
  <si>
    <t>SALEM</t>
  </si>
  <si>
    <t>03079-4000</t>
  </si>
  <si>
    <t>YS1272</t>
  </si>
  <si>
    <t>Montebello</t>
  </si>
  <si>
    <t>YS1439</t>
  </si>
  <si>
    <t>YS1138</t>
  </si>
  <si>
    <t>Atlanta</t>
  </si>
  <si>
    <t>YS1214</t>
  </si>
  <si>
    <t>Trabuco Cyn</t>
  </si>
  <si>
    <t>YS1502</t>
  </si>
  <si>
    <t>YS1371</t>
  </si>
  <si>
    <t>YS1127</t>
  </si>
  <si>
    <t>Renton</t>
  </si>
  <si>
    <t>YS1742</t>
  </si>
  <si>
    <t>YS1401</t>
  </si>
  <si>
    <t>YS1581</t>
  </si>
  <si>
    <t>Leesburg</t>
  </si>
  <si>
    <t>YS1569</t>
  </si>
  <si>
    <t>YS1511</t>
  </si>
  <si>
    <t>YS1146</t>
  </si>
  <si>
    <t>Porter</t>
  </si>
  <si>
    <t>YS1584</t>
  </si>
  <si>
    <t>YS1191</t>
  </si>
  <si>
    <t>YS1297</t>
  </si>
  <si>
    <t>Ogden</t>
  </si>
  <si>
    <t>UT</t>
  </si>
  <si>
    <t>YS1089</t>
  </si>
  <si>
    <t>YS1574</t>
  </si>
  <si>
    <t>Mission Viejo</t>
  </si>
  <si>
    <t>YS1370</t>
  </si>
  <si>
    <t>Bay Village</t>
  </si>
  <si>
    <t>YS1052</t>
  </si>
  <si>
    <t>Rch Cucamonga</t>
  </si>
  <si>
    <t>YS1557</t>
  </si>
  <si>
    <t>Sanger</t>
  </si>
  <si>
    <t>YS1033</t>
  </si>
  <si>
    <t>Pasadena</t>
  </si>
  <si>
    <t>YS1794</t>
  </si>
  <si>
    <t>YS1527</t>
  </si>
  <si>
    <t>YS1282</t>
  </si>
  <si>
    <t>YS1489</t>
  </si>
  <si>
    <t>YS1216</t>
  </si>
  <si>
    <t>New York</t>
  </si>
  <si>
    <t>YS1027</t>
  </si>
  <si>
    <t>Jerseyville</t>
  </si>
  <si>
    <t>YS1277</t>
  </si>
  <si>
    <t>Southlake</t>
  </si>
  <si>
    <t>YS1242</t>
  </si>
  <si>
    <t>St Charles</t>
  </si>
  <si>
    <t>YS1206</t>
  </si>
  <si>
    <t>YS1044</t>
  </si>
  <si>
    <t>Morgan Hill</t>
  </si>
  <si>
    <t>YS1571</t>
  </si>
  <si>
    <t>Lakeville</t>
  </si>
  <si>
    <t>YS1232</t>
  </si>
  <si>
    <t>Minden</t>
  </si>
  <si>
    <t>YS1034</t>
  </si>
  <si>
    <t>Plymouth</t>
  </si>
  <si>
    <t>YS1547</t>
  </si>
  <si>
    <t>Howell</t>
  </si>
  <si>
    <t>YS1570</t>
  </si>
  <si>
    <t>Carrollton</t>
  </si>
  <si>
    <t>YS1291</t>
  </si>
  <si>
    <t>Carson city</t>
  </si>
  <si>
    <t>YS1780</t>
  </si>
  <si>
    <t>Arlington</t>
  </si>
  <si>
    <t>YS1077</t>
  </si>
  <si>
    <t>Union City</t>
  </si>
  <si>
    <t>YS1599</t>
  </si>
  <si>
    <t>Brea</t>
  </si>
  <si>
    <t>YS1258</t>
  </si>
  <si>
    <t>Mckinney</t>
  </si>
  <si>
    <t>YS1390</t>
  </si>
  <si>
    <t>YS1394</t>
  </si>
  <si>
    <t>YS1531</t>
  </si>
  <si>
    <t>YS1488</t>
  </si>
  <si>
    <t>YS1155</t>
  </si>
  <si>
    <t>Hendersonvlle</t>
  </si>
  <si>
    <t>YS1586</t>
  </si>
  <si>
    <t>Montross</t>
  </si>
  <si>
    <t>YS1302</t>
  </si>
  <si>
    <t>Somers</t>
  </si>
  <si>
    <t>YS1117</t>
  </si>
  <si>
    <t>YS1356</t>
  </si>
  <si>
    <t>Racine</t>
  </si>
  <si>
    <t>YS1165</t>
  </si>
  <si>
    <t>Pembroke Pnes</t>
  </si>
  <si>
    <t>YS1072</t>
  </si>
  <si>
    <t>Phoenix</t>
  </si>
  <si>
    <t>YS1628</t>
  </si>
  <si>
    <t>YS1681</t>
  </si>
  <si>
    <t>YS1565</t>
  </si>
  <si>
    <t>YS1422</t>
  </si>
  <si>
    <t>YS1345</t>
  </si>
  <si>
    <t>Lincoln</t>
  </si>
  <si>
    <t>YS1372</t>
  </si>
  <si>
    <t>De Pere</t>
  </si>
  <si>
    <t>YS1201</t>
  </si>
  <si>
    <t>Coeur Dâ€™Alene</t>
  </si>
  <si>
    <t>YS1189</t>
  </si>
  <si>
    <t>YS1796</t>
  </si>
  <si>
    <t>YS1233</t>
  </si>
  <si>
    <t>Clarksville</t>
  </si>
  <si>
    <t>YS1073</t>
  </si>
  <si>
    <t>Fairfax</t>
  </si>
  <si>
    <t>YS1329</t>
  </si>
  <si>
    <t>YS1764</t>
  </si>
  <si>
    <t>YS1563</t>
  </si>
  <si>
    <t>LAGUNA NIGUEL</t>
  </si>
  <si>
    <t>92677-9216</t>
  </si>
  <si>
    <t>YS1792</t>
  </si>
  <si>
    <t>Yorba Linda</t>
  </si>
  <si>
    <t>YS1244</t>
  </si>
  <si>
    <t>YS1689</t>
  </si>
  <si>
    <t>Whittier</t>
  </si>
  <si>
    <t>YS1031</t>
  </si>
  <si>
    <t>Mendham Twp</t>
  </si>
  <si>
    <t>YS1696</t>
  </si>
  <si>
    <t>Lakeside</t>
  </si>
  <si>
    <t>YS1263</t>
  </si>
  <si>
    <t>Commerce City</t>
  </si>
  <si>
    <t>YS1002</t>
  </si>
  <si>
    <t>Tipp City</t>
  </si>
  <si>
    <t>YS1080</t>
  </si>
  <si>
    <t>YS1528</t>
  </si>
  <si>
    <t>YS1389</t>
  </si>
  <si>
    <t>YS1307</t>
  </si>
  <si>
    <t>La Mesa</t>
  </si>
  <si>
    <t>YS1306</t>
  </si>
  <si>
    <t>Bartlett</t>
  </si>
  <si>
    <t>YS1099</t>
  </si>
  <si>
    <t>Scranton</t>
  </si>
  <si>
    <t>YS1585</t>
  </si>
  <si>
    <t>Laredo</t>
  </si>
  <si>
    <t>YS1070</t>
  </si>
  <si>
    <t>Yorktown</t>
  </si>
  <si>
    <t>YS1433</t>
  </si>
  <si>
    <t>YS1213</t>
  </si>
  <si>
    <t>Tuscola</t>
  </si>
  <si>
    <t>YS1431</t>
  </si>
  <si>
    <t>YS1006</t>
  </si>
  <si>
    <t>Fairmount</t>
  </si>
  <si>
    <t>YS1745</t>
  </si>
  <si>
    <t>Springtown</t>
  </si>
  <si>
    <t>YS1523</t>
  </si>
  <si>
    <t>YS1643</t>
  </si>
  <si>
    <t>Hayward</t>
  </si>
  <si>
    <t>YS1478</t>
  </si>
  <si>
    <t>YS1261</t>
  </si>
  <si>
    <t>Ramsey</t>
  </si>
  <si>
    <t>YS1724</t>
  </si>
  <si>
    <t>YS1781</t>
  </si>
  <si>
    <t>YS1391</t>
  </si>
  <si>
    <t>YS1499</t>
  </si>
  <si>
    <t>YS1248</t>
  </si>
  <si>
    <t>Baytown</t>
  </si>
  <si>
    <t>YS1341</t>
  </si>
  <si>
    <t>Sacramento</t>
  </si>
  <si>
    <t>YS1788</t>
  </si>
  <si>
    <t>Davis Junction</t>
  </si>
  <si>
    <t>YS1801</t>
  </si>
  <si>
    <t>Kingwood</t>
  </si>
  <si>
    <t>YS1444</t>
  </si>
  <si>
    <t>YS1187</t>
  </si>
  <si>
    <t>Battle Ground</t>
  </si>
  <si>
    <t>YS1657</t>
  </si>
  <si>
    <t>Royal oak</t>
  </si>
  <si>
    <t>YS1025</t>
  </si>
  <si>
    <t>YS1733</t>
  </si>
  <si>
    <t>Loxahatchee</t>
  </si>
  <si>
    <t>YS1323</t>
  </si>
  <si>
    <t>Oceanside</t>
  </si>
  <si>
    <t>YS1447</t>
  </si>
  <si>
    <t>YS1473</t>
  </si>
  <si>
    <t>YS1415</t>
  </si>
  <si>
    <t>YS1722</t>
  </si>
  <si>
    <t>Avon</t>
  </si>
  <si>
    <t>YS1115</t>
  </si>
  <si>
    <t>Port Ludlow</t>
  </si>
  <si>
    <t>YS1507</t>
  </si>
  <si>
    <t>YS1533</t>
  </si>
  <si>
    <t>YS1255</t>
  </si>
  <si>
    <t>YS1347</t>
  </si>
  <si>
    <t>Cypress</t>
  </si>
  <si>
    <t>77429-3530</t>
  </si>
  <si>
    <t>YS1338</t>
  </si>
  <si>
    <t>Sherborn</t>
  </si>
  <si>
    <t>YS1708</t>
  </si>
  <si>
    <t>YS1612</t>
  </si>
  <si>
    <t>Oviedo</t>
  </si>
  <si>
    <t>YS1704</t>
  </si>
  <si>
    <t>Tualatin</t>
  </si>
  <si>
    <t>YS1285</t>
  </si>
  <si>
    <t>Troy</t>
  </si>
  <si>
    <t>YS1520</t>
  </si>
  <si>
    <t>Fort Wayne</t>
  </si>
  <si>
    <t>YS1606</t>
  </si>
  <si>
    <t>Chandler</t>
  </si>
  <si>
    <t>YS1461</t>
  </si>
  <si>
    <t>YS1007</t>
  </si>
  <si>
    <t>YS1494</t>
  </si>
  <si>
    <t>Oakdale</t>
  </si>
  <si>
    <t>YS1173</t>
  </si>
  <si>
    <t>Springdale</t>
  </si>
  <si>
    <t>YS1036</t>
  </si>
  <si>
    <t>Wall Township</t>
  </si>
  <si>
    <t>YS1611</t>
  </si>
  <si>
    <t>YS1140</t>
  </si>
  <si>
    <t>Plano</t>
  </si>
  <si>
    <t>YS1406</t>
  </si>
  <si>
    <t>YS1747</t>
  </si>
  <si>
    <t>Collierville</t>
  </si>
  <si>
    <t>YS1143</t>
  </si>
  <si>
    <t>YS1791</t>
  </si>
  <si>
    <t>YS1343</t>
  </si>
  <si>
    <t>YS1551</t>
  </si>
  <si>
    <t>Maplewood</t>
  </si>
  <si>
    <t>YS1666</t>
  </si>
  <si>
    <t>Findlay</t>
  </si>
  <si>
    <t>YS1737</t>
  </si>
  <si>
    <t>Bellevue</t>
  </si>
  <si>
    <t>YS1382</t>
  </si>
  <si>
    <t>Coeur D Alene</t>
  </si>
  <si>
    <t>YS1455</t>
  </si>
  <si>
    <t>YS1250</t>
  </si>
  <si>
    <t>Colorado Springs</t>
  </si>
  <si>
    <t>YS1714</t>
  </si>
  <si>
    <t>Idaho Falls</t>
  </si>
  <si>
    <t>YS1471</t>
  </si>
  <si>
    <t>YS1049</t>
  </si>
  <si>
    <t>Chicago</t>
  </si>
  <si>
    <t>YS1512</t>
  </si>
  <si>
    <t>YS1041</t>
  </si>
  <si>
    <t>Marietta</t>
  </si>
  <si>
    <t>YS1635</t>
  </si>
  <si>
    <t>Tierra Verde</t>
  </si>
  <si>
    <t>YS1699</t>
  </si>
  <si>
    <t>YS1713</t>
  </si>
  <si>
    <t>YS1026</t>
  </si>
  <si>
    <t>Banning</t>
  </si>
  <si>
    <t>YS1445</t>
  </si>
  <si>
    <t>YS1326</t>
  </si>
  <si>
    <t>YS1119</t>
  </si>
  <si>
    <t>Norman</t>
  </si>
  <si>
    <t>YS1726</t>
  </si>
  <si>
    <t>Dallas</t>
  </si>
  <si>
    <t>YS1617</t>
  </si>
  <si>
    <t>YS1442</t>
  </si>
  <si>
    <t>YS1102</t>
  </si>
  <si>
    <t>West Grove</t>
  </si>
  <si>
    <t>YS1062</t>
  </si>
  <si>
    <t>YS1425</t>
  </si>
  <si>
    <t>YS1110</t>
  </si>
  <si>
    <t>Lake Stevens</t>
  </si>
  <si>
    <t>YS1330</t>
  </si>
  <si>
    <t>YS1362</t>
  </si>
  <si>
    <t>YS1542</t>
  </si>
  <si>
    <t>Amite</t>
  </si>
  <si>
    <t>YS1743</t>
  </si>
  <si>
    <t>Pacifica</t>
  </si>
  <si>
    <t>YS1750</t>
  </si>
  <si>
    <t>San Rafael</t>
  </si>
  <si>
    <t>YS1288</t>
  </si>
  <si>
    <t>Alamo</t>
  </si>
  <si>
    <t>YS1124</t>
  </si>
  <si>
    <t>Tazewell</t>
  </si>
  <si>
    <t>YS1655</t>
  </si>
  <si>
    <t>Blackstone</t>
  </si>
  <si>
    <t>YS1063</t>
  </si>
  <si>
    <t>East Hanover</t>
  </si>
  <si>
    <t>YS1697</t>
  </si>
  <si>
    <t>YS1180</t>
  </si>
  <si>
    <t>Orchard Park</t>
  </si>
  <si>
    <t>YS1428</t>
  </si>
  <si>
    <t>YS1141</t>
  </si>
  <si>
    <t>Navarre</t>
  </si>
  <si>
    <t>YS1223</t>
  </si>
  <si>
    <t>Norfolk</t>
  </si>
  <si>
    <t>YS1616</t>
  </si>
  <si>
    <t>YS1491</t>
  </si>
  <si>
    <t>YS1104</t>
  </si>
  <si>
    <t>Pembroke</t>
  </si>
  <si>
    <t>YS1467</t>
  </si>
  <si>
    <t>YS1161</t>
  </si>
  <si>
    <t>Willow Springs</t>
  </si>
  <si>
    <t>YS1450</t>
  </si>
  <si>
    <t>YS1224</t>
  </si>
  <si>
    <t>Galion</t>
  </si>
  <si>
    <t>YS1325</t>
  </si>
  <si>
    <t>YS1299</t>
  </si>
  <si>
    <t>Islamorada</t>
  </si>
  <si>
    <t>YS1294</t>
  </si>
  <si>
    <t>Albuquerque</t>
  </si>
  <si>
    <t>YS1614</t>
  </si>
  <si>
    <t>YS1358</t>
  </si>
  <si>
    <t>Naples</t>
  </si>
  <si>
    <t>YS1771</t>
  </si>
  <si>
    <t>Tuckerton</t>
  </si>
  <si>
    <t>YS1039</t>
  </si>
  <si>
    <t>YS1752</t>
  </si>
  <si>
    <t>Windham</t>
  </si>
  <si>
    <t>YS1554</t>
  </si>
  <si>
    <t>YS1276</t>
  </si>
  <si>
    <t>Winter Garden</t>
  </si>
  <si>
    <t>YS1057</t>
  </si>
  <si>
    <t>New Windsor</t>
  </si>
  <si>
    <t>YS1664</t>
  </si>
  <si>
    <t>Bridgeport</t>
  </si>
  <si>
    <t>WV</t>
  </si>
  <si>
    <t>YS1532</t>
  </si>
  <si>
    <t>Marshall</t>
  </si>
  <si>
    <t>YS1577</t>
  </si>
  <si>
    <t>YS1384</t>
  </si>
  <si>
    <t>YS1241</t>
  </si>
  <si>
    <t>Evans</t>
  </si>
  <si>
    <t>YS1693</t>
  </si>
  <si>
    <t>YS1618</t>
  </si>
  <si>
    <t>YS1601</t>
  </si>
  <si>
    <t>Poughkeepsie</t>
  </si>
  <si>
    <t>YS1336</t>
  </si>
  <si>
    <t>YS1535</t>
  </si>
  <si>
    <t>YS1739</t>
  </si>
  <si>
    <t>Niceville</t>
  </si>
  <si>
    <t>YS1534</t>
  </si>
  <si>
    <t>YS1123</t>
  </si>
  <si>
    <t>Papillion</t>
  </si>
  <si>
    <t>YS1760</t>
  </si>
  <si>
    <t>West Babylon</t>
  </si>
  <si>
    <t>YS1748</t>
  </si>
  <si>
    <t>Murrells Inlet</t>
  </si>
  <si>
    <t>YS1709</t>
  </si>
  <si>
    <t>Highland</t>
  </si>
  <si>
    <t>YS1378</t>
  </si>
  <si>
    <t>Mount Ephraim</t>
  </si>
  <si>
    <t>YS1679</t>
  </si>
  <si>
    <t>YS1716</t>
  </si>
  <si>
    <t>YS1108</t>
  </si>
  <si>
    <t>YS1270</t>
  </si>
  <si>
    <t>YS1059</t>
  </si>
  <si>
    <t>Baton Rouge</t>
  </si>
  <si>
    <t>YS1082</t>
  </si>
  <si>
    <t>Sea Bright</t>
  </si>
  <si>
    <t>YS1215</t>
  </si>
  <si>
    <t>Newberg</t>
  </si>
  <si>
    <t>YS1448</t>
  </si>
  <si>
    <t>YS1596</t>
  </si>
  <si>
    <t>San Francisco</t>
  </si>
  <si>
    <t>YS1749</t>
  </si>
  <si>
    <t>YS1648</t>
  </si>
  <si>
    <t>Hanford</t>
  </si>
  <si>
    <t>YS1354</t>
  </si>
  <si>
    <t>Lakeland</t>
  </si>
  <si>
    <t>YS1410</t>
  </si>
  <si>
    <t>YS1504</t>
  </si>
  <si>
    <t>YS1113</t>
  </si>
  <si>
    <t>Wayzata</t>
  </si>
  <si>
    <t>YS1116</t>
  </si>
  <si>
    <t>Mulvane</t>
  </si>
  <si>
    <t>YS1671</t>
  </si>
  <si>
    <t>YS1703</t>
  </si>
  <si>
    <t>Broussard</t>
  </si>
  <si>
    <t>YS1718</t>
  </si>
  <si>
    <t>Franklin</t>
  </si>
  <si>
    <t>YS1759</t>
  </si>
  <si>
    <t>Clearwater</t>
  </si>
  <si>
    <t>YS1309</t>
  </si>
  <si>
    <t>YS1316</t>
  </si>
  <si>
    <t>YS1702</t>
  </si>
  <si>
    <t>YS1015</t>
  </si>
  <si>
    <t>YS1246</t>
  </si>
  <si>
    <t>Clifton</t>
  </si>
  <si>
    <t>YS1310</t>
  </si>
  <si>
    <t>Tiffin</t>
  </si>
  <si>
    <t>IA</t>
  </si>
  <si>
    <t>YS1505</t>
  </si>
  <si>
    <t>YS1597</t>
  </si>
  <si>
    <t>Santa Barbara</t>
  </si>
  <si>
    <t>YS1723</t>
  </si>
  <si>
    <t>YS1426</t>
  </si>
  <si>
    <t>YS1754</t>
  </si>
  <si>
    <t>Hoover</t>
  </si>
  <si>
    <t>YS1365</t>
  </si>
  <si>
    <t>YS1349</t>
  </si>
  <si>
    <t>Jackson</t>
  </si>
  <si>
    <t>YS1516</t>
  </si>
  <si>
    <t>YS1633</t>
  </si>
  <si>
    <t>Enid</t>
  </si>
  <si>
    <t>YS1526</t>
  </si>
  <si>
    <t>YS1525</t>
  </si>
  <si>
    <t>YS1481</t>
  </si>
  <si>
    <t>YS1427</t>
  </si>
  <si>
    <t>YS1479</t>
  </si>
  <si>
    <t>YS1112</t>
  </si>
  <si>
    <t>Fairfield</t>
  </si>
  <si>
    <t>YS1720</t>
  </si>
  <si>
    <t>Prescott</t>
  </si>
  <si>
    <t>YS1050</t>
  </si>
  <si>
    <t>Stow</t>
  </si>
  <si>
    <t>YS1452</t>
  </si>
  <si>
    <t>YS1649</t>
  </si>
  <si>
    <t>Rockville</t>
  </si>
  <si>
    <t>YS1399</t>
  </si>
  <si>
    <t>YS1150</t>
  </si>
  <si>
    <t>Waterford</t>
  </si>
  <si>
    <t>YS1176</t>
  </si>
  <si>
    <t>Old Bridge</t>
  </si>
  <si>
    <t>YS1308</t>
  </si>
  <si>
    <t>Acton</t>
  </si>
  <si>
    <t>YS1105</t>
  </si>
  <si>
    <t>Fontana</t>
  </si>
  <si>
    <t>YS1730</t>
  </si>
  <si>
    <t>YS1361</t>
  </si>
  <si>
    <t>Horsham</t>
  </si>
  <si>
    <t>YS1278</t>
  </si>
  <si>
    <t>Cottonwood Heights</t>
  </si>
  <si>
    <t>YS1518</t>
  </si>
  <si>
    <t>YS1199</t>
  </si>
  <si>
    <t>YS1493</t>
  </si>
  <si>
    <t>YS1035</t>
  </si>
  <si>
    <t>Laporte</t>
  </si>
  <si>
    <t>YS1085</t>
  </si>
  <si>
    <t>YS1196</t>
  </si>
  <si>
    <t>YS1446</t>
  </si>
  <si>
    <t>YS1403</t>
  </si>
  <si>
    <t>YS1453</t>
  </si>
  <si>
    <t>YS1608</t>
  </si>
  <si>
    <t>Redding</t>
  </si>
  <si>
    <t>YS1729</t>
  </si>
  <si>
    <t>YS1625</t>
  </si>
  <si>
    <t>YS1420</t>
  </si>
  <si>
    <t>YS1383</t>
  </si>
  <si>
    <t>YS1646</t>
  </si>
  <si>
    <t>Mc Donald</t>
  </si>
  <si>
    <t>YS1429</t>
  </si>
  <si>
    <t>YS1543</t>
  </si>
  <si>
    <t>YS1513</t>
  </si>
  <si>
    <t>YS1098</t>
  </si>
  <si>
    <t>YS1375</t>
  </si>
  <si>
    <t>collierville</t>
  </si>
  <si>
    <t>YS1046</t>
  </si>
  <si>
    <t>Hartford City</t>
  </si>
  <si>
    <t>YS1740</t>
  </si>
  <si>
    <t>YS1464</t>
  </si>
  <si>
    <t>YS1537</t>
  </si>
  <si>
    <t>Healdsburg</t>
  </si>
  <si>
    <t>YS1459</t>
  </si>
  <si>
    <t>Sherwood</t>
  </si>
  <si>
    <t>ND</t>
  </si>
  <si>
    <t>YS1435</t>
  </si>
  <si>
    <t>YS1129</t>
  </si>
  <si>
    <t>YS1600</t>
  </si>
  <si>
    <t>Glen Gardner</t>
  </si>
  <si>
    <t>YS1166</t>
  </si>
  <si>
    <t>Riverside</t>
  </si>
  <si>
    <t>YS1802</t>
  </si>
  <si>
    <t>YS1477</t>
  </si>
  <si>
    <t>Coldwater</t>
  </si>
  <si>
    <t>YS1497</t>
  </si>
  <si>
    <t>YS1744</t>
  </si>
  <si>
    <t>Fort Collins</t>
  </si>
  <si>
    <t>YS1656</t>
  </si>
  <si>
    <t>Freehold</t>
  </si>
  <si>
    <t>YS1097</t>
  </si>
  <si>
    <t>YS1235</t>
  </si>
  <si>
    <t>Topsfield</t>
  </si>
  <si>
    <t>YS1765</t>
  </si>
  <si>
    <t>Warren</t>
  </si>
  <si>
    <t>YS1047</t>
  </si>
  <si>
    <t>Sn Bernrdno</t>
  </si>
  <si>
    <t>YS1283</t>
  </si>
  <si>
    <t>Cheektowaga</t>
  </si>
  <si>
    <t>YS1069</t>
  </si>
  <si>
    <t>Mammoth Lakes</t>
  </si>
  <si>
    <t>YS1578</t>
  </si>
  <si>
    <t>Corona</t>
  </si>
  <si>
    <t>YS1066</t>
  </si>
  <si>
    <t>South Yarmouth</t>
  </si>
  <si>
    <t>YS1013</t>
  </si>
  <si>
    <t>Downers Grove</t>
  </si>
  <si>
    <t>YS1344</t>
  </si>
  <si>
    <t>Auburn</t>
  </si>
  <si>
    <t>YS1114</t>
  </si>
  <si>
    <t>Bonsall</t>
  </si>
  <si>
    <t>YS1064</t>
  </si>
  <si>
    <t>Independence</t>
  </si>
  <si>
    <t>YS1018</t>
  </si>
  <si>
    <t>Erin</t>
  </si>
  <si>
    <t>YS1029</t>
  </si>
  <si>
    <t>Highland Heights</t>
  </si>
  <si>
    <t>YS1738</t>
  </si>
  <si>
    <t>Weatherford</t>
  </si>
  <si>
    <t>YS1449</t>
  </si>
  <si>
    <t>YS1645</t>
  </si>
  <si>
    <t>Olathe</t>
  </si>
  <si>
    <t>YS1335</t>
  </si>
  <si>
    <t>Allentown</t>
  </si>
  <si>
    <t>YS1234</t>
  </si>
  <si>
    <t>Cincinnati</t>
  </si>
  <si>
    <t>YS1262</t>
  </si>
  <si>
    <t>YS1462</t>
  </si>
  <si>
    <t>YS1100</t>
  </si>
  <si>
    <t>Chesterland</t>
  </si>
  <si>
    <t>YS1430</t>
  </si>
  <si>
    <t>YS1279</t>
  </si>
  <si>
    <t>Keller</t>
  </si>
  <si>
    <t>YS1400</t>
  </si>
  <si>
    <t>YS1685</t>
  </si>
  <si>
    <t>Oakland</t>
  </si>
  <si>
    <t>YS1363</t>
  </si>
  <si>
    <t>Shelbyville</t>
  </si>
  <si>
    <t>YS1260</t>
  </si>
  <si>
    <t>YS1593</t>
  </si>
  <si>
    <t>YS1253</t>
  </si>
  <si>
    <t>Sherman Oaks</t>
  </si>
  <si>
    <t>YS1517</t>
  </si>
  <si>
    <t>YS1432</t>
  </si>
  <si>
    <t>YS1392</t>
  </si>
  <si>
    <t>YS1125</t>
  </si>
  <si>
    <t>Annapolis</t>
  </si>
  <si>
    <t>YS1024</t>
  </si>
  <si>
    <t>Allegan</t>
  </si>
  <si>
    <t>YS1414</t>
  </si>
  <si>
    <t>YS1678</t>
  </si>
  <si>
    <t>YS1292</t>
  </si>
  <si>
    <t>Savage</t>
  </si>
  <si>
    <t>YS1053</t>
  </si>
  <si>
    <t>Mount Dora</t>
  </si>
  <si>
    <t>YS1380</t>
  </si>
  <si>
    <t>YS1793</t>
  </si>
  <si>
    <t>YS1705</t>
  </si>
  <si>
    <t>YS1438</t>
  </si>
  <si>
    <t>YS1484</t>
  </si>
  <si>
    <t>YS1071</t>
  </si>
  <si>
    <t>Daniel Island</t>
  </si>
  <si>
    <t>YS1183</t>
  </si>
  <si>
    <t>Castle Rock</t>
  </si>
  <si>
    <t>YS1408</t>
  </si>
  <si>
    <t>YS1670</t>
  </si>
  <si>
    <t>YS1111</t>
  </si>
  <si>
    <t>Youngstown</t>
  </si>
  <si>
    <t>YS1717</t>
  </si>
  <si>
    <t>YS1313</t>
  </si>
  <si>
    <t>Mitchellville</t>
  </si>
  <si>
    <t>YS1797</t>
  </si>
  <si>
    <t>YS1030</t>
  </si>
  <si>
    <t>Fountaintown</t>
  </si>
  <si>
    <t>YS1135</t>
  </si>
  <si>
    <t>Montgomery</t>
  </si>
  <si>
    <t>YS1131</t>
  </si>
  <si>
    <t>Rossmoor</t>
  </si>
  <si>
    <t>YS1498</t>
  </si>
  <si>
    <t>YS1081</t>
  </si>
  <si>
    <t>Fort Lauderdale</t>
  </si>
  <si>
    <t>YS1638</t>
  </si>
  <si>
    <t>Madera</t>
  </si>
  <si>
    <t>YS1181</t>
  </si>
  <si>
    <t>Bayonne</t>
  </si>
  <si>
    <t>YS1728</t>
  </si>
  <si>
    <t>Marcellus</t>
  </si>
  <si>
    <t>YS1193</t>
  </si>
  <si>
    <t>YS1652</t>
  </si>
  <si>
    <t>YS1293</t>
  </si>
  <si>
    <t>Ridge</t>
  </si>
  <si>
    <t>YS1799</t>
  </si>
  <si>
    <t>Hartford</t>
  </si>
  <si>
    <t>YS1275</t>
  </si>
  <si>
    <t>YS1683</t>
  </si>
  <si>
    <t>Henderson</t>
  </si>
  <si>
    <t>YS1091</t>
  </si>
  <si>
    <t>Rydal</t>
  </si>
  <si>
    <t>YS1139</t>
  </si>
  <si>
    <t>YS1364</t>
  </si>
  <si>
    <t>Ellicott City</t>
  </si>
  <si>
    <t>YS1156</t>
  </si>
  <si>
    <t>YS1198</t>
  </si>
  <si>
    <t>Santa Clarita</t>
  </si>
  <si>
    <t>YS1360</t>
  </si>
  <si>
    <t>YS1352</t>
  </si>
  <si>
    <t>YS1271</t>
  </si>
  <si>
    <t>Montrose</t>
  </si>
  <si>
    <t>YS1541</t>
  </si>
  <si>
    <t>Thornton</t>
  </si>
  <si>
    <t>YS1763</t>
  </si>
  <si>
    <t>YS1094</t>
  </si>
  <si>
    <t>YS1495</t>
  </si>
  <si>
    <t>YS1088</t>
  </si>
  <si>
    <t>Ridley Park</t>
  </si>
  <si>
    <t>YS1369</t>
  </si>
  <si>
    <t>YS1090</t>
  </si>
  <si>
    <t>YS1319</t>
  </si>
  <si>
    <t>Spring Hope</t>
  </si>
  <si>
    <t>YS1153</t>
  </si>
  <si>
    <t>Wilmington Island</t>
  </si>
  <si>
    <t>YS1137</t>
  </si>
  <si>
    <t>El Paso</t>
  </si>
  <si>
    <t>YS1719</t>
  </si>
  <si>
    <t>YS1457</t>
  </si>
  <si>
    <t>YS1787</t>
  </si>
  <si>
    <t>YS1592</t>
  </si>
  <si>
    <t>Lake Oswego</t>
  </si>
  <si>
    <t>YS1674</t>
  </si>
  <si>
    <t>YS1133</t>
  </si>
  <si>
    <t>Mint Hill</t>
  </si>
  <si>
    <t>YS1555</t>
  </si>
  <si>
    <t>YS1068</t>
  </si>
  <si>
    <t>YS1067</t>
  </si>
  <si>
    <t>Taylor</t>
  </si>
  <si>
    <t>YS1281</t>
  </si>
  <si>
    <t>Haddonfield</t>
  </si>
  <si>
    <t>YS1144</t>
  </si>
  <si>
    <t>Rumson</t>
  </si>
  <si>
    <t>YS1490</t>
  </si>
  <si>
    <t>YS1237</t>
  </si>
  <si>
    <t>YS1207</t>
  </si>
  <si>
    <t>YS1711</t>
  </si>
  <si>
    <t>Truckee</t>
  </si>
  <si>
    <t>YS1458</t>
  </si>
  <si>
    <t>YS1074</t>
  </si>
  <si>
    <t>Rogersville</t>
  </si>
  <si>
    <t>YS1463</t>
  </si>
  <si>
    <t>YS1229</t>
  </si>
  <si>
    <t>YS1311</t>
  </si>
  <si>
    <t>YS1192</t>
  </si>
  <si>
    <t>Haverhill</t>
  </si>
  <si>
    <t>YS1662</t>
  </si>
  <si>
    <t>YS1588</t>
  </si>
  <si>
    <t>Holly Springs</t>
  </si>
  <si>
    <t>YS1465</t>
  </si>
  <si>
    <t>YS1379</t>
  </si>
  <si>
    <t>West Chester</t>
  </si>
  <si>
    <t>YS1423</t>
  </si>
  <si>
    <t>YS1209</t>
  </si>
  <si>
    <t>Statesboro</t>
  </si>
  <si>
    <t>510 Pearl</t>
  </si>
  <si>
    <t>5P1196</t>
  </si>
  <si>
    <t>Green Valley</t>
  </si>
  <si>
    <t>85614-1472</t>
  </si>
  <si>
    <t>5P1194</t>
  </si>
  <si>
    <t>Dripping Springs</t>
  </si>
  <si>
    <t>5P1195</t>
  </si>
  <si>
    <t>Celebration</t>
  </si>
  <si>
    <t>5P1188</t>
  </si>
  <si>
    <t>Conway</t>
  </si>
  <si>
    <t>5P1189</t>
  </si>
  <si>
    <t>Yellow Rose Club - 3 Bottle</t>
  </si>
  <si>
    <t>Minneapolis</t>
  </si>
  <si>
    <t>5P1192</t>
  </si>
  <si>
    <t>Zachary</t>
  </si>
  <si>
    <t>5P1193</t>
  </si>
  <si>
    <t>Hancock</t>
  </si>
  <si>
    <t>5P1197</t>
  </si>
  <si>
    <t>Quincy</t>
  </si>
  <si>
    <t>5P1191</t>
  </si>
  <si>
    <t>Elizabethtown</t>
  </si>
  <si>
    <t>5P1198</t>
  </si>
  <si>
    <t>Tacoma</t>
  </si>
  <si>
    <t>5P1190</t>
  </si>
  <si>
    <t>Claremont</t>
  </si>
  <si>
    <t>5P1187</t>
  </si>
  <si>
    <t>90 Broad</t>
  </si>
  <si>
    <t>90B1567</t>
  </si>
  <si>
    <t>1904 Club</t>
  </si>
  <si>
    <t>Casselberry</t>
  </si>
  <si>
    <t>90B1516</t>
  </si>
  <si>
    <t>Pacific Palisades</t>
  </si>
  <si>
    <t>90B1491</t>
  </si>
  <si>
    <t>McLean</t>
  </si>
  <si>
    <t>22102-2201</t>
  </si>
  <si>
    <t>90B1499</t>
  </si>
  <si>
    <t>90B1541</t>
  </si>
  <si>
    <t>Fayetteville</t>
  </si>
  <si>
    <t>90B1538</t>
  </si>
  <si>
    <t>90B1550</t>
  </si>
  <si>
    <t>90B1465</t>
  </si>
  <si>
    <t>1904 Club - 3 Bottle Club</t>
  </si>
  <si>
    <t>Lexington</t>
  </si>
  <si>
    <t>90B1484</t>
  </si>
  <si>
    <t>Gadsden</t>
  </si>
  <si>
    <t>90B1496</t>
  </si>
  <si>
    <t>Highlands Ranch</t>
  </si>
  <si>
    <t>90B1490</t>
  </si>
  <si>
    <t>90B1573</t>
  </si>
  <si>
    <t>Lakewood</t>
  </si>
  <si>
    <t>90B1530</t>
  </si>
  <si>
    <t>Adel</t>
  </si>
  <si>
    <t>90B1529</t>
  </si>
  <si>
    <t>90B1511</t>
  </si>
  <si>
    <t>New Bern</t>
  </si>
  <si>
    <t>90B1510</t>
  </si>
  <si>
    <t>90B1476</t>
  </si>
  <si>
    <t>Graham</t>
  </si>
  <si>
    <t>90B1527</t>
  </si>
  <si>
    <t>90B1551</t>
  </si>
  <si>
    <t>Indian Trail</t>
  </si>
  <si>
    <t>90B1515</t>
  </si>
  <si>
    <t>Oregon</t>
  </si>
  <si>
    <t>90B1519</t>
  </si>
  <si>
    <t>Sylvania</t>
  </si>
  <si>
    <t>90B1506</t>
  </si>
  <si>
    <t>Haughton</t>
  </si>
  <si>
    <t>90B1563</t>
  </si>
  <si>
    <t>90B1498</t>
  </si>
  <si>
    <t>90B1517</t>
  </si>
  <si>
    <t>Burlington</t>
  </si>
  <si>
    <t>90B1520</t>
  </si>
  <si>
    <t>Panama City BEACH</t>
  </si>
  <si>
    <t>90B1523</t>
  </si>
  <si>
    <t>90B1518</t>
  </si>
  <si>
    <t>90B1534</t>
  </si>
  <si>
    <t>Davidson</t>
  </si>
  <si>
    <t>90B1548</t>
  </si>
  <si>
    <t>90B1557</t>
  </si>
  <si>
    <t>Port Saint Lucie</t>
  </si>
  <si>
    <t>90B1500</t>
  </si>
  <si>
    <t>PHOENIX</t>
  </si>
  <si>
    <t>90B1473</t>
  </si>
  <si>
    <t>90B1542</t>
  </si>
  <si>
    <t>90B1556</t>
  </si>
  <si>
    <t>Justin</t>
  </si>
  <si>
    <t>90B1512</t>
  </si>
  <si>
    <t>Vancouver</t>
  </si>
  <si>
    <t>90B1571</t>
  </si>
  <si>
    <t>Conover</t>
  </si>
  <si>
    <t>90B1508</t>
  </si>
  <si>
    <t>RALEIGH</t>
  </si>
  <si>
    <t>90B1492</t>
  </si>
  <si>
    <t>90B1481</t>
  </si>
  <si>
    <t>90B1505</t>
  </si>
  <si>
    <t>Steamboat Springs</t>
  </si>
  <si>
    <t>90B1463</t>
  </si>
  <si>
    <t>90B1470</t>
  </si>
  <si>
    <t>85213-2030</t>
  </si>
  <si>
    <t>90B1495</t>
  </si>
  <si>
    <t>90B1533</t>
  </si>
  <si>
    <t>Massapequa Park</t>
  </si>
  <si>
    <t>90B1502</t>
  </si>
  <si>
    <t>90B1479</t>
  </si>
  <si>
    <t>CALIFON</t>
  </si>
  <si>
    <t>90B1546</t>
  </si>
  <si>
    <t>Winfield</t>
  </si>
  <si>
    <t>90B1526</t>
  </si>
  <si>
    <t>90B1488</t>
  </si>
  <si>
    <t>Tallahassee</t>
  </si>
  <si>
    <t>90B1507</t>
  </si>
  <si>
    <t>Golden</t>
  </si>
  <si>
    <t>90B1564</t>
  </si>
  <si>
    <t>90B1475</t>
  </si>
  <si>
    <t>LaGrange</t>
  </si>
  <si>
    <t>90B1504</t>
  </si>
  <si>
    <t>Augusta</t>
  </si>
  <si>
    <t>90B1543</t>
  </si>
  <si>
    <t>Yakima</t>
  </si>
  <si>
    <t>90B1539</t>
  </si>
  <si>
    <t>Brunswick</t>
  </si>
  <si>
    <t>90B1549</t>
  </si>
  <si>
    <t>90B1501</t>
  </si>
  <si>
    <t>Jacksonville</t>
  </si>
  <si>
    <t>90B1568</t>
  </si>
  <si>
    <t>Woodland Hills</t>
  </si>
  <si>
    <t>90B1553</t>
  </si>
  <si>
    <t>90B1525</t>
  </si>
  <si>
    <t>90B1480</t>
  </si>
  <si>
    <t>90B1535</t>
  </si>
  <si>
    <t>90B1558</t>
  </si>
  <si>
    <t>Morgantown</t>
  </si>
  <si>
    <t>90B1474</t>
  </si>
  <si>
    <t>Shelby</t>
  </si>
  <si>
    <t>90B1466</t>
  </si>
  <si>
    <t>90B1532</t>
  </si>
  <si>
    <t>Fox lake</t>
  </si>
  <si>
    <t>90B1552</t>
  </si>
  <si>
    <t>Mount Pleasant</t>
  </si>
  <si>
    <t>90B1497</t>
  </si>
  <si>
    <t>90B1572</t>
  </si>
  <si>
    <t>Ft Washington</t>
  </si>
  <si>
    <t>90B1482</t>
  </si>
  <si>
    <t>90B1544</t>
  </si>
  <si>
    <t>90B1489</t>
  </si>
  <si>
    <t>90B1561</t>
  </si>
  <si>
    <t>90B1547</t>
  </si>
  <si>
    <t>Pearland</t>
  </si>
  <si>
    <t>90B1483</t>
  </si>
  <si>
    <t>Morrisville</t>
  </si>
  <si>
    <t>90B1486</t>
  </si>
  <si>
    <t>Moultrie</t>
  </si>
  <si>
    <t>90B1494</t>
  </si>
  <si>
    <t>90B1514</t>
  </si>
  <si>
    <t>90B1569</t>
  </si>
  <si>
    <t>90B1493</t>
  </si>
  <si>
    <t>Buffalo Grove</t>
  </si>
  <si>
    <t>90B1570</t>
  </si>
  <si>
    <t>90B1562</t>
  </si>
  <si>
    <t>atlanta</t>
  </si>
  <si>
    <t>90B1555</t>
  </si>
  <si>
    <t>West Columbia</t>
  </si>
  <si>
    <t>90B1536</t>
  </si>
  <si>
    <t>N MIDDLETOWN</t>
  </si>
  <si>
    <t>90B1559</t>
  </si>
  <si>
    <t>90B1469</t>
  </si>
  <si>
    <t>90B1478</t>
  </si>
  <si>
    <t>90B1540</t>
  </si>
  <si>
    <t>90B1531</t>
  </si>
  <si>
    <t>90B1464</t>
  </si>
  <si>
    <t>90B1537</t>
  </si>
  <si>
    <t>Conifer</t>
  </si>
  <si>
    <t>90B1467</t>
  </si>
  <si>
    <t>90B1503</t>
  </si>
  <si>
    <t>90B1566</t>
  </si>
  <si>
    <t>Clayton</t>
  </si>
  <si>
    <t>90B1472</t>
  </si>
  <si>
    <t>East Bernstadt</t>
  </si>
  <si>
    <t>90B1524</t>
  </si>
  <si>
    <t>90B1528</t>
  </si>
  <si>
    <t>90B1487</t>
  </si>
  <si>
    <t>Henrico</t>
  </si>
  <si>
    <t>90B1513</t>
  </si>
  <si>
    <t>90B1522</t>
  </si>
  <si>
    <t>Crystal Beach</t>
  </si>
  <si>
    <t>90B1468</t>
  </si>
  <si>
    <t>90B1565</t>
  </si>
  <si>
    <t>greensboro</t>
  </si>
  <si>
    <t>90B1509</t>
  </si>
  <si>
    <t>Hiawatha</t>
  </si>
  <si>
    <t>90B1471</t>
  </si>
  <si>
    <t>90B1521</t>
  </si>
  <si>
    <t>Hartsville</t>
  </si>
  <si>
    <t>90B1477</t>
  </si>
  <si>
    <t>90B1560</t>
  </si>
  <si>
    <t>Williston</t>
  </si>
  <si>
    <t>90B1485</t>
  </si>
  <si>
    <t>90B1545</t>
  </si>
  <si>
    <t>Duxbury</t>
  </si>
  <si>
    <t>90B1554</t>
  </si>
  <si>
    <t>Delray Beach</t>
  </si>
  <si>
    <t>Black &amp; Gold</t>
  </si>
  <si>
    <t>BG2558</t>
  </si>
  <si>
    <t>New Iberia</t>
  </si>
  <si>
    <t>BG2573</t>
  </si>
  <si>
    <t>Williamsburg</t>
  </si>
  <si>
    <t>BG2600</t>
  </si>
  <si>
    <t>Wickenburg</t>
  </si>
  <si>
    <t>BG2601</t>
  </si>
  <si>
    <t>Artesia</t>
  </si>
  <si>
    <t>BG2566</t>
  </si>
  <si>
    <t>1870 Club</t>
  </si>
  <si>
    <t>Apopka</t>
  </si>
  <si>
    <t>BG2564</t>
  </si>
  <si>
    <t>Charleston</t>
  </si>
  <si>
    <t>BG2582</t>
  </si>
  <si>
    <t>Bend</t>
  </si>
  <si>
    <t>BG2559</t>
  </si>
  <si>
    <t>Lander</t>
  </si>
  <si>
    <t>WY</t>
  </si>
  <si>
    <t>BG2570</t>
  </si>
  <si>
    <t>Bulverde</t>
  </si>
  <si>
    <t>BG2585</t>
  </si>
  <si>
    <t>penfield</t>
  </si>
  <si>
    <t>BG2568</t>
  </si>
  <si>
    <t>BG2581</t>
  </si>
  <si>
    <t>1870 Club - 3 Bottle Club</t>
  </si>
  <si>
    <t>BG2605</t>
  </si>
  <si>
    <t>BG2602</t>
  </si>
  <si>
    <t>Sikeston</t>
  </si>
  <si>
    <t>63801-4686</t>
  </si>
  <si>
    <t>BG2591</t>
  </si>
  <si>
    <t>Boston</t>
  </si>
  <si>
    <t>BG2575</t>
  </si>
  <si>
    <t>BG2555</t>
  </si>
  <si>
    <t>BG2578</t>
  </si>
  <si>
    <t>BG2576</t>
  </si>
  <si>
    <t>BG2569</t>
  </si>
  <si>
    <t>BG2584</t>
  </si>
  <si>
    <t>BG2587</t>
  </si>
  <si>
    <t>BG2554</t>
  </si>
  <si>
    <t>BG2577</t>
  </si>
  <si>
    <t>Grove City</t>
  </si>
  <si>
    <t>BG2599</t>
  </si>
  <si>
    <t>La Jolla</t>
  </si>
  <si>
    <t>BG2590</t>
  </si>
  <si>
    <t>BG2571</t>
  </si>
  <si>
    <t>Cornelius</t>
  </si>
  <si>
    <t>BG2589</t>
  </si>
  <si>
    <t>BG2560</t>
  </si>
  <si>
    <t>BG2597</t>
  </si>
  <si>
    <t>Amarillo</t>
  </si>
  <si>
    <t>BG2567</t>
  </si>
  <si>
    <t>san diego</t>
  </si>
  <si>
    <t>BG2561</t>
  </si>
  <si>
    <t>BG2565</t>
  </si>
  <si>
    <t>Pleasanton</t>
  </si>
  <si>
    <t>BG2563</t>
  </si>
  <si>
    <t>HOUSTON</t>
  </si>
  <si>
    <t>BG2579</t>
  </si>
  <si>
    <t>BG2604</t>
  </si>
  <si>
    <t>Aurora</t>
  </si>
  <si>
    <t>BG2593</t>
  </si>
  <si>
    <t>Westlake Village</t>
  </si>
  <si>
    <t>BG2592</t>
  </si>
  <si>
    <t>Washington DC</t>
  </si>
  <si>
    <t>DC</t>
  </si>
  <si>
    <t>BG2594</t>
  </si>
  <si>
    <t>BG2603</t>
  </si>
  <si>
    <t>BG2557</t>
  </si>
  <si>
    <t>Manhattan Beach</t>
  </si>
  <si>
    <t>BG2562</t>
  </si>
  <si>
    <t>College Park</t>
  </si>
  <si>
    <t>BG2580</t>
  </si>
  <si>
    <t>BG2596</t>
  </si>
  <si>
    <t>BG2574</t>
  </si>
  <si>
    <t>Deephaven</t>
  </si>
  <si>
    <t>BG2588</t>
  </si>
  <si>
    <t>Andover</t>
  </si>
  <si>
    <t>BG2598</t>
  </si>
  <si>
    <t>IRVINE</t>
  </si>
  <si>
    <t>92604-2942</t>
  </si>
  <si>
    <t>BG2586</t>
  </si>
  <si>
    <t>BG2556</t>
  </si>
  <si>
    <t>BG2595</t>
  </si>
  <si>
    <t>Escondido</t>
  </si>
  <si>
    <t>BG2572</t>
  </si>
  <si>
    <t>BG2583</t>
  </si>
  <si>
    <t>columbus</t>
  </si>
  <si>
    <t>Bold Stripes</t>
  </si>
  <si>
    <t>BS1394</t>
  </si>
  <si>
    <t>Lawrenceburg</t>
  </si>
  <si>
    <t>BS1234</t>
  </si>
  <si>
    <t>Maineville</t>
  </si>
  <si>
    <t>BS1388</t>
  </si>
  <si>
    <t>Harrison</t>
  </si>
  <si>
    <t>BS1376</t>
  </si>
  <si>
    <t>BS1395</t>
  </si>
  <si>
    <t>BS1310</t>
  </si>
  <si>
    <t>Loveland</t>
  </si>
  <si>
    <t>BS1354</t>
  </si>
  <si>
    <t>Orlando</t>
  </si>
  <si>
    <t>BS1217</t>
  </si>
  <si>
    <t>BS1258</t>
  </si>
  <si>
    <t>BS1213</t>
  </si>
  <si>
    <t>Union</t>
  </si>
  <si>
    <t>BS1253</t>
  </si>
  <si>
    <t>Lipan</t>
  </si>
  <si>
    <t>BS1348</t>
  </si>
  <si>
    <t>45014-5579</t>
  </si>
  <si>
    <t>BS1336</t>
  </si>
  <si>
    <t>BS1356</t>
  </si>
  <si>
    <t>BS1156</t>
  </si>
  <si>
    <t>Batesville</t>
  </si>
  <si>
    <t>BS1123</t>
  </si>
  <si>
    <t>BS1363</t>
  </si>
  <si>
    <t>BS1347</t>
  </si>
  <si>
    <t>BS1378</t>
  </si>
  <si>
    <t>Ironton</t>
  </si>
  <si>
    <t>BS1295</t>
  </si>
  <si>
    <t>Galloway</t>
  </si>
  <si>
    <t>BS1200</t>
  </si>
  <si>
    <t>BS1165</t>
  </si>
  <si>
    <t>Rural Hall</t>
  </si>
  <si>
    <t>BS1204</t>
  </si>
  <si>
    <t>Galena</t>
  </si>
  <si>
    <t>BS1135</t>
  </si>
  <si>
    <t>BS1231</t>
  </si>
  <si>
    <t>BS1373</t>
  </si>
  <si>
    <t>Family Club</t>
  </si>
  <si>
    <t>45202-3415</t>
  </si>
  <si>
    <t>BS1321</t>
  </si>
  <si>
    <t>Ludlow</t>
  </si>
  <si>
    <t>BS1309</t>
  </si>
  <si>
    <t>Liberty Township</t>
  </si>
  <si>
    <t>BS1191</t>
  </si>
  <si>
    <t>Centerville</t>
  </si>
  <si>
    <t>BS1249</t>
  </si>
  <si>
    <t>BS1325</t>
  </si>
  <si>
    <t>Terrace Park</t>
  </si>
  <si>
    <t>BS1341</t>
  </si>
  <si>
    <t>BS1235</t>
  </si>
  <si>
    <t>West Milford</t>
  </si>
  <si>
    <t>BS1288</t>
  </si>
  <si>
    <t>BS1301</t>
  </si>
  <si>
    <t>BS1401</t>
  </si>
  <si>
    <t>Cleves</t>
  </si>
  <si>
    <t>BS1277</t>
  </si>
  <si>
    <t>Hamilton</t>
  </si>
  <si>
    <t>BS1370</t>
  </si>
  <si>
    <t>BS1178</t>
  </si>
  <si>
    <t>BS1214</t>
  </si>
  <si>
    <t>Winter Springs</t>
  </si>
  <si>
    <t>BS1390</t>
  </si>
  <si>
    <t>BS1400</t>
  </si>
  <si>
    <t>BS1331</t>
  </si>
  <si>
    <t>BS1193</t>
  </si>
  <si>
    <t>BS1344</t>
  </si>
  <si>
    <t>BS1303</t>
  </si>
  <si>
    <t>BS1296</t>
  </si>
  <si>
    <t>Mt Juliet</t>
  </si>
  <si>
    <t>BS1371</t>
  </si>
  <si>
    <t>BS1328</t>
  </si>
  <si>
    <t>BS1324</t>
  </si>
  <si>
    <t>BS1302</t>
  </si>
  <si>
    <t>BS1351</t>
  </si>
  <si>
    <t>Glen Burnie</t>
  </si>
  <si>
    <t>BS1414</t>
  </si>
  <si>
    <t>Springboro</t>
  </si>
  <si>
    <t>BS1237</t>
  </si>
  <si>
    <t>Amelia</t>
  </si>
  <si>
    <t>BS1233</t>
  </si>
  <si>
    <t>BS1359</t>
  </si>
  <si>
    <t>Seaford</t>
  </si>
  <si>
    <t>BS1184</t>
  </si>
  <si>
    <t>Milford</t>
  </si>
  <si>
    <t>BS1251</t>
  </si>
  <si>
    <t>Terrace Park,</t>
  </si>
  <si>
    <t>BS1396</t>
  </si>
  <si>
    <t>Brownsburg</t>
  </si>
  <si>
    <t>BS1119</t>
  </si>
  <si>
    <t>BS1226</t>
  </si>
  <si>
    <t>Ft Mitchell</t>
  </si>
  <si>
    <t>BS1167</t>
  </si>
  <si>
    <t>Marysville</t>
  </si>
  <si>
    <t>BS1345</t>
  </si>
  <si>
    <t>BS1248</t>
  </si>
  <si>
    <t>cincinnati</t>
  </si>
  <si>
    <t>BS1197</t>
  </si>
  <si>
    <t>Erlanger</t>
  </si>
  <si>
    <t>BS1392</t>
  </si>
  <si>
    <t>Walnut Hills</t>
  </si>
  <si>
    <t>BS1269</t>
  </si>
  <si>
    <t>BS1122</t>
  </si>
  <si>
    <t>BS1312</t>
  </si>
  <si>
    <t>BS1385</t>
  </si>
  <si>
    <t>BS1408</t>
  </si>
  <si>
    <t>Park Hills</t>
  </si>
  <si>
    <t>BS1300</t>
  </si>
  <si>
    <t>BS1279</t>
  </si>
  <si>
    <t>BS1384</t>
  </si>
  <si>
    <t>Mt Washington</t>
  </si>
  <si>
    <t>BS1168</t>
  </si>
  <si>
    <t>BS1349</t>
  </si>
  <si>
    <t>Laurel</t>
  </si>
  <si>
    <t>DE</t>
  </si>
  <si>
    <t>BS1181</t>
  </si>
  <si>
    <t>BS1273</t>
  </si>
  <si>
    <t>Hebron</t>
  </si>
  <si>
    <t>BS1174</t>
  </si>
  <si>
    <t>Owensville</t>
  </si>
  <si>
    <t>BS1216</t>
  </si>
  <si>
    <t>Crestline</t>
  </si>
  <si>
    <t>BS1282</t>
  </si>
  <si>
    <t>BS1313</t>
  </si>
  <si>
    <t>BS1155</t>
  </si>
  <si>
    <t>Hazard</t>
  </si>
  <si>
    <t>41701-8932</t>
  </si>
  <si>
    <t>BS1307</t>
  </si>
  <si>
    <t>Covington</t>
  </si>
  <si>
    <t>BS1130</t>
  </si>
  <si>
    <t>BS1339</t>
  </si>
  <si>
    <t>BS1418</t>
  </si>
  <si>
    <t>45202-3957</t>
  </si>
  <si>
    <t>BS1201</t>
  </si>
  <si>
    <t>BS1180</t>
  </si>
  <si>
    <t>BS1306</t>
  </si>
  <si>
    <t>Ft. Thomas</t>
  </si>
  <si>
    <t>BS1364</t>
  </si>
  <si>
    <t>BS1346</t>
  </si>
  <si>
    <t>BS1146</t>
  </si>
  <si>
    <t>BS1280</t>
  </si>
  <si>
    <t>BS1210</t>
  </si>
  <si>
    <t>BS1169</t>
  </si>
  <si>
    <t>Brooksville</t>
  </si>
  <si>
    <t>BS1267</t>
  </si>
  <si>
    <t>BS1329</t>
  </si>
  <si>
    <t>BS1316</t>
  </si>
  <si>
    <t>Sn Luis Obisp</t>
  </si>
  <si>
    <t>BS1225</t>
  </si>
  <si>
    <t>BS1208</t>
  </si>
  <si>
    <t>BS1410</t>
  </si>
  <si>
    <t>BS1223</t>
  </si>
  <si>
    <t>45247-3818</t>
  </si>
  <si>
    <t>BS1219</t>
  </si>
  <si>
    <t>BS1294</t>
  </si>
  <si>
    <t>BS1298</t>
  </si>
  <si>
    <t>Crown Point</t>
  </si>
  <si>
    <t>BS1260</t>
  </si>
  <si>
    <t>Taft</t>
  </si>
  <si>
    <t>BS1381</t>
  </si>
  <si>
    <t>Mason</t>
  </si>
  <si>
    <t>BS1238</t>
  </si>
  <si>
    <t>WASHINGTON COURT HOU</t>
  </si>
  <si>
    <t>43160-2434</t>
  </si>
  <si>
    <t>BS1278</t>
  </si>
  <si>
    <t>BS1138</t>
  </si>
  <si>
    <t>BS1335</t>
  </si>
  <si>
    <t>Cincinnati, OH</t>
  </si>
  <si>
    <t>45238-4038</t>
  </si>
  <si>
    <t>BS1136</t>
  </si>
  <si>
    <t>BS1297</t>
  </si>
  <si>
    <t>Fairborn</t>
  </si>
  <si>
    <t>BS1387</t>
  </si>
  <si>
    <t>BS1367</t>
  </si>
  <si>
    <t>BS1124</t>
  </si>
  <si>
    <t>BS1243</t>
  </si>
  <si>
    <t>BS1393</t>
  </si>
  <si>
    <t>BS1308</t>
  </si>
  <si>
    <t>BS1183</t>
  </si>
  <si>
    <t>KETTERING</t>
  </si>
  <si>
    <t>BS1196</t>
  </si>
  <si>
    <t>Portsmouth</t>
  </si>
  <si>
    <t>BS1250</t>
  </si>
  <si>
    <t>BS1317</t>
  </si>
  <si>
    <t>Mccordsville</t>
  </si>
  <si>
    <t>BS1383</t>
  </si>
  <si>
    <t>BS1230</t>
  </si>
  <si>
    <t>BS1159</t>
  </si>
  <si>
    <t>Lebanon</t>
  </si>
  <si>
    <t>BS1338</t>
  </si>
  <si>
    <t>BS1170</t>
  </si>
  <si>
    <t>Liberty Twp</t>
  </si>
  <si>
    <t>BS1140</t>
  </si>
  <si>
    <t>BS1276</t>
  </si>
  <si>
    <t>BS1281</t>
  </si>
  <si>
    <t>BS1221</t>
  </si>
  <si>
    <t>Fort Wright</t>
  </si>
  <si>
    <t>BS1153</t>
  </si>
  <si>
    <t>Athens</t>
  </si>
  <si>
    <t>BS1211</t>
  </si>
  <si>
    <t>Oxnard</t>
  </si>
  <si>
    <t>BS1290</t>
  </si>
  <si>
    <t>BS1160</t>
  </si>
  <si>
    <t>BS1412</t>
  </si>
  <si>
    <t>Cape Coral</t>
  </si>
  <si>
    <t>BS1220</t>
  </si>
  <si>
    <t>BS1315</t>
  </si>
  <si>
    <t>Monument</t>
  </si>
  <si>
    <t>80132-7445</t>
  </si>
  <si>
    <t>BS1254</t>
  </si>
  <si>
    <t>BS1139</t>
  </si>
  <si>
    <t>BS1132</t>
  </si>
  <si>
    <t>BS1397</t>
  </si>
  <si>
    <t>BS1185</t>
  </si>
  <si>
    <t>BS1179</t>
  </si>
  <si>
    <t>DENVER</t>
  </si>
  <si>
    <t>BS1218</t>
  </si>
  <si>
    <t>Fort Jennings</t>
  </si>
  <si>
    <t>BS1203</t>
  </si>
  <si>
    <t>BS1157</t>
  </si>
  <si>
    <t>BS1166</t>
  </si>
  <si>
    <t>Dayton ohio</t>
  </si>
  <si>
    <t>BS1236</t>
  </si>
  <si>
    <t>Lomita</t>
  </si>
  <si>
    <t>BS1283</t>
  </si>
  <si>
    <t>BS1144</t>
  </si>
  <si>
    <t>BS1299</t>
  </si>
  <si>
    <t>BS1403</t>
  </si>
  <si>
    <t>BS1337</t>
  </si>
  <si>
    <t>BS1379</t>
  </si>
  <si>
    <t>Sunbury</t>
  </si>
  <si>
    <t>BS1229</t>
  </si>
  <si>
    <t>Fountain City</t>
  </si>
  <si>
    <t>BS1330</t>
  </si>
  <si>
    <t>Zanesville</t>
  </si>
  <si>
    <t>BS1177</t>
  </si>
  <si>
    <t>BS1289</t>
  </si>
  <si>
    <t>BS1340</t>
  </si>
  <si>
    <t>Washington Township</t>
  </si>
  <si>
    <t>BS1255</t>
  </si>
  <si>
    <t>BS1399</t>
  </si>
  <si>
    <t>BS1311</t>
  </si>
  <si>
    <t>San Clemente</t>
  </si>
  <si>
    <t>BS1187</t>
  </si>
  <si>
    <t>BS1224</t>
  </si>
  <si>
    <t>Boca Raton</t>
  </si>
  <si>
    <t>BS1398</t>
  </si>
  <si>
    <t>BS1409</t>
  </si>
  <si>
    <t>Newtown</t>
  </si>
  <si>
    <t>BS1268</t>
  </si>
  <si>
    <t>BS1189</t>
  </si>
  <si>
    <t>BS1264</t>
  </si>
  <si>
    <t>BS1407</t>
  </si>
  <si>
    <t>BS1118</t>
  </si>
  <si>
    <t>BS1129</t>
  </si>
  <si>
    <t>BS1246</t>
  </si>
  <si>
    <t>BS1120</t>
  </si>
  <si>
    <t>BS1369</t>
  </si>
  <si>
    <t>Cincinati</t>
  </si>
  <si>
    <t>BS1202</t>
  </si>
  <si>
    <t>BS1247</t>
  </si>
  <si>
    <t>BS1314</t>
  </si>
  <si>
    <t>BS1275</t>
  </si>
  <si>
    <t>BS1375</t>
  </si>
  <si>
    <t>Corporate Club</t>
  </si>
  <si>
    <t>Crestview Hills</t>
  </si>
  <si>
    <t>BS1416</t>
  </si>
  <si>
    <t>BS1257</t>
  </si>
  <si>
    <t>Middletown</t>
  </si>
  <si>
    <t>BS1116</t>
  </si>
  <si>
    <t>BS1372</t>
  </si>
  <si>
    <t>BS1293</t>
  </si>
  <si>
    <t>BS1143</t>
  </si>
  <si>
    <t>BS1245</t>
  </si>
  <si>
    <t>Kenner</t>
  </si>
  <si>
    <t>BS1262</t>
  </si>
  <si>
    <t>BS1285</t>
  </si>
  <si>
    <t>BS1176</t>
  </si>
  <si>
    <t>BS1377</t>
  </si>
  <si>
    <t>BS1162</t>
  </si>
  <si>
    <t>BS1150</t>
  </si>
  <si>
    <t>BS1368</t>
  </si>
  <si>
    <t>BS1404</t>
  </si>
  <si>
    <t>BS1164</t>
  </si>
  <si>
    <t>BS1406</t>
  </si>
  <si>
    <t>BS1199</t>
  </si>
  <si>
    <t>Cincinnati OH</t>
  </si>
  <si>
    <t>BS1188</t>
  </si>
  <si>
    <t>BS1239</t>
  </si>
  <si>
    <t>Roscommon</t>
  </si>
  <si>
    <t>BS1382</t>
  </si>
  <si>
    <t>New Richmond</t>
  </si>
  <si>
    <t>BS1389</t>
  </si>
  <si>
    <t>BS1342</t>
  </si>
  <si>
    <t>Woodbine</t>
  </si>
  <si>
    <t>BS1121</t>
  </si>
  <si>
    <t>BS1365</t>
  </si>
  <si>
    <t>BS1332</t>
  </si>
  <si>
    <t>Ewa Beach</t>
  </si>
  <si>
    <t>HI</t>
  </si>
  <si>
    <t>BS1405</t>
  </si>
  <si>
    <t>Norwood</t>
  </si>
  <si>
    <t>BS1355</t>
  </si>
  <si>
    <t>BS1117</t>
  </si>
  <si>
    <t>BS1207</t>
  </si>
  <si>
    <t>BS1222</t>
  </si>
  <si>
    <t>BS1333</t>
  </si>
  <si>
    <t>Tiki Island</t>
  </si>
  <si>
    <t>BS1161</t>
  </si>
  <si>
    <t>BS1128</t>
  </si>
  <si>
    <t>BS1366</t>
  </si>
  <si>
    <t>BS1327</t>
  </si>
  <si>
    <t>BS1323</t>
  </si>
  <si>
    <t>BS1148</t>
  </si>
  <si>
    <t>BS1274</t>
  </si>
  <si>
    <t>Newport</t>
  </si>
  <si>
    <t>BS1240</t>
  </si>
  <si>
    <t>Batavia</t>
  </si>
  <si>
    <t>BS1244</t>
  </si>
  <si>
    <t>BS1134</t>
  </si>
  <si>
    <t>BS1415</t>
  </si>
  <si>
    <t>BS1411</t>
  </si>
  <si>
    <t>Wilder</t>
  </si>
  <si>
    <t>BS1186</t>
  </si>
  <si>
    <t>BS1353</t>
  </si>
  <si>
    <t>BS1318</t>
  </si>
  <si>
    <t>BS1271</t>
  </si>
  <si>
    <t>BS1360</t>
  </si>
  <si>
    <t>BS1163</t>
  </si>
  <si>
    <t>BS1259</t>
  </si>
  <si>
    <t>BS1286</t>
  </si>
  <si>
    <t>BS1417</t>
  </si>
  <si>
    <t>BS1175</t>
  </si>
  <si>
    <t>BS1256</t>
  </si>
  <si>
    <t>BS1215</t>
  </si>
  <si>
    <t>Edgewood</t>
  </si>
  <si>
    <t>BS1374</t>
  </si>
  <si>
    <t>BS1147</t>
  </si>
  <si>
    <t>BS1252</t>
  </si>
  <si>
    <t>Brock</t>
  </si>
  <si>
    <t>BS1209</t>
  </si>
  <si>
    <t>BS1261</t>
  </si>
  <si>
    <t>Crescent Springs</t>
  </si>
  <si>
    <t>BS1263</t>
  </si>
  <si>
    <t>BS1334</t>
  </si>
  <si>
    <t>Wheelersburg</t>
  </si>
  <si>
    <t>BS1291</t>
  </si>
  <si>
    <t>BS1242</t>
  </si>
  <si>
    <t>BS1270</t>
  </si>
  <si>
    <t>BS1362</t>
  </si>
  <si>
    <t>BS1205</t>
  </si>
  <si>
    <t>Baltimore</t>
  </si>
  <si>
    <t>BS1133</t>
  </si>
  <si>
    <t>BS1131</t>
  </si>
  <si>
    <t>BS1182</t>
  </si>
  <si>
    <t>Winter Haven</t>
  </si>
  <si>
    <t>BS1194</t>
  </si>
  <si>
    <t>BS1386</t>
  </si>
  <si>
    <t>BS1125</t>
  </si>
  <si>
    <t>BS1154</t>
  </si>
  <si>
    <t>BS1212</t>
  </si>
  <si>
    <t>WESTERVILLE</t>
  </si>
  <si>
    <t>BS1172</t>
  </si>
  <si>
    <t>BS1319</t>
  </si>
  <si>
    <t>BS1350</t>
  </si>
  <si>
    <t>BS1413</t>
  </si>
  <si>
    <t>Rotonda West</t>
  </si>
  <si>
    <t>BS1380</t>
  </si>
  <si>
    <t>BS1272</t>
  </si>
  <si>
    <t>BS1357</t>
  </si>
  <si>
    <t>BS1361</t>
  </si>
  <si>
    <t>BS1292</t>
  </si>
  <si>
    <t>BS1206</t>
  </si>
  <si>
    <t>Bethesda</t>
  </si>
  <si>
    <t>BS1190</t>
  </si>
  <si>
    <t>Brookville</t>
  </si>
  <si>
    <t>BS1266</t>
  </si>
  <si>
    <t>BS1320</t>
  </si>
  <si>
    <t>Monroe</t>
  </si>
  <si>
    <t>BS1141</t>
  </si>
  <si>
    <t>Orange</t>
  </si>
  <si>
    <t>BS1232</t>
  </si>
  <si>
    <t>Port Charlotte</t>
  </si>
  <si>
    <t>BS1198</t>
  </si>
  <si>
    <t>BS1284</t>
  </si>
  <si>
    <t>BS1265</t>
  </si>
  <si>
    <t>BS1142</t>
  </si>
  <si>
    <t>BS1195</t>
  </si>
  <si>
    <t>BS1352</t>
  </si>
  <si>
    <t>BS1149</t>
  </si>
  <si>
    <t>BS1227</t>
  </si>
  <si>
    <t>BS1228</t>
  </si>
  <si>
    <t>BS1171</t>
  </si>
  <si>
    <t>SIMI VALLEY</t>
  </si>
  <si>
    <t>BS1137</t>
  </si>
  <si>
    <t>BS1326</t>
  </si>
  <si>
    <t>BS1145</t>
  </si>
  <si>
    <t>Germantown</t>
  </si>
  <si>
    <t>BS1322</t>
  </si>
  <si>
    <t>BS1304</t>
  </si>
  <si>
    <t>BS1192</t>
  </si>
  <si>
    <t>Hillsboro</t>
  </si>
  <si>
    <t>BS1127</t>
  </si>
  <si>
    <t>BS1126</t>
  </si>
  <si>
    <t>BS1391</t>
  </si>
  <si>
    <t>BS1287</t>
  </si>
  <si>
    <t>BS1305</t>
  </si>
  <si>
    <t>BS1402</t>
  </si>
  <si>
    <t>BS1158</t>
  </si>
  <si>
    <t>LIBERTY TWP</t>
  </si>
  <si>
    <t>BS1151</t>
  </si>
  <si>
    <t>BS1173</t>
  </si>
  <si>
    <t>BS1343</t>
  </si>
  <si>
    <t>BS1358</t>
  </si>
  <si>
    <t>BS1152</t>
  </si>
  <si>
    <t>BS1241</t>
  </si>
  <si>
    <t>Dublin</t>
  </si>
  <si>
    <t>Brownstown</t>
  </si>
  <si>
    <t>BT1395</t>
  </si>
  <si>
    <t>Vermilion</t>
  </si>
  <si>
    <t>BT1348</t>
  </si>
  <si>
    <t>BT1413</t>
  </si>
  <si>
    <t>Wadsworth</t>
  </si>
  <si>
    <t>BT1364</t>
  </si>
  <si>
    <t>BT1422</t>
  </si>
  <si>
    <t>Signal Hill</t>
  </si>
  <si>
    <t>BT1387</t>
  </si>
  <si>
    <t>BT1399</t>
  </si>
  <si>
    <t>6-Bottle Club 46</t>
  </si>
  <si>
    <t>Abingdon</t>
  </si>
  <si>
    <t>BT1357</t>
  </si>
  <si>
    <t>BT1398</t>
  </si>
  <si>
    <t>BT1379</t>
  </si>
  <si>
    <t>St Clair Shores</t>
  </si>
  <si>
    <t>BT1406</t>
  </si>
  <si>
    <t>Mentor</t>
  </si>
  <si>
    <t>BT1367</t>
  </si>
  <si>
    <t>Strongsville</t>
  </si>
  <si>
    <t>BT1414</t>
  </si>
  <si>
    <t>Copley</t>
  </si>
  <si>
    <t>BT1368</t>
  </si>
  <si>
    <t>BT1391</t>
  </si>
  <si>
    <t>BT1384</t>
  </si>
  <si>
    <t>CLEVELAND</t>
  </si>
  <si>
    <t>BT1341</t>
  </si>
  <si>
    <t>BT1360</t>
  </si>
  <si>
    <t>BT1396</t>
  </si>
  <si>
    <t>Jupiter</t>
  </si>
  <si>
    <t>BT1362</t>
  </si>
  <si>
    <t>BT1365</t>
  </si>
  <si>
    <t>3-Bottle Club 46</t>
  </si>
  <si>
    <t>BT1369</t>
  </si>
  <si>
    <t>BT1408</t>
  </si>
  <si>
    <t>BT1370</t>
  </si>
  <si>
    <t>Berea</t>
  </si>
  <si>
    <t>BT1363</t>
  </si>
  <si>
    <t>avon</t>
  </si>
  <si>
    <t>BT1390</t>
  </si>
  <si>
    <t>BT1358</t>
  </si>
  <si>
    <t>BT1394</t>
  </si>
  <si>
    <t>Euclid</t>
  </si>
  <si>
    <t>BT1373</t>
  </si>
  <si>
    <t>North Royalton</t>
  </si>
  <si>
    <t>BT1349</t>
  </si>
  <si>
    <t>BT1409</t>
  </si>
  <si>
    <t>Dayton</t>
  </si>
  <si>
    <t>BT1356</t>
  </si>
  <si>
    <t>BT1361</t>
  </si>
  <si>
    <t>BT1389</t>
  </si>
  <si>
    <t>Eastlake</t>
  </si>
  <si>
    <t>BT1371</t>
  </si>
  <si>
    <t>Toledo</t>
  </si>
  <si>
    <t>BT1402</t>
  </si>
  <si>
    <t>Brecksville</t>
  </si>
  <si>
    <t>BT1415</t>
  </si>
  <si>
    <t>Akron</t>
  </si>
  <si>
    <t>BT1381</t>
  </si>
  <si>
    <t>Greer</t>
  </si>
  <si>
    <t>BT1401</t>
  </si>
  <si>
    <t>Tamarac</t>
  </si>
  <si>
    <t>BT1400</t>
  </si>
  <si>
    <t>Kirtland</t>
  </si>
  <si>
    <t>BT1411</t>
  </si>
  <si>
    <t>BT1343</t>
  </si>
  <si>
    <t>BT1421</t>
  </si>
  <si>
    <t>Brook Park</t>
  </si>
  <si>
    <t>BT1419</t>
  </si>
  <si>
    <t>BT1410</t>
  </si>
  <si>
    <t>Gates Mills</t>
  </si>
  <si>
    <t>BT1386</t>
  </si>
  <si>
    <t>Highland Hts.</t>
  </si>
  <si>
    <t>BT1378</t>
  </si>
  <si>
    <t>BT1382</t>
  </si>
  <si>
    <t>AURORA</t>
  </si>
  <si>
    <t>BT1392</t>
  </si>
  <si>
    <t>WILLOUGHBY</t>
  </si>
  <si>
    <t>44094-7582</t>
  </si>
  <si>
    <t>BT1385</t>
  </si>
  <si>
    <t>Kent</t>
  </si>
  <si>
    <t>BT1380</t>
  </si>
  <si>
    <t>BT1345</t>
  </si>
  <si>
    <t>BT1346</t>
  </si>
  <si>
    <t>BT1404</t>
  </si>
  <si>
    <t>BT1420</t>
  </si>
  <si>
    <t>Elyria</t>
  </si>
  <si>
    <t>BT1355</t>
  </si>
  <si>
    <t>Poland</t>
  </si>
  <si>
    <t>BT1366</t>
  </si>
  <si>
    <t>BT1407</t>
  </si>
  <si>
    <t>BT1352</t>
  </si>
  <si>
    <t>BT1393</t>
  </si>
  <si>
    <t>BT1377</t>
  </si>
  <si>
    <t>Highland heights</t>
  </si>
  <si>
    <t>BT1351</t>
  </si>
  <si>
    <t>BT1374</t>
  </si>
  <si>
    <t>Girard</t>
  </si>
  <si>
    <t>BT1405</t>
  </si>
  <si>
    <t>Solon</t>
  </si>
  <si>
    <t>BT1412</t>
  </si>
  <si>
    <t>North Canton</t>
  </si>
  <si>
    <t>BT1383</t>
  </si>
  <si>
    <t>Bedford</t>
  </si>
  <si>
    <t>BT1375</t>
  </si>
  <si>
    <t>BT1344</t>
  </si>
  <si>
    <t>Rocky River</t>
  </si>
  <si>
    <t>BT1376</t>
  </si>
  <si>
    <t>BT1403</t>
  </si>
  <si>
    <t>BT1347</t>
  </si>
  <si>
    <t>BT1418</t>
  </si>
  <si>
    <t>BT1350</t>
  </si>
  <si>
    <t>BT1359</t>
  </si>
  <si>
    <t>BT1397</t>
  </si>
  <si>
    <t>BT1342</t>
  </si>
  <si>
    <t>Powell</t>
  </si>
  <si>
    <t>BT1354</t>
  </si>
  <si>
    <t>BT1372</t>
  </si>
  <si>
    <t>BT1416</t>
  </si>
  <si>
    <t>Canal Fulton</t>
  </si>
  <si>
    <t>BT1417</t>
  </si>
  <si>
    <t>Palo Alto</t>
  </si>
  <si>
    <t>BT1353</t>
  </si>
  <si>
    <t>BT1388</t>
  </si>
  <si>
    <t>Ever Blooming</t>
  </si>
  <si>
    <t>EB1296</t>
  </si>
  <si>
    <t>Clermont</t>
  </si>
  <si>
    <t>EB1377</t>
  </si>
  <si>
    <t>Farmington Hills</t>
  </si>
  <si>
    <t>EB1333</t>
  </si>
  <si>
    <t>EB1513</t>
  </si>
  <si>
    <t>EB1196</t>
  </si>
  <si>
    <t>EB1268</t>
  </si>
  <si>
    <t>Glasgow</t>
  </si>
  <si>
    <t>EB1488</t>
  </si>
  <si>
    <t>EB1452</t>
  </si>
  <si>
    <t>Harvest</t>
  </si>
  <si>
    <t>EB1502</t>
  </si>
  <si>
    <t>West Bend</t>
  </si>
  <si>
    <t>EB1369</t>
  </si>
  <si>
    <t>New Orleans</t>
  </si>
  <si>
    <t>EB1207</t>
  </si>
  <si>
    <t>EB1439</t>
  </si>
  <si>
    <t>EB1265</t>
  </si>
  <si>
    <t>Murfreesboro</t>
  </si>
  <si>
    <t>EB1367</t>
  </si>
  <si>
    <t>EB1287</t>
  </si>
  <si>
    <t>Madison</t>
  </si>
  <si>
    <t>EB1274</t>
  </si>
  <si>
    <t>Gambrills</t>
  </si>
  <si>
    <t>EB1300</t>
  </si>
  <si>
    <t>EB1397</t>
  </si>
  <si>
    <t>FISHERS</t>
  </si>
  <si>
    <t>EB1500</t>
  </si>
  <si>
    <t>West Kingston</t>
  </si>
  <si>
    <t>EB1327</t>
  </si>
  <si>
    <t>EB1476</t>
  </si>
  <si>
    <t>EB1444</t>
  </si>
  <si>
    <t>Ypsilanti</t>
  </si>
  <si>
    <t>EB1425</t>
  </si>
  <si>
    <t>SUNSET</t>
  </si>
  <si>
    <t>EB1283</t>
  </si>
  <si>
    <t>Wynnewood</t>
  </si>
  <si>
    <t>EB1360</t>
  </si>
  <si>
    <t>OKLAHOMA CITY</t>
  </si>
  <si>
    <t>EB1216</t>
  </si>
  <si>
    <t>EB1344</t>
  </si>
  <si>
    <t>EB1286</t>
  </si>
  <si>
    <t>Walbridge</t>
  </si>
  <si>
    <t>EB1481</t>
  </si>
  <si>
    <t>EB1314</t>
  </si>
  <si>
    <t>EB1331</t>
  </si>
  <si>
    <t>Lino Lakes</t>
  </si>
  <si>
    <t>EB1363</t>
  </si>
  <si>
    <t>EB1292</t>
  </si>
  <si>
    <t>Ethridge</t>
  </si>
  <si>
    <t>EB1222</t>
  </si>
  <si>
    <t>EB1400</t>
  </si>
  <si>
    <t>Gurnee</t>
  </si>
  <si>
    <t>EB1228</t>
  </si>
  <si>
    <t>EB1293</t>
  </si>
  <si>
    <t>EB1521</t>
  </si>
  <si>
    <t>EB1208</t>
  </si>
  <si>
    <t>EB1365</t>
  </si>
  <si>
    <t>Milwaukee</t>
  </si>
  <si>
    <t>EB1423</t>
  </si>
  <si>
    <t>Apollo Beach</t>
  </si>
  <si>
    <t>EB1279</t>
  </si>
  <si>
    <t>EB1458</t>
  </si>
  <si>
    <t>27603-8310</t>
  </si>
  <si>
    <t>EB1201</t>
  </si>
  <si>
    <t>EB1484</t>
  </si>
  <si>
    <t>Erie</t>
  </si>
  <si>
    <t>EB1336</t>
  </si>
  <si>
    <t>EB1235</t>
  </si>
  <si>
    <t>Tucker</t>
  </si>
  <si>
    <t>EB1470</t>
  </si>
  <si>
    <t>EB1340</t>
  </si>
  <si>
    <t>EB1433</t>
  </si>
  <si>
    <t>Pineville</t>
  </si>
  <si>
    <t>EB1485</t>
  </si>
  <si>
    <t>EB1387</t>
  </si>
  <si>
    <t>Irondale</t>
  </si>
  <si>
    <t>EB1398</t>
  </si>
  <si>
    <t>Dickson</t>
  </si>
  <si>
    <t>EB1210</t>
  </si>
  <si>
    <t>EB1393</t>
  </si>
  <si>
    <t>EB1285</t>
  </si>
  <si>
    <t>Denham Springs</t>
  </si>
  <si>
    <t>EB1270</t>
  </si>
  <si>
    <t>Nappanee</t>
  </si>
  <si>
    <t>EB1461</t>
  </si>
  <si>
    <t>EB1517</t>
  </si>
  <si>
    <t>EB1368</t>
  </si>
  <si>
    <t>ENCINITAS</t>
  </si>
  <si>
    <t>EB1242</t>
  </si>
  <si>
    <t>Glenwood Springs</t>
  </si>
  <si>
    <t>EB1248</t>
  </si>
  <si>
    <t>EB1505</t>
  </si>
  <si>
    <t>Brooklyn Park</t>
  </si>
  <si>
    <t>EB1413</t>
  </si>
  <si>
    <t>Bryan</t>
  </si>
  <si>
    <t>EB1218</t>
  </si>
  <si>
    <t>EB1355</t>
  </si>
  <si>
    <t>EB1479</t>
  </si>
  <si>
    <t>EB1219</t>
  </si>
  <si>
    <t>EB1199</t>
  </si>
  <si>
    <t>EB1237</t>
  </si>
  <si>
    <t>EB1475</t>
  </si>
  <si>
    <t>EB1362</t>
  </si>
  <si>
    <t>EB1288</t>
  </si>
  <si>
    <t>EB1409</t>
  </si>
  <si>
    <t>Catlett</t>
  </si>
  <si>
    <t>EB1309</t>
  </si>
  <si>
    <t>EB1420</t>
  </si>
  <si>
    <t>Calera</t>
  </si>
  <si>
    <t>EB1280</t>
  </si>
  <si>
    <t>STAMFORD</t>
  </si>
  <si>
    <t>EB1357</t>
  </si>
  <si>
    <t>Prior Lake</t>
  </si>
  <si>
    <t>EB1223</t>
  </si>
  <si>
    <t>EB1236</t>
  </si>
  <si>
    <t>EB1294</t>
  </si>
  <si>
    <t>Deptford</t>
  </si>
  <si>
    <t>EB1244</t>
  </si>
  <si>
    <t>EB1263</t>
  </si>
  <si>
    <t>EB1386</t>
  </si>
  <si>
    <t>Ringgold</t>
  </si>
  <si>
    <t>EB1514</t>
  </si>
  <si>
    <t>EB1211</t>
  </si>
  <si>
    <t>EB1442</t>
  </si>
  <si>
    <t>EB1372</t>
  </si>
  <si>
    <t>33603-4632</t>
  </si>
  <si>
    <t>EB1518</t>
  </si>
  <si>
    <t>Chesapeake</t>
  </si>
  <si>
    <t>EB1243</t>
  </si>
  <si>
    <t>Memphis</t>
  </si>
  <si>
    <t>EB1467</t>
  </si>
  <si>
    <t>EB1320</t>
  </si>
  <si>
    <t>NORTH LIBERTY</t>
  </si>
  <si>
    <t>EB1384</t>
  </si>
  <si>
    <t>Burr Ridge</t>
  </si>
  <si>
    <t>EB1190</t>
  </si>
  <si>
    <t>EB1454</t>
  </si>
  <si>
    <t>Jamaica Plain</t>
  </si>
  <si>
    <t>EB1441</t>
  </si>
  <si>
    <t>Alexandria</t>
  </si>
  <si>
    <t>EB1385</t>
  </si>
  <si>
    <t>EB1198</t>
  </si>
  <si>
    <t>EB1389</t>
  </si>
  <si>
    <t>GLENDALE</t>
  </si>
  <si>
    <t>85310-3722</t>
  </si>
  <si>
    <t>EB1424</t>
  </si>
  <si>
    <t>EB1307</t>
  </si>
  <si>
    <t>EB1399</t>
  </si>
  <si>
    <t>EB1277</t>
  </si>
  <si>
    <t>Metairie</t>
  </si>
  <si>
    <t>EB1472</t>
  </si>
  <si>
    <t>EB1438</t>
  </si>
  <si>
    <t>EB1468</t>
  </si>
  <si>
    <t>Picayune</t>
  </si>
  <si>
    <t>EB1395</t>
  </si>
  <si>
    <t>Farragut</t>
  </si>
  <si>
    <t>EB1474</t>
  </si>
  <si>
    <t>EB1446</t>
  </si>
  <si>
    <t>EB1480</t>
  </si>
  <si>
    <t>EB1213</t>
  </si>
  <si>
    <t>EB1455</t>
  </si>
  <si>
    <t>EB1315</t>
  </si>
  <si>
    <t>EB1322</t>
  </si>
  <si>
    <t>Randolph</t>
  </si>
  <si>
    <t>EB1429</t>
  </si>
  <si>
    <t>Richmond Hill</t>
  </si>
  <si>
    <t>EB1267</t>
  </si>
  <si>
    <t>WASHINGTON</t>
  </si>
  <si>
    <t>EB1412</t>
  </si>
  <si>
    <t>Seymour</t>
  </si>
  <si>
    <t>EB1338</t>
  </si>
  <si>
    <t>EB1252</t>
  </si>
  <si>
    <t>EB1253</t>
  </si>
  <si>
    <t>Chapel Hill</t>
  </si>
  <si>
    <t>EB1499</t>
  </si>
  <si>
    <t>NORTH EASTON</t>
  </si>
  <si>
    <t>EB1371</t>
  </si>
  <si>
    <t>Eugene</t>
  </si>
  <si>
    <t>EB1380</t>
  </si>
  <si>
    <t>Stone Mountain</t>
  </si>
  <si>
    <t>EB1308</t>
  </si>
  <si>
    <t>Gardendale</t>
  </si>
  <si>
    <t>EB1434</t>
  </si>
  <si>
    <t>Sun City West</t>
  </si>
  <si>
    <t>EB1215</t>
  </si>
  <si>
    <t>EB1378</t>
  </si>
  <si>
    <t>EB1504</t>
  </si>
  <si>
    <t>EB1496</t>
  </si>
  <si>
    <t>Janesville</t>
  </si>
  <si>
    <t>EB1383</t>
  </si>
  <si>
    <t>EB1337</t>
  </si>
  <si>
    <t>EB1497</t>
  </si>
  <si>
    <t>Smyrna</t>
  </si>
  <si>
    <t>EB1312</t>
  </si>
  <si>
    <t>EB1382</t>
  </si>
  <si>
    <t>EB1445</t>
  </si>
  <si>
    <t>Rancho Cucamonga</t>
  </si>
  <si>
    <t>EB1245</t>
  </si>
  <si>
    <t>EB1188</t>
  </si>
  <si>
    <t>EB1457</t>
  </si>
  <si>
    <t>EB1225</t>
  </si>
  <si>
    <t>EB1416</t>
  </si>
  <si>
    <t>EB1332</t>
  </si>
  <si>
    <t>EB1200</t>
  </si>
  <si>
    <t>EB1257</t>
  </si>
  <si>
    <t>Westfield</t>
  </si>
  <si>
    <t>EB1366</t>
  </si>
  <si>
    <t>Bloomington</t>
  </si>
  <si>
    <t>EB1489</t>
  </si>
  <si>
    <t>JACKSON</t>
  </si>
  <si>
    <t>38305-5008</t>
  </si>
  <si>
    <t>EB1426</t>
  </si>
  <si>
    <t>Winter Park</t>
  </si>
  <si>
    <t>EB1477</t>
  </si>
  <si>
    <t>EB1404</t>
  </si>
  <si>
    <t>Canyon Lake</t>
  </si>
  <si>
    <t>EB1459</t>
  </si>
  <si>
    <t>EB1490</t>
  </si>
  <si>
    <t>EB1448</t>
  </si>
  <si>
    <t>EB1469</t>
  </si>
  <si>
    <t>Blue Springs</t>
  </si>
  <si>
    <t>EB1281</t>
  </si>
  <si>
    <t>EB1456</t>
  </si>
  <si>
    <t>EB1352</t>
  </si>
  <si>
    <t>Raeford</t>
  </si>
  <si>
    <t>EB1443</t>
  </si>
  <si>
    <t>Dalton</t>
  </si>
  <si>
    <t>EB1428</t>
  </si>
  <si>
    <t>Hiawassee</t>
  </si>
  <si>
    <t>EB1330</t>
  </si>
  <si>
    <t>Lowell</t>
  </si>
  <si>
    <t>EB1356</t>
  </si>
  <si>
    <t>Rehoboth</t>
  </si>
  <si>
    <t>EB1430</t>
  </si>
  <si>
    <t>EB1370</t>
  </si>
  <si>
    <t>Mount Sinai</t>
  </si>
  <si>
    <t>EB1329</t>
  </si>
  <si>
    <t>Bolingbrook</t>
  </si>
  <si>
    <t>EB1306</t>
  </si>
  <si>
    <t>Wesley Chapel</t>
  </si>
  <si>
    <t>EB1217</t>
  </si>
  <si>
    <t>EB1487</t>
  </si>
  <si>
    <t>EB1185</t>
  </si>
  <si>
    <t>EB1359</t>
  </si>
  <si>
    <t>EB1195</t>
  </si>
  <si>
    <t>EB1325</t>
  </si>
  <si>
    <t>Kirkwood</t>
  </si>
  <si>
    <t>EB1421</t>
  </si>
  <si>
    <t>Greenland</t>
  </si>
  <si>
    <t>EB1349</t>
  </si>
  <si>
    <t>Whitestown</t>
  </si>
  <si>
    <t>EB1473</t>
  </si>
  <si>
    <t>EB1233</t>
  </si>
  <si>
    <t>EB1507</t>
  </si>
  <si>
    <t>EB1411</t>
  </si>
  <si>
    <t>Medfield</t>
  </si>
  <si>
    <t>EB1402</t>
  </si>
  <si>
    <t>Bothell</t>
  </si>
  <si>
    <t>EB1249</t>
  </si>
  <si>
    <t>Elmhurst</t>
  </si>
  <si>
    <t>EB1466</t>
  </si>
  <si>
    <t>EB1503</t>
  </si>
  <si>
    <t>Youngsville</t>
  </si>
  <si>
    <t>EB1255</t>
  </si>
  <si>
    <t>EB1396</t>
  </si>
  <si>
    <t>98121-1918</t>
  </si>
  <si>
    <t>EB1341</t>
  </si>
  <si>
    <t>EB1317</t>
  </si>
  <si>
    <t>corona del mar</t>
  </si>
  <si>
    <t>EB1358</t>
  </si>
  <si>
    <t>Lewisville</t>
  </si>
  <si>
    <t>EB1194</t>
  </si>
  <si>
    <t>Bowling Green</t>
  </si>
  <si>
    <t>EB1373</t>
  </si>
  <si>
    <t>Chesterbrook</t>
  </si>
  <si>
    <t>EB1516</t>
  </si>
  <si>
    <t>EB1494</t>
  </si>
  <si>
    <t>Sebastian</t>
  </si>
  <si>
    <t>EB1202</t>
  </si>
  <si>
    <t>EB1227</t>
  </si>
  <si>
    <t>EB1464</t>
  </si>
  <si>
    <t>Fishkill</t>
  </si>
  <si>
    <t>EB1262</t>
  </si>
  <si>
    <t>Edmond</t>
  </si>
  <si>
    <t>EB1238</t>
  </si>
  <si>
    <t>Trussville</t>
  </si>
  <si>
    <t>EB1435</t>
  </si>
  <si>
    <t>EB1364</t>
  </si>
  <si>
    <t>EB1491</t>
  </si>
  <si>
    <t>EB1495</t>
  </si>
  <si>
    <t>EB1498</t>
  </si>
  <si>
    <t>EB1381</t>
  </si>
  <si>
    <t>EB1418</t>
  </si>
  <si>
    <t>EB1310</t>
  </si>
  <si>
    <t>Scott</t>
  </si>
  <si>
    <t>EB1321</t>
  </si>
  <si>
    <t>EB1297</t>
  </si>
  <si>
    <t>Zephyr Cove</t>
  </si>
  <si>
    <t>EB1258</t>
  </si>
  <si>
    <t>EB1334</t>
  </si>
  <si>
    <t>Omaha</t>
  </si>
  <si>
    <t>EB1266</t>
  </si>
  <si>
    <t>EB1206</t>
  </si>
  <si>
    <t>EB1463</t>
  </si>
  <si>
    <t>EB1401</t>
  </si>
  <si>
    <t>EB1328</t>
  </si>
  <si>
    <t>EB1450</t>
  </si>
  <si>
    <t>Helena</t>
  </si>
  <si>
    <t>EB1440</t>
  </si>
  <si>
    <t>EB1511</t>
  </si>
  <si>
    <t>EB1510</t>
  </si>
  <si>
    <t>EB1361</t>
  </si>
  <si>
    <t>Winter haven</t>
  </si>
  <si>
    <t>EB1375</t>
  </si>
  <si>
    <t>EB1259</t>
  </si>
  <si>
    <t>EB1462</t>
  </si>
  <si>
    <t>EB1391</t>
  </si>
  <si>
    <t>EB1197</t>
  </si>
  <si>
    <t>EB1250</t>
  </si>
  <si>
    <t>EB1339</t>
  </si>
  <si>
    <t>Englewood</t>
  </si>
  <si>
    <t>EB1436</t>
  </si>
  <si>
    <t>EB1394</t>
  </si>
  <si>
    <t>EB1390</t>
  </si>
  <si>
    <t>EB1405</t>
  </si>
  <si>
    <t>EB1323</t>
  </si>
  <si>
    <t>EB1437</t>
  </si>
  <si>
    <t>EB1191</t>
  </si>
  <si>
    <t>EB1273</t>
  </si>
  <si>
    <t>Aliso Viejo</t>
  </si>
  <si>
    <t>EB1189</t>
  </si>
  <si>
    <t>EB1431</t>
  </si>
  <si>
    <t>EB1414</t>
  </si>
  <si>
    <t>EB1289</t>
  </si>
  <si>
    <t>EB1303</t>
  </si>
  <si>
    <t>North Hollywood</t>
  </si>
  <si>
    <t>EB1515</t>
  </si>
  <si>
    <t>MEMPHIS</t>
  </si>
  <si>
    <t>EB1192</t>
  </si>
  <si>
    <t>EB1291</t>
  </si>
  <si>
    <t>EB1305</t>
  </si>
  <si>
    <t>EB1345</t>
  </si>
  <si>
    <t>EB1354</t>
  </si>
  <si>
    <t>ENCINO</t>
  </si>
  <si>
    <t>EB1251</t>
  </si>
  <si>
    <t>EB1453</t>
  </si>
  <si>
    <t>EB1212</t>
  </si>
  <si>
    <t>EB1432</t>
  </si>
  <si>
    <t>EB1335</t>
  </si>
  <si>
    <t>Fairview</t>
  </si>
  <si>
    <t>EB1471</t>
  </si>
  <si>
    <t>EB1230</t>
  </si>
  <si>
    <t>whippany</t>
  </si>
  <si>
    <t>EB1427</t>
  </si>
  <si>
    <t>Flagstaff</t>
  </si>
  <si>
    <t>EB1290</t>
  </si>
  <si>
    <t>Garfield</t>
  </si>
  <si>
    <t>EB1316</t>
  </si>
  <si>
    <t>Miami</t>
  </si>
  <si>
    <t>EB1351</t>
  </si>
  <si>
    <t>EB1256</t>
  </si>
  <si>
    <t>Port Orchard</t>
  </si>
  <si>
    <t>EB1229</t>
  </si>
  <si>
    <t>EB1509</t>
  </si>
  <si>
    <t>Mountain View</t>
  </si>
  <si>
    <t>EB1264</t>
  </si>
  <si>
    <t>Grapevine</t>
  </si>
  <si>
    <t>EB1311</t>
  </si>
  <si>
    <t>EB1410</t>
  </si>
  <si>
    <t>EB1376</t>
  </si>
  <si>
    <t>Hedgesville</t>
  </si>
  <si>
    <t>EB1419</t>
  </si>
  <si>
    <t>PLAYA DEL RAY</t>
  </si>
  <si>
    <t>EB1231</t>
  </si>
  <si>
    <t>Oak Lawn</t>
  </si>
  <si>
    <t>EB1465</t>
  </si>
  <si>
    <t>EB1260</t>
  </si>
  <si>
    <t>EB1449</t>
  </si>
  <si>
    <t>Beaverton</t>
  </si>
  <si>
    <t>EB1508</t>
  </si>
  <si>
    <t>EB1313</t>
  </si>
  <si>
    <t>Valley Village</t>
  </si>
  <si>
    <t>EB1388</t>
  </si>
  <si>
    <t>EB1415</t>
  </si>
  <si>
    <t>Wichita</t>
  </si>
  <si>
    <t>EB1304</t>
  </si>
  <si>
    <t>EB1232</t>
  </si>
  <si>
    <t>Marengo</t>
  </si>
  <si>
    <t>EB1348</t>
  </si>
  <si>
    <t>Wendell</t>
  </si>
  <si>
    <t>EB1282</t>
  </si>
  <si>
    <t>Hopkins</t>
  </si>
  <si>
    <t>EB1203</t>
  </si>
  <si>
    <t>EB1422</t>
  </si>
  <si>
    <t>Washington</t>
  </si>
  <si>
    <t>EB1520</t>
  </si>
  <si>
    <t>EB1492</t>
  </si>
  <si>
    <t>EB1261</t>
  </si>
  <si>
    <t>EB1417</t>
  </si>
  <si>
    <t>omaha</t>
  </si>
  <si>
    <t>EB1226</t>
  </si>
  <si>
    <t>EB1374</t>
  </si>
  <si>
    <t>SAN RAMON</t>
  </si>
  <si>
    <t>EB1209</t>
  </si>
  <si>
    <t>EB1519</t>
  </si>
  <si>
    <t>EB1408</t>
  </si>
  <si>
    <t>EB1214</t>
  </si>
  <si>
    <t>EB1406</t>
  </si>
  <si>
    <t>EB1269</t>
  </si>
  <si>
    <t>Lake Barrington</t>
  </si>
  <si>
    <t>EB1278</t>
  </si>
  <si>
    <t>EB1353</t>
  </si>
  <si>
    <t>Pensacola</t>
  </si>
  <si>
    <t>32506-9710</t>
  </si>
  <si>
    <t>EB1350</t>
  </si>
  <si>
    <t>Calistoga</t>
  </si>
  <si>
    <t>EB1460</t>
  </si>
  <si>
    <t>Pittsfield</t>
  </si>
  <si>
    <t>EB1246</t>
  </si>
  <si>
    <t>South Park</t>
  </si>
  <si>
    <t>EB1342</t>
  </si>
  <si>
    <t>Osceola</t>
  </si>
  <si>
    <t>EB1254</t>
  </si>
  <si>
    <t>EB1205</t>
  </si>
  <si>
    <t>EB1493</t>
  </si>
  <si>
    <t>EB1501</t>
  </si>
  <si>
    <t>EB1234</t>
  </si>
  <si>
    <t>EB1324</t>
  </si>
  <si>
    <t>EB1187</t>
  </si>
  <si>
    <t>EB1506</t>
  </si>
  <si>
    <t>Lido Beach</t>
  </si>
  <si>
    <t>EB1486</t>
  </si>
  <si>
    <t>EB1318</t>
  </si>
  <si>
    <t>Suffolk</t>
  </si>
  <si>
    <t>EB1379</t>
  </si>
  <si>
    <t>EB1275</t>
  </si>
  <si>
    <t>EB1347</t>
  </si>
  <si>
    <t>EB1272</t>
  </si>
  <si>
    <t>Addison</t>
  </si>
  <si>
    <t>EB1193</t>
  </si>
  <si>
    <t>EB1483</t>
  </si>
  <si>
    <t>EB1326</t>
  </si>
  <si>
    <t>EB1186</t>
  </si>
  <si>
    <t>EB1247</t>
  </si>
  <si>
    <t>EB1239</t>
  </si>
  <si>
    <t>EB1301</t>
  </si>
  <si>
    <t>EB1403</t>
  </si>
  <si>
    <t>Oak Park</t>
  </si>
  <si>
    <t>EB1240</t>
  </si>
  <si>
    <t>Franklinton</t>
  </si>
  <si>
    <t>EB1241</t>
  </si>
  <si>
    <t>Star City</t>
  </si>
  <si>
    <t>EB1299</t>
  </si>
  <si>
    <t>Lake Villa</t>
  </si>
  <si>
    <t>EB1271</t>
  </si>
  <si>
    <t>Tinton Falls</t>
  </si>
  <si>
    <t>EB1302</t>
  </si>
  <si>
    <t>EB1298</t>
  </si>
  <si>
    <t>Kingston</t>
  </si>
  <si>
    <t>EB1407</t>
  </si>
  <si>
    <t>EB1346</t>
  </si>
  <si>
    <t>EB1392</t>
  </si>
  <si>
    <t>EB1295</t>
  </si>
  <si>
    <t>EB1276</t>
  </si>
  <si>
    <t>EB1451</t>
  </si>
  <si>
    <t>EB1343</t>
  </si>
  <si>
    <t>Arlington Heights</t>
  </si>
  <si>
    <t>EB1224</t>
  </si>
  <si>
    <t>EB1220</t>
  </si>
  <si>
    <t>EB1478</t>
  </si>
  <si>
    <t>EB1204</t>
  </si>
  <si>
    <t>EB1482</t>
  </si>
  <si>
    <t>EB1447</t>
  </si>
  <si>
    <t>Long Beach</t>
  </si>
  <si>
    <t>EB1221</t>
  </si>
  <si>
    <t>EB1512</t>
  </si>
  <si>
    <t>Springfield</t>
  </si>
  <si>
    <t>EB1284</t>
  </si>
  <si>
    <t>Ruskin</t>
  </si>
  <si>
    <t>EB1319</t>
  </si>
  <si>
    <t>La grange</t>
  </si>
  <si>
    <t>Excelsior</t>
  </si>
  <si>
    <t>EX2564</t>
  </si>
  <si>
    <t>EX2567</t>
  </si>
  <si>
    <t>EX2556</t>
  </si>
  <si>
    <t>EX2582</t>
  </si>
  <si>
    <t>Cordova</t>
  </si>
  <si>
    <t>EX2557</t>
  </si>
  <si>
    <t>EX2597</t>
  </si>
  <si>
    <t>EX2569</t>
  </si>
  <si>
    <t>Thibodaux</t>
  </si>
  <si>
    <t>EX2573</t>
  </si>
  <si>
    <t>EX2560</t>
  </si>
  <si>
    <t>Rancho Santa Fe</t>
  </si>
  <si>
    <t>EX2584</t>
  </si>
  <si>
    <t>EX2583</t>
  </si>
  <si>
    <t>EX2571</t>
  </si>
  <si>
    <t>Greensboro</t>
  </si>
  <si>
    <t>EX2598</t>
  </si>
  <si>
    <t>EX2561</t>
  </si>
  <si>
    <t>Camdenton</t>
  </si>
  <si>
    <t>EX2572</t>
  </si>
  <si>
    <t>EX2578</t>
  </si>
  <si>
    <t>Longwood</t>
  </si>
  <si>
    <t>EX2593</t>
  </si>
  <si>
    <t>Leawood</t>
  </si>
  <si>
    <t>EX2576</t>
  </si>
  <si>
    <t>EX2589</t>
  </si>
  <si>
    <t>EX2594</t>
  </si>
  <si>
    <t>Gainesville</t>
  </si>
  <si>
    <t>EX2579</t>
  </si>
  <si>
    <t>Glen Allen</t>
  </si>
  <si>
    <t>EX2591</t>
  </si>
  <si>
    <t>EX2588</t>
  </si>
  <si>
    <t>Cleveland</t>
  </si>
  <si>
    <t>EX2587</t>
  </si>
  <si>
    <t>EX2554</t>
  </si>
  <si>
    <t>EX2586</t>
  </si>
  <si>
    <t>EX2577</t>
  </si>
  <si>
    <t>Thomasville</t>
  </si>
  <si>
    <t>EX2585</t>
  </si>
  <si>
    <t>Summerville</t>
  </si>
  <si>
    <t>EX2565</t>
  </si>
  <si>
    <t>Lucas</t>
  </si>
  <si>
    <t>EX2580</t>
  </si>
  <si>
    <t>Prospect</t>
  </si>
  <si>
    <t>EX2574</t>
  </si>
  <si>
    <t>EX2555</t>
  </si>
  <si>
    <t>EX2595</t>
  </si>
  <si>
    <t>EX2581</t>
  </si>
  <si>
    <t>EX2568</t>
  </si>
  <si>
    <t>1865 Club</t>
  </si>
  <si>
    <t>Fort Mill</t>
  </si>
  <si>
    <t>EX2592</t>
  </si>
  <si>
    <t>EX2590</t>
  </si>
  <si>
    <t>1865 Club - 3 Bottle Club</t>
  </si>
  <si>
    <t>EX2570</t>
  </si>
  <si>
    <t>OZARK</t>
  </si>
  <si>
    <t>65721-7409</t>
  </si>
  <si>
    <t>EX2596</t>
  </si>
  <si>
    <t>EX2563</t>
  </si>
  <si>
    <t>EX2575</t>
  </si>
  <si>
    <t>EX2558</t>
  </si>
  <si>
    <t>Radford</t>
  </si>
  <si>
    <t>EX2566</t>
  </si>
  <si>
    <t>EX2562</t>
  </si>
  <si>
    <t>EX2559</t>
  </si>
  <si>
    <t>Winning Standard</t>
  </si>
  <si>
    <t>WS1127</t>
  </si>
  <si>
    <t>WS1121</t>
  </si>
  <si>
    <t>Green Bay</t>
  </si>
  <si>
    <t>WS1047</t>
  </si>
  <si>
    <t>WS1068</t>
  </si>
  <si>
    <t>Wolcottville</t>
  </si>
  <si>
    <t>WS1074</t>
  </si>
  <si>
    <t>Stroudsburg</t>
  </si>
  <si>
    <t>WS1010</t>
  </si>
  <si>
    <t>WS1126</t>
  </si>
  <si>
    <t>Hillsborough</t>
  </si>
  <si>
    <t>WS1049</t>
  </si>
  <si>
    <t>WS1132</t>
  </si>
  <si>
    <t>WS1076</t>
  </si>
  <si>
    <t>WS1067</t>
  </si>
  <si>
    <t>WS1095</t>
  </si>
  <si>
    <t>WS1082</t>
  </si>
  <si>
    <t>60005-2103</t>
  </si>
  <si>
    <t>WS1002</t>
  </si>
  <si>
    <t>WS1073</t>
  </si>
  <si>
    <t>WS1124</t>
  </si>
  <si>
    <t>WS1058</t>
  </si>
  <si>
    <t>Broadlands</t>
  </si>
  <si>
    <t>WS1098</t>
  </si>
  <si>
    <t>Plainfield</t>
  </si>
  <si>
    <t>WS1063</t>
  </si>
  <si>
    <t>Valdez</t>
  </si>
  <si>
    <t>AK</t>
  </si>
  <si>
    <t>WS1133</t>
  </si>
  <si>
    <t>Minot</t>
  </si>
  <si>
    <t>58701-4149</t>
  </si>
  <si>
    <t>WS1078</t>
  </si>
  <si>
    <t>Buffalo</t>
  </si>
  <si>
    <t>WS1040</t>
  </si>
  <si>
    <t>WS1097</t>
  </si>
  <si>
    <t>Trevor</t>
  </si>
  <si>
    <t>WS1026</t>
  </si>
  <si>
    <t>WS1125</t>
  </si>
  <si>
    <t>Kenilworth</t>
  </si>
  <si>
    <t>WS1092</t>
  </si>
  <si>
    <t>Mountain House</t>
  </si>
  <si>
    <t>WS1035</t>
  </si>
  <si>
    <t>WS1093</t>
  </si>
  <si>
    <t>Land o lakes</t>
  </si>
  <si>
    <t>WS1139</t>
  </si>
  <si>
    <t>Whitefish Bay</t>
  </si>
  <si>
    <t>WS1119</t>
  </si>
  <si>
    <t>Casco</t>
  </si>
  <si>
    <t>WS1080</t>
  </si>
  <si>
    <t>WS1062</t>
  </si>
  <si>
    <t>Oneida</t>
  </si>
  <si>
    <t>WS1041</t>
  </si>
  <si>
    <t>WS1033</t>
  </si>
  <si>
    <t>WS1060</t>
  </si>
  <si>
    <t>East Haven</t>
  </si>
  <si>
    <t>WS1022</t>
  </si>
  <si>
    <t>WS1055</t>
  </si>
  <si>
    <t>WS1107</t>
  </si>
  <si>
    <t>WS1109</t>
  </si>
  <si>
    <t>68520-1242</t>
  </si>
  <si>
    <t>WS1138</t>
  </si>
  <si>
    <t>Temecula</t>
  </si>
  <si>
    <t>WS1085</t>
  </si>
  <si>
    <t>WS1013</t>
  </si>
  <si>
    <t>WS1056</t>
  </si>
  <si>
    <t>WS1006</t>
  </si>
  <si>
    <t>WS1112</t>
  </si>
  <si>
    <t>WS1059</t>
  </si>
  <si>
    <t>Washougal</t>
  </si>
  <si>
    <t>WS1015</t>
  </si>
  <si>
    <t>WS1090</t>
  </si>
  <si>
    <t>Encinitas</t>
  </si>
  <si>
    <t>WS1106</t>
  </si>
  <si>
    <t>Neenah</t>
  </si>
  <si>
    <t>WS1025</t>
  </si>
  <si>
    <t>WS1087</t>
  </si>
  <si>
    <t>Wausau</t>
  </si>
  <si>
    <t>WS1137</t>
  </si>
  <si>
    <t>WS1099</t>
  </si>
  <si>
    <t>WS1070</t>
  </si>
  <si>
    <t>Mendota</t>
  </si>
  <si>
    <t>WS1037</t>
  </si>
  <si>
    <t>WS1008</t>
  </si>
  <si>
    <t>WS1052</t>
  </si>
  <si>
    <t>WS1113</t>
  </si>
  <si>
    <t>WS1050</t>
  </si>
  <si>
    <t>WS1061</t>
  </si>
  <si>
    <t>Charlottesville</t>
  </si>
  <si>
    <t>WS1019</t>
  </si>
  <si>
    <t>WS1009</t>
  </si>
  <si>
    <t>WS1135</t>
  </si>
  <si>
    <t>WS1136</t>
  </si>
  <si>
    <t>WS1036</t>
  </si>
  <si>
    <t>WS1131</t>
  </si>
  <si>
    <t>WS1103</t>
  </si>
  <si>
    <t>WS1043</t>
  </si>
  <si>
    <t>WS1027</t>
  </si>
  <si>
    <t>WS1045</t>
  </si>
  <si>
    <t>WS1111</t>
  </si>
  <si>
    <t>Doylestown</t>
  </si>
  <si>
    <t>WS1011</t>
  </si>
  <si>
    <t>WS1123</t>
  </si>
  <si>
    <t>Cary</t>
  </si>
  <si>
    <t>WS1069</t>
  </si>
  <si>
    <t>WS1016</t>
  </si>
  <si>
    <t>WS1064</t>
  </si>
  <si>
    <t>WS1105</t>
  </si>
  <si>
    <t>Hobbs</t>
  </si>
  <si>
    <t>WS1118</t>
  </si>
  <si>
    <t>WS1079</t>
  </si>
  <si>
    <t>Kernersville</t>
  </si>
  <si>
    <t>WS1044</t>
  </si>
  <si>
    <t>WS1030</t>
  </si>
  <si>
    <t>WS1018</t>
  </si>
  <si>
    <t>WS1115</t>
  </si>
  <si>
    <t>WS1075</t>
  </si>
  <si>
    <t>Westbrook</t>
  </si>
  <si>
    <t>WS1046</t>
  </si>
  <si>
    <t>WS1032</t>
  </si>
  <si>
    <t>WS1140</t>
  </si>
  <si>
    <t>WS1054</t>
  </si>
  <si>
    <t>Stillwater</t>
  </si>
  <si>
    <t>WS1089</t>
  </si>
  <si>
    <t>Kingsville</t>
  </si>
  <si>
    <t>WS1091</t>
  </si>
  <si>
    <t>WS1038</t>
  </si>
  <si>
    <t>WS1110</t>
  </si>
  <si>
    <t>WS1114</t>
  </si>
  <si>
    <t>WS1081</t>
  </si>
  <si>
    <t>WS1100</t>
  </si>
  <si>
    <t>WS1048</t>
  </si>
  <si>
    <t>WS1021</t>
  </si>
  <si>
    <t>WS1088</t>
  </si>
  <si>
    <t>Silex</t>
  </si>
  <si>
    <t>WS1057</t>
  </si>
  <si>
    <t>WS1042</t>
  </si>
  <si>
    <t>WS1108</t>
  </si>
  <si>
    <t>WS1083</t>
  </si>
  <si>
    <t>Los Angeles</t>
  </si>
  <si>
    <t>WS1065</t>
  </si>
  <si>
    <t>Stafford</t>
  </si>
  <si>
    <t>WS1066</t>
  </si>
  <si>
    <t>Coventry</t>
  </si>
  <si>
    <t>WS1031</t>
  </si>
  <si>
    <t>WS1084</t>
  </si>
  <si>
    <t>WS1029</t>
  </si>
  <si>
    <t>WS1024</t>
  </si>
  <si>
    <t>WS1007</t>
  </si>
  <si>
    <t>WS1012</t>
  </si>
  <si>
    <t>WS1134</t>
  </si>
  <si>
    <t>WS1077</t>
  </si>
  <si>
    <t>WS1004</t>
  </si>
  <si>
    <t>WS1130</t>
  </si>
  <si>
    <t>WS1102</t>
  </si>
  <si>
    <t>WS1122</t>
  </si>
  <si>
    <t>WS1120</t>
  </si>
  <si>
    <t>WS1104</t>
  </si>
  <si>
    <t>Peoria</t>
  </si>
  <si>
    <t>WS1117</t>
  </si>
  <si>
    <t>WS1005</t>
  </si>
  <si>
    <t>WS1023</t>
  </si>
  <si>
    <t>WS1020</t>
  </si>
  <si>
    <t>WS1034</t>
  </si>
  <si>
    <t>WS1017</t>
  </si>
  <si>
    <t>WS1072</t>
  </si>
  <si>
    <t>Glendale</t>
  </si>
  <si>
    <t>WS1101</t>
  </si>
  <si>
    <t>WS1071</t>
  </si>
  <si>
    <t>WS1086</t>
  </si>
  <si>
    <t>Fargo</t>
  </si>
  <si>
    <t>WS1129</t>
  </si>
  <si>
    <t>Carlinville</t>
  </si>
  <si>
    <t>WS1096</t>
  </si>
  <si>
    <t>WS1116</t>
  </si>
  <si>
    <t>Mahtomedi</t>
  </si>
  <si>
    <t>WS1128</t>
  </si>
  <si>
    <t>Brookfield</t>
  </si>
  <si>
    <t>WS1051</t>
  </si>
  <si>
    <t>WS1003</t>
  </si>
  <si>
    <t>WS1053</t>
  </si>
  <si>
    <t>WS1028</t>
  </si>
  <si>
    <t>WS1094</t>
  </si>
  <si>
    <t>Marin</t>
  </si>
  <si>
    <t>WS1039</t>
  </si>
  <si>
    <t>WS1014</t>
  </si>
  <si>
    <t>Fairwinds Estate Winery</t>
  </si>
  <si>
    <t>FEW62948261</t>
  </si>
  <si>
    <t>Glenview</t>
  </si>
  <si>
    <t>FEW62947606</t>
  </si>
  <si>
    <t>Mercer Island</t>
  </si>
  <si>
    <t>FEW62947801</t>
  </si>
  <si>
    <t>FEW62947808</t>
  </si>
  <si>
    <t>Bonita Springs</t>
  </si>
  <si>
    <t>FEW62948681</t>
  </si>
  <si>
    <t>FEW62948843</t>
  </si>
  <si>
    <t>FEW62948340</t>
  </si>
  <si>
    <t>FEW62948569</t>
  </si>
  <si>
    <t>Sarasota</t>
  </si>
  <si>
    <t>FEW62947368</t>
  </si>
  <si>
    <t>FEW62947699</t>
  </si>
  <si>
    <t>Newport Coast</t>
  </si>
  <si>
    <t>FEW62948298</t>
  </si>
  <si>
    <t>Los Gatos</t>
  </si>
  <si>
    <t>FEW62948333</t>
  </si>
  <si>
    <t>FEW62947967</t>
  </si>
  <si>
    <t>Sewickley</t>
  </si>
  <si>
    <t>FEW62948668</t>
  </si>
  <si>
    <t>Perryopolis</t>
  </si>
  <si>
    <t>FEW62948772</t>
  </si>
  <si>
    <t>FEW62947714</t>
  </si>
  <si>
    <t>FEW62947490</t>
  </si>
  <si>
    <t>FEW62948249</t>
  </si>
  <si>
    <t>FEW62947960</t>
  </si>
  <si>
    <t>FEW62947426</t>
  </si>
  <si>
    <t>New Brighton</t>
  </si>
  <si>
    <t>FEW62947678</t>
  </si>
  <si>
    <t>FEW62948778</t>
  </si>
  <si>
    <t>FEW62948043</t>
  </si>
  <si>
    <t>FEW62948838</t>
  </si>
  <si>
    <t>FEW62948816</t>
  </si>
  <si>
    <t>FEW62948308</t>
  </si>
  <si>
    <t>Mccall</t>
  </si>
  <si>
    <t>FEW62948498</t>
  </si>
  <si>
    <t>Belleair Beach</t>
  </si>
  <si>
    <t>FEW62948097</t>
  </si>
  <si>
    <t>FEW62947571</t>
  </si>
  <si>
    <t>FEW62947824</t>
  </si>
  <si>
    <t>FEW62947796</t>
  </si>
  <si>
    <t>FEW62947435</t>
  </si>
  <si>
    <t>FEW62947938</t>
  </si>
  <si>
    <t>Altadena</t>
  </si>
  <si>
    <t>FEW62947347</t>
  </si>
  <si>
    <t>FEW62947910</t>
  </si>
  <si>
    <t>Tooele</t>
  </si>
  <si>
    <t>FEW62948826</t>
  </si>
  <si>
    <t>Rcho Santa Fe</t>
  </si>
  <si>
    <t>FEW62947862</t>
  </si>
  <si>
    <t>FEW62947902</t>
  </si>
  <si>
    <t>Redwood City</t>
  </si>
  <si>
    <t>FEW62947511</t>
  </si>
  <si>
    <t>FEW62947333</t>
  </si>
  <si>
    <t>FEW62947655</t>
  </si>
  <si>
    <t>Oconomowoc</t>
  </si>
  <si>
    <t>FEW62948295</t>
  </si>
  <si>
    <t>FEW62947726</t>
  </si>
  <si>
    <t>FEW62948629</t>
  </si>
  <si>
    <t>FEW62948674</t>
  </si>
  <si>
    <t>FEW62948545</t>
  </si>
  <si>
    <t>FEW62947934</t>
  </si>
  <si>
    <t>FEW62948487</t>
  </si>
  <si>
    <t>San Leandro</t>
  </si>
  <si>
    <t>FEW62948323</t>
  </si>
  <si>
    <t>FEW62947360</t>
  </si>
  <si>
    <t>FEW62948201</t>
  </si>
  <si>
    <t>6 Bottle Selection</t>
  </si>
  <si>
    <t>Gurley</t>
  </si>
  <si>
    <t>FEW62948098</t>
  </si>
  <si>
    <t>FEW62948091</t>
  </si>
  <si>
    <t>FEW62948214</t>
  </si>
  <si>
    <t>Saratoga</t>
  </si>
  <si>
    <t>FEW62948776</t>
  </si>
  <si>
    <t>Rapid City</t>
  </si>
  <si>
    <t>SD</t>
  </si>
  <si>
    <t>FEW62948162</t>
  </si>
  <si>
    <t>FEW62948532</t>
  </si>
  <si>
    <t>Solana Beach</t>
  </si>
  <si>
    <t>FEW62948432</t>
  </si>
  <si>
    <t>FEW62948169</t>
  </si>
  <si>
    <t>Del Mar</t>
  </si>
  <si>
    <t>FEW62948410</t>
  </si>
  <si>
    <t>Greenwood Village</t>
  </si>
  <si>
    <t>FEW62948430</t>
  </si>
  <si>
    <t>FEW62948550</t>
  </si>
  <si>
    <t>FEW62948811</t>
  </si>
  <si>
    <t>Encino</t>
  </si>
  <si>
    <t>FEW62948469</t>
  </si>
  <si>
    <t>FEW62948397</t>
  </si>
  <si>
    <t>FEW62948562</t>
  </si>
  <si>
    <t>FEW62948603</t>
  </si>
  <si>
    <t>Everett</t>
  </si>
  <si>
    <t>FEW62948233</t>
  </si>
  <si>
    <t>Palm Harbor</t>
  </si>
  <si>
    <t>FEW62948385</t>
  </si>
  <si>
    <t>FEW62948456</t>
  </si>
  <si>
    <t>FEW62948083</t>
  </si>
  <si>
    <t>Missouri City</t>
  </si>
  <si>
    <t>FEW62947467</t>
  </si>
  <si>
    <t>Coronado</t>
  </si>
  <si>
    <t>FEW62948652</t>
  </si>
  <si>
    <t>FEW62948842</t>
  </si>
  <si>
    <t>FEW62948208</t>
  </si>
  <si>
    <t>Kennett Square</t>
  </si>
  <si>
    <t>FEW62947528</t>
  </si>
  <si>
    <t>Waxahachie</t>
  </si>
  <si>
    <t>FEW62948023</t>
  </si>
  <si>
    <t>Cupertino</t>
  </si>
  <si>
    <t>FEW62948482</t>
  </si>
  <si>
    <t>FEW62948048</t>
  </si>
  <si>
    <t>FEW62948012</t>
  </si>
  <si>
    <t>FEW62948593</t>
  </si>
  <si>
    <t>Eagle</t>
  </si>
  <si>
    <t>FEW62947844</t>
  </si>
  <si>
    <t>FEW62947664</t>
  </si>
  <si>
    <t>FEW62948596</t>
  </si>
  <si>
    <t>FEW62947440</t>
  </si>
  <si>
    <t>Huntington</t>
  </si>
  <si>
    <t>FEW62947344</t>
  </si>
  <si>
    <t>3 Bottle Selection</t>
  </si>
  <si>
    <t>FEW62948165</t>
  </si>
  <si>
    <t>FEW62948180</t>
  </si>
  <si>
    <t>FEW62948194</t>
  </si>
  <si>
    <t>FEW62948443</t>
  </si>
  <si>
    <t>FEW62947334</t>
  </si>
  <si>
    <t>Payson</t>
  </si>
  <si>
    <t>FEW62947396</t>
  </si>
  <si>
    <t>Fremont</t>
  </si>
  <si>
    <t>FEW62948014</t>
  </si>
  <si>
    <t>FEW62947852</t>
  </si>
  <si>
    <t>FEW62947920</t>
  </si>
  <si>
    <t>St Petersburg</t>
  </si>
  <si>
    <t>FEW62948113</t>
  </si>
  <si>
    <t>Coral Springs</t>
  </si>
  <si>
    <t>FEW62947439</t>
  </si>
  <si>
    <t>Moyie Springs</t>
  </si>
  <si>
    <t>FEW62948372</t>
  </si>
  <si>
    <t>FEW62948693</t>
  </si>
  <si>
    <t>Newport Beach</t>
  </si>
  <si>
    <t>FEW62947454</t>
  </si>
  <si>
    <t>Leander</t>
  </si>
  <si>
    <t>FEW62948403</t>
  </si>
  <si>
    <t>Belvedere Tiburon</t>
  </si>
  <si>
    <t>FEW62947549</t>
  </si>
  <si>
    <t>FEW62947482</t>
  </si>
  <si>
    <t>FEW62947535</t>
  </si>
  <si>
    <t>FEW62947787</t>
  </si>
  <si>
    <t>Bloomfield</t>
  </si>
  <si>
    <t>FEW62948513</t>
  </si>
  <si>
    <t>FEW62948721</t>
  </si>
  <si>
    <t>Anaheim</t>
  </si>
  <si>
    <t>FEW62948377</t>
  </si>
  <si>
    <t>FEW62948664</t>
  </si>
  <si>
    <t>Redwood Shores</t>
  </si>
  <si>
    <t>FEW62948211</t>
  </si>
  <si>
    <t>FEW62948192</t>
  </si>
  <si>
    <t>Santa Clara</t>
  </si>
  <si>
    <t>FEW62948316</t>
  </si>
  <si>
    <t>Rancho Murieta</t>
  </si>
  <si>
    <t>FEW62948691</t>
  </si>
  <si>
    <t>FEW62947551</t>
  </si>
  <si>
    <t>FEW62947599</t>
  </si>
  <si>
    <t>FEW62948788</t>
  </si>
  <si>
    <t>Winlock</t>
  </si>
  <si>
    <t>FEW62947939</t>
  </si>
  <si>
    <t>FEW62947731</t>
  </si>
  <si>
    <t>FEW62948105</t>
  </si>
  <si>
    <t>Hays</t>
  </si>
  <si>
    <t>FEW62948699</t>
  </si>
  <si>
    <t>Golden Oak</t>
  </si>
  <si>
    <t>FEW62947782</t>
  </si>
  <si>
    <t>Oracle</t>
  </si>
  <si>
    <t>FEW62947683</t>
  </si>
  <si>
    <t>Waukesha</t>
  </si>
  <si>
    <t>FEW62947297</t>
  </si>
  <si>
    <t>FEW62948307</t>
  </si>
  <si>
    <t>FEW62948375</t>
  </si>
  <si>
    <t>FEW62948743</t>
  </si>
  <si>
    <t>FEW62948154</t>
  </si>
  <si>
    <t>FEW62948355</t>
  </si>
  <si>
    <t>Spring</t>
  </si>
  <si>
    <t>FEW62948626</t>
  </si>
  <si>
    <t>FEW62948579</t>
  </si>
  <si>
    <t>FEW62948413</t>
  </si>
  <si>
    <t>Atascadero</t>
  </si>
  <si>
    <t>FEW62948341</t>
  </si>
  <si>
    <t>FEW62947548</t>
  </si>
  <si>
    <t>FEW62948173</t>
  </si>
  <si>
    <t>FEW62948632</t>
  </si>
  <si>
    <t>Cathedral City</t>
  </si>
  <si>
    <t>FEW62948587</t>
  </si>
  <si>
    <t>Radley</t>
  </si>
  <si>
    <t>FEW62948203</t>
  </si>
  <si>
    <t>FEW62948087</t>
  </si>
  <si>
    <t>FEW62948258</t>
  </si>
  <si>
    <t>FEW62947779</t>
  </si>
  <si>
    <t>FEW62947855</t>
  </si>
  <si>
    <t>Wheaton</t>
  </si>
  <si>
    <t>FEW62947983</t>
  </si>
  <si>
    <t>Fresno</t>
  </si>
  <si>
    <t>FEW62948616</t>
  </si>
  <si>
    <t>FEW62947442</t>
  </si>
  <si>
    <t>FEW62947859</t>
  </si>
  <si>
    <t>East Greenbush</t>
  </si>
  <si>
    <t>FEW62948380</t>
  </si>
  <si>
    <t>Pompano Beach</t>
  </si>
  <si>
    <t>FEW62947847</t>
  </si>
  <si>
    <t>Port St Lucie</t>
  </si>
  <si>
    <t>FEW62947562</t>
  </si>
  <si>
    <t>FEW62948502</t>
  </si>
  <si>
    <t>FEW62948689</t>
  </si>
  <si>
    <t>Georgetown</t>
  </si>
  <si>
    <t>FEW62948602</t>
  </si>
  <si>
    <t>Severance</t>
  </si>
  <si>
    <t>FEW62947718</t>
  </si>
  <si>
    <t>Norwalk</t>
  </si>
  <si>
    <t>FEW62947670</t>
  </si>
  <si>
    <t>Mount Vernon</t>
  </si>
  <si>
    <t>FEW62947414</t>
  </si>
  <si>
    <t>FEW62948708</t>
  </si>
  <si>
    <t>Edmonds</t>
  </si>
  <si>
    <t>FEW62947556</t>
  </si>
  <si>
    <t>Novato</t>
  </si>
  <si>
    <t>FEW62948353</t>
  </si>
  <si>
    <t>Tracy</t>
  </si>
  <si>
    <t>FEW62948825</t>
  </si>
  <si>
    <t>East Windsor</t>
  </si>
  <si>
    <t>FEW62948319</t>
  </si>
  <si>
    <t>Loomis</t>
  </si>
  <si>
    <t>FEW62948726</t>
  </si>
  <si>
    <t>Cranberry Township</t>
  </si>
  <si>
    <t>FEW62948112</t>
  </si>
  <si>
    <t>FEW62948052</t>
  </si>
  <si>
    <t>Seal Beach</t>
  </si>
  <si>
    <t>FEW62948013</t>
  </si>
  <si>
    <t>FEW62947626</t>
  </si>
  <si>
    <t>FEW62947777</t>
  </si>
  <si>
    <t>FEW62948078</t>
  </si>
  <si>
    <t>NASHVILLE</t>
  </si>
  <si>
    <t>FEW62948460</t>
  </si>
  <si>
    <t>Knoxville</t>
  </si>
  <si>
    <t>FEW62947701</t>
  </si>
  <si>
    <t>FEW62948076</t>
  </si>
  <si>
    <t>FEW62948457</t>
  </si>
  <si>
    <t>FEW62948774</t>
  </si>
  <si>
    <t>FEW62948374</t>
  </si>
  <si>
    <t>FEW62948237</t>
  </si>
  <si>
    <t>Belleair</t>
  </si>
  <si>
    <t>FEW62947468</t>
  </si>
  <si>
    <t>FEW62947520</t>
  </si>
  <si>
    <t>Los Altos Hills</t>
  </si>
  <si>
    <t>FEW62947365</t>
  </si>
  <si>
    <t>FEW62948645</t>
  </si>
  <si>
    <t>Toms River</t>
  </si>
  <si>
    <t>FEW62947413</t>
  </si>
  <si>
    <t>FEW62948703</t>
  </si>
  <si>
    <t>FEW62947802</t>
  </si>
  <si>
    <t>FEW62948067</t>
  </si>
  <si>
    <t>FEW62947430</t>
  </si>
  <si>
    <t>FEW62948682</t>
  </si>
  <si>
    <t>FEW62948071</t>
  </si>
  <si>
    <t>FEW62948773</t>
  </si>
  <si>
    <t>FEW62947433</t>
  </si>
  <si>
    <t>Corona Del Mar</t>
  </si>
  <si>
    <t>FEW62947403</t>
  </si>
  <si>
    <t>Palatine</t>
  </si>
  <si>
    <t>FEW62947761</t>
  </si>
  <si>
    <t>FEW62947481</t>
  </si>
  <si>
    <t>Delanco</t>
  </si>
  <si>
    <t>FEW62947531</t>
  </si>
  <si>
    <t>FEW62947421</t>
  </si>
  <si>
    <t>FEW62948142</t>
  </si>
  <si>
    <t>FEW62947342</t>
  </si>
  <si>
    <t>Carlsbad</t>
  </si>
  <si>
    <t>FEW62948330</t>
  </si>
  <si>
    <t>Raynham</t>
  </si>
  <si>
    <t>FEW62947799</t>
  </si>
  <si>
    <t>FEW62947753</t>
  </si>
  <si>
    <t>FEW62948148</t>
  </si>
  <si>
    <t>Bentonville</t>
  </si>
  <si>
    <t>FEW62948416</t>
  </si>
  <si>
    <t>Lauderdale By The Sea</t>
  </si>
  <si>
    <t>FEW62947495</t>
  </si>
  <si>
    <t>FEW62948528</t>
  </si>
  <si>
    <t>FEW62947665</t>
  </si>
  <si>
    <t>FEW62948800</t>
  </si>
  <si>
    <t>FEW62947728</t>
  </si>
  <si>
    <t>Centennial</t>
  </si>
  <si>
    <t>FEW62947367</t>
  </si>
  <si>
    <t>Orinda</t>
  </si>
  <si>
    <t>FEW62948445</t>
  </si>
  <si>
    <t>FEW62947332</t>
  </si>
  <si>
    <t>FEW62948533</t>
  </si>
  <si>
    <t>Eads</t>
  </si>
  <si>
    <t>FEW62947480</t>
  </si>
  <si>
    <t>FEW62947353</t>
  </si>
  <si>
    <t>Fulshear</t>
  </si>
  <si>
    <t>FEW62948133</t>
  </si>
  <si>
    <t>FEW62947330</t>
  </si>
  <si>
    <t>FEW62948621</t>
  </si>
  <si>
    <t>FEW62948466</t>
  </si>
  <si>
    <t>FEW62948467</t>
  </si>
  <si>
    <t>FEW62947649</t>
  </si>
  <si>
    <t>FEW62947422</t>
  </si>
  <si>
    <t>San Juan Capistrano</t>
  </si>
  <si>
    <t>FEW62948452</t>
  </si>
  <si>
    <t>FEW62948669</t>
  </si>
  <si>
    <t>FEW62947940</t>
  </si>
  <si>
    <t>Danville</t>
  </si>
  <si>
    <t>FEW62947634</t>
  </si>
  <si>
    <t>Bourbonnais</t>
  </si>
  <si>
    <t>FEW62947521</t>
  </si>
  <si>
    <t>FEW62947453</t>
  </si>
  <si>
    <t>FEW62947765</t>
  </si>
  <si>
    <t>Topanga</t>
  </si>
  <si>
    <t>FEW62948660</t>
  </si>
  <si>
    <t>FEW62948414</t>
  </si>
  <si>
    <t>Hillsboro Beach</t>
  </si>
  <si>
    <t>FEW62947698</t>
  </si>
  <si>
    <t>Chino Hills</t>
  </si>
  <si>
    <t>FEW62947618</t>
  </si>
  <si>
    <t>Park Ridge</t>
  </si>
  <si>
    <t>FEW62948263</t>
  </si>
  <si>
    <t>Lake Bluff</t>
  </si>
  <si>
    <t>FEW62947841</t>
  </si>
  <si>
    <t>FEW62948391</t>
  </si>
  <si>
    <t>Mill Valley</t>
  </si>
  <si>
    <t>FEW62947473</t>
  </si>
  <si>
    <t>El Cerrito</t>
  </si>
  <si>
    <t>FEW62947839</t>
  </si>
  <si>
    <t>FEW62948046</t>
  </si>
  <si>
    <t>FEW62947990</t>
  </si>
  <si>
    <t>FEW62947466</t>
  </si>
  <si>
    <t>FEW62947982</t>
  </si>
  <si>
    <t>FEW62948415</t>
  </si>
  <si>
    <t>Castro Valley</t>
  </si>
  <si>
    <t>FEW62947587</t>
  </si>
  <si>
    <t>FEW62947999</t>
  </si>
  <si>
    <t>FEW62947702</t>
  </si>
  <si>
    <t>Rockville Centre</t>
  </si>
  <si>
    <t>FEW62947510</t>
  </si>
  <si>
    <t>Palm Springs</t>
  </si>
  <si>
    <t>FEW62948837</t>
  </si>
  <si>
    <t>FEW62948412</t>
  </si>
  <si>
    <t>FEW62948518</t>
  </si>
  <si>
    <t>FEW62948620</t>
  </si>
  <si>
    <t>Sharpsburg</t>
  </si>
  <si>
    <t>FEW62948396</t>
  </si>
  <si>
    <t>FEW62948433</t>
  </si>
  <si>
    <t>Downey</t>
  </si>
  <si>
    <t>FEW62947656</t>
  </si>
  <si>
    <t>FEW62947450</t>
  </si>
  <si>
    <t>FEW62948339</t>
  </si>
  <si>
    <t>FEW62948597</t>
  </si>
  <si>
    <t>Castle Pines</t>
  </si>
  <si>
    <t>FEW62948062</t>
  </si>
  <si>
    <t>FEW62947684</t>
  </si>
  <si>
    <t>FEW62948207</t>
  </si>
  <si>
    <t>FEW62948168</t>
  </si>
  <si>
    <t>Saint Helena</t>
  </si>
  <si>
    <t>FEW62948714</t>
  </si>
  <si>
    <t>FEW62948156</t>
  </si>
  <si>
    <t>Somerset</t>
  </si>
  <si>
    <t>FEW62948677</t>
  </si>
  <si>
    <t>Naperville</t>
  </si>
  <si>
    <t>FEW62948700</t>
  </si>
  <si>
    <t>FEW62948799</t>
  </si>
  <si>
    <t>Cave Creek</t>
  </si>
  <si>
    <t>FEW62948028</t>
  </si>
  <si>
    <t>FEW62947654</t>
  </si>
  <si>
    <t>Mishawaka</t>
  </si>
  <si>
    <t>FEW62948222</t>
  </si>
  <si>
    <t>Edgewater</t>
  </si>
  <si>
    <t>FEW62947882</t>
  </si>
  <si>
    <t>Port Townsend</t>
  </si>
  <si>
    <t>FEW62947984</t>
  </si>
  <si>
    <t>Spring Branch</t>
  </si>
  <si>
    <t>FEW62948526</t>
  </si>
  <si>
    <t>FEW62948688</t>
  </si>
  <si>
    <t>Sunnyvale</t>
  </si>
  <si>
    <t>FEW62948040</t>
  </si>
  <si>
    <t>San Ramon</t>
  </si>
  <si>
    <t>FEW62947572</t>
  </si>
  <si>
    <t>FEW62947407</t>
  </si>
  <si>
    <t>Berkeley</t>
  </si>
  <si>
    <t>FEW62947755</t>
  </si>
  <si>
    <t>FEW62947377</t>
  </si>
  <si>
    <t>West Bloomfield</t>
  </si>
  <si>
    <t>FEW62948547</t>
  </si>
  <si>
    <t>FEW62947538</t>
  </si>
  <si>
    <t>Casa Grande</t>
  </si>
  <si>
    <t>FEW62948210</t>
  </si>
  <si>
    <t>FEW62948779</t>
  </si>
  <si>
    <t>FEW62948685</t>
  </si>
  <si>
    <t>FEW62948109</t>
  </si>
  <si>
    <t>Durango</t>
  </si>
  <si>
    <t>FEW62947410</t>
  </si>
  <si>
    <t>FEW62947400</t>
  </si>
  <si>
    <t>FEW62948820</t>
  </si>
  <si>
    <t>FEW62947484</t>
  </si>
  <si>
    <t>FEW62947502</t>
  </si>
  <si>
    <t>FEW62947668</t>
  </si>
  <si>
    <t>North Richland Hills</t>
  </si>
  <si>
    <t>FEW62948818</t>
  </si>
  <si>
    <t>FEW62947661</t>
  </si>
  <si>
    <t>FEW62948085</t>
  </si>
  <si>
    <t>Sonoma</t>
  </si>
  <si>
    <t>FEW62948305</t>
  </si>
  <si>
    <t>FEW62948511</t>
  </si>
  <si>
    <t>Indian Rocks Beach</t>
  </si>
  <si>
    <t>FEW62948657</t>
  </si>
  <si>
    <t>FEW62947580</t>
  </si>
  <si>
    <t>FEW62948638</t>
  </si>
  <si>
    <t>Fernandina Beach</t>
  </si>
  <si>
    <t>FEW62948812</t>
  </si>
  <si>
    <t>FEW62948225</t>
  </si>
  <si>
    <t>FEW62948045</t>
  </si>
  <si>
    <t>FEW62948501</t>
  </si>
  <si>
    <t>Tarpon Springs</t>
  </si>
  <si>
    <t>FEW62948810</t>
  </si>
  <si>
    <t>Atherton</t>
  </si>
  <si>
    <t>FEW62948064</t>
  </si>
  <si>
    <t>FEW62948170</t>
  </si>
  <si>
    <t>Elk Grove</t>
  </si>
  <si>
    <t>FEW62948038</t>
  </si>
  <si>
    <t>FEW62948140</t>
  </si>
  <si>
    <t>FEW62948683</t>
  </si>
  <si>
    <t>FEW62947629</t>
  </si>
  <si>
    <t>Key Largo</t>
  </si>
  <si>
    <t>FEW62947893</t>
  </si>
  <si>
    <t>FEW62947886</t>
  </si>
  <si>
    <t>FEW62947759</t>
  </si>
  <si>
    <t>La Canada</t>
  </si>
  <si>
    <t>FEW62948204</t>
  </si>
  <si>
    <t>Sisters</t>
  </si>
  <si>
    <t>FEW62948553</t>
  </si>
  <si>
    <t>FEW62947568</t>
  </si>
  <si>
    <t>Rough and Ready</t>
  </si>
  <si>
    <t>FEW62948710</t>
  </si>
  <si>
    <t>FEW62948331</t>
  </si>
  <si>
    <t>FEW62948155</t>
  </si>
  <si>
    <t>FEW62947448</t>
  </si>
  <si>
    <t>FEW62947600</t>
  </si>
  <si>
    <t>FEW62947763</t>
  </si>
  <si>
    <t>La Habra Heights</t>
  </si>
  <si>
    <t>FEW62947941</t>
  </si>
  <si>
    <t>Fredericksburg</t>
  </si>
  <si>
    <t>FEW62947660</t>
  </si>
  <si>
    <t>FEW62948293</t>
  </si>
  <si>
    <t>FEW62947432</t>
  </si>
  <si>
    <t>FEW62947564</t>
  </si>
  <si>
    <t>FEW62947522</t>
  </si>
  <si>
    <t>FEW62948698</t>
  </si>
  <si>
    <t>FEW62947616</t>
  </si>
  <si>
    <t>FEW62947379</t>
  </si>
  <si>
    <t>FEW62947958</t>
  </si>
  <si>
    <t>Upper Saddle River</t>
  </si>
  <si>
    <t>FEW62948585</t>
  </si>
  <si>
    <t>FEW62948484</t>
  </si>
  <si>
    <t>FEW62948448</t>
  </si>
  <si>
    <t>FEW62947769</t>
  </si>
  <si>
    <t>Rancho Palos Verdes</t>
  </si>
  <si>
    <t>FEW62947337</t>
  </si>
  <si>
    <t>Stuart</t>
  </si>
  <si>
    <t>FEW62947868</t>
  </si>
  <si>
    <t>Surprise</t>
  </si>
  <si>
    <t>FEW62947320</t>
  </si>
  <si>
    <t>FEW62948034</t>
  </si>
  <si>
    <t>Salinas</t>
  </si>
  <si>
    <t>FEW62948834</t>
  </si>
  <si>
    <t>FEW62948247</t>
  </si>
  <si>
    <t>FEW62948572</t>
  </si>
  <si>
    <t>Earlville</t>
  </si>
  <si>
    <t>FEW62948257</t>
  </si>
  <si>
    <t>Goodyear</t>
  </si>
  <si>
    <t>FEW62948607</t>
  </si>
  <si>
    <t>FEW62948328</t>
  </si>
  <si>
    <t>FEW62948782</t>
  </si>
  <si>
    <t>FEW62948666</t>
  </si>
  <si>
    <t>FEW62948512</t>
  </si>
  <si>
    <t>Bergenfield</t>
  </si>
  <si>
    <t>FEW62947669</t>
  </si>
  <si>
    <t>Powell Butte</t>
  </si>
  <si>
    <t>FEW62947579</t>
  </si>
  <si>
    <t>San Martin</t>
  </si>
  <si>
    <t>FEW62947524</t>
  </si>
  <si>
    <t>North Miami Beach</t>
  </si>
  <si>
    <t>FEW62948809</t>
  </si>
  <si>
    <t>FEW62948405</t>
  </si>
  <si>
    <t>FEW62947617</t>
  </si>
  <si>
    <t>Belmont</t>
  </si>
  <si>
    <t>FEW62948160</t>
  </si>
  <si>
    <t>San Luis Obispo</t>
  </si>
  <si>
    <t>FEW62947514</t>
  </si>
  <si>
    <t>FEW62948245</t>
  </si>
  <si>
    <t>FEW62948802</t>
  </si>
  <si>
    <t>FEW62947926</t>
  </si>
  <si>
    <t>FEW62947314</t>
  </si>
  <si>
    <t>ABSECON</t>
  </si>
  <si>
    <t>FEW62947773</t>
  </si>
  <si>
    <t>Lady Lake</t>
  </si>
  <si>
    <t>FEW62948472</t>
  </si>
  <si>
    <t>FEW62948153</t>
  </si>
  <si>
    <t>Manzanita</t>
  </si>
  <si>
    <t>FEW62948731</t>
  </si>
  <si>
    <t>FEW62948795</t>
  </si>
  <si>
    <t>Wake Forest</t>
  </si>
  <si>
    <t>FEW62948276</t>
  </si>
  <si>
    <t>FEW62948538</t>
  </si>
  <si>
    <t>FEW62948790</t>
  </si>
  <si>
    <t>FEW62947832</t>
  </si>
  <si>
    <t>FEW62947436</t>
  </si>
  <si>
    <t>FEW62948288</t>
  </si>
  <si>
    <t>Irvine</t>
  </si>
  <si>
    <t>FEW62947916</t>
  </si>
  <si>
    <t>Woodstock</t>
  </si>
  <si>
    <t>FEW62948102</t>
  </si>
  <si>
    <t>FEW62948453</t>
  </si>
  <si>
    <t>FEW62948815</t>
  </si>
  <si>
    <t>FEW62948570</t>
  </si>
  <si>
    <t>FEW62948386</t>
  </si>
  <si>
    <t>FEW62948431</t>
  </si>
  <si>
    <t>FEW62947354</t>
  </si>
  <si>
    <t>FEW62948228</t>
  </si>
  <si>
    <t>FEW62948552</t>
  </si>
  <si>
    <t>FEW62947415</t>
  </si>
  <si>
    <t>FEW62947621</t>
  </si>
  <si>
    <t>FEW62947748</t>
  </si>
  <si>
    <t>FEW62947869</t>
  </si>
  <si>
    <t>FEW62948164</t>
  </si>
  <si>
    <t>FEW62947345</t>
  </si>
  <si>
    <t>FEW62947479</t>
  </si>
  <si>
    <t>Mclean</t>
  </si>
  <si>
    <t>FEW62947749</t>
  </si>
  <si>
    <t>Laguna Niguel</t>
  </si>
  <si>
    <t>FEW62947976</t>
  </si>
  <si>
    <t>FEW62948732</t>
  </si>
  <si>
    <t>FEW62947445</t>
  </si>
  <si>
    <t>Wading River</t>
  </si>
  <si>
    <t>FEW62948716</t>
  </si>
  <si>
    <t>FEW62948821</t>
  </si>
  <si>
    <t>FEW62948108</t>
  </si>
  <si>
    <t>Boynton Beach</t>
  </si>
  <si>
    <t>FEW62948642</t>
  </si>
  <si>
    <t>FEW62947676</t>
  </si>
  <si>
    <t>FEW62947909</t>
  </si>
  <si>
    <t>FEW62948493</t>
  </si>
  <si>
    <t>Lutz</t>
  </si>
  <si>
    <t>FEW62947358</t>
  </si>
  <si>
    <t>FEW62947624</t>
  </si>
  <si>
    <t>FEW62948595</t>
  </si>
  <si>
    <t>FEW62948764</t>
  </si>
  <si>
    <t>South Harpswell</t>
  </si>
  <si>
    <t>FEW62948548</t>
  </si>
  <si>
    <t>FEW62947441</t>
  </si>
  <si>
    <t>FEW62948465</t>
  </si>
  <si>
    <t>Poway</t>
  </si>
  <si>
    <t>FEW62948543</t>
  </si>
  <si>
    <t>FEW62947970</t>
  </si>
  <si>
    <t>FEW62947597</t>
  </si>
  <si>
    <t>FEW62947944</t>
  </si>
  <si>
    <t>Buda</t>
  </si>
  <si>
    <t>FEW62948786</t>
  </si>
  <si>
    <t>FEW62948659</t>
  </si>
  <si>
    <t>FEW62947293</t>
  </si>
  <si>
    <t>Macungie</t>
  </si>
  <si>
    <t>FEW62947306</t>
  </si>
  <si>
    <t>FEW62947561</t>
  </si>
  <si>
    <t>Warner Robins</t>
  </si>
  <si>
    <t>FEW62948770</t>
  </si>
  <si>
    <t>Arcadia</t>
  </si>
  <si>
    <t>FEW62948066</t>
  </si>
  <si>
    <t>FEW62948419</t>
  </si>
  <si>
    <t>Willowbrook</t>
  </si>
  <si>
    <t>FEW62947858</t>
  </si>
  <si>
    <t>Overgaard</t>
  </si>
  <si>
    <t>FEW62947388</t>
  </si>
  <si>
    <t>FEW62947382</t>
  </si>
  <si>
    <t>FEW62948633</t>
  </si>
  <si>
    <t>FEW62947444</t>
  </si>
  <si>
    <t>FEW62948508</t>
  </si>
  <si>
    <t>FEW62948791</t>
  </si>
  <si>
    <t>Langhorne</t>
  </si>
  <si>
    <t>FEW62947309</t>
  </si>
  <si>
    <t>FEW62948796</t>
  </si>
  <si>
    <t>FEW62948490</t>
  </si>
  <si>
    <t>FEW62948656</t>
  </si>
  <si>
    <t>Menlo Park</t>
  </si>
  <si>
    <t>FEW62948529</t>
  </si>
  <si>
    <t>FEW62947630</t>
  </si>
  <si>
    <t>FEW62948549</t>
  </si>
  <si>
    <t>FEW62948400</t>
  </si>
  <si>
    <t>FEW62947512</t>
  </si>
  <si>
    <t>Tinley Park</t>
  </si>
  <si>
    <t>FEW62948667</t>
  </si>
  <si>
    <t>Rohnert Park</t>
  </si>
  <si>
    <t>FEW62948267</t>
  </si>
  <si>
    <t>FEW62948311</t>
  </si>
  <si>
    <t>FEW62947577</t>
  </si>
  <si>
    <t>FEW62947335</t>
  </si>
  <si>
    <t>Vista</t>
  </si>
  <si>
    <t>FEW62947638</t>
  </si>
  <si>
    <t>FEW62948022</t>
  </si>
  <si>
    <t>FEW62948310</t>
  </si>
  <si>
    <t>Dana Point</t>
  </si>
  <si>
    <t>FEW62947993</t>
  </si>
  <si>
    <t>FEW62948640</t>
  </si>
  <si>
    <t>FEW62948130</t>
  </si>
  <si>
    <t>Hyattsville</t>
  </si>
  <si>
    <t>FEW62948221</t>
  </si>
  <si>
    <t>Princeton</t>
  </si>
  <si>
    <t>FEW62948370</t>
  </si>
  <si>
    <t>FEW62948260</t>
  </si>
  <si>
    <t>FEW62948762</t>
  </si>
  <si>
    <t>Tigard</t>
  </si>
  <si>
    <t>FEW62947348</t>
  </si>
  <si>
    <t>Oakfield</t>
  </si>
  <si>
    <t>FEW62947736</t>
  </si>
  <si>
    <t>Los Altos</t>
  </si>
  <si>
    <t>FEW62947287</t>
  </si>
  <si>
    <t>FEW62948725</t>
  </si>
  <si>
    <t>FEW62947734</t>
  </si>
  <si>
    <t>FEW62947498</t>
  </si>
  <si>
    <t>FEW62947506</t>
  </si>
  <si>
    <t>FEW62947527</t>
  </si>
  <si>
    <t>Sausalito</t>
  </si>
  <si>
    <t>FEW62947695</t>
  </si>
  <si>
    <t>Nashotah</t>
  </si>
  <si>
    <t>FEW62947973</t>
  </si>
  <si>
    <t>FEW62948761</t>
  </si>
  <si>
    <t>Edgerton</t>
  </si>
  <si>
    <t>FEW62948589</t>
  </si>
  <si>
    <t>Pittsburg</t>
  </si>
  <si>
    <t>FEW62947989</t>
  </si>
  <si>
    <t>FEW62947635</t>
  </si>
  <si>
    <t>FEW62947381</t>
  </si>
  <si>
    <t>FEW62948840</t>
  </si>
  <si>
    <t>FEW62947878</t>
  </si>
  <si>
    <t>FEW62947496</t>
  </si>
  <si>
    <t>Eufaula</t>
  </si>
  <si>
    <t>FEW62948084</t>
  </si>
  <si>
    <t>Purcellville</t>
  </si>
  <si>
    <t>FEW62947419</t>
  </si>
  <si>
    <t>Far Hills</t>
  </si>
  <si>
    <t>FEW62947574</t>
  </si>
  <si>
    <t>FEW62948544</t>
  </si>
  <si>
    <t>Ojai</t>
  </si>
  <si>
    <t>FEW62947639</t>
  </si>
  <si>
    <t>FEW62947783</t>
  </si>
  <si>
    <t>Redmond</t>
  </si>
  <si>
    <t>FEW62948563</t>
  </si>
  <si>
    <t>FEW62948139</t>
  </si>
  <si>
    <t>Saint Clair</t>
  </si>
  <si>
    <t>FEW62948182</t>
  </si>
  <si>
    <t>FEW62948036</t>
  </si>
  <si>
    <t>Milpitas</t>
  </si>
  <si>
    <t>FEW62947425</t>
  </si>
  <si>
    <t>FEW62948058</t>
  </si>
  <si>
    <t>Sierra Madre</t>
  </si>
  <si>
    <t>FEW62948564</t>
  </si>
  <si>
    <t>Englewood Cliffs</t>
  </si>
  <si>
    <t>FEW62947691</t>
  </si>
  <si>
    <t>FEW62948537</t>
  </si>
  <si>
    <t>FEW62948435</t>
  </si>
  <si>
    <t>Northridge</t>
  </si>
  <si>
    <t>FEW62947408</t>
  </si>
  <si>
    <t>Chagrin Falls</t>
  </si>
  <si>
    <t>FEW62947901</t>
  </si>
  <si>
    <t>Tylersville</t>
  </si>
  <si>
    <t>FEW62947547</t>
  </si>
  <si>
    <t>FEW62947815</t>
  </si>
  <si>
    <t>FEW62948485</t>
  </si>
  <si>
    <t>FEW62948055</t>
  </si>
  <si>
    <t>FEW62948481</t>
  </si>
  <si>
    <t>FEW62947784</t>
  </si>
  <si>
    <t>FEW62948561</t>
  </si>
  <si>
    <t>FEW62947917</t>
  </si>
  <si>
    <t>FEW62948161</t>
  </si>
  <si>
    <t>FEW62947830</t>
  </si>
  <si>
    <t>FEW62947609</t>
  </si>
  <si>
    <t>FEW62947545</t>
  </si>
  <si>
    <t>FEW62947687</t>
  </si>
  <si>
    <t>Clarendon Hills</t>
  </si>
  <si>
    <t>FEW62948107</t>
  </si>
  <si>
    <t>FEW62947434</t>
  </si>
  <si>
    <t>FEW62947803</t>
  </si>
  <si>
    <t>Windcrest</t>
  </si>
  <si>
    <t>FEW62948784</t>
  </si>
  <si>
    <t>Venice</t>
  </si>
  <si>
    <t>FEW62948486</t>
  </si>
  <si>
    <t>FEW62947602</t>
  </si>
  <si>
    <t>FEW62948366</t>
  </si>
  <si>
    <t>FEW62948246</t>
  </si>
  <si>
    <t>FEW62948069</t>
  </si>
  <si>
    <t>FEW62948401</t>
  </si>
  <si>
    <t>FEW62947747</t>
  </si>
  <si>
    <t>West Des Moines</t>
  </si>
  <si>
    <t>FEW62947500</t>
  </si>
  <si>
    <t>FEW62948822</t>
  </si>
  <si>
    <t>Palos Verdes Estates</t>
  </si>
  <si>
    <t>FEW62948599</t>
  </si>
  <si>
    <t>FEW62948060</t>
  </si>
  <si>
    <t>San Anselmo</t>
  </si>
  <si>
    <t>FEW62948322</t>
  </si>
  <si>
    <t>Nashua</t>
  </si>
  <si>
    <t>FEW62947387</t>
  </si>
  <si>
    <t>Wakefield</t>
  </si>
  <si>
    <t>FEW62948232</t>
  </si>
  <si>
    <t>Largo</t>
  </si>
  <si>
    <t>FEW62948719</t>
  </si>
  <si>
    <t>FEW62947643</t>
  </si>
  <si>
    <t>FEW62948806</t>
  </si>
  <si>
    <t>Monte Sereno</t>
  </si>
  <si>
    <t>FEW62948520</t>
  </si>
  <si>
    <t>FEW62947900</t>
  </si>
  <si>
    <t>FEW62947539</t>
  </si>
  <si>
    <t>FEW62947437</t>
  </si>
  <si>
    <t>FEW62947895</t>
  </si>
  <si>
    <t>Pacific Grove</t>
  </si>
  <si>
    <t>FEW62948049</t>
  </si>
  <si>
    <t>FEW62948033</t>
  </si>
  <si>
    <t>FEW62948106</t>
  </si>
  <si>
    <t>Miami Beach</t>
  </si>
  <si>
    <t>FEW62947321</t>
  </si>
  <si>
    <t>FEW62947409</t>
  </si>
  <si>
    <t>FEW62947888</t>
  </si>
  <si>
    <t>Broken Arrow</t>
  </si>
  <si>
    <t>FEW62948292</t>
  </si>
  <si>
    <t>Granite Bay</t>
  </si>
  <si>
    <t>FEW62948273</t>
  </si>
  <si>
    <t>FEW62948080</t>
  </si>
  <si>
    <t>FEW62948256</t>
  </si>
  <si>
    <t>LONGBOAT KEY</t>
  </si>
  <si>
    <t>FEW62947583</t>
  </si>
  <si>
    <t>Chippewa Falls</t>
  </si>
  <si>
    <t>FEW62947793</t>
  </si>
  <si>
    <t>Essex Fells</t>
  </si>
  <si>
    <t>FEW62947913</t>
  </si>
  <si>
    <t>FEW62947620</t>
  </si>
  <si>
    <t>Colchester</t>
  </si>
  <si>
    <t>FEW62948010</t>
  </si>
  <si>
    <t>FEW62948252</t>
  </si>
  <si>
    <t>Enfield</t>
  </si>
  <si>
    <t>FEW62948727</t>
  </si>
  <si>
    <t>FEW62947897</t>
  </si>
  <si>
    <t>Scotts Valley</t>
  </si>
  <si>
    <t>FEW62947949</t>
  </si>
  <si>
    <t>FEW62947645</t>
  </si>
  <si>
    <t>FEW62947930</t>
  </si>
  <si>
    <t>FEW62947729</t>
  </si>
  <si>
    <t>FEW62947741</t>
  </si>
  <si>
    <t>FEW62948680</t>
  </si>
  <si>
    <t>FEW62948757</t>
  </si>
  <si>
    <t>Forest Grove</t>
  </si>
  <si>
    <t>FEW62948167</t>
  </si>
  <si>
    <t>Schererville</t>
  </si>
  <si>
    <t>FEW62948104</t>
  </si>
  <si>
    <t>FEW62948459</t>
  </si>
  <si>
    <t>FEW62947865</t>
  </si>
  <si>
    <t>Loudonville</t>
  </si>
  <si>
    <t>FEW62948608</t>
  </si>
  <si>
    <t>Albany</t>
  </si>
  <si>
    <t>FEW62947324</t>
  </si>
  <si>
    <t>FEW62947816</t>
  </si>
  <si>
    <t>Alamogordo</t>
  </si>
  <si>
    <t>FEW62947848</t>
  </si>
  <si>
    <t>FEW62948270</t>
  </si>
  <si>
    <t>FEW62948697</t>
  </si>
  <si>
    <t>FEW62947842</t>
  </si>
  <si>
    <t>FEW62948314</t>
  </si>
  <si>
    <t>FEW62947936</t>
  </si>
  <si>
    <t>San Carlos</t>
  </si>
  <si>
    <t>FEW62948363</t>
  </si>
  <si>
    <t>FEW62947666</t>
  </si>
  <si>
    <t>FEW62947327</t>
  </si>
  <si>
    <t>FEW62948753</t>
  </si>
  <si>
    <t>FEW62948675</t>
  </si>
  <si>
    <t>Natick</t>
  </si>
  <si>
    <t>FEW62948663</t>
  </si>
  <si>
    <t>Soquel</t>
  </si>
  <si>
    <t>FEW62947667</t>
  </si>
  <si>
    <t>West Lafayette</t>
  </si>
  <si>
    <t>FEW62948801</t>
  </si>
  <si>
    <t>Mountain Brk</t>
  </si>
  <si>
    <t>FEW62947689</t>
  </si>
  <si>
    <t>San Marcos</t>
  </si>
  <si>
    <t>FEW62948728</t>
  </si>
  <si>
    <t>FEW62948510</t>
  </si>
  <si>
    <t>Clearwater Beach</t>
  </si>
  <si>
    <t>FEW62948177</t>
  </si>
  <si>
    <t>FEW62947552</t>
  </si>
  <si>
    <t>Winchester</t>
  </si>
  <si>
    <t>FEW62947980</t>
  </si>
  <si>
    <t>North Palm Beach</t>
  </si>
  <si>
    <t>FEW62948637</t>
  </si>
  <si>
    <t>FEW62947541</t>
  </si>
  <si>
    <t>FEW62948446</t>
  </si>
  <si>
    <t>Melbourne</t>
  </si>
  <si>
    <t>FEW62948451</t>
  </si>
  <si>
    <t>FEW62947864</t>
  </si>
  <si>
    <t>Ghent</t>
  </si>
  <si>
    <t>FEW62947339</t>
  </si>
  <si>
    <t>FEW62948676</t>
  </si>
  <si>
    <t>FEW62947470</t>
  </si>
  <si>
    <t>FEW62948530</t>
  </si>
  <si>
    <t>FEW62947957</t>
  </si>
  <si>
    <t>FEW62948625</t>
  </si>
  <si>
    <t>Merrimack</t>
  </si>
  <si>
    <t>FEW62948606</t>
  </si>
  <si>
    <t>FEW62948116</t>
  </si>
  <si>
    <t>FEW62948315</t>
  </si>
  <si>
    <t>FEW62948329</t>
  </si>
  <si>
    <t>Carmel Valley</t>
  </si>
  <si>
    <t>FEW62947912</t>
  </si>
  <si>
    <t>FEW62947874</t>
  </si>
  <si>
    <t>FEW62948037</t>
  </si>
  <si>
    <t>FEW62947558</t>
  </si>
  <si>
    <t>FEW62948694</t>
  </si>
  <si>
    <t>FEW62947472</t>
  </si>
  <si>
    <t>FEW62947591</t>
  </si>
  <si>
    <t>FEW62947700</t>
  </si>
  <si>
    <t>FEW62947889</t>
  </si>
  <si>
    <t>FEW62948654</t>
  </si>
  <si>
    <t>Freeville</t>
  </si>
  <si>
    <t>FEW62948017</t>
  </si>
  <si>
    <t>FEW62948342</t>
  </si>
  <si>
    <t>Lone Tree</t>
  </si>
  <si>
    <t>FEW62947326</t>
  </si>
  <si>
    <t>FEW62948458</t>
  </si>
  <si>
    <t>FEW62948171</t>
  </si>
  <si>
    <t>FEW62948118</t>
  </si>
  <si>
    <t>FEW62948296</t>
  </si>
  <si>
    <t>FEW62948741</t>
  </si>
  <si>
    <t>FEW62947586</t>
  </si>
  <si>
    <t>FEW62948798</t>
  </si>
  <si>
    <t>FEW62947794</t>
  </si>
  <si>
    <t>FEW62948734</t>
  </si>
  <si>
    <t>FEW62947507</t>
  </si>
  <si>
    <t>FEW62947821</t>
  </si>
  <si>
    <t>Hermosa Beach</t>
  </si>
  <si>
    <t>FEW62947954</t>
  </si>
  <si>
    <t>FEW62948434</t>
  </si>
  <si>
    <t>FEW62948027</t>
  </si>
  <si>
    <t>FEW62948243</t>
  </si>
  <si>
    <t>FEW62947486</t>
  </si>
  <si>
    <t>FEW62947791</t>
  </si>
  <si>
    <t>FEW62947573</t>
  </si>
  <si>
    <t>Campbell</t>
  </si>
  <si>
    <t>FEW62948619</t>
  </si>
  <si>
    <t>FEW62947608</t>
  </si>
  <si>
    <t>Holmes Beach</t>
  </si>
  <si>
    <t>FEW62948131</t>
  </si>
  <si>
    <t>FEW62948020</t>
  </si>
  <si>
    <t>FEW62948042</t>
  </si>
  <si>
    <t>Stoughton</t>
  </si>
  <si>
    <t>FEW62948672</t>
  </si>
  <si>
    <t>FEW62947515</t>
  </si>
  <si>
    <t>FEW62948577</t>
  </si>
  <si>
    <t>Orleans</t>
  </si>
  <si>
    <t>FEW62948590</t>
  </si>
  <si>
    <t>FEW62947785</t>
  </si>
  <si>
    <t>FEW62948000</t>
  </si>
  <si>
    <t>FEW62948277</t>
  </si>
  <si>
    <t>Gladstone</t>
  </si>
  <si>
    <t>FEW62948005</t>
  </si>
  <si>
    <t>San Pablo</t>
  </si>
  <si>
    <t>FEW62948491</t>
  </si>
  <si>
    <t>FEW62947628</t>
  </si>
  <si>
    <t>FEW62947644</t>
  </si>
  <si>
    <t>FEW62948301</t>
  </si>
  <si>
    <t>FEW62948044</t>
  </si>
  <si>
    <t>Saratoga Springs</t>
  </si>
  <si>
    <t>FEW62947846</t>
  </si>
  <si>
    <t>FEW62948129</t>
  </si>
  <si>
    <t>FEW62948309</t>
  </si>
  <si>
    <t>FEW62948137</t>
  </si>
  <si>
    <t>FEW62947937</t>
  </si>
  <si>
    <t>FEW62948312</t>
  </si>
  <si>
    <t>FEW62947968</t>
  </si>
  <si>
    <t>FEW62947569</t>
  </si>
  <si>
    <t>FEW62948634</t>
  </si>
  <si>
    <t>FEW62947550</t>
  </si>
  <si>
    <t>FEW62947836</t>
  </si>
  <si>
    <t>FEW62948157</t>
  </si>
  <si>
    <t>FEW62947646</t>
  </si>
  <si>
    <t>New Buffalo</t>
  </si>
  <si>
    <t>FEW62948470</t>
  </si>
  <si>
    <t>FEW62947372</t>
  </si>
  <si>
    <t>FEW62947604</t>
  </si>
  <si>
    <t>Mundelein</t>
  </si>
  <si>
    <t>FEW62947613</t>
  </si>
  <si>
    <t>FEW62947648</t>
  </si>
  <si>
    <t>FEW62947774</t>
  </si>
  <si>
    <t>Manakin Sabot</t>
  </si>
  <si>
    <t>FEW62947923</t>
  </si>
  <si>
    <t>FEW62948565</t>
  </si>
  <si>
    <t>Feasterville Trevose</t>
  </si>
  <si>
    <t>FEW62947713</t>
  </si>
  <si>
    <t>FEW62948359</t>
  </si>
  <si>
    <t>FEW62947393</t>
  </si>
  <si>
    <t>Kensington</t>
  </si>
  <si>
    <t>FEW62948758</t>
  </si>
  <si>
    <t>FEW62948179</t>
  </si>
  <si>
    <t>FEW62948592</t>
  </si>
  <si>
    <t>Sebastopol</t>
  </si>
  <si>
    <t>FEW62948582</t>
  </si>
  <si>
    <t>FEW62947554</t>
  </si>
  <si>
    <t>FEW62948653</t>
  </si>
  <si>
    <t>FEW62948059</t>
  </si>
  <si>
    <t>FEW62948143</t>
  </si>
  <si>
    <t>FEW62948086</t>
  </si>
  <si>
    <t>FEW62948287</t>
  </si>
  <si>
    <t>FEW62947398</t>
  </si>
  <si>
    <t>FEW62947988</t>
  </si>
  <si>
    <t>FEW62948103</t>
  </si>
  <si>
    <t>FEW62947546</t>
  </si>
  <si>
    <t>FEW62947863</t>
  </si>
  <si>
    <t>East Schodack</t>
  </si>
  <si>
    <t>FEW62947525</t>
  </si>
  <si>
    <t>FEW62948424</t>
  </si>
  <si>
    <t>FEW62947299</t>
  </si>
  <si>
    <t>Egg Harbor Township</t>
  </si>
  <si>
    <t>FEW62948584</t>
  </si>
  <si>
    <t>FEW62948181</t>
  </si>
  <si>
    <t>FEW62948135</t>
  </si>
  <si>
    <t>Robertson</t>
  </si>
  <si>
    <t>FEW62947493</t>
  </si>
  <si>
    <t>FEW62948540</t>
  </si>
  <si>
    <t>FEW62948760</t>
  </si>
  <si>
    <t>FEW62947959</t>
  </si>
  <si>
    <t>Congers</t>
  </si>
  <si>
    <t>FEW62948706</t>
  </si>
  <si>
    <t>FEW62947449</t>
  </si>
  <si>
    <t>FEW62948209</t>
  </si>
  <si>
    <t>FEW62947427</t>
  </si>
  <si>
    <t>FEW62947575</t>
  </si>
  <si>
    <t>FEW62947438</t>
  </si>
  <si>
    <t>FEW62948473</t>
  </si>
  <si>
    <t>Denton</t>
  </si>
  <si>
    <t>FEW62947879</t>
  </si>
  <si>
    <t>FEW62948196</t>
  </si>
  <si>
    <t>FEW62948166</t>
  </si>
  <si>
    <t>FEW62948021</t>
  </si>
  <si>
    <t>FEW62948402</t>
  </si>
  <si>
    <t>FEW62948541</t>
  </si>
  <si>
    <t>FEW62947873</t>
  </si>
  <si>
    <t>FEW62948805</t>
  </si>
  <si>
    <t>FEW62947563</t>
  </si>
  <si>
    <t>FEW62948364</t>
  </si>
  <si>
    <t>Santa Cruz</t>
  </si>
  <si>
    <t>FEW62948740</t>
  </si>
  <si>
    <t>FEW62948197</t>
  </si>
  <si>
    <t>FEW62948280</t>
  </si>
  <si>
    <t>West Granby</t>
  </si>
  <si>
    <t>FEW62948251</t>
  </si>
  <si>
    <t>Redondo Beach</t>
  </si>
  <si>
    <t>FEW62948367</t>
  </si>
  <si>
    <t>FEW62948234</t>
  </si>
  <si>
    <t>FEW62947627</t>
  </si>
  <si>
    <t>FEW62947806</t>
  </si>
  <si>
    <t>FEW62948756</t>
  </si>
  <si>
    <t>FEW62948081</t>
  </si>
  <si>
    <t>FEW62948240</t>
  </si>
  <si>
    <t>Safety Harbor</t>
  </si>
  <si>
    <t>FEW62948514</t>
  </si>
  <si>
    <t>FEW62948480</t>
  </si>
  <si>
    <t>FEW62947567</t>
  </si>
  <si>
    <t>FEW62948120</t>
  </si>
  <si>
    <t>FEW62948576</t>
  </si>
  <si>
    <t>FEW62947692</t>
  </si>
  <si>
    <t>FEW62948206</t>
  </si>
  <si>
    <t>Temple City</t>
  </si>
  <si>
    <t>FEW62948149</t>
  </si>
  <si>
    <t>FEW62947966</t>
  </si>
  <si>
    <t>Boyds</t>
  </si>
  <si>
    <t>FEW62948001</t>
  </si>
  <si>
    <t>FEW62948477</t>
  </si>
  <si>
    <t>FEW62947428</t>
  </si>
  <si>
    <t>Menasha</t>
  </si>
  <si>
    <t>FEW62948644</t>
  </si>
  <si>
    <t>Longboat Key</t>
  </si>
  <si>
    <t>FEW62947905</t>
  </si>
  <si>
    <t>FEW62947707</t>
  </si>
  <si>
    <t>FEW62947317</t>
  </si>
  <si>
    <t>Mount Laurel</t>
  </si>
  <si>
    <t>FEW62948531</t>
  </si>
  <si>
    <t>FEW62947370</t>
  </si>
  <si>
    <t>FEW62948717</t>
  </si>
  <si>
    <t>FEW62948555</t>
  </si>
  <si>
    <t>Kenmore</t>
  </si>
  <si>
    <t>FEW62947383</t>
  </si>
  <si>
    <t>Dandridge</t>
  </si>
  <si>
    <t>FEW62947972</t>
  </si>
  <si>
    <t>Sedalia</t>
  </si>
  <si>
    <t>FEW62948808</t>
  </si>
  <si>
    <t>FEW62948594</t>
  </si>
  <si>
    <t>FEW62947429</t>
  </si>
  <si>
    <t>FEW62947956</t>
  </si>
  <si>
    <t>FEW62947456</t>
  </si>
  <si>
    <t>FEW62947559</t>
  </si>
  <si>
    <t>FEW62948497</t>
  </si>
  <si>
    <t>FEW62948313</t>
  </si>
  <si>
    <t>Oak Harbor</t>
  </si>
  <si>
    <t>FEW62948522</t>
  </si>
  <si>
    <t>FEW62948090</t>
  </si>
  <si>
    <t>Folsom</t>
  </si>
  <si>
    <t>FEW62947392</t>
  </si>
  <si>
    <t>FEW62947477</t>
  </si>
  <si>
    <t>FEW62948235</t>
  </si>
  <si>
    <t>Dunedin</t>
  </si>
  <si>
    <t>FEW62947534</t>
  </si>
  <si>
    <t>Natchez</t>
  </si>
  <si>
    <t>FEW62947487</t>
  </si>
  <si>
    <t>Midland</t>
  </si>
  <si>
    <t>FEW62948489</t>
  </si>
  <si>
    <t>FEW62948722</t>
  </si>
  <si>
    <t>FEW62947809</t>
  </si>
  <si>
    <t>FEW62948015</t>
  </si>
  <si>
    <t>FEW62947469</t>
  </si>
  <si>
    <t>FEW62947313</t>
  </si>
  <si>
    <t>FEW62947640</t>
  </si>
  <si>
    <t>FEW62948019</t>
  </si>
  <si>
    <t>FEW62948742</t>
  </si>
  <si>
    <t>FEW62948393</t>
  </si>
  <si>
    <t>Chevy Chase</t>
  </si>
  <si>
    <t>FEW62948185</t>
  </si>
  <si>
    <t>FEW62948833</t>
  </si>
  <si>
    <t>FEW62948643</t>
  </si>
  <si>
    <t>FEW62948254</t>
  </si>
  <si>
    <t>FEW62948658</t>
  </si>
  <si>
    <t>FEW62947325</t>
  </si>
  <si>
    <t>Huntingdon Vy</t>
  </si>
  <si>
    <t>FEW62948226</t>
  </si>
  <si>
    <t>FEW62947906</t>
  </si>
  <si>
    <t>FEW62948571</t>
  </si>
  <si>
    <t>FEW62947751</t>
  </si>
  <si>
    <t>FEW62947876</t>
  </si>
  <si>
    <t>FEW62948132</t>
  </si>
  <si>
    <t>FEW62948026</t>
  </si>
  <si>
    <t>FEW62948600</t>
  </si>
  <si>
    <t>FEW62948830</t>
  </si>
  <si>
    <t>Bloomfield Hills</t>
  </si>
  <si>
    <t>FEW62947374</t>
  </si>
  <si>
    <t>Brevard</t>
  </si>
  <si>
    <t>FEW62947614</t>
  </si>
  <si>
    <t>FEW62948651</t>
  </si>
  <si>
    <t>FEW62948053</t>
  </si>
  <si>
    <t>Wake Village</t>
  </si>
  <si>
    <t>FEW62948321</t>
  </si>
  <si>
    <t>FEW62947603</t>
  </si>
  <si>
    <t>Great Falls</t>
  </si>
  <si>
    <t>FEW62947318</t>
  </si>
  <si>
    <t>FEW62948454</t>
  </si>
  <si>
    <t>FEW62947961</t>
  </si>
  <si>
    <t>Amsterdam</t>
  </si>
  <si>
    <t>FEW62947861</t>
  </si>
  <si>
    <t>Medford</t>
  </si>
  <si>
    <t>FEW62948777</t>
  </si>
  <si>
    <t>Paw Paw</t>
  </si>
  <si>
    <t>FEW62947533</t>
  </si>
  <si>
    <t>FEW62947399</t>
  </si>
  <si>
    <t>Vero Beach</t>
  </si>
  <si>
    <t>FEW62948047</t>
  </si>
  <si>
    <t>FEW62948213</t>
  </si>
  <si>
    <t>FEW62948082</t>
  </si>
  <si>
    <t>Brookings</t>
  </si>
  <si>
    <t>FEW62948771</t>
  </si>
  <si>
    <t>FEW62947884</t>
  </si>
  <si>
    <t>FEW62948138</t>
  </si>
  <si>
    <t>Tyler</t>
  </si>
  <si>
    <t>FEW62948628</t>
  </si>
  <si>
    <t>BEVERLY HILLS</t>
  </si>
  <si>
    <t>FEW62948499</t>
  </si>
  <si>
    <t>FEW62947711</t>
  </si>
  <si>
    <t>FEW62948479</t>
  </si>
  <si>
    <t>FEW62948158</t>
  </si>
  <si>
    <t>FEW62947285</t>
  </si>
  <si>
    <t>FEW62947965</t>
  </si>
  <si>
    <t>Collegeville</t>
  </si>
  <si>
    <t>FEW62947768</t>
  </si>
  <si>
    <t>FEW62947411</t>
  </si>
  <si>
    <t>FEW62947615</t>
  </si>
  <si>
    <t>FEW62948704</t>
  </si>
  <si>
    <t>FEW62947605</t>
  </si>
  <si>
    <t>FEW62948024</t>
  </si>
  <si>
    <t>Sheldon</t>
  </si>
  <si>
    <t>FEW62948581</t>
  </si>
  <si>
    <t>Colfax</t>
  </si>
  <si>
    <t>FEW62947543</t>
  </si>
  <si>
    <t>Throop</t>
  </si>
  <si>
    <t>FEW62948601</t>
  </si>
  <si>
    <t>FEW62947286</t>
  </si>
  <si>
    <t>FEW62947390</t>
  </si>
  <si>
    <t>FEW62947894</t>
  </si>
  <si>
    <t>Palomar Park</t>
  </si>
  <si>
    <t>FEW62947389</t>
  </si>
  <si>
    <t>FEW62948527</t>
  </si>
  <si>
    <t>Wylie</t>
  </si>
  <si>
    <t>FEW62948807</t>
  </si>
  <si>
    <t>FEW62948421</t>
  </si>
  <si>
    <t>FEW62947622</t>
  </si>
  <si>
    <t>Rye</t>
  </si>
  <si>
    <t>FEW62948836</t>
  </si>
  <si>
    <t>FEW62948272</t>
  </si>
  <si>
    <t>FEW62947974</t>
  </si>
  <si>
    <t>FEW62947837</t>
  </si>
  <si>
    <t>FEW62948099</t>
  </si>
  <si>
    <t>FEW62947904</t>
  </si>
  <si>
    <t>FEW62948551</t>
  </si>
  <si>
    <t>FEW62947770</t>
  </si>
  <si>
    <t>Los Alamitos</t>
  </si>
  <si>
    <t>FEW62947834</t>
  </si>
  <si>
    <t>FEW62948488</t>
  </si>
  <si>
    <t>FEW62947918</t>
  </si>
  <si>
    <t>Glen Arbor</t>
  </si>
  <si>
    <t>FEW62948724</t>
  </si>
  <si>
    <t>FEW62948093</t>
  </si>
  <si>
    <t>FEW62948030</t>
  </si>
  <si>
    <t>FEW62947813</t>
  </si>
  <si>
    <t>FEW62947919</t>
  </si>
  <si>
    <t>Shirley</t>
  </si>
  <si>
    <t>FEW62947612</t>
  </si>
  <si>
    <t>Philadelphia</t>
  </si>
  <si>
    <t>FEW62947585</t>
  </si>
  <si>
    <t>FEW62947363</t>
  </si>
  <si>
    <t>FEW62948535</t>
  </si>
  <si>
    <t>FEW62948505</t>
  </si>
  <si>
    <t>Clearmont</t>
  </si>
  <si>
    <t>FEW62948568</t>
  </si>
  <si>
    <t>FEW62948404</t>
  </si>
  <si>
    <t>FEW62948096</t>
  </si>
  <si>
    <t>FEW62948523</t>
  </si>
  <si>
    <t>FEW62948074</t>
  </si>
  <si>
    <t>FEW62948094</t>
  </si>
  <si>
    <t>FEW62948844</t>
  </si>
  <si>
    <t>FEW62947447</t>
  </si>
  <si>
    <t>FEW62948461</t>
  </si>
  <si>
    <t>Rancho Mirage</t>
  </si>
  <si>
    <t>FEW62947331</t>
  </si>
  <si>
    <t>FEW62948765</t>
  </si>
  <si>
    <t>FEW62947819</t>
  </si>
  <si>
    <t>Brownsville</t>
  </si>
  <si>
    <t>FEW62947598</t>
  </si>
  <si>
    <t>Hackettstown</t>
  </si>
  <si>
    <t>FEW62948735</t>
  </si>
  <si>
    <t>FEW62948845</t>
  </si>
  <si>
    <t>FEW62947835</t>
  </si>
  <si>
    <t>FEW62948504</t>
  </si>
  <si>
    <t>FEW62947730</t>
  </si>
  <si>
    <t>Reston</t>
  </si>
  <si>
    <t>FEW62947739</t>
  </si>
  <si>
    <t>FEW62948730</t>
  </si>
  <si>
    <t>FEW62947671</t>
  </si>
  <si>
    <t>Ashland</t>
  </si>
  <si>
    <t>FEW62948648</t>
  </si>
  <si>
    <t>Brookline</t>
  </si>
  <si>
    <t>FEW62948115</t>
  </si>
  <si>
    <t>FEW62947738</t>
  </si>
  <si>
    <t>FEW62947593</t>
  </si>
  <si>
    <t>FEW62947650</t>
  </si>
  <si>
    <t>Woodridge</t>
  </si>
  <si>
    <t>FEW62948006</t>
  </si>
  <si>
    <t>FEW62948264</t>
  </si>
  <si>
    <t>FEW62947647</t>
  </si>
  <si>
    <t>FEW62948244</t>
  </si>
  <si>
    <t>FEW62948215</t>
  </si>
  <si>
    <t>FEW62947950</t>
  </si>
  <si>
    <t>FEW62947682</t>
  </si>
  <si>
    <t>FEW62948268</t>
  </si>
  <si>
    <t>Weston</t>
  </si>
  <si>
    <t>FEW62948686</t>
  </si>
  <si>
    <t>FEW62948174</t>
  </si>
  <si>
    <t>FEW62947822</t>
  </si>
  <si>
    <t>Santa Monica</t>
  </si>
  <si>
    <t>FEW62947519</t>
  </si>
  <si>
    <t>FEW62948720</t>
  </si>
  <si>
    <t>FEW62948744</t>
  </si>
  <si>
    <t>FEW62947690</t>
  </si>
  <si>
    <t>FEW62948344</t>
  </si>
  <si>
    <t>FEW62947560</t>
  </si>
  <si>
    <t>FEW62948425</t>
  </si>
  <si>
    <t>LOS GATOS</t>
  </si>
  <si>
    <t>FEW62948610</t>
  </si>
  <si>
    <t>FEW62947962</t>
  </si>
  <si>
    <t>Maple Grove</t>
  </si>
  <si>
    <t>FEW62947866</t>
  </si>
  <si>
    <t>FEW62947633</t>
  </si>
  <si>
    <t>FEW62948198</t>
  </si>
  <si>
    <t>FEW62947371</t>
  </si>
  <si>
    <t>FEW62947359</t>
  </si>
  <si>
    <t>FEW62948299</t>
  </si>
  <si>
    <t>FEW62947945</t>
  </si>
  <si>
    <t>FEW62948371</t>
  </si>
  <si>
    <t>FEW62947636</t>
  </si>
  <si>
    <t>Kankakee</t>
  </si>
  <si>
    <t>FEW62947745</t>
  </si>
  <si>
    <t>Greenvale</t>
  </si>
  <si>
    <t>FEW62948349</t>
  </si>
  <si>
    <t>West Linn</t>
  </si>
  <si>
    <t>FEW62948449</t>
  </si>
  <si>
    <t>Briarcliff Manor</t>
  </si>
  <si>
    <t>FEW62948191</t>
  </si>
  <si>
    <t>FEW62948376</t>
  </si>
  <si>
    <t>FEW62948598</t>
  </si>
  <si>
    <t>FEW62947805</t>
  </si>
  <si>
    <t>FEW62947732</t>
  </si>
  <si>
    <t>FEW62948611</t>
  </si>
  <si>
    <t>FEW62948665</t>
  </si>
  <si>
    <t>FEW62948388</t>
  </si>
  <si>
    <t>FEW62948649</t>
  </si>
  <si>
    <t>FEW62948612</t>
  </si>
  <si>
    <t>FEW62947303</t>
  </si>
  <si>
    <t>Gilbert</t>
  </si>
  <si>
    <t>FEW62948739</t>
  </si>
  <si>
    <t>FEW62947420</t>
  </si>
  <si>
    <t>Eastchester</t>
  </si>
  <si>
    <t>FEW62947312</t>
  </si>
  <si>
    <t>FEW62947302</t>
  </si>
  <si>
    <t>Westlake</t>
  </si>
  <si>
    <t>FEW62948509</t>
  </si>
  <si>
    <t>FEW62948195</t>
  </si>
  <si>
    <t>Solomons</t>
  </si>
  <si>
    <t>FEW62948274</t>
  </si>
  <si>
    <t>FEW62948420</t>
  </si>
  <si>
    <t>FEW62948306</t>
  </si>
  <si>
    <t>FEW62947566</t>
  </si>
  <si>
    <t>FEW62947925</t>
  </si>
  <si>
    <t>FEW62947659</t>
  </si>
  <si>
    <t>FEW62947494</t>
  </si>
  <si>
    <t>FEW62948035</t>
  </si>
  <si>
    <t>FEW62947838</t>
  </si>
  <si>
    <t>FEW62947632</t>
  </si>
  <si>
    <t>FEW62948358</t>
  </si>
  <si>
    <t>South Jordan</t>
  </si>
  <si>
    <t>FEW62948692</t>
  </si>
  <si>
    <t>Canonsburg</t>
  </si>
  <si>
    <t>FEW62947570</t>
  </si>
  <si>
    <t>FEW62948229</t>
  </si>
  <si>
    <t>Watsonville</t>
  </si>
  <si>
    <t>FEW62947557</t>
  </si>
  <si>
    <t>FEW62948202</t>
  </si>
  <si>
    <t>FEW62947610</t>
  </si>
  <si>
    <t>FEW62947871</t>
  </si>
  <si>
    <t>FEW62948029</t>
  </si>
  <si>
    <t>FEW62947657</t>
  </si>
  <si>
    <t>Wilmette</t>
  </si>
  <si>
    <t>FEW62947995</t>
  </si>
  <si>
    <t>FEW62947308</t>
  </si>
  <si>
    <t>Short Hills</t>
  </si>
  <si>
    <t>FEW62948297</t>
  </si>
  <si>
    <t>FEW62947722</t>
  </si>
  <si>
    <t>FEW62948737</t>
  </si>
  <si>
    <t>FEW62947743</t>
  </si>
  <si>
    <t>Buellton</t>
  </si>
  <si>
    <t>FEW62947452</t>
  </si>
  <si>
    <t>FEW62948661</t>
  </si>
  <si>
    <t>FEW62947455</t>
  </si>
  <si>
    <t>FEW62948566</t>
  </si>
  <si>
    <t>Floral Park</t>
  </si>
  <si>
    <t>FEW62948271</t>
  </si>
  <si>
    <t>FEW62948178</t>
  </si>
  <si>
    <t>FEW62948326</t>
  </si>
  <si>
    <t>West Long Branch</t>
  </si>
  <si>
    <t>FEW62947727</t>
  </si>
  <si>
    <t>FEW62948831</t>
  </si>
  <si>
    <t>FEW62948262</t>
  </si>
  <si>
    <t>FEW62948583</t>
  </si>
  <si>
    <t>Meadow Vista</t>
  </si>
  <si>
    <t>FEW62948337</t>
  </si>
  <si>
    <t>FEW62947686</t>
  </si>
  <si>
    <t>West Orange</t>
  </si>
  <si>
    <t>FEW62948124</t>
  </si>
  <si>
    <t>FEW62948406</t>
  </si>
  <si>
    <t>FEW62948751</t>
  </si>
  <si>
    <t>FEW62948072</t>
  </si>
  <si>
    <t>FEW62948705</t>
  </si>
  <si>
    <t>FEW62947675</t>
  </si>
  <si>
    <t>FEW62948695</t>
  </si>
  <si>
    <t>FEW62948624</t>
  </si>
  <si>
    <t>FEW62947513</t>
  </si>
  <si>
    <t>Tiburon</t>
  </si>
  <si>
    <t>FEW62947795</t>
  </si>
  <si>
    <t>FEW62947733</t>
  </si>
  <si>
    <t>FEW62948507</t>
  </si>
  <si>
    <t>Santa Rosa Beach</t>
  </si>
  <si>
    <t>FEW62947744</t>
  </si>
  <si>
    <t>FEW62947674</t>
  </si>
  <si>
    <t>FEW62947825</t>
  </si>
  <si>
    <t>Mcmurray</t>
  </si>
  <si>
    <t>FEW62948613</t>
  </si>
  <si>
    <t>FEW62948381</t>
  </si>
  <si>
    <t>FEW62948200</t>
  </si>
  <si>
    <t>Hideout</t>
  </si>
  <si>
    <t>FEW62948463</t>
  </si>
  <si>
    <t>Bellaire</t>
  </si>
  <si>
    <t>FEW62948338</t>
  </si>
  <si>
    <t>FEW62948101</t>
  </si>
  <si>
    <t>Sudbury</t>
  </si>
  <si>
    <t>FEW62947424</t>
  </si>
  <si>
    <t>FEW62948294</t>
  </si>
  <si>
    <t>FEW62948696</t>
  </si>
  <si>
    <t>Ketchum</t>
  </si>
  <si>
    <t>FEW62948627</t>
  </si>
  <si>
    <t>FEW62948350</t>
  </si>
  <si>
    <t>FEW62947311</t>
  </si>
  <si>
    <t>Pioneer</t>
  </si>
  <si>
    <t>FEW62947742</t>
  </si>
  <si>
    <t>Moonachie</t>
  </si>
  <si>
    <t>FEW62948395</t>
  </si>
  <si>
    <t>FEW62948384</t>
  </si>
  <si>
    <t>FEW62947508</t>
  </si>
  <si>
    <t>FEW62947391</t>
  </si>
  <si>
    <t>FEW62947994</t>
  </si>
  <si>
    <t>Alameda</t>
  </si>
  <si>
    <t>FEW62947336</t>
  </si>
  <si>
    <t>FEW62947818</t>
  </si>
  <si>
    <t>FEW62947301</t>
  </si>
  <si>
    <t>FEW62947709</t>
  </si>
  <si>
    <t>FEW62947875</t>
  </si>
  <si>
    <t>Sammamish</t>
  </si>
  <si>
    <t>FEW62947471</t>
  </si>
  <si>
    <t>Bakersfield</t>
  </si>
  <si>
    <t>FEW62948125</t>
  </si>
  <si>
    <t>FEW62948216</t>
  </si>
  <si>
    <t>FEW62948238</t>
  </si>
  <si>
    <t>FEW62948144</t>
  </si>
  <si>
    <t>Mars</t>
  </si>
  <si>
    <t>FEW62947576</t>
  </si>
  <si>
    <t>FEW62948189</t>
  </si>
  <si>
    <t>FEW62947394</t>
  </si>
  <si>
    <t>Ingleside</t>
  </si>
  <si>
    <t>FEW62948534</t>
  </si>
  <si>
    <t>FEW62947349</t>
  </si>
  <si>
    <t>Curlew</t>
  </si>
  <si>
    <t>FEW62947378</t>
  </si>
  <si>
    <t>FEW62948441</t>
  </si>
  <si>
    <t>FEW62947361</t>
  </si>
  <si>
    <t>FEW62948039</t>
  </si>
  <si>
    <t>FEW62948515</t>
  </si>
  <si>
    <t>FEW62948077</t>
  </si>
  <si>
    <t>El Dorado Hills</t>
  </si>
  <si>
    <t>FEW62948348</t>
  </si>
  <si>
    <t>FEW62947465</t>
  </si>
  <si>
    <t>FEW62948354</t>
  </si>
  <si>
    <t>FEW62947483</t>
  </si>
  <si>
    <t>FEW62948440</t>
  </si>
  <si>
    <t>Clarkesville</t>
  </si>
  <si>
    <t>FEW62947369</t>
  </si>
  <si>
    <t>FEW62948747</t>
  </si>
  <si>
    <t>Park City</t>
  </si>
  <si>
    <t>FEW62948335</t>
  </si>
  <si>
    <t>FEW62948707</t>
  </si>
  <si>
    <t>FEW62947737</t>
  </si>
  <si>
    <t>FEW62948679</t>
  </si>
  <si>
    <t>FEW62948188</t>
  </si>
  <si>
    <t>FEW62948300</t>
  </si>
  <si>
    <t>FEW62947588</t>
  </si>
  <si>
    <t>FEW62947750</t>
  </si>
  <si>
    <t>FEW62948317</t>
  </si>
  <si>
    <t>FEW62948447</t>
  </si>
  <si>
    <t>FEW62948780</t>
  </si>
  <si>
    <t>FEW62947696</t>
  </si>
  <si>
    <t>Peyton</t>
  </si>
  <si>
    <t>FEW62948253</t>
  </si>
  <si>
    <t>FEW62948089</t>
  </si>
  <si>
    <t>FEW62948281</t>
  </si>
  <si>
    <t>FEW62948588</t>
  </si>
  <si>
    <t>FEW62947704</t>
  </si>
  <si>
    <t>Penryn</t>
  </si>
  <si>
    <t>FEW62948759</t>
  </si>
  <si>
    <t>FEW62947499</t>
  </si>
  <si>
    <t>FEW62947776</t>
  </si>
  <si>
    <t>FEW62947991</t>
  </si>
  <si>
    <t>FEW62947673</t>
  </si>
  <si>
    <t>FEW62947376</t>
  </si>
  <si>
    <t>Schertz</t>
  </si>
  <si>
    <t>FEW62948121</t>
  </si>
  <si>
    <t>Littleton</t>
  </si>
  <si>
    <t>FEW62948110</t>
  </si>
  <si>
    <t>FEW62947754</t>
  </si>
  <si>
    <t>FEW62948025</t>
  </si>
  <si>
    <t>FEW62947341</t>
  </si>
  <si>
    <t>Goleta</t>
  </si>
  <si>
    <t>FEW62948184</t>
  </si>
  <si>
    <t>FEW62948546</t>
  </si>
  <si>
    <t>FEW62948061</t>
  </si>
  <si>
    <t>FEW62947555</t>
  </si>
  <si>
    <t>FEW62947310</t>
  </si>
  <si>
    <t>FEW62947474</t>
  </si>
  <si>
    <t>FEW62948832</t>
  </si>
  <si>
    <t>FEW62948591</t>
  </si>
  <si>
    <t>FEW62947688</t>
  </si>
  <si>
    <t>Sun Valley</t>
  </si>
  <si>
    <t>FEW62948128</t>
  </si>
  <si>
    <t>FEW62947505</t>
  </si>
  <si>
    <t>FEW62947662</t>
  </si>
  <si>
    <t>FEW62947642</t>
  </si>
  <si>
    <t>Nokomis</t>
  </si>
  <si>
    <t>FEW62948007</t>
  </si>
  <si>
    <t>Mohegan Lake</t>
  </si>
  <si>
    <t>FEW62947955</t>
  </si>
  <si>
    <t>FEW62947697</t>
  </si>
  <si>
    <t>FEW62948398</t>
  </si>
  <si>
    <t>FEW62948426</t>
  </si>
  <si>
    <t>FEW62947775</t>
  </si>
  <si>
    <t>Gilroy</t>
  </si>
  <si>
    <t>FEW62947843</t>
  </si>
  <si>
    <t>Shaker Heights</t>
  </si>
  <si>
    <t>FEW62948506</t>
  </si>
  <si>
    <t>Morrison</t>
  </si>
  <si>
    <t>FEW62947476</t>
  </si>
  <si>
    <t>Lake Forest Park</t>
  </si>
  <si>
    <t>FEW62947295</t>
  </si>
  <si>
    <t>Woodland Park</t>
  </si>
  <si>
    <t>FEW62947423</t>
  </si>
  <si>
    <t>FEW62947316</t>
  </si>
  <si>
    <t>Lake Orion</t>
  </si>
  <si>
    <t>FEW62948230</t>
  </si>
  <si>
    <t>FEW62947307</t>
  </si>
  <si>
    <t>Corrales</t>
  </si>
  <si>
    <t>FEW62947716</t>
  </si>
  <si>
    <t>FEW62948063</t>
  </si>
  <si>
    <t>Bellingham</t>
  </si>
  <si>
    <t>FEW62948008</t>
  </si>
  <si>
    <t>FEW62948715</t>
  </si>
  <si>
    <t>FEW62948662</t>
  </si>
  <si>
    <t>FEW62948450</t>
  </si>
  <si>
    <t>Palm Beach Gardens</t>
  </si>
  <si>
    <t>FEW62947811</t>
  </si>
  <si>
    <t>FEW62947458</t>
  </si>
  <si>
    <t>FEW62947792</t>
  </si>
  <si>
    <t>FEW62947537</t>
  </si>
  <si>
    <t>FEW62948519</t>
  </si>
  <si>
    <t>FEW62947898</t>
  </si>
  <si>
    <t>FEW62947323</t>
  </si>
  <si>
    <t>Pleasant Hill</t>
  </si>
  <si>
    <t>FEW62947969</t>
  </si>
  <si>
    <t>FEW62948219</t>
  </si>
  <si>
    <t>FEW62948429</t>
  </si>
  <si>
    <t>FEW62948126</t>
  </si>
  <si>
    <t>FEW62948009</t>
  </si>
  <si>
    <t>FEW62947663</t>
  </si>
  <si>
    <t>FEW62947536</t>
  </si>
  <si>
    <t>Newbury Park</t>
  </si>
  <si>
    <t>FEW62948417</t>
  </si>
  <si>
    <t>Hanover</t>
  </si>
  <si>
    <t>FEW62948357</t>
  </si>
  <si>
    <t>FEW62948147</t>
  </si>
  <si>
    <t>FEW62948387</t>
  </si>
  <si>
    <t>FEW62947290</t>
  </si>
  <si>
    <t>Valencia</t>
  </si>
  <si>
    <t>FEW62947908</t>
  </si>
  <si>
    <t>FEW62947797</t>
  </si>
  <si>
    <t>FEW62948827</t>
  </si>
  <si>
    <t>FEW62948075</t>
  </si>
  <si>
    <t>FEW62948217</t>
  </si>
  <si>
    <t>FEW62948347</t>
  </si>
  <si>
    <t>FEW62948291</t>
  </si>
  <si>
    <t>FEW62947653</t>
  </si>
  <si>
    <t>FEW62947827</t>
  </si>
  <si>
    <t>Weirton</t>
  </si>
  <si>
    <t>FEW62947706</t>
  </si>
  <si>
    <t>Bahama</t>
  </si>
  <si>
    <t>FEW62948114</t>
  </si>
  <si>
    <t>FEW62947694</t>
  </si>
  <si>
    <t>Coppell</t>
  </si>
  <si>
    <t>FEW62947942</t>
  </si>
  <si>
    <t>FEW62948134</t>
  </si>
  <si>
    <t>FEW62947386</t>
  </si>
  <si>
    <t>Middle Island</t>
  </si>
  <si>
    <t>FEW62948442</t>
  </si>
  <si>
    <t>FEW62947385</t>
  </si>
  <si>
    <t>FEW62947849</t>
  </si>
  <si>
    <t>FEW62948332</t>
  </si>
  <si>
    <t>FEW62948428</t>
  </si>
  <si>
    <t>FEW62947595</t>
  </si>
  <si>
    <t>FEW62948792</t>
  </si>
  <si>
    <t>Myakka City</t>
  </si>
  <si>
    <t>FEW62948227</t>
  </si>
  <si>
    <t>FEW62948804</t>
  </si>
  <si>
    <t>FEW62947658</t>
  </si>
  <si>
    <t>Fairbury</t>
  </si>
  <si>
    <t>FEW62947611</t>
  </si>
  <si>
    <t>Lake Forest</t>
  </si>
  <si>
    <t>FEW62948650</t>
  </si>
  <si>
    <t>FEW62947516</t>
  </si>
  <si>
    <t>FEW62948468</t>
  </si>
  <si>
    <t>FEW62948615</t>
  </si>
  <si>
    <t>Westborough</t>
  </si>
  <si>
    <t>FEW62947553</t>
  </si>
  <si>
    <t>Clifton Park</t>
  </si>
  <si>
    <t>FEW62948736</t>
  </si>
  <si>
    <t>FEW62948265</t>
  </si>
  <si>
    <t>FEW62948630</t>
  </si>
  <si>
    <t>Bremerton</t>
  </si>
  <si>
    <t>FEW62947854</t>
  </si>
  <si>
    <t>Yukon</t>
  </si>
  <si>
    <t>FEW62948752</t>
  </si>
  <si>
    <t>Woods Cross</t>
  </si>
  <si>
    <t>FEW62947860</t>
  </si>
  <si>
    <t>FEW62947405</t>
  </si>
  <si>
    <t>FEW62947607</t>
  </si>
  <si>
    <t>FEW62947540</t>
  </si>
  <si>
    <t>FEW62947651</t>
  </si>
  <si>
    <t>FEW62947987</t>
  </si>
  <si>
    <t>FEW62948193</t>
  </si>
  <si>
    <t>Marina Del Rey</t>
  </si>
  <si>
    <t>FEW62948636</t>
  </si>
  <si>
    <t>FEW62948586</t>
  </si>
  <si>
    <t>FEW62947357</t>
  </si>
  <si>
    <t>FEW62948011</t>
  </si>
  <si>
    <t>FEW62947820</t>
  </si>
  <si>
    <t>Corte Madera</t>
  </si>
  <si>
    <t>FEW62947851</t>
  </si>
  <si>
    <t>Ford City</t>
  </si>
  <si>
    <t>FEW62948789</t>
  </si>
  <si>
    <t>Chula Vista</t>
  </si>
  <si>
    <t>FEW62947760</t>
  </si>
  <si>
    <t>FEW62948223</t>
  </si>
  <si>
    <t>FEW62948673</t>
  </si>
  <si>
    <t>Sahuarita</t>
  </si>
  <si>
    <t>FEW62948248</t>
  </si>
  <si>
    <t>FEW62948718</t>
  </si>
  <si>
    <t>FEW62948427</t>
  </si>
  <si>
    <t>FEW62948684</t>
  </si>
  <si>
    <t>FEW62948438</t>
  </si>
  <si>
    <t>FEW62948539</t>
  </si>
  <si>
    <t>FEW62948159</t>
  </si>
  <si>
    <t>FEW62947817</t>
  </si>
  <si>
    <t>Eastsound</t>
  </si>
  <si>
    <t>FEW62947735</t>
  </si>
  <si>
    <t>FEW62948455</t>
  </si>
  <si>
    <t>FEW62948289</t>
  </si>
  <si>
    <t>FEW62948723</t>
  </si>
  <si>
    <t>FEW62947887</t>
  </si>
  <si>
    <t>FEW62947986</t>
  </si>
  <si>
    <t>Olympia</t>
  </si>
  <si>
    <t>FEW62948150</t>
  </si>
  <si>
    <t>FEW62947526</t>
  </si>
  <si>
    <t>Allyn</t>
  </si>
  <si>
    <t>FEW62947708</t>
  </si>
  <si>
    <t>FEW62948573</t>
  </si>
  <si>
    <t>Bodega</t>
  </si>
  <si>
    <t>FEW62948422</t>
  </si>
  <si>
    <t>FEW62948646</t>
  </si>
  <si>
    <t>FEW62947397</t>
  </si>
  <si>
    <t>FEW62948635</t>
  </si>
  <si>
    <t>FEW62947964</t>
  </si>
  <si>
    <t>Delmar</t>
  </si>
  <si>
    <t>FEW62948483</t>
  </si>
  <si>
    <t>FEW62948279</t>
  </si>
  <si>
    <t>FEW62948018</t>
  </si>
  <si>
    <t>FEW62948004</t>
  </si>
  <si>
    <t>FEW62948556</t>
  </si>
  <si>
    <t>FEW62948199</t>
  </si>
  <si>
    <t>FEW62947872</t>
  </si>
  <si>
    <t>FEW62948560</t>
  </si>
  <si>
    <t>FEW62947680</t>
  </si>
  <si>
    <t>FEW62948224</t>
  </si>
  <si>
    <t>FEW62947705</t>
  </si>
  <si>
    <t>Salt Lake City</t>
  </si>
  <si>
    <t>FEW62948378</t>
  </si>
  <si>
    <t>Burlingame</t>
  </si>
  <si>
    <t>FEW62947720</t>
  </si>
  <si>
    <t>FEW62947992</t>
  </si>
  <si>
    <t>FEW62948079</t>
  </si>
  <si>
    <t>FEW62947406</t>
  </si>
  <si>
    <t>FEW62947978</t>
  </si>
  <si>
    <t>North Bay Vlg</t>
  </si>
  <si>
    <t>FEW62947672</t>
  </si>
  <si>
    <t>FEW62947404</t>
  </si>
  <si>
    <t>FEW62947762</t>
  </si>
  <si>
    <t>FEW62948738</t>
  </si>
  <si>
    <t>Lewes</t>
  </si>
  <si>
    <t>FEW62948655</t>
  </si>
  <si>
    <t>FEW62947810</t>
  </si>
  <si>
    <t>FEW62947703</t>
  </si>
  <si>
    <t>Incline Village</t>
  </si>
  <si>
    <t>FEW62948474</t>
  </si>
  <si>
    <t>FEW62947446</t>
  </si>
  <si>
    <t>FEW62948318</t>
  </si>
  <si>
    <t>FEW62948356</t>
  </si>
  <si>
    <t>FEW62947417</t>
  </si>
  <si>
    <t>FEW62947581</t>
  </si>
  <si>
    <t>FEW62948379</t>
  </si>
  <si>
    <t>FEW62947812</t>
  </si>
  <si>
    <t>FEW62947850</t>
  </si>
  <si>
    <t>Jeannette</t>
  </si>
  <si>
    <t>FEW62948839</t>
  </si>
  <si>
    <t>FEW62948797</t>
  </si>
  <si>
    <t>FEW62947924</t>
  </si>
  <si>
    <t>FEW62948304</t>
  </si>
  <si>
    <t>FEW62948284</t>
  </si>
  <si>
    <t>New Hope</t>
  </si>
  <si>
    <t>FEW62948320</t>
  </si>
  <si>
    <t>Palm Coast</t>
  </si>
  <si>
    <t>FEW62948803</t>
  </si>
  <si>
    <t>FEW62948492</t>
  </si>
  <si>
    <t>FEW62948122</t>
  </si>
  <si>
    <t>Irving</t>
  </si>
  <si>
    <t>FEW62947921</t>
  </si>
  <si>
    <t>FEW62947928</t>
  </si>
  <si>
    <t>FEW62948623</t>
  </si>
  <si>
    <t>Anna Maria</t>
  </si>
  <si>
    <t>FEW62948517</t>
  </si>
  <si>
    <t>Oldsmar</t>
  </si>
  <si>
    <t>FEW62947789</t>
  </si>
  <si>
    <t>FEW62948578</t>
  </si>
  <si>
    <t>Phoenixville</t>
  </si>
  <si>
    <t>FEW62948670</t>
  </si>
  <si>
    <t>FEW62947431</t>
  </si>
  <si>
    <t>FEW62948205</t>
  </si>
  <si>
    <t>FEW62948476</t>
  </si>
  <si>
    <t>FEW62947544</t>
  </si>
  <si>
    <t>FEW62948604</t>
  </si>
  <si>
    <t>Lookout Mountain</t>
  </si>
  <si>
    <t>FEW62947931</t>
  </si>
  <si>
    <t>FEW62947457</t>
  </si>
  <si>
    <t>FEW62948557</t>
  </si>
  <si>
    <t>FEW62947933</t>
  </si>
  <si>
    <t>FEW62947529</t>
  </si>
  <si>
    <t>FEW62947296</t>
  </si>
  <si>
    <t>FEW62948462</t>
  </si>
  <si>
    <t>Cold Spring Harbor</t>
  </si>
  <si>
    <t>FEW62947343</t>
  </si>
  <si>
    <t>St Michaels</t>
  </si>
  <si>
    <t>FEW62947725</t>
  </si>
  <si>
    <t>FEW62948678</t>
  </si>
  <si>
    <t>FEW62948111</t>
  </si>
  <si>
    <t>FEW62947771</t>
  </si>
  <si>
    <t>FEW62947418</t>
  </si>
  <si>
    <t>FEW62947724</t>
  </si>
  <si>
    <t>FEW62947946</t>
  </si>
  <si>
    <t>Bridgeville</t>
  </si>
  <si>
    <t>FEW62947752</t>
  </si>
  <si>
    <t>FEW62948411</t>
  </si>
  <si>
    <t>FEW62947772</t>
  </si>
  <si>
    <t>FEW62947953</t>
  </si>
  <si>
    <t>FEW62947867</t>
  </si>
  <si>
    <t>FEW62947351</t>
  </si>
  <si>
    <t>FEW62947828</t>
  </si>
  <si>
    <t>FEW62948783</t>
  </si>
  <si>
    <t>FEW62948259</t>
  </si>
  <si>
    <t>Pound Ridge</t>
  </si>
  <si>
    <t>FEW62947402</t>
  </si>
  <si>
    <t>FEW62948618</t>
  </si>
  <si>
    <t>Shrewsbury</t>
  </si>
  <si>
    <t>FEW62947932</t>
  </si>
  <si>
    <t>FEW62948239</t>
  </si>
  <si>
    <t>FEW62947578</t>
  </si>
  <si>
    <t>FEW62947914</t>
  </si>
  <si>
    <t>FEW62948775</t>
  </si>
  <si>
    <t>FEW62947373</t>
  </si>
  <si>
    <t>FEW62947922</t>
  </si>
  <si>
    <t>FEW62948436</t>
  </si>
  <si>
    <t>FEW62948407</t>
  </si>
  <si>
    <t>Laguna Woods</t>
  </si>
  <si>
    <t>FEW62947833</t>
  </si>
  <si>
    <t>FEW62947530</t>
  </si>
  <si>
    <t>FEW62948119</t>
  </si>
  <si>
    <t>FEW62947478</t>
  </si>
  <si>
    <t>Plandome</t>
  </si>
  <si>
    <t>FEW62947710</t>
  </si>
  <si>
    <t>FEW62947355</t>
  </si>
  <si>
    <t>FEW62948383</t>
  </si>
  <si>
    <t>FEW62947590</t>
  </si>
  <si>
    <t>FEW62947461</t>
  </si>
  <si>
    <t>FEW62948729</t>
  </si>
  <si>
    <t>FEW62948324</t>
  </si>
  <si>
    <t>Ledgewood</t>
  </si>
  <si>
    <t>FEW62947814</t>
  </si>
  <si>
    <t>FEW62948336</t>
  </si>
  <si>
    <t>FEW62947952</t>
  </si>
  <si>
    <t>FEW62948819</t>
  </si>
  <si>
    <t>FEW62947997</t>
  </si>
  <si>
    <t>FEW62947289</t>
  </si>
  <si>
    <t>FEW62948146</t>
  </si>
  <si>
    <t>FEW62948750</t>
  </si>
  <si>
    <t>FEW62947903</t>
  </si>
  <si>
    <t>FEW62947885</t>
  </si>
  <si>
    <t>FEW62947463</t>
  </si>
  <si>
    <t>Hollister</t>
  </si>
  <si>
    <t>FEW62948390</t>
  </si>
  <si>
    <t>FEW62948471</t>
  </si>
  <si>
    <t>Bel Tiburon</t>
  </si>
  <si>
    <t>FEW62947300</t>
  </si>
  <si>
    <t>FEW62947451</t>
  </si>
  <si>
    <t>FEW62948494</t>
  </si>
  <si>
    <t>FEW62947319</t>
  </si>
  <si>
    <t>FEW62948828</t>
  </si>
  <si>
    <t>Kentfield</t>
  </si>
  <si>
    <t>FEW62948051</t>
  </si>
  <si>
    <t>FEW62948136</t>
  </si>
  <si>
    <t>FEW62948754</t>
  </si>
  <si>
    <t>FEW62947826</t>
  </si>
  <si>
    <t>Mckeesport</t>
  </si>
  <si>
    <t>FEW62948212</t>
  </si>
  <si>
    <t>FEW62947723</t>
  </si>
  <si>
    <t>FEW62948352</t>
  </si>
  <si>
    <t>FEW62948283</t>
  </si>
  <si>
    <t>Rancho Mission Viejo</t>
  </si>
  <si>
    <t>FEW62947712</t>
  </si>
  <si>
    <t>Paradise Valley</t>
  </si>
  <si>
    <t>FEW62947971</t>
  </si>
  <si>
    <t>FEW62947798</t>
  </si>
  <si>
    <t>Fairfax Sta</t>
  </si>
  <si>
    <t>FEW62948768</t>
  </si>
  <si>
    <t>FEW62948516</t>
  </si>
  <si>
    <t>FEW62947384</t>
  </si>
  <si>
    <t>Dahlonega</t>
  </si>
  <si>
    <t>FEW62947652</t>
  </si>
  <si>
    <t>FEW62948464</t>
  </si>
  <si>
    <t>FEW62947641</t>
  </si>
  <si>
    <t>Dunwoody</t>
  </si>
  <si>
    <t>FEW62948567</t>
  </si>
  <si>
    <t>FEW62947890</t>
  </si>
  <si>
    <t>FEW62947565</t>
  </si>
  <si>
    <t>FEW62947352</t>
  </si>
  <si>
    <t>FEW62948574</t>
  </si>
  <si>
    <t>FEW62948408</t>
  </si>
  <si>
    <t>FEW62948439</t>
  </si>
  <si>
    <t>FEW62948123</t>
  </si>
  <si>
    <t>FEW62947853</t>
  </si>
  <si>
    <t>N Huntingdon</t>
  </si>
  <si>
    <t>FEW62948647</t>
  </si>
  <si>
    <t>FEW62947756</t>
  </si>
  <si>
    <t>FEW62948327</t>
  </si>
  <si>
    <t>FEW62948787</t>
  </si>
  <si>
    <t>FEW62948639</t>
  </si>
  <si>
    <t>FEW62947416</t>
  </si>
  <si>
    <t>FEW62947857</t>
  </si>
  <si>
    <t>Juno Beach</t>
  </si>
  <si>
    <t>FEW62947780</t>
  </si>
  <si>
    <t>FEW62947807</t>
  </si>
  <si>
    <t>Meridian</t>
  </si>
  <si>
    <t>FEW62948362</t>
  </si>
  <si>
    <t>FEW62947492</t>
  </si>
  <si>
    <t>Horseshoe Bay</t>
  </si>
  <si>
    <t>FEW62947305</t>
  </si>
  <si>
    <t>FEW62948444</t>
  </si>
  <si>
    <t>FEW62948382</t>
  </si>
  <si>
    <t>FEW62948016</t>
  </si>
  <si>
    <t>FEW62947778</t>
  </si>
  <si>
    <t>FEW62947767</t>
  </si>
  <si>
    <t>FEW62947328</t>
  </si>
  <si>
    <t>FEW62948749</t>
  </si>
  <si>
    <t>Baldwin Park</t>
  </si>
  <si>
    <t>FEW62947298</t>
  </si>
  <si>
    <t>FEW62948671</t>
  </si>
  <si>
    <t>FEW62948373</t>
  </si>
  <si>
    <t>FEW62947715</t>
  </si>
  <si>
    <t>FEW62948690</t>
  </si>
  <si>
    <t>FEW62948766</t>
  </si>
  <si>
    <t>Providence</t>
  </si>
  <si>
    <t>FEW62947340</t>
  </si>
  <si>
    <t>FEW62947288</t>
  </si>
  <si>
    <t>FEW62948054</t>
  </si>
  <si>
    <t>Boulder</t>
  </si>
  <si>
    <t>FEW62948748</t>
  </si>
  <si>
    <t>FEW62947786</t>
  </si>
  <si>
    <t>FEW62947412</t>
  </si>
  <si>
    <t>FEW62948242</t>
  </si>
  <si>
    <t>FEW62947364</t>
  </si>
  <si>
    <t>FEW62947532</t>
  </si>
  <si>
    <t>FEW62947740</t>
  </si>
  <si>
    <t>FEW62948500</t>
  </si>
  <si>
    <t>FEW62947584</t>
  </si>
  <si>
    <t>FEW62948524</t>
  </si>
  <si>
    <t>FEW62948709</t>
  </si>
  <si>
    <t>Mariposa</t>
  </si>
  <si>
    <t>FEW62947601</t>
  </si>
  <si>
    <t>FEW62947829</t>
  </si>
  <si>
    <t>FEW62948763</t>
  </si>
  <si>
    <t>FEW62948687</t>
  </si>
  <si>
    <t>Star</t>
  </si>
  <si>
    <t>FEW62947366</t>
  </si>
  <si>
    <t>FEW62948285</t>
  </si>
  <si>
    <t>FEW62947329</t>
  </si>
  <si>
    <t>FEW62948745</t>
  </si>
  <si>
    <t>FEW62947679</t>
  </si>
  <si>
    <t>Granbury</t>
  </si>
  <si>
    <t>FEW62948141</t>
  </si>
  <si>
    <t>Village</t>
  </si>
  <si>
    <t>FEW62948746</t>
  </si>
  <si>
    <t>Sandy Springs</t>
  </si>
  <si>
    <t>FEW62948325</t>
  </si>
  <si>
    <t>Ipswich</t>
  </si>
  <si>
    <t>FEW62947947</t>
  </si>
  <si>
    <t>FEW62947800</t>
  </si>
  <si>
    <t>West Hartfrd</t>
  </si>
  <si>
    <t>FEW62948360</t>
  </si>
  <si>
    <t>FEW62948369</t>
  </si>
  <si>
    <t>FEW62947881</t>
  </si>
  <si>
    <t>FEW62947489</t>
  </si>
  <si>
    <t>FEW62947395</t>
  </si>
  <si>
    <t>Rutland</t>
  </si>
  <si>
    <t>VT</t>
  </si>
  <si>
    <t>FEW62947491</t>
  </si>
  <si>
    <t>FEW62947623</t>
  </si>
  <si>
    <t>FEW62947681</t>
  </si>
  <si>
    <t>North Kingstown</t>
  </si>
  <si>
    <t>FEW62947356</t>
  </si>
  <si>
    <t>FEW62947790</t>
  </si>
  <si>
    <t>FEW62948183</t>
  </si>
  <si>
    <t>FEW62947788</t>
  </si>
  <si>
    <t>FEW62947804</t>
  </si>
  <si>
    <t>Lakeway</t>
  </si>
  <si>
    <t>FEW62948478</t>
  </si>
  <si>
    <t>FEW62948813</t>
  </si>
  <si>
    <t>Anthem</t>
  </si>
  <si>
    <t>FEW62948814</t>
  </si>
  <si>
    <t>Moraga</t>
  </si>
  <si>
    <t>FEW62947582</t>
  </si>
  <si>
    <t>FEW62948437</t>
  </si>
  <si>
    <t>FEW62947523</t>
  </si>
  <si>
    <t>FEW62947899</t>
  </si>
  <si>
    <t>Portola Vally</t>
  </si>
  <si>
    <t>FEW62948361</t>
  </si>
  <si>
    <t>FEW62947977</t>
  </si>
  <si>
    <t>FEW62947927</t>
  </si>
  <si>
    <t>Millbrae</t>
  </si>
  <si>
    <t>FEW62947880</t>
  </si>
  <si>
    <t>FEW62948100</t>
  </si>
  <si>
    <t>FEW62948176</t>
  </si>
  <si>
    <t>FEW62947291</t>
  </si>
  <si>
    <t>FEW62947518</t>
  </si>
  <si>
    <t>FEW62948521</t>
  </si>
  <si>
    <t>FEW62948088</t>
  </si>
  <si>
    <t>Livonia</t>
  </si>
  <si>
    <t>FEW62948345</t>
  </si>
  <si>
    <t>FEW62948163</t>
  </si>
  <si>
    <t>FEW62948394</t>
  </si>
  <si>
    <t>FEW62948575</t>
  </si>
  <si>
    <t>FEW62948269</t>
  </si>
  <si>
    <t>FEW62947845</t>
  </si>
  <si>
    <t>FEW62948368</t>
  </si>
  <si>
    <t>FEW62948190</t>
  </si>
  <si>
    <t>FEW62947948</t>
  </si>
  <si>
    <t>FEW62948409</t>
  </si>
  <si>
    <t>FEW62948152</t>
  </si>
  <si>
    <t>FEW62947497</t>
  </si>
  <si>
    <t>FEW62948767</t>
  </si>
  <si>
    <t>FEW62947685</t>
  </si>
  <si>
    <t>FEW62948542</t>
  </si>
  <si>
    <t>FEW62948605</t>
  </si>
  <si>
    <t>FEW62948785</t>
  </si>
  <si>
    <t>Narberth</t>
  </si>
  <si>
    <t>FEW62948002</t>
  </si>
  <si>
    <t>FEW62948399</t>
  </si>
  <si>
    <t>FEW62947996</t>
  </si>
  <si>
    <t>FEW62948701</t>
  </si>
  <si>
    <t>FEW62948286</t>
  </si>
  <si>
    <t>FEW62947840</t>
  </si>
  <si>
    <t>FEW62947322</t>
  </si>
  <si>
    <t>FEW62947464</t>
  </si>
  <si>
    <t>Berthoud</t>
  </si>
  <si>
    <t>FEW62947856</t>
  </si>
  <si>
    <t>Willoughby</t>
  </si>
  <si>
    <t>FEW62947935</t>
  </si>
  <si>
    <t>Aventura</t>
  </si>
  <si>
    <t>FEW62947951</t>
  </si>
  <si>
    <t>FEW62948117</t>
  </si>
  <si>
    <t>Salida</t>
  </si>
  <si>
    <t>FEW62948418</t>
  </si>
  <si>
    <t>FEW62948641</t>
  </si>
  <si>
    <t>FEW62947985</t>
  </si>
  <si>
    <t>FEW62947509</t>
  </si>
  <si>
    <t>Lutherville Timonium</t>
  </si>
  <si>
    <t>FEW62948711</t>
  </si>
  <si>
    <t>FEW62947943</t>
  </si>
  <si>
    <t>FEW62948351</t>
  </si>
  <si>
    <t>Pine</t>
  </si>
  <si>
    <t>FEW62948525</t>
  </si>
  <si>
    <t>FEW62948041</t>
  </si>
  <si>
    <t>FEW62947781</t>
  </si>
  <si>
    <t>FEW62947637</t>
  </si>
  <si>
    <t>FEW62948266</t>
  </si>
  <si>
    <t>FEW62948151</t>
  </si>
  <si>
    <t>FEW62948769</t>
  </si>
  <si>
    <t>FEW62948343</t>
  </si>
  <si>
    <t>FEW62948559</t>
  </si>
  <si>
    <t>FEW62947764</t>
  </si>
  <si>
    <t>Snowmass Village</t>
  </si>
  <si>
    <t>FEW62948187</t>
  </si>
  <si>
    <t>FEW62947619</t>
  </si>
  <si>
    <t>FEW62947375</t>
  </si>
  <si>
    <t>Orland Park</t>
  </si>
  <si>
    <t>FEW62948095</t>
  </si>
  <si>
    <t>FEW62948236</t>
  </si>
  <si>
    <t>FEW62948231</t>
  </si>
  <si>
    <t>FEW62947717</t>
  </si>
  <si>
    <t>FEW62947915</t>
  </si>
  <si>
    <t>FEW62948050</t>
  </si>
  <si>
    <t>Pacific Plsds</t>
  </si>
  <si>
    <t>FEW62947721</t>
  </si>
  <si>
    <t>FEW62948609</t>
  </si>
  <si>
    <t>Osprey</t>
  </si>
  <si>
    <t>FEW62948218</t>
  </si>
  <si>
    <t>FEW62948554</t>
  </si>
  <si>
    <t>FEW62948614</t>
  </si>
  <si>
    <t>West Harwich</t>
  </si>
  <si>
    <t>FEW62947892</t>
  </si>
  <si>
    <t>FEW62948755</t>
  </si>
  <si>
    <t>FEW62948068</t>
  </si>
  <si>
    <t>FEW62948302</t>
  </si>
  <si>
    <t>FEW62948841</t>
  </si>
  <si>
    <t>FEW62948003</t>
  </si>
  <si>
    <t>FEW62947719</t>
  </si>
  <si>
    <t>FEW62948303</t>
  </si>
  <si>
    <t>FEW62948794</t>
  </si>
  <si>
    <t>Rolling Hills</t>
  </si>
  <si>
    <t>FEW62948580</t>
  </si>
  <si>
    <t>FEW62947929</t>
  </si>
  <si>
    <t>FEW62947975</t>
  </si>
  <si>
    <t>FEW62947911</t>
  </si>
  <si>
    <t>El Cajon</t>
  </si>
  <si>
    <t>FEW62948733</t>
  </si>
  <si>
    <t>Silver Spring</t>
  </si>
  <si>
    <t>FEW62948057</t>
  </si>
  <si>
    <t>FEW62947542</t>
  </si>
  <si>
    <t>FEW62948823</t>
  </si>
  <si>
    <t>FEW62947517</t>
  </si>
  <si>
    <t>FEW62948389</t>
  </si>
  <si>
    <t>FEW62947346</t>
  </si>
  <si>
    <t>FEW62947485</t>
  </si>
  <si>
    <t>FEW62947757</t>
  </si>
  <si>
    <t>FEW62948392</t>
  </si>
  <si>
    <t>Walla Walla</t>
  </si>
  <si>
    <t>FEW62948334</t>
  </si>
  <si>
    <t>FEW62947362</t>
  </si>
  <si>
    <t>FEW62947631</t>
  </si>
  <si>
    <t>FEW62947877</t>
  </si>
  <si>
    <t>FEW62947459</t>
  </si>
  <si>
    <t>FEW62948503</t>
  </si>
  <si>
    <t>FEW62948275</t>
  </si>
  <si>
    <t>FEW62948092</t>
  </si>
  <si>
    <t>FEW62948496</t>
  </si>
  <si>
    <t>FEW62948702</t>
  </si>
  <si>
    <t>FEW62947963</t>
  </si>
  <si>
    <t>FEW62947488</t>
  </si>
  <si>
    <t>FEW62948278</t>
  </si>
  <si>
    <t>FEW62948127</t>
  </si>
  <si>
    <t>FEW62947594</t>
  </si>
  <si>
    <t>Enola</t>
  </si>
  <si>
    <t>FEW62948631</t>
  </si>
  <si>
    <t>FEW62947758</t>
  </si>
  <si>
    <t>FEW62948712</t>
  </si>
  <si>
    <t>FEW62947503</t>
  </si>
  <si>
    <t>FEW62948536</t>
  </si>
  <si>
    <t>FEW62947766</t>
  </si>
  <si>
    <t>FEW62948824</t>
  </si>
  <si>
    <t>FEW62948617</t>
  </si>
  <si>
    <t>FEW62947380</t>
  </si>
  <si>
    <t>Billings</t>
  </si>
  <si>
    <t>FEW62947475</t>
  </si>
  <si>
    <t>FEW62948713</t>
  </si>
  <si>
    <t>FEW62947315</t>
  </si>
  <si>
    <t>FEW62948290</t>
  </si>
  <si>
    <t>FEW62947443</t>
  </si>
  <si>
    <t>Rowlett</t>
  </si>
  <si>
    <t>FEW62948250</t>
  </si>
  <si>
    <t>FEW62948495</t>
  </si>
  <si>
    <t>Plainville</t>
  </si>
  <si>
    <t>FEW62947870</t>
  </si>
  <si>
    <t>Owego</t>
  </si>
  <si>
    <t>FEW62948793</t>
  </si>
  <si>
    <t>Great Neck</t>
  </si>
  <si>
    <t>FEW62948145</t>
  </si>
  <si>
    <t>FEW62947592</t>
  </si>
  <si>
    <t>State College</t>
  </si>
  <si>
    <t>FEW62948186</t>
  </si>
  <si>
    <t>FEW62948475</t>
  </si>
  <si>
    <t>FEW62948172</t>
  </si>
  <si>
    <t>FEW62947462</t>
  </si>
  <si>
    <t>Crane Hill</t>
  </si>
  <si>
    <t>FEW62947292</t>
  </si>
  <si>
    <t>FEW62948056</t>
  </si>
  <si>
    <t>FEW62948032</t>
  </si>
  <si>
    <t>Anchorage</t>
  </si>
  <si>
    <t>FEW62948558</t>
  </si>
  <si>
    <t>FEW62948073</t>
  </si>
  <si>
    <t>FEW62948829</t>
  </si>
  <si>
    <t>FEW62947979</t>
  </si>
  <si>
    <t>Ticonderoga</t>
  </si>
  <si>
    <t>FEW62947693</t>
  </si>
  <si>
    <t>FEW62947907</t>
  </si>
  <si>
    <t>Holden</t>
  </si>
  <si>
    <t>FEW62947304</t>
  </si>
  <si>
    <t>Wyckoff</t>
  </si>
  <si>
    <t>FEW62947625</t>
  </si>
  <si>
    <t>Spartanburg</t>
  </si>
  <si>
    <t>FEW62947596</t>
  </si>
  <si>
    <t>FEW62948622</t>
  </si>
  <si>
    <t>Tyngsboro</t>
  </si>
  <si>
    <t>FEW62947401</t>
  </si>
  <si>
    <t>FEW62948255</t>
  </si>
  <si>
    <t>Northfield</t>
  </si>
  <si>
    <t>FEW62948070</t>
  </si>
  <si>
    <t>FEW62947998</t>
  </si>
  <si>
    <t>FEW62947589</t>
  </si>
  <si>
    <t>FEW62947460</t>
  </si>
  <si>
    <t>FEW62948346</t>
  </si>
  <si>
    <t>FEW62948365</t>
  </si>
  <si>
    <t>FEW62947823</t>
  </si>
  <si>
    <t>FEW62948835</t>
  </si>
  <si>
    <t>FEW62947746</t>
  </si>
  <si>
    <t>FEW62948031</t>
  </si>
  <si>
    <t>FEW62948065</t>
  </si>
  <si>
    <t>FEW62947896</t>
  </si>
  <si>
    <t>FEW62947891</t>
  </si>
  <si>
    <t>FEW62947504</t>
  </si>
  <si>
    <t>FEW62948282</t>
  </si>
  <si>
    <t>Honolulu</t>
  </si>
  <si>
    <t>FEW62947294</t>
  </si>
  <si>
    <t>FEW62947981</t>
  </si>
  <si>
    <t>FEW62947350</t>
  </si>
  <si>
    <t>FEW62948423</t>
  </si>
  <si>
    <t>FEW62948220</t>
  </si>
  <si>
    <t>FEW62947284</t>
  </si>
  <si>
    <t>FEW62948241</t>
  </si>
  <si>
    <t>FEW62947501</t>
  </si>
  <si>
    <t>FEW62947883</t>
  </si>
  <si>
    <t>FEW62948781</t>
  </si>
  <si>
    <t>FEW62948175</t>
  </si>
  <si>
    <t>FEW62948817</t>
  </si>
  <si>
    <t>FEW62947338</t>
  </si>
  <si>
    <t>FEW62947831</t>
  </si>
  <si>
    <t>FEW62947677</t>
  </si>
  <si>
    <t>First Moon</t>
  </si>
  <si>
    <t>FM3223</t>
  </si>
  <si>
    <t>oswego</t>
  </si>
  <si>
    <t>13126-4136</t>
  </si>
  <si>
    <t>FM3180</t>
  </si>
  <si>
    <t>Crescent Club</t>
  </si>
  <si>
    <t>TYLER</t>
  </si>
  <si>
    <t>FM3224</t>
  </si>
  <si>
    <t>Midlothian</t>
  </si>
  <si>
    <t>FM3202</t>
  </si>
  <si>
    <t>FM3173</t>
  </si>
  <si>
    <t>FM3177</t>
  </si>
  <si>
    <t>Chantilly</t>
  </si>
  <si>
    <t>FM3205</t>
  </si>
  <si>
    <t>Crescent Club - 3 Bottle Club</t>
  </si>
  <si>
    <t>Claremore</t>
  </si>
  <si>
    <t>FM3196</t>
  </si>
  <si>
    <t>FM3185</t>
  </si>
  <si>
    <t>Potomac</t>
  </si>
  <si>
    <t>FM3184</t>
  </si>
  <si>
    <t>FM3216</t>
  </si>
  <si>
    <t>FM3219</t>
  </si>
  <si>
    <t>Los angeles</t>
  </si>
  <si>
    <t>FM3195</t>
  </si>
  <si>
    <t>tuscaloosa</t>
  </si>
  <si>
    <t>FM3192</t>
  </si>
  <si>
    <t>FM3227</t>
  </si>
  <si>
    <t>FM3210</t>
  </si>
  <si>
    <t>FM3208</t>
  </si>
  <si>
    <t>FM3221</t>
  </si>
  <si>
    <t>FM3168</t>
  </si>
  <si>
    <t>FM3204</t>
  </si>
  <si>
    <t>FM3186</t>
  </si>
  <si>
    <t>48322-2253</t>
  </si>
  <si>
    <t>FM3218</t>
  </si>
  <si>
    <t>FM3213</t>
  </si>
  <si>
    <t>Punta Gorda</t>
  </si>
  <si>
    <t>FM3171</t>
  </si>
  <si>
    <t>Windsor</t>
  </si>
  <si>
    <t>FM3165</t>
  </si>
  <si>
    <t>FM3179</t>
  </si>
  <si>
    <t>Farmington</t>
  </si>
  <si>
    <t>FM3194</t>
  </si>
  <si>
    <t>FM3228</t>
  </si>
  <si>
    <t>FM3211</t>
  </si>
  <si>
    <t>BONHAM</t>
  </si>
  <si>
    <t>FM3187</t>
  </si>
  <si>
    <t>Tupelo</t>
  </si>
  <si>
    <t>FM3229</t>
  </si>
  <si>
    <t>FM3197</t>
  </si>
  <si>
    <t>FM3181</t>
  </si>
  <si>
    <t>FM3190</t>
  </si>
  <si>
    <t>Cedar Flls</t>
  </si>
  <si>
    <t>FM3198</t>
  </si>
  <si>
    <t>FM3189</t>
  </si>
  <si>
    <t>FM3226</t>
  </si>
  <si>
    <t>FM3166</t>
  </si>
  <si>
    <t>FM3175</t>
  </si>
  <si>
    <t>FM3176</t>
  </si>
  <si>
    <t>FM3220</t>
  </si>
  <si>
    <t>EDMOND</t>
  </si>
  <si>
    <t>FM3207</t>
  </si>
  <si>
    <t>FM3169</t>
  </si>
  <si>
    <t>FM3163</t>
  </si>
  <si>
    <t>FM3215</t>
  </si>
  <si>
    <t>FM3178</t>
  </si>
  <si>
    <t>FM3212</t>
  </si>
  <si>
    <t>FM3162</t>
  </si>
  <si>
    <t>FM3217</t>
  </si>
  <si>
    <t>Tujunga</t>
  </si>
  <si>
    <t>FM3164</t>
  </si>
  <si>
    <t>FM3209</t>
  </si>
  <si>
    <t>FM3167</t>
  </si>
  <si>
    <t>Prosper</t>
  </si>
  <si>
    <t>FM3199</t>
  </si>
  <si>
    <t>Woodway</t>
  </si>
  <si>
    <t>FM3222</t>
  </si>
  <si>
    <t>La Verne</t>
  </si>
  <si>
    <t>FM3200</t>
  </si>
  <si>
    <t>FM3206</t>
  </si>
  <si>
    <t>FM3161</t>
  </si>
  <si>
    <t>Marina del Rey</t>
  </si>
  <si>
    <t>90292-6711</t>
  </si>
  <si>
    <t>FM3214</t>
  </si>
  <si>
    <t>FM3188</t>
  </si>
  <si>
    <t>FM3170</t>
  </si>
  <si>
    <t>Luther</t>
  </si>
  <si>
    <t>FM3174</t>
  </si>
  <si>
    <t>Rock Island</t>
  </si>
  <si>
    <t>FM3203</t>
  </si>
  <si>
    <t>FM3193</t>
  </si>
  <si>
    <t>FM3172</t>
  </si>
  <si>
    <t>FM3225</t>
  </si>
  <si>
    <t>Shawano</t>
  </si>
  <si>
    <t>FM3191</t>
  </si>
  <si>
    <t>FM3183</t>
  </si>
  <si>
    <t>FM3201</t>
  </si>
  <si>
    <t>FM3182</t>
  </si>
  <si>
    <t>Foolish Club</t>
  </si>
  <si>
    <t>FOO2778</t>
  </si>
  <si>
    <t>FOO2753</t>
  </si>
  <si>
    <t>Silver Point</t>
  </si>
  <si>
    <t>FOO2796</t>
  </si>
  <si>
    <t>Lithonia</t>
  </si>
  <si>
    <t>FOO2804</t>
  </si>
  <si>
    <t>Statesville</t>
  </si>
  <si>
    <t>FOO2792</t>
  </si>
  <si>
    <t>Joelton</t>
  </si>
  <si>
    <t>FOO2786</t>
  </si>
  <si>
    <t>FOO2806</t>
  </si>
  <si>
    <t>FOO2820</t>
  </si>
  <si>
    <t>FOO2719</t>
  </si>
  <si>
    <t>FOO2762</t>
  </si>
  <si>
    <t>FOO2789</t>
  </si>
  <si>
    <t>FOO2791</t>
  </si>
  <si>
    <t>FOO2752</t>
  </si>
  <si>
    <t>FOO2751</t>
  </si>
  <si>
    <t>Gallatin</t>
  </si>
  <si>
    <t>FOO2808</t>
  </si>
  <si>
    <t>FOO2743</t>
  </si>
  <si>
    <t>MURFREESBORO</t>
  </si>
  <si>
    <t>FOO2803</t>
  </si>
  <si>
    <t>Rolla</t>
  </si>
  <si>
    <t>FOO2718</t>
  </si>
  <si>
    <t>FOO2807</t>
  </si>
  <si>
    <t>FOO2772</t>
  </si>
  <si>
    <t>Cookeville</t>
  </si>
  <si>
    <t>FOO2781</t>
  </si>
  <si>
    <t>FOO2816</t>
  </si>
  <si>
    <t>FOO2799</t>
  </si>
  <si>
    <t>FOO2734</t>
  </si>
  <si>
    <t>FOO2783</t>
  </si>
  <si>
    <t>Parsons</t>
  </si>
  <si>
    <t>FOO2731</t>
  </si>
  <si>
    <t>FOO2774</t>
  </si>
  <si>
    <t>Des Plaines</t>
  </si>
  <si>
    <t>FOO2760</t>
  </si>
  <si>
    <t>FOO2758</t>
  </si>
  <si>
    <t>FOO2726</t>
  </si>
  <si>
    <t>FOO2742</t>
  </si>
  <si>
    <t>FOO2739</t>
  </si>
  <si>
    <t>nashville</t>
  </si>
  <si>
    <t>FOO2756</t>
  </si>
  <si>
    <t>FOO2730</t>
  </si>
  <si>
    <t>BRENTWOOD</t>
  </si>
  <si>
    <t>FOO2736</t>
  </si>
  <si>
    <t>Family Club The Foolish Club</t>
  </si>
  <si>
    <t>Nolensville</t>
  </si>
  <si>
    <t>FOO2750</t>
  </si>
  <si>
    <t>FOO2748</t>
  </si>
  <si>
    <t>FOO2810</t>
  </si>
  <si>
    <t>FOO2802</t>
  </si>
  <si>
    <t>Westwood</t>
  </si>
  <si>
    <t>FOO2776</t>
  </si>
  <si>
    <t>FOO2724</t>
  </si>
  <si>
    <t>mcewen</t>
  </si>
  <si>
    <t>FOO2817</t>
  </si>
  <si>
    <t>FOO2793</t>
  </si>
  <si>
    <t>FOO2779</t>
  </si>
  <si>
    <t>FOO2729</t>
  </si>
  <si>
    <t>Foolish Club - 3 Bottle Club</t>
  </si>
  <si>
    <t>FOO2814</t>
  </si>
  <si>
    <t>FOO2809</t>
  </si>
  <si>
    <t>Old Hickory</t>
  </si>
  <si>
    <t>FOO2741</t>
  </si>
  <si>
    <t>FOO2721</t>
  </si>
  <si>
    <t>Dresd3n</t>
  </si>
  <si>
    <t>FOO2746</t>
  </si>
  <si>
    <t>FOO2768</t>
  </si>
  <si>
    <t>FOO2738</t>
  </si>
  <si>
    <t>Paris</t>
  </si>
  <si>
    <t>ON</t>
  </si>
  <si>
    <t>N3L0H6</t>
  </si>
  <si>
    <t>FOO2795</t>
  </si>
  <si>
    <t>FOO2800</t>
  </si>
  <si>
    <t>FOO2749</t>
  </si>
  <si>
    <t>Calgary</t>
  </si>
  <si>
    <t>AB</t>
  </si>
  <si>
    <t>T2X3E1</t>
  </si>
  <si>
    <t>FOO2759</t>
  </si>
  <si>
    <t>New palestine</t>
  </si>
  <si>
    <t>FOO2766</t>
  </si>
  <si>
    <t>FOO2716</t>
  </si>
  <si>
    <t>Mount Juliet</t>
  </si>
  <si>
    <t>37122-3566</t>
  </si>
  <si>
    <t>FOO2798</t>
  </si>
  <si>
    <t>Emeryville</t>
  </si>
  <si>
    <t>FOO2784</t>
  </si>
  <si>
    <t>FOO2773</t>
  </si>
  <si>
    <t>FOO2782</t>
  </si>
  <si>
    <t>FOO2717</t>
  </si>
  <si>
    <t>Cunningham</t>
  </si>
  <si>
    <t>FOO2764</t>
  </si>
  <si>
    <t>FOO2747</t>
  </si>
  <si>
    <t>FOO2755</t>
  </si>
  <si>
    <t>FOO2735</t>
  </si>
  <si>
    <t>FOO2720</t>
  </si>
  <si>
    <t>Eddyville</t>
  </si>
  <si>
    <t>FOO2812</t>
  </si>
  <si>
    <t>FOO2763</t>
  </si>
  <si>
    <t>FOO2744</t>
  </si>
  <si>
    <t>FOO2723</t>
  </si>
  <si>
    <t>FOO2785</t>
  </si>
  <si>
    <t>murfreesboro</t>
  </si>
  <si>
    <t>FOO2815</t>
  </si>
  <si>
    <t>FOO2767</t>
  </si>
  <si>
    <t>FOO2727</t>
  </si>
  <si>
    <t>FOO2740</t>
  </si>
  <si>
    <t>FOO2780</t>
  </si>
  <si>
    <t>FOO2771</t>
  </si>
  <si>
    <t>Smithville</t>
  </si>
  <si>
    <t>FOO2761</t>
  </si>
  <si>
    <t>FOO2725</t>
  </si>
  <si>
    <t>FOO2818</t>
  </si>
  <si>
    <t>FOO2790</t>
  </si>
  <si>
    <t>37043-4448</t>
  </si>
  <si>
    <t>FOO2728</t>
  </si>
  <si>
    <t>Mico</t>
  </si>
  <si>
    <t>FOO2737</t>
  </si>
  <si>
    <t>FOO2788</t>
  </si>
  <si>
    <t>FOO2813</t>
  </si>
  <si>
    <t>FOO2775</t>
  </si>
  <si>
    <t>FOO2801</t>
  </si>
  <si>
    <t>FOO2722</t>
  </si>
  <si>
    <t>FOO2777</t>
  </si>
  <si>
    <t>FOO2745</t>
  </si>
  <si>
    <t>FOO2754</t>
  </si>
  <si>
    <t>FOO2794</t>
  </si>
  <si>
    <t>FOO2733</t>
  </si>
  <si>
    <t>FOO2819</t>
  </si>
  <si>
    <t>Cedar Hill</t>
  </si>
  <si>
    <t>FOO2732</t>
  </si>
  <si>
    <t>Southaven</t>
  </si>
  <si>
    <t>FOO2787</t>
  </si>
  <si>
    <t>WhitePlains</t>
  </si>
  <si>
    <t>FOO2769</t>
  </si>
  <si>
    <t>Baxter</t>
  </si>
  <si>
    <t>FOO2765</t>
  </si>
  <si>
    <t>FOO2797</t>
  </si>
  <si>
    <t>FOO2805</t>
  </si>
  <si>
    <t>FOO2811</t>
  </si>
  <si>
    <t>FOO2770</t>
  </si>
  <si>
    <t>FOO2757</t>
  </si>
  <si>
    <t>Founders Rock</t>
  </si>
  <si>
    <t>FR1076</t>
  </si>
  <si>
    <t>11 Friends - 6 Bottle</t>
  </si>
  <si>
    <t>FR1037</t>
  </si>
  <si>
    <t>Harleysville</t>
  </si>
  <si>
    <t>FR1046</t>
  </si>
  <si>
    <t>Reedsburg</t>
  </si>
  <si>
    <t>FR1062</t>
  </si>
  <si>
    <t>FR1033</t>
  </si>
  <si>
    <t>Lisle</t>
  </si>
  <si>
    <t>FR1030</t>
  </si>
  <si>
    <t>FR1031</t>
  </si>
  <si>
    <t>Corvallis</t>
  </si>
  <si>
    <t>FR1057</t>
  </si>
  <si>
    <t>11 Friends - 3 Bottle</t>
  </si>
  <si>
    <t>FR1050</t>
  </si>
  <si>
    <t>FR1040</t>
  </si>
  <si>
    <t>MECHANICSBURG</t>
  </si>
  <si>
    <t>17050-7968</t>
  </si>
  <si>
    <t>FR1043</t>
  </si>
  <si>
    <t>Lake Winnebago</t>
  </si>
  <si>
    <t>FR1034</t>
  </si>
  <si>
    <t>FR1061</t>
  </si>
  <si>
    <t>FR1036</t>
  </si>
  <si>
    <t>FR1032</t>
  </si>
  <si>
    <t>FR1071</t>
  </si>
  <si>
    <t>FR1066</t>
  </si>
  <si>
    <t>FR1063</t>
  </si>
  <si>
    <t>FR1049</t>
  </si>
  <si>
    <t>FR1058</t>
  </si>
  <si>
    <t>FR1047</t>
  </si>
  <si>
    <t>FR1056</t>
  </si>
  <si>
    <t>Wellsboro</t>
  </si>
  <si>
    <t>FR1078</t>
  </si>
  <si>
    <t>Glen Ellyn</t>
  </si>
  <si>
    <t>FR1072</t>
  </si>
  <si>
    <t>FR1042</t>
  </si>
  <si>
    <t>FR1060</t>
  </si>
  <si>
    <t>MATTOON</t>
  </si>
  <si>
    <t>FR1055</t>
  </si>
  <si>
    <t>FR1070</t>
  </si>
  <si>
    <t>FR1075</t>
  </si>
  <si>
    <t>FR1048</t>
  </si>
  <si>
    <t>Southport</t>
  </si>
  <si>
    <t>FR1054</t>
  </si>
  <si>
    <t>Arden Hills</t>
  </si>
  <si>
    <t>FR1039</t>
  </si>
  <si>
    <t>FR1074</t>
  </si>
  <si>
    <t>FR1059</t>
  </si>
  <si>
    <t>Berwyn</t>
  </si>
  <si>
    <t>FR1077</t>
  </si>
  <si>
    <t>Fox Lake</t>
  </si>
  <si>
    <t>FR1035</t>
  </si>
  <si>
    <t>FR1079</t>
  </si>
  <si>
    <t>FR1073</t>
  </si>
  <si>
    <t>FR1053</t>
  </si>
  <si>
    <t>Arvada</t>
  </si>
  <si>
    <t>FR1069</t>
  </si>
  <si>
    <t>FR1038</t>
  </si>
  <si>
    <t>Kailua</t>
  </si>
  <si>
    <t>FR1065</t>
  </si>
  <si>
    <t>FR1045</t>
  </si>
  <si>
    <t>FR1051</t>
  </si>
  <si>
    <t>FR1052</t>
  </si>
  <si>
    <t>FR1064</t>
  </si>
  <si>
    <t>FR1068</t>
  </si>
  <si>
    <t>FR1044</t>
  </si>
  <si>
    <t>FR1067</t>
  </si>
  <si>
    <t>FR1041</t>
  </si>
  <si>
    <t>Four Points</t>
  </si>
  <si>
    <t>FP2770</t>
  </si>
  <si>
    <t>Four Points Club</t>
  </si>
  <si>
    <t>FP2877</t>
  </si>
  <si>
    <t>FP2853</t>
  </si>
  <si>
    <t>FP2781</t>
  </si>
  <si>
    <t>FP2707</t>
  </si>
  <si>
    <t>FP2952</t>
  </si>
  <si>
    <t>New Smyrna Beach</t>
  </si>
  <si>
    <t>FP2888</t>
  </si>
  <si>
    <t>FP2826</t>
  </si>
  <si>
    <t>FP2769</t>
  </si>
  <si>
    <t>FP2816</t>
  </si>
  <si>
    <t>FP2914</t>
  </si>
  <si>
    <t>Rogers</t>
  </si>
  <si>
    <t>FP2702</t>
  </si>
  <si>
    <t>Grant</t>
  </si>
  <si>
    <t>FP2959</t>
  </si>
  <si>
    <t>FP2946</t>
  </si>
  <si>
    <t>Littlefield</t>
  </si>
  <si>
    <t>FP2916</t>
  </si>
  <si>
    <t>FP2821</t>
  </si>
  <si>
    <t>FP2924</t>
  </si>
  <si>
    <t>Four Points Club - 3 Bottle Club</t>
  </si>
  <si>
    <t>FP2894</t>
  </si>
  <si>
    <t>NORFOLK</t>
  </si>
  <si>
    <t>FP2814</t>
  </si>
  <si>
    <t>Groton</t>
  </si>
  <si>
    <t>FP2783</t>
  </si>
  <si>
    <t>FP2698</t>
  </si>
  <si>
    <t>FP2926</t>
  </si>
  <si>
    <t>austin</t>
  </si>
  <si>
    <t>FP2919</t>
  </si>
  <si>
    <t>FP2927</t>
  </si>
  <si>
    <t>FP2905</t>
  </si>
  <si>
    <t>FP2767</t>
  </si>
  <si>
    <t>FP2760</t>
  </si>
  <si>
    <t>Cape Girardeau</t>
  </si>
  <si>
    <t>FP2774</t>
  </si>
  <si>
    <t>Jacksonville Beach</t>
  </si>
  <si>
    <t>FP2792</t>
  </si>
  <si>
    <t>FP2687</t>
  </si>
  <si>
    <t>Suwanee</t>
  </si>
  <si>
    <t>FP2768</t>
  </si>
  <si>
    <t>FP2748</t>
  </si>
  <si>
    <t>FP2831</t>
  </si>
  <si>
    <t>FP2811</t>
  </si>
  <si>
    <t>Redlands</t>
  </si>
  <si>
    <t>FP2842</t>
  </si>
  <si>
    <t>Cedartown</t>
  </si>
  <si>
    <t>FP2829</t>
  </si>
  <si>
    <t>FP2758</t>
  </si>
  <si>
    <t>FP2685</t>
  </si>
  <si>
    <t>FP2703</t>
  </si>
  <si>
    <t>FP2778</t>
  </si>
  <si>
    <t>28211-1647</t>
  </si>
  <si>
    <t>FP2797</t>
  </si>
  <si>
    <t>FP2732</t>
  </si>
  <si>
    <t>St. Charles</t>
  </si>
  <si>
    <t>FP2717</t>
  </si>
  <si>
    <t>FP2720</t>
  </si>
  <si>
    <t>FP2791</t>
  </si>
  <si>
    <t>FP2969</t>
  </si>
  <si>
    <t>Davis</t>
  </si>
  <si>
    <t>FP2854</t>
  </si>
  <si>
    <t>FP2744</t>
  </si>
  <si>
    <t>FP2850</t>
  </si>
  <si>
    <t>FP2870</t>
  </si>
  <si>
    <t>FP2699</t>
  </si>
  <si>
    <t>FP2880</t>
  </si>
  <si>
    <t>FP2686</t>
  </si>
  <si>
    <t>Hilton Head Island</t>
  </si>
  <si>
    <t>FP2904</t>
  </si>
  <si>
    <t>FP2802</t>
  </si>
  <si>
    <t>FP2715</t>
  </si>
  <si>
    <t>Snellville</t>
  </si>
  <si>
    <t>FP2695</t>
  </si>
  <si>
    <t>FP2773</t>
  </si>
  <si>
    <t>Laguna niguel</t>
  </si>
  <si>
    <t>FP2857</t>
  </si>
  <si>
    <t>Shawnee</t>
  </si>
  <si>
    <t>FP2884</t>
  </si>
  <si>
    <t>Manassas</t>
  </si>
  <si>
    <t>20112-5521</t>
  </si>
  <si>
    <t>FP2841</t>
  </si>
  <si>
    <t>Sevierville</t>
  </si>
  <si>
    <t>FP2823</t>
  </si>
  <si>
    <t>dana Point</t>
  </si>
  <si>
    <t>FP2808</t>
  </si>
  <si>
    <t>Asheboro</t>
  </si>
  <si>
    <t>FP2859</t>
  </si>
  <si>
    <t>72703-1159</t>
  </si>
  <si>
    <t>FP2810</t>
  </si>
  <si>
    <t>FP2776</t>
  </si>
  <si>
    <t>Daytona Beach</t>
  </si>
  <si>
    <t>FP2849</t>
  </si>
  <si>
    <t>Burnsville</t>
  </si>
  <si>
    <t>FP2798</t>
  </si>
  <si>
    <t>FP2846</t>
  </si>
  <si>
    <t>FP2937</t>
  </si>
  <si>
    <t>FP2839</t>
  </si>
  <si>
    <t>Winston Salem</t>
  </si>
  <si>
    <t>FP2875</t>
  </si>
  <si>
    <t>FP2788</t>
  </si>
  <si>
    <t>FP2704</t>
  </si>
  <si>
    <t>FP2885</t>
  </si>
  <si>
    <t>FP2752</t>
  </si>
  <si>
    <t>FP2873</t>
  </si>
  <si>
    <t>Sterling</t>
  </si>
  <si>
    <t>FP2738</t>
  </si>
  <si>
    <t>Ann Arbor</t>
  </si>
  <si>
    <t>FP2724</t>
  </si>
  <si>
    <t>HERMITAGE</t>
  </si>
  <si>
    <t>FP2775</t>
  </si>
  <si>
    <t>FP2725</t>
  </si>
  <si>
    <t>Belleville</t>
  </si>
  <si>
    <t>FP2701</t>
  </si>
  <si>
    <t>FP2956</t>
  </si>
  <si>
    <t>FP2865</t>
  </si>
  <si>
    <t>CORAL GABLES</t>
  </si>
  <si>
    <t>FP2838</t>
  </si>
  <si>
    <t>FP2833</t>
  </si>
  <si>
    <t>Fort Madison</t>
  </si>
  <si>
    <t>52627-4803</t>
  </si>
  <si>
    <t>FP2763</t>
  </si>
  <si>
    <t>FP2782</t>
  </si>
  <si>
    <t>Paramus</t>
  </si>
  <si>
    <t>FP2836</t>
  </si>
  <si>
    <t>FP2943</t>
  </si>
  <si>
    <t>FP2917</t>
  </si>
  <si>
    <t>Brandon</t>
  </si>
  <si>
    <t>FP2741</t>
  </si>
  <si>
    <t>FP2840</t>
  </si>
  <si>
    <t>FP2934</t>
  </si>
  <si>
    <t>FP2856</t>
  </si>
  <si>
    <t>FP2910</t>
  </si>
  <si>
    <t>FP2968</t>
  </si>
  <si>
    <t>FP2764</t>
  </si>
  <si>
    <t>Lewis Center</t>
  </si>
  <si>
    <t>FP2931</t>
  </si>
  <si>
    <t>FP2847</t>
  </si>
  <si>
    <t>FP2951</t>
  </si>
  <si>
    <t>FP2863</t>
  </si>
  <si>
    <t>40223-2447</t>
  </si>
  <si>
    <t>FP2759</t>
  </si>
  <si>
    <t>Harrisburg</t>
  </si>
  <si>
    <t>FP2876</t>
  </si>
  <si>
    <t>FP2807</t>
  </si>
  <si>
    <t>FP2879</t>
  </si>
  <si>
    <t>FP2845</t>
  </si>
  <si>
    <t>FP2828</t>
  </si>
  <si>
    <t>FP2812</t>
  </si>
  <si>
    <t>FP2730</t>
  </si>
  <si>
    <t>Grande Bay</t>
  </si>
  <si>
    <t>FP2867</t>
  </si>
  <si>
    <t>FP2967</t>
  </si>
  <si>
    <t>Roanoke Rapids</t>
  </si>
  <si>
    <t>FP2869</t>
  </si>
  <si>
    <t>Kennewick</t>
  </si>
  <si>
    <t>FP2906</t>
  </si>
  <si>
    <t>Macon</t>
  </si>
  <si>
    <t>FP2930</t>
  </si>
  <si>
    <t>FP2909</t>
  </si>
  <si>
    <t>STURBRIDGE</t>
  </si>
  <si>
    <t>FP2843</t>
  </si>
  <si>
    <t>Broadview Heights</t>
  </si>
  <si>
    <t>FP2794</t>
  </si>
  <si>
    <t>Lansdale</t>
  </si>
  <si>
    <t>FP2692</t>
  </si>
  <si>
    <t>FP2938</t>
  </si>
  <si>
    <t>FP2900</t>
  </si>
  <si>
    <t>FP2824</t>
  </si>
  <si>
    <t>Orient</t>
  </si>
  <si>
    <t>FP2683</t>
  </si>
  <si>
    <t>FP2761</t>
  </si>
  <si>
    <t>FP2726</t>
  </si>
  <si>
    <t>Eagle River</t>
  </si>
  <si>
    <t>FP2899</t>
  </si>
  <si>
    <t>FP2709</t>
  </si>
  <si>
    <t>FP2751</t>
  </si>
  <si>
    <t>Valrico</t>
  </si>
  <si>
    <t>FP2713</t>
  </si>
  <si>
    <t>FP2925</t>
  </si>
  <si>
    <t>FP2940</t>
  </si>
  <si>
    <t>Rio Rancho</t>
  </si>
  <si>
    <t>FP2889</t>
  </si>
  <si>
    <t>Holland</t>
  </si>
  <si>
    <t>FP2928</t>
  </si>
  <si>
    <t>FP2890</t>
  </si>
  <si>
    <t>Haw River</t>
  </si>
  <si>
    <t>FP2815</t>
  </si>
  <si>
    <t>Helotes</t>
  </si>
  <si>
    <t>FP2817</t>
  </si>
  <si>
    <t>FP2911</t>
  </si>
  <si>
    <t>FP2897</t>
  </si>
  <si>
    <t>Ankeny</t>
  </si>
  <si>
    <t>FP2941</t>
  </si>
  <si>
    <t>FP2793</t>
  </si>
  <si>
    <t>Berlin</t>
  </si>
  <si>
    <t>FP2887</t>
  </si>
  <si>
    <t>FP2949</t>
  </si>
  <si>
    <t>Birmingham</t>
  </si>
  <si>
    <t>FP2837</t>
  </si>
  <si>
    <t>FP2813</t>
  </si>
  <si>
    <t>FP2733</t>
  </si>
  <si>
    <t>FP2961</t>
  </si>
  <si>
    <t>FP2939</t>
  </si>
  <si>
    <t>FP2729</t>
  </si>
  <si>
    <t>Oklahoma City</t>
  </si>
  <si>
    <t>FP2727</t>
  </si>
  <si>
    <t>FP2896</t>
  </si>
  <si>
    <t>SUFFOLK</t>
  </si>
  <si>
    <t>23435-2392</t>
  </si>
  <si>
    <t>FP2785</t>
  </si>
  <si>
    <t>RAHWAY</t>
  </si>
  <si>
    <t>FP2954</t>
  </si>
  <si>
    <t>Lawrenceville</t>
  </si>
  <si>
    <t>FP2902</t>
  </si>
  <si>
    <t>FP2712</t>
  </si>
  <si>
    <t>Jersey City</t>
  </si>
  <si>
    <t>FP2803</t>
  </si>
  <si>
    <t>FP2766</t>
  </si>
  <si>
    <t>FP2757</t>
  </si>
  <si>
    <t>New Albany</t>
  </si>
  <si>
    <t>FP2958</t>
  </si>
  <si>
    <t>FP2921</t>
  </si>
  <si>
    <t>Nicholasville</t>
  </si>
  <si>
    <t>FP2705</t>
  </si>
  <si>
    <t>FP2964</t>
  </si>
  <si>
    <t>FP2834</t>
  </si>
  <si>
    <t>FP2787</t>
  </si>
  <si>
    <t>FP2740</t>
  </si>
  <si>
    <t>FP2874</t>
  </si>
  <si>
    <t>Victoria</t>
  </si>
  <si>
    <t>FP2722</t>
  </si>
  <si>
    <t>Indian Shores</t>
  </si>
  <si>
    <t>FP2855</t>
  </si>
  <si>
    <t>FP2819</t>
  </si>
  <si>
    <t>Fairway</t>
  </si>
  <si>
    <t>FP2734</t>
  </si>
  <si>
    <t>FP2754</t>
  </si>
  <si>
    <t>FP2804</t>
  </si>
  <si>
    <t>Pittsford</t>
  </si>
  <si>
    <t>FP2691</t>
  </si>
  <si>
    <t>FP2796</t>
  </si>
  <si>
    <t>FP2935</t>
  </si>
  <si>
    <t>FP2682</t>
  </si>
  <si>
    <t>MONROE</t>
  </si>
  <si>
    <t>FP2892</t>
  </si>
  <si>
    <t>FP2929</t>
  </si>
  <si>
    <t>Normal</t>
  </si>
  <si>
    <t>FP2852</t>
  </si>
  <si>
    <t>FP2860</t>
  </si>
  <si>
    <t>FP2777</t>
  </si>
  <si>
    <t>FP2933</t>
  </si>
  <si>
    <t>FP2881</t>
  </si>
  <si>
    <t>FP2742</t>
  </si>
  <si>
    <t>FP2966</t>
  </si>
  <si>
    <t>FP2743</t>
  </si>
  <si>
    <t>FP2871</t>
  </si>
  <si>
    <t>FP2913</t>
  </si>
  <si>
    <t>Kyle</t>
  </si>
  <si>
    <t>FP2848</t>
  </si>
  <si>
    <t>FP2809</t>
  </si>
  <si>
    <t>FP2780</t>
  </si>
  <si>
    <t>FP2883</t>
  </si>
  <si>
    <t>FP2872</t>
  </si>
  <si>
    <t>Albuquerque, NM 87112, USA</t>
  </si>
  <si>
    <t>FP2784</t>
  </si>
  <si>
    <t>FP2818</t>
  </si>
  <si>
    <t>FP2684</t>
  </si>
  <si>
    <t>Yuma</t>
  </si>
  <si>
    <t>FP2858</t>
  </si>
  <si>
    <t>FP2789</t>
  </si>
  <si>
    <t>Little Compton</t>
  </si>
  <si>
    <t>FP2915</t>
  </si>
  <si>
    <t>Union city</t>
  </si>
  <si>
    <t>FP2756</t>
  </si>
  <si>
    <t>FP2948</t>
  </si>
  <si>
    <t>FP2723</t>
  </si>
  <si>
    <t>FP2882</t>
  </si>
  <si>
    <t>75048-2824</t>
  </si>
  <si>
    <t>FP2739</t>
  </si>
  <si>
    <t>University Place</t>
  </si>
  <si>
    <t>FP2844</t>
  </si>
  <si>
    <t>FP2795</t>
  </si>
  <si>
    <t>Sealy</t>
  </si>
  <si>
    <t>FP2690</t>
  </si>
  <si>
    <t>FP2706</t>
  </si>
  <si>
    <t>FP2945</t>
  </si>
  <si>
    <t>FP2895</t>
  </si>
  <si>
    <t>FP2950</t>
  </si>
  <si>
    <t>FP2711</t>
  </si>
  <si>
    <t>FP2965</t>
  </si>
  <si>
    <t>Alto Village</t>
  </si>
  <si>
    <t>FP2746</t>
  </si>
  <si>
    <t>Tomball</t>
  </si>
  <si>
    <t>FP2864</t>
  </si>
  <si>
    <t>FP2755</t>
  </si>
  <si>
    <t>Lookout moutntain</t>
  </si>
  <si>
    <t>FP2922</t>
  </si>
  <si>
    <t>FP2765</t>
  </si>
  <si>
    <t>Kearney</t>
  </si>
  <si>
    <t>FP2893</t>
  </si>
  <si>
    <t>FP2830</t>
  </si>
  <si>
    <t>FP2851</t>
  </si>
  <si>
    <t>FP2957</t>
  </si>
  <si>
    <t>FP2697</t>
  </si>
  <si>
    <t>FP2718</t>
  </si>
  <si>
    <t>23436-1134</t>
  </si>
  <si>
    <t>FP2714</t>
  </si>
  <si>
    <t>FP2790</t>
  </si>
  <si>
    <t>FP2832</t>
  </si>
  <si>
    <t>Champions Gate</t>
  </si>
  <si>
    <t>FP2693</t>
  </si>
  <si>
    <t>FP2960</t>
  </si>
  <si>
    <t>FP2737</t>
  </si>
  <si>
    <t>FP2716</t>
  </si>
  <si>
    <t>FP2825</t>
  </si>
  <si>
    <t>Decatur</t>
  </si>
  <si>
    <t>FP2923</t>
  </si>
  <si>
    <t>Senoia</t>
  </si>
  <si>
    <t>FP2942</t>
  </si>
  <si>
    <t>Sterling Hts</t>
  </si>
  <si>
    <t>FP2750</t>
  </si>
  <si>
    <t>FP2903</t>
  </si>
  <si>
    <t>FP2866</t>
  </si>
  <si>
    <t>FP2918</t>
  </si>
  <si>
    <t>Lumberton</t>
  </si>
  <si>
    <t>FP2908</t>
  </si>
  <si>
    <t>FP2901</t>
  </si>
  <si>
    <t>Pataskala</t>
  </si>
  <si>
    <t>FP2920</t>
  </si>
  <si>
    <t>Ospreys</t>
  </si>
  <si>
    <t>FP2696</t>
  </si>
  <si>
    <t>Emmaus</t>
  </si>
  <si>
    <t>FP2719</t>
  </si>
  <si>
    <t>FP2963</t>
  </si>
  <si>
    <t>FP2962</t>
  </si>
  <si>
    <t>FP2898</t>
  </si>
  <si>
    <t>Hopkinton</t>
  </si>
  <si>
    <t>FP2891</t>
  </si>
  <si>
    <t>BIRMINGHAM</t>
  </si>
  <si>
    <t>FP2772</t>
  </si>
  <si>
    <t>Fort washington</t>
  </si>
  <si>
    <t>FP2936</t>
  </si>
  <si>
    <t>FP2779</t>
  </si>
  <si>
    <t>Seattle.</t>
  </si>
  <si>
    <t>FP2861</t>
  </si>
  <si>
    <t>FP2721</t>
  </si>
  <si>
    <t>Darby</t>
  </si>
  <si>
    <t>FP2886</t>
  </si>
  <si>
    <t>Bellville</t>
  </si>
  <si>
    <t>FP2822</t>
  </si>
  <si>
    <t>FP2800</t>
  </si>
  <si>
    <t>Terry</t>
  </si>
  <si>
    <t>FP2799</t>
  </si>
  <si>
    <t>FP2786</t>
  </si>
  <si>
    <t>STILLWATER</t>
  </si>
  <si>
    <t>FP2688</t>
  </si>
  <si>
    <t>FP2745</t>
  </si>
  <si>
    <t>FP2955</t>
  </si>
  <si>
    <t>FP2731</t>
  </si>
  <si>
    <t>FP2708</t>
  </si>
  <si>
    <t>Hernando</t>
  </si>
  <si>
    <t>FP2753</t>
  </si>
  <si>
    <t>Martinsville</t>
  </si>
  <si>
    <t>FP2878</t>
  </si>
  <si>
    <t>FP2728</t>
  </si>
  <si>
    <t>Port Saint Joe</t>
  </si>
  <si>
    <t>FP2710</t>
  </si>
  <si>
    <t>FP2735</t>
  </si>
  <si>
    <t>FP2862</t>
  </si>
  <si>
    <t>FP2868</t>
  </si>
  <si>
    <t>FP2747</t>
  </si>
  <si>
    <t>Westerville</t>
  </si>
  <si>
    <t>FP2947</t>
  </si>
  <si>
    <t>FP2820</t>
  </si>
  <si>
    <t>FP2953</t>
  </si>
  <si>
    <t>Murray</t>
  </si>
  <si>
    <t>FP2907</t>
  </si>
  <si>
    <t>Elko</t>
  </si>
  <si>
    <t>FP2749</t>
  </si>
  <si>
    <t>SORRENTO</t>
  </si>
  <si>
    <t>FP2801</t>
  </si>
  <si>
    <t>Waxhaw</t>
  </si>
  <si>
    <t>FP2805</t>
  </si>
  <si>
    <t>FP2689</t>
  </si>
  <si>
    <t>FP2736</t>
  </si>
  <si>
    <t>GILBERT, AZ</t>
  </si>
  <si>
    <t>FP2694</t>
  </si>
  <si>
    <t>FP2827</t>
  </si>
  <si>
    <t>FP2700</t>
  </si>
  <si>
    <t>FP2835</t>
  </si>
  <si>
    <t>FP2932</t>
  </si>
  <si>
    <t>FP2771</t>
  </si>
  <si>
    <t>FP2944</t>
  </si>
  <si>
    <t>FP2762</t>
  </si>
  <si>
    <t>FP2806</t>
  </si>
  <si>
    <t>EASLEY</t>
  </si>
  <si>
    <t>FP2912</t>
  </si>
  <si>
    <t>Golden Anchor</t>
  </si>
  <si>
    <t>GA2730</t>
  </si>
  <si>
    <t>The 1873 Club - 3 Bottle Club</t>
  </si>
  <si>
    <t>Sidney</t>
  </si>
  <si>
    <t>GA2954</t>
  </si>
  <si>
    <t>The 1873 Club</t>
  </si>
  <si>
    <t>Texas City</t>
  </si>
  <si>
    <t>GA2861</t>
  </si>
  <si>
    <t>GA2776</t>
  </si>
  <si>
    <t>Cleveland Heights</t>
  </si>
  <si>
    <t>GA2865</t>
  </si>
  <si>
    <t>Conroe</t>
  </si>
  <si>
    <t>GA3159</t>
  </si>
  <si>
    <t>GA2759</t>
  </si>
  <si>
    <t>GA3121</t>
  </si>
  <si>
    <t>GA3154</t>
  </si>
  <si>
    <t>GA2904</t>
  </si>
  <si>
    <t>Hattiesburg</t>
  </si>
  <si>
    <t>GA2901</t>
  </si>
  <si>
    <t>84098-5668</t>
  </si>
  <si>
    <t>GA2734</t>
  </si>
  <si>
    <t>Maple Valley</t>
  </si>
  <si>
    <t>GA2990</t>
  </si>
  <si>
    <t>GA2969</t>
  </si>
  <si>
    <t>Salem</t>
  </si>
  <si>
    <t>GA2938</t>
  </si>
  <si>
    <t>GA2812</t>
  </si>
  <si>
    <t>GA3036</t>
  </si>
  <si>
    <t>GA2884</t>
  </si>
  <si>
    <t>GA2998</t>
  </si>
  <si>
    <t>Gallup</t>
  </si>
  <si>
    <t>GA2878</t>
  </si>
  <si>
    <t>GA2752</t>
  </si>
  <si>
    <t>Depew</t>
  </si>
  <si>
    <t>GA2793</t>
  </si>
  <si>
    <t>Axtell</t>
  </si>
  <si>
    <t>GA2832</t>
  </si>
  <si>
    <t>Primm Springs</t>
  </si>
  <si>
    <t>GA3128</t>
  </si>
  <si>
    <t>GA2960</t>
  </si>
  <si>
    <t>GA2770</t>
  </si>
  <si>
    <t>Joliet</t>
  </si>
  <si>
    <t>GA2780</t>
  </si>
  <si>
    <t>GA3072</t>
  </si>
  <si>
    <t>GA2804</t>
  </si>
  <si>
    <t>GA3057</t>
  </si>
  <si>
    <t>Waldwick</t>
  </si>
  <si>
    <t>GA2764</t>
  </si>
  <si>
    <t>Riverview</t>
  </si>
  <si>
    <t>GA2851</t>
  </si>
  <si>
    <t>GA2886</t>
  </si>
  <si>
    <t>GA2817</t>
  </si>
  <si>
    <t>GA3124</t>
  </si>
  <si>
    <t>GA3113</t>
  </si>
  <si>
    <t>GA2982</t>
  </si>
  <si>
    <t>Holly Ridge</t>
  </si>
  <si>
    <t>GA3115</t>
  </si>
  <si>
    <t>GA3133</t>
  </si>
  <si>
    <t>GA2919</t>
  </si>
  <si>
    <t>GA3027</t>
  </si>
  <si>
    <t>PLANO</t>
  </si>
  <si>
    <t>GA2937</t>
  </si>
  <si>
    <t>Wheat Ridge</t>
  </si>
  <si>
    <t>GA2909</t>
  </si>
  <si>
    <t>GA2895</t>
  </si>
  <si>
    <t>GA2854</t>
  </si>
  <si>
    <t>Fort Davis</t>
  </si>
  <si>
    <t>GA2889</t>
  </si>
  <si>
    <t>GA2986</t>
  </si>
  <si>
    <t>Gettysburg</t>
  </si>
  <si>
    <t>GA2996</t>
  </si>
  <si>
    <t>GA2767</t>
  </si>
  <si>
    <t>GA2899</t>
  </si>
  <si>
    <t>Avoca</t>
  </si>
  <si>
    <t>GA2762</t>
  </si>
  <si>
    <t>GA3022</t>
  </si>
  <si>
    <t>GA3105</t>
  </si>
  <si>
    <t>Kitchener</t>
  </si>
  <si>
    <t>N2K1S8</t>
  </si>
  <si>
    <t>GA3142</t>
  </si>
  <si>
    <t>GA2945</t>
  </si>
  <si>
    <t>Poulsbo</t>
  </si>
  <si>
    <t>GA2882</t>
  </si>
  <si>
    <t>GA3000</t>
  </si>
  <si>
    <t>GA3084</t>
  </si>
  <si>
    <t>Gilberts</t>
  </si>
  <si>
    <t>GA2887</t>
  </si>
  <si>
    <t>GA2826</t>
  </si>
  <si>
    <t>GA3049</t>
  </si>
  <si>
    <t>GA2728</t>
  </si>
  <si>
    <t>GA2976</t>
  </si>
  <si>
    <t>Semora</t>
  </si>
  <si>
    <t>GA2925</t>
  </si>
  <si>
    <t>Okatie</t>
  </si>
  <si>
    <t>GA2724</t>
  </si>
  <si>
    <t>GA2883</t>
  </si>
  <si>
    <t>GA2850</t>
  </si>
  <si>
    <t>GA2873</t>
  </si>
  <si>
    <t>Bellmore</t>
  </si>
  <si>
    <t>GA2798</t>
  </si>
  <si>
    <t>GA2877</t>
  </si>
  <si>
    <t>South Lebanon</t>
  </si>
  <si>
    <t>GA2840</t>
  </si>
  <si>
    <t>GA2947</t>
  </si>
  <si>
    <t>Grenada</t>
  </si>
  <si>
    <t>GA3076</t>
  </si>
  <si>
    <t>Commerce Twp</t>
  </si>
  <si>
    <t>GA3041</t>
  </si>
  <si>
    <t>75238-2702</t>
  </si>
  <si>
    <t>GA2816</t>
  </si>
  <si>
    <t>GA2837</t>
  </si>
  <si>
    <t>GA2926</t>
  </si>
  <si>
    <t>Hilton Head</t>
  </si>
  <si>
    <t>GA2778</t>
  </si>
  <si>
    <t>Lake View</t>
  </si>
  <si>
    <t>GA3087</t>
  </si>
  <si>
    <t>GA2843</t>
  </si>
  <si>
    <t>GA2739</t>
  </si>
  <si>
    <t>Valleyford</t>
  </si>
  <si>
    <t>99036-9706</t>
  </si>
  <si>
    <t>GA2743</t>
  </si>
  <si>
    <t>GA2801</t>
  </si>
  <si>
    <t>FAIRFAX STATION</t>
  </si>
  <si>
    <t>22039-2029</t>
  </si>
  <si>
    <t>GA3012</t>
  </si>
  <si>
    <t>GA2902</t>
  </si>
  <si>
    <t>GA3162</t>
  </si>
  <si>
    <t>South Barrington</t>
  </si>
  <si>
    <t>GA2746</t>
  </si>
  <si>
    <t>Bozeman</t>
  </si>
  <si>
    <t>GA3137</t>
  </si>
  <si>
    <t>GA2920</t>
  </si>
  <si>
    <t>Evansville</t>
  </si>
  <si>
    <t>GA2835</t>
  </si>
  <si>
    <t>Signal Mountain</t>
  </si>
  <si>
    <t>GA3111</t>
  </si>
  <si>
    <t>GA2992</t>
  </si>
  <si>
    <t>SAINT PETERS</t>
  </si>
  <si>
    <t>GA3092</t>
  </si>
  <si>
    <t>GA2818</t>
  </si>
  <si>
    <t>Huntingdon</t>
  </si>
  <si>
    <t>GA2781</t>
  </si>
  <si>
    <t>GA2722</t>
  </si>
  <si>
    <t>Roanoke</t>
  </si>
  <si>
    <t>GA2953</t>
  </si>
  <si>
    <t>GA3021</t>
  </si>
  <si>
    <t>GA2859</t>
  </si>
  <si>
    <t>GA2881</t>
  </si>
  <si>
    <t>GA2803</t>
  </si>
  <si>
    <t>63146-5514</t>
  </si>
  <si>
    <t>GA2771</t>
  </si>
  <si>
    <t>GA3161</t>
  </si>
  <si>
    <t>GA3019</t>
  </si>
  <si>
    <t>GA3025</t>
  </si>
  <si>
    <t>GA3060</t>
  </si>
  <si>
    <t>rocklin</t>
  </si>
  <si>
    <t>GA3061</t>
  </si>
  <si>
    <t>GA2973</t>
  </si>
  <si>
    <t>Malibu</t>
  </si>
  <si>
    <t>GA2942</t>
  </si>
  <si>
    <t>GA2750</t>
  </si>
  <si>
    <t>CHICAGO</t>
  </si>
  <si>
    <t>GA3088</t>
  </si>
  <si>
    <t>Rome</t>
  </si>
  <si>
    <t>GA2820</t>
  </si>
  <si>
    <t>GA3010</t>
  </si>
  <si>
    <t>GA2824</t>
  </si>
  <si>
    <t>GA3050</t>
  </si>
  <si>
    <t>GA2985</t>
  </si>
  <si>
    <t>GA2961</t>
  </si>
  <si>
    <t>GA2948</t>
  </si>
  <si>
    <t>GA3026</t>
  </si>
  <si>
    <t>GA3035</t>
  </si>
  <si>
    <t>GA2871</t>
  </si>
  <si>
    <t>Johns Creek</t>
  </si>
  <si>
    <t>GA2893</t>
  </si>
  <si>
    <t>Kildeer</t>
  </si>
  <si>
    <t>GA3109</t>
  </si>
  <si>
    <t>Falls Church</t>
  </si>
  <si>
    <t>GA2921</t>
  </si>
  <si>
    <t>GA2844</t>
  </si>
  <si>
    <t>Tuscaloosa</t>
  </si>
  <si>
    <t>GA3031</t>
  </si>
  <si>
    <t>GA2870</t>
  </si>
  <si>
    <t>GA3065</t>
  </si>
  <si>
    <t>Owasso</t>
  </si>
  <si>
    <t>GA3129</t>
  </si>
  <si>
    <t>GA3126</t>
  </si>
  <si>
    <t>GA2983</t>
  </si>
  <si>
    <t>GA3007</t>
  </si>
  <si>
    <t>GA2941</t>
  </si>
  <si>
    <t>GA2872</t>
  </si>
  <si>
    <t>Setauket- East Setauket</t>
  </si>
  <si>
    <t>GA3112</t>
  </si>
  <si>
    <t>GA2838</t>
  </si>
  <si>
    <t>GA2980</t>
  </si>
  <si>
    <t>Hot Springs National Park</t>
  </si>
  <si>
    <t>GA3148</t>
  </si>
  <si>
    <t>GA3099</t>
  </si>
  <si>
    <t>GA3127</t>
  </si>
  <si>
    <t>GA2916</t>
  </si>
  <si>
    <t>GA2900</t>
  </si>
  <si>
    <t>Flowery Branch</t>
  </si>
  <si>
    <t>GA2842</t>
  </si>
  <si>
    <t>GA3059</t>
  </si>
  <si>
    <t>GA2977</t>
  </si>
  <si>
    <t>GA3125</t>
  </si>
  <si>
    <t>GA3120</t>
  </si>
  <si>
    <t>GA3106</t>
  </si>
  <si>
    <t>GA3013</t>
  </si>
  <si>
    <t>Great Fall</t>
  </si>
  <si>
    <t>GA2825</t>
  </si>
  <si>
    <t>Garden Grove</t>
  </si>
  <si>
    <t>GA2930</t>
  </si>
  <si>
    <t>GA2959</t>
  </si>
  <si>
    <t>GA2951</t>
  </si>
  <si>
    <t>GA2761</t>
  </si>
  <si>
    <t>GA2772</t>
  </si>
  <si>
    <t>Royal Oak</t>
  </si>
  <si>
    <t>GA3077</t>
  </si>
  <si>
    <t>Mooresville</t>
  </si>
  <si>
    <t>GA2823</t>
  </si>
  <si>
    <t>GA2906</t>
  </si>
  <si>
    <t>ALTADENA</t>
  </si>
  <si>
    <t>GA2978</t>
  </si>
  <si>
    <t>GA3141</t>
  </si>
  <si>
    <t>GA2846</t>
  </si>
  <si>
    <t>Costa Mesa</t>
  </si>
  <si>
    <t>GA3082</t>
  </si>
  <si>
    <t>GA2939</t>
  </si>
  <si>
    <t>Freeland</t>
  </si>
  <si>
    <t>GA3101</t>
  </si>
  <si>
    <t>GA3130</t>
  </si>
  <si>
    <t>GA2766</t>
  </si>
  <si>
    <t>GA2910</t>
  </si>
  <si>
    <t>St. Petersburg</t>
  </si>
  <si>
    <t>GA2868</t>
  </si>
  <si>
    <t>GA2875</t>
  </si>
  <si>
    <t>GA2834</t>
  </si>
  <si>
    <t>Foster City</t>
  </si>
  <si>
    <t>GA3016</t>
  </si>
  <si>
    <t>GA2751</t>
  </si>
  <si>
    <t>GA3044</t>
  </si>
  <si>
    <t>GA2815</t>
  </si>
  <si>
    <t>BROOKS</t>
  </si>
  <si>
    <t>GA3090</t>
  </si>
  <si>
    <t>GA3104</t>
  </si>
  <si>
    <t>Urbana</t>
  </si>
  <si>
    <t>GA2958</t>
  </si>
  <si>
    <t>GA3002</t>
  </si>
  <si>
    <t>GA3160</t>
  </si>
  <si>
    <t>Gulfpory</t>
  </si>
  <si>
    <t>GA3163</t>
  </si>
  <si>
    <t>GA2735</t>
  </si>
  <si>
    <t>GA3146</t>
  </si>
  <si>
    <t>L6A4C6</t>
  </si>
  <si>
    <t>GA3009</t>
  </si>
  <si>
    <t>GA2829</t>
  </si>
  <si>
    <t>GA3149</t>
  </si>
  <si>
    <t>GA3164</t>
  </si>
  <si>
    <t>GA2874</t>
  </si>
  <si>
    <t>GA2988</t>
  </si>
  <si>
    <t>15236-2028</t>
  </si>
  <si>
    <t>GA3095</t>
  </si>
  <si>
    <t>GA3144</t>
  </si>
  <si>
    <t>GA3139</t>
  </si>
  <si>
    <t>GA2831</t>
  </si>
  <si>
    <t>fleming island</t>
  </si>
  <si>
    <t>GA3147</t>
  </si>
  <si>
    <t>GA2756</t>
  </si>
  <si>
    <t>League City</t>
  </si>
  <si>
    <t>GA3157</t>
  </si>
  <si>
    <t>GA2719</t>
  </si>
  <si>
    <t>GA2967</t>
  </si>
  <si>
    <t>GA3086</t>
  </si>
  <si>
    <t>GA3054</t>
  </si>
  <si>
    <t>GA2748</t>
  </si>
  <si>
    <t>Lynchburg</t>
  </si>
  <si>
    <t>GA2876</t>
  </si>
  <si>
    <t>Sioux Falls</t>
  </si>
  <si>
    <t>GA3045</t>
  </si>
  <si>
    <t>GA2732</t>
  </si>
  <si>
    <t>GA2963</t>
  </si>
  <si>
    <t>GA2894</t>
  </si>
  <si>
    <t>GA2749</t>
  </si>
  <si>
    <t>GA2929</t>
  </si>
  <si>
    <t>GA3140</t>
  </si>
  <si>
    <t>GA2898</t>
  </si>
  <si>
    <t>GA2765</t>
  </si>
  <si>
    <t>GA2745</t>
  </si>
  <si>
    <t>OAKLAND</t>
  </si>
  <si>
    <t>GA3080</t>
  </si>
  <si>
    <t>GA3029</t>
  </si>
  <si>
    <t>GA2753</t>
  </si>
  <si>
    <t>GA2914</t>
  </si>
  <si>
    <t>Kendallville</t>
  </si>
  <si>
    <t>GA3078</t>
  </si>
  <si>
    <t>GA2931</t>
  </si>
  <si>
    <t>GA2927</t>
  </si>
  <si>
    <t>GA2740</t>
  </si>
  <si>
    <t>GA3030</t>
  </si>
  <si>
    <t>GA3040</t>
  </si>
  <si>
    <t>GA2797</t>
  </si>
  <si>
    <t>GA3017</t>
  </si>
  <si>
    <t>East Point</t>
  </si>
  <si>
    <t>GA3085</t>
  </si>
  <si>
    <t>Genoa</t>
  </si>
  <si>
    <t>GA2864</t>
  </si>
  <si>
    <t>GA2911</t>
  </si>
  <si>
    <t>GA3064</t>
  </si>
  <si>
    <t>GA2944</t>
  </si>
  <si>
    <t>West Hollywood</t>
  </si>
  <si>
    <t>GA2950</t>
  </si>
  <si>
    <t>GA2754</t>
  </si>
  <si>
    <t>GA2936</t>
  </si>
  <si>
    <t>GA3015</t>
  </si>
  <si>
    <t>Argyle</t>
  </si>
  <si>
    <t>GA2999</t>
  </si>
  <si>
    <t>Hastings-On-Hudson</t>
  </si>
  <si>
    <t>GA2858</t>
  </si>
  <si>
    <t>GA3047</t>
  </si>
  <si>
    <t>GA3003</t>
  </si>
  <si>
    <t>GA2738</t>
  </si>
  <si>
    <t>GA2852</t>
  </si>
  <si>
    <t>GA2952</t>
  </si>
  <si>
    <t>GA3073</t>
  </si>
  <si>
    <t>T3R0C9</t>
  </si>
  <si>
    <t>GA2774</t>
  </si>
  <si>
    <t>GA2744</t>
  </si>
  <si>
    <t>95032-1131</t>
  </si>
  <si>
    <t>GA3081</t>
  </si>
  <si>
    <t>Kalispell</t>
  </si>
  <si>
    <t>GA2897</t>
  </si>
  <si>
    <t>GA3119</t>
  </si>
  <si>
    <t>GA2795</t>
  </si>
  <si>
    <t>GA2860</t>
  </si>
  <si>
    <t>GA2790</t>
  </si>
  <si>
    <t>GA2763</t>
  </si>
  <si>
    <t>Monmouth</t>
  </si>
  <si>
    <t>GA3048</t>
  </si>
  <si>
    <t>GA2847</t>
  </si>
  <si>
    <t>GA2867</t>
  </si>
  <si>
    <t>GA2779</t>
  </si>
  <si>
    <t>GA3122</t>
  </si>
  <si>
    <t>GA3096</t>
  </si>
  <si>
    <t>GA2755</t>
  </si>
  <si>
    <t>GA2962</t>
  </si>
  <si>
    <t>GA2903</t>
  </si>
  <si>
    <t>GA3093</t>
  </si>
  <si>
    <t>Daphne</t>
  </si>
  <si>
    <t>GA2994</t>
  </si>
  <si>
    <t>GA2879</t>
  </si>
  <si>
    <t>Isle of Palms</t>
  </si>
  <si>
    <t>GA2997</t>
  </si>
  <si>
    <t>94598-3507</t>
  </si>
  <si>
    <t>GA2716</t>
  </si>
  <si>
    <t>GA2866</t>
  </si>
  <si>
    <t>GA2890</t>
  </si>
  <si>
    <t>TUPELO</t>
  </si>
  <si>
    <t>GA2917</t>
  </si>
  <si>
    <t>GA2949</t>
  </si>
  <si>
    <t>GA3052</t>
  </si>
  <si>
    <t>Niles</t>
  </si>
  <si>
    <t>GA2991</t>
  </si>
  <si>
    <t>GA2968</t>
  </si>
  <si>
    <t>GA3134</t>
  </si>
  <si>
    <t>GA3100</t>
  </si>
  <si>
    <t>GA2839</t>
  </si>
  <si>
    <t>89519-0304</t>
  </si>
  <si>
    <t>GA2828</t>
  </si>
  <si>
    <t>GA2760</t>
  </si>
  <si>
    <t>Tempe</t>
  </si>
  <si>
    <t>GA3132</t>
  </si>
  <si>
    <t>GA2987</t>
  </si>
  <si>
    <t>GEORGETOWN</t>
  </si>
  <si>
    <t>GA2922</t>
  </si>
  <si>
    <t>GA3107</t>
  </si>
  <si>
    <t>GA2777</t>
  </si>
  <si>
    <t>Swan Point</t>
  </si>
  <si>
    <t>GA2805</t>
  </si>
  <si>
    <t>GA2723</t>
  </si>
  <si>
    <t>GA2782</t>
  </si>
  <si>
    <t>GA2841</t>
  </si>
  <si>
    <t>GA2802</t>
  </si>
  <si>
    <t>GA2966</t>
  </si>
  <si>
    <t>GA3091</t>
  </si>
  <si>
    <t>GA2855</t>
  </si>
  <si>
    <t>GA3123</t>
  </si>
  <si>
    <t>GA3098</t>
  </si>
  <si>
    <t>GA2979</t>
  </si>
  <si>
    <t>GA3043</t>
  </si>
  <si>
    <t>GA2853</t>
  </si>
  <si>
    <t>GA2827</t>
  </si>
  <si>
    <t>GA2799</t>
  </si>
  <si>
    <t>GA2833</t>
  </si>
  <si>
    <t>Indian Hills</t>
  </si>
  <si>
    <t>GA2725</t>
  </si>
  <si>
    <t>POLK CITY</t>
  </si>
  <si>
    <t>GA2965</t>
  </si>
  <si>
    <t>Oak Hill</t>
  </si>
  <si>
    <t>GA3004</t>
  </si>
  <si>
    <t>GA2863</t>
  </si>
  <si>
    <t>GA2787</t>
  </si>
  <si>
    <t>GA2862</t>
  </si>
  <si>
    <t>East Meadow</t>
  </si>
  <si>
    <t>GA3075</t>
  </si>
  <si>
    <t>GA3046</t>
  </si>
  <si>
    <t>GA2810</t>
  </si>
  <si>
    <t>GA2849</t>
  </si>
  <si>
    <t>GA2908</t>
  </si>
  <si>
    <t>GA3083</t>
  </si>
  <si>
    <t>GA2971</t>
  </si>
  <si>
    <t>GA2789</t>
  </si>
  <si>
    <t>GA2915</t>
  </si>
  <si>
    <t>La Quinta</t>
  </si>
  <si>
    <t>GA2989</t>
  </si>
  <si>
    <t>GA2972</t>
  </si>
  <si>
    <t>GA2785</t>
  </si>
  <si>
    <t>GA2721</t>
  </si>
  <si>
    <t>GA2819</t>
  </si>
  <si>
    <t>MCLEAN</t>
  </si>
  <si>
    <t>GA2924</t>
  </si>
  <si>
    <t>GA2775</t>
  </si>
  <si>
    <t>GA2946</t>
  </si>
  <si>
    <t>GA3131</t>
  </si>
  <si>
    <t>GA3094</t>
  </si>
  <si>
    <t>Downingtown</t>
  </si>
  <si>
    <t>GA3069</t>
  </si>
  <si>
    <t>GA2830</t>
  </si>
  <si>
    <t>Millersville</t>
  </si>
  <si>
    <t>GA2934</t>
  </si>
  <si>
    <t>Gretna</t>
  </si>
  <si>
    <t>GA2957</t>
  </si>
  <si>
    <t>GA3028</t>
  </si>
  <si>
    <t>GA3066</t>
  </si>
  <si>
    <t>GA2974</t>
  </si>
  <si>
    <t>Pawleys Island</t>
  </si>
  <si>
    <t>GA2912</t>
  </si>
  <si>
    <t>GA2717</t>
  </si>
  <si>
    <t>GA2731</t>
  </si>
  <si>
    <t>GA3103</t>
  </si>
  <si>
    <t>GA3110</t>
  </si>
  <si>
    <t>GA3153</t>
  </si>
  <si>
    <t>GA3051</t>
  </si>
  <si>
    <t>GA2718</t>
  </si>
  <si>
    <t>GA3135</t>
  </si>
  <si>
    <t>GA2896</t>
  </si>
  <si>
    <t>GA2814</t>
  </si>
  <si>
    <t>GA3005</t>
  </si>
  <si>
    <t>GA2742</t>
  </si>
  <si>
    <t>GA2923</t>
  </si>
  <si>
    <t>GA3014</t>
  </si>
  <si>
    <t>GA3034</t>
  </si>
  <si>
    <t>Mendham</t>
  </si>
  <si>
    <t>GA2955</t>
  </si>
  <si>
    <t>Clive</t>
  </si>
  <si>
    <t>GA3114</t>
  </si>
  <si>
    <t>GA2869</t>
  </si>
  <si>
    <t>Frederick</t>
  </si>
  <si>
    <t>GA3037</t>
  </si>
  <si>
    <t>Southville Road</t>
  </si>
  <si>
    <t>GA3038</t>
  </si>
  <si>
    <t>GA2848</t>
  </si>
  <si>
    <t>MANHATTAN BEACH</t>
  </si>
  <si>
    <t>GA2984</t>
  </si>
  <si>
    <t>GA2857</t>
  </si>
  <si>
    <t>GA2964</t>
  </si>
  <si>
    <t>GA2845</t>
  </si>
  <si>
    <t>GA2758</t>
  </si>
  <si>
    <t>89511-6769</t>
  </si>
  <si>
    <t>GA2913</t>
  </si>
  <si>
    <t>GA3079</t>
  </si>
  <si>
    <t>GA3055</t>
  </si>
  <si>
    <t>Liberty</t>
  </si>
  <si>
    <t>GA2747</t>
  </si>
  <si>
    <t>GA2981</t>
  </si>
  <si>
    <t>El Reno</t>
  </si>
  <si>
    <t>GA2907</t>
  </si>
  <si>
    <t>GA3136</t>
  </si>
  <si>
    <t>GA3042</t>
  </si>
  <si>
    <t>Goliad</t>
  </si>
  <si>
    <t>GA2786</t>
  </si>
  <si>
    <t>GA2821</t>
  </si>
  <si>
    <t>GA2918</t>
  </si>
  <si>
    <t>GA2975</t>
  </si>
  <si>
    <t>GA3102</t>
  </si>
  <si>
    <t>GA2940</t>
  </si>
  <si>
    <t>Bryantown</t>
  </si>
  <si>
    <t>GA2733</t>
  </si>
  <si>
    <t>Belle Chasse</t>
  </si>
  <si>
    <t>GA3166</t>
  </si>
  <si>
    <t>Texarkana</t>
  </si>
  <si>
    <t>GA2905</t>
  </si>
  <si>
    <t>Bonham</t>
  </si>
  <si>
    <t>GA3068</t>
  </si>
  <si>
    <t>GA3056</t>
  </si>
  <si>
    <t>Wilson</t>
  </si>
  <si>
    <t>GA3011</t>
  </si>
  <si>
    <t>GA2757</t>
  </si>
  <si>
    <t>GA2836</t>
  </si>
  <si>
    <t>BELLEVUE</t>
  </si>
  <si>
    <t>GA3067</t>
  </si>
  <si>
    <t>GA2806</t>
  </si>
  <si>
    <t>GA2809</t>
  </si>
  <si>
    <t>GA3089</t>
  </si>
  <si>
    <t>GA3006</t>
  </si>
  <si>
    <t>Mount Holly</t>
  </si>
  <si>
    <t>GA3020</t>
  </si>
  <si>
    <t>Cotati</t>
  </si>
  <si>
    <t>GA2788</t>
  </si>
  <si>
    <t>GA3145</t>
  </si>
  <si>
    <t>GA2880</t>
  </si>
  <si>
    <t>GA2807</t>
  </si>
  <si>
    <t>LA VERNE</t>
  </si>
  <si>
    <t>GA3097</t>
  </si>
  <si>
    <t>GA3138</t>
  </si>
  <si>
    <t>NAPLES</t>
  </si>
  <si>
    <t>GA2784</t>
  </si>
  <si>
    <t>St Augustine</t>
  </si>
  <si>
    <t>GA2811</t>
  </si>
  <si>
    <t>SAN DIEGO</t>
  </si>
  <si>
    <t>GA3071</t>
  </si>
  <si>
    <t>GA2970</t>
  </si>
  <si>
    <t>GA3024</t>
  </si>
  <si>
    <t>GA3151</t>
  </si>
  <si>
    <t>GA3108</t>
  </si>
  <si>
    <t>GA2933</t>
  </si>
  <si>
    <t>GA3070</t>
  </si>
  <si>
    <t>GA3158</t>
  </si>
  <si>
    <t>GA2892</t>
  </si>
  <si>
    <t>GA2856</t>
  </si>
  <si>
    <t>Pasco</t>
  </si>
  <si>
    <t>GA2888</t>
  </si>
  <si>
    <t>Lauderdale</t>
  </si>
  <si>
    <t>GA2956</t>
  </si>
  <si>
    <t>GA2932</t>
  </si>
  <si>
    <t>GA2800</t>
  </si>
  <si>
    <t>GA2794</t>
  </si>
  <si>
    <t>Saugus</t>
  </si>
  <si>
    <t>GA2726</t>
  </si>
  <si>
    <t>River Forest</t>
  </si>
  <si>
    <t>GA3117</t>
  </si>
  <si>
    <t>GA3001</t>
  </si>
  <si>
    <t>GA3156</t>
  </si>
  <si>
    <t>GA3116</t>
  </si>
  <si>
    <t>GA2995</t>
  </si>
  <si>
    <t>santa Ana</t>
  </si>
  <si>
    <t>GA2885</t>
  </si>
  <si>
    <t>McCall</t>
  </si>
  <si>
    <t>GA3032</t>
  </si>
  <si>
    <t>norfolk</t>
  </si>
  <si>
    <t>GA3033</t>
  </si>
  <si>
    <t>GA2792</t>
  </si>
  <si>
    <t>Pendleton</t>
  </si>
  <si>
    <t>GA2891</t>
  </si>
  <si>
    <t>GA2768</t>
  </si>
  <si>
    <t>GA2720</t>
  </si>
  <si>
    <t>Brookeville</t>
  </si>
  <si>
    <t>GA2935</t>
  </si>
  <si>
    <t>Eagan</t>
  </si>
  <si>
    <t>GA2741</t>
  </si>
  <si>
    <t>GA3074</t>
  </si>
  <si>
    <t>GA2769</t>
  </si>
  <si>
    <t>GA3118</t>
  </si>
  <si>
    <t>GA3143</t>
  </si>
  <si>
    <t>GA3058</t>
  </si>
  <si>
    <t>GA2796</t>
  </si>
  <si>
    <t>GA3152</t>
  </si>
  <si>
    <t>GA3053</t>
  </si>
  <si>
    <t>GA2727</t>
  </si>
  <si>
    <t>GA3018</t>
  </si>
  <si>
    <t>Apex</t>
  </si>
  <si>
    <t>GA2808</t>
  </si>
  <si>
    <t>GA2943</t>
  </si>
  <si>
    <t>95219-1803</t>
  </si>
  <si>
    <t>GA3150</t>
  </si>
  <si>
    <t>GA3023</t>
  </si>
  <si>
    <t>GA2773</t>
  </si>
  <si>
    <t>GA2736</t>
  </si>
  <si>
    <t>GA3039</t>
  </si>
  <si>
    <t>Geneva</t>
  </si>
  <si>
    <t>GA2822</t>
  </si>
  <si>
    <t>GA3155</t>
  </si>
  <si>
    <t>GA2791</t>
  </si>
  <si>
    <t>Farmers Branch</t>
  </si>
  <si>
    <t>GA3165</t>
  </si>
  <si>
    <t>GA2993</t>
  </si>
  <si>
    <t>GA3062</t>
  </si>
  <si>
    <t>GA2783</t>
  </si>
  <si>
    <t>FRANKLIN</t>
  </si>
  <si>
    <t>GA2928</t>
  </si>
  <si>
    <t>Russell</t>
  </si>
  <si>
    <t>GA2813</t>
  </si>
  <si>
    <t>RIDGEFIELD</t>
  </si>
  <si>
    <t>GA2729</t>
  </si>
  <si>
    <t>Modesto</t>
  </si>
  <si>
    <t>GA3063</t>
  </si>
  <si>
    <t>Lincoln University</t>
  </si>
  <si>
    <t>GA3008</t>
  </si>
  <si>
    <t>80550-6134</t>
  </si>
  <si>
    <t>GA2737</t>
  </si>
  <si>
    <t>ASHBURN</t>
  </si>
  <si>
    <t>Great Day</t>
  </si>
  <si>
    <t>GD1315</t>
  </si>
  <si>
    <t>Oakmont</t>
  </si>
  <si>
    <t>15139-2184</t>
  </si>
  <si>
    <t>GD1328</t>
  </si>
  <si>
    <t>GD1307</t>
  </si>
  <si>
    <t>Alliance</t>
  </si>
  <si>
    <t>GD1355</t>
  </si>
  <si>
    <t>GD1289</t>
  </si>
  <si>
    <t>GD1344</t>
  </si>
  <si>
    <t>GD1310</t>
  </si>
  <si>
    <t>GD1294</t>
  </si>
  <si>
    <t>GD1302</t>
  </si>
  <si>
    <t>Portage</t>
  </si>
  <si>
    <t>GD1298</t>
  </si>
  <si>
    <t>GD1331</t>
  </si>
  <si>
    <t>GD1284</t>
  </si>
  <si>
    <t>GD1338</t>
  </si>
  <si>
    <t>GD1335</t>
  </si>
  <si>
    <t>GD1293</t>
  </si>
  <si>
    <t>GD1286</t>
  </si>
  <si>
    <t>GD1322</t>
  </si>
  <si>
    <t>Chelsea</t>
  </si>
  <si>
    <t>GD1292</t>
  </si>
  <si>
    <t>GD1317</t>
  </si>
  <si>
    <t>Dr</t>
  </si>
  <si>
    <t>GD1305</t>
  </si>
  <si>
    <t>GD1306</t>
  </si>
  <si>
    <t>GD1325</t>
  </si>
  <si>
    <t>GD1342</t>
  </si>
  <si>
    <t>GD1285</t>
  </si>
  <si>
    <t>GD1340</t>
  </si>
  <si>
    <t>Cranberry</t>
  </si>
  <si>
    <t>GD1321</t>
  </si>
  <si>
    <t>PITTSBURGH</t>
  </si>
  <si>
    <t>GD1291</t>
  </si>
  <si>
    <t>GD1337</t>
  </si>
  <si>
    <t>GD1343</t>
  </si>
  <si>
    <t>GD1348</t>
  </si>
  <si>
    <t>Puyallup</t>
  </si>
  <si>
    <t>GD1324</t>
  </si>
  <si>
    <t>West Middlesex</t>
  </si>
  <si>
    <t>GD1287</t>
  </si>
  <si>
    <t>GD1336</t>
  </si>
  <si>
    <t>GD1327</t>
  </si>
  <si>
    <t>GD1295</t>
  </si>
  <si>
    <t>Venetia</t>
  </si>
  <si>
    <t>GD1329</t>
  </si>
  <si>
    <t>Harrison City</t>
  </si>
  <si>
    <t>GD1334</t>
  </si>
  <si>
    <t>GD1301</t>
  </si>
  <si>
    <t>GD1339</t>
  </si>
  <si>
    <t>GD1349</t>
  </si>
  <si>
    <t>GD1354</t>
  </si>
  <si>
    <t>Plantsville</t>
  </si>
  <si>
    <t>GD1318</t>
  </si>
  <si>
    <t>Finleyville</t>
  </si>
  <si>
    <t>GD1320</t>
  </si>
  <si>
    <t>GD1297</t>
  </si>
  <si>
    <t>Evans City</t>
  </si>
  <si>
    <t>GD1313</t>
  </si>
  <si>
    <t>Cherry Hill</t>
  </si>
  <si>
    <t>GD1347</t>
  </si>
  <si>
    <t>GD1314</t>
  </si>
  <si>
    <t>GD1353</t>
  </si>
  <si>
    <t>GD1350</t>
  </si>
  <si>
    <t>GD1356</t>
  </si>
  <si>
    <t>GD1316</t>
  </si>
  <si>
    <t>GD1303</t>
  </si>
  <si>
    <t>Fuquay-Varina</t>
  </si>
  <si>
    <t>GD1357</t>
  </si>
  <si>
    <t>GD1346</t>
  </si>
  <si>
    <t>GD1296</t>
  </si>
  <si>
    <t>GD1309</t>
  </si>
  <si>
    <t>GD1326</t>
  </si>
  <si>
    <t>GD1358</t>
  </si>
  <si>
    <t>Miami beach</t>
  </si>
  <si>
    <t>GD1352</t>
  </si>
  <si>
    <t>Murrysville</t>
  </si>
  <si>
    <t>GD1351</t>
  </si>
  <si>
    <t>GD1300</t>
  </si>
  <si>
    <t>GD1341</t>
  </si>
  <si>
    <t>GD1319</t>
  </si>
  <si>
    <t>McKees Rocks</t>
  </si>
  <si>
    <t>GD1359</t>
  </si>
  <si>
    <t>Edinboro</t>
  </si>
  <si>
    <t>GD1333</t>
  </si>
  <si>
    <t>GD1330</t>
  </si>
  <si>
    <t>Horseheads</t>
  </si>
  <si>
    <t>GD1308</t>
  </si>
  <si>
    <t>Altoona</t>
  </si>
  <si>
    <t>GD1290</t>
  </si>
  <si>
    <t>GD1312</t>
  </si>
  <si>
    <t>GD1323</t>
  </si>
  <si>
    <t>Irwin</t>
  </si>
  <si>
    <t>GD1345</t>
  </si>
  <si>
    <t>Willoughby Hills</t>
  </si>
  <si>
    <t>GD1304</t>
  </si>
  <si>
    <t>GD1288</t>
  </si>
  <si>
    <t>GD1332</t>
  </si>
  <si>
    <t>Gatlinburg</t>
  </si>
  <si>
    <t>GD1299</t>
  </si>
  <si>
    <t>Bethel Park</t>
  </si>
  <si>
    <t>GD1311</t>
  </si>
  <si>
    <t>Great Minds</t>
  </si>
  <si>
    <t>GM1066</t>
  </si>
  <si>
    <t>GM1036</t>
  </si>
  <si>
    <t>GM1029</t>
  </si>
  <si>
    <t>GM1088</t>
  </si>
  <si>
    <t>GM1086</t>
  </si>
  <si>
    <t>GM1034</t>
  </si>
  <si>
    <t>GM1052</t>
  </si>
  <si>
    <t>GM1075</t>
  </si>
  <si>
    <t>Colombia</t>
  </si>
  <si>
    <t>GM1085</t>
  </si>
  <si>
    <t>GM1092</t>
  </si>
  <si>
    <t>GM1064</t>
  </si>
  <si>
    <t>Eatontown</t>
  </si>
  <si>
    <t>GM1067</t>
  </si>
  <si>
    <t>GM1061</t>
  </si>
  <si>
    <t>GM1053</t>
  </si>
  <si>
    <t>GM1098</t>
  </si>
  <si>
    <t>GM1093</t>
  </si>
  <si>
    <t>GM1040</t>
  </si>
  <si>
    <t>GM1039</t>
  </si>
  <si>
    <t>GM1033</t>
  </si>
  <si>
    <t>GM1078</t>
  </si>
  <si>
    <t>Arapahoe</t>
  </si>
  <si>
    <t>GM1051</t>
  </si>
  <si>
    <t>Caledonia</t>
  </si>
  <si>
    <t>GM1068</t>
  </si>
  <si>
    <t>Guntersville</t>
  </si>
  <si>
    <t>GM1038</t>
  </si>
  <si>
    <t>GM1046</t>
  </si>
  <si>
    <t>Sycamore</t>
  </si>
  <si>
    <t>60178-3246</t>
  </si>
  <si>
    <t>GM1079</t>
  </si>
  <si>
    <t>Ben Lomond</t>
  </si>
  <si>
    <t>95005-9603</t>
  </si>
  <si>
    <t>GM1072</t>
  </si>
  <si>
    <t>GM1094</t>
  </si>
  <si>
    <t>GM1081</t>
  </si>
  <si>
    <t>GM1060</t>
  </si>
  <si>
    <t>GM1042</t>
  </si>
  <si>
    <t>GM1091</t>
  </si>
  <si>
    <t>GM1080</t>
  </si>
  <si>
    <t>GM1083</t>
  </si>
  <si>
    <t>GM1062</t>
  </si>
  <si>
    <t>DULUTH</t>
  </si>
  <si>
    <t>GM1054</t>
  </si>
  <si>
    <t>95678-1050</t>
  </si>
  <si>
    <t>GM1097</t>
  </si>
  <si>
    <t>GM1035</t>
  </si>
  <si>
    <t>GM1056</t>
  </si>
  <si>
    <t>GM1089</t>
  </si>
  <si>
    <t>Hilo</t>
  </si>
  <si>
    <t>GM1049</t>
  </si>
  <si>
    <t>Whippany</t>
  </si>
  <si>
    <t>GM1044</t>
  </si>
  <si>
    <t>GM1059</t>
  </si>
  <si>
    <t>Capitol Heights</t>
  </si>
  <si>
    <t>GM1041</t>
  </si>
  <si>
    <t>GM1073</t>
  </si>
  <si>
    <t>Elgin</t>
  </si>
  <si>
    <t>GM1095</t>
  </si>
  <si>
    <t>Gibsonia</t>
  </si>
  <si>
    <t>GM1048</t>
  </si>
  <si>
    <t>GM1045</t>
  </si>
  <si>
    <t>Vacaville</t>
  </si>
  <si>
    <t>GM1076</t>
  </si>
  <si>
    <t>GM1090</t>
  </si>
  <si>
    <t>GM1087</t>
  </si>
  <si>
    <t>GM1037</t>
  </si>
  <si>
    <t>GM1065</t>
  </si>
  <si>
    <t>GM1047</t>
  </si>
  <si>
    <t>North Potomac</t>
  </si>
  <si>
    <t>GM1032</t>
  </si>
  <si>
    <t>GM1082</t>
  </si>
  <si>
    <t>GM1084</t>
  </si>
  <si>
    <t>GM1070</t>
  </si>
  <si>
    <t>73013-2494</t>
  </si>
  <si>
    <t>GM1030</t>
  </si>
  <si>
    <t>GM1031</t>
  </si>
  <si>
    <t>GM1096</t>
  </si>
  <si>
    <t>GM1058</t>
  </si>
  <si>
    <t>GM1028</t>
  </si>
  <si>
    <t>GM1071</t>
  </si>
  <si>
    <t>GM1063</t>
  </si>
  <si>
    <t>Smiths Creek</t>
  </si>
  <si>
    <t>GM1057</t>
  </si>
  <si>
    <t>Shenandoah</t>
  </si>
  <si>
    <t>GM1055</t>
  </si>
  <si>
    <t>Ocoee</t>
  </si>
  <si>
    <t>GM1074</t>
  </si>
  <si>
    <t>louisville</t>
  </si>
  <si>
    <t>GM1069</t>
  </si>
  <si>
    <t>GM1077</t>
  </si>
  <si>
    <t>Fair Oaks Ranch</t>
  </si>
  <si>
    <t>GM1050</t>
  </si>
  <si>
    <t>GM1043</t>
  </si>
  <si>
    <t>Horns &amp; Tail</t>
  </si>
  <si>
    <t>HT1118</t>
  </si>
  <si>
    <t>HT1072</t>
  </si>
  <si>
    <t>HT1065</t>
  </si>
  <si>
    <t>HT1130</t>
  </si>
  <si>
    <t>HT1063</t>
  </si>
  <si>
    <t>HT1068</t>
  </si>
  <si>
    <t>Saddle River</t>
  </si>
  <si>
    <t>07458-3211</t>
  </si>
  <si>
    <t>HT1031</t>
  </si>
  <si>
    <t>HT1025</t>
  </si>
  <si>
    <t>HT1115</t>
  </si>
  <si>
    <t>HT1127</t>
  </si>
  <si>
    <t>HT1017</t>
  </si>
  <si>
    <t>HT1024</t>
  </si>
  <si>
    <t>HT1096</t>
  </si>
  <si>
    <t>Budd Lake</t>
  </si>
  <si>
    <t>HT1134</t>
  </si>
  <si>
    <t>HT1002</t>
  </si>
  <si>
    <t>HT1033</t>
  </si>
  <si>
    <t>HT1044</t>
  </si>
  <si>
    <t>HT1018</t>
  </si>
  <si>
    <t>HT1114</t>
  </si>
  <si>
    <t>Morrisrown</t>
  </si>
  <si>
    <t>HT1076</t>
  </si>
  <si>
    <t>HT1027</t>
  </si>
  <si>
    <t>HT1037</t>
  </si>
  <si>
    <t>HT1038</t>
  </si>
  <si>
    <t>HT1088</t>
  </si>
  <si>
    <t>Ridgefield</t>
  </si>
  <si>
    <t>HT1058</t>
  </si>
  <si>
    <t>Browns Mills</t>
  </si>
  <si>
    <t>HT1066</t>
  </si>
  <si>
    <t>Newark</t>
  </si>
  <si>
    <t>HT1064</t>
  </si>
  <si>
    <t>Saunderstown</t>
  </si>
  <si>
    <t>HT1108</t>
  </si>
  <si>
    <t>Neptune</t>
  </si>
  <si>
    <t>HT1053</t>
  </si>
  <si>
    <t>HT1020</t>
  </si>
  <si>
    <t>HT1054</t>
  </si>
  <si>
    <t>HT1092</t>
  </si>
  <si>
    <t>Dresher</t>
  </si>
  <si>
    <t>HT1015</t>
  </si>
  <si>
    <t>HT1067</t>
  </si>
  <si>
    <t>HT1009</t>
  </si>
  <si>
    <t>HT1041</t>
  </si>
  <si>
    <t>HT1035</t>
  </si>
  <si>
    <t>HT1107</t>
  </si>
  <si>
    <t>Cranford</t>
  </si>
  <si>
    <t>HT1133</t>
  </si>
  <si>
    <t>HT1111</t>
  </si>
  <si>
    <t>HT1106</t>
  </si>
  <si>
    <t>Neptune City</t>
  </si>
  <si>
    <t>HT1012</t>
  </si>
  <si>
    <t>HT1030</t>
  </si>
  <si>
    <t>HT1029</t>
  </si>
  <si>
    <t>HT1040</t>
  </si>
  <si>
    <t>HT1062</t>
  </si>
  <si>
    <t>HT1100</t>
  </si>
  <si>
    <t>Branchburg</t>
  </si>
  <si>
    <t>08876-3806</t>
  </si>
  <si>
    <t>HT1070</t>
  </si>
  <si>
    <t>ElktomN</t>
  </si>
  <si>
    <t>HT1039</t>
  </si>
  <si>
    <t>HT1105</t>
  </si>
  <si>
    <t>Issaquah</t>
  </si>
  <si>
    <t>HT1008</t>
  </si>
  <si>
    <t>HT1129</t>
  </si>
  <si>
    <t>HT1119</t>
  </si>
  <si>
    <t>Clark</t>
  </si>
  <si>
    <t>HT1098</t>
  </si>
  <si>
    <t>HT1056</t>
  </si>
  <si>
    <t>HT1004</t>
  </si>
  <si>
    <t>HT1113</t>
  </si>
  <si>
    <t>HT1042</t>
  </si>
  <si>
    <t>HT1085</t>
  </si>
  <si>
    <t>Bloomingdale</t>
  </si>
  <si>
    <t>HT1074</t>
  </si>
  <si>
    <t>Wenonah</t>
  </si>
  <si>
    <t>HT1019</t>
  </si>
  <si>
    <t>HT1022</t>
  </si>
  <si>
    <t>HT1051</t>
  </si>
  <si>
    <t>HT1093</t>
  </si>
  <si>
    <t>HT1090</t>
  </si>
  <si>
    <t>Linden</t>
  </si>
  <si>
    <t>HT1013</t>
  </si>
  <si>
    <t>HT1021</t>
  </si>
  <si>
    <t>HT1123</t>
  </si>
  <si>
    <t>Hoboken</t>
  </si>
  <si>
    <t>HT1036</t>
  </si>
  <si>
    <t>HT1128</t>
  </si>
  <si>
    <t>Williamsport</t>
  </si>
  <si>
    <t>HT1006</t>
  </si>
  <si>
    <t>HT1026</t>
  </si>
  <si>
    <t>HT1034</t>
  </si>
  <si>
    <t>HT1005</t>
  </si>
  <si>
    <t>HT1084</t>
  </si>
  <si>
    <t>Raritan</t>
  </si>
  <si>
    <t>HT1049</t>
  </si>
  <si>
    <t>HT1097</t>
  </si>
  <si>
    <t>HT1055</t>
  </si>
  <si>
    <t>HT1082</t>
  </si>
  <si>
    <t>Matawan</t>
  </si>
  <si>
    <t>HT1079</t>
  </si>
  <si>
    <t>HT1071</t>
  </si>
  <si>
    <t>Newfoundland</t>
  </si>
  <si>
    <t>HT1032</t>
  </si>
  <si>
    <t>HT1077</t>
  </si>
  <si>
    <t>11710-1954</t>
  </si>
  <si>
    <t>HT1048</t>
  </si>
  <si>
    <t>HT1046</t>
  </si>
  <si>
    <t>HT1126</t>
  </si>
  <si>
    <t>Glen Rock</t>
  </si>
  <si>
    <t>HT1011</t>
  </si>
  <si>
    <t>HT1094</t>
  </si>
  <si>
    <t>Colonia</t>
  </si>
  <si>
    <t>HT1050</t>
  </si>
  <si>
    <t>HT1125</t>
  </si>
  <si>
    <t>HT1131</t>
  </si>
  <si>
    <t>HT1016</t>
  </si>
  <si>
    <t>HT1120</t>
  </si>
  <si>
    <t>HT1057</t>
  </si>
  <si>
    <t>HT1007</t>
  </si>
  <si>
    <t>HT1059</t>
  </si>
  <si>
    <t>Woodcliff Lake</t>
  </si>
  <si>
    <t>HT1124</t>
  </si>
  <si>
    <t>Fair Haven</t>
  </si>
  <si>
    <t>HT1052</t>
  </si>
  <si>
    <t>HT1116</t>
  </si>
  <si>
    <t>HT1081</t>
  </si>
  <si>
    <t>Bohemia</t>
  </si>
  <si>
    <t>HT1122</t>
  </si>
  <si>
    <t>HT1073</t>
  </si>
  <si>
    <t>HT1109</t>
  </si>
  <si>
    <t>Marlboro</t>
  </si>
  <si>
    <t>HT1014</t>
  </si>
  <si>
    <t>HT1061</t>
  </si>
  <si>
    <t>River Edge</t>
  </si>
  <si>
    <t>HT1069</t>
  </si>
  <si>
    <t>Wayne</t>
  </si>
  <si>
    <t>HT1023</t>
  </si>
  <si>
    <t>HT1103</t>
  </si>
  <si>
    <t>calistoga</t>
  </si>
  <si>
    <t>HT1045</t>
  </si>
  <si>
    <t>HT1083</t>
  </si>
  <si>
    <t>HT1121</t>
  </si>
  <si>
    <t>Chester</t>
  </si>
  <si>
    <t>HT1091</t>
  </si>
  <si>
    <t>HT1099</t>
  </si>
  <si>
    <t>HT1028</t>
  </si>
  <si>
    <t>HT1060</t>
  </si>
  <si>
    <t>HT1075</t>
  </si>
  <si>
    <t>Babcock Ranch</t>
  </si>
  <si>
    <t>HT1078</t>
  </si>
  <si>
    <t>Southbury</t>
  </si>
  <si>
    <t>HT1132</t>
  </si>
  <si>
    <t>HT1086</t>
  </si>
  <si>
    <t>HT1102</t>
  </si>
  <si>
    <t>HT1010</t>
  </si>
  <si>
    <t>HT1112</t>
  </si>
  <si>
    <t>Pine Bush</t>
  </si>
  <si>
    <t>HT1089</t>
  </si>
  <si>
    <t>HT1101</t>
  </si>
  <si>
    <t>HT1087</t>
  </si>
  <si>
    <t>Butler</t>
  </si>
  <si>
    <t>HT1104</t>
  </si>
  <si>
    <t>HT1003</t>
  </si>
  <si>
    <t>HT1043</t>
  </si>
  <si>
    <t>HT1095</t>
  </si>
  <si>
    <t>Berkeley Heights</t>
  </si>
  <si>
    <t>HT1117</t>
  </si>
  <si>
    <t>HT1110</t>
  </si>
  <si>
    <t>Freeport</t>
  </si>
  <si>
    <t>HT1080</t>
  </si>
  <si>
    <t>HT1047</t>
  </si>
  <si>
    <t>In Hoc</t>
  </si>
  <si>
    <t>IH34768</t>
  </si>
  <si>
    <t>IH34906</t>
  </si>
  <si>
    <t>IH34727</t>
  </si>
  <si>
    <t>Sigma Chi 1855 Club</t>
  </si>
  <si>
    <t>IH34754</t>
  </si>
  <si>
    <t>IH34919</t>
  </si>
  <si>
    <t>IH34696</t>
  </si>
  <si>
    <t>IH34778</t>
  </si>
  <si>
    <t>30064-4757</t>
  </si>
  <si>
    <t>IH34888</t>
  </si>
  <si>
    <t>IH34792</t>
  </si>
  <si>
    <t>Sigma Chi 1855 Club - 3 Bottle Club</t>
  </si>
  <si>
    <t>alpha</t>
  </si>
  <si>
    <t>IH34858</t>
  </si>
  <si>
    <t>IH34864</t>
  </si>
  <si>
    <t>IH34679</t>
  </si>
  <si>
    <t>IH34838</t>
  </si>
  <si>
    <t>IH34782</t>
  </si>
  <si>
    <t>IH34896</t>
  </si>
  <si>
    <t>Delaware</t>
  </si>
  <si>
    <t>IH34765</t>
  </si>
  <si>
    <t>IH34893</t>
  </si>
  <si>
    <t>IH34882</t>
  </si>
  <si>
    <t>IH34853</t>
  </si>
  <si>
    <t>IH34841</t>
  </si>
  <si>
    <t>Lees Summit</t>
  </si>
  <si>
    <t>IH34901</t>
  </si>
  <si>
    <t>IH34924</t>
  </si>
  <si>
    <t>Cortez</t>
  </si>
  <si>
    <t>IH34870</t>
  </si>
  <si>
    <t>IH34783</t>
  </si>
  <si>
    <t>IH34908</t>
  </si>
  <si>
    <t>newport beach</t>
  </si>
  <si>
    <t>IH34857</t>
  </si>
  <si>
    <t>Inverness</t>
  </si>
  <si>
    <t>IH34947</t>
  </si>
  <si>
    <t>IH34837</t>
  </si>
  <si>
    <t>IH34772</t>
  </si>
  <si>
    <t>IH34698</t>
  </si>
  <si>
    <t>IH34724</t>
  </si>
  <si>
    <t>Granite City</t>
  </si>
  <si>
    <t>IH34746</t>
  </si>
  <si>
    <t>IH34798</t>
  </si>
  <si>
    <t>bakersfield</t>
  </si>
  <si>
    <t>IH34829</t>
  </si>
  <si>
    <t>Manchester</t>
  </si>
  <si>
    <t>IH34815</t>
  </si>
  <si>
    <t>IH34851</t>
  </si>
  <si>
    <t>Ruston</t>
  </si>
  <si>
    <t>71270-2675</t>
  </si>
  <si>
    <t>IH34914</t>
  </si>
  <si>
    <t>IH34847</t>
  </si>
  <si>
    <t>IH34704</t>
  </si>
  <si>
    <t>IH34814</t>
  </si>
  <si>
    <t>Narragansett</t>
  </si>
  <si>
    <t>IH34897</t>
  </si>
  <si>
    <t>IH34728</t>
  </si>
  <si>
    <t>Indiana</t>
  </si>
  <si>
    <t>IH34681</t>
  </si>
  <si>
    <t>IH34789</t>
  </si>
  <si>
    <t>IH34750</t>
  </si>
  <si>
    <t>IH34736</t>
  </si>
  <si>
    <t>IH34939</t>
  </si>
  <si>
    <t>IH34944</t>
  </si>
  <si>
    <t>IH34866</t>
  </si>
  <si>
    <t>Grosse Pointe Park</t>
  </si>
  <si>
    <t>IH34861</t>
  </si>
  <si>
    <t>Grainger</t>
  </si>
  <si>
    <t>IH34949</t>
  </si>
  <si>
    <t>Cynthiana</t>
  </si>
  <si>
    <t>IH34930</t>
  </si>
  <si>
    <t>IH34806</t>
  </si>
  <si>
    <t>IH34729</t>
  </si>
  <si>
    <t>IH34898</t>
  </si>
  <si>
    <t>IH34842</t>
  </si>
  <si>
    <t>IH34816</t>
  </si>
  <si>
    <t>IH34849</t>
  </si>
  <si>
    <t>IH34869</t>
  </si>
  <si>
    <t>Crozet</t>
  </si>
  <si>
    <t>IH34905</t>
  </si>
  <si>
    <t>IH34825</t>
  </si>
  <si>
    <t>IH34710</t>
  </si>
  <si>
    <t>IH34945</t>
  </si>
  <si>
    <t>IH34708</t>
  </si>
  <si>
    <t>Bardstown</t>
  </si>
  <si>
    <t>IH34697</t>
  </si>
  <si>
    <t>Belden</t>
  </si>
  <si>
    <t>IH34756</t>
  </si>
  <si>
    <t>IH34840</t>
  </si>
  <si>
    <t>IH34771</t>
  </si>
  <si>
    <t>IH34677</t>
  </si>
  <si>
    <t>IH34915</t>
  </si>
  <si>
    <t>IH34813</t>
  </si>
  <si>
    <t>IH34752</t>
  </si>
  <si>
    <t>IH34712</t>
  </si>
  <si>
    <t>Pleasant Prairie</t>
  </si>
  <si>
    <t>IH34714</t>
  </si>
  <si>
    <t>IH34785</t>
  </si>
  <si>
    <t>Commerce Charter Township</t>
  </si>
  <si>
    <t>IH34826</t>
  </si>
  <si>
    <t>juneau</t>
  </si>
  <si>
    <t>IH34793</t>
  </si>
  <si>
    <t>IH34860</t>
  </si>
  <si>
    <t>IH34770</t>
  </si>
  <si>
    <t>IH34706</t>
  </si>
  <si>
    <t>Piney Flats</t>
  </si>
  <si>
    <t>IH34950</t>
  </si>
  <si>
    <t>IH34883</t>
  </si>
  <si>
    <t>IH34812</t>
  </si>
  <si>
    <t>Cedar Rapids</t>
  </si>
  <si>
    <t>IH34738</t>
  </si>
  <si>
    <t>IH34923</t>
  </si>
  <si>
    <t>Pinckney</t>
  </si>
  <si>
    <t>IH34758</t>
  </si>
  <si>
    <t>IH34713</t>
  </si>
  <si>
    <t>IH34855</t>
  </si>
  <si>
    <t>IH34755</t>
  </si>
  <si>
    <t>knoxville</t>
  </si>
  <si>
    <t>IH34725</t>
  </si>
  <si>
    <t>IH34687</t>
  </si>
  <si>
    <t>IH34940</t>
  </si>
  <si>
    <t>IH34685</t>
  </si>
  <si>
    <t>IH34907</t>
  </si>
  <si>
    <t>Upper Arlngtn</t>
  </si>
  <si>
    <t>IH34682</t>
  </si>
  <si>
    <t>IH34737</t>
  </si>
  <si>
    <t>IH34856</t>
  </si>
  <si>
    <t>IH34937</t>
  </si>
  <si>
    <t>Temescal Vly</t>
  </si>
  <si>
    <t>IH34788</t>
  </si>
  <si>
    <t>IH34720</t>
  </si>
  <si>
    <t>IH34730</t>
  </si>
  <si>
    <t>IH34938</t>
  </si>
  <si>
    <t>Mobile</t>
  </si>
  <si>
    <t>IH34892</t>
  </si>
  <si>
    <t>Griffin</t>
  </si>
  <si>
    <t>IH34824</t>
  </si>
  <si>
    <t>IH34941</t>
  </si>
  <si>
    <t>Chaska</t>
  </si>
  <si>
    <t>IH34773</t>
  </si>
  <si>
    <t>Windermere</t>
  </si>
  <si>
    <t>IH34695</t>
  </si>
  <si>
    <t>IH34889</t>
  </si>
  <si>
    <t>IH34894</t>
  </si>
  <si>
    <t>IH34734</t>
  </si>
  <si>
    <t>IH34854</t>
  </si>
  <si>
    <t>IH34796</t>
  </si>
  <si>
    <t>IH34823</t>
  </si>
  <si>
    <t>IH34931</t>
  </si>
  <si>
    <t>IH34865</t>
  </si>
  <si>
    <t>IH34929</t>
  </si>
  <si>
    <t>IH34878</t>
  </si>
  <si>
    <t>IH34909</t>
  </si>
  <si>
    <t>Gansevoort</t>
  </si>
  <si>
    <t>IH34739</t>
  </si>
  <si>
    <t>Ladera Ranch</t>
  </si>
  <si>
    <t>IH34942</t>
  </si>
  <si>
    <t>Marshfield</t>
  </si>
  <si>
    <t>IH34732</t>
  </si>
  <si>
    <t>IH34848</t>
  </si>
  <si>
    <t>SCHAUMBURG</t>
  </si>
  <si>
    <t>IH34678</t>
  </si>
  <si>
    <t>Middleton</t>
  </si>
  <si>
    <t>IH34835</t>
  </si>
  <si>
    <t>IH34717</t>
  </si>
  <si>
    <t>IH34843</t>
  </si>
  <si>
    <t>BUCKEYE</t>
  </si>
  <si>
    <t>IH34818</t>
  </si>
  <si>
    <t>Saint louis</t>
  </si>
  <si>
    <t>IH34868</t>
  </si>
  <si>
    <t>IH34832</t>
  </si>
  <si>
    <t>IH34791</t>
  </si>
  <si>
    <t>IH34790</t>
  </si>
  <si>
    <t>IH34709</t>
  </si>
  <si>
    <t>IH34751</t>
  </si>
  <si>
    <t>WINTER PARK</t>
  </si>
  <si>
    <t>IH34830</t>
  </si>
  <si>
    <t>Ridgeland</t>
  </si>
  <si>
    <t>IH34733</t>
  </si>
  <si>
    <t>IH34690</t>
  </si>
  <si>
    <t>IH34803</t>
  </si>
  <si>
    <t>IH34921</t>
  </si>
  <si>
    <t>IH34802</t>
  </si>
  <si>
    <t>IH34680</t>
  </si>
  <si>
    <t>IH34767</t>
  </si>
  <si>
    <t>Laramie</t>
  </si>
  <si>
    <t>IH34701</t>
  </si>
  <si>
    <t>STE 550-230</t>
  </si>
  <si>
    <t>IH34934</t>
  </si>
  <si>
    <t>Chargrin Falls</t>
  </si>
  <si>
    <t>IH34787</t>
  </si>
  <si>
    <t>IH34799</t>
  </si>
  <si>
    <t>IH34716</t>
  </si>
  <si>
    <t>MANCHESTER</t>
  </si>
  <si>
    <t>IH34702</t>
  </si>
  <si>
    <t>IH34885</t>
  </si>
  <si>
    <t>IH34810</t>
  </si>
  <si>
    <t>IH34928</t>
  </si>
  <si>
    <t>IH34761</t>
  </si>
  <si>
    <t>IH34918</t>
  </si>
  <si>
    <t>IH34852</t>
  </si>
  <si>
    <t>IH34692</t>
  </si>
  <si>
    <t>IH34859</t>
  </si>
  <si>
    <t>IH34707</t>
  </si>
  <si>
    <t>IH34871</t>
  </si>
  <si>
    <t>IH34776</t>
  </si>
  <si>
    <t>IH34718</t>
  </si>
  <si>
    <t>IH34741</t>
  </si>
  <si>
    <t>West linn</t>
  </si>
  <si>
    <t>IH34936</t>
  </si>
  <si>
    <t>IH34794</t>
  </si>
  <si>
    <t>IH34927</t>
  </si>
  <si>
    <t>IH34935</t>
  </si>
  <si>
    <t>IH34846</t>
  </si>
  <si>
    <t>IH34903</t>
  </si>
  <si>
    <t>IH34900</t>
  </si>
  <si>
    <t>IH34904</t>
  </si>
  <si>
    <t>Mt. Juliet</t>
  </si>
  <si>
    <t>IH34880</t>
  </si>
  <si>
    <t>IH34933</t>
  </si>
  <si>
    <t>Huntsville</t>
  </si>
  <si>
    <t>IH34833</t>
  </si>
  <si>
    <t>Elk City</t>
  </si>
  <si>
    <t>IH34689</t>
  </si>
  <si>
    <t>IH34887</t>
  </si>
  <si>
    <t>IH34726</t>
  </si>
  <si>
    <t>IH34749</t>
  </si>
  <si>
    <t>Garden city</t>
  </si>
  <si>
    <t>IH34769</t>
  </si>
  <si>
    <t>IH34688</t>
  </si>
  <si>
    <t>Loudon</t>
  </si>
  <si>
    <t>IH34863</t>
  </si>
  <si>
    <t>IH34731</t>
  </si>
  <si>
    <t>IH34699</t>
  </si>
  <si>
    <t>IH34917</t>
  </si>
  <si>
    <t>IH34745</t>
  </si>
  <si>
    <t>IH34742</t>
  </si>
  <si>
    <t>95648-8770</t>
  </si>
  <si>
    <t>IH34747</t>
  </si>
  <si>
    <t>IH34932</t>
  </si>
  <si>
    <t>IH34686</t>
  </si>
  <si>
    <t>IH34757</t>
  </si>
  <si>
    <t>IH34862</t>
  </si>
  <si>
    <t>IH34902</t>
  </si>
  <si>
    <t>IH34700</t>
  </si>
  <si>
    <t>IH34740</t>
  </si>
  <si>
    <t>IH34801</t>
  </si>
  <si>
    <t>IH34723</t>
  </si>
  <si>
    <t>60136-4069</t>
  </si>
  <si>
    <t>IH34828</t>
  </si>
  <si>
    <t>IH34867</t>
  </si>
  <si>
    <t>IH34899</t>
  </si>
  <si>
    <t>IH34809</t>
  </si>
  <si>
    <t>West Henrietta</t>
  </si>
  <si>
    <t>IH34748</t>
  </si>
  <si>
    <t>IH34895</t>
  </si>
  <si>
    <t>IH34943</t>
  </si>
  <si>
    <t>IH34715</t>
  </si>
  <si>
    <t>IH34831</t>
  </si>
  <si>
    <t>IH34913</t>
  </si>
  <si>
    <t>IH34946</t>
  </si>
  <si>
    <t>Marianna</t>
  </si>
  <si>
    <t>IH34735</t>
  </si>
  <si>
    <t>IH34760</t>
  </si>
  <si>
    <t>IH34703</t>
  </si>
  <si>
    <t>IH34759</t>
  </si>
  <si>
    <t>IH34721</t>
  </si>
  <si>
    <t>IH34872</t>
  </si>
  <si>
    <t>IH34744</t>
  </si>
  <si>
    <t>IH34916</t>
  </si>
  <si>
    <t>IH34911</t>
  </si>
  <si>
    <t>Exeter</t>
  </si>
  <si>
    <t>IH34722</t>
  </si>
  <si>
    <t>Green River</t>
  </si>
  <si>
    <t>IH34821</t>
  </si>
  <si>
    <t>IH34743</t>
  </si>
  <si>
    <t>IH34774</t>
  </si>
  <si>
    <t>IH34797</t>
  </si>
  <si>
    <t>IH34884</t>
  </si>
  <si>
    <t>IH34845</t>
  </si>
  <si>
    <t>IH34784</t>
  </si>
  <si>
    <t>St Helena Island</t>
  </si>
  <si>
    <t>IH34808</t>
  </si>
  <si>
    <t>IH34879</t>
  </si>
  <si>
    <t>IH34819</t>
  </si>
  <si>
    <t>IH34693</t>
  </si>
  <si>
    <t>IH34762</t>
  </si>
  <si>
    <t>IH34827</t>
  </si>
  <si>
    <t>IH34779</t>
  </si>
  <si>
    <t>T2A3C2</t>
  </si>
  <si>
    <t>IH34876</t>
  </si>
  <si>
    <t>IH34684</t>
  </si>
  <si>
    <t>ESTERO</t>
  </si>
  <si>
    <t>IH34777</t>
  </si>
  <si>
    <t>IH34807</t>
  </si>
  <si>
    <t>IH34753</t>
  </si>
  <si>
    <t>IH34948</t>
  </si>
  <si>
    <t>Quanitco</t>
  </si>
  <si>
    <t>IH34890</t>
  </si>
  <si>
    <t>IH34719</t>
  </si>
  <si>
    <t>IH34910</t>
  </si>
  <si>
    <t>Goffstown</t>
  </si>
  <si>
    <t>IH34781</t>
  </si>
  <si>
    <t>IH34834</t>
  </si>
  <si>
    <t>Davidsonville</t>
  </si>
  <si>
    <t>IH34786</t>
  </si>
  <si>
    <t>IH34763</t>
  </si>
  <si>
    <t>46077-1291</t>
  </si>
  <si>
    <t>IH34683</t>
  </si>
  <si>
    <t>ARVADA</t>
  </si>
  <si>
    <t>IH34780</t>
  </si>
  <si>
    <t>IH34850</t>
  </si>
  <si>
    <t>IH34844</t>
  </si>
  <si>
    <t>Wilton</t>
  </si>
  <si>
    <t>IH34922</t>
  </si>
  <si>
    <t>IH34705</t>
  </si>
  <si>
    <t>Marion</t>
  </si>
  <si>
    <t>IH34926</t>
  </si>
  <si>
    <t>IH34805</t>
  </si>
  <si>
    <t>IH34881</t>
  </si>
  <si>
    <t>IH34795</t>
  </si>
  <si>
    <t>IH34886</t>
  </si>
  <si>
    <t>IH34839</t>
  </si>
  <si>
    <t>IH34800</t>
  </si>
  <si>
    <t>IH34775</t>
  </si>
  <si>
    <t>IH34874</t>
  </si>
  <si>
    <t>IH34711</t>
  </si>
  <si>
    <t>New Paltz</t>
  </si>
  <si>
    <t>IH34764</t>
  </si>
  <si>
    <t>IH34691</t>
  </si>
  <si>
    <t>IH34820</t>
  </si>
  <si>
    <t>IH34766</t>
  </si>
  <si>
    <t>IH34925</t>
  </si>
  <si>
    <t>IH34694</t>
  </si>
  <si>
    <t>IH34912</t>
  </si>
  <si>
    <t>Nowata</t>
  </si>
  <si>
    <t>IH34817</t>
  </si>
  <si>
    <t>IH34891</t>
  </si>
  <si>
    <t>IH34836</t>
  </si>
  <si>
    <t>IH34873</t>
  </si>
  <si>
    <t>IH34811</t>
  </si>
  <si>
    <t>searcy</t>
  </si>
  <si>
    <t>IH34875</t>
  </si>
  <si>
    <t>IH34920</t>
  </si>
  <si>
    <t>IH34877</t>
  </si>
  <si>
    <t>West Point</t>
  </si>
  <si>
    <t>IH34804</t>
  </si>
  <si>
    <t>IH34822</t>
  </si>
  <si>
    <t>Killarney</t>
  </si>
  <si>
    <t>KI2723</t>
  </si>
  <si>
    <t>KI2729</t>
  </si>
  <si>
    <t>KI2760</t>
  </si>
  <si>
    <t>Killarney Club - 3 Bottle Club</t>
  </si>
  <si>
    <t>Greeley</t>
  </si>
  <si>
    <t>KI2735</t>
  </si>
  <si>
    <t>KI2756</t>
  </si>
  <si>
    <t>KI2721</t>
  </si>
  <si>
    <t>KI2744</t>
  </si>
  <si>
    <t>KI2700</t>
  </si>
  <si>
    <t>Killarney Club</t>
  </si>
  <si>
    <t>KI2688</t>
  </si>
  <si>
    <t>san Antonio</t>
  </si>
  <si>
    <t>KI2727</t>
  </si>
  <si>
    <t>KI2770</t>
  </si>
  <si>
    <t>55402-7020</t>
  </si>
  <si>
    <t>KI2715</t>
  </si>
  <si>
    <t>KI2769</t>
  </si>
  <si>
    <t>04274-7520</t>
  </si>
  <si>
    <t>KI2730</t>
  </si>
  <si>
    <t>KI2703</t>
  </si>
  <si>
    <t>KI2734</t>
  </si>
  <si>
    <t>KI2690</t>
  </si>
  <si>
    <t>Hollywood</t>
  </si>
  <si>
    <t>KI2749</t>
  </si>
  <si>
    <t>KI2701</t>
  </si>
  <si>
    <t>Rochester Hills</t>
  </si>
  <si>
    <t>KI2738</t>
  </si>
  <si>
    <t>KI2726</t>
  </si>
  <si>
    <t>Temple Terrace</t>
  </si>
  <si>
    <t>KI2772</t>
  </si>
  <si>
    <t>KI2720</t>
  </si>
  <si>
    <t>Lewisburg</t>
  </si>
  <si>
    <t>KI2752</t>
  </si>
  <si>
    <t>KI2759</t>
  </si>
  <si>
    <t>Stephens City</t>
  </si>
  <si>
    <t>KI2712</t>
  </si>
  <si>
    <t>Moorefield</t>
  </si>
  <si>
    <t>KI2728</t>
  </si>
  <si>
    <t>KI2714</t>
  </si>
  <si>
    <t>Mahomet</t>
  </si>
  <si>
    <t>KI2719</t>
  </si>
  <si>
    <t>KI2733</t>
  </si>
  <si>
    <t>KI2706</t>
  </si>
  <si>
    <t>KI2737</t>
  </si>
  <si>
    <t>KI2707</t>
  </si>
  <si>
    <t>KI2718</t>
  </si>
  <si>
    <t>KI2709</t>
  </si>
  <si>
    <t>KI2747</t>
  </si>
  <si>
    <t>LEXINGTON</t>
  </si>
  <si>
    <t>KI2722</t>
  </si>
  <si>
    <t>KI2750</t>
  </si>
  <si>
    <t>KI2751</t>
  </si>
  <si>
    <t>KI2704</t>
  </si>
  <si>
    <t>KI2763</t>
  </si>
  <si>
    <t>Hallandale Beach</t>
  </si>
  <si>
    <t>KI2736</t>
  </si>
  <si>
    <t>KI2702</t>
  </si>
  <si>
    <t>KI2740</t>
  </si>
  <si>
    <t>KI2753</t>
  </si>
  <si>
    <t>KI2711</t>
  </si>
  <si>
    <t>Richardson</t>
  </si>
  <si>
    <t>KI2754</t>
  </si>
  <si>
    <t>Cedar Park</t>
  </si>
  <si>
    <t>KI2743</t>
  </si>
  <si>
    <t>KI2741</t>
  </si>
  <si>
    <t>Randallstown</t>
  </si>
  <si>
    <t>KI2767</t>
  </si>
  <si>
    <t>Gulf Shores</t>
  </si>
  <si>
    <t>KI2773</t>
  </si>
  <si>
    <t>KI2755</t>
  </si>
  <si>
    <t>KI2717</t>
  </si>
  <si>
    <t>KI2697</t>
  </si>
  <si>
    <t>KI2689</t>
  </si>
  <si>
    <t>KI2746</t>
  </si>
  <si>
    <t>KI2693</t>
  </si>
  <si>
    <t>Torrance</t>
  </si>
  <si>
    <t>KI2691</t>
  </si>
  <si>
    <t>KI2766</t>
  </si>
  <si>
    <t>KI2771</t>
  </si>
  <si>
    <t>KI2742</t>
  </si>
  <si>
    <t>wentzville</t>
  </si>
  <si>
    <t>KI2757</t>
  </si>
  <si>
    <t>KI2699</t>
  </si>
  <si>
    <t>Maumelle</t>
  </si>
  <si>
    <t>KI2745</t>
  </si>
  <si>
    <t>Ft. Wright</t>
  </si>
  <si>
    <t>KI2695</t>
  </si>
  <si>
    <t>KI2694</t>
  </si>
  <si>
    <t>KI2724</t>
  </si>
  <si>
    <t>KI2698</t>
  </si>
  <si>
    <t>Rockwall</t>
  </si>
  <si>
    <t>KI2731</t>
  </si>
  <si>
    <t>KI2739</t>
  </si>
  <si>
    <t>KI2687</t>
  </si>
  <si>
    <t>KI2748</t>
  </si>
  <si>
    <t>KI2710</t>
  </si>
  <si>
    <t>KI2762</t>
  </si>
  <si>
    <t>KI2708</t>
  </si>
  <si>
    <t>KI2765</t>
  </si>
  <si>
    <t>Annandale</t>
  </si>
  <si>
    <t>KI2692</t>
  </si>
  <si>
    <t>KI2758</t>
  </si>
  <si>
    <t>KI2696</t>
  </si>
  <si>
    <t>South Miami</t>
  </si>
  <si>
    <t>KI2725</t>
  </si>
  <si>
    <t>KI2764</t>
  </si>
  <si>
    <t>KI2705</t>
  </si>
  <si>
    <t>KI2732</t>
  </si>
  <si>
    <t>Pike Road</t>
  </si>
  <si>
    <t>KI2713</t>
  </si>
  <si>
    <t>WAYNESBORO</t>
  </si>
  <si>
    <t>KI2761</t>
  </si>
  <si>
    <t>KI2768</t>
  </si>
  <si>
    <t>KI2716</t>
  </si>
  <si>
    <t>Newhall</t>
  </si>
  <si>
    <t>Landfall</t>
  </si>
  <si>
    <t>LF1102</t>
  </si>
  <si>
    <t>LF1067</t>
  </si>
  <si>
    <t>3-Bottle Club</t>
  </si>
  <si>
    <t>LF1086</t>
  </si>
  <si>
    <t>LF1047</t>
  </si>
  <si>
    <t>LF1060</t>
  </si>
  <si>
    <t>LF1090</t>
  </si>
  <si>
    <t>LF1044</t>
  </si>
  <si>
    <t>LF1110</t>
  </si>
  <si>
    <t>LF1134</t>
  </si>
  <si>
    <t>LF1078</t>
  </si>
  <si>
    <t>LF1068</t>
  </si>
  <si>
    <t>LF1048</t>
  </si>
  <si>
    <t>LF1131</t>
  </si>
  <si>
    <t>LF1088</t>
  </si>
  <si>
    <t>LF1115</t>
  </si>
  <si>
    <t>LF1093</t>
  </si>
  <si>
    <t>Bixby</t>
  </si>
  <si>
    <t>LF1096</t>
  </si>
  <si>
    <t>LF1039</t>
  </si>
  <si>
    <t>LF1061</t>
  </si>
  <si>
    <t>LF1063</t>
  </si>
  <si>
    <t>LF1065</t>
  </si>
  <si>
    <t>Longmont</t>
  </si>
  <si>
    <t>LF1062</t>
  </si>
  <si>
    <t>LF1051</t>
  </si>
  <si>
    <t>LF1124</t>
  </si>
  <si>
    <t>LF1037</t>
  </si>
  <si>
    <t>LF1045</t>
  </si>
  <si>
    <t>LF1103</t>
  </si>
  <si>
    <t>LF1066</t>
  </si>
  <si>
    <t>Clear Lake Shores</t>
  </si>
  <si>
    <t>LF1043</t>
  </si>
  <si>
    <t>LF1092</t>
  </si>
  <si>
    <t>LF1111</t>
  </si>
  <si>
    <t>LF1094</t>
  </si>
  <si>
    <t>LF1129</t>
  </si>
  <si>
    <t>henderson</t>
  </si>
  <si>
    <t>LF1122</t>
  </si>
  <si>
    <t>LF1137</t>
  </si>
  <si>
    <t>broken arrow</t>
  </si>
  <si>
    <t>LF1089</t>
  </si>
  <si>
    <t>LF1106</t>
  </si>
  <si>
    <t>LF1073</t>
  </si>
  <si>
    <t>LF1046</t>
  </si>
  <si>
    <t>LF1069</t>
  </si>
  <si>
    <t>TULSA</t>
  </si>
  <si>
    <t>74112-6835</t>
  </si>
  <si>
    <t>LF1087</t>
  </si>
  <si>
    <t>LF1128</t>
  </si>
  <si>
    <t>LF1107</t>
  </si>
  <si>
    <t>LF1055</t>
  </si>
  <si>
    <t>LF1085</t>
  </si>
  <si>
    <t>LF1042</t>
  </si>
  <si>
    <t>LF1050</t>
  </si>
  <si>
    <t>LF1058</t>
  </si>
  <si>
    <t>LF1053</t>
  </si>
  <si>
    <t>LF1121</t>
  </si>
  <si>
    <t>LF1100</t>
  </si>
  <si>
    <t>LF1052</t>
  </si>
  <si>
    <t>LF1116</t>
  </si>
  <si>
    <t>LF1101</t>
  </si>
  <si>
    <t>LF1118</t>
  </si>
  <si>
    <t>LF1130</t>
  </si>
  <si>
    <t>LF1040</t>
  </si>
  <si>
    <t>LF1038</t>
  </si>
  <si>
    <t>LF1059</t>
  </si>
  <si>
    <t>LF1081</t>
  </si>
  <si>
    <t>LF1082</t>
  </si>
  <si>
    <t>LF1105</t>
  </si>
  <si>
    <t>LF1041</t>
  </si>
  <si>
    <t>LF1074</t>
  </si>
  <si>
    <t>LF1123</t>
  </si>
  <si>
    <t>LF1135</t>
  </si>
  <si>
    <t>LF1080</t>
  </si>
  <si>
    <t>LF1095</t>
  </si>
  <si>
    <t>LF1119</t>
  </si>
  <si>
    <t>LF1117</t>
  </si>
  <si>
    <t>LF1127</t>
  </si>
  <si>
    <t>LF1077</t>
  </si>
  <si>
    <t>LF1083</t>
  </si>
  <si>
    <t>LF1054</t>
  </si>
  <si>
    <t>LF1099</t>
  </si>
  <si>
    <t>LF1084</t>
  </si>
  <si>
    <t>LF1091</t>
  </si>
  <si>
    <t>LF1076</t>
  </si>
  <si>
    <t>LF1136</t>
  </si>
  <si>
    <t>LF1071</t>
  </si>
  <si>
    <t>LF1056</t>
  </si>
  <si>
    <t>LF1126</t>
  </si>
  <si>
    <t>LF1104</t>
  </si>
  <si>
    <t>Peachtree Corners</t>
  </si>
  <si>
    <t>LF1132</t>
  </si>
  <si>
    <t>74074-2467</t>
  </si>
  <si>
    <t>LF1075</t>
  </si>
  <si>
    <t>LF1072</t>
  </si>
  <si>
    <t>LF1108</t>
  </si>
  <si>
    <t>Haskell</t>
  </si>
  <si>
    <t>LF1113</t>
  </si>
  <si>
    <t>LF1098</t>
  </si>
  <si>
    <t>Edwardsville</t>
  </si>
  <si>
    <t>LF1057</t>
  </si>
  <si>
    <t>LF1097</t>
  </si>
  <si>
    <t>LF1049</t>
  </si>
  <si>
    <t>Broken Artiw</t>
  </si>
  <si>
    <t>LF1120</t>
  </si>
  <si>
    <t>Cookson</t>
  </si>
  <si>
    <t>LF1112</t>
  </si>
  <si>
    <t>McAlester</t>
  </si>
  <si>
    <t>LF1114</t>
  </si>
  <si>
    <t>Destin</t>
  </si>
  <si>
    <t>32541-3780</t>
  </si>
  <si>
    <t>LF1070</t>
  </si>
  <si>
    <t>LF1109</t>
  </si>
  <si>
    <t>LF1079</t>
  </si>
  <si>
    <t>LF1133</t>
  </si>
  <si>
    <t>LF1125</t>
  </si>
  <si>
    <t>LF1064</t>
  </si>
  <si>
    <t>Les Soeurs Fideles</t>
  </si>
  <si>
    <t>LS1304</t>
  </si>
  <si>
    <t>Hudsonville</t>
  </si>
  <si>
    <t>LS1151</t>
  </si>
  <si>
    <t>LS1010</t>
  </si>
  <si>
    <t>LS1103</t>
  </si>
  <si>
    <t>LS1255</t>
  </si>
  <si>
    <t>LS1067</t>
  </si>
  <si>
    <t>LS1182</t>
  </si>
  <si>
    <t>Media</t>
  </si>
  <si>
    <t>LS1213</t>
  </si>
  <si>
    <t>LS1231</t>
  </si>
  <si>
    <t>LS1291</t>
  </si>
  <si>
    <t>LS1038</t>
  </si>
  <si>
    <t>LS1070</t>
  </si>
  <si>
    <t>LS1005</t>
  </si>
  <si>
    <t>LS1314</t>
  </si>
  <si>
    <t>LS1184</t>
  </si>
  <si>
    <t>LS1003</t>
  </si>
  <si>
    <t>LS1029</t>
  </si>
  <si>
    <t>LS1258</t>
  </si>
  <si>
    <t>LS1224</t>
  </si>
  <si>
    <t>LS1048</t>
  </si>
  <si>
    <t>LS1225</t>
  </si>
  <si>
    <t>Mountain Brook</t>
  </si>
  <si>
    <t>LS1072</t>
  </si>
  <si>
    <t>LS1290</t>
  </si>
  <si>
    <t>Myrtle Beach</t>
  </si>
  <si>
    <t>LS1285</t>
  </si>
  <si>
    <t>Duluth</t>
  </si>
  <si>
    <t>LS1115</t>
  </si>
  <si>
    <t>LS1189</t>
  </si>
  <si>
    <t>LS1298</t>
  </si>
  <si>
    <t>Gulf Breeze</t>
  </si>
  <si>
    <t>LS1132</t>
  </si>
  <si>
    <t>LS1200</t>
  </si>
  <si>
    <t>LS1301</t>
  </si>
  <si>
    <t>LS1090</t>
  </si>
  <si>
    <t>LS1270</t>
  </si>
  <si>
    <t>LS1221</t>
  </si>
  <si>
    <t>LS1096</t>
  </si>
  <si>
    <t>LS1007</t>
  </si>
  <si>
    <t>LS1069</t>
  </si>
  <si>
    <t>LS1066</t>
  </si>
  <si>
    <t>LS1217</t>
  </si>
  <si>
    <t>LS1289</t>
  </si>
  <si>
    <t>LS1309</t>
  </si>
  <si>
    <t>SANTA ROSA</t>
  </si>
  <si>
    <t>95403-0945</t>
  </si>
  <si>
    <t>LS1295</t>
  </si>
  <si>
    <t>Ponchatoula</t>
  </si>
  <si>
    <t>LS1232</t>
  </si>
  <si>
    <t>LS1058</t>
  </si>
  <si>
    <t>LS1166</t>
  </si>
  <si>
    <t>LS1265</t>
  </si>
  <si>
    <t>Torrington</t>
  </si>
  <si>
    <t>LS1083</t>
  </si>
  <si>
    <t>LS1193</t>
  </si>
  <si>
    <t>LS1021</t>
  </si>
  <si>
    <t>LS1162</t>
  </si>
  <si>
    <t>LS1050</t>
  </si>
  <si>
    <t>LS1278</t>
  </si>
  <si>
    <t>LS1053</t>
  </si>
  <si>
    <t>LS1112</t>
  </si>
  <si>
    <t>LS1100</t>
  </si>
  <si>
    <t>LS1042</t>
  </si>
  <si>
    <t>LS1080</t>
  </si>
  <si>
    <t>LS1023</t>
  </si>
  <si>
    <t>LS1018</t>
  </si>
  <si>
    <t>LS1238</t>
  </si>
  <si>
    <t>LS1199</t>
  </si>
  <si>
    <t>LS1214</t>
  </si>
  <si>
    <t>LS1233</t>
  </si>
  <si>
    <t>LS1089</t>
  </si>
  <si>
    <t>LS1306</t>
  </si>
  <si>
    <t>Canfield</t>
  </si>
  <si>
    <t>LS1073</t>
  </si>
  <si>
    <t>LS1212</t>
  </si>
  <si>
    <t>LS1310</t>
  </si>
  <si>
    <t>Lake Zurich</t>
  </si>
  <si>
    <t>LS1201</t>
  </si>
  <si>
    <t>Fountain Hill</t>
  </si>
  <si>
    <t>LS1286</t>
  </si>
  <si>
    <t>Temple</t>
  </si>
  <si>
    <t>LS1081</t>
  </si>
  <si>
    <t>LS1082</t>
  </si>
  <si>
    <t>LS1012</t>
  </si>
  <si>
    <t>LS1281</t>
  </si>
  <si>
    <t>Morton</t>
  </si>
  <si>
    <t>LS1249</t>
  </si>
  <si>
    <t>LS1250</t>
  </si>
  <si>
    <t>LS1032</t>
  </si>
  <si>
    <t>LS1179</t>
  </si>
  <si>
    <t>LS1062</t>
  </si>
  <si>
    <t>LS1011</t>
  </si>
  <si>
    <t>LS1014</t>
  </si>
  <si>
    <t>LS1302</t>
  </si>
  <si>
    <t>LS1236</t>
  </si>
  <si>
    <t>Prairieville</t>
  </si>
  <si>
    <t>LS1259</t>
  </si>
  <si>
    <t>Culver City</t>
  </si>
  <si>
    <t>LS1320</t>
  </si>
  <si>
    <t>Alexander City</t>
  </si>
  <si>
    <t>LS1228</t>
  </si>
  <si>
    <t>Fort Irwin</t>
  </si>
  <si>
    <t>LS1124</t>
  </si>
  <si>
    <t>LS1165</t>
  </si>
  <si>
    <t>LS1297</t>
  </si>
  <si>
    <t>LS1317</t>
  </si>
  <si>
    <t>LS1195</t>
  </si>
  <si>
    <t>LS1178</t>
  </si>
  <si>
    <t>LS1203</t>
  </si>
  <si>
    <t>Rancho Cordova</t>
  </si>
  <si>
    <t>LS1024</t>
  </si>
  <si>
    <t>LS1008</t>
  </si>
  <si>
    <t>LS1060</t>
  </si>
  <si>
    <t>LS1299</t>
  </si>
  <si>
    <t>Brooklyn Center</t>
  </si>
  <si>
    <t>LS1052</t>
  </si>
  <si>
    <t>LS1051</t>
  </si>
  <si>
    <t>LS1002</t>
  </si>
  <si>
    <t>LS1152</t>
  </si>
  <si>
    <t>LS1068</t>
  </si>
  <si>
    <t>LS1097</t>
  </si>
  <si>
    <t>LS1117</t>
  </si>
  <si>
    <t>LS1054</t>
  </si>
  <si>
    <t>LS1076</t>
  </si>
  <si>
    <t>LS1094</t>
  </si>
  <si>
    <t>LS1153</t>
  </si>
  <si>
    <t>LS1234</t>
  </si>
  <si>
    <t>LS1015</t>
  </si>
  <si>
    <t>LS1110</t>
  </si>
  <si>
    <t>LS1160</t>
  </si>
  <si>
    <t>LS1260</t>
  </si>
  <si>
    <t>LS1243</t>
  </si>
  <si>
    <t>LS1118</t>
  </si>
  <si>
    <t>LS1120</t>
  </si>
  <si>
    <t>LS1241</t>
  </si>
  <si>
    <t>LS1121</t>
  </si>
  <si>
    <t>LS1045</t>
  </si>
  <si>
    <t>LS1210</t>
  </si>
  <si>
    <t>LS1272</t>
  </si>
  <si>
    <t>Mullica Hill</t>
  </si>
  <si>
    <t>LS1211</t>
  </si>
  <si>
    <t>Minster</t>
  </si>
  <si>
    <t>LS1288</t>
  </si>
  <si>
    <t>LS1142</t>
  </si>
  <si>
    <t>LS1056</t>
  </si>
  <si>
    <t>LS1293</t>
  </si>
  <si>
    <t>LS1292</t>
  </si>
  <si>
    <t>LS1227</t>
  </si>
  <si>
    <t>Jones</t>
  </si>
  <si>
    <t>LS1205</t>
  </si>
  <si>
    <t>LS1107</t>
  </si>
  <si>
    <t>LS1219</t>
  </si>
  <si>
    <t>LS1157</t>
  </si>
  <si>
    <t>74074-6246</t>
  </si>
  <si>
    <t>LS1123</t>
  </si>
  <si>
    <t>LS1143</t>
  </si>
  <si>
    <t>LS1061</t>
  </si>
  <si>
    <t>LS1242</t>
  </si>
  <si>
    <t>LS1043</t>
  </si>
  <si>
    <t>LS1075</t>
  </si>
  <si>
    <t>LS1303</t>
  </si>
  <si>
    <t>LS1113</t>
  </si>
  <si>
    <t>LS1131</t>
  </si>
  <si>
    <t>LS1316</t>
  </si>
  <si>
    <t>LS1034</t>
  </si>
  <si>
    <t>LS1196</t>
  </si>
  <si>
    <t>LS1122</t>
  </si>
  <si>
    <t>LS1085</t>
  </si>
  <si>
    <t>LS1030</t>
  </si>
  <si>
    <t>LS1257</t>
  </si>
  <si>
    <t>LS1308</t>
  </si>
  <si>
    <t>LS1230</t>
  </si>
  <si>
    <t>LS1209</t>
  </si>
  <si>
    <t>Kingsport</t>
  </si>
  <si>
    <t>LS1013</t>
  </si>
  <si>
    <t>LS1046</t>
  </si>
  <si>
    <t>LS1173</t>
  </si>
  <si>
    <t>Ponte vedra beach</t>
  </si>
  <si>
    <t>LS1074</t>
  </si>
  <si>
    <t>LS1276</t>
  </si>
  <si>
    <t>LITTLETON</t>
  </si>
  <si>
    <t>LS1171</t>
  </si>
  <si>
    <t>MOUNTAIN BRK</t>
  </si>
  <si>
    <t>LS1226</t>
  </si>
  <si>
    <t>LS1159</t>
  </si>
  <si>
    <t>LS1077</t>
  </si>
  <si>
    <t>LS1019</t>
  </si>
  <si>
    <t>LS1318</t>
  </si>
  <si>
    <t>LS1279</t>
  </si>
  <si>
    <t>Siloam Springs</t>
  </si>
  <si>
    <t>LS1106</t>
  </si>
  <si>
    <t>LS1022</t>
  </si>
  <si>
    <t>LS1105</t>
  </si>
  <si>
    <t>LS1148</t>
  </si>
  <si>
    <t>LS1248</t>
  </si>
  <si>
    <t>glencoe</t>
  </si>
  <si>
    <t>63038-1637</t>
  </si>
  <si>
    <t>LS1186</t>
  </si>
  <si>
    <t>LS1139</t>
  </si>
  <si>
    <t>LS1274</t>
  </si>
  <si>
    <t>Newport Beach l</t>
  </si>
  <si>
    <t>LS1099</t>
  </si>
  <si>
    <t>LS1174</t>
  </si>
  <si>
    <t>LS1027</t>
  </si>
  <si>
    <t>LS1192</t>
  </si>
  <si>
    <t>LS1147</t>
  </si>
  <si>
    <t>LS1172</t>
  </si>
  <si>
    <t>LS1111</t>
  </si>
  <si>
    <t>LS1025</t>
  </si>
  <si>
    <t>LS1149</t>
  </si>
  <si>
    <t>LS1229</t>
  </si>
  <si>
    <t>LS1009</t>
  </si>
  <si>
    <t>LS1277</t>
  </si>
  <si>
    <t>LS1158</t>
  </si>
  <si>
    <t>LS1154</t>
  </si>
  <si>
    <t>LS1294</t>
  </si>
  <si>
    <t>LS1055</t>
  </si>
  <si>
    <t>LS1016</t>
  </si>
  <si>
    <t>LS1312</t>
  </si>
  <si>
    <t>Tequesta</t>
  </si>
  <si>
    <t>LS1064</t>
  </si>
  <si>
    <t>LS1109</t>
  </si>
  <si>
    <t>LS1049</t>
  </si>
  <si>
    <t>LS1108</t>
  </si>
  <si>
    <t>LS1223</t>
  </si>
  <si>
    <t>LS1307</t>
  </si>
  <si>
    <t>LS1262</t>
  </si>
  <si>
    <t>LS1191</t>
  </si>
  <si>
    <t>Kalamazoo</t>
  </si>
  <si>
    <t>LS1269</t>
  </si>
  <si>
    <t>LS1282</t>
  </si>
  <si>
    <t>Aiken</t>
  </si>
  <si>
    <t>LS1156</t>
  </si>
  <si>
    <t>LS1268</t>
  </si>
  <si>
    <t>LS1144</t>
  </si>
  <si>
    <t>LS1138</t>
  </si>
  <si>
    <t>LS1095</t>
  </si>
  <si>
    <t>LS1041</t>
  </si>
  <si>
    <t>LS1088</t>
  </si>
  <si>
    <t>LS1164</t>
  </si>
  <si>
    <t>LS1275</t>
  </si>
  <si>
    <t>LS1222</t>
  </si>
  <si>
    <t>LS1059</t>
  </si>
  <si>
    <t>LS1313</t>
  </si>
  <si>
    <t>LS1133</t>
  </si>
  <si>
    <t>LS1264</t>
  </si>
  <si>
    <t>LS1127</t>
  </si>
  <si>
    <t>LS1104</t>
  </si>
  <si>
    <t>LS1246</t>
  </si>
  <si>
    <t>LS1266</t>
  </si>
  <si>
    <t>LS1181</t>
  </si>
  <si>
    <t>South Lyon</t>
  </si>
  <si>
    <t>LS1128</t>
  </si>
  <si>
    <t>LS1180</t>
  </si>
  <si>
    <t>Winston-Salem</t>
  </si>
  <si>
    <t>27106-4440</t>
  </si>
  <si>
    <t>LS1273</t>
  </si>
  <si>
    <t>Fort Smith</t>
  </si>
  <si>
    <t>LS1194</t>
  </si>
  <si>
    <t>93422-2164</t>
  </si>
  <si>
    <t>LS1315</t>
  </si>
  <si>
    <t>LS1134</t>
  </si>
  <si>
    <t>LS1037</t>
  </si>
  <si>
    <t>LS1161</t>
  </si>
  <si>
    <t>LS1102</t>
  </si>
  <si>
    <t>LS1125</t>
  </si>
  <si>
    <t>LS1253</t>
  </si>
  <si>
    <t>LS1087</t>
  </si>
  <si>
    <t>LS1004</t>
  </si>
  <si>
    <t>LS1020</t>
  </si>
  <si>
    <t>LS1185</t>
  </si>
  <si>
    <t>Abbeville</t>
  </si>
  <si>
    <t>LS1252</t>
  </si>
  <si>
    <t>LS1145</t>
  </si>
  <si>
    <t>LS1169</t>
  </si>
  <si>
    <t>LS1188</t>
  </si>
  <si>
    <t>Alma</t>
  </si>
  <si>
    <t>LS1175</t>
  </si>
  <si>
    <t>LS1170</t>
  </si>
  <si>
    <t>LS1116</t>
  </si>
  <si>
    <t>LS1163</t>
  </si>
  <si>
    <t>LS1207</t>
  </si>
  <si>
    <t>LS1240</t>
  </si>
  <si>
    <t>Turlock</t>
  </si>
  <si>
    <t>LS1198</t>
  </si>
  <si>
    <t>Moore</t>
  </si>
  <si>
    <t>LS1176</t>
  </si>
  <si>
    <t>37027-7353</t>
  </si>
  <si>
    <t>LS1136</t>
  </si>
  <si>
    <t>LS1247</t>
  </si>
  <si>
    <t>LS1300</t>
  </si>
  <si>
    <t>LS1086</t>
  </si>
  <si>
    <t>LS1244</t>
  </si>
  <si>
    <t>Holiday Island</t>
  </si>
  <si>
    <t>LS1206</t>
  </si>
  <si>
    <t>LS1208</t>
  </si>
  <si>
    <t>LS1044</t>
  </si>
  <si>
    <t>LS1033</t>
  </si>
  <si>
    <t>LS1256</t>
  </si>
  <si>
    <t>Taylor Mill</t>
  </si>
  <si>
    <t>LS1146</t>
  </si>
  <si>
    <t>LS1237</t>
  </si>
  <si>
    <t>LS1130</t>
  </si>
  <si>
    <t>LS1204</t>
  </si>
  <si>
    <t>LS1183</t>
  </si>
  <si>
    <t>LS1187</t>
  </si>
  <si>
    <t>LS1150</t>
  </si>
  <si>
    <t>LS1031</t>
  </si>
  <si>
    <t>LS1215</t>
  </si>
  <si>
    <t>Cottage Grove</t>
  </si>
  <si>
    <t>LS1017</t>
  </si>
  <si>
    <t>LS1251</t>
  </si>
  <si>
    <t>LS1119</t>
  </si>
  <si>
    <t>LS1177</t>
  </si>
  <si>
    <t>LS1079</t>
  </si>
  <si>
    <t>LS1283</t>
  </si>
  <si>
    <t>LS1036</t>
  </si>
  <si>
    <t>LS1305</t>
  </si>
  <si>
    <t>Counce</t>
  </si>
  <si>
    <t>LS1078</t>
  </si>
  <si>
    <t>LS1065</t>
  </si>
  <si>
    <t>LS1155</t>
  </si>
  <si>
    <t>LS1261</t>
  </si>
  <si>
    <t>Bossier City</t>
  </si>
  <si>
    <t>LS1047</t>
  </si>
  <si>
    <t>LS1140</t>
  </si>
  <si>
    <t>LS1129</t>
  </si>
  <si>
    <t>LS1267</t>
  </si>
  <si>
    <t>LS1026</t>
  </si>
  <si>
    <t>LS1091</t>
  </si>
  <si>
    <t>LS1006</t>
  </si>
  <si>
    <t>LS1263</t>
  </si>
  <si>
    <t>GRIFFIN</t>
  </si>
  <si>
    <t>LS1239</t>
  </si>
  <si>
    <t>LS1271</t>
  </si>
  <si>
    <t>LS1114</t>
  </si>
  <si>
    <t>LS1135</t>
  </si>
  <si>
    <t>LS1141</t>
  </si>
  <si>
    <t>LS1197</t>
  </si>
  <si>
    <t>LS1063</t>
  </si>
  <si>
    <t>LS1071</t>
  </si>
  <si>
    <t>LS1084</t>
  </si>
  <si>
    <t>LS1254</t>
  </si>
  <si>
    <t>LS1284</t>
  </si>
  <si>
    <t>FAYETTEVILLE</t>
  </si>
  <si>
    <t>72704-6335</t>
  </si>
  <si>
    <t>LS1319</t>
  </si>
  <si>
    <t>Hope Mills</t>
  </si>
  <si>
    <t>LS1311</t>
  </si>
  <si>
    <t>LS1202</t>
  </si>
  <si>
    <t>Orange Beach</t>
  </si>
  <si>
    <t>LS1216</t>
  </si>
  <si>
    <t>LS1167</t>
  </si>
  <si>
    <t>Rehoboth Beach</t>
  </si>
  <si>
    <t>LS1245</t>
  </si>
  <si>
    <t>LS1287</t>
  </si>
  <si>
    <t>LS1092</t>
  </si>
  <si>
    <t>LS1035</t>
  </si>
  <si>
    <t>LS1235</t>
  </si>
  <si>
    <t>LS1220</t>
  </si>
  <si>
    <t>LS1101</t>
  </si>
  <si>
    <t>LS1168</t>
  </si>
  <si>
    <t>LS1126</t>
  </si>
  <si>
    <t>LS1296</t>
  </si>
  <si>
    <t>Benton</t>
  </si>
  <si>
    <t>LS1057</t>
  </si>
  <si>
    <t>LS1028</t>
  </si>
  <si>
    <t>LS1190</t>
  </si>
  <si>
    <t>LS1137</t>
  </si>
  <si>
    <t>LS1218</t>
  </si>
  <si>
    <t>LS1040</t>
  </si>
  <si>
    <t>LS1280</t>
  </si>
  <si>
    <t>Stephenville</t>
  </si>
  <si>
    <t>LS1098</t>
  </si>
  <si>
    <t>LS1039</t>
  </si>
  <si>
    <t>LS1093</t>
  </si>
  <si>
    <t>Long Gray Line</t>
  </si>
  <si>
    <t>LG1023</t>
  </si>
  <si>
    <t>LG1016</t>
  </si>
  <si>
    <t>EAST HANOVER</t>
  </si>
  <si>
    <t>07936-2506</t>
  </si>
  <si>
    <t>LG1036</t>
  </si>
  <si>
    <t>LG1035</t>
  </si>
  <si>
    <t>LG1015</t>
  </si>
  <si>
    <t>LG1019</t>
  </si>
  <si>
    <t>LG1011</t>
  </si>
  <si>
    <t>LG1017</t>
  </si>
  <si>
    <t>Landrum</t>
  </si>
  <si>
    <t>LG1007</t>
  </si>
  <si>
    <t>LG1002</t>
  </si>
  <si>
    <t>LG1040</t>
  </si>
  <si>
    <t>New Canaan</t>
  </si>
  <si>
    <t>LG1022</t>
  </si>
  <si>
    <t>LG1018</t>
  </si>
  <si>
    <t>LG1026</t>
  </si>
  <si>
    <t>Sussex</t>
  </si>
  <si>
    <t>LG1028</t>
  </si>
  <si>
    <t>LG1008</t>
  </si>
  <si>
    <t>LG1033</t>
  </si>
  <si>
    <t>LG1010</t>
  </si>
  <si>
    <t>LG1038</t>
  </si>
  <si>
    <t>Darien</t>
  </si>
  <si>
    <t>LG1004</t>
  </si>
  <si>
    <t>LG1041</t>
  </si>
  <si>
    <t>LG1014</t>
  </si>
  <si>
    <t>LG1021</t>
  </si>
  <si>
    <t>LG1013</t>
  </si>
  <si>
    <t>LG1024</t>
  </si>
  <si>
    <t>LG1027</t>
  </si>
  <si>
    <t>LG1006</t>
  </si>
  <si>
    <t>LG1009</t>
  </si>
  <si>
    <t>LG1031</t>
  </si>
  <si>
    <t>Pewaukee</t>
  </si>
  <si>
    <t>LG1029</t>
  </si>
  <si>
    <t>LG1030</t>
  </si>
  <si>
    <t>Simpsonville</t>
  </si>
  <si>
    <t>LG1003</t>
  </si>
  <si>
    <t>LG1020</t>
  </si>
  <si>
    <t>LG1012</t>
  </si>
  <si>
    <t>LG1025</t>
  </si>
  <si>
    <t>Mt Pleasant</t>
  </si>
  <si>
    <t>LG1032</t>
  </si>
  <si>
    <t>Frankfort</t>
  </si>
  <si>
    <t>LG1039</t>
  </si>
  <si>
    <t>LG1005</t>
  </si>
  <si>
    <t>LG1034</t>
  </si>
  <si>
    <t>LG1037</t>
  </si>
  <si>
    <t>Rolesville</t>
  </si>
  <si>
    <t>Mountain Born</t>
  </si>
  <si>
    <t>MB1669</t>
  </si>
  <si>
    <t>Lenoir</t>
  </si>
  <si>
    <t>MB1667</t>
  </si>
  <si>
    <t>HICKORY</t>
  </si>
  <si>
    <t>MB1557</t>
  </si>
  <si>
    <t>MB1663</t>
  </si>
  <si>
    <t>Newton</t>
  </si>
  <si>
    <t>MB1634</t>
  </si>
  <si>
    <t>MB1587</t>
  </si>
  <si>
    <t>MB1553</t>
  </si>
  <si>
    <t>MB1644</t>
  </si>
  <si>
    <t>Whitsett</t>
  </si>
  <si>
    <t>MB1636</t>
  </si>
  <si>
    <t>MB1618</t>
  </si>
  <si>
    <t>Asheville</t>
  </si>
  <si>
    <t>MB1619</t>
  </si>
  <si>
    <t>MB1579</t>
  </si>
  <si>
    <t>MB1650</t>
  </si>
  <si>
    <t>Valdese</t>
  </si>
  <si>
    <t>MB1575</t>
  </si>
  <si>
    <t>MB1584</t>
  </si>
  <si>
    <t>MB1641</t>
  </si>
  <si>
    <t>Gastonia</t>
  </si>
  <si>
    <t>MB1550</t>
  </si>
  <si>
    <t>MB1639</t>
  </si>
  <si>
    <t>Oak Ridge</t>
  </si>
  <si>
    <t>MB1624</t>
  </si>
  <si>
    <t>Kings Mountain</t>
  </si>
  <si>
    <t>MB1632</t>
  </si>
  <si>
    <t>Huntersville</t>
  </si>
  <si>
    <t>MB1567</t>
  </si>
  <si>
    <t>MB1608</t>
  </si>
  <si>
    <t>MB1653</t>
  </si>
  <si>
    <t>Indian Land</t>
  </si>
  <si>
    <t>MB1606</t>
  </si>
  <si>
    <t>Hickory</t>
  </si>
  <si>
    <t>MB1577</t>
  </si>
  <si>
    <t>MB1616</t>
  </si>
  <si>
    <t>Sylva</t>
  </si>
  <si>
    <t>MB1600</t>
  </si>
  <si>
    <t>Swansboro</t>
  </si>
  <si>
    <t>MB1597</t>
  </si>
  <si>
    <t>MB1578</t>
  </si>
  <si>
    <t>MB1617</t>
  </si>
  <si>
    <t>MB1631</t>
  </si>
  <si>
    <t>MB1556</t>
  </si>
  <si>
    <t>MB1563</t>
  </si>
  <si>
    <t>MB1607</t>
  </si>
  <si>
    <t>Bellbrook</t>
  </si>
  <si>
    <t>MB1599</t>
  </si>
  <si>
    <t>MB1615</t>
  </si>
  <si>
    <t>MB1603</t>
  </si>
  <si>
    <t>Advance</t>
  </si>
  <si>
    <t>MB1638</t>
  </si>
  <si>
    <t>MB1626</t>
  </si>
  <si>
    <t>MB1647</t>
  </si>
  <si>
    <t>MB1554</t>
  </si>
  <si>
    <t>MB1654</t>
  </si>
  <si>
    <t>MB1612</t>
  </si>
  <si>
    <t>Leicester</t>
  </si>
  <si>
    <t>MB1591</t>
  </si>
  <si>
    <t>MB1610</t>
  </si>
  <si>
    <t>MB1611</t>
  </si>
  <si>
    <t>Williamston</t>
  </si>
  <si>
    <t>MB1585</t>
  </si>
  <si>
    <t>MB1658</t>
  </si>
  <si>
    <t>MB1571</t>
  </si>
  <si>
    <t>MB1628</t>
  </si>
  <si>
    <t>MB1566</t>
  </si>
  <si>
    <t>MB1673</t>
  </si>
  <si>
    <t>MB1625</t>
  </si>
  <si>
    <t>Newland</t>
  </si>
  <si>
    <t>MB1646</t>
  </si>
  <si>
    <t>MB1581</t>
  </si>
  <si>
    <t>MB1604</t>
  </si>
  <si>
    <t>Mocksville</t>
  </si>
  <si>
    <t>MB1592</t>
  </si>
  <si>
    <t>1899 Club</t>
  </si>
  <si>
    <t>MB1671</t>
  </si>
  <si>
    <t>MB1660</t>
  </si>
  <si>
    <t>KINGSPORT</t>
  </si>
  <si>
    <t>MB1582</t>
  </si>
  <si>
    <t>MB1549</t>
  </si>
  <si>
    <t>MB1652</t>
  </si>
  <si>
    <t>Salisbury</t>
  </si>
  <si>
    <t>MB1547</t>
  </si>
  <si>
    <t>77840-2918</t>
  </si>
  <si>
    <t>MB1570</t>
  </si>
  <si>
    <t>MB1662</t>
  </si>
  <si>
    <t>MB1643</t>
  </si>
  <si>
    <t>MB1558</t>
  </si>
  <si>
    <t>MB1670</t>
  </si>
  <si>
    <t>MB1672</t>
  </si>
  <si>
    <t>MB1651</t>
  </si>
  <si>
    <t>Boone</t>
  </si>
  <si>
    <t>MB1562</t>
  </si>
  <si>
    <t>MB1642</t>
  </si>
  <si>
    <t>MB1620</t>
  </si>
  <si>
    <t>MB1561</t>
  </si>
  <si>
    <t>MB1623</t>
  </si>
  <si>
    <t>MB1664</t>
  </si>
  <si>
    <t>MB1573</t>
  </si>
  <si>
    <t>MB1675</t>
  </si>
  <si>
    <t>MB1602</t>
  </si>
  <si>
    <t>MB1640</t>
  </si>
  <si>
    <t>Wilkesboro</t>
  </si>
  <si>
    <t>MB1551</t>
  </si>
  <si>
    <t>MB1674</t>
  </si>
  <si>
    <t>Newport News</t>
  </si>
  <si>
    <t>MB1648</t>
  </si>
  <si>
    <t>Matthews</t>
  </si>
  <si>
    <t>MB1574</t>
  </si>
  <si>
    <t>MB1598</t>
  </si>
  <si>
    <t>Ventura</t>
  </si>
  <si>
    <t>MB1548</t>
  </si>
  <si>
    <t>MB1645</t>
  </si>
  <si>
    <t>Rockingham</t>
  </si>
  <si>
    <t>MB1552</t>
  </si>
  <si>
    <t>MB1633</t>
  </si>
  <si>
    <t>MB1629</t>
  </si>
  <si>
    <t>Banner Elk</t>
  </si>
  <si>
    <t>MB1666</t>
  </si>
  <si>
    <t>MB1613</t>
  </si>
  <si>
    <t>MB1564</t>
  </si>
  <si>
    <t>MB1630</t>
  </si>
  <si>
    <t>Herndon</t>
  </si>
  <si>
    <t>MB1659</t>
  </si>
  <si>
    <t>MB1559</t>
  </si>
  <si>
    <t>MB1595</t>
  </si>
  <si>
    <t>MB1649</t>
  </si>
  <si>
    <t>MB1656</t>
  </si>
  <si>
    <t>MB1555</t>
  </si>
  <si>
    <t>MB1588</t>
  </si>
  <si>
    <t>Family Club 1899</t>
  </si>
  <si>
    <t>BOONE</t>
  </si>
  <si>
    <t>28607-3693</t>
  </si>
  <si>
    <t>MB1614</t>
  </si>
  <si>
    <t>MB1601</t>
  </si>
  <si>
    <t>MB1621</t>
  </si>
  <si>
    <t>MB1635</t>
  </si>
  <si>
    <t>ELIZABETHTON</t>
  </si>
  <si>
    <t>MB1572</t>
  </si>
  <si>
    <t>MB1576</t>
  </si>
  <si>
    <t>MB1594</t>
  </si>
  <si>
    <t>MB1655</t>
  </si>
  <si>
    <t>MB1665</t>
  </si>
  <si>
    <t>MB1565</t>
  </si>
  <si>
    <t>MB1622</t>
  </si>
  <si>
    <t>MB1627</t>
  </si>
  <si>
    <t>MB1596</t>
  </si>
  <si>
    <t>MB1661</t>
  </si>
  <si>
    <t>MB1590</t>
  </si>
  <si>
    <t>MB1586</t>
  </si>
  <si>
    <t>MB1605</t>
  </si>
  <si>
    <t>MB1668</t>
  </si>
  <si>
    <t>MB1637</t>
  </si>
  <si>
    <t>MB1583</t>
  </si>
  <si>
    <t>MB1568</t>
  </si>
  <si>
    <t>MB1593</t>
  </si>
  <si>
    <t>MB1609</t>
  </si>
  <si>
    <t>MB1657</t>
  </si>
  <si>
    <t>MB1560</t>
  </si>
  <si>
    <t>MB1580</t>
  </si>
  <si>
    <t>MB1569</t>
  </si>
  <si>
    <t>MB1589</t>
  </si>
  <si>
    <t>Mystic Circle</t>
  </si>
  <si>
    <t>MC1436</t>
  </si>
  <si>
    <t>1845 Club</t>
  </si>
  <si>
    <t>MC1430</t>
  </si>
  <si>
    <t>MC1423</t>
  </si>
  <si>
    <t>1845 Club - 3 Bottle Club</t>
  </si>
  <si>
    <t>Saint Ann</t>
  </si>
  <si>
    <t>MC1482</t>
  </si>
  <si>
    <t>ventura</t>
  </si>
  <si>
    <t>MC1462</t>
  </si>
  <si>
    <t>MC1475</t>
  </si>
  <si>
    <t>Riva</t>
  </si>
  <si>
    <t>MC1504</t>
  </si>
  <si>
    <t>MC1510</t>
  </si>
  <si>
    <t>MC1509</t>
  </si>
  <si>
    <t>MC1447</t>
  </si>
  <si>
    <t>Burgettstown</t>
  </si>
  <si>
    <t>MC1437</t>
  </si>
  <si>
    <t>MC1460</t>
  </si>
  <si>
    <t>MC1421</t>
  </si>
  <si>
    <t>San Pedro</t>
  </si>
  <si>
    <t>MC1501</t>
  </si>
  <si>
    <t>St. Joseph</t>
  </si>
  <si>
    <t>MC1417</t>
  </si>
  <si>
    <t>MC1422</t>
  </si>
  <si>
    <t>MC1489</t>
  </si>
  <si>
    <t>Hilliard</t>
  </si>
  <si>
    <t>MC1461</t>
  </si>
  <si>
    <t>Syracuse</t>
  </si>
  <si>
    <t>MC1473</t>
  </si>
  <si>
    <t>MC1455</t>
  </si>
  <si>
    <t>MC1514</t>
  </si>
  <si>
    <t>MC1479</t>
  </si>
  <si>
    <t>MC1494</t>
  </si>
  <si>
    <t>SUFFIELD</t>
  </si>
  <si>
    <t>MC1451</t>
  </si>
  <si>
    <t>MC1476</t>
  </si>
  <si>
    <t>MC1477</t>
  </si>
  <si>
    <t>MC1500</t>
  </si>
  <si>
    <t>New Cumberland</t>
  </si>
  <si>
    <t>MC1492</t>
  </si>
  <si>
    <t>MC1442</t>
  </si>
  <si>
    <t>MC1432</t>
  </si>
  <si>
    <t>MC1457</t>
  </si>
  <si>
    <t>MC1448</t>
  </si>
  <si>
    <t>MC1497</t>
  </si>
  <si>
    <t>Stevensville</t>
  </si>
  <si>
    <t>MC1470</t>
  </si>
  <si>
    <t>Newberry</t>
  </si>
  <si>
    <t>MC1418</t>
  </si>
  <si>
    <t>MC1420</t>
  </si>
  <si>
    <t>MC1511</t>
  </si>
  <si>
    <t>Scotch Plains</t>
  </si>
  <si>
    <t>07076-4645</t>
  </si>
  <si>
    <t>MC1415</t>
  </si>
  <si>
    <t>MC1496</t>
  </si>
  <si>
    <t>MC1454</t>
  </si>
  <si>
    <t>Northville</t>
  </si>
  <si>
    <t>MC1495</t>
  </si>
  <si>
    <t>MC1438</t>
  </si>
  <si>
    <t>MC1490</t>
  </si>
  <si>
    <t>Moscow</t>
  </si>
  <si>
    <t>83843-9592</t>
  </si>
  <si>
    <t>MC1505</t>
  </si>
  <si>
    <t>Winooski</t>
  </si>
  <si>
    <t>MC1428</t>
  </si>
  <si>
    <t>Jenison</t>
  </si>
  <si>
    <t>MC1441</t>
  </si>
  <si>
    <t>MC1468</t>
  </si>
  <si>
    <t>Detroit</t>
  </si>
  <si>
    <t>MC1439</t>
  </si>
  <si>
    <t>MC1467</t>
  </si>
  <si>
    <t>MC1463</t>
  </si>
  <si>
    <t>runnemede</t>
  </si>
  <si>
    <t>MC1440</t>
  </si>
  <si>
    <t>MC1458</t>
  </si>
  <si>
    <t>MC1433</t>
  </si>
  <si>
    <t>ASTORIA</t>
  </si>
  <si>
    <t>11102-4668</t>
  </si>
  <si>
    <t>MC1443</t>
  </si>
  <si>
    <t>MC1427</t>
  </si>
  <si>
    <t>Cumming</t>
  </si>
  <si>
    <t>MC1465</t>
  </si>
  <si>
    <t>MC1471</t>
  </si>
  <si>
    <t>Crystal Lake</t>
  </si>
  <si>
    <t>MC1508</t>
  </si>
  <si>
    <t>MC1502</t>
  </si>
  <si>
    <t>MC1453</t>
  </si>
  <si>
    <t>MC1425</t>
  </si>
  <si>
    <t>MC1483</t>
  </si>
  <si>
    <t>MC1469</t>
  </si>
  <si>
    <t>MC1429</t>
  </si>
  <si>
    <t>MC1485</t>
  </si>
  <si>
    <t>MC1488</t>
  </si>
  <si>
    <t>Odessa</t>
  </si>
  <si>
    <t>MC1414</t>
  </si>
  <si>
    <t>MC1493</t>
  </si>
  <si>
    <t>MC1426</t>
  </si>
  <si>
    <t>MC1424</t>
  </si>
  <si>
    <t>GLEN CARBON</t>
  </si>
  <si>
    <t>MC1484</t>
  </si>
  <si>
    <t>MC1416</t>
  </si>
  <si>
    <t>Willsboro</t>
  </si>
  <si>
    <t>MC1503</t>
  </si>
  <si>
    <t>Front Royal</t>
  </si>
  <si>
    <t>MC1445</t>
  </si>
  <si>
    <t>Bethlehem</t>
  </si>
  <si>
    <t>MC1491</t>
  </si>
  <si>
    <t>MC1434</t>
  </si>
  <si>
    <t>MC1474</t>
  </si>
  <si>
    <t>MC1452</t>
  </si>
  <si>
    <t>MC1499</t>
  </si>
  <si>
    <t>MC1498</t>
  </si>
  <si>
    <t>MC1506</t>
  </si>
  <si>
    <t>Walkersville</t>
  </si>
  <si>
    <t>MC1449</t>
  </si>
  <si>
    <t>North Attleboro</t>
  </si>
  <si>
    <t>MC1513</t>
  </si>
  <si>
    <t>MC1446</t>
  </si>
  <si>
    <t>Red Bluff</t>
  </si>
  <si>
    <t>MC1435</t>
  </si>
  <si>
    <t>MC1459</t>
  </si>
  <si>
    <t>MC1444</t>
  </si>
  <si>
    <t>Tarentum</t>
  </si>
  <si>
    <t>MC1419</t>
  </si>
  <si>
    <t>MC1456</t>
  </si>
  <si>
    <t>MC1464</t>
  </si>
  <si>
    <t>Winnemucca</t>
  </si>
  <si>
    <t>MC1507</t>
  </si>
  <si>
    <t>MC1512</t>
  </si>
  <si>
    <t>Carmichael</t>
  </si>
  <si>
    <t>MC1487</t>
  </si>
  <si>
    <t>MC1478</t>
  </si>
  <si>
    <t>Lanham</t>
  </si>
  <si>
    <t>MC1481</t>
  </si>
  <si>
    <t>MC1472</t>
  </si>
  <si>
    <t>MC1466</t>
  </si>
  <si>
    <t>MC1431</t>
  </si>
  <si>
    <t>MC1480</t>
  </si>
  <si>
    <t>MC1486</t>
  </si>
  <si>
    <t>Keego Harbor</t>
  </si>
  <si>
    <t>MC1450</t>
  </si>
  <si>
    <t>Kemah</t>
  </si>
  <si>
    <t>Nineteen Seventeen</t>
  </si>
  <si>
    <t>NS1109</t>
  </si>
  <si>
    <t>NS1110</t>
  </si>
  <si>
    <t>NS1131</t>
  </si>
  <si>
    <t>NS1129</t>
  </si>
  <si>
    <t>NS1123</t>
  </si>
  <si>
    <t>NS1126</t>
  </si>
  <si>
    <t>NS1125</t>
  </si>
  <si>
    <t>1917 Wine Club - 6 Bottle</t>
  </si>
  <si>
    <t>NS1120</t>
  </si>
  <si>
    <t>NS1133</t>
  </si>
  <si>
    <t>NS1122</t>
  </si>
  <si>
    <t>NS1128</t>
  </si>
  <si>
    <t>Woburn</t>
  </si>
  <si>
    <t>01801-4528</t>
  </si>
  <si>
    <t>NS1108</t>
  </si>
  <si>
    <t>LAKE GROVE</t>
  </si>
  <si>
    <t>NS1117</t>
  </si>
  <si>
    <t>NS1124</t>
  </si>
  <si>
    <t>NS1134</t>
  </si>
  <si>
    <t>NS1115</t>
  </si>
  <si>
    <t>NS1127</t>
  </si>
  <si>
    <t>SPOKANE</t>
  </si>
  <si>
    <t>NS1118</t>
  </si>
  <si>
    <t>NS1116</t>
  </si>
  <si>
    <t>NS1132</t>
  </si>
  <si>
    <t>NS1113</t>
  </si>
  <si>
    <t>NS1119</t>
  </si>
  <si>
    <t>NS1112</t>
  </si>
  <si>
    <t>NS1130</t>
  </si>
  <si>
    <t>NS1106</t>
  </si>
  <si>
    <t>NS1111</t>
  </si>
  <si>
    <t>NS1121</t>
  </si>
  <si>
    <t>NS1114</t>
  </si>
  <si>
    <t>Fairhaven</t>
  </si>
  <si>
    <t>NS1107</t>
  </si>
  <si>
    <t>Obbligato</t>
  </si>
  <si>
    <t>OB1189</t>
  </si>
  <si>
    <t>Belton</t>
  </si>
  <si>
    <t>OB1120</t>
  </si>
  <si>
    <t>Manchester Center</t>
  </si>
  <si>
    <t>OB1209</t>
  </si>
  <si>
    <t>OB1082</t>
  </si>
  <si>
    <t>Danbury</t>
  </si>
  <si>
    <t>OB1198</t>
  </si>
  <si>
    <t>Blacksburg</t>
  </si>
  <si>
    <t>OB1003</t>
  </si>
  <si>
    <t>OB1139</t>
  </si>
  <si>
    <t>OB1155</t>
  </si>
  <si>
    <t>OB1039</t>
  </si>
  <si>
    <t>OB1107</t>
  </si>
  <si>
    <t>Grain Valley</t>
  </si>
  <si>
    <t>OB1150</t>
  </si>
  <si>
    <t>Stony Point</t>
  </si>
  <si>
    <t>OB1218</t>
  </si>
  <si>
    <t>Newtonville</t>
  </si>
  <si>
    <t>OB1196</t>
  </si>
  <si>
    <t>OB1144</t>
  </si>
  <si>
    <t>OB1141</t>
  </si>
  <si>
    <t>OB1021</t>
  </si>
  <si>
    <t>OB1044</t>
  </si>
  <si>
    <t>OB1087</t>
  </si>
  <si>
    <t>OB1211</t>
  </si>
  <si>
    <t>OB1037</t>
  </si>
  <si>
    <t>OB1177</t>
  </si>
  <si>
    <t>Brockport</t>
  </si>
  <si>
    <t>OB1059</t>
  </si>
  <si>
    <t>OB1170</t>
  </si>
  <si>
    <t>OB1054</t>
  </si>
  <si>
    <t>OB1208</t>
  </si>
  <si>
    <t>MEDFORD</t>
  </si>
  <si>
    <t>97504-5878</t>
  </si>
  <si>
    <t>OB1070</t>
  </si>
  <si>
    <t>OB1215</t>
  </si>
  <si>
    <t>OB1193</t>
  </si>
  <si>
    <t>OB1013</t>
  </si>
  <si>
    <t>OB1121</t>
  </si>
  <si>
    <t>KEY WEST</t>
  </si>
  <si>
    <t>OB1083</t>
  </si>
  <si>
    <t>OB1042</t>
  </si>
  <si>
    <t>OB1073</t>
  </si>
  <si>
    <t>OB1212</t>
  </si>
  <si>
    <t>OB1146</t>
  </si>
  <si>
    <t>OB1014</t>
  </si>
  <si>
    <t>OB1009</t>
  </si>
  <si>
    <t>OB1192</t>
  </si>
  <si>
    <t>Warwick</t>
  </si>
  <si>
    <t>OB1101</t>
  </si>
  <si>
    <t>OB1229</t>
  </si>
  <si>
    <t>PEARL</t>
  </si>
  <si>
    <t>OB1061</t>
  </si>
  <si>
    <t>OB1217</t>
  </si>
  <si>
    <t>OB1116</t>
  </si>
  <si>
    <t>OB1191</t>
  </si>
  <si>
    <t>OB1179</t>
  </si>
  <si>
    <t>Middle Village</t>
  </si>
  <si>
    <t>OB1205</t>
  </si>
  <si>
    <t>Rocky Point</t>
  </si>
  <si>
    <t>OB1084</t>
  </si>
  <si>
    <t>TERRE HAUTE</t>
  </si>
  <si>
    <t>47804-4300</t>
  </si>
  <si>
    <t>OB1008</t>
  </si>
  <si>
    <t>OB1035</t>
  </si>
  <si>
    <t>OB1188</t>
  </si>
  <si>
    <t>OB1048</t>
  </si>
  <si>
    <t>OB1132</t>
  </si>
  <si>
    <t>Morro Bay</t>
  </si>
  <si>
    <t>OB1154</t>
  </si>
  <si>
    <t>OB1063</t>
  </si>
  <si>
    <t>OB1029</t>
  </si>
  <si>
    <t>OB1052</t>
  </si>
  <si>
    <t>OB1200</t>
  </si>
  <si>
    <t>OB1027</t>
  </si>
  <si>
    <t>OB1117</t>
  </si>
  <si>
    <t>OB1127</t>
  </si>
  <si>
    <t>OB1075</t>
  </si>
  <si>
    <t>OB1023</t>
  </si>
  <si>
    <t>OB1225</t>
  </si>
  <si>
    <t>Harrahan</t>
  </si>
  <si>
    <t>OB1060</t>
  </si>
  <si>
    <t>OB1140</t>
  </si>
  <si>
    <t>Tecumseh</t>
  </si>
  <si>
    <t>OB1197</t>
  </si>
  <si>
    <t>OB1194</t>
  </si>
  <si>
    <t>North Branford</t>
  </si>
  <si>
    <t>OB1221</t>
  </si>
  <si>
    <t>Glens Falls</t>
  </si>
  <si>
    <t>OB1036</t>
  </si>
  <si>
    <t>OB1067</t>
  </si>
  <si>
    <t>OB1024</t>
  </si>
  <si>
    <t>OB1010</t>
  </si>
  <si>
    <t>OB1119</t>
  </si>
  <si>
    <t>Uniondale</t>
  </si>
  <si>
    <t>OB1033</t>
  </si>
  <si>
    <t>OB1134</t>
  </si>
  <si>
    <t>West caldwell</t>
  </si>
  <si>
    <t>OB1019</t>
  </si>
  <si>
    <t>OB1056</t>
  </si>
  <si>
    <t>OB1137</t>
  </si>
  <si>
    <t>OB1123</t>
  </si>
  <si>
    <t>Big Bear Lake</t>
  </si>
  <si>
    <t>OB1068</t>
  </si>
  <si>
    <t>OB1185</t>
  </si>
  <si>
    <t>OB1178</t>
  </si>
  <si>
    <t>Daly City</t>
  </si>
  <si>
    <t>OB1040</t>
  </si>
  <si>
    <t>OB1133</t>
  </si>
  <si>
    <t>OB1210</t>
  </si>
  <si>
    <t>OB1077</t>
  </si>
  <si>
    <t>OB1058</t>
  </si>
  <si>
    <t>OB1088</t>
  </si>
  <si>
    <t>OB1096</t>
  </si>
  <si>
    <t>OB1182</t>
  </si>
  <si>
    <t>OB1216</t>
  </si>
  <si>
    <t>OB1006</t>
  </si>
  <si>
    <t>OB1094</t>
  </si>
  <si>
    <t>OB1223</t>
  </si>
  <si>
    <t>OB1149</t>
  </si>
  <si>
    <t>Boothwyn</t>
  </si>
  <si>
    <t>OB1045</t>
  </si>
  <si>
    <t>OB1111</t>
  </si>
  <si>
    <t>OB1156</t>
  </si>
  <si>
    <t>OB1102</t>
  </si>
  <si>
    <t>Pandora</t>
  </si>
  <si>
    <t>OB1199</t>
  </si>
  <si>
    <t>Santa Maria</t>
  </si>
  <si>
    <t>OB1071</t>
  </si>
  <si>
    <t>OB1020</t>
  </si>
  <si>
    <t>OB1143</t>
  </si>
  <si>
    <t>CLIFTON</t>
  </si>
  <si>
    <t>OB1160</t>
  </si>
  <si>
    <t>OB1103</t>
  </si>
  <si>
    <t>Berwick</t>
  </si>
  <si>
    <t>OB1025</t>
  </si>
  <si>
    <t>OB1011</t>
  </si>
  <si>
    <t>OB1113</t>
  </si>
  <si>
    <t>Montevideo</t>
  </si>
  <si>
    <t>OB1164</t>
  </si>
  <si>
    <t>OB1004</t>
  </si>
  <si>
    <t>OB1169</t>
  </si>
  <si>
    <t>OB1153</t>
  </si>
  <si>
    <t>Kimball</t>
  </si>
  <si>
    <t>OB1112</t>
  </si>
  <si>
    <t>Oakley</t>
  </si>
  <si>
    <t>OB1034</t>
  </si>
  <si>
    <t>OB1078</t>
  </si>
  <si>
    <t>OB1136</t>
  </si>
  <si>
    <t>OB1222</t>
  </si>
  <si>
    <t>OB1190</t>
  </si>
  <si>
    <t>OB1227</t>
  </si>
  <si>
    <t>Watkinsville</t>
  </si>
  <si>
    <t>OB1172</t>
  </si>
  <si>
    <t>OB1126</t>
  </si>
  <si>
    <t>Calhan</t>
  </si>
  <si>
    <t>OB1207</t>
  </si>
  <si>
    <t>OB1125</t>
  </si>
  <si>
    <t>Bronx</t>
  </si>
  <si>
    <t>OB1072</t>
  </si>
  <si>
    <t>OB1171</t>
  </si>
  <si>
    <t>OB1051</t>
  </si>
  <si>
    <t>OB1005</t>
  </si>
  <si>
    <t>Fort Mitchell</t>
  </si>
  <si>
    <t>OB1186</t>
  </si>
  <si>
    <t>OB1195</t>
  </si>
  <si>
    <t>OB1163</t>
  </si>
  <si>
    <t>OB1012</t>
  </si>
  <si>
    <t>OB1057</t>
  </si>
  <si>
    <t>OB1187</t>
  </si>
  <si>
    <t>OB1114</t>
  </si>
  <si>
    <t>las vegas</t>
  </si>
  <si>
    <t>OB1018</t>
  </si>
  <si>
    <t>OB1109</t>
  </si>
  <si>
    <t>MURRIETA</t>
  </si>
  <si>
    <t>OB1226</t>
  </si>
  <si>
    <t>OB1053</t>
  </si>
  <si>
    <t>OB1173</t>
  </si>
  <si>
    <t>OB1069</t>
  </si>
  <si>
    <t>OB1032</t>
  </si>
  <si>
    <t>OB1046</t>
  </si>
  <si>
    <t>OB1159</t>
  </si>
  <si>
    <t>OB1090</t>
  </si>
  <si>
    <t>Wimauma</t>
  </si>
  <si>
    <t>33598-4061</t>
  </si>
  <si>
    <t>OB1175</t>
  </si>
  <si>
    <t>ROCHESTER</t>
  </si>
  <si>
    <t>OB1145</t>
  </si>
  <si>
    <t>OB1135</t>
  </si>
  <si>
    <t>Oronoco</t>
  </si>
  <si>
    <t>OB1124</t>
  </si>
  <si>
    <t>RENO</t>
  </si>
  <si>
    <t>OB1180</t>
  </si>
  <si>
    <t>OB1062</t>
  </si>
  <si>
    <t>OB1086</t>
  </si>
  <si>
    <t>SAN FRANCISCO</t>
  </si>
  <si>
    <t>OB1028</t>
  </si>
  <si>
    <t>OB1031</t>
  </si>
  <si>
    <t>OB1017</t>
  </si>
  <si>
    <t>OB1081</t>
  </si>
  <si>
    <t>OB1079</t>
  </si>
  <si>
    <t>OB1174</t>
  </si>
  <si>
    <t>OB1228</t>
  </si>
  <si>
    <t>OB1206</t>
  </si>
  <si>
    <t>OB1142</t>
  </si>
  <si>
    <t>OB1168</t>
  </si>
  <si>
    <t>Placerville</t>
  </si>
  <si>
    <t>OB1165</t>
  </si>
  <si>
    <t>VAN BUREN</t>
  </si>
  <si>
    <t>OB1064</t>
  </si>
  <si>
    <t>OB1201</t>
  </si>
  <si>
    <t>OB1002</t>
  </si>
  <si>
    <t>OB1055</t>
  </si>
  <si>
    <t>OB1015</t>
  </si>
  <si>
    <t>OB1050</t>
  </si>
  <si>
    <t>OB1065</t>
  </si>
  <si>
    <t>OB1184</t>
  </si>
  <si>
    <t>McKeesport</t>
  </si>
  <si>
    <t>OB1095</t>
  </si>
  <si>
    <t>OB1100</t>
  </si>
  <si>
    <t>OB1007</t>
  </si>
  <si>
    <t>Glenolden</t>
  </si>
  <si>
    <t>OB1176</t>
  </si>
  <si>
    <t>Eatonville</t>
  </si>
  <si>
    <t>OB1183</t>
  </si>
  <si>
    <t>OB1080</t>
  </si>
  <si>
    <t>OB1181</t>
  </si>
  <si>
    <t>San Deigo</t>
  </si>
  <si>
    <t>OB1049</t>
  </si>
  <si>
    <t>OB1092</t>
  </si>
  <si>
    <t>OB1214</t>
  </si>
  <si>
    <t>Urbancrest</t>
  </si>
  <si>
    <t>OB1038</t>
  </si>
  <si>
    <t>OB1138</t>
  </si>
  <si>
    <t>Summitville</t>
  </si>
  <si>
    <t>OB1085</t>
  </si>
  <si>
    <t>OB1220</t>
  </si>
  <si>
    <t>OB1128</t>
  </si>
  <si>
    <t>OB1219</t>
  </si>
  <si>
    <t>Wood River</t>
  </si>
  <si>
    <t>OB1162</t>
  </si>
  <si>
    <t>OB1089</t>
  </si>
  <si>
    <t>OB1016</t>
  </si>
  <si>
    <t>OB1152</t>
  </si>
  <si>
    <t>Shorewood</t>
  </si>
  <si>
    <t>OB1041</t>
  </si>
  <si>
    <t>OB1224</t>
  </si>
  <si>
    <t>OB1202</t>
  </si>
  <si>
    <t>OB1105</t>
  </si>
  <si>
    <t>Davisburg</t>
  </si>
  <si>
    <t>OB1130</t>
  </si>
  <si>
    <t>Amherst</t>
  </si>
  <si>
    <t>OB1076</t>
  </si>
  <si>
    <t>OB1118</t>
  </si>
  <si>
    <t>OB1166</t>
  </si>
  <si>
    <t>OB1131</t>
  </si>
  <si>
    <t>OB1030</t>
  </si>
  <si>
    <t>OB1108</t>
  </si>
  <si>
    <t>Hunt Valley</t>
  </si>
  <si>
    <t>OB1161</t>
  </si>
  <si>
    <t>Massillon</t>
  </si>
  <si>
    <t>OB1091</t>
  </si>
  <si>
    <t>OB1151</t>
  </si>
  <si>
    <t>OB1115</t>
  </si>
  <si>
    <t>OB1129</t>
  </si>
  <si>
    <t>OB1026</t>
  </si>
  <si>
    <t>OB1122</t>
  </si>
  <si>
    <t>OB1158</t>
  </si>
  <si>
    <t>OB1147</t>
  </si>
  <si>
    <t>OB1099</t>
  </si>
  <si>
    <t>OB1148</t>
  </si>
  <si>
    <t>OB1104</t>
  </si>
  <si>
    <t>OB1167</t>
  </si>
  <si>
    <t>Wadesville</t>
  </si>
  <si>
    <t>OB1093</t>
  </si>
  <si>
    <t>OB1106</t>
  </si>
  <si>
    <t>OB1110</t>
  </si>
  <si>
    <t>OB1074</t>
  </si>
  <si>
    <t>OB1204</t>
  </si>
  <si>
    <t>OB1098</t>
  </si>
  <si>
    <t>OB1043</t>
  </si>
  <si>
    <t>OB1213</t>
  </si>
  <si>
    <t>OB1097</t>
  </si>
  <si>
    <t>PECATONICA</t>
  </si>
  <si>
    <t>OB1022</t>
  </si>
  <si>
    <t>OB1047</t>
  </si>
  <si>
    <t>OB1203</t>
  </si>
  <si>
    <t>OB1066</t>
  </si>
  <si>
    <t>OB1157</t>
  </si>
  <si>
    <t>One Heart</t>
  </si>
  <si>
    <t>OH2343</t>
  </si>
  <si>
    <t>One Heart Club</t>
  </si>
  <si>
    <t>OH2236</t>
  </si>
  <si>
    <t>One Heart Club - 3 Bottle Club</t>
  </si>
  <si>
    <t>Kannapolis</t>
  </si>
  <si>
    <t>OH2414</t>
  </si>
  <si>
    <t>OH2301</t>
  </si>
  <si>
    <t>OH2446</t>
  </si>
  <si>
    <t>OH2350</t>
  </si>
  <si>
    <t>OH2285</t>
  </si>
  <si>
    <t>Ferndale</t>
  </si>
  <si>
    <t>OH2238</t>
  </si>
  <si>
    <t>Harahan</t>
  </si>
  <si>
    <t>OH2393</t>
  </si>
  <si>
    <t>ARLINGTON</t>
  </si>
  <si>
    <t>OH2295</t>
  </si>
  <si>
    <t>OH2302</t>
  </si>
  <si>
    <t>Palatka</t>
  </si>
  <si>
    <t>OH2426</t>
  </si>
  <si>
    <t>OH2338</t>
  </si>
  <si>
    <t>La Palma</t>
  </si>
  <si>
    <t>OH2314</t>
  </si>
  <si>
    <t>La Salle</t>
  </si>
  <si>
    <t>OH2317</t>
  </si>
  <si>
    <t>OH2326</t>
  </si>
  <si>
    <t>OH2263</t>
  </si>
  <si>
    <t>OH2397</t>
  </si>
  <si>
    <t>Kirkland</t>
  </si>
  <si>
    <t>OH2391</t>
  </si>
  <si>
    <t>OH2303</t>
  </si>
  <si>
    <t>OH2382</t>
  </si>
  <si>
    <t>OH2389</t>
  </si>
  <si>
    <t>St. Pete Beach</t>
  </si>
  <si>
    <t>OH2240</t>
  </si>
  <si>
    <t>OH2403</t>
  </si>
  <si>
    <t>Rock Springs</t>
  </si>
  <si>
    <t>OH2416</t>
  </si>
  <si>
    <t>OH2348</t>
  </si>
  <si>
    <t>Vincennes</t>
  </si>
  <si>
    <t>OH2229</t>
  </si>
  <si>
    <t>OH2402</t>
  </si>
  <si>
    <t>OH2438</t>
  </si>
  <si>
    <t>OH2443</t>
  </si>
  <si>
    <t>OH2437</t>
  </si>
  <si>
    <t>OH2450</t>
  </si>
  <si>
    <t>OH2335</t>
  </si>
  <si>
    <t>OH2449</t>
  </si>
  <si>
    <t>OH2422</t>
  </si>
  <si>
    <t>OH2363</t>
  </si>
  <si>
    <t>La Costa</t>
  </si>
  <si>
    <t>OH2279</t>
  </si>
  <si>
    <t>Berkley</t>
  </si>
  <si>
    <t>OH2299</t>
  </si>
  <si>
    <t>Ballwin</t>
  </si>
  <si>
    <t>OH2245</t>
  </si>
  <si>
    <t>OH2259</t>
  </si>
  <si>
    <t>OH2340</t>
  </si>
  <si>
    <t>OH2370</t>
  </si>
  <si>
    <t>OH2307</t>
  </si>
  <si>
    <t>OH2300</t>
  </si>
  <si>
    <t>Doral</t>
  </si>
  <si>
    <t>OH2268</t>
  </si>
  <si>
    <t>CHARLOTTE</t>
  </si>
  <si>
    <t>OH2373</t>
  </si>
  <si>
    <t>OH2387</t>
  </si>
  <si>
    <t>Collinsville</t>
  </si>
  <si>
    <t>OH2385</t>
  </si>
  <si>
    <t>OH2334</t>
  </si>
  <si>
    <t>Inglewood</t>
  </si>
  <si>
    <t>OH2305</t>
  </si>
  <si>
    <t>OH2353</t>
  </si>
  <si>
    <t>Samammish</t>
  </si>
  <si>
    <t>OH2419</t>
  </si>
  <si>
    <t>OH2226</t>
  </si>
  <si>
    <t>OH2358</t>
  </si>
  <si>
    <t>OH2331</t>
  </si>
  <si>
    <t>OH2379</t>
  </si>
  <si>
    <t>OH2425</t>
  </si>
  <si>
    <t>OH2341</t>
  </si>
  <si>
    <t>OH2332</t>
  </si>
  <si>
    <t>OH2366</t>
  </si>
  <si>
    <t>Calhoun</t>
  </si>
  <si>
    <t>OH2310</t>
  </si>
  <si>
    <t>OH2239</t>
  </si>
  <si>
    <t>OH2454</t>
  </si>
  <si>
    <t>NEW YORK</t>
  </si>
  <si>
    <t>OH2323</t>
  </si>
  <si>
    <t>OH2444</t>
  </si>
  <si>
    <t>OH2410</t>
  </si>
  <si>
    <t>Goodlettsville</t>
  </si>
  <si>
    <t>OH2254</t>
  </si>
  <si>
    <t>OH2253</t>
  </si>
  <si>
    <t>OH2231</t>
  </si>
  <si>
    <t>Coatesville</t>
  </si>
  <si>
    <t>OH2325</t>
  </si>
  <si>
    <t>OH2453</t>
  </si>
  <si>
    <t>OH2227</t>
  </si>
  <si>
    <t>OH2232</t>
  </si>
  <si>
    <t>22203-2074</t>
  </si>
  <si>
    <t>OH2288</t>
  </si>
  <si>
    <t>OH2404</t>
  </si>
  <si>
    <t>OH2342</t>
  </si>
  <si>
    <t>OH2306</t>
  </si>
  <si>
    <t>93619-7420</t>
  </si>
  <si>
    <t>OH2272</t>
  </si>
  <si>
    <t>South Bend</t>
  </si>
  <si>
    <t>OH2235</t>
  </si>
  <si>
    <t>OH2339</t>
  </si>
  <si>
    <t>OH2283</t>
  </si>
  <si>
    <t>34102-5502</t>
  </si>
  <si>
    <t>OH2347</t>
  </si>
  <si>
    <t>Moville</t>
  </si>
  <si>
    <t>OH2246</t>
  </si>
  <si>
    <t>OH2447</t>
  </si>
  <si>
    <t>Centreville</t>
  </si>
  <si>
    <t>OH2324</t>
  </si>
  <si>
    <t>Kokomo</t>
  </si>
  <si>
    <t>OH2411</t>
  </si>
  <si>
    <t>OH2330</t>
  </si>
  <si>
    <t>OH2287</t>
  </si>
  <si>
    <t>Menomonee Falls</t>
  </si>
  <si>
    <t>OH2354</t>
  </si>
  <si>
    <t>Cross Plains</t>
  </si>
  <si>
    <t>OH2248</t>
  </si>
  <si>
    <t>OH2250</t>
  </si>
  <si>
    <t>Lacey</t>
  </si>
  <si>
    <t>OH2349</t>
  </si>
  <si>
    <t>Altamonte Springs</t>
  </si>
  <si>
    <t>OH2352</t>
  </si>
  <si>
    <t>OH2271</t>
  </si>
  <si>
    <t>OH2356</t>
  </si>
  <si>
    <t>OH2329</t>
  </si>
  <si>
    <t>OH2428</t>
  </si>
  <si>
    <t>OH2355</t>
  </si>
  <si>
    <t>OH2372</t>
  </si>
  <si>
    <t>Santa Rosa Valley</t>
  </si>
  <si>
    <t>OH2277</t>
  </si>
  <si>
    <t>OH2369</t>
  </si>
  <si>
    <t>OH2430</t>
  </si>
  <si>
    <t>OH2242</t>
  </si>
  <si>
    <t>OH2380</t>
  </si>
  <si>
    <t>OH2261</t>
  </si>
  <si>
    <t>60515-1107</t>
  </si>
  <si>
    <t>OH2364</t>
  </si>
  <si>
    <t>Hartley</t>
  </si>
  <si>
    <t>OH2451</t>
  </si>
  <si>
    <t>OH2399</t>
  </si>
  <si>
    <t>OH2251</t>
  </si>
  <si>
    <t>Leeâ€™s Summit</t>
  </si>
  <si>
    <t>OH2278</t>
  </si>
  <si>
    <t>Crofton</t>
  </si>
  <si>
    <t>21114-3217</t>
  </si>
  <si>
    <t>OH2256</t>
  </si>
  <si>
    <t>Orefield</t>
  </si>
  <si>
    <t>OH2291</t>
  </si>
  <si>
    <t>OH2362</t>
  </si>
  <si>
    <t>OH2290</t>
  </si>
  <si>
    <t>OH2442</t>
  </si>
  <si>
    <t>San Angelo</t>
  </si>
  <si>
    <t>OH2233</t>
  </si>
  <si>
    <t>OH2309</t>
  </si>
  <si>
    <t>OH2351</t>
  </si>
  <si>
    <t>Catonsville</t>
  </si>
  <si>
    <t>OH2228</t>
  </si>
  <si>
    <t>OH2374</t>
  </si>
  <si>
    <t>OH2390</t>
  </si>
  <si>
    <t>OH2311</t>
  </si>
  <si>
    <t>OH2280</t>
  </si>
  <si>
    <t>OH2432</t>
  </si>
  <si>
    <t>OH2328</t>
  </si>
  <si>
    <t>OH2345</t>
  </si>
  <si>
    <t>Tabernash</t>
  </si>
  <si>
    <t>OH2445</t>
  </si>
  <si>
    <t>pittsford</t>
  </si>
  <si>
    <t>OH2415</t>
  </si>
  <si>
    <t>OH2431</t>
  </si>
  <si>
    <t>OH2383</t>
  </si>
  <si>
    <t>OH2376</t>
  </si>
  <si>
    <t>OH2417</t>
  </si>
  <si>
    <t>OH2381</t>
  </si>
  <si>
    <t>Paso Robles</t>
  </si>
  <si>
    <t>OH2321</t>
  </si>
  <si>
    <t>OH2273</t>
  </si>
  <si>
    <t>OH2418</t>
  </si>
  <si>
    <t>Candia</t>
  </si>
  <si>
    <t>OH2243</t>
  </si>
  <si>
    <t>OH2359</t>
  </si>
  <si>
    <t>arlington</t>
  </si>
  <si>
    <t>OH2396</t>
  </si>
  <si>
    <t>OH2297</t>
  </si>
  <si>
    <t>OH2398</t>
  </si>
  <si>
    <t>OH2244</t>
  </si>
  <si>
    <t>Placentia</t>
  </si>
  <si>
    <t>OH2407</t>
  </si>
  <si>
    <t>OH2282</t>
  </si>
  <si>
    <t>OH2225</t>
  </si>
  <si>
    <t>Franklin Park</t>
  </si>
  <si>
    <t>OH2365</t>
  </si>
  <si>
    <t>OH2434</t>
  </si>
  <si>
    <t>OH2262</t>
  </si>
  <si>
    <t>Northborough</t>
  </si>
  <si>
    <t>OH2258</t>
  </si>
  <si>
    <t>OH2448</t>
  </si>
  <si>
    <t>North Baltimore</t>
  </si>
  <si>
    <t>OH2264</t>
  </si>
  <si>
    <t>Hemet</t>
  </si>
  <si>
    <t>OH2433</t>
  </si>
  <si>
    <t>OH2274</t>
  </si>
  <si>
    <t>OH2318</t>
  </si>
  <si>
    <t>OH2357</t>
  </si>
  <si>
    <t>OH2360</t>
  </si>
  <si>
    <t>OH2312</t>
  </si>
  <si>
    <t>OH2304</t>
  </si>
  <si>
    <t>OH2401</t>
  </si>
  <si>
    <t>OH2241</t>
  </si>
  <si>
    <t>OH2281</t>
  </si>
  <si>
    <t>OH2336</t>
  </si>
  <si>
    <t>OH2270</t>
  </si>
  <si>
    <t>OH2313</t>
  </si>
  <si>
    <t>OH2413</t>
  </si>
  <si>
    <t>OH2316</t>
  </si>
  <si>
    <t>OH2392</t>
  </si>
  <si>
    <t>OH2406</t>
  </si>
  <si>
    <t>El Segundo</t>
  </si>
  <si>
    <t>OH2455</t>
  </si>
  <si>
    <t>OH2292</t>
  </si>
  <si>
    <t>OH2327</t>
  </si>
  <si>
    <t>OH2346</t>
  </si>
  <si>
    <t>OH2452</t>
  </si>
  <si>
    <t>OH2412</t>
  </si>
  <si>
    <t>OH2409</t>
  </si>
  <si>
    <t>OH2405</t>
  </si>
  <si>
    <t>Taylorsville</t>
  </si>
  <si>
    <t>OH2298</t>
  </si>
  <si>
    <t>OH2315</t>
  </si>
  <si>
    <t>OH2320</t>
  </si>
  <si>
    <t>OH2284</t>
  </si>
  <si>
    <t>Marco Island</t>
  </si>
  <si>
    <t>OH2436</t>
  </si>
  <si>
    <t>OH2424</t>
  </si>
  <si>
    <t>OH2337</t>
  </si>
  <si>
    <t>Millington</t>
  </si>
  <si>
    <t>OH2384</t>
  </si>
  <si>
    <t>OH2375</t>
  </si>
  <si>
    <t>OH2439</t>
  </si>
  <si>
    <t>OH2230</t>
  </si>
  <si>
    <t>OH2388</t>
  </si>
  <si>
    <t>OH2237</t>
  </si>
  <si>
    <t>Reading</t>
  </si>
  <si>
    <t>OH2421</t>
  </si>
  <si>
    <t>OH2361</t>
  </si>
  <si>
    <t>Laurel, MD</t>
  </si>
  <si>
    <t>OH2269</t>
  </si>
  <si>
    <t>OH2322</t>
  </si>
  <si>
    <t>OH2440</t>
  </si>
  <si>
    <t>OH2429</t>
  </si>
  <si>
    <t>OH2395</t>
  </si>
  <si>
    <t>OH2400</t>
  </si>
  <si>
    <t>OH2257</t>
  </si>
  <si>
    <t>Ayer</t>
  </si>
  <si>
    <t>OH2386</t>
  </si>
  <si>
    <t>Klamath Falls</t>
  </si>
  <si>
    <t>OH2371</t>
  </si>
  <si>
    <t>OH2234</t>
  </si>
  <si>
    <t>OH2378</t>
  </si>
  <si>
    <t>Mount Prospect</t>
  </si>
  <si>
    <t>OH2333</t>
  </si>
  <si>
    <t>OH2275</t>
  </si>
  <si>
    <t>OH2247</t>
  </si>
  <si>
    <t>Snow Camp</t>
  </si>
  <si>
    <t>OH2266</t>
  </si>
  <si>
    <t>OH2441</t>
  </si>
  <si>
    <t>OH2252</t>
  </si>
  <si>
    <t>OH2260</t>
  </si>
  <si>
    <t>OH2308</t>
  </si>
  <si>
    <t>OH2368</t>
  </si>
  <si>
    <t>OH2296</t>
  </si>
  <si>
    <t>OH2276</t>
  </si>
  <si>
    <t>OH2427</t>
  </si>
  <si>
    <t>OH2294</t>
  </si>
  <si>
    <t>San Fernando</t>
  </si>
  <si>
    <t>OH2265</t>
  </si>
  <si>
    <t>OH2344</t>
  </si>
  <si>
    <t>OH2435</t>
  </si>
  <si>
    <t>OH2267</t>
  </si>
  <si>
    <t>OH2289</t>
  </si>
  <si>
    <t>Trabuco Canyon</t>
  </si>
  <si>
    <t>OH2394</t>
  </si>
  <si>
    <t>OH2367</t>
  </si>
  <si>
    <t>OH2377</t>
  </si>
  <si>
    <t>Broomfield</t>
  </si>
  <si>
    <t>OH2286</t>
  </si>
  <si>
    <t>OH2408</t>
  </si>
  <si>
    <t>OH2249</t>
  </si>
  <si>
    <t>OH2420</t>
  </si>
  <si>
    <t>OH2319</t>
  </si>
  <si>
    <t>OH2293</t>
  </si>
  <si>
    <t>OH2255</t>
  </si>
  <si>
    <t>OH2423</t>
  </si>
  <si>
    <t>Parasol</t>
  </si>
  <si>
    <t>PR1261</t>
  </si>
  <si>
    <t>PR1233</t>
  </si>
  <si>
    <t>The Parasol Club - 6 Bottle</t>
  </si>
  <si>
    <t>Bush</t>
  </si>
  <si>
    <t>PR1303</t>
  </si>
  <si>
    <t>PR1292</t>
  </si>
  <si>
    <t>Gonzales</t>
  </si>
  <si>
    <t>PR1307</t>
  </si>
  <si>
    <t>PR1285</t>
  </si>
  <si>
    <t>Destrehan</t>
  </si>
  <si>
    <t>PR1301</t>
  </si>
  <si>
    <t>PR1240</t>
  </si>
  <si>
    <t>The parasol Family Club</t>
  </si>
  <si>
    <t>Elmwood</t>
  </si>
  <si>
    <t>PR1284</t>
  </si>
  <si>
    <t>Hammond</t>
  </si>
  <si>
    <t>PR1251</t>
  </si>
  <si>
    <t>PR1296</t>
  </si>
  <si>
    <t>Northport</t>
  </si>
  <si>
    <t>PR1247</t>
  </si>
  <si>
    <t>Gulfport</t>
  </si>
  <si>
    <t>PR1272</t>
  </si>
  <si>
    <t>Houma</t>
  </si>
  <si>
    <t>PR1283</t>
  </si>
  <si>
    <t>PR1287</t>
  </si>
  <si>
    <t>PR1279</t>
  </si>
  <si>
    <t>PR1269</t>
  </si>
  <si>
    <t>PR1253</t>
  </si>
  <si>
    <t>PR1252</t>
  </si>
  <si>
    <t>PR1238</t>
  </si>
  <si>
    <t>PR1298</t>
  </si>
  <si>
    <t>Hackett</t>
  </si>
  <si>
    <t>PR1236</t>
  </si>
  <si>
    <t>PR1281</t>
  </si>
  <si>
    <t>PR1239</t>
  </si>
  <si>
    <t>PR1276</t>
  </si>
  <si>
    <t>PR1286</t>
  </si>
  <si>
    <t>PR1248</t>
  </si>
  <si>
    <t>The Parasol Club - 3 Bottle</t>
  </si>
  <si>
    <t>Baton Rouge, LA</t>
  </si>
  <si>
    <t>PR1275</t>
  </si>
  <si>
    <t>PR1260</t>
  </si>
  <si>
    <t>PR1289</t>
  </si>
  <si>
    <t>PR1294</t>
  </si>
  <si>
    <t>Santa Rosa beach</t>
  </si>
  <si>
    <t>PR1266</t>
  </si>
  <si>
    <t>PR1264</t>
  </si>
  <si>
    <t>PR1278</t>
  </si>
  <si>
    <t>PR1241</t>
  </si>
  <si>
    <t>PR1265</t>
  </si>
  <si>
    <t>PR1308</t>
  </si>
  <si>
    <t>PR1280</t>
  </si>
  <si>
    <t>PR1277</t>
  </si>
  <si>
    <t>Madisonville</t>
  </si>
  <si>
    <t>PR1243</t>
  </si>
  <si>
    <t>PR1249</t>
  </si>
  <si>
    <t>FERNANDINA BEACH</t>
  </si>
  <si>
    <t>32034-5821</t>
  </si>
  <si>
    <t>PR1234</t>
  </si>
  <si>
    <t>Galt</t>
  </si>
  <si>
    <t>PR1246</t>
  </si>
  <si>
    <t>PR1237</t>
  </si>
  <si>
    <t>PR1295</t>
  </si>
  <si>
    <t>PR1242</t>
  </si>
  <si>
    <t>PR1299</t>
  </si>
  <si>
    <t>PR1302</t>
  </si>
  <si>
    <t>PR1273</t>
  </si>
  <si>
    <t>Lexa</t>
  </si>
  <si>
    <t>PR1232</t>
  </si>
  <si>
    <t>PR1256</t>
  </si>
  <si>
    <t>20171-4481</t>
  </si>
  <si>
    <t>PR1235</t>
  </si>
  <si>
    <t>Morristown</t>
  </si>
  <si>
    <t>PR1297</t>
  </si>
  <si>
    <t>PR1254</t>
  </si>
  <si>
    <t>PR1250</t>
  </si>
  <si>
    <t>PR1305</t>
  </si>
  <si>
    <t>PR1244</t>
  </si>
  <si>
    <t>PR1267</t>
  </si>
  <si>
    <t>PR1262</t>
  </si>
  <si>
    <t>PR1259</t>
  </si>
  <si>
    <t>PR1255</t>
  </si>
  <si>
    <t>PR1291</t>
  </si>
  <si>
    <t>PR1263</t>
  </si>
  <si>
    <t>PR1306</t>
  </si>
  <si>
    <t>PR1271</t>
  </si>
  <si>
    <t>PR1282</t>
  </si>
  <si>
    <t>Hessmer</t>
  </si>
  <si>
    <t>PR1270</t>
  </si>
  <si>
    <t>Jasper</t>
  </si>
  <si>
    <t>PR1290</t>
  </si>
  <si>
    <t>PR1304</t>
  </si>
  <si>
    <t>PR1268</t>
  </si>
  <si>
    <t>PR1274</t>
  </si>
  <si>
    <t>hampton</t>
  </si>
  <si>
    <t>PR1288</t>
  </si>
  <si>
    <t>PR1257</t>
  </si>
  <si>
    <t>Indian trail</t>
  </si>
  <si>
    <t>PR1300</t>
  </si>
  <si>
    <t>LAKE CHARLES</t>
  </si>
  <si>
    <t>PR1245</t>
  </si>
  <si>
    <t>PR1258</t>
  </si>
  <si>
    <t>PR1293</t>
  </si>
  <si>
    <t>Perpetual</t>
  </si>
  <si>
    <t>PER1083</t>
  </si>
  <si>
    <t>PER1215</t>
  </si>
  <si>
    <t>PER1245</t>
  </si>
  <si>
    <t>Las vegas</t>
  </si>
  <si>
    <t>PER1024</t>
  </si>
  <si>
    <t>PER1193</t>
  </si>
  <si>
    <t>mason</t>
  </si>
  <si>
    <t>PER1248</t>
  </si>
  <si>
    <t>San Dimas</t>
  </si>
  <si>
    <t>PER1125</t>
  </si>
  <si>
    <t>FRISCO</t>
  </si>
  <si>
    <t>PER1066</t>
  </si>
  <si>
    <t>PER1283</t>
  </si>
  <si>
    <t>PER1258</t>
  </si>
  <si>
    <t>St George</t>
  </si>
  <si>
    <t>84770-7079</t>
  </si>
  <si>
    <t>PER1156</t>
  </si>
  <si>
    <t>Newtown Square</t>
  </si>
  <si>
    <t>PER1152</t>
  </si>
  <si>
    <t>PER1089</t>
  </si>
  <si>
    <t>Collingswood</t>
  </si>
  <si>
    <t>PER1208</t>
  </si>
  <si>
    <t>Woodland</t>
  </si>
  <si>
    <t>PER1153</t>
  </si>
  <si>
    <t>PER1182</t>
  </si>
  <si>
    <t>PER1033</t>
  </si>
  <si>
    <t>PER1060</t>
  </si>
  <si>
    <t>PER1178</t>
  </si>
  <si>
    <t>PER1280</t>
  </si>
  <si>
    <t>PER1200</t>
  </si>
  <si>
    <t>OVERLAND PARK</t>
  </si>
  <si>
    <t>PER1076</t>
  </si>
  <si>
    <t>PER1048</t>
  </si>
  <si>
    <t>PER1039</t>
  </si>
  <si>
    <t>PER1145</t>
  </si>
  <si>
    <t>PER1180</t>
  </si>
  <si>
    <t>PER1202</t>
  </si>
  <si>
    <t>PER1244</t>
  </si>
  <si>
    <t>PER1264</t>
  </si>
  <si>
    <t>Granger</t>
  </si>
  <si>
    <t>PER1132</t>
  </si>
  <si>
    <t>PER1201</t>
  </si>
  <si>
    <t>Bucyrus</t>
  </si>
  <si>
    <t>PER1092</t>
  </si>
  <si>
    <t>PER1128</t>
  </si>
  <si>
    <t>PER1194</t>
  </si>
  <si>
    <t>KAILUA</t>
  </si>
  <si>
    <t>PER1144</t>
  </si>
  <si>
    <t>PER1022</t>
  </si>
  <si>
    <t>PER1183</t>
  </si>
  <si>
    <t>PARADISE VALLEY</t>
  </si>
  <si>
    <t>PER1035</t>
  </si>
  <si>
    <t>PER1184</t>
  </si>
  <si>
    <t>PER1273</t>
  </si>
  <si>
    <t>PER1254</t>
  </si>
  <si>
    <t>PER1213</t>
  </si>
  <si>
    <t>PER1222</t>
  </si>
  <si>
    <t>PER1119</t>
  </si>
  <si>
    <t>PER1021</t>
  </si>
  <si>
    <t>PER1212</t>
  </si>
  <si>
    <t>PER1037</t>
  </si>
  <si>
    <t>PER1059</t>
  </si>
  <si>
    <t>PER1214</t>
  </si>
  <si>
    <t>Beaufort</t>
  </si>
  <si>
    <t>PER1134</t>
  </si>
  <si>
    <t>Kerens</t>
  </si>
  <si>
    <t>PER1123</t>
  </si>
  <si>
    <t>PER1003</t>
  </si>
  <si>
    <t>PER1151</t>
  </si>
  <si>
    <t>PER1267</t>
  </si>
  <si>
    <t>PER1146</t>
  </si>
  <si>
    <t>Waukee</t>
  </si>
  <si>
    <t>PER1101</t>
  </si>
  <si>
    <t>PER1045</t>
  </si>
  <si>
    <t>PER1105</t>
  </si>
  <si>
    <t>PER1127</t>
  </si>
  <si>
    <t>PER1140</t>
  </si>
  <si>
    <t>PER1114</t>
  </si>
  <si>
    <t>PER1253</t>
  </si>
  <si>
    <t>PER1251</t>
  </si>
  <si>
    <t>Bettendorf</t>
  </si>
  <si>
    <t>52722-6656</t>
  </si>
  <si>
    <t>PER1209</t>
  </si>
  <si>
    <t>SCOTTSDALE</t>
  </si>
  <si>
    <t>PER1117</t>
  </si>
  <si>
    <t>PER1268</t>
  </si>
  <si>
    <t>PER1191</t>
  </si>
  <si>
    <t>PER1270</t>
  </si>
  <si>
    <t>Bonne Terre</t>
  </si>
  <si>
    <t>PER1008</t>
  </si>
  <si>
    <t>PER1250</t>
  </si>
  <si>
    <t>PER1269</t>
  </si>
  <si>
    <t>PER1206</t>
  </si>
  <si>
    <t>PER1016</t>
  </si>
  <si>
    <t>PER1102</t>
  </si>
  <si>
    <t>PER1274</t>
  </si>
  <si>
    <t>PER1088</t>
  </si>
  <si>
    <t>PER1168</t>
  </si>
  <si>
    <t>PER1241</t>
  </si>
  <si>
    <t>SPARKS</t>
  </si>
  <si>
    <t>PER1025</t>
  </si>
  <si>
    <t>PER1077</t>
  </si>
  <si>
    <t>PER1027</t>
  </si>
  <si>
    <t>PER1112</t>
  </si>
  <si>
    <t>Dillsboro</t>
  </si>
  <si>
    <t>PER1199</t>
  </si>
  <si>
    <t>PER1006</t>
  </si>
  <si>
    <t>PER1067</t>
  </si>
  <si>
    <t>PER1087</t>
  </si>
  <si>
    <t>DIXON</t>
  </si>
  <si>
    <t>PER1150</t>
  </si>
  <si>
    <t>78738-4187</t>
  </si>
  <si>
    <t>PER1028</t>
  </si>
  <si>
    <t>PER1093</t>
  </si>
  <si>
    <t>Wilton Manors</t>
  </si>
  <si>
    <t>PER1235</t>
  </si>
  <si>
    <t>PER1070</t>
  </si>
  <si>
    <t>PER1174</t>
  </si>
  <si>
    <t>PER1068</t>
  </si>
  <si>
    <t>PER1055</t>
  </si>
  <si>
    <t>PER1221</t>
  </si>
  <si>
    <t>PER1217</t>
  </si>
  <si>
    <t>PER1172</t>
  </si>
  <si>
    <t>PER1257</t>
  </si>
  <si>
    <t>Lucasville</t>
  </si>
  <si>
    <t>PER1009</t>
  </si>
  <si>
    <t>PER1136</t>
  </si>
  <si>
    <t>PER1078</t>
  </si>
  <si>
    <t>PER1043</t>
  </si>
  <si>
    <t>PER1051</t>
  </si>
  <si>
    <t>PER1040</t>
  </si>
  <si>
    <t>PER1108</t>
  </si>
  <si>
    <t>PER1227</t>
  </si>
  <si>
    <t>PER1099</t>
  </si>
  <si>
    <t>PER1259</t>
  </si>
  <si>
    <t>BOISE</t>
  </si>
  <si>
    <t>PER1284</t>
  </si>
  <si>
    <t>PER1263</t>
  </si>
  <si>
    <t>PER1203</t>
  </si>
  <si>
    <t>chandlerville</t>
  </si>
  <si>
    <t>PER1158</t>
  </si>
  <si>
    <t>PER1110</t>
  </si>
  <si>
    <t>Stone Mtn.</t>
  </si>
  <si>
    <t>PER1004</t>
  </si>
  <si>
    <t>PER1103</t>
  </si>
  <si>
    <t>PER1188</t>
  </si>
  <si>
    <t>PER1275</t>
  </si>
  <si>
    <t>PER1262</t>
  </si>
  <si>
    <t>PER1282</t>
  </si>
  <si>
    <t>PER1169</t>
  </si>
  <si>
    <t>PER1049</t>
  </si>
  <si>
    <t>PER1224</t>
  </si>
  <si>
    <t>Saltsburg</t>
  </si>
  <si>
    <t>PER1106</t>
  </si>
  <si>
    <t>PER1247</t>
  </si>
  <si>
    <t>Des Moines</t>
  </si>
  <si>
    <t>PER1029</t>
  </si>
  <si>
    <t>PER1161</t>
  </si>
  <si>
    <t>PER1225</t>
  </si>
  <si>
    <t>PER1075</t>
  </si>
  <si>
    <t>PER1133</t>
  </si>
  <si>
    <t>22309-2728</t>
  </si>
  <si>
    <t>PER1131</t>
  </si>
  <si>
    <t>Mt juliet</t>
  </si>
  <si>
    <t>PER1041</t>
  </si>
  <si>
    <t>PER1255</t>
  </si>
  <si>
    <t>PER1091</t>
  </si>
  <si>
    <t>PER1061</t>
  </si>
  <si>
    <t>PER1018</t>
  </si>
  <si>
    <t>PER1157</t>
  </si>
  <si>
    <t>PER1050</t>
  </si>
  <si>
    <t>PER1279</t>
  </si>
  <si>
    <t>PER1261</t>
  </si>
  <si>
    <t>PER1030</t>
  </si>
  <si>
    <t>PER1017</t>
  </si>
  <si>
    <t>PER1260</t>
  </si>
  <si>
    <t>Voorhees</t>
  </si>
  <si>
    <t>PER1226</t>
  </si>
  <si>
    <t>PER1271</t>
  </si>
  <si>
    <t>PER1116</t>
  </si>
  <si>
    <t>PER1057</t>
  </si>
  <si>
    <t>PER1185</t>
  </si>
  <si>
    <t>PER1149</t>
  </si>
  <si>
    <t>STOCKTON</t>
  </si>
  <si>
    <t>95219-1802</t>
  </si>
  <si>
    <t>PER1233</t>
  </si>
  <si>
    <t>PER1052</t>
  </si>
  <si>
    <t>PER1082</t>
  </si>
  <si>
    <t>PER1107</t>
  </si>
  <si>
    <t>PER1011</t>
  </si>
  <si>
    <t>PER1054</t>
  </si>
  <si>
    <t>PER1163</t>
  </si>
  <si>
    <t>Johns Island</t>
  </si>
  <si>
    <t>PER1074</t>
  </si>
  <si>
    <t>PER1080</t>
  </si>
  <si>
    <t>PER1228</t>
  </si>
  <si>
    <t>TAMPA</t>
  </si>
  <si>
    <t>33609-4017</t>
  </si>
  <si>
    <t>PER1187</t>
  </si>
  <si>
    <t>PER1115</t>
  </si>
  <si>
    <t>Diamond Bar</t>
  </si>
  <si>
    <t>PER1196</t>
  </si>
  <si>
    <t>PER1160</t>
  </si>
  <si>
    <t>PER1229</t>
  </si>
  <si>
    <t>PER1046</t>
  </si>
  <si>
    <t>PER1135</t>
  </si>
  <si>
    <t>Fulton</t>
  </si>
  <si>
    <t>PER1111</t>
  </si>
  <si>
    <t>PER1097</t>
  </si>
  <si>
    <t>Convoy</t>
  </si>
  <si>
    <t>PER1098</t>
  </si>
  <si>
    <t>Calabasas</t>
  </si>
  <si>
    <t>PER1207</t>
  </si>
  <si>
    <t>Mansfield</t>
  </si>
  <si>
    <t>PER1265</t>
  </si>
  <si>
    <t>PER1189</t>
  </si>
  <si>
    <t>PER1109</t>
  </si>
  <si>
    <t>PER1126</t>
  </si>
  <si>
    <t>PER1138</t>
  </si>
  <si>
    <t>DES MOINES</t>
  </si>
  <si>
    <t>PER1002</t>
  </si>
  <si>
    <t>PER1096</t>
  </si>
  <si>
    <t>Prairie Village</t>
  </si>
  <si>
    <t>PER1231</t>
  </si>
  <si>
    <t>PER1220</t>
  </si>
  <si>
    <t>PER1173</t>
  </si>
  <si>
    <t>PER1069</t>
  </si>
  <si>
    <t>PER1252</t>
  </si>
  <si>
    <t>PER1015</t>
  </si>
  <si>
    <t>PER1236</t>
  </si>
  <si>
    <t>PER1266</t>
  </si>
  <si>
    <t>PER1141</t>
  </si>
  <si>
    <t>PER1130</t>
  </si>
  <si>
    <t>PER1190</t>
  </si>
  <si>
    <t>PER1139</t>
  </si>
  <si>
    <t>PER1071</t>
  </si>
  <si>
    <t>PER1005</t>
  </si>
  <si>
    <t>PER1023</t>
  </si>
  <si>
    <t>PER1147</t>
  </si>
  <si>
    <t>PER1036</t>
  </si>
  <si>
    <t>PER1064</t>
  </si>
  <si>
    <t>PER1167</t>
  </si>
  <si>
    <t>PER1162</t>
  </si>
  <si>
    <t>PER1232</t>
  </si>
  <si>
    <t>PER1085</t>
  </si>
  <si>
    <t>Moorpark</t>
  </si>
  <si>
    <t>PER1010</t>
  </si>
  <si>
    <t>PER1095</t>
  </si>
  <si>
    <t>PER1198</t>
  </si>
  <si>
    <t>Hoschton</t>
  </si>
  <si>
    <t>PER1175</t>
  </si>
  <si>
    <t>PER1086</t>
  </si>
  <si>
    <t>STONY POINT</t>
  </si>
  <si>
    <t>10980-3711</t>
  </si>
  <si>
    <t>PER1218</t>
  </si>
  <si>
    <t>PER1166</t>
  </si>
  <si>
    <t>PER1243</t>
  </si>
  <si>
    <t>PER1179</t>
  </si>
  <si>
    <t>PER1031</t>
  </si>
  <si>
    <t>PER1053</t>
  </si>
  <si>
    <t>PER1204</t>
  </si>
  <si>
    <t>Saint augustine</t>
  </si>
  <si>
    <t>PER1276</t>
  </si>
  <si>
    <t>PER1192</t>
  </si>
  <si>
    <t>PER1120</t>
  </si>
  <si>
    <t>Arroyo Grande</t>
  </si>
  <si>
    <t>PER1100</t>
  </si>
  <si>
    <t>PER1056</t>
  </si>
  <si>
    <t>PER1129</t>
  </si>
  <si>
    <t>PER1170</t>
  </si>
  <si>
    <t>PER1154</t>
  </si>
  <si>
    <t>PER1210</t>
  </si>
  <si>
    <t>Oshkosh</t>
  </si>
  <si>
    <t>PER1026</t>
  </si>
  <si>
    <t>PER1155</t>
  </si>
  <si>
    <t>Mankato</t>
  </si>
  <si>
    <t>PER1034</t>
  </si>
  <si>
    <t>PER1242</t>
  </si>
  <si>
    <t>PER1113</t>
  </si>
  <si>
    <t>PER1281</t>
  </si>
  <si>
    <t>PER1256</t>
  </si>
  <si>
    <t>PER1197</t>
  </si>
  <si>
    <t>PER1047</t>
  </si>
  <si>
    <t>PER1019</t>
  </si>
  <si>
    <t>PER1164</t>
  </si>
  <si>
    <t>PER1062</t>
  </si>
  <si>
    <t>PER1104</t>
  </si>
  <si>
    <t>PER1142</t>
  </si>
  <si>
    <t>PER1272</t>
  </si>
  <si>
    <t>Minnetrista</t>
  </si>
  <si>
    <t>PER1211</t>
  </si>
  <si>
    <t>PER1205</t>
  </si>
  <si>
    <t>Bryn Mawr</t>
  </si>
  <si>
    <t>PER1148</t>
  </si>
  <si>
    <t>PER1073</t>
  </si>
  <si>
    <t>PER1223</t>
  </si>
  <si>
    <t>PER1079</t>
  </si>
  <si>
    <t>PER1195</t>
  </si>
  <si>
    <t>PER1177</t>
  </si>
  <si>
    <t>PER1249</t>
  </si>
  <si>
    <t>PER1278</t>
  </si>
  <si>
    <t>Lenexa</t>
  </si>
  <si>
    <t>PER1007</t>
  </si>
  <si>
    <t>PER1090</t>
  </si>
  <si>
    <t>Malvern</t>
  </si>
  <si>
    <t>PER1042</t>
  </si>
  <si>
    <t>PER1084</t>
  </si>
  <si>
    <t>PER1176</t>
  </si>
  <si>
    <t>PER1234</t>
  </si>
  <si>
    <t>PER1032</t>
  </si>
  <si>
    <t>PER1219</t>
  </si>
  <si>
    <t>PER1285</t>
  </si>
  <si>
    <t>PER1186</t>
  </si>
  <si>
    <t>PER1239</t>
  </si>
  <si>
    <t>PER1044</t>
  </si>
  <si>
    <t>PER1072</t>
  </si>
  <si>
    <t>PER1277</t>
  </si>
  <si>
    <t>PER1094</t>
  </si>
  <si>
    <t>Fuquay Varina</t>
  </si>
  <si>
    <t>PER1181</t>
  </si>
  <si>
    <t>PER1240</t>
  </si>
  <si>
    <t>PER1246</t>
  </si>
  <si>
    <t>PER1058</t>
  </si>
  <si>
    <t>PER1118</t>
  </si>
  <si>
    <t>PER1216</t>
  </si>
  <si>
    <t>San Tan Valley</t>
  </si>
  <si>
    <t>PER1122</t>
  </si>
  <si>
    <t>Santee</t>
  </si>
  <si>
    <t>PER1286</t>
  </si>
  <si>
    <t>PER1121</t>
  </si>
  <si>
    <t>PER1237</t>
  </si>
  <si>
    <t>Middleburg</t>
  </si>
  <si>
    <t>PER1143</t>
  </si>
  <si>
    <t>PER1081</t>
  </si>
  <si>
    <t>PER1013</t>
  </si>
  <si>
    <t>PER1159</t>
  </si>
  <si>
    <t>PER1038</t>
  </si>
  <si>
    <t>PER1230</t>
  </si>
  <si>
    <t>PER1014</t>
  </si>
  <si>
    <t>PER1137</t>
  </si>
  <si>
    <t>PER1012</t>
  </si>
  <si>
    <t>PER1020</t>
  </si>
  <si>
    <t>PER1171</t>
  </si>
  <si>
    <t>PER1238</t>
  </si>
  <si>
    <t>Cayuga</t>
  </si>
  <si>
    <t>13034-3271</t>
  </si>
  <si>
    <t>PER1165</t>
  </si>
  <si>
    <t>PER1124</t>
  </si>
  <si>
    <t>PER1065</t>
  </si>
  <si>
    <t>PER1063</t>
  </si>
  <si>
    <t>PhiPhiKa</t>
  </si>
  <si>
    <t>PHI2999</t>
  </si>
  <si>
    <t>PHI2984</t>
  </si>
  <si>
    <t>PHI2979</t>
  </si>
  <si>
    <t>The 1868 Club - 3 Bottle Club</t>
  </si>
  <si>
    <t>PHI2993</t>
  </si>
  <si>
    <t>PHI2985</t>
  </si>
  <si>
    <t>PHI2994</t>
  </si>
  <si>
    <t>Oran</t>
  </si>
  <si>
    <t>PHI2961</t>
  </si>
  <si>
    <t>The 1868 Club</t>
  </si>
  <si>
    <t>PHI2988</t>
  </si>
  <si>
    <t>PHI2989</t>
  </si>
  <si>
    <t>PHI2969</t>
  </si>
  <si>
    <t>PHI2974</t>
  </si>
  <si>
    <t>PHI2972</t>
  </si>
  <si>
    <t>PHI2983</t>
  </si>
  <si>
    <t>66434-2306</t>
  </si>
  <si>
    <t>PHI2971</t>
  </si>
  <si>
    <t>Huntington Woods</t>
  </si>
  <si>
    <t>PHI2995</t>
  </si>
  <si>
    <t>Brazil</t>
  </si>
  <si>
    <t>PHI2966</t>
  </si>
  <si>
    <t>PHI2964</t>
  </si>
  <si>
    <t>PHI2982</t>
  </si>
  <si>
    <t>Ocala</t>
  </si>
  <si>
    <t>PHI2991</t>
  </si>
  <si>
    <t>Elberta</t>
  </si>
  <si>
    <t>PHI2990</t>
  </si>
  <si>
    <t>PHI2955</t>
  </si>
  <si>
    <t>PHI2959</t>
  </si>
  <si>
    <t>91320-4406</t>
  </si>
  <si>
    <t>PHI2953</t>
  </si>
  <si>
    <t>PHI2967</t>
  </si>
  <si>
    <t>92563-5664</t>
  </si>
  <si>
    <t>PHI2970</t>
  </si>
  <si>
    <t>PHI2997</t>
  </si>
  <si>
    <t>PHI2976</t>
  </si>
  <si>
    <t>Beaumont</t>
  </si>
  <si>
    <t>PHI2954</t>
  </si>
  <si>
    <t>PHI2973</t>
  </si>
  <si>
    <t>PHI2965</t>
  </si>
  <si>
    <t>Burleson</t>
  </si>
  <si>
    <t>PHI2958</t>
  </si>
  <si>
    <t>PHI2981</t>
  </si>
  <si>
    <t>33635-1618</t>
  </si>
  <si>
    <t>PHI2975</t>
  </si>
  <si>
    <t>Florence</t>
  </si>
  <si>
    <t>PHI2956</t>
  </si>
  <si>
    <t>PHI2978</t>
  </si>
  <si>
    <t>PHI2968</t>
  </si>
  <si>
    <t>PHI2962</t>
  </si>
  <si>
    <t>LOUISVILLE</t>
  </si>
  <si>
    <t>40205-1037</t>
  </si>
  <si>
    <t>PHI2996</t>
  </si>
  <si>
    <t>PHI2987</t>
  </si>
  <si>
    <t>PHI2952</t>
  </si>
  <si>
    <t>PHI2998</t>
  </si>
  <si>
    <t>PHI2986</t>
  </si>
  <si>
    <t>PHI2960</t>
  </si>
  <si>
    <t>PHI2977</t>
  </si>
  <si>
    <t>PHI2957</t>
  </si>
  <si>
    <t>PHI2992</t>
  </si>
  <si>
    <t>Evergreen</t>
  </si>
  <si>
    <t>PHI2980</t>
  </si>
  <si>
    <t>PHI2963</t>
  </si>
  <si>
    <t>BOYCE</t>
  </si>
  <si>
    <t>PHI3000</t>
  </si>
  <si>
    <t>Martinsburg</t>
  </si>
  <si>
    <t>Prowling Vineyards</t>
  </si>
  <si>
    <t>PV1662</t>
  </si>
  <si>
    <t>Camden</t>
  </si>
  <si>
    <t>PV1639</t>
  </si>
  <si>
    <t>The Inner Circle</t>
  </si>
  <si>
    <t>PV1664</t>
  </si>
  <si>
    <t>PV1676</t>
  </si>
  <si>
    <t>Stoneville</t>
  </si>
  <si>
    <t>PV1665</t>
  </si>
  <si>
    <t>PV1687</t>
  </si>
  <si>
    <t>PV1656</t>
  </si>
  <si>
    <t>PV1646</t>
  </si>
  <si>
    <t>PV1641</t>
  </si>
  <si>
    <t>PV1679</t>
  </si>
  <si>
    <t>PV1688</t>
  </si>
  <si>
    <t>Katy</t>
  </si>
  <si>
    <t>PV1672</t>
  </si>
  <si>
    <t>Whispering Pines</t>
  </si>
  <si>
    <t>PV1677</t>
  </si>
  <si>
    <t>PV1647</t>
  </si>
  <si>
    <t>PV1636</t>
  </si>
  <si>
    <t>PV1648</t>
  </si>
  <si>
    <t>PV1685</t>
  </si>
  <si>
    <t>PV1657</t>
  </si>
  <si>
    <t>PV1660</t>
  </si>
  <si>
    <t>New London</t>
  </si>
  <si>
    <t>PV1654</t>
  </si>
  <si>
    <t>PV1659</t>
  </si>
  <si>
    <t>PV1671</t>
  </si>
  <si>
    <t>PV1655</t>
  </si>
  <si>
    <t>PV1666</t>
  </si>
  <si>
    <t>PV1693</t>
  </si>
  <si>
    <t>PV1653</t>
  </si>
  <si>
    <t>The Inner Circle - 3 Bottle Club</t>
  </si>
  <si>
    <t>PV1645</t>
  </si>
  <si>
    <t>PV1644</t>
  </si>
  <si>
    <t>PV1633</t>
  </si>
  <si>
    <t>PV1681</t>
  </si>
  <si>
    <t>East Providence</t>
  </si>
  <si>
    <t>PV1652</t>
  </si>
  <si>
    <t>PV1673</t>
  </si>
  <si>
    <t>PV1683</t>
  </si>
  <si>
    <t>PV1661</t>
  </si>
  <si>
    <t>PV1675</t>
  </si>
  <si>
    <t>PV1689</t>
  </si>
  <si>
    <t>PV1669</t>
  </si>
  <si>
    <t>PV1631</t>
  </si>
  <si>
    <t>PV1692</t>
  </si>
  <si>
    <t>PV1691</t>
  </si>
  <si>
    <t>PV1630</t>
  </si>
  <si>
    <t>PV1651</t>
  </si>
  <si>
    <t>PV1684</t>
  </si>
  <si>
    <t>PV1682</t>
  </si>
  <si>
    <t>PV1642</t>
  </si>
  <si>
    <t>PV1690</t>
  </si>
  <si>
    <t>PV1650</t>
  </si>
  <si>
    <t>Saint Augustine</t>
  </si>
  <si>
    <t>PV1638</t>
  </si>
  <si>
    <t>PV1680</t>
  </si>
  <si>
    <t>PV1637</t>
  </si>
  <si>
    <t>PV1678</t>
  </si>
  <si>
    <t>PV1674</t>
  </si>
  <si>
    <t>PV1634</t>
  </si>
  <si>
    <t>PV1640</t>
  </si>
  <si>
    <t>PV1670</t>
  </si>
  <si>
    <t>PV1649</t>
  </si>
  <si>
    <t>PV1667</t>
  </si>
  <si>
    <t>PINEHURST</t>
  </si>
  <si>
    <t>PV1686</t>
  </si>
  <si>
    <t>PV1635</t>
  </si>
  <si>
    <t>PV1632</t>
  </si>
  <si>
    <t>PV1658</t>
  </si>
  <si>
    <t>VINE GROVE</t>
  </si>
  <si>
    <t>PV1668</t>
  </si>
  <si>
    <t>PV1663</t>
  </si>
  <si>
    <t>Morganton</t>
  </si>
  <si>
    <t>PV1643</t>
  </si>
  <si>
    <t>Radiant</t>
  </si>
  <si>
    <t>RA1397</t>
  </si>
  <si>
    <t>2 Twenty-Six Club</t>
  </si>
  <si>
    <t>RA1415</t>
  </si>
  <si>
    <t>2 Twenty-Six Club - 3 Bottle Club</t>
  </si>
  <si>
    <t>RA1406</t>
  </si>
  <si>
    <t>RA1361</t>
  </si>
  <si>
    <t>Niagara Falls</t>
  </si>
  <si>
    <t>RA1388</t>
  </si>
  <si>
    <t>RA1410</t>
  </si>
  <si>
    <t>RA1400</t>
  </si>
  <si>
    <t>RA1421</t>
  </si>
  <si>
    <t>Middleville</t>
  </si>
  <si>
    <t>RA1393</t>
  </si>
  <si>
    <t>short hills</t>
  </si>
  <si>
    <t>RA1395</t>
  </si>
  <si>
    <t>RA1420</t>
  </si>
  <si>
    <t>RA1392</t>
  </si>
  <si>
    <t>irvine</t>
  </si>
  <si>
    <t>RA1384</t>
  </si>
  <si>
    <t>RA1352</t>
  </si>
  <si>
    <t>RANCHO PALOS VERDES</t>
  </si>
  <si>
    <t>RA1402</t>
  </si>
  <si>
    <t>RA1436</t>
  </si>
  <si>
    <t>Cheshire</t>
  </si>
  <si>
    <t>RA1427</t>
  </si>
  <si>
    <t>Belgrade</t>
  </si>
  <si>
    <t>RA1409</t>
  </si>
  <si>
    <t>RA1372</t>
  </si>
  <si>
    <t>RA1370</t>
  </si>
  <si>
    <t>RA1423</t>
  </si>
  <si>
    <t>37129-3741</t>
  </si>
  <si>
    <t>RA1428</t>
  </si>
  <si>
    <t>South Bound Brook</t>
  </si>
  <si>
    <t>RA1439</t>
  </si>
  <si>
    <t>RA1391</t>
  </si>
  <si>
    <t>RA1408</t>
  </si>
  <si>
    <t>RA1383</t>
  </si>
  <si>
    <t>RA1411</t>
  </si>
  <si>
    <t>RA1353</t>
  </si>
  <si>
    <t>GRIMES</t>
  </si>
  <si>
    <t>RA1378</t>
  </si>
  <si>
    <t>RA1377</t>
  </si>
  <si>
    <t>Swampscott</t>
  </si>
  <si>
    <t>RA1431</t>
  </si>
  <si>
    <t>RA1432</t>
  </si>
  <si>
    <t>RA1426</t>
  </si>
  <si>
    <t>Washington twp</t>
  </si>
  <si>
    <t>RA1419</t>
  </si>
  <si>
    <t>RA1374</t>
  </si>
  <si>
    <t>RA1349</t>
  </si>
  <si>
    <t>RA1389</t>
  </si>
  <si>
    <t>RA1387</t>
  </si>
  <si>
    <t>Oregon City</t>
  </si>
  <si>
    <t>RA1373</t>
  </si>
  <si>
    <t>Coloma</t>
  </si>
  <si>
    <t>49038-9311</t>
  </si>
  <si>
    <t>RA1367</t>
  </si>
  <si>
    <t>Frankenmuth</t>
  </si>
  <si>
    <t>RA1417</t>
  </si>
  <si>
    <t>RA1435</t>
  </si>
  <si>
    <t>Irvington</t>
  </si>
  <si>
    <t>RA1444</t>
  </si>
  <si>
    <t>RA1371</t>
  </si>
  <si>
    <t>RA1404</t>
  </si>
  <si>
    <t>RA1380</t>
  </si>
  <si>
    <t>RA1437</t>
  </si>
  <si>
    <t>RA1366</t>
  </si>
  <si>
    <t>Key west</t>
  </si>
  <si>
    <t>RA1422</t>
  </si>
  <si>
    <t>RA1425</t>
  </si>
  <si>
    <t>RA1350</t>
  </si>
  <si>
    <t>Sinking Spring</t>
  </si>
  <si>
    <t>RA1348</t>
  </si>
  <si>
    <t>46062-9013</t>
  </si>
  <si>
    <t>RA1440</t>
  </si>
  <si>
    <t>RA1394</t>
  </si>
  <si>
    <t>RA1351</t>
  </si>
  <si>
    <t>RA1418</t>
  </si>
  <si>
    <t>RA1368</t>
  </si>
  <si>
    <t>RA1407</t>
  </si>
  <si>
    <t>Rancho Palos verdes</t>
  </si>
  <si>
    <t>RA1358</t>
  </si>
  <si>
    <t>RA1356</t>
  </si>
  <si>
    <t>WATERFORD</t>
  </si>
  <si>
    <t>RA1412</t>
  </si>
  <si>
    <t>RA1362</t>
  </si>
  <si>
    <t>Pikeville</t>
  </si>
  <si>
    <t>RA1442</t>
  </si>
  <si>
    <t>RA1396</t>
  </si>
  <si>
    <t>RA1376</t>
  </si>
  <si>
    <t>Cheyenne</t>
  </si>
  <si>
    <t>RA1357</t>
  </si>
  <si>
    <t>Anaheim Hills</t>
  </si>
  <si>
    <t>RA1375</t>
  </si>
  <si>
    <t>RA1355</t>
  </si>
  <si>
    <t>RA1443</t>
  </si>
  <si>
    <t>RA1364</t>
  </si>
  <si>
    <t>RA1382</t>
  </si>
  <si>
    <t>PLEASANT RIDGE</t>
  </si>
  <si>
    <t>48069-1232</t>
  </si>
  <si>
    <t>RA1386</t>
  </si>
  <si>
    <t>RA1369</t>
  </si>
  <si>
    <t>RA1416</t>
  </si>
  <si>
    <t>RA1398</t>
  </si>
  <si>
    <t>RA1405</t>
  </si>
  <si>
    <t>RA1385</t>
  </si>
  <si>
    <t>RA1354</t>
  </si>
  <si>
    <t>RA1441</t>
  </si>
  <si>
    <t>RA1433</t>
  </si>
  <si>
    <t>RA1403</t>
  </si>
  <si>
    <t>RA1401</t>
  </si>
  <si>
    <t>RA1359</t>
  </si>
  <si>
    <t>plymouth</t>
  </si>
  <si>
    <t>RA1434</t>
  </si>
  <si>
    <t>RA1379</t>
  </si>
  <si>
    <t>Platteville</t>
  </si>
  <si>
    <t>RA1381</t>
  </si>
  <si>
    <t>Feeding Hills</t>
  </si>
  <si>
    <t>RA1438</t>
  </si>
  <si>
    <t>RA1390</t>
  </si>
  <si>
    <t>RA1363</t>
  </si>
  <si>
    <t>RA1399</t>
  </si>
  <si>
    <t>RA1365</t>
  </si>
  <si>
    <t>West Liberty</t>
  </si>
  <si>
    <t>RA1413</t>
  </si>
  <si>
    <t>RA1424</t>
  </si>
  <si>
    <t>RA1430</t>
  </si>
  <si>
    <t>RA1429</t>
  </si>
  <si>
    <t>RA1360</t>
  </si>
  <si>
    <t>RA1414</t>
  </si>
  <si>
    <t>Middlesex</t>
  </si>
  <si>
    <t>Rattlesnake</t>
  </si>
  <si>
    <t>RS1731</t>
  </si>
  <si>
    <t>1856 Wine Club</t>
  </si>
  <si>
    <t>RS1740</t>
  </si>
  <si>
    <t>RS1664</t>
  </si>
  <si>
    <t>1856 Wine Club - 3 Bottle Club</t>
  </si>
  <si>
    <t>RS1666</t>
  </si>
  <si>
    <t>Canal Winchester</t>
  </si>
  <si>
    <t>RS1717</t>
  </si>
  <si>
    <t>Homewood</t>
  </si>
  <si>
    <t>RS1811</t>
  </si>
  <si>
    <t>Mountain Top</t>
  </si>
  <si>
    <t>RS1746</t>
  </si>
  <si>
    <t>RS1737</t>
  </si>
  <si>
    <t>RS1799</t>
  </si>
  <si>
    <t>RS1715</t>
  </si>
  <si>
    <t>RS1850</t>
  </si>
  <si>
    <t>RS1818</t>
  </si>
  <si>
    <t>RS1704</t>
  </si>
  <si>
    <t>RS1723</t>
  </si>
  <si>
    <t>RS1775</t>
  </si>
  <si>
    <t>RS1854</t>
  </si>
  <si>
    <t>RS1806</t>
  </si>
  <si>
    <t>Ragley</t>
  </si>
  <si>
    <t>RS1692</t>
  </si>
  <si>
    <t>RS1745</t>
  </si>
  <si>
    <t>32952-5468</t>
  </si>
  <si>
    <t>RS1802</t>
  </si>
  <si>
    <t>RS1694</t>
  </si>
  <si>
    <t>RS1770</t>
  </si>
  <si>
    <t>RS1794</t>
  </si>
  <si>
    <t>Kinnelon</t>
  </si>
  <si>
    <t>RS1825</t>
  </si>
  <si>
    <t>RS1757</t>
  </si>
  <si>
    <t>RS1787</t>
  </si>
  <si>
    <t>Secaucus</t>
  </si>
  <si>
    <t>RS1843</t>
  </si>
  <si>
    <t>RS1696</t>
  </si>
  <si>
    <t>RS1797</t>
  </si>
  <si>
    <t>Sauquoit</t>
  </si>
  <si>
    <t>RS1841</t>
  </si>
  <si>
    <t>RS1777</t>
  </si>
  <si>
    <t>RS1813</t>
  </si>
  <si>
    <t>RS1764</t>
  </si>
  <si>
    <t>RS1789</t>
  </si>
  <si>
    <t>RS1785</t>
  </si>
  <si>
    <t>RS1771</t>
  </si>
  <si>
    <t>RS1724</t>
  </si>
  <si>
    <t>RS1772</t>
  </si>
  <si>
    <t>EVANSTON</t>
  </si>
  <si>
    <t>RS1680</t>
  </si>
  <si>
    <t>Commerce</t>
  </si>
  <si>
    <t>RS1835</t>
  </si>
  <si>
    <t>RS1820</t>
  </si>
  <si>
    <t>River Falls</t>
  </si>
  <si>
    <t>RS1744</t>
  </si>
  <si>
    <t>RS1747</t>
  </si>
  <si>
    <t>RS1689</t>
  </si>
  <si>
    <t>RS1707</t>
  </si>
  <si>
    <t>RS1699</t>
  </si>
  <si>
    <t>RS1729</t>
  </si>
  <si>
    <t>RS1667</t>
  </si>
  <si>
    <t>indianapolis</t>
  </si>
  <si>
    <t>RS1693</t>
  </si>
  <si>
    <t>RS1670</t>
  </si>
  <si>
    <t>Cape May Court House</t>
  </si>
  <si>
    <t>RS1804</t>
  </si>
  <si>
    <t>Woodbridge</t>
  </si>
  <si>
    <t>RS1803</t>
  </si>
  <si>
    <t>Keene</t>
  </si>
  <si>
    <t>RS1734</t>
  </si>
  <si>
    <t>Cheboygan</t>
  </si>
  <si>
    <t>RS1705</t>
  </si>
  <si>
    <t>RS1814</t>
  </si>
  <si>
    <t>RS1720</t>
  </si>
  <si>
    <t>O' Fallon</t>
  </si>
  <si>
    <t>63368-8585</t>
  </si>
  <si>
    <t>RS1754</t>
  </si>
  <si>
    <t>Bolton</t>
  </si>
  <si>
    <t>RS1756</t>
  </si>
  <si>
    <t>RS1663</t>
  </si>
  <si>
    <t>RS1801</t>
  </si>
  <si>
    <t>Milton</t>
  </si>
  <si>
    <t>RS1683</t>
  </si>
  <si>
    <t>Manalapan Township</t>
  </si>
  <si>
    <t>RS1824</t>
  </si>
  <si>
    <t>48073-2528</t>
  </si>
  <si>
    <t>RS1845</t>
  </si>
  <si>
    <t>Hampton</t>
  </si>
  <si>
    <t>RS1739</t>
  </si>
  <si>
    <t>RS1815</t>
  </si>
  <si>
    <t>RS1750</t>
  </si>
  <si>
    <t>RS1687</t>
  </si>
  <si>
    <t>RS1695</t>
  </si>
  <si>
    <t>RS1732</t>
  </si>
  <si>
    <t>RS1701</t>
  </si>
  <si>
    <t>Cisco</t>
  </si>
  <si>
    <t>RS1790</t>
  </si>
  <si>
    <t>RS1838</t>
  </si>
  <si>
    <t>RS1776</t>
  </si>
  <si>
    <t>RS1711</t>
  </si>
  <si>
    <t>Hobe Sound</t>
  </si>
  <si>
    <t>RS1848</t>
  </si>
  <si>
    <t>Lake Charles</t>
  </si>
  <si>
    <t>RS1782</t>
  </si>
  <si>
    <t>48331-2920</t>
  </si>
  <si>
    <t>RS1671</t>
  </si>
  <si>
    <t>RS1816</t>
  </si>
  <si>
    <t>RS1847</t>
  </si>
  <si>
    <t>RS1763</t>
  </si>
  <si>
    <t>Grand Blanc</t>
  </si>
  <si>
    <t>RS1792</t>
  </si>
  <si>
    <t>Flourtown</t>
  </si>
  <si>
    <t>RS1665</t>
  </si>
  <si>
    <t>Jefferson City</t>
  </si>
  <si>
    <t>RS1809</t>
  </si>
  <si>
    <t>PLEASANT HILL</t>
  </si>
  <si>
    <t>50327-9159</t>
  </si>
  <si>
    <t>RS1684</t>
  </si>
  <si>
    <t>RS1791</t>
  </si>
  <si>
    <t>RS1796</t>
  </si>
  <si>
    <t>RS1728</t>
  </si>
  <si>
    <t>Zimmerman</t>
  </si>
  <si>
    <t>RS1730</t>
  </si>
  <si>
    <t>SANDY SPRINGS</t>
  </si>
  <si>
    <t>RS1765</t>
  </si>
  <si>
    <t>RS1697</t>
  </si>
  <si>
    <t>RS1853</t>
  </si>
  <si>
    <t>RS1727</t>
  </si>
  <si>
    <t>katy</t>
  </si>
  <si>
    <t>RS1819</t>
  </si>
  <si>
    <t>RS1842</t>
  </si>
  <si>
    <t>Shippensburg</t>
  </si>
  <si>
    <t>RS1808</t>
  </si>
  <si>
    <t>Merced</t>
  </si>
  <si>
    <t>RS1831</t>
  </si>
  <si>
    <t>RS1669</t>
  </si>
  <si>
    <t>RS1743</t>
  </si>
  <si>
    <t>RS1769</t>
  </si>
  <si>
    <t>SHERMAN OAKS</t>
  </si>
  <si>
    <t>RS1827</t>
  </si>
  <si>
    <t>RS1691</t>
  </si>
  <si>
    <t>Elkridge</t>
  </si>
  <si>
    <t>RS1778</t>
  </si>
  <si>
    <t>RS1817</t>
  </si>
  <si>
    <t>RS1800</t>
  </si>
  <si>
    <t>RS1676</t>
  </si>
  <si>
    <t>RS1773</t>
  </si>
  <si>
    <t>RS1758</t>
  </si>
  <si>
    <t>RS1826</t>
  </si>
  <si>
    <t>RS1735</t>
  </si>
  <si>
    <t>Louiville</t>
  </si>
  <si>
    <t>RS1721</t>
  </si>
  <si>
    <t>RS1822</t>
  </si>
  <si>
    <t>Rice</t>
  </si>
  <si>
    <t>RS1828</t>
  </si>
  <si>
    <t>RS1793</t>
  </si>
  <si>
    <t>Lansing</t>
  </si>
  <si>
    <t>RS1753</t>
  </si>
  <si>
    <t>Saukville</t>
  </si>
  <si>
    <t>RS1837</t>
  </si>
  <si>
    <t>Crocket</t>
  </si>
  <si>
    <t>RS1749</t>
  </si>
  <si>
    <t>BERKLEY</t>
  </si>
  <si>
    <t>RS1834</t>
  </si>
  <si>
    <t>RS1767</t>
  </si>
  <si>
    <t>RS1738</t>
  </si>
  <si>
    <t>Liverpool</t>
  </si>
  <si>
    <t>RS1682</t>
  </si>
  <si>
    <t>RS1836</t>
  </si>
  <si>
    <t>RS1742</t>
  </si>
  <si>
    <t>RS1677</t>
  </si>
  <si>
    <t>RS1681</t>
  </si>
  <si>
    <t>RS1673</t>
  </si>
  <si>
    <t>RS1761</t>
  </si>
  <si>
    <t>RS1812</t>
  </si>
  <si>
    <t>RS1768</t>
  </si>
  <si>
    <t>RS1840</t>
  </si>
  <si>
    <t>RS1700</t>
  </si>
  <si>
    <t>RS1714</t>
  </si>
  <si>
    <t>RS1786</t>
  </si>
  <si>
    <t>RS1829</t>
  </si>
  <si>
    <t>RS1708</t>
  </si>
  <si>
    <t>RS1810</t>
  </si>
  <si>
    <t>RS1748</t>
  </si>
  <si>
    <t>LOS ALTOS</t>
  </si>
  <si>
    <t>RS1849</t>
  </si>
  <si>
    <t>RS1703</t>
  </si>
  <si>
    <t>Lake Elsinore</t>
  </si>
  <si>
    <t>RS1788</t>
  </si>
  <si>
    <t>Spring Valley</t>
  </si>
  <si>
    <t>RS1685</t>
  </si>
  <si>
    <t>RS1668</t>
  </si>
  <si>
    <t>RS1805</t>
  </si>
  <si>
    <t>RS1783</t>
  </si>
  <si>
    <t>RS1674</t>
  </si>
  <si>
    <t>RS1832</t>
  </si>
  <si>
    <t>RS1672</t>
  </si>
  <si>
    <t>Manasquan</t>
  </si>
  <si>
    <t>RS1675</t>
  </si>
  <si>
    <t>Vestavia Hills</t>
  </si>
  <si>
    <t>RS1702</t>
  </si>
  <si>
    <t>RS1839</t>
  </si>
  <si>
    <t>RS1679</t>
  </si>
  <si>
    <t>RS1780</t>
  </si>
  <si>
    <t>RS1852</t>
  </si>
  <si>
    <t>media</t>
  </si>
  <si>
    <t>RS1726</t>
  </si>
  <si>
    <t>RS1833</t>
  </si>
  <si>
    <t>RS1741</t>
  </si>
  <si>
    <t>RS1733</t>
  </si>
  <si>
    <t>ANNA</t>
  </si>
  <si>
    <t>RS1710</t>
  </si>
  <si>
    <t>RS1851</t>
  </si>
  <si>
    <t>RS1807</t>
  </si>
  <si>
    <t>RS1830</t>
  </si>
  <si>
    <t>RS1766</t>
  </si>
  <si>
    <t>Gardena</t>
  </si>
  <si>
    <t>RS1823</t>
  </si>
  <si>
    <t>RS1751</t>
  </si>
  <si>
    <t>RS1779</t>
  </si>
  <si>
    <t>RS1774</t>
  </si>
  <si>
    <t>RS1678</t>
  </si>
  <si>
    <t>RS1688</t>
  </si>
  <si>
    <t>RS1798</t>
  </si>
  <si>
    <t>Winnebago</t>
  </si>
  <si>
    <t>RS1725</t>
  </si>
  <si>
    <t>RS1719</t>
  </si>
  <si>
    <t>RS1713</t>
  </si>
  <si>
    <t>RS1716</t>
  </si>
  <si>
    <t>LONG BEACH</t>
  </si>
  <si>
    <t>90803-5272</t>
  </si>
  <si>
    <t>RS1784</t>
  </si>
  <si>
    <t>RS1709</t>
  </si>
  <si>
    <t>RS1718</t>
  </si>
  <si>
    <t>RS1752</t>
  </si>
  <si>
    <t>RS1698</t>
  </si>
  <si>
    <t>RS1706</t>
  </si>
  <si>
    <t>RS1736</t>
  </si>
  <si>
    <t>RS1821</t>
  </si>
  <si>
    <t>RS1760</t>
  </si>
  <si>
    <t>RS1846</t>
  </si>
  <si>
    <t>RS1759</t>
  </si>
  <si>
    <t>Perrysburg</t>
  </si>
  <si>
    <t>RS1662</t>
  </si>
  <si>
    <t>RS1781</t>
  </si>
  <si>
    <t>RS1722</t>
  </si>
  <si>
    <t>RS1855</t>
  </si>
  <si>
    <t>RS1690</t>
  </si>
  <si>
    <t>RS1755</t>
  </si>
  <si>
    <t>RS1712</t>
  </si>
  <si>
    <t>RS1762</t>
  </si>
  <si>
    <t>RS1844</t>
  </si>
  <si>
    <t>RS1856</t>
  </si>
  <si>
    <t>RS1686</t>
  </si>
  <si>
    <t>RS1795</t>
  </si>
  <si>
    <t>Red Door</t>
  </si>
  <si>
    <t>RD2129</t>
  </si>
  <si>
    <t>East Berlin</t>
  </si>
  <si>
    <t>RD2075</t>
  </si>
  <si>
    <t>Red Door Wine Club</t>
  </si>
  <si>
    <t>RD2076</t>
  </si>
  <si>
    <t>RD2128</t>
  </si>
  <si>
    <t>RD2089</t>
  </si>
  <si>
    <t>RD2068</t>
  </si>
  <si>
    <t>Macedonia</t>
  </si>
  <si>
    <t>RD2027</t>
  </si>
  <si>
    <t>RD2115</t>
  </si>
  <si>
    <t>RD2050</t>
  </si>
  <si>
    <t>RD2082</t>
  </si>
  <si>
    <t>McFarland</t>
  </si>
  <si>
    <t>RD2010</t>
  </si>
  <si>
    <t>Cranston</t>
  </si>
  <si>
    <t>RD2060</t>
  </si>
  <si>
    <t>RICHMOND</t>
  </si>
  <si>
    <t>RD2140</t>
  </si>
  <si>
    <t>76012-1920</t>
  </si>
  <si>
    <t>RD2004</t>
  </si>
  <si>
    <t>RD2018</t>
  </si>
  <si>
    <t>WEST COVINA</t>
  </si>
  <si>
    <t>RD2045</t>
  </si>
  <si>
    <t>Ithaca</t>
  </si>
  <si>
    <t>RD2134</t>
  </si>
  <si>
    <t>RD2093</t>
  </si>
  <si>
    <t>RD2102</t>
  </si>
  <si>
    <t>RD2084</t>
  </si>
  <si>
    <t>RD2113</t>
  </si>
  <si>
    <t>Leesville</t>
  </si>
  <si>
    <t>RD2026</t>
  </si>
  <si>
    <t>RD2041</t>
  </si>
  <si>
    <t>JACKSONVILLE</t>
  </si>
  <si>
    <t>RD2126</t>
  </si>
  <si>
    <t>Hopkinsville</t>
  </si>
  <si>
    <t>RD2124</t>
  </si>
  <si>
    <t>RD2123</t>
  </si>
  <si>
    <t>RD2111</t>
  </si>
  <si>
    <t>RD2002</t>
  </si>
  <si>
    <t>FORT MILL</t>
  </si>
  <si>
    <t>29708-6522</t>
  </si>
  <si>
    <t>RD2107</t>
  </si>
  <si>
    <t>RD2144</t>
  </si>
  <si>
    <t>RD2032</t>
  </si>
  <si>
    <t>RD2121</t>
  </si>
  <si>
    <t>St Louis</t>
  </si>
  <si>
    <t>RD2024</t>
  </si>
  <si>
    <t>RD2143</t>
  </si>
  <si>
    <t>Council Bluffs</t>
  </si>
  <si>
    <t>RD2142</t>
  </si>
  <si>
    <t>RD1985</t>
  </si>
  <si>
    <t>Red Door Wine Club - 3 Bottle Club</t>
  </si>
  <si>
    <t>Valley City</t>
  </si>
  <si>
    <t>RD2017</t>
  </si>
  <si>
    <t>Sullivan City</t>
  </si>
  <si>
    <t>RD2092</t>
  </si>
  <si>
    <t>75219-5456</t>
  </si>
  <si>
    <t>RD2035</t>
  </si>
  <si>
    <t>RD2136</t>
  </si>
  <si>
    <t>SANTA BARBARA</t>
  </si>
  <si>
    <t>RD2022</t>
  </si>
  <si>
    <t>RD2138</t>
  </si>
  <si>
    <t>Saline</t>
  </si>
  <si>
    <t>RD2020</t>
  </si>
  <si>
    <t>RD2037</t>
  </si>
  <si>
    <t>North Kansas City</t>
  </si>
  <si>
    <t>RD2029</t>
  </si>
  <si>
    <t>Basking Ridge</t>
  </si>
  <si>
    <t>RD1993</t>
  </si>
  <si>
    <t>RD2001</t>
  </si>
  <si>
    <t>Massapequa</t>
  </si>
  <si>
    <t>RD2047</t>
  </si>
  <si>
    <t>RD1997</t>
  </si>
  <si>
    <t>RD2088</t>
  </si>
  <si>
    <t>RD2046</t>
  </si>
  <si>
    <t>new Braunfels</t>
  </si>
  <si>
    <t>RD2042</t>
  </si>
  <si>
    <t>RD2069</t>
  </si>
  <si>
    <t>Breinigsville</t>
  </si>
  <si>
    <t>RD1999</t>
  </si>
  <si>
    <t>RD2043</t>
  </si>
  <si>
    <t>RD2009</t>
  </si>
  <si>
    <t>RD2127</t>
  </si>
  <si>
    <t>RD2011</t>
  </si>
  <si>
    <t>RD2083</t>
  </si>
  <si>
    <t>Tonawanda</t>
  </si>
  <si>
    <t>RD2048</t>
  </si>
  <si>
    <t>RD2077</t>
  </si>
  <si>
    <t>RD2030</t>
  </si>
  <si>
    <t>Center Valley</t>
  </si>
  <si>
    <t>RD2021</t>
  </si>
  <si>
    <t>germantown</t>
  </si>
  <si>
    <t>RD2061</t>
  </si>
  <si>
    <t>GOODYEAR</t>
  </si>
  <si>
    <t>RD2091</t>
  </si>
  <si>
    <t>Chamblee</t>
  </si>
  <si>
    <t>RD1996</t>
  </si>
  <si>
    <t>St. Peterâ€™s</t>
  </si>
  <si>
    <t>RD2079</t>
  </si>
  <si>
    <t>Kissimmee</t>
  </si>
  <si>
    <t>RD2118</t>
  </si>
  <si>
    <t>RD2006</t>
  </si>
  <si>
    <t>Terre Haute</t>
  </si>
  <si>
    <t>RD2034</t>
  </si>
  <si>
    <t>RD2100</t>
  </si>
  <si>
    <t>RD2097</t>
  </si>
  <si>
    <t>RD2096</t>
  </si>
  <si>
    <t>RD2122</t>
  </si>
  <si>
    <t>RD1989</t>
  </si>
  <si>
    <t>COLLINS</t>
  </si>
  <si>
    <t>RD2085</t>
  </si>
  <si>
    <t>RD2101</t>
  </si>
  <si>
    <t>RD1998</t>
  </si>
  <si>
    <t>Southborough</t>
  </si>
  <si>
    <t>RD2044</t>
  </si>
  <si>
    <t>RD2078</t>
  </si>
  <si>
    <t>CHARLESTON</t>
  </si>
  <si>
    <t>61920-4113</t>
  </si>
  <si>
    <t>RD1994</t>
  </si>
  <si>
    <t>Alexander</t>
  </si>
  <si>
    <t>RD2054</t>
  </si>
  <si>
    <t>Basehor</t>
  </si>
  <si>
    <t>RD2099</t>
  </si>
  <si>
    <t>RD2130</t>
  </si>
  <si>
    <t>RD2059</t>
  </si>
  <si>
    <t>NORTH MIAMI</t>
  </si>
  <si>
    <t>RD2103</t>
  </si>
  <si>
    <t>Southgate</t>
  </si>
  <si>
    <t>RD2139</t>
  </si>
  <si>
    <t>RD2067</t>
  </si>
  <si>
    <t>RD2110</t>
  </si>
  <si>
    <t>RD2094</t>
  </si>
  <si>
    <t>Lawrence</t>
  </si>
  <si>
    <t>RD2132</t>
  </si>
  <si>
    <t>RD2038</t>
  </si>
  <si>
    <t>Alhambra</t>
  </si>
  <si>
    <t>RD2112</t>
  </si>
  <si>
    <t>RD2081</t>
  </si>
  <si>
    <t>Latrobe</t>
  </si>
  <si>
    <t>RD2039</t>
  </si>
  <si>
    <t>Port Aransas</t>
  </si>
  <si>
    <t>RD2057</t>
  </si>
  <si>
    <t>RD2025</t>
  </si>
  <si>
    <t>RD2019</t>
  </si>
  <si>
    <t>RD2116</t>
  </si>
  <si>
    <t>RD2066</t>
  </si>
  <si>
    <t>Rolling Hills Estates</t>
  </si>
  <si>
    <t>RD2055</t>
  </si>
  <si>
    <t>RD2005</t>
  </si>
  <si>
    <t>RD2036</t>
  </si>
  <si>
    <t>RD1995</t>
  </si>
  <si>
    <t>RD2080</t>
  </si>
  <si>
    <t>RD1986</t>
  </si>
  <si>
    <t>ANNAPOLIS</t>
  </si>
  <si>
    <t>RD2087</t>
  </si>
  <si>
    <t>RD2049</t>
  </si>
  <si>
    <t>RD2131</t>
  </si>
  <si>
    <t>RD2053</t>
  </si>
  <si>
    <t>RD1987</t>
  </si>
  <si>
    <t>RD2000</t>
  </si>
  <si>
    <t>Clinton Township</t>
  </si>
  <si>
    <t>RD1981</t>
  </si>
  <si>
    <t>RD2141</t>
  </si>
  <si>
    <t>RD2117</t>
  </si>
  <si>
    <t>RD2105</t>
  </si>
  <si>
    <t>NEW SMYRNA BEACH</t>
  </si>
  <si>
    <t>RD1984</t>
  </si>
  <si>
    <t>RD2095</t>
  </si>
  <si>
    <t>RD1983</t>
  </si>
  <si>
    <t>RD2007</t>
  </si>
  <si>
    <t>RD2015</t>
  </si>
  <si>
    <t>RD2058</t>
  </si>
  <si>
    <t>RD2072</t>
  </si>
  <si>
    <t>RD2016</t>
  </si>
  <si>
    <t>RD1992</t>
  </si>
  <si>
    <t>RD2125</t>
  </si>
  <si>
    <t>RD2114</t>
  </si>
  <si>
    <t>RD2063</t>
  </si>
  <si>
    <t>RD2012</t>
  </si>
  <si>
    <t>RD1988</t>
  </si>
  <si>
    <t>Spanish Fort</t>
  </si>
  <si>
    <t>RD2133</t>
  </si>
  <si>
    <t>RD2109</t>
  </si>
  <si>
    <t>RD2065</t>
  </si>
  <si>
    <t>RD2074</t>
  </si>
  <si>
    <t>RD2086</t>
  </si>
  <si>
    <t>RD2062</t>
  </si>
  <si>
    <t>RD2013</t>
  </si>
  <si>
    <t>RD1991</t>
  </si>
  <si>
    <t>RD2031</t>
  </si>
  <si>
    <t>RD2056</t>
  </si>
  <si>
    <t>Celina</t>
  </si>
  <si>
    <t>RD2137</t>
  </si>
  <si>
    <t>RD2098</t>
  </si>
  <si>
    <t>RD2051</t>
  </si>
  <si>
    <t>RD2073</t>
  </si>
  <si>
    <t>RD2040</t>
  </si>
  <si>
    <t>RD2028</t>
  </si>
  <si>
    <t>RD2119</t>
  </si>
  <si>
    <t>RD2120</t>
  </si>
  <si>
    <t>RD2008</t>
  </si>
  <si>
    <t>RD2135</t>
  </si>
  <si>
    <t>RD2108</t>
  </si>
  <si>
    <t>RD2064</t>
  </si>
  <si>
    <t>RD2023</t>
  </si>
  <si>
    <t>Astoria</t>
  </si>
  <si>
    <t>RD2003</t>
  </si>
  <si>
    <t>RD2052</t>
  </si>
  <si>
    <t>RD2090</t>
  </si>
  <si>
    <t>Longmeadow</t>
  </si>
  <si>
    <t>RD2104</t>
  </si>
  <si>
    <t>RD2070</t>
  </si>
  <si>
    <t>RD2106</t>
  </si>
  <si>
    <t>RD1982</t>
  </si>
  <si>
    <t>RD2014</t>
  </si>
  <si>
    <t>RD1990</t>
  </si>
  <si>
    <t>La Canada Flintridge</t>
  </si>
  <si>
    <t>RD2071</t>
  </si>
  <si>
    <t>RD2033</t>
  </si>
  <si>
    <t>Ruby Points</t>
  </si>
  <si>
    <t>RP1525</t>
  </si>
  <si>
    <t>Ruby Points Club</t>
  </si>
  <si>
    <t>RP1513</t>
  </si>
  <si>
    <t>RP1572</t>
  </si>
  <si>
    <t>RP1587</t>
  </si>
  <si>
    <t>RP1515</t>
  </si>
  <si>
    <t>RP1478</t>
  </si>
  <si>
    <t>RP1504</t>
  </si>
  <si>
    <t>Newburgh</t>
  </si>
  <si>
    <t>RP1476</t>
  </si>
  <si>
    <t>RP1588</t>
  </si>
  <si>
    <t>RP1552</t>
  </si>
  <si>
    <t>RP1579</t>
  </si>
  <si>
    <t>Girdwood</t>
  </si>
  <si>
    <t>RP1487</t>
  </si>
  <si>
    <t>Schiller Park</t>
  </si>
  <si>
    <t>RP1583</t>
  </si>
  <si>
    <t>RP1581</t>
  </si>
  <si>
    <t>RP1560</t>
  </si>
  <si>
    <t>Ruby Points Club - 3 Bottle Club</t>
  </si>
  <si>
    <t>RP1567</t>
  </si>
  <si>
    <t>Altavista</t>
  </si>
  <si>
    <t>RP1477</t>
  </si>
  <si>
    <t>Big Sandy</t>
  </si>
  <si>
    <t>RP1499</t>
  </si>
  <si>
    <t>RP1596</t>
  </si>
  <si>
    <t>RP1494</t>
  </si>
  <si>
    <t>Rego Park</t>
  </si>
  <si>
    <t>RP1561</t>
  </si>
  <si>
    <t>RP1532</t>
  </si>
  <si>
    <t>RP1512</t>
  </si>
  <si>
    <t>Eureka</t>
  </si>
  <si>
    <t>RP1540</t>
  </si>
  <si>
    <t>RP1546</t>
  </si>
  <si>
    <t>RP1511</t>
  </si>
  <si>
    <t>RP1479</t>
  </si>
  <si>
    <t>Owensboro</t>
  </si>
  <si>
    <t>RP1571</t>
  </si>
  <si>
    <t>Cedar Falls</t>
  </si>
  <si>
    <t>RP1537</t>
  </si>
  <si>
    <t>Blaine</t>
  </si>
  <si>
    <t>RP1595</t>
  </si>
  <si>
    <t>RP1558</t>
  </si>
  <si>
    <t>RP1582</t>
  </si>
  <si>
    <t>RP1555</t>
  </si>
  <si>
    <t>RP1576</t>
  </si>
  <si>
    <t>Romansville</t>
  </si>
  <si>
    <t>RP1490</t>
  </si>
  <si>
    <t>RP1549</t>
  </si>
  <si>
    <t>RP1486</t>
  </si>
  <si>
    <t>New Braunfels</t>
  </si>
  <si>
    <t>RP1598</t>
  </si>
  <si>
    <t>RP1529</t>
  </si>
  <si>
    <t>RP1542</t>
  </si>
  <si>
    <t>RP1522</t>
  </si>
  <si>
    <t>Central City</t>
  </si>
  <si>
    <t>RP1586</t>
  </si>
  <si>
    <t>RP1523</t>
  </si>
  <si>
    <t>RP1592</t>
  </si>
  <si>
    <t>Bear</t>
  </si>
  <si>
    <t>RP1539</t>
  </si>
  <si>
    <t>RP1519</t>
  </si>
  <si>
    <t>ROANOKE</t>
  </si>
  <si>
    <t>RP1535</t>
  </si>
  <si>
    <t>pryor</t>
  </si>
  <si>
    <t>RP1495</t>
  </si>
  <si>
    <t>RP1527</t>
  </si>
  <si>
    <t>Clarence Center</t>
  </si>
  <si>
    <t>RP1530</t>
  </si>
  <si>
    <t>New Haven</t>
  </si>
  <si>
    <t>RP1562</t>
  </si>
  <si>
    <t>RP1545</t>
  </si>
  <si>
    <t>RP1502</t>
  </si>
  <si>
    <t>RP1531</t>
  </si>
  <si>
    <t>Havertown</t>
  </si>
  <si>
    <t>RP1506</t>
  </si>
  <si>
    <t>RP1508</t>
  </si>
  <si>
    <t>RP1573</t>
  </si>
  <si>
    <t>RP1489</t>
  </si>
  <si>
    <t>RP1551</t>
  </si>
  <si>
    <t>RP1547</t>
  </si>
  <si>
    <t>RP1521</t>
  </si>
  <si>
    <t>chicago</t>
  </si>
  <si>
    <t>RP1565</t>
  </si>
  <si>
    <t>RP1584</t>
  </si>
  <si>
    <t>RP1543</t>
  </si>
  <si>
    <t>RP1585</t>
  </si>
  <si>
    <t>RP1566</t>
  </si>
  <si>
    <t>20120-3339</t>
  </si>
  <si>
    <t>RP1507</t>
  </si>
  <si>
    <t>RP1492</t>
  </si>
  <si>
    <t>RP1599</t>
  </si>
  <si>
    <t>RP1554</t>
  </si>
  <si>
    <t>EVINGTON</t>
  </si>
  <si>
    <t>RP1538</t>
  </si>
  <si>
    <t>Woodbrigde</t>
  </si>
  <si>
    <t>RP1590</t>
  </si>
  <si>
    <t>RP1491</t>
  </si>
  <si>
    <t>RP1569</t>
  </si>
  <si>
    <t>RP1553</t>
  </si>
  <si>
    <t>RP1559</t>
  </si>
  <si>
    <t>RP1475</t>
  </si>
  <si>
    <t>RP1503</t>
  </si>
  <si>
    <t>RP1580</t>
  </si>
  <si>
    <t>WEST CHESTER</t>
  </si>
  <si>
    <t>RP1564</t>
  </si>
  <si>
    <t>Daniels</t>
  </si>
  <si>
    <t>RP1485</t>
  </si>
  <si>
    <t>North Billerica</t>
  </si>
  <si>
    <t>RP1601</t>
  </si>
  <si>
    <t>RP1505</t>
  </si>
  <si>
    <t>RP1533</t>
  </si>
  <si>
    <t>RP1500</t>
  </si>
  <si>
    <t>RP1496</t>
  </si>
  <si>
    <t>RP1602</t>
  </si>
  <si>
    <t>RP1474</t>
  </si>
  <si>
    <t>Pryor</t>
  </si>
  <si>
    <t>RP1548</t>
  </si>
  <si>
    <t>RP1597</t>
  </si>
  <si>
    <t>RP1556</t>
  </si>
  <si>
    <t>RP1574</t>
  </si>
  <si>
    <t>RP1550</t>
  </si>
  <si>
    <t>Willow Grove</t>
  </si>
  <si>
    <t>RP1593</t>
  </si>
  <si>
    <t>RP1557</t>
  </si>
  <si>
    <t>Irmo</t>
  </si>
  <si>
    <t>RP1482</t>
  </si>
  <si>
    <t>RP1481</t>
  </si>
  <si>
    <t>RP1526</t>
  </si>
  <si>
    <t>RP1591</t>
  </si>
  <si>
    <t>RP1510</t>
  </si>
  <si>
    <t>RP1488</t>
  </si>
  <si>
    <t>Pueblo</t>
  </si>
  <si>
    <t>RP1524</t>
  </si>
  <si>
    <t>RP1518</t>
  </si>
  <si>
    <t>RP1528</t>
  </si>
  <si>
    <t>RP1498</t>
  </si>
  <si>
    <t>RP1600</t>
  </si>
  <si>
    <t>WESTLAND</t>
  </si>
  <si>
    <t>RP1516</t>
  </si>
  <si>
    <t>Bartlesville</t>
  </si>
  <si>
    <t>RP1589</t>
  </si>
  <si>
    <t>Lanoka harbor</t>
  </si>
  <si>
    <t>RP1570</t>
  </si>
  <si>
    <t>RP1544</t>
  </si>
  <si>
    <t>South Charleston</t>
  </si>
  <si>
    <t>RP1514</t>
  </si>
  <si>
    <t>RP1509</t>
  </si>
  <si>
    <t>Ocean city</t>
  </si>
  <si>
    <t>RP1501</t>
  </si>
  <si>
    <t>RP1536</t>
  </si>
  <si>
    <t>Winthrop</t>
  </si>
  <si>
    <t>RP1480</t>
  </si>
  <si>
    <t>RP1578</t>
  </si>
  <si>
    <t>RP1473</t>
  </si>
  <si>
    <t>RP1534</t>
  </si>
  <si>
    <t>RP1493</t>
  </si>
  <si>
    <t>Lapeer</t>
  </si>
  <si>
    <t>RP1517</t>
  </si>
  <si>
    <t>GREENBRIER</t>
  </si>
  <si>
    <t>RP1497</t>
  </si>
  <si>
    <t>38133-2705</t>
  </si>
  <si>
    <t>RP1568</t>
  </si>
  <si>
    <t>RP1484</t>
  </si>
  <si>
    <t>Ocean View</t>
  </si>
  <si>
    <t>RP1563</t>
  </si>
  <si>
    <t>RP1483</t>
  </si>
  <si>
    <t>Londonderry</t>
  </si>
  <si>
    <t>RP1577</t>
  </si>
  <si>
    <t>RP1541</t>
  </si>
  <si>
    <t>RP1520</t>
  </si>
  <si>
    <t>RP1594</t>
  </si>
  <si>
    <t>Wharton</t>
  </si>
  <si>
    <t>RP1575</t>
  </si>
  <si>
    <t>Seeing Eye</t>
  </si>
  <si>
    <t>SE1401</t>
  </si>
  <si>
    <t>1858 Wine Club</t>
  </si>
  <si>
    <t>TX - Magnolia</t>
  </si>
  <si>
    <t>SE1421</t>
  </si>
  <si>
    <t>SE1426</t>
  </si>
  <si>
    <t>SE1447</t>
  </si>
  <si>
    <t>Bonaire</t>
  </si>
  <si>
    <t>SE1384</t>
  </si>
  <si>
    <t>1858 Wine Club - 3 Bottle Club</t>
  </si>
  <si>
    <t>SE1443</t>
  </si>
  <si>
    <t>SE1427</t>
  </si>
  <si>
    <t>SE1458</t>
  </si>
  <si>
    <t>Saint Paul</t>
  </si>
  <si>
    <t>SE1444</t>
  </si>
  <si>
    <t>NICHOLASVILLE</t>
  </si>
  <si>
    <t>SE1386</t>
  </si>
  <si>
    <t>SE1468</t>
  </si>
  <si>
    <t>SE1460</t>
  </si>
  <si>
    <t>Waltham</t>
  </si>
  <si>
    <t>SE1465</t>
  </si>
  <si>
    <t>SE1389</t>
  </si>
  <si>
    <t>SE1403</t>
  </si>
  <si>
    <t>SE1417</t>
  </si>
  <si>
    <t>SE1437</t>
  </si>
  <si>
    <t>SE1383</t>
  </si>
  <si>
    <t>SE1382</t>
  </si>
  <si>
    <t>SE1396</t>
  </si>
  <si>
    <t>Monterey</t>
  </si>
  <si>
    <t>SE1456</t>
  </si>
  <si>
    <t>Arden</t>
  </si>
  <si>
    <t>SE1435</t>
  </si>
  <si>
    <t>SE1419</t>
  </si>
  <si>
    <t>SE1408</t>
  </si>
  <si>
    <t>SE1410</t>
  </si>
  <si>
    <t>SE1454</t>
  </si>
  <si>
    <t>SE1428</t>
  </si>
  <si>
    <t>SE1455</t>
  </si>
  <si>
    <t>SE1411</t>
  </si>
  <si>
    <t>SE1395</t>
  </si>
  <si>
    <t>SE1429</t>
  </si>
  <si>
    <t>Laurel Springs</t>
  </si>
  <si>
    <t>SE1398</t>
  </si>
  <si>
    <t>Lyndhurst</t>
  </si>
  <si>
    <t>SE1457</t>
  </si>
  <si>
    <t>SE1385</t>
  </si>
  <si>
    <t>SE1415</t>
  </si>
  <si>
    <t>Eatons Neck</t>
  </si>
  <si>
    <t>SE1431</t>
  </si>
  <si>
    <t>SE1469</t>
  </si>
  <si>
    <t>SE1393</t>
  </si>
  <si>
    <t>SE1399</t>
  </si>
  <si>
    <t>SE1463</t>
  </si>
  <si>
    <t>SE1452</t>
  </si>
  <si>
    <t>SE1424</t>
  </si>
  <si>
    <t>SE1430</t>
  </si>
  <si>
    <t>Mahopac</t>
  </si>
  <si>
    <t>SE1404</t>
  </si>
  <si>
    <t>SE1436</t>
  </si>
  <si>
    <t>New Oxford</t>
  </si>
  <si>
    <t>SE1434</t>
  </si>
  <si>
    <t>SE1413</t>
  </si>
  <si>
    <t>SE1407</t>
  </si>
  <si>
    <t>SE1422</t>
  </si>
  <si>
    <t>Cambridge</t>
  </si>
  <si>
    <t>SE1451</t>
  </si>
  <si>
    <t>Killington</t>
  </si>
  <si>
    <t>SE1445</t>
  </si>
  <si>
    <t>SE1381</t>
  </si>
  <si>
    <t>SE1423</t>
  </si>
  <si>
    <t>SE1397</t>
  </si>
  <si>
    <t>SE1446</t>
  </si>
  <si>
    <t>SE1405</t>
  </si>
  <si>
    <t>SE1400</t>
  </si>
  <si>
    <t>Avalon</t>
  </si>
  <si>
    <t>SE1462</t>
  </si>
  <si>
    <t>SE1412</t>
  </si>
  <si>
    <t>SE1409</t>
  </si>
  <si>
    <t>Bexley</t>
  </si>
  <si>
    <t>SE1414</t>
  </si>
  <si>
    <t>Saint Petersburg</t>
  </si>
  <si>
    <t>SE1438</t>
  </si>
  <si>
    <t>SE1394</t>
  </si>
  <si>
    <t>SE1453</t>
  </si>
  <si>
    <t>SE1432</t>
  </si>
  <si>
    <t>SE1448</t>
  </si>
  <si>
    <t>SE1450</t>
  </si>
  <si>
    <t>SE1406</t>
  </si>
  <si>
    <t>Davenport</t>
  </si>
  <si>
    <t>SE1391</t>
  </si>
  <si>
    <t>SE1440</t>
  </si>
  <si>
    <t>Derby</t>
  </si>
  <si>
    <t>SE1441</t>
  </si>
  <si>
    <t>Woonsocket</t>
  </si>
  <si>
    <t>SE1425</t>
  </si>
  <si>
    <t>SE1439</t>
  </si>
  <si>
    <t>SE1390</t>
  </si>
  <si>
    <t>SE1388</t>
  </si>
  <si>
    <t>Dodge City</t>
  </si>
  <si>
    <t>SE1466</t>
  </si>
  <si>
    <t>North Caldwell</t>
  </si>
  <si>
    <t>SE1442</t>
  </si>
  <si>
    <t>Leland Grove</t>
  </si>
  <si>
    <t>SE1464</t>
  </si>
  <si>
    <t>SE1433</t>
  </si>
  <si>
    <t>SE1420</t>
  </si>
  <si>
    <t>SE1449</t>
  </si>
  <si>
    <t>SE1467</t>
  </si>
  <si>
    <t>SE1416</t>
  </si>
  <si>
    <t>SE1459</t>
  </si>
  <si>
    <t>SE1402</t>
  </si>
  <si>
    <t>SE1418</t>
  </si>
  <si>
    <t>Cleveland Hts</t>
  </si>
  <si>
    <t>SE1461</t>
  </si>
  <si>
    <t>SE1387</t>
  </si>
  <si>
    <t>SE1392</t>
  </si>
  <si>
    <t>Lithia Springs</t>
  </si>
  <si>
    <t>Spindletop</t>
  </si>
  <si>
    <t>ST1089</t>
  </si>
  <si>
    <t>ST1088</t>
  </si>
  <si>
    <t>ST1087</t>
  </si>
  <si>
    <t>1923 Club</t>
  </si>
  <si>
    <t>Steel Curtain</t>
  </si>
  <si>
    <t>SC1371</t>
  </si>
  <si>
    <t>Abilene</t>
  </si>
  <si>
    <t>SC1303</t>
  </si>
  <si>
    <t>Mount Laurel Township</t>
  </si>
  <si>
    <t>SC1435</t>
  </si>
  <si>
    <t>Duryea</t>
  </si>
  <si>
    <t>SC1549</t>
  </si>
  <si>
    <t>Petersburg</t>
  </si>
  <si>
    <t>SC1445</t>
  </si>
  <si>
    <t>SC1470</t>
  </si>
  <si>
    <t>SC1251</t>
  </si>
  <si>
    <t>SC1576</t>
  </si>
  <si>
    <t>SC1338</t>
  </si>
  <si>
    <t>Ashville</t>
  </si>
  <si>
    <t>SC1573</t>
  </si>
  <si>
    <t>Fallbrook</t>
  </si>
  <si>
    <t>SC1344</t>
  </si>
  <si>
    <t>SC1396</t>
  </si>
  <si>
    <t>Lantana</t>
  </si>
  <si>
    <t>SC1477</t>
  </si>
  <si>
    <t>Brigantine</t>
  </si>
  <si>
    <t>SC1523</t>
  </si>
  <si>
    <t>SC1482</t>
  </si>
  <si>
    <t>SC1498</t>
  </si>
  <si>
    <t>Allison Park</t>
  </si>
  <si>
    <t>SC1567</t>
  </si>
  <si>
    <t>SC1531</t>
  </si>
  <si>
    <t>Bailey</t>
  </si>
  <si>
    <t>SC1284</t>
  </si>
  <si>
    <t>SC1266</t>
  </si>
  <si>
    <t>SC1399</t>
  </si>
  <si>
    <t>Moon Township</t>
  </si>
  <si>
    <t>SC1312</t>
  </si>
  <si>
    <t>SC1551</t>
  </si>
  <si>
    <t>REELSVILLE</t>
  </si>
  <si>
    <t>SC1410</t>
  </si>
  <si>
    <t>SC1441</t>
  </si>
  <si>
    <t>SPRING</t>
  </si>
  <si>
    <t>SC1562</t>
  </si>
  <si>
    <t>SC1267</t>
  </si>
  <si>
    <t>SC1493</t>
  </si>
  <si>
    <t>Boxborough</t>
  </si>
  <si>
    <t>SC1304</t>
  </si>
  <si>
    <t>HOOVER</t>
  </si>
  <si>
    <t>SC1365</t>
  </si>
  <si>
    <t>SC1321</t>
  </si>
  <si>
    <t>SC1393</t>
  </si>
  <si>
    <t>SC1456</t>
  </si>
  <si>
    <t>RAEFORD</t>
  </si>
  <si>
    <t>SC1314</t>
  </si>
  <si>
    <t>Panama City Beach</t>
  </si>
  <si>
    <t>SC1508</t>
  </si>
  <si>
    <t>SC1487</t>
  </si>
  <si>
    <t>SC1553</t>
  </si>
  <si>
    <t>SC1349</t>
  </si>
  <si>
    <t>SC1541</t>
  </si>
  <si>
    <t>SC1468</t>
  </si>
  <si>
    <t>SC1458</t>
  </si>
  <si>
    <t>SC1282</t>
  </si>
  <si>
    <t>BALTIMORE</t>
  </si>
  <si>
    <t>SC1434</t>
  </si>
  <si>
    <t>SACRAMENTO</t>
  </si>
  <si>
    <t>SC1254</t>
  </si>
  <si>
    <t>SC1272</t>
  </si>
  <si>
    <t>Seven Valleys</t>
  </si>
  <si>
    <t>SC1345</t>
  </si>
  <si>
    <t>SC1325</t>
  </si>
  <si>
    <t>Connellsville</t>
  </si>
  <si>
    <t>SC1505</t>
  </si>
  <si>
    <t>SC1360</t>
  </si>
  <si>
    <t>SC1580</t>
  </si>
  <si>
    <t>SC1453</t>
  </si>
  <si>
    <t>VACAVILLE</t>
  </si>
  <si>
    <t>SC1333</t>
  </si>
  <si>
    <t>SC1579</t>
  </si>
  <si>
    <t>SC1538</t>
  </si>
  <si>
    <t>SC1550</t>
  </si>
  <si>
    <t>SC1294</t>
  </si>
  <si>
    <t>JOHNS ISLAND</t>
  </si>
  <si>
    <t>SC1326</t>
  </si>
  <si>
    <t>SC1361</t>
  </si>
  <si>
    <t>SC1543</t>
  </si>
  <si>
    <t>SC1400</t>
  </si>
  <si>
    <t>SC1364</t>
  </si>
  <si>
    <t>Wayland</t>
  </si>
  <si>
    <t>SC1358</t>
  </si>
  <si>
    <t>SC1501</t>
  </si>
  <si>
    <t>15102-3404</t>
  </si>
  <si>
    <t>SC1283</t>
  </si>
  <si>
    <t>SC1557</t>
  </si>
  <si>
    <t>SC1415</t>
  </si>
  <si>
    <t>Cherokee</t>
  </si>
  <si>
    <t>SC1406</t>
  </si>
  <si>
    <t>North Liberty</t>
  </si>
  <si>
    <t>SC1404</t>
  </si>
  <si>
    <t>SC1370</t>
  </si>
  <si>
    <t>SC1427</t>
  </si>
  <si>
    <t>SC1302</t>
  </si>
  <si>
    <t>Urbanna</t>
  </si>
  <si>
    <t>SC1329</t>
  </si>
  <si>
    <t>Reisterstown</t>
  </si>
  <si>
    <t>SC1327</t>
  </si>
  <si>
    <t>SC1462</t>
  </si>
  <si>
    <t>SC1255</t>
  </si>
  <si>
    <t>SC1309</t>
  </si>
  <si>
    <t>SC1526</t>
  </si>
  <si>
    <t>SC1261</t>
  </si>
  <si>
    <t>SC1391</t>
  </si>
  <si>
    <t>SC1398</t>
  </si>
  <si>
    <t>SC1524</t>
  </si>
  <si>
    <t>Lowellville</t>
  </si>
  <si>
    <t>SC1444</t>
  </si>
  <si>
    <t>SC1571</t>
  </si>
  <si>
    <t>SC1451</t>
  </si>
  <si>
    <t>92508-3037</t>
  </si>
  <si>
    <t>SC1514</t>
  </si>
  <si>
    <t>SC1424</t>
  </si>
  <si>
    <t>SC1471</t>
  </si>
  <si>
    <t>Susanville</t>
  </si>
  <si>
    <t>SC1363</t>
  </si>
  <si>
    <t>SC1402</t>
  </si>
  <si>
    <t>SC1542</t>
  </si>
  <si>
    <t>SC1540</t>
  </si>
  <si>
    <t>SC1552</t>
  </si>
  <si>
    <t>SC1560</t>
  </si>
  <si>
    <t>Point Marion</t>
  </si>
  <si>
    <t>SC1367</t>
  </si>
  <si>
    <t>SC1426</t>
  </si>
  <si>
    <t>New Castle</t>
  </si>
  <si>
    <t>SC1390</t>
  </si>
  <si>
    <t>SC1318</t>
  </si>
  <si>
    <t>SC1274</t>
  </si>
  <si>
    <t>SC1383</t>
  </si>
  <si>
    <t>SC1280</t>
  </si>
  <si>
    <t>SC1497</t>
  </si>
  <si>
    <t>Toms river</t>
  </si>
  <si>
    <t>SC1536</t>
  </si>
  <si>
    <t>SC1411</t>
  </si>
  <si>
    <t>SC1478</t>
  </si>
  <si>
    <t>SC1287</t>
  </si>
  <si>
    <t>Neshannock Twp</t>
  </si>
  <si>
    <t>SC1336</t>
  </si>
  <si>
    <t>SC1374</t>
  </si>
  <si>
    <t>SC1460</t>
  </si>
  <si>
    <t>SC1518</t>
  </si>
  <si>
    <t>SC1554</t>
  </si>
  <si>
    <t>SC1296</t>
  </si>
  <si>
    <t>SC1279</t>
  </si>
  <si>
    <t>Pleasant View</t>
  </si>
  <si>
    <t>SC1286</t>
  </si>
  <si>
    <t>Carnegie</t>
  </si>
  <si>
    <t>15106-1505</t>
  </si>
  <si>
    <t>SC1324</t>
  </si>
  <si>
    <t>SC1515</t>
  </si>
  <si>
    <t>SC1293</t>
  </si>
  <si>
    <t>Eastvale</t>
  </si>
  <si>
    <t>SC1265</t>
  </si>
  <si>
    <t>SC1320</t>
  </si>
  <si>
    <t>SC1315</t>
  </si>
  <si>
    <t>SC1263</t>
  </si>
  <si>
    <t>SC1372</t>
  </si>
  <si>
    <t>SC1513</t>
  </si>
  <si>
    <t>SC1395</t>
  </si>
  <si>
    <t>SC1384</t>
  </si>
  <si>
    <t>RIPON</t>
  </si>
  <si>
    <t>SC1342</t>
  </si>
  <si>
    <t>SC1558</t>
  </si>
  <si>
    <t>SC1306</t>
  </si>
  <si>
    <t>SC1378</t>
  </si>
  <si>
    <t>SC1446</t>
  </si>
  <si>
    <t>SC1484</t>
  </si>
  <si>
    <t>SC1522</t>
  </si>
  <si>
    <t>Upper Lake</t>
  </si>
  <si>
    <t>SC1335</t>
  </si>
  <si>
    <t>SC1405</t>
  </si>
  <si>
    <t>SC1569</t>
  </si>
  <si>
    <t>Jenera</t>
  </si>
  <si>
    <t>SC1328</t>
  </si>
  <si>
    <t>SC1305</t>
  </si>
  <si>
    <t>Gates mills</t>
  </si>
  <si>
    <t>SC1376</t>
  </si>
  <si>
    <t>Ridgewood</t>
  </si>
  <si>
    <t>SC1389</t>
  </si>
  <si>
    <t>Aiea</t>
  </si>
  <si>
    <t>SC1544</t>
  </si>
  <si>
    <t>SC1250</t>
  </si>
  <si>
    <t>SC1366</t>
  </si>
  <si>
    <t>SC1481</t>
  </si>
  <si>
    <t>SC1581</t>
  </si>
  <si>
    <t>SC1394</t>
  </si>
  <si>
    <t>SC1422</t>
  </si>
  <si>
    <t>SC1483</t>
  </si>
  <si>
    <t>SC1507</t>
  </si>
  <si>
    <t>SC1375</t>
  </si>
  <si>
    <t>SC1495</t>
  </si>
  <si>
    <t>SC1492</t>
  </si>
  <si>
    <t>Woodside</t>
  </si>
  <si>
    <t>SC1298</t>
  </si>
  <si>
    <t>Millburn</t>
  </si>
  <si>
    <t>07041-1539</t>
  </si>
  <si>
    <t>SC1494</t>
  </si>
  <si>
    <t>LOS ANGELES</t>
  </si>
  <si>
    <t>90047-5226</t>
  </si>
  <si>
    <t>SC1323</t>
  </si>
  <si>
    <t>SC1353</t>
  </si>
  <si>
    <t>SC1317</t>
  </si>
  <si>
    <t>SC1429</t>
  </si>
  <si>
    <t>Presto</t>
  </si>
  <si>
    <t>SC1397</t>
  </si>
  <si>
    <t>SC1332</t>
  </si>
  <si>
    <t>SC1473</t>
  </si>
  <si>
    <t>SC1285</t>
  </si>
  <si>
    <t>SC1455</t>
  </si>
  <si>
    <t>SC1300</t>
  </si>
  <si>
    <t>Elsmere</t>
  </si>
  <si>
    <t>19805-4107</t>
  </si>
  <si>
    <t>SC1443</t>
  </si>
  <si>
    <t>SC1572</t>
  </si>
  <si>
    <t>SC1386</t>
  </si>
  <si>
    <t>SC1281</t>
  </si>
  <si>
    <t>SC1532</t>
  </si>
  <si>
    <t>SC1351</t>
  </si>
  <si>
    <t>Conneaut</t>
  </si>
  <si>
    <t>44030-3315</t>
  </si>
  <si>
    <t>SC1454</t>
  </si>
  <si>
    <t>Greenwich</t>
  </si>
  <si>
    <t>SC1548</t>
  </si>
  <si>
    <t>SC1509</t>
  </si>
  <si>
    <t>SC1530</t>
  </si>
  <si>
    <t>SC1546</t>
  </si>
  <si>
    <t>SC1355</t>
  </si>
  <si>
    <t>SC1578</t>
  </si>
  <si>
    <t>Stirling</t>
  </si>
  <si>
    <t>SC1559</t>
  </si>
  <si>
    <t>Cranberry Twp</t>
  </si>
  <si>
    <t>SC1533</t>
  </si>
  <si>
    <t>SC1436</t>
  </si>
  <si>
    <t>SC1520</t>
  </si>
  <si>
    <t>SC1377</t>
  </si>
  <si>
    <t>SC1419</t>
  </si>
  <si>
    <t>SC1381</t>
  </si>
  <si>
    <t>SC1469</t>
  </si>
  <si>
    <t>SC1464</t>
  </si>
  <si>
    <t>Moon Twp</t>
  </si>
  <si>
    <t>SC1503</t>
  </si>
  <si>
    <t>SC1432</t>
  </si>
  <si>
    <t>SC1322</t>
  </si>
  <si>
    <t>FRESNO</t>
  </si>
  <si>
    <t>SC1297</t>
  </si>
  <si>
    <t>SC1537</t>
  </si>
  <si>
    <t>SC1504</t>
  </si>
  <si>
    <t>SC1264</t>
  </si>
  <si>
    <t>SC1260</t>
  </si>
  <si>
    <t>SC1570</t>
  </si>
  <si>
    <t>SC1452</t>
  </si>
  <si>
    <t>Holmdel</t>
  </si>
  <si>
    <t>SC1401</t>
  </si>
  <si>
    <t>SC1534</t>
  </si>
  <si>
    <t>SC1431</t>
  </si>
  <si>
    <t>SC1545</t>
  </si>
  <si>
    <t>SC1301</t>
  </si>
  <si>
    <t>SC1354</t>
  </si>
  <si>
    <t>Elizabeth</t>
  </si>
  <si>
    <t>SC1385</t>
  </si>
  <si>
    <t>SC1352</t>
  </si>
  <si>
    <t>SC1269</t>
  </si>
  <si>
    <t>Greeneville</t>
  </si>
  <si>
    <t>SC1463</t>
  </si>
  <si>
    <t>Bluffton</t>
  </si>
  <si>
    <t>SC1556</t>
  </si>
  <si>
    <t>SC1535</t>
  </si>
  <si>
    <t>SC1575</t>
  </si>
  <si>
    <t>Manteca</t>
  </si>
  <si>
    <t>SC1331</t>
  </si>
  <si>
    <t>Orange Park</t>
  </si>
  <si>
    <t>SC1337</t>
  </si>
  <si>
    <t>SC1291</t>
  </si>
  <si>
    <t>SC1465</t>
  </si>
  <si>
    <t>SC1347</t>
  </si>
  <si>
    <t>SC1308</t>
  </si>
  <si>
    <t>Greendale</t>
  </si>
  <si>
    <t>SC1334</t>
  </si>
  <si>
    <t>SC1295</t>
  </si>
  <si>
    <t>SC1288</t>
  </si>
  <si>
    <t>SC1521</t>
  </si>
  <si>
    <t>SC1539</t>
  </si>
  <si>
    <t>SC1418</t>
  </si>
  <si>
    <t>SC1480</t>
  </si>
  <si>
    <t>SC1491</t>
  </si>
  <si>
    <t>SC1292</t>
  </si>
  <si>
    <t>Westbury</t>
  </si>
  <si>
    <t>SC1476</t>
  </si>
  <si>
    <t>Chadds Ford</t>
  </si>
  <si>
    <t>SC1290</t>
  </si>
  <si>
    <t>Ontario</t>
  </si>
  <si>
    <t>SC1276</t>
  </si>
  <si>
    <t>Royal Palm Beach</t>
  </si>
  <si>
    <t>SC1273</t>
  </si>
  <si>
    <t>SC1425</t>
  </si>
  <si>
    <t>SC1421</t>
  </si>
  <si>
    <t>SC1475</t>
  </si>
  <si>
    <t>Blairsville</t>
  </si>
  <si>
    <t>SC1408</t>
  </si>
  <si>
    <t>SC1313</t>
  </si>
  <si>
    <t>SC1369</t>
  </si>
  <si>
    <t>Monaca</t>
  </si>
  <si>
    <t>SC1278</t>
  </si>
  <si>
    <t>SC1502</t>
  </si>
  <si>
    <t>SC1357</t>
  </si>
  <si>
    <t>SC1519</t>
  </si>
  <si>
    <t>SC1512</t>
  </si>
  <si>
    <t>SC1362</t>
  </si>
  <si>
    <t>SC1416</t>
  </si>
  <si>
    <t>Huntington Park</t>
  </si>
  <si>
    <t>SC1485</t>
  </si>
  <si>
    <t>Metamora</t>
  </si>
  <si>
    <t>SC1262</t>
  </si>
  <si>
    <t>SC1555</t>
  </si>
  <si>
    <t>West Hanover</t>
  </si>
  <si>
    <t>SC1270</t>
  </si>
  <si>
    <t>SC1437</t>
  </si>
  <si>
    <t>SC1488</t>
  </si>
  <si>
    <t>SC1368</t>
  </si>
  <si>
    <t>SC1307</t>
  </si>
  <si>
    <t>Setauket</t>
  </si>
  <si>
    <t>SC1268</t>
  </si>
  <si>
    <t>SC1565</t>
  </si>
  <si>
    <t>SC1486</t>
  </si>
  <si>
    <t>SC1311</t>
  </si>
  <si>
    <t>SC1506</t>
  </si>
  <si>
    <t>SC1289</t>
  </si>
  <si>
    <t>oakton</t>
  </si>
  <si>
    <t>SC1271</t>
  </si>
  <si>
    <t>greensburg</t>
  </si>
  <si>
    <t>SC1450</t>
  </si>
  <si>
    <t>Orangevale</t>
  </si>
  <si>
    <t>SC1566</t>
  </si>
  <si>
    <t>SC1253</t>
  </si>
  <si>
    <t>SC1442</t>
  </si>
  <si>
    <t>SC1388</t>
  </si>
  <si>
    <t>Beaver</t>
  </si>
  <si>
    <t>SC1438</t>
  </si>
  <si>
    <t>SC1510</t>
  </si>
  <si>
    <t>SC1409</t>
  </si>
  <si>
    <t>Cheswick</t>
  </si>
  <si>
    <t>SC1474</t>
  </si>
  <si>
    <t>SC1310</t>
  </si>
  <si>
    <t>SC1433</t>
  </si>
  <si>
    <t>SC1392</t>
  </si>
  <si>
    <t>SC1528</t>
  </si>
  <si>
    <t>SC1439</t>
  </si>
  <si>
    <t>SC1373</t>
  </si>
  <si>
    <t>Oneonta</t>
  </si>
  <si>
    <t>SC1568</t>
  </si>
  <si>
    <t>SC1479</t>
  </si>
  <si>
    <t>SC1527</t>
  </si>
  <si>
    <t>SC1547</t>
  </si>
  <si>
    <t>Delmont</t>
  </si>
  <si>
    <t>SC1447</t>
  </si>
  <si>
    <t>SC1382</t>
  </si>
  <si>
    <t>Panama City</t>
  </si>
  <si>
    <t>SC1440</t>
  </si>
  <si>
    <t>SC1407</t>
  </si>
  <si>
    <t>Dauphin</t>
  </si>
  <si>
    <t>SC1340</t>
  </si>
  <si>
    <t>SC1472</t>
  </si>
  <si>
    <t>Ann arbor</t>
  </si>
  <si>
    <t>SC1563</t>
  </si>
  <si>
    <t>SC1525</t>
  </si>
  <si>
    <t>SC1380</t>
  </si>
  <si>
    <t>SC1499</t>
  </si>
  <si>
    <t>SC1496</t>
  </si>
  <si>
    <t>SC1413</t>
  </si>
  <si>
    <t>Aliquippa</t>
  </si>
  <si>
    <t>SC1346</t>
  </si>
  <si>
    <t>SC1490</t>
  </si>
  <si>
    <t>SC1379</t>
  </si>
  <si>
    <t>SC1275</t>
  </si>
  <si>
    <t>SC1420</t>
  </si>
  <si>
    <t>SC1529</t>
  </si>
  <si>
    <t>SC1258</t>
  </si>
  <si>
    <t>SC1414</t>
  </si>
  <si>
    <t>Wexford</t>
  </si>
  <si>
    <t>SC1256</t>
  </si>
  <si>
    <t>SC1459</t>
  </si>
  <si>
    <t>Spencer</t>
  </si>
  <si>
    <t>SC1417</t>
  </si>
  <si>
    <t>SC1319</t>
  </si>
  <si>
    <t>New Philadelphia</t>
  </si>
  <si>
    <t>SC1403</t>
  </si>
  <si>
    <t>SC1577</t>
  </si>
  <si>
    <t>SC1259</t>
  </si>
  <si>
    <t>SC1500</t>
  </si>
  <si>
    <t>Wahiawa</t>
  </si>
  <si>
    <t>SC1299</t>
  </si>
  <si>
    <t>SC1350</t>
  </si>
  <si>
    <t>SC1341</t>
  </si>
  <si>
    <t>SC1516</t>
  </si>
  <si>
    <t>SC1428</t>
  </si>
  <si>
    <t>SC1359</t>
  </si>
  <si>
    <t>34114-8689</t>
  </si>
  <si>
    <t>SC1257</t>
  </si>
  <si>
    <t>SC1387</t>
  </si>
  <si>
    <t>Palm Bay</t>
  </si>
  <si>
    <t>SC1339</t>
  </si>
  <si>
    <t>SC1423</t>
  </si>
  <si>
    <t>SC1277</t>
  </si>
  <si>
    <t>El Macero</t>
  </si>
  <si>
    <t>SC1348</t>
  </si>
  <si>
    <t>SC1448</t>
  </si>
  <si>
    <t>SC1489</t>
  </si>
  <si>
    <t>Cherry Valley</t>
  </si>
  <si>
    <t>SC1449</t>
  </si>
  <si>
    <t>SC1511</t>
  </si>
  <si>
    <t>SC1330</t>
  </si>
  <si>
    <t>SC1343</t>
  </si>
  <si>
    <t>SC1412</t>
  </si>
  <si>
    <t>Willowick</t>
  </si>
  <si>
    <t>44095-3713</t>
  </si>
  <si>
    <t>SC1430</t>
  </si>
  <si>
    <t>Hawthorne</t>
  </si>
  <si>
    <t>SC1316</t>
  </si>
  <si>
    <t>St charles</t>
  </si>
  <si>
    <t>SC1561</t>
  </si>
  <si>
    <t>SC1457</t>
  </si>
  <si>
    <t>SC1461</t>
  </si>
  <si>
    <t>SC1564</t>
  </si>
  <si>
    <t>Hazelwood</t>
  </si>
  <si>
    <t>SC1574</t>
  </si>
  <si>
    <t>SC1466</t>
  </si>
  <si>
    <t>SC1517</t>
  </si>
  <si>
    <t>SC1252</t>
  </si>
  <si>
    <t>SC1356</t>
  </si>
  <si>
    <t>SC1467</t>
  </si>
  <si>
    <t>TG</t>
  </si>
  <si>
    <t>TG1605</t>
  </si>
  <si>
    <t>1856 Club</t>
  </si>
  <si>
    <t>Twinsburg</t>
  </si>
  <si>
    <t>TG1667</t>
  </si>
  <si>
    <t>TG1657</t>
  </si>
  <si>
    <t>TG1664</t>
  </si>
  <si>
    <t>McDonald</t>
  </si>
  <si>
    <t>TG1661</t>
  </si>
  <si>
    <t>TG1702</t>
  </si>
  <si>
    <t>TG1628</t>
  </si>
  <si>
    <t>TG1727</t>
  </si>
  <si>
    <t>1856 Club - 3 Bottle Club</t>
  </si>
  <si>
    <t>TG1583</t>
  </si>
  <si>
    <t>Falmouth</t>
  </si>
  <si>
    <t>TG1609</t>
  </si>
  <si>
    <t>TG1671</t>
  </si>
  <si>
    <t>TG1597</t>
  </si>
  <si>
    <t>TG1660</t>
  </si>
  <si>
    <t>TG1738</t>
  </si>
  <si>
    <t>TG1689</t>
  </si>
  <si>
    <t>TG1716</t>
  </si>
  <si>
    <t>TG1602</t>
  </si>
  <si>
    <t>Deerfield</t>
  </si>
  <si>
    <t>TG1688</t>
  </si>
  <si>
    <t>TG1666</t>
  </si>
  <si>
    <t>TG1588</t>
  </si>
  <si>
    <t>75209-3130</t>
  </si>
  <si>
    <t>TG1613</t>
  </si>
  <si>
    <t>TG1594</t>
  </si>
  <si>
    <t>TG1653</t>
  </si>
  <si>
    <t>TG1684</t>
  </si>
  <si>
    <t>Prince Frederick l</t>
  </si>
  <si>
    <t>TG1585</t>
  </si>
  <si>
    <t>TG1723</t>
  </si>
  <si>
    <t>TG1577</t>
  </si>
  <si>
    <t>Urbandale</t>
  </si>
  <si>
    <t>TG1703</t>
  </si>
  <si>
    <t>TG1621</t>
  </si>
  <si>
    <t>Stamford</t>
  </si>
  <si>
    <t>06903-4124</t>
  </si>
  <si>
    <t>TG1714</t>
  </si>
  <si>
    <t>TG1711</t>
  </si>
  <si>
    <t>TG1626</t>
  </si>
  <si>
    <t>TG1584</t>
  </si>
  <si>
    <t>Pittsboro</t>
  </si>
  <si>
    <t>TG1679</t>
  </si>
  <si>
    <t>TG1705</t>
  </si>
  <si>
    <t>TG1587</t>
  </si>
  <si>
    <t>Mequon</t>
  </si>
  <si>
    <t>TG1668</t>
  </si>
  <si>
    <t>Easton</t>
  </si>
  <si>
    <t>TG1655</t>
  </si>
  <si>
    <t>TG1651</t>
  </si>
  <si>
    <t>Harper</t>
  </si>
  <si>
    <t>TG1677</t>
  </si>
  <si>
    <t>Coto de Caza</t>
  </si>
  <si>
    <t>TG1633</t>
  </si>
  <si>
    <t>TG1681</t>
  </si>
  <si>
    <t>TG1708</t>
  </si>
  <si>
    <t>TG1686</t>
  </si>
  <si>
    <t>TG1574</t>
  </si>
  <si>
    <t>TG1659</t>
  </si>
  <si>
    <t>Fruitland</t>
  </si>
  <si>
    <t>TG1663</t>
  </si>
  <si>
    <t>Moodus</t>
  </si>
  <si>
    <t>TG1715</t>
  </si>
  <si>
    <t>TG1662</t>
  </si>
  <si>
    <t>TG1701</t>
  </si>
  <si>
    <t>TG1731</t>
  </si>
  <si>
    <t>TG1718</t>
  </si>
  <si>
    <t>TG1650</t>
  </si>
  <si>
    <t>91206-2649</t>
  </si>
  <si>
    <t>TG1640</t>
  </si>
  <si>
    <t>TG1720</t>
  </si>
  <si>
    <t>TG1736</t>
  </si>
  <si>
    <t>TG1734</t>
  </si>
  <si>
    <t>TG1726</t>
  </si>
  <si>
    <t>TG1713</t>
  </si>
  <si>
    <t>TG1639</t>
  </si>
  <si>
    <t>TG1582</t>
  </si>
  <si>
    <t>TG1590</t>
  </si>
  <si>
    <t>TG1598</t>
  </si>
  <si>
    <t>Lyme</t>
  </si>
  <si>
    <t>TG1733</t>
  </si>
  <si>
    <t>TG1691</t>
  </si>
  <si>
    <t>TG1607</t>
  </si>
  <si>
    <t>TG1721</t>
  </si>
  <si>
    <t>TG1571</t>
  </si>
  <si>
    <t>TG1586</t>
  </si>
  <si>
    <t>TG1700</t>
  </si>
  <si>
    <t>WESTMONT</t>
  </si>
  <si>
    <t>TG1630</t>
  </si>
  <si>
    <t>TG1728</t>
  </si>
  <si>
    <t>TG1619</t>
  </si>
  <si>
    <t>TG1573</t>
  </si>
  <si>
    <t>TG1616</t>
  </si>
  <si>
    <t>TG1673</t>
  </si>
  <si>
    <t>TG1579</t>
  </si>
  <si>
    <t>TG1622</t>
  </si>
  <si>
    <t>Birmingham, AL</t>
  </si>
  <si>
    <t>TG1572</t>
  </si>
  <si>
    <t>TG1697</t>
  </si>
  <si>
    <t>TG1682</t>
  </si>
  <si>
    <t>TG1631</t>
  </si>
  <si>
    <t>White House</t>
  </si>
  <si>
    <t>TG1730</t>
  </si>
  <si>
    <t>TG1694</t>
  </si>
  <si>
    <t>TG1642</t>
  </si>
  <si>
    <t>Prince Frederick</t>
  </si>
  <si>
    <t>TG1674</t>
  </si>
  <si>
    <t>TG1656</t>
  </si>
  <si>
    <t>TG1624</t>
  </si>
  <si>
    <t>TG1617</t>
  </si>
  <si>
    <t>TG1709</t>
  </si>
  <si>
    <t>Oceanport</t>
  </si>
  <si>
    <t>TG1675</t>
  </si>
  <si>
    <t>TG1699</t>
  </si>
  <si>
    <t>TG1578</t>
  </si>
  <si>
    <t>TG1612</t>
  </si>
  <si>
    <t>TG1623</t>
  </si>
  <si>
    <t>TG1698</t>
  </si>
  <si>
    <t>COSTA MESA</t>
  </si>
  <si>
    <t>TG1648</t>
  </si>
  <si>
    <t>TG1693</t>
  </si>
  <si>
    <t>TG1618</t>
  </si>
  <si>
    <t>Moultonborough</t>
  </si>
  <si>
    <t>TG1627</t>
  </si>
  <si>
    <t>TG1600</t>
  </si>
  <si>
    <t>Waterford Twp</t>
  </si>
  <si>
    <t>48329-2178</t>
  </si>
  <si>
    <t>TG1647</t>
  </si>
  <si>
    <t>TG1635</t>
  </si>
  <si>
    <t>TG1680</t>
  </si>
  <si>
    <t>Laguna Hills</t>
  </si>
  <si>
    <t>92653-7557</t>
  </si>
  <si>
    <t>TG1724</t>
  </si>
  <si>
    <t>TG1717</t>
  </si>
  <si>
    <t>TG1692</t>
  </si>
  <si>
    <t>TG1696</t>
  </si>
  <si>
    <t>TG1646</t>
  </si>
  <si>
    <t>TG1599</t>
  </si>
  <si>
    <t>TG1638</t>
  </si>
  <si>
    <t>TG1719</t>
  </si>
  <si>
    <t>TG1704</t>
  </si>
  <si>
    <t>TG1634</t>
  </si>
  <si>
    <t>TG1672</t>
  </si>
  <si>
    <t>Bismarck</t>
  </si>
  <si>
    <t>TG1695</t>
  </si>
  <si>
    <t>TG1581</t>
  </si>
  <si>
    <t>Oro Valley</t>
  </si>
  <si>
    <t>TG1652</t>
  </si>
  <si>
    <t>TG1665</t>
  </si>
  <si>
    <t>TG1576</t>
  </si>
  <si>
    <t>TG1611</t>
  </si>
  <si>
    <t>GREELEY</t>
  </si>
  <si>
    <t>TG1706</t>
  </si>
  <si>
    <t>TG1596</t>
  </si>
  <si>
    <t>TG1570</t>
  </si>
  <si>
    <t>Spokane Valley</t>
  </si>
  <si>
    <t>TG1637</t>
  </si>
  <si>
    <t>ST PETERSBURG</t>
  </si>
  <si>
    <t>TG1735</t>
  </si>
  <si>
    <t>TG1683</t>
  </si>
  <si>
    <t>TG1569</t>
  </si>
  <si>
    <t>Dunkirk</t>
  </si>
  <si>
    <t>TG1610</t>
  </si>
  <si>
    <t>St. Simons Island</t>
  </si>
  <si>
    <t>TG1614</t>
  </si>
  <si>
    <t>TG1670</t>
  </si>
  <si>
    <t>TG1601</t>
  </si>
  <si>
    <t>PROSPECT HEIGHTS</t>
  </si>
  <si>
    <t>TG1725</t>
  </si>
  <si>
    <t>TG1632</t>
  </si>
  <si>
    <t>Petoskey</t>
  </si>
  <si>
    <t>TG1575</t>
  </si>
  <si>
    <t>TG1620</t>
  </si>
  <si>
    <t>TG1606</t>
  </si>
  <si>
    <t>TG1712</t>
  </si>
  <si>
    <t>TG1595</t>
  </si>
  <si>
    <t>TG1603</t>
  </si>
  <si>
    <t>SUGAR  HILL</t>
  </si>
  <si>
    <t>TG1649</t>
  </si>
  <si>
    <t>TG1729</t>
  </si>
  <si>
    <t>40509-9012</t>
  </si>
  <si>
    <t>TG1739</t>
  </si>
  <si>
    <t>TG1685</t>
  </si>
  <si>
    <t>TG1654</t>
  </si>
  <si>
    <t>Greencastle</t>
  </si>
  <si>
    <t>TG1593</t>
  </si>
  <si>
    <t>TG1740</t>
  </si>
  <si>
    <t>Steubenville</t>
  </si>
  <si>
    <t>TG1629</t>
  </si>
  <si>
    <t>TG1636</t>
  </si>
  <si>
    <t>TG1707</t>
  </si>
  <si>
    <t>TG1591</t>
  </si>
  <si>
    <t>TG1644</t>
  </si>
  <si>
    <t>TG1710</t>
  </si>
  <si>
    <t>TG1722</t>
  </si>
  <si>
    <t>TG1608</t>
  </si>
  <si>
    <t>TG1580</t>
  </si>
  <si>
    <t>TG1615</t>
  </si>
  <si>
    <t>TG1643</t>
  </si>
  <si>
    <t>TG1678</t>
  </si>
  <si>
    <t>TG1732</t>
  </si>
  <si>
    <t>TG1676</t>
  </si>
  <si>
    <t>Amesbury</t>
  </si>
  <si>
    <t>TG1589</t>
  </si>
  <si>
    <t>TG1592</t>
  </si>
  <si>
    <t>Olympia Fields</t>
  </si>
  <si>
    <t>TG1669</t>
  </si>
  <si>
    <t>Lincolnshire</t>
  </si>
  <si>
    <t>TG1625</t>
  </si>
  <si>
    <t>Guthrie Center</t>
  </si>
  <si>
    <t>TG1645</t>
  </si>
  <si>
    <t>TG1658</t>
  </si>
  <si>
    <t>TG1687</t>
  </si>
  <si>
    <t>TG1737</t>
  </si>
  <si>
    <t>TG1641</t>
  </si>
  <si>
    <t>TG1604</t>
  </si>
  <si>
    <t>TG1690</t>
  </si>
  <si>
    <t>The Fleur</t>
  </si>
  <si>
    <t>TF1211</t>
  </si>
  <si>
    <t>TF1176</t>
  </si>
  <si>
    <t>LA Porte City</t>
  </si>
  <si>
    <t>TF1323</t>
  </si>
  <si>
    <t>TF1045</t>
  </si>
  <si>
    <t>TF1282</t>
  </si>
  <si>
    <t>TF1121</t>
  </si>
  <si>
    <t>TF1174</t>
  </si>
  <si>
    <t>TF1089</t>
  </si>
  <si>
    <t>TF1125</t>
  </si>
  <si>
    <t>TF1068</t>
  </si>
  <si>
    <t>TF1079</t>
  </si>
  <si>
    <t>TF1319</t>
  </si>
  <si>
    <t>cary</t>
  </si>
  <si>
    <t>TF1279</t>
  </si>
  <si>
    <t>TF1016</t>
  </si>
  <si>
    <t>TF1101</t>
  </si>
  <si>
    <t>TF1132</t>
  </si>
  <si>
    <t>TF1317</t>
  </si>
  <si>
    <t>TF1010</t>
  </si>
  <si>
    <t>TF1205</t>
  </si>
  <si>
    <t>TF1080</t>
  </si>
  <si>
    <t>TF1026</t>
  </si>
  <si>
    <t>TF1167</t>
  </si>
  <si>
    <t>Greenfield</t>
  </si>
  <si>
    <t>TF1140</t>
  </si>
  <si>
    <t>TF1187</t>
  </si>
  <si>
    <t>TF1160</t>
  </si>
  <si>
    <t>TF1008</t>
  </si>
  <si>
    <t>TF1152</t>
  </si>
  <si>
    <t>TF1162</t>
  </si>
  <si>
    <t>South Walpole</t>
  </si>
  <si>
    <t>TF1253</t>
  </si>
  <si>
    <t>Bristol</t>
  </si>
  <si>
    <t>TF1212</t>
  </si>
  <si>
    <t>OFallon</t>
  </si>
  <si>
    <t>TF1184</t>
  </si>
  <si>
    <t>TF1119</t>
  </si>
  <si>
    <t>TF1128</t>
  </si>
  <si>
    <t>TF1066</t>
  </si>
  <si>
    <t>TF1048</t>
  </si>
  <si>
    <t>TF1178</t>
  </si>
  <si>
    <t>TF1294</t>
  </si>
  <si>
    <t>TF1229</t>
  </si>
  <si>
    <t>TF1182</t>
  </si>
  <si>
    <t>TF1259</t>
  </si>
  <si>
    <t>TF1199</t>
  </si>
  <si>
    <t>TF1157</t>
  </si>
  <si>
    <t>TF1332</t>
  </si>
  <si>
    <t>TF1053</t>
  </si>
  <si>
    <t>TF1283</t>
  </si>
  <si>
    <t>Coto De Caza</t>
  </si>
  <si>
    <t>TF1054</t>
  </si>
  <si>
    <t>TF1032</t>
  </si>
  <si>
    <t>TF1100</t>
  </si>
  <si>
    <t>TF1134</t>
  </si>
  <si>
    <t>TF1111</t>
  </si>
  <si>
    <t>TF1019</t>
  </si>
  <si>
    <t>TF1192</t>
  </si>
  <si>
    <t>TF1236</t>
  </si>
  <si>
    <t>TF1109</t>
  </si>
  <si>
    <t>TF1276</t>
  </si>
  <si>
    <t>TF1223</t>
  </si>
  <si>
    <t>Atwood</t>
  </si>
  <si>
    <t>TF1272</t>
  </si>
  <si>
    <t>TF1225</t>
  </si>
  <si>
    <t>TF1261</t>
  </si>
  <si>
    <t>30075-2690</t>
  </si>
  <si>
    <t>TF1335</t>
  </si>
  <si>
    <t>TF1250</t>
  </si>
  <si>
    <t>Grandview Heights</t>
  </si>
  <si>
    <t>TF1136</t>
  </si>
  <si>
    <t>TF1011</t>
  </si>
  <si>
    <t>TF1135</t>
  </si>
  <si>
    <t>Stonington</t>
  </si>
  <si>
    <t>TF1094</t>
  </si>
  <si>
    <t>TF1117</t>
  </si>
  <si>
    <t>TF1060</t>
  </si>
  <si>
    <t>TF1247</t>
  </si>
  <si>
    <t>TF1321</t>
  </si>
  <si>
    <t>TF1181</t>
  </si>
  <si>
    <t>TF1141</t>
  </si>
  <si>
    <t>TF1105</t>
  </si>
  <si>
    <t>TF1242</t>
  </si>
  <si>
    <t>TF1030</t>
  </si>
  <si>
    <t>TF1067</t>
  </si>
  <si>
    <t>TF1073</t>
  </si>
  <si>
    <t>TF1149</t>
  </si>
  <si>
    <t>TF1097</t>
  </si>
  <si>
    <t>CHATHAM</t>
  </si>
  <si>
    <t>TF1106</t>
  </si>
  <si>
    <t>TF1175</t>
  </si>
  <si>
    <t>TF1216</t>
  </si>
  <si>
    <t>Apt 501</t>
  </si>
  <si>
    <t>TF1075</t>
  </si>
  <si>
    <t>TF1115</t>
  </si>
  <si>
    <t>TF1083</t>
  </si>
  <si>
    <t>TF1186</t>
  </si>
  <si>
    <t>TF1278</t>
  </si>
  <si>
    <t>TF1316</t>
  </si>
  <si>
    <t>TF1268</t>
  </si>
  <si>
    <t>JEFFERSON</t>
  </si>
  <si>
    <t>TF1077</t>
  </si>
  <si>
    <t>TF1158</t>
  </si>
  <si>
    <t>Mandeville</t>
  </si>
  <si>
    <t>TF1038</t>
  </si>
  <si>
    <t>TF1034</t>
  </si>
  <si>
    <t>TF1156</t>
  </si>
  <si>
    <t>TF1137</t>
  </si>
  <si>
    <t>TF1023</t>
  </si>
  <si>
    <t>TF1093</t>
  </si>
  <si>
    <t>TF1123</t>
  </si>
  <si>
    <t>TF1021</t>
  </si>
  <si>
    <t>TF1013</t>
  </si>
  <si>
    <t>TF1058</t>
  </si>
  <si>
    <t>TF1092</t>
  </si>
  <si>
    <t>80111-4004</t>
  </si>
  <si>
    <t>TF1122</t>
  </si>
  <si>
    <t>Deer Park</t>
  </si>
  <si>
    <t>TF1293</t>
  </si>
  <si>
    <t>La Grange</t>
  </si>
  <si>
    <t>TF1076</t>
  </si>
  <si>
    <t>TF1219</t>
  </si>
  <si>
    <t>Ft Thomas</t>
  </si>
  <si>
    <t>TF1039</t>
  </si>
  <si>
    <t>TF1227</t>
  </si>
  <si>
    <t>TF1300</t>
  </si>
  <si>
    <t>TF1017</t>
  </si>
  <si>
    <t>TF1226</t>
  </si>
  <si>
    <t>ENcinitas</t>
  </si>
  <si>
    <t>TF1170</t>
  </si>
  <si>
    <t>TF1231</t>
  </si>
  <si>
    <t>TF1090</t>
  </si>
  <si>
    <t>TF1103</t>
  </si>
  <si>
    <t>Gillette</t>
  </si>
  <si>
    <t>TF1043</t>
  </si>
  <si>
    <t>TF1304</t>
  </si>
  <si>
    <t>TF1155</t>
  </si>
  <si>
    <t>TF1098</t>
  </si>
  <si>
    <t>HB</t>
  </si>
  <si>
    <t>TF1302</t>
  </si>
  <si>
    <t>TF1287</t>
  </si>
  <si>
    <t>marietta</t>
  </si>
  <si>
    <t>TF1262</t>
  </si>
  <si>
    <t>TF1206</t>
  </si>
  <si>
    <t>TF1290</t>
  </si>
  <si>
    <t>TF1139</t>
  </si>
  <si>
    <t>TF1257</t>
  </si>
  <si>
    <t>TF1264</t>
  </si>
  <si>
    <t>Slidell</t>
  </si>
  <si>
    <t>TF1035</t>
  </si>
  <si>
    <t>TF1113</t>
  </si>
  <si>
    <t>TF1298</t>
  </si>
  <si>
    <t>TF1063</t>
  </si>
  <si>
    <t>TF1230</t>
  </si>
  <si>
    <t>TF1311</t>
  </si>
  <si>
    <t>TF1263</t>
  </si>
  <si>
    <t>TF1340</t>
  </si>
  <si>
    <t>TF1042</t>
  </si>
  <si>
    <t>TF1006</t>
  </si>
  <si>
    <t>TF1281</t>
  </si>
  <si>
    <t>North Little Rock</t>
  </si>
  <si>
    <t>TF1116</t>
  </si>
  <si>
    <t>Wytheville</t>
  </si>
  <si>
    <t>TF1280</t>
  </si>
  <si>
    <t>95608-0902</t>
  </si>
  <si>
    <t>TF1312</t>
  </si>
  <si>
    <t>TF1224</t>
  </si>
  <si>
    <t>TF1244</t>
  </si>
  <si>
    <t>TF1086</t>
  </si>
  <si>
    <t>TF1275</t>
  </si>
  <si>
    <t>TF1047</t>
  </si>
  <si>
    <t>TF1210</t>
  </si>
  <si>
    <t>TF1297</t>
  </si>
  <si>
    <t>TF1215</t>
  </si>
  <si>
    <t>Fishersville</t>
  </si>
  <si>
    <t>22939-2112</t>
  </si>
  <si>
    <t>TF1305</t>
  </si>
  <si>
    <t>Fairfax Station</t>
  </si>
  <si>
    <t>TF1325</t>
  </si>
  <si>
    <t>TF1145</t>
  </si>
  <si>
    <t>TF1071</t>
  </si>
  <si>
    <t>TF1338</t>
  </si>
  <si>
    <t>TF1052</t>
  </si>
  <si>
    <t>TF1091</t>
  </si>
  <si>
    <t>Wisconsin Rapids</t>
  </si>
  <si>
    <t>TF1027</t>
  </si>
  <si>
    <t>TF1143</t>
  </si>
  <si>
    <t>Ben Avon</t>
  </si>
  <si>
    <t>TF1270</t>
  </si>
  <si>
    <t>TF1024</t>
  </si>
  <si>
    <t>TF1096</t>
  </si>
  <si>
    <t>TF1189</t>
  </si>
  <si>
    <t>TF1084</t>
  </si>
  <si>
    <t>TF1202</t>
  </si>
  <si>
    <t>TF1172</t>
  </si>
  <si>
    <t>TF1285</t>
  </si>
  <si>
    <t>TF1173</t>
  </si>
  <si>
    <t>TF1082</t>
  </si>
  <si>
    <t>TF1330</t>
  </si>
  <si>
    <t>TF1179</t>
  </si>
  <si>
    <t>TF1051</t>
  </si>
  <si>
    <t>TF1255</t>
  </si>
  <si>
    <t>Mount pleasant</t>
  </si>
  <si>
    <t>TF1050</t>
  </si>
  <si>
    <t>TF1289</t>
  </si>
  <si>
    <t>Gahanna</t>
  </si>
  <si>
    <t>TF1124</t>
  </si>
  <si>
    <t>TF1131</t>
  </si>
  <si>
    <t>TF1310</t>
  </si>
  <si>
    <t>TF1153</t>
  </si>
  <si>
    <t>TF1309</t>
  </si>
  <si>
    <t>TF1308</t>
  </si>
  <si>
    <t>Ormond Beach</t>
  </si>
  <si>
    <t>TF1266</t>
  </si>
  <si>
    <t>TF1301</t>
  </si>
  <si>
    <t>Minnetonka</t>
  </si>
  <si>
    <t>TF1062</t>
  </si>
  <si>
    <t>TF1324</t>
  </si>
  <si>
    <t>TF1207</t>
  </si>
  <si>
    <t>Lake Worth Beach</t>
  </si>
  <si>
    <t>TF1217</t>
  </si>
  <si>
    <t>TF1307</t>
  </si>
  <si>
    <t>TF1033</t>
  </si>
  <si>
    <t>TF1318</t>
  </si>
  <si>
    <t>TF1251</t>
  </si>
  <si>
    <t>TF1343</t>
  </si>
  <si>
    <t>TF1327</t>
  </si>
  <si>
    <t>TF1088</t>
  </si>
  <si>
    <t>TF1245</t>
  </si>
  <si>
    <t>TF1151</t>
  </si>
  <si>
    <t>TF1046</t>
  </si>
  <si>
    <t>TF1185</t>
  </si>
  <si>
    <t>TF1004</t>
  </si>
  <si>
    <t>TF1204</t>
  </si>
  <si>
    <t>TF1163</t>
  </si>
  <si>
    <t>TF1221</t>
  </si>
  <si>
    <t>TF1144</t>
  </si>
  <si>
    <t>TF1341</t>
  </si>
  <si>
    <t>TF1234</t>
  </si>
  <si>
    <t>Perryville</t>
  </si>
  <si>
    <t>TF1072</t>
  </si>
  <si>
    <t>TF1044</t>
  </si>
  <si>
    <t>TF1065</t>
  </si>
  <si>
    <t>TF1061</t>
  </si>
  <si>
    <t>TF1241</t>
  </si>
  <si>
    <t>TF1056</t>
  </si>
  <si>
    <t>TF1171</t>
  </si>
  <si>
    <t>TF1055</t>
  </si>
  <si>
    <t>TF1069</t>
  </si>
  <si>
    <t>TF1306</t>
  </si>
  <si>
    <t>BROADLANDS</t>
  </si>
  <si>
    <t>TF1009</t>
  </si>
  <si>
    <t>TF1291</t>
  </si>
  <si>
    <t>TF1201</t>
  </si>
  <si>
    <t>TF1099</t>
  </si>
  <si>
    <t>TF1196</t>
  </si>
  <si>
    <t>76226-3927</t>
  </si>
  <si>
    <t>TF1328</t>
  </si>
  <si>
    <t>TF1012</t>
  </si>
  <si>
    <t>TF1159</t>
  </si>
  <si>
    <t>TF1315</t>
  </si>
  <si>
    <t>TF1064</t>
  </si>
  <si>
    <t>TF1180</t>
  </si>
  <si>
    <t>Waveland</t>
  </si>
  <si>
    <t>TF1164</t>
  </si>
  <si>
    <t>Burbank</t>
  </si>
  <si>
    <t>TF1165</t>
  </si>
  <si>
    <t>TF1028</t>
  </si>
  <si>
    <t>TF1197</t>
  </si>
  <si>
    <t>TF1041</t>
  </si>
  <si>
    <t>TF1220</t>
  </si>
  <si>
    <t>TF1104</t>
  </si>
  <si>
    <t>TF1022</t>
  </si>
  <si>
    <t>TF1102</t>
  </si>
  <si>
    <t>TF1320</t>
  </si>
  <si>
    <t>TF1002</t>
  </si>
  <si>
    <t>TF1074</t>
  </si>
  <si>
    <t>TF1108</t>
  </si>
  <si>
    <t>TF1248</t>
  </si>
  <si>
    <t>TF1177</t>
  </si>
  <si>
    <t>TF1036</t>
  </si>
  <si>
    <t>TF1342</t>
  </si>
  <si>
    <t>TF1130</t>
  </si>
  <si>
    <t>TF1114</t>
  </si>
  <si>
    <t>TF1003</t>
  </si>
  <si>
    <t>TF1235</t>
  </si>
  <si>
    <t>TF1147</t>
  </si>
  <si>
    <t>TF1334</t>
  </si>
  <si>
    <t>East Cambridge</t>
  </si>
  <si>
    <t>TF1040</t>
  </si>
  <si>
    <t>TF1313</t>
  </si>
  <si>
    <t>TF1295</t>
  </si>
  <si>
    <t>TF1214</t>
  </si>
  <si>
    <t>Oakwood</t>
  </si>
  <si>
    <t>TF1218</t>
  </si>
  <si>
    <t>TF1031</t>
  </si>
  <si>
    <t>TF1228</t>
  </si>
  <si>
    <t>Fairhope</t>
  </si>
  <si>
    <t>TF1014</t>
  </si>
  <si>
    <t>TF1284</t>
  </si>
  <si>
    <t>TF1085</t>
  </si>
  <si>
    <t>TF1081</t>
  </si>
  <si>
    <t>TF1037</t>
  </si>
  <si>
    <t>TF1015</t>
  </si>
  <si>
    <t>TF1166</t>
  </si>
  <si>
    <t>TF1274</t>
  </si>
  <si>
    <t>Pooler</t>
  </si>
  <si>
    <t>TF1222</t>
  </si>
  <si>
    <t>TF1326</t>
  </si>
  <si>
    <t>TF1070</t>
  </si>
  <si>
    <t>TF1292</t>
  </si>
  <si>
    <t>TF1161</t>
  </si>
  <si>
    <t>TF1200</t>
  </si>
  <si>
    <t>TF1146</t>
  </si>
  <si>
    <t>TF1118</t>
  </si>
  <si>
    <t>TF1254</t>
  </si>
  <si>
    <t>OLATHE</t>
  </si>
  <si>
    <t>TF1195</t>
  </si>
  <si>
    <t>TF1142</t>
  </si>
  <si>
    <t>TF1150</t>
  </si>
  <si>
    <t>TF1269</t>
  </si>
  <si>
    <t>TF1188</t>
  </si>
  <si>
    <t>TF1208</t>
  </si>
  <si>
    <t>TF1239</t>
  </si>
  <si>
    <t>TF1129</t>
  </si>
  <si>
    <t>TF1331</t>
  </si>
  <si>
    <t>S Salt Lake</t>
  </si>
  <si>
    <t>TF1059</t>
  </si>
  <si>
    <t>TF1020</t>
  </si>
  <si>
    <t>TF1194</t>
  </si>
  <si>
    <t>TF1267</t>
  </si>
  <si>
    <t>TF1191</t>
  </si>
  <si>
    <t>TF1336</t>
  </si>
  <si>
    <t>Mohave Valley</t>
  </si>
  <si>
    <t>TF1233</t>
  </si>
  <si>
    <t>TF1127</t>
  </si>
  <si>
    <t>Fort Leonard Wood</t>
  </si>
  <si>
    <t>TF1273</t>
  </si>
  <si>
    <t>TF1240</t>
  </si>
  <si>
    <t>TF1007</t>
  </si>
  <si>
    <t>TF1110</t>
  </si>
  <si>
    <t>TF1183</t>
  </si>
  <si>
    <t>TF1339</t>
  </si>
  <si>
    <t>Berkeley Hts</t>
  </si>
  <si>
    <t>TF1005</t>
  </si>
  <si>
    <t>TF1029</t>
  </si>
  <si>
    <t>TF1107</t>
  </si>
  <si>
    <t>TF1260</t>
  </si>
  <si>
    <t>TF1168</t>
  </si>
  <si>
    <t>TF1057</t>
  </si>
  <si>
    <t>TF1203</t>
  </si>
  <si>
    <t>TF1303</t>
  </si>
  <si>
    <t>TF1265</t>
  </si>
  <si>
    <t>TF1148</t>
  </si>
  <si>
    <t>TF1271</t>
  </si>
  <si>
    <t>TF1337</t>
  </si>
  <si>
    <t>TF1120</t>
  </si>
  <si>
    <t>TF1277</t>
  </si>
  <si>
    <t>TF1333</t>
  </si>
  <si>
    <t>TF1232</t>
  </si>
  <si>
    <t>TF1138</t>
  </si>
  <si>
    <t>33143-8510</t>
  </si>
  <si>
    <t>TF1213</t>
  </si>
  <si>
    <t>TF1018</t>
  </si>
  <si>
    <t>TF1112</t>
  </si>
  <si>
    <t>TF1190</t>
  </si>
  <si>
    <t>TF1078</t>
  </si>
  <si>
    <t>TF1288</t>
  </si>
  <si>
    <t>TF1286</t>
  </si>
  <si>
    <t>TF1296</t>
  </si>
  <si>
    <t>Lee</t>
  </si>
  <si>
    <t>TF1258</t>
  </si>
  <si>
    <t>TF1154</t>
  </si>
  <si>
    <t>TF1095</t>
  </si>
  <si>
    <t>TF1249</t>
  </si>
  <si>
    <t>TF1193</t>
  </si>
  <si>
    <t>TF1322</t>
  </si>
  <si>
    <t>TF1256</t>
  </si>
  <si>
    <t>TF1087</t>
  </si>
  <si>
    <t>TF1246</t>
  </si>
  <si>
    <t>TF1329</t>
  </si>
  <si>
    <t>TF1209</t>
  </si>
  <si>
    <t>TF1025</t>
  </si>
  <si>
    <t>TF1169</t>
  </si>
  <si>
    <t>TF1238</t>
  </si>
  <si>
    <t>TF1252</t>
  </si>
  <si>
    <t>TF1314</t>
  </si>
  <si>
    <t>TF1243</t>
  </si>
  <si>
    <t>TF1198</t>
  </si>
  <si>
    <t>TF1299</t>
  </si>
  <si>
    <t>TF1237</t>
  </si>
  <si>
    <t>TF1133</t>
  </si>
  <si>
    <t>tucson</t>
  </si>
  <si>
    <t>TF1049</t>
  </si>
  <si>
    <t>TF1126</t>
  </si>
  <si>
    <t>The Ivy</t>
  </si>
  <si>
    <t>IV3369</t>
  </si>
  <si>
    <t>IV3372</t>
  </si>
  <si>
    <t>IV3370</t>
  </si>
  <si>
    <t>The Ivy Club - 3 Bottle Club</t>
  </si>
  <si>
    <t>IV3321</t>
  </si>
  <si>
    <t>IV3364</t>
  </si>
  <si>
    <t>IV3337</t>
  </si>
  <si>
    <t>LAFAYETTE</t>
  </si>
  <si>
    <t>94549-2823</t>
  </si>
  <si>
    <t>IV3327</t>
  </si>
  <si>
    <t>The Ivy Club</t>
  </si>
  <si>
    <t>Poquoson</t>
  </si>
  <si>
    <t>IV3336</t>
  </si>
  <si>
    <t>IV3323</t>
  </si>
  <si>
    <t>Sherbrooke</t>
  </si>
  <si>
    <t>QC</t>
  </si>
  <si>
    <t>J1N2J6</t>
  </si>
  <si>
    <t>IV3371</t>
  </si>
  <si>
    <t>IV3367</t>
  </si>
  <si>
    <t>IV3331</t>
  </si>
  <si>
    <t>IV3351</t>
  </si>
  <si>
    <t>IV3338</t>
  </si>
  <si>
    <t>Derwood</t>
  </si>
  <si>
    <t>IV3352</t>
  </si>
  <si>
    <t>IV3339</t>
  </si>
  <si>
    <t>IV3342</t>
  </si>
  <si>
    <t>IV3344</t>
  </si>
  <si>
    <t>IV3377</t>
  </si>
  <si>
    <t>IV3345</t>
  </si>
  <si>
    <t>IV3373</t>
  </si>
  <si>
    <t>IV3353</t>
  </si>
  <si>
    <t>IV3347</t>
  </si>
  <si>
    <t>IV3335</t>
  </si>
  <si>
    <t>IV3332</t>
  </si>
  <si>
    <t>IV3379</t>
  </si>
  <si>
    <t>IV3363</t>
  </si>
  <si>
    <t>IV3349</t>
  </si>
  <si>
    <t>IV3360</t>
  </si>
  <si>
    <t>IV3326</t>
  </si>
  <si>
    <t>IV3380</t>
  </si>
  <si>
    <t>IV3340</t>
  </si>
  <si>
    <t>Brady</t>
  </si>
  <si>
    <t>IV3341</t>
  </si>
  <si>
    <t>IV3343</t>
  </si>
  <si>
    <t>IV3366</t>
  </si>
  <si>
    <t>IV3365</t>
  </si>
  <si>
    <t>IV3356</t>
  </si>
  <si>
    <t>IV3381</t>
  </si>
  <si>
    <t>IV3325</t>
  </si>
  <si>
    <t>IV3374</t>
  </si>
  <si>
    <t>IV3361</t>
  </si>
  <si>
    <t>IV3329</t>
  </si>
  <si>
    <t>IV3348</t>
  </si>
  <si>
    <t>IV3350</t>
  </si>
  <si>
    <t>IV3358</t>
  </si>
  <si>
    <t>Johnstown</t>
  </si>
  <si>
    <t>80534-9241</t>
  </si>
  <si>
    <t>IV3368</t>
  </si>
  <si>
    <t>Hinesville</t>
  </si>
  <si>
    <t>IV3359</t>
  </si>
  <si>
    <t>85259-3444</t>
  </si>
  <si>
    <t>IV3354</t>
  </si>
  <si>
    <t>IV3376</t>
  </si>
  <si>
    <t>IV3334</t>
  </si>
  <si>
    <t>IV3378</t>
  </si>
  <si>
    <t>IV3320</t>
  </si>
  <si>
    <t>IV3355</t>
  </si>
  <si>
    <t>IV3322</t>
  </si>
  <si>
    <t>IV3346</t>
  </si>
  <si>
    <t>Wichita Falls</t>
  </si>
  <si>
    <t>IV3324</t>
  </si>
  <si>
    <t>IV3328</t>
  </si>
  <si>
    <t>IV3357</t>
  </si>
  <si>
    <t>IV3333</t>
  </si>
  <si>
    <t>IV3362</t>
  </si>
  <si>
    <t>IV3382</t>
  </si>
  <si>
    <t>IV3375</t>
  </si>
  <si>
    <t>IV3330</t>
  </si>
  <si>
    <t>Three Degrees</t>
  </si>
  <si>
    <t>TD1678</t>
  </si>
  <si>
    <t>Three Degrees Club</t>
  </si>
  <si>
    <t>TD1679</t>
  </si>
  <si>
    <t>Kents Store</t>
  </si>
  <si>
    <t>TD1711</t>
  </si>
  <si>
    <t>Mechanicsville</t>
  </si>
  <si>
    <t>TD1670</t>
  </si>
  <si>
    <t>TD1680</t>
  </si>
  <si>
    <t>TD1717</t>
  </si>
  <si>
    <t>TD1690</t>
  </si>
  <si>
    <t>TD1693</t>
  </si>
  <si>
    <t>TD1708</t>
  </si>
  <si>
    <t>Three Degrees Club - 3 Bottle Club</t>
  </si>
  <si>
    <t>Morehead</t>
  </si>
  <si>
    <t>TD1705</t>
  </si>
  <si>
    <t>TD1706</t>
  </si>
  <si>
    <t>TD1671</t>
  </si>
  <si>
    <t>TD1672</t>
  </si>
  <si>
    <t>TD1681</t>
  </si>
  <si>
    <t>TD1702</t>
  </si>
  <si>
    <t>TD1716</t>
  </si>
  <si>
    <t>TD1707</t>
  </si>
  <si>
    <t>Webster</t>
  </si>
  <si>
    <t>TD1701</t>
  </si>
  <si>
    <t>TD1703</t>
  </si>
  <si>
    <t>TD1713</t>
  </si>
  <si>
    <t>TD1677</t>
  </si>
  <si>
    <t>TD1714</t>
  </si>
  <si>
    <t>TD1676</t>
  </si>
  <si>
    <t>TD1700</t>
  </si>
  <si>
    <t>TD1720</t>
  </si>
  <si>
    <t>Elkhorn</t>
  </si>
  <si>
    <t>TD1709</t>
  </si>
  <si>
    <t>Chatham</t>
  </si>
  <si>
    <t>TD1715</t>
  </si>
  <si>
    <t>TD1686</t>
  </si>
  <si>
    <t>Williamstown</t>
  </si>
  <si>
    <t>TD1689</t>
  </si>
  <si>
    <t>TD1695</t>
  </si>
  <si>
    <t>TD1694</t>
  </si>
  <si>
    <t>TD1719</t>
  </si>
  <si>
    <t>TD1683</t>
  </si>
  <si>
    <t>TD1696</t>
  </si>
  <si>
    <t>TD1687</t>
  </si>
  <si>
    <t>TD1684</t>
  </si>
  <si>
    <t>TD1710</t>
  </si>
  <si>
    <t>TD1697</t>
  </si>
  <si>
    <t>TD1712</t>
  </si>
  <si>
    <t>TD1682</t>
  </si>
  <si>
    <t>Upper Marlboro</t>
  </si>
  <si>
    <t>TD1698</t>
  </si>
  <si>
    <t>TD1685</t>
  </si>
  <si>
    <t>TD1673</t>
  </si>
  <si>
    <t>TD1674</t>
  </si>
  <si>
    <t>TD1692</t>
  </si>
  <si>
    <t>TD1688</t>
  </si>
  <si>
    <t>TD1718</t>
  </si>
  <si>
    <t>TD1721</t>
  </si>
  <si>
    <t>TD1704</t>
  </si>
  <si>
    <t>TD1691</t>
  </si>
  <si>
    <t>TD1675</t>
  </si>
  <si>
    <t>TD1699</t>
  </si>
  <si>
    <t>Magnolia</t>
  </si>
  <si>
    <t>Three Strings</t>
  </si>
  <si>
    <t>TS2063</t>
  </si>
  <si>
    <t>1885 Club - 3 Bottle Club</t>
  </si>
  <si>
    <t>TS1940</t>
  </si>
  <si>
    <t>1885 Club</t>
  </si>
  <si>
    <t>Lilburn</t>
  </si>
  <si>
    <t>TS2003</t>
  </si>
  <si>
    <t>TS1939</t>
  </si>
  <si>
    <t>TS2049</t>
  </si>
  <si>
    <t>Clackamas</t>
  </si>
  <si>
    <t>TS2026</t>
  </si>
  <si>
    <t>TS2106</t>
  </si>
  <si>
    <t>Columbine Valley</t>
  </si>
  <si>
    <t>TS2089</t>
  </si>
  <si>
    <t>TS2030</t>
  </si>
  <si>
    <t>Lake Saint Louis</t>
  </si>
  <si>
    <t>TS2038</t>
  </si>
  <si>
    <t>TS1933</t>
  </si>
  <si>
    <t>TS1944</t>
  </si>
  <si>
    <t>TS2136</t>
  </si>
  <si>
    <t>TS1992</t>
  </si>
  <si>
    <t>TS2007</t>
  </si>
  <si>
    <t>TS2109</t>
  </si>
  <si>
    <t>TS2081</t>
  </si>
  <si>
    <t>TS1938</t>
  </si>
  <si>
    <t>TS2048</t>
  </si>
  <si>
    <t>TS2100</t>
  </si>
  <si>
    <t>Pinetop</t>
  </si>
  <si>
    <t>TS1928</t>
  </si>
  <si>
    <t>TS2096</t>
  </si>
  <si>
    <t>Overland</t>
  </si>
  <si>
    <t>TS2020</t>
  </si>
  <si>
    <t>Long Grove</t>
  </si>
  <si>
    <t>TS2056</t>
  </si>
  <si>
    <t>TS2120</t>
  </si>
  <si>
    <t>TS2009</t>
  </si>
  <si>
    <t>TS2060</t>
  </si>
  <si>
    <t>TS1963</t>
  </si>
  <si>
    <t>TS2122</t>
  </si>
  <si>
    <t>TS2041</t>
  </si>
  <si>
    <t>TS1925</t>
  </si>
  <si>
    <t>TS1969</t>
  </si>
  <si>
    <t>TS2110</t>
  </si>
  <si>
    <t>TS2105</t>
  </si>
  <si>
    <t>TS1954</t>
  </si>
  <si>
    <t>TS2011</t>
  </si>
  <si>
    <t>TS2066</t>
  </si>
  <si>
    <t>TS2014</t>
  </si>
  <si>
    <t>TS1995</t>
  </si>
  <si>
    <t>D'Iberville</t>
  </si>
  <si>
    <t>TS1952</t>
  </si>
  <si>
    <t>75036-5010</t>
  </si>
  <si>
    <t>TS2050</t>
  </si>
  <si>
    <t>TS2082</t>
  </si>
  <si>
    <t>TS2097</t>
  </si>
  <si>
    <t>TS2101</t>
  </si>
  <si>
    <t>TS1948</t>
  </si>
  <si>
    <t>TS2079</t>
  </si>
  <si>
    <t>TS1976</t>
  </si>
  <si>
    <t>TS1924</t>
  </si>
  <si>
    <t>Dubach</t>
  </si>
  <si>
    <t>TS1965</t>
  </si>
  <si>
    <t>Norton</t>
  </si>
  <si>
    <t>TS1998</t>
  </si>
  <si>
    <t>TS1957</t>
  </si>
  <si>
    <t>TS2090</t>
  </si>
  <si>
    <t>TS2080</t>
  </si>
  <si>
    <t>TS2099</t>
  </si>
  <si>
    <t>TS2137</t>
  </si>
  <si>
    <t>TS2125</t>
  </si>
  <si>
    <t>TS2043</t>
  </si>
  <si>
    <t>Grand Prairie</t>
  </si>
  <si>
    <t>TS1990</t>
  </si>
  <si>
    <t>Richfield</t>
  </si>
  <si>
    <t>TS1962</t>
  </si>
  <si>
    <t>TS2015</t>
  </si>
  <si>
    <t>TS1967</t>
  </si>
  <si>
    <t>TS1951</t>
  </si>
  <si>
    <t>TS1987</t>
  </si>
  <si>
    <t>Shelton</t>
  </si>
  <si>
    <t>TS1981</t>
  </si>
  <si>
    <t>TS1970</t>
  </si>
  <si>
    <t>TS2032</t>
  </si>
  <si>
    <t>TS1972</t>
  </si>
  <si>
    <t>TS2051</t>
  </si>
  <si>
    <t>TS2135</t>
  </si>
  <si>
    <t>TS1980</t>
  </si>
  <si>
    <t>TS2133</t>
  </si>
  <si>
    <t>TS1922</t>
  </si>
  <si>
    <t>Kansas city</t>
  </si>
  <si>
    <t>TS2114</t>
  </si>
  <si>
    <t>TS1958</t>
  </si>
  <si>
    <t>TS2075</t>
  </si>
  <si>
    <t>TS1955</t>
  </si>
  <si>
    <t>Bowie</t>
  </si>
  <si>
    <t>TS2006</t>
  </si>
  <si>
    <t>TS2127</t>
  </si>
  <si>
    <t>TS1946</t>
  </si>
  <si>
    <t>Bainbridge Island</t>
  </si>
  <si>
    <t>TS2065</t>
  </si>
  <si>
    <t>TS2036</t>
  </si>
  <si>
    <t>TS2042</t>
  </si>
  <si>
    <t>TS2098</t>
  </si>
  <si>
    <t>TS2054</t>
  </si>
  <si>
    <t>TS2018</t>
  </si>
  <si>
    <t>TS2004</t>
  </si>
  <si>
    <t>TS2107</t>
  </si>
  <si>
    <t>TS1984</t>
  </si>
  <si>
    <t>TS2057</t>
  </si>
  <si>
    <t>TS1923</t>
  </si>
  <si>
    <t>TS2083</t>
  </si>
  <si>
    <t>TS1920</t>
  </si>
  <si>
    <t>TS2016</t>
  </si>
  <si>
    <t>TS1942</t>
  </si>
  <si>
    <t>TS2037</t>
  </si>
  <si>
    <t>Peru</t>
  </si>
  <si>
    <t>TS1934</t>
  </si>
  <si>
    <t>Marina</t>
  </si>
  <si>
    <t>TS2008</t>
  </si>
  <si>
    <t>TS2033</t>
  </si>
  <si>
    <t>TS1945</t>
  </si>
  <si>
    <t>TS2046</t>
  </si>
  <si>
    <t>TS2124</t>
  </si>
  <si>
    <t>TS2121</t>
  </si>
  <si>
    <t>TS2092</t>
  </si>
  <si>
    <t>TS1989</t>
  </si>
  <si>
    <t>TS2025</t>
  </si>
  <si>
    <t>TS2088</t>
  </si>
  <si>
    <t>TS2131</t>
  </si>
  <si>
    <t>TS1988</t>
  </si>
  <si>
    <t>TS2076</t>
  </si>
  <si>
    <t>TS1994</t>
  </si>
  <si>
    <t>TS2103</t>
  </si>
  <si>
    <t>TS1927</t>
  </si>
  <si>
    <t>TS2024</t>
  </si>
  <si>
    <t>TS2138</t>
  </si>
  <si>
    <t>Newcastle</t>
  </si>
  <si>
    <t>TS2102</t>
  </si>
  <si>
    <t>Parkville</t>
  </si>
  <si>
    <t>TS2062</t>
  </si>
  <si>
    <t>TS1986</t>
  </si>
  <si>
    <t>TS2077</t>
  </si>
  <si>
    <t>TS1943</t>
  </si>
  <si>
    <t>36830-2971</t>
  </si>
  <si>
    <t>TS1950</t>
  </si>
  <si>
    <t>Russiaville</t>
  </si>
  <si>
    <t>TS2072</t>
  </si>
  <si>
    <t>TS2094</t>
  </si>
  <si>
    <t>Shalimar</t>
  </si>
  <si>
    <t>TS1929</t>
  </si>
  <si>
    <t>TS2084</t>
  </si>
  <si>
    <t>mercer island</t>
  </si>
  <si>
    <t>TS2118</t>
  </si>
  <si>
    <t>TS1936</t>
  </si>
  <si>
    <t>TS2069</t>
  </si>
  <si>
    <t>TS2022</t>
  </si>
  <si>
    <t>McKinney</t>
  </si>
  <si>
    <t>TS2034</t>
  </si>
  <si>
    <t>Monroe Township</t>
  </si>
  <si>
    <t>TS2070</t>
  </si>
  <si>
    <t>TS2074</t>
  </si>
  <si>
    <t>TS2059</t>
  </si>
  <si>
    <t>Sullivan</t>
  </si>
  <si>
    <t>TS2045</t>
  </si>
  <si>
    <t>TS1973</t>
  </si>
  <si>
    <t>Hastings</t>
  </si>
  <si>
    <t>TS2091</t>
  </si>
  <si>
    <t>TS2013</t>
  </si>
  <si>
    <t>TS1960</t>
  </si>
  <si>
    <t>TS2039</t>
  </si>
  <si>
    <t>BOULDER</t>
  </si>
  <si>
    <t>TS2093</t>
  </si>
  <si>
    <t>TS2040</t>
  </si>
  <si>
    <t>TS1971</t>
  </si>
  <si>
    <t>Thompsons Station</t>
  </si>
  <si>
    <t>TS2108</t>
  </si>
  <si>
    <t>TS1993</t>
  </si>
  <si>
    <t>TS2111</t>
  </si>
  <si>
    <t>Maumee</t>
  </si>
  <si>
    <t>TS2112</t>
  </si>
  <si>
    <t>Cedar Grove</t>
  </si>
  <si>
    <t>TS2130</t>
  </si>
  <si>
    <t>TS2019</t>
  </si>
  <si>
    <t>TS2117</t>
  </si>
  <si>
    <t>TS2028</t>
  </si>
  <si>
    <t>TS2071</t>
  </si>
  <si>
    <t>Wamego</t>
  </si>
  <si>
    <t>TS2126</t>
  </si>
  <si>
    <t>Cross lanes</t>
  </si>
  <si>
    <t>TS2134</t>
  </si>
  <si>
    <t>TS2115</t>
  </si>
  <si>
    <t>TS2052</t>
  </si>
  <si>
    <t>TS1999</t>
  </si>
  <si>
    <t>Prairie View</t>
  </si>
  <si>
    <t>TS2027</t>
  </si>
  <si>
    <t>TS1997</t>
  </si>
  <si>
    <t>TS1966</t>
  </si>
  <si>
    <t>TS2085</t>
  </si>
  <si>
    <t>TS2005</t>
  </si>
  <si>
    <t>Clarkston</t>
  </si>
  <si>
    <t>TS1930</t>
  </si>
  <si>
    <t>TS2044</t>
  </si>
  <si>
    <t>Dickinson</t>
  </si>
  <si>
    <t>TS2113</t>
  </si>
  <si>
    <t>TALLAHASSEE</t>
  </si>
  <si>
    <t>TS2023</t>
  </si>
  <si>
    <t>TS1931</t>
  </si>
  <si>
    <t>TS1935</t>
  </si>
  <si>
    <t>TS1985</t>
  </si>
  <si>
    <t>18938-5506</t>
  </si>
  <si>
    <t>TS1975</t>
  </si>
  <si>
    <t>TS1949</t>
  </si>
  <si>
    <t>Dothan</t>
  </si>
  <si>
    <t>TS2078</t>
  </si>
  <si>
    <t>TS2116</t>
  </si>
  <si>
    <t>TS2061</t>
  </si>
  <si>
    <t>TS2132</t>
  </si>
  <si>
    <t>TS2086</t>
  </si>
  <si>
    <t>TS2067</t>
  </si>
  <si>
    <t>TS1983</t>
  </si>
  <si>
    <t>TS2064</t>
  </si>
  <si>
    <t>TS2119</t>
  </si>
  <si>
    <t>TS2123</t>
  </si>
  <si>
    <t>TS2012</t>
  </si>
  <si>
    <t>TS2002</t>
  </si>
  <si>
    <t>92084-2613</t>
  </si>
  <si>
    <t>TS2055</t>
  </si>
  <si>
    <t>TS1926</t>
  </si>
  <si>
    <t>TS1947</t>
  </si>
  <si>
    <t>TS2001</t>
  </si>
  <si>
    <t>Morrow</t>
  </si>
  <si>
    <t>TS1974</t>
  </si>
  <si>
    <t>Topeka</t>
  </si>
  <si>
    <t>TS1921</t>
  </si>
  <si>
    <t>TS1978</t>
  </si>
  <si>
    <t>Braintree</t>
  </si>
  <si>
    <t>TS1919</t>
  </si>
  <si>
    <t>TS1964</t>
  </si>
  <si>
    <t>TS1961</t>
  </si>
  <si>
    <t>TS2029</t>
  </si>
  <si>
    <t>INDIANAPOLIS</t>
  </si>
  <si>
    <t>TS2129</t>
  </si>
  <si>
    <t>TS2095</t>
  </si>
  <si>
    <t>TS2053</t>
  </si>
  <si>
    <t>TS1996</t>
  </si>
  <si>
    <t>TS1979</t>
  </si>
  <si>
    <t>30005-3625</t>
  </si>
  <si>
    <t>TS2128</t>
  </si>
  <si>
    <t>TS2047</t>
  </si>
  <si>
    <t>Centennial Park</t>
  </si>
  <si>
    <t>TS1932</t>
  </si>
  <si>
    <t>TS2000</t>
  </si>
  <si>
    <t>TS1991</t>
  </si>
  <si>
    <t>TS1941</t>
  </si>
  <si>
    <t>TS2104</t>
  </si>
  <si>
    <t>TS1968</t>
  </si>
  <si>
    <t>Poolesville</t>
  </si>
  <si>
    <t>TS2087</t>
  </si>
  <si>
    <t>TS2017</t>
  </si>
  <si>
    <t>TS1959</t>
  </si>
  <si>
    <t>TS1953</t>
  </si>
  <si>
    <t>Miller Place</t>
  </si>
  <si>
    <t>TS2073</t>
  </si>
  <si>
    <t>TS1937</t>
  </si>
  <si>
    <t>TS2010</t>
  </si>
  <si>
    <t>Mountainside</t>
  </si>
  <si>
    <t>TS1918</t>
  </si>
  <si>
    <t>TS2031</t>
  </si>
  <si>
    <t>TS2021</t>
  </si>
  <si>
    <t>TS2068</t>
  </si>
  <si>
    <t>TS1982</t>
  </si>
  <si>
    <t>TS1956</t>
  </si>
  <si>
    <t>TS2058</t>
  </si>
  <si>
    <t>TS2035</t>
  </si>
  <si>
    <t>TS1977</t>
  </si>
  <si>
    <t>Tower</t>
  </si>
  <si>
    <t>TW2663</t>
  </si>
  <si>
    <t>TW2652</t>
  </si>
  <si>
    <t>Tower Club</t>
  </si>
  <si>
    <t>TW2675</t>
  </si>
  <si>
    <t>TW2631</t>
  </si>
  <si>
    <t>TW2664</t>
  </si>
  <si>
    <t>TW2645</t>
  </si>
  <si>
    <t>TW2669</t>
  </si>
  <si>
    <t>TW2666</t>
  </si>
  <si>
    <t>TW2661</t>
  </si>
  <si>
    <t>TW2643</t>
  </si>
  <si>
    <t>TW2667</t>
  </si>
  <si>
    <t>Culpeper</t>
  </si>
  <si>
    <t>TW2646</t>
  </si>
  <si>
    <t>TW2658</t>
  </si>
  <si>
    <t>Tower Club - 3 Bottle Club</t>
  </si>
  <si>
    <t>TW2668</t>
  </si>
  <si>
    <t>venetia</t>
  </si>
  <si>
    <t>TW2662</t>
  </si>
  <si>
    <t>TW2650</t>
  </si>
  <si>
    <t>TW2637</t>
  </si>
  <si>
    <t>TW2674</t>
  </si>
  <si>
    <t>TW2629</t>
  </si>
  <si>
    <t>TW2628</t>
  </si>
  <si>
    <t>TW2651</t>
  </si>
  <si>
    <t>TW2659</t>
  </si>
  <si>
    <t>TW2648</t>
  </si>
  <si>
    <t>TW2639</t>
  </si>
  <si>
    <t>TW2656</t>
  </si>
  <si>
    <t>Mountlake Terrace</t>
  </si>
  <si>
    <t>TW2630</t>
  </si>
  <si>
    <t>TW2638</t>
  </si>
  <si>
    <t>TW2633</t>
  </si>
  <si>
    <t>TW2649</t>
  </si>
  <si>
    <t>TW2657</t>
  </si>
  <si>
    <t>TW2673</t>
  </si>
  <si>
    <t>TW2660</t>
  </si>
  <si>
    <t>TW2632</t>
  </si>
  <si>
    <t>TW2653</t>
  </si>
  <si>
    <t>TW2625</t>
  </si>
  <si>
    <t>TW2671</t>
  </si>
  <si>
    <t>TW2654</t>
  </si>
  <si>
    <t>TW2670</t>
  </si>
  <si>
    <t>TW2627</t>
  </si>
  <si>
    <t>Ellettsville</t>
  </si>
  <si>
    <t>TW2634</t>
  </si>
  <si>
    <t>TW2665</t>
  </si>
  <si>
    <t>TW2672</t>
  </si>
  <si>
    <t>TW2642</t>
  </si>
  <si>
    <t>TW2655</t>
  </si>
  <si>
    <t>TW2635</t>
  </si>
  <si>
    <t>TW2647</t>
  </si>
  <si>
    <t>TW2640</t>
  </si>
  <si>
    <t>Cozad</t>
  </si>
  <si>
    <t>TW2636</t>
  </si>
  <si>
    <t>TW2644</t>
  </si>
  <si>
    <t>TW2641</t>
  </si>
  <si>
    <t>TW2626</t>
  </si>
  <si>
    <t>True North</t>
  </si>
  <si>
    <t>TN1235</t>
  </si>
  <si>
    <t>TN1227</t>
  </si>
  <si>
    <t>True North Club</t>
  </si>
  <si>
    <t>Sterling Heights</t>
  </si>
  <si>
    <t>TN1245</t>
  </si>
  <si>
    <t>TN1224</t>
  </si>
  <si>
    <t>Iselin</t>
  </si>
  <si>
    <t>TN1219</t>
  </si>
  <si>
    <t>TN1241</t>
  </si>
  <si>
    <t>Skipwith</t>
  </si>
  <si>
    <t>TN1214</t>
  </si>
  <si>
    <t>TN1236</t>
  </si>
  <si>
    <t>TN1226</t>
  </si>
  <si>
    <t>TN1228</t>
  </si>
  <si>
    <t>TN1238</t>
  </si>
  <si>
    <t>Fort Thomas</t>
  </si>
  <si>
    <t>TN1243</t>
  </si>
  <si>
    <t>TN1237</t>
  </si>
  <si>
    <t>TN1244</t>
  </si>
  <si>
    <t>TN1232</t>
  </si>
  <si>
    <t>TN1229</t>
  </si>
  <si>
    <t>FREMONT</t>
  </si>
  <si>
    <t>68025-4636</t>
  </si>
  <si>
    <t>TN1218</t>
  </si>
  <si>
    <t>TN1242</t>
  </si>
  <si>
    <t>Nyack</t>
  </si>
  <si>
    <t>TN1223</t>
  </si>
  <si>
    <t>Sheboygan Falls</t>
  </si>
  <si>
    <t>TN1231</t>
  </si>
  <si>
    <t>TN1239</t>
  </si>
  <si>
    <t>TN1240</t>
  </si>
  <si>
    <t>VENETIA</t>
  </si>
  <si>
    <t>15367-2388</t>
  </si>
  <si>
    <t>TN1211</t>
  </si>
  <si>
    <t>True North Club - 3 Bottle Club</t>
  </si>
  <si>
    <t>Parsippany</t>
  </si>
  <si>
    <t>TN1225</t>
  </si>
  <si>
    <t>TN1212</t>
  </si>
  <si>
    <t>TN1220</t>
  </si>
  <si>
    <t>TN1230</t>
  </si>
  <si>
    <t>WESTLAKE</t>
  </si>
  <si>
    <t>TN1215</t>
  </si>
  <si>
    <t>TN1210</t>
  </si>
  <si>
    <t>TN1233</t>
  </si>
  <si>
    <t>Greensburg</t>
  </si>
  <si>
    <t>TN1234</t>
  </si>
  <si>
    <t>TN1221</t>
  </si>
  <si>
    <t>North Arlington</t>
  </si>
  <si>
    <t>07031-5128</t>
  </si>
  <si>
    <t>TN1217</t>
  </si>
  <si>
    <t>TN1216</t>
  </si>
  <si>
    <t>TN1222</t>
  </si>
  <si>
    <t>TN1213</t>
  </si>
  <si>
    <t>N PALM BEACH</t>
  </si>
  <si>
    <t>Unmatched</t>
  </si>
  <si>
    <t>UN1433</t>
  </si>
  <si>
    <t>Family 347 Club</t>
  </si>
  <si>
    <t>Davie</t>
  </si>
  <si>
    <t>UN1431</t>
  </si>
  <si>
    <t>347 Club</t>
  </si>
  <si>
    <t>UN1448</t>
  </si>
  <si>
    <t>Miami Gardens</t>
  </si>
  <si>
    <t>UN1476</t>
  </si>
  <si>
    <t>UN1463</t>
  </si>
  <si>
    <t>Parkland</t>
  </si>
  <si>
    <t>UN1450</t>
  </si>
  <si>
    <t>UN1447</t>
  </si>
  <si>
    <t>Lauderdale Lakes</t>
  </si>
  <si>
    <t>UN1446</t>
  </si>
  <si>
    <t>CHATSWORTH</t>
  </si>
  <si>
    <t>UN1451</t>
  </si>
  <si>
    <t>pompano beach</t>
  </si>
  <si>
    <t>UN1472</t>
  </si>
  <si>
    <t>Cocoa Beach</t>
  </si>
  <si>
    <t>UN1438</t>
  </si>
  <si>
    <t>New Port Richey</t>
  </si>
  <si>
    <t>UN1468</t>
  </si>
  <si>
    <t>UN1474</t>
  </si>
  <si>
    <t>San Bruno</t>
  </si>
  <si>
    <t>UN1459</t>
  </si>
  <si>
    <t>UN1430</t>
  </si>
  <si>
    <t>UN1429</t>
  </si>
  <si>
    <t>Coral gables</t>
  </si>
  <si>
    <t>UN1469</t>
  </si>
  <si>
    <t>Miami Springs</t>
  </si>
  <si>
    <t>UN1467</t>
  </si>
  <si>
    <t>UN1453</t>
  </si>
  <si>
    <t>UN1437</t>
  </si>
  <si>
    <t>UN1443</t>
  </si>
  <si>
    <t>UN1466</t>
  </si>
  <si>
    <t>PEMBROKE PINES</t>
  </si>
  <si>
    <t>UN1440</t>
  </si>
  <si>
    <t>UN1477</t>
  </si>
  <si>
    <t>UN1444</t>
  </si>
  <si>
    <t>Coral Gables</t>
  </si>
  <si>
    <t>UN1478</t>
  </si>
  <si>
    <t>UN1436</t>
  </si>
  <si>
    <t>UN1471</t>
  </si>
  <si>
    <t>UN1449</t>
  </si>
  <si>
    <t>UN1475</t>
  </si>
  <si>
    <t>Lake Mary</t>
  </si>
  <si>
    <t>UN1428</t>
  </si>
  <si>
    <t>UN1465</t>
  </si>
  <si>
    <t>UN1434</t>
  </si>
  <si>
    <t>UN1457</t>
  </si>
  <si>
    <t>UN1460</t>
  </si>
  <si>
    <t>UN1432</t>
  </si>
  <si>
    <t>UN1442</t>
  </si>
  <si>
    <t>UN1439</t>
  </si>
  <si>
    <t>UN1455</t>
  </si>
  <si>
    <t>UN1462</t>
  </si>
  <si>
    <t>UN1435</t>
  </si>
  <si>
    <t>UN1458</t>
  </si>
  <si>
    <t>UN1470</t>
  </si>
  <si>
    <t>fort lauderdale</t>
  </si>
  <si>
    <t>UN1452</t>
  </si>
  <si>
    <t>UN1445</t>
  </si>
  <si>
    <t>UN1456</t>
  </si>
  <si>
    <t>ROSELAND</t>
  </si>
  <si>
    <t>UN1454</t>
  </si>
  <si>
    <t>UN1464</t>
  </si>
  <si>
    <t>347 Club - 3 Bottle Club</t>
  </si>
  <si>
    <t>UN1441</t>
  </si>
  <si>
    <t>Hellertown</t>
  </si>
  <si>
    <t>UN1473</t>
  </si>
  <si>
    <t>UN1461</t>
  </si>
  <si>
    <t>Vine 04</t>
  </si>
  <si>
    <t>V41046</t>
  </si>
  <si>
    <t>V41025</t>
  </si>
  <si>
    <t>V41006</t>
  </si>
  <si>
    <t>V41045</t>
  </si>
  <si>
    <t>V41053</t>
  </si>
  <si>
    <t>Fleming Island</t>
  </si>
  <si>
    <t>V41051</t>
  </si>
  <si>
    <t>Lake Butler</t>
  </si>
  <si>
    <t>V41008</t>
  </si>
  <si>
    <t>V41023</t>
  </si>
  <si>
    <t>V41069</t>
  </si>
  <si>
    <t>V41029</t>
  </si>
  <si>
    <t>V41043</t>
  </si>
  <si>
    <t>V41040</t>
  </si>
  <si>
    <t>V41068</t>
  </si>
  <si>
    <t>V41048</t>
  </si>
  <si>
    <t>V41071</t>
  </si>
  <si>
    <t>V41021</t>
  </si>
  <si>
    <t>V41038</t>
  </si>
  <si>
    <t>V41016</t>
  </si>
  <si>
    <t>V41012</t>
  </si>
  <si>
    <t>V41059</t>
  </si>
  <si>
    <t>V41019</t>
  </si>
  <si>
    <t>V41035</t>
  </si>
  <si>
    <t>V41003</t>
  </si>
  <si>
    <t>V41033</t>
  </si>
  <si>
    <t>V41057</t>
  </si>
  <si>
    <t>jacksonville</t>
  </si>
  <si>
    <t>V41065</t>
  </si>
  <si>
    <t>V41014</t>
  </si>
  <si>
    <t>V41005</t>
  </si>
  <si>
    <t>V41007</t>
  </si>
  <si>
    <t>V41039</t>
  </si>
  <si>
    <t>V41041</t>
  </si>
  <si>
    <t>St Johns</t>
  </si>
  <si>
    <t>V41034</t>
  </si>
  <si>
    <t>V41042</t>
  </si>
  <si>
    <t>V41002</t>
  </si>
  <si>
    <t>V41036</t>
  </si>
  <si>
    <t>V41064</t>
  </si>
  <si>
    <t>V41010</t>
  </si>
  <si>
    <t>V41037</t>
  </si>
  <si>
    <t>V41066</t>
  </si>
  <si>
    <t>V41030</t>
  </si>
  <si>
    <t>V41070</t>
  </si>
  <si>
    <t>V41013</t>
  </si>
  <si>
    <t>V41050</t>
  </si>
  <si>
    <t>V41011</t>
  </si>
  <si>
    <t>V41026</t>
  </si>
  <si>
    <t>V41032</t>
  </si>
  <si>
    <t>V41015</t>
  </si>
  <si>
    <t>V41018</t>
  </si>
  <si>
    <t>V41049</t>
  </si>
  <si>
    <t>V41017</t>
  </si>
  <si>
    <t>V41047</t>
  </si>
  <si>
    <t>V41022</t>
  </si>
  <si>
    <t>V41044</t>
  </si>
  <si>
    <t>V41072</t>
  </si>
  <si>
    <t>V41027</t>
  </si>
  <si>
    <t>V41004</t>
  </si>
  <si>
    <t>V41024</t>
  </si>
  <si>
    <t>V41054</t>
  </si>
  <si>
    <t>V41067</t>
  </si>
  <si>
    <t>Oakboro</t>
  </si>
  <si>
    <t>V41056</t>
  </si>
  <si>
    <t>Fleming Island.</t>
  </si>
  <si>
    <t>V41052</t>
  </si>
  <si>
    <t>Atlantic beach</t>
  </si>
  <si>
    <t>V41028</t>
  </si>
  <si>
    <t>V41061</t>
  </si>
  <si>
    <t>V41020</t>
  </si>
  <si>
    <t>V41031</t>
  </si>
  <si>
    <t>V41062</t>
  </si>
  <si>
    <t>V41055</t>
  </si>
  <si>
    <t>V41009</t>
  </si>
  <si>
    <t>V41058</t>
  </si>
  <si>
    <t>Atlantic Beach</t>
  </si>
  <si>
    <t>V41063</t>
  </si>
  <si>
    <t>V41060</t>
  </si>
  <si>
    <t>Winning Drive</t>
  </si>
  <si>
    <t>WD2222</t>
  </si>
  <si>
    <t>Family Club Winning Drive</t>
  </si>
  <si>
    <t>Owings Mills</t>
  </si>
  <si>
    <t>WD2265</t>
  </si>
  <si>
    <t>Bel Air</t>
  </si>
  <si>
    <t>WD2286</t>
  </si>
  <si>
    <t>21042-4917</t>
  </si>
  <si>
    <t>WD2297</t>
  </si>
  <si>
    <t>Cockeysville</t>
  </si>
  <si>
    <t>WD2294</t>
  </si>
  <si>
    <t>WD2292</t>
  </si>
  <si>
    <t>WD2217</t>
  </si>
  <si>
    <t>WD2260</t>
  </si>
  <si>
    <t>WD2236</t>
  </si>
  <si>
    <t>WD2282</t>
  </si>
  <si>
    <t>Winning Drive Club</t>
  </si>
  <si>
    <t>WD2289</t>
  </si>
  <si>
    <t>Darlington</t>
  </si>
  <si>
    <t>WD2264</t>
  </si>
  <si>
    <t>21228-4342</t>
  </si>
  <si>
    <t>WD2250</t>
  </si>
  <si>
    <t>WD2216</t>
  </si>
  <si>
    <t>Eldersburg</t>
  </si>
  <si>
    <t>WD2226</t>
  </si>
  <si>
    <t>WD2209</t>
  </si>
  <si>
    <t>Crisfield</t>
  </si>
  <si>
    <t>WD2269</t>
  </si>
  <si>
    <t>WD2293</t>
  </si>
  <si>
    <t>WD2284</t>
  </si>
  <si>
    <t>Forest Hill</t>
  </si>
  <si>
    <t>WD2276</t>
  </si>
  <si>
    <t>WD2261</t>
  </si>
  <si>
    <t>WD2251</t>
  </si>
  <si>
    <t>Damascus</t>
  </si>
  <si>
    <t>WD2231</t>
  </si>
  <si>
    <t>Sykesville</t>
  </si>
  <si>
    <t>WD2243</t>
  </si>
  <si>
    <t>WD2228</t>
  </si>
  <si>
    <t>Marriottsville</t>
  </si>
  <si>
    <t>WD2203</t>
  </si>
  <si>
    <t>Finksburg</t>
  </si>
  <si>
    <t>WD2277</t>
  </si>
  <si>
    <t>WD2242</t>
  </si>
  <si>
    <t>WD2221</t>
  </si>
  <si>
    <t>WD2227</t>
  </si>
  <si>
    <t>WD2244</t>
  </si>
  <si>
    <t>21224-2721</t>
  </si>
  <si>
    <t>WD2263</t>
  </si>
  <si>
    <t>Hannahan</t>
  </si>
  <si>
    <t>WD2215</t>
  </si>
  <si>
    <t>WD2274</t>
  </si>
  <si>
    <t>WD2296</t>
  </si>
  <si>
    <t>Bolivia</t>
  </si>
  <si>
    <t>WD2211</t>
  </si>
  <si>
    <t>Winning Drive - 3 Bottle Club</t>
  </si>
  <si>
    <t>WD2280</t>
  </si>
  <si>
    <t>WD2237</t>
  </si>
  <si>
    <t>WD2273</t>
  </si>
  <si>
    <t>WD2271</t>
  </si>
  <si>
    <t>HYDES</t>
  </si>
  <si>
    <t>WD2235</t>
  </si>
  <si>
    <t>WD2255</t>
  </si>
  <si>
    <t>WD2239</t>
  </si>
  <si>
    <t>WD2232</t>
  </si>
  <si>
    <t>WD2249</t>
  </si>
  <si>
    <t>WD2291</t>
  </si>
  <si>
    <t>WD2240</t>
  </si>
  <si>
    <t>WD2238</t>
  </si>
  <si>
    <t>WD2220</t>
  </si>
  <si>
    <t>Alpine</t>
  </si>
  <si>
    <t>WD2219</t>
  </si>
  <si>
    <t>WD2266</t>
  </si>
  <si>
    <t>Severna Park</t>
  </si>
  <si>
    <t>WD2288</t>
  </si>
  <si>
    <t>WD2212</t>
  </si>
  <si>
    <t>Crownsville</t>
  </si>
  <si>
    <t>WD2241</t>
  </si>
  <si>
    <t>Perry Hall</t>
  </si>
  <si>
    <t>WD2200</t>
  </si>
  <si>
    <t>WD2247</t>
  </si>
  <si>
    <t>WD2229</t>
  </si>
  <si>
    <t>WD2290</t>
  </si>
  <si>
    <t>WD2272</t>
  </si>
  <si>
    <t>WD2268</t>
  </si>
  <si>
    <t>WD2225</t>
  </si>
  <si>
    <t>WD2267</t>
  </si>
  <si>
    <t>WD2207</t>
  </si>
  <si>
    <t>WD2278</t>
  </si>
  <si>
    <t>Hampstead</t>
  </si>
  <si>
    <t>WD2281</t>
  </si>
  <si>
    <t>WD2270</t>
  </si>
  <si>
    <t>WD2279</t>
  </si>
  <si>
    <t>WD2204</t>
  </si>
  <si>
    <t>94115-4631</t>
  </si>
  <si>
    <t>WD2246</t>
  </si>
  <si>
    <t>WD2233</t>
  </si>
  <si>
    <t>WD2205</t>
  </si>
  <si>
    <t>WD2262</t>
  </si>
  <si>
    <t>Brandywine</t>
  </si>
  <si>
    <t>WD2218</t>
  </si>
  <si>
    <t>WD2206</t>
  </si>
  <si>
    <t>WD2210</t>
  </si>
  <si>
    <t>WD2285</t>
  </si>
  <si>
    <t>21231-3412</t>
  </si>
  <si>
    <t>WD2213</t>
  </si>
  <si>
    <t>WD2258</t>
  </si>
  <si>
    <t>WD2208</t>
  </si>
  <si>
    <t>Rosedale</t>
  </si>
  <si>
    <t>WD2248</t>
  </si>
  <si>
    <t>WD2245</t>
  </si>
  <si>
    <t>WD2295</t>
  </si>
  <si>
    <t>Dallastown</t>
  </si>
  <si>
    <t>WD2257</t>
  </si>
  <si>
    <t>WD2234</t>
  </si>
  <si>
    <t>WD2252</t>
  </si>
  <si>
    <t>Havre de Grace</t>
  </si>
  <si>
    <t>WD2253</t>
  </si>
  <si>
    <t>WD2259</t>
  </si>
  <si>
    <t>WD2214</t>
  </si>
  <si>
    <t>WD2283</t>
  </si>
  <si>
    <t>WD2224</t>
  </si>
  <si>
    <t>WD2254</t>
  </si>
  <si>
    <t>WD2256</t>
  </si>
  <si>
    <t>Sparks Glencoe</t>
  </si>
  <si>
    <t>WD2202</t>
  </si>
  <si>
    <t>WD2223</t>
  </si>
  <si>
    <t>WD2230</t>
  </si>
  <si>
    <t>Ambler</t>
  </si>
  <si>
    <t>WD2287</t>
  </si>
  <si>
    <t>WD2201</t>
  </si>
  <si>
    <t>Round Hill</t>
  </si>
  <si>
    <t>WD2275</t>
  </si>
  <si>
    <t>FR1080</t>
  </si>
  <si>
    <t>KI2774</t>
  </si>
  <si>
    <t>KI2775</t>
  </si>
  <si>
    <t>PR1309</t>
  </si>
  <si>
    <t>Month</t>
  </si>
  <si>
    <t xml:space="preserve">Order Number </t>
  </si>
  <si>
    <t>Order Paid date</t>
  </si>
  <si>
    <t>Sub Total</t>
  </si>
  <si>
    <t>Shipping</t>
  </si>
  <si>
    <t>Taxes</t>
  </si>
  <si>
    <t>Ship to City</t>
  </si>
  <si>
    <t>Ship to State</t>
  </si>
  <si>
    <t>Ship to Zip code</t>
  </si>
  <si>
    <t>Compliance Status</t>
  </si>
  <si>
    <t>Club</t>
  </si>
  <si>
    <t>Source</t>
  </si>
  <si>
    <t>Transaction Type</t>
  </si>
  <si>
    <t>C7</t>
  </si>
  <si>
    <t>October</t>
  </si>
  <si>
    <t>November</t>
  </si>
  <si>
    <t>December</t>
  </si>
  <si>
    <t>file in CA</t>
  </si>
  <si>
    <t>taxable</t>
  </si>
  <si>
    <t>non taxable</t>
  </si>
  <si>
    <t>tax rate2</t>
  </si>
  <si>
    <t>tax in CA</t>
  </si>
  <si>
    <t>County</t>
  </si>
  <si>
    <t>tax collected</t>
  </si>
  <si>
    <t>difference</t>
  </si>
  <si>
    <t>TAX RAW DATA</t>
  </si>
  <si>
    <t>CA REVIEW</t>
  </si>
  <si>
    <t>TOTAL</t>
  </si>
  <si>
    <t>CA review</t>
  </si>
  <si>
    <t>City</t>
  </si>
  <si>
    <t>Rate</t>
  </si>
  <si>
    <t>Acampo</t>
  </si>
  <si>
    <t>San Joaquin</t>
  </si>
  <si>
    <t>Adelaida</t>
  </si>
  <si>
    <t>Adelanto</t>
  </si>
  <si>
    <t>Adin</t>
  </si>
  <si>
    <t>Modoc</t>
  </si>
  <si>
    <t>Agoura</t>
  </si>
  <si>
    <t>Agoura Hills</t>
  </si>
  <si>
    <t>Agua Caliente</t>
  </si>
  <si>
    <t>Agua Caliente Springs</t>
  </si>
  <si>
    <t>Agua Dulce</t>
  </si>
  <si>
    <t>Aguanga</t>
  </si>
  <si>
    <t>Ahwahnee</t>
  </si>
  <si>
    <t>Al Tahoe</t>
  </si>
  <si>
    <t>El Dorado</t>
  </si>
  <si>
    <t>Contra Costa</t>
  </si>
  <si>
    <t>Alberhill (Lake Elsinore)</t>
  </si>
  <si>
    <t>Albion</t>
  </si>
  <si>
    <t>Mendocino</t>
  </si>
  <si>
    <t>Alderpoint</t>
  </si>
  <si>
    <t>Humboldt</t>
  </si>
  <si>
    <t>Alleghany</t>
  </si>
  <si>
    <t>Sierra</t>
  </si>
  <si>
    <t>Almaden Valley</t>
  </si>
  <si>
    <t>Almanor</t>
  </si>
  <si>
    <t>Plumas</t>
  </si>
  <si>
    <t>Almondale</t>
  </si>
  <si>
    <t>Alondra</t>
  </si>
  <si>
    <t>Alpaugh</t>
  </si>
  <si>
    <t>Tulare</t>
  </si>
  <si>
    <t>Alta</t>
  </si>
  <si>
    <t>Placer</t>
  </si>
  <si>
    <t>Alta Loma (Rancho Cucamonga)</t>
  </si>
  <si>
    <t>Altaville</t>
  </si>
  <si>
    <t>Calaveras</t>
  </si>
  <si>
    <t>Alton</t>
  </si>
  <si>
    <t>Alturas</t>
  </si>
  <si>
    <t>Alviso (San Jose)</t>
  </si>
  <si>
    <t>Amador City</t>
  </si>
  <si>
    <t>Amador</t>
  </si>
  <si>
    <t>Amargosa (Death</t>
  </si>
  <si>
    <t>Inyo</t>
  </si>
  <si>
    <t>Amboy</t>
  </si>
  <si>
    <t>American Canyon</t>
  </si>
  <si>
    <t>Shasta</t>
  </si>
  <si>
    <t>Angels Camp</t>
  </si>
  <si>
    <t>Angelus Oaks</t>
  </si>
  <si>
    <t>Angwin</t>
  </si>
  <si>
    <t>Antelope</t>
  </si>
  <si>
    <t>Antelope Acres</t>
  </si>
  <si>
    <t>Antioch</t>
  </si>
  <si>
    <t>Anza</t>
  </si>
  <si>
    <t>Apple Valley</t>
  </si>
  <si>
    <t>Applegate</t>
  </si>
  <si>
    <t>Aptos</t>
  </si>
  <si>
    <t>Arbuckle</t>
  </si>
  <si>
    <t>Colusa</t>
  </si>
  <si>
    <t>Arcata</t>
  </si>
  <si>
    <t>Argus</t>
  </si>
  <si>
    <t>Arleta (Los Angeles)</t>
  </si>
  <si>
    <t>Arlington (Riverside)</t>
  </si>
  <si>
    <t>Armona</t>
  </si>
  <si>
    <t>Kings</t>
  </si>
  <si>
    <t>Army Terminal</t>
  </si>
  <si>
    <t>Arnold</t>
  </si>
  <si>
    <t>Aromas</t>
  </si>
  <si>
    <t>San Benito</t>
  </si>
  <si>
    <t>Arrowbear Lake</t>
  </si>
  <si>
    <t>Arrowhead Highlands</t>
  </si>
  <si>
    <t>Artois</t>
  </si>
  <si>
    <t>Glenn</t>
  </si>
  <si>
    <t>Arvin</t>
  </si>
  <si>
    <t>Kern</t>
  </si>
  <si>
    <t>Asti</t>
  </si>
  <si>
    <t>Atwater</t>
  </si>
  <si>
    <t>Auberry</t>
  </si>
  <si>
    <t>Avenal</t>
  </si>
  <si>
    <t>Avery</t>
  </si>
  <si>
    <t>Avila Beach</t>
  </si>
  <si>
    <t>Azusa</t>
  </si>
  <si>
    <t>Badger</t>
  </si>
  <si>
    <t>Baker</t>
  </si>
  <si>
    <t>Balboa (Newport Beach)</t>
  </si>
  <si>
    <t>Balboa Island (Newport Beach)</t>
  </si>
  <si>
    <t>Balboa Park (San Diego)</t>
  </si>
  <si>
    <t>Ballard</t>
  </si>
  <si>
    <t>Ballico</t>
  </si>
  <si>
    <t>Ballroad</t>
  </si>
  <si>
    <t>Bangor</t>
  </si>
  <si>
    <t>Butte</t>
  </si>
  <si>
    <t>Banta</t>
  </si>
  <si>
    <t>Bard</t>
  </si>
  <si>
    <t>Imperial</t>
  </si>
  <si>
    <t>Barstow</t>
  </si>
  <si>
    <t>Barton</t>
  </si>
  <si>
    <t>Base Line</t>
  </si>
  <si>
    <t>Bass Lake</t>
  </si>
  <si>
    <t>Bassett</t>
  </si>
  <si>
    <t>Bay Point (formally</t>
  </si>
  <si>
    <t>Bayside</t>
  </si>
  <si>
    <t>Baywood Park</t>
  </si>
  <si>
    <t>Beale A.F.B.</t>
  </si>
  <si>
    <t>Yuba</t>
  </si>
  <si>
    <t>Bear River Lake</t>
  </si>
  <si>
    <t>Bear Valley</t>
  </si>
  <si>
    <t>Beckwourth</t>
  </si>
  <si>
    <t>Bel Air Estates (Los Angeles)</t>
  </si>
  <si>
    <t>Bell Gardens</t>
  </si>
  <si>
    <t>Bell</t>
  </si>
  <si>
    <t>Bella Vista</t>
  </si>
  <si>
    <t>Bellflower</t>
  </si>
  <si>
    <t>Belvedere</t>
  </si>
  <si>
    <t>Solano</t>
  </si>
  <si>
    <t>Mono</t>
  </si>
  <si>
    <t>Bermuda Dunes</t>
  </si>
  <si>
    <t>Berry Creek</t>
  </si>
  <si>
    <t>Bethel Island</t>
  </si>
  <si>
    <t>Betteravia</t>
  </si>
  <si>
    <t>Bieber</t>
  </si>
  <si>
    <t>Lassen</t>
  </si>
  <si>
    <t>Big Bar</t>
  </si>
  <si>
    <t>Trinity</t>
  </si>
  <si>
    <t>Big Basin</t>
  </si>
  <si>
    <t>Big Bear City</t>
  </si>
  <si>
    <t>Big Bend</t>
  </si>
  <si>
    <t>Big Creek</t>
  </si>
  <si>
    <t>Big Oak Flat</t>
  </si>
  <si>
    <t>Tuolumne</t>
  </si>
  <si>
    <t>Big Pine</t>
  </si>
  <si>
    <t>Big River</t>
  </si>
  <si>
    <t>Big Sur</t>
  </si>
  <si>
    <t>Biggs</t>
  </si>
  <si>
    <t>Bijou</t>
  </si>
  <si>
    <t>Biola</t>
  </si>
  <si>
    <t>Biola College (La Mirada)</t>
  </si>
  <si>
    <t>Birds Landing</t>
  </si>
  <si>
    <t>Bishop</t>
  </si>
  <si>
    <t>Black Hawk</t>
  </si>
  <si>
    <t>Blairsden</t>
  </si>
  <si>
    <t>Blocksburg</t>
  </si>
  <si>
    <t>Blossom Hill</t>
  </si>
  <si>
    <t>Blossom Valley</t>
  </si>
  <si>
    <t>Blue Jay</t>
  </si>
  <si>
    <t>Blue Lake</t>
  </si>
  <si>
    <t>Blythe</t>
  </si>
  <si>
    <t>Bodega Bay</t>
  </si>
  <si>
    <t>Bodfish</t>
  </si>
  <si>
    <t>Bolinas</t>
  </si>
  <si>
    <t>Bolsa</t>
  </si>
  <si>
    <t>Bombay Beach</t>
  </si>
  <si>
    <t>Bonita</t>
  </si>
  <si>
    <t>Bonny Doon</t>
  </si>
  <si>
    <t>Boonville</t>
  </si>
  <si>
    <t>Boron</t>
  </si>
  <si>
    <t>Borrego Springs</t>
  </si>
  <si>
    <t>Bostonia</t>
  </si>
  <si>
    <t>Boulder Creek</t>
  </si>
  <si>
    <t>Boulevard</t>
  </si>
  <si>
    <t>Bouquet Canyon (Santa Clarita)</t>
  </si>
  <si>
    <t>Bowman</t>
  </si>
  <si>
    <t>Boyes Hot Springs</t>
  </si>
  <si>
    <t>Bradbury</t>
  </si>
  <si>
    <t>Bradford</t>
  </si>
  <si>
    <t>Bradley</t>
  </si>
  <si>
    <t>Branscomb</t>
  </si>
  <si>
    <t>Brawley</t>
  </si>
  <si>
    <t>Brents Junction</t>
  </si>
  <si>
    <t>Brentwood (Los Angeles</t>
  </si>
  <si>
    <t>)</t>
  </si>
  <si>
    <t>Briceland</t>
  </si>
  <si>
    <t>Brisbane</t>
  </si>
  <si>
    <t xml:space="preserve">Broderick (West </t>
  </si>
  <si>
    <t>Yolo</t>
  </si>
  <si>
    <t>Brookdale</t>
  </si>
  <si>
    <t>Brookhurst Center</t>
  </si>
  <si>
    <t>Brooks</t>
  </si>
  <si>
    <t>Browns Valley</t>
  </si>
  <si>
    <t>Bryte (West</t>
  </si>
  <si>
    <t>Buena Park</t>
  </si>
  <si>
    <t>Burney</t>
  </si>
  <si>
    <t>Burnt Ranch</t>
  </si>
  <si>
    <t>Burrel</t>
  </si>
  <si>
    <t>Burson</t>
  </si>
  <si>
    <t>Butte City</t>
  </si>
  <si>
    <t>Butte Meadows</t>
  </si>
  <si>
    <t>Buttonwillow</t>
  </si>
  <si>
    <t>Byron</t>
  </si>
  <si>
    <t>Cabazon</t>
  </si>
  <si>
    <t>Cabrillo</t>
  </si>
  <si>
    <t>Cadiz</t>
  </si>
  <si>
    <t>Calabasas Highlands</t>
  </si>
  <si>
    <t>Calabasas Park</t>
  </si>
  <si>
    <t>Calexico</t>
  </si>
  <si>
    <t>Caliente</t>
  </si>
  <si>
    <t>California City</t>
  </si>
  <si>
    <t>California Hot Springs</t>
  </si>
  <si>
    <t>California Valley</t>
  </si>
  <si>
    <t>Calimesa</t>
  </si>
  <si>
    <t>Calipatria</t>
  </si>
  <si>
    <t>Callahan</t>
  </si>
  <si>
    <t>Siskiyou</t>
  </si>
  <si>
    <t>Calpella</t>
  </si>
  <si>
    <t>Calpine</t>
  </si>
  <si>
    <t>Calwa</t>
  </si>
  <si>
    <t>Cambria</t>
  </si>
  <si>
    <t>Cambrian Park</t>
  </si>
  <si>
    <t>Cameron Park</t>
  </si>
  <si>
    <t>Camino</t>
  </si>
  <si>
    <t>Camp Beale</t>
  </si>
  <si>
    <t>Camp Connell</t>
  </si>
  <si>
    <t>Camp Curry</t>
  </si>
  <si>
    <t>Camp Kaweah</t>
  </si>
  <si>
    <t>Camp Meeker</t>
  </si>
  <si>
    <t>Camp Nelson</t>
  </si>
  <si>
    <t>Camp Pendleton</t>
  </si>
  <si>
    <t>Camp Roberts</t>
  </si>
  <si>
    <t>Campo</t>
  </si>
  <si>
    <t>Campo Seco</t>
  </si>
  <si>
    <t>Camptonville</t>
  </si>
  <si>
    <t>Canby</t>
  </si>
  <si>
    <t>Canoga Annex</t>
  </si>
  <si>
    <t>Canoga Park (Los</t>
  </si>
  <si>
    <t>Cantil</t>
  </si>
  <si>
    <t>Cantua Creek</t>
  </si>
  <si>
    <t>Canyon</t>
  </si>
  <si>
    <t>Canyon Country (Santa</t>
  </si>
  <si>
    <t>Canyondam</t>
  </si>
  <si>
    <t>Capay</t>
  </si>
  <si>
    <t>Capistrano Beach (Dana</t>
  </si>
  <si>
    <t>Capitola</t>
  </si>
  <si>
    <t>Cardiff By The Sea</t>
  </si>
  <si>
    <t>Cardwell</t>
  </si>
  <si>
    <t>Carlotta</t>
  </si>
  <si>
    <t>Carmel Rancho</t>
  </si>
  <si>
    <t>Carmel-by-the-Sea</t>
  </si>
  <si>
    <t>Carnelian Bay</t>
  </si>
  <si>
    <t>Carpinteria</t>
  </si>
  <si>
    <t>Carson</t>
  </si>
  <si>
    <t>Cartago</t>
  </si>
  <si>
    <t>Caruthers</t>
  </si>
  <si>
    <t>Casitas Springs</t>
  </si>
  <si>
    <t>Casmalia</t>
  </si>
  <si>
    <t>Caspar</t>
  </si>
  <si>
    <t>Cassel</t>
  </si>
  <si>
    <t>Castaic</t>
  </si>
  <si>
    <t>Castella</t>
  </si>
  <si>
    <t>Castle A.F.B.</t>
  </si>
  <si>
    <t>Castroville</t>
  </si>
  <si>
    <t>Catheys Valley</t>
  </si>
  <si>
    <t>Cayucos</t>
  </si>
  <si>
    <t>Cazadero</t>
  </si>
  <si>
    <t>Cecilville</t>
  </si>
  <si>
    <t>Cedar</t>
  </si>
  <si>
    <t>Cedar Crest</t>
  </si>
  <si>
    <t>Cedar Glen</t>
  </si>
  <si>
    <t>Cedar Ridge</t>
  </si>
  <si>
    <t>Nevada</t>
  </si>
  <si>
    <t>Cedarpines Park</t>
  </si>
  <si>
    <t>Cedarville</t>
  </si>
  <si>
    <t>Central Valley</t>
  </si>
  <si>
    <t>Century City (Los</t>
  </si>
  <si>
    <t>Ceres</t>
  </si>
  <si>
    <t>Stanislaus</t>
  </si>
  <si>
    <t>Cerritos</t>
  </si>
  <si>
    <t>Challenge</t>
  </si>
  <si>
    <t>Chambers Lodge</t>
  </si>
  <si>
    <t>Charter Oak</t>
  </si>
  <si>
    <t>Chatsworth</t>
  </si>
  <si>
    <t>Chicago Park</t>
  </si>
  <si>
    <t>Chico</t>
  </si>
  <si>
    <t>Chilcoot</t>
  </si>
  <si>
    <t>China Lake NWC</t>
  </si>
  <si>
    <t>Chinese Camp</t>
  </si>
  <si>
    <t>Chino</t>
  </si>
  <si>
    <t>Chiriaco Summit</t>
  </si>
  <si>
    <t>Cholame</t>
  </si>
  <si>
    <t>Chowchilla</t>
  </si>
  <si>
    <t>Chualar</t>
  </si>
  <si>
    <t>Cima</t>
  </si>
  <si>
    <t>Citrus Heights</t>
  </si>
  <si>
    <t>City of Commerce</t>
  </si>
  <si>
    <t>City of Industry</t>
  </si>
  <si>
    <t>City Terrace</t>
  </si>
  <si>
    <t>Clarksburg</t>
  </si>
  <si>
    <t>Clear Creek</t>
  </si>
  <si>
    <t>Clearlake Highlands</t>
  </si>
  <si>
    <t>Lake</t>
  </si>
  <si>
    <t>Clearlake Oaks</t>
  </si>
  <si>
    <t>Clearlake Park</t>
  </si>
  <si>
    <t>Clearlake</t>
  </si>
  <si>
    <t>Clements</t>
  </si>
  <si>
    <t>Clinter</t>
  </si>
  <si>
    <t>Clio</t>
  </si>
  <si>
    <t>Clipper Mills</t>
  </si>
  <si>
    <t>Cloverdale</t>
  </si>
  <si>
    <t>Coachella</t>
  </si>
  <si>
    <t>Coalinga</t>
  </si>
  <si>
    <t>Coarsegold</t>
  </si>
  <si>
    <t>Cobb</t>
  </si>
  <si>
    <t>Cohasset</t>
  </si>
  <si>
    <t>Cole</t>
  </si>
  <si>
    <t>Coleville</t>
  </si>
  <si>
    <t>College City</t>
  </si>
  <si>
    <t>College Grove Center</t>
  </si>
  <si>
    <t>Colma</t>
  </si>
  <si>
    <t>Colorado</t>
  </si>
  <si>
    <t>Colton</t>
  </si>
  <si>
    <t>Comptche</t>
  </si>
  <si>
    <t>Compton</t>
  </si>
  <si>
    <t>Cool</t>
  </si>
  <si>
    <t>Copperopolis</t>
  </si>
  <si>
    <t>Corcoran</t>
  </si>
  <si>
    <t>Cornell</t>
  </si>
  <si>
    <t>Corning</t>
  </si>
  <si>
    <t>Tehama</t>
  </si>
  <si>
    <t>Corralitos</t>
  </si>
  <si>
    <t>Coso Junction</t>
  </si>
  <si>
    <t>Cottonwood</t>
  </si>
  <si>
    <t>Coulterville</t>
  </si>
  <si>
    <t>Courtland</t>
  </si>
  <si>
    <t>Covelo</t>
  </si>
  <si>
    <t>Covina</t>
  </si>
  <si>
    <t>Cowan Heights</t>
  </si>
  <si>
    <t>Coyote</t>
  </si>
  <si>
    <t>Crannell</t>
  </si>
  <si>
    <t>Crenshaw (Los</t>
  </si>
  <si>
    <t>Crescent City</t>
  </si>
  <si>
    <t>Del Norte</t>
  </si>
  <si>
    <t>Crescent Mills</t>
  </si>
  <si>
    <t>Cressey</t>
  </si>
  <si>
    <t>Crest</t>
  </si>
  <si>
    <t>Crest Park</t>
  </si>
  <si>
    <t>Cresta Blanca</t>
  </si>
  <si>
    <t>Creston</t>
  </si>
  <si>
    <t>Crockett</t>
  </si>
  <si>
    <t>Cromberg</t>
  </si>
  <si>
    <t>Cross Roads</t>
  </si>
  <si>
    <t>Crowley Lake</t>
  </si>
  <si>
    <t>Crows Landing</t>
  </si>
  <si>
    <t>Cucamonga (Rancho</t>
  </si>
  <si>
    <t>Cudahy</t>
  </si>
  <si>
    <t>Cummings</t>
  </si>
  <si>
    <t>Curry Village</t>
  </si>
  <si>
    <t>Cutler</t>
  </si>
  <si>
    <t>Cutten</t>
  </si>
  <si>
    <t>Cuyama</t>
  </si>
  <si>
    <t>Daggett</t>
  </si>
  <si>
    <t>Dairy Farm</t>
  </si>
  <si>
    <t>Dardanelle</t>
  </si>
  <si>
    <t>Darwin</t>
  </si>
  <si>
    <t>Davis Creek</t>
  </si>
  <si>
    <t>(U.C. Davis</t>
  </si>
  <si>
    <t>Death Valley</t>
  </si>
  <si>
    <t>Death Valley Junction</t>
  </si>
  <si>
    <t>Del Kern (Bakersfield</t>
  </si>
  <si>
    <t>Del Mar Heights (Morro</t>
  </si>
  <si>
    <t>Del Monte Grove</t>
  </si>
  <si>
    <t>Del Rey</t>
  </si>
  <si>
    <t>Del Rey Oaks</t>
  </si>
  <si>
    <t>Del Rosa</t>
  </si>
  <si>
    <t>Del Sur</t>
  </si>
  <si>
    <t>Delano</t>
  </si>
  <si>
    <t>Deleven</t>
  </si>
  <si>
    <t>Delhi</t>
  </si>
  <si>
    <t>Denair</t>
  </si>
  <si>
    <t>Denny</t>
  </si>
  <si>
    <t>Descanso</t>
  </si>
  <si>
    <t>Desert Center</t>
  </si>
  <si>
    <t>Desert Hot Springs</t>
  </si>
  <si>
    <t>Di Giorgio</t>
  </si>
  <si>
    <t>Diablo</t>
  </si>
  <si>
    <t>Diamond Springs</t>
  </si>
  <si>
    <t>Dillon Beach</t>
  </si>
  <si>
    <t>Dinkey Creek</t>
  </si>
  <si>
    <t>Dinuba</t>
  </si>
  <si>
    <t>Discovery Bay</t>
  </si>
  <si>
    <t>Dixon</t>
  </si>
  <si>
    <t>Dobbins</t>
  </si>
  <si>
    <t>Dogtown</t>
  </si>
  <si>
    <t>Dollar Ranch</t>
  </si>
  <si>
    <t>Dorris</t>
  </si>
  <si>
    <t>Dos Palos</t>
  </si>
  <si>
    <t>Dos Rios</t>
  </si>
  <si>
    <t>Douglas City</t>
  </si>
  <si>
    <t>Douglas Flat</t>
  </si>
  <si>
    <t>Downieville</t>
  </si>
  <si>
    <t>Doyle</t>
  </si>
  <si>
    <t>Drytown</t>
  </si>
  <si>
    <t>Duarte</t>
  </si>
  <si>
    <t>Ducor</t>
  </si>
  <si>
    <t>Dulzura</t>
  </si>
  <si>
    <t>Duncans Mills</t>
  </si>
  <si>
    <t>Dunlap</t>
  </si>
  <si>
    <t>Dunnigan</t>
  </si>
  <si>
    <t>Dunsmuir</t>
  </si>
  <si>
    <t>Dutch Flat</t>
  </si>
  <si>
    <t>Eagle Mountain</t>
  </si>
  <si>
    <t xml:space="preserve">Eagle Rock (Los </t>
  </si>
  <si>
    <t>Eagleville</t>
  </si>
  <si>
    <t>Earlimart</t>
  </si>
  <si>
    <t>Earp</t>
  </si>
  <si>
    <t>East Highlands</t>
  </si>
  <si>
    <t>East Irvine (Irvine</t>
  </si>
  <si>
    <t>East Los Angeles</t>
  </si>
  <si>
    <t>East Lynwood</t>
  </si>
  <si>
    <t>East Nicolaus</t>
  </si>
  <si>
    <t>Sutter</t>
  </si>
  <si>
    <t>East Palo Alto</t>
  </si>
  <si>
    <t>East Porterville</t>
  </si>
  <si>
    <t>East Rancho Dominguez</t>
  </si>
  <si>
    <t>East San Pedro (Los</t>
  </si>
  <si>
    <t>Eastgate</t>
  </si>
  <si>
    <t>Eastside</t>
  </si>
  <si>
    <t>Echo Lake</t>
  </si>
  <si>
    <t xml:space="preserve">Echo Park (Los </t>
  </si>
  <si>
    <t xml:space="preserve">Edgemont (Moreno </t>
  </si>
  <si>
    <t>Edison</t>
  </si>
  <si>
    <t>Edwards</t>
  </si>
  <si>
    <t>Edwards A.F.B.</t>
  </si>
  <si>
    <t>El Centro</t>
  </si>
  <si>
    <t>El Granada</t>
  </si>
  <si>
    <t>El Modena</t>
  </si>
  <si>
    <t>El Monte</t>
  </si>
  <si>
    <t>El Nido</t>
  </si>
  <si>
    <t>El Portal</t>
  </si>
  <si>
    <t>El Sobrante</t>
  </si>
  <si>
    <t>El Toro (Lake Forest</t>
  </si>
  <si>
    <t>El Toro M.C.A.S.</t>
  </si>
  <si>
    <t>El Verano</t>
  </si>
  <si>
    <t>El Viejo</t>
  </si>
  <si>
    <t>Eldridge</t>
  </si>
  <si>
    <t>Elizabeth Lake</t>
  </si>
  <si>
    <t>Elk</t>
  </si>
  <si>
    <t>Elk Creek</t>
  </si>
  <si>
    <t>Elmira</t>
  </si>
  <si>
    <t>Elverta</t>
  </si>
  <si>
    <t>Emerald Hills (Redwood</t>
  </si>
  <si>
    <t>Emigrant Gap</t>
  </si>
  <si>
    <t>Empire</t>
  </si>
  <si>
    <t>Enterprise</t>
  </si>
  <si>
    <t>Escalon</t>
  </si>
  <si>
    <t>Esparto</t>
  </si>
  <si>
    <t>Essex</t>
  </si>
  <si>
    <t>Etiwanda (Rancho</t>
  </si>
  <si>
    <t>Etna</t>
  </si>
  <si>
    <t>Ettersburg</t>
  </si>
  <si>
    <t>Fall River Mills</t>
  </si>
  <si>
    <t>Fallbrook Junction</t>
  </si>
  <si>
    <t>Fallen Leaf</t>
  </si>
  <si>
    <t>Fallon</t>
  </si>
  <si>
    <t>Fancher</t>
  </si>
  <si>
    <t>Farmersville</t>
  </si>
  <si>
    <t>Fawnskin</t>
  </si>
  <si>
    <t>Feather Falls</t>
  </si>
  <si>
    <t>Fellows</t>
  </si>
  <si>
    <t>Fenner</t>
  </si>
  <si>
    <t>Fernbridge (Fortuna</t>
  </si>
  <si>
    <t>Fiddletown</t>
  </si>
  <si>
    <t>Fields Landing</t>
  </si>
  <si>
    <t>Fig Garden Village</t>
  </si>
  <si>
    <t>Fillmore</t>
  </si>
  <si>
    <t>Finley</t>
  </si>
  <si>
    <t>Firebaugh</t>
  </si>
  <si>
    <t>Fish Camp</t>
  </si>
  <si>
    <t>Five Points</t>
  </si>
  <si>
    <t>Flinn Springs</t>
  </si>
  <si>
    <t>Flintridge (LaCanada/</t>
  </si>
  <si>
    <t>Floriston</t>
  </si>
  <si>
    <t>Flournoy</t>
  </si>
  <si>
    <t>Foothill Ranch</t>
  </si>
  <si>
    <t>Forbestown</t>
  </si>
  <si>
    <t>Forest Falls</t>
  </si>
  <si>
    <t>Forest Glen</t>
  </si>
  <si>
    <t>Forest Knolls</t>
  </si>
  <si>
    <t>Forest Park</t>
  </si>
  <si>
    <t>Forest Ranch</t>
  </si>
  <si>
    <t>Foresthill</t>
  </si>
  <si>
    <t>Forestville</t>
  </si>
  <si>
    <t>Forks of Salmon</t>
  </si>
  <si>
    <t>Fort Bidwell</t>
  </si>
  <si>
    <t>Fort Bragg</t>
  </si>
  <si>
    <t>Fort Dick</t>
  </si>
  <si>
    <t>Fort Jones</t>
  </si>
  <si>
    <t>Fort Ord</t>
  </si>
  <si>
    <t>Fort Ord (Marina</t>
  </si>
  <si>
    <t>Fort Ord (Seaside</t>
  </si>
  <si>
    <t>Fort Seward</t>
  </si>
  <si>
    <t>Fortuna</t>
  </si>
  <si>
    <t>Fowler</t>
  </si>
  <si>
    <t>Frazier Park</t>
  </si>
  <si>
    <t>Freedom</t>
  </si>
  <si>
    <t>Freedom (Watsonville</t>
  </si>
  <si>
    <t>Freestone</t>
  </si>
  <si>
    <t>French Camp</t>
  </si>
  <si>
    <t>French Gulch</t>
  </si>
  <si>
    <t>Freshwater</t>
  </si>
  <si>
    <t>Friant</t>
  </si>
  <si>
    <t>Friendly Valley (Santa</t>
  </si>
  <si>
    <t>Frontera</t>
  </si>
  <si>
    <t>Garberville</t>
  </si>
  <si>
    <t>Garden Valley</t>
  </si>
  <si>
    <t>Garey</t>
  </si>
  <si>
    <t>Garnet</t>
  </si>
  <si>
    <t>Gasquet</t>
  </si>
  <si>
    <t>Gaviota</t>
  </si>
  <si>
    <t>Gazelle</t>
  </si>
  <si>
    <t>George A.F.B.</t>
  </si>
  <si>
    <t>Gerber</t>
  </si>
  <si>
    <t>Geyserville</t>
  </si>
  <si>
    <t>Giant Forest</t>
  </si>
  <si>
    <t>Gillman Hot Springs</t>
  </si>
  <si>
    <t>Glassell Park (Los</t>
  </si>
  <si>
    <t>Glen Avon</t>
  </si>
  <si>
    <t>Glen Ellen</t>
  </si>
  <si>
    <t>Glenburn</t>
  </si>
  <si>
    <t>Glencoe</t>
  </si>
  <si>
    <t>Glendora</t>
  </si>
  <si>
    <t>Glenhaven</t>
  </si>
  <si>
    <t>Glennville</t>
  </si>
  <si>
    <t>Gold River</t>
  </si>
  <si>
    <t>Gold Run</t>
  </si>
  <si>
    <t>Golden Hills</t>
  </si>
  <si>
    <t>Goodyears Bar</t>
  </si>
  <si>
    <t>Gorman</t>
  </si>
  <si>
    <t>Goshen</t>
  </si>
  <si>
    <t>Government Island</t>
  </si>
  <si>
    <t>Graeagle</t>
  </si>
  <si>
    <t>Granada Hills (Los</t>
  </si>
  <si>
    <t>Grand Terrace</t>
  </si>
  <si>
    <t>Grass Valley</t>
  </si>
  <si>
    <t>Graton</t>
  </si>
  <si>
    <t>Green Valley Lake</t>
  </si>
  <si>
    <t>Greenacres</t>
  </si>
  <si>
    <t>Greenbrae (Larkspur</t>
  </si>
  <si>
    <t>Greenview</t>
  </si>
  <si>
    <t>Gridley</t>
  </si>
  <si>
    <t>Grimes</t>
  </si>
  <si>
    <t>Grizzly Flats</t>
  </si>
  <si>
    <t>Groveland</t>
  </si>
  <si>
    <t>Grover Beach</t>
  </si>
  <si>
    <t>Guadalupe</t>
  </si>
  <si>
    <t>Gualala</t>
  </si>
  <si>
    <t>Guasti (Ontario</t>
  </si>
  <si>
    <t>Guatay</t>
  </si>
  <si>
    <t>Guerneville</t>
  </si>
  <si>
    <t>Guinda</t>
  </si>
  <si>
    <t>Gustine</t>
  </si>
  <si>
    <t>Hacienda Heights</t>
  </si>
  <si>
    <t>Halcyon</t>
  </si>
  <si>
    <t>Half Moon Bay</t>
  </si>
  <si>
    <t>Hamilton A.F.B.</t>
  </si>
  <si>
    <t>Hamilton City</t>
  </si>
  <si>
    <t>Happy Camp</t>
  </si>
  <si>
    <t>Harbison Canyon</t>
  </si>
  <si>
    <t>Harbor City (Los</t>
  </si>
  <si>
    <t>Harmony</t>
  </si>
  <si>
    <t>Harris</t>
  </si>
  <si>
    <t>Hat Creek</t>
  </si>
  <si>
    <t>Hathaway Pines</t>
  </si>
  <si>
    <t>Havasu Lake</t>
  </si>
  <si>
    <t>Hawaiian Gardens</t>
  </si>
  <si>
    <t>Hayfork</t>
  </si>
  <si>
    <t>Heber</t>
  </si>
  <si>
    <t>Helendale</t>
  </si>
  <si>
    <t>Helm</t>
  </si>
  <si>
    <t>Herald</t>
  </si>
  <si>
    <t>Hercules</t>
  </si>
  <si>
    <t>Herlong</t>
  </si>
  <si>
    <t>Hesperia</t>
  </si>
  <si>
    <t>Heyer</t>
  </si>
  <si>
    <t>Hickman</t>
  </si>
  <si>
    <t>Hidden Hills</t>
  </si>
  <si>
    <t>Highgrove</t>
  </si>
  <si>
    <t xml:space="preserve">Highland Park (Los </t>
  </si>
  <si>
    <t>Highway City (Fresno</t>
  </si>
  <si>
    <t>Hillcrest (San Diego</t>
  </si>
  <si>
    <t>Hillsdale (San Mateo</t>
  </si>
  <si>
    <t>Hilmar</t>
  </si>
  <si>
    <t>Hilt</t>
  </si>
  <si>
    <t>Hinkley</t>
  </si>
  <si>
    <t>Hobergs</t>
  </si>
  <si>
    <t xml:space="preserve">Hollywood (Los </t>
  </si>
  <si>
    <t>Holmes</t>
  </si>
  <si>
    <t>Holt</t>
  </si>
  <si>
    <t>Holtville</t>
  </si>
  <si>
    <t>Holy City</t>
  </si>
  <si>
    <t>Homeland</t>
  </si>
  <si>
    <t>Homestead</t>
  </si>
  <si>
    <t>Honby</t>
  </si>
  <si>
    <t>Honeydew</t>
  </si>
  <si>
    <t>Hood</t>
  </si>
  <si>
    <t>Hoopa</t>
  </si>
  <si>
    <t xml:space="preserve">Hope Valley (Forest </t>
  </si>
  <si>
    <t>Hopland</t>
  </si>
  <si>
    <t>Hornbrook</t>
  </si>
  <si>
    <t>Hornitos</t>
  </si>
  <si>
    <t>Horse Creek</t>
  </si>
  <si>
    <t>Horse Lake</t>
  </si>
  <si>
    <t>Hughson</t>
  </si>
  <si>
    <t>Hume</t>
  </si>
  <si>
    <t>Huntington Lake</t>
  </si>
  <si>
    <t>Huron</t>
  </si>
  <si>
    <t>Hyampom</t>
  </si>
  <si>
    <t>Hyde Park (Los</t>
  </si>
  <si>
    <t>Hydesville</t>
  </si>
  <si>
    <t>Idria</t>
  </si>
  <si>
    <t>Idyllwild</t>
  </si>
  <si>
    <t>Ignacio (Novato</t>
  </si>
  <si>
    <t>Igo</t>
  </si>
  <si>
    <t>Imola (Napa</t>
  </si>
  <si>
    <t>Imperial Beach</t>
  </si>
  <si>
    <t>Indian Wells</t>
  </si>
  <si>
    <t>Indio</t>
  </si>
  <si>
    <t>Industry</t>
  </si>
  <si>
    <t>Inyokern</t>
  </si>
  <si>
    <t>Ione</t>
  </si>
  <si>
    <t>Iowa Hill</t>
  </si>
  <si>
    <t>Irwindale</t>
  </si>
  <si>
    <t>Isla Vista</t>
  </si>
  <si>
    <t>Island Mountain</t>
  </si>
  <si>
    <t>Isleton</t>
  </si>
  <si>
    <t>Ivanhoe</t>
  </si>
  <si>
    <t>Ivanpah</t>
  </si>
  <si>
    <t>Jacumba</t>
  </si>
  <si>
    <t>Jamacha</t>
  </si>
  <si>
    <t>Jamestown</t>
  </si>
  <si>
    <t>Jamul</t>
  </si>
  <si>
    <t>Jenner</t>
  </si>
  <si>
    <t>Johannesburg</t>
  </si>
  <si>
    <t>Johnsondale</t>
  </si>
  <si>
    <t>Johnstonville</t>
  </si>
  <si>
    <t>Jolon</t>
  </si>
  <si>
    <t>Joshua Tree</t>
  </si>
  <si>
    <t>Julian</t>
  </si>
  <si>
    <t>Junction City</t>
  </si>
  <si>
    <t>June Lake</t>
  </si>
  <si>
    <t>Juniper</t>
  </si>
  <si>
    <t>Jurupa Valley</t>
  </si>
  <si>
    <t>Kagel Canyon</t>
  </si>
  <si>
    <t>Kaweah</t>
  </si>
  <si>
    <t>Keddie</t>
  </si>
  <si>
    <t>Keeler</t>
  </si>
  <si>
    <t>Kelsey</t>
  </si>
  <si>
    <t>Kelseyville</t>
  </si>
  <si>
    <t>Kelso</t>
  </si>
  <si>
    <t>Kenwood</t>
  </si>
  <si>
    <t>Kerman</t>
  </si>
  <si>
    <t>Kernville</t>
  </si>
  <si>
    <t>Keswick</t>
  </si>
  <si>
    <t>Kettleman City</t>
  </si>
  <si>
    <t>Keyes</t>
  </si>
  <si>
    <t>King City</t>
  </si>
  <si>
    <t>Kings Beach</t>
  </si>
  <si>
    <t>Kings Canyon National</t>
  </si>
  <si>
    <t>Kingsburg</t>
  </si>
  <si>
    <t>Kinyon</t>
  </si>
  <si>
    <t>Kit Carson</t>
  </si>
  <si>
    <t>Klamath</t>
  </si>
  <si>
    <t>Klamath River</t>
  </si>
  <si>
    <t>Kneeland</t>
  </si>
  <si>
    <t>Knights Ferry</t>
  </si>
  <si>
    <t>Knights Landing</t>
  </si>
  <si>
    <t>Knightsen</t>
  </si>
  <si>
    <t>Korbel</t>
  </si>
  <si>
    <t>Kyburz</t>
  </si>
  <si>
    <t>L.A. Airport (Los</t>
  </si>
  <si>
    <t>La Cresta Village</t>
  </si>
  <si>
    <t>La Habra</t>
  </si>
  <si>
    <t>La Honda</t>
  </si>
  <si>
    <t>La Mirada</t>
  </si>
  <si>
    <t>La Porte</t>
  </si>
  <si>
    <t>La Puente</t>
  </si>
  <si>
    <t>La Selva Beach</t>
  </si>
  <si>
    <t>La Vina</t>
  </si>
  <si>
    <t>Ladera</t>
  </si>
  <si>
    <t>Ladera Heights</t>
  </si>
  <si>
    <t>Lagunitas</t>
  </si>
  <si>
    <t>Lake Alpine</t>
  </si>
  <si>
    <t>Lake City</t>
  </si>
  <si>
    <t>Lake Hughes</t>
  </si>
  <si>
    <t>Lake Isabella</t>
  </si>
  <si>
    <t>Lake Los Angeles</t>
  </si>
  <si>
    <t>Lake San Marcos</t>
  </si>
  <si>
    <t>Lake Shastina</t>
  </si>
  <si>
    <t>Lake Sherwood</t>
  </si>
  <si>
    <t>Lakehead</t>
  </si>
  <si>
    <t>Lakeport</t>
  </si>
  <si>
    <t>Lakeshore</t>
  </si>
  <si>
    <t>Lakeview</t>
  </si>
  <si>
    <t>Lakeview Terrace (Los</t>
  </si>
  <si>
    <t>Lamont</t>
  </si>
  <si>
    <t>Landers</t>
  </si>
  <si>
    <t>Landscape</t>
  </si>
  <si>
    <t>Lang</t>
  </si>
  <si>
    <t>Larkfield</t>
  </si>
  <si>
    <t>Larkspur</t>
  </si>
  <si>
    <t>Larwin Plaza</t>
  </si>
  <si>
    <t>Lathrop</t>
  </si>
  <si>
    <t>Laton</t>
  </si>
  <si>
    <t>Lawndale</t>
  </si>
  <si>
    <t>Laws</t>
  </si>
  <si>
    <t>Laytonville</t>
  </si>
  <si>
    <t>Le Grand (Also Legrand)</t>
  </si>
  <si>
    <t>Lebec</t>
  </si>
  <si>
    <t>Lee Vining</t>
  </si>
  <si>
    <t>Leggett</t>
  </si>
  <si>
    <t>Leisure World</t>
  </si>
  <si>
    <t>Leisure World (Seal</t>
  </si>
  <si>
    <t>Lemon Cove</t>
  </si>
  <si>
    <t>Lemon Grove</t>
  </si>
  <si>
    <t>Lemoore</t>
  </si>
  <si>
    <t>Lennox</t>
  </si>
  <si>
    <t>Lenwood</t>
  </si>
  <si>
    <t>Leona Valley</t>
  </si>
  <si>
    <t>Leucadia (Encinitas</t>
  </si>
  <si>
    <t>Lewiston</t>
  </si>
  <si>
    <t>Liberty Farms</t>
  </si>
  <si>
    <t>Likely</t>
  </si>
  <si>
    <t>Lincoln Acres</t>
  </si>
  <si>
    <t>Lincoln Heights (Los</t>
  </si>
  <si>
    <t>Lincoln Village</t>
  </si>
  <si>
    <t>Linda</t>
  </si>
  <si>
    <t>Lindsay</t>
  </si>
  <si>
    <t>Linnell</t>
  </si>
  <si>
    <t>Litchfield</t>
  </si>
  <si>
    <t>Little Lake</t>
  </si>
  <si>
    <t>Little Norway</t>
  </si>
  <si>
    <t>Little Valley</t>
  </si>
  <si>
    <t>Littleriver</t>
  </si>
  <si>
    <t>Littlerock (Also Little</t>
  </si>
  <si>
    <t>Live Oak</t>
  </si>
  <si>
    <t>Llano</t>
  </si>
  <si>
    <t>Loch Lomond</t>
  </si>
  <si>
    <t>Locke</t>
  </si>
  <si>
    <t>Lockeford</t>
  </si>
  <si>
    <t>Lockheed</t>
  </si>
  <si>
    <t>Lockwood</t>
  </si>
  <si>
    <t>Loleta</t>
  </si>
  <si>
    <t>Loma Linda</t>
  </si>
  <si>
    <t>Loma Mar</t>
  </si>
  <si>
    <t>Loma Rica</t>
  </si>
  <si>
    <t>Lompoc</t>
  </si>
  <si>
    <t>London</t>
  </si>
  <si>
    <t>Lone Pine</t>
  </si>
  <si>
    <t>Long Barn</t>
  </si>
  <si>
    <t>Longview</t>
  </si>
  <si>
    <t>Lookout</t>
  </si>
  <si>
    <t>Lorre Estates</t>
  </si>
  <si>
    <t>Los Alamos</t>
  </si>
  <si>
    <t>Los Banos</t>
  </si>
  <si>
    <t>Los Molinos</t>
  </si>
  <si>
    <t>Los Nietos</t>
  </si>
  <si>
    <t>Los Olivos</t>
  </si>
  <si>
    <t>Los Osos</t>
  </si>
  <si>
    <t>Los Padres</t>
  </si>
  <si>
    <t>Los Serranos (Chino</t>
  </si>
  <si>
    <t>Lost Hills</t>
  </si>
  <si>
    <t>Lost Lake</t>
  </si>
  <si>
    <t>Lotus</t>
  </si>
  <si>
    <t>Lower Lake</t>
  </si>
  <si>
    <t>Loyalton</t>
  </si>
  <si>
    <t>Lucerne</t>
  </si>
  <si>
    <t>Lucerne Valley</t>
  </si>
  <si>
    <t>Lucia</t>
  </si>
  <si>
    <t>Lugo</t>
  </si>
  <si>
    <t>Lynwood</t>
  </si>
  <si>
    <t>Lytle Creek</t>
  </si>
  <si>
    <t>Macdoel</t>
  </si>
  <si>
    <t>Maclay</t>
  </si>
  <si>
    <t>Mad River</t>
  </si>
  <si>
    <t>Madeline</t>
  </si>
  <si>
    <t>Magalia</t>
  </si>
  <si>
    <t>Malaga</t>
  </si>
  <si>
    <t>Manton</t>
  </si>
  <si>
    <t>Manzanita Lake</t>
  </si>
  <si>
    <t>Mar Vista</t>
  </si>
  <si>
    <t>Marcelina</t>
  </si>
  <si>
    <t>March A.F.B.</t>
  </si>
  <si>
    <t>Mare Island (Vallejo</t>
  </si>
  <si>
    <t>Maricopa</t>
  </si>
  <si>
    <t>Marin City</t>
  </si>
  <si>
    <t>Marine Corps</t>
  </si>
  <si>
    <t>Mariner</t>
  </si>
  <si>
    <t>Markleeville</t>
  </si>
  <si>
    <t>Marsh Manor</t>
  </si>
  <si>
    <t>Martell</t>
  </si>
  <si>
    <t>Mather</t>
  </si>
  <si>
    <t>Maxwell</t>
  </si>
  <si>
    <t>Maywood</t>
  </si>
  <si>
    <t>McArthur</t>
  </si>
  <si>
    <t>McClellan</t>
  </si>
  <si>
    <t>McCloud</t>
  </si>
  <si>
    <t>McKinleyville</t>
  </si>
  <si>
    <t>McKittrick</t>
  </si>
  <si>
    <t>Mead Valley</t>
  </si>
  <si>
    <t>Meadow Valley</t>
  </si>
  <si>
    <t>Meadowbrook</t>
  </si>
  <si>
    <t>Mecca</t>
  </si>
  <si>
    <t>Meeks Bay</t>
  </si>
  <si>
    <t>Meiners Oaks</t>
  </si>
  <si>
    <t>Menifee</t>
  </si>
  <si>
    <t>Mentone</t>
  </si>
  <si>
    <t>Mettler</t>
  </si>
  <si>
    <t>Meyers</t>
  </si>
  <si>
    <t>Midpines</t>
  </si>
  <si>
    <t>Midway City</t>
  </si>
  <si>
    <t>Mill Creek</t>
  </si>
  <si>
    <t>Millville</t>
  </si>
  <si>
    <t>Mineral King</t>
  </si>
  <si>
    <t>Mint Canyon</t>
  </si>
  <si>
    <t>Mira Loma</t>
  </si>
  <si>
    <t>Mira Vista</t>
  </si>
  <si>
    <t>Miracle Hot Springs</t>
  </si>
  <si>
    <t>Miramar (San Diego</t>
  </si>
  <si>
    <t>Miramonte</t>
  </si>
  <si>
    <t>Miranda</t>
  </si>
  <si>
    <t>Mission Hills (Los</t>
  </si>
  <si>
    <t>Mi-Wuk Village</t>
  </si>
  <si>
    <t>Moccasin</t>
  </si>
  <si>
    <t>Moffett Field</t>
  </si>
  <si>
    <t>Mojave</t>
  </si>
  <si>
    <t>Mokelumne Hill</t>
  </si>
  <si>
    <t>Monarch Beach</t>
  </si>
  <si>
    <t>Moneta</t>
  </si>
  <si>
    <t>Mono Hot Springs</t>
  </si>
  <si>
    <t>Mono Lake</t>
  </si>
  <si>
    <t>Monolith</t>
  </si>
  <si>
    <t>Monrovia</t>
  </si>
  <si>
    <t>Monta Vista</t>
  </si>
  <si>
    <t>Montague</t>
  </si>
  <si>
    <t>Montalvo (Ventura</t>
  </si>
  <si>
    <t>Montara</t>
  </si>
  <si>
    <t>Montclair</t>
  </si>
  <si>
    <t>Monte Rio</t>
  </si>
  <si>
    <t>Montecito</t>
  </si>
  <si>
    <t>Monterey Bay Academy</t>
  </si>
  <si>
    <t>Monterey Park</t>
  </si>
  <si>
    <t>Montgomery Creek</t>
  </si>
  <si>
    <t>Mooney</t>
  </si>
  <si>
    <t>Moonridge</t>
  </si>
  <si>
    <t>Moreno Valley</t>
  </si>
  <si>
    <t>Morongo Valley</t>
  </si>
  <si>
    <t>Morro Plaza</t>
  </si>
  <si>
    <t>Moss Beach</t>
  </si>
  <si>
    <t>Moss Landing</t>
  </si>
  <si>
    <t>Mount Hamilton</t>
  </si>
  <si>
    <t>Mount Hebron</t>
  </si>
  <si>
    <t>Mount Hermon</t>
  </si>
  <si>
    <t>Mount Laguna</t>
  </si>
  <si>
    <t>Mount Shasta</t>
  </si>
  <si>
    <t>Mount Wilson</t>
  </si>
  <si>
    <t>Mountain Center</t>
  </si>
  <si>
    <t>Mountain Mesa</t>
  </si>
  <si>
    <t>Mountain Pass</t>
  </si>
  <si>
    <t>Mountain Ranch</t>
  </si>
  <si>
    <t>Mt. Aukum</t>
  </si>
  <si>
    <t>Mt. Baldy</t>
  </si>
  <si>
    <t>Murphys</t>
  </si>
  <si>
    <t>Muscoy</t>
  </si>
  <si>
    <t>Myers Flat</t>
  </si>
  <si>
    <t>National City</t>
  </si>
  <si>
    <t>Naval (Port Hueneme</t>
  </si>
  <si>
    <t>Naval (San Diego</t>
  </si>
  <si>
    <t>Naval Air Station</t>
  </si>
  <si>
    <t>Naval Hospital</t>
  </si>
  <si>
    <t>Naval Hospital (San</t>
  </si>
  <si>
    <t>Naval Supply Center</t>
  </si>
  <si>
    <t>Naval Training Center</t>
  </si>
  <si>
    <t>Navarro</t>
  </si>
  <si>
    <t>Needles</t>
  </si>
  <si>
    <t>Nelson</t>
  </si>
  <si>
    <t>New Almaden</t>
  </si>
  <si>
    <t>New Cuyama</t>
  </si>
  <si>
    <t>New Idria</t>
  </si>
  <si>
    <t>Newberry Springs</t>
  </si>
  <si>
    <t>Newman</t>
  </si>
  <si>
    <t>Nicasio</t>
  </si>
  <si>
    <t>Nice</t>
  </si>
  <si>
    <t>Nicolaus</t>
  </si>
  <si>
    <t>Niland</t>
  </si>
  <si>
    <t>Nipomo</t>
  </si>
  <si>
    <t>Nipton</t>
  </si>
  <si>
    <t>Norco</t>
  </si>
  <si>
    <t>Norden</t>
  </si>
  <si>
    <t>North Edwards</t>
  </si>
  <si>
    <t>North Fork</t>
  </si>
  <si>
    <t>North Gardena</t>
  </si>
  <si>
    <t>North Highlands</t>
  </si>
  <si>
    <t>North Hills (Los</t>
  </si>
  <si>
    <t>North Palm Springs</t>
  </si>
  <si>
    <t>North San Juan</t>
  </si>
  <si>
    <t>North Shore</t>
  </si>
  <si>
    <t xml:space="preserve">Norton A.F.B. (San </t>
  </si>
  <si>
    <t>Nubieber</t>
  </si>
  <si>
    <t>Nuevo</t>
  </si>
  <si>
    <t>Nyeland Acres</t>
  </si>
  <si>
    <t>Oak Run</t>
  </si>
  <si>
    <t>Oakhurst</t>
  </si>
  <si>
    <t>Oakville</t>
  </si>
  <si>
    <t>Oasis</t>
  </si>
  <si>
    <t>Oban</t>
  </si>
  <si>
    <t>O'Brien</t>
  </si>
  <si>
    <t>Occidental</t>
  </si>
  <si>
    <t>Oceano</t>
  </si>
  <si>
    <t>Ocotillo</t>
  </si>
  <si>
    <t>Ocotillo Wells</t>
  </si>
  <si>
    <t>Oildale</t>
  </si>
  <si>
    <t>Olancha</t>
  </si>
  <si>
    <t>Old Station</t>
  </si>
  <si>
    <t>Olema</t>
  </si>
  <si>
    <t>Olinda</t>
  </si>
  <si>
    <t xml:space="preserve">Olive View (Los </t>
  </si>
  <si>
    <t>Olivehurst</t>
  </si>
  <si>
    <t>Olivenhain (Encinitas</t>
  </si>
  <si>
    <t>Olympic Valley</t>
  </si>
  <si>
    <t>Omo Ranch</t>
  </si>
  <si>
    <t>O'Neals</t>
  </si>
  <si>
    <t>Ono</t>
  </si>
  <si>
    <t>Onyx</t>
  </si>
  <si>
    <t>Opal Cliffs</t>
  </si>
  <si>
    <t>Orange Cove</t>
  </si>
  <si>
    <t>Orcutt</t>
  </si>
  <si>
    <t>Ordbend</t>
  </si>
  <si>
    <t>Oregon House</t>
  </si>
  <si>
    <t>Orick</t>
  </si>
  <si>
    <t>Orland</t>
  </si>
  <si>
    <t>Oro Grande</t>
  </si>
  <si>
    <t>Orosi</t>
  </si>
  <si>
    <t>Oroville</t>
  </si>
  <si>
    <t>Otay (Chula Vista</t>
  </si>
  <si>
    <t>Pacheco</t>
  </si>
  <si>
    <t>Pacific House</t>
  </si>
  <si>
    <t>Pacoima (Los Angeles</t>
  </si>
  <si>
    <t>Paicines</t>
  </si>
  <si>
    <t>Pajaro</t>
  </si>
  <si>
    <t>Pala</t>
  </si>
  <si>
    <t>Palermo</t>
  </si>
  <si>
    <t>Pallett</t>
  </si>
  <si>
    <t>Palm City</t>
  </si>
  <si>
    <t>Palm City (San Diego</t>
  </si>
  <si>
    <t>Palmdale</t>
  </si>
  <si>
    <t>Palo Cedro</t>
  </si>
  <si>
    <t>Palo Verde</t>
  </si>
  <si>
    <t>Palomar Mountain</t>
  </si>
  <si>
    <t>Palos Verdes/Peninsula</t>
  </si>
  <si>
    <t xml:space="preserve">Panorama City (Los </t>
  </si>
  <si>
    <t>Paradise</t>
  </si>
  <si>
    <t>Paramount</t>
  </si>
  <si>
    <t>Parker Dam</t>
  </si>
  <si>
    <t>Parkfield</t>
  </si>
  <si>
    <t>Parlier</t>
  </si>
  <si>
    <t>Paskenta</t>
  </si>
  <si>
    <t>Patterson</t>
  </si>
  <si>
    <t>Patton</t>
  </si>
  <si>
    <t>Pauma Valley</t>
  </si>
  <si>
    <t>Paynes Creek</t>
  </si>
  <si>
    <t>Pearblossom</t>
  </si>
  <si>
    <t>Pebble Beach</t>
  </si>
  <si>
    <t>Pedley</t>
  </si>
  <si>
    <t>Peninsula Village</t>
  </si>
  <si>
    <t>Penn Valley</t>
  </si>
  <si>
    <t>Penngrove</t>
  </si>
  <si>
    <t>Pepperwood</t>
  </si>
  <si>
    <t>Permanente</t>
  </si>
  <si>
    <t>Perris</t>
  </si>
  <si>
    <t>Perry (Whittier</t>
  </si>
  <si>
    <t>Pescadero</t>
  </si>
  <si>
    <t>Petrolia</t>
  </si>
  <si>
    <t>Phelan</t>
  </si>
  <si>
    <t>Phillipsville</t>
  </si>
  <si>
    <t>Philo</t>
  </si>
  <si>
    <t>Pico Rivera</t>
  </si>
  <si>
    <t>Piedra</t>
  </si>
  <si>
    <t>Piercy</t>
  </si>
  <si>
    <t>Pilot Hill</t>
  </si>
  <si>
    <t>Pine Grove</t>
  </si>
  <si>
    <t>Pine Valley</t>
  </si>
  <si>
    <t>Pinecrest</t>
  </si>
  <si>
    <t>Pinedale (Fresno</t>
  </si>
  <si>
    <t>Pinetree</t>
  </si>
  <si>
    <t>Pinole</t>
  </si>
  <si>
    <t>Pinon Hills</t>
  </si>
  <si>
    <t>Pioneertown</t>
  </si>
  <si>
    <t>Piru</t>
  </si>
  <si>
    <t>Pismo Beach</t>
  </si>
  <si>
    <t>Pixley</t>
  </si>
  <si>
    <t>Plainview</t>
  </si>
  <si>
    <t>Planada</t>
  </si>
  <si>
    <t>Plaster City</t>
  </si>
  <si>
    <t>Platina</t>
  </si>
  <si>
    <t>Playa Del Rey</t>
  </si>
  <si>
    <t>Pleasant Grove</t>
  </si>
  <si>
    <t>Point Arena</t>
  </si>
  <si>
    <t>Point Mugu</t>
  </si>
  <si>
    <t>Point Reyes Station</t>
  </si>
  <si>
    <t>Pollock Pines</t>
  </si>
  <si>
    <t>Pomona</t>
  </si>
  <si>
    <t>Pond</t>
  </si>
  <si>
    <t>Pondosa</t>
  </si>
  <si>
    <t>Pope Valley</t>
  </si>
  <si>
    <t>Poplar</t>
  </si>
  <si>
    <t>Port Costa</t>
  </si>
  <si>
    <t>Port Hueneme</t>
  </si>
  <si>
    <t>Porter Ranch (Los</t>
  </si>
  <si>
    <t>Porterville</t>
  </si>
  <si>
    <t>Portola Valley</t>
  </si>
  <si>
    <t>Portola</t>
  </si>
  <si>
    <t>Portuguese Bend</t>
  </si>
  <si>
    <t>Posey</t>
  </si>
  <si>
    <t>Potrero</t>
  </si>
  <si>
    <t>Potter Valley</t>
  </si>
  <si>
    <t>Prather</t>
  </si>
  <si>
    <t xml:space="preserve">Presidio (San </t>
  </si>
  <si>
    <t xml:space="preserve">Presidio of Monterey </t>
  </si>
  <si>
    <t>Priest Valley</t>
  </si>
  <si>
    <t>Proberta</t>
  </si>
  <si>
    <t>Project City</t>
  </si>
  <si>
    <t>Prunedale</t>
  </si>
  <si>
    <t>Pt. Dume</t>
  </si>
  <si>
    <t>Pulga</t>
  </si>
  <si>
    <t>Pumpkin Center</t>
  </si>
  <si>
    <t>Quail Valley (Menifee</t>
  </si>
  <si>
    <t>Quartz Hill</t>
  </si>
  <si>
    <t>Rackerby</t>
  </si>
  <si>
    <t>Rail Road Flat</t>
  </si>
  <si>
    <t>Rainbow</t>
  </si>
  <si>
    <t>Raisin City</t>
  </si>
  <si>
    <t>Ranchita</t>
  </si>
  <si>
    <t xml:space="preserve">Rancho Bernardo (San </t>
  </si>
  <si>
    <t>Rancho California</t>
  </si>
  <si>
    <t>Rancho Dominguez</t>
  </si>
  <si>
    <t xml:space="preserve">Rancho Park (Los </t>
  </si>
  <si>
    <t xml:space="preserve">Rancho Santa </t>
  </si>
  <si>
    <t>Randsburg</t>
  </si>
  <si>
    <t>Ravendale</t>
  </si>
  <si>
    <t>Ravenna</t>
  </si>
  <si>
    <t>Raymond</t>
  </si>
  <si>
    <t>Red Mountain</t>
  </si>
  <si>
    <t>Red Top</t>
  </si>
  <si>
    <t>Redcrest</t>
  </si>
  <si>
    <t>Redway</t>
  </si>
  <si>
    <t>Redwood Estates</t>
  </si>
  <si>
    <t>Redwood Valley</t>
  </si>
  <si>
    <t>Reedley</t>
  </si>
  <si>
    <t>Refugio Beach</t>
  </si>
  <si>
    <t>Represa (Folsom Prison)</t>
  </si>
  <si>
    <t>Requa</t>
  </si>
  <si>
    <t>Rescue</t>
  </si>
  <si>
    <t>Reseda (Los Angeles</t>
  </si>
  <si>
    <t>Rheem Valley (Moraga</t>
  </si>
  <si>
    <t>Richardson Grove</t>
  </si>
  <si>
    <t>Richardson Springs</t>
  </si>
  <si>
    <t>Richgrove</t>
  </si>
  <si>
    <t>Richvale</t>
  </si>
  <si>
    <t>Ridgecrest</t>
  </si>
  <si>
    <t>Rimforest</t>
  </si>
  <si>
    <t>Rimpau (Los Angeles</t>
  </si>
  <si>
    <t>Rio Bravo (Bakersfield</t>
  </si>
  <si>
    <t>Rio Del Mar</t>
  </si>
  <si>
    <t>Rio Dell</t>
  </si>
  <si>
    <t>Rio Linda</t>
  </si>
  <si>
    <t>Rio Nido</t>
  </si>
  <si>
    <t>Rio Oso</t>
  </si>
  <si>
    <t>Rio Vista</t>
  </si>
  <si>
    <t>Ripley</t>
  </si>
  <si>
    <t>Ripon</t>
  </si>
  <si>
    <t>River Pines</t>
  </si>
  <si>
    <t>Riverbank</t>
  </si>
  <si>
    <t>Riverdale</t>
  </si>
  <si>
    <t>Robbins</t>
  </si>
  <si>
    <t>Rodeo</t>
  </si>
  <si>
    <t>Rohnerville</t>
  </si>
  <si>
    <t>Romoland (Menifee</t>
  </si>
  <si>
    <t>Rosamond</t>
  </si>
  <si>
    <t>Rose Bowl (Pasadena</t>
  </si>
  <si>
    <t>Roseland</t>
  </si>
  <si>
    <t>Rosemead</t>
  </si>
  <si>
    <t>Ross</t>
  </si>
  <si>
    <t>Round Mountain</t>
  </si>
  <si>
    <t>Rowland Heights</t>
  </si>
  <si>
    <t>Royal Oaks</t>
  </si>
  <si>
    <t>Rubidoux</t>
  </si>
  <si>
    <t>Ruby Valley</t>
  </si>
  <si>
    <t>Rumsey</t>
  </si>
  <si>
    <t>Running Springs</t>
  </si>
  <si>
    <t>Ruth</t>
  </si>
  <si>
    <t>Rutherford</t>
  </si>
  <si>
    <t>Ryde</t>
  </si>
  <si>
    <t>Salton City</t>
  </si>
  <si>
    <t>Salyer</t>
  </si>
  <si>
    <t>Samoa</t>
  </si>
  <si>
    <t>San Andreas</t>
  </si>
  <si>
    <t>San Ardo</t>
  </si>
  <si>
    <t>San Carlos (San Diego</t>
  </si>
  <si>
    <t>San Gabriel</t>
  </si>
  <si>
    <t>San Geronimo</t>
  </si>
  <si>
    <t>San Gregorio</t>
  </si>
  <si>
    <t>San Jacinto</t>
  </si>
  <si>
    <t>San Juan Bautista</t>
  </si>
  <si>
    <t>San Juan Plaza (San Juan</t>
  </si>
  <si>
    <t>San Lorenzo</t>
  </si>
  <si>
    <t>San Lucas</t>
  </si>
  <si>
    <t>San Luis Rey</t>
  </si>
  <si>
    <t>San Marino</t>
  </si>
  <si>
    <t>San Miguel</t>
  </si>
  <si>
    <t>San Quentin</t>
  </si>
  <si>
    <t>San Simeon</t>
  </si>
  <si>
    <t>San Tomas</t>
  </si>
  <si>
    <t>San Ysidro (San Diego</t>
  </si>
  <si>
    <t>Sand City</t>
  </si>
  <si>
    <t>(U.C.</t>
  </si>
  <si>
    <t>Santa Fe Springs</t>
  </si>
  <si>
    <t>Santa Margarita</t>
  </si>
  <si>
    <t>Santa Nella</t>
  </si>
  <si>
    <t>Santa Paula</t>
  </si>
  <si>
    <t>Santa Rita Park</t>
  </si>
  <si>
    <t>Santa Ynez</t>
  </si>
  <si>
    <t>Santa Ysabel</t>
  </si>
  <si>
    <t>Saticoy</t>
  </si>
  <si>
    <t>Sattley</t>
  </si>
  <si>
    <t>Saugus (Santa Clarita</t>
  </si>
  <si>
    <t>Sawtelle (Los Angeles</t>
  </si>
  <si>
    <t>Sawyers Bar</t>
  </si>
  <si>
    <t>Scotia</t>
  </si>
  <si>
    <t>Scott Bar</t>
  </si>
  <si>
    <t>Sea Ranch</t>
  </si>
  <si>
    <t>Seabright (Santa Cruz</t>
  </si>
  <si>
    <t>Seaside</t>
  </si>
  <si>
    <t>Seeley</t>
  </si>
  <si>
    <t>Seiad Valley</t>
  </si>
  <si>
    <t>Selby</t>
  </si>
  <si>
    <t>Selma</t>
  </si>
  <si>
    <t>Seminole Hot Springs</t>
  </si>
  <si>
    <t>Sepulveda (Los</t>
  </si>
  <si>
    <t>Sequoia National Park</t>
  </si>
  <si>
    <t>Shadow Hills (Los</t>
  </si>
  <si>
    <t>Shafter</t>
  </si>
  <si>
    <t>Shandon</t>
  </si>
  <si>
    <t>Sharpe Army Depot</t>
  </si>
  <si>
    <t>Shasta Lake</t>
  </si>
  <si>
    <t>Shaver Lake</t>
  </si>
  <si>
    <t>Sheepranch</t>
  </si>
  <si>
    <t>Shell Beach (Pismo</t>
  </si>
  <si>
    <t>Sheridan</t>
  </si>
  <si>
    <t>Sherman Island</t>
  </si>
  <si>
    <t>Sherwin Plaza</t>
  </si>
  <si>
    <t>Shingle Springs</t>
  </si>
  <si>
    <t>Shingletown</t>
  </si>
  <si>
    <t>Shively</t>
  </si>
  <si>
    <t>Shore Acres</t>
  </si>
  <si>
    <t>Shoshone</t>
  </si>
  <si>
    <t>Sierra City</t>
  </si>
  <si>
    <t>Sierraville</t>
  </si>
  <si>
    <t>Silver Lake</t>
  </si>
  <si>
    <t>Silverado Canyon</t>
  </si>
  <si>
    <t>Sisquoc</t>
  </si>
  <si>
    <t>Sites</t>
  </si>
  <si>
    <t>Sky Valley</t>
  </si>
  <si>
    <t>Skyforest</t>
  </si>
  <si>
    <t>Sleepy Valley</t>
  </si>
  <si>
    <t>Sloat</t>
  </si>
  <si>
    <t>Sloughhouse</t>
  </si>
  <si>
    <t>Smartsville</t>
  </si>
  <si>
    <t>Smith River</t>
  </si>
  <si>
    <t>Smithflat</t>
  </si>
  <si>
    <t>Smoke Tree (Palm</t>
  </si>
  <si>
    <t>Smoke Tree</t>
  </si>
  <si>
    <t>Snelling</t>
  </si>
  <si>
    <t>Soda Springs</t>
  </si>
  <si>
    <t>Soledad</t>
  </si>
  <si>
    <t>Solemint</t>
  </si>
  <si>
    <t>Solvang</t>
  </si>
  <si>
    <t>Somes Bar</t>
  </si>
  <si>
    <t>Somis</t>
  </si>
  <si>
    <t>Sonora</t>
  </si>
  <si>
    <t>Soulsbyville</t>
  </si>
  <si>
    <t>South Dos Palos</t>
  </si>
  <si>
    <t>South El Monte</t>
  </si>
  <si>
    <t>South Fork</t>
  </si>
  <si>
    <t>South Gate</t>
  </si>
  <si>
    <t>South Laguna (Laguna</t>
  </si>
  <si>
    <t>South Lake Tahoe</t>
  </si>
  <si>
    <t>South Pasadena</t>
  </si>
  <si>
    <t>South Shore (Alameda</t>
  </si>
  <si>
    <t>South Whittier</t>
  </si>
  <si>
    <t>Spreckels</t>
  </si>
  <si>
    <t>Spring Garden</t>
  </si>
  <si>
    <t>Springville</t>
  </si>
  <si>
    <t>Spyrock</t>
  </si>
  <si>
    <t>Squaw Valley</t>
  </si>
  <si>
    <t>St. Helena</t>
  </si>
  <si>
    <t>Standard</t>
  </si>
  <si>
    <t>Standish</t>
  </si>
  <si>
    <t>Stanford</t>
  </si>
  <si>
    <t>Stanton</t>
  </si>
  <si>
    <t>Steele Park</t>
  </si>
  <si>
    <t>Stevenson Ranch</t>
  </si>
  <si>
    <t>Stevinson</t>
  </si>
  <si>
    <t>Stewarts Point</t>
  </si>
  <si>
    <t>Stinson Beach</t>
  </si>
  <si>
    <t>Stirling City</t>
  </si>
  <si>
    <t>Stonyford</t>
  </si>
  <si>
    <t>Storrie</t>
  </si>
  <si>
    <t>Stratford</t>
  </si>
  <si>
    <t>Strathmore</t>
  </si>
  <si>
    <t>Strawberry</t>
  </si>
  <si>
    <t>Strawberry Valley</t>
  </si>
  <si>
    <t>Sugarloaf</t>
  </si>
  <si>
    <t>Suisun City</t>
  </si>
  <si>
    <t>Sulphur Springs</t>
  </si>
  <si>
    <t>Sultana</t>
  </si>
  <si>
    <t>Summerland</t>
  </si>
  <si>
    <t>Summit City</t>
  </si>
  <si>
    <t>Sun City (Menifee</t>
  </si>
  <si>
    <t>Sun Valley (Los</t>
  </si>
  <si>
    <t>Sunland (Los Angeles</t>
  </si>
  <si>
    <t>Sunnymead (Moreno</t>
  </si>
  <si>
    <t>Sunnyside</t>
  </si>
  <si>
    <t>Sunol</t>
  </si>
  <si>
    <t>Sunset Beach</t>
  </si>
  <si>
    <t>Sunset Whitney Ranch</t>
  </si>
  <si>
    <t>Surfside (Seal Beach</t>
  </si>
  <si>
    <t>Sutter Creek</t>
  </si>
  <si>
    <t>Swall Meadows</t>
  </si>
  <si>
    <t>Sylmar (Los Angeles</t>
  </si>
  <si>
    <t>Tagus Ranch</t>
  </si>
  <si>
    <t>Tahoe City</t>
  </si>
  <si>
    <t>Tahoe Paradise</t>
  </si>
  <si>
    <t>Tahoe Valley</t>
  </si>
  <si>
    <t>Tahoe Vista</t>
  </si>
  <si>
    <t>Tahoma</t>
  </si>
  <si>
    <t>Talmage</t>
  </si>
  <si>
    <t>Tamal (San Quentin)</t>
  </si>
  <si>
    <t>Tarzana (Los Angeles</t>
  </si>
  <si>
    <t>Tecate</t>
  </si>
  <si>
    <t>Tecopa</t>
  </si>
  <si>
    <t>Tehachapi</t>
  </si>
  <si>
    <t>Templeton</t>
  </si>
  <si>
    <t>Terminal Island (Los</t>
  </si>
  <si>
    <t>Termo</t>
  </si>
  <si>
    <t>Terra Bella</t>
  </si>
  <si>
    <t>Thermal</t>
  </si>
  <si>
    <t>Thousand Palms</t>
  </si>
  <si>
    <t>Three Rivers</t>
  </si>
  <si>
    <t>Tierra Del Sol</t>
  </si>
  <si>
    <t>Tierrasanta (San Diego</t>
  </si>
  <si>
    <t>Tipton</t>
  </si>
  <si>
    <t>Tollhouse</t>
  </si>
  <si>
    <t>Toluca Lake (Los</t>
  </si>
  <si>
    <t>Tomales</t>
  </si>
  <si>
    <t>Toms Place</t>
  </si>
  <si>
    <t>Topanga Park</t>
  </si>
  <si>
    <t>Topaz</t>
  </si>
  <si>
    <t>Town Center</t>
  </si>
  <si>
    <t>Tranquillity</t>
  </si>
  <si>
    <t>Traver</t>
  </si>
  <si>
    <t>Travis A.F.B. (Fairfield</t>
  </si>
  <si>
    <t>Tres Pinos</t>
  </si>
  <si>
    <t>Trinidad</t>
  </si>
  <si>
    <t>Trinity Center</t>
  </si>
  <si>
    <t>Trona</t>
  </si>
  <si>
    <t>Trowbridge</t>
  </si>
  <si>
    <t>Tulelake</t>
  </si>
  <si>
    <t>Tuolumne Meadows</t>
  </si>
  <si>
    <t>Tupman</t>
  </si>
  <si>
    <t>Twain</t>
  </si>
  <si>
    <t>Twain Harte</t>
  </si>
  <si>
    <t>Twentynine Palms</t>
  </si>
  <si>
    <t>Twin Bridges</t>
  </si>
  <si>
    <t>Twin Peaks</t>
  </si>
  <si>
    <t>Two Rock Coast Guard</t>
  </si>
  <si>
    <t>U.S. Naval Postgrad</t>
  </si>
  <si>
    <t>Ukiah</t>
  </si>
  <si>
    <t>Universal City</t>
  </si>
  <si>
    <t>University</t>
  </si>
  <si>
    <t>University Park (Irvine</t>
  </si>
  <si>
    <t>Upper Lake/ Upper Lake</t>
  </si>
  <si>
    <t>Val Verde Park</t>
  </si>
  <si>
    <t>Valinda</t>
  </si>
  <si>
    <t>Vallecito</t>
  </si>
  <si>
    <t>Vallejo</t>
  </si>
  <si>
    <t>Valley Fair</t>
  </si>
  <si>
    <t>Valley Ford</t>
  </si>
  <si>
    <t>Valley Home</t>
  </si>
  <si>
    <t>Valley Springs</t>
  </si>
  <si>
    <t>Valyermo</t>
  </si>
  <si>
    <t>Van Nuys (Los Angeles</t>
  </si>
  <si>
    <t>Vandenberg A.F.B</t>
  </si>
  <si>
    <t>Vasquez Rocks</t>
  </si>
  <si>
    <t>Ventucopa</t>
  </si>
  <si>
    <t>Verdugo City</t>
  </si>
  <si>
    <t>Vernalis</t>
  </si>
  <si>
    <t>Vernon</t>
  </si>
  <si>
    <t xml:space="preserve">Veteran's Hospital (Los </t>
  </si>
  <si>
    <t>Victor</t>
  </si>
  <si>
    <t>Victorville</t>
  </si>
  <si>
    <t>Vidal</t>
  </si>
  <si>
    <t>View Park</t>
  </si>
  <si>
    <t>Villa Grande</t>
  </si>
  <si>
    <t>Villa Park</t>
  </si>
  <si>
    <t>Vina</t>
  </si>
  <si>
    <t>Vineburg</t>
  </si>
  <si>
    <t>Vinton</t>
  </si>
  <si>
    <t>Virgilia</t>
  </si>
  <si>
    <t>Vista Park</t>
  </si>
  <si>
    <t>Volcano</t>
  </si>
  <si>
    <t>Volta</t>
  </si>
  <si>
    <t>Wallace</t>
  </si>
  <si>
    <t>Walnut Grove</t>
  </si>
  <si>
    <t>Walnut Park</t>
  </si>
  <si>
    <t>Walnut</t>
  </si>
  <si>
    <t>Warm Springs</t>
  </si>
  <si>
    <t>Warner Springs</t>
  </si>
  <si>
    <t>Wasco</t>
  </si>
  <si>
    <t>Watts</t>
  </si>
  <si>
    <t>Waukena</t>
  </si>
  <si>
    <t>Wawona</t>
  </si>
  <si>
    <t>Weaverville</t>
  </si>
  <si>
    <t>Weed</t>
  </si>
  <si>
    <t>Weimar</t>
  </si>
  <si>
    <t>Weldon</t>
  </si>
  <si>
    <t>Wendel</t>
  </si>
  <si>
    <t>Weott</t>
  </si>
  <si>
    <t>West Covina</t>
  </si>
  <si>
    <t>West Hills</t>
  </si>
  <si>
    <t>West Sacramento</t>
  </si>
  <si>
    <t xml:space="preserve">Westchester (Los </t>
  </si>
  <si>
    <t>Westend</t>
  </si>
  <si>
    <t>Westhaven</t>
  </si>
  <si>
    <t>Westlake (Los Angeles</t>
  </si>
  <si>
    <t>Westley</t>
  </si>
  <si>
    <t>Westmorland</t>
  </si>
  <si>
    <t>Westside</t>
  </si>
  <si>
    <t xml:space="preserve">Westwood (Los </t>
  </si>
  <si>
    <t>Wheatland</t>
  </si>
  <si>
    <t>Wheeler Ridge</t>
  </si>
  <si>
    <t>Whiskeytown</t>
  </si>
  <si>
    <t>White Pines</t>
  </si>
  <si>
    <t>Whitethorn</t>
  </si>
  <si>
    <t>Whitewater</t>
  </si>
  <si>
    <t>Whitlow</t>
  </si>
  <si>
    <t>Whitmore</t>
  </si>
  <si>
    <t>Wildomar</t>
  </si>
  <si>
    <t>Wildwood</t>
  </si>
  <si>
    <t>Williams</t>
  </si>
  <si>
    <t>Willits</t>
  </si>
  <si>
    <t>Willow Creek</t>
  </si>
  <si>
    <t>Willow Ranch</t>
  </si>
  <si>
    <t>Willows</t>
  </si>
  <si>
    <t>Wilmington (Los</t>
  </si>
  <si>
    <t>Wilseyville</t>
  </si>
  <si>
    <t>Wilsona Gardens</t>
  </si>
  <si>
    <t>Windsor Hills</t>
  </si>
  <si>
    <t>Winnetka</t>
  </si>
  <si>
    <t>Winterhaven</t>
  </si>
  <si>
    <t>Winters</t>
  </si>
  <si>
    <t>Winton</t>
  </si>
  <si>
    <t>Wishon</t>
  </si>
  <si>
    <t>Witter Springs</t>
  </si>
  <si>
    <t>Wofford Heights</t>
  </si>
  <si>
    <t>Woodacre</t>
  </si>
  <si>
    <t>Woodfords</t>
  </si>
  <si>
    <t>Woodlake</t>
  </si>
  <si>
    <t>Woodleaf</t>
  </si>
  <si>
    <t>Woodville</t>
  </si>
  <si>
    <t>Woody</t>
  </si>
  <si>
    <t>Wrightwood</t>
  </si>
  <si>
    <t>Yankee Hill</t>
  </si>
  <si>
    <t>Yermo</t>
  </si>
  <si>
    <t>Yettem</t>
  </si>
  <si>
    <t>Yorkville</t>
  </si>
  <si>
    <t>Yosemite Lodge</t>
  </si>
  <si>
    <t>Yosemite National Park</t>
  </si>
  <si>
    <t>Yountville</t>
  </si>
  <si>
    <t>Yreka</t>
  </si>
  <si>
    <t>Yuba City</t>
  </si>
  <si>
    <t>Yucca Valley</t>
  </si>
  <si>
    <t>Zamora</t>
  </si>
  <si>
    <t>Zenia</t>
  </si>
  <si>
    <t>PLAYA DEL REY</t>
  </si>
  <si>
    <t>Newport beach</t>
  </si>
  <si>
    <t>Redwood city</t>
  </si>
  <si>
    <t>App State</t>
  </si>
  <si>
    <t>Dan Miller</t>
  </si>
  <si>
    <t>Intacct</t>
  </si>
  <si>
    <t>Baltimore Ravens</t>
  </si>
  <si>
    <t>Bettie Harris</t>
  </si>
  <si>
    <t>Carlos Carpio</t>
  </si>
  <si>
    <t>Carly Hayden</t>
  </si>
  <si>
    <t>Daniel Chrystaline</t>
  </si>
  <si>
    <t>Dimension4, LLC: D4 - OSI ES</t>
  </si>
  <si>
    <t>Don Colman</t>
  </si>
  <si>
    <t>Jamie Winters</t>
  </si>
  <si>
    <t>Kathleen Smearcheck</t>
  </si>
  <si>
    <t>Nancy Sullivan</t>
  </si>
  <si>
    <t>New Orleans Saints</t>
  </si>
  <si>
    <t>Outsourcing Services International</t>
  </si>
  <si>
    <t>Robert Yeomans</t>
  </si>
  <si>
    <t>Sean Miller</t>
  </si>
  <si>
    <t>Tennessee Titans</t>
  </si>
  <si>
    <t>Theresa Abato: attention Theresa Abato</t>
  </si>
  <si>
    <t>101 Studios</t>
  </si>
  <si>
    <t>Aaron Kanahele</t>
  </si>
  <si>
    <t>Adan Hernandez</t>
  </si>
  <si>
    <t>Brian Dougherty</t>
  </si>
  <si>
    <t xml:space="preserve">Carolina Panthers  </t>
  </si>
  <si>
    <t xml:space="preserve">Cincinnati Bengals </t>
  </si>
  <si>
    <t>Cleveland Browns</t>
  </si>
  <si>
    <t>Crystal Wright</t>
  </si>
  <si>
    <t>Donovan Digital Solutions</t>
  </si>
  <si>
    <t>Frank McSwain Jr</t>
  </si>
  <si>
    <t>Kappa Sigma: Attn. Bradley Bailey</t>
  </si>
  <si>
    <t>Landfall: Attn. Chad Rodgers</t>
  </si>
  <si>
    <t>LINQTO</t>
  </si>
  <si>
    <t>Marc Bray: Marc Bray</t>
  </si>
  <si>
    <t>Matt LaFleur</t>
  </si>
  <si>
    <t>Pittsburgh Penguins</t>
  </si>
  <si>
    <t>Ralph Senter</t>
  </si>
  <si>
    <t>Richard Trusty</t>
  </si>
  <si>
    <t>Scott Dickman</t>
  </si>
  <si>
    <t>Tyler Lancaster</t>
  </si>
  <si>
    <t>WD91422</t>
  </si>
  <si>
    <t>Adjustment</t>
  </si>
  <si>
    <t>DT-FOO91422</t>
  </si>
  <si>
    <t>Wine Sale</t>
  </si>
  <si>
    <t>Claim for returns</t>
  </si>
  <si>
    <t>(All)</t>
  </si>
  <si>
    <t>Row Labels</t>
  </si>
  <si>
    <t>Grand Total</t>
  </si>
  <si>
    <t>Sum of Sub Total</t>
  </si>
  <si>
    <t>Sum of Shipping</t>
  </si>
  <si>
    <t>Sum of Taxes</t>
  </si>
  <si>
    <t>Sum of TOTAL</t>
  </si>
  <si>
    <t>(blank)</t>
  </si>
  <si>
    <t>Sum of taxable</t>
  </si>
  <si>
    <t>Sum of non taxable</t>
  </si>
  <si>
    <t>Sum of tax in CA</t>
  </si>
  <si>
    <t>Sum of tax collected</t>
  </si>
  <si>
    <t>Sum of difference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</si>
</sst>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4" formatCode="_(&quot;$&quot;* #,##0.00_);_(&quot;$&quot;* \(#,##0.00\);_(&quot;$&quot;* &quot;-&quot;??_);_(@_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206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9">
    <xf numFmtId="0" fontId="0" fillId="0" borderId="0" xfId="0"/>
    <xf numFmtId="14" fontId="0" fillId="0" borderId="0" xfId="0" applyNumberFormat="1"/>
    <xf numFmtId="44" fontId="0" fillId="0" borderId="0" xfId="1" applyFont="1"/>
    <xf numFmtId="0" fontId="18" fillId="0" borderId="0" xfId="0" applyFont="1" applyAlignment="1">
      <alignment horizontal="center" vertical="center"/>
    </xf>
    <xf numFmtId="0" fontId="18" fillId="0" borderId="0" xfId="0" applyFont="1"/>
    <xf numFmtId="0" fontId="18" fillId="0" borderId="0" xfId="0" applyFont="1" applyAlignment="1">
      <alignment horizontal="right"/>
    </xf>
    <xf numFmtId="0" fontId="0" fillId="0" borderId="0" xfId="0" applyAlignment="1">
      <alignment horizontal="left"/>
    </xf>
    <xf numFmtId="0" fontId="18" fillId="0" borderId="0" xfId="0" applyFont="1" applyAlignment="1">
      <alignment horizontal="left"/>
    </xf>
    <xf numFmtId="0" fontId="16" fillId="33" borderId="0" xfId="0" applyFont="1" applyFill="1" applyAlignment="1">
      <alignment horizontal="center"/>
    </xf>
    <xf numFmtId="0" fontId="16" fillId="34" borderId="0" xfId="0" applyFont="1" applyFill="1" applyAlignment="1">
      <alignment horizontal="center"/>
    </xf>
    <xf numFmtId="44" fontId="0" fillId="0" borderId="0" xfId="0" applyNumberFormat="1"/>
    <xf numFmtId="0" fontId="20" fillId="0" borderId="0" xfId="0" applyFont="1"/>
    <xf numFmtId="10" fontId="0" fillId="0" borderId="0" xfId="0" applyNumberFormat="1"/>
    <xf numFmtId="10" fontId="20" fillId="0" borderId="0" xfId="0" applyNumberFormat="1" applyFont="1"/>
    <xf numFmtId="0" fontId="17" fillId="35" borderId="0" xfId="0" applyFont="1" applyFill="1"/>
    <xf numFmtId="9" fontId="16" fillId="34" borderId="0" xfId="2" applyFont="1" applyFill="1" applyAlignment="1">
      <alignment horizontal="center"/>
    </xf>
    <xf numFmtId="9" fontId="0" fillId="0" borderId="0" xfId="2" applyFont="1"/>
    <xf numFmtId="10" fontId="0" fillId="0" borderId="0" xfId="2" applyNumberFormat="1" applyFont="1"/>
    <xf numFmtId="0" fontId="0" fillId="0" borderId="0" xfId="0" pivotButton="1"/>
  </cellXfs>
  <cellStyles count="4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urrency" xfId="1" builtinId="4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Percent" xfId="2" builtinId="5"/>
    <cellStyle name="Title" xfId="3" builtinId="15" customBuiltin="1"/>
    <cellStyle name="Total" xfId="19" builtinId="25" customBuiltin="1"/>
    <cellStyle name="Warning Text" xfId="16" builtinId="11" customBuiltin="1"/>
  </cellStyles>
  <dxfs count="2"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riana Diaz" refreshedDate="44957.890869097224" createdVersion="8" refreshedVersion="8" minRefreshableVersion="3" recordCount="9036">
  <cacheSource type="worksheet">
    <worksheetSource ref="A2:V9038" sheet="Q4 RAW"/>
  </cacheSource>
  <cacheFields count="22">
    <cacheField name="Month" numFmtId="0">
      <sharedItems/>
    </cacheField>
    <cacheField name="Order Number " numFmtId="0">
      <sharedItems/>
    </cacheField>
    <cacheField name="Order Paid date" numFmtId="14">
      <sharedItems containsSemiMixedTypes="0" containsNonDate="0" containsDate="1" containsString="0" minDate="2022-10-01T00:00:00" maxDate="2023-12-02T00:00:00"/>
    </cacheField>
    <cacheField name="Transaction Type" numFmtId="14">
      <sharedItems/>
    </cacheField>
    <cacheField name="Sub Total" numFmtId="44">
      <sharedItems containsSemiMixedTypes="0" containsString="0" containsNumber="1" minValue="-22056" maxValue="60764.2"/>
    </cacheField>
    <cacheField name="Shipping" numFmtId="44">
      <sharedItems containsSemiMixedTypes="0" containsString="0" containsNumber="1" minValue="-321.39999999999998" maxValue="11800.68"/>
    </cacheField>
    <cacheField name="Taxes" numFmtId="44">
      <sharedItems containsSemiMixedTypes="0" containsString="0" containsNumber="1" minValue="-158" maxValue="4709.2299999999996"/>
    </cacheField>
    <cacheField name="TOTAL" numFmtId="44">
      <sharedItems containsSemiMixedTypes="0" containsString="0" containsNumber="1" minValue="-22056" maxValue="77274.109999999986"/>
    </cacheField>
    <cacheField name="Ship to City" numFmtId="0">
      <sharedItems containsMixedTypes="1" containsNumber="1" containsInteger="1" minValue="7044" maxValue="7044"/>
    </cacheField>
    <cacheField name="Ship to State" numFmtId="0">
      <sharedItems count="55">
        <s v="NC"/>
        <s v="null"/>
        <s v="LA"/>
        <s v="VA"/>
        <s v="TN"/>
        <s v="NY"/>
        <s v="MD"/>
        <s v="GA"/>
        <s v="KS"/>
        <s v="CA"/>
        <s v="OH"/>
        <s v="TX"/>
        <s v="FL"/>
        <s v="MS"/>
        <s v="NJ"/>
        <s v="PA"/>
        <s v="MO"/>
        <s v="AR"/>
        <s v="IN"/>
        <s v="MI"/>
        <s v="KY"/>
        <s v="NV"/>
        <s v="IL"/>
        <s v="MN"/>
        <s v="AZ"/>
        <s v="MA"/>
        <s v="RI"/>
        <s v="CO"/>
        <s v="SC"/>
        <s v="WI"/>
        <s v="AL"/>
        <s v="CT"/>
        <s v="ID"/>
        <s v="WA"/>
        <s v="MT"/>
        <s v="NM"/>
        <s v="NH"/>
        <s v="ME"/>
        <s v="NE"/>
        <s v="OR"/>
        <s v="OK"/>
        <s v="UT"/>
        <s v="WV"/>
        <s v="IA"/>
        <s v="ND"/>
        <s v="WY"/>
        <s v="DC"/>
        <s v="DE"/>
        <s v="HI"/>
        <s v="AK"/>
        <s v="SD"/>
        <s v="VT"/>
        <s v="ON"/>
        <s v="AB"/>
        <s v="QC"/>
      </sharedItems>
    </cacheField>
    <cacheField name="Ship to Zip code" numFmtId="0">
      <sharedItems containsMixedTypes="1" containsNumber="1" containsInteger="1" minValue="1030" maxValue="99824"/>
    </cacheField>
    <cacheField name="Compliance Status" numFmtId="0">
      <sharedItems count="6">
        <s v="Forced"/>
        <s v="No Compliance Required"/>
        <s v="Compliant"/>
        <s v="Quarantined"/>
        <s v="Not Checked"/>
        <s v="Adjustment"/>
      </sharedItems>
    </cacheField>
    <cacheField name="Club" numFmtId="0">
      <sharedItems/>
    </cacheField>
    <cacheField name="Source" numFmtId="0">
      <sharedItems/>
    </cacheField>
    <cacheField name="file in CA" numFmtId="0">
      <sharedItems containsBlank="1" count="2">
        <m/>
        <s v="CA REVIEW"/>
      </sharedItems>
    </cacheField>
    <cacheField name="taxable" numFmtId="0">
      <sharedItems containsString="0" containsBlank="1" containsNumber="1" minValue="-22056" maxValue="60764.2"/>
    </cacheField>
    <cacheField name="non taxable" numFmtId="0">
      <sharedItems containsString="0" containsBlank="1" containsNumber="1" containsInteger="1" minValue="-50" maxValue="100" count="8">
        <m/>
        <n v="50"/>
        <n v="-50"/>
        <n v="-36"/>
        <n v="36"/>
        <n v="40"/>
        <n v="0"/>
        <n v="100"/>
      </sharedItems>
    </cacheField>
    <cacheField name="tax rate2" numFmtId="0">
      <sharedItems containsString="0" containsBlank="1" containsNumber="1" minValue="7.2499999999999995E-2" maxValue="0.1075"/>
    </cacheField>
    <cacheField name="tax in CA" numFmtId="0">
      <sharedItems containsString="0" containsBlank="1" containsNumber="1" minValue="-1709.34" maxValue="4709.2254999999996"/>
    </cacheField>
    <cacheField name="County" numFmtId="0">
      <sharedItems containsBlank="1" count="42">
        <m/>
        <s v="San Diego"/>
        <s v="Napa"/>
        <s v="Ventura"/>
        <s v="Riverside"/>
        <s v="Los Angeles"/>
        <s v="Alameda"/>
        <s v="San Bernardino"/>
        <s v="Orange"/>
        <s v="Nevada"/>
        <s v="Santa Cruz"/>
        <s v="Santa Clara"/>
        <s v="Contra Costa"/>
        <s v="Tulare"/>
        <s v="Fresno"/>
        <s v="Sonoma"/>
        <s v="San Joaquin"/>
        <s v="Solano"/>
        <s v="Placer"/>
        <s v="San Mateo"/>
        <s v="Sacramento"/>
        <s v="Marin"/>
        <s v="San Francisco"/>
        <s v="Kings"/>
        <s v="Santa Barbara"/>
        <s v="Shasta"/>
        <s v="Mono"/>
        <s v="Madera"/>
        <s v="San Luis Obispo"/>
        <s v="Monterey"/>
        <s v="Amador"/>
        <s v="Kern"/>
        <s v="El Dorado"/>
        <s v="San Benito"/>
        <s v="Mariposa"/>
        <s v="Plumas"/>
        <s v="Yolo"/>
        <s v="Stanislaus"/>
        <s v="Tehama"/>
        <s v="Merced"/>
        <s v="Lassen"/>
        <s v="Lake"/>
      </sharedItems>
    </cacheField>
    <cacheField name="tax collected" numFmtId="0">
      <sharedItems containsString="0" containsBlank="1" containsNumber="1" minValue="-158" maxValue="4709.2299999999996"/>
    </cacheField>
    <cacheField name="difference" numFmtId="0">
      <sharedItems containsString="0" containsBlank="1" containsNumber="1" minValue="-1709.34" maxValue="64.4425000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036">
  <r>
    <s v="October"/>
    <s v="12G2634"/>
    <d v="2022-10-23T00:00:00"/>
    <s v="Regular"/>
    <n v="120"/>
    <n v="21.56"/>
    <n v="10.26"/>
    <n v="151.82"/>
    <s v="Raleigh"/>
    <x v="0"/>
    <n v="27613"/>
    <x v="0"/>
    <s v="12th Gate"/>
    <s v="C7"/>
    <x v="0"/>
    <m/>
    <x v="0"/>
    <m/>
    <m/>
    <x v="0"/>
    <m/>
    <m/>
  </r>
  <r>
    <s v="October"/>
    <s v="12G2631"/>
    <d v="2022-10-20T00:00:00"/>
    <s v="Deposit"/>
    <n v="50"/>
    <n v="0"/>
    <n v="0"/>
    <n v="50"/>
    <s v="null"/>
    <x v="1"/>
    <s v="null"/>
    <x v="1"/>
    <s v="12th Gate"/>
    <s v="C7"/>
    <x v="1"/>
    <n v="0"/>
    <x v="1"/>
    <m/>
    <m/>
    <x v="0"/>
    <n v="0"/>
    <n v="0"/>
  </r>
  <r>
    <s v="December"/>
    <s v="12G2677"/>
    <d v="2022-12-21T00:00:00"/>
    <s v="Regular"/>
    <n v="130"/>
    <n v="21.56"/>
    <n v="6.75"/>
    <n v="158.31"/>
    <s v="Mooringsport"/>
    <x v="2"/>
    <n v="71060"/>
    <x v="0"/>
    <s v="12th Gate"/>
    <s v="C7"/>
    <x v="0"/>
    <m/>
    <x v="0"/>
    <m/>
    <m/>
    <x v="0"/>
    <m/>
    <m/>
  </r>
  <r>
    <s v="October"/>
    <s v="12G2633"/>
    <d v="2022-10-22T00:00:00"/>
    <s v="Regular"/>
    <n v="84.6"/>
    <n v="21.56"/>
    <n v="5.08"/>
    <n v="111.24"/>
    <s v="Vienna"/>
    <x v="3"/>
    <n v="22181"/>
    <x v="0"/>
    <s v="12th Gate"/>
    <s v="C7"/>
    <x v="0"/>
    <m/>
    <x v="0"/>
    <m/>
    <m/>
    <x v="0"/>
    <m/>
    <m/>
  </r>
  <r>
    <s v="December"/>
    <s v="12G2657"/>
    <d v="2022-12-06T00:00:00"/>
    <s v="Regular"/>
    <n v="195"/>
    <n v="33.32"/>
    <n v="21.12"/>
    <n v="249.44"/>
    <s v="Maryville"/>
    <x v="4"/>
    <n v="37803"/>
    <x v="0"/>
    <s v="12th Gate"/>
    <s v="C7"/>
    <x v="0"/>
    <m/>
    <x v="0"/>
    <m/>
    <m/>
    <x v="0"/>
    <m/>
    <m/>
  </r>
  <r>
    <s v="October"/>
    <s v="12G2629"/>
    <d v="2022-10-17T00:00:00"/>
    <s v="Regular"/>
    <n v="330"/>
    <n v="48.66"/>
    <n v="26.51"/>
    <n v="405.17"/>
    <s v="Denver"/>
    <x v="0"/>
    <n v="28037"/>
    <x v="0"/>
    <s v="12th Gate"/>
    <s v="C7"/>
    <x v="0"/>
    <m/>
    <x v="0"/>
    <m/>
    <m/>
    <x v="0"/>
    <m/>
    <m/>
  </r>
  <r>
    <s v="November"/>
    <s v="12G2655"/>
    <d v="2022-11-30T00:00:00"/>
    <s v="Regular"/>
    <n v="58"/>
    <n v="19.03"/>
    <n v="6.84"/>
    <n v="83.87"/>
    <s v="Ozone Park"/>
    <x v="5"/>
    <n v="11417"/>
    <x v="0"/>
    <s v="12th Gate"/>
    <s v="C7"/>
    <x v="0"/>
    <m/>
    <x v="0"/>
    <m/>
    <m/>
    <x v="0"/>
    <m/>
    <m/>
  </r>
  <r>
    <s v="December"/>
    <s v="12G2667"/>
    <d v="2022-12-12T00:00:00"/>
    <s v="Regular"/>
    <n v="295"/>
    <n v="46.63"/>
    <n v="18.39"/>
    <n v="360.02"/>
    <s v="Severn"/>
    <x v="6"/>
    <n v="21144"/>
    <x v="2"/>
    <s v="12th Gate"/>
    <s v="C7"/>
    <x v="0"/>
    <m/>
    <x v="0"/>
    <m/>
    <m/>
    <x v="0"/>
    <m/>
    <m/>
  </r>
  <r>
    <s v="November"/>
    <s v="12G2650"/>
    <d v="2022-11-21T00:00:00"/>
    <s v="Regular"/>
    <n v="0"/>
    <n v="0"/>
    <n v="0"/>
    <n v="0"/>
    <s v="Mableton"/>
    <x v="7"/>
    <n v="30126"/>
    <x v="0"/>
    <s v="12th Gate"/>
    <s v="C7"/>
    <x v="0"/>
    <m/>
    <x v="0"/>
    <m/>
    <m/>
    <x v="0"/>
    <m/>
    <m/>
  </r>
  <r>
    <s v="December"/>
    <s v="12G2669"/>
    <d v="2022-12-13T00:00:00"/>
    <s v="Regular"/>
    <n v="295"/>
    <n v="41.7"/>
    <n v="11.39"/>
    <n v="348.09"/>
    <s v="Manhattan"/>
    <x v="8"/>
    <n v="66502"/>
    <x v="0"/>
    <s v="12th Gate"/>
    <s v="C7"/>
    <x v="0"/>
    <m/>
    <x v="0"/>
    <m/>
    <m/>
    <x v="0"/>
    <m/>
    <m/>
  </r>
  <r>
    <s v="October"/>
    <s v="12G2637"/>
    <d v="2022-10-27T00:00:00"/>
    <s v="Regular"/>
    <n v="0"/>
    <n v="0"/>
    <n v="0"/>
    <n v="0"/>
    <s v="San Diego"/>
    <x v="9"/>
    <n v="92124"/>
    <x v="2"/>
    <s v="12th Gate"/>
    <s v="C7"/>
    <x v="1"/>
    <n v="0"/>
    <x v="0"/>
    <n v="7.7499999999999999E-2"/>
    <n v="0"/>
    <x v="1"/>
    <n v="0"/>
    <n v="0"/>
  </r>
  <r>
    <s v="October"/>
    <s v="12G2630"/>
    <d v="2022-10-19T00:00:00"/>
    <s v="Refund"/>
    <n v="-330"/>
    <n v="-48.66"/>
    <n v="-30.28"/>
    <n v="-408.94"/>
    <s v="Parma"/>
    <x v="10"/>
    <n v="44129"/>
    <x v="2"/>
    <s v="12th Gate"/>
    <s v="C7"/>
    <x v="0"/>
    <m/>
    <x v="0"/>
    <m/>
    <m/>
    <x v="0"/>
    <m/>
    <m/>
  </r>
  <r>
    <s v="October"/>
    <s v="12G2635"/>
    <d v="2022-10-24T00:00:00"/>
    <s v="Regular"/>
    <n v="0"/>
    <n v="0"/>
    <n v="0"/>
    <n v="0"/>
    <s v="AUSTIN"/>
    <x v="11"/>
    <n v="78748"/>
    <x v="2"/>
    <s v="12th Gate"/>
    <s v="C7"/>
    <x v="0"/>
    <m/>
    <x v="0"/>
    <m/>
    <m/>
    <x v="0"/>
    <m/>
    <m/>
  </r>
  <r>
    <s v="November"/>
    <s v="12G2652"/>
    <d v="2022-11-26T00:00:00"/>
    <s v="Regular"/>
    <n v="95"/>
    <n v="19.03"/>
    <n v="10.119999999999999"/>
    <n v="124.15"/>
    <s v="Ozone Park"/>
    <x v="5"/>
    <n v="11417"/>
    <x v="0"/>
    <s v="12th Gate"/>
    <s v="C7"/>
    <x v="0"/>
    <m/>
    <x v="0"/>
    <m/>
    <m/>
    <x v="0"/>
    <m/>
    <m/>
  </r>
  <r>
    <s v="December"/>
    <s v="12G2670"/>
    <d v="2022-12-13T00:00:00"/>
    <s v="Regular"/>
    <n v="360"/>
    <n v="43.23"/>
    <n v="32.25"/>
    <n v="435.48"/>
    <s v="Allen"/>
    <x v="11"/>
    <n v="75002"/>
    <x v="2"/>
    <s v="12th Gate"/>
    <s v="C7"/>
    <x v="0"/>
    <m/>
    <x v="0"/>
    <m/>
    <m/>
    <x v="0"/>
    <m/>
    <m/>
  </r>
  <r>
    <s v="November"/>
    <s v="12G2641"/>
    <d v="2022-11-01T00:00:00"/>
    <s v="Deposit"/>
    <n v="50"/>
    <n v="0"/>
    <n v="0"/>
    <n v="50"/>
    <s v="null"/>
    <x v="1"/>
    <s v="null"/>
    <x v="1"/>
    <s v="12th Gate"/>
    <s v="C7"/>
    <x v="1"/>
    <m/>
    <x v="1"/>
    <m/>
    <m/>
    <x v="0"/>
    <m/>
    <m/>
  </r>
  <r>
    <s v="December"/>
    <s v="12G2661"/>
    <d v="2022-12-11T00:00:00"/>
    <s v="Regular"/>
    <n v="280"/>
    <n v="48.66"/>
    <n v="14.63"/>
    <n v="343.29"/>
    <s v="Mooringsport"/>
    <x v="2"/>
    <n v="71060"/>
    <x v="0"/>
    <s v="12th Gate"/>
    <s v="C7"/>
    <x v="0"/>
    <m/>
    <x v="0"/>
    <m/>
    <m/>
    <x v="0"/>
    <m/>
    <m/>
  </r>
  <r>
    <s v="November"/>
    <s v="12G2654"/>
    <d v="2022-11-29T00:00:00"/>
    <s v="Regular"/>
    <n v="280"/>
    <n v="36.78"/>
    <n v="21.7"/>
    <n v="338.48"/>
    <s v="NAPA"/>
    <x v="9"/>
    <n v="94558"/>
    <x v="2"/>
    <s v="12th Gate"/>
    <s v="C7"/>
    <x v="1"/>
    <n v="280"/>
    <x v="0"/>
    <n v="7.7499999999999999E-2"/>
    <n v="21.7"/>
    <x v="2"/>
    <n v="21.7"/>
    <n v="0"/>
  </r>
  <r>
    <s v="December"/>
    <s v="12G2675"/>
    <d v="2022-12-14T00:00:00"/>
    <s v="Deposit"/>
    <n v="50"/>
    <n v="0"/>
    <n v="0"/>
    <n v="50"/>
    <s v="null"/>
    <x v="1"/>
    <s v="null"/>
    <x v="1"/>
    <s v="12th Gate"/>
    <s v="C7"/>
    <x v="1"/>
    <m/>
    <x v="1"/>
    <m/>
    <m/>
    <x v="0"/>
    <m/>
    <m/>
  </r>
  <r>
    <s v="December"/>
    <s v="12G2672"/>
    <d v="2022-12-14T00:00:00"/>
    <s v="Deposit"/>
    <n v="50"/>
    <n v="0"/>
    <n v="0"/>
    <n v="50"/>
    <s v="null"/>
    <x v="1"/>
    <s v="null"/>
    <x v="1"/>
    <s v="12th Gate"/>
    <s v="C7"/>
    <x v="1"/>
    <m/>
    <x v="1"/>
    <m/>
    <m/>
    <x v="0"/>
    <m/>
    <m/>
  </r>
  <r>
    <s v="November"/>
    <s v="12G2644"/>
    <d v="2022-11-03T00:00:00"/>
    <s v="Regular"/>
    <n v="0"/>
    <n v="0"/>
    <n v="0"/>
    <n v="0"/>
    <s v="Bradenton"/>
    <x v="12"/>
    <n v="34208"/>
    <x v="2"/>
    <s v="12th Gate"/>
    <s v="C7"/>
    <x v="0"/>
    <m/>
    <x v="0"/>
    <m/>
    <m/>
    <x v="0"/>
    <m/>
    <m/>
  </r>
  <r>
    <s v="December"/>
    <s v="12G2662"/>
    <d v="2022-12-11T00:00:00"/>
    <s v="Regular"/>
    <n v="70"/>
    <n v="21.56"/>
    <n v="6.41"/>
    <n v="97.97"/>
    <s v="Olive Branch"/>
    <x v="13"/>
    <n v="38654"/>
    <x v="3"/>
    <s v="12th Gate"/>
    <s v="C7"/>
    <x v="1"/>
    <n v="70"/>
    <x v="0"/>
    <n v="7.7499999999999999E-2"/>
    <n v="5.4249999999999998"/>
    <x v="2"/>
    <n v="6.41"/>
    <n v="-0.98500000000000032"/>
  </r>
  <r>
    <s v="December"/>
    <s v="12G2673"/>
    <d v="2022-12-14T00:00:00"/>
    <s v="Regular"/>
    <n v="709.3"/>
    <n v="55.38"/>
    <n v="50.67"/>
    <n v="815.35"/>
    <s v="Chesterfield"/>
    <x v="14"/>
    <n v="8515"/>
    <x v="0"/>
    <s v="12th Gate"/>
    <s v="C7"/>
    <x v="0"/>
    <m/>
    <x v="0"/>
    <m/>
    <m/>
    <x v="0"/>
    <m/>
    <m/>
  </r>
  <r>
    <s v="December"/>
    <s v="12G2660"/>
    <d v="2022-12-09T00:00:00"/>
    <s v="Regular"/>
    <n v="360"/>
    <n v="48.66"/>
    <n v="32.68"/>
    <n v="441.34"/>
    <s v="Martinez"/>
    <x v="7"/>
    <n v="30907"/>
    <x v="0"/>
    <s v="12th Gate"/>
    <s v="C7"/>
    <x v="0"/>
    <m/>
    <x v="0"/>
    <m/>
    <m/>
    <x v="0"/>
    <m/>
    <m/>
  </r>
  <r>
    <s v="December"/>
    <s v="12G2663"/>
    <d v="2022-12-12T00:00:00"/>
    <s v="Regular"/>
    <n v="120"/>
    <n v="29.86"/>
    <n v="11.99"/>
    <n v="161.85"/>
    <s v="Douglas"/>
    <x v="7"/>
    <n v="31535"/>
    <x v="0"/>
    <s v="12th Gate"/>
    <s v="C7"/>
    <x v="0"/>
    <m/>
    <x v="0"/>
    <m/>
    <m/>
    <x v="0"/>
    <m/>
    <m/>
  </r>
  <r>
    <s v="October"/>
    <s v="12G2638"/>
    <d v="2022-10-27T00:00:00"/>
    <s v="Regular"/>
    <n v="0"/>
    <n v="0"/>
    <n v="0"/>
    <n v="0"/>
    <s v="Galveston"/>
    <x v="11"/>
    <n v="77554"/>
    <x v="2"/>
    <s v="12th Gate"/>
    <s v="C7"/>
    <x v="0"/>
    <m/>
    <x v="0"/>
    <m/>
    <m/>
    <x v="0"/>
    <m/>
    <m/>
  </r>
  <r>
    <s v="October"/>
    <s v="12G2632"/>
    <d v="2022-10-22T00:00:00"/>
    <s v="Regular"/>
    <n v="0"/>
    <n v="0"/>
    <n v="0"/>
    <n v="0"/>
    <s v="Norristown"/>
    <x v="15"/>
    <n v="19403"/>
    <x v="2"/>
    <s v="12th Gate"/>
    <s v="C7"/>
    <x v="0"/>
    <m/>
    <x v="0"/>
    <m/>
    <m/>
    <x v="0"/>
    <m/>
    <m/>
  </r>
  <r>
    <s v="December"/>
    <s v="12G2666"/>
    <d v="2022-12-12T00:00:00"/>
    <s v="Regular"/>
    <n v="225"/>
    <n v="25.1"/>
    <n v="15.01"/>
    <n v="265.11"/>
    <s v="Acworth"/>
    <x v="7"/>
    <n v="30102"/>
    <x v="0"/>
    <s v="12th Gate"/>
    <s v="C7"/>
    <x v="0"/>
    <m/>
    <x v="0"/>
    <m/>
    <m/>
    <x v="0"/>
    <m/>
    <m/>
  </r>
  <r>
    <s v="October"/>
    <s v="12G2626"/>
    <d v="2022-10-14T00:00:00"/>
    <s v="Regular"/>
    <n v="65"/>
    <n v="19.03"/>
    <n v="0"/>
    <n v="84.03"/>
    <s v="St. Louis"/>
    <x v="16"/>
    <n v="63108"/>
    <x v="2"/>
    <s v="12th Gate"/>
    <s v="C7"/>
    <x v="0"/>
    <m/>
    <x v="0"/>
    <m/>
    <m/>
    <x v="0"/>
    <m/>
    <m/>
  </r>
  <r>
    <s v="October"/>
    <s v="12G2622"/>
    <d v="2022-10-06T00:00:00"/>
    <s v="Deposit"/>
    <n v="50"/>
    <n v="0"/>
    <n v="0"/>
    <n v="50"/>
    <s v="null"/>
    <x v="1"/>
    <s v="null"/>
    <x v="1"/>
    <s v="12th Gate"/>
    <s v="C7"/>
    <x v="1"/>
    <m/>
    <x v="1"/>
    <m/>
    <m/>
    <x v="0"/>
    <m/>
    <m/>
  </r>
  <r>
    <s v="December"/>
    <s v="12G2668"/>
    <d v="2022-12-13T00:00:00"/>
    <s v="Deposit"/>
    <n v="50"/>
    <n v="0"/>
    <n v="0"/>
    <n v="50"/>
    <s v="null"/>
    <x v="1"/>
    <s v="null"/>
    <x v="1"/>
    <s v="12th Gate"/>
    <s v="C7"/>
    <x v="1"/>
    <m/>
    <x v="1"/>
    <m/>
    <m/>
    <x v="0"/>
    <m/>
    <m/>
  </r>
  <r>
    <s v="October"/>
    <s v="12G2628"/>
    <d v="2022-10-17T00:00:00"/>
    <s v="Regular"/>
    <n v="330"/>
    <n v="48.66"/>
    <n v="27.45"/>
    <n v="406.11"/>
    <s v="Charlotte"/>
    <x v="0"/>
    <n v="28210"/>
    <x v="0"/>
    <s v="12th Gate"/>
    <s v="C7"/>
    <x v="0"/>
    <m/>
    <x v="0"/>
    <m/>
    <m/>
    <x v="0"/>
    <m/>
    <m/>
  </r>
  <r>
    <s v="December"/>
    <s v="12G2659"/>
    <d v="2022-12-07T00:00:00"/>
    <s v="Regular"/>
    <n v="189.5"/>
    <n v="23.66"/>
    <n v="15.16"/>
    <n v="228.32"/>
    <s v="Leavenworth"/>
    <x v="8"/>
    <n v="66048"/>
    <x v="2"/>
    <s v="12th Gate"/>
    <s v="C7"/>
    <x v="0"/>
    <m/>
    <x v="0"/>
    <m/>
    <m/>
    <x v="0"/>
    <m/>
    <m/>
  </r>
  <r>
    <s v="December"/>
    <s v="12G2676"/>
    <d v="2022-12-14T00:00:00"/>
    <s v="Deposit"/>
    <n v="50"/>
    <n v="0"/>
    <n v="0"/>
    <n v="50"/>
    <s v="null"/>
    <x v="1"/>
    <s v="null"/>
    <x v="1"/>
    <s v="12th Gate"/>
    <s v="C7"/>
    <x v="1"/>
    <m/>
    <x v="1"/>
    <m/>
    <m/>
    <x v="0"/>
    <m/>
    <m/>
  </r>
  <r>
    <s v="October"/>
    <s v="12G2623"/>
    <d v="2022-10-06T00:00:00"/>
    <s v="Regular"/>
    <n v="266.8"/>
    <n v="33.32"/>
    <n v="24.01"/>
    <n v="324.13"/>
    <s v="Douglas"/>
    <x v="7"/>
    <n v="31535"/>
    <x v="0"/>
    <s v="12th Gate"/>
    <s v="C7"/>
    <x v="0"/>
    <m/>
    <x v="0"/>
    <m/>
    <m/>
    <x v="0"/>
    <m/>
    <m/>
  </r>
  <r>
    <s v="November"/>
    <s v="12G2653"/>
    <d v="2022-11-29T00:00:00"/>
    <s v="Deposit"/>
    <n v="50"/>
    <n v="0"/>
    <n v="0"/>
    <n v="50"/>
    <s v="null"/>
    <x v="1"/>
    <s v="null"/>
    <x v="1"/>
    <s v="12th Gate"/>
    <s v="C7"/>
    <x v="1"/>
    <m/>
    <x v="1"/>
    <m/>
    <m/>
    <x v="0"/>
    <m/>
    <m/>
  </r>
  <r>
    <s v="November"/>
    <s v="12G2643"/>
    <d v="2022-11-03T00:00:00"/>
    <s v="Refund"/>
    <n v="-330"/>
    <n v="-43.23"/>
    <n v="-29.85"/>
    <n v="-403.08"/>
    <s v="Round Rock"/>
    <x v="11"/>
    <n v="78664"/>
    <x v="2"/>
    <s v="12th Gate"/>
    <s v="C7"/>
    <x v="0"/>
    <m/>
    <x v="0"/>
    <m/>
    <m/>
    <x v="0"/>
    <m/>
    <m/>
  </r>
  <r>
    <s v="October"/>
    <s v="12G2640"/>
    <d v="2022-10-31T00:00:00"/>
    <s v="Regular"/>
    <n v="0"/>
    <n v="0"/>
    <n v="0"/>
    <n v="0"/>
    <s v="Merritt Island"/>
    <x v="12"/>
    <n v="32953"/>
    <x v="2"/>
    <s v="12th Gate"/>
    <s v="C7"/>
    <x v="0"/>
    <m/>
    <x v="0"/>
    <m/>
    <m/>
    <x v="0"/>
    <m/>
    <m/>
  </r>
  <r>
    <s v="December"/>
    <s v="12G2664"/>
    <d v="2022-12-12T00:00:00"/>
    <s v="Regular"/>
    <n v="125"/>
    <n v="25.4"/>
    <n v="9.07"/>
    <n v="159.47"/>
    <s v="Thousand Oaks"/>
    <x v="9"/>
    <n v="91362"/>
    <x v="2"/>
    <s v="12th Gate"/>
    <s v="C7"/>
    <x v="1"/>
    <n v="125"/>
    <x v="0"/>
    <n v="7.2499999999999995E-2"/>
    <n v="9.0625"/>
    <x v="3"/>
    <n v="9.07"/>
    <n v="-7.5000000000002842E-3"/>
  </r>
  <r>
    <s v="December"/>
    <s v="12G2678"/>
    <d v="2022-12-25T00:00:00"/>
    <s v="Regular"/>
    <n v="234.51"/>
    <n v="29.86"/>
    <n v="21.15"/>
    <n v="285.52"/>
    <s v="Eatonton"/>
    <x v="7"/>
    <n v="31024"/>
    <x v="0"/>
    <s v="12th Gate"/>
    <s v="C7"/>
    <x v="0"/>
    <m/>
    <x v="0"/>
    <m/>
    <m/>
    <x v="0"/>
    <m/>
    <m/>
  </r>
  <r>
    <s v="November"/>
    <s v="12G2649"/>
    <d v="2022-11-20T00:00:00"/>
    <s v="Regular"/>
    <n v="0"/>
    <n v="0"/>
    <n v="0"/>
    <n v="0"/>
    <s v="Houston"/>
    <x v="11"/>
    <n v="77057"/>
    <x v="2"/>
    <s v="12th Gate"/>
    <s v="C7"/>
    <x v="0"/>
    <m/>
    <x v="0"/>
    <m/>
    <m/>
    <x v="0"/>
    <m/>
    <m/>
  </r>
  <r>
    <s v="November"/>
    <s v="12G2647"/>
    <d v="2022-11-11T00:00:00"/>
    <s v="Regular"/>
    <n v="775"/>
    <n v="55.38"/>
    <n v="66.430000000000007"/>
    <n v="896.81"/>
    <s v="Martinez"/>
    <x v="7"/>
    <n v="30907"/>
    <x v="0"/>
    <s v="12th Gate"/>
    <s v="C7"/>
    <x v="0"/>
    <m/>
    <x v="0"/>
    <m/>
    <m/>
    <x v="0"/>
    <m/>
    <m/>
  </r>
  <r>
    <s v="October"/>
    <s v="12G2639"/>
    <d v="2022-10-28T00:00:00"/>
    <s v="Regular"/>
    <n v="0"/>
    <n v="0"/>
    <n v="0"/>
    <n v="0"/>
    <s v="Bradenton"/>
    <x v="12"/>
    <n v="34208"/>
    <x v="2"/>
    <s v="12th Gate"/>
    <s v="C7"/>
    <x v="0"/>
    <m/>
    <x v="0"/>
    <m/>
    <m/>
    <x v="0"/>
    <m/>
    <m/>
  </r>
  <r>
    <s v="December"/>
    <s v="12G2671"/>
    <d v="2022-12-13T00:00:00"/>
    <s v="Regular"/>
    <n v="96.4"/>
    <n v="21.56"/>
    <n v="11.5"/>
    <n v="129.46"/>
    <s v="Brentwood"/>
    <x v="4"/>
    <n v="37027"/>
    <x v="0"/>
    <s v="12th Gate"/>
    <s v="C7"/>
    <x v="0"/>
    <m/>
    <x v="0"/>
    <m/>
    <m/>
    <x v="0"/>
    <m/>
    <m/>
  </r>
  <r>
    <s v="November"/>
    <s v="12G2651"/>
    <d v="2022-11-25T00:00:00"/>
    <s v="Regular"/>
    <n v="310"/>
    <n v="37.75"/>
    <n v="15.47"/>
    <n v="363.22"/>
    <s v="Shreveport"/>
    <x v="2"/>
    <n v="71106"/>
    <x v="0"/>
    <s v="12th Gate"/>
    <s v="C7"/>
    <x v="0"/>
    <m/>
    <x v="0"/>
    <m/>
    <m/>
    <x v="0"/>
    <m/>
    <m/>
  </r>
  <r>
    <s v="October"/>
    <s v="12G2625"/>
    <d v="2022-10-12T00:00:00"/>
    <s v="Refund"/>
    <n v="-330"/>
    <n v="-43.23"/>
    <n v="-29.85"/>
    <n v="-403.08"/>
    <s v="Johnson City"/>
    <x v="11"/>
    <n v="78636"/>
    <x v="2"/>
    <s v="12th Gate"/>
    <s v="C7"/>
    <x v="0"/>
    <m/>
    <x v="0"/>
    <m/>
    <m/>
    <x v="0"/>
    <m/>
    <m/>
  </r>
  <r>
    <s v="December"/>
    <s v="12G2658"/>
    <d v="2022-12-07T00:00:00"/>
    <s v="Regular"/>
    <n v="0"/>
    <n v="43.23"/>
    <n v="0"/>
    <n v="43.23"/>
    <s v="San Antonio"/>
    <x v="11"/>
    <n v="78254"/>
    <x v="2"/>
    <s v="12th Gate"/>
    <s v="C7"/>
    <x v="0"/>
    <m/>
    <x v="0"/>
    <m/>
    <m/>
    <x v="0"/>
    <m/>
    <m/>
  </r>
  <r>
    <s v="November"/>
    <s v="12G2648"/>
    <d v="2022-11-15T00:00:00"/>
    <s v="Regular"/>
    <n v="0"/>
    <n v="0"/>
    <n v="0"/>
    <n v="0"/>
    <s v="Hershey"/>
    <x v="15"/>
    <n v="17033"/>
    <x v="2"/>
    <s v="12th Gate"/>
    <s v="C7"/>
    <x v="0"/>
    <m/>
    <x v="0"/>
    <m/>
    <m/>
    <x v="0"/>
    <m/>
    <m/>
  </r>
  <r>
    <s v="November"/>
    <s v="12G2645"/>
    <d v="2022-11-04T00:00:00"/>
    <s v="Regular"/>
    <n v="0"/>
    <n v="0"/>
    <n v="0"/>
    <n v="0"/>
    <s v="Hershey"/>
    <x v="15"/>
    <n v="17033"/>
    <x v="2"/>
    <s v="12th Gate"/>
    <s v="C7"/>
    <x v="0"/>
    <m/>
    <x v="0"/>
    <m/>
    <m/>
    <x v="0"/>
    <m/>
    <m/>
  </r>
  <r>
    <s v="November"/>
    <s v="12G2646"/>
    <d v="2022-11-04T00:00:00"/>
    <s v="Regular"/>
    <n v="270"/>
    <n v="34.43"/>
    <n v="24.35"/>
    <n v="328.78"/>
    <s v="Fort Worth"/>
    <x v="11"/>
    <n v="76179"/>
    <x v="2"/>
    <s v="12th Gate"/>
    <s v="C7"/>
    <x v="0"/>
    <m/>
    <x v="0"/>
    <m/>
    <m/>
    <x v="0"/>
    <m/>
    <m/>
  </r>
  <r>
    <s v="December"/>
    <s v="12G2656"/>
    <d v="2022-12-05T00:00:00"/>
    <s v="Regular"/>
    <n v="0"/>
    <n v="0"/>
    <n v="0"/>
    <n v="0"/>
    <s v="Mableton"/>
    <x v="7"/>
    <n v="30126"/>
    <x v="2"/>
    <s v="12th Gate"/>
    <s v="C7"/>
    <x v="0"/>
    <m/>
    <x v="0"/>
    <m/>
    <m/>
    <x v="0"/>
    <m/>
    <m/>
  </r>
  <r>
    <s v="December"/>
    <s v="12G2665"/>
    <d v="2022-12-12T00:00:00"/>
    <s v="Regular"/>
    <n v="65"/>
    <n v="21.56"/>
    <n v="9.31"/>
    <n v="95.87"/>
    <s v="Ft. Smith"/>
    <x v="17"/>
    <n v="72901"/>
    <x v="2"/>
    <s v="12th Gate"/>
    <s v="C7"/>
    <x v="0"/>
    <m/>
    <x v="0"/>
    <m/>
    <m/>
    <x v="0"/>
    <m/>
    <m/>
  </r>
  <r>
    <s v="October"/>
    <s v="12G2624"/>
    <d v="2022-10-11T00:00:00"/>
    <s v="Refund"/>
    <n v="-330"/>
    <n v="-48.66"/>
    <n v="-26.51"/>
    <n v="-405.17"/>
    <s v="Jeffersonville"/>
    <x v="18"/>
    <n v="47130"/>
    <x v="2"/>
    <s v="12th Gate"/>
    <s v="C7"/>
    <x v="0"/>
    <m/>
    <x v="0"/>
    <m/>
    <m/>
    <x v="0"/>
    <m/>
    <m/>
  </r>
  <r>
    <s v="December"/>
    <s v="12G2674"/>
    <d v="2022-12-14T00:00:00"/>
    <s v="Deposit"/>
    <n v="50"/>
    <n v="0"/>
    <n v="0"/>
    <n v="50"/>
    <s v="null"/>
    <x v="1"/>
    <s v="null"/>
    <x v="1"/>
    <s v="12th Gate"/>
    <s v="C7"/>
    <x v="1"/>
    <m/>
    <x v="1"/>
    <m/>
    <m/>
    <x v="0"/>
    <m/>
    <m/>
  </r>
  <r>
    <s v="November"/>
    <s v="12G2642"/>
    <d v="2022-11-01T00:00:00"/>
    <s v="Regular"/>
    <n v="0"/>
    <n v="0"/>
    <n v="0"/>
    <n v="0"/>
    <s v="Hudson"/>
    <x v="19"/>
    <n v="49247"/>
    <x v="0"/>
    <s v="12th Gate"/>
    <s v="C7"/>
    <x v="0"/>
    <m/>
    <x v="0"/>
    <m/>
    <m/>
    <x v="0"/>
    <m/>
    <m/>
  </r>
  <r>
    <s v="October"/>
    <s v="12G2636"/>
    <d v="2022-10-25T00:00:00"/>
    <s v="Regular"/>
    <n v="0"/>
    <n v="0"/>
    <n v="0"/>
    <n v="0"/>
    <s v="Cold Spring"/>
    <x v="20"/>
    <n v="41076"/>
    <x v="2"/>
    <s v="12th Gate"/>
    <s v="C7"/>
    <x v="0"/>
    <m/>
    <x v="0"/>
    <m/>
    <m/>
    <x v="0"/>
    <m/>
    <m/>
  </r>
  <r>
    <s v="October"/>
    <s v="12G2627"/>
    <d v="2022-10-17T00:00:00"/>
    <s v="Regular"/>
    <n v="330"/>
    <n v="48.66"/>
    <n v="0"/>
    <n v="378.66"/>
    <s v="Palmetto Bay"/>
    <x v="12"/>
    <n v="33157"/>
    <x v="2"/>
    <s v="12th Gate"/>
    <s v="C7"/>
    <x v="0"/>
    <m/>
    <x v="0"/>
    <m/>
    <m/>
    <x v="0"/>
    <m/>
    <m/>
  </r>
  <r>
    <s v="December"/>
    <s v="CL1028"/>
    <d v="2022-12-15T00:00:00"/>
    <s v="Regular"/>
    <n v="383.75"/>
    <n v="50.76"/>
    <n v="30.41"/>
    <n v="464.92"/>
    <s v="Indianapolis"/>
    <x v="18"/>
    <n v="46208"/>
    <x v="4"/>
    <s v="1967 Cellars"/>
    <s v="C7"/>
    <x v="1"/>
    <n v="383.75"/>
    <x v="0"/>
    <n v="7.7499999999999999E-2"/>
    <n v="29.740625000000001"/>
    <x v="2"/>
    <n v="30.41"/>
    <n v="-0.66937499999999872"/>
  </r>
  <r>
    <s v="December"/>
    <s v="CL1023"/>
    <d v="2022-12-15T00:00:00"/>
    <s v="Regular"/>
    <n v="164.76"/>
    <n v="29.86"/>
    <n v="14.6"/>
    <n v="209.22"/>
    <s v="Columbus"/>
    <x v="10"/>
    <n v="43229"/>
    <x v="4"/>
    <s v="1967 Cellars"/>
    <s v="C7"/>
    <x v="1"/>
    <n v="164.76"/>
    <x v="0"/>
    <n v="7.7499999999999999E-2"/>
    <n v="12.768899999999999"/>
    <x v="2"/>
    <n v="14.6"/>
    <n v="-1.8311000000000011"/>
  </r>
  <r>
    <s v="November"/>
    <s v="CL1013"/>
    <d v="2022-11-14T00:00:00"/>
    <s v="Deposit"/>
    <n v="50"/>
    <n v="0"/>
    <n v="0"/>
    <n v="50"/>
    <s v="null"/>
    <x v="1"/>
    <s v="null"/>
    <x v="4"/>
    <s v="1967 Cellars"/>
    <s v="C7"/>
    <x v="1"/>
    <m/>
    <x v="1"/>
    <m/>
    <m/>
    <x v="0"/>
    <m/>
    <m/>
  </r>
  <r>
    <s v="November"/>
    <s v="CL1015"/>
    <d v="2022-11-18T00:00:00"/>
    <s v="Deposit"/>
    <n v="50"/>
    <n v="0"/>
    <n v="0"/>
    <n v="50"/>
    <s v="null"/>
    <x v="1"/>
    <s v="null"/>
    <x v="4"/>
    <s v="1967 Cellars"/>
    <s v="C7"/>
    <x v="1"/>
    <m/>
    <x v="1"/>
    <m/>
    <m/>
    <x v="0"/>
    <m/>
    <m/>
  </r>
  <r>
    <s v="November"/>
    <s v="CL1008"/>
    <d v="2022-11-13T00:00:00"/>
    <s v="Deposit"/>
    <n v="50"/>
    <n v="0"/>
    <n v="0"/>
    <n v="50"/>
    <s v="null"/>
    <x v="1"/>
    <s v="null"/>
    <x v="4"/>
    <s v="1967 Cellars"/>
    <s v="C7"/>
    <x v="1"/>
    <m/>
    <x v="1"/>
    <m/>
    <m/>
    <x v="0"/>
    <m/>
    <m/>
  </r>
  <r>
    <s v="December"/>
    <s v="CL1020"/>
    <d v="2022-12-13T00:00:00"/>
    <s v="Regular"/>
    <n v="380"/>
    <n v="29.86"/>
    <n v="28.69"/>
    <n v="438.55"/>
    <s v="Indianapolis"/>
    <x v="18"/>
    <n v="46240"/>
    <x v="4"/>
    <s v="1967 Cellars"/>
    <s v="C7"/>
    <x v="1"/>
    <n v="380"/>
    <x v="0"/>
    <n v="7.7499999999999999E-2"/>
    <n v="29.45"/>
    <x v="2"/>
    <n v="28.69"/>
    <n v="0.75999999999999801"/>
  </r>
  <r>
    <s v="December"/>
    <s v="CL1038"/>
    <d v="2022-12-17T00:00:00"/>
    <s v="Regular"/>
    <n v="65"/>
    <n v="21.56"/>
    <n v="6.06"/>
    <n v="92.62"/>
    <s v="Greenwood"/>
    <x v="18"/>
    <n v="46143"/>
    <x v="4"/>
    <s v="1967 Cellars"/>
    <s v="C7"/>
    <x v="1"/>
    <n v="65"/>
    <x v="0"/>
    <n v="7.7499999999999999E-2"/>
    <n v="5.0374999999999996"/>
    <x v="2"/>
    <n v="6.06"/>
    <n v="-1.0225"/>
  </r>
  <r>
    <s v="October"/>
    <s v="CL1002"/>
    <d v="2022-10-20T00:00:00"/>
    <s v="Deposit"/>
    <n v="50"/>
    <n v="0"/>
    <n v="0"/>
    <n v="50"/>
    <s v="null"/>
    <x v="1"/>
    <s v="null"/>
    <x v="4"/>
    <s v="1967 Cellars"/>
    <s v="C7"/>
    <x v="1"/>
    <m/>
    <x v="1"/>
    <m/>
    <m/>
    <x v="0"/>
    <m/>
    <m/>
  </r>
  <r>
    <s v="December"/>
    <s v="CL1034"/>
    <d v="2022-12-15T00:00:00"/>
    <s v="Regular"/>
    <n v="234.4"/>
    <n v="48.66"/>
    <n v="18.39"/>
    <n v="301.45"/>
    <s v="Fort Myers"/>
    <x v="12"/>
    <n v="33908"/>
    <x v="4"/>
    <s v="1967 Cellars"/>
    <s v="C7"/>
    <x v="1"/>
    <n v="234.4"/>
    <x v="0"/>
    <n v="7.7499999999999999E-2"/>
    <n v="18.166"/>
    <x v="2"/>
    <n v="18.39"/>
    <n v="-0.2240000000000002"/>
  </r>
  <r>
    <s v="December"/>
    <s v="CL1031"/>
    <d v="2022-12-15T00:00:00"/>
    <s v="Regular"/>
    <n v="320"/>
    <n v="48.66"/>
    <n v="25.82"/>
    <n v="394.48"/>
    <s v="Indianapolis"/>
    <x v="18"/>
    <n v="46219"/>
    <x v="4"/>
    <s v="1967 Cellars"/>
    <s v="C7"/>
    <x v="1"/>
    <n v="320"/>
    <x v="0"/>
    <n v="7.7499999999999999E-2"/>
    <n v="24.8"/>
    <x v="2"/>
    <n v="25.82"/>
    <n v="-1.0199999999999996"/>
  </r>
  <r>
    <s v="December"/>
    <s v="CL1022"/>
    <d v="2022-12-15T00:00:00"/>
    <s v="Regular"/>
    <n v="114.4"/>
    <n v="29.86"/>
    <n v="10.1"/>
    <n v="154.36000000000001"/>
    <s v="Anderson"/>
    <x v="18"/>
    <n v="46013"/>
    <x v="4"/>
    <s v="1967 Cellars"/>
    <s v="C7"/>
    <x v="1"/>
    <n v="114.4"/>
    <x v="0"/>
    <n v="7.7499999999999999E-2"/>
    <n v="8.8659999999999997"/>
    <x v="2"/>
    <n v="10.1"/>
    <n v="-1.234"/>
  </r>
  <r>
    <s v="December"/>
    <s v="CL1026"/>
    <d v="2022-12-15T00:00:00"/>
    <s v="Regular"/>
    <n v="160"/>
    <n v="29.86"/>
    <n v="13.28"/>
    <n v="203.14"/>
    <s v="Indianapolis"/>
    <x v="18"/>
    <n v="46202"/>
    <x v="4"/>
    <s v="1967 Cellars"/>
    <s v="C7"/>
    <x v="1"/>
    <n v="160"/>
    <x v="0"/>
    <n v="7.7499999999999999E-2"/>
    <n v="12.4"/>
    <x v="2"/>
    <n v="13.28"/>
    <n v="-0.87999999999999901"/>
  </r>
  <r>
    <s v="November"/>
    <s v="CL1007"/>
    <d v="2022-11-13T00:00:00"/>
    <s v="Deposit"/>
    <n v="50"/>
    <n v="0"/>
    <n v="0"/>
    <n v="50"/>
    <s v="null"/>
    <x v="1"/>
    <s v="null"/>
    <x v="4"/>
    <s v="1967 Cellars"/>
    <s v="C7"/>
    <x v="1"/>
    <m/>
    <x v="1"/>
    <m/>
    <m/>
    <x v="0"/>
    <m/>
    <m/>
  </r>
  <r>
    <s v="December"/>
    <s v="CL1036"/>
    <d v="2022-12-15T00:00:00"/>
    <s v="Regular"/>
    <n v="320"/>
    <n v="48.66"/>
    <n v="27.65"/>
    <n v="396.31"/>
    <s v="Durham"/>
    <x v="0"/>
    <n v="27701"/>
    <x v="4"/>
    <s v="1967 Cellars"/>
    <s v="C7"/>
    <x v="1"/>
    <n v="320"/>
    <x v="0"/>
    <n v="7.7499999999999999E-2"/>
    <n v="24.8"/>
    <x v="2"/>
    <n v="27.65"/>
    <n v="-2.8499999999999979"/>
  </r>
  <r>
    <s v="November"/>
    <s v="CL1011"/>
    <d v="2022-11-14T00:00:00"/>
    <s v="Deposit"/>
    <n v="50"/>
    <n v="0"/>
    <n v="0"/>
    <n v="50"/>
    <s v="null"/>
    <x v="1"/>
    <s v="null"/>
    <x v="4"/>
    <s v="1967 Cellars"/>
    <s v="C7"/>
    <x v="1"/>
    <m/>
    <x v="1"/>
    <m/>
    <m/>
    <x v="0"/>
    <m/>
    <m/>
  </r>
  <r>
    <s v="November"/>
    <s v="CL1012"/>
    <d v="2022-11-14T00:00:00"/>
    <s v="Deposit"/>
    <n v="50"/>
    <n v="0"/>
    <n v="0"/>
    <n v="50"/>
    <s v="null"/>
    <x v="1"/>
    <s v="null"/>
    <x v="4"/>
    <s v="1967 Cellars"/>
    <s v="C7"/>
    <x v="1"/>
    <m/>
    <x v="1"/>
    <m/>
    <m/>
    <x v="0"/>
    <m/>
    <m/>
  </r>
  <r>
    <s v="November"/>
    <s v="CL1006"/>
    <d v="2022-11-13T00:00:00"/>
    <s v="Deposit"/>
    <n v="50"/>
    <n v="0"/>
    <n v="0"/>
    <n v="50"/>
    <s v="null"/>
    <x v="1"/>
    <s v="null"/>
    <x v="4"/>
    <s v="1967 Cellars"/>
    <s v="C7"/>
    <x v="1"/>
    <m/>
    <x v="1"/>
    <m/>
    <m/>
    <x v="0"/>
    <m/>
    <m/>
  </r>
  <r>
    <s v="November"/>
    <s v="CL1004"/>
    <d v="2022-11-11T00:00:00"/>
    <s v="Deposit"/>
    <n v="50"/>
    <n v="0"/>
    <n v="0"/>
    <n v="50"/>
    <s v="null"/>
    <x v="1"/>
    <s v="null"/>
    <x v="4"/>
    <s v="1967 Cellars"/>
    <s v="C7"/>
    <x v="1"/>
    <m/>
    <x v="1"/>
    <m/>
    <m/>
    <x v="0"/>
    <m/>
    <m/>
  </r>
  <r>
    <s v="December"/>
    <s v="CL1021"/>
    <d v="2022-12-14T00:00:00"/>
    <s v="Regular"/>
    <n v="672"/>
    <n v="55.38"/>
    <n v="50.92"/>
    <n v="778.3"/>
    <s v="Indianapolis"/>
    <x v="18"/>
    <n v="46236"/>
    <x v="4"/>
    <s v="1967 Cellars"/>
    <s v="C7"/>
    <x v="1"/>
    <n v="672"/>
    <x v="0"/>
    <n v="7.7499999999999999E-2"/>
    <n v="52.08"/>
    <x v="2"/>
    <n v="50.92"/>
    <n v="1.1599999999999966"/>
  </r>
  <r>
    <s v="November"/>
    <s v="CL1005"/>
    <d v="2022-11-11T00:00:00"/>
    <s v="Deposit"/>
    <n v="50"/>
    <n v="0"/>
    <n v="0"/>
    <n v="50"/>
    <s v="null"/>
    <x v="1"/>
    <s v="null"/>
    <x v="4"/>
    <s v="1967 Cellars"/>
    <s v="C7"/>
    <x v="1"/>
    <m/>
    <x v="1"/>
    <m/>
    <m/>
    <x v="0"/>
    <m/>
    <m/>
  </r>
  <r>
    <s v="December"/>
    <s v="CL1033"/>
    <d v="2022-12-15T00:00:00"/>
    <s v="Regular"/>
    <n v="320"/>
    <n v="43.23"/>
    <n v="29.98"/>
    <n v="393.21"/>
    <s v="Austin"/>
    <x v="11"/>
    <n v="78746"/>
    <x v="4"/>
    <s v="1967 Cellars"/>
    <s v="C7"/>
    <x v="1"/>
    <n v="320"/>
    <x v="0"/>
    <n v="7.7499999999999999E-2"/>
    <n v="24.8"/>
    <x v="2"/>
    <n v="29.98"/>
    <n v="-5.18"/>
  </r>
  <r>
    <s v="November"/>
    <s v="CL1016"/>
    <d v="2022-11-21T00:00:00"/>
    <s v="Deposit"/>
    <n v="50"/>
    <n v="0"/>
    <n v="0"/>
    <n v="50"/>
    <s v="null"/>
    <x v="1"/>
    <s v="null"/>
    <x v="4"/>
    <s v="1967 Cellars"/>
    <s v="C7"/>
    <x v="1"/>
    <m/>
    <x v="1"/>
    <m/>
    <m/>
    <x v="0"/>
    <m/>
    <m/>
  </r>
  <r>
    <s v="December"/>
    <s v="CL1018"/>
    <d v="2022-12-07T00:00:00"/>
    <s v="Deposit"/>
    <n v="50"/>
    <n v="0"/>
    <n v="0"/>
    <n v="50"/>
    <s v="null"/>
    <x v="1"/>
    <s v="null"/>
    <x v="4"/>
    <s v="1967 Cellars"/>
    <s v="C7"/>
    <x v="1"/>
    <m/>
    <x v="1"/>
    <m/>
    <m/>
    <x v="0"/>
    <m/>
    <m/>
  </r>
  <r>
    <s v="December"/>
    <s v="CL1019"/>
    <d v="2022-12-08T00:00:00"/>
    <s v="Regular"/>
    <n v="125"/>
    <n v="25.1"/>
    <n v="10.51"/>
    <n v="160.61000000000001"/>
    <s v="Zionsville"/>
    <x v="18"/>
    <n v="46077"/>
    <x v="4"/>
    <s v="1967 Cellars"/>
    <s v="C7"/>
    <x v="1"/>
    <n v="125"/>
    <x v="0"/>
    <n v="7.7499999999999999E-2"/>
    <n v="9.6875"/>
    <x v="2"/>
    <n v="10.51"/>
    <n v="-0.82249999999999979"/>
  </r>
  <r>
    <s v="December"/>
    <s v="CL1017"/>
    <d v="2022-12-02T00:00:00"/>
    <s v="Deposit"/>
    <n v="50"/>
    <n v="0"/>
    <n v="0"/>
    <n v="50"/>
    <s v="null"/>
    <x v="1"/>
    <s v="null"/>
    <x v="4"/>
    <s v="1967 Cellars"/>
    <s v="C7"/>
    <x v="1"/>
    <m/>
    <x v="1"/>
    <m/>
    <m/>
    <x v="0"/>
    <m/>
    <m/>
  </r>
  <r>
    <s v="November"/>
    <s v="CL1010"/>
    <d v="2022-11-14T00:00:00"/>
    <s v="Deposit"/>
    <n v="50"/>
    <n v="0"/>
    <n v="0"/>
    <n v="50"/>
    <s v="null"/>
    <x v="1"/>
    <s v="null"/>
    <x v="4"/>
    <s v="1967 Cellars"/>
    <s v="C7"/>
    <x v="1"/>
    <m/>
    <x v="1"/>
    <m/>
    <m/>
    <x v="0"/>
    <m/>
    <m/>
  </r>
  <r>
    <s v="December"/>
    <s v="CL1027"/>
    <d v="2022-12-15T00:00:00"/>
    <s v="Regular"/>
    <n v="320"/>
    <n v="48.66"/>
    <n v="25.82"/>
    <n v="394.48"/>
    <s v="Indianapolis"/>
    <x v="18"/>
    <n v="46280"/>
    <x v="4"/>
    <s v="1967 Cellars"/>
    <s v="C7"/>
    <x v="1"/>
    <n v="320"/>
    <x v="0"/>
    <n v="7.7499999999999999E-2"/>
    <n v="24.8"/>
    <x v="2"/>
    <n v="25.82"/>
    <n v="-1.0199999999999996"/>
  </r>
  <r>
    <s v="November"/>
    <s v="CL1009"/>
    <d v="2022-11-13T00:00:00"/>
    <s v="Deposit"/>
    <n v="50"/>
    <n v="0"/>
    <n v="0"/>
    <n v="50"/>
    <s v="null"/>
    <x v="1"/>
    <s v="null"/>
    <x v="4"/>
    <s v="1967 Cellars"/>
    <s v="C7"/>
    <x v="1"/>
    <m/>
    <x v="1"/>
    <m/>
    <m/>
    <x v="0"/>
    <m/>
    <m/>
  </r>
  <r>
    <s v="December"/>
    <s v="CL1035"/>
    <d v="2022-12-15T00:00:00"/>
    <s v="Regular"/>
    <n v="320"/>
    <n v="48.66"/>
    <n v="25.82"/>
    <n v="394.48"/>
    <s v="Noblesville"/>
    <x v="18"/>
    <n v="46062"/>
    <x v="4"/>
    <s v="1967 Cellars"/>
    <s v="C7"/>
    <x v="1"/>
    <n v="320"/>
    <x v="0"/>
    <n v="7.7499999999999999E-2"/>
    <n v="24.8"/>
    <x v="2"/>
    <n v="25.82"/>
    <n v="-1.0199999999999996"/>
  </r>
  <r>
    <s v="December"/>
    <s v="CL1032"/>
    <d v="2022-12-15T00:00:00"/>
    <s v="Regular"/>
    <n v="320"/>
    <n v="48.66"/>
    <n v="25.82"/>
    <n v="394.48"/>
    <s v="Indianapolis"/>
    <x v="18"/>
    <n v="46236"/>
    <x v="4"/>
    <s v="1967 Cellars"/>
    <s v="C7"/>
    <x v="1"/>
    <n v="320"/>
    <x v="0"/>
    <n v="7.7499999999999999E-2"/>
    <n v="24.8"/>
    <x v="2"/>
    <n v="25.82"/>
    <n v="-1.0199999999999996"/>
  </r>
  <r>
    <s v="December"/>
    <s v="CL1029"/>
    <d v="2022-12-15T00:00:00"/>
    <s v="Regular"/>
    <n v="320"/>
    <n v="48.66"/>
    <n v="25.82"/>
    <n v="394.48"/>
    <s v="Indianapolis"/>
    <x v="18"/>
    <n v="46220"/>
    <x v="4"/>
    <s v="1967 Cellars"/>
    <s v="C7"/>
    <x v="1"/>
    <n v="320"/>
    <x v="0"/>
    <n v="7.7499999999999999E-2"/>
    <n v="24.8"/>
    <x v="2"/>
    <n v="25.82"/>
    <n v="-1.0199999999999996"/>
  </r>
  <r>
    <s v="December"/>
    <s v="CL1024"/>
    <d v="2022-12-15T00:00:00"/>
    <s v="Regular"/>
    <n v="160"/>
    <n v="29.86"/>
    <n v="13.28"/>
    <n v="203.14"/>
    <s v="Indianapolis"/>
    <x v="18"/>
    <n v="46208"/>
    <x v="4"/>
    <s v="1967 Cellars"/>
    <s v="C7"/>
    <x v="1"/>
    <n v="160"/>
    <x v="0"/>
    <n v="7.7499999999999999E-2"/>
    <n v="12.4"/>
    <x v="2"/>
    <n v="13.28"/>
    <n v="-0.87999999999999901"/>
  </r>
  <r>
    <s v="December"/>
    <s v="CL1030"/>
    <d v="2022-12-15T00:00:00"/>
    <s v="Regular"/>
    <n v="320"/>
    <n v="36.78"/>
    <n v="24.8"/>
    <n v="381.58"/>
    <s v="Palm Desert"/>
    <x v="9"/>
    <n v="92211"/>
    <x v="4"/>
    <s v="1967 Cellars"/>
    <s v="C7"/>
    <x v="1"/>
    <n v="320"/>
    <x v="0"/>
    <n v="7.7499999999999999E-2"/>
    <n v="24.8"/>
    <x v="4"/>
    <n v="24.8"/>
    <n v="0"/>
  </r>
  <r>
    <s v="November"/>
    <s v="CL1014"/>
    <d v="2022-11-17T00:00:00"/>
    <s v="Deposit"/>
    <n v="50"/>
    <n v="0"/>
    <n v="0"/>
    <n v="50"/>
    <s v="null"/>
    <x v="1"/>
    <s v="null"/>
    <x v="4"/>
    <s v="1967 Cellars"/>
    <s v="C7"/>
    <x v="1"/>
    <m/>
    <x v="1"/>
    <m/>
    <m/>
    <x v="0"/>
    <m/>
    <m/>
  </r>
  <r>
    <s v="December"/>
    <s v="CL1025"/>
    <d v="2022-12-15T00:00:00"/>
    <s v="Regular"/>
    <n v="160"/>
    <n v="29.86"/>
    <n v="13.76"/>
    <n v="203.62"/>
    <s v="Raleigh"/>
    <x v="0"/>
    <n v="27609"/>
    <x v="4"/>
    <s v="1967 Cellars"/>
    <s v="C7"/>
    <x v="1"/>
    <n v="160"/>
    <x v="0"/>
    <n v="7.7499999999999999E-2"/>
    <n v="12.4"/>
    <x v="2"/>
    <n v="13.76"/>
    <n v="-1.3599999999999994"/>
  </r>
  <r>
    <s v="November"/>
    <s v="CL1003"/>
    <d v="2022-11-11T00:00:00"/>
    <s v="Deposit"/>
    <n v="50"/>
    <n v="0"/>
    <n v="0"/>
    <n v="50"/>
    <s v="null"/>
    <x v="1"/>
    <s v="null"/>
    <x v="4"/>
    <s v="1967 Cellars"/>
    <s v="C7"/>
    <x v="1"/>
    <m/>
    <x v="1"/>
    <m/>
    <m/>
    <x v="0"/>
    <m/>
    <m/>
  </r>
  <r>
    <s v="December"/>
    <s v="CL1037"/>
    <d v="2022-12-15T00:00:00"/>
    <s v="Regular"/>
    <n v="320"/>
    <n v="48.66"/>
    <n v="25.82"/>
    <n v="394.48"/>
    <s v="Carmel"/>
    <x v="18"/>
    <n v="46033"/>
    <x v="4"/>
    <s v="1967 Cellars"/>
    <s v="C7"/>
    <x v="1"/>
    <n v="320"/>
    <x v="0"/>
    <n v="7.7499999999999999E-2"/>
    <n v="24.8"/>
    <x v="2"/>
    <n v="25.82"/>
    <n v="-1.0199999999999996"/>
  </r>
  <r>
    <s v="December"/>
    <s v="YS1785"/>
    <d v="2022-12-23T00:00:00"/>
    <s v="Regular"/>
    <n v="268"/>
    <n v="46.11"/>
    <n v="22.45"/>
    <n v="336.56"/>
    <s v="Las Vegas"/>
    <x v="21"/>
    <n v="89135"/>
    <x v="4"/>
    <s v="Yellowstone"/>
    <s v="C7"/>
    <x v="1"/>
    <n v="268"/>
    <x v="0"/>
    <n v="7.7499999999999999E-2"/>
    <n v="20.77"/>
    <x v="2"/>
    <n v="22.45"/>
    <n v="-1.6799999999999997"/>
  </r>
  <r>
    <s v="December"/>
    <s v="YS1576"/>
    <d v="2022-12-15T00:00:00"/>
    <s v="Regular"/>
    <n v="148"/>
    <n v="22.44"/>
    <n v="14.06"/>
    <n v="184.5"/>
    <s v="Studio City"/>
    <x v="9"/>
    <n v="91604"/>
    <x v="4"/>
    <s v="Yellowstone"/>
    <s v="C7"/>
    <x v="1"/>
    <n v="148"/>
    <x v="0"/>
    <n v="9.5000000000000001E-2"/>
    <n v="14.06"/>
    <x v="5"/>
    <n v="14.06"/>
    <n v="0"/>
  </r>
  <r>
    <s v="December"/>
    <s v="YS1773"/>
    <d v="2022-12-21T00:00:00"/>
    <s v="Regular"/>
    <n v="0"/>
    <n v="0"/>
    <n v="0"/>
    <n v="0"/>
    <s v="Barrington"/>
    <x v="22"/>
    <n v="60010"/>
    <x v="4"/>
    <s v="Yellowstone"/>
    <s v="C7"/>
    <x v="1"/>
    <n v="0"/>
    <x v="0"/>
    <n v="7.7499999999999999E-2"/>
    <n v="0"/>
    <x v="2"/>
    <n v="0"/>
    <n v="0"/>
  </r>
  <r>
    <s v="December"/>
    <s v="YS1227"/>
    <d v="2022-12-11T00:00:00"/>
    <s v="Regular"/>
    <n v="95"/>
    <n v="21.56"/>
    <n v="7.29"/>
    <n v="123.85"/>
    <s v="Western Springs"/>
    <x v="22"/>
    <n v="60558"/>
    <x v="4"/>
    <s v="Yellowstone"/>
    <s v="C7"/>
    <x v="1"/>
    <n v="95"/>
    <x v="0"/>
    <n v="7.7499999999999999E-2"/>
    <n v="7.3624999999999998"/>
    <x v="2"/>
    <n v="7.29"/>
    <n v="7.2499999999999787E-2"/>
  </r>
  <r>
    <s v="December"/>
    <s v="YS1421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610"/>
    <d v="2022-12-18T00:00:00"/>
    <s v="Regular"/>
    <n v="95"/>
    <n v="21.56"/>
    <n v="8.75"/>
    <n v="125.31"/>
    <s v="Durham"/>
    <x v="0"/>
    <n v="27703"/>
    <x v="4"/>
    <s v="Yellowstone"/>
    <s v="C7"/>
    <x v="1"/>
    <n v="95"/>
    <x v="0"/>
    <n v="7.7499999999999999E-2"/>
    <n v="7.3624999999999998"/>
    <x v="2"/>
    <n v="8.75"/>
    <n v="-1.3875000000000002"/>
  </r>
  <r>
    <s v="December"/>
    <s v="YS1641"/>
    <d v="2022-12-20T00:00:00"/>
    <s v="Regular"/>
    <n v="150"/>
    <n v="29.86"/>
    <n v="17.57"/>
    <n v="197.43"/>
    <s v="Eden Prairie"/>
    <x v="23"/>
    <n v="55347"/>
    <x v="4"/>
    <s v="Yellowstone"/>
    <s v="C7"/>
    <x v="1"/>
    <n v="150"/>
    <x v="0"/>
    <n v="7.7499999999999999E-2"/>
    <n v="11.625"/>
    <x v="2"/>
    <n v="17.57"/>
    <n v="-5.9450000000000003"/>
  </r>
  <r>
    <s v="December"/>
    <s v="YS1092"/>
    <d v="2022-12-10T00:00:00"/>
    <s v="Regular"/>
    <n v="205"/>
    <n v="30.83"/>
    <n v="19.46"/>
    <n v="255.29"/>
    <s v="Garland"/>
    <x v="11"/>
    <n v="75041"/>
    <x v="4"/>
    <s v="Yellowstone"/>
    <s v="C7"/>
    <x v="1"/>
    <n v="205"/>
    <x v="0"/>
    <n v="7.7499999999999999E-2"/>
    <n v="15.887499999999999"/>
    <x v="2"/>
    <n v="19.46"/>
    <n v="-3.5725000000000016"/>
  </r>
  <r>
    <s v="December"/>
    <s v="YS1324"/>
    <d v="2022-12-12T00:00:00"/>
    <s v="Regular"/>
    <n v="395"/>
    <n v="35.99"/>
    <n v="30.62"/>
    <n v="461.61"/>
    <s v="Ramona"/>
    <x v="9"/>
    <n v="92065"/>
    <x v="4"/>
    <s v="Yellowstone"/>
    <s v="C7"/>
    <x v="1"/>
    <n v="395"/>
    <x v="0"/>
    <n v="7.7499999999999999E-2"/>
    <n v="30.612500000000001"/>
    <x v="1"/>
    <n v="30.62"/>
    <n v="-7.5000000000002842E-3"/>
  </r>
  <r>
    <s v="December"/>
    <s v="YS1594"/>
    <d v="2022-12-17T00:00:00"/>
    <s v="Regular"/>
    <n v="199"/>
    <n v="33.32"/>
    <n v="8.85"/>
    <n v="241.17"/>
    <s v="Donaldsonville"/>
    <x v="2"/>
    <n v="70346"/>
    <x v="4"/>
    <s v="Yellowstone"/>
    <s v="C7"/>
    <x v="1"/>
    <n v="199"/>
    <x v="0"/>
    <n v="7.7499999999999999E-2"/>
    <n v="15.422499999999999"/>
    <x v="2"/>
    <n v="8.85"/>
    <n v="6.5724999999999998"/>
  </r>
  <r>
    <s v="December"/>
    <s v="YS1672"/>
    <d v="2022-12-20T00:00:00"/>
    <s v="Regular"/>
    <n v="150"/>
    <n v="28.09"/>
    <n v="14.7"/>
    <n v="192.79"/>
    <s v="Austin"/>
    <x v="11"/>
    <n v="78759"/>
    <x v="4"/>
    <s v="Yellowstone"/>
    <s v="C7"/>
    <x v="1"/>
    <n v="150"/>
    <x v="0"/>
    <n v="7.7499999999999999E-2"/>
    <n v="11.625"/>
    <x v="2"/>
    <n v="14.7"/>
    <n v="-3.0749999999999993"/>
  </r>
  <r>
    <s v="November"/>
    <s v="YS1003"/>
    <d v="2022-11-15T00:00:00"/>
    <s v="Regular"/>
    <n v="395"/>
    <n v="35.99"/>
    <n v="40.49"/>
    <n v="471.48"/>
    <s v="Piedmont"/>
    <x v="9"/>
    <n v="94611"/>
    <x v="4"/>
    <s v="Yellowstone"/>
    <s v="C7"/>
    <x v="1"/>
    <n v="395"/>
    <x v="0"/>
    <n v="0.10249999999999999"/>
    <n v="40.487499999999997"/>
    <x v="6"/>
    <n v="40.49"/>
    <n v="-2.5000000000048317E-3"/>
  </r>
  <r>
    <s v="December"/>
    <s v="YS1441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623"/>
    <d v="2022-12-19T00:00:00"/>
    <s v="Regular"/>
    <n v="398"/>
    <n v="124.07"/>
    <n v="34.65"/>
    <n v="556.72"/>
    <s v="Lodi"/>
    <x v="14"/>
    <s v="07644-3019"/>
    <x v="4"/>
    <s v="Yellowstone"/>
    <s v="C7"/>
    <x v="1"/>
    <n v="398"/>
    <x v="0"/>
    <n v="7.7499999999999999E-2"/>
    <n v="30.844999999999999"/>
    <x v="2"/>
    <n v="34.65"/>
    <n v="-3.8049999999999997"/>
  </r>
  <r>
    <s v="December"/>
    <s v="YS1163"/>
    <d v="2022-12-10T00:00:00"/>
    <s v="Regular"/>
    <n v="190"/>
    <n v="28.09"/>
    <n v="14.72"/>
    <n v="232.81"/>
    <s v="Boerne"/>
    <x v="11"/>
    <n v="78006"/>
    <x v="4"/>
    <s v="Yellowstone"/>
    <s v="C7"/>
    <x v="1"/>
    <n v="190"/>
    <x v="0"/>
    <n v="7.7499999999999999E-2"/>
    <n v="14.725"/>
    <x v="2"/>
    <n v="14.72"/>
    <n v="4.9999999999990052E-3"/>
  </r>
  <r>
    <s v="December"/>
    <s v="YS1413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721"/>
    <d v="2022-12-20T00:00:00"/>
    <s v="Regular"/>
    <n v="280"/>
    <n v="36.78"/>
    <n v="21.71"/>
    <n v="338.49"/>
    <s v="Lake Arrowhead"/>
    <x v="9"/>
    <n v="92352"/>
    <x v="4"/>
    <s v="Yellowstone"/>
    <s v="C7"/>
    <x v="1"/>
    <n v="280"/>
    <x v="0"/>
    <n v="7.7499999999999999E-2"/>
    <n v="21.7"/>
    <x v="7"/>
    <n v="21.71"/>
    <n v="-1.0000000000001563E-2"/>
  </r>
  <r>
    <s v="December"/>
    <s v="YS1411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247"/>
    <d v="2022-12-11T00:00:00"/>
    <s v="Regular"/>
    <n v="410"/>
    <n v="44.87"/>
    <n v="30.71"/>
    <n v="485.58"/>
    <s v="Evant"/>
    <x v="11"/>
    <n v="76525"/>
    <x v="4"/>
    <s v="Yellowstone"/>
    <s v="C7"/>
    <x v="1"/>
    <n v="410"/>
    <x v="0"/>
    <n v="7.7499999999999999E-2"/>
    <n v="31.774999999999999"/>
    <x v="2"/>
    <n v="30.71"/>
    <n v="1.0649999999999977"/>
  </r>
  <r>
    <s v="December"/>
    <s v="YS1559"/>
    <d v="2022-12-15T00:00:00"/>
    <s v="Regular"/>
    <n v="190"/>
    <n v="29.86"/>
    <n v="20.5"/>
    <n v="240.36"/>
    <s v="Gravette"/>
    <x v="17"/>
    <n v="72736"/>
    <x v="4"/>
    <s v="Yellowstone"/>
    <s v="C7"/>
    <x v="1"/>
    <n v="190"/>
    <x v="0"/>
    <n v="7.7499999999999999E-2"/>
    <n v="14.725"/>
    <x v="2"/>
    <n v="20.5"/>
    <n v="-5.7750000000000004"/>
  </r>
  <r>
    <s v="December"/>
    <s v="YS1376"/>
    <d v="2022-12-13T00:00:00"/>
    <s v="Regular"/>
    <n v="205"/>
    <n v="33.32"/>
    <n v="14.9"/>
    <n v="253.22"/>
    <s v="Barrington"/>
    <x v="22"/>
    <s v="60010-3532"/>
    <x v="4"/>
    <s v="Yellowstone"/>
    <s v="C7"/>
    <x v="1"/>
    <n v="205"/>
    <x v="0"/>
    <n v="7.7499999999999999E-2"/>
    <n v="15.887499999999999"/>
    <x v="2"/>
    <n v="14.9"/>
    <n v="0.98749999999999893"/>
  </r>
  <r>
    <s v="December"/>
    <s v="YS1037"/>
    <d v="2022-12-07T00:00:00"/>
    <s v="Regular"/>
    <n v="288"/>
    <n v="33.32"/>
    <n v="28.54"/>
    <n v="349.86"/>
    <s v="Staten Island"/>
    <x v="5"/>
    <n v="10312"/>
    <x v="4"/>
    <s v="Yellowstone"/>
    <s v="C7"/>
    <x v="1"/>
    <n v="288"/>
    <x v="0"/>
    <n v="7.7499999999999999E-2"/>
    <n v="22.32"/>
    <x v="2"/>
    <n v="28.54"/>
    <n v="-6.2199999999999989"/>
  </r>
  <r>
    <s v="December"/>
    <s v="YS1658"/>
    <d v="2022-12-20T00:00:00"/>
    <s v="Regular"/>
    <n v="150"/>
    <n v="29.86"/>
    <n v="22.76"/>
    <n v="202.62"/>
    <s v="Louisville"/>
    <x v="20"/>
    <n v="40223"/>
    <x v="4"/>
    <s v="Yellowstone"/>
    <s v="C7"/>
    <x v="1"/>
    <n v="150"/>
    <x v="0"/>
    <n v="7.7499999999999999E-2"/>
    <n v="11.625"/>
    <x v="2"/>
    <n v="22.76"/>
    <n v="-11.135000000000002"/>
  </r>
  <r>
    <s v="December"/>
    <s v="YS1087"/>
    <d v="2022-12-10T00:00:00"/>
    <s v="Regular"/>
    <n v="155"/>
    <n v="25.1"/>
    <n v="12.63"/>
    <n v="192.73"/>
    <s v="Deerfield Beach"/>
    <x v="12"/>
    <n v="33442"/>
    <x v="4"/>
    <s v="Yellowstone"/>
    <s v="C7"/>
    <x v="1"/>
    <n v="155"/>
    <x v="0"/>
    <n v="7.7499999999999999E-2"/>
    <n v="12.012499999999999"/>
    <x v="2"/>
    <n v="12.63"/>
    <n v="-0.61750000000000149"/>
  </r>
  <r>
    <s v="December"/>
    <s v="YS1301"/>
    <d v="2022-12-11T00:00:00"/>
    <s v="Regular"/>
    <n v="205"/>
    <n v="27.93"/>
    <n v="18.86"/>
    <n v="251.79"/>
    <s v="Fountain Hills"/>
    <x v="24"/>
    <n v="85268"/>
    <x v="4"/>
    <s v="Yellowstone"/>
    <s v="C7"/>
    <x v="1"/>
    <n v="205"/>
    <x v="0"/>
    <n v="7.7499999999999999E-2"/>
    <n v="15.887499999999999"/>
    <x v="2"/>
    <n v="18.86"/>
    <n v="-2.9725000000000001"/>
  </r>
  <r>
    <s v="December"/>
    <s v="YS1395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508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767"/>
    <d v="2022-12-21T00:00:00"/>
    <s v="Regular"/>
    <n v="155"/>
    <n v="25.1"/>
    <n v="15.55"/>
    <n v="195.65"/>
    <s v="Melville"/>
    <x v="5"/>
    <n v="11747"/>
    <x v="4"/>
    <s v="Yellowstone"/>
    <s v="C7"/>
    <x v="1"/>
    <n v="155"/>
    <x v="0"/>
    <n v="7.7499999999999999E-2"/>
    <n v="12.012499999999999"/>
    <x v="2"/>
    <n v="15.55"/>
    <n v="-3.5375000000000014"/>
  </r>
  <r>
    <s v="December"/>
    <s v="YS1038"/>
    <d v="2022-12-07T00:00:00"/>
    <s v="Regular"/>
    <n v="488"/>
    <n v="46.63"/>
    <n v="37.42"/>
    <n v="572.04999999999995"/>
    <s v="Coraopolis"/>
    <x v="15"/>
    <n v="15108"/>
    <x v="4"/>
    <s v="Yellowstone"/>
    <s v="C7"/>
    <x v="1"/>
    <n v="488"/>
    <x v="0"/>
    <n v="7.7499999999999999E-2"/>
    <n v="37.82"/>
    <x v="2"/>
    <n v="37.42"/>
    <n v="0.39999999999999858"/>
  </r>
  <r>
    <s v="December"/>
    <s v="YS1436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296"/>
    <d v="2022-12-11T00:00:00"/>
    <s v="Regular"/>
    <n v="155"/>
    <n v="25.1"/>
    <n v="15.08"/>
    <n v="195.18"/>
    <s v="Scarsdale"/>
    <x v="5"/>
    <n v="10583"/>
    <x v="4"/>
    <s v="Yellowstone"/>
    <s v="C7"/>
    <x v="1"/>
    <n v="155"/>
    <x v="0"/>
    <n v="7.7499999999999999E-2"/>
    <n v="12.012499999999999"/>
    <x v="2"/>
    <n v="15.08"/>
    <n v="-3.0675000000000008"/>
  </r>
  <r>
    <s v="November"/>
    <s v="YS1010"/>
    <d v="2022-11-19T00:00:00"/>
    <s v="Regular"/>
    <n v="288"/>
    <n v="33.32"/>
    <n v="20.09"/>
    <n v="341.41"/>
    <s v="Saint Charles"/>
    <x v="22"/>
    <s v="60174-7967"/>
    <x v="4"/>
    <s v="Yellowstone"/>
    <s v="C7"/>
    <x v="1"/>
    <n v="288"/>
    <x v="0"/>
    <n v="7.7499999999999999E-2"/>
    <n v="22.32"/>
    <x v="2"/>
    <n v="20.09"/>
    <n v="2.2300000000000004"/>
  </r>
  <r>
    <s v="December"/>
    <s v="YS1148"/>
    <d v="2022-12-10T00:00:00"/>
    <s v="Regular"/>
    <n v="95"/>
    <n v="22.44"/>
    <n v="9.0299999999999994"/>
    <n v="126.47"/>
    <s v="West Los Angeles"/>
    <x v="9"/>
    <n v="90025"/>
    <x v="4"/>
    <s v="Yellowstone"/>
    <s v="C7"/>
    <x v="1"/>
    <n v="95"/>
    <x v="0"/>
    <n v="9.5000000000000001E-2"/>
    <n v="9.0250000000000004"/>
    <x v="5"/>
    <n v="9.0299999999999994"/>
    <n v="-4.9999999999990052E-3"/>
  </r>
  <r>
    <s v="December"/>
    <s v="YS1602"/>
    <d v="2022-12-17T00:00:00"/>
    <s v="Regular"/>
    <n v="155"/>
    <n v="25.4"/>
    <n v="13.56"/>
    <n v="193.96"/>
    <s v="San Bernardino"/>
    <x v="9"/>
    <n v="92407"/>
    <x v="4"/>
    <s v="Yellowstone"/>
    <s v="C7"/>
    <x v="1"/>
    <n v="155"/>
    <x v="0"/>
    <n v="8.7499999999999994E-2"/>
    <n v="13.5625"/>
    <x v="7"/>
    <n v="13.56"/>
    <n v="2.4999999999995026E-3"/>
  </r>
  <r>
    <s v="December"/>
    <s v="YS1334"/>
    <d v="2022-12-12T00:00:00"/>
    <s v="Regular"/>
    <n v="155"/>
    <n v="25.1"/>
    <n v="5.52"/>
    <n v="185.62"/>
    <s v="Wrentham"/>
    <x v="25"/>
    <s v="02093-1118"/>
    <x v="4"/>
    <s v="Yellowstone"/>
    <s v="C7"/>
    <x v="1"/>
    <n v="155"/>
    <x v="0"/>
    <n v="7.7499999999999999E-2"/>
    <n v="12.012499999999999"/>
    <x v="2"/>
    <n v="5.52"/>
    <n v="6.4924999999999997"/>
  </r>
  <r>
    <s v="December"/>
    <s v="YS1503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320"/>
    <d v="2022-12-11T00:00:00"/>
    <s v="Regular"/>
    <n v="155"/>
    <n v="25.1"/>
    <n v="11.25"/>
    <n v="191.35"/>
    <s v="Columbia"/>
    <x v="22"/>
    <n v="62236"/>
    <x v="4"/>
    <s v="Yellowstone"/>
    <s v="C7"/>
    <x v="1"/>
    <n v="155"/>
    <x v="0"/>
    <n v="7.7499999999999999E-2"/>
    <n v="12.012499999999999"/>
    <x v="2"/>
    <n v="11.25"/>
    <n v="0.76249999999999929"/>
  </r>
  <r>
    <s v="December"/>
    <s v="YS1318"/>
    <d v="2022-12-11T00:00:00"/>
    <s v="Regular"/>
    <n v="205"/>
    <n v="33.32"/>
    <n v="14.9"/>
    <n v="253.22"/>
    <s v="La Grange Pk"/>
    <x v="22"/>
    <n v="60526"/>
    <x v="4"/>
    <s v="Yellowstone"/>
    <s v="C7"/>
    <x v="1"/>
    <n v="205"/>
    <x v="0"/>
    <n v="7.7499999999999999E-2"/>
    <n v="15.887499999999999"/>
    <x v="2"/>
    <n v="14.9"/>
    <n v="0.98749999999999893"/>
  </r>
  <r>
    <s v="December"/>
    <s v="YS1172"/>
    <d v="2022-12-10T00:00:00"/>
    <s v="Regular"/>
    <n v="95"/>
    <n v="21.56"/>
    <n v="2.4300000000000002"/>
    <n v="118.99"/>
    <s v="Cumberland"/>
    <x v="26"/>
    <n v="2864"/>
    <x v="4"/>
    <s v="Yellowstone"/>
    <s v="C7"/>
    <x v="1"/>
    <n v="95"/>
    <x v="0"/>
    <n v="7.7499999999999999E-2"/>
    <n v="7.3624999999999998"/>
    <x v="2"/>
    <n v="2.4300000000000002"/>
    <n v="4.9324999999999992"/>
  </r>
  <r>
    <s v="December"/>
    <s v="YS1762"/>
    <d v="2022-12-20T00:00:00"/>
    <s v="Regular"/>
    <n v="280"/>
    <n v="39.270000000000003"/>
    <n v="9.5299999999999994"/>
    <n v="328.8"/>
    <s v="Grand Junction"/>
    <x v="27"/>
    <n v="81505"/>
    <x v="4"/>
    <s v="Yellowstone"/>
    <s v="C7"/>
    <x v="1"/>
    <n v="280"/>
    <x v="0"/>
    <n v="7.7499999999999999E-2"/>
    <n v="21.7"/>
    <x v="2"/>
    <n v="9.5299999999999994"/>
    <n v="12.17"/>
  </r>
  <r>
    <s v="December"/>
    <s v="YS1106"/>
    <d v="2022-12-10T00:00:00"/>
    <s v="Regular"/>
    <n v="205"/>
    <n v="29.29"/>
    <n v="15.88"/>
    <n v="250.17"/>
    <s v="Tustin"/>
    <x v="9"/>
    <n v="92782"/>
    <x v="4"/>
    <s v="Yellowstone"/>
    <s v="C7"/>
    <x v="1"/>
    <n v="205"/>
    <x v="0"/>
    <n v="7.7499999999999999E-2"/>
    <n v="15.887499999999999"/>
    <x v="8"/>
    <n v="15.88"/>
    <n v="7.4999999999985079E-3"/>
  </r>
  <r>
    <s v="December"/>
    <s v="YS1637"/>
    <d v="2022-12-20T00:00:00"/>
    <s v="Regular"/>
    <n v="192.51"/>
    <n v="25.76"/>
    <n v="15.6"/>
    <n v="233.87"/>
    <s v="PEORIA"/>
    <x v="24"/>
    <n v="85383"/>
    <x v="4"/>
    <s v="Yellowstone"/>
    <s v="C7"/>
    <x v="1"/>
    <n v="192.51"/>
    <x v="0"/>
    <n v="7.7499999999999999E-2"/>
    <n v="14.919524999999998"/>
    <x v="2"/>
    <n v="15.6"/>
    <n v="-0.68047500000000127"/>
  </r>
  <r>
    <s v="December"/>
    <s v="YS1339"/>
    <d v="2022-12-12T00:00:00"/>
    <s v="Regular"/>
    <n v="205"/>
    <n v="29.82"/>
    <n v="15.58"/>
    <n v="250.4"/>
    <s v="Reno"/>
    <x v="21"/>
    <n v="89521"/>
    <x v="4"/>
    <s v="Yellowstone"/>
    <s v="C7"/>
    <x v="1"/>
    <n v="205"/>
    <x v="0"/>
    <n v="7.7499999999999999E-2"/>
    <n v="15.887499999999999"/>
    <x v="2"/>
    <n v="15.58"/>
    <n v="0.30749999999999922"/>
  </r>
  <r>
    <s v="December"/>
    <s v="YS1769"/>
    <d v="2022-12-21T00:00:00"/>
    <s v="Regular"/>
    <n v="260"/>
    <n v="29.86"/>
    <n v="23.19"/>
    <n v="313.05"/>
    <s v="Waterloo"/>
    <x v="28"/>
    <n v="29384"/>
    <x v="4"/>
    <s v="Yellowstone"/>
    <s v="C7"/>
    <x v="1"/>
    <n v="260"/>
    <x v="0"/>
    <n v="7.7499999999999999E-2"/>
    <n v="20.149999999999999"/>
    <x v="2"/>
    <n v="23.19"/>
    <n v="-3.0400000000000027"/>
  </r>
  <r>
    <s v="December"/>
    <s v="YS1626"/>
    <d v="2022-12-19T00:00:00"/>
    <s v="Regular"/>
    <n v="155"/>
    <n v="22.49"/>
    <n v="13.33"/>
    <n v="190.82"/>
    <s v="Scottsdale"/>
    <x v="24"/>
    <n v="85254"/>
    <x v="4"/>
    <s v="Yellowstone"/>
    <s v="C7"/>
    <x v="1"/>
    <n v="155"/>
    <x v="0"/>
    <n v="7.7499999999999999E-2"/>
    <n v="12.012499999999999"/>
    <x v="2"/>
    <n v="13.33"/>
    <n v="-1.3175000000000008"/>
  </r>
  <r>
    <s v="December"/>
    <s v="YS1167"/>
    <d v="2022-12-10T00:00:00"/>
    <s v="Regular"/>
    <n v="395"/>
    <n v="46.63"/>
    <n v="30.91"/>
    <n v="472.54"/>
    <s v="Wellington"/>
    <x v="12"/>
    <n v="33449"/>
    <x v="4"/>
    <s v="Yellowstone"/>
    <s v="C7"/>
    <x v="1"/>
    <n v="395"/>
    <x v="0"/>
    <n v="7.7499999999999999E-2"/>
    <n v="30.612500000000001"/>
    <x v="2"/>
    <n v="30.91"/>
    <n v="-0.29749999999999943"/>
  </r>
  <r>
    <s v="December"/>
    <s v="YS1333"/>
    <d v="2022-12-12T00:00:00"/>
    <s v="Regular"/>
    <n v="155"/>
    <n v="25.1"/>
    <n v="10.82"/>
    <n v="190.92"/>
    <s v="Mechanicsburg"/>
    <x v="15"/>
    <n v="17055"/>
    <x v="4"/>
    <s v="Yellowstone"/>
    <s v="C7"/>
    <x v="1"/>
    <n v="155"/>
    <x v="0"/>
    <n v="7.7499999999999999E-2"/>
    <n v="12.012499999999999"/>
    <x v="2"/>
    <n v="10.82"/>
    <n v="1.192499999999999"/>
  </r>
  <r>
    <s v="December"/>
    <s v="YS1650"/>
    <d v="2022-12-20T00:00:00"/>
    <s v="Regular"/>
    <n v="150"/>
    <n v="28.09"/>
    <n v="14.7"/>
    <n v="192.79"/>
    <s v="Sachse"/>
    <x v="11"/>
    <n v="75048"/>
    <x v="4"/>
    <s v="Yellowstone"/>
    <s v="C7"/>
    <x v="1"/>
    <n v="150"/>
    <x v="0"/>
    <n v="7.7499999999999999E-2"/>
    <n v="11.625"/>
    <x v="2"/>
    <n v="14.7"/>
    <n v="-3.0749999999999993"/>
  </r>
  <r>
    <s v="November"/>
    <s v="YS1005"/>
    <d v="2022-11-17T00:00:00"/>
    <s v="Regular"/>
    <n v="155"/>
    <n v="25.1"/>
    <n v="12.63"/>
    <n v="192.73"/>
    <s v="Pittsburgh"/>
    <x v="15"/>
    <n v="15237"/>
    <x v="4"/>
    <s v="Yellowstone"/>
    <s v="C7"/>
    <x v="1"/>
    <n v="155"/>
    <x v="0"/>
    <n v="7.7499999999999999E-2"/>
    <n v="12.012499999999999"/>
    <x v="2"/>
    <n v="12.63"/>
    <n v="-0.61750000000000149"/>
  </r>
  <r>
    <s v="December"/>
    <s v="YS1350"/>
    <d v="2022-12-12T00:00:00"/>
    <s v="Regular"/>
    <n v="205"/>
    <n v="33.32"/>
    <n v="10.25"/>
    <n v="248.57"/>
    <s v="Summit"/>
    <x v="29"/>
    <n v="53066"/>
    <x v="4"/>
    <s v="Yellowstone"/>
    <s v="C7"/>
    <x v="1"/>
    <n v="205"/>
    <x v="0"/>
    <n v="7.7499999999999999E-2"/>
    <n v="15.887499999999999"/>
    <x v="2"/>
    <n v="10.25"/>
    <n v="5.6374999999999993"/>
  </r>
  <r>
    <s v="December"/>
    <s v="YS1264"/>
    <d v="2022-12-11T00:00:00"/>
    <s v="Regular"/>
    <n v="205"/>
    <n v="29.29"/>
    <n v="15.88"/>
    <n v="250.17"/>
    <s v="Corona Del Mar"/>
    <x v="9"/>
    <n v="92625"/>
    <x v="4"/>
    <s v="Yellowstone"/>
    <s v="C7"/>
    <x v="1"/>
    <n v="205"/>
    <x v="0"/>
    <n v="7.7499999999999999E-2"/>
    <n v="15.887499999999999"/>
    <x v="8"/>
    <n v="15.88"/>
    <n v="7.4999999999985079E-3"/>
  </r>
  <r>
    <s v="December"/>
    <s v="YS1677"/>
    <d v="2022-12-20T00:00:00"/>
    <s v="Regular"/>
    <n v="150"/>
    <n v="29.86"/>
    <n v="10.79"/>
    <n v="190.65"/>
    <s v="Buford"/>
    <x v="7"/>
    <n v="30519"/>
    <x v="4"/>
    <s v="Yellowstone"/>
    <s v="C7"/>
    <x v="1"/>
    <n v="150"/>
    <x v="0"/>
    <n v="7.7499999999999999E-2"/>
    <n v="11.625"/>
    <x v="2"/>
    <n v="10.79"/>
    <n v="0.83500000000000085"/>
  </r>
  <r>
    <s v="December"/>
    <s v="YS1642"/>
    <d v="2022-12-20T00:00:00"/>
    <s v="Regular"/>
    <n v="150"/>
    <n v="29.86"/>
    <n v="6"/>
    <n v="185.86"/>
    <s v="Camp Hill"/>
    <x v="30"/>
    <n v="36850"/>
    <x v="4"/>
    <s v="Yellowstone"/>
    <s v="C7"/>
    <x v="1"/>
    <n v="150"/>
    <x v="0"/>
    <n v="7.7499999999999999E-2"/>
    <n v="11.625"/>
    <x v="2"/>
    <n v="6"/>
    <n v="5.625"/>
  </r>
  <r>
    <s v="December"/>
    <s v="YS1548"/>
    <d v="2022-12-15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340"/>
    <d v="2022-12-12T00:00:00"/>
    <s v="Regular"/>
    <n v="205"/>
    <n v="33.32"/>
    <n v="10.25"/>
    <n v="248.57"/>
    <s v="New Berlin"/>
    <x v="29"/>
    <n v="53151"/>
    <x v="4"/>
    <s v="Yellowstone"/>
    <s v="C7"/>
    <x v="1"/>
    <n v="205"/>
    <x v="0"/>
    <n v="7.7499999999999999E-2"/>
    <n v="15.887499999999999"/>
    <x v="2"/>
    <n v="10.25"/>
    <n v="5.6374999999999993"/>
  </r>
  <r>
    <s v="December"/>
    <s v="YS1758"/>
    <d v="2022-12-20T00:00:00"/>
    <s v="Regular"/>
    <n v="280"/>
    <n v="38.65"/>
    <n v="23.46"/>
    <n v="342.11"/>
    <s v="Las Vegas"/>
    <x v="21"/>
    <n v="89138"/>
    <x v="4"/>
    <s v="Yellowstone"/>
    <s v="C7"/>
    <x v="1"/>
    <n v="280"/>
    <x v="0"/>
    <n v="7.7499999999999999E-2"/>
    <n v="21.7"/>
    <x v="2"/>
    <n v="23.46"/>
    <n v="-1.7600000000000016"/>
  </r>
  <r>
    <s v="November"/>
    <s v="YS1004"/>
    <d v="2022-11-17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621"/>
    <d v="2022-12-19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300"/>
    <d v="2022-12-11T00:00:00"/>
    <s v="Regular"/>
    <n v="205"/>
    <n v="30.83"/>
    <n v="19.46"/>
    <n v="255.29"/>
    <s v="Round Rock"/>
    <x v="11"/>
    <n v="78681"/>
    <x v="4"/>
    <s v="Yellowstone"/>
    <s v="C7"/>
    <x v="1"/>
    <n v="205"/>
    <x v="0"/>
    <n v="7.7499999999999999E-2"/>
    <n v="15.887499999999999"/>
    <x v="2"/>
    <n v="19.46"/>
    <n v="-3.5725000000000016"/>
  </r>
  <r>
    <s v="December"/>
    <s v="YS1151"/>
    <d v="2022-12-10T00:00:00"/>
    <s v="Regular"/>
    <n v="95"/>
    <n v="21.56"/>
    <n v="6.99"/>
    <n v="123.55"/>
    <s v="Grand Haven"/>
    <x v="19"/>
    <n v="49417"/>
    <x v="4"/>
    <s v="Yellowstone"/>
    <s v="C7"/>
    <x v="1"/>
    <n v="95"/>
    <x v="0"/>
    <n v="7.7499999999999999E-2"/>
    <n v="7.3624999999999998"/>
    <x v="2"/>
    <n v="6.99"/>
    <n v="0.37249999999999961"/>
  </r>
  <r>
    <s v="December"/>
    <s v="YS1456"/>
    <d v="2022-12-13T00:00:00"/>
    <s v="Regular"/>
    <n v="288"/>
    <n v="33.32"/>
    <n v="21.31"/>
    <n v="342.63"/>
    <s v="Mountain Lks"/>
    <x v="14"/>
    <n v="7046"/>
    <x v="4"/>
    <s v="Yellowstone"/>
    <s v="C7"/>
    <x v="1"/>
    <n v="288"/>
    <x v="0"/>
    <n v="7.7499999999999999E-2"/>
    <n v="22.32"/>
    <x v="2"/>
    <n v="21.31"/>
    <n v="1.0100000000000016"/>
  </r>
  <r>
    <s v="December"/>
    <s v="YS1239"/>
    <d v="2022-12-11T00:00:00"/>
    <s v="Regular"/>
    <n v="95"/>
    <n v="20.59"/>
    <n v="7.23"/>
    <n v="122.82"/>
    <s v="Richmond"/>
    <x v="11"/>
    <n v="77406"/>
    <x v="4"/>
    <s v="Yellowstone"/>
    <s v="C7"/>
    <x v="1"/>
    <n v="95"/>
    <x v="0"/>
    <n v="7.7499999999999999E-2"/>
    <n v="7.3624999999999998"/>
    <x v="2"/>
    <n v="7.23"/>
    <n v="0.1324999999999994"/>
  </r>
  <r>
    <s v="December"/>
    <s v="YS1337"/>
    <d v="2022-12-12T00:00:00"/>
    <s v="Regular"/>
    <n v="285"/>
    <n v="25.1"/>
    <n v="31.11"/>
    <n v="341.21"/>
    <s v="Hamel"/>
    <x v="23"/>
    <n v="55340"/>
    <x v="4"/>
    <s v="Yellowstone"/>
    <s v="C7"/>
    <x v="1"/>
    <n v="285"/>
    <x v="0"/>
    <n v="7.7499999999999999E-2"/>
    <n v="22.087499999999999"/>
    <x v="2"/>
    <n v="31.11"/>
    <n v="-9.0225000000000009"/>
  </r>
  <r>
    <s v="December"/>
    <s v="YS1630"/>
    <d v="2022-12-20T00:00:00"/>
    <s v="Regular"/>
    <n v="150"/>
    <n v="29.52"/>
    <n v="12.57"/>
    <n v="192.09"/>
    <s v="Mesquite"/>
    <x v="21"/>
    <n v="89027"/>
    <x v="4"/>
    <s v="Yellowstone"/>
    <s v="C7"/>
    <x v="1"/>
    <n v="150"/>
    <x v="0"/>
    <n v="7.7499999999999999E-2"/>
    <n v="11.625"/>
    <x v="2"/>
    <n v="12.57"/>
    <n v="-0.94500000000000028"/>
  </r>
  <r>
    <s v="December"/>
    <s v="YS1665"/>
    <d v="2022-12-20T00:00:00"/>
    <s v="Regular"/>
    <n v="150"/>
    <n v="29.86"/>
    <n v="14.39"/>
    <n v="194.25"/>
    <s v="Richburg"/>
    <x v="28"/>
    <n v="29729"/>
    <x v="4"/>
    <s v="Yellowstone"/>
    <s v="C7"/>
    <x v="1"/>
    <n v="150"/>
    <x v="0"/>
    <n v="7.7499999999999999E-2"/>
    <n v="11.625"/>
    <x v="2"/>
    <n v="14.39"/>
    <n v="-2.7650000000000006"/>
  </r>
  <r>
    <s v="December"/>
    <s v="YS1784"/>
    <d v="2022-12-2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175"/>
    <d v="2022-12-10T00:00:00"/>
    <s v="Regular"/>
    <n v="205"/>
    <n v="33.32"/>
    <n v="20.58"/>
    <n v="258.89999999999998"/>
    <s v="Manorville"/>
    <x v="5"/>
    <n v="11949"/>
    <x v="4"/>
    <s v="Yellowstone"/>
    <s v="C7"/>
    <x v="1"/>
    <n v="205"/>
    <x v="0"/>
    <n v="7.7499999999999999E-2"/>
    <n v="15.887499999999999"/>
    <x v="2"/>
    <n v="20.58"/>
    <n v="-4.692499999999999"/>
  </r>
  <r>
    <s v="December"/>
    <s v="YS1295"/>
    <d v="2022-12-11T00:00:00"/>
    <s v="Regular"/>
    <n v="95"/>
    <n v="21.56"/>
    <n v="6.99"/>
    <n v="123.55"/>
    <s v="Sugar Hill"/>
    <x v="7"/>
    <n v="30518"/>
    <x v="4"/>
    <s v="Yellowstone"/>
    <s v="C7"/>
    <x v="1"/>
    <n v="95"/>
    <x v="0"/>
    <n v="7.7499999999999999E-2"/>
    <n v="7.3624999999999998"/>
    <x v="2"/>
    <n v="6.99"/>
    <n v="0.37249999999999961"/>
  </r>
  <r>
    <s v="December"/>
    <s v="YS1800"/>
    <d v="2022-12-29T00:00:00"/>
    <s v="Regular"/>
    <n v="712.5"/>
    <n v="80.48"/>
    <n v="59.49"/>
    <n v="852.47"/>
    <s v="Plant City"/>
    <x v="12"/>
    <n v="33563"/>
    <x v="4"/>
    <s v="Yellowstone"/>
    <s v="C7"/>
    <x v="1"/>
    <n v="712.5"/>
    <x v="0"/>
    <n v="7.7499999999999999E-2"/>
    <n v="55.21875"/>
    <x v="2"/>
    <n v="59.49"/>
    <n v="-4.271250000000002"/>
  </r>
  <r>
    <s v="December"/>
    <s v="YS1197"/>
    <d v="2022-12-10T00:00:00"/>
    <s v="Regular"/>
    <n v="288"/>
    <n v="27.93"/>
    <n v="12.91"/>
    <n v="328.84"/>
    <s v="Denver"/>
    <x v="27"/>
    <n v="80204"/>
    <x v="4"/>
    <s v="Yellowstone"/>
    <s v="C7"/>
    <x v="1"/>
    <n v="288"/>
    <x v="0"/>
    <n v="7.7499999999999999E-2"/>
    <n v="22.32"/>
    <x v="2"/>
    <n v="12.91"/>
    <n v="9.41"/>
  </r>
  <r>
    <s v="December"/>
    <s v="YS1374"/>
    <d v="2022-12-13T00:00:00"/>
    <s v="Regular"/>
    <n v="205"/>
    <n v="33.32"/>
    <n v="11.27"/>
    <n v="249.59"/>
    <s v="Watertown"/>
    <x v="29"/>
    <n v="53094"/>
    <x v="4"/>
    <s v="Yellowstone"/>
    <s v="C7"/>
    <x v="1"/>
    <n v="205"/>
    <x v="0"/>
    <n v="7.7499999999999999E-2"/>
    <n v="15.887499999999999"/>
    <x v="2"/>
    <n v="11.27"/>
    <n v="4.6174999999999997"/>
  </r>
  <r>
    <s v="December"/>
    <s v="YS1753"/>
    <d v="2022-12-20T00:00:00"/>
    <s v="Regular"/>
    <n v="320"/>
    <n v="48.66"/>
    <n v="29.49"/>
    <n v="398.15"/>
    <s v="Lancaster"/>
    <x v="28"/>
    <n v="29720"/>
    <x v="4"/>
    <s v="Yellowstone"/>
    <s v="C7"/>
    <x v="1"/>
    <n v="320"/>
    <x v="0"/>
    <n v="7.7499999999999999E-2"/>
    <n v="24.8"/>
    <x v="2"/>
    <n v="29.49"/>
    <n v="-4.6899999999999977"/>
  </r>
  <r>
    <s v="December"/>
    <s v="YS1136"/>
    <d v="2022-12-10T00:00:00"/>
    <s v="Regular"/>
    <n v="395"/>
    <n v="46.63"/>
    <n v="37.01"/>
    <n v="478.64"/>
    <s v="South Salem"/>
    <x v="5"/>
    <n v="10590"/>
    <x v="4"/>
    <s v="Yellowstone"/>
    <s v="C7"/>
    <x v="1"/>
    <n v="395"/>
    <x v="0"/>
    <n v="7.7499999999999999E-2"/>
    <n v="30.612500000000001"/>
    <x v="2"/>
    <n v="37.01"/>
    <n v="-6.3974999999999973"/>
  </r>
  <r>
    <s v="December"/>
    <s v="YS1265"/>
    <d v="2022-12-11T00:00:00"/>
    <s v="Regular"/>
    <n v="205"/>
    <n v="29.29"/>
    <n v="15.37"/>
    <n v="249.66"/>
    <s v="Nevada City"/>
    <x v="9"/>
    <n v="95959"/>
    <x v="4"/>
    <s v="Yellowstone"/>
    <s v="C7"/>
    <x v="1"/>
    <n v="205"/>
    <x v="0"/>
    <n v="8.3799999999999999E-2"/>
    <n v="17.178999999999998"/>
    <x v="9"/>
    <n v="15.37"/>
    <n v="1.8089999999999993"/>
  </r>
  <r>
    <s v="November"/>
    <s v="YS1009"/>
    <d v="2022-11-18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157"/>
    <d v="2022-12-10T00:00:00"/>
    <s v="Regular"/>
    <n v="95"/>
    <n v="19.03"/>
    <n v="5.7"/>
    <n v="119.73"/>
    <s v="Vienna"/>
    <x v="3"/>
    <n v="22181"/>
    <x v="4"/>
    <s v="Yellowstone"/>
    <s v="C7"/>
    <x v="1"/>
    <n v="95"/>
    <x v="0"/>
    <n v="7.7499999999999999E-2"/>
    <n v="7.3624999999999998"/>
    <x v="2"/>
    <n v="5.7"/>
    <n v="1.6624999999999996"/>
  </r>
  <r>
    <s v="December"/>
    <s v="YS1274"/>
    <d v="2022-12-11T00:00:00"/>
    <s v="Regular"/>
    <n v="205"/>
    <n v="33.32"/>
    <n v="14.31"/>
    <n v="252.63"/>
    <s v="Clinton Twp"/>
    <x v="19"/>
    <n v="48035"/>
    <x v="4"/>
    <s v="Yellowstone"/>
    <s v="C7"/>
    <x v="1"/>
    <n v="205"/>
    <x v="0"/>
    <n v="7.7499999999999999E-2"/>
    <n v="15.887499999999999"/>
    <x v="2"/>
    <n v="14.31"/>
    <n v="1.5774999999999988"/>
  </r>
  <r>
    <s v="December"/>
    <s v="YS1243"/>
    <d v="2022-12-11T00:00:00"/>
    <s v="Regular"/>
    <n v="205"/>
    <n v="33.32"/>
    <n v="19.07"/>
    <n v="257.39"/>
    <s v="Colquitt"/>
    <x v="7"/>
    <n v="39837"/>
    <x v="4"/>
    <s v="Yellowstone"/>
    <s v="C7"/>
    <x v="1"/>
    <n v="205"/>
    <x v="0"/>
    <n v="7.7499999999999999E-2"/>
    <n v="15.887499999999999"/>
    <x v="2"/>
    <n v="19.07"/>
    <n v="-3.182500000000001"/>
  </r>
  <r>
    <s v="December"/>
    <s v="YS1188"/>
    <d v="2022-12-10T00:00:00"/>
    <s v="Regular"/>
    <n v="395"/>
    <n v="46.63"/>
    <n v="35.33"/>
    <n v="476.96"/>
    <s v="Johnston"/>
    <x v="28"/>
    <n v="29832"/>
    <x v="4"/>
    <s v="Yellowstone"/>
    <s v="C7"/>
    <x v="1"/>
    <n v="395"/>
    <x v="0"/>
    <n v="7.7499999999999999E-2"/>
    <n v="30.612500000000001"/>
    <x v="2"/>
    <n v="35.33"/>
    <n v="-4.7174999999999976"/>
  </r>
  <r>
    <s v="December"/>
    <s v="YS1256"/>
    <d v="2022-12-11T00:00:00"/>
    <s v="Regular"/>
    <n v="155"/>
    <n v="25.1"/>
    <n v="8.2200000000000006"/>
    <n v="188.32"/>
    <s v="Stanardsville"/>
    <x v="3"/>
    <n v="22973"/>
    <x v="4"/>
    <s v="Yellowstone"/>
    <s v="C7"/>
    <x v="1"/>
    <n v="155"/>
    <x v="0"/>
    <n v="7.7499999999999999E-2"/>
    <n v="12.012499999999999"/>
    <x v="2"/>
    <n v="8.2200000000000006"/>
    <n v="3.7924999999999986"/>
  </r>
  <r>
    <s v="December"/>
    <s v="YS1556"/>
    <d v="2022-12-15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692"/>
    <d v="2022-12-20T00:00:00"/>
    <s v="Regular"/>
    <n v="280"/>
    <n v="36.78"/>
    <n v="25.2"/>
    <n v="341.98"/>
    <s v="Felton"/>
    <x v="9"/>
    <n v="95018"/>
    <x v="4"/>
    <s v="Yellowstone"/>
    <s v="C7"/>
    <x v="1"/>
    <n v="280"/>
    <x v="0"/>
    <n v="0.09"/>
    <n v="25.2"/>
    <x v="10"/>
    <n v="25.2"/>
    <n v="0"/>
  </r>
  <r>
    <s v="December"/>
    <s v="YS1204"/>
    <d v="2022-12-10T00:00:00"/>
    <s v="Regular"/>
    <n v="205"/>
    <n v="30.83"/>
    <n v="19.46"/>
    <n v="255.29"/>
    <s v="College Station"/>
    <x v="11"/>
    <n v="77845"/>
    <x v="4"/>
    <s v="Yellowstone"/>
    <s v="C7"/>
    <x v="1"/>
    <n v="205"/>
    <x v="0"/>
    <n v="7.7499999999999999E-2"/>
    <n v="15.887499999999999"/>
    <x v="2"/>
    <n v="19.46"/>
    <n v="-3.5725000000000016"/>
  </r>
  <r>
    <s v="December"/>
    <s v="YS1109"/>
    <d v="2022-12-10T00:00:00"/>
    <s v="Regular"/>
    <n v="190"/>
    <n v="19.98"/>
    <n v="16.34"/>
    <n v="226.32"/>
    <s v="Tucson"/>
    <x v="24"/>
    <n v="85755"/>
    <x v="4"/>
    <s v="Yellowstone"/>
    <s v="C7"/>
    <x v="1"/>
    <n v="190"/>
    <x v="0"/>
    <n v="7.7499999999999999E-2"/>
    <n v="14.725"/>
    <x v="2"/>
    <n v="16.34"/>
    <n v="-1.6150000000000002"/>
  </r>
  <r>
    <s v="November"/>
    <s v="YS1020"/>
    <d v="2022-11-28T00:00:00"/>
    <s v="Regular"/>
    <n v="155"/>
    <n v="26.6"/>
    <n v="12.82"/>
    <n v="194.42"/>
    <s v="Incline Vlg"/>
    <x v="21"/>
    <n v="89451"/>
    <x v="4"/>
    <s v="Yellowstone"/>
    <s v="C7"/>
    <x v="1"/>
    <n v="155"/>
    <x v="0"/>
    <n v="7.7499999999999999E-2"/>
    <n v="12.012499999999999"/>
    <x v="2"/>
    <n v="12.82"/>
    <n v="-0.80750000000000099"/>
  </r>
  <r>
    <s v="December"/>
    <s v="YS1691"/>
    <d v="2022-12-20T00:00:00"/>
    <s v="Regular"/>
    <n v="320"/>
    <n v="48.66"/>
    <n v="23.05"/>
    <n v="391.71"/>
    <s v="Oswego"/>
    <x v="22"/>
    <n v="60543"/>
    <x v="4"/>
    <s v="Yellowstone"/>
    <s v="C7"/>
    <x v="1"/>
    <n v="320"/>
    <x v="0"/>
    <n v="7.7499999999999999E-2"/>
    <n v="24.8"/>
    <x v="2"/>
    <n v="23.05"/>
    <n v="1.75"/>
  </r>
  <r>
    <s v="December"/>
    <s v="YS1707"/>
    <d v="2022-12-20T00:00:00"/>
    <s v="Regular"/>
    <n v="320"/>
    <n v="39.270000000000003"/>
    <n v="14.64"/>
    <n v="373.91"/>
    <s v="Parker"/>
    <x v="27"/>
    <n v="80134"/>
    <x v="4"/>
    <s v="Yellowstone"/>
    <s v="C7"/>
    <x v="1"/>
    <n v="320"/>
    <x v="0"/>
    <n v="7.7499999999999999E-2"/>
    <n v="24.8"/>
    <x v="2"/>
    <n v="14.64"/>
    <n v="10.16"/>
  </r>
  <r>
    <s v="December"/>
    <s v="YS1353"/>
    <d v="2022-12-12T00:00:00"/>
    <s v="Regular"/>
    <n v="205"/>
    <n v="33.32"/>
    <n v="22.04"/>
    <n v="260.36"/>
    <s v="Chattanooga"/>
    <x v="4"/>
    <n v="37405"/>
    <x v="4"/>
    <s v="Yellowstone"/>
    <s v="C7"/>
    <x v="1"/>
    <n v="205"/>
    <x v="0"/>
    <n v="7.7499999999999999E-2"/>
    <n v="15.887499999999999"/>
    <x v="2"/>
    <n v="22.04"/>
    <n v="-6.1524999999999999"/>
  </r>
  <r>
    <s v="December"/>
    <s v="YS1107"/>
    <d v="2022-12-10T00:00:00"/>
    <s v="Regular"/>
    <n v="285"/>
    <n v="33.32"/>
    <n v="19.899999999999999"/>
    <n v="338.22"/>
    <s v="Evanston"/>
    <x v="22"/>
    <n v="60201"/>
    <x v="4"/>
    <s v="Yellowstone"/>
    <s v="C7"/>
    <x v="1"/>
    <n v="285"/>
    <x v="0"/>
    <n v="7.7499999999999999E-2"/>
    <n v="22.087499999999999"/>
    <x v="2"/>
    <n v="19.899999999999999"/>
    <n v="2.1875"/>
  </r>
  <r>
    <s v="December"/>
    <s v="YS1095"/>
    <d v="2022-12-10T00:00:00"/>
    <s v="Regular"/>
    <n v="155"/>
    <n v="25.4"/>
    <n v="14.54"/>
    <n v="194.94"/>
    <s v="San Jose"/>
    <x v="9"/>
    <n v="95128"/>
    <x v="4"/>
    <s v="Yellowstone"/>
    <s v="C7"/>
    <x v="1"/>
    <n v="155"/>
    <x v="0"/>
    <n v="9.3799999999999994E-2"/>
    <n v="14.539"/>
    <x v="11"/>
    <n v="14.54"/>
    <n v="-9.9999999999944578E-4"/>
  </r>
  <r>
    <s v="December"/>
    <s v="YS1424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552"/>
    <d v="2022-12-15T00:00:00"/>
    <s v="Regular"/>
    <n v="429"/>
    <n v="39.270000000000003"/>
    <n v="39.92"/>
    <n v="508.19"/>
    <s v="Buckeye"/>
    <x v="24"/>
    <n v="85396"/>
    <x v="4"/>
    <s v="Yellowstone"/>
    <s v="C7"/>
    <x v="1"/>
    <n v="429"/>
    <x v="0"/>
    <n v="7.7499999999999999E-2"/>
    <n v="33.247500000000002"/>
    <x v="2"/>
    <n v="39.92"/>
    <n v="-6.6724999999999994"/>
  </r>
  <r>
    <s v="December"/>
    <s v="YS1348"/>
    <d v="2022-12-12T00:00:00"/>
    <s v="Regular"/>
    <n v="155"/>
    <n v="25.1"/>
    <n v="10.82"/>
    <n v="190.92"/>
    <s v="Loganville"/>
    <x v="7"/>
    <n v="30052"/>
    <x v="4"/>
    <s v="Yellowstone"/>
    <s v="C7"/>
    <x v="1"/>
    <n v="155"/>
    <x v="0"/>
    <n v="7.7499999999999999E-2"/>
    <n v="12.012499999999999"/>
    <x v="2"/>
    <n v="10.82"/>
    <n v="1.192499999999999"/>
  </r>
  <r>
    <s v="December"/>
    <s v="YS1562"/>
    <d v="2022-12-15T00:00:00"/>
    <s v="Regular"/>
    <n v="467.58"/>
    <n v="80.08"/>
    <n v="44.42"/>
    <n v="592.08000000000004"/>
    <s v="Beverly Hills"/>
    <x v="9"/>
    <n v="90210"/>
    <x v="4"/>
    <s v="Yellowstone"/>
    <s v="C7"/>
    <x v="1"/>
    <n v="467.58"/>
    <x v="0"/>
    <n v="9.5000000000000001E-2"/>
    <n v="44.420099999999998"/>
    <x v="5"/>
    <n v="44.42"/>
    <n v="9.9999999996214228E-5"/>
  </r>
  <r>
    <s v="December"/>
    <s v="YS1254"/>
    <d v="2022-12-11T00:00:00"/>
    <s v="Regular"/>
    <n v="148"/>
    <n v="21.56"/>
    <n v="14.63"/>
    <n v="184.19"/>
    <s v="Prt Jefferson"/>
    <x v="5"/>
    <n v="11777"/>
    <x v="4"/>
    <s v="Yellowstone"/>
    <s v="C7"/>
    <x v="1"/>
    <n v="148"/>
    <x v="0"/>
    <n v="7.7499999999999999E-2"/>
    <n v="11.47"/>
    <x v="2"/>
    <n v="14.63"/>
    <n v="-3.16"/>
  </r>
  <r>
    <s v="November"/>
    <s v="YS1012"/>
    <d v="2022-11-20T00:00:00"/>
    <s v="Regular"/>
    <n v="95"/>
    <n v="21.56"/>
    <n v="8.15"/>
    <n v="124.71"/>
    <s v="Savannah"/>
    <x v="7"/>
    <n v="31404"/>
    <x v="4"/>
    <s v="Yellowstone"/>
    <s v="C7"/>
    <x v="1"/>
    <n v="95"/>
    <x v="0"/>
    <n v="7.7499999999999999E-2"/>
    <n v="7.3624999999999998"/>
    <x v="2"/>
    <n v="8.15"/>
    <n v="-0.78750000000000053"/>
  </r>
  <r>
    <s v="December"/>
    <s v="YS1660"/>
    <d v="2022-12-20T00:00:00"/>
    <s v="Regular"/>
    <n v="150"/>
    <n v="29.86"/>
    <n v="11.93"/>
    <n v="191.79"/>
    <s v="Palmyra"/>
    <x v="14"/>
    <n v="8065"/>
    <x v="4"/>
    <s v="Yellowstone"/>
    <s v="C7"/>
    <x v="1"/>
    <n v="150"/>
    <x v="0"/>
    <n v="7.7499999999999999E-2"/>
    <n v="11.625"/>
    <x v="2"/>
    <n v="11.93"/>
    <n v="-0.30499999999999972"/>
  </r>
  <r>
    <s v="December"/>
    <s v="YS1684"/>
    <d v="2022-12-20T00:00:00"/>
    <s v="Regular"/>
    <n v="320"/>
    <n v="43.23"/>
    <n v="29.97"/>
    <n v="393.2"/>
    <s v="Liberty Hill"/>
    <x v="11"/>
    <n v="78642"/>
    <x v="4"/>
    <s v="Yellowstone"/>
    <s v="C7"/>
    <x v="1"/>
    <n v="320"/>
    <x v="0"/>
    <n v="7.7499999999999999E-2"/>
    <n v="24.8"/>
    <x v="2"/>
    <n v="29.97"/>
    <n v="-5.1699999999999982"/>
  </r>
  <r>
    <s v="December"/>
    <s v="YS1668"/>
    <d v="2022-12-20T00:00:00"/>
    <s v="Regular"/>
    <n v="150"/>
    <n v="29.86"/>
    <n v="22.76"/>
    <n v="202.62"/>
    <s v="Louisville"/>
    <x v="20"/>
    <n v="40291"/>
    <x v="4"/>
    <s v="Yellowstone"/>
    <s v="C7"/>
    <x v="1"/>
    <n v="150"/>
    <x v="0"/>
    <n v="7.7499999999999999E-2"/>
    <n v="11.625"/>
    <x v="2"/>
    <n v="22.76"/>
    <n v="-11.135000000000002"/>
  </r>
  <r>
    <s v="December"/>
    <s v="YS1474"/>
    <d v="2022-12-13T00:00:00"/>
    <s v="Regular"/>
    <n v="155"/>
    <n v="22.49"/>
    <n v="7.37"/>
    <n v="184.86"/>
    <s v="Denver"/>
    <x v="27"/>
    <n v="80209"/>
    <x v="4"/>
    <s v="Yellowstone"/>
    <s v="C7"/>
    <x v="1"/>
    <n v="155"/>
    <x v="0"/>
    <n v="7.7499999999999999E-2"/>
    <n v="12.012499999999999"/>
    <x v="2"/>
    <n v="7.37"/>
    <n v="4.6424999999999992"/>
  </r>
  <r>
    <s v="December"/>
    <s v="YS1775"/>
    <d v="2022-12-21T00:00:00"/>
    <s v="Regular"/>
    <n v="199"/>
    <n v="33.32"/>
    <n v="15.42"/>
    <n v="247.74"/>
    <s v="Long Valley"/>
    <x v="14"/>
    <n v="7853"/>
    <x v="4"/>
    <s v="Yellowstone"/>
    <s v="C7"/>
    <x v="1"/>
    <n v="199"/>
    <x v="0"/>
    <n v="7.7499999999999999E-2"/>
    <n v="15.422499999999999"/>
    <x v="2"/>
    <n v="15.42"/>
    <n v="2.4999999999995026E-3"/>
  </r>
  <r>
    <s v="December"/>
    <s v="YS1398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269"/>
    <d v="2022-12-11T00:00:00"/>
    <s v="Regular"/>
    <n v="205"/>
    <n v="30.83"/>
    <n v="19.46"/>
    <n v="255.29"/>
    <s v="Colleyville"/>
    <x v="11"/>
    <n v="76034"/>
    <x v="4"/>
    <s v="Yellowstone"/>
    <s v="C7"/>
    <x v="1"/>
    <n v="205"/>
    <x v="0"/>
    <n v="7.7499999999999999E-2"/>
    <n v="15.887499999999999"/>
    <x v="2"/>
    <n v="19.46"/>
    <n v="-3.5725000000000016"/>
  </r>
  <r>
    <s v="December"/>
    <s v="YS1544"/>
    <d v="2022-12-14T00:00:00"/>
    <s v="Regular"/>
    <n v="89"/>
    <n v="21.56"/>
    <n v="7.47"/>
    <n v="118.03"/>
    <s v="High Point"/>
    <x v="0"/>
    <n v="27265"/>
    <x v="4"/>
    <s v="Yellowstone"/>
    <s v="C7"/>
    <x v="1"/>
    <n v="89"/>
    <x v="0"/>
    <n v="7.7499999999999999E-2"/>
    <n v="6.8975"/>
    <x v="2"/>
    <n v="7.47"/>
    <n v="-0.57249999999999979"/>
  </r>
  <r>
    <s v="December"/>
    <s v="YS1231"/>
    <d v="2022-12-11T00:00:00"/>
    <s v="Regular"/>
    <n v="155"/>
    <n v="25.1"/>
    <n v="9.31"/>
    <n v="189.41"/>
    <s v="Virginia Beach"/>
    <x v="3"/>
    <n v="23455"/>
    <x v="4"/>
    <s v="Yellowstone"/>
    <s v="C7"/>
    <x v="1"/>
    <n v="155"/>
    <x v="0"/>
    <n v="7.7499999999999999E-2"/>
    <n v="12.012499999999999"/>
    <x v="2"/>
    <n v="9.31"/>
    <n v="2.7024999999999988"/>
  </r>
  <r>
    <s v="December"/>
    <s v="YS1182"/>
    <d v="2022-12-10T00:00:00"/>
    <s v="Regular"/>
    <n v="95"/>
    <n v="21.56"/>
    <n v="4.2300000000000004"/>
    <n v="120.79"/>
    <s v="Clinton"/>
    <x v="2"/>
    <n v="70722"/>
    <x v="4"/>
    <s v="Yellowstone"/>
    <s v="C7"/>
    <x v="1"/>
    <n v="95"/>
    <x v="0"/>
    <n v="7.7499999999999999E-2"/>
    <n v="7.3624999999999998"/>
    <x v="2"/>
    <n v="4.2300000000000004"/>
    <n v="3.1324999999999994"/>
  </r>
  <r>
    <s v="December"/>
    <s v="YS1184"/>
    <d v="2022-12-10T00:00:00"/>
    <s v="Regular"/>
    <n v="95"/>
    <n v="19.03"/>
    <n v="7.98"/>
    <n v="122.01"/>
    <s v="Valparaiso"/>
    <x v="18"/>
    <n v="46383"/>
    <x v="4"/>
    <s v="Yellowstone"/>
    <s v="C7"/>
    <x v="1"/>
    <n v="95"/>
    <x v="0"/>
    <n v="7.7499999999999999E-2"/>
    <n v="7.3624999999999998"/>
    <x v="2"/>
    <n v="7.98"/>
    <n v="-0.6175000000000006"/>
  </r>
  <r>
    <s v="December"/>
    <s v="YS1741"/>
    <d v="2022-12-20T00:00:00"/>
    <s v="Regular"/>
    <n v="280"/>
    <n v="48.66"/>
    <n v="30.41"/>
    <n v="359.07"/>
    <s v="Hendersonville"/>
    <x v="4"/>
    <n v="37075"/>
    <x v="4"/>
    <s v="Yellowstone"/>
    <s v="C7"/>
    <x v="1"/>
    <n v="280"/>
    <x v="0"/>
    <n v="7.7499999999999999E-2"/>
    <n v="21.7"/>
    <x v="2"/>
    <n v="30.41"/>
    <n v="-8.7100000000000009"/>
  </r>
  <r>
    <s v="December"/>
    <s v="YS1550"/>
    <d v="2022-12-15T00:00:00"/>
    <s v="Regular"/>
    <n v="95"/>
    <n v="21.56"/>
    <n v="7.4"/>
    <n v="123.96"/>
    <s v="North Haven"/>
    <x v="31"/>
    <n v="6473"/>
    <x v="4"/>
    <s v="Yellowstone"/>
    <s v="C7"/>
    <x v="1"/>
    <n v="95"/>
    <x v="0"/>
    <n v="7.7499999999999999E-2"/>
    <n v="7.3624999999999998"/>
    <x v="2"/>
    <n v="7.4"/>
    <n v="-3.7500000000000533E-2"/>
  </r>
  <r>
    <s v="December"/>
    <s v="YS1509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075"/>
    <d v="2022-12-10T00:00:00"/>
    <s v="Regular"/>
    <n v="155"/>
    <n v="25.4"/>
    <n v="13.56"/>
    <n v="193.96"/>
    <s v="Lafayette"/>
    <x v="9"/>
    <n v="94549"/>
    <x v="4"/>
    <s v="Yellowstone"/>
    <s v="C7"/>
    <x v="1"/>
    <n v="155"/>
    <x v="0"/>
    <n v="8.7499999999999994E-2"/>
    <n v="13.5625"/>
    <x v="12"/>
    <n v="13.56"/>
    <n v="2.4999999999995026E-3"/>
  </r>
  <r>
    <s v="December"/>
    <s v="YS1451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468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575"/>
    <d v="2022-12-15T00:00:00"/>
    <s v="Regular"/>
    <n v="199"/>
    <n v="29.29"/>
    <n v="16.91"/>
    <n v="245.2"/>
    <s v="Visalia"/>
    <x v="9"/>
    <n v="93291"/>
    <x v="4"/>
    <s v="Yellowstone"/>
    <s v="C7"/>
    <x v="1"/>
    <n v="199"/>
    <x v="0"/>
    <n v="8.5000000000000006E-2"/>
    <n v="16.915000000000003"/>
    <x v="13"/>
    <n v="16.91"/>
    <n v="5.000000000002558E-3"/>
  </r>
  <r>
    <s v="December"/>
    <s v="YS1604"/>
    <d v="2022-12-17T00:00:00"/>
    <s v="Regular"/>
    <n v="155"/>
    <n v="25.1"/>
    <n v="6.89"/>
    <n v="186.99"/>
    <s v="River Ridge"/>
    <x v="2"/>
    <n v="70123"/>
    <x v="4"/>
    <s v="Yellowstone"/>
    <s v="C7"/>
    <x v="1"/>
    <n v="155"/>
    <x v="0"/>
    <n v="7.7499999999999999E-2"/>
    <n v="12.012499999999999"/>
    <x v="2"/>
    <n v="6.89"/>
    <n v="5.1224999999999996"/>
  </r>
  <r>
    <s v="December"/>
    <s v="YS1121"/>
    <d v="2022-12-10T00:00:00"/>
    <s v="Regular"/>
    <n v="155"/>
    <n v="25.4"/>
    <n v="12.38"/>
    <n v="192.78"/>
    <s v="Clovis"/>
    <x v="9"/>
    <n v="93611"/>
    <x v="4"/>
    <s v="Yellowstone"/>
    <s v="C7"/>
    <x v="1"/>
    <n v="155"/>
    <x v="0"/>
    <n v="7.9799999999999996E-2"/>
    <n v="12.369"/>
    <x v="14"/>
    <n v="12.38"/>
    <n v="-1.1000000000001009E-2"/>
  </r>
  <r>
    <s v="December"/>
    <s v="YS1342"/>
    <d v="2022-12-12T00:00:00"/>
    <s v="Regular"/>
    <n v="205"/>
    <n v="33.32"/>
    <n v="17.64"/>
    <n v="255.96"/>
    <s v="Lake Lotawana"/>
    <x v="16"/>
    <n v="64086"/>
    <x v="4"/>
    <s v="Yellowstone"/>
    <s v="C7"/>
    <x v="1"/>
    <n v="205"/>
    <x v="0"/>
    <n v="7.7499999999999999E-2"/>
    <n v="15.887499999999999"/>
    <x v="2"/>
    <n v="17.64"/>
    <n v="-1.7525000000000013"/>
  </r>
  <r>
    <s v="December"/>
    <s v="YS1605"/>
    <d v="2022-12-17T00:00:00"/>
    <s v="Regular"/>
    <n v="155"/>
    <n v="26.6"/>
    <n v="12.99"/>
    <n v="194.59"/>
    <s v="Las Vegas"/>
    <x v="21"/>
    <n v="89118"/>
    <x v="4"/>
    <s v="Yellowstone"/>
    <s v="C7"/>
    <x v="1"/>
    <n v="155"/>
    <x v="0"/>
    <n v="7.7499999999999999E-2"/>
    <n v="12.012499999999999"/>
    <x v="2"/>
    <n v="12.99"/>
    <n v="-0.97750000000000092"/>
  </r>
  <r>
    <s v="December"/>
    <s v="YS1568"/>
    <d v="2022-12-15T00:00:00"/>
    <s v="Regular"/>
    <n v="245"/>
    <n v="29.86"/>
    <n v="21.99"/>
    <n v="296.85000000000002"/>
    <s v="Lancaster"/>
    <x v="28"/>
    <n v="29720"/>
    <x v="4"/>
    <s v="Yellowstone"/>
    <s v="C7"/>
    <x v="1"/>
    <n v="245"/>
    <x v="0"/>
    <n v="7.7499999999999999E-2"/>
    <n v="18.987500000000001"/>
    <x v="2"/>
    <n v="21.99"/>
    <n v="-3.0024999999999977"/>
  </r>
  <r>
    <s v="December"/>
    <s v="YS1591"/>
    <d v="2022-12-17T00:00:00"/>
    <s v="Regular"/>
    <n v="150"/>
    <n v="23.71"/>
    <n v="12.57"/>
    <n v="186.28"/>
    <s v="Las Vegas"/>
    <x v="21"/>
    <n v="89178"/>
    <x v="4"/>
    <s v="Yellowstone"/>
    <s v="C7"/>
    <x v="1"/>
    <n v="150"/>
    <x v="0"/>
    <n v="7.7499999999999999E-2"/>
    <n v="11.625"/>
    <x v="2"/>
    <n v="12.57"/>
    <n v="-0.94500000000000028"/>
  </r>
  <r>
    <s v="December"/>
    <s v="YS1619"/>
    <d v="2022-12-19T00:00:00"/>
    <s v="Regular"/>
    <n v="155"/>
    <n v="25.1"/>
    <n v="13.96"/>
    <n v="194.06"/>
    <s v="Roswell"/>
    <x v="7"/>
    <n v="30076"/>
    <x v="4"/>
    <s v="Yellowstone"/>
    <s v="C7"/>
    <x v="1"/>
    <n v="155"/>
    <x v="0"/>
    <n v="7.7499999999999999E-2"/>
    <n v="12.012499999999999"/>
    <x v="2"/>
    <n v="13.96"/>
    <n v="-1.9475000000000016"/>
  </r>
  <r>
    <s v="December"/>
    <s v="YS1205"/>
    <d v="2022-12-10T00:00:00"/>
    <s v="Regular"/>
    <n v="190"/>
    <n v="28.09"/>
    <n v="18"/>
    <n v="236.09"/>
    <s v="Fort Worth"/>
    <x v="11"/>
    <s v="76109-1909"/>
    <x v="4"/>
    <s v="Yellowstone"/>
    <s v="C7"/>
    <x v="1"/>
    <n v="190"/>
    <x v="0"/>
    <n v="7.7499999999999999E-2"/>
    <n v="14.725"/>
    <x v="2"/>
    <n v="18"/>
    <n v="-3.2750000000000004"/>
  </r>
  <r>
    <s v="December"/>
    <s v="YS1409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174"/>
    <d v="2022-12-10T00:00:00"/>
    <s v="Regular"/>
    <n v="155"/>
    <n v="25.1"/>
    <n v="11.95"/>
    <n v="192.05"/>
    <s v="North Middletown"/>
    <x v="14"/>
    <n v="7748"/>
    <x v="4"/>
    <s v="Yellowstone"/>
    <s v="C7"/>
    <x v="1"/>
    <n v="155"/>
    <x v="0"/>
    <n v="7.7499999999999999E-2"/>
    <n v="12.012499999999999"/>
    <x v="2"/>
    <n v="11.95"/>
    <n v="6.25E-2"/>
  </r>
  <r>
    <s v="December"/>
    <s v="YS1712"/>
    <d v="2022-12-20T00:00:00"/>
    <s v="Regular"/>
    <n v="280"/>
    <n v="48.66"/>
    <n v="14.84"/>
    <n v="343.5"/>
    <s v="Mineral"/>
    <x v="3"/>
    <n v="23117"/>
    <x v="4"/>
    <s v="Yellowstone"/>
    <s v="C7"/>
    <x v="1"/>
    <n v="280"/>
    <x v="0"/>
    <n v="7.7499999999999999E-2"/>
    <n v="21.7"/>
    <x v="2"/>
    <n v="14.84"/>
    <n v="6.8599999999999994"/>
  </r>
  <r>
    <s v="November"/>
    <s v="YS1022"/>
    <d v="2022-11-28T00:00:00"/>
    <s v="Regular"/>
    <n v="148"/>
    <n v="21.56"/>
    <n v="11.24"/>
    <n v="180.8"/>
    <s v="Haworth"/>
    <x v="14"/>
    <n v="7641"/>
    <x v="4"/>
    <s v="Yellowstone"/>
    <s v="C7"/>
    <x v="1"/>
    <n v="148"/>
    <x v="0"/>
    <n v="7.7499999999999999E-2"/>
    <n v="11.47"/>
    <x v="2"/>
    <n v="11.24"/>
    <n v="0.23000000000000043"/>
  </r>
  <r>
    <s v="December"/>
    <s v="YS1510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208"/>
    <d v="2022-12-10T00:00:00"/>
    <s v="Regular"/>
    <n v="205"/>
    <n v="29.29"/>
    <n v="19.489999999999998"/>
    <n v="253.78"/>
    <s v="Petaluma"/>
    <x v="9"/>
    <n v="94952"/>
    <x v="4"/>
    <s v="Yellowstone"/>
    <s v="C7"/>
    <x v="1"/>
    <n v="205"/>
    <x v="0"/>
    <n v="9.5000000000000001E-2"/>
    <n v="19.475000000000001"/>
    <x v="15"/>
    <n v="19.489999999999998"/>
    <n v="-1.4999999999997016E-2"/>
  </r>
  <r>
    <s v="December"/>
    <s v="YS1314"/>
    <d v="2022-12-11T00:00:00"/>
    <s v="Regular"/>
    <n v="155"/>
    <n v="25.1"/>
    <n v="12.14"/>
    <n v="192.24"/>
    <s v="Summerfield"/>
    <x v="0"/>
    <n v="27358"/>
    <x v="4"/>
    <s v="Yellowstone"/>
    <s v="C7"/>
    <x v="1"/>
    <n v="155"/>
    <x v="0"/>
    <n v="7.7499999999999999E-2"/>
    <n v="12.012499999999999"/>
    <x v="2"/>
    <n v="12.14"/>
    <n v="-0.12750000000000128"/>
  </r>
  <r>
    <s v="December"/>
    <s v="YS1757"/>
    <d v="2022-12-20T00:00:00"/>
    <s v="Regular"/>
    <n v="329.99"/>
    <n v="48.66"/>
    <n v="31.72"/>
    <n v="410.37"/>
    <s v="Sleepy Hollow"/>
    <x v="5"/>
    <n v="10591"/>
    <x v="4"/>
    <s v="Yellowstone"/>
    <s v="C7"/>
    <x v="1"/>
    <n v="329.99"/>
    <x v="0"/>
    <n v="7.7499999999999999E-2"/>
    <n v="25.574225000000002"/>
    <x v="2"/>
    <n v="31.72"/>
    <n v="-6.1457749999999969"/>
  </r>
  <r>
    <s v="November"/>
    <s v="YS1014"/>
    <d v="2022-11-21T00:00:00"/>
    <s v="Regular"/>
    <n v="148"/>
    <n v="0"/>
    <n v="11.47"/>
    <n v="159.47"/>
    <s v="null"/>
    <x v="1"/>
    <s v="null"/>
    <x v="4"/>
    <s v="Yellowstone"/>
    <s v="C7"/>
    <x v="1"/>
    <n v="148"/>
    <x v="0"/>
    <n v="7.7499999999999999E-2"/>
    <n v="11.47"/>
    <x v="2"/>
    <n v="11.47"/>
    <n v="0"/>
  </r>
  <r>
    <s v="December"/>
    <s v="YS1387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675"/>
    <d v="2022-12-20T00:00:00"/>
    <s v="Regular"/>
    <n v="150"/>
    <n v="27.7"/>
    <n v="9"/>
    <n v="186.7"/>
    <s v="Emmett"/>
    <x v="32"/>
    <n v="83617"/>
    <x v="4"/>
    <s v="Yellowstone"/>
    <s v="C7"/>
    <x v="1"/>
    <n v="150"/>
    <x v="0"/>
    <n v="7.7499999999999999E-2"/>
    <n v="11.625"/>
    <x v="2"/>
    <n v="9"/>
    <n v="2.625"/>
  </r>
  <r>
    <s v="December"/>
    <s v="YS1185"/>
    <d v="2022-12-10T00:00:00"/>
    <s v="Regular"/>
    <n v="205"/>
    <n v="30.83"/>
    <n v="18.87"/>
    <n v="254.7"/>
    <s v="Floydada"/>
    <x v="11"/>
    <n v="79235"/>
    <x v="4"/>
    <s v="Yellowstone"/>
    <s v="C7"/>
    <x v="1"/>
    <n v="205"/>
    <x v="0"/>
    <n v="7.7499999999999999E-2"/>
    <n v="15.887499999999999"/>
    <x v="2"/>
    <n v="18.87"/>
    <n v="-2.9825000000000017"/>
  </r>
  <r>
    <s v="December"/>
    <s v="YS1245"/>
    <d v="2022-12-11T00:00:00"/>
    <s v="Regular"/>
    <n v="205"/>
    <n v="33.32"/>
    <n v="11.27"/>
    <n v="249.59"/>
    <s v="Maple"/>
    <x v="29"/>
    <n v="54854"/>
    <x v="4"/>
    <s v="Yellowstone"/>
    <s v="C7"/>
    <x v="1"/>
    <n v="205"/>
    <x v="0"/>
    <n v="7.7499999999999999E-2"/>
    <n v="15.887499999999999"/>
    <x v="2"/>
    <n v="11.27"/>
    <n v="4.6174999999999997"/>
  </r>
  <r>
    <s v="December"/>
    <s v="YS1654"/>
    <d v="2022-12-20T00:00:00"/>
    <s v="Regular"/>
    <n v="150"/>
    <n v="28.09"/>
    <n v="12.92"/>
    <n v="191.01"/>
    <s v="Humble"/>
    <x v="11"/>
    <n v="77346"/>
    <x v="4"/>
    <s v="Yellowstone"/>
    <s v="C7"/>
    <x v="1"/>
    <n v="150"/>
    <x v="0"/>
    <n v="7.7499999999999999E-2"/>
    <n v="11.625"/>
    <x v="2"/>
    <n v="12.92"/>
    <n v="-1.2949999999999999"/>
  </r>
  <r>
    <s v="December"/>
    <s v="YS1546"/>
    <d v="2022-12-14T00:00:00"/>
    <s v="Regular"/>
    <n v="89"/>
    <n v="22.2"/>
    <n v="8.98"/>
    <n v="120.18"/>
    <s v="Federal Way"/>
    <x v="33"/>
    <n v="98003"/>
    <x v="4"/>
    <s v="Yellowstone"/>
    <s v="C7"/>
    <x v="1"/>
    <n v="89"/>
    <x v="0"/>
    <n v="7.7499999999999999E-2"/>
    <n v="6.8975"/>
    <x v="2"/>
    <n v="8.98"/>
    <n v="-2.0825000000000005"/>
  </r>
  <r>
    <s v="December"/>
    <s v="YS1483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377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045"/>
    <d v="2022-12-10T00:00:00"/>
    <s v="Regular"/>
    <n v="205"/>
    <n v="27.93"/>
    <n v="0"/>
    <n v="232.93"/>
    <s v="Whitefish"/>
    <x v="34"/>
    <n v="59937"/>
    <x v="4"/>
    <s v="Yellowstone"/>
    <s v="C7"/>
    <x v="1"/>
    <n v="205"/>
    <x v="0"/>
    <n v="7.7499999999999999E-2"/>
    <n v="15.887499999999999"/>
    <x v="2"/>
    <n v="0"/>
    <n v="15.887499999999999"/>
  </r>
  <r>
    <s v="November"/>
    <s v="YS1021"/>
    <d v="2022-11-28T00:00:00"/>
    <s v="Regular"/>
    <n v="444"/>
    <n v="37.75"/>
    <n v="31.93"/>
    <n v="513.67999999999995"/>
    <s v="Moorestown"/>
    <x v="14"/>
    <n v="8057"/>
    <x v="4"/>
    <s v="Yellowstone"/>
    <s v="C7"/>
    <x v="1"/>
    <n v="444"/>
    <x v="0"/>
    <n v="7.7499999999999999E-2"/>
    <n v="34.409999999999997"/>
    <x v="2"/>
    <n v="31.93"/>
    <n v="2.4799999999999969"/>
  </r>
  <r>
    <s v="December"/>
    <s v="YS1043"/>
    <d v="2022-12-10T00:00:00"/>
    <s v="Regular"/>
    <n v="205"/>
    <n v="29.82"/>
    <n v="14.54"/>
    <n v="249.36"/>
    <s v="Fernley"/>
    <x v="21"/>
    <n v="89408"/>
    <x v="4"/>
    <s v="Yellowstone"/>
    <s v="C7"/>
    <x v="1"/>
    <n v="205"/>
    <x v="0"/>
    <n v="7.7499999999999999E-2"/>
    <n v="15.887499999999999"/>
    <x v="2"/>
    <n v="14.54"/>
    <n v="1.3475000000000001"/>
  </r>
  <r>
    <s v="December"/>
    <s v="YS1595"/>
    <d v="2022-12-17T00:00:00"/>
    <s v="Regular"/>
    <n v="155"/>
    <n v="22.49"/>
    <n v="12.42"/>
    <n v="189.91"/>
    <s v="Santa Fe"/>
    <x v="35"/>
    <n v="87506"/>
    <x v="4"/>
    <s v="Yellowstone"/>
    <s v="C7"/>
    <x v="1"/>
    <n v="155"/>
    <x v="0"/>
    <n v="7.7499999999999999E-2"/>
    <n v="12.012499999999999"/>
    <x v="2"/>
    <n v="12.42"/>
    <n v="-0.40750000000000064"/>
  </r>
  <r>
    <s v="December"/>
    <s v="YS1460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118"/>
    <d v="2022-12-10T00:00:00"/>
    <s v="Regular"/>
    <n v="95"/>
    <n v="21.56"/>
    <n v="8.15"/>
    <n v="124.71"/>
    <s v="Adairsville"/>
    <x v="7"/>
    <n v="30103"/>
    <x v="4"/>
    <s v="Yellowstone"/>
    <s v="C7"/>
    <x v="1"/>
    <n v="95"/>
    <x v="0"/>
    <n v="7.7499999999999999E-2"/>
    <n v="7.3624999999999998"/>
    <x v="2"/>
    <n v="8.15"/>
    <n v="-0.78750000000000053"/>
  </r>
  <r>
    <s v="December"/>
    <s v="YS1437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164"/>
    <d v="2022-12-10T00:00:00"/>
    <s v="Regular"/>
    <n v="155"/>
    <n v="25.1"/>
    <n v="5.32"/>
    <n v="185.42"/>
    <s v="Derry"/>
    <x v="36"/>
    <n v="3038"/>
    <x v="4"/>
    <s v="Yellowstone"/>
    <s v="C7"/>
    <x v="1"/>
    <n v="155"/>
    <x v="0"/>
    <n v="7.7499999999999999E-2"/>
    <n v="12.012499999999999"/>
    <x v="2"/>
    <n v="5.32"/>
    <n v="6.692499999999999"/>
  </r>
  <r>
    <s v="December"/>
    <s v="YS1549"/>
    <d v="2022-12-15T00:00:00"/>
    <s v="Regular"/>
    <n v="345"/>
    <n v="46.63"/>
    <n v="34.28"/>
    <n v="425.91"/>
    <s v="Orchard Park, NY"/>
    <x v="5"/>
    <n v="14127"/>
    <x v="4"/>
    <s v="Yellowstone"/>
    <s v="C7"/>
    <x v="1"/>
    <n v="345"/>
    <x v="0"/>
    <n v="7.7499999999999999E-2"/>
    <n v="26.737500000000001"/>
    <x v="2"/>
    <n v="34.28"/>
    <n v="-7.5425000000000004"/>
  </r>
  <r>
    <s v="December"/>
    <s v="YS1402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735"/>
    <d v="2022-12-20T00:00:00"/>
    <s v="Regular"/>
    <n v="280"/>
    <n v="48.66"/>
    <n v="19.72"/>
    <n v="348.38"/>
    <s v="Greenville"/>
    <x v="19"/>
    <n v="48838"/>
    <x v="4"/>
    <s v="Yellowstone"/>
    <s v="C7"/>
    <x v="1"/>
    <n v="280"/>
    <x v="0"/>
    <n v="7.7499999999999999E-2"/>
    <n v="21.7"/>
    <x v="2"/>
    <n v="19.72"/>
    <n v="1.9800000000000004"/>
  </r>
  <r>
    <s v="November"/>
    <s v="YS1008"/>
    <d v="2022-11-17T00:00:00"/>
    <s v="Regular"/>
    <n v="205"/>
    <n v="30.83"/>
    <n v="10.64"/>
    <n v="246.47"/>
    <s v="Overland Park"/>
    <x v="8"/>
    <n v="66211"/>
    <x v="4"/>
    <s v="Yellowstone"/>
    <s v="C7"/>
    <x v="1"/>
    <n v="205"/>
    <x v="0"/>
    <n v="7.7499999999999999E-2"/>
    <n v="15.887499999999999"/>
    <x v="2"/>
    <n v="10.64"/>
    <n v="5.2474999999999987"/>
  </r>
  <r>
    <s v="December"/>
    <s v="YS1219"/>
    <d v="2022-12-11T00:00:00"/>
    <s v="Regular"/>
    <n v="205"/>
    <n v="33.32"/>
    <n v="17.88"/>
    <n v="256.2"/>
    <s v="Kansas City"/>
    <x v="16"/>
    <n v="64158"/>
    <x v="4"/>
    <s v="Yellowstone"/>
    <s v="C7"/>
    <x v="1"/>
    <n v="205"/>
    <x v="0"/>
    <n v="7.7499999999999999E-2"/>
    <n v="15.887499999999999"/>
    <x v="2"/>
    <n v="17.88"/>
    <n v="-1.9924999999999997"/>
  </r>
  <r>
    <s v="December"/>
    <s v="YS1331"/>
    <d v="2022-12-12T00:00:00"/>
    <s v="Regular"/>
    <n v="205"/>
    <n v="33.32"/>
    <n v="14.9"/>
    <n v="253.22"/>
    <s v="Loves Park"/>
    <x v="22"/>
    <n v="61111"/>
    <x v="4"/>
    <s v="Yellowstone"/>
    <s v="C7"/>
    <x v="1"/>
    <n v="205"/>
    <x v="0"/>
    <n v="7.7499999999999999E-2"/>
    <n v="15.887499999999999"/>
    <x v="2"/>
    <n v="14.9"/>
    <n v="0.98749999999999893"/>
  </r>
  <r>
    <s v="December"/>
    <s v="YS1651"/>
    <d v="2022-12-20T00:00:00"/>
    <s v="Regular"/>
    <n v="150"/>
    <n v="29.86"/>
    <n v="15.53"/>
    <n v="195.39"/>
    <s v="Islip"/>
    <x v="5"/>
    <n v="11751"/>
    <x v="4"/>
    <s v="Yellowstone"/>
    <s v="C7"/>
    <x v="1"/>
    <n v="150"/>
    <x v="0"/>
    <n v="7.7499999999999999E-2"/>
    <n v="11.625"/>
    <x v="2"/>
    <n v="15.53"/>
    <n v="-3.9049999999999994"/>
  </r>
  <r>
    <s v="December"/>
    <s v="YS1659"/>
    <d v="2022-12-20T00:00:00"/>
    <s v="Regular"/>
    <n v="150"/>
    <n v="29.86"/>
    <n v="8.25"/>
    <n v="188.11"/>
    <s v="New Gloucester"/>
    <x v="37"/>
    <n v="4260"/>
    <x v="4"/>
    <s v="Yellowstone"/>
    <s v="C7"/>
    <x v="1"/>
    <n v="150"/>
    <x v="0"/>
    <n v="7.7499999999999999E-2"/>
    <n v="11.625"/>
    <x v="2"/>
    <n v="8.25"/>
    <n v="3.375"/>
  </r>
  <r>
    <s v="December"/>
    <s v="YS1084"/>
    <d v="2022-12-10T00:00:00"/>
    <s v="Regular"/>
    <n v="615"/>
    <n v="80.48"/>
    <n v="19.29"/>
    <n v="714.77"/>
    <s v="Hingham"/>
    <x v="25"/>
    <n v="2043"/>
    <x v="4"/>
    <s v="Yellowstone"/>
    <s v="C7"/>
    <x v="1"/>
    <n v="615"/>
    <x v="0"/>
    <n v="7.7499999999999999E-2"/>
    <n v="47.662500000000001"/>
    <x v="2"/>
    <n v="19.29"/>
    <n v="28.372500000000002"/>
  </r>
  <r>
    <s v="December"/>
    <s v="YS1536"/>
    <d v="2022-12-14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506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545"/>
    <d v="2022-12-14T00:00:00"/>
    <s v="Regular"/>
    <n v="95"/>
    <n v="22.44"/>
    <n v="8.56"/>
    <n v="126"/>
    <s v="Stockton"/>
    <x v="9"/>
    <n v="95207"/>
    <x v="4"/>
    <s v="Yellowstone"/>
    <s v="C7"/>
    <x v="1"/>
    <n v="95"/>
    <x v="0"/>
    <n v="0.09"/>
    <n v="8.5499999999999989"/>
    <x v="16"/>
    <n v="8.56"/>
    <n v="-1.0000000000001563E-2"/>
  </r>
  <r>
    <s v="December"/>
    <s v="YS1210"/>
    <d v="2022-12-10T00:00:00"/>
    <s v="Regular"/>
    <n v="1185"/>
    <n v="84.96"/>
    <n v="91.86"/>
    <n v="1361.82"/>
    <s v="Valley Center"/>
    <x v="9"/>
    <n v="92082"/>
    <x v="4"/>
    <s v="Yellowstone"/>
    <s v="C7"/>
    <x v="1"/>
    <n v="1185"/>
    <x v="0"/>
    <n v="7.7499999999999999E-2"/>
    <n v="91.837500000000006"/>
    <x v="1"/>
    <n v="91.86"/>
    <n v="-2.2499999999993747E-2"/>
  </r>
  <r>
    <s v="December"/>
    <s v="YS1710"/>
    <d v="2022-12-20T00:00:00"/>
    <s v="Regular"/>
    <n v="430.01"/>
    <n v="52.86"/>
    <n v="42.86"/>
    <n v="525.73"/>
    <s v="Brooklyn"/>
    <x v="5"/>
    <n v="11218"/>
    <x v="4"/>
    <s v="Yellowstone"/>
    <s v="C7"/>
    <x v="1"/>
    <n v="430.01"/>
    <x v="0"/>
    <n v="7.7499999999999999E-2"/>
    <n v="33.325775"/>
    <x v="2"/>
    <n v="42.86"/>
    <n v="-9.5342249999999993"/>
  </r>
  <r>
    <s v="December"/>
    <s v="YS1416"/>
    <d v="2022-12-13T00:00:00"/>
    <s v="Regular"/>
    <n v="148"/>
    <n v="19.98"/>
    <n v="11.13"/>
    <n v="179.11"/>
    <s v="Las Cruces"/>
    <x v="35"/>
    <n v="88007"/>
    <x v="4"/>
    <s v="Yellowstone"/>
    <s v="C7"/>
    <x v="1"/>
    <n v="148"/>
    <x v="0"/>
    <n v="7.7499999999999999E-2"/>
    <n v="11.47"/>
    <x v="2"/>
    <n v="11.13"/>
    <n v="0.33999999999999986"/>
  </r>
  <r>
    <s v="December"/>
    <s v="YS1515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128"/>
    <d v="2022-12-10T00:00:00"/>
    <s v="Regular"/>
    <n v="205"/>
    <n v="33.32"/>
    <n v="14.9"/>
    <n v="253.22"/>
    <s v="Champaign"/>
    <x v="22"/>
    <n v="61821"/>
    <x v="4"/>
    <s v="Yellowstone"/>
    <s v="C7"/>
    <x v="1"/>
    <n v="205"/>
    <x v="0"/>
    <n v="7.7499999999999999E-2"/>
    <n v="15.887499999999999"/>
    <x v="2"/>
    <n v="14.9"/>
    <n v="0.98749999999999893"/>
  </r>
  <r>
    <s v="December"/>
    <s v="YS1529"/>
    <d v="2022-12-13T00:00:00"/>
    <s v="Regular"/>
    <n v="205"/>
    <n v="27.93"/>
    <n v="7.02"/>
    <n v="239.95"/>
    <s v="Kiowa"/>
    <x v="27"/>
    <n v="80117"/>
    <x v="4"/>
    <s v="Yellowstone"/>
    <s v="C7"/>
    <x v="1"/>
    <n v="205"/>
    <x v="0"/>
    <n v="7.7499999999999999E-2"/>
    <n v="15.887499999999999"/>
    <x v="2"/>
    <n v="7.02"/>
    <n v="8.8674999999999997"/>
  </r>
  <r>
    <s v="December"/>
    <s v="YS1212"/>
    <d v="2022-12-11T00:00:00"/>
    <s v="Regular"/>
    <n v="95"/>
    <n v="22.2"/>
    <n v="9.74"/>
    <n v="126.94"/>
    <s v="Seattle"/>
    <x v="33"/>
    <n v="98115"/>
    <x v="4"/>
    <s v="Yellowstone"/>
    <s v="C7"/>
    <x v="1"/>
    <n v="95"/>
    <x v="0"/>
    <n v="7.7499999999999999E-2"/>
    <n v="7.3624999999999998"/>
    <x v="2"/>
    <n v="9.74"/>
    <n v="-2.3775000000000004"/>
  </r>
  <r>
    <s v="December"/>
    <s v="YS1267"/>
    <d v="2022-12-11T00:00:00"/>
    <s v="Regular"/>
    <n v="205"/>
    <n v="29.29"/>
    <n v="17.18"/>
    <n v="251.47"/>
    <s v="Benicia"/>
    <x v="9"/>
    <n v="94510"/>
    <x v="4"/>
    <s v="Yellowstone"/>
    <s v="C7"/>
    <x v="1"/>
    <n v="205"/>
    <x v="0"/>
    <n v="8.3799999999999999E-2"/>
    <n v="17.178999999999998"/>
    <x v="17"/>
    <n v="17.18"/>
    <n v="-1.0000000000012221E-3"/>
  </r>
  <r>
    <s v="December"/>
    <s v="YS1160"/>
    <d v="2022-12-10T00:00:00"/>
    <s v="Regular"/>
    <n v="190"/>
    <n v="29.86"/>
    <n v="18.420000000000002"/>
    <n v="238.28"/>
    <s v="West Harrison"/>
    <x v="5"/>
    <n v="10604"/>
    <x v="4"/>
    <s v="Yellowstone"/>
    <s v="C7"/>
    <x v="1"/>
    <n v="190"/>
    <x v="0"/>
    <n v="7.7499999999999999E-2"/>
    <n v="14.725"/>
    <x v="2"/>
    <n v="18.420000000000002"/>
    <n v="-3.6950000000000021"/>
  </r>
  <r>
    <s v="December"/>
    <s v="YS1698"/>
    <d v="2022-12-20T00:00:00"/>
    <s v="Regular"/>
    <n v="280"/>
    <n v="48.66"/>
    <n v="30.83"/>
    <n v="359.49"/>
    <s v="West St Paul"/>
    <x v="23"/>
    <n v="55118"/>
    <x v="4"/>
    <s v="Yellowstone"/>
    <s v="C7"/>
    <x v="1"/>
    <n v="280"/>
    <x v="0"/>
    <n v="7.7499999999999999E-2"/>
    <n v="21.7"/>
    <x v="2"/>
    <n v="30.83"/>
    <n v="-9.129999999999999"/>
  </r>
  <r>
    <s v="December"/>
    <s v="YS1598"/>
    <d v="2022-12-17T00:00:00"/>
    <s v="Regular"/>
    <n v="0"/>
    <n v="0"/>
    <n v="0"/>
    <n v="0"/>
    <s v="Walnut Creek"/>
    <x v="9"/>
    <n v="94596"/>
    <x v="4"/>
    <s v="Yellowstone"/>
    <s v="C7"/>
    <x v="1"/>
    <n v="0"/>
    <x v="0"/>
    <n v="8.7499999999999994E-2"/>
    <n v="0"/>
    <x v="12"/>
    <n v="0"/>
    <n v="0"/>
  </r>
  <r>
    <s v="December"/>
    <s v="YS1393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500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211"/>
    <d v="2022-12-10T00:00:00"/>
    <s v="Regular"/>
    <n v="155"/>
    <n v="25.1"/>
    <n v="16.66"/>
    <n v="196.76"/>
    <s v="Hermitage"/>
    <x v="4"/>
    <n v="37076"/>
    <x v="4"/>
    <s v="Yellowstone"/>
    <s v="C7"/>
    <x v="1"/>
    <n v="155"/>
    <x v="0"/>
    <n v="7.7499999999999999E-2"/>
    <n v="12.012499999999999"/>
    <x v="2"/>
    <n v="16.66"/>
    <n v="-4.6475000000000009"/>
  </r>
  <r>
    <s v="December"/>
    <s v="YS1169"/>
    <d v="2022-12-10T00:00:00"/>
    <s v="Regular"/>
    <n v="615"/>
    <n v="80.48"/>
    <n v="45.16"/>
    <n v="740.64"/>
    <s v="Ponte Vedra Beach"/>
    <x v="12"/>
    <n v="32082"/>
    <x v="4"/>
    <s v="Yellowstone"/>
    <s v="C7"/>
    <x v="1"/>
    <n v="615"/>
    <x v="0"/>
    <n v="7.7499999999999999E-2"/>
    <n v="47.662500000000001"/>
    <x v="2"/>
    <n v="45.16"/>
    <n v="2.5025000000000048"/>
  </r>
  <r>
    <s v="December"/>
    <s v="YS1682"/>
    <d v="2022-12-20T00:00:00"/>
    <s v="Regular"/>
    <n v="150"/>
    <n v="29.86"/>
    <n v="10.79"/>
    <n v="190.65"/>
    <s v="Grand Rapids"/>
    <x v="19"/>
    <n v="49546"/>
    <x v="4"/>
    <s v="Yellowstone"/>
    <s v="C7"/>
    <x v="1"/>
    <n v="150"/>
    <x v="0"/>
    <n v="7.7499999999999999E-2"/>
    <n v="11.625"/>
    <x v="2"/>
    <n v="10.79"/>
    <n v="0.83500000000000085"/>
  </r>
  <r>
    <s v="December"/>
    <s v="YS1225"/>
    <d v="2022-12-11T00:00:00"/>
    <s v="Regular"/>
    <n v="395"/>
    <n v="46.63"/>
    <n v="28.69"/>
    <n v="470.32"/>
    <s v="Ponte Vedra"/>
    <x v="12"/>
    <n v="32081"/>
    <x v="4"/>
    <s v="Yellowstone"/>
    <s v="C7"/>
    <x v="1"/>
    <n v="395"/>
    <x v="0"/>
    <n v="7.7499999999999999E-2"/>
    <n v="30.612500000000001"/>
    <x v="2"/>
    <n v="28.69"/>
    <n v="1.9224999999999994"/>
  </r>
  <r>
    <s v="December"/>
    <s v="YS1195"/>
    <d v="2022-12-10T00:00:00"/>
    <s v="Regular"/>
    <n v="205"/>
    <n v="33.32"/>
    <n v="21.94"/>
    <n v="260.26"/>
    <s v="Little Rock"/>
    <x v="17"/>
    <n v="72223"/>
    <x v="4"/>
    <s v="Yellowstone"/>
    <s v="C7"/>
    <x v="1"/>
    <n v="205"/>
    <x v="0"/>
    <n v="7.7499999999999999E-2"/>
    <n v="15.887499999999999"/>
    <x v="2"/>
    <n v="21.94"/>
    <n v="-6.052500000000002"/>
  </r>
  <r>
    <s v="December"/>
    <s v="YS1777"/>
    <d v="2022-12-22T00:00:00"/>
    <s v="Regular"/>
    <n v="199"/>
    <n v="33.32"/>
    <n v="18.579999999999998"/>
    <n v="250.9"/>
    <s v="South Euclid"/>
    <x v="10"/>
    <n v="44121"/>
    <x v="4"/>
    <s v="Yellowstone"/>
    <s v="C7"/>
    <x v="1"/>
    <n v="199"/>
    <x v="0"/>
    <n v="7.7499999999999999E-2"/>
    <n v="15.422499999999999"/>
    <x v="2"/>
    <n v="18.579999999999998"/>
    <n v="-3.1574999999999989"/>
  </r>
  <r>
    <s v="December"/>
    <s v="YS1190"/>
    <d v="2022-12-10T00:00:00"/>
    <s v="Regular"/>
    <n v="155"/>
    <n v="25.1"/>
    <n v="11.25"/>
    <n v="191.35"/>
    <s v="Taylorville"/>
    <x v="22"/>
    <n v="62568"/>
    <x v="4"/>
    <s v="Yellowstone"/>
    <s v="C7"/>
    <x v="1"/>
    <n v="155"/>
    <x v="0"/>
    <n v="7.7499999999999999E-2"/>
    <n v="12.012499999999999"/>
    <x v="2"/>
    <n v="11.25"/>
    <n v="0.76249999999999929"/>
  </r>
  <r>
    <s v="December"/>
    <s v="YS1779"/>
    <d v="2022-12-22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673"/>
    <d v="2022-12-20T00:00:00"/>
    <s v="Regular"/>
    <n v="150"/>
    <n v="28.55"/>
    <n v="10.88"/>
    <n v="189.43"/>
    <s v="Simi Valley"/>
    <x v="9"/>
    <n v="93063"/>
    <x v="4"/>
    <s v="Yellowstone"/>
    <s v="C7"/>
    <x v="1"/>
    <n v="150"/>
    <x v="0"/>
    <n v="7.2499999999999995E-2"/>
    <n v="10.875"/>
    <x v="3"/>
    <n v="10.88"/>
    <n v="-5.0000000000007816E-3"/>
  </r>
  <r>
    <s v="December"/>
    <s v="YS1259"/>
    <d v="2022-12-11T00:00:00"/>
    <s v="Regular"/>
    <n v="95"/>
    <n v="22.44"/>
    <n v="7.36"/>
    <n v="124.8"/>
    <s v="Roseville"/>
    <x v="9"/>
    <n v="95747"/>
    <x v="4"/>
    <s v="Yellowstone"/>
    <s v="C7"/>
    <x v="1"/>
    <n v="95"/>
    <x v="0"/>
    <n v="7.7499999999999999E-2"/>
    <n v="7.3624999999999998"/>
    <x v="18"/>
    <n v="7.36"/>
    <n v="2.4999999999995026E-3"/>
  </r>
  <r>
    <s v="December"/>
    <s v="YS1634"/>
    <d v="2022-12-20T00:00:00"/>
    <s v="Regular"/>
    <n v="150"/>
    <n v="25.76"/>
    <n v="0"/>
    <n v="175.76"/>
    <s v="Livingston"/>
    <x v="34"/>
    <n v="59047"/>
    <x v="4"/>
    <s v="Yellowstone"/>
    <s v="C7"/>
    <x v="1"/>
    <n v="150"/>
    <x v="0"/>
    <n v="7.7499999999999999E-2"/>
    <n v="11.625"/>
    <x v="2"/>
    <n v="0"/>
    <n v="11.625"/>
  </r>
  <r>
    <s v="December"/>
    <s v="YS1564"/>
    <d v="2022-12-15T00:00:00"/>
    <s v="Regular"/>
    <n v="199"/>
    <n v="29.29"/>
    <n v="15.88"/>
    <n v="244.17"/>
    <s v="Clovis"/>
    <x v="9"/>
    <n v="93611"/>
    <x v="4"/>
    <s v="Yellowstone"/>
    <s v="C7"/>
    <x v="1"/>
    <n v="199"/>
    <x v="0"/>
    <n v="7.9799999999999996E-2"/>
    <n v="15.880199999999999"/>
    <x v="14"/>
    <n v="15.88"/>
    <n v="1.9999999999775753E-4"/>
  </r>
  <r>
    <s v="December"/>
    <s v="YS1327"/>
    <d v="2022-12-12T00:00:00"/>
    <s v="Regular"/>
    <n v="205"/>
    <n v="29.29"/>
    <n v="20.260000000000002"/>
    <n v="254.55"/>
    <s v="South San Francisco"/>
    <x v="9"/>
    <n v="94080"/>
    <x v="4"/>
    <s v="Yellowstone"/>
    <s v="C7"/>
    <x v="1"/>
    <n v="205"/>
    <x v="0"/>
    <n v="9.8799999999999999E-2"/>
    <n v="20.254000000000001"/>
    <x v="19"/>
    <n v="20.260000000000002"/>
    <n v="-6.0000000000002274E-3"/>
  </r>
  <r>
    <s v="December"/>
    <s v="YS1154"/>
    <d v="2022-12-10T00:00:00"/>
    <s v="Regular"/>
    <n v="95"/>
    <n v="20.59"/>
    <n v="6.36"/>
    <n v="121.95"/>
    <s v="Grand Island"/>
    <x v="38"/>
    <n v="68801"/>
    <x v="4"/>
    <s v="Yellowstone"/>
    <s v="C7"/>
    <x v="1"/>
    <n v="95"/>
    <x v="0"/>
    <n v="7.7499999999999999E-2"/>
    <n v="7.3624999999999998"/>
    <x v="2"/>
    <n v="6.36"/>
    <n v="1.0024999999999995"/>
  </r>
  <r>
    <s v="December"/>
    <s v="YS1755"/>
    <d v="2022-12-20T00:00:00"/>
    <s v="Regular"/>
    <n v="280"/>
    <n v="39.270000000000003"/>
    <n v="23.23"/>
    <n v="342.5"/>
    <s v="Mesa"/>
    <x v="24"/>
    <n v="85209"/>
    <x v="4"/>
    <s v="Yellowstone"/>
    <s v="C7"/>
    <x v="1"/>
    <n v="280"/>
    <x v="0"/>
    <n v="7.7499999999999999E-2"/>
    <n v="21.7"/>
    <x v="2"/>
    <n v="23.23"/>
    <n v="-1.5300000000000011"/>
  </r>
  <r>
    <s v="December"/>
    <s v="YS1776"/>
    <d v="2022-12-22T00:00:00"/>
    <s v="Refund"/>
    <n v="-280"/>
    <n v="-48.66"/>
    <n v="-28.36"/>
    <n v="-357.02"/>
    <s v="Point Lookout"/>
    <x v="5"/>
    <n v="11569"/>
    <x v="4"/>
    <s v="Yellowstone"/>
    <s v="C7"/>
    <x v="1"/>
    <n v="-280"/>
    <x v="0"/>
    <n v="7.7499999999999999E-2"/>
    <n v="-21.7"/>
    <x v="2"/>
    <n v="-28.36"/>
    <n v="6.66"/>
  </r>
  <r>
    <s v="December"/>
    <s v="YS1774"/>
    <d v="2022-12-21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480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218"/>
    <d v="2022-12-11T00:00:00"/>
    <s v="Regular"/>
    <n v="205"/>
    <n v="33.32"/>
    <n v="14.31"/>
    <n v="252.63"/>
    <s v="Roswell"/>
    <x v="7"/>
    <n v="30075"/>
    <x v="4"/>
    <s v="Yellowstone"/>
    <s v="C7"/>
    <x v="1"/>
    <n v="205"/>
    <x v="0"/>
    <n v="7.7499999999999999E-2"/>
    <n v="15.887499999999999"/>
    <x v="2"/>
    <n v="14.31"/>
    <n v="1.5774999999999988"/>
  </r>
  <r>
    <s v="December"/>
    <s v="YS1284"/>
    <d v="2022-12-11T00:00:00"/>
    <s v="Regular"/>
    <n v="205"/>
    <n v="33.32"/>
    <n v="19.07"/>
    <n v="257.39"/>
    <s v="Richburg"/>
    <x v="28"/>
    <n v="29729"/>
    <x v="4"/>
    <s v="Yellowstone"/>
    <s v="C7"/>
    <x v="1"/>
    <n v="205"/>
    <x v="0"/>
    <n v="7.7499999999999999E-2"/>
    <n v="15.887499999999999"/>
    <x v="2"/>
    <n v="19.07"/>
    <n v="-3.182500000000001"/>
  </r>
  <r>
    <s v="December"/>
    <s v="YS1186"/>
    <d v="2022-12-10T00:00:00"/>
    <s v="Regular"/>
    <n v="95"/>
    <n v="21.56"/>
    <n v="5.7"/>
    <n v="122.26"/>
    <s v="Bristow"/>
    <x v="3"/>
    <n v="20136"/>
    <x v="4"/>
    <s v="Yellowstone"/>
    <s v="C7"/>
    <x v="1"/>
    <n v="95"/>
    <x v="0"/>
    <n v="7.7499999999999999E-2"/>
    <n v="7.3624999999999998"/>
    <x v="2"/>
    <n v="5.7"/>
    <n v="1.6624999999999996"/>
  </r>
  <r>
    <s v="December"/>
    <s v="YS1519"/>
    <d v="2022-12-13T00:00:00"/>
    <s v="Regular"/>
    <n v="95"/>
    <n v="19.03"/>
    <n v="6.84"/>
    <n v="120.87"/>
    <s v="Hellam"/>
    <x v="15"/>
    <n v="17406"/>
    <x v="4"/>
    <s v="Yellowstone"/>
    <s v="C7"/>
    <x v="1"/>
    <n v="95"/>
    <x v="0"/>
    <n v="7.7499999999999999E-2"/>
    <n v="7.3624999999999998"/>
    <x v="2"/>
    <n v="6.84"/>
    <n v="0.52249999999999996"/>
  </r>
  <r>
    <s v="December"/>
    <s v="YS1622"/>
    <d v="2022-12-19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653"/>
    <d v="2022-12-20T00:00:00"/>
    <s v="Regular"/>
    <n v="150"/>
    <n v="29.86"/>
    <n v="10.79"/>
    <n v="190.65"/>
    <s v="Rochester"/>
    <x v="19"/>
    <n v="48307"/>
    <x v="4"/>
    <s v="Yellowstone"/>
    <s v="C7"/>
    <x v="1"/>
    <n v="150"/>
    <x v="0"/>
    <n v="7.7499999999999999E-2"/>
    <n v="11.625"/>
    <x v="2"/>
    <n v="10.79"/>
    <n v="0.83500000000000085"/>
  </r>
  <r>
    <s v="December"/>
    <s v="YS1485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798"/>
    <d v="2022-12-28T00:00:00"/>
    <s v="Regular"/>
    <n v="95"/>
    <n v="21.56"/>
    <n v="8.75"/>
    <n v="125.31"/>
    <s v="Key West"/>
    <x v="12"/>
    <n v="33040"/>
    <x v="4"/>
    <s v="Yellowstone"/>
    <s v="C7"/>
    <x v="1"/>
    <n v="95"/>
    <x v="0"/>
    <n v="7.7499999999999999E-2"/>
    <n v="7.3624999999999998"/>
    <x v="2"/>
    <n v="8.75"/>
    <n v="-1.3875000000000002"/>
  </r>
  <r>
    <s v="December"/>
    <s v="YS1486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304"/>
    <d v="2022-12-11T00:00:00"/>
    <s v="Regular"/>
    <n v="205"/>
    <n v="33.32"/>
    <n v="6.43"/>
    <n v="244.75"/>
    <s v="Marblehead"/>
    <x v="25"/>
    <n v="1945"/>
    <x v="4"/>
    <s v="Yellowstone"/>
    <s v="C7"/>
    <x v="1"/>
    <n v="205"/>
    <x v="0"/>
    <n v="7.7499999999999999E-2"/>
    <n v="15.887499999999999"/>
    <x v="2"/>
    <n v="6.43"/>
    <n v="9.4574999999999996"/>
  </r>
  <r>
    <s v="December"/>
    <s v="YS1613"/>
    <d v="2022-12-18T00:00:00"/>
    <s v="Regular"/>
    <n v="199"/>
    <n v="0"/>
    <n v="15.43"/>
    <n v="214.43"/>
    <s v="null"/>
    <x v="1"/>
    <s v="null"/>
    <x v="4"/>
    <s v="Yellowstone"/>
    <s v="C7"/>
    <x v="1"/>
    <n v="199"/>
    <x v="0"/>
    <n v="7.7499999999999999E-2"/>
    <n v="15.422499999999999"/>
    <x v="2"/>
    <n v="15.43"/>
    <n v="-7.5000000000002842E-3"/>
  </r>
  <r>
    <s v="December"/>
    <s v="YS1289"/>
    <d v="2022-12-11T00:00:00"/>
    <s v="Regular"/>
    <n v="190"/>
    <n v="29.86"/>
    <n v="9.64"/>
    <n v="229.5"/>
    <s v="Strafford"/>
    <x v="36"/>
    <n v="3884"/>
    <x v="4"/>
    <s v="Yellowstone"/>
    <s v="C7"/>
    <x v="1"/>
    <n v="190"/>
    <x v="0"/>
    <n v="7.7499999999999999E-2"/>
    <n v="14.725"/>
    <x v="2"/>
    <n v="9.64"/>
    <n v="5.0849999999999991"/>
  </r>
  <r>
    <s v="December"/>
    <s v="YS1582"/>
    <d v="2022-12-16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583"/>
    <d v="2022-12-16T00:00:00"/>
    <s v="Regular"/>
    <n v="354"/>
    <n v="46.63"/>
    <n v="34.56"/>
    <n v="435.19"/>
    <s v="North Bellmore"/>
    <x v="5"/>
    <n v="11710"/>
    <x v="4"/>
    <s v="Yellowstone"/>
    <s v="C7"/>
    <x v="1"/>
    <n v="354"/>
    <x v="0"/>
    <n v="7.7499999999999999E-2"/>
    <n v="27.434999999999999"/>
    <x v="2"/>
    <n v="34.56"/>
    <n v="-7.1250000000000036"/>
  </r>
  <r>
    <s v="December"/>
    <s v="YS1561"/>
    <d v="2022-12-15T00:00:00"/>
    <s v="Regular"/>
    <n v="488"/>
    <n v="46.63"/>
    <n v="26.84"/>
    <n v="561.47"/>
    <s v="Hudson"/>
    <x v="29"/>
    <n v="54016"/>
    <x v="4"/>
    <s v="Yellowstone"/>
    <s v="C7"/>
    <x v="1"/>
    <n v="488"/>
    <x v="0"/>
    <n v="7.7499999999999999E-2"/>
    <n v="37.82"/>
    <x v="2"/>
    <n v="26.84"/>
    <n v="10.98"/>
  </r>
  <r>
    <s v="December"/>
    <s v="YS1168"/>
    <d v="2022-12-10T00:00:00"/>
    <s v="Regular"/>
    <n v="155"/>
    <n v="25.1"/>
    <n v="11.71"/>
    <n v="191.81"/>
    <s v="Canton"/>
    <x v="10"/>
    <n v="44708"/>
    <x v="4"/>
    <s v="Yellowstone"/>
    <s v="C7"/>
    <x v="1"/>
    <n v="155"/>
    <x v="0"/>
    <n v="7.7499999999999999E-2"/>
    <n v="12.012499999999999"/>
    <x v="2"/>
    <n v="11.71"/>
    <n v="0.30249999999999844"/>
  </r>
  <r>
    <s v="December"/>
    <s v="YS1054"/>
    <d v="2022-12-10T00:00:00"/>
    <s v="Regular"/>
    <n v="395"/>
    <n v="37.47"/>
    <n v="0"/>
    <n v="432.47"/>
    <s v="Portland"/>
    <x v="39"/>
    <n v="97219"/>
    <x v="4"/>
    <s v="Yellowstone"/>
    <s v="C7"/>
    <x v="1"/>
    <n v="395"/>
    <x v="0"/>
    <n v="7.7499999999999999E-2"/>
    <n v="30.612500000000001"/>
    <x v="2"/>
    <n v="0"/>
    <n v="30.612500000000001"/>
  </r>
  <r>
    <s v="December"/>
    <s v="YS1407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639"/>
    <d v="2022-12-20T00:00:00"/>
    <s v="Regular"/>
    <n v="150"/>
    <n v="29.86"/>
    <n v="15.74"/>
    <n v="195.6"/>
    <s v="Orchard Park, NY"/>
    <x v="5"/>
    <n v="14127"/>
    <x v="4"/>
    <s v="Yellowstone"/>
    <s v="C7"/>
    <x v="1"/>
    <n v="150"/>
    <x v="0"/>
    <n v="7.7499999999999999E-2"/>
    <n v="11.625"/>
    <x v="2"/>
    <n v="15.74"/>
    <n v="-4.1150000000000002"/>
  </r>
  <r>
    <s v="December"/>
    <s v="YS1530"/>
    <d v="2022-12-14T00:00:00"/>
    <s v="Regular"/>
    <n v="155"/>
    <n v="23.66"/>
    <n v="12.05"/>
    <n v="190.71"/>
    <s v="Orange Grove"/>
    <x v="11"/>
    <n v="78372"/>
    <x v="4"/>
    <s v="Yellowstone"/>
    <s v="C7"/>
    <x v="1"/>
    <n v="155"/>
    <x v="0"/>
    <n v="7.7499999999999999E-2"/>
    <n v="12.012499999999999"/>
    <x v="2"/>
    <n v="12.05"/>
    <n v="-3.7500000000001421E-2"/>
  </r>
  <r>
    <s v="December"/>
    <s v="YS1065"/>
    <d v="2022-12-10T00:00:00"/>
    <s v="Regular"/>
    <n v="95"/>
    <n v="22.44"/>
    <n v="8.32"/>
    <n v="125.76"/>
    <s v="Fountain Valley"/>
    <x v="9"/>
    <n v="92708"/>
    <x v="4"/>
    <s v="Yellowstone"/>
    <s v="C7"/>
    <x v="1"/>
    <n v="95"/>
    <x v="0"/>
    <n v="8.7499999999999994E-2"/>
    <n v="8.3125"/>
    <x v="8"/>
    <n v="8.32"/>
    <n v="-7.5000000000002842E-3"/>
  </r>
  <r>
    <s v="December"/>
    <s v="YS1079"/>
    <d v="2022-12-10T00:00:00"/>
    <s v="Regular"/>
    <n v="95"/>
    <n v="21.56"/>
    <n v="7.73"/>
    <n v="124.29"/>
    <s v="Pt Pleasant Beach"/>
    <x v="14"/>
    <n v="8742"/>
    <x v="4"/>
    <s v="Yellowstone"/>
    <s v="C7"/>
    <x v="1"/>
    <n v="95"/>
    <x v="0"/>
    <n v="7.7499999999999999E-2"/>
    <n v="7.3624999999999998"/>
    <x v="2"/>
    <n v="7.73"/>
    <n v="-0.3675000000000006"/>
  </r>
  <r>
    <s v="December"/>
    <s v="YS1083"/>
    <d v="2022-12-10T00:00:00"/>
    <s v="Regular"/>
    <n v="205"/>
    <n v="30.83"/>
    <n v="19.46"/>
    <n v="255.29"/>
    <s v="Ft Worth"/>
    <x v="11"/>
    <n v="76110"/>
    <x v="4"/>
    <s v="Yellowstone"/>
    <s v="C7"/>
    <x v="1"/>
    <n v="205"/>
    <x v="0"/>
    <n v="7.7499999999999999E-2"/>
    <n v="15.887499999999999"/>
    <x v="2"/>
    <n v="19.46"/>
    <n v="-3.5725000000000016"/>
  </r>
  <r>
    <s v="December"/>
    <s v="YS1142"/>
    <d v="2022-12-10T00:00:00"/>
    <s v="Regular"/>
    <n v="95"/>
    <n v="21.56"/>
    <n v="5.7"/>
    <n v="122.26"/>
    <s v="Haymarket"/>
    <x v="3"/>
    <n v="20169"/>
    <x v="4"/>
    <s v="Yellowstone"/>
    <s v="C7"/>
    <x v="1"/>
    <n v="95"/>
    <x v="0"/>
    <n v="7.7499999999999999E-2"/>
    <n v="7.3624999999999998"/>
    <x v="2"/>
    <n v="5.7"/>
    <n v="1.6624999999999996"/>
  </r>
  <r>
    <s v="December"/>
    <s v="YS1590"/>
    <d v="2022-12-16T00:00:00"/>
    <s v="Regular"/>
    <n v="155"/>
    <n v="25.4"/>
    <n v="12.01"/>
    <n v="192.41"/>
    <s v="Upland"/>
    <x v="9"/>
    <n v="91786"/>
    <x v="4"/>
    <s v="Yellowstone"/>
    <s v="C7"/>
    <x v="1"/>
    <n v="155"/>
    <x v="0"/>
    <n v="7.7499999999999999E-2"/>
    <n v="12.012499999999999"/>
    <x v="7"/>
    <n v="12.01"/>
    <n v="2.4999999999995026E-3"/>
  </r>
  <r>
    <s v="December"/>
    <s v="YS1220"/>
    <d v="2022-12-11T00:00:00"/>
    <s v="Regular"/>
    <n v="155"/>
    <n v="25.1"/>
    <n v="12.63"/>
    <n v="192.73"/>
    <s v="West Palm Beach"/>
    <x v="12"/>
    <n v="33409"/>
    <x v="4"/>
    <s v="Yellowstone"/>
    <s v="C7"/>
    <x v="1"/>
    <n v="155"/>
    <x v="0"/>
    <n v="7.7499999999999999E-2"/>
    <n v="12.012499999999999"/>
    <x v="2"/>
    <n v="12.63"/>
    <n v="-0.61750000000000149"/>
  </r>
  <r>
    <s v="December"/>
    <s v="YS1257"/>
    <d v="2022-12-11T00:00:00"/>
    <s v="Regular"/>
    <n v="95"/>
    <n v="19.98"/>
    <n v="0"/>
    <n v="114.98"/>
    <s v="Missoula"/>
    <x v="34"/>
    <n v="59804"/>
    <x v="4"/>
    <s v="Yellowstone"/>
    <s v="C7"/>
    <x v="1"/>
    <n v="95"/>
    <x v="0"/>
    <n v="7.7499999999999999E-2"/>
    <n v="7.3624999999999998"/>
    <x v="2"/>
    <n v="0"/>
    <n v="7.3624999999999998"/>
  </r>
  <r>
    <s v="December"/>
    <s v="YS1706"/>
    <d v="2022-12-20T00:00:00"/>
    <s v="Regular"/>
    <n v="328"/>
    <n v="48.66"/>
    <n v="27.32"/>
    <n v="403.98"/>
    <s v="Vincent"/>
    <x v="10"/>
    <n v="45784"/>
    <x v="4"/>
    <s v="Yellowstone"/>
    <s v="C7"/>
    <x v="1"/>
    <n v="328"/>
    <x v="0"/>
    <n v="7.7499999999999999E-2"/>
    <n v="25.419999999999998"/>
    <x v="2"/>
    <n v="27.32"/>
    <n v="-1.9000000000000021"/>
  </r>
  <r>
    <s v="December"/>
    <s v="YS1558"/>
    <d v="2022-12-15T00:00:00"/>
    <s v="Regular"/>
    <n v="95"/>
    <n v="20.59"/>
    <n v="7.23"/>
    <n v="122.82"/>
    <s v="Aubrey"/>
    <x v="11"/>
    <n v="76227"/>
    <x v="4"/>
    <s v="Yellowstone"/>
    <s v="C7"/>
    <x v="1"/>
    <n v="95"/>
    <x v="0"/>
    <n v="7.7499999999999999E-2"/>
    <n v="7.3624999999999998"/>
    <x v="2"/>
    <n v="7.23"/>
    <n v="0.1324999999999994"/>
  </r>
  <r>
    <s v="December"/>
    <s v="YS1786"/>
    <d v="2022-12-2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396"/>
    <d v="2022-12-13T00:00:00"/>
    <s v="Refund"/>
    <n v="-50"/>
    <n v="0"/>
    <n v="0"/>
    <n v="-50"/>
    <s v="null"/>
    <x v="1"/>
    <s v="null"/>
    <x v="4"/>
    <s v="Yellowstone"/>
    <s v="C7"/>
    <x v="1"/>
    <m/>
    <x v="2"/>
    <m/>
    <m/>
    <x v="0"/>
    <n v="0"/>
    <n v="0"/>
  </r>
  <r>
    <s v="December"/>
    <s v="YS1727"/>
    <d v="2022-12-20T00:00:00"/>
    <s v="Regular"/>
    <n v="280"/>
    <n v="48.66"/>
    <n v="19.72"/>
    <n v="348.38"/>
    <s v="Ardmore"/>
    <x v="15"/>
    <n v="19003"/>
    <x v="4"/>
    <s v="Yellowstone"/>
    <s v="C7"/>
    <x v="1"/>
    <n v="280"/>
    <x v="0"/>
    <n v="7.7499999999999999E-2"/>
    <n v="21.7"/>
    <x v="2"/>
    <n v="19.72"/>
    <n v="1.9800000000000004"/>
  </r>
  <r>
    <s v="December"/>
    <s v="YS1496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147"/>
    <d v="2022-12-10T00:00:00"/>
    <s v="Regular"/>
    <n v="95"/>
    <n v="22.44"/>
    <n v="7.36"/>
    <n v="124.8"/>
    <s v="Mission Viejo"/>
    <x v="9"/>
    <n v="92694"/>
    <x v="4"/>
    <s v="Yellowstone"/>
    <s v="C7"/>
    <x v="1"/>
    <n v="95"/>
    <x v="0"/>
    <n v="7.7499999999999999E-2"/>
    <n v="7.3624999999999998"/>
    <x v="8"/>
    <n v="7.36"/>
    <n v="2.4999999999995026E-3"/>
  </r>
  <r>
    <s v="December"/>
    <s v="YS1538"/>
    <d v="2022-12-14T00:00:00"/>
    <s v="Regular"/>
    <n v="155"/>
    <n v="26.6"/>
    <n v="0"/>
    <n v="181.6"/>
    <s v="North Bend"/>
    <x v="39"/>
    <n v="97459"/>
    <x v="4"/>
    <s v="Yellowstone"/>
    <s v="C7"/>
    <x v="1"/>
    <n v="155"/>
    <x v="0"/>
    <n v="7.7499999999999999E-2"/>
    <n v="12.012499999999999"/>
    <x v="2"/>
    <n v="0"/>
    <n v="12.012499999999999"/>
  </r>
  <r>
    <s v="December"/>
    <s v="YS1162"/>
    <d v="2022-12-10T00:00:00"/>
    <s v="Regular"/>
    <n v="190"/>
    <n v="28.55"/>
    <n v="13.78"/>
    <n v="232.33"/>
    <s v="Camarillo"/>
    <x v="9"/>
    <n v="93010"/>
    <x v="4"/>
    <s v="Yellowstone"/>
    <s v="C7"/>
    <x v="1"/>
    <n v="190"/>
    <x v="0"/>
    <n v="7.2499999999999995E-2"/>
    <n v="13.774999999999999"/>
    <x v="3"/>
    <n v="13.78"/>
    <n v="-5.0000000000007816E-3"/>
  </r>
  <r>
    <s v="December"/>
    <s v="YS1366"/>
    <d v="2022-12-12T00:00:00"/>
    <s v="Regular"/>
    <n v="205"/>
    <n v="30.83"/>
    <n v="19.46"/>
    <n v="255.29"/>
    <s v="Flower Mound"/>
    <x v="11"/>
    <n v="75028"/>
    <x v="4"/>
    <s v="Yellowstone"/>
    <s v="C7"/>
    <x v="1"/>
    <n v="205"/>
    <x v="0"/>
    <n v="7.7499999999999999E-2"/>
    <n v="15.887499999999999"/>
    <x v="2"/>
    <n v="19.46"/>
    <n v="-3.5725000000000016"/>
  </r>
  <r>
    <s v="December"/>
    <s v="YS1522"/>
    <d v="2022-12-13T00:00:00"/>
    <s v="Regular"/>
    <n v="288"/>
    <n v="33.32"/>
    <n v="19.28"/>
    <n v="340.6"/>
    <s v="Forks Township"/>
    <x v="15"/>
    <n v="18040"/>
    <x v="4"/>
    <s v="Yellowstone"/>
    <s v="C7"/>
    <x v="1"/>
    <n v="288"/>
    <x v="0"/>
    <n v="7.7499999999999999E-2"/>
    <n v="22.32"/>
    <x v="2"/>
    <n v="19.28"/>
    <n v="3.0399999999999991"/>
  </r>
  <r>
    <s v="December"/>
    <s v="YS1603"/>
    <d v="2022-12-17T00:00:00"/>
    <s v="Regular"/>
    <n v="395"/>
    <n v="46.63"/>
    <n v="38.630000000000003"/>
    <n v="480.26"/>
    <s v="Orchard Park, NY"/>
    <x v="5"/>
    <n v="14127"/>
    <x v="4"/>
    <s v="Yellowstone"/>
    <s v="C7"/>
    <x v="1"/>
    <n v="395"/>
    <x v="0"/>
    <n v="7.7499999999999999E-2"/>
    <n v="30.612500000000001"/>
    <x v="2"/>
    <n v="38.630000000000003"/>
    <n v="-8.0175000000000018"/>
  </r>
  <r>
    <s v="December"/>
    <s v="YS1056"/>
    <d v="2022-12-10T00:00:00"/>
    <s v="Regular"/>
    <n v="155"/>
    <n v="25.1"/>
    <n v="11.95"/>
    <n v="192.05"/>
    <s v="Monroeville"/>
    <x v="14"/>
    <n v="8343"/>
    <x v="4"/>
    <s v="Yellowstone"/>
    <s v="C7"/>
    <x v="1"/>
    <n v="155"/>
    <x v="0"/>
    <n v="7.7499999999999999E-2"/>
    <n v="12.012499999999999"/>
    <x v="2"/>
    <n v="11.95"/>
    <n v="6.25E-2"/>
  </r>
  <r>
    <s v="December"/>
    <s v="YS1096"/>
    <d v="2022-12-10T00:00:00"/>
    <s v="Regular"/>
    <n v="205"/>
    <n v="28.37"/>
    <n v="17.02"/>
    <n v="250.39"/>
    <s v="Manson"/>
    <x v="33"/>
    <n v="98831"/>
    <x v="4"/>
    <s v="Yellowstone"/>
    <s v="C7"/>
    <x v="1"/>
    <n v="205"/>
    <x v="0"/>
    <n v="7.7499999999999999E-2"/>
    <n v="15.887499999999999"/>
    <x v="2"/>
    <n v="17.02"/>
    <n v="-1.1325000000000003"/>
  </r>
  <r>
    <s v="December"/>
    <s v="YS1126"/>
    <d v="2022-12-10T00:00:00"/>
    <s v="Regular"/>
    <n v="95"/>
    <n v="21.56"/>
    <n v="5.7"/>
    <n v="122.26"/>
    <s v="Virginia Beach"/>
    <x v="3"/>
    <n v="23454"/>
    <x v="4"/>
    <s v="Yellowstone"/>
    <s v="C7"/>
    <x v="1"/>
    <n v="95"/>
    <x v="0"/>
    <n v="7.7499999999999999E-2"/>
    <n v="7.3624999999999998"/>
    <x v="2"/>
    <n v="5.7"/>
    <n v="1.6624999999999996"/>
  </r>
  <r>
    <s v="December"/>
    <s v="YS1687"/>
    <d v="2022-12-20T00:00:00"/>
    <s v="Regular"/>
    <n v="300"/>
    <n v="36.78"/>
    <n v="30.76"/>
    <n v="367.54"/>
    <s v="Livermore"/>
    <x v="9"/>
    <n v="94551"/>
    <x v="4"/>
    <s v="Yellowstone"/>
    <s v="C7"/>
    <x v="1"/>
    <n v="300"/>
    <x v="0"/>
    <n v="0.10249999999999999"/>
    <n v="30.749999999999996"/>
    <x v="6"/>
    <n v="30.76"/>
    <n v="-1.0000000000005116E-2"/>
  </r>
  <r>
    <s v="December"/>
    <s v="YS1103"/>
    <d v="2022-12-10T00:00:00"/>
    <s v="Regular"/>
    <n v="95"/>
    <n v="21.56"/>
    <n v="7.57"/>
    <n v="124.13"/>
    <s v="Estero"/>
    <x v="12"/>
    <n v="33928"/>
    <x v="4"/>
    <s v="Yellowstone"/>
    <s v="C7"/>
    <x v="1"/>
    <n v="95"/>
    <x v="0"/>
    <n v="7.7499999999999999E-2"/>
    <n v="7.3624999999999998"/>
    <x v="2"/>
    <n v="7.57"/>
    <n v="-0.20750000000000046"/>
  </r>
  <r>
    <s v="December"/>
    <s v="YS1789"/>
    <d v="2022-12-24T00:00:00"/>
    <s v="Regular"/>
    <n v="0"/>
    <n v="0"/>
    <n v="0"/>
    <n v="0"/>
    <s v="Glenshaw"/>
    <x v="15"/>
    <n v="15116"/>
    <x v="4"/>
    <s v="Yellowstone"/>
    <s v="C7"/>
    <x v="1"/>
    <n v="0"/>
    <x v="0"/>
    <n v="7.7499999999999999E-2"/>
    <n v="0"/>
    <x v="2"/>
    <n v="0"/>
    <n v="0"/>
  </r>
  <r>
    <s v="December"/>
    <s v="YS1589"/>
    <d v="2022-12-16T00:00:00"/>
    <s v="Regular"/>
    <n v="199"/>
    <n v="30.83"/>
    <n v="18.96"/>
    <n v="248.79"/>
    <s v="Frisco"/>
    <x v="11"/>
    <n v="75034"/>
    <x v="4"/>
    <s v="Yellowstone"/>
    <s v="C7"/>
    <x v="1"/>
    <n v="199"/>
    <x v="0"/>
    <n v="7.7499999999999999E-2"/>
    <n v="15.422499999999999"/>
    <x v="2"/>
    <n v="18.96"/>
    <n v="-3.5375000000000014"/>
  </r>
  <r>
    <s v="December"/>
    <s v="YS1627"/>
    <d v="2022-12-19T00:00:00"/>
    <s v="Regular"/>
    <n v="199"/>
    <n v="28.37"/>
    <n v="17.32"/>
    <n v="244.69"/>
    <s v="Woodinville"/>
    <x v="33"/>
    <n v="98077"/>
    <x v="4"/>
    <s v="Yellowstone"/>
    <s v="C7"/>
    <x v="1"/>
    <n v="199"/>
    <x v="0"/>
    <n v="7.7499999999999999E-2"/>
    <n v="15.422499999999999"/>
    <x v="2"/>
    <n v="17.32"/>
    <n v="-1.8975000000000009"/>
  </r>
  <r>
    <s v="November"/>
    <s v="YS1023"/>
    <d v="2022-11-29T00:00:00"/>
    <s v="Regular"/>
    <n v="488"/>
    <n v="46.63"/>
    <n v="32.08"/>
    <n v="566.71"/>
    <s v="Mechanicsburg"/>
    <x v="15"/>
    <n v="17055"/>
    <x v="4"/>
    <s v="Yellowstone"/>
    <s v="C7"/>
    <x v="1"/>
    <n v="488"/>
    <x v="0"/>
    <n v="7.7499999999999999E-2"/>
    <n v="37.82"/>
    <x v="2"/>
    <n v="32.08"/>
    <n v="5.740000000000002"/>
  </r>
  <r>
    <s v="December"/>
    <s v="YS1524"/>
    <d v="2022-12-13T00:00:00"/>
    <s v="Regular"/>
    <n v="205"/>
    <n v="29.29"/>
    <n v="15.88"/>
    <n v="250.17"/>
    <s v="Spanish Flat"/>
    <x v="9"/>
    <n v="94558"/>
    <x v="4"/>
    <s v="Yellowstone"/>
    <s v="C7"/>
    <x v="1"/>
    <n v="205"/>
    <x v="0"/>
    <n v="7.7499999999999999E-2"/>
    <n v="15.887499999999999"/>
    <x v="2"/>
    <n v="15.88"/>
    <n v="7.4999999999985079E-3"/>
  </r>
  <r>
    <s v="December"/>
    <s v="YS1667"/>
    <d v="2022-12-20T00:00:00"/>
    <s v="Regular"/>
    <n v="159"/>
    <n v="29.86"/>
    <n v="13.75"/>
    <n v="202.61"/>
    <s v="Chestertown"/>
    <x v="6"/>
    <s v="21620-3216"/>
    <x v="4"/>
    <s v="Yellowstone"/>
    <s v="C7"/>
    <x v="1"/>
    <n v="159"/>
    <x v="0"/>
    <n v="7.7499999999999999E-2"/>
    <n v="12.3225"/>
    <x v="2"/>
    <n v="13.75"/>
    <n v="-1.4275000000000002"/>
  </r>
  <r>
    <s v="December"/>
    <s v="YS1040"/>
    <d v="2022-12-09T00:00:00"/>
    <s v="Regular"/>
    <n v="205"/>
    <n v="29.82"/>
    <n v="17.18"/>
    <n v="252"/>
    <s v="Boulder City"/>
    <x v="21"/>
    <n v="89005"/>
    <x v="4"/>
    <s v="Yellowstone"/>
    <s v="C7"/>
    <x v="1"/>
    <n v="205"/>
    <x v="0"/>
    <n v="7.7499999999999999E-2"/>
    <n v="15.887499999999999"/>
    <x v="2"/>
    <n v="17.18"/>
    <n v="-1.2925000000000004"/>
  </r>
  <r>
    <s v="December"/>
    <s v="YS1732"/>
    <d v="2022-12-20T00:00:00"/>
    <s v="Regular"/>
    <n v="280"/>
    <n v="48.66"/>
    <n v="20.55"/>
    <n v="349.21"/>
    <s v="Hinsdale"/>
    <x v="22"/>
    <n v="60521"/>
    <x v="4"/>
    <s v="Yellowstone"/>
    <s v="C7"/>
    <x v="1"/>
    <n v="280"/>
    <x v="0"/>
    <n v="7.7499999999999999E-2"/>
    <n v="21.7"/>
    <x v="2"/>
    <n v="20.55"/>
    <n v="1.1499999999999986"/>
  </r>
  <r>
    <s v="December"/>
    <s v="YS1540"/>
    <d v="2022-12-14T00:00:00"/>
    <s v="Regular"/>
    <n v="360"/>
    <n v="46.63"/>
    <n v="19.79"/>
    <n v="426.42"/>
    <s v="Slinger"/>
    <x v="29"/>
    <n v="53086"/>
    <x v="4"/>
    <s v="Yellowstone"/>
    <s v="C7"/>
    <x v="1"/>
    <n v="360"/>
    <x v="0"/>
    <n v="7.7499999999999999E-2"/>
    <n v="27.9"/>
    <x v="2"/>
    <n v="19.79"/>
    <n v="8.11"/>
  </r>
  <r>
    <s v="December"/>
    <s v="YS1700"/>
    <d v="2022-12-20T00:00:00"/>
    <s v="Regular"/>
    <n v="280"/>
    <n v="36.78"/>
    <n v="27.3"/>
    <n v="344.08"/>
    <s v="Concord"/>
    <x v="9"/>
    <n v="94521"/>
    <x v="4"/>
    <s v="Yellowstone"/>
    <s v="C7"/>
    <x v="1"/>
    <n v="280"/>
    <x v="0"/>
    <n v="9.7500000000000003E-2"/>
    <n v="27.3"/>
    <x v="12"/>
    <n v="27.3"/>
    <n v="0"/>
  </r>
  <r>
    <s v="December"/>
    <s v="YS1694"/>
    <d v="2022-12-20T00:00:00"/>
    <s v="Regular"/>
    <n v="280"/>
    <n v="48.66"/>
    <n v="23.01"/>
    <n v="351.67"/>
    <s v="Valparaiso"/>
    <x v="18"/>
    <n v="46385"/>
    <x v="4"/>
    <s v="Yellowstone"/>
    <s v="C7"/>
    <x v="1"/>
    <n v="280"/>
    <x v="0"/>
    <n v="7.7499999999999999E-2"/>
    <n v="21.7"/>
    <x v="2"/>
    <n v="23.01"/>
    <n v="-1.3100000000000023"/>
  </r>
  <r>
    <s v="December"/>
    <s v="YS1251"/>
    <d v="2022-12-11T00:00:00"/>
    <s v="Regular"/>
    <n v="395"/>
    <n v="46.63"/>
    <n v="26.5"/>
    <n v="468.13"/>
    <s v="Richland"/>
    <x v="19"/>
    <n v="49083"/>
    <x v="4"/>
    <s v="Yellowstone"/>
    <s v="C7"/>
    <x v="1"/>
    <n v="395"/>
    <x v="0"/>
    <n v="7.7499999999999999E-2"/>
    <n v="30.612500000000001"/>
    <x v="2"/>
    <n v="26.5"/>
    <n v="4.1125000000000007"/>
  </r>
  <r>
    <s v="December"/>
    <s v="YS1756"/>
    <d v="2022-12-20T00:00:00"/>
    <s v="Regular"/>
    <n v="320"/>
    <n v="38.65"/>
    <n v="26.81"/>
    <n v="385.46"/>
    <s v="Las Vegas"/>
    <x v="21"/>
    <n v="89149"/>
    <x v="4"/>
    <s v="Yellowstone"/>
    <s v="C7"/>
    <x v="1"/>
    <n v="320"/>
    <x v="0"/>
    <n v="7.7499999999999999E-2"/>
    <n v="24.8"/>
    <x v="2"/>
    <n v="26.81"/>
    <n v="-2.009999999999998"/>
  </r>
  <r>
    <s v="December"/>
    <s v="YS1715"/>
    <d v="2022-12-20T00:00:00"/>
    <s v="Regular"/>
    <n v="326.51"/>
    <n v="38.42"/>
    <n v="29.39"/>
    <n v="394.32"/>
    <s v="Spokane"/>
    <x v="33"/>
    <n v="99201"/>
    <x v="4"/>
    <s v="Yellowstone"/>
    <s v="C7"/>
    <x v="1"/>
    <n v="326.51"/>
    <x v="0"/>
    <n v="7.7499999999999999E-2"/>
    <n v="25.304524999999998"/>
    <x v="2"/>
    <n v="29.39"/>
    <n v="-4.0854750000000024"/>
  </r>
  <r>
    <s v="November"/>
    <s v="YS1019"/>
    <d v="2022-11-27T00:00:00"/>
    <s v="Regular"/>
    <n v="148"/>
    <n v="23.71"/>
    <n v="12.4"/>
    <n v="184.11"/>
    <s v="Las Vegas"/>
    <x v="21"/>
    <n v="89148"/>
    <x v="4"/>
    <s v="Yellowstone"/>
    <s v="C7"/>
    <x v="1"/>
    <n v="148"/>
    <x v="0"/>
    <n v="7.7499999999999999E-2"/>
    <n v="11.47"/>
    <x v="2"/>
    <n v="12.4"/>
    <n v="-0.92999999999999972"/>
  </r>
  <r>
    <s v="December"/>
    <s v="YS1230"/>
    <d v="2022-12-11T00:00:00"/>
    <s v="Regular"/>
    <n v="205"/>
    <n v="33.32"/>
    <n v="14.9"/>
    <n v="253.22"/>
    <s v="Lemont"/>
    <x v="22"/>
    <n v="60439"/>
    <x v="4"/>
    <s v="Yellowstone"/>
    <s v="C7"/>
    <x v="1"/>
    <n v="205"/>
    <x v="0"/>
    <n v="7.7499999999999999E-2"/>
    <n v="15.887499999999999"/>
    <x v="2"/>
    <n v="14.9"/>
    <n v="0.98749999999999893"/>
  </r>
  <r>
    <s v="December"/>
    <s v="YS1417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226"/>
    <d v="2022-12-11T00:00:00"/>
    <s v="Regular"/>
    <n v="95"/>
    <n v="21.56"/>
    <n v="6.99"/>
    <n v="123.55"/>
    <s v="Ruscombmanor Twp"/>
    <x v="15"/>
    <n v="19522"/>
    <x v="4"/>
    <s v="Yellowstone"/>
    <s v="C7"/>
    <x v="1"/>
    <n v="95"/>
    <x v="0"/>
    <n v="7.7499999999999999E-2"/>
    <n v="7.3624999999999998"/>
    <x v="2"/>
    <n v="6.99"/>
    <n v="0.37249999999999961"/>
  </r>
  <r>
    <s v="December"/>
    <s v="YS1514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615"/>
    <d v="2022-12-19T00:00:00"/>
    <s v="Regular"/>
    <n v="95"/>
    <n v="42.7"/>
    <n v="8.61"/>
    <n v="146.31"/>
    <s v="Dupo"/>
    <x v="22"/>
    <n v="62239"/>
    <x v="4"/>
    <s v="Yellowstone"/>
    <s v="C7"/>
    <x v="1"/>
    <n v="95"/>
    <x v="0"/>
    <n v="7.7499999999999999E-2"/>
    <n v="7.3624999999999998"/>
    <x v="2"/>
    <n v="8.61"/>
    <n v="-1.2474999999999996"/>
  </r>
  <r>
    <s v="December"/>
    <s v="YS1076"/>
    <d v="2022-12-10T00:00:00"/>
    <s v="Regular"/>
    <n v="155"/>
    <n v="25.1"/>
    <n v="11.25"/>
    <n v="191.35"/>
    <s v="Hinsdale"/>
    <x v="22"/>
    <n v="60521"/>
    <x v="4"/>
    <s v="Yellowstone"/>
    <s v="C7"/>
    <x v="1"/>
    <n v="155"/>
    <x v="0"/>
    <n v="7.7499999999999999E-2"/>
    <n v="12.012499999999999"/>
    <x v="2"/>
    <n v="11.25"/>
    <n v="0.76249999999999929"/>
  </r>
  <r>
    <s v="December"/>
    <s v="YS1312"/>
    <d v="2022-12-11T00:00:00"/>
    <s v="Regular"/>
    <n v="565"/>
    <n v="63.15"/>
    <n v="43.78"/>
    <n v="671.93"/>
    <s v="Lake Arrowhead"/>
    <x v="9"/>
    <n v="92352"/>
    <x v="4"/>
    <s v="Yellowstone"/>
    <s v="C7"/>
    <x v="1"/>
    <n v="565"/>
    <x v="0"/>
    <n v="7.7499999999999999E-2"/>
    <n v="43.787500000000001"/>
    <x v="7"/>
    <n v="43.78"/>
    <n v="7.5000000000002842E-3"/>
  </r>
  <r>
    <s v="December"/>
    <s v="YS1149"/>
    <d v="2022-12-10T00:00:00"/>
    <s v="Regular"/>
    <n v="190"/>
    <n v="29.86"/>
    <n v="13.19"/>
    <n v="233.05"/>
    <s v="Glenside"/>
    <x v="15"/>
    <n v="19038"/>
    <x v="4"/>
    <s v="Yellowstone"/>
    <s v="C7"/>
    <x v="1"/>
    <n v="190"/>
    <x v="0"/>
    <n v="7.7499999999999999E-2"/>
    <n v="14.725"/>
    <x v="2"/>
    <n v="13.19"/>
    <n v="1.5350000000000001"/>
  </r>
  <r>
    <s v="December"/>
    <s v="YS1631"/>
    <d v="2022-12-20T00:00:00"/>
    <s v="Regular"/>
    <n v="150"/>
    <n v="28.55"/>
    <n v="11.62"/>
    <n v="190.17"/>
    <s v="Chino hills"/>
    <x v="9"/>
    <n v="91709"/>
    <x v="4"/>
    <s v="Yellowstone"/>
    <s v="C7"/>
    <x v="1"/>
    <n v="150"/>
    <x v="0"/>
    <n v="7.7499999999999999E-2"/>
    <n v="11.625"/>
    <x v="7"/>
    <n v="11.62"/>
    <n v="5.0000000000007816E-3"/>
  </r>
  <r>
    <s v="December"/>
    <s v="YS1632"/>
    <d v="2022-12-20T00:00:00"/>
    <s v="Regular"/>
    <n v="150"/>
    <n v="29.86"/>
    <n v="11.25"/>
    <n v="191.11"/>
    <s v="Monticello"/>
    <x v="22"/>
    <n v="61855"/>
    <x v="4"/>
    <s v="Yellowstone"/>
    <s v="C7"/>
    <x v="1"/>
    <n v="150"/>
    <x v="0"/>
    <n v="7.7499999999999999E-2"/>
    <n v="11.625"/>
    <x v="2"/>
    <n v="11.25"/>
    <n v="0.375"/>
  </r>
  <r>
    <s v="December"/>
    <s v="YS1238"/>
    <d v="2022-12-11T00:00:00"/>
    <s v="Regular"/>
    <n v="205"/>
    <n v="33.32"/>
    <n v="21.32"/>
    <n v="259.64"/>
    <s v="Edina"/>
    <x v="23"/>
    <n v="55424"/>
    <x v="4"/>
    <s v="Yellowstone"/>
    <s v="C7"/>
    <x v="1"/>
    <n v="205"/>
    <x v="0"/>
    <n v="7.7499999999999999E-2"/>
    <n v="15.887499999999999"/>
    <x v="2"/>
    <n v="21.32"/>
    <n v="-5.432500000000001"/>
  </r>
  <r>
    <s v="December"/>
    <s v="YS1032"/>
    <d v="2022-12-05T00:00:00"/>
    <s v="Regular"/>
    <n v="395"/>
    <n v="46.63"/>
    <n v="30.25"/>
    <n v="471.88"/>
    <s v="Wapakoneta"/>
    <x v="10"/>
    <n v="45895"/>
    <x v="4"/>
    <s v="Yellowstone"/>
    <s v="C7"/>
    <x v="1"/>
    <n v="395"/>
    <x v="0"/>
    <n v="7.7499999999999999E-2"/>
    <n v="30.612500000000001"/>
    <x v="2"/>
    <n v="30.25"/>
    <n v="0.36250000000000071"/>
  </r>
  <r>
    <s v="December"/>
    <s v="YS1145"/>
    <d v="2022-12-10T00:00:00"/>
    <s v="Regular"/>
    <n v="155"/>
    <n v="25.1"/>
    <n v="13.51"/>
    <n v="193.61"/>
    <s v="Tampa"/>
    <x v="12"/>
    <n v="33602"/>
    <x v="4"/>
    <s v="Yellowstone"/>
    <s v="C7"/>
    <x v="1"/>
    <n v="155"/>
    <x v="0"/>
    <n v="7.7499999999999999E-2"/>
    <n v="12.012499999999999"/>
    <x v="2"/>
    <n v="13.51"/>
    <n v="-1.4975000000000005"/>
  </r>
  <r>
    <s v="December"/>
    <s v="YS1492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373"/>
    <d v="2022-12-13T00:00:00"/>
    <s v="Regular"/>
    <n v="155"/>
    <n v="25.4"/>
    <n v="12.02"/>
    <n v="192.42"/>
    <s v="Fair Oaks"/>
    <x v="9"/>
    <n v="95628"/>
    <x v="4"/>
    <s v="Yellowstone"/>
    <s v="C7"/>
    <x v="1"/>
    <n v="155"/>
    <x v="0"/>
    <n v="7.7499999999999999E-2"/>
    <n v="12.012499999999999"/>
    <x v="20"/>
    <n v="12.02"/>
    <n v="-7.5000000000002842E-3"/>
  </r>
  <r>
    <s v="December"/>
    <s v="YS1782"/>
    <d v="2022-12-22T00:00:00"/>
    <s v="Regular"/>
    <n v="128"/>
    <n v="21.56"/>
    <n v="8.07"/>
    <n v="157.63"/>
    <s v="Gloucester"/>
    <x v="3"/>
    <n v="23061"/>
    <x v="4"/>
    <s v="Yellowstone"/>
    <s v="C7"/>
    <x v="1"/>
    <n v="128"/>
    <x v="0"/>
    <n v="7.7499999999999999E-2"/>
    <n v="9.92"/>
    <x v="2"/>
    <n v="8.07"/>
    <n v="1.8499999999999996"/>
  </r>
  <r>
    <s v="December"/>
    <s v="YS1368"/>
    <d v="2022-12-12T00:00:00"/>
    <s v="Regular"/>
    <n v="95"/>
    <n v="19.03"/>
    <n v="4.2300000000000004"/>
    <n v="118.26"/>
    <s v="Shreveport"/>
    <x v="2"/>
    <n v="71106"/>
    <x v="4"/>
    <s v="Yellowstone"/>
    <s v="C7"/>
    <x v="1"/>
    <n v="95"/>
    <x v="0"/>
    <n v="7.7499999999999999E-2"/>
    <n v="7.3624999999999998"/>
    <x v="2"/>
    <n v="4.2300000000000004"/>
    <n v="3.1324999999999994"/>
  </r>
  <r>
    <s v="December"/>
    <s v="YS1644"/>
    <d v="2022-12-20T00:00:00"/>
    <s v="Regular"/>
    <n v="131.1"/>
    <n v="29.52"/>
    <n v="10.99"/>
    <n v="171.61"/>
    <s v="Las Vegas"/>
    <x v="21"/>
    <n v="89178"/>
    <x v="4"/>
    <s v="Yellowstone"/>
    <s v="C7"/>
    <x v="1"/>
    <n v="131.1"/>
    <x v="0"/>
    <n v="7.7499999999999999E-2"/>
    <n v="10.16025"/>
    <x v="2"/>
    <n v="10.99"/>
    <n v="-0.82975000000000065"/>
  </r>
  <r>
    <s v="December"/>
    <s v="YS1580"/>
    <d v="2022-12-16T00:00:00"/>
    <s v="Regular"/>
    <n v="95"/>
    <n v="22.44"/>
    <n v="8.31"/>
    <n v="125.75"/>
    <s v="Murrieta"/>
    <x v="9"/>
    <n v="92562"/>
    <x v="4"/>
    <s v="Yellowstone"/>
    <s v="C7"/>
    <x v="1"/>
    <n v="95"/>
    <x v="0"/>
    <n v="8.7499999999999994E-2"/>
    <n v="8.3125"/>
    <x v="4"/>
    <n v="8.31"/>
    <n v="2.4999999999995026E-3"/>
  </r>
  <r>
    <s v="December"/>
    <s v="YS1404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158"/>
    <d v="2022-12-10T00:00:00"/>
    <s v="Regular"/>
    <n v="190"/>
    <n v="28.55"/>
    <n v="14.72"/>
    <n v="233.27"/>
    <s v="Huntington Beach"/>
    <x v="9"/>
    <n v="92647"/>
    <x v="4"/>
    <s v="Yellowstone"/>
    <s v="C7"/>
    <x v="1"/>
    <n v="190"/>
    <x v="0"/>
    <n v="7.7499999999999999E-2"/>
    <n v="14.725"/>
    <x v="8"/>
    <n v="14.72"/>
    <n v="4.9999999999990052E-3"/>
  </r>
  <r>
    <s v="December"/>
    <s v="YS1469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587"/>
    <d v="2022-12-16T00:00:00"/>
    <s v="Regular"/>
    <n v="199"/>
    <n v="33.32"/>
    <n v="11.84"/>
    <n v="244.16"/>
    <s v="Foristell"/>
    <x v="16"/>
    <n v="63348"/>
    <x v="4"/>
    <s v="Yellowstone"/>
    <s v="C7"/>
    <x v="1"/>
    <n v="199"/>
    <x v="0"/>
    <n v="7.7499999999999999E-2"/>
    <n v="15.422499999999999"/>
    <x v="2"/>
    <n v="11.84"/>
    <n v="3.5824999999999996"/>
  </r>
  <r>
    <s v="December"/>
    <s v="YS1701"/>
    <d v="2022-12-20T00:00:00"/>
    <s v="Regular"/>
    <n v="350.03"/>
    <n v="43.23"/>
    <n v="24.58"/>
    <n v="417.84"/>
    <s v="Richmond"/>
    <x v="11"/>
    <n v="77406"/>
    <x v="4"/>
    <s v="Yellowstone"/>
    <s v="C7"/>
    <x v="1"/>
    <n v="350.03"/>
    <x v="0"/>
    <n v="7.7499999999999999E-2"/>
    <n v="27.127324999999999"/>
    <x v="2"/>
    <n v="24.58"/>
    <n v="2.5473250000000007"/>
  </r>
  <r>
    <s v="December"/>
    <s v="YS1042"/>
    <d v="2022-12-10T00:00:00"/>
    <s v="Regular"/>
    <n v="95"/>
    <n v="21.56"/>
    <n v="6.99"/>
    <n v="123.55"/>
    <s v="Greenville"/>
    <x v="28"/>
    <n v="29615"/>
    <x v="4"/>
    <s v="Yellowstone"/>
    <s v="C7"/>
    <x v="1"/>
    <n v="95"/>
    <x v="0"/>
    <n v="7.7499999999999999E-2"/>
    <n v="7.3624999999999998"/>
    <x v="2"/>
    <n v="6.99"/>
    <n v="0.37249999999999961"/>
  </r>
  <r>
    <s v="December"/>
    <s v="YS1624"/>
    <d v="2022-12-19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249"/>
    <d v="2022-12-11T00:00:00"/>
    <s v="Regular"/>
    <n v="205"/>
    <n v="30.83"/>
    <n v="19.46"/>
    <n v="255.29"/>
    <s v="Friendswood"/>
    <x v="11"/>
    <n v="77546"/>
    <x v="4"/>
    <s v="Yellowstone"/>
    <s v="C7"/>
    <x v="1"/>
    <n v="205"/>
    <x v="0"/>
    <n v="7.7499999999999999E-2"/>
    <n v="15.887499999999999"/>
    <x v="2"/>
    <n v="19.46"/>
    <n v="-3.5725000000000016"/>
  </r>
  <r>
    <s v="December"/>
    <s v="YS1055"/>
    <d v="2022-12-10T00:00:00"/>
    <s v="Regular"/>
    <n v="205"/>
    <n v="33.32"/>
    <n v="20.58"/>
    <n v="258.89999999999998"/>
    <s v="West Islip"/>
    <x v="5"/>
    <n v="11795"/>
    <x v="4"/>
    <s v="Yellowstone"/>
    <s v="C7"/>
    <x v="1"/>
    <n v="205"/>
    <x v="0"/>
    <n v="7.7499999999999999E-2"/>
    <n v="15.887499999999999"/>
    <x v="2"/>
    <n v="20.58"/>
    <n v="-4.692499999999999"/>
  </r>
  <r>
    <s v="December"/>
    <s v="YS1290"/>
    <d v="2022-12-11T00:00:00"/>
    <s v="Regular"/>
    <n v="205"/>
    <n v="33.32"/>
    <n v="10.86"/>
    <n v="249.18"/>
    <s v="Mineral"/>
    <x v="3"/>
    <n v="23117"/>
    <x v="4"/>
    <s v="Yellowstone"/>
    <s v="C7"/>
    <x v="1"/>
    <n v="205"/>
    <x v="0"/>
    <n v="7.7499999999999999E-2"/>
    <n v="15.887499999999999"/>
    <x v="2"/>
    <n v="10.86"/>
    <n v="5.0274999999999999"/>
  </r>
  <r>
    <s v="December"/>
    <s v="YS1152"/>
    <d v="2022-12-10T00:00:00"/>
    <s v="Regular"/>
    <n v="95"/>
    <n v="19.98"/>
    <n v="0"/>
    <n v="114.98"/>
    <s v="Philipsburg"/>
    <x v="34"/>
    <n v="59858"/>
    <x v="4"/>
    <s v="Yellowstone"/>
    <s v="C7"/>
    <x v="1"/>
    <n v="95"/>
    <x v="0"/>
    <n v="7.7499999999999999E-2"/>
    <n v="7.3624999999999998"/>
    <x v="2"/>
    <n v="0"/>
    <n v="7.3624999999999998"/>
  </r>
  <r>
    <s v="December"/>
    <s v="YS1385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093"/>
    <d v="2022-12-10T00:00:00"/>
    <s v="Regular"/>
    <n v="205"/>
    <n v="33.32"/>
    <n v="16.68"/>
    <n v="255"/>
    <s v="Clover"/>
    <x v="28"/>
    <n v="29710"/>
    <x v="4"/>
    <s v="Yellowstone"/>
    <s v="C7"/>
    <x v="1"/>
    <n v="205"/>
    <x v="0"/>
    <n v="7.7499999999999999E-2"/>
    <n v="15.887499999999999"/>
    <x v="2"/>
    <n v="16.68"/>
    <n v="-0.79250000000000043"/>
  </r>
  <r>
    <s v="December"/>
    <s v="YS1539"/>
    <d v="2022-12-14T00:00:00"/>
    <s v="Regular"/>
    <n v="95"/>
    <n v="21.56"/>
    <n v="10.210000000000001"/>
    <n v="126.77"/>
    <s v="Grand Island"/>
    <x v="5"/>
    <n v="14072"/>
    <x v="4"/>
    <s v="Yellowstone"/>
    <s v="C7"/>
    <x v="1"/>
    <n v="95"/>
    <x v="0"/>
    <n v="7.7499999999999999E-2"/>
    <n v="7.3624999999999998"/>
    <x v="2"/>
    <n v="10.210000000000001"/>
    <n v="-2.847500000000001"/>
  </r>
  <r>
    <s v="December"/>
    <s v="YS1790"/>
    <d v="2022-12-24T00:00:00"/>
    <s v="Regular"/>
    <n v="95"/>
    <n v="21.56"/>
    <n v="7.73"/>
    <n v="124.29"/>
    <s v="Trenton"/>
    <x v="14"/>
    <n v="8620"/>
    <x v="4"/>
    <s v="Yellowstone"/>
    <s v="C7"/>
    <x v="1"/>
    <n v="95"/>
    <x v="0"/>
    <n v="7.7499999999999999E-2"/>
    <n v="7.3624999999999998"/>
    <x v="2"/>
    <n v="7.73"/>
    <n v="-0.3675000000000006"/>
  </r>
  <r>
    <s v="December"/>
    <s v="YS1287"/>
    <d v="2022-12-11T00:00:00"/>
    <s v="Regular"/>
    <n v="205"/>
    <n v="28.37"/>
    <n v="12.31"/>
    <n v="245.68"/>
    <s v="Boise"/>
    <x v="32"/>
    <n v="83716"/>
    <x v="4"/>
    <s v="Yellowstone"/>
    <s v="C7"/>
    <x v="1"/>
    <n v="205"/>
    <x v="0"/>
    <n v="7.7499999999999999E-2"/>
    <n v="15.887499999999999"/>
    <x v="2"/>
    <n v="12.31"/>
    <n v="3.5774999999999988"/>
  </r>
  <r>
    <s v="December"/>
    <s v="YS1688"/>
    <d v="2022-12-20T00:00:00"/>
    <s v="Regular"/>
    <n v="346.1"/>
    <n v="50.76"/>
    <n v="25.79"/>
    <n v="422.65"/>
    <s v="oxford"/>
    <x v="10"/>
    <n v="45056"/>
    <x v="4"/>
    <s v="Yellowstone"/>
    <s v="C7"/>
    <x v="1"/>
    <n v="346.1"/>
    <x v="0"/>
    <n v="7.7499999999999999E-2"/>
    <n v="26.822750000000003"/>
    <x v="2"/>
    <n v="25.79"/>
    <n v="1.0327500000000036"/>
  </r>
  <r>
    <s v="December"/>
    <s v="YS1268"/>
    <d v="2022-12-11T00:00:00"/>
    <s v="Regular"/>
    <n v="155"/>
    <n v="26.6"/>
    <n v="12.98"/>
    <n v="194.58"/>
    <s v="Las Vegas"/>
    <x v="21"/>
    <n v="89123"/>
    <x v="4"/>
    <s v="Yellowstone"/>
    <s v="C7"/>
    <x v="1"/>
    <n v="155"/>
    <x v="0"/>
    <n v="7.7499999999999999E-2"/>
    <n v="12.012499999999999"/>
    <x v="2"/>
    <n v="12.98"/>
    <n v="-0.96750000000000114"/>
  </r>
  <r>
    <s v="December"/>
    <s v="YS1179"/>
    <d v="2022-12-10T00:00:00"/>
    <s v="Regular"/>
    <n v="190"/>
    <n v="29.86"/>
    <n v="14.84"/>
    <n v="234.7"/>
    <s v="Pickerington"/>
    <x v="10"/>
    <n v="43147"/>
    <x v="4"/>
    <s v="Yellowstone"/>
    <s v="C7"/>
    <x v="1"/>
    <n v="190"/>
    <x v="0"/>
    <n v="7.7499999999999999E-2"/>
    <n v="14.725"/>
    <x v="2"/>
    <n v="14.84"/>
    <n v="-0.11500000000000021"/>
  </r>
  <r>
    <s v="December"/>
    <s v="YS1783"/>
    <d v="2022-12-22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328"/>
    <d v="2022-12-12T00:00:00"/>
    <s v="Regular"/>
    <n v="205"/>
    <n v="33.32"/>
    <n v="15.37"/>
    <n v="253.69"/>
    <s v="Gaithersburg"/>
    <x v="6"/>
    <n v="20878"/>
    <x v="4"/>
    <s v="Yellowstone"/>
    <s v="C7"/>
    <x v="1"/>
    <n v="205"/>
    <x v="0"/>
    <n v="7.7499999999999999E-2"/>
    <n v="15.887499999999999"/>
    <x v="2"/>
    <n v="15.37"/>
    <n v="0.51750000000000007"/>
  </r>
  <r>
    <s v="December"/>
    <s v="YS1178"/>
    <d v="2022-12-10T00:00:00"/>
    <s v="Regular"/>
    <n v="95"/>
    <n v="19.98"/>
    <n v="4.88"/>
    <n v="119.86"/>
    <s v="Brighton"/>
    <x v="27"/>
    <n v="80601"/>
    <x v="4"/>
    <s v="Yellowstone"/>
    <s v="C7"/>
    <x v="1"/>
    <n v="95"/>
    <x v="0"/>
    <n v="7.7499999999999999E-2"/>
    <n v="7.3624999999999998"/>
    <x v="2"/>
    <n v="4.88"/>
    <n v="2.4824999999999999"/>
  </r>
  <r>
    <s v="December"/>
    <s v="YS1734"/>
    <d v="2022-12-20T00:00:00"/>
    <s v="Regular"/>
    <n v="280"/>
    <n v="48.66"/>
    <n v="14"/>
    <n v="342.66"/>
    <s v="Delafield"/>
    <x v="29"/>
    <n v="53018"/>
    <x v="4"/>
    <s v="Yellowstone"/>
    <s v="C7"/>
    <x v="1"/>
    <n v="280"/>
    <x v="0"/>
    <n v="7.7499999999999999E-2"/>
    <n v="21.7"/>
    <x v="2"/>
    <n v="14"/>
    <n v="7.6999999999999993"/>
  </r>
  <r>
    <s v="December"/>
    <s v="YS1171"/>
    <d v="2022-12-10T00:00:00"/>
    <s v="Regular"/>
    <n v="155"/>
    <n v="25.1"/>
    <n v="10.82"/>
    <n v="190.92"/>
    <s v="York"/>
    <x v="15"/>
    <n v="17402"/>
    <x v="4"/>
    <s v="Yellowstone"/>
    <s v="C7"/>
    <x v="1"/>
    <n v="155"/>
    <x v="0"/>
    <n v="7.7499999999999999E-2"/>
    <n v="12.012499999999999"/>
    <x v="2"/>
    <n v="10.82"/>
    <n v="1.192499999999999"/>
  </r>
  <r>
    <s v="December"/>
    <s v="YS1695"/>
    <d v="2022-12-20T00:00:00"/>
    <s v="Regular"/>
    <n v="280"/>
    <n v="36.78"/>
    <n v="21.71"/>
    <n v="338.49"/>
    <s v="Rialto"/>
    <x v="9"/>
    <n v="92376"/>
    <x v="4"/>
    <s v="Yellowstone"/>
    <s v="C7"/>
    <x v="1"/>
    <n v="280"/>
    <x v="0"/>
    <n v="7.7499999999999999E-2"/>
    <n v="21.7"/>
    <x v="7"/>
    <n v="21.71"/>
    <n v="-1.0000000000001563E-2"/>
  </r>
  <r>
    <s v="December"/>
    <s v="YS1560"/>
    <d v="2022-12-15T00:00:00"/>
    <s v="Regular"/>
    <n v="155"/>
    <n v="25.1"/>
    <n v="16.649999999999999"/>
    <n v="196.75"/>
    <s v="Spring Hill"/>
    <x v="4"/>
    <n v="37174"/>
    <x v="4"/>
    <s v="Yellowstone"/>
    <s v="C7"/>
    <x v="1"/>
    <n v="155"/>
    <x v="0"/>
    <n v="7.7499999999999999E-2"/>
    <n v="12.012499999999999"/>
    <x v="2"/>
    <n v="16.649999999999999"/>
    <n v="-4.6374999999999993"/>
  </r>
  <r>
    <s v="December"/>
    <s v="YS1440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381"/>
    <d v="2022-12-13T00:00:00"/>
    <s v="Regular"/>
    <n v="205"/>
    <n v="29.29"/>
    <n v="21.01"/>
    <n v="255.3"/>
    <s v="Livermore"/>
    <x v="9"/>
    <n v="94550"/>
    <x v="4"/>
    <s v="Yellowstone"/>
    <s v="C7"/>
    <x v="1"/>
    <n v="205"/>
    <x v="0"/>
    <n v="0.10249999999999999"/>
    <n v="21.012499999999999"/>
    <x v="6"/>
    <n v="21.01"/>
    <n v="2.4999999999977263E-3"/>
  </r>
  <r>
    <s v="December"/>
    <s v="YS1203"/>
    <d v="2022-12-10T00:00:00"/>
    <s v="Regular"/>
    <n v="205"/>
    <n v="33.32"/>
    <n v="6.43"/>
    <n v="244.75"/>
    <s v="Leominster"/>
    <x v="25"/>
    <n v="1453"/>
    <x v="4"/>
    <s v="Yellowstone"/>
    <s v="C7"/>
    <x v="1"/>
    <n v="205"/>
    <x v="0"/>
    <n v="7.7499999999999999E-2"/>
    <n v="15.887499999999999"/>
    <x v="2"/>
    <n v="6.43"/>
    <n v="9.4574999999999996"/>
  </r>
  <r>
    <s v="December"/>
    <s v="YS1058"/>
    <d v="2022-12-10T00:00:00"/>
    <s v="Regular"/>
    <n v="380"/>
    <n v="42.43"/>
    <n v="30.04"/>
    <n v="452.47"/>
    <s v="Sandy Spring"/>
    <x v="6"/>
    <n v="20860"/>
    <x v="4"/>
    <s v="Yellowstone"/>
    <s v="C7"/>
    <x v="1"/>
    <n v="380"/>
    <x v="0"/>
    <n v="7.7499999999999999E-2"/>
    <n v="29.45"/>
    <x v="2"/>
    <n v="30.04"/>
    <n v="-0.58999999999999986"/>
  </r>
  <r>
    <s v="December"/>
    <s v="YS1770"/>
    <d v="2022-12-21T00:00:00"/>
    <s v="Regular"/>
    <n v="56"/>
    <n v="19.03"/>
    <n v="4.97"/>
    <n v="80"/>
    <s v="Columbia"/>
    <x v="14"/>
    <n v="7832"/>
    <x v="4"/>
    <s v="Yellowstone"/>
    <s v="C7"/>
    <x v="1"/>
    <n v="56"/>
    <x v="0"/>
    <n v="7.7499999999999999E-2"/>
    <n v="4.34"/>
    <x v="2"/>
    <n v="4.97"/>
    <n v="-0.62999999999999989"/>
  </r>
  <r>
    <s v="December"/>
    <s v="YS1132"/>
    <d v="2022-12-10T00:00:00"/>
    <s v="Regular"/>
    <n v="95"/>
    <n v="19.98"/>
    <n v="0"/>
    <n v="114.98"/>
    <s v="Missoula"/>
    <x v="34"/>
    <n v="59803"/>
    <x v="4"/>
    <s v="Yellowstone"/>
    <s v="C7"/>
    <x v="1"/>
    <n v="95"/>
    <x v="0"/>
    <n v="7.7499999999999999E-2"/>
    <n v="7.3624999999999998"/>
    <x v="2"/>
    <n v="0"/>
    <n v="7.3624999999999998"/>
  </r>
  <r>
    <s v="December"/>
    <s v="YS1280"/>
    <d v="2022-12-11T00:00:00"/>
    <s v="Regular"/>
    <n v="395"/>
    <n v="46.63"/>
    <n v="29.27"/>
    <n v="470.9"/>
    <s v="Stockton"/>
    <x v="14"/>
    <n v="8559"/>
    <x v="4"/>
    <s v="Yellowstone"/>
    <s v="C7"/>
    <x v="1"/>
    <n v="395"/>
    <x v="0"/>
    <n v="7.7499999999999999E-2"/>
    <n v="30.612500000000001"/>
    <x v="2"/>
    <n v="29.27"/>
    <n v="1.3425000000000011"/>
  </r>
  <r>
    <s v="December"/>
    <s v="YS1647"/>
    <d v="2022-12-20T00:00:00"/>
    <s v="Regular"/>
    <n v="259.99"/>
    <n v="34.31"/>
    <n v="22.74"/>
    <n v="317.04000000000002"/>
    <s v="Lafayette"/>
    <x v="9"/>
    <n v="94549"/>
    <x v="4"/>
    <s v="Yellowstone"/>
    <s v="C7"/>
    <x v="1"/>
    <n v="259.99"/>
    <x v="0"/>
    <n v="8.7499999999999994E-2"/>
    <n v="22.749124999999999"/>
    <x v="12"/>
    <n v="22.74"/>
    <n v="9.1250000000009379E-3"/>
  </r>
  <r>
    <s v="December"/>
    <s v="YS1636"/>
    <d v="2022-12-20T00:00:00"/>
    <s v="Regular"/>
    <n v="249.99"/>
    <n v="31.09"/>
    <n v="11.51"/>
    <n v="292.58999999999997"/>
    <s v="Westminster"/>
    <x v="27"/>
    <n v="80021"/>
    <x v="4"/>
    <s v="Yellowstone"/>
    <s v="C7"/>
    <x v="1"/>
    <n v="249.99"/>
    <x v="0"/>
    <n v="7.7499999999999999E-2"/>
    <n v="19.374224999999999"/>
    <x v="2"/>
    <n v="11.51"/>
    <n v="7.8642249999999994"/>
  </r>
  <r>
    <s v="December"/>
    <s v="YS1676"/>
    <d v="2022-12-20T00:00:00"/>
    <s v="Regular"/>
    <n v="200"/>
    <n v="28.55"/>
    <n v="15.51"/>
    <n v="244.06"/>
    <s v="Laguna Beach"/>
    <x v="9"/>
    <n v="92651"/>
    <x v="4"/>
    <s v="Yellowstone"/>
    <s v="C7"/>
    <x v="1"/>
    <n v="200"/>
    <x v="0"/>
    <n v="7.7499999999999999E-2"/>
    <n v="15.5"/>
    <x v="8"/>
    <n v="15.51"/>
    <n v="-9.9999999999997868E-3"/>
  </r>
  <r>
    <s v="December"/>
    <s v="YS1221"/>
    <d v="2022-12-11T00:00:00"/>
    <s v="Regular"/>
    <n v="95"/>
    <n v="21.56"/>
    <n v="7.57"/>
    <n v="124.13"/>
    <s v="Gotha"/>
    <x v="12"/>
    <n v="34734"/>
    <x v="4"/>
    <s v="Yellowstone"/>
    <s v="C7"/>
    <x v="1"/>
    <n v="95"/>
    <x v="0"/>
    <n v="7.7499999999999999E-2"/>
    <n v="7.3624999999999998"/>
    <x v="2"/>
    <n v="7.57"/>
    <n v="-0.20750000000000046"/>
  </r>
  <r>
    <s v="December"/>
    <s v="YS1346"/>
    <d v="2022-12-12T00:00:00"/>
    <s v="Regular"/>
    <n v="205"/>
    <n v="33.32"/>
    <n v="22.04"/>
    <n v="260.36"/>
    <s v="Crossville"/>
    <x v="4"/>
    <n v="38572"/>
    <x v="4"/>
    <s v="Yellowstone"/>
    <s v="C7"/>
    <x v="1"/>
    <n v="205"/>
    <x v="0"/>
    <n v="7.7499999999999999E-2"/>
    <n v="15.887499999999999"/>
    <x v="2"/>
    <n v="22.04"/>
    <n v="-6.1524999999999999"/>
  </r>
  <r>
    <s v="December"/>
    <s v="YS1405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134"/>
    <d v="2022-12-10T00:00:00"/>
    <s v="Regular"/>
    <n v="805"/>
    <n v="73.58"/>
    <n v="75.5"/>
    <n v="954.08"/>
    <s v="San Jose"/>
    <x v="9"/>
    <n v="95125"/>
    <x v="4"/>
    <s v="Yellowstone"/>
    <s v="C7"/>
    <x v="1"/>
    <n v="805"/>
    <x v="0"/>
    <n v="9.3799999999999994E-2"/>
    <n v="75.509"/>
    <x v="11"/>
    <n v="75.5"/>
    <n v="9.0000000000003411E-3"/>
  </r>
  <r>
    <s v="December"/>
    <s v="YS1443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607"/>
    <d v="2022-12-18T00:00:00"/>
    <s v="Regular"/>
    <n v="199"/>
    <n v="30.83"/>
    <n v="14.37"/>
    <n v="244.2"/>
    <s v="Burnet"/>
    <x v="11"/>
    <n v="78611"/>
    <x v="4"/>
    <s v="Yellowstone"/>
    <s v="C7"/>
    <x v="1"/>
    <n v="199"/>
    <x v="0"/>
    <n v="7.7499999999999999E-2"/>
    <n v="15.422499999999999"/>
    <x v="2"/>
    <n v="14.37"/>
    <n v="1.0525000000000002"/>
  </r>
  <r>
    <s v="December"/>
    <s v="YS1567"/>
    <d v="2022-12-15T00:00:00"/>
    <s v="Regular"/>
    <n v="199"/>
    <n v="29.82"/>
    <n v="16.45"/>
    <n v="245.27"/>
    <s v="Sparks"/>
    <x v="21"/>
    <n v="89441"/>
    <x v="4"/>
    <s v="Yellowstone"/>
    <s v="C7"/>
    <x v="1"/>
    <n v="199"/>
    <x v="0"/>
    <n v="7.7499999999999999E-2"/>
    <n v="15.422499999999999"/>
    <x v="2"/>
    <n v="16.45"/>
    <n v="-1.0274999999999999"/>
  </r>
  <r>
    <s v="December"/>
    <s v="YS1388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177"/>
    <d v="2022-12-10T00:00:00"/>
    <s v="Regular"/>
    <n v="205"/>
    <n v="30.83"/>
    <n v="17.46"/>
    <n v="253.29"/>
    <s v="Tulsa"/>
    <x v="40"/>
    <n v="74136"/>
    <x v="4"/>
    <s v="Yellowstone"/>
    <s v="C7"/>
    <x v="1"/>
    <n v="205"/>
    <x v="0"/>
    <n v="7.7499999999999999E-2"/>
    <n v="15.887499999999999"/>
    <x v="2"/>
    <n v="17.46"/>
    <n v="-1.5725000000000016"/>
  </r>
  <r>
    <s v="December"/>
    <s v="YS1322"/>
    <d v="2022-12-11T00:00:00"/>
    <s v="Regular"/>
    <n v="600"/>
    <n v="63.15"/>
    <n v="46.5"/>
    <n v="709.65"/>
    <s v="Fullerton"/>
    <x v="9"/>
    <n v="92832"/>
    <x v="4"/>
    <s v="Yellowstone"/>
    <s v="C7"/>
    <x v="1"/>
    <n v="600"/>
    <x v="0"/>
    <n v="7.7499999999999999E-2"/>
    <n v="46.5"/>
    <x v="8"/>
    <n v="46.5"/>
    <n v="0"/>
  </r>
  <r>
    <s v="December"/>
    <s v="YS1298"/>
    <d v="2022-12-11T00:00:00"/>
    <s v="Regular"/>
    <n v="300"/>
    <n v="42.43"/>
    <n v="26.96"/>
    <n v="369.39"/>
    <s v="Saint Louis"/>
    <x v="16"/>
    <n v="63141"/>
    <x v="4"/>
    <s v="Yellowstone"/>
    <s v="C7"/>
    <x v="1"/>
    <n v="300"/>
    <x v="0"/>
    <n v="7.7499999999999999E-2"/>
    <n v="23.25"/>
    <x v="2"/>
    <n v="26.96"/>
    <n v="-3.7100000000000009"/>
  </r>
  <r>
    <s v="December"/>
    <s v="YS1101"/>
    <d v="2022-12-10T00:00:00"/>
    <s v="Regular"/>
    <n v="395"/>
    <n v="46.63"/>
    <n v="40.85"/>
    <n v="482.48"/>
    <s v="Nashville"/>
    <x v="4"/>
    <n v="37203"/>
    <x v="4"/>
    <s v="Yellowstone"/>
    <s v="C7"/>
    <x v="1"/>
    <n v="395"/>
    <x v="0"/>
    <n v="7.7499999999999999E-2"/>
    <n v="30.612500000000001"/>
    <x v="2"/>
    <n v="40.85"/>
    <n v="-10.237500000000001"/>
  </r>
  <r>
    <s v="December"/>
    <s v="YS1397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751"/>
    <d v="2022-12-20T00:00:00"/>
    <s v="Regular"/>
    <n v="320"/>
    <n v="48.66"/>
    <n v="23.41"/>
    <n v="392.07"/>
    <s v="Oxford"/>
    <x v="31"/>
    <n v="6478"/>
    <x v="4"/>
    <s v="Yellowstone"/>
    <s v="C7"/>
    <x v="1"/>
    <n v="320"/>
    <x v="0"/>
    <n v="7.7499999999999999E-2"/>
    <n v="24.8"/>
    <x v="2"/>
    <n v="23.41"/>
    <n v="1.3900000000000006"/>
  </r>
  <r>
    <s v="December"/>
    <s v="YS1482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228"/>
    <d v="2022-12-11T00:00:00"/>
    <s v="Regular"/>
    <n v="190"/>
    <n v="29.86"/>
    <n v="17.59"/>
    <n v="237.45"/>
    <s v="Rochester"/>
    <x v="5"/>
    <n v="14610"/>
    <x v="4"/>
    <s v="Yellowstone"/>
    <s v="C7"/>
    <x v="1"/>
    <n v="190"/>
    <x v="0"/>
    <n v="7.7499999999999999E-2"/>
    <n v="14.725"/>
    <x v="2"/>
    <n v="17.59"/>
    <n v="-2.8650000000000002"/>
  </r>
  <r>
    <s v="December"/>
    <s v="YS1357"/>
    <d v="2022-12-12T00:00:00"/>
    <s v="Regular"/>
    <n v="205"/>
    <n v="33.32"/>
    <n v="19.07"/>
    <n v="257.39"/>
    <s v="Douglas"/>
    <x v="7"/>
    <n v="31535"/>
    <x v="4"/>
    <s v="Yellowstone"/>
    <s v="C7"/>
    <x v="1"/>
    <n v="205"/>
    <x v="0"/>
    <n v="7.7499999999999999E-2"/>
    <n v="15.887499999999999"/>
    <x v="2"/>
    <n v="19.07"/>
    <n v="-3.182500000000001"/>
  </r>
  <r>
    <s v="December"/>
    <s v="YS1521"/>
    <d v="2022-12-13T00:00:00"/>
    <s v="Regular"/>
    <n v="285"/>
    <n v="24.85"/>
    <n v="17.100000000000001"/>
    <n v="326.95"/>
    <s v="KETCHUM"/>
    <x v="32"/>
    <n v="83340"/>
    <x v="4"/>
    <s v="Yellowstone"/>
    <s v="C7"/>
    <x v="1"/>
    <n v="285"/>
    <x v="0"/>
    <n v="7.7499999999999999E-2"/>
    <n v="22.087499999999999"/>
    <x v="2"/>
    <n v="17.100000000000001"/>
    <n v="4.9874999999999972"/>
  </r>
  <r>
    <s v="December"/>
    <s v="YS1060"/>
    <d v="2022-12-10T00:00:00"/>
    <s v="Regular"/>
    <n v="95"/>
    <n v="21.56"/>
    <n v="7.73"/>
    <n v="124.29"/>
    <s v="Brick"/>
    <x v="14"/>
    <n v="8724"/>
    <x v="4"/>
    <s v="Yellowstone"/>
    <s v="C7"/>
    <x v="1"/>
    <n v="95"/>
    <x v="0"/>
    <n v="7.7499999999999999E-2"/>
    <n v="7.3624999999999998"/>
    <x v="2"/>
    <n v="7.73"/>
    <n v="-0.3675000000000006"/>
  </r>
  <r>
    <s v="December"/>
    <s v="YS1746"/>
    <d v="2022-12-20T00:00:00"/>
    <s v="Regular"/>
    <n v="280"/>
    <n v="48.66"/>
    <n v="28.36"/>
    <n v="357.02"/>
    <s v="Southampton"/>
    <x v="5"/>
    <n v="11968"/>
    <x v="4"/>
    <s v="Yellowstone"/>
    <s v="C7"/>
    <x v="1"/>
    <n v="280"/>
    <x v="0"/>
    <n v="7.7499999999999999E-2"/>
    <n v="21.7"/>
    <x v="2"/>
    <n v="28.36"/>
    <n v="-6.66"/>
  </r>
  <r>
    <s v="December"/>
    <s v="YS1454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386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669"/>
    <d v="2022-12-20T00:00:00"/>
    <s v="Regular"/>
    <n v="150"/>
    <n v="29.86"/>
    <n v="10.5"/>
    <n v="190.36"/>
    <s v="Wolfeboro"/>
    <x v="36"/>
    <n v="3894"/>
    <x v="4"/>
    <s v="Yellowstone"/>
    <s v="C7"/>
    <x v="1"/>
    <n v="150"/>
    <x v="0"/>
    <n v="7.7499999999999999E-2"/>
    <n v="11.625"/>
    <x v="2"/>
    <n v="10.5"/>
    <n v="1.125"/>
  </r>
  <r>
    <s v="December"/>
    <s v="YS1266"/>
    <d v="2022-12-11T00:00:00"/>
    <s v="Regular"/>
    <n v="155"/>
    <n v="22.49"/>
    <n v="0"/>
    <n v="177.49"/>
    <s v="Whitefish"/>
    <x v="34"/>
    <n v="59937"/>
    <x v="4"/>
    <s v="Yellowstone"/>
    <s v="C7"/>
    <x v="1"/>
    <n v="155"/>
    <x v="0"/>
    <n v="7.7499999999999999E-2"/>
    <n v="12.012499999999999"/>
    <x v="2"/>
    <n v="0"/>
    <n v="12.012499999999999"/>
  </r>
  <r>
    <s v="December"/>
    <s v="YS1690"/>
    <d v="2022-12-20T00:00:00"/>
    <s v="Regular"/>
    <n v="280"/>
    <n v="39.270000000000003"/>
    <n v="17.64"/>
    <n v="336.91"/>
    <s v="Rio Verde"/>
    <x v="24"/>
    <n v="85263"/>
    <x v="4"/>
    <s v="Yellowstone"/>
    <s v="C7"/>
    <x v="1"/>
    <n v="280"/>
    <x v="0"/>
    <n v="7.7499999999999999E-2"/>
    <n v="21.7"/>
    <x v="2"/>
    <n v="17.64"/>
    <n v="4.0599999999999987"/>
  </r>
  <r>
    <s v="December"/>
    <s v="YS1579"/>
    <d v="2022-12-15T00:00:00"/>
    <s v="Regular"/>
    <n v="155"/>
    <n v="25.4"/>
    <n v="14.33"/>
    <n v="194.73"/>
    <s v="Santa Ana"/>
    <x v="9"/>
    <n v="92703"/>
    <x v="4"/>
    <s v="Yellowstone"/>
    <s v="C7"/>
    <x v="1"/>
    <n v="155"/>
    <x v="0"/>
    <n v="9.2499999999999999E-2"/>
    <n v="14.3375"/>
    <x v="8"/>
    <n v="14.33"/>
    <n v="7.5000000000002842E-3"/>
  </r>
  <r>
    <s v="December"/>
    <s v="YS1028"/>
    <d v="2022-12-02T00:00:00"/>
    <s v="Regular"/>
    <n v="976"/>
    <n v="85.24"/>
    <n v="98.2"/>
    <n v="1159.44"/>
    <s v="Nashville"/>
    <x v="4"/>
    <n v="37209"/>
    <x v="4"/>
    <s v="Yellowstone"/>
    <s v="C7"/>
    <x v="1"/>
    <n v="976"/>
    <x v="0"/>
    <n v="7.7499999999999999E-2"/>
    <n v="75.64"/>
    <x v="2"/>
    <n v="98.2"/>
    <n v="-22.560000000000002"/>
  </r>
  <r>
    <s v="December"/>
    <s v="YS1252"/>
    <d v="2022-12-11T00:00:00"/>
    <s v="Regular"/>
    <n v="205"/>
    <n v="33.32"/>
    <n v="6.43"/>
    <n v="244.75"/>
    <s v="Wilmington"/>
    <x v="25"/>
    <n v="1887"/>
    <x v="4"/>
    <s v="Yellowstone"/>
    <s v="C7"/>
    <x v="1"/>
    <n v="205"/>
    <x v="0"/>
    <n v="7.7499999999999999E-2"/>
    <n v="15.887499999999999"/>
    <x v="2"/>
    <n v="6.43"/>
    <n v="9.4574999999999996"/>
  </r>
  <r>
    <s v="November"/>
    <s v="YS1017"/>
    <d v="2022-11-22T00:00:00"/>
    <s v="Regular"/>
    <n v="395"/>
    <n v="46.63"/>
    <n v="41.96"/>
    <n v="483.59"/>
    <s v="Elizabethton"/>
    <x v="4"/>
    <n v="37643"/>
    <x v="4"/>
    <s v="Yellowstone"/>
    <s v="C7"/>
    <x v="1"/>
    <n v="395"/>
    <x v="0"/>
    <n v="7.7499999999999999E-2"/>
    <n v="30.612500000000001"/>
    <x v="2"/>
    <n v="41.96"/>
    <n v="-11.3475"/>
  </r>
  <r>
    <s v="December"/>
    <s v="YS1466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725"/>
    <d v="2022-12-20T00:00:00"/>
    <s v="Regular"/>
    <n v="346.1"/>
    <n v="50.76"/>
    <n v="27.79"/>
    <n v="424.65"/>
    <s v="Fishers"/>
    <x v="18"/>
    <n v="46037"/>
    <x v="4"/>
    <s v="Yellowstone"/>
    <s v="C7"/>
    <x v="1"/>
    <n v="346.1"/>
    <x v="0"/>
    <n v="7.7499999999999999E-2"/>
    <n v="26.822750000000003"/>
    <x v="2"/>
    <n v="27.79"/>
    <n v="-0.96724999999999639"/>
  </r>
  <r>
    <s v="December"/>
    <s v="YS1061"/>
    <d v="2022-12-10T00:00:00"/>
    <s v="Regular"/>
    <n v="205"/>
    <n v="29.29"/>
    <n v="21.01"/>
    <n v="255.3"/>
    <s v="La Crescenta"/>
    <x v="9"/>
    <n v="91214"/>
    <x v="4"/>
    <s v="Yellowstone"/>
    <s v="C7"/>
    <x v="1"/>
    <n v="205"/>
    <x v="0"/>
    <n v="9.5000000000000001E-2"/>
    <n v="19.475000000000001"/>
    <x v="5"/>
    <n v="21.01"/>
    <n v="-1.5350000000000001"/>
  </r>
  <r>
    <s v="December"/>
    <s v="YS1130"/>
    <d v="2022-12-10T00:00:00"/>
    <s v="Regular"/>
    <n v="205"/>
    <n v="33.32"/>
    <n v="16.68"/>
    <n v="255"/>
    <s v="Seminole"/>
    <x v="12"/>
    <n v="33776"/>
    <x v="4"/>
    <s v="Yellowstone"/>
    <s v="C7"/>
    <x v="1"/>
    <n v="205"/>
    <x v="0"/>
    <n v="7.7499999999999999E-2"/>
    <n v="15.887499999999999"/>
    <x v="2"/>
    <n v="16.68"/>
    <n v="-0.79250000000000043"/>
  </r>
  <r>
    <s v="December"/>
    <s v="YS1629"/>
    <d v="2022-12-20T00:00:00"/>
    <s v="Regular"/>
    <n v="224.99"/>
    <n v="33.32"/>
    <n v="17.13"/>
    <n v="275.44"/>
    <s v="Boonton"/>
    <x v="14"/>
    <n v="7005"/>
    <x v="4"/>
    <s v="Yellowstone"/>
    <s v="C7"/>
    <x v="1"/>
    <n v="224.99"/>
    <x v="0"/>
    <n v="7.7499999999999999E-2"/>
    <n v="17.436724999999999"/>
    <x v="2"/>
    <n v="17.13"/>
    <n v="0.30672500000000014"/>
  </r>
  <r>
    <s v="December"/>
    <s v="YS1202"/>
    <d v="2022-12-10T00:00:00"/>
    <s v="Regular"/>
    <n v="205"/>
    <n v="30.83"/>
    <n v="19.46"/>
    <n v="255.29"/>
    <s v="Lubbock"/>
    <x v="11"/>
    <n v="79416"/>
    <x v="4"/>
    <s v="Yellowstone"/>
    <s v="C7"/>
    <x v="1"/>
    <n v="205"/>
    <x v="0"/>
    <n v="7.7499999999999999E-2"/>
    <n v="15.887499999999999"/>
    <x v="2"/>
    <n v="19.46"/>
    <n v="-3.5725000000000016"/>
  </r>
  <r>
    <s v="December"/>
    <s v="YS1553"/>
    <d v="2022-12-15T00:00:00"/>
    <s v="Regular"/>
    <n v="225"/>
    <n v="22.49"/>
    <n v="10.17"/>
    <n v="257.66000000000003"/>
    <s v="Westminster"/>
    <x v="27"/>
    <n v="80021"/>
    <x v="4"/>
    <s v="Yellowstone"/>
    <s v="C7"/>
    <x v="1"/>
    <n v="225"/>
    <x v="0"/>
    <n v="7.7499999999999999E-2"/>
    <n v="17.4375"/>
    <x v="2"/>
    <n v="10.17"/>
    <n v="7.2675000000000001"/>
  </r>
  <r>
    <s v="December"/>
    <s v="YS1317"/>
    <d v="2022-12-11T00:00:00"/>
    <s v="Regular"/>
    <n v="205"/>
    <n v="33.32"/>
    <n v="16.68"/>
    <n v="255"/>
    <s v="Indianapolis"/>
    <x v="18"/>
    <n v="46259"/>
    <x v="4"/>
    <s v="Yellowstone"/>
    <s v="C7"/>
    <x v="1"/>
    <n v="205"/>
    <x v="0"/>
    <n v="7.7499999999999999E-2"/>
    <n v="15.887499999999999"/>
    <x v="2"/>
    <n v="16.68"/>
    <n v="-0.79250000000000043"/>
  </r>
  <r>
    <s v="December"/>
    <s v="YS1315"/>
    <d v="2022-12-11T00:00:00"/>
    <s v="Regular"/>
    <n v="205"/>
    <n v="33.32"/>
    <n v="12.31"/>
    <n v="250.63"/>
    <s v="Ashburn"/>
    <x v="3"/>
    <n v="20147"/>
    <x v="4"/>
    <s v="Yellowstone"/>
    <s v="C7"/>
    <x v="1"/>
    <n v="205"/>
    <x v="0"/>
    <n v="7.7499999999999999E-2"/>
    <n v="15.887499999999999"/>
    <x v="2"/>
    <n v="12.31"/>
    <n v="3.5774999999999988"/>
  </r>
  <r>
    <s v="December"/>
    <s v="YS1736"/>
    <d v="2022-12-20T00:00:00"/>
    <s v="Regular"/>
    <n v="280"/>
    <n v="48.66"/>
    <n v="21.36"/>
    <n v="350.02"/>
    <s v="Deland"/>
    <x v="12"/>
    <n v="32720"/>
    <x v="4"/>
    <s v="Yellowstone"/>
    <s v="C7"/>
    <x v="1"/>
    <n v="280"/>
    <x v="0"/>
    <n v="7.7499999999999999E-2"/>
    <n v="21.7"/>
    <x v="2"/>
    <n v="21.36"/>
    <n v="0.33999999999999986"/>
  </r>
  <r>
    <s v="December"/>
    <s v="YS1159"/>
    <d v="2022-12-10T00:00:00"/>
    <s v="Regular"/>
    <n v="205"/>
    <n v="27.93"/>
    <n v="16.489999999999998"/>
    <n v="249.42"/>
    <s v="Scottsdale"/>
    <x v="24"/>
    <n v="85262"/>
    <x v="4"/>
    <s v="Yellowstone"/>
    <s v="C7"/>
    <x v="1"/>
    <n v="205"/>
    <x v="0"/>
    <n v="7.7499999999999999E-2"/>
    <n v="15.887499999999999"/>
    <x v="2"/>
    <n v="16.489999999999998"/>
    <n v="-0.60249999999999915"/>
  </r>
  <r>
    <s v="December"/>
    <s v="YS1194"/>
    <d v="2022-12-10T00:00:00"/>
    <s v="Regular"/>
    <n v="205"/>
    <n v="30.83"/>
    <n v="19.46"/>
    <n v="255.29"/>
    <s v="San Antonio"/>
    <x v="11"/>
    <n v="78261"/>
    <x v="4"/>
    <s v="Yellowstone"/>
    <s v="C7"/>
    <x v="1"/>
    <n v="205"/>
    <x v="0"/>
    <n v="7.7499999999999999E-2"/>
    <n v="15.887499999999999"/>
    <x v="2"/>
    <n v="19.46"/>
    <n v="-3.5725000000000016"/>
  </r>
  <r>
    <s v="December"/>
    <s v="YS1303"/>
    <d v="2022-12-11T00:00:00"/>
    <s v="Regular"/>
    <n v="95"/>
    <n v="22.44"/>
    <n v="8.7899999999999991"/>
    <n v="126.23"/>
    <s v="Santa Rosa"/>
    <x v="9"/>
    <n v="95409"/>
    <x v="4"/>
    <s v="Yellowstone"/>
    <s v="C7"/>
    <x v="1"/>
    <n v="95"/>
    <x v="0"/>
    <n v="9.2499999999999999E-2"/>
    <n v="8.7874999999999996"/>
    <x v="15"/>
    <n v="8.7899999999999991"/>
    <n v="-2.4999999999995026E-3"/>
  </r>
  <r>
    <s v="December"/>
    <s v="YS1418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566"/>
    <d v="2022-12-15T00:00:00"/>
    <s v="Regular"/>
    <n v="395"/>
    <n v="46.63"/>
    <n v="30.91"/>
    <n v="472.54"/>
    <s v="Queensbury"/>
    <x v="5"/>
    <n v="12804"/>
    <x v="4"/>
    <s v="Yellowstone"/>
    <s v="C7"/>
    <x v="1"/>
    <n v="395"/>
    <x v="0"/>
    <n v="7.7499999999999999E-2"/>
    <n v="30.612500000000001"/>
    <x v="2"/>
    <n v="30.91"/>
    <n v="-0.29749999999999943"/>
  </r>
  <r>
    <s v="December"/>
    <s v="YS1200"/>
    <d v="2022-12-10T00:00:00"/>
    <s v="Regular"/>
    <n v="395"/>
    <n v="46.63"/>
    <n v="34.96"/>
    <n v="476.59"/>
    <s v="Kansas City"/>
    <x v="16"/>
    <n v="64153"/>
    <x v="4"/>
    <s v="Yellowstone"/>
    <s v="C7"/>
    <x v="1"/>
    <n v="395"/>
    <x v="0"/>
    <n v="7.7499999999999999E-2"/>
    <n v="30.612500000000001"/>
    <x v="2"/>
    <n v="34.96"/>
    <n v="-4.3475000000000001"/>
  </r>
  <r>
    <s v="December"/>
    <s v="YS1663"/>
    <d v="2022-12-20T00:00:00"/>
    <s v="Regular"/>
    <n v="150"/>
    <n v="28.09"/>
    <n v="14.7"/>
    <n v="192.79"/>
    <s v="Corpus Christi"/>
    <x v="11"/>
    <n v="78414"/>
    <x v="4"/>
    <s v="Yellowstone"/>
    <s v="C7"/>
    <x v="1"/>
    <n v="150"/>
    <x v="0"/>
    <n v="7.7499999999999999E-2"/>
    <n v="11.625"/>
    <x v="2"/>
    <n v="14.7"/>
    <n v="-3.0749999999999993"/>
  </r>
  <r>
    <s v="December"/>
    <s v="YS1412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772"/>
    <d v="2022-12-21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222"/>
    <d v="2022-12-11T00:00:00"/>
    <s v="Regular"/>
    <n v="155"/>
    <n v="25.1"/>
    <n v="5.52"/>
    <n v="185.62"/>
    <s v="Framingham"/>
    <x v="25"/>
    <n v="1702"/>
    <x v="4"/>
    <s v="Yellowstone"/>
    <s v="C7"/>
    <x v="1"/>
    <n v="155"/>
    <x v="0"/>
    <n v="7.7499999999999999E-2"/>
    <n v="12.012499999999999"/>
    <x v="2"/>
    <n v="5.52"/>
    <n v="6.4924999999999997"/>
  </r>
  <r>
    <s v="December"/>
    <s v="YS1419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120"/>
    <d v="2022-12-10T00:00:00"/>
    <s v="Regular"/>
    <n v="95"/>
    <n v="22.44"/>
    <n v="8.92"/>
    <n v="126.36"/>
    <s v="San Jose"/>
    <x v="9"/>
    <n v="95128"/>
    <x v="4"/>
    <s v="Yellowstone"/>
    <s v="C7"/>
    <x v="1"/>
    <n v="95"/>
    <x v="0"/>
    <n v="9.3799999999999994E-2"/>
    <n v="8.9109999999999996"/>
    <x v="11"/>
    <n v="8.92"/>
    <n v="-9.0000000000003411E-3"/>
  </r>
  <r>
    <s v="December"/>
    <s v="YS1273"/>
    <d v="2022-12-11T00:00:00"/>
    <s v="Regular"/>
    <n v="190"/>
    <n v="28.55"/>
    <n v="16.64"/>
    <n v="235.19"/>
    <s v="San Bernardino"/>
    <x v="9"/>
    <n v="92407"/>
    <x v="4"/>
    <s v="Yellowstone"/>
    <s v="C7"/>
    <x v="1"/>
    <n v="190"/>
    <x v="0"/>
    <n v="8.7499999999999994E-2"/>
    <n v="16.625"/>
    <x v="7"/>
    <n v="16.64"/>
    <n v="-1.5000000000000568E-2"/>
  </r>
  <r>
    <s v="December"/>
    <s v="YS1236"/>
    <d v="2022-12-11T00:00:00"/>
    <s v="Regular"/>
    <n v="250"/>
    <n v="33.32"/>
    <n v="21.25"/>
    <n v="304.57"/>
    <s v="Tampa"/>
    <x v="12"/>
    <n v="33629"/>
    <x v="4"/>
    <s v="Yellowstone"/>
    <s v="C7"/>
    <x v="1"/>
    <n v="250"/>
    <x v="0"/>
    <n v="7.7499999999999999E-2"/>
    <n v="19.375"/>
    <x v="2"/>
    <n v="21.25"/>
    <n v="-1.875"/>
  </r>
  <r>
    <s v="December"/>
    <s v="YS1768"/>
    <d v="2022-12-21T00:00:00"/>
    <s v="Regular"/>
    <n v="199"/>
    <n v="29.29"/>
    <n v="15.43"/>
    <n v="243.72"/>
    <s v="Napa"/>
    <x v="9"/>
    <n v="94559"/>
    <x v="4"/>
    <s v="Yellowstone"/>
    <s v="C7"/>
    <x v="1"/>
    <n v="199"/>
    <x v="0"/>
    <n v="7.7499999999999999E-2"/>
    <n v="15.422499999999999"/>
    <x v="2"/>
    <n v="15.43"/>
    <n v="-7.5000000000002842E-3"/>
  </r>
  <r>
    <s v="December"/>
    <s v="YS1321"/>
    <d v="2022-12-11T00:00:00"/>
    <s v="Regular"/>
    <n v="95"/>
    <n v="21.56"/>
    <n v="7.87"/>
    <n v="124.43"/>
    <s v="Painesville"/>
    <x v="10"/>
    <n v="44077"/>
    <x v="4"/>
    <s v="Yellowstone"/>
    <s v="C7"/>
    <x v="1"/>
    <n v="95"/>
    <x v="0"/>
    <n v="7.7499999999999999E-2"/>
    <n v="7.3624999999999998"/>
    <x v="2"/>
    <n v="7.87"/>
    <n v="-0.50750000000000028"/>
  </r>
  <r>
    <s v="December"/>
    <s v="YS1122"/>
    <d v="2022-12-10T00:00:00"/>
    <s v="Regular"/>
    <n v="205"/>
    <n v="33.32"/>
    <n v="15.8"/>
    <n v="254.12"/>
    <s v="Flemington"/>
    <x v="14"/>
    <n v="8822"/>
    <x v="4"/>
    <s v="Yellowstone"/>
    <s v="C7"/>
    <x v="1"/>
    <n v="205"/>
    <x v="0"/>
    <n v="7.7499999999999999E-2"/>
    <n v="15.887499999999999"/>
    <x v="2"/>
    <n v="15.8"/>
    <n v="8.7499999999998579E-2"/>
  </r>
  <r>
    <s v="December"/>
    <s v="YS1686"/>
    <d v="2022-12-20T00:00:00"/>
    <s v="Regular"/>
    <n v="320"/>
    <n v="43.23"/>
    <n v="29.97"/>
    <n v="393.2"/>
    <s v="Friendswood"/>
    <x v="11"/>
    <n v="77546"/>
    <x v="4"/>
    <s v="Yellowstone"/>
    <s v="C7"/>
    <x v="1"/>
    <n v="320"/>
    <x v="0"/>
    <n v="7.7499999999999999E-2"/>
    <n v="24.8"/>
    <x v="2"/>
    <n v="29.97"/>
    <n v="-5.1699999999999982"/>
  </r>
  <r>
    <s v="December"/>
    <s v="YS1355"/>
    <d v="2022-12-12T00:00:00"/>
    <s v="Regular"/>
    <n v="205"/>
    <n v="33.32"/>
    <n v="14.31"/>
    <n v="252.63"/>
    <s v="Wyoming"/>
    <x v="15"/>
    <n v="18644"/>
    <x v="4"/>
    <s v="Yellowstone"/>
    <s v="C7"/>
    <x v="1"/>
    <n v="205"/>
    <x v="0"/>
    <n v="7.7499999999999999E-2"/>
    <n v="15.887499999999999"/>
    <x v="2"/>
    <n v="14.31"/>
    <n v="1.5774999999999988"/>
  </r>
  <r>
    <s v="December"/>
    <s v="YS1286"/>
    <d v="2022-12-11T00:00:00"/>
    <s v="Regular"/>
    <n v="95"/>
    <n v="22.44"/>
    <n v="9.16"/>
    <n v="126.6"/>
    <s v="San Mateo"/>
    <x v="9"/>
    <n v="94404"/>
    <x v="4"/>
    <s v="Yellowstone"/>
    <s v="C7"/>
    <x v="1"/>
    <n v="95"/>
    <x v="0"/>
    <n v="9.6299999999999997E-2"/>
    <n v="9.1485000000000003"/>
    <x v="19"/>
    <n v="9.16"/>
    <n v="-1.1499999999999844E-2"/>
  </r>
  <r>
    <s v="December"/>
    <s v="YS1778"/>
    <d v="2022-12-22T00:00:00"/>
    <s v="Regular"/>
    <n v="199"/>
    <n v="42.49"/>
    <n v="15.43"/>
    <n v="256.92"/>
    <s v="Yucaipa"/>
    <x v="9"/>
    <n v="92399"/>
    <x v="4"/>
    <s v="Yellowstone"/>
    <s v="C7"/>
    <x v="1"/>
    <n v="199"/>
    <x v="0"/>
    <n v="7.7499999999999999E-2"/>
    <n v="15.422499999999999"/>
    <x v="7"/>
    <n v="15.43"/>
    <n v="-7.5000000000002842E-3"/>
  </r>
  <r>
    <s v="December"/>
    <s v="YS1217"/>
    <d v="2022-12-11T00:00:00"/>
    <s v="Regular"/>
    <n v="95"/>
    <n v="22.44"/>
    <n v="9.74"/>
    <n v="127.18"/>
    <s v="Livermore"/>
    <x v="9"/>
    <n v="94551"/>
    <x v="4"/>
    <s v="Yellowstone"/>
    <s v="C7"/>
    <x v="1"/>
    <n v="95"/>
    <x v="0"/>
    <n v="0.10249999999999999"/>
    <n v="9.7374999999999989"/>
    <x v="6"/>
    <n v="9.74"/>
    <n v="-2.500000000001279E-3"/>
  </r>
  <r>
    <s v="December"/>
    <s v="YS1434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761"/>
    <d v="2022-12-20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573"/>
    <d v="2022-12-15T00:00:00"/>
    <s v="Regular"/>
    <n v="95"/>
    <n v="21.56"/>
    <n v="8.16"/>
    <n v="124.72"/>
    <s v="Glenshaw"/>
    <x v="15"/>
    <n v="15116"/>
    <x v="4"/>
    <s v="Yellowstone"/>
    <s v="C7"/>
    <x v="1"/>
    <n v="95"/>
    <x v="0"/>
    <n v="7.7499999999999999E-2"/>
    <n v="7.3624999999999998"/>
    <x v="2"/>
    <n v="8.16"/>
    <n v="-0.79750000000000032"/>
  </r>
  <r>
    <s v="December"/>
    <s v="YS1367"/>
    <d v="2022-12-12T00:00:00"/>
    <s v="Regular"/>
    <n v="190"/>
    <n v="29.86"/>
    <n v="15.02"/>
    <n v="234.88"/>
    <s v="Timonium"/>
    <x v="6"/>
    <n v="21093"/>
    <x v="4"/>
    <s v="Yellowstone"/>
    <s v="C7"/>
    <x v="1"/>
    <n v="190"/>
    <x v="0"/>
    <n v="7.7499999999999999E-2"/>
    <n v="14.725"/>
    <x v="2"/>
    <n v="15.02"/>
    <n v="-0.29499999999999993"/>
  </r>
  <r>
    <s v="December"/>
    <s v="YS1332"/>
    <d v="2022-12-12T00:00:00"/>
    <s v="Regular"/>
    <n v="190"/>
    <n v="25.1"/>
    <n v="12.91"/>
    <n v="228.01"/>
    <s v="Perkasie"/>
    <x v="15"/>
    <n v="18944"/>
    <x v="4"/>
    <s v="Yellowstone"/>
    <s v="C7"/>
    <x v="1"/>
    <n v="190"/>
    <x v="0"/>
    <n v="7.7499999999999999E-2"/>
    <n v="14.725"/>
    <x v="2"/>
    <n v="12.91"/>
    <n v="1.8149999999999995"/>
  </r>
  <r>
    <s v="December"/>
    <s v="YS1051"/>
    <d v="2022-12-10T00:00:00"/>
    <s v="Regular"/>
    <n v="205"/>
    <n v="33.32"/>
    <n v="14.31"/>
    <n v="252.63"/>
    <s v="Alpharetta"/>
    <x v="7"/>
    <n v="30004"/>
    <x v="4"/>
    <s v="Yellowstone"/>
    <s v="C7"/>
    <x v="1"/>
    <n v="205"/>
    <x v="0"/>
    <n v="7.7499999999999999E-2"/>
    <n v="15.887499999999999"/>
    <x v="2"/>
    <n v="14.31"/>
    <n v="1.5774999999999988"/>
  </r>
  <r>
    <s v="December"/>
    <s v="YS1795"/>
    <d v="2022-12-27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680"/>
    <d v="2022-12-20T00:00:00"/>
    <s v="Regular"/>
    <n v="150"/>
    <n v="29.86"/>
    <n v="11.43"/>
    <n v="191.29"/>
    <s v="middletown"/>
    <x v="31"/>
    <n v="6457"/>
    <x v="4"/>
    <s v="Yellowstone"/>
    <s v="C7"/>
    <x v="1"/>
    <n v="150"/>
    <x v="0"/>
    <n v="7.7499999999999999E-2"/>
    <n v="11.625"/>
    <x v="2"/>
    <n v="11.43"/>
    <n v="0.19500000000000028"/>
  </r>
  <r>
    <s v="December"/>
    <s v="YS1170"/>
    <d v="2022-12-10T00:00:00"/>
    <s v="Regular"/>
    <n v="205"/>
    <n v="29.29"/>
    <n v="19.22"/>
    <n v="253.51"/>
    <s v="San Jose"/>
    <x v="9"/>
    <n v="95112"/>
    <x v="4"/>
    <s v="Yellowstone"/>
    <s v="C7"/>
    <x v="1"/>
    <n v="205"/>
    <x v="0"/>
    <n v="9.3799999999999994E-2"/>
    <n v="19.228999999999999"/>
    <x v="11"/>
    <n v="19.22"/>
    <n v="9.0000000000003411E-3"/>
  </r>
  <r>
    <s v="December"/>
    <s v="YS1305"/>
    <d v="2022-12-11T00:00:00"/>
    <s v="Regular"/>
    <n v="205"/>
    <n v="33.32"/>
    <n v="6.43"/>
    <n v="244.75"/>
    <s v="Westport"/>
    <x v="25"/>
    <n v="2790"/>
    <x v="4"/>
    <s v="Yellowstone"/>
    <s v="C7"/>
    <x v="1"/>
    <n v="205"/>
    <x v="0"/>
    <n v="7.7499999999999999E-2"/>
    <n v="15.887499999999999"/>
    <x v="2"/>
    <n v="6.43"/>
    <n v="9.4574999999999996"/>
  </r>
  <r>
    <s v="December"/>
    <s v="YS1640"/>
    <d v="2022-12-20T00:00:00"/>
    <s v="Regular"/>
    <n v="150"/>
    <n v="28.55"/>
    <n v="11.62"/>
    <n v="190.17"/>
    <s v="Upland"/>
    <x v="9"/>
    <n v="91786"/>
    <x v="4"/>
    <s v="Yellowstone"/>
    <s v="C7"/>
    <x v="1"/>
    <n v="150"/>
    <x v="0"/>
    <n v="7.7499999999999999E-2"/>
    <n v="11.625"/>
    <x v="7"/>
    <n v="11.62"/>
    <n v="5.0000000000007816E-3"/>
  </r>
  <r>
    <s v="December"/>
    <s v="YS1472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086"/>
    <d v="2022-12-10T00:00:00"/>
    <s v="Regular"/>
    <n v="95"/>
    <n v="22.44"/>
    <n v="6.89"/>
    <n v="124.33"/>
    <s v="Oak View"/>
    <x v="9"/>
    <n v="93022"/>
    <x v="4"/>
    <s v="Yellowstone"/>
    <s v="C7"/>
    <x v="1"/>
    <n v="95"/>
    <x v="0"/>
    <n v="7.2499999999999995E-2"/>
    <n v="6.8874999999999993"/>
    <x v="3"/>
    <n v="6.89"/>
    <n v="-2.5000000000003908E-3"/>
  </r>
  <r>
    <s v="November"/>
    <s v="YS1016"/>
    <d v="2022-11-22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359"/>
    <d v="2022-12-12T00:00:00"/>
    <s v="Regular"/>
    <n v="155"/>
    <n v="25.1"/>
    <n v="14.41"/>
    <n v="194.51"/>
    <s v="Valdosta"/>
    <x v="7"/>
    <n v="31601"/>
    <x v="4"/>
    <s v="Yellowstone"/>
    <s v="C7"/>
    <x v="1"/>
    <n v="155"/>
    <x v="0"/>
    <n v="7.7499999999999999E-2"/>
    <n v="12.012499999999999"/>
    <x v="2"/>
    <n v="14.41"/>
    <n v="-2.3975000000000009"/>
  </r>
  <r>
    <s v="December"/>
    <s v="YS1078"/>
    <d v="2022-12-10T00:00:00"/>
    <s v="Regular"/>
    <n v="835"/>
    <n v="67.39"/>
    <n v="79.489999999999995"/>
    <n v="981.88"/>
    <s v="Espanola"/>
    <x v="35"/>
    <n v="87532"/>
    <x v="4"/>
    <s v="Yellowstone"/>
    <s v="C7"/>
    <x v="1"/>
    <n v="835"/>
    <x v="0"/>
    <n v="7.7499999999999999E-2"/>
    <n v="64.712500000000006"/>
    <x v="2"/>
    <n v="79.489999999999995"/>
    <n v="-14.777499999999989"/>
  </r>
  <r>
    <s v="December"/>
    <s v="YS1351"/>
    <d v="2022-12-12T00:00:00"/>
    <s v="Regular"/>
    <n v="395"/>
    <n v="46.63"/>
    <n v="28.69"/>
    <n v="470.32"/>
    <s v="Medina"/>
    <x v="10"/>
    <n v="44256"/>
    <x v="4"/>
    <s v="Yellowstone"/>
    <s v="C7"/>
    <x v="1"/>
    <n v="395"/>
    <x v="0"/>
    <n v="7.7499999999999999E-2"/>
    <n v="30.612500000000001"/>
    <x v="2"/>
    <n v="28.69"/>
    <n v="1.9224999999999994"/>
  </r>
  <r>
    <s v="December"/>
    <s v="YS1470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766"/>
    <d v="2022-12-21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475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November"/>
    <s v="YS1011"/>
    <d v="2022-11-20T00:00:00"/>
    <s v="Regular"/>
    <n v="95"/>
    <n v="20.59"/>
    <n v="9.5399999999999991"/>
    <n v="125.13"/>
    <s v="The Woodlands"/>
    <x v="11"/>
    <n v="77380"/>
    <x v="4"/>
    <s v="Yellowstone"/>
    <s v="C7"/>
    <x v="1"/>
    <n v="95"/>
    <x v="0"/>
    <n v="7.7499999999999999E-2"/>
    <n v="7.3624999999999998"/>
    <x v="2"/>
    <n v="9.5399999999999991"/>
    <n v="-2.1774999999999993"/>
  </r>
  <r>
    <s v="December"/>
    <s v="YS1731"/>
    <d v="2022-12-20T00:00:00"/>
    <s v="Regular"/>
    <n v="280"/>
    <n v="48.66"/>
    <n v="30.83"/>
    <n v="359.49"/>
    <s v="Cass Lake"/>
    <x v="23"/>
    <n v="56633"/>
    <x v="4"/>
    <s v="Yellowstone"/>
    <s v="C7"/>
    <x v="1"/>
    <n v="280"/>
    <x v="0"/>
    <n v="7.7499999999999999E-2"/>
    <n v="21.7"/>
    <x v="2"/>
    <n v="30.83"/>
    <n v="-9.129999999999999"/>
  </r>
  <r>
    <s v="December"/>
    <s v="YS1501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476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572"/>
    <d v="2022-12-15T00:00:00"/>
    <s v="Regular"/>
    <n v="199"/>
    <n v="29.29"/>
    <n v="14.42"/>
    <n v="242.71"/>
    <s v="Rocklin"/>
    <x v="9"/>
    <n v="95677"/>
    <x v="4"/>
    <s v="Yellowstone"/>
    <s v="C7"/>
    <x v="1"/>
    <n v="199"/>
    <x v="0"/>
    <n v="7.2499999999999995E-2"/>
    <n v="14.427499999999998"/>
    <x v="18"/>
    <n v="14.42"/>
    <n v="7.4999999999985079E-3"/>
  </r>
  <r>
    <s v="December"/>
    <s v="YS1487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609"/>
    <d v="2022-12-18T00:00:00"/>
    <s v="Regular"/>
    <n v="155"/>
    <n v="23.66"/>
    <n v="14.74"/>
    <n v="193.4"/>
    <s v="Saint Hedwig"/>
    <x v="11"/>
    <n v="78152"/>
    <x v="4"/>
    <s v="Yellowstone"/>
    <s v="C7"/>
    <x v="1"/>
    <n v="155"/>
    <x v="0"/>
    <n v="7.7499999999999999E-2"/>
    <n v="12.012499999999999"/>
    <x v="2"/>
    <n v="14.74"/>
    <n v="-2.7275000000000009"/>
  </r>
  <r>
    <s v="December"/>
    <s v="YS1620"/>
    <d v="2022-12-19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240"/>
    <d v="2022-12-11T00:00:00"/>
    <s v="Regular"/>
    <n v="205"/>
    <n v="33.32"/>
    <n v="16.68"/>
    <n v="255"/>
    <s v="Placida"/>
    <x v="12"/>
    <n v="33946"/>
    <x v="4"/>
    <s v="Yellowstone"/>
    <s v="C7"/>
    <x v="1"/>
    <n v="205"/>
    <x v="0"/>
    <n v="7.7499999999999999E-2"/>
    <n v="15.887499999999999"/>
    <x v="2"/>
    <n v="16.68"/>
    <n v="-0.79250000000000043"/>
  </r>
  <r>
    <s v="December"/>
    <s v="YS1661"/>
    <d v="2022-12-20T00:00:00"/>
    <s v="Regular"/>
    <n v="150"/>
    <n v="29.86"/>
    <n v="11.92"/>
    <n v="191.78"/>
    <s v="Saint Peters"/>
    <x v="16"/>
    <n v="63376"/>
    <x v="4"/>
    <s v="Yellowstone"/>
    <s v="C7"/>
    <x v="1"/>
    <n v="150"/>
    <x v="0"/>
    <n v="7.7499999999999999E-2"/>
    <n v="11.625"/>
    <x v="2"/>
    <n v="11.92"/>
    <n v="-0.29499999999999993"/>
  </r>
  <r>
    <s v="December"/>
    <s v="YS1048"/>
    <d v="2022-12-10T00:00:00"/>
    <s v="Regular"/>
    <n v="205"/>
    <n v="33.32"/>
    <n v="8.17"/>
    <n v="246.49"/>
    <s v="SALEM"/>
    <x v="36"/>
    <s v="03079-4000"/>
    <x v="4"/>
    <s v="Yellowstone"/>
    <s v="C7"/>
    <x v="1"/>
    <n v="205"/>
    <x v="0"/>
    <n v="7.7499999999999999E-2"/>
    <n v="15.887499999999999"/>
    <x v="2"/>
    <n v="8.17"/>
    <n v="7.7174999999999994"/>
  </r>
  <r>
    <s v="December"/>
    <s v="YS1272"/>
    <d v="2022-12-11T00:00:00"/>
    <s v="Regular"/>
    <n v="360"/>
    <n v="35.99"/>
    <n v="36.89"/>
    <n v="432.88"/>
    <s v="Montebello"/>
    <x v="9"/>
    <n v="90640"/>
    <x v="4"/>
    <s v="Yellowstone"/>
    <s v="C7"/>
    <x v="1"/>
    <n v="360"/>
    <x v="0"/>
    <n v="0.10249999999999999"/>
    <n v="36.9"/>
    <x v="5"/>
    <n v="36.89"/>
    <n v="9.9999999999980105E-3"/>
  </r>
  <r>
    <s v="December"/>
    <s v="YS1439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138"/>
    <d v="2022-12-10T00:00:00"/>
    <s v="Regular"/>
    <n v="515"/>
    <n v="52.86"/>
    <n v="50.55"/>
    <n v="618.41"/>
    <s v="Atlanta"/>
    <x v="7"/>
    <n v="30326"/>
    <x v="4"/>
    <s v="Yellowstone"/>
    <s v="C7"/>
    <x v="1"/>
    <n v="515"/>
    <x v="0"/>
    <n v="7.7499999999999999E-2"/>
    <n v="39.912500000000001"/>
    <x v="2"/>
    <n v="50.55"/>
    <n v="-10.637499999999996"/>
  </r>
  <r>
    <s v="December"/>
    <s v="YS1214"/>
    <d v="2022-12-11T00:00:00"/>
    <s v="Regular"/>
    <n v="95"/>
    <n v="20.67"/>
    <n v="7.36"/>
    <n v="123.03"/>
    <s v="Trabuco Canyon"/>
    <x v="9"/>
    <n v="92679"/>
    <x v="4"/>
    <s v="Yellowstone"/>
    <s v="C7"/>
    <x v="1"/>
    <n v="95"/>
    <x v="0"/>
    <n v="7.7499999999999999E-2"/>
    <n v="7.3624999999999998"/>
    <x v="8"/>
    <n v="7.36"/>
    <n v="2.4999999999995026E-3"/>
  </r>
  <r>
    <s v="December"/>
    <s v="YS1502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371"/>
    <d v="2022-12-12T00:00:00"/>
    <s v="Regular"/>
    <n v="155"/>
    <n v="25.1"/>
    <n v="13.97"/>
    <n v="194.07"/>
    <s v="Atlanta"/>
    <x v="7"/>
    <n v="30327"/>
    <x v="4"/>
    <s v="Yellowstone"/>
    <s v="C7"/>
    <x v="1"/>
    <n v="155"/>
    <x v="0"/>
    <n v="7.7499999999999999E-2"/>
    <n v="12.012499999999999"/>
    <x v="2"/>
    <n v="13.97"/>
    <n v="-1.9575000000000014"/>
  </r>
  <r>
    <s v="December"/>
    <s v="YS1127"/>
    <d v="2022-12-10T00:00:00"/>
    <s v="Regular"/>
    <n v="95"/>
    <n v="22.2"/>
    <n v="8.27"/>
    <n v="125.47"/>
    <s v="Renton"/>
    <x v="33"/>
    <n v="98059"/>
    <x v="4"/>
    <s v="Yellowstone"/>
    <s v="C7"/>
    <x v="1"/>
    <n v="95"/>
    <x v="0"/>
    <n v="7.7499999999999999E-2"/>
    <n v="7.3624999999999998"/>
    <x v="2"/>
    <n v="8.27"/>
    <n v="-0.90749999999999975"/>
  </r>
  <r>
    <s v="December"/>
    <s v="YS1742"/>
    <d v="2022-12-20T00:00:00"/>
    <s v="Regular"/>
    <n v="280"/>
    <n v="48.66"/>
    <n v="34.51"/>
    <n v="363.17"/>
    <s v="Little Rock"/>
    <x v="17"/>
    <n v="72223"/>
    <x v="4"/>
    <s v="Yellowstone"/>
    <s v="C7"/>
    <x v="1"/>
    <n v="280"/>
    <x v="0"/>
    <n v="7.7499999999999999E-2"/>
    <n v="21.7"/>
    <x v="2"/>
    <n v="34.51"/>
    <n v="-12.809999999999999"/>
  </r>
  <r>
    <s v="December"/>
    <s v="YS1401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581"/>
    <d v="2022-12-16T00:00:00"/>
    <s v="Regular"/>
    <n v="155"/>
    <n v="25.1"/>
    <n v="12.61"/>
    <n v="192.71"/>
    <s v="Leesburg"/>
    <x v="12"/>
    <n v="34788"/>
    <x v="4"/>
    <s v="Yellowstone"/>
    <s v="C7"/>
    <x v="1"/>
    <n v="155"/>
    <x v="0"/>
    <n v="7.7499999999999999E-2"/>
    <n v="12.012499999999999"/>
    <x v="2"/>
    <n v="12.61"/>
    <n v="-0.59750000000000014"/>
  </r>
  <r>
    <s v="December"/>
    <s v="YS1569"/>
    <d v="2022-12-15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511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146"/>
    <d v="2022-12-10T00:00:00"/>
    <s v="Regular"/>
    <n v="95"/>
    <n v="21.56"/>
    <n v="8.15"/>
    <n v="124.71"/>
    <s v="Porter"/>
    <x v="18"/>
    <n v="46304"/>
    <x v="4"/>
    <s v="Yellowstone"/>
    <s v="C7"/>
    <x v="1"/>
    <n v="95"/>
    <x v="0"/>
    <n v="7.7499999999999999E-2"/>
    <n v="7.3624999999999998"/>
    <x v="2"/>
    <n v="8.15"/>
    <n v="-0.78750000000000053"/>
  </r>
  <r>
    <s v="December"/>
    <s v="YS1584"/>
    <d v="2022-12-16T00:00:00"/>
    <s v="Regular"/>
    <n v="199"/>
    <n v="33.32"/>
    <n v="16.27"/>
    <n v="248.59"/>
    <s v="Indianapolis"/>
    <x v="18"/>
    <n v="46205"/>
    <x v="4"/>
    <s v="Yellowstone"/>
    <s v="C7"/>
    <x v="1"/>
    <n v="199"/>
    <x v="0"/>
    <n v="7.7499999999999999E-2"/>
    <n v="15.422499999999999"/>
    <x v="2"/>
    <n v="16.27"/>
    <n v="-0.84750000000000014"/>
  </r>
  <r>
    <s v="December"/>
    <s v="YS1191"/>
    <d v="2022-12-10T00:00:00"/>
    <s v="Regular"/>
    <n v="155"/>
    <n v="25.4"/>
    <n v="12.02"/>
    <n v="192.42"/>
    <s v="San Diego"/>
    <x v="9"/>
    <n v="92126"/>
    <x v="4"/>
    <s v="Yellowstone"/>
    <s v="C7"/>
    <x v="1"/>
    <n v="155"/>
    <x v="0"/>
    <n v="7.7499999999999999E-2"/>
    <n v="12.012499999999999"/>
    <x v="1"/>
    <n v="12.02"/>
    <n v="-7.5000000000002842E-3"/>
  </r>
  <r>
    <s v="December"/>
    <s v="YS1297"/>
    <d v="2022-12-11T00:00:00"/>
    <s v="Regular"/>
    <n v="205"/>
    <n v="33.32"/>
    <n v="14.87"/>
    <n v="253.19"/>
    <s v="Ogden"/>
    <x v="41"/>
    <n v="84403"/>
    <x v="4"/>
    <s v="Yellowstone"/>
    <s v="C7"/>
    <x v="1"/>
    <n v="205"/>
    <x v="0"/>
    <n v="7.7499999999999999E-2"/>
    <n v="15.887499999999999"/>
    <x v="2"/>
    <n v="14.87"/>
    <n v="1.0175000000000001"/>
  </r>
  <r>
    <s v="December"/>
    <s v="YS1089"/>
    <d v="2022-12-10T00:00:00"/>
    <s v="Refund"/>
    <n v="-95"/>
    <n v="-22.44"/>
    <n v="-6.89"/>
    <n v="-124.33"/>
    <s v="Oak View"/>
    <x v="9"/>
    <n v="93022"/>
    <x v="4"/>
    <s v="Yellowstone"/>
    <s v="C7"/>
    <x v="1"/>
    <n v="-95"/>
    <x v="0"/>
    <n v="7.2499999999999995E-2"/>
    <n v="-6.8874999999999993"/>
    <x v="3"/>
    <n v="-6.89"/>
    <n v="2.5000000000003908E-3"/>
  </r>
  <r>
    <s v="December"/>
    <s v="YS1574"/>
    <d v="2022-12-15T00:00:00"/>
    <s v="Regular"/>
    <n v="155"/>
    <n v="25.4"/>
    <n v="12.01"/>
    <n v="192.41"/>
    <s v="Mission Viejo"/>
    <x v="9"/>
    <n v="92692"/>
    <x v="4"/>
    <s v="Yellowstone"/>
    <s v="C7"/>
    <x v="1"/>
    <n v="155"/>
    <x v="0"/>
    <n v="7.7499999999999999E-2"/>
    <n v="12.012499999999999"/>
    <x v="8"/>
    <n v="12.01"/>
    <n v="2.4999999999995026E-3"/>
  </r>
  <r>
    <s v="December"/>
    <s v="YS1370"/>
    <d v="2022-12-12T00:00:00"/>
    <s v="Regular"/>
    <n v="95"/>
    <n v="21.56"/>
    <n v="7.57"/>
    <n v="124.13"/>
    <s v="Bay Village"/>
    <x v="10"/>
    <n v="44140"/>
    <x v="4"/>
    <s v="Yellowstone"/>
    <s v="C7"/>
    <x v="1"/>
    <n v="95"/>
    <x v="0"/>
    <n v="7.7499999999999999E-2"/>
    <n v="7.3624999999999998"/>
    <x v="2"/>
    <n v="7.57"/>
    <n v="-0.20750000000000046"/>
  </r>
  <r>
    <s v="December"/>
    <s v="YS1052"/>
    <d v="2022-12-10T00:00:00"/>
    <s v="Regular"/>
    <n v="205"/>
    <n v="29.29"/>
    <n v="15.88"/>
    <n v="250.17"/>
    <s v="Rancho Cucamonga"/>
    <x v="9"/>
    <n v="91701"/>
    <x v="4"/>
    <s v="Yellowstone"/>
    <s v="C7"/>
    <x v="1"/>
    <n v="205"/>
    <x v="0"/>
    <n v="7.7499999999999999E-2"/>
    <n v="15.887499999999999"/>
    <x v="7"/>
    <n v="15.88"/>
    <n v="7.4999999999985079E-3"/>
  </r>
  <r>
    <s v="December"/>
    <s v="YS1557"/>
    <d v="2022-12-15T00:00:00"/>
    <s v="Regular"/>
    <n v="199"/>
    <n v="30.83"/>
    <n v="14.37"/>
    <n v="244.2"/>
    <s v="Sanger"/>
    <x v="11"/>
    <n v="76266"/>
    <x v="4"/>
    <s v="Yellowstone"/>
    <s v="C7"/>
    <x v="1"/>
    <n v="199"/>
    <x v="0"/>
    <n v="7.7499999999999999E-2"/>
    <n v="15.422499999999999"/>
    <x v="2"/>
    <n v="14.37"/>
    <n v="1.0525000000000002"/>
  </r>
  <r>
    <s v="December"/>
    <s v="YS1033"/>
    <d v="2022-12-05T00:00:00"/>
    <s v="Regular"/>
    <n v="488"/>
    <n v="35.99"/>
    <n v="50.02"/>
    <n v="574.01"/>
    <s v="Pasadena"/>
    <x v="9"/>
    <n v="91101"/>
    <x v="4"/>
    <s v="Yellowstone"/>
    <s v="C7"/>
    <x v="1"/>
    <n v="488"/>
    <x v="0"/>
    <n v="0.10249999999999999"/>
    <n v="50.019999999999996"/>
    <x v="5"/>
    <n v="50.02"/>
    <n v="0"/>
  </r>
  <r>
    <s v="December"/>
    <s v="YS1794"/>
    <d v="2022-12-27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527"/>
    <d v="2022-12-13T00:00:00"/>
    <s v="Regular"/>
    <n v="190"/>
    <n v="28.09"/>
    <n v="18"/>
    <n v="236.09"/>
    <s v="Austin"/>
    <x v="11"/>
    <n v="78741"/>
    <x v="4"/>
    <s v="Yellowstone"/>
    <s v="C7"/>
    <x v="1"/>
    <n v="190"/>
    <x v="0"/>
    <n v="7.7499999999999999E-2"/>
    <n v="14.725"/>
    <x v="2"/>
    <n v="18"/>
    <n v="-3.2750000000000004"/>
  </r>
  <r>
    <s v="December"/>
    <s v="YS1282"/>
    <d v="2022-12-11T00:00:00"/>
    <s v="Regular"/>
    <n v="205"/>
    <n v="33.32"/>
    <n v="17.87"/>
    <n v="256.19"/>
    <s v="Plant City"/>
    <x v="12"/>
    <n v="33566"/>
    <x v="4"/>
    <s v="Yellowstone"/>
    <s v="C7"/>
    <x v="1"/>
    <n v="205"/>
    <x v="0"/>
    <n v="7.7499999999999999E-2"/>
    <n v="15.887499999999999"/>
    <x v="2"/>
    <n v="17.87"/>
    <n v="-1.9825000000000017"/>
  </r>
  <r>
    <s v="December"/>
    <s v="YS1489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216"/>
    <d v="2022-12-11T00:00:00"/>
    <s v="Regular"/>
    <n v="205"/>
    <n v="33.32"/>
    <n v="21.16"/>
    <n v="259.48"/>
    <s v="New York"/>
    <x v="5"/>
    <n v="10019"/>
    <x v="4"/>
    <s v="Yellowstone"/>
    <s v="C7"/>
    <x v="1"/>
    <n v="205"/>
    <x v="0"/>
    <n v="7.7499999999999999E-2"/>
    <n v="15.887499999999999"/>
    <x v="2"/>
    <n v="21.16"/>
    <n v="-5.2725000000000009"/>
  </r>
  <r>
    <s v="December"/>
    <s v="YS1027"/>
    <d v="2022-12-01T00:00:00"/>
    <s v="Regular"/>
    <n v="155"/>
    <n v="25.1"/>
    <n v="11.25"/>
    <n v="191.35"/>
    <s v="Jerseyville"/>
    <x v="22"/>
    <n v="62052"/>
    <x v="4"/>
    <s v="Yellowstone"/>
    <s v="C7"/>
    <x v="1"/>
    <n v="155"/>
    <x v="0"/>
    <n v="7.7499999999999999E-2"/>
    <n v="12.012499999999999"/>
    <x v="2"/>
    <n v="11.25"/>
    <n v="0.76249999999999929"/>
  </r>
  <r>
    <s v="December"/>
    <s v="YS1277"/>
    <d v="2022-12-11T00:00:00"/>
    <s v="Regular"/>
    <n v="95"/>
    <n v="18.350000000000001"/>
    <n v="9.35"/>
    <n v="122.7"/>
    <s v="Southlake"/>
    <x v="11"/>
    <n v="76092"/>
    <x v="4"/>
    <s v="Yellowstone"/>
    <s v="C7"/>
    <x v="1"/>
    <n v="95"/>
    <x v="0"/>
    <n v="7.7499999999999999E-2"/>
    <n v="7.3624999999999998"/>
    <x v="2"/>
    <n v="9.35"/>
    <n v="-1.9874999999999998"/>
  </r>
  <r>
    <s v="December"/>
    <s v="YS1242"/>
    <d v="2022-12-11T00:00:00"/>
    <s v="Regular"/>
    <n v="465"/>
    <n v="46.63"/>
    <n v="31.95"/>
    <n v="543.58000000000004"/>
    <s v="St Charles"/>
    <x v="22"/>
    <n v="60175"/>
    <x v="4"/>
    <s v="Yellowstone"/>
    <s v="C7"/>
    <x v="1"/>
    <n v="465"/>
    <x v="0"/>
    <n v="7.7499999999999999E-2"/>
    <n v="36.037500000000001"/>
    <x v="2"/>
    <n v="31.95"/>
    <n v="4.0875000000000021"/>
  </r>
  <r>
    <s v="December"/>
    <s v="YS1206"/>
    <d v="2022-12-10T00:00:00"/>
    <s v="Regular"/>
    <n v="95"/>
    <n v="21.56"/>
    <n v="8.41"/>
    <n v="124.97"/>
    <s v="Kansas City"/>
    <x v="16"/>
    <n v="64145"/>
    <x v="4"/>
    <s v="Yellowstone"/>
    <s v="C7"/>
    <x v="1"/>
    <n v="95"/>
    <x v="0"/>
    <n v="7.7499999999999999E-2"/>
    <n v="7.3624999999999998"/>
    <x v="2"/>
    <n v="8.41"/>
    <n v="-1.0475000000000003"/>
  </r>
  <r>
    <s v="December"/>
    <s v="YS1044"/>
    <d v="2022-12-10T00:00:00"/>
    <s v="Regular"/>
    <n v="205"/>
    <n v="29.29"/>
    <n v="18.73"/>
    <n v="253.02"/>
    <s v="Morgan Hill"/>
    <x v="9"/>
    <n v="95037"/>
    <x v="4"/>
    <s v="Yellowstone"/>
    <s v="C7"/>
    <x v="1"/>
    <n v="205"/>
    <x v="0"/>
    <n v="9.1300000000000006E-2"/>
    <n v="18.7165"/>
    <x v="11"/>
    <n v="18.73"/>
    <n v="-1.3500000000000512E-2"/>
  </r>
  <r>
    <s v="December"/>
    <s v="YS1571"/>
    <d v="2022-12-15T00:00:00"/>
    <s v="Regular"/>
    <n v="95"/>
    <n v="21.56"/>
    <n v="9.85"/>
    <n v="126.41"/>
    <s v="Lakeville"/>
    <x v="23"/>
    <n v="55044"/>
    <x v="4"/>
    <s v="Yellowstone"/>
    <s v="C7"/>
    <x v="1"/>
    <n v="95"/>
    <x v="0"/>
    <n v="7.7499999999999999E-2"/>
    <n v="7.3624999999999998"/>
    <x v="2"/>
    <n v="9.85"/>
    <n v="-2.4874999999999998"/>
  </r>
  <r>
    <s v="December"/>
    <s v="YS1232"/>
    <d v="2022-12-11T00:00:00"/>
    <s v="Regular"/>
    <n v="250"/>
    <n v="33.32"/>
    <n v="11.13"/>
    <n v="294.45"/>
    <s v="Minden"/>
    <x v="2"/>
    <n v="71055"/>
    <x v="4"/>
    <s v="Yellowstone"/>
    <s v="C7"/>
    <x v="1"/>
    <n v="250"/>
    <x v="0"/>
    <n v="7.7499999999999999E-2"/>
    <n v="19.375"/>
    <x v="2"/>
    <n v="11.13"/>
    <n v="8.2449999999999992"/>
  </r>
  <r>
    <s v="December"/>
    <s v="YS1034"/>
    <d v="2022-12-05T00:00:00"/>
    <s v="Regular"/>
    <n v="148"/>
    <n v="21.56"/>
    <n v="3.64"/>
    <n v="173.2"/>
    <s v="Plymouth"/>
    <x v="25"/>
    <n v="2360"/>
    <x v="4"/>
    <s v="Yellowstone"/>
    <s v="C7"/>
    <x v="1"/>
    <n v="148"/>
    <x v="0"/>
    <n v="7.7499999999999999E-2"/>
    <n v="11.47"/>
    <x v="2"/>
    <n v="3.64"/>
    <n v="7.83"/>
  </r>
  <r>
    <s v="December"/>
    <s v="YS1547"/>
    <d v="2022-12-15T00:00:00"/>
    <s v="Regular"/>
    <n v="95"/>
    <n v="21.56"/>
    <n v="7.73"/>
    <n v="124.29"/>
    <s v="Howell"/>
    <x v="14"/>
    <n v="7731"/>
    <x v="4"/>
    <s v="Yellowstone"/>
    <s v="C7"/>
    <x v="1"/>
    <n v="95"/>
    <x v="0"/>
    <n v="7.7499999999999999E-2"/>
    <n v="7.3624999999999998"/>
    <x v="2"/>
    <n v="7.73"/>
    <n v="-0.3675000000000006"/>
  </r>
  <r>
    <s v="December"/>
    <s v="YS1570"/>
    <d v="2022-12-15T00:00:00"/>
    <s v="Regular"/>
    <n v="199"/>
    <n v="30.83"/>
    <n v="18.96"/>
    <n v="248.79"/>
    <s v="Carrollton"/>
    <x v="11"/>
    <n v="75006"/>
    <x v="4"/>
    <s v="Yellowstone"/>
    <s v="C7"/>
    <x v="1"/>
    <n v="199"/>
    <x v="0"/>
    <n v="7.7499999999999999E-2"/>
    <n v="15.422499999999999"/>
    <x v="2"/>
    <n v="18.96"/>
    <n v="-3.5375000000000014"/>
  </r>
  <r>
    <s v="December"/>
    <s v="YS1291"/>
    <d v="2022-12-11T00:00:00"/>
    <s v="Regular"/>
    <n v="488"/>
    <n v="37.47"/>
    <n v="34.64"/>
    <n v="560.11"/>
    <s v="Carson city"/>
    <x v="21"/>
    <n v="89706"/>
    <x v="4"/>
    <s v="Yellowstone"/>
    <s v="C7"/>
    <x v="1"/>
    <n v="488"/>
    <x v="0"/>
    <n v="7.7499999999999999E-2"/>
    <n v="37.82"/>
    <x v="2"/>
    <n v="34.64"/>
    <n v="3.1799999999999997"/>
  </r>
  <r>
    <s v="December"/>
    <s v="YS1780"/>
    <d v="2022-12-22T00:00:00"/>
    <s v="Regular"/>
    <n v="150"/>
    <n v="27.7"/>
    <n v="13.94"/>
    <n v="191.64"/>
    <s v="Arlington"/>
    <x v="33"/>
    <n v="98223"/>
    <x v="4"/>
    <s v="Yellowstone"/>
    <s v="C7"/>
    <x v="1"/>
    <n v="150"/>
    <x v="0"/>
    <n v="7.7499999999999999E-2"/>
    <n v="11.625"/>
    <x v="2"/>
    <n v="13.94"/>
    <n v="-2.3149999999999995"/>
  </r>
  <r>
    <s v="December"/>
    <s v="YS1077"/>
    <d v="2022-12-10T00:00:00"/>
    <s v="Regular"/>
    <n v="395"/>
    <n v="35.99"/>
    <n v="42.46"/>
    <n v="473.45"/>
    <s v="Union City"/>
    <x v="9"/>
    <n v="94587"/>
    <x v="4"/>
    <s v="Yellowstone"/>
    <s v="C7"/>
    <x v="1"/>
    <n v="395"/>
    <x v="0"/>
    <n v="0.1075"/>
    <n v="42.462499999999999"/>
    <x v="6"/>
    <n v="42.46"/>
    <n v="2.4999999999977263E-3"/>
  </r>
  <r>
    <s v="December"/>
    <s v="YS1599"/>
    <d v="2022-12-17T00:00:00"/>
    <s v="Regular"/>
    <n v="128"/>
    <n v="24.62"/>
    <n v="9.92"/>
    <n v="162.54"/>
    <s v="Brea"/>
    <x v="9"/>
    <n v="92821"/>
    <x v="4"/>
    <s v="Yellowstone"/>
    <s v="C7"/>
    <x v="1"/>
    <n v="128"/>
    <x v="0"/>
    <n v="7.7499999999999999E-2"/>
    <n v="9.92"/>
    <x v="8"/>
    <n v="9.92"/>
    <n v="0"/>
  </r>
  <r>
    <s v="December"/>
    <s v="YS1258"/>
    <d v="2022-12-11T00:00:00"/>
    <s v="Regular"/>
    <n v="155"/>
    <n v="23.66"/>
    <n v="14.74"/>
    <n v="193.4"/>
    <s v="Mckinney"/>
    <x v="11"/>
    <n v="75071"/>
    <x v="4"/>
    <s v="Yellowstone"/>
    <s v="C7"/>
    <x v="1"/>
    <n v="155"/>
    <x v="0"/>
    <n v="7.7499999999999999E-2"/>
    <n v="12.012499999999999"/>
    <x v="2"/>
    <n v="14.74"/>
    <n v="-2.7275000000000009"/>
  </r>
  <r>
    <s v="December"/>
    <s v="YS1390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394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531"/>
    <d v="2022-12-14T00:00:00"/>
    <s v="Regular"/>
    <n v="395"/>
    <n v="35.99"/>
    <n v="35.56"/>
    <n v="466.55"/>
    <s v="Felton"/>
    <x v="9"/>
    <n v="95018"/>
    <x v="4"/>
    <s v="Yellowstone"/>
    <s v="C7"/>
    <x v="1"/>
    <n v="395"/>
    <x v="0"/>
    <n v="0.09"/>
    <n v="35.549999999999997"/>
    <x v="10"/>
    <n v="35.56"/>
    <n v="-1.0000000000005116E-2"/>
  </r>
  <r>
    <s v="December"/>
    <s v="YS1488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155"/>
    <d v="2022-12-10T00:00:00"/>
    <s v="Regular"/>
    <n v="190"/>
    <n v="29.86"/>
    <n v="20.34"/>
    <n v="240.2"/>
    <s v="Hendersonvlle"/>
    <x v="4"/>
    <n v="37075"/>
    <x v="4"/>
    <s v="Yellowstone"/>
    <s v="C7"/>
    <x v="1"/>
    <n v="190"/>
    <x v="0"/>
    <n v="7.7499999999999999E-2"/>
    <n v="14.725"/>
    <x v="2"/>
    <n v="20.34"/>
    <n v="-5.6150000000000002"/>
  </r>
  <r>
    <s v="December"/>
    <s v="YS1586"/>
    <d v="2022-12-16T00:00:00"/>
    <s v="Regular"/>
    <n v="199"/>
    <n v="33.32"/>
    <n v="10.54"/>
    <n v="242.86"/>
    <s v="Montross"/>
    <x v="3"/>
    <n v="22520"/>
    <x v="4"/>
    <s v="Yellowstone"/>
    <s v="C7"/>
    <x v="1"/>
    <n v="199"/>
    <x v="0"/>
    <n v="7.7499999999999999E-2"/>
    <n v="15.422499999999999"/>
    <x v="2"/>
    <n v="10.54"/>
    <n v="4.8825000000000003"/>
  </r>
  <r>
    <s v="December"/>
    <s v="YS1302"/>
    <d v="2022-12-11T00:00:00"/>
    <s v="Regular"/>
    <n v="205"/>
    <n v="33.32"/>
    <n v="19.97"/>
    <n v="258.29000000000002"/>
    <s v="Somers"/>
    <x v="5"/>
    <n v="10589"/>
    <x v="4"/>
    <s v="Yellowstone"/>
    <s v="C7"/>
    <x v="1"/>
    <n v="205"/>
    <x v="0"/>
    <n v="7.7499999999999999E-2"/>
    <n v="15.887499999999999"/>
    <x v="2"/>
    <n v="19.97"/>
    <n v="-4.0824999999999996"/>
  </r>
  <r>
    <s v="December"/>
    <s v="YS1117"/>
    <d v="2022-12-10T00:00:00"/>
    <s v="Regular"/>
    <n v="205"/>
    <n v="30.83"/>
    <n v="19.46"/>
    <n v="255.29"/>
    <s v="Houston"/>
    <x v="11"/>
    <n v="77027"/>
    <x v="4"/>
    <s v="Yellowstone"/>
    <s v="C7"/>
    <x v="1"/>
    <n v="205"/>
    <x v="0"/>
    <n v="7.7499999999999999E-2"/>
    <n v="15.887499999999999"/>
    <x v="2"/>
    <n v="19.46"/>
    <n v="-3.5725000000000016"/>
  </r>
  <r>
    <s v="December"/>
    <s v="YS1356"/>
    <d v="2022-12-12T00:00:00"/>
    <s v="Regular"/>
    <n v="205"/>
    <n v="33.32"/>
    <n v="10.25"/>
    <n v="248.57"/>
    <s v="Racine"/>
    <x v="29"/>
    <n v="53402"/>
    <x v="4"/>
    <s v="Yellowstone"/>
    <s v="C7"/>
    <x v="1"/>
    <n v="205"/>
    <x v="0"/>
    <n v="7.7499999999999999E-2"/>
    <n v="15.887499999999999"/>
    <x v="2"/>
    <n v="10.25"/>
    <n v="5.6374999999999993"/>
  </r>
  <r>
    <s v="December"/>
    <s v="YS1165"/>
    <d v="2022-12-10T00:00:00"/>
    <s v="Regular"/>
    <n v="205"/>
    <n v="33.32"/>
    <n v="16.68"/>
    <n v="255"/>
    <s v="Pembroke Pnes"/>
    <x v="12"/>
    <n v="33028"/>
    <x v="4"/>
    <s v="Yellowstone"/>
    <s v="C7"/>
    <x v="1"/>
    <n v="205"/>
    <x v="0"/>
    <n v="7.7499999999999999E-2"/>
    <n v="15.887499999999999"/>
    <x v="2"/>
    <n v="16.68"/>
    <n v="-0.79250000000000043"/>
  </r>
  <r>
    <s v="December"/>
    <s v="YS1072"/>
    <d v="2022-12-10T00:00:00"/>
    <s v="Regular"/>
    <n v="95"/>
    <n v="19.98"/>
    <n v="8.18"/>
    <n v="123.16"/>
    <s v="Phoenix"/>
    <x v="24"/>
    <n v="85007"/>
    <x v="4"/>
    <s v="Yellowstone"/>
    <s v="C7"/>
    <x v="1"/>
    <n v="95"/>
    <x v="0"/>
    <n v="7.7499999999999999E-2"/>
    <n v="7.3624999999999998"/>
    <x v="2"/>
    <n v="8.18"/>
    <n v="-0.81749999999999989"/>
  </r>
  <r>
    <s v="December"/>
    <s v="YS1628"/>
    <d v="2022-12-20T00:00:00"/>
    <s v="Regular"/>
    <n v="150"/>
    <n v="25.76"/>
    <n v="13.94"/>
    <n v="189.7"/>
    <s v="Buckeye"/>
    <x v="24"/>
    <n v="85396"/>
    <x v="4"/>
    <s v="Yellowstone"/>
    <s v="C7"/>
    <x v="1"/>
    <n v="150"/>
    <x v="0"/>
    <n v="7.7499999999999999E-2"/>
    <n v="11.625"/>
    <x v="2"/>
    <n v="13.94"/>
    <n v="-2.3149999999999995"/>
  </r>
  <r>
    <s v="December"/>
    <s v="YS1681"/>
    <d v="2022-12-20T00:00:00"/>
    <s v="Regular"/>
    <n v="150"/>
    <n v="29.86"/>
    <n v="17.57"/>
    <n v="197.43"/>
    <s v="Hamel"/>
    <x v="23"/>
    <n v="55340"/>
    <x v="4"/>
    <s v="Yellowstone"/>
    <s v="C7"/>
    <x v="1"/>
    <n v="150"/>
    <x v="0"/>
    <n v="7.7499999999999999E-2"/>
    <n v="11.625"/>
    <x v="2"/>
    <n v="17.57"/>
    <n v="-5.9450000000000003"/>
  </r>
  <r>
    <s v="December"/>
    <s v="YS1565"/>
    <d v="2022-12-15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422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345"/>
    <d v="2022-12-12T00:00:00"/>
    <s v="Refund"/>
    <n v="-95"/>
    <n v="-20.59"/>
    <n v="-6.36"/>
    <n v="-121.95"/>
    <s v="Lincoln"/>
    <x v="38"/>
    <n v="68502"/>
    <x v="4"/>
    <s v="Yellowstone"/>
    <s v="C7"/>
    <x v="1"/>
    <n v="-95"/>
    <x v="0"/>
    <n v="7.7499999999999999E-2"/>
    <n v="-7.3624999999999998"/>
    <x v="2"/>
    <n v="-6.36"/>
    <n v="-1.0024999999999995"/>
  </r>
  <r>
    <s v="December"/>
    <s v="YS1372"/>
    <d v="2022-12-12T00:00:00"/>
    <s v="Regular"/>
    <n v="155"/>
    <n v="25.1"/>
    <n v="7.76"/>
    <n v="187.86"/>
    <s v="De Pere"/>
    <x v="29"/>
    <n v="54115"/>
    <x v="4"/>
    <s v="Yellowstone"/>
    <s v="C7"/>
    <x v="1"/>
    <n v="155"/>
    <x v="0"/>
    <n v="7.7499999999999999E-2"/>
    <n v="12.012499999999999"/>
    <x v="2"/>
    <n v="7.76"/>
    <n v="4.2524999999999995"/>
  </r>
  <r>
    <s v="December"/>
    <s v="YS1201"/>
    <d v="2022-12-10T00:00:00"/>
    <s v="Regular"/>
    <n v="395"/>
    <n v="37.299999999999997"/>
    <n v="23.7"/>
    <n v="456"/>
    <s v="Coeur Dâ€™Alene"/>
    <x v="32"/>
    <n v="83814"/>
    <x v="4"/>
    <s v="Yellowstone"/>
    <s v="C7"/>
    <x v="1"/>
    <n v="395"/>
    <x v="0"/>
    <n v="7.7499999999999999E-2"/>
    <n v="30.612500000000001"/>
    <x v="2"/>
    <n v="23.7"/>
    <n v="6.9125000000000014"/>
  </r>
  <r>
    <s v="December"/>
    <s v="YS1189"/>
    <d v="2022-12-10T00:00:00"/>
    <s v="Regular"/>
    <n v="395"/>
    <n v="35.99"/>
    <n v="30.62"/>
    <n v="461.61"/>
    <s v="Huntington Beach"/>
    <x v="9"/>
    <n v="92648"/>
    <x v="4"/>
    <s v="Yellowstone"/>
    <s v="C7"/>
    <x v="1"/>
    <n v="395"/>
    <x v="0"/>
    <n v="7.7499999999999999E-2"/>
    <n v="30.612500000000001"/>
    <x v="8"/>
    <n v="30.62"/>
    <n v="-7.5000000000002842E-3"/>
  </r>
  <r>
    <s v="December"/>
    <s v="YS1796"/>
    <d v="2022-12-27T00:00:00"/>
    <s v="Regular"/>
    <n v="0"/>
    <n v="0"/>
    <n v="0"/>
    <n v="0"/>
    <s v="Johnson City"/>
    <x v="4"/>
    <n v="37604"/>
    <x v="4"/>
    <s v="Yellowstone"/>
    <s v="C7"/>
    <x v="1"/>
    <n v="0"/>
    <x v="0"/>
    <n v="7.7499999999999999E-2"/>
    <n v="0"/>
    <x v="2"/>
    <n v="0"/>
    <n v="0"/>
  </r>
  <r>
    <s v="December"/>
    <s v="YS1233"/>
    <d v="2022-12-11T00:00:00"/>
    <s v="Regular"/>
    <n v="205"/>
    <n v="33.32"/>
    <n v="22.66"/>
    <n v="260.98"/>
    <s v="Clarksville"/>
    <x v="4"/>
    <n v="37040"/>
    <x v="4"/>
    <s v="Yellowstone"/>
    <s v="C7"/>
    <x v="1"/>
    <n v="205"/>
    <x v="0"/>
    <n v="7.7499999999999999E-2"/>
    <n v="15.887499999999999"/>
    <x v="2"/>
    <n v="22.66"/>
    <n v="-6.7725000000000009"/>
  </r>
  <r>
    <s v="December"/>
    <s v="YS1073"/>
    <d v="2022-12-10T00:00:00"/>
    <s v="Regular"/>
    <n v="155"/>
    <n v="25.1"/>
    <n v="9.31"/>
    <n v="189.41"/>
    <s v="Fairfax"/>
    <x v="3"/>
    <n v="22032"/>
    <x v="4"/>
    <s v="Yellowstone"/>
    <s v="C7"/>
    <x v="1"/>
    <n v="155"/>
    <x v="0"/>
    <n v="7.7499999999999999E-2"/>
    <n v="12.012499999999999"/>
    <x v="2"/>
    <n v="9.31"/>
    <n v="2.7024999999999988"/>
  </r>
  <r>
    <s v="December"/>
    <s v="YS1329"/>
    <d v="2022-12-12T00:00:00"/>
    <s v="Regular"/>
    <n v="95"/>
    <n v="21.56"/>
    <n v="8.15"/>
    <n v="124.71"/>
    <s v="Pittsburgh"/>
    <x v="15"/>
    <n v="15237"/>
    <x v="4"/>
    <s v="Yellowstone"/>
    <s v="C7"/>
    <x v="1"/>
    <n v="95"/>
    <x v="0"/>
    <n v="7.7499999999999999E-2"/>
    <n v="7.3624999999999998"/>
    <x v="2"/>
    <n v="8.15"/>
    <n v="-0.78750000000000053"/>
  </r>
  <r>
    <s v="December"/>
    <s v="YS1764"/>
    <d v="2022-12-20T00:00:00"/>
    <s v="Regular"/>
    <n v="199"/>
    <n v="74.97"/>
    <n v="21.91"/>
    <n v="295.88"/>
    <s v="Parma"/>
    <x v="10"/>
    <n v="44130"/>
    <x v="4"/>
    <s v="Yellowstone"/>
    <s v="C7"/>
    <x v="1"/>
    <n v="199"/>
    <x v="0"/>
    <n v="7.7499999999999999E-2"/>
    <n v="15.422499999999999"/>
    <x v="2"/>
    <n v="21.91"/>
    <n v="-6.4875000000000007"/>
  </r>
  <r>
    <s v="December"/>
    <s v="YS1563"/>
    <d v="2022-12-15T00:00:00"/>
    <s v="Regular"/>
    <n v="310"/>
    <n v="31.1"/>
    <n v="24.02"/>
    <n v="365.12"/>
    <s v="LAGUNA NIGUEL"/>
    <x v="9"/>
    <s v="92677-9216"/>
    <x v="4"/>
    <s v="Yellowstone"/>
    <s v="C7"/>
    <x v="1"/>
    <n v="310"/>
    <x v="0"/>
    <n v="7.7499999999999999E-2"/>
    <n v="24.024999999999999"/>
    <x v="8"/>
    <n v="24.02"/>
    <n v="4.9999999999990052E-3"/>
  </r>
  <r>
    <s v="December"/>
    <s v="YS1792"/>
    <d v="2022-12-25T00:00:00"/>
    <s v="Regular"/>
    <n v="155"/>
    <n v="25.4"/>
    <n v="12.01"/>
    <n v="192.41"/>
    <s v="Yorba Linda"/>
    <x v="9"/>
    <n v="92886"/>
    <x v="4"/>
    <s v="Yellowstone"/>
    <s v="C7"/>
    <x v="1"/>
    <n v="155"/>
    <x v="0"/>
    <n v="7.7499999999999999E-2"/>
    <n v="12.012499999999999"/>
    <x v="8"/>
    <n v="12.01"/>
    <n v="2.4999999999995026E-3"/>
  </r>
  <r>
    <s v="December"/>
    <s v="YS1244"/>
    <d v="2022-12-11T00:00:00"/>
    <s v="Regular"/>
    <n v="345"/>
    <n v="33.32"/>
    <n v="28.38"/>
    <n v="406.7"/>
    <s v="Tampa"/>
    <x v="12"/>
    <n v="33606"/>
    <x v="4"/>
    <s v="Yellowstone"/>
    <s v="C7"/>
    <x v="1"/>
    <n v="345"/>
    <x v="0"/>
    <n v="7.7499999999999999E-2"/>
    <n v="26.737500000000001"/>
    <x v="2"/>
    <n v="28.38"/>
    <n v="-1.6424999999999983"/>
  </r>
  <r>
    <s v="December"/>
    <s v="YS1689"/>
    <d v="2022-12-20T00:00:00"/>
    <s v="Regular"/>
    <n v="280"/>
    <n v="36.78"/>
    <n v="26.6"/>
    <n v="343.38"/>
    <s v="Whittier"/>
    <x v="9"/>
    <n v="90605"/>
    <x v="4"/>
    <s v="Yellowstone"/>
    <s v="C7"/>
    <x v="1"/>
    <n v="280"/>
    <x v="0"/>
    <n v="0.10249999999999999"/>
    <n v="28.7"/>
    <x v="5"/>
    <n v="26.6"/>
    <n v="2.0999999999999979"/>
  </r>
  <r>
    <s v="December"/>
    <s v="YS1031"/>
    <d v="2022-12-04T00:00:00"/>
    <s v="Regular"/>
    <n v="288"/>
    <n v="33.32"/>
    <n v="21.31"/>
    <n v="342.63"/>
    <s v="Mendham Twp"/>
    <x v="14"/>
    <n v="7945"/>
    <x v="4"/>
    <s v="Yellowstone"/>
    <s v="C7"/>
    <x v="1"/>
    <n v="288"/>
    <x v="0"/>
    <n v="7.7499999999999999E-2"/>
    <n v="22.32"/>
    <x v="2"/>
    <n v="21.31"/>
    <n v="1.0100000000000016"/>
  </r>
  <r>
    <s v="December"/>
    <s v="YS1696"/>
    <d v="2022-12-20T00:00:00"/>
    <s v="Regular"/>
    <n v="125"/>
    <n v="31.1"/>
    <n v="9.69"/>
    <n v="165.79"/>
    <s v="Lakeside"/>
    <x v="9"/>
    <n v="92040"/>
    <x v="4"/>
    <s v="Yellowstone"/>
    <s v="C7"/>
    <x v="1"/>
    <n v="125"/>
    <x v="0"/>
    <n v="7.7499999999999999E-2"/>
    <n v="9.6875"/>
    <x v="1"/>
    <n v="9.69"/>
    <n v="-2.4999999999995026E-3"/>
  </r>
  <r>
    <s v="December"/>
    <s v="YS1263"/>
    <d v="2022-12-11T00:00:00"/>
    <s v="Regular"/>
    <n v="95"/>
    <n v="19.98"/>
    <n v="3.61"/>
    <n v="118.59"/>
    <s v="Commerce City"/>
    <x v="27"/>
    <n v="80603"/>
    <x v="4"/>
    <s v="Yellowstone"/>
    <s v="C7"/>
    <x v="1"/>
    <n v="95"/>
    <x v="0"/>
    <n v="7.7499999999999999E-2"/>
    <n v="7.3624999999999998"/>
    <x v="2"/>
    <n v="3.61"/>
    <n v="3.7524999999999999"/>
  </r>
  <r>
    <s v="November"/>
    <s v="YS1002"/>
    <d v="2022-11-14T00:00:00"/>
    <s v="Regular"/>
    <n v="576"/>
    <n v="48.66"/>
    <n v="43.75"/>
    <n v="668.41"/>
    <s v="Tipp City"/>
    <x v="10"/>
    <n v="45371"/>
    <x v="4"/>
    <s v="Yellowstone"/>
    <s v="C7"/>
    <x v="1"/>
    <n v="576"/>
    <x v="0"/>
    <n v="7.7499999999999999E-2"/>
    <n v="44.64"/>
    <x v="2"/>
    <n v="43.75"/>
    <n v="0.89000000000000057"/>
  </r>
  <r>
    <s v="December"/>
    <s v="YS1080"/>
    <d v="2022-12-10T00:00:00"/>
    <s v="Regular"/>
    <n v="155"/>
    <n v="25.1"/>
    <n v="10.82"/>
    <n v="190.92"/>
    <s v="Grand Rapids"/>
    <x v="19"/>
    <n v="49506"/>
    <x v="4"/>
    <s v="Yellowstone"/>
    <s v="C7"/>
    <x v="1"/>
    <n v="155"/>
    <x v="0"/>
    <n v="7.7499999999999999E-2"/>
    <n v="12.012499999999999"/>
    <x v="2"/>
    <n v="10.82"/>
    <n v="1.192499999999999"/>
  </r>
  <r>
    <s v="December"/>
    <s v="YS1528"/>
    <d v="2022-12-13T00:00:00"/>
    <s v="Regular"/>
    <n v="0"/>
    <n v="0"/>
    <n v="0"/>
    <n v="0"/>
    <s v="Carmel"/>
    <x v="18"/>
    <n v="46032"/>
    <x v="4"/>
    <s v="Yellowstone"/>
    <s v="C7"/>
    <x v="1"/>
    <n v="0"/>
    <x v="0"/>
    <n v="7.7499999999999999E-2"/>
    <n v="0"/>
    <x v="2"/>
    <n v="0"/>
    <n v="0"/>
  </r>
  <r>
    <s v="December"/>
    <s v="YS1389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307"/>
    <d v="2022-12-11T00:00:00"/>
    <s v="Regular"/>
    <n v="155"/>
    <n v="25.4"/>
    <n v="13.17"/>
    <n v="193.57"/>
    <s v="La Mesa"/>
    <x v="9"/>
    <n v="91941"/>
    <x v="4"/>
    <s v="Yellowstone"/>
    <s v="C7"/>
    <x v="1"/>
    <n v="155"/>
    <x v="0"/>
    <n v="8.5000000000000006E-2"/>
    <n v="13.175000000000001"/>
    <x v="1"/>
    <n v="13.17"/>
    <n v="5.0000000000007816E-3"/>
  </r>
  <r>
    <s v="December"/>
    <s v="YS1306"/>
    <d v="2022-12-11T00:00:00"/>
    <s v="Regular"/>
    <n v="205"/>
    <n v="33.32"/>
    <n v="14.9"/>
    <n v="253.22"/>
    <s v="Bartlett"/>
    <x v="22"/>
    <n v="60103"/>
    <x v="4"/>
    <s v="Yellowstone"/>
    <s v="C7"/>
    <x v="1"/>
    <n v="205"/>
    <x v="0"/>
    <n v="7.7499999999999999E-2"/>
    <n v="15.887499999999999"/>
    <x v="2"/>
    <n v="14.9"/>
    <n v="0.98749999999999893"/>
  </r>
  <r>
    <s v="December"/>
    <s v="YS1099"/>
    <d v="2022-12-10T00:00:00"/>
    <s v="Regular"/>
    <n v="205"/>
    <n v="33.32"/>
    <n v="14.31"/>
    <n v="252.63"/>
    <s v="Scranton"/>
    <x v="15"/>
    <n v="18509"/>
    <x v="4"/>
    <s v="Yellowstone"/>
    <s v="C7"/>
    <x v="1"/>
    <n v="205"/>
    <x v="0"/>
    <n v="7.7499999999999999E-2"/>
    <n v="15.887499999999999"/>
    <x v="2"/>
    <n v="14.31"/>
    <n v="1.5774999999999988"/>
  </r>
  <r>
    <s v="December"/>
    <s v="YS1585"/>
    <d v="2022-12-16T00:00:00"/>
    <s v="Regular"/>
    <n v="155"/>
    <n v="23.66"/>
    <n v="14.74"/>
    <n v="193.4"/>
    <s v="Laredo"/>
    <x v="11"/>
    <n v="78045"/>
    <x v="4"/>
    <s v="Yellowstone"/>
    <s v="C7"/>
    <x v="1"/>
    <n v="155"/>
    <x v="0"/>
    <n v="7.7499999999999999E-2"/>
    <n v="12.012499999999999"/>
    <x v="2"/>
    <n v="14.74"/>
    <n v="-2.7275000000000009"/>
  </r>
  <r>
    <s v="December"/>
    <s v="YS1070"/>
    <d v="2022-12-10T00:00:00"/>
    <s v="Regular"/>
    <n v="95"/>
    <n v="21.56"/>
    <n v="8.15"/>
    <n v="124.71"/>
    <s v="Yorktown"/>
    <x v="18"/>
    <n v="47396"/>
    <x v="4"/>
    <s v="Yellowstone"/>
    <s v="C7"/>
    <x v="1"/>
    <n v="95"/>
    <x v="0"/>
    <n v="7.7499999999999999E-2"/>
    <n v="7.3624999999999998"/>
    <x v="2"/>
    <n v="8.15"/>
    <n v="-0.78750000000000053"/>
  </r>
  <r>
    <s v="December"/>
    <s v="YS1433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213"/>
    <d v="2022-12-11T00:00:00"/>
    <s v="Regular"/>
    <n v="205"/>
    <n v="30.83"/>
    <n v="14.75"/>
    <n v="250.58"/>
    <s v="Tuscola"/>
    <x v="11"/>
    <n v="79562"/>
    <x v="4"/>
    <s v="Yellowstone"/>
    <s v="C7"/>
    <x v="1"/>
    <n v="205"/>
    <x v="0"/>
    <n v="7.7499999999999999E-2"/>
    <n v="15.887499999999999"/>
    <x v="2"/>
    <n v="14.75"/>
    <n v="1.1374999999999993"/>
  </r>
  <r>
    <s v="December"/>
    <s v="YS1431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November"/>
    <s v="YS1006"/>
    <d v="2022-11-17T00:00:00"/>
    <s v="Regular"/>
    <n v="360"/>
    <n v="46.63"/>
    <n v="28.48"/>
    <n v="435.11"/>
    <s v="Fairmount"/>
    <x v="18"/>
    <n v="46928"/>
    <x v="4"/>
    <s v="Yellowstone"/>
    <s v="C7"/>
    <x v="1"/>
    <n v="360"/>
    <x v="0"/>
    <n v="7.7499999999999999E-2"/>
    <n v="27.9"/>
    <x v="2"/>
    <n v="28.48"/>
    <n v="-0.58000000000000185"/>
  </r>
  <r>
    <s v="December"/>
    <s v="YS1745"/>
    <d v="2022-12-20T00:00:00"/>
    <s v="Regular"/>
    <n v="280"/>
    <n v="43.23"/>
    <n v="26.68"/>
    <n v="349.91"/>
    <s v="Springtown"/>
    <x v="11"/>
    <n v="76082"/>
    <x v="4"/>
    <s v="Yellowstone"/>
    <s v="C7"/>
    <x v="1"/>
    <n v="280"/>
    <x v="0"/>
    <n v="7.7499999999999999E-2"/>
    <n v="21.7"/>
    <x v="2"/>
    <n v="26.68"/>
    <n v="-4.9800000000000004"/>
  </r>
  <r>
    <s v="December"/>
    <s v="YS1523"/>
    <d v="2022-12-13T00:00:00"/>
    <s v="Regular"/>
    <n v="190"/>
    <n v="68.3"/>
    <n v="15.5"/>
    <n v="273.8"/>
    <s v="Roswell"/>
    <x v="7"/>
    <n v="30075"/>
    <x v="4"/>
    <s v="Yellowstone"/>
    <s v="C7"/>
    <x v="1"/>
    <n v="190"/>
    <x v="0"/>
    <n v="7.7499999999999999E-2"/>
    <n v="14.725"/>
    <x v="2"/>
    <n v="15.5"/>
    <n v="-0.77500000000000036"/>
  </r>
  <r>
    <s v="December"/>
    <s v="YS1643"/>
    <d v="2022-12-20T00:00:00"/>
    <s v="Regular"/>
    <n v="150"/>
    <n v="28.55"/>
    <n v="16.14"/>
    <n v="194.69"/>
    <s v="Hayward"/>
    <x v="9"/>
    <n v="94542"/>
    <x v="4"/>
    <s v="Yellowstone"/>
    <s v="C7"/>
    <x v="1"/>
    <n v="150"/>
    <x v="0"/>
    <n v="0.1075"/>
    <n v="16.125"/>
    <x v="6"/>
    <n v="16.14"/>
    <n v="-1.5000000000000568E-2"/>
  </r>
  <r>
    <s v="December"/>
    <s v="YS1478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261"/>
    <d v="2022-12-11T00:00:00"/>
    <s v="Regular"/>
    <n v="155"/>
    <n v="25.1"/>
    <n v="15.13"/>
    <n v="195.23"/>
    <s v="Ramsey"/>
    <x v="23"/>
    <n v="55303"/>
    <x v="4"/>
    <s v="Yellowstone"/>
    <s v="C7"/>
    <x v="1"/>
    <n v="155"/>
    <x v="0"/>
    <n v="7.7499999999999999E-2"/>
    <n v="12.012499999999999"/>
    <x v="2"/>
    <n v="15.13"/>
    <n v="-3.1175000000000015"/>
  </r>
  <r>
    <s v="December"/>
    <s v="YS1724"/>
    <d v="2022-12-20T00:00:00"/>
    <s v="Regular"/>
    <n v="280"/>
    <n v="48.66"/>
    <n v="28.36"/>
    <n v="357.02"/>
    <s v="Point Lookout"/>
    <x v="5"/>
    <n v="11569"/>
    <x v="4"/>
    <s v="Yellowstone"/>
    <s v="C7"/>
    <x v="1"/>
    <n v="280"/>
    <x v="0"/>
    <n v="7.7499999999999999E-2"/>
    <n v="21.7"/>
    <x v="2"/>
    <n v="28.36"/>
    <n v="-6.66"/>
  </r>
  <r>
    <s v="December"/>
    <s v="YS1781"/>
    <d v="2022-12-22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391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499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248"/>
    <d v="2022-12-11T00:00:00"/>
    <s v="Regular"/>
    <n v="205"/>
    <n v="30.83"/>
    <n v="15.92"/>
    <n v="251.75"/>
    <s v="Baytown"/>
    <x v="11"/>
    <n v="77523"/>
    <x v="4"/>
    <s v="Yellowstone"/>
    <s v="C7"/>
    <x v="1"/>
    <n v="205"/>
    <x v="0"/>
    <n v="7.7499999999999999E-2"/>
    <n v="15.887499999999999"/>
    <x v="2"/>
    <n v="15.92"/>
    <n v="-3.2500000000000639E-2"/>
  </r>
  <r>
    <s v="December"/>
    <s v="YS1341"/>
    <d v="2022-12-12T00:00:00"/>
    <s v="Regular"/>
    <n v="205"/>
    <n v="29.29"/>
    <n v="15.88"/>
    <n v="250.17"/>
    <s v="Sacramento"/>
    <x v="9"/>
    <n v="95826"/>
    <x v="4"/>
    <s v="Yellowstone"/>
    <s v="C7"/>
    <x v="1"/>
    <n v="205"/>
    <x v="0"/>
    <n v="8.7499999999999994E-2"/>
    <n v="17.9375"/>
    <x v="20"/>
    <n v="15.88"/>
    <n v="2.0574999999999992"/>
  </r>
  <r>
    <s v="December"/>
    <s v="YS1788"/>
    <d v="2022-12-23T00:00:00"/>
    <s v="Regular"/>
    <n v="159.99"/>
    <n v="29.86"/>
    <n v="11.87"/>
    <n v="201.72"/>
    <s v="Davis Junction"/>
    <x v="22"/>
    <n v="61020"/>
    <x v="4"/>
    <s v="Yellowstone"/>
    <s v="C7"/>
    <x v="1"/>
    <n v="159.99"/>
    <x v="0"/>
    <n v="7.7499999999999999E-2"/>
    <n v="12.399225000000001"/>
    <x v="2"/>
    <n v="11.87"/>
    <n v="0.52922500000000205"/>
  </r>
  <r>
    <s v="December"/>
    <s v="YS1801"/>
    <d v="2022-12-30T00:00:00"/>
    <s v="Regular"/>
    <n v="155"/>
    <n v="23.66"/>
    <n v="14.74"/>
    <n v="193.4"/>
    <s v="Kingwood"/>
    <x v="11"/>
    <n v="77339"/>
    <x v="4"/>
    <s v="Yellowstone"/>
    <s v="C7"/>
    <x v="1"/>
    <n v="155"/>
    <x v="0"/>
    <n v="7.7499999999999999E-2"/>
    <n v="12.012499999999999"/>
    <x v="2"/>
    <n v="14.74"/>
    <n v="-2.7275000000000009"/>
  </r>
  <r>
    <s v="December"/>
    <s v="YS1444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187"/>
    <d v="2022-12-10T00:00:00"/>
    <s v="Regular"/>
    <n v="155"/>
    <n v="24.85"/>
    <n v="13.03"/>
    <n v="192.88"/>
    <s v="Battle Ground"/>
    <x v="33"/>
    <n v="98604"/>
    <x v="4"/>
    <s v="Yellowstone"/>
    <s v="C7"/>
    <x v="1"/>
    <n v="155"/>
    <x v="0"/>
    <n v="7.7499999999999999E-2"/>
    <n v="12.012499999999999"/>
    <x v="2"/>
    <n v="13.03"/>
    <n v="-1.0175000000000001"/>
  </r>
  <r>
    <s v="December"/>
    <s v="YS1657"/>
    <d v="2022-12-20T00:00:00"/>
    <s v="Regular"/>
    <n v="159"/>
    <n v="29.86"/>
    <n v="11.32"/>
    <n v="200.18"/>
    <s v="Royal oak"/>
    <x v="19"/>
    <n v="48073"/>
    <x v="4"/>
    <s v="Yellowstone"/>
    <s v="C7"/>
    <x v="1"/>
    <n v="159"/>
    <x v="0"/>
    <n v="7.7499999999999999E-2"/>
    <n v="12.3225"/>
    <x v="2"/>
    <n v="11.32"/>
    <n v="1.0024999999999995"/>
  </r>
  <r>
    <s v="November"/>
    <s v="YS1025"/>
    <d v="2022-11-30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733"/>
    <d v="2022-12-20T00:00:00"/>
    <s v="Regular"/>
    <n v="320"/>
    <n v="48.66"/>
    <n v="25.81"/>
    <n v="394.47"/>
    <s v="Loxahatchee"/>
    <x v="12"/>
    <n v="33470"/>
    <x v="4"/>
    <s v="Yellowstone"/>
    <s v="C7"/>
    <x v="1"/>
    <n v="320"/>
    <x v="0"/>
    <n v="7.7499999999999999E-2"/>
    <n v="24.8"/>
    <x v="2"/>
    <n v="25.81"/>
    <n v="-1.009999999999998"/>
  </r>
  <r>
    <s v="December"/>
    <s v="YS1323"/>
    <d v="2022-12-11T00:00:00"/>
    <s v="Regular"/>
    <n v="205"/>
    <n v="33.32"/>
    <n v="20.58"/>
    <n v="258.89999999999998"/>
    <s v="Oceanside"/>
    <x v="5"/>
    <n v="11572"/>
    <x v="4"/>
    <s v="Yellowstone"/>
    <s v="C7"/>
    <x v="1"/>
    <n v="205"/>
    <x v="0"/>
    <n v="7.7499999999999999E-2"/>
    <n v="15.887499999999999"/>
    <x v="2"/>
    <n v="20.58"/>
    <n v="-4.692499999999999"/>
  </r>
  <r>
    <s v="December"/>
    <s v="YS1447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473"/>
    <d v="2022-12-13T00:00:00"/>
    <s v="Regular"/>
    <n v="205"/>
    <n v="27.93"/>
    <n v="9.59"/>
    <n v="242.52"/>
    <s v="Denver"/>
    <x v="27"/>
    <n v="80209"/>
    <x v="4"/>
    <s v="Yellowstone"/>
    <s v="C7"/>
    <x v="1"/>
    <n v="205"/>
    <x v="0"/>
    <n v="7.7499999999999999E-2"/>
    <n v="15.887499999999999"/>
    <x v="2"/>
    <n v="9.59"/>
    <n v="6.2974999999999994"/>
  </r>
  <r>
    <s v="December"/>
    <s v="YS1415"/>
    <d v="2022-12-13T00:00:00"/>
    <s v="Regular"/>
    <n v="190"/>
    <n v="29.52"/>
    <n v="15.92"/>
    <n v="235.44"/>
    <s v="Las Vegas"/>
    <x v="21"/>
    <n v="89149"/>
    <x v="4"/>
    <s v="Yellowstone"/>
    <s v="C7"/>
    <x v="1"/>
    <n v="190"/>
    <x v="0"/>
    <n v="7.7499999999999999E-2"/>
    <n v="14.725"/>
    <x v="2"/>
    <n v="15.92"/>
    <n v="-1.1950000000000003"/>
  </r>
  <r>
    <s v="December"/>
    <s v="YS1722"/>
    <d v="2022-12-20T00:00:00"/>
    <s v="Regular"/>
    <n v="280"/>
    <n v="48.66"/>
    <n v="23.01"/>
    <n v="351.67"/>
    <s v="Avon"/>
    <x v="18"/>
    <n v="46123"/>
    <x v="4"/>
    <s v="Yellowstone"/>
    <s v="C7"/>
    <x v="1"/>
    <n v="280"/>
    <x v="0"/>
    <n v="7.7499999999999999E-2"/>
    <n v="21.7"/>
    <x v="2"/>
    <n v="23.01"/>
    <n v="-1.3100000000000023"/>
  </r>
  <r>
    <s v="December"/>
    <s v="YS1115"/>
    <d v="2022-12-10T00:00:00"/>
    <s v="Regular"/>
    <n v="205"/>
    <n v="28.37"/>
    <n v="18.66"/>
    <n v="252.03"/>
    <s v="Port Ludlow"/>
    <x v="33"/>
    <n v="98365"/>
    <x v="4"/>
    <s v="Yellowstone"/>
    <s v="C7"/>
    <x v="1"/>
    <n v="205"/>
    <x v="0"/>
    <n v="7.7499999999999999E-2"/>
    <n v="15.887499999999999"/>
    <x v="2"/>
    <n v="18.66"/>
    <n v="-2.7725000000000009"/>
  </r>
  <r>
    <s v="December"/>
    <s v="YS1507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533"/>
    <d v="2022-12-14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255"/>
    <d v="2022-12-11T00:00:00"/>
    <s v="Regular"/>
    <n v="395"/>
    <n v="41.7"/>
    <n v="36.04"/>
    <n v="472.74"/>
    <s v="The Woodlands"/>
    <x v="11"/>
    <n v="77382"/>
    <x v="4"/>
    <s v="Yellowstone"/>
    <s v="C7"/>
    <x v="1"/>
    <n v="395"/>
    <x v="0"/>
    <n v="7.7499999999999999E-2"/>
    <n v="30.612500000000001"/>
    <x v="2"/>
    <n v="36.04"/>
    <n v="-5.4274999999999984"/>
  </r>
  <r>
    <s v="December"/>
    <s v="YS1347"/>
    <d v="2022-12-12T00:00:00"/>
    <s v="Regular"/>
    <n v="95"/>
    <n v="20.59"/>
    <n v="9.5399999999999991"/>
    <n v="125.13"/>
    <s v="Cypress"/>
    <x v="11"/>
    <s v="77429-3530"/>
    <x v="4"/>
    <s v="Yellowstone"/>
    <s v="C7"/>
    <x v="1"/>
    <n v="95"/>
    <x v="0"/>
    <n v="7.7499999999999999E-2"/>
    <n v="7.3624999999999998"/>
    <x v="2"/>
    <n v="9.5399999999999991"/>
    <n v="-2.1774999999999993"/>
  </r>
  <r>
    <s v="December"/>
    <s v="YS1338"/>
    <d v="2022-12-12T00:00:00"/>
    <s v="Regular"/>
    <n v="155"/>
    <n v="25.1"/>
    <n v="5.52"/>
    <n v="185.62"/>
    <s v="Sherborn"/>
    <x v="25"/>
    <n v="1770"/>
    <x v="4"/>
    <s v="Yellowstone"/>
    <s v="C7"/>
    <x v="1"/>
    <n v="155"/>
    <x v="0"/>
    <n v="7.7499999999999999E-2"/>
    <n v="12.012499999999999"/>
    <x v="2"/>
    <n v="5.52"/>
    <n v="6.4924999999999997"/>
  </r>
  <r>
    <s v="December"/>
    <s v="YS1708"/>
    <d v="2022-12-20T00:00:00"/>
    <s v="Regular"/>
    <n v="280"/>
    <n v="48.66"/>
    <n v="32.96"/>
    <n v="361.62"/>
    <s v="Edina"/>
    <x v="23"/>
    <n v="55436"/>
    <x v="4"/>
    <s v="Yellowstone"/>
    <s v="C7"/>
    <x v="1"/>
    <n v="280"/>
    <x v="0"/>
    <n v="7.7499999999999999E-2"/>
    <n v="21.7"/>
    <x v="2"/>
    <n v="32.96"/>
    <n v="-11.260000000000002"/>
  </r>
  <r>
    <s v="December"/>
    <s v="YS1612"/>
    <d v="2022-12-18T00:00:00"/>
    <s v="Regular"/>
    <n v="199"/>
    <n v="33.32"/>
    <n v="16.27"/>
    <n v="248.59"/>
    <s v="Oviedo"/>
    <x v="12"/>
    <n v="32765"/>
    <x v="4"/>
    <s v="Yellowstone"/>
    <s v="C7"/>
    <x v="1"/>
    <n v="199"/>
    <x v="0"/>
    <n v="7.7499999999999999E-2"/>
    <n v="15.422499999999999"/>
    <x v="2"/>
    <n v="16.27"/>
    <n v="-0.84750000000000014"/>
  </r>
  <r>
    <s v="December"/>
    <s v="YS1704"/>
    <d v="2022-12-20T00:00:00"/>
    <s v="Regular"/>
    <n v="363.5"/>
    <n v="43.26"/>
    <n v="0"/>
    <n v="406.76"/>
    <s v="Tualatin"/>
    <x v="39"/>
    <n v="97062"/>
    <x v="4"/>
    <s v="Yellowstone"/>
    <s v="C7"/>
    <x v="1"/>
    <n v="363.5"/>
    <x v="0"/>
    <n v="7.7499999999999999E-2"/>
    <n v="28.171250000000001"/>
    <x v="2"/>
    <n v="0"/>
    <n v="28.171250000000001"/>
  </r>
  <r>
    <s v="December"/>
    <s v="YS1285"/>
    <d v="2022-12-11T00:00:00"/>
    <s v="Regular"/>
    <n v="205"/>
    <n v="33.32"/>
    <n v="14.31"/>
    <n v="252.63"/>
    <s v="Troy"/>
    <x v="19"/>
    <n v="48084"/>
    <x v="4"/>
    <s v="Yellowstone"/>
    <s v="C7"/>
    <x v="1"/>
    <n v="205"/>
    <x v="0"/>
    <n v="7.7499999999999999E-2"/>
    <n v="15.887499999999999"/>
    <x v="2"/>
    <n v="14.31"/>
    <n v="1.5774999999999988"/>
  </r>
  <r>
    <s v="December"/>
    <s v="YS1520"/>
    <d v="2022-12-13T00:00:00"/>
    <s v="Regular"/>
    <n v="395"/>
    <n v="46.63"/>
    <n v="30.91"/>
    <n v="472.54"/>
    <s v="Fort Wayne"/>
    <x v="18"/>
    <n v="46814"/>
    <x v="4"/>
    <s v="Yellowstone"/>
    <s v="C7"/>
    <x v="1"/>
    <n v="395"/>
    <x v="0"/>
    <n v="7.7499999999999999E-2"/>
    <n v="30.612500000000001"/>
    <x v="2"/>
    <n v="30.91"/>
    <n v="-0.29749999999999943"/>
  </r>
  <r>
    <s v="December"/>
    <s v="YS1606"/>
    <d v="2022-12-18T00:00:00"/>
    <s v="Regular"/>
    <n v="199"/>
    <n v="27.93"/>
    <n v="12.53"/>
    <n v="239.46"/>
    <s v="Chandler"/>
    <x v="24"/>
    <n v="85248"/>
    <x v="4"/>
    <s v="Yellowstone"/>
    <s v="C7"/>
    <x v="1"/>
    <n v="199"/>
    <x v="0"/>
    <n v="7.7499999999999999E-2"/>
    <n v="15.422499999999999"/>
    <x v="2"/>
    <n v="12.53"/>
    <n v="2.8925000000000001"/>
  </r>
  <r>
    <s v="December"/>
    <s v="YS1461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November"/>
    <s v="YS1007"/>
    <d v="2022-11-17T00:00:00"/>
    <s v="Regular"/>
    <n v="205"/>
    <n v="30.83"/>
    <n v="19.46"/>
    <n v="255.29"/>
    <s v="The Woodlands"/>
    <x v="11"/>
    <n v="77380"/>
    <x v="4"/>
    <s v="Yellowstone"/>
    <s v="C7"/>
    <x v="1"/>
    <n v="205"/>
    <x v="0"/>
    <n v="7.7499999999999999E-2"/>
    <n v="15.887499999999999"/>
    <x v="2"/>
    <n v="19.46"/>
    <n v="-3.5725000000000016"/>
  </r>
  <r>
    <s v="December"/>
    <s v="YS1494"/>
    <d v="2022-12-13T00:00:00"/>
    <s v="Regular"/>
    <n v="155"/>
    <n v="25.1"/>
    <n v="11.44"/>
    <n v="191.54"/>
    <s v="Oakdale"/>
    <x v="31"/>
    <n v="6370"/>
    <x v="4"/>
    <s v="Yellowstone"/>
    <s v="C7"/>
    <x v="1"/>
    <n v="155"/>
    <x v="0"/>
    <n v="7.7499999999999999E-2"/>
    <n v="12.012499999999999"/>
    <x v="2"/>
    <n v="11.44"/>
    <n v="0.57249999999999979"/>
  </r>
  <r>
    <s v="December"/>
    <s v="YS1173"/>
    <d v="2022-12-10T00:00:00"/>
    <s v="Regular"/>
    <n v="205"/>
    <n v="33.32"/>
    <n v="21.94"/>
    <n v="260.26"/>
    <s v="Springdale"/>
    <x v="17"/>
    <n v="72764"/>
    <x v="4"/>
    <s v="Yellowstone"/>
    <s v="C7"/>
    <x v="1"/>
    <n v="205"/>
    <x v="0"/>
    <n v="7.7499999999999999E-2"/>
    <n v="15.887499999999999"/>
    <x v="2"/>
    <n v="21.94"/>
    <n v="-6.052500000000002"/>
  </r>
  <r>
    <s v="December"/>
    <s v="YS1036"/>
    <d v="2022-12-06T00:00:00"/>
    <s v="Regular"/>
    <n v="155"/>
    <n v="25.1"/>
    <n v="11.95"/>
    <n v="192.05"/>
    <s v="Wall Township"/>
    <x v="14"/>
    <n v="7719"/>
    <x v="4"/>
    <s v="Yellowstone"/>
    <s v="C7"/>
    <x v="1"/>
    <n v="155"/>
    <x v="0"/>
    <n v="7.7499999999999999E-2"/>
    <n v="12.012499999999999"/>
    <x v="2"/>
    <n v="11.95"/>
    <n v="6.25E-2"/>
  </r>
  <r>
    <s v="December"/>
    <s v="YS1611"/>
    <d v="2022-12-18T00:00:00"/>
    <s v="Regular"/>
    <n v="95"/>
    <n v="22.44"/>
    <n v="8.31"/>
    <n v="125.75"/>
    <s v="Westminster"/>
    <x v="9"/>
    <n v="92683"/>
    <x v="4"/>
    <s v="Yellowstone"/>
    <s v="C7"/>
    <x v="1"/>
    <n v="95"/>
    <x v="0"/>
    <n v="8.7499999999999994E-2"/>
    <n v="8.3125"/>
    <x v="8"/>
    <n v="8.31"/>
    <n v="2.4999999999995026E-3"/>
  </r>
  <r>
    <s v="December"/>
    <s v="YS1140"/>
    <d v="2022-12-10T00:00:00"/>
    <s v="Regular"/>
    <n v="205"/>
    <n v="30.83"/>
    <n v="19.46"/>
    <n v="255.29"/>
    <s v="Plano"/>
    <x v="11"/>
    <n v="75093"/>
    <x v="4"/>
    <s v="Yellowstone"/>
    <s v="C7"/>
    <x v="1"/>
    <n v="205"/>
    <x v="0"/>
    <n v="7.7499999999999999E-2"/>
    <n v="15.887499999999999"/>
    <x v="2"/>
    <n v="19.46"/>
    <n v="-3.5725000000000016"/>
  </r>
  <r>
    <s v="December"/>
    <s v="YS1406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747"/>
    <d v="2022-12-20T00:00:00"/>
    <s v="Regular"/>
    <n v="280"/>
    <n v="48.66"/>
    <n v="30.41"/>
    <n v="359.07"/>
    <s v="Collierville"/>
    <x v="4"/>
    <n v="38017"/>
    <x v="4"/>
    <s v="Yellowstone"/>
    <s v="C7"/>
    <x v="1"/>
    <n v="280"/>
    <x v="0"/>
    <n v="7.7499999999999999E-2"/>
    <n v="21.7"/>
    <x v="2"/>
    <n v="30.41"/>
    <n v="-8.7100000000000009"/>
  </r>
  <r>
    <s v="December"/>
    <s v="YS1143"/>
    <d v="2022-12-10T00:00:00"/>
    <s v="Regular"/>
    <n v="805"/>
    <n v="93.13"/>
    <n v="71.849999999999994"/>
    <n v="969.98"/>
    <s v="Waterloo"/>
    <x v="28"/>
    <n v="29384"/>
    <x v="4"/>
    <s v="Yellowstone"/>
    <s v="C7"/>
    <x v="1"/>
    <n v="805"/>
    <x v="0"/>
    <n v="7.7499999999999999E-2"/>
    <n v="62.387500000000003"/>
    <x v="2"/>
    <n v="71.849999999999994"/>
    <n v="-9.4624999999999915"/>
  </r>
  <r>
    <s v="December"/>
    <s v="YS1791"/>
    <d v="2022-12-24T00:00:00"/>
    <s v="Regular"/>
    <n v="268"/>
    <n v="33.32"/>
    <n v="24.11"/>
    <n v="325.43"/>
    <s v="Lancaster"/>
    <x v="28"/>
    <n v="29720"/>
    <x v="4"/>
    <s v="Yellowstone"/>
    <s v="C7"/>
    <x v="1"/>
    <n v="268"/>
    <x v="0"/>
    <n v="7.7499999999999999E-2"/>
    <n v="20.77"/>
    <x v="2"/>
    <n v="24.11"/>
    <n v="-3.34"/>
  </r>
  <r>
    <s v="December"/>
    <s v="YS1343"/>
    <d v="2022-12-12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551"/>
    <d v="2022-12-15T00:00:00"/>
    <s v="Regular"/>
    <n v="179"/>
    <n v="33.32"/>
    <n v="14.08"/>
    <n v="226.4"/>
    <s v="Maplewood"/>
    <x v="14"/>
    <n v="7040"/>
    <x v="4"/>
    <s v="Yellowstone"/>
    <s v="C7"/>
    <x v="1"/>
    <n v="179"/>
    <x v="0"/>
    <n v="7.7499999999999999E-2"/>
    <n v="13.8725"/>
    <x v="2"/>
    <n v="14.08"/>
    <n v="-0.20749999999999957"/>
  </r>
  <r>
    <s v="December"/>
    <s v="YS1666"/>
    <d v="2022-12-20T00:00:00"/>
    <s v="Regular"/>
    <n v="170"/>
    <n v="33.32"/>
    <n v="13.72"/>
    <n v="217.04"/>
    <s v="Findlay"/>
    <x v="10"/>
    <n v="45840"/>
    <x v="4"/>
    <s v="Yellowstone"/>
    <s v="C7"/>
    <x v="1"/>
    <n v="170"/>
    <x v="0"/>
    <n v="7.7499999999999999E-2"/>
    <n v="13.175000000000001"/>
    <x v="2"/>
    <n v="13.72"/>
    <n v="-0.54499999999999993"/>
  </r>
  <r>
    <s v="December"/>
    <s v="YS1737"/>
    <d v="2022-12-20T00:00:00"/>
    <s v="Regular"/>
    <n v="320"/>
    <n v="38.42"/>
    <n v="32.32"/>
    <n v="390.74"/>
    <s v="Bellevue"/>
    <x v="33"/>
    <n v="98004"/>
    <x v="4"/>
    <s v="Yellowstone"/>
    <s v="C7"/>
    <x v="1"/>
    <n v="320"/>
    <x v="0"/>
    <n v="7.7499999999999999E-2"/>
    <n v="24.8"/>
    <x v="2"/>
    <n v="32.32"/>
    <n v="-7.52"/>
  </r>
  <r>
    <s v="December"/>
    <s v="YS1382"/>
    <d v="2022-12-13T00:00:00"/>
    <s v="Regular"/>
    <n v="95"/>
    <n v="22.2"/>
    <n v="5.7"/>
    <n v="122.9"/>
    <s v="Coeur D Alene"/>
    <x v="32"/>
    <n v="83815"/>
    <x v="4"/>
    <s v="Yellowstone"/>
    <s v="C7"/>
    <x v="1"/>
    <n v="95"/>
    <x v="0"/>
    <n v="7.7499999999999999E-2"/>
    <n v="7.3624999999999998"/>
    <x v="2"/>
    <n v="5.7"/>
    <n v="1.6624999999999996"/>
  </r>
  <r>
    <s v="December"/>
    <s v="YS1455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250"/>
    <d v="2022-12-11T00:00:00"/>
    <s v="Regular"/>
    <n v="205"/>
    <n v="27.93"/>
    <n v="9.35"/>
    <n v="242.28"/>
    <s v="Colorado Springs"/>
    <x v="27"/>
    <n v="80906"/>
    <x v="4"/>
    <s v="Yellowstone"/>
    <s v="C7"/>
    <x v="1"/>
    <n v="205"/>
    <x v="0"/>
    <n v="7.7499999999999999E-2"/>
    <n v="15.887499999999999"/>
    <x v="2"/>
    <n v="9.35"/>
    <n v="6.5374999999999996"/>
  </r>
  <r>
    <s v="December"/>
    <s v="YS1714"/>
    <d v="2022-12-20T00:00:00"/>
    <s v="Regular"/>
    <n v="320"/>
    <n v="38.42"/>
    <n v="19.2"/>
    <n v="377.62"/>
    <s v="Idaho Falls"/>
    <x v="32"/>
    <n v="83404"/>
    <x v="4"/>
    <s v="Yellowstone"/>
    <s v="C7"/>
    <x v="1"/>
    <n v="320"/>
    <x v="0"/>
    <n v="7.7499999999999999E-2"/>
    <n v="24.8"/>
    <x v="2"/>
    <n v="19.2"/>
    <n v="5.6000000000000014"/>
  </r>
  <r>
    <s v="December"/>
    <s v="YS1471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049"/>
    <d v="2022-12-10T00:00:00"/>
    <s v="Regular"/>
    <n v="205"/>
    <n v="33.32"/>
    <n v="14.9"/>
    <n v="253.22"/>
    <s v="Chicago"/>
    <x v="22"/>
    <n v="60642"/>
    <x v="4"/>
    <s v="Yellowstone"/>
    <s v="C7"/>
    <x v="1"/>
    <n v="205"/>
    <x v="0"/>
    <n v="7.7499999999999999E-2"/>
    <n v="15.887499999999999"/>
    <x v="2"/>
    <n v="14.9"/>
    <n v="0.98749999999999893"/>
  </r>
  <r>
    <s v="December"/>
    <s v="YS1512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041"/>
    <d v="2022-12-10T00:00:00"/>
    <s v="Regular"/>
    <n v="205"/>
    <n v="33.32"/>
    <n v="14.31"/>
    <n v="252.63"/>
    <s v="Marietta"/>
    <x v="7"/>
    <n v="30064"/>
    <x v="4"/>
    <s v="Yellowstone"/>
    <s v="C7"/>
    <x v="1"/>
    <n v="205"/>
    <x v="0"/>
    <n v="7.7499999999999999E-2"/>
    <n v="15.887499999999999"/>
    <x v="2"/>
    <n v="14.31"/>
    <n v="1.5774999999999988"/>
  </r>
  <r>
    <s v="December"/>
    <s v="YS1635"/>
    <d v="2022-12-20T00:00:00"/>
    <s v="Regular"/>
    <n v="150"/>
    <n v="29.86"/>
    <n v="12.59"/>
    <n v="192.45"/>
    <s v="Tierra Verde"/>
    <x v="12"/>
    <n v="33715"/>
    <x v="4"/>
    <s v="Yellowstone"/>
    <s v="C7"/>
    <x v="1"/>
    <n v="150"/>
    <x v="0"/>
    <n v="7.7499999999999999E-2"/>
    <n v="11.625"/>
    <x v="2"/>
    <n v="12.59"/>
    <n v="-0.96499999999999986"/>
  </r>
  <r>
    <s v="December"/>
    <s v="YS1699"/>
    <d v="2022-12-20T00:00:00"/>
    <s v="Regular"/>
    <n v="280"/>
    <n v="36.78"/>
    <n v="20.309999999999999"/>
    <n v="337.09"/>
    <s v="Camarillo"/>
    <x v="9"/>
    <n v="93010"/>
    <x v="4"/>
    <s v="Yellowstone"/>
    <s v="C7"/>
    <x v="1"/>
    <n v="280"/>
    <x v="0"/>
    <n v="7.2499999999999995E-2"/>
    <n v="20.299999999999997"/>
    <x v="3"/>
    <n v="20.309999999999999"/>
    <n v="-1.0000000000001563E-2"/>
  </r>
  <r>
    <s v="December"/>
    <s v="YS1713"/>
    <d v="2022-12-20T00:00:00"/>
    <s v="Regular"/>
    <n v="280"/>
    <n v="36.78"/>
    <n v="26.27"/>
    <n v="343.05"/>
    <s v="San Jose"/>
    <x v="9"/>
    <n v="95125"/>
    <x v="4"/>
    <s v="Yellowstone"/>
    <s v="C7"/>
    <x v="1"/>
    <n v="280"/>
    <x v="0"/>
    <n v="9.3799999999999994E-2"/>
    <n v="26.263999999999999"/>
    <x v="11"/>
    <n v="26.27"/>
    <n v="-6.0000000000002274E-3"/>
  </r>
  <r>
    <s v="November"/>
    <s v="YS1026"/>
    <d v="2022-11-30T00:00:00"/>
    <s v="Regular"/>
    <n v="148"/>
    <n v="22.44"/>
    <n v="11.47"/>
    <n v="181.91"/>
    <s v="Banning"/>
    <x v="9"/>
    <n v="92220"/>
    <x v="4"/>
    <s v="Yellowstone"/>
    <s v="C7"/>
    <x v="1"/>
    <n v="148"/>
    <x v="0"/>
    <n v="7.7499999999999999E-2"/>
    <n v="11.47"/>
    <x v="4"/>
    <n v="11.47"/>
    <n v="0"/>
  </r>
  <r>
    <s v="December"/>
    <s v="YS1445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326"/>
    <d v="2022-12-12T00:00:00"/>
    <s v="Regular"/>
    <n v="155"/>
    <n v="25.1"/>
    <n v="11.44"/>
    <n v="191.54"/>
    <s v="North Haven"/>
    <x v="31"/>
    <n v="6473"/>
    <x v="4"/>
    <s v="Yellowstone"/>
    <s v="C7"/>
    <x v="1"/>
    <n v="155"/>
    <x v="0"/>
    <n v="7.7499999999999999E-2"/>
    <n v="12.012499999999999"/>
    <x v="2"/>
    <n v="11.44"/>
    <n v="0.57249999999999979"/>
  </r>
  <r>
    <s v="December"/>
    <s v="YS1119"/>
    <d v="2022-12-10T00:00:00"/>
    <s v="Regular"/>
    <n v="95"/>
    <n v="20.59"/>
    <n v="4.41"/>
    <n v="120"/>
    <s v="Norman"/>
    <x v="40"/>
    <n v="73072"/>
    <x v="4"/>
    <s v="Yellowstone"/>
    <s v="C7"/>
    <x v="1"/>
    <n v="95"/>
    <x v="0"/>
    <n v="7.7499999999999999E-2"/>
    <n v="7.3624999999999998"/>
    <x v="2"/>
    <n v="4.41"/>
    <n v="2.9524999999999997"/>
  </r>
  <r>
    <s v="December"/>
    <s v="YS1726"/>
    <d v="2022-12-20T00:00:00"/>
    <s v="Regular"/>
    <n v="280"/>
    <n v="43.23"/>
    <n v="26.68"/>
    <n v="349.91"/>
    <s v="Dallas"/>
    <x v="11"/>
    <n v="75225"/>
    <x v="4"/>
    <s v="Yellowstone"/>
    <s v="C7"/>
    <x v="1"/>
    <n v="280"/>
    <x v="0"/>
    <n v="7.7499999999999999E-2"/>
    <n v="21.7"/>
    <x v="2"/>
    <n v="26.68"/>
    <n v="-4.9800000000000004"/>
  </r>
  <r>
    <s v="December"/>
    <s v="YS1617"/>
    <d v="2022-12-19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442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102"/>
    <d v="2022-12-10T00:00:00"/>
    <s v="Regular"/>
    <n v="395"/>
    <n v="46.63"/>
    <n v="26.5"/>
    <n v="468.13"/>
    <s v="West Grove"/>
    <x v="15"/>
    <n v="19390"/>
    <x v="4"/>
    <s v="Yellowstone"/>
    <s v="C7"/>
    <x v="1"/>
    <n v="395"/>
    <x v="0"/>
    <n v="7.7499999999999999E-2"/>
    <n v="30.612500000000001"/>
    <x v="2"/>
    <n v="26.5"/>
    <n v="4.1125000000000007"/>
  </r>
  <r>
    <s v="December"/>
    <s v="YS1062"/>
    <d v="2022-12-10T00:00:00"/>
    <s v="Regular"/>
    <n v="95"/>
    <n v="20.59"/>
    <n v="9.25"/>
    <n v="124.84"/>
    <s v="San Antonio"/>
    <x v="11"/>
    <n v="78209"/>
    <x v="4"/>
    <s v="Yellowstone"/>
    <s v="C7"/>
    <x v="1"/>
    <n v="95"/>
    <x v="0"/>
    <n v="7.7499999999999999E-2"/>
    <n v="7.3624999999999998"/>
    <x v="2"/>
    <n v="9.25"/>
    <n v="-1.8875000000000002"/>
  </r>
  <r>
    <s v="December"/>
    <s v="YS1425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110"/>
    <d v="2022-12-10T00:00:00"/>
    <s v="Regular"/>
    <n v="95"/>
    <n v="22.2"/>
    <n v="8.65"/>
    <n v="125.85"/>
    <s v="Lake Stevens"/>
    <x v="33"/>
    <n v="98258"/>
    <x v="4"/>
    <s v="Yellowstone"/>
    <s v="C7"/>
    <x v="1"/>
    <n v="95"/>
    <x v="0"/>
    <n v="7.7499999999999999E-2"/>
    <n v="7.3624999999999998"/>
    <x v="2"/>
    <n v="8.65"/>
    <n v="-1.2875000000000005"/>
  </r>
  <r>
    <s v="December"/>
    <s v="YS1330"/>
    <d v="2022-12-12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362"/>
    <d v="2022-12-12T00:00:00"/>
    <s v="Regular"/>
    <n v="205"/>
    <n v="33.32"/>
    <n v="22.04"/>
    <n v="260.36"/>
    <s v="Nashville"/>
    <x v="4"/>
    <n v="37215"/>
    <x v="4"/>
    <s v="Yellowstone"/>
    <s v="C7"/>
    <x v="1"/>
    <n v="205"/>
    <x v="0"/>
    <n v="7.7499999999999999E-2"/>
    <n v="15.887499999999999"/>
    <x v="2"/>
    <n v="22.04"/>
    <n v="-6.1524999999999999"/>
  </r>
  <r>
    <s v="December"/>
    <s v="YS1542"/>
    <d v="2022-12-14T00:00:00"/>
    <s v="Regular"/>
    <n v="465"/>
    <n v="85.24"/>
    <n v="43.33"/>
    <n v="593.57000000000005"/>
    <s v="Amite"/>
    <x v="2"/>
    <n v="70422"/>
    <x v="4"/>
    <s v="Yellowstone"/>
    <s v="C7"/>
    <x v="1"/>
    <n v="465"/>
    <x v="0"/>
    <n v="7.7499999999999999E-2"/>
    <n v="36.037500000000001"/>
    <x v="2"/>
    <n v="43.33"/>
    <n v="-7.2924999999999969"/>
  </r>
  <r>
    <s v="December"/>
    <s v="YS1743"/>
    <d v="2022-12-20T00:00:00"/>
    <s v="Regular"/>
    <n v="280"/>
    <n v="36.78"/>
    <n v="26.27"/>
    <n v="343.05"/>
    <s v="Pacifica"/>
    <x v="9"/>
    <n v="94044"/>
    <x v="4"/>
    <s v="Yellowstone"/>
    <s v="C7"/>
    <x v="1"/>
    <n v="280"/>
    <x v="0"/>
    <n v="9.3799999999999994E-2"/>
    <n v="26.263999999999999"/>
    <x v="19"/>
    <n v="26.27"/>
    <n v="-6.0000000000002274E-3"/>
  </r>
  <r>
    <s v="December"/>
    <s v="YS1750"/>
    <d v="2022-12-20T00:00:00"/>
    <s v="Regular"/>
    <n v="201.09"/>
    <n v="36.78"/>
    <n v="18.59"/>
    <n v="256.45999999999998"/>
    <s v="San Rafael"/>
    <x v="9"/>
    <n v="94901"/>
    <x v="4"/>
    <s v="Yellowstone"/>
    <s v="C7"/>
    <x v="1"/>
    <n v="201.09"/>
    <x v="0"/>
    <n v="0.09"/>
    <n v="18.098099999999999"/>
    <x v="21"/>
    <n v="18.59"/>
    <n v="-0.49190000000000111"/>
  </r>
  <r>
    <s v="December"/>
    <s v="YS1288"/>
    <d v="2022-12-11T00:00:00"/>
    <s v="Regular"/>
    <n v="205"/>
    <n v="29.29"/>
    <n v="17.95"/>
    <n v="252.24"/>
    <s v="Alamo"/>
    <x v="9"/>
    <n v="94507"/>
    <x v="4"/>
    <s v="Yellowstone"/>
    <s v="C7"/>
    <x v="1"/>
    <n v="205"/>
    <x v="0"/>
    <n v="8.7499999999999994E-2"/>
    <n v="17.9375"/>
    <x v="12"/>
    <n v="17.95"/>
    <n v="-1.2499999999999289E-2"/>
  </r>
  <r>
    <s v="December"/>
    <s v="YS1124"/>
    <d v="2022-12-10T00:00:00"/>
    <s v="Regular"/>
    <n v="190"/>
    <n v="29.86"/>
    <n v="19.809999999999999"/>
    <n v="239.67"/>
    <s v="Tazewell"/>
    <x v="4"/>
    <n v="37879"/>
    <x v="4"/>
    <s v="Yellowstone"/>
    <s v="C7"/>
    <x v="1"/>
    <n v="190"/>
    <x v="0"/>
    <n v="7.7499999999999999E-2"/>
    <n v="14.725"/>
    <x v="2"/>
    <n v="19.809999999999999"/>
    <n v="-5.0849999999999991"/>
  </r>
  <r>
    <s v="December"/>
    <s v="YS1655"/>
    <d v="2022-12-20T00:00:00"/>
    <s v="Regular"/>
    <n v="176.1"/>
    <n v="33.32"/>
    <n v="9.33"/>
    <n v="218.75"/>
    <s v="Blackstone"/>
    <x v="3"/>
    <n v="23824"/>
    <x v="4"/>
    <s v="Yellowstone"/>
    <s v="C7"/>
    <x v="1"/>
    <n v="176.1"/>
    <x v="0"/>
    <n v="7.7499999999999999E-2"/>
    <n v="13.64775"/>
    <x v="2"/>
    <n v="9.33"/>
    <n v="4.3177500000000002"/>
  </r>
  <r>
    <s v="December"/>
    <s v="YS1063"/>
    <d v="2022-12-10T00:00:00"/>
    <s v="Regular"/>
    <n v="205"/>
    <n v="33.32"/>
    <n v="15.8"/>
    <n v="254.12"/>
    <s v="East Hanover"/>
    <x v="14"/>
    <n v="7936"/>
    <x v="4"/>
    <s v="Yellowstone"/>
    <s v="C7"/>
    <x v="1"/>
    <n v="205"/>
    <x v="0"/>
    <n v="7.7499999999999999E-2"/>
    <n v="15.887499999999999"/>
    <x v="2"/>
    <n v="15.8"/>
    <n v="8.7499999999998579E-2"/>
  </r>
  <r>
    <s v="December"/>
    <s v="YS1697"/>
    <d v="2022-12-20T00:00:00"/>
    <s v="Regular"/>
    <n v="280"/>
    <n v="0"/>
    <n v="21.71"/>
    <n v="301.70999999999998"/>
    <s v="null"/>
    <x v="1"/>
    <s v="null"/>
    <x v="4"/>
    <s v="Yellowstone"/>
    <s v="C7"/>
    <x v="1"/>
    <n v="280"/>
    <x v="0"/>
    <n v="7.7499999999999999E-2"/>
    <n v="21.7"/>
    <x v="2"/>
    <n v="21.71"/>
    <n v="-1.0000000000001563E-2"/>
  </r>
  <r>
    <s v="December"/>
    <s v="YS1180"/>
    <d v="2022-12-10T00:00:00"/>
    <s v="Regular"/>
    <n v="1185"/>
    <n v="110.76"/>
    <n v="113.37"/>
    <n v="1409.13"/>
    <s v="Orchard Park"/>
    <x v="5"/>
    <n v="14127"/>
    <x v="4"/>
    <s v="Yellowstone"/>
    <s v="C7"/>
    <x v="1"/>
    <n v="1185"/>
    <x v="0"/>
    <n v="7.7499999999999999E-2"/>
    <n v="91.837500000000006"/>
    <x v="2"/>
    <n v="113.37"/>
    <n v="-21.532499999999999"/>
  </r>
  <r>
    <s v="December"/>
    <s v="YS1428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141"/>
    <d v="2022-12-10T00:00:00"/>
    <s v="Regular"/>
    <n v="95"/>
    <n v="21.56"/>
    <n v="8.15"/>
    <n v="124.71"/>
    <s v="Navarre"/>
    <x v="12"/>
    <n v="32566"/>
    <x v="4"/>
    <s v="Yellowstone"/>
    <s v="C7"/>
    <x v="1"/>
    <n v="95"/>
    <x v="0"/>
    <n v="7.7499999999999999E-2"/>
    <n v="7.3624999999999998"/>
    <x v="2"/>
    <n v="8.15"/>
    <n v="-0.78750000000000053"/>
  </r>
  <r>
    <s v="December"/>
    <s v="YS1223"/>
    <d v="2022-12-11T00:00:00"/>
    <s v="Regular"/>
    <n v="155"/>
    <n v="25.1"/>
    <n v="5.52"/>
    <n v="185.62"/>
    <s v="Norfolk"/>
    <x v="25"/>
    <n v="2056"/>
    <x v="4"/>
    <s v="Yellowstone"/>
    <s v="C7"/>
    <x v="1"/>
    <n v="155"/>
    <x v="0"/>
    <n v="7.7499999999999999E-2"/>
    <n v="12.012499999999999"/>
    <x v="2"/>
    <n v="5.52"/>
    <n v="6.4924999999999997"/>
  </r>
  <r>
    <s v="December"/>
    <s v="YS1616"/>
    <d v="2022-12-19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491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104"/>
    <d v="2022-12-10T00:00:00"/>
    <s v="Regular"/>
    <n v="155"/>
    <n v="25.1"/>
    <n v="5.52"/>
    <n v="185.62"/>
    <s v="Pembroke"/>
    <x v="25"/>
    <n v="2359"/>
    <x v="4"/>
    <s v="Yellowstone"/>
    <s v="C7"/>
    <x v="1"/>
    <n v="155"/>
    <x v="0"/>
    <n v="7.7499999999999999E-2"/>
    <n v="12.012499999999999"/>
    <x v="2"/>
    <n v="5.52"/>
    <n v="6.4924999999999997"/>
  </r>
  <r>
    <s v="December"/>
    <s v="YS1467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161"/>
    <d v="2022-12-10T00:00:00"/>
    <s v="Regular"/>
    <n v="205"/>
    <n v="33.32"/>
    <n v="14.9"/>
    <n v="253.22"/>
    <s v="Willow Springs"/>
    <x v="22"/>
    <n v="60480"/>
    <x v="4"/>
    <s v="Yellowstone"/>
    <s v="C7"/>
    <x v="1"/>
    <n v="205"/>
    <x v="0"/>
    <n v="7.7499999999999999E-2"/>
    <n v="15.887499999999999"/>
    <x v="2"/>
    <n v="14.9"/>
    <n v="0.98749999999999893"/>
  </r>
  <r>
    <s v="December"/>
    <s v="YS1450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224"/>
    <d v="2022-12-11T00:00:00"/>
    <s v="Regular"/>
    <n v="155"/>
    <n v="25.1"/>
    <n v="12.63"/>
    <n v="192.73"/>
    <s v="Galion"/>
    <x v="10"/>
    <n v="44833"/>
    <x v="4"/>
    <s v="Yellowstone"/>
    <s v="C7"/>
    <x v="1"/>
    <n v="155"/>
    <x v="0"/>
    <n v="7.7499999999999999E-2"/>
    <n v="12.012499999999999"/>
    <x v="2"/>
    <n v="12.63"/>
    <n v="-0.61750000000000149"/>
  </r>
  <r>
    <s v="December"/>
    <s v="YS1325"/>
    <d v="2022-12-12T00:00:00"/>
    <s v="Regular"/>
    <n v="95"/>
    <n v="19.98"/>
    <n v="5.99"/>
    <n v="120.97"/>
    <s v="Chandler"/>
    <x v="24"/>
    <n v="85248"/>
    <x v="4"/>
    <s v="Yellowstone"/>
    <s v="C7"/>
    <x v="1"/>
    <n v="95"/>
    <x v="0"/>
    <n v="7.7499999999999999E-2"/>
    <n v="7.3624999999999998"/>
    <x v="2"/>
    <n v="5.99"/>
    <n v="1.3724999999999996"/>
  </r>
  <r>
    <s v="December"/>
    <s v="YS1299"/>
    <d v="2022-12-11T00:00:00"/>
    <s v="Regular"/>
    <n v="155"/>
    <n v="25.1"/>
    <n v="13.51"/>
    <n v="193.61"/>
    <s v="Islamorada"/>
    <x v="12"/>
    <n v="33036"/>
    <x v="4"/>
    <s v="Yellowstone"/>
    <s v="C7"/>
    <x v="1"/>
    <n v="155"/>
    <x v="0"/>
    <n v="7.7499999999999999E-2"/>
    <n v="12.012499999999999"/>
    <x v="2"/>
    <n v="13.51"/>
    <n v="-1.4975000000000005"/>
  </r>
  <r>
    <s v="December"/>
    <s v="YS1294"/>
    <d v="2022-12-11T00:00:00"/>
    <s v="Regular"/>
    <n v="410"/>
    <n v="40.71"/>
    <n v="34.92"/>
    <n v="485.63"/>
    <s v="Albuquerque"/>
    <x v="35"/>
    <n v="87109"/>
    <x v="4"/>
    <s v="Yellowstone"/>
    <s v="C7"/>
    <x v="1"/>
    <n v="410"/>
    <x v="0"/>
    <n v="7.7499999999999999E-2"/>
    <n v="31.774999999999999"/>
    <x v="2"/>
    <n v="34.92"/>
    <n v="-3.1450000000000031"/>
  </r>
  <r>
    <s v="December"/>
    <s v="YS1614"/>
    <d v="2022-12-19T00:00:00"/>
    <s v="Regular"/>
    <n v="95"/>
    <n v="44.03"/>
    <n v="3.05"/>
    <n v="142.08000000000001"/>
    <s v="Cumberland"/>
    <x v="26"/>
    <n v="2864"/>
    <x v="4"/>
    <s v="Yellowstone"/>
    <s v="C7"/>
    <x v="1"/>
    <n v="95"/>
    <x v="0"/>
    <n v="7.7499999999999999E-2"/>
    <n v="7.3624999999999998"/>
    <x v="2"/>
    <n v="3.05"/>
    <n v="4.3125"/>
  </r>
  <r>
    <s v="December"/>
    <s v="YS1358"/>
    <d v="2022-12-12T00:00:00"/>
    <s v="Regular"/>
    <n v="95"/>
    <n v="21.56"/>
    <n v="8.15"/>
    <n v="124.71"/>
    <s v="Naples"/>
    <x v="12"/>
    <n v="34117"/>
    <x v="4"/>
    <s v="Yellowstone"/>
    <s v="C7"/>
    <x v="1"/>
    <n v="95"/>
    <x v="0"/>
    <n v="7.7499999999999999E-2"/>
    <n v="7.3624999999999998"/>
    <x v="2"/>
    <n v="8.15"/>
    <n v="-0.78750000000000053"/>
  </r>
  <r>
    <s v="December"/>
    <s v="YS1771"/>
    <d v="2022-12-21T00:00:00"/>
    <s v="Regular"/>
    <n v="65"/>
    <n v="19.03"/>
    <n v="5.57"/>
    <n v="89.6"/>
    <s v="Tuckerton"/>
    <x v="14"/>
    <n v="8087"/>
    <x v="4"/>
    <s v="Yellowstone"/>
    <s v="C7"/>
    <x v="1"/>
    <n v="65"/>
    <x v="0"/>
    <n v="7.7499999999999999E-2"/>
    <n v="5.0374999999999996"/>
    <x v="2"/>
    <n v="5.57"/>
    <n v="-0.53250000000000064"/>
  </r>
  <r>
    <s v="December"/>
    <s v="YS1039"/>
    <d v="2022-12-08T00:00:00"/>
    <s v="Regular"/>
    <n v="388"/>
    <n v="31.1"/>
    <n v="35.43"/>
    <n v="454.53"/>
    <s v="Morgan Hill"/>
    <x v="9"/>
    <n v="95037"/>
    <x v="4"/>
    <s v="Yellowstone"/>
    <s v="C7"/>
    <x v="1"/>
    <n v="388"/>
    <x v="0"/>
    <n v="9.1300000000000006E-2"/>
    <n v="35.424400000000006"/>
    <x v="11"/>
    <n v="35.43"/>
    <n v="-5.5999999999940542E-3"/>
  </r>
  <r>
    <s v="December"/>
    <s v="YS1752"/>
    <d v="2022-12-20T00:00:00"/>
    <s v="Regular"/>
    <n v="250.6"/>
    <n v="48.66"/>
    <n v="13.79"/>
    <n v="313.05"/>
    <s v="Windham"/>
    <x v="37"/>
    <n v="4062"/>
    <x v="4"/>
    <s v="Yellowstone"/>
    <s v="C7"/>
    <x v="1"/>
    <n v="250.6"/>
    <x v="0"/>
    <n v="7.7499999999999999E-2"/>
    <n v="19.421499999999998"/>
    <x v="2"/>
    <n v="13.79"/>
    <n v="5.6314999999999991"/>
  </r>
  <r>
    <s v="December"/>
    <s v="YS1554"/>
    <d v="2022-12-15T00:00:00"/>
    <s v="Regular"/>
    <n v="345"/>
    <n v="46.63"/>
    <n v="37.729999999999997"/>
    <n v="429.36"/>
    <s v="Louisville"/>
    <x v="20"/>
    <n v="40291"/>
    <x v="4"/>
    <s v="Yellowstone"/>
    <s v="C7"/>
    <x v="1"/>
    <n v="345"/>
    <x v="0"/>
    <n v="7.7499999999999999E-2"/>
    <n v="26.737500000000001"/>
    <x v="2"/>
    <n v="37.729999999999997"/>
    <n v="-10.992499999999996"/>
  </r>
  <r>
    <s v="December"/>
    <s v="YS1276"/>
    <d v="2022-12-11T00:00:00"/>
    <s v="Regular"/>
    <n v="205"/>
    <n v="33.32"/>
    <n v="15.48"/>
    <n v="253.8"/>
    <s v="Winter Garden"/>
    <x v="12"/>
    <n v="34787"/>
    <x v="4"/>
    <s v="Yellowstone"/>
    <s v="C7"/>
    <x v="1"/>
    <n v="205"/>
    <x v="0"/>
    <n v="7.7499999999999999E-2"/>
    <n v="15.887499999999999"/>
    <x v="2"/>
    <n v="15.48"/>
    <n v="0.40749999999999886"/>
  </r>
  <r>
    <s v="December"/>
    <s v="YS1057"/>
    <d v="2022-12-10T00:00:00"/>
    <s v="Regular"/>
    <n v="205"/>
    <n v="33.32"/>
    <n v="14.9"/>
    <n v="253.22"/>
    <s v="New Windsor"/>
    <x v="22"/>
    <n v="61465"/>
    <x v="4"/>
    <s v="Yellowstone"/>
    <s v="C7"/>
    <x v="1"/>
    <n v="205"/>
    <x v="0"/>
    <n v="7.7499999999999999E-2"/>
    <n v="15.887499999999999"/>
    <x v="2"/>
    <n v="14.9"/>
    <n v="0.98749999999999893"/>
  </r>
  <r>
    <s v="December"/>
    <s v="YS1664"/>
    <d v="2022-12-20T00:00:00"/>
    <s v="Regular"/>
    <n v="150"/>
    <n v="29.86"/>
    <n v="15.57"/>
    <n v="195.43"/>
    <s v="Bridgeport"/>
    <x v="42"/>
    <n v="26330"/>
    <x v="4"/>
    <s v="Yellowstone"/>
    <s v="C7"/>
    <x v="1"/>
    <n v="150"/>
    <x v="0"/>
    <n v="7.7499999999999999E-2"/>
    <n v="11.625"/>
    <x v="2"/>
    <n v="15.57"/>
    <n v="-3.9450000000000003"/>
  </r>
  <r>
    <s v="December"/>
    <s v="YS1532"/>
    <d v="2022-12-14T00:00:00"/>
    <s v="Regular"/>
    <n v="205"/>
    <n v="33.32"/>
    <n v="16.850000000000001"/>
    <n v="255.17"/>
    <s v="Marshall"/>
    <x v="16"/>
    <n v="65340"/>
    <x v="4"/>
    <s v="Yellowstone"/>
    <s v="C7"/>
    <x v="1"/>
    <n v="205"/>
    <x v="0"/>
    <n v="7.7499999999999999E-2"/>
    <n v="15.887499999999999"/>
    <x v="2"/>
    <n v="16.850000000000001"/>
    <n v="-0.96250000000000213"/>
  </r>
  <r>
    <s v="December"/>
    <s v="YS1577"/>
    <d v="2022-12-15T00:00:00"/>
    <s v="Regular"/>
    <n v="199"/>
    <n v="30.83"/>
    <n v="18.96"/>
    <n v="248.79"/>
    <s v="Liberty Hill"/>
    <x v="11"/>
    <n v="78642"/>
    <x v="4"/>
    <s v="Yellowstone"/>
    <s v="C7"/>
    <x v="1"/>
    <n v="199"/>
    <x v="0"/>
    <n v="7.7499999999999999E-2"/>
    <n v="15.422499999999999"/>
    <x v="2"/>
    <n v="18.96"/>
    <n v="-3.5375000000000014"/>
  </r>
  <r>
    <s v="December"/>
    <s v="YS1384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241"/>
    <d v="2022-12-11T00:00:00"/>
    <s v="Regular"/>
    <n v="95"/>
    <n v="21.56"/>
    <n v="9.32"/>
    <n v="125.88"/>
    <s v="Evans"/>
    <x v="7"/>
    <n v="30809"/>
    <x v="4"/>
    <s v="Yellowstone"/>
    <s v="C7"/>
    <x v="1"/>
    <n v="95"/>
    <x v="0"/>
    <n v="7.7499999999999999E-2"/>
    <n v="7.3624999999999998"/>
    <x v="2"/>
    <n v="9.32"/>
    <n v="-1.9575000000000005"/>
  </r>
  <r>
    <s v="December"/>
    <s v="YS1693"/>
    <d v="2022-12-20T00:00:00"/>
    <s v="Regular"/>
    <n v="280"/>
    <n v="48.66"/>
    <n v="30.41"/>
    <n v="359.07"/>
    <s v="Hermitage"/>
    <x v="4"/>
    <n v="37076"/>
    <x v="4"/>
    <s v="Yellowstone"/>
    <s v="C7"/>
    <x v="1"/>
    <n v="280"/>
    <x v="0"/>
    <n v="7.7499999999999999E-2"/>
    <n v="21.7"/>
    <x v="2"/>
    <n v="30.41"/>
    <n v="-8.7100000000000009"/>
  </r>
  <r>
    <s v="December"/>
    <s v="YS1618"/>
    <d v="2022-12-19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601"/>
    <d v="2022-12-17T00:00:00"/>
    <s v="Regular"/>
    <n v="155"/>
    <n v="25.1"/>
    <n v="14.64"/>
    <n v="194.74"/>
    <s v="Poughkeepsie"/>
    <x v="5"/>
    <n v="12603"/>
    <x v="4"/>
    <s v="Yellowstone"/>
    <s v="C7"/>
    <x v="1"/>
    <n v="155"/>
    <x v="0"/>
    <n v="7.7499999999999999E-2"/>
    <n v="12.012499999999999"/>
    <x v="2"/>
    <n v="14.64"/>
    <n v="-2.6275000000000013"/>
  </r>
  <r>
    <s v="December"/>
    <s v="YS1336"/>
    <d v="2022-12-12T00:00:00"/>
    <s v="Regular"/>
    <n v="205"/>
    <n v="33.32"/>
    <n v="15.8"/>
    <n v="254.12"/>
    <s v="Brick"/>
    <x v="14"/>
    <n v="8723"/>
    <x v="4"/>
    <s v="Yellowstone"/>
    <s v="C7"/>
    <x v="1"/>
    <n v="205"/>
    <x v="0"/>
    <n v="7.7499999999999999E-2"/>
    <n v="15.887499999999999"/>
    <x v="2"/>
    <n v="15.8"/>
    <n v="8.7499999999998579E-2"/>
  </r>
  <r>
    <s v="December"/>
    <s v="YS1535"/>
    <d v="2022-12-14T00:00:00"/>
    <s v="Regular"/>
    <n v="95"/>
    <n v="19.98"/>
    <n v="8.18"/>
    <n v="123.16"/>
    <s v="Phoenix"/>
    <x v="24"/>
    <n v="85016"/>
    <x v="4"/>
    <s v="Yellowstone"/>
    <s v="C7"/>
    <x v="1"/>
    <n v="95"/>
    <x v="0"/>
    <n v="7.7499999999999999E-2"/>
    <n v="7.3624999999999998"/>
    <x v="2"/>
    <n v="8.18"/>
    <n v="-0.81749999999999989"/>
  </r>
  <r>
    <s v="December"/>
    <s v="YS1739"/>
    <d v="2022-12-20T00:00:00"/>
    <s v="Regular"/>
    <n v="280"/>
    <n v="48.66"/>
    <n v="23.01"/>
    <n v="351.67"/>
    <s v="Niceville"/>
    <x v="12"/>
    <n v="32578"/>
    <x v="4"/>
    <s v="Yellowstone"/>
    <s v="C7"/>
    <x v="1"/>
    <n v="280"/>
    <x v="0"/>
    <n v="7.7499999999999999E-2"/>
    <n v="21.7"/>
    <x v="2"/>
    <n v="23.01"/>
    <n v="-1.3100000000000023"/>
  </r>
  <r>
    <s v="December"/>
    <s v="YS1534"/>
    <d v="2022-12-14T00:00:00"/>
    <s v="Regular"/>
    <n v="465"/>
    <n v="46.63"/>
    <n v="35.869999999999997"/>
    <n v="547.5"/>
    <s v="Greenville"/>
    <x v="0"/>
    <n v="27858"/>
    <x v="4"/>
    <s v="Yellowstone"/>
    <s v="C7"/>
    <x v="1"/>
    <n v="465"/>
    <x v="0"/>
    <n v="7.7499999999999999E-2"/>
    <n v="36.037500000000001"/>
    <x v="2"/>
    <n v="35.869999999999997"/>
    <n v="0.16750000000000398"/>
  </r>
  <r>
    <s v="December"/>
    <s v="YS1123"/>
    <d v="2022-12-10T00:00:00"/>
    <s v="Regular"/>
    <n v="205"/>
    <n v="30.83"/>
    <n v="12.97"/>
    <n v="248.8"/>
    <s v="Papillion"/>
    <x v="38"/>
    <n v="68133"/>
    <x v="4"/>
    <s v="Yellowstone"/>
    <s v="C7"/>
    <x v="1"/>
    <n v="205"/>
    <x v="0"/>
    <n v="7.7499999999999999E-2"/>
    <n v="15.887499999999999"/>
    <x v="2"/>
    <n v="12.97"/>
    <n v="2.9174999999999986"/>
  </r>
  <r>
    <s v="December"/>
    <s v="YS1760"/>
    <d v="2022-12-20T00:00:00"/>
    <s v="Regular"/>
    <n v="395"/>
    <n v="46.63"/>
    <n v="38.1"/>
    <n v="479.73"/>
    <s v="West Babylon"/>
    <x v="5"/>
    <n v="11704"/>
    <x v="4"/>
    <s v="Yellowstone"/>
    <s v="C7"/>
    <x v="1"/>
    <n v="395"/>
    <x v="0"/>
    <n v="7.7499999999999999E-2"/>
    <n v="30.612500000000001"/>
    <x v="2"/>
    <n v="38.1"/>
    <n v="-7.4875000000000007"/>
  </r>
  <r>
    <s v="December"/>
    <s v="YS1748"/>
    <d v="2022-12-20T00:00:00"/>
    <s v="Regular"/>
    <n v="280"/>
    <n v="48.66"/>
    <n v="26.29"/>
    <n v="354.95"/>
    <s v="Murrells Inlet"/>
    <x v="28"/>
    <n v="29576"/>
    <x v="4"/>
    <s v="Yellowstone"/>
    <s v="C7"/>
    <x v="1"/>
    <n v="280"/>
    <x v="0"/>
    <n v="7.7499999999999999E-2"/>
    <n v="21.7"/>
    <x v="2"/>
    <n v="26.29"/>
    <n v="-4.59"/>
  </r>
  <r>
    <s v="December"/>
    <s v="YS1709"/>
    <d v="2022-12-20T00:00:00"/>
    <s v="Regular"/>
    <n v="280"/>
    <n v="36.78"/>
    <n v="21.71"/>
    <n v="338.49"/>
    <s v="Highland"/>
    <x v="9"/>
    <n v="92346"/>
    <x v="4"/>
    <s v="Yellowstone"/>
    <s v="C7"/>
    <x v="1"/>
    <n v="280"/>
    <x v="0"/>
    <n v="7.7499999999999999E-2"/>
    <n v="21.7"/>
    <x v="7"/>
    <n v="21.71"/>
    <n v="-1.0000000000001563E-2"/>
  </r>
  <r>
    <s v="December"/>
    <s v="YS1378"/>
    <d v="2022-12-13T00:00:00"/>
    <s v="Regular"/>
    <n v="155"/>
    <n v="25.1"/>
    <n v="11.95"/>
    <n v="192.05"/>
    <s v="Mount Ephraim"/>
    <x v="14"/>
    <n v="8059"/>
    <x v="4"/>
    <s v="Yellowstone"/>
    <s v="C7"/>
    <x v="1"/>
    <n v="155"/>
    <x v="0"/>
    <n v="7.7499999999999999E-2"/>
    <n v="12.012499999999999"/>
    <x v="2"/>
    <n v="11.95"/>
    <n v="6.25E-2"/>
  </r>
  <r>
    <s v="December"/>
    <s v="YS1679"/>
    <d v="2022-12-20T00:00:00"/>
    <s v="Regular"/>
    <n v="150"/>
    <n v="28.55"/>
    <n v="14.81"/>
    <n v="193.36"/>
    <s v="South San Francisco"/>
    <x v="9"/>
    <n v="94080"/>
    <x v="4"/>
    <s v="Yellowstone"/>
    <s v="C7"/>
    <x v="1"/>
    <n v="150"/>
    <x v="0"/>
    <n v="9.8799999999999999E-2"/>
    <n v="14.82"/>
    <x v="19"/>
    <n v="14.81"/>
    <n v="9.9999999999997868E-3"/>
  </r>
  <r>
    <s v="December"/>
    <s v="YS1716"/>
    <d v="2022-12-20T00:00:00"/>
    <s v="Regular"/>
    <n v="320"/>
    <n v="43.23"/>
    <n v="24.52"/>
    <n v="387.75"/>
    <s v="Baytown"/>
    <x v="11"/>
    <n v="77523"/>
    <x v="4"/>
    <s v="Yellowstone"/>
    <s v="C7"/>
    <x v="1"/>
    <n v="320"/>
    <x v="0"/>
    <n v="7.7499999999999999E-2"/>
    <n v="24.8"/>
    <x v="2"/>
    <n v="24.52"/>
    <n v="0.28000000000000114"/>
  </r>
  <r>
    <s v="December"/>
    <s v="YS1108"/>
    <d v="2022-12-10T00:00:00"/>
    <s v="Regular"/>
    <n v="95"/>
    <n v="22.44"/>
    <n v="7.36"/>
    <n v="124.8"/>
    <s v="Roseville"/>
    <x v="9"/>
    <n v="95747"/>
    <x v="4"/>
    <s v="Yellowstone"/>
    <s v="C7"/>
    <x v="1"/>
    <n v="95"/>
    <x v="0"/>
    <n v="7.7499999999999999E-2"/>
    <n v="7.3624999999999998"/>
    <x v="18"/>
    <n v="7.36"/>
    <n v="2.4999999999995026E-3"/>
  </r>
  <r>
    <s v="December"/>
    <s v="YS1270"/>
    <d v="2022-12-11T00:00:00"/>
    <s v="Regular"/>
    <n v="95"/>
    <n v="21.56"/>
    <n v="8.4499999999999993"/>
    <n v="125.01"/>
    <s v="Charlotte"/>
    <x v="0"/>
    <n v="28202"/>
    <x v="4"/>
    <s v="Yellowstone"/>
    <s v="C7"/>
    <x v="1"/>
    <n v="95"/>
    <x v="0"/>
    <n v="7.7499999999999999E-2"/>
    <n v="7.3624999999999998"/>
    <x v="2"/>
    <n v="8.4499999999999993"/>
    <n v="-1.0874999999999995"/>
  </r>
  <r>
    <s v="December"/>
    <s v="YS1059"/>
    <d v="2022-12-10T00:00:00"/>
    <s v="Regular"/>
    <n v="205"/>
    <n v="33.32"/>
    <n v="9.1300000000000008"/>
    <n v="247.45"/>
    <s v="Baton Rouge"/>
    <x v="2"/>
    <n v="70817"/>
    <x v="4"/>
    <s v="Yellowstone"/>
    <s v="C7"/>
    <x v="1"/>
    <n v="205"/>
    <x v="0"/>
    <n v="7.7499999999999999E-2"/>
    <n v="15.887499999999999"/>
    <x v="2"/>
    <n v="9.1300000000000008"/>
    <n v="6.7574999999999985"/>
  </r>
  <r>
    <s v="December"/>
    <s v="YS1082"/>
    <d v="2022-12-10T00:00:00"/>
    <s v="Regular"/>
    <n v="95"/>
    <n v="21.56"/>
    <n v="7.73"/>
    <n v="124.29"/>
    <s v="Sea Bright"/>
    <x v="14"/>
    <n v="7760"/>
    <x v="4"/>
    <s v="Yellowstone"/>
    <s v="C7"/>
    <x v="1"/>
    <n v="95"/>
    <x v="0"/>
    <n v="7.7499999999999999E-2"/>
    <n v="7.3624999999999998"/>
    <x v="2"/>
    <n v="7.73"/>
    <n v="-0.3675000000000006"/>
  </r>
  <r>
    <s v="December"/>
    <s v="YS1215"/>
    <d v="2022-12-11T00:00:00"/>
    <s v="Regular"/>
    <n v="360"/>
    <n v="37.47"/>
    <n v="0"/>
    <n v="397.47"/>
    <s v="Newberg"/>
    <x v="39"/>
    <n v="97132"/>
    <x v="4"/>
    <s v="Yellowstone"/>
    <s v="C7"/>
    <x v="1"/>
    <n v="360"/>
    <x v="0"/>
    <n v="7.7499999999999999E-2"/>
    <n v="27.9"/>
    <x v="2"/>
    <n v="0"/>
    <n v="27.9"/>
  </r>
  <r>
    <s v="December"/>
    <s v="YS1448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596"/>
    <d v="2022-12-17T00:00:00"/>
    <s v="Regular"/>
    <n v="0"/>
    <n v="0"/>
    <n v="0"/>
    <n v="0"/>
    <s v="San Francisco"/>
    <x v="9"/>
    <n v="94116"/>
    <x v="4"/>
    <s v="Yellowstone"/>
    <s v="C7"/>
    <x v="1"/>
    <n v="0"/>
    <x v="0"/>
    <n v="8.6300000000000002E-2"/>
    <n v="0"/>
    <x v="22"/>
    <n v="0"/>
    <n v="0"/>
  </r>
  <r>
    <s v="December"/>
    <s v="YS1749"/>
    <d v="2022-12-20T00:00:00"/>
    <s v="Regular"/>
    <n v="280"/>
    <n v="36.78"/>
    <n v="23.8"/>
    <n v="340.58"/>
    <s v="La Mesa"/>
    <x v="9"/>
    <n v="91942"/>
    <x v="4"/>
    <s v="Yellowstone"/>
    <s v="C7"/>
    <x v="1"/>
    <n v="280"/>
    <x v="0"/>
    <n v="8.5000000000000006E-2"/>
    <n v="23.8"/>
    <x v="1"/>
    <n v="23.8"/>
    <n v="0"/>
  </r>
  <r>
    <s v="December"/>
    <s v="YS1648"/>
    <d v="2022-12-20T00:00:00"/>
    <s v="Regular"/>
    <n v="50"/>
    <n v="22.44"/>
    <n v="3.63"/>
    <n v="76.069999999999993"/>
    <s v="Hanford"/>
    <x v="9"/>
    <n v="93230"/>
    <x v="4"/>
    <s v="Yellowstone"/>
    <s v="C7"/>
    <x v="1"/>
    <n v="50"/>
    <x v="0"/>
    <n v="7.2499999999999995E-2"/>
    <n v="3.6249999999999996"/>
    <x v="23"/>
    <n v="3.63"/>
    <n v="-5.0000000000003375E-3"/>
  </r>
  <r>
    <s v="December"/>
    <s v="YS1354"/>
    <d v="2022-12-12T00:00:00"/>
    <s v="Regular"/>
    <n v="95"/>
    <n v="21.56"/>
    <n v="8.15"/>
    <n v="124.71"/>
    <s v="Lakeland"/>
    <x v="12"/>
    <n v="33801"/>
    <x v="4"/>
    <s v="Yellowstone"/>
    <s v="C7"/>
    <x v="1"/>
    <n v="95"/>
    <x v="0"/>
    <n v="7.7499999999999999E-2"/>
    <n v="7.3624999999999998"/>
    <x v="2"/>
    <n v="8.15"/>
    <n v="-0.78750000000000053"/>
  </r>
  <r>
    <s v="December"/>
    <s v="YS1410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504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113"/>
    <d v="2022-12-10T00:00:00"/>
    <s v="Regular"/>
    <n v="395"/>
    <n v="46.63"/>
    <n v="39.22"/>
    <n v="480.85"/>
    <s v="Wayzata"/>
    <x v="23"/>
    <n v="55391"/>
    <x v="4"/>
    <s v="Yellowstone"/>
    <s v="C7"/>
    <x v="1"/>
    <n v="395"/>
    <x v="0"/>
    <n v="7.7499999999999999E-2"/>
    <n v="30.612500000000001"/>
    <x v="2"/>
    <n v="39.22"/>
    <n v="-8.6074999999999982"/>
  </r>
  <r>
    <s v="December"/>
    <s v="YS1116"/>
    <d v="2022-12-10T00:00:00"/>
    <s v="Regular"/>
    <n v="95"/>
    <n v="20.59"/>
    <n v="6.47"/>
    <n v="122.06"/>
    <s v="Mulvane"/>
    <x v="8"/>
    <n v="67110"/>
    <x v="4"/>
    <s v="Yellowstone"/>
    <s v="C7"/>
    <x v="1"/>
    <n v="95"/>
    <x v="0"/>
    <n v="7.7499999999999999E-2"/>
    <n v="7.3624999999999998"/>
    <x v="2"/>
    <n v="6.47"/>
    <n v="0.89250000000000007"/>
  </r>
  <r>
    <s v="December"/>
    <s v="YS1671"/>
    <d v="2022-12-20T00:00:00"/>
    <s v="Regular"/>
    <n v="150"/>
    <n v="28.55"/>
    <n v="15.38"/>
    <n v="193.93"/>
    <s v="Whittier"/>
    <x v="9"/>
    <n v="90603"/>
    <x v="4"/>
    <s v="Yellowstone"/>
    <s v="C7"/>
    <x v="1"/>
    <n v="150"/>
    <x v="0"/>
    <n v="0.10249999999999999"/>
    <n v="15.374999999999998"/>
    <x v="5"/>
    <n v="15.38"/>
    <n v="-5.000000000002558E-3"/>
  </r>
  <r>
    <s v="December"/>
    <s v="YS1703"/>
    <d v="2022-12-20T00:00:00"/>
    <s v="Regular"/>
    <n v="280"/>
    <n v="48.66"/>
    <n v="12.45"/>
    <n v="341.11"/>
    <s v="Broussard"/>
    <x v="2"/>
    <n v="70518"/>
    <x v="4"/>
    <s v="Yellowstone"/>
    <s v="C7"/>
    <x v="1"/>
    <n v="280"/>
    <x v="0"/>
    <n v="7.7499999999999999E-2"/>
    <n v="21.7"/>
    <x v="2"/>
    <n v="12.45"/>
    <n v="9.25"/>
  </r>
  <r>
    <s v="December"/>
    <s v="YS1718"/>
    <d v="2022-12-20T00:00:00"/>
    <s v="Regular"/>
    <n v="280"/>
    <n v="48.66"/>
    <n v="30.41"/>
    <n v="359.07"/>
    <s v="Franklin"/>
    <x v="4"/>
    <n v="37064"/>
    <x v="4"/>
    <s v="Yellowstone"/>
    <s v="C7"/>
    <x v="1"/>
    <n v="280"/>
    <x v="0"/>
    <n v="7.7499999999999999E-2"/>
    <n v="21.7"/>
    <x v="2"/>
    <n v="30.41"/>
    <n v="-8.7100000000000009"/>
  </r>
  <r>
    <s v="December"/>
    <s v="YS1759"/>
    <d v="2022-12-20T00:00:00"/>
    <s v="Regular"/>
    <n v="320"/>
    <n v="48.66"/>
    <n v="25.81"/>
    <n v="394.47"/>
    <s v="Clearwater"/>
    <x v="12"/>
    <n v="33761"/>
    <x v="4"/>
    <s v="Yellowstone"/>
    <s v="C7"/>
    <x v="1"/>
    <n v="320"/>
    <x v="0"/>
    <n v="7.7499999999999999E-2"/>
    <n v="24.8"/>
    <x v="2"/>
    <n v="25.81"/>
    <n v="-1.009999999999998"/>
  </r>
  <r>
    <s v="December"/>
    <s v="YS1309"/>
    <d v="2022-12-11T00:00:00"/>
    <s v="Regular"/>
    <n v="155"/>
    <n v="23.66"/>
    <n v="14.74"/>
    <n v="193.4"/>
    <s v="Frisco"/>
    <x v="11"/>
    <n v="75034"/>
    <x v="4"/>
    <s v="Yellowstone"/>
    <s v="C7"/>
    <x v="1"/>
    <n v="155"/>
    <x v="0"/>
    <n v="7.7499999999999999E-2"/>
    <n v="12.012499999999999"/>
    <x v="2"/>
    <n v="14.74"/>
    <n v="-2.7275000000000009"/>
  </r>
  <r>
    <s v="December"/>
    <s v="YS1316"/>
    <d v="2022-12-11T00:00:00"/>
    <s v="Regular"/>
    <n v="155"/>
    <n v="22.49"/>
    <n v="0"/>
    <n v="177.49"/>
    <s v="Manhattan"/>
    <x v="34"/>
    <n v="59741"/>
    <x v="4"/>
    <s v="Yellowstone"/>
    <s v="C7"/>
    <x v="1"/>
    <n v="155"/>
    <x v="0"/>
    <n v="7.7499999999999999E-2"/>
    <n v="12.012499999999999"/>
    <x v="2"/>
    <n v="0"/>
    <n v="12.012499999999999"/>
  </r>
  <r>
    <s v="December"/>
    <s v="YS1702"/>
    <d v="2022-12-20T00:00:00"/>
    <s v="Regular"/>
    <n v="259.10000000000002"/>
    <n v="38.42"/>
    <n v="15.55"/>
    <n v="313.07"/>
    <s v="Coeur Dâ€™Alene"/>
    <x v="32"/>
    <n v="83814"/>
    <x v="4"/>
    <s v="Yellowstone"/>
    <s v="C7"/>
    <x v="1"/>
    <n v="259.10000000000002"/>
    <x v="0"/>
    <n v="7.7499999999999999E-2"/>
    <n v="20.080250000000003"/>
    <x v="2"/>
    <n v="15.55"/>
    <n v="4.5302500000000023"/>
  </r>
  <r>
    <s v="November"/>
    <s v="YS1015"/>
    <d v="2022-11-21T00:00:00"/>
    <s v="Regular"/>
    <n v="205"/>
    <n v="33.32"/>
    <n v="20.58"/>
    <n v="258.89999999999998"/>
    <s v="Southampton"/>
    <x v="5"/>
    <n v="11968"/>
    <x v="4"/>
    <s v="Yellowstone"/>
    <s v="C7"/>
    <x v="1"/>
    <n v="205"/>
    <x v="0"/>
    <n v="7.7499999999999999E-2"/>
    <n v="15.887499999999999"/>
    <x v="2"/>
    <n v="20.58"/>
    <n v="-4.692499999999999"/>
  </r>
  <r>
    <s v="December"/>
    <s v="YS1246"/>
    <d v="2022-12-11T00:00:00"/>
    <s v="Regular"/>
    <n v="155"/>
    <n v="22.49"/>
    <n v="5.41"/>
    <n v="182.9"/>
    <s v="Clifton"/>
    <x v="27"/>
    <n v="81520"/>
    <x v="4"/>
    <s v="Yellowstone"/>
    <s v="C7"/>
    <x v="1"/>
    <n v="155"/>
    <x v="0"/>
    <n v="7.7499999999999999E-2"/>
    <n v="12.012499999999999"/>
    <x v="2"/>
    <n v="5.41"/>
    <n v="6.6024999999999991"/>
  </r>
  <r>
    <s v="December"/>
    <s v="YS1310"/>
    <d v="2022-12-11T00:00:00"/>
    <s v="Regular"/>
    <n v="155"/>
    <n v="25.1"/>
    <n v="9.31"/>
    <n v="189.41"/>
    <s v="Tiffin"/>
    <x v="43"/>
    <n v="52340"/>
    <x v="4"/>
    <s v="Yellowstone"/>
    <s v="C7"/>
    <x v="1"/>
    <n v="155"/>
    <x v="0"/>
    <n v="7.7499999999999999E-2"/>
    <n v="12.012499999999999"/>
    <x v="2"/>
    <n v="9.31"/>
    <n v="2.7024999999999988"/>
  </r>
  <r>
    <s v="December"/>
    <s v="YS1505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597"/>
    <d v="2022-12-17T00:00:00"/>
    <s v="Regular"/>
    <n v="0"/>
    <n v="0"/>
    <n v="0"/>
    <n v="0"/>
    <s v="Santa Barbara"/>
    <x v="9"/>
    <n v="93110"/>
    <x v="4"/>
    <s v="Yellowstone"/>
    <s v="C7"/>
    <x v="1"/>
    <n v="0"/>
    <x v="0"/>
    <n v="8.7499999999999994E-2"/>
    <n v="0"/>
    <x v="24"/>
    <n v="0"/>
    <n v="0"/>
  </r>
  <r>
    <s v="December"/>
    <s v="YS1723"/>
    <d v="2022-12-20T00:00:00"/>
    <s v="Regular"/>
    <n v="280"/>
    <n v="48.66"/>
    <n v="19.72"/>
    <n v="348.38"/>
    <s v="Roswell"/>
    <x v="7"/>
    <n v="30075"/>
    <x v="4"/>
    <s v="Yellowstone"/>
    <s v="C7"/>
    <x v="1"/>
    <n v="280"/>
    <x v="0"/>
    <n v="7.7499999999999999E-2"/>
    <n v="21.7"/>
    <x v="2"/>
    <n v="19.72"/>
    <n v="1.9800000000000004"/>
  </r>
  <r>
    <s v="December"/>
    <s v="YS1426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754"/>
    <d v="2022-12-20T00:00:00"/>
    <s v="Regular"/>
    <n v="280"/>
    <n v="48.66"/>
    <n v="11.2"/>
    <n v="339.86"/>
    <s v="Hoover"/>
    <x v="30"/>
    <n v="35226"/>
    <x v="4"/>
    <s v="Yellowstone"/>
    <s v="C7"/>
    <x v="1"/>
    <n v="280"/>
    <x v="0"/>
    <n v="7.7499999999999999E-2"/>
    <n v="21.7"/>
    <x v="2"/>
    <n v="11.2"/>
    <n v="10.5"/>
  </r>
  <r>
    <s v="December"/>
    <s v="YS1365"/>
    <d v="2022-12-12T00:00:00"/>
    <s v="Regular"/>
    <n v="95"/>
    <n v="21.56"/>
    <n v="10.65"/>
    <n v="127.21"/>
    <s v="Rochester"/>
    <x v="23"/>
    <n v="55901"/>
    <x v="4"/>
    <s v="Yellowstone"/>
    <s v="C7"/>
    <x v="1"/>
    <n v="95"/>
    <x v="0"/>
    <n v="7.7499999999999999E-2"/>
    <n v="7.3624999999999998"/>
    <x v="2"/>
    <n v="10.65"/>
    <n v="-3.2875000000000005"/>
  </r>
  <r>
    <s v="December"/>
    <s v="YS1349"/>
    <d v="2022-12-12T00:00:00"/>
    <s v="Regular"/>
    <n v="155"/>
    <n v="25.1"/>
    <n v="10.82"/>
    <n v="190.92"/>
    <s v="Jackson"/>
    <x v="19"/>
    <n v="49201"/>
    <x v="4"/>
    <s v="Yellowstone"/>
    <s v="C7"/>
    <x v="1"/>
    <n v="155"/>
    <x v="0"/>
    <n v="7.7499999999999999E-2"/>
    <n v="12.012499999999999"/>
    <x v="2"/>
    <n v="10.82"/>
    <n v="1.192499999999999"/>
  </r>
  <r>
    <s v="December"/>
    <s v="YS1516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633"/>
    <d v="2022-12-20T00:00:00"/>
    <s v="Regular"/>
    <n v="150"/>
    <n v="28.09"/>
    <n v="7.28"/>
    <n v="185.37"/>
    <s v="Enid"/>
    <x v="40"/>
    <n v="73703"/>
    <x v="4"/>
    <s v="Yellowstone"/>
    <s v="C7"/>
    <x v="1"/>
    <n v="150"/>
    <x v="0"/>
    <n v="7.7499999999999999E-2"/>
    <n v="11.625"/>
    <x v="2"/>
    <n v="7.28"/>
    <n v="4.3449999999999998"/>
  </r>
  <r>
    <s v="December"/>
    <s v="YS1526"/>
    <d v="2022-12-13T00:00:00"/>
    <s v="Regular"/>
    <n v="95"/>
    <n v="21.56"/>
    <n v="3.81"/>
    <n v="120.37"/>
    <s v="Camp Hill"/>
    <x v="30"/>
    <n v="36850"/>
    <x v="4"/>
    <s v="Yellowstone"/>
    <s v="C7"/>
    <x v="1"/>
    <n v="95"/>
    <x v="0"/>
    <n v="7.7499999999999999E-2"/>
    <n v="7.3624999999999998"/>
    <x v="2"/>
    <n v="3.81"/>
    <n v="3.5524999999999998"/>
  </r>
  <r>
    <s v="December"/>
    <s v="YS1525"/>
    <d v="2022-12-13T00:00:00"/>
    <s v="Regular"/>
    <n v="205"/>
    <n v="28.37"/>
    <n v="12.31"/>
    <n v="245.68"/>
    <s v="Emmett"/>
    <x v="32"/>
    <n v="83617"/>
    <x v="4"/>
    <s v="Yellowstone"/>
    <s v="C7"/>
    <x v="1"/>
    <n v="205"/>
    <x v="0"/>
    <n v="7.7499999999999999E-2"/>
    <n v="15.887499999999999"/>
    <x v="2"/>
    <n v="12.31"/>
    <n v="3.5774999999999988"/>
  </r>
  <r>
    <s v="December"/>
    <s v="YS1481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427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479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112"/>
    <d v="2022-12-10T00:00:00"/>
    <s v="Regular"/>
    <n v="205"/>
    <n v="29.29"/>
    <n v="17.18"/>
    <n v="251.47"/>
    <s v="Fairfield"/>
    <x v="9"/>
    <n v="94534"/>
    <x v="4"/>
    <s v="Yellowstone"/>
    <s v="C7"/>
    <x v="1"/>
    <n v="205"/>
    <x v="0"/>
    <n v="8.3799999999999999E-2"/>
    <n v="17.178999999999998"/>
    <x v="17"/>
    <n v="17.18"/>
    <n v="-1.0000000000012221E-3"/>
  </r>
  <r>
    <s v="December"/>
    <s v="YS1720"/>
    <d v="2022-12-20T00:00:00"/>
    <s v="Regular"/>
    <n v="280"/>
    <n v="39.270000000000003"/>
    <n v="25.48"/>
    <n v="344.75"/>
    <s v="Prescott"/>
    <x v="24"/>
    <n v="86303"/>
    <x v="4"/>
    <s v="Yellowstone"/>
    <s v="C7"/>
    <x v="1"/>
    <n v="280"/>
    <x v="0"/>
    <n v="7.7499999999999999E-2"/>
    <n v="21.7"/>
    <x v="2"/>
    <n v="25.48"/>
    <n v="-3.7800000000000011"/>
  </r>
  <r>
    <s v="December"/>
    <s v="YS1050"/>
    <d v="2022-12-10T00:00:00"/>
    <s v="Regular"/>
    <n v="205"/>
    <n v="33.32"/>
    <n v="16.09"/>
    <n v="254.41"/>
    <s v="Stow"/>
    <x v="10"/>
    <n v="44224"/>
    <x v="4"/>
    <s v="Yellowstone"/>
    <s v="C7"/>
    <x v="1"/>
    <n v="205"/>
    <x v="0"/>
    <n v="7.7499999999999999E-2"/>
    <n v="15.887499999999999"/>
    <x v="2"/>
    <n v="16.09"/>
    <n v="-0.20250000000000057"/>
  </r>
  <r>
    <s v="December"/>
    <s v="YS1452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649"/>
    <d v="2022-12-20T00:00:00"/>
    <s v="Regular"/>
    <n v="150"/>
    <n v="29.86"/>
    <n v="12.95"/>
    <n v="192.81"/>
    <s v="Rockville"/>
    <x v="6"/>
    <n v="20850"/>
    <x v="4"/>
    <s v="Yellowstone"/>
    <s v="C7"/>
    <x v="1"/>
    <n v="150"/>
    <x v="0"/>
    <n v="7.7499999999999999E-2"/>
    <n v="11.625"/>
    <x v="2"/>
    <n v="12.95"/>
    <n v="-1.3249999999999993"/>
  </r>
  <r>
    <s v="December"/>
    <s v="YS1399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150"/>
    <d v="2022-12-10T00:00:00"/>
    <s v="Regular"/>
    <n v="95"/>
    <n v="21.56"/>
    <n v="8.15"/>
    <n v="124.71"/>
    <s v="Waterford"/>
    <x v="5"/>
    <n v="12188"/>
    <x v="4"/>
    <s v="Yellowstone"/>
    <s v="C7"/>
    <x v="1"/>
    <n v="95"/>
    <x v="0"/>
    <n v="7.7499999999999999E-2"/>
    <n v="7.3624999999999998"/>
    <x v="2"/>
    <n v="8.15"/>
    <n v="-0.78750000000000053"/>
  </r>
  <r>
    <s v="December"/>
    <s v="YS1176"/>
    <d v="2022-12-10T00:00:00"/>
    <s v="Regular"/>
    <n v="155"/>
    <n v="25.1"/>
    <n v="11.95"/>
    <n v="192.05"/>
    <s v="Old Bridge"/>
    <x v="14"/>
    <n v="8857"/>
    <x v="4"/>
    <s v="Yellowstone"/>
    <s v="C7"/>
    <x v="1"/>
    <n v="155"/>
    <x v="0"/>
    <n v="7.7499999999999999E-2"/>
    <n v="12.012499999999999"/>
    <x v="2"/>
    <n v="11.95"/>
    <n v="6.25E-2"/>
  </r>
  <r>
    <s v="December"/>
    <s v="YS1308"/>
    <d v="2022-12-11T00:00:00"/>
    <s v="Regular"/>
    <n v="205"/>
    <n v="29.29"/>
    <n v="19.489999999999998"/>
    <n v="253.78"/>
    <s v="Acton"/>
    <x v="9"/>
    <n v="93510"/>
    <x v="4"/>
    <s v="Yellowstone"/>
    <s v="C7"/>
    <x v="1"/>
    <n v="205"/>
    <x v="0"/>
    <n v="9.5000000000000001E-2"/>
    <n v="19.475000000000001"/>
    <x v="5"/>
    <n v="19.489999999999998"/>
    <n v="-1.4999999999997016E-2"/>
  </r>
  <r>
    <s v="December"/>
    <s v="YS1105"/>
    <d v="2022-12-10T00:00:00"/>
    <s v="Regular"/>
    <n v="300"/>
    <n v="31.1"/>
    <n v="23.24"/>
    <n v="354.34"/>
    <s v="Fontana"/>
    <x v="9"/>
    <n v="92335"/>
    <x v="4"/>
    <s v="Yellowstone"/>
    <s v="C7"/>
    <x v="1"/>
    <n v="300"/>
    <x v="0"/>
    <n v="7.7499999999999999E-2"/>
    <n v="23.25"/>
    <x v="7"/>
    <n v="23.24"/>
    <n v="1.0000000000001563E-2"/>
  </r>
  <r>
    <s v="December"/>
    <s v="YS1730"/>
    <d v="2022-12-20T00:00:00"/>
    <s v="Regular"/>
    <n v="280"/>
    <n v="38.42"/>
    <n v="16.8"/>
    <n v="335.22"/>
    <s v="KETCHUM"/>
    <x v="32"/>
    <n v="83340"/>
    <x v="4"/>
    <s v="Yellowstone"/>
    <s v="C7"/>
    <x v="1"/>
    <n v="280"/>
    <x v="0"/>
    <n v="7.7499999999999999E-2"/>
    <n v="21.7"/>
    <x v="2"/>
    <n v="16.8"/>
    <n v="4.8999999999999986"/>
  </r>
  <r>
    <s v="December"/>
    <s v="YS1361"/>
    <d v="2022-12-12T00:00:00"/>
    <s v="Regular"/>
    <n v="95"/>
    <n v="21.56"/>
    <n v="6.99"/>
    <n v="123.55"/>
    <s v="Horsham"/>
    <x v="15"/>
    <n v="19044"/>
    <x v="4"/>
    <s v="Yellowstone"/>
    <s v="C7"/>
    <x v="1"/>
    <n v="95"/>
    <x v="0"/>
    <n v="7.7499999999999999E-2"/>
    <n v="7.3624999999999998"/>
    <x v="2"/>
    <n v="6.99"/>
    <n v="0.37249999999999961"/>
  </r>
  <r>
    <s v="December"/>
    <s v="YS1278"/>
    <d v="2022-12-11T00:00:00"/>
    <s v="Regular"/>
    <n v="95"/>
    <n v="21.56"/>
    <n v="6.89"/>
    <n v="123.45"/>
    <s v="Cottonwood Heights"/>
    <x v="41"/>
    <n v="84121"/>
    <x v="4"/>
    <s v="Yellowstone"/>
    <s v="C7"/>
    <x v="1"/>
    <n v="95"/>
    <x v="0"/>
    <n v="7.7499999999999999E-2"/>
    <n v="7.3624999999999998"/>
    <x v="2"/>
    <n v="6.89"/>
    <n v="0.47250000000000014"/>
  </r>
  <r>
    <s v="December"/>
    <s v="YS1518"/>
    <d v="2022-12-13T00:00:00"/>
    <s v="Regular"/>
    <n v="155"/>
    <n v="23.66"/>
    <n v="14.74"/>
    <n v="193.4"/>
    <s v="The Woodlands"/>
    <x v="11"/>
    <n v="77381"/>
    <x v="4"/>
    <s v="Yellowstone"/>
    <s v="C7"/>
    <x v="1"/>
    <n v="155"/>
    <x v="0"/>
    <n v="7.7499999999999999E-2"/>
    <n v="12.012499999999999"/>
    <x v="2"/>
    <n v="14.74"/>
    <n v="-2.7275000000000009"/>
  </r>
  <r>
    <s v="December"/>
    <s v="YS1199"/>
    <d v="2022-12-10T00:00:00"/>
    <s v="Regular"/>
    <n v="155"/>
    <n v="25.1"/>
    <n v="11.71"/>
    <n v="191.81"/>
    <s v="Deland"/>
    <x v="12"/>
    <n v="32720"/>
    <x v="4"/>
    <s v="Yellowstone"/>
    <s v="C7"/>
    <x v="1"/>
    <n v="155"/>
    <x v="0"/>
    <n v="7.7499999999999999E-2"/>
    <n v="12.012499999999999"/>
    <x v="2"/>
    <n v="11.71"/>
    <n v="0.30249999999999844"/>
  </r>
  <r>
    <s v="December"/>
    <s v="YS1493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035"/>
    <d v="2022-12-06T00:00:00"/>
    <s v="Regular"/>
    <n v="95"/>
    <n v="21.56"/>
    <n v="8.15"/>
    <n v="124.71"/>
    <s v="Laporte"/>
    <x v="18"/>
    <n v="46350"/>
    <x v="4"/>
    <s v="Yellowstone"/>
    <s v="C7"/>
    <x v="1"/>
    <n v="95"/>
    <x v="0"/>
    <n v="7.7499999999999999E-2"/>
    <n v="7.3624999999999998"/>
    <x v="2"/>
    <n v="8.15"/>
    <n v="-0.78750000000000053"/>
  </r>
  <r>
    <s v="December"/>
    <s v="YS1085"/>
    <d v="2022-12-10T00:00:00"/>
    <s v="Regular"/>
    <n v="95"/>
    <n v="22.44"/>
    <n v="8.32"/>
    <n v="125.76"/>
    <s v="Westminster"/>
    <x v="9"/>
    <n v="92683"/>
    <x v="4"/>
    <s v="Yellowstone"/>
    <s v="C7"/>
    <x v="1"/>
    <n v="95"/>
    <x v="0"/>
    <n v="8.7499999999999994E-2"/>
    <n v="8.3125"/>
    <x v="8"/>
    <n v="8.32"/>
    <n v="-7.5000000000002842E-3"/>
  </r>
  <r>
    <s v="December"/>
    <s v="YS1196"/>
    <d v="2022-12-10T00:00:00"/>
    <s v="Regular"/>
    <n v="205"/>
    <n v="30.83"/>
    <n v="19.46"/>
    <n v="255.29"/>
    <s v="Frisco"/>
    <x v="11"/>
    <n v="75034"/>
    <x v="4"/>
    <s v="Yellowstone"/>
    <s v="C7"/>
    <x v="1"/>
    <n v="205"/>
    <x v="0"/>
    <n v="7.7499999999999999E-2"/>
    <n v="15.887499999999999"/>
    <x v="2"/>
    <n v="19.46"/>
    <n v="-3.5725000000000016"/>
  </r>
  <r>
    <s v="December"/>
    <s v="YS1446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403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453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608"/>
    <d v="2022-12-18T00:00:00"/>
    <s v="Regular"/>
    <n v="199"/>
    <n v="29.29"/>
    <n v="14.42"/>
    <n v="242.71"/>
    <s v="Redding"/>
    <x v="9"/>
    <n v="96003"/>
    <x v="4"/>
    <s v="Yellowstone"/>
    <s v="C7"/>
    <x v="1"/>
    <n v="199"/>
    <x v="0"/>
    <n v="7.2499999999999995E-2"/>
    <n v="14.427499999999998"/>
    <x v="25"/>
    <n v="14.42"/>
    <n v="7.4999999999985079E-3"/>
  </r>
  <r>
    <s v="December"/>
    <s v="YS1729"/>
    <d v="2022-12-20T00:00:00"/>
    <s v="Regular"/>
    <n v="280"/>
    <n v="48.66"/>
    <n v="23.01"/>
    <n v="351.67"/>
    <s v="Fort Wayne"/>
    <x v="18"/>
    <n v="46814"/>
    <x v="4"/>
    <s v="Yellowstone"/>
    <s v="C7"/>
    <x v="1"/>
    <n v="280"/>
    <x v="0"/>
    <n v="7.7499999999999999E-2"/>
    <n v="21.7"/>
    <x v="2"/>
    <n v="23.01"/>
    <n v="-1.3100000000000023"/>
  </r>
  <r>
    <s v="December"/>
    <s v="YS1625"/>
    <d v="2022-12-19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420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383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646"/>
    <d v="2022-12-20T00:00:00"/>
    <s v="Regular"/>
    <n v="150"/>
    <n v="29.86"/>
    <n v="10.79"/>
    <n v="190.65"/>
    <s v="Mc Donald"/>
    <x v="15"/>
    <n v="15057"/>
    <x v="4"/>
    <s v="Yellowstone"/>
    <s v="C7"/>
    <x v="1"/>
    <n v="150"/>
    <x v="0"/>
    <n v="7.7499999999999999E-2"/>
    <n v="11.625"/>
    <x v="2"/>
    <n v="10.79"/>
    <n v="0.83500000000000085"/>
  </r>
  <r>
    <s v="December"/>
    <s v="YS1429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543"/>
    <d v="2022-12-14T00:00:00"/>
    <s v="Regular"/>
    <n v="155"/>
    <n v="23.66"/>
    <n v="14.74"/>
    <n v="193.4"/>
    <s v="San Antonio"/>
    <x v="11"/>
    <n v="78255"/>
    <x v="4"/>
    <s v="Yellowstone"/>
    <s v="C7"/>
    <x v="1"/>
    <n v="155"/>
    <x v="0"/>
    <n v="7.7499999999999999E-2"/>
    <n v="12.012499999999999"/>
    <x v="2"/>
    <n v="14.74"/>
    <n v="-2.7275000000000009"/>
  </r>
  <r>
    <s v="December"/>
    <s v="YS1513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098"/>
    <d v="2022-12-10T00:00:00"/>
    <s v="Regular"/>
    <n v="205"/>
    <n v="33.32"/>
    <n v="14.31"/>
    <n v="252.63"/>
    <s v="Rochester"/>
    <x v="19"/>
    <n v="48307"/>
    <x v="4"/>
    <s v="Yellowstone"/>
    <s v="C7"/>
    <x v="1"/>
    <n v="205"/>
    <x v="0"/>
    <n v="7.7499999999999999E-2"/>
    <n v="15.887499999999999"/>
    <x v="2"/>
    <n v="14.31"/>
    <n v="1.5774999999999988"/>
  </r>
  <r>
    <s v="December"/>
    <s v="YS1375"/>
    <d v="2022-12-13T00:00:00"/>
    <s v="Regular"/>
    <n v="388"/>
    <n v="37.75"/>
    <n v="39.380000000000003"/>
    <n v="465.13"/>
    <s v="collierville"/>
    <x v="4"/>
    <n v="38017"/>
    <x v="4"/>
    <s v="Yellowstone"/>
    <s v="C7"/>
    <x v="1"/>
    <n v="388"/>
    <x v="0"/>
    <n v="7.7499999999999999E-2"/>
    <n v="30.07"/>
    <x v="2"/>
    <n v="39.380000000000003"/>
    <n v="-9.3100000000000023"/>
  </r>
  <r>
    <s v="December"/>
    <s v="YS1046"/>
    <d v="2022-12-10T00:00:00"/>
    <s v="Regular"/>
    <n v="205"/>
    <n v="33.32"/>
    <n v="16.68"/>
    <n v="255"/>
    <s v="Hartford City"/>
    <x v="18"/>
    <n v="47348"/>
    <x v="4"/>
    <s v="Yellowstone"/>
    <s v="C7"/>
    <x v="1"/>
    <n v="205"/>
    <x v="0"/>
    <n v="7.7499999999999999E-2"/>
    <n v="15.887499999999999"/>
    <x v="2"/>
    <n v="16.68"/>
    <n v="-0.79250000000000043"/>
  </r>
  <r>
    <s v="December"/>
    <s v="YS1740"/>
    <d v="2022-12-20T00:00:00"/>
    <s v="Regular"/>
    <n v="280"/>
    <n v="43.23"/>
    <n v="26.68"/>
    <n v="349.91"/>
    <s v="Fort Worth"/>
    <x v="11"/>
    <n v="76179"/>
    <x v="4"/>
    <s v="Yellowstone"/>
    <s v="C7"/>
    <x v="1"/>
    <n v="280"/>
    <x v="0"/>
    <n v="7.7499999999999999E-2"/>
    <n v="21.7"/>
    <x v="2"/>
    <n v="26.68"/>
    <n v="-4.9800000000000004"/>
  </r>
  <r>
    <s v="December"/>
    <s v="YS1464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537"/>
    <d v="2022-12-14T00:00:00"/>
    <s v="Regular"/>
    <n v="205"/>
    <n v="29.29"/>
    <n v="18.440000000000001"/>
    <n v="252.73"/>
    <s v="Healdsburg"/>
    <x v="9"/>
    <n v="95448"/>
    <x v="4"/>
    <s v="Yellowstone"/>
    <s v="C7"/>
    <x v="1"/>
    <n v="205"/>
    <x v="0"/>
    <n v="0.09"/>
    <n v="18.45"/>
    <x v="15"/>
    <n v="18.440000000000001"/>
    <n v="9.9999999999980105E-3"/>
  </r>
  <r>
    <s v="December"/>
    <s v="YS1459"/>
    <d v="2022-12-13T00:00:00"/>
    <s v="Regular"/>
    <n v="820"/>
    <n v="94.27"/>
    <n v="55.76"/>
    <n v="970.03"/>
    <s v="Sherwood"/>
    <x v="44"/>
    <n v="58782"/>
    <x v="4"/>
    <s v="Yellowstone"/>
    <s v="C7"/>
    <x v="1"/>
    <n v="820"/>
    <x v="0"/>
    <n v="7.7499999999999999E-2"/>
    <n v="63.55"/>
    <x v="2"/>
    <n v="55.76"/>
    <n v="7.7899999999999991"/>
  </r>
  <r>
    <s v="December"/>
    <s v="YS1435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129"/>
    <d v="2022-12-10T00:00:00"/>
    <s v="Regular"/>
    <n v="205"/>
    <n v="29.29"/>
    <n v="17.95"/>
    <n v="252.24"/>
    <s v="Sacramento"/>
    <x v="9"/>
    <n v="95818"/>
    <x v="4"/>
    <s v="Yellowstone"/>
    <s v="C7"/>
    <x v="1"/>
    <n v="205"/>
    <x v="0"/>
    <n v="8.7499999999999994E-2"/>
    <n v="17.9375"/>
    <x v="20"/>
    <n v="17.95"/>
    <n v="-1.2499999999999289E-2"/>
  </r>
  <r>
    <s v="December"/>
    <s v="YS1600"/>
    <d v="2022-12-17T00:00:00"/>
    <s v="Regular"/>
    <n v="199"/>
    <n v="33.32"/>
    <n v="15.42"/>
    <n v="247.74"/>
    <s v="Glen Gardner"/>
    <x v="14"/>
    <n v="8826"/>
    <x v="4"/>
    <s v="Yellowstone"/>
    <s v="C7"/>
    <x v="1"/>
    <n v="199"/>
    <x v="0"/>
    <n v="7.7499999999999999E-2"/>
    <n v="15.422499999999999"/>
    <x v="2"/>
    <n v="15.42"/>
    <n v="2.4999999999995026E-3"/>
  </r>
  <r>
    <s v="December"/>
    <s v="YS1166"/>
    <d v="2022-12-10T00:00:00"/>
    <s v="Regular"/>
    <n v="205"/>
    <n v="29.29"/>
    <n v="17.95"/>
    <n v="252.24"/>
    <s v="Riverside"/>
    <x v="9"/>
    <n v="92503"/>
    <x v="4"/>
    <s v="Yellowstone"/>
    <s v="C7"/>
    <x v="1"/>
    <n v="205"/>
    <x v="0"/>
    <n v="8.7499999999999994E-2"/>
    <n v="17.9375"/>
    <x v="4"/>
    <n v="17.95"/>
    <n v="-1.2499999999999289E-2"/>
  </r>
  <r>
    <s v="December"/>
    <s v="YS1802"/>
    <d v="2022-12-30T00:00:00"/>
    <s v="Regular"/>
    <n v="33.6"/>
    <n v="20.67"/>
    <n v="2.6"/>
    <n v="56.87"/>
    <s v="Santa Barbara"/>
    <x v="9"/>
    <n v="93110"/>
    <x v="4"/>
    <s v="Yellowstone"/>
    <s v="C7"/>
    <x v="1"/>
    <n v="33.6"/>
    <x v="0"/>
    <n v="8.7499999999999994E-2"/>
    <n v="2.94"/>
    <x v="24"/>
    <n v="2.6"/>
    <n v="0.33999999999999986"/>
  </r>
  <r>
    <s v="December"/>
    <s v="YS1477"/>
    <d v="2022-12-13T00:00:00"/>
    <s v="Regular"/>
    <n v="155"/>
    <n v="25.1"/>
    <n v="12.63"/>
    <n v="192.73"/>
    <s v="Coldwater"/>
    <x v="13"/>
    <n v="38618"/>
    <x v="4"/>
    <s v="Yellowstone"/>
    <s v="C7"/>
    <x v="1"/>
    <n v="155"/>
    <x v="0"/>
    <n v="7.7499999999999999E-2"/>
    <n v="12.012499999999999"/>
    <x v="2"/>
    <n v="12.63"/>
    <n v="-0.61750000000000149"/>
  </r>
  <r>
    <s v="December"/>
    <s v="YS1497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744"/>
    <d v="2022-12-20T00:00:00"/>
    <s v="Regular"/>
    <n v="280"/>
    <n v="39.270000000000003"/>
    <n v="9.5299999999999994"/>
    <n v="328.8"/>
    <s v="Fort Collins"/>
    <x v="27"/>
    <n v="80525"/>
    <x v="4"/>
    <s v="Yellowstone"/>
    <s v="C7"/>
    <x v="1"/>
    <n v="280"/>
    <x v="0"/>
    <n v="7.7499999999999999E-2"/>
    <n v="21.7"/>
    <x v="2"/>
    <n v="9.5299999999999994"/>
    <n v="12.17"/>
  </r>
  <r>
    <s v="December"/>
    <s v="YS1656"/>
    <d v="2022-12-20T00:00:00"/>
    <s v="Regular"/>
    <n v="150"/>
    <n v="29.86"/>
    <n v="11.93"/>
    <n v="191.79"/>
    <s v="Freehold"/>
    <x v="14"/>
    <n v="7728"/>
    <x v="4"/>
    <s v="Yellowstone"/>
    <s v="C7"/>
    <x v="1"/>
    <n v="150"/>
    <x v="0"/>
    <n v="7.7499999999999999E-2"/>
    <n v="11.625"/>
    <x v="2"/>
    <n v="11.93"/>
    <n v="-0.30499999999999972"/>
  </r>
  <r>
    <s v="December"/>
    <s v="YS1097"/>
    <d v="2022-12-10T00:00:00"/>
    <s v="Regular"/>
    <n v="155"/>
    <n v="25.1"/>
    <n v="12.63"/>
    <n v="192.73"/>
    <s v="Wellington"/>
    <x v="12"/>
    <n v="33449"/>
    <x v="4"/>
    <s v="Yellowstone"/>
    <s v="C7"/>
    <x v="1"/>
    <n v="155"/>
    <x v="0"/>
    <n v="7.7499999999999999E-2"/>
    <n v="12.012499999999999"/>
    <x v="2"/>
    <n v="12.63"/>
    <n v="-0.61750000000000149"/>
  </r>
  <r>
    <s v="December"/>
    <s v="YS1235"/>
    <d v="2022-12-11T00:00:00"/>
    <s v="Regular"/>
    <n v="205"/>
    <n v="33.32"/>
    <n v="6.43"/>
    <n v="244.75"/>
    <s v="Topsfield"/>
    <x v="25"/>
    <n v="1983"/>
    <x v="4"/>
    <s v="Yellowstone"/>
    <s v="C7"/>
    <x v="1"/>
    <n v="205"/>
    <x v="0"/>
    <n v="7.7499999999999999E-2"/>
    <n v="15.887499999999999"/>
    <x v="2"/>
    <n v="6.43"/>
    <n v="9.4574999999999996"/>
  </r>
  <r>
    <s v="December"/>
    <s v="YS1765"/>
    <d v="2022-12-20T00:00:00"/>
    <s v="Regular"/>
    <n v="155"/>
    <n v="25.1"/>
    <n v="11.93"/>
    <n v="192.03"/>
    <s v="Warren"/>
    <x v="14"/>
    <n v="7059"/>
    <x v="4"/>
    <s v="Yellowstone"/>
    <s v="C7"/>
    <x v="1"/>
    <n v="155"/>
    <x v="0"/>
    <n v="7.7499999999999999E-2"/>
    <n v="12.012499999999999"/>
    <x v="2"/>
    <n v="11.93"/>
    <n v="8.2499999999999574E-2"/>
  </r>
  <r>
    <s v="December"/>
    <s v="YS1047"/>
    <d v="2022-12-10T00:00:00"/>
    <s v="Regular"/>
    <n v="205"/>
    <n v="29.29"/>
    <n v="17.95"/>
    <n v="252.24"/>
    <s v="San Bernardino"/>
    <x v="9"/>
    <n v="92407"/>
    <x v="4"/>
    <s v="Yellowstone"/>
    <s v="C7"/>
    <x v="1"/>
    <n v="205"/>
    <x v="0"/>
    <n v="8.7499999999999994E-2"/>
    <n v="17.9375"/>
    <x v="7"/>
    <n v="17.95"/>
    <n v="-1.2499999999999289E-2"/>
  </r>
  <r>
    <s v="December"/>
    <s v="YS1283"/>
    <d v="2022-12-11T00:00:00"/>
    <s v="Regular"/>
    <n v="95"/>
    <n v="21.56"/>
    <n v="10.210000000000001"/>
    <n v="126.77"/>
    <s v="Cheektowaga"/>
    <x v="5"/>
    <n v="14225"/>
    <x v="4"/>
    <s v="Yellowstone"/>
    <s v="C7"/>
    <x v="1"/>
    <n v="95"/>
    <x v="0"/>
    <n v="7.7499999999999999E-2"/>
    <n v="7.3624999999999998"/>
    <x v="2"/>
    <n v="10.210000000000001"/>
    <n v="-2.847500000000001"/>
  </r>
  <r>
    <s v="December"/>
    <s v="YS1069"/>
    <d v="2022-12-10T00:00:00"/>
    <s v="Regular"/>
    <n v="410"/>
    <n v="37.6"/>
    <n v="31.76"/>
    <n v="479.36"/>
    <s v="Mammoth Lakes"/>
    <x v="9"/>
    <n v="93546"/>
    <x v="4"/>
    <s v="Yellowstone"/>
    <s v="C7"/>
    <x v="1"/>
    <n v="410"/>
    <x v="0"/>
    <n v="7.7499999999999999E-2"/>
    <n v="31.774999999999999"/>
    <x v="26"/>
    <n v="31.76"/>
    <n v="1.4999999999997016E-2"/>
  </r>
  <r>
    <s v="December"/>
    <s v="YS1578"/>
    <d v="2022-12-15T00:00:00"/>
    <s v="Regular"/>
    <n v="199"/>
    <n v="42.49"/>
    <n v="17.399999999999999"/>
    <n v="258.89"/>
    <s v="Corona"/>
    <x v="9"/>
    <n v="92881"/>
    <x v="4"/>
    <s v="Yellowstone"/>
    <s v="C7"/>
    <x v="1"/>
    <n v="199"/>
    <x v="0"/>
    <n v="8.7499999999999994E-2"/>
    <n v="17.412499999999998"/>
    <x v="4"/>
    <n v="17.399999999999999"/>
    <n v="1.2499999999999289E-2"/>
  </r>
  <r>
    <s v="December"/>
    <s v="YS1066"/>
    <d v="2022-12-10T00:00:00"/>
    <s v="Regular"/>
    <n v="155"/>
    <n v="25.1"/>
    <n v="5.52"/>
    <n v="185.62"/>
    <s v="South Yarmouth"/>
    <x v="25"/>
    <n v="2664"/>
    <x v="4"/>
    <s v="Yellowstone"/>
    <s v="C7"/>
    <x v="1"/>
    <n v="155"/>
    <x v="0"/>
    <n v="7.7499999999999999E-2"/>
    <n v="12.012499999999999"/>
    <x v="2"/>
    <n v="5.52"/>
    <n v="6.4924999999999997"/>
  </r>
  <r>
    <s v="November"/>
    <s v="YS1013"/>
    <d v="2022-11-20T00:00:00"/>
    <s v="Regular"/>
    <n v="95"/>
    <n v="21.56"/>
    <n v="7.29"/>
    <n v="123.85"/>
    <s v="Downers Grove"/>
    <x v="22"/>
    <n v="60516"/>
    <x v="4"/>
    <s v="Yellowstone"/>
    <s v="C7"/>
    <x v="1"/>
    <n v="95"/>
    <x v="0"/>
    <n v="7.7499999999999999E-2"/>
    <n v="7.3624999999999998"/>
    <x v="2"/>
    <n v="7.29"/>
    <n v="7.2499999999999787E-2"/>
  </r>
  <r>
    <s v="December"/>
    <s v="YS1344"/>
    <d v="2022-12-12T00:00:00"/>
    <s v="Regular"/>
    <n v="205"/>
    <n v="28.37"/>
    <n v="19.27"/>
    <n v="252.64"/>
    <s v="Auburn"/>
    <x v="33"/>
    <n v="98092"/>
    <x v="4"/>
    <s v="Yellowstone"/>
    <s v="C7"/>
    <x v="1"/>
    <n v="205"/>
    <x v="0"/>
    <n v="7.7499999999999999E-2"/>
    <n v="15.887499999999999"/>
    <x v="2"/>
    <n v="19.27"/>
    <n v="-3.3825000000000003"/>
  </r>
  <r>
    <s v="December"/>
    <s v="YS1114"/>
    <d v="2022-12-10T00:00:00"/>
    <s v="Regular"/>
    <n v="155"/>
    <n v="25.4"/>
    <n v="12.02"/>
    <n v="192.42"/>
    <s v="Bonsall"/>
    <x v="9"/>
    <n v="92003"/>
    <x v="4"/>
    <s v="Yellowstone"/>
    <s v="C7"/>
    <x v="1"/>
    <n v="155"/>
    <x v="0"/>
    <n v="7.7499999999999999E-2"/>
    <n v="12.012499999999999"/>
    <x v="1"/>
    <n v="12.02"/>
    <n v="-7.5000000000002842E-3"/>
  </r>
  <r>
    <s v="December"/>
    <s v="YS1064"/>
    <d v="2022-12-10T00:00:00"/>
    <s v="Regular"/>
    <n v="155"/>
    <n v="25.1"/>
    <n v="14.41"/>
    <n v="194.51"/>
    <s v="Independence"/>
    <x v="10"/>
    <n v="44131"/>
    <x v="4"/>
    <s v="Yellowstone"/>
    <s v="C7"/>
    <x v="1"/>
    <n v="155"/>
    <x v="0"/>
    <n v="7.7499999999999999E-2"/>
    <n v="12.012499999999999"/>
    <x v="2"/>
    <n v="14.41"/>
    <n v="-2.3975000000000009"/>
  </r>
  <r>
    <s v="November"/>
    <s v="YS1018"/>
    <d v="2022-11-25T00:00:00"/>
    <s v="Regular"/>
    <n v="288"/>
    <n v="33.32"/>
    <n v="28.94"/>
    <n v="350.26"/>
    <s v="Erin"/>
    <x v="4"/>
    <n v="37061"/>
    <x v="4"/>
    <s v="Yellowstone"/>
    <s v="C7"/>
    <x v="1"/>
    <n v="288"/>
    <x v="0"/>
    <n v="7.7499999999999999E-2"/>
    <n v="22.32"/>
    <x v="2"/>
    <n v="28.94"/>
    <n v="-6.620000000000001"/>
  </r>
  <r>
    <s v="December"/>
    <s v="YS1029"/>
    <d v="2022-12-02T00:00:00"/>
    <s v="Regular"/>
    <n v="105"/>
    <n v="21.56"/>
    <n v="10.119999999999999"/>
    <n v="136.68"/>
    <s v="Highland Heights"/>
    <x v="10"/>
    <n v="44143"/>
    <x v="4"/>
    <s v="Yellowstone"/>
    <s v="C7"/>
    <x v="1"/>
    <n v="105"/>
    <x v="0"/>
    <n v="7.7499999999999999E-2"/>
    <n v="8.1374999999999993"/>
    <x v="2"/>
    <n v="10.119999999999999"/>
    <n v="-1.9824999999999999"/>
  </r>
  <r>
    <s v="December"/>
    <s v="YS1738"/>
    <d v="2022-12-20T00:00:00"/>
    <s v="Regular"/>
    <n v="286.60000000000002"/>
    <n v="44.87"/>
    <n v="27.33"/>
    <n v="358.8"/>
    <s v="Weatherford"/>
    <x v="11"/>
    <n v="76087"/>
    <x v="4"/>
    <s v="Yellowstone"/>
    <s v="C7"/>
    <x v="1"/>
    <n v="286.60000000000002"/>
    <x v="0"/>
    <n v="7.7499999999999999E-2"/>
    <n v="22.211500000000001"/>
    <x v="2"/>
    <n v="27.33"/>
    <n v="-5.1184999999999974"/>
  </r>
  <r>
    <s v="December"/>
    <s v="YS1449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645"/>
    <d v="2022-12-20T00:00:00"/>
    <s v="Regular"/>
    <n v="150"/>
    <n v="28.09"/>
    <n v="12.75"/>
    <n v="190.84"/>
    <s v="Olathe"/>
    <x v="8"/>
    <n v="66061"/>
    <x v="4"/>
    <s v="Yellowstone"/>
    <s v="C7"/>
    <x v="1"/>
    <n v="150"/>
    <x v="0"/>
    <n v="7.7499999999999999E-2"/>
    <n v="11.625"/>
    <x v="2"/>
    <n v="12.75"/>
    <n v="-1.125"/>
  </r>
  <r>
    <s v="December"/>
    <s v="YS1335"/>
    <d v="2022-12-12T00:00:00"/>
    <s v="Regular"/>
    <n v="205"/>
    <n v="33.32"/>
    <n v="14.31"/>
    <n v="252.63"/>
    <s v="Allentown"/>
    <x v="15"/>
    <n v="18104"/>
    <x v="4"/>
    <s v="Yellowstone"/>
    <s v="C7"/>
    <x v="1"/>
    <n v="205"/>
    <x v="0"/>
    <n v="7.7499999999999999E-2"/>
    <n v="15.887499999999999"/>
    <x v="2"/>
    <n v="14.31"/>
    <n v="1.5774999999999988"/>
  </r>
  <r>
    <s v="December"/>
    <s v="YS1234"/>
    <d v="2022-12-11T00:00:00"/>
    <s v="Regular"/>
    <n v="205"/>
    <n v="33.32"/>
    <n v="18.600000000000001"/>
    <n v="256.92"/>
    <s v="Cincinnati"/>
    <x v="10"/>
    <n v="45227"/>
    <x v="4"/>
    <s v="Yellowstone"/>
    <s v="C7"/>
    <x v="1"/>
    <n v="205"/>
    <x v="0"/>
    <n v="7.7499999999999999E-2"/>
    <n v="15.887499999999999"/>
    <x v="2"/>
    <n v="18.600000000000001"/>
    <n v="-2.7125000000000021"/>
  </r>
  <r>
    <s v="December"/>
    <s v="YS1262"/>
    <d v="2022-12-11T00:00:00"/>
    <s v="Regular"/>
    <n v="95"/>
    <n v="22.44"/>
    <n v="6.89"/>
    <n v="124.33"/>
    <s v="Rocklin"/>
    <x v="9"/>
    <n v="95677"/>
    <x v="4"/>
    <s v="Yellowstone"/>
    <s v="C7"/>
    <x v="1"/>
    <n v="95"/>
    <x v="0"/>
    <n v="7.2499999999999995E-2"/>
    <n v="6.8874999999999993"/>
    <x v="18"/>
    <n v="6.89"/>
    <n v="-2.5000000000003908E-3"/>
  </r>
  <r>
    <s v="December"/>
    <s v="YS1462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100"/>
    <d v="2022-12-10T00:00:00"/>
    <s v="Regular"/>
    <n v="155"/>
    <n v="25.1"/>
    <n v="12.14"/>
    <n v="192.24"/>
    <s v="Chesterland"/>
    <x v="10"/>
    <n v="44026"/>
    <x v="4"/>
    <s v="Yellowstone"/>
    <s v="C7"/>
    <x v="1"/>
    <n v="155"/>
    <x v="0"/>
    <n v="7.7499999999999999E-2"/>
    <n v="12.012499999999999"/>
    <x v="2"/>
    <n v="12.14"/>
    <n v="-0.12750000000000128"/>
  </r>
  <r>
    <s v="December"/>
    <s v="YS1430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279"/>
    <d v="2022-12-11T00:00:00"/>
    <s v="Regular"/>
    <n v="205"/>
    <n v="30.83"/>
    <n v="19.46"/>
    <n v="255.29"/>
    <s v="Keller"/>
    <x v="11"/>
    <n v="76248"/>
    <x v="4"/>
    <s v="Yellowstone"/>
    <s v="C7"/>
    <x v="1"/>
    <n v="205"/>
    <x v="0"/>
    <n v="7.7499999999999999E-2"/>
    <n v="15.887499999999999"/>
    <x v="2"/>
    <n v="19.46"/>
    <n v="-3.5725000000000016"/>
  </r>
  <r>
    <s v="December"/>
    <s v="YS1400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685"/>
    <d v="2022-12-20T00:00:00"/>
    <s v="Regular"/>
    <n v="280"/>
    <n v="48.66"/>
    <n v="25.2"/>
    <n v="353.86"/>
    <s v="Oakland"/>
    <x v="6"/>
    <n v="21550"/>
    <x v="4"/>
    <s v="Yellowstone"/>
    <s v="C7"/>
    <x v="1"/>
    <n v="280"/>
    <x v="0"/>
    <n v="7.7499999999999999E-2"/>
    <n v="21.7"/>
    <x v="2"/>
    <n v="25.2"/>
    <n v="-3.5"/>
  </r>
  <r>
    <s v="December"/>
    <s v="YS1363"/>
    <d v="2022-12-12T00:00:00"/>
    <s v="Regular"/>
    <n v="205"/>
    <n v="33.32"/>
    <n v="14.31"/>
    <n v="252.63"/>
    <s v="Shelbyville"/>
    <x v="19"/>
    <n v="49344"/>
    <x v="4"/>
    <s v="Yellowstone"/>
    <s v="C7"/>
    <x v="1"/>
    <n v="205"/>
    <x v="0"/>
    <n v="7.7499999999999999E-2"/>
    <n v="15.887499999999999"/>
    <x v="2"/>
    <n v="14.31"/>
    <n v="1.5774999999999988"/>
  </r>
  <r>
    <s v="December"/>
    <s v="YS1260"/>
    <d v="2022-12-11T00:00:00"/>
    <s v="Regular"/>
    <n v="155"/>
    <n v="25.4"/>
    <n v="12.02"/>
    <n v="192.42"/>
    <s v="San Diego"/>
    <x v="9"/>
    <n v="92127"/>
    <x v="4"/>
    <s v="Yellowstone"/>
    <s v="C7"/>
    <x v="1"/>
    <n v="155"/>
    <x v="0"/>
    <n v="7.7499999999999999E-2"/>
    <n v="12.012499999999999"/>
    <x v="1"/>
    <n v="12.02"/>
    <n v="-7.5000000000002842E-3"/>
  </r>
  <r>
    <s v="December"/>
    <s v="YS1593"/>
    <d v="2022-12-17T00:00:00"/>
    <s v="Regular"/>
    <n v="256"/>
    <n v="29.86"/>
    <n v="18.96"/>
    <n v="304.82"/>
    <s v="Moorestown"/>
    <x v="14"/>
    <n v="8057"/>
    <x v="4"/>
    <s v="Yellowstone"/>
    <s v="C7"/>
    <x v="1"/>
    <n v="256"/>
    <x v="0"/>
    <n v="7.7499999999999999E-2"/>
    <n v="19.84"/>
    <x v="2"/>
    <n v="18.96"/>
    <n v="0.87999999999999901"/>
  </r>
  <r>
    <s v="December"/>
    <s v="YS1253"/>
    <d v="2022-12-11T00:00:00"/>
    <s v="Regular"/>
    <n v="95"/>
    <n v="22.44"/>
    <n v="9.0299999999999994"/>
    <n v="126.47"/>
    <s v="Sherman Oaks"/>
    <x v="9"/>
    <n v="91403"/>
    <x v="4"/>
    <s v="Yellowstone"/>
    <s v="C7"/>
    <x v="1"/>
    <n v="95"/>
    <x v="0"/>
    <n v="9.5000000000000001E-2"/>
    <n v="9.0250000000000004"/>
    <x v="5"/>
    <n v="9.0299999999999994"/>
    <n v="-4.9999999999990052E-3"/>
  </r>
  <r>
    <s v="December"/>
    <s v="YS1517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432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392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125"/>
    <d v="2022-12-10T00:00:00"/>
    <s v="Regular"/>
    <n v="360"/>
    <n v="46.63"/>
    <n v="26.68"/>
    <n v="433.31"/>
    <s v="Annapolis"/>
    <x v="6"/>
    <n v="21401"/>
    <x v="4"/>
    <s v="Yellowstone"/>
    <s v="C7"/>
    <x v="1"/>
    <n v="360"/>
    <x v="0"/>
    <n v="7.7499999999999999E-2"/>
    <n v="27.9"/>
    <x v="2"/>
    <n v="26.68"/>
    <n v="1.2199999999999989"/>
  </r>
  <r>
    <s v="November"/>
    <s v="YS1024"/>
    <d v="2022-11-29T00:00:00"/>
    <s v="Regular"/>
    <n v="0"/>
    <n v="0"/>
    <n v="0"/>
    <n v="0"/>
    <s v="Allegan"/>
    <x v="19"/>
    <n v="49010"/>
    <x v="4"/>
    <s v="Yellowstone"/>
    <s v="C7"/>
    <x v="1"/>
    <n v="0"/>
    <x v="0"/>
    <n v="7.7499999999999999E-2"/>
    <n v="0"/>
    <x v="2"/>
    <n v="0"/>
    <n v="0"/>
  </r>
  <r>
    <s v="December"/>
    <s v="YS1414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678"/>
    <d v="2022-12-20T00:00:00"/>
    <s v="Regular"/>
    <n v="150"/>
    <n v="29.86"/>
    <n v="16.63"/>
    <n v="196.49"/>
    <s v="Franklin"/>
    <x v="4"/>
    <n v="37064"/>
    <x v="4"/>
    <s v="Yellowstone"/>
    <s v="C7"/>
    <x v="1"/>
    <n v="150"/>
    <x v="0"/>
    <n v="7.7499999999999999E-2"/>
    <n v="11.625"/>
    <x v="2"/>
    <n v="16.63"/>
    <n v="-5.004999999999999"/>
  </r>
  <r>
    <s v="December"/>
    <s v="YS1292"/>
    <d v="2022-12-11T00:00:00"/>
    <s v="Regular"/>
    <n v="205"/>
    <n v="33.32"/>
    <n v="19.78"/>
    <n v="258.10000000000002"/>
    <s v="Savage"/>
    <x v="23"/>
    <n v="55378"/>
    <x v="4"/>
    <s v="Yellowstone"/>
    <s v="C7"/>
    <x v="1"/>
    <n v="205"/>
    <x v="0"/>
    <n v="7.7499999999999999E-2"/>
    <n v="15.887499999999999"/>
    <x v="2"/>
    <n v="19.78"/>
    <n v="-3.8925000000000018"/>
  </r>
  <r>
    <s v="December"/>
    <s v="YS1053"/>
    <d v="2022-12-10T00:00:00"/>
    <s v="Regular"/>
    <n v="395"/>
    <n v="46.63"/>
    <n v="30.91"/>
    <n v="472.54"/>
    <s v="Mount Dora"/>
    <x v="12"/>
    <n v="32757"/>
    <x v="4"/>
    <s v="Yellowstone"/>
    <s v="C7"/>
    <x v="1"/>
    <n v="395"/>
    <x v="0"/>
    <n v="7.7499999999999999E-2"/>
    <n v="30.612500000000001"/>
    <x v="2"/>
    <n v="30.91"/>
    <n v="-0.29749999999999943"/>
  </r>
  <r>
    <s v="December"/>
    <s v="YS1380"/>
    <d v="2022-12-13T00:00:00"/>
    <s v="Regular"/>
    <n v="95"/>
    <n v="19.98"/>
    <n v="4.88"/>
    <n v="119.86"/>
    <s v="Denver"/>
    <x v="27"/>
    <n v="80202"/>
    <x v="4"/>
    <s v="Yellowstone"/>
    <s v="C7"/>
    <x v="1"/>
    <n v="95"/>
    <x v="0"/>
    <n v="7.7499999999999999E-2"/>
    <n v="7.3624999999999998"/>
    <x v="2"/>
    <n v="4.88"/>
    <n v="2.4824999999999999"/>
  </r>
  <r>
    <s v="December"/>
    <s v="YS1793"/>
    <d v="2022-12-27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705"/>
    <d v="2022-12-20T00:00:00"/>
    <s v="Regular"/>
    <n v="280"/>
    <n v="48.66"/>
    <n v="24.78"/>
    <n v="353.44"/>
    <s v="Kansas City"/>
    <x v="16"/>
    <n v="64153"/>
    <x v="4"/>
    <s v="Yellowstone"/>
    <s v="C7"/>
    <x v="1"/>
    <n v="280"/>
    <x v="0"/>
    <n v="7.7499999999999999E-2"/>
    <n v="21.7"/>
    <x v="2"/>
    <n v="24.78"/>
    <n v="-3.0800000000000018"/>
  </r>
  <r>
    <s v="December"/>
    <s v="YS1438"/>
    <d v="2022-12-13T00:00:00"/>
    <s v="Regular"/>
    <n v="95"/>
    <n v="21.56"/>
    <n v="7.29"/>
    <n v="123.85"/>
    <s v="Davis Junction"/>
    <x v="22"/>
    <n v="61020"/>
    <x v="4"/>
    <s v="Yellowstone"/>
    <s v="C7"/>
    <x v="1"/>
    <n v="95"/>
    <x v="0"/>
    <n v="7.7499999999999999E-2"/>
    <n v="7.3624999999999998"/>
    <x v="2"/>
    <n v="7.29"/>
    <n v="7.2499999999999787E-2"/>
  </r>
  <r>
    <s v="December"/>
    <s v="YS1484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071"/>
    <d v="2022-12-10T00:00:00"/>
    <s v="Regular"/>
    <n v="205"/>
    <n v="33.32"/>
    <n v="19.07"/>
    <n v="257.39"/>
    <s v="Daniel Island"/>
    <x v="28"/>
    <n v="29492"/>
    <x v="4"/>
    <s v="Yellowstone"/>
    <s v="C7"/>
    <x v="1"/>
    <n v="205"/>
    <x v="0"/>
    <n v="7.7499999999999999E-2"/>
    <n v="15.887499999999999"/>
    <x v="2"/>
    <n v="19.07"/>
    <n v="-3.182500000000001"/>
  </r>
  <r>
    <s v="December"/>
    <s v="YS1183"/>
    <d v="2022-12-10T00:00:00"/>
    <s v="Regular"/>
    <n v="95"/>
    <n v="19.98"/>
    <n v="3.61"/>
    <n v="118.59"/>
    <s v="Castle Rock"/>
    <x v="27"/>
    <n v="80109"/>
    <x v="4"/>
    <s v="Yellowstone"/>
    <s v="C7"/>
    <x v="1"/>
    <n v="95"/>
    <x v="0"/>
    <n v="7.7499999999999999E-2"/>
    <n v="7.3624999999999998"/>
    <x v="2"/>
    <n v="3.61"/>
    <n v="3.7524999999999999"/>
  </r>
  <r>
    <s v="December"/>
    <s v="YS1408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670"/>
    <d v="2022-12-20T00:00:00"/>
    <s v="Regular"/>
    <n v="150"/>
    <n v="28.09"/>
    <n v="14.7"/>
    <n v="192.79"/>
    <s v="Cypress"/>
    <x v="11"/>
    <n v="77433"/>
    <x v="4"/>
    <s v="Yellowstone"/>
    <s v="C7"/>
    <x v="1"/>
    <n v="150"/>
    <x v="0"/>
    <n v="7.7499999999999999E-2"/>
    <n v="11.625"/>
    <x v="2"/>
    <n v="14.7"/>
    <n v="-3.0749999999999993"/>
  </r>
  <r>
    <s v="December"/>
    <s v="YS1111"/>
    <d v="2022-12-10T00:00:00"/>
    <s v="Regular"/>
    <n v="155"/>
    <n v="25.1"/>
    <n v="13.51"/>
    <n v="193.61"/>
    <s v="Youngstown"/>
    <x v="10"/>
    <n v="44502"/>
    <x v="4"/>
    <s v="Yellowstone"/>
    <s v="C7"/>
    <x v="1"/>
    <n v="155"/>
    <x v="0"/>
    <n v="7.7499999999999999E-2"/>
    <n v="12.012499999999999"/>
    <x v="2"/>
    <n v="13.51"/>
    <n v="-1.4975000000000005"/>
  </r>
  <r>
    <s v="December"/>
    <s v="YS1717"/>
    <d v="2022-12-20T00:00:00"/>
    <s v="Regular"/>
    <n v="330"/>
    <n v="48.66"/>
    <n v="35.020000000000003"/>
    <n v="413.68"/>
    <s v="Nashville"/>
    <x v="4"/>
    <n v="37215"/>
    <x v="4"/>
    <s v="Yellowstone"/>
    <s v="C7"/>
    <x v="1"/>
    <n v="330"/>
    <x v="0"/>
    <n v="7.7499999999999999E-2"/>
    <n v="25.574999999999999"/>
    <x v="2"/>
    <n v="35.020000000000003"/>
    <n v="-9.4450000000000038"/>
  </r>
  <r>
    <s v="December"/>
    <s v="YS1313"/>
    <d v="2022-12-11T00:00:00"/>
    <s v="Regular"/>
    <n v="205"/>
    <n v="33.32"/>
    <n v="15.37"/>
    <n v="253.69"/>
    <s v="Mitchellville"/>
    <x v="6"/>
    <n v="20721"/>
    <x v="4"/>
    <s v="Yellowstone"/>
    <s v="C7"/>
    <x v="1"/>
    <n v="205"/>
    <x v="0"/>
    <n v="7.7499999999999999E-2"/>
    <n v="15.887499999999999"/>
    <x v="2"/>
    <n v="15.37"/>
    <n v="0.51750000000000007"/>
  </r>
  <r>
    <s v="December"/>
    <s v="YS1797"/>
    <d v="2022-12-27T00:00:00"/>
    <s v="Regular"/>
    <n v="0"/>
    <n v="0"/>
    <n v="0"/>
    <n v="0"/>
    <s v="Louisville"/>
    <x v="20"/>
    <n v="40291"/>
    <x v="4"/>
    <s v="Yellowstone"/>
    <s v="C7"/>
    <x v="1"/>
    <n v="0"/>
    <x v="0"/>
    <n v="7.7499999999999999E-2"/>
    <n v="0"/>
    <x v="2"/>
    <n v="0"/>
    <n v="0"/>
  </r>
  <r>
    <s v="December"/>
    <s v="YS1030"/>
    <d v="2022-12-03T00:00:00"/>
    <s v="Regular"/>
    <n v="205"/>
    <n v="33.32"/>
    <n v="16.68"/>
    <n v="255"/>
    <s v="Fountaintown"/>
    <x v="18"/>
    <n v="46130"/>
    <x v="4"/>
    <s v="Yellowstone"/>
    <s v="C7"/>
    <x v="1"/>
    <n v="205"/>
    <x v="0"/>
    <n v="7.7499999999999999E-2"/>
    <n v="15.887499999999999"/>
    <x v="2"/>
    <n v="16.68"/>
    <n v="-0.79250000000000043"/>
  </r>
  <r>
    <s v="December"/>
    <s v="YS1135"/>
    <d v="2022-12-10T00:00:00"/>
    <s v="Regular"/>
    <n v="205"/>
    <n v="30.83"/>
    <n v="19.46"/>
    <n v="255.29"/>
    <s v="Montgomery"/>
    <x v="11"/>
    <n v="77356"/>
    <x v="4"/>
    <s v="Yellowstone"/>
    <s v="C7"/>
    <x v="1"/>
    <n v="205"/>
    <x v="0"/>
    <n v="7.7499999999999999E-2"/>
    <n v="15.887499999999999"/>
    <x v="2"/>
    <n v="19.46"/>
    <n v="-3.5725000000000016"/>
  </r>
  <r>
    <s v="December"/>
    <s v="YS1131"/>
    <d v="2022-12-10T00:00:00"/>
    <s v="Regular"/>
    <n v="95"/>
    <n v="22.44"/>
    <n v="7.36"/>
    <n v="124.8"/>
    <s v="Rossmoor"/>
    <x v="9"/>
    <n v="90720"/>
    <x v="4"/>
    <s v="Yellowstone"/>
    <s v="C7"/>
    <x v="1"/>
    <n v="95"/>
    <x v="0"/>
    <n v="7.7499999999999999E-2"/>
    <n v="7.3624999999999998"/>
    <x v="8"/>
    <n v="7.36"/>
    <n v="2.4999999999995026E-3"/>
  </r>
  <r>
    <s v="December"/>
    <s v="YS1498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081"/>
    <d v="2022-12-10T00:00:00"/>
    <s v="Regular"/>
    <n v="205"/>
    <n v="33.32"/>
    <n v="16.68"/>
    <n v="255"/>
    <s v="Fort Lauderdale"/>
    <x v="12"/>
    <n v="33308"/>
    <x v="4"/>
    <s v="Yellowstone"/>
    <s v="C7"/>
    <x v="1"/>
    <n v="205"/>
    <x v="0"/>
    <n v="7.7499999999999999E-2"/>
    <n v="15.887499999999999"/>
    <x v="2"/>
    <n v="16.68"/>
    <n v="-0.79250000000000043"/>
  </r>
  <r>
    <s v="December"/>
    <s v="YS1638"/>
    <d v="2022-12-20T00:00:00"/>
    <s v="Regular"/>
    <n v="200"/>
    <n v="29.29"/>
    <n v="15.5"/>
    <n v="244.79"/>
    <s v="Madera"/>
    <x v="9"/>
    <n v="93636"/>
    <x v="4"/>
    <s v="Yellowstone"/>
    <s v="C7"/>
    <x v="1"/>
    <n v="200"/>
    <x v="0"/>
    <n v="8.2500000000000004E-2"/>
    <n v="16.5"/>
    <x v="27"/>
    <n v="15.5"/>
    <n v="1"/>
  </r>
  <r>
    <s v="December"/>
    <s v="YS1181"/>
    <d v="2022-12-10T00:00:00"/>
    <s v="Regular"/>
    <n v="395"/>
    <n v="48.66"/>
    <n v="29.42"/>
    <n v="473.08"/>
    <s v="Bayonne"/>
    <x v="14"/>
    <n v="7002"/>
    <x v="4"/>
    <s v="Yellowstone"/>
    <s v="C7"/>
    <x v="1"/>
    <n v="395"/>
    <x v="0"/>
    <n v="7.7499999999999999E-2"/>
    <n v="30.612500000000001"/>
    <x v="2"/>
    <n v="29.42"/>
    <n v="1.192499999999999"/>
  </r>
  <r>
    <s v="December"/>
    <s v="YS1728"/>
    <d v="2022-12-20T00:00:00"/>
    <s v="Regular"/>
    <n v="280"/>
    <n v="48.66"/>
    <n v="26.29"/>
    <n v="354.95"/>
    <s v="Marcellus"/>
    <x v="5"/>
    <n v="13108"/>
    <x v="4"/>
    <s v="Yellowstone"/>
    <s v="C7"/>
    <x v="1"/>
    <n v="280"/>
    <x v="0"/>
    <n v="7.7499999999999999E-2"/>
    <n v="21.7"/>
    <x v="2"/>
    <n v="26.29"/>
    <n v="-4.59"/>
  </r>
  <r>
    <s v="December"/>
    <s v="YS1193"/>
    <d v="2022-12-10T00:00:00"/>
    <s v="Regular"/>
    <n v="205"/>
    <n v="27.93"/>
    <n v="17.64"/>
    <n v="250.57"/>
    <s v="Phoenix"/>
    <x v="24"/>
    <n v="85048"/>
    <x v="4"/>
    <s v="Yellowstone"/>
    <s v="C7"/>
    <x v="1"/>
    <n v="205"/>
    <x v="0"/>
    <n v="7.7499999999999999E-2"/>
    <n v="15.887499999999999"/>
    <x v="2"/>
    <n v="17.64"/>
    <n v="-1.7525000000000013"/>
  </r>
  <r>
    <s v="December"/>
    <s v="YS1652"/>
    <d v="2022-12-20T00:00:00"/>
    <s v="Regular"/>
    <n v="150"/>
    <n v="29.86"/>
    <n v="16.63"/>
    <n v="196.49"/>
    <s v="Chattanooga"/>
    <x v="4"/>
    <n v="37419"/>
    <x v="4"/>
    <s v="Yellowstone"/>
    <s v="C7"/>
    <x v="1"/>
    <n v="150"/>
    <x v="0"/>
    <n v="7.7499999999999999E-2"/>
    <n v="11.625"/>
    <x v="2"/>
    <n v="16.63"/>
    <n v="-5.004999999999999"/>
  </r>
  <r>
    <s v="December"/>
    <s v="YS1293"/>
    <d v="2022-12-11T00:00:00"/>
    <s v="Regular"/>
    <n v="155"/>
    <n v="25.1"/>
    <n v="15.55"/>
    <n v="195.65"/>
    <s v="Ridge"/>
    <x v="5"/>
    <n v="11961"/>
    <x v="4"/>
    <s v="Yellowstone"/>
    <s v="C7"/>
    <x v="1"/>
    <n v="155"/>
    <x v="0"/>
    <n v="7.7499999999999999E-2"/>
    <n v="12.012499999999999"/>
    <x v="2"/>
    <n v="15.55"/>
    <n v="-3.5375000000000014"/>
  </r>
  <r>
    <s v="December"/>
    <s v="YS1799"/>
    <d v="2022-12-29T00:00:00"/>
    <s v="Regular"/>
    <n v="199"/>
    <n v="74.97"/>
    <n v="17.399999999999999"/>
    <n v="291.37"/>
    <s v="Hartford"/>
    <x v="31"/>
    <n v="6103"/>
    <x v="4"/>
    <s v="Yellowstone"/>
    <s v="C7"/>
    <x v="1"/>
    <n v="199"/>
    <x v="0"/>
    <n v="7.7499999999999999E-2"/>
    <n v="15.422499999999999"/>
    <x v="2"/>
    <n v="17.399999999999999"/>
    <n v="-1.9774999999999991"/>
  </r>
  <r>
    <s v="December"/>
    <s v="YS1275"/>
    <d v="2022-12-11T00:00:00"/>
    <s v="Regular"/>
    <n v="95"/>
    <n v="21.56"/>
    <n v="5.7"/>
    <n v="122.26"/>
    <s v="Virginia Beach"/>
    <x v="3"/>
    <n v="23451"/>
    <x v="4"/>
    <s v="Yellowstone"/>
    <s v="C7"/>
    <x v="1"/>
    <n v="95"/>
    <x v="0"/>
    <n v="7.7499999999999999E-2"/>
    <n v="7.3624999999999998"/>
    <x v="2"/>
    <n v="5.7"/>
    <n v="1.6624999999999996"/>
  </r>
  <r>
    <s v="December"/>
    <s v="YS1683"/>
    <d v="2022-12-20T00:00:00"/>
    <s v="Regular"/>
    <n v="150"/>
    <n v="29.52"/>
    <n v="12.57"/>
    <n v="192.09"/>
    <s v="Henderson"/>
    <x v="21"/>
    <n v="89052"/>
    <x v="4"/>
    <s v="Yellowstone"/>
    <s v="C7"/>
    <x v="1"/>
    <n v="150"/>
    <x v="0"/>
    <n v="7.7499999999999999E-2"/>
    <n v="11.625"/>
    <x v="2"/>
    <n v="12.57"/>
    <n v="-0.94500000000000028"/>
  </r>
  <r>
    <s v="December"/>
    <s v="YS1091"/>
    <d v="2022-12-10T00:00:00"/>
    <s v="Regular"/>
    <n v="205"/>
    <n v="33.32"/>
    <n v="16.68"/>
    <n v="255"/>
    <s v="Rydal"/>
    <x v="7"/>
    <n v="30171"/>
    <x v="4"/>
    <s v="Yellowstone"/>
    <s v="C7"/>
    <x v="1"/>
    <n v="205"/>
    <x v="0"/>
    <n v="7.7499999999999999E-2"/>
    <n v="15.887499999999999"/>
    <x v="2"/>
    <n v="16.68"/>
    <n v="-0.79250000000000043"/>
  </r>
  <r>
    <s v="December"/>
    <s v="YS1139"/>
    <d v="2022-12-10T00:00:00"/>
    <s v="Regular"/>
    <n v="395"/>
    <n v="37.82"/>
    <n v="33.97"/>
    <n v="466.79"/>
    <s v="Tucson"/>
    <x v="24"/>
    <n v="85742"/>
    <x v="4"/>
    <s v="Yellowstone"/>
    <s v="C7"/>
    <x v="1"/>
    <n v="395"/>
    <x v="0"/>
    <n v="7.7499999999999999E-2"/>
    <n v="30.612500000000001"/>
    <x v="2"/>
    <n v="33.97"/>
    <n v="-3.3574999999999982"/>
  </r>
  <r>
    <s v="December"/>
    <s v="YS1364"/>
    <d v="2022-12-12T00:00:00"/>
    <s v="Regular"/>
    <n v="205"/>
    <n v="33.32"/>
    <n v="15.37"/>
    <n v="253.69"/>
    <s v="Ellicott City"/>
    <x v="6"/>
    <n v="21042"/>
    <x v="4"/>
    <s v="Yellowstone"/>
    <s v="C7"/>
    <x v="1"/>
    <n v="205"/>
    <x v="0"/>
    <n v="7.7499999999999999E-2"/>
    <n v="15.887499999999999"/>
    <x v="2"/>
    <n v="15.37"/>
    <n v="0.51750000000000007"/>
  </r>
  <r>
    <s v="December"/>
    <s v="YS1156"/>
    <d v="2022-12-10T00:00:00"/>
    <s v="Regular"/>
    <n v="410"/>
    <n v="50.76"/>
    <n v="27.67"/>
    <n v="488.43"/>
    <s v="Roswell"/>
    <x v="7"/>
    <n v="30075"/>
    <x v="4"/>
    <s v="Yellowstone"/>
    <s v="C7"/>
    <x v="1"/>
    <n v="410"/>
    <x v="0"/>
    <n v="7.7499999999999999E-2"/>
    <n v="31.774999999999999"/>
    <x v="2"/>
    <n v="27.67"/>
    <n v="4.1049999999999969"/>
  </r>
  <r>
    <s v="December"/>
    <s v="YS1198"/>
    <d v="2022-12-10T00:00:00"/>
    <s v="Regular"/>
    <n v="155"/>
    <n v="25.4"/>
    <n v="14.72"/>
    <n v="195.12"/>
    <s v="Santa Clarita"/>
    <x v="9"/>
    <n v="91387"/>
    <x v="4"/>
    <s v="Yellowstone"/>
    <s v="C7"/>
    <x v="1"/>
    <n v="155"/>
    <x v="0"/>
    <n v="9.5000000000000001E-2"/>
    <n v="14.725"/>
    <x v="5"/>
    <n v="14.72"/>
    <n v="4.9999999999990052E-3"/>
  </r>
  <r>
    <s v="December"/>
    <s v="YS1360"/>
    <d v="2022-12-12T00:00:00"/>
    <s v="Regular"/>
    <n v="205"/>
    <n v="33.32"/>
    <n v="22.04"/>
    <n v="260.36"/>
    <s v="Nashville"/>
    <x v="4"/>
    <n v="37215"/>
    <x v="4"/>
    <s v="Yellowstone"/>
    <s v="C7"/>
    <x v="1"/>
    <n v="205"/>
    <x v="0"/>
    <n v="7.7499999999999999E-2"/>
    <n v="15.887499999999999"/>
    <x v="2"/>
    <n v="22.04"/>
    <n v="-6.1524999999999999"/>
  </r>
  <r>
    <s v="December"/>
    <s v="YS1352"/>
    <d v="2022-12-12T00:00:00"/>
    <s v="Regular"/>
    <n v="205"/>
    <n v="30.83"/>
    <n v="19.46"/>
    <n v="255.29"/>
    <s v="San Antonio"/>
    <x v="11"/>
    <n v="78255"/>
    <x v="4"/>
    <s v="Yellowstone"/>
    <s v="C7"/>
    <x v="1"/>
    <n v="205"/>
    <x v="0"/>
    <n v="7.7499999999999999E-2"/>
    <n v="15.887499999999999"/>
    <x v="2"/>
    <n v="19.46"/>
    <n v="-3.5725000000000016"/>
  </r>
  <r>
    <s v="December"/>
    <s v="YS1271"/>
    <d v="2022-12-11T00:00:00"/>
    <s v="Regular"/>
    <n v="205"/>
    <n v="33.32"/>
    <n v="14.31"/>
    <n v="252.63"/>
    <s v="Montrose"/>
    <x v="15"/>
    <n v="18801"/>
    <x v="4"/>
    <s v="Yellowstone"/>
    <s v="C7"/>
    <x v="1"/>
    <n v="205"/>
    <x v="0"/>
    <n v="7.7499999999999999E-2"/>
    <n v="15.887499999999999"/>
    <x v="2"/>
    <n v="14.31"/>
    <n v="1.5774999999999988"/>
  </r>
  <r>
    <s v="December"/>
    <s v="YS1541"/>
    <d v="2022-12-14T00:00:00"/>
    <s v="Regular"/>
    <n v="89"/>
    <n v="19.98"/>
    <n v="4.63"/>
    <n v="113.61"/>
    <s v="Thornton"/>
    <x v="27"/>
    <n v="80602"/>
    <x v="4"/>
    <s v="Yellowstone"/>
    <s v="C7"/>
    <x v="1"/>
    <n v="89"/>
    <x v="0"/>
    <n v="7.7499999999999999E-2"/>
    <n v="6.8975"/>
    <x v="2"/>
    <n v="4.63"/>
    <n v="2.2675000000000001"/>
  </r>
  <r>
    <s v="December"/>
    <s v="YS1763"/>
    <d v="2022-12-20T00:00:00"/>
    <s v="Regular"/>
    <n v="199"/>
    <n v="33.32"/>
    <n v="17.88"/>
    <n v="250.2"/>
    <s v="Saint Louis"/>
    <x v="16"/>
    <n v="63141"/>
    <x v="4"/>
    <s v="Yellowstone"/>
    <s v="C7"/>
    <x v="1"/>
    <n v="199"/>
    <x v="0"/>
    <n v="7.7499999999999999E-2"/>
    <n v="15.422499999999999"/>
    <x v="2"/>
    <n v="17.88"/>
    <n v="-2.4574999999999996"/>
  </r>
  <r>
    <s v="December"/>
    <s v="YS1094"/>
    <d v="2022-12-10T00:00:00"/>
    <s v="Regular"/>
    <n v="155"/>
    <n v="25.1"/>
    <n v="15.55"/>
    <n v="195.65"/>
    <s v="West Babylon"/>
    <x v="5"/>
    <n v="11704"/>
    <x v="4"/>
    <s v="Yellowstone"/>
    <s v="C7"/>
    <x v="1"/>
    <n v="155"/>
    <x v="0"/>
    <n v="7.7499999999999999E-2"/>
    <n v="12.012499999999999"/>
    <x v="2"/>
    <n v="15.55"/>
    <n v="-3.5375000000000014"/>
  </r>
  <r>
    <s v="December"/>
    <s v="YS1495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088"/>
    <d v="2022-12-10T00:00:00"/>
    <s v="Regular"/>
    <n v="95"/>
    <n v="21.56"/>
    <n v="6.99"/>
    <n v="123.55"/>
    <s v="Ridley Park"/>
    <x v="15"/>
    <n v="19078"/>
    <x v="4"/>
    <s v="Yellowstone"/>
    <s v="C7"/>
    <x v="1"/>
    <n v="95"/>
    <x v="0"/>
    <n v="7.7499999999999999E-2"/>
    <n v="7.3624999999999998"/>
    <x v="2"/>
    <n v="6.99"/>
    <n v="0.37249999999999961"/>
  </r>
  <r>
    <s v="December"/>
    <s v="YS1369"/>
    <d v="2022-12-12T00:00:00"/>
    <s v="Regular"/>
    <n v="95"/>
    <n v="21.56"/>
    <n v="2.4300000000000002"/>
    <n v="118.99"/>
    <s v="Cumberland"/>
    <x v="26"/>
    <n v="2864"/>
    <x v="4"/>
    <s v="Yellowstone"/>
    <s v="C7"/>
    <x v="1"/>
    <n v="95"/>
    <x v="0"/>
    <n v="7.7499999999999999E-2"/>
    <n v="7.3624999999999998"/>
    <x v="2"/>
    <n v="2.4300000000000002"/>
    <n v="4.9324999999999992"/>
  </r>
  <r>
    <s v="December"/>
    <s v="YS1090"/>
    <d v="2022-12-10T00:00:00"/>
    <s v="Regular"/>
    <n v="95"/>
    <n v="22.44"/>
    <n v="6.89"/>
    <n v="124.33"/>
    <s v="Oak View"/>
    <x v="9"/>
    <n v="93022"/>
    <x v="4"/>
    <s v="Yellowstone"/>
    <s v="C7"/>
    <x v="1"/>
    <n v="95"/>
    <x v="0"/>
    <n v="7.2499999999999995E-2"/>
    <n v="6.8874999999999993"/>
    <x v="3"/>
    <n v="6.89"/>
    <n v="-2.5000000000003908E-3"/>
  </r>
  <r>
    <s v="December"/>
    <s v="YS1319"/>
    <d v="2022-12-11T00:00:00"/>
    <s v="Regular"/>
    <n v="95"/>
    <n v="21.56"/>
    <n v="7.87"/>
    <n v="124.43"/>
    <s v="Spring Hope"/>
    <x v="0"/>
    <n v="27882"/>
    <x v="4"/>
    <s v="Yellowstone"/>
    <s v="C7"/>
    <x v="1"/>
    <n v="95"/>
    <x v="0"/>
    <n v="7.7499999999999999E-2"/>
    <n v="7.3624999999999998"/>
    <x v="2"/>
    <n v="7.87"/>
    <n v="-0.50750000000000028"/>
  </r>
  <r>
    <s v="December"/>
    <s v="YS1153"/>
    <d v="2022-12-10T00:00:00"/>
    <s v="Regular"/>
    <n v="155"/>
    <n v="25.1"/>
    <n v="12.63"/>
    <n v="192.73"/>
    <s v="Wilmington Island"/>
    <x v="7"/>
    <n v="31410"/>
    <x v="4"/>
    <s v="Yellowstone"/>
    <s v="C7"/>
    <x v="1"/>
    <n v="155"/>
    <x v="0"/>
    <n v="7.7499999999999999E-2"/>
    <n v="12.012499999999999"/>
    <x v="2"/>
    <n v="12.63"/>
    <n v="-0.61750000000000149"/>
  </r>
  <r>
    <s v="December"/>
    <s v="YS1137"/>
    <d v="2022-12-10T00:00:00"/>
    <s v="Regular"/>
    <n v="95"/>
    <n v="20.59"/>
    <n v="9.5399999999999991"/>
    <n v="125.13"/>
    <s v="El Paso"/>
    <x v="11"/>
    <n v="79932"/>
    <x v="4"/>
    <s v="Yellowstone"/>
    <s v="C7"/>
    <x v="1"/>
    <n v="95"/>
    <x v="0"/>
    <n v="7.7499999999999999E-2"/>
    <n v="7.3624999999999998"/>
    <x v="2"/>
    <n v="9.5399999999999991"/>
    <n v="-2.1774999999999993"/>
  </r>
  <r>
    <s v="December"/>
    <s v="YS1719"/>
    <d v="2022-12-20T00:00:00"/>
    <s v="Regular"/>
    <n v="280"/>
    <n v="48.66"/>
    <n v="23.01"/>
    <n v="351.67"/>
    <s v="Columbus"/>
    <x v="18"/>
    <n v="47201"/>
    <x v="4"/>
    <s v="Yellowstone"/>
    <s v="C7"/>
    <x v="1"/>
    <n v="280"/>
    <x v="0"/>
    <n v="7.7499999999999999E-2"/>
    <n v="21.7"/>
    <x v="2"/>
    <n v="23.01"/>
    <n v="-1.3100000000000023"/>
  </r>
  <r>
    <s v="December"/>
    <s v="YS1457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787"/>
    <d v="2022-12-2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592"/>
    <d v="2022-12-17T00:00:00"/>
    <s v="Regular"/>
    <n v="199"/>
    <n v="29.82"/>
    <n v="0"/>
    <n v="228.82"/>
    <s v="Lake Oswego"/>
    <x v="39"/>
    <n v="97034"/>
    <x v="4"/>
    <s v="Yellowstone"/>
    <s v="C7"/>
    <x v="1"/>
    <n v="199"/>
    <x v="0"/>
    <n v="7.7499999999999999E-2"/>
    <n v="15.422499999999999"/>
    <x v="2"/>
    <n v="0"/>
    <n v="15.422499999999999"/>
  </r>
  <r>
    <s v="December"/>
    <s v="YS1674"/>
    <d v="2022-12-20T00:00:00"/>
    <s v="Regular"/>
    <n v="150"/>
    <n v="29.52"/>
    <n v="0"/>
    <n v="179.52"/>
    <s v="Newberg"/>
    <x v="39"/>
    <n v="97132"/>
    <x v="4"/>
    <s v="Yellowstone"/>
    <s v="C7"/>
    <x v="1"/>
    <n v="150"/>
    <x v="0"/>
    <n v="7.7499999999999999E-2"/>
    <n v="11.625"/>
    <x v="2"/>
    <n v="0"/>
    <n v="11.625"/>
  </r>
  <r>
    <s v="December"/>
    <s v="YS1133"/>
    <d v="2022-12-10T00:00:00"/>
    <s v="Regular"/>
    <n v="148"/>
    <n v="21.56"/>
    <n v="12.29"/>
    <n v="181.85"/>
    <s v="Mint Hill"/>
    <x v="0"/>
    <n v="28227"/>
    <x v="4"/>
    <s v="Yellowstone"/>
    <s v="C7"/>
    <x v="1"/>
    <n v="148"/>
    <x v="0"/>
    <n v="7.7499999999999999E-2"/>
    <n v="11.47"/>
    <x v="2"/>
    <n v="12.29"/>
    <n v="-0.81999999999999851"/>
  </r>
  <r>
    <s v="December"/>
    <s v="YS1555"/>
    <d v="2022-12-15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068"/>
    <d v="2022-12-10T00:00:00"/>
    <s v="Regular"/>
    <n v="95"/>
    <n v="19.98"/>
    <n v="7.65"/>
    <n v="122.63"/>
    <s v="Scottsdale"/>
    <x v="24"/>
    <n v="85259"/>
    <x v="4"/>
    <s v="Yellowstone"/>
    <s v="C7"/>
    <x v="1"/>
    <n v="95"/>
    <x v="0"/>
    <n v="7.7499999999999999E-2"/>
    <n v="7.3624999999999998"/>
    <x v="2"/>
    <n v="7.65"/>
    <n v="-0.28750000000000053"/>
  </r>
  <r>
    <s v="December"/>
    <s v="YS1067"/>
    <d v="2022-12-10T00:00:00"/>
    <s v="Regular"/>
    <n v="95"/>
    <n v="20.59"/>
    <n v="9.5399999999999991"/>
    <n v="125.13"/>
    <s v="Taylor"/>
    <x v="11"/>
    <n v="76574"/>
    <x v="4"/>
    <s v="Yellowstone"/>
    <s v="C7"/>
    <x v="1"/>
    <n v="95"/>
    <x v="0"/>
    <n v="7.7499999999999999E-2"/>
    <n v="7.3624999999999998"/>
    <x v="2"/>
    <n v="9.5399999999999991"/>
    <n v="-2.1774999999999993"/>
  </r>
  <r>
    <s v="December"/>
    <s v="YS1281"/>
    <d v="2022-12-11T00:00:00"/>
    <s v="Regular"/>
    <n v="205"/>
    <n v="33.32"/>
    <n v="15.8"/>
    <n v="254.12"/>
    <s v="Haddonfield"/>
    <x v="14"/>
    <n v="8033"/>
    <x v="4"/>
    <s v="Yellowstone"/>
    <s v="C7"/>
    <x v="1"/>
    <n v="205"/>
    <x v="0"/>
    <n v="7.7499999999999999E-2"/>
    <n v="15.887499999999999"/>
    <x v="2"/>
    <n v="15.8"/>
    <n v="8.7499999999998579E-2"/>
  </r>
  <r>
    <s v="December"/>
    <s v="YS1144"/>
    <d v="2022-12-10T00:00:00"/>
    <s v="Regular"/>
    <n v="205"/>
    <n v="33.32"/>
    <n v="15.8"/>
    <n v="254.12"/>
    <s v="Rumson"/>
    <x v="14"/>
    <n v="7760"/>
    <x v="4"/>
    <s v="Yellowstone"/>
    <s v="C7"/>
    <x v="1"/>
    <n v="205"/>
    <x v="0"/>
    <n v="7.7499999999999999E-2"/>
    <n v="15.887499999999999"/>
    <x v="2"/>
    <n v="15.8"/>
    <n v="8.7499999999998579E-2"/>
  </r>
  <r>
    <s v="December"/>
    <s v="YS1490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237"/>
    <d v="2022-12-11T00:00:00"/>
    <s v="Regular"/>
    <n v="95"/>
    <n v="20.59"/>
    <n v="9.5399999999999991"/>
    <n v="125.13"/>
    <s v="Montgomery"/>
    <x v="11"/>
    <n v="77356"/>
    <x v="4"/>
    <s v="Yellowstone"/>
    <s v="C7"/>
    <x v="1"/>
    <n v="95"/>
    <x v="0"/>
    <n v="7.7499999999999999E-2"/>
    <n v="7.3624999999999998"/>
    <x v="2"/>
    <n v="9.5399999999999991"/>
    <n v="-2.1774999999999993"/>
  </r>
  <r>
    <s v="December"/>
    <s v="YS1207"/>
    <d v="2022-12-10T00:00:00"/>
    <s v="Regular"/>
    <n v="95"/>
    <n v="20.59"/>
    <n v="6.36"/>
    <n v="121.95"/>
    <s v="Lincoln"/>
    <x v="38"/>
    <n v="68502"/>
    <x v="4"/>
    <s v="Yellowstone"/>
    <s v="C7"/>
    <x v="1"/>
    <n v="95"/>
    <x v="0"/>
    <n v="7.7499999999999999E-2"/>
    <n v="7.3624999999999998"/>
    <x v="2"/>
    <n v="6.36"/>
    <n v="1.0024999999999995"/>
  </r>
  <r>
    <s v="December"/>
    <s v="YS1711"/>
    <d v="2022-12-20T00:00:00"/>
    <s v="Regular"/>
    <n v="280"/>
    <n v="36.78"/>
    <n v="23.11"/>
    <n v="339.89"/>
    <s v="Truckee"/>
    <x v="9"/>
    <n v="96161"/>
    <x v="4"/>
    <s v="Yellowstone"/>
    <s v="C7"/>
    <x v="1"/>
    <n v="280"/>
    <x v="0"/>
    <n v="8.2500000000000004E-2"/>
    <n v="23.1"/>
    <x v="9"/>
    <n v="23.11"/>
    <n v="-9.9999999999980105E-3"/>
  </r>
  <r>
    <s v="December"/>
    <s v="YS1458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074"/>
    <d v="2022-12-10T00:00:00"/>
    <s v="Regular"/>
    <n v="155"/>
    <n v="25.1"/>
    <n v="9.24"/>
    <n v="189.34"/>
    <s v="Rogersville"/>
    <x v="16"/>
    <n v="65742"/>
    <x v="4"/>
    <s v="Yellowstone"/>
    <s v="C7"/>
    <x v="1"/>
    <n v="155"/>
    <x v="0"/>
    <n v="7.7499999999999999E-2"/>
    <n v="12.012499999999999"/>
    <x v="2"/>
    <n v="9.24"/>
    <n v="2.7724999999999991"/>
  </r>
  <r>
    <s v="December"/>
    <s v="YS1463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229"/>
    <d v="2022-12-11T00:00:00"/>
    <s v="Regular"/>
    <n v="95"/>
    <n v="21.56"/>
    <n v="7.29"/>
    <n v="123.85"/>
    <s v="Loves Park"/>
    <x v="22"/>
    <n v="61111"/>
    <x v="4"/>
    <s v="Yellowstone"/>
    <s v="C7"/>
    <x v="1"/>
    <n v="95"/>
    <x v="0"/>
    <n v="7.7499999999999999E-2"/>
    <n v="7.3624999999999998"/>
    <x v="2"/>
    <n v="7.29"/>
    <n v="7.2499999999999787E-2"/>
  </r>
  <r>
    <s v="December"/>
    <s v="YS1311"/>
    <d v="2022-12-11T00:00:00"/>
    <s v="Regular"/>
    <n v="95"/>
    <n v="23.71"/>
    <n v="0"/>
    <n v="118.71"/>
    <s v="Portland"/>
    <x v="39"/>
    <n v="97223"/>
    <x v="4"/>
    <s v="Yellowstone"/>
    <s v="C7"/>
    <x v="1"/>
    <n v="95"/>
    <x v="0"/>
    <n v="7.7499999999999999E-2"/>
    <n v="7.3624999999999998"/>
    <x v="2"/>
    <n v="0"/>
    <n v="7.3624999999999998"/>
  </r>
  <r>
    <s v="December"/>
    <s v="YS1192"/>
    <d v="2022-12-10T00:00:00"/>
    <s v="Regular"/>
    <n v="95"/>
    <n v="21.56"/>
    <n v="2.1800000000000002"/>
    <n v="118.74"/>
    <s v="Haverhill"/>
    <x v="25"/>
    <n v="1835"/>
    <x v="4"/>
    <s v="Yellowstone"/>
    <s v="C7"/>
    <x v="1"/>
    <n v="95"/>
    <x v="0"/>
    <n v="7.7499999999999999E-2"/>
    <n v="7.3624999999999998"/>
    <x v="2"/>
    <n v="2.1800000000000002"/>
    <n v="5.1824999999999992"/>
  </r>
  <r>
    <s v="December"/>
    <s v="YS1662"/>
    <d v="2022-12-20T00:00:00"/>
    <s v="Regular"/>
    <n v="150"/>
    <n v="28.09"/>
    <n v="11.14"/>
    <n v="189.23"/>
    <s v="Tuscola"/>
    <x v="11"/>
    <n v="79562"/>
    <x v="4"/>
    <s v="Yellowstone"/>
    <s v="C7"/>
    <x v="1"/>
    <n v="150"/>
    <x v="0"/>
    <n v="7.7499999999999999E-2"/>
    <n v="11.625"/>
    <x v="2"/>
    <n v="11.14"/>
    <n v="0.48499999999999943"/>
  </r>
  <r>
    <s v="December"/>
    <s v="YS1588"/>
    <d v="2022-12-16T00:00:00"/>
    <s v="Regular"/>
    <n v="199"/>
    <n v="33.32"/>
    <n v="16.84"/>
    <n v="249.16"/>
    <s v="Holly Springs"/>
    <x v="0"/>
    <n v="27540"/>
    <x v="4"/>
    <s v="Yellowstone"/>
    <s v="C7"/>
    <x v="1"/>
    <n v="199"/>
    <x v="0"/>
    <n v="7.7499999999999999E-2"/>
    <n v="15.422499999999999"/>
    <x v="2"/>
    <n v="16.84"/>
    <n v="-1.4175000000000004"/>
  </r>
  <r>
    <s v="December"/>
    <s v="YS1465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379"/>
    <d v="2022-12-13T00:00:00"/>
    <s v="Regular"/>
    <n v="95"/>
    <n v="21.56"/>
    <n v="6.99"/>
    <n v="123.55"/>
    <s v="West Chester"/>
    <x v="15"/>
    <n v="19382"/>
    <x v="4"/>
    <s v="Yellowstone"/>
    <s v="C7"/>
    <x v="1"/>
    <n v="95"/>
    <x v="0"/>
    <n v="7.7499999999999999E-2"/>
    <n v="7.3624999999999998"/>
    <x v="2"/>
    <n v="6.99"/>
    <n v="0.37249999999999961"/>
  </r>
  <r>
    <s v="December"/>
    <s v="YS1423"/>
    <d v="2022-12-13T00:00:00"/>
    <s v="Deposit"/>
    <n v="50"/>
    <n v="0"/>
    <n v="0"/>
    <n v="50"/>
    <s v="null"/>
    <x v="1"/>
    <s v="null"/>
    <x v="4"/>
    <s v="Yellowstone"/>
    <s v="C7"/>
    <x v="1"/>
    <m/>
    <x v="1"/>
    <m/>
    <m/>
    <x v="0"/>
    <m/>
    <m/>
  </r>
  <r>
    <s v="December"/>
    <s v="YS1209"/>
    <d v="2022-12-10T00:00:00"/>
    <s v="Regular"/>
    <n v="205"/>
    <n v="33.32"/>
    <n v="19.07"/>
    <n v="257.39"/>
    <s v="Statesboro"/>
    <x v="7"/>
    <n v="30458"/>
    <x v="4"/>
    <s v="Yellowstone"/>
    <s v="C7"/>
    <x v="1"/>
    <n v="205"/>
    <x v="0"/>
    <n v="7.7499999999999999E-2"/>
    <n v="15.887499999999999"/>
    <x v="2"/>
    <n v="19.07"/>
    <n v="-3.182500000000001"/>
  </r>
  <r>
    <s v="December"/>
    <s v="5P1196"/>
    <d v="2022-12-05T00:00:00"/>
    <s v="Regular"/>
    <n v="122.2"/>
    <n v="25.76"/>
    <n v="7.46"/>
    <n v="155.41999999999999"/>
    <s v="Green Valley"/>
    <x v="24"/>
    <s v="85614-1472"/>
    <x v="2"/>
    <s v="510 Pearl"/>
    <s v="C7"/>
    <x v="0"/>
    <m/>
    <x v="0"/>
    <m/>
    <m/>
    <x v="0"/>
    <m/>
    <m/>
  </r>
  <r>
    <s v="November"/>
    <s v="5P1194"/>
    <d v="2022-11-22T00:00:00"/>
    <s v="Regular"/>
    <n v="75"/>
    <n v="18.350000000000001"/>
    <n v="7.47"/>
    <n v="100.82"/>
    <s v="Dripping Springs"/>
    <x v="11"/>
    <n v="78620"/>
    <x v="2"/>
    <s v="510 Pearl"/>
    <s v="C7"/>
    <x v="0"/>
    <m/>
    <x v="0"/>
    <m/>
    <m/>
    <x v="0"/>
    <m/>
    <m/>
  </r>
  <r>
    <s v="November"/>
    <s v="5P1195"/>
    <d v="2022-11-22T00:00:00"/>
    <s v="Regular"/>
    <n v="75"/>
    <n v="19.03"/>
    <n v="0"/>
    <n v="94.03"/>
    <s v="Celebration"/>
    <x v="12"/>
    <n v="34747"/>
    <x v="2"/>
    <s v="510 Pearl"/>
    <s v="C7"/>
    <x v="0"/>
    <m/>
    <x v="0"/>
    <m/>
    <m/>
    <x v="0"/>
    <m/>
    <m/>
  </r>
  <r>
    <s v="November"/>
    <s v="5P1188"/>
    <d v="2022-11-03T00:00:00"/>
    <s v="Regular"/>
    <n v="37.5"/>
    <n v="19.03"/>
    <n v="5.16"/>
    <n v="61.69"/>
    <s v="Conway"/>
    <x v="17"/>
    <n v="72033"/>
    <x v="0"/>
    <s v="510 Pearl"/>
    <s v="C7"/>
    <x v="0"/>
    <m/>
    <x v="0"/>
    <m/>
    <m/>
    <x v="0"/>
    <m/>
    <m/>
  </r>
  <r>
    <s v="November"/>
    <s v="5P1189"/>
    <d v="2022-11-16T00:00:00"/>
    <s v="Regular"/>
    <n v="135"/>
    <n v="25.1"/>
    <n v="0"/>
    <n v="160.1"/>
    <s v="Minneapolis"/>
    <x v="23"/>
    <n v="55419"/>
    <x v="2"/>
    <s v="510 Pearl"/>
    <s v="C7"/>
    <x v="0"/>
    <m/>
    <x v="0"/>
    <m/>
    <m/>
    <x v="0"/>
    <m/>
    <m/>
  </r>
  <r>
    <s v="November"/>
    <s v="5P1192"/>
    <d v="2022-11-19T00:00:00"/>
    <s v="Regular"/>
    <n v="106"/>
    <n v="21.56"/>
    <n v="5.67"/>
    <n v="133.22999999999999"/>
    <s v="Zachary"/>
    <x v="2"/>
    <n v="70791"/>
    <x v="0"/>
    <s v="510 Pearl"/>
    <s v="C7"/>
    <x v="0"/>
    <m/>
    <x v="0"/>
    <m/>
    <m/>
    <x v="0"/>
    <m/>
    <m/>
  </r>
  <r>
    <s v="November"/>
    <s v="5P1193"/>
    <d v="2022-11-22T00:00:00"/>
    <s v="Regular"/>
    <n v="55"/>
    <n v="19.03"/>
    <n v="4.4400000000000004"/>
    <n v="78.47"/>
    <s v="Hancock"/>
    <x v="19"/>
    <n v="49930"/>
    <x v="0"/>
    <s v="510 Pearl"/>
    <s v="C7"/>
    <x v="0"/>
    <m/>
    <x v="0"/>
    <m/>
    <m/>
    <x v="0"/>
    <m/>
    <m/>
  </r>
  <r>
    <s v="December"/>
    <s v="5P1197"/>
    <d v="2022-12-08T00:00:00"/>
    <s v="Regular"/>
    <n v="20"/>
    <n v="19.03"/>
    <n v="1.25"/>
    <n v="40.28"/>
    <s v="Quincy"/>
    <x v="25"/>
    <n v="2169"/>
    <x v="2"/>
    <s v="510 Pearl"/>
    <s v="C7"/>
    <x v="0"/>
    <m/>
    <x v="0"/>
    <m/>
    <m/>
    <x v="0"/>
    <m/>
    <m/>
  </r>
  <r>
    <s v="November"/>
    <s v="5P1191"/>
    <d v="2022-11-19T00:00:00"/>
    <s v="Regular"/>
    <n v="99"/>
    <n v="21.56"/>
    <n v="7.23"/>
    <n v="127.79"/>
    <s v="Elizabethtown"/>
    <x v="15"/>
    <n v="17022"/>
    <x v="2"/>
    <s v="510 Pearl"/>
    <s v="C7"/>
    <x v="0"/>
    <m/>
    <x v="0"/>
    <m/>
    <m/>
    <x v="0"/>
    <m/>
    <m/>
  </r>
  <r>
    <s v="December"/>
    <s v="5P1198"/>
    <d v="2022-12-16T00:00:00"/>
    <s v="Regular"/>
    <n v="104.13"/>
    <n v="22.2"/>
    <n v="13.01"/>
    <n v="139.34"/>
    <s v="Tacoma"/>
    <x v="33"/>
    <n v="98407"/>
    <x v="0"/>
    <s v="510 Pearl"/>
    <s v="C7"/>
    <x v="0"/>
    <m/>
    <x v="0"/>
    <m/>
    <m/>
    <x v="0"/>
    <m/>
    <m/>
  </r>
  <r>
    <s v="November"/>
    <s v="5P1190"/>
    <d v="2022-11-16T00:00:00"/>
    <s v="Regular"/>
    <n v="135"/>
    <n v="25.4"/>
    <n v="12.82"/>
    <n v="173.22"/>
    <s v="Claremont"/>
    <x v="9"/>
    <n v="91711"/>
    <x v="2"/>
    <s v="510 Pearl"/>
    <s v="C7"/>
    <x v="1"/>
    <n v="135"/>
    <x v="0"/>
    <n v="9.5000000000000001E-2"/>
    <n v="12.824999999999999"/>
    <x v="5"/>
    <n v="12.82"/>
    <n v="4.9999999999990052E-3"/>
  </r>
  <r>
    <s v="October"/>
    <s v="5P1187"/>
    <d v="2022-10-10T00:00:00"/>
    <s v="Regular"/>
    <n v="135"/>
    <n v="25.1"/>
    <n v="9.61"/>
    <n v="169.71"/>
    <s v="Grand Rapids"/>
    <x v="19"/>
    <n v="49525"/>
    <x v="0"/>
    <s v="510 Pearl"/>
    <s v="C7"/>
    <x v="0"/>
    <m/>
    <x v="0"/>
    <m/>
    <m/>
    <x v="0"/>
    <m/>
    <m/>
  </r>
  <r>
    <s v="November"/>
    <s v="90B1567"/>
    <d v="2022-11-09T00:00:00"/>
    <s v="Regular"/>
    <n v="370"/>
    <n v="48.66"/>
    <n v="0"/>
    <n v="418.66"/>
    <s v="Casselberry"/>
    <x v="12"/>
    <n v="32707"/>
    <x v="2"/>
    <s v="90 Broad"/>
    <s v="C7"/>
    <x v="0"/>
    <m/>
    <x v="0"/>
    <m/>
    <m/>
    <x v="0"/>
    <m/>
    <m/>
  </r>
  <r>
    <s v="October"/>
    <s v="90B1516"/>
    <d v="2022-10-15T00:00:00"/>
    <s v="Regular"/>
    <n v="370"/>
    <n v="36.78"/>
    <n v="35.15"/>
    <n v="441.93"/>
    <s v="Pacific Palisades"/>
    <x v="9"/>
    <n v="90272"/>
    <x v="2"/>
    <s v="90 Broad"/>
    <s v="C7"/>
    <x v="1"/>
    <n v="370"/>
    <x v="0"/>
    <n v="9.5000000000000001E-2"/>
    <n v="35.15"/>
    <x v="5"/>
    <n v="35.15"/>
    <n v="0"/>
  </r>
  <r>
    <s v="October"/>
    <s v="90B1491"/>
    <d v="2022-10-15T00:00:00"/>
    <s v="Regular"/>
    <n v="370"/>
    <n v="48.66"/>
    <n v="22.21"/>
    <n v="440.87"/>
    <s v="McLean"/>
    <x v="3"/>
    <s v="22102-2201"/>
    <x v="0"/>
    <s v="90 Broad"/>
    <s v="C7"/>
    <x v="0"/>
    <m/>
    <x v="0"/>
    <m/>
    <m/>
    <x v="0"/>
    <m/>
    <m/>
  </r>
  <r>
    <s v="October"/>
    <s v="90B1499"/>
    <d v="2022-10-15T00:00:00"/>
    <s v="Regular"/>
    <n v="370"/>
    <n v="48.66"/>
    <n v="33.49"/>
    <n v="452.15"/>
    <s v="Rochester"/>
    <x v="5"/>
    <n v="14609"/>
    <x v="2"/>
    <s v="90 Broad"/>
    <s v="C7"/>
    <x v="0"/>
    <m/>
    <x v="0"/>
    <m/>
    <m/>
    <x v="0"/>
    <m/>
    <m/>
  </r>
  <r>
    <s v="October"/>
    <s v="90B1541"/>
    <d v="2022-10-15T00:00:00"/>
    <s v="Regular"/>
    <n v="370"/>
    <n v="48.66"/>
    <n v="29.32"/>
    <n v="447.98"/>
    <s v="Fayetteville"/>
    <x v="7"/>
    <n v="40215"/>
    <x v="0"/>
    <s v="90 Broad"/>
    <s v="C7"/>
    <x v="0"/>
    <m/>
    <x v="0"/>
    <m/>
    <m/>
    <x v="0"/>
    <m/>
    <m/>
  </r>
  <r>
    <s v="October"/>
    <s v="90B1538"/>
    <d v="2022-10-15T00:00:00"/>
    <s v="Regular"/>
    <n v="441.1"/>
    <n v="44.74"/>
    <n v="34.409999999999997"/>
    <n v="520.25"/>
    <s v="Chandler"/>
    <x v="24"/>
    <n v="85226"/>
    <x v="2"/>
    <s v="90 Broad"/>
    <s v="C7"/>
    <x v="0"/>
    <m/>
    <x v="0"/>
    <m/>
    <m/>
    <x v="0"/>
    <m/>
    <m/>
  </r>
  <r>
    <s v="October"/>
    <s v="90B1550"/>
    <d v="2022-10-16T00:00:00"/>
    <s v="Refund"/>
    <n v="-300"/>
    <n v="-42.43"/>
    <n v="-24.84"/>
    <n v="-367.27"/>
    <s v="Charlotte"/>
    <x v="0"/>
    <n v="28277"/>
    <x v="3"/>
    <s v="90 Broad"/>
    <s v="C7"/>
    <x v="1"/>
    <n v="-300"/>
    <x v="0"/>
    <n v="7.7499999999999999E-2"/>
    <n v="-23.25"/>
    <x v="2"/>
    <n v="-24.84"/>
    <n v="1.5899999999999999"/>
  </r>
  <r>
    <s v="October"/>
    <s v="90B1465"/>
    <d v="2022-10-15T00:00:00"/>
    <s v="Regular"/>
    <n v="100"/>
    <n v="21.56"/>
    <n v="7.29"/>
    <n v="128.85"/>
    <s v="Lexington"/>
    <x v="20"/>
    <n v="40514"/>
    <x v="2"/>
    <s v="90 Broad"/>
    <s v="C7"/>
    <x v="0"/>
    <m/>
    <x v="0"/>
    <m/>
    <m/>
    <x v="0"/>
    <m/>
    <m/>
  </r>
  <r>
    <s v="October"/>
    <s v="90B1484"/>
    <d v="2022-10-15T00:00:00"/>
    <s v="Regular"/>
    <n v="370"/>
    <n v="48.66"/>
    <n v="0"/>
    <n v="418.66"/>
    <s v="Gadsden"/>
    <x v="30"/>
    <n v="35901"/>
    <x v="3"/>
    <s v="90 Broad"/>
    <s v="C7"/>
    <x v="1"/>
    <n v="370"/>
    <x v="0"/>
    <n v="7.7499999999999999E-2"/>
    <n v="28.675000000000001"/>
    <x v="2"/>
    <n v="0"/>
    <n v="28.675000000000001"/>
  </r>
  <r>
    <s v="October"/>
    <s v="90B1496"/>
    <d v="2022-10-15T00:00:00"/>
    <s v="Regular"/>
    <n v="370"/>
    <n v="39.270000000000003"/>
    <n v="0.27"/>
    <n v="409.54"/>
    <s v="Highlands Ranch"/>
    <x v="27"/>
    <n v="80216"/>
    <x v="2"/>
    <s v="90 Broad"/>
    <s v="C7"/>
    <x v="0"/>
    <m/>
    <x v="0"/>
    <m/>
    <m/>
    <x v="0"/>
    <m/>
    <m/>
  </r>
  <r>
    <s v="October"/>
    <s v="90B1490"/>
    <d v="2022-10-15T00:00:00"/>
    <s v="Regular"/>
    <n v="370"/>
    <n v="48.66"/>
    <n v="30.36"/>
    <n v="449.02"/>
    <s v="Charlotte"/>
    <x v="0"/>
    <n v="28210"/>
    <x v="0"/>
    <s v="90 Broad"/>
    <s v="C7"/>
    <x v="0"/>
    <m/>
    <x v="0"/>
    <m/>
    <m/>
    <x v="0"/>
    <m/>
    <m/>
  </r>
  <r>
    <s v="December"/>
    <s v="90B1573"/>
    <d v="2022-12-22T00:00:00"/>
    <s v="Regular"/>
    <n v="0"/>
    <n v="0"/>
    <n v="0"/>
    <n v="0"/>
    <s v="Lakewood"/>
    <x v="14"/>
    <n v="8701"/>
    <x v="2"/>
    <s v="90 Broad"/>
    <s v="C7"/>
    <x v="0"/>
    <m/>
    <x v="0"/>
    <m/>
    <m/>
    <x v="0"/>
    <m/>
    <m/>
  </r>
  <r>
    <s v="October"/>
    <s v="90B1530"/>
    <d v="2022-10-15T00:00:00"/>
    <s v="Regular"/>
    <n v="370"/>
    <n v="48.66"/>
    <n v="33.49"/>
    <n v="452.15"/>
    <s v="Adel"/>
    <x v="7"/>
    <n v="31620"/>
    <x v="0"/>
    <s v="90 Broad"/>
    <s v="C7"/>
    <x v="0"/>
    <m/>
    <x v="0"/>
    <m/>
    <m/>
    <x v="0"/>
    <m/>
    <m/>
  </r>
  <r>
    <s v="October"/>
    <s v="90B1529"/>
    <d v="2022-10-15T00:00:00"/>
    <s v="Regular"/>
    <n v="370"/>
    <n v="48.66"/>
    <n v="0"/>
    <n v="418.66"/>
    <s v="Tampa"/>
    <x v="12"/>
    <n v="33613"/>
    <x v="2"/>
    <s v="90 Broad"/>
    <s v="C7"/>
    <x v="0"/>
    <m/>
    <x v="0"/>
    <m/>
    <m/>
    <x v="0"/>
    <m/>
    <m/>
  </r>
  <r>
    <s v="October"/>
    <s v="90B1511"/>
    <d v="2022-10-15T00:00:00"/>
    <s v="Regular"/>
    <n v="420"/>
    <n v="48.66"/>
    <n v="31.63"/>
    <n v="500.29"/>
    <s v="New Bern"/>
    <x v="0"/>
    <n v="28560"/>
    <x v="0"/>
    <s v="90 Broad"/>
    <s v="C7"/>
    <x v="0"/>
    <m/>
    <x v="0"/>
    <m/>
    <m/>
    <x v="0"/>
    <m/>
    <m/>
  </r>
  <r>
    <s v="October"/>
    <s v="90B1510"/>
    <d v="2022-10-15T00:00:00"/>
    <s v="Regular"/>
    <n v="370"/>
    <n v="48.66"/>
    <n v="0"/>
    <n v="418.66"/>
    <s v="Columbia"/>
    <x v="16"/>
    <n v="65201"/>
    <x v="2"/>
    <s v="90 Broad"/>
    <s v="C7"/>
    <x v="0"/>
    <m/>
    <x v="0"/>
    <m/>
    <m/>
    <x v="0"/>
    <m/>
    <m/>
  </r>
  <r>
    <s v="October"/>
    <s v="90B1476"/>
    <d v="2022-10-15T00:00:00"/>
    <s v="Regular"/>
    <n v="378"/>
    <n v="48.66"/>
    <n v="28.79"/>
    <n v="455.45"/>
    <s v="Graham"/>
    <x v="0"/>
    <n v="27253"/>
    <x v="0"/>
    <s v="90 Broad"/>
    <s v="C7"/>
    <x v="0"/>
    <m/>
    <x v="0"/>
    <m/>
    <m/>
    <x v="0"/>
    <m/>
    <m/>
  </r>
  <r>
    <s v="October"/>
    <s v="90B1527"/>
    <d v="2022-10-15T00:00:00"/>
    <s v="Regular"/>
    <n v="370"/>
    <n v="48.66"/>
    <n v="33.29"/>
    <n v="451.95"/>
    <s v="Gaithersburg"/>
    <x v="6"/>
    <n v="20877"/>
    <x v="2"/>
    <s v="90 Broad"/>
    <s v="C7"/>
    <x v="0"/>
    <m/>
    <x v="0"/>
    <m/>
    <m/>
    <x v="0"/>
    <m/>
    <m/>
  </r>
  <r>
    <s v="October"/>
    <s v="90B1551"/>
    <d v="2022-10-16T00:00:00"/>
    <s v="Refund"/>
    <n v="-370"/>
    <n v="-48.66"/>
    <n v="-28.26"/>
    <n v="-446.92"/>
    <s v="Indian Trail"/>
    <x v="0"/>
    <n v="28079"/>
    <x v="3"/>
    <s v="90 Broad"/>
    <s v="C7"/>
    <x v="1"/>
    <n v="-370"/>
    <x v="0"/>
    <n v="7.7499999999999999E-2"/>
    <n v="-28.675000000000001"/>
    <x v="2"/>
    <n v="-28.26"/>
    <n v="-0.41499999999999915"/>
  </r>
  <r>
    <s v="October"/>
    <s v="90B1515"/>
    <d v="2022-10-15T00:00:00"/>
    <s v="Regular"/>
    <n v="370"/>
    <n v="48.66"/>
    <n v="32.44"/>
    <n v="451.1"/>
    <s v="Oregon"/>
    <x v="10"/>
    <n v="43616"/>
    <x v="0"/>
    <s v="90 Broad"/>
    <s v="C7"/>
    <x v="0"/>
    <m/>
    <x v="0"/>
    <m/>
    <m/>
    <x v="0"/>
    <m/>
    <m/>
  </r>
  <r>
    <s v="October"/>
    <s v="90B1519"/>
    <d v="2022-10-15T00:00:00"/>
    <s v="Regular"/>
    <n v="370"/>
    <n v="48.66"/>
    <n v="32.44"/>
    <n v="451.1"/>
    <s v="Sylvania"/>
    <x v="10"/>
    <n v="43560"/>
    <x v="0"/>
    <s v="90 Broad"/>
    <s v="C7"/>
    <x v="0"/>
    <m/>
    <x v="0"/>
    <m/>
    <m/>
    <x v="0"/>
    <m/>
    <m/>
  </r>
  <r>
    <s v="October"/>
    <s v="90B1506"/>
    <d v="2022-10-15T00:00:00"/>
    <s v="Regular"/>
    <n v="370"/>
    <n v="48.66"/>
    <n v="18.64"/>
    <n v="437.3"/>
    <s v="Haughton"/>
    <x v="2"/>
    <n v="71037"/>
    <x v="3"/>
    <s v="90 Broad"/>
    <s v="C7"/>
    <x v="1"/>
    <n v="370"/>
    <x v="0"/>
    <n v="7.7499999999999999E-2"/>
    <n v="28.675000000000001"/>
    <x v="2"/>
    <n v="18.64"/>
    <n v="10.035"/>
  </r>
  <r>
    <s v="October"/>
    <s v="90B1563"/>
    <d v="2022-10-20T00:00:00"/>
    <s v="Regular"/>
    <n v="300"/>
    <n v="42.43"/>
    <n v="18.829999999999998"/>
    <n v="361.26"/>
    <s v="Hudson"/>
    <x v="29"/>
    <n v="54016"/>
    <x v="2"/>
    <s v="90 Broad"/>
    <s v="C7"/>
    <x v="0"/>
    <m/>
    <x v="0"/>
    <m/>
    <m/>
    <x v="0"/>
    <m/>
    <m/>
  </r>
  <r>
    <s v="October"/>
    <s v="90B1498"/>
    <d v="2022-10-15T00:00:00"/>
    <s v="Regular"/>
    <n v="370"/>
    <n v="48.66"/>
    <n v="29.32"/>
    <n v="447.98"/>
    <s v="Carrollton"/>
    <x v="7"/>
    <n v="30117"/>
    <x v="0"/>
    <s v="90 Broad"/>
    <s v="C7"/>
    <x v="0"/>
    <m/>
    <x v="0"/>
    <m/>
    <m/>
    <x v="0"/>
    <m/>
    <m/>
  </r>
  <r>
    <s v="October"/>
    <s v="90B1517"/>
    <d v="2022-10-15T00:00:00"/>
    <s v="Regular"/>
    <n v="370"/>
    <n v="48.66"/>
    <n v="28.26"/>
    <n v="446.92"/>
    <s v="Burlington"/>
    <x v="0"/>
    <n v="27215"/>
    <x v="0"/>
    <s v="90 Broad"/>
    <s v="C7"/>
    <x v="0"/>
    <m/>
    <x v="0"/>
    <m/>
    <m/>
    <x v="0"/>
    <m/>
    <m/>
  </r>
  <r>
    <s v="October"/>
    <s v="90B1520"/>
    <d v="2022-10-15T00:00:00"/>
    <s v="Regular"/>
    <n v="417"/>
    <n v="48.66"/>
    <n v="0"/>
    <n v="465.66"/>
    <s v="Panama City BEACH"/>
    <x v="12"/>
    <n v="32413"/>
    <x v="2"/>
    <s v="90 Broad"/>
    <s v="C7"/>
    <x v="0"/>
    <m/>
    <x v="0"/>
    <m/>
    <m/>
    <x v="0"/>
    <m/>
    <m/>
  </r>
  <r>
    <s v="October"/>
    <s v="90B1523"/>
    <d v="2022-10-15T00:00:00"/>
    <s v="Regular"/>
    <n v="370"/>
    <n v="48.66"/>
    <n v="30.36"/>
    <n v="449.02"/>
    <s v="Charlotte"/>
    <x v="0"/>
    <n v="28277"/>
    <x v="0"/>
    <s v="90 Broad"/>
    <s v="C7"/>
    <x v="0"/>
    <m/>
    <x v="0"/>
    <m/>
    <m/>
    <x v="0"/>
    <m/>
    <m/>
  </r>
  <r>
    <s v="October"/>
    <s v="90B1518"/>
    <d v="2022-10-15T00:00:00"/>
    <s v="Regular"/>
    <n v="370"/>
    <n v="48.66"/>
    <n v="40.81"/>
    <n v="459.47"/>
    <s v="Collierville"/>
    <x v="4"/>
    <n v="38017"/>
    <x v="2"/>
    <s v="90 Broad"/>
    <s v="C7"/>
    <x v="0"/>
    <m/>
    <x v="0"/>
    <m/>
    <m/>
    <x v="0"/>
    <m/>
    <m/>
  </r>
  <r>
    <s v="October"/>
    <s v="90B1534"/>
    <d v="2022-10-15T00:00:00"/>
    <s v="Regular"/>
    <n v="370"/>
    <n v="48.66"/>
    <n v="30.36"/>
    <n v="449.02"/>
    <s v="Davidson"/>
    <x v="0"/>
    <n v="28036"/>
    <x v="0"/>
    <s v="90 Broad"/>
    <s v="C7"/>
    <x v="0"/>
    <m/>
    <x v="0"/>
    <m/>
    <m/>
    <x v="0"/>
    <m/>
    <m/>
  </r>
  <r>
    <s v="October"/>
    <s v="90B1548"/>
    <d v="2022-10-16T00:00:00"/>
    <s v="Refund"/>
    <n v="-370"/>
    <n v="-48.66"/>
    <n v="-18.64"/>
    <n v="-437.3"/>
    <s v="Haughton"/>
    <x v="2"/>
    <n v="71037"/>
    <x v="3"/>
    <s v="90 Broad"/>
    <s v="C7"/>
    <x v="1"/>
    <n v="-370"/>
    <x v="0"/>
    <n v="7.7499999999999999E-2"/>
    <n v="-28.675000000000001"/>
    <x v="2"/>
    <n v="-18.64"/>
    <n v="-10.035"/>
  </r>
  <r>
    <s v="October"/>
    <s v="90B1557"/>
    <d v="2022-10-20T00:00:00"/>
    <s v="Regular"/>
    <n v="370"/>
    <n v="48.66"/>
    <n v="0"/>
    <n v="418.66"/>
    <s v="Port Saint Lucie"/>
    <x v="12"/>
    <n v="34984"/>
    <x v="2"/>
    <s v="90 Broad"/>
    <s v="C7"/>
    <x v="0"/>
    <m/>
    <x v="0"/>
    <m/>
    <m/>
    <x v="0"/>
    <m/>
    <m/>
  </r>
  <r>
    <s v="October"/>
    <s v="90B1500"/>
    <d v="2022-10-15T00:00:00"/>
    <s v="Regular"/>
    <n v="420"/>
    <n v="39.270000000000003"/>
    <n v="36.130000000000003"/>
    <n v="495.4"/>
    <s v="PHOENIX"/>
    <x v="24"/>
    <n v="85022"/>
    <x v="2"/>
    <s v="90 Broad"/>
    <s v="C7"/>
    <x v="0"/>
    <m/>
    <x v="0"/>
    <m/>
    <m/>
    <x v="0"/>
    <m/>
    <m/>
  </r>
  <r>
    <s v="October"/>
    <s v="90B1473"/>
    <d v="2022-10-15T00:00:00"/>
    <s v="Regular"/>
    <n v="370"/>
    <n v="48.66"/>
    <n v="47.21"/>
    <n v="465.87"/>
    <s v="Little Rock"/>
    <x v="17"/>
    <n v="72211"/>
    <x v="2"/>
    <s v="90 Broad"/>
    <s v="C7"/>
    <x v="0"/>
    <m/>
    <x v="0"/>
    <m/>
    <m/>
    <x v="0"/>
    <m/>
    <m/>
  </r>
  <r>
    <s v="October"/>
    <s v="90B1542"/>
    <d v="2022-10-15T00:00:00"/>
    <s v="Regular"/>
    <n v="370"/>
    <n v="48.66"/>
    <n v="32.44"/>
    <n v="451.1"/>
    <s v="Alpharetta"/>
    <x v="7"/>
    <n v="30009"/>
    <x v="0"/>
    <s v="90 Broad"/>
    <s v="C7"/>
    <x v="0"/>
    <m/>
    <x v="0"/>
    <m/>
    <m/>
    <x v="0"/>
    <m/>
    <m/>
  </r>
  <r>
    <s v="October"/>
    <s v="90B1556"/>
    <d v="2022-10-20T00:00:00"/>
    <s v="Regular"/>
    <n v="370"/>
    <n v="43.23"/>
    <n v="33.06"/>
    <n v="446.29"/>
    <s v="Justin"/>
    <x v="11"/>
    <n v="76247"/>
    <x v="2"/>
    <s v="90 Broad"/>
    <s v="C7"/>
    <x v="0"/>
    <m/>
    <x v="0"/>
    <m/>
    <m/>
    <x v="0"/>
    <m/>
    <m/>
  </r>
  <r>
    <s v="October"/>
    <s v="90B1512"/>
    <d v="2022-10-15T00:00:00"/>
    <s v="Regular"/>
    <n v="420"/>
    <n v="38.42"/>
    <n v="38.97"/>
    <n v="497.39"/>
    <s v="Vancouver"/>
    <x v="33"/>
    <n v="98683"/>
    <x v="2"/>
    <s v="90 Broad"/>
    <s v="C7"/>
    <x v="0"/>
    <m/>
    <x v="0"/>
    <m/>
    <m/>
    <x v="0"/>
    <m/>
    <m/>
  </r>
  <r>
    <s v="November"/>
    <s v="90B1571"/>
    <d v="2022-11-30T00:00:00"/>
    <s v="Regular"/>
    <n v="0"/>
    <n v="0"/>
    <n v="0"/>
    <n v="0"/>
    <s v="Conover"/>
    <x v="0"/>
    <n v="28613"/>
    <x v="2"/>
    <s v="90 Broad"/>
    <s v="C7"/>
    <x v="0"/>
    <m/>
    <x v="0"/>
    <m/>
    <m/>
    <x v="0"/>
    <m/>
    <m/>
  </r>
  <r>
    <s v="October"/>
    <s v="90B1508"/>
    <d v="2022-10-15T00:00:00"/>
    <s v="Regular"/>
    <n v="420"/>
    <n v="48.66"/>
    <n v="33.97"/>
    <n v="502.63"/>
    <s v="RALEIGH"/>
    <x v="0"/>
    <n v="27613"/>
    <x v="0"/>
    <s v="90 Broad"/>
    <s v="C7"/>
    <x v="0"/>
    <m/>
    <x v="0"/>
    <m/>
    <m/>
    <x v="0"/>
    <m/>
    <m/>
  </r>
  <r>
    <s v="October"/>
    <s v="90B1492"/>
    <d v="2022-10-15T00:00:00"/>
    <s v="Regular"/>
    <n v="370"/>
    <n v="48.66"/>
    <n v="28.26"/>
    <n v="446.92"/>
    <s v="Indian Trail"/>
    <x v="0"/>
    <n v="28079"/>
    <x v="3"/>
    <s v="90 Broad"/>
    <s v="C7"/>
    <x v="1"/>
    <n v="370"/>
    <x v="0"/>
    <n v="7.7499999999999999E-2"/>
    <n v="28.675000000000001"/>
    <x v="2"/>
    <n v="28.26"/>
    <n v="0.41499999999999915"/>
  </r>
  <r>
    <s v="October"/>
    <s v="90B1481"/>
    <d v="2022-10-15T00:00:00"/>
    <s v="Regular"/>
    <n v="420"/>
    <n v="48.66"/>
    <n v="41.72"/>
    <n v="510.38"/>
    <s v="Atlanta"/>
    <x v="7"/>
    <n v="30342"/>
    <x v="0"/>
    <s v="90 Broad"/>
    <s v="C7"/>
    <x v="0"/>
    <m/>
    <x v="0"/>
    <m/>
    <m/>
    <x v="0"/>
    <m/>
    <m/>
  </r>
  <r>
    <s v="October"/>
    <s v="90B1505"/>
    <d v="2022-10-15T00:00:00"/>
    <s v="Regular"/>
    <n v="450"/>
    <n v="39.270000000000003"/>
    <n v="0.27"/>
    <n v="489.54"/>
    <s v="Steamboat Springs"/>
    <x v="27"/>
    <n v="80487"/>
    <x v="2"/>
    <s v="90 Broad"/>
    <s v="C7"/>
    <x v="0"/>
    <m/>
    <x v="0"/>
    <m/>
    <m/>
    <x v="0"/>
    <m/>
    <m/>
  </r>
  <r>
    <s v="October"/>
    <s v="90B1463"/>
    <d v="2022-10-15T00:00:00"/>
    <s v="Regular"/>
    <n v="190.01"/>
    <n v="33.32"/>
    <n v="15.64"/>
    <n v="238.97"/>
    <s v="Conover"/>
    <x v="0"/>
    <n v="28613"/>
    <x v="0"/>
    <s v="90 Broad"/>
    <s v="C7"/>
    <x v="0"/>
    <m/>
    <x v="0"/>
    <m/>
    <m/>
    <x v="0"/>
    <m/>
    <m/>
  </r>
  <r>
    <s v="October"/>
    <s v="90B1470"/>
    <d v="2022-10-15T00:00:00"/>
    <s v="Regular"/>
    <n v="210"/>
    <n v="25.76"/>
    <n v="17.43"/>
    <n v="253.19"/>
    <s v="Mesa"/>
    <x v="24"/>
    <s v="85213-2030"/>
    <x v="2"/>
    <s v="90 Broad"/>
    <s v="C7"/>
    <x v="0"/>
    <m/>
    <x v="0"/>
    <m/>
    <m/>
    <x v="0"/>
    <m/>
    <m/>
  </r>
  <r>
    <s v="October"/>
    <s v="90B1495"/>
    <d v="2022-10-15T00:00:00"/>
    <s v="Regular"/>
    <n v="360"/>
    <n v="48.66"/>
    <n v="29.63"/>
    <n v="438.29"/>
    <s v="Charlotte"/>
    <x v="0"/>
    <n v="28270"/>
    <x v="0"/>
    <s v="90 Broad"/>
    <s v="C7"/>
    <x v="0"/>
    <m/>
    <x v="0"/>
    <m/>
    <m/>
    <x v="0"/>
    <m/>
    <m/>
  </r>
  <r>
    <s v="October"/>
    <s v="90B1533"/>
    <d v="2022-10-15T00:00:00"/>
    <s v="Regular"/>
    <n v="420"/>
    <n v="48.66"/>
    <n v="40.42"/>
    <n v="509.08"/>
    <s v="Massapequa Park"/>
    <x v="5"/>
    <n v="11762"/>
    <x v="2"/>
    <s v="90 Broad"/>
    <s v="C7"/>
    <x v="0"/>
    <m/>
    <x v="0"/>
    <m/>
    <m/>
    <x v="0"/>
    <m/>
    <m/>
  </r>
  <r>
    <s v="October"/>
    <s v="90B1502"/>
    <d v="2022-10-15T00:00:00"/>
    <s v="Regular"/>
    <n v="370"/>
    <n v="48.66"/>
    <n v="33.49"/>
    <n v="452.15"/>
    <s v="Atlanta"/>
    <x v="7"/>
    <n v="30319"/>
    <x v="3"/>
    <s v="90 Broad"/>
    <s v="C7"/>
    <x v="1"/>
    <n v="370"/>
    <x v="0"/>
    <n v="7.7499999999999999E-2"/>
    <n v="28.675000000000001"/>
    <x v="2"/>
    <n v="33.49"/>
    <n v="-4.8150000000000013"/>
  </r>
  <r>
    <s v="October"/>
    <s v="90B1479"/>
    <d v="2022-10-15T00:00:00"/>
    <s v="Regular"/>
    <n v="330"/>
    <n v="48.66"/>
    <n v="25.09"/>
    <n v="403.75"/>
    <s v="CALIFON"/>
    <x v="14"/>
    <n v="7830"/>
    <x v="0"/>
    <s v="90 Broad"/>
    <s v="C7"/>
    <x v="0"/>
    <m/>
    <x v="0"/>
    <m/>
    <m/>
    <x v="0"/>
    <m/>
    <m/>
  </r>
  <r>
    <s v="October"/>
    <s v="90B1546"/>
    <d v="2022-10-15T00:00:00"/>
    <s v="Regular"/>
    <n v="370"/>
    <n v="48.66"/>
    <n v="26.17"/>
    <n v="444.83"/>
    <s v="Winfield"/>
    <x v="22"/>
    <n v="60190"/>
    <x v="0"/>
    <s v="90 Broad"/>
    <s v="C7"/>
    <x v="0"/>
    <m/>
    <x v="0"/>
    <m/>
    <m/>
    <x v="0"/>
    <m/>
    <m/>
  </r>
  <r>
    <s v="October"/>
    <s v="90B1526"/>
    <d v="2022-10-15T00:00:00"/>
    <s v="Regular"/>
    <n v="370"/>
    <n v="38.65"/>
    <n v="30.98"/>
    <n v="439.63"/>
    <s v="Las Vegas"/>
    <x v="21"/>
    <n v="89149"/>
    <x v="2"/>
    <s v="90 Broad"/>
    <s v="C7"/>
    <x v="0"/>
    <m/>
    <x v="0"/>
    <m/>
    <m/>
    <x v="0"/>
    <m/>
    <m/>
  </r>
  <r>
    <s v="October"/>
    <s v="90B1488"/>
    <d v="2022-10-15T00:00:00"/>
    <s v="Regular"/>
    <n v="370"/>
    <n v="48.66"/>
    <n v="0"/>
    <n v="418.66"/>
    <s v="Tallahassee"/>
    <x v="12"/>
    <n v="32301"/>
    <x v="2"/>
    <s v="90 Broad"/>
    <s v="C7"/>
    <x v="0"/>
    <m/>
    <x v="0"/>
    <m/>
    <m/>
    <x v="0"/>
    <m/>
    <m/>
  </r>
  <r>
    <s v="October"/>
    <s v="90B1507"/>
    <d v="2022-10-15T00:00:00"/>
    <s v="Regular"/>
    <n v="370"/>
    <n v="39.270000000000003"/>
    <n v="0.27"/>
    <n v="409.54"/>
    <s v="Golden"/>
    <x v="27"/>
    <n v="80403"/>
    <x v="2"/>
    <s v="90 Broad"/>
    <s v="C7"/>
    <x v="0"/>
    <m/>
    <x v="0"/>
    <m/>
    <m/>
    <x v="0"/>
    <m/>
    <m/>
  </r>
  <r>
    <s v="October"/>
    <s v="90B1564"/>
    <d v="2022-10-20T00:00:00"/>
    <s v="Regular"/>
    <n v="370"/>
    <n v="39.270000000000003"/>
    <n v="31.81"/>
    <n v="441.08"/>
    <s v="Phoenix"/>
    <x v="24"/>
    <n v="85032"/>
    <x v="0"/>
    <s v="90 Broad"/>
    <s v="C7"/>
    <x v="0"/>
    <m/>
    <x v="0"/>
    <m/>
    <m/>
    <x v="0"/>
    <m/>
    <m/>
  </r>
  <r>
    <s v="October"/>
    <s v="90B1475"/>
    <d v="2022-10-15T00:00:00"/>
    <s v="Regular"/>
    <n v="370"/>
    <n v="48.66"/>
    <n v="29.32"/>
    <n v="447.98"/>
    <s v="LaGrange"/>
    <x v="7"/>
    <n v="30240"/>
    <x v="0"/>
    <s v="90 Broad"/>
    <s v="C7"/>
    <x v="0"/>
    <m/>
    <x v="0"/>
    <m/>
    <m/>
    <x v="0"/>
    <m/>
    <m/>
  </r>
  <r>
    <s v="October"/>
    <s v="90B1504"/>
    <d v="2022-10-15T00:00:00"/>
    <s v="Regular"/>
    <n v="370"/>
    <n v="48.66"/>
    <n v="33.49"/>
    <n v="452.15"/>
    <s v="Augusta"/>
    <x v="7"/>
    <n v="30904"/>
    <x v="0"/>
    <s v="90 Broad"/>
    <s v="C7"/>
    <x v="0"/>
    <m/>
    <x v="0"/>
    <m/>
    <m/>
    <x v="0"/>
    <m/>
    <m/>
  </r>
  <r>
    <s v="October"/>
    <s v="90B1543"/>
    <d v="2022-10-15T00:00:00"/>
    <s v="Regular"/>
    <n v="370"/>
    <n v="38.42"/>
    <n v="33.9"/>
    <n v="442.32"/>
    <s v="Yakima"/>
    <x v="33"/>
    <n v="98902"/>
    <x v="2"/>
    <s v="90 Broad"/>
    <s v="C7"/>
    <x v="0"/>
    <m/>
    <x v="0"/>
    <m/>
    <m/>
    <x v="0"/>
    <m/>
    <m/>
  </r>
  <r>
    <s v="October"/>
    <s v="90B1539"/>
    <d v="2022-10-15T00:00:00"/>
    <s v="Regular"/>
    <n v="370"/>
    <n v="48.66"/>
    <n v="28.26"/>
    <n v="446.92"/>
    <s v="Brunswick"/>
    <x v="10"/>
    <n v="44212"/>
    <x v="0"/>
    <s v="90 Broad"/>
    <s v="C7"/>
    <x v="0"/>
    <m/>
    <x v="0"/>
    <m/>
    <m/>
    <x v="0"/>
    <m/>
    <m/>
  </r>
  <r>
    <s v="October"/>
    <s v="90B1549"/>
    <d v="2022-10-16T00:00:00"/>
    <s v="Refund"/>
    <n v="-370"/>
    <n v="-48.66"/>
    <n v="-33.49"/>
    <n v="-452.15"/>
    <s v="Atlanta"/>
    <x v="7"/>
    <n v="30319"/>
    <x v="3"/>
    <s v="90 Broad"/>
    <s v="C7"/>
    <x v="1"/>
    <n v="-370"/>
    <x v="0"/>
    <n v="7.7499999999999999E-2"/>
    <n v="-28.675000000000001"/>
    <x v="2"/>
    <n v="-33.49"/>
    <n v="4.8150000000000013"/>
  </r>
  <r>
    <s v="October"/>
    <s v="90B1501"/>
    <d v="2022-10-15T00:00:00"/>
    <s v="Regular"/>
    <n v="370"/>
    <n v="48.66"/>
    <n v="0"/>
    <n v="418.66"/>
    <s v="Jacksonville"/>
    <x v="12"/>
    <n v="32209"/>
    <x v="2"/>
    <s v="90 Broad"/>
    <s v="C7"/>
    <x v="0"/>
    <m/>
    <x v="0"/>
    <m/>
    <m/>
    <x v="0"/>
    <m/>
    <m/>
  </r>
  <r>
    <s v="November"/>
    <s v="90B1568"/>
    <d v="2022-11-19T00:00:00"/>
    <s v="Regular"/>
    <n v="0"/>
    <n v="0"/>
    <n v="0"/>
    <n v="0"/>
    <s v="Woodland Hills"/>
    <x v="9"/>
    <n v="91303"/>
    <x v="2"/>
    <s v="90 Broad"/>
    <s v="C7"/>
    <x v="1"/>
    <n v="0"/>
    <x v="0"/>
    <n v="9.5000000000000001E-2"/>
    <n v="0"/>
    <x v="5"/>
    <n v="0"/>
    <n v="0"/>
  </r>
  <r>
    <s v="October"/>
    <s v="90B1553"/>
    <d v="2022-10-18T00:00:00"/>
    <s v="Regular"/>
    <n v="75"/>
    <n v="19.03"/>
    <n v="7.52"/>
    <n v="101.55"/>
    <s v="Rochester"/>
    <x v="5"/>
    <n v="14620"/>
    <x v="2"/>
    <s v="90 Broad"/>
    <s v="C7"/>
    <x v="0"/>
    <m/>
    <x v="0"/>
    <m/>
    <m/>
    <x v="0"/>
    <m/>
    <m/>
  </r>
  <r>
    <s v="October"/>
    <s v="90B1525"/>
    <d v="2022-10-15T00:00:00"/>
    <s v="Regular"/>
    <n v="370"/>
    <n v="43.23"/>
    <n v="33.06"/>
    <n v="446.29"/>
    <s v="Houston"/>
    <x v="11"/>
    <n v="77007"/>
    <x v="2"/>
    <s v="90 Broad"/>
    <s v="C7"/>
    <x v="0"/>
    <m/>
    <x v="0"/>
    <m/>
    <m/>
    <x v="0"/>
    <m/>
    <m/>
  </r>
  <r>
    <s v="October"/>
    <s v="90B1480"/>
    <d v="2022-10-15T00:00:00"/>
    <s v="Regular"/>
    <n v="410"/>
    <n v="48.66"/>
    <n v="32.11"/>
    <n v="490.77"/>
    <s v="Indianapolis"/>
    <x v="18"/>
    <n v="46236"/>
    <x v="2"/>
    <s v="90 Broad"/>
    <s v="C7"/>
    <x v="0"/>
    <m/>
    <x v="0"/>
    <m/>
    <m/>
    <x v="0"/>
    <m/>
    <m/>
  </r>
  <r>
    <s v="October"/>
    <s v="90B1535"/>
    <d v="2022-10-15T00:00:00"/>
    <s v="Regular"/>
    <n v="370"/>
    <n v="39.270000000000003"/>
    <n v="31.82"/>
    <n v="441.09"/>
    <s v="Phoenix"/>
    <x v="24"/>
    <n v="85012"/>
    <x v="2"/>
    <s v="90 Broad"/>
    <s v="C7"/>
    <x v="0"/>
    <m/>
    <x v="0"/>
    <m/>
    <m/>
    <x v="0"/>
    <m/>
    <m/>
  </r>
  <r>
    <s v="October"/>
    <s v="90B1558"/>
    <d v="2022-10-20T00:00:00"/>
    <s v="Regular"/>
    <n v="370"/>
    <n v="48.66"/>
    <n v="47.81"/>
    <n v="466.47"/>
    <s v="Morgantown"/>
    <x v="42"/>
    <n v="26501"/>
    <x v="0"/>
    <s v="90 Broad"/>
    <s v="C7"/>
    <x v="0"/>
    <m/>
    <x v="0"/>
    <m/>
    <m/>
    <x v="0"/>
    <m/>
    <m/>
  </r>
  <r>
    <s v="October"/>
    <s v="90B1474"/>
    <d v="2022-10-15T00:00:00"/>
    <s v="Regular"/>
    <n v="300"/>
    <n v="48.66"/>
    <n v="23.53"/>
    <n v="372.19"/>
    <s v="Shelby"/>
    <x v="0"/>
    <n v="28150"/>
    <x v="0"/>
    <s v="90 Broad"/>
    <s v="C7"/>
    <x v="0"/>
    <m/>
    <x v="0"/>
    <m/>
    <m/>
    <x v="0"/>
    <m/>
    <m/>
  </r>
  <r>
    <s v="October"/>
    <s v="90B1466"/>
    <d v="2022-10-15T00:00:00"/>
    <s v="Regular"/>
    <n v="160"/>
    <n v="28.55"/>
    <n v="12.4"/>
    <n v="200.95"/>
    <s v="Huntington Beach"/>
    <x v="9"/>
    <n v="92649"/>
    <x v="2"/>
    <s v="90 Broad"/>
    <s v="C7"/>
    <x v="1"/>
    <n v="160"/>
    <x v="0"/>
    <n v="7.7499999999999999E-2"/>
    <n v="12.4"/>
    <x v="8"/>
    <n v="12.4"/>
    <n v="0"/>
  </r>
  <r>
    <s v="October"/>
    <s v="90B1532"/>
    <d v="2022-10-15T00:00:00"/>
    <s v="Regular"/>
    <n v="306"/>
    <n v="37.75"/>
    <n v="21.48"/>
    <n v="365.23"/>
    <s v="Fox lake"/>
    <x v="22"/>
    <n v="60020"/>
    <x v="0"/>
    <s v="90 Broad"/>
    <s v="C7"/>
    <x v="0"/>
    <m/>
    <x v="0"/>
    <m/>
    <m/>
    <x v="0"/>
    <m/>
    <m/>
  </r>
  <r>
    <s v="October"/>
    <s v="90B1552"/>
    <d v="2022-10-17T00:00:00"/>
    <s v="Regular"/>
    <n v="330"/>
    <n v="48.66"/>
    <n v="34.08"/>
    <n v="412.74"/>
    <s v="Mount Pleasant"/>
    <x v="28"/>
    <n v="29464"/>
    <x v="2"/>
    <s v="90 Broad"/>
    <s v="C7"/>
    <x v="0"/>
    <m/>
    <x v="0"/>
    <m/>
    <m/>
    <x v="0"/>
    <m/>
    <m/>
  </r>
  <r>
    <s v="October"/>
    <s v="90B1497"/>
    <d v="2022-10-15T00:00:00"/>
    <s v="Regular"/>
    <n v="390"/>
    <n v="36.78"/>
    <n v="37.049999999999997"/>
    <n v="463.83"/>
    <s v="Woodland Hills"/>
    <x v="9"/>
    <n v="91303"/>
    <x v="2"/>
    <s v="90 Broad"/>
    <s v="C7"/>
    <x v="1"/>
    <n v="390"/>
    <x v="0"/>
    <n v="9.5000000000000001E-2"/>
    <n v="37.049999999999997"/>
    <x v="5"/>
    <n v="37.049999999999997"/>
    <n v="0"/>
  </r>
  <r>
    <s v="December"/>
    <s v="90B1572"/>
    <d v="2022-12-11T00:00:00"/>
    <s v="Regular"/>
    <n v="125"/>
    <n v="25.1"/>
    <n v="9"/>
    <n v="159.1"/>
    <s v="Ft Washington"/>
    <x v="15"/>
    <n v="19034"/>
    <x v="2"/>
    <s v="90 Broad"/>
    <s v="C7"/>
    <x v="0"/>
    <m/>
    <x v="0"/>
    <m/>
    <m/>
    <x v="0"/>
    <m/>
    <m/>
  </r>
  <r>
    <s v="October"/>
    <s v="90B1482"/>
    <d v="2022-10-15T00:00:00"/>
    <s v="Regular"/>
    <n v="370"/>
    <n v="38.65"/>
    <n v="30.98"/>
    <n v="439.63"/>
    <s v="Las Vegas"/>
    <x v="21"/>
    <n v="89138"/>
    <x v="2"/>
    <s v="90 Broad"/>
    <s v="C7"/>
    <x v="0"/>
    <m/>
    <x v="0"/>
    <m/>
    <m/>
    <x v="0"/>
    <m/>
    <m/>
  </r>
  <r>
    <s v="October"/>
    <s v="90B1544"/>
    <d v="2022-10-15T00:00:00"/>
    <s v="Regular"/>
    <n v="370"/>
    <n v="48.66"/>
    <n v="32.44"/>
    <n v="451.1"/>
    <s v="Atlanta"/>
    <x v="7"/>
    <n v="30342"/>
    <x v="0"/>
    <s v="90 Broad"/>
    <s v="C7"/>
    <x v="0"/>
    <m/>
    <x v="0"/>
    <m/>
    <m/>
    <x v="0"/>
    <m/>
    <m/>
  </r>
  <r>
    <s v="October"/>
    <s v="90B1489"/>
    <d v="2022-10-15T00:00:00"/>
    <s v="Regular"/>
    <n v="370"/>
    <n v="48.66"/>
    <n v="31.4"/>
    <n v="450.06"/>
    <s v="Columbus"/>
    <x v="10"/>
    <n v="43201"/>
    <x v="0"/>
    <s v="90 Broad"/>
    <s v="C7"/>
    <x v="0"/>
    <m/>
    <x v="0"/>
    <m/>
    <m/>
    <x v="0"/>
    <m/>
    <m/>
  </r>
  <r>
    <s v="October"/>
    <s v="90B1561"/>
    <d v="2022-10-20T00:00:00"/>
    <s v="Regular"/>
    <n v="380"/>
    <n v="48.66"/>
    <n v="33.44"/>
    <n v="462.1"/>
    <s v="Cincinnati"/>
    <x v="10"/>
    <n v="45220"/>
    <x v="0"/>
    <s v="90 Broad"/>
    <s v="C7"/>
    <x v="0"/>
    <m/>
    <x v="0"/>
    <m/>
    <m/>
    <x v="0"/>
    <m/>
    <m/>
  </r>
  <r>
    <s v="October"/>
    <s v="90B1547"/>
    <d v="2022-10-15T00:00:00"/>
    <s v="Regular"/>
    <n v="321.10000000000002"/>
    <n v="43.23"/>
    <n v="29.15"/>
    <n v="393.48"/>
    <s v="Pearland"/>
    <x v="11"/>
    <n v="77584"/>
    <x v="2"/>
    <s v="90 Broad"/>
    <s v="C7"/>
    <x v="0"/>
    <m/>
    <x v="0"/>
    <m/>
    <m/>
    <x v="0"/>
    <m/>
    <m/>
  </r>
  <r>
    <s v="October"/>
    <s v="90B1483"/>
    <d v="2022-10-15T00:00:00"/>
    <s v="Regular"/>
    <n v="370"/>
    <n v="48.66"/>
    <n v="25.13"/>
    <n v="443.79"/>
    <s v="Morrisville"/>
    <x v="15"/>
    <n v="19067"/>
    <x v="2"/>
    <s v="90 Broad"/>
    <s v="C7"/>
    <x v="0"/>
    <m/>
    <x v="0"/>
    <m/>
    <m/>
    <x v="0"/>
    <m/>
    <m/>
  </r>
  <r>
    <s v="October"/>
    <s v="90B1486"/>
    <d v="2022-10-15T00:00:00"/>
    <s v="Regular"/>
    <n v="320"/>
    <n v="48.66"/>
    <n v="29.5"/>
    <n v="398.16"/>
    <s v="Moultrie"/>
    <x v="7"/>
    <n v="31768"/>
    <x v="0"/>
    <s v="90 Broad"/>
    <s v="C7"/>
    <x v="0"/>
    <m/>
    <x v="0"/>
    <m/>
    <m/>
    <x v="0"/>
    <m/>
    <m/>
  </r>
  <r>
    <s v="October"/>
    <s v="90B1494"/>
    <d v="2022-10-15T00:00:00"/>
    <s v="Regular"/>
    <n v="390"/>
    <n v="48.66"/>
    <n v="35.1"/>
    <n v="473.76"/>
    <s v="Westminster"/>
    <x v="6"/>
    <n v="21158"/>
    <x v="2"/>
    <s v="90 Broad"/>
    <s v="C7"/>
    <x v="0"/>
    <m/>
    <x v="0"/>
    <m/>
    <m/>
    <x v="0"/>
    <m/>
    <m/>
  </r>
  <r>
    <s v="October"/>
    <s v="90B1514"/>
    <d v="2022-10-15T00:00:00"/>
    <s v="Regular"/>
    <n v="300"/>
    <n v="42.43"/>
    <n v="24.84"/>
    <n v="367.27"/>
    <s v="Charlotte"/>
    <x v="0"/>
    <n v="28277"/>
    <x v="3"/>
    <s v="90 Broad"/>
    <s v="C7"/>
    <x v="1"/>
    <n v="300"/>
    <x v="0"/>
    <n v="7.7499999999999999E-2"/>
    <n v="23.25"/>
    <x v="2"/>
    <n v="24.84"/>
    <n v="-1.5899999999999999"/>
  </r>
  <r>
    <s v="November"/>
    <s v="90B1569"/>
    <d v="2022-11-21T00:00:00"/>
    <s v="Regular"/>
    <n v="106"/>
    <n v="25.1"/>
    <n v="9.19"/>
    <n v="140.29"/>
    <s v="Conover"/>
    <x v="0"/>
    <n v="28613"/>
    <x v="0"/>
    <s v="90 Broad"/>
    <s v="C7"/>
    <x v="0"/>
    <m/>
    <x v="0"/>
    <m/>
    <m/>
    <x v="0"/>
    <m/>
    <m/>
  </r>
  <r>
    <s v="October"/>
    <s v="90B1493"/>
    <d v="2022-10-15T00:00:00"/>
    <s v="Regular"/>
    <n v="300"/>
    <n v="42.43"/>
    <n v="21.41"/>
    <n v="363.84"/>
    <s v="Buffalo Grove"/>
    <x v="22"/>
    <n v="60089"/>
    <x v="0"/>
    <s v="90 Broad"/>
    <s v="C7"/>
    <x v="0"/>
    <m/>
    <x v="0"/>
    <m/>
    <m/>
    <x v="0"/>
    <m/>
    <m/>
  </r>
  <r>
    <s v="November"/>
    <s v="90B1570"/>
    <d v="2022-11-25T00:00:00"/>
    <s v="Regular"/>
    <n v="95"/>
    <n v="19.03"/>
    <n v="7.98"/>
    <n v="122.01"/>
    <s v="Wilmington"/>
    <x v="0"/>
    <n v="28403"/>
    <x v="0"/>
    <s v="90 Broad"/>
    <s v="C7"/>
    <x v="0"/>
    <m/>
    <x v="0"/>
    <m/>
    <m/>
    <x v="0"/>
    <m/>
    <m/>
  </r>
  <r>
    <s v="October"/>
    <s v="90B1562"/>
    <d v="2022-10-20T00:00:00"/>
    <s v="Regular"/>
    <n v="370"/>
    <n v="48.66"/>
    <n v="37.26"/>
    <n v="455.92"/>
    <s v="atlanta"/>
    <x v="7"/>
    <n v="30318"/>
    <x v="0"/>
    <s v="90 Broad"/>
    <s v="C7"/>
    <x v="0"/>
    <m/>
    <x v="0"/>
    <m/>
    <m/>
    <x v="0"/>
    <m/>
    <m/>
  </r>
  <r>
    <s v="October"/>
    <s v="90B1555"/>
    <d v="2022-10-18T00:00:00"/>
    <s v="Refund"/>
    <n v="-320"/>
    <n v="-48.66"/>
    <n v="-25.82"/>
    <n v="-394.48"/>
    <s v="West Columbia"/>
    <x v="28"/>
    <n v="29169"/>
    <x v="3"/>
    <s v="90 Broad"/>
    <s v="C7"/>
    <x v="1"/>
    <n v="-320"/>
    <x v="0"/>
    <n v="7.7499999999999999E-2"/>
    <n v="-24.8"/>
    <x v="2"/>
    <n v="-25.82"/>
    <n v="1.0199999999999996"/>
  </r>
  <r>
    <s v="October"/>
    <s v="90B1536"/>
    <d v="2022-10-15T00:00:00"/>
    <s v="Regular"/>
    <n v="370"/>
    <n v="48.66"/>
    <n v="27.74"/>
    <n v="446.4"/>
    <s v="N MIDDLETOWN"/>
    <x v="14"/>
    <n v="7748"/>
    <x v="0"/>
    <s v="90 Broad"/>
    <s v="C7"/>
    <x v="0"/>
    <m/>
    <x v="0"/>
    <m/>
    <m/>
    <x v="0"/>
    <m/>
    <m/>
  </r>
  <r>
    <s v="October"/>
    <s v="90B1559"/>
    <d v="2022-10-20T00:00:00"/>
    <s v="Regular"/>
    <n v="370"/>
    <n v="48.66"/>
    <n v="37.159999999999997"/>
    <n v="455.82"/>
    <s v="Staten Island"/>
    <x v="5"/>
    <n v="10309"/>
    <x v="2"/>
    <s v="90 Broad"/>
    <s v="C7"/>
    <x v="0"/>
    <m/>
    <x v="0"/>
    <m/>
    <m/>
    <x v="0"/>
    <m/>
    <m/>
  </r>
  <r>
    <s v="October"/>
    <s v="90B1469"/>
    <d v="2022-10-15T00:00:00"/>
    <s v="Regular"/>
    <n v="210"/>
    <n v="28.09"/>
    <n v="19.05"/>
    <n v="257.14"/>
    <s v="Keller"/>
    <x v="11"/>
    <n v="76248"/>
    <x v="2"/>
    <s v="90 Broad"/>
    <s v="C7"/>
    <x v="0"/>
    <m/>
    <x v="0"/>
    <m/>
    <m/>
    <x v="0"/>
    <m/>
    <m/>
  </r>
  <r>
    <s v="October"/>
    <s v="90B1478"/>
    <d v="2022-10-15T00:00:00"/>
    <s v="Regular"/>
    <n v="370"/>
    <n v="48.66"/>
    <n v="26.17"/>
    <n v="444.83"/>
    <s v="Chicago"/>
    <x v="22"/>
    <n v="60605"/>
    <x v="0"/>
    <s v="90 Broad"/>
    <s v="C7"/>
    <x v="0"/>
    <m/>
    <x v="0"/>
    <m/>
    <m/>
    <x v="0"/>
    <m/>
    <m/>
  </r>
  <r>
    <s v="October"/>
    <s v="90B1540"/>
    <d v="2022-10-15T00:00:00"/>
    <s v="Regular"/>
    <n v="370"/>
    <n v="48.66"/>
    <n v="27.74"/>
    <n v="446.4"/>
    <n v="7044"/>
    <x v="14"/>
    <n v="7044"/>
    <x v="0"/>
    <s v="90 Broad"/>
    <s v="C7"/>
    <x v="0"/>
    <m/>
    <x v="0"/>
    <m/>
    <m/>
    <x v="0"/>
    <m/>
    <m/>
  </r>
  <r>
    <s v="October"/>
    <s v="90B1531"/>
    <d v="2022-10-15T00:00:00"/>
    <s v="Regular"/>
    <n v="370"/>
    <n v="48.66"/>
    <n v="40.81"/>
    <n v="459.47"/>
    <s v="Collierville"/>
    <x v="4"/>
    <n v="38017"/>
    <x v="2"/>
    <s v="90 Broad"/>
    <s v="C7"/>
    <x v="0"/>
    <m/>
    <x v="0"/>
    <m/>
    <m/>
    <x v="0"/>
    <m/>
    <m/>
  </r>
  <r>
    <s v="October"/>
    <s v="90B1464"/>
    <d v="2022-10-15T00:00:00"/>
    <s v="Regular"/>
    <n v="147.6"/>
    <n v="25.1"/>
    <n v="12.1"/>
    <n v="184.8"/>
    <s v="Pittsburgh"/>
    <x v="15"/>
    <n v="15211"/>
    <x v="2"/>
    <s v="90 Broad"/>
    <s v="C7"/>
    <x v="0"/>
    <m/>
    <x v="0"/>
    <m/>
    <m/>
    <x v="0"/>
    <m/>
    <m/>
  </r>
  <r>
    <s v="October"/>
    <s v="90B1537"/>
    <d v="2022-10-15T00:00:00"/>
    <s v="Regular"/>
    <n v="465"/>
    <n v="40.71"/>
    <n v="0.27"/>
    <n v="505.98"/>
    <s v="Conifer"/>
    <x v="27"/>
    <n v="80433"/>
    <x v="2"/>
    <s v="90 Broad"/>
    <s v="C7"/>
    <x v="0"/>
    <m/>
    <x v="0"/>
    <m/>
    <m/>
    <x v="0"/>
    <m/>
    <m/>
  </r>
  <r>
    <s v="October"/>
    <s v="90B1467"/>
    <d v="2022-10-15T00:00:00"/>
    <s v="Regular"/>
    <n v="147.6"/>
    <n v="25.4"/>
    <n v="13.65"/>
    <n v="186.65"/>
    <s v="Santa Ana"/>
    <x v="9"/>
    <n v="92706"/>
    <x v="2"/>
    <s v="90 Broad"/>
    <s v="C7"/>
    <x v="1"/>
    <n v="147.6"/>
    <x v="0"/>
    <n v="9.2499999999999999E-2"/>
    <n v="13.652999999999999"/>
    <x v="8"/>
    <n v="13.65"/>
    <n v="2.9999999999983373E-3"/>
  </r>
  <r>
    <s v="October"/>
    <s v="90B1503"/>
    <d v="2022-10-15T00:00:00"/>
    <s v="Regular"/>
    <n v="390"/>
    <n v="39.270000000000003"/>
    <n v="0.27"/>
    <n v="429.54"/>
    <s v="Denver"/>
    <x v="27"/>
    <n v="80231"/>
    <x v="2"/>
    <s v="90 Broad"/>
    <s v="C7"/>
    <x v="0"/>
    <m/>
    <x v="0"/>
    <m/>
    <m/>
    <x v="0"/>
    <m/>
    <m/>
  </r>
  <r>
    <s v="October"/>
    <s v="90B1566"/>
    <d v="2022-10-29T00:00:00"/>
    <s v="Regular"/>
    <n v="15"/>
    <n v="19.03"/>
    <n v="0"/>
    <n v="34.03"/>
    <s v="Clayton"/>
    <x v="16"/>
    <n v="63105"/>
    <x v="2"/>
    <s v="90 Broad"/>
    <s v="C7"/>
    <x v="0"/>
    <m/>
    <x v="0"/>
    <m/>
    <m/>
    <x v="0"/>
    <m/>
    <m/>
  </r>
  <r>
    <s v="October"/>
    <s v="90B1472"/>
    <d v="2022-10-15T00:00:00"/>
    <s v="Regular"/>
    <n v="445"/>
    <n v="50.76"/>
    <n v="29.76"/>
    <n v="525.52"/>
    <s v="East Bernstadt"/>
    <x v="20"/>
    <n v="40729"/>
    <x v="2"/>
    <s v="90 Broad"/>
    <s v="C7"/>
    <x v="0"/>
    <m/>
    <x v="0"/>
    <m/>
    <m/>
    <x v="0"/>
    <m/>
    <m/>
  </r>
  <r>
    <s v="October"/>
    <s v="90B1524"/>
    <d v="2022-10-15T00:00:00"/>
    <s v="Regular"/>
    <n v="370"/>
    <n v="43.23"/>
    <n v="33.06"/>
    <n v="446.29"/>
    <s v="Houston"/>
    <x v="11"/>
    <n v="77002"/>
    <x v="2"/>
    <s v="90 Broad"/>
    <s v="C7"/>
    <x v="0"/>
    <m/>
    <x v="0"/>
    <m/>
    <m/>
    <x v="0"/>
    <m/>
    <m/>
  </r>
  <r>
    <s v="October"/>
    <s v="90B1528"/>
    <d v="2022-10-15T00:00:00"/>
    <s v="Regular"/>
    <n v="320"/>
    <n v="48.66"/>
    <n v="25.82"/>
    <n v="394.48"/>
    <s v="West Columbia"/>
    <x v="28"/>
    <n v="29169"/>
    <x v="3"/>
    <s v="90 Broad"/>
    <s v="C7"/>
    <x v="1"/>
    <n v="320"/>
    <x v="0"/>
    <n v="7.7499999999999999E-2"/>
    <n v="24.8"/>
    <x v="2"/>
    <n v="25.82"/>
    <n v="-1.0199999999999996"/>
  </r>
  <r>
    <s v="October"/>
    <s v="90B1487"/>
    <d v="2022-10-15T00:00:00"/>
    <s v="Regular"/>
    <n v="370"/>
    <n v="48.66"/>
    <n v="22.21"/>
    <n v="440.87"/>
    <s v="Henrico"/>
    <x v="3"/>
    <n v="23229"/>
    <x v="0"/>
    <s v="90 Broad"/>
    <s v="C7"/>
    <x v="0"/>
    <m/>
    <x v="0"/>
    <m/>
    <m/>
    <x v="0"/>
    <m/>
    <m/>
  </r>
  <r>
    <s v="October"/>
    <s v="90B1513"/>
    <d v="2022-10-15T00:00:00"/>
    <s v="Regular"/>
    <n v="370"/>
    <n v="48.66"/>
    <n v="25.13"/>
    <n v="443.79"/>
    <s v="Greenville"/>
    <x v="28"/>
    <n v="29607"/>
    <x v="2"/>
    <s v="90 Broad"/>
    <s v="C7"/>
    <x v="0"/>
    <m/>
    <x v="0"/>
    <m/>
    <m/>
    <x v="0"/>
    <m/>
    <m/>
  </r>
  <r>
    <s v="October"/>
    <s v="90B1522"/>
    <d v="2022-10-15T00:00:00"/>
    <s v="Regular"/>
    <n v="610"/>
    <n v="74.41"/>
    <n v="0"/>
    <n v="684.41"/>
    <s v="Crystal Beach"/>
    <x v="12"/>
    <n v="34681"/>
    <x v="2"/>
    <s v="90 Broad"/>
    <s v="C7"/>
    <x v="0"/>
    <m/>
    <x v="0"/>
    <m/>
    <m/>
    <x v="0"/>
    <m/>
    <m/>
  </r>
  <r>
    <s v="October"/>
    <s v="90B1468"/>
    <d v="2022-10-15T00:00:00"/>
    <s v="Regular"/>
    <n v="120"/>
    <n v="21.56"/>
    <n v="8.49"/>
    <n v="150.05000000000001"/>
    <s v="Louisville"/>
    <x v="20"/>
    <n v="40245"/>
    <x v="2"/>
    <s v="90 Broad"/>
    <s v="C7"/>
    <x v="0"/>
    <m/>
    <x v="0"/>
    <m/>
    <m/>
    <x v="0"/>
    <m/>
    <m/>
  </r>
  <r>
    <s v="October"/>
    <s v="90B1565"/>
    <d v="2022-10-20T00:00:00"/>
    <s v="Regular"/>
    <n v="370"/>
    <n v="48.66"/>
    <n v="28.26"/>
    <n v="446.92"/>
    <s v="greensboro"/>
    <x v="0"/>
    <n v="27410"/>
    <x v="0"/>
    <s v="90 Broad"/>
    <s v="C7"/>
    <x v="0"/>
    <m/>
    <x v="0"/>
    <m/>
    <m/>
    <x v="0"/>
    <m/>
    <m/>
  </r>
  <r>
    <s v="October"/>
    <s v="90B1509"/>
    <d v="2022-10-15T00:00:00"/>
    <s v="Regular"/>
    <n v="370"/>
    <n v="43.23"/>
    <n v="29.6"/>
    <n v="442.83"/>
    <s v="Hiawatha"/>
    <x v="8"/>
    <n v="66434"/>
    <x v="2"/>
    <s v="90 Broad"/>
    <s v="C7"/>
    <x v="0"/>
    <m/>
    <x v="0"/>
    <m/>
    <m/>
    <x v="0"/>
    <m/>
    <m/>
  </r>
  <r>
    <s v="October"/>
    <s v="90B1471"/>
    <d v="2022-10-15T00:00:00"/>
    <s v="Regular"/>
    <n v="249"/>
    <n v="42.43"/>
    <n v="25.96"/>
    <n v="317.39"/>
    <s v="Atlanta"/>
    <x v="7"/>
    <n v="30312"/>
    <x v="0"/>
    <s v="90 Broad"/>
    <s v="C7"/>
    <x v="0"/>
    <m/>
    <x v="0"/>
    <m/>
    <m/>
    <x v="0"/>
    <m/>
    <m/>
  </r>
  <r>
    <s v="October"/>
    <s v="90B1521"/>
    <d v="2022-10-15T00:00:00"/>
    <s v="Regular"/>
    <n v="370"/>
    <n v="48.66"/>
    <n v="33.49"/>
    <n v="452.15"/>
    <s v="Hartsville"/>
    <x v="28"/>
    <n v="29550"/>
    <x v="2"/>
    <s v="90 Broad"/>
    <s v="C7"/>
    <x v="0"/>
    <m/>
    <x v="0"/>
    <m/>
    <m/>
    <x v="0"/>
    <m/>
    <m/>
  </r>
  <r>
    <s v="October"/>
    <s v="90B1477"/>
    <d v="2022-10-15T00:00:00"/>
    <s v="Regular"/>
    <n v="300"/>
    <n v="34.85"/>
    <n v="24.16"/>
    <n v="359.01"/>
    <s v="Scottsdale"/>
    <x v="24"/>
    <n v="85266"/>
    <x v="2"/>
    <s v="90 Broad"/>
    <s v="C7"/>
    <x v="0"/>
    <m/>
    <x v="0"/>
    <m/>
    <m/>
    <x v="0"/>
    <m/>
    <m/>
  </r>
  <r>
    <s v="October"/>
    <s v="90B1560"/>
    <d v="2022-10-20T00:00:00"/>
    <s v="Regular"/>
    <n v="370"/>
    <n v="48.66"/>
    <n v="0"/>
    <n v="418.66"/>
    <s v="Williston"/>
    <x v="12"/>
    <n v="32696"/>
    <x v="2"/>
    <s v="90 Broad"/>
    <s v="C7"/>
    <x v="0"/>
    <m/>
    <x v="0"/>
    <m/>
    <m/>
    <x v="0"/>
    <m/>
    <m/>
  </r>
  <r>
    <s v="October"/>
    <s v="90B1485"/>
    <d v="2022-10-15T00:00:00"/>
    <s v="Regular"/>
    <n v="390"/>
    <n v="48.66"/>
    <n v="0"/>
    <n v="438.66"/>
    <s v="Clayton"/>
    <x v="16"/>
    <n v="63105"/>
    <x v="2"/>
    <s v="90 Broad"/>
    <s v="C7"/>
    <x v="0"/>
    <m/>
    <x v="0"/>
    <m/>
    <m/>
    <x v="0"/>
    <m/>
    <m/>
  </r>
  <r>
    <s v="October"/>
    <s v="90B1545"/>
    <d v="2022-10-15T00:00:00"/>
    <s v="Regular"/>
    <n v="370"/>
    <n v="48.66"/>
    <n v="0"/>
    <n v="418.66"/>
    <s v="Duxbury"/>
    <x v="25"/>
    <n v="2332"/>
    <x v="2"/>
    <s v="90 Broad"/>
    <s v="C7"/>
    <x v="0"/>
    <m/>
    <x v="0"/>
    <m/>
    <m/>
    <x v="0"/>
    <m/>
    <m/>
  </r>
  <r>
    <s v="October"/>
    <s v="90B1554"/>
    <d v="2022-10-18T00:00:00"/>
    <s v="Regular"/>
    <n v="75"/>
    <n v="19.03"/>
    <n v="0"/>
    <n v="94.03"/>
    <s v="Delray Beach"/>
    <x v="12"/>
    <n v="33483"/>
    <x v="2"/>
    <s v="90 Broad"/>
    <s v="C7"/>
    <x v="0"/>
    <m/>
    <x v="0"/>
    <m/>
    <m/>
    <x v="0"/>
    <m/>
    <m/>
  </r>
  <r>
    <s v="October"/>
    <s v="BG2558"/>
    <d v="2022-10-12T00:00:00"/>
    <s v="Regular"/>
    <n v="29"/>
    <n v="19.03"/>
    <n v="2.14"/>
    <n v="50.17"/>
    <s v="New Iberia"/>
    <x v="2"/>
    <n v="70563"/>
    <x v="0"/>
    <s v="Black &amp; Gold"/>
    <s v="C7"/>
    <x v="0"/>
    <m/>
    <x v="0"/>
    <m/>
    <m/>
    <x v="0"/>
    <m/>
    <m/>
  </r>
  <r>
    <s v="October"/>
    <s v="BG2573"/>
    <d v="2022-10-24T00:00:00"/>
    <s v="Regular"/>
    <n v="149"/>
    <n v="25.1"/>
    <n v="10.43"/>
    <n v="184.53"/>
    <s v="Williamsburg"/>
    <x v="3"/>
    <n v="23185"/>
    <x v="0"/>
    <s v="Black &amp; Gold"/>
    <s v="C7"/>
    <x v="0"/>
    <m/>
    <x v="0"/>
    <m/>
    <m/>
    <x v="0"/>
    <m/>
    <m/>
  </r>
  <r>
    <s v="December"/>
    <s v="BG2600"/>
    <d v="2022-12-14T00:00:00"/>
    <s v="Regular"/>
    <n v="139.4"/>
    <n v="22.49"/>
    <n v="11.92"/>
    <n v="173.81"/>
    <s v="Wickenburg"/>
    <x v="24"/>
    <n v="85390"/>
    <x v="0"/>
    <s v="Black &amp; Gold"/>
    <s v="C7"/>
    <x v="0"/>
    <m/>
    <x v="0"/>
    <m/>
    <m/>
    <x v="0"/>
    <m/>
    <m/>
  </r>
  <r>
    <s v="December"/>
    <s v="BG2601"/>
    <d v="2022-12-15T00:00:00"/>
    <s v="Regular"/>
    <n v="37.4"/>
    <n v="18.079999999999998"/>
    <n v="4.32"/>
    <n v="59.8"/>
    <s v="Artesia"/>
    <x v="35"/>
    <n v="88210"/>
    <x v="2"/>
    <s v="Black &amp; Gold"/>
    <s v="C7"/>
    <x v="0"/>
    <m/>
    <x v="0"/>
    <m/>
    <m/>
    <x v="0"/>
    <m/>
    <m/>
  </r>
  <r>
    <s v="October"/>
    <s v="BG2566"/>
    <d v="2022-10-17T00:00:00"/>
    <s v="Regular"/>
    <n v="254"/>
    <n v="48.66"/>
    <n v="0"/>
    <n v="302.66000000000003"/>
    <s v="Apopka"/>
    <x v="12"/>
    <n v="32712"/>
    <x v="2"/>
    <s v="Black &amp; Gold"/>
    <s v="C7"/>
    <x v="0"/>
    <m/>
    <x v="0"/>
    <m/>
    <m/>
    <x v="0"/>
    <m/>
    <m/>
  </r>
  <r>
    <s v="October"/>
    <s v="BG2564"/>
    <d v="2022-10-17T00:00:00"/>
    <s v="Regular"/>
    <n v="330"/>
    <n v="48.66"/>
    <n v="43.01"/>
    <n v="421.67"/>
    <s v="Charleston"/>
    <x v="42"/>
    <n v="25302"/>
    <x v="0"/>
    <s v="Black &amp; Gold"/>
    <s v="C7"/>
    <x v="0"/>
    <m/>
    <x v="0"/>
    <m/>
    <m/>
    <x v="0"/>
    <m/>
    <m/>
  </r>
  <r>
    <s v="November"/>
    <s v="BG2582"/>
    <d v="2022-11-16T00:00:00"/>
    <s v="Regular"/>
    <n v="380"/>
    <n v="38.65"/>
    <n v="0"/>
    <n v="418.65"/>
    <s v="Bend"/>
    <x v="39"/>
    <n v="97703"/>
    <x v="0"/>
    <s v="Black &amp; Gold"/>
    <s v="C7"/>
    <x v="0"/>
    <m/>
    <x v="0"/>
    <m/>
    <m/>
    <x v="0"/>
    <m/>
    <m/>
  </r>
  <r>
    <s v="October"/>
    <s v="BG2559"/>
    <d v="2022-10-17T00:00:00"/>
    <s v="Regular"/>
    <n v="330"/>
    <n v="39.270000000000003"/>
    <n v="39.6"/>
    <n v="408.87"/>
    <s v="Lander"/>
    <x v="45"/>
    <n v="82520"/>
    <x v="2"/>
    <s v="Black &amp; Gold"/>
    <s v="C7"/>
    <x v="0"/>
    <m/>
    <x v="0"/>
    <m/>
    <m/>
    <x v="0"/>
    <m/>
    <m/>
  </r>
  <r>
    <s v="October"/>
    <s v="BG2570"/>
    <d v="2022-10-18T00:00:00"/>
    <s v="Regular"/>
    <n v="280"/>
    <n v="43.23"/>
    <n v="25.86"/>
    <n v="349.09"/>
    <s v="Bulverde"/>
    <x v="11"/>
    <n v="78163"/>
    <x v="2"/>
    <s v="Black &amp; Gold"/>
    <s v="C7"/>
    <x v="0"/>
    <m/>
    <x v="0"/>
    <m/>
    <m/>
    <x v="0"/>
    <m/>
    <m/>
  </r>
  <r>
    <s v="December"/>
    <s v="BG2585"/>
    <d v="2022-12-02T00:00:00"/>
    <s v="Regular"/>
    <n v="91"/>
    <n v="21.56"/>
    <n v="9"/>
    <n v="121.56"/>
    <s v="penfield"/>
    <x v="5"/>
    <n v="14526"/>
    <x v="2"/>
    <s v="Black &amp; Gold"/>
    <s v="C7"/>
    <x v="0"/>
    <m/>
    <x v="0"/>
    <m/>
    <m/>
    <x v="0"/>
    <m/>
    <m/>
  </r>
  <r>
    <s v="October"/>
    <s v="BG2568"/>
    <d v="2022-10-17T00:00:00"/>
    <s v="Regular"/>
    <n v="258"/>
    <n v="39.270000000000003"/>
    <n v="0.27"/>
    <n v="297.54000000000002"/>
    <s v="Denver"/>
    <x v="27"/>
    <n v="80218"/>
    <x v="2"/>
    <s v="Black &amp; Gold"/>
    <s v="C7"/>
    <x v="0"/>
    <m/>
    <x v="0"/>
    <m/>
    <m/>
    <x v="0"/>
    <m/>
    <m/>
  </r>
  <r>
    <s v="November"/>
    <s v="BG2581"/>
    <d v="2022-11-15T00:00:00"/>
    <s v="Regular"/>
    <n v="190"/>
    <n v="28.55"/>
    <n v="14.73"/>
    <n v="233.28"/>
    <s v="Mission Viejo"/>
    <x v="9"/>
    <n v="92692"/>
    <x v="2"/>
    <s v="Black &amp; Gold"/>
    <s v="C7"/>
    <x v="1"/>
    <n v="190"/>
    <x v="0"/>
    <n v="7.7499999999999999E-2"/>
    <n v="14.725"/>
    <x v="8"/>
    <n v="14.73"/>
    <n v="-5.0000000000007816E-3"/>
  </r>
  <r>
    <s v="December"/>
    <s v="BG2605"/>
    <d v="2022-12-19T00:00:00"/>
    <s v="Regular"/>
    <n v="394.4"/>
    <n v="48.66"/>
    <n v="31.02"/>
    <n v="474.08"/>
    <s v="Indianapolis"/>
    <x v="18"/>
    <n v="46236"/>
    <x v="2"/>
    <s v="Black &amp; Gold"/>
    <s v="C7"/>
    <x v="0"/>
    <m/>
    <x v="0"/>
    <m/>
    <m/>
    <x v="0"/>
    <m/>
    <m/>
  </r>
  <r>
    <s v="December"/>
    <s v="BG2602"/>
    <d v="2022-12-15T00:00:00"/>
    <s v="Regular"/>
    <n v="171.7"/>
    <n v="29.86"/>
    <n v="0"/>
    <n v="201.56"/>
    <s v="Sikeston"/>
    <x v="16"/>
    <s v="63801-4686"/>
    <x v="2"/>
    <s v="Black &amp; Gold"/>
    <s v="C7"/>
    <x v="0"/>
    <m/>
    <x v="0"/>
    <m/>
    <m/>
    <x v="0"/>
    <m/>
    <m/>
  </r>
  <r>
    <s v="December"/>
    <s v="BG2591"/>
    <d v="2022-12-07T00:00:00"/>
    <s v="Regular"/>
    <n v="81.5"/>
    <n v="21.56"/>
    <n v="2.34"/>
    <n v="105.4"/>
    <s v="Boston"/>
    <x v="25"/>
    <n v="2127"/>
    <x v="2"/>
    <s v="Black &amp; Gold"/>
    <s v="C7"/>
    <x v="0"/>
    <m/>
    <x v="0"/>
    <m/>
    <m/>
    <x v="0"/>
    <m/>
    <m/>
  </r>
  <r>
    <s v="October"/>
    <s v="BG2575"/>
    <d v="2022-10-26T00:00:00"/>
    <s v="Deposit"/>
    <n v="50"/>
    <n v="0"/>
    <n v="0"/>
    <n v="50"/>
    <s v="null"/>
    <x v="1"/>
    <s v="null"/>
    <x v="1"/>
    <s v="Black &amp; Gold"/>
    <s v="C7"/>
    <x v="1"/>
    <m/>
    <x v="1"/>
    <m/>
    <m/>
    <x v="0"/>
    <m/>
    <m/>
  </r>
  <r>
    <s v="October"/>
    <s v="BG2555"/>
    <d v="2022-10-05T00:00:00"/>
    <s v="Deposit"/>
    <n v="50"/>
    <n v="0"/>
    <n v="0"/>
    <n v="50"/>
    <s v="null"/>
    <x v="1"/>
    <s v="null"/>
    <x v="1"/>
    <s v="Black &amp; Gold"/>
    <s v="C7"/>
    <x v="1"/>
    <m/>
    <x v="1"/>
    <m/>
    <m/>
    <x v="0"/>
    <m/>
    <m/>
  </r>
  <r>
    <s v="November"/>
    <s v="BG2578"/>
    <d v="2022-11-04T00:00:00"/>
    <s v="Refund"/>
    <n v="-29"/>
    <n v="-19.03"/>
    <n v="-2.14"/>
    <n v="-50.17"/>
    <s v="New Iberia"/>
    <x v="2"/>
    <n v="70563"/>
    <x v="2"/>
    <s v="Black &amp; Gold"/>
    <s v="C7"/>
    <x v="0"/>
    <m/>
    <x v="0"/>
    <m/>
    <m/>
    <x v="0"/>
    <m/>
    <m/>
  </r>
  <r>
    <s v="October"/>
    <s v="BG2576"/>
    <d v="2022-10-26T00:00:00"/>
    <s v="Deposit"/>
    <n v="50"/>
    <n v="0"/>
    <n v="0"/>
    <n v="50"/>
    <s v="null"/>
    <x v="1"/>
    <s v="null"/>
    <x v="1"/>
    <s v="Black &amp; Gold"/>
    <s v="C7"/>
    <x v="1"/>
    <m/>
    <x v="1"/>
    <m/>
    <m/>
    <x v="0"/>
    <m/>
    <m/>
  </r>
  <r>
    <s v="October"/>
    <s v="BG2569"/>
    <d v="2022-10-18T00:00:00"/>
    <s v="Refund"/>
    <n v="-330"/>
    <n v="-48.66"/>
    <n v="-36.909999999999997"/>
    <n v="-415.57"/>
    <s v="Franklin"/>
    <x v="4"/>
    <n v="37069"/>
    <x v="2"/>
    <s v="Black &amp; Gold"/>
    <s v="C7"/>
    <x v="0"/>
    <m/>
    <x v="0"/>
    <m/>
    <m/>
    <x v="0"/>
    <m/>
    <m/>
  </r>
  <r>
    <s v="November"/>
    <s v="BG2584"/>
    <d v="2022-11-30T00:00:00"/>
    <s v="Deposit"/>
    <n v="50"/>
    <n v="0"/>
    <n v="0"/>
    <n v="50"/>
    <s v="null"/>
    <x v="1"/>
    <s v="null"/>
    <x v="1"/>
    <s v="Black &amp; Gold"/>
    <s v="C7"/>
    <x v="1"/>
    <m/>
    <x v="1"/>
    <m/>
    <m/>
    <x v="0"/>
    <m/>
    <m/>
  </r>
  <r>
    <s v="December"/>
    <s v="BG2587"/>
    <d v="2022-12-05T00:00:00"/>
    <s v="Regular"/>
    <n v="480"/>
    <n v="46.63"/>
    <n v="31.6"/>
    <n v="558.23"/>
    <s v="Atlanta"/>
    <x v="7"/>
    <n v="30339"/>
    <x v="0"/>
    <s v="Black &amp; Gold"/>
    <s v="C7"/>
    <x v="0"/>
    <m/>
    <x v="0"/>
    <m/>
    <m/>
    <x v="0"/>
    <m/>
    <m/>
  </r>
  <r>
    <s v="October"/>
    <s v="BG2554"/>
    <d v="2022-10-04T00:00:00"/>
    <s v="Regular"/>
    <n v="330"/>
    <n v="48.66"/>
    <n v="28.41"/>
    <n v="407.07"/>
    <s v="Durham"/>
    <x v="0"/>
    <n v="27703"/>
    <x v="0"/>
    <s v="Black &amp; Gold"/>
    <s v="C7"/>
    <x v="0"/>
    <m/>
    <x v="0"/>
    <m/>
    <m/>
    <x v="0"/>
    <m/>
    <m/>
  </r>
  <r>
    <s v="October"/>
    <s v="BG2577"/>
    <d v="2022-10-27T00:00:00"/>
    <s v="Regular"/>
    <n v="0"/>
    <n v="0"/>
    <n v="0"/>
    <n v="0"/>
    <s v="Grove City"/>
    <x v="10"/>
    <n v="43123"/>
    <x v="0"/>
    <s v="Black &amp; Gold"/>
    <s v="C7"/>
    <x v="0"/>
    <m/>
    <x v="0"/>
    <m/>
    <m/>
    <x v="0"/>
    <m/>
    <m/>
  </r>
  <r>
    <s v="December"/>
    <s v="BG2599"/>
    <d v="2022-12-13T00:00:00"/>
    <s v="Regular"/>
    <n v="38"/>
    <n v="22.44"/>
    <n v="2.95"/>
    <n v="63.39"/>
    <s v="La Jolla"/>
    <x v="9"/>
    <n v="92037"/>
    <x v="2"/>
    <s v="Black &amp; Gold"/>
    <s v="C7"/>
    <x v="1"/>
    <n v="38"/>
    <x v="0"/>
    <n v="7.7499999999999999E-2"/>
    <n v="2.9449999999999998"/>
    <x v="1"/>
    <n v="2.95"/>
    <n v="-5.0000000000003375E-3"/>
  </r>
  <r>
    <s v="December"/>
    <s v="BG2590"/>
    <d v="2022-12-07T00:00:00"/>
    <s v="Regular"/>
    <n v="0"/>
    <n v="0"/>
    <n v="0"/>
    <n v="0"/>
    <s v="Bulverde"/>
    <x v="11"/>
    <n v="78163"/>
    <x v="2"/>
    <s v="Black &amp; Gold"/>
    <s v="C7"/>
    <x v="0"/>
    <m/>
    <x v="0"/>
    <m/>
    <m/>
    <x v="0"/>
    <m/>
    <m/>
  </r>
  <r>
    <s v="October"/>
    <s v="BG2571"/>
    <d v="2022-10-24T00:00:00"/>
    <s v="Refund"/>
    <n v="-254"/>
    <n v="-48.66"/>
    <n v="-21.94"/>
    <n v="-324.60000000000002"/>
    <s v="Cornelius"/>
    <x v="0"/>
    <n v="28031"/>
    <x v="2"/>
    <s v="Black &amp; Gold"/>
    <s v="C7"/>
    <x v="0"/>
    <m/>
    <x v="0"/>
    <m/>
    <m/>
    <x v="0"/>
    <m/>
    <m/>
  </r>
  <r>
    <s v="December"/>
    <s v="BG2589"/>
    <d v="2022-12-07T00:00:00"/>
    <s v="Regular"/>
    <n v="125"/>
    <n v="25.1"/>
    <n v="7.52"/>
    <n v="157.62"/>
    <s v="Racine"/>
    <x v="29"/>
    <n v="53402"/>
    <x v="0"/>
    <s v="Black &amp; Gold"/>
    <s v="C7"/>
    <x v="0"/>
    <m/>
    <x v="0"/>
    <m/>
    <m/>
    <x v="0"/>
    <m/>
    <m/>
  </r>
  <r>
    <s v="October"/>
    <s v="BG2560"/>
    <d v="2022-10-17T00:00:00"/>
    <s v="Regular"/>
    <n v="330"/>
    <n v="36.78"/>
    <n v="28.88"/>
    <n v="395.66"/>
    <s v="Riverside"/>
    <x v="9"/>
    <n v="92508"/>
    <x v="2"/>
    <s v="Black &amp; Gold"/>
    <s v="C7"/>
    <x v="1"/>
    <n v="330"/>
    <x v="0"/>
    <n v="8.7499999999999994E-2"/>
    <n v="28.874999999999996"/>
    <x v="4"/>
    <n v="28.88"/>
    <n v="-5.000000000002558E-3"/>
  </r>
  <r>
    <s v="December"/>
    <s v="BG2597"/>
    <d v="2022-12-11T00:00:00"/>
    <s v="Regular"/>
    <n v="280"/>
    <n v="43.23"/>
    <n v="25.86"/>
    <n v="349.09"/>
    <s v="Amarillo"/>
    <x v="11"/>
    <n v="79109"/>
    <x v="2"/>
    <s v="Black &amp; Gold"/>
    <s v="C7"/>
    <x v="0"/>
    <m/>
    <x v="0"/>
    <m/>
    <m/>
    <x v="0"/>
    <m/>
    <m/>
  </r>
  <r>
    <s v="October"/>
    <s v="BG2567"/>
    <d v="2022-10-17T00:00:00"/>
    <s v="Regular"/>
    <n v="330"/>
    <n v="36.78"/>
    <n v="25.58"/>
    <n v="392.36"/>
    <s v="san diego"/>
    <x v="9"/>
    <n v="92129"/>
    <x v="2"/>
    <s v="Black &amp; Gold"/>
    <s v="C7"/>
    <x v="1"/>
    <n v="330"/>
    <x v="0"/>
    <n v="7.7499999999999999E-2"/>
    <n v="25.574999999999999"/>
    <x v="1"/>
    <n v="25.58"/>
    <n v="-4.9999999999990052E-3"/>
  </r>
  <r>
    <s v="October"/>
    <s v="BG2561"/>
    <d v="2022-10-17T00:00:00"/>
    <s v="Regular"/>
    <n v="280"/>
    <n v="48.66"/>
    <n v="23.01"/>
    <n v="351.67"/>
    <s v="Carmel"/>
    <x v="18"/>
    <n v="46032"/>
    <x v="2"/>
    <s v="Black &amp; Gold"/>
    <s v="C7"/>
    <x v="0"/>
    <m/>
    <x v="0"/>
    <m/>
    <m/>
    <x v="0"/>
    <m/>
    <m/>
  </r>
  <r>
    <s v="October"/>
    <s v="BG2565"/>
    <d v="2022-10-17T00:00:00"/>
    <s v="Regular"/>
    <n v="330"/>
    <n v="36.78"/>
    <n v="33.83"/>
    <n v="400.61"/>
    <s v="Pleasanton"/>
    <x v="9"/>
    <n v="94566"/>
    <x v="2"/>
    <s v="Black &amp; Gold"/>
    <s v="C7"/>
    <x v="1"/>
    <n v="330"/>
    <x v="0"/>
    <n v="0.10249999999999999"/>
    <n v="33.824999999999996"/>
    <x v="6"/>
    <n v="33.83"/>
    <n v="-5.000000000002558E-3"/>
  </r>
  <r>
    <s v="October"/>
    <s v="BG2563"/>
    <d v="2022-10-17T00:00:00"/>
    <s v="Regular"/>
    <n v="224.5"/>
    <n v="41.7"/>
    <n v="21.3"/>
    <n v="287.5"/>
    <s v="HOUSTON"/>
    <x v="11"/>
    <n v="77007"/>
    <x v="2"/>
    <s v="Black &amp; Gold"/>
    <s v="C7"/>
    <x v="0"/>
    <m/>
    <x v="0"/>
    <m/>
    <m/>
    <x v="0"/>
    <m/>
    <m/>
  </r>
  <r>
    <s v="November"/>
    <s v="BG2579"/>
    <d v="2022-11-04T00:00:00"/>
    <s v="Regular"/>
    <n v="29"/>
    <n v="0"/>
    <n v="0"/>
    <n v="29"/>
    <s v="New Iberia"/>
    <x v="2"/>
    <n v="70563"/>
    <x v="0"/>
    <s v="Black &amp; Gold"/>
    <s v="C7"/>
    <x v="0"/>
    <m/>
    <x v="0"/>
    <m/>
    <m/>
    <x v="0"/>
    <m/>
    <m/>
  </r>
  <r>
    <s v="December"/>
    <s v="BG2604"/>
    <d v="2022-12-16T00:00:00"/>
    <s v="Regular"/>
    <n v="240"/>
    <n v="25.76"/>
    <n v="0.27"/>
    <n v="266.02999999999997"/>
    <s v="Aurora"/>
    <x v="27"/>
    <n v="80015"/>
    <x v="0"/>
    <s v="Black &amp; Gold"/>
    <s v="C7"/>
    <x v="0"/>
    <m/>
    <x v="0"/>
    <m/>
    <m/>
    <x v="0"/>
    <m/>
    <m/>
  </r>
  <r>
    <s v="December"/>
    <s v="BG2593"/>
    <d v="2022-12-07T00:00:00"/>
    <s v="Regular"/>
    <n v="559"/>
    <n v="63.15"/>
    <n v="53.1"/>
    <n v="675.25"/>
    <s v="Westlake Village"/>
    <x v="9"/>
    <n v="91361"/>
    <x v="2"/>
    <s v="Black &amp; Gold"/>
    <s v="C7"/>
    <x v="1"/>
    <n v="559"/>
    <x v="0"/>
    <n v="7.2499999999999995E-2"/>
    <n v="40.527499999999996"/>
    <x v="3"/>
    <n v="53.1"/>
    <n v="-12.572500000000005"/>
  </r>
  <r>
    <s v="December"/>
    <s v="BG2592"/>
    <d v="2022-12-07T00:00:00"/>
    <s v="Regular"/>
    <n v="282.5"/>
    <n v="33.32"/>
    <n v="0"/>
    <n v="315.82"/>
    <s v="Washington DC"/>
    <x v="46"/>
    <n v="20002"/>
    <x v="2"/>
    <s v="Black &amp; Gold"/>
    <s v="C7"/>
    <x v="0"/>
    <m/>
    <x v="0"/>
    <m/>
    <m/>
    <x v="0"/>
    <m/>
    <m/>
  </r>
  <r>
    <s v="December"/>
    <s v="BG2594"/>
    <d v="2022-12-09T00:00:00"/>
    <s v="Regular"/>
    <n v="49.3"/>
    <n v="18.079999999999998"/>
    <n v="0.27"/>
    <n v="67.650000000000006"/>
    <s v="Castle Rock"/>
    <x v="27"/>
    <n v="80108"/>
    <x v="2"/>
    <s v="Black &amp; Gold"/>
    <s v="C7"/>
    <x v="0"/>
    <m/>
    <x v="0"/>
    <m/>
    <m/>
    <x v="0"/>
    <m/>
    <m/>
  </r>
  <r>
    <s v="December"/>
    <s v="BG2603"/>
    <d v="2022-12-16T00:00:00"/>
    <s v="Deposit"/>
    <n v="50"/>
    <n v="0"/>
    <n v="0"/>
    <n v="50"/>
    <s v="null"/>
    <x v="1"/>
    <s v="null"/>
    <x v="1"/>
    <s v="Black &amp; Gold"/>
    <s v="C7"/>
    <x v="1"/>
    <m/>
    <x v="1"/>
    <m/>
    <m/>
    <x v="0"/>
    <m/>
    <m/>
  </r>
  <r>
    <s v="October"/>
    <s v="BG2557"/>
    <d v="2022-10-09T00:00:00"/>
    <s v="Regular"/>
    <n v="209.2"/>
    <n v="29.29"/>
    <n v="19.87"/>
    <n v="258.36"/>
    <s v="Manhattan Beach"/>
    <x v="9"/>
    <n v="90266"/>
    <x v="2"/>
    <s v="Black &amp; Gold"/>
    <s v="C7"/>
    <x v="1"/>
    <n v="209.2"/>
    <x v="0"/>
    <n v="9.5000000000000001E-2"/>
    <n v="19.873999999999999"/>
    <x v="5"/>
    <n v="19.87"/>
    <n v="3.9999999999977831E-3"/>
  </r>
  <r>
    <s v="October"/>
    <s v="BG2562"/>
    <d v="2022-10-17T00:00:00"/>
    <s v="Regular"/>
    <n v="330"/>
    <n v="48.66"/>
    <n v="29.7"/>
    <n v="408.36"/>
    <s v="College Park"/>
    <x v="6"/>
    <n v="20740"/>
    <x v="2"/>
    <s v="Black &amp; Gold"/>
    <s v="C7"/>
    <x v="0"/>
    <m/>
    <x v="0"/>
    <m/>
    <m/>
    <x v="0"/>
    <m/>
    <m/>
  </r>
  <r>
    <s v="November"/>
    <s v="BG2580"/>
    <d v="2022-11-04T00:00:00"/>
    <s v="Regular"/>
    <n v="0"/>
    <n v="0"/>
    <n v="0"/>
    <n v="0"/>
    <s v="New Iberia"/>
    <x v="2"/>
    <n v="70563"/>
    <x v="0"/>
    <s v="Black &amp; Gold"/>
    <s v="C7"/>
    <x v="0"/>
    <m/>
    <x v="0"/>
    <m/>
    <m/>
    <x v="0"/>
    <m/>
    <m/>
  </r>
  <r>
    <s v="December"/>
    <s v="BG2596"/>
    <d v="2022-12-11T00:00:00"/>
    <s v="Regular"/>
    <n v="280"/>
    <n v="43.23"/>
    <n v="25.86"/>
    <n v="349.09"/>
    <s v="Amarillo"/>
    <x v="11"/>
    <n v="79106"/>
    <x v="2"/>
    <s v="Black &amp; Gold"/>
    <s v="C7"/>
    <x v="0"/>
    <m/>
    <x v="0"/>
    <m/>
    <m/>
    <x v="0"/>
    <m/>
    <m/>
  </r>
  <r>
    <s v="October"/>
    <s v="BG2574"/>
    <d v="2022-10-24T00:00:00"/>
    <s v="Regular"/>
    <n v="0"/>
    <n v="0"/>
    <n v="0"/>
    <n v="0"/>
    <s v="Deephaven"/>
    <x v="23"/>
    <n v="55391"/>
    <x v="2"/>
    <s v="Black &amp; Gold"/>
    <s v="C7"/>
    <x v="0"/>
    <m/>
    <x v="0"/>
    <m/>
    <m/>
    <x v="0"/>
    <m/>
    <m/>
  </r>
  <r>
    <s v="December"/>
    <s v="BG2588"/>
    <d v="2022-12-06T00:00:00"/>
    <s v="Regular"/>
    <n v="199"/>
    <n v="30.83"/>
    <n v="15.92"/>
    <n v="245.75"/>
    <s v="Andover"/>
    <x v="8"/>
    <n v="67002"/>
    <x v="2"/>
    <s v="Black &amp; Gold"/>
    <s v="C7"/>
    <x v="0"/>
    <m/>
    <x v="0"/>
    <m/>
    <m/>
    <x v="0"/>
    <m/>
    <m/>
  </r>
  <r>
    <s v="December"/>
    <s v="BG2598"/>
    <d v="2022-12-11T00:00:00"/>
    <s v="Regular"/>
    <n v="280"/>
    <n v="36.78"/>
    <n v="21.7"/>
    <n v="338.48"/>
    <s v="IRVINE"/>
    <x v="9"/>
    <s v="92604-2942"/>
    <x v="2"/>
    <s v="Black &amp; Gold"/>
    <s v="C7"/>
    <x v="1"/>
    <n v="280"/>
    <x v="0"/>
    <n v="7.7499999999999999E-2"/>
    <n v="21.7"/>
    <x v="8"/>
    <n v="21.7"/>
    <n v="0"/>
  </r>
  <r>
    <s v="December"/>
    <s v="BG2586"/>
    <d v="2022-12-04T00:00:00"/>
    <s v="Regular"/>
    <n v="169"/>
    <n v="29.86"/>
    <n v="13.92"/>
    <n v="212.78"/>
    <s v="Zionsville"/>
    <x v="18"/>
    <n v="46077"/>
    <x v="2"/>
    <s v="Black &amp; Gold"/>
    <s v="C7"/>
    <x v="0"/>
    <m/>
    <x v="0"/>
    <m/>
    <m/>
    <x v="0"/>
    <m/>
    <m/>
  </r>
  <r>
    <s v="October"/>
    <s v="BG2556"/>
    <d v="2022-10-07T00:00:00"/>
    <s v="Regular"/>
    <n v="157.5"/>
    <n v="25.1"/>
    <n v="16.89"/>
    <n v="199.49"/>
    <s v="Hendersonville"/>
    <x v="4"/>
    <n v="37075"/>
    <x v="2"/>
    <s v="Black &amp; Gold"/>
    <s v="C7"/>
    <x v="0"/>
    <m/>
    <x v="0"/>
    <m/>
    <m/>
    <x v="0"/>
    <m/>
    <m/>
  </r>
  <r>
    <s v="December"/>
    <s v="BG2595"/>
    <d v="2022-12-09T00:00:00"/>
    <s v="Regular"/>
    <n v="74"/>
    <n v="22.44"/>
    <n v="5.74"/>
    <n v="102.18"/>
    <s v="Escondido"/>
    <x v="9"/>
    <n v="92025"/>
    <x v="2"/>
    <s v="Black &amp; Gold"/>
    <s v="C7"/>
    <x v="1"/>
    <n v="74"/>
    <x v="0"/>
    <n v="7.7499999999999999E-2"/>
    <n v="5.7350000000000003"/>
    <x v="1"/>
    <n v="5.74"/>
    <n v="-4.9999999999998934E-3"/>
  </r>
  <r>
    <s v="October"/>
    <s v="BG2572"/>
    <d v="2022-10-24T00:00:00"/>
    <s v="Deposit"/>
    <n v="50"/>
    <n v="0"/>
    <n v="0"/>
    <n v="50"/>
    <s v="null"/>
    <x v="1"/>
    <s v="null"/>
    <x v="1"/>
    <s v="Black &amp; Gold"/>
    <s v="C7"/>
    <x v="1"/>
    <m/>
    <x v="1"/>
    <m/>
    <m/>
    <x v="0"/>
    <m/>
    <m/>
  </r>
  <r>
    <s v="November"/>
    <s v="BG2583"/>
    <d v="2022-11-27T00:00:00"/>
    <s v="Regular"/>
    <n v="0"/>
    <n v="0"/>
    <n v="0"/>
    <n v="0"/>
    <s v="columbus"/>
    <x v="10"/>
    <n v="43209"/>
    <x v="0"/>
    <s v="Black &amp; Gold"/>
    <s v="C7"/>
    <x v="0"/>
    <m/>
    <x v="0"/>
    <m/>
    <m/>
    <x v="0"/>
    <m/>
    <m/>
  </r>
  <r>
    <s v="December"/>
    <s v="BS1394"/>
    <d v="2022-12-23T00:00:00"/>
    <s v="Regular"/>
    <n v="60.8"/>
    <n v="21.56"/>
    <n v="5.77"/>
    <n v="88.13"/>
    <s v="Lawrenceburg"/>
    <x v="18"/>
    <n v="47025"/>
    <x v="2"/>
    <s v="Bold Stripes"/>
    <s v="C7"/>
    <x v="0"/>
    <m/>
    <x v="0"/>
    <m/>
    <m/>
    <x v="0"/>
    <m/>
    <m/>
  </r>
  <r>
    <s v="November"/>
    <s v="BS1234"/>
    <d v="2022-11-07T00:00:00"/>
    <s v="Regular"/>
    <n v="529.99"/>
    <n v="50.76"/>
    <n v="40.65"/>
    <n v="621.4"/>
    <s v="Maineville"/>
    <x v="10"/>
    <n v="45039"/>
    <x v="0"/>
    <s v="Bold Stripes"/>
    <s v="C7"/>
    <x v="0"/>
    <m/>
    <x v="0"/>
    <m/>
    <m/>
    <x v="0"/>
    <m/>
    <m/>
  </r>
  <r>
    <s v="December"/>
    <s v="BS1388"/>
    <d v="2022-12-23T00:00:00"/>
    <s v="Regular"/>
    <n v="60.8"/>
    <n v="21.56"/>
    <n v="5.35"/>
    <n v="87.71"/>
    <s v="Harrison"/>
    <x v="10"/>
    <n v="45030"/>
    <x v="0"/>
    <s v="Bold Stripes"/>
    <s v="C7"/>
    <x v="0"/>
    <m/>
    <x v="0"/>
    <m/>
    <m/>
    <x v="0"/>
    <m/>
    <m/>
  </r>
  <r>
    <s v="December"/>
    <s v="BS1376"/>
    <d v="2022-12-17T00:00:00"/>
    <s v="Regular"/>
    <n v="85"/>
    <n v="21.56"/>
    <n v="7.46"/>
    <n v="114.02"/>
    <s v="Lawrenceburg"/>
    <x v="18"/>
    <n v="47025"/>
    <x v="2"/>
    <s v="Bold Stripes"/>
    <s v="C7"/>
    <x v="0"/>
    <m/>
    <x v="0"/>
    <m/>
    <m/>
    <x v="0"/>
    <m/>
    <m/>
  </r>
  <r>
    <s v="December"/>
    <s v="BS1395"/>
    <d v="2022-12-23T00:00:00"/>
    <s v="Regular"/>
    <n v="60.8"/>
    <n v="21.56"/>
    <n v="5.77"/>
    <n v="88.13"/>
    <s v="Lawrenceburg"/>
    <x v="18"/>
    <n v="47025"/>
    <x v="2"/>
    <s v="Bold Stripes"/>
    <s v="C7"/>
    <x v="0"/>
    <m/>
    <x v="0"/>
    <m/>
    <m/>
    <x v="0"/>
    <m/>
    <m/>
  </r>
  <r>
    <s v="December"/>
    <s v="BS1310"/>
    <d v="2022-12-11T00:00:00"/>
    <s v="Regular"/>
    <n v="125"/>
    <n v="25.1"/>
    <n v="10.130000000000001"/>
    <n v="160.22999999999999"/>
    <s v="Loveland"/>
    <x v="10"/>
    <n v="45140"/>
    <x v="0"/>
    <s v="Bold Stripes"/>
    <s v="C7"/>
    <x v="0"/>
    <m/>
    <x v="0"/>
    <m/>
    <m/>
    <x v="0"/>
    <m/>
    <m/>
  </r>
  <r>
    <s v="December"/>
    <s v="BS1354"/>
    <d v="2022-12-14T00:00:00"/>
    <s v="Regular"/>
    <n v="195"/>
    <n v="37.75"/>
    <n v="15.12"/>
    <n v="247.87"/>
    <s v="Orlando"/>
    <x v="12"/>
    <n v="32819"/>
    <x v="2"/>
    <s v="Bold Stripes"/>
    <s v="C7"/>
    <x v="0"/>
    <m/>
    <x v="0"/>
    <m/>
    <m/>
    <x v="0"/>
    <m/>
    <m/>
  </r>
  <r>
    <s v="November"/>
    <s v="BS1217"/>
    <d v="2022-11-07T00:00:00"/>
    <s v="Regular"/>
    <n v="160"/>
    <n v="29.86"/>
    <n v="24.06"/>
    <n v="213.92"/>
    <s v="Louisville"/>
    <x v="20"/>
    <n v="40243"/>
    <x v="2"/>
    <s v="Bold Stripes"/>
    <s v="C7"/>
    <x v="0"/>
    <m/>
    <x v="0"/>
    <m/>
    <m/>
    <x v="0"/>
    <m/>
    <m/>
  </r>
  <r>
    <s v="November"/>
    <s v="BS1258"/>
    <d v="2022-11-28T00:00:00"/>
    <s v="Regular"/>
    <n v="160"/>
    <n v="28.55"/>
    <n v="14"/>
    <n v="202.55"/>
    <s v="Brentwood"/>
    <x v="9"/>
    <n v="94513"/>
    <x v="2"/>
    <s v="Bold Stripes"/>
    <s v="C7"/>
    <x v="1"/>
    <n v="160"/>
    <x v="0"/>
    <n v="8.7499999999999994E-2"/>
    <n v="14"/>
    <x v="12"/>
    <n v="14"/>
    <n v="0"/>
  </r>
  <r>
    <s v="November"/>
    <s v="BS1213"/>
    <d v="2022-11-07T00:00:00"/>
    <s v="Regular"/>
    <n v="320"/>
    <n v="48.66"/>
    <n v="49.48"/>
    <n v="418.14"/>
    <s v="Union"/>
    <x v="20"/>
    <n v="41091"/>
    <x v="3"/>
    <s v="Bold Stripes"/>
    <s v="C7"/>
    <x v="1"/>
    <n v="320"/>
    <x v="0"/>
    <n v="7.7499999999999999E-2"/>
    <n v="24.8"/>
    <x v="2"/>
    <n v="49.48"/>
    <n v="-24.679999999999996"/>
  </r>
  <r>
    <s v="November"/>
    <s v="BS1253"/>
    <d v="2022-11-19T00:00:00"/>
    <s v="Regular"/>
    <n v="295"/>
    <n v="41.7"/>
    <n v="22.72"/>
    <n v="359.42"/>
    <s v="Lipan"/>
    <x v="11"/>
    <n v="76462"/>
    <x v="2"/>
    <s v="Bold Stripes"/>
    <s v="C7"/>
    <x v="0"/>
    <m/>
    <x v="0"/>
    <m/>
    <m/>
    <x v="0"/>
    <m/>
    <m/>
  </r>
  <r>
    <s v="December"/>
    <s v="BS1348"/>
    <d v="2022-12-13T00:00:00"/>
    <s v="Regular"/>
    <n v="65"/>
    <n v="21.56"/>
    <n v="5.62"/>
    <n v="92.18"/>
    <s v="Fairfield"/>
    <x v="10"/>
    <s v="45014-5579"/>
    <x v="0"/>
    <s v="Bold Stripes"/>
    <s v="C7"/>
    <x v="0"/>
    <m/>
    <x v="0"/>
    <m/>
    <m/>
    <x v="0"/>
    <m/>
    <m/>
  </r>
  <r>
    <s v="December"/>
    <s v="BS1336"/>
    <d v="2022-12-13T00:00:00"/>
    <s v="Regular"/>
    <n v="295"/>
    <n v="37.82"/>
    <n v="13.56"/>
    <n v="346.38"/>
    <s v="Highlands Ranch"/>
    <x v="27"/>
    <n v="80129"/>
    <x v="0"/>
    <s v="Bold Stripes"/>
    <s v="C7"/>
    <x v="0"/>
    <m/>
    <x v="0"/>
    <m/>
    <m/>
    <x v="0"/>
    <m/>
    <m/>
  </r>
  <r>
    <s v="December"/>
    <s v="BS1356"/>
    <d v="2022-12-14T00:00:00"/>
    <s v="Regular"/>
    <n v="195"/>
    <n v="37.75"/>
    <n v="15.12"/>
    <n v="247.87"/>
    <s v="Oxford"/>
    <x v="10"/>
    <n v="45056"/>
    <x v="0"/>
    <s v="Bold Stripes"/>
    <s v="C7"/>
    <x v="0"/>
    <m/>
    <x v="0"/>
    <m/>
    <m/>
    <x v="0"/>
    <m/>
    <m/>
  </r>
  <r>
    <s v="November"/>
    <s v="BS1156"/>
    <d v="2022-11-07T00:00:00"/>
    <s v="Regular"/>
    <n v="280"/>
    <n v="48.66"/>
    <n v="23"/>
    <n v="351.66"/>
    <s v="Batesville"/>
    <x v="18"/>
    <n v="47006"/>
    <x v="2"/>
    <s v="Bold Stripes"/>
    <s v="C7"/>
    <x v="0"/>
    <m/>
    <x v="0"/>
    <m/>
    <m/>
    <x v="0"/>
    <m/>
    <m/>
  </r>
  <r>
    <s v="October"/>
    <s v="BS1123"/>
    <d v="2022-10-07T00:00:00"/>
    <s v="Deposit"/>
    <n v="50"/>
    <n v="0"/>
    <n v="0"/>
    <n v="50"/>
    <s v="null"/>
    <x v="1"/>
    <s v="null"/>
    <x v="4"/>
    <s v="Bold Stripes"/>
    <s v="C7"/>
    <x v="1"/>
    <m/>
    <x v="1"/>
    <m/>
    <m/>
    <x v="0"/>
    <m/>
    <m/>
  </r>
  <r>
    <s v="December"/>
    <s v="BS1363"/>
    <d v="2022-12-16T00:00:00"/>
    <s v="Regular"/>
    <n v="295"/>
    <n v="46.63"/>
    <n v="26.66"/>
    <n v="368.29"/>
    <s v="Cincinnati"/>
    <x v="10"/>
    <n v="45202"/>
    <x v="0"/>
    <s v="Bold Stripes"/>
    <s v="C7"/>
    <x v="0"/>
    <m/>
    <x v="0"/>
    <m/>
    <m/>
    <x v="0"/>
    <m/>
    <m/>
  </r>
  <r>
    <s v="December"/>
    <s v="BS1347"/>
    <d v="2022-12-13T00:00:00"/>
    <s v="Regular"/>
    <n v="195"/>
    <n v="37.75"/>
    <n v="17.45"/>
    <n v="250.2"/>
    <s v="Columbus"/>
    <x v="10"/>
    <n v="43219"/>
    <x v="0"/>
    <s v="Bold Stripes"/>
    <s v="C7"/>
    <x v="0"/>
    <m/>
    <x v="0"/>
    <m/>
    <m/>
    <x v="0"/>
    <m/>
    <m/>
  </r>
  <r>
    <s v="December"/>
    <s v="BS1378"/>
    <d v="2022-12-18T00:00:00"/>
    <s v="Regular"/>
    <n v="590"/>
    <n v="80.48"/>
    <n v="48.59"/>
    <n v="719.07"/>
    <s v="Ironton"/>
    <x v="10"/>
    <n v="45638"/>
    <x v="0"/>
    <s v="Bold Stripes"/>
    <s v="C7"/>
    <x v="0"/>
    <m/>
    <x v="0"/>
    <m/>
    <m/>
    <x v="0"/>
    <m/>
    <m/>
  </r>
  <r>
    <s v="December"/>
    <s v="BS1295"/>
    <d v="2022-12-10T00:00:00"/>
    <s v="Regular"/>
    <n v="529.99"/>
    <n v="50.76"/>
    <n v="40.65"/>
    <n v="621.4"/>
    <s v="Galloway"/>
    <x v="10"/>
    <n v="43119"/>
    <x v="0"/>
    <s v="Bold Stripes"/>
    <s v="C7"/>
    <x v="0"/>
    <m/>
    <x v="0"/>
    <m/>
    <m/>
    <x v="0"/>
    <m/>
    <m/>
  </r>
  <r>
    <s v="November"/>
    <s v="BS1200"/>
    <d v="2022-11-07T00:00:00"/>
    <s v="Regular"/>
    <n v="366.47"/>
    <n v="52.86"/>
    <n v="56.27"/>
    <n v="475.6"/>
    <s v="Bellevue"/>
    <x v="20"/>
    <n v="41073"/>
    <x v="2"/>
    <s v="Bold Stripes"/>
    <s v="C7"/>
    <x v="0"/>
    <m/>
    <x v="0"/>
    <m/>
    <m/>
    <x v="0"/>
    <m/>
    <m/>
  </r>
  <r>
    <s v="November"/>
    <s v="BS1165"/>
    <d v="2022-11-07T00:00:00"/>
    <s v="Regular"/>
    <n v="320"/>
    <n v="48.66"/>
    <n v="25.82"/>
    <n v="394.48"/>
    <s v="Rural Hall"/>
    <x v="0"/>
    <n v="27045"/>
    <x v="0"/>
    <s v="Bold Stripes"/>
    <s v="C7"/>
    <x v="0"/>
    <m/>
    <x v="0"/>
    <m/>
    <m/>
    <x v="0"/>
    <m/>
    <m/>
  </r>
  <r>
    <s v="November"/>
    <s v="BS1204"/>
    <d v="2022-11-07T00:00:00"/>
    <s v="Regular"/>
    <n v="320"/>
    <n v="48.66"/>
    <n v="25.82"/>
    <n v="394.48"/>
    <s v="Galena"/>
    <x v="10"/>
    <n v="43021"/>
    <x v="0"/>
    <s v="Bold Stripes"/>
    <s v="C7"/>
    <x v="0"/>
    <m/>
    <x v="0"/>
    <m/>
    <m/>
    <x v="0"/>
    <m/>
    <m/>
  </r>
  <r>
    <s v="November"/>
    <s v="BS1135"/>
    <d v="2022-11-06T00:00:00"/>
    <s v="Deposit"/>
    <n v="50"/>
    <n v="0"/>
    <n v="0"/>
    <n v="50"/>
    <s v="null"/>
    <x v="1"/>
    <s v="null"/>
    <x v="4"/>
    <s v="Bold Stripes"/>
    <s v="C7"/>
    <x v="1"/>
    <m/>
    <x v="1"/>
    <m/>
    <m/>
    <x v="0"/>
    <m/>
    <m/>
  </r>
  <r>
    <s v="November"/>
    <s v="BS1231"/>
    <d v="2022-11-07T00:00:00"/>
    <s v="Regular"/>
    <n v="160"/>
    <n v="29.86"/>
    <n v="11.87"/>
    <n v="201.73"/>
    <s v="Chicago"/>
    <x v="22"/>
    <n v="60657"/>
    <x v="0"/>
    <s v="Bold Stripes"/>
    <s v="C7"/>
    <x v="0"/>
    <m/>
    <x v="0"/>
    <m/>
    <m/>
    <x v="0"/>
    <m/>
    <m/>
  </r>
  <r>
    <s v="December"/>
    <s v="BS1373"/>
    <d v="2022-12-17T00:00:00"/>
    <s v="Regular"/>
    <n v="302.08"/>
    <n v="48.66"/>
    <n v="27.36"/>
    <n v="378.1"/>
    <s v="Cincinnati"/>
    <x v="10"/>
    <s v="45202-3415"/>
    <x v="0"/>
    <s v="Bold Stripes"/>
    <s v="C7"/>
    <x v="0"/>
    <m/>
    <x v="0"/>
    <m/>
    <m/>
    <x v="0"/>
    <m/>
    <m/>
  </r>
  <r>
    <s v="December"/>
    <s v="BS1321"/>
    <d v="2022-12-13T00:00:00"/>
    <s v="Regular"/>
    <n v="102.5"/>
    <n v="25.1"/>
    <n v="12.2"/>
    <n v="139.80000000000001"/>
    <s v="Ludlow"/>
    <x v="20"/>
    <n v="41016"/>
    <x v="2"/>
    <s v="Bold Stripes"/>
    <s v="C7"/>
    <x v="0"/>
    <m/>
    <x v="0"/>
    <m/>
    <m/>
    <x v="0"/>
    <m/>
    <m/>
  </r>
  <r>
    <s v="December"/>
    <s v="BS1309"/>
    <d v="2022-12-11T00:00:00"/>
    <s v="Regular"/>
    <n v="195"/>
    <n v="37.75"/>
    <n v="15.12"/>
    <n v="247.87"/>
    <s v="Liberty Township"/>
    <x v="10"/>
    <n v="45044"/>
    <x v="0"/>
    <s v="Bold Stripes"/>
    <s v="C7"/>
    <x v="0"/>
    <m/>
    <x v="0"/>
    <m/>
    <m/>
    <x v="0"/>
    <m/>
    <m/>
  </r>
  <r>
    <s v="November"/>
    <s v="BS1191"/>
    <d v="2022-11-07T00:00:00"/>
    <s v="Regular"/>
    <n v="320"/>
    <n v="48.66"/>
    <n v="24.89"/>
    <n v="393.55"/>
    <s v="Centerville"/>
    <x v="10"/>
    <n v="45458"/>
    <x v="0"/>
    <s v="Bold Stripes"/>
    <s v="C7"/>
    <x v="0"/>
    <m/>
    <x v="0"/>
    <m/>
    <m/>
    <x v="0"/>
    <m/>
    <m/>
  </r>
  <r>
    <s v="November"/>
    <s v="BS1249"/>
    <d v="2022-11-16T00:00:00"/>
    <s v="Regular"/>
    <n v="160"/>
    <n v="29.86"/>
    <n v="14.25"/>
    <n v="204.11"/>
    <s v="Columbus"/>
    <x v="10"/>
    <n v="43220"/>
    <x v="0"/>
    <s v="Bold Stripes"/>
    <s v="C7"/>
    <x v="0"/>
    <m/>
    <x v="0"/>
    <m/>
    <m/>
    <x v="0"/>
    <m/>
    <m/>
  </r>
  <r>
    <s v="December"/>
    <s v="BS1325"/>
    <d v="2022-12-13T00:00:00"/>
    <s v="Regular"/>
    <n v="390"/>
    <n v="52.86"/>
    <n v="34.54"/>
    <n v="477.4"/>
    <s v="Terrace Park"/>
    <x v="10"/>
    <n v="45174"/>
    <x v="0"/>
    <s v="Bold Stripes"/>
    <s v="C7"/>
    <x v="0"/>
    <m/>
    <x v="0"/>
    <m/>
    <m/>
    <x v="0"/>
    <m/>
    <m/>
  </r>
  <r>
    <s v="December"/>
    <s v="BS1341"/>
    <d v="2022-12-13T00:00:00"/>
    <s v="Regular"/>
    <n v="258.8"/>
    <n v="33.32"/>
    <n v="22.78"/>
    <n v="314.89999999999998"/>
    <s v="Cincinnati"/>
    <x v="10"/>
    <n v="45230"/>
    <x v="0"/>
    <s v="Bold Stripes"/>
    <s v="C7"/>
    <x v="0"/>
    <m/>
    <x v="0"/>
    <m/>
    <m/>
    <x v="0"/>
    <m/>
    <m/>
  </r>
  <r>
    <s v="November"/>
    <s v="BS1235"/>
    <d v="2022-11-07T00:00:00"/>
    <s v="Regular"/>
    <n v="160"/>
    <n v="29.86"/>
    <n v="12.59"/>
    <n v="202.45"/>
    <s v="West Milford"/>
    <x v="14"/>
    <n v="7480"/>
    <x v="0"/>
    <s v="Bold Stripes"/>
    <s v="C7"/>
    <x v="0"/>
    <m/>
    <x v="0"/>
    <m/>
    <m/>
    <x v="0"/>
    <m/>
    <m/>
  </r>
  <r>
    <s v="December"/>
    <s v="BS1288"/>
    <d v="2022-12-06T00:00:00"/>
    <s v="Regular"/>
    <n v="118.4"/>
    <n v="29.86"/>
    <n v="11.57"/>
    <n v="159.83000000000001"/>
    <s v="Cincinnati"/>
    <x v="10"/>
    <n v="45202"/>
    <x v="0"/>
    <s v="Bold Stripes"/>
    <s v="C7"/>
    <x v="0"/>
    <m/>
    <x v="0"/>
    <m/>
    <m/>
    <x v="0"/>
    <m/>
    <m/>
  </r>
  <r>
    <s v="December"/>
    <s v="BS1301"/>
    <d v="2022-12-11T00:00:00"/>
    <s v="Regular"/>
    <n v="320"/>
    <n v="48.66"/>
    <n v="22.13"/>
    <n v="390.79"/>
    <s v="Rochester"/>
    <x v="19"/>
    <n v="48306"/>
    <x v="0"/>
    <s v="Bold Stripes"/>
    <s v="C7"/>
    <x v="0"/>
    <m/>
    <x v="0"/>
    <m/>
    <m/>
    <x v="0"/>
    <m/>
    <m/>
  </r>
  <r>
    <s v="December"/>
    <s v="BS1401"/>
    <d v="2022-12-23T00:00:00"/>
    <s v="Regular"/>
    <n v="60.8"/>
    <n v="21.56"/>
    <n v="6.42"/>
    <n v="88.78"/>
    <s v="Cleves"/>
    <x v="10"/>
    <n v="45002"/>
    <x v="0"/>
    <s v="Bold Stripes"/>
    <s v="C7"/>
    <x v="0"/>
    <m/>
    <x v="0"/>
    <m/>
    <m/>
    <x v="0"/>
    <m/>
    <m/>
  </r>
  <r>
    <s v="December"/>
    <s v="BS1277"/>
    <d v="2022-12-04T00:00:00"/>
    <s v="Regular"/>
    <n v="85"/>
    <n v="21.56"/>
    <n v="6.93"/>
    <n v="113.49"/>
    <s v="Hamilton"/>
    <x v="10"/>
    <n v="45013"/>
    <x v="0"/>
    <s v="Bold Stripes"/>
    <s v="C7"/>
    <x v="0"/>
    <m/>
    <x v="0"/>
    <m/>
    <m/>
    <x v="0"/>
    <m/>
    <m/>
  </r>
  <r>
    <s v="December"/>
    <s v="BS1370"/>
    <d v="2022-12-17T00:00:00"/>
    <s v="Regular"/>
    <n v="191"/>
    <n v="33.32"/>
    <n v="14.59"/>
    <n v="238.91"/>
    <s v="West Chester"/>
    <x v="10"/>
    <n v="45069"/>
    <x v="0"/>
    <s v="Bold Stripes"/>
    <s v="C7"/>
    <x v="0"/>
    <m/>
    <x v="0"/>
    <m/>
    <m/>
    <x v="0"/>
    <m/>
    <m/>
  </r>
  <r>
    <s v="November"/>
    <s v="BS1178"/>
    <d v="2022-11-07T00:00:00"/>
    <s v="Regular"/>
    <n v="320"/>
    <n v="48.66"/>
    <n v="28.76"/>
    <n v="397.42"/>
    <s v="Cincinnati"/>
    <x v="10"/>
    <n v="45231"/>
    <x v="0"/>
    <s v="Bold Stripes"/>
    <s v="C7"/>
    <x v="0"/>
    <m/>
    <x v="0"/>
    <m/>
    <m/>
    <x v="0"/>
    <m/>
    <m/>
  </r>
  <r>
    <s v="November"/>
    <s v="BS1214"/>
    <d v="2022-11-07T00:00:00"/>
    <s v="Regular"/>
    <n v="320"/>
    <n v="48.66"/>
    <n v="25.82"/>
    <n v="394.48"/>
    <s v="Winter Springs"/>
    <x v="12"/>
    <n v="32708"/>
    <x v="2"/>
    <s v="Bold Stripes"/>
    <s v="C7"/>
    <x v="0"/>
    <m/>
    <x v="0"/>
    <m/>
    <m/>
    <x v="0"/>
    <m/>
    <m/>
  </r>
  <r>
    <s v="December"/>
    <s v="BS1390"/>
    <d v="2022-12-23T00:00:00"/>
    <s v="Regular"/>
    <n v="60.8"/>
    <n v="21.56"/>
    <n v="5.35"/>
    <n v="87.71"/>
    <s v="Harrison"/>
    <x v="10"/>
    <n v="45030"/>
    <x v="0"/>
    <s v="Bold Stripes"/>
    <s v="C7"/>
    <x v="0"/>
    <m/>
    <x v="0"/>
    <m/>
    <m/>
    <x v="0"/>
    <m/>
    <m/>
  </r>
  <r>
    <s v="December"/>
    <s v="BS1400"/>
    <d v="2022-12-23T00:00:00"/>
    <s v="Regular"/>
    <n v="60.8"/>
    <n v="21.56"/>
    <n v="6.42"/>
    <n v="88.78"/>
    <s v="Cleves"/>
    <x v="10"/>
    <n v="45002"/>
    <x v="0"/>
    <s v="Bold Stripes"/>
    <s v="C7"/>
    <x v="0"/>
    <m/>
    <x v="0"/>
    <m/>
    <m/>
    <x v="0"/>
    <m/>
    <m/>
  </r>
  <r>
    <s v="December"/>
    <s v="BS1331"/>
    <d v="2022-12-13T00:00:00"/>
    <s v="Regular"/>
    <n v="195"/>
    <n v="37.75"/>
    <n v="15.72"/>
    <n v="248.47"/>
    <s v="Cincinnati"/>
    <x v="10"/>
    <n v="45243"/>
    <x v="0"/>
    <s v="Bold Stripes"/>
    <s v="C7"/>
    <x v="0"/>
    <m/>
    <x v="0"/>
    <m/>
    <m/>
    <x v="0"/>
    <m/>
    <m/>
  </r>
  <r>
    <s v="November"/>
    <s v="BS1193"/>
    <d v="2022-11-07T00:00:00"/>
    <s v="Regular"/>
    <n v="320"/>
    <n v="48.66"/>
    <n v="28.76"/>
    <n v="397.42"/>
    <s v="North Bend"/>
    <x v="10"/>
    <n v="45052"/>
    <x v="0"/>
    <s v="Bold Stripes"/>
    <s v="C7"/>
    <x v="0"/>
    <m/>
    <x v="0"/>
    <m/>
    <m/>
    <x v="0"/>
    <m/>
    <m/>
  </r>
  <r>
    <s v="December"/>
    <s v="BS1344"/>
    <d v="2022-12-13T00:00:00"/>
    <s v="Deposit"/>
    <n v="50"/>
    <n v="0"/>
    <n v="0"/>
    <n v="50"/>
    <s v="null"/>
    <x v="1"/>
    <s v="null"/>
    <x v="1"/>
    <s v="Bold Stripes"/>
    <s v="C7"/>
    <x v="1"/>
    <m/>
    <x v="1"/>
    <m/>
    <m/>
    <x v="0"/>
    <m/>
    <m/>
  </r>
  <r>
    <s v="December"/>
    <s v="BS1303"/>
    <d v="2022-12-11T00:00:00"/>
    <s v="Regular"/>
    <n v="135"/>
    <n v="25.1"/>
    <n v="21.48"/>
    <n v="181.58"/>
    <s v="Independence"/>
    <x v="20"/>
    <n v="41051"/>
    <x v="2"/>
    <s v="Bold Stripes"/>
    <s v="C7"/>
    <x v="0"/>
    <m/>
    <x v="0"/>
    <m/>
    <m/>
    <x v="0"/>
    <m/>
    <m/>
  </r>
  <r>
    <s v="December"/>
    <s v="BS1296"/>
    <d v="2022-12-10T00:00:00"/>
    <s v="Regular"/>
    <n v="200"/>
    <n v="29.86"/>
    <n v="21.26"/>
    <n v="251.12"/>
    <s v="Mt Juliet"/>
    <x v="4"/>
    <n v="37122"/>
    <x v="0"/>
    <s v="Bold Stripes"/>
    <s v="C7"/>
    <x v="0"/>
    <m/>
    <x v="0"/>
    <m/>
    <m/>
    <x v="0"/>
    <m/>
    <m/>
  </r>
  <r>
    <s v="December"/>
    <s v="BS1371"/>
    <d v="2022-12-17T00:00:00"/>
    <s v="Regular"/>
    <n v="166.04"/>
    <n v="29.86"/>
    <n v="15.28"/>
    <n v="211.18"/>
    <s v="Cincinnati"/>
    <x v="10"/>
    <n v="45242"/>
    <x v="0"/>
    <s v="Bold Stripes"/>
    <s v="C7"/>
    <x v="0"/>
    <m/>
    <x v="0"/>
    <m/>
    <m/>
    <x v="0"/>
    <m/>
    <m/>
  </r>
  <r>
    <s v="December"/>
    <s v="BS1328"/>
    <d v="2022-12-13T00:00:00"/>
    <s v="Deposit"/>
    <n v="50"/>
    <n v="0"/>
    <n v="0"/>
    <n v="50"/>
    <s v="null"/>
    <x v="1"/>
    <s v="null"/>
    <x v="1"/>
    <s v="Bold Stripes"/>
    <s v="C7"/>
    <x v="1"/>
    <m/>
    <x v="1"/>
    <m/>
    <m/>
    <x v="0"/>
    <m/>
    <m/>
  </r>
  <r>
    <s v="December"/>
    <s v="BS1324"/>
    <d v="2022-12-13T00:00:00"/>
    <s v="Deposit"/>
    <n v="50"/>
    <n v="0"/>
    <n v="0"/>
    <n v="50"/>
    <s v="null"/>
    <x v="1"/>
    <s v="null"/>
    <x v="1"/>
    <s v="Bold Stripes"/>
    <s v="C7"/>
    <x v="1"/>
    <m/>
    <x v="1"/>
    <m/>
    <m/>
    <x v="0"/>
    <m/>
    <m/>
  </r>
  <r>
    <s v="December"/>
    <s v="BS1302"/>
    <d v="2022-12-11T00:00:00"/>
    <s v="Regular"/>
    <n v="135"/>
    <n v="25.1"/>
    <n v="12.49"/>
    <n v="172.59"/>
    <s v="Cincinnati"/>
    <x v="10"/>
    <n v="45247"/>
    <x v="0"/>
    <s v="Bold Stripes"/>
    <s v="C7"/>
    <x v="0"/>
    <m/>
    <x v="0"/>
    <m/>
    <m/>
    <x v="0"/>
    <m/>
    <m/>
  </r>
  <r>
    <s v="December"/>
    <s v="BS1351"/>
    <d v="2022-12-14T00:00:00"/>
    <s v="Regular"/>
    <n v="195"/>
    <n v="37.75"/>
    <n v="14.61"/>
    <n v="247.36"/>
    <s v="Glen Burnie"/>
    <x v="6"/>
    <n v="21060"/>
    <x v="2"/>
    <s v="Bold Stripes"/>
    <s v="C7"/>
    <x v="0"/>
    <m/>
    <x v="0"/>
    <m/>
    <m/>
    <x v="0"/>
    <m/>
    <m/>
  </r>
  <r>
    <s v="December"/>
    <s v="BS1414"/>
    <d v="2022-12-26T00:00:00"/>
    <s v="Regular"/>
    <n v="295"/>
    <n v="46.63"/>
    <n v="23.92"/>
    <n v="365.55"/>
    <s v="Springboro"/>
    <x v="10"/>
    <n v="45066"/>
    <x v="0"/>
    <s v="Bold Stripes"/>
    <s v="C7"/>
    <x v="0"/>
    <m/>
    <x v="0"/>
    <m/>
    <m/>
    <x v="0"/>
    <m/>
    <m/>
  </r>
  <r>
    <s v="November"/>
    <s v="BS1237"/>
    <d v="2022-11-07T00:00:00"/>
    <s v="Regular"/>
    <n v="160"/>
    <n v="29.86"/>
    <n v="12.83"/>
    <n v="202.69"/>
    <s v="Amelia"/>
    <x v="10"/>
    <n v="45102"/>
    <x v="0"/>
    <s v="Bold Stripes"/>
    <s v="C7"/>
    <x v="0"/>
    <m/>
    <x v="0"/>
    <m/>
    <m/>
    <x v="0"/>
    <m/>
    <m/>
  </r>
  <r>
    <s v="November"/>
    <s v="BS1233"/>
    <d v="2022-11-07T00:00:00"/>
    <s v="Regular"/>
    <n v="529.99"/>
    <n v="50.76"/>
    <n v="37.76"/>
    <n v="618.51"/>
    <s v="West Chester"/>
    <x v="10"/>
    <n v="45011"/>
    <x v="3"/>
    <s v="Bold Stripes"/>
    <s v="C7"/>
    <x v="1"/>
    <n v="529.99"/>
    <x v="0"/>
    <n v="7.7499999999999999E-2"/>
    <n v="41.074224999999998"/>
    <x v="2"/>
    <n v="37.76"/>
    <n v="3.3142250000000004"/>
  </r>
  <r>
    <s v="December"/>
    <s v="BS1359"/>
    <d v="2022-12-14T00:00:00"/>
    <s v="Regular"/>
    <n v="85"/>
    <n v="21.56"/>
    <n v="5.95"/>
    <n v="112.51"/>
    <s v="Seaford"/>
    <x v="3"/>
    <n v="23696"/>
    <x v="0"/>
    <s v="Bold Stripes"/>
    <s v="C7"/>
    <x v="0"/>
    <m/>
    <x v="0"/>
    <m/>
    <m/>
    <x v="0"/>
    <m/>
    <m/>
  </r>
  <r>
    <s v="November"/>
    <s v="BS1184"/>
    <d v="2022-11-07T00:00:00"/>
    <s v="Regular"/>
    <n v="320"/>
    <n v="48.66"/>
    <n v="24.89"/>
    <n v="393.55"/>
    <s v="Milford"/>
    <x v="10"/>
    <n v="45150"/>
    <x v="0"/>
    <s v="Bold Stripes"/>
    <s v="C7"/>
    <x v="0"/>
    <m/>
    <x v="0"/>
    <m/>
    <m/>
    <x v="0"/>
    <m/>
    <m/>
  </r>
  <r>
    <s v="November"/>
    <s v="BS1251"/>
    <d v="2022-11-18T00:00:00"/>
    <s v="Regular"/>
    <n v="320"/>
    <n v="48.66"/>
    <n v="28.76"/>
    <n v="397.42"/>
    <s v="Terrace Park,"/>
    <x v="10"/>
    <n v="45174"/>
    <x v="0"/>
    <s v="Bold Stripes"/>
    <s v="C7"/>
    <x v="0"/>
    <m/>
    <x v="0"/>
    <m/>
    <m/>
    <x v="0"/>
    <m/>
    <m/>
  </r>
  <r>
    <s v="December"/>
    <s v="BS1396"/>
    <d v="2022-12-23T00:00:00"/>
    <s v="Regular"/>
    <n v="60.8"/>
    <n v="21.56"/>
    <n v="5.77"/>
    <n v="88.13"/>
    <s v="Brownsburg"/>
    <x v="18"/>
    <n v="46112"/>
    <x v="2"/>
    <s v="Bold Stripes"/>
    <s v="C7"/>
    <x v="0"/>
    <m/>
    <x v="0"/>
    <m/>
    <m/>
    <x v="0"/>
    <m/>
    <m/>
  </r>
  <r>
    <s v="October"/>
    <s v="BS1119"/>
    <d v="2022-10-04T00:00:00"/>
    <s v="Deposit"/>
    <n v="50"/>
    <n v="0"/>
    <n v="0"/>
    <n v="50"/>
    <s v="null"/>
    <x v="1"/>
    <s v="null"/>
    <x v="4"/>
    <s v="Bold Stripes"/>
    <s v="C7"/>
    <x v="1"/>
    <m/>
    <x v="1"/>
    <m/>
    <m/>
    <x v="0"/>
    <m/>
    <m/>
  </r>
  <r>
    <s v="November"/>
    <s v="BS1226"/>
    <d v="2022-11-07T00:00:00"/>
    <s v="Regular"/>
    <n v="204.65"/>
    <n v="37.75"/>
    <n v="29.85"/>
    <n v="272.25"/>
    <s v="Ft Mitchell"/>
    <x v="20"/>
    <n v="41017"/>
    <x v="2"/>
    <s v="Bold Stripes"/>
    <s v="C7"/>
    <x v="0"/>
    <m/>
    <x v="0"/>
    <m/>
    <m/>
    <x v="0"/>
    <m/>
    <m/>
  </r>
  <r>
    <s v="November"/>
    <s v="BS1167"/>
    <d v="2022-11-07T00:00:00"/>
    <s v="Regular"/>
    <n v="320"/>
    <n v="48.66"/>
    <n v="25.82"/>
    <n v="394.48"/>
    <s v="Marysville"/>
    <x v="10"/>
    <n v="43040"/>
    <x v="0"/>
    <s v="Bold Stripes"/>
    <s v="C7"/>
    <x v="0"/>
    <m/>
    <x v="0"/>
    <m/>
    <m/>
    <x v="0"/>
    <m/>
    <m/>
  </r>
  <r>
    <s v="December"/>
    <s v="BS1345"/>
    <d v="2022-12-13T00:00:00"/>
    <s v="Regular"/>
    <n v="295"/>
    <n v="46.63"/>
    <n v="30.44"/>
    <n v="372.07"/>
    <s v="Edina"/>
    <x v="23"/>
    <n v="55424"/>
    <x v="2"/>
    <s v="Bold Stripes"/>
    <s v="C7"/>
    <x v="0"/>
    <m/>
    <x v="0"/>
    <m/>
    <m/>
    <x v="0"/>
    <m/>
    <m/>
  </r>
  <r>
    <s v="November"/>
    <s v="BS1248"/>
    <d v="2022-11-14T00:00:00"/>
    <s v="Regular"/>
    <n v="320"/>
    <n v="48.66"/>
    <n v="24.89"/>
    <n v="393.55"/>
    <s v="cincinnati"/>
    <x v="10"/>
    <n v="45255"/>
    <x v="0"/>
    <s v="Bold Stripes"/>
    <s v="C7"/>
    <x v="0"/>
    <m/>
    <x v="0"/>
    <m/>
    <m/>
    <x v="0"/>
    <m/>
    <m/>
  </r>
  <r>
    <s v="November"/>
    <s v="BS1197"/>
    <d v="2022-11-07T00:00:00"/>
    <s v="Regular"/>
    <n v="235.3"/>
    <n v="48.66"/>
    <n v="38.1"/>
    <n v="322.06"/>
    <s v="Erlanger"/>
    <x v="20"/>
    <n v="41018"/>
    <x v="2"/>
    <s v="Bold Stripes"/>
    <s v="C7"/>
    <x v="0"/>
    <m/>
    <x v="0"/>
    <m/>
    <m/>
    <x v="0"/>
    <m/>
    <m/>
  </r>
  <r>
    <s v="December"/>
    <s v="BS1392"/>
    <d v="2022-12-23T00:00:00"/>
    <s v="Regular"/>
    <n v="60.8"/>
    <n v="21.56"/>
    <n v="6.42"/>
    <n v="88.78"/>
    <s v="Walnut Hills"/>
    <x v="10"/>
    <n v="45206"/>
    <x v="0"/>
    <s v="Bold Stripes"/>
    <s v="C7"/>
    <x v="0"/>
    <m/>
    <x v="0"/>
    <m/>
    <m/>
    <x v="0"/>
    <m/>
    <m/>
  </r>
  <r>
    <s v="December"/>
    <s v="BS1269"/>
    <d v="2022-12-01T00:00:00"/>
    <s v="Deposit"/>
    <n v="50"/>
    <n v="0"/>
    <n v="0"/>
    <n v="50"/>
    <s v="null"/>
    <x v="1"/>
    <s v="null"/>
    <x v="1"/>
    <s v="Bold Stripes"/>
    <s v="C7"/>
    <x v="1"/>
    <m/>
    <x v="1"/>
    <m/>
    <m/>
    <x v="0"/>
    <m/>
    <m/>
  </r>
  <r>
    <s v="October"/>
    <s v="BS1122"/>
    <d v="2022-10-06T00:00:00"/>
    <s v="Deposit"/>
    <n v="50"/>
    <n v="0"/>
    <n v="0"/>
    <n v="50"/>
    <s v="null"/>
    <x v="1"/>
    <s v="null"/>
    <x v="4"/>
    <s v="Bold Stripes"/>
    <s v="C7"/>
    <x v="1"/>
    <m/>
    <x v="1"/>
    <m/>
    <m/>
    <x v="0"/>
    <m/>
    <m/>
  </r>
  <r>
    <s v="December"/>
    <s v="BS1312"/>
    <d v="2022-12-12T00:00:00"/>
    <s v="Regular"/>
    <n v="400"/>
    <n v="48.66"/>
    <n v="30.28"/>
    <n v="478.94"/>
    <s v="Cincinnati"/>
    <x v="10"/>
    <n v="45244"/>
    <x v="0"/>
    <s v="Bold Stripes"/>
    <s v="C7"/>
    <x v="0"/>
    <m/>
    <x v="0"/>
    <m/>
    <m/>
    <x v="0"/>
    <m/>
    <m/>
  </r>
  <r>
    <s v="December"/>
    <s v="BS1385"/>
    <d v="2022-12-21T00:00:00"/>
    <s v="Regular"/>
    <n v="157.25"/>
    <n v="33.32"/>
    <n v="14.86"/>
    <n v="205.43"/>
    <s v="Cincinnati"/>
    <x v="10"/>
    <n v="45213"/>
    <x v="0"/>
    <s v="Bold Stripes"/>
    <s v="C7"/>
    <x v="0"/>
    <m/>
    <x v="0"/>
    <m/>
    <m/>
    <x v="0"/>
    <m/>
    <m/>
  </r>
  <r>
    <s v="December"/>
    <s v="BS1408"/>
    <d v="2022-12-23T00:00:00"/>
    <s v="Regular"/>
    <n v="60.8"/>
    <n v="21.56"/>
    <n v="11.05"/>
    <n v="93.41"/>
    <s v="Park Hills"/>
    <x v="20"/>
    <n v="41011"/>
    <x v="2"/>
    <s v="Bold Stripes"/>
    <s v="C7"/>
    <x v="0"/>
    <m/>
    <x v="0"/>
    <m/>
    <m/>
    <x v="0"/>
    <m/>
    <m/>
  </r>
  <r>
    <s v="December"/>
    <s v="BS1300"/>
    <d v="2022-12-11T00:00:00"/>
    <s v="Regular"/>
    <n v="320"/>
    <n v="48.66"/>
    <n v="25.82"/>
    <n v="394.48"/>
    <s v="Cincinnati"/>
    <x v="10"/>
    <n v="46202"/>
    <x v="0"/>
    <s v="Bold Stripes"/>
    <s v="C7"/>
    <x v="0"/>
    <m/>
    <x v="0"/>
    <m/>
    <m/>
    <x v="0"/>
    <m/>
    <m/>
  </r>
  <r>
    <s v="December"/>
    <s v="BS1279"/>
    <d v="2022-12-05T00:00:00"/>
    <s v="Deposit"/>
    <n v="50"/>
    <n v="0"/>
    <n v="0"/>
    <n v="50"/>
    <s v="null"/>
    <x v="1"/>
    <s v="null"/>
    <x v="1"/>
    <s v="Bold Stripes"/>
    <s v="C7"/>
    <x v="1"/>
    <m/>
    <x v="1"/>
    <m/>
    <m/>
    <x v="0"/>
    <m/>
    <m/>
  </r>
  <r>
    <s v="December"/>
    <s v="BS1384"/>
    <d v="2022-12-20T00:00:00"/>
    <s v="Regular"/>
    <n v="195"/>
    <n v="37.75"/>
    <n v="18.149999999999999"/>
    <n v="250.9"/>
    <s v="Mt Washington"/>
    <x v="10"/>
    <n v="45230"/>
    <x v="0"/>
    <s v="Bold Stripes"/>
    <s v="C7"/>
    <x v="0"/>
    <m/>
    <x v="0"/>
    <m/>
    <m/>
    <x v="0"/>
    <m/>
    <m/>
  </r>
  <r>
    <s v="November"/>
    <s v="BS1168"/>
    <d v="2022-11-07T00:00:00"/>
    <s v="Regular"/>
    <n v="320"/>
    <n v="48.66"/>
    <n v="28.76"/>
    <n v="397.42"/>
    <s v="Cincinnati"/>
    <x v="10"/>
    <n v="45209"/>
    <x v="0"/>
    <s v="Bold Stripes"/>
    <s v="C7"/>
    <x v="0"/>
    <m/>
    <x v="0"/>
    <m/>
    <m/>
    <x v="0"/>
    <m/>
    <m/>
  </r>
  <r>
    <s v="December"/>
    <s v="BS1349"/>
    <d v="2022-12-13T00:00:00"/>
    <s v="Regular"/>
    <n v="56"/>
    <n v="19.03"/>
    <n v="0"/>
    <n v="75.03"/>
    <s v="Laurel"/>
    <x v="47"/>
    <n v="19956"/>
    <x v="2"/>
    <s v="Bold Stripes"/>
    <s v="C7"/>
    <x v="0"/>
    <m/>
    <x v="0"/>
    <m/>
    <m/>
    <x v="0"/>
    <m/>
    <m/>
  </r>
  <r>
    <s v="November"/>
    <s v="BS1181"/>
    <d v="2022-11-07T00:00:00"/>
    <s v="Regular"/>
    <n v="278.04000000000002"/>
    <n v="48.66"/>
    <n v="25.49"/>
    <n v="352.19"/>
    <s v="Cincinnati"/>
    <x v="10"/>
    <n v="45208"/>
    <x v="0"/>
    <s v="Bold Stripes"/>
    <s v="C7"/>
    <x v="0"/>
    <m/>
    <x v="0"/>
    <m/>
    <m/>
    <x v="0"/>
    <m/>
    <m/>
  </r>
  <r>
    <s v="December"/>
    <s v="BS1273"/>
    <d v="2022-12-04T00:00:00"/>
    <s v="Regular"/>
    <n v="295"/>
    <n v="46.63"/>
    <n v="34.53"/>
    <n v="376.16"/>
    <s v="Hebron"/>
    <x v="20"/>
    <n v="41048"/>
    <x v="2"/>
    <s v="Bold Stripes"/>
    <s v="C7"/>
    <x v="0"/>
    <m/>
    <x v="0"/>
    <m/>
    <m/>
    <x v="0"/>
    <m/>
    <m/>
  </r>
  <r>
    <s v="November"/>
    <s v="BS1174"/>
    <d v="2022-11-07T00:00:00"/>
    <s v="Regular"/>
    <n v="320"/>
    <n v="48.66"/>
    <n v="24.89"/>
    <n v="393.55"/>
    <s v="Owensville"/>
    <x v="10"/>
    <n v="45160"/>
    <x v="0"/>
    <s v="Bold Stripes"/>
    <s v="C7"/>
    <x v="0"/>
    <m/>
    <x v="0"/>
    <m/>
    <m/>
    <x v="0"/>
    <m/>
    <m/>
  </r>
  <r>
    <s v="November"/>
    <s v="BS1216"/>
    <d v="2022-11-07T00:00:00"/>
    <s v="Regular"/>
    <n v="135"/>
    <n v="25.1"/>
    <n v="11.2"/>
    <n v="171.3"/>
    <s v="Crestline"/>
    <x v="10"/>
    <n v="44827"/>
    <x v="0"/>
    <s v="Bold Stripes"/>
    <s v="C7"/>
    <x v="0"/>
    <m/>
    <x v="0"/>
    <m/>
    <m/>
    <x v="0"/>
    <m/>
    <m/>
  </r>
  <r>
    <s v="December"/>
    <s v="BS1282"/>
    <d v="2022-12-05T00:00:00"/>
    <s v="Regular"/>
    <n v="295"/>
    <n v="46.63"/>
    <n v="30.44"/>
    <n v="372.07"/>
    <s v="Medina"/>
    <x v="23"/>
    <n v="55340"/>
    <x v="2"/>
    <s v="Bold Stripes"/>
    <s v="C7"/>
    <x v="0"/>
    <m/>
    <x v="0"/>
    <m/>
    <m/>
    <x v="0"/>
    <m/>
    <m/>
  </r>
  <r>
    <s v="December"/>
    <s v="BS1313"/>
    <d v="2022-12-12T00:00:00"/>
    <s v="Regular"/>
    <n v="85"/>
    <n v="19.03"/>
    <n v="7.28"/>
    <n v="111.31"/>
    <s v="Naples"/>
    <x v="12"/>
    <n v="34108"/>
    <x v="2"/>
    <s v="Bold Stripes"/>
    <s v="C7"/>
    <x v="0"/>
    <m/>
    <x v="0"/>
    <m/>
    <m/>
    <x v="0"/>
    <m/>
    <m/>
  </r>
  <r>
    <s v="November"/>
    <s v="BS1155"/>
    <d v="2022-11-07T00:00:00"/>
    <s v="Regular"/>
    <n v="320"/>
    <n v="48.66"/>
    <n v="49.48"/>
    <n v="418.14"/>
    <s v="Hazard"/>
    <x v="20"/>
    <s v="41701-8932"/>
    <x v="2"/>
    <s v="Bold Stripes"/>
    <s v="C7"/>
    <x v="0"/>
    <m/>
    <x v="0"/>
    <m/>
    <m/>
    <x v="0"/>
    <m/>
    <m/>
  </r>
  <r>
    <s v="December"/>
    <s v="BS1307"/>
    <d v="2022-12-11T00:00:00"/>
    <s v="Regular"/>
    <n v="320"/>
    <n v="48.66"/>
    <n v="49.48"/>
    <n v="418.14"/>
    <s v="Covington"/>
    <x v="20"/>
    <n v="41011"/>
    <x v="2"/>
    <s v="Bold Stripes"/>
    <s v="C7"/>
    <x v="0"/>
    <m/>
    <x v="0"/>
    <m/>
    <m/>
    <x v="0"/>
    <m/>
    <m/>
  </r>
  <r>
    <s v="November"/>
    <s v="BS1130"/>
    <d v="2022-11-04T00:00:00"/>
    <s v="Deposit"/>
    <n v="50"/>
    <n v="0"/>
    <n v="0"/>
    <n v="50"/>
    <s v="null"/>
    <x v="1"/>
    <s v="null"/>
    <x v="4"/>
    <s v="Bold Stripes"/>
    <s v="C7"/>
    <x v="1"/>
    <m/>
    <x v="1"/>
    <m/>
    <m/>
    <x v="0"/>
    <m/>
    <m/>
  </r>
  <r>
    <s v="December"/>
    <s v="BS1339"/>
    <d v="2022-12-13T00:00:00"/>
    <s v="Refund"/>
    <n v="-50"/>
    <n v="0"/>
    <n v="0"/>
    <n v="-50"/>
    <s v="null"/>
    <x v="1"/>
    <s v="null"/>
    <x v="1"/>
    <s v="Bold Stripes"/>
    <s v="C7"/>
    <x v="1"/>
    <m/>
    <x v="2"/>
    <m/>
    <m/>
    <x v="0"/>
    <n v="0"/>
    <n v="0"/>
  </r>
  <r>
    <s v="December"/>
    <s v="BS1418"/>
    <d v="2022-12-28T00:00:00"/>
    <s v="Regular"/>
    <n v="295"/>
    <n v="46.63"/>
    <n v="26.66"/>
    <n v="368.29"/>
    <s v="cincinnati"/>
    <x v="10"/>
    <s v="45202-3957"/>
    <x v="0"/>
    <s v="Bold Stripes"/>
    <s v="C7"/>
    <x v="0"/>
    <m/>
    <x v="0"/>
    <m/>
    <m/>
    <x v="0"/>
    <m/>
    <m/>
  </r>
  <r>
    <s v="November"/>
    <s v="BS1201"/>
    <d v="2022-11-07T00:00:00"/>
    <s v="Regular"/>
    <n v="320"/>
    <n v="48.66"/>
    <n v="23.96"/>
    <n v="392.62"/>
    <s v="Avon"/>
    <x v="10"/>
    <n v="44011"/>
    <x v="0"/>
    <s v="Bold Stripes"/>
    <s v="C7"/>
    <x v="0"/>
    <m/>
    <x v="0"/>
    <m/>
    <m/>
    <x v="0"/>
    <m/>
    <m/>
  </r>
  <r>
    <s v="November"/>
    <s v="BS1180"/>
    <d v="2022-11-07T00:00:00"/>
    <s v="Regular"/>
    <n v="320"/>
    <n v="48.66"/>
    <n v="28.76"/>
    <n v="397.42"/>
    <s v="Cincinnati"/>
    <x v="10"/>
    <n v="45248"/>
    <x v="0"/>
    <s v="Bold Stripes"/>
    <s v="C7"/>
    <x v="0"/>
    <m/>
    <x v="0"/>
    <m/>
    <m/>
    <x v="0"/>
    <m/>
    <m/>
  </r>
  <r>
    <s v="December"/>
    <s v="BS1306"/>
    <d v="2022-12-11T00:00:00"/>
    <s v="Regular"/>
    <n v="135"/>
    <n v="25.1"/>
    <n v="21.48"/>
    <n v="181.58"/>
    <s v="Ft. Thomas"/>
    <x v="20"/>
    <n v="41075"/>
    <x v="2"/>
    <s v="Bold Stripes"/>
    <s v="C7"/>
    <x v="0"/>
    <m/>
    <x v="0"/>
    <m/>
    <m/>
    <x v="0"/>
    <m/>
    <m/>
  </r>
  <r>
    <s v="December"/>
    <s v="BS1364"/>
    <d v="2022-12-16T00:00:00"/>
    <s v="Regular"/>
    <n v="984.6"/>
    <n v="106.14"/>
    <n v="85.08"/>
    <n v="1175.82"/>
    <s v="Cincinnati"/>
    <x v="10"/>
    <n v="45202"/>
    <x v="0"/>
    <s v="Bold Stripes"/>
    <s v="C7"/>
    <x v="0"/>
    <m/>
    <x v="0"/>
    <m/>
    <m/>
    <x v="0"/>
    <m/>
    <m/>
  </r>
  <r>
    <s v="December"/>
    <s v="BS1346"/>
    <d v="2022-12-13T00:00:00"/>
    <s v="Deposit"/>
    <n v="50"/>
    <n v="0"/>
    <n v="0"/>
    <n v="50"/>
    <s v="null"/>
    <x v="1"/>
    <s v="null"/>
    <x v="1"/>
    <s v="Bold Stripes"/>
    <s v="C7"/>
    <x v="1"/>
    <m/>
    <x v="1"/>
    <m/>
    <m/>
    <x v="0"/>
    <m/>
    <m/>
  </r>
  <r>
    <s v="November"/>
    <s v="BS1146"/>
    <d v="2022-11-07T00:00:00"/>
    <s v="Regular"/>
    <n v="320"/>
    <n v="48.66"/>
    <n v="49.48"/>
    <n v="418.14"/>
    <s v="Louisville"/>
    <x v="20"/>
    <n v="40222"/>
    <x v="2"/>
    <s v="Bold Stripes"/>
    <s v="C7"/>
    <x v="0"/>
    <m/>
    <x v="0"/>
    <m/>
    <m/>
    <x v="0"/>
    <m/>
    <m/>
  </r>
  <r>
    <s v="December"/>
    <s v="BS1280"/>
    <d v="2022-12-05T00:00:00"/>
    <s v="Regular"/>
    <n v="210"/>
    <n v="29.86"/>
    <n v="18.71"/>
    <n v="258.57"/>
    <s v="Cincinnati"/>
    <x v="10"/>
    <s v="45202-3415"/>
    <x v="3"/>
    <s v="Bold Stripes"/>
    <s v="C7"/>
    <x v="1"/>
    <n v="210"/>
    <x v="0"/>
    <n v="7.7499999999999999E-2"/>
    <n v="16.274999999999999"/>
    <x v="2"/>
    <n v="18.71"/>
    <n v="-2.4350000000000023"/>
  </r>
  <r>
    <s v="November"/>
    <s v="BS1210"/>
    <d v="2022-11-07T00:00:00"/>
    <s v="Regular"/>
    <n v="270"/>
    <n v="48.66"/>
    <n v="24.87"/>
    <n v="343.53"/>
    <s v="Cincinnati"/>
    <x v="10"/>
    <n v="45236"/>
    <x v="0"/>
    <s v="Bold Stripes"/>
    <s v="C7"/>
    <x v="0"/>
    <m/>
    <x v="0"/>
    <m/>
    <m/>
    <x v="0"/>
    <m/>
    <m/>
  </r>
  <r>
    <s v="November"/>
    <s v="BS1169"/>
    <d v="2022-11-07T00:00:00"/>
    <s v="Regular"/>
    <n v="320"/>
    <n v="48.66"/>
    <n v="23.96"/>
    <n v="392.62"/>
    <s v="Brooksville"/>
    <x v="12"/>
    <n v="34601"/>
    <x v="2"/>
    <s v="Bold Stripes"/>
    <s v="C7"/>
    <x v="0"/>
    <m/>
    <x v="0"/>
    <m/>
    <m/>
    <x v="0"/>
    <m/>
    <m/>
  </r>
  <r>
    <s v="November"/>
    <s v="BS1267"/>
    <d v="2022-11-30T00:00:00"/>
    <s v="Regular"/>
    <n v="195"/>
    <n v="34.43"/>
    <n v="18.93"/>
    <n v="248.36"/>
    <s v="Southlake"/>
    <x v="11"/>
    <n v="76092"/>
    <x v="2"/>
    <s v="Bold Stripes"/>
    <s v="C7"/>
    <x v="0"/>
    <m/>
    <x v="0"/>
    <m/>
    <m/>
    <x v="0"/>
    <m/>
    <m/>
  </r>
  <r>
    <s v="December"/>
    <s v="BS1329"/>
    <d v="2022-12-13T00:00:00"/>
    <s v="Deposit"/>
    <n v="50"/>
    <n v="0"/>
    <n v="0"/>
    <n v="50"/>
    <s v="null"/>
    <x v="1"/>
    <s v="null"/>
    <x v="1"/>
    <s v="Bold Stripes"/>
    <s v="C7"/>
    <x v="1"/>
    <m/>
    <x v="1"/>
    <m/>
    <m/>
    <x v="0"/>
    <m/>
    <m/>
  </r>
  <r>
    <s v="December"/>
    <s v="BS1316"/>
    <d v="2022-12-13T00:00:00"/>
    <s v="Regular"/>
    <n v="100.73"/>
    <n v="22.44"/>
    <n v="8.82"/>
    <n v="131.99"/>
    <s v="San Luis Obispo"/>
    <x v="9"/>
    <n v="93401"/>
    <x v="2"/>
    <s v="Bold Stripes"/>
    <s v="C7"/>
    <x v="1"/>
    <n v="100.73"/>
    <x v="0"/>
    <n v="8.7499999999999994E-2"/>
    <n v="8.8138749999999995"/>
    <x v="28"/>
    <n v="8.82"/>
    <n v="-6.1250000000008242E-3"/>
  </r>
  <r>
    <s v="November"/>
    <s v="BS1225"/>
    <d v="2022-11-07T00:00:00"/>
    <s v="Regular"/>
    <n v="529.99"/>
    <n v="50.76"/>
    <n v="39.21"/>
    <n v="619.96"/>
    <s v="Loveland"/>
    <x v="10"/>
    <n v="45140"/>
    <x v="0"/>
    <s v="Bold Stripes"/>
    <s v="C7"/>
    <x v="0"/>
    <m/>
    <x v="0"/>
    <m/>
    <m/>
    <x v="0"/>
    <m/>
    <m/>
  </r>
  <r>
    <s v="November"/>
    <s v="BS1208"/>
    <d v="2022-11-07T00:00:00"/>
    <s v="Regular"/>
    <n v="135"/>
    <n v="37.75"/>
    <n v="23.19"/>
    <n v="195.94"/>
    <s v="Park Hills"/>
    <x v="20"/>
    <n v="41011"/>
    <x v="0"/>
    <s v="Bold Stripes"/>
    <s v="C7"/>
    <x v="0"/>
    <m/>
    <x v="0"/>
    <m/>
    <m/>
    <x v="0"/>
    <m/>
    <m/>
  </r>
  <r>
    <s v="December"/>
    <s v="BS1410"/>
    <d v="2022-12-23T00:00:00"/>
    <s v="Regular"/>
    <n v="60.8"/>
    <n v="21.56"/>
    <n v="6.42"/>
    <n v="88.78"/>
    <s v="Cincinnati"/>
    <x v="10"/>
    <n v="45226"/>
    <x v="0"/>
    <s v="Bold Stripes"/>
    <s v="C7"/>
    <x v="0"/>
    <m/>
    <x v="0"/>
    <m/>
    <m/>
    <x v="0"/>
    <m/>
    <m/>
  </r>
  <r>
    <s v="November"/>
    <s v="BS1223"/>
    <d v="2022-11-07T00:00:00"/>
    <s v="Regular"/>
    <n v="529.99"/>
    <n v="50.76"/>
    <n v="45.31"/>
    <n v="626.05999999999995"/>
    <s v="Cincinnati"/>
    <x v="10"/>
    <s v="45247-3818"/>
    <x v="0"/>
    <s v="Bold Stripes"/>
    <s v="C7"/>
    <x v="0"/>
    <m/>
    <x v="0"/>
    <m/>
    <m/>
    <x v="0"/>
    <m/>
    <m/>
  </r>
  <r>
    <s v="November"/>
    <s v="BS1219"/>
    <d v="2022-11-07T00:00:00"/>
    <s v="Regular"/>
    <n v="529.99"/>
    <n v="50.76"/>
    <n v="39.21"/>
    <n v="619.96"/>
    <s v="Cincinnati"/>
    <x v="10"/>
    <n v="45245"/>
    <x v="0"/>
    <s v="Bold Stripes"/>
    <s v="C7"/>
    <x v="0"/>
    <m/>
    <x v="0"/>
    <m/>
    <m/>
    <x v="0"/>
    <m/>
    <m/>
  </r>
  <r>
    <s v="December"/>
    <s v="BS1294"/>
    <d v="2022-12-09T00:00:00"/>
    <s v="Regular"/>
    <n v="160"/>
    <n v="29.86"/>
    <n v="12.83"/>
    <n v="202.69"/>
    <s v="Pickerington"/>
    <x v="10"/>
    <n v="43147"/>
    <x v="0"/>
    <s v="Bold Stripes"/>
    <s v="C7"/>
    <x v="0"/>
    <m/>
    <x v="0"/>
    <m/>
    <m/>
    <x v="0"/>
    <m/>
    <m/>
  </r>
  <r>
    <s v="December"/>
    <s v="BS1298"/>
    <d v="2022-12-11T00:00:00"/>
    <s v="Regular"/>
    <n v="320"/>
    <n v="48.66"/>
    <n v="25.82"/>
    <n v="394.48"/>
    <s v="Crown Point"/>
    <x v="18"/>
    <n v="46307"/>
    <x v="2"/>
    <s v="Bold Stripes"/>
    <s v="C7"/>
    <x v="0"/>
    <m/>
    <x v="0"/>
    <m/>
    <m/>
    <x v="0"/>
    <m/>
    <m/>
  </r>
  <r>
    <s v="November"/>
    <s v="BS1260"/>
    <d v="2022-11-29T00:00:00"/>
    <s v="Regular"/>
    <n v="53.13"/>
    <n v="19.03"/>
    <n v="5.62"/>
    <n v="77.78"/>
    <s v="Taft"/>
    <x v="10"/>
    <n v="45236"/>
    <x v="2"/>
    <s v="Bold Stripes"/>
    <s v="C7"/>
    <x v="0"/>
    <m/>
    <x v="0"/>
    <m/>
    <m/>
    <x v="0"/>
    <m/>
    <m/>
  </r>
  <r>
    <s v="December"/>
    <s v="BS1381"/>
    <d v="2022-12-19T00:00:00"/>
    <s v="Regular"/>
    <n v="189.5"/>
    <n v="29.86"/>
    <n v="14.26"/>
    <n v="233.62"/>
    <s v="Mason"/>
    <x v="10"/>
    <n v="45040"/>
    <x v="0"/>
    <s v="Bold Stripes"/>
    <s v="C7"/>
    <x v="0"/>
    <m/>
    <x v="0"/>
    <m/>
    <m/>
    <x v="0"/>
    <m/>
    <m/>
  </r>
  <r>
    <s v="November"/>
    <s v="BS1238"/>
    <d v="2022-11-07T00:00:00"/>
    <s v="Regular"/>
    <n v="529.99"/>
    <n v="50.76"/>
    <n v="42.11"/>
    <n v="622.86"/>
    <s v="WASHINGTON COURT HOU"/>
    <x v="10"/>
    <s v="43160-2434"/>
    <x v="0"/>
    <s v="Bold Stripes"/>
    <s v="C7"/>
    <x v="0"/>
    <m/>
    <x v="0"/>
    <m/>
    <m/>
    <x v="0"/>
    <m/>
    <m/>
  </r>
  <r>
    <s v="December"/>
    <s v="BS1278"/>
    <d v="2022-12-04T00:00:00"/>
    <s v="Regular"/>
    <n v="85"/>
    <n v="21.56"/>
    <n v="8.31"/>
    <n v="114.87"/>
    <s v="Cincinnati"/>
    <x v="10"/>
    <n v="45209"/>
    <x v="0"/>
    <s v="Bold Stripes"/>
    <s v="C7"/>
    <x v="0"/>
    <m/>
    <x v="0"/>
    <m/>
    <m/>
    <x v="0"/>
    <m/>
    <m/>
  </r>
  <r>
    <s v="November"/>
    <s v="BS1138"/>
    <d v="2022-11-06T00:00:00"/>
    <s v="Deposit"/>
    <n v="50"/>
    <n v="0"/>
    <n v="0"/>
    <n v="50"/>
    <s v="null"/>
    <x v="1"/>
    <s v="null"/>
    <x v="4"/>
    <s v="Bold Stripes"/>
    <s v="C7"/>
    <x v="1"/>
    <m/>
    <x v="1"/>
    <m/>
    <m/>
    <x v="0"/>
    <m/>
    <m/>
  </r>
  <r>
    <s v="December"/>
    <s v="BS1335"/>
    <d v="2022-12-13T00:00:00"/>
    <s v="Regular"/>
    <n v="195"/>
    <n v="37.75"/>
    <n v="18.149999999999999"/>
    <n v="250.9"/>
    <s v="Cincinnati, OH"/>
    <x v="10"/>
    <s v="45238-4038"/>
    <x v="0"/>
    <s v="Bold Stripes"/>
    <s v="C7"/>
    <x v="0"/>
    <m/>
    <x v="0"/>
    <m/>
    <m/>
    <x v="0"/>
    <m/>
    <m/>
  </r>
  <r>
    <s v="November"/>
    <s v="BS1136"/>
    <d v="2022-11-06T00:00:00"/>
    <s v="Deposit"/>
    <n v="50"/>
    <n v="0"/>
    <n v="0"/>
    <n v="50"/>
    <s v="null"/>
    <x v="1"/>
    <s v="null"/>
    <x v="4"/>
    <s v="Bold Stripes"/>
    <s v="C7"/>
    <x v="1"/>
    <m/>
    <x v="1"/>
    <m/>
    <m/>
    <x v="0"/>
    <m/>
    <m/>
  </r>
  <r>
    <s v="December"/>
    <s v="BS1297"/>
    <d v="2022-12-11T00:00:00"/>
    <s v="Regular"/>
    <n v="258.8"/>
    <n v="33.32"/>
    <n v="19.72"/>
    <n v="311.83999999999997"/>
    <s v="Fairborn"/>
    <x v="10"/>
    <n v="45324"/>
    <x v="0"/>
    <s v="Bold Stripes"/>
    <s v="C7"/>
    <x v="0"/>
    <m/>
    <x v="0"/>
    <m/>
    <m/>
    <x v="0"/>
    <m/>
    <m/>
  </r>
  <r>
    <s v="December"/>
    <s v="BS1387"/>
    <d v="2022-12-23T00:00:00"/>
    <s v="Refund"/>
    <n v="-60.8"/>
    <n v="-21.56"/>
    <n v="-5.35"/>
    <n v="-87.71"/>
    <s v="Harrison"/>
    <x v="10"/>
    <n v="45030"/>
    <x v="2"/>
    <s v="Bold Stripes"/>
    <s v="C7"/>
    <x v="0"/>
    <m/>
    <x v="0"/>
    <m/>
    <m/>
    <x v="0"/>
    <m/>
    <m/>
  </r>
  <r>
    <s v="December"/>
    <s v="BS1367"/>
    <d v="2022-12-17T00:00:00"/>
    <s v="Regular"/>
    <n v="116.04"/>
    <n v="29.86"/>
    <n v="9.48"/>
    <n v="155.38"/>
    <s v="Mason"/>
    <x v="10"/>
    <n v="45040"/>
    <x v="0"/>
    <s v="Bold Stripes"/>
    <s v="C7"/>
    <x v="0"/>
    <m/>
    <x v="0"/>
    <m/>
    <m/>
    <x v="0"/>
    <m/>
    <m/>
  </r>
  <r>
    <s v="October"/>
    <s v="BS1124"/>
    <d v="2022-10-07T00:00:00"/>
    <s v="Deposit"/>
    <n v="50"/>
    <n v="0"/>
    <n v="0"/>
    <n v="50"/>
    <s v="null"/>
    <x v="1"/>
    <s v="null"/>
    <x v="4"/>
    <s v="Bold Stripes"/>
    <s v="C7"/>
    <x v="1"/>
    <m/>
    <x v="1"/>
    <m/>
    <m/>
    <x v="0"/>
    <m/>
    <m/>
  </r>
  <r>
    <s v="November"/>
    <s v="BS1243"/>
    <d v="2022-11-07T00:00:00"/>
    <s v="Regular"/>
    <n v="160"/>
    <n v="29.86"/>
    <n v="12.34"/>
    <n v="202.2"/>
    <s v="Mason"/>
    <x v="10"/>
    <n v="45040"/>
    <x v="0"/>
    <s v="Bold Stripes"/>
    <s v="C7"/>
    <x v="0"/>
    <m/>
    <x v="0"/>
    <m/>
    <m/>
    <x v="0"/>
    <m/>
    <m/>
  </r>
  <r>
    <s v="December"/>
    <s v="BS1393"/>
    <d v="2022-12-23T00:00:00"/>
    <s v="Regular"/>
    <n v="60.8"/>
    <n v="21.56"/>
    <n v="5.77"/>
    <n v="88.13"/>
    <s v="Lawrenceburg"/>
    <x v="18"/>
    <n v="47025"/>
    <x v="2"/>
    <s v="Bold Stripes"/>
    <s v="C7"/>
    <x v="0"/>
    <m/>
    <x v="0"/>
    <m/>
    <m/>
    <x v="0"/>
    <m/>
    <m/>
  </r>
  <r>
    <s v="December"/>
    <s v="BS1308"/>
    <d v="2022-12-11T00:00:00"/>
    <s v="Regular"/>
    <n v="590"/>
    <n v="80.48"/>
    <n v="52.32"/>
    <n v="722.8"/>
    <s v="Montgomery"/>
    <x v="10"/>
    <n v="45242"/>
    <x v="0"/>
    <s v="Bold Stripes"/>
    <s v="C7"/>
    <x v="0"/>
    <m/>
    <x v="0"/>
    <m/>
    <m/>
    <x v="0"/>
    <m/>
    <m/>
  </r>
  <r>
    <s v="November"/>
    <s v="BS1183"/>
    <d v="2022-11-07T00:00:00"/>
    <s v="Regular"/>
    <n v="135"/>
    <n v="37.75"/>
    <n v="12.95"/>
    <n v="185.7"/>
    <s v="KETTERING"/>
    <x v="10"/>
    <n v="45409"/>
    <x v="0"/>
    <s v="Bold Stripes"/>
    <s v="C7"/>
    <x v="0"/>
    <m/>
    <x v="0"/>
    <m/>
    <m/>
    <x v="0"/>
    <m/>
    <m/>
  </r>
  <r>
    <s v="November"/>
    <s v="BS1196"/>
    <d v="2022-11-07T00:00:00"/>
    <s v="Regular"/>
    <n v="135"/>
    <n v="37.75"/>
    <n v="12.53"/>
    <n v="185.28"/>
    <s v="Portsmouth"/>
    <x v="10"/>
    <n v="45663"/>
    <x v="3"/>
    <s v="Bold Stripes"/>
    <s v="C7"/>
    <x v="1"/>
    <n v="135"/>
    <x v="0"/>
    <n v="7.7499999999999999E-2"/>
    <n v="10.4625"/>
    <x v="2"/>
    <n v="12.53"/>
    <n v="-2.067499999999999"/>
  </r>
  <r>
    <s v="November"/>
    <s v="BS1250"/>
    <d v="2022-11-18T00:00:00"/>
    <s v="Refund"/>
    <n v="-529.99"/>
    <n v="-50.76"/>
    <n v="-37.76"/>
    <n v="-618.51"/>
    <s v="West Chester"/>
    <x v="10"/>
    <n v="45011"/>
    <x v="2"/>
    <s v="Bold Stripes"/>
    <s v="C7"/>
    <x v="0"/>
    <m/>
    <x v="0"/>
    <m/>
    <m/>
    <x v="0"/>
    <m/>
    <m/>
  </r>
  <r>
    <s v="December"/>
    <s v="BS1317"/>
    <d v="2022-12-13T00:00:00"/>
    <s v="Regular"/>
    <n v="65"/>
    <n v="21.56"/>
    <n v="6.06"/>
    <n v="92.62"/>
    <s v="Mccordsville"/>
    <x v="18"/>
    <n v="46055"/>
    <x v="0"/>
    <s v="Bold Stripes"/>
    <s v="C7"/>
    <x v="0"/>
    <m/>
    <x v="0"/>
    <m/>
    <m/>
    <x v="0"/>
    <m/>
    <m/>
  </r>
  <r>
    <s v="December"/>
    <s v="BS1383"/>
    <d v="2022-12-20T00:00:00"/>
    <s v="Regular"/>
    <n v="195"/>
    <n v="37.75"/>
    <n v="18.149999999999999"/>
    <n v="250.9"/>
    <s v="Mt Washington"/>
    <x v="10"/>
    <n v="45230"/>
    <x v="0"/>
    <s v="Bold Stripes"/>
    <s v="C7"/>
    <x v="0"/>
    <m/>
    <x v="0"/>
    <m/>
    <m/>
    <x v="0"/>
    <m/>
    <m/>
  </r>
  <r>
    <s v="November"/>
    <s v="BS1230"/>
    <d v="2022-11-07T00:00:00"/>
    <s v="Regular"/>
    <n v="529.99"/>
    <n v="50.76"/>
    <n v="76.23"/>
    <n v="656.98"/>
    <s v="Covington"/>
    <x v="20"/>
    <n v="41011"/>
    <x v="2"/>
    <s v="Bold Stripes"/>
    <s v="C7"/>
    <x v="0"/>
    <m/>
    <x v="0"/>
    <m/>
    <m/>
    <x v="0"/>
    <m/>
    <m/>
  </r>
  <r>
    <s v="November"/>
    <s v="BS1159"/>
    <d v="2022-11-07T00:00:00"/>
    <s v="Regular"/>
    <n v="320"/>
    <n v="48.66"/>
    <n v="25.82"/>
    <n v="394.48"/>
    <s v="Lebanon"/>
    <x v="10"/>
    <n v="45036"/>
    <x v="0"/>
    <s v="Bold Stripes"/>
    <s v="C7"/>
    <x v="0"/>
    <m/>
    <x v="0"/>
    <m/>
    <m/>
    <x v="0"/>
    <m/>
    <m/>
  </r>
  <r>
    <s v="December"/>
    <s v="BS1338"/>
    <d v="2022-12-13T00:00:00"/>
    <s v="Deposit"/>
    <n v="50"/>
    <n v="0"/>
    <n v="0"/>
    <n v="50"/>
    <s v="null"/>
    <x v="1"/>
    <s v="null"/>
    <x v="1"/>
    <s v="Bold Stripes"/>
    <s v="C7"/>
    <x v="1"/>
    <m/>
    <x v="1"/>
    <m/>
    <m/>
    <x v="0"/>
    <m/>
    <m/>
  </r>
  <r>
    <s v="November"/>
    <s v="BS1170"/>
    <d v="2022-11-07T00:00:00"/>
    <s v="Regular"/>
    <n v="377.89"/>
    <n v="55.38"/>
    <n v="28.17"/>
    <n v="461.44"/>
    <s v="Liberty Twp"/>
    <x v="10"/>
    <n v="45011"/>
    <x v="0"/>
    <s v="Bold Stripes"/>
    <s v="C7"/>
    <x v="0"/>
    <m/>
    <x v="0"/>
    <m/>
    <m/>
    <x v="0"/>
    <m/>
    <m/>
  </r>
  <r>
    <s v="November"/>
    <s v="BS1140"/>
    <d v="2022-11-07T00:00:00"/>
    <s v="Regular"/>
    <n v="320"/>
    <n v="48.66"/>
    <n v="23.04"/>
    <n v="391.7"/>
    <s v="Chicago"/>
    <x v="22"/>
    <n v="60611"/>
    <x v="0"/>
    <s v="Bold Stripes"/>
    <s v="C7"/>
    <x v="0"/>
    <m/>
    <x v="0"/>
    <m/>
    <m/>
    <x v="0"/>
    <m/>
    <m/>
  </r>
  <r>
    <s v="December"/>
    <s v="BS1276"/>
    <d v="2022-12-04T00:00:00"/>
    <s v="Regular"/>
    <n v="780"/>
    <n v="106.14"/>
    <n v="69.12"/>
    <n v="955.26"/>
    <s v="Cincinnati"/>
    <x v="10"/>
    <n v="45208"/>
    <x v="0"/>
    <s v="Bold Stripes"/>
    <s v="C7"/>
    <x v="0"/>
    <m/>
    <x v="0"/>
    <m/>
    <m/>
    <x v="0"/>
    <m/>
    <m/>
  </r>
  <r>
    <s v="December"/>
    <s v="BS1281"/>
    <d v="2022-12-05T00:00:00"/>
    <s v="Regular"/>
    <n v="295"/>
    <n v="46.63"/>
    <n v="26.66"/>
    <n v="368.29"/>
    <s v="Cleves"/>
    <x v="10"/>
    <n v="45002"/>
    <x v="0"/>
    <s v="Bold Stripes"/>
    <s v="C7"/>
    <x v="0"/>
    <m/>
    <x v="0"/>
    <m/>
    <m/>
    <x v="0"/>
    <m/>
    <m/>
  </r>
  <r>
    <s v="November"/>
    <s v="BS1221"/>
    <d v="2022-11-07T00:00:00"/>
    <s v="Regular"/>
    <n v="160"/>
    <n v="29.86"/>
    <n v="24.06"/>
    <n v="213.92"/>
    <s v="Fort Wright"/>
    <x v="20"/>
    <n v="41011"/>
    <x v="2"/>
    <s v="Bold Stripes"/>
    <s v="C7"/>
    <x v="0"/>
    <m/>
    <x v="0"/>
    <m/>
    <m/>
    <x v="0"/>
    <m/>
    <m/>
  </r>
  <r>
    <s v="November"/>
    <s v="BS1153"/>
    <d v="2022-11-07T00:00:00"/>
    <s v="Regular"/>
    <n v="320"/>
    <n v="48.66"/>
    <n v="26.74"/>
    <n v="395.4"/>
    <s v="Athens"/>
    <x v="10"/>
    <n v="45701"/>
    <x v="0"/>
    <s v="Bold Stripes"/>
    <s v="C7"/>
    <x v="0"/>
    <m/>
    <x v="0"/>
    <m/>
    <m/>
    <x v="0"/>
    <m/>
    <m/>
  </r>
  <r>
    <s v="November"/>
    <s v="BS1211"/>
    <d v="2022-11-07T00:00:00"/>
    <s v="Regular"/>
    <n v="236.65"/>
    <n v="36.78"/>
    <n v="21.89"/>
    <n v="295.32"/>
    <s v="Oxnard"/>
    <x v="9"/>
    <n v="93035"/>
    <x v="2"/>
    <s v="Bold Stripes"/>
    <s v="C7"/>
    <x v="1"/>
    <n v="236.65"/>
    <x v="0"/>
    <n v="9.2499999999999999E-2"/>
    <n v="21.890125000000001"/>
    <x v="3"/>
    <n v="21.89"/>
    <n v="1.2500000000059686E-4"/>
  </r>
  <r>
    <s v="December"/>
    <s v="BS1290"/>
    <d v="2022-12-07T00:00:00"/>
    <s v="Regular"/>
    <n v="295"/>
    <n v="46.63"/>
    <n v="23.06"/>
    <n v="364.69"/>
    <s v="Cincinnati"/>
    <x v="10"/>
    <n v="45244"/>
    <x v="0"/>
    <s v="Bold Stripes"/>
    <s v="C7"/>
    <x v="0"/>
    <m/>
    <x v="0"/>
    <m/>
    <m/>
    <x v="0"/>
    <m/>
    <m/>
  </r>
  <r>
    <s v="November"/>
    <s v="BS1160"/>
    <d v="2022-11-07T00:00:00"/>
    <s v="Regular"/>
    <n v="320"/>
    <n v="48.66"/>
    <n v="49.48"/>
    <n v="418.14"/>
    <s v="Louisville"/>
    <x v="20"/>
    <n v="40245"/>
    <x v="2"/>
    <s v="Bold Stripes"/>
    <s v="C7"/>
    <x v="0"/>
    <m/>
    <x v="0"/>
    <m/>
    <m/>
    <x v="0"/>
    <m/>
    <m/>
  </r>
  <r>
    <s v="December"/>
    <s v="BS1412"/>
    <d v="2022-12-24T00:00:00"/>
    <s v="Regular"/>
    <n v="125"/>
    <n v="25.1"/>
    <n v="9.76"/>
    <n v="159.86000000000001"/>
    <s v="Cape Coral"/>
    <x v="12"/>
    <n v="33914"/>
    <x v="2"/>
    <s v="Bold Stripes"/>
    <s v="C7"/>
    <x v="0"/>
    <m/>
    <x v="0"/>
    <m/>
    <m/>
    <x v="0"/>
    <m/>
    <m/>
  </r>
  <r>
    <s v="November"/>
    <s v="BS1220"/>
    <d v="2022-11-07T00:00:00"/>
    <s v="Regular"/>
    <n v="160"/>
    <n v="29.86"/>
    <n v="12.59"/>
    <n v="202.45"/>
    <s v="Brick"/>
    <x v="14"/>
    <n v="8724"/>
    <x v="0"/>
    <s v="Bold Stripes"/>
    <s v="C7"/>
    <x v="0"/>
    <m/>
    <x v="0"/>
    <m/>
    <m/>
    <x v="0"/>
    <m/>
    <m/>
  </r>
  <r>
    <s v="December"/>
    <s v="BS1315"/>
    <d v="2022-12-13T00:00:00"/>
    <s v="Regular"/>
    <n v="100.73"/>
    <n v="19.98"/>
    <n v="4.9800000000000004"/>
    <n v="125.69"/>
    <s v="Monument"/>
    <x v="27"/>
    <s v="80132-7445"/>
    <x v="0"/>
    <s v="Bold Stripes"/>
    <s v="C7"/>
    <x v="0"/>
    <m/>
    <x v="0"/>
    <m/>
    <m/>
    <x v="0"/>
    <m/>
    <m/>
  </r>
  <r>
    <s v="November"/>
    <s v="BS1254"/>
    <d v="2022-11-19T00:00:00"/>
    <s v="Regular"/>
    <n v="269.5"/>
    <n v="29.86"/>
    <n v="35.54"/>
    <n v="334.9"/>
    <s v="Union"/>
    <x v="20"/>
    <n v="41091"/>
    <x v="2"/>
    <s v="Bold Stripes"/>
    <s v="C7"/>
    <x v="0"/>
    <m/>
    <x v="0"/>
    <m/>
    <m/>
    <x v="0"/>
    <m/>
    <m/>
  </r>
  <r>
    <s v="November"/>
    <s v="BS1139"/>
    <d v="2022-11-06T00:00:00"/>
    <s v="Deposit"/>
    <n v="50"/>
    <n v="0"/>
    <n v="0"/>
    <n v="50"/>
    <s v="null"/>
    <x v="1"/>
    <s v="null"/>
    <x v="4"/>
    <s v="Bold Stripes"/>
    <s v="C7"/>
    <x v="1"/>
    <m/>
    <x v="1"/>
    <m/>
    <m/>
    <x v="0"/>
    <m/>
    <m/>
  </r>
  <r>
    <s v="November"/>
    <s v="BS1132"/>
    <d v="2022-11-06T00:00:00"/>
    <s v="Deposit"/>
    <n v="50"/>
    <n v="0"/>
    <n v="0"/>
    <n v="50"/>
    <s v="null"/>
    <x v="1"/>
    <s v="null"/>
    <x v="4"/>
    <s v="Bold Stripes"/>
    <s v="C7"/>
    <x v="1"/>
    <m/>
    <x v="1"/>
    <m/>
    <m/>
    <x v="0"/>
    <m/>
    <m/>
  </r>
  <r>
    <s v="December"/>
    <s v="BS1397"/>
    <d v="2022-12-23T00:00:00"/>
    <s v="Regular"/>
    <n v="60.8"/>
    <n v="21.56"/>
    <n v="6.42"/>
    <n v="88.78"/>
    <s v="Cincinnati"/>
    <x v="10"/>
    <n v="45208"/>
    <x v="0"/>
    <s v="Bold Stripes"/>
    <s v="C7"/>
    <x v="0"/>
    <m/>
    <x v="0"/>
    <m/>
    <m/>
    <x v="0"/>
    <m/>
    <m/>
  </r>
  <r>
    <s v="November"/>
    <s v="BS1185"/>
    <d v="2022-11-07T00:00:00"/>
    <s v="Regular"/>
    <n v="320"/>
    <n v="48.66"/>
    <n v="24.89"/>
    <n v="393.55"/>
    <s v="Loveland"/>
    <x v="10"/>
    <n v="45140"/>
    <x v="0"/>
    <s v="Bold Stripes"/>
    <s v="C7"/>
    <x v="0"/>
    <m/>
    <x v="0"/>
    <m/>
    <m/>
    <x v="0"/>
    <m/>
    <m/>
  </r>
  <r>
    <s v="November"/>
    <s v="BS1179"/>
    <d v="2022-11-07T00:00:00"/>
    <s v="Regular"/>
    <n v="320"/>
    <n v="39.270000000000003"/>
    <n v="14.64"/>
    <n v="373.91"/>
    <s v="DENVER"/>
    <x v="27"/>
    <n v="80237"/>
    <x v="2"/>
    <s v="Bold Stripes"/>
    <s v="C7"/>
    <x v="0"/>
    <m/>
    <x v="0"/>
    <m/>
    <m/>
    <x v="0"/>
    <m/>
    <m/>
  </r>
  <r>
    <s v="November"/>
    <s v="BS1218"/>
    <d v="2022-11-07T00:00:00"/>
    <s v="Regular"/>
    <n v="160"/>
    <n v="29.86"/>
    <n v="13.01"/>
    <n v="202.87"/>
    <s v="Fort Jennings"/>
    <x v="10"/>
    <n v="45844"/>
    <x v="0"/>
    <s v="Bold Stripes"/>
    <s v="C7"/>
    <x v="0"/>
    <m/>
    <x v="0"/>
    <m/>
    <m/>
    <x v="0"/>
    <m/>
    <m/>
  </r>
  <r>
    <s v="November"/>
    <s v="BS1203"/>
    <d v="2022-11-07T00:00:00"/>
    <s v="Regular"/>
    <n v="320"/>
    <n v="48.66"/>
    <n v="24.89"/>
    <n v="393.55"/>
    <s v="Cincinnati"/>
    <x v="10"/>
    <n v="45255"/>
    <x v="0"/>
    <s v="Bold Stripes"/>
    <s v="C7"/>
    <x v="0"/>
    <m/>
    <x v="0"/>
    <m/>
    <m/>
    <x v="0"/>
    <m/>
    <m/>
  </r>
  <r>
    <s v="November"/>
    <s v="BS1157"/>
    <d v="2022-11-07T00:00:00"/>
    <s v="Regular"/>
    <n v="320"/>
    <n v="48.66"/>
    <n v="24.89"/>
    <n v="393.55"/>
    <s v="Cincinnati"/>
    <x v="10"/>
    <n v="45255"/>
    <x v="0"/>
    <s v="Bold Stripes"/>
    <s v="C7"/>
    <x v="0"/>
    <m/>
    <x v="0"/>
    <m/>
    <m/>
    <x v="0"/>
    <m/>
    <m/>
  </r>
  <r>
    <s v="November"/>
    <s v="BS1166"/>
    <d v="2022-11-07T00:00:00"/>
    <s v="Regular"/>
    <n v="320"/>
    <n v="48.66"/>
    <n v="24.89"/>
    <n v="393.55"/>
    <s v="Dayton ohio"/>
    <x v="10"/>
    <n v="45406"/>
    <x v="0"/>
    <s v="Bold Stripes"/>
    <s v="C7"/>
    <x v="0"/>
    <m/>
    <x v="0"/>
    <m/>
    <m/>
    <x v="0"/>
    <m/>
    <m/>
  </r>
  <r>
    <s v="November"/>
    <s v="BS1236"/>
    <d v="2022-11-07T00:00:00"/>
    <s v="Regular"/>
    <n v="529.99"/>
    <n v="37.6"/>
    <n v="54.32"/>
    <n v="621.91"/>
    <s v="Lomita"/>
    <x v="9"/>
    <n v="90717"/>
    <x v="2"/>
    <s v="Bold Stripes"/>
    <s v="C7"/>
    <x v="1"/>
    <n v="529.99"/>
    <x v="0"/>
    <n v="0.10249999999999999"/>
    <n v="54.323974999999997"/>
    <x v="5"/>
    <n v="54.32"/>
    <n v="3.9749999999969532E-3"/>
  </r>
  <r>
    <s v="December"/>
    <s v="BS1283"/>
    <d v="2022-12-05T00:00:00"/>
    <s v="Regular"/>
    <n v="295"/>
    <n v="46.63"/>
    <n v="21.69"/>
    <n v="363.32"/>
    <s v="Westport"/>
    <x v="31"/>
    <n v="6880"/>
    <x v="0"/>
    <s v="Bold Stripes"/>
    <s v="C7"/>
    <x v="0"/>
    <m/>
    <x v="0"/>
    <m/>
    <m/>
    <x v="0"/>
    <m/>
    <m/>
  </r>
  <r>
    <s v="November"/>
    <s v="BS1144"/>
    <d v="2022-11-07T00:00:00"/>
    <s v="Regular"/>
    <n v="320"/>
    <n v="48.66"/>
    <n v="23.96"/>
    <n v="392.62"/>
    <s v="Mason"/>
    <x v="10"/>
    <n v="45040"/>
    <x v="0"/>
    <s v="Bold Stripes"/>
    <s v="C7"/>
    <x v="0"/>
    <m/>
    <x v="0"/>
    <m/>
    <m/>
    <x v="0"/>
    <m/>
    <m/>
  </r>
  <r>
    <s v="December"/>
    <s v="BS1299"/>
    <d v="2022-12-11T00:00:00"/>
    <s v="Regular"/>
    <n v="320"/>
    <n v="48.66"/>
    <n v="49.48"/>
    <n v="418.14"/>
    <s v="Burlington"/>
    <x v="20"/>
    <n v="41005"/>
    <x v="2"/>
    <s v="Bold Stripes"/>
    <s v="C7"/>
    <x v="0"/>
    <m/>
    <x v="0"/>
    <m/>
    <m/>
    <x v="0"/>
    <m/>
    <m/>
  </r>
  <r>
    <s v="December"/>
    <s v="BS1403"/>
    <d v="2022-12-23T00:00:00"/>
    <s v="Regular"/>
    <n v="35.840000000000003"/>
    <n v="21.56"/>
    <n v="3.73"/>
    <n v="61.13"/>
    <s v="West Chester"/>
    <x v="10"/>
    <n v="45069"/>
    <x v="0"/>
    <s v="Bold Stripes"/>
    <s v="C7"/>
    <x v="0"/>
    <m/>
    <x v="0"/>
    <m/>
    <m/>
    <x v="0"/>
    <m/>
    <m/>
  </r>
  <r>
    <s v="December"/>
    <s v="BS1337"/>
    <d v="2022-12-13T00:00:00"/>
    <s v="Deposit"/>
    <n v="50"/>
    <n v="0"/>
    <n v="0"/>
    <n v="50"/>
    <s v="null"/>
    <x v="1"/>
    <s v="null"/>
    <x v="1"/>
    <s v="Bold Stripes"/>
    <s v="C7"/>
    <x v="1"/>
    <m/>
    <x v="1"/>
    <m/>
    <m/>
    <x v="0"/>
    <m/>
    <m/>
  </r>
  <r>
    <s v="December"/>
    <s v="BS1379"/>
    <d v="2022-12-18T00:00:00"/>
    <s v="Regular"/>
    <n v="85"/>
    <n v="21.56"/>
    <n v="7.46"/>
    <n v="114.02"/>
    <s v="Sunbury"/>
    <x v="10"/>
    <n v="43074"/>
    <x v="0"/>
    <s v="Bold Stripes"/>
    <s v="C7"/>
    <x v="0"/>
    <m/>
    <x v="0"/>
    <m/>
    <m/>
    <x v="0"/>
    <m/>
    <m/>
  </r>
  <r>
    <s v="November"/>
    <s v="BS1229"/>
    <d v="2022-11-07T00:00:00"/>
    <s v="Regular"/>
    <n v="529.99"/>
    <n v="50.76"/>
    <n v="40.65"/>
    <n v="621.4"/>
    <s v="Fountain City"/>
    <x v="18"/>
    <n v="47341"/>
    <x v="2"/>
    <s v="Bold Stripes"/>
    <s v="C7"/>
    <x v="0"/>
    <m/>
    <x v="0"/>
    <m/>
    <m/>
    <x v="0"/>
    <m/>
    <m/>
  </r>
  <r>
    <s v="December"/>
    <s v="BS1330"/>
    <d v="2022-12-13T00:00:00"/>
    <s v="Regular"/>
    <n v="65"/>
    <n v="21.56"/>
    <n v="6.27"/>
    <n v="92.83"/>
    <s v="Zanesville"/>
    <x v="10"/>
    <n v="43701"/>
    <x v="0"/>
    <s v="Bold Stripes"/>
    <s v="C7"/>
    <x v="0"/>
    <m/>
    <x v="0"/>
    <m/>
    <m/>
    <x v="0"/>
    <m/>
    <m/>
  </r>
  <r>
    <s v="November"/>
    <s v="BS1177"/>
    <d v="2022-11-07T00:00:00"/>
    <s v="Regular"/>
    <n v="320"/>
    <n v="48.66"/>
    <n v="49.48"/>
    <n v="418.14"/>
    <s v="Ft Mitchell"/>
    <x v="20"/>
    <n v="41011"/>
    <x v="2"/>
    <s v="Bold Stripes"/>
    <s v="C7"/>
    <x v="0"/>
    <m/>
    <x v="0"/>
    <m/>
    <m/>
    <x v="0"/>
    <m/>
    <m/>
  </r>
  <r>
    <s v="December"/>
    <s v="BS1289"/>
    <d v="2022-12-07T00:00:00"/>
    <s v="Regular"/>
    <n v="0"/>
    <n v="48.66"/>
    <n v="0"/>
    <n v="48.66"/>
    <s v="Avon"/>
    <x v="10"/>
    <n v="44011"/>
    <x v="0"/>
    <s v="Bold Stripes"/>
    <s v="C7"/>
    <x v="0"/>
    <m/>
    <x v="0"/>
    <m/>
    <m/>
    <x v="0"/>
    <m/>
    <m/>
  </r>
  <r>
    <s v="December"/>
    <s v="BS1340"/>
    <d v="2022-12-13T00:00:00"/>
    <s v="Regular"/>
    <n v="195"/>
    <n v="37.75"/>
    <n v="15.72"/>
    <n v="248.47"/>
    <s v="Washington Township"/>
    <x v="10"/>
    <n v="45459"/>
    <x v="0"/>
    <s v="Bold Stripes"/>
    <s v="C7"/>
    <x v="0"/>
    <m/>
    <x v="0"/>
    <m/>
    <m/>
    <x v="0"/>
    <m/>
    <m/>
  </r>
  <r>
    <s v="November"/>
    <s v="BS1255"/>
    <d v="2022-11-26T00:00:00"/>
    <s v="Regular"/>
    <n v="0"/>
    <n v="0"/>
    <n v="0"/>
    <n v="0"/>
    <s v="Maineville"/>
    <x v="10"/>
    <n v="45039"/>
    <x v="0"/>
    <s v="Bold Stripes"/>
    <s v="C7"/>
    <x v="0"/>
    <m/>
    <x v="0"/>
    <m/>
    <m/>
    <x v="0"/>
    <m/>
    <m/>
  </r>
  <r>
    <s v="December"/>
    <s v="BS1399"/>
    <d v="2022-12-23T00:00:00"/>
    <s v="Regular"/>
    <n v="60.8"/>
    <n v="21.56"/>
    <n v="6.42"/>
    <n v="88.78"/>
    <s v="Cleves"/>
    <x v="10"/>
    <n v="45002"/>
    <x v="0"/>
    <s v="Bold Stripes"/>
    <s v="C7"/>
    <x v="0"/>
    <m/>
    <x v="0"/>
    <m/>
    <m/>
    <x v="0"/>
    <m/>
    <m/>
  </r>
  <r>
    <s v="December"/>
    <s v="BS1311"/>
    <d v="2022-12-11T00:00:00"/>
    <s v="Regular"/>
    <n v="295"/>
    <n v="35.99"/>
    <n v="22.87"/>
    <n v="353.86"/>
    <s v="San Clemente"/>
    <x v="9"/>
    <n v="92672"/>
    <x v="2"/>
    <s v="Bold Stripes"/>
    <s v="C7"/>
    <x v="1"/>
    <n v="295"/>
    <x v="0"/>
    <n v="7.7499999999999999E-2"/>
    <n v="22.862500000000001"/>
    <x v="8"/>
    <n v="22.87"/>
    <n v="-7.5000000000002842E-3"/>
  </r>
  <r>
    <s v="November"/>
    <s v="BS1187"/>
    <d v="2022-11-07T00:00:00"/>
    <s v="Regular"/>
    <n v="320"/>
    <n v="48.66"/>
    <n v="24.89"/>
    <n v="393.55"/>
    <s v="Cincinnati"/>
    <x v="10"/>
    <n v="45244"/>
    <x v="0"/>
    <s v="Bold Stripes"/>
    <s v="C7"/>
    <x v="0"/>
    <m/>
    <x v="0"/>
    <m/>
    <m/>
    <x v="0"/>
    <m/>
    <m/>
  </r>
  <r>
    <s v="November"/>
    <s v="BS1224"/>
    <d v="2022-11-07T00:00:00"/>
    <s v="Regular"/>
    <n v="529.99"/>
    <n v="50.76"/>
    <n v="40.65"/>
    <n v="621.4"/>
    <s v="Boca Raton"/>
    <x v="12"/>
    <n v="33431"/>
    <x v="2"/>
    <s v="Bold Stripes"/>
    <s v="C7"/>
    <x v="0"/>
    <m/>
    <x v="0"/>
    <m/>
    <m/>
    <x v="0"/>
    <m/>
    <m/>
  </r>
  <r>
    <s v="December"/>
    <s v="BS1398"/>
    <d v="2022-12-23T00:00:00"/>
    <s v="Regular"/>
    <n v="60.8"/>
    <n v="21.56"/>
    <n v="11.05"/>
    <n v="93.41"/>
    <s v="Union"/>
    <x v="20"/>
    <n v="41091"/>
    <x v="2"/>
    <s v="Bold Stripes"/>
    <s v="C7"/>
    <x v="0"/>
    <m/>
    <x v="0"/>
    <m/>
    <m/>
    <x v="0"/>
    <m/>
    <m/>
  </r>
  <r>
    <s v="December"/>
    <s v="BS1409"/>
    <d v="2022-12-23T00:00:00"/>
    <s v="Regular"/>
    <n v="35.840000000000003"/>
    <n v="21.56"/>
    <n v="3.88"/>
    <n v="61.28"/>
    <s v="Newtown"/>
    <x v="10"/>
    <n v="45244"/>
    <x v="0"/>
    <s v="Bold Stripes"/>
    <s v="C7"/>
    <x v="0"/>
    <m/>
    <x v="0"/>
    <m/>
    <m/>
    <x v="0"/>
    <m/>
    <m/>
  </r>
  <r>
    <s v="December"/>
    <s v="BS1268"/>
    <d v="2022-12-01T00:00:00"/>
    <s v="Regular"/>
    <n v="1067.5"/>
    <n v="132.32"/>
    <n v="120.35"/>
    <n v="1320.17"/>
    <s v="Covington"/>
    <x v="20"/>
    <n v="41011"/>
    <x v="2"/>
    <s v="Bold Stripes"/>
    <s v="C7"/>
    <x v="0"/>
    <m/>
    <x v="0"/>
    <m/>
    <m/>
    <x v="0"/>
    <m/>
    <m/>
  </r>
  <r>
    <s v="November"/>
    <s v="BS1189"/>
    <d v="2022-11-07T00:00:00"/>
    <s v="Regular"/>
    <n v="320"/>
    <n v="48.66"/>
    <n v="28.76"/>
    <n v="397.42"/>
    <s v="Cincinnati"/>
    <x v="10"/>
    <n v="45230"/>
    <x v="0"/>
    <s v="Bold Stripes"/>
    <s v="C7"/>
    <x v="0"/>
    <m/>
    <x v="0"/>
    <m/>
    <m/>
    <x v="0"/>
    <m/>
    <m/>
  </r>
  <r>
    <s v="November"/>
    <s v="BS1264"/>
    <d v="2022-11-30T00:00:00"/>
    <s v="Deposit"/>
    <n v="50"/>
    <n v="0"/>
    <n v="0"/>
    <n v="50"/>
    <s v="null"/>
    <x v="1"/>
    <s v="null"/>
    <x v="1"/>
    <s v="Bold Stripes"/>
    <s v="C7"/>
    <x v="1"/>
    <m/>
    <x v="1"/>
    <m/>
    <m/>
    <x v="0"/>
    <m/>
    <m/>
  </r>
  <r>
    <s v="December"/>
    <s v="BS1407"/>
    <d v="2022-12-23T00:00:00"/>
    <s v="Regular"/>
    <n v="60.8"/>
    <n v="21.56"/>
    <n v="6.42"/>
    <n v="88.78"/>
    <s v="Cincinnati"/>
    <x v="10"/>
    <n v="45225"/>
    <x v="0"/>
    <s v="Bold Stripes"/>
    <s v="C7"/>
    <x v="0"/>
    <m/>
    <x v="0"/>
    <m/>
    <m/>
    <x v="0"/>
    <m/>
    <m/>
  </r>
  <r>
    <s v="October"/>
    <s v="BS1118"/>
    <d v="2022-10-01T00:00:00"/>
    <s v="Deposit"/>
    <n v="50"/>
    <n v="0"/>
    <n v="0"/>
    <n v="50"/>
    <s v="null"/>
    <x v="1"/>
    <s v="null"/>
    <x v="4"/>
    <s v="Bold Stripes"/>
    <s v="C7"/>
    <x v="1"/>
    <m/>
    <x v="1"/>
    <m/>
    <m/>
    <x v="0"/>
    <m/>
    <m/>
  </r>
  <r>
    <s v="November"/>
    <s v="BS1129"/>
    <d v="2022-11-03T00:00:00"/>
    <s v="Regular"/>
    <n v="320"/>
    <n v="48.66"/>
    <n v="49.48"/>
    <n v="418.14"/>
    <s v="Louisville"/>
    <x v="20"/>
    <n v="40258"/>
    <x v="2"/>
    <s v="Bold Stripes"/>
    <s v="C7"/>
    <x v="0"/>
    <m/>
    <x v="0"/>
    <m/>
    <m/>
    <x v="0"/>
    <m/>
    <m/>
  </r>
  <r>
    <s v="November"/>
    <s v="BS1246"/>
    <d v="2022-11-07T00:00:00"/>
    <s v="Regular"/>
    <n v="320"/>
    <n v="43.23"/>
    <n v="29.98"/>
    <n v="393.21"/>
    <s v="Plano"/>
    <x v="11"/>
    <n v="75024"/>
    <x v="2"/>
    <s v="Bold Stripes"/>
    <s v="C7"/>
    <x v="0"/>
    <m/>
    <x v="0"/>
    <m/>
    <m/>
    <x v="0"/>
    <m/>
    <m/>
  </r>
  <r>
    <s v="October"/>
    <s v="BS1120"/>
    <d v="2022-10-04T00:00:00"/>
    <s v="Deposit"/>
    <n v="50"/>
    <n v="0"/>
    <n v="0"/>
    <n v="50"/>
    <s v="null"/>
    <x v="1"/>
    <s v="null"/>
    <x v="4"/>
    <s v="Bold Stripes"/>
    <s v="C7"/>
    <x v="1"/>
    <m/>
    <x v="1"/>
    <m/>
    <m/>
    <x v="0"/>
    <m/>
    <m/>
  </r>
  <r>
    <s v="December"/>
    <s v="BS1369"/>
    <d v="2022-12-17T00:00:00"/>
    <s v="Regular"/>
    <n v="166.04"/>
    <n v="29.86"/>
    <n v="15.28"/>
    <n v="211.18"/>
    <s v="Cincinati"/>
    <x v="10"/>
    <n v="45242"/>
    <x v="0"/>
    <s v="Bold Stripes"/>
    <s v="C7"/>
    <x v="0"/>
    <m/>
    <x v="0"/>
    <m/>
    <m/>
    <x v="0"/>
    <m/>
    <m/>
  </r>
  <r>
    <s v="November"/>
    <s v="BS1202"/>
    <d v="2022-11-07T00:00:00"/>
    <s v="Regular"/>
    <n v="320"/>
    <n v="48.66"/>
    <n v="28.76"/>
    <n v="397.42"/>
    <s v="cincinnati"/>
    <x v="10"/>
    <n v="45202"/>
    <x v="0"/>
    <s v="Bold Stripes"/>
    <s v="C7"/>
    <x v="0"/>
    <m/>
    <x v="0"/>
    <m/>
    <m/>
    <x v="0"/>
    <m/>
    <m/>
  </r>
  <r>
    <s v="November"/>
    <s v="BS1247"/>
    <d v="2022-11-07T00:00:00"/>
    <s v="Refund"/>
    <n v="-135"/>
    <n v="-37.75"/>
    <n v="-12.53"/>
    <n v="-185.28"/>
    <s v="Portsmouth"/>
    <x v="10"/>
    <n v="45663"/>
    <x v="2"/>
    <s v="Bold Stripes"/>
    <s v="C7"/>
    <x v="0"/>
    <m/>
    <x v="0"/>
    <m/>
    <m/>
    <x v="0"/>
    <m/>
    <m/>
  </r>
  <r>
    <s v="December"/>
    <s v="BS1314"/>
    <d v="2022-12-13T00:00:00"/>
    <s v="Regular"/>
    <n v="0"/>
    <n v="0"/>
    <n v="0"/>
    <n v="0"/>
    <s v="Fort Wright"/>
    <x v="20"/>
    <n v="41011"/>
    <x v="2"/>
    <s v="Bold Stripes"/>
    <s v="C7"/>
    <x v="0"/>
    <m/>
    <x v="0"/>
    <m/>
    <m/>
    <x v="0"/>
    <m/>
    <m/>
  </r>
  <r>
    <s v="December"/>
    <s v="BS1275"/>
    <d v="2022-12-04T00:00:00"/>
    <s v="Regular"/>
    <n v="85"/>
    <n v="21.56"/>
    <n v="12.27"/>
    <n v="118.83"/>
    <s v="Lexington"/>
    <x v="20"/>
    <n v="40515"/>
    <x v="2"/>
    <s v="Bold Stripes"/>
    <s v="C7"/>
    <x v="0"/>
    <m/>
    <x v="0"/>
    <m/>
    <m/>
    <x v="0"/>
    <m/>
    <m/>
  </r>
  <r>
    <s v="December"/>
    <s v="BS1375"/>
    <d v="2022-12-17T00:00:00"/>
    <s v="Regular"/>
    <n v="367.92"/>
    <n v="48.66"/>
    <n v="55.91"/>
    <n v="472.49"/>
    <s v="Crestview Hills"/>
    <x v="20"/>
    <n v="41017"/>
    <x v="3"/>
    <s v="Bold Stripes"/>
    <s v="C7"/>
    <x v="1"/>
    <n v="367.92"/>
    <x v="0"/>
    <n v="7.7499999999999999E-2"/>
    <n v="28.5138"/>
    <x v="2"/>
    <n v="55.91"/>
    <n v="-27.396199999999997"/>
  </r>
  <r>
    <s v="December"/>
    <s v="BS1416"/>
    <d v="2022-12-27T00:00:00"/>
    <s v="Regular"/>
    <n v="0"/>
    <n v="0"/>
    <n v="0"/>
    <n v="0"/>
    <s v="Glen Burnie"/>
    <x v="6"/>
    <n v="21060"/>
    <x v="2"/>
    <s v="Bold Stripes"/>
    <s v="C7"/>
    <x v="0"/>
    <m/>
    <x v="0"/>
    <m/>
    <m/>
    <x v="0"/>
    <m/>
    <m/>
  </r>
  <r>
    <s v="November"/>
    <s v="BS1257"/>
    <d v="2022-11-28T00:00:00"/>
    <s v="Regular"/>
    <n v="0"/>
    <n v="0"/>
    <n v="0"/>
    <n v="0"/>
    <s v="Middletown"/>
    <x v="10"/>
    <n v="45042"/>
    <x v="2"/>
    <s v="Bold Stripes"/>
    <s v="C7"/>
    <x v="0"/>
    <m/>
    <x v="0"/>
    <m/>
    <m/>
    <x v="0"/>
    <m/>
    <m/>
  </r>
  <r>
    <s v="October"/>
    <s v="BS1116"/>
    <d v="2022-10-01T00:00:00"/>
    <s v="Deposit"/>
    <n v="50"/>
    <n v="0"/>
    <n v="0"/>
    <n v="50"/>
    <s v="null"/>
    <x v="1"/>
    <s v="null"/>
    <x v="4"/>
    <s v="Bold Stripes"/>
    <s v="C7"/>
    <x v="1"/>
    <m/>
    <x v="1"/>
    <m/>
    <m/>
    <x v="0"/>
    <m/>
    <m/>
  </r>
  <r>
    <s v="December"/>
    <s v="BS1372"/>
    <d v="2022-12-17T00:00:00"/>
    <s v="Regular"/>
    <n v="302.08"/>
    <n v="48.66"/>
    <n v="22.79"/>
    <n v="373.53"/>
    <s v="West Chester"/>
    <x v="10"/>
    <n v="45069"/>
    <x v="0"/>
    <s v="Bold Stripes"/>
    <s v="C7"/>
    <x v="0"/>
    <m/>
    <x v="0"/>
    <m/>
    <m/>
    <x v="0"/>
    <m/>
    <m/>
  </r>
  <r>
    <s v="December"/>
    <s v="BS1293"/>
    <d v="2022-12-09T00:00:00"/>
    <s v="Deposit"/>
    <n v="50"/>
    <n v="0"/>
    <n v="0"/>
    <n v="50"/>
    <s v="null"/>
    <x v="1"/>
    <s v="null"/>
    <x v="1"/>
    <s v="Bold Stripes"/>
    <s v="C7"/>
    <x v="1"/>
    <m/>
    <x v="1"/>
    <m/>
    <m/>
    <x v="0"/>
    <m/>
    <m/>
  </r>
  <r>
    <s v="November"/>
    <s v="BS1143"/>
    <d v="2022-11-07T00:00:00"/>
    <s v="Regular"/>
    <n v="251.75"/>
    <n v="37.75"/>
    <n v="38.85"/>
    <n v="328.35"/>
    <s v="Union"/>
    <x v="20"/>
    <n v="41091"/>
    <x v="2"/>
    <s v="Bold Stripes"/>
    <s v="C7"/>
    <x v="0"/>
    <m/>
    <x v="0"/>
    <m/>
    <m/>
    <x v="0"/>
    <m/>
    <m/>
  </r>
  <r>
    <s v="November"/>
    <s v="BS1245"/>
    <d v="2022-11-07T00:00:00"/>
    <s v="Regular"/>
    <n v="160"/>
    <n v="29.86"/>
    <n v="7.12"/>
    <n v="196.98"/>
    <s v="Kenner"/>
    <x v="2"/>
    <n v="70062"/>
    <x v="0"/>
    <s v="Bold Stripes"/>
    <s v="C7"/>
    <x v="0"/>
    <m/>
    <x v="0"/>
    <m/>
    <m/>
    <x v="0"/>
    <m/>
    <m/>
  </r>
  <r>
    <s v="November"/>
    <s v="BS1262"/>
    <d v="2022-11-30T00:00:00"/>
    <s v="Deposit"/>
    <n v="50"/>
    <n v="0"/>
    <n v="0"/>
    <n v="50"/>
    <s v="null"/>
    <x v="1"/>
    <s v="null"/>
    <x v="1"/>
    <s v="Bold Stripes"/>
    <s v="C7"/>
    <x v="1"/>
    <m/>
    <x v="1"/>
    <m/>
    <m/>
    <x v="0"/>
    <m/>
    <m/>
  </r>
  <r>
    <s v="December"/>
    <s v="BS1285"/>
    <d v="2022-12-05T00:00:00"/>
    <s v="Regular"/>
    <n v="191.04"/>
    <n v="29.86"/>
    <n v="17.23"/>
    <n v="238.13"/>
    <s v="Cincinnati"/>
    <x v="10"/>
    <s v="45202-3415"/>
    <x v="0"/>
    <s v="Bold Stripes"/>
    <s v="C7"/>
    <x v="0"/>
    <m/>
    <x v="0"/>
    <m/>
    <m/>
    <x v="0"/>
    <m/>
    <m/>
  </r>
  <r>
    <s v="November"/>
    <s v="BS1176"/>
    <d v="2022-11-07T00:00:00"/>
    <s v="Regular"/>
    <n v="320"/>
    <n v="48.66"/>
    <n v="28.76"/>
    <n v="397.42"/>
    <s v="Cincinnati"/>
    <x v="10"/>
    <n v="45227"/>
    <x v="0"/>
    <s v="Bold Stripes"/>
    <s v="C7"/>
    <x v="0"/>
    <m/>
    <x v="0"/>
    <m/>
    <m/>
    <x v="0"/>
    <m/>
    <m/>
  </r>
  <r>
    <s v="December"/>
    <s v="BS1377"/>
    <d v="2022-12-17T00:00:00"/>
    <s v="Regular"/>
    <n v="85"/>
    <n v="21.56"/>
    <n v="7.46"/>
    <n v="114.02"/>
    <s v="Lexington"/>
    <x v="28"/>
    <n v="29072"/>
    <x v="2"/>
    <s v="Bold Stripes"/>
    <s v="C7"/>
    <x v="0"/>
    <m/>
    <x v="0"/>
    <m/>
    <m/>
    <x v="0"/>
    <m/>
    <m/>
  </r>
  <r>
    <s v="November"/>
    <s v="BS1162"/>
    <d v="2022-11-07T00:00:00"/>
    <s v="Regular"/>
    <n v="320"/>
    <n v="48.66"/>
    <n v="23.96"/>
    <n v="392.62"/>
    <s v="West Chester"/>
    <x v="10"/>
    <n v="45069"/>
    <x v="0"/>
    <s v="Bold Stripes"/>
    <s v="C7"/>
    <x v="0"/>
    <m/>
    <x v="0"/>
    <m/>
    <m/>
    <x v="0"/>
    <m/>
    <m/>
  </r>
  <r>
    <s v="November"/>
    <s v="BS1150"/>
    <d v="2022-11-07T00:00:00"/>
    <s v="Regular"/>
    <n v="320"/>
    <n v="48.66"/>
    <n v="23.96"/>
    <n v="392.62"/>
    <s v="Cincinnati"/>
    <x v="10"/>
    <n v="45241"/>
    <x v="0"/>
    <s v="Bold Stripes"/>
    <s v="C7"/>
    <x v="0"/>
    <m/>
    <x v="0"/>
    <m/>
    <m/>
    <x v="0"/>
    <m/>
    <m/>
  </r>
  <r>
    <s v="December"/>
    <s v="BS1368"/>
    <d v="2022-12-17T00:00:00"/>
    <s v="Regular"/>
    <n v="166.04"/>
    <n v="29.86"/>
    <n v="15.28"/>
    <n v="211.18"/>
    <s v="Cincinnati"/>
    <x v="10"/>
    <n v="45226"/>
    <x v="0"/>
    <s v="Bold Stripes"/>
    <s v="C7"/>
    <x v="0"/>
    <m/>
    <x v="0"/>
    <m/>
    <m/>
    <x v="0"/>
    <m/>
    <m/>
  </r>
  <r>
    <s v="December"/>
    <s v="BS1404"/>
    <d v="2022-12-23T00:00:00"/>
    <s v="Regular"/>
    <n v="60.8"/>
    <n v="21.56"/>
    <n v="5.35"/>
    <n v="87.71"/>
    <s v="West Chester"/>
    <x v="10"/>
    <n v="45069"/>
    <x v="0"/>
    <s v="Bold Stripes"/>
    <s v="C7"/>
    <x v="0"/>
    <m/>
    <x v="0"/>
    <m/>
    <m/>
    <x v="0"/>
    <m/>
    <m/>
  </r>
  <r>
    <s v="November"/>
    <s v="BS1164"/>
    <d v="2022-11-07T00:00:00"/>
    <s v="Regular"/>
    <n v="320"/>
    <n v="43.23"/>
    <n v="29.98"/>
    <n v="393.21"/>
    <s v="Amarillo"/>
    <x v="11"/>
    <n v="79124"/>
    <x v="2"/>
    <s v="Bold Stripes"/>
    <s v="C7"/>
    <x v="0"/>
    <m/>
    <x v="0"/>
    <m/>
    <m/>
    <x v="0"/>
    <m/>
    <m/>
  </r>
  <r>
    <s v="December"/>
    <s v="BS1406"/>
    <d v="2022-12-23T00:00:00"/>
    <s v="Regular"/>
    <n v="60.8"/>
    <n v="21.56"/>
    <n v="6.42"/>
    <n v="88.78"/>
    <s v="Taft"/>
    <x v="10"/>
    <n v="45213"/>
    <x v="0"/>
    <s v="Bold Stripes"/>
    <s v="C7"/>
    <x v="0"/>
    <m/>
    <x v="0"/>
    <m/>
    <m/>
    <x v="0"/>
    <m/>
    <m/>
  </r>
  <r>
    <s v="November"/>
    <s v="BS1199"/>
    <d v="2022-11-07T00:00:00"/>
    <s v="Regular"/>
    <n v="320"/>
    <n v="48.66"/>
    <n v="24.89"/>
    <n v="393.55"/>
    <s v="Cincinnati OH"/>
    <x v="10"/>
    <n v="45243"/>
    <x v="0"/>
    <s v="Bold Stripes"/>
    <s v="C7"/>
    <x v="0"/>
    <m/>
    <x v="0"/>
    <m/>
    <m/>
    <x v="0"/>
    <m/>
    <m/>
  </r>
  <r>
    <s v="November"/>
    <s v="BS1188"/>
    <d v="2022-11-07T00:00:00"/>
    <s v="Regular"/>
    <n v="320"/>
    <n v="48.66"/>
    <n v="25.82"/>
    <n v="394.48"/>
    <s v="Springboro"/>
    <x v="10"/>
    <n v="45066"/>
    <x v="0"/>
    <s v="Bold Stripes"/>
    <s v="C7"/>
    <x v="0"/>
    <m/>
    <x v="0"/>
    <m/>
    <m/>
    <x v="0"/>
    <m/>
    <m/>
  </r>
  <r>
    <s v="November"/>
    <s v="BS1239"/>
    <d v="2022-11-07T00:00:00"/>
    <s v="Regular"/>
    <n v="160"/>
    <n v="29.86"/>
    <n v="11.39"/>
    <n v="201.25"/>
    <s v="Roscommon"/>
    <x v="19"/>
    <n v="48653"/>
    <x v="0"/>
    <s v="Bold Stripes"/>
    <s v="C7"/>
    <x v="0"/>
    <m/>
    <x v="0"/>
    <m/>
    <m/>
    <x v="0"/>
    <m/>
    <m/>
  </r>
  <r>
    <s v="December"/>
    <s v="BS1382"/>
    <d v="2022-12-20T00:00:00"/>
    <s v="Regular"/>
    <n v="195"/>
    <n v="37.75"/>
    <n v="15.72"/>
    <n v="248.47"/>
    <s v="New Richmond"/>
    <x v="10"/>
    <n v="45157"/>
    <x v="0"/>
    <s v="Bold Stripes"/>
    <s v="C7"/>
    <x v="0"/>
    <m/>
    <x v="0"/>
    <m/>
    <m/>
    <x v="0"/>
    <m/>
    <m/>
  </r>
  <r>
    <s v="December"/>
    <s v="BS1389"/>
    <d v="2022-12-23T00:00:00"/>
    <s v="Regular"/>
    <n v="60.8"/>
    <n v="21.56"/>
    <n v="5.35"/>
    <n v="87.71"/>
    <s v="Harrison"/>
    <x v="10"/>
    <n v="45030"/>
    <x v="0"/>
    <s v="Bold Stripes"/>
    <s v="C7"/>
    <x v="0"/>
    <m/>
    <x v="0"/>
    <m/>
    <m/>
    <x v="0"/>
    <m/>
    <m/>
  </r>
  <r>
    <s v="December"/>
    <s v="BS1342"/>
    <d v="2022-12-13T00:00:00"/>
    <s v="Regular"/>
    <n v="65"/>
    <n v="21.56"/>
    <n v="4.99"/>
    <n v="91.55"/>
    <s v="Woodbine"/>
    <x v="6"/>
    <n v="21797"/>
    <x v="2"/>
    <s v="Bold Stripes"/>
    <s v="C7"/>
    <x v="0"/>
    <m/>
    <x v="0"/>
    <m/>
    <m/>
    <x v="0"/>
    <m/>
    <m/>
  </r>
  <r>
    <s v="October"/>
    <s v="BS1121"/>
    <d v="2022-10-05T00:00:00"/>
    <s v="Deposit"/>
    <n v="50"/>
    <n v="0"/>
    <n v="0"/>
    <n v="50"/>
    <s v="null"/>
    <x v="1"/>
    <s v="null"/>
    <x v="4"/>
    <s v="Bold Stripes"/>
    <s v="C7"/>
    <x v="1"/>
    <m/>
    <x v="1"/>
    <m/>
    <m/>
    <x v="0"/>
    <m/>
    <m/>
  </r>
  <r>
    <s v="December"/>
    <s v="BS1365"/>
    <d v="2022-12-16T00:00:00"/>
    <s v="Regular"/>
    <n v="122.5"/>
    <n v="21.56"/>
    <n v="16.55"/>
    <n v="160.61000000000001"/>
    <s v="Covington"/>
    <x v="20"/>
    <n v="41011"/>
    <x v="2"/>
    <s v="Bold Stripes"/>
    <s v="C7"/>
    <x v="0"/>
    <m/>
    <x v="0"/>
    <m/>
    <m/>
    <x v="0"/>
    <m/>
    <m/>
  </r>
  <r>
    <s v="December"/>
    <s v="BS1332"/>
    <d v="2022-12-13T00:00:00"/>
    <s v="Regular"/>
    <n v="65"/>
    <n v="35.78"/>
    <n v="4.75"/>
    <n v="105.53"/>
    <s v="Ewa Beach"/>
    <x v="48"/>
    <n v="96706"/>
    <x v="0"/>
    <s v="Bold Stripes"/>
    <s v="C7"/>
    <x v="0"/>
    <m/>
    <x v="0"/>
    <m/>
    <m/>
    <x v="0"/>
    <m/>
    <m/>
  </r>
  <r>
    <s v="December"/>
    <s v="BS1405"/>
    <d v="2022-12-23T00:00:00"/>
    <s v="Regular"/>
    <n v="60.8"/>
    <n v="21.56"/>
    <n v="6.42"/>
    <n v="88.78"/>
    <s v="Norwood"/>
    <x v="10"/>
    <n v="45212"/>
    <x v="0"/>
    <s v="Bold Stripes"/>
    <s v="C7"/>
    <x v="0"/>
    <m/>
    <x v="0"/>
    <m/>
    <m/>
    <x v="0"/>
    <m/>
    <m/>
  </r>
  <r>
    <s v="December"/>
    <s v="BS1355"/>
    <d v="2022-12-14T00:00:00"/>
    <s v="Regular"/>
    <n v="195"/>
    <n v="37.75"/>
    <n v="15.12"/>
    <n v="247.87"/>
    <s v="Franklin"/>
    <x v="10"/>
    <n v="45005"/>
    <x v="0"/>
    <s v="Bold Stripes"/>
    <s v="C7"/>
    <x v="0"/>
    <m/>
    <x v="0"/>
    <m/>
    <m/>
    <x v="0"/>
    <m/>
    <m/>
  </r>
  <r>
    <s v="October"/>
    <s v="BS1117"/>
    <d v="2022-10-01T00:00:00"/>
    <s v="Deposit"/>
    <n v="50"/>
    <n v="0"/>
    <n v="0"/>
    <n v="50"/>
    <s v="null"/>
    <x v="1"/>
    <s v="null"/>
    <x v="4"/>
    <s v="Bold Stripes"/>
    <s v="C7"/>
    <x v="1"/>
    <m/>
    <x v="1"/>
    <m/>
    <m/>
    <x v="0"/>
    <m/>
    <m/>
  </r>
  <r>
    <s v="November"/>
    <s v="BS1207"/>
    <d v="2022-11-07T00:00:00"/>
    <s v="Regular"/>
    <n v="320"/>
    <n v="48.66"/>
    <n v="23.04"/>
    <n v="391.7"/>
    <s v="Chicago"/>
    <x v="22"/>
    <n v="60611"/>
    <x v="0"/>
    <s v="Bold Stripes"/>
    <s v="C7"/>
    <x v="0"/>
    <m/>
    <x v="0"/>
    <m/>
    <m/>
    <x v="0"/>
    <m/>
    <m/>
  </r>
  <r>
    <s v="November"/>
    <s v="BS1222"/>
    <d v="2022-11-07T00:00:00"/>
    <s v="Regular"/>
    <n v="160"/>
    <n v="29.86"/>
    <n v="12.34"/>
    <n v="202.2"/>
    <s v="Liberty Twp"/>
    <x v="10"/>
    <n v="45011"/>
    <x v="0"/>
    <s v="Bold Stripes"/>
    <s v="C7"/>
    <x v="0"/>
    <m/>
    <x v="0"/>
    <m/>
    <m/>
    <x v="0"/>
    <m/>
    <m/>
  </r>
  <r>
    <s v="December"/>
    <s v="BS1333"/>
    <d v="2022-12-13T00:00:00"/>
    <s v="Regular"/>
    <n v="195"/>
    <n v="34.43"/>
    <n v="18.93"/>
    <n v="248.36"/>
    <s v="Tiki Island"/>
    <x v="11"/>
    <n v="77554"/>
    <x v="2"/>
    <s v="Bold Stripes"/>
    <s v="C7"/>
    <x v="0"/>
    <m/>
    <x v="0"/>
    <m/>
    <m/>
    <x v="0"/>
    <m/>
    <m/>
  </r>
  <r>
    <s v="November"/>
    <s v="BS1161"/>
    <d v="2022-11-07T00:00:00"/>
    <s v="Regular"/>
    <n v="320"/>
    <n v="48.66"/>
    <n v="25.82"/>
    <n v="394.48"/>
    <s v="Springboro"/>
    <x v="10"/>
    <n v="45066"/>
    <x v="0"/>
    <s v="Bold Stripes"/>
    <s v="C7"/>
    <x v="0"/>
    <m/>
    <x v="0"/>
    <m/>
    <m/>
    <x v="0"/>
    <m/>
    <m/>
  </r>
  <r>
    <s v="October"/>
    <s v="BS1128"/>
    <d v="2022-10-26T00:00:00"/>
    <s v="Deposit"/>
    <n v="50"/>
    <n v="0"/>
    <n v="0"/>
    <n v="50"/>
    <s v="null"/>
    <x v="1"/>
    <s v="null"/>
    <x v="4"/>
    <s v="Bold Stripes"/>
    <s v="C7"/>
    <x v="1"/>
    <m/>
    <x v="1"/>
    <m/>
    <m/>
    <x v="0"/>
    <m/>
    <m/>
  </r>
  <r>
    <s v="December"/>
    <s v="BS1366"/>
    <d v="2022-12-16T00:00:00"/>
    <s v="Regular"/>
    <n v="590"/>
    <n v="0"/>
    <n v="45.74"/>
    <n v="635.74"/>
    <s v="null"/>
    <x v="1"/>
    <s v="null"/>
    <x v="2"/>
    <s v="Bold Stripes"/>
    <s v="C7"/>
    <x v="1"/>
    <n v="590"/>
    <x v="0"/>
    <n v="7.7499999999999999E-2"/>
    <n v="45.725000000000001"/>
    <x v="2"/>
    <n v="45.74"/>
    <n v="-1.5000000000000568E-2"/>
  </r>
  <r>
    <s v="December"/>
    <s v="BS1327"/>
    <d v="2022-12-13T00:00:00"/>
    <s v="Deposit"/>
    <n v="50"/>
    <n v="0"/>
    <n v="0"/>
    <n v="50"/>
    <s v="null"/>
    <x v="1"/>
    <s v="null"/>
    <x v="1"/>
    <s v="Bold Stripes"/>
    <s v="C7"/>
    <x v="1"/>
    <m/>
    <x v="1"/>
    <m/>
    <m/>
    <x v="0"/>
    <m/>
    <m/>
  </r>
  <r>
    <s v="December"/>
    <s v="BS1323"/>
    <d v="2022-12-13T00:00:00"/>
    <s v="Deposit"/>
    <n v="50"/>
    <n v="0"/>
    <n v="0"/>
    <n v="50"/>
    <s v="null"/>
    <x v="1"/>
    <s v="null"/>
    <x v="1"/>
    <s v="Bold Stripes"/>
    <s v="C7"/>
    <x v="1"/>
    <m/>
    <x v="1"/>
    <m/>
    <m/>
    <x v="0"/>
    <m/>
    <m/>
  </r>
  <r>
    <s v="November"/>
    <s v="BS1148"/>
    <d v="2022-11-07T00:00:00"/>
    <s v="Regular"/>
    <n v="320"/>
    <n v="48.66"/>
    <n v="28.76"/>
    <n v="397.42"/>
    <s v="Cincinnati"/>
    <x v="10"/>
    <n v="45215"/>
    <x v="0"/>
    <s v="Bold Stripes"/>
    <s v="C7"/>
    <x v="0"/>
    <m/>
    <x v="0"/>
    <m/>
    <m/>
    <x v="0"/>
    <m/>
    <m/>
  </r>
  <r>
    <s v="December"/>
    <s v="BS1274"/>
    <d v="2022-12-04T00:00:00"/>
    <s v="Regular"/>
    <n v="295"/>
    <n v="46.63"/>
    <n v="34.53"/>
    <n v="376.16"/>
    <s v="Newport"/>
    <x v="20"/>
    <n v="41071"/>
    <x v="2"/>
    <s v="Bold Stripes"/>
    <s v="C7"/>
    <x v="0"/>
    <m/>
    <x v="0"/>
    <m/>
    <m/>
    <x v="0"/>
    <m/>
    <m/>
  </r>
  <r>
    <s v="November"/>
    <s v="BS1240"/>
    <d v="2022-11-07T00:00:00"/>
    <s v="Regular"/>
    <n v="160"/>
    <n v="29.86"/>
    <n v="12.83"/>
    <n v="202.69"/>
    <s v="Batavia"/>
    <x v="10"/>
    <n v="45103"/>
    <x v="0"/>
    <s v="Bold Stripes"/>
    <s v="C7"/>
    <x v="0"/>
    <m/>
    <x v="0"/>
    <m/>
    <m/>
    <x v="0"/>
    <m/>
    <m/>
  </r>
  <r>
    <s v="November"/>
    <s v="BS1244"/>
    <d v="2022-11-07T00:00:00"/>
    <s v="Regular"/>
    <n v="529.99"/>
    <n v="50.76"/>
    <n v="45.31"/>
    <n v="626.05999999999995"/>
    <s v="Cincinnati"/>
    <x v="10"/>
    <n v="45248"/>
    <x v="0"/>
    <s v="Bold Stripes"/>
    <s v="C7"/>
    <x v="0"/>
    <m/>
    <x v="0"/>
    <m/>
    <m/>
    <x v="0"/>
    <m/>
    <m/>
  </r>
  <r>
    <s v="November"/>
    <s v="BS1134"/>
    <d v="2022-11-06T00:00:00"/>
    <s v="Deposit"/>
    <n v="50"/>
    <n v="0"/>
    <n v="0"/>
    <n v="50"/>
    <s v="null"/>
    <x v="1"/>
    <s v="null"/>
    <x v="4"/>
    <s v="Bold Stripes"/>
    <s v="C7"/>
    <x v="1"/>
    <m/>
    <x v="1"/>
    <m/>
    <m/>
    <x v="0"/>
    <m/>
    <m/>
  </r>
  <r>
    <s v="December"/>
    <s v="BS1415"/>
    <d v="2022-12-27T00:00:00"/>
    <s v="Deposit"/>
    <n v="50"/>
    <n v="0"/>
    <n v="0"/>
    <n v="50"/>
    <s v="null"/>
    <x v="1"/>
    <s v="null"/>
    <x v="1"/>
    <s v="Bold Stripes"/>
    <s v="C7"/>
    <x v="1"/>
    <m/>
    <x v="1"/>
    <m/>
    <m/>
    <x v="0"/>
    <m/>
    <m/>
  </r>
  <r>
    <s v="December"/>
    <s v="BS1411"/>
    <d v="2022-12-24T00:00:00"/>
    <s v="Regular"/>
    <n v="0"/>
    <n v="0"/>
    <n v="0"/>
    <n v="0"/>
    <s v="Wilder"/>
    <x v="20"/>
    <n v="41071"/>
    <x v="2"/>
    <s v="Bold Stripes"/>
    <s v="C7"/>
    <x v="0"/>
    <m/>
    <x v="0"/>
    <m/>
    <m/>
    <x v="0"/>
    <m/>
    <m/>
  </r>
  <r>
    <s v="November"/>
    <s v="BS1186"/>
    <d v="2022-11-07T00:00:00"/>
    <s v="Regular"/>
    <n v="369.3"/>
    <n v="52.86"/>
    <n v="32.909999999999997"/>
    <n v="455.07"/>
    <s v="Cincinnati"/>
    <x v="10"/>
    <n v="45223"/>
    <x v="0"/>
    <s v="Bold Stripes"/>
    <s v="C7"/>
    <x v="0"/>
    <m/>
    <x v="0"/>
    <m/>
    <m/>
    <x v="0"/>
    <m/>
    <m/>
  </r>
  <r>
    <s v="December"/>
    <s v="BS1353"/>
    <d v="2022-12-14T00:00:00"/>
    <s v="Regular"/>
    <n v="195"/>
    <n v="37.75"/>
    <n v="15.12"/>
    <n v="247.87"/>
    <s v="Oxford"/>
    <x v="10"/>
    <n v="45056"/>
    <x v="0"/>
    <s v="Bold Stripes"/>
    <s v="C7"/>
    <x v="0"/>
    <m/>
    <x v="0"/>
    <m/>
    <m/>
    <x v="0"/>
    <m/>
    <m/>
  </r>
  <r>
    <s v="December"/>
    <s v="BS1318"/>
    <d v="2022-12-13T00:00:00"/>
    <s v="Regular"/>
    <n v="100.73"/>
    <n v="21.56"/>
    <n v="8.56"/>
    <n v="130.85"/>
    <s v="Tipp City"/>
    <x v="10"/>
    <n v="45371"/>
    <x v="3"/>
    <s v="Bold Stripes"/>
    <s v="C7"/>
    <x v="1"/>
    <n v="100.73"/>
    <x v="0"/>
    <n v="7.7499999999999999E-2"/>
    <n v="7.8065750000000005"/>
    <x v="2"/>
    <n v="8.56"/>
    <n v="-0.75342500000000001"/>
  </r>
  <r>
    <s v="December"/>
    <s v="BS1271"/>
    <d v="2022-12-01T00:00:00"/>
    <s v="Regular"/>
    <n v="195"/>
    <n v="37.75"/>
    <n v="16.89"/>
    <n v="249.64"/>
    <s v="Zanesville"/>
    <x v="10"/>
    <n v="43701"/>
    <x v="0"/>
    <s v="Bold Stripes"/>
    <s v="C7"/>
    <x v="0"/>
    <m/>
    <x v="0"/>
    <m/>
    <m/>
    <x v="0"/>
    <m/>
    <m/>
  </r>
  <r>
    <s v="December"/>
    <s v="BS1360"/>
    <d v="2022-12-15T00:00:00"/>
    <s v="Regular"/>
    <n v="295"/>
    <n v="46.63"/>
    <n v="22.2"/>
    <n v="363.83"/>
    <s v="Medina"/>
    <x v="10"/>
    <n v="44256"/>
    <x v="0"/>
    <s v="Bold Stripes"/>
    <s v="C7"/>
    <x v="0"/>
    <m/>
    <x v="0"/>
    <m/>
    <m/>
    <x v="0"/>
    <m/>
    <m/>
  </r>
  <r>
    <s v="November"/>
    <s v="BS1163"/>
    <d v="2022-11-07T00:00:00"/>
    <s v="Regular"/>
    <n v="320"/>
    <n v="48.66"/>
    <n v="25.82"/>
    <n v="394.48"/>
    <s v="Carmel"/>
    <x v="18"/>
    <n v="46033"/>
    <x v="2"/>
    <s v="Bold Stripes"/>
    <s v="C7"/>
    <x v="0"/>
    <m/>
    <x v="0"/>
    <m/>
    <m/>
    <x v="0"/>
    <m/>
    <m/>
  </r>
  <r>
    <s v="November"/>
    <s v="BS1259"/>
    <d v="2022-11-29T00:00:00"/>
    <s v="Deposit"/>
    <n v="50"/>
    <n v="0"/>
    <n v="0"/>
    <n v="50"/>
    <s v="null"/>
    <x v="1"/>
    <s v="null"/>
    <x v="1"/>
    <s v="Bold Stripes"/>
    <s v="C7"/>
    <x v="1"/>
    <m/>
    <x v="1"/>
    <m/>
    <m/>
    <x v="0"/>
    <m/>
    <m/>
  </r>
  <r>
    <s v="December"/>
    <s v="BS1286"/>
    <d v="2022-12-05T00:00:00"/>
    <s v="Refund"/>
    <n v="-210"/>
    <n v="-29.86"/>
    <n v="-18.71"/>
    <n v="-258.57"/>
    <s v="Cincinnati"/>
    <x v="10"/>
    <s v="45202-3415"/>
    <x v="3"/>
    <s v="Bold Stripes"/>
    <s v="C7"/>
    <x v="1"/>
    <n v="-210"/>
    <x v="0"/>
    <n v="7.7499999999999999E-2"/>
    <n v="-16.274999999999999"/>
    <x v="2"/>
    <n v="-18.71"/>
    <n v="2.4350000000000023"/>
  </r>
  <r>
    <s v="December"/>
    <s v="BS1417"/>
    <d v="2022-12-28T00:00:00"/>
    <s v="Regular"/>
    <n v="0"/>
    <n v="0"/>
    <n v="0"/>
    <n v="0"/>
    <s v="Fairfield"/>
    <x v="10"/>
    <s v="45014-5579"/>
    <x v="0"/>
    <s v="Bold Stripes"/>
    <s v="C7"/>
    <x v="0"/>
    <m/>
    <x v="0"/>
    <m/>
    <m/>
    <x v="0"/>
    <m/>
    <m/>
  </r>
  <r>
    <s v="November"/>
    <s v="BS1175"/>
    <d v="2022-11-07T00:00:00"/>
    <s v="Regular"/>
    <n v="320"/>
    <n v="48.66"/>
    <n v="24.89"/>
    <n v="393.55"/>
    <s v="Loveland"/>
    <x v="10"/>
    <n v="45140"/>
    <x v="0"/>
    <s v="Bold Stripes"/>
    <s v="C7"/>
    <x v="0"/>
    <m/>
    <x v="0"/>
    <m/>
    <m/>
    <x v="0"/>
    <m/>
    <m/>
  </r>
  <r>
    <s v="November"/>
    <s v="BS1256"/>
    <d v="2022-11-28T00:00:00"/>
    <s v="Deposit"/>
    <n v="50"/>
    <n v="0"/>
    <n v="0"/>
    <n v="50"/>
    <s v="null"/>
    <x v="1"/>
    <s v="null"/>
    <x v="1"/>
    <s v="Bold Stripes"/>
    <s v="C7"/>
    <x v="1"/>
    <m/>
    <x v="1"/>
    <m/>
    <m/>
    <x v="0"/>
    <m/>
    <m/>
  </r>
  <r>
    <s v="November"/>
    <s v="BS1215"/>
    <d v="2022-11-07T00:00:00"/>
    <s v="Regular"/>
    <n v="320"/>
    <n v="48.66"/>
    <n v="49.48"/>
    <n v="418.14"/>
    <s v="Edgewood"/>
    <x v="20"/>
    <n v="41017"/>
    <x v="2"/>
    <s v="Bold Stripes"/>
    <s v="C7"/>
    <x v="0"/>
    <m/>
    <x v="0"/>
    <m/>
    <m/>
    <x v="0"/>
    <m/>
    <m/>
  </r>
  <r>
    <s v="December"/>
    <s v="BS1374"/>
    <d v="2022-12-17T00:00:00"/>
    <s v="Regular"/>
    <n v="252.1"/>
    <n v="48.66"/>
    <n v="23.47"/>
    <n v="324.23"/>
    <s v="cincinnati"/>
    <x v="10"/>
    <n v="45208"/>
    <x v="0"/>
    <s v="Bold Stripes"/>
    <s v="C7"/>
    <x v="0"/>
    <m/>
    <x v="0"/>
    <m/>
    <m/>
    <x v="0"/>
    <m/>
    <m/>
  </r>
  <r>
    <s v="November"/>
    <s v="BS1147"/>
    <d v="2022-11-07T00:00:00"/>
    <s v="Regular"/>
    <n v="320"/>
    <n v="48.66"/>
    <n v="23.96"/>
    <n v="392.62"/>
    <s v="Medina"/>
    <x v="10"/>
    <n v="44256"/>
    <x v="0"/>
    <s v="Bold Stripes"/>
    <s v="C7"/>
    <x v="0"/>
    <m/>
    <x v="0"/>
    <m/>
    <m/>
    <x v="0"/>
    <m/>
    <m/>
  </r>
  <r>
    <s v="November"/>
    <s v="BS1252"/>
    <d v="2022-11-19T00:00:00"/>
    <s v="Regular"/>
    <n v="295"/>
    <n v="41.7"/>
    <n v="27.77"/>
    <n v="364.47"/>
    <s v="Brock"/>
    <x v="11"/>
    <n v="76087"/>
    <x v="2"/>
    <s v="Bold Stripes"/>
    <s v="C7"/>
    <x v="0"/>
    <m/>
    <x v="0"/>
    <m/>
    <m/>
    <x v="0"/>
    <m/>
    <m/>
  </r>
  <r>
    <s v="November"/>
    <s v="BS1209"/>
    <d v="2022-11-07T00:00:00"/>
    <s v="Regular"/>
    <n v="320"/>
    <n v="48.66"/>
    <n v="24.89"/>
    <n v="393.55"/>
    <s v="Loveland"/>
    <x v="10"/>
    <n v="45140"/>
    <x v="0"/>
    <s v="Bold Stripes"/>
    <s v="C7"/>
    <x v="0"/>
    <m/>
    <x v="0"/>
    <m/>
    <m/>
    <x v="0"/>
    <m/>
    <m/>
  </r>
  <r>
    <s v="November"/>
    <s v="BS1261"/>
    <d v="2022-11-29T00:00:00"/>
    <s v="Regular"/>
    <n v="80.75"/>
    <n v="19.03"/>
    <n v="13.39"/>
    <n v="113.17"/>
    <s v="Crescent Springs"/>
    <x v="20"/>
    <n v="41017"/>
    <x v="2"/>
    <s v="Bold Stripes"/>
    <s v="C7"/>
    <x v="0"/>
    <m/>
    <x v="0"/>
    <m/>
    <m/>
    <x v="0"/>
    <m/>
    <m/>
  </r>
  <r>
    <s v="November"/>
    <s v="BS1263"/>
    <d v="2022-11-30T00:00:00"/>
    <s v="Deposit"/>
    <n v="50"/>
    <n v="0"/>
    <n v="0"/>
    <n v="50"/>
    <s v="null"/>
    <x v="1"/>
    <s v="null"/>
    <x v="1"/>
    <s v="Bold Stripes"/>
    <s v="C7"/>
    <x v="1"/>
    <m/>
    <x v="1"/>
    <m/>
    <m/>
    <x v="0"/>
    <m/>
    <m/>
  </r>
  <r>
    <s v="December"/>
    <s v="BS1334"/>
    <d v="2022-12-13T00:00:00"/>
    <s v="Regular"/>
    <n v="195"/>
    <n v="37.75"/>
    <n v="16.89"/>
    <n v="249.64"/>
    <s v="Wheelersburg"/>
    <x v="10"/>
    <n v="45694"/>
    <x v="0"/>
    <s v="Bold Stripes"/>
    <s v="C7"/>
    <x v="0"/>
    <m/>
    <x v="0"/>
    <m/>
    <m/>
    <x v="0"/>
    <m/>
    <m/>
  </r>
  <r>
    <s v="December"/>
    <s v="BS1291"/>
    <d v="2022-12-08T00:00:00"/>
    <s v="Regular"/>
    <n v="195"/>
    <n v="37.75"/>
    <n v="16.28"/>
    <n v="249.03"/>
    <s v="Sunbury"/>
    <x v="10"/>
    <n v="43074"/>
    <x v="0"/>
    <s v="Bold Stripes"/>
    <s v="C7"/>
    <x v="0"/>
    <m/>
    <x v="0"/>
    <m/>
    <m/>
    <x v="0"/>
    <m/>
    <m/>
  </r>
  <r>
    <s v="November"/>
    <s v="BS1242"/>
    <d v="2022-11-07T00:00:00"/>
    <s v="Regular"/>
    <n v="160"/>
    <n v="29.86"/>
    <n v="12.34"/>
    <n v="202.2"/>
    <s v="Middletown"/>
    <x v="10"/>
    <n v="45042"/>
    <x v="0"/>
    <s v="Bold Stripes"/>
    <s v="C7"/>
    <x v="0"/>
    <m/>
    <x v="0"/>
    <m/>
    <m/>
    <x v="0"/>
    <m/>
    <m/>
  </r>
  <r>
    <s v="December"/>
    <s v="BS1270"/>
    <d v="2022-12-01T00:00:00"/>
    <s v="Regular"/>
    <n v="236.8"/>
    <n v="48.66"/>
    <n v="20.69"/>
    <n v="306.14999999999998"/>
    <s v="Portsmouth"/>
    <x v="10"/>
    <n v="45662"/>
    <x v="0"/>
    <s v="Bold Stripes"/>
    <s v="C7"/>
    <x v="0"/>
    <m/>
    <x v="0"/>
    <m/>
    <m/>
    <x v="0"/>
    <m/>
    <m/>
  </r>
  <r>
    <s v="December"/>
    <s v="BS1362"/>
    <d v="2022-12-16T00:00:00"/>
    <s v="Regular"/>
    <n v="85"/>
    <n v="19.03"/>
    <n v="7.28"/>
    <n v="111.31"/>
    <s v="Marysville"/>
    <x v="10"/>
    <n v="43040"/>
    <x v="0"/>
    <s v="Bold Stripes"/>
    <s v="C7"/>
    <x v="0"/>
    <m/>
    <x v="0"/>
    <m/>
    <m/>
    <x v="0"/>
    <m/>
    <m/>
  </r>
  <r>
    <s v="November"/>
    <s v="BS1205"/>
    <d v="2022-11-07T00:00:00"/>
    <s v="Regular"/>
    <n v="320"/>
    <n v="48.66"/>
    <n v="24.89"/>
    <n v="393.55"/>
    <s v="Baltimore"/>
    <x v="10"/>
    <n v="43105"/>
    <x v="0"/>
    <s v="Bold Stripes"/>
    <s v="C7"/>
    <x v="0"/>
    <m/>
    <x v="0"/>
    <m/>
    <m/>
    <x v="0"/>
    <m/>
    <m/>
  </r>
  <r>
    <s v="November"/>
    <s v="BS1133"/>
    <d v="2022-11-06T00:00:00"/>
    <s v="Deposit"/>
    <n v="50"/>
    <n v="0"/>
    <n v="0"/>
    <n v="50"/>
    <s v="null"/>
    <x v="1"/>
    <s v="null"/>
    <x v="4"/>
    <s v="Bold Stripes"/>
    <s v="C7"/>
    <x v="1"/>
    <m/>
    <x v="1"/>
    <m/>
    <m/>
    <x v="0"/>
    <m/>
    <m/>
  </r>
  <r>
    <s v="November"/>
    <s v="BS1131"/>
    <d v="2022-11-04T00:00:00"/>
    <s v="Deposit"/>
    <n v="50"/>
    <n v="0"/>
    <n v="0"/>
    <n v="50"/>
    <s v="null"/>
    <x v="1"/>
    <s v="null"/>
    <x v="4"/>
    <s v="Bold Stripes"/>
    <s v="C7"/>
    <x v="1"/>
    <m/>
    <x v="1"/>
    <m/>
    <m/>
    <x v="0"/>
    <m/>
    <m/>
  </r>
  <r>
    <s v="November"/>
    <s v="BS1182"/>
    <d v="2022-11-07T00:00:00"/>
    <s v="Regular"/>
    <n v="320"/>
    <n v="48.66"/>
    <n v="25.82"/>
    <n v="394.48"/>
    <s v="Winter Haven"/>
    <x v="12"/>
    <n v="33884"/>
    <x v="2"/>
    <s v="Bold Stripes"/>
    <s v="C7"/>
    <x v="0"/>
    <m/>
    <x v="0"/>
    <m/>
    <m/>
    <x v="0"/>
    <m/>
    <m/>
  </r>
  <r>
    <s v="November"/>
    <s v="BS1194"/>
    <d v="2022-11-07T00:00:00"/>
    <s v="Regular"/>
    <n v="320"/>
    <n v="48.66"/>
    <n v="28.76"/>
    <n v="397.42"/>
    <s v="Cincinnati"/>
    <x v="10"/>
    <n v="45233"/>
    <x v="0"/>
    <s v="Bold Stripes"/>
    <s v="C7"/>
    <x v="0"/>
    <m/>
    <x v="0"/>
    <m/>
    <m/>
    <x v="0"/>
    <m/>
    <m/>
  </r>
  <r>
    <s v="December"/>
    <s v="BS1386"/>
    <d v="2022-12-23T00:00:00"/>
    <s v="Regular"/>
    <n v="60.8"/>
    <n v="21.56"/>
    <n v="5.35"/>
    <n v="87.71"/>
    <s v="Harrison"/>
    <x v="10"/>
    <n v="45030"/>
    <x v="3"/>
    <s v="Bold Stripes"/>
    <s v="C7"/>
    <x v="1"/>
    <n v="60.8"/>
    <x v="0"/>
    <n v="7.7499999999999999E-2"/>
    <n v="4.7119999999999997"/>
    <x v="2"/>
    <n v="5.35"/>
    <n v="-0.6379999999999999"/>
  </r>
  <r>
    <s v="October"/>
    <s v="BS1125"/>
    <d v="2022-10-07T00:00:00"/>
    <s v="Deposit"/>
    <n v="50"/>
    <n v="0"/>
    <n v="0"/>
    <n v="50"/>
    <s v="null"/>
    <x v="1"/>
    <s v="null"/>
    <x v="4"/>
    <s v="Bold Stripes"/>
    <s v="C7"/>
    <x v="1"/>
    <m/>
    <x v="1"/>
    <m/>
    <m/>
    <x v="0"/>
    <m/>
    <m/>
  </r>
  <r>
    <s v="November"/>
    <s v="BS1154"/>
    <d v="2022-11-07T00:00:00"/>
    <s v="Regular"/>
    <n v="320"/>
    <n v="48.66"/>
    <n v="28.76"/>
    <n v="397.42"/>
    <s v="Cincinnati"/>
    <x v="10"/>
    <n v="45203"/>
    <x v="0"/>
    <s v="Bold Stripes"/>
    <s v="C7"/>
    <x v="0"/>
    <m/>
    <x v="0"/>
    <m/>
    <m/>
    <x v="0"/>
    <m/>
    <m/>
  </r>
  <r>
    <s v="November"/>
    <s v="BS1212"/>
    <d v="2022-11-07T00:00:00"/>
    <s v="Regular"/>
    <n v="320"/>
    <n v="48.66"/>
    <n v="25.82"/>
    <n v="394.48"/>
    <s v="WESTERVILLE"/>
    <x v="10"/>
    <n v="43082"/>
    <x v="0"/>
    <s v="Bold Stripes"/>
    <s v="C7"/>
    <x v="0"/>
    <m/>
    <x v="0"/>
    <m/>
    <m/>
    <x v="0"/>
    <m/>
    <m/>
  </r>
  <r>
    <s v="November"/>
    <s v="BS1172"/>
    <d v="2022-11-07T00:00:00"/>
    <s v="Regular"/>
    <n v="320"/>
    <n v="48.66"/>
    <n v="27.65"/>
    <n v="396.31"/>
    <s v="Columbus"/>
    <x v="10"/>
    <n v="43221"/>
    <x v="0"/>
    <s v="Bold Stripes"/>
    <s v="C7"/>
    <x v="0"/>
    <m/>
    <x v="0"/>
    <m/>
    <m/>
    <x v="0"/>
    <m/>
    <m/>
  </r>
  <r>
    <s v="December"/>
    <s v="BS1319"/>
    <d v="2022-12-13T00:00:00"/>
    <s v="Regular"/>
    <n v="295"/>
    <n v="46.63"/>
    <n v="26.66"/>
    <n v="368.29"/>
    <s v="Cincinnati"/>
    <x v="10"/>
    <n v="45208"/>
    <x v="0"/>
    <s v="Bold Stripes"/>
    <s v="C7"/>
    <x v="0"/>
    <m/>
    <x v="0"/>
    <m/>
    <m/>
    <x v="0"/>
    <m/>
    <m/>
  </r>
  <r>
    <s v="December"/>
    <s v="BS1350"/>
    <d v="2022-12-13T00:00:00"/>
    <s v="Regular"/>
    <n v="294.5"/>
    <n v="33.32"/>
    <n v="0"/>
    <n v="327.82"/>
    <s v="Laurel"/>
    <x v="47"/>
    <n v="19956"/>
    <x v="2"/>
    <s v="Bold Stripes"/>
    <s v="C7"/>
    <x v="0"/>
    <m/>
    <x v="0"/>
    <m/>
    <m/>
    <x v="0"/>
    <m/>
    <m/>
  </r>
  <r>
    <s v="December"/>
    <s v="BS1413"/>
    <d v="2022-12-25T00:00:00"/>
    <s v="Regular"/>
    <n v="232.92"/>
    <n v="33.32"/>
    <n v="18.63"/>
    <n v="284.87"/>
    <s v="Rotonda West"/>
    <x v="12"/>
    <n v="33947"/>
    <x v="2"/>
    <s v="Bold Stripes"/>
    <s v="C7"/>
    <x v="0"/>
    <m/>
    <x v="0"/>
    <m/>
    <m/>
    <x v="0"/>
    <m/>
    <m/>
  </r>
  <r>
    <s v="December"/>
    <s v="BS1380"/>
    <d v="2022-12-19T00:00:00"/>
    <s v="Regular"/>
    <n v="182.04"/>
    <n v="33.32"/>
    <n v="14.53"/>
    <n v="229.89"/>
    <s v="Williamsburg"/>
    <x v="10"/>
    <n v="45176"/>
    <x v="0"/>
    <s v="Bold Stripes"/>
    <s v="C7"/>
    <x v="0"/>
    <m/>
    <x v="0"/>
    <m/>
    <m/>
    <x v="0"/>
    <m/>
    <m/>
  </r>
  <r>
    <s v="December"/>
    <s v="BS1272"/>
    <d v="2022-12-04T00:00:00"/>
    <s v="Regular"/>
    <n v="0"/>
    <n v="0"/>
    <n v="0"/>
    <n v="0"/>
    <s v="Springboro"/>
    <x v="10"/>
    <n v="45066"/>
    <x v="2"/>
    <s v="Bold Stripes"/>
    <s v="C7"/>
    <x v="0"/>
    <m/>
    <x v="0"/>
    <m/>
    <m/>
    <x v="0"/>
    <m/>
    <m/>
  </r>
  <r>
    <s v="December"/>
    <s v="BS1357"/>
    <d v="2022-12-14T00:00:00"/>
    <s v="Deposit"/>
    <n v="50"/>
    <n v="0"/>
    <n v="0"/>
    <n v="50"/>
    <s v="null"/>
    <x v="1"/>
    <s v="null"/>
    <x v="1"/>
    <s v="Bold Stripes"/>
    <s v="C7"/>
    <x v="1"/>
    <m/>
    <x v="1"/>
    <m/>
    <m/>
    <x v="0"/>
    <m/>
    <m/>
  </r>
  <r>
    <s v="December"/>
    <s v="BS1361"/>
    <d v="2022-12-16T00:00:00"/>
    <s v="Regular"/>
    <n v="0"/>
    <n v="0"/>
    <n v="0"/>
    <n v="0"/>
    <s v="Columbus"/>
    <x v="10"/>
    <n v="43220"/>
    <x v="2"/>
    <s v="Bold Stripes"/>
    <s v="C7"/>
    <x v="0"/>
    <m/>
    <x v="0"/>
    <m/>
    <m/>
    <x v="0"/>
    <m/>
    <m/>
  </r>
  <r>
    <s v="December"/>
    <s v="BS1292"/>
    <d v="2022-12-08T00:00:00"/>
    <s v="Regular"/>
    <n v="823.04"/>
    <n v="76.94"/>
    <n v="70.2"/>
    <n v="970.18"/>
    <s v="Cincinnati"/>
    <x v="10"/>
    <n v="45202"/>
    <x v="0"/>
    <s v="Bold Stripes"/>
    <s v="C7"/>
    <x v="0"/>
    <m/>
    <x v="0"/>
    <m/>
    <m/>
    <x v="0"/>
    <m/>
    <m/>
  </r>
  <r>
    <s v="November"/>
    <s v="BS1206"/>
    <d v="2022-11-07T00:00:00"/>
    <s v="Regular"/>
    <n v="320"/>
    <n v="48.66"/>
    <n v="28.79"/>
    <n v="397.45"/>
    <s v="Bethesda"/>
    <x v="6"/>
    <n v="20814"/>
    <x v="2"/>
    <s v="Bold Stripes"/>
    <s v="C7"/>
    <x v="0"/>
    <m/>
    <x v="0"/>
    <m/>
    <m/>
    <x v="0"/>
    <m/>
    <m/>
  </r>
  <r>
    <s v="November"/>
    <s v="BS1190"/>
    <d v="2022-11-07T00:00:00"/>
    <s v="Regular"/>
    <n v="320"/>
    <n v="48.66"/>
    <n v="25.82"/>
    <n v="394.48"/>
    <s v="Brookville"/>
    <x v="18"/>
    <n v="47012"/>
    <x v="2"/>
    <s v="Bold Stripes"/>
    <s v="C7"/>
    <x v="0"/>
    <m/>
    <x v="0"/>
    <m/>
    <m/>
    <x v="0"/>
    <m/>
    <m/>
  </r>
  <r>
    <s v="November"/>
    <s v="BS1266"/>
    <d v="2022-11-30T00:00:00"/>
    <s v="Regular"/>
    <n v="0"/>
    <n v="0"/>
    <n v="0"/>
    <n v="0"/>
    <s v="Fort Wright"/>
    <x v="20"/>
    <n v="41011"/>
    <x v="2"/>
    <s v="Bold Stripes"/>
    <s v="C7"/>
    <x v="0"/>
    <m/>
    <x v="0"/>
    <m/>
    <m/>
    <x v="0"/>
    <m/>
    <m/>
  </r>
  <r>
    <s v="December"/>
    <s v="BS1320"/>
    <d v="2022-12-13T00:00:00"/>
    <s v="Regular"/>
    <n v="585"/>
    <n v="85.24"/>
    <n v="43.55"/>
    <n v="713.79"/>
    <s v="Monroe"/>
    <x v="10"/>
    <n v="45050"/>
    <x v="0"/>
    <s v="Bold Stripes"/>
    <s v="C7"/>
    <x v="0"/>
    <m/>
    <x v="0"/>
    <m/>
    <m/>
    <x v="0"/>
    <m/>
    <m/>
  </r>
  <r>
    <s v="November"/>
    <s v="BS1141"/>
    <d v="2022-11-07T00:00:00"/>
    <s v="Regular"/>
    <n v="400"/>
    <n v="36.78"/>
    <n v="31"/>
    <n v="467.78"/>
    <s v="Orange"/>
    <x v="9"/>
    <n v="92867"/>
    <x v="2"/>
    <s v="Bold Stripes"/>
    <s v="C7"/>
    <x v="1"/>
    <n v="400"/>
    <x v="0"/>
    <n v="7.7499999999999999E-2"/>
    <n v="31"/>
    <x v="8"/>
    <n v="31"/>
    <n v="0"/>
  </r>
  <r>
    <s v="November"/>
    <s v="BS1232"/>
    <d v="2022-11-07T00:00:00"/>
    <s v="Regular"/>
    <n v="529.99"/>
    <n v="50.76"/>
    <n v="40.65"/>
    <n v="621.4"/>
    <s v="Port Charlotte"/>
    <x v="12"/>
    <n v="33952"/>
    <x v="2"/>
    <s v="Bold Stripes"/>
    <s v="C7"/>
    <x v="0"/>
    <m/>
    <x v="0"/>
    <m/>
    <m/>
    <x v="0"/>
    <m/>
    <m/>
  </r>
  <r>
    <s v="November"/>
    <s v="BS1198"/>
    <d v="2022-11-07T00:00:00"/>
    <s v="Regular"/>
    <n v="320"/>
    <n v="48.66"/>
    <n v="24.89"/>
    <n v="393.55"/>
    <s v="Cincinnati"/>
    <x v="10"/>
    <n v="45243"/>
    <x v="0"/>
    <s v="Bold Stripes"/>
    <s v="C7"/>
    <x v="0"/>
    <m/>
    <x v="0"/>
    <m/>
    <m/>
    <x v="0"/>
    <m/>
    <m/>
  </r>
  <r>
    <s v="December"/>
    <s v="BS1284"/>
    <d v="2022-12-05T00:00:00"/>
    <s v="Regular"/>
    <n v="295"/>
    <n v="46.63"/>
    <n v="26.66"/>
    <n v="368.29"/>
    <s v="Cincinnati"/>
    <x v="10"/>
    <n v="45202"/>
    <x v="0"/>
    <s v="Bold Stripes"/>
    <s v="C7"/>
    <x v="0"/>
    <m/>
    <x v="0"/>
    <m/>
    <m/>
    <x v="0"/>
    <m/>
    <m/>
  </r>
  <r>
    <s v="November"/>
    <s v="BS1265"/>
    <d v="2022-11-30T00:00:00"/>
    <s v="Regular"/>
    <n v="445"/>
    <n v="50.76"/>
    <n v="32.22"/>
    <n v="527.98"/>
    <s v="Liberty Twp"/>
    <x v="10"/>
    <n v="45011"/>
    <x v="0"/>
    <s v="Bold Stripes"/>
    <s v="C7"/>
    <x v="0"/>
    <m/>
    <x v="0"/>
    <m/>
    <m/>
    <x v="0"/>
    <m/>
    <m/>
  </r>
  <r>
    <s v="November"/>
    <s v="BS1142"/>
    <d v="2022-11-07T00:00:00"/>
    <s v="Regular"/>
    <n v="469.75"/>
    <n v="55.38"/>
    <n v="35.47"/>
    <n v="560.6"/>
    <s v="Springboro"/>
    <x v="10"/>
    <n v="45458"/>
    <x v="0"/>
    <s v="Bold Stripes"/>
    <s v="C7"/>
    <x v="0"/>
    <m/>
    <x v="0"/>
    <m/>
    <m/>
    <x v="0"/>
    <m/>
    <m/>
  </r>
  <r>
    <s v="November"/>
    <s v="BS1195"/>
    <d v="2022-11-07T00:00:00"/>
    <s v="Regular"/>
    <n v="320"/>
    <n v="48.66"/>
    <n v="23.96"/>
    <n v="392.62"/>
    <s v="Avon"/>
    <x v="10"/>
    <n v="44011"/>
    <x v="0"/>
    <s v="Bold Stripes"/>
    <s v="C7"/>
    <x v="0"/>
    <m/>
    <x v="0"/>
    <m/>
    <m/>
    <x v="0"/>
    <m/>
    <m/>
  </r>
  <r>
    <s v="December"/>
    <s v="BS1352"/>
    <d v="2022-12-14T00:00:00"/>
    <s v="Regular"/>
    <n v="195"/>
    <n v="37.75"/>
    <n v="24.81"/>
    <n v="257.56"/>
    <s v="Lexington"/>
    <x v="20"/>
    <n v="40514"/>
    <x v="2"/>
    <s v="Bold Stripes"/>
    <s v="C7"/>
    <x v="0"/>
    <m/>
    <x v="0"/>
    <m/>
    <m/>
    <x v="0"/>
    <m/>
    <m/>
  </r>
  <r>
    <s v="November"/>
    <s v="BS1149"/>
    <d v="2022-11-07T00:00:00"/>
    <s v="Regular"/>
    <n v="320"/>
    <n v="48.66"/>
    <n v="28.76"/>
    <n v="397.42"/>
    <s v="Cincinnati"/>
    <x v="10"/>
    <n v="45233"/>
    <x v="0"/>
    <s v="Bold Stripes"/>
    <s v="C7"/>
    <x v="0"/>
    <m/>
    <x v="0"/>
    <m/>
    <m/>
    <x v="0"/>
    <m/>
    <m/>
  </r>
  <r>
    <s v="November"/>
    <s v="BS1227"/>
    <d v="2022-11-07T00:00:00"/>
    <s v="Regular"/>
    <n v="180"/>
    <n v="33.32"/>
    <n v="26.01"/>
    <n v="239.33"/>
    <s v="Union"/>
    <x v="20"/>
    <n v="41091"/>
    <x v="2"/>
    <s v="Bold Stripes"/>
    <s v="C7"/>
    <x v="0"/>
    <m/>
    <x v="0"/>
    <m/>
    <m/>
    <x v="0"/>
    <m/>
    <m/>
  </r>
  <r>
    <s v="November"/>
    <s v="BS1228"/>
    <d v="2022-11-07T00:00:00"/>
    <s v="Regular"/>
    <n v="169.99"/>
    <n v="29.86"/>
    <n v="14.48"/>
    <n v="214.33"/>
    <s v="Athens"/>
    <x v="10"/>
    <n v="45701"/>
    <x v="0"/>
    <s v="Bold Stripes"/>
    <s v="C7"/>
    <x v="0"/>
    <m/>
    <x v="0"/>
    <m/>
    <m/>
    <x v="0"/>
    <m/>
    <m/>
  </r>
  <r>
    <s v="November"/>
    <s v="BS1171"/>
    <d v="2022-11-07T00:00:00"/>
    <s v="Regular"/>
    <n v="320"/>
    <n v="36.78"/>
    <n v="23.21"/>
    <n v="379.99"/>
    <s v="SIMI VALLEY"/>
    <x v="9"/>
    <n v="93065"/>
    <x v="2"/>
    <s v="Bold Stripes"/>
    <s v="C7"/>
    <x v="1"/>
    <n v="320"/>
    <x v="0"/>
    <n v="7.2499999999999995E-2"/>
    <n v="23.2"/>
    <x v="3"/>
    <n v="23.21"/>
    <n v="-1.0000000000001563E-2"/>
  </r>
  <r>
    <s v="November"/>
    <s v="BS1137"/>
    <d v="2022-11-06T00:00:00"/>
    <s v="Deposit"/>
    <n v="50"/>
    <n v="0"/>
    <n v="0"/>
    <n v="50"/>
    <s v="null"/>
    <x v="1"/>
    <s v="null"/>
    <x v="4"/>
    <s v="Bold Stripes"/>
    <s v="C7"/>
    <x v="1"/>
    <m/>
    <x v="1"/>
    <m/>
    <m/>
    <x v="0"/>
    <m/>
    <m/>
  </r>
  <r>
    <s v="December"/>
    <s v="BS1326"/>
    <d v="2022-12-13T00:00:00"/>
    <s v="Deposit"/>
    <n v="50"/>
    <n v="0"/>
    <n v="0"/>
    <n v="50"/>
    <s v="null"/>
    <x v="1"/>
    <s v="null"/>
    <x v="1"/>
    <s v="Bold Stripes"/>
    <s v="C7"/>
    <x v="1"/>
    <m/>
    <x v="1"/>
    <m/>
    <m/>
    <x v="0"/>
    <m/>
    <m/>
  </r>
  <r>
    <s v="November"/>
    <s v="BS1145"/>
    <d v="2022-11-07T00:00:00"/>
    <s v="Regular"/>
    <n v="320"/>
    <n v="48.66"/>
    <n v="23.96"/>
    <n v="392.62"/>
    <s v="Germantown"/>
    <x v="10"/>
    <n v="45327"/>
    <x v="0"/>
    <s v="Bold Stripes"/>
    <s v="C7"/>
    <x v="0"/>
    <m/>
    <x v="0"/>
    <m/>
    <m/>
    <x v="0"/>
    <m/>
    <m/>
  </r>
  <r>
    <s v="December"/>
    <s v="BS1322"/>
    <d v="2022-12-13T00:00:00"/>
    <s v="Regular"/>
    <n v="295"/>
    <n v="46.63"/>
    <n v="22.2"/>
    <n v="363.83"/>
    <s v="West Chester"/>
    <x v="10"/>
    <n v="45069"/>
    <x v="0"/>
    <s v="Bold Stripes"/>
    <s v="C7"/>
    <x v="0"/>
    <m/>
    <x v="0"/>
    <m/>
    <m/>
    <x v="0"/>
    <m/>
    <m/>
  </r>
  <r>
    <s v="December"/>
    <s v="BS1304"/>
    <d v="2022-12-11T00:00:00"/>
    <s v="Regular"/>
    <n v="185"/>
    <n v="25.1"/>
    <n v="13.65"/>
    <n v="223.75"/>
    <s v="Mason"/>
    <x v="10"/>
    <n v="45040"/>
    <x v="0"/>
    <s v="Bold Stripes"/>
    <s v="C7"/>
    <x v="0"/>
    <m/>
    <x v="0"/>
    <m/>
    <m/>
    <x v="0"/>
    <m/>
    <m/>
  </r>
  <r>
    <s v="November"/>
    <s v="BS1192"/>
    <d v="2022-11-07T00:00:00"/>
    <s v="Regular"/>
    <n v="320"/>
    <n v="38.65"/>
    <n v="0"/>
    <n v="358.65"/>
    <s v="Hillsboro"/>
    <x v="39"/>
    <n v="97123"/>
    <x v="2"/>
    <s v="Bold Stripes"/>
    <s v="C7"/>
    <x v="0"/>
    <m/>
    <x v="0"/>
    <m/>
    <m/>
    <x v="0"/>
    <m/>
    <m/>
  </r>
  <r>
    <s v="October"/>
    <s v="BS1127"/>
    <d v="2022-10-18T00:00:00"/>
    <s v="Deposit"/>
    <n v="50"/>
    <n v="0"/>
    <n v="0"/>
    <n v="50"/>
    <s v="null"/>
    <x v="1"/>
    <s v="null"/>
    <x v="4"/>
    <s v="Bold Stripes"/>
    <s v="C7"/>
    <x v="1"/>
    <m/>
    <x v="1"/>
    <m/>
    <m/>
    <x v="0"/>
    <m/>
    <m/>
  </r>
  <r>
    <s v="October"/>
    <s v="BS1126"/>
    <d v="2022-10-14T00:00:00"/>
    <s v="Deposit"/>
    <n v="50"/>
    <n v="0"/>
    <n v="0"/>
    <n v="50"/>
    <s v="null"/>
    <x v="1"/>
    <s v="null"/>
    <x v="4"/>
    <s v="Bold Stripes"/>
    <s v="C7"/>
    <x v="1"/>
    <m/>
    <x v="1"/>
    <m/>
    <m/>
    <x v="0"/>
    <m/>
    <m/>
  </r>
  <r>
    <s v="December"/>
    <s v="BS1391"/>
    <d v="2022-12-23T00:00:00"/>
    <s v="Regular"/>
    <n v="60.8"/>
    <n v="21.56"/>
    <n v="6.42"/>
    <n v="88.78"/>
    <s v="Walnut Hills"/>
    <x v="10"/>
    <n v="45206"/>
    <x v="0"/>
    <s v="Bold Stripes"/>
    <s v="C7"/>
    <x v="0"/>
    <m/>
    <x v="0"/>
    <m/>
    <m/>
    <x v="0"/>
    <m/>
    <m/>
  </r>
  <r>
    <s v="December"/>
    <s v="BS1287"/>
    <d v="2022-12-05T00:00:00"/>
    <s v="Regular"/>
    <n v="320"/>
    <n v="48.66"/>
    <n v="28.76"/>
    <n v="397.42"/>
    <s v="Cincinnati"/>
    <x v="10"/>
    <n v="45242"/>
    <x v="0"/>
    <s v="Bold Stripes"/>
    <s v="C7"/>
    <x v="0"/>
    <m/>
    <x v="0"/>
    <m/>
    <m/>
    <x v="0"/>
    <m/>
    <m/>
  </r>
  <r>
    <s v="December"/>
    <s v="BS1305"/>
    <d v="2022-12-11T00:00:00"/>
    <s v="Regular"/>
    <n v="320"/>
    <n v="48.66"/>
    <n v="24.89"/>
    <n v="393.55"/>
    <s v="Loveland"/>
    <x v="10"/>
    <n v="45140"/>
    <x v="0"/>
    <s v="Bold Stripes"/>
    <s v="C7"/>
    <x v="0"/>
    <m/>
    <x v="0"/>
    <m/>
    <m/>
    <x v="0"/>
    <m/>
    <m/>
  </r>
  <r>
    <s v="December"/>
    <s v="BS1402"/>
    <d v="2022-12-23T00:00:00"/>
    <s v="Regular"/>
    <n v="60.8"/>
    <n v="21.56"/>
    <n v="11.05"/>
    <n v="93.41"/>
    <s v="Park Hills"/>
    <x v="20"/>
    <n v="41011"/>
    <x v="2"/>
    <s v="Bold Stripes"/>
    <s v="C7"/>
    <x v="0"/>
    <m/>
    <x v="0"/>
    <m/>
    <m/>
    <x v="0"/>
    <m/>
    <m/>
  </r>
  <r>
    <s v="November"/>
    <s v="BS1158"/>
    <d v="2022-11-07T00:00:00"/>
    <s v="Regular"/>
    <n v="370"/>
    <n v="48.66"/>
    <n v="27.21"/>
    <n v="445.87"/>
    <s v="LIBERTY TWP"/>
    <x v="10"/>
    <n v="45011"/>
    <x v="0"/>
    <s v="Bold Stripes"/>
    <s v="C7"/>
    <x v="0"/>
    <m/>
    <x v="0"/>
    <m/>
    <m/>
    <x v="0"/>
    <m/>
    <m/>
  </r>
  <r>
    <s v="November"/>
    <s v="BS1151"/>
    <d v="2022-11-07T00:00:00"/>
    <s v="Regular"/>
    <n v="320"/>
    <n v="48.66"/>
    <n v="22.13"/>
    <n v="390.79"/>
    <s v="Marietta"/>
    <x v="7"/>
    <n v="30068"/>
    <x v="0"/>
    <s v="Bold Stripes"/>
    <s v="C7"/>
    <x v="0"/>
    <m/>
    <x v="0"/>
    <m/>
    <m/>
    <x v="0"/>
    <m/>
    <m/>
  </r>
  <r>
    <s v="November"/>
    <s v="BS1173"/>
    <d v="2022-11-07T00:00:00"/>
    <s v="Regular"/>
    <n v="320"/>
    <n v="48.66"/>
    <n v="25.82"/>
    <n v="394.48"/>
    <s v="Maineville"/>
    <x v="10"/>
    <n v="45039"/>
    <x v="0"/>
    <s v="Bold Stripes"/>
    <s v="C7"/>
    <x v="0"/>
    <m/>
    <x v="0"/>
    <m/>
    <m/>
    <x v="0"/>
    <m/>
    <m/>
  </r>
  <r>
    <s v="December"/>
    <s v="BS1343"/>
    <d v="2022-12-13T00:00:00"/>
    <s v="Regular"/>
    <n v="56"/>
    <n v="19.920000000000002"/>
    <n v="5.74"/>
    <n v="81.66"/>
    <s v="Seattle"/>
    <x v="33"/>
    <n v="98105"/>
    <x v="0"/>
    <s v="Bold Stripes"/>
    <s v="C7"/>
    <x v="0"/>
    <m/>
    <x v="0"/>
    <m/>
    <m/>
    <x v="0"/>
    <m/>
    <m/>
  </r>
  <r>
    <s v="December"/>
    <s v="BS1358"/>
    <d v="2022-12-14T00:00:00"/>
    <s v="Deposit"/>
    <n v="50"/>
    <n v="0"/>
    <n v="0"/>
    <n v="50"/>
    <s v="null"/>
    <x v="1"/>
    <s v="null"/>
    <x v="1"/>
    <s v="Bold Stripes"/>
    <s v="C7"/>
    <x v="1"/>
    <m/>
    <x v="1"/>
    <m/>
    <m/>
    <x v="0"/>
    <m/>
    <m/>
  </r>
  <r>
    <s v="November"/>
    <s v="BS1152"/>
    <d v="2022-11-07T00:00:00"/>
    <s v="Regular"/>
    <n v="320"/>
    <n v="48.66"/>
    <n v="24.89"/>
    <n v="393.55"/>
    <s v="Loveland"/>
    <x v="10"/>
    <n v="45140"/>
    <x v="0"/>
    <s v="Bold Stripes"/>
    <s v="C7"/>
    <x v="0"/>
    <m/>
    <x v="0"/>
    <m/>
    <m/>
    <x v="0"/>
    <m/>
    <m/>
  </r>
  <r>
    <s v="November"/>
    <s v="BS1241"/>
    <d v="2022-11-07T00:00:00"/>
    <s v="Regular"/>
    <n v="274.99"/>
    <n v="33.32"/>
    <n v="21.58"/>
    <n v="329.89"/>
    <s v="Dublin"/>
    <x v="10"/>
    <n v="43017"/>
    <x v="0"/>
    <s v="Bold Stripes"/>
    <s v="C7"/>
    <x v="0"/>
    <m/>
    <x v="0"/>
    <m/>
    <m/>
    <x v="0"/>
    <m/>
    <m/>
  </r>
  <r>
    <s v="December"/>
    <s v="BT1395"/>
    <d v="2022-12-09T00:00:00"/>
    <s v="Regular"/>
    <n v="160"/>
    <n v="29.86"/>
    <n v="12.34"/>
    <n v="202.2"/>
    <s v="Vermilion"/>
    <x v="10"/>
    <n v="44089"/>
    <x v="0"/>
    <s v="Brownstown"/>
    <s v="C7"/>
    <x v="0"/>
    <m/>
    <x v="0"/>
    <m/>
    <m/>
    <x v="0"/>
    <m/>
    <m/>
  </r>
  <r>
    <s v="October"/>
    <s v="BT1348"/>
    <d v="2022-10-27T00:00:00"/>
    <s v="Deposit"/>
    <n v="50"/>
    <n v="0"/>
    <n v="0"/>
    <n v="50"/>
    <s v="null"/>
    <x v="1"/>
    <s v="null"/>
    <x v="1"/>
    <s v="Brownstown"/>
    <s v="C7"/>
    <x v="1"/>
    <m/>
    <x v="1"/>
    <m/>
    <m/>
    <x v="0"/>
    <m/>
    <m/>
  </r>
  <r>
    <s v="December"/>
    <s v="BT1413"/>
    <d v="2022-12-18T00:00:00"/>
    <s v="Regular"/>
    <n v="91.52"/>
    <n v="21.56"/>
    <n v="7.64"/>
    <n v="120.72"/>
    <s v="Wadsworth"/>
    <x v="10"/>
    <n v="44281"/>
    <x v="0"/>
    <s v="Brownstown"/>
    <s v="C7"/>
    <x v="0"/>
    <m/>
    <x v="0"/>
    <m/>
    <m/>
    <x v="0"/>
    <m/>
    <m/>
  </r>
  <r>
    <s v="November"/>
    <s v="BT1364"/>
    <d v="2022-11-13T00:00:00"/>
    <s v="Deposit"/>
    <n v="50"/>
    <n v="0"/>
    <n v="0"/>
    <n v="50"/>
    <s v="null"/>
    <x v="1"/>
    <s v="null"/>
    <x v="1"/>
    <s v="Brownstown"/>
    <s v="C7"/>
    <x v="1"/>
    <m/>
    <x v="1"/>
    <m/>
    <m/>
    <x v="0"/>
    <m/>
    <m/>
  </r>
  <r>
    <s v="December"/>
    <s v="BT1422"/>
    <d v="2022-12-29T00:00:00"/>
    <s v="Regular"/>
    <n v="25"/>
    <n v="20.67"/>
    <n v="2.56"/>
    <n v="48.23"/>
    <s v="Signal Hill"/>
    <x v="9"/>
    <n v="90755"/>
    <x v="2"/>
    <s v="Brownstown"/>
    <s v="C7"/>
    <x v="1"/>
    <n v="25"/>
    <x v="0"/>
    <n v="0.10249999999999999"/>
    <n v="2.5625"/>
    <x v="5"/>
    <n v="2.56"/>
    <n v="2.4999999999999467E-3"/>
  </r>
  <r>
    <s v="December"/>
    <s v="BT1387"/>
    <d v="2022-12-08T00:00:00"/>
    <s v="Regular"/>
    <n v="445"/>
    <n v="48.66"/>
    <n v="33.31"/>
    <n v="526.97"/>
    <s v="Medina"/>
    <x v="10"/>
    <n v="44256"/>
    <x v="0"/>
    <s v="Brownstown"/>
    <s v="C7"/>
    <x v="0"/>
    <m/>
    <x v="0"/>
    <m/>
    <m/>
    <x v="0"/>
    <m/>
    <m/>
  </r>
  <r>
    <s v="December"/>
    <s v="BT1399"/>
    <d v="2022-12-10T00:00:00"/>
    <s v="Regular"/>
    <n v="320"/>
    <n v="48.66"/>
    <n v="28.79"/>
    <n v="397.45"/>
    <s v="Abingdon"/>
    <x v="6"/>
    <n v="21009"/>
    <x v="2"/>
    <s v="Brownstown"/>
    <s v="C7"/>
    <x v="0"/>
    <m/>
    <x v="0"/>
    <m/>
    <m/>
    <x v="0"/>
    <m/>
    <m/>
  </r>
  <r>
    <s v="October"/>
    <s v="BT1357"/>
    <d v="2022-10-31T00:00:00"/>
    <s v="Deposit"/>
    <n v="50"/>
    <n v="0"/>
    <n v="0"/>
    <n v="50"/>
    <s v="null"/>
    <x v="1"/>
    <s v="null"/>
    <x v="1"/>
    <s v="Brownstown"/>
    <s v="C7"/>
    <x v="1"/>
    <m/>
    <x v="1"/>
    <m/>
    <m/>
    <x v="0"/>
    <m/>
    <m/>
  </r>
  <r>
    <s v="December"/>
    <s v="BT1398"/>
    <d v="2022-12-10T00:00:00"/>
    <s v="Regular"/>
    <n v="130"/>
    <n v="29.86"/>
    <n v="10.8"/>
    <n v="170.66"/>
    <s v="Hudson"/>
    <x v="10"/>
    <n v="44236"/>
    <x v="0"/>
    <s v="Brownstown"/>
    <s v="C7"/>
    <x v="0"/>
    <m/>
    <x v="0"/>
    <m/>
    <m/>
    <x v="0"/>
    <m/>
    <m/>
  </r>
  <r>
    <s v="December"/>
    <s v="BT1379"/>
    <d v="2022-12-07T00:00:00"/>
    <s v="Regular"/>
    <n v="125"/>
    <n v="25.1"/>
    <n v="9"/>
    <n v="159.1"/>
    <s v="St Clair Shores"/>
    <x v="19"/>
    <n v="48080"/>
    <x v="0"/>
    <s v="Brownstown"/>
    <s v="C7"/>
    <x v="0"/>
    <m/>
    <x v="0"/>
    <m/>
    <m/>
    <x v="0"/>
    <m/>
    <m/>
  </r>
  <r>
    <s v="December"/>
    <s v="BT1406"/>
    <d v="2022-12-11T00:00:00"/>
    <s v="Regular"/>
    <n v="370"/>
    <n v="48.66"/>
    <n v="30.36"/>
    <n v="449.02"/>
    <s v="Mentor"/>
    <x v="10"/>
    <n v="44060"/>
    <x v="0"/>
    <s v="Brownstown"/>
    <s v="C7"/>
    <x v="0"/>
    <m/>
    <x v="0"/>
    <m/>
    <m/>
    <x v="0"/>
    <m/>
    <m/>
  </r>
  <r>
    <s v="November"/>
    <s v="BT1367"/>
    <d v="2022-11-15T00:00:00"/>
    <s v="Regular"/>
    <n v="320"/>
    <n v="48.66"/>
    <n v="29.5"/>
    <n v="398.16"/>
    <s v="Strongsville"/>
    <x v="10"/>
    <n v="44149"/>
    <x v="0"/>
    <s v="Brownstown"/>
    <s v="C7"/>
    <x v="0"/>
    <m/>
    <x v="0"/>
    <m/>
    <m/>
    <x v="0"/>
    <m/>
    <m/>
  </r>
  <r>
    <s v="December"/>
    <s v="BT1414"/>
    <d v="2022-12-18T00:00:00"/>
    <s v="Regular"/>
    <n v="91.52"/>
    <n v="21.56"/>
    <n v="7.64"/>
    <n v="120.72"/>
    <s v="Copley"/>
    <x v="10"/>
    <n v="44321"/>
    <x v="0"/>
    <s v="Brownstown"/>
    <s v="C7"/>
    <x v="0"/>
    <m/>
    <x v="0"/>
    <m/>
    <m/>
    <x v="0"/>
    <m/>
    <m/>
  </r>
  <r>
    <s v="November"/>
    <s v="BT1368"/>
    <d v="2022-11-15T00:00:00"/>
    <s v="Refund"/>
    <n v="-320"/>
    <n v="-48.66"/>
    <n v="-29.5"/>
    <n v="-398.16"/>
    <s v="Strongsville"/>
    <x v="10"/>
    <n v="44149"/>
    <x v="2"/>
    <s v="Brownstown"/>
    <s v="C7"/>
    <x v="0"/>
    <m/>
    <x v="0"/>
    <m/>
    <m/>
    <x v="0"/>
    <m/>
    <m/>
  </r>
  <r>
    <s v="December"/>
    <s v="BT1391"/>
    <d v="2022-12-09T00:00:00"/>
    <s v="Deposit"/>
    <n v="50"/>
    <n v="0"/>
    <n v="0"/>
    <n v="50"/>
    <s v="null"/>
    <x v="1"/>
    <s v="null"/>
    <x v="1"/>
    <s v="Brownstown"/>
    <s v="C7"/>
    <x v="1"/>
    <m/>
    <x v="1"/>
    <m/>
    <m/>
    <x v="0"/>
    <m/>
    <m/>
  </r>
  <r>
    <s v="December"/>
    <s v="BT1384"/>
    <d v="2022-12-08T00:00:00"/>
    <s v="Regular"/>
    <n v="195"/>
    <n v="37.75"/>
    <n v="18.62"/>
    <n v="251.37"/>
    <s v="CLEVELAND"/>
    <x v="10"/>
    <n v="44114"/>
    <x v="0"/>
    <s v="Brownstown"/>
    <s v="C7"/>
    <x v="0"/>
    <m/>
    <x v="0"/>
    <m/>
    <m/>
    <x v="0"/>
    <m/>
    <m/>
  </r>
  <r>
    <s v="October"/>
    <s v="BT1341"/>
    <d v="2022-10-07T00:00:00"/>
    <s v="Deposit"/>
    <n v="50"/>
    <n v="0"/>
    <n v="0"/>
    <n v="50"/>
    <s v="null"/>
    <x v="1"/>
    <s v="null"/>
    <x v="1"/>
    <s v="Brownstown"/>
    <s v="C7"/>
    <x v="1"/>
    <m/>
    <x v="1"/>
    <m/>
    <m/>
    <x v="0"/>
    <m/>
    <m/>
  </r>
  <r>
    <s v="November"/>
    <s v="BT1360"/>
    <d v="2022-11-10T00:00:00"/>
    <s v="Refund"/>
    <n v="-36"/>
    <n v="0"/>
    <n v="0"/>
    <n v="-36"/>
    <s v="null"/>
    <x v="1"/>
    <s v="null"/>
    <x v="1"/>
    <s v="Brownstown"/>
    <s v="C7"/>
    <x v="1"/>
    <m/>
    <x v="3"/>
    <m/>
    <m/>
    <x v="0"/>
    <n v="0"/>
    <n v="0"/>
  </r>
  <r>
    <s v="December"/>
    <s v="BT1396"/>
    <d v="2022-12-09T00:00:00"/>
    <s v="Refund"/>
    <n v="-260"/>
    <n v="-46.63"/>
    <n v="0"/>
    <n v="-306.63"/>
    <s v="Jupiter"/>
    <x v="12"/>
    <n v="33458"/>
    <x v="3"/>
    <s v="Brownstown"/>
    <s v="C7"/>
    <x v="1"/>
    <n v="-260"/>
    <x v="0"/>
    <n v="7.7499999999999999E-2"/>
    <n v="-20.149999999999999"/>
    <x v="2"/>
    <n v="0"/>
    <n v="-20.149999999999999"/>
  </r>
  <r>
    <s v="November"/>
    <s v="BT1362"/>
    <d v="2022-11-10T00:00:00"/>
    <s v="Refund"/>
    <n v="-36"/>
    <n v="0"/>
    <n v="0"/>
    <n v="-36"/>
    <s v="null"/>
    <x v="1"/>
    <s v="null"/>
    <x v="1"/>
    <s v="Brownstown"/>
    <s v="C7"/>
    <x v="1"/>
    <m/>
    <x v="3"/>
    <m/>
    <m/>
    <x v="0"/>
    <n v="0"/>
    <n v="0"/>
  </r>
  <r>
    <s v="November"/>
    <s v="BT1365"/>
    <d v="2022-11-14T00:00:00"/>
    <s v="Regular"/>
    <n v="169.99"/>
    <n v="29.86"/>
    <n v="13.99"/>
    <n v="213.84"/>
    <s v="Pittsburgh"/>
    <x v="15"/>
    <n v="15241"/>
    <x v="2"/>
    <s v="Brownstown"/>
    <s v="C7"/>
    <x v="0"/>
    <m/>
    <x v="0"/>
    <m/>
    <m/>
    <x v="0"/>
    <m/>
    <m/>
  </r>
  <r>
    <s v="November"/>
    <s v="BT1369"/>
    <d v="2022-11-16T00:00:00"/>
    <s v="Deposit"/>
    <n v="50"/>
    <n v="0"/>
    <n v="0"/>
    <n v="50"/>
    <s v="null"/>
    <x v="1"/>
    <s v="null"/>
    <x v="1"/>
    <s v="Brownstown"/>
    <s v="C7"/>
    <x v="1"/>
    <m/>
    <x v="1"/>
    <m/>
    <m/>
    <x v="0"/>
    <m/>
    <m/>
  </r>
  <r>
    <s v="December"/>
    <s v="BT1408"/>
    <d v="2022-12-11T00:00:00"/>
    <s v="Regular"/>
    <n v="320"/>
    <n v="48.66"/>
    <n v="0"/>
    <n v="368.66"/>
    <s v="West Palm Beach"/>
    <x v="12"/>
    <n v="33412"/>
    <x v="2"/>
    <s v="Brownstown"/>
    <s v="C7"/>
    <x v="0"/>
    <m/>
    <x v="0"/>
    <m/>
    <m/>
    <x v="0"/>
    <m/>
    <m/>
  </r>
  <r>
    <s v="November"/>
    <s v="BT1370"/>
    <d v="2022-11-16T00:00:00"/>
    <s v="Regular"/>
    <n v="3008"/>
    <n v="272.27999999999997"/>
    <n v="262.42"/>
    <n v="3542.7"/>
    <s v="Berea"/>
    <x v="10"/>
    <n v="44017"/>
    <x v="0"/>
    <s v="Brownstown"/>
    <s v="C7"/>
    <x v="0"/>
    <m/>
    <x v="0"/>
    <m/>
    <m/>
    <x v="0"/>
    <m/>
    <m/>
  </r>
  <r>
    <s v="November"/>
    <s v="BT1363"/>
    <d v="2022-11-11T00:00:00"/>
    <s v="Regular"/>
    <n v="391.68"/>
    <n v="48.66"/>
    <n v="28.61"/>
    <n v="468.95"/>
    <s v="avon"/>
    <x v="10"/>
    <n v="44011"/>
    <x v="0"/>
    <s v="Brownstown"/>
    <s v="C7"/>
    <x v="0"/>
    <m/>
    <x v="0"/>
    <m/>
    <m/>
    <x v="0"/>
    <m/>
    <m/>
  </r>
  <r>
    <s v="December"/>
    <s v="BT1390"/>
    <d v="2022-12-09T00:00:00"/>
    <s v="Regular"/>
    <n v="195"/>
    <n v="31.1"/>
    <n v="15.11"/>
    <n v="241.21"/>
    <s v="Yorba Linda"/>
    <x v="9"/>
    <n v="92886"/>
    <x v="2"/>
    <s v="Brownstown"/>
    <s v="C7"/>
    <x v="1"/>
    <n v="195"/>
    <x v="0"/>
    <n v="7.7499999999999999E-2"/>
    <n v="15.112500000000001"/>
    <x v="8"/>
    <n v="15.11"/>
    <n v="2.500000000001279E-3"/>
  </r>
  <r>
    <s v="October"/>
    <s v="BT1358"/>
    <d v="2022-10-31T00:00:00"/>
    <s v="Deposit"/>
    <n v="50"/>
    <n v="0"/>
    <n v="0"/>
    <n v="50"/>
    <s v="null"/>
    <x v="1"/>
    <s v="null"/>
    <x v="1"/>
    <s v="Brownstown"/>
    <s v="C7"/>
    <x v="1"/>
    <m/>
    <x v="1"/>
    <m/>
    <m/>
    <x v="0"/>
    <m/>
    <m/>
  </r>
  <r>
    <s v="December"/>
    <s v="BT1394"/>
    <d v="2022-12-09T00:00:00"/>
    <s v="Regular"/>
    <n v="195"/>
    <n v="37.75"/>
    <n v="18.62"/>
    <n v="251.37"/>
    <s v="Euclid"/>
    <x v="10"/>
    <n v="44143"/>
    <x v="0"/>
    <s v="Brownstown"/>
    <s v="C7"/>
    <x v="0"/>
    <m/>
    <x v="0"/>
    <m/>
    <m/>
    <x v="0"/>
    <m/>
    <m/>
  </r>
  <r>
    <s v="November"/>
    <s v="BT1373"/>
    <d v="2022-11-23T00:00:00"/>
    <s v="Regular"/>
    <n v="295"/>
    <n v="46.63"/>
    <n v="27.33"/>
    <n v="368.96"/>
    <s v="North Royalton"/>
    <x v="10"/>
    <n v="44133"/>
    <x v="0"/>
    <s v="Brownstown"/>
    <s v="C7"/>
    <x v="0"/>
    <m/>
    <x v="0"/>
    <m/>
    <m/>
    <x v="0"/>
    <m/>
    <m/>
  </r>
  <r>
    <s v="October"/>
    <s v="BT1349"/>
    <d v="2022-10-27T00:00:00"/>
    <s v="Deposit"/>
    <n v="50"/>
    <n v="0"/>
    <n v="0"/>
    <n v="50"/>
    <s v="null"/>
    <x v="1"/>
    <s v="null"/>
    <x v="1"/>
    <s v="Brownstown"/>
    <s v="C7"/>
    <x v="1"/>
    <m/>
    <x v="1"/>
    <m/>
    <m/>
    <x v="0"/>
    <m/>
    <m/>
  </r>
  <r>
    <s v="December"/>
    <s v="BT1409"/>
    <d v="2022-12-12T00:00:00"/>
    <s v="Regular"/>
    <n v="195"/>
    <n v="37.75"/>
    <n v="17.46"/>
    <n v="250.21"/>
    <s v="Dayton"/>
    <x v="10"/>
    <n v="45429"/>
    <x v="0"/>
    <s v="Brownstown"/>
    <s v="C7"/>
    <x v="0"/>
    <m/>
    <x v="0"/>
    <m/>
    <m/>
    <x v="0"/>
    <m/>
    <m/>
  </r>
  <r>
    <s v="October"/>
    <s v="BT1356"/>
    <d v="2022-10-28T00:00:00"/>
    <s v="Deposit"/>
    <n v="50"/>
    <n v="0"/>
    <n v="0"/>
    <n v="50"/>
    <s v="null"/>
    <x v="1"/>
    <s v="null"/>
    <x v="1"/>
    <s v="Brownstown"/>
    <s v="C7"/>
    <x v="1"/>
    <m/>
    <x v="1"/>
    <m/>
    <m/>
    <x v="0"/>
    <m/>
    <m/>
  </r>
  <r>
    <s v="November"/>
    <s v="BT1361"/>
    <d v="2022-11-10T00:00:00"/>
    <s v="Regular"/>
    <n v="36"/>
    <n v="0"/>
    <n v="0"/>
    <n v="36"/>
    <s v="null"/>
    <x v="1"/>
    <s v="null"/>
    <x v="1"/>
    <s v="Brownstown"/>
    <s v="C7"/>
    <x v="1"/>
    <m/>
    <x v="4"/>
    <m/>
    <m/>
    <x v="0"/>
    <n v="0"/>
    <n v="0"/>
  </r>
  <r>
    <s v="December"/>
    <s v="BT1389"/>
    <d v="2022-12-09T00:00:00"/>
    <s v="Regular"/>
    <n v="205"/>
    <n v="33.32"/>
    <n v="17.28"/>
    <n v="255.6"/>
    <s v="Eastlake"/>
    <x v="10"/>
    <n v="44095"/>
    <x v="0"/>
    <s v="Brownstown"/>
    <s v="C7"/>
    <x v="0"/>
    <m/>
    <x v="0"/>
    <m/>
    <m/>
    <x v="0"/>
    <m/>
    <m/>
  </r>
  <r>
    <s v="November"/>
    <s v="BT1371"/>
    <d v="2022-11-21T00:00:00"/>
    <s v="Regular"/>
    <n v="250"/>
    <n v="33.32"/>
    <n v="21.96"/>
    <n v="305.27999999999997"/>
    <s v="Toledo"/>
    <x v="10"/>
    <n v="43606"/>
    <x v="0"/>
    <s v="Brownstown"/>
    <s v="C7"/>
    <x v="0"/>
    <m/>
    <x v="0"/>
    <m/>
    <m/>
    <x v="0"/>
    <m/>
    <m/>
  </r>
  <r>
    <s v="December"/>
    <s v="BT1402"/>
    <d v="2022-12-11T00:00:00"/>
    <s v="Regular"/>
    <n v="320"/>
    <n v="48.66"/>
    <n v="29.5"/>
    <n v="398.16"/>
    <s v="Brecksville"/>
    <x v="10"/>
    <n v="44141"/>
    <x v="0"/>
    <s v="Brownstown"/>
    <s v="C7"/>
    <x v="0"/>
    <m/>
    <x v="0"/>
    <m/>
    <m/>
    <x v="0"/>
    <m/>
    <m/>
  </r>
  <r>
    <s v="December"/>
    <s v="BT1415"/>
    <d v="2022-12-18T00:00:00"/>
    <s v="Regular"/>
    <n v="91.52"/>
    <n v="21.56"/>
    <n v="7.64"/>
    <n v="120.72"/>
    <s v="Akron"/>
    <x v="10"/>
    <n v="44333"/>
    <x v="0"/>
    <s v="Brownstown"/>
    <s v="C7"/>
    <x v="0"/>
    <m/>
    <x v="0"/>
    <m/>
    <m/>
    <x v="0"/>
    <m/>
    <m/>
  </r>
  <r>
    <s v="December"/>
    <s v="BT1381"/>
    <d v="2022-12-08T00:00:00"/>
    <s v="Regular"/>
    <n v="195"/>
    <n v="37.75"/>
    <n v="13.97"/>
    <n v="246.72"/>
    <s v="Greer"/>
    <x v="28"/>
    <n v="29651"/>
    <x v="2"/>
    <s v="Brownstown"/>
    <s v="C7"/>
    <x v="0"/>
    <m/>
    <x v="0"/>
    <m/>
    <m/>
    <x v="0"/>
    <m/>
    <m/>
  </r>
  <r>
    <s v="December"/>
    <s v="BT1401"/>
    <d v="2022-12-11T00:00:00"/>
    <s v="Regular"/>
    <n v="320"/>
    <n v="48.66"/>
    <n v="0"/>
    <n v="368.66"/>
    <s v="Tamarac"/>
    <x v="12"/>
    <n v="33321"/>
    <x v="2"/>
    <s v="Brownstown"/>
    <s v="C7"/>
    <x v="0"/>
    <m/>
    <x v="0"/>
    <m/>
    <m/>
    <x v="0"/>
    <m/>
    <m/>
  </r>
  <r>
    <s v="December"/>
    <s v="BT1400"/>
    <d v="2022-12-11T00:00:00"/>
    <s v="Regular"/>
    <n v="320"/>
    <n v="48.66"/>
    <n v="26.74"/>
    <n v="395.4"/>
    <s v="Kirtland"/>
    <x v="10"/>
    <n v="44094"/>
    <x v="0"/>
    <s v="Brownstown"/>
    <s v="C7"/>
    <x v="0"/>
    <m/>
    <x v="0"/>
    <m/>
    <m/>
    <x v="0"/>
    <m/>
    <m/>
  </r>
  <r>
    <s v="December"/>
    <s v="BT1411"/>
    <d v="2022-12-14T00:00:00"/>
    <s v="Deposit"/>
    <n v="50"/>
    <n v="0"/>
    <n v="0"/>
    <n v="50"/>
    <s v="null"/>
    <x v="1"/>
    <s v="null"/>
    <x v="1"/>
    <s v="Brownstown"/>
    <s v="C7"/>
    <x v="1"/>
    <m/>
    <x v="1"/>
    <m/>
    <m/>
    <x v="0"/>
    <m/>
    <m/>
  </r>
  <r>
    <s v="October"/>
    <s v="BT1343"/>
    <d v="2022-10-26T00:00:00"/>
    <s v="Deposit"/>
    <n v="50"/>
    <n v="0"/>
    <n v="0"/>
    <n v="50"/>
    <s v="null"/>
    <x v="1"/>
    <s v="null"/>
    <x v="1"/>
    <s v="Brownstown"/>
    <s v="C7"/>
    <x v="1"/>
    <m/>
    <x v="1"/>
    <m/>
    <m/>
    <x v="0"/>
    <m/>
    <m/>
  </r>
  <r>
    <s v="December"/>
    <s v="BT1421"/>
    <d v="2022-12-28T00:00:00"/>
    <s v="Regular"/>
    <n v="295"/>
    <n v="46.63"/>
    <n v="27.33"/>
    <n v="368.96"/>
    <s v="Brook Park"/>
    <x v="10"/>
    <n v="44142"/>
    <x v="3"/>
    <s v="Brownstown"/>
    <s v="C7"/>
    <x v="1"/>
    <n v="295"/>
    <x v="0"/>
    <n v="7.7499999999999999E-2"/>
    <n v="22.862500000000001"/>
    <x v="2"/>
    <n v="27.33"/>
    <n v="-4.4674999999999976"/>
  </r>
  <r>
    <s v="December"/>
    <s v="BT1419"/>
    <d v="2022-12-20T00:00:00"/>
    <s v="Regular"/>
    <n v="62.5"/>
    <n v="19.03"/>
    <n v="5.91"/>
    <n v="87.44"/>
    <s v="Eastlake"/>
    <x v="10"/>
    <n v="44095"/>
    <x v="2"/>
    <s v="Brownstown"/>
    <s v="C7"/>
    <x v="0"/>
    <m/>
    <x v="0"/>
    <m/>
    <m/>
    <x v="0"/>
    <m/>
    <m/>
  </r>
  <r>
    <s v="December"/>
    <s v="BT1410"/>
    <d v="2022-12-13T00:00:00"/>
    <s v="Regular"/>
    <n v="295"/>
    <n v="46.63"/>
    <n v="27.33"/>
    <n v="368.96"/>
    <s v="Gates Mills"/>
    <x v="10"/>
    <n v="44040"/>
    <x v="0"/>
    <s v="Brownstown"/>
    <s v="C7"/>
    <x v="0"/>
    <m/>
    <x v="0"/>
    <m/>
    <m/>
    <x v="0"/>
    <m/>
    <m/>
  </r>
  <r>
    <s v="December"/>
    <s v="BT1386"/>
    <d v="2022-12-08T00:00:00"/>
    <s v="Regular"/>
    <n v="975"/>
    <n v="135.86000000000001"/>
    <n v="88.87"/>
    <n v="1199.73"/>
    <s v="Highland Hts."/>
    <x v="10"/>
    <n v="44143"/>
    <x v="0"/>
    <s v="Brownstown"/>
    <s v="C7"/>
    <x v="0"/>
    <m/>
    <x v="0"/>
    <m/>
    <m/>
    <x v="0"/>
    <m/>
    <m/>
  </r>
  <r>
    <s v="December"/>
    <s v="BT1378"/>
    <d v="2022-12-04T00:00:00"/>
    <s v="Regular"/>
    <n v="65"/>
    <n v="21.56"/>
    <n v="0"/>
    <n v="86.56"/>
    <s v="West Palm Beach"/>
    <x v="12"/>
    <n v="33412"/>
    <x v="2"/>
    <s v="Brownstown"/>
    <s v="C7"/>
    <x v="0"/>
    <m/>
    <x v="0"/>
    <m/>
    <m/>
    <x v="0"/>
    <m/>
    <m/>
  </r>
  <r>
    <s v="December"/>
    <s v="BT1382"/>
    <d v="2022-12-08T00:00:00"/>
    <s v="Regular"/>
    <n v="141"/>
    <n v="21.56"/>
    <n v="11.38"/>
    <n v="173.94"/>
    <s v="AURORA"/>
    <x v="10"/>
    <n v="44202"/>
    <x v="0"/>
    <s v="Brownstown"/>
    <s v="C7"/>
    <x v="0"/>
    <m/>
    <x v="0"/>
    <m/>
    <m/>
    <x v="0"/>
    <m/>
    <m/>
  </r>
  <r>
    <s v="December"/>
    <s v="BT1392"/>
    <d v="2022-12-09T00:00:00"/>
    <s v="Regular"/>
    <n v="295"/>
    <n v="46.63"/>
    <n v="24.76"/>
    <n v="366.39"/>
    <s v="WILLOUGHBY"/>
    <x v="10"/>
    <s v="44094-7582"/>
    <x v="0"/>
    <s v="Brownstown"/>
    <s v="C7"/>
    <x v="0"/>
    <m/>
    <x v="0"/>
    <m/>
    <m/>
    <x v="0"/>
    <m/>
    <m/>
  </r>
  <r>
    <s v="December"/>
    <s v="BT1385"/>
    <d v="2022-12-08T00:00:00"/>
    <s v="Regular"/>
    <n v="295"/>
    <n v="37.299999999999997"/>
    <n v="33.549999999999997"/>
    <n v="365.85"/>
    <s v="Kent"/>
    <x v="33"/>
    <n v="98032"/>
    <x v="0"/>
    <s v="Brownstown"/>
    <s v="C7"/>
    <x v="0"/>
    <m/>
    <x v="0"/>
    <m/>
    <m/>
    <x v="0"/>
    <m/>
    <m/>
  </r>
  <r>
    <s v="December"/>
    <s v="BT1380"/>
    <d v="2022-12-07T00:00:00"/>
    <s v="Regular"/>
    <n v="195"/>
    <n v="37.75"/>
    <n v="21.53"/>
    <n v="254.28"/>
    <s v="Franklin"/>
    <x v="4"/>
    <n v="37067"/>
    <x v="0"/>
    <s v="Brownstown"/>
    <s v="C7"/>
    <x v="0"/>
    <m/>
    <x v="0"/>
    <m/>
    <m/>
    <x v="0"/>
    <m/>
    <m/>
  </r>
  <r>
    <s v="October"/>
    <s v="BT1345"/>
    <d v="2022-10-27T00:00:00"/>
    <s v="Deposit"/>
    <n v="50"/>
    <n v="0"/>
    <n v="0"/>
    <n v="50"/>
    <s v="null"/>
    <x v="1"/>
    <s v="null"/>
    <x v="1"/>
    <s v="Brownstown"/>
    <s v="C7"/>
    <x v="1"/>
    <m/>
    <x v="1"/>
    <m/>
    <m/>
    <x v="0"/>
    <m/>
    <m/>
  </r>
  <r>
    <s v="October"/>
    <s v="BT1346"/>
    <d v="2022-10-27T00:00:00"/>
    <s v="Deposit"/>
    <n v="50"/>
    <n v="0"/>
    <n v="0"/>
    <n v="50"/>
    <s v="null"/>
    <x v="1"/>
    <s v="null"/>
    <x v="1"/>
    <s v="Brownstown"/>
    <s v="C7"/>
    <x v="1"/>
    <m/>
    <x v="1"/>
    <m/>
    <m/>
    <x v="0"/>
    <m/>
    <m/>
  </r>
  <r>
    <s v="December"/>
    <s v="BT1404"/>
    <d v="2022-12-11T00:00:00"/>
    <s v="Regular"/>
    <n v="320"/>
    <n v="48.66"/>
    <n v="22.41"/>
    <n v="391.07"/>
    <s v="Williamsburg"/>
    <x v="3"/>
    <n v="23188"/>
    <x v="0"/>
    <s v="Brownstown"/>
    <s v="C7"/>
    <x v="0"/>
    <m/>
    <x v="0"/>
    <m/>
    <m/>
    <x v="0"/>
    <m/>
    <m/>
  </r>
  <r>
    <s v="December"/>
    <s v="BT1420"/>
    <d v="2022-12-21T00:00:00"/>
    <s v="Regular"/>
    <n v="0"/>
    <n v="0"/>
    <n v="0"/>
    <n v="0"/>
    <s v="Elyria"/>
    <x v="10"/>
    <n v="44035"/>
    <x v="2"/>
    <s v="Brownstown"/>
    <s v="C7"/>
    <x v="0"/>
    <m/>
    <x v="0"/>
    <m/>
    <m/>
    <x v="0"/>
    <m/>
    <m/>
  </r>
  <r>
    <s v="October"/>
    <s v="BT1355"/>
    <d v="2022-10-27T00:00:00"/>
    <s v="Regular"/>
    <n v="301.39999999999998"/>
    <n v="37.75"/>
    <n v="25.46"/>
    <n v="364.61"/>
    <s v="Poland"/>
    <x v="10"/>
    <n v="44514"/>
    <x v="0"/>
    <s v="Brownstown"/>
    <s v="C7"/>
    <x v="0"/>
    <m/>
    <x v="0"/>
    <m/>
    <m/>
    <x v="0"/>
    <m/>
    <m/>
  </r>
  <r>
    <s v="November"/>
    <s v="BT1366"/>
    <d v="2022-11-14T00:00:00"/>
    <s v="Regular"/>
    <n v="390"/>
    <n v="48.66"/>
    <n v="28.51"/>
    <n v="467.17"/>
    <s v="Avon"/>
    <x v="10"/>
    <n v="44011"/>
    <x v="0"/>
    <s v="Brownstown"/>
    <s v="C7"/>
    <x v="0"/>
    <m/>
    <x v="0"/>
    <m/>
    <m/>
    <x v="0"/>
    <m/>
    <m/>
  </r>
  <r>
    <s v="December"/>
    <s v="BT1407"/>
    <d v="2022-12-11T00:00:00"/>
    <s v="Regular"/>
    <n v="320"/>
    <n v="48.66"/>
    <n v="29.5"/>
    <n v="398.16"/>
    <s v="North Royalton"/>
    <x v="10"/>
    <n v="44133"/>
    <x v="0"/>
    <s v="Brownstown"/>
    <s v="C7"/>
    <x v="0"/>
    <m/>
    <x v="0"/>
    <m/>
    <m/>
    <x v="0"/>
    <m/>
    <m/>
  </r>
  <r>
    <s v="October"/>
    <s v="BT1352"/>
    <d v="2022-10-27T00:00:00"/>
    <s v="Deposit"/>
    <n v="50"/>
    <n v="0"/>
    <n v="0"/>
    <n v="50"/>
    <s v="null"/>
    <x v="1"/>
    <s v="null"/>
    <x v="1"/>
    <s v="Brownstown"/>
    <s v="C7"/>
    <x v="1"/>
    <m/>
    <x v="1"/>
    <m/>
    <m/>
    <x v="0"/>
    <m/>
    <m/>
  </r>
  <r>
    <s v="December"/>
    <s v="BT1393"/>
    <d v="2022-12-09T00:00:00"/>
    <s v="Regular"/>
    <n v="195"/>
    <n v="37.75"/>
    <n v="18.149999999999999"/>
    <n v="250.9"/>
    <s v="Cleves"/>
    <x v="10"/>
    <n v="45002"/>
    <x v="0"/>
    <s v="Brownstown"/>
    <s v="C7"/>
    <x v="0"/>
    <m/>
    <x v="0"/>
    <m/>
    <m/>
    <x v="0"/>
    <m/>
    <m/>
  </r>
  <r>
    <s v="December"/>
    <s v="BT1377"/>
    <d v="2022-12-02T00:00:00"/>
    <s v="Regular"/>
    <n v="330"/>
    <n v="48.66"/>
    <n v="30.29"/>
    <n v="408.95"/>
    <s v="Highland heights"/>
    <x v="10"/>
    <n v="44143"/>
    <x v="0"/>
    <s v="Brownstown"/>
    <s v="C7"/>
    <x v="0"/>
    <m/>
    <x v="0"/>
    <m/>
    <m/>
    <x v="0"/>
    <m/>
    <m/>
  </r>
  <r>
    <s v="October"/>
    <s v="BT1351"/>
    <d v="2022-10-27T00:00:00"/>
    <s v="Deposit"/>
    <n v="50"/>
    <n v="0"/>
    <n v="0"/>
    <n v="50"/>
    <s v="null"/>
    <x v="1"/>
    <s v="null"/>
    <x v="1"/>
    <s v="Brownstown"/>
    <s v="C7"/>
    <x v="1"/>
    <m/>
    <x v="1"/>
    <m/>
    <m/>
    <x v="0"/>
    <m/>
    <m/>
  </r>
  <r>
    <s v="November"/>
    <s v="BT1374"/>
    <d v="2022-11-28T00:00:00"/>
    <s v="Regular"/>
    <n v="295"/>
    <n v="46.63"/>
    <n v="23.06"/>
    <n v="364.69"/>
    <s v="Girard"/>
    <x v="10"/>
    <n v="44420"/>
    <x v="0"/>
    <s v="Brownstown"/>
    <s v="C7"/>
    <x v="0"/>
    <m/>
    <x v="0"/>
    <m/>
    <m/>
    <x v="0"/>
    <m/>
    <m/>
  </r>
  <r>
    <s v="December"/>
    <s v="BT1405"/>
    <d v="2022-12-11T00:00:00"/>
    <s v="Regular"/>
    <n v="160"/>
    <n v="29.86"/>
    <n v="15.19"/>
    <n v="205.05"/>
    <s v="Solon"/>
    <x v="10"/>
    <n v="44139"/>
    <x v="0"/>
    <s v="Brownstown"/>
    <s v="C7"/>
    <x v="0"/>
    <m/>
    <x v="0"/>
    <m/>
    <m/>
    <x v="0"/>
    <m/>
    <m/>
  </r>
  <r>
    <s v="December"/>
    <s v="BT1412"/>
    <d v="2022-12-15T00:00:00"/>
    <s v="Regular"/>
    <n v="195"/>
    <n v="37.75"/>
    <n v="15.12"/>
    <n v="247.87"/>
    <s v="North Canton"/>
    <x v="10"/>
    <n v="44720"/>
    <x v="0"/>
    <s v="Brownstown"/>
    <s v="C7"/>
    <x v="0"/>
    <m/>
    <x v="0"/>
    <m/>
    <m/>
    <x v="0"/>
    <m/>
    <m/>
  </r>
  <r>
    <s v="December"/>
    <s v="BT1383"/>
    <d v="2022-12-08T00:00:00"/>
    <s v="Regular"/>
    <n v="65"/>
    <n v="21.56"/>
    <n v="6.92"/>
    <n v="93.48"/>
    <s v="Bedford"/>
    <x v="10"/>
    <n v="44146"/>
    <x v="0"/>
    <s v="Brownstown"/>
    <s v="C7"/>
    <x v="0"/>
    <m/>
    <x v="0"/>
    <m/>
    <m/>
    <x v="0"/>
    <m/>
    <m/>
  </r>
  <r>
    <s v="November"/>
    <s v="BT1375"/>
    <d v="2022-11-28T00:00:00"/>
    <s v="Regular"/>
    <n v="1280"/>
    <n v="196"/>
    <n v="118.08"/>
    <n v="1594.08"/>
    <s v="Highland heights"/>
    <x v="10"/>
    <n v="44143"/>
    <x v="3"/>
    <s v="Brownstown"/>
    <s v="C7"/>
    <x v="1"/>
    <n v="1280"/>
    <x v="0"/>
    <n v="7.7499999999999999E-2"/>
    <n v="99.2"/>
    <x v="2"/>
    <n v="118.08"/>
    <n v="-18.879999999999995"/>
  </r>
  <r>
    <s v="October"/>
    <s v="BT1344"/>
    <d v="2022-10-26T00:00:00"/>
    <s v="Regular"/>
    <n v="245"/>
    <n v="25.1"/>
    <n v="21.61"/>
    <n v="291.70999999999998"/>
    <s v="Rocky River"/>
    <x v="10"/>
    <n v="44116"/>
    <x v="0"/>
    <s v="Brownstown"/>
    <s v="C7"/>
    <x v="0"/>
    <m/>
    <x v="0"/>
    <m/>
    <m/>
    <x v="0"/>
    <m/>
    <m/>
  </r>
  <r>
    <s v="November"/>
    <s v="BT1376"/>
    <d v="2022-11-30T00:00:00"/>
    <s v="Refund"/>
    <n v="-1280"/>
    <n v="-196"/>
    <n v="-118.08"/>
    <n v="-1594.08"/>
    <s v="Highland heights"/>
    <x v="10"/>
    <n v="44143"/>
    <x v="2"/>
    <s v="Brownstown"/>
    <s v="C7"/>
    <x v="0"/>
    <m/>
    <x v="0"/>
    <m/>
    <m/>
    <x v="0"/>
    <m/>
    <m/>
  </r>
  <r>
    <s v="December"/>
    <s v="BT1403"/>
    <d v="2022-12-11T00:00:00"/>
    <s v="Regular"/>
    <n v="320"/>
    <n v="48.66"/>
    <n v="23.96"/>
    <n v="392.62"/>
    <s v="Elyria"/>
    <x v="10"/>
    <n v="44035"/>
    <x v="0"/>
    <s v="Brownstown"/>
    <s v="C7"/>
    <x v="0"/>
    <m/>
    <x v="0"/>
    <m/>
    <m/>
    <x v="0"/>
    <m/>
    <m/>
  </r>
  <r>
    <s v="October"/>
    <s v="BT1347"/>
    <d v="2022-10-27T00:00:00"/>
    <s v="Deposit"/>
    <n v="50"/>
    <n v="0"/>
    <n v="0"/>
    <n v="50"/>
    <s v="null"/>
    <x v="1"/>
    <s v="null"/>
    <x v="1"/>
    <s v="Brownstown"/>
    <s v="C7"/>
    <x v="1"/>
    <m/>
    <x v="1"/>
    <m/>
    <m/>
    <x v="0"/>
    <m/>
    <m/>
  </r>
  <r>
    <s v="December"/>
    <s v="BT1418"/>
    <d v="2022-12-18T00:00:00"/>
    <s v="Regular"/>
    <n v="125"/>
    <n v="25.1"/>
    <n v="12.01"/>
    <n v="162.11000000000001"/>
    <s v="Strongsville"/>
    <x v="10"/>
    <n v="44149"/>
    <x v="0"/>
    <s v="Brownstown"/>
    <s v="C7"/>
    <x v="0"/>
    <m/>
    <x v="0"/>
    <m/>
    <m/>
    <x v="0"/>
    <m/>
    <m/>
  </r>
  <r>
    <s v="October"/>
    <s v="BT1350"/>
    <d v="2022-10-27T00:00:00"/>
    <s v="Deposit"/>
    <n v="50"/>
    <n v="0"/>
    <n v="0"/>
    <n v="50"/>
    <s v="null"/>
    <x v="1"/>
    <s v="null"/>
    <x v="1"/>
    <s v="Brownstown"/>
    <s v="C7"/>
    <x v="1"/>
    <m/>
    <x v="1"/>
    <m/>
    <m/>
    <x v="0"/>
    <m/>
    <m/>
  </r>
  <r>
    <s v="November"/>
    <s v="BT1359"/>
    <d v="2022-11-10T00:00:00"/>
    <s v="Regular"/>
    <n v="36"/>
    <n v="0"/>
    <n v="0"/>
    <n v="36"/>
    <s v="null"/>
    <x v="1"/>
    <s v="null"/>
    <x v="1"/>
    <s v="Brownstown"/>
    <s v="C7"/>
    <x v="1"/>
    <m/>
    <x v="4"/>
    <m/>
    <m/>
    <x v="0"/>
    <n v="0"/>
    <n v="0"/>
  </r>
  <r>
    <s v="December"/>
    <s v="BT1397"/>
    <d v="2022-12-10T00:00:00"/>
    <s v="Regular"/>
    <n v="200"/>
    <n v="29.86"/>
    <n v="15.52"/>
    <n v="245.38"/>
    <s v="Akron"/>
    <x v="10"/>
    <n v="44319"/>
    <x v="0"/>
    <s v="Brownstown"/>
    <s v="C7"/>
    <x v="0"/>
    <m/>
    <x v="0"/>
    <m/>
    <m/>
    <x v="0"/>
    <m/>
    <m/>
  </r>
  <r>
    <s v="October"/>
    <s v="BT1342"/>
    <d v="2022-10-25T00:00:00"/>
    <s v="Regular"/>
    <n v="114.99"/>
    <n v="25.1"/>
    <n v="9.81"/>
    <n v="149.9"/>
    <s v="Powell"/>
    <x v="10"/>
    <n v="43065"/>
    <x v="0"/>
    <s v="Brownstown"/>
    <s v="C7"/>
    <x v="0"/>
    <m/>
    <x v="0"/>
    <m/>
    <m/>
    <x v="0"/>
    <m/>
    <m/>
  </r>
  <r>
    <s v="October"/>
    <s v="BT1354"/>
    <d v="2022-10-27T00:00:00"/>
    <s v="Deposit"/>
    <n v="50"/>
    <n v="0"/>
    <n v="0"/>
    <n v="50"/>
    <s v="null"/>
    <x v="1"/>
    <s v="null"/>
    <x v="1"/>
    <s v="Brownstown"/>
    <s v="C7"/>
    <x v="1"/>
    <m/>
    <x v="1"/>
    <m/>
    <m/>
    <x v="0"/>
    <m/>
    <m/>
  </r>
  <r>
    <s v="November"/>
    <s v="BT1372"/>
    <d v="2022-11-22T00:00:00"/>
    <s v="Regular"/>
    <n v="0"/>
    <n v="0"/>
    <n v="0"/>
    <n v="0"/>
    <s v="Avon"/>
    <x v="10"/>
    <n v="44011"/>
    <x v="2"/>
    <s v="Brownstown"/>
    <s v="C7"/>
    <x v="0"/>
    <m/>
    <x v="0"/>
    <m/>
    <m/>
    <x v="0"/>
    <m/>
    <m/>
  </r>
  <r>
    <s v="December"/>
    <s v="BT1416"/>
    <d v="2022-12-18T00:00:00"/>
    <s v="Regular"/>
    <n v="91.52"/>
    <n v="21.56"/>
    <n v="7.35"/>
    <n v="120.43"/>
    <s v="Canal Fulton"/>
    <x v="10"/>
    <n v="44614"/>
    <x v="0"/>
    <s v="Brownstown"/>
    <s v="C7"/>
    <x v="0"/>
    <m/>
    <x v="0"/>
    <m/>
    <m/>
    <x v="0"/>
    <m/>
    <m/>
  </r>
  <r>
    <s v="December"/>
    <s v="BT1417"/>
    <d v="2022-12-18T00:00:00"/>
    <s v="Regular"/>
    <n v="102.5"/>
    <n v="25.4"/>
    <n v="9.35"/>
    <n v="137.25"/>
    <s v="Palo Alto"/>
    <x v="9"/>
    <n v="94304"/>
    <x v="2"/>
    <s v="Brownstown"/>
    <s v="C7"/>
    <x v="1"/>
    <n v="102.5"/>
    <x v="0"/>
    <n v="9.1300000000000006E-2"/>
    <n v="9.35825"/>
    <x v="11"/>
    <n v="9.35"/>
    <n v="8.2500000000003126E-3"/>
  </r>
  <r>
    <s v="October"/>
    <s v="BT1353"/>
    <d v="2022-10-27T00:00:00"/>
    <s v="Deposit"/>
    <n v="50"/>
    <n v="0"/>
    <n v="0"/>
    <n v="50"/>
    <s v="null"/>
    <x v="1"/>
    <s v="null"/>
    <x v="1"/>
    <s v="Brownstown"/>
    <s v="C7"/>
    <x v="1"/>
    <m/>
    <x v="1"/>
    <m/>
    <m/>
    <x v="0"/>
    <m/>
    <m/>
  </r>
  <r>
    <s v="December"/>
    <s v="BT1388"/>
    <d v="2022-12-08T00:00:00"/>
    <s v="Regular"/>
    <n v="260"/>
    <n v="46.63"/>
    <n v="0"/>
    <n v="306.63"/>
    <s v="Jupiter"/>
    <x v="12"/>
    <n v="33458"/>
    <x v="3"/>
    <s v="Brownstown"/>
    <s v="C7"/>
    <x v="1"/>
    <n v="260"/>
    <x v="0"/>
    <n v="7.7499999999999999E-2"/>
    <n v="20.149999999999999"/>
    <x v="2"/>
    <n v="0"/>
    <n v="20.149999999999999"/>
  </r>
  <r>
    <s v="November"/>
    <s v="EB1296"/>
    <d v="2022-11-14T00:00:00"/>
    <s v="Regular"/>
    <n v="92.19"/>
    <n v="29.86"/>
    <n v="8.5299999999999994"/>
    <n v="130.58000000000001"/>
    <s v="Clermont"/>
    <x v="12"/>
    <n v="34714"/>
    <x v="4"/>
    <s v="Ever Blooming"/>
    <s v="C7"/>
    <x v="1"/>
    <n v="92.19"/>
    <x v="0"/>
    <n v="7.7499999999999999E-2"/>
    <n v="7.1447250000000002"/>
    <x v="2"/>
    <n v="8.5299999999999994"/>
    <n v="-1.3852749999999991"/>
  </r>
  <r>
    <s v="November"/>
    <s v="EB1377"/>
    <d v="2022-11-14T00:00:00"/>
    <s v="Regular"/>
    <n v="320"/>
    <n v="48.66"/>
    <n v="22.13"/>
    <n v="390.79"/>
    <s v="Farmington Hills"/>
    <x v="19"/>
    <n v="48331"/>
    <x v="4"/>
    <s v="Ever Blooming"/>
    <s v="C7"/>
    <x v="1"/>
    <n v="320"/>
    <x v="0"/>
    <n v="7.7499999999999999E-2"/>
    <n v="24.8"/>
    <x v="2"/>
    <n v="22.13"/>
    <n v="2.6700000000000017"/>
  </r>
  <r>
    <s v="November"/>
    <s v="EB1333"/>
    <d v="2022-11-14T00:00:00"/>
    <s v="Regular"/>
    <n v="320"/>
    <n v="48.66"/>
    <n v="14.24"/>
    <n v="382.9"/>
    <s v="Covington"/>
    <x v="2"/>
    <n v="70433"/>
    <x v="4"/>
    <s v="Ever Blooming"/>
    <s v="C7"/>
    <x v="1"/>
    <n v="320"/>
    <x v="0"/>
    <n v="7.7499999999999999E-2"/>
    <n v="24.8"/>
    <x v="2"/>
    <n v="14.24"/>
    <n v="10.56"/>
  </r>
  <r>
    <s v="December"/>
    <s v="EB1513"/>
    <d v="2022-12-12T00:00:00"/>
    <s v="Regular"/>
    <n v="195"/>
    <n v="33.32"/>
    <n v="16.57"/>
    <n v="244.89"/>
    <s v="Charlotte"/>
    <x v="0"/>
    <n v="28209"/>
    <x v="4"/>
    <s v="Ever Blooming"/>
    <s v="C7"/>
    <x v="1"/>
    <n v="195"/>
    <x v="0"/>
    <n v="7.7499999999999999E-2"/>
    <n v="15.112500000000001"/>
    <x v="2"/>
    <n v="16.57"/>
    <n v="-1.4574999999999996"/>
  </r>
  <r>
    <s v="October"/>
    <s v="EB1196"/>
    <d v="2022-10-04T00:00:00"/>
    <s v="Deposit"/>
    <n v="50"/>
    <n v="0"/>
    <n v="0"/>
    <n v="50"/>
    <s v="null"/>
    <x v="1"/>
    <s v="null"/>
    <x v="4"/>
    <s v="Ever Blooming"/>
    <s v="C7"/>
    <x v="1"/>
    <m/>
    <x v="1"/>
    <m/>
    <m/>
    <x v="0"/>
    <m/>
    <m/>
  </r>
  <r>
    <s v="November"/>
    <s v="EB1268"/>
    <d v="2022-11-14T00:00:00"/>
    <s v="Regular"/>
    <n v="160"/>
    <n v="29.86"/>
    <n v="24.06"/>
    <n v="213.92"/>
    <s v="Glasgow"/>
    <x v="20"/>
    <n v="42141"/>
    <x v="4"/>
    <s v="Ever Blooming"/>
    <s v="C7"/>
    <x v="1"/>
    <n v="160"/>
    <x v="0"/>
    <n v="7.7499999999999999E-2"/>
    <n v="12.4"/>
    <x v="2"/>
    <n v="24.06"/>
    <n v="-11.659999999999998"/>
  </r>
  <r>
    <s v="December"/>
    <s v="EB1488"/>
    <d v="2022-12-05T00:00:00"/>
    <s v="Deposit"/>
    <n v="50"/>
    <n v="0"/>
    <n v="0"/>
    <n v="50"/>
    <s v="null"/>
    <x v="1"/>
    <s v="null"/>
    <x v="4"/>
    <s v="Ever Blooming"/>
    <s v="C7"/>
    <x v="1"/>
    <m/>
    <x v="1"/>
    <m/>
    <m/>
    <x v="0"/>
    <m/>
    <m/>
  </r>
  <r>
    <s v="November"/>
    <s v="EB1452"/>
    <d v="2022-11-22T00:00:00"/>
    <s v="Regular"/>
    <n v="0"/>
    <n v="0"/>
    <n v="0"/>
    <n v="0"/>
    <s v="Harvest"/>
    <x v="30"/>
    <n v="35749"/>
    <x v="4"/>
    <s v="Ever Blooming"/>
    <s v="C7"/>
    <x v="1"/>
    <n v="0"/>
    <x v="0"/>
    <n v="7.7499999999999999E-2"/>
    <n v="0"/>
    <x v="2"/>
    <n v="0"/>
    <n v="0"/>
  </r>
  <r>
    <s v="December"/>
    <s v="EB1502"/>
    <d v="2022-12-11T00:00:00"/>
    <s v="Regular"/>
    <n v="160"/>
    <n v="29.86"/>
    <n v="8"/>
    <n v="197.86"/>
    <s v="West Bend"/>
    <x v="29"/>
    <n v="53095"/>
    <x v="4"/>
    <s v="Ever Blooming"/>
    <s v="C7"/>
    <x v="1"/>
    <n v="160"/>
    <x v="0"/>
    <n v="7.7499999999999999E-2"/>
    <n v="12.4"/>
    <x v="2"/>
    <n v="8"/>
    <n v="4.4000000000000004"/>
  </r>
  <r>
    <s v="November"/>
    <s v="EB1369"/>
    <d v="2022-11-14T00:00:00"/>
    <s v="Regular"/>
    <n v="320"/>
    <n v="48.66"/>
    <n v="14.24"/>
    <n v="382.9"/>
    <s v="New Orleans"/>
    <x v="2"/>
    <n v="70124"/>
    <x v="4"/>
    <s v="Ever Blooming"/>
    <s v="C7"/>
    <x v="1"/>
    <n v="320"/>
    <x v="0"/>
    <n v="7.7499999999999999E-2"/>
    <n v="24.8"/>
    <x v="2"/>
    <n v="14.24"/>
    <n v="10.56"/>
  </r>
  <r>
    <s v="October"/>
    <s v="EB1207"/>
    <d v="2022-10-27T00:00:00"/>
    <s v="Deposit"/>
    <n v="50"/>
    <n v="0"/>
    <n v="0"/>
    <n v="50"/>
    <s v="null"/>
    <x v="1"/>
    <s v="null"/>
    <x v="4"/>
    <s v="Ever Blooming"/>
    <s v="C7"/>
    <x v="1"/>
    <m/>
    <x v="1"/>
    <m/>
    <m/>
    <x v="0"/>
    <m/>
    <m/>
  </r>
  <r>
    <s v="November"/>
    <s v="EB1439"/>
    <d v="2022-11-14T00:00:00"/>
    <s v="Regular"/>
    <n v="370"/>
    <n v="48.66"/>
    <n v="22.21"/>
    <n v="440.87"/>
    <s v="Fairfax"/>
    <x v="3"/>
    <n v="22031"/>
    <x v="4"/>
    <s v="Ever Blooming"/>
    <s v="C7"/>
    <x v="1"/>
    <n v="370"/>
    <x v="0"/>
    <n v="7.7499999999999999E-2"/>
    <n v="28.675000000000001"/>
    <x v="2"/>
    <n v="22.21"/>
    <n v="6.4649999999999999"/>
  </r>
  <r>
    <s v="November"/>
    <s v="EB1265"/>
    <d v="2022-11-14T00:00:00"/>
    <s v="Regular"/>
    <n v="160"/>
    <n v="29.86"/>
    <n v="18.510000000000002"/>
    <n v="208.37"/>
    <s v="Murfreesboro"/>
    <x v="4"/>
    <n v="37130"/>
    <x v="4"/>
    <s v="Ever Blooming"/>
    <s v="C7"/>
    <x v="1"/>
    <n v="160"/>
    <x v="0"/>
    <n v="7.7499999999999999E-2"/>
    <n v="12.4"/>
    <x v="2"/>
    <n v="18.510000000000002"/>
    <n v="-6.1100000000000012"/>
  </r>
  <r>
    <s v="November"/>
    <s v="EB1367"/>
    <d v="2022-11-14T00:00:00"/>
    <s v="Regular"/>
    <n v="320"/>
    <n v="48.66"/>
    <n v="34.1"/>
    <n v="402.76"/>
    <s v="Franklin"/>
    <x v="4"/>
    <n v="37064"/>
    <x v="4"/>
    <s v="Ever Blooming"/>
    <s v="C7"/>
    <x v="1"/>
    <n v="320"/>
    <x v="0"/>
    <n v="7.7499999999999999E-2"/>
    <n v="24.8"/>
    <x v="2"/>
    <n v="34.1"/>
    <n v="-9.3000000000000007"/>
  </r>
  <r>
    <s v="November"/>
    <s v="EB1287"/>
    <d v="2022-11-14T00:00:00"/>
    <s v="Regular"/>
    <n v="141.1"/>
    <n v="29.86"/>
    <n v="5.65"/>
    <n v="176.61"/>
    <s v="Madison"/>
    <x v="30"/>
    <n v="35756"/>
    <x v="4"/>
    <s v="Ever Blooming"/>
    <s v="C7"/>
    <x v="1"/>
    <n v="141.1"/>
    <x v="0"/>
    <n v="7.7499999999999999E-2"/>
    <n v="10.93525"/>
    <x v="2"/>
    <n v="5.65"/>
    <n v="5.2852499999999996"/>
  </r>
  <r>
    <s v="November"/>
    <s v="EB1274"/>
    <d v="2022-11-14T00:00:00"/>
    <s v="Regular"/>
    <n v="210"/>
    <n v="29.86"/>
    <n v="18.149999999999999"/>
    <n v="258.01"/>
    <s v="Gambrills"/>
    <x v="6"/>
    <n v="21054"/>
    <x v="4"/>
    <s v="Ever Blooming"/>
    <s v="C7"/>
    <x v="1"/>
    <n v="210"/>
    <x v="0"/>
    <n v="7.7499999999999999E-2"/>
    <n v="16.274999999999999"/>
    <x v="2"/>
    <n v="18.149999999999999"/>
    <n v="-1.875"/>
  </r>
  <r>
    <s v="November"/>
    <s v="EB1300"/>
    <d v="2022-11-14T00:00:00"/>
    <s v="Regular"/>
    <n v="160"/>
    <n v="29.86"/>
    <n v="13.83"/>
    <n v="203.69"/>
    <s v="Annapolis"/>
    <x v="6"/>
    <n v="21409"/>
    <x v="4"/>
    <s v="Ever Blooming"/>
    <s v="C7"/>
    <x v="1"/>
    <n v="160"/>
    <x v="0"/>
    <n v="7.7499999999999999E-2"/>
    <n v="12.4"/>
    <x v="2"/>
    <n v="13.83"/>
    <n v="-1.4299999999999997"/>
  </r>
  <r>
    <s v="November"/>
    <s v="EB1397"/>
    <d v="2022-11-14T00:00:00"/>
    <s v="Regular"/>
    <n v="320"/>
    <n v="48.66"/>
    <n v="25.82"/>
    <n v="394.48"/>
    <s v="FISHERS"/>
    <x v="18"/>
    <n v="46040"/>
    <x v="4"/>
    <s v="Ever Blooming"/>
    <s v="C7"/>
    <x v="1"/>
    <n v="320"/>
    <x v="0"/>
    <n v="7.7499999999999999E-2"/>
    <n v="24.8"/>
    <x v="2"/>
    <n v="25.82"/>
    <n v="-1.0199999999999996"/>
  </r>
  <r>
    <s v="December"/>
    <s v="EB1500"/>
    <d v="2022-12-11T00:00:00"/>
    <s v="Regular"/>
    <n v="160"/>
    <n v="29.86"/>
    <n v="1.33"/>
    <n v="191.19"/>
    <s v="West Kingston"/>
    <x v="26"/>
    <n v="2892"/>
    <x v="4"/>
    <s v="Ever Blooming"/>
    <s v="C7"/>
    <x v="1"/>
    <n v="160"/>
    <x v="0"/>
    <n v="7.7499999999999999E-2"/>
    <n v="12.4"/>
    <x v="2"/>
    <n v="1.33"/>
    <n v="11.07"/>
  </r>
  <r>
    <s v="November"/>
    <s v="EB1327"/>
    <d v="2022-11-14T00:00:00"/>
    <s v="Regular"/>
    <n v="320"/>
    <n v="48.66"/>
    <n v="27.65"/>
    <n v="396.31"/>
    <s v="Tampa"/>
    <x v="12"/>
    <n v="33602"/>
    <x v="4"/>
    <s v="Ever Blooming"/>
    <s v="C7"/>
    <x v="1"/>
    <n v="320"/>
    <x v="0"/>
    <n v="7.7499999999999999E-2"/>
    <n v="24.8"/>
    <x v="2"/>
    <n v="27.65"/>
    <n v="-2.8499999999999979"/>
  </r>
  <r>
    <s v="November"/>
    <s v="EB1476"/>
    <d v="2022-11-28T00:00:00"/>
    <s v="Deposit"/>
    <n v="50"/>
    <n v="0"/>
    <n v="0"/>
    <n v="50"/>
    <s v="null"/>
    <x v="1"/>
    <s v="null"/>
    <x v="4"/>
    <s v="Ever Blooming"/>
    <s v="C7"/>
    <x v="1"/>
    <m/>
    <x v="1"/>
    <m/>
    <m/>
    <x v="0"/>
    <m/>
    <m/>
  </r>
  <r>
    <s v="November"/>
    <s v="EB1444"/>
    <d v="2022-11-16T00:00:00"/>
    <s v="Regular"/>
    <n v="320"/>
    <n v="48.66"/>
    <n v="22.13"/>
    <n v="390.79"/>
    <s v="Ypsilanti"/>
    <x v="19"/>
    <n v="48198"/>
    <x v="4"/>
    <s v="Ever Blooming"/>
    <s v="C7"/>
    <x v="1"/>
    <n v="320"/>
    <x v="0"/>
    <n v="7.7499999999999999E-2"/>
    <n v="24.8"/>
    <x v="2"/>
    <n v="22.13"/>
    <n v="2.6700000000000017"/>
  </r>
  <r>
    <s v="November"/>
    <s v="EB1425"/>
    <d v="2022-11-14T00:00:00"/>
    <s v="Regular"/>
    <n v="320"/>
    <n v="48.66"/>
    <n v="14.24"/>
    <n v="382.9"/>
    <s v="SUNSET"/>
    <x v="2"/>
    <n v="70584"/>
    <x v="4"/>
    <s v="Ever Blooming"/>
    <s v="C7"/>
    <x v="1"/>
    <n v="320"/>
    <x v="0"/>
    <n v="7.7499999999999999E-2"/>
    <n v="24.8"/>
    <x v="2"/>
    <n v="14.24"/>
    <n v="10.56"/>
  </r>
  <r>
    <s v="November"/>
    <s v="EB1283"/>
    <d v="2022-11-14T00:00:00"/>
    <s v="Regular"/>
    <n v="100.1"/>
    <n v="29.86"/>
    <n v="7.79"/>
    <n v="137.75"/>
    <s v="Wynnewood"/>
    <x v="15"/>
    <n v="19096"/>
    <x v="4"/>
    <s v="Ever Blooming"/>
    <s v="C7"/>
    <x v="1"/>
    <n v="100.1"/>
    <x v="0"/>
    <n v="7.7499999999999999E-2"/>
    <n v="7.7577499999999997"/>
    <x v="2"/>
    <n v="7.79"/>
    <n v="-3.2250000000000334E-2"/>
  </r>
  <r>
    <s v="November"/>
    <s v="EB1360"/>
    <d v="2022-11-14T00:00:00"/>
    <s v="Regular"/>
    <n v="320"/>
    <n v="43.23"/>
    <n v="27.2"/>
    <n v="390.43"/>
    <s v="OKLAHOMA CITY"/>
    <x v="40"/>
    <n v="73120"/>
    <x v="4"/>
    <s v="Ever Blooming"/>
    <s v="C7"/>
    <x v="1"/>
    <n v="320"/>
    <x v="0"/>
    <n v="7.7499999999999999E-2"/>
    <n v="24.8"/>
    <x v="2"/>
    <n v="27.2"/>
    <n v="-2.3999999999999986"/>
  </r>
  <r>
    <s v="November"/>
    <s v="EB1216"/>
    <d v="2022-11-04T00:00:00"/>
    <s v="Deposit"/>
    <n v="50"/>
    <n v="0"/>
    <n v="0"/>
    <n v="50"/>
    <s v="null"/>
    <x v="1"/>
    <s v="null"/>
    <x v="4"/>
    <s v="Ever Blooming"/>
    <s v="C7"/>
    <x v="1"/>
    <m/>
    <x v="1"/>
    <m/>
    <m/>
    <x v="0"/>
    <m/>
    <m/>
  </r>
  <r>
    <s v="November"/>
    <s v="EB1344"/>
    <d v="2022-11-14T00:00:00"/>
    <s v="Regular"/>
    <n v="320"/>
    <n v="48.66"/>
    <n v="32.74"/>
    <n v="401.4"/>
    <s v="Staten Island"/>
    <x v="5"/>
    <n v="10314"/>
    <x v="4"/>
    <s v="Ever Blooming"/>
    <s v="C7"/>
    <x v="1"/>
    <n v="320"/>
    <x v="0"/>
    <n v="7.7499999999999999E-2"/>
    <n v="24.8"/>
    <x v="2"/>
    <n v="32.74"/>
    <n v="-7.9400000000000013"/>
  </r>
  <r>
    <s v="November"/>
    <s v="EB1286"/>
    <d v="2022-11-14T00:00:00"/>
    <s v="Regular"/>
    <n v="160"/>
    <n v="29.86"/>
    <n v="12.83"/>
    <n v="202.69"/>
    <s v="Walbridge"/>
    <x v="10"/>
    <n v="43465"/>
    <x v="4"/>
    <s v="Ever Blooming"/>
    <s v="C7"/>
    <x v="1"/>
    <n v="160"/>
    <x v="0"/>
    <n v="7.7499999999999999E-2"/>
    <n v="12.4"/>
    <x v="2"/>
    <n v="12.83"/>
    <n v="-0.42999999999999972"/>
  </r>
  <r>
    <s v="December"/>
    <s v="EB1481"/>
    <d v="2022-12-01T00:00:00"/>
    <s v="Deposit"/>
    <n v="50"/>
    <n v="0"/>
    <n v="0"/>
    <n v="50"/>
    <s v="null"/>
    <x v="1"/>
    <s v="null"/>
    <x v="4"/>
    <s v="Ever Blooming"/>
    <s v="C7"/>
    <x v="1"/>
    <m/>
    <x v="1"/>
    <m/>
    <m/>
    <x v="0"/>
    <m/>
    <m/>
  </r>
  <r>
    <s v="November"/>
    <s v="EB1314"/>
    <d v="2022-11-14T00:00:00"/>
    <s v="Regular"/>
    <n v="320"/>
    <n v="38.65"/>
    <n v="0"/>
    <n v="358.65"/>
    <s v="Portland"/>
    <x v="39"/>
    <n v="97212"/>
    <x v="4"/>
    <s v="Ever Blooming"/>
    <s v="C7"/>
    <x v="1"/>
    <n v="320"/>
    <x v="0"/>
    <n v="7.7499999999999999E-2"/>
    <n v="24.8"/>
    <x v="2"/>
    <n v="0"/>
    <n v="24.8"/>
  </r>
  <r>
    <s v="November"/>
    <s v="EB1331"/>
    <d v="2022-11-14T00:00:00"/>
    <s v="Regular"/>
    <n v="320"/>
    <n v="48.66"/>
    <n v="35.51"/>
    <n v="404.17"/>
    <s v="Lino Lakes"/>
    <x v="23"/>
    <n v="55014"/>
    <x v="4"/>
    <s v="Ever Blooming"/>
    <s v="C7"/>
    <x v="1"/>
    <n v="320"/>
    <x v="0"/>
    <n v="7.7499999999999999E-2"/>
    <n v="24.8"/>
    <x v="2"/>
    <n v="35.51"/>
    <n v="-10.709999999999997"/>
  </r>
  <r>
    <s v="November"/>
    <s v="EB1363"/>
    <d v="2022-11-14T00:00:00"/>
    <s v="Regular"/>
    <n v="320"/>
    <n v="36.78"/>
    <n v="27.2"/>
    <n v="383.98"/>
    <s v="La Mesa"/>
    <x v="9"/>
    <n v="91941"/>
    <x v="4"/>
    <s v="Ever Blooming"/>
    <s v="C7"/>
    <x v="1"/>
    <n v="320"/>
    <x v="0"/>
    <n v="8.5000000000000006E-2"/>
    <n v="27.200000000000003"/>
    <x v="1"/>
    <n v="27.2"/>
    <n v="0"/>
  </r>
  <r>
    <s v="November"/>
    <s v="EB1292"/>
    <d v="2022-11-14T00:00:00"/>
    <s v="Regular"/>
    <n v="190.01"/>
    <n v="29.86"/>
    <n v="20.89"/>
    <n v="240.76"/>
    <s v="Ethridge"/>
    <x v="4"/>
    <n v="38456"/>
    <x v="4"/>
    <s v="Ever Blooming"/>
    <s v="C7"/>
    <x v="1"/>
    <n v="190.01"/>
    <x v="0"/>
    <n v="7.7499999999999999E-2"/>
    <n v="14.725774999999999"/>
    <x v="2"/>
    <n v="20.89"/>
    <n v="-6.1642250000000018"/>
  </r>
  <r>
    <s v="November"/>
    <s v="EB1222"/>
    <d v="2022-11-11T00:00:00"/>
    <s v="Deposit"/>
    <n v="50"/>
    <n v="0"/>
    <n v="0"/>
    <n v="50"/>
    <s v="null"/>
    <x v="1"/>
    <s v="null"/>
    <x v="4"/>
    <s v="Ever Blooming"/>
    <s v="C7"/>
    <x v="1"/>
    <m/>
    <x v="1"/>
    <m/>
    <m/>
    <x v="0"/>
    <m/>
    <m/>
  </r>
  <r>
    <s v="November"/>
    <s v="EB1400"/>
    <d v="2022-11-14T00:00:00"/>
    <s v="Regular"/>
    <n v="320"/>
    <n v="48.66"/>
    <n v="23.04"/>
    <n v="391.7"/>
    <s v="Gurnee"/>
    <x v="22"/>
    <n v="60031"/>
    <x v="4"/>
    <s v="Ever Blooming"/>
    <s v="C7"/>
    <x v="1"/>
    <n v="320"/>
    <x v="0"/>
    <n v="7.7499999999999999E-2"/>
    <n v="24.8"/>
    <x v="2"/>
    <n v="23.04"/>
    <n v="1.7600000000000016"/>
  </r>
  <r>
    <s v="November"/>
    <s v="EB1228"/>
    <d v="2022-11-13T00:00:00"/>
    <s v="Deposit"/>
    <n v="50"/>
    <n v="0"/>
    <n v="0"/>
    <n v="50"/>
    <s v="null"/>
    <x v="1"/>
    <s v="null"/>
    <x v="4"/>
    <s v="Ever Blooming"/>
    <s v="C7"/>
    <x v="1"/>
    <m/>
    <x v="1"/>
    <m/>
    <m/>
    <x v="0"/>
    <m/>
    <m/>
  </r>
  <r>
    <s v="November"/>
    <s v="EB1293"/>
    <d v="2022-11-14T00:00:00"/>
    <s v="Regular"/>
    <n v="160"/>
    <n v="28.09"/>
    <n v="15.52"/>
    <n v="203.61"/>
    <s v="Dallas"/>
    <x v="11"/>
    <n v="75214"/>
    <x v="4"/>
    <s v="Ever Blooming"/>
    <s v="C7"/>
    <x v="1"/>
    <n v="160"/>
    <x v="0"/>
    <n v="7.7499999999999999E-2"/>
    <n v="12.4"/>
    <x v="2"/>
    <n v="15.52"/>
    <n v="-3.1199999999999992"/>
  </r>
  <r>
    <s v="December"/>
    <s v="EB1521"/>
    <d v="2022-12-21T00:00:00"/>
    <s v="Deposit"/>
    <n v="50"/>
    <n v="0"/>
    <n v="0"/>
    <n v="50"/>
    <s v="null"/>
    <x v="1"/>
    <s v="null"/>
    <x v="4"/>
    <s v="Ever Blooming"/>
    <s v="C7"/>
    <x v="1"/>
    <m/>
    <x v="1"/>
    <m/>
    <m/>
    <x v="0"/>
    <m/>
    <m/>
  </r>
  <r>
    <s v="October"/>
    <s v="EB1208"/>
    <d v="2022-10-27T00:00:00"/>
    <s v="Deposit"/>
    <n v="50"/>
    <n v="0"/>
    <n v="0"/>
    <n v="50"/>
    <s v="null"/>
    <x v="1"/>
    <s v="null"/>
    <x v="4"/>
    <s v="Ever Blooming"/>
    <s v="C7"/>
    <x v="1"/>
    <m/>
    <x v="1"/>
    <m/>
    <m/>
    <x v="0"/>
    <m/>
    <m/>
  </r>
  <r>
    <s v="November"/>
    <s v="EB1365"/>
    <d v="2022-11-14T00:00:00"/>
    <s v="Regular"/>
    <n v="320"/>
    <n v="48.66"/>
    <n v="17.61"/>
    <n v="386.27"/>
    <s v="Milwaukee"/>
    <x v="29"/>
    <n v="53222"/>
    <x v="4"/>
    <s v="Ever Blooming"/>
    <s v="C7"/>
    <x v="1"/>
    <n v="320"/>
    <x v="0"/>
    <n v="7.7499999999999999E-2"/>
    <n v="24.8"/>
    <x v="2"/>
    <n v="17.61"/>
    <n v="7.1900000000000013"/>
  </r>
  <r>
    <s v="November"/>
    <s v="EB1423"/>
    <d v="2022-11-14T00:00:00"/>
    <s v="Regular"/>
    <n v="320"/>
    <n v="48.66"/>
    <n v="27.65"/>
    <n v="396.31"/>
    <s v="Apollo Beach"/>
    <x v="12"/>
    <n v="33572"/>
    <x v="4"/>
    <s v="Ever Blooming"/>
    <s v="C7"/>
    <x v="1"/>
    <n v="320"/>
    <x v="0"/>
    <n v="7.7499999999999999E-2"/>
    <n v="24.8"/>
    <x v="2"/>
    <n v="27.65"/>
    <n v="-2.8499999999999979"/>
  </r>
  <r>
    <s v="November"/>
    <s v="EB1279"/>
    <d v="2022-11-14T00:00:00"/>
    <s v="Regular"/>
    <n v="160"/>
    <n v="28.09"/>
    <n v="13.53"/>
    <n v="201.62"/>
    <s v="Overland Park"/>
    <x v="8"/>
    <n v="66224"/>
    <x v="4"/>
    <s v="Ever Blooming"/>
    <s v="C7"/>
    <x v="1"/>
    <n v="160"/>
    <x v="0"/>
    <n v="7.7499999999999999E-2"/>
    <n v="12.4"/>
    <x v="2"/>
    <n v="13.53"/>
    <n v="-1.129999999999999"/>
  </r>
  <r>
    <s v="November"/>
    <s v="EB1458"/>
    <d v="2022-11-25T00:00:00"/>
    <s v="Regular"/>
    <n v="191.1"/>
    <n v="29.86"/>
    <n v="16.010000000000002"/>
    <n v="236.97"/>
    <s v="RALEIGH"/>
    <x v="0"/>
    <s v="27603-8310"/>
    <x v="4"/>
    <s v="Ever Blooming"/>
    <s v="C7"/>
    <x v="1"/>
    <n v="191.1"/>
    <x v="0"/>
    <n v="7.7499999999999999E-2"/>
    <n v="14.81025"/>
    <x v="2"/>
    <n v="16.010000000000002"/>
    <n v="-1.1997500000000016"/>
  </r>
  <r>
    <s v="October"/>
    <s v="EB1201"/>
    <d v="2022-10-10T00:00:00"/>
    <s v="Deposit"/>
    <n v="50"/>
    <n v="0"/>
    <n v="0"/>
    <n v="50"/>
    <s v="null"/>
    <x v="1"/>
    <s v="null"/>
    <x v="4"/>
    <s v="Ever Blooming"/>
    <s v="C7"/>
    <x v="1"/>
    <m/>
    <x v="1"/>
    <m/>
    <m/>
    <x v="0"/>
    <m/>
    <m/>
  </r>
  <r>
    <s v="December"/>
    <s v="EB1484"/>
    <d v="2022-12-01T00:00:00"/>
    <s v="Regular"/>
    <n v="123.5"/>
    <n v="19.98"/>
    <n v="5.87"/>
    <n v="149.35"/>
    <s v="Erie"/>
    <x v="27"/>
    <n v="80516"/>
    <x v="4"/>
    <s v="Ever Blooming"/>
    <s v="C7"/>
    <x v="1"/>
    <n v="123.5"/>
    <x v="0"/>
    <n v="7.7499999999999999E-2"/>
    <n v="9.5712499999999991"/>
    <x v="2"/>
    <n v="5.87"/>
    <n v="3.701249999999999"/>
  </r>
  <r>
    <s v="November"/>
    <s v="EB1336"/>
    <d v="2022-11-14T00:00:00"/>
    <s v="Regular"/>
    <n v="320"/>
    <n v="48.66"/>
    <n v="36.979999999999997"/>
    <n v="405.64"/>
    <s v="Plymouth"/>
    <x v="23"/>
    <n v="55446"/>
    <x v="4"/>
    <s v="Ever Blooming"/>
    <s v="C7"/>
    <x v="1"/>
    <n v="320"/>
    <x v="0"/>
    <n v="7.7499999999999999E-2"/>
    <n v="24.8"/>
    <x v="2"/>
    <n v="36.979999999999997"/>
    <n v="-12.179999999999996"/>
  </r>
  <r>
    <s v="November"/>
    <s v="EB1235"/>
    <d v="2022-11-14T00:00:00"/>
    <s v="Regular"/>
    <n v="210"/>
    <n v="29.86"/>
    <n v="14.39"/>
    <n v="254.25"/>
    <s v="Tucker"/>
    <x v="7"/>
    <n v="30084"/>
    <x v="4"/>
    <s v="Ever Blooming"/>
    <s v="C7"/>
    <x v="1"/>
    <n v="210"/>
    <x v="0"/>
    <n v="7.7499999999999999E-2"/>
    <n v="16.274999999999999"/>
    <x v="2"/>
    <n v="14.39"/>
    <n v="1.884999999999998"/>
  </r>
  <r>
    <s v="November"/>
    <s v="EB1470"/>
    <d v="2022-11-28T00:00:00"/>
    <s v="Deposit"/>
    <n v="50"/>
    <n v="0"/>
    <n v="0"/>
    <n v="50"/>
    <s v="null"/>
    <x v="1"/>
    <s v="null"/>
    <x v="4"/>
    <s v="Ever Blooming"/>
    <s v="C7"/>
    <x v="1"/>
    <m/>
    <x v="1"/>
    <m/>
    <m/>
    <x v="0"/>
    <m/>
    <m/>
  </r>
  <r>
    <s v="November"/>
    <s v="EB1340"/>
    <d v="2022-11-14T00:00:00"/>
    <s v="Regular"/>
    <n v="320"/>
    <n v="48.66"/>
    <n v="32.82"/>
    <n v="401.48"/>
    <s v="Atlanta"/>
    <x v="7"/>
    <n v="30318"/>
    <x v="4"/>
    <s v="Ever Blooming"/>
    <s v="C7"/>
    <x v="1"/>
    <n v="320"/>
    <x v="0"/>
    <n v="7.7499999999999999E-2"/>
    <n v="24.8"/>
    <x v="2"/>
    <n v="32.82"/>
    <n v="-8.02"/>
  </r>
  <r>
    <s v="November"/>
    <s v="EB1433"/>
    <d v="2022-11-14T00:00:00"/>
    <s v="Regular"/>
    <n v="320"/>
    <n v="48.66"/>
    <n v="26.74"/>
    <n v="395.4"/>
    <s v="Pineville"/>
    <x v="0"/>
    <n v="28134"/>
    <x v="4"/>
    <s v="Ever Blooming"/>
    <s v="C7"/>
    <x v="1"/>
    <n v="320"/>
    <x v="0"/>
    <n v="7.7499999999999999E-2"/>
    <n v="24.8"/>
    <x v="2"/>
    <n v="26.74"/>
    <n v="-1.9399999999999977"/>
  </r>
  <r>
    <s v="December"/>
    <s v="EB1485"/>
    <d v="2022-12-05T00:00:00"/>
    <s v="Regular"/>
    <n v="0"/>
    <n v="0"/>
    <n v="0"/>
    <n v="0"/>
    <s v="Nashville"/>
    <x v="4"/>
    <n v="37211"/>
    <x v="4"/>
    <s v="Ever Blooming"/>
    <s v="C7"/>
    <x v="1"/>
    <n v="0"/>
    <x v="0"/>
    <n v="7.7499999999999999E-2"/>
    <n v="0"/>
    <x v="2"/>
    <n v="0"/>
    <n v="0"/>
  </r>
  <r>
    <s v="November"/>
    <s v="EB1387"/>
    <d v="2022-11-14T00:00:00"/>
    <s v="Regular"/>
    <n v="370"/>
    <n v="48.66"/>
    <n v="14.8"/>
    <n v="433.46"/>
    <s v="Irondale"/>
    <x v="30"/>
    <n v="35213"/>
    <x v="4"/>
    <s v="Ever Blooming"/>
    <s v="C7"/>
    <x v="1"/>
    <n v="370"/>
    <x v="0"/>
    <n v="7.7499999999999999E-2"/>
    <n v="28.675000000000001"/>
    <x v="2"/>
    <n v="14.8"/>
    <n v="13.875"/>
  </r>
  <r>
    <s v="November"/>
    <s v="EB1398"/>
    <d v="2022-11-14T00:00:00"/>
    <s v="Regular"/>
    <n v="320"/>
    <n v="48.66"/>
    <n v="34.1"/>
    <n v="402.76"/>
    <s v="Dickson"/>
    <x v="4"/>
    <n v="37055"/>
    <x v="4"/>
    <s v="Ever Blooming"/>
    <s v="C7"/>
    <x v="1"/>
    <n v="320"/>
    <x v="0"/>
    <n v="7.7499999999999999E-2"/>
    <n v="24.8"/>
    <x v="2"/>
    <n v="34.1"/>
    <n v="-9.3000000000000007"/>
  </r>
  <r>
    <s v="October"/>
    <s v="EB1210"/>
    <d v="2022-10-28T00:00:00"/>
    <s v="Deposit"/>
    <n v="50"/>
    <n v="0"/>
    <n v="0"/>
    <n v="50"/>
    <s v="null"/>
    <x v="1"/>
    <s v="null"/>
    <x v="4"/>
    <s v="Ever Blooming"/>
    <s v="C7"/>
    <x v="1"/>
    <m/>
    <x v="1"/>
    <m/>
    <m/>
    <x v="0"/>
    <m/>
    <m/>
  </r>
  <r>
    <s v="November"/>
    <s v="EB1393"/>
    <d v="2022-11-14T00:00:00"/>
    <s v="Regular"/>
    <n v="320"/>
    <n v="38.65"/>
    <n v="26.82"/>
    <n v="385.47"/>
    <s v="Las Vegas"/>
    <x v="21"/>
    <n v="89131"/>
    <x v="4"/>
    <s v="Ever Blooming"/>
    <s v="C7"/>
    <x v="1"/>
    <n v="320"/>
    <x v="0"/>
    <n v="7.7499999999999999E-2"/>
    <n v="24.8"/>
    <x v="2"/>
    <n v="26.82"/>
    <n v="-2.0199999999999996"/>
  </r>
  <r>
    <s v="November"/>
    <s v="EB1285"/>
    <d v="2022-11-14T00:00:00"/>
    <s v="Regular"/>
    <n v="160"/>
    <n v="29.86"/>
    <n v="7.12"/>
    <n v="196.98"/>
    <s v="Denham Springs"/>
    <x v="2"/>
    <n v="70726"/>
    <x v="4"/>
    <s v="Ever Blooming"/>
    <s v="C7"/>
    <x v="1"/>
    <n v="160"/>
    <x v="0"/>
    <n v="7.7499999999999999E-2"/>
    <n v="12.4"/>
    <x v="2"/>
    <n v="7.12"/>
    <n v="5.28"/>
  </r>
  <r>
    <s v="November"/>
    <s v="EB1270"/>
    <d v="2022-11-14T00:00:00"/>
    <s v="Regular"/>
    <n v="122.6"/>
    <n v="29.86"/>
    <n v="10.68"/>
    <n v="163.13999999999999"/>
    <s v="Nappanee"/>
    <x v="18"/>
    <n v="46550"/>
    <x v="4"/>
    <s v="Ever Blooming"/>
    <s v="C7"/>
    <x v="1"/>
    <n v="122.6"/>
    <x v="0"/>
    <n v="7.7499999999999999E-2"/>
    <n v="9.5015000000000001"/>
    <x v="2"/>
    <n v="10.68"/>
    <n v="-1.1784999999999997"/>
  </r>
  <r>
    <s v="November"/>
    <s v="EB1461"/>
    <d v="2022-11-26T00:00:00"/>
    <s v="Deposit"/>
    <n v="50"/>
    <n v="0"/>
    <n v="0"/>
    <n v="50"/>
    <s v="null"/>
    <x v="1"/>
    <s v="null"/>
    <x v="4"/>
    <s v="Ever Blooming"/>
    <s v="C7"/>
    <x v="1"/>
    <m/>
    <x v="1"/>
    <m/>
    <m/>
    <x v="0"/>
    <m/>
    <m/>
  </r>
  <r>
    <s v="December"/>
    <s v="EB1517"/>
    <d v="2022-12-13T00:00:00"/>
    <s v="Deposit"/>
    <n v="50"/>
    <n v="0"/>
    <n v="0"/>
    <n v="50"/>
    <s v="null"/>
    <x v="1"/>
    <s v="null"/>
    <x v="4"/>
    <s v="Ever Blooming"/>
    <s v="C7"/>
    <x v="1"/>
    <m/>
    <x v="1"/>
    <m/>
    <m/>
    <x v="0"/>
    <m/>
    <m/>
  </r>
  <r>
    <s v="November"/>
    <s v="EB1368"/>
    <d v="2022-11-14T00:00:00"/>
    <s v="Regular"/>
    <n v="320"/>
    <n v="36.78"/>
    <n v="24.8"/>
    <n v="381.58"/>
    <s v="ENCINITAS"/>
    <x v="9"/>
    <n v="92024"/>
    <x v="4"/>
    <s v="Ever Blooming"/>
    <s v="C7"/>
    <x v="1"/>
    <n v="320"/>
    <x v="0"/>
    <n v="7.7499999999999999E-2"/>
    <n v="24.8"/>
    <x v="1"/>
    <n v="24.8"/>
    <n v="0"/>
  </r>
  <r>
    <s v="November"/>
    <s v="EB1242"/>
    <d v="2022-11-14T00:00:00"/>
    <s v="Regular"/>
    <n v="160"/>
    <n v="25.76"/>
    <n v="7.5"/>
    <n v="193.26"/>
    <s v="Glenwood Springs"/>
    <x v="27"/>
    <n v="81601"/>
    <x v="4"/>
    <s v="Ever Blooming"/>
    <s v="C7"/>
    <x v="1"/>
    <n v="160"/>
    <x v="0"/>
    <n v="7.7499999999999999E-2"/>
    <n v="12.4"/>
    <x v="2"/>
    <n v="7.5"/>
    <n v="4.9000000000000004"/>
  </r>
  <r>
    <s v="November"/>
    <s v="EB1248"/>
    <d v="2022-11-14T00:00:00"/>
    <s v="Regular"/>
    <n v="210"/>
    <n v="28.09"/>
    <n v="19.64"/>
    <n v="257.73"/>
    <s v="Austin"/>
    <x v="11"/>
    <n v="78728"/>
    <x v="4"/>
    <s v="Ever Blooming"/>
    <s v="C7"/>
    <x v="1"/>
    <n v="210"/>
    <x v="0"/>
    <n v="7.7499999999999999E-2"/>
    <n v="16.274999999999999"/>
    <x v="2"/>
    <n v="19.64"/>
    <n v="-3.365000000000002"/>
  </r>
  <r>
    <s v="December"/>
    <s v="EB1505"/>
    <d v="2022-12-11T00:00:00"/>
    <s v="Regular"/>
    <n v="320"/>
    <n v="48.66"/>
    <n v="36.979999999999997"/>
    <n v="405.64"/>
    <s v="Brooklyn Park"/>
    <x v="23"/>
    <n v="55443"/>
    <x v="4"/>
    <s v="Ever Blooming"/>
    <s v="C7"/>
    <x v="1"/>
    <n v="320"/>
    <x v="0"/>
    <n v="7.7499999999999999E-2"/>
    <n v="24.8"/>
    <x v="2"/>
    <n v="36.979999999999997"/>
    <n v="-12.179999999999996"/>
  </r>
  <r>
    <s v="November"/>
    <s v="EB1413"/>
    <d v="2022-11-14T00:00:00"/>
    <s v="Regular"/>
    <n v="320"/>
    <n v="43.23"/>
    <n v="29.98"/>
    <n v="393.21"/>
    <s v="Bryan"/>
    <x v="11"/>
    <n v="77803"/>
    <x v="4"/>
    <s v="Ever Blooming"/>
    <s v="C7"/>
    <x v="1"/>
    <n v="320"/>
    <x v="0"/>
    <n v="7.7499999999999999E-2"/>
    <n v="24.8"/>
    <x v="2"/>
    <n v="29.98"/>
    <n v="-5.18"/>
  </r>
  <r>
    <s v="November"/>
    <s v="EB1218"/>
    <d v="2022-11-10T00:00:00"/>
    <s v="Deposit"/>
    <n v="50"/>
    <n v="0"/>
    <n v="0"/>
    <n v="50"/>
    <s v="null"/>
    <x v="1"/>
    <s v="null"/>
    <x v="4"/>
    <s v="Ever Blooming"/>
    <s v="C7"/>
    <x v="1"/>
    <m/>
    <x v="1"/>
    <m/>
    <m/>
    <x v="0"/>
    <m/>
    <m/>
  </r>
  <r>
    <s v="November"/>
    <s v="EB1355"/>
    <d v="2022-11-14T00:00:00"/>
    <s v="Regular"/>
    <n v="320"/>
    <n v="48.66"/>
    <n v="24.89"/>
    <n v="393.55"/>
    <s v="Stow"/>
    <x v="10"/>
    <n v="44224"/>
    <x v="4"/>
    <s v="Ever Blooming"/>
    <s v="C7"/>
    <x v="1"/>
    <n v="320"/>
    <x v="0"/>
    <n v="7.7499999999999999E-2"/>
    <n v="24.8"/>
    <x v="2"/>
    <n v="24.89"/>
    <n v="-8.9999999999999858E-2"/>
  </r>
  <r>
    <s v="November"/>
    <s v="EB1479"/>
    <d v="2022-11-29T00:00:00"/>
    <s v="Regular"/>
    <n v="0"/>
    <n v="0"/>
    <n v="0"/>
    <n v="0"/>
    <s v="Austin"/>
    <x v="11"/>
    <n v="78728"/>
    <x v="4"/>
    <s v="Ever Blooming"/>
    <s v="C7"/>
    <x v="1"/>
    <n v="0"/>
    <x v="0"/>
    <n v="7.7499999999999999E-2"/>
    <n v="0"/>
    <x v="2"/>
    <n v="0"/>
    <n v="0"/>
  </r>
  <r>
    <s v="November"/>
    <s v="EB1219"/>
    <d v="2022-11-10T00:00:00"/>
    <s v="Deposit"/>
    <n v="50"/>
    <n v="0"/>
    <n v="0"/>
    <n v="50"/>
    <s v="null"/>
    <x v="1"/>
    <s v="null"/>
    <x v="4"/>
    <s v="Ever Blooming"/>
    <s v="C7"/>
    <x v="1"/>
    <m/>
    <x v="1"/>
    <m/>
    <m/>
    <x v="0"/>
    <m/>
    <m/>
  </r>
  <r>
    <s v="October"/>
    <s v="EB1199"/>
    <d v="2022-10-05T00:00:00"/>
    <s v="Deposit"/>
    <n v="50"/>
    <n v="0"/>
    <n v="0"/>
    <n v="50"/>
    <s v="null"/>
    <x v="1"/>
    <s v="null"/>
    <x v="4"/>
    <s v="Ever Blooming"/>
    <s v="C7"/>
    <x v="1"/>
    <m/>
    <x v="1"/>
    <m/>
    <m/>
    <x v="0"/>
    <m/>
    <m/>
  </r>
  <r>
    <s v="November"/>
    <s v="EB1237"/>
    <d v="2022-11-14T00:00:00"/>
    <s v="Regular"/>
    <n v="160"/>
    <n v="25.76"/>
    <n v="13.77"/>
    <n v="199.53"/>
    <s v="Phoenix"/>
    <x v="24"/>
    <n v="85020"/>
    <x v="4"/>
    <s v="Ever Blooming"/>
    <s v="C7"/>
    <x v="1"/>
    <n v="160"/>
    <x v="0"/>
    <n v="7.7499999999999999E-2"/>
    <n v="12.4"/>
    <x v="2"/>
    <n v="13.77"/>
    <n v="-1.3699999999999992"/>
  </r>
  <r>
    <s v="November"/>
    <s v="EB1475"/>
    <d v="2022-11-28T00:00:00"/>
    <s v="Regular"/>
    <n v="592"/>
    <n v="37.6"/>
    <n v="56.26"/>
    <n v="685.86"/>
    <s v="Montrose"/>
    <x v="9"/>
    <n v="91020"/>
    <x v="4"/>
    <s v="Ever Blooming"/>
    <s v="C7"/>
    <x v="1"/>
    <n v="592"/>
    <x v="0"/>
    <n v="9.5000000000000001E-2"/>
    <n v="56.24"/>
    <x v="5"/>
    <n v="56.26"/>
    <n v="-1.9999999999996021E-2"/>
  </r>
  <r>
    <s v="November"/>
    <s v="EB1362"/>
    <d v="2022-11-14T00:00:00"/>
    <s v="Regular"/>
    <n v="320"/>
    <n v="43.23"/>
    <n v="29.98"/>
    <n v="393.21"/>
    <s v="Austin"/>
    <x v="11"/>
    <n v="78728"/>
    <x v="4"/>
    <s v="Ever Blooming"/>
    <s v="C7"/>
    <x v="1"/>
    <n v="320"/>
    <x v="0"/>
    <n v="7.7499999999999999E-2"/>
    <n v="24.8"/>
    <x v="2"/>
    <n v="29.98"/>
    <n v="-5.18"/>
  </r>
  <r>
    <s v="November"/>
    <s v="EB1288"/>
    <d v="2022-11-14T00:00:00"/>
    <s v="Regular"/>
    <n v="160"/>
    <n v="29.86"/>
    <n v="11.87"/>
    <n v="201.73"/>
    <s v="Western Springs"/>
    <x v="22"/>
    <n v="60558"/>
    <x v="4"/>
    <s v="Ever Blooming"/>
    <s v="C7"/>
    <x v="1"/>
    <n v="160"/>
    <x v="0"/>
    <n v="7.7499999999999999E-2"/>
    <n v="12.4"/>
    <x v="2"/>
    <n v="11.87"/>
    <n v="0.53000000000000114"/>
  </r>
  <r>
    <s v="November"/>
    <s v="EB1409"/>
    <d v="2022-11-14T00:00:00"/>
    <s v="Regular"/>
    <n v="320"/>
    <n v="48.66"/>
    <n v="16.96"/>
    <n v="385.62"/>
    <s v="Catlett"/>
    <x v="3"/>
    <n v="20119"/>
    <x v="4"/>
    <s v="Ever Blooming"/>
    <s v="C7"/>
    <x v="1"/>
    <n v="320"/>
    <x v="0"/>
    <n v="7.7499999999999999E-2"/>
    <n v="24.8"/>
    <x v="2"/>
    <n v="16.96"/>
    <n v="7.84"/>
  </r>
  <r>
    <s v="November"/>
    <s v="EB1309"/>
    <d v="2022-11-14T00:00:00"/>
    <s v="Regular"/>
    <n v="320"/>
    <n v="48.66"/>
    <n v="25.82"/>
    <n v="394.48"/>
    <s v="Naples"/>
    <x v="12"/>
    <n v="34120"/>
    <x v="4"/>
    <s v="Ever Blooming"/>
    <s v="C7"/>
    <x v="1"/>
    <n v="320"/>
    <x v="0"/>
    <n v="7.7499999999999999E-2"/>
    <n v="24.8"/>
    <x v="2"/>
    <n v="25.82"/>
    <n v="-1.0199999999999996"/>
  </r>
  <r>
    <s v="November"/>
    <s v="EB1420"/>
    <d v="2022-11-14T00:00:00"/>
    <s v="Regular"/>
    <n v="320"/>
    <n v="48.66"/>
    <n v="12.8"/>
    <n v="381.46"/>
    <s v="Calera"/>
    <x v="30"/>
    <n v="35040"/>
    <x v="4"/>
    <s v="Ever Blooming"/>
    <s v="C7"/>
    <x v="1"/>
    <n v="320"/>
    <x v="0"/>
    <n v="7.7499999999999999E-2"/>
    <n v="24.8"/>
    <x v="2"/>
    <n v="12.8"/>
    <n v="12"/>
  </r>
  <r>
    <s v="November"/>
    <s v="EB1280"/>
    <d v="2022-11-14T00:00:00"/>
    <s v="Regular"/>
    <n v="160"/>
    <n v="29.86"/>
    <n v="12.05"/>
    <n v="201.91"/>
    <s v="STAMFORD"/>
    <x v="31"/>
    <n v="6901"/>
    <x v="4"/>
    <s v="Ever Blooming"/>
    <s v="C7"/>
    <x v="1"/>
    <n v="160"/>
    <x v="0"/>
    <n v="7.7499999999999999E-2"/>
    <n v="12.4"/>
    <x v="2"/>
    <n v="12.05"/>
    <n v="0.34999999999999964"/>
  </r>
  <r>
    <s v="November"/>
    <s v="EB1357"/>
    <d v="2022-11-14T00:00:00"/>
    <s v="Regular"/>
    <n v="260.5"/>
    <n v="48.66"/>
    <n v="30.56"/>
    <n v="339.72"/>
    <s v="Prior Lake"/>
    <x v="23"/>
    <n v="55372"/>
    <x v="4"/>
    <s v="Ever Blooming"/>
    <s v="C7"/>
    <x v="1"/>
    <n v="260.5"/>
    <x v="0"/>
    <n v="7.7499999999999999E-2"/>
    <n v="20.188749999999999"/>
    <x v="2"/>
    <n v="30.56"/>
    <n v="-10.37125"/>
  </r>
  <r>
    <s v="November"/>
    <s v="EB1223"/>
    <d v="2022-11-11T00:00:00"/>
    <s v="Deposit"/>
    <n v="50"/>
    <n v="0"/>
    <n v="0"/>
    <n v="50"/>
    <s v="null"/>
    <x v="1"/>
    <s v="null"/>
    <x v="4"/>
    <s v="Ever Blooming"/>
    <s v="C7"/>
    <x v="1"/>
    <m/>
    <x v="1"/>
    <m/>
    <m/>
    <x v="0"/>
    <m/>
    <m/>
  </r>
  <r>
    <s v="November"/>
    <s v="EB1236"/>
    <d v="2022-11-14T00:00:00"/>
    <s v="Regular"/>
    <n v="160"/>
    <n v="29.86"/>
    <n v="17.559999999999999"/>
    <n v="207.42"/>
    <s v="Nashville"/>
    <x v="4"/>
    <n v="37215"/>
    <x v="4"/>
    <s v="Ever Blooming"/>
    <s v="C7"/>
    <x v="1"/>
    <n v="160"/>
    <x v="0"/>
    <n v="7.7499999999999999E-2"/>
    <n v="12.4"/>
    <x v="2"/>
    <n v="17.559999999999999"/>
    <n v="-5.1599999999999984"/>
  </r>
  <r>
    <s v="November"/>
    <s v="EB1294"/>
    <d v="2022-11-14T00:00:00"/>
    <s v="Regular"/>
    <n v="72.2"/>
    <n v="29.86"/>
    <n v="6.76"/>
    <n v="108.82"/>
    <s v="Deptford"/>
    <x v="14"/>
    <n v="8096"/>
    <x v="4"/>
    <s v="Ever Blooming"/>
    <s v="C7"/>
    <x v="1"/>
    <n v="72.2"/>
    <x v="0"/>
    <n v="7.7499999999999999E-2"/>
    <n v="5.5955000000000004"/>
    <x v="2"/>
    <n v="6.76"/>
    <n v="-1.1644999999999994"/>
  </r>
  <r>
    <s v="November"/>
    <s v="EB1244"/>
    <d v="2022-11-14T00:00:00"/>
    <s v="Regular"/>
    <n v="160"/>
    <n v="29.86"/>
    <n v="13.28"/>
    <n v="203.14"/>
    <s v="Greenwood"/>
    <x v="18"/>
    <n v="46143"/>
    <x v="4"/>
    <s v="Ever Blooming"/>
    <s v="C7"/>
    <x v="1"/>
    <n v="160"/>
    <x v="0"/>
    <n v="7.7499999999999999E-2"/>
    <n v="12.4"/>
    <x v="2"/>
    <n v="13.28"/>
    <n v="-0.87999999999999901"/>
  </r>
  <r>
    <s v="November"/>
    <s v="EB1263"/>
    <d v="2022-11-14T00:00:00"/>
    <s v="Regular"/>
    <n v="160"/>
    <n v="29.86"/>
    <n v="24.06"/>
    <n v="213.92"/>
    <s v="Crescent Springs"/>
    <x v="20"/>
    <n v="41017"/>
    <x v="4"/>
    <s v="Ever Blooming"/>
    <s v="C7"/>
    <x v="1"/>
    <n v="160"/>
    <x v="0"/>
    <n v="7.7499999999999999E-2"/>
    <n v="12.4"/>
    <x v="2"/>
    <n v="24.06"/>
    <n v="-11.659999999999998"/>
  </r>
  <r>
    <s v="November"/>
    <s v="EB1386"/>
    <d v="2022-11-14T00:00:00"/>
    <s v="Regular"/>
    <n v="320"/>
    <n v="48.66"/>
    <n v="25.82"/>
    <n v="394.48"/>
    <s v="Ringgold"/>
    <x v="7"/>
    <n v="30736"/>
    <x v="4"/>
    <s v="Ever Blooming"/>
    <s v="C7"/>
    <x v="1"/>
    <n v="320"/>
    <x v="0"/>
    <n v="7.7499999999999999E-2"/>
    <n v="24.8"/>
    <x v="2"/>
    <n v="25.82"/>
    <n v="-1.0199999999999996"/>
  </r>
  <r>
    <s v="December"/>
    <s v="EB1514"/>
    <d v="2022-12-13T00:00:00"/>
    <s v="Deposit"/>
    <n v="50"/>
    <n v="0"/>
    <n v="0"/>
    <n v="50"/>
    <s v="null"/>
    <x v="1"/>
    <s v="null"/>
    <x v="4"/>
    <s v="Ever Blooming"/>
    <s v="C7"/>
    <x v="1"/>
    <m/>
    <x v="1"/>
    <m/>
    <m/>
    <x v="0"/>
    <m/>
    <m/>
  </r>
  <r>
    <s v="October"/>
    <s v="EB1211"/>
    <d v="2022-10-28T00:00:00"/>
    <s v="Deposit"/>
    <n v="50"/>
    <n v="0"/>
    <n v="0"/>
    <n v="50"/>
    <s v="null"/>
    <x v="1"/>
    <s v="null"/>
    <x v="4"/>
    <s v="Ever Blooming"/>
    <s v="C7"/>
    <x v="1"/>
    <m/>
    <x v="1"/>
    <m/>
    <m/>
    <x v="0"/>
    <m/>
    <m/>
  </r>
  <r>
    <s v="November"/>
    <s v="EB1442"/>
    <d v="2022-11-15T00:00:00"/>
    <s v="Regular"/>
    <n v="180.01"/>
    <n v="33.32"/>
    <n v="14.94"/>
    <n v="228.27"/>
    <s v="Brownsburg"/>
    <x v="18"/>
    <n v="46112"/>
    <x v="4"/>
    <s v="Ever Blooming"/>
    <s v="C7"/>
    <x v="1"/>
    <n v="180.01"/>
    <x v="0"/>
    <n v="7.7499999999999999E-2"/>
    <n v="13.950774999999998"/>
    <x v="2"/>
    <n v="14.94"/>
    <n v="-0.98922500000000113"/>
  </r>
  <r>
    <s v="November"/>
    <s v="EB1372"/>
    <d v="2022-11-14T00:00:00"/>
    <s v="Regular"/>
    <n v="320"/>
    <n v="48.66"/>
    <n v="27.65"/>
    <n v="396.31"/>
    <s v="Tampa"/>
    <x v="12"/>
    <s v="33603-4632"/>
    <x v="4"/>
    <s v="Ever Blooming"/>
    <s v="C7"/>
    <x v="1"/>
    <n v="320"/>
    <x v="0"/>
    <n v="7.7499999999999999E-2"/>
    <n v="24.8"/>
    <x v="2"/>
    <n v="27.65"/>
    <n v="-2.8499999999999979"/>
  </r>
  <r>
    <s v="December"/>
    <s v="EB1518"/>
    <d v="2022-12-15T00:00:00"/>
    <s v="Regular"/>
    <n v="160"/>
    <n v="29.86"/>
    <n v="9.6"/>
    <n v="199.46"/>
    <s v="Chesapeake"/>
    <x v="3"/>
    <n v="23320"/>
    <x v="4"/>
    <s v="Ever Blooming"/>
    <s v="C7"/>
    <x v="1"/>
    <n v="160"/>
    <x v="0"/>
    <n v="7.7499999999999999E-2"/>
    <n v="12.4"/>
    <x v="2"/>
    <n v="9.6"/>
    <n v="2.8000000000000007"/>
  </r>
  <r>
    <s v="November"/>
    <s v="EB1243"/>
    <d v="2022-11-14T00:00:00"/>
    <s v="Regular"/>
    <n v="197.59"/>
    <n v="33.32"/>
    <n v="21.37"/>
    <n v="252.28"/>
    <s v="Memphis"/>
    <x v="4"/>
    <n v="38117"/>
    <x v="4"/>
    <s v="Ever Blooming"/>
    <s v="C7"/>
    <x v="1"/>
    <n v="197.59"/>
    <x v="0"/>
    <n v="7.7499999999999999E-2"/>
    <n v="15.313225000000001"/>
    <x v="2"/>
    <n v="21.37"/>
    <n v="-6.056775"/>
  </r>
  <r>
    <s v="November"/>
    <s v="EB1467"/>
    <d v="2022-11-27T00:00:00"/>
    <s v="Deposit"/>
    <n v="50"/>
    <n v="0"/>
    <n v="0"/>
    <n v="50"/>
    <s v="null"/>
    <x v="1"/>
    <s v="null"/>
    <x v="4"/>
    <s v="Ever Blooming"/>
    <s v="C7"/>
    <x v="1"/>
    <m/>
    <x v="1"/>
    <m/>
    <m/>
    <x v="0"/>
    <m/>
    <m/>
  </r>
  <r>
    <s v="November"/>
    <s v="EB1320"/>
    <d v="2022-11-14T00:00:00"/>
    <s v="Regular"/>
    <n v="320"/>
    <n v="48.66"/>
    <n v="19.21"/>
    <n v="387.87"/>
    <s v="NORTH LIBERTY"/>
    <x v="43"/>
    <n v="52317"/>
    <x v="4"/>
    <s v="Ever Blooming"/>
    <s v="C7"/>
    <x v="1"/>
    <n v="320"/>
    <x v="0"/>
    <n v="7.7499999999999999E-2"/>
    <n v="24.8"/>
    <x v="2"/>
    <n v="19.21"/>
    <n v="5.59"/>
  </r>
  <r>
    <s v="November"/>
    <s v="EB1384"/>
    <d v="2022-11-14T00:00:00"/>
    <s v="Regular"/>
    <n v="320"/>
    <n v="48.66"/>
    <n v="23.04"/>
    <n v="391.7"/>
    <s v="Burr Ridge"/>
    <x v="22"/>
    <n v="60527"/>
    <x v="4"/>
    <s v="Ever Blooming"/>
    <s v="C7"/>
    <x v="1"/>
    <n v="320"/>
    <x v="0"/>
    <n v="7.7499999999999999E-2"/>
    <n v="24.8"/>
    <x v="2"/>
    <n v="23.04"/>
    <n v="1.7600000000000016"/>
  </r>
  <r>
    <s v="October"/>
    <s v="EB1190"/>
    <d v="2022-10-01T00:00:00"/>
    <s v="Deposit"/>
    <n v="50"/>
    <n v="0"/>
    <n v="0"/>
    <n v="50"/>
    <s v="null"/>
    <x v="1"/>
    <s v="null"/>
    <x v="4"/>
    <s v="Ever Blooming"/>
    <s v="C7"/>
    <x v="1"/>
    <m/>
    <x v="1"/>
    <m/>
    <m/>
    <x v="0"/>
    <m/>
    <m/>
  </r>
  <r>
    <s v="November"/>
    <s v="EB1454"/>
    <d v="2022-11-23T00:00:00"/>
    <s v="Regular"/>
    <n v="320"/>
    <n v="48.66"/>
    <n v="0"/>
    <n v="368.66"/>
    <s v="Jamaica Plain"/>
    <x v="25"/>
    <n v="2130"/>
    <x v="4"/>
    <s v="Ever Blooming"/>
    <s v="C7"/>
    <x v="1"/>
    <n v="320"/>
    <x v="0"/>
    <n v="7.7499999999999999E-2"/>
    <n v="24.8"/>
    <x v="2"/>
    <n v="0"/>
    <n v="24.8"/>
  </r>
  <r>
    <s v="November"/>
    <s v="EB1441"/>
    <d v="2022-11-15T00:00:00"/>
    <s v="Regular"/>
    <n v="220.1"/>
    <n v="42.43"/>
    <n v="13.21"/>
    <n v="275.74"/>
    <s v="Alexandria"/>
    <x v="3"/>
    <n v="22314"/>
    <x v="4"/>
    <s v="Ever Blooming"/>
    <s v="C7"/>
    <x v="1"/>
    <n v="220.1"/>
    <x v="0"/>
    <n v="7.7499999999999999E-2"/>
    <n v="17.057749999999999"/>
    <x v="2"/>
    <n v="13.21"/>
    <n v="3.8477499999999978"/>
  </r>
  <r>
    <s v="November"/>
    <s v="EB1385"/>
    <d v="2022-11-14T00:00:00"/>
    <s v="Regular"/>
    <n v="320"/>
    <n v="48.66"/>
    <n v="34.1"/>
    <n v="402.76"/>
    <s v="Franklin"/>
    <x v="4"/>
    <n v="37064"/>
    <x v="4"/>
    <s v="Ever Blooming"/>
    <s v="C7"/>
    <x v="1"/>
    <n v="320"/>
    <x v="0"/>
    <n v="7.7499999999999999E-2"/>
    <n v="24.8"/>
    <x v="2"/>
    <n v="34.1"/>
    <n v="-9.3000000000000007"/>
  </r>
  <r>
    <s v="October"/>
    <s v="EB1198"/>
    <d v="2022-10-05T00:00:00"/>
    <s v="Deposit"/>
    <n v="50"/>
    <n v="0"/>
    <n v="0"/>
    <n v="50"/>
    <s v="null"/>
    <x v="1"/>
    <s v="null"/>
    <x v="4"/>
    <s v="Ever Blooming"/>
    <s v="C7"/>
    <x v="1"/>
    <m/>
    <x v="1"/>
    <m/>
    <m/>
    <x v="0"/>
    <m/>
    <m/>
  </r>
  <r>
    <s v="November"/>
    <s v="EB1389"/>
    <d v="2022-11-14T00:00:00"/>
    <s v="Regular"/>
    <n v="320"/>
    <n v="39.270000000000003"/>
    <n v="27.52"/>
    <n v="386.79"/>
    <s v="GLENDALE"/>
    <x v="24"/>
    <s v="85310-3722"/>
    <x v="4"/>
    <s v="Ever Blooming"/>
    <s v="C7"/>
    <x v="1"/>
    <n v="320"/>
    <x v="0"/>
    <n v="7.7499999999999999E-2"/>
    <n v="24.8"/>
    <x v="2"/>
    <n v="27.52"/>
    <n v="-2.7199999999999989"/>
  </r>
  <r>
    <s v="November"/>
    <s v="EB1424"/>
    <d v="2022-11-14T00:00:00"/>
    <s v="Regular"/>
    <n v="370"/>
    <n v="48.66"/>
    <n v="0"/>
    <n v="418.66"/>
    <s v="Portsmouth"/>
    <x v="26"/>
    <n v="2871"/>
    <x v="4"/>
    <s v="Ever Blooming"/>
    <s v="C7"/>
    <x v="1"/>
    <n v="370"/>
    <x v="0"/>
    <n v="7.7499999999999999E-2"/>
    <n v="28.675000000000001"/>
    <x v="2"/>
    <n v="0"/>
    <n v="28.675000000000001"/>
  </r>
  <r>
    <s v="November"/>
    <s v="EB1307"/>
    <d v="2022-11-14T00:00:00"/>
    <s v="Regular"/>
    <n v="372.2"/>
    <n v="52.86"/>
    <n v="22.33"/>
    <n v="447.39"/>
    <s v="Ashburn"/>
    <x v="3"/>
    <n v="20147"/>
    <x v="4"/>
    <s v="Ever Blooming"/>
    <s v="C7"/>
    <x v="1"/>
    <n v="372.2"/>
    <x v="0"/>
    <n v="7.7499999999999999E-2"/>
    <n v="28.845499999999998"/>
    <x v="2"/>
    <n v="22.33"/>
    <n v="6.5154999999999994"/>
  </r>
  <r>
    <s v="November"/>
    <s v="EB1399"/>
    <d v="2022-11-14T00:00:00"/>
    <s v="Regular"/>
    <n v="320"/>
    <n v="48.66"/>
    <n v="12.8"/>
    <n v="381.46"/>
    <s v="Harvest"/>
    <x v="30"/>
    <n v="35749"/>
    <x v="4"/>
    <s v="Ever Blooming"/>
    <s v="C7"/>
    <x v="1"/>
    <n v="320"/>
    <x v="0"/>
    <n v="7.7499999999999999E-2"/>
    <n v="24.8"/>
    <x v="2"/>
    <n v="12.8"/>
    <n v="12"/>
  </r>
  <r>
    <s v="November"/>
    <s v="EB1277"/>
    <d v="2022-11-14T00:00:00"/>
    <s v="Regular"/>
    <n v="160"/>
    <n v="29.86"/>
    <n v="7.12"/>
    <n v="196.98"/>
    <s v="Metairie"/>
    <x v="2"/>
    <n v="70001"/>
    <x v="4"/>
    <s v="Ever Blooming"/>
    <s v="C7"/>
    <x v="1"/>
    <n v="160"/>
    <x v="0"/>
    <n v="7.7499999999999999E-2"/>
    <n v="12.4"/>
    <x v="2"/>
    <n v="7.12"/>
    <n v="5.28"/>
  </r>
  <r>
    <s v="November"/>
    <s v="EB1472"/>
    <d v="2022-11-28T00:00:00"/>
    <s v="Deposit"/>
    <n v="50"/>
    <n v="0"/>
    <n v="0"/>
    <n v="50"/>
    <s v="null"/>
    <x v="1"/>
    <s v="null"/>
    <x v="4"/>
    <s v="Ever Blooming"/>
    <s v="C7"/>
    <x v="1"/>
    <m/>
    <x v="1"/>
    <m/>
    <m/>
    <x v="0"/>
    <m/>
    <m/>
  </r>
  <r>
    <s v="November"/>
    <s v="EB1438"/>
    <d v="2022-11-14T00:00:00"/>
    <s v="Refund"/>
    <n v="-370"/>
    <n v="-48.66"/>
    <n v="-29.32"/>
    <n v="-447.98"/>
    <s v="Noblesville"/>
    <x v="18"/>
    <n v="46062"/>
    <x v="4"/>
    <s v="Ever Blooming"/>
    <s v="C7"/>
    <x v="1"/>
    <n v="-370"/>
    <x v="0"/>
    <n v="7.7499999999999999E-2"/>
    <n v="-28.675000000000001"/>
    <x v="2"/>
    <n v="-29.32"/>
    <n v="0.64499999999999957"/>
  </r>
  <r>
    <s v="November"/>
    <s v="EB1468"/>
    <d v="2022-11-28T00:00:00"/>
    <s v="Regular"/>
    <n v="0"/>
    <n v="0"/>
    <n v="0"/>
    <n v="0"/>
    <s v="Picayune"/>
    <x v="13"/>
    <n v="39466"/>
    <x v="4"/>
    <s v="Ever Blooming"/>
    <s v="C7"/>
    <x v="1"/>
    <n v="0"/>
    <x v="0"/>
    <n v="7.7499999999999999E-2"/>
    <n v="0"/>
    <x v="2"/>
    <n v="0"/>
    <n v="0"/>
  </r>
  <r>
    <s v="November"/>
    <s v="EB1395"/>
    <d v="2022-11-14T00:00:00"/>
    <s v="Regular"/>
    <n v="320"/>
    <n v="48.66"/>
    <n v="34.1"/>
    <n v="402.76"/>
    <s v="Farragut"/>
    <x v="4"/>
    <n v="37934"/>
    <x v="4"/>
    <s v="Ever Blooming"/>
    <s v="C7"/>
    <x v="1"/>
    <n v="320"/>
    <x v="0"/>
    <n v="7.7499999999999999E-2"/>
    <n v="24.8"/>
    <x v="2"/>
    <n v="34.1"/>
    <n v="-9.3000000000000007"/>
  </r>
  <r>
    <s v="November"/>
    <s v="EB1474"/>
    <d v="2022-11-28T00:00:00"/>
    <s v="Deposit"/>
    <n v="50"/>
    <n v="0"/>
    <n v="0"/>
    <n v="50"/>
    <s v="null"/>
    <x v="1"/>
    <s v="null"/>
    <x v="4"/>
    <s v="Ever Blooming"/>
    <s v="C7"/>
    <x v="1"/>
    <m/>
    <x v="1"/>
    <m/>
    <m/>
    <x v="0"/>
    <m/>
    <m/>
  </r>
  <r>
    <s v="November"/>
    <s v="EB1446"/>
    <d v="2022-11-17T00:00:00"/>
    <s v="Regular"/>
    <n v="210"/>
    <n v="29.86"/>
    <n v="22.18"/>
    <n v="262.04000000000002"/>
    <s v="Nashville"/>
    <x v="4"/>
    <n v="37207"/>
    <x v="4"/>
    <s v="Ever Blooming"/>
    <s v="C7"/>
    <x v="1"/>
    <n v="210"/>
    <x v="0"/>
    <n v="7.7499999999999999E-2"/>
    <n v="16.274999999999999"/>
    <x v="2"/>
    <n v="22.18"/>
    <n v="-5.9050000000000011"/>
  </r>
  <r>
    <s v="November"/>
    <s v="EB1480"/>
    <d v="2022-11-30T00:00:00"/>
    <s v="Regular"/>
    <n v="160"/>
    <n v="29.86"/>
    <n v="17.09"/>
    <n v="206.95"/>
    <s v="Lebanon"/>
    <x v="4"/>
    <n v="37090"/>
    <x v="4"/>
    <s v="Ever Blooming"/>
    <s v="C7"/>
    <x v="1"/>
    <n v="160"/>
    <x v="0"/>
    <n v="7.7499999999999999E-2"/>
    <n v="12.4"/>
    <x v="2"/>
    <n v="17.09"/>
    <n v="-4.6899999999999995"/>
  </r>
  <r>
    <s v="October"/>
    <s v="EB1213"/>
    <d v="2022-10-28T00:00:00"/>
    <s v="Deposit"/>
    <n v="50"/>
    <n v="0"/>
    <n v="0"/>
    <n v="50"/>
    <s v="null"/>
    <x v="1"/>
    <s v="null"/>
    <x v="4"/>
    <s v="Ever Blooming"/>
    <s v="C7"/>
    <x v="1"/>
    <m/>
    <x v="1"/>
    <m/>
    <m/>
    <x v="0"/>
    <m/>
    <m/>
  </r>
  <r>
    <s v="November"/>
    <s v="EB1455"/>
    <d v="2022-11-23T00:00:00"/>
    <s v="Regular"/>
    <n v="0"/>
    <n v="0"/>
    <n v="0"/>
    <n v="0"/>
    <s v="Tucker"/>
    <x v="7"/>
    <n v="30084"/>
    <x v="4"/>
    <s v="Ever Blooming"/>
    <s v="C7"/>
    <x v="1"/>
    <n v="0"/>
    <x v="0"/>
    <n v="7.7499999999999999E-2"/>
    <n v="0"/>
    <x v="2"/>
    <n v="0"/>
    <n v="0"/>
  </r>
  <r>
    <s v="November"/>
    <s v="EB1315"/>
    <d v="2022-11-14T00:00:00"/>
    <s v="Regular"/>
    <n v="320"/>
    <n v="48.66"/>
    <n v="25.82"/>
    <n v="394.48"/>
    <s v="Bradenton"/>
    <x v="12"/>
    <n v="34211"/>
    <x v="4"/>
    <s v="Ever Blooming"/>
    <s v="C7"/>
    <x v="1"/>
    <n v="320"/>
    <x v="0"/>
    <n v="7.7499999999999999E-2"/>
    <n v="24.8"/>
    <x v="2"/>
    <n v="25.82"/>
    <n v="-1.0199999999999996"/>
  </r>
  <r>
    <s v="November"/>
    <s v="EB1322"/>
    <d v="2022-11-14T00:00:00"/>
    <s v="Regular"/>
    <n v="138.1"/>
    <n v="42.43"/>
    <n v="11.97"/>
    <n v="192.5"/>
    <s v="Randolph"/>
    <x v="14"/>
    <n v="7869"/>
    <x v="4"/>
    <s v="Ever Blooming"/>
    <s v="C7"/>
    <x v="1"/>
    <n v="138.1"/>
    <x v="0"/>
    <n v="7.7499999999999999E-2"/>
    <n v="10.70275"/>
    <x v="2"/>
    <n v="11.97"/>
    <n v="-1.2672500000000007"/>
  </r>
  <r>
    <s v="November"/>
    <s v="EB1429"/>
    <d v="2022-11-14T00:00:00"/>
    <s v="Regular"/>
    <n v="320"/>
    <n v="48.66"/>
    <n v="29.5"/>
    <n v="398.16"/>
    <s v="Richmond Hill"/>
    <x v="7"/>
    <n v="31324"/>
    <x v="4"/>
    <s v="Ever Blooming"/>
    <s v="C7"/>
    <x v="1"/>
    <n v="320"/>
    <x v="0"/>
    <n v="7.7499999999999999E-2"/>
    <n v="24.8"/>
    <x v="2"/>
    <n v="29.5"/>
    <n v="-4.6999999999999993"/>
  </r>
  <r>
    <s v="November"/>
    <s v="EB1267"/>
    <d v="2022-11-14T00:00:00"/>
    <s v="Regular"/>
    <n v="160"/>
    <n v="29.86"/>
    <n v="18.649999999999999"/>
    <n v="208.51"/>
    <s v="WASHINGTON"/>
    <x v="46"/>
    <n v="20003"/>
    <x v="4"/>
    <s v="Ever Blooming"/>
    <s v="C7"/>
    <x v="1"/>
    <n v="160"/>
    <x v="0"/>
    <n v="7.7499999999999999E-2"/>
    <n v="12.4"/>
    <x v="2"/>
    <n v="18.649999999999999"/>
    <n v="-6.2499999999999982"/>
  </r>
  <r>
    <s v="November"/>
    <s v="EB1412"/>
    <d v="2022-11-14T00:00:00"/>
    <s v="Regular"/>
    <n v="370"/>
    <n v="48.66"/>
    <n v="29.32"/>
    <n v="447.98"/>
    <s v="Seymour"/>
    <x v="18"/>
    <n v="47274"/>
    <x v="4"/>
    <s v="Ever Blooming"/>
    <s v="C7"/>
    <x v="1"/>
    <n v="370"/>
    <x v="0"/>
    <n v="7.7499999999999999E-2"/>
    <n v="28.675000000000001"/>
    <x v="2"/>
    <n v="29.32"/>
    <n v="-0.64499999999999957"/>
  </r>
  <r>
    <s v="November"/>
    <s v="EB1338"/>
    <d v="2022-11-14T00:00:00"/>
    <s v="Regular"/>
    <n v="320"/>
    <n v="48.66"/>
    <n v="19.21"/>
    <n v="387.87"/>
    <s v="Fairfax"/>
    <x v="3"/>
    <n v="22032"/>
    <x v="4"/>
    <s v="Ever Blooming"/>
    <s v="C7"/>
    <x v="1"/>
    <n v="320"/>
    <x v="0"/>
    <n v="7.7499999999999999E-2"/>
    <n v="24.8"/>
    <x v="2"/>
    <n v="19.21"/>
    <n v="5.59"/>
  </r>
  <r>
    <s v="November"/>
    <s v="EB1252"/>
    <d v="2022-11-14T00:00:00"/>
    <s v="Regular"/>
    <n v="97.6"/>
    <n v="25.1"/>
    <n v="8.59"/>
    <n v="131.29"/>
    <s v="Indianapolis"/>
    <x v="18"/>
    <n v="46220"/>
    <x v="4"/>
    <s v="Ever Blooming"/>
    <s v="C7"/>
    <x v="1"/>
    <n v="97.6"/>
    <x v="0"/>
    <n v="7.7499999999999999E-2"/>
    <n v="7.5639999999999992"/>
    <x v="2"/>
    <n v="8.59"/>
    <n v="-1.0260000000000007"/>
  </r>
  <r>
    <s v="November"/>
    <s v="EB1253"/>
    <d v="2022-11-14T00:00:00"/>
    <s v="Regular"/>
    <n v="160"/>
    <n v="29.86"/>
    <n v="17.559999999999999"/>
    <n v="207.42"/>
    <s v="Chapel Hill"/>
    <x v="4"/>
    <n v="37034"/>
    <x v="4"/>
    <s v="Ever Blooming"/>
    <s v="C7"/>
    <x v="1"/>
    <n v="160"/>
    <x v="0"/>
    <n v="7.7499999999999999E-2"/>
    <n v="12.4"/>
    <x v="2"/>
    <n v="17.559999999999999"/>
    <n v="-5.1599999999999984"/>
  </r>
  <r>
    <s v="December"/>
    <s v="EB1499"/>
    <d v="2022-12-11T00:00:00"/>
    <s v="Regular"/>
    <n v="160"/>
    <n v="29.86"/>
    <n v="1.19"/>
    <n v="191.05"/>
    <s v="NORTH EASTON"/>
    <x v="25"/>
    <n v="2356"/>
    <x v="4"/>
    <s v="Ever Blooming"/>
    <s v="C7"/>
    <x v="1"/>
    <n v="160"/>
    <x v="0"/>
    <n v="7.7499999999999999E-2"/>
    <n v="12.4"/>
    <x v="2"/>
    <n v="1.19"/>
    <n v="11.21"/>
  </r>
  <r>
    <s v="November"/>
    <s v="EB1371"/>
    <d v="2022-11-14T00:00:00"/>
    <s v="Regular"/>
    <n v="320"/>
    <n v="38.65"/>
    <n v="0"/>
    <n v="358.65"/>
    <s v="Eugene"/>
    <x v="39"/>
    <n v="97408"/>
    <x v="4"/>
    <s v="Ever Blooming"/>
    <s v="C7"/>
    <x v="1"/>
    <n v="320"/>
    <x v="0"/>
    <n v="7.7499999999999999E-2"/>
    <n v="24.8"/>
    <x v="2"/>
    <n v="0"/>
    <n v="24.8"/>
  </r>
  <r>
    <s v="November"/>
    <s v="EB1380"/>
    <d v="2022-11-14T00:00:00"/>
    <s v="Regular"/>
    <n v="320"/>
    <n v="48.66"/>
    <n v="22.13"/>
    <n v="390.79"/>
    <s v="Stone Mountain"/>
    <x v="7"/>
    <n v="30087"/>
    <x v="4"/>
    <s v="Ever Blooming"/>
    <s v="C7"/>
    <x v="1"/>
    <n v="320"/>
    <x v="0"/>
    <n v="7.7499999999999999E-2"/>
    <n v="24.8"/>
    <x v="2"/>
    <n v="22.13"/>
    <n v="2.6700000000000017"/>
  </r>
  <r>
    <s v="November"/>
    <s v="EB1308"/>
    <d v="2022-11-14T00:00:00"/>
    <s v="Regular"/>
    <n v="149.80000000000001"/>
    <n v="46.63"/>
    <n v="5.99"/>
    <n v="202.42"/>
    <s v="Gardendale"/>
    <x v="30"/>
    <n v="35071"/>
    <x v="4"/>
    <s v="Ever Blooming"/>
    <s v="C7"/>
    <x v="1"/>
    <n v="149.80000000000001"/>
    <x v="0"/>
    <n v="7.7499999999999999E-2"/>
    <n v="11.609500000000001"/>
    <x v="2"/>
    <n v="5.99"/>
    <n v="5.6195000000000004"/>
  </r>
  <r>
    <s v="November"/>
    <s v="EB1434"/>
    <d v="2022-11-14T00:00:00"/>
    <s v="Regular"/>
    <n v="223"/>
    <n v="37.82"/>
    <n v="14.06"/>
    <n v="274.88"/>
    <s v="Sun City West"/>
    <x v="24"/>
    <n v="85375"/>
    <x v="4"/>
    <s v="Ever Blooming"/>
    <s v="C7"/>
    <x v="1"/>
    <n v="223"/>
    <x v="0"/>
    <n v="7.7499999999999999E-2"/>
    <n v="17.282499999999999"/>
    <x v="2"/>
    <n v="14.06"/>
    <n v="3.2224999999999984"/>
  </r>
  <r>
    <s v="November"/>
    <s v="EB1215"/>
    <d v="2022-11-03T00:00:00"/>
    <s v="Deposit"/>
    <n v="50"/>
    <n v="0"/>
    <n v="0"/>
    <n v="50"/>
    <s v="null"/>
    <x v="1"/>
    <s v="null"/>
    <x v="4"/>
    <s v="Ever Blooming"/>
    <s v="C7"/>
    <x v="1"/>
    <m/>
    <x v="1"/>
    <m/>
    <m/>
    <x v="0"/>
    <m/>
    <m/>
  </r>
  <r>
    <s v="November"/>
    <s v="EB1378"/>
    <d v="2022-11-14T00:00:00"/>
    <s v="Regular"/>
    <n v="320"/>
    <n v="38.65"/>
    <n v="0"/>
    <n v="358.65"/>
    <s v="Eugene"/>
    <x v="39"/>
    <n v="97401"/>
    <x v="4"/>
    <s v="Ever Blooming"/>
    <s v="C7"/>
    <x v="1"/>
    <n v="320"/>
    <x v="0"/>
    <n v="7.7499999999999999E-2"/>
    <n v="24.8"/>
    <x v="2"/>
    <n v="0"/>
    <n v="24.8"/>
  </r>
  <r>
    <s v="December"/>
    <s v="EB1504"/>
    <d v="2022-12-11T00:00:00"/>
    <s v="Regular"/>
    <n v="320"/>
    <n v="48.66"/>
    <n v="24.89"/>
    <n v="393.55"/>
    <s v="Pickerington"/>
    <x v="10"/>
    <n v="43147"/>
    <x v="4"/>
    <s v="Ever Blooming"/>
    <s v="C7"/>
    <x v="1"/>
    <n v="320"/>
    <x v="0"/>
    <n v="7.7499999999999999E-2"/>
    <n v="24.8"/>
    <x v="2"/>
    <n v="24.89"/>
    <n v="-8.9999999999999858E-2"/>
  </r>
  <r>
    <s v="December"/>
    <s v="EB1496"/>
    <d v="2022-12-10T00:00:00"/>
    <s v="Regular"/>
    <n v="295"/>
    <n v="46.63"/>
    <n v="16.22"/>
    <n v="357.85"/>
    <s v="Janesville"/>
    <x v="29"/>
    <n v="53546"/>
    <x v="4"/>
    <s v="Ever Blooming"/>
    <s v="C7"/>
    <x v="1"/>
    <n v="295"/>
    <x v="0"/>
    <n v="7.7499999999999999E-2"/>
    <n v="22.862500000000001"/>
    <x v="2"/>
    <n v="16.22"/>
    <n v="6.6425000000000018"/>
  </r>
  <r>
    <s v="November"/>
    <s v="EB1383"/>
    <d v="2022-11-14T00:00:00"/>
    <s v="Regular"/>
    <n v="320"/>
    <n v="36.78"/>
    <n v="31.2"/>
    <n v="387.98"/>
    <s v="Concord"/>
    <x v="9"/>
    <n v="94518"/>
    <x v="4"/>
    <s v="Ever Blooming"/>
    <s v="C7"/>
    <x v="1"/>
    <n v="320"/>
    <x v="0"/>
    <n v="9.7500000000000003E-2"/>
    <n v="31.200000000000003"/>
    <x v="12"/>
    <n v="31.2"/>
    <n v="0"/>
  </r>
  <r>
    <s v="November"/>
    <s v="EB1337"/>
    <d v="2022-11-14T00:00:00"/>
    <s v="Regular"/>
    <n v="320"/>
    <n v="83.46"/>
    <n v="19.010000000000002"/>
    <n v="422.47"/>
    <s v="Ewa Beach"/>
    <x v="48"/>
    <n v="96706"/>
    <x v="4"/>
    <s v="Ever Blooming"/>
    <s v="C7"/>
    <x v="1"/>
    <n v="320"/>
    <x v="0"/>
    <n v="7.7499999999999999E-2"/>
    <n v="24.8"/>
    <x v="2"/>
    <n v="19.010000000000002"/>
    <n v="5.7899999999999991"/>
  </r>
  <r>
    <s v="December"/>
    <s v="EB1497"/>
    <d v="2022-12-10T00:00:00"/>
    <s v="Regular"/>
    <n v="320"/>
    <n v="48.66"/>
    <n v="22.13"/>
    <n v="390.79"/>
    <s v="Smyrna"/>
    <x v="7"/>
    <n v="30082"/>
    <x v="4"/>
    <s v="Ever Blooming"/>
    <s v="C7"/>
    <x v="1"/>
    <n v="320"/>
    <x v="0"/>
    <n v="7.7499999999999999E-2"/>
    <n v="24.8"/>
    <x v="2"/>
    <n v="22.13"/>
    <n v="2.6700000000000017"/>
  </r>
  <r>
    <s v="November"/>
    <s v="EB1312"/>
    <d v="2022-11-14T00:00:00"/>
    <s v="Regular"/>
    <n v="320"/>
    <n v="43.23"/>
    <n v="29.98"/>
    <n v="393.21"/>
    <s v="Fort Worth"/>
    <x v="11"/>
    <n v="76110"/>
    <x v="4"/>
    <s v="Ever Blooming"/>
    <s v="C7"/>
    <x v="1"/>
    <n v="320"/>
    <x v="0"/>
    <n v="7.7499999999999999E-2"/>
    <n v="24.8"/>
    <x v="2"/>
    <n v="29.98"/>
    <n v="-5.18"/>
  </r>
  <r>
    <s v="November"/>
    <s v="EB1382"/>
    <d v="2022-11-14T00:00:00"/>
    <s v="Regular"/>
    <n v="302.18"/>
    <n v="48.66"/>
    <n v="12.09"/>
    <n v="362.93"/>
    <s v="Madison"/>
    <x v="30"/>
    <n v="35758"/>
    <x v="4"/>
    <s v="Ever Blooming"/>
    <s v="C7"/>
    <x v="1"/>
    <n v="302.18"/>
    <x v="0"/>
    <n v="7.7499999999999999E-2"/>
    <n v="23.418949999999999"/>
    <x v="2"/>
    <n v="12.09"/>
    <n v="11.328949999999999"/>
  </r>
  <r>
    <s v="November"/>
    <s v="EB1445"/>
    <d v="2022-11-16T00:00:00"/>
    <s v="Regular"/>
    <n v="320"/>
    <n v="36.78"/>
    <n v="24.8"/>
    <n v="381.58"/>
    <s v="Rancho Cucamonga"/>
    <x v="9"/>
    <n v="91730"/>
    <x v="4"/>
    <s v="Ever Blooming"/>
    <s v="C7"/>
    <x v="1"/>
    <n v="320"/>
    <x v="0"/>
    <n v="7.7499999999999999E-2"/>
    <n v="24.8"/>
    <x v="7"/>
    <n v="24.8"/>
    <n v="0"/>
  </r>
  <r>
    <s v="November"/>
    <s v="EB1245"/>
    <d v="2022-11-14T00:00:00"/>
    <s v="Regular"/>
    <n v="144.71"/>
    <n v="29.86"/>
    <n v="16.14"/>
    <n v="190.71"/>
    <s v="Clarksville"/>
    <x v="4"/>
    <n v="37043"/>
    <x v="4"/>
    <s v="Ever Blooming"/>
    <s v="C7"/>
    <x v="1"/>
    <n v="144.71"/>
    <x v="0"/>
    <n v="7.7499999999999999E-2"/>
    <n v="11.215025000000001"/>
    <x v="2"/>
    <n v="16.14"/>
    <n v="-4.9249749999999999"/>
  </r>
  <r>
    <s v="October"/>
    <s v="EB1188"/>
    <d v="2022-10-01T00:00:00"/>
    <s v="Deposit"/>
    <n v="50"/>
    <n v="0"/>
    <n v="0"/>
    <n v="50"/>
    <s v="null"/>
    <x v="1"/>
    <s v="null"/>
    <x v="4"/>
    <s v="Ever Blooming"/>
    <s v="C7"/>
    <x v="1"/>
    <m/>
    <x v="1"/>
    <m/>
    <m/>
    <x v="0"/>
    <m/>
    <m/>
  </r>
  <r>
    <s v="November"/>
    <s v="EB1457"/>
    <d v="2022-11-24T00:00:00"/>
    <s v="Regular"/>
    <n v="670"/>
    <n v="80.48"/>
    <n v="29.8"/>
    <n v="780.28"/>
    <s v="Monroe"/>
    <x v="2"/>
    <n v="71201"/>
    <x v="4"/>
    <s v="Ever Blooming"/>
    <s v="C7"/>
    <x v="1"/>
    <n v="670"/>
    <x v="0"/>
    <n v="7.7499999999999999E-2"/>
    <n v="51.924999999999997"/>
    <x v="2"/>
    <n v="29.8"/>
    <n v="22.124999999999996"/>
  </r>
  <r>
    <s v="November"/>
    <s v="EB1225"/>
    <d v="2022-11-11T00:00:00"/>
    <s v="Deposit"/>
    <n v="50"/>
    <n v="0"/>
    <n v="0"/>
    <n v="50"/>
    <s v="null"/>
    <x v="1"/>
    <s v="null"/>
    <x v="4"/>
    <s v="Ever Blooming"/>
    <s v="C7"/>
    <x v="1"/>
    <m/>
    <x v="1"/>
    <m/>
    <m/>
    <x v="0"/>
    <m/>
    <m/>
  </r>
  <r>
    <s v="November"/>
    <s v="EB1416"/>
    <d v="2022-11-14T00:00:00"/>
    <s v="Regular"/>
    <n v="500"/>
    <n v="52.86"/>
    <n v="38.71"/>
    <n v="591.57000000000005"/>
    <s v="Picayune"/>
    <x v="13"/>
    <n v="39466"/>
    <x v="4"/>
    <s v="Ever Blooming"/>
    <s v="C7"/>
    <x v="1"/>
    <n v="500"/>
    <x v="0"/>
    <n v="7.7499999999999999E-2"/>
    <n v="38.75"/>
    <x v="2"/>
    <n v="38.71"/>
    <n v="3.9999999999999147E-2"/>
  </r>
  <r>
    <s v="November"/>
    <s v="EB1332"/>
    <d v="2022-11-14T00:00:00"/>
    <s v="Regular"/>
    <n v="320"/>
    <n v="43.23"/>
    <n v="29.98"/>
    <n v="393.21"/>
    <s v="Fort Worth"/>
    <x v="11"/>
    <n v="76107"/>
    <x v="4"/>
    <s v="Ever Blooming"/>
    <s v="C7"/>
    <x v="1"/>
    <n v="320"/>
    <x v="0"/>
    <n v="7.7499999999999999E-2"/>
    <n v="24.8"/>
    <x v="2"/>
    <n v="29.98"/>
    <n v="-5.18"/>
  </r>
  <r>
    <s v="October"/>
    <s v="EB1200"/>
    <d v="2022-10-06T00:00:00"/>
    <s v="Deposit"/>
    <n v="50"/>
    <n v="0"/>
    <n v="0"/>
    <n v="50"/>
    <s v="null"/>
    <x v="1"/>
    <s v="null"/>
    <x v="4"/>
    <s v="Ever Blooming"/>
    <s v="C7"/>
    <x v="1"/>
    <m/>
    <x v="1"/>
    <m/>
    <m/>
    <x v="0"/>
    <m/>
    <m/>
  </r>
  <r>
    <s v="November"/>
    <s v="EB1257"/>
    <d v="2022-11-14T00:00:00"/>
    <s v="Regular"/>
    <n v="160"/>
    <n v="29.86"/>
    <n v="13.28"/>
    <n v="203.14"/>
    <s v="Westfield"/>
    <x v="18"/>
    <n v="46074"/>
    <x v="4"/>
    <s v="Ever Blooming"/>
    <s v="C7"/>
    <x v="1"/>
    <n v="160"/>
    <x v="0"/>
    <n v="7.7499999999999999E-2"/>
    <n v="12.4"/>
    <x v="2"/>
    <n v="13.28"/>
    <n v="-0.87999999999999901"/>
  </r>
  <r>
    <s v="November"/>
    <s v="EB1366"/>
    <d v="2022-11-14T00:00:00"/>
    <s v="Regular"/>
    <n v="320"/>
    <n v="48.66"/>
    <n v="23.04"/>
    <n v="391.7"/>
    <s v="Bloomington"/>
    <x v="22"/>
    <n v="61701"/>
    <x v="4"/>
    <s v="Ever Blooming"/>
    <s v="C7"/>
    <x v="1"/>
    <n v="320"/>
    <x v="0"/>
    <n v="7.7499999999999999E-2"/>
    <n v="24.8"/>
    <x v="2"/>
    <n v="23.04"/>
    <n v="1.7600000000000016"/>
  </r>
  <r>
    <s v="December"/>
    <s v="EB1489"/>
    <d v="2022-12-05T00:00:00"/>
    <s v="Regular"/>
    <n v="58.5"/>
    <n v="19.03"/>
    <n v="7.56"/>
    <n v="85.09"/>
    <s v="JACKSON"/>
    <x v="4"/>
    <s v="38305-5008"/>
    <x v="4"/>
    <s v="Ever Blooming"/>
    <s v="C7"/>
    <x v="1"/>
    <n v="58.5"/>
    <x v="0"/>
    <n v="7.7499999999999999E-2"/>
    <n v="4.5337500000000004"/>
    <x v="2"/>
    <n v="7.56"/>
    <n v="-3.0262499999999992"/>
  </r>
  <r>
    <s v="November"/>
    <s v="EB1426"/>
    <d v="2022-11-14T00:00:00"/>
    <s v="Regular"/>
    <n v="320"/>
    <n v="48.66"/>
    <n v="23.96"/>
    <n v="392.62"/>
    <s v="Winter Park"/>
    <x v="12"/>
    <n v="32792"/>
    <x v="4"/>
    <s v="Ever Blooming"/>
    <s v="C7"/>
    <x v="1"/>
    <n v="320"/>
    <x v="0"/>
    <n v="7.7499999999999999E-2"/>
    <n v="24.8"/>
    <x v="2"/>
    <n v="23.96"/>
    <n v="0.83999999999999986"/>
  </r>
  <r>
    <s v="November"/>
    <s v="EB1477"/>
    <d v="2022-11-29T00:00:00"/>
    <s v="Deposit"/>
    <n v="50"/>
    <n v="0"/>
    <n v="0"/>
    <n v="50"/>
    <s v="null"/>
    <x v="1"/>
    <s v="null"/>
    <x v="4"/>
    <s v="Ever Blooming"/>
    <s v="C7"/>
    <x v="1"/>
    <m/>
    <x v="1"/>
    <m/>
    <m/>
    <x v="0"/>
    <m/>
    <m/>
  </r>
  <r>
    <s v="November"/>
    <s v="EB1404"/>
    <d v="2022-11-14T00:00:00"/>
    <s v="Regular"/>
    <n v="320"/>
    <n v="36.78"/>
    <n v="28"/>
    <n v="384.78"/>
    <s v="Canyon Lake"/>
    <x v="9"/>
    <n v="92587"/>
    <x v="4"/>
    <s v="Ever Blooming"/>
    <s v="C7"/>
    <x v="1"/>
    <n v="320"/>
    <x v="0"/>
    <n v="7.7499999999999999E-2"/>
    <n v="24.8"/>
    <x v="4"/>
    <n v="28"/>
    <n v="-3.1999999999999993"/>
  </r>
  <r>
    <s v="November"/>
    <s v="EB1459"/>
    <d v="2022-11-26T00:00:00"/>
    <s v="Deposit"/>
    <n v="50"/>
    <n v="0"/>
    <n v="0"/>
    <n v="50"/>
    <s v="null"/>
    <x v="1"/>
    <s v="null"/>
    <x v="4"/>
    <s v="Ever Blooming"/>
    <s v="C7"/>
    <x v="1"/>
    <m/>
    <x v="1"/>
    <m/>
    <m/>
    <x v="0"/>
    <m/>
    <m/>
  </r>
  <r>
    <s v="December"/>
    <s v="EB1490"/>
    <d v="2022-12-05T00:00:00"/>
    <s v="Regular"/>
    <n v="0"/>
    <n v="0"/>
    <n v="0"/>
    <n v="0"/>
    <s v="Lebanon"/>
    <x v="4"/>
    <n v="37090"/>
    <x v="4"/>
    <s v="Ever Blooming"/>
    <s v="C7"/>
    <x v="1"/>
    <n v="0"/>
    <x v="0"/>
    <n v="7.7499999999999999E-2"/>
    <n v="0"/>
    <x v="2"/>
    <n v="0"/>
    <n v="0"/>
  </r>
  <r>
    <s v="November"/>
    <s v="EB1448"/>
    <d v="2022-11-18T00:00:00"/>
    <s v="Deposit"/>
    <n v="50"/>
    <n v="0"/>
    <n v="0"/>
    <n v="50"/>
    <s v="null"/>
    <x v="1"/>
    <s v="null"/>
    <x v="4"/>
    <s v="Ever Blooming"/>
    <s v="C7"/>
    <x v="1"/>
    <m/>
    <x v="1"/>
    <m/>
    <m/>
    <x v="0"/>
    <m/>
    <m/>
  </r>
  <r>
    <s v="November"/>
    <s v="EB1469"/>
    <d v="2022-11-28T00:00:00"/>
    <s v="Regular"/>
    <n v="0"/>
    <n v="0"/>
    <n v="0"/>
    <n v="0"/>
    <s v="Blue Springs"/>
    <x v="16"/>
    <n v="64014"/>
    <x v="4"/>
    <s v="Ever Blooming"/>
    <s v="C7"/>
    <x v="1"/>
    <n v="0"/>
    <x v="0"/>
    <n v="7.7499999999999999E-2"/>
    <n v="0"/>
    <x v="2"/>
    <n v="0"/>
    <n v="0"/>
  </r>
  <r>
    <s v="November"/>
    <s v="EB1281"/>
    <d v="2022-11-14T00:00:00"/>
    <s v="Regular"/>
    <n v="160"/>
    <n v="29.86"/>
    <n v="13.28"/>
    <n v="203.14"/>
    <s v="Indianapolis"/>
    <x v="18"/>
    <n v="46260"/>
    <x v="4"/>
    <s v="Ever Blooming"/>
    <s v="C7"/>
    <x v="1"/>
    <n v="160"/>
    <x v="0"/>
    <n v="7.7499999999999999E-2"/>
    <n v="12.4"/>
    <x v="2"/>
    <n v="13.28"/>
    <n v="-0.87999999999999901"/>
  </r>
  <r>
    <s v="November"/>
    <s v="EB1456"/>
    <d v="2022-11-23T00:00:00"/>
    <s v="Deposit"/>
    <n v="50"/>
    <n v="0"/>
    <n v="0"/>
    <n v="50"/>
    <s v="null"/>
    <x v="1"/>
    <s v="null"/>
    <x v="4"/>
    <s v="Ever Blooming"/>
    <s v="C7"/>
    <x v="1"/>
    <m/>
    <x v="1"/>
    <m/>
    <m/>
    <x v="0"/>
    <m/>
    <m/>
  </r>
  <r>
    <s v="November"/>
    <s v="EB1352"/>
    <d v="2022-11-14T00:00:00"/>
    <s v="Regular"/>
    <n v="320"/>
    <n v="48.66"/>
    <n v="24.89"/>
    <n v="393.55"/>
    <s v="Raeford"/>
    <x v="0"/>
    <n v="28376"/>
    <x v="4"/>
    <s v="Ever Blooming"/>
    <s v="C7"/>
    <x v="1"/>
    <n v="320"/>
    <x v="0"/>
    <n v="7.7499999999999999E-2"/>
    <n v="24.8"/>
    <x v="2"/>
    <n v="24.89"/>
    <n v="-8.9999999999999858E-2"/>
  </r>
  <r>
    <s v="November"/>
    <s v="EB1443"/>
    <d v="2022-11-15T00:00:00"/>
    <s v="Regular"/>
    <n v="122.5"/>
    <n v="21.56"/>
    <n v="10.09"/>
    <n v="154.15"/>
    <s v="Dalton"/>
    <x v="7"/>
    <n v="30720"/>
    <x v="4"/>
    <s v="Ever Blooming"/>
    <s v="C7"/>
    <x v="1"/>
    <n v="122.5"/>
    <x v="0"/>
    <n v="7.7499999999999999E-2"/>
    <n v="9.4937500000000004"/>
    <x v="2"/>
    <n v="10.09"/>
    <n v="-0.5962499999999995"/>
  </r>
  <r>
    <s v="November"/>
    <s v="EB1428"/>
    <d v="2022-11-14T00:00:00"/>
    <s v="Regular"/>
    <n v="320"/>
    <n v="48.66"/>
    <n v="25.82"/>
    <n v="394.48"/>
    <s v="Hiawassee"/>
    <x v="7"/>
    <n v="30546"/>
    <x v="4"/>
    <s v="Ever Blooming"/>
    <s v="C7"/>
    <x v="1"/>
    <n v="320"/>
    <x v="0"/>
    <n v="7.7499999999999999E-2"/>
    <n v="24.8"/>
    <x v="2"/>
    <n v="25.82"/>
    <n v="-1.0199999999999996"/>
  </r>
  <r>
    <s v="November"/>
    <s v="EB1330"/>
    <d v="2022-11-14T00:00:00"/>
    <s v="Regular"/>
    <n v="320"/>
    <n v="48.66"/>
    <n v="0"/>
    <n v="368.66"/>
    <s v="Lowell"/>
    <x v="25"/>
    <n v="1852"/>
    <x v="4"/>
    <s v="Ever Blooming"/>
    <s v="C7"/>
    <x v="1"/>
    <n v="320"/>
    <x v="0"/>
    <n v="7.7499999999999999E-2"/>
    <n v="24.8"/>
    <x v="2"/>
    <n v="0"/>
    <n v="24.8"/>
  </r>
  <r>
    <s v="November"/>
    <s v="EB1356"/>
    <d v="2022-11-14T00:00:00"/>
    <s v="Regular"/>
    <n v="299.10000000000002"/>
    <n v="48.66"/>
    <n v="0"/>
    <n v="347.76"/>
    <s v="Rehoboth"/>
    <x v="25"/>
    <n v="2769"/>
    <x v="4"/>
    <s v="Ever Blooming"/>
    <s v="C7"/>
    <x v="1"/>
    <n v="299.10000000000002"/>
    <x v="0"/>
    <n v="7.7499999999999999E-2"/>
    <n v="23.180250000000001"/>
    <x v="2"/>
    <n v="0"/>
    <n v="23.180250000000001"/>
  </r>
  <r>
    <s v="November"/>
    <s v="EB1430"/>
    <d v="2022-11-14T00:00:00"/>
    <s v="Regular"/>
    <n v="320"/>
    <n v="39.270000000000003"/>
    <n v="24.96"/>
    <n v="384.23"/>
    <s v="Chandler"/>
    <x v="24"/>
    <n v="85249"/>
    <x v="4"/>
    <s v="Ever Blooming"/>
    <s v="C7"/>
    <x v="1"/>
    <n v="320"/>
    <x v="0"/>
    <n v="7.7499999999999999E-2"/>
    <n v="24.8"/>
    <x v="2"/>
    <n v="24.96"/>
    <n v="-0.16000000000000014"/>
  </r>
  <r>
    <s v="November"/>
    <s v="EB1370"/>
    <d v="2022-11-14T00:00:00"/>
    <s v="Regular"/>
    <n v="320"/>
    <n v="48.66"/>
    <n v="31.82"/>
    <n v="400.48"/>
    <s v="Mount Sinai"/>
    <x v="5"/>
    <n v="11766"/>
    <x v="4"/>
    <s v="Ever Blooming"/>
    <s v="C7"/>
    <x v="1"/>
    <n v="320"/>
    <x v="0"/>
    <n v="7.7499999999999999E-2"/>
    <n v="24.8"/>
    <x v="2"/>
    <n v="31.82"/>
    <n v="-7.02"/>
  </r>
  <r>
    <s v="November"/>
    <s v="EB1329"/>
    <d v="2022-11-14T00:00:00"/>
    <s v="Regular"/>
    <n v="320"/>
    <n v="48.66"/>
    <n v="23.04"/>
    <n v="391.7"/>
    <s v="Bolingbrook"/>
    <x v="22"/>
    <n v="60490"/>
    <x v="4"/>
    <s v="Ever Blooming"/>
    <s v="C7"/>
    <x v="1"/>
    <n v="320"/>
    <x v="0"/>
    <n v="7.7499999999999999E-2"/>
    <n v="24.8"/>
    <x v="2"/>
    <n v="23.04"/>
    <n v="1.7600000000000016"/>
  </r>
  <r>
    <s v="November"/>
    <s v="EB1306"/>
    <d v="2022-11-14T00:00:00"/>
    <s v="Regular"/>
    <n v="291.08999999999997"/>
    <n v="48.66"/>
    <n v="23.79"/>
    <n v="363.54"/>
    <s v="Wesley Chapel"/>
    <x v="12"/>
    <n v="33544"/>
    <x v="4"/>
    <s v="Ever Blooming"/>
    <s v="C7"/>
    <x v="1"/>
    <n v="291.08999999999997"/>
    <x v="0"/>
    <n v="7.7499999999999999E-2"/>
    <n v="22.559474999999999"/>
    <x v="2"/>
    <n v="23.79"/>
    <n v="-1.2305250000000001"/>
  </r>
  <r>
    <s v="November"/>
    <s v="EB1217"/>
    <d v="2022-11-07T00:00:00"/>
    <s v="Deposit"/>
    <n v="50"/>
    <n v="0"/>
    <n v="0"/>
    <n v="50"/>
    <s v="null"/>
    <x v="1"/>
    <s v="null"/>
    <x v="4"/>
    <s v="Ever Blooming"/>
    <s v="C7"/>
    <x v="1"/>
    <m/>
    <x v="1"/>
    <m/>
    <m/>
    <x v="0"/>
    <m/>
    <m/>
  </r>
  <r>
    <s v="December"/>
    <s v="EB1487"/>
    <d v="2022-12-05T00:00:00"/>
    <s v="Regular"/>
    <n v="160"/>
    <n v="29.86"/>
    <n v="17.559999999999999"/>
    <n v="207.42"/>
    <s v="Columbia"/>
    <x v="4"/>
    <n v="38401"/>
    <x v="4"/>
    <s v="Ever Blooming"/>
    <s v="C7"/>
    <x v="1"/>
    <n v="160"/>
    <x v="0"/>
    <n v="7.7499999999999999E-2"/>
    <n v="12.4"/>
    <x v="2"/>
    <n v="17.559999999999999"/>
    <n v="-5.1599999999999984"/>
  </r>
  <r>
    <s v="October"/>
    <s v="EB1185"/>
    <d v="2022-10-01T00:00:00"/>
    <s v="Deposit"/>
    <n v="50"/>
    <n v="0"/>
    <n v="0"/>
    <n v="50"/>
    <s v="null"/>
    <x v="1"/>
    <s v="null"/>
    <x v="4"/>
    <s v="Ever Blooming"/>
    <s v="C7"/>
    <x v="1"/>
    <m/>
    <x v="1"/>
    <m/>
    <m/>
    <x v="0"/>
    <m/>
    <m/>
  </r>
  <r>
    <s v="November"/>
    <s v="EB1359"/>
    <d v="2022-11-14T00:00:00"/>
    <s v="Regular"/>
    <n v="320"/>
    <n v="43.23"/>
    <n v="29.98"/>
    <n v="393.21"/>
    <s v="Fort Worth"/>
    <x v="11"/>
    <n v="76107"/>
    <x v="4"/>
    <s v="Ever Blooming"/>
    <s v="C7"/>
    <x v="1"/>
    <n v="320"/>
    <x v="0"/>
    <n v="7.7499999999999999E-2"/>
    <n v="24.8"/>
    <x v="2"/>
    <n v="29.98"/>
    <n v="-5.18"/>
  </r>
  <r>
    <s v="October"/>
    <s v="EB1195"/>
    <d v="2022-10-04T00:00:00"/>
    <s v="Deposit"/>
    <n v="50"/>
    <n v="0"/>
    <n v="0"/>
    <n v="50"/>
    <s v="null"/>
    <x v="1"/>
    <s v="null"/>
    <x v="4"/>
    <s v="Ever Blooming"/>
    <s v="C7"/>
    <x v="1"/>
    <m/>
    <x v="1"/>
    <m/>
    <m/>
    <x v="0"/>
    <m/>
    <m/>
  </r>
  <r>
    <s v="November"/>
    <s v="EB1325"/>
    <d v="2022-11-14T00:00:00"/>
    <s v="Regular"/>
    <n v="320"/>
    <n v="48.66"/>
    <n v="29.57"/>
    <n v="398.23"/>
    <s v="Kirkwood"/>
    <x v="16"/>
    <n v="63122"/>
    <x v="4"/>
    <s v="Ever Blooming"/>
    <s v="C7"/>
    <x v="1"/>
    <n v="320"/>
    <x v="0"/>
    <n v="7.7499999999999999E-2"/>
    <n v="24.8"/>
    <x v="2"/>
    <n v="29.57"/>
    <n v="-4.7699999999999996"/>
  </r>
  <r>
    <s v="November"/>
    <s v="EB1421"/>
    <d v="2022-11-14T00:00:00"/>
    <s v="Regular"/>
    <n v="320"/>
    <n v="48.66"/>
    <n v="25.61"/>
    <n v="394.27"/>
    <s v="Greenland"/>
    <x v="36"/>
    <n v="3840"/>
    <x v="4"/>
    <s v="Ever Blooming"/>
    <s v="C7"/>
    <x v="1"/>
    <n v="320"/>
    <x v="0"/>
    <n v="7.7499999999999999E-2"/>
    <n v="24.8"/>
    <x v="2"/>
    <n v="25.61"/>
    <n v="-0.80999999999999872"/>
  </r>
  <r>
    <s v="November"/>
    <s v="EB1349"/>
    <d v="2022-11-14T00:00:00"/>
    <s v="Regular"/>
    <n v="350.03"/>
    <n v="48.66"/>
    <n v="27.91"/>
    <n v="426.6"/>
    <s v="Whitestown"/>
    <x v="18"/>
    <n v="46075"/>
    <x v="4"/>
    <s v="Ever Blooming"/>
    <s v="C7"/>
    <x v="1"/>
    <n v="350.03"/>
    <x v="0"/>
    <n v="7.7499999999999999E-2"/>
    <n v="27.127324999999999"/>
    <x v="2"/>
    <n v="27.91"/>
    <n v="-0.78267500000000112"/>
  </r>
  <r>
    <s v="November"/>
    <s v="EB1473"/>
    <d v="2022-11-28T00:00:00"/>
    <s v="Regular"/>
    <n v="126"/>
    <n v="23.71"/>
    <n v="10.15"/>
    <n v="159.86000000000001"/>
    <s v="Scottsdale"/>
    <x v="39"/>
    <n v="85262"/>
    <x v="4"/>
    <s v="Ever Blooming"/>
    <s v="C7"/>
    <x v="1"/>
    <n v="126"/>
    <x v="0"/>
    <n v="7.7499999999999999E-2"/>
    <n v="9.7650000000000006"/>
    <x v="2"/>
    <n v="10.15"/>
    <n v="-0.38499999999999979"/>
  </r>
  <r>
    <s v="November"/>
    <s v="EB1233"/>
    <d v="2022-11-14T00:00:00"/>
    <s v="Regular"/>
    <n v="66.099999999999994"/>
    <n v="29.86"/>
    <n v="9.36"/>
    <n v="105.32"/>
    <s v="Jackson"/>
    <x v="4"/>
    <n v="38305"/>
    <x v="4"/>
    <s v="Ever Blooming"/>
    <s v="C7"/>
    <x v="1"/>
    <n v="66.099999999999994"/>
    <x v="0"/>
    <n v="7.7499999999999999E-2"/>
    <n v="5.1227499999999999"/>
    <x v="2"/>
    <n v="9.36"/>
    <n v="-4.2372499999999995"/>
  </r>
  <r>
    <s v="December"/>
    <s v="EB1507"/>
    <d v="2022-12-11T00:00:00"/>
    <s v="Regular"/>
    <n v="160"/>
    <n v="29.86"/>
    <n v="11.87"/>
    <n v="201.73"/>
    <s v="Barrington"/>
    <x v="22"/>
    <n v="60010"/>
    <x v="4"/>
    <s v="Ever Blooming"/>
    <s v="C7"/>
    <x v="1"/>
    <n v="160"/>
    <x v="0"/>
    <n v="7.7499999999999999E-2"/>
    <n v="12.4"/>
    <x v="2"/>
    <n v="11.87"/>
    <n v="0.53000000000000114"/>
  </r>
  <r>
    <s v="November"/>
    <s v="EB1411"/>
    <d v="2022-11-14T00:00:00"/>
    <s v="Regular"/>
    <n v="320"/>
    <n v="48.66"/>
    <n v="0"/>
    <n v="368.66"/>
    <s v="Medfield"/>
    <x v="25"/>
    <n v="2052"/>
    <x v="4"/>
    <s v="Ever Blooming"/>
    <s v="C7"/>
    <x v="1"/>
    <n v="320"/>
    <x v="0"/>
    <n v="7.7499999999999999E-2"/>
    <n v="24.8"/>
    <x v="2"/>
    <n v="0"/>
    <n v="24.8"/>
  </r>
  <r>
    <s v="November"/>
    <s v="EB1402"/>
    <d v="2022-11-14T00:00:00"/>
    <s v="Regular"/>
    <n v="320"/>
    <n v="38.42"/>
    <n v="32.32"/>
    <n v="390.74"/>
    <s v="Bothell"/>
    <x v="33"/>
    <n v="98021"/>
    <x v="4"/>
    <s v="Ever Blooming"/>
    <s v="C7"/>
    <x v="1"/>
    <n v="320"/>
    <x v="0"/>
    <n v="7.7499999999999999E-2"/>
    <n v="24.8"/>
    <x v="2"/>
    <n v="32.32"/>
    <n v="-7.52"/>
  </r>
  <r>
    <s v="November"/>
    <s v="EB1249"/>
    <d v="2022-11-14T00:00:00"/>
    <s v="Regular"/>
    <n v="160"/>
    <n v="29.86"/>
    <n v="11.87"/>
    <n v="201.73"/>
    <s v="Elmhurst"/>
    <x v="22"/>
    <n v="60126"/>
    <x v="4"/>
    <s v="Ever Blooming"/>
    <s v="C7"/>
    <x v="1"/>
    <n v="160"/>
    <x v="0"/>
    <n v="7.7499999999999999E-2"/>
    <n v="12.4"/>
    <x v="2"/>
    <n v="11.87"/>
    <n v="0.53000000000000114"/>
  </r>
  <r>
    <s v="November"/>
    <s v="EB1466"/>
    <d v="2022-11-27T00:00:00"/>
    <s v="Deposit"/>
    <n v="50"/>
    <n v="0"/>
    <n v="0"/>
    <n v="50"/>
    <s v="null"/>
    <x v="1"/>
    <s v="null"/>
    <x v="4"/>
    <s v="Ever Blooming"/>
    <s v="C7"/>
    <x v="1"/>
    <m/>
    <x v="1"/>
    <m/>
    <m/>
    <x v="0"/>
    <m/>
    <m/>
  </r>
  <r>
    <s v="December"/>
    <s v="EB1503"/>
    <d v="2022-12-11T00:00:00"/>
    <s v="Regular"/>
    <n v="160"/>
    <n v="29.86"/>
    <n v="7.12"/>
    <n v="196.98"/>
    <s v="Youngsville"/>
    <x v="2"/>
    <n v="70592"/>
    <x v="4"/>
    <s v="Ever Blooming"/>
    <s v="C7"/>
    <x v="1"/>
    <n v="160"/>
    <x v="0"/>
    <n v="7.7499999999999999E-2"/>
    <n v="12.4"/>
    <x v="2"/>
    <n v="7.12"/>
    <n v="5.28"/>
  </r>
  <r>
    <s v="November"/>
    <s v="EB1255"/>
    <d v="2022-11-14T00:00:00"/>
    <s v="Regular"/>
    <n v="160"/>
    <n v="29.86"/>
    <n v="17.559999999999999"/>
    <n v="207.42"/>
    <s v="Franklin"/>
    <x v="4"/>
    <n v="37064"/>
    <x v="4"/>
    <s v="Ever Blooming"/>
    <s v="C7"/>
    <x v="1"/>
    <n v="160"/>
    <x v="0"/>
    <n v="7.7499999999999999E-2"/>
    <n v="12.4"/>
    <x v="2"/>
    <n v="17.559999999999999"/>
    <n v="-5.1599999999999984"/>
  </r>
  <r>
    <s v="November"/>
    <s v="EB1396"/>
    <d v="2022-11-14T00:00:00"/>
    <s v="Regular"/>
    <n v="320"/>
    <n v="38.42"/>
    <n v="32.79"/>
    <n v="391.21"/>
    <s v="Seattle"/>
    <x v="33"/>
    <s v="98121-1918"/>
    <x v="4"/>
    <s v="Ever Blooming"/>
    <s v="C7"/>
    <x v="1"/>
    <n v="320"/>
    <x v="0"/>
    <n v="7.7499999999999999E-2"/>
    <n v="24.8"/>
    <x v="2"/>
    <n v="32.79"/>
    <n v="-7.9899999999999984"/>
  </r>
  <r>
    <s v="November"/>
    <s v="EB1341"/>
    <d v="2022-11-14T00:00:00"/>
    <s v="Regular"/>
    <n v="320"/>
    <n v="48.66"/>
    <n v="49.48"/>
    <n v="418.14"/>
    <s v="Lawrenceburg"/>
    <x v="20"/>
    <n v="40342"/>
    <x v="4"/>
    <s v="Ever Blooming"/>
    <s v="C7"/>
    <x v="1"/>
    <n v="320"/>
    <x v="0"/>
    <n v="7.7499999999999999E-2"/>
    <n v="24.8"/>
    <x v="2"/>
    <n v="49.48"/>
    <n v="-24.679999999999996"/>
  </r>
  <r>
    <s v="November"/>
    <s v="EB1317"/>
    <d v="2022-11-14T00:00:00"/>
    <s v="Regular"/>
    <n v="320"/>
    <n v="36.78"/>
    <n v="24.8"/>
    <n v="381.58"/>
    <s v="corona del mar"/>
    <x v="9"/>
    <n v="92625"/>
    <x v="4"/>
    <s v="Ever Blooming"/>
    <s v="C7"/>
    <x v="1"/>
    <n v="320"/>
    <x v="0"/>
    <n v="7.7499999999999999E-2"/>
    <n v="24.8"/>
    <x v="8"/>
    <n v="24.8"/>
    <n v="0"/>
  </r>
  <r>
    <s v="November"/>
    <s v="EB1358"/>
    <d v="2022-11-14T00:00:00"/>
    <s v="Regular"/>
    <n v="320"/>
    <n v="43.23"/>
    <n v="29.98"/>
    <n v="393.21"/>
    <s v="Lewisville"/>
    <x v="11"/>
    <n v="75067"/>
    <x v="4"/>
    <s v="Ever Blooming"/>
    <s v="C7"/>
    <x v="1"/>
    <n v="320"/>
    <x v="0"/>
    <n v="7.7499999999999999E-2"/>
    <n v="24.8"/>
    <x v="2"/>
    <n v="29.98"/>
    <n v="-5.18"/>
  </r>
  <r>
    <s v="October"/>
    <s v="EB1194"/>
    <d v="2022-10-03T00:00:00"/>
    <s v="Refund"/>
    <n v="-340"/>
    <n v="-37.75"/>
    <n v="-50.71"/>
    <n v="-428.46"/>
    <s v="Bowling Green"/>
    <x v="20"/>
    <n v="42104"/>
    <x v="4"/>
    <s v="Ever Blooming"/>
    <s v="C7"/>
    <x v="1"/>
    <n v="-340"/>
    <x v="0"/>
    <n v="7.7499999999999999E-2"/>
    <n v="-26.35"/>
    <x v="2"/>
    <n v="-50.71"/>
    <n v="24.36"/>
  </r>
  <r>
    <s v="November"/>
    <s v="EB1373"/>
    <d v="2022-11-14T00:00:00"/>
    <s v="Regular"/>
    <n v="320"/>
    <n v="48.66"/>
    <n v="22.13"/>
    <n v="390.79"/>
    <s v="Chesterbrook"/>
    <x v="15"/>
    <n v="19087"/>
    <x v="4"/>
    <s v="Ever Blooming"/>
    <s v="C7"/>
    <x v="1"/>
    <n v="320"/>
    <x v="0"/>
    <n v="7.7499999999999999E-2"/>
    <n v="24.8"/>
    <x v="2"/>
    <n v="22.13"/>
    <n v="2.6700000000000017"/>
  </r>
  <r>
    <s v="December"/>
    <s v="EB1516"/>
    <d v="2022-12-13T00:00:00"/>
    <s v="Refund"/>
    <n v="-320"/>
    <n v="-48.66"/>
    <n v="-36.979999999999997"/>
    <n v="-405.64"/>
    <s v="Brooklyn Park"/>
    <x v="23"/>
    <n v="55443"/>
    <x v="4"/>
    <s v="Ever Blooming"/>
    <s v="C7"/>
    <x v="1"/>
    <n v="-320"/>
    <x v="0"/>
    <n v="7.7499999999999999E-2"/>
    <n v="-24.8"/>
    <x v="2"/>
    <n v="-36.979999999999997"/>
    <n v="12.179999999999996"/>
  </r>
  <r>
    <s v="December"/>
    <s v="EB1494"/>
    <d v="2022-12-09T00:00:00"/>
    <s v="Regular"/>
    <n v="160"/>
    <n v="29.86"/>
    <n v="13.28"/>
    <n v="203.14"/>
    <s v="Sebastian"/>
    <x v="12"/>
    <n v="32958"/>
    <x v="4"/>
    <s v="Ever Blooming"/>
    <s v="C7"/>
    <x v="1"/>
    <n v="160"/>
    <x v="0"/>
    <n v="7.7499999999999999E-2"/>
    <n v="12.4"/>
    <x v="2"/>
    <n v="13.28"/>
    <n v="-0.87999999999999901"/>
  </r>
  <r>
    <s v="October"/>
    <s v="EB1202"/>
    <d v="2022-10-11T00:00:00"/>
    <s v="Deposit"/>
    <n v="50"/>
    <n v="0"/>
    <n v="0"/>
    <n v="50"/>
    <s v="null"/>
    <x v="1"/>
    <s v="null"/>
    <x v="4"/>
    <s v="Ever Blooming"/>
    <s v="C7"/>
    <x v="1"/>
    <m/>
    <x v="1"/>
    <m/>
    <m/>
    <x v="0"/>
    <m/>
    <m/>
  </r>
  <r>
    <s v="November"/>
    <s v="EB1227"/>
    <d v="2022-11-13T00:00:00"/>
    <s v="Deposit"/>
    <n v="50"/>
    <n v="0"/>
    <n v="0"/>
    <n v="50"/>
    <s v="null"/>
    <x v="1"/>
    <s v="null"/>
    <x v="4"/>
    <s v="Ever Blooming"/>
    <s v="C7"/>
    <x v="1"/>
    <m/>
    <x v="1"/>
    <m/>
    <m/>
    <x v="0"/>
    <m/>
    <m/>
  </r>
  <r>
    <s v="November"/>
    <s v="EB1464"/>
    <d v="2022-11-26T00:00:00"/>
    <s v="Regular"/>
    <n v="295"/>
    <n v="46.63"/>
    <n v="27.79"/>
    <n v="369.42"/>
    <s v="Fishkill"/>
    <x v="5"/>
    <n v="12524"/>
    <x v="4"/>
    <s v="Ever Blooming"/>
    <s v="C7"/>
    <x v="1"/>
    <n v="295"/>
    <x v="0"/>
    <n v="7.7499999999999999E-2"/>
    <n v="22.862500000000001"/>
    <x v="2"/>
    <n v="27.79"/>
    <n v="-4.9274999999999984"/>
  </r>
  <r>
    <s v="November"/>
    <s v="EB1262"/>
    <d v="2022-11-14T00:00:00"/>
    <s v="Regular"/>
    <n v="160"/>
    <n v="28.09"/>
    <n v="7.2"/>
    <n v="195.29"/>
    <s v="Edmond"/>
    <x v="40"/>
    <n v="73012"/>
    <x v="4"/>
    <s v="Ever Blooming"/>
    <s v="C7"/>
    <x v="1"/>
    <n v="160"/>
    <x v="0"/>
    <n v="7.7499999999999999E-2"/>
    <n v="12.4"/>
    <x v="2"/>
    <n v="7.2"/>
    <n v="5.2"/>
  </r>
  <r>
    <s v="November"/>
    <s v="EB1238"/>
    <d v="2022-11-14T00:00:00"/>
    <s v="Regular"/>
    <n v="135"/>
    <n v="25.1"/>
    <n v="5.39"/>
    <n v="165.49"/>
    <s v="Trussville"/>
    <x v="30"/>
    <n v="35173"/>
    <x v="4"/>
    <s v="Ever Blooming"/>
    <s v="C7"/>
    <x v="1"/>
    <n v="135"/>
    <x v="0"/>
    <n v="7.7499999999999999E-2"/>
    <n v="10.4625"/>
    <x v="2"/>
    <n v="5.39"/>
    <n v="5.0725000000000007"/>
  </r>
  <r>
    <s v="November"/>
    <s v="EB1435"/>
    <d v="2022-11-14T00:00:00"/>
    <s v="Regular"/>
    <n v="350.03"/>
    <n v="48.66"/>
    <n v="25.91"/>
    <n v="424.6"/>
    <s v="Oxford"/>
    <x v="10"/>
    <n v="45056"/>
    <x v="4"/>
    <s v="Ever Blooming"/>
    <s v="C7"/>
    <x v="1"/>
    <n v="350.03"/>
    <x v="0"/>
    <n v="7.7499999999999999E-2"/>
    <n v="27.127324999999999"/>
    <x v="2"/>
    <n v="25.91"/>
    <n v="1.2173249999999989"/>
  </r>
  <r>
    <s v="November"/>
    <s v="EB1364"/>
    <d v="2022-11-14T00:00:00"/>
    <s v="Regular"/>
    <n v="370"/>
    <n v="38.65"/>
    <n v="30.6"/>
    <n v="439.25"/>
    <s v="Reno"/>
    <x v="21"/>
    <n v="89501"/>
    <x v="4"/>
    <s v="Ever Blooming"/>
    <s v="C7"/>
    <x v="1"/>
    <n v="370"/>
    <x v="0"/>
    <n v="7.7499999999999999E-2"/>
    <n v="28.675000000000001"/>
    <x v="2"/>
    <n v="30.6"/>
    <n v="-1.9250000000000007"/>
  </r>
  <r>
    <s v="December"/>
    <s v="EB1491"/>
    <d v="2022-12-07T00:00:00"/>
    <s v="Regular"/>
    <n v="125"/>
    <n v="25.1"/>
    <n v="11.7"/>
    <n v="161.80000000000001"/>
    <s v="Cincinnati"/>
    <x v="10"/>
    <n v="45208"/>
    <x v="4"/>
    <s v="Ever Blooming"/>
    <s v="C7"/>
    <x v="1"/>
    <n v="125"/>
    <x v="0"/>
    <n v="7.7499999999999999E-2"/>
    <n v="9.6875"/>
    <x v="2"/>
    <n v="11.7"/>
    <n v="-2.0124999999999993"/>
  </r>
  <r>
    <s v="December"/>
    <s v="EB1495"/>
    <d v="2022-12-10T00:00:00"/>
    <s v="Regular"/>
    <n v="160"/>
    <n v="29.86"/>
    <n v="13.28"/>
    <n v="203.14"/>
    <s v="Savannah"/>
    <x v="7"/>
    <n v="31401"/>
    <x v="4"/>
    <s v="Ever Blooming"/>
    <s v="C7"/>
    <x v="1"/>
    <n v="160"/>
    <x v="0"/>
    <n v="7.7499999999999999E-2"/>
    <n v="12.4"/>
    <x v="2"/>
    <n v="13.28"/>
    <n v="-0.87999999999999901"/>
  </r>
  <r>
    <s v="December"/>
    <s v="EB1498"/>
    <d v="2022-12-11T00:00:00"/>
    <s v="Regular"/>
    <n v="320"/>
    <n v="48.66"/>
    <n v="26.74"/>
    <n v="395.4"/>
    <s v="Charlotte"/>
    <x v="0"/>
    <n v="28209"/>
    <x v="4"/>
    <s v="Ever Blooming"/>
    <s v="C7"/>
    <x v="1"/>
    <n v="320"/>
    <x v="0"/>
    <n v="7.7499999999999999E-2"/>
    <n v="24.8"/>
    <x v="2"/>
    <n v="26.74"/>
    <n v="-1.9399999999999977"/>
  </r>
  <r>
    <s v="November"/>
    <s v="EB1381"/>
    <d v="2022-11-14T00:00:00"/>
    <s v="Regular"/>
    <n v="320"/>
    <n v="36.78"/>
    <n v="24.8"/>
    <n v="381.58"/>
    <s v="Orange"/>
    <x v="9"/>
    <n v="92866"/>
    <x v="4"/>
    <s v="Ever Blooming"/>
    <s v="C7"/>
    <x v="1"/>
    <n v="320"/>
    <x v="0"/>
    <n v="7.7499999999999999E-2"/>
    <n v="24.8"/>
    <x v="8"/>
    <n v="24.8"/>
    <n v="0"/>
  </r>
  <r>
    <s v="November"/>
    <s v="EB1418"/>
    <d v="2022-11-14T00:00:00"/>
    <s v="Regular"/>
    <n v="320"/>
    <n v="48.66"/>
    <n v="27.65"/>
    <n v="396.31"/>
    <s v="Jacksonville"/>
    <x v="12"/>
    <n v="32216"/>
    <x v="4"/>
    <s v="Ever Blooming"/>
    <s v="C7"/>
    <x v="1"/>
    <n v="320"/>
    <x v="0"/>
    <n v="7.7499999999999999E-2"/>
    <n v="24.8"/>
    <x v="2"/>
    <n v="27.65"/>
    <n v="-2.8499999999999979"/>
  </r>
  <r>
    <s v="November"/>
    <s v="EB1310"/>
    <d v="2022-11-14T00:00:00"/>
    <s v="Regular"/>
    <n v="320"/>
    <n v="48.66"/>
    <n v="14.24"/>
    <n v="382.9"/>
    <s v="Scott"/>
    <x v="2"/>
    <n v="70583"/>
    <x v="4"/>
    <s v="Ever Blooming"/>
    <s v="C7"/>
    <x v="1"/>
    <n v="320"/>
    <x v="0"/>
    <n v="7.7499999999999999E-2"/>
    <n v="24.8"/>
    <x v="2"/>
    <n v="14.24"/>
    <n v="10.56"/>
  </r>
  <r>
    <s v="November"/>
    <s v="EB1321"/>
    <d v="2022-11-14T00:00:00"/>
    <s v="Regular"/>
    <n v="320"/>
    <n v="48.66"/>
    <n v="34.1"/>
    <n v="402.76"/>
    <s v="Chattanooga"/>
    <x v="4"/>
    <n v="37421"/>
    <x v="4"/>
    <s v="Ever Blooming"/>
    <s v="C7"/>
    <x v="1"/>
    <n v="320"/>
    <x v="0"/>
    <n v="7.7499999999999999E-2"/>
    <n v="24.8"/>
    <x v="2"/>
    <n v="34.1"/>
    <n v="-9.3000000000000007"/>
  </r>
  <r>
    <s v="November"/>
    <s v="EB1297"/>
    <d v="2022-11-14T00:00:00"/>
    <s v="Regular"/>
    <n v="160"/>
    <n v="29.52"/>
    <n v="11.35"/>
    <n v="200.87"/>
    <s v="Zephyr Cove"/>
    <x v="21"/>
    <n v="89448"/>
    <x v="4"/>
    <s v="Ever Blooming"/>
    <s v="C7"/>
    <x v="1"/>
    <n v="160"/>
    <x v="0"/>
    <n v="7.7499999999999999E-2"/>
    <n v="12.4"/>
    <x v="2"/>
    <n v="11.35"/>
    <n v="1.0500000000000007"/>
  </r>
  <r>
    <s v="November"/>
    <s v="EB1258"/>
    <d v="2022-11-14T00:00:00"/>
    <s v="Regular"/>
    <n v="160"/>
    <n v="29.86"/>
    <n v="18.510000000000002"/>
    <n v="208.37"/>
    <s v="Franklin"/>
    <x v="4"/>
    <n v="37069"/>
    <x v="4"/>
    <s v="Ever Blooming"/>
    <s v="C7"/>
    <x v="1"/>
    <n v="160"/>
    <x v="0"/>
    <n v="7.7499999999999999E-2"/>
    <n v="12.4"/>
    <x v="2"/>
    <n v="18.510000000000002"/>
    <n v="-6.1100000000000012"/>
  </r>
  <r>
    <s v="November"/>
    <s v="EB1334"/>
    <d v="2022-11-14T00:00:00"/>
    <s v="Regular"/>
    <n v="320"/>
    <n v="43.23"/>
    <n v="19.989999999999998"/>
    <n v="383.22"/>
    <s v="Omaha"/>
    <x v="38"/>
    <n v="68138"/>
    <x v="4"/>
    <s v="Ever Blooming"/>
    <s v="C7"/>
    <x v="1"/>
    <n v="320"/>
    <x v="0"/>
    <n v="7.7499999999999999E-2"/>
    <n v="24.8"/>
    <x v="2"/>
    <n v="19.989999999999998"/>
    <n v="4.8100000000000023"/>
  </r>
  <r>
    <s v="November"/>
    <s v="EB1266"/>
    <d v="2022-11-14T00:00:00"/>
    <s v="Regular"/>
    <n v="141.1"/>
    <n v="29.86"/>
    <n v="15.81"/>
    <n v="186.77"/>
    <s v="Hendersonville"/>
    <x v="4"/>
    <n v="37075"/>
    <x v="4"/>
    <s v="Ever Blooming"/>
    <s v="C7"/>
    <x v="1"/>
    <n v="141.1"/>
    <x v="0"/>
    <n v="7.7499999999999999E-2"/>
    <n v="10.93525"/>
    <x v="2"/>
    <n v="15.81"/>
    <n v="-4.8747500000000006"/>
  </r>
  <r>
    <s v="October"/>
    <s v="EB1206"/>
    <d v="2022-10-27T00:00:00"/>
    <s v="Deposit"/>
    <n v="50"/>
    <n v="0"/>
    <n v="0"/>
    <n v="50"/>
    <s v="null"/>
    <x v="1"/>
    <s v="null"/>
    <x v="4"/>
    <s v="Ever Blooming"/>
    <s v="C7"/>
    <x v="1"/>
    <m/>
    <x v="1"/>
    <m/>
    <m/>
    <x v="0"/>
    <m/>
    <m/>
  </r>
  <r>
    <s v="November"/>
    <s v="EB1463"/>
    <d v="2022-11-26T00:00:00"/>
    <s v="Regular"/>
    <n v="0"/>
    <n v="0"/>
    <n v="0"/>
    <n v="0"/>
    <s v="Farmington Hills"/>
    <x v="19"/>
    <n v="48335"/>
    <x v="4"/>
    <s v="Ever Blooming"/>
    <s v="C7"/>
    <x v="1"/>
    <n v="0"/>
    <x v="0"/>
    <n v="7.7499999999999999E-2"/>
    <n v="0"/>
    <x v="2"/>
    <n v="0"/>
    <n v="0"/>
  </r>
  <r>
    <s v="November"/>
    <s v="EB1401"/>
    <d v="2022-11-14T00:00:00"/>
    <s v="Regular"/>
    <n v="320"/>
    <n v="36.78"/>
    <n v="28"/>
    <n v="384.78"/>
    <s v="Clayton"/>
    <x v="9"/>
    <n v="94517"/>
    <x v="4"/>
    <s v="Ever Blooming"/>
    <s v="C7"/>
    <x v="1"/>
    <n v="320"/>
    <x v="0"/>
    <n v="8.7499999999999994E-2"/>
    <n v="28"/>
    <x v="12"/>
    <n v="28"/>
    <n v="0"/>
  </r>
  <r>
    <s v="November"/>
    <s v="EB1328"/>
    <d v="2022-11-14T00:00:00"/>
    <s v="Regular"/>
    <n v="135"/>
    <n v="31.09"/>
    <n v="11.61"/>
    <n v="177.7"/>
    <s v="Phoenix"/>
    <x v="24"/>
    <n v="85020"/>
    <x v="4"/>
    <s v="Ever Blooming"/>
    <s v="C7"/>
    <x v="1"/>
    <n v="135"/>
    <x v="0"/>
    <n v="7.7499999999999999E-2"/>
    <n v="10.4625"/>
    <x v="2"/>
    <n v="11.61"/>
    <n v="-1.1474999999999991"/>
  </r>
  <r>
    <s v="November"/>
    <s v="EB1450"/>
    <d v="2022-11-21T00:00:00"/>
    <s v="Regular"/>
    <n v="320"/>
    <n v="39.270000000000003"/>
    <n v="0"/>
    <n v="359.27"/>
    <s v="Helena"/>
    <x v="34"/>
    <n v="59601"/>
    <x v="4"/>
    <s v="Ever Blooming"/>
    <s v="C7"/>
    <x v="1"/>
    <n v="320"/>
    <x v="0"/>
    <n v="7.7499999999999999E-2"/>
    <n v="24.8"/>
    <x v="2"/>
    <n v="0"/>
    <n v="24.8"/>
  </r>
  <r>
    <s v="November"/>
    <s v="EB1440"/>
    <d v="2022-11-14T00:00:00"/>
    <s v="Deposit"/>
    <n v="50"/>
    <n v="0"/>
    <n v="0"/>
    <n v="50"/>
    <s v="null"/>
    <x v="1"/>
    <s v="null"/>
    <x v="4"/>
    <s v="Ever Blooming"/>
    <s v="C7"/>
    <x v="1"/>
    <m/>
    <x v="1"/>
    <m/>
    <m/>
    <x v="0"/>
    <m/>
    <m/>
  </r>
  <r>
    <s v="December"/>
    <s v="EB1511"/>
    <d v="2022-12-11T00:00:00"/>
    <s v="Regular"/>
    <n v="320"/>
    <n v="39.270000000000003"/>
    <n v="10.69"/>
    <n v="369.96"/>
    <s v="Erie"/>
    <x v="27"/>
    <n v="80516"/>
    <x v="4"/>
    <s v="Ever Blooming"/>
    <s v="C7"/>
    <x v="1"/>
    <n v="320"/>
    <x v="0"/>
    <n v="7.7499999999999999E-2"/>
    <n v="24.8"/>
    <x v="2"/>
    <n v="10.69"/>
    <n v="14.110000000000001"/>
  </r>
  <r>
    <s v="December"/>
    <s v="EB1510"/>
    <d v="2022-12-11T00:00:00"/>
    <s v="Regular"/>
    <n v="320"/>
    <n v="36.78"/>
    <n v="24.8"/>
    <n v="381.58"/>
    <s v="Rancho Cucamonga"/>
    <x v="9"/>
    <n v="91739"/>
    <x v="4"/>
    <s v="Ever Blooming"/>
    <s v="C7"/>
    <x v="1"/>
    <n v="320"/>
    <x v="0"/>
    <n v="7.7499999999999999E-2"/>
    <n v="24.8"/>
    <x v="7"/>
    <n v="24.8"/>
    <n v="0"/>
  </r>
  <r>
    <s v="November"/>
    <s v="EB1361"/>
    <d v="2022-11-14T00:00:00"/>
    <s v="Regular"/>
    <n v="320"/>
    <n v="48.66"/>
    <n v="25.82"/>
    <n v="394.48"/>
    <s v="Winter haven"/>
    <x v="12"/>
    <n v="33884"/>
    <x v="4"/>
    <s v="Ever Blooming"/>
    <s v="C7"/>
    <x v="1"/>
    <n v="320"/>
    <x v="0"/>
    <n v="7.7499999999999999E-2"/>
    <n v="24.8"/>
    <x v="2"/>
    <n v="25.82"/>
    <n v="-1.0199999999999996"/>
  </r>
  <r>
    <s v="November"/>
    <s v="EB1375"/>
    <d v="2022-11-14T00:00:00"/>
    <s v="Regular"/>
    <n v="370"/>
    <n v="48.66"/>
    <n v="29.32"/>
    <n v="447.98"/>
    <s v="Noblesville"/>
    <x v="18"/>
    <n v="46062"/>
    <x v="4"/>
    <s v="Ever Blooming"/>
    <s v="C7"/>
    <x v="1"/>
    <n v="370"/>
    <x v="0"/>
    <n v="7.7499999999999999E-2"/>
    <n v="28.675000000000001"/>
    <x v="2"/>
    <n v="29.32"/>
    <n v="-0.64499999999999957"/>
  </r>
  <r>
    <s v="November"/>
    <s v="EB1259"/>
    <d v="2022-11-14T00:00:00"/>
    <s v="Regular"/>
    <n v="160"/>
    <n v="28.09"/>
    <n v="15.52"/>
    <n v="203.61"/>
    <s v="Dallas"/>
    <x v="11"/>
    <n v="75218"/>
    <x v="4"/>
    <s v="Ever Blooming"/>
    <s v="C7"/>
    <x v="1"/>
    <n v="160"/>
    <x v="0"/>
    <n v="7.7499999999999999E-2"/>
    <n v="12.4"/>
    <x v="2"/>
    <n v="15.52"/>
    <n v="-3.1199999999999992"/>
  </r>
  <r>
    <s v="November"/>
    <s v="EB1462"/>
    <d v="2022-11-26T00:00:00"/>
    <s v="Deposit"/>
    <n v="50"/>
    <n v="0"/>
    <n v="0"/>
    <n v="50"/>
    <s v="null"/>
    <x v="1"/>
    <s v="null"/>
    <x v="4"/>
    <s v="Ever Blooming"/>
    <s v="C7"/>
    <x v="1"/>
    <m/>
    <x v="1"/>
    <m/>
    <m/>
    <x v="0"/>
    <m/>
    <m/>
  </r>
  <r>
    <s v="November"/>
    <s v="EB1391"/>
    <d v="2022-11-14T00:00:00"/>
    <s v="Regular"/>
    <n v="320"/>
    <n v="48.66"/>
    <n v="30.98"/>
    <n v="399.64"/>
    <s v="Saint Louis"/>
    <x v="16"/>
    <n v="63112"/>
    <x v="4"/>
    <s v="Ever Blooming"/>
    <s v="C7"/>
    <x v="1"/>
    <n v="320"/>
    <x v="0"/>
    <n v="7.7499999999999999E-2"/>
    <n v="24.8"/>
    <x v="2"/>
    <n v="30.98"/>
    <n v="-6.18"/>
  </r>
  <r>
    <s v="October"/>
    <s v="EB1197"/>
    <d v="2022-10-05T00:00:00"/>
    <s v="Deposit"/>
    <n v="50"/>
    <n v="0"/>
    <n v="0"/>
    <n v="50"/>
    <s v="null"/>
    <x v="1"/>
    <s v="null"/>
    <x v="4"/>
    <s v="Ever Blooming"/>
    <s v="C7"/>
    <x v="1"/>
    <m/>
    <x v="1"/>
    <m/>
    <m/>
    <x v="0"/>
    <m/>
    <m/>
  </r>
  <r>
    <s v="November"/>
    <s v="EB1250"/>
    <d v="2022-11-14T00:00:00"/>
    <s v="Regular"/>
    <n v="160"/>
    <n v="28.09"/>
    <n v="15.52"/>
    <n v="203.61"/>
    <s v="San Antonio"/>
    <x v="11"/>
    <n v="78218"/>
    <x v="4"/>
    <s v="Ever Blooming"/>
    <s v="C7"/>
    <x v="1"/>
    <n v="160"/>
    <x v="0"/>
    <n v="7.7499999999999999E-2"/>
    <n v="12.4"/>
    <x v="2"/>
    <n v="15.52"/>
    <n v="-3.1199999999999992"/>
  </r>
  <r>
    <s v="November"/>
    <s v="EB1339"/>
    <d v="2022-11-14T00:00:00"/>
    <s v="Regular"/>
    <n v="320"/>
    <n v="48.66"/>
    <n v="25.82"/>
    <n v="394.48"/>
    <s v="Englewood"/>
    <x v="10"/>
    <n v="45322"/>
    <x v="4"/>
    <s v="Ever Blooming"/>
    <s v="C7"/>
    <x v="1"/>
    <n v="320"/>
    <x v="0"/>
    <n v="7.7499999999999999E-2"/>
    <n v="24.8"/>
    <x v="2"/>
    <n v="25.82"/>
    <n v="-1.0199999999999996"/>
  </r>
  <r>
    <s v="November"/>
    <s v="EB1436"/>
    <d v="2022-11-14T00:00:00"/>
    <s v="Regular"/>
    <n v="330"/>
    <n v="48.66"/>
    <n v="29.54"/>
    <n v="408.2"/>
    <s v="Cincinnati"/>
    <x v="10"/>
    <n v="45209"/>
    <x v="4"/>
    <s v="Ever Blooming"/>
    <s v="C7"/>
    <x v="1"/>
    <n v="330"/>
    <x v="0"/>
    <n v="7.7499999999999999E-2"/>
    <n v="25.574999999999999"/>
    <x v="2"/>
    <n v="29.54"/>
    <n v="-3.9649999999999999"/>
  </r>
  <r>
    <s v="November"/>
    <s v="EB1394"/>
    <d v="2022-11-14T00:00:00"/>
    <s v="Regular"/>
    <n v="320"/>
    <n v="38.65"/>
    <n v="26.46"/>
    <n v="385.11"/>
    <s v="Reno"/>
    <x v="21"/>
    <n v="89509"/>
    <x v="4"/>
    <s v="Ever Blooming"/>
    <s v="C7"/>
    <x v="1"/>
    <n v="320"/>
    <x v="0"/>
    <n v="7.7499999999999999E-2"/>
    <n v="24.8"/>
    <x v="2"/>
    <n v="26.46"/>
    <n v="-1.6600000000000001"/>
  </r>
  <r>
    <s v="November"/>
    <s v="EB1390"/>
    <d v="2022-11-14T00:00:00"/>
    <s v="Regular"/>
    <n v="320"/>
    <n v="48.66"/>
    <n v="25.82"/>
    <n v="394.48"/>
    <s v="Fayetteville"/>
    <x v="7"/>
    <n v="30215"/>
    <x v="4"/>
    <s v="Ever Blooming"/>
    <s v="C7"/>
    <x v="1"/>
    <n v="320"/>
    <x v="0"/>
    <n v="7.7499999999999999E-2"/>
    <n v="24.8"/>
    <x v="2"/>
    <n v="25.82"/>
    <n v="-1.0199999999999996"/>
  </r>
  <r>
    <s v="November"/>
    <s v="EB1405"/>
    <d v="2022-11-14T00:00:00"/>
    <s v="Regular"/>
    <n v="360"/>
    <n v="38.65"/>
    <n v="0"/>
    <n v="398.65"/>
    <s v="Lake Oswego"/>
    <x v="39"/>
    <n v="97034"/>
    <x v="4"/>
    <s v="Ever Blooming"/>
    <s v="C7"/>
    <x v="1"/>
    <n v="360"/>
    <x v="0"/>
    <n v="7.7499999999999999E-2"/>
    <n v="27.9"/>
    <x v="2"/>
    <n v="0"/>
    <n v="27.9"/>
  </r>
  <r>
    <s v="November"/>
    <s v="EB1323"/>
    <d v="2022-11-14T00:00:00"/>
    <s v="Regular"/>
    <n v="320"/>
    <n v="48.66"/>
    <n v="35.94"/>
    <n v="404.6"/>
    <s v="Murfreesboro"/>
    <x v="4"/>
    <n v="37130"/>
    <x v="4"/>
    <s v="Ever Blooming"/>
    <s v="C7"/>
    <x v="1"/>
    <n v="320"/>
    <x v="0"/>
    <n v="7.7499999999999999E-2"/>
    <n v="24.8"/>
    <x v="2"/>
    <n v="35.94"/>
    <n v="-11.139999999999997"/>
  </r>
  <r>
    <s v="November"/>
    <s v="EB1437"/>
    <d v="2022-11-14T00:00:00"/>
    <s v="Refund"/>
    <n v="-160"/>
    <n v="-29.86"/>
    <n v="-11.39"/>
    <n v="-201.25"/>
    <s v="Tucker"/>
    <x v="7"/>
    <n v="30084"/>
    <x v="4"/>
    <s v="Ever Blooming"/>
    <s v="C7"/>
    <x v="1"/>
    <n v="-160"/>
    <x v="0"/>
    <n v="7.7499999999999999E-2"/>
    <n v="-12.4"/>
    <x v="2"/>
    <n v="-11.39"/>
    <n v="-1.0099999999999998"/>
  </r>
  <r>
    <s v="October"/>
    <s v="EB1191"/>
    <d v="2022-10-01T00:00:00"/>
    <s v="Deposit"/>
    <n v="50"/>
    <n v="0"/>
    <n v="0"/>
    <n v="50"/>
    <s v="null"/>
    <x v="1"/>
    <s v="null"/>
    <x v="4"/>
    <s v="Ever Blooming"/>
    <s v="C7"/>
    <x v="1"/>
    <m/>
    <x v="1"/>
    <m/>
    <m/>
    <x v="0"/>
    <m/>
    <m/>
  </r>
  <r>
    <s v="November"/>
    <s v="EB1273"/>
    <d v="2022-11-14T00:00:00"/>
    <s v="Regular"/>
    <n v="296.10000000000002"/>
    <n v="34.31"/>
    <n v="22.95"/>
    <n v="353.36"/>
    <s v="Aliso Viejo"/>
    <x v="9"/>
    <n v="92656"/>
    <x v="4"/>
    <s v="Ever Blooming"/>
    <s v="C7"/>
    <x v="1"/>
    <n v="296.10000000000002"/>
    <x v="0"/>
    <n v="7.7499999999999999E-2"/>
    <n v="22.947750000000003"/>
    <x v="8"/>
    <n v="22.95"/>
    <n v="-2.2499999999965326E-3"/>
  </r>
  <r>
    <s v="October"/>
    <s v="EB1189"/>
    <d v="2022-10-01T00:00:00"/>
    <s v="Deposit"/>
    <n v="50"/>
    <n v="0"/>
    <n v="0"/>
    <n v="50"/>
    <s v="null"/>
    <x v="1"/>
    <s v="null"/>
    <x v="4"/>
    <s v="Ever Blooming"/>
    <s v="C7"/>
    <x v="1"/>
    <m/>
    <x v="1"/>
    <m/>
    <m/>
    <x v="0"/>
    <m/>
    <m/>
  </r>
  <r>
    <s v="November"/>
    <s v="EB1431"/>
    <d v="2022-11-14T00:00:00"/>
    <s v="Regular"/>
    <n v="223"/>
    <n v="46.63"/>
    <n v="13.4"/>
    <n v="283.02999999999997"/>
    <s v="Fairfax"/>
    <x v="3"/>
    <n v="22030"/>
    <x v="4"/>
    <s v="Ever Blooming"/>
    <s v="C7"/>
    <x v="1"/>
    <n v="223"/>
    <x v="0"/>
    <n v="7.7499999999999999E-2"/>
    <n v="17.282499999999999"/>
    <x v="2"/>
    <n v="13.4"/>
    <n v="3.8824999999999985"/>
  </r>
  <r>
    <s v="November"/>
    <s v="EB1414"/>
    <d v="2022-11-14T00:00:00"/>
    <s v="Regular"/>
    <n v="320"/>
    <n v="48.66"/>
    <n v="25.82"/>
    <n v="394.48"/>
    <s v="Athens"/>
    <x v="7"/>
    <n v="30606"/>
    <x v="4"/>
    <s v="Ever Blooming"/>
    <s v="C7"/>
    <x v="1"/>
    <n v="320"/>
    <x v="0"/>
    <n v="7.7499999999999999E-2"/>
    <n v="24.8"/>
    <x v="2"/>
    <n v="25.82"/>
    <n v="-1.0199999999999996"/>
  </r>
  <r>
    <s v="November"/>
    <s v="EB1289"/>
    <d v="2022-11-14T00:00:00"/>
    <s v="Regular"/>
    <n v="160"/>
    <n v="29.86"/>
    <n v="8.8000000000000007"/>
    <n v="198.66"/>
    <s v="Milwaukee"/>
    <x v="29"/>
    <n v="53208"/>
    <x v="4"/>
    <s v="Ever Blooming"/>
    <s v="C7"/>
    <x v="1"/>
    <n v="160"/>
    <x v="0"/>
    <n v="7.7499999999999999E-2"/>
    <n v="12.4"/>
    <x v="2"/>
    <n v="8.8000000000000007"/>
    <n v="3.5999999999999996"/>
  </r>
  <r>
    <s v="November"/>
    <s v="EB1303"/>
    <d v="2022-11-14T00:00:00"/>
    <s v="Regular"/>
    <n v="370"/>
    <n v="36.78"/>
    <n v="35.15"/>
    <n v="441.93"/>
    <s v="North Hollywood"/>
    <x v="9"/>
    <n v="91601"/>
    <x v="4"/>
    <s v="Ever Blooming"/>
    <s v="C7"/>
    <x v="1"/>
    <n v="370"/>
    <x v="0"/>
    <n v="9.5000000000000001E-2"/>
    <n v="35.15"/>
    <x v="5"/>
    <n v="35.15"/>
    <n v="0"/>
  </r>
  <r>
    <s v="December"/>
    <s v="EB1515"/>
    <d v="2022-12-13T00:00:00"/>
    <s v="Regular"/>
    <n v="30"/>
    <n v="19.03"/>
    <n v="4.54"/>
    <n v="53.57"/>
    <s v="MEMPHIS"/>
    <x v="4"/>
    <n v="38112"/>
    <x v="4"/>
    <s v="Ever Blooming"/>
    <s v="C7"/>
    <x v="1"/>
    <n v="30"/>
    <x v="0"/>
    <n v="7.7499999999999999E-2"/>
    <n v="2.3250000000000002"/>
    <x v="2"/>
    <n v="4.54"/>
    <n v="-2.2149999999999999"/>
  </r>
  <r>
    <s v="October"/>
    <s v="EB1192"/>
    <d v="2022-10-03T00:00:00"/>
    <s v="Deposit"/>
    <n v="50"/>
    <n v="0"/>
    <n v="0"/>
    <n v="50"/>
    <s v="null"/>
    <x v="1"/>
    <s v="null"/>
    <x v="4"/>
    <s v="Ever Blooming"/>
    <s v="C7"/>
    <x v="1"/>
    <m/>
    <x v="1"/>
    <m/>
    <m/>
    <x v="0"/>
    <m/>
    <m/>
  </r>
  <r>
    <s v="November"/>
    <s v="EB1291"/>
    <d v="2022-11-14T00:00:00"/>
    <s v="Regular"/>
    <n v="160"/>
    <n v="29.86"/>
    <n v="13.28"/>
    <n v="203.14"/>
    <s v="Carmel"/>
    <x v="18"/>
    <n v="46032"/>
    <x v="4"/>
    <s v="Ever Blooming"/>
    <s v="C7"/>
    <x v="1"/>
    <n v="160"/>
    <x v="0"/>
    <n v="7.7499999999999999E-2"/>
    <n v="12.4"/>
    <x v="2"/>
    <n v="13.28"/>
    <n v="-0.87999999999999901"/>
  </r>
  <r>
    <s v="November"/>
    <s v="EB1305"/>
    <d v="2022-11-14T00:00:00"/>
    <s v="Regular"/>
    <n v="320"/>
    <n v="48.66"/>
    <n v="49.48"/>
    <n v="418.14"/>
    <s v="Bowling Green"/>
    <x v="20"/>
    <n v="42104"/>
    <x v="4"/>
    <s v="Ever Blooming"/>
    <s v="C7"/>
    <x v="1"/>
    <n v="320"/>
    <x v="0"/>
    <n v="7.7499999999999999E-2"/>
    <n v="24.8"/>
    <x v="2"/>
    <n v="49.48"/>
    <n v="-24.679999999999996"/>
  </r>
  <r>
    <s v="November"/>
    <s v="EB1345"/>
    <d v="2022-11-14T00:00:00"/>
    <s v="Regular"/>
    <n v="320"/>
    <n v="48.66"/>
    <n v="25.82"/>
    <n v="394.48"/>
    <s v="Carmel"/>
    <x v="18"/>
    <n v="46033"/>
    <x v="4"/>
    <s v="Ever Blooming"/>
    <s v="C7"/>
    <x v="1"/>
    <n v="320"/>
    <x v="0"/>
    <n v="7.7499999999999999E-2"/>
    <n v="24.8"/>
    <x v="2"/>
    <n v="25.82"/>
    <n v="-1.0199999999999996"/>
  </r>
  <r>
    <s v="November"/>
    <s v="EB1354"/>
    <d v="2022-11-14T00:00:00"/>
    <s v="Regular"/>
    <n v="273.61"/>
    <n v="36.78"/>
    <n v="25.98"/>
    <n v="336.37"/>
    <s v="ENCINO"/>
    <x v="9"/>
    <n v="91436"/>
    <x v="4"/>
    <s v="Ever Blooming"/>
    <s v="C7"/>
    <x v="1"/>
    <n v="273.61"/>
    <x v="0"/>
    <n v="9.5000000000000001E-2"/>
    <n v="25.99295"/>
    <x v="5"/>
    <n v="25.98"/>
    <n v="1.2950000000000017E-2"/>
  </r>
  <r>
    <s v="November"/>
    <s v="EB1251"/>
    <d v="2022-11-14T00:00:00"/>
    <s v="Regular"/>
    <n v="160"/>
    <n v="29.86"/>
    <n v="12.34"/>
    <n v="202.2"/>
    <s v="Apopka"/>
    <x v="12"/>
    <n v="32703"/>
    <x v="4"/>
    <s v="Ever Blooming"/>
    <s v="C7"/>
    <x v="1"/>
    <n v="160"/>
    <x v="0"/>
    <n v="7.7499999999999999E-2"/>
    <n v="12.4"/>
    <x v="2"/>
    <n v="12.34"/>
    <n v="6.0000000000000497E-2"/>
  </r>
  <r>
    <s v="November"/>
    <s v="EB1453"/>
    <d v="2022-11-23T00:00:00"/>
    <s v="Deposit"/>
    <n v="50"/>
    <n v="0"/>
    <n v="0"/>
    <n v="50"/>
    <s v="null"/>
    <x v="1"/>
    <s v="null"/>
    <x v="4"/>
    <s v="Ever Blooming"/>
    <s v="C7"/>
    <x v="1"/>
    <m/>
    <x v="1"/>
    <m/>
    <m/>
    <x v="0"/>
    <m/>
    <m/>
  </r>
  <r>
    <s v="October"/>
    <s v="EB1212"/>
    <d v="2022-10-28T00:00:00"/>
    <s v="Deposit"/>
    <n v="50"/>
    <n v="0"/>
    <n v="0"/>
    <n v="50"/>
    <s v="null"/>
    <x v="1"/>
    <s v="null"/>
    <x v="4"/>
    <s v="Ever Blooming"/>
    <s v="C7"/>
    <x v="1"/>
    <m/>
    <x v="1"/>
    <m/>
    <m/>
    <x v="0"/>
    <m/>
    <m/>
  </r>
  <r>
    <s v="November"/>
    <s v="EB1432"/>
    <d v="2022-11-14T00:00:00"/>
    <s v="Regular"/>
    <n v="320"/>
    <n v="48.66"/>
    <n v="25.82"/>
    <n v="394.48"/>
    <s v="Pittsburgh"/>
    <x v="15"/>
    <n v="15241"/>
    <x v="4"/>
    <s v="Ever Blooming"/>
    <s v="C7"/>
    <x v="1"/>
    <n v="320"/>
    <x v="0"/>
    <n v="7.7499999999999999E-2"/>
    <n v="24.8"/>
    <x v="2"/>
    <n v="25.82"/>
    <n v="-1.0199999999999996"/>
  </r>
  <r>
    <s v="November"/>
    <s v="EB1335"/>
    <d v="2022-11-14T00:00:00"/>
    <s v="Regular"/>
    <n v="320"/>
    <n v="48.66"/>
    <n v="34.1"/>
    <n v="402.76"/>
    <s v="Fairview"/>
    <x v="4"/>
    <n v="37062"/>
    <x v="4"/>
    <s v="Ever Blooming"/>
    <s v="C7"/>
    <x v="1"/>
    <n v="320"/>
    <x v="0"/>
    <n v="7.7499999999999999E-2"/>
    <n v="24.8"/>
    <x v="2"/>
    <n v="34.1"/>
    <n v="-9.3000000000000007"/>
  </r>
  <r>
    <s v="November"/>
    <s v="EB1471"/>
    <d v="2022-11-28T00:00:00"/>
    <s v="Deposit"/>
    <n v="50"/>
    <n v="0"/>
    <n v="0"/>
    <n v="50"/>
    <s v="null"/>
    <x v="1"/>
    <s v="null"/>
    <x v="4"/>
    <s v="Ever Blooming"/>
    <s v="C7"/>
    <x v="1"/>
    <m/>
    <x v="1"/>
    <m/>
    <m/>
    <x v="0"/>
    <m/>
    <m/>
  </r>
  <r>
    <s v="November"/>
    <s v="EB1230"/>
    <d v="2022-11-14T00:00:00"/>
    <s v="Regular"/>
    <n v="210"/>
    <n v="29.86"/>
    <n v="15.91"/>
    <n v="255.77"/>
    <s v="whippany"/>
    <x v="14"/>
    <n v="7981"/>
    <x v="4"/>
    <s v="Ever Blooming"/>
    <s v="C7"/>
    <x v="1"/>
    <n v="210"/>
    <x v="0"/>
    <n v="7.7499999999999999E-2"/>
    <n v="16.274999999999999"/>
    <x v="2"/>
    <n v="15.91"/>
    <n v="0.36499999999999844"/>
  </r>
  <r>
    <s v="November"/>
    <s v="EB1427"/>
    <d v="2022-11-14T00:00:00"/>
    <s v="Regular"/>
    <n v="320"/>
    <n v="39.270000000000003"/>
    <n v="29.38"/>
    <n v="388.65"/>
    <s v="Flagstaff"/>
    <x v="24"/>
    <n v="86004"/>
    <x v="4"/>
    <s v="Ever Blooming"/>
    <s v="C7"/>
    <x v="1"/>
    <n v="320"/>
    <x v="0"/>
    <n v="7.7499999999999999E-2"/>
    <n v="24.8"/>
    <x v="2"/>
    <n v="29.38"/>
    <n v="-4.5799999999999983"/>
  </r>
  <r>
    <s v="November"/>
    <s v="EB1290"/>
    <d v="2022-11-14T00:00:00"/>
    <s v="Regular"/>
    <n v="135"/>
    <n v="24.85"/>
    <n v="10.66"/>
    <n v="170.51"/>
    <s v="Garfield"/>
    <x v="33"/>
    <n v="99130"/>
    <x v="4"/>
    <s v="Ever Blooming"/>
    <s v="C7"/>
    <x v="1"/>
    <n v="135"/>
    <x v="0"/>
    <n v="7.7499999999999999E-2"/>
    <n v="10.4625"/>
    <x v="2"/>
    <n v="10.66"/>
    <n v="-0.19749999999999979"/>
  </r>
  <r>
    <s v="November"/>
    <s v="EB1316"/>
    <d v="2022-11-14T00:00:00"/>
    <s v="Regular"/>
    <n v="320"/>
    <n v="48.66"/>
    <n v="25.82"/>
    <n v="394.48"/>
    <s v="Miami"/>
    <x v="12"/>
    <n v="33137"/>
    <x v="4"/>
    <s v="Ever Blooming"/>
    <s v="C7"/>
    <x v="1"/>
    <n v="320"/>
    <x v="0"/>
    <n v="7.7499999999999999E-2"/>
    <n v="24.8"/>
    <x v="2"/>
    <n v="25.82"/>
    <n v="-1.0199999999999996"/>
  </r>
  <r>
    <s v="November"/>
    <s v="EB1351"/>
    <d v="2022-11-14T00:00:00"/>
    <s v="Regular"/>
    <n v="370"/>
    <n v="48.66"/>
    <n v="38.729999999999997"/>
    <n v="457.39"/>
    <s v="Nashville"/>
    <x v="4"/>
    <n v="37211"/>
    <x v="4"/>
    <s v="Ever Blooming"/>
    <s v="C7"/>
    <x v="1"/>
    <n v="370"/>
    <x v="0"/>
    <n v="7.7499999999999999E-2"/>
    <n v="28.675000000000001"/>
    <x v="2"/>
    <n v="38.729999999999997"/>
    <n v="-10.054999999999996"/>
  </r>
  <r>
    <s v="November"/>
    <s v="EB1256"/>
    <d v="2022-11-14T00:00:00"/>
    <s v="Regular"/>
    <n v="160"/>
    <n v="27.7"/>
    <n v="14.72"/>
    <n v="202.42"/>
    <s v="Port Orchard"/>
    <x v="33"/>
    <n v="98367"/>
    <x v="4"/>
    <s v="Ever Blooming"/>
    <s v="C7"/>
    <x v="1"/>
    <n v="160"/>
    <x v="0"/>
    <n v="7.7499999999999999E-2"/>
    <n v="12.4"/>
    <x v="2"/>
    <n v="14.72"/>
    <n v="-2.3200000000000003"/>
  </r>
  <r>
    <s v="November"/>
    <s v="EB1229"/>
    <d v="2022-11-14T00:00:00"/>
    <s v="Regular"/>
    <n v="133.6"/>
    <n v="29.86"/>
    <n v="14.72"/>
    <n v="178.18"/>
    <s v="Charleston"/>
    <x v="28"/>
    <n v="29414"/>
    <x v="4"/>
    <s v="Ever Blooming"/>
    <s v="C7"/>
    <x v="1"/>
    <n v="133.6"/>
    <x v="0"/>
    <n v="7.7499999999999999E-2"/>
    <n v="10.353999999999999"/>
    <x v="2"/>
    <n v="14.72"/>
    <n v="-4.3660000000000014"/>
  </r>
  <r>
    <s v="December"/>
    <s v="EB1509"/>
    <d v="2022-12-11T00:00:00"/>
    <s v="Regular"/>
    <n v="160"/>
    <n v="28.55"/>
    <n v="14.6"/>
    <n v="203.15"/>
    <s v="Mountain View"/>
    <x v="9"/>
    <n v="94040"/>
    <x v="4"/>
    <s v="Ever Blooming"/>
    <s v="C7"/>
    <x v="1"/>
    <n v="160"/>
    <x v="0"/>
    <n v="9.1300000000000006E-2"/>
    <n v="14.608000000000001"/>
    <x v="11"/>
    <n v="14.6"/>
    <n v="8.0000000000008953E-3"/>
  </r>
  <r>
    <s v="November"/>
    <s v="EB1264"/>
    <d v="2022-11-14T00:00:00"/>
    <s v="Regular"/>
    <n v="160"/>
    <n v="28.09"/>
    <n v="15.52"/>
    <n v="203.61"/>
    <s v="Grapevine"/>
    <x v="11"/>
    <n v="76051"/>
    <x v="4"/>
    <s v="Ever Blooming"/>
    <s v="C7"/>
    <x v="1"/>
    <n v="160"/>
    <x v="0"/>
    <n v="7.7499999999999999E-2"/>
    <n v="12.4"/>
    <x v="2"/>
    <n v="15.52"/>
    <n v="-3.1199999999999992"/>
  </r>
  <r>
    <s v="November"/>
    <s v="EB1311"/>
    <d v="2022-11-14T00:00:00"/>
    <s v="Regular"/>
    <n v="320"/>
    <n v="48.66"/>
    <n v="32.74"/>
    <n v="401.4"/>
    <s v="Staten Island"/>
    <x v="5"/>
    <n v="10314"/>
    <x v="4"/>
    <s v="Ever Blooming"/>
    <s v="C7"/>
    <x v="1"/>
    <n v="320"/>
    <x v="0"/>
    <n v="7.7499999999999999E-2"/>
    <n v="24.8"/>
    <x v="2"/>
    <n v="32.74"/>
    <n v="-7.9400000000000013"/>
  </r>
  <r>
    <s v="November"/>
    <s v="EB1410"/>
    <d v="2022-11-14T00:00:00"/>
    <s v="Regular"/>
    <n v="280"/>
    <n v="48.66"/>
    <n v="29.19"/>
    <n v="357.85"/>
    <s v="New York"/>
    <x v="5"/>
    <n v="10023"/>
    <x v="4"/>
    <s v="Ever Blooming"/>
    <s v="C7"/>
    <x v="1"/>
    <n v="280"/>
    <x v="0"/>
    <n v="7.7499999999999999E-2"/>
    <n v="21.7"/>
    <x v="2"/>
    <n v="29.19"/>
    <n v="-7.490000000000002"/>
  </r>
  <r>
    <s v="November"/>
    <s v="EB1376"/>
    <d v="2022-11-14T00:00:00"/>
    <s v="Regular"/>
    <n v="259.11"/>
    <n v="48.66"/>
    <n v="28.51"/>
    <n v="336.28"/>
    <s v="Hedgesville"/>
    <x v="42"/>
    <n v="25427"/>
    <x v="4"/>
    <s v="Ever Blooming"/>
    <s v="C7"/>
    <x v="1"/>
    <n v="259.11"/>
    <x v="0"/>
    <n v="7.7499999999999999E-2"/>
    <n v="20.081025"/>
    <x v="2"/>
    <n v="28.51"/>
    <n v="-8.4289750000000012"/>
  </r>
  <r>
    <s v="November"/>
    <s v="EB1419"/>
    <d v="2022-11-14T00:00:00"/>
    <s v="Regular"/>
    <n v="320"/>
    <n v="36.78"/>
    <n v="30.4"/>
    <n v="387.18"/>
    <s v="PLAYA DEL REY"/>
    <x v="9"/>
    <n v="90293"/>
    <x v="4"/>
    <s v="Ever Blooming"/>
    <s v="C7"/>
    <x v="1"/>
    <n v="320"/>
    <x v="0"/>
    <n v="9.5000000000000001E-2"/>
    <n v="30.4"/>
    <x v="5"/>
    <n v="30.4"/>
    <n v="0"/>
  </r>
  <r>
    <s v="November"/>
    <s v="EB1231"/>
    <d v="2022-11-14T00:00:00"/>
    <s v="Regular"/>
    <n v="160"/>
    <n v="29.86"/>
    <n v="11.87"/>
    <n v="201.73"/>
    <s v="Oak Lawn"/>
    <x v="22"/>
    <n v="60453"/>
    <x v="4"/>
    <s v="Ever Blooming"/>
    <s v="C7"/>
    <x v="1"/>
    <n v="160"/>
    <x v="0"/>
    <n v="7.7499999999999999E-2"/>
    <n v="12.4"/>
    <x v="2"/>
    <n v="11.87"/>
    <n v="0.53000000000000114"/>
  </r>
  <r>
    <s v="November"/>
    <s v="EB1465"/>
    <d v="2022-11-27T00:00:00"/>
    <s v="Deposit"/>
    <n v="50"/>
    <n v="0"/>
    <n v="0"/>
    <n v="50"/>
    <s v="null"/>
    <x v="1"/>
    <s v="null"/>
    <x v="4"/>
    <s v="Ever Blooming"/>
    <s v="C7"/>
    <x v="1"/>
    <m/>
    <x v="1"/>
    <m/>
    <m/>
    <x v="0"/>
    <m/>
    <m/>
  </r>
  <r>
    <s v="November"/>
    <s v="EB1260"/>
    <d v="2022-11-14T00:00:00"/>
    <s v="Regular"/>
    <n v="160"/>
    <n v="28.09"/>
    <n v="15.52"/>
    <n v="203.61"/>
    <s v="Arlington"/>
    <x v="11"/>
    <n v="76016"/>
    <x v="4"/>
    <s v="Ever Blooming"/>
    <s v="C7"/>
    <x v="1"/>
    <n v="160"/>
    <x v="0"/>
    <n v="7.7499999999999999E-2"/>
    <n v="12.4"/>
    <x v="2"/>
    <n v="15.52"/>
    <n v="-3.1199999999999992"/>
  </r>
  <r>
    <s v="November"/>
    <s v="EB1449"/>
    <d v="2022-11-18T00:00:00"/>
    <s v="Regular"/>
    <n v="320"/>
    <n v="38.65"/>
    <n v="0"/>
    <n v="358.65"/>
    <s v="Beaverton"/>
    <x v="39"/>
    <n v="97005"/>
    <x v="4"/>
    <s v="Ever Blooming"/>
    <s v="C7"/>
    <x v="1"/>
    <n v="320"/>
    <x v="0"/>
    <n v="7.7499999999999999E-2"/>
    <n v="24.8"/>
    <x v="2"/>
    <n v="0"/>
    <n v="24.8"/>
  </r>
  <r>
    <s v="December"/>
    <s v="EB1508"/>
    <d v="2022-12-11T00:00:00"/>
    <s v="Regular"/>
    <n v="320"/>
    <n v="48.66"/>
    <n v="49.48"/>
    <n v="418.14"/>
    <s v="Louisville"/>
    <x v="20"/>
    <n v="40222"/>
    <x v="4"/>
    <s v="Ever Blooming"/>
    <s v="C7"/>
    <x v="1"/>
    <n v="320"/>
    <x v="0"/>
    <n v="7.7499999999999999E-2"/>
    <n v="24.8"/>
    <x v="2"/>
    <n v="49.48"/>
    <n v="-24.679999999999996"/>
  </r>
  <r>
    <s v="November"/>
    <s v="EB1313"/>
    <d v="2022-11-14T00:00:00"/>
    <s v="Regular"/>
    <n v="320"/>
    <n v="36.78"/>
    <n v="30.4"/>
    <n v="387.18"/>
    <s v="Valley Village"/>
    <x v="9"/>
    <n v="91607"/>
    <x v="4"/>
    <s v="Ever Blooming"/>
    <s v="C7"/>
    <x v="1"/>
    <n v="320"/>
    <x v="0"/>
    <n v="9.5000000000000001E-2"/>
    <n v="30.4"/>
    <x v="5"/>
    <n v="30.4"/>
    <n v="0"/>
  </r>
  <r>
    <s v="November"/>
    <s v="EB1388"/>
    <d v="2022-11-14T00:00:00"/>
    <s v="Regular"/>
    <n v="320"/>
    <n v="48.66"/>
    <n v="28.76"/>
    <n v="397.42"/>
    <s v="Cincinnati"/>
    <x v="10"/>
    <n v="45236"/>
    <x v="4"/>
    <s v="Ever Blooming"/>
    <s v="C7"/>
    <x v="1"/>
    <n v="320"/>
    <x v="0"/>
    <n v="7.7499999999999999E-2"/>
    <n v="24.8"/>
    <x v="2"/>
    <n v="28.76"/>
    <n v="-3.9600000000000009"/>
  </r>
  <r>
    <s v="November"/>
    <s v="EB1415"/>
    <d v="2022-11-14T00:00:00"/>
    <s v="Regular"/>
    <n v="320"/>
    <n v="43.23"/>
    <n v="29.07"/>
    <n v="392.3"/>
    <s v="Wichita"/>
    <x v="8"/>
    <n v="67208"/>
    <x v="4"/>
    <s v="Ever Blooming"/>
    <s v="C7"/>
    <x v="1"/>
    <n v="320"/>
    <x v="0"/>
    <n v="7.7499999999999999E-2"/>
    <n v="24.8"/>
    <x v="2"/>
    <n v="29.07"/>
    <n v="-4.2699999999999996"/>
  </r>
  <r>
    <s v="November"/>
    <s v="EB1304"/>
    <d v="2022-11-14T00:00:00"/>
    <s v="Regular"/>
    <n v="320"/>
    <n v="48.66"/>
    <n v="24.89"/>
    <n v="393.55"/>
    <s v="Dayton"/>
    <x v="10"/>
    <n v="45434"/>
    <x v="4"/>
    <s v="Ever Blooming"/>
    <s v="C7"/>
    <x v="1"/>
    <n v="320"/>
    <x v="0"/>
    <n v="7.7499999999999999E-2"/>
    <n v="24.8"/>
    <x v="2"/>
    <n v="24.89"/>
    <n v="-8.9999999999999858E-2"/>
  </r>
  <r>
    <s v="November"/>
    <s v="EB1232"/>
    <d v="2022-11-14T00:00:00"/>
    <s v="Regular"/>
    <n v="150"/>
    <n v="29.86"/>
    <n v="11.24"/>
    <n v="191.1"/>
    <s v="Marengo"/>
    <x v="22"/>
    <n v="60152"/>
    <x v="4"/>
    <s v="Ever Blooming"/>
    <s v="C7"/>
    <x v="1"/>
    <n v="150"/>
    <x v="0"/>
    <n v="7.7499999999999999E-2"/>
    <n v="11.625"/>
    <x v="2"/>
    <n v="11.24"/>
    <n v="0.38499999999999979"/>
  </r>
  <r>
    <s v="November"/>
    <s v="EB1348"/>
    <d v="2022-11-14T00:00:00"/>
    <s v="Regular"/>
    <n v="320"/>
    <n v="48.66"/>
    <n v="26.74"/>
    <n v="395.4"/>
    <s v="Wendell"/>
    <x v="0"/>
    <n v="27591"/>
    <x v="4"/>
    <s v="Ever Blooming"/>
    <s v="C7"/>
    <x v="1"/>
    <n v="320"/>
    <x v="0"/>
    <n v="7.7499999999999999E-2"/>
    <n v="24.8"/>
    <x v="2"/>
    <n v="26.74"/>
    <n v="-1.9399999999999977"/>
  </r>
  <r>
    <s v="November"/>
    <s v="EB1282"/>
    <d v="2022-11-14T00:00:00"/>
    <s v="Regular"/>
    <n v="160"/>
    <n v="29.86"/>
    <n v="15.19"/>
    <n v="205.05"/>
    <s v="Hopkins"/>
    <x v="28"/>
    <n v="29061"/>
    <x v="4"/>
    <s v="Ever Blooming"/>
    <s v="C7"/>
    <x v="1"/>
    <n v="160"/>
    <x v="0"/>
    <n v="7.7499999999999999E-2"/>
    <n v="12.4"/>
    <x v="2"/>
    <n v="15.19"/>
    <n v="-2.7899999999999991"/>
  </r>
  <r>
    <s v="October"/>
    <s v="EB1203"/>
    <d v="2022-10-14T00:00:00"/>
    <s v="Deposit"/>
    <n v="50"/>
    <n v="0"/>
    <n v="0"/>
    <n v="50"/>
    <s v="null"/>
    <x v="1"/>
    <s v="null"/>
    <x v="4"/>
    <s v="Ever Blooming"/>
    <s v="C7"/>
    <x v="1"/>
    <m/>
    <x v="1"/>
    <m/>
    <m/>
    <x v="0"/>
    <m/>
    <m/>
  </r>
  <r>
    <s v="November"/>
    <s v="EB1422"/>
    <d v="2022-11-14T00:00:00"/>
    <s v="Regular"/>
    <n v="320"/>
    <n v="48.66"/>
    <n v="37.78"/>
    <n v="406.44"/>
    <s v="Washington"/>
    <x v="46"/>
    <n v="20024"/>
    <x v="4"/>
    <s v="Ever Blooming"/>
    <s v="C7"/>
    <x v="1"/>
    <n v="320"/>
    <x v="0"/>
    <n v="7.7499999999999999E-2"/>
    <n v="24.8"/>
    <x v="2"/>
    <n v="37.78"/>
    <n v="-12.98"/>
  </r>
  <r>
    <s v="December"/>
    <s v="EB1520"/>
    <d v="2022-12-19T00:00:00"/>
    <s v="Deposit"/>
    <n v="50"/>
    <n v="0"/>
    <n v="0"/>
    <n v="50"/>
    <s v="null"/>
    <x v="1"/>
    <s v="null"/>
    <x v="4"/>
    <s v="Ever Blooming"/>
    <s v="C7"/>
    <x v="1"/>
    <m/>
    <x v="1"/>
    <m/>
    <m/>
    <x v="0"/>
    <m/>
    <m/>
  </r>
  <r>
    <s v="December"/>
    <s v="EB1492"/>
    <d v="2022-12-08T00:00:00"/>
    <s v="Regular"/>
    <n v="125"/>
    <n v="25.1"/>
    <n v="10.89"/>
    <n v="160.99"/>
    <s v="Charlotte"/>
    <x v="0"/>
    <n v="28277"/>
    <x v="4"/>
    <s v="Ever Blooming"/>
    <s v="C7"/>
    <x v="1"/>
    <n v="125"/>
    <x v="0"/>
    <n v="7.7499999999999999E-2"/>
    <n v="9.6875"/>
    <x v="2"/>
    <n v="10.89"/>
    <n v="-1.2025000000000006"/>
  </r>
  <r>
    <s v="November"/>
    <s v="EB1261"/>
    <d v="2022-11-14T00:00:00"/>
    <s v="Regular"/>
    <n v="160"/>
    <n v="28.55"/>
    <n v="14"/>
    <n v="202.55"/>
    <s v="Sacramento"/>
    <x v="9"/>
    <n v="95835"/>
    <x v="4"/>
    <s v="Ever Blooming"/>
    <s v="C7"/>
    <x v="1"/>
    <n v="160"/>
    <x v="0"/>
    <n v="8.7499999999999994E-2"/>
    <n v="14"/>
    <x v="20"/>
    <n v="14"/>
    <n v="0"/>
  </r>
  <r>
    <s v="November"/>
    <s v="EB1417"/>
    <d v="2022-11-14T00:00:00"/>
    <s v="Regular"/>
    <n v="320"/>
    <n v="43.23"/>
    <n v="25.44"/>
    <n v="388.67"/>
    <s v="omaha"/>
    <x v="38"/>
    <n v="68132"/>
    <x v="4"/>
    <s v="Ever Blooming"/>
    <s v="C7"/>
    <x v="1"/>
    <n v="320"/>
    <x v="0"/>
    <n v="7.7499999999999999E-2"/>
    <n v="24.8"/>
    <x v="2"/>
    <n v="25.44"/>
    <n v="-0.64000000000000057"/>
  </r>
  <r>
    <s v="November"/>
    <s v="EB1226"/>
    <d v="2022-11-13T00:00:00"/>
    <s v="Deposit"/>
    <n v="50"/>
    <n v="0"/>
    <n v="0"/>
    <n v="50"/>
    <s v="null"/>
    <x v="1"/>
    <s v="null"/>
    <x v="4"/>
    <s v="Ever Blooming"/>
    <s v="C7"/>
    <x v="1"/>
    <m/>
    <x v="1"/>
    <m/>
    <m/>
    <x v="0"/>
    <m/>
    <m/>
  </r>
  <r>
    <s v="November"/>
    <s v="EB1374"/>
    <d v="2022-11-14T00:00:00"/>
    <s v="Regular"/>
    <n v="320"/>
    <n v="36.78"/>
    <n v="28"/>
    <n v="384.78"/>
    <s v="SAN RAMON"/>
    <x v="9"/>
    <n v="94582"/>
    <x v="4"/>
    <s v="Ever Blooming"/>
    <s v="C7"/>
    <x v="1"/>
    <n v="320"/>
    <x v="0"/>
    <n v="8.7499999999999994E-2"/>
    <n v="28"/>
    <x v="12"/>
    <n v="28"/>
    <n v="0"/>
  </r>
  <r>
    <s v="October"/>
    <s v="EB1209"/>
    <d v="2022-10-27T00:00:00"/>
    <s v="Deposit"/>
    <n v="50"/>
    <n v="0"/>
    <n v="0"/>
    <n v="50"/>
    <s v="null"/>
    <x v="1"/>
    <s v="null"/>
    <x v="4"/>
    <s v="Ever Blooming"/>
    <s v="C7"/>
    <x v="1"/>
    <m/>
    <x v="1"/>
    <m/>
    <m/>
    <x v="0"/>
    <m/>
    <m/>
  </r>
  <r>
    <s v="December"/>
    <s v="EB1519"/>
    <d v="2022-12-18T00:00:00"/>
    <s v="Regular"/>
    <n v="195"/>
    <n v="33.32"/>
    <n v="13.7"/>
    <n v="242.02"/>
    <s v="Marietta"/>
    <x v="7"/>
    <n v="30064"/>
    <x v="4"/>
    <s v="Ever Blooming"/>
    <s v="C7"/>
    <x v="1"/>
    <n v="195"/>
    <x v="0"/>
    <n v="7.7499999999999999E-2"/>
    <n v="15.112500000000001"/>
    <x v="2"/>
    <n v="13.7"/>
    <n v="1.4125000000000014"/>
  </r>
  <r>
    <s v="November"/>
    <s v="EB1408"/>
    <d v="2022-11-14T00:00:00"/>
    <s v="Regular"/>
    <n v="320"/>
    <n v="36.78"/>
    <n v="28"/>
    <n v="384.78"/>
    <s v="Sacramento"/>
    <x v="9"/>
    <n v="95831"/>
    <x v="4"/>
    <s v="Ever Blooming"/>
    <s v="C7"/>
    <x v="1"/>
    <n v="320"/>
    <x v="0"/>
    <n v="8.7499999999999994E-2"/>
    <n v="28"/>
    <x v="20"/>
    <n v="28"/>
    <n v="0"/>
  </r>
  <r>
    <s v="November"/>
    <s v="EB1214"/>
    <d v="2022-11-02T00:00:00"/>
    <s v="Deposit"/>
    <n v="50"/>
    <n v="0"/>
    <n v="0"/>
    <n v="50"/>
    <s v="null"/>
    <x v="1"/>
    <s v="null"/>
    <x v="4"/>
    <s v="Ever Blooming"/>
    <s v="C7"/>
    <x v="1"/>
    <m/>
    <x v="1"/>
    <m/>
    <m/>
    <x v="0"/>
    <m/>
    <m/>
  </r>
  <r>
    <s v="November"/>
    <s v="EB1406"/>
    <d v="2022-11-14T00:00:00"/>
    <s v="Regular"/>
    <n v="320"/>
    <n v="48.66"/>
    <n v="34.1"/>
    <n v="402.76"/>
    <s v="MEMPHIS"/>
    <x v="4"/>
    <n v="38112"/>
    <x v="4"/>
    <s v="Ever Blooming"/>
    <s v="C7"/>
    <x v="1"/>
    <n v="320"/>
    <x v="0"/>
    <n v="7.7499999999999999E-2"/>
    <n v="24.8"/>
    <x v="2"/>
    <n v="34.1"/>
    <n v="-9.3000000000000007"/>
  </r>
  <r>
    <s v="November"/>
    <s v="EB1269"/>
    <d v="2022-11-14T00:00:00"/>
    <s v="Regular"/>
    <n v="160"/>
    <n v="29.86"/>
    <n v="11.87"/>
    <n v="201.73"/>
    <s v="Lake Barrington"/>
    <x v="22"/>
    <n v="60010"/>
    <x v="4"/>
    <s v="Ever Blooming"/>
    <s v="C7"/>
    <x v="1"/>
    <n v="160"/>
    <x v="0"/>
    <n v="7.7499999999999999E-2"/>
    <n v="12.4"/>
    <x v="2"/>
    <n v="11.87"/>
    <n v="0.53000000000000114"/>
  </r>
  <r>
    <s v="November"/>
    <s v="EB1278"/>
    <d v="2022-11-14T00:00:00"/>
    <s v="Regular"/>
    <n v="160"/>
    <n v="29.86"/>
    <n v="17.559999999999999"/>
    <n v="207.42"/>
    <s v="Nashville"/>
    <x v="4"/>
    <n v="37211"/>
    <x v="4"/>
    <s v="Ever Blooming"/>
    <s v="C7"/>
    <x v="1"/>
    <n v="160"/>
    <x v="0"/>
    <n v="7.7499999999999999E-2"/>
    <n v="12.4"/>
    <x v="2"/>
    <n v="17.559999999999999"/>
    <n v="-5.1599999999999984"/>
  </r>
  <r>
    <s v="November"/>
    <s v="EB1353"/>
    <d v="2022-11-14T00:00:00"/>
    <s v="Regular"/>
    <n v="320"/>
    <n v="48.66"/>
    <n v="27.65"/>
    <n v="396.31"/>
    <s v="Pensacola"/>
    <x v="12"/>
    <s v="32506-9710"/>
    <x v="4"/>
    <s v="Ever Blooming"/>
    <s v="C7"/>
    <x v="1"/>
    <n v="320"/>
    <x v="0"/>
    <n v="7.7499999999999999E-2"/>
    <n v="24.8"/>
    <x v="2"/>
    <n v="27.65"/>
    <n v="-2.8499999999999979"/>
  </r>
  <r>
    <s v="November"/>
    <s v="EB1350"/>
    <d v="2022-11-14T00:00:00"/>
    <s v="Regular"/>
    <n v="260.5"/>
    <n v="36.78"/>
    <n v="20.190000000000001"/>
    <n v="317.47000000000003"/>
    <s v="Calistoga"/>
    <x v="9"/>
    <n v="94515"/>
    <x v="4"/>
    <s v="Ever Blooming"/>
    <s v="C7"/>
    <x v="1"/>
    <n v="260.5"/>
    <x v="0"/>
    <n v="7.7499999999999999E-2"/>
    <n v="20.188749999999999"/>
    <x v="2"/>
    <n v="20.190000000000001"/>
    <n v="-1.2500000000024158E-3"/>
  </r>
  <r>
    <s v="November"/>
    <s v="EB1460"/>
    <d v="2022-11-26T00:00:00"/>
    <s v="Regular"/>
    <n v="195"/>
    <n v="33.32"/>
    <n v="10.72"/>
    <n v="239.04"/>
    <s v="Pittsfield"/>
    <x v="37"/>
    <n v="4967"/>
    <x v="4"/>
    <s v="Ever Blooming"/>
    <s v="C7"/>
    <x v="1"/>
    <n v="195"/>
    <x v="0"/>
    <n v="7.7499999999999999E-2"/>
    <n v="15.112500000000001"/>
    <x v="2"/>
    <n v="10.72"/>
    <n v="4.3925000000000001"/>
  </r>
  <r>
    <s v="November"/>
    <s v="EB1246"/>
    <d v="2022-11-14T00:00:00"/>
    <s v="Regular"/>
    <n v="160"/>
    <n v="29.86"/>
    <n v="13.28"/>
    <n v="203.14"/>
    <s v="South Park"/>
    <x v="15"/>
    <n v="15129"/>
    <x v="4"/>
    <s v="Ever Blooming"/>
    <s v="C7"/>
    <x v="1"/>
    <n v="160"/>
    <x v="0"/>
    <n v="7.7499999999999999E-2"/>
    <n v="12.4"/>
    <x v="2"/>
    <n v="13.28"/>
    <n v="-0.87999999999999901"/>
  </r>
  <r>
    <s v="November"/>
    <s v="EB1342"/>
    <d v="2022-11-14T00:00:00"/>
    <s v="Regular"/>
    <n v="242.2"/>
    <n v="48.66"/>
    <n v="34.9"/>
    <n v="325.76"/>
    <s v="Osceola"/>
    <x v="17"/>
    <n v="72370"/>
    <x v="4"/>
    <s v="Ever Blooming"/>
    <s v="C7"/>
    <x v="1"/>
    <n v="242.2"/>
    <x v="0"/>
    <n v="7.7499999999999999E-2"/>
    <n v="18.770499999999998"/>
    <x v="2"/>
    <n v="34.9"/>
    <n v="-16.1295"/>
  </r>
  <r>
    <s v="November"/>
    <s v="EB1254"/>
    <d v="2022-11-14T00:00:00"/>
    <s v="Regular"/>
    <n v="144"/>
    <n v="25.1"/>
    <n v="5.76"/>
    <n v="174.86"/>
    <s v="Hoover"/>
    <x v="30"/>
    <n v="35226"/>
    <x v="4"/>
    <s v="Ever Blooming"/>
    <s v="C7"/>
    <x v="1"/>
    <n v="144"/>
    <x v="0"/>
    <n v="7.7499999999999999E-2"/>
    <n v="11.16"/>
    <x v="2"/>
    <n v="5.76"/>
    <n v="5.4"/>
  </r>
  <r>
    <s v="October"/>
    <s v="EB1205"/>
    <d v="2022-10-25T00:00:00"/>
    <s v="Deposit"/>
    <n v="50"/>
    <n v="0"/>
    <n v="0"/>
    <n v="50"/>
    <s v="null"/>
    <x v="1"/>
    <s v="null"/>
    <x v="4"/>
    <s v="Ever Blooming"/>
    <s v="C7"/>
    <x v="1"/>
    <m/>
    <x v="1"/>
    <m/>
    <m/>
    <x v="0"/>
    <m/>
    <m/>
  </r>
  <r>
    <s v="December"/>
    <s v="EB1493"/>
    <d v="2022-12-08T00:00:00"/>
    <s v="Regular"/>
    <n v="118.5"/>
    <n v="21.56"/>
    <n v="9.81"/>
    <n v="149.87"/>
    <s v="Adairsville"/>
    <x v="7"/>
    <n v="30103"/>
    <x v="4"/>
    <s v="Ever Blooming"/>
    <s v="C7"/>
    <x v="1"/>
    <n v="118.5"/>
    <x v="0"/>
    <n v="7.7499999999999999E-2"/>
    <n v="9.1837499999999999"/>
    <x v="2"/>
    <n v="9.81"/>
    <n v="-0.62625000000000064"/>
  </r>
  <r>
    <s v="December"/>
    <s v="EB1501"/>
    <d v="2022-12-11T00:00:00"/>
    <s v="Regular"/>
    <n v="160"/>
    <n v="29.86"/>
    <n v="18.510000000000002"/>
    <n v="208.37"/>
    <s v="JACKSON"/>
    <x v="4"/>
    <s v="38305-5008"/>
    <x v="4"/>
    <s v="Ever Blooming"/>
    <s v="C7"/>
    <x v="1"/>
    <n v="160"/>
    <x v="0"/>
    <n v="7.7499999999999999E-2"/>
    <n v="12.4"/>
    <x v="2"/>
    <n v="18.510000000000002"/>
    <n v="-6.1100000000000012"/>
  </r>
  <r>
    <s v="November"/>
    <s v="EB1234"/>
    <d v="2022-11-14T00:00:00"/>
    <s v="Regular"/>
    <n v="141.1"/>
    <n v="29.86"/>
    <n v="10.26"/>
    <n v="181.22"/>
    <s v="Farmington Hills"/>
    <x v="19"/>
    <n v="48335"/>
    <x v="4"/>
    <s v="Ever Blooming"/>
    <s v="C7"/>
    <x v="1"/>
    <n v="141.1"/>
    <x v="0"/>
    <n v="7.7499999999999999E-2"/>
    <n v="10.93525"/>
    <x v="2"/>
    <n v="10.26"/>
    <n v="0.67525000000000013"/>
  </r>
  <r>
    <s v="November"/>
    <s v="EB1324"/>
    <d v="2022-11-14T00:00:00"/>
    <s v="Regular"/>
    <n v="320"/>
    <n v="48.66"/>
    <n v="27.52"/>
    <n v="396.18"/>
    <s v="Blue Springs"/>
    <x v="16"/>
    <n v="64014"/>
    <x v="4"/>
    <s v="Ever Blooming"/>
    <s v="C7"/>
    <x v="1"/>
    <n v="320"/>
    <x v="0"/>
    <n v="7.7499999999999999E-2"/>
    <n v="24.8"/>
    <x v="2"/>
    <n v="27.52"/>
    <n v="-2.7199999999999989"/>
  </r>
  <r>
    <s v="October"/>
    <s v="EB1187"/>
    <d v="2022-10-01T00:00:00"/>
    <s v="Deposit"/>
    <n v="50"/>
    <n v="0"/>
    <n v="0"/>
    <n v="50"/>
    <s v="null"/>
    <x v="1"/>
    <s v="null"/>
    <x v="4"/>
    <s v="Ever Blooming"/>
    <s v="C7"/>
    <x v="1"/>
    <m/>
    <x v="1"/>
    <m/>
    <m/>
    <x v="0"/>
    <m/>
    <m/>
  </r>
  <r>
    <s v="December"/>
    <s v="EB1506"/>
    <d v="2022-12-11T00:00:00"/>
    <s v="Regular"/>
    <n v="320"/>
    <n v="48.66"/>
    <n v="31.82"/>
    <n v="400.48"/>
    <s v="Lido Beach"/>
    <x v="5"/>
    <n v="11561"/>
    <x v="4"/>
    <s v="Ever Blooming"/>
    <s v="C7"/>
    <x v="1"/>
    <n v="320"/>
    <x v="0"/>
    <n v="7.7499999999999999E-2"/>
    <n v="24.8"/>
    <x v="2"/>
    <n v="31.82"/>
    <n v="-7.02"/>
  </r>
  <r>
    <s v="December"/>
    <s v="EB1486"/>
    <d v="2022-12-05T00:00:00"/>
    <s v="Regular"/>
    <n v="0"/>
    <n v="0"/>
    <n v="0"/>
    <n v="0"/>
    <s v="Nashville"/>
    <x v="4"/>
    <n v="37215"/>
    <x v="4"/>
    <s v="Ever Blooming"/>
    <s v="C7"/>
    <x v="1"/>
    <n v="0"/>
    <x v="0"/>
    <n v="7.7499999999999999E-2"/>
    <n v="0"/>
    <x v="2"/>
    <n v="0"/>
    <n v="0"/>
  </r>
  <r>
    <s v="November"/>
    <s v="EB1318"/>
    <d v="2022-11-14T00:00:00"/>
    <s v="Regular"/>
    <n v="320"/>
    <n v="48.66"/>
    <n v="19.21"/>
    <n v="387.87"/>
    <s v="Suffolk"/>
    <x v="3"/>
    <n v="23434"/>
    <x v="4"/>
    <s v="Ever Blooming"/>
    <s v="C7"/>
    <x v="1"/>
    <n v="320"/>
    <x v="0"/>
    <n v="7.7499999999999999E-2"/>
    <n v="24.8"/>
    <x v="2"/>
    <n v="19.21"/>
    <n v="5.59"/>
  </r>
  <r>
    <s v="November"/>
    <s v="EB1379"/>
    <d v="2022-11-14T00:00:00"/>
    <s v="Regular"/>
    <n v="320"/>
    <n v="43.23"/>
    <n v="19.989999999999998"/>
    <n v="383.22"/>
    <s v="Omaha"/>
    <x v="38"/>
    <n v="68134"/>
    <x v="4"/>
    <s v="Ever Blooming"/>
    <s v="C7"/>
    <x v="1"/>
    <n v="320"/>
    <x v="0"/>
    <n v="7.7499999999999999E-2"/>
    <n v="24.8"/>
    <x v="2"/>
    <n v="19.989999999999998"/>
    <n v="4.8100000000000023"/>
  </r>
  <r>
    <s v="November"/>
    <s v="EB1275"/>
    <d v="2022-11-14T00:00:00"/>
    <s v="Regular"/>
    <n v="160"/>
    <n v="29.86"/>
    <n v="7.12"/>
    <n v="196.98"/>
    <s v="Minden"/>
    <x v="2"/>
    <n v="71055"/>
    <x v="4"/>
    <s v="Ever Blooming"/>
    <s v="C7"/>
    <x v="1"/>
    <n v="160"/>
    <x v="0"/>
    <n v="7.7499999999999999E-2"/>
    <n v="12.4"/>
    <x v="2"/>
    <n v="7.12"/>
    <n v="5.28"/>
  </r>
  <r>
    <s v="November"/>
    <s v="EB1347"/>
    <d v="2022-11-14T00:00:00"/>
    <s v="Regular"/>
    <n v="326.5"/>
    <n v="40.71"/>
    <n v="28.08"/>
    <n v="395.29"/>
    <s v="Phoenix"/>
    <x v="24"/>
    <n v="85020"/>
    <x v="4"/>
    <s v="Ever Blooming"/>
    <s v="C7"/>
    <x v="1"/>
    <n v="326.5"/>
    <x v="0"/>
    <n v="7.7499999999999999E-2"/>
    <n v="25.303750000000001"/>
    <x v="2"/>
    <n v="28.08"/>
    <n v="-2.7762499999999974"/>
  </r>
  <r>
    <s v="November"/>
    <s v="EB1272"/>
    <d v="2022-11-14T00:00:00"/>
    <s v="Regular"/>
    <n v="160"/>
    <n v="28.09"/>
    <n v="15.52"/>
    <n v="203.61"/>
    <s v="Addison"/>
    <x v="11"/>
    <n v="75001"/>
    <x v="4"/>
    <s v="Ever Blooming"/>
    <s v="C7"/>
    <x v="1"/>
    <n v="160"/>
    <x v="0"/>
    <n v="7.7499999999999999E-2"/>
    <n v="12.4"/>
    <x v="2"/>
    <n v="15.52"/>
    <n v="-3.1199999999999992"/>
  </r>
  <r>
    <s v="October"/>
    <s v="EB1193"/>
    <d v="2022-10-03T00:00:00"/>
    <s v="Regular"/>
    <n v="340"/>
    <n v="37.75"/>
    <n v="50.71"/>
    <n v="428.46"/>
    <s v="Bowling Green"/>
    <x v="20"/>
    <n v="42104"/>
    <x v="4"/>
    <s v="Ever Blooming"/>
    <s v="C7"/>
    <x v="1"/>
    <n v="340"/>
    <x v="0"/>
    <n v="7.7499999999999999E-2"/>
    <n v="26.35"/>
    <x v="2"/>
    <n v="50.71"/>
    <n v="-24.36"/>
  </r>
  <r>
    <s v="December"/>
    <s v="EB1483"/>
    <d v="2022-12-01T00:00:00"/>
    <s v="Regular"/>
    <n v="167.4"/>
    <n v="31.09"/>
    <n v="8.02"/>
    <n v="206.51"/>
    <s v="Erie"/>
    <x v="27"/>
    <n v="80516"/>
    <x v="4"/>
    <s v="Ever Blooming"/>
    <s v="C7"/>
    <x v="1"/>
    <n v="167.4"/>
    <x v="0"/>
    <n v="7.7499999999999999E-2"/>
    <n v="12.9735"/>
    <x v="2"/>
    <n v="8.02"/>
    <n v="4.9535"/>
  </r>
  <r>
    <s v="November"/>
    <s v="EB1326"/>
    <d v="2022-11-14T00:00:00"/>
    <s v="Regular"/>
    <n v="138.09"/>
    <n v="50.76"/>
    <n v="13.21"/>
    <n v="202.06"/>
    <s v="Athens"/>
    <x v="7"/>
    <n v="30605"/>
    <x v="4"/>
    <s v="Ever Blooming"/>
    <s v="C7"/>
    <x v="1"/>
    <n v="138.09"/>
    <x v="0"/>
    <n v="7.7499999999999999E-2"/>
    <n v="10.701975000000001"/>
    <x v="2"/>
    <n v="13.21"/>
    <n v="-2.5080249999999999"/>
  </r>
  <r>
    <s v="October"/>
    <s v="EB1186"/>
    <d v="2022-10-01T00:00:00"/>
    <s v="Deposit"/>
    <n v="50"/>
    <n v="0"/>
    <n v="0"/>
    <n v="50"/>
    <s v="null"/>
    <x v="1"/>
    <s v="null"/>
    <x v="4"/>
    <s v="Ever Blooming"/>
    <s v="C7"/>
    <x v="1"/>
    <m/>
    <x v="1"/>
    <m/>
    <m/>
    <x v="0"/>
    <m/>
    <m/>
  </r>
  <r>
    <s v="November"/>
    <s v="EB1247"/>
    <d v="2022-11-14T00:00:00"/>
    <s v="Regular"/>
    <n v="160"/>
    <n v="29.86"/>
    <n v="11.39"/>
    <n v="201.25"/>
    <s v="Tucker"/>
    <x v="7"/>
    <n v="30084"/>
    <x v="4"/>
    <s v="Ever Blooming"/>
    <s v="C7"/>
    <x v="1"/>
    <n v="160"/>
    <x v="0"/>
    <n v="7.7499999999999999E-2"/>
    <n v="12.4"/>
    <x v="2"/>
    <n v="11.39"/>
    <n v="1.0099999999999998"/>
  </r>
  <r>
    <s v="November"/>
    <s v="EB1239"/>
    <d v="2022-11-14T00:00:00"/>
    <s v="Regular"/>
    <n v="73.31"/>
    <n v="28.09"/>
    <n v="8.3699999999999992"/>
    <n v="109.77"/>
    <s v="Fort Worth"/>
    <x v="11"/>
    <n v="76244"/>
    <x v="4"/>
    <s v="Ever Blooming"/>
    <s v="C7"/>
    <x v="1"/>
    <n v="73.31"/>
    <x v="0"/>
    <n v="7.7499999999999999E-2"/>
    <n v="5.6815249999999997"/>
    <x v="2"/>
    <n v="8.3699999999999992"/>
    <n v="-2.6884749999999995"/>
  </r>
  <r>
    <s v="November"/>
    <s v="EB1301"/>
    <d v="2022-11-14T00:00:00"/>
    <s v="Regular"/>
    <n v="135"/>
    <n v="25.1"/>
    <n v="11.2"/>
    <n v="171.3"/>
    <s v="Pittsburgh"/>
    <x v="15"/>
    <n v="15213"/>
    <x v="4"/>
    <s v="Ever Blooming"/>
    <s v="C7"/>
    <x v="1"/>
    <n v="135"/>
    <x v="0"/>
    <n v="7.7499999999999999E-2"/>
    <n v="10.4625"/>
    <x v="2"/>
    <n v="11.2"/>
    <n v="-0.73749999999999893"/>
  </r>
  <r>
    <s v="November"/>
    <s v="EB1403"/>
    <d v="2022-11-14T00:00:00"/>
    <s v="Regular"/>
    <n v="320"/>
    <n v="36.78"/>
    <n v="23.21"/>
    <n v="379.99"/>
    <s v="Oak Park"/>
    <x v="9"/>
    <n v="91377"/>
    <x v="4"/>
    <s v="Ever Blooming"/>
    <s v="C7"/>
    <x v="1"/>
    <n v="320"/>
    <x v="0"/>
    <n v="7.2499999999999995E-2"/>
    <n v="23.2"/>
    <x v="3"/>
    <n v="23.21"/>
    <n v="-1.0000000000001563E-2"/>
  </r>
  <r>
    <s v="November"/>
    <s v="EB1240"/>
    <d v="2022-11-14T00:00:00"/>
    <s v="Regular"/>
    <n v="111.1"/>
    <n v="29.86"/>
    <n v="4.9400000000000004"/>
    <n v="145.9"/>
    <s v="Franklinton"/>
    <x v="2"/>
    <n v="70438"/>
    <x v="4"/>
    <s v="Ever Blooming"/>
    <s v="C7"/>
    <x v="1"/>
    <n v="111.1"/>
    <x v="0"/>
    <n v="7.7499999999999999E-2"/>
    <n v="8.6102499999999988"/>
    <x v="2"/>
    <n v="4.9400000000000004"/>
    <n v="3.6702499999999985"/>
  </r>
  <r>
    <s v="November"/>
    <s v="EB1241"/>
    <d v="2022-11-14T00:00:00"/>
    <s v="Regular"/>
    <n v="210"/>
    <n v="29.86"/>
    <n v="21.85"/>
    <n v="261.70999999999998"/>
    <s v="Star City"/>
    <x v="42"/>
    <n v="26505"/>
    <x v="4"/>
    <s v="Ever Blooming"/>
    <s v="C7"/>
    <x v="1"/>
    <n v="210"/>
    <x v="0"/>
    <n v="7.7499999999999999E-2"/>
    <n v="16.274999999999999"/>
    <x v="2"/>
    <n v="21.85"/>
    <n v="-5.5750000000000028"/>
  </r>
  <r>
    <s v="November"/>
    <s v="EB1299"/>
    <d v="2022-11-14T00:00:00"/>
    <s v="Regular"/>
    <n v="160"/>
    <n v="29.86"/>
    <n v="11.87"/>
    <n v="201.73"/>
    <s v="Lake Villa"/>
    <x v="22"/>
    <n v="60046"/>
    <x v="4"/>
    <s v="Ever Blooming"/>
    <s v="C7"/>
    <x v="1"/>
    <n v="160"/>
    <x v="0"/>
    <n v="7.7499999999999999E-2"/>
    <n v="12.4"/>
    <x v="2"/>
    <n v="11.87"/>
    <n v="0.53000000000000114"/>
  </r>
  <r>
    <s v="November"/>
    <s v="EB1271"/>
    <d v="2022-11-14T00:00:00"/>
    <s v="Regular"/>
    <n v="160"/>
    <n v="29.86"/>
    <n v="12.59"/>
    <n v="202.45"/>
    <s v="Tinton Falls"/>
    <x v="14"/>
    <n v="7724"/>
    <x v="4"/>
    <s v="Ever Blooming"/>
    <s v="C7"/>
    <x v="1"/>
    <n v="160"/>
    <x v="0"/>
    <n v="7.7499999999999999E-2"/>
    <n v="12.4"/>
    <x v="2"/>
    <n v="12.59"/>
    <n v="-0.1899999999999995"/>
  </r>
  <r>
    <s v="November"/>
    <s v="EB1302"/>
    <d v="2022-11-14T00:00:00"/>
    <s v="Regular"/>
    <n v="160"/>
    <n v="29.52"/>
    <n v="13.4"/>
    <n v="202.92"/>
    <s v="Las Vegas"/>
    <x v="21"/>
    <n v="89134"/>
    <x v="4"/>
    <s v="Ever Blooming"/>
    <s v="C7"/>
    <x v="1"/>
    <n v="160"/>
    <x v="0"/>
    <n v="7.7499999999999999E-2"/>
    <n v="12.4"/>
    <x v="2"/>
    <n v="13.4"/>
    <n v="-1"/>
  </r>
  <r>
    <s v="November"/>
    <s v="EB1298"/>
    <d v="2022-11-14T00:00:00"/>
    <s v="Regular"/>
    <n v="160"/>
    <n v="29.86"/>
    <n v="13.28"/>
    <n v="203.14"/>
    <s v="Kingston"/>
    <x v="7"/>
    <n v="30145"/>
    <x v="4"/>
    <s v="Ever Blooming"/>
    <s v="C7"/>
    <x v="1"/>
    <n v="160"/>
    <x v="0"/>
    <n v="7.7499999999999999E-2"/>
    <n v="12.4"/>
    <x v="2"/>
    <n v="13.28"/>
    <n v="-0.87999999999999901"/>
  </r>
  <r>
    <s v="November"/>
    <s v="EB1407"/>
    <d v="2022-11-14T00:00:00"/>
    <s v="Regular"/>
    <n v="320"/>
    <n v="48.66"/>
    <n v="12.8"/>
    <n v="381.46"/>
    <s v="Madison"/>
    <x v="30"/>
    <n v="35757"/>
    <x v="4"/>
    <s v="Ever Blooming"/>
    <s v="C7"/>
    <x v="1"/>
    <n v="320"/>
    <x v="0"/>
    <n v="7.7499999999999999E-2"/>
    <n v="24.8"/>
    <x v="2"/>
    <n v="12.8"/>
    <n v="12"/>
  </r>
  <r>
    <s v="November"/>
    <s v="EB1346"/>
    <d v="2022-11-14T00:00:00"/>
    <s v="Regular"/>
    <n v="320"/>
    <n v="36.78"/>
    <n v="30.01"/>
    <n v="386.79"/>
    <s v="San Jose"/>
    <x v="9"/>
    <n v="95127"/>
    <x v="4"/>
    <s v="Ever Blooming"/>
    <s v="C7"/>
    <x v="1"/>
    <n v="320"/>
    <x v="0"/>
    <n v="9.3799999999999994E-2"/>
    <n v="30.015999999999998"/>
    <x v="11"/>
    <n v="30.01"/>
    <n v="5.9999999999966747E-3"/>
  </r>
  <r>
    <s v="November"/>
    <s v="EB1392"/>
    <d v="2022-11-14T00:00:00"/>
    <s v="Regular"/>
    <n v="320"/>
    <n v="39.270000000000003"/>
    <n v="25.76"/>
    <n v="385.03"/>
    <s v="Scottsdale"/>
    <x v="24"/>
    <n v="85260"/>
    <x v="4"/>
    <s v="Ever Blooming"/>
    <s v="C7"/>
    <x v="1"/>
    <n v="320"/>
    <x v="0"/>
    <n v="7.7499999999999999E-2"/>
    <n v="24.8"/>
    <x v="2"/>
    <n v="25.76"/>
    <n v="-0.96000000000000085"/>
  </r>
  <r>
    <s v="November"/>
    <s v="EB1295"/>
    <d v="2022-11-14T00:00:00"/>
    <s v="Regular"/>
    <n v="160"/>
    <n v="29.86"/>
    <n v="13.28"/>
    <n v="203.14"/>
    <s v="Boca Raton"/>
    <x v="12"/>
    <n v="33428"/>
    <x v="4"/>
    <s v="Ever Blooming"/>
    <s v="C7"/>
    <x v="1"/>
    <n v="160"/>
    <x v="0"/>
    <n v="7.7499999999999999E-2"/>
    <n v="12.4"/>
    <x v="2"/>
    <n v="13.28"/>
    <n v="-0.87999999999999901"/>
  </r>
  <r>
    <s v="November"/>
    <s v="EB1276"/>
    <d v="2022-11-14T00:00:00"/>
    <s v="Regular"/>
    <n v="160"/>
    <n v="28.09"/>
    <n v="15.52"/>
    <n v="203.61"/>
    <s v="Austin"/>
    <x v="11"/>
    <n v="78749"/>
    <x v="4"/>
    <s v="Ever Blooming"/>
    <s v="C7"/>
    <x v="1"/>
    <n v="160"/>
    <x v="0"/>
    <n v="7.7499999999999999E-2"/>
    <n v="12.4"/>
    <x v="2"/>
    <n v="15.52"/>
    <n v="-3.1199999999999992"/>
  </r>
  <r>
    <s v="November"/>
    <s v="EB1451"/>
    <d v="2022-11-22T00:00:00"/>
    <s v="Regular"/>
    <n v="0"/>
    <n v="0"/>
    <n v="0"/>
    <n v="0"/>
    <s v="Franklin"/>
    <x v="4"/>
    <n v="37069"/>
    <x v="4"/>
    <s v="Ever Blooming"/>
    <s v="C7"/>
    <x v="1"/>
    <n v="0"/>
    <x v="0"/>
    <n v="7.7499999999999999E-2"/>
    <n v="0"/>
    <x v="2"/>
    <n v="0"/>
    <n v="0"/>
  </r>
  <r>
    <s v="November"/>
    <s v="EB1343"/>
    <d v="2022-11-14T00:00:00"/>
    <s v="Regular"/>
    <n v="282.2"/>
    <n v="48.66"/>
    <n v="20.67"/>
    <n v="351.53"/>
    <s v="Arlington Heights"/>
    <x v="22"/>
    <n v="60004"/>
    <x v="4"/>
    <s v="Ever Blooming"/>
    <s v="C7"/>
    <x v="1"/>
    <n v="282.2"/>
    <x v="0"/>
    <n v="7.7499999999999999E-2"/>
    <n v="21.8705"/>
    <x v="2"/>
    <n v="20.67"/>
    <n v="1.2004999999999981"/>
  </r>
  <r>
    <s v="November"/>
    <s v="EB1224"/>
    <d v="2022-11-11T00:00:00"/>
    <s v="Deposit"/>
    <n v="50"/>
    <n v="0"/>
    <n v="0"/>
    <n v="50"/>
    <s v="null"/>
    <x v="1"/>
    <s v="null"/>
    <x v="4"/>
    <s v="Ever Blooming"/>
    <s v="C7"/>
    <x v="1"/>
    <m/>
    <x v="1"/>
    <m/>
    <m/>
    <x v="0"/>
    <m/>
    <m/>
  </r>
  <r>
    <s v="November"/>
    <s v="EB1220"/>
    <d v="2022-11-11T00:00:00"/>
    <s v="Deposit"/>
    <n v="50"/>
    <n v="0"/>
    <n v="0"/>
    <n v="50"/>
    <s v="null"/>
    <x v="1"/>
    <s v="null"/>
    <x v="4"/>
    <s v="Ever Blooming"/>
    <s v="C7"/>
    <x v="1"/>
    <m/>
    <x v="1"/>
    <m/>
    <m/>
    <x v="0"/>
    <m/>
    <m/>
  </r>
  <r>
    <s v="November"/>
    <s v="EB1478"/>
    <d v="2022-11-29T00:00:00"/>
    <s v="Regular"/>
    <n v="0"/>
    <n v="0"/>
    <n v="0"/>
    <n v="0"/>
    <s v="Lake Villa"/>
    <x v="22"/>
    <n v="60046"/>
    <x v="4"/>
    <s v="Ever Blooming"/>
    <s v="C7"/>
    <x v="1"/>
    <n v="0"/>
    <x v="0"/>
    <n v="7.7499999999999999E-2"/>
    <n v="0"/>
    <x v="2"/>
    <n v="0"/>
    <n v="0"/>
  </r>
  <r>
    <s v="October"/>
    <s v="EB1204"/>
    <d v="2022-10-19T00:00:00"/>
    <s v="Deposit"/>
    <n v="50"/>
    <n v="0"/>
    <n v="0"/>
    <n v="50"/>
    <s v="null"/>
    <x v="1"/>
    <s v="null"/>
    <x v="4"/>
    <s v="Ever Blooming"/>
    <s v="C7"/>
    <x v="1"/>
    <m/>
    <x v="1"/>
    <m/>
    <m/>
    <x v="0"/>
    <m/>
    <m/>
  </r>
  <r>
    <s v="December"/>
    <s v="EB1482"/>
    <d v="2022-12-01T00:00:00"/>
    <s v="Deposit"/>
    <n v="50"/>
    <n v="0"/>
    <n v="0"/>
    <n v="50"/>
    <s v="null"/>
    <x v="1"/>
    <s v="null"/>
    <x v="4"/>
    <s v="Ever Blooming"/>
    <s v="C7"/>
    <x v="1"/>
    <m/>
    <x v="1"/>
    <m/>
    <m/>
    <x v="0"/>
    <m/>
    <m/>
  </r>
  <r>
    <s v="November"/>
    <s v="EB1447"/>
    <d v="2022-11-17T00:00:00"/>
    <s v="Regular"/>
    <n v="160"/>
    <n v="28.55"/>
    <n v="16.399999999999999"/>
    <n v="204.95"/>
    <s v="Long Beach"/>
    <x v="9"/>
    <n v="90808"/>
    <x v="4"/>
    <s v="Ever Blooming"/>
    <s v="C7"/>
    <x v="1"/>
    <n v="160"/>
    <x v="0"/>
    <n v="0.10249999999999999"/>
    <n v="16.399999999999999"/>
    <x v="5"/>
    <n v="16.399999999999999"/>
    <n v="0"/>
  </r>
  <r>
    <s v="November"/>
    <s v="EB1221"/>
    <d v="2022-11-11T00:00:00"/>
    <s v="Deposit"/>
    <n v="50"/>
    <n v="0"/>
    <n v="0"/>
    <n v="50"/>
    <s v="null"/>
    <x v="1"/>
    <s v="null"/>
    <x v="4"/>
    <s v="Ever Blooming"/>
    <s v="C7"/>
    <x v="1"/>
    <m/>
    <x v="1"/>
    <m/>
    <m/>
    <x v="0"/>
    <m/>
    <m/>
  </r>
  <r>
    <s v="December"/>
    <s v="EB1512"/>
    <d v="2022-12-11T00:00:00"/>
    <s v="Regular"/>
    <n v="160"/>
    <n v="29.86"/>
    <n v="9.6"/>
    <n v="199.46"/>
    <s v="Springfield"/>
    <x v="3"/>
    <n v="22153"/>
    <x v="4"/>
    <s v="Ever Blooming"/>
    <s v="C7"/>
    <x v="1"/>
    <n v="160"/>
    <x v="0"/>
    <n v="7.7499999999999999E-2"/>
    <n v="12.4"/>
    <x v="2"/>
    <n v="9.6"/>
    <n v="2.8000000000000007"/>
  </r>
  <r>
    <s v="November"/>
    <s v="EB1284"/>
    <d v="2022-11-14T00:00:00"/>
    <s v="Regular"/>
    <n v="135"/>
    <n v="25.1"/>
    <n v="12.01"/>
    <n v="172.11"/>
    <s v="Ruskin"/>
    <x v="12"/>
    <n v="33570"/>
    <x v="4"/>
    <s v="Ever Blooming"/>
    <s v="C7"/>
    <x v="1"/>
    <n v="135"/>
    <x v="0"/>
    <n v="7.7499999999999999E-2"/>
    <n v="10.4625"/>
    <x v="2"/>
    <n v="12.01"/>
    <n v="-1.5474999999999994"/>
  </r>
  <r>
    <s v="November"/>
    <s v="EB1319"/>
    <d v="2022-11-14T00:00:00"/>
    <s v="Regular"/>
    <n v="320"/>
    <n v="48.66"/>
    <n v="49.48"/>
    <n v="418.14"/>
    <s v="La grange"/>
    <x v="20"/>
    <n v="40031"/>
    <x v="4"/>
    <s v="Ever Blooming"/>
    <s v="C7"/>
    <x v="1"/>
    <n v="320"/>
    <x v="0"/>
    <n v="7.7499999999999999E-2"/>
    <n v="24.8"/>
    <x v="2"/>
    <n v="49.48"/>
    <n v="-24.679999999999996"/>
  </r>
  <r>
    <s v="October"/>
    <s v="EX2564"/>
    <d v="2022-10-23T00:00:00"/>
    <s v="Regular"/>
    <n v="35"/>
    <n v="19.03"/>
    <n v="5"/>
    <n v="59.03"/>
    <s v="Nashville"/>
    <x v="4"/>
    <n v="37205"/>
    <x v="2"/>
    <s v="Excelsior"/>
    <s v="C7"/>
    <x v="0"/>
    <m/>
    <x v="0"/>
    <m/>
    <m/>
    <x v="0"/>
    <m/>
    <m/>
  </r>
  <r>
    <s v="October"/>
    <s v="EX2567"/>
    <d v="2022-10-24T00:00:00"/>
    <s v="Regular"/>
    <n v="0"/>
    <n v="0"/>
    <n v="0"/>
    <n v="0"/>
    <s v="Jackson"/>
    <x v="13"/>
    <n v="39216"/>
    <x v="3"/>
    <s v="Excelsior"/>
    <s v="C7"/>
    <x v="1"/>
    <n v="0"/>
    <x v="0"/>
    <n v="7.7499999999999999E-2"/>
    <n v="0"/>
    <x v="2"/>
    <n v="0"/>
    <n v="0"/>
  </r>
  <r>
    <s v="October"/>
    <s v="EX2556"/>
    <d v="2022-10-05T00:00:00"/>
    <s v="Deposit"/>
    <n v="50"/>
    <n v="0"/>
    <n v="0"/>
    <n v="50"/>
    <s v="null"/>
    <x v="1"/>
    <s v="null"/>
    <x v="1"/>
    <s v="Excelsior"/>
    <s v="C7"/>
    <x v="1"/>
    <m/>
    <x v="1"/>
    <m/>
    <m/>
    <x v="0"/>
    <m/>
    <m/>
  </r>
  <r>
    <s v="November"/>
    <s v="EX2582"/>
    <d v="2022-11-23T00:00:00"/>
    <s v="Regular"/>
    <n v="42.9"/>
    <n v="19.03"/>
    <n v="5.73"/>
    <n v="67.66"/>
    <s v="Cordova"/>
    <x v="4"/>
    <n v="38018"/>
    <x v="0"/>
    <s v="Excelsior"/>
    <s v="C7"/>
    <x v="0"/>
    <m/>
    <x v="0"/>
    <m/>
    <m/>
    <x v="0"/>
    <m/>
    <m/>
  </r>
  <r>
    <s v="October"/>
    <s v="EX2557"/>
    <d v="2022-10-06T00:00:00"/>
    <s v="Deposit"/>
    <n v="50"/>
    <n v="0"/>
    <n v="0"/>
    <n v="50"/>
    <s v="null"/>
    <x v="1"/>
    <s v="null"/>
    <x v="1"/>
    <s v="Excelsior"/>
    <s v="C7"/>
    <x v="1"/>
    <m/>
    <x v="1"/>
    <m/>
    <m/>
    <x v="0"/>
    <m/>
    <m/>
  </r>
  <r>
    <s v="December"/>
    <s v="EX2597"/>
    <d v="2022-12-22T00:00:00"/>
    <s v="Regular"/>
    <n v="0"/>
    <n v="0"/>
    <n v="0"/>
    <n v="0"/>
    <s v="Saint Charles"/>
    <x v="16"/>
    <n v="63304"/>
    <x v="2"/>
    <s v="Excelsior"/>
    <s v="C7"/>
    <x v="0"/>
    <m/>
    <x v="0"/>
    <m/>
    <m/>
    <x v="0"/>
    <m/>
    <m/>
  </r>
  <r>
    <s v="November"/>
    <s v="EX2569"/>
    <d v="2022-11-07T00:00:00"/>
    <s v="Regular"/>
    <n v="118.5"/>
    <n v="25.1"/>
    <n v="6.39"/>
    <n v="149.99"/>
    <s v="Thibodaux"/>
    <x v="2"/>
    <n v="70301"/>
    <x v="0"/>
    <s v="Excelsior"/>
    <s v="C7"/>
    <x v="0"/>
    <m/>
    <x v="0"/>
    <m/>
    <m/>
    <x v="0"/>
    <m/>
    <m/>
  </r>
  <r>
    <s v="November"/>
    <s v="EX2573"/>
    <d v="2022-11-11T00:00:00"/>
    <s v="Regular"/>
    <n v="0"/>
    <n v="0"/>
    <n v="0"/>
    <n v="0"/>
    <s v="Valdosta"/>
    <x v="7"/>
    <n v="31605"/>
    <x v="0"/>
    <s v="Excelsior"/>
    <s v="C7"/>
    <x v="0"/>
    <m/>
    <x v="0"/>
    <m/>
    <m/>
    <x v="0"/>
    <m/>
    <m/>
  </r>
  <r>
    <s v="October"/>
    <s v="EX2560"/>
    <d v="2022-10-09T00:00:00"/>
    <s v="Regular"/>
    <n v="165"/>
    <n v="28.55"/>
    <n v="12.79"/>
    <n v="206.34"/>
    <s v="Rancho Santa Fe"/>
    <x v="9"/>
    <n v="92067"/>
    <x v="2"/>
    <s v="Excelsior"/>
    <s v="C7"/>
    <x v="1"/>
    <n v="165"/>
    <x v="0"/>
    <n v="7.7499999999999999E-2"/>
    <n v="12.7875"/>
    <x v="1"/>
    <n v="12.79"/>
    <n v="-2.4999999999995026E-3"/>
  </r>
  <r>
    <s v="December"/>
    <s v="EX2584"/>
    <d v="2022-12-07T00:00:00"/>
    <s v="Regular"/>
    <n v="96.4"/>
    <n v="23.66"/>
    <n v="9.6"/>
    <n v="129.66"/>
    <s v="Colleyville"/>
    <x v="11"/>
    <n v="76034"/>
    <x v="2"/>
    <s v="Excelsior"/>
    <s v="C7"/>
    <x v="0"/>
    <m/>
    <x v="0"/>
    <m/>
    <m/>
    <x v="0"/>
    <m/>
    <m/>
  </r>
  <r>
    <s v="November"/>
    <s v="EX2583"/>
    <d v="2022-11-30T00:00:00"/>
    <s v="Regular"/>
    <n v="0"/>
    <n v="0"/>
    <n v="0"/>
    <n v="0"/>
    <s v="Raleigh"/>
    <x v="0"/>
    <n v="27604"/>
    <x v="0"/>
    <s v="Excelsior"/>
    <s v="C7"/>
    <x v="0"/>
    <m/>
    <x v="0"/>
    <m/>
    <m/>
    <x v="0"/>
    <m/>
    <m/>
  </r>
  <r>
    <s v="November"/>
    <s v="EX2571"/>
    <d v="2022-11-08T00:00:00"/>
    <s v="Regular"/>
    <n v="0"/>
    <n v="0"/>
    <n v="0"/>
    <n v="0"/>
    <s v="Greensboro"/>
    <x v="0"/>
    <n v="27410"/>
    <x v="0"/>
    <s v="Excelsior"/>
    <s v="C7"/>
    <x v="0"/>
    <m/>
    <x v="0"/>
    <m/>
    <m/>
    <x v="0"/>
    <m/>
    <m/>
  </r>
  <r>
    <s v="December"/>
    <s v="EX2598"/>
    <d v="2022-12-28T00:00:00"/>
    <s v="Regular"/>
    <n v="278"/>
    <n v="33.32"/>
    <n v="0"/>
    <n v="311.32"/>
    <s v="Lakeland"/>
    <x v="12"/>
    <n v="33811"/>
    <x v="2"/>
    <s v="Excelsior"/>
    <s v="C7"/>
    <x v="0"/>
    <m/>
    <x v="0"/>
    <m/>
    <m/>
    <x v="0"/>
    <m/>
    <m/>
  </r>
  <r>
    <s v="October"/>
    <s v="EX2561"/>
    <d v="2022-10-11T00:00:00"/>
    <s v="Regular"/>
    <n v="30"/>
    <n v="19.03"/>
    <n v="0"/>
    <n v="49.03"/>
    <s v="Camdenton"/>
    <x v="16"/>
    <n v="65020"/>
    <x v="2"/>
    <s v="Excelsior"/>
    <s v="C7"/>
    <x v="0"/>
    <m/>
    <x v="0"/>
    <m/>
    <m/>
    <x v="0"/>
    <m/>
    <m/>
  </r>
  <r>
    <s v="November"/>
    <s v="EX2572"/>
    <d v="2022-11-10T00:00:00"/>
    <s v="Regular"/>
    <n v="0"/>
    <n v="33.32"/>
    <n v="0"/>
    <n v="33.32"/>
    <s v="Fort Myers"/>
    <x v="12"/>
    <n v="33965"/>
    <x v="2"/>
    <s v="Excelsior"/>
    <s v="C7"/>
    <x v="0"/>
    <m/>
    <x v="0"/>
    <m/>
    <m/>
    <x v="0"/>
    <m/>
    <m/>
  </r>
  <r>
    <s v="November"/>
    <s v="EX2578"/>
    <d v="2022-11-20T00:00:00"/>
    <s v="Regular"/>
    <n v="246.8"/>
    <n v="33.32"/>
    <n v="0"/>
    <n v="280.12"/>
    <s v="Longwood"/>
    <x v="12"/>
    <n v="32779"/>
    <x v="2"/>
    <s v="Excelsior"/>
    <s v="C7"/>
    <x v="0"/>
    <m/>
    <x v="0"/>
    <m/>
    <m/>
    <x v="0"/>
    <m/>
    <m/>
  </r>
  <r>
    <s v="December"/>
    <s v="EX2593"/>
    <d v="2022-12-13T00:00:00"/>
    <s v="Regular"/>
    <n v="330.02"/>
    <n v="34.43"/>
    <n v="26.4"/>
    <n v="390.85"/>
    <s v="Leawood"/>
    <x v="8"/>
    <n v="66224"/>
    <x v="0"/>
    <s v="Excelsior"/>
    <s v="C7"/>
    <x v="0"/>
    <m/>
    <x v="0"/>
    <m/>
    <m/>
    <x v="0"/>
    <m/>
    <m/>
  </r>
  <r>
    <s v="November"/>
    <s v="EX2576"/>
    <d v="2022-11-16T00:00:00"/>
    <s v="Regular"/>
    <n v="283.48"/>
    <n v="33.32"/>
    <n v="0"/>
    <n v="316.8"/>
    <s v="Springfield"/>
    <x v="16"/>
    <n v="65809"/>
    <x v="2"/>
    <s v="Excelsior"/>
    <s v="C7"/>
    <x v="0"/>
    <m/>
    <x v="0"/>
    <m/>
    <m/>
    <x v="0"/>
    <m/>
    <m/>
  </r>
  <r>
    <s v="December"/>
    <s v="EX2589"/>
    <d v="2022-12-07T00:00:00"/>
    <s v="Regular"/>
    <n v="320"/>
    <n v="37.75"/>
    <n v="0"/>
    <n v="357.75"/>
    <s v="Pensacola"/>
    <x v="12"/>
    <n v="32507"/>
    <x v="2"/>
    <s v="Excelsior"/>
    <s v="C7"/>
    <x v="0"/>
    <m/>
    <x v="0"/>
    <m/>
    <m/>
    <x v="0"/>
    <m/>
    <m/>
  </r>
  <r>
    <s v="December"/>
    <s v="EX2594"/>
    <d v="2022-12-18T00:00:00"/>
    <s v="Regular"/>
    <n v="195"/>
    <n v="33.32"/>
    <n v="0"/>
    <n v="228.32"/>
    <s v="Gainesville"/>
    <x v="12"/>
    <n v="32653"/>
    <x v="2"/>
    <s v="Excelsior"/>
    <s v="C7"/>
    <x v="0"/>
    <m/>
    <x v="0"/>
    <m/>
    <m/>
    <x v="0"/>
    <m/>
    <m/>
  </r>
  <r>
    <s v="November"/>
    <s v="EX2579"/>
    <d v="2022-11-21T00:00:00"/>
    <s v="Regular"/>
    <n v="0"/>
    <n v="0"/>
    <n v="0"/>
    <n v="0"/>
    <s v="Glen Allen"/>
    <x v="3"/>
    <n v="23059"/>
    <x v="2"/>
    <s v="Excelsior"/>
    <s v="C7"/>
    <x v="0"/>
    <m/>
    <x v="0"/>
    <m/>
    <m/>
    <x v="0"/>
    <m/>
    <m/>
  </r>
  <r>
    <s v="December"/>
    <s v="EX2591"/>
    <d v="2022-12-12T00:00:00"/>
    <s v="Regular"/>
    <n v="360"/>
    <n v="43.23"/>
    <n v="32.26"/>
    <n v="435.49"/>
    <s v="San Antonio"/>
    <x v="11"/>
    <n v="78260"/>
    <x v="2"/>
    <s v="Excelsior"/>
    <s v="C7"/>
    <x v="0"/>
    <m/>
    <x v="0"/>
    <m/>
    <m/>
    <x v="0"/>
    <m/>
    <m/>
  </r>
  <r>
    <s v="December"/>
    <s v="EX2588"/>
    <d v="2022-12-07T00:00:00"/>
    <s v="Regular"/>
    <n v="195"/>
    <n v="33.32"/>
    <n v="15.97"/>
    <n v="244.29"/>
    <s v="Cleveland"/>
    <x v="13"/>
    <n v="38732"/>
    <x v="3"/>
    <s v="Excelsior"/>
    <s v="C7"/>
    <x v="1"/>
    <n v="195"/>
    <x v="0"/>
    <n v="7.7499999999999999E-2"/>
    <n v="15.112500000000001"/>
    <x v="2"/>
    <n v="15.97"/>
    <n v="-0.85749999999999993"/>
  </r>
  <r>
    <s v="December"/>
    <s v="EX2587"/>
    <d v="2022-12-07T00:00:00"/>
    <s v="Regular"/>
    <n v="65"/>
    <n v="21.56"/>
    <n v="5.19"/>
    <n v="91.75"/>
    <s v="Bowling Green"/>
    <x v="20"/>
    <n v="42101"/>
    <x v="2"/>
    <s v="Excelsior"/>
    <s v="C7"/>
    <x v="0"/>
    <m/>
    <x v="0"/>
    <m/>
    <m/>
    <x v="0"/>
    <m/>
    <m/>
  </r>
  <r>
    <s v="October"/>
    <s v="EX2554"/>
    <d v="2022-10-05T00:00:00"/>
    <s v="Deposit"/>
    <n v="50"/>
    <n v="0"/>
    <n v="0"/>
    <n v="50"/>
    <s v="null"/>
    <x v="1"/>
    <s v="null"/>
    <x v="1"/>
    <s v="Excelsior"/>
    <s v="C7"/>
    <x v="1"/>
    <m/>
    <x v="1"/>
    <m/>
    <m/>
    <x v="0"/>
    <m/>
    <m/>
  </r>
  <r>
    <s v="December"/>
    <s v="EX2586"/>
    <d v="2022-12-07T00:00:00"/>
    <s v="Regular"/>
    <n v="0"/>
    <n v="0"/>
    <n v="0"/>
    <n v="0"/>
    <s v="Richmond"/>
    <x v="3"/>
    <n v="23225"/>
    <x v="0"/>
    <s v="Excelsior"/>
    <s v="C7"/>
    <x v="0"/>
    <m/>
    <x v="0"/>
    <m/>
    <m/>
    <x v="0"/>
    <m/>
    <m/>
  </r>
  <r>
    <s v="November"/>
    <s v="EX2577"/>
    <d v="2022-11-18T00:00:00"/>
    <s v="Regular"/>
    <n v="0"/>
    <n v="0"/>
    <n v="0"/>
    <n v="0"/>
    <s v="Thomasville"/>
    <x v="7"/>
    <n v="31792"/>
    <x v="0"/>
    <s v="Excelsior"/>
    <s v="C7"/>
    <x v="0"/>
    <m/>
    <x v="0"/>
    <m/>
    <m/>
    <x v="0"/>
    <m/>
    <m/>
  </r>
  <r>
    <s v="December"/>
    <s v="EX2585"/>
    <d v="2022-12-07T00:00:00"/>
    <s v="Regular"/>
    <n v="380"/>
    <n v="37.75"/>
    <n v="33.42"/>
    <n v="451.17"/>
    <s v="Summerville"/>
    <x v="28"/>
    <n v="29486"/>
    <x v="2"/>
    <s v="Excelsior"/>
    <s v="C7"/>
    <x v="0"/>
    <m/>
    <x v="0"/>
    <m/>
    <m/>
    <x v="0"/>
    <m/>
    <m/>
  </r>
  <r>
    <s v="October"/>
    <s v="EX2565"/>
    <d v="2022-10-24T00:00:00"/>
    <s v="Regular"/>
    <n v="159.99"/>
    <n v="28.09"/>
    <n v="15.04"/>
    <n v="203.12"/>
    <s v="Lucas"/>
    <x v="11"/>
    <n v="75002"/>
    <x v="2"/>
    <s v="Excelsior"/>
    <s v="C7"/>
    <x v="0"/>
    <m/>
    <x v="0"/>
    <m/>
    <m/>
    <x v="0"/>
    <m/>
    <m/>
  </r>
  <r>
    <s v="November"/>
    <s v="EX2580"/>
    <d v="2022-11-21T00:00:00"/>
    <s v="Regular"/>
    <n v="25"/>
    <n v="19.03"/>
    <n v="2.64"/>
    <n v="46.67"/>
    <s v="Prospect"/>
    <x v="20"/>
    <n v="40059"/>
    <x v="2"/>
    <s v="Excelsior"/>
    <s v="C7"/>
    <x v="0"/>
    <m/>
    <x v="0"/>
    <m/>
    <m/>
    <x v="0"/>
    <m/>
    <m/>
  </r>
  <r>
    <s v="November"/>
    <s v="EX2574"/>
    <d v="2022-11-11T00:00:00"/>
    <s v="Regular"/>
    <n v="0"/>
    <n v="0"/>
    <n v="0"/>
    <n v="0"/>
    <s v="Thibodaux"/>
    <x v="2"/>
    <n v="70301"/>
    <x v="2"/>
    <s v="Excelsior"/>
    <s v="C7"/>
    <x v="0"/>
    <m/>
    <x v="0"/>
    <m/>
    <m/>
    <x v="0"/>
    <m/>
    <m/>
  </r>
  <r>
    <s v="October"/>
    <s v="EX2555"/>
    <d v="2022-10-05T00:00:00"/>
    <s v="Deposit"/>
    <n v="50"/>
    <n v="0"/>
    <n v="0"/>
    <n v="50"/>
    <s v="null"/>
    <x v="1"/>
    <s v="null"/>
    <x v="1"/>
    <s v="Excelsior"/>
    <s v="C7"/>
    <x v="1"/>
    <m/>
    <x v="1"/>
    <m/>
    <m/>
    <x v="0"/>
    <m/>
    <m/>
  </r>
  <r>
    <s v="December"/>
    <s v="EX2595"/>
    <d v="2022-12-20T00:00:00"/>
    <s v="Regular"/>
    <n v="324.99"/>
    <n v="33.32"/>
    <n v="32.26"/>
    <n v="390.57"/>
    <s v="Charleston"/>
    <x v="28"/>
    <n v="29401"/>
    <x v="2"/>
    <s v="Excelsior"/>
    <s v="C7"/>
    <x v="0"/>
    <m/>
    <x v="0"/>
    <m/>
    <m/>
    <x v="0"/>
    <m/>
    <m/>
  </r>
  <r>
    <s v="November"/>
    <s v="EX2581"/>
    <d v="2022-11-21T00:00:00"/>
    <s v="Regular"/>
    <n v="0"/>
    <n v="0"/>
    <n v="0"/>
    <n v="0"/>
    <s v="Lexington"/>
    <x v="28"/>
    <n v="29073"/>
    <x v="2"/>
    <s v="Excelsior"/>
    <s v="C7"/>
    <x v="0"/>
    <m/>
    <x v="0"/>
    <m/>
    <m/>
    <x v="0"/>
    <m/>
    <m/>
  </r>
  <r>
    <s v="November"/>
    <s v="EX2568"/>
    <d v="2022-11-02T00:00:00"/>
    <s v="Regular"/>
    <n v="330"/>
    <n v="48.66"/>
    <n v="26.51"/>
    <n v="405.17"/>
    <s v="Fort Mill"/>
    <x v="28"/>
    <n v="29708"/>
    <x v="2"/>
    <s v="Excelsior"/>
    <s v="C7"/>
    <x v="0"/>
    <m/>
    <x v="0"/>
    <m/>
    <m/>
    <x v="0"/>
    <m/>
    <m/>
  </r>
  <r>
    <s v="December"/>
    <s v="EX2592"/>
    <d v="2022-12-12T00:00:00"/>
    <s v="Regular"/>
    <n v="90"/>
    <n v="21.56"/>
    <n v="0"/>
    <n v="111.56"/>
    <s v="Tampa"/>
    <x v="12"/>
    <n v="33629"/>
    <x v="2"/>
    <s v="Excelsior"/>
    <s v="C7"/>
    <x v="0"/>
    <m/>
    <x v="0"/>
    <m/>
    <m/>
    <x v="0"/>
    <m/>
    <m/>
  </r>
  <r>
    <s v="December"/>
    <s v="EX2590"/>
    <d v="2022-12-12T00:00:00"/>
    <s v="Regular"/>
    <n v="140"/>
    <n v="28.55"/>
    <n v="10.85"/>
    <n v="179.4"/>
    <s v="San Diego"/>
    <x v="9"/>
    <n v="92120"/>
    <x v="2"/>
    <s v="Excelsior"/>
    <s v="C7"/>
    <x v="1"/>
    <n v="140"/>
    <x v="0"/>
    <n v="7.7499999999999999E-2"/>
    <n v="10.85"/>
    <x v="1"/>
    <n v="10.85"/>
    <n v="0"/>
  </r>
  <r>
    <s v="November"/>
    <s v="EX2570"/>
    <d v="2022-11-07T00:00:00"/>
    <s v="Regular"/>
    <n v="0"/>
    <n v="0"/>
    <n v="0"/>
    <n v="0"/>
    <s v="OZARK"/>
    <x v="16"/>
    <s v="65721-7409"/>
    <x v="2"/>
    <s v="Excelsior"/>
    <s v="C7"/>
    <x v="0"/>
    <m/>
    <x v="0"/>
    <m/>
    <m/>
    <x v="0"/>
    <m/>
    <m/>
  </r>
  <r>
    <s v="December"/>
    <s v="EX2596"/>
    <d v="2022-12-21T00:00:00"/>
    <s v="Regular"/>
    <n v="295"/>
    <n v="61.36"/>
    <n v="19.7"/>
    <n v="376.06"/>
    <s v="Las Vegas"/>
    <x v="21"/>
    <n v="89141"/>
    <x v="2"/>
    <s v="Excelsior"/>
    <s v="C7"/>
    <x v="0"/>
    <m/>
    <x v="0"/>
    <m/>
    <m/>
    <x v="0"/>
    <m/>
    <m/>
  </r>
  <r>
    <s v="October"/>
    <s v="EX2563"/>
    <d v="2022-10-23T00:00:00"/>
    <s v="Regular"/>
    <n v="0"/>
    <n v="0"/>
    <n v="0"/>
    <n v="0"/>
    <s v="Nashville"/>
    <x v="4"/>
    <n v="37205"/>
    <x v="2"/>
    <s v="Excelsior"/>
    <s v="C7"/>
    <x v="0"/>
    <m/>
    <x v="0"/>
    <m/>
    <m/>
    <x v="0"/>
    <m/>
    <m/>
  </r>
  <r>
    <s v="November"/>
    <s v="EX2575"/>
    <d v="2022-11-15T00:00:00"/>
    <s v="Regular"/>
    <n v="0"/>
    <n v="0"/>
    <n v="0"/>
    <n v="0"/>
    <s v="Fort Worth"/>
    <x v="11"/>
    <n v="76132"/>
    <x v="2"/>
    <s v="Excelsior"/>
    <s v="C7"/>
    <x v="0"/>
    <m/>
    <x v="0"/>
    <m/>
    <m/>
    <x v="0"/>
    <m/>
    <m/>
  </r>
  <r>
    <s v="October"/>
    <s v="EX2558"/>
    <d v="2022-10-07T00:00:00"/>
    <s v="Refund"/>
    <n v="-290"/>
    <n v="-48.66"/>
    <n v="-15.37"/>
    <n v="-354.03"/>
    <s v="Radford"/>
    <x v="3"/>
    <n v="24141"/>
    <x v="2"/>
    <s v="Excelsior"/>
    <s v="C7"/>
    <x v="0"/>
    <m/>
    <x v="0"/>
    <m/>
    <m/>
    <x v="0"/>
    <m/>
    <m/>
  </r>
  <r>
    <s v="October"/>
    <s v="EX2566"/>
    <d v="2022-10-24T00:00:00"/>
    <s v="Regular"/>
    <n v="159.99"/>
    <n v="29.86"/>
    <n v="15.18"/>
    <n v="205.03"/>
    <s v="Moultrie"/>
    <x v="7"/>
    <n v="31768"/>
    <x v="0"/>
    <s v="Excelsior"/>
    <s v="C7"/>
    <x v="0"/>
    <m/>
    <x v="0"/>
    <m/>
    <m/>
    <x v="0"/>
    <m/>
    <m/>
  </r>
  <r>
    <s v="October"/>
    <s v="EX2562"/>
    <d v="2022-10-12T00:00:00"/>
    <s v="Regular"/>
    <n v="555"/>
    <n v="50.76"/>
    <n v="0"/>
    <n v="605.76"/>
    <s v="Springfield"/>
    <x v="16"/>
    <n v="65804"/>
    <x v="2"/>
    <s v="Excelsior"/>
    <s v="C7"/>
    <x v="0"/>
    <m/>
    <x v="0"/>
    <m/>
    <m/>
    <x v="0"/>
    <m/>
    <m/>
  </r>
  <r>
    <s v="October"/>
    <s v="EX2559"/>
    <d v="2022-10-07T00:00:00"/>
    <s v="Regular"/>
    <n v="300"/>
    <n v="48.66"/>
    <n v="15.91"/>
    <n v="364.57"/>
    <s v="Radford"/>
    <x v="3"/>
    <n v="24141"/>
    <x v="0"/>
    <s v="Excelsior"/>
    <s v="C7"/>
    <x v="0"/>
    <m/>
    <x v="0"/>
    <m/>
    <m/>
    <x v="0"/>
    <m/>
    <m/>
  </r>
  <r>
    <s v="December"/>
    <s v="WS1127"/>
    <d v="2022-12-16T00:00:00"/>
    <s v="Regular"/>
    <n v="150"/>
    <n v="29.86"/>
    <n v="9.89"/>
    <n v="189.75"/>
    <s v="Fontana"/>
    <x v="29"/>
    <n v="53125"/>
    <x v="3"/>
    <s v="Winning Standard"/>
    <s v="C7"/>
    <x v="1"/>
    <n v="150"/>
    <x v="0"/>
    <n v="7.7499999999999999E-2"/>
    <n v="11.625"/>
    <x v="2"/>
    <n v="9.89"/>
    <n v="1.7349999999999994"/>
  </r>
  <r>
    <s v="December"/>
    <s v="WS1121"/>
    <d v="2022-12-13T00:00:00"/>
    <s v="Regular"/>
    <n v="1365"/>
    <n v="163.62"/>
    <n v="84.18"/>
    <n v="1612.8"/>
    <s v="Green Bay"/>
    <x v="29"/>
    <n v="54304"/>
    <x v="3"/>
    <s v="Winning Standard"/>
    <s v="C7"/>
    <x v="1"/>
    <n v="1365"/>
    <x v="0"/>
    <n v="7.7499999999999999E-2"/>
    <n v="105.78749999999999"/>
    <x v="2"/>
    <n v="84.18"/>
    <n v="21.607499999999987"/>
  </r>
  <r>
    <s v="November"/>
    <s v="WS1047"/>
    <d v="2022-11-11T00:00:00"/>
    <s v="Deposit"/>
    <n v="50"/>
    <n v="0"/>
    <n v="0"/>
    <n v="50"/>
    <s v="null"/>
    <x v="1"/>
    <s v="null"/>
    <x v="4"/>
    <s v="Winning Standard"/>
    <s v="C7"/>
    <x v="1"/>
    <m/>
    <x v="1"/>
    <m/>
    <m/>
    <x v="0"/>
    <m/>
    <m/>
  </r>
  <r>
    <s v="November"/>
    <s v="WS1068"/>
    <d v="2022-11-21T00:00:00"/>
    <s v="Regular"/>
    <n v="124"/>
    <n v="29.86"/>
    <n v="10.78"/>
    <n v="164.64"/>
    <s v="Wolcottville"/>
    <x v="18"/>
    <n v="46795"/>
    <x v="2"/>
    <s v="Winning Standard"/>
    <s v="C7"/>
    <x v="0"/>
    <m/>
    <x v="0"/>
    <m/>
    <m/>
    <x v="0"/>
    <m/>
    <m/>
  </r>
  <r>
    <s v="November"/>
    <s v="WS1074"/>
    <d v="2022-11-21T00:00:00"/>
    <s v="Regular"/>
    <n v="227.65"/>
    <n v="48.66"/>
    <n v="16.57"/>
    <n v="292.88"/>
    <s v="Stroudsburg"/>
    <x v="15"/>
    <n v="18360"/>
    <x v="2"/>
    <s v="Winning Standard"/>
    <s v="C7"/>
    <x v="0"/>
    <m/>
    <x v="0"/>
    <m/>
    <m/>
    <x v="0"/>
    <m/>
    <m/>
  </r>
  <r>
    <s v="October"/>
    <s v="WS1010"/>
    <d v="2022-10-20T00:00:00"/>
    <s v="Deposit"/>
    <n v="50"/>
    <n v="0"/>
    <n v="0"/>
    <n v="50"/>
    <s v="null"/>
    <x v="1"/>
    <s v="null"/>
    <x v="4"/>
    <s v="Winning Standard"/>
    <s v="C7"/>
    <x v="1"/>
    <m/>
    <x v="1"/>
    <m/>
    <m/>
    <x v="0"/>
    <m/>
    <m/>
  </r>
  <r>
    <s v="December"/>
    <s v="WS1126"/>
    <d v="2022-12-15T00:00:00"/>
    <s v="Regular"/>
    <n v="187"/>
    <n v="25.1"/>
    <n v="14.05"/>
    <n v="226.15"/>
    <s v="Hillsborough"/>
    <x v="14"/>
    <n v="8844"/>
    <x v="3"/>
    <s v="Winning Standard"/>
    <s v="C7"/>
    <x v="1"/>
    <n v="187"/>
    <x v="0"/>
    <n v="7.7499999999999999E-2"/>
    <n v="14.4925"/>
    <x v="2"/>
    <n v="14.05"/>
    <n v="0.44249999999999901"/>
  </r>
  <r>
    <s v="November"/>
    <s v="WS1049"/>
    <d v="2022-11-13T00:00:00"/>
    <s v="Deposit"/>
    <n v="50"/>
    <n v="0"/>
    <n v="0"/>
    <n v="50"/>
    <s v="null"/>
    <x v="1"/>
    <s v="null"/>
    <x v="4"/>
    <s v="Winning Standard"/>
    <s v="C7"/>
    <x v="1"/>
    <m/>
    <x v="1"/>
    <m/>
    <m/>
    <x v="0"/>
    <m/>
    <m/>
  </r>
  <r>
    <s v="December"/>
    <s v="WS1132"/>
    <d v="2022-12-19T00:00:00"/>
    <s v="Regular"/>
    <n v="0"/>
    <n v="0"/>
    <n v="0"/>
    <n v="0"/>
    <s v="Chicago"/>
    <x v="22"/>
    <n v="60631"/>
    <x v="2"/>
    <s v="Winning Standard"/>
    <s v="C7"/>
    <x v="0"/>
    <m/>
    <x v="0"/>
    <m/>
    <m/>
    <x v="0"/>
    <m/>
    <m/>
  </r>
  <r>
    <s v="November"/>
    <s v="WS1076"/>
    <d v="2022-11-21T00:00:00"/>
    <s v="Regular"/>
    <n v="474"/>
    <n v="52.86"/>
    <n v="23.7"/>
    <n v="550.55999999999995"/>
    <s v="De Pere"/>
    <x v="29"/>
    <n v="54115"/>
    <x v="2"/>
    <s v="Winning Standard"/>
    <s v="C7"/>
    <x v="0"/>
    <m/>
    <x v="0"/>
    <m/>
    <m/>
    <x v="0"/>
    <m/>
    <m/>
  </r>
  <r>
    <s v="November"/>
    <s v="WS1067"/>
    <d v="2022-11-21T00:00:00"/>
    <s v="Regular"/>
    <n v="124"/>
    <n v="28.55"/>
    <n v="9.6"/>
    <n v="162.15"/>
    <s v="San Diego"/>
    <x v="9"/>
    <n v="92111"/>
    <x v="2"/>
    <s v="Winning Standard"/>
    <s v="C7"/>
    <x v="1"/>
    <n v="124"/>
    <x v="0"/>
    <n v="7.7499999999999999E-2"/>
    <n v="9.61"/>
    <x v="1"/>
    <n v="9.6"/>
    <n v="9.9999999999997868E-3"/>
  </r>
  <r>
    <s v="November"/>
    <s v="WS1095"/>
    <d v="2022-11-21T00:00:00"/>
    <s v="Regular"/>
    <n v="248"/>
    <n v="48.66"/>
    <n v="13.64"/>
    <n v="310.3"/>
    <s v="Hudson"/>
    <x v="29"/>
    <n v="54016"/>
    <x v="2"/>
    <s v="Winning Standard"/>
    <s v="C7"/>
    <x v="0"/>
    <m/>
    <x v="0"/>
    <m/>
    <m/>
    <x v="0"/>
    <m/>
    <m/>
  </r>
  <r>
    <s v="November"/>
    <s v="WS1082"/>
    <d v="2022-11-21T00:00:00"/>
    <s v="Regular"/>
    <n v="248"/>
    <n v="48.66"/>
    <n v="18.54"/>
    <n v="315.2"/>
    <s v="Arlington Heights"/>
    <x v="22"/>
    <s v="60005-2103"/>
    <x v="0"/>
    <s v="Winning Standard"/>
    <s v="C7"/>
    <x v="0"/>
    <m/>
    <x v="0"/>
    <m/>
    <m/>
    <x v="0"/>
    <m/>
    <m/>
  </r>
  <r>
    <s v="October"/>
    <s v="WS1002"/>
    <d v="2022-10-19T00:00:00"/>
    <s v="Deposit"/>
    <n v="50"/>
    <n v="0"/>
    <n v="0"/>
    <n v="50"/>
    <s v="null"/>
    <x v="1"/>
    <s v="null"/>
    <x v="4"/>
    <s v="Winning Standard"/>
    <s v="C7"/>
    <x v="1"/>
    <m/>
    <x v="1"/>
    <m/>
    <m/>
    <x v="0"/>
    <m/>
    <m/>
  </r>
  <r>
    <s v="November"/>
    <s v="WS1073"/>
    <d v="2022-11-21T00:00:00"/>
    <s v="Regular"/>
    <n v="248"/>
    <n v="38.65"/>
    <n v="20.78"/>
    <n v="307.43"/>
    <s v="Las Vegas"/>
    <x v="21"/>
    <n v="89131"/>
    <x v="2"/>
    <s v="Winning Standard"/>
    <s v="C7"/>
    <x v="0"/>
    <m/>
    <x v="0"/>
    <m/>
    <m/>
    <x v="0"/>
    <m/>
    <m/>
  </r>
  <r>
    <s v="December"/>
    <s v="WS1124"/>
    <d v="2022-12-14T00:00:00"/>
    <s v="Deposit"/>
    <n v="50"/>
    <n v="0"/>
    <n v="0"/>
    <n v="50"/>
    <s v="null"/>
    <x v="1"/>
    <s v="null"/>
    <x v="1"/>
    <s v="Winning Standard"/>
    <s v="C7"/>
    <x v="1"/>
    <m/>
    <x v="1"/>
    <m/>
    <m/>
    <x v="0"/>
    <m/>
    <m/>
  </r>
  <r>
    <s v="November"/>
    <s v="WS1058"/>
    <d v="2022-11-21T00:00:00"/>
    <s v="Regular"/>
    <n v="124"/>
    <n v="29.86"/>
    <n v="7.45"/>
    <n v="161.31"/>
    <s v="Broadlands"/>
    <x v="3"/>
    <n v="20148"/>
    <x v="0"/>
    <s v="Winning Standard"/>
    <s v="C7"/>
    <x v="0"/>
    <m/>
    <x v="0"/>
    <m/>
    <m/>
    <x v="0"/>
    <m/>
    <m/>
  </r>
  <r>
    <s v="November"/>
    <s v="WS1098"/>
    <d v="2022-11-21T00:00:00"/>
    <s v="Regular"/>
    <n v="248"/>
    <n v="48.66"/>
    <n v="18.54"/>
    <n v="315.2"/>
    <s v="Plainfield"/>
    <x v="22"/>
    <n v="60586"/>
    <x v="0"/>
    <s v="Winning Standard"/>
    <s v="C7"/>
    <x v="0"/>
    <m/>
    <x v="0"/>
    <m/>
    <m/>
    <x v="0"/>
    <m/>
    <m/>
  </r>
  <r>
    <s v="November"/>
    <s v="WS1063"/>
    <d v="2022-11-21T00:00:00"/>
    <s v="Regular"/>
    <n v="124"/>
    <n v="46.78"/>
    <n v="0"/>
    <n v="170.78"/>
    <s v="Valdez"/>
    <x v="49"/>
    <n v="99686"/>
    <x v="0"/>
    <s v="Winning Standard"/>
    <s v="C7"/>
    <x v="0"/>
    <m/>
    <x v="0"/>
    <m/>
    <m/>
    <x v="0"/>
    <m/>
    <m/>
  </r>
  <r>
    <s v="December"/>
    <s v="WS1133"/>
    <d v="2022-12-19T00:00:00"/>
    <s v="Regular"/>
    <n v="149"/>
    <n v="23.66"/>
    <n v="16.420000000000002"/>
    <n v="189.08"/>
    <s v="Minot"/>
    <x v="44"/>
    <s v="58701-4149"/>
    <x v="2"/>
    <s v="Winning Standard"/>
    <s v="C7"/>
    <x v="0"/>
    <m/>
    <x v="0"/>
    <m/>
    <m/>
    <x v="0"/>
    <m/>
    <m/>
  </r>
  <r>
    <s v="November"/>
    <s v="WS1078"/>
    <d v="2022-11-21T00:00:00"/>
    <s v="Regular"/>
    <n v="248"/>
    <n v="48.66"/>
    <n v="25.97"/>
    <n v="322.63"/>
    <s v="Buffalo"/>
    <x v="5"/>
    <n v="14214"/>
    <x v="2"/>
    <s v="Winning Standard"/>
    <s v="C7"/>
    <x v="0"/>
    <m/>
    <x v="0"/>
    <m/>
    <m/>
    <x v="0"/>
    <m/>
    <m/>
  </r>
  <r>
    <s v="November"/>
    <s v="WS1040"/>
    <d v="2022-11-04T00:00:00"/>
    <s v="Deposit"/>
    <n v="50"/>
    <n v="0"/>
    <n v="0"/>
    <n v="50"/>
    <s v="null"/>
    <x v="1"/>
    <s v="null"/>
    <x v="4"/>
    <s v="Winning Standard"/>
    <s v="C7"/>
    <x v="1"/>
    <m/>
    <x v="1"/>
    <m/>
    <m/>
    <x v="0"/>
    <m/>
    <m/>
  </r>
  <r>
    <s v="November"/>
    <s v="WS1097"/>
    <d v="2022-11-21T00:00:00"/>
    <s v="Regular"/>
    <n v="248"/>
    <n v="48.66"/>
    <n v="13.64"/>
    <n v="310.3"/>
    <s v="Trevor"/>
    <x v="29"/>
    <n v="53179"/>
    <x v="2"/>
    <s v="Winning Standard"/>
    <s v="C7"/>
    <x v="0"/>
    <m/>
    <x v="0"/>
    <m/>
    <m/>
    <x v="0"/>
    <m/>
    <m/>
  </r>
  <r>
    <s v="October"/>
    <s v="WS1026"/>
    <d v="2022-10-24T00:00:00"/>
    <s v="Deposit"/>
    <n v="50"/>
    <n v="0"/>
    <n v="0"/>
    <n v="50"/>
    <s v="null"/>
    <x v="1"/>
    <s v="null"/>
    <x v="4"/>
    <s v="Winning Standard"/>
    <s v="C7"/>
    <x v="1"/>
    <m/>
    <x v="1"/>
    <m/>
    <m/>
    <x v="0"/>
    <m/>
    <m/>
  </r>
  <r>
    <s v="December"/>
    <s v="WS1125"/>
    <d v="2022-12-15T00:00:00"/>
    <s v="Regular"/>
    <n v="95"/>
    <n v="19.03"/>
    <n v="7.13"/>
    <n v="121.16"/>
    <s v="Kenilworth"/>
    <x v="22"/>
    <n v="60043"/>
    <x v="3"/>
    <s v="Winning Standard"/>
    <s v="C7"/>
    <x v="1"/>
    <n v="95"/>
    <x v="0"/>
    <n v="7.7499999999999999E-2"/>
    <n v="7.3624999999999998"/>
    <x v="2"/>
    <n v="7.13"/>
    <n v="0.23249999999999993"/>
  </r>
  <r>
    <s v="November"/>
    <s v="WS1092"/>
    <d v="2022-11-21T00:00:00"/>
    <s v="Regular"/>
    <n v="248"/>
    <n v="36.78"/>
    <n v="19.23"/>
    <n v="304.01"/>
    <s v="Tracy"/>
    <x v="9"/>
    <n v="95391"/>
    <x v="2"/>
    <s v="Winning Standard"/>
    <s v="C7"/>
    <x v="1"/>
    <n v="248"/>
    <x v="0"/>
    <n v="8.2500000000000004E-2"/>
    <n v="20.46"/>
    <x v="16"/>
    <n v="19.23"/>
    <n v="1.2300000000000004"/>
  </r>
  <r>
    <s v="October"/>
    <s v="WS1035"/>
    <d v="2022-10-31T00:00:00"/>
    <s v="Deposit"/>
    <n v="50"/>
    <n v="0"/>
    <n v="0"/>
    <n v="50"/>
    <s v="null"/>
    <x v="1"/>
    <s v="null"/>
    <x v="4"/>
    <s v="Winning Standard"/>
    <s v="C7"/>
    <x v="1"/>
    <m/>
    <x v="1"/>
    <m/>
    <m/>
    <x v="0"/>
    <m/>
    <m/>
  </r>
  <r>
    <s v="November"/>
    <s v="WS1093"/>
    <d v="2022-11-21T00:00:00"/>
    <s v="Regular"/>
    <n v="248"/>
    <n v="48.66"/>
    <n v="20.77"/>
    <n v="317.43"/>
    <s v="Land o lakes"/>
    <x v="12"/>
    <n v="34638"/>
    <x v="2"/>
    <s v="Winning Standard"/>
    <s v="C7"/>
    <x v="0"/>
    <m/>
    <x v="0"/>
    <m/>
    <m/>
    <x v="0"/>
    <m/>
    <m/>
  </r>
  <r>
    <s v="December"/>
    <s v="WS1139"/>
    <d v="2022-12-27T00:00:00"/>
    <s v="Regular"/>
    <n v="75"/>
    <n v="19.03"/>
    <n v="5.18"/>
    <n v="99.21"/>
    <s v="Whitefish Bay"/>
    <x v="29"/>
    <n v="53217"/>
    <x v="3"/>
    <s v="Winning Standard"/>
    <s v="C7"/>
    <x v="1"/>
    <n v="75"/>
    <x v="0"/>
    <n v="7.7499999999999999E-2"/>
    <n v="5.8125"/>
    <x v="2"/>
    <n v="5.18"/>
    <n v="0.63250000000000028"/>
  </r>
  <r>
    <s v="December"/>
    <s v="WS1119"/>
    <d v="2022-12-12T00:00:00"/>
    <s v="Regular"/>
    <n v="0"/>
    <n v="0"/>
    <n v="0"/>
    <n v="0"/>
    <s v="Casco"/>
    <x v="29"/>
    <n v="54205"/>
    <x v="2"/>
    <s v="Winning Standard"/>
    <s v="C7"/>
    <x v="0"/>
    <m/>
    <x v="0"/>
    <m/>
    <m/>
    <x v="0"/>
    <m/>
    <m/>
  </r>
  <r>
    <s v="November"/>
    <s v="WS1080"/>
    <d v="2022-11-21T00:00:00"/>
    <s v="Regular"/>
    <n v="248"/>
    <n v="48.66"/>
    <n v="18.54"/>
    <n v="315.2"/>
    <s v="Chicago"/>
    <x v="22"/>
    <n v="60631"/>
    <x v="0"/>
    <s v="Winning Standard"/>
    <s v="C7"/>
    <x v="0"/>
    <m/>
    <x v="0"/>
    <m/>
    <m/>
    <x v="0"/>
    <m/>
    <m/>
  </r>
  <r>
    <s v="November"/>
    <s v="WS1062"/>
    <d v="2022-11-21T00:00:00"/>
    <s v="Regular"/>
    <n v="124"/>
    <n v="29.86"/>
    <n v="6.2"/>
    <n v="160.06"/>
    <s v="Oneida"/>
    <x v="29"/>
    <n v="54155"/>
    <x v="2"/>
    <s v="Winning Standard"/>
    <s v="C7"/>
    <x v="0"/>
    <m/>
    <x v="0"/>
    <m/>
    <m/>
    <x v="0"/>
    <m/>
    <m/>
  </r>
  <r>
    <s v="November"/>
    <s v="WS1041"/>
    <d v="2022-11-06T00:00:00"/>
    <s v="Deposit"/>
    <n v="50"/>
    <n v="0"/>
    <n v="0"/>
    <n v="50"/>
    <s v="null"/>
    <x v="1"/>
    <s v="null"/>
    <x v="4"/>
    <s v="Winning Standard"/>
    <s v="C7"/>
    <x v="1"/>
    <m/>
    <x v="1"/>
    <m/>
    <m/>
    <x v="0"/>
    <m/>
    <m/>
  </r>
  <r>
    <s v="October"/>
    <s v="WS1033"/>
    <d v="2022-10-27T00:00:00"/>
    <s v="Deposit"/>
    <n v="50"/>
    <n v="0"/>
    <n v="0"/>
    <n v="50"/>
    <s v="null"/>
    <x v="1"/>
    <s v="null"/>
    <x v="4"/>
    <s v="Winning Standard"/>
    <s v="C7"/>
    <x v="1"/>
    <m/>
    <x v="1"/>
    <m/>
    <m/>
    <x v="0"/>
    <m/>
    <m/>
  </r>
  <r>
    <s v="November"/>
    <s v="WS1060"/>
    <d v="2022-11-21T00:00:00"/>
    <s v="Regular"/>
    <n v="124"/>
    <n v="29.86"/>
    <n v="9.7799999999999994"/>
    <n v="163.63999999999999"/>
    <s v="East Haven"/>
    <x v="31"/>
    <n v="6512"/>
    <x v="0"/>
    <s v="Winning Standard"/>
    <s v="C7"/>
    <x v="0"/>
    <m/>
    <x v="0"/>
    <m/>
    <m/>
    <x v="0"/>
    <m/>
    <m/>
  </r>
  <r>
    <s v="October"/>
    <s v="WS1022"/>
    <d v="2022-10-23T00:00:00"/>
    <s v="Deposit"/>
    <n v="50"/>
    <n v="0"/>
    <n v="0"/>
    <n v="50"/>
    <s v="null"/>
    <x v="1"/>
    <s v="null"/>
    <x v="4"/>
    <s v="Winning Standard"/>
    <s v="C7"/>
    <x v="1"/>
    <m/>
    <x v="1"/>
    <m/>
    <m/>
    <x v="0"/>
    <m/>
    <m/>
  </r>
  <r>
    <s v="November"/>
    <s v="WS1055"/>
    <d v="2022-11-17T00:00:00"/>
    <s v="Deposit"/>
    <n v="50"/>
    <n v="0"/>
    <n v="0"/>
    <n v="50"/>
    <s v="null"/>
    <x v="1"/>
    <s v="null"/>
    <x v="4"/>
    <s v="Winning Standard"/>
    <s v="C7"/>
    <x v="1"/>
    <m/>
    <x v="1"/>
    <m/>
    <m/>
    <x v="0"/>
    <m/>
    <m/>
  </r>
  <r>
    <s v="November"/>
    <s v="WS1107"/>
    <d v="2022-11-21T00:00:00"/>
    <s v="Regular"/>
    <n v="248"/>
    <n v="38.65"/>
    <n v="20.51"/>
    <n v="307.16000000000003"/>
    <s v="Reno"/>
    <x v="21"/>
    <n v="89523"/>
    <x v="2"/>
    <s v="Winning Standard"/>
    <s v="C7"/>
    <x v="0"/>
    <m/>
    <x v="0"/>
    <m/>
    <m/>
    <x v="0"/>
    <m/>
    <m/>
  </r>
  <r>
    <s v="November"/>
    <s v="WS1109"/>
    <d v="2022-11-21T00:00:00"/>
    <s v="Regular"/>
    <n v="248"/>
    <n v="43.23"/>
    <n v="16.02"/>
    <n v="307.25"/>
    <s v="Lincoln"/>
    <x v="38"/>
    <s v="68520-1242"/>
    <x v="2"/>
    <s v="Winning Standard"/>
    <s v="C7"/>
    <x v="0"/>
    <m/>
    <x v="0"/>
    <m/>
    <m/>
    <x v="0"/>
    <m/>
    <m/>
  </r>
  <r>
    <s v="December"/>
    <s v="WS1138"/>
    <d v="2022-12-23T00:00:00"/>
    <s v="Regular"/>
    <n v="248"/>
    <n v="36.78"/>
    <n v="21.71"/>
    <n v="306.49"/>
    <s v="Temecula"/>
    <x v="9"/>
    <n v="92592"/>
    <x v="2"/>
    <s v="Winning Standard"/>
    <s v="C7"/>
    <x v="1"/>
    <n v="248"/>
    <x v="0"/>
    <n v="8.7499999999999994E-2"/>
    <n v="21.7"/>
    <x v="4"/>
    <n v="21.71"/>
    <n v="-1.0000000000001563E-2"/>
  </r>
  <r>
    <s v="November"/>
    <s v="WS1085"/>
    <d v="2022-11-21T00:00:00"/>
    <s v="Regular"/>
    <n v="248"/>
    <n v="48.66"/>
    <n v="13.64"/>
    <n v="310.3"/>
    <s v="Green Bay"/>
    <x v="29"/>
    <n v="54304"/>
    <x v="2"/>
    <s v="Winning Standard"/>
    <s v="C7"/>
    <x v="0"/>
    <m/>
    <x v="0"/>
    <m/>
    <m/>
    <x v="0"/>
    <m/>
    <m/>
  </r>
  <r>
    <s v="October"/>
    <s v="WS1013"/>
    <d v="2022-10-23T00:00:00"/>
    <s v="Deposit"/>
    <n v="50"/>
    <n v="0"/>
    <n v="0"/>
    <n v="50"/>
    <s v="null"/>
    <x v="1"/>
    <s v="null"/>
    <x v="4"/>
    <s v="Winning Standard"/>
    <s v="C7"/>
    <x v="1"/>
    <m/>
    <x v="1"/>
    <m/>
    <m/>
    <x v="0"/>
    <m/>
    <m/>
  </r>
  <r>
    <s v="November"/>
    <s v="WS1056"/>
    <d v="2022-11-17T00:00:00"/>
    <s v="Regular"/>
    <n v="4070.4"/>
    <n v="306.76"/>
    <n v="223.87"/>
    <n v="4601.03"/>
    <s v="Green Bay"/>
    <x v="29"/>
    <n v="54304"/>
    <x v="2"/>
    <s v="Winning Standard"/>
    <s v="C7"/>
    <x v="0"/>
    <m/>
    <x v="0"/>
    <m/>
    <m/>
    <x v="0"/>
    <m/>
    <m/>
  </r>
  <r>
    <s v="October"/>
    <s v="WS1006"/>
    <d v="2022-10-19T00:00:00"/>
    <s v="Deposit"/>
    <n v="50"/>
    <n v="0"/>
    <n v="0"/>
    <n v="50"/>
    <s v="null"/>
    <x v="1"/>
    <s v="null"/>
    <x v="4"/>
    <s v="Winning Standard"/>
    <s v="C7"/>
    <x v="1"/>
    <m/>
    <x v="1"/>
    <m/>
    <m/>
    <x v="0"/>
    <m/>
    <m/>
  </r>
  <r>
    <s v="November"/>
    <s v="WS1112"/>
    <d v="2022-11-23T00:00:00"/>
    <s v="Deposit"/>
    <n v="50"/>
    <n v="0"/>
    <n v="0"/>
    <n v="50"/>
    <s v="null"/>
    <x v="1"/>
    <s v="null"/>
    <x v="4"/>
    <s v="Winning Standard"/>
    <s v="C7"/>
    <x v="1"/>
    <m/>
    <x v="1"/>
    <m/>
    <m/>
    <x v="0"/>
    <m/>
    <m/>
  </r>
  <r>
    <s v="November"/>
    <s v="WS1059"/>
    <d v="2022-11-21T00:00:00"/>
    <s v="Regular"/>
    <n v="293.14999999999998"/>
    <n v="37.299999999999997"/>
    <n v="24.62"/>
    <n v="355.07"/>
    <s v="Washougal"/>
    <x v="33"/>
    <n v="98671"/>
    <x v="2"/>
    <s v="Winning Standard"/>
    <s v="C7"/>
    <x v="0"/>
    <m/>
    <x v="0"/>
    <m/>
    <m/>
    <x v="0"/>
    <m/>
    <m/>
  </r>
  <r>
    <s v="October"/>
    <s v="WS1015"/>
    <d v="2022-10-23T00:00:00"/>
    <s v="Deposit"/>
    <n v="50"/>
    <n v="0"/>
    <n v="0"/>
    <n v="50"/>
    <s v="null"/>
    <x v="1"/>
    <s v="null"/>
    <x v="4"/>
    <s v="Winning Standard"/>
    <s v="C7"/>
    <x v="1"/>
    <m/>
    <x v="1"/>
    <m/>
    <m/>
    <x v="0"/>
    <m/>
    <m/>
  </r>
  <r>
    <s v="November"/>
    <s v="WS1090"/>
    <d v="2022-11-21T00:00:00"/>
    <s v="Regular"/>
    <n v="248"/>
    <n v="36.78"/>
    <n v="19.23"/>
    <n v="304.01"/>
    <s v="Encinitas"/>
    <x v="9"/>
    <n v="92024"/>
    <x v="2"/>
    <s v="Winning Standard"/>
    <s v="C7"/>
    <x v="1"/>
    <n v="248"/>
    <x v="0"/>
    <n v="7.7499999999999999E-2"/>
    <n v="19.22"/>
    <x v="1"/>
    <n v="19.23"/>
    <n v="-1.0000000000001563E-2"/>
  </r>
  <r>
    <s v="November"/>
    <s v="WS1106"/>
    <d v="2022-11-21T00:00:00"/>
    <s v="Regular"/>
    <n v="248"/>
    <n v="48.66"/>
    <n v="12.4"/>
    <n v="309.06"/>
    <s v="Neenah"/>
    <x v="29"/>
    <n v="54956"/>
    <x v="2"/>
    <s v="Winning Standard"/>
    <s v="C7"/>
    <x v="0"/>
    <m/>
    <x v="0"/>
    <m/>
    <m/>
    <x v="0"/>
    <m/>
    <m/>
  </r>
  <r>
    <s v="October"/>
    <s v="WS1025"/>
    <d v="2022-10-23T00:00:00"/>
    <s v="Deposit"/>
    <n v="50"/>
    <n v="0"/>
    <n v="0"/>
    <n v="50"/>
    <s v="null"/>
    <x v="1"/>
    <s v="null"/>
    <x v="4"/>
    <s v="Winning Standard"/>
    <s v="C7"/>
    <x v="1"/>
    <m/>
    <x v="1"/>
    <m/>
    <m/>
    <x v="0"/>
    <m/>
    <m/>
  </r>
  <r>
    <s v="November"/>
    <s v="WS1087"/>
    <d v="2022-11-21T00:00:00"/>
    <s v="Regular"/>
    <n v="248"/>
    <n v="48.66"/>
    <n v="13.64"/>
    <n v="310.3"/>
    <s v="Wausau"/>
    <x v="29"/>
    <n v="54401"/>
    <x v="2"/>
    <s v="Winning Standard"/>
    <s v="C7"/>
    <x v="0"/>
    <m/>
    <x v="0"/>
    <m/>
    <m/>
    <x v="0"/>
    <m/>
    <m/>
  </r>
  <r>
    <s v="December"/>
    <s v="WS1137"/>
    <d v="2022-12-23T00:00:00"/>
    <s v="Deposit"/>
    <n v="50"/>
    <n v="0"/>
    <n v="0"/>
    <n v="50"/>
    <s v="null"/>
    <x v="1"/>
    <s v="null"/>
    <x v="1"/>
    <s v="Winning Standard"/>
    <s v="C7"/>
    <x v="1"/>
    <m/>
    <x v="1"/>
    <m/>
    <m/>
    <x v="0"/>
    <m/>
    <m/>
  </r>
  <r>
    <s v="November"/>
    <s v="WS1099"/>
    <d v="2022-11-21T00:00:00"/>
    <s v="Regular"/>
    <n v="248"/>
    <n v="48.66"/>
    <n v="13.64"/>
    <n v="310.3"/>
    <s v="Green Bay"/>
    <x v="29"/>
    <n v="54304"/>
    <x v="2"/>
    <s v="Winning Standard"/>
    <s v="C7"/>
    <x v="0"/>
    <m/>
    <x v="0"/>
    <m/>
    <m/>
    <x v="0"/>
    <m/>
    <m/>
  </r>
  <r>
    <s v="November"/>
    <s v="WS1070"/>
    <d v="2022-11-21T00:00:00"/>
    <s v="Regular"/>
    <n v="124"/>
    <n v="29.86"/>
    <n v="9.6199999999999992"/>
    <n v="163.47999999999999"/>
    <s v="Mendota"/>
    <x v="22"/>
    <n v="61342"/>
    <x v="0"/>
    <s v="Winning Standard"/>
    <s v="C7"/>
    <x v="0"/>
    <m/>
    <x v="0"/>
    <m/>
    <m/>
    <x v="0"/>
    <m/>
    <m/>
  </r>
  <r>
    <s v="October"/>
    <s v="WS1037"/>
    <d v="2022-10-31T00:00:00"/>
    <s v="Deposit"/>
    <n v="50"/>
    <n v="0"/>
    <n v="0"/>
    <n v="50"/>
    <s v="null"/>
    <x v="1"/>
    <s v="null"/>
    <x v="4"/>
    <s v="Winning Standard"/>
    <s v="C7"/>
    <x v="1"/>
    <m/>
    <x v="1"/>
    <m/>
    <m/>
    <x v="0"/>
    <m/>
    <m/>
  </r>
  <r>
    <s v="October"/>
    <s v="WS1008"/>
    <d v="2022-10-20T00:00:00"/>
    <s v="Deposit"/>
    <n v="50"/>
    <n v="0"/>
    <n v="0"/>
    <n v="50"/>
    <s v="null"/>
    <x v="1"/>
    <s v="null"/>
    <x v="4"/>
    <s v="Winning Standard"/>
    <s v="C7"/>
    <x v="1"/>
    <m/>
    <x v="1"/>
    <m/>
    <m/>
    <x v="0"/>
    <m/>
    <m/>
  </r>
  <r>
    <s v="November"/>
    <s v="WS1052"/>
    <d v="2022-11-15T00:00:00"/>
    <s v="Deposit"/>
    <n v="50"/>
    <n v="0"/>
    <n v="0"/>
    <n v="50"/>
    <s v="null"/>
    <x v="1"/>
    <s v="null"/>
    <x v="4"/>
    <s v="Winning Standard"/>
    <s v="C7"/>
    <x v="1"/>
    <m/>
    <x v="1"/>
    <m/>
    <m/>
    <x v="0"/>
    <m/>
    <m/>
  </r>
  <r>
    <s v="November"/>
    <s v="WS1113"/>
    <d v="2022-11-30T00:00:00"/>
    <s v="Refund"/>
    <n v="-248"/>
    <n v="-48.66"/>
    <n v="-20.77"/>
    <n v="-317.43"/>
    <s v="Land o lakes"/>
    <x v="12"/>
    <n v="34638"/>
    <x v="2"/>
    <s v="Winning Standard"/>
    <s v="C7"/>
    <x v="0"/>
    <m/>
    <x v="0"/>
    <m/>
    <m/>
    <x v="0"/>
    <m/>
    <m/>
  </r>
  <r>
    <s v="November"/>
    <s v="WS1050"/>
    <d v="2022-11-13T00:00:00"/>
    <s v="Deposit"/>
    <n v="50"/>
    <n v="0"/>
    <n v="0"/>
    <n v="50"/>
    <s v="null"/>
    <x v="1"/>
    <s v="null"/>
    <x v="4"/>
    <s v="Winning Standard"/>
    <s v="C7"/>
    <x v="1"/>
    <m/>
    <x v="1"/>
    <m/>
    <m/>
    <x v="0"/>
    <m/>
    <m/>
  </r>
  <r>
    <s v="November"/>
    <s v="WS1061"/>
    <d v="2022-11-21T00:00:00"/>
    <s v="Regular"/>
    <n v="124"/>
    <n v="29.86"/>
    <n v="6.56"/>
    <n v="160.41999999999999"/>
    <s v="Charlottesville"/>
    <x v="3"/>
    <n v="22911"/>
    <x v="0"/>
    <s v="Winning Standard"/>
    <s v="C7"/>
    <x v="0"/>
    <m/>
    <x v="0"/>
    <m/>
    <m/>
    <x v="0"/>
    <m/>
    <m/>
  </r>
  <r>
    <s v="October"/>
    <s v="WS1019"/>
    <d v="2022-10-23T00:00:00"/>
    <s v="Deposit"/>
    <n v="50"/>
    <n v="0"/>
    <n v="0"/>
    <n v="50"/>
    <s v="null"/>
    <x v="1"/>
    <s v="null"/>
    <x v="4"/>
    <s v="Winning Standard"/>
    <s v="C7"/>
    <x v="1"/>
    <m/>
    <x v="1"/>
    <m/>
    <m/>
    <x v="0"/>
    <m/>
    <m/>
  </r>
  <r>
    <s v="October"/>
    <s v="WS1009"/>
    <d v="2022-10-20T00:00:00"/>
    <s v="Deposit"/>
    <n v="50"/>
    <n v="0"/>
    <n v="0"/>
    <n v="50"/>
    <s v="null"/>
    <x v="1"/>
    <s v="null"/>
    <x v="4"/>
    <s v="Winning Standard"/>
    <s v="C7"/>
    <x v="1"/>
    <m/>
    <x v="1"/>
    <m/>
    <m/>
    <x v="0"/>
    <m/>
    <m/>
  </r>
  <r>
    <s v="December"/>
    <s v="WS1135"/>
    <d v="2022-12-20T00:00:00"/>
    <s v="Regular"/>
    <n v="0"/>
    <n v="0"/>
    <n v="0"/>
    <n v="0"/>
    <s v="Casco"/>
    <x v="29"/>
    <n v="54205"/>
    <x v="3"/>
    <s v="Winning Standard"/>
    <s v="C7"/>
    <x v="1"/>
    <n v="0"/>
    <x v="0"/>
    <n v="7.7499999999999999E-2"/>
    <n v="0"/>
    <x v="2"/>
    <n v="0"/>
    <n v="0"/>
  </r>
  <r>
    <s v="December"/>
    <s v="WS1136"/>
    <d v="2022-12-21T00:00:00"/>
    <s v="Regular"/>
    <n v="0"/>
    <n v="0"/>
    <n v="0"/>
    <n v="0"/>
    <s v="Washougal"/>
    <x v="33"/>
    <n v="98671"/>
    <x v="2"/>
    <s v="Winning Standard"/>
    <s v="C7"/>
    <x v="0"/>
    <m/>
    <x v="0"/>
    <m/>
    <m/>
    <x v="0"/>
    <m/>
    <m/>
  </r>
  <r>
    <s v="October"/>
    <s v="WS1036"/>
    <d v="2022-10-31T00:00:00"/>
    <s v="Deposit"/>
    <n v="50"/>
    <n v="0"/>
    <n v="0"/>
    <n v="50"/>
    <s v="null"/>
    <x v="1"/>
    <s v="null"/>
    <x v="4"/>
    <s v="Winning Standard"/>
    <s v="C7"/>
    <x v="1"/>
    <m/>
    <x v="1"/>
    <m/>
    <m/>
    <x v="0"/>
    <m/>
    <m/>
  </r>
  <r>
    <s v="December"/>
    <s v="WS1131"/>
    <d v="2022-12-19T00:00:00"/>
    <s v="Deposit"/>
    <n v="50"/>
    <n v="0"/>
    <n v="0"/>
    <n v="50"/>
    <s v="null"/>
    <x v="1"/>
    <s v="null"/>
    <x v="1"/>
    <s v="Winning Standard"/>
    <s v="C7"/>
    <x v="1"/>
    <m/>
    <x v="1"/>
    <m/>
    <m/>
    <x v="0"/>
    <m/>
    <m/>
  </r>
  <r>
    <s v="November"/>
    <s v="WS1103"/>
    <d v="2022-11-21T00:00:00"/>
    <s v="Regular"/>
    <n v="298"/>
    <n v="38.65"/>
    <n v="24.64"/>
    <n v="361.29"/>
    <s v="Reno"/>
    <x v="21"/>
    <n v="89509"/>
    <x v="2"/>
    <s v="Winning Standard"/>
    <s v="C7"/>
    <x v="0"/>
    <m/>
    <x v="0"/>
    <m/>
    <m/>
    <x v="0"/>
    <m/>
    <m/>
  </r>
  <r>
    <s v="November"/>
    <s v="WS1043"/>
    <d v="2022-11-06T00:00:00"/>
    <s v="Deposit"/>
    <n v="50"/>
    <n v="0"/>
    <n v="0"/>
    <n v="50"/>
    <s v="null"/>
    <x v="1"/>
    <s v="null"/>
    <x v="4"/>
    <s v="Winning Standard"/>
    <s v="C7"/>
    <x v="1"/>
    <m/>
    <x v="1"/>
    <m/>
    <m/>
    <x v="0"/>
    <m/>
    <m/>
  </r>
  <r>
    <s v="October"/>
    <s v="WS1027"/>
    <d v="2022-10-25T00:00:00"/>
    <s v="Deposit"/>
    <n v="50"/>
    <n v="0"/>
    <n v="0"/>
    <n v="50"/>
    <s v="null"/>
    <x v="1"/>
    <s v="null"/>
    <x v="4"/>
    <s v="Winning Standard"/>
    <s v="C7"/>
    <x v="1"/>
    <m/>
    <x v="1"/>
    <m/>
    <m/>
    <x v="0"/>
    <m/>
    <m/>
  </r>
  <r>
    <s v="November"/>
    <s v="WS1045"/>
    <d v="2022-11-09T00:00:00"/>
    <s v="Deposit"/>
    <n v="50"/>
    <n v="0"/>
    <n v="0"/>
    <n v="50"/>
    <s v="null"/>
    <x v="1"/>
    <s v="null"/>
    <x v="4"/>
    <s v="Winning Standard"/>
    <s v="C7"/>
    <x v="1"/>
    <m/>
    <x v="1"/>
    <m/>
    <m/>
    <x v="0"/>
    <m/>
    <m/>
  </r>
  <r>
    <s v="November"/>
    <s v="WS1111"/>
    <d v="2022-11-21T00:00:00"/>
    <s v="Regular"/>
    <n v="110.01"/>
    <n v="29.86"/>
    <n v="6.06"/>
    <n v="145.93"/>
    <s v="Doylestown"/>
    <x v="29"/>
    <n v="53928"/>
    <x v="2"/>
    <s v="Winning Standard"/>
    <s v="C7"/>
    <x v="0"/>
    <m/>
    <x v="0"/>
    <m/>
    <m/>
    <x v="0"/>
    <m/>
    <m/>
  </r>
  <r>
    <s v="October"/>
    <s v="WS1011"/>
    <d v="2022-10-20T00:00:00"/>
    <s v="Deposit"/>
    <n v="50"/>
    <n v="0"/>
    <n v="0"/>
    <n v="50"/>
    <s v="null"/>
    <x v="1"/>
    <s v="null"/>
    <x v="4"/>
    <s v="Winning Standard"/>
    <s v="C7"/>
    <x v="1"/>
    <m/>
    <x v="1"/>
    <m/>
    <m/>
    <x v="0"/>
    <m/>
    <m/>
  </r>
  <r>
    <s v="December"/>
    <s v="WS1123"/>
    <d v="2022-12-13T00:00:00"/>
    <s v="Regular"/>
    <n v="219.6"/>
    <n v="33.32"/>
    <n v="15.81"/>
    <n v="268.73"/>
    <s v="Cary"/>
    <x v="22"/>
    <n v="60013"/>
    <x v="3"/>
    <s v="Winning Standard"/>
    <s v="C7"/>
    <x v="1"/>
    <n v="219.6"/>
    <x v="0"/>
    <n v="7.7499999999999999E-2"/>
    <n v="17.018999999999998"/>
    <x v="2"/>
    <n v="15.81"/>
    <n v="1.2089999999999979"/>
  </r>
  <r>
    <s v="November"/>
    <s v="WS1069"/>
    <d v="2022-11-21T00:00:00"/>
    <s v="Regular"/>
    <n v="124"/>
    <n v="29.86"/>
    <n v="10.01"/>
    <n v="163.87"/>
    <s v="Winter Park"/>
    <x v="12"/>
    <n v="32814"/>
    <x v="2"/>
    <s v="Winning Standard"/>
    <s v="C7"/>
    <x v="0"/>
    <m/>
    <x v="0"/>
    <m/>
    <m/>
    <x v="0"/>
    <m/>
    <m/>
  </r>
  <r>
    <s v="October"/>
    <s v="WS1016"/>
    <d v="2022-10-23T00:00:00"/>
    <s v="Deposit"/>
    <n v="50"/>
    <n v="0"/>
    <n v="0"/>
    <n v="50"/>
    <s v="null"/>
    <x v="1"/>
    <s v="null"/>
    <x v="4"/>
    <s v="Winning Standard"/>
    <s v="C7"/>
    <x v="1"/>
    <m/>
    <x v="1"/>
    <m/>
    <m/>
    <x v="0"/>
    <m/>
    <m/>
  </r>
  <r>
    <s v="November"/>
    <s v="WS1064"/>
    <d v="2022-11-21T00:00:00"/>
    <s v="Regular"/>
    <n v="124"/>
    <n v="29.86"/>
    <n v="12"/>
    <n v="165.86"/>
    <s v="Cincinnati"/>
    <x v="10"/>
    <n v="45202"/>
    <x v="0"/>
    <s v="Winning Standard"/>
    <s v="C7"/>
    <x v="0"/>
    <m/>
    <x v="0"/>
    <m/>
    <m/>
    <x v="0"/>
    <m/>
    <m/>
  </r>
  <r>
    <s v="November"/>
    <s v="WS1105"/>
    <d v="2022-11-21T00:00:00"/>
    <s v="Regular"/>
    <n v="248"/>
    <n v="39.270000000000003"/>
    <n v="19.22"/>
    <n v="306.49"/>
    <s v="Hobbs"/>
    <x v="35"/>
    <n v="88240"/>
    <x v="2"/>
    <s v="Winning Standard"/>
    <s v="C7"/>
    <x v="0"/>
    <m/>
    <x v="0"/>
    <m/>
    <m/>
    <x v="0"/>
    <m/>
    <m/>
  </r>
  <r>
    <s v="December"/>
    <s v="WS1118"/>
    <d v="2022-12-11T00:00:00"/>
    <s v="Regular"/>
    <n v="124"/>
    <n v="29.86"/>
    <n v="7.45"/>
    <n v="161.31"/>
    <s v="Chesapeake"/>
    <x v="3"/>
    <n v="23335"/>
    <x v="3"/>
    <s v="Winning Standard"/>
    <s v="C7"/>
    <x v="1"/>
    <n v="124"/>
    <x v="0"/>
    <n v="7.7499999999999999E-2"/>
    <n v="9.61"/>
    <x v="2"/>
    <n v="7.45"/>
    <n v="2.1599999999999993"/>
  </r>
  <r>
    <s v="November"/>
    <s v="WS1079"/>
    <d v="2022-11-21T00:00:00"/>
    <s v="Regular"/>
    <n v="248"/>
    <n v="48.66"/>
    <n v="20.77"/>
    <n v="317.43"/>
    <s v="Kernersville"/>
    <x v="0"/>
    <n v="27284"/>
    <x v="0"/>
    <s v="Winning Standard"/>
    <s v="C7"/>
    <x v="0"/>
    <m/>
    <x v="0"/>
    <m/>
    <m/>
    <x v="0"/>
    <m/>
    <m/>
  </r>
  <r>
    <s v="November"/>
    <s v="WS1044"/>
    <d v="2022-11-07T00:00:00"/>
    <s v="Deposit"/>
    <n v="50"/>
    <n v="0"/>
    <n v="0"/>
    <n v="50"/>
    <s v="null"/>
    <x v="1"/>
    <s v="null"/>
    <x v="4"/>
    <s v="Winning Standard"/>
    <s v="C7"/>
    <x v="1"/>
    <m/>
    <x v="1"/>
    <m/>
    <m/>
    <x v="0"/>
    <m/>
    <m/>
  </r>
  <r>
    <s v="October"/>
    <s v="WS1030"/>
    <d v="2022-10-26T00:00:00"/>
    <s v="Deposit"/>
    <n v="50"/>
    <n v="0"/>
    <n v="0"/>
    <n v="50"/>
    <s v="null"/>
    <x v="1"/>
    <s v="null"/>
    <x v="4"/>
    <s v="Winning Standard"/>
    <s v="C7"/>
    <x v="1"/>
    <m/>
    <x v="1"/>
    <m/>
    <m/>
    <x v="0"/>
    <m/>
    <m/>
  </r>
  <r>
    <s v="October"/>
    <s v="WS1018"/>
    <d v="2022-10-23T00:00:00"/>
    <s v="Deposit"/>
    <n v="50"/>
    <n v="0"/>
    <n v="0"/>
    <n v="50"/>
    <s v="null"/>
    <x v="1"/>
    <s v="null"/>
    <x v="4"/>
    <s v="Winning Standard"/>
    <s v="C7"/>
    <x v="1"/>
    <m/>
    <x v="1"/>
    <m/>
    <m/>
    <x v="0"/>
    <m/>
    <m/>
  </r>
  <r>
    <s v="December"/>
    <s v="WS1115"/>
    <d v="2022-12-07T00:00:00"/>
    <s v="Regular"/>
    <n v="125"/>
    <n v="25.1"/>
    <n v="7.51"/>
    <n v="157.61000000000001"/>
    <s v="Springfield"/>
    <x v="3"/>
    <n v="22153"/>
    <x v="3"/>
    <s v="Winning Standard"/>
    <s v="C7"/>
    <x v="1"/>
    <n v="125"/>
    <x v="0"/>
    <n v="7.7499999999999999E-2"/>
    <n v="9.6875"/>
    <x v="2"/>
    <n v="7.51"/>
    <n v="2.1775000000000002"/>
  </r>
  <r>
    <s v="November"/>
    <s v="WS1075"/>
    <d v="2022-11-21T00:00:00"/>
    <s v="Regular"/>
    <n v="248"/>
    <n v="48.66"/>
    <n v="13.64"/>
    <n v="310.3"/>
    <s v="Westbrook"/>
    <x v="37"/>
    <n v="4092"/>
    <x v="2"/>
    <s v="Winning Standard"/>
    <s v="C7"/>
    <x v="0"/>
    <m/>
    <x v="0"/>
    <m/>
    <m/>
    <x v="0"/>
    <m/>
    <m/>
  </r>
  <r>
    <s v="November"/>
    <s v="WS1046"/>
    <d v="2022-11-11T00:00:00"/>
    <s v="Deposit"/>
    <n v="50"/>
    <n v="0"/>
    <n v="0"/>
    <n v="50"/>
    <s v="null"/>
    <x v="1"/>
    <s v="null"/>
    <x v="4"/>
    <s v="Winning Standard"/>
    <s v="C7"/>
    <x v="1"/>
    <m/>
    <x v="1"/>
    <m/>
    <m/>
    <x v="0"/>
    <m/>
    <m/>
  </r>
  <r>
    <s v="October"/>
    <s v="WS1032"/>
    <d v="2022-10-27T00:00:00"/>
    <s v="Deposit"/>
    <n v="50"/>
    <n v="0"/>
    <n v="0"/>
    <n v="50"/>
    <s v="null"/>
    <x v="1"/>
    <s v="null"/>
    <x v="4"/>
    <s v="Winning Standard"/>
    <s v="C7"/>
    <x v="1"/>
    <m/>
    <x v="1"/>
    <m/>
    <m/>
    <x v="0"/>
    <m/>
    <m/>
  </r>
  <r>
    <s v="December"/>
    <s v="WS1140"/>
    <d v="2022-12-28T00:00:00"/>
    <s v="Deposit"/>
    <n v="50"/>
    <n v="0"/>
    <n v="0"/>
    <n v="50"/>
    <s v="null"/>
    <x v="1"/>
    <s v="null"/>
    <x v="1"/>
    <s v="Winning Standard"/>
    <s v="C7"/>
    <x v="1"/>
    <m/>
    <x v="1"/>
    <m/>
    <m/>
    <x v="0"/>
    <m/>
    <m/>
  </r>
  <r>
    <s v="November"/>
    <s v="WS1054"/>
    <d v="2022-11-16T00:00:00"/>
    <s v="Regular"/>
    <n v="248"/>
    <n v="48.66"/>
    <n v="29.32"/>
    <n v="325.98"/>
    <s v="Stillwater"/>
    <x v="23"/>
    <n v="55082"/>
    <x v="2"/>
    <s v="Winning Standard"/>
    <s v="C7"/>
    <x v="0"/>
    <m/>
    <x v="0"/>
    <m/>
    <m/>
    <x v="0"/>
    <m/>
    <m/>
  </r>
  <r>
    <s v="November"/>
    <s v="WS1089"/>
    <d v="2022-11-21T00:00:00"/>
    <s v="Regular"/>
    <n v="248"/>
    <n v="48.66"/>
    <n v="17.61"/>
    <n v="314.27"/>
    <s v="Kingsville"/>
    <x v="16"/>
    <n v="64061"/>
    <x v="2"/>
    <s v="Winning Standard"/>
    <s v="C7"/>
    <x v="0"/>
    <m/>
    <x v="0"/>
    <m/>
    <m/>
    <x v="0"/>
    <m/>
    <m/>
  </r>
  <r>
    <s v="November"/>
    <s v="WS1091"/>
    <d v="2022-11-21T00:00:00"/>
    <s v="Regular"/>
    <n v="298"/>
    <n v="38.65"/>
    <n v="24.64"/>
    <n v="361.29"/>
    <s v="Reno"/>
    <x v="21"/>
    <n v="89523"/>
    <x v="2"/>
    <s v="Winning Standard"/>
    <s v="C7"/>
    <x v="0"/>
    <m/>
    <x v="0"/>
    <m/>
    <m/>
    <x v="0"/>
    <m/>
    <m/>
  </r>
  <r>
    <s v="November"/>
    <s v="WS1038"/>
    <d v="2022-11-02T00:00:00"/>
    <s v="Deposit"/>
    <n v="50"/>
    <n v="0"/>
    <n v="0"/>
    <n v="50"/>
    <s v="null"/>
    <x v="1"/>
    <s v="null"/>
    <x v="4"/>
    <s v="Winning Standard"/>
    <s v="C7"/>
    <x v="1"/>
    <m/>
    <x v="1"/>
    <m/>
    <m/>
    <x v="0"/>
    <m/>
    <m/>
  </r>
  <r>
    <s v="November"/>
    <s v="WS1110"/>
    <d v="2022-11-21T00:00:00"/>
    <s v="Deposit"/>
    <n v="50"/>
    <n v="0"/>
    <n v="0"/>
    <n v="50"/>
    <s v="null"/>
    <x v="1"/>
    <s v="null"/>
    <x v="4"/>
    <s v="Winning Standard"/>
    <s v="C7"/>
    <x v="1"/>
    <m/>
    <x v="1"/>
    <m/>
    <m/>
    <x v="0"/>
    <m/>
    <m/>
  </r>
  <r>
    <s v="November"/>
    <s v="WS1114"/>
    <d v="2022-11-30T00:00:00"/>
    <s v="Refund"/>
    <n v="-293.14999999999998"/>
    <n v="-37.299999999999997"/>
    <n v="-24.62"/>
    <n v="-355.07"/>
    <s v="Washougal"/>
    <x v="33"/>
    <n v="98671"/>
    <x v="2"/>
    <s v="Winning Standard"/>
    <s v="C7"/>
    <x v="0"/>
    <m/>
    <x v="0"/>
    <m/>
    <m/>
    <x v="0"/>
    <m/>
    <m/>
  </r>
  <r>
    <s v="November"/>
    <s v="WS1081"/>
    <d v="2022-11-21T00:00:00"/>
    <s v="Regular"/>
    <n v="248"/>
    <n v="39.270000000000003"/>
    <n v="11.76"/>
    <n v="299.02999999999997"/>
    <s v="Denver"/>
    <x v="27"/>
    <n v="80210"/>
    <x v="2"/>
    <s v="Winning Standard"/>
    <s v="C7"/>
    <x v="0"/>
    <m/>
    <x v="0"/>
    <m/>
    <m/>
    <x v="0"/>
    <m/>
    <m/>
  </r>
  <r>
    <s v="November"/>
    <s v="WS1100"/>
    <d v="2022-11-21T00:00:00"/>
    <s v="Regular"/>
    <n v="248"/>
    <n v="39.270000000000003"/>
    <n v="11.47"/>
    <n v="298.74"/>
    <s v="Colorado Springs"/>
    <x v="27"/>
    <n v="80907"/>
    <x v="2"/>
    <s v="Winning Standard"/>
    <s v="C7"/>
    <x v="0"/>
    <m/>
    <x v="0"/>
    <m/>
    <m/>
    <x v="0"/>
    <m/>
    <m/>
  </r>
  <r>
    <s v="November"/>
    <s v="WS1048"/>
    <d v="2022-11-13T00:00:00"/>
    <s v="Deposit"/>
    <n v="50"/>
    <n v="0"/>
    <n v="0"/>
    <n v="50"/>
    <s v="null"/>
    <x v="1"/>
    <s v="null"/>
    <x v="4"/>
    <s v="Winning Standard"/>
    <s v="C7"/>
    <x v="1"/>
    <m/>
    <x v="1"/>
    <m/>
    <m/>
    <x v="0"/>
    <m/>
    <m/>
  </r>
  <r>
    <s v="October"/>
    <s v="WS1021"/>
    <d v="2022-10-23T00:00:00"/>
    <s v="Deposit"/>
    <n v="50"/>
    <n v="0"/>
    <n v="0"/>
    <n v="50"/>
    <s v="null"/>
    <x v="1"/>
    <s v="null"/>
    <x v="4"/>
    <s v="Winning Standard"/>
    <s v="C7"/>
    <x v="1"/>
    <m/>
    <x v="1"/>
    <m/>
    <m/>
    <x v="0"/>
    <m/>
    <m/>
  </r>
  <r>
    <s v="November"/>
    <s v="WS1088"/>
    <d v="2022-11-21T00:00:00"/>
    <s v="Regular"/>
    <n v="248"/>
    <n v="48.66"/>
    <n v="17.3"/>
    <n v="313.95999999999998"/>
    <s v="Silex"/>
    <x v="16"/>
    <n v="63377"/>
    <x v="2"/>
    <s v="Winning Standard"/>
    <s v="C7"/>
    <x v="0"/>
    <m/>
    <x v="0"/>
    <m/>
    <m/>
    <x v="0"/>
    <m/>
    <m/>
  </r>
  <r>
    <s v="November"/>
    <s v="WS1057"/>
    <d v="2022-11-20T00:00:00"/>
    <s v="Deposit"/>
    <n v="50"/>
    <n v="0"/>
    <n v="0"/>
    <n v="50"/>
    <s v="null"/>
    <x v="1"/>
    <s v="null"/>
    <x v="4"/>
    <s v="Winning Standard"/>
    <s v="C7"/>
    <x v="1"/>
    <m/>
    <x v="1"/>
    <m/>
    <m/>
    <x v="0"/>
    <m/>
    <m/>
  </r>
  <r>
    <s v="November"/>
    <s v="WS1042"/>
    <d v="2022-11-06T00:00:00"/>
    <s v="Deposit"/>
    <n v="50"/>
    <n v="0"/>
    <n v="0"/>
    <n v="50"/>
    <s v="null"/>
    <x v="1"/>
    <s v="null"/>
    <x v="4"/>
    <s v="Winning Standard"/>
    <s v="C7"/>
    <x v="1"/>
    <m/>
    <x v="1"/>
    <m/>
    <m/>
    <x v="0"/>
    <m/>
    <m/>
  </r>
  <r>
    <s v="November"/>
    <s v="WS1108"/>
    <d v="2022-11-21T00:00:00"/>
    <s v="Regular"/>
    <n v="248"/>
    <n v="43.23"/>
    <n v="16.02"/>
    <n v="307.25"/>
    <s v="Omaha"/>
    <x v="38"/>
    <n v="68134"/>
    <x v="2"/>
    <s v="Winning Standard"/>
    <s v="C7"/>
    <x v="0"/>
    <m/>
    <x v="0"/>
    <m/>
    <m/>
    <x v="0"/>
    <m/>
    <m/>
  </r>
  <r>
    <s v="November"/>
    <s v="WS1083"/>
    <d v="2022-11-21T00:00:00"/>
    <s v="Regular"/>
    <n v="243.25"/>
    <n v="36.78"/>
    <n v="23.11"/>
    <n v="303.14"/>
    <s v="Los Angeles"/>
    <x v="9"/>
    <n v="90024"/>
    <x v="2"/>
    <s v="Winning Standard"/>
    <s v="C7"/>
    <x v="1"/>
    <n v="243.25"/>
    <x v="0"/>
    <n v="9.5000000000000001E-2"/>
    <n v="23.108750000000001"/>
    <x v="5"/>
    <n v="23.11"/>
    <n v="-1.2499999999988631E-3"/>
  </r>
  <r>
    <s v="November"/>
    <s v="WS1065"/>
    <d v="2022-11-21T00:00:00"/>
    <s v="Regular"/>
    <n v="124"/>
    <n v="29.86"/>
    <n v="6.56"/>
    <n v="160.41999999999999"/>
    <s v="Stafford"/>
    <x v="3"/>
    <n v="22554"/>
    <x v="0"/>
    <s v="Winning Standard"/>
    <s v="C7"/>
    <x v="0"/>
    <m/>
    <x v="0"/>
    <m/>
    <m/>
    <x v="0"/>
    <m/>
    <m/>
  </r>
  <r>
    <s v="November"/>
    <s v="WS1066"/>
    <d v="2022-11-21T00:00:00"/>
    <s v="Regular"/>
    <n v="144.01"/>
    <n v="33.32"/>
    <n v="11.26"/>
    <n v="188.59"/>
    <s v="Coventry"/>
    <x v="31"/>
    <n v="6238"/>
    <x v="0"/>
    <s v="Winning Standard"/>
    <s v="C7"/>
    <x v="0"/>
    <m/>
    <x v="0"/>
    <m/>
    <m/>
    <x v="0"/>
    <m/>
    <m/>
  </r>
  <r>
    <s v="October"/>
    <s v="WS1031"/>
    <d v="2022-10-27T00:00:00"/>
    <s v="Deposit"/>
    <n v="50"/>
    <n v="0"/>
    <n v="0"/>
    <n v="50"/>
    <s v="null"/>
    <x v="1"/>
    <s v="null"/>
    <x v="4"/>
    <s v="Winning Standard"/>
    <s v="C7"/>
    <x v="1"/>
    <m/>
    <x v="1"/>
    <m/>
    <m/>
    <x v="0"/>
    <m/>
    <m/>
  </r>
  <r>
    <s v="November"/>
    <s v="WS1084"/>
    <d v="2022-11-21T00:00:00"/>
    <s v="Regular"/>
    <n v="248"/>
    <n v="48.66"/>
    <n v="13.64"/>
    <n v="310.3"/>
    <s v="Green Bay"/>
    <x v="29"/>
    <n v="54301"/>
    <x v="2"/>
    <s v="Winning Standard"/>
    <s v="C7"/>
    <x v="0"/>
    <m/>
    <x v="0"/>
    <m/>
    <m/>
    <x v="0"/>
    <m/>
    <m/>
  </r>
  <r>
    <s v="October"/>
    <s v="WS1029"/>
    <d v="2022-10-26T00:00:00"/>
    <s v="Deposit"/>
    <n v="50"/>
    <n v="0"/>
    <n v="0"/>
    <n v="50"/>
    <s v="null"/>
    <x v="1"/>
    <s v="null"/>
    <x v="4"/>
    <s v="Winning Standard"/>
    <s v="C7"/>
    <x v="1"/>
    <m/>
    <x v="1"/>
    <m/>
    <m/>
    <x v="0"/>
    <m/>
    <m/>
  </r>
  <r>
    <s v="October"/>
    <s v="WS1024"/>
    <d v="2022-10-23T00:00:00"/>
    <s v="Deposit"/>
    <n v="50"/>
    <n v="0"/>
    <n v="0"/>
    <n v="50"/>
    <s v="null"/>
    <x v="1"/>
    <s v="null"/>
    <x v="4"/>
    <s v="Winning Standard"/>
    <s v="C7"/>
    <x v="1"/>
    <m/>
    <x v="1"/>
    <m/>
    <m/>
    <x v="0"/>
    <m/>
    <m/>
  </r>
  <r>
    <s v="October"/>
    <s v="WS1007"/>
    <d v="2022-10-19T00:00:00"/>
    <s v="Deposit"/>
    <n v="50"/>
    <n v="0"/>
    <n v="0"/>
    <n v="50"/>
    <s v="null"/>
    <x v="1"/>
    <s v="null"/>
    <x v="4"/>
    <s v="Winning Standard"/>
    <s v="C7"/>
    <x v="1"/>
    <m/>
    <x v="1"/>
    <m/>
    <m/>
    <x v="0"/>
    <m/>
    <m/>
  </r>
  <r>
    <s v="October"/>
    <s v="WS1012"/>
    <d v="2022-10-20T00:00:00"/>
    <s v="Deposit"/>
    <n v="50"/>
    <n v="0"/>
    <n v="0"/>
    <n v="50"/>
    <s v="null"/>
    <x v="1"/>
    <s v="null"/>
    <x v="4"/>
    <s v="Winning Standard"/>
    <s v="C7"/>
    <x v="1"/>
    <m/>
    <x v="1"/>
    <m/>
    <m/>
    <x v="0"/>
    <m/>
    <m/>
  </r>
  <r>
    <s v="December"/>
    <s v="WS1134"/>
    <d v="2022-12-20T00:00:00"/>
    <s v="Deposit"/>
    <n v="50"/>
    <n v="0"/>
    <n v="0"/>
    <n v="50"/>
    <s v="null"/>
    <x v="1"/>
    <s v="null"/>
    <x v="1"/>
    <s v="Winning Standard"/>
    <s v="C7"/>
    <x v="1"/>
    <m/>
    <x v="1"/>
    <m/>
    <m/>
    <x v="0"/>
    <m/>
    <m/>
  </r>
  <r>
    <s v="November"/>
    <s v="WS1077"/>
    <d v="2022-11-21T00:00:00"/>
    <s v="Regular"/>
    <n v="274.01"/>
    <n v="48.66"/>
    <n v="26.53"/>
    <n v="349.2"/>
    <s v="Saint Louis"/>
    <x v="16"/>
    <n v="63109"/>
    <x v="2"/>
    <s v="Winning Standard"/>
    <s v="C7"/>
    <x v="0"/>
    <m/>
    <x v="0"/>
    <m/>
    <m/>
    <x v="0"/>
    <m/>
    <m/>
  </r>
  <r>
    <s v="October"/>
    <s v="WS1004"/>
    <d v="2022-10-19T00:00:00"/>
    <s v="Deposit"/>
    <n v="50"/>
    <n v="0"/>
    <n v="0"/>
    <n v="50"/>
    <s v="null"/>
    <x v="1"/>
    <s v="null"/>
    <x v="4"/>
    <s v="Winning Standard"/>
    <s v="C7"/>
    <x v="1"/>
    <m/>
    <x v="1"/>
    <m/>
    <m/>
    <x v="0"/>
    <m/>
    <m/>
  </r>
  <r>
    <s v="December"/>
    <s v="WS1130"/>
    <d v="2022-12-18T00:00:00"/>
    <s v="Regular"/>
    <n v="293.14999999999998"/>
    <n v="37.299999999999997"/>
    <n v="31.53"/>
    <n v="361.98"/>
    <s v="Washougal"/>
    <x v="33"/>
    <n v="98671"/>
    <x v="3"/>
    <s v="Winning Standard"/>
    <s v="C7"/>
    <x v="1"/>
    <n v="293.14999999999998"/>
    <x v="0"/>
    <n v="7.7499999999999999E-2"/>
    <n v="22.719124999999998"/>
    <x v="2"/>
    <n v="31.53"/>
    <n v="-8.8108750000000029"/>
  </r>
  <r>
    <s v="November"/>
    <s v="WS1102"/>
    <d v="2022-11-21T00:00:00"/>
    <s v="Regular"/>
    <n v="73.25"/>
    <n v="37.75"/>
    <n v="4.03"/>
    <n v="115.03"/>
    <s v="Green Bay"/>
    <x v="29"/>
    <n v="54311"/>
    <x v="2"/>
    <s v="Winning Standard"/>
    <s v="C7"/>
    <x v="0"/>
    <m/>
    <x v="0"/>
    <m/>
    <m/>
    <x v="0"/>
    <m/>
    <m/>
  </r>
  <r>
    <s v="December"/>
    <s v="WS1122"/>
    <d v="2022-12-13T00:00:00"/>
    <s v="Regular"/>
    <n v="140.72"/>
    <n v="48.66"/>
    <n v="10.42"/>
    <n v="199.8"/>
    <s v="Green Bay"/>
    <x v="29"/>
    <n v="54304"/>
    <x v="3"/>
    <s v="Winning Standard"/>
    <s v="C7"/>
    <x v="1"/>
    <n v="140.72"/>
    <x v="0"/>
    <n v="7.7499999999999999E-2"/>
    <n v="10.905799999999999"/>
    <x v="2"/>
    <n v="10.42"/>
    <n v="0.48579999999999934"/>
  </r>
  <r>
    <s v="December"/>
    <s v="WS1120"/>
    <d v="2022-12-12T00:00:00"/>
    <s v="Regular"/>
    <n v="0"/>
    <n v="0"/>
    <n v="0"/>
    <n v="0"/>
    <s v="Saint Louis"/>
    <x v="16"/>
    <n v="63109"/>
    <x v="2"/>
    <s v="Winning Standard"/>
    <s v="C7"/>
    <x v="0"/>
    <m/>
    <x v="0"/>
    <m/>
    <m/>
    <x v="0"/>
    <m/>
    <m/>
  </r>
  <r>
    <s v="November"/>
    <s v="WS1104"/>
    <d v="2022-11-21T00:00:00"/>
    <s v="Regular"/>
    <n v="248"/>
    <n v="39.270000000000003"/>
    <n v="20.100000000000001"/>
    <n v="307.37"/>
    <s v="Peoria"/>
    <x v="24"/>
    <n v="85383"/>
    <x v="2"/>
    <s v="Winning Standard"/>
    <s v="C7"/>
    <x v="0"/>
    <m/>
    <x v="0"/>
    <m/>
    <m/>
    <x v="0"/>
    <m/>
    <m/>
  </r>
  <r>
    <s v="December"/>
    <s v="WS1117"/>
    <d v="2022-12-11T00:00:00"/>
    <s v="Regular"/>
    <n v="298"/>
    <n v="48.66"/>
    <n v="0"/>
    <n v="346.66"/>
    <s v="Savage"/>
    <x v="23"/>
    <n v="55378"/>
    <x v="2"/>
    <s v="Winning Standard"/>
    <s v="C7"/>
    <x v="0"/>
    <m/>
    <x v="0"/>
    <m/>
    <m/>
    <x v="0"/>
    <m/>
    <m/>
  </r>
  <r>
    <s v="October"/>
    <s v="WS1005"/>
    <d v="2022-10-19T00:00:00"/>
    <s v="Deposit"/>
    <n v="50"/>
    <n v="0"/>
    <n v="0"/>
    <n v="50"/>
    <s v="null"/>
    <x v="1"/>
    <s v="null"/>
    <x v="4"/>
    <s v="Winning Standard"/>
    <s v="C7"/>
    <x v="1"/>
    <m/>
    <x v="1"/>
    <m/>
    <m/>
    <x v="0"/>
    <m/>
    <m/>
  </r>
  <r>
    <s v="October"/>
    <s v="WS1023"/>
    <d v="2022-10-23T00:00:00"/>
    <s v="Deposit"/>
    <n v="50"/>
    <n v="0"/>
    <n v="0"/>
    <n v="50"/>
    <s v="null"/>
    <x v="1"/>
    <s v="null"/>
    <x v="4"/>
    <s v="Winning Standard"/>
    <s v="C7"/>
    <x v="1"/>
    <m/>
    <x v="1"/>
    <m/>
    <m/>
    <x v="0"/>
    <m/>
    <m/>
  </r>
  <r>
    <s v="October"/>
    <s v="WS1020"/>
    <d v="2022-10-23T00:00:00"/>
    <s v="Deposit"/>
    <n v="50"/>
    <n v="0"/>
    <n v="0"/>
    <n v="50"/>
    <s v="null"/>
    <x v="1"/>
    <s v="null"/>
    <x v="4"/>
    <s v="Winning Standard"/>
    <s v="C7"/>
    <x v="1"/>
    <m/>
    <x v="1"/>
    <m/>
    <m/>
    <x v="0"/>
    <m/>
    <m/>
  </r>
  <r>
    <s v="October"/>
    <s v="WS1034"/>
    <d v="2022-10-28T00:00:00"/>
    <s v="Deposit"/>
    <n v="50"/>
    <n v="0"/>
    <n v="0"/>
    <n v="50"/>
    <s v="null"/>
    <x v="1"/>
    <s v="null"/>
    <x v="4"/>
    <s v="Winning Standard"/>
    <s v="C7"/>
    <x v="1"/>
    <m/>
    <x v="1"/>
    <m/>
    <m/>
    <x v="0"/>
    <m/>
    <m/>
  </r>
  <r>
    <s v="October"/>
    <s v="WS1017"/>
    <d v="2022-10-23T00:00:00"/>
    <s v="Deposit"/>
    <n v="50"/>
    <n v="0"/>
    <n v="0"/>
    <n v="50"/>
    <s v="null"/>
    <x v="1"/>
    <s v="null"/>
    <x v="4"/>
    <s v="Winning Standard"/>
    <s v="C7"/>
    <x v="1"/>
    <m/>
    <x v="1"/>
    <m/>
    <m/>
    <x v="0"/>
    <m/>
    <m/>
  </r>
  <r>
    <s v="November"/>
    <s v="WS1072"/>
    <d v="2022-11-21T00:00:00"/>
    <s v="Regular"/>
    <n v="167.7"/>
    <n v="39.270000000000003"/>
    <n v="15.43"/>
    <n v="222.4"/>
    <s v="Glendale"/>
    <x v="24"/>
    <n v="85308"/>
    <x v="2"/>
    <s v="Winning Standard"/>
    <s v="C7"/>
    <x v="0"/>
    <m/>
    <x v="0"/>
    <m/>
    <m/>
    <x v="0"/>
    <m/>
    <m/>
  </r>
  <r>
    <s v="November"/>
    <s v="WS1101"/>
    <d v="2022-11-21T00:00:00"/>
    <s v="Regular"/>
    <n v="248"/>
    <n v="48.66"/>
    <n v="13.64"/>
    <n v="310.3"/>
    <s v="Plymouth"/>
    <x v="29"/>
    <n v="53073"/>
    <x v="2"/>
    <s v="Winning Standard"/>
    <s v="C7"/>
    <x v="0"/>
    <m/>
    <x v="0"/>
    <m/>
    <m/>
    <x v="0"/>
    <m/>
    <m/>
  </r>
  <r>
    <s v="November"/>
    <s v="WS1071"/>
    <d v="2022-11-21T00:00:00"/>
    <s v="Regular"/>
    <n v="248"/>
    <n v="48.66"/>
    <n v="12.4"/>
    <n v="309.06"/>
    <s v="Casco"/>
    <x v="29"/>
    <n v="54205"/>
    <x v="2"/>
    <s v="Winning Standard"/>
    <s v="C7"/>
    <x v="0"/>
    <m/>
    <x v="0"/>
    <m/>
    <m/>
    <x v="0"/>
    <m/>
    <m/>
  </r>
  <r>
    <s v="November"/>
    <s v="WS1086"/>
    <d v="2022-11-21T00:00:00"/>
    <s v="Regular"/>
    <n v="248"/>
    <n v="43.23"/>
    <n v="21.84"/>
    <n v="313.07"/>
    <s v="Fargo"/>
    <x v="44"/>
    <n v="58102"/>
    <x v="2"/>
    <s v="Winning Standard"/>
    <s v="C7"/>
    <x v="0"/>
    <m/>
    <x v="0"/>
    <m/>
    <m/>
    <x v="0"/>
    <m/>
    <m/>
  </r>
  <r>
    <s v="December"/>
    <s v="WS1129"/>
    <d v="2022-12-17T00:00:00"/>
    <s v="Regular"/>
    <n v="195"/>
    <n v="33.32"/>
    <n v="14.29"/>
    <n v="242.61"/>
    <s v="Carlinville"/>
    <x v="22"/>
    <n v="62626"/>
    <x v="3"/>
    <s v="Winning Standard"/>
    <s v="C7"/>
    <x v="1"/>
    <n v="195"/>
    <x v="0"/>
    <n v="7.7499999999999999E-2"/>
    <n v="15.112500000000001"/>
    <x v="2"/>
    <n v="14.29"/>
    <n v="0.82250000000000156"/>
  </r>
  <r>
    <s v="November"/>
    <s v="WS1096"/>
    <d v="2022-11-21T00:00:00"/>
    <s v="Regular"/>
    <n v="248"/>
    <n v="48.66"/>
    <n v="12.4"/>
    <n v="309.06"/>
    <s v="Green Bay"/>
    <x v="29"/>
    <n v="54313"/>
    <x v="2"/>
    <s v="Winning Standard"/>
    <s v="C7"/>
    <x v="0"/>
    <m/>
    <x v="0"/>
    <m/>
    <m/>
    <x v="0"/>
    <m/>
    <m/>
  </r>
  <r>
    <s v="December"/>
    <s v="WS1116"/>
    <d v="2022-12-10T00:00:00"/>
    <s v="Regular"/>
    <n v="125"/>
    <n v="25.1"/>
    <n v="0"/>
    <n v="150.1"/>
    <s v="Mahtomedi"/>
    <x v="23"/>
    <n v="55115"/>
    <x v="3"/>
    <s v="Winning Standard"/>
    <s v="C7"/>
    <x v="1"/>
    <n v="125"/>
    <x v="0"/>
    <n v="7.7499999999999999E-2"/>
    <n v="9.6875"/>
    <x v="2"/>
    <n v="0"/>
    <n v="9.6875"/>
  </r>
  <r>
    <s v="December"/>
    <s v="WS1128"/>
    <d v="2022-12-17T00:00:00"/>
    <s v="Regular"/>
    <n v="134.68"/>
    <n v="29.86"/>
    <n v="8.2200000000000006"/>
    <n v="172.76"/>
    <s v="Brookfield"/>
    <x v="29"/>
    <n v="53005"/>
    <x v="3"/>
    <s v="Winning Standard"/>
    <s v="C7"/>
    <x v="1"/>
    <n v="134.68"/>
    <x v="0"/>
    <n v="7.7499999999999999E-2"/>
    <n v="10.437700000000001"/>
    <x v="2"/>
    <n v="8.2200000000000006"/>
    <n v="2.2177000000000007"/>
  </r>
  <r>
    <s v="November"/>
    <s v="WS1051"/>
    <d v="2022-11-13T00:00:00"/>
    <s v="Deposit"/>
    <n v="50"/>
    <n v="0"/>
    <n v="0"/>
    <n v="50"/>
    <s v="null"/>
    <x v="1"/>
    <s v="null"/>
    <x v="4"/>
    <s v="Winning Standard"/>
    <s v="C7"/>
    <x v="1"/>
    <m/>
    <x v="1"/>
    <m/>
    <m/>
    <x v="0"/>
    <m/>
    <m/>
  </r>
  <r>
    <s v="October"/>
    <s v="WS1003"/>
    <d v="2022-10-19T00:00:00"/>
    <s v="Deposit"/>
    <n v="50"/>
    <n v="0"/>
    <n v="0"/>
    <n v="50"/>
    <s v="null"/>
    <x v="1"/>
    <s v="null"/>
    <x v="4"/>
    <s v="Winning Standard"/>
    <s v="C7"/>
    <x v="1"/>
    <m/>
    <x v="1"/>
    <m/>
    <m/>
    <x v="0"/>
    <m/>
    <m/>
  </r>
  <r>
    <s v="November"/>
    <s v="WS1053"/>
    <d v="2022-11-16T00:00:00"/>
    <s v="Deposit"/>
    <n v="50"/>
    <n v="0"/>
    <n v="0"/>
    <n v="50"/>
    <s v="null"/>
    <x v="1"/>
    <s v="null"/>
    <x v="4"/>
    <s v="Winning Standard"/>
    <s v="C7"/>
    <x v="1"/>
    <m/>
    <x v="1"/>
    <m/>
    <m/>
    <x v="0"/>
    <m/>
    <m/>
  </r>
  <r>
    <s v="October"/>
    <s v="WS1028"/>
    <d v="2022-10-26T00:00:00"/>
    <s v="Deposit"/>
    <n v="50"/>
    <n v="0"/>
    <n v="0"/>
    <n v="50"/>
    <s v="null"/>
    <x v="1"/>
    <s v="null"/>
    <x v="4"/>
    <s v="Winning Standard"/>
    <s v="C7"/>
    <x v="1"/>
    <m/>
    <x v="1"/>
    <m/>
    <m/>
    <x v="0"/>
    <m/>
    <m/>
  </r>
  <r>
    <s v="November"/>
    <s v="WS1094"/>
    <d v="2022-11-21T00:00:00"/>
    <s v="Regular"/>
    <n v="248"/>
    <n v="36.78"/>
    <n v="22.95"/>
    <n v="307.73"/>
    <s v="Marina"/>
    <x v="9"/>
    <n v="93933"/>
    <x v="2"/>
    <s v="Winning Standard"/>
    <s v="C7"/>
    <x v="1"/>
    <n v="248"/>
    <x v="0"/>
    <n v="9.2499999999999999E-2"/>
    <n v="22.94"/>
    <x v="29"/>
    <n v="22.95"/>
    <n v="-9.9999999999980105E-3"/>
  </r>
  <r>
    <s v="November"/>
    <s v="WS1039"/>
    <d v="2022-11-03T00:00:00"/>
    <s v="Deposit"/>
    <n v="50"/>
    <n v="0"/>
    <n v="0"/>
    <n v="50"/>
    <s v="null"/>
    <x v="1"/>
    <s v="null"/>
    <x v="4"/>
    <s v="Winning Standard"/>
    <s v="C7"/>
    <x v="1"/>
    <m/>
    <x v="1"/>
    <m/>
    <m/>
    <x v="0"/>
    <m/>
    <m/>
  </r>
  <r>
    <s v="October"/>
    <s v="WS1014"/>
    <d v="2022-10-23T00:00:00"/>
    <s v="Deposit"/>
    <n v="50"/>
    <n v="0"/>
    <n v="0"/>
    <n v="50"/>
    <s v="null"/>
    <x v="1"/>
    <s v="null"/>
    <x v="4"/>
    <s v="Winning Standard"/>
    <s v="C7"/>
    <x v="1"/>
    <m/>
    <x v="1"/>
    <m/>
    <m/>
    <x v="0"/>
    <m/>
    <m/>
  </r>
  <r>
    <s v="December"/>
    <s v="FEW62948261"/>
    <d v="2022-12-13T00:00:00"/>
    <s v="Regular"/>
    <n v="69.3"/>
    <n v="31.37"/>
    <n v="6.29"/>
    <n v="106.96"/>
    <s v="Glenview"/>
    <x v="22"/>
    <n v="60026"/>
    <x v="0"/>
    <s v="Fairwinds Estate Winery"/>
    <s v="C7"/>
    <x v="0"/>
    <m/>
    <x v="0"/>
    <m/>
    <m/>
    <x v="0"/>
    <m/>
    <m/>
  </r>
  <r>
    <s v="November"/>
    <s v="FEW62947606"/>
    <d v="2022-11-14T00:00:00"/>
    <s v="Regular"/>
    <n v="69.3"/>
    <n v="30.47"/>
    <n v="10.08"/>
    <n v="109.85"/>
    <s v="Mercer Island"/>
    <x v="33"/>
    <n v="98040"/>
    <x v="2"/>
    <s v="Fairwinds Estate Winery"/>
    <s v="C7"/>
    <x v="0"/>
    <m/>
    <x v="0"/>
    <m/>
    <m/>
    <x v="0"/>
    <m/>
    <m/>
  </r>
  <r>
    <s v="November"/>
    <s v="FEW62947801"/>
    <d v="2022-11-28T00:00:00"/>
    <s v="Regular"/>
    <n v="69.3"/>
    <n v="28.55"/>
    <n v="6.59"/>
    <n v="104.44"/>
    <s v="Los Angeles"/>
    <x v="9"/>
    <n v="90064"/>
    <x v="2"/>
    <s v="Fairwinds Estate Winery"/>
    <s v="C7"/>
    <x v="1"/>
    <n v="69.3"/>
    <x v="0"/>
    <n v="9.5000000000000001E-2"/>
    <n v="6.5834999999999999"/>
    <x v="5"/>
    <n v="6.59"/>
    <n v="-6.4999999999999503E-3"/>
  </r>
  <r>
    <s v="November"/>
    <s v="FEW62947808"/>
    <d v="2022-11-28T00:00:00"/>
    <s v="Regular"/>
    <n v="69.3"/>
    <n v="38.96"/>
    <n v="0"/>
    <n v="108.26"/>
    <s v="Bonita Springs"/>
    <x v="12"/>
    <n v="34135"/>
    <x v="2"/>
    <s v="Fairwinds Estate Winery"/>
    <s v="C7"/>
    <x v="0"/>
    <m/>
    <x v="0"/>
    <m/>
    <m/>
    <x v="0"/>
    <m/>
    <m/>
  </r>
  <r>
    <s v="December"/>
    <s v="FEW62948681"/>
    <d v="2022-12-20T00:00:00"/>
    <s v="Regular"/>
    <n v="69.3"/>
    <n v="28.55"/>
    <n v="6.84"/>
    <n v="104.69"/>
    <s v="South San Francisco"/>
    <x v="9"/>
    <n v="94080"/>
    <x v="2"/>
    <s v="Fairwinds Estate Winery"/>
    <s v="C7"/>
    <x v="1"/>
    <n v="69.3"/>
    <x v="0"/>
    <n v="9.8799999999999999E-2"/>
    <n v="6.8468399999999994"/>
    <x v="19"/>
    <n v="6.84"/>
    <n v="6.8399999999995131E-3"/>
  </r>
  <r>
    <s v="December"/>
    <s v="FEW62948843"/>
    <d v="2022-12-28T00:00:00"/>
    <s v="Regular"/>
    <n v="61.53"/>
    <n v="25.4"/>
    <n v="5.85"/>
    <n v="92.78"/>
    <s v="Los Angeles"/>
    <x v="9"/>
    <n v="90064"/>
    <x v="2"/>
    <s v="Fairwinds Estate Winery"/>
    <s v="C7"/>
    <x v="1"/>
    <n v="61.53"/>
    <x v="0"/>
    <n v="9.5000000000000001E-2"/>
    <n v="5.8453499999999998"/>
    <x v="5"/>
    <n v="5.85"/>
    <n v="-4.6499999999998209E-3"/>
  </r>
  <r>
    <s v="December"/>
    <s v="FEW62948340"/>
    <d v="2022-12-14T00:00:00"/>
    <s v="Regular"/>
    <n v="55.3"/>
    <n v="22.44"/>
    <n v="4.83"/>
    <n v="82.57"/>
    <s v="Brentwood"/>
    <x v="9"/>
    <n v="94513"/>
    <x v="2"/>
    <s v="Fairwinds Estate Winery"/>
    <s v="C7"/>
    <x v="1"/>
    <n v="55.3"/>
    <x v="0"/>
    <n v="8.7499999999999994E-2"/>
    <n v="4.8387499999999992"/>
    <x v="12"/>
    <n v="4.83"/>
    <n v="8.7499999999991473E-3"/>
  </r>
  <r>
    <s v="December"/>
    <s v="FEW62948569"/>
    <d v="2022-12-16T00:00:00"/>
    <s v="Regular"/>
    <n v="55.3"/>
    <n v="28.57"/>
    <n v="0"/>
    <n v="83.87"/>
    <s v="Sarasota"/>
    <x v="12"/>
    <n v="34238"/>
    <x v="2"/>
    <s v="Fairwinds Estate Winery"/>
    <s v="C7"/>
    <x v="0"/>
    <m/>
    <x v="0"/>
    <m/>
    <m/>
    <x v="0"/>
    <m/>
    <m/>
  </r>
  <r>
    <s v="October"/>
    <s v="FEW62947368"/>
    <d v="2022-10-12T00:00:00"/>
    <s v="Regular"/>
    <n v="55.3"/>
    <n v="22.44"/>
    <n v="4.28"/>
    <n v="82.02"/>
    <s v="San Diego"/>
    <x v="9"/>
    <n v="92127"/>
    <x v="2"/>
    <s v="Fairwinds Estate Winery"/>
    <s v="C7"/>
    <x v="1"/>
    <n v="55.3"/>
    <x v="0"/>
    <n v="7.7499999999999999E-2"/>
    <n v="4.2857500000000002"/>
    <x v="1"/>
    <n v="4.28"/>
    <n v="5.7499999999999218E-3"/>
  </r>
  <r>
    <s v="November"/>
    <s v="FEW62947699"/>
    <d v="2022-11-23T00:00:00"/>
    <s v="Regular"/>
    <n v="69.3"/>
    <n v="25.4"/>
    <n v="5.38"/>
    <n v="100.08"/>
    <s v="Newport beach"/>
    <x v="9"/>
    <n v="92657"/>
    <x v="2"/>
    <s v="Fairwinds Estate Winery"/>
    <s v="C7"/>
    <x v="1"/>
    <n v="69.3"/>
    <x v="0"/>
    <n v="7.7499999999999999E-2"/>
    <n v="5.3707500000000001"/>
    <x v="8"/>
    <n v="5.38"/>
    <n v="-9.2499999999997584E-3"/>
  </r>
  <r>
    <s v="December"/>
    <s v="FEW62948298"/>
    <d v="2022-12-14T00:00:00"/>
    <s v="Regular"/>
    <n v="69.3"/>
    <n v="25.4"/>
    <n v="6.31"/>
    <n v="101.01"/>
    <s v="Los Gatos"/>
    <x v="9"/>
    <n v="95030"/>
    <x v="2"/>
    <s v="Fairwinds Estate Winery"/>
    <s v="C7"/>
    <x v="1"/>
    <n v="69.3"/>
    <x v="0"/>
    <n v="9.2499999999999999E-2"/>
    <n v="6.4102499999999996"/>
    <x v="11"/>
    <n v="6.31"/>
    <n v="0.10024999999999995"/>
  </r>
  <r>
    <s v="December"/>
    <s v="FEW62948333"/>
    <d v="2022-12-14T00:00:00"/>
    <s v="Regular"/>
    <n v="69.3"/>
    <n v="28.55"/>
    <n v="5.37"/>
    <n v="103.22"/>
    <s v="San Diego"/>
    <x v="9"/>
    <n v="92121"/>
    <x v="2"/>
    <s v="Fairwinds Estate Winery"/>
    <s v="C7"/>
    <x v="1"/>
    <n v="69.3"/>
    <x v="0"/>
    <n v="7.7499999999999999E-2"/>
    <n v="5.3707500000000001"/>
    <x v="1"/>
    <n v="5.37"/>
    <n v="7.5000000000002842E-4"/>
  </r>
  <r>
    <s v="December"/>
    <s v="FEW62947967"/>
    <d v="2022-12-02T00:00:00"/>
    <s v="Regular"/>
    <n v="69.3"/>
    <n v="38.96"/>
    <n v="7.57"/>
    <n v="115.83"/>
    <s v="Sewickley"/>
    <x v="15"/>
    <n v="15143"/>
    <x v="2"/>
    <s v="Fairwinds Estate Winery"/>
    <s v="C7"/>
    <x v="0"/>
    <m/>
    <x v="0"/>
    <m/>
    <m/>
    <x v="0"/>
    <m/>
    <m/>
  </r>
  <r>
    <s v="December"/>
    <s v="FEW62948668"/>
    <d v="2022-12-20T00:00:00"/>
    <s v="Regular"/>
    <n v="69.3"/>
    <n v="35.380000000000003"/>
    <n v="6.27"/>
    <n v="110.95"/>
    <s v="Perryopolis"/>
    <x v="15"/>
    <n v="15473"/>
    <x v="2"/>
    <s v="Fairwinds Estate Winery"/>
    <s v="C7"/>
    <x v="0"/>
    <m/>
    <x v="0"/>
    <m/>
    <m/>
    <x v="0"/>
    <m/>
    <m/>
  </r>
  <r>
    <s v="December"/>
    <s v="FEW62948772"/>
    <d v="2022-12-22T00:00:00"/>
    <s v="Regular"/>
    <n v="41.3"/>
    <n v="25.74"/>
    <n v="5.36"/>
    <n v="72.400000000000006"/>
    <s v="Houston"/>
    <x v="11"/>
    <n v="77062"/>
    <x v="0"/>
    <s v="Fairwinds Estate Winery"/>
    <s v="C7"/>
    <x v="0"/>
    <m/>
    <x v="0"/>
    <m/>
    <m/>
    <x v="0"/>
    <m/>
    <m/>
  </r>
  <r>
    <s v="November"/>
    <s v="FEW62947714"/>
    <d v="2022-11-23T00:00:00"/>
    <s v="Regular"/>
    <n v="37.1"/>
    <n v="27.34"/>
    <n v="6.6"/>
    <n v="71.040000000000006"/>
    <s v="Seattle"/>
    <x v="33"/>
    <n v="98112"/>
    <x v="2"/>
    <s v="Fairwinds Estate Winery"/>
    <s v="C7"/>
    <x v="0"/>
    <m/>
    <x v="0"/>
    <m/>
    <m/>
    <x v="0"/>
    <m/>
    <m/>
  </r>
  <r>
    <s v="October"/>
    <s v="FEW62947490"/>
    <d v="2022-10-28T00:00:00"/>
    <s v="Regular"/>
    <n v="55.3"/>
    <n v="22.44"/>
    <n v="4.01"/>
    <n v="81.75"/>
    <s v="Lincoln"/>
    <x v="9"/>
    <n v="95648"/>
    <x v="2"/>
    <s v="Fairwinds Estate Winery"/>
    <s v="C7"/>
    <x v="1"/>
    <n v="55.3"/>
    <x v="0"/>
    <n v="7.2499999999999995E-2"/>
    <n v="4.0092499999999998"/>
    <x v="18"/>
    <n v="4.01"/>
    <n v="-7.5000000000002842E-4"/>
  </r>
  <r>
    <s v="December"/>
    <s v="FEW62948249"/>
    <d v="2022-12-13T00:00:00"/>
    <s v="Regular"/>
    <n v="69.3"/>
    <n v="38.96"/>
    <n v="0"/>
    <n v="108.26"/>
    <s v="Boca Raton"/>
    <x v="12"/>
    <n v="33496"/>
    <x v="2"/>
    <s v="Fairwinds Estate Winery"/>
    <s v="C7"/>
    <x v="0"/>
    <m/>
    <x v="0"/>
    <m/>
    <m/>
    <x v="0"/>
    <m/>
    <m/>
  </r>
  <r>
    <s v="December"/>
    <s v="FEW62947960"/>
    <d v="2022-12-02T00:00:00"/>
    <s v="Regular"/>
    <n v="69.3"/>
    <n v="38.96"/>
    <n v="8.1199999999999992"/>
    <n v="116.38"/>
    <s v="Chapel Hill"/>
    <x v="0"/>
    <n v="27514"/>
    <x v="2"/>
    <s v="Fairwinds Estate Winery"/>
    <s v="C7"/>
    <x v="0"/>
    <m/>
    <x v="0"/>
    <m/>
    <m/>
    <x v="0"/>
    <m/>
    <m/>
  </r>
  <r>
    <s v="October"/>
    <s v="FEW62947426"/>
    <d v="2022-10-20T00:00:00"/>
    <s v="Regular"/>
    <n v="55.3"/>
    <n v="26.95"/>
    <n v="0"/>
    <n v="82.25"/>
    <s v="New Brighton"/>
    <x v="23"/>
    <n v="55112"/>
    <x v="0"/>
    <s v="Fairwinds Estate Winery"/>
    <s v="C7"/>
    <x v="0"/>
    <m/>
    <x v="0"/>
    <m/>
    <m/>
    <x v="0"/>
    <m/>
    <m/>
  </r>
  <r>
    <s v="November"/>
    <s v="FEW62947678"/>
    <d v="2022-11-21T00:00:00"/>
    <s v="Regular"/>
    <n v="55.3"/>
    <n v="28.12"/>
    <n v="0"/>
    <n v="83.42"/>
    <s v="Denver"/>
    <x v="27"/>
    <n v="80207"/>
    <x v="2"/>
    <s v="Fairwinds Estate Winery"/>
    <s v="C7"/>
    <x v="0"/>
    <m/>
    <x v="0"/>
    <m/>
    <m/>
    <x v="0"/>
    <m/>
    <m/>
  </r>
  <r>
    <s v="December"/>
    <s v="FEW62948778"/>
    <d v="2022-12-27T00:00:00"/>
    <s v="Regular"/>
    <n v="61.53"/>
    <n v="35.380000000000003"/>
    <n v="6.15"/>
    <n v="103.06"/>
    <s v="Fairfield"/>
    <x v="31"/>
    <n v="6825"/>
    <x v="0"/>
    <s v="Fairwinds Estate Winery"/>
    <s v="C7"/>
    <x v="0"/>
    <m/>
    <x v="0"/>
    <m/>
    <m/>
    <x v="0"/>
    <m/>
    <m/>
  </r>
  <r>
    <s v="December"/>
    <s v="FEW62948043"/>
    <d v="2022-12-05T00:00:00"/>
    <s v="Regular"/>
    <n v="69.3"/>
    <n v="37.32"/>
    <n v="5.86"/>
    <n v="112.48"/>
    <s v="Loganville"/>
    <x v="29"/>
    <n v="53943"/>
    <x v="0"/>
    <s v="Fairwinds Estate Winery"/>
    <s v="C7"/>
    <x v="0"/>
    <m/>
    <x v="0"/>
    <m/>
    <m/>
    <x v="0"/>
    <m/>
    <m/>
  </r>
  <r>
    <s v="December"/>
    <s v="FEW62948838"/>
    <d v="2022-12-28T00:00:00"/>
    <s v="Regular"/>
    <n v="41.3"/>
    <n v="28.57"/>
    <n v="4.8899999999999997"/>
    <n v="74.760000000000005"/>
    <s v="Fort Mill"/>
    <x v="28"/>
    <n v="29715"/>
    <x v="2"/>
    <s v="Fairwinds Estate Winery"/>
    <s v="C7"/>
    <x v="0"/>
    <m/>
    <x v="0"/>
    <m/>
    <m/>
    <x v="0"/>
    <m/>
    <m/>
  </r>
  <r>
    <s v="December"/>
    <s v="FEW62948816"/>
    <d v="2022-12-27T00:00:00"/>
    <s v="Regular"/>
    <n v="41.3"/>
    <n v="22.44"/>
    <n v="3.92"/>
    <n v="67.66"/>
    <s v="Los Angeles"/>
    <x v="9"/>
    <n v="90036"/>
    <x v="2"/>
    <s v="Fairwinds Estate Winery"/>
    <s v="C7"/>
    <x v="1"/>
    <n v="41.3"/>
    <x v="0"/>
    <n v="9.5000000000000001E-2"/>
    <n v="3.9234999999999998"/>
    <x v="5"/>
    <n v="3.92"/>
    <n v="3.4999999999998366E-3"/>
  </r>
  <r>
    <s v="December"/>
    <s v="FEW62948308"/>
    <d v="2022-12-14T00:00:00"/>
    <s v="Regular"/>
    <n v="37.1"/>
    <n v="27.34"/>
    <n v="2.23"/>
    <n v="66.67"/>
    <s v="Mccall"/>
    <x v="32"/>
    <n v="83638"/>
    <x v="0"/>
    <s v="Fairwinds Estate Winery"/>
    <s v="C7"/>
    <x v="0"/>
    <m/>
    <x v="0"/>
    <m/>
    <m/>
    <x v="0"/>
    <m/>
    <m/>
  </r>
  <r>
    <s v="December"/>
    <s v="FEW62948498"/>
    <d v="2022-12-15T00:00:00"/>
    <s v="Regular"/>
    <n v="69.3"/>
    <n v="38.96"/>
    <n v="0"/>
    <n v="108.26"/>
    <s v="Belleair Beach"/>
    <x v="12"/>
    <n v="33786"/>
    <x v="2"/>
    <s v="Fairwinds Estate Winery"/>
    <s v="C7"/>
    <x v="0"/>
    <m/>
    <x v="0"/>
    <m/>
    <m/>
    <x v="0"/>
    <m/>
    <m/>
  </r>
  <r>
    <s v="December"/>
    <s v="FEW62948097"/>
    <d v="2022-12-07T00:00:00"/>
    <s v="Regular"/>
    <n v="69.3"/>
    <n v="38.96"/>
    <n v="4.16"/>
    <n v="112.42"/>
    <s v="Alexandria"/>
    <x v="3"/>
    <n v="22315"/>
    <x v="0"/>
    <s v="Fairwinds Estate Winery"/>
    <s v="C7"/>
    <x v="0"/>
    <m/>
    <x v="0"/>
    <m/>
    <m/>
    <x v="0"/>
    <m/>
    <m/>
  </r>
  <r>
    <s v="November"/>
    <s v="FEW62947571"/>
    <d v="2022-11-07T00:00:00"/>
    <s v="Regular"/>
    <n v="55.3"/>
    <n v="23.71"/>
    <n v="4.63"/>
    <n v="83.64"/>
    <s v="Las Vegas"/>
    <x v="21"/>
    <n v="89145"/>
    <x v="2"/>
    <s v="Fairwinds Estate Winery"/>
    <s v="C7"/>
    <x v="0"/>
    <m/>
    <x v="0"/>
    <m/>
    <m/>
    <x v="0"/>
    <m/>
    <m/>
  </r>
  <r>
    <s v="November"/>
    <s v="FEW62947824"/>
    <d v="2022-11-28T00:00:00"/>
    <s v="Regular"/>
    <n v="69.3"/>
    <n v="38.96"/>
    <n v="0"/>
    <n v="108.26"/>
    <s v="Delray Beach"/>
    <x v="12"/>
    <n v="33445"/>
    <x v="2"/>
    <s v="Fairwinds Estate Winery"/>
    <s v="C7"/>
    <x v="0"/>
    <m/>
    <x v="0"/>
    <m/>
    <m/>
    <x v="0"/>
    <m/>
    <m/>
  </r>
  <r>
    <s v="November"/>
    <s v="FEW62947796"/>
    <d v="2022-11-28T00:00:00"/>
    <s v="Regular"/>
    <n v="69.3"/>
    <n v="32.200000000000003"/>
    <n v="5.97"/>
    <n v="107.47"/>
    <s v="Tucson"/>
    <x v="24"/>
    <n v="85755"/>
    <x v="0"/>
    <s v="Fairwinds Estate Winery"/>
    <s v="C7"/>
    <x v="0"/>
    <m/>
    <x v="0"/>
    <m/>
    <m/>
    <x v="0"/>
    <m/>
    <m/>
  </r>
  <r>
    <s v="October"/>
    <s v="FEW62947435"/>
    <d v="2022-10-21T00:00:00"/>
    <s v="Regular"/>
    <n v="55.3"/>
    <n v="35.380000000000003"/>
    <n v="1.65"/>
    <n v="92.33"/>
    <s v="Framingham"/>
    <x v="25"/>
    <n v="1701"/>
    <x v="2"/>
    <s v="Fairwinds Estate Winery"/>
    <s v="C7"/>
    <x v="0"/>
    <m/>
    <x v="0"/>
    <m/>
    <m/>
    <x v="0"/>
    <m/>
    <m/>
  </r>
  <r>
    <s v="December"/>
    <s v="FEW62947938"/>
    <d v="2022-12-01T00:00:00"/>
    <s v="Regular"/>
    <n v="69.3"/>
    <n v="25.4"/>
    <n v="6.58"/>
    <n v="101.28"/>
    <s v="Altadena"/>
    <x v="9"/>
    <n v="91001"/>
    <x v="2"/>
    <s v="Fairwinds Estate Winery"/>
    <s v="C7"/>
    <x v="1"/>
    <n v="69.3"/>
    <x v="0"/>
    <n v="9.5000000000000001E-2"/>
    <n v="6.5834999999999999"/>
    <x v="5"/>
    <n v="6.58"/>
    <n v="3.4999999999998366E-3"/>
  </r>
  <r>
    <s v="October"/>
    <s v="FEW62947347"/>
    <d v="2022-10-10T00:00:00"/>
    <s v="Regular"/>
    <n v="69.3"/>
    <n v="28.55"/>
    <n v="5.72"/>
    <n v="103.57"/>
    <s v="Truckee"/>
    <x v="9"/>
    <n v="96161"/>
    <x v="2"/>
    <s v="Fairwinds Estate Winery"/>
    <s v="C7"/>
    <x v="1"/>
    <n v="69.3"/>
    <x v="0"/>
    <n v="8.2500000000000004E-2"/>
    <n v="5.7172499999999999"/>
    <x v="9"/>
    <n v="5.72"/>
    <n v="-2.7499999999998082E-3"/>
  </r>
  <r>
    <s v="November"/>
    <s v="FEW62947910"/>
    <d v="2022-11-30T00:00:00"/>
    <s v="Regular"/>
    <n v="55.3"/>
    <n v="35.380000000000003"/>
    <n v="0"/>
    <n v="90.68"/>
    <s v="Tooele"/>
    <x v="41"/>
    <n v="84074"/>
    <x v="3"/>
    <s v="Fairwinds Estate Winery"/>
    <s v="C7"/>
    <x v="1"/>
    <n v="55.3"/>
    <x v="0"/>
    <n v="7.7499999999999999E-2"/>
    <n v="4.2857500000000002"/>
    <x v="2"/>
    <n v="0"/>
    <n v="4.2857500000000002"/>
  </r>
  <r>
    <s v="December"/>
    <s v="FEW62948826"/>
    <d v="2022-12-27T00:00:00"/>
    <s v="Regular"/>
    <n v="41.3"/>
    <n v="22.44"/>
    <n v="3.2"/>
    <n v="66.94"/>
    <s v="Rancho Santa Fe"/>
    <x v="9"/>
    <n v="92091"/>
    <x v="0"/>
    <s v="Fairwinds Estate Winery"/>
    <s v="C7"/>
    <x v="1"/>
    <n v="41.3"/>
    <x v="0"/>
    <n v="7.7499999999999999E-2"/>
    <n v="3.2007499999999998"/>
    <x v="1"/>
    <n v="3.2"/>
    <n v="7.4999999999958433E-4"/>
  </r>
  <r>
    <s v="November"/>
    <s v="FEW62947862"/>
    <d v="2022-11-29T00:00:00"/>
    <s v="Regular"/>
    <n v="55.3"/>
    <n v="35.380000000000003"/>
    <n v="7.25"/>
    <n v="97.93"/>
    <s v="Cleveland"/>
    <x v="10"/>
    <n v="44120"/>
    <x v="0"/>
    <s v="Fairwinds Estate Winery"/>
    <s v="C7"/>
    <x v="0"/>
    <m/>
    <x v="0"/>
    <m/>
    <m/>
    <x v="0"/>
    <m/>
    <m/>
  </r>
  <r>
    <s v="November"/>
    <s v="FEW62947902"/>
    <d v="2022-11-30T00:00:00"/>
    <s v="Regular"/>
    <n v="41.3"/>
    <n v="22.44"/>
    <n v="3.87"/>
    <n v="67.61"/>
    <s v="Redwood City"/>
    <x v="9"/>
    <n v="94061"/>
    <x v="2"/>
    <s v="Fairwinds Estate Winery"/>
    <s v="C7"/>
    <x v="1"/>
    <n v="41.3"/>
    <x v="0"/>
    <n v="9.8799999999999999E-2"/>
    <n v="4.0804399999999994"/>
    <x v="19"/>
    <n v="3.87"/>
    <n v="0.21043999999999929"/>
  </r>
  <r>
    <s v="October"/>
    <s v="FEW62947511"/>
    <d v="2022-10-31T00:00:00"/>
    <s v="Regular"/>
    <n v="69.3"/>
    <n v="38.96"/>
    <n v="0"/>
    <n v="108.26"/>
    <s v="Sarasota"/>
    <x v="12"/>
    <n v="34236"/>
    <x v="2"/>
    <s v="Fairwinds Estate Winery"/>
    <s v="C7"/>
    <x v="0"/>
    <m/>
    <x v="0"/>
    <m/>
    <m/>
    <x v="0"/>
    <m/>
    <m/>
  </r>
  <r>
    <s v="October"/>
    <s v="FEW62947333"/>
    <d v="2022-10-07T00:00:00"/>
    <s v="Regular"/>
    <n v="69.3"/>
    <n v="35.380000000000003"/>
    <n v="0"/>
    <n v="104.68"/>
    <s v="Washington"/>
    <x v="46"/>
    <n v="20002"/>
    <x v="2"/>
    <s v="Fairwinds Estate Winery"/>
    <s v="C7"/>
    <x v="0"/>
    <m/>
    <x v="0"/>
    <m/>
    <m/>
    <x v="0"/>
    <m/>
    <m/>
  </r>
  <r>
    <s v="November"/>
    <s v="FEW62947655"/>
    <d v="2022-11-18T00:00:00"/>
    <s v="Regular"/>
    <n v="69.3"/>
    <n v="31.37"/>
    <n v="5.05"/>
    <n v="105.72"/>
    <s v="Oconomowoc"/>
    <x v="29"/>
    <n v="53066"/>
    <x v="2"/>
    <s v="Fairwinds Estate Winery"/>
    <s v="C7"/>
    <x v="0"/>
    <m/>
    <x v="0"/>
    <m/>
    <m/>
    <x v="0"/>
    <m/>
    <m/>
  </r>
  <r>
    <s v="December"/>
    <s v="FEW62948295"/>
    <d v="2022-12-14T00:00:00"/>
    <s v="Regular"/>
    <n v="37.1"/>
    <n v="25.4"/>
    <n v="2.87"/>
    <n v="65.37"/>
    <s v="Roseville"/>
    <x v="9"/>
    <n v="95747"/>
    <x v="2"/>
    <s v="Fairwinds Estate Winery"/>
    <s v="C7"/>
    <x v="1"/>
    <n v="37.1"/>
    <x v="0"/>
    <n v="7.7499999999999999E-2"/>
    <n v="2.8752500000000003"/>
    <x v="18"/>
    <n v="2.87"/>
    <n v="5.250000000000199E-3"/>
  </r>
  <r>
    <s v="November"/>
    <s v="FEW62947726"/>
    <d v="2022-11-28T00:00:00"/>
    <s v="Regular"/>
    <n v="34.299999999999997"/>
    <n v="26.6"/>
    <n v="0"/>
    <n v="60.9"/>
    <s v="Lake Oswego"/>
    <x v="39"/>
    <n v="97034"/>
    <x v="2"/>
    <s v="Fairwinds Estate Winery"/>
    <s v="C7"/>
    <x v="0"/>
    <m/>
    <x v="0"/>
    <m/>
    <m/>
    <x v="0"/>
    <m/>
    <m/>
  </r>
  <r>
    <s v="December"/>
    <s v="FEW62948629"/>
    <d v="2022-12-19T00:00:00"/>
    <s v="Regular"/>
    <n v="69.3"/>
    <n v="28.12"/>
    <n v="0"/>
    <n v="97.42"/>
    <s v="Loveland"/>
    <x v="27"/>
    <n v="80538"/>
    <x v="0"/>
    <s v="Fairwinds Estate Winery"/>
    <s v="C7"/>
    <x v="0"/>
    <m/>
    <x v="0"/>
    <m/>
    <m/>
    <x v="0"/>
    <m/>
    <m/>
  </r>
  <r>
    <s v="December"/>
    <s v="FEW62948674"/>
    <d v="2022-12-20T00:00:00"/>
    <s v="Regular"/>
    <n v="69.3"/>
    <n v="25.4"/>
    <n v="5.38"/>
    <n v="100.08"/>
    <s v="San Diego"/>
    <x v="9"/>
    <n v="92108"/>
    <x v="2"/>
    <s v="Fairwinds Estate Winery"/>
    <s v="C7"/>
    <x v="1"/>
    <n v="69.3"/>
    <x v="0"/>
    <n v="7.7499999999999999E-2"/>
    <n v="5.3707500000000001"/>
    <x v="1"/>
    <n v="5.38"/>
    <n v="-9.2499999999997584E-3"/>
  </r>
  <r>
    <s v="December"/>
    <s v="FEW62948545"/>
    <d v="2022-12-15T00:00:00"/>
    <s v="Regular"/>
    <n v="69.3"/>
    <n v="32.200000000000003"/>
    <n v="5.58"/>
    <n v="107.08"/>
    <s v="Scottsdale"/>
    <x v="24"/>
    <n v="85251"/>
    <x v="0"/>
    <s v="Fairwinds Estate Winery"/>
    <s v="C7"/>
    <x v="0"/>
    <m/>
    <x v="0"/>
    <m/>
    <m/>
    <x v="0"/>
    <m/>
    <m/>
  </r>
  <r>
    <s v="December"/>
    <s v="FEW62947934"/>
    <d v="2022-12-01T00:00:00"/>
    <s v="Regular"/>
    <n v="69.3"/>
    <n v="38.96"/>
    <n v="7.58"/>
    <n v="115.84"/>
    <s v="Sewickley"/>
    <x v="15"/>
    <n v="15143"/>
    <x v="2"/>
    <s v="Fairwinds Estate Winery"/>
    <s v="C7"/>
    <x v="0"/>
    <m/>
    <x v="0"/>
    <m/>
    <m/>
    <x v="0"/>
    <m/>
    <m/>
  </r>
  <r>
    <s v="December"/>
    <s v="FEW62948487"/>
    <d v="2022-12-15T00:00:00"/>
    <s v="Regular"/>
    <n v="69.3"/>
    <n v="28.55"/>
    <n v="7.45"/>
    <n v="105.3"/>
    <s v="San Leandro"/>
    <x v="9"/>
    <n v="94577"/>
    <x v="2"/>
    <s v="Fairwinds Estate Winery"/>
    <s v="C7"/>
    <x v="1"/>
    <n v="69.3"/>
    <x v="0"/>
    <n v="0.1075"/>
    <n v="7.4497499999999999"/>
    <x v="6"/>
    <n v="7.45"/>
    <n v="-2.5000000000030553E-4"/>
  </r>
  <r>
    <s v="December"/>
    <s v="FEW62948323"/>
    <d v="2022-12-14T00:00:00"/>
    <s v="Regular"/>
    <n v="69.3"/>
    <n v="38.96"/>
    <n v="0"/>
    <n v="108.26"/>
    <s v="Boca Raton"/>
    <x v="12"/>
    <n v="33487"/>
    <x v="2"/>
    <s v="Fairwinds Estate Winery"/>
    <s v="C7"/>
    <x v="0"/>
    <m/>
    <x v="0"/>
    <m/>
    <m/>
    <x v="0"/>
    <m/>
    <m/>
  </r>
  <r>
    <s v="October"/>
    <s v="FEW62947360"/>
    <d v="2022-10-11T00:00:00"/>
    <s v="Regular"/>
    <n v="69.3"/>
    <n v="25.4"/>
    <n v="5.71"/>
    <n v="100.41"/>
    <s v="Oceanside"/>
    <x v="9"/>
    <n v="92057"/>
    <x v="2"/>
    <s v="Fairwinds Estate Winery"/>
    <s v="C7"/>
    <x v="1"/>
    <n v="69.3"/>
    <x v="0"/>
    <n v="8.2500000000000004E-2"/>
    <n v="5.7172499999999999"/>
    <x v="1"/>
    <n v="5.71"/>
    <n v="7.2499999999999787E-3"/>
  </r>
  <r>
    <s v="December"/>
    <s v="FEW62948201"/>
    <d v="2022-12-11T00:00:00"/>
    <s v="Regular"/>
    <n v="344"/>
    <n v="59.08"/>
    <n v="0"/>
    <n v="403.08"/>
    <s v="Gurley"/>
    <x v="30"/>
    <n v="35748"/>
    <x v="3"/>
    <s v="Fairwinds Estate Winery"/>
    <s v="C7"/>
    <x v="1"/>
    <n v="344"/>
    <x v="0"/>
    <n v="7.7499999999999999E-2"/>
    <n v="26.66"/>
    <x v="2"/>
    <n v="0"/>
    <n v="26.66"/>
  </r>
  <r>
    <s v="December"/>
    <s v="FEW62948098"/>
    <d v="2022-12-07T00:00:00"/>
    <s v="Regular"/>
    <n v="69.3"/>
    <n v="38.96"/>
    <n v="6.5"/>
    <n v="114.76"/>
    <s v="Atlanta"/>
    <x v="7"/>
    <n v="30339"/>
    <x v="0"/>
    <s v="Fairwinds Estate Winery"/>
    <s v="C7"/>
    <x v="0"/>
    <m/>
    <x v="0"/>
    <m/>
    <m/>
    <x v="0"/>
    <m/>
    <m/>
  </r>
  <r>
    <s v="December"/>
    <s v="FEW62948091"/>
    <d v="2022-12-07T00:00:00"/>
    <s v="Regular"/>
    <n v="55.3"/>
    <n v="22.44"/>
    <n v="4.0199999999999996"/>
    <n v="81.760000000000005"/>
    <s v="Lincoln"/>
    <x v="9"/>
    <n v="95648"/>
    <x v="2"/>
    <s v="Fairwinds Estate Winery"/>
    <s v="C7"/>
    <x v="1"/>
    <n v="55.3"/>
    <x v="0"/>
    <n v="7.2499999999999995E-2"/>
    <n v="4.0092499999999998"/>
    <x v="18"/>
    <n v="4.0199999999999996"/>
    <n v="-1.0749999999999815E-2"/>
  </r>
  <r>
    <s v="December"/>
    <s v="FEW62948214"/>
    <d v="2022-12-12T00:00:00"/>
    <s v="Regular"/>
    <n v="41.3"/>
    <n v="22.44"/>
    <n v="3.77"/>
    <n v="67.510000000000005"/>
    <s v="Saratoga"/>
    <x v="9"/>
    <n v="95070"/>
    <x v="2"/>
    <s v="Fairwinds Estate Winery"/>
    <s v="C7"/>
    <x v="1"/>
    <n v="41.3"/>
    <x v="0"/>
    <n v="9.1300000000000006E-2"/>
    <n v="3.7706900000000001"/>
    <x v="11"/>
    <n v="3.77"/>
    <n v="6.9000000000007944E-4"/>
  </r>
  <r>
    <s v="December"/>
    <s v="FEW62948776"/>
    <d v="2022-12-25T00:00:00"/>
    <s v="Regular"/>
    <n v="70"/>
    <n v="22.94"/>
    <n v="8.3699999999999992"/>
    <n v="101.31"/>
    <s v="Rapid City"/>
    <x v="50"/>
    <n v="57701"/>
    <x v="2"/>
    <s v="Fairwinds Estate Winery"/>
    <s v="C7"/>
    <x v="0"/>
    <m/>
    <x v="0"/>
    <m/>
    <m/>
    <x v="0"/>
    <m/>
    <m/>
  </r>
  <r>
    <s v="December"/>
    <s v="FEW62948162"/>
    <d v="2022-12-09T00:00:00"/>
    <s v="Regular"/>
    <n v="55.3"/>
    <n v="25.4"/>
    <n v="5.95"/>
    <n v="86.65"/>
    <s v="Union City"/>
    <x v="9"/>
    <n v="94587"/>
    <x v="2"/>
    <s v="Fairwinds Estate Winery"/>
    <s v="C7"/>
    <x v="1"/>
    <n v="55.3"/>
    <x v="0"/>
    <n v="0.1075"/>
    <n v="5.94475"/>
    <x v="6"/>
    <n v="5.95"/>
    <n v="-5.250000000000199E-3"/>
  </r>
  <r>
    <s v="December"/>
    <s v="FEW62948532"/>
    <d v="2022-12-15T00:00:00"/>
    <s v="Regular"/>
    <n v="69.3"/>
    <n v="28.55"/>
    <n v="5.37"/>
    <n v="103.22"/>
    <s v="Solana Beach"/>
    <x v="9"/>
    <n v="92075"/>
    <x v="2"/>
    <s v="Fairwinds Estate Winery"/>
    <s v="C7"/>
    <x v="1"/>
    <n v="69.3"/>
    <x v="0"/>
    <n v="7.7499999999999999E-2"/>
    <n v="5.3707500000000001"/>
    <x v="1"/>
    <n v="5.37"/>
    <n v="7.5000000000002842E-4"/>
  </r>
  <r>
    <s v="December"/>
    <s v="FEW62948432"/>
    <d v="2022-12-14T00:00:00"/>
    <s v="Regular"/>
    <n v="69.3"/>
    <n v="28.55"/>
    <n v="5.97"/>
    <n v="103.82"/>
    <s v="San Francisco"/>
    <x v="9"/>
    <n v="94114"/>
    <x v="2"/>
    <s v="Fairwinds Estate Winery"/>
    <s v="C7"/>
    <x v="1"/>
    <n v="69.3"/>
    <x v="0"/>
    <n v="8.6300000000000002E-2"/>
    <n v="5.9805900000000003"/>
    <x v="22"/>
    <n v="5.97"/>
    <n v="1.0590000000000543E-2"/>
  </r>
  <r>
    <s v="December"/>
    <s v="FEW62948169"/>
    <d v="2022-12-09T00:00:00"/>
    <s v="Regular"/>
    <n v="69.3"/>
    <n v="28.55"/>
    <n v="5.37"/>
    <n v="103.22"/>
    <s v="Del Mar"/>
    <x v="9"/>
    <n v="92014"/>
    <x v="2"/>
    <s v="Fairwinds Estate Winery"/>
    <s v="C7"/>
    <x v="1"/>
    <n v="69.3"/>
    <x v="0"/>
    <n v="8.7499999999999994E-2"/>
    <n v="6.0637499999999998"/>
    <x v="1"/>
    <n v="5.37"/>
    <n v="0.69374999999999964"/>
  </r>
  <r>
    <s v="December"/>
    <s v="FEW62948410"/>
    <d v="2022-12-14T00:00:00"/>
    <s v="Regular"/>
    <n v="55.3"/>
    <n v="24.98"/>
    <n v="0"/>
    <n v="80.28"/>
    <s v="Greenwood Village"/>
    <x v="27"/>
    <n v="80111"/>
    <x v="0"/>
    <s v="Fairwinds Estate Winery"/>
    <s v="C7"/>
    <x v="0"/>
    <m/>
    <x v="0"/>
    <m/>
    <m/>
    <x v="0"/>
    <m/>
    <m/>
  </r>
  <r>
    <s v="December"/>
    <s v="FEW62948430"/>
    <d v="2022-12-14T00:00:00"/>
    <s v="Regular"/>
    <n v="41.3"/>
    <n v="22.44"/>
    <n v="3.77"/>
    <n v="67.510000000000005"/>
    <s v="Saratoga"/>
    <x v="9"/>
    <n v="95070"/>
    <x v="2"/>
    <s v="Fairwinds Estate Winery"/>
    <s v="C7"/>
    <x v="1"/>
    <n v="41.3"/>
    <x v="0"/>
    <n v="9.1300000000000006E-2"/>
    <n v="3.7706900000000001"/>
    <x v="11"/>
    <n v="3.77"/>
    <n v="6.9000000000007944E-4"/>
  </r>
  <r>
    <s v="December"/>
    <s v="FEW62948550"/>
    <d v="2022-12-15T00:00:00"/>
    <s v="Regular"/>
    <n v="41.3"/>
    <n v="22.44"/>
    <n v="3.2"/>
    <n v="66.94"/>
    <s v="San Diego"/>
    <x v="9"/>
    <n v="92101"/>
    <x v="2"/>
    <s v="Fairwinds Estate Winery"/>
    <s v="C7"/>
    <x v="1"/>
    <n v="41.3"/>
    <x v="0"/>
    <n v="7.7499999999999999E-2"/>
    <n v="3.2007499999999998"/>
    <x v="1"/>
    <n v="3.2"/>
    <n v="7.4999999999958433E-4"/>
  </r>
  <r>
    <s v="December"/>
    <s v="FEW62948811"/>
    <d v="2022-12-27T00:00:00"/>
    <s v="Regular"/>
    <n v="69.3"/>
    <n v="28.55"/>
    <n v="6.59"/>
    <n v="104.44"/>
    <s v="Encino"/>
    <x v="9"/>
    <n v="91436"/>
    <x v="2"/>
    <s v="Fairwinds Estate Winery"/>
    <s v="C7"/>
    <x v="1"/>
    <n v="69.3"/>
    <x v="0"/>
    <n v="9.5000000000000001E-2"/>
    <n v="6.5834999999999999"/>
    <x v="5"/>
    <n v="6.59"/>
    <n v="-6.4999999999999503E-3"/>
  </r>
  <r>
    <s v="December"/>
    <s v="FEW62948469"/>
    <d v="2022-12-15T00:00:00"/>
    <s v="Regular"/>
    <n v="69.3"/>
    <n v="26.6"/>
    <n v="5.72"/>
    <n v="101.62"/>
    <s v="Reno"/>
    <x v="21"/>
    <n v="89519"/>
    <x v="2"/>
    <s v="Fairwinds Estate Winery"/>
    <s v="C7"/>
    <x v="0"/>
    <m/>
    <x v="0"/>
    <m/>
    <m/>
    <x v="0"/>
    <m/>
    <m/>
  </r>
  <r>
    <s v="December"/>
    <s v="FEW62948397"/>
    <d v="2022-12-14T00:00:00"/>
    <s v="Regular"/>
    <n v="69.3"/>
    <n v="38.96"/>
    <n v="0"/>
    <n v="108.26"/>
    <s v="Englewood"/>
    <x v="12"/>
    <n v="34224"/>
    <x v="2"/>
    <s v="Fairwinds Estate Winery"/>
    <s v="C7"/>
    <x v="0"/>
    <m/>
    <x v="0"/>
    <m/>
    <m/>
    <x v="0"/>
    <m/>
    <m/>
  </r>
  <r>
    <s v="December"/>
    <s v="FEW62948562"/>
    <d v="2022-12-16T00:00:00"/>
    <s v="Regular"/>
    <n v="69.3"/>
    <n v="35.11"/>
    <n v="8.35"/>
    <n v="112.76"/>
    <s v="Dallas"/>
    <x v="11"/>
    <n v="75229"/>
    <x v="0"/>
    <s v="Fairwinds Estate Winery"/>
    <s v="C7"/>
    <x v="0"/>
    <m/>
    <x v="0"/>
    <m/>
    <m/>
    <x v="0"/>
    <m/>
    <m/>
  </r>
  <r>
    <s v="December"/>
    <s v="FEW62948603"/>
    <d v="2022-12-16T00:00:00"/>
    <s v="Regular"/>
    <n v="69.3"/>
    <n v="30.47"/>
    <n v="10.48"/>
    <n v="110.25"/>
    <s v="Everett"/>
    <x v="33"/>
    <n v="98208"/>
    <x v="0"/>
    <s v="Fairwinds Estate Winery"/>
    <s v="C7"/>
    <x v="0"/>
    <m/>
    <x v="0"/>
    <m/>
    <m/>
    <x v="0"/>
    <m/>
    <m/>
  </r>
  <r>
    <s v="December"/>
    <s v="FEW62948233"/>
    <d v="2022-12-12T00:00:00"/>
    <s v="Regular"/>
    <n v="69.3"/>
    <n v="38.96"/>
    <n v="0"/>
    <n v="108.26"/>
    <s v="Palm Harbor"/>
    <x v="12"/>
    <n v="34685"/>
    <x v="2"/>
    <s v="Fairwinds Estate Winery"/>
    <s v="C7"/>
    <x v="0"/>
    <m/>
    <x v="0"/>
    <m/>
    <m/>
    <x v="0"/>
    <m/>
    <m/>
  </r>
  <r>
    <s v="December"/>
    <s v="FEW62948385"/>
    <d v="2022-12-14T00:00:00"/>
    <s v="Regular"/>
    <n v="41.3"/>
    <n v="22.44"/>
    <n v="3.56"/>
    <n v="67.3"/>
    <s v="San Francisco"/>
    <x v="9"/>
    <n v="94118"/>
    <x v="2"/>
    <s v="Fairwinds Estate Winery"/>
    <s v="C7"/>
    <x v="1"/>
    <n v="41.3"/>
    <x v="0"/>
    <n v="8.6300000000000002E-2"/>
    <n v="3.56419"/>
    <x v="22"/>
    <n v="3.56"/>
    <n v="4.189999999999916E-3"/>
  </r>
  <r>
    <s v="December"/>
    <s v="FEW62948456"/>
    <d v="2022-12-14T00:00:00"/>
    <s v="Regular"/>
    <n v="69.3"/>
    <n v="28.55"/>
    <n v="5.37"/>
    <n v="103.22"/>
    <s v="San Diego"/>
    <x v="9"/>
    <n v="92106"/>
    <x v="2"/>
    <s v="Fairwinds Estate Winery"/>
    <s v="C7"/>
    <x v="1"/>
    <n v="69.3"/>
    <x v="0"/>
    <n v="7.7499999999999999E-2"/>
    <n v="5.3707500000000001"/>
    <x v="1"/>
    <n v="5.37"/>
    <n v="7.5000000000002842E-4"/>
  </r>
  <r>
    <s v="December"/>
    <s v="FEW62948083"/>
    <d v="2022-12-07T00:00:00"/>
    <s v="Regular"/>
    <n v="69.3"/>
    <n v="35.11"/>
    <n v="8.35"/>
    <n v="112.76"/>
    <s v="Missouri City"/>
    <x v="11"/>
    <n v="77459"/>
    <x v="0"/>
    <s v="Fairwinds Estate Winery"/>
    <s v="C7"/>
    <x v="0"/>
    <m/>
    <x v="0"/>
    <m/>
    <m/>
    <x v="0"/>
    <m/>
    <m/>
  </r>
  <r>
    <s v="October"/>
    <s v="FEW62947467"/>
    <d v="2022-10-27T00:00:00"/>
    <s v="Regular"/>
    <n v="69.3"/>
    <n v="28.55"/>
    <n v="5.37"/>
    <n v="103.22"/>
    <s v="Coronado"/>
    <x v="9"/>
    <n v="92118"/>
    <x v="2"/>
    <s v="Fairwinds Estate Winery"/>
    <s v="C7"/>
    <x v="1"/>
    <n v="69.3"/>
    <x v="0"/>
    <n v="7.7499999999999999E-2"/>
    <n v="5.3707500000000001"/>
    <x v="1"/>
    <n v="5.37"/>
    <n v="7.5000000000002842E-4"/>
  </r>
  <r>
    <s v="December"/>
    <s v="FEW62948652"/>
    <d v="2022-12-20T00:00:00"/>
    <s v="Regular"/>
    <n v="69.3"/>
    <n v="38.96"/>
    <n v="9.64"/>
    <n v="117.9"/>
    <s v="Atlanta"/>
    <x v="7"/>
    <n v="30319"/>
    <x v="0"/>
    <s v="Fairwinds Estate Winery"/>
    <s v="C7"/>
    <x v="0"/>
    <m/>
    <x v="0"/>
    <m/>
    <m/>
    <x v="0"/>
    <m/>
    <m/>
  </r>
  <r>
    <s v="December"/>
    <s v="FEW62948842"/>
    <d v="2022-12-28T00:00:00"/>
    <s v="Regular"/>
    <n v="69.3"/>
    <n v="38.96"/>
    <n v="9.61"/>
    <n v="117.87"/>
    <s v="New York"/>
    <x v="5"/>
    <n v="10001"/>
    <x v="2"/>
    <s v="Fairwinds Estate Winery"/>
    <s v="C7"/>
    <x v="0"/>
    <m/>
    <x v="0"/>
    <m/>
    <m/>
    <x v="0"/>
    <m/>
    <m/>
  </r>
  <r>
    <s v="December"/>
    <s v="FEW62948208"/>
    <d v="2022-12-12T00:00:00"/>
    <s v="Regular"/>
    <n v="69.3"/>
    <n v="38.96"/>
    <n v="6.5"/>
    <n v="114.76"/>
    <s v="Kennett Square"/>
    <x v="15"/>
    <n v="19348"/>
    <x v="2"/>
    <s v="Fairwinds Estate Winery"/>
    <s v="C7"/>
    <x v="0"/>
    <m/>
    <x v="0"/>
    <m/>
    <m/>
    <x v="0"/>
    <m/>
    <m/>
  </r>
  <r>
    <s v="November"/>
    <s v="FEW62947528"/>
    <d v="2022-11-01T00:00:00"/>
    <s v="Regular"/>
    <n v="69.3"/>
    <n v="29.58"/>
    <n v="7.91"/>
    <n v="106.79"/>
    <s v="Waxahachie"/>
    <x v="11"/>
    <n v="75165"/>
    <x v="2"/>
    <s v="Fairwinds Estate Winery"/>
    <s v="C7"/>
    <x v="0"/>
    <m/>
    <x v="0"/>
    <m/>
    <m/>
    <x v="0"/>
    <m/>
    <m/>
  </r>
  <r>
    <s v="December"/>
    <s v="FEW62948023"/>
    <d v="2022-12-05T00:00:00"/>
    <s v="Regular"/>
    <n v="34.299999999999997"/>
    <n v="25.4"/>
    <n v="3.13"/>
    <n v="62.83"/>
    <s v="Cupertino"/>
    <x v="9"/>
    <n v="95015"/>
    <x v="2"/>
    <s v="Fairwinds Estate Winery"/>
    <s v="C7"/>
    <x v="1"/>
    <n v="34.299999999999997"/>
    <x v="0"/>
    <n v="9.1300000000000006E-2"/>
    <n v="3.1315900000000001"/>
    <x v="11"/>
    <n v="3.13"/>
    <n v="1.5900000000002024E-3"/>
  </r>
  <r>
    <s v="December"/>
    <s v="FEW62948482"/>
    <d v="2022-12-15T00:00:00"/>
    <s v="Regular"/>
    <n v="69.3"/>
    <n v="28.55"/>
    <n v="6.06"/>
    <n v="103.91"/>
    <s v="Walnut Creek"/>
    <x v="9"/>
    <n v="94598"/>
    <x v="2"/>
    <s v="Fairwinds Estate Winery"/>
    <s v="C7"/>
    <x v="1"/>
    <n v="69.3"/>
    <x v="0"/>
    <n v="8.7499999999999994E-2"/>
    <n v="6.0637499999999998"/>
    <x v="12"/>
    <n v="6.06"/>
    <n v="3.7500000000001421E-3"/>
  </r>
  <r>
    <s v="December"/>
    <s v="FEW62948048"/>
    <d v="2022-12-06T00:00:00"/>
    <s v="Regular"/>
    <n v="55.3"/>
    <n v="25.4"/>
    <n v="4.3"/>
    <n v="85"/>
    <s v="Fullerton"/>
    <x v="9"/>
    <n v="92831"/>
    <x v="2"/>
    <s v="Fairwinds Estate Winery"/>
    <s v="C7"/>
    <x v="1"/>
    <n v="55.3"/>
    <x v="0"/>
    <n v="7.7499999999999999E-2"/>
    <n v="4.2857500000000002"/>
    <x v="8"/>
    <n v="4.3"/>
    <n v="-1.4249999999999652E-2"/>
  </r>
  <r>
    <s v="December"/>
    <s v="FEW62948012"/>
    <d v="2022-12-05T00:00:00"/>
    <s v="Regular"/>
    <n v="55.3"/>
    <n v="22.44"/>
    <n v="5.05"/>
    <n v="82.79"/>
    <s v="Saratoga"/>
    <x v="9"/>
    <n v="95070"/>
    <x v="2"/>
    <s v="Fairwinds Estate Winery"/>
    <s v="C7"/>
    <x v="1"/>
    <n v="55.3"/>
    <x v="0"/>
    <n v="9.1300000000000006E-2"/>
    <n v="5.0488900000000001"/>
    <x v="11"/>
    <n v="5.05"/>
    <n v="-1.1099999999997223E-3"/>
  </r>
  <r>
    <s v="December"/>
    <s v="FEW62948593"/>
    <d v="2022-12-16T00:00:00"/>
    <s v="Regular"/>
    <n v="41.3"/>
    <n v="24.42"/>
    <n v="2.4700000000000002"/>
    <n v="68.19"/>
    <s v="Eagle"/>
    <x v="32"/>
    <n v="83616"/>
    <x v="2"/>
    <s v="Fairwinds Estate Winery"/>
    <s v="C7"/>
    <x v="0"/>
    <m/>
    <x v="0"/>
    <m/>
    <m/>
    <x v="0"/>
    <m/>
    <m/>
  </r>
  <r>
    <s v="November"/>
    <s v="FEW62947844"/>
    <d v="2022-11-28T00:00:00"/>
    <s v="Regular"/>
    <n v="69.3"/>
    <n v="38.96"/>
    <n v="7.85"/>
    <n v="116.11"/>
    <s v="Painesville"/>
    <x v="10"/>
    <n v="44077"/>
    <x v="0"/>
    <s v="Fairwinds Estate Winery"/>
    <s v="C7"/>
    <x v="0"/>
    <m/>
    <x v="0"/>
    <m/>
    <m/>
    <x v="0"/>
    <m/>
    <m/>
  </r>
  <r>
    <s v="November"/>
    <s v="FEW62947664"/>
    <d v="2022-11-18T00:00:00"/>
    <s v="Regular"/>
    <n v="55.3"/>
    <n v="26.95"/>
    <n v="5.13"/>
    <n v="87.38"/>
    <s v="Chicago"/>
    <x v="22"/>
    <n v="60618"/>
    <x v="0"/>
    <s v="Fairwinds Estate Winery"/>
    <s v="C7"/>
    <x v="0"/>
    <m/>
    <x v="0"/>
    <m/>
    <m/>
    <x v="0"/>
    <m/>
    <m/>
  </r>
  <r>
    <s v="December"/>
    <s v="FEW62948596"/>
    <d v="2022-12-16T00:00:00"/>
    <s v="Regular"/>
    <n v="48.3"/>
    <n v="25.4"/>
    <n v="4.9400000000000004"/>
    <n v="78.64"/>
    <s v="Pasadena"/>
    <x v="9"/>
    <n v="91107"/>
    <x v="2"/>
    <s v="Fairwinds Estate Winery"/>
    <s v="C7"/>
    <x v="1"/>
    <n v="48.3"/>
    <x v="0"/>
    <n v="0.10249999999999999"/>
    <n v="4.9507499999999993"/>
    <x v="5"/>
    <n v="4.9400000000000004"/>
    <n v="1.0749999999998927E-2"/>
  </r>
  <r>
    <s v="October"/>
    <s v="FEW62947440"/>
    <d v="2022-10-24T00:00:00"/>
    <s v="Regular"/>
    <n v="69.3"/>
    <n v="35.380000000000003"/>
    <n v="8.5399999999999991"/>
    <n v="113.22"/>
    <s v="Huntington"/>
    <x v="42"/>
    <n v="25705"/>
    <x v="0"/>
    <s v="Fairwinds Estate Winery"/>
    <s v="C7"/>
    <x v="0"/>
    <m/>
    <x v="0"/>
    <m/>
    <m/>
    <x v="0"/>
    <m/>
    <m/>
  </r>
  <r>
    <s v="October"/>
    <s v="FEW62947344"/>
    <d v="2022-10-08T00:00:00"/>
    <s v="Refund"/>
    <n v="-185"/>
    <n v="-28.55"/>
    <n v="-16.190000000000001"/>
    <n v="-229.74"/>
    <s v="Sacramento"/>
    <x v="9"/>
    <n v="95819"/>
    <x v="2"/>
    <s v="Fairwinds Estate Winery"/>
    <s v="C7"/>
    <x v="1"/>
    <n v="-185"/>
    <x v="0"/>
    <n v="8.7499999999999994E-2"/>
    <n v="-16.1875"/>
    <x v="20"/>
    <n v="-16.190000000000001"/>
    <n v="2.500000000001279E-3"/>
  </r>
  <r>
    <s v="December"/>
    <s v="FEW62948165"/>
    <d v="2022-12-09T00:00:00"/>
    <s v="Regular"/>
    <n v="55.3"/>
    <n v="22.44"/>
    <n v="4.3"/>
    <n v="82.04"/>
    <s v="San Clemente"/>
    <x v="9"/>
    <n v="92672"/>
    <x v="2"/>
    <s v="Fairwinds Estate Winery"/>
    <s v="C7"/>
    <x v="1"/>
    <n v="55.3"/>
    <x v="0"/>
    <n v="7.7499999999999999E-2"/>
    <n v="4.2857500000000002"/>
    <x v="8"/>
    <n v="4.3"/>
    <n v="-1.4249999999999652E-2"/>
  </r>
  <r>
    <s v="December"/>
    <s v="FEW62948180"/>
    <d v="2022-12-09T00:00:00"/>
    <s v="Regular"/>
    <n v="55.3"/>
    <n v="29.58"/>
    <n v="6.79"/>
    <n v="91.67"/>
    <s v="Corpus Christi"/>
    <x v="11"/>
    <n v="78413"/>
    <x v="0"/>
    <s v="Fairwinds Estate Winery"/>
    <s v="C7"/>
    <x v="0"/>
    <m/>
    <x v="0"/>
    <m/>
    <m/>
    <x v="0"/>
    <m/>
    <m/>
  </r>
  <r>
    <s v="December"/>
    <s v="FEW62948194"/>
    <d v="2022-12-09T00:00:00"/>
    <s v="Regular"/>
    <n v="69.3"/>
    <n v="38.96"/>
    <n v="0"/>
    <n v="108.26"/>
    <s v="Delray Beach"/>
    <x v="12"/>
    <n v="33446"/>
    <x v="2"/>
    <s v="Fairwinds Estate Winery"/>
    <s v="C7"/>
    <x v="0"/>
    <m/>
    <x v="0"/>
    <m/>
    <m/>
    <x v="0"/>
    <m/>
    <m/>
  </r>
  <r>
    <s v="December"/>
    <s v="FEW62948443"/>
    <d v="2022-12-14T00:00:00"/>
    <s v="Regular"/>
    <n v="69.3"/>
    <n v="32.200000000000003"/>
    <n v="5.58"/>
    <n v="107.08"/>
    <s v="Scottsdale"/>
    <x v="24"/>
    <n v="85255"/>
    <x v="0"/>
    <s v="Fairwinds Estate Winery"/>
    <s v="C7"/>
    <x v="0"/>
    <m/>
    <x v="0"/>
    <m/>
    <m/>
    <x v="0"/>
    <m/>
    <m/>
  </r>
  <r>
    <s v="October"/>
    <s v="FEW62947334"/>
    <d v="2022-10-07T00:00:00"/>
    <s v="Regular"/>
    <n v="69.3"/>
    <n v="32.200000000000003"/>
    <n v="6.58"/>
    <n v="108.08"/>
    <s v="Payson"/>
    <x v="24"/>
    <n v="85541"/>
    <x v="2"/>
    <s v="Fairwinds Estate Winery"/>
    <s v="C7"/>
    <x v="0"/>
    <m/>
    <x v="0"/>
    <m/>
    <m/>
    <x v="0"/>
    <m/>
    <m/>
  </r>
  <r>
    <s v="October"/>
    <s v="FEW62947396"/>
    <d v="2022-10-17T00:00:00"/>
    <s v="Regular"/>
    <n v="34.299999999999997"/>
    <n v="25.4"/>
    <n v="3.52"/>
    <n v="63.22"/>
    <s v="Fremont"/>
    <x v="9"/>
    <n v="94539"/>
    <x v="2"/>
    <s v="Fairwinds Estate Winery"/>
    <s v="C7"/>
    <x v="1"/>
    <n v="34.299999999999997"/>
    <x v="0"/>
    <n v="0.10249999999999999"/>
    <n v="3.5157499999999997"/>
    <x v="6"/>
    <n v="3.52"/>
    <n v="-4.2500000000003091E-3"/>
  </r>
  <r>
    <s v="December"/>
    <s v="FEW62948014"/>
    <d v="2022-12-05T00:00:00"/>
    <s v="Regular"/>
    <n v="55.3"/>
    <n v="22.44"/>
    <n v="4.29"/>
    <n v="82.03"/>
    <s v="San Clemente"/>
    <x v="9"/>
    <n v="92672"/>
    <x v="2"/>
    <s v="Fairwinds Estate Winery"/>
    <s v="C7"/>
    <x v="1"/>
    <n v="55.3"/>
    <x v="0"/>
    <n v="7.7499999999999999E-2"/>
    <n v="4.2857500000000002"/>
    <x v="8"/>
    <n v="4.29"/>
    <n v="-4.249999999999865E-3"/>
  </r>
  <r>
    <s v="November"/>
    <s v="FEW62947852"/>
    <d v="2022-11-28T00:00:00"/>
    <s v="Regular"/>
    <n v="69.3"/>
    <n v="38.96"/>
    <n v="7.57"/>
    <n v="115.83"/>
    <s v="Pittsburgh"/>
    <x v="15"/>
    <n v="15238"/>
    <x v="2"/>
    <s v="Fairwinds Estate Winery"/>
    <s v="C7"/>
    <x v="0"/>
    <m/>
    <x v="0"/>
    <m/>
    <m/>
    <x v="0"/>
    <m/>
    <m/>
  </r>
  <r>
    <s v="November"/>
    <s v="FEW62947920"/>
    <d v="2022-11-30T00:00:00"/>
    <s v="Regular"/>
    <n v="55.3"/>
    <n v="28.57"/>
    <n v="0"/>
    <n v="83.87"/>
    <s v="St Petersburg"/>
    <x v="12"/>
    <n v="33710"/>
    <x v="2"/>
    <s v="Fairwinds Estate Winery"/>
    <s v="C7"/>
    <x v="0"/>
    <m/>
    <x v="0"/>
    <m/>
    <m/>
    <x v="0"/>
    <m/>
    <m/>
  </r>
  <r>
    <s v="December"/>
    <s v="FEW62948113"/>
    <d v="2022-12-08T00:00:00"/>
    <s v="Regular"/>
    <n v="69.3"/>
    <n v="38.96"/>
    <n v="0"/>
    <n v="108.26"/>
    <s v="Coral Springs"/>
    <x v="12"/>
    <n v="33065"/>
    <x v="2"/>
    <s v="Fairwinds Estate Winery"/>
    <s v="C7"/>
    <x v="0"/>
    <m/>
    <x v="0"/>
    <m/>
    <m/>
    <x v="0"/>
    <m/>
    <m/>
  </r>
  <r>
    <s v="October"/>
    <s v="FEW62947439"/>
    <d v="2022-10-24T00:00:00"/>
    <s v="Regular"/>
    <n v="69.3"/>
    <n v="27.34"/>
    <n v="4.1500000000000004"/>
    <n v="100.79"/>
    <s v="Moyie Springs"/>
    <x v="32"/>
    <n v="83845"/>
    <x v="2"/>
    <s v="Fairwinds Estate Winery"/>
    <s v="C7"/>
    <x v="0"/>
    <m/>
    <x v="0"/>
    <m/>
    <m/>
    <x v="0"/>
    <m/>
    <m/>
  </r>
  <r>
    <s v="December"/>
    <s v="FEW62948372"/>
    <d v="2022-12-14T00:00:00"/>
    <s v="Regular"/>
    <n v="34.299999999999997"/>
    <n v="29.58"/>
    <n v="5.1100000000000003"/>
    <n v="68.989999999999995"/>
    <s v="Fort Worth"/>
    <x v="11"/>
    <n v="76112"/>
    <x v="0"/>
    <s v="Fairwinds Estate Winery"/>
    <s v="C7"/>
    <x v="0"/>
    <m/>
    <x v="0"/>
    <m/>
    <m/>
    <x v="0"/>
    <m/>
    <m/>
  </r>
  <r>
    <s v="December"/>
    <s v="FEW62948693"/>
    <d v="2022-12-20T00:00:00"/>
    <s v="Regular"/>
    <n v="69.3"/>
    <n v="28.55"/>
    <n v="5.37"/>
    <n v="103.22"/>
    <s v="Newport Beach"/>
    <x v="9"/>
    <n v="92661"/>
    <x v="2"/>
    <s v="Fairwinds Estate Winery"/>
    <s v="C7"/>
    <x v="1"/>
    <n v="69.3"/>
    <x v="0"/>
    <n v="7.7499999999999999E-2"/>
    <n v="5.3707500000000001"/>
    <x v="8"/>
    <n v="5.37"/>
    <n v="7.5000000000002842E-4"/>
  </r>
  <r>
    <s v="October"/>
    <s v="FEW62947454"/>
    <d v="2022-10-26T00:00:00"/>
    <s v="Regular"/>
    <n v="34.299999999999997"/>
    <n v="29.58"/>
    <n v="5.1100000000000003"/>
    <n v="68.989999999999995"/>
    <s v="Leander"/>
    <x v="11"/>
    <n v="78641"/>
    <x v="2"/>
    <s v="Fairwinds Estate Winery"/>
    <s v="C7"/>
    <x v="0"/>
    <m/>
    <x v="0"/>
    <m/>
    <m/>
    <x v="0"/>
    <m/>
    <m/>
  </r>
  <r>
    <s v="December"/>
    <s v="FEW62948403"/>
    <d v="2022-12-14T00:00:00"/>
    <s v="Regular"/>
    <n v="55.3"/>
    <n v="22.44"/>
    <n v="4.5599999999999996"/>
    <n v="82.3"/>
    <s v="Belvedere"/>
    <x v="9"/>
    <n v="94920"/>
    <x v="2"/>
    <s v="Fairwinds Estate Winery"/>
    <s v="C7"/>
    <x v="1"/>
    <n v="55.3"/>
    <x v="0"/>
    <n v="0.08"/>
    <n v="4.4239999999999995"/>
    <x v="21"/>
    <n v="4.5599999999999996"/>
    <n v="-0.13600000000000012"/>
  </r>
  <r>
    <s v="November"/>
    <s v="FEW62947549"/>
    <d v="2022-11-03T00:00:00"/>
    <s v="Regular"/>
    <n v="37.1"/>
    <n v="25.4"/>
    <n v="2.69"/>
    <n v="65.19"/>
    <s v="Redding"/>
    <x v="9"/>
    <n v="96002"/>
    <x v="2"/>
    <s v="Fairwinds Estate Winery"/>
    <s v="C7"/>
    <x v="1"/>
    <n v="37.1"/>
    <x v="0"/>
    <n v="7.2499999999999995E-2"/>
    <n v="2.6897500000000001"/>
    <x v="25"/>
    <n v="2.69"/>
    <n v="-2.4999999999986144E-4"/>
  </r>
  <r>
    <s v="October"/>
    <s v="FEW62947482"/>
    <d v="2022-10-27T00:00:00"/>
    <s v="Regular"/>
    <n v="48.3"/>
    <n v="28.12"/>
    <n v="0"/>
    <n v="76.42"/>
    <s v="Denver"/>
    <x v="27"/>
    <n v="80237"/>
    <x v="2"/>
    <s v="Fairwinds Estate Winery"/>
    <s v="C7"/>
    <x v="0"/>
    <m/>
    <x v="0"/>
    <m/>
    <m/>
    <x v="0"/>
    <m/>
    <m/>
  </r>
  <r>
    <s v="November"/>
    <s v="FEW62947535"/>
    <d v="2022-11-01T00:00:00"/>
    <s v="Regular"/>
    <n v="34.299999999999997"/>
    <n v="25.4"/>
    <n v="3.13"/>
    <n v="62.83"/>
    <s v="Palo Alto"/>
    <x v="9"/>
    <n v="94306"/>
    <x v="2"/>
    <s v="Fairwinds Estate Winery"/>
    <s v="C7"/>
    <x v="1"/>
    <n v="34.299999999999997"/>
    <x v="0"/>
    <n v="9.1300000000000006E-2"/>
    <n v="3.1315900000000001"/>
    <x v="11"/>
    <n v="3.13"/>
    <n v="1.5900000000002024E-3"/>
  </r>
  <r>
    <s v="November"/>
    <s v="FEW62947787"/>
    <d v="2022-11-28T00:00:00"/>
    <s v="Regular"/>
    <n v="34.299999999999997"/>
    <n v="35.380000000000003"/>
    <n v="4.62"/>
    <n v="74.3"/>
    <s v="Bloomfield"/>
    <x v="14"/>
    <n v="7003"/>
    <x v="0"/>
    <s v="Fairwinds Estate Winery"/>
    <s v="C7"/>
    <x v="0"/>
    <m/>
    <x v="0"/>
    <m/>
    <m/>
    <x v="0"/>
    <m/>
    <m/>
  </r>
  <r>
    <s v="December"/>
    <s v="FEW62948513"/>
    <d v="2022-12-15T00:00:00"/>
    <s v="Regular"/>
    <n v="69.3"/>
    <n v="38.96"/>
    <n v="0"/>
    <n v="108.26"/>
    <s v="Clearwater"/>
    <x v="12"/>
    <n v="33767"/>
    <x v="2"/>
    <s v="Fairwinds Estate Winery"/>
    <s v="C7"/>
    <x v="0"/>
    <m/>
    <x v="0"/>
    <m/>
    <m/>
    <x v="0"/>
    <m/>
    <m/>
  </r>
  <r>
    <s v="December"/>
    <s v="FEW62948721"/>
    <d v="2022-12-21T00:00:00"/>
    <s v="Regular"/>
    <n v="55.3"/>
    <n v="25.4"/>
    <n v="4.3"/>
    <n v="85"/>
    <s v="Anaheim"/>
    <x v="9"/>
    <n v="92808"/>
    <x v="2"/>
    <s v="Fairwinds Estate Winery"/>
    <s v="C7"/>
    <x v="1"/>
    <n v="55.3"/>
    <x v="0"/>
    <n v="7.7499999999999999E-2"/>
    <n v="4.2857500000000002"/>
    <x v="8"/>
    <n v="4.3"/>
    <n v="-1.4249999999999652E-2"/>
  </r>
  <r>
    <s v="December"/>
    <s v="FEW62948377"/>
    <d v="2022-12-14T00:00:00"/>
    <s v="Regular"/>
    <n v="69.3"/>
    <n v="25.4"/>
    <n v="6.06"/>
    <n v="100.76"/>
    <s v="Alamo"/>
    <x v="9"/>
    <n v="94507"/>
    <x v="2"/>
    <s v="Fairwinds Estate Winery"/>
    <s v="C7"/>
    <x v="1"/>
    <n v="69.3"/>
    <x v="0"/>
    <n v="8.7499999999999994E-2"/>
    <n v="6.0637499999999998"/>
    <x v="12"/>
    <n v="6.06"/>
    <n v="3.7500000000001421E-3"/>
  </r>
  <r>
    <s v="December"/>
    <s v="FEW62948664"/>
    <d v="2022-12-20T00:00:00"/>
    <s v="Regular"/>
    <n v="55.3"/>
    <n v="22.44"/>
    <n v="5.46"/>
    <n v="83.2"/>
    <s v="Redwood city"/>
    <x v="9"/>
    <n v="94065"/>
    <x v="2"/>
    <s v="Fairwinds Estate Winery"/>
    <s v="C7"/>
    <x v="1"/>
    <n v="55.3"/>
    <x v="0"/>
    <n v="9.8799999999999999E-2"/>
    <n v="5.4636399999999998"/>
    <x v="19"/>
    <n v="5.46"/>
    <n v="3.6399999999998656E-3"/>
  </r>
  <r>
    <s v="December"/>
    <s v="FEW62948211"/>
    <d v="2022-12-12T00:00:00"/>
    <s v="Regular"/>
    <n v="41.3"/>
    <n v="22.44"/>
    <n v="3.87"/>
    <n v="67.61"/>
    <s v="San Jose"/>
    <x v="9"/>
    <n v="95120"/>
    <x v="2"/>
    <s v="Fairwinds Estate Winery"/>
    <s v="C7"/>
    <x v="1"/>
    <n v="41.3"/>
    <x v="0"/>
    <n v="9.3799999999999994E-2"/>
    <n v="3.8739399999999997"/>
    <x v="11"/>
    <n v="3.87"/>
    <n v="3.9399999999996105E-3"/>
  </r>
  <r>
    <s v="December"/>
    <s v="FEW62948192"/>
    <d v="2022-12-09T00:00:00"/>
    <s v="Regular"/>
    <n v="69.3"/>
    <n v="28.55"/>
    <n v="6.33"/>
    <n v="104.18"/>
    <s v="Santa Clara"/>
    <x v="9"/>
    <n v="95050"/>
    <x v="2"/>
    <s v="Fairwinds Estate Winery"/>
    <s v="C7"/>
    <x v="1"/>
    <n v="69.3"/>
    <x v="0"/>
    <n v="9.1300000000000006E-2"/>
    <n v="6.3270900000000001"/>
    <x v="11"/>
    <n v="6.33"/>
    <n v="-2.9099999999999682E-3"/>
  </r>
  <r>
    <s v="December"/>
    <s v="FEW62948316"/>
    <d v="2022-12-14T00:00:00"/>
    <s v="Regular"/>
    <n v="37.1"/>
    <n v="25.4"/>
    <n v="2.87"/>
    <n v="65.37"/>
    <s v="Rancho Murieta"/>
    <x v="9"/>
    <n v="95683"/>
    <x v="2"/>
    <s v="Fairwinds Estate Winery"/>
    <s v="C7"/>
    <x v="1"/>
    <n v="37.1"/>
    <x v="0"/>
    <n v="7.7499999999999999E-2"/>
    <n v="2.8752500000000003"/>
    <x v="20"/>
    <n v="2.87"/>
    <n v="5.250000000000199E-3"/>
  </r>
  <r>
    <s v="December"/>
    <s v="FEW62948691"/>
    <d v="2022-12-20T00:00:00"/>
    <s v="Regular"/>
    <n v="69.3"/>
    <n v="28.55"/>
    <n v="5.37"/>
    <n v="103.22"/>
    <s v="Newport beach"/>
    <x v="9"/>
    <n v="92657"/>
    <x v="2"/>
    <s v="Fairwinds Estate Winery"/>
    <s v="C7"/>
    <x v="1"/>
    <n v="69.3"/>
    <x v="0"/>
    <n v="7.7499999999999999E-2"/>
    <n v="5.3707500000000001"/>
    <x v="8"/>
    <n v="5.37"/>
    <n v="7.5000000000002842E-4"/>
  </r>
  <r>
    <s v="November"/>
    <s v="FEW62947551"/>
    <d v="2022-11-03T00:00:00"/>
    <s v="Regular"/>
    <n v="69.3"/>
    <n v="28.55"/>
    <n v="5.98"/>
    <n v="103.83"/>
    <s v="San Francisco"/>
    <x v="9"/>
    <n v="94117"/>
    <x v="2"/>
    <s v="Fairwinds Estate Winery"/>
    <s v="C7"/>
    <x v="1"/>
    <n v="69.3"/>
    <x v="0"/>
    <n v="8.6300000000000002E-2"/>
    <n v="5.9805900000000003"/>
    <x v="22"/>
    <n v="5.98"/>
    <n v="5.8999999999986841E-4"/>
  </r>
  <r>
    <s v="November"/>
    <s v="FEW62947599"/>
    <d v="2022-11-10T00:00:00"/>
    <s v="Regular"/>
    <n v="41.3"/>
    <n v="25.74"/>
    <n v="5.36"/>
    <n v="72.400000000000006"/>
    <s v="Dallas"/>
    <x v="11"/>
    <n v="75209"/>
    <x v="2"/>
    <s v="Fairwinds Estate Winery"/>
    <s v="C7"/>
    <x v="0"/>
    <m/>
    <x v="0"/>
    <m/>
    <m/>
    <x v="0"/>
    <m/>
    <m/>
  </r>
  <r>
    <s v="December"/>
    <s v="FEW62948788"/>
    <d v="2022-12-27T00:00:00"/>
    <s v="Regular"/>
    <n v="55.3"/>
    <n v="24.42"/>
    <n v="6.22"/>
    <n v="85.94"/>
    <s v="Winlock"/>
    <x v="33"/>
    <n v="98596"/>
    <x v="0"/>
    <s v="Fairwinds Estate Winery"/>
    <s v="C7"/>
    <x v="0"/>
    <m/>
    <x v="0"/>
    <m/>
    <m/>
    <x v="0"/>
    <m/>
    <m/>
  </r>
  <r>
    <s v="December"/>
    <s v="FEW62947939"/>
    <d v="2022-12-01T00:00:00"/>
    <s v="Regular"/>
    <n v="69.3"/>
    <n v="28.12"/>
    <n v="5.97"/>
    <n v="103.39"/>
    <s v="Phoenix"/>
    <x v="24"/>
    <n v="85016"/>
    <x v="0"/>
    <s v="Fairwinds Estate Winery"/>
    <s v="C7"/>
    <x v="0"/>
    <m/>
    <x v="0"/>
    <m/>
    <m/>
    <x v="0"/>
    <m/>
    <m/>
  </r>
  <r>
    <s v="November"/>
    <s v="FEW62947731"/>
    <d v="2022-11-28T00:00:00"/>
    <s v="Regular"/>
    <n v="69.3"/>
    <n v="25.4"/>
    <n v="5.98"/>
    <n v="100.68"/>
    <s v="San Francisco"/>
    <x v="9"/>
    <n v="94109"/>
    <x v="2"/>
    <s v="Fairwinds Estate Winery"/>
    <s v="C7"/>
    <x v="1"/>
    <n v="69.3"/>
    <x v="0"/>
    <n v="8.6300000000000002E-2"/>
    <n v="5.9805900000000003"/>
    <x v="22"/>
    <n v="5.98"/>
    <n v="5.8999999999986841E-4"/>
  </r>
  <r>
    <s v="December"/>
    <s v="FEW62948105"/>
    <d v="2022-12-08T00:00:00"/>
    <s v="Regular"/>
    <n v="41.3"/>
    <n v="25.74"/>
    <n v="2.64"/>
    <n v="69.680000000000007"/>
    <s v="Hays"/>
    <x v="8"/>
    <n v="67601"/>
    <x v="0"/>
    <s v="Fairwinds Estate Winery"/>
    <s v="C7"/>
    <x v="0"/>
    <m/>
    <x v="0"/>
    <m/>
    <m/>
    <x v="0"/>
    <m/>
    <m/>
  </r>
  <r>
    <s v="December"/>
    <s v="FEW62948699"/>
    <d v="2022-12-20T00:00:00"/>
    <s v="Regular"/>
    <n v="55.3"/>
    <n v="35.380000000000003"/>
    <n v="0"/>
    <n v="90.68"/>
    <s v="Golden Oak"/>
    <x v="12"/>
    <n v="32836"/>
    <x v="2"/>
    <s v="Fairwinds Estate Winery"/>
    <s v="C7"/>
    <x v="0"/>
    <m/>
    <x v="0"/>
    <m/>
    <m/>
    <x v="0"/>
    <m/>
    <m/>
  </r>
  <r>
    <s v="November"/>
    <s v="FEW62947782"/>
    <d v="2022-11-28T00:00:00"/>
    <s v="Regular"/>
    <n v="69.3"/>
    <n v="32.200000000000003"/>
    <n v="4.6500000000000004"/>
    <n v="106.15"/>
    <s v="Oracle"/>
    <x v="24"/>
    <n v="85623"/>
    <x v="0"/>
    <s v="Fairwinds Estate Winery"/>
    <s v="C7"/>
    <x v="0"/>
    <m/>
    <x v="0"/>
    <m/>
    <m/>
    <x v="0"/>
    <m/>
    <m/>
  </r>
  <r>
    <s v="November"/>
    <s v="FEW62947683"/>
    <d v="2022-11-21T00:00:00"/>
    <s v="Regular"/>
    <n v="55.3"/>
    <n v="31.37"/>
    <n v="4.34"/>
    <n v="91.01"/>
    <s v="Waukesha"/>
    <x v="29"/>
    <n v="53186"/>
    <x v="2"/>
    <s v="Fairwinds Estate Winery"/>
    <s v="C7"/>
    <x v="0"/>
    <m/>
    <x v="0"/>
    <m/>
    <m/>
    <x v="0"/>
    <m/>
    <m/>
  </r>
  <r>
    <s v="October"/>
    <s v="FEW62947297"/>
    <d v="2022-10-04T00:00:00"/>
    <s v="Regular"/>
    <n v="55.3"/>
    <n v="29.58"/>
    <n v="6.79"/>
    <n v="91.67"/>
    <s v="Austin"/>
    <x v="11"/>
    <n v="78734"/>
    <x v="2"/>
    <s v="Fairwinds Estate Winery"/>
    <s v="C7"/>
    <x v="0"/>
    <m/>
    <x v="0"/>
    <m/>
    <m/>
    <x v="0"/>
    <m/>
    <m/>
  </r>
  <r>
    <s v="December"/>
    <s v="FEW62948307"/>
    <d v="2022-12-14T00:00:00"/>
    <s v="Regular"/>
    <n v="41.3"/>
    <n v="28.57"/>
    <n v="0"/>
    <n v="69.87"/>
    <s v="Orlando"/>
    <x v="12"/>
    <n v="32804"/>
    <x v="2"/>
    <s v="Fairwinds Estate Winery"/>
    <s v="C7"/>
    <x v="0"/>
    <m/>
    <x v="0"/>
    <m/>
    <m/>
    <x v="0"/>
    <m/>
    <m/>
  </r>
  <r>
    <s v="December"/>
    <s v="FEW62948375"/>
    <d v="2022-12-14T00:00:00"/>
    <s v="Regular"/>
    <n v="69.3"/>
    <n v="28.55"/>
    <n v="5.37"/>
    <n v="103.22"/>
    <s v="San Diego"/>
    <x v="9"/>
    <n v="92108"/>
    <x v="2"/>
    <s v="Fairwinds Estate Winery"/>
    <s v="C7"/>
    <x v="1"/>
    <n v="69.3"/>
    <x v="0"/>
    <n v="7.7499999999999999E-2"/>
    <n v="5.3707500000000001"/>
    <x v="1"/>
    <n v="5.37"/>
    <n v="7.5000000000002842E-4"/>
  </r>
  <r>
    <s v="December"/>
    <s v="FEW62948743"/>
    <d v="2022-12-21T00:00:00"/>
    <s v="Regular"/>
    <n v="41.3"/>
    <n v="24.98"/>
    <n v="0"/>
    <n v="66.28"/>
    <s v="Aurora"/>
    <x v="27"/>
    <n v="80015"/>
    <x v="0"/>
    <s v="Fairwinds Estate Winery"/>
    <s v="C7"/>
    <x v="0"/>
    <m/>
    <x v="0"/>
    <m/>
    <m/>
    <x v="0"/>
    <m/>
    <m/>
  </r>
  <r>
    <s v="December"/>
    <s v="FEW62948154"/>
    <d v="2022-12-09T00:00:00"/>
    <s v="Refund"/>
    <n v="-69.3"/>
    <n v="-38.96"/>
    <n v="0"/>
    <n v="-108.26"/>
    <s v="Coral Springs"/>
    <x v="12"/>
    <n v="33071"/>
    <x v="2"/>
    <s v="Fairwinds Estate Winery"/>
    <s v="C7"/>
    <x v="0"/>
    <m/>
    <x v="0"/>
    <m/>
    <m/>
    <x v="0"/>
    <m/>
    <m/>
  </r>
  <r>
    <s v="December"/>
    <s v="FEW62948355"/>
    <d v="2022-12-14T00:00:00"/>
    <s v="Regular"/>
    <n v="55.3"/>
    <n v="25.74"/>
    <n v="6.49"/>
    <n v="87.53"/>
    <s v="Spring"/>
    <x v="11"/>
    <n v="77386"/>
    <x v="0"/>
    <s v="Fairwinds Estate Winery"/>
    <s v="C7"/>
    <x v="0"/>
    <m/>
    <x v="0"/>
    <m/>
    <m/>
    <x v="0"/>
    <m/>
    <m/>
  </r>
  <r>
    <s v="December"/>
    <s v="FEW62948626"/>
    <d v="2022-12-19T00:00:00"/>
    <s v="Regular"/>
    <n v="69.3"/>
    <n v="35.380000000000003"/>
    <n v="7.33"/>
    <n v="112.01"/>
    <s v="Sewickley"/>
    <x v="15"/>
    <n v="15143"/>
    <x v="2"/>
    <s v="Fairwinds Estate Winery"/>
    <s v="C7"/>
    <x v="0"/>
    <m/>
    <x v="0"/>
    <m/>
    <m/>
    <x v="0"/>
    <m/>
    <m/>
  </r>
  <r>
    <s v="December"/>
    <s v="FEW62948579"/>
    <d v="2022-12-16T00:00:00"/>
    <s v="Regular"/>
    <n v="37.1"/>
    <n v="25.4"/>
    <n v="3.8"/>
    <n v="66.3"/>
    <s v="Pasadena"/>
    <x v="9"/>
    <n v="91103"/>
    <x v="2"/>
    <s v="Fairwinds Estate Winery"/>
    <s v="C7"/>
    <x v="1"/>
    <n v="37.1"/>
    <x v="0"/>
    <n v="0.10249999999999999"/>
    <n v="3.8027500000000001"/>
    <x v="5"/>
    <n v="3.8"/>
    <n v="2.7500000000002522E-3"/>
  </r>
  <r>
    <s v="December"/>
    <s v="FEW62948413"/>
    <d v="2022-12-14T00:00:00"/>
    <s v="Regular"/>
    <n v="61.53"/>
    <n v="25.4"/>
    <n v="5.38"/>
    <n v="92.31"/>
    <s v="Atascadero"/>
    <x v="9"/>
    <n v="93422"/>
    <x v="2"/>
    <s v="Fairwinds Estate Winery"/>
    <s v="C7"/>
    <x v="1"/>
    <n v="61.53"/>
    <x v="0"/>
    <n v="8.7499999999999994E-2"/>
    <n v="5.3838749999999997"/>
    <x v="28"/>
    <n v="5.38"/>
    <n v="3.8749999999998508E-3"/>
  </r>
  <r>
    <s v="December"/>
    <s v="FEW62948341"/>
    <d v="2022-12-14T00:00:00"/>
    <s v="Regular"/>
    <n v="55.3"/>
    <n v="24.98"/>
    <n v="0"/>
    <n v="80.28"/>
    <s v="Parker"/>
    <x v="27"/>
    <n v="80134"/>
    <x v="0"/>
    <s v="Fairwinds Estate Winery"/>
    <s v="C7"/>
    <x v="0"/>
    <m/>
    <x v="0"/>
    <m/>
    <m/>
    <x v="0"/>
    <m/>
    <m/>
  </r>
  <r>
    <s v="November"/>
    <s v="FEW62947548"/>
    <d v="2022-11-03T00:00:00"/>
    <s v="Regular"/>
    <n v="55.3"/>
    <n v="22.44"/>
    <n v="4.29"/>
    <n v="82.03"/>
    <s v="Palm Desert"/>
    <x v="9"/>
    <n v="92260"/>
    <x v="2"/>
    <s v="Fairwinds Estate Winery"/>
    <s v="C7"/>
    <x v="1"/>
    <n v="55.3"/>
    <x v="0"/>
    <n v="7.7499999999999999E-2"/>
    <n v="4.2857500000000002"/>
    <x v="4"/>
    <n v="4.29"/>
    <n v="-4.249999999999865E-3"/>
  </r>
  <r>
    <s v="December"/>
    <s v="FEW62948173"/>
    <d v="2022-12-09T00:00:00"/>
    <s v="Regular"/>
    <n v="69.3"/>
    <n v="28.55"/>
    <n v="6.06"/>
    <n v="103.91"/>
    <s v="Walnut Creek"/>
    <x v="9"/>
    <n v="94595"/>
    <x v="2"/>
    <s v="Fairwinds Estate Winery"/>
    <s v="C7"/>
    <x v="1"/>
    <n v="69.3"/>
    <x v="0"/>
    <n v="8.7499999999999994E-2"/>
    <n v="6.0637499999999998"/>
    <x v="12"/>
    <n v="6.06"/>
    <n v="3.7500000000001421E-3"/>
  </r>
  <r>
    <s v="December"/>
    <s v="FEW62948632"/>
    <d v="2022-12-19T00:00:00"/>
    <s v="Regular"/>
    <n v="55.3"/>
    <n v="22.44"/>
    <n v="4.84"/>
    <n v="82.58"/>
    <s v="Cathedral City"/>
    <x v="9"/>
    <n v="92234"/>
    <x v="2"/>
    <s v="Fairwinds Estate Winery"/>
    <s v="C7"/>
    <x v="1"/>
    <n v="55.3"/>
    <x v="0"/>
    <n v="8.7499999999999994E-2"/>
    <n v="4.8387499999999992"/>
    <x v="4"/>
    <n v="4.84"/>
    <n v="-1.2500000000006395E-3"/>
  </r>
  <r>
    <s v="December"/>
    <s v="FEW62948587"/>
    <d v="2022-12-16T00:00:00"/>
    <s v="Regular"/>
    <n v="69.3"/>
    <n v="35.11"/>
    <n v="3.24"/>
    <n v="107.65"/>
    <s v="Radley"/>
    <x v="8"/>
    <n v="66762"/>
    <x v="0"/>
    <s v="Fairwinds Estate Winery"/>
    <s v="C7"/>
    <x v="0"/>
    <m/>
    <x v="0"/>
    <m/>
    <m/>
    <x v="0"/>
    <m/>
    <m/>
  </r>
  <r>
    <s v="December"/>
    <s v="FEW62948203"/>
    <d v="2022-12-12T00:00:00"/>
    <s v="Regular"/>
    <n v="55.3"/>
    <n v="22.44"/>
    <n v="4.7699999999999996"/>
    <n v="82.51"/>
    <s v="San Francisco"/>
    <x v="9"/>
    <n v="94112"/>
    <x v="2"/>
    <s v="Fairwinds Estate Winery"/>
    <s v="C7"/>
    <x v="1"/>
    <n v="55.3"/>
    <x v="0"/>
    <n v="8.6300000000000002E-2"/>
    <n v="4.7723899999999997"/>
    <x v="22"/>
    <n v="4.7699999999999996"/>
    <n v="2.3900000000001143E-3"/>
  </r>
  <r>
    <s v="December"/>
    <s v="FEW62948087"/>
    <d v="2022-12-07T00:00:00"/>
    <s v="Regular"/>
    <n v="69.3"/>
    <n v="28.55"/>
    <n v="5.37"/>
    <n v="103.22"/>
    <s v="Fullerton"/>
    <x v="9"/>
    <n v="92835"/>
    <x v="2"/>
    <s v="Fairwinds Estate Winery"/>
    <s v="C7"/>
    <x v="1"/>
    <n v="69.3"/>
    <x v="0"/>
    <n v="7.7499999999999999E-2"/>
    <n v="5.3707500000000001"/>
    <x v="8"/>
    <n v="5.37"/>
    <n v="7.5000000000002842E-4"/>
  </r>
  <r>
    <s v="December"/>
    <s v="FEW62948258"/>
    <d v="2022-12-13T00:00:00"/>
    <s v="Regular"/>
    <n v="69.3"/>
    <n v="28.55"/>
    <n v="6.84"/>
    <n v="104.69"/>
    <s v="South San Francisco"/>
    <x v="9"/>
    <n v="94080"/>
    <x v="2"/>
    <s v="Fairwinds Estate Winery"/>
    <s v="C7"/>
    <x v="1"/>
    <n v="69.3"/>
    <x v="0"/>
    <n v="9.8799999999999999E-2"/>
    <n v="6.8468399999999994"/>
    <x v="19"/>
    <n v="6.84"/>
    <n v="6.8399999999995131E-3"/>
  </r>
  <r>
    <s v="November"/>
    <s v="FEW62947779"/>
    <d v="2022-11-28T00:00:00"/>
    <s v="Refund"/>
    <n v="-69.3"/>
    <n v="-25.4"/>
    <n v="-6.33"/>
    <n v="-101.03"/>
    <s v="Palo Alto"/>
    <x v="9"/>
    <n v="94301"/>
    <x v="2"/>
    <s v="Fairwinds Estate Winery"/>
    <s v="C7"/>
    <x v="1"/>
    <n v="-69.3"/>
    <x v="0"/>
    <n v="9.1300000000000006E-2"/>
    <n v="-6.3270900000000001"/>
    <x v="11"/>
    <n v="-6.33"/>
    <n v="2.9099999999999682E-3"/>
  </r>
  <r>
    <s v="November"/>
    <s v="FEW62947855"/>
    <d v="2022-11-28T00:00:00"/>
    <s v="Regular"/>
    <n v="55.3"/>
    <n v="31.37"/>
    <n v="5.42"/>
    <n v="92.09"/>
    <s v="Wheaton"/>
    <x v="22"/>
    <n v="60187"/>
    <x v="0"/>
    <s v="Fairwinds Estate Winery"/>
    <s v="C7"/>
    <x v="0"/>
    <m/>
    <x v="0"/>
    <m/>
    <m/>
    <x v="0"/>
    <m/>
    <m/>
  </r>
  <r>
    <s v="December"/>
    <s v="FEW62947983"/>
    <d v="2022-12-02T00:00:00"/>
    <s v="Regular"/>
    <n v="41.3"/>
    <n v="22.44"/>
    <n v="3.45"/>
    <n v="67.19"/>
    <s v="Fresno"/>
    <x v="9"/>
    <n v="93722"/>
    <x v="2"/>
    <s v="Fairwinds Estate Winery"/>
    <s v="C7"/>
    <x v="1"/>
    <n v="41.3"/>
    <x v="0"/>
    <n v="8.3500000000000005E-2"/>
    <n v="3.44855"/>
    <x v="14"/>
    <n v="3.45"/>
    <n v="-1.4500000000001734E-3"/>
  </r>
  <r>
    <s v="December"/>
    <s v="FEW62948616"/>
    <d v="2022-12-19T00:00:00"/>
    <s v="Regular"/>
    <n v="41.3"/>
    <n v="22.44"/>
    <n v="3.87"/>
    <n v="67.61"/>
    <s v="San Jose"/>
    <x v="9"/>
    <n v="95125"/>
    <x v="2"/>
    <s v="Fairwinds Estate Winery"/>
    <s v="C7"/>
    <x v="1"/>
    <n v="41.3"/>
    <x v="0"/>
    <n v="9.3799999999999994E-2"/>
    <n v="3.8739399999999997"/>
    <x v="11"/>
    <n v="3.87"/>
    <n v="3.9399999999996105E-3"/>
  </r>
  <r>
    <s v="October"/>
    <s v="FEW62947442"/>
    <d v="2022-10-25T00:00:00"/>
    <s v="Regular"/>
    <n v="69.3"/>
    <n v="38.96"/>
    <n v="7.85"/>
    <n v="116.11"/>
    <s v="Pineville"/>
    <x v="0"/>
    <n v="28134"/>
    <x v="2"/>
    <s v="Fairwinds Estate Winery"/>
    <s v="C7"/>
    <x v="0"/>
    <m/>
    <x v="0"/>
    <m/>
    <m/>
    <x v="0"/>
    <m/>
    <m/>
  </r>
  <r>
    <s v="November"/>
    <s v="FEW62947859"/>
    <d v="2022-11-29T00:00:00"/>
    <s v="Regular"/>
    <n v="69.3"/>
    <n v="38.96"/>
    <n v="8.67"/>
    <n v="116.93"/>
    <s v="East Greenbush"/>
    <x v="5"/>
    <n v="12061"/>
    <x v="2"/>
    <s v="Fairwinds Estate Winery"/>
    <s v="C7"/>
    <x v="0"/>
    <m/>
    <x v="0"/>
    <m/>
    <m/>
    <x v="0"/>
    <m/>
    <m/>
  </r>
  <r>
    <s v="December"/>
    <s v="FEW62948380"/>
    <d v="2022-12-14T00:00:00"/>
    <s v="Regular"/>
    <n v="69.3"/>
    <n v="38.96"/>
    <n v="0"/>
    <n v="108.26"/>
    <s v="Pompano Beach"/>
    <x v="12"/>
    <n v="33060"/>
    <x v="2"/>
    <s v="Fairwinds Estate Winery"/>
    <s v="C7"/>
    <x v="0"/>
    <m/>
    <x v="0"/>
    <m/>
    <m/>
    <x v="0"/>
    <m/>
    <m/>
  </r>
  <r>
    <s v="November"/>
    <s v="FEW62947847"/>
    <d v="2022-11-28T00:00:00"/>
    <s v="Regular"/>
    <n v="69.3"/>
    <n v="38.96"/>
    <n v="0"/>
    <n v="108.26"/>
    <s v="Port St Lucie"/>
    <x v="12"/>
    <n v="34953"/>
    <x v="2"/>
    <s v="Fairwinds Estate Winery"/>
    <s v="C7"/>
    <x v="0"/>
    <m/>
    <x v="0"/>
    <m/>
    <m/>
    <x v="0"/>
    <m/>
    <m/>
  </r>
  <r>
    <s v="November"/>
    <s v="FEW62947562"/>
    <d v="2022-11-04T00:00:00"/>
    <s v="Regular"/>
    <n v="37.1"/>
    <n v="26.6"/>
    <n v="0"/>
    <n v="63.7"/>
    <s v="Portland"/>
    <x v="39"/>
    <n v="97219"/>
    <x v="2"/>
    <s v="Fairwinds Estate Winery"/>
    <s v="C7"/>
    <x v="0"/>
    <m/>
    <x v="0"/>
    <m/>
    <m/>
    <x v="0"/>
    <m/>
    <m/>
  </r>
  <r>
    <s v="December"/>
    <s v="FEW62948502"/>
    <d v="2022-12-15T00:00:00"/>
    <s v="Regular"/>
    <n v="34.299999999999997"/>
    <n v="35.380000000000003"/>
    <n v="5.4"/>
    <n v="75.08"/>
    <s v="Alpharetta"/>
    <x v="7"/>
    <n v="30005"/>
    <x v="0"/>
    <s v="Fairwinds Estate Winery"/>
    <s v="C7"/>
    <x v="0"/>
    <m/>
    <x v="0"/>
    <m/>
    <m/>
    <x v="0"/>
    <m/>
    <m/>
  </r>
  <r>
    <s v="December"/>
    <s v="FEW62948689"/>
    <d v="2022-12-20T00:00:00"/>
    <s v="Regular"/>
    <n v="69.3"/>
    <n v="35.11"/>
    <n v="8.36"/>
    <n v="112.77"/>
    <s v="Georgetown"/>
    <x v="11"/>
    <n v="78633"/>
    <x v="0"/>
    <s v="Fairwinds Estate Winery"/>
    <s v="C7"/>
    <x v="0"/>
    <m/>
    <x v="0"/>
    <m/>
    <m/>
    <x v="0"/>
    <m/>
    <m/>
  </r>
  <r>
    <s v="December"/>
    <s v="FEW62948602"/>
    <d v="2022-12-16T00:00:00"/>
    <s v="Regular"/>
    <n v="55.3"/>
    <n v="28.12"/>
    <n v="0"/>
    <n v="83.42"/>
    <s v="Severance"/>
    <x v="27"/>
    <n v="80524"/>
    <x v="0"/>
    <s v="Fairwinds Estate Winery"/>
    <s v="C7"/>
    <x v="0"/>
    <m/>
    <x v="0"/>
    <m/>
    <m/>
    <x v="0"/>
    <m/>
    <m/>
  </r>
  <r>
    <s v="November"/>
    <s v="FEW62947718"/>
    <d v="2022-11-23T00:00:00"/>
    <s v="Regular"/>
    <n v="55.3"/>
    <n v="35.380000000000003"/>
    <n v="5.76"/>
    <n v="96.44"/>
    <s v="Norwalk"/>
    <x v="31"/>
    <n v="6854"/>
    <x v="0"/>
    <s v="Fairwinds Estate Winery"/>
    <s v="C7"/>
    <x v="0"/>
    <m/>
    <x v="0"/>
    <m/>
    <m/>
    <x v="0"/>
    <m/>
    <m/>
  </r>
  <r>
    <s v="November"/>
    <s v="FEW62947670"/>
    <d v="2022-11-21T00:00:00"/>
    <s v="Regular"/>
    <n v="55.3"/>
    <n v="24.42"/>
    <n v="7.02"/>
    <n v="86.74"/>
    <s v="Mount Vernon"/>
    <x v="33"/>
    <n v="98273"/>
    <x v="2"/>
    <s v="Fairwinds Estate Winery"/>
    <s v="C7"/>
    <x v="0"/>
    <m/>
    <x v="0"/>
    <m/>
    <m/>
    <x v="0"/>
    <m/>
    <m/>
  </r>
  <r>
    <s v="October"/>
    <s v="FEW62947414"/>
    <d v="2022-10-19T00:00:00"/>
    <s v="Regular"/>
    <n v="55.3"/>
    <n v="28.12"/>
    <n v="0"/>
    <n v="83.42"/>
    <s v="Colorado Springs"/>
    <x v="27"/>
    <n v="80906"/>
    <x v="2"/>
    <s v="Fairwinds Estate Winery"/>
    <s v="C7"/>
    <x v="0"/>
    <m/>
    <x v="0"/>
    <m/>
    <m/>
    <x v="0"/>
    <m/>
    <m/>
  </r>
  <r>
    <s v="December"/>
    <s v="FEW62948708"/>
    <d v="2022-12-20T00:00:00"/>
    <s v="Regular"/>
    <n v="34.299999999999997"/>
    <n v="27.34"/>
    <n v="6.47"/>
    <n v="68.11"/>
    <s v="Edmonds"/>
    <x v="33"/>
    <n v="98026"/>
    <x v="0"/>
    <s v="Fairwinds Estate Winery"/>
    <s v="C7"/>
    <x v="0"/>
    <m/>
    <x v="0"/>
    <m/>
    <m/>
    <x v="0"/>
    <m/>
    <m/>
  </r>
  <r>
    <s v="November"/>
    <s v="FEW62947556"/>
    <d v="2022-11-04T00:00:00"/>
    <s v="Regular"/>
    <n v="55.3"/>
    <n v="25.4"/>
    <n v="4.7"/>
    <n v="85.4"/>
    <s v="Novato"/>
    <x v="9"/>
    <n v="94945"/>
    <x v="2"/>
    <s v="Fairwinds Estate Winery"/>
    <s v="C7"/>
    <x v="1"/>
    <n v="55.3"/>
    <x v="0"/>
    <n v="8.5000000000000006E-2"/>
    <n v="4.7004999999999999"/>
    <x v="21"/>
    <n v="4.7"/>
    <n v="4.9999999999972289E-4"/>
  </r>
  <r>
    <s v="December"/>
    <s v="FEW62948353"/>
    <d v="2022-12-14T00:00:00"/>
    <s v="Regular"/>
    <n v="55.3"/>
    <n v="22.44"/>
    <n v="4.57"/>
    <n v="82.31"/>
    <s v="Tracy"/>
    <x v="9"/>
    <n v="95376"/>
    <x v="2"/>
    <s v="Fairwinds Estate Winery"/>
    <s v="C7"/>
    <x v="1"/>
    <n v="55.3"/>
    <x v="0"/>
    <n v="8.2500000000000004E-2"/>
    <n v="4.5622499999999997"/>
    <x v="16"/>
    <n v="4.57"/>
    <n v="-7.7500000000005898E-3"/>
  </r>
  <r>
    <s v="December"/>
    <s v="FEW62948825"/>
    <d v="2022-12-27T00:00:00"/>
    <s v="Regular"/>
    <n v="69.3"/>
    <n v="35.380000000000003"/>
    <n v="6.64"/>
    <n v="111.32"/>
    <s v="East Windsor"/>
    <x v="31"/>
    <n v="6088"/>
    <x v="2"/>
    <s v="Fairwinds Estate Winery"/>
    <s v="C7"/>
    <x v="0"/>
    <m/>
    <x v="0"/>
    <m/>
    <m/>
    <x v="0"/>
    <m/>
    <m/>
  </r>
  <r>
    <s v="December"/>
    <s v="FEW62948319"/>
    <d v="2022-12-14T00:00:00"/>
    <s v="Regular"/>
    <n v="37.1"/>
    <n v="25.4"/>
    <n v="2.69"/>
    <n v="65.19"/>
    <s v="Loomis"/>
    <x v="9"/>
    <n v="95650"/>
    <x v="2"/>
    <s v="Fairwinds Estate Winery"/>
    <s v="C7"/>
    <x v="1"/>
    <n v="37.1"/>
    <x v="0"/>
    <n v="7.4999999999999997E-2"/>
    <n v="2.7825000000000002"/>
    <x v="18"/>
    <n v="2.69"/>
    <n v="9.2500000000000249E-2"/>
  </r>
  <r>
    <s v="December"/>
    <s v="FEW62948726"/>
    <d v="2022-12-21T00:00:00"/>
    <s v="Regular"/>
    <n v="69.3"/>
    <n v="38.96"/>
    <n v="6.5"/>
    <n v="114.76"/>
    <s v="Cranberry Township"/>
    <x v="15"/>
    <n v="16066"/>
    <x v="2"/>
    <s v="Fairwinds Estate Winery"/>
    <s v="C7"/>
    <x v="0"/>
    <m/>
    <x v="0"/>
    <m/>
    <m/>
    <x v="0"/>
    <m/>
    <m/>
  </r>
  <r>
    <s v="December"/>
    <s v="FEW62948112"/>
    <d v="2022-12-08T00:00:00"/>
    <s v="Regular"/>
    <n v="69.3"/>
    <n v="38.96"/>
    <n v="0"/>
    <n v="108.26"/>
    <s v="Delray Beach"/>
    <x v="12"/>
    <n v="33483"/>
    <x v="2"/>
    <s v="Fairwinds Estate Winery"/>
    <s v="C7"/>
    <x v="0"/>
    <m/>
    <x v="0"/>
    <m/>
    <m/>
    <x v="0"/>
    <m/>
    <m/>
  </r>
  <r>
    <s v="December"/>
    <s v="FEW62948052"/>
    <d v="2022-12-06T00:00:00"/>
    <s v="Regular"/>
    <n v="69.3"/>
    <n v="28.55"/>
    <n v="6.05"/>
    <n v="103.9"/>
    <s v="Seal Beach"/>
    <x v="9"/>
    <n v="90740"/>
    <x v="2"/>
    <s v="Fairwinds Estate Winery"/>
    <s v="C7"/>
    <x v="1"/>
    <n v="69.3"/>
    <x v="0"/>
    <n v="8.7499999999999994E-2"/>
    <n v="6.0637499999999998"/>
    <x v="8"/>
    <n v="6.05"/>
    <n v="1.3749999999999929E-2"/>
  </r>
  <r>
    <s v="December"/>
    <s v="FEW62948013"/>
    <d v="2022-12-05T00:00:00"/>
    <s v="Regular"/>
    <n v="55.3"/>
    <n v="23.71"/>
    <n v="4.57"/>
    <n v="83.58"/>
    <s v="Reno"/>
    <x v="21"/>
    <n v="89511"/>
    <x v="2"/>
    <s v="Fairwinds Estate Winery"/>
    <s v="C7"/>
    <x v="0"/>
    <m/>
    <x v="0"/>
    <m/>
    <m/>
    <x v="0"/>
    <m/>
    <m/>
  </r>
  <r>
    <s v="November"/>
    <s v="FEW62947626"/>
    <d v="2022-11-17T00:00:00"/>
    <s v="Regular"/>
    <n v="55.3"/>
    <n v="26.95"/>
    <n v="5.13"/>
    <n v="87.38"/>
    <s v="Chicago"/>
    <x v="22"/>
    <n v="60610"/>
    <x v="0"/>
    <s v="Fairwinds Estate Winery"/>
    <s v="C7"/>
    <x v="0"/>
    <m/>
    <x v="0"/>
    <m/>
    <m/>
    <x v="0"/>
    <m/>
    <m/>
  </r>
  <r>
    <s v="November"/>
    <s v="FEW62947777"/>
    <d v="2022-11-28T00:00:00"/>
    <s v="Regular"/>
    <n v="69.3"/>
    <n v="35.11"/>
    <n v="8.36"/>
    <n v="112.77"/>
    <s v="Georgetown"/>
    <x v="11"/>
    <n v="78633"/>
    <x v="0"/>
    <s v="Fairwinds Estate Winery"/>
    <s v="C7"/>
    <x v="0"/>
    <m/>
    <x v="0"/>
    <m/>
    <m/>
    <x v="0"/>
    <m/>
    <m/>
  </r>
  <r>
    <s v="December"/>
    <s v="FEW62948078"/>
    <d v="2022-12-07T00:00:00"/>
    <s v="Regular"/>
    <n v="69.3"/>
    <n v="31.37"/>
    <n v="9.31"/>
    <n v="109.98"/>
    <s v="NASHVILLE"/>
    <x v="4"/>
    <n v="32703"/>
    <x v="0"/>
    <s v="Fairwinds Estate Winery"/>
    <s v="C7"/>
    <x v="0"/>
    <m/>
    <x v="0"/>
    <m/>
    <m/>
    <x v="0"/>
    <m/>
    <m/>
  </r>
  <r>
    <s v="December"/>
    <s v="FEW62948460"/>
    <d v="2022-12-14T00:00:00"/>
    <s v="Regular"/>
    <n v="41.3"/>
    <n v="26.95"/>
    <n v="6.31"/>
    <n v="74.56"/>
    <s v="Knoxville"/>
    <x v="4"/>
    <n v="37919"/>
    <x v="0"/>
    <s v="Fairwinds Estate Winery"/>
    <s v="C7"/>
    <x v="0"/>
    <m/>
    <x v="0"/>
    <m/>
    <m/>
    <x v="0"/>
    <m/>
    <m/>
  </r>
  <r>
    <s v="November"/>
    <s v="FEW62947701"/>
    <d v="2022-11-23T00:00:00"/>
    <s v="Regular"/>
    <n v="55.3"/>
    <n v="22.44"/>
    <n v="5.05"/>
    <n v="82.79"/>
    <s v="Cupertino"/>
    <x v="9"/>
    <n v="95014"/>
    <x v="2"/>
    <s v="Fairwinds Estate Winery"/>
    <s v="C7"/>
    <x v="1"/>
    <n v="55.3"/>
    <x v="0"/>
    <n v="9.1300000000000006E-2"/>
    <n v="5.0488900000000001"/>
    <x v="11"/>
    <n v="5.05"/>
    <n v="-1.1099999999997223E-3"/>
  </r>
  <r>
    <s v="December"/>
    <s v="FEW62948076"/>
    <d v="2022-12-07T00:00:00"/>
    <s v="Regular"/>
    <n v="69.3"/>
    <n v="28.55"/>
    <n v="6.24"/>
    <n v="104.09"/>
    <s v="Los Gatos"/>
    <x v="9"/>
    <n v="95033"/>
    <x v="2"/>
    <s v="Fairwinds Estate Winery"/>
    <s v="C7"/>
    <x v="1"/>
    <n v="69.3"/>
    <x v="0"/>
    <n v="9.2499999999999999E-2"/>
    <n v="6.4102499999999996"/>
    <x v="11"/>
    <n v="6.24"/>
    <n v="0.17024999999999935"/>
  </r>
  <r>
    <s v="December"/>
    <s v="FEW62948457"/>
    <d v="2022-12-14T00:00:00"/>
    <s v="Regular"/>
    <n v="55.3"/>
    <n v="28.12"/>
    <n v="4.76"/>
    <n v="88.18"/>
    <s v="Phoenix"/>
    <x v="24"/>
    <n v="85050"/>
    <x v="0"/>
    <s v="Fairwinds Estate Winery"/>
    <s v="C7"/>
    <x v="0"/>
    <m/>
    <x v="0"/>
    <m/>
    <m/>
    <x v="0"/>
    <m/>
    <m/>
  </r>
  <r>
    <s v="December"/>
    <s v="FEW62948774"/>
    <d v="2022-12-22T00:00:00"/>
    <s v="Regular"/>
    <n v="55.3"/>
    <n v="31.37"/>
    <n v="5.42"/>
    <n v="92.09"/>
    <s v="Addison"/>
    <x v="22"/>
    <n v="60101"/>
    <x v="0"/>
    <s v="Fairwinds Estate Winery"/>
    <s v="C7"/>
    <x v="0"/>
    <m/>
    <x v="0"/>
    <m/>
    <m/>
    <x v="0"/>
    <m/>
    <m/>
  </r>
  <r>
    <s v="December"/>
    <s v="FEW62948374"/>
    <d v="2022-12-14T00:00:00"/>
    <s v="Regular"/>
    <n v="69.3"/>
    <n v="32.200000000000003"/>
    <n v="0"/>
    <n v="101.5"/>
    <s v="Denver"/>
    <x v="27"/>
    <n v="80211"/>
    <x v="0"/>
    <s v="Fairwinds Estate Winery"/>
    <s v="C7"/>
    <x v="0"/>
    <m/>
    <x v="0"/>
    <m/>
    <m/>
    <x v="0"/>
    <m/>
    <m/>
  </r>
  <r>
    <s v="December"/>
    <s v="FEW62948237"/>
    <d v="2022-12-12T00:00:00"/>
    <s v="Regular"/>
    <n v="69.3"/>
    <n v="38.96"/>
    <n v="0"/>
    <n v="108.26"/>
    <s v="Belleair"/>
    <x v="12"/>
    <n v="33756"/>
    <x v="2"/>
    <s v="Fairwinds Estate Winery"/>
    <s v="C7"/>
    <x v="0"/>
    <m/>
    <x v="0"/>
    <m/>
    <m/>
    <x v="0"/>
    <m/>
    <m/>
  </r>
  <r>
    <s v="October"/>
    <s v="FEW62947468"/>
    <d v="2022-10-27T00:00:00"/>
    <s v="Regular"/>
    <n v="69.3"/>
    <n v="37.32"/>
    <n v="6.65"/>
    <n v="113.27"/>
    <s v="Chicago"/>
    <x v="22"/>
    <n v="60614"/>
    <x v="0"/>
    <s v="Fairwinds Estate Winery"/>
    <s v="C7"/>
    <x v="0"/>
    <m/>
    <x v="0"/>
    <m/>
    <m/>
    <x v="0"/>
    <m/>
    <m/>
  </r>
  <r>
    <s v="October"/>
    <s v="FEW62947520"/>
    <d v="2022-10-31T00:00:00"/>
    <s v="Regular"/>
    <n v="34.299999999999997"/>
    <n v="25.4"/>
    <n v="3.13"/>
    <n v="62.83"/>
    <s v="Los Altos Hills"/>
    <x v="9"/>
    <n v="94022"/>
    <x v="2"/>
    <s v="Fairwinds Estate Winery"/>
    <s v="C7"/>
    <x v="1"/>
    <n v="34.299999999999997"/>
    <x v="0"/>
    <n v="9.1300000000000006E-2"/>
    <n v="3.1315900000000001"/>
    <x v="11"/>
    <n v="3.13"/>
    <n v="1.5900000000002024E-3"/>
  </r>
  <r>
    <s v="October"/>
    <s v="FEW62947365"/>
    <d v="2022-10-12T00:00:00"/>
    <s v="Regular"/>
    <n v="55.3"/>
    <n v="25.4"/>
    <n v="5.19"/>
    <n v="85.89"/>
    <s v="San Jose"/>
    <x v="9"/>
    <n v="95125"/>
    <x v="2"/>
    <s v="Fairwinds Estate Winery"/>
    <s v="C7"/>
    <x v="1"/>
    <n v="55.3"/>
    <x v="0"/>
    <n v="9.3799999999999994E-2"/>
    <n v="5.1871399999999994"/>
    <x v="11"/>
    <n v="5.19"/>
    <n v="-2.8600000000009729E-3"/>
  </r>
  <r>
    <s v="December"/>
    <s v="FEW62948645"/>
    <d v="2022-12-19T00:00:00"/>
    <s v="Regular"/>
    <n v="69.3"/>
    <n v="35.380000000000003"/>
    <n v="6.93"/>
    <n v="111.61"/>
    <s v="Toms River"/>
    <x v="14"/>
    <n v="8757"/>
    <x v="0"/>
    <s v="Fairwinds Estate Winery"/>
    <s v="C7"/>
    <x v="0"/>
    <m/>
    <x v="0"/>
    <m/>
    <m/>
    <x v="0"/>
    <m/>
    <m/>
  </r>
  <r>
    <s v="October"/>
    <s v="FEW62947413"/>
    <d v="2022-10-19T00:00:00"/>
    <s v="Regular"/>
    <n v="55.3"/>
    <n v="24.98"/>
    <n v="0"/>
    <n v="80.28"/>
    <s v="Golden"/>
    <x v="27"/>
    <n v="80403"/>
    <x v="2"/>
    <s v="Fairwinds Estate Winery"/>
    <s v="C7"/>
    <x v="0"/>
    <m/>
    <x v="0"/>
    <m/>
    <m/>
    <x v="0"/>
    <m/>
    <m/>
  </r>
  <r>
    <s v="December"/>
    <s v="FEW62948703"/>
    <d v="2022-12-20T00:00:00"/>
    <s v="Regular"/>
    <n v="69.3"/>
    <n v="38.96"/>
    <n v="0"/>
    <n v="108.26"/>
    <s v="Naples"/>
    <x v="12"/>
    <n v="34108"/>
    <x v="2"/>
    <s v="Fairwinds Estate Winery"/>
    <s v="C7"/>
    <x v="0"/>
    <m/>
    <x v="0"/>
    <m/>
    <m/>
    <x v="0"/>
    <m/>
    <m/>
  </r>
  <r>
    <s v="November"/>
    <s v="FEW62947802"/>
    <d v="2022-11-28T00:00:00"/>
    <s v="Regular"/>
    <n v="69.3"/>
    <n v="25.4"/>
    <n v="7.45"/>
    <n v="102.15"/>
    <s v="Union City"/>
    <x v="9"/>
    <n v="94587"/>
    <x v="2"/>
    <s v="Fairwinds Estate Winery"/>
    <s v="C7"/>
    <x v="1"/>
    <n v="69.3"/>
    <x v="0"/>
    <n v="0.1075"/>
    <n v="7.4497499999999999"/>
    <x v="6"/>
    <n v="7.45"/>
    <n v="-2.5000000000030553E-4"/>
  </r>
  <r>
    <s v="December"/>
    <s v="FEW62948067"/>
    <d v="2022-12-06T00:00:00"/>
    <s v="Regular"/>
    <n v="55.3"/>
    <n v="22.44"/>
    <n v="4.7"/>
    <n v="82.44"/>
    <s v="Healdsburg"/>
    <x v="9"/>
    <n v="95448"/>
    <x v="2"/>
    <s v="Fairwinds Estate Winery"/>
    <s v="C7"/>
    <x v="1"/>
    <n v="55.3"/>
    <x v="0"/>
    <n v="0.09"/>
    <n v="4.9769999999999994"/>
    <x v="15"/>
    <n v="4.7"/>
    <n v="0.27699999999999925"/>
  </r>
  <r>
    <s v="October"/>
    <s v="FEW62947430"/>
    <d v="2022-10-21T00:00:00"/>
    <s v="Regular"/>
    <n v="55.3"/>
    <n v="25.4"/>
    <n v="4.29"/>
    <n v="84.99"/>
    <s v="Napa"/>
    <x v="9"/>
    <n v="94559"/>
    <x v="2"/>
    <s v="Fairwinds Estate Winery"/>
    <s v="C7"/>
    <x v="1"/>
    <n v="55.3"/>
    <x v="0"/>
    <n v="7.7499999999999999E-2"/>
    <n v="4.2857500000000002"/>
    <x v="2"/>
    <n v="4.29"/>
    <n v="-4.249999999999865E-3"/>
  </r>
  <r>
    <s v="December"/>
    <s v="FEW62948682"/>
    <d v="2022-12-20T00:00:00"/>
    <s v="Regular"/>
    <n v="41.3"/>
    <n v="22.44"/>
    <n v="3.45"/>
    <n v="67.19"/>
    <s v="Fresno"/>
    <x v="9"/>
    <n v="93730"/>
    <x v="2"/>
    <s v="Fairwinds Estate Winery"/>
    <s v="C7"/>
    <x v="1"/>
    <n v="41.3"/>
    <x v="0"/>
    <n v="8.3500000000000005E-2"/>
    <n v="3.44855"/>
    <x v="14"/>
    <n v="3.45"/>
    <n v="-1.4500000000001734E-3"/>
  </r>
  <r>
    <s v="December"/>
    <s v="FEW62948071"/>
    <d v="2022-12-07T00:00:00"/>
    <s v="Regular"/>
    <n v="69.3"/>
    <n v="26.6"/>
    <n v="0"/>
    <n v="95.9"/>
    <s v="Bend"/>
    <x v="39"/>
    <n v="97703"/>
    <x v="2"/>
    <s v="Fairwinds Estate Winery"/>
    <s v="C7"/>
    <x v="0"/>
    <m/>
    <x v="0"/>
    <m/>
    <m/>
    <x v="0"/>
    <m/>
    <m/>
  </r>
  <r>
    <s v="December"/>
    <s v="FEW62948773"/>
    <d v="2022-12-22T00:00:00"/>
    <s v="Regular"/>
    <n v="41.3"/>
    <n v="25.74"/>
    <n v="5.36"/>
    <n v="72.400000000000006"/>
    <s v="Richmond"/>
    <x v="11"/>
    <n v="77469"/>
    <x v="0"/>
    <s v="Fairwinds Estate Winery"/>
    <s v="C7"/>
    <x v="0"/>
    <m/>
    <x v="0"/>
    <m/>
    <m/>
    <x v="0"/>
    <m/>
    <m/>
  </r>
  <r>
    <s v="October"/>
    <s v="FEW62947433"/>
    <d v="2022-10-21T00:00:00"/>
    <s v="Regular"/>
    <n v="55.3"/>
    <n v="22.44"/>
    <n v="4.29"/>
    <n v="82.03"/>
    <s v="Corona Del Mar"/>
    <x v="9"/>
    <n v="92625"/>
    <x v="2"/>
    <s v="Fairwinds Estate Winery"/>
    <s v="C7"/>
    <x v="1"/>
    <n v="55.3"/>
    <x v="0"/>
    <n v="7.7499999999999999E-2"/>
    <n v="4.2857500000000002"/>
    <x v="8"/>
    <n v="4.29"/>
    <n v="-4.249999999999865E-3"/>
  </r>
  <r>
    <s v="October"/>
    <s v="FEW62947403"/>
    <d v="2022-10-18T00:00:00"/>
    <s v="Regular"/>
    <n v="55.3"/>
    <n v="31.37"/>
    <n v="5.42"/>
    <n v="92.09"/>
    <s v="Palatine"/>
    <x v="22"/>
    <n v="60067"/>
    <x v="0"/>
    <s v="Fairwinds Estate Winery"/>
    <s v="C7"/>
    <x v="0"/>
    <m/>
    <x v="0"/>
    <m/>
    <m/>
    <x v="0"/>
    <m/>
    <m/>
  </r>
  <r>
    <s v="November"/>
    <s v="FEW62947761"/>
    <d v="2022-11-28T00:00:00"/>
    <s v="Regular"/>
    <n v="69.3"/>
    <n v="28.55"/>
    <n v="5.37"/>
    <n v="103.22"/>
    <s v="Newport beach"/>
    <x v="9"/>
    <n v="92657"/>
    <x v="2"/>
    <s v="Fairwinds Estate Winery"/>
    <s v="C7"/>
    <x v="1"/>
    <n v="69.3"/>
    <x v="0"/>
    <n v="7.7499999999999999E-2"/>
    <n v="5.3707500000000001"/>
    <x v="8"/>
    <n v="5.37"/>
    <n v="7.5000000000002842E-4"/>
  </r>
  <r>
    <s v="October"/>
    <s v="FEW62947481"/>
    <d v="2022-10-27T00:00:00"/>
    <s v="Regular"/>
    <n v="69.3"/>
    <n v="35.380000000000003"/>
    <n v="6.93"/>
    <n v="111.61"/>
    <s v="Delanco"/>
    <x v="14"/>
    <n v="8075"/>
    <x v="0"/>
    <s v="Fairwinds Estate Winery"/>
    <s v="C7"/>
    <x v="0"/>
    <m/>
    <x v="0"/>
    <m/>
    <m/>
    <x v="0"/>
    <m/>
    <m/>
  </r>
  <r>
    <s v="November"/>
    <s v="FEW62947531"/>
    <d v="2022-11-01T00:00:00"/>
    <s v="Regular"/>
    <n v="69.3"/>
    <n v="28.55"/>
    <n v="6.06"/>
    <n v="103.91"/>
    <s v="Santa Barbara"/>
    <x v="9"/>
    <n v="93105"/>
    <x v="2"/>
    <s v="Fairwinds Estate Winery"/>
    <s v="C7"/>
    <x v="1"/>
    <n v="69.3"/>
    <x v="0"/>
    <n v="8.7499999999999994E-2"/>
    <n v="6.0637499999999998"/>
    <x v="24"/>
    <n v="6.06"/>
    <n v="3.7500000000001421E-3"/>
  </r>
  <r>
    <s v="October"/>
    <s v="FEW62947421"/>
    <d v="2022-10-20T00:00:00"/>
    <s v="Regular"/>
    <n v="55.3"/>
    <n v="28.57"/>
    <n v="5.0199999999999996"/>
    <n v="88.89"/>
    <s v="Marietta"/>
    <x v="7"/>
    <n v="30062"/>
    <x v="0"/>
    <s v="Fairwinds Estate Winery"/>
    <s v="C7"/>
    <x v="0"/>
    <m/>
    <x v="0"/>
    <m/>
    <m/>
    <x v="0"/>
    <m/>
    <m/>
  </r>
  <r>
    <s v="December"/>
    <s v="FEW62948142"/>
    <d v="2022-12-08T00:00:00"/>
    <s v="Regular"/>
    <n v="37.1"/>
    <n v="35.380000000000003"/>
    <n v="6.43"/>
    <n v="78.91"/>
    <s v="New York"/>
    <x v="5"/>
    <n v="10075"/>
    <x v="2"/>
    <s v="Fairwinds Estate Winery"/>
    <s v="C7"/>
    <x v="0"/>
    <m/>
    <x v="0"/>
    <m/>
    <m/>
    <x v="0"/>
    <m/>
    <m/>
  </r>
  <r>
    <s v="October"/>
    <s v="FEW62947342"/>
    <d v="2022-10-07T00:00:00"/>
    <s v="Regular"/>
    <n v="69.3"/>
    <n v="28.55"/>
    <n v="5.37"/>
    <n v="103.22"/>
    <s v="Carlsbad"/>
    <x v="9"/>
    <n v="92011"/>
    <x v="2"/>
    <s v="Fairwinds Estate Winery"/>
    <s v="C7"/>
    <x v="1"/>
    <n v="69.3"/>
    <x v="0"/>
    <n v="7.7499999999999999E-2"/>
    <n v="5.3707500000000001"/>
    <x v="1"/>
    <n v="5.37"/>
    <n v="7.5000000000002842E-4"/>
  </r>
  <r>
    <s v="December"/>
    <s v="FEW62948330"/>
    <d v="2022-12-14T00:00:00"/>
    <s v="Regular"/>
    <n v="69.3"/>
    <n v="35.380000000000003"/>
    <n v="2.2599999999999998"/>
    <n v="106.94"/>
    <s v="Raynham"/>
    <x v="25"/>
    <n v="2767"/>
    <x v="2"/>
    <s v="Fairwinds Estate Winery"/>
    <s v="C7"/>
    <x v="0"/>
    <m/>
    <x v="0"/>
    <m/>
    <m/>
    <x v="0"/>
    <m/>
    <m/>
  </r>
  <r>
    <s v="November"/>
    <s v="FEW62947799"/>
    <d v="2022-11-28T00:00:00"/>
    <s v="Regular"/>
    <n v="69.3"/>
    <n v="28.55"/>
    <n v="6.51"/>
    <n v="104.36"/>
    <s v="San Jose"/>
    <x v="9"/>
    <n v="95118"/>
    <x v="2"/>
    <s v="Fairwinds Estate Winery"/>
    <s v="C7"/>
    <x v="1"/>
    <n v="69.3"/>
    <x v="0"/>
    <n v="9.3799999999999994E-2"/>
    <n v="6.5003399999999996"/>
    <x v="11"/>
    <n v="6.51"/>
    <n v="-9.660000000000224E-3"/>
  </r>
  <r>
    <s v="November"/>
    <s v="FEW62947753"/>
    <d v="2022-11-28T00:00:00"/>
    <s v="Regular"/>
    <n v="69.3"/>
    <n v="29.52"/>
    <n v="5.82"/>
    <n v="104.64"/>
    <s v="Henderson"/>
    <x v="21"/>
    <n v="89052"/>
    <x v="2"/>
    <s v="Fairwinds Estate Winery"/>
    <s v="C7"/>
    <x v="0"/>
    <m/>
    <x v="0"/>
    <m/>
    <m/>
    <x v="0"/>
    <m/>
    <m/>
  </r>
  <r>
    <s v="December"/>
    <s v="FEW62948148"/>
    <d v="2022-12-09T00:00:00"/>
    <s v="Regular"/>
    <n v="69.3"/>
    <n v="37.32"/>
    <n v="11.26"/>
    <n v="117.88"/>
    <s v="Bentonville"/>
    <x v="17"/>
    <n v="72712"/>
    <x v="2"/>
    <s v="Fairwinds Estate Winery"/>
    <s v="C7"/>
    <x v="0"/>
    <m/>
    <x v="0"/>
    <m/>
    <m/>
    <x v="0"/>
    <m/>
    <m/>
  </r>
  <r>
    <s v="December"/>
    <s v="FEW62948416"/>
    <d v="2022-12-14T00:00:00"/>
    <s v="Regular"/>
    <n v="61.53"/>
    <n v="35.380000000000003"/>
    <n v="0"/>
    <n v="96.91"/>
    <s v="Lauderdale By The Sea"/>
    <x v="12"/>
    <n v="33308"/>
    <x v="2"/>
    <s v="Fairwinds Estate Winery"/>
    <s v="C7"/>
    <x v="0"/>
    <m/>
    <x v="0"/>
    <m/>
    <m/>
    <x v="0"/>
    <m/>
    <m/>
  </r>
  <r>
    <s v="October"/>
    <s v="FEW62947495"/>
    <d v="2022-10-28T00:00:00"/>
    <s v="Refund"/>
    <n v="-48.3"/>
    <n v="-29.58"/>
    <n v="-6.23"/>
    <n v="-84.11"/>
    <s v="Dallas"/>
    <x v="11"/>
    <n v="75201"/>
    <x v="2"/>
    <s v="Fairwinds Estate Winery"/>
    <s v="C7"/>
    <x v="0"/>
    <m/>
    <x v="0"/>
    <m/>
    <m/>
    <x v="0"/>
    <m/>
    <m/>
  </r>
  <r>
    <s v="December"/>
    <s v="FEW62948528"/>
    <d v="2022-12-15T00:00:00"/>
    <s v="Regular"/>
    <n v="55.3"/>
    <n v="22.44"/>
    <n v="4.29"/>
    <n v="82.03"/>
    <s v="La Jolla"/>
    <x v="9"/>
    <n v="92037"/>
    <x v="2"/>
    <s v="Fairwinds Estate Winery"/>
    <s v="C7"/>
    <x v="1"/>
    <n v="55.3"/>
    <x v="0"/>
    <n v="7.7499999999999999E-2"/>
    <n v="4.2857500000000002"/>
    <x v="1"/>
    <n v="4.29"/>
    <n v="-4.249999999999865E-3"/>
  </r>
  <r>
    <s v="November"/>
    <s v="FEW62947665"/>
    <d v="2022-11-18T00:00:00"/>
    <s v="Regular"/>
    <n v="55.3"/>
    <n v="26.95"/>
    <n v="5.13"/>
    <n v="87.38"/>
    <s v="Chicago"/>
    <x v="22"/>
    <n v="60611"/>
    <x v="0"/>
    <s v="Fairwinds Estate Winery"/>
    <s v="C7"/>
    <x v="0"/>
    <m/>
    <x v="0"/>
    <m/>
    <m/>
    <x v="0"/>
    <m/>
    <m/>
  </r>
  <r>
    <s v="December"/>
    <s v="FEW62948800"/>
    <d v="2022-12-27T00:00:00"/>
    <s v="Regular"/>
    <n v="69.3"/>
    <n v="30.47"/>
    <n v="10.07"/>
    <n v="109.84"/>
    <s v="Kent"/>
    <x v="33"/>
    <n v="98042"/>
    <x v="0"/>
    <s v="Fairwinds Estate Winery"/>
    <s v="C7"/>
    <x v="0"/>
    <m/>
    <x v="0"/>
    <m/>
    <m/>
    <x v="0"/>
    <m/>
    <m/>
  </r>
  <r>
    <s v="November"/>
    <s v="FEW62947728"/>
    <d v="2022-11-28T00:00:00"/>
    <s v="Regular"/>
    <n v="69.3"/>
    <n v="28.12"/>
    <n v="0"/>
    <n v="97.42"/>
    <s v="Centennial"/>
    <x v="27"/>
    <n v="80121"/>
    <x v="2"/>
    <s v="Fairwinds Estate Winery"/>
    <s v="C7"/>
    <x v="0"/>
    <m/>
    <x v="0"/>
    <m/>
    <m/>
    <x v="0"/>
    <m/>
    <m/>
  </r>
  <r>
    <s v="October"/>
    <s v="FEW62947367"/>
    <d v="2022-10-12T00:00:00"/>
    <s v="Regular"/>
    <n v="69.3"/>
    <n v="28.55"/>
    <n v="6.76"/>
    <n v="104.61"/>
    <s v="Orinda"/>
    <x v="9"/>
    <n v="94563"/>
    <x v="2"/>
    <s v="Fairwinds Estate Winery"/>
    <s v="C7"/>
    <x v="1"/>
    <n v="69.3"/>
    <x v="0"/>
    <n v="9.7500000000000003E-2"/>
    <n v="6.7567500000000003"/>
    <x v="12"/>
    <n v="6.76"/>
    <n v="-3.249999999999531E-3"/>
  </r>
  <r>
    <s v="December"/>
    <s v="FEW62948445"/>
    <d v="2022-12-14T00:00:00"/>
    <s v="Regular"/>
    <n v="69.3"/>
    <n v="25.4"/>
    <n v="6.58"/>
    <n v="101.28"/>
    <s v="Los Angeles"/>
    <x v="9"/>
    <n v="90064"/>
    <x v="2"/>
    <s v="Fairwinds Estate Winery"/>
    <s v="C7"/>
    <x v="1"/>
    <n v="69.3"/>
    <x v="0"/>
    <n v="9.5000000000000001E-2"/>
    <n v="6.5834999999999999"/>
    <x v="5"/>
    <n v="6.58"/>
    <n v="3.4999999999998366E-3"/>
  </r>
  <r>
    <s v="October"/>
    <s v="FEW62947332"/>
    <d v="2022-10-07T00:00:00"/>
    <s v="Regular"/>
    <n v="61.53"/>
    <n v="29.58"/>
    <n v="7.29"/>
    <n v="98.4"/>
    <s v="Leander"/>
    <x v="11"/>
    <n v="78641"/>
    <x v="2"/>
    <s v="Fairwinds Estate Winery"/>
    <s v="C7"/>
    <x v="0"/>
    <m/>
    <x v="0"/>
    <m/>
    <m/>
    <x v="0"/>
    <m/>
    <m/>
  </r>
  <r>
    <s v="December"/>
    <s v="FEW62948533"/>
    <d v="2022-12-15T00:00:00"/>
    <s v="Regular"/>
    <n v="55.3"/>
    <n v="31.37"/>
    <n v="8.02"/>
    <n v="94.69"/>
    <s v="Eads"/>
    <x v="4"/>
    <n v="38028"/>
    <x v="0"/>
    <s v="Fairwinds Estate Winery"/>
    <s v="C7"/>
    <x v="0"/>
    <m/>
    <x v="0"/>
    <m/>
    <m/>
    <x v="0"/>
    <m/>
    <m/>
  </r>
  <r>
    <s v="October"/>
    <s v="FEW62947480"/>
    <d v="2022-10-27T00:00:00"/>
    <s v="Regular"/>
    <n v="69.3"/>
    <n v="32.200000000000003"/>
    <n v="5.58"/>
    <n v="107.08"/>
    <s v="Scottsdale"/>
    <x v="24"/>
    <n v="85258"/>
    <x v="0"/>
    <s v="Fairwinds Estate Winery"/>
    <s v="C7"/>
    <x v="0"/>
    <m/>
    <x v="0"/>
    <m/>
    <m/>
    <x v="0"/>
    <m/>
    <m/>
  </r>
  <r>
    <s v="October"/>
    <s v="FEW62947353"/>
    <d v="2022-10-10T00:00:00"/>
    <s v="Regular"/>
    <n v="55.3"/>
    <n v="25.74"/>
    <n v="6.49"/>
    <n v="87.53"/>
    <s v="Fulshear"/>
    <x v="11"/>
    <n v="77441"/>
    <x v="2"/>
    <s v="Fairwinds Estate Winery"/>
    <s v="C7"/>
    <x v="0"/>
    <m/>
    <x v="0"/>
    <m/>
    <m/>
    <x v="0"/>
    <m/>
    <m/>
  </r>
  <r>
    <s v="December"/>
    <s v="FEW62948133"/>
    <d v="2022-12-08T00:00:00"/>
    <s v="Regular"/>
    <n v="37.1"/>
    <n v="25.4"/>
    <n v="2.87"/>
    <n v="65.37"/>
    <s v="Santa Barbara"/>
    <x v="9"/>
    <n v="93108"/>
    <x v="2"/>
    <s v="Fairwinds Estate Winery"/>
    <s v="C7"/>
    <x v="1"/>
    <n v="37.1"/>
    <x v="0"/>
    <n v="8.7499999999999994E-2"/>
    <n v="3.2462499999999999"/>
    <x v="24"/>
    <n v="2.87"/>
    <n v="0.37624999999999975"/>
  </r>
  <r>
    <s v="October"/>
    <s v="FEW62947330"/>
    <d v="2022-10-07T00:00:00"/>
    <s v="Regular"/>
    <n v="69.3"/>
    <n v="28.55"/>
    <n v="5.37"/>
    <n v="103.22"/>
    <s v="Encinitas"/>
    <x v="9"/>
    <n v="92024"/>
    <x v="2"/>
    <s v="Fairwinds Estate Winery"/>
    <s v="C7"/>
    <x v="1"/>
    <n v="69.3"/>
    <x v="0"/>
    <n v="7.7499999999999999E-2"/>
    <n v="5.3707500000000001"/>
    <x v="1"/>
    <n v="5.37"/>
    <n v="7.5000000000002842E-4"/>
  </r>
  <r>
    <s v="December"/>
    <s v="FEW62948621"/>
    <d v="2022-12-19T00:00:00"/>
    <s v="Regular"/>
    <n v="69.3"/>
    <n v="25.4"/>
    <n v="5.37"/>
    <n v="100.07"/>
    <s v="Laguna Beach"/>
    <x v="9"/>
    <n v="92651"/>
    <x v="2"/>
    <s v="Fairwinds Estate Winery"/>
    <s v="C7"/>
    <x v="1"/>
    <n v="69.3"/>
    <x v="0"/>
    <n v="7.7499999999999999E-2"/>
    <n v="5.3707500000000001"/>
    <x v="8"/>
    <n v="5.37"/>
    <n v="7.5000000000002842E-4"/>
  </r>
  <r>
    <s v="December"/>
    <s v="FEW62948466"/>
    <d v="2022-12-15T00:00:00"/>
    <s v="Regular"/>
    <n v="69.3"/>
    <n v="28.55"/>
    <n v="5.37"/>
    <n v="103.22"/>
    <s v="San Diego"/>
    <x v="9"/>
    <n v="92106"/>
    <x v="2"/>
    <s v="Fairwinds Estate Winery"/>
    <s v="C7"/>
    <x v="1"/>
    <n v="69.3"/>
    <x v="0"/>
    <n v="7.7499999999999999E-2"/>
    <n v="5.3707500000000001"/>
    <x v="1"/>
    <n v="5.37"/>
    <n v="7.5000000000002842E-4"/>
  </r>
  <r>
    <s v="December"/>
    <s v="FEW62948467"/>
    <d v="2022-12-15T00:00:00"/>
    <s v="Regular"/>
    <n v="41.3"/>
    <n v="22.44"/>
    <n v="4.2300000000000004"/>
    <n v="67.97"/>
    <s v="Pleasanton"/>
    <x v="9"/>
    <n v="94566"/>
    <x v="2"/>
    <s v="Fairwinds Estate Winery"/>
    <s v="C7"/>
    <x v="1"/>
    <n v="41.3"/>
    <x v="0"/>
    <n v="0.10249999999999999"/>
    <n v="4.2332499999999991"/>
    <x v="6"/>
    <n v="4.2300000000000004"/>
    <n v="3.2499999999986429E-3"/>
  </r>
  <r>
    <s v="November"/>
    <s v="FEW62947649"/>
    <d v="2022-11-17T00:00:00"/>
    <s v="Regular"/>
    <n v="69.3"/>
    <n v="37.32"/>
    <n v="0"/>
    <n v="106.62"/>
    <s v="Edina"/>
    <x v="23"/>
    <n v="55436"/>
    <x v="0"/>
    <s v="Fairwinds Estate Winery"/>
    <s v="C7"/>
    <x v="0"/>
    <m/>
    <x v="0"/>
    <m/>
    <m/>
    <x v="0"/>
    <m/>
    <m/>
  </r>
  <r>
    <s v="October"/>
    <s v="FEW62947422"/>
    <d v="2022-10-20T00:00:00"/>
    <s v="Regular"/>
    <n v="69.3"/>
    <n v="28.55"/>
    <n v="5.37"/>
    <n v="103.22"/>
    <s v="San Juan Capistrano"/>
    <x v="9"/>
    <n v="92675"/>
    <x v="2"/>
    <s v="Fairwinds Estate Winery"/>
    <s v="C7"/>
    <x v="1"/>
    <n v="69.3"/>
    <x v="0"/>
    <n v="7.7499999999999999E-2"/>
    <n v="5.3707500000000001"/>
    <x v="8"/>
    <n v="5.37"/>
    <n v="7.5000000000002842E-4"/>
  </r>
  <r>
    <s v="December"/>
    <s v="FEW62948452"/>
    <d v="2022-12-14T00:00:00"/>
    <s v="Regular"/>
    <n v="69.3"/>
    <n v="38.96"/>
    <n v="0"/>
    <n v="108.26"/>
    <s v="Boca Raton"/>
    <x v="12"/>
    <n v="33496"/>
    <x v="2"/>
    <s v="Fairwinds Estate Winery"/>
    <s v="C7"/>
    <x v="0"/>
    <m/>
    <x v="0"/>
    <m/>
    <m/>
    <x v="0"/>
    <m/>
    <m/>
  </r>
  <r>
    <s v="December"/>
    <s v="FEW62948669"/>
    <d v="2022-12-20T00:00:00"/>
    <s v="Regular"/>
    <n v="55.3"/>
    <n v="28.57"/>
    <n v="7.45"/>
    <n v="91.32"/>
    <s v="New York"/>
    <x v="5"/>
    <n v="10011"/>
    <x v="2"/>
    <s v="Fairwinds Estate Winery"/>
    <s v="C7"/>
    <x v="0"/>
    <m/>
    <x v="0"/>
    <m/>
    <m/>
    <x v="0"/>
    <m/>
    <m/>
  </r>
  <r>
    <s v="December"/>
    <s v="FEW62947940"/>
    <d v="2022-12-01T00:00:00"/>
    <s v="Regular"/>
    <n v="69.3"/>
    <n v="28.55"/>
    <n v="6.06"/>
    <n v="103.91"/>
    <s v="Danville"/>
    <x v="9"/>
    <n v="94506"/>
    <x v="2"/>
    <s v="Fairwinds Estate Winery"/>
    <s v="C7"/>
    <x v="1"/>
    <n v="69.3"/>
    <x v="0"/>
    <n v="8.7499999999999994E-2"/>
    <n v="6.0637499999999998"/>
    <x v="12"/>
    <n v="6.06"/>
    <n v="3.7500000000001421E-3"/>
  </r>
  <r>
    <s v="November"/>
    <s v="FEW62947634"/>
    <d v="2022-11-17T00:00:00"/>
    <s v="Regular"/>
    <n v="55.3"/>
    <n v="26.95"/>
    <n v="5.13"/>
    <n v="87.38"/>
    <s v="Bourbonnais"/>
    <x v="22"/>
    <n v="60914"/>
    <x v="0"/>
    <s v="Fairwinds Estate Winery"/>
    <s v="C7"/>
    <x v="0"/>
    <m/>
    <x v="0"/>
    <m/>
    <m/>
    <x v="0"/>
    <m/>
    <m/>
  </r>
  <r>
    <s v="October"/>
    <s v="FEW62947521"/>
    <d v="2022-10-31T00:00:00"/>
    <s v="Regular"/>
    <n v="34.299999999999997"/>
    <n v="25.4"/>
    <n v="2.66"/>
    <n v="62.36"/>
    <s v="Encinitas"/>
    <x v="9"/>
    <n v="92024"/>
    <x v="2"/>
    <s v="Fairwinds Estate Winery"/>
    <s v="C7"/>
    <x v="1"/>
    <n v="34.299999999999997"/>
    <x v="0"/>
    <n v="7.7499999999999999E-2"/>
    <n v="2.6582499999999998"/>
    <x v="1"/>
    <n v="2.66"/>
    <n v="-1.7500000000003624E-3"/>
  </r>
  <r>
    <s v="October"/>
    <s v="FEW62947453"/>
    <d v="2022-10-26T00:00:00"/>
    <s v="Regular"/>
    <n v="69.3"/>
    <n v="28.12"/>
    <n v="0"/>
    <n v="97.42"/>
    <s v="Aurora"/>
    <x v="27"/>
    <n v="80015"/>
    <x v="2"/>
    <s v="Fairwinds Estate Winery"/>
    <s v="C7"/>
    <x v="0"/>
    <m/>
    <x v="0"/>
    <m/>
    <m/>
    <x v="0"/>
    <m/>
    <m/>
  </r>
  <r>
    <s v="November"/>
    <s v="FEW62947765"/>
    <d v="2022-11-28T00:00:00"/>
    <s v="Regular"/>
    <n v="69.3"/>
    <n v="28.55"/>
    <n v="6.59"/>
    <n v="104.44"/>
    <s v="Topanga"/>
    <x v="9"/>
    <n v="90290"/>
    <x v="2"/>
    <s v="Fairwinds Estate Winery"/>
    <s v="C7"/>
    <x v="1"/>
    <n v="69.3"/>
    <x v="0"/>
    <n v="9.5000000000000001E-2"/>
    <n v="6.5834999999999999"/>
    <x v="5"/>
    <n v="6.59"/>
    <n v="-6.4999999999999503E-3"/>
  </r>
  <r>
    <s v="December"/>
    <s v="FEW62948660"/>
    <d v="2022-12-20T00:00:00"/>
    <s v="Regular"/>
    <n v="69.3"/>
    <n v="28.55"/>
    <n v="5.99"/>
    <n v="103.84"/>
    <s v="San Francisco"/>
    <x v="9"/>
    <n v="94114"/>
    <x v="2"/>
    <s v="Fairwinds Estate Winery"/>
    <s v="C7"/>
    <x v="1"/>
    <n v="69.3"/>
    <x v="0"/>
    <n v="8.6300000000000002E-2"/>
    <n v="5.9805900000000003"/>
    <x v="22"/>
    <n v="5.99"/>
    <n v="-9.4099999999999184E-3"/>
  </r>
  <r>
    <s v="December"/>
    <s v="FEW62948414"/>
    <d v="2022-12-14T00:00:00"/>
    <s v="Regular"/>
    <n v="69.3"/>
    <n v="38.96"/>
    <n v="0"/>
    <n v="108.26"/>
    <s v="Hillsboro Beach"/>
    <x v="12"/>
    <n v="33062"/>
    <x v="2"/>
    <s v="Fairwinds Estate Winery"/>
    <s v="C7"/>
    <x v="0"/>
    <m/>
    <x v="0"/>
    <m/>
    <m/>
    <x v="0"/>
    <m/>
    <m/>
  </r>
  <r>
    <s v="November"/>
    <s v="FEW62947698"/>
    <d v="2022-11-22T00:00:00"/>
    <s v="Regular"/>
    <n v="48.3"/>
    <n v="25.4"/>
    <n v="3.74"/>
    <n v="77.44"/>
    <s v="Chino Hills"/>
    <x v="9"/>
    <n v="91709"/>
    <x v="2"/>
    <s v="Fairwinds Estate Winery"/>
    <s v="C7"/>
    <x v="1"/>
    <n v="48.3"/>
    <x v="0"/>
    <n v="7.7499999999999999E-2"/>
    <n v="3.7432499999999997"/>
    <x v="7"/>
    <n v="3.74"/>
    <n v="3.249999999999531E-3"/>
  </r>
  <r>
    <s v="November"/>
    <s v="FEW62947618"/>
    <d v="2022-11-16T00:00:00"/>
    <s v="Regular"/>
    <n v="55.3"/>
    <n v="26.95"/>
    <n v="5.13"/>
    <n v="87.38"/>
    <s v="Park Ridge"/>
    <x v="22"/>
    <n v="60068"/>
    <x v="0"/>
    <s v="Fairwinds Estate Winery"/>
    <s v="C7"/>
    <x v="0"/>
    <m/>
    <x v="0"/>
    <m/>
    <m/>
    <x v="0"/>
    <m/>
    <m/>
  </r>
  <r>
    <s v="December"/>
    <s v="FEW62948263"/>
    <d v="2022-12-13T00:00:00"/>
    <s v="Regular"/>
    <n v="69.3"/>
    <n v="31.37"/>
    <n v="6.29"/>
    <n v="106.96"/>
    <s v="Lake Bluff"/>
    <x v="22"/>
    <n v="60044"/>
    <x v="0"/>
    <s v="Fairwinds Estate Winery"/>
    <s v="C7"/>
    <x v="0"/>
    <m/>
    <x v="0"/>
    <m/>
    <m/>
    <x v="0"/>
    <m/>
    <m/>
  </r>
  <r>
    <s v="November"/>
    <s v="FEW62947841"/>
    <d v="2022-11-28T00:00:00"/>
    <s v="Regular"/>
    <n v="69.3"/>
    <n v="38.96"/>
    <n v="7.85"/>
    <n v="116.11"/>
    <s v="Painesville"/>
    <x v="10"/>
    <n v="44077"/>
    <x v="0"/>
    <s v="Fairwinds Estate Winery"/>
    <s v="C7"/>
    <x v="0"/>
    <m/>
    <x v="0"/>
    <m/>
    <m/>
    <x v="0"/>
    <m/>
    <m/>
  </r>
  <r>
    <s v="December"/>
    <s v="FEW62948391"/>
    <d v="2022-12-14T00:00:00"/>
    <s v="Regular"/>
    <n v="55.3"/>
    <n v="22.44"/>
    <n v="4.5599999999999996"/>
    <n v="82.3"/>
    <s v="Mill Valley"/>
    <x v="9"/>
    <n v="94941"/>
    <x v="2"/>
    <s v="Fairwinds Estate Winery"/>
    <s v="C7"/>
    <x v="1"/>
    <n v="55.3"/>
    <x v="0"/>
    <n v="0.08"/>
    <n v="4.4239999999999995"/>
    <x v="21"/>
    <n v="4.5599999999999996"/>
    <n v="-0.13600000000000012"/>
  </r>
  <r>
    <s v="October"/>
    <s v="FEW62947473"/>
    <d v="2022-10-27T00:00:00"/>
    <s v="Regular"/>
    <n v="34.299999999999997"/>
    <n v="25.4"/>
    <n v="3.52"/>
    <n v="63.22"/>
    <s v="El Cerrito"/>
    <x v="9"/>
    <n v="94530"/>
    <x v="2"/>
    <s v="Fairwinds Estate Winery"/>
    <s v="C7"/>
    <x v="1"/>
    <n v="34.299999999999997"/>
    <x v="0"/>
    <n v="0.10249999999999999"/>
    <n v="3.5157499999999997"/>
    <x v="12"/>
    <n v="3.52"/>
    <n v="-4.2500000000003091E-3"/>
  </r>
  <r>
    <s v="November"/>
    <s v="FEW62947839"/>
    <d v="2022-11-28T00:00:00"/>
    <s v="Regular"/>
    <n v="69.3"/>
    <n v="38.96"/>
    <n v="7.85"/>
    <n v="116.11"/>
    <s v="Mentor"/>
    <x v="10"/>
    <n v="44060"/>
    <x v="0"/>
    <s v="Fairwinds Estate Winery"/>
    <s v="C7"/>
    <x v="0"/>
    <m/>
    <x v="0"/>
    <m/>
    <m/>
    <x v="0"/>
    <m/>
    <m/>
  </r>
  <r>
    <s v="December"/>
    <s v="FEW62948046"/>
    <d v="2022-12-05T00:00:00"/>
    <s v="Regular"/>
    <n v="69.3"/>
    <n v="35.11"/>
    <n v="8.35"/>
    <n v="112.76"/>
    <s v="Dallas"/>
    <x v="11"/>
    <n v="75243"/>
    <x v="0"/>
    <s v="Fairwinds Estate Winery"/>
    <s v="C7"/>
    <x v="0"/>
    <m/>
    <x v="0"/>
    <m/>
    <m/>
    <x v="0"/>
    <m/>
    <m/>
  </r>
  <r>
    <s v="December"/>
    <s v="FEW62947990"/>
    <d v="2022-12-02T00:00:00"/>
    <s v="Regular"/>
    <n v="69.3"/>
    <n v="32.200000000000003"/>
    <n v="0"/>
    <n v="101.5"/>
    <s v="Castle Rock"/>
    <x v="27"/>
    <n v="80108"/>
    <x v="2"/>
    <s v="Fairwinds Estate Winery"/>
    <s v="C7"/>
    <x v="0"/>
    <m/>
    <x v="0"/>
    <m/>
    <m/>
    <x v="0"/>
    <m/>
    <m/>
  </r>
  <r>
    <s v="October"/>
    <s v="FEW62947466"/>
    <d v="2022-10-26T00:00:00"/>
    <s v="Regular"/>
    <n v="69.3"/>
    <n v="28.55"/>
    <n v="5.97"/>
    <n v="103.82"/>
    <s v="San Francisco"/>
    <x v="9"/>
    <n v="94114"/>
    <x v="2"/>
    <s v="Fairwinds Estate Winery"/>
    <s v="C7"/>
    <x v="1"/>
    <n v="69.3"/>
    <x v="0"/>
    <n v="8.6300000000000002E-2"/>
    <n v="5.9805900000000003"/>
    <x v="22"/>
    <n v="5.97"/>
    <n v="1.0590000000000543E-2"/>
  </r>
  <r>
    <s v="December"/>
    <s v="FEW62947982"/>
    <d v="2022-12-02T00:00:00"/>
    <s v="Regular"/>
    <n v="69.3"/>
    <n v="28.55"/>
    <n v="7.1"/>
    <n v="104.95"/>
    <s v="Pleasanton"/>
    <x v="9"/>
    <n v="94566"/>
    <x v="2"/>
    <s v="Fairwinds Estate Winery"/>
    <s v="C7"/>
    <x v="1"/>
    <n v="69.3"/>
    <x v="0"/>
    <n v="0.10249999999999999"/>
    <n v="7.1032499999999992"/>
    <x v="6"/>
    <n v="7.1"/>
    <n v="3.249999999999531E-3"/>
  </r>
  <r>
    <s v="December"/>
    <s v="FEW62948415"/>
    <d v="2022-12-14T00:00:00"/>
    <s v="Regular"/>
    <n v="69.3"/>
    <n v="25.4"/>
    <n v="7.09"/>
    <n v="101.79"/>
    <s v="Castro Valley"/>
    <x v="9"/>
    <n v="94546"/>
    <x v="2"/>
    <s v="Fairwinds Estate Winery"/>
    <s v="C7"/>
    <x v="1"/>
    <n v="69.3"/>
    <x v="0"/>
    <n v="0.10249999999999999"/>
    <n v="7.1032499999999992"/>
    <x v="6"/>
    <n v="7.09"/>
    <n v="1.3249999999999318E-2"/>
  </r>
  <r>
    <s v="November"/>
    <s v="FEW62947587"/>
    <d v="2022-11-08T00:00:00"/>
    <s v="Regular"/>
    <n v="69.3"/>
    <n v="28.55"/>
    <n v="5.37"/>
    <n v="103.22"/>
    <s v="San Diego"/>
    <x v="9"/>
    <n v="92103"/>
    <x v="2"/>
    <s v="Fairwinds Estate Winery"/>
    <s v="C7"/>
    <x v="1"/>
    <n v="69.3"/>
    <x v="0"/>
    <n v="7.7499999999999999E-2"/>
    <n v="5.3707500000000001"/>
    <x v="1"/>
    <n v="5.37"/>
    <n v="7.5000000000002842E-4"/>
  </r>
  <r>
    <s v="December"/>
    <s v="FEW62947999"/>
    <d v="2022-12-02T00:00:00"/>
    <s v="Regular"/>
    <n v="55.3"/>
    <n v="26.6"/>
    <n v="0"/>
    <n v="81.900000000000006"/>
    <s v="Bend"/>
    <x v="39"/>
    <n v="97702"/>
    <x v="2"/>
    <s v="Fairwinds Estate Winery"/>
    <s v="C7"/>
    <x v="0"/>
    <m/>
    <x v="0"/>
    <m/>
    <m/>
    <x v="0"/>
    <m/>
    <m/>
  </r>
  <r>
    <s v="November"/>
    <s v="FEW62947702"/>
    <d v="2022-11-23T00:00:00"/>
    <s v="Regular"/>
    <n v="69.3"/>
    <n v="38.96"/>
    <n v="9.34"/>
    <n v="117.6"/>
    <s v="Rockville Centre"/>
    <x v="5"/>
    <n v="11570"/>
    <x v="2"/>
    <s v="Fairwinds Estate Winery"/>
    <s v="C7"/>
    <x v="0"/>
    <m/>
    <x v="0"/>
    <m/>
    <m/>
    <x v="0"/>
    <m/>
    <m/>
  </r>
  <r>
    <s v="October"/>
    <s v="FEW62947510"/>
    <d v="2022-10-31T00:00:00"/>
    <s v="Regular"/>
    <n v="69.3"/>
    <n v="28.55"/>
    <n v="6.41"/>
    <n v="104.26"/>
    <s v="Palm Springs"/>
    <x v="9"/>
    <n v="92262"/>
    <x v="2"/>
    <s v="Fairwinds Estate Winery"/>
    <s v="C7"/>
    <x v="1"/>
    <n v="69.3"/>
    <x v="0"/>
    <n v="9.2499999999999999E-2"/>
    <n v="6.4102499999999996"/>
    <x v="4"/>
    <n v="6.41"/>
    <n v="2.4999999999941735E-4"/>
  </r>
  <r>
    <s v="December"/>
    <s v="FEW62948837"/>
    <d v="2022-12-28T00:00:00"/>
    <s v="Regular"/>
    <n v="41.3"/>
    <n v="28.57"/>
    <n v="5.07"/>
    <n v="74.94"/>
    <s v="Charlotte"/>
    <x v="0"/>
    <n v="28277"/>
    <x v="2"/>
    <s v="Fairwinds Estate Winery"/>
    <s v="C7"/>
    <x v="0"/>
    <m/>
    <x v="0"/>
    <m/>
    <m/>
    <x v="0"/>
    <m/>
    <m/>
  </r>
  <r>
    <s v="December"/>
    <s v="FEW62948412"/>
    <d v="2022-12-14T00:00:00"/>
    <s v="Regular"/>
    <n v="55.3"/>
    <n v="24.98"/>
    <n v="0"/>
    <n v="80.28"/>
    <s v="Denver"/>
    <x v="27"/>
    <n v="80209"/>
    <x v="0"/>
    <s v="Fairwinds Estate Winery"/>
    <s v="C7"/>
    <x v="0"/>
    <m/>
    <x v="0"/>
    <m/>
    <m/>
    <x v="0"/>
    <m/>
    <m/>
  </r>
  <r>
    <s v="December"/>
    <s v="FEW62948518"/>
    <d v="2022-12-15T00:00:00"/>
    <s v="Regular"/>
    <n v="55.3"/>
    <n v="22.44"/>
    <n v="5.25"/>
    <n v="82.99"/>
    <s v="Pacific Palisades"/>
    <x v="9"/>
    <n v="90272"/>
    <x v="2"/>
    <s v="Fairwinds Estate Winery"/>
    <s v="C7"/>
    <x v="1"/>
    <n v="55.3"/>
    <x v="0"/>
    <n v="9.5000000000000001E-2"/>
    <n v="5.2534999999999998"/>
    <x v="5"/>
    <n v="5.25"/>
    <n v="3.4999999999998366E-3"/>
  </r>
  <r>
    <s v="December"/>
    <s v="FEW62948620"/>
    <d v="2022-12-19T00:00:00"/>
    <s v="Regular"/>
    <n v="69.3"/>
    <n v="35.380000000000003"/>
    <n v="7.33"/>
    <n v="112.01"/>
    <s v="Sharpsburg"/>
    <x v="15"/>
    <n v="15215"/>
    <x v="2"/>
    <s v="Fairwinds Estate Winery"/>
    <s v="C7"/>
    <x v="0"/>
    <m/>
    <x v="0"/>
    <m/>
    <m/>
    <x v="0"/>
    <m/>
    <m/>
  </r>
  <r>
    <s v="December"/>
    <s v="FEW62948396"/>
    <d v="2022-12-14T00:00:00"/>
    <s v="Regular"/>
    <n v="55.3"/>
    <n v="22.44"/>
    <n v="4.5599999999999996"/>
    <n v="82.3"/>
    <s v="Novato"/>
    <x v="9"/>
    <n v="94947"/>
    <x v="2"/>
    <s v="Fairwinds Estate Winery"/>
    <s v="C7"/>
    <x v="1"/>
    <n v="55.3"/>
    <x v="0"/>
    <n v="8.5000000000000006E-2"/>
    <n v="4.7004999999999999"/>
    <x v="21"/>
    <n v="4.5599999999999996"/>
    <n v="0.14050000000000029"/>
  </r>
  <r>
    <s v="December"/>
    <s v="FEW62948433"/>
    <d v="2022-12-14T00:00:00"/>
    <s v="Regular"/>
    <n v="48.3"/>
    <n v="25.4"/>
    <n v="4.83"/>
    <n v="78.53"/>
    <s v="Downey"/>
    <x v="9"/>
    <n v="90242"/>
    <x v="2"/>
    <s v="Fairwinds Estate Winery"/>
    <s v="C7"/>
    <x v="1"/>
    <n v="48.3"/>
    <x v="0"/>
    <n v="0.1"/>
    <n v="4.83"/>
    <x v="5"/>
    <n v="4.83"/>
    <n v="0"/>
  </r>
  <r>
    <s v="November"/>
    <s v="FEW62947656"/>
    <d v="2022-11-18T00:00:00"/>
    <s v="Regular"/>
    <n v="69.3"/>
    <n v="31.37"/>
    <n v="5.53"/>
    <n v="106.2"/>
    <s v="Wausau"/>
    <x v="29"/>
    <n v="54401"/>
    <x v="2"/>
    <s v="Fairwinds Estate Winery"/>
    <s v="C7"/>
    <x v="0"/>
    <m/>
    <x v="0"/>
    <m/>
    <m/>
    <x v="0"/>
    <m/>
    <m/>
  </r>
  <r>
    <s v="October"/>
    <s v="FEW62947450"/>
    <d v="2022-10-25T00:00:00"/>
    <s v="Regular"/>
    <n v="55.3"/>
    <n v="22.44"/>
    <n v="5.67"/>
    <n v="83.41"/>
    <s v="Dublin"/>
    <x v="9"/>
    <n v="94568"/>
    <x v="2"/>
    <s v="Fairwinds Estate Winery"/>
    <s v="C7"/>
    <x v="1"/>
    <n v="55.3"/>
    <x v="0"/>
    <n v="0.10249999999999999"/>
    <n v="5.6682499999999996"/>
    <x v="6"/>
    <n v="5.67"/>
    <n v="-1.7500000000003624E-3"/>
  </r>
  <r>
    <s v="December"/>
    <s v="FEW62948339"/>
    <d v="2022-12-14T00:00:00"/>
    <s v="Regular"/>
    <n v="41.3"/>
    <n v="28.57"/>
    <n v="5.41"/>
    <n v="75.28"/>
    <s v="Alpharetta"/>
    <x v="7"/>
    <n v="30005"/>
    <x v="0"/>
    <s v="Fairwinds Estate Winery"/>
    <s v="C7"/>
    <x v="0"/>
    <m/>
    <x v="0"/>
    <m/>
    <m/>
    <x v="0"/>
    <m/>
    <m/>
  </r>
  <r>
    <s v="December"/>
    <s v="FEW62948597"/>
    <d v="2022-12-16T00:00:00"/>
    <s v="Regular"/>
    <n v="69.3"/>
    <n v="32.200000000000003"/>
    <n v="0"/>
    <n v="101.5"/>
    <s v="Castle Pines"/>
    <x v="27"/>
    <n v="80108"/>
    <x v="0"/>
    <s v="Fairwinds Estate Winery"/>
    <s v="C7"/>
    <x v="0"/>
    <m/>
    <x v="0"/>
    <m/>
    <m/>
    <x v="0"/>
    <m/>
    <m/>
  </r>
  <r>
    <s v="December"/>
    <s v="FEW62948062"/>
    <d v="2022-12-06T00:00:00"/>
    <s v="Regular"/>
    <n v="55.3"/>
    <n v="22.44"/>
    <n v="5.1100000000000003"/>
    <n v="82.85"/>
    <s v="San Rafael"/>
    <x v="9"/>
    <n v="94903"/>
    <x v="2"/>
    <s v="Fairwinds Estate Winery"/>
    <s v="C7"/>
    <x v="1"/>
    <n v="55.3"/>
    <x v="0"/>
    <n v="0.09"/>
    <n v="4.9769999999999994"/>
    <x v="21"/>
    <n v="5.1100000000000003"/>
    <n v="-0.1330000000000009"/>
  </r>
  <r>
    <s v="November"/>
    <s v="FEW62947684"/>
    <d v="2022-11-21T00:00:00"/>
    <s v="Regular"/>
    <n v="69.3"/>
    <n v="28.55"/>
    <n v="5.37"/>
    <n v="103.22"/>
    <s v="Santa Ana"/>
    <x v="9"/>
    <n v="92705"/>
    <x v="2"/>
    <s v="Fairwinds Estate Winery"/>
    <s v="C7"/>
    <x v="1"/>
    <n v="69.3"/>
    <x v="0"/>
    <n v="9.2499999999999999E-2"/>
    <n v="6.4102499999999996"/>
    <x v="8"/>
    <n v="5.37"/>
    <n v="1.0402499999999995"/>
  </r>
  <r>
    <s v="December"/>
    <s v="FEW62948207"/>
    <d v="2022-12-12T00:00:00"/>
    <s v="Regular"/>
    <n v="69.3"/>
    <n v="35.380000000000003"/>
    <n v="6.93"/>
    <n v="111.61"/>
    <s v="Flemington"/>
    <x v="14"/>
    <n v="8822"/>
    <x v="0"/>
    <s v="Fairwinds Estate Winery"/>
    <s v="C7"/>
    <x v="0"/>
    <m/>
    <x v="0"/>
    <m/>
    <m/>
    <x v="0"/>
    <m/>
    <m/>
  </r>
  <r>
    <s v="December"/>
    <s v="FEW62948168"/>
    <d v="2022-12-09T00:00:00"/>
    <s v="Regular"/>
    <n v="69.3"/>
    <n v="28.55"/>
    <n v="5.37"/>
    <n v="103.22"/>
    <s v="Saint Helena"/>
    <x v="9"/>
    <n v="94574"/>
    <x v="2"/>
    <s v="Fairwinds Estate Winery"/>
    <s v="C7"/>
    <x v="1"/>
    <n v="69.3"/>
    <x v="0"/>
    <n v="8.2500000000000004E-2"/>
    <n v="5.7172499999999999"/>
    <x v="2"/>
    <n v="5.37"/>
    <n v="0.34724999999999984"/>
  </r>
  <r>
    <s v="December"/>
    <s v="FEW62948714"/>
    <d v="2022-12-20T00:00:00"/>
    <s v="Regular"/>
    <n v="41.3"/>
    <n v="24.98"/>
    <n v="0"/>
    <n v="66.28"/>
    <s v="Thornton"/>
    <x v="27"/>
    <n v="80602"/>
    <x v="0"/>
    <s v="Fairwinds Estate Winery"/>
    <s v="C7"/>
    <x v="0"/>
    <m/>
    <x v="0"/>
    <m/>
    <m/>
    <x v="0"/>
    <m/>
    <m/>
  </r>
  <r>
    <s v="December"/>
    <s v="FEW62948156"/>
    <d v="2022-12-09T00:00:00"/>
    <s v="Regular"/>
    <n v="41.3"/>
    <n v="28.57"/>
    <n v="4.63"/>
    <n v="74.5"/>
    <s v="Somerset"/>
    <x v="14"/>
    <n v="8873"/>
    <x v="0"/>
    <s v="Fairwinds Estate Winery"/>
    <s v="C7"/>
    <x v="0"/>
    <m/>
    <x v="0"/>
    <m/>
    <m/>
    <x v="0"/>
    <m/>
    <m/>
  </r>
  <r>
    <s v="December"/>
    <s v="FEW62948677"/>
    <d v="2022-12-20T00:00:00"/>
    <s v="Regular"/>
    <n v="61.53"/>
    <n v="31.37"/>
    <n v="5.81"/>
    <n v="98.71"/>
    <s v="Naperville"/>
    <x v="22"/>
    <n v="60565"/>
    <x v="0"/>
    <s v="Fairwinds Estate Winery"/>
    <s v="C7"/>
    <x v="0"/>
    <m/>
    <x v="0"/>
    <m/>
    <m/>
    <x v="0"/>
    <m/>
    <m/>
  </r>
  <r>
    <s v="December"/>
    <s v="FEW62948700"/>
    <d v="2022-12-20T00:00:00"/>
    <s v="Regular"/>
    <n v="69.3"/>
    <n v="38.96"/>
    <n v="0"/>
    <n v="108.26"/>
    <s v="Orlando"/>
    <x v="12"/>
    <n v="32836"/>
    <x v="2"/>
    <s v="Fairwinds Estate Winery"/>
    <s v="C7"/>
    <x v="0"/>
    <m/>
    <x v="0"/>
    <m/>
    <m/>
    <x v="0"/>
    <m/>
    <m/>
  </r>
  <r>
    <s v="December"/>
    <s v="FEW62948799"/>
    <d v="2022-12-27T00:00:00"/>
    <s v="Regular"/>
    <n v="55.3"/>
    <n v="24.98"/>
    <n v="4.76"/>
    <n v="85.04"/>
    <s v="Cave Creek"/>
    <x v="24"/>
    <n v="85331"/>
    <x v="0"/>
    <s v="Fairwinds Estate Winery"/>
    <s v="C7"/>
    <x v="0"/>
    <m/>
    <x v="0"/>
    <m/>
    <m/>
    <x v="0"/>
    <m/>
    <m/>
  </r>
  <r>
    <s v="December"/>
    <s v="FEW62948028"/>
    <d v="2022-12-05T00:00:00"/>
    <s v="Regular"/>
    <n v="55.3"/>
    <n v="22.44"/>
    <n v="4.6900000000000004"/>
    <n v="82.43"/>
    <s v="Santa Rosa"/>
    <x v="9"/>
    <n v="95404"/>
    <x v="2"/>
    <s v="Fairwinds Estate Winery"/>
    <s v="C7"/>
    <x v="1"/>
    <n v="55.3"/>
    <x v="0"/>
    <n v="9.2499999999999999E-2"/>
    <n v="5.1152499999999996"/>
    <x v="15"/>
    <n v="4.6900000000000004"/>
    <n v="0.42524999999999924"/>
  </r>
  <r>
    <s v="November"/>
    <s v="FEW62947654"/>
    <d v="2022-11-18T00:00:00"/>
    <s v="Regular"/>
    <n v="69.3"/>
    <n v="35.380000000000003"/>
    <n v="7.34"/>
    <n v="112.02"/>
    <s v="Mishawaka"/>
    <x v="18"/>
    <n v="46544"/>
    <x v="2"/>
    <s v="Fairwinds Estate Winery"/>
    <s v="C7"/>
    <x v="0"/>
    <m/>
    <x v="0"/>
    <m/>
    <m/>
    <x v="0"/>
    <m/>
    <m/>
  </r>
  <r>
    <s v="December"/>
    <s v="FEW62948222"/>
    <d v="2022-12-12T00:00:00"/>
    <s v="Regular"/>
    <n v="55.3"/>
    <n v="28.12"/>
    <n v="0"/>
    <n v="83.42"/>
    <s v="Edgewater"/>
    <x v="27"/>
    <n v="80214"/>
    <x v="0"/>
    <s v="Fairwinds Estate Winery"/>
    <s v="C7"/>
    <x v="0"/>
    <m/>
    <x v="0"/>
    <m/>
    <m/>
    <x v="0"/>
    <m/>
    <m/>
  </r>
  <r>
    <s v="November"/>
    <s v="FEW62947882"/>
    <d v="2022-11-29T00:00:00"/>
    <s v="Regular"/>
    <n v="69.3"/>
    <n v="30.47"/>
    <n v="9.07"/>
    <n v="108.84"/>
    <s v="Port Townsend"/>
    <x v="33"/>
    <n v="98368"/>
    <x v="2"/>
    <s v="Fairwinds Estate Winery"/>
    <s v="C7"/>
    <x v="0"/>
    <m/>
    <x v="0"/>
    <m/>
    <m/>
    <x v="0"/>
    <m/>
    <m/>
  </r>
  <r>
    <s v="December"/>
    <s v="FEW62947984"/>
    <d v="2022-12-02T00:00:00"/>
    <s v="Regular"/>
    <n v="55.3"/>
    <n v="25.74"/>
    <n v="6.49"/>
    <n v="87.53"/>
    <s v="Spring Branch"/>
    <x v="11"/>
    <n v="78070"/>
    <x v="0"/>
    <s v="Fairwinds Estate Winery"/>
    <s v="C7"/>
    <x v="0"/>
    <m/>
    <x v="0"/>
    <m/>
    <m/>
    <x v="0"/>
    <m/>
    <m/>
  </r>
  <r>
    <s v="December"/>
    <s v="FEW62948526"/>
    <d v="2022-12-15T00:00:00"/>
    <s v="Regular"/>
    <n v="55.3"/>
    <n v="22.44"/>
    <n v="5.05"/>
    <n v="82.79"/>
    <s v="Los Altos Hills"/>
    <x v="9"/>
    <n v="94024"/>
    <x v="0"/>
    <s v="Fairwinds Estate Winery"/>
    <s v="C7"/>
    <x v="1"/>
    <n v="55.3"/>
    <x v="0"/>
    <n v="9.1300000000000006E-2"/>
    <n v="5.0488900000000001"/>
    <x v="11"/>
    <n v="5.05"/>
    <n v="-1.1099999999997223E-3"/>
  </r>
  <r>
    <s v="December"/>
    <s v="FEW62948688"/>
    <d v="2022-12-20T00:00:00"/>
    <s v="Regular"/>
    <n v="69.3"/>
    <n v="28.55"/>
    <n v="6.32"/>
    <n v="104.17"/>
    <s v="Sunnyvale"/>
    <x v="9"/>
    <n v="94086"/>
    <x v="2"/>
    <s v="Fairwinds Estate Winery"/>
    <s v="C7"/>
    <x v="1"/>
    <n v="69.3"/>
    <x v="0"/>
    <n v="9.1300000000000006E-2"/>
    <n v="6.3270900000000001"/>
    <x v="11"/>
    <n v="6.32"/>
    <n v="7.0899999999998187E-3"/>
  </r>
  <r>
    <s v="December"/>
    <s v="FEW62948040"/>
    <d v="2022-12-05T00:00:00"/>
    <s v="Regular"/>
    <n v="69.3"/>
    <n v="28.55"/>
    <n v="6.06"/>
    <n v="103.91"/>
    <s v="San Ramon"/>
    <x v="9"/>
    <n v="94583"/>
    <x v="2"/>
    <s v="Fairwinds Estate Winery"/>
    <s v="C7"/>
    <x v="1"/>
    <n v="69.3"/>
    <x v="0"/>
    <n v="8.7499999999999994E-2"/>
    <n v="6.0637499999999998"/>
    <x v="12"/>
    <n v="6.06"/>
    <n v="3.7500000000001421E-3"/>
  </r>
  <r>
    <s v="November"/>
    <s v="FEW62947572"/>
    <d v="2022-11-08T00:00:00"/>
    <s v="Regular"/>
    <n v="55.3"/>
    <n v="28.57"/>
    <n v="0"/>
    <n v="83.87"/>
    <s v="Fort Lauderdale"/>
    <x v="12"/>
    <n v="33306"/>
    <x v="2"/>
    <s v="Fairwinds Estate Winery"/>
    <s v="C7"/>
    <x v="0"/>
    <m/>
    <x v="0"/>
    <m/>
    <m/>
    <x v="0"/>
    <m/>
    <m/>
  </r>
  <r>
    <s v="October"/>
    <s v="FEW62947407"/>
    <d v="2022-10-18T00:00:00"/>
    <s v="Regular"/>
    <n v="55.3"/>
    <n v="22.44"/>
    <n v="5.67"/>
    <n v="83.41"/>
    <s v="Berkeley"/>
    <x v="9"/>
    <n v="94703"/>
    <x v="2"/>
    <s v="Fairwinds Estate Winery"/>
    <s v="C7"/>
    <x v="1"/>
    <n v="55.3"/>
    <x v="0"/>
    <n v="0.10249999999999999"/>
    <n v="5.6682499999999996"/>
    <x v="6"/>
    <n v="5.67"/>
    <n v="-1.7500000000003624E-3"/>
  </r>
  <r>
    <s v="November"/>
    <s v="FEW62947755"/>
    <d v="2022-11-28T00:00:00"/>
    <s v="Regular"/>
    <n v="69.3"/>
    <n v="28.55"/>
    <n v="5.37"/>
    <n v="103.22"/>
    <s v="Brea"/>
    <x v="9"/>
    <n v="92821"/>
    <x v="2"/>
    <s v="Fairwinds Estate Winery"/>
    <s v="C7"/>
    <x v="1"/>
    <n v="69.3"/>
    <x v="0"/>
    <n v="7.7499999999999999E-2"/>
    <n v="5.3707500000000001"/>
    <x v="8"/>
    <n v="5.37"/>
    <n v="7.5000000000002842E-4"/>
  </r>
  <r>
    <s v="October"/>
    <s v="FEW62947377"/>
    <d v="2022-10-13T00:00:00"/>
    <s v="Regular"/>
    <n v="55.3"/>
    <n v="28.57"/>
    <n v="5.03"/>
    <n v="88.9"/>
    <s v="West Bloomfield"/>
    <x v="19"/>
    <n v="48324"/>
    <x v="0"/>
    <s v="Fairwinds Estate Winery"/>
    <s v="C7"/>
    <x v="0"/>
    <m/>
    <x v="0"/>
    <m/>
    <m/>
    <x v="0"/>
    <m/>
    <m/>
  </r>
  <r>
    <s v="December"/>
    <s v="FEW62948547"/>
    <d v="2022-12-15T00:00:00"/>
    <s v="Regular"/>
    <n v="55.3"/>
    <n v="22.44"/>
    <n v="4.29"/>
    <n v="82.03"/>
    <s v="Huntington Beach"/>
    <x v="9"/>
    <n v="92646"/>
    <x v="2"/>
    <s v="Fairwinds Estate Winery"/>
    <s v="C7"/>
    <x v="1"/>
    <n v="55.3"/>
    <x v="0"/>
    <n v="7.7499999999999999E-2"/>
    <n v="4.2857500000000002"/>
    <x v="8"/>
    <n v="4.29"/>
    <n v="-4.249999999999865E-3"/>
  </r>
  <r>
    <s v="November"/>
    <s v="FEW62947538"/>
    <d v="2022-11-02T00:00:00"/>
    <s v="Regular"/>
    <n v="34.299999999999997"/>
    <n v="28.12"/>
    <n v="2.99"/>
    <n v="65.41"/>
    <s v="Casa Grande"/>
    <x v="24"/>
    <n v="85122"/>
    <x v="2"/>
    <s v="Fairwinds Estate Winery"/>
    <s v="C7"/>
    <x v="0"/>
    <m/>
    <x v="0"/>
    <m/>
    <m/>
    <x v="0"/>
    <m/>
    <m/>
  </r>
  <r>
    <s v="December"/>
    <s v="FEW62948210"/>
    <d v="2022-12-12T00:00:00"/>
    <s v="Regular"/>
    <n v="41.3"/>
    <n v="22.44"/>
    <n v="3.82"/>
    <n v="67.56"/>
    <s v="Los Gatos"/>
    <x v="9"/>
    <n v="95030"/>
    <x v="2"/>
    <s v="Fairwinds Estate Winery"/>
    <s v="C7"/>
    <x v="1"/>
    <n v="41.3"/>
    <x v="0"/>
    <n v="9.2499999999999999E-2"/>
    <n v="3.8202499999999997"/>
    <x v="11"/>
    <n v="3.82"/>
    <n v="2.4999999999986144E-4"/>
  </r>
  <r>
    <s v="December"/>
    <s v="FEW62948779"/>
    <d v="2022-12-27T00:00:00"/>
    <s v="Regular"/>
    <n v="55.3"/>
    <n v="22.44"/>
    <n v="4.84"/>
    <n v="82.58"/>
    <s v="Lafayette"/>
    <x v="9"/>
    <n v="94549"/>
    <x v="2"/>
    <s v="Fairwinds Estate Winery"/>
    <s v="C7"/>
    <x v="1"/>
    <n v="55.3"/>
    <x v="0"/>
    <n v="8.7499999999999994E-2"/>
    <n v="4.8387499999999992"/>
    <x v="12"/>
    <n v="4.84"/>
    <n v="-1.2500000000006395E-3"/>
  </r>
  <r>
    <s v="December"/>
    <s v="FEW62948685"/>
    <d v="2022-12-20T00:00:00"/>
    <s v="Regular"/>
    <n v="55.3"/>
    <n v="22.44"/>
    <n v="5.05"/>
    <n v="82.79"/>
    <s v="Morgan Hill"/>
    <x v="9"/>
    <n v="95037"/>
    <x v="2"/>
    <s v="Fairwinds Estate Winery"/>
    <s v="C7"/>
    <x v="1"/>
    <n v="55.3"/>
    <x v="0"/>
    <n v="9.1300000000000006E-2"/>
    <n v="5.0488900000000001"/>
    <x v="11"/>
    <n v="5.05"/>
    <n v="-1.1099999999997223E-3"/>
  </r>
  <r>
    <s v="December"/>
    <s v="FEW62948109"/>
    <d v="2022-12-08T00:00:00"/>
    <s v="Regular"/>
    <n v="69.3"/>
    <n v="32.200000000000003"/>
    <n v="0"/>
    <n v="101.5"/>
    <s v="Durango"/>
    <x v="27"/>
    <n v="81301"/>
    <x v="2"/>
    <s v="Fairwinds Estate Winery"/>
    <s v="C7"/>
    <x v="0"/>
    <m/>
    <x v="0"/>
    <m/>
    <m/>
    <x v="0"/>
    <m/>
    <m/>
  </r>
  <r>
    <s v="October"/>
    <s v="FEW62947410"/>
    <d v="2022-10-19T00:00:00"/>
    <s v="Regular"/>
    <n v="69.3"/>
    <n v="37.32"/>
    <n v="0"/>
    <n v="106.62"/>
    <s v="Rochester"/>
    <x v="23"/>
    <n v="55904"/>
    <x v="0"/>
    <s v="Fairwinds Estate Winery"/>
    <s v="C7"/>
    <x v="0"/>
    <m/>
    <x v="0"/>
    <m/>
    <m/>
    <x v="0"/>
    <m/>
    <m/>
  </r>
  <r>
    <s v="October"/>
    <s v="FEW62947400"/>
    <d v="2022-10-17T00:00:00"/>
    <s v="Regular"/>
    <n v="55.3"/>
    <n v="24.98"/>
    <n v="0"/>
    <n v="80.28"/>
    <s v="Durango"/>
    <x v="27"/>
    <n v="81301"/>
    <x v="2"/>
    <s v="Fairwinds Estate Winery"/>
    <s v="C7"/>
    <x v="0"/>
    <m/>
    <x v="0"/>
    <m/>
    <m/>
    <x v="0"/>
    <m/>
    <m/>
  </r>
  <r>
    <s v="December"/>
    <s v="FEW62948820"/>
    <d v="2022-12-27T00:00:00"/>
    <s v="Regular"/>
    <n v="37.1"/>
    <n v="35.380000000000003"/>
    <n v="5.26"/>
    <n v="77.739999999999995"/>
    <s v="Cary"/>
    <x v="0"/>
    <n v="27511"/>
    <x v="2"/>
    <s v="Fairwinds Estate Winery"/>
    <s v="C7"/>
    <x v="0"/>
    <m/>
    <x v="0"/>
    <m/>
    <m/>
    <x v="0"/>
    <m/>
    <m/>
  </r>
  <r>
    <s v="October"/>
    <s v="FEW62947484"/>
    <d v="2022-10-27T00:00:00"/>
    <s v="Regular"/>
    <n v="55.3"/>
    <n v="25.4"/>
    <n v="4.1500000000000004"/>
    <n v="84.85"/>
    <s v="Auburn"/>
    <x v="9"/>
    <n v="95602"/>
    <x v="2"/>
    <s v="Fairwinds Estate Winery"/>
    <s v="C7"/>
    <x v="1"/>
    <n v="55.3"/>
    <x v="0"/>
    <n v="7.2499999999999995E-2"/>
    <n v="4.0092499999999998"/>
    <x v="18"/>
    <n v="4.1500000000000004"/>
    <n v="-0.1407500000000006"/>
  </r>
  <r>
    <s v="October"/>
    <s v="FEW62947502"/>
    <d v="2022-10-28T00:00:00"/>
    <s v="Regular"/>
    <n v="55.3"/>
    <n v="35.380000000000003"/>
    <n v="5.89"/>
    <n v="96.57"/>
    <s v="Avon"/>
    <x v="10"/>
    <n v="44011"/>
    <x v="0"/>
    <s v="Fairwinds Estate Winery"/>
    <s v="C7"/>
    <x v="0"/>
    <m/>
    <x v="0"/>
    <m/>
    <m/>
    <x v="0"/>
    <m/>
    <m/>
  </r>
  <r>
    <s v="November"/>
    <s v="FEW62947668"/>
    <d v="2022-11-21T00:00:00"/>
    <s v="Regular"/>
    <n v="41.3"/>
    <n v="25.74"/>
    <n v="5.36"/>
    <n v="72.400000000000006"/>
    <s v="North Richland Hills"/>
    <x v="11"/>
    <n v="76182"/>
    <x v="2"/>
    <s v="Fairwinds Estate Winery"/>
    <s v="C7"/>
    <x v="0"/>
    <m/>
    <x v="0"/>
    <m/>
    <m/>
    <x v="0"/>
    <m/>
    <m/>
  </r>
  <r>
    <s v="December"/>
    <s v="FEW62948818"/>
    <d v="2022-12-27T00:00:00"/>
    <s v="Regular"/>
    <n v="69.3"/>
    <n v="38.96"/>
    <n v="9.6199999999999992"/>
    <n v="117.88"/>
    <s v="New York"/>
    <x v="5"/>
    <n v="10174"/>
    <x v="2"/>
    <s v="Fairwinds Estate Winery"/>
    <s v="C7"/>
    <x v="0"/>
    <m/>
    <x v="0"/>
    <m/>
    <m/>
    <x v="0"/>
    <m/>
    <m/>
  </r>
  <r>
    <s v="November"/>
    <s v="FEW62947661"/>
    <d v="2022-11-18T00:00:00"/>
    <s v="Regular"/>
    <n v="69.3"/>
    <n v="28.55"/>
    <n v="5.37"/>
    <n v="103.22"/>
    <s v="San Clemente"/>
    <x v="9"/>
    <n v="92672"/>
    <x v="2"/>
    <s v="Fairwinds Estate Winery"/>
    <s v="C7"/>
    <x v="1"/>
    <n v="69.3"/>
    <x v="0"/>
    <n v="7.7499999999999999E-2"/>
    <n v="5.3707500000000001"/>
    <x v="8"/>
    <n v="5.37"/>
    <n v="7.5000000000002842E-4"/>
  </r>
  <r>
    <s v="December"/>
    <s v="FEW62948085"/>
    <d v="2022-12-07T00:00:00"/>
    <s v="Regular"/>
    <n v="69.3"/>
    <n v="25.4"/>
    <n v="5.89"/>
    <n v="100.59"/>
    <s v="Sonoma"/>
    <x v="9"/>
    <n v="95476"/>
    <x v="2"/>
    <s v="Fairwinds Estate Winery"/>
    <s v="C7"/>
    <x v="1"/>
    <n v="69.3"/>
    <x v="0"/>
    <n v="0.09"/>
    <n v="6.2369999999999992"/>
    <x v="15"/>
    <n v="5.89"/>
    <n v="0.34699999999999953"/>
  </r>
  <r>
    <s v="December"/>
    <s v="FEW62948305"/>
    <d v="2022-12-14T00:00:00"/>
    <s v="Regular"/>
    <n v="41.3"/>
    <n v="22.44"/>
    <n v="3.77"/>
    <n v="67.510000000000005"/>
    <s v="Saratoga"/>
    <x v="9"/>
    <n v="95070"/>
    <x v="2"/>
    <s v="Fairwinds Estate Winery"/>
    <s v="C7"/>
    <x v="1"/>
    <n v="41.3"/>
    <x v="0"/>
    <n v="9.1300000000000006E-2"/>
    <n v="3.7706900000000001"/>
    <x v="11"/>
    <n v="3.77"/>
    <n v="6.9000000000007944E-4"/>
  </r>
  <r>
    <s v="December"/>
    <s v="FEW62948511"/>
    <d v="2022-12-15T00:00:00"/>
    <s v="Regular"/>
    <n v="69.3"/>
    <n v="38.96"/>
    <n v="0"/>
    <n v="108.26"/>
    <s v="Indian Rocks Beach"/>
    <x v="12"/>
    <n v="33785"/>
    <x v="2"/>
    <s v="Fairwinds Estate Winery"/>
    <s v="C7"/>
    <x v="0"/>
    <m/>
    <x v="0"/>
    <m/>
    <m/>
    <x v="0"/>
    <m/>
    <m/>
  </r>
  <r>
    <s v="December"/>
    <s v="FEW62948657"/>
    <d v="2022-12-20T00:00:00"/>
    <s v="Regular"/>
    <n v="55.3"/>
    <n v="28.57"/>
    <n v="4.5199999999999996"/>
    <n v="88.39"/>
    <s v="Bethesda"/>
    <x v="6"/>
    <n v="20817"/>
    <x v="2"/>
    <s v="Fairwinds Estate Winery"/>
    <s v="C7"/>
    <x v="0"/>
    <m/>
    <x v="0"/>
    <m/>
    <m/>
    <x v="0"/>
    <m/>
    <m/>
  </r>
  <r>
    <s v="November"/>
    <s v="FEW62947580"/>
    <d v="2022-11-08T00:00:00"/>
    <s v="Regular"/>
    <n v="55.3"/>
    <n v="28.57"/>
    <n v="5.0199999999999996"/>
    <n v="88.89"/>
    <s v="Greenville"/>
    <x v="28"/>
    <n v="29609"/>
    <x v="2"/>
    <s v="Fairwinds Estate Winery"/>
    <s v="C7"/>
    <x v="0"/>
    <m/>
    <x v="0"/>
    <m/>
    <m/>
    <x v="0"/>
    <m/>
    <m/>
  </r>
  <r>
    <s v="December"/>
    <s v="FEW62948638"/>
    <d v="2022-12-19T00:00:00"/>
    <s v="Regular"/>
    <n v="55.3"/>
    <n v="28.57"/>
    <n v="0"/>
    <n v="83.87"/>
    <s v="Fernandina Beach"/>
    <x v="12"/>
    <n v="32034"/>
    <x v="2"/>
    <s v="Fairwinds Estate Winery"/>
    <s v="C7"/>
    <x v="0"/>
    <m/>
    <x v="0"/>
    <m/>
    <m/>
    <x v="0"/>
    <m/>
    <m/>
  </r>
  <r>
    <s v="December"/>
    <s v="FEW62948812"/>
    <d v="2022-12-27T00:00:00"/>
    <s v="Regular"/>
    <n v="69.3"/>
    <n v="28.55"/>
    <n v="7.1"/>
    <n v="104.95"/>
    <s v="Fremont"/>
    <x v="9"/>
    <n v="94539"/>
    <x v="2"/>
    <s v="Fairwinds Estate Winery"/>
    <s v="C7"/>
    <x v="1"/>
    <n v="69.3"/>
    <x v="0"/>
    <n v="0.10249999999999999"/>
    <n v="7.1032499999999992"/>
    <x v="6"/>
    <n v="7.1"/>
    <n v="3.249999999999531E-3"/>
  </r>
  <r>
    <s v="December"/>
    <s v="FEW62948225"/>
    <d v="2022-12-12T00:00:00"/>
    <s v="Regular"/>
    <n v="41.3"/>
    <n v="22.44"/>
    <n v="3.77"/>
    <n v="67.510000000000005"/>
    <s v="Saratoga"/>
    <x v="9"/>
    <n v="95070"/>
    <x v="2"/>
    <s v="Fairwinds Estate Winery"/>
    <s v="C7"/>
    <x v="1"/>
    <n v="41.3"/>
    <x v="0"/>
    <n v="9.1300000000000006E-2"/>
    <n v="3.7706900000000001"/>
    <x v="11"/>
    <n v="3.77"/>
    <n v="6.9000000000007944E-4"/>
  </r>
  <r>
    <s v="December"/>
    <s v="FEW62948045"/>
    <d v="2022-12-05T00:00:00"/>
    <s v="Regular"/>
    <n v="69.3"/>
    <n v="38.96"/>
    <n v="9.61"/>
    <n v="117.87"/>
    <s v="Brooklyn"/>
    <x v="5"/>
    <n v="11217"/>
    <x v="2"/>
    <s v="Fairwinds Estate Winery"/>
    <s v="C7"/>
    <x v="0"/>
    <m/>
    <x v="0"/>
    <m/>
    <m/>
    <x v="0"/>
    <m/>
    <m/>
  </r>
  <r>
    <s v="December"/>
    <s v="FEW62948501"/>
    <d v="2022-12-15T00:00:00"/>
    <s v="Regular"/>
    <n v="69.3"/>
    <n v="38.96"/>
    <n v="0"/>
    <n v="108.26"/>
    <s v="Tarpon Springs"/>
    <x v="12"/>
    <n v="34689"/>
    <x v="2"/>
    <s v="Fairwinds Estate Winery"/>
    <s v="C7"/>
    <x v="0"/>
    <m/>
    <x v="0"/>
    <m/>
    <m/>
    <x v="0"/>
    <m/>
    <m/>
  </r>
  <r>
    <s v="December"/>
    <s v="FEW62948810"/>
    <d v="2022-12-27T00:00:00"/>
    <s v="Regular"/>
    <n v="69.3"/>
    <n v="25.4"/>
    <n v="6.5"/>
    <n v="101.2"/>
    <s v="Atherton"/>
    <x v="9"/>
    <n v="94027"/>
    <x v="2"/>
    <s v="Fairwinds Estate Winery"/>
    <s v="C7"/>
    <x v="1"/>
    <n v="69.3"/>
    <x v="0"/>
    <n v="9.3799999999999994E-2"/>
    <n v="6.5003399999999996"/>
    <x v="19"/>
    <n v="6.5"/>
    <n v="3.3999999999956287E-4"/>
  </r>
  <r>
    <s v="December"/>
    <s v="FEW62948064"/>
    <d v="2022-12-06T00:00:00"/>
    <s v="Regular"/>
    <n v="55.3"/>
    <n v="27.34"/>
    <n v="8.4600000000000009"/>
    <n v="91.1"/>
    <s v="Seattle"/>
    <x v="33"/>
    <n v="98115"/>
    <x v="0"/>
    <s v="Fairwinds Estate Winery"/>
    <s v="C7"/>
    <x v="0"/>
    <m/>
    <x v="0"/>
    <m/>
    <m/>
    <x v="0"/>
    <m/>
    <m/>
  </r>
  <r>
    <s v="December"/>
    <s v="FEW62948170"/>
    <d v="2022-12-09T00:00:00"/>
    <s v="Regular"/>
    <n v="41.3"/>
    <n v="22.44"/>
    <n v="3.2"/>
    <n v="66.94"/>
    <s v="Elk Grove"/>
    <x v="9"/>
    <n v="95624"/>
    <x v="2"/>
    <s v="Fairwinds Estate Winery"/>
    <s v="C7"/>
    <x v="1"/>
    <n v="41.3"/>
    <x v="0"/>
    <n v="7.7499999999999999E-2"/>
    <n v="3.2007499999999998"/>
    <x v="20"/>
    <n v="3.2"/>
    <n v="7.4999999999958433E-4"/>
  </r>
  <r>
    <s v="December"/>
    <s v="FEW62948038"/>
    <d v="2022-12-05T00:00:00"/>
    <s v="Regular"/>
    <n v="34.299999999999997"/>
    <n v="25.4"/>
    <n v="3.13"/>
    <n v="62.83"/>
    <s v="Cupertino"/>
    <x v="9"/>
    <n v="95014"/>
    <x v="2"/>
    <s v="Fairwinds Estate Winery"/>
    <s v="C7"/>
    <x v="1"/>
    <n v="34.299999999999997"/>
    <x v="0"/>
    <n v="9.1300000000000006E-2"/>
    <n v="3.1315900000000001"/>
    <x v="11"/>
    <n v="3.13"/>
    <n v="1.5900000000002024E-3"/>
  </r>
  <r>
    <s v="December"/>
    <s v="FEW62948140"/>
    <d v="2022-12-08T00:00:00"/>
    <s v="Regular"/>
    <n v="55.3"/>
    <n v="26.6"/>
    <n v="4.63"/>
    <n v="86.53"/>
    <s v="Las Vegas"/>
    <x v="21"/>
    <n v="89117"/>
    <x v="2"/>
    <s v="Fairwinds Estate Winery"/>
    <s v="C7"/>
    <x v="0"/>
    <m/>
    <x v="0"/>
    <m/>
    <m/>
    <x v="0"/>
    <m/>
    <m/>
  </r>
  <r>
    <s v="December"/>
    <s v="FEW62948683"/>
    <d v="2022-12-20T00:00:00"/>
    <s v="Regular"/>
    <n v="41.3"/>
    <n v="22.44"/>
    <n v="4.07"/>
    <n v="67.81"/>
    <s v="South San Francisco"/>
    <x v="9"/>
    <n v="94080"/>
    <x v="2"/>
    <s v="Fairwinds Estate Winery"/>
    <s v="C7"/>
    <x v="1"/>
    <n v="41.3"/>
    <x v="0"/>
    <n v="9.8799999999999999E-2"/>
    <n v="4.0804399999999994"/>
    <x v="19"/>
    <n v="4.07"/>
    <n v="1.0439999999999117E-2"/>
  </r>
  <r>
    <s v="November"/>
    <s v="FEW62947629"/>
    <d v="2022-11-17T00:00:00"/>
    <s v="Regular"/>
    <n v="55.3"/>
    <n v="28.57"/>
    <n v="0"/>
    <n v="83.87"/>
    <s v="Key Largo"/>
    <x v="12"/>
    <n v="33037"/>
    <x v="2"/>
    <s v="Fairwinds Estate Winery"/>
    <s v="C7"/>
    <x v="0"/>
    <m/>
    <x v="0"/>
    <m/>
    <m/>
    <x v="0"/>
    <m/>
    <m/>
  </r>
  <r>
    <s v="November"/>
    <s v="FEW62947893"/>
    <d v="2022-11-30T00:00:00"/>
    <s v="Regular"/>
    <n v="41.3"/>
    <n v="22.44"/>
    <n v="4.07"/>
    <n v="67.81"/>
    <s v="Redwood City"/>
    <x v="9"/>
    <n v="94065"/>
    <x v="2"/>
    <s v="Fairwinds Estate Winery"/>
    <s v="C7"/>
    <x v="1"/>
    <n v="41.3"/>
    <x v="0"/>
    <n v="9.8799999999999999E-2"/>
    <n v="4.0804399999999994"/>
    <x v="19"/>
    <n v="4.07"/>
    <n v="1.0439999999999117E-2"/>
  </r>
  <r>
    <s v="November"/>
    <s v="FEW62947886"/>
    <d v="2022-11-29T00:00:00"/>
    <s v="Regular"/>
    <n v="55.3"/>
    <n v="28.57"/>
    <n v="0.94"/>
    <n v="84.81"/>
    <s v="Arlington"/>
    <x v="25"/>
    <n v="2474"/>
    <x v="2"/>
    <s v="Fairwinds Estate Winery"/>
    <s v="C7"/>
    <x v="0"/>
    <m/>
    <x v="0"/>
    <m/>
    <m/>
    <x v="0"/>
    <m/>
    <m/>
  </r>
  <r>
    <s v="November"/>
    <s v="FEW62947759"/>
    <d v="2022-11-28T00:00:00"/>
    <s v="Regular"/>
    <n v="69.3"/>
    <n v="28.55"/>
    <n v="6.59"/>
    <n v="104.44"/>
    <s v="La Canada Flintridge"/>
    <x v="9"/>
    <n v="91011"/>
    <x v="2"/>
    <s v="Fairwinds Estate Winery"/>
    <s v="C7"/>
    <x v="1"/>
    <n v="69.3"/>
    <x v="0"/>
    <n v="9.5000000000000001E-2"/>
    <n v="6.5834999999999999"/>
    <x v="5"/>
    <n v="6.59"/>
    <n v="-6.4999999999999503E-3"/>
  </r>
  <r>
    <s v="December"/>
    <s v="FEW62948204"/>
    <d v="2022-12-12T00:00:00"/>
    <s v="Regular"/>
    <n v="61.53"/>
    <n v="26.6"/>
    <n v="0"/>
    <n v="88.13"/>
    <s v="Sisters"/>
    <x v="39"/>
    <n v="97759"/>
    <x v="2"/>
    <s v="Fairwinds Estate Winery"/>
    <s v="C7"/>
    <x v="0"/>
    <m/>
    <x v="0"/>
    <m/>
    <m/>
    <x v="0"/>
    <m/>
    <m/>
  </r>
  <r>
    <s v="December"/>
    <s v="FEW62948553"/>
    <d v="2022-12-16T00:00:00"/>
    <s v="Regular"/>
    <n v="55.3"/>
    <n v="35.380000000000003"/>
    <n v="0"/>
    <n v="90.68"/>
    <s v="Naples"/>
    <x v="12"/>
    <n v="34113"/>
    <x v="2"/>
    <s v="Fairwinds Estate Winery"/>
    <s v="C7"/>
    <x v="0"/>
    <m/>
    <x v="0"/>
    <m/>
    <m/>
    <x v="0"/>
    <m/>
    <m/>
  </r>
  <r>
    <s v="November"/>
    <s v="FEW62947568"/>
    <d v="2022-11-07T00:00:00"/>
    <s v="Regular"/>
    <n v="344"/>
    <n v="35.99"/>
    <n v="25.8"/>
    <n v="405.79"/>
    <s v="Rough and Ready"/>
    <x v="9"/>
    <n v="95975"/>
    <x v="2"/>
    <s v="Fairwinds Estate Winery"/>
    <s v="C7"/>
    <x v="1"/>
    <n v="344"/>
    <x v="0"/>
    <n v="7.4999999999999997E-2"/>
    <n v="25.8"/>
    <x v="9"/>
    <n v="25.8"/>
    <n v="0"/>
  </r>
  <r>
    <s v="December"/>
    <s v="FEW62948710"/>
    <d v="2022-12-20T00:00:00"/>
    <s v="Regular"/>
    <n v="41.3"/>
    <n v="22.44"/>
    <n v="3.45"/>
    <n v="67.19"/>
    <s v="Fresno"/>
    <x v="9"/>
    <n v="93720"/>
    <x v="2"/>
    <s v="Fairwinds Estate Winery"/>
    <s v="C7"/>
    <x v="1"/>
    <n v="41.3"/>
    <x v="0"/>
    <n v="8.3500000000000005E-2"/>
    <n v="3.44855"/>
    <x v="14"/>
    <n v="3.45"/>
    <n v="-1.4500000000001734E-3"/>
  </r>
  <r>
    <s v="December"/>
    <s v="FEW62948331"/>
    <d v="2022-12-14T00:00:00"/>
    <s v="Regular"/>
    <n v="69.3"/>
    <n v="32.200000000000003"/>
    <n v="5.97"/>
    <n v="107.47"/>
    <s v="Phoenix"/>
    <x v="24"/>
    <n v="85048"/>
    <x v="0"/>
    <s v="Fairwinds Estate Winery"/>
    <s v="C7"/>
    <x v="0"/>
    <m/>
    <x v="0"/>
    <m/>
    <m/>
    <x v="0"/>
    <m/>
    <m/>
  </r>
  <r>
    <s v="December"/>
    <s v="FEW62948155"/>
    <d v="2022-12-09T00:00:00"/>
    <s v="Regular"/>
    <n v="41.3"/>
    <n v="24.98"/>
    <n v="3.97"/>
    <n v="70.25"/>
    <s v="Jackson"/>
    <x v="45"/>
    <n v="83001"/>
    <x v="0"/>
    <s v="Fairwinds Estate Winery"/>
    <s v="C7"/>
    <x v="0"/>
    <m/>
    <x v="0"/>
    <m/>
    <m/>
    <x v="0"/>
    <m/>
    <m/>
  </r>
  <r>
    <s v="October"/>
    <s v="FEW62947448"/>
    <d v="2022-10-25T00:00:00"/>
    <s v="Regular"/>
    <n v="55.3"/>
    <n v="25.4"/>
    <n v="4.7"/>
    <n v="85.4"/>
    <s v="Novato"/>
    <x v="9"/>
    <n v="94949"/>
    <x v="2"/>
    <s v="Fairwinds Estate Winery"/>
    <s v="C7"/>
    <x v="1"/>
    <n v="55.3"/>
    <x v="0"/>
    <n v="8.5000000000000006E-2"/>
    <n v="4.7004999999999999"/>
    <x v="21"/>
    <n v="4.7"/>
    <n v="4.9999999999972289E-4"/>
  </r>
  <r>
    <s v="November"/>
    <s v="FEW62947600"/>
    <d v="2022-11-10T00:00:00"/>
    <s v="Regular"/>
    <n v="55.3"/>
    <n v="25.74"/>
    <n v="6.49"/>
    <n v="87.53"/>
    <s v="Allen"/>
    <x v="11"/>
    <n v="75002"/>
    <x v="2"/>
    <s v="Fairwinds Estate Winery"/>
    <s v="C7"/>
    <x v="0"/>
    <m/>
    <x v="0"/>
    <m/>
    <m/>
    <x v="0"/>
    <m/>
    <m/>
  </r>
  <r>
    <s v="November"/>
    <s v="FEW62947763"/>
    <d v="2022-11-28T00:00:00"/>
    <s v="Regular"/>
    <n v="69.3"/>
    <n v="28.55"/>
    <n v="6.59"/>
    <n v="104.44"/>
    <s v="La Habra Heights"/>
    <x v="9"/>
    <n v="90631"/>
    <x v="2"/>
    <s v="Fairwinds Estate Winery"/>
    <s v="C7"/>
    <x v="1"/>
    <n v="69.3"/>
    <x v="0"/>
    <n v="9.5000000000000001E-2"/>
    <n v="6.5834999999999999"/>
    <x v="5"/>
    <n v="6.59"/>
    <n v="-6.4999999999999503E-3"/>
  </r>
  <r>
    <s v="December"/>
    <s v="FEW62947941"/>
    <d v="2022-12-01T00:00:00"/>
    <s v="Regular"/>
    <n v="41.3"/>
    <n v="25.74"/>
    <n v="5.36"/>
    <n v="72.400000000000006"/>
    <s v="Fredericksburg"/>
    <x v="11"/>
    <n v="78624"/>
    <x v="0"/>
    <s v="Fairwinds Estate Winery"/>
    <s v="C7"/>
    <x v="0"/>
    <m/>
    <x v="0"/>
    <m/>
    <m/>
    <x v="0"/>
    <m/>
    <m/>
  </r>
  <r>
    <s v="November"/>
    <s v="FEW62947660"/>
    <d v="2022-11-18T00:00:00"/>
    <s v="Regular"/>
    <n v="69.3"/>
    <n v="32.200000000000003"/>
    <n v="0"/>
    <n v="101.5"/>
    <s v="Fort Collins"/>
    <x v="27"/>
    <n v="80528"/>
    <x v="2"/>
    <s v="Fairwinds Estate Winery"/>
    <s v="C7"/>
    <x v="0"/>
    <m/>
    <x v="0"/>
    <m/>
    <m/>
    <x v="0"/>
    <m/>
    <m/>
  </r>
  <r>
    <s v="December"/>
    <s v="FEW62948293"/>
    <d v="2022-12-14T00:00:00"/>
    <s v="Regular"/>
    <n v="69.3"/>
    <n v="27.34"/>
    <n v="9.89"/>
    <n v="106.53"/>
    <s v="Seattle"/>
    <x v="33"/>
    <n v="98199"/>
    <x v="0"/>
    <s v="Fairwinds Estate Winery"/>
    <s v="C7"/>
    <x v="0"/>
    <m/>
    <x v="0"/>
    <m/>
    <m/>
    <x v="0"/>
    <m/>
    <m/>
  </r>
  <r>
    <s v="October"/>
    <s v="FEW62947432"/>
    <d v="2022-10-21T00:00:00"/>
    <s v="Regular"/>
    <n v="69.3"/>
    <n v="28.55"/>
    <n v="5.37"/>
    <n v="103.22"/>
    <s v="Yorba Linda"/>
    <x v="9"/>
    <n v="92887"/>
    <x v="2"/>
    <s v="Fairwinds Estate Winery"/>
    <s v="C7"/>
    <x v="1"/>
    <n v="69.3"/>
    <x v="0"/>
    <n v="7.7499999999999999E-2"/>
    <n v="5.3707500000000001"/>
    <x v="8"/>
    <n v="5.37"/>
    <n v="7.5000000000002842E-4"/>
  </r>
  <r>
    <s v="November"/>
    <s v="FEW62947564"/>
    <d v="2022-11-04T00:00:00"/>
    <s v="Regular"/>
    <n v="55.3"/>
    <n v="25.74"/>
    <n v="6.49"/>
    <n v="87.53"/>
    <s v="Fort Worth"/>
    <x v="11"/>
    <n v="76107"/>
    <x v="2"/>
    <s v="Fairwinds Estate Winery"/>
    <s v="C7"/>
    <x v="0"/>
    <m/>
    <x v="0"/>
    <m/>
    <m/>
    <x v="0"/>
    <m/>
    <m/>
  </r>
  <r>
    <s v="October"/>
    <s v="FEW62947522"/>
    <d v="2022-10-31T00:00:00"/>
    <s v="Regular"/>
    <n v="34.299999999999997"/>
    <n v="25.4"/>
    <n v="3"/>
    <n v="62.7"/>
    <s v="Danville"/>
    <x v="9"/>
    <n v="94506"/>
    <x v="2"/>
    <s v="Fairwinds Estate Winery"/>
    <s v="C7"/>
    <x v="1"/>
    <n v="34.299999999999997"/>
    <x v="0"/>
    <n v="8.7499999999999994E-2"/>
    <n v="3.0012499999999998"/>
    <x v="12"/>
    <n v="3"/>
    <n v="1.2499999999997513E-3"/>
  </r>
  <r>
    <s v="December"/>
    <s v="FEW62948698"/>
    <d v="2022-12-20T00:00:00"/>
    <s v="Regular"/>
    <n v="69.3"/>
    <n v="28.55"/>
    <n v="5.37"/>
    <n v="103.22"/>
    <s v="Newport Beach"/>
    <x v="9"/>
    <n v="92663"/>
    <x v="2"/>
    <s v="Fairwinds Estate Winery"/>
    <s v="C7"/>
    <x v="1"/>
    <n v="69.3"/>
    <x v="0"/>
    <n v="7.7499999999999999E-2"/>
    <n v="5.3707500000000001"/>
    <x v="8"/>
    <n v="5.37"/>
    <n v="7.5000000000002842E-4"/>
  </r>
  <r>
    <s v="November"/>
    <s v="FEW62947616"/>
    <d v="2022-11-15T00:00:00"/>
    <s v="Regular"/>
    <n v="69.3"/>
    <n v="28.55"/>
    <n v="6.06"/>
    <n v="103.91"/>
    <s v="Seal Beach"/>
    <x v="9"/>
    <n v="90740"/>
    <x v="2"/>
    <s v="Fairwinds Estate Winery"/>
    <s v="C7"/>
    <x v="1"/>
    <n v="69.3"/>
    <x v="0"/>
    <n v="8.7499999999999994E-2"/>
    <n v="6.0637499999999998"/>
    <x v="8"/>
    <n v="6.06"/>
    <n v="3.7500000000001421E-3"/>
  </r>
  <r>
    <s v="October"/>
    <s v="FEW62947379"/>
    <d v="2022-10-13T00:00:00"/>
    <s v="Regular"/>
    <n v="69.3"/>
    <n v="38.96"/>
    <n v="0"/>
    <n v="108.26"/>
    <s v="Jacksonville"/>
    <x v="12"/>
    <n v="32246"/>
    <x v="2"/>
    <s v="Fairwinds Estate Winery"/>
    <s v="C7"/>
    <x v="0"/>
    <m/>
    <x v="0"/>
    <m/>
    <m/>
    <x v="0"/>
    <m/>
    <m/>
  </r>
  <r>
    <s v="December"/>
    <s v="FEW62947958"/>
    <d v="2022-12-02T00:00:00"/>
    <s v="Regular"/>
    <n v="69.3"/>
    <n v="38.96"/>
    <n v="7.18"/>
    <n v="115.44"/>
    <s v="Upper Saddle River"/>
    <x v="14"/>
    <n v="7458"/>
    <x v="0"/>
    <s v="Fairwinds Estate Winery"/>
    <s v="C7"/>
    <x v="0"/>
    <m/>
    <x v="0"/>
    <m/>
    <m/>
    <x v="0"/>
    <m/>
    <m/>
  </r>
  <r>
    <s v="December"/>
    <s v="FEW62948585"/>
    <d v="2022-12-16T00:00:00"/>
    <s v="Regular"/>
    <n v="69.3"/>
    <n v="35.380000000000003"/>
    <n v="9.3000000000000007"/>
    <n v="113.98"/>
    <s v="New York"/>
    <x v="5"/>
    <n v="10023"/>
    <x v="2"/>
    <s v="Fairwinds Estate Winery"/>
    <s v="C7"/>
    <x v="0"/>
    <m/>
    <x v="0"/>
    <m/>
    <m/>
    <x v="0"/>
    <m/>
    <m/>
  </r>
  <r>
    <s v="December"/>
    <s v="FEW62948484"/>
    <d v="2022-12-15T00:00:00"/>
    <s v="Regular"/>
    <n v="69.3"/>
    <n v="28.55"/>
    <n v="6.32"/>
    <n v="104.17"/>
    <s v="Los Altos Hills"/>
    <x v="9"/>
    <n v="94022"/>
    <x v="2"/>
    <s v="Fairwinds Estate Winery"/>
    <s v="C7"/>
    <x v="1"/>
    <n v="69.3"/>
    <x v="0"/>
    <n v="9.1300000000000006E-2"/>
    <n v="6.3270900000000001"/>
    <x v="11"/>
    <n v="6.32"/>
    <n v="7.0899999999998187E-3"/>
  </r>
  <r>
    <s v="December"/>
    <s v="FEW62948448"/>
    <d v="2022-12-14T00:00:00"/>
    <s v="Regular"/>
    <n v="55.3"/>
    <n v="26.95"/>
    <n v="5.13"/>
    <n v="87.38"/>
    <s v="Chicago"/>
    <x v="22"/>
    <n v="60613"/>
    <x v="0"/>
    <s v="Fairwinds Estate Winery"/>
    <s v="C7"/>
    <x v="0"/>
    <m/>
    <x v="0"/>
    <m/>
    <m/>
    <x v="0"/>
    <m/>
    <m/>
  </r>
  <r>
    <s v="November"/>
    <s v="FEW62947769"/>
    <d v="2022-11-28T00:00:00"/>
    <s v="Regular"/>
    <n v="69.3"/>
    <n v="28.55"/>
    <n v="6.59"/>
    <n v="104.44"/>
    <s v="Rancho Palos Verdes"/>
    <x v="9"/>
    <n v="90275"/>
    <x v="2"/>
    <s v="Fairwinds Estate Winery"/>
    <s v="C7"/>
    <x v="1"/>
    <n v="69.3"/>
    <x v="0"/>
    <n v="9.5000000000000001E-2"/>
    <n v="6.5834999999999999"/>
    <x v="5"/>
    <n v="6.59"/>
    <n v="-6.4999999999999503E-3"/>
  </r>
  <r>
    <s v="October"/>
    <s v="FEW62947337"/>
    <d v="2022-10-07T00:00:00"/>
    <s v="Regular"/>
    <n v="55.3"/>
    <n v="28.57"/>
    <n v="0"/>
    <n v="83.87"/>
    <s v="Stuart"/>
    <x v="12"/>
    <n v="34996"/>
    <x v="2"/>
    <s v="Fairwinds Estate Winery"/>
    <s v="C7"/>
    <x v="0"/>
    <m/>
    <x v="0"/>
    <m/>
    <m/>
    <x v="0"/>
    <m/>
    <m/>
  </r>
  <r>
    <s v="November"/>
    <s v="FEW62947868"/>
    <d v="2022-11-29T00:00:00"/>
    <s v="Regular"/>
    <n v="55.3"/>
    <n v="28.12"/>
    <n v="4.7"/>
    <n v="88.12"/>
    <s v="Surprise"/>
    <x v="24"/>
    <n v="85374"/>
    <x v="0"/>
    <s v="Fairwinds Estate Winery"/>
    <s v="C7"/>
    <x v="0"/>
    <m/>
    <x v="0"/>
    <m/>
    <m/>
    <x v="0"/>
    <m/>
    <m/>
  </r>
  <r>
    <s v="October"/>
    <s v="FEW62947320"/>
    <d v="2022-10-05T00:00:00"/>
    <s v="Regular"/>
    <n v="69.3"/>
    <n v="25.4"/>
    <n v="5.37"/>
    <n v="100.07"/>
    <s v="Carlsbad"/>
    <x v="9"/>
    <n v="92011"/>
    <x v="2"/>
    <s v="Fairwinds Estate Winery"/>
    <s v="C7"/>
    <x v="1"/>
    <n v="69.3"/>
    <x v="0"/>
    <n v="7.7499999999999999E-2"/>
    <n v="5.3707500000000001"/>
    <x v="1"/>
    <n v="5.37"/>
    <n v="7.5000000000002842E-4"/>
  </r>
  <r>
    <s v="December"/>
    <s v="FEW62948034"/>
    <d v="2022-12-05T00:00:00"/>
    <s v="Regular"/>
    <n v="34.299999999999997"/>
    <n v="25.4"/>
    <n v="2.66"/>
    <n v="62.36"/>
    <s v="Salinas"/>
    <x v="9"/>
    <n v="93908"/>
    <x v="2"/>
    <s v="Fairwinds Estate Winery"/>
    <s v="C7"/>
    <x v="1"/>
    <n v="34.299999999999997"/>
    <x v="0"/>
    <n v="9.2499999999999999E-2"/>
    <n v="3.1727499999999997"/>
    <x v="29"/>
    <n v="2.66"/>
    <n v="0.51274999999999959"/>
  </r>
  <r>
    <s v="December"/>
    <s v="FEW62948834"/>
    <d v="2022-12-28T00:00:00"/>
    <s v="Regular"/>
    <n v="69.3"/>
    <n v="38.96"/>
    <n v="6.5"/>
    <n v="114.76"/>
    <s v="Prospect"/>
    <x v="20"/>
    <n v="40059"/>
    <x v="2"/>
    <s v="Fairwinds Estate Winery"/>
    <s v="C7"/>
    <x v="0"/>
    <m/>
    <x v="0"/>
    <m/>
    <m/>
    <x v="0"/>
    <m/>
    <m/>
  </r>
  <r>
    <s v="December"/>
    <s v="FEW62948247"/>
    <d v="2022-12-13T00:00:00"/>
    <s v="Regular"/>
    <n v="69.3"/>
    <n v="38.96"/>
    <n v="0"/>
    <n v="108.26"/>
    <s v="Boca Raton"/>
    <x v="12"/>
    <n v="33434"/>
    <x v="2"/>
    <s v="Fairwinds Estate Winery"/>
    <s v="C7"/>
    <x v="0"/>
    <m/>
    <x v="0"/>
    <m/>
    <m/>
    <x v="0"/>
    <m/>
    <m/>
  </r>
  <r>
    <s v="December"/>
    <s v="FEW62948572"/>
    <d v="2022-12-16T00:00:00"/>
    <s v="Regular"/>
    <n v="69.3"/>
    <n v="38.96"/>
    <n v="6.5"/>
    <n v="114.76"/>
    <s v="Earlville"/>
    <x v="15"/>
    <n v="19518"/>
    <x v="2"/>
    <s v="Fairwinds Estate Winery"/>
    <s v="C7"/>
    <x v="0"/>
    <m/>
    <x v="0"/>
    <m/>
    <m/>
    <x v="0"/>
    <m/>
    <m/>
  </r>
  <r>
    <s v="December"/>
    <s v="FEW62948257"/>
    <d v="2022-12-13T00:00:00"/>
    <s v="Regular"/>
    <n v="69.3"/>
    <n v="32.200000000000003"/>
    <n v="6.09"/>
    <n v="107.59"/>
    <s v="Goodyear"/>
    <x v="24"/>
    <n v="85395"/>
    <x v="0"/>
    <s v="Fairwinds Estate Winery"/>
    <s v="C7"/>
    <x v="0"/>
    <m/>
    <x v="0"/>
    <m/>
    <m/>
    <x v="0"/>
    <m/>
    <m/>
  </r>
  <r>
    <s v="December"/>
    <s v="FEW62948607"/>
    <d v="2022-12-19T00:00:00"/>
    <s v="Regular"/>
    <n v="61.53"/>
    <n v="25.4"/>
    <n v="4.7699999999999996"/>
    <n v="91.7"/>
    <s v="Laguna Beach"/>
    <x v="9"/>
    <n v="92651"/>
    <x v="2"/>
    <s v="Fairwinds Estate Winery"/>
    <s v="C7"/>
    <x v="1"/>
    <n v="61.53"/>
    <x v="0"/>
    <n v="7.7499999999999999E-2"/>
    <n v="4.7685750000000002"/>
    <x v="8"/>
    <n v="4.7699999999999996"/>
    <n v="-1.4249999999993435E-3"/>
  </r>
  <r>
    <s v="December"/>
    <s v="FEW62948328"/>
    <d v="2022-12-14T00:00:00"/>
    <s v="Regular"/>
    <n v="69.3"/>
    <n v="38.96"/>
    <n v="4.17"/>
    <n v="112.43"/>
    <s v="Alexandria"/>
    <x v="3"/>
    <n v="22315"/>
    <x v="0"/>
    <s v="Fairwinds Estate Winery"/>
    <s v="C7"/>
    <x v="0"/>
    <m/>
    <x v="0"/>
    <m/>
    <m/>
    <x v="0"/>
    <m/>
    <m/>
  </r>
  <r>
    <s v="December"/>
    <s v="FEW62948782"/>
    <d v="2022-12-27T00:00:00"/>
    <s v="Regular"/>
    <n v="69.3"/>
    <n v="32.200000000000003"/>
    <n v="5.58"/>
    <n v="107.08"/>
    <s v="Scottsdale"/>
    <x v="24"/>
    <n v="85258"/>
    <x v="0"/>
    <s v="Fairwinds Estate Winery"/>
    <s v="C7"/>
    <x v="0"/>
    <m/>
    <x v="0"/>
    <m/>
    <m/>
    <x v="0"/>
    <m/>
    <m/>
  </r>
  <r>
    <s v="December"/>
    <s v="FEW62948666"/>
    <d v="2022-12-20T00:00:00"/>
    <s v="Regular"/>
    <n v="69.3"/>
    <n v="29.52"/>
    <n v="5.81"/>
    <n v="104.63"/>
    <s v="Henderson"/>
    <x v="21"/>
    <n v="89052"/>
    <x v="2"/>
    <s v="Fairwinds Estate Winery"/>
    <s v="C7"/>
    <x v="0"/>
    <m/>
    <x v="0"/>
    <m/>
    <m/>
    <x v="0"/>
    <m/>
    <m/>
  </r>
  <r>
    <s v="December"/>
    <s v="FEW62948512"/>
    <d v="2022-12-15T00:00:00"/>
    <s v="Regular"/>
    <n v="41.3"/>
    <n v="28.57"/>
    <n v="4.63"/>
    <n v="74.5"/>
    <s v="Bergenfield"/>
    <x v="14"/>
    <n v="7621"/>
    <x v="0"/>
    <s v="Fairwinds Estate Winery"/>
    <s v="C7"/>
    <x v="0"/>
    <m/>
    <x v="0"/>
    <m/>
    <m/>
    <x v="0"/>
    <m/>
    <m/>
  </r>
  <r>
    <s v="November"/>
    <s v="FEW62947669"/>
    <d v="2022-11-21T00:00:00"/>
    <s v="Regular"/>
    <n v="69.3"/>
    <n v="29.52"/>
    <n v="0"/>
    <n v="98.82"/>
    <s v="Powell Butte"/>
    <x v="39"/>
    <n v="97753"/>
    <x v="2"/>
    <s v="Fairwinds Estate Winery"/>
    <s v="C7"/>
    <x v="0"/>
    <m/>
    <x v="0"/>
    <m/>
    <m/>
    <x v="0"/>
    <m/>
    <m/>
  </r>
  <r>
    <s v="November"/>
    <s v="FEW62947579"/>
    <d v="2022-11-08T00:00:00"/>
    <s v="Regular"/>
    <n v="55.3"/>
    <n v="22.44"/>
    <n v="5.05"/>
    <n v="82.79"/>
    <s v="San Martin"/>
    <x v="9"/>
    <n v="95046"/>
    <x v="2"/>
    <s v="Fairwinds Estate Winery"/>
    <s v="C7"/>
    <x v="1"/>
    <n v="55.3"/>
    <x v="0"/>
    <n v="9.1300000000000006E-2"/>
    <n v="5.0488900000000001"/>
    <x v="11"/>
    <n v="5.05"/>
    <n v="-1.1099999999997223E-3"/>
  </r>
  <r>
    <s v="October"/>
    <s v="FEW62947524"/>
    <d v="2022-10-31T00:00:00"/>
    <s v="Regular"/>
    <n v="55.3"/>
    <n v="28.57"/>
    <n v="0"/>
    <n v="83.87"/>
    <s v="North Miami Beach"/>
    <x v="12"/>
    <n v="33160"/>
    <x v="2"/>
    <s v="Fairwinds Estate Winery"/>
    <s v="C7"/>
    <x v="0"/>
    <m/>
    <x v="0"/>
    <m/>
    <m/>
    <x v="0"/>
    <m/>
    <m/>
  </r>
  <r>
    <s v="December"/>
    <s v="FEW62948809"/>
    <d v="2022-12-27T00:00:00"/>
    <s v="Regular"/>
    <n v="55.3"/>
    <n v="24.98"/>
    <n v="0"/>
    <n v="80.28"/>
    <s v="Colorado Springs"/>
    <x v="27"/>
    <n v="80920"/>
    <x v="0"/>
    <s v="Fairwinds Estate Winery"/>
    <s v="C7"/>
    <x v="0"/>
    <m/>
    <x v="0"/>
    <m/>
    <m/>
    <x v="0"/>
    <m/>
    <m/>
  </r>
  <r>
    <s v="December"/>
    <s v="FEW62948405"/>
    <d v="2022-12-14T00:00:00"/>
    <s v="Regular"/>
    <n v="69.3"/>
    <n v="38.96"/>
    <n v="0"/>
    <n v="108.26"/>
    <s v="Naples"/>
    <x v="12"/>
    <n v="34103"/>
    <x v="2"/>
    <s v="Fairwinds Estate Winery"/>
    <s v="C7"/>
    <x v="0"/>
    <m/>
    <x v="0"/>
    <m/>
    <m/>
    <x v="0"/>
    <m/>
    <m/>
  </r>
  <r>
    <s v="November"/>
    <s v="FEW62947617"/>
    <d v="2022-11-15T00:00:00"/>
    <s v="Regular"/>
    <n v="69.3"/>
    <n v="25.4"/>
    <n v="6.84"/>
    <n v="101.54"/>
    <s v="Belmont"/>
    <x v="9"/>
    <n v="94002"/>
    <x v="2"/>
    <s v="Fairwinds Estate Winery"/>
    <s v="C7"/>
    <x v="1"/>
    <n v="69.3"/>
    <x v="0"/>
    <n v="9.8799999999999999E-2"/>
    <n v="6.8468399999999994"/>
    <x v="19"/>
    <n v="6.84"/>
    <n v="6.8399999999995131E-3"/>
  </r>
  <r>
    <s v="December"/>
    <s v="FEW62948160"/>
    <d v="2022-12-09T00:00:00"/>
    <s v="Regular"/>
    <n v="55.3"/>
    <n v="25.4"/>
    <n v="4.83"/>
    <n v="85.53"/>
    <s v="San Luis Obispo"/>
    <x v="9"/>
    <n v="93401"/>
    <x v="2"/>
    <s v="Fairwinds Estate Winery"/>
    <s v="C7"/>
    <x v="1"/>
    <n v="55.3"/>
    <x v="0"/>
    <n v="8.7499999999999994E-2"/>
    <n v="4.8387499999999992"/>
    <x v="28"/>
    <n v="4.83"/>
    <n v="8.7499999999991473E-3"/>
  </r>
  <r>
    <s v="October"/>
    <s v="FEW62947514"/>
    <d v="2022-10-31T00:00:00"/>
    <s v="Regular"/>
    <n v="69.3"/>
    <n v="25.4"/>
    <n v="5.37"/>
    <n v="100.07"/>
    <s v="Newport beach"/>
    <x v="9"/>
    <n v="92657"/>
    <x v="2"/>
    <s v="Fairwinds Estate Winery"/>
    <s v="C7"/>
    <x v="1"/>
    <n v="69.3"/>
    <x v="0"/>
    <n v="7.7499999999999999E-2"/>
    <n v="5.3707500000000001"/>
    <x v="8"/>
    <n v="5.37"/>
    <n v="7.5000000000002842E-4"/>
  </r>
  <r>
    <s v="December"/>
    <s v="FEW62948245"/>
    <d v="2022-12-12T00:00:00"/>
    <s v="Regular"/>
    <n v="20"/>
    <n v="26.24"/>
    <n v="3.7"/>
    <n v="49.94"/>
    <s v="Highland Heights"/>
    <x v="10"/>
    <n v="44143"/>
    <x v="2"/>
    <s v="Fairwinds Estate Winery"/>
    <s v="C7"/>
    <x v="0"/>
    <m/>
    <x v="0"/>
    <m/>
    <m/>
    <x v="0"/>
    <m/>
    <m/>
  </r>
  <r>
    <s v="December"/>
    <s v="FEW62948802"/>
    <d v="2022-12-27T00:00:00"/>
    <s v="Regular"/>
    <n v="34.299999999999997"/>
    <n v="26.6"/>
    <n v="2.84"/>
    <n v="63.74"/>
    <s v="Reno"/>
    <x v="21"/>
    <n v="89509"/>
    <x v="2"/>
    <s v="Fairwinds Estate Winery"/>
    <s v="C7"/>
    <x v="0"/>
    <m/>
    <x v="0"/>
    <m/>
    <m/>
    <x v="0"/>
    <m/>
    <m/>
  </r>
  <r>
    <s v="December"/>
    <s v="FEW62947926"/>
    <d v="2022-12-01T00:00:00"/>
    <s v="Regular"/>
    <n v="69.3"/>
    <n v="29.52"/>
    <n v="5.82"/>
    <n v="104.64"/>
    <s v="Las Vegas"/>
    <x v="21"/>
    <n v="89101"/>
    <x v="2"/>
    <s v="Fairwinds Estate Winery"/>
    <s v="C7"/>
    <x v="0"/>
    <m/>
    <x v="0"/>
    <m/>
    <m/>
    <x v="0"/>
    <m/>
    <m/>
  </r>
  <r>
    <s v="October"/>
    <s v="FEW62947314"/>
    <d v="2022-10-05T00:00:00"/>
    <s v="Regular"/>
    <n v="69.3"/>
    <n v="38.96"/>
    <n v="7.17"/>
    <n v="115.43"/>
    <s v="ABSECON"/>
    <x v="14"/>
    <n v="8210"/>
    <x v="0"/>
    <s v="Fairwinds Estate Winery"/>
    <s v="C7"/>
    <x v="0"/>
    <m/>
    <x v="0"/>
    <m/>
    <m/>
    <x v="0"/>
    <m/>
    <m/>
  </r>
  <r>
    <s v="November"/>
    <s v="FEW62947773"/>
    <d v="2022-11-28T00:00:00"/>
    <s v="Regular"/>
    <n v="48.3"/>
    <n v="35.380000000000003"/>
    <n v="0"/>
    <n v="83.68"/>
    <s v="Lady Lake"/>
    <x v="12"/>
    <n v="32159"/>
    <x v="2"/>
    <s v="Fairwinds Estate Winery"/>
    <s v="C7"/>
    <x v="0"/>
    <m/>
    <x v="0"/>
    <m/>
    <m/>
    <x v="0"/>
    <m/>
    <m/>
  </r>
  <r>
    <s v="December"/>
    <s v="FEW62948472"/>
    <d v="2022-12-15T00:00:00"/>
    <s v="Regular"/>
    <n v="55.3"/>
    <n v="25.4"/>
    <n v="5.18"/>
    <n v="85.88"/>
    <s v="San Jose"/>
    <x v="9"/>
    <n v="95125"/>
    <x v="2"/>
    <s v="Fairwinds Estate Winery"/>
    <s v="C7"/>
    <x v="1"/>
    <n v="55.3"/>
    <x v="0"/>
    <n v="9.3799999999999994E-2"/>
    <n v="5.1871399999999994"/>
    <x v="11"/>
    <n v="5.18"/>
    <n v="7.1399999999997021E-3"/>
  </r>
  <r>
    <s v="December"/>
    <s v="FEW62948153"/>
    <d v="2022-12-09T00:00:00"/>
    <s v="Regular"/>
    <n v="69.3"/>
    <n v="29.52"/>
    <n v="0"/>
    <n v="98.82"/>
    <s v="Manzanita"/>
    <x v="39"/>
    <n v="97130"/>
    <x v="2"/>
    <s v="Fairwinds Estate Winery"/>
    <s v="C7"/>
    <x v="0"/>
    <m/>
    <x v="0"/>
    <m/>
    <m/>
    <x v="0"/>
    <m/>
    <m/>
  </r>
  <r>
    <s v="December"/>
    <s v="FEW62948731"/>
    <d v="2022-12-21T00:00:00"/>
    <s v="Regular"/>
    <n v="41.3"/>
    <n v="22.44"/>
    <n v="3.2"/>
    <n v="66.94"/>
    <s v="Carlsbad"/>
    <x v="9"/>
    <n v="92011"/>
    <x v="2"/>
    <s v="Fairwinds Estate Winery"/>
    <s v="C7"/>
    <x v="1"/>
    <n v="41.3"/>
    <x v="0"/>
    <n v="7.7499999999999999E-2"/>
    <n v="3.2007499999999998"/>
    <x v="1"/>
    <n v="3.2"/>
    <n v="7.4999999999958433E-4"/>
  </r>
  <r>
    <s v="December"/>
    <s v="FEW62948795"/>
    <d v="2022-12-27T00:00:00"/>
    <s v="Regular"/>
    <n v="61.53"/>
    <n v="35.380000000000003"/>
    <n v="7.03"/>
    <n v="103.94"/>
    <s v="Wake Forest"/>
    <x v="0"/>
    <n v="27587"/>
    <x v="2"/>
    <s v="Fairwinds Estate Winery"/>
    <s v="C7"/>
    <x v="0"/>
    <m/>
    <x v="0"/>
    <m/>
    <m/>
    <x v="0"/>
    <m/>
    <m/>
  </r>
  <r>
    <s v="December"/>
    <s v="FEW62948276"/>
    <d v="2022-12-13T00:00:00"/>
    <s v="Regular"/>
    <n v="41.3"/>
    <n v="25.74"/>
    <n v="5.36"/>
    <n v="72.400000000000006"/>
    <s v="Austin"/>
    <x v="11"/>
    <n v="78717"/>
    <x v="0"/>
    <s v="Fairwinds Estate Winery"/>
    <s v="C7"/>
    <x v="0"/>
    <m/>
    <x v="0"/>
    <m/>
    <m/>
    <x v="0"/>
    <m/>
    <m/>
  </r>
  <r>
    <s v="December"/>
    <s v="FEW62948538"/>
    <d v="2022-12-15T00:00:00"/>
    <s v="Regular"/>
    <n v="69.3"/>
    <n v="28.55"/>
    <n v="6.41"/>
    <n v="104.26"/>
    <s v="Oxnard"/>
    <x v="9"/>
    <n v="93035"/>
    <x v="2"/>
    <s v="Fairwinds Estate Winery"/>
    <s v="C7"/>
    <x v="1"/>
    <n v="69.3"/>
    <x v="0"/>
    <n v="9.2499999999999999E-2"/>
    <n v="6.4102499999999996"/>
    <x v="3"/>
    <n v="6.41"/>
    <n v="2.4999999999941735E-4"/>
  </r>
  <r>
    <s v="December"/>
    <s v="FEW62948790"/>
    <d v="2022-12-27T00:00:00"/>
    <s v="Regular"/>
    <n v="55.3"/>
    <n v="25.4"/>
    <n v="5.25"/>
    <n v="85.95"/>
    <s v="Valley Village"/>
    <x v="9"/>
    <n v="91607"/>
    <x v="2"/>
    <s v="Fairwinds Estate Winery"/>
    <s v="C7"/>
    <x v="1"/>
    <n v="55.3"/>
    <x v="0"/>
    <n v="9.5000000000000001E-2"/>
    <n v="5.2534999999999998"/>
    <x v="5"/>
    <n v="5.25"/>
    <n v="3.4999999999998366E-3"/>
  </r>
  <r>
    <s v="November"/>
    <s v="FEW62947832"/>
    <d v="2022-11-28T00:00:00"/>
    <s v="Regular"/>
    <n v="69.3"/>
    <n v="28.55"/>
    <n v="6.32"/>
    <n v="104.17"/>
    <s v="Palo Alto"/>
    <x v="9"/>
    <n v="94304"/>
    <x v="2"/>
    <s v="Fairwinds Estate Winery"/>
    <s v="C7"/>
    <x v="1"/>
    <n v="69.3"/>
    <x v="0"/>
    <n v="9.1300000000000006E-2"/>
    <n v="6.3270900000000001"/>
    <x v="11"/>
    <n v="6.32"/>
    <n v="7.0899999999998187E-3"/>
  </r>
  <r>
    <s v="October"/>
    <s v="FEW62947436"/>
    <d v="2022-10-21T00:00:00"/>
    <s v="Regular"/>
    <n v="34.299999999999997"/>
    <n v="27.34"/>
    <n v="6.32"/>
    <n v="67.959999999999994"/>
    <s v="Seattle"/>
    <x v="33"/>
    <n v="98112"/>
    <x v="2"/>
    <s v="Fairwinds Estate Winery"/>
    <s v="C7"/>
    <x v="0"/>
    <m/>
    <x v="0"/>
    <m/>
    <m/>
    <x v="0"/>
    <m/>
    <m/>
  </r>
  <r>
    <s v="December"/>
    <s v="FEW62948288"/>
    <d v="2022-12-14T00:00:00"/>
    <s v="Regular"/>
    <n v="69.3"/>
    <n v="25.4"/>
    <n v="5.38"/>
    <n v="100.08"/>
    <s v="Irvine"/>
    <x v="9"/>
    <n v="92614"/>
    <x v="2"/>
    <s v="Fairwinds Estate Winery"/>
    <s v="C7"/>
    <x v="1"/>
    <n v="69.3"/>
    <x v="0"/>
    <n v="7.7499999999999999E-2"/>
    <n v="5.3707500000000001"/>
    <x v="8"/>
    <n v="5.38"/>
    <n v="-9.2499999999997584E-3"/>
  </r>
  <r>
    <s v="November"/>
    <s v="FEW62947916"/>
    <d v="2022-11-30T00:00:00"/>
    <s v="Regular"/>
    <n v="69.3"/>
    <n v="35.380000000000003"/>
    <n v="5.16"/>
    <n v="109.84"/>
    <s v="Woodstock"/>
    <x v="6"/>
    <n v="21163"/>
    <x v="2"/>
    <s v="Fairwinds Estate Winery"/>
    <s v="C7"/>
    <x v="0"/>
    <m/>
    <x v="0"/>
    <m/>
    <m/>
    <x v="0"/>
    <m/>
    <m/>
  </r>
  <r>
    <s v="December"/>
    <s v="FEW62948102"/>
    <d v="2022-12-08T00:00:00"/>
    <s v="Regular"/>
    <n v="69.3"/>
    <n v="25.4"/>
    <n v="6.31"/>
    <n v="101.01"/>
    <s v="Palo Alto"/>
    <x v="9"/>
    <n v="94306"/>
    <x v="2"/>
    <s v="Fairwinds Estate Winery"/>
    <s v="C7"/>
    <x v="1"/>
    <n v="69.3"/>
    <x v="0"/>
    <n v="9.1300000000000006E-2"/>
    <n v="6.3270900000000001"/>
    <x v="11"/>
    <n v="6.31"/>
    <n v="1.7090000000000494E-2"/>
  </r>
  <r>
    <s v="December"/>
    <s v="FEW62948453"/>
    <d v="2022-12-14T00:00:00"/>
    <s v="Regular"/>
    <n v="69.3"/>
    <n v="38.96"/>
    <n v="0"/>
    <n v="108.26"/>
    <s v="Boca Raton"/>
    <x v="12"/>
    <n v="33433"/>
    <x v="2"/>
    <s v="Fairwinds Estate Winery"/>
    <s v="C7"/>
    <x v="0"/>
    <m/>
    <x v="0"/>
    <m/>
    <m/>
    <x v="0"/>
    <m/>
    <m/>
  </r>
  <r>
    <s v="December"/>
    <s v="FEW62948815"/>
    <d v="2022-12-27T00:00:00"/>
    <s v="Regular"/>
    <n v="34.299999999999997"/>
    <n v="25.4"/>
    <n v="3.26"/>
    <n v="62.96"/>
    <s v="Los Angeles"/>
    <x v="9"/>
    <n v="90025"/>
    <x v="2"/>
    <s v="Fairwinds Estate Winery"/>
    <s v="C7"/>
    <x v="1"/>
    <n v="34.299999999999997"/>
    <x v="0"/>
    <n v="9.5000000000000001E-2"/>
    <n v="3.2584999999999997"/>
    <x v="5"/>
    <n v="3.26"/>
    <n v="-1.5000000000000568E-3"/>
  </r>
  <r>
    <s v="December"/>
    <s v="FEW62948570"/>
    <d v="2022-12-16T00:00:00"/>
    <s v="Regular"/>
    <n v="55.3"/>
    <n v="28.57"/>
    <n v="0"/>
    <n v="83.87"/>
    <s v="Bradenton"/>
    <x v="12"/>
    <n v="34212"/>
    <x v="2"/>
    <s v="Fairwinds Estate Winery"/>
    <s v="C7"/>
    <x v="0"/>
    <m/>
    <x v="0"/>
    <m/>
    <m/>
    <x v="0"/>
    <m/>
    <m/>
  </r>
  <r>
    <s v="December"/>
    <s v="FEW62948386"/>
    <d v="2022-12-14T00:00:00"/>
    <s v="Regular"/>
    <n v="41.3"/>
    <n v="22.44"/>
    <n v="3.2"/>
    <n v="66.94"/>
    <s v="Napa"/>
    <x v="9"/>
    <n v="94558"/>
    <x v="2"/>
    <s v="Fairwinds Estate Winery"/>
    <s v="C7"/>
    <x v="1"/>
    <n v="41.3"/>
    <x v="0"/>
    <n v="7.7499999999999999E-2"/>
    <n v="3.2007499999999998"/>
    <x v="2"/>
    <n v="3.2"/>
    <n v="7.4999999999958433E-4"/>
  </r>
  <r>
    <s v="December"/>
    <s v="FEW62948431"/>
    <d v="2022-12-14T00:00:00"/>
    <s v="Regular"/>
    <n v="41.3"/>
    <n v="22.44"/>
    <n v="3.87"/>
    <n v="67.61"/>
    <s v="San Jose"/>
    <x v="9"/>
    <n v="95120"/>
    <x v="2"/>
    <s v="Fairwinds Estate Winery"/>
    <s v="C7"/>
    <x v="1"/>
    <n v="41.3"/>
    <x v="0"/>
    <n v="9.3799999999999994E-2"/>
    <n v="3.8739399999999997"/>
    <x v="11"/>
    <n v="3.87"/>
    <n v="3.9399999999996105E-3"/>
  </r>
  <r>
    <s v="October"/>
    <s v="FEW62947354"/>
    <d v="2022-10-10T00:00:00"/>
    <s v="Regular"/>
    <n v="69.3"/>
    <n v="35.11"/>
    <n v="2.94"/>
    <n v="107.35"/>
    <s v="Overland Park"/>
    <x v="8"/>
    <n v="66204"/>
    <x v="2"/>
    <s v="Fairwinds Estate Winery"/>
    <s v="C7"/>
    <x v="0"/>
    <m/>
    <x v="0"/>
    <m/>
    <m/>
    <x v="0"/>
    <m/>
    <m/>
  </r>
  <r>
    <s v="December"/>
    <s v="FEW62948228"/>
    <d v="2022-12-12T00:00:00"/>
    <s v="Regular"/>
    <n v="69.3"/>
    <n v="31.37"/>
    <n v="6.3"/>
    <n v="106.97"/>
    <s v="Chicago"/>
    <x v="22"/>
    <n v="60657"/>
    <x v="0"/>
    <s v="Fairwinds Estate Winery"/>
    <s v="C7"/>
    <x v="0"/>
    <m/>
    <x v="0"/>
    <m/>
    <m/>
    <x v="0"/>
    <m/>
    <m/>
  </r>
  <r>
    <s v="December"/>
    <s v="FEW62948552"/>
    <d v="2022-12-16T00:00:00"/>
    <s v="Regular"/>
    <n v="55.3"/>
    <n v="28.12"/>
    <n v="0"/>
    <n v="83.42"/>
    <s v="Parker"/>
    <x v="27"/>
    <n v="80138"/>
    <x v="0"/>
    <s v="Fairwinds Estate Winery"/>
    <s v="C7"/>
    <x v="0"/>
    <m/>
    <x v="0"/>
    <m/>
    <m/>
    <x v="0"/>
    <m/>
    <m/>
  </r>
  <r>
    <s v="October"/>
    <s v="FEW62947415"/>
    <d v="2022-10-19T00:00:00"/>
    <s v="Regular"/>
    <n v="69.3"/>
    <n v="35.11"/>
    <n v="8.36"/>
    <n v="112.77"/>
    <s v="San Antonio"/>
    <x v="11"/>
    <n v="78261"/>
    <x v="2"/>
    <s v="Fairwinds Estate Winery"/>
    <s v="C7"/>
    <x v="0"/>
    <m/>
    <x v="0"/>
    <m/>
    <m/>
    <x v="0"/>
    <m/>
    <m/>
  </r>
  <r>
    <s v="November"/>
    <s v="FEW62947621"/>
    <d v="2022-11-16T00:00:00"/>
    <s v="Regular"/>
    <n v="69.3"/>
    <n v="30.47"/>
    <n v="10.48"/>
    <n v="110.25"/>
    <s v="Edmonds"/>
    <x v="33"/>
    <n v="98020"/>
    <x v="2"/>
    <s v="Fairwinds Estate Winery"/>
    <s v="C7"/>
    <x v="0"/>
    <m/>
    <x v="0"/>
    <m/>
    <m/>
    <x v="0"/>
    <m/>
    <m/>
  </r>
  <r>
    <s v="November"/>
    <s v="FEW62947748"/>
    <d v="2022-11-28T00:00:00"/>
    <s v="Regular"/>
    <n v="69.3"/>
    <n v="25.4"/>
    <n v="5.37"/>
    <n v="100.07"/>
    <s v="San Clemente"/>
    <x v="9"/>
    <n v="92673"/>
    <x v="2"/>
    <s v="Fairwinds Estate Winery"/>
    <s v="C7"/>
    <x v="1"/>
    <n v="69.3"/>
    <x v="0"/>
    <n v="7.7499999999999999E-2"/>
    <n v="5.3707500000000001"/>
    <x v="8"/>
    <n v="5.37"/>
    <n v="7.5000000000002842E-4"/>
  </r>
  <r>
    <s v="November"/>
    <s v="FEW62947869"/>
    <d v="2022-11-29T00:00:00"/>
    <s v="Regular"/>
    <n v="69.3"/>
    <n v="30.47"/>
    <n v="4.16"/>
    <n v="103.93"/>
    <s v="Eagle"/>
    <x v="32"/>
    <n v="83616"/>
    <x v="2"/>
    <s v="Fairwinds Estate Winery"/>
    <s v="C7"/>
    <x v="0"/>
    <m/>
    <x v="0"/>
    <m/>
    <m/>
    <x v="0"/>
    <m/>
    <m/>
  </r>
  <r>
    <s v="December"/>
    <s v="FEW62948164"/>
    <d v="2022-12-09T00:00:00"/>
    <s v="Regular"/>
    <n v="69.3"/>
    <n v="25.4"/>
    <n v="5.37"/>
    <n v="100.07"/>
    <s v="Mission Viejo"/>
    <x v="9"/>
    <n v="92692"/>
    <x v="2"/>
    <s v="Fairwinds Estate Winery"/>
    <s v="C7"/>
    <x v="1"/>
    <n v="69.3"/>
    <x v="0"/>
    <n v="7.7499999999999999E-2"/>
    <n v="5.3707500000000001"/>
    <x v="8"/>
    <n v="5.37"/>
    <n v="7.5000000000002842E-4"/>
  </r>
  <r>
    <s v="October"/>
    <s v="FEW62947345"/>
    <d v="2022-10-10T00:00:00"/>
    <s v="Regular"/>
    <n v="55.3"/>
    <n v="25.4"/>
    <n v="4.29"/>
    <n v="84.99"/>
    <s v="Napa"/>
    <x v="9"/>
    <n v="94558"/>
    <x v="2"/>
    <s v="Fairwinds Estate Winery"/>
    <s v="C7"/>
    <x v="1"/>
    <n v="55.3"/>
    <x v="0"/>
    <n v="7.7499999999999999E-2"/>
    <n v="4.2857500000000002"/>
    <x v="2"/>
    <n v="4.29"/>
    <n v="-4.249999999999865E-3"/>
  </r>
  <r>
    <s v="October"/>
    <s v="FEW62947479"/>
    <d v="2022-10-27T00:00:00"/>
    <s v="Regular"/>
    <n v="69.3"/>
    <n v="38.96"/>
    <n v="4.17"/>
    <n v="112.43"/>
    <s v="Mclean"/>
    <x v="3"/>
    <n v="22101"/>
    <x v="0"/>
    <s v="Fairwinds Estate Winery"/>
    <s v="C7"/>
    <x v="0"/>
    <m/>
    <x v="0"/>
    <m/>
    <m/>
    <x v="0"/>
    <m/>
    <m/>
  </r>
  <r>
    <s v="November"/>
    <s v="FEW62947749"/>
    <d v="2022-11-28T00:00:00"/>
    <s v="Regular"/>
    <n v="55.3"/>
    <n v="22.44"/>
    <n v="4.29"/>
    <n v="82.03"/>
    <s v="Laguna Niguel"/>
    <x v="9"/>
    <n v="92677"/>
    <x v="2"/>
    <s v="Fairwinds Estate Winery"/>
    <s v="C7"/>
    <x v="1"/>
    <n v="55.3"/>
    <x v="0"/>
    <n v="7.7499999999999999E-2"/>
    <n v="4.2857500000000002"/>
    <x v="8"/>
    <n v="4.29"/>
    <n v="-4.249999999999865E-3"/>
  </r>
  <r>
    <s v="December"/>
    <s v="FEW62947976"/>
    <d v="2022-12-02T00:00:00"/>
    <s v="Regular"/>
    <n v="69.3"/>
    <n v="28.12"/>
    <n v="0"/>
    <n v="97.42"/>
    <s v="Aurora"/>
    <x v="27"/>
    <n v="80016"/>
    <x v="2"/>
    <s v="Fairwinds Estate Winery"/>
    <s v="C7"/>
    <x v="0"/>
    <m/>
    <x v="0"/>
    <m/>
    <m/>
    <x v="0"/>
    <m/>
    <m/>
  </r>
  <r>
    <s v="December"/>
    <s v="FEW62948732"/>
    <d v="2022-12-21T00:00:00"/>
    <s v="Regular"/>
    <n v="69.3"/>
    <n v="25.4"/>
    <n v="5.38"/>
    <n v="100.08"/>
    <s v="Newport Beach"/>
    <x v="9"/>
    <n v="92660"/>
    <x v="2"/>
    <s v="Fairwinds Estate Winery"/>
    <s v="C7"/>
    <x v="1"/>
    <n v="69.3"/>
    <x v="0"/>
    <n v="7.7499999999999999E-2"/>
    <n v="5.3707500000000001"/>
    <x v="8"/>
    <n v="5.38"/>
    <n v="-9.2499999999997584E-3"/>
  </r>
  <r>
    <s v="October"/>
    <s v="FEW62947445"/>
    <d v="2022-10-25T00:00:00"/>
    <s v="Regular"/>
    <n v="69.3"/>
    <n v="38.96"/>
    <n v="9.34"/>
    <n v="117.6"/>
    <s v="Wading River"/>
    <x v="5"/>
    <n v="11792"/>
    <x v="2"/>
    <s v="Fairwinds Estate Winery"/>
    <s v="C7"/>
    <x v="0"/>
    <m/>
    <x v="0"/>
    <m/>
    <m/>
    <x v="0"/>
    <m/>
    <m/>
  </r>
  <r>
    <s v="December"/>
    <s v="FEW62948716"/>
    <d v="2022-12-20T00:00:00"/>
    <s v="Regular"/>
    <n v="69.3"/>
    <n v="32.200000000000003"/>
    <n v="0"/>
    <n v="101.5"/>
    <s v="Castle Rock"/>
    <x v="27"/>
    <n v="80108"/>
    <x v="0"/>
    <s v="Fairwinds Estate Winery"/>
    <s v="C7"/>
    <x v="0"/>
    <m/>
    <x v="0"/>
    <m/>
    <m/>
    <x v="0"/>
    <m/>
    <m/>
  </r>
  <r>
    <s v="December"/>
    <s v="FEW62948821"/>
    <d v="2022-12-27T00:00:00"/>
    <s v="Regular"/>
    <n v="37.1"/>
    <n v="35.380000000000003"/>
    <n v="5.26"/>
    <n v="77.739999999999995"/>
    <s v="Raleigh"/>
    <x v="0"/>
    <n v="27605"/>
    <x v="2"/>
    <s v="Fairwinds Estate Winery"/>
    <s v="C7"/>
    <x v="0"/>
    <m/>
    <x v="0"/>
    <m/>
    <m/>
    <x v="0"/>
    <m/>
    <m/>
  </r>
  <r>
    <s v="December"/>
    <s v="FEW62948108"/>
    <d v="2022-12-08T00:00:00"/>
    <s v="Regular"/>
    <n v="69.3"/>
    <n v="38.96"/>
    <n v="0"/>
    <n v="108.26"/>
    <s v="Boynton Beach"/>
    <x v="12"/>
    <n v="33437"/>
    <x v="2"/>
    <s v="Fairwinds Estate Winery"/>
    <s v="C7"/>
    <x v="0"/>
    <m/>
    <x v="0"/>
    <m/>
    <m/>
    <x v="0"/>
    <m/>
    <m/>
  </r>
  <r>
    <s v="December"/>
    <s v="FEW62948642"/>
    <d v="2022-12-19T00:00:00"/>
    <s v="Regular"/>
    <n v="41.3"/>
    <n v="22.44"/>
    <n v="3.82"/>
    <n v="67.56"/>
    <s v="Santa Rosa"/>
    <x v="9"/>
    <n v="95409"/>
    <x v="2"/>
    <s v="Fairwinds Estate Winery"/>
    <s v="C7"/>
    <x v="1"/>
    <n v="41.3"/>
    <x v="0"/>
    <n v="9.2499999999999999E-2"/>
    <n v="3.8202499999999997"/>
    <x v="15"/>
    <n v="3.82"/>
    <n v="2.4999999999986144E-4"/>
  </r>
  <r>
    <s v="November"/>
    <s v="FEW62947676"/>
    <d v="2022-11-21T00:00:00"/>
    <s v="Regular"/>
    <n v="41.3"/>
    <n v="24.98"/>
    <n v="0"/>
    <n v="66.28"/>
    <s v="Denver"/>
    <x v="27"/>
    <n v="80218"/>
    <x v="2"/>
    <s v="Fairwinds Estate Winery"/>
    <s v="C7"/>
    <x v="0"/>
    <m/>
    <x v="0"/>
    <m/>
    <m/>
    <x v="0"/>
    <m/>
    <m/>
  </r>
  <r>
    <s v="November"/>
    <s v="FEW62947909"/>
    <d v="2022-11-30T00:00:00"/>
    <s v="Regular"/>
    <n v="55.3"/>
    <n v="25.4"/>
    <n v="4.5599999999999996"/>
    <n v="85.26"/>
    <s v="Belvedere"/>
    <x v="9"/>
    <n v="94920"/>
    <x v="2"/>
    <s v="Fairwinds Estate Winery"/>
    <s v="C7"/>
    <x v="1"/>
    <n v="55.3"/>
    <x v="0"/>
    <n v="0.08"/>
    <n v="4.4239999999999995"/>
    <x v="21"/>
    <n v="4.5599999999999996"/>
    <n v="-0.13600000000000012"/>
  </r>
  <r>
    <s v="December"/>
    <s v="FEW62948493"/>
    <d v="2022-12-15T00:00:00"/>
    <s v="Regular"/>
    <n v="69.3"/>
    <n v="38.96"/>
    <n v="0"/>
    <n v="108.26"/>
    <s v="Lutz"/>
    <x v="12"/>
    <n v="33548"/>
    <x v="2"/>
    <s v="Fairwinds Estate Winery"/>
    <s v="C7"/>
    <x v="0"/>
    <m/>
    <x v="0"/>
    <m/>
    <m/>
    <x v="0"/>
    <m/>
    <m/>
  </r>
  <r>
    <s v="October"/>
    <s v="FEW62947358"/>
    <d v="2022-10-11T00:00:00"/>
    <s v="Regular"/>
    <n v="69.3"/>
    <n v="35.11"/>
    <n v="2.94"/>
    <n v="107.35"/>
    <s v="Wichita"/>
    <x v="8"/>
    <n v="67205"/>
    <x v="0"/>
    <s v="Fairwinds Estate Winery"/>
    <s v="C7"/>
    <x v="0"/>
    <m/>
    <x v="0"/>
    <m/>
    <m/>
    <x v="0"/>
    <m/>
    <m/>
  </r>
  <r>
    <s v="November"/>
    <s v="FEW62947624"/>
    <d v="2022-11-16T00:00:00"/>
    <s v="Regular"/>
    <n v="69.3"/>
    <n v="35.380000000000003"/>
    <n v="5.52"/>
    <n v="110.2"/>
    <s v="Baltimore"/>
    <x v="6"/>
    <n v="21210"/>
    <x v="2"/>
    <s v="Fairwinds Estate Winery"/>
    <s v="C7"/>
    <x v="0"/>
    <m/>
    <x v="0"/>
    <m/>
    <m/>
    <x v="0"/>
    <m/>
    <m/>
  </r>
  <r>
    <s v="December"/>
    <s v="FEW62948595"/>
    <d v="2022-12-16T00:00:00"/>
    <s v="Regular"/>
    <n v="41.3"/>
    <n v="22.44"/>
    <n v="3.2"/>
    <n v="66.94"/>
    <s v="Madera"/>
    <x v="9"/>
    <n v="93637"/>
    <x v="2"/>
    <s v="Fairwinds Estate Winery"/>
    <s v="C7"/>
    <x v="1"/>
    <n v="41.3"/>
    <x v="0"/>
    <n v="8.2500000000000004E-2"/>
    <n v="3.4072499999999999"/>
    <x v="27"/>
    <n v="3.2"/>
    <n v="0.20724999999999971"/>
  </r>
  <r>
    <s v="December"/>
    <s v="FEW62948764"/>
    <d v="2022-12-22T00:00:00"/>
    <s v="Regular"/>
    <n v="69.3"/>
    <n v="35.380000000000003"/>
    <n v="3.8"/>
    <n v="108.48"/>
    <s v="South Harpswell"/>
    <x v="37"/>
    <n v="4079"/>
    <x v="2"/>
    <s v="Fairwinds Estate Winery"/>
    <s v="C7"/>
    <x v="0"/>
    <m/>
    <x v="0"/>
    <m/>
    <m/>
    <x v="0"/>
    <m/>
    <m/>
  </r>
  <r>
    <s v="December"/>
    <s v="FEW62948548"/>
    <d v="2022-12-15T00:00:00"/>
    <s v="Regular"/>
    <n v="69.3"/>
    <n v="28.55"/>
    <n v="7.09"/>
    <n v="104.94"/>
    <s v="Pasadena"/>
    <x v="9"/>
    <n v="91105"/>
    <x v="2"/>
    <s v="Fairwinds Estate Winery"/>
    <s v="C7"/>
    <x v="1"/>
    <n v="69.3"/>
    <x v="0"/>
    <n v="0.10249999999999999"/>
    <n v="7.1032499999999992"/>
    <x v="5"/>
    <n v="7.09"/>
    <n v="1.3249999999999318E-2"/>
  </r>
  <r>
    <s v="October"/>
    <s v="FEW62947441"/>
    <d v="2022-10-25T00:00:00"/>
    <s v="Regular"/>
    <n v="69.3"/>
    <n v="29.58"/>
    <n v="7.91"/>
    <n v="106.79"/>
    <s v="Austin"/>
    <x v="11"/>
    <n v="78704"/>
    <x v="2"/>
    <s v="Fairwinds Estate Winery"/>
    <s v="C7"/>
    <x v="0"/>
    <m/>
    <x v="0"/>
    <m/>
    <m/>
    <x v="0"/>
    <m/>
    <m/>
  </r>
  <r>
    <s v="December"/>
    <s v="FEW62948465"/>
    <d v="2022-12-15T00:00:00"/>
    <s v="Regular"/>
    <n v="69.3"/>
    <n v="28.55"/>
    <n v="5.37"/>
    <n v="103.22"/>
    <s v="Poway"/>
    <x v="9"/>
    <n v="92064"/>
    <x v="2"/>
    <s v="Fairwinds Estate Winery"/>
    <s v="C7"/>
    <x v="1"/>
    <n v="69.3"/>
    <x v="0"/>
    <n v="7.7499999999999999E-2"/>
    <n v="5.3707500000000001"/>
    <x v="1"/>
    <n v="5.37"/>
    <n v="7.5000000000002842E-4"/>
  </r>
  <r>
    <s v="December"/>
    <s v="FEW62948543"/>
    <d v="2022-12-15T00:00:00"/>
    <s v="Regular"/>
    <n v="41.3"/>
    <n v="22.44"/>
    <n v="3.41"/>
    <n v="67.150000000000006"/>
    <s v="Mill Valley"/>
    <x v="9"/>
    <n v="94941"/>
    <x v="2"/>
    <s v="Fairwinds Estate Winery"/>
    <s v="C7"/>
    <x v="1"/>
    <n v="41.3"/>
    <x v="0"/>
    <n v="0.08"/>
    <n v="3.3039999999999998"/>
    <x v="21"/>
    <n v="3.41"/>
    <n v="-0.10600000000000032"/>
  </r>
  <r>
    <s v="December"/>
    <s v="FEW62947970"/>
    <d v="2022-12-02T00:00:00"/>
    <s v="Regular"/>
    <n v="69.3"/>
    <n v="28.12"/>
    <n v="0"/>
    <n v="97.42"/>
    <s v="Thornton"/>
    <x v="27"/>
    <n v="80241"/>
    <x v="2"/>
    <s v="Fairwinds Estate Winery"/>
    <s v="C7"/>
    <x v="0"/>
    <m/>
    <x v="0"/>
    <m/>
    <m/>
    <x v="0"/>
    <m/>
    <m/>
  </r>
  <r>
    <s v="November"/>
    <s v="FEW62947597"/>
    <d v="2022-11-10T00:00:00"/>
    <s v="Regular"/>
    <n v="55.3"/>
    <n v="26.95"/>
    <n v="3.66"/>
    <n v="85.91"/>
    <s v="Metairie"/>
    <x v="2"/>
    <n v="70002"/>
    <x v="0"/>
    <s v="Fairwinds Estate Winery"/>
    <s v="C7"/>
    <x v="0"/>
    <m/>
    <x v="0"/>
    <m/>
    <m/>
    <x v="0"/>
    <m/>
    <m/>
  </r>
  <r>
    <s v="December"/>
    <s v="FEW62947944"/>
    <d v="2022-12-01T00:00:00"/>
    <s v="Regular"/>
    <n v="69.3"/>
    <n v="35.11"/>
    <n v="8.36"/>
    <n v="112.77"/>
    <s v="Buda"/>
    <x v="11"/>
    <n v="78610"/>
    <x v="0"/>
    <s v="Fairwinds Estate Winery"/>
    <s v="C7"/>
    <x v="0"/>
    <m/>
    <x v="0"/>
    <m/>
    <m/>
    <x v="0"/>
    <m/>
    <m/>
  </r>
  <r>
    <s v="December"/>
    <s v="FEW62948786"/>
    <d v="2022-12-27T00:00:00"/>
    <s v="Regular"/>
    <n v="55.3"/>
    <n v="25.4"/>
    <n v="4.3"/>
    <n v="85"/>
    <s v="Corona Del Mar"/>
    <x v="9"/>
    <n v="92625"/>
    <x v="2"/>
    <s v="Fairwinds Estate Winery"/>
    <s v="C7"/>
    <x v="1"/>
    <n v="55.3"/>
    <x v="0"/>
    <n v="7.7499999999999999E-2"/>
    <n v="4.2857500000000002"/>
    <x v="8"/>
    <n v="4.3"/>
    <n v="-1.4249999999999652E-2"/>
  </r>
  <r>
    <s v="December"/>
    <s v="FEW62948659"/>
    <d v="2022-12-20T00:00:00"/>
    <s v="Regular"/>
    <n v="69.3"/>
    <n v="30.47"/>
    <n v="4.16"/>
    <n v="103.93"/>
    <s v="Coeur D Alene"/>
    <x v="32"/>
    <n v="83814"/>
    <x v="2"/>
    <s v="Fairwinds Estate Winery"/>
    <s v="C7"/>
    <x v="0"/>
    <m/>
    <x v="0"/>
    <m/>
    <m/>
    <x v="0"/>
    <m/>
    <m/>
  </r>
  <r>
    <s v="October"/>
    <s v="FEW62947293"/>
    <d v="2022-10-03T00:00:00"/>
    <s v="Regular"/>
    <n v="61.53"/>
    <n v="35.380000000000003"/>
    <n v="5.81"/>
    <n v="102.72"/>
    <s v="Macungie"/>
    <x v="15"/>
    <n v="18062"/>
    <x v="2"/>
    <s v="Fairwinds Estate Winery"/>
    <s v="C7"/>
    <x v="0"/>
    <m/>
    <x v="0"/>
    <m/>
    <m/>
    <x v="0"/>
    <m/>
    <m/>
  </r>
  <r>
    <s v="October"/>
    <s v="FEW62947306"/>
    <d v="2022-10-04T00:00:00"/>
    <s v="Regular"/>
    <n v="69.3"/>
    <n v="35.380000000000003"/>
    <n v="4.16"/>
    <n v="108.84"/>
    <s v="Haymarket"/>
    <x v="3"/>
    <n v="20169"/>
    <x v="0"/>
    <s v="Fairwinds Estate Winery"/>
    <s v="C7"/>
    <x v="0"/>
    <m/>
    <x v="0"/>
    <m/>
    <m/>
    <x v="0"/>
    <m/>
    <m/>
  </r>
  <r>
    <s v="November"/>
    <s v="FEW62947561"/>
    <d v="2022-11-04T00:00:00"/>
    <s v="Regular"/>
    <n v="69.3"/>
    <n v="38.96"/>
    <n v="7.58"/>
    <n v="115.84"/>
    <s v="Warner Robins"/>
    <x v="7"/>
    <n v="31088"/>
    <x v="0"/>
    <s v="Fairwinds Estate Winery"/>
    <s v="C7"/>
    <x v="0"/>
    <m/>
    <x v="0"/>
    <m/>
    <m/>
    <x v="0"/>
    <m/>
    <m/>
  </r>
  <r>
    <s v="December"/>
    <s v="FEW62948770"/>
    <d v="2022-12-22T00:00:00"/>
    <s v="Regular"/>
    <n v="55.3"/>
    <n v="25.4"/>
    <n v="5.25"/>
    <n v="85.95"/>
    <s v="Arcadia"/>
    <x v="9"/>
    <n v="91006"/>
    <x v="2"/>
    <s v="Fairwinds Estate Winery"/>
    <s v="C7"/>
    <x v="1"/>
    <n v="55.3"/>
    <x v="0"/>
    <n v="0.10249999999999999"/>
    <n v="5.6682499999999996"/>
    <x v="5"/>
    <n v="5.25"/>
    <n v="0.41824999999999957"/>
  </r>
  <r>
    <s v="December"/>
    <s v="FEW62948066"/>
    <d v="2022-12-06T00:00:00"/>
    <s v="Regular"/>
    <n v="55.3"/>
    <n v="22.44"/>
    <n v="4.7"/>
    <n v="82.44"/>
    <s v="Novato"/>
    <x v="9"/>
    <n v="94945"/>
    <x v="2"/>
    <s v="Fairwinds Estate Winery"/>
    <s v="C7"/>
    <x v="1"/>
    <n v="55.3"/>
    <x v="0"/>
    <n v="8.5000000000000006E-2"/>
    <n v="4.7004999999999999"/>
    <x v="21"/>
    <n v="4.7"/>
    <n v="4.9999999999972289E-4"/>
  </r>
  <r>
    <s v="December"/>
    <s v="FEW62948419"/>
    <d v="2022-12-14T00:00:00"/>
    <s v="Regular"/>
    <n v="69.3"/>
    <n v="31.37"/>
    <n v="6.29"/>
    <n v="106.96"/>
    <s v="Willowbrook"/>
    <x v="22"/>
    <n v="60527"/>
    <x v="0"/>
    <s v="Fairwinds Estate Winery"/>
    <s v="C7"/>
    <x v="0"/>
    <m/>
    <x v="0"/>
    <m/>
    <m/>
    <x v="0"/>
    <m/>
    <m/>
  </r>
  <r>
    <s v="November"/>
    <s v="FEW62947858"/>
    <d v="2022-11-29T00:00:00"/>
    <s v="Regular"/>
    <n v="55.3"/>
    <n v="28.12"/>
    <n v="3.56"/>
    <n v="86.98"/>
    <s v="Overgaard"/>
    <x v="24"/>
    <n v="85933"/>
    <x v="0"/>
    <s v="Fairwinds Estate Winery"/>
    <s v="C7"/>
    <x v="0"/>
    <m/>
    <x v="0"/>
    <m/>
    <m/>
    <x v="0"/>
    <m/>
    <m/>
  </r>
  <r>
    <s v="October"/>
    <s v="FEW62947388"/>
    <d v="2022-10-14T00:00:00"/>
    <s v="Regular"/>
    <n v="55.3"/>
    <n v="25.4"/>
    <n v="4.29"/>
    <n v="84.99"/>
    <s v="Roseville"/>
    <x v="9"/>
    <n v="95747"/>
    <x v="2"/>
    <s v="Fairwinds Estate Winery"/>
    <s v="C7"/>
    <x v="1"/>
    <n v="55.3"/>
    <x v="0"/>
    <n v="7.7499999999999999E-2"/>
    <n v="4.2857500000000002"/>
    <x v="18"/>
    <n v="4.29"/>
    <n v="-4.249999999999865E-3"/>
  </r>
  <r>
    <s v="October"/>
    <s v="FEW62947382"/>
    <d v="2022-10-13T00:00:00"/>
    <s v="Regular"/>
    <n v="69.3"/>
    <n v="35.380000000000003"/>
    <n v="7.07"/>
    <n v="111.75"/>
    <s v="Warren"/>
    <x v="10"/>
    <n v="44484"/>
    <x v="2"/>
    <s v="Fairwinds Estate Winery"/>
    <s v="C7"/>
    <x v="0"/>
    <m/>
    <x v="0"/>
    <m/>
    <m/>
    <x v="0"/>
    <m/>
    <m/>
  </r>
  <r>
    <s v="December"/>
    <s v="FEW62948633"/>
    <d v="2022-12-19T00:00:00"/>
    <s v="Regular"/>
    <n v="55.3"/>
    <n v="35.380000000000003"/>
    <n v="6.35"/>
    <n v="97.03"/>
    <s v="Indianapolis"/>
    <x v="18"/>
    <n v="46228"/>
    <x v="2"/>
    <s v="Fairwinds Estate Winery"/>
    <s v="C7"/>
    <x v="0"/>
    <m/>
    <x v="0"/>
    <m/>
    <m/>
    <x v="0"/>
    <m/>
    <m/>
  </r>
  <r>
    <s v="October"/>
    <s v="FEW62947444"/>
    <d v="2022-10-25T00:00:00"/>
    <s v="Regular"/>
    <n v="69.3"/>
    <n v="35.380000000000003"/>
    <n v="9.02"/>
    <n v="113.7"/>
    <s v="Southampton"/>
    <x v="5"/>
    <n v="11968"/>
    <x v="2"/>
    <s v="Fairwinds Estate Winery"/>
    <s v="C7"/>
    <x v="0"/>
    <m/>
    <x v="0"/>
    <m/>
    <m/>
    <x v="0"/>
    <m/>
    <m/>
  </r>
  <r>
    <s v="December"/>
    <s v="FEW62948508"/>
    <d v="2022-12-15T00:00:00"/>
    <s v="Regular"/>
    <n v="69.3"/>
    <n v="38.96"/>
    <n v="0"/>
    <n v="108.26"/>
    <s v="Palm Harbor"/>
    <x v="12"/>
    <n v="34684"/>
    <x v="2"/>
    <s v="Fairwinds Estate Winery"/>
    <s v="C7"/>
    <x v="0"/>
    <m/>
    <x v="0"/>
    <m/>
    <m/>
    <x v="0"/>
    <m/>
    <m/>
  </r>
  <r>
    <s v="December"/>
    <s v="FEW62948791"/>
    <d v="2022-12-27T00:00:00"/>
    <s v="Regular"/>
    <n v="69.3"/>
    <n v="38.96"/>
    <n v="6.51"/>
    <n v="114.77"/>
    <s v="Langhorne"/>
    <x v="15"/>
    <n v="19047"/>
    <x v="2"/>
    <s v="Fairwinds Estate Winery"/>
    <s v="C7"/>
    <x v="0"/>
    <m/>
    <x v="0"/>
    <m/>
    <m/>
    <x v="0"/>
    <m/>
    <m/>
  </r>
  <r>
    <s v="October"/>
    <s v="FEW62947309"/>
    <d v="2022-10-04T00:00:00"/>
    <s v="Regular"/>
    <n v="69.3"/>
    <n v="27.34"/>
    <n v="9.9"/>
    <n v="106.54"/>
    <s v="Seattle"/>
    <x v="33"/>
    <n v="98115"/>
    <x v="2"/>
    <s v="Fairwinds Estate Winery"/>
    <s v="C7"/>
    <x v="0"/>
    <m/>
    <x v="0"/>
    <m/>
    <m/>
    <x v="0"/>
    <m/>
    <m/>
  </r>
  <r>
    <s v="December"/>
    <s v="FEW62948796"/>
    <d v="2022-12-27T00:00:00"/>
    <s v="Regular"/>
    <n v="34.299999999999997"/>
    <n v="25.4"/>
    <n v="2.66"/>
    <n v="62.36"/>
    <s v="Poway"/>
    <x v="9"/>
    <n v="92064"/>
    <x v="2"/>
    <s v="Fairwinds Estate Winery"/>
    <s v="C7"/>
    <x v="1"/>
    <n v="34.299999999999997"/>
    <x v="0"/>
    <n v="7.7499999999999999E-2"/>
    <n v="2.6582499999999998"/>
    <x v="1"/>
    <n v="2.66"/>
    <n v="-1.7500000000003624E-3"/>
  </r>
  <r>
    <s v="December"/>
    <s v="FEW62948490"/>
    <d v="2022-12-15T00:00:00"/>
    <s v="Regular"/>
    <n v="69.3"/>
    <n v="35.380000000000003"/>
    <n v="0"/>
    <n v="104.68"/>
    <s v="Newport"/>
    <x v="26"/>
    <n v="2840"/>
    <x v="2"/>
    <s v="Fairwinds Estate Winery"/>
    <s v="C7"/>
    <x v="0"/>
    <m/>
    <x v="0"/>
    <m/>
    <m/>
    <x v="0"/>
    <m/>
    <m/>
  </r>
  <r>
    <s v="December"/>
    <s v="FEW62948656"/>
    <d v="2022-12-20T00:00:00"/>
    <s v="Regular"/>
    <n v="55.3"/>
    <n v="25.4"/>
    <n v="5.19"/>
    <n v="85.89"/>
    <s v="Menlo Park"/>
    <x v="9"/>
    <n v="94025"/>
    <x v="2"/>
    <s v="Fairwinds Estate Winery"/>
    <s v="C7"/>
    <x v="1"/>
    <n v="55.3"/>
    <x v="0"/>
    <n v="9.3799999999999994E-2"/>
    <n v="5.1871399999999994"/>
    <x v="19"/>
    <n v="5.19"/>
    <n v="-2.8600000000009729E-3"/>
  </r>
  <r>
    <s v="December"/>
    <s v="FEW62948529"/>
    <d v="2022-12-15T00:00:00"/>
    <s v="Regular"/>
    <n v="69.3"/>
    <n v="28.55"/>
    <n v="5.37"/>
    <n v="103.22"/>
    <s v="La Jolla"/>
    <x v="9"/>
    <n v="92037"/>
    <x v="2"/>
    <s v="Fairwinds Estate Winery"/>
    <s v="C7"/>
    <x v="1"/>
    <n v="69.3"/>
    <x v="0"/>
    <n v="7.7499999999999999E-2"/>
    <n v="5.3707500000000001"/>
    <x v="1"/>
    <n v="5.37"/>
    <n v="7.5000000000002842E-4"/>
  </r>
  <r>
    <s v="November"/>
    <s v="FEW62947630"/>
    <d v="2022-11-17T00:00:00"/>
    <s v="Regular"/>
    <n v="55.3"/>
    <n v="26.95"/>
    <n v="5.13"/>
    <n v="87.38"/>
    <s v="Chicago"/>
    <x v="22"/>
    <n v="60654"/>
    <x v="0"/>
    <s v="Fairwinds Estate Winery"/>
    <s v="C7"/>
    <x v="0"/>
    <m/>
    <x v="0"/>
    <m/>
    <m/>
    <x v="0"/>
    <m/>
    <m/>
  </r>
  <r>
    <s v="December"/>
    <s v="FEW62948549"/>
    <d v="2022-12-15T00:00:00"/>
    <s v="Regular"/>
    <n v="69.3"/>
    <n v="29.52"/>
    <n v="5.81"/>
    <n v="104.63"/>
    <s v="Henderson"/>
    <x v="21"/>
    <n v="89052"/>
    <x v="2"/>
    <s v="Fairwinds Estate Winery"/>
    <s v="C7"/>
    <x v="0"/>
    <m/>
    <x v="0"/>
    <m/>
    <m/>
    <x v="0"/>
    <m/>
    <m/>
  </r>
  <r>
    <s v="December"/>
    <s v="FEW62948400"/>
    <d v="2022-12-14T00:00:00"/>
    <s v="Regular"/>
    <n v="55.3"/>
    <n v="22.44"/>
    <n v="5.1100000000000003"/>
    <n v="82.85"/>
    <s v="San Rafael"/>
    <x v="9"/>
    <n v="94903"/>
    <x v="2"/>
    <s v="Fairwinds Estate Winery"/>
    <s v="C7"/>
    <x v="1"/>
    <n v="55.3"/>
    <x v="0"/>
    <n v="0.09"/>
    <n v="4.9769999999999994"/>
    <x v="21"/>
    <n v="5.1100000000000003"/>
    <n v="-0.1330000000000009"/>
  </r>
  <r>
    <s v="October"/>
    <s v="FEW62947512"/>
    <d v="2022-10-31T00:00:00"/>
    <s v="Regular"/>
    <n v="37.1"/>
    <n v="31.37"/>
    <n v="4.29"/>
    <n v="72.760000000000005"/>
    <s v="Tinley Park"/>
    <x v="22"/>
    <n v="60477"/>
    <x v="0"/>
    <s v="Fairwinds Estate Winery"/>
    <s v="C7"/>
    <x v="0"/>
    <m/>
    <x v="0"/>
    <m/>
    <m/>
    <x v="0"/>
    <m/>
    <m/>
  </r>
  <r>
    <s v="December"/>
    <s v="FEW62948667"/>
    <d v="2022-12-20T00:00:00"/>
    <s v="Regular"/>
    <n v="69.3"/>
    <n v="28.55"/>
    <n v="6.24"/>
    <n v="104.09"/>
    <s v="Rohnert Park"/>
    <x v="9"/>
    <n v="94928"/>
    <x v="2"/>
    <s v="Fairwinds Estate Winery"/>
    <s v="C7"/>
    <x v="1"/>
    <n v="69.3"/>
    <x v="0"/>
    <n v="0.09"/>
    <n v="6.2369999999999992"/>
    <x v="15"/>
    <n v="6.24"/>
    <n v="-3.0000000000010019E-3"/>
  </r>
  <r>
    <s v="December"/>
    <s v="FEW62948267"/>
    <d v="2022-12-13T00:00:00"/>
    <s v="Regular"/>
    <n v="41.3"/>
    <n v="28.57"/>
    <n v="6.2"/>
    <n v="76.069999999999993"/>
    <s v="New York"/>
    <x v="5"/>
    <n v="10044"/>
    <x v="2"/>
    <s v="Fairwinds Estate Winery"/>
    <s v="C7"/>
    <x v="0"/>
    <m/>
    <x v="0"/>
    <m/>
    <m/>
    <x v="0"/>
    <m/>
    <m/>
  </r>
  <r>
    <s v="December"/>
    <s v="FEW62948311"/>
    <d v="2022-12-14T00:00:00"/>
    <s v="Regular"/>
    <n v="41.3"/>
    <n v="22.44"/>
    <n v="3.77"/>
    <n v="67.510000000000005"/>
    <s v="Saratoga"/>
    <x v="9"/>
    <n v="95070"/>
    <x v="2"/>
    <s v="Fairwinds Estate Winery"/>
    <s v="C7"/>
    <x v="1"/>
    <n v="41.3"/>
    <x v="0"/>
    <n v="9.1300000000000006E-2"/>
    <n v="3.7706900000000001"/>
    <x v="11"/>
    <n v="3.77"/>
    <n v="6.9000000000007944E-4"/>
  </r>
  <r>
    <s v="November"/>
    <s v="FEW62947577"/>
    <d v="2022-11-08T00:00:00"/>
    <s v="Regular"/>
    <n v="55.3"/>
    <n v="23.71"/>
    <n v="0"/>
    <n v="79.010000000000005"/>
    <s v="Portland"/>
    <x v="39"/>
    <n v="97219"/>
    <x v="2"/>
    <s v="Fairwinds Estate Winery"/>
    <s v="C7"/>
    <x v="0"/>
    <m/>
    <x v="0"/>
    <m/>
    <m/>
    <x v="0"/>
    <m/>
    <m/>
  </r>
  <r>
    <s v="October"/>
    <s v="FEW62947335"/>
    <d v="2022-10-07T00:00:00"/>
    <s v="Regular"/>
    <n v="69.3"/>
    <n v="28.55"/>
    <n v="5.73"/>
    <n v="103.58"/>
    <s v="Vista"/>
    <x v="9"/>
    <n v="92083"/>
    <x v="2"/>
    <s v="Fairwinds Estate Winery"/>
    <s v="C7"/>
    <x v="1"/>
    <n v="69.3"/>
    <x v="0"/>
    <n v="8.2500000000000004E-2"/>
    <n v="5.7172499999999999"/>
    <x v="1"/>
    <n v="5.73"/>
    <n v="-1.2750000000000483E-2"/>
  </r>
  <r>
    <s v="November"/>
    <s v="FEW62947638"/>
    <d v="2022-11-17T00:00:00"/>
    <s v="Regular"/>
    <n v="55.3"/>
    <n v="26.95"/>
    <n v="5.13"/>
    <n v="87.38"/>
    <s v="Chicago"/>
    <x v="22"/>
    <n v="60611"/>
    <x v="0"/>
    <s v="Fairwinds Estate Winery"/>
    <s v="C7"/>
    <x v="0"/>
    <m/>
    <x v="0"/>
    <m/>
    <m/>
    <x v="0"/>
    <m/>
    <m/>
  </r>
  <r>
    <s v="December"/>
    <s v="FEW62948022"/>
    <d v="2022-12-05T00:00:00"/>
    <s v="Regular"/>
    <n v="34.299999999999997"/>
    <n v="25.4"/>
    <n v="3.13"/>
    <n v="62.83"/>
    <s v="Cupertino"/>
    <x v="9"/>
    <n v="95015"/>
    <x v="2"/>
    <s v="Fairwinds Estate Winery"/>
    <s v="C7"/>
    <x v="1"/>
    <n v="34.299999999999997"/>
    <x v="0"/>
    <n v="9.1300000000000006E-2"/>
    <n v="3.1315900000000001"/>
    <x v="11"/>
    <n v="3.13"/>
    <n v="1.5900000000002024E-3"/>
  </r>
  <r>
    <s v="December"/>
    <s v="FEW62948310"/>
    <d v="2022-12-14T00:00:00"/>
    <s v="Regular"/>
    <n v="37.1"/>
    <n v="25.4"/>
    <n v="2.87"/>
    <n v="65.37"/>
    <s v="Dana Point"/>
    <x v="9"/>
    <n v="92629"/>
    <x v="2"/>
    <s v="Fairwinds Estate Winery"/>
    <s v="C7"/>
    <x v="1"/>
    <n v="37.1"/>
    <x v="0"/>
    <n v="7.7499999999999999E-2"/>
    <n v="2.8752500000000003"/>
    <x v="8"/>
    <n v="2.87"/>
    <n v="5.250000000000199E-3"/>
  </r>
  <r>
    <s v="December"/>
    <s v="FEW62947993"/>
    <d v="2022-12-02T00:00:00"/>
    <s v="Regular"/>
    <n v="55.3"/>
    <n v="26.95"/>
    <n v="5.14"/>
    <n v="87.39"/>
    <s v="Wheaton"/>
    <x v="22"/>
    <n v="60189"/>
    <x v="0"/>
    <s v="Fairwinds Estate Winery"/>
    <s v="C7"/>
    <x v="0"/>
    <m/>
    <x v="0"/>
    <m/>
    <m/>
    <x v="0"/>
    <m/>
    <m/>
  </r>
  <r>
    <s v="December"/>
    <s v="FEW62948640"/>
    <d v="2022-12-19T00:00:00"/>
    <s v="Regular"/>
    <n v="55.3"/>
    <n v="22.44"/>
    <n v="5.25"/>
    <n v="82.99"/>
    <s v="Los Angeles"/>
    <x v="9"/>
    <n v="92020"/>
    <x v="2"/>
    <s v="Fairwinds Estate Winery"/>
    <s v="C7"/>
    <x v="1"/>
    <n v="55.3"/>
    <x v="0"/>
    <n v="9.5000000000000001E-2"/>
    <n v="5.2534999999999998"/>
    <x v="5"/>
    <n v="5.25"/>
    <n v="3.4999999999998366E-3"/>
  </r>
  <r>
    <s v="December"/>
    <s v="FEW62948130"/>
    <d v="2022-12-08T00:00:00"/>
    <s v="Regular"/>
    <n v="55.3"/>
    <n v="28.57"/>
    <n v="4.28"/>
    <n v="88.15"/>
    <s v="Hyattsville"/>
    <x v="6"/>
    <n v="20782"/>
    <x v="2"/>
    <s v="Fairwinds Estate Winery"/>
    <s v="C7"/>
    <x v="0"/>
    <m/>
    <x v="0"/>
    <m/>
    <m/>
    <x v="0"/>
    <m/>
    <m/>
  </r>
  <r>
    <s v="December"/>
    <s v="FEW62948221"/>
    <d v="2022-12-12T00:00:00"/>
    <s v="Regular"/>
    <n v="55.3"/>
    <n v="35.380000000000003"/>
    <n v="6.01"/>
    <n v="96.69"/>
    <s v="Princeton"/>
    <x v="14"/>
    <n v="8540"/>
    <x v="0"/>
    <s v="Fairwinds Estate Winery"/>
    <s v="C7"/>
    <x v="0"/>
    <m/>
    <x v="0"/>
    <m/>
    <m/>
    <x v="0"/>
    <m/>
    <m/>
  </r>
  <r>
    <s v="December"/>
    <s v="FEW62948370"/>
    <d v="2022-12-14T00:00:00"/>
    <s v="Regular"/>
    <n v="69.3"/>
    <n v="25.4"/>
    <n v="5.37"/>
    <n v="100.07"/>
    <s v="Laguna Niguel"/>
    <x v="9"/>
    <n v="92677"/>
    <x v="2"/>
    <s v="Fairwinds Estate Winery"/>
    <s v="C7"/>
    <x v="1"/>
    <n v="69.3"/>
    <x v="0"/>
    <n v="7.7499999999999999E-2"/>
    <n v="5.3707500000000001"/>
    <x v="8"/>
    <n v="5.37"/>
    <n v="7.5000000000002842E-4"/>
  </r>
  <r>
    <s v="December"/>
    <s v="FEW62948260"/>
    <d v="2022-12-13T00:00:00"/>
    <s v="Regular"/>
    <n v="69.3"/>
    <n v="25.4"/>
    <n v="5.98"/>
    <n v="100.68"/>
    <s v="San Francisco"/>
    <x v="9"/>
    <n v="94123"/>
    <x v="2"/>
    <s v="Fairwinds Estate Winery"/>
    <s v="C7"/>
    <x v="1"/>
    <n v="69.3"/>
    <x v="0"/>
    <n v="8.6300000000000002E-2"/>
    <n v="5.9805900000000003"/>
    <x v="22"/>
    <n v="5.98"/>
    <n v="5.8999999999986841E-4"/>
  </r>
  <r>
    <s v="December"/>
    <s v="FEW62948762"/>
    <d v="2022-12-22T00:00:00"/>
    <s v="Regular"/>
    <n v="69.3"/>
    <n v="29.52"/>
    <n v="0"/>
    <n v="98.82"/>
    <s v="Tigard"/>
    <x v="39"/>
    <n v="97223"/>
    <x v="2"/>
    <s v="Fairwinds Estate Winery"/>
    <s v="C7"/>
    <x v="0"/>
    <m/>
    <x v="0"/>
    <m/>
    <m/>
    <x v="0"/>
    <m/>
    <m/>
  </r>
  <r>
    <s v="October"/>
    <s v="FEW62947348"/>
    <d v="2022-10-10T00:00:00"/>
    <s v="Regular"/>
    <n v="69.3"/>
    <n v="35.380000000000003"/>
    <n v="8.3699999999999992"/>
    <n v="113.05"/>
    <s v="Oakfield"/>
    <x v="5"/>
    <n v="14125"/>
    <x v="2"/>
    <s v="Fairwinds Estate Winery"/>
    <s v="C7"/>
    <x v="0"/>
    <m/>
    <x v="0"/>
    <m/>
    <m/>
    <x v="0"/>
    <m/>
    <m/>
  </r>
  <r>
    <s v="November"/>
    <s v="FEW62947736"/>
    <d v="2022-11-28T00:00:00"/>
    <s v="Regular"/>
    <n v="55.3"/>
    <n v="25.4"/>
    <n v="5.04"/>
    <n v="85.74"/>
    <s v="Los Altos"/>
    <x v="9"/>
    <n v="94022"/>
    <x v="2"/>
    <s v="Fairwinds Estate Winery"/>
    <s v="C7"/>
    <x v="1"/>
    <n v="55.3"/>
    <x v="0"/>
    <n v="9.1300000000000006E-2"/>
    <n v="5.0488900000000001"/>
    <x v="11"/>
    <n v="5.04"/>
    <n v="8.8900000000000645E-3"/>
  </r>
  <r>
    <s v="October"/>
    <s v="FEW62947287"/>
    <d v="2022-10-03T00:00:00"/>
    <s v="Regular"/>
    <n v="37.1"/>
    <n v="35.380000000000003"/>
    <n v="4.79"/>
    <n v="77.27"/>
    <s v="Bloomfield"/>
    <x v="14"/>
    <n v="7003"/>
    <x v="0"/>
    <s v="Fairwinds Estate Winery"/>
    <s v="C7"/>
    <x v="0"/>
    <m/>
    <x v="0"/>
    <m/>
    <m/>
    <x v="0"/>
    <m/>
    <m/>
  </r>
  <r>
    <s v="December"/>
    <s v="FEW62948725"/>
    <d v="2022-12-21T00:00:00"/>
    <s v="Regular"/>
    <n v="34.299999999999997"/>
    <n v="27.34"/>
    <n v="6.32"/>
    <n v="67.959999999999994"/>
    <s v="Seattle"/>
    <x v="33"/>
    <n v="98117"/>
    <x v="0"/>
    <s v="Fairwinds Estate Winery"/>
    <s v="C7"/>
    <x v="0"/>
    <m/>
    <x v="0"/>
    <m/>
    <m/>
    <x v="0"/>
    <m/>
    <m/>
  </r>
  <r>
    <s v="November"/>
    <s v="FEW62947734"/>
    <d v="2022-11-28T00:00:00"/>
    <s v="Regular"/>
    <n v="55.3"/>
    <n v="25.4"/>
    <n v="4.7699999999999996"/>
    <n v="85.47"/>
    <s v="San Francisco"/>
    <x v="9"/>
    <n v="94109"/>
    <x v="2"/>
    <s v="Fairwinds Estate Winery"/>
    <s v="C7"/>
    <x v="1"/>
    <n v="55.3"/>
    <x v="0"/>
    <n v="8.6300000000000002E-2"/>
    <n v="4.7723899999999997"/>
    <x v="22"/>
    <n v="4.7699999999999996"/>
    <n v="2.3900000000001143E-3"/>
  </r>
  <r>
    <s v="October"/>
    <s v="FEW62947498"/>
    <d v="2022-10-28T00:00:00"/>
    <s v="Regular"/>
    <n v="55.3"/>
    <n v="22.44"/>
    <n v="5.39"/>
    <n v="83.13"/>
    <s v="Orinda"/>
    <x v="9"/>
    <n v="94563"/>
    <x v="2"/>
    <s v="Fairwinds Estate Winery"/>
    <s v="C7"/>
    <x v="1"/>
    <n v="55.3"/>
    <x v="0"/>
    <n v="9.7500000000000003E-2"/>
    <n v="5.39175"/>
    <x v="12"/>
    <n v="5.39"/>
    <n v="1.7500000000003624E-3"/>
  </r>
  <r>
    <s v="October"/>
    <s v="FEW62947506"/>
    <d v="2022-10-31T00:00:00"/>
    <s v="Regular"/>
    <n v="69.3"/>
    <n v="27.34"/>
    <n v="8.8000000000000007"/>
    <n v="105.44"/>
    <s v="Port Townsend"/>
    <x v="33"/>
    <n v="98368"/>
    <x v="2"/>
    <s v="Fairwinds Estate Winery"/>
    <s v="C7"/>
    <x v="0"/>
    <m/>
    <x v="0"/>
    <m/>
    <m/>
    <x v="0"/>
    <m/>
    <m/>
  </r>
  <r>
    <s v="November"/>
    <s v="FEW62947527"/>
    <d v="2022-11-01T00:00:00"/>
    <s v="Regular"/>
    <n v="55.3"/>
    <n v="25.4"/>
    <n v="4.83"/>
    <n v="85.53"/>
    <s v="Sausalito"/>
    <x v="9"/>
    <n v="94965"/>
    <x v="2"/>
    <s v="Fairwinds Estate Winery"/>
    <s v="C7"/>
    <x v="1"/>
    <n v="55.3"/>
    <x v="0"/>
    <n v="8.5000000000000006E-2"/>
    <n v="4.7004999999999999"/>
    <x v="21"/>
    <n v="4.83"/>
    <n v="-0.12950000000000017"/>
  </r>
  <r>
    <s v="November"/>
    <s v="FEW62947695"/>
    <d v="2022-11-22T00:00:00"/>
    <s v="Regular"/>
    <n v="55.3"/>
    <n v="26.95"/>
    <n v="4.12"/>
    <n v="86.37"/>
    <s v="Nashotah"/>
    <x v="29"/>
    <n v="53058"/>
    <x v="2"/>
    <s v="Fairwinds Estate Winery"/>
    <s v="C7"/>
    <x v="0"/>
    <m/>
    <x v="0"/>
    <m/>
    <m/>
    <x v="0"/>
    <m/>
    <m/>
  </r>
  <r>
    <s v="December"/>
    <s v="FEW62947973"/>
    <d v="2022-12-02T00:00:00"/>
    <s v="Regular"/>
    <n v="69.3"/>
    <n v="28.12"/>
    <n v="0"/>
    <n v="97.42"/>
    <s v="Denver"/>
    <x v="27"/>
    <n v="80246"/>
    <x v="2"/>
    <s v="Fairwinds Estate Winery"/>
    <s v="C7"/>
    <x v="0"/>
    <m/>
    <x v="0"/>
    <m/>
    <m/>
    <x v="0"/>
    <m/>
    <m/>
  </r>
  <r>
    <s v="December"/>
    <s v="FEW62948761"/>
    <d v="2022-12-22T00:00:00"/>
    <s v="Regular"/>
    <n v="61.53"/>
    <n v="31.37"/>
    <n v="5.12"/>
    <n v="98.02"/>
    <s v="Edgerton"/>
    <x v="29"/>
    <n v="53534"/>
    <x v="0"/>
    <s v="Fairwinds Estate Winery"/>
    <s v="C7"/>
    <x v="0"/>
    <m/>
    <x v="0"/>
    <m/>
    <m/>
    <x v="0"/>
    <m/>
    <m/>
  </r>
  <r>
    <s v="December"/>
    <s v="FEW62948589"/>
    <d v="2022-12-16T00:00:00"/>
    <s v="Regular"/>
    <n v="69.3"/>
    <n v="35.11"/>
    <n v="3.24"/>
    <n v="107.65"/>
    <s v="Pittsburg"/>
    <x v="8"/>
    <n v="66762"/>
    <x v="0"/>
    <s v="Fairwinds Estate Winery"/>
    <s v="C7"/>
    <x v="0"/>
    <m/>
    <x v="0"/>
    <m/>
    <m/>
    <x v="0"/>
    <m/>
    <m/>
  </r>
  <r>
    <s v="December"/>
    <s v="FEW62947989"/>
    <d v="2022-12-02T00:00:00"/>
    <s v="Refund"/>
    <n v="-69.3"/>
    <n v="-32.200000000000003"/>
    <n v="0"/>
    <n v="-101.5"/>
    <s v="Castle Rock"/>
    <x v="27"/>
    <n v="80108"/>
    <x v="2"/>
    <s v="Fairwinds Estate Winery"/>
    <s v="C7"/>
    <x v="0"/>
    <m/>
    <x v="0"/>
    <m/>
    <m/>
    <x v="0"/>
    <m/>
    <m/>
  </r>
  <r>
    <s v="November"/>
    <s v="FEW62947635"/>
    <d v="2022-11-17T00:00:00"/>
    <s v="Regular"/>
    <n v="55.3"/>
    <n v="26.95"/>
    <n v="5.13"/>
    <n v="87.38"/>
    <s v="Oak Park"/>
    <x v="22"/>
    <n v="60302"/>
    <x v="0"/>
    <s v="Fairwinds Estate Winery"/>
    <s v="C7"/>
    <x v="0"/>
    <m/>
    <x v="0"/>
    <m/>
    <m/>
    <x v="0"/>
    <m/>
    <m/>
  </r>
  <r>
    <s v="October"/>
    <s v="FEW62947381"/>
    <d v="2022-10-13T00:00:00"/>
    <s v="Regular"/>
    <n v="69.3"/>
    <n v="27.34"/>
    <n v="4.16"/>
    <n v="100.8"/>
    <s v="Boise"/>
    <x v="32"/>
    <n v="83716"/>
    <x v="2"/>
    <s v="Fairwinds Estate Winery"/>
    <s v="C7"/>
    <x v="0"/>
    <m/>
    <x v="0"/>
    <m/>
    <m/>
    <x v="0"/>
    <m/>
    <m/>
  </r>
  <r>
    <s v="December"/>
    <s v="FEW62948840"/>
    <d v="2022-12-28T00:00:00"/>
    <s v="Regular"/>
    <n v="55.3"/>
    <n v="24.98"/>
    <n v="0"/>
    <n v="80.28"/>
    <s v="Durango"/>
    <x v="27"/>
    <n v="81301"/>
    <x v="0"/>
    <s v="Fairwinds Estate Winery"/>
    <s v="C7"/>
    <x v="0"/>
    <m/>
    <x v="0"/>
    <m/>
    <m/>
    <x v="0"/>
    <m/>
    <m/>
  </r>
  <r>
    <s v="November"/>
    <s v="FEW62947878"/>
    <d v="2022-11-29T00:00:00"/>
    <s v="Regular"/>
    <n v="55.3"/>
    <n v="24.98"/>
    <n v="0"/>
    <n v="80.28"/>
    <s v="Durango"/>
    <x v="27"/>
    <n v="81301"/>
    <x v="2"/>
    <s v="Fairwinds Estate Winery"/>
    <s v="C7"/>
    <x v="0"/>
    <m/>
    <x v="0"/>
    <m/>
    <m/>
    <x v="0"/>
    <m/>
    <m/>
  </r>
  <r>
    <s v="October"/>
    <s v="FEW62947496"/>
    <d v="2022-10-28T00:00:00"/>
    <s v="Regular"/>
    <n v="48.3"/>
    <n v="29.58"/>
    <n v="2.9"/>
    <n v="80.78"/>
    <s v="Eufaula"/>
    <x v="40"/>
    <n v="74432"/>
    <x v="2"/>
    <s v="Fairwinds Estate Winery"/>
    <s v="C7"/>
    <x v="0"/>
    <m/>
    <x v="0"/>
    <m/>
    <m/>
    <x v="0"/>
    <m/>
    <m/>
  </r>
  <r>
    <s v="December"/>
    <s v="FEW62948084"/>
    <d v="2022-12-07T00:00:00"/>
    <s v="Regular"/>
    <n v="55.3"/>
    <n v="28.57"/>
    <n v="3.31"/>
    <n v="87.18"/>
    <s v="Purcellville"/>
    <x v="3"/>
    <n v="20132"/>
    <x v="0"/>
    <s v="Fairwinds Estate Winery"/>
    <s v="C7"/>
    <x v="0"/>
    <m/>
    <x v="0"/>
    <m/>
    <m/>
    <x v="0"/>
    <m/>
    <m/>
  </r>
  <r>
    <s v="October"/>
    <s v="FEW62947419"/>
    <d v="2022-10-20T00:00:00"/>
    <s v="Regular"/>
    <n v="55.3"/>
    <n v="28.57"/>
    <n v="5.55"/>
    <n v="89.42"/>
    <s v="Far Hills"/>
    <x v="14"/>
    <n v="7931"/>
    <x v="0"/>
    <s v="Fairwinds Estate Winery"/>
    <s v="C7"/>
    <x v="0"/>
    <m/>
    <x v="0"/>
    <m/>
    <m/>
    <x v="0"/>
    <m/>
    <m/>
  </r>
  <r>
    <s v="November"/>
    <s v="FEW62947574"/>
    <d v="2022-11-08T00:00:00"/>
    <s v="Regular"/>
    <n v="55.3"/>
    <n v="26.95"/>
    <n v="5.13"/>
    <n v="87.38"/>
    <s v="Chicago"/>
    <x v="22"/>
    <n v="60610"/>
    <x v="0"/>
    <s v="Fairwinds Estate Winery"/>
    <s v="C7"/>
    <x v="0"/>
    <m/>
    <x v="0"/>
    <m/>
    <m/>
    <x v="0"/>
    <m/>
    <m/>
  </r>
  <r>
    <s v="December"/>
    <s v="FEW62948544"/>
    <d v="2022-12-15T00:00:00"/>
    <s v="Regular"/>
    <n v="69.3"/>
    <n v="28.55"/>
    <n v="5.0199999999999996"/>
    <n v="102.87"/>
    <s v="Ojai"/>
    <x v="9"/>
    <n v="93023"/>
    <x v="2"/>
    <s v="Fairwinds Estate Winery"/>
    <s v="C7"/>
    <x v="1"/>
    <n v="69.3"/>
    <x v="0"/>
    <n v="7.2499999999999995E-2"/>
    <n v="5.0242499999999994"/>
    <x v="3"/>
    <n v="5.0199999999999996"/>
    <n v="4.249999999999865E-3"/>
  </r>
  <r>
    <s v="November"/>
    <s v="FEW62947639"/>
    <d v="2022-11-17T00:00:00"/>
    <s v="Regular"/>
    <n v="55.3"/>
    <n v="28.57"/>
    <n v="0"/>
    <n v="83.87"/>
    <s v="Sarasota"/>
    <x v="12"/>
    <n v="34239"/>
    <x v="2"/>
    <s v="Fairwinds Estate Winery"/>
    <s v="C7"/>
    <x v="0"/>
    <m/>
    <x v="0"/>
    <m/>
    <m/>
    <x v="0"/>
    <m/>
    <m/>
  </r>
  <r>
    <s v="November"/>
    <s v="FEW62947783"/>
    <d v="2022-11-28T00:00:00"/>
    <s v="Regular"/>
    <n v="41.3"/>
    <n v="23.71"/>
    <n v="0"/>
    <n v="65.010000000000005"/>
    <s v="Redmond"/>
    <x v="39"/>
    <n v="97756"/>
    <x v="2"/>
    <s v="Fairwinds Estate Winery"/>
    <s v="C7"/>
    <x v="0"/>
    <m/>
    <x v="0"/>
    <m/>
    <m/>
    <x v="0"/>
    <m/>
    <m/>
  </r>
  <r>
    <s v="December"/>
    <s v="FEW62948563"/>
    <d v="2022-12-16T00:00:00"/>
    <s v="Regular"/>
    <n v="69.3"/>
    <n v="29.52"/>
    <n v="0"/>
    <n v="98.82"/>
    <s v="Aurora"/>
    <x v="39"/>
    <n v="97002"/>
    <x v="2"/>
    <s v="Fairwinds Estate Winery"/>
    <s v="C7"/>
    <x v="0"/>
    <m/>
    <x v="0"/>
    <m/>
    <m/>
    <x v="0"/>
    <m/>
    <m/>
  </r>
  <r>
    <s v="December"/>
    <s v="FEW62948139"/>
    <d v="2022-12-08T00:00:00"/>
    <s v="Regular"/>
    <n v="69.3"/>
    <n v="38.96"/>
    <n v="6.5"/>
    <n v="114.76"/>
    <s v="Saint Clair"/>
    <x v="19"/>
    <n v="48079"/>
    <x v="0"/>
    <s v="Fairwinds Estate Winery"/>
    <s v="C7"/>
    <x v="0"/>
    <m/>
    <x v="0"/>
    <m/>
    <m/>
    <x v="0"/>
    <m/>
    <m/>
  </r>
  <r>
    <s v="December"/>
    <s v="FEW62948182"/>
    <d v="2022-12-09T00:00:00"/>
    <s v="Regular"/>
    <n v="69.3"/>
    <n v="38.96"/>
    <n v="0"/>
    <n v="108.26"/>
    <s v="West Palm Beach"/>
    <x v="12"/>
    <n v="33401"/>
    <x v="2"/>
    <s v="Fairwinds Estate Winery"/>
    <s v="C7"/>
    <x v="0"/>
    <m/>
    <x v="0"/>
    <m/>
    <m/>
    <x v="0"/>
    <m/>
    <m/>
  </r>
  <r>
    <s v="December"/>
    <s v="FEW62948036"/>
    <d v="2022-12-05T00:00:00"/>
    <s v="Regular"/>
    <n v="34.299999999999997"/>
    <n v="25.4"/>
    <n v="3.21"/>
    <n v="62.91"/>
    <s v="Milpitas"/>
    <x v="9"/>
    <n v="95035"/>
    <x v="2"/>
    <s v="Fairwinds Estate Winery"/>
    <s v="C7"/>
    <x v="1"/>
    <n v="34.299999999999997"/>
    <x v="0"/>
    <n v="9.3799999999999994E-2"/>
    <n v="3.2173399999999996"/>
    <x v="11"/>
    <n v="3.21"/>
    <n v="7.3399999999996801E-3"/>
  </r>
  <r>
    <s v="October"/>
    <s v="FEW62947425"/>
    <d v="2022-10-20T00:00:00"/>
    <s v="Regular"/>
    <n v="69.3"/>
    <n v="38.96"/>
    <n v="4.1500000000000004"/>
    <n v="112.41"/>
    <s v="Leesburg"/>
    <x v="3"/>
    <n v="20176"/>
    <x v="0"/>
    <s v="Fairwinds Estate Winery"/>
    <s v="C7"/>
    <x v="0"/>
    <m/>
    <x v="0"/>
    <m/>
    <m/>
    <x v="0"/>
    <m/>
    <m/>
  </r>
  <r>
    <s v="December"/>
    <s v="FEW62948058"/>
    <d v="2022-12-06T00:00:00"/>
    <s v="Regular"/>
    <n v="69.3"/>
    <n v="25.4"/>
    <n v="7.09"/>
    <n v="101.79"/>
    <s v="Sierra Madre"/>
    <x v="9"/>
    <n v="91024"/>
    <x v="2"/>
    <s v="Fairwinds Estate Winery"/>
    <s v="C7"/>
    <x v="1"/>
    <n v="69.3"/>
    <x v="0"/>
    <n v="0.10249999999999999"/>
    <n v="7.1032499999999992"/>
    <x v="5"/>
    <n v="7.09"/>
    <n v="1.3249999999999318E-2"/>
  </r>
  <r>
    <s v="December"/>
    <s v="FEW62948564"/>
    <d v="2022-12-16T00:00:00"/>
    <s v="Regular"/>
    <n v="41.3"/>
    <n v="28.57"/>
    <n v="4.63"/>
    <n v="74.5"/>
    <s v="Englewood Cliffs"/>
    <x v="14"/>
    <n v="7632"/>
    <x v="0"/>
    <s v="Fairwinds Estate Winery"/>
    <s v="C7"/>
    <x v="0"/>
    <m/>
    <x v="0"/>
    <m/>
    <m/>
    <x v="0"/>
    <m/>
    <m/>
  </r>
  <r>
    <s v="November"/>
    <s v="FEW62947691"/>
    <d v="2022-11-22T00:00:00"/>
    <s v="Regular"/>
    <n v="55.3"/>
    <n v="25.4"/>
    <n v="5.25"/>
    <n v="85.95"/>
    <s v="Petaluma"/>
    <x v="9"/>
    <n v="94954"/>
    <x v="2"/>
    <s v="Fairwinds Estate Winery"/>
    <s v="C7"/>
    <x v="1"/>
    <n v="55.3"/>
    <x v="0"/>
    <n v="9.5000000000000001E-2"/>
    <n v="5.2534999999999998"/>
    <x v="15"/>
    <n v="5.25"/>
    <n v="3.4999999999998366E-3"/>
  </r>
  <r>
    <s v="December"/>
    <s v="FEW62948537"/>
    <d v="2022-12-15T00:00:00"/>
    <s v="Regular"/>
    <n v="69.3"/>
    <n v="29.52"/>
    <n v="0"/>
    <n v="98.82"/>
    <s v="Sherwood"/>
    <x v="39"/>
    <n v="97140"/>
    <x v="2"/>
    <s v="Fairwinds Estate Winery"/>
    <s v="C7"/>
    <x v="0"/>
    <m/>
    <x v="0"/>
    <m/>
    <m/>
    <x v="0"/>
    <m/>
    <m/>
  </r>
  <r>
    <s v="December"/>
    <s v="FEW62948435"/>
    <d v="2022-12-14T00:00:00"/>
    <s v="Regular"/>
    <n v="69.3"/>
    <n v="28.55"/>
    <n v="6.59"/>
    <n v="104.44"/>
    <s v="Northridge"/>
    <x v="9"/>
    <n v="91326"/>
    <x v="2"/>
    <s v="Fairwinds Estate Winery"/>
    <s v="C7"/>
    <x v="1"/>
    <n v="69.3"/>
    <x v="0"/>
    <n v="9.5000000000000001E-2"/>
    <n v="6.5834999999999999"/>
    <x v="5"/>
    <n v="6.59"/>
    <n v="-6.4999999999999503E-3"/>
  </r>
  <r>
    <s v="October"/>
    <s v="FEW62947408"/>
    <d v="2022-10-18T00:00:00"/>
    <s v="Regular"/>
    <n v="55.3"/>
    <n v="28.57"/>
    <n v="6.72"/>
    <n v="90.59"/>
    <s v="Chagrin Falls"/>
    <x v="10"/>
    <n v="44022"/>
    <x v="0"/>
    <s v="Fairwinds Estate Winery"/>
    <s v="C7"/>
    <x v="0"/>
    <m/>
    <x v="0"/>
    <m/>
    <m/>
    <x v="0"/>
    <m/>
    <m/>
  </r>
  <r>
    <s v="November"/>
    <s v="FEW62947901"/>
    <d v="2022-11-30T00:00:00"/>
    <s v="Regular"/>
    <n v="55.3"/>
    <n v="28.57"/>
    <n v="5.03"/>
    <n v="88.9"/>
    <s v="Tylersville"/>
    <x v="15"/>
    <n v="17747"/>
    <x v="2"/>
    <s v="Fairwinds Estate Winery"/>
    <s v="C7"/>
    <x v="0"/>
    <m/>
    <x v="0"/>
    <m/>
    <m/>
    <x v="0"/>
    <m/>
    <m/>
  </r>
  <r>
    <s v="November"/>
    <s v="FEW62947547"/>
    <d v="2022-11-03T00:00:00"/>
    <s v="Regular"/>
    <n v="55.3"/>
    <n v="27.34"/>
    <n v="7.02"/>
    <n v="89.66"/>
    <s v="Vancouver"/>
    <x v="33"/>
    <n v="98683"/>
    <x v="2"/>
    <s v="Fairwinds Estate Winery"/>
    <s v="C7"/>
    <x v="0"/>
    <m/>
    <x v="0"/>
    <m/>
    <m/>
    <x v="0"/>
    <m/>
    <m/>
  </r>
  <r>
    <s v="November"/>
    <s v="FEW62947815"/>
    <d v="2022-11-28T00:00:00"/>
    <s v="Regular"/>
    <n v="69.3"/>
    <n v="25.4"/>
    <n v="6.58"/>
    <n v="101.28"/>
    <s v="Los Angeles"/>
    <x v="9"/>
    <n v="90024"/>
    <x v="2"/>
    <s v="Fairwinds Estate Winery"/>
    <s v="C7"/>
    <x v="1"/>
    <n v="69.3"/>
    <x v="0"/>
    <n v="9.5000000000000001E-2"/>
    <n v="6.5834999999999999"/>
    <x v="5"/>
    <n v="6.58"/>
    <n v="3.4999999999998366E-3"/>
  </r>
  <r>
    <s v="December"/>
    <s v="FEW62948485"/>
    <d v="2022-12-15T00:00:00"/>
    <s v="Regular"/>
    <n v="69.3"/>
    <n v="28.55"/>
    <n v="5.98"/>
    <n v="103.83"/>
    <s v="San Francisco"/>
    <x v="9"/>
    <n v="94107"/>
    <x v="2"/>
    <s v="Fairwinds Estate Winery"/>
    <s v="C7"/>
    <x v="1"/>
    <n v="69.3"/>
    <x v="0"/>
    <n v="8.6300000000000002E-2"/>
    <n v="5.9805900000000003"/>
    <x v="22"/>
    <n v="5.98"/>
    <n v="5.8999999999986841E-4"/>
  </r>
  <r>
    <s v="December"/>
    <s v="FEW62948055"/>
    <d v="2022-12-06T00:00:00"/>
    <s v="Regular"/>
    <n v="34.299999999999997"/>
    <n v="25.4"/>
    <n v="3.21"/>
    <n v="62.91"/>
    <s v="San Jose"/>
    <x v="9"/>
    <n v="95117"/>
    <x v="2"/>
    <s v="Fairwinds Estate Winery"/>
    <s v="C7"/>
    <x v="1"/>
    <n v="34.299999999999997"/>
    <x v="0"/>
    <n v="9.3799999999999994E-2"/>
    <n v="3.2173399999999996"/>
    <x v="11"/>
    <n v="3.21"/>
    <n v="7.3399999999996801E-3"/>
  </r>
  <r>
    <s v="December"/>
    <s v="FEW62948481"/>
    <d v="2022-12-15T00:00:00"/>
    <s v="Regular"/>
    <n v="69.3"/>
    <n v="29.52"/>
    <n v="5.73"/>
    <n v="104.55"/>
    <s v="Reno"/>
    <x v="21"/>
    <n v="89511"/>
    <x v="2"/>
    <s v="Fairwinds Estate Winery"/>
    <s v="C7"/>
    <x v="0"/>
    <m/>
    <x v="0"/>
    <m/>
    <m/>
    <x v="0"/>
    <m/>
    <m/>
  </r>
  <r>
    <s v="November"/>
    <s v="FEW62947784"/>
    <d v="2022-11-28T00:00:00"/>
    <s v="Regular"/>
    <n v="69.3"/>
    <n v="29.52"/>
    <n v="0"/>
    <n v="98.82"/>
    <s v="Bend"/>
    <x v="39"/>
    <n v="97702"/>
    <x v="2"/>
    <s v="Fairwinds Estate Winery"/>
    <s v="C7"/>
    <x v="0"/>
    <m/>
    <x v="0"/>
    <m/>
    <m/>
    <x v="0"/>
    <m/>
    <m/>
  </r>
  <r>
    <s v="December"/>
    <s v="FEW62948561"/>
    <d v="2022-12-16T00:00:00"/>
    <s v="Regular"/>
    <n v="69.3"/>
    <n v="28.12"/>
    <n v="5.57"/>
    <n v="102.99"/>
    <s v="Scottsdale"/>
    <x v="24"/>
    <n v="85266"/>
    <x v="0"/>
    <s v="Fairwinds Estate Winery"/>
    <s v="C7"/>
    <x v="0"/>
    <m/>
    <x v="0"/>
    <m/>
    <m/>
    <x v="0"/>
    <m/>
    <m/>
  </r>
  <r>
    <s v="November"/>
    <s v="FEW62947917"/>
    <d v="2022-11-30T00:00:00"/>
    <s v="Regular"/>
    <n v="69.3"/>
    <n v="35.380000000000003"/>
    <n v="5.16"/>
    <n v="109.84"/>
    <s v="Ellicott City"/>
    <x v="6"/>
    <n v="21043"/>
    <x v="2"/>
    <s v="Fairwinds Estate Winery"/>
    <s v="C7"/>
    <x v="0"/>
    <m/>
    <x v="0"/>
    <m/>
    <m/>
    <x v="0"/>
    <m/>
    <m/>
  </r>
  <r>
    <s v="December"/>
    <s v="FEW62948161"/>
    <d v="2022-12-09T00:00:00"/>
    <s v="Regular"/>
    <n v="69.3"/>
    <n v="35.11"/>
    <n v="8.35"/>
    <n v="112.76"/>
    <s v="Houston"/>
    <x v="11"/>
    <n v="77056"/>
    <x v="0"/>
    <s v="Fairwinds Estate Winery"/>
    <s v="C7"/>
    <x v="0"/>
    <m/>
    <x v="0"/>
    <m/>
    <m/>
    <x v="0"/>
    <m/>
    <m/>
  </r>
  <r>
    <s v="November"/>
    <s v="FEW62947830"/>
    <d v="2022-11-28T00:00:00"/>
    <s v="Regular"/>
    <n v="69.3"/>
    <n v="28.55"/>
    <n v="6.32"/>
    <n v="104.17"/>
    <s v="Saratoga"/>
    <x v="9"/>
    <n v="95070"/>
    <x v="2"/>
    <s v="Fairwinds Estate Winery"/>
    <s v="C7"/>
    <x v="1"/>
    <n v="69.3"/>
    <x v="0"/>
    <n v="9.1300000000000006E-2"/>
    <n v="6.3270900000000001"/>
    <x v="11"/>
    <n v="6.32"/>
    <n v="7.0899999999998187E-3"/>
  </r>
  <r>
    <s v="November"/>
    <s v="FEW62947609"/>
    <d v="2022-11-14T00:00:00"/>
    <s v="Regular"/>
    <n v="69.3"/>
    <n v="29.58"/>
    <n v="3.63"/>
    <n v="102.51"/>
    <s v="Wichita"/>
    <x v="8"/>
    <n v="67230"/>
    <x v="2"/>
    <s v="Fairwinds Estate Winery"/>
    <s v="C7"/>
    <x v="0"/>
    <m/>
    <x v="0"/>
    <m/>
    <m/>
    <x v="0"/>
    <m/>
    <m/>
  </r>
  <r>
    <s v="November"/>
    <s v="FEW62947545"/>
    <d v="2022-11-03T00:00:00"/>
    <s v="Regular"/>
    <n v="55.3"/>
    <n v="25.4"/>
    <n v="5.1100000000000003"/>
    <n v="85.81"/>
    <s v="San Rafael"/>
    <x v="9"/>
    <n v="94901"/>
    <x v="2"/>
    <s v="Fairwinds Estate Winery"/>
    <s v="C7"/>
    <x v="1"/>
    <n v="55.3"/>
    <x v="0"/>
    <n v="0.09"/>
    <n v="4.9769999999999994"/>
    <x v="21"/>
    <n v="5.1100000000000003"/>
    <n v="-0.1330000000000009"/>
  </r>
  <r>
    <s v="November"/>
    <s v="FEW62947687"/>
    <d v="2022-11-21T00:00:00"/>
    <s v="Regular"/>
    <n v="55.3"/>
    <n v="26.95"/>
    <n v="5.13"/>
    <n v="87.38"/>
    <s v="Clarendon Hills"/>
    <x v="22"/>
    <n v="60514"/>
    <x v="0"/>
    <s v="Fairwinds Estate Winery"/>
    <s v="C7"/>
    <x v="0"/>
    <m/>
    <x v="0"/>
    <m/>
    <m/>
    <x v="0"/>
    <m/>
    <m/>
  </r>
  <r>
    <s v="December"/>
    <s v="FEW62948107"/>
    <d v="2022-12-08T00:00:00"/>
    <s v="Regular"/>
    <n v="69.3"/>
    <n v="32.200000000000003"/>
    <n v="0"/>
    <n v="101.5"/>
    <s v="Denver"/>
    <x v="27"/>
    <n v="80210"/>
    <x v="2"/>
    <s v="Fairwinds Estate Winery"/>
    <s v="C7"/>
    <x v="0"/>
    <m/>
    <x v="0"/>
    <m/>
    <m/>
    <x v="0"/>
    <m/>
    <m/>
  </r>
  <r>
    <s v="October"/>
    <s v="FEW62947434"/>
    <d v="2022-10-21T00:00:00"/>
    <s v="Regular"/>
    <n v="34.299999999999997"/>
    <n v="25.4"/>
    <n v="3.08"/>
    <n v="62.78"/>
    <s v="Stockton"/>
    <x v="9"/>
    <n v="95219"/>
    <x v="2"/>
    <s v="Fairwinds Estate Winery"/>
    <s v="C7"/>
    <x v="1"/>
    <n v="34.299999999999997"/>
    <x v="0"/>
    <n v="0.09"/>
    <n v="3.0869999999999997"/>
    <x v="16"/>
    <n v="3.08"/>
    <n v="6.9999999999996732E-3"/>
  </r>
  <r>
    <s v="November"/>
    <s v="FEW62947803"/>
    <d v="2022-11-28T00:00:00"/>
    <s v="Regular"/>
    <n v="55.3"/>
    <n v="29.58"/>
    <n v="6.79"/>
    <n v="91.67"/>
    <s v="Windcrest"/>
    <x v="11"/>
    <n v="78239"/>
    <x v="0"/>
    <s v="Fairwinds Estate Winery"/>
    <s v="C7"/>
    <x v="0"/>
    <m/>
    <x v="0"/>
    <m/>
    <m/>
    <x v="0"/>
    <m/>
    <m/>
  </r>
  <r>
    <s v="December"/>
    <s v="FEW62948784"/>
    <d v="2022-12-27T00:00:00"/>
    <s v="Regular"/>
    <n v="69.3"/>
    <n v="38.96"/>
    <n v="0"/>
    <n v="108.26"/>
    <s v="Venice"/>
    <x v="12"/>
    <n v="34293"/>
    <x v="2"/>
    <s v="Fairwinds Estate Winery"/>
    <s v="C7"/>
    <x v="0"/>
    <m/>
    <x v="0"/>
    <m/>
    <m/>
    <x v="0"/>
    <m/>
    <m/>
  </r>
  <r>
    <s v="December"/>
    <s v="FEW62948486"/>
    <d v="2022-12-15T00:00:00"/>
    <s v="Regular"/>
    <n v="69.3"/>
    <n v="28.55"/>
    <n v="7.11"/>
    <n v="104.96"/>
    <s v="Castro Valley"/>
    <x v="9"/>
    <n v="94552"/>
    <x v="2"/>
    <s v="Fairwinds Estate Winery"/>
    <s v="C7"/>
    <x v="1"/>
    <n v="69.3"/>
    <x v="0"/>
    <n v="0.10249999999999999"/>
    <n v="7.1032499999999992"/>
    <x v="6"/>
    <n v="7.11"/>
    <n v="-6.750000000001144E-3"/>
  </r>
  <r>
    <s v="November"/>
    <s v="FEW62947602"/>
    <d v="2022-11-10T00:00:00"/>
    <s v="Regular"/>
    <n v="55.3"/>
    <n v="28.57"/>
    <n v="5.32"/>
    <n v="89.19"/>
    <s v="WASHINGTON"/>
    <x v="31"/>
    <n v="6796"/>
    <x v="0"/>
    <s v="Fairwinds Estate Winery"/>
    <s v="C7"/>
    <x v="0"/>
    <m/>
    <x v="0"/>
    <m/>
    <m/>
    <x v="0"/>
    <m/>
    <m/>
  </r>
  <r>
    <s v="December"/>
    <s v="FEW62948366"/>
    <d v="2022-12-14T00:00:00"/>
    <s v="Regular"/>
    <n v="69.3"/>
    <n v="29.52"/>
    <n v="5.81"/>
    <n v="104.63"/>
    <s v="Las Vegas"/>
    <x v="21"/>
    <n v="89135"/>
    <x v="2"/>
    <s v="Fairwinds Estate Winery"/>
    <s v="C7"/>
    <x v="0"/>
    <m/>
    <x v="0"/>
    <m/>
    <m/>
    <x v="0"/>
    <m/>
    <m/>
  </r>
  <r>
    <s v="December"/>
    <s v="FEW62948246"/>
    <d v="2022-12-12T00:00:00"/>
    <s v="Refund"/>
    <n v="-20"/>
    <n v="-26.24"/>
    <n v="-3.7"/>
    <n v="-49.94"/>
    <s v="Highland Heights"/>
    <x v="10"/>
    <n v="44143"/>
    <x v="2"/>
    <s v="Fairwinds Estate Winery"/>
    <s v="C7"/>
    <x v="0"/>
    <m/>
    <x v="0"/>
    <m/>
    <m/>
    <x v="0"/>
    <m/>
    <m/>
  </r>
  <r>
    <s v="December"/>
    <s v="FEW62948069"/>
    <d v="2022-12-07T00:00:00"/>
    <s v="Regular"/>
    <n v="55.3"/>
    <n v="22.44"/>
    <n v="5.66"/>
    <n v="83.4"/>
    <s v="Long Beach"/>
    <x v="9"/>
    <n v="90815"/>
    <x v="2"/>
    <s v="Fairwinds Estate Winery"/>
    <s v="C7"/>
    <x v="1"/>
    <n v="55.3"/>
    <x v="0"/>
    <n v="0.10249999999999999"/>
    <n v="5.6682499999999996"/>
    <x v="5"/>
    <n v="5.66"/>
    <n v="8.2499999999994245E-3"/>
  </r>
  <r>
    <s v="December"/>
    <s v="FEW62948401"/>
    <d v="2022-12-14T00:00:00"/>
    <s v="Regular"/>
    <n v="55.3"/>
    <n v="22.44"/>
    <n v="4.5599999999999996"/>
    <n v="82.3"/>
    <s v="San Rafael"/>
    <x v="9"/>
    <n v="94901"/>
    <x v="2"/>
    <s v="Fairwinds Estate Winery"/>
    <s v="C7"/>
    <x v="1"/>
    <n v="55.3"/>
    <x v="0"/>
    <n v="0.09"/>
    <n v="4.9769999999999994"/>
    <x v="21"/>
    <n v="4.5599999999999996"/>
    <n v="0.41699999999999982"/>
  </r>
  <r>
    <s v="November"/>
    <s v="FEW62947747"/>
    <d v="2022-11-28T00:00:00"/>
    <s v="Regular"/>
    <n v="55.3"/>
    <n v="31.37"/>
    <n v="0"/>
    <n v="86.67"/>
    <s v="West Des Moines"/>
    <x v="43"/>
    <n v="50266"/>
    <x v="2"/>
    <s v="Fairwinds Estate Winery"/>
    <s v="C7"/>
    <x v="0"/>
    <m/>
    <x v="0"/>
    <m/>
    <m/>
    <x v="0"/>
    <m/>
    <m/>
  </r>
  <r>
    <s v="October"/>
    <s v="FEW62947500"/>
    <d v="2022-10-28T00:00:00"/>
    <s v="Regular"/>
    <n v="55.3"/>
    <n v="26.6"/>
    <n v="0"/>
    <n v="81.900000000000006"/>
    <s v="Portland"/>
    <x v="39"/>
    <n v="97204"/>
    <x v="2"/>
    <s v="Fairwinds Estate Winery"/>
    <s v="C7"/>
    <x v="0"/>
    <m/>
    <x v="0"/>
    <m/>
    <m/>
    <x v="0"/>
    <m/>
    <m/>
  </r>
  <r>
    <s v="December"/>
    <s v="FEW62948822"/>
    <d v="2022-12-27T00:00:00"/>
    <s v="Regular"/>
    <n v="55.3"/>
    <n v="22.44"/>
    <n v="5.25"/>
    <n v="82.99"/>
    <s v="Palos Verdes Estates"/>
    <x v="9"/>
    <n v="90274"/>
    <x v="2"/>
    <s v="Fairwinds Estate Winery"/>
    <s v="C7"/>
    <x v="1"/>
    <n v="55.3"/>
    <x v="0"/>
    <n v="9.5000000000000001E-2"/>
    <n v="5.2534999999999998"/>
    <x v="5"/>
    <n v="5.25"/>
    <n v="3.4999999999998366E-3"/>
  </r>
  <r>
    <s v="December"/>
    <s v="FEW62948599"/>
    <d v="2022-12-16T00:00:00"/>
    <s v="Refund"/>
    <n v="-69.3"/>
    <n v="-32.200000000000003"/>
    <n v="0"/>
    <n v="-101.5"/>
    <s v="Castle Pines"/>
    <x v="27"/>
    <n v="80108"/>
    <x v="2"/>
    <s v="Fairwinds Estate Winery"/>
    <s v="C7"/>
    <x v="0"/>
    <m/>
    <x v="0"/>
    <m/>
    <m/>
    <x v="0"/>
    <m/>
    <m/>
  </r>
  <r>
    <s v="December"/>
    <s v="FEW62948060"/>
    <d v="2022-12-06T00:00:00"/>
    <s v="Regular"/>
    <n v="55.3"/>
    <n v="22.44"/>
    <n v="4.5599999999999996"/>
    <n v="82.3"/>
    <s v="San Anselmo"/>
    <x v="9"/>
    <n v="94960"/>
    <x v="2"/>
    <s v="Fairwinds Estate Winery"/>
    <s v="C7"/>
    <x v="1"/>
    <n v="55.3"/>
    <x v="0"/>
    <n v="8.5000000000000006E-2"/>
    <n v="4.7004999999999999"/>
    <x v="21"/>
    <n v="4.5599999999999996"/>
    <n v="0.14050000000000029"/>
  </r>
  <r>
    <s v="December"/>
    <s v="FEW62948322"/>
    <d v="2022-12-14T00:00:00"/>
    <s v="Regular"/>
    <n v="69.3"/>
    <n v="38.96"/>
    <n v="3.24"/>
    <n v="111.5"/>
    <s v="Nashua"/>
    <x v="36"/>
    <n v="3062"/>
    <x v="0"/>
    <s v="Fairwinds Estate Winery"/>
    <s v="C7"/>
    <x v="0"/>
    <m/>
    <x v="0"/>
    <m/>
    <m/>
    <x v="0"/>
    <m/>
    <m/>
  </r>
  <r>
    <s v="October"/>
    <s v="FEW62947387"/>
    <d v="2022-10-14T00:00:00"/>
    <s v="Regular"/>
    <n v="34.299999999999997"/>
    <n v="35.380000000000003"/>
    <n v="1.26"/>
    <n v="70.94"/>
    <s v="Wakefield"/>
    <x v="25"/>
    <n v="1880"/>
    <x v="2"/>
    <s v="Fairwinds Estate Winery"/>
    <s v="C7"/>
    <x v="0"/>
    <m/>
    <x v="0"/>
    <m/>
    <m/>
    <x v="0"/>
    <m/>
    <m/>
  </r>
  <r>
    <s v="December"/>
    <s v="FEW62948232"/>
    <d v="2022-12-12T00:00:00"/>
    <s v="Regular"/>
    <n v="69.3"/>
    <n v="38.96"/>
    <n v="0"/>
    <n v="108.26"/>
    <s v="Largo"/>
    <x v="12"/>
    <n v="33770"/>
    <x v="2"/>
    <s v="Fairwinds Estate Winery"/>
    <s v="C7"/>
    <x v="0"/>
    <m/>
    <x v="0"/>
    <m/>
    <m/>
    <x v="0"/>
    <m/>
    <m/>
  </r>
  <r>
    <s v="December"/>
    <s v="FEW62948719"/>
    <d v="2022-12-20T00:00:00"/>
    <s v="Regular"/>
    <n v="69.3"/>
    <n v="35.11"/>
    <n v="8.35"/>
    <n v="112.76"/>
    <s v="Colleyville"/>
    <x v="11"/>
    <n v="76034"/>
    <x v="0"/>
    <s v="Fairwinds Estate Winery"/>
    <s v="C7"/>
    <x v="0"/>
    <m/>
    <x v="0"/>
    <m/>
    <m/>
    <x v="0"/>
    <m/>
    <m/>
  </r>
  <r>
    <s v="November"/>
    <s v="FEW62947643"/>
    <d v="2022-11-17T00:00:00"/>
    <s v="Regular"/>
    <n v="55.3"/>
    <n v="26.95"/>
    <n v="5.13"/>
    <n v="87.38"/>
    <s v="Western Springs"/>
    <x v="22"/>
    <n v="60558"/>
    <x v="0"/>
    <s v="Fairwinds Estate Winery"/>
    <s v="C7"/>
    <x v="0"/>
    <m/>
    <x v="0"/>
    <m/>
    <m/>
    <x v="0"/>
    <m/>
    <m/>
  </r>
  <r>
    <s v="December"/>
    <s v="FEW62948806"/>
    <d v="2022-12-27T00:00:00"/>
    <s v="Regular"/>
    <n v="69.3"/>
    <n v="28.55"/>
    <n v="6.32"/>
    <n v="104.17"/>
    <s v="Monte Sereno"/>
    <x v="9"/>
    <n v="95030"/>
    <x v="2"/>
    <s v="Fairwinds Estate Winery"/>
    <s v="C7"/>
    <x v="1"/>
    <n v="69.3"/>
    <x v="0"/>
    <n v="9.1300000000000006E-2"/>
    <n v="6.3270900000000001"/>
    <x v="11"/>
    <n v="6.32"/>
    <n v="7.0899999999998187E-3"/>
  </r>
  <r>
    <s v="December"/>
    <s v="FEW62948520"/>
    <d v="2022-12-15T00:00:00"/>
    <s v="Regular"/>
    <n v="69.3"/>
    <n v="32.200000000000003"/>
    <n v="0"/>
    <n v="101.5"/>
    <s v="Denver"/>
    <x v="27"/>
    <n v="80206"/>
    <x v="0"/>
    <s v="Fairwinds Estate Winery"/>
    <s v="C7"/>
    <x v="0"/>
    <m/>
    <x v="0"/>
    <m/>
    <m/>
    <x v="0"/>
    <m/>
    <m/>
  </r>
  <r>
    <s v="November"/>
    <s v="FEW62947900"/>
    <d v="2022-11-30T00:00:00"/>
    <s v="Regular"/>
    <n v="41.3"/>
    <n v="22.44"/>
    <n v="3.97"/>
    <n v="67.709999999999994"/>
    <s v="Hillsborough"/>
    <x v="9"/>
    <n v="94010"/>
    <x v="2"/>
    <s v="Fairwinds Estate Winery"/>
    <s v="C7"/>
    <x v="1"/>
    <n v="41.3"/>
    <x v="0"/>
    <n v="9.3799999999999994E-2"/>
    <n v="3.8739399999999997"/>
    <x v="19"/>
    <n v="3.97"/>
    <n v="-9.6060000000000478E-2"/>
  </r>
  <r>
    <s v="November"/>
    <s v="FEW62947539"/>
    <d v="2022-11-02T00:00:00"/>
    <s v="Regular"/>
    <n v="55.3"/>
    <n v="25.4"/>
    <n v="5.1100000000000003"/>
    <n v="85.81"/>
    <s v="Los Gatos"/>
    <x v="9"/>
    <n v="95032"/>
    <x v="2"/>
    <s v="Fairwinds Estate Winery"/>
    <s v="C7"/>
    <x v="1"/>
    <n v="55.3"/>
    <x v="0"/>
    <n v="9.2499999999999999E-2"/>
    <n v="5.1152499999999996"/>
    <x v="11"/>
    <n v="5.1100000000000003"/>
    <n v="5.2499999999993108E-3"/>
  </r>
  <r>
    <s v="October"/>
    <s v="FEW62947437"/>
    <d v="2022-10-24T00:00:00"/>
    <s v="Regular"/>
    <n v="55.3"/>
    <n v="28.57"/>
    <n v="5.88"/>
    <n v="89.75"/>
    <s v="Westfield"/>
    <x v="18"/>
    <n v="46062"/>
    <x v="2"/>
    <s v="Fairwinds Estate Winery"/>
    <s v="C7"/>
    <x v="0"/>
    <m/>
    <x v="0"/>
    <m/>
    <m/>
    <x v="0"/>
    <m/>
    <m/>
  </r>
  <r>
    <s v="November"/>
    <s v="FEW62947895"/>
    <d v="2022-11-30T00:00:00"/>
    <s v="Regular"/>
    <n v="41.3"/>
    <n v="22.44"/>
    <n v="3.82"/>
    <n v="67.56"/>
    <s v="Pacific Grove"/>
    <x v="9"/>
    <n v="93950"/>
    <x v="2"/>
    <s v="Fairwinds Estate Winery"/>
    <s v="C7"/>
    <x v="1"/>
    <n v="41.3"/>
    <x v="0"/>
    <n v="8.7499999999999994E-2"/>
    <n v="3.6137499999999996"/>
    <x v="29"/>
    <n v="3.82"/>
    <n v="-0.20625000000000027"/>
  </r>
  <r>
    <s v="December"/>
    <s v="FEW62948049"/>
    <d v="2022-12-06T00:00:00"/>
    <s v="Regular"/>
    <n v="55.3"/>
    <n v="25.4"/>
    <n v="5.67"/>
    <n v="86.37"/>
    <s v="El Cerrito"/>
    <x v="9"/>
    <n v="94530"/>
    <x v="2"/>
    <s v="Fairwinds Estate Winery"/>
    <s v="C7"/>
    <x v="1"/>
    <n v="55.3"/>
    <x v="0"/>
    <n v="0.10249999999999999"/>
    <n v="5.6682499999999996"/>
    <x v="12"/>
    <n v="5.67"/>
    <n v="-1.7500000000003624E-3"/>
  </r>
  <r>
    <s v="December"/>
    <s v="FEW62948033"/>
    <d v="2022-12-05T00:00:00"/>
    <s v="Regular"/>
    <n v="34.299999999999997"/>
    <n v="25.4"/>
    <n v="3.21"/>
    <n v="62.91"/>
    <s v="San Jose"/>
    <x v="9"/>
    <n v="95123"/>
    <x v="2"/>
    <s v="Fairwinds Estate Winery"/>
    <s v="C7"/>
    <x v="1"/>
    <n v="34.299999999999997"/>
    <x v="0"/>
    <n v="9.3799999999999994E-2"/>
    <n v="3.2173399999999996"/>
    <x v="11"/>
    <n v="3.21"/>
    <n v="7.3399999999996801E-3"/>
  </r>
  <r>
    <s v="December"/>
    <s v="FEW62948106"/>
    <d v="2022-12-08T00:00:00"/>
    <s v="Regular"/>
    <n v="69.3"/>
    <n v="38.96"/>
    <n v="0"/>
    <n v="108.26"/>
    <s v="Miami Beach"/>
    <x v="12"/>
    <n v="33141"/>
    <x v="2"/>
    <s v="Fairwinds Estate Winery"/>
    <s v="C7"/>
    <x v="0"/>
    <m/>
    <x v="0"/>
    <m/>
    <m/>
    <x v="0"/>
    <m/>
    <m/>
  </r>
  <r>
    <s v="October"/>
    <s v="FEW62947321"/>
    <d v="2022-10-05T00:00:00"/>
    <s v="Regular"/>
    <n v="69.3"/>
    <n v="38.96"/>
    <n v="9.61"/>
    <n v="117.87"/>
    <s v="Brooklyn"/>
    <x v="5"/>
    <n v="11213"/>
    <x v="2"/>
    <s v="Fairwinds Estate Winery"/>
    <s v="C7"/>
    <x v="0"/>
    <m/>
    <x v="0"/>
    <m/>
    <m/>
    <x v="0"/>
    <m/>
    <m/>
  </r>
  <r>
    <s v="October"/>
    <s v="FEW62947409"/>
    <d v="2022-10-19T00:00:00"/>
    <s v="Regular"/>
    <n v="55.3"/>
    <n v="26.95"/>
    <n v="5.13"/>
    <n v="87.38"/>
    <s v="Evanston"/>
    <x v="22"/>
    <n v="60202"/>
    <x v="0"/>
    <s v="Fairwinds Estate Winery"/>
    <s v="C7"/>
    <x v="0"/>
    <m/>
    <x v="0"/>
    <m/>
    <m/>
    <x v="0"/>
    <m/>
    <m/>
  </r>
  <r>
    <s v="November"/>
    <s v="FEW62947888"/>
    <d v="2022-11-29T00:00:00"/>
    <s v="Regular"/>
    <n v="41.3"/>
    <n v="25.74"/>
    <n v="3.47"/>
    <n v="70.510000000000005"/>
    <s v="Broken Arrow"/>
    <x v="40"/>
    <n v="74011"/>
    <x v="2"/>
    <s v="Fairwinds Estate Winery"/>
    <s v="C7"/>
    <x v="0"/>
    <m/>
    <x v="0"/>
    <m/>
    <m/>
    <x v="0"/>
    <m/>
    <m/>
  </r>
  <r>
    <s v="December"/>
    <s v="FEW62948292"/>
    <d v="2022-12-14T00:00:00"/>
    <s v="Regular"/>
    <n v="37.1"/>
    <n v="25.4"/>
    <n v="2.69"/>
    <n v="65.19"/>
    <s v="Granite Bay"/>
    <x v="9"/>
    <n v="95746"/>
    <x v="2"/>
    <s v="Fairwinds Estate Winery"/>
    <s v="C7"/>
    <x v="1"/>
    <n v="37.1"/>
    <x v="0"/>
    <n v="7.2499999999999995E-2"/>
    <n v="2.6897500000000001"/>
    <x v="18"/>
    <n v="2.69"/>
    <n v="-2.4999999999986144E-4"/>
  </r>
  <r>
    <s v="December"/>
    <s v="FEW62948273"/>
    <d v="2022-12-13T00:00:00"/>
    <s v="Regular"/>
    <n v="41.3"/>
    <n v="22.44"/>
    <n v="3.82"/>
    <n v="67.56"/>
    <s v="Palm Springs"/>
    <x v="9"/>
    <n v="92262"/>
    <x v="2"/>
    <s v="Fairwinds Estate Winery"/>
    <s v="C7"/>
    <x v="1"/>
    <n v="41.3"/>
    <x v="0"/>
    <n v="9.2499999999999999E-2"/>
    <n v="3.8202499999999997"/>
    <x v="4"/>
    <n v="3.82"/>
    <n v="2.4999999999986144E-4"/>
  </r>
  <r>
    <s v="December"/>
    <s v="FEW62948080"/>
    <d v="2022-12-07T00:00:00"/>
    <s v="Regular"/>
    <n v="69.3"/>
    <n v="28.55"/>
    <n v="6.32"/>
    <n v="104.17"/>
    <s v="Morgan Hill"/>
    <x v="9"/>
    <n v="95037"/>
    <x v="2"/>
    <s v="Fairwinds Estate Winery"/>
    <s v="C7"/>
    <x v="1"/>
    <n v="69.3"/>
    <x v="0"/>
    <n v="9.1300000000000006E-2"/>
    <n v="6.3270900000000001"/>
    <x v="11"/>
    <n v="6.32"/>
    <n v="7.0899999999998187E-3"/>
  </r>
  <r>
    <s v="December"/>
    <s v="FEW62948256"/>
    <d v="2022-12-13T00:00:00"/>
    <s v="Regular"/>
    <n v="69.3"/>
    <n v="38.96"/>
    <n v="0"/>
    <n v="108.26"/>
    <s v="LONGBOAT KEY"/>
    <x v="12"/>
    <n v="6903"/>
    <x v="2"/>
    <s v="Fairwinds Estate Winery"/>
    <s v="C7"/>
    <x v="0"/>
    <m/>
    <x v="0"/>
    <m/>
    <m/>
    <x v="0"/>
    <m/>
    <m/>
  </r>
  <r>
    <s v="November"/>
    <s v="FEW62947583"/>
    <d v="2022-11-08T00:00:00"/>
    <s v="Regular"/>
    <n v="69.3"/>
    <n v="37.32"/>
    <n v="5.86"/>
    <n v="112.48"/>
    <s v="Chippewa Falls"/>
    <x v="29"/>
    <n v="54729"/>
    <x v="2"/>
    <s v="Fairwinds Estate Winery"/>
    <s v="C7"/>
    <x v="0"/>
    <m/>
    <x v="0"/>
    <m/>
    <m/>
    <x v="0"/>
    <m/>
    <m/>
  </r>
  <r>
    <s v="November"/>
    <s v="FEW62947793"/>
    <d v="2022-11-28T00:00:00"/>
    <s v="Regular"/>
    <n v="69.3"/>
    <n v="38.96"/>
    <n v="7.18"/>
    <n v="115.44"/>
    <s v="Essex Fells"/>
    <x v="14"/>
    <n v="7021"/>
    <x v="0"/>
    <s v="Fairwinds Estate Winery"/>
    <s v="C7"/>
    <x v="0"/>
    <m/>
    <x v="0"/>
    <m/>
    <m/>
    <x v="0"/>
    <m/>
    <m/>
  </r>
  <r>
    <s v="November"/>
    <s v="FEW62947913"/>
    <d v="2022-11-30T00:00:00"/>
    <s v="Regular"/>
    <n v="55.3"/>
    <n v="29.58"/>
    <n v="4.84"/>
    <n v="89.72"/>
    <s v="Norman"/>
    <x v="40"/>
    <n v="73072"/>
    <x v="2"/>
    <s v="Fairwinds Estate Winery"/>
    <s v="C7"/>
    <x v="0"/>
    <m/>
    <x v="0"/>
    <m/>
    <m/>
    <x v="0"/>
    <m/>
    <m/>
  </r>
  <r>
    <s v="November"/>
    <s v="FEW62947620"/>
    <d v="2022-11-16T00:00:00"/>
    <s v="Regular"/>
    <n v="69.3"/>
    <n v="35.380000000000003"/>
    <n v="6.65"/>
    <n v="111.33"/>
    <s v="Colchester"/>
    <x v="31"/>
    <n v="6415"/>
    <x v="0"/>
    <s v="Fairwinds Estate Winery"/>
    <s v="C7"/>
    <x v="0"/>
    <m/>
    <x v="0"/>
    <m/>
    <m/>
    <x v="0"/>
    <m/>
    <m/>
  </r>
  <r>
    <s v="December"/>
    <s v="FEW62948010"/>
    <d v="2022-12-05T00:00:00"/>
    <s v="Regular"/>
    <n v="69.3"/>
    <n v="25.4"/>
    <n v="6.76"/>
    <n v="101.46"/>
    <s v="Concord"/>
    <x v="9"/>
    <n v="94518"/>
    <x v="2"/>
    <s v="Fairwinds Estate Winery"/>
    <s v="C7"/>
    <x v="1"/>
    <n v="69.3"/>
    <x v="0"/>
    <n v="9.7500000000000003E-2"/>
    <n v="6.7567500000000003"/>
    <x v="12"/>
    <n v="6.76"/>
    <n v="-3.249999999999531E-3"/>
  </r>
  <r>
    <s v="December"/>
    <s v="FEW62948252"/>
    <d v="2022-12-13T00:00:00"/>
    <s v="Regular"/>
    <n v="69.3"/>
    <n v="38.96"/>
    <n v="6.86"/>
    <n v="115.12"/>
    <s v="Enfield"/>
    <x v="31"/>
    <n v="6082"/>
    <x v="0"/>
    <s v="Fairwinds Estate Winery"/>
    <s v="C7"/>
    <x v="0"/>
    <m/>
    <x v="0"/>
    <m/>
    <m/>
    <x v="0"/>
    <m/>
    <m/>
  </r>
  <r>
    <s v="December"/>
    <s v="FEW62948727"/>
    <d v="2022-12-21T00:00:00"/>
    <s v="Regular"/>
    <n v="55.3"/>
    <n v="25.74"/>
    <n v="6.49"/>
    <n v="87.53"/>
    <s v="Plano"/>
    <x v="11"/>
    <n v="75024"/>
    <x v="0"/>
    <s v="Fairwinds Estate Winery"/>
    <s v="C7"/>
    <x v="0"/>
    <m/>
    <x v="0"/>
    <m/>
    <m/>
    <x v="0"/>
    <m/>
    <m/>
  </r>
  <r>
    <s v="November"/>
    <s v="FEW62947897"/>
    <d v="2022-11-30T00:00:00"/>
    <s v="Regular"/>
    <n v="41.3"/>
    <n v="22.44"/>
    <n v="3.72"/>
    <n v="67.459999999999994"/>
    <s v="Scotts Valley"/>
    <x v="9"/>
    <n v="95066"/>
    <x v="2"/>
    <s v="Fairwinds Estate Winery"/>
    <s v="C7"/>
    <x v="1"/>
    <n v="41.3"/>
    <x v="0"/>
    <n v="9.7500000000000003E-2"/>
    <n v="4.0267499999999998"/>
    <x v="10"/>
    <n v="3.72"/>
    <n v="0.30674999999999963"/>
  </r>
  <r>
    <s v="December"/>
    <s v="FEW62947949"/>
    <d v="2022-12-01T00:00:00"/>
    <s v="Regular"/>
    <n v="55.3"/>
    <n v="28.57"/>
    <n v="7.45"/>
    <n v="91.32"/>
    <s v="New York"/>
    <x v="5"/>
    <n v="10021"/>
    <x v="2"/>
    <s v="Fairwinds Estate Winery"/>
    <s v="C7"/>
    <x v="0"/>
    <m/>
    <x v="0"/>
    <m/>
    <m/>
    <x v="0"/>
    <m/>
    <m/>
  </r>
  <r>
    <s v="November"/>
    <s v="FEW62947645"/>
    <d v="2022-11-17T00:00:00"/>
    <s v="Regular"/>
    <n v="55.3"/>
    <n v="26.95"/>
    <n v="5.13"/>
    <n v="87.38"/>
    <s v="Chicago"/>
    <x v="22"/>
    <n v="60611"/>
    <x v="0"/>
    <s v="Fairwinds Estate Winery"/>
    <s v="C7"/>
    <x v="0"/>
    <m/>
    <x v="0"/>
    <m/>
    <m/>
    <x v="0"/>
    <m/>
    <m/>
  </r>
  <r>
    <s v="December"/>
    <s v="FEW62947930"/>
    <d v="2022-12-01T00:00:00"/>
    <s v="Regular"/>
    <n v="69.3"/>
    <n v="28.55"/>
    <n v="6.51"/>
    <n v="104.36"/>
    <s v="San Jose"/>
    <x v="9"/>
    <n v="95120"/>
    <x v="2"/>
    <s v="Fairwinds Estate Winery"/>
    <s v="C7"/>
    <x v="1"/>
    <n v="69.3"/>
    <x v="0"/>
    <n v="9.3799999999999994E-2"/>
    <n v="6.5003399999999996"/>
    <x v="11"/>
    <n v="6.51"/>
    <n v="-9.660000000000224E-3"/>
  </r>
  <r>
    <s v="November"/>
    <s v="FEW62947729"/>
    <d v="2022-11-28T00:00:00"/>
    <s v="Regular"/>
    <n v="69.3"/>
    <n v="38.96"/>
    <n v="4.1500000000000004"/>
    <n v="112.41"/>
    <s v="Mclean"/>
    <x v="3"/>
    <n v="22101"/>
    <x v="0"/>
    <s v="Fairwinds Estate Winery"/>
    <s v="C7"/>
    <x v="0"/>
    <m/>
    <x v="0"/>
    <m/>
    <m/>
    <x v="0"/>
    <m/>
    <m/>
  </r>
  <r>
    <s v="November"/>
    <s v="FEW62947741"/>
    <d v="2022-11-28T00:00:00"/>
    <s v="Regular"/>
    <n v="69.3"/>
    <n v="37.32"/>
    <n v="4.7300000000000004"/>
    <n v="111.35"/>
    <s v="Shreveport"/>
    <x v="2"/>
    <n v="71106"/>
    <x v="0"/>
    <s v="Fairwinds Estate Winery"/>
    <s v="C7"/>
    <x v="0"/>
    <m/>
    <x v="0"/>
    <m/>
    <m/>
    <x v="0"/>
    <m/>
    <m/>
  </r>
  <r>
    <s v="December"/>
    <s v="FEW62948680"/>
    <d v="2022-12-20T00:00:00"/>
    <s v="Regular"/>
    <n v="61.53"/>
    <n v="35.380000000000003"/>
    <n v="6.79"/>
    <n v="103.7"/>
    <s v="Carmel"/>
    <x v="18"/>
    <n v="46032"/>
    <x v="2"/>
    <s v="Fairwinds Estate Winery"/>
    <s v="C7"/>
    <x v="0"/>
    <m/>
    <x v="0"/>
    <m/>
    <m/>
    <x v="0"/>
    <m/>
    <m/>
  </r>
  <r>
    <s v="December"/>
    <s v="FEW62948757"/>
    <d v="2022-12-21T00:00:00"/>
    <s v="Regular"/>
    <n v="69.3"/>
    <n v="26.6"/>
    <n v="0"/>
    <n v="95.9"/>
    <s v="Forest Grove"/>
    <x v="39"/>
    <n v="97116"/>
    <x v="2"/>
    <s v="Fairwinds Estate Winery"/>
    <s v="C7"/>
    <x v="0"/>
    <m/>
    <x v="0"/>
    <m/>
    <m/>
    <x v="0"/>
    <m/>
    <m/>
  </r>
  <r>
    <s v="December"/>
    <s v="FEW62948167"/>
    <d v="2022-12-09T00:00:00"/>
    <s v="Regular"/>
    <n v="41.3"/>
    <n v="28.57"/>
    <n v="4.8899999999999997"/>
    <n v="74.760000000000005"/>
    <s v="Schererville"/>
    <x v="18"/>
    <n v="46375"/>
    <x v="2"/>
    <s v="Fairwinds Estate Winery"/>
    <s v="C7"/>
    <x v="0"/>
    <m/>
    <x v="0"/>
    <m/>
    <m/>
    <x v="0"/>
    <m/>
    <m/>
  </r>
  <r>
    <s v="December"/>
    <s v="FEW62948104"/>
    <d v="2022-12-08T00:00:00"/>
    <s v="Regular"/>
    <n v="69.3"/>
    <n v="25.4"/>
    <n v="6.31"/>
    <n v="101.01"/>
    <s v="Palo Alto"/>
    <x v="9"/>
    <n v="94301"/>
    <x v="2"/>
    <s v="Fairwinds Estate Winery"/>
    <s v="C7"/>
    <x v="1"/>
    <n v="69.3"/>
    <x v="0"/>
    <n v="9.1300000000000006E-2"/>
    <n v="6.3270900000000001"/>
    <x v="11"/>
    <n v="6.31"/>
    <n v="1.7090000000000494E-2"/>
  </r>
  <r>
    <s v="December"/>
    <s v="FEW62948459"/>
    <d v="2022-12-14T00:00:00"/>
    <s v="Regular"/>
    <n v="37.1"/>
    <n v="29.58"/>
    <n v="5.34"/>
    <n v="72.02"/>
    <s v="Livingston"/>
    <x v="11"/>
    <n v="77399"/>
    <x v="0"/>
    <s v="Fairwinds Estate Winery"/>
    <s v="C7"/>
    <x v="0"/>
    <m/>
    <x v="0"/>
    <m/>
    <m/>
    <x v="0"/>
    <m/>
    <m/>
  </r>
  <r>
    <s v="November"/>
    <s v="FEW62947865"/>
    <d v="2022-11-29T00:00:00"/>
    <s v="Regular"/>
    <n v="69.3"/>
    <n v="38.96"/>
    <n v="8.67"/>
    <n v="116.93"/>
    <s v="Loudonville"/>
    <x v="5"/>
    <n v="12211"/>
    <x v="2"/>
    <s v="Fairwinds Estate Winery"/>
    <s v="C7"/>
    <x v="0"/>
    <m/>
    <x v="0"/>
    <m/>
    <m/>
    <x v="0"/>
    <m/>
    <m/>
  </r>
  <r>
    <s v="December"/>
    <s v="FEW62948608"/>
    <d v="2022-12-19T00:00:00"/>
    <s v="Regular"/>
    <n v="69.3"/>
    <n v="28.55"/>
    <n v="7.45"/>
    <n v="105.3"/>
    <s v="Albany"/>
    <x v="9"/>
    <n v="94705"/>
    <x v="2"/>
    <s v="Fairwinds Estate Winery"/>
    <s v="C7"/>
    <x v="1"/>
    <n v="69.3"/>
    <x v="0"/>
    <n v="0.1075"/>
    <n v="7.4497499999999999"/>
    <x v="6"/>
    <n v="7.45"/>
    <n v="-2.5000000000030553E-4"/>
  </r>
  <r>
    <s v="October"/>
    <s v="FEW62947324"/>
    <d v="2022-10-06T00:00:00"/>
    <s v="Regular"/>
    <n v="69.3"/>
    <n v="32.200000000000003"/>
    <n v="5.75"/>
    <n v="107.25"/>
    <s v="Mesa"/>
    <x v="24"/>
    <n v="85209"/>
    <x v="2"/>
    <s v="Fairwinds Estate Winery"/>
    <s v="C7"/>
    <x v="0"/>
    <m/>
    <x v="0"/>
    <m/>
    <m/>
    <x v="0"/>
    <m/>
    <m/>
  </r>
  <r>
    <s v="November"/>
    <s v="FEW62947816"/>
    <d v="2022-11-28T00:00:00"/>
    <s v="Regular"/>
    <n v="55.3"/>
    <n v="24.98"/>
    <n v="4.01"/>
    <n v="84.29"/>
    <s v="Alamogordo"/>
    <x v="35"/>
    <n v="88310"/>
    <x v="2"/>
    <s v="Fairwinds Estate Winery"/>
    <s v="C7"/>
    <x v="0"/>
    <m/>
    <x v="0"/>
    <m/>
    <m/>
    <x v="0"/>
    <m/>
    <m/>
  </r>
  <r>
    <s v="November"/>
    <s v="FEW62947848"/>
    <d v="2022-11-28T00:00:00"/>
    <s v="Regular"/>
    <n v="69.3"/>
    <n v="38.96"/>
    <n v="6.5"/>
    <n v="114.76"/>
    <s v="Erie"/>
    <x v="15"/>
    <n v="16509"/>
    <x v="2"/>
    <s v="Fairwinds Estate Winery"/>
    <s v="C7"/>
    <x v="0"/>
    <m/>
    <x v="0"/>
    <m/>
    <m/>
    <x v="0"/>
    <m/>
    <m/>
  </r>
  <r>
    <s v="December"/>
    <s v="FEW62948270"/>
    <d v="2022-12-13T00:00:00"/>
    <s v="Regular"/>
    <n v="41.3"/>
    <n v="28.57"/>
    <n v="6.2"/>
    <n v="76.069999999999993"/>
    <s v="New York"/>
    <x v="5"/>
    <n v="10065"/>
    <x v="2"/>
    <s v="Fairwinds Estate Winery"/>
    <s v="C7"/>
    <x v="0"/>
    <m/>
    <x v="0"/>
    <m/>
    <m/>
    <x v="0"/>
    <m/>
    <m/>
  </r>
  <r>
    <s v="December"/>
    <s v="FEW62948697"/>
    <d v="2022-12-20T00:00:00"/>
    <s v="Regular"/>
    <n v="69.3"/>
    <n v="25.4"/>
    <n v="5.37"/>
    <n v="100.07"/>
    <s v="Newport beach"/>
    <x v="9"/>
    <n v="92657"/>
    <x v="2"/>
    <s v="Fairwinds Estate Winery"/>
    <s v="C7"/>
    <x v="1"/>
    <n v="69.3"/>
    <x v="0"/>
    <n v="7.7499999999999999E-2"/>
    <n v="5.3707500000000001"/>
    <x v="8"/>
    <n v="5.37"/>
    <n v="7.5000000000002842E-4"/>
  </r>
  <r>
    <s v="November"/>
    <s v="FEW62947842"/>
    <d v="2022-11-28T00:00:00"/>
    <s v="Regular"/>
    <n v="69.3"/>
    <n v="38.96"/>
    <n v="7.85"/>
    <n v="116.11"/>
    <s v="Painesville"/>
    <x v="10"/>
    <n v="44077"/>
    <x v="0"/>
    <s v="Fairwinds Estate Winery"/>
    <s v="C7"/>
    <x v="0"/>
    <m/>
    <x v="0"/>
    <m/>
    <m/>
    <x v="0"/>
    <m/>
    <m/>
  </r>
  <r>
    <s v="December"/>
    <s v="FEW62948314"/>
    <d v="2022-12-14T00:00:00"/>
    <s v="Regular"/>
    <n v="41.3"/>
    <n v="22.44"/>
    <n v="3.87"/>
    <n v="67.61"/>
    <s v="San Jose"/>
    <x v="9"/>
    <n v="95125"/>
    <x v="2"/>
    <s v="Fairwinds Estate Winery"/>
    <s v="C7"/>
    <x v="1"/>
    <n v="41.3"/>
    <x v="0"/>
    <n v="9.3799999999999994E-2"/>
    <n v="3.8739399999999997"/>
    <x v="11"/>
    <n v="3.87"/>
    <n v="3.9399999999996105E-3"/>
  </r>
  <r>
    <s v="December"/>
    <s v="FEW62947936"/>
    <d v="2022-12-01T00:00:00"/>
    <s v="Regular"/>
    <n v="69.3"/>
    <n v="28.55"/>
    <n v="6.5"/>
    <n v="104.35"/>
    <s v="San Carlos"/>
    <x v="9"/>
    <n v="94070"/>
    <x v="2"/>
    <s v="Fairwinds Estate Winery"/>
    <s v="C7"/>
    <x v="1"/>
    <n v="69.3"/>
    <x v="0"/>
    <n v="9.3799999999999994E-2"/>
    <n v="6.5003399999999996"/>
    <x v="19"/>
    <n v="6.5"/>
    <n v="3.3999999999956287E-4"/>
  </r>
  <r>
    <s v="December"/>
    <s v="FEW62948363"/>
    <d v="2022-12-14T00:00:00"/>
    <s v="Regular"/>
    <n v="41.3"/>
    <n v="22.44"/>
    <n v="3.77"/>
    <n v="67.510000000000005"/>
    <s v="Saratoga"/>
    <x v="9"/>
    <n v="95070"/>
    <x v="2"/>
    <s v="Fairwinds Estate Winery"/>
    <s v="C7"/>
    <x v="1"/>
    <n v="41.3"/>
    <x v="0"/>
    <n v="9.1300000000000006E-2"/>
    <n v="3.7706900000000001"/>
    <x v="11"/>
    <n v="3.77"/>
    <n v="6.9000000000007944E-4"/>
  </r>
  <r>
    <s v="November"/>
    <s v="FEW62947666"/>
    <d v="2022-11-18T00:00:00"/>
    <s v="Regular"/>
    <n v="55.3"/>
    <n v="28.57"/>
    <n v="5.88"/>
    <n v="89.75"/>
    <s v="Carmel"/>
    <x v="18"/>
    <n v="46032"/>
    <x v="2"/>
    <s v="Fairwinds Estate Winery"/>
    <s v="C7"/>
    <x v="0"/>
    <m/>
    <x v="0"/>
    <m/>
    <m/>
    <x v="0"/>
    <m/>
    <m/>
  </r>
  <r>
    <s v="October"/>
    <s v="FEW62947327"/>
    <d v="2022-10-06T00:00:00"/>
    <s v="Regular"/>
    <n v="55.3"/>
    <n v="22.44"/>
    <n v="5.25"/>
    <n v="82.99"/>
    <s v="Los Angeles"/>
    <x v="9"/>
    <n v="90049"/>
    <x v="2"/>
    <s v="Fairwinds Estate Winery"/>
    <s v="C7"/>
    <x v="1"/>
    <n v="55.3"/>
    <x v="0"/>
    <n v="9.5000000000000001E-2"/>
    <n v="5.2534999999999998"/>
    <x v="5"/>
    <n v="5.25"/>
    <n v="3.4999999999998366E-3"/>
  </r>
  <r>
    <s v="December"/>
    <s v="FEW62948753"/>
    <d v="2022-12-21T00:00:00"/>
    <s v="Regular"/>
    <n v="41.3"/>
    <n v="22.44"/>
    <n v="4.2300000000000004"/>
    <n v="67.97"/>
    <s v="Berkeley"/>
    <x v="9"/>
    <n v="94708"/>
    <x v="2"/>
    <s v="Fairwinds Estate Winery"/>
    <s v="C7"/>
    <x v="1"/>
    <n v="41.3"/>
    <x v="0"/>
    <n v="0.10249999999999999"/>
    <n v="4.2332499999999991"/>
    <x v="6"/>
    <n v="4.2300000000000004"/>
    <n v="3.2499999999986429E-3"/>
  </r>
  <r>
    <s v="December"/>
    <s v="FEW62948675"/>
    <d v="2022-12-20T00:00:00"/>
    <s v="Regular"/>
    <n v="69.3"/>
    <n v="38.96"/>
    <n v="1.91"/>
    <n v="110.17"/>
    <s v="Natick"/>
    <x v="25"/>
    <n v="1760"/>
    <x v="2"/>
    <s v="Fairwinds Estate Winery"/>
    <s v="C7"/>
    <x v="0"/>
    <m/>
    <x v="0"/>
    <m/>
    <m/>
    <x v="0"/>
    <m/>
    <m/>
  </r>
  <r>
    <s v="December"/>
    <s v="FEW62948663"/>
    <d v="2022-12-20T00:00:00"/>
    <s v="Regular"/>
    <n v="41.3"/>
    <n v="22.44"/>
    <n v="3.72"/>
    <n v="67.459999999999994"/>
    <s v="Soquel"/>
    <x v="9"/>
    <n v="95073"/>
    <x v="2"/>
    <s v="Fairwinds Estate Winery"/>
    <s v="C7"/>
    <x v="1"/>
    <n v="41.3"/>
    <x v="0"/>
    <n v="0.09"/>
    <n v="3.7169999999999996"/>
    <x v="10"/>
    <n v="3.72"/>
    <n v="-3.0000000000005578E-3"/>
  </r>
  <r>
    <s v="November"/>
    <s v="FEW62947667"/>
    <d v="2022-11-18T00:00:00"/>
    <s v="Regular"/>
    <n v="0"/>
    <n v="0"/>
    <n v="0"/>
    <n v="0"/>
    <s v="West Lafayette"/>
    <x v="18"/>
    <n v="47906"/>
    <x v="0"/>
    <s v="Fairwinds Estate Winery"/>
    <s v="C7"/>
    <x v="0"/>
    <m/>
    <x v="0"/>
    <m/>
    <m/>
    <x v="0"/>
    <m/>
    <m/>
  </r>
  <r>
    <s v="December"/>
    <s v="FEW62948801"/>
    <d v="2022-12-27T00:00:00"/>
    <s v="Regular"/>
    <n v="69.3"/>
    <n v="35.380000000000003"/>
    <n v="0"/>
    <n v="104.68"/>
    <s v="Mountain Brk"/>
    <x v="30"/>
    <n v="35223"/>
    <x v="3"/>
    <s v="Fairwinds Estate Winery"/>
    <s v="C7"/>
    <x v="1"/>
    <n v="69.3"/>
    <x v="0"/>
    <n v="7.7499999999999999E-2"/>
    <n v="5.3707500000000001"/>
    <x v="2"/>
    <n v="0"/>
    <n v="5.3707500000000001"/>
  </r>
  <r>
    <s v="November"/>
    <s v="FEW62947689"/>
    <d v="2022-11-22T00:00:00"/>
    <s v="Regular"/>
    <n v="34.299999999999997"/>
    <n v="25.4"/>
    <n v="2.66"/>
    <n v="62.36"/>
    <s v="San Marcos"/>
    <x v="9"/>
    <n v="92078"/>
    <x v="2"/>
    <s v="Fairwinds Estate Winery"/>
    <s v="C7"/>
    <x v="1"/>
    <n v="34.299999999999997"/>
    <x v="0"/>
    <n v="7.7499999999999999E-2"/>
    <n v="2.6582499999999998"/>
    <x v="1"/>
    <n v="2.66"/>
    <n v="-1.7500000000003624E-3"/>
  </r>
  <r>
    <s v="December"/>
    <s v="FEW62948728"/>
    <d v="2022-12-21T00:00:00"/>
    <s v="Regular"/>
    <n v="55.3"/>
    <n v="28.57"/>
    <n v="7.45"/>
    <n v="91.32"/>
    <s v="New York"/>
    <x v="5"/>
    <n v="10036"/>
    <x v="2"/>
    <s v="Fairwinds Estate Winery"/>
    <s v="C7"/>
    <x v="0"/>
    <m/>
    <x v="0"/>
    <m/>
    <m/>
    <x v="0"/>
    <m/>
    <m/>
  </r>
  <r>
    <s v="December"/>
    <s v="FEW62948510"/>
    <d v="2022-12-15T00:00:00"/>
    <s v="Regular"/>
    <n v="69.3"/>
    <n v="38.96"/>
    <n v="0"/>
    <n v="108.26"/>
    <s v="Clearwater Beach"/>
    <x v="12"/>
    <n v="33767"/>
    <x v="2"/>
    <s v="Fairwinds Estate Winery"/>
    <s v="C7"/>
    <x v="0"/>
    <m/>
    <x v="0"/>
    <m/>
    <m/>
    <x v="0"/>
    <m/>
    <m/>
  </r>
  <r>
    <s v="December"/>
    <s v="FEW62948177"/>
    <d v="2022-12-09T00:00:00"/>
    <s v="Regular"/>
    <n v="69.3"/>
    <n v="32.200000000000003"/>
    <n v="0"/>
    <n v="101.5"/>
    <s v="Centennial"/>
    <x v="27"/>
    <n v="80112"/>
    <x v="2"/>
    <s v="Fairwinds Estate Winery"/>
    <s v="C7"/>
    <x v="0"/>
    <m/>
    <x v="0"/>
    <m/>
    <m/>
    <x v="0"/>
    <m/>
    <m/>
  </r>
  <r>
    <s v="November"/>
    <s v="FEW62947552"/>
    <d v="2022-11-03T00:00:00"/>
    <s v="Regular"/>
    <n v="69.3"/>
    <n v="38.96"/>
    <n v="1.91"/>
    <n v="110.17"/>
    <s v="Winchester"/>
    <x v="25"/>
    <n v="1890"/>
    <x v="2"/>
    <s v="Fairwinds Estate Winery"/>
    <s v="C7"/>
    <x v="0"/>
    <m/>
    <x v="0"/>
    <m/>
    <m/>
    <x v="0"/>
    <m/>
    <m/>
  </r>
  <r>
    <s v="December"/>
    <s v="FEW62947980"/>
    <d v="2022-12-02T00:00:00"/>
    <s v="Regular"/>
    <n v="69.3"/>
    <n v="38.96"/>
    <n v="0"/>
    <n v="108.26"/>
    <s v="North Palm Beach"/>
    <x v="12"/>
    <n v="33408"/>
    <x v="2"/>
    <s v="Fairwinds Estate Winery"/>
    <s v="C7"/>
    <x v="0"/>
    <m/>
    <x v="0"/>
    <m/>
    <m/>
    <x v="0"/>
    <m/>
    <m/>
  </r>
  <r>
    <s v="December"/>
    <s v="FEW62948637"/>
    <d v="2022-12-19T00:00:00"/>
    <s v="Regular"/>
    <n v="41.3"/>
    <n v="24.42"/>
    <n v="6.73"/>
    <n v="72.45"/>
    <s v="Seattle"/>
    <x v="33"/>
    <n v="98136"/>
    <x v="0"/>
    <s v="Fairwinds Estate Winery"/>
    <s v="C7"/>
    <x v="0"/>
    <m/>
    <x v="0"/>
    <m/>
    <m/>
    <x v="0"/>
    <m/>
    <m/>
  </r>
  <r>
    <s v="November"/>
    <s v="FEW62947541"/>
    <d v="2022-11-02T00:00:00"/>
    <s v="Regular"/>
    <n v="55.3"/>
    <n v="25.4"/>
    <n v="4.29"/>
    <n v="84.99"/>
    <s v="Rancho Santa Fe"/>
    <x v="9"/>
    <n v="92067"/>
    <x v="0"/>
    <s v="Fairwinds Estate Winery"/>
    <s v="C7"/>
    <x v="1"/>
    <n v="55.3"/>
    <x v="0"/>
    <n v="7.7499999999999999E-2"/>
    <n v="4.2857500000000002"/>
    <x v="1"/>
    <n v="4.29"/>
    <n v="-4.249999999999865E-3"/>
  </r>
  <r>
    <s v="December"/>
    <s v="FEW62948446"/>
    <d v="2022-12-14T00:00:00"/>
    <s v="Regular"/>
    <n v="55.3"/>
    <n v="35.380000000000003"/>
    <n v="0"/>
    <n v="90.68"/>
    <s v="Melbourne"/>
    <x v="12"/>
    <n v="32940"/>
    <x v="2"/>
    <s v="Fairwinds Estate Winery"/>
    <s v="C7"/>
    <x v="0"/>
    <m/>
    <x v="0"/>
    <m/>
    <m/>
    <x v="0"/>
    <m/>
    <m/>
  </r>
  <r>
    <s v="December"/>
    <s v="FEW62948451"/>
    <d v="2022-12-14T00:00:00"/>
    <s v="Regular"/>
    <n v="69.3"/>
    <n v="38.96"/>
    <n v="0"/>
    <n v="108.26"/>
    <s v="Delray Beach"/>
    <x v="12"/>
    <n v="33483"/>
    <x v="2"/>
    <s v="Fairwinds Estate Winery"/>
    <s v="C7"/>
    <x v="0"/>
    <m/>
    <x v="0"/>
    <m/>
    <m/>
    <x v="0"/>
    <m/>
    <m/>
  </r>
  <r>
    <s v="November"/>
    <s v="FEW62947864"/>
    <d v="2022-11-29T00:00:00"/>
    <s v="Regular"/>
    <n v="69.3"/>
    <n v="38.96"/>
    <n v="8.67"/>
    <n v="116.93"/>
    <s v="Ghent"/>
    <x v="5"/>
    <n v="12075"/>
    <x v="2"/>
    <s v="Fairwinds Estate Winery"/>
    <s v="C7"/>
    <x v="0"/>
    <m/>
    <x v="0"/>
    <m/>
    <m/>
    <x v="0"/>
    <m/>
    <m/>
  </r>
  <r>
    <s v="October"/>
    <s v="FEW62947339"/>
    <d v="2022-10-07T00:00:00"/>
    <s v="Regular"/>
    <n v="34.299999999999997"/>
    <n v="29.58"/>
    <n v="5.1100000000000003"/>
    <n v="68.989999999999995"/>
    <s v="Dallas"/>
    <x v="11"/>
    <n v="75225"/>
    <x v="2"/>
    <s v="Fairwinds Estate Winery"/>
    <s v="C7"/>
    <x v="0"/>
    <m/>
    <x v="0"/>
    <m/>
    <m/>
    <x v="0"/>
    <m/>
    <m/>
  </r>
  <r>
    <s v="December"/>
    <s v="FEW62948676"/>
    <d v="2022-12-20T00:00:00"/>
    <s v="Regular"/>
    <n v="61.53"/>
    <n v="29.58"/>
    <n v="7.29"/>
    <n v="98.4"/>
    <s v="Colleyville"/>
    <x v="11"/>
    <n v="76034"/>
    <x v="0"/>
    <s v="Fairwinds Estate Winery"/>
    <s v="C7"/>
    <x v="0"/>
    <m/>
    <x v="0"/>
    <m/>
    <m/>
    <x v="0"/>
    <m/>
    <m/>
  </r>
  <r>
    <s v="October"/>
    <s v="FEW62947470"/>
    <d v="2022-10-27T00:00:00"/>
    <s v="Regular"/>
    <n v="34.299999999999997"/>
    <n v="25.4"/>
    <n v="2.66"/>
    <n v="62.36"/>
    <s v="Newport beach"/>
    <x v="9"/>
    <n v="92657"/>
    <x v="2"/>
    <s v="Fairwinds Estate Winery"/>
    <s v="C7"/>
    <x v="1"/>
    <n v="34.299999999999997"/>
    <x v="0"/>
    <n v="7.7499999999999999E-2"/>
    <n v="2.6582499999999998"/>
    <x v="8"/>
    <n v="2.66"/>
    <n v="-1.7500000000003624E-3"/>
  </r>
  <r>
    <s v="December"/>
    <s v="FEW62948530"/>
    <d v="2022-12-15T00:00:00"/>
    <s v="Regular"/>
    <n v="69.3"/>
    <n v="28.55"/>
    <n v="5.37"/>
    <n v="103.22"/>
    <s v="Poway"/>
    <x v="9"/>
    <n v="92064"/>
    <x v="2"/>
    <s v="Fairwinds Estate Winery"/>
    <s v="C7"/>
    <x v="1"/>
    <n v="69.3"/>
    <x v="0"/>
    <n v="7.7499999999999999E-2"/>
    <n v="5.3707500000000001"/>
    <x v="1"/>
    <n v="5.37"/>
    <n v="7.5000000000002842E-4"/>
  </r>
  <r>
    <s v="December"/>
    <s v="FEW62947957"/>
    <d v="2022-12-02T00:00:00"/>
    <s v="Regular"/>
    <n v="69.3"/>
    <n v="35.11"/>
    <n v="8.35"/>
    <n v="112.76"/>
    <s v="Cypress"/>
    <x v="11"/>
    <n v="77429"/>
    <x v="0"/>
    <s v="Fairwinds Estate Winery"/>
    <s v="C7"/>
    <x v="0"/>
    <m/>
    <x v="0"/>
    <m/>
    <m/>
    <x v="0"/>
    <m/>
    <m/>
  </r>
  <r>
    <s v="December"/>
    <s v="FEW62948625"/>
    <d v="2022-12-19T00:00:00"/>
    <s v="Regular"/>
    <n v="55.3"/>
    <n v="35.380000000000003"/>
    <n v="2.3199999999999998"/>
    <n v="93"/>
    <s v="Merrimack"/>
    <x v="36"/>
    <n v="3054"/>
    <x v="2"/>
    <s v="Fairwinds Estate Winery"/>
    <s v="C7"/>
    <x v="0"/>
    <m/>
    <x v="0"/>
    <m/>
    <m/>
    <x v="0"/>
    <m/>
    <m/>
  </r>
  <r>
    <s v="December"/>
    <s v="FEW62948606"/>
    <d v="2022-12-19T00:00:00"/>
    <s v="Regular"/>
    <n v="69.3"/>
    <n v="35.380000000000003"/>
    <n v="7.33"/>
    <n v="112.01"/>
    <s v="Sewickley"/>
    <x v="15"/>
    <n v="15143"/>
    <x v="2"/>
    <s v="Fairwinds Estate Winery"/>
    <s v="C7"/>
    <x v="0"/>
    <m/>
    <x v="0"/>
    <m/>
    <m/>
    <x v="0"/>
    <m/>
    <m/>
  </r>
  <r>
    <s v="December"/>
    <s v="FEW62948116"/>
    <d v="2022-12-08T00:00:00"/>
    <s v="Regular"/>
    <n v="69.3"/>
    <n v="28.12"/>
    <n v="0"/>
    <n v="97.42"/>
    <s v="Parker"/>
    <x v="27"/>
    <n v="80134"/>
    <x v="2"/>
    <s v="Fairwinds Estate Winery"/>
    <s v="C7"/>
    <x v="0"/>
    <m/>
    <x v="0"/>
    <m/>
    <m/>
    <x v="0"/>
    <m/>
    <m/>
  </r>
  <r>
    <s v="December"/>
    <s v="FEW62948315"/>
    <d v="2022-12-14T00:00:00"/>
    <s v="Regular"/>
    <n v="37.1"/>
    <n v="25.4"/>
    <n v="2.69"/>
    <n v="65.19"/>
    <s v="Roseville"/>
    <x v="9"/>
    <n v="95747"/>
    <x v="2"/>
    <s v="Fairwinds Estate Winery"/>
    <s v="C7"/>
    <x v="1"/>
    <n v="37.1"/>
    <x v="0"/>
    <n v="7.7499999999999999E-2"/>
    <n v="2.8752500000000003"/>
    <x v="18"/>
    <n v="2.69"/>
    <n v="0.18525000000000036"/>
  </r>
  <r>
    <s v="December"/>
    <s v="FEW62948329"/>
    <d v="2022-12-14T00:00:00"/>
    <s v="Regular"/>
    <n v="69.3"/>
    <n v="28.55"/>
    <n v="5.37"/>
    <n v="103.22"/>
    <s v="Carmel Valley"/>
    <x v="9"/>
    <n v="93924"/>
    <x v="2"/>
    <s v="Fairwinds Estate Winery"/>
    <s v="C7"/>
    <x v="1"/>
    <n v="69.3"/>
    <x v="0"/>
    <n v="7.7499999999999999E-2"/>
    <n v="5.3707500000000001"/>
    <x v="29"/>
    <n v="5.37"/>
    <n v="7.5000000000002842E-4"/>
  </r>
  <r>
    <s v="November"/>
    <s v="FEW62947912"/>
    <d v="2022-11-30T00:00:00"/>
    <s v="Regular"/>
    <n v="37.1"/>
    <n v="28.12"/>
    <n v="2.2599999999999998"/>
    <n v="67.48"/>
    <s v="Tucson"/>
    <x v="24"/>
    <n v="85718"/>
    <x v="0"/>
    <s v="Fairwinds Estate Winery"/>
    <s v="C7"/>
    <x v="0"/>
    <m/>
    <x v="0"/>
    <m/>
    <m/>
    <x v="0"/>
    <m/>
    <m/>
  </r>
  <r>
    <s v="November"/>
    <s v="FEW62947874"/>
    <d v="2022-11-29T00:00:00"/>
    <s v="Regular"/>
    <n v="69.3"/>
    <n v="38.96"/>
    <n v="7.31"/>
    <n v="115.57"/>
    <s v="Loveland"/>
    <x v="10"/>
    <n v="45140"/>
    <x v="0"/>
    <s v="Fairwinds Estate Winery"/>
    <s v="C7"/>
    <x v="0"/>
    <m/>
    <x v="0"/>
    <m/>
    <m/>
    <x v="0"/>
    <m/>
    <m/>
  </r>
  <r>
    <s v="December"/>
    <s v="FEW62948037"/>
    <d v="2022-12-05T00:00:00"/>
    <s v="Regular"/>
    <n v="34.299999999999997"/>
    <n v="25.4"/>
    <n v="3.13"/>
    <n v="62.83"/>
    <s v="Sunnyvale"/>
    <x v="9"/>
    <n v="94087"/>
    <x v="2"/>
    <s v="Fairwinds Estate Winery"/>
    <s v="C7"/>
    <x v="1"/>
    <n v="34.299999999999997"/>
    <x v="0"/>
    <n v="9.1300000000000006E-2"/>
    <n v="3.1315900000000001"/>
    <x v="11"/>
    <n v="3.13"/>
    <n v="1.5900000000002024E-3"/>
  </r>
  <r>
    <s v="November"/>
    <s v="FEW62947558"/>
    <d v="2022-11-04T00:00:00"/>
    <s v="Regular"/>
    <n v="69.3"/>
    <n v="25.4"/>
    <n v="6.06"/>
    <n v="100.76"/>
    <s v="Danville"/>
    <x v="9"/>
    <n v="94526"/>
    <x v="2"/>
    <s v="Fairwinds Estate Winery"/>
    <s v="C7"/>
    <x v="1"/>
    <n v="69.3"/>
    <x v="0"/>
    <n v="8.7499999999999994E-2"/>
    <n v="6.0637499999999998"/>
    <x v="12"/>
    <n v="6.06"/>
    <n v="3.7500000000001421E-3"/>
  </r>
  <r>
    <s v="December"/>
    <s v="FEW62948694"/>
    <d v="2022-12-20T00:00:00"/>
    <s v="Regular"/>
    <n v="69.3"/>
    <n v="35.380000000000003"/>
    <n v="1.92"/>
    <n v="106.6"/>
    <s v="Franklin"/>
    <x v="25"/>
    <n v="2038"/>
    <x v="2"/>
    <s v="Fairwinds Estate Winery"/>
    <s v="C7"/>
    <x v="0"/>
    <m/>
    <x v="0"/>
    <m/>
    <m/>
    <x v="0"/>
    <m/>
    <m/>
  </r>
  <r>
    <s v="October"/>
    <s v="FEW62947472"/>
    <d v="2022-10-27T00:00:00"/>
    <s v="Regular"/>
    <n v="34.299999999999997"/>
    <n v="25.4"/>
    <n v="3.13"/>
    <n v="62.83"/>
    <s v="Palo Alto"/>
    <x v="9"/>
    <n v="94306"/>
    <x v="2"/>
    <s v="Fairwinds Estate Winery"/>
    <s v="C7"/>
    <x v="1"/>
    <n v="34.299999999999997"/>
    <x v="0"/>
    <n v="9.1300000000000006E-2"/>
    <n v="3.1315900000000001"/>
    <x v="11"/>
    <n v="3.13"/>
    <n v="1.5900000000002024E-3"/>
  </r>
  <r>
    <s v="November"/>
    <s v="FEW62947591"/>
    <d v="2022-11-09T00:00:00"/>
    <s v="Regular"/>
    <n v="69.3"/>
    <n v="32.200000000000003"/>
    <n v="0"/>
    <n v="101.5"/>
    <s v="Monument"/>
    <x v="27"/>
    <n v="80132"/>
    <x v="2"/>
    <s v="Fairwinds Estate Winery"/>
    <s v="C7"/>
    <x v="0"/>
    <m/>
    <x v="0"/>
    <m/>
    <m/>
    <x v="0"/>
    <m/>
    <m/>
  </r>
  <r>
    <s v="November"/>
    <s v="FEW62947700"/>
    <d v="2022-11-23T00:00:00"/>
    <s v="Regular"/>
    <n v="55.3"/>
    <n v="22.44"/>
    <n v="5.05"/>
    <n v="82.79"/>
    <s v="Los Altos"/>
    <x v="9"/>
    <n v="94022"/>
    <x v="2"/>
    <s v="Fairwinds Estate Winery"/>
    <s v="C7"/>
    <x v="1"/>
    <n v="55.3"/>
    <x v="0"/>
    <n v="9.1300000000000006E-2"/>
    <n v="5.0488900000000001"/>
    <x v="11"/>
    <n v="5.05"/>
    <n v="-1.1099999999997223E-3"/>
  </r>
  <r>
    <s v="November"/>
    <s v="FEW62947889"/>
    <d v="2022-11-29T00:00:00"/>
    <s v="Regular"/>
    <n v="55.3"/>
    <n v="27.34"/>
    <n v="6.53"/>
    <n v="89.17"/>
    <s v="Woodinville"/>
    <x v="33"/>
    <n v="98077"/>
    <x v="2"/>
    <s v="Fairwinds Estate Winery"/>
    <s v="C7"/>
    <x v="0"/>
    <m/>
    <x v="0"/>
    <m/>
    <m/>
    <x v="0"/>
    <m/>
    <m/>
  </r>
  <r>
    <s v="December"/>
    <s v="FEW62948654"/>
    <d v="2022-12-20T00:00:00"/>
    <s v="Regular"/>
    <n v="69.3"/>
    <n v="38.96"/>
    <n v="8.67"/>
    <n v="116.93"/>
    <s v="Freeville"/>
    <x v="5"/>
    <n v="13068"/>
    <x v="2"/>
    <s v="Fairwinds Estate Winery"/>
    <s v="C7"/>
    <x v="0"/>
    <m/>
    <x v="0"/>
    <m/>
    <m/>
    <x v="0"/>
    <m/>
    <m/>
  </r>
  <r>
    <s v="December"/>
    <s v="FEW62948017"/>
    <d v="2022-12-05T00:00:00"/>
    <s v="Regular"/>
    <n v="55.3"/>
    <n v="25.74"/>
    <n v="6.49"/>
    <n v="87.53"/>
    <s v="Boerne"/>
    <x v="11"/>
    <n v="78006"/>
    <x v="0"/>
    <s v="Fairwinds Estate Winery"/>
    <s v="C7"/>
    <x v="0"/>
    <m/>
    <x v="0"/>
    <m/>
    <m/>
    <x v="0"/>
    <m/>
    <m/>
  </r>
  <r>
    <s v="December"/>
    <s v="FEW62948342"/>
    <d v="2022-12-14T00:00:00"/>
    <s v="Regular"/>
    <n v="55.3"/>
    <n v="24.98"/>
    <n v="0"/>
    <n v="80.28"/>
    <s v="Lone Tree"/>
    <x v="27"/>
    <n v="80124"/>
    <x v="0"/>
    <s v="Fairwinds Estate Winery"/>
    <s v="C7"/>
    <x v="0"/>
    <m/>
    <x v="0"/>
    <m/>
    <m/>
    <x v="0"/>
    <m/>
    <m/>
  </r>
  <r>
    <s v="October"/>
    <s v="FEW62947326"/>
    <d v="2022-10-06T00:00:00"/>
    <s v="Regular"/>
    <n v="69.3"/>
    <n v="32.200000000000003"/>
    <n v="5.57"/>
    <n v="107.07"/>
    <s v="Scottsdale"/>
    <x v="24"/>
    <n v="85250"/>
    <x v="2"/>
    <s v="Fairwinds Estate Winery"/>
    <s v="C7"/>
    <x v="0"/>
    <m/>
    <x v="0"/>
    <m/>
    <m/>
    <x v="0"/>
    <m/>
    <m/>
  </r>
  <r>
    <s v="December"/>
    <s v="FEW62948458"/>
    <d v="2022-12-14T00:00:00"/>
    <s v="Regular"/>
    <n v="69.3"/>
    <n v="29.58"/>
    <n v="7.91"/>
    <n v="106.79"/>
    <s v="Houston"/>
    <x v="11"/>
    <n v="77024"/>
    <x v="0"/>
    <s v="Fairwinds Estate Winery"/>
    <s v="C7"/>
    <x v="0"/>
    <m/>
    <x v="0"/>
    <m/>
    <m/>
    <x v="0"/>
    <m/>
    <m/>
  </r>
  <r>
    <s v="December"/>
    <s v="FEW62948171"/>
    <d v="2022-12-09T00:00:00"/>
    <s v="Regular"/>
    <n v="69.3"/>
    <n v="28.55"/>
    <n v="5.37"/>
    <n v="103.22"/>
    <s v="Del Mar"/>
    <x v="9"/>
    <n v="92014"/>
    <x v="2"/>
    <s v="Fairwinds Estate Winery"/>
    <s v="C7"/>
    <x v="1"/>
    <n v="69.3"/>
    <x v="0"/>
    <n v="8.7499999999999994E-2"/>
    <n v="6.0637499999999998"/>
    <x v="1"/>
    <n v="5.37"/>
    <n v="0.69374999999999964"/>
  </r>
  <r>
    <s v="December"/>
    <s v="FEW62948118"/>
    <d v="2022-12-08T00:00:00"/>
    <s v="Regular"/>
    <n v="69.3"/>
    <n v="28.12"/>
    <n v="0"/>
    <n v="97.42"/>
    <s v="Castle Rock"/>
    <x v="27"/>
    <n v="80108"/>
    <x v="2"/>
    <s v="Fairwinds Estate Winery"/>
    <s v="C7"/>
    <x v="0"/>
    <m/>
    <x v="0"/>
    <m/>
    <m/>
    <x v="0"/>
    <m/>
    <m/>
  </r>
  <r>
    <s v="December"/>
    <s v="FEW62948296"/>
    <d v="2022-12-14T00:00:00"/>
    <s v="Regular"/>
    <n v="37.1"/>
    <n v="25.4"/>
    <n v="2.87"/>
    <n v="65.37"/>
    <s v="Roseville"/>
    <x v="9"/>
    <n v="95661"/>
    <x v="2"/>
    <s v="Fairwinds Estate Winery"/>
    <s v="C7"/>
    <x v="1"/>
    <n v="37.1"/>
    <x v="0"/>
    <n v="7.7499999999999999E-2"/>
    <n v="2.8752500000000003"/>
    <x v="18"/>
    <n v="2.87"/>
    <n v="5.250000000000199E-3"/>
  </r>
  <r>
    <s v="December"/>
    <s v="FEW62948741"/>
    <d v="2022-12-21T00:00:00"/>
    <s v="Regular"/>
    <n v="41.3"/>
    <n v="28.57"/>
    <n v="6.21"/>
    <n v="76.08"/>
    <s v="Brooklyn"/>
    <x v="5"/>
    <n v="11209"/>
    <x v="2"/>
    <s v="Fairwinds Estate Winery"/>
    <s v="C7"/>
    <x v="0"/>
    <m/>
    <x v="0"/>
    <m/>
    <m/>
    <x v="0"/>
    <m/>
    <m/>
  </r>
  <r>
    <s v="November"/>
    <s v="FEW62947586"/>
    <d v="2022-11-08T00:00:00"/>
    <s v="Regular"/>
    <n v="34.299999999999997"/>
    <n v="27.34"/>
    <n v="6.32"/>
    <n v="67.959999999999994"/>
    <s v="Seattle"/>
    <x v="33"/>
    <n v="98115"/>
    <x v="2"/>
    <s v="Fairwinds Estate Winery"/>
    <s v="C7"/>
    <x v="0"/>
    <m/>
    <x v="0"/>
    <m/>
    <m/>
    <x v="0"/>
    <m/>
    <m/>
  </r>
  <r>
    <s v="December"/>
    <s v="FEW62948798"/>
    <d v="2022-12-27T00:00:00"/>
    <s v="Regular"/>
    <n v="69.3"/>
    <n v="38.96"/>
    <n v="0"/>
    <n v="108.26"/>
    <s v="Boynton Beach"/>
    <x v="12"/>
    <n v="33435"/>
    <x v="2"/>
    <s v="Fairwinds Estate Winery"/>
    <s v="C7"/>
    <x v="0"/>
    <m/>
    <x v="0"/>
    <m/>
    <m/>
    <x v="0"/>
    <m/>
    <m/>
  </r>
  <r>
    <s v="November"/>
    <s v="FEW62947794"/>
    <d v="2022-11-28T00:00:00"/>
    <s v="Regular"/>
    <n v="69.3"/>
    <n v="38.96"/>
    <n v="8.11"/>
    <n v="116.37"/>
    <s v="Columbus"/>
    <x v="10"/>
    <n v="43220"/>
    <x v="0"/>
    <s v="Fairwinds Estate Winery"/>
    <s v="C7"/>
    <x v="0"/>
    <m/>
    <x v="0"/>
    <m/>
    <m/>
    <x v="0"/>
    <m/>
    <m/>
  </r>
  <r>
    <s v="December"/>
    <s v="FEW62948734"/>
    <d v="2022-12-21T00:00:00"/>
    <s v="Regular"/>
    <n v="69.3"/>
    <n v="28.55"/>
    <n v="5.37"/>
    <n v="103.22"/>
    <s v="La Mesa"/>
    <x v="9"/>
    <n v="91941"/>
    <x v="2"/>
    <s v="Fairwinds Estate Winery"/>
    <s v="C7"/>
    <x v="1"/>
    <n v="69.3"/>
    <x v="0"/>
    <n v="8.5000000000000006E-2"/>
    <n v="5.8905000000000003"/>
    <x v="1"/>
    <n v="5.37"/>
    <n v="0.52050000000000018"/>
  </r>
  <r>
    <s v="October"/>
    <s v="FEW62947507"/>
    <d v="2022-10-31T00:00:00"/>
    <s v="Regular"/>
    <n v="69.3"/>
    <n v="38.96"/>
    <n v="0"/>
    <n v="108.26"/>
    <s v="West Palm Beach"/>
    <x v="12"/>
    <n v="33401"/>
    <x v="2"/>
    <s v="Fairwinds Estate Winery"/>
    <s v="C7"/>
    <x v="0"/>
    <m/>
    <x v="0"/>
    <m/>
    <m/>
    <x v="0"/>
    <m/>
    <m/>
  </r>
  <r>
    <s v="November"/>
    <s v="FEW62947821"/>
    <d v="2022-11-28T00:00:00"/>
    <s v="Regular"/>
    <n v="69.3"/>
    <n v="25.4"/>
    <n v="6.58"/>
    <n v="101.28"/>
    <s v="Hermosa Beach"/>
    <x v="9"/>
    <n v="90254"/>
    <x v="2"/>
    <s v="Fairwinds Estate Winery"/>
    <s v="C7"/>
    <x v="1"/>
    <n v="69.3"/>
    <x v="0"/>
    <n v="9.5000000000000001E-2"/>
    <n v="6.5834999999999999"/>
    <x v="5"/>
    <n v="6.58"/>
    <n v="3.4999999999998366E-3"/>
  </r>
  <r>
    <s v="December"/>
    <s v="FEW62947954"/>
    <d v="2022-12-01T00:00:00"/>
    <s v="Regular"/>
    <n v="55.3"/>
    <n v="28.57"/>
    <n v="7.45"/>
    <n v="91.32"/>
    <s v="New York"/>
    <x v="5"/>
    <n v="10065"/>
    <x v="2"/>
    <s v="Fairwinds Estate Winery"/>
    <s v="C7"/>
    <x v="0"/>
    <m/>
    <x v="0"/>
    <m/>
    <m/>
    <x v="0"/>
    <m/>
    <m/>
  </r>
  <r>
    <s v="December"/>
    <s v="FEW62948434"/>
    <d v="2022-12-14T00:00:00"/>
    <s v="Regular"/>
    <n v="55.3"/>
    <n v="22.44"/>
    <n v="4.3"/>
    <n v="82.04"/>
    <s v="San Diego"/>
    <x v="9"/>
    <n v="92127"/>
    <x v="2"/>
    <s v="Fairwinds Estate Winery"/>
    <s v="C7"/>
    <x v="1"/>
    <n v="55.3"/>
    <x v="0"/>
    <n v="7.7499999999999999E-2"/>
    <n v="4.2857500000000002"/>
    <x v="1"/>
    <n v="4.3"/>
    <n v="-1.4249999999999652E-2"/>
  </r>
  <r>
    <s v="December"/>
    <s v="FEW62948027"/>
    <d v="2022-12-05T00:00:00"/>
    <s v="Regular"/>
    <n v="34.299999999999997"/>
    <n v="25.4"/>
    <n v="3.52"/>
    <n v="63.22"/>
    <s v="Fremont"/>
    <x v="9"/>
    <n v="94538"/>
    <x v="2"/>
    <s v="Fairwinds Estate Winery"/>
    <s v="C7"/>
    <x v="1"/>
    <n v="34.299999999999997"/>
    <x v="0"/>
    <n v="0.10249999999999999"/>
    <n v="3.5157499999999997"/>
    <x v="6"/>
    <n v="3.52"/>
    <n v="-4.2500000000003091E-3"/>
  </r>
  <r>
    <s v="December"/>
    <s v="FEW62948243"/>
    <d v="2022-12-12T00:00:00"/>
    <s v="Regular"/>
    <n v="20"/>
    <n v="26.24"/>
    <n v="3.7"/>
    <n v="49.94"/>
    <s v="Highland Heights"/>
    <x v="10"/>
    <n v="44143"/>
    <x v="2"/>
    <s v="Fairwinds Estate Winery"/>
    <s v="C7"/>
    <x v="0"/>
    <m/>
    <x v="0"/>
    <m/>
    <m/>
    <x v="0"/>
    <m/>
    <m/>
  </r>
  <r>
    <s v="October"/>
    <s v="FEW62947486"/>
    <d v="2022-10-28T00:00:00"/>
    <s v="Regular"/>
    <n v="69.3"/>
    <n v="37.32"/>
    <n v="0"/>
    <n v="106.62"/>
    <s v="Minneapolis"/>
    <x v="23"/>
    <n v="55419"/>
    <x v="0"/>
    <s v="Fairwinds Estate Winery"/>
    <s v="C7"/>
    <x v="0"/>
    <m/>
    <x v="0"/>
    <m/>
    <m/>
    <x v="0"/>
    <m/>
    <m/>
  </r>
  <r>
    <s v="November"/>
    <s v="FEW62947791"/>
    <d v="2022-11-28T00:00:00"/>
    <s v="Regular"/>
    <n v="55.3"/>
    <n v="35.380000000000003"/>
    <n v="4.07"/>
    <n v="94.75"/>
    <s v="Bethesda"/>
    <x v="6"/>
    <n v="20817"/>
    <x v="2"/>
    <s v="Fairwinds Estate Winery"/>
    <s v="C7"/>
    <x v="0"/>
    <m/>
    <x v="0"/>
    <m/>
    <m/>
    <x v="0"/>
    <m/>
    <m/>
  </r>
  <r>
    <s v="November"/>
    <s v="FEW62947573"/>
    <d v="2022-11-08T00:00:00"/>
    <s v="Regular"/>
    <n v="69.3"/>
    <n v="25.4"/>
    <n v="6.5"/>
    <n v="101.2"/>
    <s v="Campbell"/>
    <x v="9"/>
    <n v="95008"/>
    <x v="2"/>
    <s v="Fairwinds Estate Winery"/>
    <s v="C7"/>
    <x v="1"/>
    <n v="69.3"/>
    <x v="0"/>
    <n v="9.3799999999999994E-2"/>
    <n v="6.5003399999999996"/>
    <x v="11"/>
    <n v="6.5"/>
    <n v="3.3999999999956287E-4"/>
  </r>
  <r>
    <s v="December"/>
    <s v="FEW62948619"/>
    <d v="2022-12-19T00:00:00"/>
    <s v="Regular"/>
    <n v="55.3"/>
    <n v="22.44"/>
    <n v="4.3"/>
    <n v="82.04"/>
    <s v="San Diego"/>
    <x v="9"/>
    <n v="92105"/>
    <x v="2"/>
    <s v="Fairwinds Estate Winery"/>
    <s v="C7"/>
    <x v="1"/>
    <n v="55.3"/>
    <x v="0"/>
    <n v="7.7499999999999999E-2"/>
    <n v="4.2857500000000002"/>
    <x v="1"/>
    <n v="4.3"/>
    <n v="-1.4249999999999652E-2"/>
  </r>
  <r>
    <s v="November"/>
    <s v="FEW62947608"/>
    <d v="2022-11-14T00:00:00"/>
    <s v="Regular"/>
    <n v="55.3"/>
    <n v="35.380000000000003"/>
    <n v="0"/>
    <n v="90.68"/>
    <s v="Holmes Beach"/>
    <x v="12"/>
    <n v="34217"/>
    <x v="2"/>
    <s v="Fairwinds Estate Winery"/>
    <s v="C7"/>
    <x v="0"/>
    <m/>
    <x v="0"/>
    <m/>
    <m/>
    <x v="0"/>
    <m/>
    <m/>
  </r>
  <r>
    <s v="December"/>
    <s v="FEW62948131"/>
    <d v="2022-12-08T00:00:00"/>
    <s v="Regular"/>
    <n v="69.3"/>
    <n v="28.55"/>
    <n v="6.59"/>
    <n v="104.44"/>
    <s v="Pasadena"/>
    <x v="9"/>
    <n v="91107"/>
    <x v="2"/>
    <s v="Fairwinds Estate Winery"/>
    <s v="C7"/>
    <x v="1"/>
    <n v="69.3"/>
    <x v="0"/>
    <n v="0.10249999999999999"/>
    <n v="7.1032499999999992"/>
    <x v="5"/>
    <n v="6.59"/>
    <n v="0.51324999999999932"/>
  </r>
  <r>
    <s v="December"/>
    <s v="FEW62948020"/>
    <d v="2022-12-05T00:00:00"/>
    <s v="Regular"/>
    <n v="34.299999999999997"/>
    <n v="25.4"/>
    <n v="2.66"/>
    <n v="62.36"/>
    <s v="Poway"/>
    <x v="9"/>
    <n v="92064"/>
    <x v="2"/>
    <s v="Fairwinds Estate Winery"/>
    <s v="C7"/>
    <x v="1"/>
    <n v="34.299999999999997"/>
    <x v="0"/>
    <n v="7.7499999999999999E-2"/>
    <n v="2.6582499999999998"/>
    <x v="1"/>
    <n v="2.66"/>
    <n v="-1.7500000000003624E-3"/>
  </r>
  <r>
    <s v="December"/>
    <s v="FEW62948042"/>
    <d v="2022-12-05T00:00:00"/>
    <s v="Regular"/>
    <n v="69.3"/>
    <n v="37.32"/>
    <n v="5.86"/>
    <n v="112.48"/>
    <s v="Stoughton"/>
    <x v="29"/>
    <n v="53589"/>
    <x v="0"/>
    <s v="Fairwinds Estate Winery"/>
    <s v="C7"/>
    <x v="0"/>
    <m/>
    <x v="0"/>
    <m/>
    <m/>
    <x v="0"/>
    <m/>
    <m/>
  </r>
  <r>
    <s v="December"/>
    <s v="FEW62948672"/>
    <d v="2022-12-20T00:00:00"/>
    <s v="Regular"/>
    <n v="69.3"/>
    <n v="32.200000000000003"/>
    <n v="5.58"/>
    <n v="107.08"/>
    <s v="Scottsdale"/>
    <x v="24"/>
    <n v="85250"/>
    <x v="0"/>
    <s v="Fairwinds Estate Winery"/>
    <s v="C7"/>
    <x v="0"/>
    <m/>
    <x v="0"/>
    <m/>
    <m/>
    <x v="0"/>
    <m/>
    <m/>
  </r>
  <r>
    <s v="October"/>
    <s v="FEW62947515"/>
    <d v="2022-10-31T00:00:00"/>
    <s v="Regular"/>
    <n v="34.299999999999997"/>
    <n v="25.4"/>
    <n v="3.17"/>
    <n v="62.87"/>
    <s v="Santa Rosa"/>
    <x v="9"/>
    <n v="95404"/>
    <x v="2"/>
    <s v="Fairwinds Estate Winery"/>
    <s v="C7"/>
    <x v="1"/>
    <n v="34.299999999999997"/>
    <x v="0"/>
    <n v="9.2499999999999999E-2"/>
    <n v="3.1727499999999997"/>
    <x v="15"/>
    <n v="3.17"/>
    <n v="2.7499999999998082E-3"/>
  </r>
  <r>
    <s v="December"/>
    <s v="FEW62948577"/>
    <d v="2022-12-16T00:00:00"/>
    <s v="Regular"/>
    <n v="69.3"/>
    <n v="38.96"/>
    <n v="1.91"/>
    <n v="110.17"/>
    <s v="Orleans"/>
    <x v="25"/>
    <n v="2653"/>
    <x v="2"/>
    <s v="Fairwinds Estate Winery"/>
    <s v="C7"/>
    <x v="0"/>
    <m/>
    <x v="0"/>
    <m/>
    <m/>
    <x v="0"/>
    <m/>
    <m/>
  </r>
  <r>
    <s v="December"/>
    <s v="FEW62948590"/>
    <d v="2022-12-16T00:00:00"/>
    <s v="Regular"/>
    <n v="69.3"/>
    <n v="29.52"/>
    <n v="5.8"/>
    <n v="104.62"/>
    <s v="Henderson"/>
    <x v="21"/>
    <n v="89012"/>
    <x v="2"/>
    <s v="Fairwinds Estate Winery"/>
    <s v="C7"/>
    <x v="0"/>
    <m/>
    <x v="0"/>
    <m/>
    <m/>
    <x v="0"/>
    <m/>
    <m/>
  </r>
  <r>
    <s v="November"/>
    <s v="FEW62947785"/>
    <d v="2022-11-28T00:00:00"/>
    <s v="Regular"/>
    <n v="69.3"/>
    <n v="29.52"/>
    <n v="0"/>
    <n v="98.82"/>
    <s v="Bend"/>
    <x v="39"/>
    <n v="97703"/>
    <x v="2"/>
    <s v="Fairwinds Estate Winery"/>
    <s v="C7"/>
    <x v="0"/>
    <m/>
    <x v="0"/>
    <m/>
    <m/>
    <x v="0"/>
    <m/>
    <m/>
  </r>
  <r>
    <s v="December"/>
    <s v="FEW62948000"/>
    <d v="2022-12-02T00:00:00"/>
    <s v="Regular"/>
    <n v="69.3"/>
    <n v="25.4"/>
    <n v="6.58"/>
    <n v="101.28"/>
    <s v="Los Angeles"/>
    <x v="9"/>
    <n v="90049"/>
    <x v="2"/>
    <s v="Fairwinds Estate Winery"/>
    <s v="C7"/>
    <x v="1"/>
    <n v="69.3"/>
    <x v="0"/>
    <n v="9.5000000000000001E-2"/>
    <n v="6.5834999999999999"/>
    <x v="5"/>
    <n v="6.58"/>
    <n v="3.4999999999998366E-3"/>
  </r>
  <r>
    <s v="December"/>
    <s v="FEW62948277"/>
    <d v="2022-12-13T00:00:00"/>
    <s v="Regular"/>
    <n v="55.3"/>
    <n v="35.380000000000003"/>
    <n v="6.01"/>
    <n v="96.69"/>
    <s v="Gladstone"/>
    <x v="14"/>
    <n v="7934"/>
    <x v="0"/>
    <s v="Fairwinds Estate Winery"/>
    <s v="C7"/>
    <x v="0"/>
    <m/>
    <x v="0"/>
    <m/>
    <m/>
    <x v="0"/>
    <m/>
    <m/>
  </r>
  <r>
    <s v="December"/>
    <s v="FEW62948005"/>
    <d v="2022-12-02T00:00:00"/>
    <s v="Regular"/>
    <n v="69.3"/>
    <n v="28.55"/>
    <n v="6.59"/>
    <n v="104.44"/>
    <s v="San Pablo"/>
    <x v="9"/>
    <n v="94806"/>
    <x v="2"/>
    <s v="Fairwinds Estate Winery"/>
    <s v="C7"/>
    <x v="1"/>
    <n v="69.3"/>
    <x v="0"/>
    <n v="9.2499999999999999E-2"/>
    <n v="6.4102499999999996"/>
    <x v="12"/>
    <n v="6.59"/>
    <n v="-0.1797500000000003"/>
  </r>
  <r>
    <s v="December"/>
    <s v="FEW62948491"/>
    <d v="2022-12-15T00:00:00"/>
    <s v="Regular"/>
    <n v="69.3"/>
    <n v="38.96"/>
    <n v="0"/>
    <n v="108.26"/>
    <s v="Clearwater"/>
    <x v="12"/>
    <n v="33767"/>
    <x v="2"/>
    <s v="Fairwinds Estate Winery"/>
    <s v="C7"/>
    <x v="0"/>
    <m/>
    <x v="0"/>
    <m/>
    <m/>
    <x v="0"/>
    <m/>
    <m/>
  </r>
  <r>
    <s v="November"/>
    <s v="FEW62947628"/>
    <d v="2022-11-17T00:00:00"/>
    <s v="Regular"/>
    <n v="55.3"/>
    <n v="26.95"/>
    <n v="5.13"/>
    <n v="87.38"/>
    <s v="Chicago"/>
    <x v="22"/>
    <n v="60611"/>
    <x v="0"/>
    <s v="Fairwinds Estate Winery"/>
    <s v="C7"/>
    <x v="0"/>
    <m/>
    <x v="0"/>
    <m/>
    <m/>
    <x v="0"/>
    <m/>
    <m/>
  </r>
  <r>
    <s v="November"/>
    <s v="FEW62947644"/>
    <d v="2022-11-17T00:00:00"/>
    <s v="Regular"/>
    <n v="55.3"/>
    <n v="26.95"/>
    <n v="5.13"/>
    <n v="87.38"/>
    <s v="Chicago"/>
    <x v="22"/>
    <n v="60647"/>
    <x v="0"/>
    <s v="Fairwinds Estate Winery"/>
    <s v="C7"/>
    <x v="0"/>
    <m/>
    <x v="0"/>
    <m/>
    <m/>
    <x v="0"/>
    <m/>
    <m/>
  </r>
  <r>
    <s v="December"/>
    <s v="FEW62948301"/>
    <d v="2022-12-14T00:00:00"/>
    <s v="Regular"/>
    <n v="69.3"/>
    <n v="38.96"/>
    <n v="0"/>
    <n v="108.26"/>
    <s v="Boca Raton"/>
    <x v="12"/>
    <n v="33487"/>
    <x v="2"/>
    <s v="Fairwinds Estate Winery"/>
    <s v="C7"/>
    <x v="0"/>
    <m/>
    <x v="0"/>
    <m/>
    <m/>
    <x v="0"/>
    <m/>
    <m/>
  </r>
  <r>
    <s v="December"/>
    <s v="FEW62948044"/>
    <d v="2022-12-05T00:00:00"/>
    <s v="Regular"/>
    <n v="69.3"/>
    <n v="38.96"/>
    <n v="7.58"/>
    <n v="115.84"/>
    <s v="Saratoga Springs"/>
    <x v="5"/>
    <n v="12866"/>
    <x v="2"/>
    <s v="Fairwinds Estate Winery"/>
    <s v="C7"/>
    <x v="0"/>
    <m/>
    <x v="0"/>
    <m/>
    <m/>
    <x v="0"/>
    <m/>
    <m/>
  </r>
  <r>
    <s v="November"/>
    <s v="FEW62947846"/>
    <d v="2022-11-28T00:00:00"/>
    <s v="Regular"/>
    <n v="69.3"/>
    <n v="38.96"/>
    <n v="7.57"/>
    <n v="115.83"/>
    <s v="Pittsburgh"/>
    <x v="15"/>
    <n v="15217"/>
    <x v="2"/>
    <s v="Fairwinds Estate Winery"/>
    <s v="C7"/>
    <x v="0"/>
    <m/>
    <x v="0"/>
    <m/>
    <m/>
    <x v="0"/>
    <m/>
    <m/>
  </r>
  <r>
    <s v="December"/>
    <s v="FEW62948129"/>
    <d v="2022-12-08T00:00:00"/>
    <s v="Regular"/>
    <n v="69.3"/>
    <n v="38.96"/>
    <n v="6.5"/>
    <n v="114.76"/>
    <s v="Erie"/>
    <x v="15"/>
    <n v="16509"/>
    <x v="2"/>
    <s v="Fairwinds Estate Winery"/>
    <s v="C7"/>
    <x v="0"/>
    <m/>
    <x v="0"/>
    <m/>
    <m/>
    <x v="0"/>
    <m/>
    <m/>
  </r>
  <r>
    <s v="December"/>
    <s v="FEW62948309"/>
    <d v="2022-12-14T00:00:00"/>
    <s v="Regular"/>
    <n v="41.3"/>
    <n v="22.44"/>
    <n v="3.87"/>
    <n v="67.61"/>
    <s v="San Jose"/>
    <x v="9"/>
    <n v="95120"/>
    <x v="2"/>
    <s v="Fairwinds Estate Winery"/>
    <s v="C7"/>
    <x v="1"/>
    <n v="41.3"/>
    <x v="0"/>
    <n v="9.3799999999999994E-2"/>
    <n v="3.8739399999999997"/>
    <x v="11"/>
    <n v="3.87"/>
    <n v="3.9399999999996105E-3"/>
  </r>
  <r>
    <s v="December"/>
    <s v="FEW62948137"/>
    <d v="2022-12-08T00:00:00"/>
    <s v="Regular"/>
    <n v="69.3"/>
    <n v="38.96"/>
    <n v="0"/>
    <n v="108.26"/>
    <s v="Boca Raton"/>
    <x v="12"/>
    <n v="33433"/>
    <x v="2"/>
    <s v="Fairwinds Estate Winery"/>
    <s v="C7"/>
    <x v="0"/>
    <m/>
    <x v="0"/>
    <m/>
    <m/>
    <x v="0"/>
    <m/>
    <m/>
  </r>
  <r>
    <s v="December"/>
    <s v="FEW62947937"/>
    <d v="2022-12-01T00:00:00"/>
    <s v="Regular"/>
    <n v="69.3"/>
    <n v="35.380000000000003"/>
    <n v="8.76"/>
    <n v="113.44"/>
    <s v="Mount Vernon"/>
    <x v="5"/>
    <n v="10552"/>
    <x v="2"/>
    <s v="Fairwinds Estate Winery"/>
    <s v="C7"/>
    <x v="0"/>
    <m/>
    <x v="0"/>
    <m/>
    <m/>
    <x v="0"/>
    <m/>
    <m/>
  </r>
  <r>
    <s v="December"/>
    <s v="FEW62948312"/>
    <d v="2022-12-14T00:00:00"/>
    <s v="Regular"/>
    <n v="41.3"/>
    <n v="22.44"/>
    <n v="3.82"/>
    <n v="67.56"/>
    <s v="Los Gatos"/>
    <x v="9"/>
    <n v="95032"/>
    <x v="2"/>
    <s v="Fairwinds Estate Winery"/>
    <s v="C7"/>
    <x v="1"/>
    <n v="41.3"/>
    <x v="0"/>
    <n v="9.2499999999999999E-2"/>
    <n v="3.8202499999999997"/>
    <x v="11"/>
    <n v="3.82"/>
    <n v="2.4999999999986144E-4"/>
  </r>
  <r>
    <s v="December"/>
    <s v="FEW62947968"/>
    <d v="2022-12-02T00:00:00"/>
    <s v="Regular"/>
    <n v="69.3"/>
    <n v="28.12"/>
    <n v="0"/>
    <n v="97.42"/>
    <s v="Castle Rock"/>
    <x v="27"/>
    <n v="80108"/>
    <x v="2"/>
    <s v="Fairwinds Estate Winery"/>
    <s v="C7"/>
    <x v="0"/>
    <m/>
    <x v="0"/>
    <m/>
    <m/>
    <x v="0"/>
    <m/>
    <m/>
  </r>
  <r>
    <s v="November"/>
    <s v="FEW62947569"/>
    <d v="2022-11-07T00:00:00"/>
    <s v="Regular"/>
    <n v="69.3"/>
    <n v="28.55"/>
    <n v="5.37"/>
    <n v="103.22"/>
    <s v="Irvine"/>
    <x v="9"/>
    <n v="92618"/>
    <x v="0"/>
    <s v="Fairwinds Estate Winery"/>
    <s v="C7"/>
    <x v="1"/>
    <n v="69.3"/>
    <x v="0"/>
    <n v="7.7499999999999999E-2"/>
    <n v="5.3707500000000001"/>
    <x v="8"/>
    <n v="5.37"/>
    <n v="7.5000000000002842E-4"/>
  </r>
  <r>
    <s v="December"/>
    <s v="FEW62948634"/>
    <d v="2022-12-19T00:00:00"/>
    <s v="Regular"/>
    <n v="69.3"/>
    <n v="28.55"/>
    <n v="5.98"/>
    <n v="103.83"/>
    <s v="San Francisco"/>
    <x v="9"/>
    <n v="94114"/>
    <x v="2"/>
    <s v="Fairwinds Estate Winery"/>
    <s v="C7"/>
    <x v="1"/>
    <n v="69.3"/>
    <x v="0"/>
    <n v="8.6300000000000002E-2"/>
    <n v="5.9805900000000003"/>
    <x v="22"/>
    <n v="5.98"/>
    <n v="5.8999999999986841E-4"/>
  </r>
  <r>
    <s v="November"/>
    <s v="FEW62947550"/>
    <d v="2022-11-03T00:00:00"/>
    <s v="Regular"/>
    <n v="69.3"/>
    <n v="31.37"/>
    <n v="0"/>
    <n v="100.67"/>
    <s v="Edina"/>
    <x v="23"/>
    <n v="55424"/>
    <x v="0"/>
    <s v="Fairwinds Estate Winery"/>
    <s v="C7"/>
    <x v="0"/>
    <m/>
    <x v="0"/>
    <m/>
    <m/>
    <x v="0"/>
    <m/>
    <m/>
  </r>
  <r>
    <s v="November"/>
    <s v="FEW62947836"/>
    <d v="2022-11-28T00:00:00"/>
    <s v="Regular"/>
    <n v="69.3"/>
    <n v="29.52"/>
    <n v="5.81"/>
    <n v="104.63"/>
    <s v="Henderson"/>
    <x v="21"/>
    <n v="89052"/>
    <x v="2"/>
    <s v="Fairwinds Estate Winery"/>
    <s v="C7"/>
    <x v="0"/>
    <m/>
    <x v="0"/>
    <m/>
    <m/>
    <x v="0"/>
    <m/>
    <m/>
  </r>
  <r>
    <s v="December"/>
    <s v="FEW62948157"/>
    <d v="2022-12-09T00:00:00"/>
    <s v="Regular"/>
    <n v="69.3"/>
    <n v="35.380000000000003"/>
    <n v="6.93"/>
    <n v="111.61"/>
    <s v="Far Hills"/>
    <x v="14"/>
    <n v="7931"/>
    <x v="0"/>
    <s v="Fairwinds Estate Winery"/>
    <s v="C7"/>
    <x v="0"/>
    <m/>
    <x v="0"/>
    <m/>
    <m/>
    <x v="0"/>
    <m/>
    <m/>
  </r>
  <r>
    <s v="November"/>
    <s v="FEW62947646"/>
    <d v="2022-11-17T00:00:00"/>
    <s v="Regular"/>
    <n v="55.3"/>
    <n v="28.57"/>
    <n v="5.0199999999999996"/>
    <n v="88.89"/>
    <s v="New Buffalo"/>
    <x v="19"/>
    <n v="49117"/>
    <x v="0"/>
    <s v="Fairwinds Estate Winery"/>
    <s v="C7"/>
    <x v="0"/>
    <m/>
    <x v="0"/>
    <m/>
    <m/>
    <x v="0"/>
    <m/>
    <m/>
  </r>
  <r>
    <s v="December"/>
    <s v="FEW62948470"/>
    <d v="2022-12-15T00:00:00"/>
    <s v="Regular"/>
    <n v="69.3"/>
    <n v="26.6"/>
    <n v="5.72"/>
    <n v="101.62"/>
    <s v="Reno"/>
    <x v="21"/>
    <n v="89519"/>
    <x v="2"/>
    <s v="Fairwinds Estate Winery"/>
    <s v="C7"/>
    <x v="0"/>
    <m/>
    <x v="0"/>
    <m/>
    <m/>
    <x v="0"/>
    <m/>
    <m/>
  </r>
  <r>
    <s v="October"/>
    <s v="FEW62947372"/>
    <d v="2022-10-12T00:00:00"/>
    <s v="Regular"/>
    <n v="55.3"/>
    <n v="28.57"/>
    <n v="0"/>
    <n v="83.87"/>
    <s v="Apopka"/>
    <x v="12"/>
    <n v="32712"/>
    <x v="2"/>
    <s v="Fairwinds Estate Winery"/>
    <s v="C7"/>
    <x v="0"/>
    <m/>
    <x v="0"/>
    <m/>
    <m/>
    <x v="0"/>
    <m/>
    <m/>
  </r>
  <r>
    <s v="November"/>
    <s v="FEW62947604"/>
    <d v="2022-11-10T00:00:00"/>
    <s v="Regular"/>
    <n v="69.3"/>
    <n v="37.32"/>
    <n v="6.66"/>
    <n v="113.28"/>
    <s v="Mundelein"/>
    <x v="22"/>
    <n v="60060"/>
    <x v="0"/>
    <s v="Fairwinds Estate Winery"/>
    <s v="C7"/>
    <x v="0"/>
    <m/>
    <x v="0"/>
    <m/>
    <m/>
    <x v="0"/>
    <m/>
    <m/>
  </r>
  <r>
    <s v="November"/>
    <s v="FEW62947613"/>
    <d v="2022-11-14T00:00:00"/>
    <s v="Regular"/>
    <n v="69.3"/>
    <n v="31.37"/>
    <n v="6.3"/>
    <n v="106.97"/>
    <s v="Bartlett"/>
    <x v="22"/>
    <n v="60103"/>
    <x v="2"/>
    <s v="Fairwinds Estate Winery"/>
    <s v="C7"/>
    <x v="0"/>
    <m/>
    <x v="0"/>
    <m/>
    <m/>
    <x v="0"/>
    <m/>
    <m/>
  </r>
  <r>
    <s v="November"/>
    <s v="FEW62947648"/>
    <d v="2022-11-17T00:00:00"/>
    <s v="Regular"/>
    <n v="37.1"/>
    <n v="25.4"/>
    <n v="3.15"/>
    <n v="65.650000000000006"/>
    <s v="Novato"/>
    <x v="9"/>
    <n v="94949"/>
    <x v="2"/>
    <s v="Fairwinds Estate Winery"/>
    <s v="C7"/>
    <x v="1"/>
    <n v="37.1"/>
    <x v="0"/>
    <n v="8.5000000000000006E-2"/>
    <n v="3.1535000000000002"/>
    <x v="21"/>
    <n v="3.15"/>
    <n v="3.5000000000002807E-3"/>
  </r>
  <r>
    <s v="November"/>
    <s v="FEW62947774"/>
    <d v="2022-11-28T00:00:00"/>
    <s v="Regular"/>
    <n v="48.3"/>
    <n v="35.380000000000003"/>
    <n v="2.9"/>
    <n v="86.58"/>
    <s v="Manakin Sabot"/>
    <x v="3"/>
    <n v="23103"/>
    <x v="0"/>
    <s v="Fairwinds Estate Winery"/>
    <s v="C7"/>
    <x v="0"/>
    <m/>
    <x v="0"/>
    <m/>
    <m/>
    <x v="0"/>
    <m/>
    <m/>
  </r>
  <r>
    <s v="December"/>
    <s v="FEW62947923"/>
    <d v="2022-12-01T00:00:00"/>
    <s v="Regular"/>
    <n v="41.3"/>
    <n v="22.44"/>
    <n v="3.61"/>
    <n v="67.349999999999994"/>
    <s v="Lafayette"/>
    <x v="9"/>
    <n v="94549"/>
    <x v="2"/>
    <s v="Fairwinds Estate Winery"/>
    <s v="C7"/>
    <x v="1"/>
    <n v="41.3"/>
    <x v="0"/>
    <n v="8.7499999999999994E-2"/>
    <n v="3.6137499999999996"/>
    <x v="12"/>
    <n v="3.61"/>
    <n v="3.749999999999698E-3"/>
  </r>
  <r>
    <s v="December"/>
    <s v="FEW62948565"/>
    <d v="2022-12-16T00:00:00"/>
    <s v="Regular"/>
    <n v="69.3"/>
    <n v="38.96"/>
    <n v="6.51"/>
    <n v="114.77"/>
    <s v="Feasterville Trevose"/>
    <x v="15"/>
    <n v="19053"/>
    <x v="2"/>
    <s v="Fairwinds Estate Winery"/>
    <s v="C7"/>
    <x v="0"/>
    <m/>
    <x v="0"/>
    <m/>
    <m/>
    <x v="0"/>
    <m/>
    <m/>
  </r>
  <r>
    <s v="November"/>
    <s v="FEW62947713"/>
    <d v="2022-11-23T00:00:00"/>
    <s v="Regular"/>
    <n v="37.1"/>
    <n v="27.34"/>
    <n v="6.5"/>
    <n v="70.94"/>
    <s v="Bellevue"/>
    <x v="33"/>
    <n v="98004"/>
    <x v="2"/>
    <s v="Fairwinds Estate Winery"/>
    <s v="C7"/>
    <x v="0"/>
    <m/>
    <x v="0"/>
    <m/>
    <m/>
    <x v="0"/>
    <m/>
    <m/>
  </r>
  <r>
    <s v="December"/>
    <s v="FEW62948359"/>
    <d v="2022-12-14T00:00:00"/>
    <s v="Regular"/>
    <n v="55.3"/>
    <n v="22.44"/>
    <n v="5.32"/>
    <n v="83.06"/>
    <s v="San Mateo"/>
    <x v="9"/>
    <n v="94403"/>
    <x v="2"/>
    <s v="Fairwinds Estate Winery"/>
    <s v="C7"/>
    <x v="1"/>
    <n v="55.3"/>
    <x v="0"/>
    <n v="9.6299999999999997E-2"/>
    <n v="5.3253899999999996"/>
    <x v="19"/>
    <n v="5.32"/>
    <n v="5.3899999999993398E-3"/>
  </r>
  <r>
    <s v="October"/>
    <s v="FEW62947393"/>
    <d v="2022-10-17T00:00:00"/>
    <s v="Regular"/>
    <n v="69.3"/>
    <n v="38.96"/>
    <n v="5.26"/>
    <n v="113.52"/>
    <s v="Kensington"/>
    <x v="6"/>
    <n v="20895"/>
    <x v="2"/>
    <s v="Fairwinds Estate Winery"/>
    <s v="C7"/>
    <x v="0"/>
    <m/>
    <x v="0"/>
    <m/>
    <m/>
    <x v="0"/>
    <m/>
    <m/>
  </r>
  <r>
    <s v="December"/>
    <s v="FEW62948758"/>
    <d v="2022-12-22T00:00:00"/>
    <s v="Regular"/>
    <n v="41.3"/>
    <n v="28.57"/>
    <n v="0"/>
    <n v="69.87"/>
    <s v="Miami Beach"/>
    <x v="12"/>
    <n v="33140"/>
    <x v="2"/>
    <s v="Fairwinds Estate Winery"/>
    <s v="C7"/>
    <x v="0"/>
    <m/>
    <x v="0"/>
    <m/>
    <m/>
    <x v="0"/>
    <m/>
    <m/>
  </r>
  <r>
    <s v="December"/>
    <s v="FEW62948179"/>
    <d v="2022-12-09T00:00:00"/>
    <s v="Regular"/>
    <n v="69.3"/>
    <n v="25.4"/>
    <n v="5.37"/>
    <n v="100.07"/>
    <s v="San Diego"/>
    <x v="9"/>
    <n v="92107"/>
    <x v="2"/>
    <s v="Fairwinds Estate Winery"/>
    <s v="C7"/>
    <x v="1"/>
    <n v="69.3"/>
    <x v="0"/>
    <n v="7.7499999999999999E-2"/>
    <n v="5.3707500000000001"/>
    <x v="1"/>
    <n v="5.37"/>
    <n v="7.5000000000002842E-4"/>
  </r>
  <r>
    <s v="December"/>
    <s v="FEW62948592"/>
    <d v="2022-12-16T00:00:00"/>
    <s v="Regular"/>
    <n v="41.3"/>
    <n v="22.44"/>
    <n v="3.51"/>
    <n v="67.25"/>
    <s v="Sebastopol"/>
    <x v="9"/>
    <n v="95472"/>
    <x v="2"/>
    <s v="Fairwinds Estate Winery"/>
    <s v="C7"/>
    <x v="1"/>
    <n v="41.3"/>
    <x v="0"/>
    <n v="9.2499999999999999E-2"/>
    <n v="3.8202499999999997"/>
    <x v="15"/>
    <n v="3.51"/>
    <n v="0.31024999999999991"/>
  </r>
  <r>
    <s v="December"/>
    <s v="FEW62948582"/>
    <d v="2022-12-16T00:00:00"/>
    <s v="Regular"/>
    <n v="37.1"/>
    <n v="25.4"/>
    <n v="2.69"/>
    <n v="65.19"/>
    <s v="Roseville"/>
    <x v="9"/>
    <n v="95747"/>
    <x v="2"/>
    <s v="Fairwinds Estate Winery"/>
    <s v="C7"/>
    <x v="1"/>
    <n v="37.1"/>
    <x v="0"/>
    <n v="7.7499999999999999E-2"/>
    <n v="2.8752500000000003"/>
    <x v="18"/>
    <n v="2.69"/>
    <n v="0.18525000000000036"/>
  </r>
  <r>
    <s v="November"/>
    <s v="FEW62947554"/>
    <d v="2022-11-04T00:00:00"/>
    <s v="Regular"/>
    <n v="215"/>
    <n v="35.11"/>
    <n v="20.010000000000002"/>
    <n v="270.12"/>
    <s v="Austin"/>
    <x v="11"/>
    <n v="78731"/>
    <x v="2"/>
    <s v="Fairwinds Estate Winery"/>
    <s v="C7"/>
    <x v="0"/>
    <m/>
    <x v="0"/>
    <m/>
    <m/>
    <x v="0"/>
    <m/>
    <m/>
  </r>
  <r>
    <s v="December"/>
    <s v="FEW62948653"/>
    <d v="2022-12-20T00:00:00"/>
    <s v="Regular"/>
    <n v="69.3"/>
    <n v="28.55"/>
    <n v="5.37"/>
    <n v="103.22"/>
    <s v="Solana Beach"/>
    <x v="9"/>
    <n v="92075"/>
    <x v="2"/>
    <s v="Fairwinds Estate Winery"/>
    <s v="C7"/>
    <x v="1"/>
    <n v="69.3"/>
    <x v="0"/>
    <n v="7.7499999999999999E-2"/>
    <n v="5.3707500000000001"/>
    <x v="1"/>
    <n v="5.37"/>
    <n v="7.5000000000002842E-4"/>
  </r>
  <r>
    <s v="December"/>
    <s v="FEW62948059"/>
    <d v="2022-12-06T00:00:00"/>
    <s v="Regular"/>
    <n v="55.3"/>
    <n v="24.98"/>
    <n v="4.45"/>
    <n v="84.73"/>
    <s v="Scottsdale"/>
    <x v="24"/>
    <n v="85255"/>
    <x v="0"/>
    <s v="Fairwinds Estate Winery"/>
    <s v="C7"/>
    <x v="0"/>
    <m/>
    <x v="0"/>
    <m/>
    <m/>
    <x v="0"/>
    <m/>
    <m/>
  </r>
  <r>
    <s v="December"/>
    <s v="FEW62948143"/>
    <d v="2022-12-08T00:00:00"/>
    <s v="Regular"/>
    <n v="69.3"/>
    <n v="30.47"/>
    <n v="8.68"/>
    <n v="108.45"/>
    <s v="Redmond"/>
    <x v="33"/>
    <n v="98053"/>
    <x v="0"/>
    <s v="Fairwinds Estate Winery"/>
    <s v="C7"/>
    <x v="0"/>
    <m/>
    <x v="0"/>
    <m/>
    <m/>
    <x v="0"/>
    <m/>
    <m/>
  </r>
  <r>
    <s v="December"/>
    <s v="FEW62948086"/>
    <d v="2022-12-07T00:00:00"/>
    <s v="Regular"/>
    <n v="55.3"/>
    <n v="24.98"/>
    <n v="0"/>
    <n v="80.28"/>
    <s v="Thornton"/>
    <x v="27"/>
    <n v="80602"/>
    <x v="2"/>
    <s v="Fairwinds Estate Winery"/>
    <s v="C7"/>
    <x v="0"/>
    <m/>
    <x v="0"/>
    <m/>
    <m/>
    <x v="0"/>
    <m/>
    <m/>
  </r>
  <r>
    <s v="December"/>
    <s v="FEW62948287"/>
    <d v="2022-12-14T00:00:00"/>
    <s v="Regular"/>
    <n v="69.3"/>
    <n v="25.4"/>
    <n v="6.32"/>
    <n v="101.02"/>
    <s v="Los Altos"/>
    <x v="9"/>
    <n v="94024"/>
    <x v="2"/>
    <s v="Fairwinds Estate Winery"/>
    <s v="C7"/>
    <x v="1"/>
    <n v="69.3"/>
    <x v="0"/>
    <n v="9.1300000000000006E-2"/>
    <n v="6.3270900000000001"/>
    <x v="11"/>
    <n v="6.32"/>
    <n v="7.0899999999998187E-3"/>
  </r>
  <r>
    <s v="October"/>
    <s v="FEW62947398"/>
    <d v="2022-10-17T00:00:00"/>
    <s v="Regular"/>
    <n v="69.3"/>
    <n v="25.4"/>
    <n v="5.37"/>
    <n v="100.07"/>
    <s v="Carmel-by-the-Sea"/>
    <x v="9"/>
    <n v="93923"/>
    <x v="2"/>
    <s v="Fairwinds Estate Winery"/>
    <s v="C7"/>
    <x v="1"/>
    <n v="69.3"/>
    <x v="0"/>
    <n v="9.2499999999999999E-2"/>
    <n v="6.4102499999999996"/>
    <x v="29"/>
    <n v="5.37"/>
    <n v="1.0402499999999995"/>
  </r>
  <r>
    <s v="December"/>
    <s v="FEW62947988"/>
    <d v="2022-12-02T00:00:00"/>
    <s v="Regular"/>
    <n v="69.3"/>
    <n v="32.200000000000003"/>
    <n v="0"/>
    <n v="101.5"/>
    <s v="Castle Rock"/>
    <x v="27"/>
    <n v="80108"/>
    <x v="2"/>
    <s v="Fairwinds Estate Winery"/>
    <s v="C7"/>
    <x v="0"/>
    <m/>
    <x v="0"/>
    <m/>
    <m/>
    <x v="0"/>
    <m/>
    <m/>
  </r>
  <r>
    <s v="December"/>
    <s v="FEW62948103"/>
    <d v="2022-12-08T00:00:00"/>
    <s v="Regular"/>
    <n v="69.3"/>
    <n v="25.4"/>
    <n v="6.31"/>
    <n v="101.01"/>
    <s v="Palo Alto"/>
    <x v="9"/>
    <n v="94301"/>
    <x v="2"/>
    <s v="Fairwinds Estate Winery"/>
    <s v="C7"/>
    <x v="1"/>
    <n v="69.3"/>
    <x v="0"/>
    <n v="9.1300000000000006E-2"/>
    <n v="6.3270900000000001"/>
    <x v="11"/>
    <n v="6.31"/>
    <n v="1.7090000000000494E-2"/>
  </r>
  <r>
    <s v="November"/>
    <s v="FEW62947546"/>
    <d v="2022-11-03T00:00:00"/>
    <s v="Regular"/>
    <n v="55.3"/>
    <n v="25.4"/>
    <n v="4.5599999999999996"/>
    <n v="85.26"/>
    <s v="Mill Valley"/>
    <x v="9"/>
    <n v="94941"/>
    <x v="2"/>
    <s v="Fairwinds Estate Winery"/>
    <s v="C7"/>
    <x v="1"/>
    <n v="55.3"/>
    <x v="0"/>
    <n v="0.08"/>
    <n v="4.4239999999999995"/>
    <x v="21"/>
    <n v="4.5599999999999996"/>
    <n v="-0.13600000000000012"/>
  </r>
  <r>
    <s v="November"/>
    <s v="FEW62947863"/>
    <d v="2022-11-29T00:00:00"/>
    <s v="Regular"/>
    <n v="69.3"/>
    <n v="38.96"/>
    <n v="8.67"/>
    <n v="116.93"/>
    <s v="East Schodack"/>
    <x v="5"/>
    <n v="12063"/>
    <x v="2"/>
    <s v="Fairwinds Estate Winery"/>
    <s v="C7"/>
    <x v="0"/>
    <m/>
    <x v="0"/>
    <m/>
    <m/>
    <x v="0"/>
    <m/>
    <m/>
  </r>
  <r>
    <s v="October"/>
    <s v="FEW62947525"/>
    <d v="2022-10-31T00:00:00"/>
    <s v="Regular"/>
    <n v="55.3"/>
    <n v="28.57"/>
    <n v="4.5199999999999996"/>
    <n v="88.39"/>
    <s v="Ellicott City"/>
    <x v="6"/>
    <n v="21042"/>
    <x v="2"/>
    <s v="Fairwinds Estate Winery"/>
    <s v="C7"/>
    <x v="0"/>
    <m/>
    <x v="0"/>
    <m/>
    <m/>
    <x v="0"/>
    <m/>
    <m/>
  </r>
  <r>
    <s v="December"/>
    <s v="FEW62948424"/>
    <d v="2022-12-14T00:00:00"/>
    <s v="Regular"/>
    <n v="41.3"/>
    <n v="22.44"/>
    <n v="3.82"/>
    <n v="67.56"/>
    <s v="Los Gatos"/>
    <x v="9"/>
    <n v="95032"/>
    <x v="2"/>
    <s v="Fairwinds Estate Winery"/>
    <s v="C7"/>
    <x v="1"/>
    <n v="41.3"/>
    <x v="0"/>
    <n v="9.2499999999999999E-2"/>
    <n v="3.8202499999999997"/>
    <x v="11"/>
    <n v="3.82"/>
    <n v="2.4999999999986144E-4"/>
  </r>
  <r>
    <s v="October"/>
    <s v="FEW62947299"/>
    <d v="2022-10-04T00:00:00"/>
    <s v="Regular"/>
    <n v="55.3"/>
    <n v="35.380000000000003"/>
    <n v="6.01"/>
    <n v="96.69"/>
    <s v="Egg Harbor Township"/>
    <x v="14"/>
    <n v="8234"/>
    <x v="0"/>
    <s v="Fairwinds Estate Winery"/>
    <s v="C7"/>
    <x v="0"/>
    <m/>
    <x v="0"/>
    <m/>
    <m/>
    <x v="0"/>
    <m/>
    <m/>
  </r>
  <r>
    <s v="December"/>
    <s v="FEW62948584"/>
    <d v="2022-12-16T00:00:00"/>
    <s v="Regular"/>
    <n v="69.3"/>
    <n v="32.200000000000003"/>
    <n v="6.09"/>
    <n v="107.59"/>
    <s v="Goodyear"/>
    <x v="24"/>
    <n v="85338"/>
    <x v="0"/>
    <s v="Fairwinds Estate Winery"/>
    <s v="C7"/>
    <x v="0"/>
    <m/>
    <x v="0"/>
    <m/>
    <m/>
    <x v="0"/>
    <m/>
    <m/>
  </r>
  <r>
    <s v="December"/>
    <s v="FEW62948181"/>
    <d v="2022-12-09T00:00:00"/>
    <s v="Regular"/>
    <n v="37.1"/>
    <n v="35.380000000000003"/>
    <n v="5.61"/>
    <n v="78.09"/>
    <s v="Alpharetta"/>
    <x v="7"/>
    <n v="30009"/>
    <x v="0"/>
    <s v="Fairwinds Estate Winery"/>
    <s v="C7"/>
    <x v="0"/>
    <m/>
    <x v="0"/>
    <m/>
    <m/>
    <x v="0"/>
    <m/>
    <m/>
  </r>
  <r>
    <s v="December"/>
    <s v="FEW62948135"/>
    <d v="2022-12-08T00:00:00"/>
    <s v="Regular"/>
    <n v="55.3"/>
    <n v="28.12"/>
    <n v="3.02"/>
    <n v="86.44"/>
    <s v="Robertson"/>
    <x v="45"/>
    <n v="82944"/>
    <x v="0"/>
    <s v="Fairwinds Estate Winery"/>
    <s v="C7"/>
    <x v="0"/>
    <m/>
    <x v="0"/>
    <m/>
    <m/>
    <x v="0"/>
    <m/>
    <m/>
  </r>
  <r>
    <s v="October"/>
    <s v="FEW62947493"/>
    <d v="2022-10-28T00:00:00"/>
    <s v="Regular"/>
    <n v="69.3"/>
    <n v="35.11"/>
    <n v="8.36"/>
    <n v="112.77"/>
    <s v="Dallas"/>
    <x v="11"/>
    <n v="75201"/>
    <x v="2"/>
    <s v="Fairwinds Estate Winery"/>
    <s v="C7"/>
    <x v="0"/>
    <m/>
    <x v="0"/>
    <m/>
    <m/>
    <x v="0"/>
    <m/>
    <m/>
  </r>
  <r>
    <s v="December"/>
    <s v="FEW62948540"/>
    <d v="2022-12-15T00:00:00"/>
    <s v="Regular"/>
    <n v="69.3"/>
    <n v="38.96"/>
    <n v="7.18"/>
    <n v="115.44"/>
    <s v="Moorestown"/>
    <x v="14"/>
    <n v="8057"/>
    <x v="0"/>
    <s v="Fairwinds Estate Winery"/>
    <s v="C7"/>
    <x v="0"/>
    <m/>
    <x v="0"/>
    <m/>
    <m/>
    <x v="0"/>
    <m/>
    <m/>
  </r>
  <r>
    <s v="December"/>
    <s v="FEW62948760"/>
    <d v="2022-12-22T00:00:00"/>
    <s v="Regular"/>
    <n v="61.53"/>
    <n v="31.37"/>
    <n v="5.12"/>
    <n v="98.02"/>
    <s v="West Bend"/>
    <x v="29"/>
    <n v="53095"/>
    <x v="0"/>
    <s v="Fairwinds Estate Winery"/>
    <s v="C7"/>
    <x v="0"/>
    <m/>
    <x v="0"/>
    <m/>
    <m/>
    <x v="0"/>
    <m/>
    <m/>
  </r>
  <r>
    <s v="December"/>
    <s v="FEW62947959"/>
    <d v="2022-12-02T00:00:00"/>
    <s v="Regular"/>
    <n v="41.3"/>
    <n v="28.57"/>
    <n v="5.85"/>
    <n v="75.72"/>
    <s v="Congers"/>
    <x v="5"/>
    <n v="10920"/>
    <x v="2"/>
    <s v="Fairwinds Estate Winery"/>
    <s v="C7"/>
    <x v="0"/>
    <m/>
    <x v="0"/>
    <m/>
    <m/>
    <x v="0"/>
    <m/>
    <m/>
  </r>
  <r>
    <s v="December"/>
    <s v="FEW62948706"/>
    <d v="2022-12-20T00:00:00"/>
    <s v="Regular"/>
    <n v="69.3"/>
    <n v="35.11"/>
    <n v="5.92"/>
    <n v="110.33"/>
    <s v="Tulsa"/>
    <x v="40"/>
    <n v="74136"/>
    <x v="2"/>
    <s v="Fairwinds Estate Winery"/>
    <s v="C7"/>
    <x v="0"/>
    <m/>
    <x v="0"/>
    <m/>
    <m/>
    <x v="0"/>
    <m/>
    <m/>
  </r>
  <r>
    <s v="October"/>
    <s v="FEW62947449"/>
    <d v="2022-10-25T00:00:00"/>
    <s v="Regular"/>
    <n v="69.3"/>
    <n v="32.200000000000003"/>
    <n v="5.58"/>
    <n v="107.08"/>
    <s v="Scottsdale"/>
    <x v="24"/>
    <n v="85266"/>
    <x v="2"/>
    <s v="Fairwinds Estate Winery"/>
    <s v="C7"/>
    <x v="0"/>
    <m/>
    <x v="0"/>
    <m/>
    <m/>
    <x v="0"/>
    <m/>
    <m/>
  </r>
  <r>
    <s v="December"/>
    <s v="FEW62948209"/>
    <d v="2022-12-12T00:00:00"/>
    <s v="Regular"/>
    <n v="41.3"/>
    <n v="22.44"/>
    <n v="3.82"/>
    <n v="67.56"/>
    <s v="Los Gatos"/>
    <x v="9"/>
    <n v="95030"/>
    <x v="2"/>
    <s v="Fairwinds Estate Winery"/>
    <s v="C7"/>
    <x v="1"/>
    <n v="41.3"/>
    <x v="0"/>
    <n v="9.2499999999999999E-2"/>
    <n v="3.8202499999999997"/>
    <x v="11"/>
    <n v="3.82"/>
    <n v="2.4999999999986144E-4"/>
  </r>
  <r>
    <s v="October"/>
    <s v="FEW62947427"/>
    <d v="2022-10-20T00:00:00"/>
    <s v="Regular"/>
    <n v="69.3"/>
    <n v="25.4"/>
    <n v="6.59"/>
    <n v="101.29"/>
    <s v="Pasadena"/>
    <x v="9"/>
    <n v="91011"/>
    <x v="2"/>
    <s v="Fairwinds Estate Winery"/>
    <s v="C7"/>
    <x v="1"/>
    <n v="69.3"/>
    <x v="0"/>
    <n v="0.10249999999999999"/>
    <n v="7.1032499999999992"/>
    <x v="5"/>
    <n v="6.59"/>
    <n v="0.51324999999999932"/>
  </r>
  <r>
    <s v="November"/>
    <s v="FEW62947575"/>
    <d v="2022-11-08T00:00:00"/>
    <s v="Regular"/>
    <n v="55.3"/>
    <n v="22.44"/>
    <n v="4.7699999999999996"/>
    <n v="82.51"/>
    <s v="San Francisco"/>
    <x v="9"/>
    <n v="94158"/>
    <x v="2"/>
    <s v="Fairwinds Estate Winery"/>
    <s v="C7"/>
    <x v="1"/>
    <n v="55.3"/>
    <x v="0"/>
    <n v="8.6300000000000002E-2"/>
    <n v="4.7723899999999997"/>
    <x v="22"/>
    <n v="4.7699999999999996"/>
    <n v="2.3900000000001143E-3"/>
  </r>
  <r>
    <s v="October"/>
    <s v="FEW62947438"/>
    <d v="2022-10-24T00:00:00"/>
    <s v="Regular"/>
    <n v="69.3"/>
    <n v="35.380000000000003"/>
    <n v="9.02"/>
    <n v="113.7"/>
    <s v="Southampton"/>
    <x v="5"/>
    <n v="11968"/>
    <x v="2"/>
    <s v="Fairwinds Estate Winery"/>
    <s v="C7"/>
    <x v="0"/>
    <m/>
    <x v="0"/>
    <m/>
    <m/>
    <x v="0"/>
    <m/>
    <m/>
  </r>
  <r>
    <s v="December"/>
    <s v="FEW62948473"/>
    <d v="2022-12-15T00:00:00"/>
    <s v="Regular"/>
    <n v="41.3"/>
    <n v="25.74"/>
    <n v="5.36"/>
    <n v="72.400000000000006"/>
    <s v="Denton"/>
    <x v="11"/>
    <n v="76207"/>
    <x v="0"/>
    <s v="Fairwinds Estate Winery"/>
    <s v="C7"/>
    <x v="0"/>
    <m/>
    <x v="0"/>
    <m/>
    <m/>
    <x v="0"/>
    <m/>
    <m/>
  </r>
  <r>
    <s v="November"/>
    <s v="FEW62947879"/>
    <d v="2022-11-29T00:00:00"/>
    <s v="Regular"/>
    <n v="69.3"/>
    <n v="28.55"/>
    <n v="5.37"/>
    <n v="103.22"/>
    <s v="La Jolla"/>
    <x v="9"/>
    <n v="92037"/>
    <x v="2"/>
    <s v="Fairwinds Estate Winery"/>
    <s v="C7"/>
    <x v="1"/>
    <n v="69.3"/>
    <x v="0"/>
    <n v="7.7499999999999999E-2"/>
    <n v="5.3707500000000001"/>
    <x v="1"/>
    <n v="5.37"/>
    <n v="7.5000000000002842E-4"/>
  </r>
  <r>
    <s v="December"/>
    <s v="FEW62948196"/>
    <d v="2022-12-09T00:00:00"/>
    <s v="Regular"/>
    <n v="41.3"/>
    <n v="22.44"/>
    <n v="3"/>
    <n v="66.739999999999995"/>
    <s v="Ojai"/>
    <x v="9"/>
    <n v="93023"/>
    <x v="2"/>
    <s v="Fairwinds Estate Winery"/>
    <s v="C7"/>
    <x v="1"/>
    <n v="41.3"/>
    <x v="0"/>
    <n v="7.2499999999999995E-2"/>
    <n v="2.9942499999999996"/>
    <x v="3"/>
    <n v="3"/>
    <n v="-5.7500000000003659E-3"/>
  </r>
  <r>
    <s v="December"/>
    <s v="FEW62948166"/>
    <d v="2022-12-09T00:00:00"/>
    <s v="Regular"/>
    <n v="41.3"/>
    <n v="28.57"/>
    <n v="0"/>
    <n v="69.87"/>
    <s v="Ponte Vedra Beach"/>
    <x v="12"/>
    <n v="32082"/>
    <x v="2"/>
    <s v="Fairwinds Estate Winery"/>
    <s v="C7"/>
    <x v="0"/>
    <m/>
    <x v="0"/>
    <m/>
    <m/>
    <x v="0"/>
    <m/>
    <m/>
  </r>
  <r>
    <s v="December"/>
    <s v="FEW62948021"/>
    <d v="2022-12-05T00:00:00"/>
    <s v="Regular"/>
    <n v="34.299999999999997"/>
    <n v="25.4"/>
    <n v="3.13"/>
    <n v="62.83"/>
    <s v="Saratoga"/>
    <x v="9"/>
    <n v="95070"/>
    <x v="2"/>
    <s v="Fairwinds Estate Winery"/>
    <s v="C7"/>
    <x v="1"/>
    <n v="34.299999999999997"/>
    <x v="0"/>
    <n v="9.1300000000000006E-2"/>
    <n v="3.1315900000000001"/>
    <x v="11"/>
    <n v="3.13"/>
    <n v="1.5900000000002024E-3"/>
  </r>
  <r>
    <s v="December"/>
    <s v="FEW62948402"/>
    <d v="2022-12-14T00:00:00"/>
    <s v="Regular"/>
    <n v="55.3"/>
    <n v="22.44"/>
    <n v="4.7"/>
    <n v="82.44"/>
    <s v="Novato"/>
    <x v="9"/>
    <n v="94949"/>
    <x v="2"/>
    <s v="Fairwinds Estate Winery"/>
    <s v="C7"/>
    <x v="1"/>
    <n v="55.3"/>
    <x v="0"/>
    <n v="8.5000000000000006E-2"/>
    <n v="4.7004999999999999"/>
    <x v="21"/>
    <n v="4.7"/>
    <n v="4.9999999999972289E-4"/>
  </r>
  <r>
    <s v="December"/>
    <s v="FEW62948541"/>
    <d v="2022-12-15T00:00:00"/>
    <s v="Regular"/>
    <n v="69.3"/>
    <n v="31.37"/>
    <n v="0"/>
    <n v="100.67"/>
    <s v="Plymouth"/>
    <x v="23"/>
    <n v="55441"/>
    <x v="0"/>
    <s v="Fairwinds Estate Winery"/>
    <s v="C7"/>
    <x v="0"/>
    <m/>
    <x v="0"/>
    <m/>
    <m/>
    <x v="0"/>
    <m/>
    <m/>
  </r>
  <r>
    <s v="November"/>
    <s v="FEW62947873"/>
    <d v="2022-11-29T00:00:00"/>
    <s v="Regular"/>
    <n v="41.3"/>
    <n v="23.71"/>
    <n v="0"/>
    <n v="65.010000000000005"/>
    <s v="Bend"/>
    <x v="39"/>
    <n v="97703"/>
    <x v="2"/>
    <s v="Fairwinds Estate Winery"/>
    <s v="C7"/>
    <x v="0"/>
    <m/>
    <x v="0"/>
    <m/>
    <m/>
    <x v="0"/>
    <m/>
    <m/>
  </r>
  <r>
    <s v="December"/>
    <s v="FEW62948805"/>
    <d v="2022-12-27T00:00:00"/>
    <s v="Regular"/>
    <n v="69.3"/>
    <n v="35.380000000000003"/>
    <n v="7.6"/>
    <n v="112.28"/>
    <s v="Raleigh"/>
    <x v="0"/>
    <n v="27614"/>
    <x v="2"/>
    <s v="Fairwinds Estate Winery"/>
    <s v="C7"/>
    <x v="0"/>
    <m/>
    <x v="0"/>
    <m/>
    <m/>
    <x v="0"/>
    <m/>
    <m/>
  </r>
  <r>
    <s v="November"/>
    <s v="FEW62947563"/>
    <d v="2022-11-04T00:00:00"/>
    <s v="Regular"/>
    <n v="69.3"/>
    <n v="38.96"/>
    <n v="9.61"/>
    <n v="117.87"/>
    <s v="New York"/>
    <x v="5"/>
    <n v="10022"/>
    <x v="2"/>
    <s v="Fairwinds Estate Winery"/>
    <s v="C7"/>
    <x v="0"/>
    <m/>
    <x v="0"/>
    <m/>
    <m/>
    <x v="0"/>
    <m/>
    <m/>
  </r>
  <r>
    <s v="December"/>
    <s v="FEW62948364"/>
    <d v="2022-12-14T00:00:00"/>
    <s v="Regular"/>
    <n v="48.3"/>
    <n v="25.4"/>
    <n v="4.47"/>
    <n v="78.17"/>
    <s v="Santa Cruz"/>
    <x v="9"/>
    <n v="95060"/>
    <x v="2"/>
    <s v="Fairwinds Estate Winery"/>
    <s v="C7"/>
    <x v="1"/>
    <n v="48.3"/>
    <x v="0"/>
    <n v="9.2499999999999999E-2"/>
    <n v="4.4677499999999997"/>
    <x v="10"/>
    <n v="4.47"/>
    <n v="-2.2500000000000853E-3"/>
  </r>
  <r>
    <s v="December"/>
    <s v="FEW62948740"/>
    <d v="2022-12-21T00:00:00"/>
    <s v="Regular"/>
    <n v="55.3"/>
    <n v="25.4"/>
    <n v="4.3"/>
    <n v="85"/>
    <s v="Newport beach"/>
    <x v="9"/>
    <n v="92657"/>
    <x v="2"/>
    <s v="Fairwinds Estate Winery"/>
    <s v="C7"/>
    <x v="1"/>
    <n v="55.3"/>
    <x v="0"/>
    <n v="7.7499999999999999E-2"/>
    <n v="4.2857500000000002"/>
    <x v="8"/>
    <n v="4.3"/>
    <n v="-1.4249999999999652E-2"/>
  </r>
  <r>
    <s v="December"/>
    <s v="FEW62948197"/>
    <d v="2022-12-09T00:00:00"/>
    <s v="Regular"/>
    <n v="41.3"/>
    <n v="22.44"/>
    <n v="3.2"/>
    <n v="66.94"/>
    <s v="Santa Barbara"/>
    <x v="9"/>
    <n v="93110"/>
    <x v="2"/>
    <s v="Fairwinds Estate Winery"/>
    <s v="C7"/>
    <x v="1"/>
    <n v="41.3"/>
    <x v="0"/>
    <n v="8.7499999999999994E-2"/>
    <n v="3.6137499999999996"/>
    <x v="24"/>
    <n v="3.2"/>
    <n v="0.4137499999999994"/>
  </r>
  <r>
    <s v="December"/>
    <s v="FEW62948280"/>
    <d v="2022-12-14T00:00:00"/>
    <s v="Regular"/>
    <n v="264"/>
    <n v="38.96"/>
    <n v="19.23"/>
    <n v="322.19"/>
    <s v="West Granby"/>
    <x v="31"/>
    <n v="6090"/>
    <x v="3"/>
    <s v="Fairwinds Estate Winery"/>
    <s v="C7"/>
    <x v="1"/>
    <n v="264"/>
    <x v="0"/>
    <n v="7.7499999999999999E-2"/>
    <n v="20.46"/>
    <x v="2"/>
    <n v="19.23"/>
    <n v="1.2300000000000004"/>
  </r>
  <r>
    <s v="December"/>
    <s v="FEW62948251"/>
    <d v="2022-12-13T00:00:00"/>
    <s v="Regular"/>
    <n v="69.3"/>
    <n v="28.55"/>
    <n v="6.59"/>
    <n v="104.44"/>
    <s v="Redondo Beach"/>
    <x v="9"/>
    <n v="90277"/>
    <x v="2"/>
    <s v="Fairwinds Estate Winery"/>
    <s v="C7"/>
    <x v="1"/>
    <n v="69.3"/>
    <x v="0"/>
    <n v="9.5000000000000001E-2"/>
    <n v="6.5834999999999999"/>
    <x v="5"/>
    <n v="6.59"/>
    <n v="-6.4999999999999503E-3"/>
  </r>
  <r>
    <s v="December"/>
    <s v="FEW62948367"/>
    <d v="2022-12-14T00:00:00"/>
    <s v="Regular"/>
    <n v="69.3"/>
    <n v="29.52"/>
    <n v="5.81"/>
    <n v="104.63"/>
    <s v="Las Vegas"/>
    <x v="21"/>
    <n v="89134"/>
    <x v="2"/>
    <s v="Fairwinds Estate Winery"/>
    <s v="C7"/>
    <x v="0"/>
    <m/>
    <x v="0"/>
    <m/>
    <m/>
    <x v="0"/>
    <m/>
    <m/>
  </r>
  <r>
    <s v="December"/>
    <s v="FEW62948234"/>
    <d v="2022-12-12T00:00:00"/>
    <s v="Regular"/>
    <n v="69.3"/>
    <n v="38.96"/>
    <n v="0"/>
    <n v="108.26"/>
    <s v="Tarpon Springs"/>
    <x v="12"/>
    <n v="34689"/>
    <x v="2"/>
    <s v="Fairwinds Estate Winery"/>
    <s v="C7"/>
    <x v="0"/>
    <m/>
    <x v="0"/>
    <m/>
    <m/>
    <x v="0"/>
    <m/>
    <m/>
  </r>
  <r>
    <s v="November"/>
    <s v="FEW62947627"/>
    <d v="2022-11-17T00:00:00"/>
    <s v="Regular"/>
    <n v="55.3"/>
    <n v="28.57"/>
    <n v="7.45"/>
    <n v="91.32"/>
    <s v="New York"/>
    <x v="5"/>
    <n v="10011"/>
    <x v="2"/>
    <s v="Fairwinds Estate Winery"/>
    <s v="C7"/>
    <x v="0"/>
    <m/>
    <x v="0"/>
    <m/>
    <m/>
    <x v="0"/>
    <m/>
    <m/>
  </r>
  <r>
    <s v="November"/>
    <s v="FEW62947806"/>
    <d v="2022-11-28T00:00:00"/>
    <s v="Regular"/>
    <n v="69.3"/>
    <n v="26.6"/>
    <n v="0"/>
    <n v="95.9"/>
    <s v="Sisters"/>
    <x v="39"/>
    <n v="97759"/>
    <x v="2"/>
    <s v="Fairwinds Estate Winery"/>
    <s v="C7"/>
    <x v="0"/>
    <m/>
    <x v="0"/>
    <m/>
    <m/>
    <x v="0"/>
    <m/>
    <m/>
  </r>
  <r>
    <s v="December"/>
    <s v="FEW62948756"/>
    <d v="2022-12-21T00:00:00"/>
    <s v="Regular"/>
    <n v="69.3"/>
    <n v="25.4"/>
    <n v="7.09"/>
    <n v="101.79"/>
    <s v="Piedmont"/>
    <x v="9"/>
    <n v="94611"/>
    <x v="2"/>
    <s v="Fairwinds Estate Winery"/>
    <s v="C7"/>
    <x v="1"/>
    <n v="69.3"/>
    <x v="0"/>
    <n v="0.10249999999999999"/>
    <n v="7.1032499999999992"/>
    <x v="6"/>
    <n v="7.09"/>
    <n v="1.3249999999999318E-2"/>
  </r>
  <r>
    <s v="December"/>
    <s v="FEW62948081"/>
    <d v="2022-12-07T00:00:00"/>
    <s v="Regular"/>
    <n v="55.3"/>
    <n v="28.57"/>
    <n v="0"/>
    <n v="83.87"/>
    <s v="Melbourne"/>
    <x v="12"/>
    <n v="32940"/>
    <x v="2"/>
    <s v="Fairwinds Estate Winery"/>
    <s v="C7"/>
    <x v="0"/>
    <m/>
    <x v="0"/>
    <m/>
    <m/>
    <x v="0"/>
    <m/>
    <m/>
  </r>
  <r>
    <s v="December"/>
    <s v="FEW62948240"/>
    <d v="2022-12-12T00:00:00"/>
    <s v="Regular"/>
    <n v="69.3"/>
    <n v="38.96"/>
    <n v="0"/>
    <n v="108.26"/>
    <s v="Safety Harbor"/>
    <x v="12"/>
    <n v="34695"/>
    <x v="2"/>
    <s v="Fairwinds Estate Winery"/>
    <s v="C7"/>
    <x v="0"/>
    <m/>
    <x v="0"/>
    <m/>
    <m/>
    <x v="0"/>
    <m/>
    <m/>
  </r>
  <r>
    <s v="December"/>
    <s v="FEW62948514"/>
    <d v="2022-12-15T00:00:00"/>
    <s v="Regular"/>
    <n v="69.3"/>
    <n v="32.200000000000003"/>
    <n v="0"/>
    <n v="101.5"/>
    <s v="Eagle"/>
    <x v="27"/>
    <n v="81631"/>
    <x v="0"/>
    <s v="Fairwinds Estate Winery"/>
    <s v="C7"/>
    <x v="0"/>
    <m/>
    <x v="0"/>
    <m/>
    <m/>
    <x v="0"/>
    <m/>
    <m/>
  </r>
  <r>
    <s v="December"/>
    <s v="FEW62948480"/>
    <d v="2022-12-15T00:00:00"/>
    <s v="Regular"/>
    <n v="69.3"/>
    <n v="28.55"/>
    <n v="6.06"/>
    <n v="103.91"/>
    <s v="Santa Barbara"/>
    <x v="9"/>
    <n v="93108"/>
    <x v="2"/>
    <s v="Fairwinds Estate Winery"/>
    <s v="C7"/>
    <x v="1"/>
    <n v="69.3"/>
    <x v="0"/>
    <n v="8.7499999999999994E-2"/>
    <n v="6.0637499999999998"/>
    <x v="24"/>
    <n v="6.06"/>
    <n v="3.7500000000001421E-3"/>
  </r>
  <r>
    <s v="November"/>
    <s v="FEW62947567"/>
    <d v="2022-11-07T00:00:00"/>
    <s v="Regular"/>
    <n v="215"/>
    <n v="37.32"/>
    <n v="11.23"/>
    <n v="263.55"/>
    <s v="Metairie"/>
    <x v="2"/>
    <n v="70001"/>
    <x v="0"/>
    <s v="Fairwinds Estate Winery"/>
    <s v="C7"/>
    <x v="0"/>
    <m/>
    <x v="0"/>
    <m/>
    <m/>
    <x v="0"/>
    <m/>
    <m/>
  </r>
  <r>
    <s v="December"/>
    <s v="FEW62948120"/>
    <d v="2022-12-08T00:00:00"/>
    <s v="Regular"/>
    <n v="69.3"/>
    <n v="25.4"/>
    <n v="6.06"/>
    <n v="100.76"/>
    <s v="Santa Barbara"/>
    <x v="9"/>
    <n v="93103"/>
    <x v="2"/>
    <s v="Fairwinds Estate Winery"/>
    <s v="C7"/>
    <x v="1"/>
    <n v="69.3"/>
    <x v="0"/>
    <n v="8.7499999999999994E-2"/>
    <n v="6.0637499999999998"/>
    <x v="24"/>
    <n v="6.06"/>
    <n v="3.7500000000001421E-3"/>
  </r>
  <r>
    <s v="December"/>
    <s v="FEW62948576"/>
    <d v="2022-12-16T00:00:00"/>
    <s v="Regular"/>
    <n v="69.3"/>
    <n v="25.4"/>
    <n v="6.58"/>
    <n v="101.28"/>
    <s v="Beverly Hills"/>
    <x v="9"/>
    <n v="90212"/>
    <x v="2"/>
    <s v="Fairwinds Estate Winery"/>
    <s v="C7"/>
    <x v="1"/>
    <n v="69.3"/>
    <x v="0"/>
    <n v="9.5000000000000001E-2"/>
    <n v="6.5834999999999999"/>
    <x v="5"/>
    <n v="6.58"/>
    <n v="3.4999999999998366E-3"/>
  </r>
  <r>
    <s v="November"/>
    <s v="FEW62947692"/>
    <d v="2022-11-22T00:00:00"/>
    <s v="Regular"/>
    <n v="69.3"/>
    <n v="38.96"/>
    <n v="0"/>
    <n v="108.26"/>
    <s v="Tallahassee"/>
    <x v="12"/>
    <n v="32312"/>
    <x v="2"/>
    <s v="Fairwinds Estate Winery"/>
    <s v="C7"/>
    <x v="0"/>
    <m/>
    <x v="0"/>
    <m/>
    <m/>
    <x v="0"/>
    <m/>
    <m/>
  </r>
  <r>
    <s v="December"/>
    <s v="FEW62948206"/>
    <d v="2022-12-12T00:00:00"/>
    <s v="Regular"/>
    <n v="34.299999999999997"/>
    <n v="25.4"/>
    <n v="3.26"/>
    <n v="62.96"/>
    <s v="Temple City"/>
    <x v="9"/>
    <n v="91780"/>
    <x v="2"/>
    <s v="Fairwinds Estate Winery"/>
    <s v="C7"/>
    <x v="1"/>
    <n v="34.299999999999997"/>
    <x v="0"/>
    <n v="9.5000000000000001E-2"/>
    <n v="3.2584999999999997"/>
    <x v="5"/>
    <n v="3.26"/>
    <n v="-1.5000000000000568E-3"/>
  </r>
  <r>
    <s v="December"/>
    <s v="FEW62948149"/>
    <d v="2022-12-09T00:00:00"/>
    <s v="Regular"/>
    <n v="69.3"/>
    <n v="37.32"/>
    <n v="11.51"/>
    <n v="118.13"/>
    <s v="Fayetteville"/>
    <x v="17"/>
    <n v="72701"/>
    <x v="2"/>
    <s v="Fairwinds Estate Winery"/>
    <s v="C7"/>
    <x v="0"/>
    <m/>
    <x v="0"/>
    <m/>
    <m/>
    <x v="0"/>
    <m/>
    <m/>
  </r>
  <r>
    <s v="December"/>
    <s v="FEW62947966"/>
    <d v="2022-12-02T00:00:00"/>
    <s v="Regular"/>
    <n v="69.3"/>
    <n v="38.96"/>
    <n v="5.27"/>
    <n v="113.53"/>
    <s v="Boyds"/>
    <x v="6"/>
    <n v="20841"/>
    <x v="2"/>
    <s v="Fairwinds Estate Winery"/>
    <s v="C7"/>
    <x v="0"/>
    <m/>
    <x v="0"/>
    <m/>
    <m/>
    <x v="0"/>
    <m/>
    <m/>
  </r>
  <r>
    <s v="December"/>
    <s v="FEW62948001"/>
    <d v="2022-12-02T00:00:00"/>
    <s v="Regular"/>
    <n v="69.3"/>
    <n v="25.4"/>
    <n v="6.58"/>
    <n v="101.28"/>
    <s v="Pacific Palisades"/>
    <x v="9"/>
    <n v="90272"/>
    <x v="2"/>
    <s v="Fairwinds Estate Winery"/>
    <s v="C7"/>
    <x v="1"/>
    <n v="69.3"/>
    <x v="0"/>
    <n v="9.5000000000000001E-2"/>
    <n v="6.5834999999999999"/>
    <x v="5"/>
    <n v="6.58"/>
    <n v="3.4999999999998366E-3"/>
  </r>
  <r>
    <s v="December"/>
    <s v="FEW62948477"/>
    <d v="2022-12-15T00:00:00"/>
    <s v="Regular"/>
    <n v="69.3"/>
    <n v="28.55"/>
    <n v="5.0199999999999996"/>
    <n v="102.87"/>
    <s v="Granite Bay"/>
    <x v="9"/>
    <n v="95746"/>
    <x v="2"/>
    <s v="Fairwinds Estate Winery"/>
    <s v="C7"/>
    <x v="1"/>
    <n v="69.3"/>
    <x v="0"/>
    <n v="7.2499999999999995E-2"/>
    <n v="5.0242499999999994"/>
    <x v="18"/>
    <n v="5.0199999999999996"/>
    <n v="4.249999999999865E-3"/>
  </r>
  <r>
    <s v="October"/>
    <s v="FEW62947428"/>
    <d v="2022-10-20T00:00:00"/>
    <s v="Regular"/>
    <n v="61.53"/>
    <n v="31.37"/>
    <n v="5.12"/>
    <n v="98.02"/>
    <s v="Menasha"/>
    <x v="29"/>
    <n v="54952"/>
    <x v="2"/>
    <s v="Fairwinds Estate Winery"/>
    <s v="C7"/>
    <x v="0"/>
    <m/>
    <x v="0"/>
    <m/>
    <m/>
    <x v="0"/>
    <m/>
    <m/>
  </r>
  <r>
    <s v="December"/>
    <s v="FEW62948644"/>
    <d v="2022-12-19T00:00:00"/>
    <s v="Regular"/>
    <n v="41.3"/>
    <n v="28.57"/>
    <n v="0"/>
    <n v="69.87"/>
    <s v="Longboat Key"/>
    <x v="12"/>
    <n v="34228"/>
    <x v="2"/>
    <s v="Fairwinds Estate Winery"/>
    <s v="C7"/>
    <x v="0"/>
    <m/>
    <x v="0"/>
    <m/>
    <m/>
    <x v="0"/>
    <m/>
    <m/>
  </r>
  <r>
    <s v="November"/>
    <s v="FEW62947905"/>
    <d v="2022-11-30T00:00:00"/>
    <s v="Regular"/>
    <n v="41.3"/>
    <n v="22.44"/>
    <n v="3.87"/>
    <n v="67.61"/>
    <s v="Menlo Park"/>
    <x v="9"/>
    <n v="94025"/>
    <x v="2"/>
    <s v="Fairwinds Estate Winery"/>
    <s v="C7"/>
    <x v="1"/>
    <n v="41.3"/>
    <x v="0"/>
    <n v="9.3799999999999994E-2"/>
    <n v="3.8739399999999997"/>
    <x v="19"/>
    <n v="3.87"/>
    <n v="3.9399999999996105E-3"/>
  </r>
  <r>
    <s v="November"/>
    <s v="FEW62947707"/>
    <d v="2022-11-23T00:00:00"/>
    <s v="Regular"/>
    <n v="69.3"/>
    <n v="32.200000000000003"/>
    <n v="5.75"/>
    <n v="107.25"/>
    <s v="Mesa"/>
    <x v="24"/>
    <n v="85207"/>
    <x v="2"/>
    <s v="Fairwinds Estate Winery"/>
    <s v="C7"/>
    <x v="0"/>
    <m/>
    <x v="0"/>
    <m/>
    <m/>
    <x v="0"/>
    <m/>
    <m/>
  </r>
  <r>
    <s v="October"/>
    <s v="FEW62947317"/>
    <d v="2022-10-05T00:00:00"/>
    <s v="Regular"/>
    <n v="69.3"/>
    <n v="38.96"/>
    <n v="7.17"/>
    <n v="115.43"/>
    <s v="Mount Laurel"/>
    <x v="14"/>
    <n v="8054"/>
    <x v="0"/>
    <s v="Fairwinds Estate Winery"/>
    <s v="C7"/>
    <x v="0"/>
    <m/>
    <x v="0"/>
    <m/>
    <m/>
    <x v="0"/>
    <m/>
    <m/>
  </r>
  <r>
    <s v="December"/>
    <s v="FEW62948531"/>
    <d v="2022-12-15T00:00:00"/>
    <s v="Regular"/>
    <n v="55.3"/>
    <n v="28.57"/>
    <n v="7.45"/>
    <n v="91.32"/>
    <s v="New York"/>
    <x v="5"/>
    <n v="10010"/>
    <x v="2"/>
    <s v="Fairwinds Estate Winery"/>
    <s v="C7"/>
    <x v="0"/>
    <m/>
    <x v="0"/>
    <m/>
    <m/>
    <x v="0"/>
    <m/>
    <m/>
  </r>
  <r>
    <s v="October"/>
    <s v="FEW62947370"/>
    <d v="2022-10-12T00:00:00"/>
    <s v="Regular"/>
    <n v="69.3"/>
    <n v="38.96"/>
    <n v="0"/>
    <n v="108.26"/>
    <s v="Oviedo"/>
    <x v="12"/>
    <n v="32766"/>
    <x v="2"/>
    <s v="Fairwinds Estate Winery"/>
    <s v="C7"/>
    <x v="0"/>
    <m/>
    <x v="0"/>
    <m/>
    <m/>
    <x v="0"/>
    <m/>
    <m/>
  </r>
  <r>
    <s v="December"/>
    <s v="FEW62948717"/>
    <d v="2022-12-20T00:00:00"/>
    <s v="Regular"/>
    <n v="55.3"/>
    <n v="25.74"/>
    <n v="6.49"/>
    <n v="87.53"/>
    <s v="Austin"/>
    <x v="11"/>
    <n v="78757"/>
    <x v="0"/>
    <s v="Fairwinds Estate Winery"/>
    <s v="C7"/>
    <x v="0"/>
    <m/>
    <x v="0"/>
    <m/>
    <m/>
    <x v="0"/>
    <m/>
    <m/>
  </r>
  <r>
    <s v="December"/>
    <s v="FEW62948555"/>
    <d v="2022-12-16T00:00:00"/>
    <s v="Regular"/>
    <n v="41.3"/>
    <n v="24.42"/>
    <n v="6.64"/>
    <n v="72.36"/>
    <s v="Kenmore"/>
    <x v="33"/>
    <n v="98028"/>
    <x v="0"/>
    <s v="Fairwinds Estate Winery"/>
    <s v="C7"/>
    <x v="0"/>
    <m/>
    <x v="0"/>
    <m/>
    <m/>
    <x v="0"/>
    <m/>
    <m/>
  </r>
  <r>
    <s v="October"/>
    <s v="FEW62947383"/>
    <d v="2022-10-14T00:00:00"/>
    <s v="Regular"/>
    <n v="69.3"/>
    <n v="37.32"/>
    <n v="10.4"/>
    <n v="117.02"/>
    <s v="Dandridge"/>
    <x v="4"/>
    <n v="37725"/>
    <x v="2"/>
    <s v="Fairwinds Estate Winery"/>
    <s v="C7"/>
    <x v="0"/>
    <m/>
    <x v="0"/>
    <m/>
    <m/>
    <x v="0"/>
    <m/>
    <m/>
  </r>
  <r>
    <s v="December"/>
    <s v="FEW62947972"/>
    <d v="2022-12-02T00:00:00"/>
    <s v="Regular"/>
    <n v="69.3"/>
    <n v="28.12"/>
    <n v="0"/>
    <n v="97.42"/>
    <s v="Sedalia"/>
    <x v="27"/>
    <n v="80135"/>
    <x v="2"/>
    <s v="Fairwinds Estate Winery"/>
    <s v="C7"/>
    <x v="0"/>
    <m/>
    <x v="0"/>
    <m/>
    <m/>
    <x v="0"/>
    <m/>
    <m/>
  </r>
  <r>
    <s v="December"/>
    <s v="FEW62948808"/>
    <d v="2022-12-27T00:00:00"/>
    <s v="Regular"/>
    <n v="69.3"/>
    <n v="28.55"/>
    <n v="6.41"/>
    <n v="104.26"/>
    <s v="Los Gatos"/>
    <x v="9"/>
    <n v="95030"/>
    <x v="2"/>
    <s v="Fairwinds Estate Winery"/>
    <s v="C7"/>
    <x v="1"/>
    <n v="69.3"/>
    <x v="0"/>
    <n v="9.2499999999999999E-2"/>
    <n v="6.4102499999999996"/>
    <x v="11"/>
    <n v="6.41"/>
    <n v="2.4999999999941735E-4"/>
  </r>
  <r>
    <s v="December"/>
    <s v="FEW62948594"/>
    <d v="2022-12-16T00:00:00"/>
    <s v="Regular"/>
    <n v="41.3"/>
    <n v="24.42"/>
    <n v="2.4700000000000002"/>
    <n v="68.19"/>
    <s v="Boise"/>
    <x v="32"/>
    <n v="83709"/>
    <x v="2"/>
    <s v="Fairwinds Estate Winery"/>
    <s v="C7"/>
    <x v="0"/>
    <m/>
    <x v="0"/>
    <m/>
    <m/>
    <x v="0"/>
    <m/>
    <m/>
  </r>
  <r>
    <s v="October"/>
    <s v="FEW62947429"/>
    <d v="2022-10-21T00:00:00"/>
    <s v="Regular"/>
    <n v="69.3"/>
    <n v="38.96"/>
    <n v="9.33"/>
    <n v="117.59"/>
    <s v="Southampton"/>
    <x v="5"/>
    <n v="11968"/>
    <x v="2"/>
    <s v="Fairwinds Estate Winery"/>
    <s v="C7"/>
    <x v="0"/>
    <m/>
    <x v="0"/>
    <m/>
    <m/>
    <x v="0"/>
    <m/>
    <m/>
  </r>
  <r>
    <s v="December"/>
    <s v="FEW62947956"/>
    <d v="2022-12-02T00:00:00"/>
    <s v="Regular"/>
    <n v="55.3"/>
    <n v="28.57"/>
    <n v="7.45"/>
    <n v="91.32"/>
    <s v="New York"/>
    <x v="5"/>
    <n v="10003"/>
    <x v="2"/>
    <s v="Fairwinds Estate Winery"/>
    <s v="C7"/>
    <x v="0"/>
    <m/>
    <x v="0"/>
    <m/>
    <m/>
    <x v="0"/>
    <m/>
    <m/>
  </r>
  <r>
    <s v="October"/>
    <s v="FEW62947456"/>
    <d v="2022-10-26T00:00:00"/>
    <s v="Regular"/>
    <n v="69.3"/>
    <n v="35.11"/>
    <n v="8.36"/>
    <n v="112.77"/>
    <s v="Houston"/>
    <x v="11"/>
    <n v="77008"/>
    <x v="2"/>
    <s v="Fairwinds Estate Winery"/>
    <s v="C7"/>
    <x v="0"/>
    <m/>
    <x v="0"/>
    <m/>
    <m/>
    <x v="0"/>
    <m/>
    <m/>
  </r>
  <r>
    <s v="November"/>
    <s v="FEW62947559"/>
    <d v="2022-11-04T00:00:00"/>
    <s v="Regular"/>
    <n v="55.3"/>
    <n v="25.4"/>
    <n v="4.29"/>
    <n v="84.99"/>
    <s v="Newport Beach"/>
    <x v="9"/>
    <n v="92660"/>
    <x v="2"/>
    <s v="Fairwinds Estate Winery"/>
    <s v="C7"/>
    <x v="1"/>
    <n v="55.3"/>
    <x v="0"/>
    <n v="7.7499999999999999E-2"/>
    <n v="4.2857500000000002"/>
    <x v="8"/>
    <n v="4.29"/>
    <n v="-4.249999999999865E-3"/>
  </r>
  <r>
    <s v="December"/>
    <s v="FEW62948497"/>
    <d v="2022-12-15T00:00:00"/>
    <s v="Regular"/>
    <n v="69.3"/>
    <n v="38.96"/>
    <n v="0"/>
    <n v="108.26"/>
    <s v="Belleair Beach"/>
    <x v="12"/>
    <n v="33786"/>
    <x v="2"/>
    <s v="Fairwinds Estate Winery"/>
    <s v="C7"/>
    <x v="0"/>
    <m/>
    <x v="0"/>
    <m/>
    <m/>
    <x v="0"/>
    <m/>
    <m/>
  </r>
  <r>
    <s v="December"/>
    <s v="FEW62948313"/>
    <d v="2022-12-14T00:00:00"/>
    <s v="Regular"/>
    <n v="37.1"/>
    <n v="27.34"/>
    <n v="5.67"/>
    <n v="70.11"/>
    <s v="Oak Harbor"/>
    <x v="33"/>
    <n v="98277"/>
    <x v="0"/>
    <s v="Fairwinds Estate Winery"/>
    <s v="C7"/>
    <x v="0"/>
    <m/>
    <x v="0"/>
    <m/>
    <m/>
    <x v="0"/>
    <m/>
    <m/>
  </r>
  <r>
    <s v="December"/>
    <s v="FEW62948522"/>
    <d v="2022-12-15T00:00:00"/>
    <s v="Regular"/>
    <n v="55.3"/>
    <n v="22.44"/>
    <n v="5.04"/>
    <n v="82.78"/>
    <s v="Los Altos Hills"/>
    <x v="9"/>
    <n v="94022"/>
    <x v="2"/>
    <s v="Fairwinds Estate Winery"/>
    <s v="C7"/>
    <x v="1"/>
    <n v="55.3"/>
    <x v="0"/>
    <n v="9.1300000000000006E-2"/>
    <n v="5.0488900000000001"/>
    <x v="11"/>
    <n v="5.04"/>
    <n v="8.8900000000000645E-3"/>
  </r>
  <r>
    <s v="December"/>
    <s v="FEW62948090"/>
    <d v="2022-12-07T00:00:00"/>
    <s v="Regular"/>
    <n v="55.3"/>
    <n v="25.4"/>
    <n v="4.3"/>
    <n v="85"/>
    <s v="Folsom"/>
    <x v="9"/>
    <n v="95630"/>
    <x v="2"/>
    <s v="Fairwinds Estate Winery"/>
    <s v="C7"/>
    <x v="1"/>
    <n v="55.3"/>
    <x v="0"/>
    <n v="7.7499999999999999E-2"/>
    <n v="4.2857500000000002"/>
    <x v="20"/>
    <n v="4.3"/>
    <n v="-1.4249999999999652E-2"/>
  </r>
  <r>
    <s v="October"/>
    <s v="FEW62947392"/>
    <d v="2022-10-17T00:00:00"/>
    <s v="Regular"/>
    <n v="69.3"/>
    <n v="38.96"/>
    <n v="8.39"/>
    <n v="116.65"/>
    <s v="Alpharetta"/>
    <x v="7"/>
    <n v="30022"/>
    <x v="0"/>
    <s v="Fairwinds Estate Winery"/>
    <s v="C7"/>
    <x v="0"/>
    <m/>
    <x v="0"/>
    <m/>
    <m/>
    <x v="0"/>
    <m/>
    <m/>
  </r>
  <r>
    <s v="October"/>
    <s v="FEW62947477"/>
    <d v="2022-10-27T00:00:00"/>
    <s v="Regular"/>
    <n v="55.3"/>
    <n v="25.74"/>
    <n v="6.49"/>
    <n v="87.53"/>
    <s v="Houston"/>
    <x v="11"/>
    <n v="77025"/>
    <x v="2"/>
    <s v="Fairwinds Estate Winery"/>
    <s v="C7"/>
    <x v="0"/>
    <m/>
    <x v="0"/>
    <m/>
    <m/>
    <x v="0"/>
    <m/>
    <m/>
  </r>
  <r>
    <s v="December"/>
    <s v="FEW62948235"/>
    <d v="2022-12-12T00:00:00"/>
    <s v="Regular"/>
    <n v="69.3"/>
    <n v="38.96"/>
    <n v="0"/>
    <n v="108.26"/>
    <s v="Dunedin"/>
    <x v="12"/>
    <n v="34698"/>
    <x v="2"/>
    <s v="Fairwinds Estate Winery"/>
    <s v="C7"/>
    <x v="0"/>
    <m/>
    <x v="0"/>
    <m/>
    <m/>
    <x v="0"/>
    <m/>
    <m/>
  </r>
  <r>
    <s v="November"/>
    <s v="FEW62947534"/>
    <d v="2022-11-01T00:00:00"/>
    <s v="Regular"/>
    <n v="34.299999999999997"/>
    <n v="31.37"/>
    <n v="2.93"/>
    <n v="68.599999999999994"/>
    <s v="Natchez"/>
    <x v="2"/>
    <n v="71456"/>
    <x v="0"/>
    <s v="Fairwinds Estate Winery"/>
    <s v="C7"/>
    <x v="0"/>
    <m/>
    <x v="0"/>
    <m/>
    <m/>
    <x v="0"/>
    <m/>
    <m/>
  </r>
  <r>
    <s v="October"/>
    <s v="FEW62947487"/>
    <d v="2022-10-28T00:00:00"/>
    <s v="Regular"/>
    <n v="69.3"/>
    <n v="35.11"/>
    <n v="8.36"/>
    <n v="112.77"/>
    <s v="Midland"/>
    <x v="11"/>
    <n v="79701"/>
    <x v="2"/>
    <s v="Fairwinds Estate Winery"/>
    <s v="C7"/>
    <x v="0"/>
    <m/>
    <x v="0"/>
    <m/>
    <m/>
    <x v="0"/>
    <m/>
    <m/>
  </r>
  <r>
    <s v="December"/>
    <s v="FEW62948489"/>
    <d v="2022-12-15T00:00:00"/>
    <s v="Regular"/>
    <n v="69.3"/>
    <n v="25.4"/>
    <n v="5.37"/>
    <n v="100.07"/>
    <s v="La Jolla"/>
    <x v="9"/>
    <n v="92037"/>
    <x v="2"/>
    <s v="Fairwinds Estate Winery"/>
    <s v="C7"/>
    <x v="1"/>
    <n v="69.3"/>
    <x v="0"/>
    <n v="7.7499999999999999E-2"/>
    <n v="5.3707500000000001"/>
    <x v="1"/>
    <n v="5.37"/>
    <n v="7.5000000000002842E-4"/>
  </r>
  <r>
    <s v="December"/>
    <s v="FEW62948722"/>
    <d v="2022-12-21T00:00:00"/>
    <s v="Regular"/>
    <n v="55.3"/>
    <n v="25.4"/>
    <n v="4.3"/>
    <n v="85"/>
    <s v="Yorba Linda"/>
    <x v="9"/>
    <n v="92886"/>
    <x v="2"/>
    <s v="Fairwinds Estate Winery"/>
    <s v="C7"/>
    <x v="1"/>
    <n v="55.3"/>
    <x v="0"/>
    <n v="7.7499999999999999E-2"/>
    <n v="4.2857500000000002"/>
    <x v="8"/>
    <n v="4.3"/>
    <n v="-1.4249999999999652E-2"/>
  </r>
  <r>
    <s v="November"/>
    <s v="FEW62947809"/>
    <d v="2022-11-28T00:00:00"/>
    <s v="Regular"/>
    <n v="69.3"/>
    <n v="28.55"/>
    <n v="6.58"/>
    <n v="104.43"/>
    <s v="Los Angeles"/>
    <x v="9"/>
    <n v="90067"/>
    <x v="2"/>
    <s v="Fairwinds Estate Winery"/>
    <s v="C7"/>
    <x v="1"/>
    <n v="69.3"/>
    <x v="0"/>
    <n v="9.5000000000000001E-2"/>
    <n v="6.5834999999999999"/>
    <x v="5"/>
    <n v="6.58"/>
    <n v="3.4999999999998366E-3"/>
  </r>
  <r>
    <s v="December"/>
    <s v="FEW62948015"/>
    <d v="2022-12-05T00:00:00"/>
    <s v="Regular"/>
    <n v="69.3"/>
    <n v="32.200000000000003"/>
    <n v="5.62"/>
    <n v="107.12"/>
    <s v="Peoria"/>
    <x v="24"/>
    <n v="85383"/>
    <x v="0"/>
    <s v="Fairwinds Estate Winery"/>
    <s v="C7"/>
    <x v="0"/>
    <m/>
    <x v="0"/>
    <m/>
    <m/>
    <x v="0"/>
    <m/>
    <m/>
  </r>
  <r>
    <s v="October"/>
    <s v="FEW62947469"/>
    <d v="2022-10-27T00:00:00"/>
    <s v="Regular"/>
    <n v="69.3"/>
    <n v="38.96"/>
    <n v="0"/>
    <n v="108.26"/>
    <s v="Orlando"/>
    <x v="12"/>
    <n v="32803"/>
    <x v="2"/>
    <s v="Fairwinds Estate Winery"/>
    <s v="C7"/>
    <x v="0"/>
    <m/>
    <x v="0"/>
    <m/>
    <m/>
    <x v="0"/>
    <m/>
    <m/>
  </r>
  <r>
    <s v="October"/>
    <s v="FEW62947313"/>
    <d v="2022-10-05T00:00:00"/>
    <s v="Regular"/>
    <n v="69.3"/>
    <n v="35.380000000000003"/>
    <n v="9.2899999999999991"/>
    <n v="113.97"/>
    <s v="New York"/>
    <x v="5"/>
    <n v="10025"/>
    <x v="2"/>
    <s v="Fairwinds Estate Winery"/>
    <s v="C7"/>
    <x v="0"/>
    <m/>
    <x v="0"/>
    <m/>
    <m/>
    <x v="0"/>
    <m/>
    <m/>
  </r>
  <r>
    <s v="November"/>
    <s v="FEW62947640"/>
    <d v="2022-11-17T00:00:00"/>
    <s v="Regular"/>
    <n v="55.3"/>
    <n v="26.95"/>
    <n v="5.13"/>
    <n v="87.38"/>
    <s v="Chicago"/>
    <x v="22"/>
    <n v="60610"/>
    <x v="0"/>
    <s v="Fairwinds Estate Winery"/>
    <s v="C7"/>
    <x v="0"/>
    <m/>
    <x v="0"/>
    <m/>
    <m/>
    <x v="0"/>
    <m/>
    <m/>
  </r>
  <r>
    <s v="December"/>
    <s v="FEW62948019"/>
    <d v="2022-12-05T00:00:00"/>
    <s v="Regular"/>
    <n v="69.3"/>
    <n v="28.55"/>
    <n v="5.37"/>
    <n v="103.22"/>
    <s v="Poway"/>
    <x v="9"/>
    <n v="92064"/>
    <x v="2"/>
    <s v="Fairwinds Estate Winery"/>
    <s v="C7"/>
    <x v="1"/>
    <n v="69.3"/>
    <x v="0"/>
    <n v="7.7499999999999999E-2"/>
    <n v="5.3707500000000001"/>
    <x v="1"/>
    <n v="5.37"/>
    <n v="7.5000000000002842E-4"/>
  </r>
  <r>
    <s v="December"/>
    <s v="FEW62948742"/>
    <d v="2022-12-21T00:00:00"/>
    <s v="Regular"/>
    <n v="41.3"/>
    <n v="24.98"/>
    <n v="0"/>
    <n v="66.28"/>
    <s v="Aurora"/>
    <x v="27"/>
    <n v="80015"/>
    <x v="0"/>
    <s v="Fairwinds Estate Winery"/>
    <s v="C7"/>
    <x v="0"/>
    <m/>
    <x v="0"/>
    <m/>
    <m/>
    <x v="0"/>
    <m/>
    <m/>
  </r>
  <r>
    <s v="December"/>
    <s v="FEW62948393"/>
    <d v="2022-12-14T00:00:00"/>
    <s v="Regular"/>
    <n v="55.3"/>
    <n v="28.57"/>
    <n v="4.5199999999999996"/>
    <n v="88.39"/>
    <s v="Chevy Chase"/>
    <x v="6"/>
    <n v="20815"/>
    <x v="2"/>
    <s v="Fairwinds Estate Winery"/>
    <s v="C7"/>
    <x v="0"/>
    <m/>
    <x v="0"/>
    <m/>
    <m/>
    <x v="0"/>
    <m/>
    <m/>
  </r>
  <r>
    <s v="December"/>
    <s v="FEW62948185"/>
    <d v="2022-12-09T00:00:00"/>
    <s v="Regular"/>
    <n v="69.3"/>
    <n v="38.96"/>
    <n v="7.58"/>
    <n v="115.84"/>
    <s v="Carmel"/>
    <x v="18"/>
    <n v="46280"/>
    <x v="2"/>
    <s v="Fairwinds Estate Winery"/>
    <s v="C7"/>
    <x v="0"/>
    <m/>
    <x v="0"/>
    <m/>
    <m/>
    <x v="0"/>
    <m/>
    <m/>
  </r>
  <r>
    <s v="December"/>
    <s v="FEW62948833"/>
    <d v="2022-12-28T00:00:00"/>
    <s v="Regular"/>
    <n v="69.3"/>
    <n v="38.96"/>
    <n v="4.16"/>
    <n v="112.42"/>
    <s v="Richmond"/>
    <x v="3"/>
    <n v="23229"/>
    <x v="0"/>
    <s v="Fairwinds Estate Winery"/>
    <s v="C7"/>
    <x v="0"/>
    <m/>
    <x v="0"/>
    <m/>
    <m/>
    <x v="0"/>
    <m/>
    <m/>
  </r>
  <r>
    <s v="December"/>
    <s v="FEW62948643"/>
    <d v="2022-12-19T00:00:00"/>
    <s v="Regular"/>
    <n v="55.3"/>
    <n v="22.44"/>
    <n v="4.3"/>
    <n v="82.04"/>
    <s v="La Jolla"/>
    <x v="9"/>
    <n v="92037"/>
    <x v="2"/>
    <s v="Fairwinds Estate Winery"/>
    <s v="C7"/>
    <x v="1"/>
    <n v="55.3"/>
    <x v="0"/>
    <n v="7.7499999999999999E-2"/>
    <n v="4.2857500000000002"/>
    <x v="1"/>
    <n v="4.3"/>
    <n v="-1.4249999999999652E-2"/>
  </r>
  <r>
    <s v="December"/>
    <s v="FEW62948254"/>
    <d v="2022-12-13T00:00:00"/>
    <s v="Regular"/>
    <n v="55.3"/>
    <n v="35.380000000000003"/>
    <n v="8.06"/>
    <n v="98.74"/>
    <s v="New York"/>
    <x v="5"/>
    <n v="10022"/>
    <x v="2"/>
    <s v="Fairwinds Estate Winery"/>
    <s v="C7"/>
    <x v="0"/>
    <m/>
    <x v="0"/>
    <m/>
    <m/>
    <x v="0"/>
    <m/>
    <m/>
  </r>
  <r>
    <s v="December"/>
    <s v="FEW62948658"/>
    <d v="2022-12-20T00:00:00"/>
    <s v="Regular"/>
    <n v="69.3"/>
    <n v="28.55"/>
    <n v="5.99"/>
    <n v="103.84"/>
    <s v="San Francisco"/>
    <x v="9"/>
    <n v="94118"/>
    <x v="2"/>
    <s v="Fairwinds Estate Winery"/>
    <s v="C7"/>
    <x v="1"/>
    <n v="69.3"/>
    <x v="0"/>
    <n v="8.6300000000000002E-2"/>
    <n v="5.9805900000000003"/>
    <x v="22"/>
    <n v="5.99"/>
    <n v="-9.4099999999999184E-3"/>
  </r>
  <r>
    <s v="October"/>
    <s v="FEW62947325"/>
    <d v="2022-10-06T00:00:00"/>
    <s v="Regular"/>
    <n v="69.3"/>
    <n v="38.96"/>
    <n v="6.5"/>
    <n v="114.76"/>
    <s v="Huntingdon Vy"/>
    <x v="15"/>
    <n v="19006"/>
    <x v="2"/>
    <s v="Fairwinds Estate Winery"/>
    <s v="C7"/>
    <x v="0"/>
    <m/>
    <x v="0"/>
    <m/>
    <m/>
    <x v="0"/>
    <m/>
    <m/>
  </r>
  <r>
    <s v="December"/>
    <s v="FEW62948226"/>
    <d v="2022-12-12T00:00:00"/>
    <s v="Regular"/>
    <n v="41.3"/>
    <n v="22.44"/>
    <n v="3.77"/>
    <n v="67.510000000000005"/>
    <s v="Los Gatos"/>
    <x v="9"/>
    <n v="95030"/>
    <x v="2"/>
    <s v="Fairwinds Estate Winery"/>
    <s v="C7"/>
    <x v="1"/>
    <n v="41.3"/>
    <x v="0"/>
    <n v="9.2499999999999999E-2"/>
    <n v="3.8202499999999997"/>
    <x v="11"/>
    <n v="3.77"/>
    <n v="5.0249999999999684E-2"/>
  </r>
  <r>
    <s v="November"/>
    <s v="FEW62947906"/>
    <d v="2022-11-30T00:00:00"/>
    <s v="Regular"/>
    <n v="69.3"/>
    <n v="38.96"/>
    <n v="9.61"/>
    <n v="117.87"/>
    <s v="New York"/>
    <x v="5"/>
    <n v="10022"/>
    <x v="2"/>
    <s v="Fairwinds Estate Winery"/>
    <s v="C7"/>
    <x v="0"/>
    <m/>
    <x v="0"/>
    <m/>
    <m/>
    <x v="0"/>
    <m/>
    <m/>
  </r>
  <r>
    <s v="December"/>
    <s v="FEW62948571"/>
    <d v="2022-12-16T00:00:00"/>
    <s v="Regular"/>
    <n v="55.3"/>
    <n v="28.57"/>
    <n v="0"/>
    <n v="83.87"/>
    <s v="Sarasota"/>
    <x v="12"/>
    <n v="34231"/>
    <x v="2"/>
    <s v="Fairwinds Estate Winery"/>
    <s v="C7"/>
    <x v="0"/>
    <m/>
    <x v="0"/>
    <m/>
    <m/>
    <x v="0"/>
    <m/>
    <m/>
  </r>
  <r>
    <s v="November"/>
    <s v="FEW62947751"/>
    <d v="2022-11-28T00:00:00"/>
    <s v="Regular"/>
    <n v="55.3"/>
    <n v="25.4"/>
    <n v="4.5599999999999996"/>
    <n v="85.26"/>
    <s v="Mill Valley"/>
    <x v="9"/>
    <n v="94941"/>
    <x v="2"/>
    <s v="Fairwinds Estate Winery"/>
    <s v="C7"/>
    <x v="1"/>
    <n v="55.3"/>
    <x v="0"/>
    <n v="0.08"/>
    <n v="4.4239999999999995"/>
    <x v="21"/>
    <n v="4.5599999999999996"/>
    <n v="-0.13600000000000012"/>
  </r>
  <r>
    <s v="November"/>
    <s v="FEW62947876"/>
    <d v="2022-11-29T00:00:00"/>
    <s v="Regular"/>
    <n v="41.3"/>
    <n v="24.42"/>
    <n v="6.64"/>
    <n v="72.36"/>
    <s v="Bellevue"/>
    <x v="33"/>
    <n v="98007"/>
    <x v="2"/>
    <s v="Fairwinds Estate Winery"/>
    <s v="C7"/>
    <x v="0"/>
    <m/>
    <x v="0"/>
    <m/>
    <m/>
    <x v="0"/>
    <m/>
    <m/>
  </r>
  <r>
    <s v="December"/>
    <s v="FEW62948132"/>
    <d v="2022-12-08T00:00:00"/>
    <s v="Regular"/>
    <n v="69.3"/>
    <n v="28.55"/>
    <n v="6.32"/>
    <n v="104.17"/>
    <s v="Mountain View"/>
    <x v="9"/>
    <n v="94040"/>
    <x v="2"/>
    <s v="Fairwinds Estate Winery"/>
    <s v="C7"/>
    <x v="1"/>
    <n v="69.3"/>
    <x v="0"/>
    <n v="9.1300000000000006E-2"/>
    <n v="6.3270900000000001"/>
    <x v="11"/>
    <n v="6.32"/>
    <n v="7.0899999999998187E-3"/>
  </r>
  <r>
    <s v="December"/>
    <s v="FEW62948026"/>
    <d v="2022-12-05T00:00:00"/>
    <s v="Regular"/>
    <n v="34.299999999999997"/>
    <n v="25.4"/>
    <n v="3.21"/>
    <n v="62.91"/>
    <s v="San Jose"/>
    <x v="9"/>
    <n v="95129"/>
    <x v="2"/>
    <s v="Fairwinds Estate Winery"/>
    <s v="C7"/>
    <x v="1"/>
    <n v="34.299999999999997"/>
    <x v="0"/>
    <n v="9.3799999999999994E-2"/>
    <n v="3.2173399999999996"/>
    <x v="11"/>
    <n v="3.21"/>
    <n v="7.3399999999996801E-3"/>
  </r>
  <r>
    <s v="December"/>
    <s v="FEW62948600"/>
    <d v="2022-12-16T00:00:00"/>
    <s v="Regular"/>
    <n v="55.3"/>
    <n v="35.380000000000003"/>
    <n v="6.35"/>
    <n v="97.03"/>
    <s v="Sharpsburg"/>
    <x v="15"/>
    <n v="15215"/>
    <x v="2"/>
    <s v="Fairwinds Estate Winery"/>
    <s v="C7"/>
    <x v="0"/>
    <m/>
    <x v="0"/>
    <m/>
    <m/>
    <x v="0"/>
    <m/>
    <m/>
  </r>
  <r>
    <s v="December"/>
    <s v="FEW62948830"/>
    <d v="2022-12-28T00:00:00"/>
    <s v="Regular"/>
    <n v="69.3"/>
    <n v="38.96"/>
    <n v="6.5"/>
    <n v="114.76"/>
    <s v="Bloomfield Hills"/>
    <x v="19"/>
    <n v="48302"/>
    <x v="0"/>
    <s v="Fairwinds Estate Winery"/>
    <s v="C7"/>
    <x v="0"/>
    <m/>
    <x v="0"/>
    <m/>
    <m/>
    <x v="0"/>
    <m/>
    <m/>
  </r>
  <r>
    <s v="October"/>
    <s v="FEW62947374"/>
    <d v="2022-10-13T00:00:00"/>
    <s v="Regular"/>
    <n v="34.299999999999997"/>
    <n v="35.380000000000003"/>
    <n v="4.7"/>
    <n v="74.38"/>
    <s v="Brevard"/>
    <x v="0"/>
    <n v="28712"/>
    <x v="2"/>
    <s v="Fairwinds Estate Winery"/>
    <s v="C7"/>
    <x v="0"/>
    <m/>
    <x v="0"/>
    <m/>
    <m/>
    <x v="0"/>
    <m/>
    <m/>
  </r>
  <r>
    <s v="November"/>
    <s v="FEW62947614"/>
    <d v="2022-11-14T00:00:00"/>
    <s v="Regular"/>
    <n v="69.3"/>
    <n v="38.96"/>
    <n v="5.27"/>
    <n v="113.53"/>
    <s v="Bethesda"/>
    <x v="6"/>
    <n v="20817"/>
    <x v="2"/>
    <s v="Fairwinds Estate Winery"/>
    <s v="C7"/>
    <x v="0"/>
    <m/>
    <x v="0"/>
    <m/>
    <m/>
    <x v="0"/>
    <m/>
    <m/>
  </r>
  <r>
    <s v="December"/>
    <s v="FEW62948651"/>
    <d v="2022-12-20T00:00:00"/>
    <s v="Regular"/>
    <n v="55.3"/>
    <n v="23.71"/>
    <n v="0"/>
    <n v="79.010000000000005"/>
    <s v="Beaverton"/>
    <x v="39"/>
    <n v="97003"/>
    <x v="2"/>
    <s v="Fairwinds Estate Winery"/>
    <s v="C7"/>
    <x v="0"/>
    <m/>
    <x v="0"/>
    <m/>
    <m/>
    <x v="0"/>
    <m/>
    <m/>
  </r>
  <r>
    <s v="December"/>
    <s v="FEW62948053"/>
    <d v="2022-12-06T00:00:00"/>
    <s v="Regular"/>
    <n v="110.6"/>
    <n v="38.53"/>
    <n v="11.92"/>
    <n v="161.05000000000001"/>
    <s v="Wake Village"/>
    <x v="11"/>
    <n v="75501"/>
    <x v="0"/>
    <s v="Fairwinds Estate Winery"/>
    <s v="C7"/>
    <x v="0"/>
    <m/>
    <x v="0"/>
    <m/>
    <m/>
    <x v="0"/>
    <m/>
    <m/>
  </r>
  <r>
    <s v="December"/>
    <s v="FEW62948321"/>
    <d v="2022-12-14T00:00:00"/>
    <s v="Regular"/>
    <n v="37.1"/>
    <n v="28.12"/>
    <n v="3.19"/>
    <n v="68.41"/>
    <s v="Phoenix"/>
    <x v="24"/>
    <n v="85016"/>
    <x v="0"/>
    <s v="Fairwinds Estate Winery"/>
    <s v="C7"/>
    <x v="0"/>
    <m/>
    <x v="0"/>
    <m/>
    <m/>
    <x v="0"/>
    <m/>
    <m/>
  </r>
  <r>
    <s v="November"/>
    <s v="FEW62947603"/>
    <d v="2022-11-10T00:00:00"/>
    <s v="Regular"/>
    <n v="55.3"/>
    <n v="28.57"/>
    <n v="3.31"/>
    <n v="87.18"/>
    <s v="Great Falls"/>
    <x v="3"/>
    <n v="22066"/>
    <x v="0"/>
    <s v="Fairwinds Estate Winery"/>
    <s v="C7"/>
    <x v="0"/>
    <m/>
    <x v="0"/>
    <m/>
    <m/>
    <x v="0"/>
    <m/>
    <m/>
  </r>
  <r>
    <s v="October"/>
    <s v="FEW62947318"/>
    <d v="2022-10-05T00:00:00"/>
    <s v="Regular"/>
    <n v="55.3"/>
    <n v="22.44"/>
    <n v="5.19"/>
    <n v="82.93"/>
    <s v="Pacifica"/>
    <x v="9"/>
    <n v="94044"/>
    <x v="2"/>
    <s v="Fairwinds Estate Winery"/>
    <s v="C7"/>
    <x v="1"/>
    <n v="55.3"/>
    <x v="0"/>
    <n v="9.3799999999999994E-2"/>
    <n v="5.1871399999999994"/>
    <x v="19"/>
    <n v="5.19"/>
    <n v="-2.8600000000009729E-3"/>
  </r>
  <r>
    <s v="December"/>
    <s v="FEW62948454"/>
    <d v="2022-12-14T00:00:00"/>
    <s v="Regular"/>
    <n v="69.3"/>
    <n v="38.96"/>
    <n v="0"/>
    <n v="108.26"/>
    <s v="Fort Myers"/>
    <x v="12"/>
    <n v="33912"/>
    <x v="2"/>
    <s v="Fairwinds Estate Winery"/>
    <s v="C7"/>
    <x v="0"/>
    <m/>
    <x v="0"/>
    <m/>
    <m/>
    <x v="0"/>
    <m/>
    <m/>
  </r>
  <r>
    <s v="December"/>
    <s v="FEW62947961"/>
    <d v="2022-12-02T00:00:00"/>
    <s v="Regular"/>
    <n v="69.3"/>
    <n v="38.96"/>
    <n v="8.67"/>
    <n v="116.93"/>
    <s v="Amsterdam"/>
    <x v="5"/>
    <n v="12010"/>
    <x v="2"/>
    <s v="Fairwinds Estate Winery"/>
    <s v="C7"/>
    <x v="0"/>
    <m/>
    <x v="0"/>
    <m/>
    <m/>
    <x v="0"/>
    <m/>
    <m/>
  </r>
  <r>
    <s v="November"/>
    <s v="FEW62947861"/>
    <d v="2022-11-29T00:00:00"/>
    <s v="Regular"/>
    <n v="55.3"/>
    <n v="26.6"/>
    <n v="0"/>
    <n v="81.900000000000006"/>
    <s v="Medford"/>
    <x v="39"/>
    <n v="97504"/>
    <x v="2"/>
    <s v="Fairwinds Estate Winery"/>
    <s v="C7"/>
    <x v="0"/>
    <m/>
    <x v="0"/>
    <m/>
    <m/>
    <x v="0"/>
    <m/>
    <m/>
  </r>
  <r>
    <s v="December"/>
    <s v="FEW62948777"/>
    <d v="2022-12-25T00:00:00"/>
    <s v="Regular"/>
    <n v="115"/>
    <n v="28.57"/>
    <n v="8.61"/>
    <n v="152.18"/>
    <s v="Paw Paw"/>
    <x v="19"/>
    <n v="49079"/>
    <x v="3"/>
    <s v="Fairwinds Estate Winery"/>
    <s v="C7"/>
    <x v="1"/>
    <n v="115"/>
    <x v="0"/>
    <n v="7.7499999999999999E-2"/>
    <n v="8.9124999999999996"/>
    <x v="2"/>
    <n v="8.61"/>
    <n v="0.30250000000000021"/>
  </r>
  <r>
    <s v="November"/>
    <s v="FEW62947533"/>
    <d v="2022-11-01T00:00:00"/>
    <s v="Regular"/>
    <n v="34.299999999999997"/>
    <n v="25.4"/>
    <n v="2.66"/>
    <n v="62.36"/>
    <s v="San Diego"/>
    <x v="9"/>
    <n v="92110"/>
    <x v="2"/>
    <s v="Fairwinds Estate Winery"/>
    <s v="C7"/>
    <x v="1"/>
    <n v="34.299999999999997"/>
    <x v="0"/>
    <n v="7.7499999999999999E-2"/>
    <n v="2.6582499999999998"/>
    <x v="1"/>
    <n v="2.66"/>
    <n v="-1.7500000000003624E-3"/>
  </r>
  <r>
    <s v="October"/>
    <s v="FEW62947399"/>
    <d v="2022-10-17T00:00:00"/>
    <s v="Regular"/>
    <n v="55.3"/>
    <n v="35.380000000000003"/>
    <n v="0"/>
    <n v="90.68"/>
    <s v="Vero Beach"/>
    <x v="12"/>
    <n v="32963"/>
    <x v="2"/>
    <s v="Fairwinds Estate Winery"/>
    <s v="C7"/>
    <x v="0"/>
    <m/>
    <x v="0"/>
    <m/>
    <m/>
    <x v="0"/>
    <m/>
    <m/>
  </r>
  <r>
    <s v="December"/>
    <s v="FEW62948047"/>
    <d v="2022-12-06T00:00:00"/>
    <s v="Regular"/>
    <n v="69.3"/>
    <n v="25.4"/>
    <n v="7.09"/>
    <n v="101.79"/>
    <s v="Pleasanton"/>
    <x v="9"/>
    <n v="94566"/>
    <x v="2"/>
    <s v="Fairwinds Estate Winery"/>
    <s v="C7"/>
    <x v="1"/>
    <n v="69.3"/>
    <x v="0"/>
    <n v="0.10249999999999999"/>
    <n v="7.1032499999999992"/>
    <x v="6"/>
    <n v="7.09"/>
    <n v="1.3249999999999318E-2"/>
  </r>
  <r>
    <s v="December"/>
    <s v="FEW62948213"/>
    <d v="2022-12-12T00:00:00"/>
    <s v="Regular"/>
    <n v="41.3"/>
    <n v="22.44"/>
    <n v="3.82"/>
    <n v="67.56"/>
    <s v="Los Gatos"/>
    <x v="9"/>
    <n v="95030"/>
    <x v="0"/>
    <s v="Fairwinds Estate Winery"/>
    <s v="C7"/>
    <x v="1"/>
    <n v="41.3"/>
    <x v="0"/>
    <n v="9.2499999999999999E-2"/>
    <n v="3.8202499999999997"/>
    <x v="11"/>
    <n v="3.82"/>
    <n v="2.4999999999986144E-4"/>
  </r>
  <r>
    <s v="December"/>
    <s v="FEW62948082"/>
    <d v="2022-12-07T00:00:00"/>
    <s v="Regular"/>
    <n v="69.3"/>
    <n v="29.58"/>
    <n v="5.36"/>
    <n v="104.24"/>
    <s v="Brookings"/>
    <x v="50"/>
    <n v="57006"/>
    <x v="2"/>
    <s v="Fairwinds Estate Winery"/>
    <s v="C7"/>
    <x v="0"/>
    <m/>
    <x v="0"/>
    <m/>
    <m/>
    <x v="0"/>
    <m/>
    <m/>
  </r>
  <r>
    <s v="December"/>
    <s v="FEW62948771"/>
    <d v="2022-12-22T00:00:00"/>
    <s v="Regular"/>
    <n v="55.3"/>
    <n v="25.4"/>
    <n v="5.19"/>
    <n v="85.89"/>
    <s v="San Jose"/>
    <x v="9"/>
    <n v="95123"/>
    <x v="2"/>
    <s v="Fairwinds Estate Winery"/>
    <s v="C7"/>
    <x v="1"/>
    <n v="55.3"/>
    <x v="0"/>
    <n v="9.3799999999999994E-2"/>
    <n v="5.1871399999999994"/>
    <x v="11"/>
    <n v="5.19"/>
    <n v="-2.8600000000009729E-3"/>
  </r>
  <r>
    <s v="November"/>
    <s v="FEW62947884"/>
    <d v="2022-11-29T00:00:00"/>
    <s v="Regular"/>
    <n v="69.3"/>
    <n v="30.47"/>
    <n v="10.07"/>
    <n v="109.84"/>
    <s v="Mercer Island"/>
    <x v="33"/>
    <n v="98040"/>
    <x v="2"/>
    <s v="Fairwinds Estate Winery"/>
    <s v="C7"/>
    <x v="0"/>
    <m/>
    <x v="0"/>
    <m/>
    <m/>
    <x v="0"/>
    <m/>
    <m/>
  </r>
  <r>
    <s v="December"/>
    <s v="FEW62948138"/>
    <d v="2022-12-08T00:00:00"/>
    <s v="Regular"/>
    <n v="69.3"/>
    <n v="35.11"/>
    <n v="8.35"/>
    <n v="112.76"/>
    <s v="Tyler"/>
    <x v="11"/>
    <n v="75701"/>
    <x v="0"/>
    <s v="Fairwinds Estate Winery"/>
    <s v="C7"/>
    <x v="0"/>
    <m/>
    <x v="0"/>
    <m/>
    <m/>
    <x v="0"/>
    <m/>
    <m/>
  </r>
  <r>
    <s v="December"/>
    <s v="FEW62948628"/>
    <d v="2022-12-19T00:00:00"/>
    <s v="Regular"/>
    <n v="55.3"/>
    <n v="28.57"/>
    <n v="5.0199999999999996"/>
    <n v="88.89"/>
    <s v="BEVERLY HILLS"/>
    <x v="19"/>
    <n v="48114"/>
    <x v="0"/>
    <s v="Fairwinds Estate Winery"/>
    <s v="C7"/>
    <x v="0"/>
    <m/>
    <x v="0"/>
    <m/>
    <m/>
    <x v="0"/>
    <m/>
    <m/>
  </r>
  <r>
    <s v="December"/>
    <s v="FEW62948499"/>
    <d v="2022-12-15T00:00:00"/>
    <s v="Regular"/>
    <n v="69.3"/>
    <n v="38.96"/>
    <n v="0"/>
    <n v="108.26"/>
    <s v="Tarpon Springs"/>
    <x v="12"/>
    <n v="34688"/>
    <x v="2"/>
    <s v="Fairwinds Estate Winery"/>
    <s v="C7"/>
    <x v="0"/>
    <m/>
    <x v="0"/>
    <m/>
    <m/>
    <x v="0"/>
    <m/>
    <m/>
  </r>
  <r>
    <s v="November"/>
    <s v="FEW62947711"/>
    <d v="2022-11-23T00:00:00"/>
    <s v="Regular"/>
    <n v="37.1"/>
    <n v="35.380000000000003"/>
    <n v="1.37"/>
    <n v="73.849999999999994"/>
    <s v="Boston"/>
    <x v="25"/>
    <n v="2116"/>
    <x v="2"/>
    <s v="Fairwinds Estate Winery"/>
    <s v="C7"/>
    <x v="0"/>
    <m/>
    <x v="0"/>
    <m/>
    <m/>
    <x v="0"/>
    <m/>
    <m/>
  </r>
  <r>
    <s v="December"/>
    <s v="FEW62948479"/>
    <d v="2022-12-15T00:00:00"/>
    <s v="Regular"/>
    <n v="41.3"/>
    <n v="22.44"/>
    <n v="3.1"/>
    <n v="66.84"/>
    <s v="Nevada City"/>
    <x v="9"/>
    <n v="95959"/>
    <x v="2"/>
    <s v="Fairwinds Estate Winery"/>
    <s v="C7"/>
    <x v="1"/>
    <n v="41.3"/>
    <x v="0"/>
    <n v="8.3799999999999999E-2"/>
    <n v="3.4609399999999999"/>
    <x v="9"/>
    <n v="3.1"/>
    <n v="0.36093999999999982"/>
  </r>
  <r>
    <s v="December"/>
    <s v="FEW62948158"/>
    <d v="2022-12-09T00:00:00"/>
    <s v="Regular"/>
    <n v="34.299999999999997"/>
    <n v="25.4"/>
    <n v="2.66"/>
    <n v="62.36"/>
    <s v="Aliso Viejo"/>
    <x v="9"/>
    <n v="92656"/>
    <x v="2"/>
    <s v="Fairwinds Estate Winery"/>
    <s v="C7"/>
    <x v="1"/>
    <n v="34.299999999999997"/>
    <x v="0"/>
    <n v="7.7499999999999999E-2"/>
    <n v="2.6582499999999998"/>
    <x v="8"/>
    <n v="2.66"/>
    <n v="-1.7500000000003624E-3"/>
  </r>
  <r>
    <s v="October"/>
    <s v="FEW62947285"/>
    <d v="2022-10-03T00:00:00"/>
    <s v="Regular"/>
    <n v="55.3"/>
    <n v="26.95"/>
    <n v="5.14"/>
    <n v="87.39"/>
    <s v="Barrington"/>
    <x v="22"/>
    <n v="60010"/>
    <x v="0"/>
    <s v="Fairwinds Estate Winery"/>
    <s v="C7"/>
    <x v="0"/>
    <m/>
    <x v="0"/>
    <m/>
    <m/>
    <x v="0"/>
    <m/>
    <m/>
  </r>
  <r>
    <s v="December"/>
    <s v="FEW62947965"/>
    <d v="2022-12-02T00:00:00"/>
    <s v="Regular"/>
    <n v="69.3"/>
    <n v="38.96"/>
    <n v="6.5"/>
    <n v="114.76"/>
    <s v="Collegeville"/>
    <x v="15"/>
    <n v="19426"/>
    <x v="2"/>
    <s v="Fairwinds Estate Winery"/>
    <s v="C7"/>
    <x v="0"/>
    <m/>
    <x v="0"/>
    <m/>
    <m/>
    <x v="0"/>
    <m/>
    <m/>
  </r>
  <r>
    <s v="November"/>
    <s v="FEW62947768"/>
    <d v="2022-11-28T00:00:00"/>
    <s v="Regular"/>
    <n v="69.3"/>
    <n v="28.55"/>
    <n v="6.59"/>
    <n v="104.44"/>
    <s v="Manhattan Beach"/>
    <x v="9"/>
    <n v="90266"/>
    <x v="2"/>
    <s v="Fairwinds Estate Winery"/>
    <s v="C7"/>
    <x v="1"/>
    <n v="69.3"/>
    <x v="0"/>
    <n v="9.5000000000000001E-2"/>
    <n v="6.5834999999999999"/>
    <x v="5"/>
    <n v="6.59"/>
    <n v="-6.4999999999999503E-3"/>
  </r>
  <r>
    <s v="October"/>
    <s v="FEW62947411"/>
    <d v="2022-10-19T00:00:00"/>
    <s v="Regular"/>
    <n v="69.3"/>
    <n v="28.55"/>
    <n v="6.33"/>
    <n v="104.18"/>
    <s v="Los Gatos"/>
    <x v="9"/>
    <n v="95032"/>
    <x v="2"/>
    <s v="Fairwinds Estate Winery"/>
    <s v="C7"/>
    <x v="1"/>
    <n v="69.3"/>
    <x v="0"/>
    <n v="9.2499999999999999E-2"/>
    <n v="6.4102499999999996"/>
    <x v="11"/>
    <n v="6.33"/>
    <n v="8.0249999999999488E-2"/>
  </r>
  <r>
    <s v="November"/>
    <s v="FEW62947615"/>
    <d v="2022-11-15T00:00:00"/>
    <s v="Regular"/>
    <n v="40"/>
    <n v="0"/>
    <n v="0"/>
    <n v="40"/>
    <s v="null"/>
    <x v="1"/>
    <s v="null"/>
    <x v="1"/>
    <s v="Fairwinds Estate Winery"/>
    <s v="C7"/>
    <x v="1"/>
    <m/>
    <x v="5"/>
    <m/>
    <m/>
    <x v="0"/>
    <n v="0"/>
    <n v="0"/>
  </r>
  <r>
    <s v="December"/>
    <s v="FEW62948704"/>
    <d v="2022-12-20T00:00:00"/>
    <s v="Regular"/>
    <n v="69.3"/>
    <n v="35.11"/>
    <n v="5.92"/>
    <n v="110.33"/>
    <s v="Tulsa"/>
    <x v="40"/>
    <n v="74105"/>
    <x v="2"/>
    <s v="Fairwinds Estate Winery"/>
    <s v="C7"/>
    <x v="0"/>
    <m/>
    <x v="0"/>
    <m/>
    <m/>
    <x v="0"/>
    <m/>
    <m/>
  </r>
  <r>
    <s v="November"/>
    <s v="FEW62947605"/>
    <d v="2022-11-14T00:00:00"/>
    <s v="Regular"/>
    <n v="69.3"/>
    <n v="38.96"/>
    <n v="4.17"/>
    <n v="112.43"/>
    <s v="Gainesville"/>
    <x v="3"/>
    <n v="20155"/>
    <x v="0"/>
    <s v="Fairwinds Estate Winery"/>
    <s v="C7"/>
    <x v="0"/>
    <m/>
    <x v="0"/>
    <m/>
    <m/>
    <x v="0"/>
    <m/>
    <m/>
  </r>
  <r>
    <s v="December"/>
    <s v="FEW62948024"/>
    <d v="2022-12-05T00:00:00"/>
    <s v="Regular"/>
    <n v="55.3"/>
    <n v="28.57"/>
    <n v="5.03"/>
    <n v="88.9"/>
    <s v="Sheldon"/>
    <x v="28"/>
    <n v="29941"/>
    <x v="2"/>
    <s v="Fairwinds Estate Winery"/>
    <s v="C7"/>
    <x v="0"/>
    <m/>
    <x v="0"/>
    <m/>
    <m/>
    <x v="0"/>
    <m/>
    <m/>
  </r>
  <r>
    <s v="December"/>
    <s v="FEW62948581"/>
    <d v="2022-12-16T00:00:00"/>
    <s v="Regular"/>
    <n v="37.1"/>
    <n v="25.4"/>
    <n v="2.69"/>
    <n v="65.19"/>
    <s v="Colfax"/>
    <x v="9"/>
    <n v="95713"/>
    <x v="2"/>
    <s v="Fairwinds Estate Winery"/>
    <s v="C7"/>
    <x v="1"/>
    <n v="37.1"/>
    <x v="0"/>
    <n v="7.2499999999999995E-2"/>
    <n v="2.6897500000000001"/>
    <x v="18"/>
    <n v="2.69"/>
    <n v="-2.4999999999986144E-4"/>
  </r>
  <r>
    <s v="November"/>
    <s v="FEW62947543"/>
    <d v="2022-11-02T00:00:00"/>
    <s v="Regular"/>
    <n v="55.3"/>
    <n v="35.380000000000003"/>
    <n v="5.44"/>
    <n v="96.12"/>
    <s v="Throop"/>
    <x v="15"/>
    <n v="18512"/>
    <x v="2"/>
    <s v="Fairwinds Estate Winery"/>
    <s v="C7"/>
    <x v="0"/>
    <m/>
    <x v="0"/>
    <m/>
    <m/>
    <x v="0"/>
    <m/>
    <m/>
  </r>
  <r>
    <s v="December"/>
    <s v="FEW62948601"/>
    <d v="2022-12-16T00:00:00"/>
    <s v="Regular"/>
    <n v="55.3"/>
    <n v="25.4"/>
    <n v="4.29"/>
    <n v="84.99"/>
    <s v="San Diego"/>
    <x v="9"/>
    <n v="92109"/>
    <x v="2"/>
    <s v="Fairwinds Estate Winery"/>
    <s v="C7"/>
    <x v="1"/>
    <n v="55.3"/>
    <x v="0"/>
    <n v="7.7499999999999999E-2"/>
    <n v="4.2857500000000002"/>
    <x v="1"/>
    <n v="4.29"/>
    <n v="-4.249999999999865E-3"/>
  </r>
  <r>
    <s v="October"/>
    <s v="FEW62947286"/>
    <d v="2022-10-03T00:00:00"/>
    <s v="Regular"/>
    <n v="55.3"/>
    <n v="28.57"/>
    <n v="1.0900000000000001"/>
    <n v="84.96"/>
    <s v="Duxbury"/>
    <x v="25"/>
    <n v="2332"/>
    <x v="2"/>
    <s v="Fairwinds Estate Winery"/>
    <s v="C7"/>
    <x v="0"/>
    <m/>
    <x v="0"/>
    <m/>
    <m/>
    <x v="0"/>
    <m/>
    <m/>
  </r>
  <r>
    <s v="October"/>
    <s v="FEW62947390"/>
    <d v="2022-10-14T00:00:00"/>
    <s v="Regular"/>
    <n v="69.3"/>
    <n v="35.380000000000003"/>
    <n v="5.41"/>
    <n v="110.09"/>
    <s v="Bethesda"/>
    <x v="6"/>
    <n v="20814"/>
    <x v="2"/>
    <s v="Fairwinds Estate Winery"/>
    <s v="C7"/>
    <x v="0"/>
    <m/>
    <x v="0"/>
    <m/>
    <m/>
    <x v="0"/>
    <m/>
    <m/>
  </r>
  <r>
    <s v="November"/>
    <s v="FEW62947894"/>
    <d v="2022-11-30T00:00:00"/>
    <s v="Regular"/>
    <n v="41.3"/>
    <n v="22.44"/>
    <n v="3.87"/>
    <n v="67.61"/>
    <s v="Palomar Mountain"/>
    <x v="9"/>
    <n v="94062"/>
    <x v="2"/>
    <s v="Fairwinds Estate Winery"/>
    <s v="C7"/>
    <x v="1"/>
    <n v="41.3"/>
    <x v="0"/>
    <n v="7.7499999999999999E-2"/>
    <n v="3.2007499999999998"/>
    <x v="1"/>
    <n v="3.87"/>
    <n v="-0.66925000000000034"/>
  </r>
  <r>
    <s v="October"/>
    <s v="FEW62947389"/>
    <d v="2022-10-14T00:00:00"/>
    <s v="Regular"/>
    <n v="69.3"/>
    <n v="25.4"/>
    <n v="6.32"/>
    <n v="101.02"/>
    <s v="Palo Alto"/>
    <x v="9"/>
    <n v="94301"/>
    <x v="2"/>
    <s v="Fairwinds Estate Winery"/>
    <s v="C7"/>
    <x v="1"/>
    <n v="69.3"/>
    <x v="0"/>
    <n v="9.1300000000000006E-2"/>
    <n v="6.3270900000000001"/>
    <x v="11"/>
    <n v="6.32"/>
    <n v="7.0899999999998187E-3"/>
  </r>
  <r>
    <s v="December"/>
    <s v="FEW62948527"/>
    <d v="2022-12-15T00:00:00"/>
    <s v="Regular"/>
    <n v="55.3"/>
    <n v="25.74"/>
    <n v="6.49"/>
    <n v="87.53"/>
    <s v="Wylie"/>
    <x v="11"/>
    <n v="75098"/>
    <x v="0"/>
    <s v="Fairwinds Estate Winery"/>
    <s v="C7"/>
    <x v="0"/>
    <m/>
    <x v="0"/>
    <m/>
    <m/>
    <x v="0"/>
    <m/>
    <m/>
  </r>
  <r>
    <s v="December"/>
    <s v="FEW62948807"/>
    <d v="2022-12-27T00:00:00"/>
    <s v="Regular"/>
    <n v="69.3"/>
    <n v="28.55"/>
    <n v="6.32"/>
    <n v="104.17"/>
    <s v="Saratoga"/>
    <x v="9"/>
    <n v="95070"/>
    <x v="2"/>
    <s v="Fairwinds Estate Winery"/>
    <s v="C7"/>
    <x v="1"/>
    <n v="69.3"/>
    <x v="0"/>
    <n v="9.1300000000000006E-2"/>
    <n v="6.3270900000000001"/>
    <x v="11"/>
    <n v="6.32"/>
    <n v="7.0899999999998187E-3"/>
  </r>
  <r>
    <s v="December"/>
    <s v="FEW62948421"/>
    <d v="2022-12-14T00:00:00"/>
    <s v="Regular"/>
    <n v="41.3"/>
    <n v="22.44"/>
    <n v="3.77"/>
    <n v="67.510000000000005"/>
    <s v="Saratoga"/>
    <x v="9"/>
    <n v="95070"/>
    <x v="2"/>
    <s v="Fairwinds Estate Winery"/>
    <s v="C7"/>
    <x v="1"/>
    <n v="41.3"/>
    <x v="0"/>
    <n v="9.1300000000000006E-2"/>
    <n v="3.7706900000000001"/>
    <x v="11"/>
    <n v="3.77"/>
    <n v="6.9000000000007944E-4"/>
  </r>
  <r>
    <s v="November"/>
    <s v="FEW62947622"/>
    <d v="2022-11-16T00:00:00"/>
    <s v="Regular"/>
    <n v="69.3"/>
    <n v="38.96"/>
    <n v="9.06"/>
    <n v="117.32"/>
    <s v="Rye"/>
    <x v="5"/>
    <n v="10580"/>
    <x v="2"/>
    <s v="Fairwinds Estate Winery"/>
    <s v="C7"/>
    <x v="0"/>
    <m/>
    <x v="0"/>
    <m/>
    <m/>
    <x v="0"/>
    <m/>
    <m/>
  </r>
  <r>
    <s v="December"/>
    <s v="FEW62948836"/>
    <d v="2022-12-28T00:00:00"/>
    <s v="Regular"/>
    <n v="41.3"/>
    <n v="28.57"/>
    <n v="5.59"/>
    <n v="75.459999999999994"/>
    <s v="Lancaster"/>
    <x v="28"/>
    <n v="29720"/>
    <x v="2"/>
    <s v="Fairwinds Estate Winery"/>
    <s v="C7"/>
    <x v="0"/>
    <m/>
    <x v="0"/>
    <m/>
    <m/>
    <x v="0"/>
    <m/>
    <m/>
  </r>
  <r>
    <s v="December"/>
    <s v="FEW62948272"/>
    <d v="2022-12-13T00:00:00"/>
    <s v="Regular"/>
    <n v="55.3"/>
    <n v="23.71"/>
    <n v="0"/>
    <n v="79.010000000000005"/>
    <s v="Eugene"/>
    <x v="39"/>
    <n v="97405"/>
    <x v="2"/>
    <s v="Fairwinds Estate Winery"/>
    <s v="C7"/>
    <x v="0"/>
    <m/>
    <x v="0"/>
    <m/>
    <m/>
    <x v="0"/>
    <m/>
    <m/>
  </r>
  <r>
    <s v="December"/>
    <s v="FEW62947974"/>
    <d v="2022-12-02T00:00:00"/>
    <s v="Regular"/>
    <n v="69.3"/>
    <n v="28.12"/>
    <n v="0"/>
    <n v="97.42"/>
    <s v="Aurora"/>
    <x v="27"/>
    <n v="80015"/>
    <x v="2"/>
    <s v="Fairwinds Estate Winery"/>
    <s v="C7"/>
    <x v="0"/>
    <m/>
    <x v="0"/>
    <m/>
    <m/>
    <x v="0"/>
    <m/>
    <m/>
  </r>
  <r>
    <s v="November"/>
    <s v="FEW62947837"/>
    <d v="2022-11-28T00:00:00"/>
    <s v="Regular"/>
    <n v="55.3"/>
    <n v="25.4"/>
    <n v="5.03"/>
    <n v="85.73"/>
    <s v="Cupertino"/>
    <x v="9"/>
    <n v="95014"/>
    <x v="2"/>
    <s v="Fairwinds Estate Winery"/>
    <s v="C7"/>
    <x v="1"/>
    <n v="55.3"/>
    <x v="0"/>
    <n v="9.1300000000000006E-2"/>
    <n v="5.0488900000000001"/>
    <x v="11"/>
    <n v="5.03"/>
    <n v="1.8889999999999851E-2"/>
  </r>
  <r>
    <s v="December"/>
    <s v="FEW62948099"/>
    <d v="2022-12-07T00:00:00"/>
    <s v="Regular"/>
    <n v="41.3"/>
    <n v="28.57"/>
    <n v="5.24"/>
    <n v="75.11"/>
    <s v="Dayton"/>
    <x v="10"/>
    <n v="45458"/>
    <x v="0"/>
    <s v="Fairwinds Estate Winery"/>
    <s v="C7"/>
    <x v="0"/>
    <m/>
    <x v="0"/>
    <m/>
    <m/>
    <x v="0"/>
    <m/>
    <m/>
  </r>
  <r>
    <s v="November"/>
    <s v="FEW62947904"/>
    <d v="2022-11-30T00:00:00"/>
    <s v="Regular"/>
    <n v="41.3"/>
    <n v="24.42"/>
    <n v="6.73"/>
    <n v="72.45"/>
    <s v="Seattle"/>
    <x v="33"/>
    <n v="98125"/>
    <x v="2"/>
    <s v="Fairwinds Estate Winery"/>
    <s v="C7"/>
    <x v="0"/>
    <m/>
    <x v="0"/>
    <m/>
    <m/>
    <x v="0"/>
    <m/>
    <m/>
  </r>
  <r>
    <s v="December"/>
    <s v="FEW62948551"/>
    <d v="2022-12-16T00:00:00"/>
    <s v="Refund"/>
    <n v="-69.3"/>
    <n v="-32.200000000000003"/>
    <n v="-5.41"/>
    <n v="-106.91"/>
    <s v="Chandler"/>
    <x v="24"/>
    <n v="85286"/>
    <x v="3"/>
    <s v="Fairwinds Estate Winery"/>
    <s v="C7"/>
    <x v="1"/>
    <n v="-69.3"/>
    <x v="0"/>
    <n v="7.7499999999999999E-2"/>
    <n v="-5.3707500000000001"/>
    <x v="2"/>
    <n v="-5.41"/>
    <n v="3.9250000000000007E-2"/>
  </r>
  <r>
    <s v="November"/>
    <s v="FEW62947770"/>
    <d v="2022-11-28T00:00:00"/>
    <s v="Regular"/>
    <n v="69.3"/>
    <n v="28.55"/>
    <n v="5.37"/>
    <n v="103.22"/>
    <s v="Los Alamitos"/>
    <x v="9"/>
    <n v="90720"/>
    <x v="2"/>
    <s v="Fairwinds Estate Winery"/>
    <s v="C7"/>
    <x v="1"/>
    <n v="69.3"/>
    <x v="0"/>
    <n v="9.2499999999999999E-2"/>
    <n v="6.4102499999999996"/>
    <x v="8"/>
    <n v="5.37"/>
    <n v="1.0402499999999995"/>
  </r>
  <r>
    <s v="November"/>
    <s v="FEW62947834"/>
    <d v="2022-11-28T00:00:00"/>
    <s v="Regular"/>
    <n v="69.3"/>
    <n v="28.55"/>
    <n v="6.32"/>
    <n v="104.17"/>
    <s v="Saratoga"/>
    <x v="9"/>
    <n v="95070"/>
    <x v="2"/>
    <s v="Fairwinds Estate Winery"/>
    <s v="C7"/>
    <x v="1"/>
    <n v="69.3"/>
    <x v="0"/>
    <n v="9.1300000000000006E-2"/>
    <n v="6.3270900000000001"/>
    <x v="11"/>
    <n v="6.32"/>
    <n v="7.0899999999998187E-3"/>
  </r>
  <r>
    <s v="December"/>
    <s v="FEW62948488"/>
    <d v="2022-12-15T00:00:00"/>
    <s v="Regular"/>
    <n v="69.3"/>
    <n v="28.55"/>
    <n v="6.58"/>
    <n v="104.43"/>
    <s v="Topanga"/>
    <x v="9"/>
    <n v="90290"/>
    <x v="2"/>
    <s v="Fairwinds Estate Winery"/>
    <s v="C7"/>
    <x v="1"/>
    <n v="69.3"/>
    <x v="0"/>
    <n v="9.5000000000000001E-2"/>
    <n v="6.5834999999999999"/>
    <x v="5"/>
    <n v="6.58"/>
    <n v="3.4999999999998366E-3"/>
  </r>
  <r>
    <s v="November"/>
    <s v="FEW62947918"/>
    <d v="2022-11-30T00:00:00"/>
    <s v="Regular"/>
    <n v="41.3"/>
    <n v="28.57"/>
    <n v="4.18"/>
    <n v="74.05"/>
    <s v="Glen Arbor"/>
    <x v="19"/>
    <n v="49636"/>
    <x v="0"/>
    <s v="Fairwinds Estate Winery"/>
    <s v="C7"/>
    <x v="0"/>
    <m/>
    <x v="0"/>
    <m/>
    <m/>
    <x v="0"/>
    <m/>
    <m/>
  </r>
  <r>
    <s v="December"/>
    <s v="FEW62948724"/>
    <d v="2022-12-21T00:00:00"/>
    <s v="Regular"/>
    <n v="69.3"/>
    <n v="29.52"/>
    <n v="0"/>
    <n v="98.82"/>
    <s v="Portland"/>
    <x v="39"/>
    <n v="97229"/>
    <x v="2"/>
    <s v="Fairwinds Estate Winery"/>
    <s v="C7"/>
    <x v="0"/>
    <m/>
    <x v="0"/>
    <m/>
    <m/>
    <x v="0"/>
    <m/>
    <m/>
  </r>
  <r>
    <s v="December"/>
    <s v="FEW62948093"/>
    <d v="2022-12-07T00:00:00"/>
    <s v="Regular"/>
    <n v="34.299999999999997"/>
    <n v="25.4"/>
    <n v="3.13"/>
    <n v="62.83"/>
    <s v="Sunnyvale"/>
    <x v="9"/>
    <n v="94087"/>
    <x v="2"/>
    <s v="Fairwinds Estate Winery"/>
    <s v="C7"/>
    <x v="1"/>
    <n v="34.299999999999997"/>
    <x v="0"/>
    <n v="9.1300000000000006E-2"/>
    <n v="3.1315900000000001"/>
    <x v="11"/>
    <n v="3.13"/>
    <n v="1.5900000000002024E-3"/>
  </r>
  <r>
    <s v="December"/>
    <s v="FEW62948030"/>
    <d v="2022-12-05T00:00:00"/>
    <s v="Regular"/>
    <n v="55.3"/>
    <n v="35.380000000000003"/>
    <n v="0"/>
    <n v="90.68"/>
    <s v="Washington"/>
    <x v="46"/>
    <n v="20009"/>
    <x v="2"/>
    <s v="Fairwinds Estate Winery"/>
    <s v="C7"/>
    <x v="0"/>
    <m/>
    <x v="0"/>
    <m/>
    <m/>
    <x v="0"/>
    <m/>
    <m/>
  </r>
  <r>
    <s v="November"/>
    <s v="FEW62947813"/>
    <d v="2022-11-28T00:00:00"/>
    <s v="Regular"/>
    <n v="69.3"/>
    <n v="38.96"/>
    <n v="4.17"/>
    <n v="112.43"/>
    <s v="Arlington"/>
    <x v="3"/>
    <n v="22207"/>
    <x v="0"/>
    <s v="Fairwinds Estate Winery"/>
    <s v="C7"/>
    <x v="0"/>
    <m/>
    <x v="0"/>
    <m/>
    <m/>
    <x v="0"/>
    <m/>
    <m/>
  </r>
  <r>
    <s v="November"/>
    <s v="FEW62947919"/>
    <d v="2022-11-30T00:00:00"/>
    <s v="Regular"/>
    <n v="69.3"/>
    <n v="35.380000000000003"/>
    <n v="9.0299999999999994"/>
    <n v="113.71"/>
    <s v="Shirley"/>
    <x v="5"/>
    <n v="11967"/>
    <x v="2"/>
    <s v="Fairwinds Estate Winery"/>
    <s v="C7"/>
    <x v="0"/>
    <m/>
    <x v="0"/>
    <m/>
    <m/>
    <x v="0"/>
    <m/>
    <m/>
  </r>
  <r>
    <s v="November"/>
    <s v="FEW62947612"/>
    <d v="2022-11-14T00:00:00"/>
    <s v="Regular"/>
    <n v="69.3"/>
    <n v="38.96"/>
    <n v="8.67"/>
    <n v="116.93"/>
    <s v="Philadelphia"/>
    <x v="15"/>
    <n v="19123"/>
    <x v="2"/>
    <s v="Fairwinds Estate Winery"/>
    <s v="C7"/>
    <x v="0"/>
    <m/>
    <x v="0"/>
    <m/>
    <m/>
    <x v="0"/>
    <m/>
    <m/>
  </r>
  <r>
    <s v="November"/>
    <s v="FEW62947585"/>
    <d v="2022-11-08T00:00:00"/>
    <s v="Regular"/>
    <n v="55.3"/>
    <n v="22.44"/>
    <n v="5.05"/>
    <n v="82.79"/>
    <s v="Los Altos"/>
    <x v="9"/>
    <n v="94022"/>
    <x v="2"/>
    <s v="Fairwinds Estate Winery"/>
    <s v="C7"/>
    <x v="1"/>
    <n v="55.3"/>
    <x v="0"/>
    <n v="9.1300000000000006E-2"/>
    <n v="5.0488900000000001"/>
    <x v="11"/>
    <n v="5.05"/>
    <n v="-1.1099999999997223E-3"/>
  </r>
  <r>
    <s v="October"/>
    <s v="FEW62947363"/>
    <d v="2022-10-11T00:00:00"/>
    <s v="Regular"/>
    <n v="55.3"/>
    <n v="25.4"/>
    <n v="5.04"/>
    <n v="85.74"/>
    <s v="Sunnyvale"/>
    <x v="9"/>
    <n v="94087"/>
    <x v="2"/>
    <s v="Fairwinds Estate Winery"/>
    <s v="C7"/>
    <x v="1"/>
    <n v="55.3"/>
    <x v="0"/>
    <n v="9.1300000000000006E-2"/>
    <n v="5.0488900000000001"/>
    <x v="11"/>
    <n v="5.04"/>
    <n v="8.8900000000000645E-3"/>
  </r>
  <r>
    <s v="December"/>
    <s v="FEW62948535"/>
    <d v="2022-12-15T00:00:00"/>
    <s v="Regular"/>
    <n v="69.3"/>
    <n v="28.55"/>
    <n v="6.58"/>
    <n v="104.43"/>
    <s v="Encino"/>
    <x v="9"/>
    <n v="94136"/>
    <x v="2"/>
    <s v="Fairwinds Estate Winery"/>
    <s v="C7"/>
    <x v="1"/>
    <n v="69.3"/>
    <x v="0"/>
    <n v="9.5000000000000001E-2"/>
    <n v="6.5834999999999999"/>
    <x v="5"/>
    <n v="6.58"/>
    <n v="3.4999999999998366E-3"/>
  </r>
  <r>
    <s v="December"/>
    <s v="FEW62948505"/>
    <d v="2022-12-15T00:00:00"/>
    <s v="Regular"/>
    <n v="69.3"/>
    <n v="28.12"/>
    <n v="3.97"/>
    <n v="101.39"/>
    <s v="Clearmont"/>
    <x v="45"/>
    <n v="82835"/>
    <x v="2"/>
    <s v="Fairwinds Estate Winery"/>
    <s v="C7"/>
    <x v="0"/>
    <m/>
    <x v="0"/>
    <m/>
    <m/>
    <x v="0"/>
    <m/>
    <m/>
  </r>
  <r>
    <s v="December"/>
    <s v="FEW62948568"/>
    <d v="2022-12-16T00:00:00"/>
    <s v="Regular"/>
    <n v="41.3"/>
    <n v="28.57"/>
    <n v="5.41"/>
    <n v="75.28"/>
    <s v="Alpharetta"/>
    <x v="7"/>
    <n v="30005"/>
    <x v="0"/>
    <s v="Fairwinds Estate Winery"/>
    <s v="C7"/>
    <x v="0"/>
    <m/>
    <x v="0"/>
    <m/>
    <m/>
    <x v="0"/>
    <m/>
    <m/>
  </r>
  <r>
    <s v="December"/>
    <s v="FEW62948404"/>
    <d v="2022-12-14T00:00:00"/>
    <s v="Regular"/>
    <n v="55.3"/>
    <n v="25.74"/>
    <n v="6.49"/>
    <n v="87.53"/>
    <s v="Dallas"/>
    <x v="11"/>
    <n v="75218"/>
    <x v="0"/>
    <s v="Fairwinds Estate Winery"/>
    <s v="C7"/>
    <x v="0"/>
    <m/>
    <x v="0"/>
    <m/>
    <m/>
    <x v="0"/>
    <m/>
    <m/>
  </r>
  <r>
    <s v="December"/>
    <s v="FEW62948096"/>
    <d v="2022-12-07T00:00:00"/>
    <s v="Regular"/>
    <n v="55.3"/>
    <n v="28.57"/>
    <n v="4.5199999999999996"/>
    <n v="88.39"/>
    <s v="Annapolis"/>
    <x v="6"/>
    <n v="21401"/>
    <x v="2"/>
    <s v="Fairwinds Estate Winery"/>
    <s v="C7"/>
    <x v="0"/>
    <m/>
    <x v="0"/>
    <m/>
    <m/>
    <x v="0"/>
    <m/>
    <m/>
  </r>
  <r>
    <s v="December"/>
    <s v="FEW62948523"/>
    <d v="2022-12-15T00:00:00"/>
    <s v="Regular"/>
    <n v="34.299999999999997"/>
    <n v="25.4"/>
    <n v="3"/>
    <n v="62.7"/>
    <s v="Santa Barbara"/>
    <x v="9"/>
    <n v="93109"/>
    <x v="2"/>
    <s v="Fairwinds Estate Winery"/>
    <s v="C7"/>
    <x v="1"/>
    <n v="34.299999999999997"/>
    <x v="0"/>
    <n v="8.7499999999999994E-2"/>
    <n v="3.0012499999999998"/>
    <x v="24"/>
    <n v="3"/>
    <n v="1.2499999999997513E-3"/>
  </r>
  <r>
    <s v="December"/>
    <s v="FEW62948074"/>
    <d v="2022-12-07T00:00:00"/>
    <s v="Regular"/>
    <n v="69.3"/>
    <n v="26.6"/>
    <n v="0"/>
    <n v="95.9"/>
    <s v="Bend"/>
    <x v="39"/>
    <n v="97702"/>
    <x v="2"/>
    <s v="Fairwinds Estate Winery"/>
    <s v="C7"/>
    <x v="0"/>
    <m/>
    <x v="0"/>
    <m/>
    <m/>
    <x v="0"/>
    <m/>
    <m/>
  </r>
  <r>
    <s v="December"/>
    <s v="FEW62948094"/>
    <d v="2022-12-07T00:00:00"/>
    <s v="Regular"/>
    <n v="55.3"/>
    <n v="35.380000000000003"/>
    <n v="3.88"/>
    <n v="94.56"/>
    <s v="Williamsburg"/>
    <x v="3"/>
    <n v="23185"/>
    <x v="0"/>
    <s v="Fairwinds Estate Winery"/>
    <s v="C7"/>
    <x v="0"/>
    <m/>
    <x v="0"/>
    <m/>
    <m/>
    <x v="0"/>
    <m/>
    <m/>
  </r>
  <r>
    <s v="December"/>
    <s v="FEW62948844"/>
    <d v="2022-12-28T00:00:00"/>
    <s v="Regular"/>
    <n v="55.3"/>
    <n v="25.4"/>
    <n v="4.29"/>
    <n v="84.99"/>
    <s v="San Diego"/>
    <x v="9"/>
    <n v="92129"/>
    <x v="2"/>
    <s v="Fairwinds Estate Winery"/>
    <s v="C7"/>
    <x v="1"/>
    <n v="55.3"/>
    <x v="0"/>
    <n v="7.7499999999999999E-2"/>
    <n v="4.2857500000000002"/>
    <x v="1"/>
    <n v="4.29"/>
    <n v="-4.249999999999865E-3"/>
  </r>
  <r>
    <s v="October"/>
    <s v="FEW62947447"/>
    <d v="2022-10-25T00:00:00"/>
    <s v="Regular"/>
    <n v="34.299999999999997"/>
    <n v="29.58"/>
    <n v="5.1100000000000003"/>
    <n v="68.989999999999995"/>
    <s v="Austin"/>
    <x v="11"/>
    <n v="78731"/>
    <x v="2"/>
    <s v="Fairwinds Estate Winery"/>
    <s v="C7"/>
    <x v="0"/>
    <m/>
    <x v="0"/>
    <m/>
    <m/>
    <x v="0"/>
    <m/>
    <m/>
  </r>
  <r>
    <s v="December"/>
    <s v="FEW62948461"/>
    <d v="2022-12-14T00:00:00"/>
    <s v="Regular"/>
    <n v="69.3"/>
    <n v="28.55"/>
    <n v="5.37"/>
    <n v="103.22"/>
    <s v="Rancho Mirage"/>
    <x v="9"/>
    <n v="92270"/>
    <x v="2"/>
    <s v="Fairwinds Estate Winery"/>
    <s v="C7"/>
    <x v="1"/>
    <n v="69.3"/>
    <x v="0"/>
    <n v="7.7499999999999999E-2"/>
    <n v="5.3707500000000001"/>
    <x v="4"/>
    <n v="5.37"/>
    <n v="7.5000000000002842E-4"/>
  </r>
  <r>
    <s v="October"/>
    <s v="FEW62947331"/>
    <d v="2022-10-07T00:00:00"/>
    <s v="Regular"/>
    <n v="69.3"/>
    <n v="35.11"/>
    <n v="8.35"/>
    <n v="112.76"/>
    <s v="Friendswood"/>
    <x v="11"/>
    <n v="77546"/>
    <x v="2"/>
    <s v="Fairwinds Estate Winery"/>
    <s v="C7"/>
    <x v="0"/>
    <m/>
    <x v="0"/>
    <m/>
    <m/>
    <x v="0"/>
    <m/>
    <m/>
  </r>
  <r>
    <s v="December"/>
    <s v="FEW62948765"/>
    <d v="2022-12-22T00:00:00"/>
    <s v="Regular"/>
    <n v="41.3"/>
    <n v="22.44"/>
    <n v="3.61"/>
    <n v="67.349999999999994"/>
    <s v="San Ramon"/>
    <x v="9"/>
    <n v="94583"/>
    <x v="2"/>
    <s v="Fairwinds Estate Winery"/>
    <s v="C7"/>
    <x v="1"/>
    <n v="41.3"/>
    <x v="0"/>
    <n v="8.7499999999999994E-2"/>
    <n v="3.6137499999999996"/>
    <x v="12"/>
    <n v="3.61"/>
    <n v="3.749999999999698E-3"/>
  </r>
  <r>
    <s v="November"/>
    <s v="FEW62947819"/>
    <d v="2022-11-28T00:00:00"/>
    <s v="Regular"/>
    <n v="69.3"/>
    <n v="38.96"/>
    <n v="6.5"/>
    <n v="114.76"/>
    <s v="Brownsville"/>
    <x v="15"/>
    <n v="15417"/>
    <x v="2"/>
    <s v="Fairwinds Estate Winery"/>
    <s v="C7"/>
    <x v="0"/>
    <m/>
    <x v="0"/>
    <m/>
    <m/>
    <x v="0"/>
    <m/>
    <m/>
  </r>
  <r>
    <s v="November"/>
    <s v="FEW62947598"/>
    <d v="2022-11-10T00:00:00"/>
    <s v="Regular"/>
    <n v="69.3"/>
    <n v="35.380000000000003"/>
    <n v="6.94"/>
    <n v="111.62"/>
    <s v="Hackettstown"/>
    <x v="14"/>
    <n v="7840"/>
    <x v="0"/>
    <s v="Fairwinds Estate Winery"/>
    <s v="C7"/>
    <x v="0"/>
    <m/>
    <x v="0"/>
    <m/>
    <m/>
    <x v="0"/>
    <m/>
    <m/>
  </r>
  <r>
    <s v="December"/>
    <s v="FEW62948735"/>
    <d v="2022-12-21T00:00:00"/>
    <s v="Regular"/>
    <n v="55.3"/>
    <n v="24.98"/>
    <n v="4.76"/>
    <n v="85.04"/>
    <s v="Phoenix"/>
    <x v="24"/>
    <n v="85012"/>
    <x v="0"/>
    <s v="Fairwinds Estate Winery"/>
    <s v="C7"/>
    <x v="0"/>
    <m/>
    <x v="0"/>
    <m/>
    <m/>
    <x v="0"/>
    <m/>
    <m/>
  </r>
  <r>
    <s v="December"/>
    <s v="FEW62948845"/>
    <d v="2022-12-28T00:00:00"/>
    <s v="Regular"/>
    <n v="69.3"/>
    <n v="29.58"/>
    <n v="7.91"/>
    <n v="106.79"/>
    <s v="Flower Mound"/>
    <x v="11"/>
    <n v="75022"/>
    <x v="0"/>
    <s v="Fairwinds Estate Winery"/>
    <s v="C7"/>
    <x v="0"/>
    <m/>
    <x v="0"/>
    <m/>
    <m/>
    <x v="0"/>
    <m/>
    <m/>
  </r>
  <r>
    <s v="November"/>
    <s v="FEW62947835"/>
    <d v="2022-11-28T00:00:00"/>
    <s v="Regular"/>
    <n v="69.3"/>
    <n v="29.52"/>
    <n v="5.82"/>
    <n v="104.64"/>
    <s v="Las Vegas"/>
    <x v="21"/>
    <n v="89141"/>
    <x v="2"/>
    <s v="Fairwinds Estate Winery"/>
    <s v="C7"/>
    <x v="0"/>
    <m/>
    <x v="0"/>
    <m/>
    <m/>
    <x v="0"/>
    <m/>
    <m/>
  </r>
  <r>
    <s v="December"/>
    <s v="FEW62948504"/>
    <d v="2022-12-15T00:00:00"/>
    <s v="Regular"/>
    <n v="55.3"/>
    <n v="25.4"/>
    <n v="4.29"/>
    <n v="84.99"/>
    <s v="Los Alamitos"/>
    <x v="9"/>
    <n v="90720"/>
    <x v="2"/>
    <s v="Fairwinds Estate Winery"/>
    <s v="C7"/>
    <x v="1"/>
    <n v="55.3"/>
    <x v="0"/>
    <n v="9.2499999999999999E-2"/>
    <n v="5.1152499999999996"/>
    <x v="8"/>
    <n v="4.29"/>
    <n v="0.82524999999999959"/>
  </r>
  <r>
    <s v="November"/>
    <s v="FEW62947730"/>
    <d v="2022-11-28T00:00:00"/>
    <s v="Regular"/>
    <n v="69.3"/>
    <n v="38.96"/>
    <n v="4.17"/>
    <n v="112.43"/>
    <s v="Reston"/>
    <x v="3"/>
    <n v="20191"/>
    <x v="0"/>
    <s v="Fairwinds Estate Winery"/>
    <s v="C7"/>
    <x v="0"/>
    <m/>
    <x v="0"/>
    <m/>
    <m/>
    <x v="0"/>
    <m/>
    <m/>
  </r>
  <r>
    <s v="November"/>
    <s v="FEW62947739"/>
    <d v="2022-11-28T00:00:00"/>
    <s v="Regular"/>
    <n v="69.3"/>
    <n v="32.200000000000003"/>
    <n v="5.97"/>
    <n v="107.47"/>
    <s v="Phoenix"/>
    <x v="24"/>
    <n v="85048"/>
    <x v="0"/>
    <s v="Fairwinds Estate Winery"/>
    <s v="C7"/>
    <x v="0"/>
    <m/>
    <x v="0"/>
    <m/>
    <m/>
    <x v="0"/>
    <m/>
    <m/>
  </r>
  <r>
    <s v="December"/>
    <s v="FEW62948730"/>
    <d v="2022-12-21T00:00:00"/>
    <s v="Regular"/>
    <n v="69.3"/>
    <n v="32.200000000000003"/>
    <n v="5.97"/>
    <n v="107.47"/>
    <s v="Phoenix"/>
    <x v="24"/>
    <n v="85021"/>
    <x v="0"/>
    <s v="Fairwinds Estate Winery"/>
    <s v="C7"/>
    <x v="0"/>
    <m/>
    <x v="0"/>
    <m/>
    <m/>
    <x v="0"/>
    <m/>
    <m/>
  </r>
  <r>
    <s v="November"/>
    <s v="FEW62947671"/>
    <d v="2022-11-21T00:00:00"/>
    <s v="Regular"/>
    <n v="41.3"/>
    <n v="28.57"/>
    <n v="2.4700000000000002"/>
    <n v="72.34"/>
    <s v="Ashland"/>
    <x v="3"/>
    <n v="23005"/>
    <x v="0"/>
    <s v="Fairwinds Estate Winery"/>
    <s v="C7"/>
    <x v="0"/>
    <m/>
    <x v="0"/>
    <m/>
    <m/>
    <x v="0"/>
    <m/>
    <m/>
  </r>
  <r>
    <s v="December"/>
    <s v="FEW62948648"/>
    <d v="2022-12-19T00:00:00"/>
    <s v="Regular"/>
    <n v="69.3"/>
    <n v="35.380000000000003"/>
    <n v="1.5"/>
    <n v="106.18"/>
    <s v="Brookline"/>
    <x v="25"/>
    <n v="2446"/>
    <x v="2"/>
    <s v="Fairwinds Estate Winery"/>
    <s v="C7"/>
    <x v="0"/>
    <m/>
    <x v="0"/>
    <m/>
    <m/>
    <x v="0"/>
    <m/>
    <m/>
  </r>
  <r>
    <s v="December"/>
    <s v="FEW62948115"/>
    <d v="2022-12-08T00:00:00"/>
    <s v="Regular"/>
    <n v="69.3"/>
    <n v="28.12"/>
    <n v="0"/>
    <n v="97.42"/>
    <s v="Conifer"/>
    <x v="27"/>
    <n v="80433"/>
    <x v="2"/>
    <s v="Fairwinds Estate Winery"/>
    <s v="C7"/>
    <x v="0"/>
    <m/>
    <x v="0"/>
    <m/>
    <m/>
    <x v="0"/>
    <m/>
    <m/>
  </r>
  <r>
    <s v="November"/>
    <s v="FEW62947738"/>
    <d v="2022-11-28T00:00:00"/>
    <s v="Regular"/>
    <n v="69.3"/>
    <n v="28.55"/>
    <n v="6.42"/>
    <n v="104.27"/>
    <s v="Oxnard"/>
    <x v="9"/>
    <n v="93035"/>
    <x v="2"/>
    <s v="Fairwinds Estate Winery"/>
    <s v="C7"/>
    <x v="1"/>
    <n v="69.3"/>
    <x v="0"/>
    <n v="9.2499999999999999E-2"/>
    <n v="6.4102499999999996"/>
    <x v="3"/>
    <n v="6.42"/>
    <n v="-9.7500000000003695E-3"/>
  </r>
  <r>
    <s v="November"/>
    <s v="FEW62947593"/>
    <d v="2022-11-09T00:00:00"/>
    <s v="Regular"/>
    <n v="55.3"/>
    <n v="22.44"/>
    <n v="5.67"/>
    <n v="83.41"/>
    <s v="San Leandro"/>
    <x v="9"/>
    <n v="94578"/>
    <x v="2"/>
    <s v="Fairwinds Estate Winery"/>
    <s v="C7"/>
    <x v="1"/>
    <n v="55.3"/>
    <x v="0"/>
    <n v="0.1075"/>
    <n v="5.94475"/>
    <x v="6"/>
    <n v="5.67"/>
    <n v="0.27475000000000005"/>
  </r>
  <r>
    <s v="November"/>
    <s v="FEW62947650"/>
    <d v="2022-11-18T00:00:00"/>
    <s v="Regular"/>
    <n v="69.3"/>
    <n v="31.37"/>
    <n v="6.29"/>
    <n v="106.96"/>
    <s v="Woodridge"/>
    <x v="22"/>
    <n v="60517"/>
    <x v="2"/>
    <s v="Fairwinds Estate Winery"/>
    <s v="C7"/>
    <x v="0"/>
    <m/>
    <x v="0"/>
    <m/>
    <m/>
    <x v="0"/>
    <m/>
    <m/>
  </r>
  <r>
    <s v="December"/>
    <s v="FEW62948006"/>
    <d v="2022-12-02T00:00:00"/>
    <s v="Regular"/>
    <n v="41.3"/>
    <n v="22.44"/>
    <n v="4.0199999999999996"/>
    <n v="67.760000000000005"/>
    <s v="Orinda"/>
    <x v="9"/>
    <n v="94563"/>
    <x v="2"/>
    <s v="Fairwinds Estate Winery"/>
    <s v="C7"/>
    <x v="1"/>
    <n v="41.3"/>
    <x v="0"/>
    <n v="9.7500000000000003E-2"/>
    <n v="4.0267499999999998"/>
    <x v="12"/>
    <n v="4.0199999999999996"/>
    <n v="6.7500000000002558E-3"/>
  </r>
  <r>
    <s v="December"/>
    <s v="FEW62948264"/>
    <d v="2022-12-13T00:00:00"/>
    <s v="Regular"/>
    <n v="69.3"/>
    <n v="28.55"/>
    <n v="6.51"/>
    <n v="104.36"/>
    <s v="Menlo Park"/>
    <x v="9"/>
    <n v="94025"/>
    <x v="2"/>
    <s v="Fairwinds Estate Winery"/>
    <s v="C7"/>
    <x v="1"/>
    <n v="69.3"/>
    <x v="0"/>
    <n v="9.3799999999999994E-2"/>
    <n v="6.5003399999999996"/>
    <x v="19"/>
    <n v="6.51"/>
    <n v="-9.660000000000224E-3"/>
  </r>
  <r>
    <s v="November"/>
    <s v="FEW62947647"/>
    <d v="2022-11-17T00:00:00"/>
    <s v="Regular"/>
    <n v="55.3"/>
    <n v="26.95"/>
    <n v="5.13"/>
    <n v="87.38"/>
    <s v="Chicago"/>
    <x v="22"/>
    <n v="60611"/>
    <x v="0"/>
    <s v="Fairwinds Estate Winery"/>
    <s v="C7"/>
    <x v="0"/>
    <m/>
    <x v="0"/>
    <m/>
    <m/>
    <x v="0"/>
    <m/>
    <m/>
  </r>
  <r>
    <s v="December"/>
    <s v="FEW62948244"/>
    <d v="2022-12-12T00:00:00"/>
    <s v="Refund"/>
    <n v="-20"/>
    <n v="-26.24"/>
    <n v="-3.7"/>
    <n v="-49.94"/>
    <s v="Highland Heights"/>
    <x v="10"/>
    <n v="44143"/>
    <x v="2"/>
    <s v="Fairwinds Estate Winery"/>
    <s v="C7"/>
    <x v="0"/>
    <m/>
    <x v="0"/>
    <m/>
    <m/>
    <x v="0"/>
    <m/>
    <m/>
  </r>
  <r>
    <s v="December"/>
    <s v="FEW62948215"/>
    <d v="2022-12-12T00:00:00"/>
    <s v="Regular"/>
    <n v="41.3"/>
    <n v="22.44"/>
    <n v="3.77"/>
    <n v="67.510000000000005"/>
    <s v="Saratoga"/>
    <x v="9"/>
    <n v="95070"/>
    <x v="2"/>
    <s v="Fairwinds Estate Winery"/>
    <s v="C7"/>
    <x v="1"/>
    <n v="41.3"/>
    <x v="0"/>
    <n v="9.1300000000000006E-2"/>
    <n v="3.7706900000000001"/>
    <x v="11"/>
    <n v="3.77"/>
    <n v="6.9000000000007944E-4"/>
  </r>
  <r>
    <s v="December"/>
    <s v="FEW62947950"/>
    <d v="2022-12-01T00:00:00"/>
    <s v="Regular"/>
    <n v="55.3"/>
    <n v="28.57"/>
    <n v="7.45"/>
    <n v="91.32"/>
    <s v="New York"/>
    <x v="5"/>
    <n v="10128"/>
    <x v="2"/>
    <s v="Fairwinds Estate Winery"/>
    <s v="C7"/>
    <x v="0"/>
    <m/>
    <x v="0"/>
    <m/>
    <m/>
    <x v="0"/>
    <m/>
    <m/>
  </r>
  <r>
    <s v="November"/>
    <s v="FEW62947682"/>
    <d v="2022-11-21T00:00:00"/>
    <s v="Regular"/>
    <n v="55.3"/>
    <n v="35.380000000000003"/>
    <n v="0"/>
    <n v="90.68"/>
    <s v="Jupiter"/>
    <x v="12"/>
    <n v="33477"/>
    <x v="2"/>
    <s v="Fairwinds Estate Winery"/>
    <s v="C7"/>
    <x v="0"/>
    <m/>
    <x v="0"/>
    <m/>
    <m/>
    <x v="0"/>
    <m/>
    <m/>
  </r>
  <r>
    <s v="December"/>
    <s v="FEW62948268"/>
    <d v="2022-12-13T00:00:00"/>
    <s v="Regular"/>
    <n v="69.3"/>
    <n v="38.96"/>
    <n v="6.86"/>
    <n v="115.12"/>
    <s v="Weston"/>
    <x v="31"/>
    <n v="6883"/>
    <x v="0"/>
    <s v="Fairwinds Estate Winery"/>
    <s v="C7"/>
    <x v="0"/>
    <m/>
    <x v="0"/>
    <m/>
    <m/>
    <x v="0"/>
    <m/>
    <m/>
  </r>
  <r>
    <s v="December"/>
    <s v="FEW62948686"/>
    <d v="2022-12-20T00:00:00"/>
    <s v="Regular"/>
    <n v="69.3"/>
    <n v="25.4"/>
    <n v="5.97"/>
    <n v="100.67"/>
    <s v="San Francisco"/>
    <x v="9"/>
    <n v="94121"/>
    <x v="2"/>
    <s v="Fairwinds Estate Winery"/>
    <s v="C7"/>
    <x v="1"/>
    <n v="69.3"/>
    <x v="0"/>
    <n v="8.6300000000000002E-2"/>
    <n v="5.9805900000000003"/>
    <x v="22"/>
    <n v="5.97"/>
    <n v="1.0590000000000543E-2"/>
  </r>
  <r>
    <s v="December"/>
    <s v="FEW62948174"/>
    <d v="2022-12-09T00:00:00"/>
    <s v="Regular"/>
    <n v="69.3"/>
    <n v="38.96"/>
    <n v="0"/>
    <n v="108.26"/>
    <s v="Boca Raton"/>
    <x v="12"/>
    <n v="33496"/>
    <x v="2"/>
    <s v="Fairwinds Estate Winery"/>
    <s v="C7"/>
    <x v="0"/>
    <m/>
    <x v="0"/>
    <m/>
    <m/>
    <x v="0"/>
    <m/>
    <m/>
  </r>
  <r>
    <s v="November"/>
    <s v="FEW62947822"/>
    <d v="2022-11-28T00:00:00"/>
    <s v="Regular"/>
    <n v="69.3"/>
    <n v="25.4"/>
    <n v="7.09"/>
    <n v="101.79"/>
    <s v="Santa Monica"/>
    <x v="9"/>
    <n v="90402"/>
    <x v="2"/>
    <s v="Fairwinds Estate Winery"/>
    <s v="C7"/>
    <x v="1"/>
    <n v="69.3"/>
    <x v="0"/>
    <n v="0.10249999999999999"/>
    <n v="7.1032499999999992"/>
    <x v="5"/>
    <n v="7.09"/>
    <n v="1.3249999999999318E-2"/>
  </r>
  <r>
    <s v="October"/>
    <s v="FEW62947519"/>
    <d v="2022-10-31T00:00:00"/>
    <s v="Regular"/>
    <n v="34.299999999999997"/>
    <n v="31.37"/>
    <n v="4.0999999999999996"/>
    <n v="69.77"/>
    <s v="Chicago"/>
    <x v="22"/>
    <n v="60641"/>
    <x v="0"/>
    <s v="Fairwinds Estate Winery"/>
    <s v="C7"/>
    <x v="0"/>
    <m/>
    <x v="0"/>
    <m/>
    <m/>
    <x v="0"/>
    <m/>
    <m/>
  </r>
  <r>
    <s v="December"/>
    <s v="FEW62948720"/>
    <d v="2022-12-20T00:00:00"/>
    <s v="Regular"/>
    <n v="69.3"/>
    <n v="37.32"/>
    <n v="0"/>
    <n v="106.62"/>
    <s v="Eden Prairie"/>
    <x v="23"/>
    <n v="55347"/>
    <x v="0"/>
    <s v="Fairwinds Estate Winery"/>
    <s v="C7"/>
    <x v="0"/>
    <m/>
    <x v="0"/>
    <m/>
    <m/>
    <x v="0"/>
    <m/>
    <m/>
  </r>
  <r>
    <s v="December"/>
    <s v="FEW62948744"/>
    <d v="2022-12-21T00:00:00"/>
    <s v="Regular"/>
    <n v="41.3"/>
    <n v="24.98"/>
    <n v="0"/>
    <n v="66.28"/>
    <s v="Denver"/>
    <x v="27"/>
    <n v="80205"/>
    <x v="0"/>
    <s v="Fairwinds Estate Winery"/>
    <s v="C7"/>
    <x v="0"/>
    <m/>
    <x v="0"/>
    <m/>
    <m/>
    <x v="0"/>
    <m/>
    <m/>
  </r>
  <r>
    <s v="November"/>
    <s v="FEW62947690"/>
    <d v="2022-11-22T00:00:00"/>
    <s v="Regular"/>
    <n v="55.3"/>
    <n v="28.57"/>
    <n v="7.47"/>
    <n v="91.34"/>
    <s v="Huntington"/>
    <x v="42"/>
    <n v="25705"/>
    <x v="0"/>
    <s v="Fairwinds Estate Winery"/>
    <s v="C7"/>
    <x v="0"/>
    <m/>
    <x v="0"/>
    <m/>
    <m/>
    <x v="0"/>
    <m/>
    <m/>
  </r>
  <r>
    <s v="December"/>
    <s v="FEW62948344"/>
    <d v="2022-12-14T00:00:00"/>
    <s v="Regular"/>
    <n v="69.3"/>
    <n v="35.380000000000003"/>
    <n v="7.59"/>
    <n v="112.27"/>
    <s v="Charlotte"/>
    <x v="0"/>
    <n v="28211"/>
    <x v="2"/>
    <s v="Fairwinds Estate Winery"/>
    <s v="C7"/>
    <x v="0"/>
    <m/>
    <x v="0"/>
    <m/>
    <m/>
    <x v="0"/>
    <m/>
    <m/>
  </r>
  <r>
    <s v="November"/>
    <s v="FEW62947560"/>
    <d v="2022-11-04T00:00:00"/>
    <s v="Regular"/>
    <n v="69.3"/>
    <n v="28.55"/>
    <n v="6.58"/>
    <n v="104.43"/>
    <s v="Los Angeles"/>
    <x v="9"/>
    <n v="90024"/>
    <x v="2"/>
    <s v="Fairwinds Estate Winery"/>
    <s v="C7"/>
    <x v="1"/>
    <n v="69.3"/>
    <x v="0"/>
    <n v="9.5000000000000001E-2"/>
    <n v="6.5834999999999999"/>
    <x v="5"/>
    <n v="6.58"/>
    <n v="3.4999999999998366E-3"/>
  </r>
  <r>
    <s v="December"/>
    <s v="FEW62948425"/>
    <d v="2022-12-14T00:00:00"/>
    <s v="Regular"/>
    <n v="41.3"/>
    <n v="22.44"/>
    <n v="3.2"/>
    <n v="66.94"/>
    <s v="LOS GATOS"/>
    <x v="9"/>
    <n v="95303"/>
    <x v="2"/>
    <s v="Fairwinds Estate Winery"/>
    <s v="C7"/>
    <x v="1"/>
    <n v="41.3"/>
    <x v="0"/>
    <n v="9.2499999999999999E-2"/>
    <n v="3.8202499999999997"/>
    <x v="11"/>
    <n v="3.2"/>
    <n v="0.62024999999999952"/>
  </r>
  <r>
    <s v="December"/>
    <s v="FEW62948610"/>
    <d v="2022-12-19T00:00:00"/>
    <s v="Regular"/>
    <n v="55.3"/>
    <n v="22.44"/>
    <n v="4.3"/>
    <n v="82.04"/>
    <s v="La Jolla"/>
    <x v="9"/>
    <n v="92037"/>
    <x v="2"/>
    <s v="Fairwinds Estate Winery"/>
    <s v="C7"/>
    <x v="1"/>
    <n v="55.3"/>
    <x v="0"/>
    <n v="7.7499999999999999E-2"/>
    <n v="4.2857500000000002"/>
    <x v="1"/>
    <n v="4.3"/>
    <n v="-1.4249999999999652E-2"/>
  </r>
  <r>
    <s v="December"/>
    <s v="FEW62947962"/>
    <d v="2022-12-02T00:00:00"/>
    <s v="Regular"/>
    <n v="55.3"/>
    <n v="26.95"/>
    <n v="0"/>
    <n v="82.25"/>
    <s v="Maple Grove"/>
    <x v="23"/>
    <n v="55311"/>
    <x v="0"/>
    <s v="Fairwinds Estate Winery"/>
    <s v="C7"/>
    <x v="0"/>
    <m/>
    <x v="0"/>
    <m/>
    <m/>
    <x v="0"/>
    <m/>
    <m/>
  </r>
  <r>
    <s v="November"/>
    <s v="FEW62947866"/>
    <d v="2022-11-29T00:00:00"/>
    <s v="Regular"/>
    <n v="69.3"/>
    <n v="35.11"/>
    <n v="8.35"/>
    <n v="112.76"/>
    <s v="Houston"/>
    <x v="11"/>
    <n v="77056"/>
    <x v="0"/>
    <s v="Fairwinds Estate Winery"/>
    <s v="C7"/>
    <x v="0"/>
    <m/>
    <x v="0"/>
    <m/>
    <m/>
    <x v="0"/>
    <m/>
    <m/>
  </r>
  <r>
    <s v="November"/>
    <s v="FEW62947633"/>
    <d v="2022-11-17T00:00:00"/>
    <s v="Regular"/>
    <n v="55.3"/>
    <n v="26.95"/>
    <n v="5.13"/>
    <n v="87.38"/>
    <s v="Arlington Heights"/>
    <x v="22"/>
    <n v="60004"/>
    <x v="0"/>
    <s v="Fairwinds Estate Winery"/>
    <s v="C7"/>
    <x v="0"/>
    <m/>
    <x v="0"/>
    <m/>
    <m/>
    <x v="0"/>
    <m/>
    <m/>
  </r>
  <r>
    <s v="December"/>
    <s v="FEW62948198"/>
    <d v="2022-12-09T00:00:00"/>
    <s v="Regular"/>
    <n v="69.3"/>
    <n v="38.96"/>
    <n v="0"/>
    <n v="108.26"/>
    <s v="Pompano Beach"/>
    <x v="12"/>
    <n v="33073"/>
    <x v="2"/>
    <s v="Fairwinds Estate Winery"/>
    <s v="C7"/>
    <x v="0"/>
    <m/>
    <x v="0"/>
    <m/>
    <m/>
    <x v="0"/>
    <m/>
    <m/>
  </r>
  <r>
    <s v="October"/>
    <s v="FEW62947371"/>
    <d v="2022-10-12T00:00:00"/>
    <s v="Regular"/>
    <n v="69.3"/>
    <n v="35.11"/>
    <n v="8.35"/>
    <n v="112.76"/>
    <s v="Fort Worth"/>
    <x v="11"/>
    <n v="76244"/>
    <x v="2"/>
    <s v="Fairwinds Estate Winery"/>
    <s v="C7"/>
    <x v="0"/>
    <m/>
    <x v="0"/>
    <m/>
    <m/>
    <x v="0"/>
    <m/>
    <m/>
  </r>
  <r>
    <s v="October"/>
    <s v="FEW62947359"/>
    <d v="2022-10-11T00:00:00"/>
    <s v="Regular"/>
    <n v="69.3"/>
    <n v="28.55"/>
    <n v="5.37"/>
    <n v="103.22"/>
    <s v="Rancho Mirage"/>
    <x v="9"/>
    <n v="92270"/>
    <x v="2"/>
    <s v="Fairwinds Estate Winery"/>
    <s v="C7"/>
    <x v="1"/>
    <n v="69.3"/>
    <x v="0"/>
    <n v="7.7499999999999999E-2"/>
    <n v="5.3707500000000001"/>
    <x v="4"/>
    <n v="5.37"/>
    <n v="7.5000000000002842E-4"/>
  </r>
  <r>
    <s v="December"/>
    <s v="FEW62948299"/>
    <d v="2022-12-14T00:00:00"/>
    <s v="Regular"/>
    <n v="37.1"/>
    <n v="25.4"/>
    <n v="2.69"/>
    <n v="65.19"/>
    <s v="Granite Bay"/>
    <x v="9"/>
    <n v="95746"/>
    <x v="2"/>
    <s v="Fairwinds Estate Winery"/>
    <s v="C7"/>
    <x v="1"/>
    <n v="37.1"/>
    <x v="0"/>
    <n v="7.2499999999999995E-2"/>
    <n v="2.6897500000000001"/>
    <x v="18"/>
    <n v="2.69"/>
    <n v="-2.4999999999986144E-4"/>
  </r>
  <r>
    <s v="December"/>
    <s v="FEW62947945"/>
    <d v="2022-12-01T00:00:00"/>
    <s v="Regular"/>
    <n v="41.3"/>
    <n v="22.44"/>
    <n v="3.2"/>
    <n v="66.94"/>
    <s v="Roseville"/>
    <x v="9"/>
    <n v="95747"/>
    <x v="2"/>
    <s v="Fairwinds Estate Winery"/>
    <s v="C7"/>
    <x v="1"/>
    <n v="41.3"/>
    <x v="0"/>
    <n v="7.7499999999999999E-2"/>
    <n v="3.2007499999999998"/>
    <x v="18"/>
    <n v="3.2"/>
    <n v="7.4999999999958433E-4"/>
  </r>
  <r>
    <s v="December"/>
    <s v="FEW62948371"/>
    <d v="2022-12-14T00:00:00"/>
    <s v="Regular"/>
    <n v="55.3"/>
    <n v="25.4"/>
    <n v="4.29"/>
    <n v="84.99"/>
    <s v="Laguna Niguel"/>
    <x v="9"/>
    <n v="92677"/>
    <x v="2"/>
    <s v="Fairwinds Estate Winery"/>
    <s v="C7"/>
    <x v="1"/>
    <n v="55.3"/>
    <x v="0"/>
    <n v="7.7499999999999999E-2"/>
    <n v="4.2857500000000002"/>
    <x v="8"/>
    <n v="4.29"/>
    <n v="-4.249999999999865E-3"/>
  </r>
  <r>
    <s v="November"/>
    <s v="FEW62947636"/>
    <d v="2022-11-17T00:00:00"/>
    <s v="Regular"/>
    <n v="55.3"/>
    <n v="26.95"/>
    <n v="5.13"/>
    <n v="87.38"/>
    <s v="Kankakee"/>
    <x v="22"/>
    <n v="60901"/>
    <x v="0"/>
    <s v="Fairwinds Estate Winery"/>
    <s v="C7"/>
    <x v="0"/>
    <m/>
    <x v="0"/>
    <m/>
    <m/>
    <x v="0"/>
    <m/>
    <m/>
  </r>
  <r>
    <s v="November"/>
    <s v="FEW62947745"/>
    <d v="2022-11-28T00:00:00"/>
    <s v="Regular"/>
    <n v="55.3"/>
    <n v="35.380000000000003"/>
    <n v="7.82"/>
    <n v="98.5"/>
    <s v="Greenvale"/>
    <x v="5"/>
    <n v="11548"/>
    <x v="2"/>
    <s v="Fairwinds Estate Winery"/>
    <s v="C7"/>
    <x v="0"/>
    <m/>
    <x v="0"/>
    <m/>
    <m/>
    <x v="0"/>
    <m/>
    <m/>
  </r>
  <r>
    <s v="December"/>
    <s v="FEW62948349"/>
    <d v="2022-12-14T00:00:00"/>
    <s v="Regular"/>
    <n v="55.3"/>
    <n v="23.71"/>
    <n v="0"/>
    <n v="79.010000000000005"/>
    <s v="West Linn"/>
    <x v="39"/>
    <n v="97068"/>
    <x v="2"/>
    <s v="Fairwinds Estate Winery"/>
    <s v="C7"/>
    <x v="0"/>
    <m/>
    <x v="0"/>
    <m/>
    <m/>
    <x v="0"/>
    <m/>
    <m/>
  </r>
  <r>
    <s v="December"/>
    <s v="FEW62948449"/>
    <d v="2022-12-14T00:00:00"/>
    <s v="Regular"/>
    <n v="69.3"/>
    <n v="38.96"/>
    <n v="9.07"/>
    <n v="117.33"/>
    <s v="Briarcliff Manor"/>
    <x v="5"/>
    <n v="10510"/>
    <x v="2"/>
    <s v="Fairwinds Estate Winery"/>
    <s v="C7"/>
    <x v="0"/>
    <m/>
    <x v="0"/>
    <m/>
    <m/>
    <x v="0"/>
    <m/>
    <m/>
  </r>
  <r>
    <s v="December"/>
    <s v="FEW62948191"/>
    <d v="2022-12-09T00:00:00"/>
    <s v="Regular"/>
    <n v="69.3"/>
    <n v="38.96"/>
    <n v="7.58"/>
    <n v="115.84"/>
    <s v="Zionsville"/>
    <x v="18"/>
    <n v="46077"/>
    <x v="2"/>
    <s v="Fairwinds Estate Winery"/>
    <s v="C7"/>
    <x v="0"/>
    <m/>
    <x v="0"/>
    <m/>
    <m/>
    <x v="0"/>
    <m/>
    <m/>
  </r>
  <r>
    <s v="December"/>
    <s v="FEW62948376"/>
    <d v="2022-12-14T00:00:00"/>
    <s v="Regular"/>
    <n v="55.3"/>
    <n v="22.44"/>
    <n v="5.18"/>
    <n v="82.92"/>
    <s v="Campbell"/>
    <x v="9"/>
    <n v="95011"/>
    <x v="2"/>
    <s v="Fairwinds Estate Winery"/>
    <s v="C7"/>
    <x v="1"/>
    <n v="55.3"/>
    <x v="0"/>
    <n v="9.3799999999999994E-2"/>
    <n v="5.1871399999999994"/>
    <x v="11"/>
    <n v="5.18"/>
    <n v="7.1399999999997021E-3"/>
  </r>
  <r>
    <s v="December"/>
    <s v="FEW62948598"/>
    <d v="2022-12-16T00:00:00"/>
    <s v="Regular"/>
    <n v="69.3"/>
    <n v="32.200000000000003"/>
    <n v="0"/>
    <n v="101.5"/>
    <s v="Castle Pines"/>
    <x v="27"/>
    <n v="80108"/>
    <x v="0"/>
    <s v="Fairwinds Estate Winery"/>
    <s v="C7"/>
    <x v="0"/>
    <m/>
    <x v="0"/>
    <m/>
    <m/>
    <x v="0"/>
    <m/>
    <m/>
  </r>
  <r>
    <s v="November"/>
    <s v="FEW62947805"/>
    <d v="2022-11-28T00:00:00"/>
    <s v="Regular"/>
    <n v="55.3"/>
    <n v="29.58"/>
    <n v="6.79"/>
    <n v="91.67"/>
    <s v="Houston"/>
    <x v="11"/>
    <n v="77004"/>
    <x v="0"/>
    <s v="Fairwinds Estate Winery"/>
    <s v="C7"/>
    <x v="0"/>
    <m/>
    <x v="0"/>
    <m/>
    <m/>
    <x v="0"/>
    <m/>
    <m/>
  </r>
  <r>
    <s v="November"/>
    <s v="FEW62947732"/>
    <d v="2022-11-28T00:00:00"/>
    <s v="Regular"/>
    <n v="69.3"/>
    <n v="28.55"/>
    <n v="5.98"/>
    <n v="103.83"/>
    <s v="San Francisco"/>
    <x v="9"/>
    <n v="94123"/>
    <x v="2"/>
    <s v="Fairwinds Estate Winery"/>
    <s v="C7"/>
    <x v="1"/>
    <n v="69.3"/>
    <x v="0"/>
    <n v="8.6300000000000002E-2"/>
    <n v="5.9805900000000003"/>
    <x v="22"/>
    <n v="5.98"/>
    <n v="5.8999999999986841E-4"/>
  </r>
  <r>
    <s v="December"/>
    <s v="FEW62948611"/>
    <d v="2022-12-19T00:00:00"/>
    <s v="Regular"/>
    <n v="69.3"/>
    <n v="35.380000000000003"/>
    <n v="7.33"/>
    <n v="112.01"/>
    <s v="Pittsburgh"/>
    <x v="15"/>
    <n v="15217"/>
    <x v="2"/>
    <s v="Fairwinds Estate Winery"/>
    <s v="C7"/>
    <x v="0"/>
    <m/>
    <x v="0"/>
    <m/>
    <m/>
    <x v="0"/>
    <m/>
    <m/>
  </r>
  <r>
    <s v="December"/>
    <s v="FEW62948665"/>
    <d v="2022-12-20T00:00:00"/>
    <s v="Regular"/>
    <n v="34.299999999999997"/>
    <n v="25.4"/>
    <n v="2.48"/>
    <n v="62.18"/>
    <s v="Thousand Oaks"/>
    <x v="9"/>
    <n v="91360"/>
    <x v="2"/>
    <s v="Fairwinds Estate Winery"/>
    <s v="C7"/>
    <x v="1"/>
    <n v="34.299999999999997"/>
    <x v="0"/>
    <n v="7.2499999999999995E-2"/>
    <n v="2.4867499999999998"/>
    <x v="3"/>
    <n v="2.48"/>
    <n v="6.7499999999998117E-3"/>
  </r>
  <r>
    <s v="December"/>
    <s v="FEW62948388"/>
    <d v="2022-12-14T00:00:00"/>
    <s v="Regular"/>
    <n v="41.3"/>
    <n v="22.44"/>
    <n v="3.41"/>
    <n v="67.150000000000006"/>
    <s v="Mill Valley"/>
    <x v="9"/>
    <n v="94941"/>
    <x v="2"/>
    <s v="Fairwinds Estate Winery"/>
    <s v="C7"/>
    <x v="1"/>
    <n v="41.3"/>
    <x v="0"/>
    <n v="0.08"/>
    <n v="3.3039999999999998"/>
    <x v="21"/>
    <n v="3.41"/>
    <n v="-0.10600000000000032"/>
  </r>
  <r>
    <s v="December"/>
    <s v="FEW62948649"/>
    <d v="2022-12-19T00:00:00"/>
    <s v="Regular"/>
    <n v="69.3"/>
    <n v="28.55"/>
    <n v="6.05"/>
    <n v="103.9"/>
    <s v="Lafayette"/>
    <x v="9"/>
    <n v="94549"/>
    <x v="2"/>
    <s v="Fairwinds Estate Winery"/>
    <s v="C7"/>
    <x v="1"/>
    <n v="69.3"/>
    <x v="0"/>
    <n v="8.7499999999999994E-2"/>
    <n v="6.0637499999999998"/>
    <x v="12"/>
    <n v="6.05"/>
    <n v="1.3749999999999929E-2"/>
  </r>
  <r>
    <s v="December"/>
    <s v="FEW62948612"/>
    <d v="2022-12-19T00:00:00"/>
    <s v="Regular"/>
    <n v="41.3"/>
    <n v="22.44"/>
    <n v="3.82"/>
    <n v="67.56"/>
    <s v="Santa Rosa"/>
    <x v="9"/>
    <n v="95403"/>
    <x v="2"/>
    <s v="Fairwinds Estate Winery"/>
    <s v="C7"/>
    <x v="1"/>
    <n v="41.3"/>
    <x v="0"/>
    <n v="9.2499999999999999E-2"/>
    <n v="3.8202499999999997"/>
    <x v="15"/>
    <n v="3.82"/>
    <n v="2.4999999999986144E-4"/>
  </r>
  <r>
    <s v="October"/>
    <s v="FEW62947303"/>
    <d v="2022-10-04T00:00:00"/>
    <s v="Regular"/>
    <n v="37.1"/>
    <n v="28.12"/>
    <n v="2.89"/>
    <n v="68.11"/>
    <s v="Gilbert"/>
    <x v="24"/>
    <n v="85295"/>
    <x v="2"/>
    <s v="Fairwinds Estate Winery"/>
    <s v="C7"/>
    <x v="0"/>
    <m/>
    <x v="0"/>
    <m/>
    <m/>
    <x v="0"/>
    <m/>
    <m/>
  </r>
  <r>
    <s v="December"/>
    <s v="FEW62948739"/>
    <d v="2022-12-21T00:00:00"/>
    <s v="Regular"/>
    <n v="41.3"/>
    <n v="24.42"/>
    <n v="6.64"/>
    <n v="72.36"/>
    <s v="Mercer Island"/>
    <x v="33"/>
    <n v="98040"/>
    <x v="0"/>
    <s v="Fairwinds Estate Winery"/>
    <s v="C7"/>
    <x v="0"/>
    <m/>
    <x v="0"/>
    <m/>
    <m/>
    <x v="0"/>
    <m/>
    <m/>
  </r>
  <r>
    <s v="October"/>
    <s v="FEW62947420"/>
    <d v="2022-10-20T00:00:00"/>
    <s v="Regular"/>
    <n v="69.3"/>
    <n v="38.96"/>
    <n v="9.07"/>
    <n v="117.33"/>
    <s v="Eastchester"/>
    <x v="5"/>
    <n v="10709"/>
    <x v="2"/>
    <s v="Fairwinds Estate Winery"/>
    <s v="C7"/>
    <x v="0"/>
    <m/>
    <x v="0"/>
    <m/>
    <m/>
    <x v="0"/>
    <m/>
    <m/>
  </r>
  <r>
    <s v="October"/>
    <s v="FEW62947312"/>
    <d v="2022-10-05T00:00:00"/>
    <s v="Regular"/>
    <n v="69.3"/>
    <n v="25.4"/>
    <n v="6.5"/>
    <n v="101.2"/>
    <s v="San Jose"/>
    <x v="9"/>
    <n v="95130"/>
    <x v="2"/>
    <s v="Fairwinds Estate Winery"/>
    <s v="C7"/>
    <x v="1"/>
    <n v="69.3"/>
    <x v="0"/>
    <n v="9.3799999999999994E-2"/>
    <n v="6.5003399999999996"/>
    <x v="11"/>
    <n v="6.5"/>
    <n v="3.3999999999956287E-4"/>
  </r>
  <r>
    <s v="October"/>
    <s v="FEW62947302"/>
    <d v="2022-10-04T00:00:00"/>
    <s v="Regular"/>
    <n v="69.3"/>
    <n v="35.11"/>
    <n v="8.35"/>
    <n v="112.76"/>
    <s v="Westlake"/>
    <x v="11"/>
    <n v="76262"/>
    <x v="2"/>
    <s v="Fairwinds Estate Winery"/>
    <s v="C7"/>
    <x v="0"/>
    <m/>
    <x v="0"/>
    <m/>
    <m/>
    <x v="0"/>
    <m/>
    <m/>
  </r>
  <r>
    <s v="December"/>
    <s v="FEW62948509"/>
    <d v="2022-12-15T00:00:00"/>
    <s v="Regular"/>
    <n v="69.3"/>
    <n v="32.200000000000003"/>
    <n v="0"/>
    <n v="101.5"/>
    <s v="Aurora"/>
    <x v="27"/>
    <n v="80016"/>
    <x v="0"/>
    <s v="Fairwinds Estate Winery"/>
    <s v="C7"/>
    <x v="0"/>
    <m/>
    <x v="0"/>
    <m/>
    <m/>
    <x v="0"/>
    <m/>
    <m/>
  </r>
  <r>
    <s v="December"/>
    <s v="FEW62948195"/>
    <d v="2022-12-09T00:00:00"/>
    <s v="Regular"/>
    <n v="55.3"/>
    <n v="28.57"/>
    <n v="4.5199999999999996"/>
    <n v="88.39"/>
    <s v="Solomons"/>
    <x v="6"/>
    <n v="20688"/>
    <x v="2"/>
    <s v="Fairwinds Estate Winery"/>
    <s v="C7"/>
    <x v="0"/>
    <m/>
    <x v="0"/>
    <m/>
    <m/>
    <x v="0"/>
    <m/>
    <m/>
  </r>
  <r>
    <s v="December"/>
    <s v="FEW62948274"/>
    <d v="2022-12-13T00:00:00"/>
    <s v="Regular"/>
    <n v="69.3"/>
    <n v="35.380000000000003"/>
    <n v="9.3000000000000007"/>
    <n v="113.98"/>
    <s v="New York"/>
    <x v="5"/>
    <n v="10019"/>
    <x v="2"/>
    <s v="Fairwinds Estate Winery"/>
    <s v="C7"/>
    <x v="0"/>
    <m/>
    <x v="0"/>
    <m/>
    <m/>
    <x v="0"/>
    <m/>
    <m/>
  </r>
  <r>
    <s v="December"/>
    <s v="FEW62948420"/>
    <d v="2022-12-14T00:00:00"/>
    <s v="Regular"/>
    <n v="41.3"/>
    <n v="22.44"/>
    <n v="3.82"/>
    <n v="67.56"/>
    <s v="Los Gatos"/>
    <x v="9"/>
    <n v="95030"/>
    <x v="2"/>
    <s v="Fairwinds Estate Winery"/>
    <s v="C7"/>
    <x v="1"/>
    <n v="41.3"/>
    <x v="0"/>
    <n v="9.2499999999999999E-2"/>
    <n v="3.8202499999999997"/>
    <x v="11"/>
    <n v="3.82"/>
    <n v="2.4999999999986144E-4"/>
  </r>
  <r>
    <s v="December"/>
    <s v="FEW62948306"/>
    <d v="2022-12-14T00:00:00"/>
    <s v="Regular"/>
    <n v="41.3"/>
    <n v="22.44"/>
    <n v="3.82"/>
    <n v="67.56"/>
    <s v="Los Gatos"/>
    <x v="9"/>
    <n v="95032"/>
    <x v="2"/>
    <s v="Fairwinds Estate Winery"/>
    <s v="C7"/>
    <x v="1"/>
    <n v="41.3"/>
    <x v="0"/>
    <n v="9.2499999999999999E-2"/>
    <n v="3.8202499999999997"/>
    <x v="11"/>
    <n v="3.82"/>
    <n v="2.4999999999986144E-4"/>
  </r>
  <r>
    <s v="November"/>
    <s v="FEW62947566"/>
    <d v="2022-11-04T00:00:00"/>
    <s v="Regular"/>
    <n v="69.3"/>
    <n v="35.380000000000003"/>
    <n v="0"/>
    <n v="104.68"/>
    <s v="Sarasota"/>
    <x v="12"/>
    <n v="34236"/>
    <x v="2"/>
    <s v="Fairwinds Estate Winery"/>
    <s v="C7"/>
    <x v="0"/>
    <m/>
    <x v="0"/>
    <m/>
    <m/>
    <x v="0"/>
    <m/>
    <m/>
  </r>
  <r>
    <s v="December"/>
    <s v="FEW62947925"/>
    <d v="2022-12-01T00:00:00"/>
    <s v="Regular"/>
    <n v="69.3"/>
    <n v="28.55"/>
    <n v="6.32"/>
    <n v="104.17"/>
    <s v="Palo Alto"/>
    <x v="9"/>
    <n v="94306"/>
    <x v="2"/>
    <s v="Fairwinds Estate Winery"/>
    <s v="C7"/>
    <x v="1"/>
    <n v="69.3"/>
    <x v="0"/>
    <n v="9.1300000000000006E-2"/>
    <n v="6.3270900000000001"/>
    <x v="11"/>
    <n v="6.32"/>
    <n v="7.0899999999998187E-3"/>
  </r>
  <r>
    <s v="November"/>
    <s v="FEW62947659"/>
    <d v="2022-11-18T00:00:00"/>
    <s v="Regular"/>
    <n v="69.3"/>
    <n v="27.34"/>
    <n v="4.1500000000000004"/>
    <n v="100.79"/>
    <s v="Mccall"/>
    <x v="32"/>
    <n v="83638"/>
    <x v="2"/>
    <s v="Fairwinds Estate Winery"/>
    <s v="C7"/>
    <x v="0"/>
    <m/>
    <x v="0"/>
    <m/>
    <m/>
    <x v="0"/>
    <m/>
    <m/>
  </r>
  <r>
    <s v="October"/>
    <s v="FEW62947494"/>
    <d v="2022-10-28T00:00:00"/>
    <s v="Regular"/>
    <n v="48.3"/>
    <n v="29.58"/>
    <n v="6.23"/>
    <n v="84.11"/>
    <s v="Dallas"/>
    <x v="11"/>
    <n v="75201"/>
    <x v="2"/>
    <s v="Fairwinds Estate Winery"/>
    <s v="C7"/>
    <x v="0"/>
    <m/>
    <x v="0"/>
    <m/>
    <m/>
    <x v="0"/>
    <m/>
    <m/>
  </r>
  <r>
    <s v="December"/>
    <s v="FEW62948035"/>
    <d v="2022-12-05T00:00:00"/>
    <s v="Regular"/>
    <n v="34.299999999999997"/>
    <n v="25.4"/>
    <n v="3.21"/>
    <n v="62.91"/>
    <s v="San Jose"/>
    <x v="9"/>
    <n v="95129"/>
    <x v="2"/>
    <s v="Fairwinds Estate Winery"/>
    <s v="C7"/>
    <x v="1"/>
    <n v="34.299999999999997"/>
    <x v="0"/>
    <n v="9.3799999999999994E-2"/>
    <n v="3.2173399999999996"/>
    <x v="11"/>
    <n v="3.21"/>
    <n v="7.3399999999996801E-3"/>
  </r>
  <r>
    <s v="November"/>
    <s v="FEW62947838"/>
    <d v="2022-11-28T00:00:00"/>
    <s v="Regular"/>
    <n v="55.3"/>
    <n v="25.4"/>
    <n v="5.03"/>
    <n v="85.73"/>
    <s v="Sunnyvale"/>
    <x v="9"/>
    <n v="94087"/>
    <x v="2"/>
    <s v="Fairwinds Estate Winery"/>
    <s v="C7"/>
    <x v="1"/>
    <n v="55.3"/>
    <x v="0"/>
    <n v="9.1300000000000006E-2"/>
    <n v="5.0488900000000001"/>
    <x v="11"/>
    <n v="5.03"/>
    <n v="1.8889999999999851E-2"/>
  </r>
  <r>
    <s v="November"/>
    <s v="FEW62947632"/>
    <d v="2022-11-17T00:00:00"/>
    <s v="Regular"/>
    <n v="55.3"/>
    <n v="26.95"/>
    <n v="5.13"/>
    <n v="87.38"/>
    <s v="Chicago"/>
    <x v="22"/>
    <n v="60601"/>
    <x v="0"/>
    <s v="Fairwinds Estate Winery"/>
    <s v="C7"/>
    <x v="0"/>
    <m/>
    <x v="0"/>
    <m/>
    <m/>
    <x v="0"/>
    <m/>
    <m/>
  </r>
  <r>
    <s v="December"/>
    <s v="FEW62948358"/>
    <d v="2022-12-14T00:00:00"/>
    <s v="Regular"/>
    <n v="55.3"/>
    <n v="28.57"/>
    <n v="0"/>
    <n v="83.87"/>
    <s v="South Jordan"/>
    <x v="41"/>
    <n v="84095"/>
    <x v="3"/>
    <s v="Fairwinds Estate Winery"/>
    <s v="C7"/>
    <x v="1"/>
    <n v="55.3"/>
    <x v="0"/>
    <n v="7.7499999999999999E-2"/>
    <n v="4.2857500000000002"/>
    <x v="2"/>
    <n v="0"/>
    <n v="4.2857500000000002"/>
  </r>
  <r>
    <s v="December"/>
    <s v="FEW62948692"/>
    <d v="2022-12-20T00:00:00"/>
    <s v="Regular"/>
    <n v="69.3"/>
    <n v="38.96"/>
    <n v="6.49"/>
    <n v="114.75"/>
    <s v="Canonsburg"/>
    <x v="15"/>
    <n v="15317"/>
    <x v="2"/>
    <s v="Fairwinds Estate Winery"/>
    <s v="C7"/>
    <x v="0"/>
    <m/>
    <x v="0"/>
    <m/>
    <m/>
    <x v="0"/>
    <m/>
    <m/>
  </r>
  <r>
    <s v="November"/>
    <s v="FEW62947570"/>
    <d v="2022-11-07T00:00:00"/>
    <s v="Regular"/>
    <n v="34.299999999999997"/>
    <n v="25.4"/>
    <n v="2.66"/>
    <n v="62.36"/>
    <s v="Calistoga"/>
    <x v="9"/>
    <n v="94515"/>
    <x v="2"/>
    <s v="Fairwinds Estate Winery"/>
    <s v="C7"/>
    <x v="1"/>
    <n v="34.299999999999997"/>
    <x v="0"/>
    <n v="7.7499999999999999E-2"/>
    <n v="2.6582499999999998"/>
    <x v="2"/>
    <n v="2.66"/>
    <n v="-1.7500000000003624E-3"/>
  </r>
  <r>
    <s v="December"/>
    <s v="FEW62948229"/>
    <d v="2022-12-12T00:00:00"/>
    <s v="Regular"/>
    <n v="48.3"/>
    <n v="25.4"/>
    <n v="4.47"/>
    <n v="78.17"/>
    <s v="Watsonville"/>
    <x v="9"/>
    <n v="95076"/>
    <x v="2"/>
    <s v="Fairwinds Estate Winery"/>
    <s v="C7"/>
    <x v="1"/>
    <n v="48.3"/>
    <x v="0"/>
    <n v="9.2499999999999999E-2"/>
    <n v="4.4677499999999997"/>
    <x v="10"/>
    <n v="4.47"/>
    <n v="-2.2500000000000853E-3"/>
  </r>
  <r>
    <s v="November"/>
    <s v="FEW62947557"/>
    <d v="2022-11-04T00:00:00"/>
    <s v="Regular"/>
    <n v="69.3"/>
    <n v="29.58"/>
    <n v="7.91"/>
    <n v="106.79"/>
    <s v="San Antonio"/>
    <x v="11"/>
    <n v="78260"/>
    <x v="2"/>
    <s v="Fairwinds Estate Winery"/>
    <s v="C7"/>
    <x v="0"/>
    <m/>
    <x v="0"/>
    <m/>
    <m/>
    <x v="0"/>
    <m/>
    <m/>
  </r>
  <r>
    <s v="December"/>
    <s v="FEW62948202"/>
    <d v="2022-12-12T00:00:00"/>
    <s v="Regular"/>
    <n v="55.3"/>
    <n v="25.74"/>
    <n v="6.49"/>
    <n v="87.53"/>
    <s v="Fort Worth"/>
    <x v="11"/>
    <n v="76104"/>
    <x v="0"/>
    <s v="Fairwinds Estate Winery"/>
    <s v="C7"/>
    <x v="0"/>
    <m/>
    <x v="0"/>
    <m/>
    <m/>
    <x v="0"/>
    <m/>
    <m/>
  </r>
  <r>
    <s v="November"/>
    <s v="FEW62947610"/>
    <d v="2022-11-14T00:00:00"/>
    <s v="Regular"/>
    <n v="69.3"/>
    <n v="28.55"/>
    <n v="5.37"/>
    <n v="103.22"/>
    <s v="Laguna Beach"/>
    <x v="9"/>
    <n v="92651"/>
    <x v="2"/>
    <s v="Fairwinds Estate Winery"/>
    <s v="C7"/>
    <x v="1"/>
    <n v="69.3"/>
    <x v="0"/>
    <n v="7.7499999999999999E-2"/>
    <n v="5.3707500000000001"/>
    <x v="8"/>
    <n v="5.37"/>
    <n v="7.5000000000002842E-4"/>
  </r>
  <r>
    <s v="November"/>
    <s v="FEW62947871"/>
    <d v="2022-11-29T00:00:00"/>
    <s v="Regular"/>
    <n v="69.3"/>
    <n v="30.47"/>
    <n v="10.07"/>
    <n v="109.84"/>
    <s v="Redmond"/>
    <x v="33"/>
    <n v="98052"/>
    <x v="2"/>
    <s v="Fairwinds Estate Winery"/>
    <s v="C7"/>
    <x v="0"/>
    <m/>
    <x v="0"/>
    <m/>
    <m/>
    <x v="0"/>
    <m/>
    <m/>
  </r>
  <r>
    <s v="December"/>
    <s v="FEW62948029"/>
    <d v="2022-12-05T00:00:00"/>
    <s v="Regular"/>
    <n v="41.3"/>
    <n v="28.57"/>
    <n v="2.48"/>
    <n v="72.349999999999994"/>
    <s v="Norfolk"/>
    <x v="3"/>
    <n v="23510"/>
    <x v="0"/>
    <s v="Fairwinds Estate Winery"/>
    <s v="C7"/>
    <x v="0"/>
    <m/>
    <x v="0"/>
    <m/>
    <m/>
    <x v="0"/>
    <m/>
    <m/>
  </r>
  <r>
    <s v="November"/>
    <s v="FEW62947657"/>
    <d v="2022-11-18T00:00:00"/>
    <s v="Regular"/>
    <n v="69.3"/>
    <n v="31.37"/>
    <n v="6.29"/>
    <n v="106.96"/>
    <s v="Wilmette"/>
    <x v="22"/>
    <n v="60091"/>
    <x v="2"/>
    <s v="Fairwinds Estate Winery"/>
    <s v="C7"/>
    <x v="0"/>
    <m/>
    <x v="0"/>
    <m/>
    <m/>
    <x v="0"/>
    <m/>
    <m/>
  </r>
  <r>
    <s v="December"/>
    <s v="FEW62947995"/>
    <d v="2022-12-02T00:00:00"/>
    <s v="Regular"/>
    <n v="55.3"/>
    <n v="26.6"/>
    <n v="4.63"/>
    <n v="86.53"/>
    <s v="Henderson"/>
    <x v="21"/>
    <n v="89052"/>
    <x v="2"/>
    <s v="Fairwinds Estate Winery"/>
    <s v="C7"/>
    <x v="0"/>
    <m/>
    <x v="0"/>
    <m/>
    <m/>
    <x v="0"/>
    <m/>
    <m/>
  </r>
  <r>
    <s v="October"/>
    <s v="FEW62947308"/>
    <d v="2022-10-04T00:00:00"/>
    <s v="Regular"/>
    <n v="69.3"/>
    <n v="38.96"/>
    <n v="7.17"/>
    <n v="115.43"/>
    <s v="Short Hills"/>
    <x v="14"/>
    <n v="7078"/>
    <x v="0"/>
    <s v="Fairwinds Estate Winery"/>
    <s v="C7"/>
    <x v="0"/>
    <m/>
    <x v="0"/>
    <m/>
    <m/>
    <x v="0"/>
    <m/>
    <m/>
  </r>
  <r>
    <s v="December"/>
    <s v="FEW62948297"/>
    <d v="2022-12-14T00:00:00"/>
    <s v="Regular"/>
    <n v="69.3"/>
    <n v="38.96"/>
    <n v="0"/>
    <n v="108.26"/>
    <s v="Boca Raton"/>
    <x v="12"/>
    <n v="33496"/>
    <x v="2"/>
    <s v="Fairwinds Estate Winery"/>
    <s v="C7"/>
    <x v="0"/>
    <m/>
    <x v="0"/>
    <m/>
    <m/>
    <x v="0"/>
    <m/>
    <m/>
  </r>
  <r>
    <s v="November"/>
    <s v="FEW62947722"/>
    <d v="2022-11-28T00:00:00"/>
    <s v="Regular"/>
    <n v="34.299999999999997"/>
    <n v="25.4"/>
    <n v="2.66"/>
    <n v="62.36"/>
    <s v="Newport beach"/>
    <x v="9"/>
    <n v="92657"/>
    <x v="2"/>
    <s v="Fairwinds Estate Winery"/>
    <s v="C7"/>
    <x v="1"/>
    <n v="34.299999999999997"/>
    <x v="0"/>
    <n v="7.7499999999999999E-2"/>
    <n v="2.6582499999999998"/>
    <x v="8"/>
    <n v="2.66"/>
    <n v="-1.7500000000003624E-3"/>
  </r>
  <r>
    <s v="December"/>
    <s v="FEW62948737"/>
    <d v="2022-12-21T00:00:00"/>
    <s v="Regular"/>
    <n v="69.3"/>
    <n v="25.4"/>
    <n v="5.38"/>
    <n v="100.08"/>
    <s v="San Diego"/>
    <x v="9"/>
    <n v="92130"/>
    <x v="2"/>
    <s v="Fairwinds Estate Winery"/>
    <s v="C7"/>
    <x v="1"/>
    <n v="69.3"/>
    <x v="0"/>
    <n v="7.7499999999999999E-2"/>
    <n v="5.3707500000000001"/>
    <x v="1"/>
    <n v="5.38"/>
    <n v="-9.2499999999997584E-3"/>
  </r>
  <r>
    <s v="November"/>
    <s v="FEW62947743"/>
    <d v="2022-11-28T00:00:00"/>
    <s v="Regular"/>
    <n v="55.3"/>
    <n v="25.4"/>
    <n v="4.29"/>
    <n v="84.99"/>
    <s v="Buellton"/>
    <x v="9"/>
    <n v="93427"/>
    <x v="2"/>
    <s v="Fairwinds Estate Winery"/>
    <s v="C7"/>
    <x v="1"/>
    <n v="55.3"/>
    <x v="0"/>
    <n v="7.7499999999999999E-2"/>
    <n v="4.2857500000000002"/>
    <x v="24"/>
    <n v="4.29"/>
    <n v="-4.249999999999865E-3"/>
  </r>
  <r>
    <s v="October"/>
    <s v="FEW62947452"/>
    <d v="2022-10-26T00:00:00"/>
    <s v="Regular"/>
    <n v="55.3"/>
    <n v="23.71"/>
    <n v="0"/>
    <n v="79.010000000000005"/>
    <s v="Dallas"/>
    <x v="39"/>
    <n v="97338"/>
    <x v="2"/>
    <s v="Fairwinds Estate Winery"/>
    <s v="C7"/>
    <x v="0"/>
    <m/>
    <x v="0"/>
    <m/>
    <m/>
    <x v="0"/>
    <m/>
    <m/>
  </r>
  <r>
    <s v="December"/>
    <s v="FEW62948661"/>
    <d v="2022-12-20T00:00:00"/>
    <s v="Regular"/>
    <n v="69.3"/>
    <n v="28.55"/>
    <n v="5.99"/>
    <n v="103.84"/>
    <s v="San Francisco"/>
    <x v="9"/>
    <n v="94123"/>
    <x v="2"/>
    <s v="Fairwinds Estate Winery"/>
    <s v="C7"/>
    <x v="1"/>
    <n v="69.3"/>
    <x v="0"/>
    <n v="8.6300000000000002E-2"/>
    <n v="5.9805900000000003"/>
    <x v="22"/>
    <n v="5.99"/>
    <n v="-9.4099999999999184E-3"/>
  </r>
  <r>
    <s v="October"/>
    <s v="FEW62947455"/>
    <d v="2022-10-26T00:00:00"/>
    <s v="Regular"/>
    <n v="55.3"/>
    <n v="25.74"/>
    <n v="6.49"/>
    <n v="87.53"/>
    <s v="Wylie"/>
    <x v="11"/>
    <n v="75098"/>
    <x v="2"/>
    <s v="Fairwinds Estate Winery"/>
    <s v="C7"/>
    <x v="0"/>
    <m/>
    <x v="0"/>
    <m/>
    <m/>
    <x v="0"/>
    <m/>
    <m/>
  </r>
  <r>
    <s v="December"/>
    <s v="FEW62948566"/>
    <d v="2022-12-16T00:00:00"/>
    <s v="Regular"/>
    <n v="69.3"/>
    <n v="38.96"/>
    <n v="9.6199999999999992"/>
    <n v="117.88"/>
    <s v="Floral Park"/>
    <x v="5"/>
    <n v="11005"/>
    <x v="2"/>
    <s v="Fairwinds Estate Winery"/>
    <s v="C7"/>
    <x v="0"/>
    <m/>
    <x v="0"/>
    <m/>
    <m/>
    <x v="0"/>
    <m/>
    <m/>
  </r>
  <r>
    <s v="December"/>
    <s v="FEW62948271"/>
    <d v="2022-12-13T00:00:00"/>
    <s v="Regular"/>
    <n v="55.3"/>
    <n v="25.4"/>
    <n v="4.5599999999999996"/>
    <n v="85.26"/>
    <s v="Lodi"/>
    <x v="9"/>
    <n v="95242"/>
    <x v="2"/>
    <s v="Fairwinds Estate Winery"/>
    <s v="C7"/>
    <x v="1"/>
    <n v="55.3"/>
    <x v="0"/>
    <n v="8.2500000000000004E-2"/>
    <n v="4.5622499999999997"/>
    <x v="16"/>
    <n v="4.5599999999999996"/>
    <n v="2.2500000000000853E-3"/>
  </r>
  <r>
    <s v="December"/>
    <s v="FEW62948178"/>
    <d v="2022-12-09T00:00:00"/>
    <s v="Regular"/>
    <n v="69.3"/>
    <n v="28.55"/>
    <n v="5.03"/>
    <n v="102.88"/>
    <s v="Thousand Oaks"/>
    <x v="9"/>
    <n v="91362"/>
    <x v="2"/>
    <s v="Fairwinds Estate Winery"/>
    <s v="C7"/>
    <x v="1"/>
    <n v="69.3"/>
    <x v="0"/>
    <n v="7.2499999999999995E-2"/>
    <n v="5.0242499999999994"/>
    <x v="3"/>
    <n v="5.03"/>
    <n v="-5.75000000000081E-3"/>
  </r>
  <r>
    <s v="December"/>
    <s v="FEW62948326"/>
    <d v="2022-12-14T00:00:00"/>
    <s v="Regular"/>
    <n v="69.3"/>
    <n v="35.380000000000003"/>
    <n v="6.93"/>
    <n v="111.61"/>
    <s v="West Long Branch"/>
    <x v="14"/>
    <n v="7764"/>
    <x v="0"/>
    <s v="Fairwinds Estate Winery"/>
    <s v="C7"/>
    <x v="0"/>
    <m/>
    <x v="0"/>
    <m/>
    <m/>
    <x v="0"/>
    <m/>
    <m/>
  </r>
  <r>
    <s v="November"/>
    <s v="FEW62947727"/>
    <d v="2022-11-28T00:00:00"/>
    <s v="Regular"/>
    <n v="34.299999999999997"/>
    <n v="25.4"/>
    <n v="2.66"/>
    <n v="62.36"/>
    <s v="Folsom"/>
    <x v="9"/>
    <n v="95630"/>
    <x v="2"/>
    <s v="Fairwinds Estate Winery"/>
    <s v="C7"/>
    <x v="1"/>
    <n v="34.299999999999997"/>
    <x v="0"/>
    <n v="7.7499999999999999E-2"/>
    <n v="2.6582499999999998"/>
    <x v="20"/>
    <n v="2.66"/>
    <n v="-1.7500000000003624E-3"/>
  </r>
  <r>
    <s v="December"/>
    <s v="FEW62948831"/>
    <d v="2022-12-28T00:00:00"/>
    <s v="Regular"/>
    <n v="69.3"/>
    <n v="38.96"/>
    <n v="4.16"/>
    <n v="112.42"/>
    <s v="Richmond"/>
    <x v="3"/>
    <n v="23236"/>
    <x v="0"/>
    <s v="Fairwinds Estate Winery"/>
    <s v="C7"/>
    <x v="0"/>
    <m/>
    <x v="0"/>
    <m/>
    <m/>
    <x v="0"/>
    <m/>
    <m/>
  </r>
  <r>
    <s v="December"/>
    <s v="FEW62948262"/>
    <d v="2022-12-13T00:00:00"/>
    <s v="Regular"/>
    <n v="69.3"/>
    <n v="31.37"/>
    <n v="6.29"/>
    <n v="106.96"/>
    <s v="Wilmette"/>
    <x v="22"/>
    <n v="60091"/>
    <x v="0"/>
    <s v="Fairwinds Estate Winery"/>
    <s v="C7"/>
    <x v="0"/>
    <m/>
    <x v="0"/>
    <m/>
    <m/>
    <x v="0"/>
    <m/>
    <m/>
  </r>
  <r>
    <s v="December"/>
    <s v="FEW62948583"/>
    <d v="2022-12-16T00:00:00"/>
    <s v="Regular"/>
    <n v="37.1"/>
    <n v="25.4"/>
    <n v="2.69"/>
    <n v="65.19"/>
    <s v="Meadow Vista"/>
    <x v="9"/>
    <n v="95722"/>
    <x v="2"/>
    <s v="Fairwinds Estate Winery"/>
    <s v="C7"/>
    <x v="1"/>
    <n v="37.1"/>
    <x v="0"/>
    <n v="7.2499999999999995E-2"/>
    <n v="2.6897500000000001"/>
    <x v="18"/>
    <n v="2.69"/>
    <n v="-2.4999999999986144E-4"/>
  </r>
  <r>
    <s v="December"/>
    <s v="FEW62948337"/>
    <d v="2022-12-14T00:00:00"/>
    <s v="Regular"/>
    <n v="69.3"/>
    <n v="35.380000000000003"/>
    <n v="8.76"/>
    <n v="113.44"/>
    <s v="Scarsdale"/>
    <x v="5"/>
    <n v="10583"/>
    <x v="2"/>
    <s v="Fairwinds Estate Winery"/>
    <s v="C7"/>
    <x v="0"/>
    <m/>
    <x v="0"/>
    <m/>
    <m/>
    <x v="0"/>
    <m/>
    <m/>
  </r>
  <r>
    <s v="November"/>
    <s v="FEW62947686"/>
    <d v="2022-11-21T00:00:00"/>
    <s v="Regular"/>
    <n v="41.3"/>
    <n v="28.57"/>
    <n v="4.63"/>
    <n v="74.5"/>
    <s v="West Orange"/>
    <x v="14"/>
    <n v="7052"/>
    <x v="0"/>
    <s v="Fairwinds Estate Winery"/>
    <s v="C7"/>
    <x v="0"/>
    <m/>
    <x v="0"/>
    <m/>
    <m/>
    <x v="0"/>
    <m/>
    <m/>
  </r>
  <r>
    <s v="December"/>
    <s v="FEW62948124"/>
    <d v="2022-12-08T00:00:00"/>
    <s v="Regular"/>
    <n v="69.3"/>
    <n v="28.12"/>
    <n v="0"/>
    <n v="97.42"/>
    <s v="Centennial"/>
    <x v="27"/>
    <n v="80111"/>
    <x v="2"/>
    <s v="Fairwinds Estate Winery"/>
    <s v="C7"/>
    <x v="0"/>
    <m/>
    <x v="0"/>
    <m/>
    <m/>
    <x v="0"/>
    <m/>
    <m/>
  </r>
  <r>
    <s v="December"/>
    <s v="FEW62948406"/>
    <d v="2022-12-14T00:00:00"/>
    <s v="Regular"/>
    <n v="55.3"/>
    <n v="22.44"/>
    <n v="4.29"/>
    <n v="82.03"/>
    <s v="Irvine"/>
    <x v="9"/>
    <n v="92620"/>
    <x v="2"/>
    <s v="Fairwinds Estate Winery"/>
    <s v="C7"/>
    <x v="1"/>
    <n v="55.3"/>
    <x v="0"/>
    <n v="7.7499999999999999E-2"/>
    <n v="4.2857500000000002"/>
    <x v="8"/>
    <n v="4.29"/>
    <n v="-4.249999999999865E-3"/>
  </r>
  <r>
    <s v="December"/>
    <s v="FEW62948751"/>
    <d v="2022-12-21T00:00:00"/>
    <s v="Regular"/>
    <n v="41.3"/>
    <n v="22.44"/>
    <n v="3.2"/>
    <n v="66.94"/>
    <s v="San Diego"/>
    <x v="9"/>
    <n v="92129"/>
    <x v="2"/>
    <s v="Fairwinds Estate Winery"/>
    <s v="C7"/>
    <x v="1"/>
    <n v="41.3"/>
    <x v="0"/>
    <n v="7.7499999999999999E-2"/>
    <n v="3.2007499999999998"/>
    <x v="1"/>
    <n v="3.2"/>
    <n v="7.4999999999958433E-4"/>
  </r>
  <r>
    <s v="December"/>
    <s v="FEW62948072"/>
    <d v="2022-12-07T00:00:00"/>
    <s v="Refund"/>
    <n v="-69.3"/>
    <n v="-26.6"/>
    <n v="0"/>
    <n v="-95.9"/>
    <s v="Bend"/>
    <x v="39"/>
    <n v="97703"/>
    <x v="2"/>
    <s v="Fairwinds Estate Winery"/>
    <s v="C7"/>
    <x v="0"/>
    <m/>
    <x v="0"/>
    <m/>
    <m/>
    <x v="0"/>
    <m/>
    <m/>
  </r>
  <r>
    <s v="December"/>
    <s v="FEW62948705"/>
    <d v="2022-12-20T00:00:00"/>
    <s v="Regular"/>
    <n v="69.3"/>
    <n v="35.11"/>
    <n v="5.91"/>
    <n v="110.32"/>
    <s v="Tulsa"/>
    <x v="40"/>
    <n v="74105"/>
    <x v="2"/>
    <s v="Fairwinds Estate Winery"/>
    <s v="C7"/>
    <x v="0"/>
    <m/>
    <x v="0"/>
    <m/>
    <m/>
    <x v="0"/>
    <m/>
    <m/>
  </r>
  <r>
    <s v="November"/>
    <s v="FEW62947675"/>
    <d v="2022-11-21T00:00:00"/>
    <s v="Regular"/>
    <n v="55.3"/>
    <n v="28.12"/>
    <n v="0"/>
    <n v="83.42"/>
    <s v="Denver"/>
    <x v="27"/>
    <n v="80235"/>
    <x v="2"/>
    <s v="Fairwinds Estate Winery"/>
    <s v="C7"/>
    <x v="0"/>
    <m/>
    <x v="0"/>
    <m/>
    <m/>
    <x v="0"/>
    <m/>
    <m/>
  </r>
  <r>
    <s v="December"/>
    <s v="FEW62948695"/>
    <d v="2022-12-20T00:00:00"/>
    <s v="Regular"/>
    <n v="69.3"/>
    <n v="28.55"/>
    <n v="5.37"/>
    <n v="103.22"/>
    <s v="Orange"/>
    <x v="9"/>
    <n v="92866"/>
    <x v="2"/>
    <s v="Fairwinds Estate Winery"/>
    <s v="C7"/>
    <x v="1"/>
    <n v="69.3"/>
    <x v="0"/>
    <n v="7.7499999999999999E-2"/>
    <n v="5.3707500000000001"/>
    <x v="8"/>
    <n v="5.37"/>
    <n v="7.5000000000002842E-4"/>
  </r>
  <r>
    <s v="December"/>
    <s v="FEW62948624"/>
    <d v="2022-12-19T00:00:00"/>
    <s v="Regular"/>
    <n v="55.3"/>
    <n v="22.44"/>
    <n v="4.3"/>
    <n v="82.04"/>
    <s v="La Jolla"/>
    <x v="9"/>
    <n v="92037"/>
    <x v="2"/>
    <s v="Fairwinds Estate Winery"/>
    <s v="C7"/>
    <x v="1"/>
    <n v="55.3"/>
    <x v="0"/>
    <n v="7.7499999999999999E-2"/>
    <n v="4.2857500000000002"/>
    <x v="1"/>
    <n v="4.3"/>
    <n v="-1.4249999999999652E-2"/>
  </r>
  <r>
    <s v="October"/>
    <s v="FEW62947513"/>
    <d v="2022-10-31T00:00:00"/>
    <s v="Regular"/>
    <n v="69.3"/>
    <n v="25.4"/>
    <n v="5.72"/>
    <n v="100.42"/>
    <s v="Tiburon"/>
    <x v="9"/>
    <n v="94920"/>
    <x v="2"/>
    <s v="Fairwinds Estate Winery"/>
    <s v="C7"/>
    <x v="1"/>
    <n v="69.3"/>
    <x v="0"/>
    <n v="0.08"/>
    <n v="5.5439999999999996"/>
    <x v="21"/>
    <n v="5.72"/>
    <n v="-0.17600000000000016"/>
  </r>
  <r>
    <s v="November"/>
    <s v="FEW62947795"/>
    <d v="2022-11-28T00:00:00"/>
    <s v="Regular"/>
    <n v="55.3"/>
    <n v="25.4"/>
    <n v="4.5599999999999996"/>
    <n v="85.26"/>
    <s v="Mill Valley"/>
    <x v="9"/>
    <n v="94941"/>
    <x v="2"/>
    <s v="Fairwinds Estate Winery"/>
    <s v="C7"/>
    <x v="1"/>
    <n v="55.3"/>
    <x v="0"/>
    <n v="0.08"/>
    <n v="4.4239999999999995"/>
    <x v="21"/>
    <n v="4.5599999999999996"/>
    <n v="-0.13600000000000012"/>
  </r>
  <r>
    <s v="November"/>
    <s v="FEW62947733"/>
    <d v="2022-11-28T00:00:00"/>
    <s v="Regular"/>
    <n v="55.3"/>
    <n v="25.4"/>
    <n v="4.7699999999999996"/>
    <n v="85.47"/>
    <s v="San Francisco"/>
    <x v="9"/>
    <n v="94123"/>
    <x v="2"/>
    <s v="Fairwinds Estate Winery"/>
    <s v="C7"/>
    <x v="1"/>
    <n v="55.3"/>
    <x v="0"/>
    <n v="8.6300000000000002E-2"/>
    <n v="4.7723899999999997"/>
    <x v="22"/>
    <n v="4.7699999999999996"/>
    <n v="2.3900000000001143E-3"/>
  </r>
  <r>
    <s v="December"/>
    <s v="FEW62948507"/>
    <d v="2022-12-15T00:00:00"/>
    <s v="Regular"/>
    <n v="69.3"/>
    <n v="35.380000000000003"/>
    <n v="0"/>
    <n v="104.68"/>
    <s v="Santa Rosa Beach"/>
    <x v="12"/>
    <n v="32459"/>
    <x v="2"/>
    <s v="Fairwinds Estate Winery"/>
    <s v="C7"/>
    <x v="0"/>
    <m/>
    <x v="0"/>
    <m/>
    <m/>
    <x v="0"/>
    <m/>
    <m/>
  </r>
  <r>
    <s v="November"/>
    <s v="FEW62947744"/>
    <d v="2022-11-28T00:00:00"/>
    <s v="Regular"/>
    <n v="69.3"/>
    <n v="28.55"/>
    <n v="5.98"/>
    <n v="103.83"/>
    <s v="San Francisco"/>
    <x v="9"/>
    <n v="94104"/>
    <x v="2"/>
    <s v="Fairwinds Estate Winery"/>
    <s v="C7"/>
    <x v="1"/>
    <n v="69.3"/>
    <x v="0"/>
    <n v="8.6300000000000002E-2"/>
    <n v="5.9805900000000003"/>
    <x v="22"/>
    <n v="5.98"/>
    <n v="5.8999999999986841E-4"/>
  </r>
  <r>
    <s v="November"/>
    <s v="FEW62947674"/>
    <d v="2022-11-21T00:00:00"/>
    <s v="Regular"/>
    <n v="69.3"/>
    <n v="28.12"/>
    <n v="0"/>
    <n v="97.42"/>
    <s v="Denver"/>
    <x v="27"/>
    <n v="80220"/>
    <x v="2"/>
    <s v="Fairwinds Estate Winery"/>
    <s v="C7"/>
    <x v="0"/>
    <m/>
    <x v="0"/>
    <m/>
    <m/>
    <x v="0"/>
    <m/>
    <m/>
  </r>
  <r>
    <s v="November"/>
    <s v="FEW62947825"/>
    <d v="2022-11-28T00:00:00"/>
    <s v="Regular"/>
    <n v="69.3"/>
    <n v="38.96"/>
    <n v="6.5"/>
    <n v="114.76"/>
    <s v="Mcmurray"/>
    <x v="15"/>
    <n v="15317"/>
    <x v="2"/>
    <s v="Fairwinds Estate Winery"/>
    <s v="C7"/>
    <x v="0"/>
    <m/>
    <x v="0"/>
    <m/>
    <m/>
    <x v="0"/>
    <m/>
    <m/>
  </r>
  <r>
    <s v="December"/>
    <s v="FEW62948613"/>
    <d v="2022-12-19T00:00:00"/>
    <s v="Regular"/>
    <n v="55.3"/>
    <n v="25.4"/>
    <n v="5.03"/>
    <n v="85.73"/>
    <s v="Palo Alto"/>
    <x v="9"/>
    <n v="94301"/>
    <x v="2"/>
    <s v="Fairwinds Estate Winery"/>
    <s v="C7"/>
    <x v="1"/>
    <n v="55.3"/>
    <x v="0"/>
    <n v="9.1300000000000006E-2"/>
    <n v="5.0488900000000001"/>
    <x v="11"/>
    <n v="5.03"/>
    <n v="1.8889999999999851E-2"/>
  </r>
  <r>
    <s v="December"/>
    <s v="FEW62948381"/>
    <d v="2022-12-14T00:00:00"/>
    <s v="Regular"/>
    <n v="69.3"/>
    <n v="38.96"/>
    <n v="0"/>
    <n v="108.26"/>
    <s v="Naples"/>
    <x v="12"/>
    <n v="34110"/>
    <x v="2"/>
    <s v="Fairwinds Estate Winery"/>
    <s v="C7"/>
    <x v="0"/>
    <m/>
    <x v="0"/>
    <m/>
    <m/>
    <x v="0"/>
    <m/>
    <m/>
  </r>
  <r>
    <s v="December"/>
    <s v="FEW62948200"/>
    <d v="2022-12-09T00:00:00"/>
    <s v="Regular"/>
    <n v="41.3"/>
    <n v="28.57"/>
    <n v="0"/>
    <n v="69.87"/>
    <s v="Hideout"/>
    <x v="41"/>
    <n v="84036"/>
    <x v="3"/>
    <s v="Fairwinds Estate Winery"/>
    <s v="C7"/>
    <x v="1"/>
    <n v="41.3"/>
    <x v="0"/>
    <n v="7.7499999999999999E-2"/>
    <n v="3.2007499999999998"/>
    <x v="2"/>
    <n v="0"/>
    <n v="3.2007499999999998"/>
  </r>
  <r>
    <s v="December"/>
    <s v="FEW62948463"/>
    <d v="2022-12-15T00:00:00"/>
    <s v="Regular"/>
    <n v="69.3"/>
    <n v="29.58"/>
    <n v="7.91"/>
    <n v="106.79"/>
    <s v="Bellaire"/>
    <x v="11"/>
    <n v="77401"/>
    <x v="0"/>
    <s v="Fairwinds Estate Winery"/>
    <s v="C7"/>
    <x v="0"/>
    <m/>
    <x v="0"/>
    <m/>
    <m/>
    <x v="0"/>
    <m/>
    <m/>
  </r>
  <r>
    <s v="December"/>
    <s v="FEW62948338"/>
    <d v="2022-12-14T00:00:00"/>
    <s v="Regular"/>
    <n v="55.3"/>
    <n v="35.380000000000003"/>
    <n v="8.06"/>
    <n v="98.74"/>
    <s v="New York"/>
    <x v="5"/>
    <n v="10004"/>
    <x v="2"/>
    <s v="Fairwinds Estate Winery"/>
    <s v="C7"/>
    <x v="0"/>
    <m/>
    <x v="0"/>
    <m/>
    <m/>
    <x v="0"/>
    <m/>
    <m/>
  </r>
  <r>
    <s v="December"/>
    <s v="FEW62948101"/>
    <d v="2022-12-07T00:00:00"/>
    <s v="Regular"/>
    <n v="69.3"/>
    <n v="38.96"/>
    <n v="1.8"/>
    <n v="110.06"/>
    <s v="Sudbury"/>
    <x v="25"/>
    <n v="1776"/>
    <x v="2"/>
    <s v="Fairwinds Estate Winery"/>
    <s v="C7"/>
    <x v="0"/>
    <m/>
    <x v="0"/>
    <m/>
    <m/>
    <x v="0"/>
    <m/>
    <m/>
  </r>
  <r>
    <s v="October"/>
    <s v="FEW62947424"/>
    <d v="2022-10-20T00:00:00"/>
    <s v="Regular"/>
    <n v="55.3"/>
    <n v="25.4"/>
    <n v="5.19"/>
    <n v="85.89"/>
    <s v="Menlo Park"/>
    <x v="9"/>
    <n v="94025"/>
    <x v="2"/>
    <s v="Fairwinds Estate Winery"/>
    <s v="C7"/>
    <x v="1"/>
    <n v="55.3"/>
    <x v="0"/>
    <n v="9.3799999999999994E-2"/>
    <n v="5.1871399999999994"/>
    <x v="19"/>
    <n v="5.19"/>
    <n v="-2.8600000000009729E-3"/>
  </r>
  <r>
    <s v="December"/>
    <s v="FEW62948294"/>
    <d v="2022-12-14T00:00:00"/>
    <s v="Regular"/>
    <n v="37.1"/>
    <n v="25.4"/>
    <n v="2.69"/>
    <n v="65.19"/>
    <s v="Granite Bay"/>
    <x v="9"/>
    <n v="95746"/>
    <x v="2"/>
    <s v="Fairwinds Estate Winery"/>
    <s v="C7"/>
    <x v="1"/>
    <n v="37.1"/>
    <x v="0"/>
    <n v="7.2499999999999995E-2"/>
    <n v="2.6897500000000001"/>
    <x v="18"/>
    <n v="2.69"/>
    <n v="-2.4999999999986144E-4"/>
  </r>
  <r>
    <s v="December"/>
    <s v="FEW62948696"/>
    <d v="2022-12-20T00:00:00"/>
    <s v="Regular"/>
    <n v="69.3"/>
    <n v="30.47"/>
    <n v="4.1500000000000004"/>
    <n v="103.92"/>
    <s v="Ketchum"/>
    <x v="32"/>
    <n v="83340"/>
    <x v="0"/>
    <s v="Fairwinds Estate Winery"/>
    <s v="C7"/>
    <x v="0"/>
    <m/>
    <x v="0"/>
    <m/>
    <m/>
    <x v="0"/>
    <m/>
    <m/>
  </r>
  <r>
    <s v="December"/>
    <s v="FEW62948627"/>
    <d v="2022-12-19T00:00:00"/>
    <s v="Regular"/>
    <n v="55.3"/>
    <n v="28.12"/>
    <n v="0"/>
    <n v="83.42"/>
    <s v="Golden"/>
    <x v="27"/>
    <n v="80403"/>
    <x v="0"/>
    <s v="Fairwinds Estate Winery"/>
    <s v="C7"/>
    <x v="0"/>
    <m/>
    <x v="0"/>
    <m/>
    <m/>
    <x v="0"/>
    <m/>
    <m/>
  </r>
  <r>
    <s v="December"/>
    <s v="FEW62948350"/>
    <d v="2022-12-14T00:00:00"/>
    <s v="Regular"/>
    <n v="55.3"/>
    <n v="22.44"/>
    <n v="5.46"/>
    <n v="83.2"/>
    <s v="Redwood City"/>
    <x v="9"/>
    <n v="94061"/>
    <x v="2"/>
    <s v="Fairwinds Estate Winery"/>
    <s v="C7"/>
    <x v="1"/>
    <n v="55.3"/>
    <x v="0"/>
    <n v="9.8799999999999999E-2"/>
    <n v="5.4636399999999998"/>
    <x v="19"/>
    <n v="5.46"/>
    <n v="3.6399999999998656E-3"/>
  </r>
  <r>
    <s v="October"/>
    <s v="FEW62947311"/>
    <d v="2022-10-05T00:00:00"/>
    <s v="Regular"/>
    <n v="69.3"/>
    <n v="28.55"/>
    <n v="5.37"/>
    <n v="103.22"/>
    <s v="Pioneer"/>
    <x v="9"/>
    <n v="95666"/>
    <x v="2"/>
    <s v="Fairwinds Estate Winery"/>
    <s v="C7"/>
    <x v="1"/>
    <n v="69.3"/>
    <x v="0"/>
    <n v="7.7499999999999999E-2"/>
    <n v="5.3707500000000001"/>
    <x v="30"/>
    <n v="5.37"/>
    <n v="7.5000000000002842E-4"/>
  </r>
  <r>
    <s v="November"/>
    <s v="FEW62947742"/>
    <d v="2022-11-28T00:00:00"/>
    <s v="Regular"/>
    <n v="41.3"/>
    <n v="28.57"/>
    <n v="4.63"/>
    <n v="74.5"/>
    <s v="Moonachie"/>
    <x v="14"/>
    <n v="7074"/>
    <x v="0"/>
    <s v="Fairwinds Estate Winery"/>
    <s v="C7"/>
    <x v="0"/>
    <m/>
    <x v="0"/>
    <m/>
    <m/>
    <x v="0"/>
    <m/>
    <m/>
  </r>
  <r>
    <s v="December"/>
    <s v="FEW62948395"/>
    <d v="2022-12-14T00:00:00"/>
    <s v="Regular"/>
    <n v="55.3"/>
    <n v="22.44"/>
    <n v="4.5599999999999996"/>
    <n v="82.3"/>
    <s v="Mill Valley"/>
    <x v="9"/>
    <n v="94941"/>
    <x v="2"/>
    <s v="Fairwinds Estate Winery"/>
    <s v="C7"/>
    <x v="1"/>
    <n v="55.3"/>
    <x v="0"/>
    <n v="0.08"/>
    <n v="4.4239999999999995"/>
    <x v="21"/>
    <n v="4.5599999999999996"/>
    <n v="-0.13600000000000012"/>
  </r>
  <r>
    <s v="December"/>
    <s v="FEW62948384"/>
    <d v="2022-12-14T00:00:00"/>
    <s v="Regular"/>
    <n v="69.3"/>
    <n v="38.96"/>
    <n v="8.66"/>
    <n v="116.92"/>
    <s v="Greensboro"/>
    <x v="7"/>
    <n v="30642"/>
    <x v="0"/>
    <s v="Fairwinds Estate Winery"/>
    <s v="C7"/>
    <x v="0"/>
    <m/>
    <x v="0"/>
    <m/>
    <m/>
    <x v="0"/>
    <m/>
    <m/>
  </r>
  <r>
    <s v="October"/>
    <s v="FEW62947508"/>
    <d v="2022-10-31T00:00:00"/>
    <s v="Regular"/>
    <n v="69.3"/>
    <n v="28.55"/>
    <n v="5.37"/>
    <n v="103.22"/>
    <s v="Escondido"/>
    <x v="9"/>
    <n v="92029"/>
    <x v="2"/>
    <s v="Fairwinds Estate Winery"/>
    <s v="C7"/>
    <x v="1"/>
    <n v="69.3"/>
    <x v="0"/>
    <n v="7.7499999999999999E-2"/>
    <n v="5.3707500000000001"/>
    <x v="1"/>
    <n v="5.37"/>
    <n v="7.5000000000002842E-4"/>
  </r>
  <r>
    <s v="October"/>
    <s v="FEW62947391"/>
    <d v="2022-10-17T00:00:00"/>
    <s v="Regular"/>
    <n v="69.3"/>
    <n v="28.55"/>
    <n v="5.37"/>
    <n v="103.22"/>
    <s v="Escondido"/>
    <x v="9"/>
    <n v="92025"/>
    <x v="2"/>
    <s v="Fairwinds Estate Winery"/>
    <s v="C7"/>
    <x v="1"/>
    <n v="69.3"/>
    <x v="0"/>
    <n v="7.7499999999999999E-2"/>
    <n v="5.3707500000000001"/>
    <x v="1"/>
    <n v="5.37"/>
    <n v="7.5000000000002842E-4"/>
  </r>
  <r>
    <s v="December"/>
    <s v="FEW62947994"/>
    <d v="2022-12-02T00:00:00"/>
    <s v="Regular"/>
    <n v="55.3"/>
    <n v="25.4"/>
    <n v="5.94"/>
    <n v="86.64"/>
    <s v="Alameda"/>
    <x v="9"/>
    <n v="94501"/>
    <x v="2"/>
    <s v="Fairwinds Estate Winery"/>
    <s v="C7"/>
    <x v="1"/>
    <n v="55.3"/>
    <x v="0"/>
    <n v="0.1075"/>
    <n v="5.94475"/>
    <x v="6"/>
    <n v="5.94"/>
    <n v="4.7499999999995879E-3"/>
  </r>
  <r>
    <s v="October"/>
    <s v="FEW62947336"/>
    <d v="2022-10-07T00:00:00"/>
    <s v="Regular"/>
    <n v="69.3"/>
    <n v="28.55"/>
    <n v="5.37"/>
    <n v="103.22"/>
    <s v="Carlsbad"/>
    <x v="9"/>
    <n v="92010"/>
    <x v="2"/>
    <s v="Fairwinds Estate Winery"/>
    <s v="C7"/>
    <x v="1"/>
    <n v="69.3"/>
    <x v="0"/>
    <n v="7.7499999999999999E-2"/>
    <n v="5.3707500000000001"/>
    <x v="1"/>
    <n v="5.37"/>
    <n v="7.5000000000002842E-4"/>
  </r>
  <r>
    <s v="November"/>
    <s v="FEW62947818"/>
    <d v="2022-11-28T00:00:00"/>
    <s v="Regular"/>
    <n v="69.3"/>
    <n v="58.48"/>
    <n v="6.03"/>
    <n v="133.81"/>
    <s v="Ewa Beach"/>
    <x v="48"/>
    <n v="96706"/>
    <x v="2"/>
    <s v="Fairwinds Estate Winery"/>
    <s v="C7"/>
    <x v="0"/>
    <m/>
    <x v="0"/>
    <m/>
    <m/>
    <x v="0"/>
    <m/>
    <m/>
  </r>
  <r>
    <s v="October"/>
    <s v="FEW62947301"/>
    <d v="2022-10-04T00:00:00"/>
    <s v="Regular"/>
    <n v="69.3"/>
    <n v="37.32"/>
    <n v="9.85"/>
    <n v="116.47"/>
    <s v="Nashville"/>
    <x v="4"/>
    <n v="37206"/>
    <x v="2"/>
    <s v="Fairwinds Estate Winery"/>
    <s v="C7"/>
    <x v="0"/>
    <m/>
    <x v="0"/>
    <m/>
    <m/>
    <x v="0"/>
    <m/>
    <m/>
  </r>
  <r>
    <s v="November"/>
    <s v="FEW62947709"/>
    <d v="2022-11-23T00:00:00"/>
    <s v="Regular"/>
    <n v="37.1"/>
    <n v="28.12"/>
    <n v="2.98"/>
    <n v="68.2"/>
    <s v="Scottsdale"/>
    <x v="24"/>
    <n v="85258"/>
    <x v="2"/>
    <s v="Fairwinds Estate Winery"/>
    <s v="C7"/>
    <x v="0"/>
    <m/>
    <x v="0"/>
    <m/>
    <m/>
    <x v="0"/>
    <m/>
    <m/>
  </r>
  <r>
    <s v="November"/>
    <s v="FEW62947875"/>
    <d v="2022-11-29T00:00:00"/>
    <s v="Regular"/>
    <n v="69.3"/>
    <n v="30.47"/>
    <n v="10.07"/>
    <n v="109.84"/>
    <s v="Sammamish"/>
    <x v="33"/>
    <n v="98075"/>
    <x v="2"/>
    <s v="Fairwinds Estate Winery"/>
    <s v="C7"/>
    <x v="0"/>
    <m/>
    <x v="0"/>
    <m/>
    <m/>
    <x v="0"/>
    <m/>
    <m/>
  </r>
  <r>
    <s v="October"/>
    <s v="FEW62947471"/>
    <d v="2022-10-27T00:00:00"/>
    <s v="Regular"/>
    <n v="48.3"/>
    <n v="25.4"/>
    <n v="3.99"/>
    <n v="77.69"/>
    <s v="Bakersfield"/>
    <x v="9"/>
    <n v="93312"/>
    <x v="2"/>
    <s v="Fairwinds Estate Winery"/>
    <s v="C7"/>
    <x v="1"/>
    <n v="48.3"/>
    <x v="0"/>
    <n v="8.2500000000000004E-2"/>
    <n v="3.98475"/>
    <x v="31"/>
    <n v="3.99"/>
    <n v="-5.250000000000199E-3"/>
  </r>
  <r>
    <s v="December"/>
    <s v="FEW62948125"/>
    <d v="2022-12-08T00:00:00"/>
    <s v="Regular"/>
    <n v="55.3"/>
    <n v="25.4"/>
    <n v="4.29"/>
    <n v="84.99"/>
    <s v="Santa Ana"/>
    <x v="9"/>
    <n v="92705"/>
    <x v="2"/>
    <s v="Fairwinds Estate Winery"/>
    <s v="C7"/>
    <x v="1"/>
    <n v="55.3"/>
    <x v="0"/>
    <n v="9.2499999999999999E-2"/>
    <n v="5.1152499999999996"/>
    <x v="8"/>
    <n v="4.29"/>
    <n v="0.82524999999999959"/>
  </r>
  <r>
    <s v="December"/>
    <s v="FEW62948216"/>
    <d v="2022-12-12T00:00:00"/>
    <s v="Regular"/>
    <n v="55.3"/>
    <n v="29.58"/>
    <n v="3.14"/>
    <n v="88.02"/>
    <s v="Tulsa"/>
    <x v="40"/>
    <n v="74132"/>
    <x v="2"/>
    <s v="Fairwinds Estate Winery"/>
    <s v="C7"/>
    <x v="0"/>
    <m/>
    <x v="0"/>
    <m/>
    <m/>
    <x v="0"/>
    <m/>
    <m/>
  </r>
  <r>
    <s v="December"/>
    <s v="FEW62948238"/>
    <d v="2022-12-12T00:00:00"/>
    <s v="Regular"/>
    <n v="69.3"/>
    <n v="38.96"/>
    <n v="0"/>
    <n v="108.26"/>
    <s v="Clearwater"/>
    <x v="12"/>
    <n v="33759"/>
    <x v="2"/>
    <s v="Fairwinds Estate Winery"/>
    <s v="C7"/>
    <x v="0"/>
    <m/>
    <x v="0"/>
    <m/>
    <m/>
    <x v="0"/>
    <m/>
    <m/>
  </r>
  <r>
    <s v="December"/>
    <s v="FEW62948144"/>
    <d v="2022-12-09T00:00:00"/>
    <s v="Regular"/>
    <n v="69.3"/>
    <n v="38.96"/>
    <n v="7.57"/>
    <n v="115.83"/>
    <s v="Mars"/>
    <x v="15"/>
    <n v="16046"/>
    <x v="2"/>
    <s v="Fairwinds Estate Winery"/>
    <s v="C7"/>
    <x v="0"/>
    <m/>
    <x v="0"/>
    <m/>
    <m/>
    <x v="0"/>
    <m/>
    <m/>
  </r>
  <r>
    <s v="November"/>
    <s v="FEW62947576"/>
    <d v="2022-11-08T00:00:00"/>
    <s v="Regular"/>
    <n v="69.3"/>
    <n v="35.380000000000003"/>
    <n v="7.83"/>
    <n v="112.51"/>
    <s v="Dayton"/>
    <x v="10"/>
    <n v="45458"/>
    <x v="2"/>
    <s v="Fairwinds Estate Winery"/>
    <s v="C7"/>
    <x v="0"/>
    <m/>
    <x v="0"/>
    <m/>
    <m/>
    <x v="0"/>
    <m/>
    <m/>
  </r>
  <r>
    <s v="December"/>
    <s v="FEW62948189"/>
    <d v="2022-12-09T00:00:00"/>
    <s v="Regular"/>
    <n v="69.3"/>
    <n v="38.96"/>
    <n v="0"/>
    <n v="108.26"/>
    <s v="Key Largo"/>
    <x v="12"/>
    <n v="33037"/>
    <x v="2"/>
    <s v="Fairwinds Estate Winery"/>
    <s v="C7"/>
    <x v="0"/>
    <m/>
    <x v="0"/>
    <m/>
    <m/>
    <x v="0"/>
    <m/>
    <m/>
  </r>
  <r>
    <s v="October"/>
    <s v="FEW62947394"/>
    <d v="2022-10-17T00:00:00"/>
    <s v="Regular"/>
    <n v="69.3"/>
    <n v="37.32"/>
    <n v="6.66"/>
    <n v="113.28"/>
    <s v="Ingleside"/>
    <x v="22"/>
    <n v="60041"/>
    <x v="0"/>
    <s v="Fairwinds Estate Winery"/>
    <s v="C7"/>
    <x v="0"/>
    <m/>
    <x v="0"/>
    <m/>
    <m/>
    <x v="0"/>
    <m/>
    <m/>
  </r>
  <r>
    <s v="December"/>
    <s v="FEW62948534"/>
    <d v="2022-12-15T00:00:00"/>
    <s v="Regular"/>
    <n v="69.3"/>
    <n v="28.55"/>
    <n v="6.59"/>
    <n v="104.44"/>
    <s v="Manhattan Beach"/>
    <x v="9"/>
    <n v="90266"/>
    <x v="2"/>
    <s v="Fairwinds Estate Winery"/>
    <s v="C7"/>
    <x v="1"/>
    <n v="69.3"/>
    <x v="0"/>
    <n v="9.5000000000000001E-2"/>
    <n v="6.5834999999999999"/>
    <x v="5"/>
    <n v="6.59"/>
    <n v="-6.4999999999999503E-3"/>
  </r>
  <r>
    <s v="October"/>
    <s v="FEW62947349"/>
    <d v="2022-10-10T00:00:00"/>
    <s v="Regular"/>
    <n v="55.3"/>
    <n v="24.42"/>
    <n v="6.38"/>
    <n v="86.1"/>
    <s v="Curlew"/>
    <x v="33"/>
    <n v="99118"/>
    <x v="2"/>
    <s v="Fairwinds Estate Winery"/>
    <s v="C7"/>
    <x v="0"/>
    <m/>
    <x v="0"/>
    <m/>
    <m/>
    <x v="0"/>
    <m/>
    <m/>
  </r>
  <r>
    <s v="October"/>
    <s v="FEW62947378"/>
    <d v="2022-10-13T00:00:00"/>
    <s v="Regular"/>
    <n v="55.3"/>
    <n v="24.42"/>
    <n v="8.17"/>
    <n v="87.89"/>
    <s v="Seattle"/>
    <x v="33"/>
    <n v="98199"/>
    <x v="2"/>
    <s v="Fairwinds Estate Winery"/>
    <s v="C7"/>
    <x v="0"/>
    <m/>
    <x v="0"/>
    <m/>
    <m/>
    <x v="0"/>
    <m/>
    <m/>
  </r>
  <r>
    <s v="December"/>
    <s v="FEW62948441"/>
    <d v="2022-12-14T00:00:00"/>
    <s v="Regular"/>
    <n v="34.299999999999997"/>
    <n v="25.4"/>
    <n v="3.21"/>
    <n v="62.91"/>
    <s v="San Jose"/>
    <x v="9"/>
    <n v="95129"/>
    <x v="2"/>
    <s v="Fairwinds Estate Winery"/>
    <s v="C7"/>
    <x v="1"/>
    <n v="34.299999999999997"/>
    <x v="0"/>
    <n v="9.3799999999999994E-2"/>
    <n v="3.2173399999999996"/>
    <x v="11"/>
    <n v="3.21"/>
    <n v="7.3399999999996801E-3"/>
  </r>
  <r>
    <s v="October"/>
    <s v="FEW62947361"/>
    <d v="2022-10-11T00:00:00"/>
    <s v="Regular"/>
    <n v="48.3"/>
    <n v="27.34"/>
    <n v="7.75"/>
    <n v="83.39"/>
    <s v="Seattle"/>
    <x v="33"/>
    <n v="98117"/>
    <x v="2"/>
    <s v="Fairwinds Estate Winery"/>
    <s v="C7"/>
    <x v="0"/>
    <m/>
    <x v="0"/>
    <m/>
    <m/>
    <x v="0"/>
    <m/>
    <m/>
  </r>
  <r>
    <s v="December"/>
    <s v="FEW62948039"/>
    <d v="2022-12-05T00:00:00"/>
    <s v="Regular"/>
    <n v="34.299999999999997"/>
    <n v="25.4"/>
    <n v="3.21"/>
    <n v="62.91"/>
    <s v="San Jose"/>
    <x v="9"/>
    <n v="95129"/>
    <x v="2"/>
    <s v="Fairwinds Estate Winery"/>
    <s v="C7"/>
    <x v="1"/>
    <n v="34.299999999999997"/>
    <x v="0"/>
    <n v="9.3799999999999994E-2"/>
    <n v="3.2173399999999996"/>
    <x v="11"/>
    <n v="3.21"/>
    <n v="7.3399999999996801E-3"/>
  </r>
  <r>
    <s v="December"/>
    <s v="FEW62948515"/>
    <d v="2022-12-15T00:00:00"/>
    <s v="Regular"/>
    <n v="69.3"/>
    <n v="38.96"/>
    <n v="0"/>
    <n v="108.26"/>
    <s v="Palm Harbor"/>
    <x v="12"/>
    <n v="34685"/>
    <x v="2"/>
    <s v="Fairwinds Estate Winery"/>
    <s v="C7"/>
    <x v="0"/>
    <m/>
    <x v="0"/>
    <m/>
    <m/>
    <x v="0"/>
    <m/>
    <m/>
  </r>
  <r>
    <s v="December"/>
    <s v="FEW62948077"/>
    <d v="2022-12-07T00:00:00"/>
    <s v="Regular"/>
    <n v="55.3"/>
    <n v="25.4"/>
    <n v="4.01"/>
    <n v="84.71"/>
    <s v="El Dorado Hills"/>
    <x v="9"/>
    <n v="95762"/>
    <x v="2"/>
    <s v="Fairwinds Estate Winery"/>
    <s v="C7"/>
    <x v="1"/>
    <n v="55.3"/>
    <x v="0"/>
    <n v="7.2499999999999995E-2"/>
    <n v="4.0092499999999998"/>
    <x v="32"/>
    <n v="4.01"/>
    <n v="-7.5000000000002842E-4"/>
  </r>
  <r>
    <s v="December"/>
    <s v="FEW62948348"/>
    <d v="2022-12-14T00:00:00"/>
    <s v="Regular"/>
    <n v="41.3"/>
    <n v="22.44"/>
    <n v="3.77"/>
    <n v="67.510000000000005"/>
    <s v="Los Gatos"/>
    <x v="9"/>
    <n v="95030"/>
    <x v="2"/>
    <s v="Fairwinds Estate Winery"/>
    <s v="C7"/>
    <x v="1"/>
    <n v="41.3"/>
    <x v="0"/>
    <n v="9.2499999999999999E-2"/>
    <n v="3.8202499999999997"/>
    <x v="11"/>
    <n v="3.77"/>
    <n v="5.0249999999999684E-2"/>
  </r>
  <r>
    <s v="October"/>
    <s v="FEW62947465"/>
    <d v="2022-10-26T00:00:00"/>
    <s v="Regular"/>
    <n v="55.3"/>
    <n v="31.37"/>
    <n v="4.7699999999999996"/>
    <n v="91.44"/>
    <s v="Madison"/>
    <x v="29"/>
    <n v="53703"/>
    <x v="2"/>
    <s v="Fairwinds Estate Winery"/>
    <s v="C7"/>
    <x v="0"/>
    <m/>
    <x v="0"/>
    <m/>
    <m/>
    <x v="0"/>
    <m/>
    <m/>
  </r>
  <r>
    <s v="December"/>
    <s v="FEW62948354"/>
    <d v="2022-12-14T00:00:00"/>
    <s v="Regular"/>
    <n v="55.3"/>
    <n v="35.380000000000003"/>
    <n v="6.35"/>
    <n v="97.03"/>
    <s v="Noblesville"/>
    <x v="18"/>
    <n v="46062"/>
    <x v="2"/>
    <s v="Fairwinds Estate Winery"/>
    <s v="C7"/>
    <x v="0"/>
    <m/>
    <x v="0"/>
    <m/>
    <m/>
    <x v="0"/>
    <m/>
    <m/>
  </r>
  <r>
    <s v="October"/>
    <s v="FEW62947483"/>
    <d v="2022-10-27T00:00:00"/>
    <s v="Regular"/>
    <n v="69.3"/>
    <n v="25.4"/>
    <n v="5.37"/>
    <n v="100.07"/>
    <s v="Santa Barbara"/>
    <x v="9"/>
    <n v="93108"/>
    <x v="2"/>
    <s v="Fairwinds Estate Winery"/>
    <s v="C7"/>
    <x v="1"/>
    <n v="69.3"/>
    <x v="0"/>
    <n v="8.7499999999999994E-2"/>
    <n v="6.0637499999999998"/>
    <x v="24"/>
    <n v="5.37"/>
    <n v="0.69374999999999964"/>
  </r>
  <r>
    <s v="December"/>
    <s v="FEW62948440"/>
    <d v="2022-12-14T00:00:00"/>
    <s v="Regular"/>
    <n v="69.3"/>
    <n v="38.96"/>
    <n v="7.57"/>
    <n v="115.83"/>
    <s v="Clarkesville"/>
    <x v="7"/>
    <n v="30523"/>
    <x v="0"/>
    <s v="Fairwinds Estate Winery"/>
    <s v="C7"/>
    <x v="0"/>
    <m/>
    <x v="0"/>
    <m/>
    <m/>
    <x v="0"/>
    <m/>
    <m/>
  </r>
  <r>
    <s v="October"/>
    <s v="FEW62947369"/>
    <d v="2022-10-12T00:00:00"/>
    <s v="Regular"/>
    <n v="69.3"/>
    <n v="28.55"/>
    <n v="6.32"/>
    <n v="104.17"/>
    <s v="Los Gatos"/>
    <x v="9"/>
    <n v="95032"/>
    <x v="2"/>
    <s v="Fairwinds Estate Winery"/>
    <s v="C7"/>
    <x v="1"/>
    <n v="69.3"/>
    <x v="0"/>
    <n v="9.2499999999999999E-2"/>
    <n v="6.4102499999999996"/>
    <x v="11"/>
    <n v="6.32"/>
    <n v="9.0249999999999275E-2"/>
  </r>
  <r>
    <s v="December"/>
    <s v="FEW62948747"/>
    <d v="2022-12-21T00:00:00"/>
    <s v="Regular"/>
    <n v="55.3"/>
    <n v="35.380000000000003"/>
    <n v="0"/>
    <n v="90.68"/>
    <s v="Park City"/>
    <x v="41"/>
    <n v="84060"/>
    <x v="3"/>
    <s v="Fairwinds Estate Winery"/>
    <s v="C7"/>
    <x v="1"/>
    <n v="55.3"/>
    <x v="0"/>
    <n v="7.7499999999999999E-2"/>
    <n v="4.2857500000000002"/>
    <x v="2"/>
    <n v="0"/>
    <n v="4.2857500000000002"/>
  </r>
  <r>
    <s v="December"/>
    <s v="FEW62948335"/>
    <d v="2022-12-14T00:00:00"/>
    <s v="Regular"/>
    <n v="55.3"/>
    <n v="35.380000000000003"/>
    <n v="8.06"/>
    <n v="98.74"/>
    <s v="New York"/>
    <x v="5"/>
    <n v="10075"/>
    <x v="2"/>
    <s v="Fairwinds Estate Winery"/>
    <s v="C7"/>
    <x v="0"/>
    <m/>
    <x v="0"/>
    <m/>
    <m/>
    <x v="0"/>
    <m/>
    <m/>
  </r>
  <r>
    <s v="December"/>
    <s v="FEW62948707"/>
    <d v="2022-12-20T00:00:00"/>
    <s v="Regular"/>
    <n v="69.3"/>
    <n v="35.11"/>
    <n v="5.82"/>
    <n v="110.23"/>
    <s v="Broken Arrow"/>
    <x v="40"/>
    <n v="74012"/>
    <x v="2"/>
    <s v="Fairwinds Estate Winery"/>
    <s v="C7"/>
    <x v="0"/>
    <m/>
    <x v="0"/>
    <m/>
    <m/>
    <x v="0"/>
    <m/>
    <m/>
  </r>
  <r>
    <s v="November"/>
    <s v="FEW62947737"/>
    <d v="2022-11-28T00:00:00"/>
    <s v="Regular"/>
    <n v="55.3"/>
    <n v="26.6"/>
    <n v="4.57"/>
    <n v="86.47"/>
    <s v="Reno"/>
    <x v="21"/>
    <n v="89509"/>
    <x v="2"/>
    <s v="Fairwinds Estate Winery"/>
    <s v="C7"/>
    <x v="0"/>
    <m/>
    <x v="0"/>
    <m/>
    <m/>
    <x v="0"/>
    <m/>
    <m/>
  </r>
  <r>
    <s v="December"/>
    <s v="FEW62948679"/>
    <d v="2022-12-20T00:00:00"/>
    <s v="Regular"/>
    <n v="41.3"/>
    <n v="24.98"/>
    <n v="0"/>
    <n v="66.28"/>
    <s v="Colorado Springs"/>
    <x v="27"/>
    <n v="80908"/>
    <x v="0"/>
    <s v="Fairwinds Estate Winery"/>
    <s v="C7"/>
    <x v="0"/>
    <m/>
    <x v="0"/>
    <m/>
    <m/>
    <x v="0"/>
    <m/>
    <m/>
  </r>
  <r>
    <s v="December"/>
    <s v="FEW62948188"/>
    <d v="2022-12-09T00:00:00"/>
    <s v="Regular"/>
    <n v="69.3"/>
    <n v="38.96"/>
    <n v="7.58"/>
    <n v="115.84"/>
    <s v="Carmel"/>
    <x v="18"/>
    <n v="46032"/>
    <x v="2"/>
    <s v="Fairwinds Estate Winery"/>
    <s v="C7"/>
    <x v="0"/>
    <m/>
    <x v="0"/>
    <m/>
    <m/>
    <x v="0"/>
    <m/>
    <m/>
  </r>
  <r>
    <s v="December"/>
    <s v="FEW62948300"/>
    <d v="2022-12-14T00:00:00"/>
    <s v="Regular"/>
    <n v="41.3"/>
    <n v="22.44"/>
    <n v="3.77"/>
    <n v="67.510000000000005"/>
    <s v="Saratoga"/>
    <x v="9"/>
    <n v="95070"/>
    <x v="2"/>
    <s v="Fairwinds Estate Winery"/>
    <s v="C7"/>
    <x v="1"/>
    <n v="41.3"/>
    <x v="0"/>
    <n v="9.1300000000000006E-2"/>
    <n v="3.7706900000000001"/>
    <x v="11"/>
    <n v="3.77"/>
    <n v="6.9000000000007944E-4"/>
  </r>
  <r>
    <s v="November"/>
    <s v="FEW62947588"/>
    <d v="2022-11-08T00:00:00"/>
    <s v="Regular"/>
    <n v="55.3"/>
    <n v="29.58"/>
    <n v="6.79"/>
    <n v="91.67"/>
    <s v="Wake Village"/>
    <x v="11"/>
    <n v="75501"/>
    <x v="2"/>
    <s v="Fairwinds Estate Winery"/>
    <s v="C7"/>
    <x v="0"/>
    <m/>
    <x v="0"/>
    <m/>
    <m/>
    <x v="0"/>
    <m/>
    <m/>
  </r>
  <r>
    <s v="November"/>
    <s v="FEW62947750"/>
    <d v="2022-11-28T00:00:00"/>
    <s v="Regular"/>
    <n v="69.3"/>
    <n v="28.55"/>
    <n v="6.49"/>
    <n v="104.34"/>
    <s v="San Jose"/>
    <x v="9"/>
    <n v="95138"/>
    <x v="2"/>
    <s v="Fairwinds Estate Winery"/>
    <s v="C7"/>
    <x v="1"/>
    <n v="69.3"/>
    <x v="0"/>
    <n v="9.3799999999999994E-2"/>
    <n v="6.5003399999999996"/>
    <x v="11"/>
    <n v="6.49"/>
    <n v="1.033999999999935E-2"/>
  </r>
  <r>
    <s v="December"/>
    <s v="FEW62948317"/>
    <d v="2022-12-14T00:00:00"/>
    <s v="Regular"/>
    <n v="37.1"/>
    <n v="25.4"/>
    <n v="2.87"/>
    <n v="65.37"/>
    <s v="Folsom"/>
    <x v="9"/>
    <n v="95630"/>
    <x v="2"/>
    <s v="Fairwinds Estate Winery"/>
    <s v="C7"/>
    <x v="1"/>
    <n v="37.1"/>
    <x v="0"/>
    <n v="7.7499999999999999E-2"/>
    <n v="2.8752500000000003"/>
    <x v="20"/>
    <n v="2.87"/>
    <n v="5.250000000000199E-3"/>
  </r>
  <r>
    <s v="December"/>
    <s v="FEW62948447"/>
    <d v="2022-12-14T00:00:00"/>
    <s v="Regular"/>
    <n v="69.3"/>
    <n v="28.55"/>
    <n v="6.59"/>
    <n v="104.44"/>
    <s v="Los Angeles"/>
    <x v="9"/>
    <n v="90049"/>
    <x v="2"/>
    <s v="Fairwinds Estate Winery"/>
    <s v="C7"/>
    <x v="1"/>
    <n v="69.3"/>
    <x v="0"/>
    <n v="9.5000000000000001E-2"/>
    <n v="6.5834999999999999"/>
    <x v="5"/>
    <n v="6.59"/>
    <n v="-6.4999999999999503E-3"/>
  </r>
  <r>
    <s v="December"/>
    <s v="FEW62948780"/>
    <d v="2022-12-27T00:00:00"/>
    <s v="Regular"/>
    <n v="69.3"/>
    <n v="32.200000000000003"/>
    <n v="5.96"/>
    <n v="107.46"/>
    <s v="Phoenix"/>
    <x v="24"/>
    <n v="85028"/>
    <x v="0"/>
    <s v="Fairwinds Estate Winery"/>
    <s v="C7"/>
    <x v="0"/>
    <m/>
    <x v="0"/>
    <m/>
    <m/>
    <x v="0"/>
    <m/>
    <m/>
  </r>
  <r>
    <s v="November"/>
    <s v="FEW62947696"/>
    <d v="2022-11-22T00:00:00"/>
    <s v="Regular"/>
    <n v="55.3"/>
    <n v="28.12"/>
    <n v="0"/>
    <n v="83.42"/>
    <s v="Peyton"/>
    <x v="27"/>
    <n v="80831"/>
    <x v="2"/>
    <s v="Fairwinds Estate Winery"/>
    <s v="C7"/>
    <x v="0"/>
    <m/>
    <x v="0"/>
    <m/>
    <m/>
    <x v="0"/>
    <m/>
    <m/>
  </r>
  <r>
    <s v="December"/>
    <s v="FEW62948253"/>
    <d v="2022-12-13T00:00:00"/>
    <s v="Regular"/>
    <n v="69.3"/>
    <n v="38.96"/>
    <n v="0"/>
    <n v="108.26"/>
    <s v="Longwood"/>
    <x v="12"/>
    <n v="32779"/>
    <x v="2"/>
    <s v="Fairwinds Estate Winery"/>
    <s v="C7"/>
    <x v="0"/>
    <m/>
    <x v="0"/>
    <m/>
    <m/>
    <x v="0"/>
    <m/>
    <m/>
  </r>
  <r>
    <s v="December"/>
    <s v="FEW62948089"/>
    <d v="2022-12-07T00:00:00"/>
    <s v="Regular"/>
    <n v="55.3"/>
    <n v="25.4"/>
    <n v="4"/>
    <n v="84.7"/>
    <s v="Lincoln"/>
    <x v="9"/>
    <n v="95648"/>
    <x v="2"/>
    <s v="Fairwinds Estate Winery"/>
    <s v="C7"/>
    <x v="1"/>
    <n v="55.3"/>
    <x v="0"/>
    <n v="7.2499999999999995E-2"/>
    <n v="4.0092499999999998"/>
    <x v="18"/>
    <n v="4"/>
    <n v="9.2499999999997584E-3"/>
  </r>
  <r>
    <s v="December"/>
    <s v="FEW62948281"/>
    <d v="2022-12-14T00:00:00"/>
    <s v="Regular"/>
    <n v="69.3"/>
    <n v="38.96"/>
    <n v="7.18"/>
    <n v="115.44"/>
    <s v="Westfield"/>
    <x v="14"/>
    <n v="7090"/>
    <x v="0"/>
    <s v="Fairwinds Estate Winery"/>
    <s v="C7"/>
    <x v="0"/>
    <m/>
    <x v="0"/>
    <m/>
    <m/>
    <x v="0"/>
    <m/>
    <m/>
  </r>
  <r>
    <s v="December"/>
    <s v="FEW62948588"/>
    <d v="2022-12-16T00:00:00"/>
    <s v="Refund"/>
    <n v="-69.3"/>
    <n v="-35.11"/>
    <n v="-3.24"/>
    <n v="-107.65"/>
    <s v="Radley"/>
    <x v="8"/>
    <n v="66762"/>
    <x v="2"/>
    <s v="Fairwinds Estate Winery"/>
    <s v="C7"/>
    <x v="0"/>
    <m/>
    <x v="0"/>
    <m/>
    <m/>
    <x v="0"/>
    <m/>
    <m/>
  </r>
  <r>
    <s v="November"/>
    <s v="FEW62947704"/>
    <d v="2022-11-23T00:00:00"/>
    <s v="Regular"/>
    <n v="55.3"/>
    <n v="22.44"/>
    <n v="4.01"/>
    <n v="81.75"/>
    <s v="Penryn"/>
    <x v="9"/>
    <n v="95663"/>
    <x v="2"/>
    <s v="Fairwinds Estate Winery"/>
    <s v="C7"/>
    <x v="1"/>
    <n v="55.3"/>
    <x v="0"/>
    <n v="7.2499999999999995E-2"/>
    <n v="4.0092499999999998"/>
    <x v="18"/>
    <n v="4.01"/>
    <n v="-7.5000000000002842E-4"/>
  </r>
  <r>
    <s v="December"/>
    <s v="FEW62948759"/>
    <d v="2022-12-22T00:00:00"/>
    <s v="Regular"/>
    <n v="69.3"/>
    <n v="38.96"/>
    <n v="0"/>
    <n v="108.26"/>
    <s v="Boca Raton"/>
    <x v="12"/>
    <n v="33433"/>
    <x v="2"/>
    <s v="Fairwinds Estate Winery"/>
    <s v="C7"/>
    <x v="0"/>
    <m/>
    <x v="0"/>
    <m/>
    <m/>
    <x v="0"/>
    <m/>
    <m/>
  </r>
  <r>
    <s v="October"/>
    <s v="FEW62947499"/>
    <d v="2022-10-28T00:00:00"/>
    <s v="Regular"/>
    <n v="55.3"/>
    <n v="25.4"/>
    <n v="4.7699999999999996"/>
    <n v="85.47"/>
    <s v="San Francisco"/>
    <x v="9"/>
    <n v="94110"/>
    <x v="2"/>
    <s v="Fairwinds Estate Winery"/>
    <s v="C7"/>
    <x v="1"/>
    <n v="55.3"/>
    <x v="0"/>
    <n v="8.6300000000000002E-2"/>
    <n v="4.7723899999999997"/>
    <x v="22"/>
    <n v="4.7699999999999996"/>
    <n v="2.3900000000001143E-3"/>
  </r>
  <r>
    <s v="November"/>
    <s v="FEW62947776"/>
    <d v="2022-11-28T00:00:00"/>
    <s v="Regular"/>
    <n v="55.3"/>
    <n v="22.44"/>
    <n v="5.1100000000000003"/>
    <n v="82.85"/>
    <s v="Palm Springs"/>
    <x v="9"/>
    <n v="92264"/>
    <x v="2"/>
    <s v="Fairwinds Estate Winery"/>
    <s v="C7"/>
    <x v="1"/>
    <n v="55.3"/>
    <x v="0"/>
    <n v="9.2499999999999999E-2"/>
    <n v="5.1152499999999996"/>
    <x v="4"/>
    <n v="5.1100000000000003"/>
    <n v="5.2499999999993108E-3"/>
  </r>
  <r>
    <s v="December"/>
    <s v="FEW62947991"/>
    <d v="2022-12-02T00:00:00"/>
    <s v="Regular"/>
    <n v="69.3"/>
    <n v="28.12"/>
    <n v="0"/>
    <n v="97.42"/>
    <s v="Golden"/>
    <x v="27"/>
    <n v="80401"/>
    <x v="2"/>
    <s v="Fairwinds Estate Winery"/>
    <s v="C7"/>
    <x v="0"/>
    <m/>
    <x v="0"/>
    <m/>
    <m/>
    <x v="0"/>
    <m/>
    <m/>
  </r>
  <r>
    <s v="November"/>
    <s v="FEW62947673"/>
    <d v="2022-11-21T00:00:00"/>
    <s v="Regular"/>
    <n v="55.3"/>
    <n v="28.57"/>
    <n v="7.55"/>
    <n v="91.42"/>
    <s v="Charleston"/>
    <x v="28"/>
    <n v="29407"/>
    <x v="2"/>
    <s v="Fairwinds Estate Winery"/>
    <s v="C7"/>
    <x v="0"/>
    <m/>
    <x v="0"/>
    <m/>
    <m/>
    <x v="0"/>
    <m/>
    <m/>
  </r>
  <r>
    <s v="October"/>
    <s v="FEW62947376"/>
    <d v="2022-10-13T00:00:00"/>
    <s v="Regular"/>
    <n v="69.3"/>
    <n v="29.58"/>
    <n v="7.92"/>
    <n v="106.8"/>
    <s v="Schertz"/>
    <x v="11"/>
    <n v="78154"/>
    <x v="2"/>
    <s v="Fairwinds Estate Winery"/>
    <s v="C7"/>
    <x v="0"/>
    <m/>
    <x v="0"/>
    <m/>
    <m/>
    <x v="0"/>
    <m/>
    <m/>
  </r>
  <r>
    <s v="December"/>
    <s v="FEW62948121"/>
    <d v="2022-12-08T00:00:00"/>
    <s v="Regular"/>
    <n v="69.3"/>
    <n v="28.12"/>
    <n v="0"/>
    <n v="97.42"/>
    <s v="Littleton"/>
    <x v="27"/>
    <n v="80120"/>
    <x v="2"/>
    <s v="Fairwinds Estate Winery"/>
    <s v="C7"/>
    <x v="0"/>
    <m/>
    <x v="0"/>
    <m/>
    <m/>
    <x v="0"/>
    <m/>
    <m/>
  </r>
  <r>
    <s v="December"/>
    <s v="FEW62948110"/>
    <d v="2022-12-08T00:00:00"/>
    <s v="Regular"/>
    <n v="69.3"/>
    <n v="38.96"/>
    <n v="0"/>
    <n v="108.26"/>
    <s v="Sarasota"/>
    <x v="12"/>
    <n v="34243"/>
    <x v="2"/>
    <s v="Fairwinds Estate Winery"/>
    <s v="C7"/>
    <x v="0"/>
    <m/>
    <x v="0"/>
    <m/>
    <m/>
    <x v="0"/>
    <m/>
    <m/>
  </r>
  <r>
    <s v="November"/>
    <s v="FEW62947754"/>
    <d v="2022-11-28T00:00:00"/>
    <s v="Regular"/>
    <n v="69.3"/>
    <n v="28.55"/>
    <n v="5.37"/>
    <n v="103.22"/>
    <s v="Upland"/>
    <x v="9"/>
    <n v="91784"/>
    <x v="2"/>
    <s v="Fairwinds Estate Winery"/>
    <s v="C7"/>
    <x v="1"/>
    <n v="69.3"/>
    <x v="0"/>
    <n v="7.7499999999999999E-2"/>
    <n v="5.3707500000000001"/>
    <x v="7"/>
    <n v="5.37"/>
    <n v="7.5000000000002842E-4"/>
  </r>
  <r>
    <s v="December"/>
    <s v="FEW62948025"/>
    <d v="2022-12-05T00:00:00"/>
    <s v="Refund"/>
    <n v="-34.299999999999997"/>
    <n v="-25.4"/>
    <n v="-3.13"/>
    <n v="-62.83"/>
    <s v="Cupertino"/>
    <x v="9"/>
    <n v="95015"/>
    <x v="2"/>
    <s v="Fairwinds Estate Winery"/>
    <s v="C7"/>
    <x v="1"/>
    <n v="-34.299999999999997"/>
    <x v="0"/>
    <n v="9.1300000000000006E-2"/>
    <n v="-3.1315900000000001"/>
    <x v="11"/>
    <n v="-3.13"/>
    <n v="-1.5900000000002024E-3"/>
  </r>
  <r>
    <s v="October"/>
    <s v="FEW62947341"/>
    <d v="2022-10-07T00:00:00"/>
    <s v="Regular"/>
    <n v="69.3"/>
    <n v="25.4"/>
    <n v="5.37"/>
    <n v="100.07"/>
    <s v="Goleta"/>
    <x v="9"/>
    <n v="93117"/>
    <x v="2"/>
    <s v="Fairwinds Estate Winery"/>
    <s v="C7"/>
    <x v="1"/>
    <n v="69.3"/>
    <x v="0"/>
    <n v="7.7499999999999999E-2"/>
    <n v="5.3707500000000001"/>
    <x v="24"/>
    <n v="5.37"/>
    <n v="7.5000000000002842E-4"/>
  </r>
  <r>
    <s v="December"/>
    <s v="FEW62948184"/>
    <d v="2022-12-09T00:00:00"/>
    <s v="Regular"/>
    <n v="69.3"/>
    <n v="38.96"/>
    <n v="0"/>
    <n v="108.26"/>
    <s v="Boca Raton"/>
    <x v="12"/>
    <n v="33428"/>
    <x v="2"/>
    <s v="Fairwinds Estate Winery"/>
    <s v="C7"/>
    <x v="0"/>
    <m/>
    <x v="0"/>
    <m/>
    <m/>
    <x v="0"/>
    <m/>
    <m/>
  </r>
  <r>
    <s v="December"/>
    <s v="FEW62948546"/>
    <d v="2022-12-15T00:00:00"/>
    <s v="Regular"/>
    <n v="69.3"/>
    <n v="30.47"/>
    <n v="10.23"/>
    <n v="110"/>
    <s v="Seattle"/>
    <x v="33"/>
    <n v="98136"/>
    <x v="0"/>
    <s v="Fairwinds Estate Winery"/>
    <s v="C7"/>
    <x v="0"/>
    <m/>
    <x v="0"/>
    <m/>
    <m/>
    <x v="0"/>
    <m/>
    <m/>
  </r>
  <r>
    <s v="December"/>
    <s v="FEW62948061"/>
    <d v="2022-12-06T00:00:00"/>
    <s v="Regular"/>
    <n v="55.3"/>
    <n v="22.44"/>
    <n v="4.29"/>
    <n v="82.03"/>
    <s v="San Clemente"/>
    <x v="9"/>
    <n v="92673"/>
    <x v="2"/>
    <s v="Fairwinds Estate Winery"/>
    <s v="C7"/>
    <x v="1"/>
    <n v="55.3"/>
    <x v="0"/>
    <n v="7.7499999999999999E-2"/>
    <n v="4.2857500000000002"/>
    <x v="8"/>
    <n v="4.29"/>
    <n v="-4.249999999999865E-3"/>
  </r>
  <r>
    <s v="November"/>
    <s v="FEW62947555"/>
    <d v="2022-11-04T00:00:00"/>
    <s v="Regular"/>
    <n v="69.3"/>
    <n v="28.55"/>
    <n v="5.37"/>
    <n v="103.22"/>
    <s v="Mission Viejo"/>
    <x v="9"/>
    <n v="92692"/>
    <x v="2"/>
    <s v="Fairwinds Estate Winery"/>
    <s v="C7"/>
    <x v="1"/>
    <n v="69.3"/>
    <x v="0"/>
    <n v="7.7499999999999999E-2"/>
    <n v="5.3707500000000001"/>
    <x v="8"/>
    <n v="5.37"/>
    <n v="7.5000000000002842E-4"/>
  </r>
  <r>
    <s v="October"/>
    <s v="FEW62947310"/>
    <d v="2022-10-05T00:00:00"/>
    <s v="Regular"/>
    <n v="69.3"/>
    <n v="38.96"/>
    <n v="7.58"/>
    <n v="115.84"/>
    <s v="Fort Mill"/>
    <x v="28"/>
    <n v="29715"/>
    <x v="2"/>
    <s v="Fairwinds Estate Winery"/>
    <s v="C7"/>
    <x v="0"/>
    <m/>
    <x v="0"/>
    <m/>
    <m/>
    <x v="0"/>
    <m/>
    <m/>
  </r>
  <r>
    <s v="October"/>
    <s v="FEW62947474"/>
    <d v="2022-10-27T00:00:00"/>
    <s v="Regular"/>
    <n v="34.299999999999997"/>
    <n v="35.380000000000003"/>
    <n v="0"/>
    <n v="69.680000000000007"/>
    <s v="Ponte Vedra"/>
    <x v="12"/>
    <n v="32081"/>
    <x v="2"/>
    <s v="Fairwinds Estate Winery"/>
    <s v="C7"/>
    <x v="0"/>
    <m/>
    <x v="0"/>
    <m/>
    <m/>
    <x v="0"/>
    <m/>
    <m/>
  </r>
  <r>
    <s v="December"/>
    <s v="FEW62948832"/>
    <d v="2022-12-28T00:00:00"/>
    <s v="Regular"/>
    <n v="69.3"/>
    <n v="38.96"/>
    <n v="6.5"/>
    <n v="114.76"/>
    <s v="Westminster"/>
    <x v="28"/>
    <n v="29693"/>
    <x v="2"/>
    <s v="Fairwinds Estate Winery"/>
    <s v="C7"/>
    <x v="0"/>
    <m/>
    <x v="0"/>
    <m/>
    <m/>
    <x v="0"/>
    <m/>
    <m/>
  </r>
  <r>
    <s v="December"/>
    <s v="FEW62948591"/>
    <d v="2022-12-16T00:00:00"/>
    <s v="Regular"/>
    <n v="41.3"/>
    <n v="25.74"/>
    <n v="4.6900000000000004"/>
    <n v="71.73"/>
    <s v="Omaha"/>
    <x v="38"/>
    <n v="68154"/>
    <x v="2"/>
    <s v="Fairwinds Estate Winery"/>
    <s v="C7"/>
    <x v="0"/>
    <m/>
    <x v="0"/>
    <m/>
    <m/>
    <x v="0"/>
    <m/>
    <m/>
  </r>
  <r>
    <s v="November"/>
    <s v="FEW62947688"/>
    <d v="2022-11-21T00:00:00"/>
    <s v="Regular"/>
    <n v="61.53"/>
    <n v="27.34"/>
    <n v="3.69"/>
    <n v="92.56"/>
    <s v="Sun Valley"/>
    <x v="32"/>
    <n v="83353"/>
    <x v="2"/>
    <s v="Fairwinds Estate Winery"/>
    <s v="C7"/>
    <x v="0"/>
    <m/>
    <x v="0"/>
    <m/>
    <m/>
    <x v="0"/>
    <m/>
    <m/>
  </r>
  <r>
    <s v="December"/>
    <s v="FEW62948128"/>
    <d v="2022-12-08T00:00:00"/>
    <s v="Regular"/>
    <n v="55.3"/>
    <n v="25.4"/>
    <n v="4.29"/>
    <n v="84.99"/>
    <s v="San Marcos"/>
    <x v="9"/>
    <n v="92069"/>
    <x v="2"/>
    <s v="Fairwinds Estate Winery"/>
    <s v="C7"/>
    <x v="1"/>
    <n v="55.3"/>
    <x v="0"/>
    <n v="7.7499999999999999E-2"/>
    <n v="4.2857500000000002"/>
    <x v="1"/>
    <n v="4.29"/>
    <n v="-4.249999999999865E-3"/>
  </r>
  <r>
    <s v="October"/>
    <s v="FEW62947505"/>
    <d v="2022-10-31T00:00:00"/>
    <s v="Regular"/>
    <n v="69.3"/>
    <n v="25.4"/>
    <n v="5.38"/>
    <n v="100.08"/>
    <s v="Newport Beach"/>
    <x v="9"/>
    <n v="92663"/>
    <x v="2"/>
    <s v="Fairwinds Estate Winery"/>
    <s v="C7"/>
    <x v="1"/>
    <n v="69.3"/>
    <x v="0"/>
    <n v="7.7499999999999999E-2"/>
    <n v="5.3707500000000001"/>
    <x v="8"/>
    <n v="5.38"/>
    <n v="-9.2499999999997584E-3"/>
  </r>
  <r>
    <s v="November"/>
    <s v="FEW62947662"/>
    <d v="2022-11-18T00:00:00"/>
    <s v="Regular"/>
    <n v="55.3"/>
    <n v="26.95"/>
    <n v="5.13"/>
    <n v="87.38"/>
    <s v="Chicago"/>
    <x v="22"/>
    <n v="60624"/>
    <x v="0"/>
    <s v="Fairwinds Estate Winery"/>
    <s v="C7"/>
    <x v="0"/>
    <m/>
    <x v="0"/>
    <m/>
    <m/>
    <x v="0"/>
    <m/>
    <m/>
  </r>
  <r>
    <s v="November"/>
    <s v="FEW62947642"/>
    <d v="2022-11-17T00:00:00"/>
    <s v="Regular"/>
    <n v="55.3"/>
    <n v="28.57"/>
    <n v="0"/>
    <n v="83.87"/>
    <s v="Nokomis"/>
    <x v="12"/>
    <n v="34275"/>
    <x v="2"/>
    <s v="Fairwinds Estate Winery"/>
    <s v="C7"/>
    <x v="0"/>
    <m/>
    <x v="0"/>
    <m/>
    <m/>
    <x v="0"/>
    <m/>
    <m/>
  </r>
  <r>
    <s v="December"/>
    <s v="FEW62948007"/>
    <d v="2022-12-05T00:00:00"/>
    <s v="Regular"/>
    <n v="55.3"/>
    <n v="28.57"/>
    <n v="7.03"/>
    <n v="90.9"/>
    <s v="Mohegan Lake"/>
    <x v="5"/>
    <n v="10547"/>
    <x v="2"/>
    <s v="Fairwinds Estate Winery"/>
    <s v="C7"/>
    <x v="0"/>
    <m/>
    <x v="0"/>
    <m/>
    <m/>
    <x v="0"/>
    <m/>
    <m/>
  </r>
  <r>
    <s v="December"/>
    <s v="FEW62947955"/>
    <d v="2022-12-01T00:00:00"/>
    <s v="Regular"/>
    <n v="55.3"/>
    <n v="35.380000000000003"/>
    <n v="7.07"/>
    <n v="97.75"/>
    <s v="Cincinnati"/>
    <x v="10"/>
    <n v="45206"/>
    <x v="0"/>
    <s v="Fairwinds Estate Winery"/>
    <s v="C7"/>
    <x v="0"/>
    <m/>
    <x v="0"/>
    <m/>
    <m/>
    <x v="0"/>
    <m/>
    <m/>
  </r>
  <r>
    <s v="November"/>
    <s v="FEW62947697"/>
    <d v="2022-11-22T00:00:00"/>
    <s v="Regular"/>
    <n v="69.3"/>
    <n v="35.11"/>
    <n v="8.36"/>
    <n v="112.77"/>
    <s v="Lewisville"/>
    <x v="11"/>
    <n v="75067"/>
    <x v="2"/>
    <s v="Fairwinds Estate Winery"/>
    <s v="C7"/>
    <x v="0"/>
    <m/>
    <x v="0"/>
    <m/>
    <m/>
    <x v="0"/>
    <m/>
    <m/>
  </r>
  <r>
    <s v="December"/>
    <s v="FEW62948398"/>
    <d v="2022-12-14T00:00:00"/>
    <s v="Regular"/>
    <n v="55.3"/>
    <n v="22.44"/>
    <n v="4.5599999999999996"/>
    <n v="82.3"/>
    <s v="Mill Valley"/>
    <x v="9"/>
    <n v="94941"/>
    <x v="2"/>
    <s v="Fairwinds Estate Winery"/>
    <s v="C7"/>
    <x v="1"/>
    <n v="55.3"/>
    <x v="0"/>
    <n v="0.08"/>
    <n v="4.4239999999999995"/>
    <x v="21"/>
    <n v="4.5599999999999996"/>
    <n v="-0.13600000000000012"/>
  </r>
  <r>
    <s v="December"/>
    <s v="FEW62948426"/>
    <d v="2022-12-14T00:00:00"/>
    <s v="Regular"/>
    <n v="41.3"/>
    <n v="22.44"/>
    <n v="3.87"/>
    <n v="67.61"/>
    <s v="Campbell"/>
    <x v="9"/>
    <n v="95008"/>
    <x v="2"/>
    <s v="Fairwinds Estate Winery"/>
    <s v="C7"/>
    <x v="1"/>
    <n v="41.3"/>
    <x v="0"/>
    <n v="9.3799999999999994E-2"/>
    <n v="3.8739399999999997"/>
    <x v="11"/>
    <n v="3.87"/>
    <n v="3.9399999999996105E-3"/>
  </r>
  <r>
    <s v="November"/>
    <s v="FEW62947775"/>
    <d v="2022-11-28T00:00:00"/>
    <s v="Regular"/>
    <n v="69.3"/>
    <n v="28.55"/>
    <n v="6.32"/>
    <n v="104.17"/>
    <s v="Gilroy"/>
    <x v="9"/>
    <n v="95020"/>
    <x v="2"/>
    <s v="Fairwinds Estate Winery"/>
    <s v="C7"/>
    <x v="1"/>
    <n v="69.3"/>
    <x v="0"/>
    <n v="9.1300000000000006E-2"/>
    <n v="6.3270900000000001"/>
    <x v="11"/>
    <n v="6.32"/>
    <n v="7.0899999999998187E-3"/>
  </r>
  <r>
    <s v="November"/>
    <s v="FEW62947843"/>
    <d v="2022-11-28T00:00:00"/>
    <s v="Regular"/>
    <n v="69.3"/>
    <n v="38.96"/>
    <n v="8.67"/>
    <n v="116.93"/>
    <s v="Shaker Heights"/>
    <x v="10"/>
    <n v="44122"/>
    <x v="0"/>
    <s v="Fairwinds Estate Winery"/>
    <s v="C7"/>
    <x v="0"/>
    <m/>
    <x v="0"/>
    <m/>
    <m/>
    <x v="0"/>
    <m/>
    <m/>
  </r>
  <r>
    <s v="December"/>
    <s v="FEW62948506"/>
    <d v="2022-12-15T00:00:00"/>
    <s v="Regular"/>
    <n v="69.3"/>
    <n v="32.200000000000003"/>
    <n v="0"/>
    <n v="101.5"/>
    <s v="Morrison"/>
    <x v="27"/>
    <n v="80465"/>
    <x v="0"/>
    <s v="Fairwinds Estate Winery"/>
    <s v="C7"/>
    <x v="0"/>
    <m/>
    <x v="0"/>
    <m/>
    <m/>
    <x v="0"/>
    <m/>
    <m/>
  </r>
  <r>
    <s v="October"/>
    <s v="FEW62947476"/>
    <d v="2022-10-27T00:00:00"/>
    <s v="Regular"/>
    <n v="34.299999999999997"/>
    <n v="27.34"/>
    <n v="6.23"/>
    <n v="67.87"/>
    <s v="Lake Forest Park"/>
    <x v="33"/>
    <n v="98155"/>
    <x v="2"/>
    <s v="Fairwinds Estate Winery"/>
    <s v="C7"/>
    <x v="0"/>
    <m/>
    <x v="0"/>
    <m/>
    <m/>
    <x v="0"/>
    <m/>
    <m/>
  </r>
  <r>
    <s v="October"/>
    <s v="FEW62947295"/>
    <d v="2022-10-03T00:00:00"/>
    <s v="Regular"/>
    <n v="69.3"/>
    <n v="38.96"/>
    <n v="7.17"/>
    <n v="115.43"/>
    <s v="Woodland Park"/>
    <x v="14"/>
    <n v="7424"/>
    <x v="0"/>
    <s v="Fairwinds Estate Winery"/>
    <s v="C7"/>
    <x v="0"/>
    <m/>
    <x v="0"/>
    <m/>
    <m/>
    <x v="0"/>
    <m/>
    <m/>
  </r>
  <r>
    <s v="October"/>
    <s v="FEW62947423"/>
    <d v="2022-10-20T00:00:00"/>
    <s v="Regular"/>
    <n v="69.3"/>
    <n v="28.55"/>
    <n v="5.98"/>
    <n v="103.83"/>
    <s v="San Francisco"/>
    <x v="9"/>
    <n v="94107"/>
    <x v="2"/>
    <s v="Fairwinds Estate Winery"/>
    <s v="C7"/>
    <x v="1"/>
    <n v="69.3"/>
    <x v="0"/>
    <n v="8.6300000000000002E-2"/>
    <n v="5.9805900000000003"/>
    <x v="22"/>
    <n v="5.98"/>
    <n v="5.8999999999986841E-4"/>
  </r>
  <r>
    <s v="October"/>
    <s v="FEW62947316"/>
    <d v="2022-10-05T00:00:00"/>
    <s v="Regular"/>
    <n v="69.3"/>
    <n v="38.96"/>
    <n v="6.5"/>
    <n v="114.76"/>
    <s v="Lake Orion"/>
    <x v="19"/>
    <n v="48360"/>
    <x v="0"/>
    <s v="Fairwinds Estate Winery"/>
    <s v="C7"/>
    <x v="0"/>
    <m/>
    <x v="0"/>
    <m/>
    <m/>
    <x v="0"/>
    <m/>
    <m/>
  </r>
  <r>
    <s v="December"/>
    <s v="FEW62948230"/>
    <d v="2022-12-12T00:00:00"/>
    <s v="Regular"/>
    <n v="69.3"/>
    <n v="28.55"/>
    <n v="6.06"/>
    <n v="103.91"/>
    <s v="Alamo"/>
    <x v="9"/>
    <n v="94507"/>
    <x v="2"/>
    <s v="Fairwinds Estate Winery"/>
    <s v="C7"/>
    <x v="1"/>
    <n v="69.3"/>
    <x v="0"/>
    <n v="8.7499999999999994E-2"/>
    <n v="6.0637499999999998"/>
    <x v="12"/>
    <n v="6.06"/>
    <n v="3.7500000000001421E-3"/>
  </r>
  <r>
    <s v="October"/>
    <s v="FEW62947307"/>
    <d v="2022-10-04T00:00:00"/>
    <s v="Regular"/>
    <n v="55.3"/>
    <n v="28.12"/>
    <n v="4.18"/>
    <n v="87.6"/>
    <s v="Corrales"/>
    <x v="35"/>
    <n v="87048"/>
    <x v="2"/>
    <s v="Fairwinds Estate Winery"/>
    <s v="C7"/>
    <x v="0"/>
    <m/>
    <x v="0"/>
    <m/>
    <m/>
    <x v="0"/>
    <m/>
    <m/>
  </r>
  <r>
    <s v="November"/>
    <s v="FEW62947716"/>
    <d v="2022-11-23T00:00:00"/>
    <s v="Regular"/>
    <n v="37.1"/>
    <n v="27.34"/>
    <n v="6.5"/>
    <n v="70.94"/>
    <s v="Medina"/>
    <x v="33"/>
    <n v="98039"/>
    <x v="2"/>
    <s v="Fairwinds Estate Winery"/>
    <s v="C7"/>
    <x v="0"/>
    <m/>
    <x v="0"/>
    <m/>
    <m/>
    <x v="0"/>
    <m/>
    <m/>
  </r>
  <r>
    <s v="December"/>
    <s v="FEW62948063"/>
    <d v="2022-12-06T00:00:00"/>
    <s v="Regular"/>
    <n v="69.3"/>
    <n v="30.47"/>
    <n v="8.59"/>
    <n v="108.36"/>
    <s v="Bellingham"/>
    <x v="33"/>
    <n v="98226"/>
    <x v="0"/>
    <s v="Fairwinds Estate Winery"/>
    <s v="C7"/>
    <x v="0"/>
    <m/>
    <x v="0"/>
    <m/>
    <m/>
    <x v="0"/>
    <m/>
    <m/>
  </r>
  <r>
    <s v="December"/>
    <s v="FEW62948008"/>
    <d v="2022-12-05T00:00:00"/>
    <s v="Regular"/>
    <n v="55.3"/>
    <n v="22.44"/>
    <n v="4.29"/>
    <n v="82.03"/>
    <s v="Del Mar"/>
    <x v="9"/>
    <n v="92014"/>
    <x v="2"/>
    <s v="Fairwinds Estate Winery"/>
    <s v="C7"/>
    <x v="1"/>
    <n v="55.3"/>
    <x v="0"/>
    <n v="8.7499999999999994E-2"/>
    <n v="4.8387499999999992"/>
    <x v="1"/>
    <n v="4.29"/>
    <n v="0.54874999999999918"/>
  </r>
  <r>
    <s v="December"/>
    <s v="FEW62948715"/>
    <d v="2022-12-20T00:00:00"/>
    <s v="Regular"/>
    <n v="69.3"/>
    <n v="32.200000000000003"/>
    <n v="0"/>
    <n v="101.5"/>
    <s v="Colorado Springs"/>
    <x v="27"/>
    <n v="80919"/>
    <x v="0"/>
    <s v="Fairwinds Estate Winery"/>
    <s v="C7"/>
    <x v="0"/>
    <m/>
    <x v="0"/>
    <m/>
    <m/>
    <x v="0"/>
    <m/>
    <m/>
  </r>
  <r>
    <s v="December"/>
    <s v="FEW62948662"/>
    <d v="2022-12-20T00:00:00"/>
    <s v="Regular"/>
    <n v="55.3"/>
    <n v="22.44"/>
    <n v="5.18"/>
    <n v="82.92"/>
    <s v="Menlo Park"/>
    <x v="9"/>
    <n v="94025"/>
    <x v="2"/>
    <s v="Fairwinds Estate Winery"/>
    <s v="C7"/>
    <x v="1"/>
    <n v="55.3"/>
    <x v="0"/>
    <n v="9.3799999999999994E-2"/>
    <n v="5.1871399999999994"/>
    <x v="19"/>
    <n v="5.18"/>
    <n v="7.1399999999997021E-3"/>
  </r>
  <r>
    <s v="December"/>
    <s v="FEW62948450"/>
    <d v="2022-12-14T00:00:00"/>
    <s v="Regular"/>
    <n v="69.3"/>
    <n v="38.96"/>
    <n v="0"/>
    <n v="108.26"/>
    <s v="Palm Beach Gardens"/>
    <x v="12"/>
    <n v="33418"/>
    <x v="2"/>
    <s v="Fairwinds Estate Winery"/>
    <s v="C7"/>
    <x v="0"/>
    <m/>
    <x v="0"/>
    <m/>
    <m/>
    <x v="0"/>
    <m/>
    <m/>
  </r>
  <r>
    <s v="November"/>
    <s v="FEW62947811"/>
    <d v="2022-11-28T00:00:00"/>
    <s v="Regular"/>
    <n v="69.3"/>
    <n v="28.55"/>
    <n v="6.58"/>
    <n v="104.43"/>
    <s v="Los Angeles"/>
    <x v="9"/>
    <n v="90027"/>
    <x v="2"/>
    <s v="Fairwinds Estate Winery"/>
    <s v="C7"/>
    <x v="1"/>
    <n v="69.3"/>
    <x v="0"/>
    <n v="9.5000000000000001E-2"/>
    <n v="6.5834999999999999"/>
    <x v="5"/>
    <n v="6.58"/>
    <n v="3.4999999999998366E-3"/>
  </r>
  <r>
    <s v="October"/>
    <s v="FEW62947458"/>
    <d v="2022-10-26T00:00:00"/>
    <s v="Regular"/>
    <n v="48.3"/>
    <n v="25.4"/>
    <n v="4.5199999999999996"/>
    <n v="78.22"/>
    <s v="Milpitas"/>
    <x v="9"/>
    <n v="95035"/>
    <x v="2"/>
    <s v="Fairwinds Estate Winery"/>
    <s v="C7"/>
    <x v="1"/>
    <n v="48.3"/>
    <x v="0"/>
    <n v="9.3799999999999994E-2"/>
    <n v="4.5305399999999993"/>
    <x v="11"/>
    <n v="4.5199999999999996"/>
    <n v="1.0539999999999772E-2"/>
  </r>
  <r>
    <s v="November"/>
    <s v="FEW62947792"/>
    <d v="2022-11-28T00:00:00"/>
    <s v="Regular"/>
    <n v="55.3"/>
    <n v="25.4"/>
    <n v="5.04"/>
    <n v="85.74"/>
    <s v="Palo Alto"/>
    <x v="9"/>
    <n v="94304"/>
    <x v="2"/>
    <s v="Fairwinds Estate Winery"/>
    <s v="C7"/>
    <x v="1"/>
    <n v="55.3"/>
    <x v="0"/>
    <n v="9.1300000000000006E-2"/>
    <n v="5.0488900000000001"/>
    <x v="11"/>
    <n v="5.04"/>
    <n v="8.8900000000000645E-3"/>
  </r>
  <r>
    <s v="November"/>
    <s v="FEW62947537"/>
    <d v="2022-11-02T00:00:00"/>
    <s v="Regular"/>
    <n v="69.3"/>
    <n v="35.380000000000003"/>
    <n v="6.28"/>
    <n v="110.96"/>
    <s v="Howell"/>
    <x v="19"/>
    <n v="48843"/>
    <x v="0"/>
    <s v="Fairwinds Estate Winery"/>
    <s v="C7"/>
    <x v="0"/>
    <m/>
    <x v="0"/>
    <m/>
    <m/>
    <x v="0"/>
    <m/>
    <m/>
  </r>
  <r>
    <s v="December"/>
    <s v="FEW62948519"/>
    <d v="2022-12-15T00:00:00"/>
    <s v="Regular"/>
    <n v="55.3"/>
    <n v="25.4"/>
    <n v="5.03"/>
    <n v="85.73"/>
    <s v="Los Altos"/>
    <x v="9"/>
    <n v="94022"/>
    <x v="2"/>
    <s v="Fairwinds Estate Winery"/>
    <s v="C7"/>
    <x v="1"/>
    <n v="55.3"/>
    <x v="0"/>
    <n v="9.1300000000000006E-2"/>
    <n v="5.0488900000000001"/>
    <x v="11"/>
    <n v="5.03"/>
    <n v="1.8889999999999851E-2"/>
  </r>
  <r>
    <s v="November"/>
    <s v="FEW62947898"/>
    <d v="2022-11-30T00:00:00"/>
    <s v="Regular"/>
    <n v="41.3"/>
    <n v="22.44"/>
    <n v="3.77"/>
    <n v="67.510000000000005"/>
    <s v="Palo Alto"/>
    <x v="9"/>
    <n v="94303"/>
    <x v="2"/>
    <s v="Fairwinds Estate Winery"/>
    <s v="C7"/>
    <x v="1"/>
    <n v="41.3"/>
    <x v="0"/>
    <n v="9.1300000000000006E-2"/>
    <n v="3.7706900000000001"/>
    <x v="11"/>
    <n v="3.77"/>
    <n v="6.9000000000007944E-4"/>
  </r>
  <r>
    <s v="October"/>
    <s v="FEW62947323"/>
    <d v="2022-10-06T00:00:00"/>
    <s v="Regular"/>
    <n v="69.3"/>
    <n v="28.55"/>
    <n v="6.41"/>
    <n v="104.26"/>
    <s v="Pleasant Hill"/>
    <x v="9"/>
    <n v="94523"/>
    <x v="2"/>
    <s v="Fairwinds Estate Winery"/>
    <s v="C7"/>
    <x v="1"/>
    <n v="69.3"/>
    <x v="0"/>
    <n v="9.2499999999999999E-2"/>
    <n v="6.4102499999999996"/>
    <x v="12"/>
    <n v="6.41"/>
    <n v="2.4999999999941735E-4"/>
  </r>
  <r>
    <s v="December"/>
    <s v="FEW62947969"/>
    <d v="2022-12-02T00:00:00"/>
    <s v="Regular"/>
    <n v="69.3"/>
    <n v="28.12"/>
    <n v="0"/>
    <n v="97.42"/>
    <s v="Littleton"/>
    <x v="27"/>
    <n v="80125"/>
    <x v="2"/>
    <s v="Fairwinds Estate Winery"/>
    <s v="C7"/>
    <x v="0"/>
    <m/>
    <x v="0"/>
    <m/>
    <m/>
    <x v="0"/>
    <m/>
    <m/>
  </r>
  <r>
    <s v="December"/>
    <s v="FEW62948219"/>
    <d v="2022-12-12T00:00:00"/>
    <s v="Regular"/>
    <n v="69.3"/>
    <n v="38.96"/>
    <n v="0"/>
    <n v="108.26"/>
    <s v="Deerfield Beach"/>
    <x v="12"/>
    <n v="33441"/>
    <x v="2"/>
    <s v="Fairwinds Estate Winery"/>
    <s v="C7"/>
    <x v="0"/>
    <m/>
    <x v="0"/>
    <m/>
    <m/>
    <x v="0"/>
    <m/>
    <m/>
  </r>
  <r>
    <s v="December"/>
    <s v="FEW62948429"/>
    <d v="2022-12-14T00:00:00"/>
    <s v="Regular"/>
    <n v="41.3"/>
    <n v="22.44"/>
    <n v="3.87"/>
    <n v="67.61"/>
    <s v="San Jose"/>
    <x v="9"/>
    <n v="95138"/>
    <x v="2"/>
    <s v="Fairwinds Estate Winery"/>
    <s v="C7"/>
    <x v="1"/>
    <n v="41.3"/>
    <x v="0"/>
    <n v="9.3799999999999994E-2"/>
    <n v="3.8739399999999997"/>
    <x v="11"/>
    <n v="3.87"/>
    <n v="3.9399999999996105E-3"/>
  </r>
  <r>
    <s v="December"/>
    <s v="FEW62948126"/>
    <d v="2022-12-08T00:00:00"/>
    <s v="Regular"/>
    <n v="69.3"/>
    <n v="38.96"/>
    <n v="0"/>
    <n v="108.26"/>
    <s v="Boynton Beach"/>
    <x v="12"/>
    <n v="33437"/>
    <x v="2"/>
    <s v="Fairwinds Estate Winery"/>
    <s v="C7"/>
    <x v="0"/>
    <m/>
    <x v="0"/>
    <m/>
    <m/>
    <x v="0"/>
    <m/>
    <m/>
  </r>
  <r>
    <s v="December"/>
    <s v="FEW62948009"/>
    <d v="2022-12-05T00:00:00"/>
    <s v="Regular"/>
    <n v="69.3"/>
    <n v="35.11"/>
    <n v="8.35"/>
    <n v="112.76"/>
    <s v="Austin"/>
    <x v="11"/>
    <n v="78733"/>
    <x v="0"/>
    <s v="Fairwinds Estate Winery"/>
    <s v="C7"/>
    <x v="0"/>
    <m/>
    <x v="0"/>
    <m/>
    <m/>
    <x v="0"/>
    <m/>
    <m/>
  </r>
  <r>
    <s v="November"/>
    <s v="FEW62947663"/>
    <d v="2022-11-18T00:00:00"/>
    <s v="Regular"/>
    <n v="55.3"/>
    <n v="26.95"/>
    <n v="5.13"/>
    <n v="87.38"/>
    <s v="Park Ridge"/>
    <x v="22"/>
    <n v="60068"/>
    <x v="0"/>
    <s v="Fairwinds Estate Winery"/>
    <s v="C7"/>
    <x v="0"/>
    <m/>
    <x v="0"/>
    <m/>
    <m/>
    <x v="0"/>
    <m/>
    <m/>
  </r>
  <r>
    <s v="November"/>
    <s v="FEW62947536"/>
    <d v="2022-11-01T00:00:00"/>
    <s v="Regular"/>
    <n v="34.299999999999997"/>
    <n v="25.4"/>
    <n v="2.48"/>
    <n v="62.18"/>
    <s v="Newbury Park"/>
    <x v="9"/>
    <n v="91320"/>
    <x v="2"/>
    <s v="Fairwinds Estate Winery"/>
    <s v="C7"/>
    <x v="1"/>
    <n v="34.299999999999997"/>
    <x v="0"/>
    <n v="7.2499999999999995E-2"/>
    <n v="2.4867499999999998"/>
    <x v="3"/>
    <n v="2.48"/>
    <n v="6.7499999999998117E-3"/>
  </r>
  <r>
    <s v="December"/>
    <s v="FEW62948417"/>
    <d v="2022-12-14T00:00:00"/>
    <s v="Regular"/>
    <n v="55.3"/>
    <n v="28.57"/>
    <n v="2.5499999999999998"/>
    <n v="86.42"/>
    <s v="Hanover"/>
    <x v="36"/>
    <n v="3755"/>
    <x v="0"/>
    <s v="Fairwinds Estate Winery"/>
    <s v="C7"/>
    <x v="0"/>
    <m/>
    <x v="0"/>
    <m/>
    <m/>
    <x v="0"/>
    <m/>
    <m/>
  </r>
  <r>
    <s v="December"/>
    <s v="FEW62948357"/>
    <d v="2022-12-14T00:00:00"/>
    <s v="Regular"/>
    <n v="55.3"/>
    <n v="28.57"/>
    <n v="0"/>
    <n v="83.87"/>
    <s v="Saratoga Springs"/>
    <x v="41"/>
    <n v="84095"/>
    <x v="3"/>
    <s v="Fairwinds Estate Winery"/>
    <s v="C7"/>
    <x v="1"/>
    <n v="55.3"/>
    <x v="0"/>
    <n v="7.7499999999999999E-2"/>
    <n v="4.2857500000000002"/>
    <x v="2"/>
    <n v="0"/>
    <n v="4.2857500000000002"/>
  </r>
  <r>
    <s v="December"/>
    <s v="FEW62948147"/>
    <d v="2022-12-09T00:00:00"/>
    <s v="Regular"/>
    <n v="69.3"/>
    <n v="37.32"/>
    <n v="11.51"/>
    <n v="118.13"/>
    <s v="Fayetteville"/>
    <x v="17"/>
    <n v="72703"/>
    <x v="2"/>
    <s v="Fairwinds Estate Winery"/>
    <s v="C7"/>
    <x v="0"/>
    <m/>
    <x v="0"/>
    <m/>
    <m/>
    <x v="0"/>
    <m/>
    <m/>
  </r>
  <r>
    <s v="December"/>
    <s v="FEW62948387"/>
    <d v="2022-12-14T00:00:00"/>
    <s v="Regular"/>
    <n v="41.3"/>
    <n v="22.44"/>
    <n v="3.51"/>
    <n v="67.25"/>
    <s v="Santa Rosa"/>
    <x v="9"/>
    <n v="95404"/>
    <x v="2"/>
    <s v="Fairwinds Estate Winery"/>
    <s v="C7"/>
    <x v="1"/>
    <n v="41.3"/>
    <x v="0"/>
    <n v="9.2499999999999999E-2"/>
    <n v="3.8202499999999997"/>
    <x v="15"/>
    <n v="3.51"/>
    <n v="0.31024999999999991"/>
  </r>
  <r>
    <s v="October"/>
    <s v="FEW62947290"/>
    <d v="2022-10-03T00:00:00"/>
    <s v="Regular"/>
    <n v="69.3"/>
    <n v="25.4"/>
    <n v="6.58"/>
    <n v="101.28"/>
    <s v="Valencia"/>
    <x v="9"/>
    <n v="91354"/>
    <x v="2"/>
    <s v="Fairwinds Estate Winery"/>
    <s v="C7"/>
    <x v="1"/>
    <n v="69.3"/>
    <x v="0"/>
    <n v="9.5000000000000001E-2"/>
    <n v="6.5834999999999999"/>
    <x v="5"/>
    <n v="6.58"/>
    <n v="3.4999999999998366E-3"/>
  </r>
  <r>
    <s v="November"/>
    <s v="FEW62947908"/>
    <d v="2022-11-30T00:00:00"/>
    <s v="Regular"/>
    <n v="69.3"/>
    <n v="25.4"/>
    <n v="5.37"/>
    <n v="100.07"/>
    <s v="La Jolla"/>
    <x v="9"/>
    <n v="92037"/>
    <x v="2"/>
    <s v="Fairwinds Estate Winery"/>
    <s v="C7"/>
    <x v="1"/>
    <n v="69.3"/>
    <x v="0"/>
    <n v="7.7499999999999999E-2"/>
    <n v="5.3707500000000001"/>
    <x v="1"/>
    <n v="5.37"/>
    <n v="7.5000000000002842E-4"/>
  </r>
  <r>
    <s v="November"/>
    <s v="FEW62947797"/>
    <d v="2022-11-28T00:00:00"/>
    <s v="Regular"/>
    <n v="69.3"/>
    <n v="25.4"/>
    <n v="6.5"/>
    <n v="101.2"/>
    <s v="San Jose"/>
    <x v="9"/>
    <n v="95130"/>
    <x v="2"/>
    <s v="Fairwinds Estate Winery"/>
    <s v="C7"/>
    <x v="1"/>
    <n v="69.3"/>
    <x v="0"/>
    <n v="9.3799999999999994E-2"/>
    <n v="6.5003399999999996"/>
    <x v="11"/>
    <n v="6.5"/>
    <n v="3.3999999999956287E-4"/>
  </r>
  <r>
    <s v="December"/>
    <s v="FEW62948827"/>
    <d v="2022-12-28T00:00:00"/>
    <s v="Regular"/>
    <n v="55.3"/>
    <n v="22.44"/>
    <n v="5.39"/>
    <n v="83.13"/>
    <s v="Martinez"/>
    <x v="9"/>
    <n v="94553"/>
    <x v="2"/>
    <s v="Fairwinds Estate Winery"/>
    <s v="C7"/>
    <x v="1"/>
    <n v="55.3"/>
    <x v="0"/>
    <n v="9.7500000000000003E-2"/>
    <n v="5.39175"/>
    <x v="12"/>
    <n v="5.39"/>
    <n v="1.7500000000003624E-3"/>
  </r>
  <r>
    <s v="December"/>
    <s v="FEW62948075"/>
    <d v="2022-12-07T00:00:00"/>
    <s v="Regular"/>
    <n v="69.3"/>
    <n v="26.6"/>
    <n v="0"/>
    <n v="95.9"/>
    <s v="Sisters"/>
    <x v="39"/>
    <n v="97759"/>
    <x v="2"/>
    <s v="Fairwinds Estate Winery"/>
    <s v="C7"/>
    <x v="0"/>
    <m/>
    <x v="0"/>
    <m/>
    <m/>
    <x v="0"/>
    <m/>
    <m/>
  </r>
  <r>
    <s v="December"/>
    <s v="FEW62948217"/>
    <d v="2022-12-12T00:00:00"/>
    <s v="Regular"/>
    <n v="41.3"/>
    <n v="22.44"/>
    <n v="3.82"/>
    <n v="67.56"/>
    <s v="Los Gatos"/>
    <x v="9"/>
    <n v="95032"/>
    <x v="2"/>
    <s v="Fairwinds Estate Winery"/>
    <s v="C7"/>
    <x v="1"/>
    <n v="41.3"/>
    <x v="0"/>
    <n v="9.2499999999999999E-2"/>
    <n v="3.8202499999999997"/>
    <x v="11"/>
    <n v="3.82"/>
    <n v="2.4999999999986144E-4"/>
  </r>
  <r>
    <s v="December"/>
    <s v="FEW62948347"/>
    <d v="2022-12-14T00:00:00"/>
    <s v="Regular"/>
    <n v="41.3"/>
    <n v="22.44"/>
    <n v="3.87"/>
    <n v="67.61"/>
    <s v="San Jose"/>
    <x v="9"/>
    <n v="95125"/>
    <x v="2"/>
    <s v="Fairwinds Estate Winery"/>
    <s v="C7"/>
    <x v="1"/>
    <n v="41.3"/>
    <x v="0"/>
    <n v="9.3799999999999994E-2"/>
    <n v="3.8739399999999997"/>
    <x v="11"/>
    <n v="3.87"/>
    <n v="3.9399999999996105E-3"/>
  </r>
  <r>
    <s v="December"/>
    <s v="FEW62948291"/>
    <d v="2022-12-14T00:00:00"/>
    <s v="Regular"/>
    <n v="37.1"/>
    <n v="25.4"/>
    <n v="2.69"/>
    <n v="65.19"/>
    <s v="Granite Bay"/>
    <x v="9"/>
    <n v="95746"/>
    <x v="2"/>
    <s v="Fairwinds Estate Winery"/>
    <s v="C7"/>
    <x v="1"/>
    <n v="37.1"/>
    <x v="0"/>
    <n v="7.2499999999999995E-2"/>
    <n v="2.6897500000000001"/>
    <x v="18"/>
    <n v="2.69"/>
    <n v="-2.4999999999986144E-4"/>
  </r>
  <r>
    <s v="November"/>
    <s v="FEW62947653"/>
    <d v="2022-11-18T00:00:00"/>
    <s v="Regular"/>
    <n v="69.3"/>
    <n v="31.37"/>
    <n v="6.29"/>
    <n v="106.96"/>
    <s v="Evanston"/>
    <x v="22"/>
    <n v="60201"/>
    <x v="2"/>
    <s v="Fairwinds Estate Winery"/>
    <s v="C7"/>
    <x v="0"/>
    <m/>
    <x v="0"/>
    <m/>
    <m/>
    <x v="0"/>
    <m/>
    <m/>
  </r>
  <r>
    <s v="November"/>
    <s v="FEW62947827"/>
    <d v="2022-11-28T00:00:00"/>
    <s v="Regular"/>
    <n v="69.3"/>
    <n v="38.96"/>
    <n v="8.35"/>
    <n v="116.61"/>
    <s v="Weirton"/>
    <x v="42"/>
    <n v="26062"/>
    <x v="0"/>
    <s v="Fairwinds Estate Winery"/>
    <s v="C7"/>
    <x v="0"/>
    <m/>
    <x v="0"/>
    <m/>
    <m/>
    <x v="0"/>
    <m/>
    <m/>
  </r>
  <r>
    <s v="November"/>
    <s v="FEW62947706"/>
    <d v="2022-11-23T00:00:00"/>
    <s v="Regular"/>
    <n v="69.3"/>
    <n v="38.96"/>
    <n v="8.11"/>
    <n v="116.37"/>
    <s v="Bahama"/>
    <x v="0"/>
    <n v="27503"/>
    <x v="2"/>
    <s v="Fairwinds Estate Winery"/>
    <s v="C7"/>
    <x v="0"/>
    <m/>
    <x v="0"/>
    <m/>
    <m/>
    <x v="0"/>
    <m/>
    <m/>
  </r>
  <r>
    <s v="December"/>
    <s v="FEW62948114"/>
    <d v="2022-12-08T00:00:00"/>
    <s v="Regular"/>
    <n v="69.3"/>
    <n v="38.96"/>
    <n v="0"/>
    <n v="108.26"/>
    <s v="Delray Beach"/>
    <x v="12"/>
    <n v="33483"/>
    <x v="2"/>
    <s v="Fairwinds Estate Winery"/>
    <s v="C7"/>
    <x v="0"/>
    <m/>
    <x v="0"/>
    <m/>
    <m/>
    <x v="0"/>
    <m/>
    <m/>
  </r>
  <r>
    <s v="November"/>
    <s v="FEW62947694"/>
    <d v="2022-11-22T00:00:00"/>
    <s v="Regular"/>
    <n v="69.3"/>
    <n v="35.11"/>
    <n v="8.36"/>
    <n v="112.77"/>
    <s v="Coppell"/>
    <x v="11"/>
    <n v="75019"/>
    <x v="2"/>
    <s v="Fairwinds Estate Winery"/>
    <s v="C7"/>
    <x v="0"/>
    <m/>
    <x v="0"/>
    <m/>
    <m/>
    <x v="0"/>
    <m/>
    <m/>
  </r>
  <r>
    <s v="December"/>
    <s v="FEW62947942"/>
    <d v="2022-12-01T00:00:00"/>
    <s v="Regular"/>
    <n v="69.3"/>
    <n v="28.55"/>
    <n v="5.99"/>
    <n v="103.84"/>
    <s v="San Francisco"/>
    <x v="9"/>
    <n v="94127"/>
    <x v="2"/>
    <s v="Fairwinds Estate Winery"/>
    <s v="C7"/>
    <x v="1"/>
    <n v="69.3"/>
    <x v="0"/>
    <n v="8.6300000000000002E-2"/>
    <n v="5.9805900000000003"/>
    <x v="22"/>
    <n v="5.99"/>
    <n v="-9.4099999999999184E-3"/>
  </r>
  <r>
    <s v="December"/>
    <s v="FEW62948134"/>
    <d v="2022-12-08T00:00:00"/>
    <s v="Regular"/>
    <n v="55.3"/>
    <n v="26.95"/>
    <n v="0"/>
    <n v="82.25"/>
    <s v="Maple Grove"/>
    <x v="23"/>
    <n v="55369"/>
    <x v="0"/>
    <s v="Fairwinds Estate Winery"/>
    <s v="C7"/>
    <x v="0"/>
    <m/>
    <x v="0"/>
    <m/>
    <m/>
    <x v="0"/>
    <m/>
    <m/>
  </r>
  <r>
    <s v="October"/>
    <s v="FEW62947386"/>
    <d v="2022-10-14T00:00:00"/>
    <s v="Regular"/>
    <n v="55.3"/>
    <n v="28.57"/>
    <n v="7.23"/>
    <n v="91.1"/>
    <s v="Middle Island"/>
    <x v="5"/>
    <n v="11953"/>
    <x v="2"/>
    <s v="Fairwinds Estate Winery"/>
    <s v="C7"/>
    <x v="0"/>
    <m/>
    <x v="0"/>
    <m/>
    <m/>
    <x v="0"/>
    <m/>
    <m/>
  </r>
  <r>
    <s v="December"/>
    <s v="FEW62948442"/>
    <d v="2022-12-14T00:00:00"/>
    <s v="Regular"/>
    <n v="34.299999999999997"/>
    <n v="25.4"/>
    <n v="3.21"/>
    <n v="62.91"/>
    <s v="Campbell"/>
    <x v="9"/>
    <n v="95008"/>
    <x v="2"/>
    <s v="Fairwinds Estate Winery"/>
    <s v="C7"/>
    <x v="1"/>
    <n v="34.299999999999997"/>
    <x v="0"/>
    <n v="9.3799999999999994E-2"/>
    <n v="3.2173399999999996"/>
    <x v="11"/>
    <n v="3.21"/>
    <n v="7.3399999999996801E-3"/>
  </r>
  <r>
    <s v="October"/>
    <s v="FEW62947385"/>
    <d v="2022-10-14T00:00:00"/>
    <s v="Regular"/>
    <n v="69.3"/>
    <n v="38.96"/>
    <n v="8.66"/>
    <n v="116.92"/>
    <s v="Atlanta"/>
    <x v="7"/>
    <n v="30338"/>
    <x v="0"/>
    <s v="Fairwinds Estate Winery"/>
    <s v="C7"/>
    <x v="0"/>
    <m/>
    <x v="0"/>
    <m/>
    <m/>
    <x v="0"/>
    <m/>
    <m/>
  </r>
  <r>
    <s v="November"/>
    <s v="FEW62947849"/>
    <d v="2022-11-28T00:00:00"/>
    <s v="Regular"/>
    <n v="69.3"/>
    <n v="38.96"/>
    <n v="7.57"/>
    <n v="115.83"/>
    <s v="Monroeville"/>
    <x v="15"/>
    <n v="15146"/>
    <x v="2"/>
    <s v="Fairwinds Estate Winery"/>
    <s v="C7"/>
    <x v="0"/>
    <m/>
    <x v="0"/>
    <m/>
    <m/>
    <x v="0"/>
    <m/>
    <m/>
  </r>
  <r>
    <s v="December"/>
    <s v="FEW62948332"/>
    <d v="2022-12-14T00:00:00"/>
    <s v="Regular"/>
    <n v="41.3"/>
    <n v="28.57"/>
    <n v="0"/>
    <n v="69.87"/>
    <s v="Fernandina Beach"/>
    <x v="12"/>
    <n v="32034"/>
    <x v="2"/>
    <s v="Fairwinds Estate Winery"/>
    <s v="C7"/>
    <x v="0"/>
    <m/>
    <x v="0"/>
    <m/>
    <m/>
    <x v="0"/>
    <m/>
    <m/>
  </r>
  <r>
    <s v="December"/>
    <s v="FEW62948428"/>
    <d v="2022-12-14T00:00:00"/>
    <s v="Regular"/>
    <n v="41.3"/>
    <n v="22.44"/>
    <n v="3.77"/>
    <n v="67.510000000000005"/>
    <s v="Los Gatos"/>
    <x v="9"/>
    <n v="95030"/>
    <x v="2"/>
    <s v="Fairwinds Estate Winery"/>
    <s v="C7"/>
    <x v="1"/>
    <n v="41.3"/>
    <x v="0"/>
    <n v="9.2499999999999999E-2"/>
    <n v="3.8202499999999997"/>
    <x v="11"/>
    <n v="3.77"/>
    <n v="5.0249999999999684E-2"/>
  </r>
  <r>
    <s v="November"/>
    <s v="FEW62947595"/>
    <d v="2022-11-09T00:00:00"/>
    <s v="Regular"/>
    <n v="69.3"/>
    <n v="29.58"/>
    <n v="7.91"/>
    <n v="106.79"/>
    <s v="Bellaire"/>
    <x v="11"/>
    <n v="77401"/>
    <x v="2"/>
    <s v="Fairwinds Estate Winery"/>
    <s v="C7"/>
    <x v="0"/>
    <m/>
    <x v="0"/>
    <m/>
    <m/>
    <x v="0"/>
    <m/>
    <m/>
  </r>
  <r>
    <s v="December"/>
    <s v="FEW62948792"/>
    <d v="2022-12-27T00:00:00"/>
    <s v="Regular"/>
    <n v="55.3"/>
    <n v="28.57"/>
    <n v="0"/>
    <n v="83.87"/>
    <s v="Myakka City"/>
    <x v="12"/>
    <n v="34251"/>
    <x v="2"/>
    <s v="Fairwinds Estate Winery"/>
    <s v="C7"/>
    <x v="0"/>
    <m/>
    <x v="0"/>
    <m/>
    <m/>
    <x v="0"/>
    <m/>
    <m/>
  </r>
  <r>
    <s v="December"/>
    <s v="FEW62948227"/>
    <d v="2022-12-12T00:00:00"/>
    <s v="Regular"/>
    <n v="41.3"/>
    <n v="28.57"/>
    <n v="5.07"/>
    <n v="74.94"/>
    <s v="Raleigh"/>
    <x v="0"/>
    <n v="27615"/>
    <x v="2"/>
    <s v="Fairwinds Estate Winery"/>
    <s v="C7"/>
    <x v="0"/>
    <m/>
    <x v="0"/>
    <m/>
    <m/>
    <x v="0"/>
    <m/>
    <m/>
  </r>
  <r>
    <s v="December"/>
    <s v="FEW62948804"/>
    <d v="2022-12-27T00:00:00"/>
    <s v="Regular"/>
    <n v="69.3"/>
    <n v="35.380000000000003"/>
    <n v="7.6"/>
    <n v="112.28"/>
    <s v="Wake Forest"/>
    <x v="0"/>
    <n v="27587"/>
    <x v="2"/>
    <s v="Fairwinds Estate Winery"/>
    <s v="C7"/>
    <x v="0"/>
    <m/>
    <x v="0"/>
    <m/>
    <m/>
    <x v="0"/>
    <m/>
    <m/>
  </r>
  <r>
    <s v="November"/>
    <s v="FEW62947658"/>
    <d v="2022-11-18T00:00:00"/>
    <s v="Regular"/>
    <n v="69.3"/>
    <n v="31.37"/>
    <n v="6.29"/>
    <n v="106.96"/>
    <s v="Fairbury"/>
    <x v="22"/>
    <n v="61739"/>
    <x v="2"/>
    <s v="Fairwinds Estate Winery"/>
    <s v="C7"/>
    <x v="0"/>
    <m/>
    <x v="0"/>
    <m/>
    <m/>
    <x v="0"/>
    <m/>
    <m/>
  </r>
  <r>
    <s v="November"/>
    <s v="FEW62947611"/>
    <d v="2022-11-14T00:00:00"/>
    <s v="Regular"/>
    <n v="69.3"/>
    <n v="28.55"/>
    <n v="5.37"/>
    <n v="103.22"/>
    <s v="Lake Forest"/>
    <x v="9"/>
    <n v="92630"/>
    <x v="2"/>
    <s v="Fairwinds Estate Winery"/>
    <s v="C7"/>
    <x v="1"/>
    <n v="69.3"/>
    <x v="0"/>
    <n v="7.7499999999999999E-2"/>
    <n v="5.3707500000000001"/>
    <x v="8"/>
    <n v="5.37"/>
    <n v="7.5000000000002842E-4"/>
  </r>
  <r>
    <s v="December"/>
    <s v="FEW62948650"/>
    <d v="2022-12-19T00:00:00"/>
    <s v="Regular"/>
    <n v="69.3"/>
    <n v="38.96"/>
    <n v="0"/>
    <n v="108.26"/>
    <s v="Ponte Vedra Beach"/>
    <x v="12"/>
    <n v="32082"/>
    <x v="2"/>
    <s v="Fairwinds Estate Winery"/>
    <s v="C7"/>
    <x v="0"/>
    <m/>
    <x v="0"/>
    <m/>
    <m/>
    <x v="0"/>
    <m/>
    <m/>
  </r>
  <r>
    <s v="October"/>
    <s v="FEW62947516"/>
    <d v="2022-10-31T00:00:00"/>
    <s v="Regular"/>
    <n v="34.299999999999997"/>
    <n v="25.4"/>
    <n v="3.52"/>
    <n v="63.22"/>
    <s v="Oakland"/>
    <x v="9"/>
    <n v="94611"/>
    <x v="2"/>
    <s v="Fairwinds Estate Winery"/>
    <s v="C7"/>
    <x v="1"/>
    <n v="34.299999999999997"/>
    <x v="0"/>
    <n v="0.10249999999999999"/>
    <n v="3.5157499999999997"/>
    <x v="6"/>
    <n v="3.52"/>
    <n v="-4.2500000000003091E-3"/>
  </r>
  <r>
    <s v="December"/>
    <s v="FEW62948468"/>
    <d v="2022-12-15T00:00:00"/>
    <s v="Regular"/>
    <n v="69.3"/>
    <n v="28.55"/>
    <n v="5.37"/>
    <n v="103.22"/>
    <s v="San Diego"/>
    <x v="9"/>
    <n v="92109"/>
    <x v="2"/>
    <s v="Fairwinds Estate Winery"/>
    <s v="C7"/>
    <x v="1"/>
    <n v="69.3"/>
    <x v="0"/>
    <n v="7.7499999999999999E-2"/>
    <n v="5.3707500000000001"/>
    <x v="1"/>
    <n v="5.37"/>
    <n v="7.5000000000002842E-4"/>
  </r>
  <r>
    <s v="December"/>
    <s v="FEW62948615"/>
    <d v="2022-12-19T00:00:00"/>
    <s v="Regular"/>
    <n v="69.3"/>
    <n v="38.96"/>
    <n v="1.91"/>
    <n v="110.17"/>
    <s v="Westborough"/>
    <x v="25"/>
    <n v="1581"/>
    <x v="2"/>
    <s v="Fairwinds Estate Winery"/>
    <s v="C7"/>
    <x v="0"/>
    <m/>
    <x v="0"/>
    <m/>
    <m/>
    <x v="0"/>
    <m/>
    <m/>
  </r>
  <r>
    <s v="November"/>
    <s v="FEW62947553"/>
    <d v="2022-11-03T00:00:00"/>
    <s v="Regular"/>
    <n v="69.3"/>
    <n v="38.96"/>
    <n v="7.58"/>
    <n v="115.84"/>
    <s v="Clifton Park"/>
    <x v="5"/>
    <n v="12065"/>
    <x v="2"/>
    <s v="Fairwinds Estate Winery"/>
    <s v="C7"/>
    <x v="0"/>
    <m/>
    <x v="0"/>
    <m/>
    <m/>
    <x v="0"/>
    <m/>
    <m/>
  </r>
  <r>
    <s v="December"/>
    <s v="FEW62948736"/>
    <d v="2022-12-21T00:00:00"/>
    <s v="Regular"/>
    <n v="55.3"/>
    <n v="24.98"/>
    <n v="4.76"/>
    <n v="85.04"/>
    <s v="Phoenix"/>
    <x v="24"/>
    <n v="85018"/>
    <x v="0"/>
    <s v="Fairwinds Estate Winery"/>
    <s v="C7"/>
    <x v="0"/>
    <m/>
    <x v="0"/>
    <m/>
    <m/>
    <x v="0"/>
    <m/>
    <m/>
  </r>
  <r>
    <s v="December"/>
    <s v="FEW62948265"/>
    <d v="2022-12-13T00:00:00"/>
    <s v="Regular"/>
    <n v="55.3"/>
    <n v="25.4"/>
    <n v="4.83"/>
    <n v="85.53"/>
    <s v="Sausalito"/>
    <x v="9"/>
    <n v="94965"/>
    <x v="2"/>
    <s v="Fairwinds Estate Winery"/>
    <s v="C7"/>
    <x v="1"/>
    <n v="55.3"/>
    <x v="0"/>
    <n v="8.5000000000000006E-2"/>
    <n v="4.7004999999999999"/>
    <x v="21"/>
    <n v="4.83"/>
    <n v="-0.12950000000000017"/>
  </r>
  <r>
    <s v="December"/>
    <s v="FEW62948630"/>
    <d v="2022-12-19T00:00:00"/>
    <s v="Regular"/>
    <n v="41.3"/>
    <n v="24.42"/>
    <n v="6.05"/>
    <n v="71.77"/>
    <s v="Bremerton"/>
    <x v="33"/>
    <n v="98312"/>
    <x v="0"/>
    <s v="Fairwinds Estate Winery"/>
    <s v="C7"/>
    <x v="0"/>
    <m/>
    <x v="0"/>
    <m/>
    <m/>
    <x v="0"/>
    <m/>
    <m/>
  </r>
  <r>
    <s v="November"/>
    <s v="FEW62947854"/>
    <d v="2022-11-28T00:00:00"/>
    <s v="Regular"/>
    <n v="69.3"/>
    <n v="35.11"/>
    <n v="6.15"/>
    <n v="110.56"/>
    <s v="Yukon"/>
    <x v="40"/>
    <n v="73099"/>
    <x v="2"/>
    <s v="Fairwinds Estate Winery"/>
    <s v="C7"/>
    <x v="0"/>
    <m/>
    <x v="0"/>
    <m/>
    <m/>
    <x v="0"/>
    <m/>
    <m/>
  </r>
  <r>
    <s v="December"/>
    <s v="FEW62948752"/>
    <d v="2022-12-21T00:00:00"/>
    <s v="Regular"/>
    <n v="41.3"/>
    <n v="28.57"/>
    <n v="0"/>
    <n v="69.87"/>
    <s v="Woods Cross"/>
    <x v="41"/>
    <n v="84087"/>
    <x v="3"/>
    <s v="Fairwinds Estate Winery"/>
    <s v="C7"/>
    <x v="1"/>
    <n v="41.3"/>
    <x v="0"/>
    <n v="7.7499999999999999E-2"/>
    <n v="3.2007499999999998"/>
    <x v="2"/>
    <n v="0"/>
    <n v="3.2007499999999998"/>
  </r>
  <r>
    <s v="November"/>
    <s v="FEW62947860"/>
    <d v="2022-11-29T00:00:00"/>
    <s v="Regular"/>
    <n v="55.3"/>
    <n v="29.58"/>
    <n v="6.79"/>
    <n v="91.67"/>
    <s v="Austin"/>
    <x v="11"/>
    <n v="78750"/>
    <x v="0"/>
    <s v="Fairwinds Estate Winery"/>
    <s v="C7"/>
    <x v="0"/>
    <m/>
    <x v="0"/>
    <m/>
    <m/>
    <x v="0"/>
    <m/>
    <m/>
  </r>
  <r>
    <s v="October"/>
    <s v="FEW62947405"/>
    <d v="2022-10-18T00:00:00"/>
    <s v="Regular"/>
    <n v="69.3"/>
    <n v="28.55"/>
    <n v="6.06"/>
    <n v="103.91"/>
    <s v="Lafayette"/>
    <x v="9"/>
    <n v="94549"/>
    <x v="2"/>
    <s v="Fairwinds Estate Winery"/>
    <s v="C7"/>
    <x v="1"/>
    <n v="69.3"/>
    <x v="0"/>
    <n v="8.7499999999999994E-2"/>
    <n v="6.0637499999999998"/>
    <x v="12"/>
    <n v="6.06"/>
    <n v="3.7500000000001421E-3"/>
  </r>
  <r>
    <s v="November"/>
    <s v="FEW62947607"/>
    <d v="2022-11-14T00:00:00"/>
    <s v="Regular"/>
    <n v="55.3"/>
    <n v="35.380000000000003"/>
    <n v="3.32"/>
    <n v="94"/>
    <s v="Leesburg"/>
    <x v="3"/>
    <n v="20175"/>
    <x v="0"/>
    <s v="Fairwinds Estate Winery"/>
    <s v="C7"/>
    <x v="0"/>
    <m/>
    <x v="0"/>
    <m/>
    <m/>
    <x v="0"/>
    <m/>
    <m/>
  </r>
  <r>
    <s v="November"/>
    <s v="FEW62947540"/>
    <d v="2022-11-02T00:00:00"/>
    <s v="Regular"/>
    <n v="55.3"/>
    <n v="24.42"/>
    <n v="8.36"/>
    <n v="88.08"/>
    <s v="Edmonds"/>
    <x v="33"/>
    <n v="98026"/>
    <x v="2"/>
    <s v="Fairwinds Estate Winery"/>
    <s v="C7"/>
    <x v="0"/>
    <m/>
    <x v="0"/>
    <m/>
    <m/>
    <x v="0"/>
    <m/>
    <m/>
  </r>
  <r>
    <s v="November"/>
    <s v="FEW62947651"/>
    <d v="2022-11-18T00:00:00"/>
    <s v="Regular"/>
    <n v="69.3"/>
    <n v="31.37"/>
    <n v="5.05"/>
    <n v="105.72"/>
    <s v="Waukesha"/>
    <x v="29"/>
    <n v="53186"/>
    <x v="2"/>
    <s v="Fairwinds Estate Winery"/>
    <s v="C7"/>
    <x v="0"/>
    <m/>
    <x v="0"/>
    <m/>
    <m/>
    <x v="0"/>
    <m/>
    <m/>
  </r>
  <r>
    <s v="December"/>
    <s v="FEW62947987"/>
    <d v="2022-12-02T00:00:00"/>
    <s v="Regular"/>
    <n v="69.3"/>
    <n v="28.12"/>
    <n v="0"/>
    <n v="97.42"/>
    <s v="Denver"/>
    <x v="27"/>
    <n v="80210"/>
    <x v="2"/>
    <s v="Fairwinds Estate Winery"/>
    <s v="C7"/>
    <x v="0"/>
    <m/>
    <x v="0"/>
    <m/>
    <m/>
    <x v="0"/>
    <m/>
    <m/>
  </r>
  <r>
    <s v="December"/>
    <s v="FEW62948193"/>
    <d v="2022-12-09T00:00:00"/>
    <s v="Regular"/>
    <n v="41.3"/>
    <n v="22.44"/>
    <n v="3.92"/>
    <n v="67.66"/>
    <s v="Marina Del Rey"/>
    <x v="9"/>
    <n v="90292"/>
    <x v="2"/>
    <s v="Fairwinds Estate Winery"/>
    <s v="C7"/>
    <x v="1"/>
    <n v="41.3"/>
    <x v="0"/>
    <n v="9.5000000000000001E-2"/>
    <n v="3.9234999999999998"/>
    <x v="5"/>
    <n v="3.92"/>
    <n v="3.4999999999998366E-3"/>
  </r>
  <r>
    <s v="December"/>
    <s v="FEW62948636"/>
    <d v="2022-12-19T00:00:00"/>
    <s v="Regular"/>
    <n v="41.3"/>
    <n v="25.74"/>
    <n v="5.36"/>
    <n v="72.400000000000006"/>
    <s v="Fort Worth"/>
    <x v="11"/>
    <n v="76137"/>
    <x v="0"/>
    <s v="Fairwinds Estate Winery"/>
    <s v="C7"/>
    <x v="0"/>
    <m/>
    <x v="0"/>
    <m/>
    <m/>
    <x v="0"/>
    <m/>
    <m/>
  </r>
  <r>
    <s v="December"/>
    <s v="FEW62948586"/>
    <d v="2022-12-16T00:00:00"/>
    <s v="Regular"/>
    <n v="69.3"/>
    <n v="38.96"/>
    <n v="0"/>
    <n v="108.26"/>
    <s v="Boca Raton"/>
    <x v="12"/>
    <n v="33432"/>
    <x v="2"/>
    <s v="Fairwinds Estate Winery"/>
    <s v="C7"/>
    <x v="0"/>
    <m/>
    <x v="0"/>
    <m/>
    <m/>
    <x v="0"/>
    <m/>
    <m/>
  </r>
  <r>
    <s v="October"/>
    <s v="FEW62947357"/>
    <d v="2022-10-11T00:00:00"/>
    <s v="Regular"/>
    <n v="55.3"/>
    <n v="28.57"/>
    <n v="3.32"/>
    <n v="87.19"/>
    <s v="Arlington"/>
    <x v="3"/>
    <n v="22201"/>
    <x v="0"/>
    <s v="Fairwinds Estate Winery"/>
    <s v="C7"/>
    <x v="0"/>
    <m/>
    <x v="0"/>
    <m/>
    <m/>
    <x v="0"/>
    <m/>
    <m/>
  </r>
  <r>
    <s v="December"/>
    <s v="FEW62948011"/>
    <d v="2022-12-05T00:00:00"/>
    <s v="Regular"/>
    <n v="55.3"/>
    <n v="22.44"/>
    <n v="5.05"/>
    <n v="82.79"/>
    <s v="Los Altos"/>
    <x v="9"/>
    <n v="94024"/>
    <x v="2"/>
    <s v="Fairwinds Estate Winery"/>
    <s v="C7"/>
    <x v="1"/>
    <n v="55.3"/>
    <x v="0"/>
    <n v="9.1300000000000006E-2"/>
    <n v="5.0488900000000001"/>
    <x v="11"/>
    <n v="5.05"/>
    <n v="-1.1099999999997223E-3"/>
  </r>
  <r>
    <s v="November"/>
    <s v="FEW62947820"/>
    <d v="2022-11-28T00:00:00"/>
    <s v="Regular"/>
    <n v="55.3"/>
    <n v="25.4"/>
    <n v="4.9800000000000004"/>
    <n v="85.68"/>
    <s v="Corte Madera"/>
    <x v="9"/>
    <n v="94925"/>
    <x v="2"/>
    <s v="Fairwinds Estate Winery"/>
    <s v="C7"/>
    <x v="1"/>
    <n v="55.3"/>
    <x v="0"/>
    <n v="8.7499999999999994E-2"/>
    <n v="4.8387499999999992"/>
    <x v="21"/>
    <n v="4.9800000000000004"/>
    <n v="-0.14125000000000121"/>
  </r>
  <r>
    <s v="November"/>
    <s v="FEW62947851"/>
    <d v="2022-11-28T00:00:00"/>
    <s v="Regular"/>
    <n v="69.3"/>
    <n v="38.96"/>
    <n v="6.5"/>
    <n v="114.76"/>
    <s v="Ford City"/>
    <x v="15"/>
    <n v="16226"/>
    <x v="2"/>
    <s v="Fairwinds Estate Winery"/>
    <s v="C7"/>
    <x v="0"/>
    <m/>
    <x v="0"/>
    <m/>
    <m/>
    <x v="0"/>
    <m/>
    <m/>
  </r>
  <r>
    <s v="December"/>
    <s v="FEW62948789"/>
    <d v="2022-12-27T00:00:00"/>
    <s v="Regular"/>
    <n v="55.3"/>
    <n v="25.4"/>
    <n v="4.84"/>
    <n v="85.54"/>
    <s v="Chula Vista"/>
    <x v="9"/>
    <n v="91910"/>
    <x v="2"/>
    <s v="Fairwinds Estate Winery"/>
    <s v="C7"/>
    <x v="1"/>
    <n v="55.3"/>
    <x v="0"/>
    <n v="8.7499999999999994E-2"/>
    <n v="4.8387499999999992"/>
    <x v="1"/>
    <n v="4.84"/>
    <n v="-1.2500000000006395E-3"/>
  </r>
  <r>
    <s v="November"/>
    <s v="FEW62947760"/>
    <d v="2022-11-28T00:00:00"/>
    <s v="Regular"/>
    <n v="69.3"/>
    <n v="28.55"/>
    <n v="6.59"/>
    <n v="104.44"/>
    <s v="Los Angeles"/>
    <x v="9"/>
    <n v="90049"/>
    <x v="2"/>
    <s v="Fairwinds Estate Winery"/>
    <s v="C7"/>
    <x v="1"/>
    <n v="69.3"/>
    <x v="0"/>
    <n v="9.5000000000000001E-2"/>
    <n v="6.5834999999999999"/>
    <x v="5"/>
    <n v="6.59"/>
    <n v="-6.4999999999999503E-3"/>
  </r>
  <r>
    <s v="December"/>
    <s v="FEW62948223"/>
    <d v="2022-12-12T00:00:00"/>
    <s v="Regular"/>
    <n v="69.3"/>
    <n v="38.96"/>
    <n v="0"/>
    <n v="108.26"/>
    <s v="Boca Raton"/>
    <x v="12"/>
    <n v="33496"/>
    <x v="2"/>
    <s v="Fairwinds Estate Winery"/>
    <s v="C7"/>
    <x v="0"/>
    <m/>
    <x v="0"/>
    <m/>
    <m/>
    <x v="0"/>
    <m/>
    <m/>
  </r>
  <r>
    <s v="December"/>
    <s v="FEW62948673"/>
    <d v="2022-12-20T00:00:00"/>
    <s v="Regular"/>
    <n v="55.3"/>
    <n v="24.98"/>
    <n v="3.37"/>
    <n v="83.65"/>
    <s v="Sahuarita"/>
    <x v="24"/>
    <n v="85629"/>
    <x v="0"/>
    <s v="Fairwinds Estate Winery"/>
    <s v="C7"/>
    <x v="0"/>
    <m/>
    <x v="0"/>
    <m/>
    <m/>
    <x v="0"/>
    <m/>
    <m/>
  </r>
  <r>
    <s v="December"/>
    <s v="FEW62948248"/>
    <d v="2022-12-13T00:00:00"/>
    <s v="Regular"/>
    <n v="69.3"/>
    <n v="38.96"/>
    <n v="0"/>
    <n v="108.26"/>
    <s v="Boca Raton"/>
    <x v="12"/>
    <n v="33487"/>
    <x v="2"/>
    <s v="Fairwinds Estate Winery"/>
    <s v="C7"/>
    <x v="0"/>
    <m/>
    <x v="0"/>
    <m/>
    <m/>
    <x v="0"/>
    <m/>
    <m/>
  </r>
  <r>
    <s v="December"/>
    <s v="FEW62948718"/>
    <d v="2022-12-20T00:00:00"/>
    <s v="Regular"/>
    <n v="69.3"/>
    <n v="28.55"/>
    <n v="5.37"/>
    <n v="103.22"/>
    <s v="San Diego"/>
    <x v="9"/>
    <n v="92120"/>
    <x v="2"/>
    <s v="Fairwinds Estate Winery"/>
    <s v="C7"/>
    <x v="1"/>
    <n v="69.3"/>
    <x v="0"/>
    <n v="7.7499999999999999E-2"/>
    <n v="5.3707500000000001"/>
    <x v="1"/>
    <n v="5.37"/>
    <n v="7.5000000000002842E-4"/>
  </r>
  <r>
    <s v="December"/>
    <s v="FEW62948427"/>
    <d v="2022-12-14T00:00:00"/>
    <s v="Regular"/>
    <n v="41.3"/>
    <n v="22.44"/>
    <n v="3.82"/>
    <n v="67.56"/>
    <s v="Los Gatos"/>
    <x v="9"/>
    <n v="95032"/>
    <x v="2"/>
    <s v="Fairwinds Estate Winery"/>
    <s v="C7"/>
    <x v="1"/>
    <n v="41.3"/>
    <x v="0"/>
    <n v="9.2499999999999999E-2"/>
    <n v="3.8202499999999997"/>
    <x v="11"/>
    <n v="3.82"/>
    <n v="2.4999999999986144E-4"/>
  </r>
  <r>
    <s v="December"/>
    <s v="FEW62948684"/>
    <d v="2022-12-20T00:00:00"/>
    <s v="Regular"/>
    <n v="69.3"/>
    <n v="38.96"/>
    <n v="7.17"/>
    <n v="115.43"/>
    <s v="Upper Saddle River"/>
    <x v="14"/>
    <n v="7458"/>
    <x v="0"/>
    <s v="Fairwinds Estate Winery"/>
    <s v="C7"/>
    <x v="0"/>
    <m/>
    <x v="0"/>
    <m/>
    <m/>
    <x v="0"/>
    <m/>
    <m/>
  </r>
  <r>
    <s v="December"/>
    <s v="FEW62948438"/>
    <d v="2022-12-14T00:00:00"/>
    <s v="Regular"/>
    <n v="69.3"/>
    <n v="38.96"/>
    <n v="7.57"/>
    <n v="115.83"/>
    <s v="Fort Mill"/>
    <x v="28"/>
    <n v="29708"/>
    <x v="2"/>
    <s v="Fairwinds Estate Winery"/>
    <s v="C7"/>
    <x v="0"/>
    <m/>
    <x v="0"/>
    <m/>
    <m/>
    <x v="0"/>
    <m/>
    <m/>
  </r>
  <r>
    <s v="December"/>
    <s v="FEW62948539"/>
    <d v="2022-12-15T00:00:00"/>
    <s v="Regular"/>
    <n v="41.3"/>
    <n v="28.57"/>
    <n v="0"/>
    <n v="69.87"/>
    <s v="Tampa"/>
    <x v="12"/>
    <n v="33613"/>
    <x v="2"/>
    <s v="Fairwinds Estate Winery"/>
    <s v="C7"/>
    <x v="0"/>
    <m/>
    <x v="0"/>
    <m/>
    <m/>
    <x v="0"/>
    <m/>
    <m/>
  </r>
  <r>
    <s v="December"/>
    <s v="FEW62948159"/>
    <d v="2022-12-09T00:00:00"/>
    <s v="Regular"/>
    <n v="55.3"/>
    <n v="22.44"/>
    <n v="5.66"/>
    <n v="83.4"/>
    <s v="Berkeley"/>
    <x v="9"/>
    <n v="94705"/>
    <x v="2"/>
    <s v="Fairwinds Estate Winery"/>
    <s v="C7"/>
    <x v="1"/>
    <n v="55.3"/>
    <x v="0"/>
    <n v="0.10249999999999999"/>
    <n v="5.6682499999999996"/>
    <x v="6"/>
    <n v="5.66"/>
    <n v="8.2499999999994245E-3"/>
  </r>
  <r>
    <s v="November"/>
    <s v="FEW62947817"/>
    <d v="2022-11-28T00:00:00"/>
    <s v="Regular"/>
    <n v="69.3"/>
    <n v="27.34"/>
    <n v="8.02"/>
    <n v="104.66"/>
    <s v="Eastsound"/>
    <x v="33"/>
    <n v="98245"/>
    <x v="2"/>
    <s v="Fairwinds Estate Winery"/>
    <s v="C7"/>
    <x v="0"/>
    <m/>
    <x v="0"/>
    <m/>
    <m/>
    <x v="0"/>
    <m/>
    <m/>
  </r>
  <r>
    <s v="November"/>
    <s v="FEW62947735"/>
    <d v="2022-11-28T00:00:00"/>
    <s v="Regular"/>
    <n v="55.3"/>
    <n v="25.4"/>
    <n v="4.7699999999999996"/>
    <n v="85.47"/>
    <s v="San Francisco"/>
    <x v="9"/>
    <n v="94114"/>
    <x v="2"/>
    <s v="Fairwinds Estate Winery"/>
    <s v="C7"/>
    <x v="1"/>
    <n v="55.3"/>
    <x v="0"/>
    <n v="8.6300000000000002E-2"/>
    <n v="4.7723899999999997"/>
    <x v="22"/>
    <n v="4.7699999999999996"/>
    <n v="2.3900000000001143E-3"/>
  </r>
  <r>
    <s v="December"/>
    <s v="FEW62948455"/>
    <d v="2022-12-14T00:00:00"/>
    <s v="Regular"/>
    <n v="69.3"/>
    <n v="38.96"/>
    <n v="0"/>
    <n v="108.26"/>
    <s v="Boynton Beach"/>
    <x v="12"/>
    <n v="33437"/>
    <x v="2"/>
    <s v="Fairwinds Estate Winery"/>
    <s v="C7"/>
    <x v="0"/>
    <m/>
    <x v="0"/>
    <m/>
    <m/>
    <x v="0"/>
    <m/>
    <m/>
  </r>
  <r>
    <s v="December"/>
    <s v="FEW62948289"/>
    <d v="2022-12-14T00:00:00"/>
    <s v="Regular"/>
    <n v="37.1"/>
    <n v="25.4"/>
    <n v="2.87"/>
    <n v="65.37"/>
    <s v="Roseville"/>
    <x v="9"/>
    <n v="95661"/>
    <x v="2"/>
    <s v="Fairwinds Estate Winery"/>
    <s v="C7"/>
    <x v="1"/>
    <n v="37.1"/>
    <x v="0"/>
    <n v="7.7499999999999999E-2"/>
    <n v="2.8752500000000003"/>
    <x v="18"/>
    <n v="2.87"/>
    <n v="5.250000000000199E-3"/>
  </r>
  <r>
    <s v="December"/>
    <s v="FEW62948723"/>
    <d v="2022-12-21T00:00:00"/>
    <s v="Regular"/>
    <n v="55.3"/>
    <n v="25.74"/>
    <n v="6.49"/>
    <n v="87.53"/>
    <s v="Fort Worth"/>
    <x v="11"/>
    <n v="76179"/>
    <x v="0"/>
    <s v="Fairwinds Estate Winery"/>
    <s v="C7"/>
    <x v="0"/>
    <m/>
    <x v="0"/>
    <m/>
    <m/>
    <x v="0"/>
    <m/>
    <m/>
  </r>
  <r>
    <s v="November"/>
    <s v="FEW62947887"/>
    <d v="2022-11-29T00:00:00"/>
    <s v="Regular"/>
    <n v="69.3"/>
    <n v="28.55"/>
    <n v="5.37"/>
    <n v="103.22"/>
    <s v="Dana Point"/>
    <x v="9"/>
    <n v="92629"/>
    <x v="2"/>
    <s v="Fairwinds Estate Winery"/>
    <s v="C7"/>
    <x v="1"/>
    <n v="69.3"/>
    <x v="0"/>
    <n v="7.7499999999999999E-2"/>
    <n v="5.3707500000000001"/>
    <x v="8"/>
    <n v="5.37"/>
    <n v="7.5000000000002842E-4"/>
  </r>
  <r>
    <s v="December"/>
    <s v="FEW62947986"/>
    <d v="2022-12-02T00:00:00"/>
    <s v="Regular"/>
    <n v="41.3"/>
    <n v="24.42"/>
    <n v="6.24"/>
    <n v="71.959999999999994"/>
    <s v="Olympia"/>
    <x v="33"/>
    <n v="98516"/>
    <x v="0"/>
    <s v="Fairwinds Estate Winery"/>
    <s v="C7"/>
    <x v="0"/>
    <m/>
    <x v="0"/>
    <m/>
    <m/>
    <x v="0"/>
    <m/>
    <m/>
  </r>
  <r>
    <s v="December"/>
    <s v="FEW62948150"/>
    <d v="2022-12-09T00:00:00"/>
    <s v="Regular"/>
    <n v="69.3"/>
    <n v="38.96"/>
    <n v="0"/>
    <n v="108.26"/>
    <s v="Coral Springs"/>
    <x v="12"/>
    <n v="33071"/>
    <x v="2"/>
    <s v="Fairwinds Estate Winery"/>
    <s v="C7"/>
    <x v="0"/>
    <m/>
    <x v="0"/>
    <m/>
    <m/>
    <x v="0"/>
    <m/>
    <m/>
  </r>
  <r>
    <s v="November"/>
    <s v="FEW62947526"/>
    <d v="2022-11-01T00:00:00"/>
    <s v="Regular"/>
    <n v="69.3"/>
    <n v="27.34"/>
    <n v="8.2100000000000009"/>
    <n v="104.85"/>
    <s v="Allyn"/>
    <x v="33"/>
    <n v="98524"/>
    <x v="2"/>
    <s v="Fairwinds Estate Winery"/>
    <s v="C7"/>
    <x v="0"/>
    <m/>
    <x v="0"/>
    <m/>
    <m/>
    <x v="0"/>
    <m/>
    <m/>
  </r>
  <r>
    <s v="November"/>
    <s v="FEW62947708"/>
    <d v="2022-11-23T00:00:00"/>
    <s v="Regular"/>
    <n v="69.3"/>
    <n v="37.32"/>
    <n v="0"/>
    <n v="106.62"/>
    <s v="Minneapolis"/>
    <x v="23"/>
    <n v="55417"/>
    <x v="0"/>
    <s v="Fairwinds Estate Winery"/>
    <s v="C7"/>
    <x v="0"/>
    <m/>
    <x v="0"/>
    <m/>
    <m/>
    <x v="0"/>
    <m/>
    <m/>
  </r>
  <r>
    <s v="December"/>
    <s v="FEW62948573"/>
    <d v="2022-12-16T00:00:00"/>
    <s v="Regular"/>
    <n v="69.3"/>
    <n v="28.55"/>
    <n v="5.9"/>
    <n v="103.75"/>
    <s v="Bodega"/>
    <x v="9"/>
    <n v="94922"/>
    <x v="2"/>
    <s v="Fairwinds Estate Winery"/>
    <s v="C7"/>
    <x v="1"/>
    <n v="69.3"/>
    <x v="0"/>
    <n v="8.5000000000000006E-2"/>
    <n v="5.8905000000000003"/>
    <x v="15"/>
    <n v="5.9"/>
    <n v="-9.5000000000000639E-3"/>
  </r>
  <r>
    <s v="December"/>
    <s v="FEW62948422"/>
    <d v="2022-12-14T00:00:00"/>
    <s v="Regular"/>
    <n v="41.3"/>
    <n v="22.44"/>
    <n v="3.77"/>
    <n v="67.510000000000005"/>
    <s v="Monte Sereno"/>
    <x v="9"/>
    <n v="95030"/>
    <x v="2"/>
    <s v="Fairwinds Estate Winery"/>
    <s v="C7"/>
    <x v="1"/>
    <n v="41.3"/>
    <x v="0"/>
    <n v="9.1300000000000006E-2"/>
    <n v="3.7706900000000001"/>
    <x v="11"/>
    <n v="3.77"/>
    <n v="6.9000000000007944E-4"/>
  </r>
  <r>
    <s v="December"/>
    <s v="FEW62948646"/>
    <d v="2022-12-19T00:00:00"/>
    <s v="Regular"/>
    <n v="61.53"/>
    <n v="25.4"/>
    <n v="5.61"/>
    <n v="92.54"/>
    <s v="Santa Clara"/>
    <x v="9"/>
    <n v="95050"/>
    <x v="2"/>
    <s v="Fairwinds Estate Winery"/>
    <s v="C7"/>
    <x v="1"/>
    <n v="61.53"/>
    <x v="0"/>
    <n v="9.1300000000000006E-2"/>
    <n v="5.6176890000000004"/>
    <x v="11"/>
    <n v="5.61"/>
    <n v="7.6890000000000569E-3"/>
  </r>
  <r>
    <s v="October"/>
    <s v="FEW62947397"/>
    <d v="2022-10-17T00:00:00"/>
    <s v="Regular"/>
    <n v="69.3"/>
    <n v="28.55"/>
    <n v="5.37"/>
    <n v="103.22"/>
    <s v="Newport Beach"/>
    <x v="9"/>
    <n v="92663"/>
    <x v="2"/>
    <s v="Fairwinds Estate Winery"/>
    <s v="C7"/>
    <x v="1"/>
    <n v="69.3"/>
    <x v="0"/>
    <n v="7.7499999999999999E-2"/>
    <n v="5.3707500000000001"/>
    <x v="8"/>
    <n v="5.37"/>
    <n v="7.5000000000002842E-4"/>
  </r>
  <r>
    <s v="December"/>
    <s v="FEW62948635"/>
    <d v="2022-12-19T00:00:00"/>
    <s v="Regular"/>
    <n v="55.3"/>
    <n v="25.74"/>
    <n v="6.49"/>
    <n v="87.53"/>
    <s v="Austin"/>
    <x v="11"/>
    <n v="78732"/>
    <x v="0"/>
    <s v="Fairwinds Estate Winery"/>
    <s v="C7"/>
    <x v="0"/>
    <m/>
    <x v="0"/>
    <m/>
    <m/>
    <x v="0"/>
    <m/>
    <m/>
  </r>
  <r>
    <s v="December"/>
    <s v="FEW62947964"/>
    <d v="2022-12-02T00:00:00"/>
    <s v="Regular"/>
    <n v="69.3"/>
    <n v="38.96"/>
    <n v="8.67"/>
    <n v="116.93"/>
    <s v="Delmar"/>
    <x v="5"/>
    <n v="12054"/>
    <x v="2"/>
    <s v="Fairwinds Estate Winery"/>
    <s v="C7"/>
    <x v="0"/>
    <m/>
    <x v="0"/>
    <m/>
    <m/>
    <x v="0"/>
    <m/>
    <m/>
  </r>
  <r>
    <s v="December"/>
    <s v="FEW62948483"/>
    <d v="2022-12-15T00:00:00"/>
    <s v="Regular"/>
    <n v="69.3"/>
    <n v="28.55"/>
    <n v="6.32"/>
    <n v="104.17"/>
    <s v="Palo Alto"/>
    <x v="9"/>
    <n v="94306"/>
    <x v="2"/>
    <s v="Fairwinds Estate Winery"/>
    <s v="C7"/>
    <x v="1"/>
    <n v="69.3"/>
    <x v="0"/>
    <n v="9.1300000000000006E-2"/>
    <n v="6.3270900000000001"/>
    <x v="11"/>
    <n v="6.32"/>
    <n v="7.0899999999998187E-3"/>
  </r>
  <r>
    <s v="December"/>
    <s v="FEW62948279"/>
    <d v="2022-12-13T00:00:00"/>
    <s v="Regular"/>
    <n v="69.3"/>
    <n v="38.96"/>
    <n v="7.57"/>
    <n v="115.83"/>
    <s v="Westfield"/>
    <x v="18"/>
    <n v="46074"/>
    <x v="2"/>
    <s v="Fairwinds Estate Winery"/>
    <s v="C7"/>
    <x v="0"/>
    <m/>
    <x v="0"/>
    <m/>
    <m/>
    <x v="0"/>
    <m/>
    <m/>
  </r>
  <r>
    <s v="December"/>
    <s v="FEW62948018"/>
    <d v="2022-12-05T00:00:00"/>
    <s v="Regular"/>
    <n v="69.3"/>
    <n v="38.96"/>
    <n v="9.34"/>
    <n v="117.6"/>
    <s v="Melville"/>
    <x v="5"/>
    <n v="11747"/>
    <x v="2"/>
    <s v="Fairwinds Estate Winery"/>
    <s v="C7"/>
    <x v="0"/>
    <m/>
    <x v="0"/>
    <m/>
    <m/>
    <x v="0"/>
    <m/>
    <m/>
  </r>
  <r>
    <s v="December"/>
    <s v="FEW62948004"/>
    <d v="2022-12-02T00:00:00"/>
    <s v="Regular"/>
    <n v="69.3"/>
    <n v="28.55"/>
    <n v="6.06"/>
    <n v="103.91"/>
    <s v="Walnut Creek"/>
    <x v="9"/>
    <n v="94596"/>
    <x v="2"/>
    <s v="Fairwinds Estate Winery"/>
    <s v="C7"/>
    <x v="1"/>
    <n v="69.3"/>
    <x v="0"/>
    <n v="8.7499999999999994E-2"/>
    <n v="6.0637499999999998"/>
    <x v="12"/>
    <n v="6.06"/>
    <n v="3.7500000000001421E-3"/>
  </r>
  <r>
    <s v="December"/>
    <s v="FEW62948556"/>
    <d v="2022-12-16T00:00:00"/>
    <s v="Regular"/>
    <n v="69.3"/>
    <n v="25.4"/>
    <n v="5.03"/>
    <n v="99.73"/>
    <s v="Oak Park"/>
    <x v="9"/>
    <n v="91377"/>
    <x v="2"/>
    <s v="Fairwinds Estate Winery"/>
    <s v="C7"/>
    <x v="1"/>
    <n v="69.3"/>
    <x v="0"/>
    <n v="7.2499999999999995E-2"/>
    <n v="5.0242499999999994"/>
    <x v="3"/>
    <n v="5.03"/>
    <n v="-5.75000000000081E-3"/>
  </r>
  <r>
    <s v="December"/>
    <s v="FEW62948199"/>
    <d v="2022-12-09T00:00:00"/>
    <s v="Regular"/>
    <n v="69.3"/>
    <n v="38.96"/>
    <n v="0"/>
    <n v="108.26"/>
    <s v="West Palm Beach"/>
    <x v="12"/>
    <n v="33401"/>
    <x v="2"/>
    <s v="Fairwinds Estate Winery"/>
    <s v="C7"/>
    <x v="0"/>
    <m/>
    <x v="0"/>
    <m/>
    <m/>
    <x v="0"/>
    <m/>
    <m/>
  </r>
  <r>
    <s v="November"/>
    <s v="FEW62947872"/>
    <d v="2022-11-29T00:00:00"/>
    <s v="Regular"/>
    <n v="69.3"/>
    <n v="38.96"/>
    <n v="6.87"/>
    <n v="115.13"/>
    <s v="Westport"/>
    <x v="31"/>
    <n v="6880"/>
    <x v="0"/>
    <s v="Fairwinds Estate Winery"/>
    <s v="C7"/>
    <x v="0"/>
    <m/>
    <x v="0"/>
    <m/>
    <m/>
    <x v="0"/>
    <m/>
    <m/>
  </r>
  <r>
    <s v="December"/>
    <s v="FEW62948560"/>
    <d v="2022-12-16T00:00:00"/>
    <s v="Regular"/>
    <n v="34.299999999999997"/>
    <n v="27.34"/>
    <n v="6.32"/>
    <n v="67.959999999999994"/>
    <s v="Seattle"/>
    <x v="33"/>
    <n v="98115"/>
    <x v="0"/>
    <s v="Fairwinds Estate Winery"/>
    <s v="C7"/>
    <x v="0"/>
    <m/>
    <x v="0"/>
    <m/>
    <m/>
    <x v="0"/>
    <m/>
    <m/>
  </r>
  <r>
    <s v="November"/>
    <s v="FEW62947680"/>
    <d v="2022-11-21T00:00:00"/>
    <s v="Regular"/>
    <n v="34.299999999999997"/>
    <n v="27.34"/>
    <n v="6.22"/>
    <n v="67.86"/>
    <s v="Bellevue"/>
    <x v="33"/>
    <n v="98006"/>
    <x v="2"/>
    <s v="Fairwinds Estate Winery"/>
    <s v="C7"/>
    <x v="0"/>
    <m/>
    <x v="0"/>
    <m/>
    <m/>
    <x v="0"/>
    <m/>
    <m/>
  </r>
  <r>
    <s v="December"/>
    <s v="FEW62948224"/>
    <d v="2022-12-12T00:00:00"/>
    <s v="Regular"/>
    <n v="55.3"/>
    <n v="23.71"/>
    <n v="4.57"/>
    <n v="83.58"/>
    <s v="Reno"/>
    <x v="21"/>
    <n v="89509"/>
    <x v="2"/>
    <s v="Fairwinds Estate Winery"/>
    <s v="C7"/>
    <x v="0"/>
    <m/>
    <x v="0"/>
    <m/>
    <m/>
    <x v="0"/>
    <m/>
    <m/>
  </r>
  <r>
    <s v="November"/>
    <s v="FEW62947705"/>
    <d v="2022-11-23T00:00:00"/>
    <s v="Regular"/>
    <n v="55.3"/>
    <n v="28.57"/>
    <n v="0"/>
    <n v="83.87"/>
    <s v="Salt Lake City"/>
    <x v="41"/>
    <n v="84103"/>
    <x v="3"/>
    <s v="Fairwinds Estate Winery"/>
    <s v="C7"/>
    <x v="1"/>
    <n v="55.3"/>
    <x v="0"/>
    <n v="7.7499999999999999E-2"/>
    <n v="4.2857500000000002"/>
    <x v="2"/>
    <n v="0"/>
    <n v="4.2857500000000002"/>
  </r>
  <r>
    <s v="December"/>
    <s v="FEW62948378"/>
    <d v="2022-12-14T00:00:00"/>
    <s v="Regular"/>
    <n v="69.3"/>
    <n v="28.55"/>
    <n v="6.68"/>
    <n v="104.53"/>
    <s v="Burlingame"/>
    <x v="9"/>
    <n v="94010"/>
    <x v="2"/>
    <s v="Fairwinds Estate Winery"/>
    <s v="C7"/>
    <x v="1"/>
    <n v="69.3"/>
    <x v="0"/>
    <n v="9.6299999999999997E-2"/>
    <n v="6.6735899999999999"/>
    <x v="19"/>
    <n v="6.68"/>
    <n v="-6.4099999999998047E-3"/>
  </r>
  <r>
    <s v="November"/>
    <s v="FEW62947720"/>
    <d v="2022-11-28T00:00:00"/>
    <s v="Regular"/>
    <n v="34.299999999999997"/>
    <n v="29.58"/>
    <n v="5.1100000000000003"/>
    <n v="68.989999999999995"/>
    <s v="Mckinney"/>
    <x v="11"/>
    <n v="75071"/>
    <x v="2"/>
    <s v="Fairwinds Estate Winery"/>
    <s v="C7"/>
    <x v="0"/>
    <m/>
    <x v="0"/>
    <m/>
    <m/>
    <x v="0"/>
    <m/>
    <m/>
  </r>
  <r>
    <s v="December"/>
    <s v="FEW62947992"/>
    <d v="2022-12-02T00:00:00"/>
    <s v="Regular"/>
    <n v="55.3"/>
    <n v="25.4"/>
    <n v="5.03"/>
    <n v="85.73"/>
    <s v="Los Altos Hills"/>
    <x v="9"/>
    <n v="94024"/>
    <x v="2"/>
    <s v="Fairwinds Estate Winery"/>
    <s v="C7"/>
    <x v="1"/>
    <n v="55.3"/>
    <x v="0"/>
    <n v="9.1300000000000006E-2"/>
    <n v="5.0488900000000001"/>
    <x v="11"/>
    <n v="5.03"/>
    <n v="1.8889999999999851E-2"/>
  </r>
  <r>
    <s v="December"/>
    <s v="FEW62948079"/>
    <d v="2022-12-07T00:00:00"/>
    <s v="Regular"/>
    <n v="69.3"/>
    <n v="28.55"/>
    <n v="6.32"/>
    <n v="104.17"/>
    <s v="Gilroy"/>
    <x v="9"/>
    <n v="95020"/>
    <x v="2"/>
    <s v="Fairwinds Estate Winery"/>
    <s v="C7"/>
    <x v="1"/>
    <n v="69.3"/>
    <x v="0"/>
    <n v="9.1300000000000006E-2"/>
    <n v="6.3270900000000001"/>
    <x v="11"/>
    <n v="6.32"/>
    <n v="7.0899999999998187E-3"/>
  </r>
  <r>
    <s v="October"/>
    <s v="FEW62947406"/>
    <d v="2022-10-18T00:00:00"/>
    <s v="Regular"/>
    <n v="55.3"/>
    <n v="22.44"/>
    <n v="4.84"/>
    <n v="82.58"/>
    <s v="Lafayette"/>
    <x v="9"/>
    <n v="94549"/>
    <x v="2"/>
    <s v="Fairwinds Estate Winery"/>
    <s v="C7"/>
    <x v="1"/>
    <n v="55.3"/>
    <x v="0"/>
    <n v="8.7499999999999994E-2"/>
    <n v="4.8387499999999992"/>
    <x v="12"/>
    <n v="4.84"/>
    <n v="-1.2500000000006395E-3"/>
  </r>
  <r>
    <s v="December"/>
    <s v="FEW62947978"/>
    <d v="2022-12-02T00:00:00"/>
    <s v="Regular"/>
    <n v="69.3"/>
    <n v="38.96"/>
    <n v="0"/>
    <n v="108.26"/>
    <s v="North Bay Vlg"/>
    <x v="12"/>
    <n v="33141"/>
    <x v="2"/>
    <s v="Fairwinds Estate Winery"/>
    <s v="C7"/>
    <x v="0"/>
    <m/>
    <x v="0"/>
    <m/>
    <m/>
    <x v="0"/>
    <m/>
    <m/>
  </r>
  <r>
    <s v="November"/>
    <s v="FEW62947672"/>
    <d v="2022-11-21T00:00:00"/>
    <s v="Regular"/>
    <n v="55.3"/>
    <n v="25.4"/>
    <n v="5.04"/>
    <n v="85.74"/>
    <s v="Sunnyvale"/>
    <x v="9"/>
    <n v="94087"/>
    <x v="2"/>
    <s v="Fairwinds Estate Winery"/>
    <s v="C7"/>
    <x v="1"/>
    <n v="55.3"/>
    <x v="0"/>
    <n v="9.1300000000000006E-2"/>
    <n v="5.0488900000000001"/>
    <x v="11"/>
    <n v="5.04"/>
    <n v="8.8900000000000645E-3"/>
  </r>
  <r>
    <s v="October"/>
    <s v="FEW62947404"/>
    <d v="2022-10-18T00:00:00"/>
    <s v="Regular"/>
    <n v="48.3"/>
    <n v="25.4"/>
    <n v="4.47"/>
    <n v="78.17"/>
    <s v="San Rafael"/>
    <x v="9"/>
    <n v="94901"/>
    <x v="2"/>
    <s v="Fairwinds Estate Winery"/>
    <s v="C7"/>
    <x v="1"/>
    <n v="48.3"/>
    <x v="0"/>
    <n v="0.09"/>
    <n v="4.3469999999999995"/>
    <x v="21"/>
    <n v="4.47"/>
    <n v="-0.12300000000000022"/>
  </r>
  <r>
    <s v="November"/>
    <s v="FEW62947762"/>
    <d v="2022-11-28T00:00:00"/>
    <s v="Regular"/>
    <n v="69.3"/>
    <n v="28.55"/>
    <n v="6.59"/>
    <n v="104.44"/>
    <s v="Los Angeles"/>
    <x v="9"/>
    <n v="90064"/>
    <x v="2"/>
    <s v="Fairwinds Estate Winery"/>
    <s v="C7"/>
    <x v="1"/>
    <n v="69.3"/>
    <x v="0"/>
    <n v="9.5000000000000001E-2"/>
    <n v="6.5834999999999999"/>
    <x v="5"/>
    <n v="6.59"/>
    <n v="-6.4999999999999503E-3"/>
  </r>
  <r>
    <s v="December"/>
    <s v="FEW62948738"/>
    <d v="2022-12-21T00:00:00"/>
    <s v="Regular"/>
    <n v="34.299999999999997"/>
    <n v="35.380000000000003"/>
    <n v="0"/>
    <n v="69.680000000000007"/>
    <s v="Lewes"/>
    <x v="47"/>
    <n v="19958"/>
    <x v="2"/>
    <s v="Fairwinds Estate Winery"/>
    <s v="C7"/>
    <x v="0"/>
    <m/>
    <x v="0"/>
    <m/>
    <m/>
    <x v="0"/>
    <m/>
    <m/>
  </r>
  <r>
    <s v="December"/>
    <s v="FEW62948655"/>
    <d v="2022-12-20T00:00:00"/>
    <s v="Regular"/>
    <n v="69.3"/>
    <n v="30.47"/>
    <n v="8.09"/>
    <n v="107.86"/>
    <s v="Spokane"/>
    <x v="33"/>
    <n v="99224"/>
    <x v="0"/>
    <s v="Fairwinds Estate Winery"/>
    <s v="C7"/>
    <x v="0"/>
    <m/>
    <x v="0"/>
    <m/>
    <m/>
    <x v="0"/>
    <m/>
    <m/>
  </r>
  <r>
    <s v="November"/>
    <s v="FEW62947810"/>
    <d v="2022-11-28T00:00:00"/>
    <s v="Regular"/>
    <n v="69.3"/>
    <n v="28.55"/>
    <n v="6.06"/>
    <n v="103.91"/>
    <s v="San Luis Obispo"/>
    <x v="9"/>
    <n v="93405"/>
    <x v="2"/>
    <s v="Fairwinds Estate Winery"/>
    <s v="C7"/>
    <x v="1"/>
    <n v="69.3"/>
    <x v="0"/>
    <n v="8.7499999999999994E-2"/>
    <n v="6.0637499999999998"/>
    <x v="28"/>
    <n v="6.06"/>
    <n v="3.7500000000001421E-3"/>
  </r>
  <r>
    <s v="November"/>
    <s v="FEW62947703"/>
    <d v="2022-11-23T00:00:00"/>
    <s v="Regular"/>
    <n v="55.3"/>
    <n v="23.71"/>
    <n v="4.57"/>
    <n v="83.58"/>
    <s v="Incline Village"/>
    <x v="21"/>
    <n v="89451"/>
    <x v="2"/>
    <s v="Fairwinds Estate Winery"/>
    <s v="C7"/>
    <x v="0"/>
    <m/>
    <x v="0"/>
    <m/>
    <m/>
    <x v="0"/>
    <m/>
    <m/>
  </r>
  <r>
    <s v="December"/>
    <s v="FEW62948474"/>
    <d v="2022-12-15T00:00:00"/>
    <s v="Regular"/>
    <n v="55.3"/>
    <n v="22.44"/>
    <n v="4.7699999999999996"/>
    <n v="82.51"/>
    <s v="San Francisco"/>
    <x v="9"/>
    <n v="94110"/>
    <x v="2"/>
    <s v="Fairwinds Estate Winery"/>
    <s v="C7"/>
    <x v="1"/>
    <n v="55.3"/>
    <x v="0"/>
    <n v="8.6300000000000002E-2"/>
    <n v="4.7723899999999997"/>
    <x v="22"/>
    <n v="4.7699999999999996"/>
    <n v="2.3900000000001143E-3"/>
  </r>
  <r>
    <s v="October"/>
    <s v="FEW62947446"/>
    <d v="2022-10-25T00:00:00"/>
    <s v="Regular"/>
    <n v="55.3"/>
    <n v="22.44"/>
    <n v="4.7699999999999996"/>
    <n v="82.51"/>
    <s v="San Francisco"/>
    <x v="9"/>
    <n v="94103"/>
    <x v="2"/>
    <s v="Fairwinds Estate Winery"/>
    <s v="C7"/>
    <x v="1"/>
    <n v="55.3"/>
    <x v="0"/>
    <n v="8.6300000000000002E-2"/>
    <n v="4.7723899999999997"/>
    <x v="22"/>
    <n v="4.7699999999999996"/>
    <n v="2.3900000000001143E-3"/>
  </r>
  <r>
    <s v="December"/>
    <s v="FEW62948318"/>
    <d v="2022-12-14T00:00:00"/>
    <s v="Regular"/>
    <n v="37.1"/>
    <n v="25.4"/>
    <n v="2.87"/>
    <n v="65.37"/>
    <s v="Folsom"/>
    <x v="9"/>
    <n v="95630"/>
    <x v="2"/>
    <s v="Fairwinds Estate Winery"/>
    <s v="C7"/>
    <x v="1"/>
    <n v="37.1"/>
    <x v="0"/>
    <n v="7.7499999999999999E-2"/>
    <n v="2.8752500000000003"/>
    <x v="20"/>
    <n v="2.87"/>
    <n v="5.250000000000199E-3"/>
  </r>
  <r>
    <s v="December"/>
    <s v="FEW62948356"/>
    <d v="2022-12-14T00:00:00"/>
    <s v="Regular"/>
    <n v="55.3"/>
    <n v="22.44"/>
    <n v="4.6900000000000004"/>
    <n v="82.43"/>
    <s v="Novato"/>
    <x v="9"/>
    <n v="94949"/>
    <x v="2"/>
    <s v="Fairwinds Estate Winery"/>
    <s v="C7"/>
    <x v="1"/>
    <n v="55.3"/>
    <x v="0"/>
    <n v="8.5000000000000006E-2"/>
    <n v="4.7004999999999999"/>
    <x v="21"/>
    <n v="4.6900000000000004"/>
    <n v="1.049999999999951E-2"/>
  </r>
  <r>
    <s v="October"/>
    <s v="FEW62947417"/>
    <d v="2022-10-20T00:00:00"/>
    <s v="Regular"/>
    <n v="69.3"/>
    <n v="32.200000000000003"/>
    <n v="4.22"/>
    <n v="105.72"/>
    <s v="Green Valley"/>
    <x v="24"/>
    <n v="85614"/>
    <x v="0"/>
    <s v="Fairwinds Estate Winery"/>
    <s v="C7"/>
    <x v="0"/>
    <m/>
    <x v="0"/>
    <m/>
    <m/>
    <x v="0"/>
    <m/>
    <m/>
  </r>
  <r>
    <s v="November"/>
    <s v="FEW62947581"/>
    <d v="2022-11-08T00:00:00"/>
    <s v="Regular"/>
    <n v="55.3"/>
    <n v="28.57"/>
    <n v="5.55"/>
    <n v="89.42"/>
    <s v="Hillsborough"/>
    <x v="14"/>
    <n v="8844"/>
    <x v="0"/>
    <s v="Fairwinds Estate Winery"/>
    <s v="C7"/>
    <x v="0"/>
    <m/>
    <x v="0"/>
    <m/>
    <m/>
    <x v="0"/>
    <m/>
    <m/>
  </r>
  <r>
    <s v="December"/>
    <s v="FEW62948379"/>
    <d v="2022-12-14T00:00:00"/>
    <s v="Regular"/>
    <n v="69.3"/>
    <n v="25.4"/>
    <n v="6.41"/>
    <n v="101.11"/>
    <s v="Los Gatos"/>
    <x v="9"/>
    <n v="95032"/>
    <x v="2"/>
    <s v="Fairwinds Estate Winery"/>
    <s v="C7"/>
    <x v="1"/>
    <n v="69.3"/>
    <x v="0"/>
    <n v="9.2499999999999999E-2"/>
    <n v="6.4102499999999996"/>
    <x v="11"/>
    <n v="6.41"/>
    <n v="2.4999999999941735E-4"/>
  </r>
  <r>
    <s v="November"/>
    <s v="FEW62947812"/>
    <d v="2022-11-28T00:00:00"/>
    <s v="Regular"/>
    <n v="69.3"/>
    <n v="37.32"/>
    <n v="10.4"/>
    <n v="117.02"/>
    <s v="Franklin"/>
    <x v="4"/>
    <n v="37064"/>
    <x v="0"/>
    <s v="Fairwinds Estate Winery"/>
    <s v="C7"/>
    <x v="0"/>
    <m/>
    <x v="0"/>
    <m/>
    <m/>
    <x v="0"/>
    <m/>
    <m/>
  </r>
  <r>
    <s v="November"/>
    <s v="FEW62947850"/>
    <d v="2022-11-28T00:00:00"/>
    <s v="Regular"/>
    <n v="69.3"/>
    <n v="38.96"/>
    <n v="6.5"/>
    <n v="114.76"/>
    <s v="Jeannette"/>
    <x v="15"/>
    <n v="15644"/>
    <x v="2"/>
    <s v="Fairwinds Estate Winery"/>
    <s v="C7"/>
    <x v="0"/>
    <m/>
    <x v="0"/>
    <m/>
    <m/>
    <x v="0"/>
    <m/>
    <m/>
  </r>
  <r>
    <s v="December"/>
    <s v="FEW62948839"/>
    <d v="2022-12-28T00:00:00"/>
    <s v="Regular"/>
    <n v="41.3"/>
    <n v="28.57"/>
    <n v="5.07"/>
    <n v="74.94"/>
    <s v="Charlotte"/>
    <x v="0"/>
    <n v="28226"/>
    <x v="2"/>
    <s v="Fairwinds Estate Winery"/>
    <s v="C7"/>
    <x v="0"/>
    <m/>
    <x v="0"/>
    <m/>
    <m/>
    <x v="0"/>
    <m/>
    <m/>
  </r>
  <r>
    <s v="December"/>
    <s v="FEW62948797"/>
    <d v="2022-12-27T00:00:00"/>
    <s v="Regular"/>
    <n v="41.3"/>
    <n v="22.44"/>
    <n v="3.82"/>
    <n v="67.56"/>
    <s v="Los Gatos"/>
    <x v="9"/>
    <n v="95030"/>
    <x v="2"/>
    <s v="Fairwinds Estate Winery"/>
    <s v="C7"/>
    <x v="1"/>
    <n v="41.3"/>
    <x v="0"/>
    <n v="9.2499999999999999E-2"/>
    <n v="3.8202499999999997"/>
    <x v="11"/>
    <n v="3.82"/>
    <n v="2.4999999999986144E-4"/>
  </r>
  <r>
    <s v="December"/>
    <s v="FEW62947924"/>
    <d v="2022-12-01T00:00:00"/>
    <s v="Regular"/>
    <n v="55.3"/>
    <n v="28.57"/>
    <n v="3.04"/>
    <n v="86.91"/>
    <s v="Portland"/>
    <x v="37"/>
    <n v="4102"/>
    <x v="2"/>
    <s v="Fairwinds Estate Winery"/>
    <s v="C7"/>
    <x v="0"/>
    <m/>
    <x v="0"/>
    <m/>
    <m/>
    <x v="0"/>
    <m/>
    <m/>
  </r>
  <r>
    <s v="December"/>
    <s v="FEW62948304"/>
    <d v="2022-12-14T00:00:00"/>
    <s v="Regular"/>
    <n v="69.3"/>
    <n v="38.96"/>
    <n v="0"/>
    <n v="108.26"/>
    <s v="Boca Raton"/>
    <x v="12"/>
    <n v="33434"/>
    <x v="2"/>
    <s v="Fairwinds Estate Winery"/>
    <s v="C7"/>
    <x v="0"/>
    <m/>
    <x v="0"/>
    <m/>
    <m/>
    <x v="0"/>
    <m/>
    <m/>
  </r>
  <r>
    <s v="December"/>
    <s v="FEW62948284"/>
    <d v="2022-12-14T00:00:00"/>
    <s v="Regular"/>
    <n v="69.3"/>
    <n v="38.96"/>
    <n v="6.51"/>
    <n v="114.77"/>
    <s v="New Hope"/>
    <x v="15"/>
    <n v="18938"/>
    <x v="2"/>
    <s v="Fairwinds Estate Winery"/>
    <s v="C7"/>
    <x v="0"/>
    <m/>
    <x v="0"/>
    <m/>
    <m/>
    <x v="0"/>
    <m/>
    <m/>
  </r>
  <r>
    <s v="December"/>
    <s v="FEW62948320"/>
    <d v="2022-12-14T00:00:00"/>
    <s v="Regular"/>
    <n v="37.1"/>
    <n v="35.380000000000003"/>
    <n v="0"/>
    <n v="72.48"/>
    <s v="Palm Coast"/>
    <x v="12"/>
    <n v="32137"/>
    <x v="2"/>
    <s v="Fairwinds Estate Winery"/>
    <s v="C7"/>
    <x v="0"/>
    <m/>
    <x v="0"/>
    <m/>
    <m/>
    <x v="0"/>
    <m/>
    <m/>
  </r>
  <r>
    <s v="December"/>
    <s v="FEW62948803"/>
    <d v="2022-12-27T00:00:00"/>
    <s v="Regular"/>
    <n v="69.3"/>
    <n v="27.34"/>
    <n v="9.89"/>
    <n v="106.53"/>
    <s v="Seattle"/>
    <x v="33"/>
    <n v="98107"/>
    <x v="0"/>
    <s v="Fairwinds Estate Winery"/>
    <s v="C7"/>
    <x v="0"/>
    <m/>
    <x v="0"/>
    <m/>
    <m/>
    <x v="0"/>
    <m/>
    <m/>
  </r>
  <r>
    <s v="December"/>
    <s v="FEW62948492"/>
    <d v="2022-12-15T00:00:00"/>
    <s v="Regular"/>
    <n v="69.3"/>
    <n v="35.380000000000003"/>
    <n v="0"/>
    <n v="104.68"/>
    <s v="Coventry"/>
    <x v="26"/>
    <n v="2816"/>
    <x v="2"/>
    <s v="Fairwinds Estate Winery"/>
    <s v="C7"/>
    <x v="0"/>
    <m/>
    <x v="0"/>
    <m/>
    <m/>
    <x v="0"/>
    <m/>
    <m/>
  </r>
  <r>
    <s v="December"/>
    <s v="FEW62948122"/>
    <d v="2022-12-08T00:00:00"/>
    <s v="Regular"/>
    <n v="69.3"/>
    <n v="29.58"/>
    <n v="7.93"/>
    <n v="106.81"/>
    <s v="Irving"/>
    <x v="11"/>
    <n v="75038"/>
    <x v="0"/>
    <s v="Fairwinds Estate Winery"/>
    <s v="C7"/>
    <x v="0"/>
    <m/>
    <x v="0"/>
    <m/>
    <m/>
    <x v="0"/>
    <m/>
    <m/>
  </r>
  <r>
    <s v="November"/>
    <s v="FEW62947921"/>
    <d v="2022-11-30T00:00:00"/>
    <s v="Regular"/>
    <n v="41.3"/>
    <n v="28.57"/>
    <n v="5.45"/>
    <n v="75.319999999999993"/>
    <s v="Cincinnati"/>
    <x v="10"/>
    <n v="45243"/>
    <x v="0"/>
    <s v="Fairwinds Estate Winery"/>
    <s v="C7"/>
    <x v="0"/>
    <m/>
    <x v="0"/>
    <m/>
    <m/>
    <x v="0"/>
    <m/>
    <m/>
  </r>
  <r>
    <s v="December"/>
    <s v="FEW62947928"/>
    <d v="2022-12-01T00:00:00"/>
    <s v="Regular"/>
    <n v="69.3"/>
    <n v="28.55"/>
    <n v="6.68"/>
    <n v="104.53"/>
    <s v="San Mateo"/>
    <x v="9"/>
    <n v="94402"/>
    <x v="2"/>
    <s v="Fairwinds Estate Winery"/>
    <s v="C7"/>
    <x v="1"/>
    <n v="69.3"/>
    <x v="0"/>
    <n v="9.6299999999999997E-2"/>
    <n v="6.6735899999999999"/>
    <x v="19"/>
    <n v="6.68"/>
    <n v="-6.4099999999998047E-3"/>
  </r>
  <r>
    <s v="December"/>
    <s v="FEW62948623"/>
    <d v="2022-12-19T00:00:00"/>
    <s v="Regular"/>
    <n v="41.3"/>
    <n v="28.57"/>
    <n v="0"/>
    <n v="69.87"/>
    <s v="Anna Maria"/>
    <x v="12"/>
    <n v="34216"/>
    <x v="2"/>
    <s v="Fairwinds Estate Winery"/>
    <s v="C7"/>
    <x v="0"/>
    <m/>
    <x v="0"/>
    <m/>
    <m/>
    <x v="0"/>
    <m/>
    <m/>
  </r>
  <r>
    <s v="December"/>
    <s v="FEW62948517"/>
    <d v="2022-12-15T00:00:00"/>
    <s v="Regular"/>
    <n v="69.3"/>
    <n v="38.96"/>
    <n v="0"/>
    <n v="108.26"/>
    <s v="Oldsmar"/>
    <x v="12"/>
    <n v="34677"/>
    <x v="2"/>
    <s v="Fairwinds Estate Winery"/>
    <s v="C7"/>
    <x v="0"/>
    <m/>
    <x v="0"/>
    <m/>
    <m/>
    <x v="0"/>
    <m/>
    <m/>
  </r>
  <r>
    <s v="November"/>
    <s v="FEW62947789"/>
    <d v="2022-11-28T00:00:00"/>
    <s v="Regular"/>
    <n v="69.3"/>
    <n v="28.55"/>
    <n v="6.41"/>
    <n v="104.26"/>
    <s v="Palm Springs"/>
    <x v="9"/>
    <n v="92264"/>
    <x v="2"/>
    <s v="Fairwinds Estate Winery"/>
    <s v="C7"/>
    <x v="1"/>
    <n v="69.3"/>
    <x v="0"/>
    <n v="9.2499999999999999E-2"/>
    <n v="6.4102499999999996"/>
    <x v="4"/>
    <n v="6.41"/>
    <n v="2.4999999999941735E-4"/>
  </r>
  <r>
    <s v="December"/>
    <s v="FEW62948578"/>
    <d v="2022-12-16T00:00:00"/>
    <s v="Regular"/>
    <n v="69.3"/>
    <n v="38.96"/>
    <n v="6.5"/>
    <n v="114.76"/>
    <s v="Phoenixville"/>
    <x v="15"/>
    <n v="19460"/>
    <x v="2"/>
    <s v="Fairwinds Estate Winery"/>
    <s v="C7"/>
    <x v="0"/>
    <m/>
    <x v="0"/>
    <m/>
    <m/>
    <x v="0"/>
    <m/>
    <m/>
  </r>
  <r>
    <s v="December"/>
    <s v="FEW62948670"/>
    <d v="2022-12-20T00:00:00"/>
    <s v="Regular"/>
    <n v="41.3"/>
    <n v="28.57"/>
    <n v="0"/>
    <n v="69.87"/>
    <s v="St Petersburg"/>
    <x v="12"/>
    <n v="33708"/>
    <x v="2"/>
    <s v="Fairwinds Estate Winery"/>
    <s v="C7"/>
    <x v="0"/>
    <m/>
    <x v="0"/>
    <m/>
    <m/>
    <x v="0"/>
    <m/>
    <m/>
  </r>
  <r>
    <s v="October"/>
    <s v="FEW62947431"/>
    <d v="2022-10-21T00:00:00"/>
    <s v="Regular"/>
    <n v="55.3"/>
    <n v="25.4"/>
    <n v="5.04"/>
    <n v="85.74"/>
    <s v="Morgan Hill"/>
    <x v="9"/>
    <n v="95037"/>
    <x v="2"/>
    <s v="Fairwinds Estate Winery"/>
    <s v="C7"/>
    <x v="1"/>
    <n v="55.3"/>
    <x v="0"/>
    <n v="9.1300000000000006E-2"/>
    <n v="5.0488900000000001"/>
    <x v="11"/>
    <n v="5.04"/>
    <n v="8.8900000000000645E-3"/>
  </r>
  <r>
    <s v="December"/>
    <s v="FEW62948205"/>
    <d v="2022-12-12T00:00:00"/>
    <s v="Regular"/>
    <n v="55.3"/>
    <n v="25.74"/>
    <n v="6.49"/>
    <n v="87.53"/>
    <s v="Houston"/>
    <x v="11"/>
    <n v="77077"/>
    <x v="0"/>
    <s v="Fairwinds Estate Winery"/>
    <s v="C7"/>
    <x v="0"/>
    <m/>
    <x v="0"/>
    <m/>
    <m/>
    <x v="0"/>
    <m/>
    <m/>
  </r>
  <r>
    <s v="December"/>
    <s v="FEW62948476"/>
    <d v="2022-12-15T00:00:00"/>
    <s v="Regular"/>
    <n v="69.3"/>
    <n v="28.55"/>
    <n v="5.0199999999999996"/>
    <n v="102.87"/>
    <s v="Granite Bay"/>
    <x v="9"/>
    <n v="95746"/>
    <x v="2"/>
    <s v="Fairwinds Estate Winery"/>
    <s v="C7"/>
    <x v="1"/>
    <n v="69.3"/>
    <x v="0"/>
    <n v="7.2499999999999995E-2"/>
    <n v="5.0242499999999994"/>
    <x v="18"/>
    <n v="5.0199999999999996"/>
    <n v="4.249999999999865E-3"/>
  </r>
  <r>
    <s v="November"/>
    <s v="FEW62947544"/>
    <d v="2022-11-02T00:00:00"/>
    <s v="Regular"/>
    <n v="69.3"/>
    <n v="25.4"/>
    <n v="6.5"/>
    <n v="101.2"/>
    <s v="Hillsborough"/>
    <x v="9"/>
    <n v="94010"/>
    <x v="2"/>
    <s v="Fairwinds Estate Winery"/>
    <s v="C7"/>
    <x v="1"/>
    <n v="69.3"/>
    <x v="0"/>
    <n v="9.3799999999999994E-2"/>
    <n v="6.5003399999999996"/>
    <x v="19"/>
    <n v="6.5"/>
    <n v="3.3999999999956287E-4"/>
  </r>
  <r>
    <s v="December"/>
    <s v="FEW62948604"/>
    <d v="2022-12-16T00:00:00"/>
    <s v="Regular"/>
    <n v="69.3"/>
    <n v="37.32"/>
    <n v="9.86"/>
    <n v="116.48"/>
    <s v="Lookout Mountain"/>
    <x v="4"/>
    <n v="37350"/>
    <x v="0"/>
    <s v="Fairwinds Estate Winery"/>
    <s v="C7"/>
    <x v="0"/>
    <m/>
    <x v="0"/>
    <m/>
    <m/>
    <x v="0"/>
    <m/>
    <m/>
  </r>
  <r>
    <s v="December"/>
    <s v="FEW62947931"/>
    <d v="2022-12-01T00:00:00"/>
    <s v="Regular"/>
    <n v="69.3"/>
    <n v="28.55"/>
    <n v="6.49"/>
    <n v="104.34"/>
    <s v="San Jose"/>
    <x v="9"/>
    <n v="95125"/>
    <x v="2"/>
    <s v="Fairwinds Estate Winery"/>
    <s v="C7"/>
    <x v="1"/>
    <n v="69.3"/>
    <x v="0"/>
    <n v="9.3799999999999994E-2"/>
    <n v="6.5003399999999996"/>
    <x v="11"/>
    <n v="6.49"/>
    <n v="1.033999999999935E-2"/>
  </r>
  <r>
    <s v="October"/>
    <s v="FEW62947457"/>
    <d v="2022-10-26T00:00:00"/>
    <s v="Regular"/>
    <n v="69.3"/>
    <n v="28.55"/>
    <n v="6.42"/>
    <n v="104.27"/>
    <s v="Los Gatos"/>
    <x v="9"/>
    <n v="95030"/>
    <x v="2"/>
    <s v="Fairwinds Estate Winery"/>
    <s v="C7"/>
    <x v="1"/>
    <n v="69.3"/>
    <x v="0"/>
    <n v="9.2499999999999999E-2"/>
    <n v="6.4102499999999996"/>
    <x v="11"/>
    <n v="6.42"/>
    <n v="-9.7500000000003695E-3"/>
  </r>
  <r>
    <s v="December"/>
    <s v="FEW62948557"/>
    <d v="2022-12-16T00:00:00"/>
    <s v="Regular"/>
    <n v="41.3"/>
    <n v="25.74"/>
    <n v="5.36"/>
    <n v="72.400000000000006"/>
    <s v="Kingwood"/>
    <x v="11"/>
    <n v="77345"/>
    <x v="0"/>
    <s v="Fairwinds Estate Winery"/>
    <s v="C7"/>
    <x v="0"/>
    <m/>
    <x v="0"/>
    <m/>
    <m/>
    <x v="0"/>
    <m/>
    <m/>
  </r>
  <r>
    <s v="December"/>
    <s v="FEW62947933"/>
    <d v="2022-12-01T00:00:00"/>
    <s v="Regular"/>
    <n v="69.3"/>
    <n v="28.55"/>
    <n v="6.51"/>
    <n v="104.36"/>
    <s v="Burlingame"/>
    <x v="9"/>
    <n v="94010"/>
    <x v="2"/>
    <s v="Fairwinds Estate Winery"/>
    <s v="C7"/>
    <x v="1"/>
    <n v="69.3"/>
    <x v="0"/>
    <n v="9.6299999999999997E-2"/>
    <n v="6.6735899999999999"/>
    <x v="19"/>
    <n v="6.51"/>
    <n v="0.16359000000000012"/>
  </r>
  <r>
    <s v="November"/>
    <s v="FEW62947529"/>
    <d v="2022-11-01T00:00:00"/>
    <s v="Regular"/>
    <n v="55.3"/>
    <n v="25.4"/>
    <n v="4.7"/>
    <n v="85.4"/>
    <s v="Novato"/>
    <x v="9"/>
    <n v="94945"/>
    <x v="2"/>
    <s v="Fairwinds Estate Winery"/>
    <s v="C7"/>
    <x v="1"/>
    <n v="55.3"/>
    <x v="0"/>
    <n v="8.5000000000000006E-2"/>
    <n v="4.7004999999999999"/>
    <x v="21"/>
    <n v="4.7"/>
    <n v="4.9999999999972289E-4"/>
  </r>
  <r>
    <s v="October"/>
    <s v="FEW62947296"/>
    <d v="2022-10-04T00:00:00"/>
    <s v="Regular"/>
    <n v="38.4"/>
    <n v="26.24"/>
    <n v="4.68"/>
    <n v="69.319999999999993"/>
    <s v="Charlotte"/>
    <x v="0"/>
    <n v="28202"/>
    <x v="2"/>
    <s v="Fairwinds Estate Winery"/>
    <s v="C7"/>
    <x v="0"/>
    <m/>
    <x v="0"/>
    <m/>
    <m/>
    <x v="0"/>
    <m/>
    <m/>
  </r>
  <r>
    <s v="December"/>
    <s v="FEW62948462"/>
    <d v="2022-12-15T00:00:00"/>
    <s v="Regular"/>
    <n v="69.3"/>
    <n v="38.96"/>
    <n v="9.33"/>
    <n v="117.59"/>
    <s v="Cold Spring Harbor"/>
    <x v="5"/>
    <n v="11724"/>
    <x v="2"/>
    <s v="Fairwinds Estate Winery"/>
    <s v="C7"/>
    <x v="0"/>
    <m/>
    <x v="0"/>
    <m/>
    <m/>
    <x v="0"/>
    <m/>
    <m/>
  </r>
  <r>
    <s v="October"/>
    <s v="FEW62947343"/>
    <d v="2022-10-07T00:00:00"/>
    <s v="Regular"/>
    <n v="55.3"/>
    <n v="28.57"/>
    <n v="4.46"/>
    <n v="88.33"/>
    <s v="St Michaels"/>
    <x v="6"/>
    <n v="21663"/>
    <x v="2"/>
    <s v="Fairwinds Estate Winery"/>
    <s v="C7"/>
    <x v="0"/>
    <m/>
    <x v="0"/>
    <m/>
    <m/>
    <x v="0"/>
    <m/>
    <m/>
  </r>
  <r>
    <s v="November"/>
    <s v="FEW62947725"/>
    <d v="2022-11-28T00:00:00"/>
    <s v="Regular"/>
    <n v="34.299999999999997"/>
    <n v="31.37"/>
    <n v="0"/>
    <n v="65.67"/>
    <s v="Saint Louis"/>
    <x v="16"/>
    <n v="63125"/>
    <x v="2"/>
    <s v="Fairwinds Estate Winery"/>
    <s v="C7"/>
    <x v="0"/>
    <m/>
    <x v="0"/>
    <m/>
    <m/>
    <x v="0"/>
    <m/>
    <m/>
  </r>
  <r>
    <s v="December"/>
    <s v="FEW62948678"/>
    <d v="2022-12-20T00:00:00"/>
    <s v="Regular"/>
    <n v="69.3"/>
    <n v="32.200000000000003"/>
    <n v="5.41"/>
    <n v="106.91"/>
    <s v="Chandler"/>
    <x v="24"/>
    <n v="85286"/>
    <x v="0"/>
    <s v="Fairwinds Estate Winery"/>
    <s v="C7"/>
    <x v="0"/>
    <m/>
    <x v="0"/>
    <m/>
    <m/>
    <x v="0"/>
    <m/>
    <m/>
  </r>
  <r>
    <s v="December"/>
    <s v="FEW62948111"/>
    <d v="2022-12-08T00:00:00"/>
    <s v="Regular"/>
    <n v="69.3"/>
    <n v="38.96"/>
    <n v="0"/>
    <n v="108.26"/>
    <s v="Boca Raton"/>
    <x v="12"/>
    <n v="33498"/>
    <x v="2"/>
    <s v="Fairwinds Estate Winery"/>
    <s v="C7"/>
    <x v="0"/>
    <m/>
    <x v="0"/>
    <m/>
    <m/>
    <x v="0"/>
    <m/>
    <m/>
  </r>
  <r>
    <s v="November"/>
    <s v="FEW62947771"/>
    <d v="2022-11-28T00:00:00"/>
    <s v="Regular"/>
    <n v="69.3"/>
    <n v="38.96"/>
    <n v="4.16"/>
    <n v="112.42"/>
    <s v="Virginia Beach"/>
    <x v="3"/>
    <n v="23451"/>
    <x v="0"/>
    <s v="Fairwinds Estate Winery"/>
    <s v="C7"/>
    <x v="0"/>
    <m/>
    <x v="0"/>
    <m/>
    <m/>
    <x v="0"/>
    <m/>
    <m/>
  </r>
  <r>
    <s v="October"/>
    <s v="FEW62947418"/>
    <d v="2022-10-20T00:00:00"/>
    <s v="Regular"/>
    <n v="55.3"/>
    <n v="28.57"/>
    <n v="0"/>
    <n v="83.87"/>
    <s v="Key West"/>
    <x v="12"/>
    <n v="33040"/>
    <x v="2"/>
    <s v="Fairwinds Estate Winery"/>
    <s v="C7"/>
    <x v="0"/>
    <m/>
    <x v="0"/>
    <m/>
    <m/>
    <x v="0"/>
    <m/>
    <m/>
  </r>
  <r>
    <s v="November"/>
    <s v="FEW62947724"/>
    <d v="2022-11-28T00:00:00"/>
    <s v="Regular"/>
    <n v="34.299999999999997"/>
    <n v="28.12"/>
    <n v="2.95"/>
    <n v="65.37"/>
    <s v="Tucson"/>
    <x v="24"/>
    <n v="85755"/>
    <x v="0"/>
    <s v="Fairwinds Estate Winery"/>
    <s v="C7"/>
    <x v="0"/>
    <m/>
    <x v="0"/>
    <m/>
    <m/>
    <x v="0"/>
    <m/>
    <m/>
  </r>
  <r>
    <s v="December"/>
    <s v="FEW62947946"/>
    <d v="2022-12-01T00:00:00"/>
    <s v="Regular"/>
    <n v="69.3"/>
    <n v="38.96"/>
    <n v="7.57"/>
    <n v="115.83"/>
    <s v="Bridgeville"/>
    <x v="15"/>
    <n v="15017"/>
    <x v="2"/>
    <s v="Fairwinds Estate Winery"/>
    <s v="C7"/>
    <x v="0"/>
    <m/>
    <x v="0"/>
    <m/>
    <m/>
    <x v="0"/>
    <m/>
    <m/>
  </r>
  <r>
    <s v="November"/>
    <s v="FEW62947752"/>
    <d v="2022-11-28T00:00:00"/>
    <s v="Regular"/>
    <n v="69.3"/>
    <n v="28.55"/>
    <n v="6.59"/>
    <n v="104.44"/>
    <s v="Los Angeles"/>
    <x v="9"/>
    <n v="90077"/>
    <x v="2"/>
    <s v="Fairwinds Estate Winery"/>
    <s v="C7"/>
    <x v="1"/>
    <n v="69.3"/>
    <x v="0"/>
    <n v="9.5000000000000001E-2"/>
    <n v="6.5834999999999999"/>
    <x v="5"/>
    <n v="6.59"/>
    <n v="-6.4999999999999503E-3"/>
  </r>
  <r>
    <s v="December"/>
    <s v="FEW62948411"/>
    <d v="2022-12-14T00:00:00"/>
    <s v="Regular"/>
    <n v="55.3"/>
    <n v="28.12"/>
    <n v="0"/>
    <n v="83.42"/>
    <s v="Castle Rock"/>
    <x v="27"/>
    <n v="80108"/>
    <x v="0"/>
    <s v="Fairwinds Estate Winery"/>
    <s v="C7"/>
    <x v="0"/>
    <m/>
    <x v="0"/>
    <m/>
    <m/>
    <x v="0"/>
    <m/>
    <m/>
  </r>
  <r>
    <s v="November"/>
    <s v="FEW62947772"/>
    <d v="2022-11-28T00:00:00"/>
    <s v="Regular"/>
    <n v="69.3"/>
    <n v="28.55"/>
    <n v="5.37"/>
    <n v="103.22"/>
    <s v="Corona"/>
    <x v="9"/>
    <n v="92883"/>
    <x v="2"/>
    <s v="Fairwinds Estate Winery"/>
    <s v="C7"/>
    <x v="1"/>
    <n v="69.3"/>
    <x v="0"/>
    <n v="8.7499999999999994E-2"/>
    <n v="6.0637499999999998"/>
    <x v="4"/>
    <n v="5.37"/>
    <n v="0.69374999999999964"/>
  </r>
  <r>
    <s v="December"/>
    <s v="FEW62947953"/>
    <d v="2022-12-01T00:00:00"/>
    <s v="Regular"/>
    <n v="55.3"/>
    <n v="28.57"/>
    <n v="7.45"/>
    <n v="91.32"/>
    <s v="New York"/>
    <x v="5"/>
    <n v="10021"/>
    <x v="2"/>
    <s v="Fairwinds Estate Winery"/>
    <s v="C7"/>
    <x v="0"/>
    <m/>
    <x v="0"/>
    <m/>
    <m/>
    <x v="0"/>
    <m/>
    <m/>
  </r>
  <r>
    <s v="November"/>
    <s v="FEW62947867"/>
    <d v="2022-11-29T00:00:00"/>
    <s v="Regular"/>
    <n v="69.3"/>
    <n v="29.52"/>
    <n v="0"/>
    <n v="98.82"/>
    <s v="Jacksonville"/>
    <x v="39"/>
    <n v="97530"/>
    <x v="2"/>
    <s v="Fairwinds Estate Winery"/>
    <s v="C7"/>
    <x v="0"/>
    <m/>
    <x v="0"/>
    <m/>
    <m/>
    <x v="0"/>
    <m/>
    <m/>
  </r>
  <r>
    <s v="October"/>
    <s v="FEW62947351"/>
    <d v="2022-10-10T00:00:00"/>
    <s v="Regular"/>
    <n v="69.3"/>
    <n v="28.55"/>
    <n v="7.1"/>
    <n v="104.95"/>
    <s v="Oakland"/>
    <x v="9"/>
    <n v="94602"/>
    <x v="2"/>
    <s v="Fairwinds Estate Winery"/>
    <s v="C7"/>
    <x v="1"/>
    <n v="69.3"/>
    <x v="0"/>
    <n v="0.10249999999999999"/>
    <n v="7.1032499999999992"/>
    <x v="6"/>
    <n v="7.1"/>
    <n v="3.249999999999531E-3"/>
  </r>
  <r>
    <s v="November"/>
    <s v="FEW62947828"/>
    <d v="2022-11-28T00:00:00"/>
    <s v="Regular"/>
    <n v="69.3"/>
    <n v="38.96"/>
    <n v="7.57"/>
    <n v="115.83"/>
    <s v="Pittsburgh"/>
    <x v="15"/>
    <n v="15232"/>
    <x v="2"/>
    <s v="Fairwinds Estate Winery"/>
    <s v="C7"/>
    <x v="0"/>
    <m/>
    <x v="0"/>
    <m/>
    <m/>
    <x v="0"/>
    <m/>
    <m/>
  </r>
  <r>
    <s v="December"/>
    <s v="FEW62948783"/>
    <d v="2022-12-27T00:00:00"/>
    <s v="Regular"/>
    <n v="55.3"/>
    <n v="22.44"/>
    <n v="4.29"/>
    <n v="82.03"/>
    <s v="Irvine"/>
    <x v="9"/>
    <n v="92604"/>
    <x v="2"/>
    <s v="Fairwinds Estate Winery"/>
    <s v="C7"/>
    <x v="1"/>
    <n v="55.3"/>
    <x v="0"/>
    <n v="7.7499999999999999E-2"/>
    <n v="4.2857500000000002"/>
    <x v="8"/>
    <n v="4.29"/>
    <n v="-4.249999999999865E-3"/>
  </r>
  <r>
    <s v="December"/>
    <s v="FEW62948259"/>
    <d v="2022-12-13T00:00:00"/>
    <s v="Regular"/>
    <n v="69.3"/>
    <n v="38.96"/>
    <n v="9.06"/>
    <n v="117.32"/>
    <s v="Pound Ridge"/>
    <x v="5"/>
    <n v="10576"/>
    <x v="2"/>
    <s v="Fairwinds Estate Winery"/>
    <s v="C7"/>
    <x v="0"/>
    <m/>
    <x v="0"/>
    <m/>
    <m/>
    <x v="0"/>
    <m/>
    <m/>
  </r>
  <r>
    <s v="October"/>
    <s v="FEW62947402"/>
    <d v="2022-10-18T00:00:00"/>
    <s v="Regular"/>
    <n v="69.3"/>
    <n v="35.11"/>
    <n v="8.36"/>
    <n v="112.77"/>
    <s v="Frisco"/>
    <x v="11"/>
    <n v="75035"/>
    <x v="2"/>
    <s v="Fairwinds Estate Winery"/>
    <s v="C7"/>
    <x v="0"/>
    <m/>
    <x v="0"/>
    <m/>
    <m/>
    <x v="0"/>
    <m/>
    <m/>
  </r>
  <r>
    <s v="December"/>
    <s v="FEW62948618"/>
    <d v="2022-12-19T00:00:00"/>
    <s v="Regular"/>
    <n v="69.3"/>
    <n v="38.96"/>
    <n v="1.91"/>
    <n v="110.17"/>
    <s v="Shrewsbury"/>
    <x v="25"/>
    <n v="1545"/>
    <x v="2"/>
    <s v="Fairwinds Estate Winery"/>
    <s v="C7"/>
    <x v="0"/>
    <m/>
    <x v="0"/>
    <m/>
    <m/>
    <x v="0"/>
    <m/>
    <m/>
  </r>
  <r>
    <s v="December"/>
    <s v="FEW62947932"/>
    <d v="2022-12-01T00:00:00"/>
    <s v="Regular"/>
    <n v="69.3"/>
    <n v="37.32"/>
    <n v="0"/>
    <n v="106.62"/>
    <s v="Dayton"/>
    <x v="23"/>
    <n v="55327"/>
    <x v="0"/>
    <s v="Fairwinds Estate Winery"/>
    <s v="C7"/>
    <x v="0"/>
    <m/>
    <x v="0"/>
    <m/>
    <m/>
    <x v="0"/>
    <m/>
    <m/>
  </r>
  <r>
    <s v="December"/>
    <s v="FEW62948239"/>
    <d v="2022-12-12T00:00:00"/>
    <s v="Regular"/>
    <n v="69.3"/>
    <n v="38.96"/>
    <n v="0"/>
    <n v="108.26"/>
    <s v="Palm Harbor"/>
    <x v="12"/>
    <n v="34684"/>
    <x v="2"/>
    <s v="Fairwinds Estate Winery"/>
    <s v="C7"/>
    <x v="0"/>
    <m/>
    <x v="0"/>
    <m/>
    <m/>
    <x v="0"/>
    <m/>
    <m/>
  </r>
  <r>
    <s v="November"/>
    <s v="FEW62947578"/>
    <d v="2022-11-08T00:00:00"/>
    <s v="Regular"/>
    <n v="55.3"/>
    <n v="23.71"/>
    <n v="4.63"/>
    <n v="83.64"/>
    <s v="Las Vegas"/>
    <x v="21"/>
    <n v="89129"/>
    <x v="2"/>
    <s v="Fairwinds Estate Winery"/>
    <s v="C7"/>
    <x v="0"/>
    <m/>
    <x v="0"/>
    <m/>
    <m/>
    <x v="0"/>
    <m/>
    <m/>
  </r>
  <r>
    <s v="November"/>
    <s v="FEW62947914"/>
    <d v="2022-11-30T00:00:00"/>
    <s v="Regular"/>
    <n v="37.1"/>
    <n v="25.4"/>
    <n v="3.48"/>
    <n v="65.98"/>
    <s v="San Jose"/>
    <x v="9"/>
    <n v="95125"/>
    <x v="2"/>
    <s v="Fairwinds Estate Winery"/>
    <s v="C7"/>
    <x v="1"/>
    <n v="37.1"/>
    <x v="0"/>
    <n v="9.3799999999999994E-2"/>
    <n v="3.4799799999999999"/>
    <x v="11"/>
    <n v="3.48"/>
    <n v="-2.0000000000131024E-5"/>
  </r>
  <r>
    <s v="December"/>
    <s v="FEW62948775"/>
    <d v="2022-12-22T00:00:00"/>
    <s v="Regular"/>
    <n v="69.3"/>
    <n v="28.55"/>
    <n v="5.37"/>
    <n v="103.22"/>
    <s v="Santa Ana"/>
    <x v="9"/>
    <n v="92705"/>
    <x v="2"/>
    <s v="Fairwinds Estate Winery"/>
    <s v="C7"/>
    <x v="1"/>
    <n v="69.3"/>
    <x v="0"/>
    <n v="9.2499999999999999E-2"/>
    <n v="6.4102499999999996"/>
    <x v="8"/>
    <n v="5.37"/>
    <n v="1.0402499999999995"/>
  </r>
  <r>
    <s v="October"/>
    <s v="FEW62947373"/>
    <d v="2022-10-12T00:00:00"/>
    <s v="Regular"/>
    <n v="69.3"/>
    <n v="37.32"/>
    <n v="10.4"/>
    <n v="117.02"/>
    <s v="Memphis"/>
    <x v="4"/>
    <n v="38117"/>
    <x v="2"/>
    <s v="Fairwinds Estate Winery"/>
    <s v="C7"/>
    <x v="0"/>
    <m/>
    <x v="0"/>
    <m/>
    <m/>
    <x v="0"/>
    <m/>
    <m/>
  </r>
  <r>
    <s v="December"/>
    <s v="FEW62947922"/>
    <d v="2022-12-01T00:00:00"/>
    <s v="Regular"/>
    <n v="69.3"/>
    <n v="35.11"/>
    <n v="5.75"/>
    <n v="110.16"/>
    <s v="Omaha"/>
    <x v="38"/>
    <n v="68142"/>
    <x v="2"/>
    <s v="Fairwinds Estate Winery"/>
    <s v="C7"/>
    <x v="0"/>
    <m/>
    <x v="0"/>
    <m/>
    <m/>
    <x v="0"/>
    <m/>
    <m/>
  </r>
  <r>
    <s v="December"/>
    <s v="FEW62948436"/>
    <d v="2022-12-14T00:00:00"/>
    <s v="Regular"/>
    <n v="69.3"/>
    <n v="32.200000000000003"/>
    <n v="5.41"/>
    <n v="106.91"/>
    <s v="Chandler"/>
    <x v="24"/>
    <n v="85286"/>
    <x v="3"/>
    <s v="Fairwinds Estate Winery"/>
    <s v="C7"/>
    <x v="1"/>
    <n v="69.3"/>
    <x v="0"/>
    <n v="7.7499999999999999E-2"/>
    <n v="5.3707500000000001"/>
    <x v="2"/>
    <n v="5.41"/>
    <n v="-3.9250000000000007E-2"/>
  </r>
  <r>
    <s v="December"/>
    <s v="FEW62948407"/>
    <d v="2022-12-14T00:00:00"/>
    <s v="Regular"/>
    <n v="69.3"/>
    <n v="25.4"/>
    <n v="5.38"/>
    <n v="100.08"/>
    <s v="Laguna Woods"/>
    <x v="9"/>
    <n v="92637"/>
    <x v="2"/>
    <s v="Fairwinds Estate Winery"/>
    <s v="C7"/>
    <x v="1"/>
    <n v="69.3"/>
    <x v="0"/>
    <n v="7.7499999999999999E-2"/>
    <n v="5.3707500000000001"/>
    <x v="8"/>
    <n v="5.38"/>
    <n v="-9.2499999999997584E-3"/>
  </r>
  <r>
    <s v="November"/>
    <s v="FEW62947833"/>
    <d v="2022-11-28T00:00:00"/>
    <s v="Regular"/>
    <n v="69.3"/>
    <n v="28.55"/>
    <n v="6.51"/>
    <n v="104.36"/>
    <s v="Atherton"/>
    <x v="9"/>
    <n v="94027"/>
    <x v="2"/>
    <s v="Fairwinds Estate Winery"/>
    <s v="C7"/>
    <x v="1"/>
    <n v="69.3"/>
    <x v="0"/>
    <n v="9.3799999999999994E-2"/>
    <n v="6.5003399999999996"/>
    <x v="19"/>
    <n v="6.51"/>
    <n v="-9.660000000000224E-3"/>
  </r>
  <r>
    <s v="November"/>
    <s v="FEW62947530"/>
    <d v="2022-11-01T00:00:00"/>
    <s v="Regular"/>
    <n v="69.3"/>
    <n v="28.55"/>
    <n v="5.37"/>
    <n v="103.22"/>
    <s v="Rancho Cucamonga"/>
    <x v="9"/>
    <n v="91701"/>
    <x v="2"/>
    <s v="Fairwinds Estate Winery"/>
    <s v="C7"/>
    <x v="1"/>
    <n v="69.3"/>
    <x v="0"/>
    <n v="7.7499999999999999E-2"/>
    <n v="5.3707500000000001"/>
    <x v="7"/>
    <n v="5.37"/>
    <n v="7.5000000000002842E-4"/>
  </r>
  <r>
    <s v="December"/>
    <s v="FEW62948119"/>
    <d v="2022-12-08T00:00:00"/>
    <s v="Regular"/>
    <n v="69.3"/>
    <n v="28.12"/>
    <n v="0"/>
    <n v="97.42"/>
    <s v="Centennial"/>
    <x v="27"/>
    <n v="80121"/>
    <x v="2"/>
    <s v="Fairwinds Estate Winery"/>
    <s v="C7"/>
    <x v="0"/>
    <m/>
    <x v="0"/>
    <m/>
    <m/>
    <x v="0"/>
    <m/>
    <m/>
  </r>
  <r>
    <s v="October"/>
    <s v="FEW62947478"/>
    <d v="2022-10-27T00:00:00"/>
    <s v="Regular"/>
    <n v="69.3"/>
    <n v="38.96"/>
    <n v="9.34"/>
    <n v="117.6"/>
    <s v="Plandome"/>
    <x v="5"/>
    <n v="11030"/>
    <x v="2"/>
    <s v="Fairwinds Estate Winery"/>
    <s v="C7"/>
    <x v="0"/>
    <m/>
    <x v="0"/>
    <m/>
    <m/>
    <x v="0"/>
    <m/>
    <m/>
  </r>
  <r>
    <s v="November"/>
    <s v="FEW62947710"/>
    <d v="2022-11-23T00:00:00"/>
    <s v="Regular"/>
    <n v="37.1"/>
    <n v="27.34"/>
    <n v="6.76"/>
    <n v="71.2"/>
    <s v="Edmonds"/>
    <x v="33"/>
    <n v="98020"/>
    <x v="2"/>
    <s v="Fairwinds Estate Winery"/>
    <s v="C7"/>
    <x v="0"/>
    <m/>
    <x v="0"/>
    <m/>
    <m/>
    <x v="0"/>
    <m/>
    <m/>
  </r>
  <r>
    <s v="October"/>
    <s v="FEW62947355"/>
    <d v="2022-10-10T00:00:00"/>
    <s v="Regular"/>
    <n v="48.3"/>
    <n v="25.4"/>
    <n v="4.17"/>
    <n v="77.87"/>
    <s v="San Francisco"/>
    <x v="9"/>
    <n v="94109"/>
    <x v="2"/>
    <s v="Fairwinds Estate Winery"/>
    <s v="C7"/>
    <x v="1"/>
    <n v="48.3"/>
    <x v="0"/>
    <n v="8.6300000000000002E-2"/>
    <n v="4.1682899999999998"/>
    <x v="22"/>
    <n v="4.17"/>
    <n v="-1.7100000000001003E-3"/>
  </r>
  <r>
    <s v="December"/>
    <s v="FEW62948383"/>
    <d v="2022-12-14T00:00:00"/>
    <s v="Regular"/>
    <n v="69.3"/>
    <n v="28.55"/>
    <n v="6.06"/>
    <n v="103.91"/>
    <s v="Alamo"/>
    <x v="9"/>
    <n v="94507"/>
    <x v="2"/>
    <s v="Fairwinds Estate Winery"/>
    <s v="C7"/>
    <x v="1"/>
    <n v="69.3"/>
    <x v="0"/>
    <n v="8.7499999999999994E-2"/>
    <n v="6.0637499999999998"/>
    <x v="12"/>
    <n v="6.06"/>
    <n v="3.7500000000001421E-3"/>
  </r>
  <r>
    <s v="November"/>
    <s v="FEW62947590"/>
    <d v="2022-11-09T00:00:00"/>
    <s v="Regular"/>
    <n v="69.3"/>
    <n v="28.55"/>
    <n v="6.51"/>
    <n v="104.36"/>
    <s v="San Jose"/>
    <x v="9"/>
    <n v="95128"/>
    <x v="2"/>
    <s v="Fairwinds Estate Winery"/>
    <s v="C7"/>
    <x v="1"/>
    <n v="69.3"/>
    <x v="0"/>
    <n v="9.3799999999999994E-2"/>
    <n v="6.5003399999999996"/>
    <x v="11"/>
    <n v="6.51"/>
    <n v="-9.660000000000224E-3"/>
  </r>
  <r>
    <s v="October"/>
    <s v="FEW62947461"/>
    <d v="2022-10-26T00:00:00"/>
    <s v="Regular"/>
    <n v="61.53"/>
    <n v="25.4"/>
    <n v="4.7699999999999996"/>
    <n v="91.7"/>
    <s v="Los Alamitos"/>
    <x v="9"/>
    <n v="90720"/>
    <x v="2"/>
    <s v="Fairwinds Estate Winery"/>
    <s v="C7"/>
    <x v="1"/>
    <n v="61.53"/>
    <x v="0"/>
    <n v="9.2499999999999999E-2"/>
    <n v="5.6915250000000004"/>
    <x v="8"/>
    <n v="4.7699999999999996"/>
    <n v="0.92152500000000082"/>
  </r>
  <r>
    <s v="December"/>
    <s v="FEW62948729"/>
    <d v="2022-12-21T00:00:00"/>
    <s v="Regular"/>
    <n v="69.3"/>
    <n v="29.58"/>
    <n v="7.91"/>
    <n v="106.79"/>
    <s v="Dallas"/>
    <x v="11"/>
    <n v="75201"/>
    <x v="0"/>
    <s v="Fairwinds Estate Winery"/>
    <s v="C7"/>
    <x v="0"/>
    <m/>
    <x v="0"/>
    <m/>
    <m/>
    <x v="0"/>
    <m/>
    <m/>
  </r>
  <r>
    <s v="December"/>
    <s v="FEW62948324"/>
    <d v="2022-12-14T00:00:00"/>
    <s v="Regular"/>
    <n v="69.3"/>
    <n v="38.96"/>
    <n v="7.17"/>
    <n v="115.43"/>
    <s v="Ledgewood"/>
    <x v="14"/>
    <n v="7852"/>
    <x v="0"/>
    <s v="Fairwinds Estate Winery"/>
    <s v="C7"/>
    <x v="0"/>
    <m/>
    <x v="0"/>
    <m/>
    <m/>
    <x v="0"/>
    <m/>
    <m/>
  </r>
  <r>
    <s v="November"/>
    <s v="FEW62947814"/>
    <d v="2022-11-28T00:00:00"/>
    <s v="Regular"/>
    <n v="69.3"/>
    <n v="25.4"/>
    <n v="6.58"/>
    <n v="101.28"/>
    <s v="Beverly Hills"/>
    <x v="9"/>
    <n v="90212"/>
    <x v="2"/>
    <s v="Fairwinds Estate Winery"/>
    <s v="C7"/>
    <x v="1"/>
    <n v="69.3"/>
    <x v="0"/>
    <n v="9.5000000000000001E-2"/>
    <n v="6.5834999999999999"/>
    <x v="5"/>
    <n v="6.58"/>
    <n v="3.4999999999998366E-3"/>
  </r>
  <r>
    <s v="December"/>
    <s v="FEW62948336"/>
    <d v="2022-12-14T00:00:00"/>
    <s v="Regular"/>
    <n v="55.3"/>
    <n v="22.44"/>
    <n v="4.84"/>
    <n v="82.58"/>
    <s v="Murrieta"/>
    <x v="9"/>
    <n v="92562"/>
    <x v="2"/>
    <s v="Fairwinds Estate Winery"/>
    <s v="C7"/>
    <x v="1"/>
    <n v="55.3"/>
    <x v="0"/>
    <n v="8.7499999999999994E-2"/>
    <n v="4.8387499999999992"/>
    <x v="4"/>
    <n v="4.84"/>
    <n v="-1.2500000000006395E-3"/>
  </r>
  <r>
    <s v="December"/>
    <s v="FEW62947952"/>
    <d v="2022-12-01T00:00:00"/>
    <s v="Regular"/>
    <n v="55.3"/>
    <n v="28.57"/>
    <n v="7.45"/>
    <n v="91.32"/>
    <s v="New York"/>
    <x v="5"/>
    <n v="10028"/>
    <x v="2"/>
    <s v="Fairwinds Estate Winery"/>
    <s v="C7"/>
    <x v="0"/>
    <m/>
    <x v="0"/>
    <m/>
    <m/>
    <x v="0"/>
    <m/>
    <m/>
  </r>
  <r>
    <s v="December"/>
    <s v="FEW62948819"/>
    <d v="2022-12-27T00:00:00"/>
    <s v="Regular"/>
    <n v="61.53"/>
    <n v="35.380000000000003"/>
    <n v="7.03"/>
    <n v="103.94"/>
    <s v="Raleigh"/>
    <x v="0"/>
    <n v="27608"/>
    <x v="2"/>
    <s v="Fairwinds Estate Winery"/>
    <s v="C7"/>
    <x v="0"/>
    <m/>
    <x v="0"/>
    <m/>
    <m/>
    <x v="0"/>
    <m/>
    <m/>
  </r>
  <r>
    <s v="December"/>
    <s v="FEW62947997"/>
    <d v="2022-12-02T00:00:00"/>
    <s v="Regular"/>
    <n v="55.3"/>
    <n v="29.58"/>
    <n v="6.79"/>
    <n v="91.67"/>
    <s v="Fort Worth"/>
    <x v="11"/>
    <n v="76177"/>
    <x v="0"/>
    <s v="Fairwinds Estate Winery"/>
    <s v="C7"/>
    <x v="0"/>
    <m/>
    <x v="0"/>
    <m/>
    <m/>
    <x v="0"/>
    <m/>
    <m/>
  </r>
  <r>
    <s v="October"/>
    <s v="FEW62947289"/>
    <d v="2022-10-03T00:00:00"/>
    <s v="Regular"/>
    <n v="69.3"/>
    <n v="25.4"/>
    <n v="6.32"/>
    <n v="101.02"/>
    <s v="Los Altos"/>
    <x v="9"/>
    <n v="94024"/>
    <x v="2"/>
    <s v="Fairwinds Estate Winery"/>
    <s v="C7"/>
    <x v="1"/>
    <n v="69.3"/>
    <x v="0"/>
    <n v="9.1300000000000006E-2"/>
    <n v="6.3270900000000001"/>
    <x v="11"/>
    <n v="6.32"/>
    <n v="7.0899999999998187E-3"/>
  </r>
  <r>
    <s v="December"/>
    <s v="FEW62948146"/>
    <d v="2022-12-09T00:00:00"/>
    <s v="Regular"/>
    <n v="69.3"/>
    <n v="38.96"/>
    <n v="0"/>
    <n v="108.26"/>
    <s v="Boca Raton"/>
    <x v="12"/>
    <n v="33432"/>
    <x v="2"/>
    <s v="Fairwinds Estate Winery"/>
    <s v="C7"/>
    <x v="0"/>
    <m/>
    <x v="0"/>
    <m/>
    <m/>
    <x v="0"/>
    <m/>
    <m/>
  </r>
  <r>
    <s v="December"/>
    <s v="FEW62948750"/>
    <d v="2022-12-21T00:00:00"/>
    <s v="Regular"/>
    <n v="69.3"/>
    <n v="25.4"/>
    <n v="7.1"/>
    <n v="101.8"/>
    <s v="Piedmont"/>
    <x v="9"/>
    <n v="94611"/>
    <x v="2"/>
    <s v="Fairwinds Estate Winery"/>
    <s v="C7"/>
    <x v="1"/>
    <n v="69.3"/>
    <x v="0"/>
    <n v="0.10249999999999999"/>
    <n v="7.1032499999999992"/>
    <x v="6"/>
    <n v="7.1"/>
    <n v="3.249999999999531E-3"/>
  </r>
  <r>
    <s v="November"/>
    <s v="FEW62947903"/>
    <d v="2022-11-30T00:00:00"/>
    <s v="Regular"/>
    <n v="41.3"/>
    <n v="22.44"/>
    <n v="3.77"/>
    <n v="67.510000000000005"/>
    <s v="Los Altos Hills"/>
    <x v="9"/>
    <n v="94022"/>
    <x v="2"/>
    <s v="Fairwinds Estate Winery"/>
    <s v="C7"/>
    <x v="1"/>
    <n v="41.3"/>
    <x v="0"/>
    <n v="9.1300000000000006E-2"/>
    <n v="3.7706900000000001"/>
    <x v="11"/>
    <n v="3.77"/>
    <n v="6.9000000000007944E-4"/>
  </r>
  <r>
    <s v="November"/>
    <s v="FEW62947885"/>
    <d v="2022-11-29T00:00:00"/>
    <s v="Regular"/>
    <n v="69.3"/>
    <n v="30.47"/>
    <n v="9.07"/>
    <n v="108.84"/>
    <s v="Port Townsend"/>
    <x v="33"/>
    <n v="98368"/>
    <x v="2"/>
    <s v="Fairwinds Estate Winery"/>
    <s v="C7"/>
    <x v="0"/>
    <m/>
    <x v="0"/>
    <m/>
    <m/>
    <x v="0"/>
    <m/>
    <m/>
  </r>
  <r>
    <s v="October"/>
    <s v="FEW62947463"/>
    <d v="2022-10-26T00:00:00"/>
    <s v="Regular"/>
    <n v="69.3"/>
    <n v="25.4"/>
    <n v="5.72"/>
    <n v="100.42"/>
    <s v="Hollister"/>
    <x v="9"/>
    <n v="95023"/>
    <x v="2"/>
    <s v="Fairwinds Estate Winery"/>
    <s v="C7"/>
    <x v="1"/>
    <n v="69.3"/>
    <x v="0"/>
    <n v="9.2499999999999999E-2"/>
    <n v="6.4102499999999996"/>
    <x v="33"/>
    <n v="5.72"/>
    <n v="0.69024999999999981"/>
  </r>
  <r>
    <s v="December"/>
    <s v="FEW62948390"/>
    <d v="2022-12-14T00:00:00"/>
    <s v="Regular"/>
    <n v="55.3"/>
    <n v="22.44"/>
    <n v="4.5599999999999996"/>
    <n v="82.3"/>
    <s v="Belvedere"/>
    <x v="9"/>
    <n v="94920"/>
    <x v="2"/>
    <s v="Fairwinds Estate Winery"/>
    <s v="C7"/>
    <x v="1"/>
    <n v="55.3"/>
    <x v="0"/>
    <n v="0.08"/>
    <n v="4.4239999999999995"/>
    <x v="21"/>
    <n v="4.5599999999999996"/>
    <n v="-0.13600000000000012"/>
  </r>
  <r>
    <s v="December"/>
    <s v="FEW62948471"/>
    <d v="2022-12-15T00:00:00"/>
    <s v="Regular"/>
    <n v="69.3"/>
    <n v="28.55"/>
    <n v="5.72"/>
    <n v="103.57"/>
    <s v="Belvedere"/>
    <x v="9"/>
    <n v="94920"/>
    <x v="2"/>
    <s v="Fairwinds Estate Winery"/>
    <s v="C7"/>
    <x v="1"/>
    <n v="69.3"/>
    <x v="0"/>
    <n v="0.08"/>
    <n v="5.5439999999999996"/>
    <x v="21"/>
    <n v="5.72"/>
    <n v="-0.17600000000000016"/>
  </r>
  <r>
    <s v="October"/>
    <s v="FEW62947300"/>
    <d v="2022-10-04T00:00:00"/>
    <s v="Regular"/>
    <n v="69.3"/>
    <n v="28.12"/>
    <n v="0"/>
    <n v="97.42"/>
    <s v="AURORA"/>
    <x v="27"/>
    <n v="80114"/>
    <x v="2"/>
    <s v="Fairwinds Estate Winery"/>
    <s v="C7"/>
    <x v="0"/>
    <m/>
    <x v="0"/>
    <m/>
    <m/>
    <x v="0"/>
    <m/>
    <m/>
  </r>
  <r>
    <s v="October"/>
    <s v="FEW62947451"/>
    <d v="2022-10-25T00:00:00"/>
    <s v="Regular"/>
    <n v="55.3"/>
    <n v="25.4"/>
    <n v="4.5599999999999996"/>
    <n v="85.26"/>
    <s v="Mill Valley"/>
    <x v="9"/>
    <n v="94941"/>
    <x v="2"/>
    <s v="Fairwinds Estate Winery"/>
    <s v="C7"/>
    <x v="1"/>
    <n v="55.3"/>
    <x v="0"/>
    <n v="0.08"/>
    <n v="4.4239999999999995"/>
    <x v="21"/>
    <n v="4.5599999999999996"/>
    <n v="-0.13600000000000012"/>
  </r>
  <r>
    <s v="December"/>
    <s v="FEW62948494"/>
    <d v="2022-12-15T00:00:00"/>
    <s v="Regular"/>
    <n v="69.3"/>
    <n v="38.96"/>
    <n v="0"/>
    <n v="108.26"/>
    <s v="Palm Harbor"/>
    <x v="12"/>
    <n v="34683"/>
    <x v="2"/>
    <s v="Fairwinds Estate Winery"/>
    <s v="C7"/>
    <x v="0"/>
    <m/>
    <x v="0"/>
    <m/>
    <m/>
    <x v="0"/>
    <m/>
    <m/>
  </r>
  <r>
    <s v="October"/>
    <s v="FEW62947319"/>
    <d v="2022-10-05T00:00:00"/>
    <s v="Regular"/>
    <n v="34.299999999999997"/>
    <n v="25.4"/>
    <n v="2.66"/>
    <n v="62.36"/>
    <s v="Anaheim"/>
    <x v="9"/>
    <n v="92807"/>
    <x v="2"/>
    <s v="Fairwinds Estate Winery"/>
    <s v="C7"/>
    <x v="1"/>
    <n v="34.299999999999997"/>
    <x v="0"/>
    <n v="7.7499999999999999E-2"/>
    <n v="2.6582499999999998"/>
    <x v="8"/>
    <n v="2.66"/>
    <n v="-1.7500000000003624E-3"/>
  </r>
  <r>
    <s v="December"/>
    <s v="FEW62948828"/>
    <d v="2022-12-28T00:00:00"/>
    <s v="Regular"/>
    <n v="55.3"/>
    <n v="25.4"/>
    <n v="4.5599999999999996"/>
    <n v="85.26"/>
    <s v="Kentfield"/>
    <x v="9"/>
    <n v="94904"/>
    <x v="2"/>
    <s v="Fairwinds Estate Winery"/>
    <s v="C7"/>
    <x v="1"/>
    <n v="55.3"/>
    <x v="0"/>
    <n v="0.08"/>
    <n v="4.4239999999999995"/>
    <x v="21"/>
    <n v="4.5599999999999996"/>
    <n v="-0.13600000000000012"/>
  </r>
  <r>
    <s v="December"/>
    <s v="FEW62948051"/>
    <d v="2022-12-06T00:00:00"/>
    <s v="Regular"/>
    <n v="69.3"/>
    <n v="31.37"/>
    <n v="9.82"/>
    <n v="110.49"/>
    <s v="Brentwood"/>
    <x v="4"/>
    <n v="37027"/>
    <x v="0"/>
    <s v="Fairwinds Estate Winery"/>
    <s v="C7"/>
    <x v="0"/>
    <m/>
    <x v="0"/>
    <m/>
    <m/>
    <x v="0"/>
    <m/>
    <m/>
  </r>
  <r>
    <s v="December"/>
    <s v="FEW62948136"/>
    <d v="2022-12-08T00:00:00"/>
    <s v="Regular"/>
    <n v="69.3"/>
    <n v="38.96"/>
    <n v="6.5"/>
    <n v="114.76"/>
    <s v="Saint Clair"/>
    <x v="19"/>
    <n v="48079"/>
    <x v="0"/>
    <s v="Fairwinds Estate Winery"/>
    <s v="C7"/>
    <x v="0"/>
    <m/>
    <x v="0"/>
    <m/>
    <m/>
    <x v="0"/>
    <m/>
    <m/>
  </r>
  <r>
    <s v="December"/>
    <s v="FEW62948754"/>
    <d v="2022-12-21T00:00:00"/>
    <s v="Regular"/>
    <n v="41.3"/>
    <n v="26.95"/>
    <n v="4.2699999999999996"/>
    <n v="72.52"/>
    <s v="Mundelein"/>
    <x v="22"/>
    <n v="60060"/>
    <x v="0"/>
    <s v="Fairwinds Estate Winery"/>
    <s v="C7"/>
    <x v="0"/>
    <m/>
    <x v="0"/>
    <m/>
    <m/>
    <x v="0"/>
    <m/>
    <m/>
  </r>
  <r>
    <s v="November"/>
    <s v="FEW62947826"/>
    <d v="2022-11-28T00:00:00"/>
    <s v="Regular"/>
    <n v="69.3"/>
    <n v="38.96"/>
    <n v="7.57"/>
    <n v="115.83"/>
    <s v="Mckeesport"/>
    <x v="15"/>
    <n v="15133"/>
    <x v="2"/>
    <s v="Fairwinds Estate Winery"/>
    <s v="C7"/>
    <x v="0"/>
    <m/>
    <x v="0"/>
    <m/>
    <m/>
    <x v="0"/>
    <m/>
    <m/>
  </r>
  <r>
    <s v="December"/>
    <s v="FEW62948212"/>
    <d v="2022-12-12T00:00:00"/>
    <s v="Regular"/>
    <n v="41.3"/>
    <n v="22.44"/>
    <n v="3.82"/>
    <n v="67.56"/>
    <s v="Los Gatos"/>
    <x v="9"/>
    <n v="95032"/>
    <x v="2"/>
    <s v="Fairwinds Estate Winery"/>
    <s v="C7"/>
    <x v="1"/>
    <n v="41.3"/>
    <x v="0"/>
    <n v="9.2499999999999999E-2"/>
    <n v="3.8202499999999997"/>
    <x v="11"/>
    <n v="3.82"/>
    <n v="2.4999999999986144E-4"/>
  </r>
  <r>
    <s v="November"/>
    <s v="FEW62947723"/>
    <d v="2022-11-28T00:00:00"/>
    <s v="Regular"/>
    <n v="34.299999999999997"/>
    <n v="25.4"/>
    <n v="3"/>
    <n v="62.7"/>
    <s v="Danville"/>
    <x v="9"/>
    <n v="94506"/>
    <x v="2"/>
    <s v="Fairwinds Estate Winery"/>
    <s v="C7"/>
    <x v="1"/>
    <n v="34.299999999999997"/>
    <x v="0"/>
    <n v="8.7499999999999994E-2"/>
    <n v="3.0012499999999998"/>
    <x v="12"/>
    <n v="3"/>
    <n v="1.2499999999997513E-3"/>
  </r>
  <r>
    <s v="December"/>
    <s v="FEW62948352"/>
    <d v="2022-12-14T00:00:00"/>
    <s v="Regular"/>
    <n v="69.3"/>
    <n v="28.55"/>
    <n v="5.37"/>
    <n v="103.22"/>
    <s v="Santa Ana"/>
    <x v="9"/>
    <n v="92705"/>
    <x v="2"/>
    <s v="Fairwinds Estate Winery"/>
    <s v="C7"/>
    <x v="1"/>
    <n v="69.3"/>
    <x v="0"/>
    <n v="9.2499999999999999E-2"/>
    <n v="6.4102499999999996"/>
    <x v="8"/>
    <n v="5.37"/>
    <n v="1.0402499999999995"/>
  </r>
  <r>
    <s v="December"/>
    <s v="FEW62948283"/>
    <d v="2022-12-14T00:00:00"/>
    <s v="Regular"/>
    <n v="55.3"/>
    <n v="25.4"/>
    <n v="4.29"/>
    <n v="84.99"/>
    <s v="Mission Viejo"/>
    <x v="9"/>
    <n v="92694"/>
    <x v="2"/>
    <s v="Fairwinds Estate Winery"/>
    <s v="C7"/>
    <x v="1"/>
    <n v="55.3"/>
    <x v="0"/>
    <n v="7.7499999999999999E-2"/>
    <n v="4.2857500000000002"/>
    <x v="8"/>
    <n v="4.29"/>
    <n v="-4.249999999999865E-3"/>
  </r>
  <r>
    <s v="November"/>
    <s v="FEW62947712"/>
    <d v="2022-11-23T00:00:00"/>
    <s v="Regular"/>
    <n v="37.1"/>
    <n v="28.12"/>
    <n v="3.26"/>
    <n v="68.48"/>
    <s v="Paradise Valley"/>
    <x v="24"/>
    <n v="85253"/>
    <x v="2"/>
    <s v="Fairwinds Estate Winery"/>
    <s v="C7"/>
    <x v="0"/>
    <m/>
    <x v="0"/>
    <m/>
    <m/>
    <x v="0"/>
    <m/>
    <m/>
  </r>
  <r>
    <s v="December"/>
    <s v="FEW62947971"/>
    <d v="2022-12-02T00:00:00"/>
    <s v="Regular"/>
    <n v="69.3"/>
    <n v="28.12"/>
    <n v="0"/>
    <n v="97.42"/>
    <s v="Lone Tree"/>
    <x v="27"/>
    <n v="80124"/>
    <x v="2"/>
    <s v="Fairwinds Estate Winery"/>
    <s v="C7"/>
    <x v="0"/>
    <m/>
    <x v="0"/>
    <m/>
    <m/>
    <x v="0"/>
    <m/>
    <m/>
  </r>
  <r>
    <s v="November"/>
    <s v="FEW62947798"/>
    <d v="2022-11-28T00:00:00"/>
    <s v="Regular"/>
    <n v="69.3"/>
    <n v="38.96"/>
    <n v="4.1500000000000004"/>
    <n v="112.41"/>
    <s v="Fairfax Sta"/>
    <x v="3"/>
    <n v="22039"/>
    <x v="0"/>
    <s v="Fairwinds Estate Winery"/>
    <s v="C7"/>
    <x v="0"/>
    <m/>
    <x v="0"/>
    <m/>
    <m/>
    <x v="0"/>
    <m/>
    <m/>
  </r>
  <r>
    <s v="December"/>
    <s v="FEW62948768"/>
    <d v="2022-12-22T00:00:00"/>
    <s v="Regular"/>
    <n v="69.3"/>
    <n v="25.4"/>
    <n v="6.58"/>
    <n v="101.28"/>
    <s v="Manhattan Beach"/>
    <x v="9"/>
    <n v="90266"/>
    <x v="2"/>
    <s v="Fairwinds Estate Winery"/>
    <s v="C7"/>
    <x v="1"/>
    <n v="69.3"/>
    <x v="0"/>
    <n v="9.5000000000000001E-2"/>
    <n v="6.5834999999999999"/>
    <x v="5"/>
    <n v="6.58"/>
    <n v="3.4999999999998366E-3"/>
  </r>
  <r>
    <s v="December"/>
    <s v="FEW62948516"/>
    <d v="2022-12-15T00:00:00"/>
    <s v="Regular"/>
    <n v="55.3"/>
    <n v="22.44"/>
    <n v="5.04"/>
    <n v="82.78"/>
    <s v="Palo Alto"/>
    <x v="9"/>
    <n v="94306"/>
    <x v="2"/>
    <s v="Fairwinds Estate Winery"/>
    <s v="C7"/>
    <x v="1"/>
    <n v="55.3"/>
    <x v="0"/>
    <n v="9.1300000000000006E-2"/>
    <n v="5.0488900000000001"/>
    <x v="11"/>
    <n v="5.04"/>
    <n v="8.8900000000000645E-3"/>
  </r>
  <r>
    <s v="October"/>
    <s v="FEW62947384"/>
    <d v="2022-10-14T00:00:00"/>
    <s v="Regular"/>
    <n v="69.3"/>
    <n v="38.96"/>
    <n v="8.66"/>
    <n v="116.92"/>
    <s v="Dahlonega"/>
    <x v="7"/>
    <n v="30533"/>
    <x v="0"/>
    <s v="Fairwinds Estate Winery"/>
    <s v="C7"/>
    <x v="0"/>
    <m/>
    <x v="0"/>
    <m/>
    <m/>
    <x v="0"/>
    <m/>
    <m/>
  </r>
  <r>
    <s v="November"/>
    <s v="FEW62947652"/>
    <d v="2022-11-18T00:00:00"/>
    <s v="Regular"/>
    <n v="69.3"/>
    <n v="31.37"/>
    <n v="6.29"/>
    <n v="106.96"/>
    <s v="Hinsdale"/>
    <x v="22"/>
    <n v="60521"/>
    <x v="2"/>
    <s v="Fairwinds Estate Winery"/>
    <s v="C7"/>
    <x v="0"/>
    <m/>
    <x v="0"/>
    <m/>
    <m/>
    <x v="0"/>
    <m/>
    <m/>
  </r>
  <r>
    <s v="December"/>
    <s v="FEW62948464"/>
    <d v="2022-12-15T00:00:00"/>
    <s v="Regular"/>
    <n v="55.3"/>
    <n v="22.44"/>
    <n v="5.1100000000000003"/>
    <n v="82.85"/>
    <s v="Santa Rosa"/>
    <x v="9"/>
    <n v="95404"/>
    <x v="2"/>
    <s v="Fairwinds Estate Winery"/>
    <s v="C7"/>
    <x v="1"/>
    <n v="55.3"/>
    <x v="0"/>
    <n v="9.2499999999999999E-2"/>
    <n v="5.1152499999999996"/>
    <x v="15"/>
    <n v="5.1100000000000003"/>
    <n v="5.2499999999993108E-3"/>
  </r>
  <r>
    <s v="November"/>
    <s v="FEW62947641"/>
    <d v="2022-11-17T00:00:00"/>
    <s v="Regular"/>
    <n v="55.3"/>
    <n v="28.57"/>
    <n v="6.72"/>
    <n v="90.59"/>
    <s v="Dunwoody"/>
    <x v="7"/>
    <n v="30338"/>
    <x v="0"/>
    <s v="Fairwinds Estate Winery"/>
    <s v="C7"/>
    <x v="0"/>
    <m/>
    <x v="0"/>
    <m/>
    <m/>
    <x v="0"/>
    <m/>
    <m/>
  </r>
  <r>
    <s v="December"/>
    <s v="FEW62948567"/>
    <d v="2022-12-16T00:00:00"/>
    <s v="Regular"/>
    <n v="69.3"/>
    <n v="38.96"/>
    <n v="9.6199999999999992"/>
    <n v="117.88"/>
    <s v="New York"/>
    <x v="5"/>
    <n v="10022"/>
    <x v="2"/>
    <s v="Fairwinds Estate Winery"/>
    <s v="C7"/>
    <x v="0"/>
    <m/>
    <x v="0"/>
    <m/>
    <m/>
    <x v="0"/>
    <m/>
    <m/>
  </r>
  <r>
    <s v="November"/>
    <s v="FEW62947890"/>
    <d v="2022-11-29T00:00:00"/>
    <s v="Regular"/>
    <n v="55.3"/>
    <n v="28.57"/>
    <n v="5.0199999999999996"/>
    <n v="88.89"/>
    <s v="Mars"/>
    <x v="15"/>
    <n v="16046"/>
    <x v="2"/>
    <s v="Fairwinds Estate Winery"/>
    <s v="C7"/>
    <x v="0"/>
    <m/>
    <x v="0"/>
    <m/>
    <m/>
    <x v="0"/>
    <m/>
    <m/>
  </r>
  <r>
    <s v="November"/>
    <s v="FEW62947565"/>
    <d v="2022-11-04T00:00:00"/>
    <s v="Regular"/>
    <n v="37.1"/>
    <n v="35.380000000000003"/>
    <n v="4.8"/>
    <n v="77.28"/>
    <s v="Bloomfield"/>
    <x v="14"/>
    <n v="7003"/>
    <x v="0"/>
    <s v="Fairwinds Estate Winery"/>
    <s v="C7"/>
    <x v="0"/>
    <m/>
    <x v="0"/>
    <m/>
    <m/>
    <x v="0"/>
    <m/>
    <m/>
  </r>
  <r>
    <s v="October"/>
    <s v="FEW62947352"/>
    <d v="2022-10-10T00:00:00"/>
    <s v="Regular"/>
    <n v="69.3"/>
    <n v="28.55"/>
    <n v="5.72"/>
    <n v="103.57"/>
    <s v="Tiburon"/>
    <x v="9"/>
    <n v="94920"/>
    <x v="2"/>
    <s v="Fairwinds Estate Winery"/>
    <s v="C7"/>
    <x v="1"/>
    <n v="69.3"/>
    <x v="0"/>
    <n v="0.08"/>
    <n v="5.5439999999999996"/>
    <x v="21"/>
    <n v="5.72"/>
    <n v="-0.17600000000000016"/>
  </r>
  <r>
    <s v="December"/>
    <s v="FEW62948574"/>
    <d v="2022-12-16T00:00:00"/>
    <s v="Regular"/>
    <n v="69.3"/>
    <n v="28.55"/>
    <n v="5.9"/>
    <n v="103.75"/>
    <s v="Sebastopol"/>
    <x v="9"/>
    <n v="95472"/>
    <x v="2"/>
    <s v="Fairwinds Estate Winery"/>
    <s v="C7"/>
    <x v="1"/>
    <n v="69.3"/>
    <x v="0"/>
    <n v="9.2499999999999999E-2"/>
    <n v="6.4102499999999996"/>
    <x v="15"/>
    <n v="5.9"/>
    <n v="0.5102499999999992"/>
  </r>
  <r>
    <s v="December"/>
    <s v="FEW62948408"/>
    <d v="2022-12-14T00:00:00"/>
    <s v="Regular"/>
    <n v="55.3"/>
    <n v="24.98"/>
    <n v="0"/>
    <n v="80.28"/>
    <s v="Englewood"/>
    <x v="27"/>
    <n v="80110"/>
    <x v="0"/>
    <s v="Fairwinds Estate Winery"/>
    <s v="C7"/>
    <x v="0"/>
    <m/>
    <x v="0"/>
    <m/>
    <m/>
    <x v="0"/>
    <m/>
    <m/>
  </r>
  <r>
    <s v="December"/>
    <s v="FEW62948439"/>
    <d v="2022-12-14T00:00:00"/>
    <s v="Regular"/>
    <n v="69.3"/>
    <n v="28.55"/>
    <n v="6.59"/>
    <n v="104.44"/>
    <s v="Manhattan Beach"/>
    <x v="9"/>
    <n v="90266"/>
    <x v="2"/>
    <s v="Fairwinds Estate Winery"/>
    <s v="C7"/>
    <x v="1"/>
    <n v="69.3"/>
    <x v="0"/>
    <n v="9.5000000000000001E-2"/>
    <n v="6.5834999999999999"/>
    <x v="5"/>
    <n v="6.59"/>
    <n v="-6.4999999999999503E-3"/>
  </r>
  <r>
    <s v="December"/>
    <s v="FEW62948123"/>
    <d v="2022-12-08T00:00:00"/>
    <s v="Regular"/>
    <n v="69.3"/>
    <n v="28.12"/>
    <n v="0"/>
    <n v="97.42"/>
    <s v="Greenwood Village"/>
    <x v="27"/>
    <n v="80121"/>
    <x v="2"/>
    <s v="Fairwinds Estate Winery"/>
    <s v="C7"/>
    <x v="0"/>
    <m/>
    <x v="0"/>
    <m/>
    <m/>
    <x v="0"/>
    <m/>
    <m/>
  </r>
  <r>
    <s v="November"/>
    <s v="FEW62947853"/>
    <d v="2022-11-28T00:00:00"/>
    <s v="Regular"/>
    <n v="41.3"/>
    <n v="28.57"/>
    <n v="4.1900000000000004"/>
    <n v="74.06"/>
    <s v="N Huntingdon"/>
    <x v="15"/>
    <n v="15642"/>
    <x v="2"/>
    <s v="Fairwinds Estate Winery"/>
    <s v="C7"/>
    <x v="0"/>
    <m/>
    <x v="0"/>
    <m/>
    <m/>
    <x v="0"/>
    <m/>
    <m/>
  </r>
  <r>
    <s v="December"/>
    <s v="FEW62948647"/>
    <d v="2022-12-19T00:00:00"/>
    <s v="Regular"/>
    <n v="55.3"/>
    <n v="25.4"/>
    <n v="5.67"/>
    <n v="86.37"/>
    <s v="Pleasanton"/>
    <x v="9"/>
    <n v="94588"/>
    <x v="2"/>
    <s v="Fairwinds Estate Winery"/>
    <s v="C7"/>
    <x v="1"/>
    <n v="55.3"/>
    <x v="0"/>
    <n v="0.10249999999999999"/>
    <n v="5.6682499999999996"/>
    <x v="6"/>
    <n v="5.67"/>
    <n v="-1.7500000000003624E-3"/>
  </r>
  <r>
    <s v="November"/>
    <s v="FEW62947756"/>
    <d v="2022-11-28T00:00:00"/>
    <s v="Regular"/>
    <n v="69.3"/>
    <n v="28.55"/>
    <n v="7.09"/>
    <n v="104.94"/>
    <s v="Pasadena"/>
    <x v="9"/>
    <n v="91105"/>
    <x v="2"/>
    <s v="Fairwinds Estate Winery"/>
    <s v="C7"/>
    <x v="1"/>
    <n v="69.3"/>
    <x v="0"/>
    <n v="0.10249999999999999"/>
    <n v="7.1032499999999992"/>
    <x v="5"/>
    <n v="7.09"/>
    <n v="1.3249999999999318E-2"/>
  </r>
  <r>
    <s v="December"/>
    <s v="FEW62948327"/>
    <d v="2022-12-14T00:00:00"/>
    <s v="Regular"/>
    <n v="69.3"/>
    <n v="28.55"/>
    <n v="7.1"/>
    <n v="104.95"/>
    <s v="Pasadena"/>
    <x v="9"/>
    <n v="91103"/>
    <x v="2"/>
    <s v="Fairwinds Estate Winery"/>
    <s v="C7"/>
    <x v="1"/>
    <n v="69.3"/>
    <x v="0"/>
    <n v="0.10249999999999999"/>
    <n v="7.1032499999999992"/>
    <x v="5"/>
    <n v="7.1"/>
    <n v="3.249999999999531E-3"/>
  </r>
  <r>
    <s v="December"/>
    <s v="FEW62948787"/>
    <d v="2022-12-27T00:00:00"/>
    <s v="Regular"/>
    <n v="69.3"/>
    <n v="35.11"/>
    <n v="8.36"/>
    <n v="112.77"/>
    <s v="San Antonio"/>
    <x v="11"/>
    <n v="78258"/>
    <x v="0"/>
    <s v="Fairwinds Estate Winery"/>
    <s v="C7"/>
    <x v="0"/>
    <m/>
    <x v="0"/>
    <m/>
    <m/>
    <x v="0"/>
    <m/>
    <m/>
  </r>
  <r>
    <s v="December"/>
    <s v="FEW62948639"/>
    <d v="2022-12-19T00:00:00"/>
    <s v="Regular"/>
    <n v="69.3"/>
    <n v="38.96"/>
    <n v="5.38"/>
    <n v="113.64"/>
    <s v="Bethesda"/>
    <x v="6"/>
    <n v="20816"/>
    <x v="2"/>
    <s v="Fairwinds Estate Winery"/>
    <s v="C7"/>
    <x v="0"/>
    <m/>
    <x v="0"/>
    <m/>
    <m/>
    <x v="0"/>
    <m/>
    <m/>
  </r>
  <r>
    <s v="October"/>
    <s v="FEW62947416"/>
    <d v="2022-10-19T00:00:00"/>
    <s v="Regular"/>
    <n v="69.3"/>
    <n v="25.4"/>
    <n v="6.06"/>
    <n v="100.76"/>
    <s v="Santa Barbara"/>
    <x v="9"/>
    <n v="93105"/>
    <x v="2"/>
    <s v="Fairwinds Estate Winery"/>
    <s v="C7"/>
    <x v="1"/>
    <n v="69.3"/>
    <x v="0"/>
    <n v="8.7499999999999994E-2"/>
    <n v="6.0637499999999998"/>
    <x v="24"/>
    <n v="6.06"/>
    <n v="3.7500000000001421E-3"/>
  </r>
  <r>
    <s v="November"/>
    <s v="FEW62947857"/>
    <d v="2022-11-29T00:00:00"/>
    <s v="Regular"/>
    <n v="69.3"/>
    <n v="38.96"/>
    <n v="0"/>
    <n v="108.26"/>
    <s v="Juno Beach"/>
    <x v="12"/>
    <n v="33408"/>
    <x v="2"/>
    <s v="Fairwinds Estate Winery"/>
    <s v="C7"/>
    <x v="0"/>
    <m/>
    <x v="0"/>
    <m/>
    <m/>
    <x v="0"/>
    <m/>
    <m/>
  </r>
  <r>
    <s v="November"/>
    <s v="FEW62947780"/>
    <d v="2022-11-28T00:00:00"/>
    <s v="Regular"/>
    <n v="69.3"/>
    <n v="25.4"/>
    <n v="6.33"/>
    <n v="101.03"/>
    <s v="Palo Alto"/>
    <x v="9"/>
    <n v="94301"/>
    <x v="2"/>
    <s v="Fairwinds Estate Winery"/>
    <s v="C7"/>
    <x v="1"/>
    <n v="69.3"/>
    <x v="0"/>
    <n v="9.1300000000000006E-2"/>
    <n v="6.3270900000000001"/>
    <x v="11"/>
    <n v="6.33"/>
    <n v="-2.9099999999999682E-3"/>
  </r>
  <r>
    <s v="November"/>
    <s v="FEW62947807"/>
    <d v="2022-11-28T00:00:00"/>
    <s v="Regular"/>
    <n v="41.3"/>
    <n v="24.42"/>
    <n v="2.4700000000000002"/>
    <n v="68.19"/>
    <s v="Meridian"/>
    <x v="32"/>
    <n v="83642"/>
    <x v="2"/>
    <s v="Fairwinds Estate Winery"/>
    <s v="C7"/>
    <x v="0"/>
    <m/>
    <x v="0"/>
    <m/>
    <m/>
    <x v="0"/>
    <m/>
    <m/>
  </r>
  <r>
    <s v="December"/>
    <s v="FEW62948362"/>
    <d v="2022-12-14T00:00:00"/>
    <s v="Regular"/>
    <n v="55.3"/>
    <n v="22.44"/>
    <n v="5.46"/>
    <n v="83.2"/>
    <s v="South San Francisco"/>
    <x v="9"/>
    <n v="94080"/>
    <x v="2"/>
    <s v="Fairwinds Estate Winery"/>
    <s v="C7"/>
    <x v="1"/>
    <n v="55.3"/>
    <x v="0"/>
    <n v="9.8799999999999999E-2"/>
    <n v="5.4636399999999998"/>
    <x v="19"/>
    <n v="5.46"/>
    <n v="3.6399999999998656E-3"/>
  </r>
  <r>
    <s v="October"/>
    <s v="FEW62947492"/>
    <d v="2022-10-28T00:00:00"/>
    <s v="Regular"/>
    <n v="69.3"/>
    <n v="35.11"/>
    <n v="8.36"/>
    <n v="112.77"/>
    <s v="Horseshoe Bay"/>
    <x v="11"/>
    <n v="78657"/>
    <x v="2"/>
    <s v="Fairwinds Estate Winery"/>
    <s v="C7"/>
    <x v="0"/>
    <m/>
    <x v="0"/>
    <m/>
    <m/>
    <x v="0"/>
    <m/>
    <m/>
  </r>
  <r>
    <s v="October"/>
    <s v="FEW62947305"/>
    <d v="2022-10-04T00:00:00"/>
    <s v="Regular"/>
    <n v="55.3"/>
    <n v="25.4"/>
    <n v="5.19"/>
    <n v="85.89"/>
    <s v="San Jose"/>
    <x v="9"/>
    <n v="95119"/>
    <x v="2"/>
    <s v="Fairwinds Estate Winery"/>
    <s v="C7"/>
    <x v="1"/>
    <n v="55.3"/>
    <x v="0"/>
    <n v="9.3799999999999994E-2"/>
    <n v="5.1871399999999994"/>
    <x v="11"/>
    <n v="5.19"/>
    <n v="-2.8600000000009729E-3"/>
  </r>
  <r>
    <s v="December"/>
    <s v="FEW62948444"/>
    <d v="2022-12-14T00:00:00"/>
    <s v="Regular"/>
    <n v="69.3"/>
    <n v="25.4"/>
    <n v="6.58"/>
    <n v="101.28"/>
    <s v="Los Angeles"/>
    <x v="9"/>
    <n v="90064"/>
    <x v="0"/>
    <s v="Fairwinds Estate Winery"/>
    <s v="C7"/>
    <x v="1"/>
    <n v="69.3"/>
    <x v="0"/>
    <n v="9.5000000000000001E-2"/>
    <n v="6.5834999999999999"/>
    <x v="5"/>
    <n v="6.58"/>
    <n v="3.4999999999998366E-3"/>
  </r>
  <r>
    <s v="December"/>
    <s v="FEW62948382"/>
    <d v="2022-12-14T00:00:00"/>
    <s v="Regular"/>
    <n v="55.3"/>
    <n v="25.4"/>
    <n v="5.25"/>
    <n v="85.95"/>
    <s v="Studio City"/>
    <x v="9"/>
    <n v="91604"/>
    <x v="2"/>
    <s v="Fairwinds Estate Winery"/>
    <s v="C7"/>
    <x v="1"/>
    <n v="55.3"/>
    <x v="0"/>
    <n v="9.5000000000000001E-2"/>
    <n v="5.2534999999999998"/>
    <x v="5"/>
    <n v="5.25"/>
    <n v="3.4999999999998366E-3"/>
  </r>
  <r>
    <s v="December"/>
    <s v="FEW62948016"/>
    <d v="2022-12-05T00:00:00"/>
    <s v="Regular"/>
    <n v="69.3"/>
    <n v="32.200000000000003"/>
    <n v="0"/>
    <n v="101.5"/>
    <s v="Golden"/>
    <x v="27"/>
    <n v="80439"/>
    <x v="2"/>
    <s v="Fairwinds Estate Winery"/>
    <s v="C7"/>
    <x v="0"/>
    <m/>
    <x v="0"/>
    <m/>
    <m/>
    <x v="0"/>
    <m/>
    <m/>
  </r>
  <r>
    <s v="November"/>
    <s v="FEW62947778"/>
    <d v="2022-11-28T00:00:00"/>
    <s v="Regular"/>
    <n v="69.3"/>
    <n v="25.4"/>
    <n v="6.33"/>
    <n v="101.03"/>
    <s v="Palo Alto"/>
    <x v="9"/>
    <n v="94301"/>
    <x v="2"/>
    <s v="Fairwinds Estate Winery"/>
    <s v="C7"/>
    <x v="1"/>
    <n v="69.3"/>
    <x v="0"/>
    <n v="9.1300000000000006E-2"/>
    <n v="6.3270900000000001"/>
    <x v="11"/>
    <n v="6.33"/>
    <n v="-2.9099999999999682E-3"/>
  </r>
  <r>
    <s v="November"/>
    <s v="FEW62947767"/>
    <d v="2022-11-28T00:00:00"/>
    <s v="Regular"/>
    <n v="69.3"/>
    <n v="28.55"/>
    <n v="6.59"/>
    <n v="104.44"/>
    <s v="Pacific Palisades"/>
    <x v="9"/>
    <n v="90272"/>
    <x v="2"/>
    <s v="Fairwinds Estate Winery"/>
    <s v="C7"/>
    <x v="1"/>
    <n v="69.3"/>
    <x v="0"/>
    <n v="9.5000000000000001E-2"/>
    <n v="6.5834999999999999"/>
    <x v="5"/>
    <n v="6.59"/>
    <n v="-6.4999999999999503E-3"/>
  </r>
  <r>
    <s v="October"/>
    <s v="FEW62947328"/>
    <d v="2022-10-06T00:00:00"/>
    <s v="Regular"/>
    <n v="69.3"/>
    <n v="38.96"/>
    <n v="0"/>
    <n v="108.26"/>
    <s v="Miami"/>
    <x v="12"/>
    <n v="33143"/>
    <x v="2"/>
    <s v="Fairwinds Estate Winery"/>
    <s v="C7"/>
    <x v="0"/>
    <m/>
    <x v="0"/>
    <m/>
    <m/>
    <x v="0"/>
    <m/>
    <m/>
  </r>
  <r>
    <s v="December"/>
    <s v="FEW62948749"/>
    <d v="2022-12-21T00:00:00"/>
    <s v="Regular"/>
    <n v="41.3"/>
    <n v="22.44"/>
    <n v="3.92"/>
    <n v="67.66"/>
    <s v="Baldwin Park"/>
    <x v="9"/>
    <n v="91706"/>
    <x v="2"/>
    <s v="Fairwinds Estate Winery"/>
    <s v="C7"/>
    <x v="1"/>
    <n v="41.3"/>
    <x v="0"/>
    <n v="9.5000000000000001E-2"/>
    <n v="3.9234999999999998"/>
    <x v="5"/>
    <n v="3.92"/>
    <n v="3.4999999999998366E-3"/>
  </r>
  <r>
    <s v="October"/>
    <s v="FEW62947298"/>
    <d v="2022-10-04T00:00:00"/>
    <s v="Regular"/>
    <n v="69.3"/>
    <n v="38.96"/>
    <n v="0"/>
    <n v="108.26"/>
    <s v="Boynton Beach"/>
    <x v="12"/>
    <n v="33437"/>
    <x v="2"/>
    <s v="Fairwinds Estate Winery"/>
    <s v="C7"/>
    <x v="0"/>
    <m/>
    <x v="0"/>
    <m/>
    <m/>
    <x v="0"/>
    <m/>
    <m/>
  </r>
  <r>
    <s v="December"/>
    <s v="FEW62948671"/>
    <d v="2022-12-20T00:00:00"/>
    <s v="Regular"/>
    <n v="41.3"/>
    <n v="25.74"/>
    <n v="5.36"/>
    <n v="72.400000000000006"/>
    <s v="Houston"/>
    <x v="11"/>
    <n v="77008"/>
    <x v="0"/>
    <s v="Fairwinds Estate Winery"/>
    <s v="C7"/>
    <x v="0"/>
    <m/>
    <x v="0"/>
    <m/>
    <m/>
    <x v="0"/>
    <m/>
    <m/>
  </r>
  <r>
    <s v="December"/>
    <s v="FEW62948373"/>
    <d v="2022-12-14T00:00:00"/>
    <s v="Regular"/>
    <n v="69.3"/>
    <n v="38.96"/>
    <n v="4.17"/>
    <n v="112.43"/>
    <s v="Arlington"/>
    <x v="3"/>
    <n v="22207"/>
    <x v="0"/>
    <s v="Fairwinds Estate Winery"/>
    <s v="C7"/>
    <x v="0"/>
    <m/>
    <x v="0"/>
    <m/>
    <m/>
    <x v="0"/>
    <m/>
    <m/>
  </r>
  <r>
    <s v="November"/>
    <s v="FEW62947715"/>
    <d v="2022-11-23T00:00:00"/>
    <s v="Regular"/>
    <n v="55.3"/>
    <n v="28.12"/>
    <n v="4.18"/>
    <n v="87.6"/>
    <s v="Santa Fe"/>
    <x v="35"/>
    <n v="87505"/>
    <x v="2"/>
    <s v="Fairwinds Estate Winery"/>
    <s v="C7"/>
    <x v="0"/>
    <m/>
    <x v="0"/>
    <m/>
    <m/>
    <x v="0"/>
    <m/>
    <m/>
  </r>
  <r>
    <s v="December"/>
    <s v="FEW62948690"/>
    <d v="2022-12-20T00:00:00"/>
    <s v="Regular"/>
    <n v="69.3"/>
    <n v="32.200000000000003"/>
    <n v="6.31"/>
    <n v="107.81"/>
    <s v="Prescott"/>
    <x v="24"/>
    <n v="86305"/>
    <x v="0"/>
    <s v="Fairwinds Estate Winery"/>
    <s v="C7"/>
    <x v="0"/>
    <m/>
    <x v="0"/>
    <m/>
    <m/>
    <x v="0"/>
    <m/>
    <m/>
  </r>
  <r>
    <s v="December"/>
    <s v="FEW62948766"/>
    <d v="2022-12-22T00:00:00"/>
    <s v="Regular"/>
    <n v="69.3"/>
    <n v="35.380000000000003"/>
    <n v="0"/>
    <n v="104.68"/>
    <s v="Providence"/>
    <x v="26"/>
    <n v="2906"/>
    <x v="2"/>
    <s v="Fairwinds Estate Winery"/>
    <s v="C7"/>
    <x v="0"/>
    <m/>
    <x v="0"/>
    <m/>
    <m/>
    <x v="0"/>
    <m/>
    <m/>
  </r>
  <r>
    <s v="October"/>
    <s v="FEW62947340"/>
    <d v="2022-10-07T00:00:00"/>
    <s v="Regular"/>
    <n v="55.3"/>
    <n v="25.74"/>
    <n v="6.49"/>
    <n v="87.53"/>
    <s v="Houston"/>
    <x v="11"/>
    <n v="77024"/>
    <x v="2"/>
    <s v="Fairwinds Estate Winery"/>
    <s v="C7"/>
    <x v="0"/>
    <m/>
    <x v="0"/>
    <m/>
    <m/>
    <x v="0"/>
    <m/>
    <m/>
  </r>
  <r>
    <s v="October"/>
    <s v="FEW62947288"/>
    <d v="2022-10-03T00:00:00"/>
    <s v="Regular"/>
    <n v="69.3"/>
    <n v="28.12"/>
    <n v="0"/>
    <n v="97.42"/>
    <s v="Colorado Springs"/>
    <x v="27"/>
    <n v="80928"/>
    <x v="2"/>
    <s v="Fairwinds Estate Winery"/>
    <s v="C7"/>
    <x v="0"/>
    <m/>
    <x v="0"/>
    <m/>
    <m/>
    <x v="0"/>
    <m/>
    <m/>
  </r>
  <r>
    <s v="December"/>
    <s v="FEW62948054"/>
    <d v="2022-12-06T00:00:00"/>
    <s v="Regular"/>
    <n v="69.3"/>
    <n v="32.200000000000003"/>
    <n v="0"/>
    <n v="101.5"/>
    <s v="Boulder"/>
    <x v="27"/>
    <n v="80304"/>
    <x v="2"/>
    <s v="Fairwinds Estate Winery"/>
    <s v="C7"/>
    <x v="0"/>
    <m/>
    <x v="0"/>
    <m/>
    <m/>
    <x v="0"/>
    <m/>
    <m/>
  </r>
  <r>
    <s v="December"/>
    <s v="FEW62948748"/>
    <d v="2022-12-21T00:00:00"/>
    <s v="Regular"/>
    <n v="41.3"/>
    <n v="24.98"/>
    <n v="0"/>
    <n v="66.28"/>
    <s v="Aurora"/>
    <x v="27"/>
    <n v="80016"/>
    <x v="0"/>
    <s v="Fairwinds Estate Winery"/>
    <s v="C7"/>
    <x v="0"/>
    <m/>
    <x v="0"/>
    <m/>
    <m/>
    <x v="0"/>
    <m/>
    <m/>
  </r>
  <r>
    <s v="November"/>
    <s v="FEW62947786"/>
    <d v="2022-11-28T00:00:00"/>
    <s v="Regular"/>
    <n v="69.3"/>
    <n v="28.55"/>
    <n v="6.49"/>
    <n v="104.34"/>
    <s v="San Jose"/>
    <x v="9"/>
    <n v="95125"/>
    <x v="2"/>
    <s v="Fairwinds Estate Winery"/>
    <s v="C7"/>
    <x v="1"/>
    <n v="69.3"/>
    <x v="0"/>
    <n v="9.3799999999999994E-2"/>
    <n v="6.5003399999999996"/>
    <x v="11"/>
    <n v="6.49"/>
    <n v="1.033999999999935E-2"/>
  </r>
  <r>
    <s v="October"/>
    <s v="FEW62947412"/>
    <d v="2022-10-19T00:00:00"/>
    <s v="Regular"/>
    <n v="34.299999999999997"/>
    <n v="35.380000000000003"/>
    <n v="2.06"/>
    <n v="71.739999999999995"/>
    <s v="Virginia Beach"/>
    <x v="3"/>
    <n v="23455"/>
    <x v="0"/>
    <s v="Fairwinds Estate Winery"/>
    <s v="C7"/>
    <x v="0"/>
    <m/>
    <x v="0"/>
    <m/>
    <m/>
    <x v="0"/>
    <m/>
    <m/>
  </r>
  <r>
    <s v="December"/>
    <s v="FEW62948242"/>
    <d v="2022-12-12T00:00:00"/>
    <s v="Regular"/>
    <n v="69.3"/>
    <n v="38.96"/>
    <n v="5.27"/>
    <n v="113.53"/>
    <s v="Westminster"/>
    <x v="6"/>
    <n v="21157"/>
    <x v="2"/>
    <s v="Fairwinds Estate Winery"/>
    <s v="C7"/>
    <x v="0"/>
    <m/>
    <x v="0"/>
    <m/>
    <m/>
    <x v="0"/>
    <m/>
    <m/>
  </r>
  <r>
    <s v="October"/>
    <s v="FEW62947364"/>
    <d v="2022-10-12T00:00:00"/>
    <s v="Regular"/>
    <n v="69.3"/>
    <n v="28.55"/>
    <n v="6.41"/>
    <n v="104.26"/>
    <s v="Los Gatos"/>
    <x v="9"/>
    <n v="95032"/>
    <x v="2"/>
    <s v="Fairwinds Estate Winery"/>
    <s v="C7"/>
    <x v="1"/>
    <n v="69.3"/>
    <x v="0"/>
    <n v="9.2499999999999999E-2"/>
    <n v="6.4102499999999996"/>
    <x v="11"/>
    <n v="6.41"/>
    <n v="2.4999999999941735E-4"/>
  </r>
  <r>
    <s v="November"/>
    <s v="FEW62947532"/>
    <d v="2022-11-01T00:00:00"/>
    <s v="Regular"/>
    <n v="69.3"/>
    <n v="29.52"/>
    <n v="5.8"/>
    <n v="104.62"/>
    <s v="Las Vegas"/>
    <x v="21"/>
    <n v="89131"/>
    <x v="0"/>
    <s v="Fairwinds Estate Winery"/>
    <s v="C7"/>
    <x v="0"/>
    <m/>
    <x v="0"/>
    <m/>
    <m/>
    <x v="0"/>
    <m/>
    <m/>
  </r>
  <r>
    <s v="November"/>
    <s v="FEW62947740"/>
    <d v="2022-11-28T00:00:00"/>
    <s v="Regular"/>
    <n v="48.3"/>
    <n v="25.4"/>
    <n v="4.5199999999999996"/>
    <n v="78.22"/>
    <s v="San Jose"/>
    <x v="9"/>
    <n v="95120"/>
    <x v="2"/>
    <s v="Fairwinds Estate Winery"/>
    <s v="C7"/>
    <x v="1"/>
    <n v="48.3"/>
    <x v="0"/>
    <n v="9.3799999999999994E-2"/>
    <n v="4.5305399999999993"/>
    <x v="11"/>
    <n v="4.5199999999999996"/>
    <n v="1.0539999999999772E-2"/>
  </r>
  <r>
    <s v="December"/>
    <s v="FEW62948500"/>
    <d v="2022-12-15T00:00:00"/>
    <s v="Regular"/>
    <n v="69.3"/>
    <n v="38.96"/>
    <n v="0"/>
    <n v="108.26"/>
    <s v="Dunedin"/>
    <x v="12"/>
    <n v="34698"/>
    <x v="2"/>
    <s v="Fairwinds Estate Winery"/>
    <s v="C7"/>
    <x v="0"/>
    <m/>
    <x v="0"/>
    <m/>
    <m/>
    <x v="0"/>
    <m/>
    <m/>
  </r>
  <r>
    <s v="November"/>
    <s v="FEW62947584"/>
    <d v="2022-11-08T00:00:00"/>
    <s v="Regular"/>
    <n v="69.3"/>
    <n v="25.4"/>
    <n v="6.24"/>
    <n v="100.94"/>
    <s v="Sonoma"/>
    <x v="9"/>
    <n v="95476"/>
    <x v="2"/>
    <s v="Fairwinds Estate Winery"/>
    <s v="C7"/>
    <x v="1"/>
    <n v="69.3"/>
    <x v="0"/>
    <n v="0.09"/>
    <n v="6.2369999999999992"/>
    <x v="15"/>
    <n v="6.24"/>
    <n v="-3.0000000000010019E-3"/>
  </r>
  <r>
    <s v="December"/>
    <s v="FEW62948524"/>
    <d v="2022-12-15T00:00:00"/>
    <s v="Regular"/>
    <n v="55.3"/>
    <n v="22.44"/>
    <n v="5.05"/>
    <n v="82.79"/>
    <s v="Los Altos"/>
    <x v="9"/>
    <n v="94022"/>
    <x v="2"/>
    <s v="Fairwinds Estate Winery"/>
    <s v="C7"/>
    <x v="1"/>
    <n v="55.3"/>
    <x v="0"/>
    <n v="9.1300000000000006E-2"/>
    <n v="5.0488900000000001"/>
    <x v="11"/>
    <n v="5.05"/>
    <n v="-1.1099999999997223E-3"/>
  </r>
  <r>
    <s v="December"/>
    <s v="FEW62948709"/>
    <d v="2022-12-20T00:00:00"/>
    <s v="Regular"/>
    <n v="41.3"/>
    <n v="22.44"/>
    <n v="3.61"/>
    <n v="67.349999999999994"/>
    <s v="Mariposa"/>
    <x v="9"/>
    <n v="95338"/>
    <x v="2"/>
    <s v="Fairwinds Estate Winery"/>
    <s v="C7"/>
    <x v="1"/>
    <n v="41.3"/>
    <x v="0"/>
    <n v="7.7499999999999999E-2"/>
    <n v="3.2007499999999998"/>
    <x v="34"/>
    <n v="3.61"/>
    <n v="-0.40925000000000011"/>
  </r>
  <r>
    <s v="November"/>
    <s v="FEW62947601"/>
    <d v="2022-11-10T00:00:00"/>
    <s v="Regular"/>
    <n v="69.3"/>
    <n v="35.11"/>
    <n v="8.36"/>
    <n v="112.77"/>
    <s v="Dallas"/>
    <x v="11"/>
    <n v="75252"/>
    <x v="2"/>
    <s v="Fairwinds Estate Winery"/>
    <s v="C7"/>
    <x v="0"/>
    <m/>
    <x v="0"/>
    <m/>
    <m/>
    <x v="0"/>
    <m/>
    <m/>
  </r>
  <r>
    <s v="November"/>
    <s v="FEW62947829"/>
    <d v="2022-11-28T00:00:00"/>
    <s v="Regular"/>
    <n v="69.3"/>
    <n v="38.96"/>
    <n v="0"/>
    <n v="108.26"/>
    <s v="Bonita Springs"/>
    <x v="12"/>
    <n v="34134"/>
    <x v="2"/>
    <s v="Fairwinds Estate Winery"/>
    <s v="C7"/>
    <x v="0"/>
    <m/>
    <x v="0"/>
    <m/>
    <m/>
    <x v="0"/>
    <m/>
    <m/>
  </r>
  <r>
    <s v="December"/>
    <s v="FEW62948763"/>
    <d v="2022-12-22T00:00:00"/>
    <s v="Regular"/>
    <n v="69.3"/>
    <n v="38.96"/>
    <n v="7.17"/>
    <n v="115.43"/>
    <s v="Hamilton"/>
    <x v="14"/>
    <n v="8610"/>
    <x v="0"/>
    <s v="Fairwinds Estate Winery"/>
    <s v="C7"/>
    <x v="0"/>
    <m/>
    <x v="0"/>
    <m/>
    <m/>
    <x v="0"/>
    <m/>
    <m/>
  </r>
  <r>
    <s v="December"/>
    <s v="FEW62948687"/>
    <d v="2022-12-20T00:00:00"/>
    <s v="Regular"/>
    <n v="69.3"/>
    <n v="30.47"/>
    <n v="4.1500000000000004"/>
    <n v="103.92"/>
    <s v="Star"/>
    <x v="32"/>
    <n v="83669"/>
    <x v="2"/>
    <s v="Fairwinds Estate Winery"/>
    <s v="C7"/>
    <x v="0"/>
    <m/>
    <x v="0"/>
    <m/>
    <m/>
    <x v="0"/>
    <m/>
    <m/>
  </r>
  <r>
    <s v="October"/>
    <s v="FEW62947366"/>
    <d v="2022-10-12T00:00:00"/>
    <s v="Regular"/>
    <n v="69.3"/>
    <n v="25.4"/>
    <n v="5.0199999999999996"/>
    <n v="99.72"/>
    <s v="Quincy"/>
    <x v="9"/>
    <n v="95971"/>
    <x v="2"/>
    <s v="Fairwinds Estate Winery"/>
    <s v="C7"/>
    <x v="1"/>
    <n v="69.3"/>
    <x v="0"/>
    <n v="7.2499999999999995E-2"/>
    <n v="5.0242499999999994"/>
    <x v="35"/>
    <n v="5.0199999999999996"/>
    <n v="4.249999999999865E-3"/>
  </r>
  <r>
    <s v="December"/>
    <s v="FEW62948285"/>
    <d v="2022-12-14T00:00:00"/>
    <s v="Regular"/>
    <n v="34.299999999999997"/>
    <n v="26.6"/>
    <n v="2.87"/>
    <n v="63.77"/>
    <s v="Henderson"/>
    <x v="21"/>
    <n v="89052"/>
    <x v="2"/>
    <s v="Fairwinds Estate Winery"/>
    <s v="C7"/>
    <x v="0"/>
    <m/>
    <x v="0"/>
    <m/>
    <m/>
    <x v="0"/>
    <m/>
    <m/>
  </r>
  <r>
    <s v="October"/>
    <s v="FEW62947329"/>
    <d v="2022-10-06T00:00:00"/>
    <s v="Regular"/>
    <n v="69.3"/>
    <n v="38.96"/>
    <n v="0"/>
    <n v="108.26"/>
    <s v="Orlando"/>
    <x v="12"/>
    <n v="32819"/>
    <x v="2"/>
    <s v="Fairwinds Estate Winery"/>
    <s v="C7"/>
    <x v="0"/>
    <m/>
    <x v="0"/>
    <m/>
    <m/>
    <x v="0"/>
    <m/>
    <m/>
  </r>
  <r>
    <s v="December"/>
    <s v="FEW62948745"/>
    <d v="2022-12-21T00:00:00"/>
    <s v="Regular"/>
    <n v="55.3"/>
    <n v="22.44"/>
    <n v="5.67"/>
    <n v="83.41"/>
    <s v="Pleasanton"/>
    <x v="9"/>
    <n v="94566"/>
    <x v="2"/>
    <s v="Fairwinds Estate Winery"/>
    <s v="C7"/>
    <x v="1"/>
    <n v="55.3"/>
    <x v="0"/>
    <n v="0.10249999999999999"/>
    <n v="5.6682499999999996"/>
    <x v="6"/>
    <n v="5.67"/>
    <n v="-1.7500000000003624E-3"/>
  </r>
  <r>
    <s v="November"/>
    <s v="FEW62947679"/>
    <d v="2022-11-21T00:00:00"/>
    <s v="Regular"/>
    <n v="69.3"/>
    <n v="29.58"/>
    <n v="7.91"/>
    <n v="106.79"/>
    <s v="Granbury"/>
    <x v="11"/>
    <n v="76048"/>
    <x v="2"/>
    <s v="Fairwinds Estate Winery"/>
    <s v="C7"/>
    <x v="0"/>
    <m/>
    <x v="0"/>
    <m/>
    <m/>
    <x v="0"/>
    <m/>
    <m/>
  </r>
  <r>
    <s v="December"/>
    <s v="FEW62948141"/>
    <d v="2022-12-08T00:00:00"/>
    <s v="Regular"/>
    <n v="55.3"/>
    <n v="29.58"/>
    <n v="4.7699999999999996"/>
    <n v="89.65"/>
    <s v="Village"/>
    <x v="40"/>
    <n v="73120"/>
    <x v="2"/>
    <s v="Fairwinds Estate Winery"/>
    <s v="C7"/>
    <x v="0"/>
    <m/>
    <x v="0"/>
    <m/>
    <m/>
    <x v="0"/>
    <m/>
    <m/>
  </r>
  <r>
    <s v="December"/>
    <s v="FEW62948746"/>
    <d v="2022-12-21T00:00:00"/>
    <s v="Regular"/>
    <n v="41.3"/>
    <n v="28.57"/>
    <n v="5.41"/>
    <n v="75.28"/>
    <s v="Sandy Springs"/>
    <x v="7"/>
    <n v="30350"/>
    <x v="0"/>
    <s v="Fairwinds Estate Winery"/>
    <s v="C7"/>
    <x v="0"/>
    <m/>
    <x v="0"/>
    <m/>
    <m/>
    <x v="0"/>
    <m/>
    <m/>
  </r>
  <r>
    <s v="December"/>
    <s v="FEW62948325"/>
    <d v="2022-12-14T00:00:00"/>
    <s v="Regular"/>
    <n v="55.3"/>
    <n v="28.57"/>
    <n v="1.47"/>
    <n v="85.34"/>
    <s v="Ipswich"/>
    <x v="25"/>
    <n v="1938"/>
    <x v="2"/>
    <s v="Fairwinds Estate Winery"/>
    <s v="C7"/>
    <x v="0"/>
    <m/>
    <x v="0"/>
    <m/>
    <m/>
    <x v="0"/>
    <m/>
    <m/>
  </r>
  <r>
    <s v="December"/>
    <s v="FEW62947947"/>
    <d v="2022-12-01T00:00:00"/>
    <s v="Regular"/>
    <n v="69.3"/>
    <n v="38.96"/>
    <n v="9.61"/>
    <n v="117.87"/>
    <s v="New York"/>
    <x v="5"/>
    <n v="10128"/>
    <x v="2"/>
    <s v="Fairwinds Estate Winery"/>
    <s v="C7"/>
    <x v="0"/>
    <m/>
    <x v="0"/>
    <m/>
    <m/>
    <x v="0"/>
    <m/>
    <m/>
  </r>
  <r>
    <s v="November"/>
    <s v="FEW62947800"/>
    <d v="2022-11-28T00:00:00"/>
    <s v="Regular"/>
    <n v="55.3"/>
    <n v="35.380000000000003"/>
    <n v="5.76"/>
    <n v="96.44"/>
    <s v="West Hartfrd"/>
    <x v="31"/>
    <n v="6110"/>
    <x v="2"/>
    <s v="Fairwinds Estate Winery"/>
    <s v="C7"/>
    <x v="0"/>
    <m/>
    <x v="0"/>
    <m/>
    <m/>
    <x v="0"/>
    <m/>
    <m/>
  </r>
  <r>
    <s v="December"/>
    <s v="FEW62948360"/>
    <d v="2022-12-14T00:00:00"/>
    <s v="Regular"/>
    <n v="55.3"/>
    <n v="22.44"/>
    <n v="4.3"/>
    <n v="82.04"/>
    <s v="Carlsbad"/>
    <x v="9"/>
    <n v="92009"/>
    <x v="2"/>
    <s v="Fairwinds Estate Winery"/>
    <s v="C7"/>
    <x v="1"/>
    <n v="55.3"/>
    <x v="0"/>
    <n v="7.7499999999999999E-2"/>
    <n v="4.2857500000000002"/>
    <x v="1"/>
    <n v="4.3"/>
    <n v="-1.4249999999999652E-2"/>
  </r>
  <r>
    <s v="December"/>
    <s v="FEW62948369"/>
    <d v="2022-12-14T00:00:00"/>
    <s v="Regular"/>
    <n v="69.3"/>
    <n v="28.55"/>
    <n v="5.37"/>
    <n v="103.22"/>
    <s v="Huntington Beach"/>
    <x v="9"/>
    <n v="92649"/>
    <x v="2"/>
    <s v="Fairwinds Estate Winery"/>
    <s v="C7"/>
    <x v="1"/>
    <n v="69.3"/>
    <x v="0"/>
    <n v="7.7499999999999999E-2"/>
    <n v="5.3707500000000001"/>
    <x v="8"/>
    <n v="5.37"/>
    <n v="7.5000000000002842E-4"/>
  </r>
  <r>
    <s v="November"/>
    <s v="FEW62947881"/>
    <d v="2022-11-29T00:00:00"/>
    <s v="Regular"/>
    <n v="55.3"/>
    <n v="25.4"/>
    <n v="5.25"/>
    <n v="85.95"/>
    <s v="Los Angeles"/>
    <x v="9"/>
    <n v="90024"/>
    <x v="2"/>
    <s v="Fairwinds Estate Winery"/>
    <s v="C7"/>
    <x v="1"/>
    <n v="55.3"/>
    <x v="0"/>
    <n v="9.5000000000000001E-2"/>
    <n v="5.2534999999999998"/>
    <x v="5"/>
    <n v="5.25"/>
    <n v="3.4999999999998366E-3"/>
  </r>
  <r>
    <s v="October"/>
    <s v="FEW62947489"/>
    <d v="2022-10-28T00:00:00"/>
    <s v="Regular"/>
    <n v="69.3"/>
    <n v="35.11"/>
    <n v="8.36"/>
    <n v="112.77"/>
    <s v="Dallas"/>
    <x v="11"/>
    <n v="75201"/>
    <x v="2"/>
    <s v="Fairwinds Estate Winery"/>
    <s v="C7"/>
    <x v="0"/>
    <m/>
    <x v="0"/>
    <m/>
    <m/>
    <x v="0"/>
    <m/>
    <m/>
  </r>
  <r>
    <s v="October"/>
    <s v="FEW62947395"/>
    <d v="2022-10-17T00:00:00"/>
    <s v="Regular"/>
    <n v="69.3"/>
    <n v="38.96"/>
    <n v="6.5"/>
    <n v="114.76"/>
    <s v="Rutland"/>
    <x v="51"/>
    <n v="5701"/>
    <x v="2"/>
    <s v="Fairwinds Estate Winery"/>
    <s v="C7"/>
    <x v="0"/>
    <m/>
    <x v="0"/>
    <m/>
    <m/>
    <x v="0"/>
    <m/>
    <m/>
  </r>
  <r>
    <s v="October"/>
    <s v="FEW62947491"/>
    <d v="2022-10-28T00:00:00"/>
    <s v="Regular"/>
    <n v="69.3"/>
    <n v="25.4"/>
    <n v="6.06"/>
    <n v="100.76"/>
    <s v="Walnut Creek"/>
    <x v="9"/>
    <n v="94598"/>
    <x v="2"/>
    <s v="Fairwinds Estate Winery"/>
    <s v="C7"/>
    <x v="1"/>
    <n v="69.3"/>
    <x v="0"/>
    <n v="8.7499999999999994E-2"/>
    <n v="6.0637499999999998"/>
    <x v="12"/>
    <n v="6.06"/>
    <n v="3.7500000000001421E-3"/>
  </r>
  <r>
    <s v="November"/>
    <s v="FEW62947623"/>
    <d v="2022-11-16T00:00:00"/>
    <s v="Regular"/>
    <n v="55.3"/>
    <n v="24.98"/>
    <n v="0"/>
    <n v="80.28"/>
    <s v="Colorado Springs"/>
    <x v="27"/>
    <n v="80920"/>
    <x v="2"/>
    <s v="Fairwinds Estate Winery"/>
    <s v="C7"/>
    <x v="0"/>
    <m/>
    <x v="0"/>
    <m/>
    <m/>
    <x v="0"/>
    <m/>
    <m/>
  </r>
  <r>
    <s v="November"/>
    <s v="FEW62947681"/>
    <d v="2022-11-21T00:00:00"/>
    <s v="Regular"/>
    <n v="69.3"/>
    <n v="38.96"/>
    <n v="0"/>
    <n v="108.26"/>
    <s v="North Kingstown"/>
    <x v="26"/>
    <n v="2852"/>
    <x v="2"/>
    <s v="Fairwinds Estate Winery"/>
    <s v="C7"/>
    <x v="0"/>
    <m/>
    <x v="0"/>
    <m/>
    <m/>
    <x v="0"/>
    <m/>
    <m/>
  </r>
  <r>
    <s v="October"/>
    <s v="FEW62947356"/>
    <d v="2022-10-10T00:00:00"/>
    <s v="Regular"/>
    <n v="55.3"/>
    <n v="25.74"/>
    <n v="6.49"/>
    <n v="87.53"/>
    <s v="Houston"/>
    <x v="11"/>
    <n v="77064"/>
    <x v="2"/>
    <s v="Fairwinds Estate Winery"/>
    <s v="C7"/>
    <x v="0"/>
    <m/>
    <x v="0"/>
    <m/>
    <m/>
    <x v="0"/>
    <m/>
    <m/>
  </r>
  <r>
    <s v="November"/>
    <s v="FEW62947790"/>
    <d v="2022-11-28T00:00:00"/>
    <s v="Regular"/>
    <n v="69.3"/>
    <n v="25.4"/>
    <n v="5.38"/>
    <n v="100.08"/>
    <s v="Escondido"/>
    <x v="9"/>
    <n v="92025"/>
    <x v="2"/>
    <s v="Fairwinds Estate Winery"/>
    <s v="C7"/>
    <x v="1"/>
    <n v="69.3"/>
    <x v="0"/>
    <n v="7.7499999999999999E-2"/>
    <n v="5.3707500000000001"/>
    <x v="1"/>
    <n v="5.38"/>
    <n v="-9.2499999999997584E-3"/>
  </r>
  <r>
    <s v="December"/>
    <s v="FEW62948183"/>
    <d v="2022-12-09T00:00:00"/>
    <s v="Regular"/>
    <n v="69.3"/>
    <n v="38.96"/>
    <n v="0"/>
    <n v="108.26"/>
    <s v="Boca Raton"/>
    <x v="12"/>
    <n v="33432"/>
    <x v="2"/>
    <s v="Fairwinds Estate Winery"/>
    <s v="C7"/>
    <x v="0"/>
    <m/>
    <x v="0"/>
    <m/>
    <m/>
    <x v="0"/>
    <m/>
    <m/>
  </r>
  <r>
    <s v="November"/>
    <s v="FEW62947788"/>
    <d v="2022-11-28T00:00:00"/>
    <s v="Regular"/>
    <n v="55.3"/>
    <n v="22.44"/>
    <n v="5.25"/>
    <n v="82.99"/>
    <s v="Rancho Palos Verdes"/>
    <x v="9"/>
    <n v="90275"/>
    <x v="2"/>
    <s v="Fairwinds Estate Winery"/>
    <s v="C7"/>
    <x v="1"/>
    <n v="55.3"/>
    <x v="0"/>
    <n v="9.5000000000000001E-2"/>
    <n v="5.2534999999999998"/>
    <x v="5"/>
    <n v="5.25"/>
    <n v="3.4999999999998366E-3"/>
  </r>
  <r>
    <s v="November"/>
    <s v="FEW62947804"/>
    <d v="2022-11-28T00:00:00"/>
    <s v="Regular"/>
    <n v="55.3"/>
    <n v="29.58"/>
    <n v="6.79"/>
    <n v="91.67"/>
    <s v="Lakeway"/>
    <x v="11"/>
    <n v="78734"/>
    <x v="0"/>
    <s v="Fairwinds Estate Winery"/>
    <s v="C7"/>
    <x v="0"/>
    <m/>
    <x v="0"/>
    <m/>
    <m/>
    <x v="0"/>
    <m/>
    <m/>
  </r>
  <r>
    <s v="December"/>
    <s v="FEW62948478"/>
    <d v="2022-12-15T00:00:00"/>
    <s v="Regular"/>
    <n v="69.3"/>
    <n v="28.55"/>
    <n v="7.45"/>
    <n v="105.3"/>
    <s v="San Leandro"/>
    <x v="9"/>
    <n v="94577"/>
    <x v="2"/>
    <s v="Fairwinds Estate Winery"/>
    <s v="C7"/>
    <x v="1"/>
    <n v="69.3"/>
    <x v="0"/>
    <n v="0.1075"/>
    <n v="7.4497499999999999"/>
    <x v="6"/>
    <n v="7.45"/>
    <n v="-2.5000000000030553E-4"/>
  </r>
  <r>
    <s v="December"/>
    <s v="FEW62948813"/>
    <d v="2022-12-27T00:00:00"/>
    <s v="Regular"/>
    <n v="69.3"/>
    <n v="28.12"/>
    <n v="4.38"/>
    <n v="101.8"/>
    <s v="Anthem"/>
    <x v="24"/>
    <n v="85086"/>
    <x v="0"/>
    <s v="Fairwinds Estate Winery"/>
    <s v="C7"/>
    <x v="0"/>
    <m/>
    <x v="0"/>
    <m/>
    <m/>
    <x v="0"/>
    <m/>
    <m/>
  </r>
  <r>
    <s v="December"/>
    <s v="FEW62948814"/>
    <d v="2022-12-27T00:00:00"/>
    <s v="Regular"/>
    <n v="69.3"/>
    <n v="25.4"/>
    <n v="6.76"/>
    <n v="101.46"/>
    <s v="Moraga"/>
    <x v="9"/>
    <n v="94570"/>
    <x v="2"/>
    <s v="Fairwinds Estate Winery"/>
    <s v="C7"/>
    <x v="1"/>
    <n v="69.3"/>
    <x v="0"/>
    <n v="9.7500000000000003E-2"/>
    <n v="6.7567500000000003"/>
    <x v="12"/>
    <n v="6.76"/>
    <n v="-3.249999999999531E-3"/>
  </r>
  <r>
    <s v="November"/>
    <s v="FEW62947582"/>
    <d v="2022-11-08T00:00:00"/>
    <s v="Regular"/>
    <n v="69.3"/>
    <n v="28.55"/>
    <n v="6.32"/>
    <n v="104.17"/>
    <s v="Cupertino"/>
    <x v="9"/>
    <n v="95014"/>
    <x v="2"/>
    <s v="Fairwinds Estate Winery"/>
    <s v="C7"/>
    <x v="1"/>
    <n v="69.3"/>
    <x v="0"/>
    <n v="9.1300000000000006E-2"/>
    <n v="6.3270900000000001"/>
    <x v="11"/>
    <n v="6.32"/>
    <n v="7.0899999999998187E-3"/>
  </r>
  <r>
    <s v="December"/>
    <s v="FEW62948437"/>
    <d v="2022-12-14T00:00:00"/>
    <s v="Regular"/>
    <n v="69.3"/>
    <n v="28.55"/>
    <n v="5.37"/>
    <n v="103.22"/>
    <s v="La Jolla"/>
    <x v="9"/>
    <n v="92037"/>
    <x v="2"/>
    <s v="Fairwinds Estate Winery"/>
    <s v="C7"/>
    <x v="1"/>
    <n v="69.3"/>
    <x v="0"/>
    <n v="7.7499999999999999E-2"/>
    <n v="5.3707500000000001"/>
    <x v="1"/>
    <n v="5.37"/>
    <n v="7.5000000000002842E-4"/>
  </r>
  <r>
    <s v="October"/>
    <s v="FEW62947523"/>
    <d v="2022-10-31T00:00:00"/>
    <s v="Regular"/>
    <n v="55.3"/>
    <n v="22.44"/>
    <n v="4.7"/>
    <n v="82.44"/>
    <s v="Novato"/>
    <x v="9"/>
    <n v="94945"/>
    <x v="2"/>
    <s v="Fairwinds Estate Winery"/>
    <s v="C7"/>
    <x v="1"/>
    <n v="55.3"/>
    <x v="0"/>
    <n v="8.5000000000000006E-2"/>
    <n v="4.7004999999999999"/>
    <x v="21"/>
    <n v="4.7"/>
    <n v="4.9999999999972289E-4"/>
  </r>
  <r>
    <s v="November"/>
    <s v="FEW62947899"/>
    <d v="2022-11-30T00:00:00"/>
    <s v="Regular"/>
    <n v="41.3"/>
    <n v="22.44"/>
    <n v="3.77"/>
    <n v="67.510000000000005"/>
    <s v="Portola Valley"/>
    <x v="9"/>
    <n v="94028"/>
    <x v="2"/>
    <s v="Fairwinds Estate Winery"/>
    <s v="C7"/>
    <x v="1"/>
    <n v="41.3"/>
    <x v="0"/>
    <n v="9.3799999999999994E-2"/>
    <n v="3.8739399999999997"/>
    <x v="19"/>
    <n v="3.77"/>
    <n v="0.1039399999999997"/>
  </r>
  <r>
    <s v="December"/>
    <s v="FEW62948361"/>
    <d v="2022-12-14T00:00:00"/>
    <s v="Regular"/>
    <n v="55.3"/>
    <n v="22.44"/>
    <n v="5.32"/>
    <n v="83.06"/>
    <s v="Burlingame"/>
    <x v="9"/>
    <n v="94010"/>
    <x v="2"/>
    <s v="Fairwinds Estate Winery"/>
    <s v="C7"/>
    <x v="1"/>
    <n v="55.3"/>
    <x v="0"/>
    <n v="9.6299999999999997E-2"/>
    <n v="5.3253899999999996"/>
    <x v="19"/>
    <n v="5.32"/>
    <n v="5.3899999999993398E-3"/>
  </r>
  <r>
    <s v="December"/>
    <s v="FEW62947977"/>
    <d v="2022-12-02T00:00:00"/>
    <s v="Regular"/>
    <n v="69.3"/>
    <n v="28.55"/>
    <n v="5.99"/>
    <n v="103.84"/>
    <s v="San Francisco"/>
    <x v="9"/>
    <n v="94127"/>
    <x v="2"/>
    <s v="Fairwinds Estate Winery"/>
    <s v="C7"/>
    <x v="1"/>
    <n v="69.3"/>
    <x v="0"/>
    <n v="8.6300000000000002E-2"/>
    <n v="5.9805900000000003"/>
    <x v="22"/>
    <n v="5.99"/>
    <n v="-9.4099999999999184E-3"/>
  </r>
  <r>
    <s v="December"/>
    <s v="FEW62947927"/>
    <d v="2022-12-01T00:00:00"/>
    <s v="Regular"/>
    <n v="69.3"/>
    <n v="28.55"/>
    <n v="6.51"/>
    <n v="104.36"/>
    <s v="Millbrae"/>
    <x v="9"/>
    <n v="94030"/>
    <x v="2"/>
    <s v="Fairwinds Estate Winery"/>
    <s v="C7"/>
    <x v="1"/>
    <n v="69.3"/>
    <x v="0"/>
    <n v="9.3799999999999994E-2"/>
    <n v="6.5003399999999996"/>
    <x v="19"/>
    <n v="6.51"/>
    <n v="-9.660000000000224E-3"/>
  </r>
  <r>
    <s v="November"/>
    <s v="FEW62947880"/>
    <d v="2022-11-29T00:00:00"/>
    <s v="Regular"/>
    <n v="41.3"/>
    <n v="22.44"/>
    <n v="3.92"/>
    <n v="67.66"/>
    <s v="Los Angeles"/>
    <x v="9"/>
    <n v="90045"/>
    <x v="2"/>
    <s v="Fairwinds Estate Winery"/>
    <s v="C7"/>
    <x v="1"/>
    <n v="41.3"/>
    <x v="0"/>
    <n v="9.5000000000000001E-2"/>
    <n v="3.9234999999999998"/>
    <x v="5"/>
    <n v="3.92"/>
    <n v="3.4999999999998366E-3"/>
  </r>
  <r>
    <s v="December"/>
    <s v="FEW62948100"/>
    <d v="2022-12-07T00:00:00"/>
    <s v="Regular"/>
    <n v="69.3"/>
    <n v="38.96"/>
    <n v="0"/>
    <n v="108.26"/>
    <s v="Middletown"/>
    <x v="47"/>
    <n v="19709"/>
    <x v="2"/>
    <s v="Fairwinds Estate Winery"/>
    <s v="C7"/>
    <x v="0"/>
    <m/>
    <x v="0"/>
    <m/>
    <m/>
    <x v="0"/>
    <m/>
    <m/>
  </r>
  <r>
    <s v="December"/>
    <s v="FEW62948176"/>
    <d v="2022-12-09T00:00:00"/>
    <s v="Regular"/>
    <n v="69.3"/>
    <n v="25.4"/>
    <n v="6.32"/>
    <n v="101.02"/>
    <s v="Sunnyvale"/>
    <x v="9"/>
    <n v="94087"/>
    <x v="2"/>
    <s v="Fairwinds Estate Winery"/>
    <s v="C7"/>
    <x v="1"/>
    <n v="69.3"/>
    <x v="0"/>
    <n v="9.1300000000000006E-2"/>
    <n v="6.3270900000000001"/>
    <x v="11"/>
    <n v="6.32"/>
    <n v="7.0899999999998187E-3"/>
  </r>
  <r>
    <s v="October"/>
    <s v="FEW62947291"/>
    <d v="2022-10-03T00:00:00"/>
    <s v="Regular"/>
    <n v="55.3"/>
    <n v="28.57"/>
    <n v="1.0900000000000001"/>
    <n v="84.96"/>
    <s v="Concord"/>
    <x v="25"/>
    <n v="1742"/>
    <x v="2"/>
    <s v="Fairwinds Estate Winery"/>
    <s v="C7"/>
    <x v="0"/>
    <m/>
    <x v="0"/>
    <m/>
    <m/>
    <x v="0"/>
    <m/>
    <m/>
  </r>
  <r>
    <s v="October"/>
    <s v="FEW62947518"/>
    <d v="2022-10-31T00:00:00"/>
    <s v="Regular"/>
    <n v="34.299999999999997"/>
    <n v="31.37"/>
    <n v="4.0999999999999996"/>
    <n v="69.77"/>
    <s v="Peoria"/>
    <x v="22"/>
    <n v="61615"/>
    <x v="0"/>
    <s v="Fairwinds Estate Winery"/>
    <s v="C7"/>
    <x v="0"/>
    <m/>
    <x v="0"/>
    <m/>
    <m/>
    <x v="0"/>
    <m/>
    <m/>
  </r>
  <r>
    <s v="December"/>
    <s v="FEW62948521"/>
    <d v="2022-12-15T00:00:00"/>
    <s v="Regular"/>
    <n v="55.3"/>
    <n v="22.44"/>
    <n v="4.3"/>
    <n v="82.04"/>
    <s v="San Diego"/>
    <x v="9"/>
    <n v="92104"/>
    <x v="2"/>
    <s v="Fairwinds Estate Winery"/>
    <s v="C7"/>
    <x v="1"/>
    <n v="55.3"/>
    <x v="0"/>
    <n v="7.7499999999999999E-2"/>
    <n v="4.2857500000000002"/>
    <x v="1"/>
    <n v="4.3"/>
    <n v="-1.4249999999999652E-2"/>
  </r>
  <r>
    <s v="December"/>
    <s v="FEW62948088"/>
    <d v="2022-12-07T00:00:00"/>
    <s v="Regular"/>
    <n v="165"/>
    <n v="28.57"/>
    <n v="11.61"/>
    <n v="205.18"/>
    <s v="Livonia"/>
    <x v="19"/>
    <n v="48154"/>
    <x v="3"/>
    <s v="Fairwinds Estate Winery"/>
    <s v="C7"/>
    <x v="1"/>
    <n v="165"/>
    <x v="0"/>
    <n v="7.7499999999999999E-2"/>
    <n v="12.7875"/>
    <x v="2"/>
    <n v="11.61"/>
    <n v="1.1775000000000002"/>
  </r>
  <r>
    <s v="December"/>
    <s v="FEW62948345"/>
    <d v="2022-12-14T00:00:00"/>
    <s v="Regular"/>
    <n v="69.3"/>
    <n v="35.380000000000003"/>
    <n v="7.33"/>
    <n v="112.01"/>
    <s v="Concord"/>
    <x v="0"/>
    <n v="28027"/>
    <x v="2"/>
    <s v="Fairwinds Estate Winery"/>
    <s v="C7"/>
    <x v="0"/>
    <m/>
    <x v="0"/>
    <m/>
    <m/>
    <x v="0"/>
    <m/>
    <m/>
  </r>
  <r>
    <s v="December"/>
    <s v="FEW62948163"/>
    <d v="2022-12-09T00:00:00"/>
    <s v="Regular"/>
    <n v="69.3"/>
    <n v="35.11"/>
    <n v="8.35"/>
    <n v="112.76"/>
    <s v="Houston"/>
    <x v="11"/>
    <n v="77056"/>
    <x v="0"/>
    <s v="Fairwinds Estate Winery"/>
    <s v="C7"/>
    <x v="0"/>
    <m/>
    <x v="0"/>
    <m/>
    <m/>
    <x v="0"/>
    <m/>
    <m/>
  </r>
  <r>
    <s v="December"/>
    <s v="FEW62948394"/>
    <d v="2022-12-14T00:00:00"/>
    <s v="Regular"/>
    <n v="55.3"/>
    <n v="22.44"/>
    <n v="4.5599999999999996"/>
    <n v="82.3"/>
    <s v="San Rafael"/>
    <x v="9"/>
    <n v="94903"/>
    <x v="2"/>
    <s v="Fairwinds Estate Winery"/>
    <s v="C7"/>
    <x v="1"/>
    <n v="55.3"/>
    <x v="0"/>
    <n v="0.09"/>
    <n v="4.9769999999999994"/>
    <x v="21"/>
    <n v="4.5599999999999996"/>
    <n v="0.41699999999999982"/>
  </r>
  <r>
    <s v="December"/>
    <s v="FEW62948575"/>
    <d v="2022-12-16T00:00:00"/>
    <s v="Regular"/>
    <n v="69.3"/>
    <n v="35.380000000000003"/>
    <n v="9.3000000000000007"/>
    <n v="113.98"/>
    <s v="New York"/>
    <x v="5"/>
    <n v="10022"/>
    <x v="2"/>
    <s v="Fairwinds Estate Winery"/>
    <s v="C7"/>
    <x v="0"/>
    <m/>
    <x v="0"/>
    <m/>
    <m/>
    <x v="0"/>
    <m/>
    <m/>
  </r>
  <r>
    <s v="December"/>
    <s v="FEW62948269"/>
    <d v="2022-12-13T00:00:00"/>
    <s v="Regular"/>
    <n v="69.3"/>
    <n v="35.380000000000003"/>
    <n v="9.3000000000000007"/>
    <n v="113.98"/>
    <s v="New York"/>
    <x v="5"/>
    <n v="10065"/>
    <x v="2"/>
    <s v="Fairwinds Estate Winery"/>
    <s v="C7"/>
    <x v="0"/>
    <m/>
    <x v="0"/>
    <m/>
    <m/>
    <x v="0"/>
    <m/>
    <m/>
  </r>
  <r>
    <s v="November"/>
    <s v="FEW62947845"/>
    <d v="2022-11-28T00:00:00"/>
    <s v="Regular"/>
    <n v="69.3"/>
    <n v="38.96"/>
    <n v="7.57"/>
    <n v="115.83"/>
    <s v="Pittsburgh"/>
    <x v="15"/>
    <n v="15218"/>
    <x v="2"/>
    <s v="Fairwinds Estate Winery"/>
    <s v="C7"/>
    <x v="0"/>
    <m/>
    <x v="0"/>
    <m/>
    <m/>
    <x v="0"/>
    <m/>
    <m/>
  </r>
  <r>
    <s v="December"/>
    <s v="FEW62948368"/>
    <d v="2022-12-14T00:00:00"/>
    <s v="Regular"/>
    <n v="69.3"/>
    <n v="28.55"/>
    <n v="7.1"/>
    <n v="104.95"/>
    <s v="Glendale"/>
    <x v="9"/>
    <n v="91207"/>
    <x v="2"/>
    <s v="Fairwinds Estate Winery"/>
    <s v="C7"/>
    <x v="1"/>
    <n v="69.3"/>
    <x v="0"/>
    <n v="0.10249999999999999"/>
    <n v="7.1032499999999992"/>
    <x v="5"/>
    <n v="7.1"/>
    <n v="3.249999999999531E-3"/>
  </r>
  <r>
    <s v="December"/>
    <s v="FEW62948190"/>
    <d v="2022-12-09T00:00:00"/>
    <s v="Regular"/>
    <n v="69.3"/>
    <n v="38.96"/>
    <n v="7.58"/>
    <n v="115.84"/>
    <s v="Carmel"/>
    <x v="18"/>
    <n v="46032"/>
    <x v="2"/>
    <s v="Fairwinds Estate Winery"/>
    <s v="C7"/>
    <x v="0"/>
    <m/>
    <x v="0"/>
    <m/>
    <m/>
    <x v="0"/>
    <m/>
    <m/>
  </r>
  <r>
    <s v="December"/>
    <s v="FEW62947948"/>
    <d v="2022-12-01T00:00:00"/>
    <s v="Regular"/>
    <n v="55.3"/>
    <n v="28.57"/>
    <n v="7.45"/>
    <n v="91.32"/>
    <s v="New York"/>
    <x v="5"/>
    <n v="10128"/>
    <x v="2"/>
    <s v="Fairwinds Estate Winery"/>
    <s v="C7"/>
    <x v="0"/>
    <m/>
    <x v="0"/>
    <m/>
    <m/>
    <x v="0"/>
    <m/>
    <m/>
  </r>
  <r>
    <s v="December"/>
    <s v="FEW62948409"/>
    <d v="2022-12-14T00:00:00"/>
    <s v="Regular"/>
    <n v="55.3"/>
    <n v="24.98"/>
    <n v="0"/>
    <n v="80.28"/>
    <s v="Englewood"/>
    <x v="27"/>
    <n v="80112"/>
    <x v="0"/>
    <s v="Fairwinds Estate Winery"/>
    <s v="C7"/>
    <x v="0"/>
    <m/>
    <x v="0"/>
    <m/>
    <m/>
    <x v="0"/>
    <m/>
    <m/>
  </r>
  <r>
    <s v="December"/>
    <s v="FEW62948152"/>
    <d v="2022-12-09T00:00:00"/>
    <s v="Regular"/>
    <n v="69.3"/>
    <n v="28.55"/>
    <n v="5.37"/>
    <n v="103.22"/>
    <s v="La Jolla"/>
    <x v="9"/>
    <n v="92037"/>
    <x v="2"/>
    <s v="Fairwinds Estate Winery"/>
    <s v="C7"/>
    <x v="1"/>
    <n v="69.3"/>
    <x v="0"/>
    <n v="7.7499999999999999E-2"/>
    <n v="5.3707500000000001"/>
    <x v="1"/>
    <n v="5.37"/>
    <n v="7.5000000000002842E-4"/>
  </r>
  <r>
    <s v="October"/>
    <s v="FEW62947497"/>
    <d v="2022-10-28T00:00:00"/>
    <s v="Regular"/>
    <n v="55.3"/>
    <n v="25.4"/>
    <n v="5.25"/>
    <n v="85.95"/>
    <s v="Los Angeles"/>
    <x v="9"/>
    <n v="90068"/>
    <x v="2"/>
    <s v="Fairwinds Estate Winery"/>
    <s v="C7"/>
    <x v="1"/>
    <n v="55.3"/>
    <x v="0"/>
    <n v="9.5000000000000001E-2"/>
    <n v="5.2534999999999998"/>
    <x v="5"/>
    <n v="5.25"/>
    <n v="3.4999999999998366E-3"/>
  </r>
  <r>
    <s v="December"/>
    <s v="FEW62948767"/>
    <d v="2022-12-22T00:00:00"/>
    <s v="Regular"/>
    <n v="69.3"/>
    <n v="26.6"/>
    <n v="5.8"/>
    <n v="101.7"/>
    <s v="Las Vegas"/>
    <x v="21"/>
    <n v="89102"/>
    <x v="2"/>
    <s v="Fairwinds Estate Winery"/>
    <s v="C7"/>
    <x v="0"/>
    <m/>
    <x v="0"/>
    <m/>
    <m/>
    <x v="0"/>
    <m/>
    <m/>
  </r>
  <r>
    <s v="November"/>
    <s v="FEW62947685"/>
    <d v="2022-11-21T00:00:00"/>
    <s v="Regular"/>
    <n v="69.3"/>
    <n v="27.34"/>
    <n v="8.6999999999999993"/>
    <n v="105.34"/>
    <s v="Spokane"/>
    <x v="33"/>
    <n v="99208"/>
    <x v="2"/>
    <s v="Fairwinds Estate Winery"/>
    <s v="C7"/>
    <x v="0"/>
    <m/>
    <x v="0"/>
    <m/>
    <m/>
    <x v="0"/>
    <m/>
    <m/>
  </r>
  <r>
    <s v="December"/>
    <s v="FEW62948542"/>
    <d v="2022-12-15T00:00:00"/>
    <s v="Regular"/>
    <n v="69.3"/>
    <n v="28.55"/>
    <n v="6.41"/>
    <n v="104.26"/>
    <s v="Palm Springs"/>
    <x v="9"/>
    <n v="92262"/>
    <x v="2"/>
    <s v="Fairwinds Estate Winery"/>
    <s v="C7"/>
    <x v="1"/>
    <n v="69.3"/>
    <x v="0"/>
    <n v="9.2499999999999999E-2"/>
    <n v="6.4102499999999996"/>
    <x v="4"/>
    <n v="6.41"/>
    <n v="2.4999999999941735E-4"/>
  </r>
  <r>
    <s v="December"/>
    <s v="FEW62948605"/>
    <d v="2022-12-19T00:00:00"/>
    <s v="Regular"/>
    <n v="69.3"/>
    <n v="32.200000000000003"/>
    <n v="5.58"/>
    <n v="107.08"/>
    <s v="Scottsdale"/>
    <x v="24"/>
    <n v="85255"/>
    <x v="0"/>
    <s v="Fairwinds Estate Winery"/>
    <s v="C7"/>
    <x v="0"/>
    <m/>
    <x v="0"/>
    <m/>
    <m/>
    <x v="0"/>
    <m/>
    <m/>
  </r>
  <r>
    <s v="December"/>
    <s v="FEW62948785"/>
    <d v="2022-12-27T00:00:00"/>
    <s v="Regular"/>
    <n v="69.3"/>
    <n v="38.96"/>
    <n v="6.49"/>
    <n v="114.75"/>
    <s v="Narberth"/>
    <x v="15"/>
    <n v="19072"/>
    <x v="2"/>
    <s v="Fairwinds Estate Winery"/>
    <s v="C7"/>
    <x v="0"/>
    <m/>
    <x v="0"/>
    <m/>
    <m/>
    <x v="0"/>
    <m/>
    <m/>
  </r>
  <r>
    <s v="December"/>
    <s v="FEW62948002"/>
    <d v="2022-12-02T00:00:00"/>
    <s v="Regular"/>
    <n v="55.3"/>
    <n v="25.4"/>
    <n v="5.03"/>
    <n v="85.73"/>
    <s v="Cupertino"/>
    <x v="9"/>
    <n v="95014"/>
    <x v="2"/>
    <s v="Fairwinds Estate Winery"/>
    <s v="C7"/>
    <x v="1"/>
    <n v="55.3"/>
    <x v="0"/>
    <n v="9.1300000000000006E-2"/>
    <n v="5.0488900000000001"/>
    <x v="11"/>
    <n v="5.03"/>
    <n v="1.8889999999999851E-2"/>
  </r>
  <r>
    <s v="December"/>
    <s v="FEW62948399"/>
    <d v="2022-12-14T00:00:00"/>
    <s v="Regular"/>
    <n v="55.3"/>
    <n v="22.44"/>
    <n v="4.84"/>
    <n v="82.58"/>
    <s v="San Anselmo"/>
    <x v="9"/>
    <n v="94960"/>
    <x v="2"/>
    <s v="Fairwinds Estate Winery"/>
    <s v="C7"/>
    <x v="1"/>
    <n v="55.3"/>
    <x v="0"/>
    <n v="8.5000000000000006E-2"/>
    <n v="4.7004999999999999"/>
    <x v="21"/>
    <n v="4.84"/>
    <n v="-0.13949999999999996"/>
  </r>
  <r>
    <s v="December"/>
    <s v="FEW62947996"/>
    <d v="2022-12-02T00:00:00"/>
    <s v="Regular"/>
    <n v="55.3"/>
    <n v="35.380000000000003"/>
    <n v="6.35"/>
    <n v="97.03"/>
    <s v="Carmel"/>
    <x v="18"/>
    <n v="46033"/>
    <x v="2"/>
    <s v="Fairwinds Estate Winery"/>
    <s v="C7"/>
    <x v="0"/>
    <m/>
    <x v="0"/>
    <m/>
    <m/>
    <x v="0"/>
    <m/>
    <m/>
  </r>
  <r>
    <s v="December"/>
    <s v="FEW62948701"/>
    <d v="2022-12-20T00:00:00"/>
    <s v="Regular"/>
    <n v="69.3"/>
    <n v="28.55"/>
    <n v="5.37"/>
    <n v="103.22"/>
    <s v="Newport Beach"/>
    <x v="9"/>
    <n v="92663"/>
    <x v="2"/>
    <s v="Fairwinds Estate Winery"/>
    <s v="C7"/>
    <x v="1"/>
    <n v="69.3"/>
    <x v="0"/>
    <n v="7.7499999999999999E-2"/>
    <n v="5.3707500000000001"/>
    <x v="8"/>
    <n v="5.37"/>
    <n v="7.5000000000002842E-4"/>
  </r>
  <r>
    <s v="December"/>
    <s v="FEW62948286"/>
    <d v="2022-12-14T00:00:00"/>
    <s v="Regular"/>
    <n v="69.3"/>
    <n v="28.55"/>
    <n v="5.37"/>
    <n v="103.22"/>
    <s v="San Diego"/>
    <x v="9"/>
    <n v="92129"/>
    <x v="2"/>
    <s v="Fairwinds Estate Winery"/>
    <s v="C7"/>
    <x v="1"/>
    <n v="69.3"/>
    <x v="0"/>
    <n v="7.7499999999999999E-2"/>
    <n v="5.3707500000000001"/>
    <x v="1"/>
    <n v="5.37"/>
    <n v="7.5000000000002842E-4"/>
  </r>
  <r>
    <s v="November"/>
    <s v="FEW62947840"/>
    <d v="2022-11-28T00:00:00"/>
    <s v="Regular"/>
    <n v="69.3"/>
    <n v="38.96"/>
    <n v="7.85"/>
    <n v="116.11"/>
    <s v="Painesville"/>
    <x v="10"/>
    <n v="44077"/>
    <x v="0"/>
    <s v="Fairwinds Estate Winery"/>
    <s v="C7"/>
    <x v="0"/>
    <m/>
    <x v="0"/>
    <m/>
    <m/>
    <x v="0"/>
    <m/>
    <m/>
  </r>
  <r>
    <s v="October"/>
    <s v="FEW62947322"/>
    <d v="2022-10-06T00:00:00"/>
    <s v="Regular"/>
    <n v="69.3"/>
    <n v="38.96"/>
    <n v="0"/>
    <n v="108.26"/>
    <s v="Golden Oak"/>
    <x v="12"/>
    <n v="32836"/>
    <x v="2"/>
    <s v="Fairwinds Estate Winery"/>
    <s v="C7"/>
    <x v="0"/>
    <m/>
    <x v="0"/>
    <m/>
    <m/>
    <x v="0"/>
    <m/>
    <m/>
  </r>
  <r>
    <s v="October"/>
    <s v="FEW62947464"/>
    <d v="2022-10-26T00:00:00"/>
    <s v="Regular"/>
    <n v="55.3"/>
    <n v="28.12"/>
    <n v="0"/>
    <n v="83.42"/>
    <s v="Berthoud"/>
    <x v="27"/>
    <n v="80513"/>
    <x v="2"/>
    <s v="Fairwinds Estate Winery"/>
    <s v="C7"/>
    <x v="0"/>
    <m/>
    <x v="0"/>
    <m/>
    <m/>
    <x v="0"/>
    <m/>
    <m/>
  </r>
  <r>
    <s v="November"/>
    <s v="FEW62947856"/>
    <d v="2022-11-28T00:00:00"/>
    <s v="Regular"/>
    <n v="69.3"/>
    <n v="38.96"/>
    <n v="7.84"/>
    <n v="116.1"/>
    <s v="Willoughby"/>
    <x v="10"/>
    <n v="44094"/>
    <x v="0"/>
    <s v="Fairwinds Estate Winery"/>
    <s v="C7"/>
    <x v="0"/>
    <m/>
    <x v="0"/>
    <m/>
    <m/>
    <x v="0"/>
    <m/>
    <m/>
  </r>
  <r>
    <s v="December"/>
    <s v="FEW62947935"/>
    <d v="2022-12-01T00:00:00"/>
    <s v="Regular"/>
    <n v="69.3"/>
    <n v="38.96"/>
    <n v="0"/>
    <n v="108.26"/>
    <s v="Aventura"/>
    <x v="12"/>
    <n v="33180"/>
    <x v="2"/>
    <s v="Fairwinds Estate Winery"/>
    <s v="C7"/>
    <x v="0"/>
    <m/>
    <x v="0"/>
    <m/>
    <m/>
    <x v="0"/>
    <m/>
    <m/>
  </r>
  <r>
    <s v="December"/>
    <s v="FEW62947951"/>
    <d v="2022-12-01T00:00:00"/>
    <s v="Regular"/>
    <n v="55.3"/>
    <n v="28.57"/>
    <n v="7.45"/>
    <n v="91.32"/>
    <s v="New York"/>
    <x v="5"/>
    <n v="10075"/>
    <x v="2"/>
    <s v="Fairwinds Estate Winery"/>
    <s v="C7"/>
    <x v="0"/>
    <m/>
    <x v="0"/>
    <m/>
    <m/>
    <x v="0"/>
    <m/>
    <m/>
  </r>
  <r>
    <s v="December"/>
    <s v="FEW62948117"/>
    <d v="2022-12-08T00:00:00"/>
    <s v="Regular"/>
    <n v="69.3"/>
    <n v="28.12"/>
    <n v="0"/>
    <n v="97.42"/>
    <s v="Salida"/>
    <x v="27"/>
    <n v="81201"/>
    <x v="0"/>
    <s v="Fairwinds Estate Winery"/>
    <s v="C7"/>
    <x v="0"/>
    <m/>
    <x v="0"/>
    <m/>
    <m/>
    <x v="0"/>
    <m/>
    <m/>
  </r>
  <r>
    <s v="December"/>
    <s v="FEW62948418"/>
    <d v="2022-12-14T00:00:00"/>
    <s v="Regular"/>
    <n v="34.299999999999997"/>
    <n v="25.4"/>
    <n v="3.13"/>
    <n v="62.83"/>
    <s v="Sunnyvale"/>
    <x v="9"/>
    <n v="94086"/>
    <x v="2"/>
    <s v="Fairwinds Estate Winery"/>
    <s v="C7"/>
    <x v="1"/>
    <n v="34.299999999999997"/>
    <x v="0"/>
    <n v="9.1300000000000006E-2"/>
    <n v="3.1315900000000001"/>
    <x v="11"/>
    <n v="3.13"/>
    <n v="1.5900000000002024E-3"/>
  </r>
  <r>
    <s v="December"/>
    <s v="FEW62948641"/>
    <d v="2022-12-19T00:00:00"/>
    <s v="Regular"/>
    <n v="55.3"/>
    <n v="22.44"/>
    <n v="4.3"/>
    <n v="82.04"/>
    <s v="San Diego"/>
    <x v="9"/>
    <n v="92111"/>
    <x v="2"/>
    <s v="Fairwinds Estate Winery"/>
    <s v="C7"/>
    <x v="1"/>
    <n v="55.3"/>
    <x v="0"/>
    <n v="7.7499999999999999E-2"/>
    <n v="4.2857500000000002"/>
    <x v="1"/>
    <n v="4.3"/>
    <n v="-1.4249999999999652E-2"/>
  </r>
  <r>
    <s v="December"/>
    <s v="FEW62947985"/>
    <d v="2022-12-02T00:00:00"/>
    <s v="Regular"/>
    <n v="41.3"/>
    <n v="22.44"/>
    <n v="4.2300000000000004"/>
    <n v="67.97"/>
    <s v="Fremont"/>
    <x v="9"/>
    <n v="94539"/>
    <x v="2"/>
    <s v="Fairwinds Estate Winery"/>
    <s v="C7"/>
    <x v="1"/>
    <n v="41.3"/>
    <x v="0"/>
    <n v="0.10249999999999999"/>
    <n v="4.2332499999999991"/>
    <x v="6"/>
    <n v="4.2300000000000004"/>
    <n v="3.2499999999986429E-3"/>
  </r>
  <r>
    <s v="October"/>
    <s v="FEW62947509"/>
    <d v="2022-10-31T00:00:00"/>
    <s v="Regular"/>
    <n v="69.3"/>
    <n v="38.96"/>
    <n v="5.38"/>
    <n v="113.64"/>
    <s v="Lutherville Timonium"/>
    <x v="6"/>
    <n v="21093"/>
    <x v="2"/>
    <s v="Fairwinds Estate Winery"/>
    <s v="C7"/>
    <x v="0"/>
    <m/>
    <x v="0"/>
    <m/>
    <m/>
    <x v="0"/>
    <m/>
    <m/>
  </r>
  <r>
    <s v="December"/>
    <s v="FEW62948711"/>
    <d v="2022-12-20T00:00:00"/>
    <s v="Regular"/>
    <n v="69.3"/>
    <n v="25.4"/>
    <n v="5.38"/>
    <n v="100.08"/>
    <s v="Laguna Beach"/>
    <x v="9"/>
    <n v="92651"/>
    <x v="2"/>
    <s v="Fairwinds Estate Winery"/>
    <s v="C7"/>
    <x v="1"/>
    <n v="69.3"/>
    <x v="0"/>
    <n v="7.7499999999999999E-2"/>
    <n v="5.3707500000000001"/>
    <x v="8"/>
    <n v="5.38"/>
    <n v="-9.2499999999997584E-3"/>
  </r>
  <r>
    <s v="December"/>
    <s v="FEW62947943"/>
    <d v="2022-12-01T00:00:00"/>
    <s v="Regular"/>
    <n v="69.3"/>
    <n v="25.4"/>
    <n v="6.5"/>
    <n v="101.2"/>
    <s v="San Jose"/>
    <x v="9"/>
    <n v="95112"/>
    <x v="0"/>
    <s v="Fairwinds Estate Winery"/>
    <s v="C7"/>
    <x v="1"/>
    <n v="69.3"/>
    <x v="0"/>
    <n v="9.3799999999999994E-2"/>
    <n v="6.5003399999999996"/>
    <x v="11"/>
    <n v="6.5"/>
    <n v="3.3999999999956287E-4"/>
  </r>
  <r>
    <s v="December"/>
    <s v="FEW62948351"/>
    <d v="2022-12-14T00:00:00"/>
    <s v="Regular"/>
    <n v="34.299999999999997"/>
    <n v="28.12"/>
    <n v="0"/>
    <n v="62.42"/>
    <s v="Pine"/>
    <x v="27"/>
    <n v="80470"/>
    <x v="0"/>
    <s v="Fairwinds Estate Winery"/>
    <s v="C7"/>
    <x v="0"/>
    <m/>
    <x v="0"/>
    <m/>
    <m/>
    <x v="0"/>
    <m/>
    <m/>
  </r>
  <r>
    <s v="December"/>
    <s v="FEW62948525"/>
    <d v="2022-12-15T00:00:00"/>
    <s v="Regular"/>
    <n v="34.299999999999997"/>
    <n v="25.4"/>
    <n v="3.13"/>
    <n v="62.83"/>
    <s v="Los Altos"/>
    <x v="9"/>
    <n v="94022"/>
    <x v="2"/>
    <s v="Fairwinds Estate Winery"/>
    <s v="C7"/>
    <x v="1"/>
    <n v="34.299999999999997"/>
    <x v="0"/>
    <n v="9.1300000000000006E-2"/>
    <n v="3.1315900000000001"/>
    <x v="11"/>
    <n v="3.13"/>
    <n v="1.5900000000002024E-3"/>
  </r>
  <r>
    <s v="December"/>
    <s v="FEW62948041"/>
    <d v="2022-12-05T00:00:00"/>
    <s v="Regular"/>
    <n v="69.3"/>
    <n v="28.55"/>
    <n v="7.09"/>
    <n v="104.94"/>
    <s v="Pleasanton"/>
    <x v="9"/>
    <n v="94568"/>
    <x v="2"/>
    <s v="Fairwinds Estate Winery"/>
    <s v="C7"/>
    <x v="1"/>
    <n v="69.3"/>
    <x v="0"/>
    <n v="0.10249999999999999"/>
    <n v="7.1032499999999992"/>
    <x v="6"/>
    <n v="7.09"/>
    <n v="1.3249999999999318E-2"/>
  </r>
  <r>
    <s v="November"/>
    <s v="FEW62947781"/>
    <d v="2022-11-28T00:00:00"/>
    <s v="Regular"/>
    <n v="69.3"/>
    <n v="29.58"/>
    <n v="7.91"/>
    <n v="106.79"/>
    <s v="Dallas"/>
    <x v="11"/>
    <n v="75219"/>
    <x v="0"/>
    <s v="Fairwinds Estate Winery"/>
    <s v="C7"/>
    <x v="0"/>
    <m/>
    <x v="0"/>
    <m/>
    <m/>
    <x v="0"/>
    <m/>
    <m/>
  </r>
  <r>
    <s v="November"/>
    <s v="FEW62947637"/>
    <d v="2022-11-17T00:00:00"/>
    <s v="Regular"/>
    <n v="55.3"/>
    <n v="24.98"/>
    <n v="4.45"/>
    <n v="84.73"/>
    <s v="Scottsdale"/>
    <x v="24"/>
    <n v="85250"/>
    <x v="2"/>
    <s v="Fairwinds Estate Winery"/>
    <s v="C7"/>
    <x v="0"/>
    <m/>
    <x v="0"/>
    <m/>
    <m/>
    <x v="0"/>
    <m/>
    <m/>
  </r>
  <r>
    <s v="December"/>
    <s v="FEW62948266"/>
    <d v="2022-12-13T00:00:00"/>
    <s v="Regular"/>
    <n v="41.3"/>
    <n v="28.57"/>
    <n v="6.22"/>
    <n v="76.09"/>
    <s v="Atlanta"/>
    <x v="7"/>
    <n v="30306"/>
    <x v="0"/>
    <s v="Fairwinds Estate Winery"/>
    <s v="C7"/>
    <x v="0"/>
    <m/>
    <x v="0"/>
    <m/>
    <m/>
    <x v="0"/>
    <m/>
    <m/>
  </r>
  <r>
    <s v="December"/>
    <s v="FEW62948151"/>
    <d v="2022-12-09T00:00:00"/>
    <s v="Regular"/>
    <n v="69.3"/>
    <n v="38.96"/>
    <n v="0"/>
    <n v="108.26"/>
    <s v="Coral Springs"/>
    <x v="12"/>
    <n v="33071"/>
    <x v="2"/>
    <s v="Fairwinds Estate Winery"/>
    <s v="C7"/>
    <x v="0"/>
    <m/>
    <x v="0"/>
    <m/>
    <m/>
    <x v="0"/>
    <m/>
    <m/>
  </r>
  <r>
    <s v="December"/>
    <s v="FEW62948769"/>
    <d v="2022-12-22T00:00:00"/>
    <s v="Regular"/>
    <n v="69.3"/>
    <n v="35.11"/>
    <n v="8.36"/>
    <n v="112.77"/>
    <s v="Fort Worth"/>
    <x v="11"/>
    <n v="76110"/>
    <x v="0"/>
    <s v="Fairwinds Estate Winery"/>
    <s v="C7"/>
    <x v="0"/>
    <m/>
    <x v="0"/>
    <m/>
    <m/>
    <x v="0"/>
    <m/>
    <m/>
  </r>
  <r>
    <s v="December"/>
    <s v="FEW62948343"/>
    <d v="2022-12-14T00:00:00"/>
    <s v="Regular"/>
    <n v="69.3"/>
    <n v="28.12"/>
    <n v="0"/>
    <n v="97.42"/>
    <s v="Castle Rock"/>
    <x v="27"/>
    <n v="80108"/>
    <x v="0"/>
    <s v="Fairwinds Estate Winery"/>
    <s v="C7"/>
    <x v="0"/>
    <m/>
    <x v="0"/>
    <m/>
    <m/>
    <x v="0"/>
    <m/>
    <m/>
  </r>
  <r>
    <s v="December"/>
    <s v="FEW62948559"/>
    <d v="2022-12-16T00:00:00"/>
    <s v="Regular"/>
    <n v="69.3"/>
    <n v="32.200000000000003"/>
    <n v="0"/>
    <n v="101.5"/>
    <s v="Parker"/>
    <x v="27"/>
    <n v="80138"/>
    <x v="0"/>
    <s v="Fairwinds Estate Winery"/>
    <s v="C7"/>
    <x v="0"/>
    <m/>
    <x v="0"/>
    <m/>
    <m/>
    <x v="0"/>
    <m/>
    <m/>
  </r>
  <r>
    <s v="November"/>
    <s v="FEW62947764"/>
    <d v="2022-11-28T00:00:00"/>
    <s v="Regular"/>
    <n v="69.3"/>
    <n v="32.200000000000003"/>
    <n v="0"/>
    <n v="101.5"/>
    <s v="Snowmass Village"/>
    <x v="27"/>
    <n v="81615"/>
    <x v="2"/>
    <s v="Fairwinds Estate Winery"/>
    <s v="C7"/>
    <x v="0"/>
    <m/>
    <x v="0"/>
    <m/>
    <m/>
    <x v="0"/>
    <m/>
    <m/>
  </r>
  <r>
    <s v="December"/>
    <s v="FEW62948187"/>
    <d v="2022-12-09T00:00:00"/>
    <s v="Regular"/>
    <n v="69.3"/>
    <n v="38.96"/>
    <n v="7.58"/>
    <n v="115.84"/>
    <s v="Carmel"/>
    <x v="18"/>
    <n v="46033"/>
    <x v="2"/>
    <s v="Fairwinds Estate Winery"/>
    <s v="C7"/>
    <x v="0"/>
    <m/>
    <x v="0"/>
    <m/>
    <m/>
    <x v="0"/>
    <m/>
    <m/>
  </r>
  <r>
    <s v="November"/>
    <s v="FEW62947619"/>
    <d v="2022-11-16T00:00:00"/>
    <s v="Regular"/>
    <n v="69.3"/>
    <n v="35.11"/>
    <n v="8.36"/>
    <n v="112.77"/>
    <s v="Plano"/>
    <x v="11"/>
    <n v="75093"/>
    <x v="2"/>
    <s v="Fairwinds Estate Winery"/>
    <s v="C7"/>
    <x v="0"/>
    <m/>
    <x v="0"/>
    <m/>
    <m/>
    <x v="0"/>
    <m/>
    <m/>
  </r>
  <r>
    <s v="October"/>
    <s v="FEW62947375"/>
    <d v="2022-10-13T00:00:00"/>
    <s v="Regular"/>
    <n v="55.3"/>
    <n v="31.37"/>
    <n v="5.42"/>
    <n v="92.09"/>
    <s v="Orland Park"/>
    <x v="22"/>
    <n v="60462"/>
    <x v="0"/>
    <s v="Fairwinds Estate Winery"/>
    <s v="C7"/>
    <x v="0"/>
    <m/>
    <x v="0"/>
    <m/>
    <m/>
    <x v="0"/>
    <m/>
    <m/>
  </r>
  <r>
    <s v="December"/>
    <s v="FEW62948095"/>
    <d v="2022-12-07T00:00:00"/>
    <s v="Regular"/>
    <n v="55.3"/>
    <n v="25.4"/>
    <n v="4.83"/>
    <n v="85.53"/>
    <s v="Murrieta"/>
    <x v="9"/>
    <n v="92563"/>
    <x v="2"/>
    <s v="Fairwinds Estate Winery"/>
    <s v="C7"/>
    <x v="1"/>
    <n v="55.3"/>
    <x v="0"/>
    <n v="8.7499999999999994E-2"/>
    <n v="4.8387499999999992"/>
    <x v="4"/>
    <n v="4.83"/>
    <n v="8.7499999999991473E-3"/>
  </r>
  <r>
    <s v="December"/>
    <s v="FEW62948236"/>
    <d v="2022-12-12T00:00:00"/>
    <s v="Regular"/>
    <n v="69.3"/>
    <n v="38.96"/>
    <n v="0"/>
    <n v="108.26"/>
    <s v="Safety Harbor"/>
    <x v="12"/>
    <n v="34695"/>
    <x v="2"/>
    <s v="Fairwinds Estate Winery"/>
    <s v="C7"/>
    <x v="0"/>
    <m/>
    <x v="0"/>
    <m/>
    <m/>
    <x v="0"/>
    <m/>
    <m/>
  </r>
  <r>
    <s v="December"/>
    <s v="FEW62948231"/>
    <d v="2022-12-12T00:00:00"/>
    <s v="Regular"/>
    <n v="48.3"/>
    <n v="31.37"/>
    <n v="4.9800000000000004"/>
    <n v="84.65"/>
    <s v="Chicago"/>
    <x v="22"/>
    <n v="60645"/>
    <x v="0"/>
    <s v="Fairwinds Estate Winery"/>
    <s v="C7"/>
    <x v="0"/>
    <m/>
    <x v="0"/>
    <m/>
    <m/>
    <x v="0"/>
    <m/>
    <m/>
  </r>
  <r>
    <s v="November"/>
    <s v="FEW62947717"/>
    <d v="2022-11-23T00:00:00"/>
    <s v="Regular"/>
    <n v="55.3"/>
    <n v="28.12"/>
    <n v="4.87"/>
    <n v="88.29"/>
    <s v="Paradise Valley"/>
    <x v="24"/>
    <n v="85253"/>
    <x v="2"/>
    <s v="Fairwinds Estate Winery"/>
    <s v="C7"/>
    <x v="0"/>
    <m/>
    <x v="0"/>
    <m/>
    <m/>
    <x v="0"/>
    <m/>
    <m/>
  </r>
  <r>
    <s v="November"/>
    <s v="FEW62947915"/>
    <d v="2022-11-30T00:00:00"/>
    <s v="Regular"/>
    <n v="69.3"/>
    <n v="38.96"/>
    <n v="0"/>
    <n v="108.26"/>
    <s v="Bonita Springs"/>
    <x v="12"/>
    <n v="34134"/>
    <x v="2"/>
    <s v="Fairwinds Estate Winery"/>
    <s v="C7"/>
    <x v="0"/>
    <m/>
    <x v="0"/>
    <m/>
    <m/>
    <x v="0"/>
    <m/>
    <m/>
  </r>
  <r>
    <s v="December"/>
    <s v="FEW62948050"/>
    <d v="2022-12-06T00:00:00"/>
    <s v="Regular"/>
    <n v="69.3"/>
    <n v="25.4"/>
    <n v="6.58"/>
    <n v="101.28"/>
    <s v="Pacific Palisades"/>
    <x v="9"/>
    <n v="90272"/>
    <x v="2"/>
    <s v="Fairwinds Estate Winery"/>
    <s v="C7"/>
    <x v="1"/>
    <n v="69.3"/>
    <x v="0"/>
    <n v="9.5000000000000001E-2"/>
    <n v="6.5834999999999999"/>
    <x v="5"/>
    <n v="6.58"/>
    <n v="3.4999999999998366E-3"/>
  </r>
  <r>
    <s v="November"/>
    <s v="FEW62947721"/>
    <d v="2022-11-28T00:00:00"/>
    <s v="Regular"/>
    <n v="34.299999999999997"/>
    <n v="35.380000000000003"/>
    <n v="0"/>
    <n v="69.680000000000007"/>
    <s v="Winter Park"/>
    <x v="12"/>
    <n v="32789"/>
    <x v="2"/>
    <s v="Fairwinds Estate Winery"/>
    <s v="C7"/>
    <x v="0"/>
    <m/>
    <x v="0"/>
    <m/>
    <m/>
    <x v="0"/>
    <m/>
    <m/>
  </r>
  <r>
    <s v="December"/>
    <s v="FEW62948609"/>
    <d v="2022-12-19T00:00:00"/>
    <s v="Regular"/>
    <n v="69.3"/>
    <n v="35.380000000000003"/>
    <n v="0"/>
    <n v="104.68"/>
    <s v="Osprey"/>
    <x v="12"/>
    <n v="34229"/>
    <x v="2"/>
    <s v="Fairwinds Estate Winery"/>
    <s v="C7"/>
    <x v="0"/>
    <m/>
    <x v="0"/>
    <m/>
    <m/>
    <x v="0"/>
    <m/>
    <m/>
  </r>
  <r>
    <s v="December"/>
    <s v="FEW62948218"/>
    <d v="2022-12-12T00:00:00"/>
    <s v="Regular"/>
    <n v="41.3"/>
    <n v="22.44"/>
    <n v="3.87"/>
    <n v="67.61"/>
    <s v="San Jose"/>
    <x v="9"/>
    <n v="95124"/>
    <x v="2"/>
    <s v="Fairwinds Estate Winery"/>
    <s v="C7"/>
    <x v="1"/>
    <n v="41.3"/>
    <x v="0"/>
    <n v="9.3799999999999994E-2"/>
    <n v="3.8739399999999997"/>
    <x v="11"/>
    <n v="3.87"/>
    <n v="3.9399999999996105E-3"/>
  </r>
  <r>
    <s v="December"/>
    <s v="FEW62948554"/>
    <d v="2022-12-16T00:00:00"/>
    <s v="Regular"/>
    <n v="69.3"/>
    <n v="28.55"/>
    <n v="5.37"/>
    <n v="103.22"/>
    <s v="Del Mar"/>
    <x v="9"/>
    <n v="92014"/>
    <x v="2"/>
    <s v="Fairwinds Estate Winery"/>
    <s v="C7"/>
    <x v="1"/>
    <n v="69.3"/>
    <x v="0"/>
    <n v="8.7499999999999994E-2"/>
    <n v="6.0637499999999998"/>
    <x v="1"/>
    <n v="5.37"/>
    <n v="0.69374999999999964"/>
  </r>
  <r>
    <s v="December"/>
    <s v="FEW62948614"/>
    <d v="2022-12-19T00:00:00"/>
    <s v="Regular"/>
    <n v="69.3"/>
    <n v="38.96"/>
    <n v="1.8"/>
    <n v="110.06"/>
    <s v="West Harwich"/>
    <x v="25"/>
    <n v="2671"/>
    <x v="2"/>
    <s v="Fairwinds Estate Winery"/>
    <s v="C7"/>
    <x v="0"/>
    <m/>
    <x v="0"/>
    <m/>
    <m/>
    <x v="0"/>
    <m/>
    <m/>
  </r>
  <r>
    <s v="November"/>
    <s v="FEW62947892"/>
    <d v="2022-11-30T00:00:00"/>
    <s v="Regular"/>
    <n v="55.3"/>
    <n v="25.4"/>
    <n v="5.03"/>
    <n v="85.73"/>
    <s v="Mountain View"/>
    <x v="9"/>
    <n v="94043"/>
    <x v="2"/>
    <s v="Fairwinds Estate Winery"/>
    <s v="C7"/>
    <x v="1"/>
    <n v="55.3"/>
    <x v="0"/>
    <n v="9.1300000000000006E-2"/>
    <n v="5.0488900000000001"/>
    <x v="11"/>
    <n v="5.03"/>
    <n v="1.8889999999999851E-2"/>
  </r>
  <r>
    <s v="December"/>
    <s v="FEW62948755"/>
    <d v="2022-12-21T00:00:00"/>
    <s v="Regular"/>
    <n v="41.3"/>
    <n v="22.44"/>
    <n v="3.2"/>
    <n v="66.94"/>
    <s v="Brea"/>
    <x v="9"/>
    <n v="92823"/>
    <x v="2"/>
    <s v="Fairwinds Estate Winery"/>
    <s v="C7"/>
    <x v="1"/>
    <n v="41.3"/>
    <x v="0"/>
    <n v="7.7499999999999999E-2"/>
    <n v="3.2007499999999998"/>
    <x v="8"/>
    <n v="3.2"/>
    <n v="7.4999999999958433E-4"/>
  </r>
  <r>
    <s v="December"/>
    <s v="FEW62948068"/>
    <d v="2022-12-06T00:00:00"/>
    <s v="Regular"/>
    <n v="69.3"/>
    <n v="32.200000000000003"/>
    <n v="0"/>
    <n v="101.5"/>
    <s v="Castle Rock"/>
    <x v="27"/>
    <n v="80104"/>
    <x v="2"/>
    <s v="Fairwinds Estate Winery"/>
    <s v="C7"/>
    <x v="0"/>
    <m/>
    <x v="0"/>
    <m/>
    <m/>
    <x v="0"/>
    <m/>
    <m/>
  </r>
  <r>
    <s v="December"/>
    <s v="FEW62948302"/>
    <d v="2022-12-14T00:00:00"/>
    <s v="Regular"/>
    <n v="41.3"/>
    <n v="22.44"/>
    <n v="3.77"/>
    <n v="67.510000000000005"/>
    <s v="Monte Sereno"/>
    <x v="9"/>
    <n v="95030"/>
    <x v="2"/>
    <s v="Fairwinds Estate Winery"/>
    <s v="C7"/>
    <x v="1"/>
    <n v="41.3"/>
    <x v="0"/>
    <n v="9.1300000000000006E-2"/>
    <n v="3.7706900000000001"/>
    <x v="11"/>
    <n v="3.77"/>
    <n v="6.9000000000007944E-4"/>
  </r>
  <r>
    <s v="December"/>
    <s v="FEW62948841"/>
    <d v="2022-12-28T00:00:00"/>
    <s v="Regular"/>
    <n v="55.3"/>
    <n v="28.57"/>
    <n v="7.03"/>
    <n v="90.9"/>
    <s v="Morgantown"/>
    <x v="42"/>
    <n v="26505"/>
    <x v="0"/>
    <s v="Fairwinds Estate Winery"/>
    <s v="C7"/>
    <x v="0"/>
    <m/>
    <x v="0"/>
    <m/>
    <m/>
    <x v="0"/>
    <m/>
    <m/>
  </r>
  <r>
    <s v="December"/>
    <s v="FEW62948003"/>
    <d v="2022-12-02T00:00:00"/>
    <s v="Regular"/>
    <n v="69.3"/>
    <n v="25.4"/>
    <n v="5.37"/>
    <n v="100.07"/>
    <s v="San Diego"/>
    <x v="9"/>
    <n v="92128"/>
    <x v="2"/>
    <s v="Fairwinds Estate Winery"/>
    <s v="C7"/>
    <x v="1"/>
    <n v="69.3"/>
    <x v="0"/>
    <n v="7.7499999999999999E-2"/>
    <n v="5.3707500000000001"/>
    <x v="1"/>
    <n v="5.37"/>
    <n v="7.5000000000002842E-4"/>
  </r>
  <r>
    <s v="November"/>
    <s v="FEW62947719"/>
    <d v="2022-11-23T00:00:00"/>
    <s v="Regular"/>
    <n v="69.3"/>
    <n v="32.200000000000003"/>
    <n v="5.58"/>
    <n v="107.08"/>
    <s v="Scottsdale"/>
    <x v="24"/>
    <n v="85262"/>
    <x v="2"/>
    <s v="Fairwinds Estate Winery"/>
    <s v="C7"/>
    <x v="0"/>
    <m/>
    <x v="0"/>
    <m/>
    <m/>
    <x v="0"/>
    <m/>
    <m/>
  </r>
  <r>
    <s v="December"/>
    <s v="FEW62948303"/>
    <d v="2022-12-14T00:00:00"/>
    <s v="Regular"/>
    <n v="37.1"/>
    <n v="25.4"/>
    <n v="3.8"/>
    <n v="66.3"/>
    <s v="Pasadena"/>
    <x v="9"/>
    <n v="91103"/>
    <x v="2"/>
    <s v="Fairwinds Estate Winery"/>
    <s v="C7"/>
    <x v="1"/>
    <n v="37.1"/>
    <x v="0"/>
    <n v="0.10249999999999999"/>
    <n v="3.8027500000000001"/>
    <x v="5"/>
    <n v="3.8"/>
    <n v="2.7500000000002522E-3"/>
  </r>
  <r>
    <s v="December"/>
    <s v="FEW62948794"/>
    <d v="2022-12-27T00:00:00"/>
    <s v="Regular"/>
    <n v="55.3"/>
    <n v="22.44"/>
    <n v="5.25"/>
    <n v="82.99"/>
    <s v="Rolling Hills"/>
    <x v="9"/>
    <n v="90274"/>
    <x v="2"/>
    <s v="Fairwinds Estate Winery"/>
    <s v="C7"/>
    <x v="1"/>
    <n v="55.3"/>
    <x v="0"/>
    <n v="9.5000000000000001E-2"/>
    <n v="5.2534999999999998"/>
    <x v="5"/>
    <n v="5.25"/>
    <n v="3.4999999999998366E-3"/>
  </r>
  <r>
    <s v="December"/>
    <s v="FEW62948580"/>
    <d v="2022-12-16T00:00:00"/>
    <s v="Regular"/>
    <n v="37.1"/>
    <n v="25.4"/>
    <n v="2.69"/>
    <n v="65.19"/>
    <s v="Granite Bay"/>
    <x v="9"/>
    <n v="95746"/>
    <x v="2"/>
    <s v="Fairwinds Estate Winery"/>
    <s v="C7"/>
    <x v="1"/>
    <n v="37.1"/>
    <x v="0"/>
    <n v="7.2499999999999995E-2"/>
    <n v="2.6897500000000001"/>
    <x v="18"/>
    <n v="2.69"/>
    <n v="-2.4999999999986144E-4"/>
  </r>
  <r>
    <s v="December"/>
    <s v="FEW62947929"/>
    <d v="2022-12-01T00:00:00"/>
    <s v="Regular"/>
    <n v="69.3"/>
    <n v="28.55"/>
    <n v="6.51"/>
    <n v="104.36"/>
    <s v="Hillsborough"/>
    <x v="9"/>
    <n v="94010"/>
    <x v="2"/>
    <s v="Fairwinds Estate Winery"/>
    <s v="C7"/>
    <x v="1"/>
    <n v="69.3"/>
    <x v="0"/>
    <n v="9.3799999999999994E-2"/>
    <n v="6.5003399999999996"/>
    <x v="19"/>
    <n v="6.51"/>
    <n v="-9.660000000000224E-3"/>
  </r>
  <r>
    <s v="December"/>
    <s v="FEW62947975"/>
    <d v="2022-12-02T00:00:00"/>
    <s v="Regular"/>
    <n v="69.3"/>
    <n v="28.55"/>
    <n v="5.99"/>
    <n v="103.84"/>
    <s v="San Francisco"/>
    <x v="9"/>
    <n v="94127"/>
    <x v="2"/>
    <s v="Fairwinds Estate Winery"/>
    <s v="C7"/>
    <x v="1"/>
    <n v="69.3"/>
    <x v="0"/>
    <n v="8.6300000000000002E-2"/>
    <n v="5.9805900000000003"/>
    <x v="22"/>
    <n v="5.99"/>
    <n v="-9.4099999999999184E-3"/>
  </r>
  <r>
    <s v="November"/>
    <s v="FEW62947911"/>
    <d v="2022-11-30T00:00:00"/>
    <s v="Regular"/>
    <n v="55.3"/>
    <n v="25.4"/>
    <n v="4.29"/>
    <n v="84.99"/>
    <s v="El Cajon"/>
    <x v="9"/>
    <n v="92019"/>
    <x v="2"/>
    <s v="Fairwinds Estate Winery"/>
    <s v="C7"/>
    <x v="1"/>
    <n v="55.3"/>
    <x v="0"/>
    <n v="8.2500000000000004E-2"/>
    <n v="4.5622499999999997"/>
    <x v="1"/>
    <n v="4.29"/>
    <n v="0.27224999999999966"/>
  </r>
  <r>
    <s v="December"/>
    <s v="FEW62948733"/>
    <d v="2022-12-21T00:00:00"/>
    <s v="Regular"/>
    <n v="69.3"/>
    <n v="38.96"/>
    <n v="5.27"/>
    <n v="113.53"/>
    <s v="Silver Spring"/>
    <x v="6"/>
    <n v="20906"/>
    <x v="2"/>
    <s v="Fairwinds Estate Winery"/>
    <s v="C7"/>
    <x v="0"/>
    <m/>
    <x v="0"/>
    <m/>
    <m/>
    <x v="0"/>
    <m/>
    <m/>
  </r>
  <r>
    <s v="December"/>
    <s v="FEW62948057"/>
    <d v="2022-12-06T00:00:00"/>
    <s v="Regular"/>
    <n v="55.3"/>
    <n v="22.44"/>
    <n v="4.5599999999999996"/>
    <n v="82.3"/>
    <s v="Mill Valley"/>
    <x v="9"/>
    <n v="94941"/>
    <x v="2"/>
    <s v="Fairwinds Estate Winery"/>
    <s v="C7"/>
    <x v="1"/>
    <n v="55.3"/>
    <x v="0"/>
    <n v="0.08"/>
    <n v="4.4239999999999995"/>
    <x v="21"/>
    <n v="4.5599999999999996"/>
    <n v="-0.13600000000000012"/>
  </r>
  <r>
    <s v="November"/>
    <s v="FEW62947542"/>
    <d v="2022-11-02T00:00:00"/>
    <s v="Regular"/>
    <n v="69.3"/>
    <n v="35.11"/>
    <n v="8.36"/>
    <n v="112.77"/>
    <s v="Bedford"/>
    <x v="11"/>
    <n v="76021"/>
    <x v="0"/>
    <s v="Fairwinds Estate Winery"/>
    <s v="C7"/>
    <x v="0"/>
    <m/>
    <x v="0"/>
    <m/>
    <m/>
    <x v="0"/>
    <m/>
    <m/>
  </r>
  <r>
    <s v="December"/>
    <s v="FEW62948823"/>
    <d v="2022-12-27T00:00:00"/>
    <s v="Regular"/>
    <n v="55.3"/>
    <n v="22.44"/>
    <n v="5.25"/>
    <n v="82.99"/>
    <s v="Palos Verdes Estates"/>
    <x v="9"/>
    <n v="90274"/>
    <x v="2"/>
    <s v="Fairwinds Estate Winery"/>
    <s v="C7"/>
    <x v="1"/>
    <n v="55.3"/>
    <x v="0"/>
    <n v="9.5000000000000001E-2"/>
    <n v="5.2534999999999998"/>
    <x v="5"/>
    <n v="5.25"/>
    <n v="3.4999999999998366E-3"/>
  </r>
  <r>
    <s v="October"/>
    <s v="FEW62947517"/>
    <d v="2022-10-31T00:00:00"/>
    <s v="Regular"/>
    <n v="34.299999999999997"/>
    <n v="25.4"/>
    <n v="3.52"/>
    <n v="63.22"/>
    <s v="El Cerrito"/>
    <x v="9"/>
    <n v="94530"/>
    <x v="2"/>
    <s v="Fairwinds Estate Winery"/>
    <s v="C7"/>
    <x v="1"/>
    <n v="34.299999999999997"/>
    <x v="0"/>
    <n v="0.10249999999999999"/>
    <n v="3.5157499999999997"/>
    <x v="12"/>
    <n v="3.52"/>
    <n v="-4.2500000000003091E-3"/>
  </r>
  <r>
    <s v="December"/>
    <s v="FEW62948389"/>
    <d v="2022-12-14T00:00:00"/>
    <s v="Regular"/>
    <n v="41.3"/>
    <n v="22.44"/>
    <n v="3.56"/>
    <n v="67.3"/>
    <s v="San Francisco"/>
    <x v="9"/>
    <n v="94131"/>
    <x v="2"/>
    <s v="Fairwinds Estate Winery"/>
    <s v="C7"/>
    <x v="1"/>
    <n v="41.3"/>
    <x v="0"/>
    <n v="8.6300000000000002E-2"/>
    <n v="3.56419"/>
    <x v="22"/>
    <n v="3.56"/>
    <n v="4.189999999999916E-3"/>
  </r>
  <r>
    <s v="October"/>
    <s v="FEW62947346"/>
    <d v="2022-10-10T00:00:00"/>
    <s v="Regular"/>
    <n v="55.3"/>
    <n v="22.44"/>
    <n v="4.7699999999999996"/>
    <n v="82.51"/>
    <s v="San Francisco"/>
    <x v="9"/>
    <n v="94110"/>
    <x v="2"/>
    <s v="Fairwinds Estate Winery"/>
    <s v="C7"/>
    <x v="1"/>
    <n v="55.3"/>
    <x v="0"/>
    <n v="8.6300000000000002E-2"/>
    <n v="4.7723899999999997"/>
    <x v="22"/>
    <n v="4.7699999999999996"/>
    <n v="2.3900000000001143E-3"/>
  </r>
  <r>
    <s v="October"/>
    <s v="FEW62947485"/>
    <d v="2022-10-27T00:00:00"/>
    <s v="Regular"/>
    <n v="95"/>
    <n v="22.94"/>
    <n v="9.44"/>
    <n v="127.38"/>
    <s v="Houston"/>
    <x v="11"/>
    <n v="77027"/>
    <x v="2"/>
    <s v="Fairwinds Estate Winery"/>
    <s v="C7"/>
    <x v="0"/>
    <m/>
    <x v="0"/>
    <m/>
    <m/>
    <x v="0"/>
    <m/>
    <m/>
  </r>
  <r>
    <s v="November"/>
    <s v="FEW62947757"/>
    <d v="2022-11-28T00:00:00"/>
    <s v="Regular"/>
    <n v="69.3"/>
    <n v="28.55"/>
    <n v="6.59"/>
    <n v="104.44"/>
    <s v="Pacific Palisades"/>
    <x v="9"/>
    <n v="90272"/>
    <x v="2"/>
    <s v="Fairwinds Estate Winery"/>
    <s v="C7"/>
    <x v="1"/>
    <n v="69.3"/>
    <x v="0"/>
    <n v="9.5000000000000001E-2"/>
    <n v="6.5834999999999999"/>
    <x v="5"/>
    <n v="6.59"/>
    <n v="-6.4999999999999503E-3"/>
  </r>
  <r>
    <s v="December"/>
    <s v="FEW62948392"/>
    <d v="2022-12-14T00:00:00"/>
    <s v="Regular"/>
    <n v="55.3"/>
    <n v="27.34"/>
    <n v="7.19"/>
    <n v="89.83"/>
    <s v="Walla Walla"/>
    <x v="33"/>
    <n v="99362"/>
    <x v="0"/>
    <s v="Fairwinds Estate Winery"/>
    <s v="C7"/>
    <x v="0"/>
    <m/>
    <x v="0"/>
    <m/>
    <m/>
    <x v="0"/>
    <m/>
    <m/>
  </r>
  <r>
    <s v="December"/>
    <s v="FEW62948334"/>
    <d v="2022-12-14T00:00:00"/>
    <s v="Regular"/>
    <n v="55.3"/>
    <n v="25.4"/>
    <n v="4.3"/>
    <n v="85"/>
    <s v="El Cajon"/>
    <x v="9"/>
    <n v="92020"/>
    <x v="2"/>
    <s v="Fairwinds Estate Winery"/>
    <s v="C7"/>
    <x v="1"/>
    <n v="55.3"/>
    <x v="0"/>
    <n v="8.2500000000000004E-2"/>
    <n v="4.5622499999999997"/>
    <x v="1"/>
    <n v="4.3"/>
    <n v="0.26224999999999987"/>
  </r>
  <r>
    <s v="October"/>
    <s v="FEW62947362"/>
    <d v="2022-10-11T00:00:00"/>
    <s v="Regular"/>
    <n v="69.3"/>
    <n v="38.96"/>
    <n v="9.61"/>
    <n v="117.87"/>
    <s v="Brooklyn"/>
    <x v="5"/>
    <n v="11216"/>
    <x v="2"/>
    <s v="Fairwinds Estate Winery"/>
    <s v="C7"/>
    <x v="0"/>
    <m/>
    <x v="0"/>
    <m/>
    <m/>
    <x v="0"/>
    <m/>
    <m/>
  </r>
  <r>
    <s v="November"/>
    <s v="FEW62947631"/>
    <d v="2022-11-17T00:00:00"/>
    <s v="Regular"/>
    <n v="55.3"/>
    <n v="26.95"/>
    <n v="5.13"/>
    <n v="87.38"/>
    <s v="Chicago"/>
    <x v="22"/>
    <n v="60610"/>
    <x v="0"/>
    <s v="Fairwinds Estate Winery"/>
    <s v="C7"/>
    <x v="0"/>
    <m/>
    <x v="0"/>
    <m/>
    <m/>
    <x v="0"/>
    <m/>
    <m/>
  </r>
  <r>
    <s v="November"/>
    <s v="FEW62947877"/>
    <d v="2022-11-29T00:00:00"/>
    <s v="Regular"/>
    <n v="69.3"/>
    <n v="28.55"/>
    <n v="5.37"/>
    <n v="103.22"/>
    <s v="Rancho Mirage"/>
    <x v="9"/>
    <n v="92270"/>
    <x v="2"/>
    <s v="Fairwinds Estate Winery"/>
    <s v="C7"/>
    <x v="1"/>
    <n v="69.3"/>
    <x v="0"/>
    <n v="7.7499999999999999E-2"/>
    <n v="5.3707500000000001"/>
    <x v="4"/>
    <n v="5.37"/>
    <n v="7.5000000000002842E-4"/>
  </r>
  <r>
    <s v="October"/>
    <s v="FEW62947459"/>
    <d v="2022-10-26T00:00:00"/>
    <s v="Regular"/>
    <n v="55.3"/>
    <n v="26.95"/>
    <n v="5.13"/>
    <n v="87.38"/>
    <s v="Arlington Heights"/>
    <x v="22"/>
    <n v="60004"/>
    <x v="0"/>
    <s v="Fairwinds Estate Winery"/>
    <s v="C7"/>
    <x v="0"/>
    <m/>
    <x v="0"/>
    <m/>
    <m/>
    <x v="0"/>
    <m/>
    <m/>
  </r>
  <r>
    <s v="December"/>
    <s v="FEW62948503"/>
    <d v="2022-12-15T00:00:00"/>
    <s v="Regular"/>
    <n v="55.3"/>
    <n v="28.12"/>
    <n v="4.4800000000000004"/>
    <n v="87.9"/>
    <s v="Sahuarita"/>
    <x v="24"/>
    <n v="85629"/>
    <x v="0"/>
    <s v="Fairwinds Estate Winery"/>
    <s v="C7"/>
    <x v="0"/>
    <m/>
    <x v="0"/>
    <m/>
    <m/>
    <x v="0"/>
    <m/>
    <m/>
  </r>
  <r>
    <s v="December"/>
    <s v="FEW62948275"/>
    <d v="2022-12-13T00:00:00"/>
    <s v="Regular"/>
    <n v="69.3"/>
    <n v="32.200000000000003"/>
    <n v="0"/>
    <n v="101.5"/>
    <s v="Denver"/>
    <x v="27"/>
    <n v="80210"/>
    <x v="0"/>
    <s v="Fairwinds Estate Winery"/>
    <s v="C7"/>
    <x v="0"/>
    <m/>
    <x v="0"/>
    <m/>
    <m/>
    <x v="0"/>
    <m/>
    <m/>
  </r>
  <r>
    <s v="December"/>
    <s v="FEW62948092"/>
    <d v="2022-12-07T00:00:00"/>
    <s v="Regular"/>
    <n v="34.299999999999997"/>
    <n v="25.4"/>
    <n v="3.52"/>
    <n v="63.22"/>
    <s v="Fremont"/>
    <x v="9"/>
    <n v="94539"/>
    <x v="2"/>
    <s v="Fairwinds Estate Winery"/>
    <s v="C7"/>
    <x v="1"/>
    <n v="34.299999999999997"/>
    <x v="0"/>
    <n v="0.10249999999999999"/>
    <n v="3.5157499999999997"/>
    <x v="6"/>
    <n v="3.52"/>
    <n v="-4.2500000000003091E-3"/>
  </r>
  <r>
    <s v="December"/>
    <s v="FEW62948496"/>
    <d v="2022-12-15T00:00:00"/>
    <s v="Regular"/>
    <n v="69.3"/>
    <n v="38.96"/>
    <n v="0"/>
    <n v="108.26"/>
    <s v="Tampa"/>
    <x v="12"/>
    <n v="33626"/>
    <x v="2"/>
    <s v="Fairwinds Estate Winery"/>
    <s v="C7"/>
    <x v="0"/>
    <m/>
    <x v="0"/>
    <m/>
    <m/>
    <x v="0"/>
    <m/>
    <m/>
  </r>
  <r>
    <s v="December"/>
    <s v="FEW62948702"/>
    <d v="2022-12-20T00:00:00"/>
    <s v="Regular"/>
    <n v="55.3"/>
    <n v="28.57"/>
    <n v="0"/>
    <n v="83.87"/>
    <s v="Golden Oak"/>
    <x v="12"/>
    <n v="32836"/>
    <x v="2"/>
    <s v="Fairwinds Estate Winery"/>
    <s v="C7"/>
    <x v="0"/>
    <m/>
    <x v="0"/>
    <m/>
    <m/>
    <x v="0"/>
    <m/>
    <m/>
  </r>
  <r>
    <s v="December"/>
    <s v="FEW62947963"/>
    <d v="2022-12-02T00:00:00"/>
    <s v="Regular"/>
    <n v="69.3"/>
    <n v="38.96"/>
    <n v="1.8"/>
    <n v="110.06"/>
    <s v="Pittsfield"/>
    <x v="25"/>
    <n v="1201"/>
    <x v="2"/>
    <s v="Fairwinds Estate Winery"/>
    <s v="C7"/>
    <x v="0"/>
    <m/>
    <x v="0"/>
    <m/>
    <m/>
    <x v="0"/>
    <m/>
    <m/>
  </r>
  <r>
    <s v="October"/>
    <s v="FEW62947488"/>
    <d v="2022-10-28T00:00:00"/>
    <s v="Regular"/>
    <n v="69.3"/>
    <n v="38.96"/>
    <n v="8.44"/>
    <n v="116.7"/>
    <s v="Cincinnati"/>
    <x v="10"/>
    <n v="45233"/>
    <x v="0"/>
    <s v="Fairwinds Estate Winery"/>
    <s v="C7"/>
    <x v="0"/>
    <m/>
    <x v="0"/>
    <m/>
    <m/>
    <x v="0"/>
    <m/>
    <m/>
  </r>
  <r>
    <s v="December"/>
    <s v="FEW62948278"/>
    <d v="2022-12-13T00:00:00"/>
    <s v="Regular"/>
    <n v="55.3"/>
    <n v="28.57"/>
    <n v="5.88"/>
    <n v="89.75"/>
    <s v="West Lafayette"/>
    <x v="18"/>
    <n v="47906"/>
    <x v="2"/>
    <s v="Fairwinds Estate Winery"/>
    <s v="C7"/>
    <x v="0"/>
    <m/>
    <x v="0"/>
    <m/>
    <m/>
    <x v="0"/>
    <m/>
    <m/>
  </r>
  <r>
    <s v="December"/>
    <s v="FEW62948127"/>
    <d v="2022-12-08T00:00:00"/>
    <s v="Regular"/>
    <n v="69.3"/>
    <n v="35.380000000000003"/>
    <n v="3.68"/>
    <n v="108.36"/>
    <s v="Winchester"/>
    <x v="3"/>
    <n v="22601"/>
    <x v="0"/>
    <s v="Fairwinds Estate Winery"/>
    <s v="C7"/>
    <x v="0"/>
    <m/>
    <x v="0"/>
    <m/>
    <m/>
    <x v="0"/>
    <m/>
    <m/>
  </r>
  <r>
    <s v="November"/>
    <s v="FEW62947594"/>
    <d v="2022-11-09T00:00:00"/>
    <s v="Regular"/>
    <n v="69.3"/>
    <n v="38.96"/>
    <n v="6.51"/>
    <n v="114.77"/>
    <s v="Enola"/>
    <x v="15"/>
    <n v="17025"/>
    <x v="2"/>
    <s v="Fairwinds Estate Winery"/>
    <s v="C7"/>
    <x v="0"/>
    <m/>
    <x v="0"/>
    <m/>
    <m/>
    <x v="0"/>
    <m/>
    <m/>
  </r>
  <r>
    <s v="December"/>
    <s v="FEW62948631"/>
    <d v="2022-12-19T00:00:00"/>
    <s v="Regular"/>
    <n v="55.3"/>
    <n v="22.44"/>
    <n v="4.3"/>
    <n v="82.04"/>
    <s v="San Diego"/>
    <x v="9"/>
    <n v="92117"/>
    <x v="2"/>
    <s v="Fairwinds Estate Winery"/>
    <s v="C7"/>
    <x v="1"/>
    <n v="55.3"/>
    <x v="0"/>
    <n v="7.7499999999999999E-2"/>
    <n v="4.2857500000000002"/>
    <x v="1"/>
    <n v="4.3"/>
    <n v="-1.4249999999999652E-2"/>
  </r>
  <r>
    <s v="November"/>
    <s v="FEW62947758"/>
    <d v="2022-11-28T00:00:00"/>
    <s v="Regular"/>
    <n v="69.3"/>
    <n v="28.55"/>
    <n v="6.59"/>
    <n v="104.44"/>
    <s v="Pacific Palisades"/>
    <x v="9"/>
    <n v="90272"/>
    <x v="2"/>
    <s v="Fairwinds Estate Winery"/>
    <s v="C7"/>
    <x v="1"/>
    <n v="69.3"/>
    <x v="0"/>
    <n v="9.5000000000000001E-2"/>
    <n v="6.5834999999999999"/>
    <x v="5"/>
    <n v="6.59"/>
    <n v="-6.4999999999999503E-3"/>
  </r>
  <r>
    <s v="December"/>
    <s v="FEW62948712"/>
    <d v="2022-12-20T00:00:00"/>
    <s v="Regular"/>
    <n v="55.3"/>
    <n v="25.4"/>
    <n v="4.3"/>
    <n v="85"/>
    <s v="Newport Beach"/>
    <x v="9"/>
    <n v="92660"/>
    <x v="2"/>
    <s v="Fairwinds Estate Winery"/>
    <s v="C7"/>
    <x v="1"/>
    <n v="55.3"/>
    <x v="0"/>
    <n v="7.7499999999999999E-2"/>
    <n v="4.2857500000000002"/>
    <x v="8"/>
    <n v="4.3"/>
    <n v="-1.4249999999999652E-2"/>
  </r>
  <r>
    <s v="October"/>
    <s v="FEW62947503"/>
    <d v="2022-10-28T00:00:00"/>
    <s v="Regular"/>
    <n v="69.3"/>
    <n v="28.55"/>
    <n v="5.37"/>
    <n v="103.22"/>
    <s v="San Diego"/>
    <x v="9"/>
    <n v="92108"/>
    <x v="2"/>
    <s v="Fairwinds Estate Winery"/>
    <s v="C7"/>
    <x v="1"/>
    <n v="69.3"/>
    <x v="0"/>
    <n v="7.7499999999999999E-2"/>
    <n v="5.3707500000000001"/>
    <x v="1"/>
    <n v="5.37"/>
    <n v="7.5000000000002842E-4"/>
  </r>
  <r>
    <s v="December"/>
    <s v="FEW62948536"/>
    <d v="2022-12-15T00:00:00"/>
    <s v="Regular"/>
    <n v="69.3"/>
    <n v="28.55"/>
    <n v="5.37"/>
    <n v="103.22"/>
    <s v="La Jolla"/>
    <x v="9"/>
    <n v="92037"/>
    <x v="2"/>
    <s v="Fairwinds Estate Winery"/>
    <s v="C7"/>
    <x v="1"/>
    <n v="69.3"/>
    <x v="0"/>
    <n v="7.7499999999999999E-2"/>
    <n v="5.3707500000000001"/>
    <x v="1"/>
    <n v="5.37"/>
    <n v="7.5000000000002842E-4"/>
  </r>
  <r>
    <s v="November"/>
    <s v="FEW62947766"/>
    <d v="2022-11-28T00:00:00"/>
    <s v="Regular"/>
    <n v="69.3"/>
    <n v="28.55"/>
    <n v="7.09"/>
    <n v="104.94"/>
    <s v="Glendale"/>
    <x v="9"/>
    <n v="91208"/>
    <x v="2"/>
    <s v="Fairwinds Estate Winery"/>
    <s v="C7"/>
    <x v="1"/>
    <n v="69.3"/>
    <x v="0"/>
    <n v="0.10249999999999999"/>
    <n v="7.1032499999999992"/>
    <x v="5"/>
    <n v="7.09"/>
    <n v="1.3249999999999318E-2"/>
  </r>
  <r>
    <s v="December"/>
    <s v="FEW62948824"/>
    <d v="2022-12-27T00:00:00"/>
    <s v="Regular"/>
    <n v="55.3"/>
    <n v="22.44"/>
    <n v="5.25"/>
    <n v="82.99"/>
    <s v="Redondo Beach"/>
    <x v="9"/>
    <n v="90277"/>
    <x v="2"/>
    <s v="Fairwinds Estate Winery"/>
    <s v="C7"/>
    <x v="1"/>
    <n v="55.3"/>
    <x v="0"/>
    <n v="9.5000000000000001E-2"/>
    <n v="5.2534999999999998"/>
    <x v="5"/>
    <n v="5.25"/>
    <n v="3.4999999999998366E-3"/>
  </r>
  <r>
    <s v="December"/>
    <s v="FEW62948617"/>
    <d v="2022-12-19T00:00:00"/>
    <s v="Regular"/>
    <n v="69.3"/>
    <n v="35.380000000000003"/>
    <n v="6.93"/>
    <n v="111.61"/>
    <s v="Warren"/>
    <x v="14"/>
    <n v="7059"/>
    <x v="0"/>
    <s v="Fairwinds Estate Winery"/>
    <s v="C7"/>
    <x v="0"/>
    <m/>
    <x v="0"/>
    <m/>
    <m/>
    <x v="0"/>
    <m/>
    <m/>
  </r>
  <r>
    <s v="October"/>
    <s v="FEW62947380"/>
    <d v="2022-10-13T00:00:00"/>
    <s v="Regular"/>
    <n v="69.3"/>
    <n v="32.200000000000003"/>
    <n v="0"/>
    <n v="101.5"/>
    <s v="Billings"/>
    <x v="34"/>
    <n v="59106"/>
    <x v="0"/>
    <s v="Fairwinds Estate Winery"/>
    <s v="C7"/>
    <x v="0"/>
    <m/>
    <x v="0"/>
    <m/>
    <m/>
    <x v="0"/>
    <m/>
    <m/>
  </r>
  <r>
    <s v="October"/>
    <s v="FEW62947475"/>
    <d v="2022-10-27T00:00:00"/>
    <s v="Regular"/>
    <n v="69.3"/>
    <n v="35.380000000000003"/>
    <n v="0"/>
    <n v="104.68"/>
    <s v="Tampa"/>
    <x v="12"/>
    <n v="33629"/>
    <x v="2"/>
    <s v="Fairwinds Estate Winery"/>
    <s v="C7"/>
    <x v="0"/>
    <m/>
    <x v="0"/>
    <m/>
    <m/>
    <x v="0"/>
    <m/>
    <m/>
  </r>
  <r>
    <s v="December"/>
    <s v="FEW62948713"/>
    <d v="2022-12-20T00:00:00"/>
    <s v="Regular"/>
    <n v="55.3"/>
    <n v="25.4"/>
    <n v="4.3"/>
    <n v="85"/>
    <s v="Dana Point"/>
    <x v="9"/>
    <n v="92629"/>
    <x v="2"/>
    <s v="Fairwinds Estate Winery"/>
    <s v="C7"/>
    <x v="1"/>
    <n v="55.3"/>
    <x v="0"/>
    <n v="7.7499999999999999E-2"/>
    <n v="4.2857500000000002"/>
    <x v="8"/>
    <n v="4.3"/>
    <n v="-1.4249999999999652E-2"/>
  </r>
  <r>
    <s v="October"/>
    <s v="FEW62947315"/>
    <d v="2022-10-05T00:00:00"/>
    <s v="Regular"/>
    <n v="69.3"/>
    <n v="28.55"/>
    <n v="6.85"/>
    <n v="104.7"/>
    <s v="Belmont"/>
    <x v="9"/>
    <n v="94002"/>
    <x v="2"/>
    <s v="Fairwinds Estate Winery"/>
    <s v="C7"/>
    <x v="1"/>
    <n v="69.3"/>
    <x v="0"/>
    <n v="9.8799999999999999E-2"/>
    <n v="6.8468399999999994"/>
    <x v="19"/>
    <n v="6.85"/>
    <n v="-3.1600000000002737E-3"/>
  </r>
  <r>
    <s v="December"/>
    <s v="FEW62948290"/>
    <d v="2022-12-14T00:00:00"/>
    <s v="Regular"/>
    <n v="37.1"/>
    <n v="25.4"/>
    <n v="2.69"/>
    <n v="65.19"/>
    <s v="Meadow Vista"/>
    <x v="9"/>
    <n v="95722"/>
    <x v="2"/>
    <s v="Fairwinds Estate Winery"/>
    <s v="C7"/>
    <x v="1"/>
    <n v="37.1"/>
    <x v="0"/>
    <n v="7.2499999999999995E-2"/>
    <n v="2.6897500000000001"/>
    <x v="18"/>
    <n v="2.69"/>
    <n v="-2.4999999999986144E-4"/>
  </r>
  <r>
    <s v="October"/>
    <s v="FEW62947443"/>
    <d v="2022-10-25T00:00:00"/>
    <s v="Regular"/>
    <n v="69.3"/>
    <n v="29.58"/>
    <n v="7.91"/>
    <n v="106.79"/>
    <s v="Rowlett"/>
    <x v="11"/>
    <n v="75089"/>
    <x v="2"/>
    <s v="Fairwinds Estate Winery"/>
    <s v="C7"/>
    <x v="0"/>
    <m/>
    <x v="0"/>
    <m/>
    <m/>
    <x v="0"/>
    <m/>
    <m/>
  </r>
  <r>
    <s v="December"/>
    <s v="FEW62948250"/>
    <d v="2022-12-13T00:00:00"/>
    <s v="Regular"/>
    <n v="55.3"/>
    <n v="28.12"/>
    <n v="4.5999999999999996"/>
    <n v="88.02"/>
    <s v="Mesa"/>
    <x v="24"/>
    <n v="85208"/>
    <x v="0"/>
    <s v="Fairwinds Estate Winery"/>
    <s v="C7"/>
    <x v="0"/>
    <m/>
    <x v="0"/>
    <m/>
    <m/>
    <x v="0"/>
    <m/>
    <m/>
  </r>
  <r>
    <s v="December"/>
    <s v="FEW62948495"/>
    <d v="2022-12-15T00:00:00"/>
    <s v="Regular"/>
    <n v="69.3"/>
    <n v="38.96"/>
    <n v="2.0099999999999998"/>
    <n v="110.27"/>
    <s v="Plainville"/>
    <x v="25"/>
    <n v="2762"/>
    <x v="2"/>
    <s v="Fairwinds Estate Winery"/>
    <s v="C7"/>
    <x v="0"/>
    <m/>
    <x v="0"/>
    <m/>
    <m/>
    <x v="0"/>
    <m/>
    <m/>
  </r>
  <r>
    <s v="November"/>
    <s v="FEW62947870"/>
    <d v="2022-11-29T00:00:00"/>
    <s v="Regular"/>
    <n v="69.3"/>
    <n v="38.96"/>
    <n v="8.66"/>
    <n v="116.92"/>
    <s v="Owego"/>
    <x v="5"/>
    <n v="13827"/>
    <x v="2"/>
    <s v="Fairwinds Estate Winery"/>
    <s v="C7"/>
    <x v="0"/>
    <m/>
    <x v="0"/>
    <m/>
    <m/>
    <x v="0"/>
    <m/>
    <m/>
  </r>
  <r>
    <s v="December"/>
    <s v="FEW62948793"/>
    <d v="2022-12-27T00:00:00"/>
    <s v="Regular"/>
    <n v="69.3"/>
    <n v="35.380000000000003"/>
    <n v="9.02"/>
    <n v="113.7"/>
    <s v="Great Neck"/>
    <x v="5"/>
    <n v="11023"/>
    <x v="2"/>
    <s v="Fairwinds Estate Winery"/>
    <s v="C7"/>
    <x v="0"/>
    <m/>
    <x v="0"/>
    <m/>
    <m/>
    <x v="0"/>
    <m/>
    <m/>
  </r>
  <r>
    <s v="December"/>
    <s v="FEW62948145"/>
    <d v="2022-12-09T00:00:00"/>
    <s v="Regular"/>
    <n v="69.3"/>
    <n v="29.58"/>
    <n v="7.93"/>
    <n v="106.81"/>
    <s v="Houston"/>
    <x v="11"/>
    <n v="77019"/>
    <x v="0"/>
    <s v="Fairwinds Estate Winery"/>
    <s v="C7"/>
    <x v="0"/>
    <m/>
    <x v="0"/>
    <m/>
    <m/>
    <x v="0"/>
    <m/>
    <m/>
  </r>
  <r>
    <s v="November"/>
    <s v="FEW62947592"/>
    <d v="2022-11-09T00:00:00"/>
    <s v="Regular"/>
    <n v="55.3"/>
    <n v="28.57"/>
    <n v="5.0199999999999996"/>
    <n v="88.89"/>
    <s v="State College"/>
    <x v="15"/>
    <n v="16803"/>
    <x v="2"/>
    <s v="Fairwinds Estate Winery"/>
    <s v="C7"/>
    <x v="0"/>
    <m/>
    <x v="0"/>
    <m/>
    <m/>
    <x v="0"/>
    <m/>
    <m/>
  </r>
  <r>
    <s v="December"/>
    <s v="FEW62948186"/>
    <d v="2022-12-09T00:00:00"/>
    <s v="Regular"/>
    <n v="69.3"/>
    <n v="38.96"/>
    <n v="7.58"/>
    <n v="115.84"/>
    <s v="Carmel"/>
    <x v="18"/>
    <n v="46032"/>
    <x v="2"/>
    <s v="Fairwinds Estate Winery"/>
    <s v="C7"/>
    <x v="0"/>
    <m/>
    <x v="0"/>
    <m/>
    <m/>
    <x v="0"/>
    <m/>
    <m/>
  </r>
  <r>
    <s v="December"/>
    <s v="FEW62948475"/>
    <d v="2022-12-15T00:00:00"/>
    <s v="Regular"/>
    <n v="69.3"/>
    <n v="28.55"/>
    <n v="7.45"/>
    <n v="105.3"/>
    <s v="San Leandro"/>
    <x v="9"/>
    <n v="94577"/>
    <x v="2"/>
    <s v="Fairwinds Estate Winery"/>
    <s v="C7"/>
    <x v="1"/>
    <n v="69.3"/>
    <x v="0"/>
    <n v="0.1075"/>
    <n v="7.4497499999999999"/>
    <x v="6"/>
    <n v="7.45"/>
    <n v="-2.5000000000030553E-4"/>
  </r>
  <r>
    <s v="December"/>
    <s v="FEW62948172"/>
    <d v="2022-12-09T00:00:00"/>
    <s v="Regular"/>
    <n v="69.3"/>
    <n v="28.55"/>
    <n v="5.37"/>
    <n v="103.22"/>
    <s v="La Jolla"/>
    <x v="9"/>
    <n v="92037"/>
    <x v="2"/>
    <s v="Fairwinds Estate Winery"/>
    <s v="C7"/>
    <x v="1"/>
    <n v="69.3"/>
    <x v="0"/>
    <n v="7.7499999999999999E-2"/>
    <n v="5.3707500000000001"/>
    <x v="1"/>
    <n v="5.37"/>
    <n v="7.5000000000002842E-4"/>
  </r>
  <r>
    <s v="October"/>
    <s v="FEW62947462"/>
    <d v="2022-10-26T00:00:00"/>
    <s v="Regular"/>
    <n v="69.3"/>
    <n v="38.96"/>
    <n v="0"/>
    <n v="108.26"/>
    <s v="Crane Hill"/>
    <x v="30"/>
    <n v="35053"/>
    <x v="3"/>
    <s v="Fairwinds Estate Winery"/>
    <s v="C7"/>
    <x v="1"/>
    <n v="69.3"/>
    <x v="0"/>
    <n v="7.7499999999999999E-2"/>
    <n v="5.3707500000000001"/>
    <x v="2"/>
    <n v="0"/>
    <n v="5.3707500000000001"/>
  </r>
  <r>
    <s v="October"/>
    <s v="FEW62947292"/>
    <d v="2022-10-03T00:00:00"/>
    <s v="Regular"/>
    <n v="34.299999999999997"/>
    <n v="25.4"/>
    <n v="2.92"/>
    <n v="62.62"/>
    <s v="La Mesa"/>
    <x v="9"/>
    <n v="91941"/>
    <x v="2"/>
    <s v="Fairwinds Estate Winery"/>
    <s v="C7"/>
    <x v="1"/>
    <n v="34.299999999999997"/>
    <x v="0"/>
    <n v="8.5000000000000006E-2"/>
    <n v="2.9154999999999998"/>
    <x v="1"/>
    <n v="2.92"/>
    <n v="-4.5000000000001705E-3"/>
  </r>
  <r>
    <s v="December"/>
    <s v="FEW62948056"/>
    <d v="2022-12-06T00:00:00"/>
    <s v="Regular"/>
    <n v="69.3"/>
    <n v="28.12"/>
    <n v="0"/>
    <n v="97.42"/>
    <s v="Greenwood Village"/>
    <x v="27"/>
    <n v="80121"/>
    <x v="2"/>
    <s v="Fairwinds Estate Winery"/>
    <s v="C7"/>
    <x v="0"/>
    <m/>
    <x v="0"/>
    <m/>
    <m/>
    <x v="0"/>
    <m/>
    <m/>
  </r>
  <r>
    <s v="December"/>
    <s v="FEW62948032"/>
    <d v="2022-12-05T00:00:00"/>
    <s v="Regular"/>
    <n v="34.299999999999997"/>
    <n v="51.6"/>
    <n v="0"/>
    <n v="85.9"/>
    <s v="Anchorage"/>
    <x v="49"/>
    <n v="99508"/>
    <x v="2"/>
    <s v="Fairwinds Estate Winery"/>
    <s v="C7"/>
    <x v="0"/>
    <m/>
    <x v="0"/>
    <m/>
    <m/>
    <x v="0"/>
    <m/>
    <m/>
  </r>
  <r>
    <s v="December"/>
    <s v="FEW62948558"/>
    <d v="2022-12-16T00:00:00"/>
    <s v="Regular"/>
    <n v="55.3"/>
    <n v="22.44"/>
    <n v="5.25"/>
    <n v="82.99"/>
    <s v="Los Angeles"/>
    <x v="9"/>
    <n v="90042"/>
    <x v="2"/>
    <s v="Fairwinds Estate Winery"/>
    <s v="C7"/>
    <x v="1"/>
    <n v="55.3"/>
    <x v="0"/>
    <n v="9.5000000000000001E-2"/>
    <n v="5.2534999999999998"/>
    <x v="5"/>
    <n v="5.25"/>
    <n v="3.4999999999998366E-3"/>
  </r>
  <r>
    <s v="December"/>
    <s v="FEW62948073"/>
    <d v="2022-12-07T00:00:00"/>
    <s v="Regular"/>
    <n v="69.3"/>
    <n v="26.6"/>
    <n v="0"/>
    <n v="95.9"/>
    <s v="Bend"/>
    <x v="39"/>
    <n v="97703"/>
    <x v="2"/>
    <s v="Fairwinds Estate Winery"/>
    <s v="C7"/>
    <x v="0"/>
    <m/>
    <x v="0"/>
    <m/>
    <m/>
    <x v="0"/>
    <m/>
    <m/>
  </r>
  <r>
    <s v="December"/>
    <s v="FEW62948829"/>
    <d v="2022-12-28T00:00:00"/>
    <s v="Regular"/>
    <n v="69.3"/>
    <n v="38.96"/>
    <n v="3.68"/>
    <n v="111.94"/>
    <s v="Charlottesville"/>
    <x v="3"/>
    <n v="22903"/>
    <x v="0"/>
    <s v="Fairwinds Estate Winery"/>
    <s v="C7"/>
    <x v="0"/>
    <m/>
    <x v="0"/>
    <m/>
    <m/>
    <x v="0"/>
    <m/>
    <m/>
  </r>
  <r>
    <s v="December"/>
    <s v="FEW62947979"/>
    <d v="2022-12-02T00:00:00"/>
    <s v="Regular"/>
    <n v="69.3"/>
    <n v="38.96"/>
    <n v="8.67"/>
    <n v="116.93"/>
    <s v="Ticonderoga"/>
    <x v="5"/>
    <n v="12883"/>
    <x v="2"/>
    <s v="Fairwinds Estate Winery"/>
    <s v="C7"/>
    <x v="0"/>
    <m/>
    <x v="0"/>
    <m/>
    <m/>
    <x v="0"/>
    <m/>
    <m/>
  </r>
  <r>
    <s v="November"/>
    <s v="FEW62947693"/>
    <d v="2022-11-22T00:00:00"/>
    <s v="Regular"/>
    <n v="69.3"/>
    <n v="30.47"/>
    <n v="7.98"/>
    <n v="107.75"/>
    <s v="Yakima"/>
    <x v="33"/>
    <n v="98901"/>
    <x v="2"/>
    <s v="Fairwinds Estate Winery"/>
    <s v="C7"/>
    <x v="0"/>
    <m/>
    <x v="0"/>
    <m/>
    <m/>
    <x v="0"/>
    <m/>
    <m/>
  </r>
  <r>
    <s v="November"/>
    <s v="FEW62947907"/>
    <d v="2022-11-30T00:00:00"/>
    <s v="Regular"/>
    <n v="69.3"/>
    <n v="38.96"/>
    <n v="3.82"/>
    <n v="112.08"/>
    <s v="Holden"/>
    <x v="37"/>
    <n v="4429"/>
    <x v="2"/>
    <s v="Fairwinds Estate Winery"/>
    <s v="C7"/>
    <x v="0"/>
    <m/>
    <x v="0"/>
    <m/>
    <m/>
    <x v="0"/>
    <m/>
    <m/>
  </r>
  <r>
    <s v="October"/>
    <s v="FEW62947304"/>
    <d v="2022-10-04T00:00:00"/>
    <s v="Regular"/>
    <n v="69.3"/>
    <n v="35.380000000000003"/>
    <n v="6.92"/>
    <n v="111.6"/>
    <s v="Wyckoff"/>
    <x v="14"/>
    <n v="7481"/>
    <x v="0"/>
    <s v="Fairwinds Estate Winery"/>
    <s v="C7"/>
    <x v="0"/>
    <m/>
    <x v="0"/>
    <m/>
    <m/>
    <x v="0"/>
    <m/>
    <m/>
  </r>
  <r>
    <s v="November"/>
    <s v="FEW62947625"/>
    <d v="2022-11-16T00:00:00"/>
    <s v="Regular"/>
    <n v="175.5"/>
    <n v="59.94"/>
    <n v="16.489999999999998"/>
    <n v="251.93"/>
    <s v="Spartanburg"/>
    <x v="28"/>
    <n v="29306"/>
    <x v="2"/>
    <s v="Fairwinds Estate Winery"/>
    <s v="C7"/>
    <x v="0"/>
    <m/>
    <x v="0"/>
    <m/>
    <m/>
    <x v="0"/>
    <m/>
    <m/>
  </r>
  <r>
    <s v="November"/>
    <s v="FEW62947596"/>
    <d v="2022-11-09T00:00:00"/>
    <s v="Regular"/>
    <n v="69.3"/>
    <n v="28.55"/>
    <n v="5.37"/>
    <n v="103.22"/>
    <s v="Rancho Santa Fe"/>
    <x v="9"/>
    <n v="92067"/>
    <x v="2"/>
    <s v="Fairwinds Estate Winery"/>
    <s v="C7"/>
    <x v="1"/>
    <n v="69.3"/>
    <x v="0"/>
    <n v="7.7499999999999999E-2"/>
    <n v="5.3707500000000001"/>
    <x v="1"/>
    <n v="5.37"/>
    <n v="7.5000000000002842E-4"/>
  </r>
  <r>
    <s v="December"/>
    <s v="FEW62948622"/>
    <d v="2022-12-19T00:00:00"/>
    <s v="Regular"/>
    <n v="69.3"/>
    <n v="38.96"/>
    <n v="1.91"/>
    <n v="110.17"/>
    <s v="Tyngsboro"/>
    <x v="25"/>
    <n v="1879"/>
    <x v="2"/>
    <s v="Fairwinds Estate Winery"/>
    <s v="C7"/>
    <x v="0"/>
    <m/>
    <x v="0"/>
    <m/>
    <m/>
    <x v="0"/>
    <m/>
    <m/>
  </r>
  <r>
    <s v="October"/>
    <s v="FEW62947401"/>
    <d v="2022-10-18T00:00:00"/>
    <s v="Regular"/>
    <n v="69.3"/>
    <n v="25.4"/>
    <n v="6.24"/>
    <n v="100.94"/>
    <s v="Soquel"/>
    <x v="9"/>
    <n v="95073"/>
    <x v="2"/>
    <s v="Fairwinds Estate Winery"/>
    <s v="C7"/>
    <x v="1"/>
    <n v="69.3"/>
    <x v="0"/>
    <n v="0.09"/>
    <n v="6.2369999999999992"/>
    <x v="10"/>
    <n v="6.24"/>
    <n v="-3.0000000000010019E-3"/>
  </r>
  <r>
    <s v="December"/>
    <s v="FEW62948255"/>
    <d v="2022-12-13T00:00:00"/>
    <s v="Regular"/>
    <n v="69.3"/>
    <n v="31.37"/>
    <n v="6.29"/>
    <n v="106.96"/>
    <s v="Northfield"/>
    <x v="22"/>
    <n v="60093"/>
    <x v="0"/>
    <s v="Fairwinds Estate Winery"/>
    <s v="C7"/>
    <x v="0"/>
    <m/>
    <x v="0"/>
    <m/>
    <m/>
    <x v="0"/>
    <m/>
    <m/>
  </r>
  <r>
    <s v="December"/>
    <s v="FEW62948070"/>
    <d v="2022-12-07T00:00:00"/>
    <s v="Regular"/>
    <n v="34.299999999999997"/>
    <n v="25.4"/>
    <n v="3.52"/>
    <n v="63.22"/>
    <s v="Oakland"/>
    <x v="9"/>
    <n v="94610"/>
    <x v="2"/>
    <s v="Fairwinds Estate Winery"/>
    <s v="C7"/>
    <x v="1"/>
    <n v="34.299999999999997"/>
    <x v="0"/>
    <n v="0.10249999999999999"/>
    <n v="3.5157499999999997"/>
    <x v="6"/>
    <n v="3.52"/>
    <n v="-4.2500000000003091E-3"/>
  </r>
  <r>
    <s v="December"/>
    <s v="FEW62947998"/>
    <d v="2022-12-02T00:00:00"/>
    <s v="Regular"/>
    <n v="69.3"/>
    <n v="28.55"/>
    <n v="7.09"/>
    <n v="104.94"/>
    <s v="Pleasanton"/>
    <x v="9"/>
    <n v="94566"/>
    <x v="2"/>
    <s v="Fairwinds Estate Winery"/>
    <s v="C7"/>
    <x v="1"/>
    <n v="69.3"/>
    <x v="0"/>
    <n v="0.10249999999999999"/>
    <n v="7.1032499999999992"/>
    <x v="6"/>
    <n v="7.09"/>
    <n v="1.3249999999999318E-2"/>
  </r>
  <r>
    <s v="November"/>
    <s v="FEW62947589"/>
    <d v="2022-11-08T00:00:00"/>
    <s v="Regular"/>
    <n v="69.3"/>
    <n v="29.58"/>
    <n v="7.91"/>
    <n v="106.79"/>
    <s v="Houston"/>
    <x v="11"/>
    <n v="77005"/>
    <x v="2"/>
    <s v="Fairwinds Estate Winery"/>
    <s v="C7"/>
    <x v="0"/>
    <m/>
    <x v="0"/>
    <m/>
    <m/>
    <x v="0"/>
    <m/>
    <m/>
  </r>
  <r>
    <s v="October"/>
    <s v="FEW62947460"/>
    <d v="2022-10-26T00:00:00"/>
    <s v="Regular"/>
    <n v="69.3"/>
    <n v="28.55"/>
    <n v="5.37"/>
    <n v="103.22"/>
    <s v="Rancho Santa Fe"/>
    <x v="9"/>
    <n v="92067"/>
    <x v="2"/>
    <s v="Fairwinds Estate Winery"/>
    <s v="C7"/>
    <x v="1"/>
    <n v="69.3"/>
    <x v="0"/>
    <n v="7.7499999999999999E-2"/>
    <n v="5.3707500000000001"/>
    <x v="1"/>
    <n v="5.37"/>
    <n v="7.5000000000002842E-4"/>
  </r>
  <r>
    <s v="December"/>
    <s v="FEW62948346"/>
    <d v="2022-12-14T00:00:00"/>
    <s v="Regular"/>
    <n v="41.3"/>
    <n v="22.44"/>
    <n v="3.87"/>
    <n v="67.61"/>
    <s v="San Jose"/>
    <x v="9"/>
    <n v="95120"/>
    <x v="2"/>
    <s v="Fairwinds Estate Winery"/>
    <s v="C7"/>
    <x v="1"/>
    <n v="41.3"/>
    <x v="0"/>
    <n v="9.3799999999999994E-2"/>
    <n v="3.8739399999999997"/>
    <x v="11"/>
    <n v="3.87"/>
    <n v="3.9399999999996105E-3"/>
  </r>
  <r>
    <s v="December"/>
    <s v="FEW62948365"/>
    <d v="2022-12-14T00:00:00"/>
    <s v="Regular"/>
    <n v="69.3"/>
    <n v="29.52"/>
    <n v="5.81"/>
    <n v="104.63"/>
    <s v="Henderson"/>
    <x v="21"/>
    <n v="89012"/>
    <x v="2"/>
    <s v="Fairwinds Estate Winery"/>
    <s v="C7"/>
    <x v="0"/>
    <m/>
    <x v="0"/>
    <m/>
    <m/>
    <x v="0"/>
    <m/>
    <m/>
  </r>
  <r>
    <s v="November"/>
    <s v="FEW62947823"/>
    <d v="2022-11-28T00:00:00"/>
    <s v="Regular"/>
    <n v="69.3"/>
    <n v="38.96"/>
    <n v="7.57"/>
    <n v="115.83"/>
    <s v="Pittsburgh"/>
    <x v="15"/>
    <n v="15238"/>
    <x v="2"/>
    <s v="Fairwinds Estate Winery"/>
    <s v="C7"/>
    <x v="0"/>
    <m/>
    <x v="0"/>
    <m/>
    <m/>
    <x v="0"/>
    <m/>
    <m/>
  </r>
  <r>
    <s v="December"/>
    <s v="FEW62948835"/>
    <d v="2022-12-28T00:00:00"/>
    <s v="Regular"/>
    <n v="41.3"/>
    <n v="28.57"/>
    <n v="5.07"/>
    <n v="74.94"/>
    <s v="Charlotte"/>
    <x v="0"/>
    <n v="28211"/>
    <x v="2"/>
    <s v="Fairwinds Estate Winery"/>
    <s v="C7"/>
    <x v="0"/>
    <m/>
    <x v="0"/>
    <m/>
    <m/>
    <x v="0"/>
    <m/>
    <m/>
  </r>
  <r>
    <s v="November"/>
    <s v="FEW62947746"/>
    <d v="2022-11-28T00:00:00"/>
    <s v="Regular"/>
    <n v="55.3"/>
    <n v="25.74"/>
    <n v="6.49"/>
    <n v="87.53"/>
    <s v="Midland"/>
    <x v="11"/>
    <n v="79706"/>
    <x v="2"/>
    <s v="Fairwinds Estate Winery"/>
    <s v="C7"/>
    <x v="0"/>
    <m/>
    <x v="0"/>
    <m/>
    <m/>
    <x v="0"/>
    <m/>
    <m/>
  </r>
  <r>
    <s v="December"/>
    <s v="FEW62948031"/>
    <d v="2022-12-05T00:00:00"/>
    <s v="Regular"/>
    <n v="69.3"/>
    <n v="28.55"/>
    <n v="6.06"/>
    <n v="103.91"/>
    <s v="Walnut Creek"/>
    <x v="9"/>
    <n v="94596"/>
    <x v="2"/>
    <s v="Fairwinds Estate Winery"/>
    <s v="C7"/>
    <x v="1"/>
    <n v="69.3"/>
    <x v="0"/>
    <n v="8.7499999999999994E-2"/>
    <n v="6.0637499999999998"/>
    <x v="12"/>
    <n v="6.06"/>
    <n v="3.7500000000001421E-3"/>
  </r>
  <r>
    <s v="December"/>
    <s v="FEW62948065"/>
    <d v="2022-12-06T00:00:00"/>
    <s v="Regular"/>
    <n v="69.3"/>
    <n v="38.96"/>
    <n v="0"/>
    <n v="108.26"/>
    <s v="Tampa"/>
    <x v="12"/>
    <n v="33629"/>
    <x v="2"/>
    <s v="Fairwinds Estate Winery"/>
    <s v="C7"/>
    <x v="0"/>
    <m/>
    <x v="0"/>
    <m/>
    <m/>
    <x v="0"/>
    <m/>
    <m/>
  </r>
  <r>
    <s v="November"/>
    <s v="FEW62947896"/>
    <d v="2022-11-30T00:00:00"/>
    <s v="Regular"/>
    <n v="41.3"/>
    <n v="22.44"/>
    <n v="3.77"/>
    <n v="67.510000000000005"/>
    <s v="Palo Alto"/>
    <x v="9"/>
    <n v="94301"/>
    <x v="2"/>
    <s v="Fairwinds Estate Winery"/>
    <s v="C7"/>
    <x v="1"/>
    <n v="41.3"/>
    <x v="0"/>
    <n v="9.1300000000000006E-2"/>
    <n v="3.7706900000000001"/>
    <x v="11"/>
    <n v="3.77"/>
    <n v="6.9000000000007944E-4"/>
  </r>
  <r>
    <s v="November"/>
    <s v="FEW62947891"/>
    <d v="2022-11-29T00:00:00"/>
    <s v="Regular"/>
    <n v="69.3"/>
    <n v="35.11"/>
    <n v="8.35"/>
    <n v="112.76"/>
    <s v="Spring Branch"/>
    <x v="11"/>
    <n v="78070"/>
    <x v="0"/>
    <s v="Fairwinds Estate Winery"/>
    <s v="C7"/>
    <x v="0"/>
    <m/>
    <x v="0"/>
    <m/>
    <m/>
    <x v="0"/>
    <m/>
    <m/>
  </r>
  <r>
    <s v="October"/>
    <s v="FEW62947504"/>
    <d v="2022-10-31T00:00:00"/>
    <s v="Regular"/>
    <n v="61.53"/>
    <n v="25.4"/>
    <n v="4.7699999999999996"/>
    <n v="91.7"/>
    <s v="Orange"/>
    <x v="9"/>
    <n v="92867"/>
    <x v="2"/>
    <s v="Fairwinds Estate Winery"/>
    <s v="C7"/>
    <x v="1"/>
    <n v="61.53"/>
    <x v="0"/>
    <n v="7.7499999999999999E-2"/>
    <n v="4.7685750000000002"/>
    <x v="8"/>
    <n v="4.7699999999999996"/>
    <n v="-1.4249999999993435E-3"/>
  </r>
  <r>
    <s v="December"/>
    <s v="FEW62948282"/>
    <d v="2022-12-14T00:00:00"/>
    <s v="Regular"/>
    <n v="69.3"/>
    <n v="58.48"/>
    <n v="6.02"/>
    <n v="133.80000000000001"/>
    <s v="Honolulu"/>
    <x v="48"/>
    <n v="96814"/>
    <x v="2"/>
    <s v="Fairwinds Estate Winery"/>
    <s v="C7"/>
    <x v="0"/>
    <m/>
    <x v="0"/>
    <m/>
    <m/>
    <x v="0"/>
    <m/>
    <m/>
  </r>
  <r>
    <s v="October"/>
    <s v="FEW62947294"/>
    <d v="2022-10-03T00:00:00"/>
    <s v="Regular"/>
    <n v="69.3"/>
    <n v="32.200000000000003"/>
    <n v="0"/>
    <n v="101.5"/>
    <s v="Parker"/>
    <x v="27"/>
    <n v="80138"/>
    <x v="2"/>
    <s v="Fairwinds Estate Winery"/>
    <s v="C7"/>
    <x v="0"/>
    <m/>
    <x v="0"/>
    <m/>
    <m/>
    <x v="0"/>
    <m/>
    <m/>
  </r>
  <r>
    <s v="December"/>
    <s v="FEW62947981"/>
    <d v="2022-12-02T00:00:00"/>
    <s v="Regular"/>
    <n v="69.3"/>
    <n v="38.96"/>
    <n v="8.67"/>
    <n v="116.93"/>
    <s v="Albany"/>
    <x v="5"/>
    <n v="12203"/>
    <x v="2"/>
    <s v="Fairwinds Estate Winery"/>
    <s v="C7"/>
    <x v="0"/>
    <m/>
    <x v="0"/>
    <m/>
    <m/>
    <x v="0"/>
    <m/>
    <m/>
  </r>
  <r>
    <s v="October"/>
    <s v="FEW62947350"/>
    <d v="2022-10-10T00:00:00"/>
    <s v="Regular"/>
    <n v="55.3"/>
    <n v="25.4"/>
    <n v="5.19"/>
    <n v="85.89"/>
    <s v="San Jose"/>
    <x v="9"/>
    <n v="95125"/>
    <x v="2"/>
    <s v="Fairwinds Estate Winery"/>
    <s v="C7"/>
    <x v="1"/>
    <n v="55.3"/>
    <x v="0"/>
    <n v="9.3799999999999994E-2"/>
    <n v="5.1871399999999994"/>
    <x v="11"/>
    <n v="5.19"/>
    <n v="-2.8600000000009729E-3"/>
  </r>
  <r>
    <s v="December"/>
    <s v="FEW62948423"/>
    <d v="2022-12-14T00:00:00"/>
    <s v="Regular"/>
    <n v="41.3"/>
    <n v="22.44"/>
    <n v="3.82"/>
    <n v="67.56"/>
    <s v="Los Gatos"/>
    <x v="9"/>
    <n v="95032"/>
    <x v="2"/>
    <s v="Fairwinds Estate Winery"/>
    <s v="C7"/>
    <x v="1"/>
    <n v="41.3"/>
    <x v="0"/>
    <n v="9.2499999999999999E-2"/>
    <n v="3.8202499999999997"/>
    <x v="11"/>
    <n v="3.82"/>
    <n v="2.4999999999986144E-4"/>
  </r>
  <r>
    <s v="December"/>
    <s v="FEW62948220"/>
    <d v="2022-12-12T00:00:00"/>
    <s v="Regular"/>
    <n v="55.3"/>
    <n v="25.4"/>
    <n v="4.3"/>
    <n v="85"/>
    <s v="Newport Beach"/>
    <x v="9"/>
    <n v="92660"/>
    <x v="2"/>
    <s v="Fairwinds Estate Winery"/>
    <s v="C7"/>
    <x v="1"/>
    <n v="55.3"/>
    <x v="0"/>
    <n v="7.7499999999999999E-2"/>
    <n v="4.2857500000000002"/>
    <x v="8"/>
    <n v="4.3"/>
    <n v="-1.4249999999999652E-2"/>
  </r>
  <r>
    <s v="October"/>
    <s v="FEW62947284"/>
    <d v="2022-10-03T00:00:00"/>
    <s v="Regular"/>
    <n v="55.3"/>
    <n v="28.57"/>
    <n v="7.45"/>
    <n v="91.32"/>
    <s v="New York"/>
    <x v="5"/>
    <n v="10027"/>
    <x v="2"/>
    <s v="Fairwinds Estate Winery"/>
    <s v="C7"/>
    <x v="0"/>
    <m/>
    <x v="0"/>
    <m/>
    <m/>
    <x v="0"/>
    <m/>
    <m/>
  </r>
  <r>
    <s v="December"/>
    <s v="FEW62948241"/>
    <d v="2022-12-12T00:00:00"/>
    <s v="Regular"/>
    <n v="69.3"/>
    <n v="38.96"/>
    <n v="0"/>
    <n v="108.26"/>
    <s v="Palm Harbor"/>
    <x v="12"/>
    <n v="34683"/>
    <x v="2"/>
    <s v="Fairwinds Estate Winery"/>
    <s v="C7"/>
    <x v="0"/>
    <m/>
    <x v="0"/>
    <m/>
    <m/>
    <x v="0"/>
    <m/>
    <m/>
  </r>
  <r>
    <s v="October"/>
    <s v="FEW62947501"/>
    <d v="2022-10-28T00:00:00"/>
    <s v="Regular"/>
    <n v="69.3"/>
    <n v="38.96"/>
    <n v="7.18"/>
    <n v="115.44"/>
    <s v="Bloomfield"/>
    <x v="14"/>
    <n v="7003"/>
    <x v="0"/>
    <s v="Fairwinds Estate Winery"/>
    <s v="C7"/>
    <x v="0"/>
    <m/>
    <x v="0"/>
    <m/>
    <m/>
    <x v="0"/>
    <m/>
    <m/>
  </r>
  <r>
    <s v="November"/>
    <s v="FEW62947883"/>
    <d v="2022-11-29T00:00:00"/>
    <s v="Regular"/>
    <n v="69.3"/>
    <n v="28.55"/>
    <n v="7.11"/>
    <n v="104.96"/>
    <s v="Lancaster"/>
    <x v="9"/>
    <n v="93536"/>
    <x v="2"/>
    <s v="Fairwinds Estate Winery"/>
    <s v="C7"/>
    <x v="1"/>
    <n v="69.3"/>
    <x v="0"/>
    <n v="0.10249999999999999"/>
    <n v="7.1032499999999992"/>
    <x v="5"/>
    <n v="7.11"/>
    <n v="-6.750000000001144E-3"/>
  </r>
  <r>
    <s v="December"/>
    <s v="FEW62948781"/>
    <d v="2022-12-27T00:00:00"/>
    <s v="Regular"/>
    <n v="55.3"/>
    <n v="25.4"/>
    <n v="4.29"/>
    <n v="84.99"/>
    <s v="Yorba Linda"/>
    <x v="9"/>
    <n v="92886"/>
    <x v="2"/>
    <s v="Fairwinds Estate Winery"/>
    <s v="C7"/>
    <x v="1"/>
    <n v="55.3"/>
    <x v="0"/>
    <n v="7.7499999999999999E-2"/>
    <n v="4.2857500000000002"/>
    <x v="8"/>
    <n v="4.29"/>
    <n v="-4.249999999999865E-3"/>
  </r>
  <r>
    <s v="December"/>
    <s v="FEW62948175"/>
    <d v="2022-12-09T00:00:00"/>
    <s v="Regular"/>
    <n v="69.3"/>
    <n v="38.96"/>
    <n v="7.17"/>
    <n v="115.43"/>
    <s v="Medford"/>
    <x v="14"/>
    <n v="8055"/>
    <x v="0"/>
    <s v="Fairwinds Estate Winery"/>
    <s v="C7"/>
    <x v="0"/>
    <m/>
    <x v="0"/>
    <m/>
    <m/>
    <x v="0"/>
    <m/>
    <m/>
  </r>
  <r>
    <s v="December"/>
    <s v="FEW62948817"/>
    <d v="2022-12-27T00:00:00"/>
    <s v="Regular"/>
    <n v="55.3"/>
    <n v="25.4"/>
    <n v="4.3"/>
    <n v="85"/>
    <s v="San Diego"/>
    <x v="9"/>
    <n v="92104"/>
    <x v="2"/>
    <s v="Fairwinds Estate Winery"/>
    <s v="C7"/>
    <x v="1"/>
    <n v="55.3"/>
    <x v="0"/>
    <n v="7.7499999999999999E-2"/>
    <n v="4.2857500000000002"/>
    <x v="1"/>
    <n v="4.3"/>
    <n v="-1.4249999999999652E-2"/>
  </r>
  <r>
    <s v="October"/>
    <s v="FEW62947338"/>
    <d v="2022-10-07T00:00:00"/>
    <s v="Regular"/>
    <n v="34.299999999999997"/>
    <n v="29.58"/>
    <n v="5.1100000000000003"/>
    <n v="68.989999999999995"/>
    <s v="Fort Worth"/>
    <x v="11"/>
    <n v="76107"/>
    <x v="2"/>
    <s v="Fairwinds Estate Winery"/>
    <s v="C7"/>
    <x v="0"/>
    <m/>
    <x v="0"/>
    <m/>
    <m/>
    <x v="0"/>
    <m/>
    <m/>
  </r>
  <r>
    <s v="November"/>
    <s v="FEW62947831"/>
    <d v="2022-11-28T00:00:00"/>
    <s v="Regular"/>
    <n v="55.3"/>
    <n v="35.380000000000003"/>
    <n v="6.35"/>
    <n v="97.03"/>
    <s v="Pittsburgh"/>
    <x v="15"/>
    <n v="15238"/>
    <x v="2"/>
    <s v="Fairwinds Estate Winery"/>
    <s v="C7"/>
    <x v="0"/>
    <m/>
    <x v="0"/>
    <m/>
    <m/>
    <x v="0"/>
    <m/>
    <m/>
  </r>
  <r>
    <s v="November"/>
    <s v="FEW62947677"/>
    <d v="2022-11-21T00:00:00"/>
    <s v="Regular"/>
    <n v="69.3"/>
    <n v="38.96"/>
    <n v="9.6199999999999992"/>
    <n v="117.88"/>
    <s v="New York"/>
    <x v="5"/>
    <n v="10010"/>
    <x v="2"/>
    <s v="Fairwinds Estate Winery"/>
    <s v="C7"/>
    <x v="0"/>
    <m/>
    <x v="0"/>
    <m/>
    <m/>
    <x v="0"/>
    <m/>
    <m/>
  </r>
  <r>
    <s v="December"/>
    <s v="FM3223"/>
    <d v="2022-12-12T00:00:00"/>
    <s v="Regular"/>
    <n v="360"/>
    <n v="48.66"/>
    <n v="32.69"/>
    <n v="441.35"/>
    <s v="oswego"/>
    <x v="5"/>
    <s v="13126-4136"/>
    <x v="2"/>
    <s v="First Moon"/>
    <s v="C7"/>
    <x v="0"/>
    <m/>
    <x v="0"/>
    <m/>
    <m/>
    <x v="0"/>
    <m/>
    <m/>
  </r>
  <r>
    <s v="October"/>
    <s v="FM3180"/>
    <d v="2022-10-06T00:00:00"/>
    <s v="Regular"/>
    <n v="269"/>
    <n v="44.87"/>
    <n v="25.11"/>
    <n v="338.98"/>
    <s v="TYLER"/>
    <x v="11"/>
    <n v="75703"/>
    <x v="2"/>
    <s v="First Moon"/>
    <s v="C7"/>
    <x v="0"/>
    <m/>
    <x v="0"/>
    <m/>
    <m/>
    <x v="0"/>
    <m/>
    <m/>
  </r>
  <r>
    <s v="December"/>
    <s v="FM3224"/>
    <d v="2022-12-13T00:00:00"/>
    <s v="Regular"/>
    <n v="85.2"/>
    <n v="21.56"/>
    <n v="5.1100000000000003"/>
    <n v="111.87"/>
    <s v="Midlothian"/>
    <x v="3"/>
    <n v="23113"/>
    <x v="0"/>
    <s v="First Moon"/>
    <s v="C7"/>
    <x v="0"/>
    <m/>
    <x v="0"/>
    <m/>
    <m/>
    <x v="0"/>
    <m/>
    <m/>
  </r>
  <r>
    <s v="November"/>
    <s v="FM3202"/>
    <d v="2022-11-14T00:00:00"/>
    <s v="Deposit"/>
    <n v="50"/>
    <n v="0"/>
    <n v="0"/>
    <n v="50"/>
    <s v="null"/>
    <x v="1"/>
    <s v="null"/>
    <x v="1"/>
    <s v="First Moon"/>
    <s v="C7"/>
    <x v="1"/>
    <m/>
    <x v="1"/>
    <m/>
    <m/>
    <x v="0"/>
    <m/>
    <m/>
  </r>
  <r>
    <s v="October"/>
    <s v="FM3173"/>
    <d v="2022-10-06T00:00:00"/>
    <s v="Regular"/>
    <n v="330"/>
    <n v="48.66"/>
    <n v="23.67"/>
    <n v="402.33"/>
    <s v="Chicago"/>
    <x v="22"/>
    <n v="60614"/>
    <x v="0"/>
    <s v="First Moon"/>
    <s v="C7"/>
    <x v="0"/>
    <m/>
    <x v="0"/>
    <m/>
    <m/>
    <x v="0"/>
    <m/>
    <m/>
  </r>
  <r>
    <s v="October"/>
    <s v="FM3177"/>
    <d v="2022-10-06T00:00:00"/>
    <s v="Regular"/>
    <n v="330"/>
    <n v="48.66"/>
    <n v="19.8"/>
    <n v="398.46"/>
    <s v="Chantilly"/>
    <x v="3"/>
    <n v="20151"/>
    <x v="0"/>
    <s v="First Moon"/>
    <s v="C7"/>
    <x v="0"/>
    <m/>
    <x v="0"/>
    <m/>
    <m/>
    <x v="0"/>
    <m/>
    <m/>
  </r>
  <r>
    <s v="November"/>
    <s v="FM3205"/>
    <d v="2022-11-15T00:00:00"/>
    <s v="Regular"/>
    <n v="140"/>
    <n v="28.09"/>
    <n v="13.06"/>
    <n v="181.15"/>
    <s v="Claremore"/>
    <x v="40"/>
    <n v="74019"/>
    <x v="2"/>
    <s v="First Moon"/>
    <s v="C7"/>
    <x v="0"/>
    <m/>
    <x v="0"/>
    <m/>
    <m/>
    <x v="0"/>
    <m/>
    <m/>
  </r>
  <r>
    <s v="November"/>
    <s v="FM3196"/>
    <d v="2022-11-06T00:00:00"/>
    <s v="Deposit"/>
    <n v="50"/>
    <n v="0"/>
    <n v="0"/>
    <n v="50"/>
    <s v="null"/>
    <x v="1"/>
    <s v="null"/>
    <x v="1"/>
    <s v="First Moon"/>
    <s v="C7"/>
    <x v="1"/>
    <m/>
    <x v="1"/>
    <m/>
    <m/>
    <x v="0"/>
    <m/>
    <m/>
  </r>
  <r>
    <s v="October"/>
    <s v="FM3185"/>
    <d v="2022-10-11T00:00:00"/>
    <s v="Regular"/>
    <n v="190"/>
    <n v="29.86"/>
    <n v="16.350000000000001"/>
    <n v="236.21"/>
    <s v="Potomac"/>
    <x v="6"/>
    <n v="20854"/>
    <x v="2"/>
    <s v="First Moon"/>
    <s v="C7"/>
    <x v="0"/>
    <m/>
    <x v="0"/>
    <m/>
    <m/>
    <x v="0"/>
    <m/>
    <m/>
  </r>
  <r>
    <s v="October"/>
    <s v="FM3184"/>
    <d v="2022-10-11T00:00:00"/>
    <s v="Regular"/>
    <n v="174"/>
    <n v="25.76"/>
    <n v="14.96"/>
    <n v="214.72"/>
    <s v="Phoenix"/>
    <x v="24"/>
    <n v="85020"/>
    <x v="2"/>
    <s v="First Moon"/>
    <s v="C7"/>
    <x v="0"/>
    <m/>
    <x v="0"/>
    <m/>
    <m/>
    <x v="0"/>
    <m/>
    <m/>
  </r>
  <r>
    <s v="December"/>
    <s v="FM3216"/>
    <d v="2022-12-09T00:00:00"/>
    <s v="Regular"/>
    <n v="84"/>
    <n v="21.56"/>
    <n v="7.39"/>
    <n v="112.95"/>
    <s v="Carmel"/>
    <x v="18"/>
    <n v="46032"/>
    <x v="0"/>
    <s v="First Moon"/>
    <s v="C7"/>
    <x v="0"/>
    <m/>
    <x v="0"/>
    <m/>
    <m/>
    <x v="0"/>
    <m/>
    <m/>
  </r>
  <r>
    <s v="December"/>
    <s v="FM3219"/>
    <d v="2022-12-11T00:00:00"/>
    <s v="Regular"/>
    <n v="35"/>
    <n v="20.67"/>
    <n v="3.33"/>
    <n v="59"/>
    <s v="Los angeles"/>
    <x v="9"/>
    <n v="90005"/>
    <x v="2"/>
    <s v="First Moon"/>
    <s v="C7"/>
    <x v="1"/>
    <n v="35"/>
    <x v="0"/>
    <n v="9.5000000000000001E-2"/>
    <n v="3.3250000000000002"/>
    <x v="5"/>
    <n v="3.33"/>
    <n v="-4.9999999999998934E-3"/>
  </r>
  <r>
    <s v="November"/>
    <s v="FM3195"/>
    <d v="2022-11-02T00:00:00"/>
    <s v="Regular"/>
    <n v="35"/>
    <n v="19.03"/>
    <n v="0"/>
    <n v="54.03"/>
    <s v="tuscaloosa"/>
    <x v="30"/>
    <n v="35401"/>
    <x v="3"/>
    <s v="First Moon"/>
    <s v="C7"/>
    <x v="1"/>
    <n v="35"/>
    <x v="0"/>
    <n v="7.7499999999999999E-2"/>
    <n v="2.7124999999999999"/>
    <x v="2"/>
    <n v="0"/>
    <n v="2.7124999999999999"/>
  </r>
  <r>
    <s v="October"/>
    <s v="FM3192"/>
    <d v="2022-10-31T00:00:00"/>
    <s v="Refund"/>
    <n v="-330"/>
    <n v="-48.66"/>
    <n v="-23.67"/>
    <n v="-402.33"/>
    <s v="Chicago"/>
    <x v="22"/>
    <n v="60614"/>
    <x v="2"/>
    <s v="First Moon"/>
    <s v="C7"/>
    <x v="0"/>
    <m/>
    <x v="0"/>
    <m/>
    <m/>
    <x v="0"/>
    <m/>
    <m/>
  </r>
  <r>
    <s v="December"/>
    <s v="FM3227"/>
    <d v="2022-12-19T00:00:00"/>
    <s v="Deposit"/>
    <n v="50"/>
    <n v="0"/>
    <n v="0"/>
    <n v="50"/>
    <s v="null"/>
    <x v="1"/>
    <s v="null"/>
    <x v="1"/>
    <s v="First Moon"/>
    <s v="C7"/>
    <x v="1"/>
    <m/>
    <x v="1"/>
    <m/>
    <m/>
    <x v="0"/>
    <m/>
    <m/>
  </r>
  <r>
    <s v="November"/>
    <s v="FM3210"/>
    <d v="2022-11-18T00:00:00"/>
    <s v="Regular"/>
    <n v="29"/>
    <n v="20.67"/>
    <n v="2.25"/>
    <n v="51.92"/>
    <s v="Lake Forest"/>
    <x v="9"/>
    <n v="92630"/>
    <x v="2"/>
    <s v="First Moon"/>
    <s v="C7"/>
    <x v="1"/>
    <n v="29"/>
    <x v="0"/>
    <n v="7.7499999999999999E-2"/>
    <n v="2.2475000000000001"/>
    <x v="8"/>
    <n v="2.25"/>
    <n v="-2.4999999999999467E-3"/>
  </r>
  <r>
    <s v="November"/>
    <s v="FM3208"/>
    <d v="2022-11-15T00:00:00"/>
    <s v="Regular"/>
    <n v="280"/>
    <n v="48.66"/>
    <n v="0"/>
    <n v="328.66"/>
    <s v="Belmont"/>
    <x v="25"/>
    <n v="2478"/>
    <x v="2"/>
    <s v="First Moon"/>
    <s v="C7"/>
    <x v="0"/>
    <m/>
    <x v="0"/>
    <m/>
    <m/>
    <x v="0"/>
    <m/>
    <m/>
  </r>
  <r>
    <s v="December"/>
    <s v="FM3221"/>
    <d v="2022-12-11T00:00:00"/>
    <s v="Regular"/>
    <n v="280"/>
    <n v="39.270000000000003"/>
    <n v="0.27"/>
    <n v="319.54000000000002"/>
    <s v="Littleton"/>
    <x v="27"/>
    <n v="80120"/>
    <x v="0"/>
    <s v="First Moon"/>
    <s v="C7"/>
    <x v="0"/>
    <m/>
    <x v="0"/>
    <m/>
    <m/>
    <x v="0"/>
    <m/>
    <m/>
  </r>
  <r>
    <s v="October"/>
    <s v="FM3168"/>
    <d v="2022-10-06T00:00:00"/>
    <s v="Refund"/>
    <n v="-190"/>
    <n v="-28.09"/>
    <n v="-17.46"/>
    <n v="-235.55"/>
    <s v="Fort Worth"/>
    <x v="11"/>
    <n v="76135"/>
    <x v="2"/>
    <s v="First Moon"/>
    <s v="C7"/>
    <x v="0"/>
    <m/>
    <x v="0"/>
    <m/>
    <m/>
    <x v="0"/>
    <m/>
    <m/>
  </r>
  <r>
    <s v="November"/>
    <s v="FM3204"/>
    <d v="2022-11-15T00:00:00"/>
    <s v="Regular"/>
    <n v="190"/>
    <n v="28.55"/>
    <n v="19.48"/>
    <n v="238.03"/>
    <s v="Norwalk"/>
    <x v="9"/>
    <n v="90650"/>
    <x v="2"/>
    <s v="First Moon"/>
    <s v="C7"/>
    <x v="1"/>
    <n v="190"/>
    <x v="0"/>
    <n v="0.10249999999999999"/>
    <n v="19.474999999999998"/>
    <x v="5"/>
    <n v="19.48"/>
    <n v="-5.000000000002558E-3"/>
  </r>
  <r>
    <s v="October"/>
    <s v="FM3186"/>
    <d v="2022-10-19T00:00:00"/>
    <s v="Regular"/>
    <n v="354"/>
    <n v="48.66"/>
    <n v="24.16"/>
    <n v="426.82"/>
    <s v="West Bloomfield"/>
    <x v="19"/>
    <s v="48322-2253"/>
    <x v="0"/>
    <s v="First Moon"/>
    <s v="C7"/>
    <x v="0"/>
    <m/>
    <x v="0"/>
    <m/>
    <m/>
    <x v="0"/>
    <m/>
    <m/>
  </r>
  <r>
    <s v="December"/>
    <s v="FM3218"/>
    <d v="2022-12-11T00:00:00"/>
    <s v="Regular"/>
    <n v="44"/>
    <n v="19.920000000000002"/>
    <n v="6.55"/>
    <n v="70.47"/>
    <s v="Seattle"/>
    <x v="33"/>
    <n v="98118"/>
    <x v="0"/>
    <s v="First Moon"/>
    <s v="C7"/>
    <x v="0"/>
    <m/>
    <x v="0"/>
    <m/>
    <m/>
    <x v="0"/>
    <m/>
    <m/>
  </r>
  <r>
    <s v="November"/>
    <s v="FM3213"/>
    <d v="2022-11-28T00:00:00"/>
    <s v="Regular"/>
    <n v="165"/>
    <n v="25.1"/>
    <n v="0"/>
    <n v="190.1"/>
    <s v="Punta Gorda"/>
    <x v="12"/>
    <n v="33950"/>
    <x v="2"/>
    <s v="First Moon"/>
    <s v="C7"/>
    <x v="0"/>
    <m/>
    <x v="0"/>
    <m/>
    <m/>
    <x v="0"/>
    <m/>
    <m/>
  </r>
  <r>
    <s v="October"/>
    <s v="FM3171"/>
    <d v="2022-10-06T00:00:00"/>
    <s v="Regular"/>
    <n v="330"/>
    <n v="36.78"/>
    <n v="28.05"/>
    <n v="394.83"/>
    <s v="Windsor"/>
    <x v="9"/>
    <n v="95492"/>
    <x v="2"/>
    <s v="First Moon"/>
    <s v="C7"/>
    <x v="1"/>
    <n v="330"/>
    <x v="0"/>
    <n v="8.5000000000000006E-2"/>
    <n v="28.05"/>
    <x v="15"/>
    <n v="28.05"/>
    <n v="0"/>
  </r>
  <r>
    <s v="October"/>
    <s v="FM3165"/>
    <d v="2022-10-06T00:00:00"/>
    <s v="Regular"/>
    <n v="140"/>
    <n v="25.76"/>
    <n v="11.27"/>
    <n v="177.03"/>
    <s v="Scottsdale"/>
    <x v="24"/>
    <n v="85255"/>
    <x v="2"/>
    <s v="First Moon"/>
    <s v="C7"/>
    <x v="0"/>
    <m/>
    <x v="0"/>
    <m/>
    <m/>
    <x v="0"/>
    <m/>
    <m/>
  </r>
  <r>
    <s v="October"/>
    <s v="FM3179"/>
    <d v="2022-10-06T00:00:00"/>
    <s v="Regular"/>
    <n v="330"/>
    <n v="48.66"/>
    <n v="0"/>
    <n v="378.66"/>
    <s v="Farmington"/>
    <x v="23"/>
    <n v="55024"/>
    <x v="2"/>
    <s v="First Moon"/>
    <s v="C7"/>
    <x v="0"/>
    <m/>
    <x v="0"/>
    <m/>
    <m/>
    <x v="0"/>
    <m/>
    <m/>
  </r>
  <r>
    <s v="November"/>
    <s v="FM3194"/>
    <d v="2022-11-02T00:00:00"/>
    <s v="Regular"/>
    <n v="0"/>
    <n v="0"/>
    <n v="0"/>
    <n v="0"/>
    <s v="Centennial"/>
    <x v="27"/>
    <n v="80112"/>
    <x v="2"/>
    <s v="First Moon"/>
    <s v="C7"/>
    <x v="0"/>
    <m/>
    <x v="0"/>
    <m/>
    <m/>
    <x v="0"/>
    <m/>
    <m/>
  </r>
  <r>
    <s v="December"/>
    <s v="FM3228"/>
    <d v="2022-12-22T00:00:00"/>
    <s v="Deposit"/>
    <n v="50"/>
    <n v="0"/>
    <n v="0"/>
    <n v="50"/>
    <s v="null"/>
    <x v="1"/>
    <s v="null"/>
    <x v="1"/>
    <s v="First Moon"/>
    <s v="C7"/>
    <x v="1"/>
    <m/>
    <x v="1"/>
    <m/>
    <m/>
    <x v="0"/>
    <m/>
    <m/>
  </r>
  <r>
    <s v="November"/>
    <s v="FM3211"/>
    <d v="2022-11-20T00:00:00"/>
    <s v="Regular"/>
    <n v="0"/>
    <n v="0"/>
    <n v="0"/>
    <n v="0"/>
    <s v="BONHAM"/>
    <x v="11"/>
    <n v="75418"/>
    <x v="2"/>
    <s v="First Moon"/>
    <s v="C7"/>
    <x v="0"/>
    <m/>
    <x v="0"/>
    <m/>
    <m/>
    <x v="0"/>
    <m/>
    <m/>
  </r>
  <r>
    <s v="October"/>
    <s v="FM3187"/>
    <d v="2022-10-20T00:00:00"/>
    <s v="Refund"/>
    <n v="-310"/>
    <n v="-64.64"/>
    <n v="-26.22"/>
    <n v="-400.86"/>
    <s v="Tupelo"/>
    <x v="13"/>
    <n v="38804"/>
    <x v="3"/>
    <s v="First Moon"/>
    <s v="C7"/>
    <x v="1"/>
    <n v="-310"/>
    <x v="0"/>
    <n v="7.7499999999999999E-2"/>
    <n v="-24.024999999999999"/>
    <x v="2"/>
    <n v="-26.22"/>
    <n v="2.1950000000000003"/>
  </r>
  <r>
    <s v="December"/>
    <s v="FM3229"/>
    <d v="2022-12-28T00:00:00"/>
    <s v="Refund"/>
    <n v="-360"/>
    <n v="-48.66"/>
    <n v="-32.69"/>
    <n v="-441.35"/>
    <s v="oswego"/>
    <x v="5"/>
    <s v="13126-4136"/>
    <x v="2"/>
    <s v="First Moon"/>
    <s v="C7"/>
    <x v="0"/>
    <m/>
    <x v="0"/>
    <m/>
    <m/>
    <x v="0"/>
    <m/>
    <m/>
  </r>
  <r>
    <s v="November"/>
    <s v="FM3197"/>
    <d v="2022-11-06T00:00:00"/>
    <s v="Deposit"/>
    <n v="50"/>
    <n v="0"/>
    <n v="0"/>
    <n v="50"/>
    <s v="null"/>
    <x v="1"/>
    <s v="null"/>
    <x v="1"/>
    <s v="First Moon"/>
    <s v="C7"/>
    <x v="1"/>
    <m/>
    <x v="1"/>
    <m/>
    <m/>
    <x v="0"/>
    <m/>
    <m/>
  </r>
  <r>
    <s v="October"/>
    <s v="FM3181"/>
    <d v="2022-10-06T00:00:00"/>
    <s v="Regular"/>
    <n v="330"/>
    <n v="36.78"/>
    <n v="30.53"/>
    <n v="397.31"/>
    <s v="Santa Rosa"/>
    <x v="9"/>
    <n v="95404"/>
    <x v="2"/>
    <s v="First Moon"/>
    <s v="C7"/>
    <x v="1"/>
    <n v="330"/>
    <x v="0"/>
    <n v="9.2499999999999999E-2"/>
    <n v="30.524999999999999"/>
    <x v="15"/>
    <n v="30.53"/>
    <n v="-5.000000000002558E-3"/>
  </r>
  <r>
    <s v="October"/>
    <s v="FM3190"/>
    <d v="2022-10-24T00:00:00"/>
    <s v="Regular"/>
    <n v="112"/>
    <n v="42.7"/>
    <n v="0"/>
    <n v="154.69999999999999"/>
    <s v="Cedar Flls"/>
    <x v="43"/>
    <n v="50613"/>
    <x v="2"/>
    <s v="First Moon"/>
    <s v="C7"/>
    <x v="0"/>
    <m/>
    <x v="0"/>
    <m/>
    <m/>
    <x v="0"/>
    <m/>
    <m/>
  </r>
  <r>
    <s v="November"/>
    <s v="FM3198"/>
    <d v="2022-11-08T00:00:00"/>
    <s v="Regular"/>
    <n v="35"/>
    <n v="19.03"/>
    <n v="0"/>
    <n v="54.03"/>
    <s v="Prior Lake"/>
    <x v="23"/>
    <n v="55372"/>
    <x v="2"/>
    <s v="First Moon"/>
    <s v="C7"/>
    <x v="0"/>
    <m/>
    <x v="0"/>
    <m/>
    <m/>
    <x v="0"/>
    <m/>
    <m/>
  </r>
  <r>
    <s v="October"/>
    <s v="FM3189"/>
    <d v="2022-10-23T00:00:00"/>
    <s v="Deposit"/>
    <n v="50"/>
    <n v="0"/>
    <n v="0"/>
    <n v="50"/>
    <s v="null"/>
    <x v="1"/>
    <s v="null"/>
    <x v="1"/>
    <s v="First Moon"/>
    <s v="C7"/>
    <x v="1"/>
    <m/>
    <x v="1"/>
    <m/>
    <m/>
    <x v="0"/>
    <m/>
    <m/>
  </r>
  <r>
    <s v="December"/>
    <s v="FM3226"/>
    <d v="2022-12-15T00:00:00"/>
    <s v="Regular"/>
    <n v="85"/>
    <n v="20.59"/>
    <n v="8.4499999999999993"/>
    <n v="114.04"/>
    <s v="Dallas"/>
    <x v="11"/>
    <n v="75252"/>
    <x v="2"/>
    <s v="First Moon"/>
    <s v="C7"/>
    <x v="0"/>
    <m/>
    <x v="0"/>
    <m/>
    <m/>
    <x v="0"/>
    <m/>
    <m/>
  </r>
  <r>
    <s v="October"/>
    <s v="FM3166"/>
    <d v="2022-10-06T00:00:00"/>
    <s v="Regular"/>
    <n v="190"/>
    <n v="28.09"/>
    <n v="17.46"/>
    <n v="235.55"/>
    <s v="Fort Worth"/>
    <x v="11"/>
    <n v="76135"/>
    <x v="2"/>
    <s v="First Moon"/>
    <s v="C7"/>
    <x v="0"/>
    <m/>
    <x v="0"/>
    <m/>
    <m/>
    <x v="0"/>
    <m/>
    <m/>
  </r>
  <r>
    <s v="October"/>
    <s v="FM3175"/>
    <d v="2022-10-06T00:00:00"/>
    <s v="Regular"/>
    <n v="330"/>
    <n v="36.78"/>
    <n v="23.92"/>
    <n v="390.7"/>
    <s v="Lincoln"/>
    <x v="9"/>
    <n v="95648"/>
    <x v="2"/>
    <s v="First Moon"/>
    <s v="C7"/>
    <x v="1"/>
    <n v="330"/>
    <x v="0"/>
    <n v="7.2499999999999995E-2"/>
    <n v="23.924999999999997"/>
    <x v="18"/>
    <n v="23.92"/>
    <n v="4.9999999999954525E-3"/>
  </r>
  <r>
    <s v="October"/>
    <s v="FM3176"/>
    <d v="2022-10-06T00:00:00"/>
    <s v="Refund"/>
    <n v="-330"/>
    <n v="-36.78"/>
    <n v="-28.05"/>
    <n v="-394.83"/>
    <s v="Windsor"/>
    <x v="9"/>
    <n v="95492"/>
    <x v="2"/>
    <s v="First Moon"/>
    <s v="C7"/>
    <x v="1"/>
    <n v="-330"/>
    <x v="0"/>
    <n v="8.5000000000000006E-2"/>
    <n v="-28.05"/>
    <x v="15"/>
    <n v="-28.05"/>
    <n v="0"/>
  </r>
  <r>
    <s v="December"/>
    <s v="FM3220"/>
    <d v="2022-12-11T00:00:00"/>
    <s v="Regular"/>
    <n v="280"/>
    <n v="43.23"/>
    <n v="23.79"/>
    <n v="347.02"/>
    <s v="EDMOND"/>
    <x v="40"/>
    <n v="73034"/>
    <x v="2"/>
    <s v="First Moon"/>
    <s v="C7"/>
    <x v="0"/>
    <m/>
    <x v="0"/>
    <m/>
    <m/>
    <x v="0"/>
    <m/>
    <m/>
  </r>
  <r>
    <s v="November"/>
    <s v="FM3207"/>
    <d v="2022-11-15T00:00:00"/>
    <s v="Regular"/>
    <n v="140"/>
    <n v="29.86"/>
    <n v="12.06"/>
    <n v="181.92"/>
    <s v="Columbia"/>
    <x v="6"/>
    <n v="21045"/>
    <x v="2"/>
    <s v="First Moon"/>
    <s v="C7"/>
    <x v="0"/>
    <m/>
    <x v="0"/>
    <m/>
    <m/>
    <x v="0"/>
    <m/>
    <m/>
  </r>
  <r>
    <s v="October"/>
    <s v="FM3169"/>
    <d v="2022-10-06T00:00:00"/>
    <s v="Regular"/>
    <n v="159"/>
    <n v="23.66"/>
    <n v="14.61"/>
    <n v="197.27"/>
    <s v="Fort Worth"/>
    <x v="11"/>
    <n v="76135"/>
    <x v="2"/>
    <s v="First Moon"/>
    <s v="C7"/>
    <x v="0"/>
    <m/>
    <x v="0"/>
    <m/>
    <m/>
    <x v="0"/>
    <m/>
    <m/>
  </r>
  <r>
    <s v="October"/>
    <s v="FM3163"/>
    <d v="2022-10-06T00:00:00"/>
    <s v="Regular"/>
    <n v="280"/>
    <n v="36.78"/>
    <n v="21.7"/>
    <n v="338.48"/>
    <s v="Napa"/>
    <x v="9"/>
    <n v="94558"/>
    <x v="2"/>
    <s v="First Moon"/>
    <s v="C7"/>
    <x v="1"/>
    <n v="280"/>
    <x v="0"/>
    <n v="7.7499999999999999E-2"/>
    <n v="21.7"/>
    <x v="2"/>
    <n v="21.7"/>
    <n v="0"/>
  </r>
  <r>
    <s v="December"/>
    <s v="FM3215"/>
    <d v="2022-12-04T00:00:00"/>
    <s v="Regular"/>
    <n v="0"/>
    <n v="0"/>
    <n v="0"/>
    <n v="0"/>
    <s v="Belmont"/>
    <x v="25"/>
    <n v="2478"/>
    <x v="2"/>
    <s v="First Moon"/>
    <s v="C7"/>
    <x v="0"/>
    <m/>
    <x v="0"/>
    <m/>
    <m/>
    <x v="0"/>
    <m/>
    <m/>
  </r>
  <r>
    <s v="October"/>
    <s v="FM3178"/>
    <d v="2022-10-06T00:00:00"/>
    <s v="Regular"/>
    <n v="249"/>
    <n v="35.99"/>
    <n v="21.8"/>
    <n v="306.79000000000002"/>
    <s v="Walnut Creek"/>
    <x v="9"/>
    <n v="94595"/>
    <x v="2"/>
    <s v="First Moon"/>
    <s v="C7"/>
    <x v="1"/>
    <n v="249"/>
    <x v="0"/>
    <n v="8.7499999999999994E-2"/>
    <n v="21.787499999999998"/>
    <x v="12"/>
    <n v="21.8"/>
    <n v="-1.2500000000002842E-2"/>
  </r>
  <r>
    <s v="November"/>
    <s v="FM3212"/>
    <d v="2022-11-23T00:00:00"/>
    <s v="Deposit"/>
    <n v="50"/>
    <n v="0"/>
    <n v="0"/>
    <n v="50"/>
    <s v="null"/>
    <x v="1"/>
    <s v="null"/>
    <x v="1"/>
    <s v="First Moon"/>
    <s v="C7"/>
    <x v="1"/>
    <m/>
    <x v="1"/>
    <m/>
    <m/>
    <x v="0"/>
    <m/>
    <m/>
  </r>
  <r>
    <s v="October"/>
    <s v="FM3162"/>
    <d v="2022-10-05T00:00:00"/>
    <s v="Deposit"/>
    <n v="50"/>
    <n v="0"/>
    <n v="0"/>
    <n v="50"/>
    <s v="null"/>
    <x v="1"/>
    <s v="null"/>
    <x v="1"/>
    <s v="First Moon"/>
    <s v="C7"/>
    <x v="1"/>
    <m/>
    <x v="1"/>
    <m/>
    <m/>
    <x v="0"/>
    <m/>
    <m/>
  </r>
  <r>
    <s v="December"/>
    <s v="FM3217"/>
    <d v="2022-12-11T00:00:00"/>
    <s v="Regular"/>
    <n v="35"/>
    <n v="20.67"/>
    <n v="3.33"/>
    <n v="59"/>
    <s v="Tujunga"/>
    <x v="9"/>
    <n v="91042"/>
    <x v="2"/>
    <s v="First Moon"/>
    <s v="C7"/>
    <x v="1"/>
    <n v="35"/>
    <x v="0"/>
    <n v="9.5000000000000001E-2"/>
    <n v="3.3250000000000002"/>
    <x v="5"/>
    <n v="3.33"/>
    <n v="-4.9999999999998934E-3"/>
  </r>
  <r>
    <s v="October"/>
    <s v="FM3164"/>
    <d v="2022-10-06T00:00:00"/>
    <s v="Regular"/>
    <n v="165"/>
    <n v="25.4"/>
    <n v="14.43"/>
    <n v="204.83"/>
    <s v="Riverside"/>
    <x v="9"/>
    <n v="92506"/>
    <x v="2"/>
    <s v="First Moon"/>
    <s v="C7"/>
    <x v="1"/>
    <n v="165"/>
    <x v="0"/>
    <n v="8.7499999999999994E-2"/>
    <n v="14.437499999999998"/>
    <x v="4"/>
    <n v="14.43"/>
    <n v="7.4999999999985079E-3"/>
  </r>
  <r>
    <s v="November"/>
    <s v="FM3209"/>
    <d v="2022-11-15T00:00:00"/>
    <s v="Refund"/>
    <n v="-190"/>
    <n v="-28.55"/>
    <n v="-19.48"/>
    <n v="-238.03"/>
    <s v="Norwalk"/>
    <x v="9"/>
    <n v="90650"/>
    <x v="2"/>
    <s v="First Moon"/>
    <s v="C7"/>
    <x v="1"/>
    <n v="-190"/>
    <x v="0"/>
    <n v="0.10249999999999999"/>
    <n v="-19.474999999999998"/>
    <x v="5"/>
    <n v="-19.48"/>
    <n v="5.000000000002558E-3"/>
  </r>
  <r>
    <s v="October"/>
    <s v="FM3167"/>
    <d v="2022-10-06T00:00:00"/>
    <s v="Regular"/>
    <n v="330"/>
    <n v="43.23"/>
    <n v="29.85"/>
    <n v="403.08"/>
    <s v="Prosper"/>
    <x v="11"/>
    <n v="75078"/>
    <x v="2"/>
    <s v="First Moon"/>
    <s v="C7"/>
    <x v="0"/>
    <m/>
    <x v="0"/>
    <m/>
    <m/>
    <x v="0"/>
    <m/>
    <m/>
  </r>
  <r>
    <s v="November"/>
    <s v="FM3199"/>
    <d v="2022-11-09T00:00:00"/>
    <s v="Regular"/>
    <n v="330"/>
    <n v="43.23"/>
    <n v="29.85"/>
    <n v="403.08"/>
    <s v="Woodway"/>
    <x v="11"/>
    <n v="76712"/>
    <x v="2"/>
    <s v="First Moon"/>
    <s v="C7"/>
    <x v="0"/>
    <m/>
    <x v="0"/>
    <m/>
    <m/>
    <x v="0"/>
    <m/>
    <m/>
  </r>
  <r>
    <s v="December"/>
    <s v="FM3222"/>
    <d v="2022-12-11T00:00:00"/>
    <s v="Regular"/>
    <n v="140"/>
    <n v="28.55"/>
    <n v="14.35"/>
    <n v="182.9"/>
    <s v="La Verne"/>
    <x v="9"/>
    <n v="91750"/>
    <x v="2"/>
    <s v="First Moon"/>
    <s v="C7"/>
    <x v="1"/>
    <n v="140"/>
    <x v="0"/>
    <n v="0.10249999999999999"/>
    <n v="14.35"/>
    <x v="5"/>
    <n v="14.35"/>
    <n v="0"/>
  </r>
  <r>
    <s v="November"/>
    <s v="FM3200"/>
    <d v="2022-11-09T00:00:00"/>
    <s v="Regular"/>
    <n v="0"/>
    <n v="0"/>
    <n v="0"/>
    <n v="0"/>
    <s v="Centennial"/>
    <x v="27"/>
    <n v="80112"/>
    <x v="2"/>
    <s v="First Moon"/>
    <s v="C7"/>
    <x v="0"/>
    <m/>
    <x v="0"/>
    <m/>
    <m/>
    <x v="0"/>
    <m/>
    <m/>
  </r>
  <r>
    <s v="November"/>
    <s v="FM3206"/>
    <d v="2022-11-15T00:00:00"/>
    <s v="Regular"/>
    <n v="280"/>
    <n v="36.78"/>
    <n v="21.7"/>
    <n v="338.48"/>
    <s v="Roseville"/>
    <x v="9"/>
    <n v="95678"/>
    <x v="2"/>
    <s v="First Moon"/>
    <s v="C7"/>
    <x v="1"/>
    <n v="280"/>
    <x v="0"/>
    <n v="7.7499999999999999E-2"/>
    <n v="21.7"/>
    <x v="18"/>
    <n v="21.7"/>
    <n v="0"/>
  </r>
  <r>
    <s v="October"/>
    <s v="FM3161"/>
    <d v="2022-10-04T00:00:00"/>
    <s v="Regular"/>
    <n v="230.1"/>
    <n v="35.99"/>
    <n v="21.88"/>
    <n v="287.97000000000003"/>
    <s v="Marina del Rey"/>
    <x v="9"/>
    <s v="90292-6711"/>
    <x v="2"/>
    <s v="First Moon"/>
    <s v="C7"/>
    <x v="1"/>
    <n v="230.1"/>
    <x v="0"/>
    <n v="9.5000000000000001E-2"/>
    <n v="21.859500000000001"/>
    <x v="5"/>
    <n v="21.88"/>
    <n v="-2.0499999999998408E-2"/>
  </r>
  <r>
    <s v="December"/>
    <s v="FM3214"/>
    <d v="2022-12-03T00:00:00"/>
    <s v="Regular"/>
    <n v="35"/>
    <n v="34.82"/>
    <n v="5.59"/>
    <n v="75.41"/>
    <s v="Dallas"/>
    <x v="11"/>
    <n v="75218"/>
    <x v="2"/>
    <s v="First Moon"/>
    <s v="C7"/>
    <x v="0"/>
    <m/>
    <x v="0"/>
    <m/>
    <m/>
    <x v="0"/>
    <m/>
    <m/>
  </r>
  <r>
    <s v="October"/>
    <s v="FM3188"/>
    <d v="2022-10-22T00:00:00"/>
    <s v="Regular"/>
    <n v="229.2"/>
    <n v="33.32"/>
    <n v="13.75"/>
    <n v="276.27"/>
    <s v="McLean"/>
    <x v="3"/>
    <n v="22101"/>
    <x v="0"/>
    <s v="First Moon"/>
    <s v="C7"/>
    <x v="0"/>
    <m/>
    <x v="0"/>
    <m/>
    <m/>
    <x v="0"/>
    <m/>
    <m/>
  </r>
  <r>
    <s v="October"/>
    <s v="FM3170"/>
    <d v="2022-10-06T00:00:00"/>
    <s v="Regular"/>
    <n v="330"/>
    <n v="43.23"/>
    <n v="14.85"/>
    <n v="388.08"/>
    <s v="Luther"/>
    <x v="40"/>
    <n v="73054"/>
    <x v="2"/>
    <s v="First Moon"/>
    <s v="C7"/>
    <x v="0"/>
    <m/>
    <x v="0"/>
    <m/>
    <m/>
    <x v="0"/>
    <m/>
    <m/>
  </r>
  <r>
    <s v="October"/>
    <s v="FM3174"/>
    <d v="2022-10-06T00:00:00"/>
    <s v="Regular"/>
    <n v="330"/>
    <n v="48.66"/>
    <n v="23.67"/>
    <n v="402.33"/>
    <s v="Rock Island"/>
    <x v="22"/>
    <n v="61201"/>
    <x v="0"/>
    <s v="First Moon"/>
    <s v="C7"/>
    <x v="0"/>
    <m/>
    <x v="0"/>
    <m/>
    <m/>
    <x v="0"/>
    <m/>
    <m/>
  </r>
  <r>
    <s v="November"/>
    <s v="FM3203"/>
    <d v="2022-11-14T00:00:00"/>
    <s v="Regular"/>
    <n v="400.01"/>
    <n v="34.43"/>
    <n v="32"/>
    <n v="466.44"/>
    <s v="Leawood"/>
    <x v="8"/>
    <n v="66224"/>
    <x v="2"/>
    <s v="First Moon"/>
    <s v="C7"/>
    <x v="0"/>
    <m/>
    <x v="0"/>
    <m/>
    <m/>
    <x v="0"/>
    <m/>
    <m/>
  </r>
  <r>
    <s v="October"/>
    <s v="FM3193"/>
    <d v="2022-10-31T00:00:00"/>
    <s v="Regular"/>
    <n v="0"/>
    <n v="0"/>
    <n v="0"/>
    <n v="0"/>
    <s v="Edmonds"/>
    <x v="33"/>
    <n v="98020"/>
    <x v="2"/>
    <s v="First Moon"/>
    <s v="C7"/>
    <x v="0"/>
    <m/>
    <x v="0"/>
    <m/>
    <m/>
    <x v="0"/>
    <m/>
    <m/>
  </r>
  <r>
    <s v="October"/>
    <s v="FM3172"/>
    <d v="2022-10-06T00:00:00"/>
    <s v="Regular"/>
    <n v="330"/>
    <n v="39.270000000000003"/>
    <n v="0.27"/>
    <n v="369.54"/>
    <s v="Centennial"/>
    <x v="27"/>
    <n v="80112"/>
    <x v="2"/>
    <s v="First Moon"/>
    <s v="C7"/>
    <x v="0"/>
    <m/>
    <x v="0"/>
    <m/>
    <m/>
    <x v="0"/>
    <m/>
    <m/>
  </r>
  <r>
    <s v="December"/>
    <s v="FM3225"/>
    <d v="2022-12-14T00:00:00"/>
    <s v="Regular"/>
    <n v="38"/>
    <n v="21.56"/>
    <n v="3.28"/>
    <n v="62.84"/>
    <s v="Shawano"/>
    <x v="29"/>
    <n v="54166"/>
    <x v="0"/>
    <s v="First Moon"/>
    <s v="C7"/>
    <x v="0"/>
    <m/>
    <x v="0"/>
    <m/>
    <m/>
    <x v="0"/>
    <m/>
    <m/>
  </r>
  <r>
    <s v="October"/>
    <s v="FM3191"/>
    <d v="2022-10-25T00:00:00"/>
    <s v="Deposit"/>
    <n v="50"/>
    <n v="0"/>
    <n v="0"/>
    <n v="50"/>
    <s v="null"/>
    <x v="1"/>
    <s v="null"/>
    <x v="1"/>
    <s v="First Moon"/>
    <s v="C7"/>
    <x v="1"/>
    <m/>
    <x v="1"/>
    <m/>
    <m/>
    <x v="0"/>
    <m/>
    <m/>
  </r>
  <r>
    <s v="October"/>
    <s v="FM3183"/>
    <d v="2022-10-06T00:00:00"/>
    <s v="Regular"/>
    <n v="140"/>
    <n v="29.86"/>
    <n v="0"/>
    <n v="169.86"/>
    <s v="Tallahassee"/>
    <x v="12"/>
    <n v="32303"/>
    <x v="2"/>
    <s v="First Moon"/>
    <s v="C7"/>
    <x v="0"/>
    <m/>
    <x v="0"/>
    <m/>
    <m/>
    <x v="0"/>
    <m/>
    <m/>
  </r>
  <r>
    <s v="November"/>
    <s v="FM3201"/>
    <d v="2022-11-11T00:00:00"/>
    <s v="Regular"/>
    <n v="95"/>
    <n v="19.03"/>
    <n v="7.98"/>
    <n v="122.01"/>
    <s v="Fort Wayne"/>
    <x v="18"/>
    <n v="46845"/>
    <x v="2"/>
    <s v="First Moon"/>
    <s v="C7"/>
    <x v="0"/>
    <m/>
    <x v="0"/>
    <m/>
    <m/>
    <x v="0"/>
    <m/>
    <m/>
  </r>
  <r>
    <s v="October"/>
    <s v="FM3182"/>
    <d v="2022-10-06T00:00:00"/>
    <s v="Regular"/>
    <n v="144"/>
    <n v="28.09"/>
    <n v="13.77"/>
    <n v="185.86"/>
    <s v="El Paso"/>
    <x v="11"/>
    <n v="79938"/>
    <x v="2"/>
    <s v="First Moon"/>
    <s v="C7"/>
    <x v="0"/>
    <m/>
    <x v="0"/>
    <m/>
    <m/>
    <x v="0"/>
    <m/>
    <m/>
  </r>
  <r>
    <s v="December"/>
    <s v="FOO2778"/>
    <d v="2022-12-07T00:00:00"/>
    <s v="Regular"/>
    <n v="295"/>
    <n v="46.63"/>
    <n v="32.450000000000003"/>
    <n v="374.08"/>
    <s v="Clarksville"/>
    <x v="4"/>
    <n v="37043"/>
    <x v="0"/>
    <s v="Foolish Club"/>
    <s v="C7"/>
    <x v="0"/>
    <m/>
    <x v="0"/>
    <m/>
    <m/>
    <x v="0"/>
    <m/>
    <m/>
  </r>
  <r>
    <s v="November"/>
    <s v="FOO2753"/>
    <d v="2022-11-27T00:00:00"/>
    <s v="Regular"/>
    <n v="195"/>
    <n v="37.75"/>
    <n v="22.7"/>
    <n v="255.45"/>
    <s v="Silver Point"/>
    <x v="4"/>
    <n v="38582"/>
    <x v="3"/>
    <s v="Foolish Club"/>
    <s v="C7"/>
    <x v="1"/>
    <n v="195"/>
    <x v="0"/>
    <n v="7.7499999999999999E-2"/>
    <n v="15.112500000000001"/>
    <x v="2"/>
    <n v="22.7"/>
    <n v="-7.5874999999999986"/>
  </r>
  <r>
    <s v="December"/>
    <s v="FOO2796"/>
    <d v="2022-12-14T00:00:00"/>
    <s v="Regular"/>
    <n v="175"/>
    <n v="37.75"/>
    <n v="17.02"/>
    <n v="229.77"/>
    <s v="Lithonia"/>
    <x v="7"/>
    <n v="30038"/>
    <x v="0"/>
    <s v="Foolish Club"/>
    <s v="C7"/>
    <x v="0"/>
    <m/>
    <x v="0"/>
    <m/>
    <m/>
    <x v="0"/>
    <m/>
    <m/>
  </r>
  <r>
    <s v="December"/>
    <s v="FOO2804"/>
    <d v="2022-12-15T00:00:00"/>
    <s v="Regular"/>
    <n v="65"/>
    <n v="21.56"/>
    <n v="5.85"/>
    <n v="92.41"/>
    <s v="Statesville"/>
    <x v="0"/>
    <n v="28625"/>
    <x v="0"/>
    <s v="Foolish Club"/>
    <s v="C7"/>
    <x v="0"/>
    <m/>
    <x v="0"/>
    <m/>
    <m/>
    <x v="0"/>
    <m/>
    <m/>
  </r>
  <r>
    <s v="December"/>
    <s v="FOO2792"/>
    <d v="2022-12-13T00:00:00"/>
    <s v="Regular"/>
    <n v="275"/>
    <n v="33.32"/>
    <n v="28.53"/>
    <n v="336.85"/>
    <s v="Joelton"/>
    <x v="4"/>
    <n v="37080"/>
    <x v="0"/>
    <s v="Foolish Club"/>
    <s v="C7"/>
    <x v="0"/>
    <m/>
    <x v="0"/>
    <m/>
    <m/>
    <x v="0"/>
    <m/>
    <m/>
  </r>
  <r>
    <s v="December"/>
    <s v="FOO2786"/>
    <d v="2022-12-09T00:00:00"/>
    <s v="Regular"/>
    <n v="1520"/>
    <n v="187.7"/>
    <n v="158"/>
    <n v="1865.7"/>
    <s v="Nashville"/>
    <x v="4"/>
    <n v="37204"/>
    <x v="3"/>
    <s v="Foolish Club"/>
    <s v="C7"/>
    <x v="1"/>
    <n v="1520"/>
    <x v="0"/>
    <n v="7.7499999999999999E-2"/>
    <n v="117.8"/>
    <x v="2"/>
    <n v="158"/>
    <n v="-40.200000000000003"/>
  </r>
  <r>
    <s v="December"/>
    <s v="FOO2806"/>
    <d v="2022-12-15T00:00:00"/>
    <s v="Regular"/>
    <n v="125"/>
    <n v="25.1"/>
    <n v="13.89"/>
    <n v="163.99"/>
    <s v="Nashville"/>
    <x v="4"/>
    <n v="37204"/>
    <x v="0"/>
    <s v="Foolish Club"/>
    <s v="C7"/>
    <x v="0"/>
    <m/>
    <x v="0"/>
    <m/>
    <m/>
    <x v="0"/>
    <m/>
    <m/>
  </r>
  <r>
    <s v="December"/>
    <s v="FOO2820"/>
    <d v="2022-12-23T00:00:00"/>
    <s v="Regular"/>
    <n v="195"/>
    <n v="37.75"/>
    <n v="22.7"/>
    <n v="255.45"/>
    <s v="Newport"/>
    <x v="4"/>
    <n v="37821"/>
    <x v="0"/>
    <s v="Foolish Club"/>
    <s v="C7"/>
    <x v="0"/>
    <m/>
    <x v="0"/>
    <m/>
    <m/>
    <x v="0"/>
    <m/>
    <m/>
  </r>
  <r>
    <s v="October"/>
    <s v="FOO2719"/>
    <d v="2022-10-06T00:00:00"/>
    <s v="Regular"/>
    <n v="380"/>
    <n v="48.66"/>
    <n v="41.79"/>
    <n v="470.45"/>
    <s v="Murfreesboro"/>
    <x v="4"/>
    <n v="37129"/>
    <x v="2"/>
    <s v="Foolish Club"/>
    <s v="C7"/>
    <x v="0"/>
    <m/>
    <x v="0"/>
    <m/>
    <m/>
    <x v="0"/>
    <m/>
    <m/>
  </r>
  <r>
    <s v="December"/>
    <s v="FOO2762"/>
    <d v="2022-12-01T00:00:00"/>
    <s v="Deposit"/>
    <n v="50"/>
    <n v="0"/>
    <n v="0"/>
    <n v="50"/>
    <s v="null"/>
    <x v="1"/>
    <s v="null"/>
    <x v="1"/>
    <s v="Foolish Club"/>
    <s v="C7"/>
    <x v="1"/>
    <m/>
    <x v="1"/>
    <m/>
    <m/>
    <x v="0"/>
    <m/>
    <m/>
  </r>
  <r>
    <s v="December"/>
    <s v="FOO2789"/>
    <d v="2022-12-12T00:00:00"/>
    <s v="Regular"/>
    <n v="229.75"/>
    <n v="33.32"/>
    <n v="21.05"/>
    <n v="284.12"/>
    <s v="Lithonia"/>
    <x v="7"/>
    <n v="30038"/>
    <x v="0"/>
    <s v="Foolish Club"/>
    <s v="C7"/>
    <x v="0"/>
    <m/>
    <x v="0"/>
    <m/>
    <m/>
    <x v="0"/>
    <m/>
    <m/>
  </r>
  <r>
    <s v="December"/>
    <s v="FOO2791"/>
    <d v="2022-12-13T00:00:00"/>
    <s v="Regular"/>
    <n v="125"/>
    <n v="25.1"/>
    <n v="0"/>
    <n v="150.1"/>
    <s v="Fort Myers"/>
    <x v="12"/>
    <n v="33966"/>
    <x v="2"/>
    <s v="Foolish Club"/>
    <s v="C7"/>
    <x v="0"/>
    <m/>
    <x v="0"/>
    <m/>
    <m/>
    <x v="0"/>
    <m/>
    <m/>
  </r>
  <r>
    <s v="November"/>
    <s v="FOO2752"/>
    <d v="2022-11-23T00:00:00"/>
    <s v="Regular"/>
    <n v="195"/>
    <n v="37.75"/>
    <n v="21.53"/>
    <n v="254.28"/>
    <s v="Knoxville"/>
    <x v="4"/>
    <n v="37922"/>
    <x v="0"/>
    <s v="Foolish Club"/>
    <s v="C7"/>
    <x v="0"/>
    <m/>
    <x v="0"/>
    <m/>
    <m/>
    <x v="0"/>
    <m/>
    <m/>
  </r>
  <r>
    <s v="November"/>
    <s v="FOO2751"/>
    <d v="2022-11-23T00:00:00"/>
    <s v="Regular"/>
    <n v="0"/>
    <n v="0"/>
    <n v="0"/>
    <n v="0"/>
    <s v="Gallatin"/>
    <x v="4"/>
    <n v="37066"/>
    <x v="2"/>
    <s v="Foolish Club"/>
    <s v="C7"/>
    <x v="0"/>
    <m/>
    <x v="0"/>
    <m/>
    <m/>
    <x v="0"/>
    <m/>
    <m/>
  </r>
  <r>
    <s v="December"/>
    <s v="FOO2808"/>
    <d v="2022-12-15T00:00:00"/>
    <s v="Regular"/>
    <n v="428.4"/>
    <n v="48.66"/>
    <n v="44.13"/>
    <n v="521.19000000000005"/>
    <s v="Nashville"/>
    <x v="4"/>
    <n v="37203"/>
    <x v="0"/>
    <s v="Foolish Club"/>
    <s v="C7"/>
    <x v="0"/>
    <m/>
    <x v="0"/>
    <m/>
    <m/>
    <x v="0"/>
    <m/>
    <m/>
  </r>
  <r>
    <s v="November"/>
    <s v="FOO2743"/>
    <d v="2022-11-16T00:00:00"/>
    <s v="Regular"/>
    <n v="330"/>
    <n v="48.66"/>
    <n v="36.909999999999997"/>
    <n v="415.57"/>
    <s v="MURFREESBORO"/>
    <x v="4"/>
    <n v="37129"/>
    <x v="2"/>
    <s v="Foolish Club"/>
    <s v="C7"/>
    <x v="0"/>
    <m/>
    <x v="0"/>
    <m/>
    <m/>
    <x v="0"/>
    <m/>
    <m/>
  </r>
  <r>
    <s v="December"/>
    <s v="FOO2803"/>
    <d v="2022-12-15T00:00:00"/>
    <s v="Regular"/>
    <n v="125"/>
    <n v="25.1"/>
    <n v="0"/>
    <n v="150.1"/>
    <s v="Rolla"/>
    <x v="16"/>
    <n v="65401"/>
    <x v="2"/>
    <s v="Foolish Club"/>
    <s v="C7"/>
    <x v="0"/>
    <m/>
    <x v="0"/>
    <m/>
    <m/>
    <x v="0"/>
    <m/>
    <m/>
  </r>
  <r>
    <s v="October"/>
    <s v="FOO2718"/>
    <d v="2022-10-06T00:00:00"/>
    <s v="Regular"/>
    <n v="330"/>
    <n v="48.66"/>
    <n v="0"/>
    <n v="378.66"/>
    <s v="Key West"/>
    <x v="12"/>
    <n v="33040"/>
    <x v="2"/>
    <s v="Foolish Club"/>
    <s v="C7"/>
    <x v="0"/>
    <m/>
    <x v="0"/>
    <m/>
    <m/>
    <x v="0"/>
    <m/>
    <m/>
  </r>
  <r>
    <s v="December"/>
    <s v="FOO2807"/>
    <d v="2022-12-15T00:00:00"/>
    <s v="Regular"/>
    <n v="65"/>
    <n v="21.56"/>
    <n v="8"/>
    <n v="94.56"/>
    <s v="Hermitage"/>
    <x v="4"/>
    <n v="37076"/>
    <x v="0"/>
    <s v="Foolish Club"/>
    <s v="C7"/>
    <x v="0"/>
    <m/>
    <x v="0"/>
    <m/>
    <m/>
    <x v="0"/>
    <m/>
    <m/>
  </r>
  <r>
    <s v="December"/>
    <s v="FOO2772"/>
    <d v="2022-12-06T00:00:00"/>
    <s v="Regular"/>
    <n v="125"/>
    <n v="25.1"/>
    <n v="14.64"/>
    <n v="164.74"/>
    <s v="Cookeville"/>
    <x v="4"/>
    <n v="38506"/>
    <x v="0"/>
    <s v="Foolish Club"/>
    <s v="C7"/>
    <x v="0"/>
    <m/>
    <x v="0"/>
    <m/>
    <m/>
    <x v="0"/>
    <m/>
    <m/>
  </r>
  <r>
    <s v="December"/>
    <s v="FOO2781"/>
    <d v="2022-12-08T00:00:00"/>
    <s v="Regular"/>
    <n v="65"/>
    <n v="22.44"/>
    <n v="5.68"/>
    <n v="93.12"/>
    <s v="Riverside"/>
    <x v="9"/>
    <n v="92508"/>
    <x v="2"/>
    <s v="Foolish Club"/>
    <s v="C7"/>
    <x v="1"/>
    <n v="65"/>
    <x v="0"/>
    <n v="8.7499999999999994E-2"/>
    <n v="5.6875"/>
    <x v="4"/>
    <n v="5.68"/>
    <n v="7.5000000000002842E-3"/>
  </r>
  <r>
    <s v="December"/>
    <s v="FOO2816"/>
    <d v="2022-12-16T00:00:00"/>
    <s v="Regular"/>
    <n v="195"/>
    <n v="37.75"/>
    <n v="21.53"/>
    <n v="254.28"/>
    <s v="Nashville"/>
    <x v="4"/>
    <n v="37219"/>
    <x v="0"/>
    <s v="Foolish Club"/>
    <s v="C7"/>
    <x v="0"/>
    <m/>
    <x v="0"/>
    <m/>
    <m/>
    <x v="0"/>
    <m/>
    <m/>
  </r>
  <r>
    <s v="December"/>
    <s v="FOO2799"/>
    <d v="2022-12-15T00:00:00"/>
    <s v="Regular"/>
    <n v="125"/>
    <n v="25.4"/>
    <n v="9.69"/>
    <n v="160.09"/>
    <s v="Napa"/>
    <x v="9"/>
    <n v="94558"/>
    <x v="2"/>
    <s v="Foolish Club"/>
    <s v="C7"/>
    <x v="1"/>
    <n v="125"/>
    <x v="0"/>
    <n v="7.7499999999999999E-2"/>
    <n v="9.6875"/>
    <x v="2"/>
    <n v="9.69"/>
    <n v="-2.4999999999995026E-3"/>
  </r>
  <r>
    <s v="October"/>
    <s v="FOO2734"/>
    <d v="2022-10-13T00:00:00"/>
    <s v="Regular"/>
    <n v="330"/>
    <n v="48.66"/>
    <n v="36.909999999999997"/>
    <n v="415.57"/>
    <s v="Fairview"/>
    <x v="4"/>
    <n v="37062"/>
    <x v="2"/>
    <s v="Foolish Club"/>
    <s v="C7"/>
    <x v="0"/>
    <m/>
    <x v="0"/>
    <m/>
    <m/>
    <x v="0"/>
    <m/>
    <m/>
  </r>
  <r>
    <s v="December"/>
    <s v="FOO2783"/>
    <d v="2022-12-08T00:00:00"/>
    <s v="Regular"/>
    <n v="295"/>
    <n v="46.63"/>
    <n v="32.450000000000003"/>
    <n v="374.08"/>
    <s v="Parsons"/>
    <x v="4"/>
    <n v="38363"/>
    <x v="0"/>
    <s v="Foolish Club"/>
    <s v="C7"/>
    <x v="0"/>
    <m/>
    <x v="0"/>
    <m/>
    <m/>
    <x v="0"/>
    <m/>
    <m/>
  </r>
  <r>
    <s v="October"/>
    <s v="FOO2731"/>
    <d v="2022-10-11T00:00:00"/>
    <s v="Regular"/>
    <n v="330"/>
    <n v="48.66"/>
    <n v="35.020000000000003"/>
    <n v="413.68"/>
    <s v="Nashville"/>
    <x v="4"/>
    <n v="37207"/>
    <x v="2"/>
    <s v="Foolish Club"/>
    <s v="C7"/>
    <x v="0"/>
    <m/>
    <x v="0"/>
    <m/>
    <m/>
    <x v="0"/>
    <m/>
    <m/>
  </r>
  <r>
    <s v="December"/>
    <s v="FOO2774"/>
    <d v="2022-12-06T00:00:00"/>
    <s v="Regular"/>
    <n v="195"/>
    <n v="37.75"/>
    <n v="14.54"/>
    <n v="247.29"/>
    <s v="Des Plaines"/>
    <x v="22"/>
    <n v="60018"/>
    <x v="0"/>
    <s v="Foolish Club"/>
    <s v="C7"/>
    <x v="0"/>
    <m/>
    <x v="0"/>
    <m/>
    <m/>
    <x v="0"/>
    <m/>
    <m/>
  </r>
  <r>
    <s v="November"/>
    <s v="FOO2760"/>
    <d v="2022-11-29T00:00:00"/>
    <s v="Regular"/>
    <n v="158.72"/>
    <n v="25.1"/>
    <n v="16.989999999999998"/>
    <n v="200.81"/>
    <s v="Nashville"/>
    <x v="4"/>
    <n v="37228"/>
    <x v="0"/>
    <s v="Foolish Club"/>
    <s v="C7"/>
    <x v="0"/>
    <m/>
    <x v="0"/>
    <m/>
    <m/>
    <x v="0"/>
    <m/>
    <m/>
  </r>
  <r>
    <s v="November"/>
    <s v="FOO2758"/>
    <d v="2022-11-28T00:00:00"/>
    <s v="Regular"/>
    <n v="126"/>
    <n v="25.1"/>
    <n v="13.98"/>
    <n v="165.08"/>
    <s v="Nashville"/>
    <x v="4"/>
    <n v="37206"/>
    <x v="0"/>
    <s v="Foolish Club"/>
    <s v="C7"/>
    <x v="0"/>
    <m/>
    <x v="0"/>
    <m/>
    <m/>
    <x v="0"/>
    <m/>
    <m/>
  </r>
  <r>
    <s v="October"/>
    <s v="FOO2726"/>
    <d v="2022-10-10T00:00:00"/>
    <s v="Deposit"/>
    <n v="50"/>
    <n v="0"/>
    <n v="0"/>
    <n v="50"/>
    <s v="null"/>
    <x v="1"/>
    <s v="null"/>
    <x v="1"/>
    <s v="Foolish Club"/>
    <s v="C7"/>
    <x v="1"/>
    <m/>
    <x v="1"/>
    <m/>
    <m/>
    <x v="0"/>
    <m/>
    <m/>
  </r>
  <r>
    <s v="November"/>
    <s v="FOO2742"/>
    <d v="2022-11-16T00:00:00"/>
    <s v="Regular"/>
    <n v="330"/>
    <n v="48.66"/>
    <n v="36.909999999999997"/>
    <n v="415.57"/>
    <s v="Brentwood"/>
    <x v="4"/>
    <n v="37027"/>
    <x v="2"/>
    <s v="Foolish Club"/>
    <s v="C7"/>
    <x v="0"/>
    <m/>
    <x v="0"/>
    <m/>
    <m/>
    <x v="0"/>
    <m/>
    <m/>
  </r>
  <r>
    <s v="November"/>
    <s v="FOO2739"/>
    <d v="2022-11-09T00:00:00"/>
    <s v="Regular"/>
    <n v="910.72"/>
    <n v="144.08000000000001"/>
    <n v="97.57"/>
    <n v="1152.3699999999999"/>
    <s v="nashville"/>
    <x v="4"/>
    <n v="37215"/>
    <x v="3"/>
    <s v="Foolish Club"/>
    <s v="C7"/>
    <x v="1"/>
    <n v="910.72"/>
    <x v="0"/>
    <n v="7.7499999999999999E-2"/>
    <n v="70.580799999999996"/>
    <x v="2"/>
    <n v="97.57"/>
    <n v="-26.989199999999997"/>
  </r>
  <r>
    <s v="November"/>
    <s v="FOO2756"/>
    <d v="2022-11-27T00:00:00"/>
    <s v="Regular"/>
    <n v="195"/>
    <n v="37.75"/>
    <n v="22.11"/>
    <n v="254.86"/>
    <s v="Clarksville"/>
    <x v="4"/>
    <n v="37043"/>
    <x v="3"/>
    <s v="Foolish Club"/>
    <s v="C7"/>
    <x v="1"/>
    <n v="195"/>
    <x v="0"/>
    <n v="7.7499999999999999E-2"/>
    <n v="15.112500000000001"/>
    <x v="2"/>
    <n v="22.11"/>
    <n v="-6.9974999999999987"/>
  </r>
  <r>
    <s v="October"/>
    <s v="FOO2730"/>
    <d v="2022-10-11T00:00:00"/>
    <s v="Regular"/>
    <n v="390"/>
    <n v="48.66"/>
    <n v="40.58"/>
    <n v="479.24"/>
    <s v="BRENTWOOD"/>
    <x v="4"/>
    <n v="37027"/>
    <x v="2"/>
    <s v="Foolish Club"/>
    <s v="C7"/>
    <x v="0"/>
    <m/>
    <x v="0"/>
    <m/>
    <m/>
    <x v="0"/>
    <m/>
    <m/>
  </r>
  <r>
    <s v="October"/>
    <s v="FOO2736"/>
    <d v="2022-10-20T00:00:00"/>
    <s v="Regular"/>
    <n v="381.44"/>
    <n v="48.66"/>
    <n v="41.94"/>
    <n v="472.04"/>
    <s v="Nolensville"/>
    <x v="4"/>
    <n v="37135"/>
    <x v="2"/>
    <s v="Foolish Club"/>
    <s v="C7"/>
    <x v="0"/>
    <m/>
    <x v="0"/>
    <m/>
    <m/>
    <x v="0"/>
    <m/>
    <m/>
  </r>
  <r>
    <s v="November"/>
    <s v="FOO2750"/>
    <d v="2022-11-20T00:00:00"/>
    <s v="Regular"/>
    <n v="280"/>
    <n v="29.86"/>
    <n v="0"/>
    <n v="309.86"/>
    <s v="Hoover"/>
    <x v="30"/>
    <n v="35244"/>
    <x v="3"/>
    <s v="Foolish Club"/>
    <s v="C7"/>
    <x v="1"/>
    <n v="280"/>
    <x v="0"/>
    <n v="7.7499999999999999E-2"/>
    <n v="21.7"/>
    <x v="2"/>
    <n v="0"/>
    <n v="21.7"/>
  </r>
  <r>
    <s v="November"/>
    <s v="FOO2748"/>
    <d v="2022-11-17T00:00:00"/>
    <s v="Regular"/>
    <n v="340"/>
    <n v="48.66"/>
    <n v="35.950000000000003"/>
    <n v="424.61"/>
    <s v="Nashville"/>
    <x v="4"/>
    <n v="37208"/>
    <x v="2"/>
    <s v="Foolish Club"/>
    <s v="C7"/>
    <x v="0"/>
    <m/>
    <x v="0"/>
    <m/>
    <m/>
    <x v="0"/>
    <m/>
    <m/>
  </r>
  <r>
    <s v="December"/>
    <s v="FOO2810"/>
    <d v="2022-12-15T00:00:00"/>
    <s v="Regular"/>
    <n v="65"/>
    <n v="21.56"/>
    <n v="8"/>
    <n v="94.56"/>
    <s v="Nashville"/>
    <x v="4"/>
    <n v="37220"/>
    <x v="0"/>
    <s v="Foolish Club"/>
    <s v="C7"/>
    <x v="0"/>
    <m/>
    <x v="0"/>
    <m/>
    <m/>
    <x v="0"/>
    <m/>
    <m/>
  </r>
  <r>
    <s v="December"/>
    <s v="FOO2802"/>
    <d v="2022-12-15T00:00:00"/>
    <s v="Regular"/>
    <n v="125"/>
    <n v="25.1"/>
    <n v="9"/>
    <n v="159.1"/>
    <s v="Westwood"/>
    <x v="20"/>
    <n v="41101"/>
    <x v="2"/>
    <s v="Foolish Club"/>
    <s v="C7"/>
    <x v="0"/>
    <m/>
    <x v="0"/>
    <m/>
    <m/>
    <x v="0"/>
    <m/>
    <m/>
  </r>
  <r>
    <s v="December"/>
    <s v="FOO2776"/>
    <d v="2022-12-06T00:00:00"/>
    <s v="Regular"/>
    <n v="445"/>
    <n v="0"/>
    <n v="0"/>
    <n v="445"/>
    <s v="Clarksville"/>
    <x v="4"/>
    <n v="37043"/>
    <x v="0"/>
    <s v="Foolish Club"/>
    <s v="C7"/>
    <x v="0"/>
    <m/>
    <x v="0"/>
    <m/>
    <m/>
    <x v="0"/>
    <m/>
    <m/>
  </r>
  <r>
    <s v="October"/>
    <s v="FOO2724"/>
    <d v="2022-10-10T00:00:00"/>
    <s v="Regular"/>
    <n v="380"/>
    <n v="48.66"/>
    <n v="41.79"/>
    <n v="470.45"/>
    <s v="mcewen"/>
    <x v="4"/>
    <n v="37101"/>
    <x v="2"/>
    <s v="Foolish Club"/>
    <s v="C7"/>
    <x v="0"/>
    <m/>
    <x v="0"/>
    <m/>
    <m/>
    <x v="0"/>
    <m/>
    <m/>
  </r>
  <r>
    <s v="December"/>
    <s v="FOO2817"/>
    <d v="2022-12-18T00:00:00"/>
    <s v="Regular"/>
    <n v="390"/>
    <n v="37.75"/>
    <n v="25.67"/>
    <n v="453.42"/>
    <s v="Louisville"/>
    <x v="20"/>
    <n v="40228"/>
    <x v="2"/>
    <s v="Foolish Club"/>
    <s v="C7"/>
    <x v="0"/>
    <m/>
    <x v="0"/>
    <m/>
    <m/>
    <x v="0"/>
    <m/>
    <m/>
  </r>
  <r>
    <s v="December"/>
    <s v="FOO2793"/>
    <d v="2022-12-13T00:00:00"/>
    <s v="Regular"/>
    <n v="195"/>
    <n v="37.75"/>
    <n v="22.7"/>
    <n v="255.45"/>
    <s v="Columbia"/>
    <x v="4"/>
    <n v="38401"/>
    <x v="0"/>
    <s v="Foolish Club"/>
    <s v="C7"/>
    <x v="0"/>
    <m/>
    <x v="0"/>
    <m/>
    <m/>
    <x v="0"/>
    <m/>
    <m/>
  </r>
  <r>
    <s v="December"/>
    <s v="FOO2779"/>
    <d v="2022-12-08T00:00:00"/>
    <s v="Regular"/>
    <n v="295"/>
    <n v="46.63"/>
    <n v="31.61"/>
    <n v="373.24"/>
    <s v="Nashville"/>
    <x v="4"/>
    <n v="37221"/>
    <x v="0"/>
    <s v="Foolish Club"/>
    <s v="C7"/>
    <x v="0"/>
    <m/>
    <x v="0"/>
    <m/>
    <m/>
    <x v="0"/>
    <m/>
    <m/>
  </r>
  <r>
    <s v="October"/>
    <s v="FOO2729"/>
    <d v="2022-10-10T00:00:00"/>
    <s v="Regular"/>
    <n v="185"/>
    <n v="25.1"/>
    <n v="19.43"/>
    <n v="229.53"/>
    <s v="Nashville"/>
    <x v="4"/>
    <n v="37217"/>
    <x v="2"/>
    <s v="Foolish Club"/>
    <s v="C7"/>
    <x v="0"/>
    <m/>
    <x v="0"/>
    <m/>
    <m/>
    <x v="0"/>
    <m/>
    <m/>
  </r>
  <r>
    <s v="December"/>
    <s v="FOO2814"/>
    <d v="2022-12-15T00:00:00"/>
    <s v="Regular"/>
    <n v="65"/>
    <n v="21.56"/>
    <n v="5.42"/>
    <n v="91.98"/>
    <s v="Plainfield"/>
    <x v="22"/>
    <n v="60586"/>
    <x v="0"/>
    <s v="Foolish Club"/>
    <s v="C7"/>
    <x v="0"/>
    <m/>
    <x v="0"/>
    <m/>
    <m/>
    <x v="0"/>
    <m/>
    <m/>
  </r>
  <r>
    <s v="December"/>
    <s v="FOO2809"/>
    <d v="2022-12-15T00:00:00"/>
    <s v="Regular"/>
    <n v="65"/>
    <n v="21.56"/>
    <n v="8.44"/>
    <n v="95"/>
    <s v="Old Hickory"/>
    <x v="4"/>
    <n v="37138"/>
    <x v="0"/>
    <s v="Foolish Club"/>
    <s v="C7"/>
    <x v="0"/>
    <m/>
    <x v="0"/>
    <m/>
    <m/>
    <x v="0"/>
    <m/>
    <m/>
  </r>
  <r>
    <s v="November"/>
    <s v="FOO2741"/>
    <d v="2022-11-14T00:00:00"/>
    <s v="Regular"/>
    <n v="314"/>
    <n v="48.66"/>
    <n v="33.54"/>
    <n v="396.2"/>
    <s v="Nashville"/>
    <x v="4"/>
    <n v="37215"/>
    <x v="2"/>
    <s v="Foolish Club"/>
    <s v="C7"/>
    <x v="0"/>
    <m/>
    <x v="0"/>
    <m/>
    <m/>
    <x v="0"/>
    <m/>
    <m/>
  </r>
  <r>
    <s v="October"/>
    <s v="FOO2721"/>
    <d v="2022-10-07T00:00:00"/>
    <s v="Regular"/>
    <n v="380"/>
    <n v="48.66"/>
    <n v="41.79"/>
    <n v="470.45"/>
    <s v="Dresd3n"/>
    <x v="4"/>
    <n v="38225"/>
    <x v="2"/>
    <s v="Foolish Club"/>
    <s v="C7"/>
    <x v="0"/>
    <m/>
    <x v="0"/>
    <m/>
    <m/>
    <x v="0"/>
    <m/>
    <m/>
  </r>
  <r>
    <s v="November"/>
    <s v="FOO2746"/>
    <d v="2022-11-16T00:00:00"/>
    <s v="Regular"/>
    <n v="390"/>
    <n v="48.66"/>
    <n v="40.58"/>
    <n v="479.24"/>
    <s v="Brentwood"/>
    <x v="4"/>
    <n v="37027"/>
    <x v="0"/>
    <s v="Foolish Club"/>
    <s v="C7"/>
    <x v="0"/>
    <m/>
    <x v="0"/>
    <m/>
    <m/>
    <x v="0"/>
    <m/>
    <m/>
  </r>
  <r>
    <s v="December"/>
    <s v="FOO2768"/>
    <d v="2022-12-05T00:00:00"/>
    <s v="Regular"/>
    <n v="65"/>
    <n v="21.56"/>
    <n v="8.23"/>
    <n v="94.79"/>
    <s v="Clarksville"/>
    <x v="4"/>
    <n v="37043"/>
    <x v="0"/>
    <s v="Foolish Club"/>
    <s v="C7"/>
    <x v="0"/>
    <m/>
    <x v="0"/>
    <m/>
    <m/>
    <x v="0"/>
    <m/>
    <m/>
  </r>
  <r>
    <s v="November"/>
    <s v="FOO2738"/>
    <d v="2022-11-08T00:00:00"/>
    <s v="Refund"/>
    <n v="-330"/>
    <n v="-145"/>
    <n v="0"/>
    <n v="-475"/>
    <s v="Paris"/>
    <x v="52"/>
    <s v="N3L0H6"/>
    <x v="0"/>
    <s v="Foolish Club"/>
    <s v="C7"/>
    <x v="0"/>
    <m/>
    <x v="0"/>
    <m/>
    <m/>
    <x v="0"/>
    <m/>
    <m/>
  </r>
  <r>
    <s v="December"/>
    <s v="FOO2795"/>
    <d v="2022-12-14T00:00:00"/>
    <s v="Regular"/>
    <n v="195"/>
    <n v="37.75"/>
    <n v="21.53"/>
    <n v="254.28"/>
    <s v="Nashville"/>
    <x v="4"/>
    <n v="37215"/>
    <x v="0"/>
    <s v="Foolish Club"/>
    <s v="C7"/>
    <x v="0"/>
    <m/>
    <x v="0"/>
    <m/>
    <m/>
    <x v="0"/>
    <m/>
    <m/>
  </r>
  <r>
    <s v="December"/>
    <s v="FOO2800"/>
    <d v="2022-12-15T00:00:00"/>
    <s v="Regular"/>
    <n v="65"/>
    <n v="21.56"/>
    <n v="0"/>
    <n v="86.56"/>
    <s v="Washington"/>
    <x v="46"/>
    <n v="20001"/>
    <x v="2"/>
    <s v="Foolish Club"/>
    <s v="C7"/>
    <x v="0"/>
    <m/>
    <x v="0"/>
    <m/>
    <m/>
    <x v="0"/>
    <m/>
    <m/>
  </r>
  <r>
    <s v="November"/>
    <s v="FOO2749"/>
    <d v="2022-11-19T00:00:00"/>
    <s v="Refund"/>
    <n v="-340"/>
    <n v="-145"/>
    <n v="0"/>
    <n v="-485"/>
    <s v="Calgary"/>
    <x v="53"/>
    <s v="T2X3E1"/>
    <x v="0"/>
    <s v="Foolish Club"/>
    <s v="C7"/>
    <x v="1"/>
    <n v="-340"/>
    <x v="0"/>
    <n v="7.7499999999999999E-2"/>
    <n v="-26.35"/>
    <x v="2"/>
    <n v="0"/>
    <n v="-26.35"/>
  </r>
  <r>
    <s v="November"/>
    <s v="FOO2759"/>
    <d v="2022-11-28T00:00:00"/>
    <s v="Regular"/>
    <n v="101"/>
    <n v="25.1"/>
    <n v="8.82"/>
    <n v="134.91999999999999"/>
    <s v="New palestine"/>
    <x v="18"/>
    <n v="46163"/>
    <x v="2"/>
    <s v="Foolish Club"/>
    <s v="C7"/>
    <x v="0"/>
    <m/>
    <x v="0"/>
    <m/>
    <m/>
    <x v="0"/>
    <m/>
    <m/>
  </r>
  <r>
    <s v="December"/>
    <s v="FOO2766"/>
    <d v="2022-12-05T00:00:00"/>
    <s v="Regular"/>
    <n v="195"/>
    <n v="37.75"/>
    <n v="21.53"/>
    <n v="254.28"/>
    <s v="Nashville"/>
    <x v="4"/>
    <n v="37204"/>
    <x v="0"/>
    <s v="Foolish Club"/>
    <s v="C7"/>
    <x v="0"/>
    <m/>
    <x v="0"/>
    <m/>
    <m/>
    <x v="0"/>
    <m/>
    <m/>
  </r>
  <r>
    <s v="October"/>
    <s v="FOO2716"/>
    <d v="2022-10-06T00:00:00"/>
    <s v="Regular"/>
    <n v="380"/>
    <n v="48.66"/>
    <n v="41.79"/>
    <n v="470.45"/>
    <s v="Mount Juliet"/>
    <x v="4"/>
    <s v="37122-3566"/>
    <x v="2"/>
    <s v="Foolish Club"/>
    <s v="C7"/>
    <x v="0"/>
    <m/>
    <x v="0"/>
    <m/>
    <m/>
    <x v="0"/>
    <m/>
    <m/>
  </r>
  <r>
    <s v="December"/>
    <s v="FOO2798"/>
    <d v="2022-12-15T00:00:00"/>
    <s v="Regular"/>
    <n v="125"/>
    <n v="25.4"/>
    <n v="12.81"/>
    <n v="163.21"/>
    <s v="Emeryville"/>
    <x v="9"/>
    <n v="94608"/>
    <x v="2"/>
    <s v="Foolish Club"/>
    <s v="C7"/>
    <x v="1"/>
    <n v="125"/>
    <x v="0"/>
    <n v="0.105"/>
    <n v="13.125"/>
    <x v="6"/>
    <n v="12.81"/>
    <n v="0.3149999999999995"/>
  </r>
  <r>
    <s v="December"/>
    <s v="FOO2784"/>
    <d v="2022-12-09T00:00:00"/>
    <s v="Deposit"/>
    <n v="50"/>
    <n v="0"/>
    <n v="0"/>
    <n v="50"/>
    <s v="null"/>
    <x v="1"/>
    <s v="null"/>
    <x v="1"/>
    <s v="Foolish Club"/>
    <s v="C7"/>
    <x v="1"/>
    <m/>
    <x v="1"/>
    <m/>
    <m/>
    <x v="0"/>
    <m/>
    <m/>
  </r>
  <r>
    <s v="December"/>
    <s v="FOO2773"/>
    <d v="2022-12-06T00:00:00"/>
    <s v="Regular"/>
    <n v="65"/>
    <n v="22.44"/>
    <n v="6.67"/>
    <n v="94.11"/>
    <s v="Long Beach"/>
    <x v="9"/>
    <n v="90805"/>
    <x v="2"/>
    <s v="Foolish Club"/>
    <s v="C7"/>
    <x v="1"/>
    <n v="65"/>
    <x v="0"/>
    <n v="0.10249999999999999"/>
    <n v="6.6624999999999996"/>
    <x v="5"/>
    <n v="6.67"/>
    <n v="-7.5000000000002842E-3"/>
  </r>
  <r>
    <s v="December"/>
    <s v="FOO2782"/>
    <d v="2022-12-08T00:00:00"/>
    <s v="Regular"/>
    <n v="94.95"/>
    <n v="22.44"/>
    <n v="8.31"/>
    <n v="125.7"/>
    <s v="Riverside"/>
    <x v="9"/>
    <n v="92508"/>
    <x v="2"/>
    <s v="Foolish Club"/>
    <s v="C7"/>
    <x v="1"/>
    <n v="94.95"/>
    <x v="0"/>
    <n v="8.7499999999999994E-2"/>
    <n v="8.3081250000000004"/>
    <x v="4"/>
    <n v="8.31"/>
    <n v="-1.8750000000000711E-3"/>
  </r>
  <r>
    <s v="October"/>
    <s v="FOO2717"/>
    <d v="2022-10-06T00:00:00"/>
    <s v="Regular"/>
    <n v="380"/>
    <n v="48.66"/>
    <n v="40.729999999999997"/>
    <n v="469.39"/>
    <s v="Cunningham"/>
    <x v="4"/>
    <n v="37052"/>
    <x v="2"/>
    <s v="Foolish Club"/>
    <s v="C7"/>
    <x v="0"/>
    <m/>
    <x v="0"/>
    <m/>
    <m/>
    <x v="0"/>
    <m/>
    <m/>
  </r>
  <r>
    <s v="December"/>
    <s v="FOO2764"/>
    <d v="2022-12-02T00:00:00"/>
    <s v="Regular"/>
    <n v="195"/>
    <n v="37.75"/>
    <n v="21.53"/>
    <n v="254.28"/>
    <s v="Nashville"/>
    <x v="4"/>
    <n v="37215"/>
    <x v="0"/>
    <s v="Foolish Club"/>
    <s v="C7"/>
    <x v="0"/>
    <m/>
    <x v="0"/>
    <m/>
    <m/>
    <x v="0"/>
    <m/>
    <m/>
  </r>
  <r>
    <s v="November"/>
    <s v="FOO2747"/>
    <d v="2022-11-17T00:00:00"/>
    <s v="Deposit"/>
    <n v="50"/>
    <n v="0"/>
    <n v="0"/>
    <n v="50"/>
    <s v="null"/>
    <x v="1"/>
    <s v="null"/>
    <x v="1"/>
    <s v="Foolish Club"/>
    <s v="C7"/>
    <x v="1"/>
    <m/>
    <x v="1"/>
    <m/>
    <m/>
    <x v="0"/>
    <m/>
    <m/>
  </r>
  <r>
    <s v="November"/>
    <s v="FOO2755"/>
    <d v="2022-11-27T00:00:00"/>
    <s v="Regular"/>
    <n v="30.6"/>
    <n v="19.03"/>
    <n v="3.6"/>
    <n v="53.23"/>
    <s v="Charlotte"/>
    <x v="0"/>
    <n v="28273"/>
    <x v="0"/>
    <s v="Foolish Club"/>
    <s v="C7"/>
    <x v="0"/>
    <m/>
    <x v="0"/>
    <m/>
    <m/>
    <x v="0"/>
    <m/>
    <m/>
  </r>
  <r>
    <s v="October"/>
    <s v="FOO2735"/>
    <d v="2022-10-18T00:00:00"/>
    <s v="Regular"/>
    <n v="380"/>
    <n v="48.66"/>
    <n v="41.79"/>
    <n v="470.45"/>
    <s v="Brentwood"/>
    <x v="4"/>
    <n v="37027"/>
    <x v="2"/>
    <s v="Foolish Club"/>
    <s v="C7"/>
    <x v="0"/>
    <m/>
    <x v="0"/>
    <m/>
    <m/>
    <x v="0"/>
    <m/>
    <m/>
  </r>
  <r>
    <s v="October"/>
    <s v="FOO2720"/>
    <d v="2022-10-06T00:00:00"/>
    <s v="Regular"/>
    <n v="380"/>
    <n v="48.66"/>
    <n v="25.72"/>
    <n v="454.38"/>
    <s v="Eddyville"/>
    <x v="20"/>
    <n v="42038"/>
    <x v="2"/>
    <s v="Foolish Club"/>
    <s v="C7"/>
    <x v="0"/>
    <m/>
    <x v="0"/>
    <m/>
    <m/>
    <x v="0"/>
    <m/>
    <m/>
  </r>
  <r>
    <s v="December"/>
    <s v="FOO2812"/>
    <d v="2022-12-15T00:00:00"/>
    <s v="Regular"/>
    <n v="125"/>
    <n v="25.1"/>
    <n v="13.89"/>
    <n v="163.99"/>
    <s v="Nolensville"/>
    <x v="4"/>
    <n v="37135"/>
    <x v="0"/>
    <s v="Foolish Club"/>
    <s v="C7"/>
    <x v="0"/>
    <m/>
    <x v="0"/>
    <m/>
    <m/>
    <x v="0"/>
    <m/>
    <m/>
  </r>
  <r>
    <s v="December"/>
    <s v="FOO2763"/>
    <d v="2022-12-01T00:00:00"/>
    <s v="Regular"/>
    <n v="125"/>
    <n v="25.1"/>
    <n v="9"/>
    <n v="159.1"/>
    <s v="Bowling Green"/>
    <x v="20"/>
    <n v="42101"/>
    <x v="2"/>
    <s v="Foolish Club"/>
    <s v="C7"/>
    <x v="0"/>
    <m/>
    <x v="0"/>
    <m/>
    <m/>
    <x v="0"/>
    <m/>
    <m/>
  </r>
  <r>
    <s v="November"/>
    <s v="FOO2744"/>
    <d v="2022-11-16T00:00:00"/>
    <s v="Regular"/>
    <n v="330"/>
    <n v="48.66"/>
    <n v="35.020000000000003"/>
    <n v="413.68"/>
    <s v="Gallatin"/>
    <x v="4"/>
    <n v="37066"/>
    <x v="2"/>
    <s v="Foolish Club"/>
    <s v="C7"/>
    <x v="0"/>
    <m/>
    <x v="0"/>
    <m/>
    <m/>
    <x v="0"/>
    <m/>
    <m/>
  </r>
  <r>
    <s v="October"/>
    <s v="FOO2723"/>
    <d v="2022-10-07T00:00:00"/>
    <s v="Regular"/>
    <n v="120"/>
    <n v="25.1"/>
    <n v="8.7100000000000009"/>
    <n v="153.81"/>
    <s v="Eddyville"/>
    <x v="20"/>
    <n v="42038"/>
    <x v="2"/>
    <s v="Foolish Club"/>
    <s v="C7"/>
    <x v="0"/>
    <m/>
    <x v="0"/>
    <m/>
    <m/>
    <x v="0"/>
    <m/>
    <m/>
  </r>
  <r>
    <s v="December"/>
    <s v="FOO2785"/>
    <d v="2022-12-09T00:00:00"/>
    <s v="Regular"/>
    <n v="380"/>
    <n v="52.86"/>
    <n v="42.21"/>
    <n v="475.07"/>
    <s v="murfreesboro"/>
    <x v="4"/>
    <n v="37129"/>
    <x v="0"/>
    <s v="Foolish Club"/>
    <s v="C7"/>
    <x v="0"/>
    <m/>
    <x v="0"/>
    <m/>
    <m/>
    <x v="0"/>
    <m/>
    <m/>
  </r>
  <r>
    <s v="December"/>
    <s v="FOO2815"/>
    <d v="2022-12-16T00:00:00"/>
    <s v="Deposit"/>
    <n v="50"/>
    <n v="0"/>
    <n v="0"/>
    <n v="50"/>
    <s v="null"/>
    <x v="1"/>
    <s v="null"/>
    <x v="1"/>
    <s v="Foolish Club"/>
    <s v="C7"/>
    <x v="1"/>
    <m/>
    <x v="1"/>
    <m/>
    <m/>
    <x v="0"/>
    <m/>
    <m/>
  </r>
  <r>
    <s v="December"/>
    <s v="FOO2767"/>
    <d v="2022-12-05T00:00:00"/>
    <s v="Regular"/>
    <n v="0"/>
    <n v="0"/>
    <n v="0"/>
    <n v="0"/>
    <s v="murfreesboro"/>
    <x v="4"/>
    <n v="37129"/>
    <x v="2"/>
    <s v="Foolish Club"/>
    <s v="C7"/>
    <x v="0"/>
    <m/>
    <x v="0"/>
    <m/>
    <m/>
    <x v="0"/>
    <m/>
    <m/>
  </r>
  <r>
    <s v="October"/>
    <s v="FOO2727"/>
    <d v="2022-10-10T00:00:00"/>
    <s v="Regular"/>
    <n v="243.25"/>
    <n v="48.66"/>
    <n v="27"/>
    <n v="318.91000000000003"/>
    <s v="Winchester"/>
    <x v="4"/>
    <n v="37398"/>
    <x v="2"/>
    <s v="Foolish Club"/>
    <s v="C7"/>
    <x v="0"/>
    <m/>
    <x v="0"/>
    <m/>
    <m/>
    <x v="0"/>
    <m/>
    <m/>
  </r>
  <r>
    <s v="November"/>
    <s v="FOO2740"/>
    <d v="2022-11-14T00:00:00"/>
    <s v="Refund"/>
    <n v="-50"/>
    <n v="0"/>
    <n v="0"/>
    <n v="-50"/>
    <s v="null"/>
    <x v="1"/>
    <s v="null"/>
    <x v="1"/>
    <s v="Foolish Club"/>
    <s v="C7"/>
    <x v="1"/>
    <m/>
    <x v="2"/>
    <m/>
    <m/>
    <x v="0"/>
    <n v="0"/>
    <n v="0"/>
  </r>
  <r>
    <s v="December"/>
    <s v="FOO2780"/>
    <d v="2022-12-08T00:00:00"/>
    <s v="Regular"/>
    <n v="195"/>
    <n v="31.1"/>
    <n v="17.05"/>
    <n v="243.15"/>
    <s v="Danville"/>
    <x v="9"/>
    <n v="94526"/>
    <x v="2"/>
    <s v="Foolish Club"/>
    <s v="C7"/>
    <x v="1"/>
    <n v="195"/>
    <x v="0"/>
    <n v="8.7499999999999994E-2"/>
    <n v="17.0625"/>
    <x v="12"/>
    <n v="17.05"/>
    <n v="1.2499999999999289E-2"/>
  </r>
  <r>
    <s v="December"/>
    <s v="FOO2771"/>
    <d v="2022-12-05T00:00:00"/>
    <s v="Regular"/>
    <n v="195"/>
    <n v="37.75"/>
    <n v="22.7"/>
    <n v="255.45"/>
    <s v="Smithville"/>
    <x v="4"/>
    <n v="37166"/>
    <x v="0"/>
    <s v="Foolish Club"/>
    <s v="C7"/>
    <x v="0"/>
    <m/>
    <x v="0"/>
    <m/>
    <m/>
    <x v="0"/>
    <m/>
    <m/>
  </r>
  <r>
    <s v="November"/>
    <s v="FOO2761"/>
    <d v="2022-11-30T00:00:00"/>
    <s v="Regular"/>
    <n v="85"/>
    <n v="19.03"/>
    <n v="6.24"/>
    <n v="110.27"/>
    <s v="Canton"/>
    <x v="7"/>
    <n v="30115"/>
    <x v="0"/>
    <s v="Foolish Club"/>
    <s v="C7"/>
    <x v="0"/>
    <m/>
    <x v="0"/>
    <m/>
    <m/>
    <x v="0"/>
    <m/>
    <m/>
  </r>
  <r>
    <s v="October"/>
    <s v="FOO2725"/>
    <d v="2022-10-10T00:00:00"/>
    <s v="Regular"/>
    <n v="380"/>
    <n v="48.66"/>
    <n v="41.79"/>
    <n v="470.45"/>
    <s v="Mt Juliet"/>
    <x v="4"/>
    <n v="37122"/>
    <x v="2"/>
    <s v="Foolish Club"/>
    <s v="C7"/>
    <x v="0"/>
    <m/>
    <x v="0"/>
    <m/>
    <m/>
    <x v="0"/>
    <m/>
    <m/>
  </r>
  <r>
    <s v="December"/>
    <s v="FOO2818"/>
    <d v="2022-12-21T00:00:00"/>
    <s v="Regular"/>
    <n v="0"/>
    <n v="0"/>
    <n v="0"/>
    <n v="0"/>
    <s v="Riverside"/>
    <x v="9"/>
    <n v="92508"/>
    <x v="2"/>
    <s v="Foolish Club"/>
    <s v="C7"/>
    <x v="1"/>
    <n v="0"/>
    <x v="0"/>
    <n v="8.7499999999999994E-2"/>
    <n v="0"/>
    <x v="4"/>
    <n v="0"/>
    <n v="0"/>
  </r>
  <r>
    <s v="December"/>
    <s v="FOO2790"/>
    <d v="2022-12-12T00:00:00"/>
    <s v="Regular"/>
    <n v="625"/>
    <n v="76.94"/>
    <n v="66.61"/>
    <n v="768.55"/>
    <s v="Clarksville"/>
    <x v="4"/>
    <s v="37043-4448"/>
    <x v="0"/>
    <s v="Foolish Club"/>
    <s v="C7"/>
    <x v="0"/>
    <m/>
    <x v="0"/>
    <m/>
    <m/>
    <x v="0"/>
    <m/>
    <m/>
  </r>
  <r>
    <s v="October"/>
    <s v="FOO2728"/>
    <d v="2022-10-10T00:00:00"/>
    <s v="Regular"/>
    <n v="330"/>
    <n v="43.23"/>
    <n v="29.86"/>
    <n v="403.09"/>
    <s v="Mico"/>
    <x v="11"/>
    <n v="78056"/>
    <x v="2"/>
    <s v="Foolish Club"/>
    <s v="C7"/>
    <x v="0"/>
    <m/>
    <x v="0"/>
    <m/>
    <m/>
    <x v="0"/>
    <m/>
    <m/>
  </r>
  <r>
    <s v="October"/>
    <s v="FOO2737"/>
    <d v="2022-10-21T00:00:00"/>
    <s v="Regular"/>
    <n v="290"/>
    <n v="48.66"/>
    <n v="31.33"/>
    <n v="369.99"/>
    <s v="Nashville"/>
    <x v="4"/>
    <n v="37208"/>
    <x v="2"/>
    <s v="Foolish Club"/>
    <s v="C7"/>
    <x v="0"/>
    <m/>
    <x v="0"/>
    <m/>
    <m/>
    <x v="0"/>
    <m/>
    <m/>
  </r>
  <r>
    <s v="December"/>
    <s v="FOO2788"/>
    <d v="2022-12-10T00:00:00"/>
    <s v="Regular"/>
    <n v="54.4"/>
    <n v="19.03"/>
    <n v="4.59"/>
    <n v="78.02"/>
    <s v="Elmhurst"/>
    <x v="22"/>
    <n v="60126"/>
    <x v="0"/>
    <s v="Foolish Club"/>
    <s v="C7"/>
    <x v="0"/>
    <m/>
    <x v="0"/>
    <m/>
    <m/>
    <x v="0"/>
    <m/>
    <m/>
  </r>
  <r>
    <s v="December"/>
    <s v="FOO2813"/>
    <d v="2022-12-15T00:00:00"/>
    <s v="Regular"/>
    <n v="65"/>
    <n v="21.56"/>
    <n v="8"/>
    <n v="94.56"/>
    <s v="Murfreesboro"/>
    <x v="4"/>
    <n v="37130"/>
    <x v="0"/>
    <s v="Foolish Club"/>
    <s v="C7"/>
    <x v="0"/>
    <m/>
    <x v="0"/>
    <m/>
    <m/>
    <x v="0"/>
    <m/>
    <m/>
  </r>
  <r>
    <s v="December"/>
    <s v="FOO2775"/>
    <d v="2022-12-06T00:00:00"/>
    <s v="Refund"/>
    <n v="-330"/>
    <n v="-48.66"/>
    <n v="-35.97"/>
    <n v="-414.63"/>
    <s v="Clarksville"/>
    <x v="4"/>
    <n v="37043"/>
    <x v="2"/>
    <s v="Foolish Club"/>
    <s v="C7"/>
    <x v="0"/>
    <m/>
    <x v="0"/>
    <m/>
    <m/>
    <x v="0"/>
    <m/>
    <m/>
  </r>
  <r>
    <s v="December"/>
    <s v="FOO2801"/>
    <d v="2022-12-15T00:00:00"/>
    <s v="Regular"/>
    <n v="125"/>
    <n v="25.1"/>
    <n v="9"/>
    <n v="159.1"/>
    <s v="Lexington"/>
    <x v="20"/>
    <n v="40509"/>
    <x v="2"/>
    <s v="Foolish Club"/>
    <s v="C7"/>
    <x v="0"/>
    <m/>
    <x v="0"/>
    <m/>
    <m/>
    <x v="0"/>
    <m/>
    <m/>
  </r>
  <r>
    <s v="October"/>
    <s v="FOO2722"/>
    <d v="2022-10-07T00:00:00"/>
    <s v="Refund"/>
    <n v="-380"/>
    <n v="-48.66"/>
    <n v="-41.79"/>
    <n v="-470.45"/>
    <s v="Dresd3n"/>
    <x v="4"/>
    <n v="38225"/>
    <x v="2"/>
    <s v="Foolish Club"/>
    <s v="C7"/>
    <x v="0"/>
    <m/>
    <x v="0"/>
    <m/>
    <m/>
    <x v="0"/>
    <m/>
    <m/>
  </r>
  <r>
    <s v="December"/>
    <s v="FOO2777"/>
    <d v="2022-12-07T00:00:00"/>
    <s v="Regular"/>
    <n v="390"/>
    <n v="52.86"/>
    <n v="43.19"/>
    <n v="486.05"/>
    <s v="Mt Juliet"/>
    <x v="4"/>
    <n v="37122"/>
    <x v="0"/>
    <s v="Foolish Club"/>
    <s v="C7"/>
    <x v="0"/>
    <m/>
    <x v="0"/>
    <m/>
    <m/>
    <x v="0"/>
    <m/>
    <m/>
  </r>
  <r>
    <s v="November"/>
    <s v="FOO2745"/>
    <d v="2022-11-16T00:00:00"/>
    <s v="Refund"/>
    <n v="-330"/>
    <n v="-48.66"/>
    <n v="-36.909999999999997"/>
    <n v="-415.57"/>
    <s v="Brentwood"/>
    <x v="4"/>
    <n v="37027"/>
    <x v="3"/>
    <s v="Foolish Club"/>
    <s v="C7"/>
    <x v="1"/>
    <n v="-330"/>
    <x v="0"/>
    <n v="7.7499999999999999E-2"/>
    <n v="-25.574999999999999"/>
    <x v="2"/>
    <n v="-36.909999999999997"/>
    <n v="11.334999999999997"/>
  </r>
  <r>
    <s v="November"/>
    <s v="FOO2754"/>
    <d v="2022-11-27T00:00:00"/>
    <s v="Regular"/>
    <n v="65"/>
    <n v="21.56"/>
    <n v="8.43"/>
    <n v="94.99"/>
    <s v="Shelbyville"/>
    <x v="4"/>
    <n v="37160"/>
    <x v="3"/>
    <s v="Foolish Club"/>
    <s v="C7"/>
    <x v="1"/>
    <n v="65"/>
    <x v="0"/>
    <n v="7.7499999999999999E-2"/>
    <n v="5.0374999999999996"/>
    <x v="2"/>
    <n v="8.43"/>
    <n v="-3.3925000000000001"/>
  </r>
  <r>
    <s v="December"/>
    <s v="FOO2794"/>
    <d v="2022-12-14T00:00:00"/>
    <s v="Regular"/>
    <n v="30"/>
    <n v="19.03"/>
    <n v="4.79"/>
    <n v="53.82"/>
    <s v="Columbia"/>
    <x v="4"/>
    <n v="38401"/>
    <x v="2"/>
    <s v="Foolish Club"/>
    <s v="C7"/>
    <x v="0"/>
    <m/>
    <x v="0"/>
    <m/>
    <m/>
    <x v="0"/>
    <m/>
    <m/>
  </r>
  <r>
    <s v="October"/>
    <s v="FOO2733"/>
    <d v="2022-10-13T00:00:00"/>
    <s v="Deposit"/>
    <n v="50"/>
    <n v="0"/>
    <n v="0"/>
    <n v="50"/>
    <s v="null"/>
    <x v="1"/>
    <s v="null"/>
    <x v="1"/>
    <s v="Foolish Club"/>
    <s v="C7"/>
    <x v="1"/>
    <m/>
    <x v="1"/>
    <m/>
    <m/>
    <x v="0"/>
    <m/>
    <m/>
  </r>
  <r>
    <s v="December"/>
    <s v="FOO2819"/>
    <d v="2022-12-23T00:00:00"/>
    <s v="Regular"/>
    <n v="0"/>
    <n v="0"/>
    <n v="0"/>
    <n v="0"/>
    <s v="Cedar Hill"/>
    <x v="4"/>
    <n v="37032"/>
    <x v="0"/>
    <s v="Foolish Club"/>
    <s v="C7"/>
    <x v="0"/>
    <m/>
    <x v="0"/>
    <m/>
    <m/>
    <x v="0"/>
    <m/>
    <m/>
  </r>
  <r>
    <s v="October"/>
    <s v="FOO2732"/>
    <d v="2022-10-12T00:00:00"/>
    <s v="Refund"/>
    <n v="-415"/>
    <n v="-50.76"/>
    <n v="-32.6"/>
    <n v="-498.36"/>
    <s v="Southaven"/>
    <x v="13"/>
    <n v="38671"/>
    <x v="2"/>
    <s v="Foolish Club"/>
    <s v="C7"/>
    <x v="1"/>
    <n v="-415"/>
    <x v="0"/>
    <n v="7.7499999999999999E-2"/>
    <n v="-32.162500000000001"/>
    <x v="2"/>
    <n v="-32.6"/>
    <n v="0.4375"/>
  </r>
  <r>
    <s v="December"/>
    <s v="FOO2787"/>
    <d v="2022-12-10T00:00:00"/>
    <s v="Regular"/>
    <n v="180"/>
    <n v="48.66"/>
    <n v="16.2"/>
    <n v="244.86"/>
    <s v="WhitePlains"/>
    <x v="6"/>
    <n v="20695"/>
    <x v="2"/>
    <s v="Foolish Club"/>
    <s v="C7"/>
    <x v="0"/>
    <m/>
    <x v="0"/>
    <m/>
    <m/>
    <x v="0"/>
    <m/>
    <m/>
  </r>
  <r>
    <s v="December"/>
    <s v="FOO2769"/>
    <d v="2022-12-05T00:00:00"/>
    <s v="Regular"/>
    <n v="195"/>
    <n v="37.75"/>
    <n v="22.7"/>
    <n v="255.45"/>
    <s v="Baxter"/>
    <x v="4"/>
    <n v="38574"/>
    <x v="0"/>
    <s v="Foolish Club"/>
    <s v="C7"/>
    <x v="0"/>
    <m/>
    <x v="0"/>
    <m/>
    <m/>
    <x v="0"/>
    <m/>
    <m/>
  </r>
  <r>
    <s v="December"/>
    <s v="FOO2765"/>
    <d v="2022-12-03T00:00:00"/>
    <s v="Regular"/>
    <n v="125"/>
    <n v="25.1"/>
    <n v="13.89"/>
    <n v="163.99"/>
    <s v="Nashville"/>
    <x v="4"/>
    <n v="37215"/>
    <x v="0"/>
    <s v="Foolish Club"/>
    <s v="C7"/>
    <x v="0"/>
    <m/>
    <x v="0"/>
    <m/>
    <m/>
    <x v="0"/>
    <m/>
    <m/>
  </r>
  <r>
    <s v="December"/>
    <s v="FOO2797"/>
    <d v="2022-12-15T00:00:00"/>
    <s v="Refund"/>
    <n v="-1520"/>
    <n v="-187.7"/>
    <n v="-158"/>
    <n v="-1865.7"/>
    <s v="Nashville"/>
    <x v="4"/>
    <n v="37204"/>
    <x v="3"/>
    <s v="Foolish Club"/>
    <s v="C7"/>
    <x v="1"/>
    <n v="-1520"/>
    <x v="0"/>
    <n v="7.7499999999999999E-2"/>
    <n v="-117.8"/>
    <x v="2"/>
    <n v="-158"/>
    <n v="40.200000000000003"/>
  </r>
  <r>
    <s v="December"/>
    <s v="FOO2805"/>
    <d v="2022-12-15T00:00:00"/>
    <s v="Regular"/>
    <n v="125"/>
    <n v="25.1"/>
    <n v="14.64"/>
    <n v="164.74"/>
    <s v="Franklin"/>
    <x v="4"/>
    <n v="37069"/>
    <x v="0"/>
    <s v="Foolish Club"/>
    <s v="C7"/>
    <x v="0"/>
    <m/>
    <x v="0"/>
    <m/>
    <m/>
    <x v="0"/>
    <m/>
    <m/>
  </r>
  <r>
    <s v="December"/>
    <s v="FOO2811"/>
    <d v="2022-12-15T00:00:00"/>
    <s v="Regular"/>
    <n v="65"/>
    <n v="21.56"/>
    <n v="8"/>
    <n v="94.56"/>
    <s v="Franklin"/>
    <x v="4"/>
    <n v="37067"/>
    <x v="0"/>
    <s v="Foolish Club"/>
    <s v="C7"/>
    <x v="0"/>
    <m/>
    <x v="0"/>
    <m/>
    <m/>
    <x v="0"/>
    <m/>
    <m/>
  </r>
  <r>
    <s v="December"/>
    <s v="FOO2770"/>
    <d v="2022-12-05T00:00:00"/>
    <s v="Regular"/>
    <n v="0"/>
    <n v="0"/>
    <n v="0"/>
    <n v="0"/>
    <s v="Lebanon"/>
    <x v="4"/>
    <n v="37090"/>
    <x v="0"/>
    <s v="Foolish Club"/>
    <s v="C7"/>
    <x v="0"/>
    <m/>
    <x v="0"/>
    <m/>
    <m/>
    <x v="0"/>
    <m/>
    <m/>
  </r>
  <r>
    <s v="November"/>
    <s v="FOO2757"/>
    <d v="2022-11-27T00:00:00"/>
    <s v="Regular"/>
    <n v="195"/>
    <n v="37.75"/>
    <n v="21.53"/>
    <n v="254.28"/>
    <s v="Nashville"/>
    <x v="4"/>
    <n v="37216"/>
    <x v="3"/>
    <s v="Foolish Club"/>
    <s v="C7"/>
    <x v="1"/>
    <n v="195"/>
    <x v="0"/>
    <n v="7.7499999999999999E-2"/>
    <n v="15.112500000000001"/>
    <x v="2"/>
    <n v="21.53"/>
    <n v="-6.4175000000000004"/>
  </r>
  <r>
    <s v="December"/>
    <s v="FR1076"/>
    <d v="2022-12-11T00:00:00"/>
    <s v="Regular"/>
    <n v="320"/>
    <n v="38.42"/>
    <n v="19.21"/>
    <n v="377.63"/>
    <s v="Boise"/>
    <x v="32"/>
    <n v="83702"/>
    <x v="2"/>
    <s v="Founders Rock"/>
    <s v="C7"/>
    <x v="0"/>
    <m/>
    <x v="0"/>
    <m/>
    <m/>
    <x v="0"/>
    <m/>
    <m/>
  </r>
  <r>
    <s v="October"/>
    <s v="FR1037"/>
    <d v="2022-10-01T00:00:00"/>
    <s v="Regular"/>
    <n v="320"/>
    <n v="48.66"/>
    <n v="22.13"/>
    <n v="390.79"/>
    <s v="Harleysville"/>
    <x v="15"/>
    <n v="19438"/>
    <x v="2"/>
    <s v="Founders Rock"/>
    <s v="C7"/>
    <x v="0"/>
    <m/>
    <x v="0"/>
    <m/>
    <m/>
    <x v="0"/>
    <m/>
    <m/>
  </r>
  <r>
    <s v="October"/>
    <s v="FR1046"/>
    <d v="2022-10-01T00:00:00"/>
    <s v="Regular"/>
    <n v="320"/>
    <n v="48.66"/>
    <n v="20.29"/>
    <n v="388.95"/>
    <s v="Reedsburg"/>
    <x v="29"/>
    <n v="53959"/>
    <x v="2"/>
    <s v="Founders Rock"/>
    <s v="C7"/>
    <x v="0"/>
    <m/>
    <x v="0"/>
    <m/>
    <m/>
    <x v="0"/>
    <m/>
    <m/>
  </r>
  <r>
    <s v="October"/>
    <s v="FR1062"/>
    <d v="2022-10-10T00:00:00"/>
    <s v="Regular"/>
    <n v="320"/>
    <n v="39.270000000000003"/>
    <n v="0.27"/>
    <n v="359.54"/>
    <s v="Fort Collins"/>
    <x v="27"/>
    <n v="80526"/>
    <x v="2"/>
    <s v="Founders Rock"/>
    <s v="C7"/>
    <x v="0"/>
    <m/>
    <x v="0"/>
    <m/>
    <m/>
    <x v="0"/>
    <m/>
    <m/>
  </r>
  <r>
    <s v="October"/>
    <s v="FR1033"/>
    <d v="2022-10-01T00:00:00"/>
    <s v="Regular"/>
    <n v="370"/>
    <n v="48.66"/>
    <n v="26.17"/>
    <n v="444.83"/>
    <s v="Lisle"/>
    <x v="22"/>
    <n v="60532"/>
    <x v="0"/>
    <s v="Founders Rock"/>
    <s v="C7"/>
    <x v="0"/>
    <m/>
    <x v="0"/>
    <m/>
    <m/>
    <x v="0"/>
    <m/>
    <m/>
  </r>
  <r>
    <s v="October"/>
    <s v="FR1030"/>
    <d v="2022-10-01T00:00:00"/>
    <s v="Regular"/>
    <n v="260.5"/>
    <n v="48.66"/>
    <n v="0"/>
    <n v="309.16000000000003"/>
    <s v="Baxter"/>
    <x v="23"/>
    <n v="56425"/>
    <x v="2"/>
    <s v="Founders Rock"/>
    <s v="C7"/>
    <x v="0"/>
    <m/>
    <x v="0"/>
    <m/>
    <m/>
    <x v="0"/>
    <m/>
    <m/>
  </r>
  <r>
    <s v="October"/>
    <s v="FR1031"/>
    <d v="2022-10-01T00:00:00"/>
    <s v="Regular"/>
    <n v="320"/>
    <n v="38.42"/>
    <n v="0"/>
    <n v="358.42"/>
    <s v="Corvallis"/>
    <x v="39"/>
    <n v="97333"/>
    <x v="2"/>
    <s v="Founders Rock"/>
    <s v="C7"/>
    <x v="0"/>
    <m/>
    <x v="0"/>
    <m/>
    <m/>
    <x v="0"/>
    <m/>
    <m/>
  </r>
  <r>
    <s v="October"/>
    <s v="FR1057"/>
    <d v="2022-10-01T00:00:00"/>
    <s v="Regular"/>
    <n v="100.1"/>
    <n v="29.86"/>
    <n v="8.1300000000000008"/>
    <n v="138.09"/>
    <s v="Evanston"/>
    <x v="22"/>
    <n v="60201"/>
    <x v="0"/>
    <s v="Founders Rock"/>
    <s v="C7"/>
    <x v="0"/>
    <m/>
    <x v="0"/>
    <m/>
    <m/>
    <x v="0"/>
    <m/>
    <m/>
  </r>
  <r>
    <s v="October"/>
    <s v="FR1050"/>
    <d v="2022-10-01T00:00:00"/>
    <s v="Regular"/>
    <n v="470"/>
    <n v="52.86"/>
    <n v="32.67"/>
    <n v="555.53"/>
    <s v="Willowbrook"/>
    <x v="22"/>
    <n v="60527"/>
    <x v="0"/>
    <s v="Founders Rock"/>
    <s v="C7"/>
    <x v="0"/>
    <m/>
    <x v="0"/>
    <m/>
    <m/>
    <x v="0"/>
    <m/>
    <m/>
  </r>
  <r>
    <s v="October"/>
    <s v="FR1040"/>
    <d v="2022-10-01T00:00:00"/>
    <s v="Regular"/>
    <n v="320"/>
    <n v="48.66"/>
    <n v="22.13"/>
    <n v="390.79"/>
    <s v="MECHANICSBURG"/>
    <x v="15"/>
    <s v="17050-7968"/>
    <x v="2"/>
    <s v="Founders Rock"/>
    <s v="C7"/>
    <x v="0"/>
    <m/>
    <x v="0"/>
    <m/>
    <m/>
    <x v="0"/>
    <m/>
    <m/>
  </r>
  <r>
    <s v="October"/>
    <s v="FR1043"/>
    <d v="2022-10-01T00:00:00"/>
    <s v="Regular"/>
    <n v="370"/>
    <n v="48.66"/>
    <n v="0"/>
    <n v="418.66"/>
    <s v="Lake Winnebago"/>
    <x v="16"/>
    <n v="64034"/>
    <x v="2"/>
    <s v="Founders Rock"/>
    <s v="C7"/>
    <x v="0"/>
    <m/>
    <x v="0"/>
    <m/>
    <m/>
    <x v="0"/>
    <m/>
    <m/>
  </r>
  <r>
    <s v="October"/>
    <s v="FR1034"/>
    <d v="2022-10-01T00:00:00"/>
    <s v="Regular"/>
    <n v="320"/>
    <n v="48.66"/>
    <n v="25.82"/>
    <n v="394.48"/>
    <s v="Carmel"/>
    <x v="18"/>
    <n v="46074"/>
    <x v="2"/>
    <s v="Founders Rock"/>
    <s v="C7"/>
    <x v="0"/>
    <m/>
    <x v="0"/>
    <m/>
    <m/>
    <x v="0"/>
    <m/>
    <m/>
  </r>
  <r>
    <s v="October"/>
    <s v="FR1061"/>
    <d v="2022-10-04T00:00:00"/>
    <s v="Regular"/>
    <n v="160"/>
    <n v="25.76"/>
    <n v="9.2899999999999991"/>
    <n v="195.05"/>
    <s v="Las Cruces"/>
    <x v="35"/>
    <n v="88011"/>
    <x v="2"/>
    <s v="Founders Rock"/>
    <s v="C7"/>
    <x v="0"/>
    <m/>
    <x v="0"/>
    <m/>
    <m/>
    <x v="0"/>
    <m/>
    <m/>
  </r>
  <r>
    <s v="October"/>
    <s v="FR1036"/>
    <d v="2022-10-01T00:00:00"/>
    <s v="Regular"/>
    <n v="370"/>
    <n v="48.66"/>
    <n v="26.17"/>
    <n v="444.83"/>
    <s v="Chicago"/>
    <x v="22"/>
    <n v="60654"/>
    <x v="0"/>
    <s v="Founders Rock"/>
    <s v="C7"/>
    <x v="0"/>
    <m/>
    <x v="0"/>
    <m/>
    <m/>
    <x v="0"/>
    <m/>
    <m/>
  </r>
  <r>
    <s v="October"/>
    <s v="FR1032"/>
    <d v="2022-10-01T00:00:00"/>
    <s v="Regular"/>
    <n v="320"/>
    <n v="38.42"/>
    <n v="27.96"/>
    <n v="386.38"/>
    <s v="Winlock"/>
    <x v="33"/>
    <n v="98596"/>
    <x v="2"/>
    <s v="Founders Rock"/>
    <s v="C7"/>
    <x v="0"/>
    <m/>
    <x v="0"/>
    <m/>
    <m/>
    <x v="0"/>
    <m/>
    <m/>
  </r>
  <r>
    <s v="November"/>
    <s v="FR1071"/>
    <d v="2022-11-04T00:00:00"/>
    <s v="Regular"/>
    <n v="370"/>
    <n v="36.78"/>
    <n v="32.369999999999997"/>
    <n v="439.15"/>
    <s v="Sacramento"/>
    <x v="9"/>
    <n v="95818"/>
    <x v="2"/>
    <s v="Founders Rock"/>
    <s v="C7"/>
    <x v="1"/>
    <n v="370"/>
    <x v="0"/>
    <n v="8.7499999999999994E-2"/>
    <n v="32.375"/>
    <x v="20"/>
    <n v="32.369999999999997"/>
    <n v="5.000000000002558E-3"/>
  </r>
  <r>
    <s v="October"/>
    <s v="FR1066"/>
    <d v="2022-10-16T00:00:00"/>
    <s v="Deposit"/>
    <n v="50"/>
    <n v="0"/>
    <n v="0"/>
    <n v="50"/>
    <s v="null"/>
    <x v="1"/>
    <s v="null"/>
    <x v="3"/>
    <s v="Founders Rock"/>
    <s v="C7"/>
    <x v="1"/>
    <m/>
    <x v="1"/>
    <m/>
    <m/>
    <x v="0"/>
    <m/>
    <m/>
  </r>
  <r>
    <s v="October"/>
    <s v="FR1063"/>
    <d v="2022-10-12T00:00:00"/>
    <s v="Deposit"/>
    <n v="50"/>
    <n v="0"/>
    <n v="0"/>
    <n v="50"/>
    <s v="null"/>
    <x v="1"/>
    <s v="null"/>
    <x v="3"/>
    <s v="Founders Rock"/>
    <s v="C7"/>
    <x v="1"/>
    <m/>
    <x v="1"/>
    <m/>
    <m/>
    <x v="0"/>
    <m/>
    <m/>
  </r>
  <r>
    <s v="October"/>
    <s v="FR1049"/>
    <d v="2022-10-01T00:00:00"/>
    <s v="Regular"/>
    <n v="320"/>
    <n v="48.66"/>
    <n v="19.21"/>
    <n v="387.87"/>
    <s v="Leesburg"/>
    <x v="3"/>
    <n v="20176"/>
    <x v="0"/>
    <s v="Founders Rock"/>
    <s v="C7"/>
    <x v="0"/>
    <m/>
    <x v="0"/>
    <m/>
    <m/>
    <x v="0"/>
    <m/>
    <m/>
  </r>
  <r>
    <s v="October"/>
    <s v="FR1058"/>
    <d v="2022-10-01T00:00:00"/>
    <s v="Regular"/>
    <n v="180"/>
    <n v="33.32"/>
    <n v="10.8"/>
    <n v="224.12"/>
    <s v="Henrico"/>
    <x v="3"/>
    <n v="23229"/>
    <x v="0"/>
    <s v="Founders Rock"/>
    <s v="C7"/>
    <x v="0"/>
    <m/>
    <x v="0"/>
    <m/>
    <m/>
    <x v="0"/>
    <m/>
    <m/>
  </r>
  <r>
    <s v="October"/>
    <s v="FR1047"/>
    <d v="2022-10-01T00:00:00"/>
    <s v="Regular"/>
    <n v="370"/>
    <n v="48.66"/>
    <n v="0"/>
    <n v="418.66"/>
    <s v="Irondale"/>
    <x v="30"/>
    <n v="35210"/>
    <x v="3"/>
    <s v="Founders Rock"/>
    <s v="C7"/>
    <x v="1"/>
    <n v="370"/>
    <x v="0"/>
    <n v="7.7499999999999999E-2"/>
    <n v="28.675000000000001"/>
    <x v="2"/>
    <n v="0"/>
    <n v="28.675000000000001"/>
  </r>
  <r>
    <s v="October"/>
    <s v="FR1056"/>
    <d v="2022-10-01T00:00:00"/>
    <s v="Regular"/>
    <n v="160"/>
    <n v="29.86"/>
    <n v="11.39"/>
    <n v="201.25"/>
    <s v="Wellsboro"/>
    <x v="15"/>
    <n v="16901"/>
    <x v="2"/>
    <s v="Founders Rock"/>
    <s v="C7"/>
    <x v="0"/>
    <m/>
    <x v="0"/>
    <m/>
    <m/>
    <x v="0"/>
    <m/>
    <m/>
  </r>
  <r>
    <s v="December"/>
    <s v="FR1078"/>
    <d v="2022-12-11T00:00:00"/>
    <s v="Regular"/>
    <n v="320"/>
    <n v="48.66"/>
    <n v="23.04"/>
    <n v="391.7"/>
    <s v="Glen Ellyn"/>
    <x v="22"/>
    <n v="60137"/>
    <x v="0"/>
    <s v="Founders Rock"/>
    <s v="C7"/>
    <x v="0"/>
    <m/>
    <x v="0"/>
    <m/>
    <m/>
    <x v="0"/>
    <m/>
    <m/>
  </r>
  <r>
    <s v="November"/>
    <s v="FR1072"/>
    <d v="2022-11-16T00:00:00"/>
    <s v="Regular"/>
    <n v="320"/>
    <n v="48.66"/>
    <n v="23.04"/>
    <n v="391.7"/>
    <s v="Loves Park"/>
    <x v="22"/>
    <n v="61111"/>
    <x v="0"/>
    <s v="Founders Rock"/>
    <s v="C7"/>
    <x v="0"/>
    <m/>
    <x v="0"/>
    <m/>
    <m/>
    <x v="0"/>
    <m/>
    <m/>
  </r>
  <r>
    <s v="October"/>
    <s v="FR1042"/>
    <d v="2022-10-01T00:00:00"/>
    <s v="Regular"/>
    <n v="370"/>
    <n v="36.78"/>
    <n v="28.67"/>
    <n v="435.45"/>
    <s v="Calistoga"/>
    <x v="9"/>
    <n v="94515"/>
    <x v="2"/>
    <s v="Founders Rock"/>
    <s v="C7"/>
    <x v="1"/>
    <n v="370"/>
    <x v="0"/>
    <n v="7.7499999999999999E-2"/>
    <n v="28.675000000000001"/>
    <x v="2"/>
    <n v="28.67"/>
    <n v="4.9999999999990052E-3"/>
  </r>
  <r>
    <s v="October"/>
    <s v="FR1060"/>
    <d v="2022-10-04T00:00:00"/>
    <s v="Regular"/>
    <n v="320"/>
    <n v="48.66"/>
    <n v="23.04"/>
    <n v="391.7"/>
    <s v="MATTOON"/>
    <x v="22"/>
    <n v="61938"/>
    <x v="0"/>
    <s v="Founders Rock"/>
    <s v="C7"/>
    <x v="0"/>
    <m/>
    <x v="0"/>
    <m/>
    <m/>
    <x v="0"/>
    <m/>
    <m/>
  </r>
  <r>
    <s v="October"/>
    <s v="FR1055"/>
    <d v="2022-10-01T00:00:00"/>
    <s v="Regular"/>
    <n v="161.1"/>
    <n v="29.86"/>
    <n v="16.940000000000001"/>
    <n v="207.9"/>
    <s v="New York"/>
    <x v="5"/>
    <n v="10016"/>
    <x v="2"/>
    <s v="Founders Rock"/>
    <s v="C7"/>
    <x v="0"/>
    <m/>
    <x v="0"/>
    <m/>
    <m/>
    <x v="0"/>
    <m/>
    <m/>
  </r>
  <r>
    <s v="November"/>
    <s v="FR1070"/>
    <d v="2022-11-01T00:00:00"/>
    <s v="Regular"/>
    <n v="906.24"/>
    <n v="110.76"/>
    <n v="71.19"/>
    <n v="1088.19"/>
    <s v="Carmel"/>
    <x v="18"/>
    <n v="46074"/>
    <x v="2"/>
    <s v="Founders Rock"/>
    <s v="C7"/>
    <x v="0"/>
    <m/>
    <x v="0"/>
    <m/>
    <m/>
    <x v="0"/>
    <m/>
    <m/>
  </r>
  <r>
    <s v="December"/>
    <s v="FR1075"/>
    <d v="2022-12-07T00:00:00"/>
    <s v="Regular"/>
    <n v="211.5"/>
    <n v="52.29"/>
    <n v="0"/>
    <n v="263.79000000000002"/>
    <s v="Douglas"/>
    <x v="49"/>
    <n v="99824"/>
    <x v="0"/>
    <s v="Founders Rock"/>
    <s v="C7"/>
    <x v="0"/>
    <m/>
    <x v="0"/>
    <m/>
    <m/>
    <x v="0"/>
    <m/>
    <m/>
  </r>
  <r>
    <s v="October"/>
    <s v="FR1048"/>
    <d v="2022-10-01T00:00:00"/>
    <s v="Regular"/>
    <n v="320"/>
    <n v="48.66"/>
    <n v="24.89"/>
    <n v="393.55"/>
    <s v="Southport"/>
    <x v="0"/>
    <n v="28461"/>
    <x v="0"/>
    <s v="Founders Rock"/>
    <s v="C7"/>
    <x v="0"/>
    <m/>
    <x v="0"/>
    <m/>
    <m/>
    <x v="0"/>
    <m/>
    <m/>
  </r>
  <r>
    <s v="October"/>
    <s v="FR1054"/>
    <d v="2022-10-01T00:00:00"/>
    <s v="Regular"/>
    <n v="193.71"/>
    <n v="37.75"/>
    <n v="0"/>
    <n v="231.46"/>
    <s v="Arden Hills"/>
    <x v="23"/>
    <n v="55112"/>
    <x v="2"/>
    <s v="Founders Rock"/>
    <s v="C7"/>
    <x v="0"/>
    <m/>
    <x v="0"/>
    <m/>
    <m/>
    <x v="0"/>
    <m/>
    <m/>
  </r>
  <r>
    <s v="October"/>
    <s v="FR1039"/>
    <d v="2022-10-01T00:00:00"/>
    <s v="Regular"/>
    <n v="320"/>
    <n v="48.66"/>
    <n v="28.79"/>
    <n v="397.45"/>
    <s v="Annapolis"/>
    <x v="6"/>
    <n v="21401"/>
    <x v="2"/>
    <s v="Founders Rock"/>
    <s v="C7"/>
    <x v="0"/>
    <m/>
    <x v="0"/>
    <m/>
    <m/>
    <x v="0"/>
    <m/>
    <m/>
  </r>
  <r>
    <s v="November"/>
    <s v="FR1074"/>
    <d v="2022-11-28T00:00:00"/>
    <s v="Regular"/>
    <n v="85"/>
    <n v="21.56"/>
    <n v="5.0999999999999996"/>
    <n v="111.66"/>
    <s v="Virginia Beach"/>
    <x v="3"/>
    <n v="23453"/>
    <x v="0"/>
    <s v="Founders Rock"/>
    <s v="C7"/>
    <x v="0"/>
    <m/>
    <x v="0"/>
    <m/>
    <m/>
    <x v="0"/>
    <m/>
    <m/>
  </r>
  <r>
    <s v="October"/>
    <s v="FR1059"/>
    <d v="2022-10-01T00:00:00"/>
    <s v="Regular"/>
    <n v="160"/>
    <n v="29.86"/>
    <n v="11.39"/>
    <n v="201.25"/>
    <s v="Berwyn"/>
    <x v="15"/>
    <n v="19312"/>
    <x v="2"/>
    <s v="Founders Rock"/>
    <s v="C7"/>
    <x v="0"/>
    <m/>
    <x v="0"/>
    <m/>
    <m/>
    <x v="0"/>
    <m/>
    <m/>
  </r>
  <r>
    <s v="December"/>
    <s v="FR1077"/>
    <d v="2022-12-11T00:00:00"/>
    <s v="Regular"/>
    <n v="160"/>
    <n v="29.86"/>
    <n v="11.87"/>
    <n v="201.73"/>
    <s v="Fox Lake"/>
    <x v="22"/>
    <n v="60020"/>
    <x v="0"/>
    <s v="Founders Rock"/>
    <s v="C7"/>
    <x v="0"/>
    <m/>
    <x v="0"/>
    <m/>
    <m/>
    <x v="0"/>
    <m/>
    <m/>
  </r>
  <r>
    <s v="October"/>
    <s v="FR1035"/>
    <d v="2022-10-01T00:00:00"/>
    <s v="Regular"/>
    <n v="320"/>
    <n v="48.66"/>
    <n v="23.04"/>
    <n v="391.7"/>
    <s v="Chicago"/>
    <x v="22"/>
    <n v="60657"/>
    <x v="0"/>
    <s v="Founders Rock"/>
    <s v="C7"/>
    <x v="0"/>
    <m/>
    <x v="0"/>
    <m/>
    <m/>
    <x v="0"/>
    <m/>
    <m/>
  </r>
  <r>
    <s v="December"/>
    <s v="FR1079"/>
    <d v="2022-12-19T00:00:00"/>
    <s v="Regular"/>
    <n v="65"/>
    <n v="19.03"/>
    <n v="5.25"/>
    <n v="89.28"/>
    <s v="Lisle"/>
    <x v="22"/>
    <n v="60532"/>
    <x v="0"/>
    <s v="Founders Rock"/>
    <s v="C7"/>
    <x v="0"/>
    <m/>
    <x v="0"/>
    <m/>
    <m/>
    <x v="0"/>
    <m/>
    <m/>
  </r>
  <r>
    <s v="November"/>
    <s v="FR1073"/>
    <d v="2022-11-27T00:00:00"/>
    <s v="Regular"/>
    <n v="327.99"/>
    <n v="48.66"/>
    <n v="29.19"/>
    <n v="405.84"/>
    <s v="Roswell"/>
    <x v="7"/>
    <n v="30075"/>
    <x v="0"/>
    <s v="Founders Rock"/>
    <s v="C7"/>
    <x v="0"/>
    <m/>
    <x v="0"/>
    <m/>
    <m/>
    <x v="0"/>
    <m/>
    <m/>
  </r>
  <r>
    <s v="October"/>
    <s v="FR1053"/>
    <d v="2022-10-01T00:00:00"/>
    <s v="Regular"/>
    <n v="210"/>
    <n v="25.76"/>
    <n v="0.27"/>
    <n v="236.03"/>
    <s v="Arvada"/>
    <x v="27"/>
    <n v="80005"/>
    <x v="2"/>
    <s v="Founders Rock"/>
    <s v="C7"/>
    <x v="0"/>
    <m/>
    <x v="0"/>
    <m/>
    <m/>
    <x v="0"/>
    <m/>
    <m/>
  </r>
  <r>
    <s v="October"/>
    <s v="FR1069"/>
    <d v="2022-10-22T00:00:00"/>
    <s v="Regular"/>
    <n v="0"/>
    <n v="0"/>
    <n v="0"/>
    <n v="0"/>
    <s v="Willowbrook"/>
    <x v="22"/>
    <n v="60527"/>
    <x v="0"/>
    <s v="Founders Rock"/>
    <s v="C7"/>
    <x v="0"/>
    <m/>
    <x v="0"/>
    <m/>
    <m/>
    <x v="0"/>
    <m/>
    <m/>
  </r>
  <r>
    <s v="October"/>
    <s v="FR1038"/>
    <d v="2022-10-01T00:00:00"/>
    <s v="Regular"/>
    <n v="320"/>
    <n v="83.46"/>
    <n v="19.010000000000002"/>
    <n v="422.47"/>
    <s v="Kailua"/>
    <x v="48"/>
    <n v="96734"/>
    <x v="2"/>
    <s v="Founders Rock"/>
    <s v="C7"/>
    <x v="0"/>
    <m/>
    <x v="0"/>
    <m/>
    <m/>
    <x v="0"/>
    <m/>
    <m/>
  </r>
  <r>
    <s v="October"/>
    <s v="FR1065"/>
    <d v="2022-10-16T00:00:00"/>
    <s v="Deposit"/>
    <n v="50"/>
    <n v="0"/>
    <n v="0"/>
    <n v="50"/>
    <s v="null"/>
    <x v="1"/>
    <s v="null"/>
    <x v="3"/>
    <s v="Founders Rock"/>
    <s v="C7"/>
    <x v="1"/>
    <m/>
    <x v="1"/>
    <m/>
    <m/>
    <x v="0"/>
    <m/>
    <m/>
  </r>
  <r>
    <s v="October"/>
    <s v="FR1045"/>
    <d v="2022-10-01T00:00:00"/>
    <s v="Regular"/>
    <n v="260.5"/>
    <n v="48.66"/>
    <n v="27.45"/>
    <n v="336.61"/>
    <s v="Brooklyn"/>
    <x v="5"/>
    <n v="11232"/>
    <x v="2"/>
    <s v="Founders Rock"/>
    <s v="C7"/>
    <x v="0"/>
    <m/>
    <x v="0"/>
    <m/>
    <m/>
    <x v="0"/>
    <m/>
    <m/>
  </r>
  <r>
    <s v="October"/>
    <s v="FR1051"/>
    <d v="2022-10-01T00:00:00"/>
    <s v="Regular"/>
    <n v="346.1"/>
    <n v="44.87"/>
    <n v="37.14"/>
    <n v="428.11"/>
    <s v="Fargo"/>
    <x v="44"/>
    <n v="58104"/>
    <x v="2"/>
    <s v="Founders Rock"/>
    <s v="C7"/>
    <x v="0"/>
    <m/>
    <x v="0"/>
    <m/>
    <m/>
    <x v="0"/>
    <m/>
    <m/>
  </r>
  <r>
    <s v="October"/>
    <s v="FR1052"/>
    <d v="2022-10-01T00:00:00"/>
    <s v="Regular"/>
    <n v="210"/>
    <n v="28.55"/>
    <n v="19.95"/>
    <n v="258.5"/>
    <s v="Los Angeles"/>
    <x v="9"/>
    <n v="90026"/>
    <x v="2"/>
    <s v="Founders Rock"/>
    <s v="C7"/>
    <x v="1"/>
    <n v="210"/>
    <x v="0"/>
    <n v="9.5000000000000001E-2"/>
    <n v="19.95"/>
    <x v="5"/>
    <n v="19.95"/>
    <n v="0"/>
  </r>
  <r>
    <s v="October"/>
    <s v="FR1064"/>
    <d v="2022-10-16T00:00:00"/>
    <s v="Deposit"/>
    <n v="50"/>
    <n v="0"/>
    <n v="0"/>
    <n v="50"/>
    <s v="null"/>
    <x v="1"/>
    <s v="null"/>
    <x v="3"/>
    <s v="Founders Rock"/>
    <s v="C7"/>
    <x v="1"/>
    <m/>
    <x v="1"/>
    <m/>
    <m/>
    <x v="0"/>
    <m/>
    <m/>
  </r>
  <r>
    <s v="October"/>
    <s v="FR1068"/>
    <d v="2022-10-20T00:00:00"/>
    <s v="Regular"/>
    <n v="160"/>
    <n v="29.86"/>
    <n v="13.28"/>
    <n v="203.14"/>
    <s v="Indianapolis"/>
    <x v="18"/>
    <n v="46250"/>
    <x v="2"/>
    <s v="Founders Rock"/>
    <s v="C7"/>
    <x v="0"/>
    <m/>
    <x v="0"/>
    <m/>
    <m/>
    <x v="0"/>
    <m/>
    <m/>
  </r>
  <r>
    <s v="October"/>
    <s v="FR1044"/>
    <d v="2022-10-01T00:00:00"/>
    <s v="Regular"/>
    <n v="370"/>
    <n v="48.66"/>
    <n v="30.36"/>
    <n v="449.02"/>
    <s v="Charlotte"/>
    <x v="0"/>
    <n v="28209"/>
    <x v="0"/>
    <s v="Founders Rock"/>
    <s v="C7"/>
    <x v="0"/>
    <m/>
    <x v="0"/>
    <m/>
    <m/>
    <x v="0"/>
    <m/>
    <m/>
  </r>
  <r>
    <s v="October"/>
    <s v="FR1067"/>
    <d v="2022-10-17T00:00:00"/>
    <s v="Deposit"/>
    <n v="50"/>
    <n v="0"/>
    <n v="0"/>
    <n v="50"/>
    <s v="null"/>
    <x v="1"/>
    <s v="null"/>
    <x v="3"/>
    <s v="Founders Rock"/>
    <s v="C7"/>
    <x v="1"/>
    <m/>
    <x v="1"/>
    <m/>
    <m/>
    <x v="0"/>
    <m/>
    <m/>
  </r>
  <r>
    <s v="October"/>
    <s v="FR1041"/>
    <d v="2022-10-01T00:00:00"/>
    <s v="Regular"/>
    <n v="320"/>
    <n v="38.42"/>
    <n v="19.21"/>
    <n v="377.63"/>
    <s v="Boise"/>
    <x v="32"/>
    <n v="83709"/>
    <x v="2"/>
    <s v="Founders Rock"/>
    <s v="C7"/>
    <x v="0"/>
    <m/>
    <x v="0"/>
    <m/>
    <m/>
    <x v="0"/>
    <m/>
    <m/>
  </r>
  <r>
    <s v="October"/>
    <s v="FP2770"/>
    <d v="2022-10-01T00:00:00"/>
    <s v="Regular"/>
    <n v="328"/>
    <n v="48.66"/>
    <n v="23.55"/>
    <n v="400.21"/>
    <s v="Downers Grove"/>
    <x v="22"/>
    <n v="60515"/>
    <x v="0"/>
    <s v="Four Points"/>
    <s v="C7"/>
    <x v="0"/>
    <m/>
    <x v="0"/>
    <m/>
    <m/>
    <x v="0"/>
    <m/>
    <m/>
  </r>
  <r>
    <s v="October"/>
    <s v="FP2877"/>
    <d v="2022-10-01T00:00:00"/>
    <s v="Refund"/>
    <n v="-330"/>
    <n v="-36.78"/>
    <n v="-25.58"/>
    <n v="-392.36"/>
    <s v="San Diego"/>
    <x v="9"/>
    <n v="92127"/>
    <x v="3"/>
    <s v="Four Points"/>
    <s v="C7"/>
    <x v="1"/>
    <n v="-330"/>
    <x v="0"/>
    <n v="7.7499999999999999E-2"/>
    <n v="-25.574999999999999"/>
    <x v="1"/>
    <n v="-25.58"/>
    <n v="4.9999999999990052E-3"/>
  </r>
  <r>
    <s v="October"/>
    <s v="FP2853"/>
    <d v="2022-10-01T00:00:00"/>
    <s v="Regular"/>
    <n v="330"/>
    <n v="48.66"/>
    <n v="35.03"/>
    <n v="413.69"/>
    <s v="Cordova"/>
    <x v="4"/>
    <n v="38016"/>
    <x v="2"/>
    <s v="Four Points"/>
    <s v="C7"/>
    <x v="0"/>
    <m/>
    <x v="0"/>
    <m/>
    <m/>
    <x v="0"/>
    <m/>
    <m/>
  </r>
  <r>
    <s v="October"/>
    <s v="FP2781"/>
    <d v="2022-10-01T00:00:00"/>
    <s v="Regular"/>
    <n v="330"/>
    <n v="36.78"/>
    <n v="25.58"/>
    <n v="392.36"/>
    <s v="San Diego"/>
    <x v="9"/>
    <n v="92127"/>
    <x v="3"/>
    <s v="Four Points"/>
    <s v="C7"/>
    <x v="1"/>
    <n v="330"/>
    <x v="0"/>
    <n v="7.7499999999999999E-2"/>
    <n v="25.574999999999999"/>
    <x v="1"/>
    <n v="25.58"/>
    <n v="-4.9999999999990052E-3"/>
  </r>
  <r>
    <s v="October"/>
    <s v="FP2707"/>
    <d v="2022-10-01T00:00:00"/>
    <s v="Regular"/>
    <n v="410"/>
    <n v="46.63"/>
    <n v="33.11"/>
    <n v="489.74"/>
    <s v="Wake Forest"/>
    <x v="0"/>
    <n v="27587"/>
    <x v="0"/>
    <s v="Four Points"/>
    <s v="C7"/>
    <x v="0"/>
    <m/>
    <x v="0"/>
    <m/>
    <m/>
    <x v="0"/>
    <m/>
    <m/>
  </r>
  <r>
    <s v="December"/>
    <s v="FP2952"/>
    <d v="2022-12-04T00:00:00"/>
    <s v="Regular"/>
    <n v="0"/>
    <n v="0"/>
    <n v="0"/>
    <n v="0"/>
    <s v="New Smyrna Beach"/>
    <x v="12"/>
    <n v="32169"/>
    <x v="2"/>
    <s v="Four Points"/>
    <s v="C7"/>
    <x v="0"/>
    <m/>
    <x v="0"/>
    <m/>
    <m/>
    <x v="0"/>
    <m/>
    <m/>
  </r>
  <r>
    <s v="October"/>
    <s v="FP2888"/>
    <d v="2022-10-01T00:00:00"/>
    <s v="Regular"/>
    <n v="330"/>
    <n v="43.23"/>
    <n v="29.85"/>
    <n v="403.08"/>
    <s v="San Antonio"/>
    <x v="11"/>
    <n v="78209"/>
    <x v="2"/>
    <s v="Four Points"/>
    <s v="C7"/>
    <x v="0"/>
    <m/>
    <x v="0"/>
    <m/>
    <m/>
    <x v="0"/>
    <m/>
    <m/>
  </r>
  <r>
    <s v="October"/>
    <s v="FP2826"/>
    <d v="2022-10-01T00:00:00"/>
    <s v="Regular"/>
    <n v="330"/>
    <n v="48.66"/>
    <n v="0"/>
    <n v="378.66"/>
    <s v="Gainesville"/>
    <x v="12"/>
    <n v="32606"/>
    <x v="2"/>
    <s v="Four Points"/>
    <s v="C7"/>
    <x v="0"/>
    <m/>
    <x v="0"/>
    <m/>
    <m/>
    <x v="0"/>
    <m/>
    <m/>
  </r>
  <r>
    <s v="October"/>
    <s v="FP2769"/>
    <d v="2022-10-01T00:00:00"/>
    <s v="Regular"/>
    <n v="330"/>
    <n v="43.23"/>
    <n v="29.85"/>
    <n v="403.08"/>
    <s v="San Antonio"/>
    <x v="11"/>
    <n v="78258"/>
    <x v="2"/>
    <s v="Four Points"/>
    <s v="C7"/>
    <x v="0"/>
    <m/>
    <x v="0"/>
    <m/>
    <m/>
    <x v="0"/>
    <m/>
    <m/>
  </r>
  <r>
    <s v="October"/>
    <s v="FP2816"/>
    <d v="2022-10-01T00:00:00"/>
    <s v="Regular"/>
    <n v="330"/>
    <n v="48.66"/>
    <n v="25.55"/>
    <n v="404.21"/>
    <s v="Bowling Green"/>
    <x v="10"/>
    <n v="43402"/>
    <x v="0"/>
    <s v="Four Points"/>
    <s v="C7"/>
    <x v="0"/>
    <m/>
    <x v="0"/>
    <m/>
    <m/>
    <x v="0"/>
    <m/>
    <m/>
  </r>
  <r>
    <s v="October"/>
    <s v="FP2914"/>
    <d v="2022-10-18T00:00:00"/>
    <s v="Regular"/>
    <n v="410"/>
    <n v="46.63"/>
    <n v="0"/>
    <n v="456.63"/>
    <s v="Rogers"/>
    <x v="23"/>
    <n v="55374"/>
    <x v="2"/>
    <s v="Four Points"/>
    <s v="C7"/>
    <x v="0"/>
    <m/>
    <x v="0"/>
    <m/>
    <m/>
    <x v="0"/>
    <m/>
    <m/>
  </r>
  <r>
    <s v="October"/>
    <s v="FP2702"/>
    <d v="2022-10-01T00:00:00"/>
    <s v="Regular"/>
    <n v="330"/>
    <n v="48.66"/>
    <n v="0"/>
    <n v="378.66"/>
    <s v="Grant"/>
    <x v="12"/>
    <n v="32949"/>
    <x v="2"/>
    <s v="Four Points"/>
    <s v="C7"/>
    <x v="0"/>
    <m/>
    <x v="0"/>
    <m/>
    <m/>
    <x v="0"/>
    <m/>
    <m/>
  </r>
  <r>
    <s v="December"/>
    <s v="FP2959"/>
    <d v="2022-12-09T00:00:00"/>
    <s v="Regular"/>
    <n v="204.8"/>
    <n v="29.86"/>
    <n v="21.71"/>
    <n v="256.37"/>
    <s v="Nashville"/>
    <x v="4"/>
    <n v="37215"/>
    <x v="0"/>
    <s v="Four Points"/>
    <s v="C7"/>
    <x v="0"/>
    <m/>
    <x v="0"/>
    <m/>
    <m/>
    <x v="0"/>
    <m/>
    <m/>
  </r>
  <r>
    <s v="November"/>
    <s v="FP2946"/>
    <d v="2022-11-22T00:00:00"/>
    <s v="Regular"/>
    <n v="323.5"/>
    <n v="28.09"/>
    <n v="28.13"/>
    <n v="379.72"/>
    <s v="Littlefield"/>
    <x v="11"/>
    <n v="79339"/>
    <x v="2"/>
    <s v="Four Points"/>
    <s v="C7"/>
    <x v="0"/>
    <m/>
    <x v="0"/>
    <m/>
    <m/>
    <x v="0"/>
    <m/>
    <m/>
  </r>
  <r>
    <s v="October"/>
    <s v="FP2916"/>
    <d v="2022-10-18T00:00:00"/>
    <s v="Regular"/>
    <n v="330"/>
    <n v="48.66"/>
    <n v="27.45"/>
    <n v="406.11"/>
    <s v="Charlotte"/>
    <x v="0"/>
    <n v="28213"/>
    <x v="0"/>
    <s v="Four Points"/>
    <s v="C7"/>
    <x v="0"/>
    <m/>
    <x v="0"/>
    <m/>
    <m/>
    <x v="0"/>
    <m/>
    <m/>
  </r>
  <r>
    <s v="October"/>
    <s v="FP2821"/>
    <d v="2022-10-01T00:00:00"/>
    <s v="Regular"/>
    <n v="310"/>
    <n v="43.23"/>
    <n v="28.26"/>
    <n v="381.49"/>
    <s v="San Antonio"/>
    <x v="11"/>
    <n v="78259"/>
    <x v="2"/>
    <s v="Four Points"/>
    <s v="C7"/>
    <x v="0"/>
    <m/>
    <x v="0"/>
    <m/>
    <m/>
    <x v="0"/>
    <m/>
    <m/>
  </r>
  <r>
    <s v="October"/>
    <s v="FP2924"/>
    <d v="2022-10-21T00:00:00"/>
    <s v="Regular"/>
    <n v="190"/>
    <n v="29.86"/>
    <n v="0"/>
    <n v="219.86"/>
    <s v="Lutz"/>
    <x v="12"/>
    <n v="33558"/>
    <x v="2"/>
    <s v="Four Points"/>
    <s v="C7"/>
    <x v="0"/>
    <m/>
    <x v="0"/>
    <m/>
    <m/>
    <x v="0"/>
    <m/>
    <m/>
  </r>
  <r>
    <s v="October"/>
    <s v="FP2894"/>
    <d v="2022-10-01T00:00:00"/>
    <s v="Regular"/>
    <n v="330"/>
    <n v="43.23"/>
    <n v="26.13"/>
    <n v="399.36"/>
    <s v="NORFOLK"/>
    <x v="38"/>
    <n v="68701"/>
    <x v="2"/>
    <s v="Four Points"/>
    <s v="C7"/>
    <x v="0"/>
    <m/>
    <x v="0"/>
    <m/>
    <m/>
    <x v="0"/>
    <m/>
    <m/>
  </r>
  <r>
    <s v="October"/>
    <s v="FP2814"/>
    <d v="2022-10-01T00:00:00"/>
    <s v="Regular"/>
    <n v="330"/>
    <n v="43.23"/>
    <n v="23.4"/>
    <n v="396.63"/>
    <s v="Groton"/>
    <x v="50"/>
    <n v="57445"/>
    <x v="2"/>
    <s v="Four Points"/>
    <s v="C7"/>
    <x v="0"/>
    <m/>
    <x v="0"/>
    <m/>
    <m/>
    <x v="0"/>
    <m/>
    <m/>
  </r>
  <r>
    <s v="October"/>
    <s v="FP2783"/>
    <d v="2022-10-01T00:00:00"/>
    <s v="Regular"/>
    <n v="330"/>
    <n v="38.42"/>
    <n v="34.26"/>
    <n v="402.68"/>
    <s v="Bothell"/>
    <x v="33"/>
    <n v="98021"/>
    <x v="2"/>
    <s v="Four Points"/>
    <s v="C7"/>
    <x v="0"/>
    <m/>
    <x v="0"/>
    <m/>
    <m/>
    <x v="0"/>
    <m/>
    <m/>
  </r>
  <r>
    <s v="October"/>
    <s v="FP2698"/>
    <d v="2022-10-01T00:00:00"/>
    <s v="Regular"/>
    <n v="330"/>
    <n v="43.23"/>
    <n v="29.85"/>
    <n v="403.08"/>
    <s v="San Antonio"/>
    <x v="11"/>
    <n v="78240"/>
    <x v="2"/>
    <s v="Four Points"/>
    <s v="C7"/>
    <x v="0"/>
    <m/>
    <x v="0"/>
    <m/>
    <m/>
    <x v="0"/>
    <m/>
    <m/>
  </r>
  <r>
    <s v="October"/>
    <s v="FP2926"/>
    <d v="2022-10-21T00:00:00"/>
    <s v="Regular"/>
    <n v="280"/>
    <n v="43.23"/>
    <n v="25.86"/>
    <n v="349.09"/>
    <s v="austin"/>
    <x v="11"/>
    <n v="78745"/>
    <x v="2"/>
    <s v="Four Points"/>
    <s v="C7"/>
    <x v="0"/>
    <m/>
    <x v="0"/>
    <m/>
    <m/>
    <x v="0"/>
    <m/>
    <m/>
  </r>
  <r>
    <s v="October"/>
    <s v="FP2919"/>
    <d v="2022-10-18T00:00:00"/>
    <s v="Regular"/>
    <n v="280"/>
    <n v="43.23"/>
    <n v="25.86"/>
    <n v="349.09"/>
    <s v="Frisco"/>
    <x v="11"/>
    <n v="75033"/>
    <x v="2"/>
    <s v="Four Points"/>
    <s v="C7"/>
    <x v="0"/>
    <m/>
    <x v="0"/>
    <m/>
    <m/>
    <x v="0"/>
    <m/>
    <m/>
  </r>
  <r>
    <s v="October"/>
    <s v="FP2927"/>
    <d v="2022-10-21T00:00:00"/>
    <s v="Refund"/>
    <n v="-190"/>
    <n v="-27.7"/>
    <n v="-21.99"/>
    <n v="-239.69"/>
    <s v="Auburn"/>
    <x v="33"/>
    <n v="98002"/>
    <x v="2"/>
    <s v="Four Points"/>
    <s v="C7"/>
    <x v="0"/>
    <m/>
    <x v="0"/>
    <m/>
    <m/>
    <x v="0"/>
    <m/>
    <m/>
  </r>
  <r>
    <s v="October"/>
    <s v="FP2905"/>
    <d v="2022-10-06T00:00:00"/>
    <s v="Regular"/>
    <n v="330"/>
    <n v="48.66"/>
    <n v="23.67"/>
    <n v="402.33"/>
    <s v="Elmhurst"/>
    <x v="22"/>
    <n v="60126"/>
    <x v="0"/>
    <s v="Four Points"/>
    <s v="C7"/>
    <x v="0"/>
    <m/>
    <x v="0"/>
    <m/>
    <m/>
    <x v="0"/>
    <m/>
    <m/>
  </r>
  <r>
    <s v="October"/>
    <s v="FP2767"/>
    <d v="2022-10-01T00:00:00"/>
    <s v="Regular"/>
    <n v="278"/>
    <n v="46.63"/>
    <n v="30.04"/>
    <n v="354.67"/>
    <s v="Hermitage"/>
    <x v="4"/>
    <n v="37076"/>
    <x v="2"/>
    <s v="Four Points"/>
    <s v="C7"/>
    <x v="0"/>
    <m/>
    <x v="0"/>
    <m/>
    <m/>
    <x v="0"/>
    <m/>
    <m/>
  </r>
  <r>
    <s v="October"/>
    <s v="FP2760"/>
    <d v="2022-10-01T00:00:00"/>
    <s v="Regular"/>
    <n v="330"/>
    <n v="48.66"/>
    <n v="0"/>
    <n v="378.66"/>
    <s v="Cape Girardeau"/>
    <x v="16"/>
    <n v="63703"/>
    <x v="2"/>
    <s v="Four Points"/>
    <s v="C7"/>
    <x v="0"/>
    <m/>
    <x v="0"/>
    <m/>
    <m/>
    <x v="0"/>
    <m/>
    <m/>
  </r>
  <r>
    <s v="October"/>
    <s v="FP2774"/>
    <d v="2022-10-01T00:00:00"/>
    <s v="Regular"/>
    <n v="330"/>
    <n v="48.66"/>
    <n v="0"/>
    <n v="378.66"/>
    <s v="Jacksonville Beach"/>
    <x v="12"/>
    <n v="32250"/>
    <x v="2"/>
    <s v="Four Points"/>
    <s v="C7"/>
    <x v="0"/>
    <m/>
    <x v="0"/>
    <m/>
    <m/>
    <x v="0"/>
    <m/>
    <m/>
  </r>
  <r>
    <s v="October"/>
    <s v="FP2792"/>
    <d v="2022-10-01T00:00:00"/>
    <s v="Regular"/>
    <n v="330"/>
    <n v="48.66"/>
    <n v="26.51"/>
    <n v="405.17"/>
    <s v="Pittsburgh"/>
    <x v="15"/>
    <n v="15212"/>
    <x v="2"/>
    <s v="Four Points"/>
    <s v="C7"/>
    <x v="0"/>
    <m/>
    <x v="0"/>
    <m/>
    <m/>
    <x v="0"/>
    <m/>
    <m/>
  </r>
  <r>
    <s v="October"/>
    <s v="FP2687"/>
    <d v="2022-10-01T00:00:00"/>
    <s v="Regular"/>
    <n v="399"/>
    <n v="48.66"/>
    <n v="26.86"/>
    <n v="474.52"/>
    <s v="Suwanee"/>
    <x v="7"/>
    <n v="30024"/>
    <x v="0"/>
    <s v="Four Points"/>
    <s v="C7"/>
    <x v="0"/>
    <m/>
    <x v="0"/>
    <m/>
    <m/>
    <x v="0"/>
    <m/>
    <m/>
  </r>
  <r>
    <s v="October"/>
    <s v="FP2768"/>
    <d v="2022-10-01T00:00:00"/>
    <s v="Regular"/>
    <n v="330"/>
    <n v="48.66"/>
    <n v="36.909999999999997"/>
    <n v="415.57"/>
    <s v="Franklin"/>
    <x v="4"/>
    <n v="37064"/>
    <x v="2"/>
    <s v="Four Points"/>
    <s v="C7"/>
    <x v="0"/>
    <m/>
    <x v="0"/>
    <m/>
    <m/>
    <x v="0"/>
    <m/>
    <m/>
  </r>
  <r>
    <s v="October"/>
    <s v="FP2748"/>
    <d v="2022-10-01T00:00:00"/>
    <s v="Regular"/>
    <n v="330"/>
    <n v="48.66"/>
    <n v="19.8"/>
    <n v="398.46"/>
    <s v="Alexandria"/>
    <x v="3"/>
    <n v="22301"/>
    <x v="0"/>
    <s v="Four Points"/>
    <s v="C7"/>
    <x v="0"/>
    <m/>
    <x v="0"/>
    <m/>
    <m/>
    <x v="0"/>
    <m/>
    <m/>
  </r>
  <r>
    <s v="October"/>
    <s v="FP2831"/>
    <d v="2022-10-01T00:00:00"/>
    <s v="Regular"/>
    <n v="330"/>
    <n v="48.66"/>
    <n v="36.909999999999997"/>
    <n v="415.57"/>
    <s v="Germantown"/>
    <x v="4"/>
    <n v="38139"/>
    <x v="2"/>
    <s v="Four Points"/>
    <s v="C7"/>
    <x v="0"/>
    <m/>
    <x v="0"/>
    <m/>
    <m/>
    <x v="0"/>
    <m/>
    <m/>
  </r>
  <r>
    <s v="October"/>
    <s v="FP2811"/>
    <d v="2022-10-01T00:00:00"/>
    <s v="Regular"/>
    <n v="330"/>
    <n v="36.78"/>
    <n v="28.88"/>
    <n v="395.66"/>
    <s v="Redlands"/>
    <x v="9"/>
    <n v="92374"/>
    <x v="2"/>
    <s v="Four Points"/>
    <s v="C7"/>
    <x v="1"/>
    <n v="330"/>
    <x v="0"/>
    <n v="8.7499999999999994E-2"/>
    <n v="28.874999999999996"/>
    <x v="7"/>
    <n v="28.88"/>
    <n v="-5.000000000002558E-3"/>
  </r>
  <r>
    <s v="October"/>
    <s v="FP2842"/>
    <d v="2022-10-01T00:00:00"/>
    <s v="Regular"/>
    <n v="330"/>
    <n v="48.66"/>
    <n v="26.51"/>
    <n v="405.17"/>
    <s v="Cedartown"/>
    <x v="7"/>
    <n v="30125"/>
    <x v="0"/>
    <s v="Four Points"/>
    <s v="C7"/>
    <x v="0"/>
    <m/>
    <x v="0"/>
    <m/>
    <m/>
    <x v="0"/>
    <m/>
    <m/>
  </r>
  <r>
    <s v="October"/>
    <s v="FP2829"/>
    <d v="2022-10-01T00:00:00"/>
    <s v="Regular"/>
    <n v="330"/>
    <n v="48.66"/>
    <n v="22.72"/>
    <n v="401.38"/>
    <s v="Marietta"/>
    <x v="7"/>
    <n v="30067"/>
    <x v="0"/>
    <s v="Four Points"/>
    <s v="C7"/>
    <x v="0"/>
    <m/>
    <x v="0"/>
    <m/>
    <m/>
    <x v="0"/>
    <m/>
    <m/>
  </r>
  <r>
    <s v="October"/>
    <s v="FP2758"/>
    <d v="2022-10-01T00:00:00"/>
    <s v="Regular"/>
    <n v="330"/>
    <n v="48.66"/>
    <n v="0"/>
    <n v="378.66"/>
    <s v="Roseville"/>
    <x v="23"/>
    <n v="55113"/>
    <x v="2"/>
    <s v="Four Points"/>
    <s v="C7"/>
    <x v="0"/>
    <m/>
    <x v="0"/>
    <m/>
    <m/>
    <x v="0"/>
    <m/>
    <m/>
  </r>
  <r>
    <s v="October"/>
    <s v="FP2685"/>
    <d v="2022-10-01T00:00:00"/>
    <s v="Regular"/>
    <n v="279.5"/>
    <n v="46.63"/>
    <n v="23.64"/>
    <n v="349.77"/>
    <s v="Raleigh"/>
    <x v="0"/>
    <n v="27608"/>
    <x v="0"/>
    <s v="Four Points"/>
    <s v="C7"/>
    <x v="0"/>
    <m/>
    <x v="0"/>
    <m/>
    <m/>
    <x v="0"/>
    <m/>
    <m/>
  </r>
  <r>
    <s v="October"/>
    <s v="FP2703"/>
    <d v="2022-10-01T00:00:00"/>
    <s v="Regular"/>
    <n v="318"/>
    <n v="48.66"/>
    <n v="29.33"/>
    <n v="395.99"/>
    <s v="Atlanta"/>
    <x v="7"/>
    <n v="30345"/>
    <x v="0"/>
    <s v="Four Points"/>
    <s v="C7"/>
    <x v="0"/>
    <m/>
    <x v="0"/>
    <m/>
    <m/>
    <x v="0"/>
    <m/>
    <m/>
  </r>
  <r>
    <s v="October"/>
    <s v="FP2778"/>
    <d v="2022-10-01T00:00:00"/>
    <s v="Regular"/>
    <n v="330"/>
    <n v="48.66"/>
    <n v="27.45"/>
    <n v="406.11"/>
    <s v="Charlotte"/>
    <x v="0"/>
    <s v="28211-1647"/>
    <x v="0"/>
    <s v="Four Points"/>
    <s v="C7"/>
    <x v="0"/>
    <m/>
    <x v="0"/>
    <m/>
    <m/>
    <x v="0"/>
    <m/>
    <m/>
  </r>
  <r>
    <s v="October"/>
    <s v="FP2797"/>
    <d v="2022-10-01T00:00:00"/>
    <s v="Regular"/>
    <n v="300"/>
    <n v="25.76"/>
    <n v="0.27"/>
    <n v="326.02999999999997"/>
    <s v="Parker"/>
    <x v="27"/>
    <n v="80134"/>
    <x v="2"/>
    <s v="Four Points"/>
    <s v="C7"/>
    <x v="0"/>
    <m/>
    <x v="0"/>
    <m/>
    <m/>
    <x v="0"/>
    <m/>
    <m/>
  </r>
  <r>
    <s v="October"/>
    <s v="FP2732"/>
    <d v="2022-10-01T00:00:00"/>
    <s v="Regular"/>
    <n v="330"/>
    <n v="48.66"/>
    <n v="0"/>
    <n v="378.66"/>
    <s v="St. Charles"/>
    <x v="16"/>
    <n v="63303"/>
    <x v="2"/>
    <s v="Four Points"/>
    <s v="C7"/>
    <x v="0"/>
    <m/>
    <x v="0"/>
    <m/>
    <m/>
    <x v="0"/>
    <m/>
    <m/>
  </r>
  <r>
    <s v="October"/>
    <s v="FP2717"/>
    <d v="2022-10-01T00:00:00"/>
    <s v="Regular"/>
    <n v="274"/>
    <n v="48.66"/>
    <n v="19.36"/>
    <n v="342.02"/>
    <s v="Fort Wright"/>
    <x v="20"/>
    <n v="41017"/>
    <x v="2"/>
    <s v="Four Points"/>
    <s v="C7"/>
    <x v="0"/>
    <m/>
    <x v="0"/>
    <m/>
    <m/>
    <x v="0"/>
    <m/>
    <m/>
  </r>
  <r>
    <s v="October"/>
    <s v="FP2720"/>
    <d v="2022-10-01T00:00:00"/>
    <s v="Regular"/>
    <n v="278"/>
    <n v="43.23"/>
    <n v="25.7"/>
    <n v="346.93"/>
    <s v="Dallas"/>
    <x v="11"/>
    <n v="75214"/>
    <x v="2"/>
    <s v="Four Points"/>
    <s v="C7"/>
    <x v="0"/>
    <m/>
    <x v="0"/>
    <m/>
    <m/>
    <x v="0"/>
    <m/>
    <m/>
  </r>
  <r>
    <s v="October"/>
    <s v="FP2791"/>
    <d v="2022-10-01T00:00:00"/>
    <s v="Regular"/>
    <n v="330"/>
    <n v="43.23"/>
    <n v="29.85"/>
    <n v="403.08"/>
    <s v="Coppell"/>
    <x v="11"/>
    <n v="75019"/>
    <x v="2"/>
    <s v="Four Points"/>
    <s v="C7"/>
    <x v="0"/>
    <m/>
    <x v="0"/>
    <m/>
    <m/>
    <x v="0"/>
    <m/>
    <m/>
  </r>
  <r>
    <s v="December"/>
    <s v="FP2969"/>
    <d v="2022-12-22T00:00:00"/>
    <s v="Regular"/>
    <n v="0"/>
    <n v="0"/>
    <n v="0"/>
    <n v="0"/>
    <s v="Davis"/>
    <x v="9"/>
    <n v="95616"/>
    <x v="2"/>
    <s v="Four Points"/>
    <s v="C7"/>
    <x v="1"/>
    <n v="0"/>
    <x v="0"/>
    <n v="8.2500000000000004E-2"/>
    <n v="0"/>
    <x v="36"/>
    <n v="0"/>
    <n v="0"/>
  </r>
  <r>
    <s v="October"/>
    <s v="FP2854"/>
    <d v="2022-10-01T00:00:00"/>
    <s v="Regular"/>
    <n v="165"/>
    <n v="23.66"/>
    <n v="15.1"/>
    <n v="203.76"/>
    <s v="Austin"/>
    <x v="11"/>
    <n v="78731"/>
    <x v="2"/>
    <s v="Four Points"/>
    <s v="C7"/>
    <x v="0"/>
    <m/>
    <x v="0"/>
    <m/>
    <m/>
    <x v="0"/>
    <m/>
    <m/>
  </r>
  <r>
    <s v="October"/>
    <s v="FP2744"/>
    <d v="2022-10-01T00:00:00"/>
    <s v="Regular"/>
    <n v="305.5"/>
    <n v="37.47"/>
    <n v="21.69"/>
    <n v="364.66"/>
    <s v="Fernley"/>
    <x v="21"/>
    <n v="89408"/>
    <x v="2"/>
    <s v="Four Points"/>
    <s v="C7"/>
    <x v="0"/>
    <m/>
    <x v="0"/>
    <m/>
    <m/>
    <x v="0"/>
    <m/>
    <m/>
  </r>
  <r>
    <s v="October"/>
    <s v="FP2850"/>
    <d v="2022-10-01T00:00:00"/>
    <s v="Regular"/>
    <n v="330"/>
    <n v="36.78"/>
    <n v="25.58"/>
    <n v="392.36"/>
    <s v="Riverside"/>
    <x v="9"/>
    <n v="92518"/>
    <x v="2"/>
    <s v="Four Points"/>
    <s v="C7"/>
    <x v="1"/>
    <n v="330"/>
    <x v="0"/>
    <n v="8.7499999999999994E-2"/>
    <n v="28.874999999999996"/>
    <x v="4"/>
    <n v="25.58"/>
    <n v="3.2949999999999982"/>
  </r>
  <r>
    <s v="October"/>
    <s v="FP2870"/>
    <d v="2022-10-01T00:00:00"/>
    <s v="Regular"/>
    <n v="190"/>
    <n v="28.09"/>
    <n v="17.46"/>
    <n v="235.55"/>
    <s v="Kingwood"/>
    <x v="11"/>
    <n v="77345"/>
    <x v="2"/>
    <s v="Four Points"/>
    <s v="C7"/>
    <x v="0"/>
    <m/>
    <x v="0"/>
    <m/>
    <m/>
    <x v="0"/>
    <m/>
    <m/>
  </r>
  <r>
    <s v="October"/>
    <s v="FP2699"/>
    <d v="2022-10-01T00:00:00"/>
    <s v="Regular"/>
    <n v="330"/>
    <n v="38.42"/>
    <n v="37.770000000000003"/>
    <n v="406.19"/>
    <s v="Seattle"/>
    <x v="33"/>
    <n v="98136"/>
    <x v="2"/>
    <s v="Four Points"/>
    <s v="C7"/>
    <x v="0"/>
    <m/>
    <x v="0"/>
    <m/>
    <m/>
    <x v="0"/>
    <m/>
    <m/>
  </r>
  <r>
    <s v="October"/>
    <s v="FP2880"/>
    <d v="2022-10-01T00:00:00"/>
    <s v="Refund"/>
    <n v="-330"/>
    <n v="-48.66"/>
    <n v="0"/>
    <n v="-378.66"/>
    <s v="Longwood"/>
    <x v="12"/>
    <n v="32779"/>
    <x v="3"/>
    <s v="Four Points"/>
    <s v="C7"/>
    <x v="1"/>
    <n v="-330"/>
    <x v="0"/>
    <n v="7.7499999999999999E-2"/>
    <n v="-25.574999999999999"/>
    <x v="2"/>
    <n v="0"/>
    <n v="-25.574999999999999"/>
  </r>
  <r>
    <s v="October"/>
    <s v="FP2686"/>
    <d v="2022-10-01T00:00:00"/>
    <s v="Regular"/>
    <n v="330"/>
    <n v="48.66"/>
    <n v="22.72"/>
    <n v="401.38"/>
    <s v="Hilton Head Island"/>
    <x v="28"/>
    <n v="29926"/>
    <x v="2"/>
    <s v="Four Points"/>
    <s v="C7"/>
    <x v="0"/>
    <m/>
    <x v="0"/>
    <m/>
    <m/>
    <x v="0"/>
    <m/>
    <m/>
  </r>
  <r>
    <s v="October"/>
    <s v="FP2904"/>
    <d v="2022-10-06T00:00:00"/>
    <s v="Refund"/>
    <n v="-330"/>
    <n v="-43.23"/>
    <n v="-29.85"/>
    <n v="-403.08"/>
    <s v="Houston"/>
    <x v="11"/>
    <n v="77005"/>
    <x v="2"/>
    <s v="Four Points"/>
    <s v="C7"/>
    <x v="0"/>
    <m/>
    <x v="0"/>
    <m/>
    <m/>
    <x v="0"/>
    <m/>
    <m/>
  </r>
  <r>
    <s v="October"/>
    <s v="FP2802"/>
    <d v="2022-10-01T00:00:00"/>
    <s v="Regular"/>
    <n v="330"/>
    <n v="38.42"/>
    <n v="38.68"/>
    <n v="407.1"/>
    <s v="Edmonds"/>
    <x v="33"/>
    <n v="98026"/>
    <x v="2"/>
    <s v="Four Points"/>
    <s v="C7"/>
    <x v="0"/>
    <m/>
    <x v="0"/>
    <m/>
    <m/>
    <x v="0"/>
    <m/>
    <m/>
  </r>
  <r>
    <s v="October"/>
    <s v="FP2715"/>
    <d v="2022-10-01T00:00:00"/>
    <s v="Regular"/>
    <n v="153"/>
    <n v="37.75"/>
    <n v="11.45"/>
    <n v="202.2"/>
    <s v="Snellville"/>
    <x v="7"/>
    <n v="30078"/>
    <x v="0"/>
    <s v="Four Points"/>
    <s v="C7"/>
    <x v="0"/>
    <m/>
    <x v="0"/>
    <m/>
    <m/>
    <x v="0"/>
    <m/>
    <m/>
  </r>
  <r>
    <s v="October"/>
    <s v="FP2695"/>
    <d v="2022-10-01T00:00:00"/>
    <s v="Regular"/>
    <n v="274"/>
    <n v="48.66"/>
    <n v="21.78"/>
    <n v="344.44"/>
    <s v="Greensboro"/>
    <x v="0"/>
    <n v="27407"/>
    <x v="0"/>
    <s v="Four Points"/>
    <s v="C7"/>
    <x v="0"/>
    <m/>
    <x v="0"/>
    <m/>
    <m/>
    <x v="0"/>
    <m/>
    <m/>
  </r>
  <r>
    <s v="October"/>
    <s v="FP2773"/>
    <d v="2022-10-01T00:00:00"/>
    <s v="Regular"/>
    <n v="330"/>
    <n v="36.78"/>
    <n v="25.58"/>
    <n v="392.36"/>
    <s v="Laguna niguel"/>
    <x v="9"/>
    <n v="92677"/>
    <x v="2"/>
    <s v="Four Points"/>
    <s v="C7"/>
    <x v="1"/>
    <n v="330"/>
    <x v="0"/>
    <n v="7.7499999999999999E-2"/>
    <n v="25.574999999999999"/>
    <x v="8"/>
    <n v="25.58"/>
    <n v="-4.9999999999990052E-3"/>
  </r>
  <r>
    <s v="October"/>
    <s v="FP2857"/>
    <d v="2022-10-01T00:00:00"/>
    <s v="Regular"/>
    <n v="120"/>
    <n v="28.09"/>
    <n v="7.6"/>
    <n v="155.69"/>
    <s v="Shawnee"/>
    <x v="8"/>
    <n v="66226"/>
    <x v="2"/>
    <s v="Four Points"/>
    <s v="C7"/>
    <x v="0"/>
    <m/>
    <x v="0"/>
    <m/>
    <m/>
    <x v="0"/>
    <m/>
    <m/>
  </r>
  <r>
    <s v="October"/>
    <s v="FP2884"/>
    <d v="2022-10-01T00:00:00"/>
    <s v="Regular"/>
    <n v="243"/>
    <n v="46.63"/>
    <n v="14.58"/>
    <n v="304.20999999999998"/>
    <s v="Manassas"/>
    <x v="3"/>
    <s v="20112-5521"/>
    <x v="0"/>
    <s v="Four Points"/>
    <s v="C7"/>
    <x v="0"/>
    <m/>
    <x v="0"/>
    <m/>
    <m/>
    <x v="0"/>
    <m/>
    <m/>
  </r>
  <r>
    <s v="October"/>
    <s v="FP2841"/>
    <d v="2022-10-01T00:00:00"/>
    <s v="Regular"/>
    <n v="330"/>
    <n v="48.66"/>
    <n v="36.909999999999997"/>
    <n v="415.57"/>
    <s v="Sevierville"/>
    <x v="4"/>
    <n v="37862"/>
    <x v="2"/>
    <s v="Four Points"/>
    <s v="C7"/>
    <x v="0"/>
    <m/>
    <x v="0"/>
    <m/>
    <m/>
    <x v="0"/>
    <m/>
    <m/>
  </r>
  <r>
    <s v="October"/>
    <s v="FP2823"/>
    <d v="2022-10-01T00:00:00"/>
    <s v="Regular"/>
    <n v="330"/>
    <n v="36.78"/>
    <n v="25.58"/>
    <n v="392.36"/>
    <s v="dana Point"/>
    <x v="9"/>
    <n v="92629"/>
    <x v="2"/>
    <s v="Four Points"/>
    <s v="C7"/>
    <x v="1"/>
    <n v="330"/>
    <x v="0"/>
    <n v="7.7499999999999999E-2"/>
    <n v="25.574999999999999"/>
    <x v="8"/>
    <n v="25.58"/>
    <n v="-4.9999999999990052E-3"/>
  </r>
  <r>
    <s v="October"/>
    <s v="FP2808"/>
    <d v="2022-10-01T00:00:00"/>
    <s v="Regular"/>
    <n v="330"/>
    <n v="48.66"/>
    <n v="26.51"/>
    <n v="405.17"/>
    <s v="Asheboro"/>
    <x v="0"/>
    <n v="27205"/>
    <x v="0"/>
    <s v="Four Points"/>
    <s v="C7"/>
    <x v="0"/>
    <m/>
    <x v="0"/>
    <m/>
    <m/>
    <x v="0"/>
    <m/>
    <m/>
  </r>
  <r>
    <s v="October"/>
    <s v="FP2859"/>
    <d v="2022-10-01T00:00:00"/>
    <s v="Regular"/>
    <n v="165"/>
    <n v="25.1"/>
    <n v="23.49"/>
    <n v="213.59"/>
    <s v="Fayetteville"/>
    <x v="17"/>
    <s v="72703-1159"/>
    <x v="2"/>
    <s v="Four Points"/>
    <s v="C7"/>
    <x v="0"/>
    <m/>
    <x v="0"/>
    <m/>
    <m/>
    <x v="0"/>
    <m/>
    <m/>
  </r>
  <r>
    <s v="October"/>
    <s v="FP2810"/>
    <d v="2022-10-01T00:00:00"/>
    <s v="Regular"/>
    <n v="330"/>
    <n v="43.23"/>
    <n v="29.85"/>
    <n v="403.08"/>
    <s v="Houston"/>
    <x v="11"/>
    <n v="77005"/>
    <x v="2"/>
    <s v="Four Points"/>
    <s v="C7"/>
    <x v="0"/>
    <m/>
    <x v="0"/>
    <m/>
    <m/>
    <x v="0"/>
    <m/>
    <m/>
  </r>
  <r>
    <s v="October"/>
    <s v="FP2776"/>
    <d v="2022-10-01T00:00:00"/>
    <s v="Regular"/>
    <n v="330"/>
    <n v="48.66"/>
    <n v="0"/>
    <n v="378.66"/>
    <s v="Daytona Beach"/>
    <x v="12"/>
    <n v="32118"/>
    <x v="3"/>
    <s v="Four Points"/>
    <s v="C7"/>
    <x v="1"/>
    <n v="330"/>
    <x v="0"/>
    <n v="7.7499999999999999E-2"/>
    <n v="25.574999999999999"/>
    <x v="2"/>
    <n v="0"/>
    <n v="25.574999999999999"/>
  </r>
  <r>
    <s v="October"/>
    <s v="FP2849"/>
    <d v="2022-10-01T00:00:00"/>
    <s v="Regular"/>
    <n v="274"/>
    <n v="48.66"/>
    <n v="0"/>
    <n v="322.66000000000003"/>
    <s v="Burnsville"/>
    <x v="23"/>
    <n v="55306"/>
    <x v="2"/>
    <s v="Four Points"/>
    <s v="C7"/>
    <x v="0"/>
    <m/>
    <x v="0"/>
    <m/>
    <m/>
    <x v="0"/>
    <m/>
    <m/>
  </r>
  <r>
    <s v="October"/>
    <s v="FP2798"/>
    <d v="2022-10-01T00:00:00"/>
    <s v="Regular"/>
    <n v="330"/>
    <n v="39.270000000000003"/>
    <n v="28.38"/>
    <n v="397.65"/>
    <s v="Phoenix"/>
    <x v="24"/>
    <n v="85013"/>
    <x v="3"/>
    <s v="Four Points"/>
    <s v="C7"/>
    <x v="1"/>
    <n v="330"/>
    <x v="0"/>
    <n v="7.7499999999999999E-2"/>
    <n v="25.574999999999999"/>
    <x v="2"/>
    <n v="28.38"/>
    <n v="-2.8049999999999997"/>
  </r>
  <r>
    <s v="October"/>
    <s v="FP2846"/>
    <d v="2022-10-01T00:00:00"/>
    <s v="Regular"/>
    <n v="330"/>
    <n v="48.66"/>
    <n v="23.67"/>
    <n v="402.33"/>
    <s v="Naperville"/>
    <x v="22"/>
    <n v="60540"/>
    <x v="0"/>
    <s v="Four Points"/>
    <s v="C7"/>
    <x v="0"/>
    <m/>
    <x v="0"/>
    <m/>
    <m/>
    <x v="0"/>
    <m/>
    <m/>
  </r>
  <r>
    <s v="November"/>
    <s v="FP2937"/>
    <d v="2022-11-15T00:00:00"/>
    <s v="Regular"/>
    <n v="213"/>
    <n v="29.86"/>
    <n v="14.57"/>
    <n v="257.43"/>
    <s v="Marietta"/>
    <x v="7"/>
    <n v="30067"/>
    <x v="0"/>
    <s v="Four Points"/>
    <s v="C7"/>
    <x v="0"/>
    <m/>
    <x v="0"/>
    <m/>
    <m/>
    <x v="0"/>
    <m/>
    <m/>
  </r>
  <r>
    <s v="October"/>
    <s v="FP2839"/>
    <d v="2022-10-01T00:00:00"/>
    <s v="Regular"/>
    <n v="330"/>
    <n v="48.66"/>
    <n v="26.51"/>
    <n v="405.17"/>
    <s v="Winston Salem"/>
    <x v="0"/>
    <n v="27106"/>
    <x v="0"/>
    <s v="Four Points"/>
    <s v="C7"/>
    <x v="0"/>
    <m/>
    <x v="0"/>
    <m/>
    <m/>
    <x v="0"/>
    <m/>
    <m/>
  </r>
  <r>
    <s v="October"/>
    <s v="FP2875"/>
    <d v="2022-10-01T00:00:00"/>
    <s v="Refund"/>
    <n v="-330"/>
    <n v="-39.270000000000003"/>
    <n v="-28.38"/>
    <n v="-397.65"/>
    <s v="Phoenix"/>
    <x v="24"/>
    <n v="85013"/>
    <x v="3"/>
    <s v="Four Points"/>
    <s v="C7"/>
    <x v="1"/>
    <n v="-330"/>
    <x v="0"/>
    <n v="7.7499999999999999E-2"/>
    <n v="-25.574999999999999"/>
    <x v="2"/>
    <n v="-28.38"/>
    <n v="2.8049999999999997"/>
  </r>
  <r>
    <s v="October"/>
    <s v="FP2788"/>
    <d v="2022-10-01T00:00:00"/>
    <s v="Regular"/>
    <n v="330"/>
    <n v="48.66"/>
    <n v="19.8"/>
    <n v="398.46"/>
    <s v="Vienna"/>
    <x v="3"/>
    <n v="22182"/>
    <x v="0"/>
    <s v="Four Points"/>
    <s v="C7"/>
    <x v="0"/>
    <m/>
    <x v="0"/>
    <m/>
    <m/>
    <x v="0"/>
    <m/>
    <m/>
  </r>
  <r>
    <s v="October"/>
    <s v="FP2704"/>
    <d v="2022-10-01T00:00:00"/>
    <s v="Regular"/>
    <n v="310.5"/>
    <n v="48.66"/>
    <n v="0"/>
    <n v="359.16"/>
    <s v="Hoover"/>
    <x v="30"/>
    <n v="35226"/>
    <x v="3"/>
    <s v="Four Points"/>
    <s v="C7"/>
    <x v="1"/>
    <n v="310.5"/>
    <x v="0"/>
    <n v="7.7499999999999999E-2"/>
    <n v="24.063749999999999"/>
    <x v="2"/>
    <n v="0"/>
    <n v="24.063749999999999"/>
  </r>
  <r>
    <s v="October"/>
    <s v="FP2885"/>
    <d v="2022-10-01T00:00:00"/>
    <s v="Regular"/>
    <n v="330"/>
    <n v="48.66"/>
    <n v="22.72"/>
    <n v="401.38"/>
    <s v="Acworth"/>
    <x v="7"/>
    <n v="30101"/>
    <x v="0"/>
    <s v="Four Points"/>
    <s v="C7"/>
    <x v="0"/>
    <m/>
    <x v="0"/>
    <m/>
    <m/>
    <x v="0"/>
    <m/>
    <m/>
  </r>
  <r>
    <s v="October"/>
    <s v="FP2752"/>
    <d v="2022-10-01T00:00:00"/>
    <s v="Regular"/>
    <n v="274.10000000000002"/>
    <n v="36.78"/>
    <n v="21.24"/>
    <n v="332.12"/>
    <s v="Banning"/>
    <x v="9"/>
    <n v="92220"/>
    <x v="2"/>
    <s v="Four Points"/>
    <s v="C7"/>
    <x v="1"/>
    <n v="274.10000000000002"/>
    <x v="0"/>
    <n v="7.7499999999999999E-2"/>
    <n v="21.242750000000001"/>
    <x v="4"/>
    <n v="21.24"/>
    <n v="2.7500000000024727E-3"/>
  </r>
  <r>
    <s v="October"/>
    <s v="FP2873"/>
    <d v="2022-10-01T00:00:00"/>
    <s v="Regular"/>
    <n v="139.01"/>
    <n v="33.32"/>
    <n v="8.34"/>
    <n v="180.67"/>
    <s v="Sterling"/>
    <x v="3"/>
    <n v="20165"/>
    <x v="0"/>
    <s v="Four Points"/>
    <s v="C7"/>
    <x v="0"/>
    <m/>
    <x v="0"/>
    <m/>
    <m/>
    <x v="0"/>
    <m/>
    <m/>
  </r>
  <r>
    <s v="October"/>
    <s v="FP2738"/>
    <d v="2022-10-01T00:00:00"/>
    <s v="Regular"/>
    <n v="330"/>
    <n v="48.66"/>
    <n v="22.72"/>
    <n v="401.38"/>
    <s v="Ann Arbor"/>
    <x v="19"/>
    <n v="48108"/>
    <x v="0"/>
    <s v="Four Points"/>
    <s v="C7"/>
    <x v="0"/>
    <m/>
    <x v="0"/>
    <m/>
    <m/>
    <x v="0"/>
    <m/>
    <m/>
  </r>
  <r>
    <s v="October"/>
    <s v="FP2724"/>
    <d v="2022-10-01T00:00:00"/>
    <s v="Regular"/>
    <n v="330"/>
    <n v="48.66"/>
    <n v="35.03"/>
    <n v="413.69"/>
    <s v="HERMITAGE"/>
    <x v="4"/>
    <n v="37076"/>
    <x v="2"/>
    <s v="Four Points"/>
    <s v="C7"/>
    <x v="0"/>
    <m/>
    <x v="0"/>
    <m/>
    <m/>
    <x v="0"/>
    <m/>
    <m/>
  </r>
  <r>
    <s v="October"/>
    <s v="FP2775"/>
    <d v="2022-10-01T00:00:00"/>
    <s v="Regular"/>
    <n v="330"/>
    <n v="48.66"/>
    <n v="35.03"/>
    <n v="413.69"/>
    <s v="Brentwood"/>
    <x v="4"/>
    <n v="37027"/>
    <x v="2"/>
    <s v="Four Points"/>
    <s v="C7"/>
    <x v="0"/>
    <m/>
    <x v="0"/>
    <m/>
    <m/>
    <x v="0"/>
    <m/>
    <m/>
  </r>
  <r>
    <s v="October"/>
    <s v="FP2725"/>
    <d v="2022-10-01T00:00:00"/>
    <s v="Regular"/>
    <n v="330"/>
    <n v="48.66"/>
    <n v="23.67"/>
    <n v="402.33"/>
    <s v="Belleville"/>
    <x v="22"/>
    <n v="62223"/>
    <x v="0"/>
    <s v="Four Points"/>
    <s v="C7"/>
    <x v="0"/>
    <m/>
    <x v="0"/>
    <m/>
    <m/>
    <x v="0"/>
    <m/>
    <m/>
  </r>
  <r>
    <s v="October"/>
    <s v="FP2701"/>
    <d v="2022-10-01T00:00:00"/>
    <s v="Regular"/>
    <n v="274"/>
    <n v="44.87"/>
    <n v="25.51"/>
    <n v="344.38"/>
    <s v="Lubbock"/>
    <x v="11"/>
    <n v="79424"/>
    <x v="0"/>
    <s v="Four Points"/>
    <s v="C7"/>
    <x v="0"/>
    <m/>
    <x v="0"/>
    <m/>
    <m/>
    <x v="0"/>
    <m/>
    <m/>
  </r>
  <r>
    <s v="December"/>
    <s v="FP2956"/>
    <d v="2022-12-08T00:00:00"/>
    <s v="Regular"/>
    <n v="390"/>
    <n v="37.75"/>
    <n v="38.5"/>
    <n v="466.25"/>
    <s v="Charleston"/>
    <x v="28"/>
    <n v="29401"/>
    <x v="2"/>
    <s v="Four Points"/>
    <s v="C7"/>
    <x v="0"/>
    <m/>
    <x v="0"/>
    <m/>
    <m/>
    <x v="0"/>
    <m/>
    <m/>
  </r>
  <r>
    <s v="October"/>
    <s v="FP2865"/>
    <d v="2022-10-01T00:00:00"/>
    <s v="Regular"/>
    <n v="140"/>
    <n v="29.86"/>
    <n v="0"/>
    <n v="169.86"/>
    <s v="CORAL GABLES"/>
    <x v="12"/>
    <n v="33134"/>
    <x v="2"/>
    <s v="Four Points"/>
    <s v="C7"/>
    <x v="0"/>
    <m/>
    <x v="0"/>
    <m/>
    <m/>
    <x v="0"/>
    <m/>
    <m/>
  </r>
  <r>
    <s v="October"/>
    <s v="FP2838"/>
    <d v="2022-10-01T00:00:00"/>
    <s v="Regular"/>
    <n v="330"/>
    <n v="48.66"/>
    <n v="29.35"/>
    <n v="408.01"/>
    <s v="Atlanta"/>
    <x v="7"/>
    <n v="30342"/>
    <x v="0"/>
    <s v="Four Points"/>
    <s v="C7"/>
    <x v="0"/>
    <m/>
    <x v="0"/>
    <m/>
    <m/>
    <x v="0"/>
    <m/>
    <m/>
  </r>
  <r>
    <s v="October"/>
    <s v="FP2833"/>
    <d v="2022-10-01T00:00:00"/>
    <s v="Regular"/>
    <n v="274"/>
    <n v="48.66"/>
    <n v="0"/>
    <n v="322.66000000000003"/>
    <s v="Fort Madison"/>
    <x v="43"/>
    <s v="52627-4803"/>
    <x v="2"/>
    <s v="Four Points"/>
    <s v="C7"/>
    <x v="0"/>
    <m/>
    <x v="0"/>
    <m/>
    <m/>
    <x v="0"/>
    <m/>
    <m/>
  </r>
  <r>
    <s v="October"/>
    <s v="FP2763"/>
    <d v="2022-10-01T00:00:00"/>
    <s v="Regular"/>
    <n v="321.5"/>
    <n v="48.66"/>
    <n v="41.58"/>
    <n v="411.74"/>
    <s v="Little Rock"/>
    <x v="17"/>
    <n v="72227"/>
    <x v="2"/>
    <s v="Four Points"/>
    <s v="C7"/>
    <x v="0"/>
    <m/>
    <x v="0"/>
    <m/>
    <m/>
    <x v="0"/>
    <m/>
    <m/>
  </r>
  <r>
    <s v="October"/>
    <s v="FP2782"/>
    <d v="2022-10-01T00:00:00"/>
    <s v="Regular"/>
    <n v="224"/>
    <n v="48.66"/>
    <n v="18.059999999999999"/>
    <n v="290.72000000000003"/>
    <s v="Paramus"/>
    <x v="14"/>
    <n v="7652"/>
    <x v="0"/>
    <s v="Four Points"/>
    <s v="C7"/>
    <x v="0"/>
    <m/>
    <x v="0"/>
    <m/>
    <m/>
    <x v="0"/>
    <m/>
    <m/>
  </r>
  <r>
    <s v="October"/>
    <s v="FP2836"/>
    <d v="2022-10-01T00:00:00"/>
    <s v="Regular"/>
    <n v="330"/>
    <n v="36.78"/>
    <n v="33.83"/>
    <n v="400.61"/>
    <s v="Long Beach"/>
    <x v="9"/>
    <n v="90815"/>
    <x v="2"/>
    <s v="Four Points"/>
    <s v="C7"/>
    <x v="1"/>
    <n v="330"/>
    <x v="0"/>
    <n v="0.10249999999999999"/>
    <n v="33.824999999999996"/>
    <x v="5"/>
    <n v="33.83"/>
    <n v="-5.000000000002558E-3"/>
  </r>
  <r>
    <s v="November"/>
    <s v="FP2943"/>
    <d v="2022-11-22T00:00:00"/>
    <s v="Regular"/>
    <n v="286.5"/>
    <n v="33.32"/>
    <n v="19.989999999999998"/>
    <n v="339.81"/>
    <s v="Naperville"/>
    <x v="22"/>
    <n v="60540"/>
    <x v="3"/>
    <s v="Four Points"/>
    <s v="C7"/>
    <x v="1"/>
    <n v="286.5"/>
    <x v="0"/>
    <n v="7.7499999999999999E-2"/>
    <n v="22.203749999999999"/>
    <x v="2"/>
    <n v="19.989999999999998"/>
    <n v="2.213750000000001"/>
  </r>
  <r>
    <s v="October"/>
    <s v="FP2917"/>
    <d v="2022-10-18T00:00:00"/>
    <s v="Regular"/>
    <n v="280"/>
    <n v="48.66"/>
    <n v="23.01"/>
    <n v="351.67"/>
    <s v="Brandon"/>
    <x v="13"/>
    <n v="39042"/>
    <x v="3"/>
    <s v="Four Points"/>
    <s v="C7"/>
    <x v="1"/>
    <n v="280"/>
    <x v="0"/>
    <n v="7.7499999999999999E-2"/>
    <n v="21.7"/>
    <x v="2"/>
    <n v="23.01"/>
    <n v="-1.3100000000000023"/>
  </r>
  <r>
    <s v="October"/>
    <s v="FP2741"/>
    <d v="2022-10-01T00:00:00"/>
    <s v="Regular"/>
    <n v="294"/>
    <n v="48.66"/>
    <n v="30.51"/>
    <n v="373.17"/>
    <s v="Atlanta"/>
    <x v="7"/>
    <n v="30306"/>
    <x v="0"/>
    <s v="Four Points"/>
    <s v="C7"/>
    <x v="0"/>
    <m/>
    <x v="0"/>
    <m/>
    <m/>
    <x v="0"/>
    <m/>
    <m/>
  </r>
  <r>
    <s v="October"/>
    <s v="FP2840"/>
    <d v="2022-10-01T00:00:00"/>
    <s v="Regular"/>
    <n v="330"/>
    <n v="48.66"/>
    <n v="25.55"/>
    <n v="404.21"/>
    <s v="Chagrin Falls"/>
    <x v="10"/>
    <n v="44022"/>
    <x v="0"/>
    <s v="Four Points"/>
    <s v="C7"/>
    <x v="0"/>
    <m/>
    <x v="0"/>
    <m/>
    <m/>
    <x v="0"/>
    <m/>
    <m/>
  </r>
  <r>
    <s v="November"/>
    <s v="FP2934"/>
    <d v="2022-11-11T00:00:00"/>
    <s v="Regular"/>
    <n v="0"/>
    <n v="0"/>
    <n v="0"/>
    <n v="0"/>
    <s v="Brandon"/>
    <x v="13"/>
    <n v="39042"/>
    <x v="3"/>
    <s v="Four Points"/>
    <s v="C7"/>
    <x v="1"/>
    <n v="0"/>
    <x v="0"/>
    <n v="7.7499999999999999E-2"/>
    <n v="0"/>
    <x v="2"/>
    <n v="0"/>
    <n v="0"/>
  </r>
  <r>
    <s v="October"/>
    <s v="FP2856"/>
    <d v="2022-10-01T00:00:00"/>
    <s v="Regular"/>
    <n v="288"/>
    <n v="43.23"/>
    <n v="26.5"/>
    <n v="357.73"/>
    <s v="Austin"/>
    <x v="11"/>
    <n v="78754"/>
    <x v="2"/>
    <s v="Four Points"/>
    <s v="C7"/>
    <x v="0"/>
    <m/>
    <x v="0"/>
    <m/>
    <m/>
    <x v="0"/>
    <m/>
    <m/>
  </r>
  <r>
    <s v="October"/>
    <s v="FP2910"/>
    <d v="2022-10-11T00:00:00"/>
    <s v="Deposit"/>
    <n v="50"/>
    <n v="0"/>
    <n v="0"/>
    <n v="50"/>
    <s v="null"/>
    <x v="1"/>
    <s v="null"/>
    <x v="1"/>
    <s v="Four Points"/>
    <s v="C7"/>
    <x v="1"/>
    <m/>
    <x v="1"/>
    <m/>
    <m/>
    <x v="0"/>
    <m/>
    <m/>
  </r>
  <r>
    <s v="December"/>
    <s v="FP2968"/>
    <d v="2022-12-15T00:00:00"/>
    <s v="Regular"/>
    <n v="62.5"/>
    <n v="18.350000000000001"/>
    <n v="5.31"/>
    <n v="86.16"/>
    <s v="Edmond"/>
    <x v="40"/>
    <n v="73025"/>
    <x v="2"/>
    <s v="Four Points"/>
    <s v="C7"/>
    <x v="0"/>
    <m/>
    <x v="0"/>
    <m/>
    <m/>
    <x v="0"/>
    <m/>
    <m/>
  </r>
  <r>
    <s v="October"/>
    <s v="FP2764"/>
    <d v="2022-10-01T00:00:00"/>
    <s v="Regular"/>
    <n v="330"/>
    <n v="48.66"/>
    <n v="26.51"/>
    <n v="405.17"/>
    <s v="Lewis Center"/>
    <x v="10"/>
    <n v="43035"/>
    <x v="0"/>
    <s v="Four Points"/>
    <s v="C7"/>
    <x v="0"/>
    <m/>
    <x v="0"/>
    <m/>
    <m/>
    <x v="0"/>
    <m/>
    <m/>
  </r>
  <r>
    <s v="November"/>
    <s v="FP2931"/>
    <d v="2022-11-07T00:00:00"/>
    <s v="Regular"/>
    <n v="22.49"/>
    <n v="0"/>
    <n v="0"/>
    <n v="22.49"/>
    <s v="Phoenix"/>
    <x v="24"/>
    <n v="85013"/>
    <x v="3"/>
    <s v="Four Points"/>
    <s v="C7"/>
    <x v="1"/>
    <n v="22.49"/>
    <x v="0"/>
    <n v="7.7499999999999999E-2"/>
    <n v="1.7429749999999999"/>
    <x v="2"/>
    <n v="0"/>
    <n v="1.7429749999999999"/>
  </r>
  <r>
    <s v="October"/>
    <s v="FP2847"/>
    <d v="2022-10-01T00:00:00"/>
    <s v="Regular"/>
    <n v="287.10000000000002"/>
    <n v="73.16"/>
    <n v="28.82"/>
    <n v="389.08"/>
    <s v="Houston"/>
    <x v="11"/>
    <n v="77059"/>
    <x v="2"/>
    <s v="Four Points"/>
    <s v="C7"/>
    <x v="0"/>
    <m/>
    <x v="0"/>
    <m/>
    <m/>
    <x v="0"/>
    <m/>
    <m/>
  </r>
  <r>
    <s v="November"/>
    <s v="FP2951"/>
    <d v="2022-11-30T00:00:00"/>
    <s v="Regular"/>
    <n v="62.5"/>
    <n v="19.03"/>
    <n v="0"/>
    <n v="81.53"/>
    <s v="Lakeland"/>
    <x v="12"/>
    <n v="33803"/>
    <x v="2"/>
    <s v="Four Points"/>
    <s v="C7"/>
    <x v="0"/>
    <m/>
    <x v="0"/>
    <m/>
    <m/>
    <x v="0"/>
    <m/>
    <m/>
  </r>
  <r>
    <s v="October"/>
    <s v="FP2863"/>
    <d v="2022-10-01T00:00:00"/>
    <s v="Regular"/>
    <n v="125"/>
    <n v="25.1"/>
    <n v="9.01"/>
    <n v="159.11000000000001"/>
    <s v="Louisville"/>
    <x v="20"/>
    <s v="40223-2447"/>
    <x v="2"/>
    <s v="Four Points"/>
    <s v="C7"/>
    <x v="0"/>
    <m/>
    <x v="0"/>
    <m/>
    <m/>
    <x v="0"/>
    <m/>
    <m/>
  </r>
  <r>
    <s v="October"/>
    <s v="FP2759"/>
    <d v="2022-10-01T00:00:00"/>
    <s v="Regular"/>
    <n v="303"/>
    <n v="50.76"/>
    <n v="21.23"/>
    <n v="374.99"/>
    <s v="Harrisburg"/>
    <x v="15"/>
    <n v="17110"/>
    <x v="2"/>
    <s v="Four Points"/>
    <s v="C7"/>
    <x v="0"/>
    <m/>
    <x v="0"/>
    <m/>
    <m/>
    <x v="0"/>
    <m/>
    <m/>
  </r>
  <r>
    <s v="October"/>
    <s v="FP2876"/>
    <d v="2022-10-01T00:00:00"/>
    <s v="Regular"/>
    <n v="103"/>
    <n v="22.49"/>
    <n v="8.86"/>
    <n v="134.35"/>
    <s v="Phoenix"/>
    <x v="24"/>
    <n v="85013"/>
    <x v="2"/>
    <s v="Four Points"/>
    <s v="C7"/>
    <x v="0"/>
    <m/>
    <x v="0"/>
    <m/>
    <m/>
    <x v="0"/>
    <m/>
    <m/>
  </r>
  <r>
    <s v="October"/>
    <s v="FP2807"/>
    <d v="2022-10-01T00:00:00"/>
    <s v="Regular"/>
    <n v="274"/>
    <n v="38.42"/>
    <n v="31.56"/>
    <n v="343.98"/>
    <s v="Auburn"/>
    <x v="33"/>
    <n v="98002"/>
    <x v="2"/>
    <s v="Four Points"/>
    <s v="C7"/>
    <x v="0"/>
    <m/>
    <x v="0"/>
    <m/>
    <m/>
    <x v="0"/>
    <m/>
    <m/>
  </r>
  <r>
    <s v="October"/>
    <s v="FP2879"/>
    <d v="2022-10-01T00:00:00"/>
    <s v="Refund"/>
    <n v="-330"/>
    <n v="-48.66"/>
    <n v="0"/>
    <n v="-378.66"/>
    <s v="Daytona Beach"/>
    <x v="12"/>
    <n v="32118"/>
    <x v="3"/>
    <s v="Four Points"/>
    <s v="C7"/>
    <x v="1"/>
    <n v="-330"/>
    <x v="0"/>
    <n v="7.7499999999999999E-2"/>
    <n v="-25.574999999999999"/>
    <x v="2"/>
    <n v="0"/>
    <n v="-25.574999999999999"/>
  </r>
  <r>
    <s v="October"/>
    <s v="FP2845"/>
    <d v="2022-10-01T00:00:00"/>
    <s v="Regular"/>
    <n v="330"/>
    <n v="43.23"/>
    <n v="29.85"/>
    <n v="403.08"/>
    <s v="Fort Worth"/>
    <x v="11"/>
    <n v="76109"/>
    <x v="2"/>
    <s v="Four Points"/>
    <s v="C7"/>
    <x v="0"/>
    <m/>
    <x v="0"/>
    <m/>
    <m/>
    <x v="0"/>
    <m/>
    <m/>
  </r>
  <r>
    <s v="October"/>
    <s v="FP2828"/>
    <d v="2022-10-01T00:00:00"/>
    <s v="Regular"/>
    <n v="330"/>
    <n v="48.66"/>
    <n v="0"/>
    <n v="378.66"/>
    <s v="Fort Lauderdale"/>
    <x v="12"/>
    <n v="33304"/>
    <x v="2"/>
    <s v="Four Points"/>
    <s v="C7"/>
    <x v="0"/>
    <m/>
    <x v="0"/>
    <m/>
    <m/>
    <x v="0"/>
    <m/>
    <m/>
  </r>
  <r>
    <s v="October"/>
    <s v="FP2812"/>
    <d v="2022-10-01T00:00:00"/>
    <s v="Regular"/>
    <n v="330"/>
    <n v="0"/>
    <n v="25.58"/>
    <n v="355.58"/>
    <s v="null"/>
    <x v="1"/>
    <s v="null"/>
    <x v="2"/>
    <s v="Four Points"/>
    <s v="C7"/>
    <x v="1"/>
    <n v="330"/>
    <x v="0"/>
    <n v="7.7499999999999999E-2"/>
    <n v="25.574999999999999"/>
    <x v="2"/>
    <n v="25.58"/>
    <n v="-4.9999999999990052E-3"/>
  </r>
  <r>
    <s v="October"/>
    <s v="FP2730"/>
    <d v="2022-10-01T00:00:00"/>
    <s v="Regular"/>
    <n v="330"/>
    <n v="36.78"/>
    <n v="23.92"/>
    <n v="390.7"/>
    <s v="Granite Bay"/>
    <x v="9"/>
    <n v="95746"/>
    <x v="2"/>
    <s v="Four Points"/>
    <s v="C7"/>
    <x v="1"/>
    <n v="330"/>
    <x v="0"/>
    <n v="7.2499999999999995E-2"/>
    <n v="23.924999999999997"/>
    <x v="18"/>
    <n v="23.92"/>
    <n v="4.9999999999954525E-3"/>
  </r>
  <r>
    <s v="October"/>
    <s v="FP2867"/>
    <d v="2022-10-01T00:00:00"/>
    <s v="Regular"/>
    <n v="220"/>
    <n v="29.86"/>
    <n v="0"/>
    <n v="249.86"/>
    <s v="Tampa"/>
    <x v="12"/>
    <n v="33606"/>
    <x v="2"/>
    <s v="Four Points"/>
    <s v="C7"/>
    <x v="0"/>
    <m/>
    <x v="0"/>
    <m/>
    <m/>
    <x v="0"/>
    <m/>
    <m/>
  </r>
  <r>
    <s v="December"/>
    <s v="FP2967"/>
    <d v="2022-12-15T00:00:00"/>
    <s v="Regular"/>
    <n v="65"/>
    <n v="21.56"/>
    <n v="6.06"/>
    <n v="92.62"/>
    <s v="Roanoke Rapids"/>
    <x v="0"/>
    <n v="27870"/>
    <x v="0"/>
    <s v="Four Points"/>
    <s v="C7"/>
    <x v="0"/>
    <m/>
    <x v="0"/>
    <m/>
    <m/>
    <x v="0"/>
    <m/>
    <m/>
  </r>
  <r>
    <s v="October"/>
    <s v="FP2869"/>
    <d v="2022-10-01T00:00:00"/>
    <s v="Regular"/>
    <n v="190"/>
    <n v="27.7"/>
    <n v="18.95"/>
    <n v="236.65"/>
    <s v="Kennewick"/>
    <x v="33"/>
    <n v="99336"/>
    <x v="2"/>
    <s v="Four Points"/>
    <s v="C7"/>
    <x v="0"/>
    <m/>
    <x v="0"/>
    <m/>
    <m/>
    <x v="0"/>
    <m/>
    <m/>
  </r>
  <r>
    <s v="October"/>
    <s v="FP2906"/>
    <d v="2022-10-06T00:00:00"/>
    <s v="Refund"/>
    <n v="-330"/>
    <n v="-48.66"/>
    <n v="-30.28"/>
    <n v="-408.94"/>
    <s v="Macon"/>
    <x v="7"/>
    <n v="31206"/>
    <x v="2"/>
    <s v="Four Points"/>
    <s v="C7"/>
    <x v="0"/>
    <m/>
    <x v="0"/>
    <m/>
    <m/>
    <x v="0"/>
    <m/>
    <m/>
  </r>
  <r>
    <s v="November"/>
    <s v="FP2930"/>
    <d v="2022-11-04T00:00:00"/>
    <s v="Regular"/>
    <n v="330"/>
    <n v="48.66"/>
    <n v="0"/>
    <n v="378.66"/>
    <s v="Port Charlotte"/>
    <x v="12"/>
    <n v="33953"/>
    <x v="2"/>
    <s v="Four Points"/>
    <s v="C7"/>
    <x v="0"/>
    <m/>
    <x v="0"/>
    <m/>
    <m/>
    <x v="0"/>
    <m/>
    <m/>
  </r>
  <r>
    <s v="October"/>
    <s v="FP2909"/>
    <d v="2022-10-11T00:00:00"/>
    <s v="Regular"/>
    <n v="330"/>
    <n v="48.66"/>
    <n v="0"/>
    <n v="378.66"/>
    <s v="STURBRIDGE"/>
    <x v="25"/>
    <n v="1566"/>
    <x v="2"/>
    <s v="Four Points"/>
    <s v="C7"/>
    <x v="0"/>
    <m/>
    <x v="0"/>
    <m/>
    <m/>
    <x v="0"/>
    <m/>
    <m/>
  </r>
  <r>
    <s v="October"/>
    <s v="FP2843"/>
    <d v="2022-10-01T00:00:00"/>
    <s v="Regular"/>
    <n v="324"/>
    <n v="46.63"/>
    <n v="29.65"/>
    <n v="400.28"/>
    <s v="Broadview Heights"/>
    <x v="10"/>
    <n v="44147"/>
    <x v="0"/>
    <s v="Four Points"/>
    <s v="C7"/>
    <x v="0"/>
    <m/>
    <x v="0"/>
    <m/>
    <m/>
    <x v="0"/>
    <m/>
    <m/>
  </r>
  <r>
    <s v="October"/>
    <s v="FP2794"/>
    <d v="2022-10-01T00:00:00"/>
    <s v="Regular"/>
    <n v="330"/>
    <n v="48.66"/>
    <n v="22.72"/>
    <n v="401.38"/>
    <s v="Lansdale"/>
    <x v="15"/>
    <n v="19446"/>
    <x v="2"/>
    <s v="Four Points"/>
    <s v="C7"/>
    <x v="0"/>
    <m/>
    <x v="0"/>
    <m/>
    <m/>
    <x v="0"/>
    <m/>
    <m/>
  </r>
  <r>
    <s v="October"/>
    <s v="FP2692"/>
    <d v="2022-10-01T00:00:00"/>
    <s v="Regular"/>
    <n v="330"/>
    <n v="48.66"/>
    <n v="19.8"/>
    <n v="398.46"/>
    <s v="Virginia Beach"/>
    <x v="3"/>
    <n v="23455"/>
    <x v="0"/>
    <s v="Four Points"/>
    <s v="C7"/>
    <x v="0"/>
    <m/>
    <x v="0"/>
    <m/>
    <m/>
    <x v="0"/>
    <m/>
    <m/>
  </r>
  <r>
    <s v="November"/>
    <s v="FP2938"/>
    <d v="2022-11-16T00:00:00"/>
    <s v="Deposit"/>
    <n v="50"/>
    <n v="0"/>
    <n v="0"/>
    <n v="50"/>
    <s v="null"/>
    <x v="1"/>
    <s v="null"/>
    <x v="1"/>
    <s v="Four Points"/>
    <s v="C7"/>
    <x v="1"/>
    <m/>
    <x v="1"/>
    <m/>
    <m/>
    <x v="0"/>
    <m/>
    <m/>
  </r>
  <r>
    <s v="October"/>
    <s v="FP2900"/>
    <d v="2022-10-02T00:00:00"/>
    <s v="Regular"/>
    <n v="165"/>
    <n v="25.1"/>
    <n v="0"/>
    <n v="190.1"/>
    <s v="Minneapolis"/>
    <x v="23"/>
    <n v="55419"/>
    <x v="2"/>
    <s v="Four Points"/>
    <s v="C7"/>
    <x v="0"/>
    <m/>
    <x v="0"/>
    <m/>
    <m/>
    <x v="0"/>
    <m/>
    <m/>
  </r>
  <r>
    <s v="October"/>
    <s v="FP2824"/>
    <d v="2022-10-01T00:00:00"/>
    <s v="Regular"/>
    <n v="330"/>
    <n v="48.66"/>
    <n v="27.45"/>
    <n v="406.11"/>
    <s v="Orient"/>
    <x v="10"/>
    <n v="43146"/>
    <x v="0"/>
    <s v="Four Points"/>
    <s v="C7"/>
    <x v="0"/>
    <m/>
    <x v="0"/>
    <m/>
    <m/>
    <x v="0"/>
    <m/>
    <m/>
  </r>
  <r>
    <s v="October"/>
    <s v="FP2683"/>
    <d v="2022-10-01T00:00:00"/>
    <s v="Regular"/>
    <n v="283"/>
    <n v="41.7"/>
    <n v="25.98"/>
    <n v="350.68"/>
    <s v="Cedar Hill"/>
    <x v="11"/>
    <n v="75104"/>
    <x v="2"/>
    <s v="Four Points"/>
    <s v="C7"/>
    <x v="0"/>
    <m/>
    <x v="0"/>
    <m/>
    <m/>
    <x v="0"/>
    <m/>
    <m/>
  </r>
  <r>
    <s v="October"/>
    <s v="FP2761"/>
    <d v="2022-10-01T00:00:00"/>
    <s v="Regular"/>
    <n v="359"/>
    <n v="50.76"/>
    <n v="25.13"/>
    <n v="434.89"/>
    <s v="Williamsburg"/>
    <x v="3"/>
    <n v="23185"/>
    <x v="0"/>
    <s v="Four Points"/>
    <s v="C7"/>
    <x v="0"/>
    <m/>
    <x v="0"/>
    <m/>
    <m/>
    <x v="0"/>
    <m/>
    <m/>
  </r>
  <r>
    <s v="October"/>
    <s v="FP2726"/>
    <d v="2022-10-01T00:00:00"/>
    <s v="Regular"/>
    <n v="330"/>
    <n v="83.46"/>
    <n v="0"/>
    <n v="413.46"/>
    <s v="Eagle River"/>
    <x v="49"/>
    <n v="99577"/>
    <x v="2"/>
    <s v="Four Points"/>
    <s v="C7"/>
    <x v="0"/>
    <m/>
    <x v="0"/>
    <m/>
    <m/>
    <x v="0"/>
    <m/>
    <m/>
  </r>
  <r>
    <s v="October"/>
    <s v="FP2899"/>
    <d v="2022-10-02T00:00:00"/>
    <s v="Regular"/>
    <n v="239"/>
    <n v="30.83"/>
    <n v="21.6"/>
    <n v="291.43"/>
    <s v="Frisco"/>
    <x v="11"/>
    <n v="75034"/>
    <x v="2"/>
    <s v="Four Points"/>
    <s v="C7"/>
    <x v="0"/>
    <m/>
    <x v="0"/>
    <m/>
    <m/>
    <x v="0"/>
    <m/>
    <m/>
  </r>
  <r>
    <s v="October"/>
    <s v="FP2709"/>
    <d v="2022-10-01T00:00:00"/>
    <s v="Regular"/>
    <n v="330"/>
    <n v="48.66"/>
    <n v="35.03"/>
    <n v="413.69"/>
    <s v="Knoxville"/>
    <x v="4"/>
    <n v="37919"/>
    <x v="2"/>
    <s v="Four Points"/>
    <s v="C7"/>
    <x v="0"/>
    <m/>
    <x v="0"/>
    <m/>
    <m/>
    <x v="0"/>
    <m/>
    <m/>
  </r>
  <r>
    <s v="October"/>
    <s v="FP2751"/>
    <d v="2022-10-01T00:00:00"/>
    <s v="Regular"/>
    <n v="274"/>
    <n v="48.66"/>
    <n v="0"/>
    <n v="322.66000000000003"/>
    <s v="Valrico"/>
    <x v="12"/>
    <n v="33594"/>
    <x v="2"/>
    <s v="Four Points"/>
    <s v="C7"/>
    <x v="0"/>
    <m/>
    <x v="0"/>
    <m/>
    <m/>
    <x v="0"/>
    <m/>
    <m/>
  </r>
  <r>
    <s v="October"/>
    <s v="FP2713"/>
    <d v="2022-10-01T00:00:00"/>
    <s v="Regular"/>
    <n v="330"/>
    <n v="43.23"/>
    <n v="29.85"/>
    <n v="403.08"/>
    <s v="Houston"/>
    <x v="11"/>
    <n v="77059"/>
    <x v="2"/>
    <s v="Four Points"/>
    <s v="C7"/>
    <x v="0"/>
    <m/>
    <x v="0"/>
    <m/>
    <m/>
    <x v="0"/>
    <m/>
    <m/>
  </r>
  <r>
    <s v="October"/>
    <s v="FP2925"/>
    <d v="2022-10-21T00:00:00"/>
    <s v="Regular"/>
    <n v="190"/>
    <n v="27.7"/>
    <n v="21.99"/>
    <n v="239.69"/>
    <s v="Auburn"/>
    <x v="33"/>
    <n v="98002"/>
    <x v="2"/>
    <s v="Four Points"/>
    <s v="C7"/>
    <x v="0"/>
    <m/>
    <x v="0"/>
    <m/>
    <m/>
    <x v="0"/>
    <m/>
    <m/>
  </r>
  <r>
    <s v="November"/>
    <s v="FP2940"/>
    <d v="2022-11-21T00:00:00"/>
    <s v="Regular"/>
    <n v="254"/>
    <n v="25.76"/>
    <n v="13.99"/>
    <n v="293.75"/>
    <s v="Rio Rancho"/>
    <x v="35"/>
    <n v="87124"/>
    <x v="2"/>
    <s v="Four Points"/>
    <s v="C7"/>
    <x v="0"/>
    <m/>
    <x v="0"/>
    <m/>
    <m/>
    <x v="0"/>
    <m/>
    <m/>
  </r>
  <r>
    <s v="October"/>
    <s v="FP2889"/>
    <d v="2022-10-01T00:00:00"/>
    <s v="Regular"/>
    <n v="330"/>
    <n v="48.66"/>
    <n v="22.72"/>
    <n v="401.38"/>
    <s v="Holland"/>
    <x v="19"/>
    <n v="49423"/>
    <x v="0"/>
    <s v="Four Points"/>
    <s v="C7"/>
    <x v="0"/>
    <m/>
    <x v="0"/>
    <m/>
    <m/>
    <x v="0"/>
    <m/>
    <m/>
  </r>
  <r>
    <s v="October"/>
    <s v="FP2928"/>
    <d v="2022-10-23T00:00:00"/>
    <s v="Regular"/>
    <n v="0"/>
    <n v="0"/>
    <n v="0"/>
    <n v="0"/>
    <s v="North Richland Hills"/>
    <x v="11"/>
    <n v="76182"/>
    <x v="2"/>
    <s v="Four Points"/>
    <s v="C7"/>
    <x v="0"/>
    <m/>
    <x v="0"/>
    <m/>
    <m/>
    <x v="0"/>
    <m/>
    <m/>
  </r>
  <r>
    <s v="October"/>
    <s v="FP2890"/>
    <d v="2022-10-01T00:00:00"/>
    <s v="Regular"/>
    <n v="330"/>
    <n v="48.66"/>
    <n v="25.55"/>
    <n v="404.21"/>
    <s v="Haw River"/>
    <x v="0"/>
    <n v="27103"/>
    <x v="0"/>
    <s v="Four Points"/>
    <s v="C7"/>
    <x v="0"/>
    <m/>
    <x v="0"/>
    <m/>
    <m/>
    <x v="0"/>
    <m/>
    <m/>
  </r>
  <r>
    <s v="October"/>
    <s v="FP2815"/>
    <d v="2022-10-01T00:00:00"/>
    <s v="Regular"/>
    <n v="330"/>
    <n v="43.23"/>
    <n v="29.85"/>
    <n v="403.08"/>
    <s v="Helotes"/>
    <x v="11"/>
    <n v="78023"/>
    <x v="2"/>
    <s v="Four Points"/>
    <s v="C7"/>
    <x v="0"/>
    <m/>
    <x v="0"/>
    <m/>
    <m/>
    <x v="0"/>
    <m/>
    <m/>
  </r>
  <r>
    <s v="October"/>
    <s v="FP2817"/>
    <d v="2022-10-01T00:00:00"/>
    <s v="Regular"/>
    <n v="210"/>
    <n v="43.23"/>
    <n v="20.260000000000002"/>
    <n v="273.49"/>
    <s v="Prosper"/>
    <x v="11"/>
    <n v="75078"/>
    <x v="2"/>
    <s v="Four Points"/>
    <s v="C7"/>
    <x v="0"/>
    <m/>
    <x v="0"/>
    <m/>
    <m/>
    <x v="0"/>
    <m/>
    <m/>
  </r>
  <r>
    <s v="October"/>
    <s v="FP2911"/>
    <d v="2022-10-18T00:00:00"/>
    <s v="Regular"/>
    <n v="190"/>
    <n v="28.09"/>
    <n v="17.46"/>
    <n v="235.55"/>
    <s v="The Woodlands"/>
    <x v="11"/>
    <n v="77382"/>
    <x v="2"/>
    <s v="Four Points"/>
    <s v="C7"/>
    <x v="0"/>
    <m/>
    <x v="0"/>
    <m/>
    <m/>
    <x v="0"/>
    <m/>
    <m/>
  </r>
  <r>
    <s v="October"/>
    <s v="FP2897"/>
    <d v="2022-10-01T00:00:00"/>
    <s v="Regular"/>
    <n v="410"/>
    <n v="46.63"/>
    <n v="0"/>
    <n v="456.63"/>
    <s v="Ankeny"/>
    <x v="43"/>
    <n v="50021"/>
    <x v="2"/>
    <s v="Four Points"/>
    <s v="C7"/>
    <x v="0"/>
    <m/>
    <x v="0"/>
    <m/>
    <m/>
    <x v="0"/>
    <m/>
    <m/>
  </r>
  <r>
    <s v="November"/>
    <s v="FP2941"/>
    <d v="2022-11-21T00:00:00"/>
    <s v="Deposit"/>
    <n v="50"/>
    <n v="0"/>
    <n v="0"/>
    <n v="50"/>
    <s v="null"/>
    <x v="1"/>
    <s v="null"/>
    <x v="1"/>
    <s v="Four Points"/>
    <s v="C7"/>
    <x v="1"/>
    <m/>
    <x v="1"/>
    <m/>
    <m/>
    <x v="0"/>
    <m/>
    <m/>
  </r>
  <r>
    <s v="October"/>
    <s v="FP2793"/>
    <d v="2022-10-01T00:00:00"/>
    <s v="Regular"/>
    <n v="330"/>
    <n v="48.66"/>
    <n v="29.7"/>
    <n v="408.36"/>
    <s v="Berlin"/>
    <x v="6"/>
    <n v="21811"/>
    <x v="2"/>
    <s v="Four Points"/>
    <s v="C7"/>
    <x v="0"/>
    <m/>
    <x v="0"/>
    <m/>
    <m/>
    <x v="0"/>
    <m/>
    <m/>
  </r>
  <r>
    <s v="October"/>
    <s v="FP2887"/>
    <d v="2022-10-01T00:00:00"/>
    <s v="Regular"/>
    <n v="330"/>
    <n v="39.270000000000003"/>
    <n v="25.74"/>
    <n v="395.01"/>
    <s v="Gilbert"/>
    <x v="24"/>
    <n v="85234"/>
    <x v="2"/>
    <s v="Four Points"/>
    <s v="C7"/>
    <x v="0"/>
    <m/>
    <x v="0"/>
    <m/>
    <m/>
    <x v="0"/>
    <m/>
    <m/>
  </r>
  <r>
    <s v="November"/>
    <s v="FP2949"/>
    <d v="2022-11-25T00:00:00"/>
    <s v="Regular"/>
    <n v="341"/>
    <n v="33.32"/>
    <n v="0"/>
    <n v="374.32"/>
    <s v="Birmingham"/>
    <x v="30"/>
    <n v="35216"/>
    <x v="3"/>
    <s v="Four Points"/>
    <s v="C7"/>
    <x v="1"/>
    <n v="341"/>
    <x v="0"/>
    <n v="7.7499999999999999E-2"/>
    <n v="26.427499999999998"/>
    <x v="2"/>
    <n v="0"/>
    <n v="26.427499999999998"/>
  </r>
  <r>
    <s v="October"/>
    <s v="FP2837"/>
    <d v="2022-10-01T00:00:00"/>
    <s v="Regular"/>
    <n v="330"/>
    <n v="48.66"/>
    <n v="0"/>
    <n v="378.66"/>
    <s v="Osprey"/>
    <x v="12"/>
    <n v="34229"/>
    <x v="2"/>
    <s v="Four Points"/>
    <s v="C7"/>
    <x v="0"/>
    <m/>
    <x v="0"/>
    <m/>
    <m/>
    <x v="0"/>
    <m/>
    <m/>
  </r>
  <r>
    <s v="October"/>
    <s v="FP2813"/>
    <d v="2022-10-01T00:00:00"/>
    <s v="Regular"/>
    <n v="330"/>
    <n v="48.66"/>
    <n v="22.72"/>
    <n v="401.38"/>
    <s v="Smyrna"/>
    <x v="7"/>
    <n v="30080"/>
    <x v="0"/>
    <s v="Four Points"/>
    <s v="C7"/>
    <x v="0"/>
    <m/>
    <x v="0"/>
    <m/>
    <m/>
    <x v="0"/>
    <m/>
    <m/>
  </r>
  <r>
    <s v="October"/>
    <s v="FP2733"/>
    <d v="2022-10-01T00:00:00"/>
    <s v="Regular"/>
    <n v="274"/>
    <n v="36.78"/>
    <n v="26.03"/>
    <n v="336.81"/>
    <s v="Los Angeles"/>
    <x v="9"/>
    <n v="90005"/>
    <x v="2"/>
    <s v="Four Points"/>
    <s v="C7"/>
    <x v="1"/>
    <n v="274"/>
    <x v="0"/>
    <n v="9.5000000000000001E-2"/>
    <n v="26.03"/>
    <x v="5"/>
    <n v="26.03"/>
    <n v="0"/>
  </r>
  <r>
    <s v="December"/>
    <s v="FP2961"/>
    <d v="2022-12-11T00:00:00"/>
    <s v="Deposit"/>
    <n v="50"/>
    <n v="0"/>
    <n v="0"/>
    <n v="50"/>
    <s v="null"/>
    <x v="1"/>
    <s v="null"/>
    <x v="1"/>
    <s v="Four Points"/>
    <s v="C7"/>
    <x v="1"/>
    <m/>
    <x v="1"/>
    <m/>
    <m/>
    <x v="0"/>
    <m/>
    <m/>
  </r>
  <r>
    <s v="November"/>
    <s v="FP2939"/>
    <d v="2022-11-16T00:00:00"/>
    <s v="Deposit"/>
    <n v="50"/>
    <n v="0"/>
    <n v="0"/>
    <n v="50"/>
    <s v="null"/>
    <x v="1"/>
    <s v="null"/>
    <x v="1"/>
    <s v="Four Points"/>
    <s v="C7"/>
    <x v="1"/>
    <m/>
    <x v="1"/>
    <m/>
    <m/>
    <x v="0"/>
    <m/>
    <m/>
  </r>
  <r>
    <s v="October"/>
    <s v="FP2729"/>
    <d v="2022-10-01T00:00:00"/>
    <s v="Regular"/>
    <n v="330"/>
    <n v="43.23"/>
    <n v="28.47"/>
    <n v="401.7"/>
    <s v="Oklahoma City"/>
    <x v="40"/>
    <n v="73129"/>
    <x v="2"/>
    <s v="Four Points"/>
    <s v="C7"/>
    <x v="0"/>
    <m/>
    <x v="0"/>
    <m/>
    <m/>
    <x v="0"/>
    <m/>
    <m/>
  </r>
  <r>
    <s v="October"/>
    <s v="FP2727"/>
    <d v="2022-10-01T00:00:00"/>
    <s v="Regular"/>
    <n v="330"/>
    <n v="48.66"/>
    <n v="36.909999999999997"/>
    <n v="415.57"/>
    <s v="Jackson"/>
    <x v="4"/>
    <n v="38305"/>
    <x v="2"/>
    <s v="Four Points"/>
    <s v="C7"/>
    <x v="0"/>
    <m/>
    <x v="0"/>
    <m/>
    <m/>
    <x v="0"/>
    <m/>
    <m/>
  </r>
  <r>
    <s v="October"/>
    <s v="FP2896"/>
    <d v="2022-10-01T00:00:00"/>
    <s v="Regular"/>
    <n v="330"/>
    <n v="48.66"/>
    <n v="19.8"/>
    <n v="398.46"/>
    <s v="SUFFOLK"/>
    <x v="3"/>
    <s v="23435-2392"/>
    <x v="0"/>
    <s v="Four Points"/>
    <s v="C7"/>
    <x v="0"/>
    <m/>
    <x v="0"/>
    <m/>
    <m/>
    <x v="0"/>
    <m/>
    <m/>
  </r>
  <r>
    <s v="October"/>
    <s v="FP2785"/>
    <d v="2022-10-01T00:00:00"/>
    <s v="Regular"/>
    <n v="330"/>
    <n v="48.66"/>
    <n v="25.09"/>
    <n v="403.75"/>
    <s v="RAHWAY"/>
    <x v="14"/>
    <n v="7065"/>
    <x v="0"/>
    <s v="Four Points"/>
    <s v="C7"/>
    <x v="0"/>
    <m/>
    <x v="0"/>
    <m/>
    <m/>
    <x v="0"/>
    <m/>
    <m/>
  </r>
  <r>
    <s v="December"/>
    <s v="FP2954"/>
    <d v="2022-12-07T00:00:00"/>
    <s v="Regular"/>
    <n v="120.5"/>
    <n v="21.56"/>
    <n v="8.52"/>
    <n v="150.58000000000001"/>
    <s v="Lawrenceville"/>
    <x v="7"/>
    <n v="30043"/>
    <x v="0"/>
    <s v="Four Points"/>
    <s v="C7"/>
    <x v="0"/>
    <m/>
    <x v="0"/>
    <m/>
    <m/>
    <x v="0"/>
    <m/>
    <m/>
  </r>
  <r>
    <s v="October"/>
    <s v="FP2902"/>
    <d v="2022-10-05T00:00:00"/>
    <s v="Refund"/>
    <n v="-330"/>
    <n v="-48.66"/>
    <n v="-25.55"/>
    <n v="-404.21"/>
    <s v="Haw River"/>
    <x v="0"/>
    <n v="27103"/>
    <x v="2"/>
    <s v="Four Points"/>
    <s v="C7"/>
    <x v="0"/>
    <m/>
    <x v="0"/>
    <m/>
    <m/>
    <x v="0"/>
    <m/>
    <m/>
  </r>
  <r>
    <s v="October"/>
    <s v="FP2712"/>
    <d v="2022-10-01T00:00:00"/>
    <s v="Regular"/>
    <n v="410"/>
    <n v="46.63"/>
    <n v="30.25"/>
    <n v="486.88"/>
    <s v="Jersey City"/>
    <x v="14"/>
    <n v="7302"/>
    <x v="0"/>
    <s v="Four Points"/>
    <s v="C7"/>
    <x v="0"/>
    <m/>
    <x v="0"/>
    <m/>
    <m/>
    <x v="0"/>
    <m/>
    <m/>
  </r>
  <r>
    <s v="October"/>
    <s v="FP2803"/>
    <d v="2022-10-01T00:00:00"/>
    <s v="Regular"/>
    <n v="330"/>
    <n v="43.23"/>
    <n v="29.85"/>
    <n v="403.08"/>
    <s v="Cypress"/>
    <x v="11"/>
    <n v="77433"/>
    <x v="2"/>
    <s v="Four Points"/>
    <s v="C7"/>
    <x v="0"/>
    <m/>
    <x v="0"/>
    <m/>
    <m/>
    <x v="0"/>
    <m/>
    <m/>
  </r>
  <r>
    <s v="October"/>
    <s v="FP2766"/>
    <d v="2022-10-01T00:00:00"/>
    <s v="Regular"/>
    <n v="288"/>
    <n v="48.66"/>
    <n v="20.2"/>
    <n v="356.86"/>
    <s v="Lexington"/>
    <x v="20"/>
    <n v="40502"/>
    <x v="2"/>
    <s v="Four Points"/>
    <s v="C7"/>
    <x v="0"/>
    <m/>
    <x v="0"/>
    <m/>
    <m/>
    <x v="0"/>
    <m/>
    <m/>
  </r>
  <r>
    <s v="October"/>
    <s v="FP2757"/>
    <d v="2022-10-01T00:00:00"/>
    <s v="Regular"/>
    <n v="274"/>
    <n v="48.66"/>
    <n v="24.2"/>
    <n v="346.86"/>
    <s v="New Albany"/>
    <x v="10"/>
    <n v="43054"/>
    <x v="0"/>
    <s v="Four Points"/>
    <s v="C7"/>
    <x v="0"/>
    <m/>
    <x v="0"/>
    <m/>
    <m/>
    <x v="0"/>
    <m/>
    <m/>
  </r>
  <r>
    <s v="December"/>
    <s v="FP2958"/>
    <d v="2022-12-09T00:00:00"/>
    <s v="Deposit"/>
    <n v="50"/>
    <n v="0"/>
    <n v="0"/>
    <n v="50"/>
    <s v="null"/>
    <x v="1"/>
    <s v="null"/>
    <x v="1"/>
    <s v="Four Points"/>
    <s v="C7"/>
    <x v="1"/>
    <m/>
    <x v="1"/>
    <m/>
    <m/>
    <x v="0"/>
    <m/>
    <m/>
  </r>
  <r>
    <s v="October"/>
    <s v="FP2921"/>
    <d v="2022-10-18T00:00:00"/>
    <s v="Regular"/>
    <n v="224"/>
    <n v="48.66"/>
    <n v="16.37"/>
    <n v="289.02999999999997"/>
    <s v="Nicholasville"/>
    <x v="20"/>
    <n v="40356"/>
    <x v="2"/>
    <s v="Four Points"/>
    <s v="C7"/>
    <x v="0"/>
    <m/>
    <x v="0"/>
    <m/>
    <m/>
    <x v="0"/>
    <m/>
    <m/>
  </r>
  <r>
    <s v="October"/>
    <s v="FP2705"/>
    <d v="2022-10-01T00:00:00"/>
    <s v="Regular"/>
    <n v="289"/>
    <n v="46.63"/>
    <n v="0"/>
    <n v="335.63"/>
    <s v="Jackson"/>
    <x v="16"/>
    <n v="63755"/>
    <x v="2"/>
    <s v="Four Points"/>
    <s v="C7"/>
    <x v="0"/>
    <m/>
    <x v="0"/>
    <m/>
    <m/>
    <x v="0"/>
    <m/>
    <m/>
  </r>
  <r>
    <s v="December"/>
    <s v="FP2964"/>
    <d v="2022-12-13T00:00:00"/>
    <s v="Regular"/>
    <n v="125"/>
    <n v="25.1"/>
    <n v="11.7"/>
    <n v="161.80000000000001"/>
    <s v="Cincinnati"/>
    <x v="10"/>
    <n v="45213"/>
    <x v="0"/>
    <s v="Four Points"/>
    <s v="C7"/>
    <x v="0"/>
    <m/>
    <x v="0"/>
    <m/>
    <m/>
    <x v="0"/>
    <m/>
    <m/>
  </r>
  <r>
    <s v="October"/>
    <s v="FP2834"/>
    <d v="2022-10-01T00:00:00"/>
    <s v="Regular"/>
    <n v="330"/>
    <n v="48.66"/>
    <n v="35.03"/>
    <n v="413.69"/>
    <s v="Nashville"/>
    <x v="4"/>
    <n v="37211"/>
    <x v="2"/>
    <s v="Four Points"/>
    <s v="C7"/>
    <x v="0"/>
    <m/>
    <x v="0"/>
    <m/>
    <m/>
    <x v="0"/>
    <m/>
    <m/>
  </r>
  <r>
    <s v="October"/>
    <s v="FP2787"/>
    <d v="2022-10-01T00:00:00"/>
    <s v="Regular"/>
    <n v="330"/>
    <n v="36.78"/>
    <n v="25.58"/>
    <n v="392.36"/>
    <s v="Napa"/>
    <x v="9"/>
    <n v="94558"/>
    <x v="2"/>
    <s v="Four Points"/>
    <s v="C7"/>
    <x v="1"/>
    <n v="330"/>
    <x v="0"/>
    <n v="7.7499999999999999E-2"/>
    <n v="25.574999999999999"/>
    <x v="2"/>
    <n v="25.58"/>
    <n v="-4.9999999999990052E-3"/>
  </r>
  <r>
    <s v="October"/>
    <s v="FP2740"/>
    <d v="2022-10-01T00:00:00"/>
    <s v="Regular"/>
    <n v="330"/>
    <n v="48.66"/>
    <n v="19.8"/>
    <n v="398.46"/>
    <s v="McLean"/>
    <x v="3"/>
    <n v="22101"/>
    <x v="0"/>
    <s v="Four Points"/>
    <s v="C7"/>
    <x v="0"/>
    <m/>
    <x v="0"/>
    <m/>
    <m/>
    <x v="0"/>
    <m/>
    <m/>
  </r>
  <r>
    <s v="October"/>
    <s v="FP2874"/>
    <d v="2022-10-01T00:00:00"/>
    <s v="Regular"/>
    <n v="190"/>
    <n v="28.09"/>
    <n v="13.21"/>
    <n v="231.3"/>
    <s v="Victoria"/>
    <x v="8"/>
    <n v="67671"/>
    <x v="2"/>
    <s v="Four Points"/>
    <s v="C7"/>
    <x v="0"/>
    <m/>
    <x v="0"/>
    <m/>
    <m/>
    <x v="0"/>
    <m/>
    <m/>
  </r>
  <r>
    <s v="October"/>
    <s v="FP2722"/>
    <d v="2022-10-01T00:00:00"/>
    <s v="Regular"/>
    <n v="330"/>
    <n v="48.66"/>
    <n v="0"/>
    <n v="378.66"/>
    <s v="Indian Shores"/>
    <x v="12"/>
    <n v="33785"/>
    <x v="2"/>
    <s v="Four Points"/>
    <s v="C7"/>
    <x v="0"/>
    <m/>
    <x v="0"/>
    <m/>
    <m/>
    <x v="0"/>
    <m/>
    <m/>
  </r>
  <r>
    <s v="October"/>
    <s v="FP2855"/>
    <d v="2022-10-01T00:00:00"/>
    <s v="Regular"/>
    <n v="140"/>
    <n v="29.86"/>
    <n v="10.19"/>
    <n v="180.05"/>
    <s v="Louisville"/>
    <x v="20"/>
    <n v="40207"/>
    <x v="2"/>
    <s v="Four Points"/>
    <s v="C7"/>
    <x v="0"/>
    <m/>
    <x v="0"/>
    <m/>
    <m/>
    <x v="0"/>
    <m/>
    <m/>
  </r>
  <r>
    <s v="October"/>
    <s v="FP2819"/>
    <d v="2022-10-01T00:00:00"/>
    <s v="Regular"/>
    <n v="330"/>
    <n v="43.23"/>
    <n v="26.39"/>
    <n v="399.62"/>
    <s v="Fairway"/>
    <x v="8"/>
    <n v="66205"/>
    <x v="2"/>
    <s v="Four Points"/>
    <s v="C7"/>
    <x v="0"/>
    <m/>
    <x v="0"/>
    <m/>
    <m/>
    <x v="0"/>
    <m/>
    <m/>
  </r>
  <r>
    <s v="October"/>
    <s v="FP2734"/>
    <d v="2022-10-01T00:00:00"/>
    <s v="Regular"/>
    <n v="330"/>
    <n v="48.66"/>
    <n v="0"/>
    <n v="378.66"/>
    <s v="New Smyrna Beach"/>
    <x v="12"/>
    <n v="32169"/>
    <x v="2"/>
    <s v="Four Points"/>
    <s v="C7"/>
    <x v="0"/>
    <m/>
    <x v="0"/>
    <m/>
    <m/>
    <x v="0"/>
    <m/>
    <m/>
  </r>
  <r>
    <s v="October"/>
    <s v="FP2754"/>
    <d v="2022-10-01T00:00:00"/>
    <s v="Regular"/>
    <n v="303"/>
    <n v="42.43"/>
    <n v="0"/>
    <n v="345.43"/>
    <s v="Madison"/>
    <x v="30"/>
    <n v="35758"/>
    <x v="3"/>
    <s v="Four Points"/>
    <s v="C7"/>
    <x v="1"/>
    <n v="303"/>
    <x v="0"/>
    <n v="7.7499999999999999E-2"/>
    <n v="23.482499999999998"/>
    <x v="2"/>
    <n v="0"/>
    <n v="23.482499999999998"/>
  </r>
  <r>
    <s v="October"/>
    <s v="FP2804"/>
    <d v="2022-10-01T00:00:00"/>
    <s v="Regular"/>
    <n v="295.2"/>
    <n v="48.66"/>
    <n v="27.51"/>
    <n v="371.37"/>
    <s v="Pittsford"/>
    <x v="5"/>
    <n v="14534"/>
    <x v="2"/>
    <s v="Four Points"/>
    <s v="C7"/>
    <x v="0"/>
    <m/>
    <x v="0"/>
    <m/>
    <m/>
    <x v="0"/>
    <m/>
    <m/>
  </r>
  <r>
    <s v="October"/>
    <s v="FP2691"/>
    <d v="2022-10-01T00:00:00"/>
    <s v="Regular"/>
    <n v="300"/>
    <n v="27.93"/>
    <n v="16.399999999999999"/>
    <n v="344.33"/>
    <s v="Rio Rancho"/>
    <x v="35"/>
    <n v="87124"/>
    <x v="2"/>
    <s v="Four Points"/>
    <s v="C7"/>
    <x v="0"/>
    <m/>
    <x v="0"/>
    <m/>
    <m/>
    <x v="0"/>
    <m/>
    <m/>
  </r>
  <r>
    <s v="October"/>
    <s v="FP2796"/>
    <d v="2022-10-01T00:00:00"/>
    <s v="Regular"/>
    <n v="330"/>
    <n v="48.66"/>
    <n v="26.51"/>
    <n v="405.17"/>
    <s v="Carrollton"/>
    <x v="7"/>
    <n v="30117"/>
    <x v="0"/>
    <s v="Four Points"/>
    <s v="C7"/>
    <x v="0"/>
    <m/>
    <x v="0"/>
    <m/>
    <m/>
    <x v="0"/>
    <m/>
    <m/>
  </r>
  <r>
    <s v="November"/>
    <s v="FP2935"/>
    <d v="2022-11-14T00:00:00"/>
    <s v="Regular"/>
    <n v="0"/>
    <n v="0"/>
    <n v="0"/>
    <n v="0"/>
    <s v="austin"/>
    <x v="11"/>
    <n v="78745"/>
    <x v="2"/>
    <s v="Four Points"/>
    <s v="C7"/>
    <x v="0"/>
    <m/>
    <x v="0"/>
    <m/>
    <m/>
    <x v="0"/>
    <m/>
    <m/>
  </r>
  <r>
    <s v="October"/>
    <s v="FP2682"/>
    <d v="2022-10-01T00:00:00"/>
    <s v="Regular"/>
    <n v="282"/>
    <n v="48.66"/>
    <n v="23.16"/>
    <n v="353.82"/>
    <s v="MONROE"/>
    <x v="7"/>
    <n v="30655"/>
    <x v="0"/>
    <s v="Four Points"/>
    <s v="C7"/>
    <x v="0"/>
    <m/>
    <x v="0"/>
    <m/>
    <m/>
    <x v="0"/>
    <m/>
    <m/>
  </r>
  <r>
    <s v="October"/>
    <s v="FP2892"/>
    <d v="2022-10-01T00:00:00"/>
    <s v="Regular"/>
    <n v="330"/>
    <n v="48.66"/>
    <n v="19.8"/>
    <n v="398.46"/>
    <s v="Clifton"/>
    <x v="3"/>
    <n v="20124"/>
    <x v="0"/>
    <s v="Four Points"/>
    <s v="C7"/>
    <x v="0"/>
    <m/>
    <x v="0"/>
    <m/>
    <m/>
    <x v="0"/>
    <m/>
    <m/>
  </r>
  <r>
    <s v="November"/>
    <s v="FP2929"/>
    <d v="2022-11-04T00:00:00"/>
    <s v="Regular"/>
    <n v="330"/>
    <n v="48.66"/>
    <n v="23.67"/>
    <n v="402.33"/>
    <s v="Normal"/>
    <x v="22"/>
    <n v="61761"/>
    <x v="0"/>
    <s v="Four Points"/>
    <s v="C7"/>
    <x v="0"/>
    <m/>
    <x v="0"/>
    <m/>
    <m/>
    <x v="0"/>
    <m/>
    <m/>
  </r>
  <r>
    <s v="October"/>
    <s v="FP2852"/>
    <d v="2022-10-01T00:00:00"/>
    <s v="Regular"/>
    <n v="330"/>
    <n v="48.66"/>
    <n v="0"/>
    <n v="378.66"/>
    <s v="Longwood"/>
    <x v="12"/>
    <n v="32779"/>
    <x v="3"/>
    <s v="Four Points"/>
    <s v="C7"/>
    <x v="1"/>
    <n v="330"/>
    <x v="0"/>
    <n v="7.7499999999999999E-2"/>
    <n v="25.574999999999999"/>
    <x v="2"/>
    <n v="0"/>
    <n v="25.574999999999999"/>
  </r>
  <r>
    <s v="October"/>
    <s v="FP2860"/>
    <d v="2022-10-01T00:00:00"/>
    <s v="Regular"/>
    <n v="140"/>
    <n v="29.86"/>
    <n v="0"/>
    <n v="169.86"/>
    <s v="Clayton"/>
    <x v="16"/>
    <n v="63105"/>
    <x v="2"/>
    <s v="Four Points"/>
    <s v="C7"/>
    <x v="0"/>
    <m/>
    <x v="0"/>
    <m/>
    <m/>
    <x v="0"/>
    <m/>
    <m/>
  </r>
  <r>
    <s v="October"/>
    <s v="FP2777"/>
    <d v="2022-10-01T00:00:00"/>
    <s v="Regular"/>
    <n v="330"/>
    <n v="43.23"/>
    <n v="29.85"/>
    <n v="403.08"/>
    <s v="Georgetown"/>
    <x v="11"/>
    <n v="78628"/>
    <x v="2"/>
    <s v="Four Points"/>
    <s v="C7"/>
    <x v="0"/>
    <m/>
    <x v="0"/>
    <m/>
    <m/>
    <x v="0"/>
    <m/>
    <m/>
  </r>
  <r>
    <s v="November"/>
    <s v="FP2933"/>
    <d v="2022-11-07T00:00:00"/>
    <s v="Regular"/>
    <n v="0"/>
    <n v="22.49"/>
    <n v="0"/>
    <n v="22.49"/>
    <s v="Phoenix"/>
    <x v="24"/>
    <n v="85013"/>
    <x v="2"/>
    <s v="Four Points"/>
    <s v="C7"/>
    <x v="0"/>
    <m/>
    <x v="0"/>
    <m/>
    <m/>
    <x v="0"/>
    <m/>
    <m/>
  </r>
  <r>
    <s v="October"/>
    <s v="FP2881"/>
    <d v="2022-10-01T00:00:00"/>
    <s v="Regular"/>
    <n v="330"/>
    <n v="48.66"/>
    <n v="33.71"/>
    <n v="412.37"/>
    <s v="Atlanta"/>
    <x v="7"/>
    <n v="30318"/>
    <x v="0"/>
    <s v="Four Points"/>
    <s v="C7"/>
    <x v="0"/>
    <m/>
    <x v="0"/>
    <m/>
    <m/>
    <x v="0"/>
    <m/>
    <m/>
  </r>
  <r>
    <s v="October"/>
    <s v="FP2742"/>
    <d v="2022-10-01T00:00:00"/>
    <s v="Regular"/>
    <n v="410"/>
    <n v="46.63"/>
    <n v="0"/>
    <n v="456.63"/>
    <s v="Largo"/>
    <x v="12"/>
    <n v="33371"/>
    <x v="2"/>
    <s v="Four Points"/>
    <s v="C7"/>
    <x v="0"/>
    <m/>
    <x v="0"/>
    <m/>
    <m/>
    <x v="0"/>
    <m/>
    <m/>
  </r>
  <r>
    <s v="December"/>
    <s v="FP2966"/>
    <d v="2022-12-15T00:00:00"/>
    <s v="Regular"/>
    <n v="100"/>
    <n v="32.200000000000003"/>
    <n v="11.5"/>
    <n v="143.69999999999999"/>
    <s v="Richland"/>
    <x v="33"/>
    <n v="99352"/>
    <x v="2"/>
    <s v="Four Points"/>
    <s v="C7"/>
    <x v="0"/>
    <m/>
    <x v="0"/>
    <m/>
    <m/>
    <x v="0"/>
    <m/>
    <m/>
  </r>
  <r>
    <s v="October"/>
    <s v="FP2743"/>
    <d v="2022-10-01T00:00:00"/>
    <s v="Regular"/>
    <n v="300"/>
    <n v="48.66"/>
    <n v="26.17"/>
    <n v="374.83"/>
    <s v="Durham"/>
    <x v="0"/>
    <n v="27703"/>
    <x v="0"/>
    <s v="Four Points"/>
    <s v="C7"/>
    <x v="0"/>
    <m/>
    <x v="0"/>
    <m/>
    <m/>
    <x v="0"/>
    <m/>
    <m/>
  </r>
  <r>
    <s v="October"/>
    <s v="FP2871"/>
    <d v="2022-10-01T00:00:00"/>
    <s v="Regular"/>
    <n v="165"/>
    <n v="22.49"/>
    <n v="0.27"/>
    <n v="187.76"/>
    <s v="Lakewood"/>
    <x v="27"/>
    <n v="80401"/>
    <x v="2"/>
    <s v="Four Points"/>
    <s v="C7"/>
    <x v="0"/>
    <m/>
    <x v="0"/>
    <m/>
    <m/>
    <x v="0"/>
    <m/>
    <m/>
  </r>
  <r>
    <s v="October"/>
    <s v="FP2913"/>
    <d v="2022-10-18T00:00:00"/>
    <s v="Regular"/>
    <n v="330"/>
    <n v="43.23"/>
    <n v="29.85"/>
    <n v="403.08"/>
    <s v="Kyle"/>
    <x v="11"/>
    <n v="78640"/>
    <x v="2"/>
    <s v="Four Points"/>
    <s v="C7"/>
    <x v="0"/>
    <m/>
    <x v="0"/>
    <m/>
    <m/>
    <x v="0"/>
    <m/>
    <m/>
  </r>
  <r>
    <s v="October"/>
    <s v="FP2848"/>
    <d v="2022-10-01T00:00:00"/>
    <s v="Regular"/>
    <n v="330"/>
    <n v="48.66"/>
    <n v="0"/>
    <n v="378.66"/>
    <s v="Birmingham"/>
    <x v="30"/>
    <n v="35226"/>
    <x v="3"/>
    <s v="Four Points"/>
    <s v="C7"/>
    <x v="1"/>
    <n v="330"/>
    <x v="0"/>
    <n v="7.7499999999999999E-2"/>
    <n v="25.574999999999999"/>
    <x v="2"/>
    <n v="0"/>
    <n v="25.574999999999999"/>
  </r>
  <r>
    <s v="October"/>
    <s v="FP2809"/>
    <d v="2022-10-01T00:00:00"/>
    <s v="Regular"/>
    <n v="330"/>
    <n v="43.23"/>
    <n v="30.79"/>
    <n v="404.02"/>
    <s v="Claremore"/>
    <x v="40"/>
    <n v="74017"/>
    <x v="2"/>
    <s v="Four Points"/>
    <s v="C7"/>
    <x v="0"/>
    <m/>
    <x v="0"/>
    <m/>
    <m/>
    <x v="0"/>
    <m/>
    <m/>
  </r>
  <r>
    <s v="October"/>
    <s v="FP2780"/>
    <d v="2022-10-01T00:00:00"/>
    <s v="Regular"/>
    <n v="330"/>
    <n v="36.78"/>
    <n v="25.58"/>
    <n v="392.36"/>
    <s v="San Diego"/>
    <x v="9"/>
    <n v="92106"/>
    <x v="2"/>
    <s v="Four Points"/>
    <s v="C7"/>
    <x v="1"/>
    <n v="330"/>
    <x v="0"/>
    <n v="7.7499999999999999E-2"/>
    <n v="25.574999999999999"/>
    <x v="1"/>
    <n v="25.58"/>
    <n v="-4.9999999999990052E-3"/>
  </r>
  <r>
    <s v="October"/>
    <s v="FP2883"/>
    <d v="2022-10-01T00:00:00"/>
    <s v="Regular"/>
    <n v="330"/>
    <n v="36.78"/>
    <n v="31.35"/>
    <n v="398.13"/>
    <s v="North Hollywood"/>
    <x v="9"/>
    <n v="91605"/>
    <x v="2"/>
    <s v="Four Points"/>
    <s v="C7"/>
    <x v="1"/>
    <n v="330"/>
    <x v="0"/>
    <n v="9.5000000000000001E-2"/>
    <n v="31.35"/>
    <x v="5"/>
    <n v="31.35"/>
    <n v="0"/>
  </r>
  <r>
    <s v="October"/>
    <s v="FP2872"/>
    <d v="2022-10-01T00:00:00"/>
    <s v="Regular"/>
    <n v="114"/>
    <n v="25.76"/>
    <n v="6.99"/>
    <n v="146.75"/>
    <s v="Albuquerque, NM 87112, USA"/>
    <x v="35"/>
    <n v="87112"/>
    <x v="2"/>
    <s v="Four Points"/>
    <s v="C7"/>
    <x v="0"/>
    <m/>
    <x v="0"/>
    <m/>
    <m/>
    <x v="0"/>
    <m/>
    <m/>
  </r>
  <r>
    <s v="October"/>
    <s v="FP2784"/>
    <d v="2022-10-01T00:00:00"/>
    <s v="Regular"/>
    <n v="274"/>
    <n v="48.66"/>
    <n v="29.85"/>
    <n v="352.51"/>
    <s v="Knoxville"/>
    <x v="4"/>
    <n v="37931"/>
    <x v="2"/>
    <s v="Four Points"/>
    <s v="C7"/>
    <x v="0"/>
    <m/>
    <x v="0"/>
    <m/>
    <m/>
    <x v="0"/>
    <m/>
    <m/>
  </r>
  <r>
    <s v="October"/>
    <s v="FP2818"/>
    <d v="2022-10-01T00:00:00"/>
    <s v="Regular"/>
    <n v="310.5"/>
    <n v="48.66"/>
    <n v="0"/>
    <n v="359.16"/>
    <s v="Jupiter"/>
    <x v="12"/>
    <n v="33458"/>
    <x v="2"/>
    <s v="Four Points"/>
    <s v="C7"/>
    <x v="0"/>
    <m/>
    <x v="0"/>
    <m/>
    <m/>
    <x v="0"/>
    <m/>
    <m/>
  </r>
  <r>
    <s v="October"/>
    <s v="FP2684"/>
    <d v="2022-10-01T00:00:00"/>
    <s v="Regular"/>
    <n v="358"/>
    <n v="39.270000000000003"/>
    <n v="24.02"/>
    <n v="421.29"/>
    <s v="Yuma"/>
    <x v="24"/>
    <n v="85365"/>
    <x v="2"/>
    <s v="Four Points"/>
    <s v="C7"/>
    <x v="0"/>
    <m/>
    <x v="0"/>
    <m/>
    <m/>
    <x v="0"/>
    <m/>
    <m/>
  </r>
  <r>
    <s v="October"/>
    <s v="FP2858"/>
    <d v="2022-10-01T00:00:00"/>
    <s v="Regular"/>
    <n v="140"/>
    <n v="29.86"/>
    <n v="12.31"/>
    <n v="182.17"/>
    <s v="Raleigh"/>
    <x v="0"/>
    <n v="27609"/>
    <x v="0"/>
    <s v="Four Points"/>
    <s v="C7"/>
    <x v="0"/>
    <m/>
    <x v="0"/>
    <m/>
    <m/>
    <x v="0"/>
    <m/>
    <m/>
  </r>
  <r>
    <s v="October"/>
    <s v="FP2789"/>
    <d v="2022-10-01T00:00:00"/>
    <s v="Regular"/>
    <n v="330"/>
    <n v="48.66"/>
    <n v="0"/>
    <n v="378.66"/>
    <s v="Little Compton"/>
    <x v="26"/>
    <n v="2837"/>
    <x v="2"/>
    <s v="Four Points"/>
    <s v="C7"/>
    <x v="0"/>
    <m/>
    <x v="0"/>
    <m/>
    <m/>
    <x v="0"/>
    <m/>
    <m/>
  </r>
  <r>
    <s v="October"/>
    <s v="FP2915"/>
    <d v="2022-10-18T00:00:00"/>
    <s v="Regular"/>
    <n v="274"/>
    <n v="48.66"/>
    <n v="31.46"/>
    <n v="354.12"/>
    <s v="Union city"/>
    <x v="4"/>
    <n v="38261"/>
    <x v="3"/>
    <s v="Four Points"/>
    <s v="C7"/>
    <x v="1"/>
    <n v="274"/>
    <x v="0"/>
    <n v="7.7499999999999999E-2"/>
    <n v="21.234999999999999"/>
    <x v="2"/>
    <n v="31.46"/>
    <n v="-10.225000000000001"/>
  </r>
  <r>
    <s v="October"/>
    <s v="FP2756"/>
    <d v="2022-10-01T00:00:00"/>
    <s v="Regular"/>
    <n v="330"/>
    <n v="48.66"/>
    <n v="22.72"/>
    <n v="401.38"/>
    <s v="Livonia"/>
    <x v="19"/>
    <n v="48152"/>
    <x v="0"/>
    <s v="Four Points"/>
    <s v="C7"/>
    <x v="0"/>
    <m/>
    <x v="0"/>
    <m/>
    <m/>
    <x v="0"/>
    <m/>
    <m/>
  </r>
  <r>
    <s v="November"/>
    <s v="FP2948"/>
    <d v="2022-11-23T00:00:00"/>
    <s v="Regular"/>
    <n v="97"/>
    <n v="23.71"/>
    <n v="6.89"/>
    <n v="127.6"/>
    <s v="Fernley"/>
    <x v="21"/>
    <n v="89408"/>
    <x v="2"/>
    <s v="Four Points"/>
    <s v="C7"/>
    <x v="0"/>
    <m/>
    <x v="0"/>
    <m/>
    <m/>
    <x v="0"/>
    <m/>
    <m/>
  </r>
  <r>
    <s v="October"/>
    <s v="FP2723"/>
    <d v="2022-10-01T00:00:00"/>
    <s v="Regular"/>
    <n v="274"/>
    <n v="36.78"/>
    <n v="25.69"/>
    <n v="336.47"/>
    <s v="San Carlos"/>
    <x v="9"/>
    <n v="94070"/>
    <x v="2"/>
    <s v="Four Points"/>
    <s v="C7"/>
    <x v="1"/>
    <n v="274"/>
    <x v="0"/>
    <n v="9.3799999999999994E-2"/>
    <n v="25.7012"/>
    <x v="19"/>
    <n v="25.69"/>
    <n v="1.1199999999998766E-2"/>
  </r>
  <r>
    <s v="October"/>
    <s v="FP2882"/>
    <d v="2022-10-01T00:00:00"/>
    <s v="Regular"/>
    <n v="330"/>
    <n v="43.23"/>
    <n v="29.85"/>
    <n v="403.08"/>
    <s v="Sachse"/>
    <x v="11"/>
    <s v="75048-2824"/>
    <x v="2"/>
    <s v="Four Points"/>
    <s v="C7"/>
    <x v="0"/>
    <m/>
    <x v="0"/>
    <m/>
    <m/>
    <x v="0"/>
    <m/>
    <m/>
  </r>
  <r>
    <s v="October"/>
    <s v="FP2739"/>
    <d v="2022-10-01T00:00:00"/>
    <s v="Regular"/>
    <n v="330"/>
    <n v="38.42"/>
    <n v="36.840000000000003"/>
    <n v="405.26"/>
    <s v="University Place"/>
    <x v="33"/>
    <n v="98467"/>
    <x v="2"/>
    <s v="Four Points"/>
    <s v="C7"/>
    <x v="0"/>
    <m/>
    <x v="0"/>
    <m/>
    <m/>
    <x v="0"/>
    <m/>
    <m/>
  </r>
  <r>
    <s v="October"/>
    <s v="FP2844"/>
    <d v="2022-10-01T00:00:00"/>
    <s v="Regular"/>
    <n v="330"/>
    <n v="0"/>
    <n v="25.58"/>
    <n v="355.58"/>
    <s v="null"/>
    <x v="1"/>
    <s v="null"/>
    <x v="2"/>
    <s v="Four Points"/>
    <s v="C7"/>
    <x v="1"/>
    <n v="330"/>
    <x v="0"/>
    <n v="7.7499999999999999E-2"/>
    <n v="25.574999999999999"/>
    <x v="2"/>
    <n v="25.58"/>
    <n v="-4.9999999999990052E-3"/>
  </r>
  <r>
    <s v="October"/>
    <s v="FP2795"/>
    <d v="2022-10-01T00:00:00"/>
    <s v="Regular"/>
    <n v="330"/>
    <n v="43.23"/>
    <n v="29.85"/>
    <n v="403.08"/>
    <s v="Sealy"/>
    <x v="11"/>
    <n v="77474"/>
    <x v="0"/>
    <s v="Four Points"/>
    <s v="C7"/>
    <x v="0"/>
    <m/>
    <x v="0"/>
    <m/>
    <m/>
    <x v="0"/>
    <m/>
    <m/>
  </r>
  <r>
    <s v="October"/>
    <s v="FP2690"/>
    <d v="2022-10-01T00:00:00"/>
    <s v="Regular"/>
    <n v="283"/>
    <n v="44.87"/>
    <n v="26.23"/>
    <n v="354.1"/>
    <s v="Dripping Springs"/>
    <x v="11"/>
    <n v="78620"/>
    <x v="2"/>
    <s v="Four Points"/>
    <s v="C7"/>
    <x v="0"/>
    <m/>
    <x v="0"/>
    <m/>
    <m/>
    <x v="0"/>
    <m/>
    <m/>
  </r>
  <r>
    <s v="October"/>
    <s v="FP2706"/>
    <d v="2022-10-01T00:00:00"/>
    <s v="Regular"/>
    <n v="410"/>
    <n v="41.7"/>
    <n v="36.14"/>
    <n v="487.84"/>
    <s v="Westlake"/>
    <x v="11"/>
    <n v="76262"/>
    <x v="2"/>
    <s v="Four Points"/>
    <s v="C7"/>
    <x v="0"/>
    <m/>
    <x v="0"/>
    <m/>
    <m/>
    <x v="0"/>
    <m/>
    <m/>
  </r>
  <r>
    <s v="November"/>
    <s v="FP2945"/>
    <d v="2022-11-22T00:00:00"/>
    <s v="Regular"/>
    <n v="171.28"/>
    <n v="29.86"/>
    <n v="12.58"/>
    <n v="213.72"/>
    <s v="Naperville"/>
    <x v="22"/>
    <n v="60540"/>
    <x v="0"/>
    <s v="Four Points"/>
    <s v="C7"/>
    <x v="0"/>
    <m/>
    <x v="0"/>
    <m/>
    <m/>
    <x v="0"/>
    <m/>
    <m/>
  </r>
  <r>
    <s v="October"/>
    <s v="FP2895"/>
    <d v="2022-10-01T00:00:00"/>
    <s v="Regular"/>
    <n v="278.10000000000002"/>
    <n v="39.270000000000003"/>
    <n v="0.27"/>
    <n v="317.64"/>
    <s v="Lakewood"/>
    <x v="27"/>
    <n v="80227"/>
    <x v="2"/>
    <s v="Four Points"/>
    <s v="C7"/>
    <x v="0"/>
    <m/>
    <x v="0"/>
    <m/>
    <m/>
    <x v="0"/>
    <m/>
    <m/>
  </r>
  <r>
    <s v="November"/>
    <s v="FP2950"/>
    <d v="2022-11-29T00:00:00"/>
    <s v="Deposit"/>
    <n v="50"/>
    <n v="0"/>
    <n v="0"/>
    <n v="50"/>
    <s v="null"/>
    <x v="1"/>
    <s v="null"/>
    <x v="1"/>
    <s v="Four Points"/>
    <s v="C7"/>
    <x v="1"/>
    <m/>
    <x v="1"/>
    <m/>
    <m/>
    <x v="0"/>
    <m/>
    <m/>
  </r>
  <r>
    <s v="October"/>
    <s v="FP2711"/>
    <d v="2022-10-01T00:00:00"/>
    <s v="Regular"/>
    <n v="274"/>
    <n v="48.66"/>
    <n v="14.36"/>
    <n v="337.02"/>
    <s v="Alexandria"/>
    <x v="2"/>
    <n v="71301"/>
    <x v="0"/>
    <s v="Four Points"/>
    <s v="C7"/>
    <x v="0"/>
    <m/>
    <x v="0"/>
    <m/>
    <m/>
    <x v="0"/>
    <m/>
    <m/>
  </r>
  <r>
    <s v="December"/>
    <s v="FP2965"/>
    <d v="2022-12-15T00:00:00"/>
    <s v="Regular"/>
    <n v="197.5"/>
    <n v="25.76"/>
    <n v="12"/>
    <n v="235.26"/>
    <s v="Alto Village"/>
    <x v="35"/>
    <n v="88312"/>
    <x v="2"/>
    <s v="Four Points"/>
    <s v="C7"/>
    <x v="0"/>
    <m/>
    <x v="0"/>
    <m/>
    <m/>
    <x v="0"/>
    <m/>
    <m/>
  </r>
  <r>
    <s v="October"/>
    <s v="FP2746"/>
    <d v="2022-10-01T00:00:00"/>
    <s v="Regular"/>
    <n v="310.5"/>
    <n v="43.23"/>
    <n v="28.3"/>
    <n v="382.03"/>
    <s v="Tomball"/>
    <x v="11"/>
    <n v="77375"/>
    <x v="2"/>
    <s v="Four Points"/>
    <s v="C7"/>
    <x v="0"/>
    <m/>
    <x v="0"/>
    <m/>
    <m/>
    <x v="0"/>
    <m/>
    <m/>
  </r>
  <r>
    <s v="October"/>
    <s v="FP2864"/>
    <d v="2022-10-01T00:00:00"/>
    <s v="Regular"/>
    <n v="165"/>
    <n v="25.4"/>
    <n v="16.29"/>
    <n v="206.69"/>
    <s v="Redwood City"/>
    <x v="9"/>
    <n v="94065"/>
    <x v="2"/>
    <s v="Four Points"/>
    <s v="C7"/>
    <x v="1"/>
    <n v="165"/>
    <x v="0"/>
    <n v="9.8799999999999999E-2"/>
    <n v="16.302"/>
    <x v="19"/>
    <n v="16.29"/>
    <n v="1.2000000000000455E-2"/>
  </r>
  <r>
    <s v="October"/>
    <s v="FP2755"/>
    <d v="2022-10-01T00:00:00"/>
    <s v="Regular"/>
    <n v="330"/>
    <n v="48.66"/>
    <n v="35.03"/>
    <n v="413.69"/>
    <s v="Lookout moutntain"/>
    <x v="4"/>
    <n v="37350"/>
    <x v="2"/>
    <s v="Four Points"/>
    <s v="C7"/>
    <x v="0"/>
    <m/>
    <x v="0"/>
    <m/>
    <m/>
    <x v="0"/>
    <m/>
    <m/>
  </r>
  <r>
    <s v="October"/>
    <s v="FP2922"/>
    <d v="2022-10-18T00:00:00"/>
    <s v="Regular"/>
    <n v="287"/>
    <n v="50.76"/>
    <n v="0"/>
    <n v="337.76"/>
    <s v="Vero Beach"/>
    <x v="12"/>
    <n v="32963"/>
    <x v="2"/>
    <s v="Four Points"/>
    <s v="C7"/>
    <x v="0"/>
    <m/>
    <x v="0"/>
    <m/>
    <m/>
    <x v="0"/>
    <m/>
    <m/>
  </r>
  <r>
    <s v="October"/>
    <s v="FP2765"/>
    <d v="2022-10-01T00:00:00"/>
    <s v="Regular"/>
    <n v="330"/>
    <n v="43.23"/>
    <n v="26.13"/>
    <n v="399.36"/>
    <s v="Kearney"/>
    <x v="38"/>
    <n v="68847"/>
    <x v="2"/>
    <s v="Four Points"/>
    <s v="C7"/>
    <x v="0"/>
    <m/>
    <x v="0"/>
    <m/>
    <m/>
    <x v="0"/>
    <m/>
    <m/>
  </r>
  <r>
    <s v="October"/>
    <s v="FP2893"/>
    <d v="2022-10-01T00:00:00"/>
    <s v="Regular"/>
    <n v="147.6"/>
    <n v="31.1"/>
    <n v="14.02"/>
    <n v="192.72"/>
    <s v="Los Angeles"/>
    <x v="9"/>
    <n v="90066"/>
    <x v="2"/>
    <s v="Four Points"/>
    <s v="C7"/>
    <x v="1"/>
    <n v="147.6"/>
    <x v="0"/>
    <n v="9.5000000000000001E-2"/>
    <n v="14.022"/>
    <x v="5"/>
    <n v="14.02"/>
    <n v="2.0000000000006679E-3"/>
  </r>
  <r>
    <s v="October"/>
    <s v="FP2830"/>
    <d v="2022-10-01T00:00:00"/>
    <s v="Regular"/>
    <n v="309"/>
    <n v="37.6"/>
    <n v="29.35"/>
    <n v="375.95"/>
    <s v="Redondo Beach"/>
    <x v="9"/>
    <n v="90277"/>
    <x v="2"/>
    <s v="Four Points"/>
    <s v="C7"/>
    <x v="1"/>
    <n v="309"/>
    <x v="0"/>
    <n v="9.5000000000000001E-2"/>
    <n v="29.355"/>
    <x v="5"/>
    <n v="29.35"/>
    <n v="4.9999999999990052E-3"/>
  </r>
  <r>
    <s v="October"/>
    <s v="FP2851"/>
    <d v="2022-10-01T00:00:00"/>
    <s v="Regular"/>
    <n v="330"/>
    <n v="48.66"/>
    <n v="0"/>
    <n v="378.66"/>
    <s v="Washington"/>
    <x v="46"/>
    <n v="20003"/>
    <x v="2"/>
    <s v="Four Points"/>
    <s v="C7"/>
    <x v="0"/>
    <m/>
    <x v="0"/>
    <m/>
    <m/>
    <x v="0"/>
    <m/>
    <m/>
  </r>
  <r>
    <s v="December"/>
    <s v="FP2957"/>
    <d v="2022-12-08T00:00:00"/>
    <s v="Regular"/>
    <n v="195"/>
    <n v="29.29"/>
    <n v="16.09"/>
    <n v="240.38"/>
    <s v="Davis"/>
    <x v="9"/>
    <n v="95616"/>
    <x v="2"/>
    <s v="Four Points"/>
    <s v="C7"/>
    <x v="1"/>
    <n v="195"/>
    <x v="0"/>
    <n v="8.2500000000000004E-2"/>
    <n v="16.087500000000002"/>
    <x v="36"/>
    <n v="16.09"/>
    <n v="-2.4999999999977263E-3"/>
  </r>
  <r>
    <s v="October"/>
    <s v="FP2697"/>
    <d v="2022-10-01T00:00:00"/>
    <s v="Regular"/>
    <n v="330"/>
    <n v="43.23"/>
    <n v="28.11"/>
    <n v="401.34"/>
    <s v="Tulsa"/>
    <x v="40"/>
    <n v="74137"/>
    <x v="2"/>
    <s v="Four Points"/>
    <s v="C7"/>
    <x v="0"/>
    <m/>
    <x v="0"/>
    <m/>
    <m/>
    <x v="0"/>
    <m/>
    <m/>
  </r>
  <r>
    <s v="October"/>
    <s v="FP2718"/>
    <d v="2022-10-01T00:00:00"/>
    <s v="Regular"/>
    <n v="282"/>
    <n v="48.66"/>
    <n v="16.920000000000002"/>
    <n v="347.58"/>
    <s v="Suffolk"/>
    <x v="3"/>
    <s v="23436-1134"/>
    <x v="0"/>
    <s v="Four Points"/>
    <s v="C7"/>
    <x v="0"/>
    <m/>
    <x v="0"/>
    <m/>
    <m/>
    <x v="0"/>
    <m/>
    <m/>
  </r>
  <r>
    <s v="October"/>
    <s v="FP2714"/>
    <d v="2022-10-01T00:00:00"/>
    <s v="Regular"/>
    <n v="275.7"/>
    <n v="48.66"/>
    <n v="22.71"/>
    <n v="347.07"/>
    <s v="Suwanee"/>
    <x v="7"/>
    <n v="30025"/>
    <x v="0"/>
    <s v="Four Points"/>
    <s v="C7"/>
    <x v="0"/>
    <m/>
    <x v="0"/>
    <m/>
    <m/>
    <x v="0"/>
    <m/>
    <m/>
  </r>
  <r>
    <s v="October"/>
    <s v="FP2790"/>
    <d v="2022-10-01T00:00:00"/>
    <s v="Regular"/>
    <n v="330"/>
    <n v="43.23"/>
    <n v="29.85"/>
    <n v="403.08"/>
    <s v="Pearland"/>
    <x v="11"/>
    <n v="77584"/>
    <x v="2"/>
    <s v="Four Points"/>
    <s v="C7"/>
    <x v="0"/>
    <m/>
    <x v="0"/>
    <m/>
    <m/>
    <x v="0"/>
    <m/>
    <m/>
  </r>
  <r>
    <s v="October"/>
    <s v="FP2832"/>
    <d v="2022-10-01T00:00:00"/>
    <s v="Regular"/>
    <n v="330"/>
    <n v="48.66"/>
    <n v="0"/>
    <n v="378.66"/>
    <s v="Champions Gate"/>
    <x v="12"/>
    <n v="33896"/>
    <x v="2"/>
    <s v="Four Points"/>
    <s v="C7"/>
    <x v="0"/>
    <m/>
    <x v="0"/>
    <m/>
    <m/>
    <x v="0"/>
    <m/>
    <m/>
  </r>
  <r>
    <s v="October"/>
    <s v="FP2693"/>
    <d v="2022-10-01T00:00:00"/>
    <s v="Regular"/>
    <n v="330"/>
    <n v="48.66"/>
    <n v="0"/>
    <n v="378.66"/>
    <s v="Tallahassee"/>
    <x v="12"/>
    <n v="32303"/>
    <x v="2"/>
    <s v="Four Points"/>
    <s v="C7"/>
    <x v="0"/>
    <m/>
    <x v="0"/>
    <m/>
    <m/>
    <x v="0"/>
    <m/>
    <m/>
  </r>
  <r>
    <s v="December"/>
    <s v="FP2960"/>
    <d v="2022-12-11T00:00:00"/>
    <s v="Regular"/>
    <n v="370"/>
    <n v="37.75"/>
    <n v="0"/>
    <n v="407.75"/>
    <s v="Cape Girardeau"/>
    <x v="16"/>
    <n v="63701"/>
    <x v="2"/>
    <s v="Four Points"/>
    <s v="C7"/>
    <x v="0"/>
    <m/>
    <x v="0"/>
    <m/>
    <m/>
    <x v="0"/>
    <m/>
    <m/>
  </r>
  <r>
    <s v="October"/>
    <s v="FP2737"/>
    <d v="2022-10-01T00:00:00"/>
    <s v="Regular"/>
    <n v="330"/>
    <n v="48.66"/>
    <n v="30.28"/>
    <n v="408.94"/>
    <s v="Macon"/>
    <x v="7"/>
    <n v="31206"/>
    <x v="0"/>
    <s v="Four Points"/>
    <s v="C7"/>
    <x v="0"/>
    <m/>
    <x v="0"/>
    <m/>
    <m/>
    <x v="0"/>
    <m/>
    <m/>
  </r>
  <r>
    <s v="October"/>
    <s v="FP2716"/>
    <d v="2022-10-01T00:00:00"/>
    <s v="Regular"/>
    <n v="330"/>
    <n v="48.66"/>
    <n v="25.55"/>
    <n v="404.21"/>
    <s v="Akron"/>
    <x v="10"/>
    <n v="44303"/>
    <x v="0"/>
    <s v="Four Points"/>
    <s v="C7"/>
    <x v="0"/>
    <m/>
    <x v="0"/>
    <m/>
    <m/>
    <x v="0"/>
    <m/>
    <m/>
  </r>
  <r>
    <s v="October"/>
    <s v="FP2825"/>
    <d v="2022-10-01T00:00:00"/>
    <s v="Regular"/>
    <n v="330"/>
    <n v="48.66"/>
    <n v="30.28"/>
    <n v="408.94"/>
    <s v="Decatur"/>
    <x v="7"/>
    <n v="30030"/>
    <x v="0"/>
    <s v="Four Points"/>
    <s v="C7"/>
    <x v="0"/>
    <m/>
    <x v="0"/>
    <m/>
    <m/>
    <x v="0"/>
    <m/>
    <m/>
  </r>
  <r>
    <s v="October"/>
    <s v="FP2923"/>
    <d v="2022-10-18T00:00:00"/>
    <s v="Regular"/>
    <n v="330"/>
    <n v="48.66"/>
    <n v="26.51"/>
    <n v="405.17"/>
    <s v="Senoia"/>
    <x v="7"/>
    <n v="30276"/>
    <x v="0"/>
    <s v="Four Points"/>
    <s v="C7"/>
    <x v="0"/>
    <m/>
    <x v="0"/>
    <m/>
    <m/>
    <x v="0"/>
    <m/>
    <m/>
  </r>
  <r>
    <s v="November"/>
    <s v="FP2942"/>
    <d v="2022-11-21T00:00:00"/>
    <s v="Regular"/>
    <n v="133.88"/>
    <n v="21.56"/>
    <n v="9.33"/>
    <n v="164.77"/>
    <s v="Sterling Hts"/>
    <x v="19"/>
    <n v="48314"/>
    <x v="0"/>
    <s v="Four Points"/>
    <s v="C7"/>
    <x v="0"/>
    <m/>
    <x v="0"/>
    <m/>
    <m/>
    <x v="0"/>
    <m/>
    <m/>
  </r>
  <r>
    <s v="October"/>
    <s v="FP2750"/>
    <d v="2022-10-01T00:00:00"/>
    <s v="Regular"/>
    <n v="330"/>
    <n v="43.23"/>
    <n v="29.85"/>
    <n v="403.08"/>
    <s v="Houston"/>
    <x v="11"/>
    <n v="77007"/>
    <x v="2"/>
    <s v="Four Points"/>
    <s v="C7"/>
    <x v="0"/>
    <m/>
    <x v="0"/>
    <m/>
    <m/>
    <x v="0"/>
    <m/>
    <m/>
  </r>
  <r>
    <s v="October"/>
    <s v="FP2903"/>
    <d v="2022-10-06T00:00:00"/>
    <s v="Refund"/>
    <n v="-330"/>
    <n v="-48.66"/>
    <n v="-36.909999999999997"/>
    <n v="-415.57"/>
    <s v="Germantown"/>
    <x v="4"/>
    <n v="38139"/>
    <x v="2"/>
    <s v="Four Points"/>
    <s v="C7"/>
    <x v="0"/>
    <m/>
    <x v="0"/>
    <m/>
    <m/>
    <x v="0"/>
    <m/>
    <m/>
  </r>
  <r>
    <s v="October"/>
    <s v="FP2866"/>
    <d v="2022-10-01T00:00:00"/>
    <s v="Regular"/>
    <n v="140"/>
    <n v="29.86"/>
    <n v="10.19"/>
    <n v="180.05"/>
    <s v="Marietta"/>
    <x v="7"/>
    <n v="30064"/>
    <x v="0"/>
    <s v="Four Points"/>
    <s v="C7"/>
    <x v="0"/>
    <m/>
    <x v="0"/>
    <m/>
    <m/>
    <x v="0"/>
    <m/>
    <m/>
  </r>
  <r>
    <s v="October"/>
    <s v="FP2918"/>
    <d v="2022-10-18T00:00:00"/>
    <s v="Regular"/>
    <n v="330"/>
    <n v="48.66"/>
    <n v="26.51"/>
    <n v="405.17"/>
    <s v="Lumberton"/>
    <x v="13"/>
    <n v="39455"/>
    <x v="3"/>
    <s v="Four Points"/>
    <s v="C7"/>
    <x v="1"/>
    <n v="330"/>
    <x v="0"/>
    <n v="7.7499999999999999E-2"/>
    <n v="25.574999999999999"/>
    <x v="2"/>
    <n v="26.51"/>
    <n v="-0.93500000000000227"/>
  </r>
  <r>
    <s v="October"/>
    <s v="FP2908"/>
    <d v="2022-10-07T00:00:00"/>
    <s v="Regular"/>
    <n v="70"/>
    <n v="21.56"/>
    <n v="0"/>
    <n v="91.56"/>
    <s v="Orlando"/>
    <x v="12"/>
    <n v="32821"/>
    <x v="2"/>
    <s v="Four Points"/>
    <s v="C7"/>
    <x v="0"/>
    <m/>
    <x v="0"/>
    <m/>
    <m/>
    <x v="0"/>
    <m/>
    <m/>
  </r>
  <r>
    <s v="October"/>
    <s v="FP2901"/>
    <d v="2022-10-03T00:00:00"/>
    <s v="Refund"/>
    <n v="-330"/>
    <n v="-48.66"/>
    <n v="-27.45"/>
    <n v="-406.11"/>
    <s v="Pataskala"/>
    <x v="10"/>
    <n v="43062"/>
    <x v="3"/>
    <s v="Four Points"/>
    <s v="C7"/>
    <x v="1"/>
    <n v="-330"/>
    <x v="0"/>
    <n v="7.7499999999999999E-2"/>
    <n v="-25.574999999999999"/>
    <x v="2"/>
    <n v="-27.45"/>
    <n v="1.875"/>
  </r>
  <r>
    <s v="October"/>
    <s v="FP2920"/>
    <d v="2022-10-18T00:00:00"/>
    <s v="Regular"/>
    <n v="330"/>
    <n v="48.66"/>
    <n v="0"/>
    <n v="378.66"/>
    <s v="Ospreys"/>
    <x v="12"/>
    <n v="34229"/>
    <x v="2"/>
    <s v="Four Points"/>
    <s v="C7"/>
    <x v="0"/>
    <m/>
    <x v="0"/>
    <m/>
    <m/>
    <x v="0"/>
    <m/>
    <m/>
  </r>
  <r>
    <s v="October"/>
    <s v="FP2696"/>
    <d v="2022-10-01T00:00:00"/>
    <s v="Regular"/>
    <n v="330"/>
    <n v="48.66"/>
    <n v="22.72"/>
    <n v="401.38"/>
    <s v="Emmaus"/>
    <x v="15"/>
    <n v="18049"/>
    <x v="2"/>
    <s v="Four Points"/>
    <s v="C7"/>
    <x v="0"/>
    <m/>
    <x v="0"/>
    <m/>
    <m/>
    <x v="0"/>
    <m/>
    <m/>
  </r>
  <r>
    <s v="October"/>
    <s v="FP2719"/>
    <d v="2022-10-01T00:00:00"/>
    <s v="Regular"/>
    <n v="330"/>
    <n v="48.66"/>
    <n v="35.03"/>
    <n v="413.69"/>
    <s v="Nashville"/>
    <x v="4"/>
    <n v="37215"/>
    <x v="2"/>
    <s v="Four Points"/>
    <s v="C7"/>
    <x v="0"/>
    <m/>
    <x v="0"/>
    <m/>
    <m/>
    <x v="0"/>
    <m/>
    <m/>
  </r>
  <r>
    <s v="December"/>
    <s v="FP2963"/>
    <d v="2022-12-13T00:00:00"/>
    <s v="Deposit"/>
    <n v="50"/>
    <n v="0"/>
    <n v="0"/>
    <n v="50"/>
    <s v="null"/>
    <x v="1"/>
    <s v="null"/>
    <x v="1"/>
    <s v="Four Points"/>
    <s v="C7"/>
    <x v="1"/>
    <m/>
    <x v="1"/>
    <m/>
    <m/>
    <x v="0"/>
    <m/>
    <m/>
  </r>
  <r>
    <s v="December"/>
    <s v="FP2962"/>
    <d v="2022-12-12T00:00:00"/>
    <s v="Regular"/>
    <n v="37.5"/>
    <n v="19.03"/>
    <n v="2.25"/>
    <n v="58.78"/>
    <s v="Baltimore"/>
    <x v="6"/>
    <n v="21224"/>
    <x v="2"/>
    <s v="Four Points"/>
    <s v="C7"/>
    <x v="0"/>
    <m/>
    <x v="0"/>
    <m/>
    <m/>
    <x v="0"/>
    <m/>
    <m/>
  </r>
  <r>
    <s v="October"/>
    <s v="FP2898"/>
    <d v="2022-10-01T00:00:00"/>
    <s v="Regular"/>
    <n v="299"/>
    <n v="50.76"/>
    <n v="0"/>
    <n v="349.76"/>
    <s v="Hopkinton"/>
    <x v="25"/>
    <n v="1748"/>
    <x v="2"/>
    <s v="Four Points"/>
    <s v="C7"/>
    <x v="0"/>
    <m/>
    <x v="0"/>
    <m/>
    <m/>
    <x v="0"/>
    <m/>
    <m/>
  </r>
  <r>
    <s v="October"/>
    <s v="FP2891"/>
    <d v="2022-10-01T00:00:00"/>
    <s v="Regular"/>
    <n v="330"/>
    <n v="48.66"/>
    <n v="0"/>
    <n v="378.66"/>
    <s v="BIRMINGHAM"/>
    <x v="30"/>
    <n v="35213"/>
    <x v="3"/>
    <s v="Four Points"/>
    <s v="C7"/>
    <x v="1"/>
    <n v="330"/>
    <x v="0"/>
    <n v="7.7499999999999999E-2"/>
    <n v="25.574999999999999"/>
    <x v="2"/>
    <n v="0"/>
    <n v="25.574999999999999"/>
  </r>
  <r>
    <s v="October"/>
    <s v="FP2772"/>
    <d v="2022-10-01T00:00:00"/>
    <s v="Regular"/>
    <n v="330"/>
    <n v="48.66"/>
    <n v="22.72"/>
    <n v="401.38"/>
    <s v="Fort washington"/>
    <x v="15"/>
    <n v="19034"/>
    <x v="2"/>
    <s v="Four Points"/>
    <s v="C7"/>
    <x v="0"/>
    <m/>
    <x v="0"/>
    <m/>
    <m/>
    <x v="0"/>
    <m/>
    <m/>
  </r>
  <r>
    <s v="November"/>
    <s v="FP2936"/>
    <d v="2022-11-15T00:00:00"/>
    <s v="Regular"/>
    <n v="0"/>
    <n v="0"/>
    <n v="0"/>
    <n v="0"/>
    <s v="Emmaus"/>
    <x v="15"/>
    <n v="18049"/>
    <x v="2"/>
    <s v="Four Points"/>
    <s v="C7"/>
    <x v="0"/>
    <m/>
    <x v="0"/>
    <m/>
    <m/>
    <x v="0"/>
    <m/>
    <m/>
  </r>
  <r>
    <s v="October"/>
    <s v="FP2779"/>
    <d v="2022-10-01T00:00:00"/>
    <s v="Regular"/>
    <n v="330"/>
    <n v="38.42"/>
    <n v="37.770000000000003"/>
    <n v="406.19"/>
    <s v="Seattle."/>
    <x v="33"/>
    <n v="98109"/>
    <x v="2"/>
    <s v="Four Points"/>
    <s v="C7"/>
    <x v="0"/>
    <m/>
    <x v="0"/>
    <m/>
    <m/>
    <x v="0"/>
    <m/>
    <m/>
  </r>
  <r>
    <s v="October"/>
    <s v="FP2861"/>
    <d v="2022-10-01T00:00:00"/>
    <s v="Regular"/>
    <n v="190"/>
    <n v="28.09"/>
    <n v="17.46"/>
    <n v="235.55"/>
    <s v="Fort Worth"/>
    <x v="11"/>
    <n v="76107"/>
    <x v="2"/>
    <s v="Four Points"/>
    <s v="C7"/>
    <x v="0"/>
    <m/>
    <x v="0"/>
    <m/>
    <m/>
    <x v="0"/>
    <m/>
    <m/>
  </r>
  <r>
    <s v="October"/>
    <s v="FP2721"/>
    <d v="2022-10-01T00:00:00"/>
    <s v="Regular"/>
    <n v="330"/>
    <n v="39.270000000000003"/>
    <n v="0"/>
    <n v="369.27"/>
    <s v="Darby"/>
    <x v="34"/>
    <n v="59829"/>
    <x v="0"/>
    <s v="Four Points"/>
    <s v="C7"/>
    <x v="0"/>
    <m/>
    <x v="0"/>
    <m/>
    <m/>
    <x v="0"/>
    <m/>
    <m/>
  </r>
  <r>
    <s v="October"/>
    <s v="FP2886"/>
    <d v="2022-10-01T00:00:00"/>
    <s v="Regular"/>
    <n v="330"/>
    <n v="43.23"/>
    <n v="29.85"/>
    <n v="403.08"/>
    <s v="Bellville"/>
    <x v="11"/>
    <n v="77418"/>
    <x v="2"/>
    <s v="Four Points"/>
    <s v="C7"/>
    <x v="0"/>
    <m/>
    <x v="0"/>
    <m/>
    <m/>
    <x v="0"/>
    <m/>
    <m/>
  </r>
  <r>
    <s v="October"/>
    <s v="FP2822"/>
    <d v="2022-10-01T00:00:00"/>
    <s v="Regular"/>
    <n v="330"/>
    <n v="48.66"/>
    <n v="27.45"/>
    <n v="406.11"/>
    <s v="Pataskala"/>
    <x v="10"/>
    <n v="43062"/>
    <x v="3"/>
    <s v="Four Points"/>
    <s v="C7"/>
    <x v="1"/>
    <n v="330"/>
    <x v="0"/>
    <n v="7.7499999999999999E-2"/>
    <n v="25.574999999999999"/>
    <x v="2"/>
    <n v="27.45"/>
    <n v="-1.875"/>
  </r>
  <r>
    <s v="October"/>
    <s v="FP2800"/>
    <d v="2022-10-01T00:00:00"/>
    <s v="Regular"/>
    <n v="280"/>
    <n v="48.66"/>
    <n v="23.01"/>
    <n v="351.67"/>
    <s v="Terry"/>
    <x v="13"/>
    <n v="39170"/>
    <x v="3"/>
    <s v="Four Points"/>
    <s v="C7"/>
    <x v="1"/>
    <n v="280"/>
    <x v="0"/>
    <n v="7.7499999999999999E-2"/>
    <n v="21.7"/>
    <x v="2"/>
    <n v="23.01"/>
    <n v="-1.3100000000000023"/>
  </r>
  <r>
    <s v="October"/>
    <s v="FP2799"/>
    <d v="2022-10-01T00:00:00"/>
    <s v="Regular"/>
    <n v="330"/>
    <n v="48.66"/>
    <n v="36.909999999999997"/>
    <n v="415.57"/>
    <s v="Columbia"/>
    <x v="4"/>
    <n v="38401"/>
    <x v="2"/>
    <s v="Four Points"/>
    <s v="C7"/>
    <x v="0"/>
    <m/>
    <x v="0"/>
    <m/>
    <m/>
    <x v="0"/>
    <m/>
    <m/>
  </r>
  <r>
    <s v="October"/>
    <s v="FP2786"/>
    <d v="2022-10-01T00:00:00"/>
    <s v="Regular"/>
    <n v="330"/>
    <n v="43.23"/>
    <n v="30.73"/>
    <n v="403.96"/>
    <s v="STILLWATER"/>
    <x v="40"/>
    <n v="74074"/>
    <x v="2"/>
    <s v="Four Points"/>
    <s v="C7"/>
    <x v="0"/>
    <m/>
    <x v="0"/>
    <m/>
    <m/>
    <x v="0"/>
    <m/>
    <m/>
  </r>
  <r>
    <s v="October"/>
    <s v="FP2688"/>
    <d v="2022-10-01T00:00:00"/>
    <s v="Regular"/>
    <n v="280"/>
    <n v="42.43"/>
    <n v="24.18"/>
    <n v="346.61"/>
    <s v="Dublin"/>
    <x v="10"/>
    <n v="43017"/>
    <x v="0"/>
    <s v="Four Points"/>
    <s v="C7"/>
    <x v="0"/>
    <m/>
    <x v="0"/>
    <m/>
    <m/>
    <x v="0"/>
    <m/>
    <m/>
  </r>
  <r>
    <s v="October"/>
    <s v="FP2745"/>
    <d v="2022-10-01T00:00:00"/>
    <s v="Regular"/>
    <n v="360"/>
    <n v="46.63"/>
    <n v="24.4"/>
    <n v="431.03"/>
    <s v="Louisville"/>
    <x v="20"/>
    <n v="40206"/>
    <x v="2"/>
    <s v="Four Points"/>
    <s v="C7"/>
    <x v="0"/>
    <m/>
    <x v="0"/>
    <m/>
    <m/>
    <x v="0"/>
    <m/>
    <m/>
  </r>
  <r>
    <s v="December"/>
    <s v="FP2955"/>
    <d v="2022-12-08T00:00:00"/>
    <s v="Regular"/>
    <n v="79"/>
    <n v="22.44"/>
    <n v="7.51"/>
    <n v="108.95"/>
    <s v="Beverly Hills"/>
    <x v="9"/>
    <n v="90212"/>
    <x v="2"/>
    <s v="Four Points"/>
    <s v="C7"/>
    <x v="1"/>
    <n v="79"/>
    <x v="0"/>
    <n v="9.5000000000000001E-2"/>
    <n v="7.5049999999999999"/>
    <x v="5"/>
    <n v="7.51"/>
    <n v="-4.9999999999998934E-3"/>
  </r>
  <r>
    <s v="October"/>
    <s v="FP2731"/>
    <d v="2022-10-01T00:00:00"/>
    <s v="Regular"/>
    <n v="330"/>
    <n v="43.23"/>
    <n v="29.85"/>
    <n v="403.08"/>
    <s v="Pearland"/>
    <x v="11"/>
    <n v="77584"/>
    <x v="2"/>
    <s v="Four Points"/>
    <s v="C7"/>
    <x v="0"/>
    <m/>
    <x v="0"/>
    <m/>
    <m/>
    <x v="0"/>
    <m/>
    <m/>
  </r>
  <r>
    <s v="October"/>
    <s v="FP2708"/>
    <d v="2022-10-01T00:00:00"/>
    <s v="Regular"/>
    <n v="280"/>
    <n v="52.86"/>
    <n v="23.3"/>
    <n v="356.16"/>
    <s v="Hernando"/>
    <x v="13"/>
    <n v="38632"/>
    <x v="3"/>
    <s v="Four Points"/>
    <s v="C7"/>
    <x v="1"/>
    <n v="280"/>
    <x v="0"/>
    <n v="7.7499999999999999E-2"/>
    <n v="21.7"/>
    <x v="2"/>
    <n v="23.3"/>
    <n v="-1.6000000000000014"/>
  </r>
  <r>
    <s v="October"/>
    <s v="FP2753"/>
    <d v="2022-10-01T00:00:00"/>
    <s v="Regular"/>
    <n v="310.5"/>
    <n v="48.66"/>
    <n v="23.79"/>
    <n v="382.95"/>
    <s v="Martinsville"/>
    <x v="14"/>
    <n v="8836"/>
    <x v="0"/>
    <s v="Four Points"/>
    <s v="C7"/>
    <x v="0"/>
    <m/>
    <x v="0"/>
    <m/>
    <m/>
    <x v="0"/>
    <m/>
    <m/>
  </r>
  <r>
    <s v="October"/>
    <s v="FP2878"/>
    <d v="2022-10-01T00:00:00"/>
    <s v="Regular"/>
    <n v="410"/>
    <n v="35.99"/>
    <n v="31.78"/>
    <n v="477.77"/>
    <s v="Brea"/>
    <x v="9"/>
    <n v="92821"/>
    <x v="2"/>
    <s v="Four Points"/>
    <s v="C7"/>
    <x v="1"/>
    <n v="410"/>
    <x v="0"/>
    <n v="7.7499999999999999E-2"/>
    <n v="31.774999999999999"/>
    <x v="8"/>
    <n v="31.78"/>
    <n v="-5.000000000002558E-3"/>
  </r>
  <r>
    <s v="October"/>
    <s v="FP2728"/>
    <d v="2022-10-01T00:00:00"/>
    <s v="Regular"/>
    <n v="280"/>
    <n v="48.66"/>
    <n v="0"/>
    <n v="328.66"/>
    <s v="Port Saint Joe"/>
    <x v="12"/>
    <n v="32456"/>
    <x v="2"/>
    <s v="Four Points"/>
    <s v="C7"/>
    <x v="0"/>
    <m/>
    <x v="0"/>
    <m/>
    <m/>
    <x v="0"/>
    <m/>
    <m/>
  </r>
  <r>
    <s v="October"/>
    <s v="FP2710"/>
    <d v="2022-10-01T00:00:00"/>
    <s v="Regular"/>
    <n v="330"/>
    <n v="36.78"/>
    <n v="25.58"/>
    <n v="392.36"/>
    <s v="San Marcos"/>
    <x v="9"/>
    <n v="92078"/>
    <x v="2"/>
    <s v="Four Points"/>
    <s v="C7"/>
    <x v="1"/>
    <n v="330"/>
    <x v="0"/>
    <n v="7.7499999999999999E-2"/>
    <n v="25.574999999999999"/>
    <x v="1"/>
    <n v="25.58"/>
    <n v="-4.9999999999990052E-3"/>
  </r>
  <r>
    <s v="October"/>
    <s v="FP2735"/>
    <d v="2022-10-01T00:00:00"/>
    <s v="Regular"/>
    <n v="330"/>
    <n v="43.23"/>
    <n v="29.85"/>
    <n v="403.08"/>
    <s v="North Richland Hills"/>
    <x v="11"/>
    <n v="76182"/>
    <x v="2"/>
    <s v="Four Points"/>
    <s v="C7"/>
    <x v="0"/>
    <m/>
    <x v="0"/>
    <m/>
    <m/>
    <x v="0"/>
    <m/>
    <m/>
  </r>
  <r>
    <s v="October"/>
    <s v="FP2862"/>
    <d v="2022-10-01T00:00:00"/>
    <s v="Regular"/>
    <n v="140"/>
    <n v="29.86"/>
    <n v="0"/>
    <n v="169.86"/>
    <s v="Wilmington"/>
    <x v="47"/>
    <n v="19808"/>
    <x v="2"/>
    <s v="Four Points"/>
    <s v="C7"/>
    <x v="0"/>
    <m/>
    <x v="0"/>
    <m/>
    <m/>
    <x v="0"/>
    <m/>
    <m/>
  </r>
  <r>
    <s v="October"/>
    <s v="FP2868"/>
    <d v="2022-10-01T00:00:00"/>
    <s v="Regular"/>
    <n v="190"/>
    <n v="29.86"/>
    <n v="17.04"/>
    <n v="236.9"/>
    <s v="Roswell"/>
    <x v="7"/>
    <n v="30075"/>
    <x v="0"/>
    <s v="Four Points"/>
    <s v="C7"/>
    <x v="0"/>
    <m/>
    <x v="0"/>
    <m/>
    <m/>
    <x v="0"/>
    <m/>
    <m/>
  </r>
  <r>
    <s v="October"/>
    <s v="FP2747"/>
    <d v="2022-10-01T00:00:00"/>
    <s v="Regular"/>
    <n v="330"/>
    <n v="48.66"/>
    <n v="28.41"/>
    <n v="407.07"/>
    <s v="Westerville"/>
    <x v="10"/>
    <n v="43081"/>
    <x v="0"/>
    <s v="Four Points"/>
    <s v="C7"/>
    <x v="0"/>
    <m/>
    <x v="0"/>
    <m/>
    <m/>
    <x v="0"/>
    <m/>
    <m/>
  </r>
  <r>
    <s v="November"/>
    <s v="FP2947"/>
    <d v="2022-11-22T00:00:00"/>
    <s v="Regular"/>
    <n v="227"/>
    <n v="42.43"/>
    <n v="16.170000000000002"/>
    <n v="285.60000000000002"/>
    <s v="Louisville"/>
    <x v="20"/>
    <n v="40207"/>
    <x v="2"/>
    <s v="Four Points"/>
    <s v="C7"/>
    <x v="0"/>
    <m/>
    <x v="0"/>
    <m/>
    <m/>
    <x v="0"/>
    <m/>
    <m/>
  </r>
  <r>
    <s v="October"/>
    <s v="FP2820"/>
    <d v="2022-10-01T00:00:00"/>
    <s v="Regular"/>
    <n v="330"/>
    <n v="48.66"/>
    <n v="29.54"/>
    <n v="408.2"/>
    <s v="Cincinnati"/>
    <x v="10"/>
    <n v="45213"/>
    <x v="0"/>
    <s v="Four Points"/>
    <s v="C7"/>
    <x v="0"/>
    <m/>
    <x v="0"/>
    <m/>
    <m/>
    <x v="0"/>
    <m/>
    <m/>
  </r>
  <r>
    <s v="December"/>
    <s v="FP2953"/>
    <d v="2022-12-06T00:00:00"/>
    <s v="Regular"/>
    <n v="736"/>
    <n v="76.94"/>
    <n v="44.68"/>
    <n v="857.62"/>
    <s v="Murray"/>
    <x v="20"/>
    <n v="42071"/>
    <x v="2"/>
    <s v="Four Points"/>
    <s v="C7"/>
    <x v="0"/>
    <m/>
    <x v="0"/>
    <m/>
    <m/>
    <x v="0"/>
    <m/>
    <m/>
  </r>
  <r>
    <s v="October"/>
    <s v="FP2907"/>
    <d v="2022-10-07T00:00:00"/>
    <s v="Refund"/>
    <n v="-330"/>
    <n v="-38.65"/>
    <n v="-23.42"/>
    <n v="-392.07"/>
    <s v="Elko"/>
    <x v="21"/>
    <n v="89801"/>
    <x v="2"/>
    <s v="Four Points"/>
    <s v="C7"/>
    <x v="0"/>
    <m/>
    <x v="0"/>
    <m/>
    <m/>
    <x v="0"/>
    <m/>
    <m/>
  </r>
  <r>
    <s v="October"/>
    <s v="FP2749"/>
    <d v="2022-10-01T00:00:00"/>
    <s v="Regular"/>
    <n v="330"/>
    <n v="48.66"/>
    <n v="0"/>
    <n v="378.66"/>
    <s v="SORRENTO"/>
    <x v="12"/>
    <n v="32776"/>
    <x v="2"/>
    <s v="Four Points"/>
    <s v="C7"/>
    <x v="0"/>
    <m/>
    <x v="0"/>
    <m/>
    <m/>
    <x v="0"/>
    <m/>
    <m/>
  </r>
  <r>
    <s v="October"/>
    <s v="FP2801"/>
    <d v="2022-10-01T00:00:00"/>
    <s v="Regular"/>
    <n v="364"/>
    <n v="48.66"/>
    <n v="27.86"/>
    <n v="440.52"/>
    <s v="Waxhaw"/>
    <x v="0"/>
    <n v="28173"/>
    <x v="0"/>
    <s v="Four Points"/>
    <s v="C7"/>
    <x v="0"/>
    <m/>
    <x v="0"/>
    <m/>
    <m/>
    <x v="0"/>
    <m/>
    <m/>
  </r>
  <r>
    <s v="October"/>
    <s v="FP2805"/>
    <d v="2022-10-01T00:00:00"/>
    <s v="Regular"/>
    <n v="274"/>
    <n v="43.23"/>
    <n v="25.39"/>
    <n v="342.62"/>
    <s v="Fort Worth"/>
    <x v="11"/>
    <n v="76244"/>
    <x v="2"/>
    <s v="Four Points"/>
    <s v="C7"/>
    <x v="0"/>
    <m/>
    <x v="0"/>
    <m/>
    <m/>
    <x v="0"/>
    <m/>
    <m/>
  </r>
  <r>
    <s v="October"/>
    <s v="FP2689"/>
    <d v="2022-10-01T00:00:00"/>
    <s v="Regular"/>
    <n v="330"/>
    <n v="38.65"/>
    <n v="23.42"/>
    <n v="392.07"/>
    <s v="Elko"/>
    <x v="21"/>
    <n v="89801"/>
    <x v="2"/>
    <s v="Four Points"/>
    <s v="C7"/>
    <x v="0"/>
    <m/>
    <x v="0"/>
    <m/>
    <m/>
    <x v="0"/>
    <m/>
    <m/>
  </r>
  <r>
    <s v="October"/>
    <s v="FP2736"/>
    <d v="2022-10-01T00:00:00"/>
    <s v="Regular"/>
    <n v="330"/>
    <n v="39.270000000000003"/>
    <n v="25.74"/>
    <n v="395.01"/>
    <s v="GILBERT, AZ"/>
    <x v="24"/>
    <n v="85296"/>
    <x v="2"/>
    <s v="Four Points"/>
    <s v="C7"/>
    <x v="0"/>
    <m/>
    <x v="0"/>
    <m/>
    <m/>
    <x v="0"/>
    <m/>
    <m/>
  </r>
  <r>
    <s v="October"/>
    <s v="FP2694"/>
    <d v="2022-10-01T00:00:00"/>
    <s v="Regular"/>
    <n v="410"/>
    <n v="35.99"/>
    <n v="31.78"/>
    <n v="477.77"/>
    <s v="San Diego"/>
    <x v="9"/>
    <n v="92128"/>
    <x v="2"/>
    <s v="Four Points"/>
    <s v="C7"/>
    <x v="1"/>
    <n v="410"/>
    <x v="0"/>
    <n v="7.7499999999999999E-2"/>
    <n v="31.774999999999999"/>
    <x v="1"/>
    <n v="31.78"/>
    <n v="-5.000000000002558E-3"/>
  </r>
  <r>
    <s v="October"/>
    <s v="FP2827"/>
    <d v="2022-10-01T00:00:00"/>
    <s v="Regular"/>
    <n v="274"/>
    <n v="48.66"/>
    <n v="0"/>
    <n v="322.66000000000003"/>
    <s v="Fernandina Beach"/>
    <x v="12"/>
    <n v="32034"/>
    <x v="2"/>
    <s v="Four Points"/>
    <s v="C7"/>
    <x v="0"/>
    <m/>
    <x v="0"/>
    <m/>
    <m/>
    <x v="0"/>
    <m/>
    <m/>
  </r>
  <r>
    <s v="October"/>
    <s v="FP2700"/>
    <d v="2022-10-01T00:00:00"/>
    <s v="Regular"/>
    <n v="330"/>
    <n v="48.66"/>
    <n v="26.51"/>
    <n v="405.17"/>
    <s v="Lexington"/>
    <x v="28"/>
    <n v="29073"/>
    <x v="2"/>
    <s v="Four Points"/>
    <s v="C7"/>
    <x v="0"/>
    <m/>
    <x v="0"/>
    <m/>
    <m/>
    <x v="0"/>
    <m/>
    <m/>
  </r>
  <r>
    <s v="October"/>
    <s v="FP2835"/>
    <d v="2022-10-01T00:00:00"/>
    <s v="Regular"/>
    <n v="330"/>
    <n v="36.78"/>
    <n v="27.22"/>
    <n v="394"/>
    <s v="Oceanside"/>
    <x v="9"/>
    <n v="92056"/>
    <x v="2"/>
    <s v="Four Points"/>
    <s v="C7"/>
    <x v="1"/>
    <n v="330"/>
    <x v="0"/>
    <n v="8.2500000000000004E-2"/>
    <n v="27.225000000000001"/>
    <x v="1"/>
    <n v="27.22"/>
    <n v="5.000000000002558E-3"/>
  </r>
  <r>
    <s v="November"/>
    <s v="FP2932"/>
    <d v="2022-11-07T00:00:00"/>
    <s v="Refund"/>
    <n v="-22.49"/>
    <n v="0"/>
    <n v="0"/>
    <n v="-22.49"/>
    <s v="Phoenix"/>
    <x v="24"/>
    <n v="85013"/>
    <x v="3"/>
    <s v="Four Points"/>
    <s v="C7"/>
    <x v="1"/>
    <n v="-22.49"/>
    <x v="0"/>
    <n v="7.7499999999999999E-2"/>
    <n v="-1.7429749999999999"/>
    <x v="2"/>
    <n v="0"/>
    <n v="-1.7429749999999999"/>
  </r>
  <r>
    <s v="October"/>
    <s v="FP2771"/>
    <d v="2022-10-01T00:00:00"/>
    <s v="Regular"/>
    <n v="280"/>
    <n v="48.66"/>
    <n v="39.619999999999997"/>
    <n v="368.28"/>
    <s v="Lowell"/>
    <x v="17"/>
    <n v="72745"/>
    <x v="2"/>
    <s v="Four Points"/>
    <s v="C7"/>
    <x v="0"/>
    <m/>
    <x v="0"/>
    <m/>
    <m/>
    <x v="0"/>
    <m/>
    <m/>
  </r>
  <r>
    <s v="November"/>
    <s v="FP2944"/>
    <d v="2022-11-22T00:00:00"/>
    <s v="Refund"/>
    <n v="-286.5"/>
    <n v="-33.32"/>
    <n v="-19.989999999999998"/>
    <n v="-339.81"/>
    <s v="Naperville"/>
    <x v="22"/>
    <n v="60540"/>
    <x v="2"/>
    <s v="Four Points"/>
    <s v="C7"/>
    <x v="0"/>
    <m/>
    <x v="0"/>
    <m/>
    <m/>
    <x v="0"/>
    <m/>
    <m/>
  </r>
  <r>
    <s v="October"/>
    <s v="FP2762"/>
    <d v="2022-10-01T00:00:00"/>
    <s v="Regular"/>
    <n v="330"/>
    <n v="48.66"/>
    <n v="36.909999999999997"/>
    <n v="415.57"/>
    <s v="Germantown"/>
    <x v="4"/>
    <n v="38139"/>
    <x v="2"/>
    <s v="Four Points"/>
    <s v="C7"/>
    <x v="0"/>
    <m/>
    <x v="0"/>
    <m/>
    <m/>
    <x v="0"/>
    <m/>
    <m/>
  </r>
  <r>
    <s v="October"/>
    <s v="FP2806"/>
    <d v="2022-10-01T00:00:00"/>
    <s v="Regular"/>
    <n v="330"/>
    <n v="48.66"/>
    <n v="26.51"/>
    <n v="405.17"/>
    <s v="EASLEY"/>
    <x v="28"/>
    <n v="29642"/>
    <x v="2"/>
    <s v="Four Points"/>
    <s v="C7"/>
    <x v="0"/>
    <m/>
    <x v="0"/>
    <m/>
    <m/>
    <x v="0"/>
    <m/>
    <m/>
  </r>
  <r>
    <s v="October"/>
    <s v="FP2912"/>
    <d v="2022-10-18T00:00:00"/>
    <s v="Regular"/>
    <n v="154"/>
    <n v="29.86"/>
    <n v="12.87"/>
    <n v="196.73"/>
    <s v="Oxford"/>
    <x v="13"/>
    <n v="38655"/>
    <x v="3"/>
    <s v="Four Points"/>
    <s v="C7"/>
    <x v="1"/>
    <n v="154"/>
    <x v="0"/>
    <n v="7.7499999999999999E-2"/>
    <n v="11.935"/>
    <x v="2"/>
    <n v="12.87"/>
    <n v="-0.93499999999999872"/>
  </r>
  <r>
    <s v="October"/>
    <s v="GA2730"/>
    <d v="2022-10-01T00:00:00"/>
    <s v="Regular"/>
    <n v="190"/>
    <n v="25.76"/>
    <n v="0"/>
    <n v="215.76"/>
    <s v="Sidney"/>
    <x v="34"/>
    <n v="59270"/>
    <x v="0"/>
    <s v="Golden Anchor"/>
    <s v="C7"/>
    <x v="0"/>
    <m/>
    <x v="0"/>
    <m/>
    <m/>
    <x v="0"/>
    <m/>
    <m/>
  </r>
  <r>
    <s v="October"/>
    <s v="GA2954"/>
    <d v="2022-10-01T00:00:00"/>
    <s v="Regular"/>
    <n v="274"/>
    <n v="43.23"/>
    <n v="25.39"/>
    <n v="342.62"/>
    <s v="Texas City"/>
    <x v="11"/>
    <n v="77590"/>
    <x v="2"/>
    <s v="Golden Anchor"/>
    <s v="C7"/>
    <x v="0"/>
    <m/>
    <x v="0"/>
    <m/>
    <m/>
    <x v="0"/>
    <m/>
    <m/>
  </r>
  <r>
    <s v="October"/>
    <s v="GA2861"/>
    <d v="2022-10-01T00:00:00"/>
    <s v="Regular"/>
    <n v="330"/>
    <n v="48.66"/>
    <n v="0"/>
    <n v="378.66"/>
    <s v="Naples"/>
    <x v="12"/>
    <n v="34110"/>
    <x v="2"/>
    <s v="Golden Anchor"/>
    <s v="C7"/>
    <x v="0"/>
    <m/>
    <x v="0"/>
    <m/>
    <m/>
    <x v="0"/>
    <m/>
    <m/>
  </r>
  <r>
    <s v="October"/>
    <s v="GA2776"/>
    <d v="2022-10-01T00:00:00"/>
    <s v="Regular"/>
    <n v="274"/>
    <n v="48.66"/>
    <n v="25.82"/>
    <n v="348.48"/>
    <s v="Cleveland Heights"/>
    <x v="10"/>
    <n v="44118"/>
    <x v="0"/>
    <s v="Golden Anchor"/>
    <s v="C7"/>
    <x v="0"/>
    <m/>
    <x v="0"/>
    <m/>
    <m/>
    <x v="0"/>
    <m/>
    <m/>
  </r>
  <r>
    <s v="October"/>
    <s v="GA2865"/>
    <d v="2022-10-01T00:00:00"/>
    <s v="Regular"/>
    <n v="274"/>
    <n v="43.23"/>
    <n v="25.39"/>
    <n v="342.62"/>
    <s v="Conroe"/>
    <x v="11"/>
    <n v="77304"/>
    <x v="2"/>
    <s v="Golden Anchor"/>
    <s v="C7"/>
    <x v="0"/>
    <m/>
    <x v="0"/>
    <m/>
    <m/>
    <x v="0"/>
    <m/>
    <m/>
  </r>
  <r>
    <s v="December"/>
    <s v="GA3159"/>
    <d v="2022-12-14T00:00:00"/>
    <s v="Regular"/>
    <n v="94.8"/>
    <n v="23.71"/>
    <n v="0"/>
    <n v="118.51"/>
    <s v="Bend"/>
    <x v="39"/>
    <n v="97701"/>
    <x v="2"/>
    <s v="Golden Anchor"/>
    <s v="C7"/>
    <x v="0"/>
    <m/>
    <x v="0"/>
    <m/>
    <m/>
    <x v="0"/>
    <m/>
    <m/>
  </r>
  <r>
    <s v="October"/>
    <s v="GA2759"/>
    <d v="2022-10-01T00:00:00"/>
    <s v="Regular"/>
    <n v="165"/>
    <n v="22.49"/>
    <n v="13.36"/>
    <n v="200.85"/>
    <s v="Peoria"/>
    <x v="24"/>
    <n v="85383"/>
    <x v="2"/>
    <s v="Golden Anchor"/>
    <s v="C7"/>
    <x v="0"/>
    <m/>
    <x v="0"/>
    <m/>
    <m/>
    <x v="0"/>
    <m/>
    <m/>
  </r>
  <r>
    <s v="November"/>
    <s v="GA3121"/>
    <d v="2022-11-06T00:00:00"/>
    <s v="Regular"/>
    <n v="238.8"/>
    <n v="27.93"/>
    <n v="0.27"/>
    <n v="267"/>
    <s v="Golden"/>
    <x v="27"/>
    <n v="80401"/>
    <x v="2"/>
    <s v="Golden Anchor"/>
    <s v="C7"/>
    <x v="0"/>
    <m/>
    <x v="0"/>
    <m/>
    <m/>
    <x v="0"/>
    <m/>
    <m/>
  </r>
  <r>
    <s v="December"/>
    <s v="GA3154"/>
    <d v="2022-12-13T00:00:00"/>
    <s v="Regular"/>
    <n v="126"/>
    <n v="21.56"/>
    <n v="7.56"/>
    <n v="155.12"/>
    <s v="Ashburn"/>
    <x v="3"/>
    <n v="20147"/>
    <x v="0"/>
    <s v="Golden Anchor"/>
    <s v="C7"/>
    <x v="0"/>
    <m/>
    <x v="0"/>
    <m/>
    <m/>
    <x v="0"/>
    <m/>
    <m/>
  </r>
  <r>
    <s v="October"/>
    <s v="GA2904"/>
    <d v="2022-10-01T00:00:00"/>
    <s v="Regular"/>
    <n v="330"/>
    <n v="48.66"/>
    <n v="26.51"/>
    <n v="405.17"/>
    <s v="Hattiesburg"/>
    <x v="13"/>
    <n v="39402"/>
    <x v="3"/>
    <s v="Golden Anchor"/>
    <s v="C7"/>
    <x v="1"/>
    <n v="330"/>
    <x v="0"/>
    <n v="7.7499999999999999E-2"/>
    <n v="25.574999999999999"/>
    <x v="2"/>
    <n v="26.51"/>
    <n v="-0.93500000000000227"/>
  </r>
  <r>
    <s v="October"/>
    <s v="GA2901"/>
    <d v="2022-10-01T00:00:00"/>
    <s v="Regular"/>
    <n v="330"/>
    <n v="48.66"/>
    <n v="0"/>
    <n v="378.66"/>
    <s v="Park City"/>
    <x v="41"/>
    <s v="84098-5668"/>
    <x v="3"/>
    <s v="Golden Anchor"/>
    <s v="C7"/>
    <x v="1"/>
    <n v="330"/>
    <x v="0"/>
    <n v="7.7499999999999999E-2"/>
    <n v="25.574999999999999"/>
    <x v="2"/>
    <n v="0"/>
    <n v="25.574999999999999"/>
  </r>
  <r>
    <s v="October"/>
    <s v="GA2734"/>
    <d v="2022-10-01T00:00:00"/>
    <s v="Regular"/>
    <n v="140"/>
    <n v="27.7"/>
    <n v="14.59"/>
    <n v="182.29"/>
    <s v="Maple Valley"/>
    <x v="33"/>
    <n v="98038"/>
    <x v="2"/>
    <s v="Golden Anchor"/>
    <s v="C7"/>
    <x v="0"/>
    <m/>
    <x v="0"/>
    <m/>
    <m/>
    <x v="0"/>
    <m/>
    <m/>
  </r>
  <r>
    <s v="October"/>
    <s v="GA2990"/>
    <d v="2022-10-01T00:00:00"/>
    <s v="Regular"/>
    <n v="330"/>
    <n v="43.23"/>
    <n v="28.91"/>
    <n v="402.14"/>
    <s v="Norman"/>
    <x v="40"/>
    <n v="73072"/>
    <x v="2"/>
    <s v="Golden Anchor"/>
    <s v="C7"/>
    <x v="0"/>
    <m/>
    <x v="0"/>
    <m/>
    <m/>
    <x v="0"/>
    <m/>
    <m/>
  </r>
  <r>
    <s v="October"/>
    <s v="GA2969"/>
    <d v="2022-10-01T00:00:00"/>
    <s v="Regular"/>
    <n v="330"/>
    <n v="38.65"/>
    <n v="0"/>
    <n v="368.65"/>
    <s v="Salem"/>
    <x v="39"/>
    <n v="97302"/>
    <x v="2"/>
    <s v="Golden Anchor"/>
    <s v="C7"/>
    <x v="0"/>
    <m/>
    <x v="0"/>
    <m/>
    <m/>
    <x v="0"/>
    <m/>
    <m/>
  </r>
  <r>
    <s v="October"/>
    <s v="GA2938"/>
    <d v="2022-10-01T00:00:00"/>
    <s v="Regular"/>
    <n v="330"/>
    <n v="48.66"/>
    <n v="35.03"/>
    <n v="413.69"/>
    <s v="Nashville"/>
    <x v="4"/>
    <n v="37203"/>
    <x v="2"/>
    <s v="Golden Anchor"/>
    <s v="C7"/>
    <x v="0"/>
    <m/>
    <x v="0"/>
    <m/>
    <m/>
    <x v="0"/>
    <m/>
    <m/>
  </r>
  <r>
    <s v="October"/>
    <s v="GA2812"/>
    <d v="2022-10-01T00:00:00"/>
    <s v="Regular"/>
    <n v="228"/>
    <n v="48.66"/>
    <n v="16.600000000000001"/>
    <n v="293.26"/>
    <s v="Hershey"/>
    <x v="15"/>
    <n v="17033"/>
    <x v="2"/>
    <s v="Golden Anchor"/>
    <s v="C7"/>
    <x v="0"/>
    <m/>
    <x v="0"/>
    <m/>
    <m/>
    <x v="0"/>
    <m/>
    <m/>
  </r>
  <r>
    <s v="October"/>
    <s v="GA3036"/>
    <d v="2022-10-01T00:00:00"/>
    <s v="Regular"/>
    <n v="295.10000000000002"/>
    <n v="52.86"/>
    <n v="26.96"/>
    <n v="374.92"/>
    <s v="Alpharetta"/>
    <x v="7"/>
    <n v="30005"/>
    <x v="0"/>
    <s v="Golden Anchor"/>
    <s v="C7"/>
    <x v="0"/>
    <m/>
    <x v="0"/>
    <m/>
    <m/>
    <x v="0"/>
    <m/>
    <m/>
  </r>
  <r>
    <s v="October"/>
    <s v="GA2884"/>
    <d v="2022-10-01T00:00:00"/>
    <s v="Regular"/>
    <n v="240"/>
    <n v="38.409999999999997"/>
    <n v="22.27"/>
    <n v="300.68"/>
    <s v="Houston"/>
    <x v="11"/>
    <n v="77027"/>
    <x v="2"/>
    <s v="Golden Anchor"/>
    <s v="C7"/>
    <x v="0"/>
    <m/>
    <x v="0"/>
    <m/>
    <m/>
    <x v="0"/>
    <m/>
    <m/>
  </r>
  <r>
    <s v="October"/>
    <s v="GA2998"/>
    <d v="2022-10-01T00:00:00"/>
    <s v="Regular"/>
    <n v="330"/>
    <n v="39.270000000000003"/>
    <n v="18.46"/>
    <n v="387.73"/>
    <s v="Gallup"/>
    <x v="35"/>
    <n v="87301"/>
    <x v="3"/>
    <s v="Golden Anchor"/>
    <s v="C7"/>
    <x v="1"/>
    <n v="330"/>
    <x v="0"/>
    <n v="7.7499999999999999E-2"/>
    <n v="25.574999999999999"/>
    <x v="2"/>
    <n v="18.46"/>
    <n v="7.1149999999999984"/>
  </r>
  <r>
    <s v="October"/>
    <s v="GA2878"/>
    <d v="2022-10-01T00:00:00"/>
    <s v="Regular"/>
    <n v="330"/>
    <n v="48.66"/>
    <n v="22.72"/>
    <n v="401.38"/>
    <s v="Lexington"/>
    <x v="20"/>
    <n v="40515"/>
    <x v="2"/>
    <s v="Golden Anchor"/>
    <s v="C7"/>
    <x v="0"/>
    <m/>
    <x v="0"/>
    <m/>
    <m/>
    <x v="0"/>
    <m/>
    <m/>
  </r>
  <r>
    <s v="October"/>
    <s v="GA2752"/>
    <d v="2022-10-01T00:00:00"/>
    <s v="Regular"/>
    <n v="140"/>
    <n v="29.86"/>
    <n v="14.85"/>
    <n v="184.71"/>
    <s v="Depew"/>
    <x v="5"/>
    <n v="14043"/>
    <x v="2"/>
    <s v="Golden Anchor"/>
    <s v="C7"/>
    <x v="0"/>
    <m/>
    <x v="0"/>
    <m/>
    <m/>
    <x v="0"/>
    <m/>
    <m/>
  </r>
  <r>
    <s v="October"/>
    <s v="GA2793"/>
    <d v="2022-10-01T00:00:00"/>
    <s v="Regular"/>
    <n v="275"/>
    <n v="41.7"/>
    <n v="17.440000000000001"/>
    <n v="334.14"/>
    <s v="Axtell"/>
    <x v="38"/>
    <n v="68924"/>
    <x v="2"/>
    <s v="Golden Anchor"/>
    <s v="C7"/>
    <x v="0"/>
    <m/>
    <x v="0"/>
    <m/>
    <m/>
    <x v="0"/>
    <m/>
    <m/>
  </r>
  <r>
    <s v="October"/>
    <s v="GA2832"/>
    <d v="2022-10-01T00:00:00"/>
    <s v="Regular"/>
    <n v="330"/>
    <n v="48.66"/>
    <n v="36.909999999999997"/>
    <n v="415.57"/>
    <s v="Primm Springs"/>
    <x v="4"/>
    <n v="38476"/>
    <x v="2"/>
    <s v="Golden Anchor"/>
    <s v="C7"/>
    <x v="0"/>
    <m/>
    <x v="0"/>
    <m/>
    <m/>
    <x v="0"/>
    <m/>
    <m/>
  </r>
  <r>
    <s v="November"/>
    <s v="GA3128"/>
    <d v="2022-11-17T00:00:00"/>
    <s v="Regular"/>
    <n v="98"/>
    <n v="19.98"/>
    <n v="0.27"/>
    <n v="118.25"/>
    <s v="Durango"/>
    <x v="27"/>
    <n v="81301"/>
    <x v="2"/>
    <s v="Golden Anchor"/>
    <s v="C7"/>
    <x v="0"/>
    <m/>
    <x v="0"/>
    <m/>
    <m/>
    <x v="0"/>
    <m/>
    <m/>
  </r>
  <r>
    <s v="October"/>
    <s v="GA2960"/>
    <d v="2022-10-01T00:00:00"/>
    <s v="Regular"/>
    <n v="325"/>
    <n v="35.99"/>
    <n v="30.88"/>
    <n v="391.87"/>
    <s v="Claremont"/>
    <x v="9"/>
    <n v="91711"/>
    <x v="2"/>
    <s v="Golden Anchor"/>
    <s v="C7"/>
    <x v="1"/>
    <n v="325"/>
    <x v="0"/>
    <n v="9.5000000000000001E-2"/>
    <n v="30.875"/>
    <x v="5"/>
    <n v="30.88"/>
    <n v="-4.9999999999990052E-3"/>
  </r>
  <r>
    <s v="October"/>
    <s v="GA2770"/>
    <d v="2022-10-01T00:00:00"/>
    <s v="Regular"/>
    <n v="300"/>
    <n v="42.43"/>
    <n v="21.41"/>
    <n v="363.84"/>
    <s v="Joliet"/>
    <x v="22"/>
    <n v="60431"/>
    <x v="0"/>
    <s v="Golden Anchor"/>
    <s v="C7"/>
    <x v="0"/>
    <m/>
    <x v="0"/>
    <m/>
    <m/>
    <x v="0"/>
    <m/>
    <m/>
  </r>
  <r>
    <s v="October"/>
    <s v="GA2780"/>
    <d v="2022-10-01T00:00:00"/>
    <s v="Regular"/>
    <n v="212"/>
    <n v="48.66"/>
    <n v="0"/>
    <n v="260.66000000000003"/>
    <s v="Columbia"/>
    <x v="16"/>
    <n v="65201"/>
    <x v="2"/>
    <s v="Golden Anchor"/>
    <s v="C7"/>
    <x v="0"/>
    <m/>
    <x v="0"/>
    <m/>
    <m/>
    <x v="0"/>
    <m/>
    <m/>
  </r>
  <r>
    <s v="October"/>
    <s v="GA3072"/>
    <d v="2022-10-08T00:00:00"/>
    <s v="Refund"/>
    <n v="-330"/>
    <n v="-38.42"/>
    <n v="-37.21"/>
    <n v="-405.63"/>
    <s v="Woodinville"/>
    <x v="33"/>
    <n v="98072"/>
    <x v="2"/>
    <s v="Golden Anchor"/>
    <s v="C7"/>
    <x v="0"/>
    <m/>
    <x v="0"/>
    <m/>
    <m/>
    <x v="0"/>
    <m/>
    <m/>
  </r>
  <r>
    <s v="October"/>
    <s v="GA2804"/>
    <d v="2022-10-01T00:00:00"/>
    <s v="Regular"/>
    <n v="330"/>
    <n v="48.66"/>
    <n v="28.41"/>
    <n v="407.07"/>
    <s v="Dublin"/>
    <x v="10"/>
    <n v="43017"/>
    <x v="0"/>
    <s v="Golden Anchor"/>
    <s v="C7"/>
    <x v="0"/>
    <m/>
    <x v="0"/>
    <m/>
    <m/>
    <x v="0"/>
    <m/>
    <m/>
  </r>
  <r>
    <s v="October"/>
    <s v="GA3057"/>
    <d v="2022-10-04T00:00:00"/>
    <s v="Refund"/>
    <n v="-330"/>
    <n v="-48.66"/>
    <n v="-25.09"/>
    <n v="-403.75"/>
    <s v="Waldwick"/>
    <x v="14"/>
    <n v="7463"/>
    <x v="3"/>
    <s v="Golden Anchor"/>
    <s v="C7"/>
    <x v="1"/>
    <n v="-330"/>
    <x v="0"/>
    <n v="7.7499999999999999E-2"/>
    <n v="-25.574999999999999"/>
    <x v="2"/>
    <n v="-25.09"/>
    <n v="-0.48499999999999943"/>
  </r>
  <r>
    <s v="October"/>
    <s v="GA2764"/>
    <d v="2022-10-01T00:00:00"/>
    <s v="Regular"/>
    <n v="205"/>
    <n v="33.32"/>
    <n v="0"/>
    <n v="238.32"/>
    <s v="Riverview"/>
    <x v="12"/>
    <n v="33579"/>
    <x v="2"/>
    <s v="Golden Anchor"/>
    <s v="C7"/>
    <x v="0"/>
    <m/>
    <x v="0"/>
    <m/>
    <m/>
    <x v="0"/>
    <m/>
    <m/>
  </r>
  <r>
    <s v="October"/>
    <s v="GA2851"/>
    <d v="2022-10-01T00:00:00"/>
    <s v="Regular"/>
    <n v="330"/>
    <n v="48.66"/>
    <n v="0"/>
    <n v="378.66"/>
    <s v="Wellington"/>
    <x v="12"/>
    <n v="33414"/>
    <x v="2"/>
    <s v="Golden Anchor"/>
    <s v="C7"/>
    <x v="0"/>
    <m/>
    <x v="0"/>
    <m/>
    <m/>
    <x v="0"/>
    <m/>
    <m/>
  </r>
  <r>
    <s v="October"/>
    <s v="GA2886"/>
    <d v="2022-10-01T00:00:00"/>
    <s v="Regular"/>
    <n v="390"/>
    <n v="48.66"/>
    <n v="30.71"/>
    <n v="469.37"/>
    <s v="Powell"/>
    <x v="10"/>
    <n v="43065"/>
    <x v="0"/>
    <s v="Golden Anchor"/>
    <s v="C7"/>
    <x v="0"/>
    <m/>
    <x v="0"/>
    <m/>
    <m/>
    <x v="0"/>
    <m/>
    <m/>
  </r>
  <r>
    <s v="October"/>
    <s v="GA2817"/>
    <d v="2022-10-01T00:00:00"/>
    <s v="Regular"/>
    <n v="330"/>
    <n v="48.66"/>
    <n v="0"/>
    <n v="378.66"/>
    <s v="Excelsior"/>
    <x v="23"/>
    <n v="55331"/>
    <x v="2"/>
    <s v="Golden Anchor"/>
    <s v="C7"/>
    <x v="0"/>
    <m/>
    <x v="0"/>
    <m/>
    <m/>
    <x v="0"/>
    <m/>
    <m/>
  </r>
  <r>
    <s v="November"/>
    <s v="GA3124"/>
    <d v="2022-11-11T00:00:00"/>
    <s v="Deposit"/>
    <n v="50"/>
    <n v="0"/>
    <n v="0"/>
    <n v="50"/>
    <s v="null"/>
    <x v="1"/>
    <s v="null"/>
    <x v="1"/>
    <s v="Golden Anchor"/>
    <s v="C7"/>
    <x v="1"/>
    <m/>
    <x v="1"/>
    <m/>
    <m/>
    <x v="0"/>
    <m/>
    <m/>
  </r>
  <r>
    <s v="November"/>
    <s v="GA3113"/>
    <d v="2022-11-04T00:00:00"/>
    <s v="Deposit"/>
    <n v="50"/>
    <n v="0"/>
    <n v="0"/>
    <n v="50"/>
    <s v="null"/>
    <x v="1"/>
    <s v="null"/>
    <x v="1"/>
    <s v="Golden Anchor"/>
    <s v="C7"/>
    <x v="1"/>
    <m/>
    <x v="1"/>
    <m/>
    <m/>
    <x v="0"/>
    <m/>
    <m/>
  </r>
  <r>
    <s v="October"/>
    <s v="GA2982"/>
    <d v="2022-10-01T00:00:00"/>
    <s v="Regular"/>
    <n v="272.60000000000002"/>
    <n v="48.66"/>
    <n v="22.5"/>
    <n v="343.76"/>
    <s v="Holly Ridge"/>
    <x v="0"/>
    <n v="28445"/>
    <x v="0"/>
    <s v="Golden Anchor"/>
    <s v="C7"/>
    <x v="0"/>
    <m/>
    <x v="0"/>
    <m/>
    <m/>
    <x v="0"/>
    <m/>
    <m/>
  </r>
  <r>
    <s v="November"/>
    <s v="GA3115"/>
    <d v="2022-11-04T00:00:00"/>
    <s v="Regular"/>
    <n v="100"/>
    <n v="21.56"/>
    <n v="9.7200000000000006"/>
    <n v="131.28"/>
    <s v="Lakewood"/>
    <x v="10"/>
    <n v="44107"/>
    <x v="2"/>
    <s v="Golden Anchor"/>
    <s v="C7"/>
    <x v="0"/>
    <m/>
    <x v="0"/>
    <m/>
    <m/>
    <x v="0"/>
    <m/>
    <m/>
  </r>
  <r>
    <s v="November"/>
    <s v="GA3133"/>
    <d v="2022-11-21T00:00:00"/>
    <s v="Regular"/>
    <n v="74.8"/>
    <n v="21.56"/>
    <n v="0"/>
    <n v="96.36"/>
    <s v="Bonita Springs"/>
    <x v="12"/>
    <n v="34135"/>
    <x v="2"/>
    <s v="Golden Anchor"/>
    <s v="C7"/>
    <x v="0"/>
    <m/>
    <x v="0"/>
    <m/>
    <m/>
    <x v="0"/>
    <m/>
    <m/>
  </r>
  <r>
    <s v="October"/>
    <s v="GA2919"/>
    <d v="2022-10-01T00:00:00"/>
    <s v="Regular"/>
    <n v="274"/>
    <n v="48.66"/>
    <n v="25"/>
    <n v="347.66"/>
    <s v="Alpharetta"/>
    <x v="7"/>
    <n v="30022"/>
    <x v="0"/>
    <s v="Golden Anchor"/>
    <s v="C7"/>
    <x v="0"/>
    <m/>
    <x v="0"/>
    <m/>
    <m/>
    <x v="0"/>
    <m/>
    <m/>
  </r>
  <r>
    <s v="October"/>
    <s v="GA3027"/>
    <d v="2022-10-01T00:00:00"/>
    <s v="Regular"/>
    <n v="330"/>
    <n v="43.23"/>
    <n v="29.85"/>
    <n v="403.08"/>
    <s v="PLANO"/>
    <x v="11"/>
    <n v="75093"/>
    <x v="2"/>
    <s v="Golden Anchor"/>
    <s v="C7"/>
    <x v="0"/>
    <m/>
    <x v="0"/>
    <m/>
    <m/>
    <x v="0"/>
    <m/>
    <m/>
  </r>
  <r>
    <s v="October"/>
    <s v="GA2937"/>
    <d v="2022-10-01T00:00:00"/>
    <s v="Regular"/>
    <n v="315"/>
    <n v="40.71"/>
    <n v="0.27"/>
    <n v="355.98"/>
    <s v="Wheat Ridge"/>
    <x v="27"/>
    <n v="80033"/>
    <x v="2"/>
    <s v="Golden Anchor"/>
    <s v="C7"/>
    <x v="0"/>
    <m/>
    <x v="0"/>
    <m/>
    <m/>
    <x v="0"/>
    <m/>
    <m/>
  </r>
  <r>
    <s v="October"/>
    <s v="GA2909"/>
    <d v="2022-10-01T00:00:00"/>
    <s v="Regular"/>
    <n v="330"/>
    <n v="36.78"/>
    <n v="31.35"/>
    <n v="398.13"/>
    <s v="Valencia"/>
    <x v="9"/>
    <n v="91354"/>
    <x v="2"/>
    <s v="Golden Anchor"/>
    <s v="C7"/>
    <x v="1"/>
    <n v="330"/>
    <x v="0"/>
    <n v="9.5000000000000001E-2"/>
    <n v="31.35"/>
    <x v="5"/>
    <n v="31.35"/>
    <n v="0"/>
  </r>
  <r>
    <s v="October"/>
    <s v="GA2895"/>
    <d v="2022-10-01T00:00:00"/>
    <s v="Regular"/>
    <n v="330"/>
    <n v="43.23"/>
    <n v="29.85"/>
    <n v="403.08"/>
    <s v="Southlake"/>
    <x v="11"/>
    <n v="79092"/>
    <x v="2"/>
    <s v="Golden Anchor"/>
    <s v="C7"/>
    <x v="0"/>
    <m/>
    <x v="0"/>
    <m/>
    <m/>
    <x v="0"/>
    <m/>
    <m/>
  </r>
  <r>
    <s v="October"/>
    <s v="GA2854"/>
    <d v="2022-10-01T00:00:00"/>
    <s v="Regular"/>
    <n v="330"/>
    <n v="43.23"/>
    <n v="29.85"/>
    <n v="403.08"/>
    <s v="Fort Davis"/>
    <x v="11"/>
    <n v="79734"/>
    <x v="2"/>
    <s v="Golden Anchor"/>
    <s v="C7"/>
    <x v="0"/>
    <m/>
    <x v="0"/>
    <m/>
    <m/>
    <x v="0"/>
    <m/>
    <m/>
  </r>
  <r>
    <s v="October"/>
    <s v="GA2889"/>
    <d v="2022-10-01T00:00:00"/>
    <s v="Regular"/>
    <n v="330"/>
    <n v="48.66"/>
    <n v="0"/>
    <n v="378.66"/>
    <s v="Wilmington"/>
    <x v="47"/>
    <n v="19806"/>
    <x v="2"/>
    <s v="Golden Anchor"/>
    <s v="C7"/>
    <x v="0"/>
    <m/>
    <x v="0"/>
    <m/>
    <m/>
    <x v="0"/>
    <m/>
    <m/>
  </r>
  <r>
    <s v="October"/>
    <s v="GA2986"/>
    <d v="2022-10-01T00:00:00"/>
    <s v="Regular"/>
    <n v="325"/>
    <n v="50.76"/>
    <n v="22.55"/>
    <n v="398.31"/>
    <s v="Gettysburg"/>
    <x v="15"/>
    <n v="17325"/>
    <x v="2"/>
    <s v="Golden Anchor"/>
    <s v="C7"/>
    <x v="0"/>
    <m/>
    <x v="0"/>
    <m/>
    <m/>
    <x v="0"/>
    <m/>
    <m/>
  </r>
  <r>
    <s v="October"/>
    <s v="GA2996"/>
    <d v="2022-10-01T00:00:00"/>
    <s v="Regular"/>
    <n v="330"/>
    <n v="48.66"/>
    <n v="16.86"/>
    <n v="395.52"/>
    <s v="New Orleans"/>
    <x v="2"/>
    <n v="70118"/>
    <x v="0"/>
    <s v="Golden Anchor"/>
    <s v="C7"/>
    <x v="0"/>
    <m/>
    <x v="0"/>
    <m/>
    <m/>
    <x v="0"/>
    <m/>
    <m/>
  </r>
  <r>
    <s v="October"/>
    <s v="GA2767"/>
    <d v="2022-10-01T00:00:00"/>
    <s v="Regular"/>
    <n v="330"/>
    <n v="48.66"/>
    <n v="33.71"/>
    <n v="412.37"/>
    <s v="Atlanta"/>
    <x v="7"/>
    <n v="30307"/>
    <x v="3"/>
    <s v="Golden Anchor"/>
    <s v="C7"/>
    <x v="1"/>
    <n v="330"/>
    <x v="0"/>
    <n v="7.7499999999999999E-2"/>
    <n v="25.574999999999999"/>
    <x v="2"/>
    <n v="33.71"/>
    <n v="-8.1350000000000016"/>
  </r>
  <r>
    <s v="October"/>
    <s v="GA2899"/>
    <d v="2022-10-01T00:00:00"/>
    <s v="Regular"/>
    <n v="330"/>
    <n v="48.66"/>
    <n v="0"/>
    <n v="378.66"/>
    <s v="Avoca"/>
    <x v="43"/>
    <n v="51521"/>
    <x v="2"/>
    <s v="Golden Anchor"/>
    <s v="C7"/>
    <x v="0"/>
    <m/>
    <x v="0"/>
    <m/>
    <m/>
    <x v="0"/>
    <m/>
    <m/>
  </r>
  <r>
    <s v="October"/>
    <s v="GA2762"/>
    <d v="2022-10-01T00:00:00"/>
    <s v="Regular"/>
    <n v="190"/>
    <n v="29.86"/>
    <n v="11.4"/>
    <n v="231.26"/>
    <s v="Fairfax"/>
    <x v="3"/>
    <n v="22031"/>
    <x v="0"/>
    <s v="Golden Anchor"/>
    <s v="C7"/>
    <x v="0"/>
    <m/>
    <x v="0"/>
    <m/>
    <m/>
    <x v="0"/>
    <m/>
    <m/>
  </r>
  <r>
    <s v="October"/>
    <s v="GA3022"/>
    <d v="2022-10-01T00:00:00"/>
    <s v="Regular"/>
    <n v="330"/>
    <n v="39.270000000000003"/>
    <n v="28.38"/>
    <n v="397.65"/>
    <s v="Phoenix"/>
    <x v="24"/>
    <n v="85018"/>
    <x v="2"/>
    <s v="Golden Anchor"/>
    <s v="C7"/>
    <x v="0"/>
    <m/>
    <x v="0"/>
    <m/>
    <m/>
    <x v="0"/>
    <m/>
    <m/>
  </r>
  <r>
    <s v="November"/>
    <s v="GA3105"/>
    <d v="2022-11-03T00:00:00"/>
    <s v="Regular"/>
    <n v="400"/>
    <n v="145"/>
    <n v="0"/>
    <n v="545"/>
    <s v="Kitchener"/>
    <x v="52"/>
    <s v="N2K1S8"/>
    <x v="0"/>
    <s v="Golden Anchor"/>
    <s v="C7"/>
    <x v="0"/>
    <m/>
    <x v="0"/>
    <m/>
    <m/>
    <x v="0"/>
    <m/>
    <m/>
  </r>
  <r>
    <s v="December"/>
    <s v="GA3142"/>
    <d v="2022-12-10T00:00:00"/>
    <s v="Regular"/>
    <n v="195"/>
    <n v="29.29"/>
    <n v="15.1"/>
    <n v="239.39"/>
    <s v="San Diego"/>
    <x v="9"/>
    <n v="92127"/>
    <x v="2"/>
    <s v="Golden Anchor"/>
    <s v="C7"/>
    <x v="1"/>
    <n v="195"/>
    <x v="0"/>
    <n v="7.7499999999999999E-2"/>
    <n v="15.112500000000001"/>
    <x v="1"/>
    <n v="15.1"/>
    <n v="1.2500000000001066E-2"/>
  </r>
  <r>
    <s v="October"/>
    <s v="GA2945"/>
    <d v="2022-10-01T00:00:00"/>
    <s v="Regular"/>
    <n v="283"/>
    <n v="37.299999999999997"/>
    <n v="29.47"/>
    <n v="349.77"/>
    <s v="Poulsbo"/>
    <x v="33"/>
    <n v="98370"/>
    <x v="2"/>
    <s v="Golden Anchor"/>
    <s v="C7"/>
    <x v="0"/>
    <m/>
    <x v="0"/>
    <m/>
    <m/>
    <x v="0"/>
    <m/>
    <m/>
  </r>
  <r>
    <s v="October"/>
    <s v="GA2882"/>
    <d v="2022-10-01T00:00:00"/>
    <s v="Regular"/>
    <n v="283"/>
    <n v="39.68"/>
    <n v="32.270000000000003"/>
    <n v="354.95"/>
    <s v="University Place"/>
    <x v="33"/>
    <n v="98467"/>
    <x v="2"/>
    <s v="Golden Anchor"/>
    <s v="C7"/>
    <x v="0"/>
    <m/>
    <x v="0"/>
    <m/>
    <m/>
    <x v="0"/>
    <m/>
    <m/>
  </r>
  <r>
    <s v="October"/>
    <s v="GA3000"/>
    <d v="2022-10-01T00:00:00"/>
    <s v="Regular"/>
    <n v="330"/>
    <n v="36.78"/>
    <n v="28.88"/>
    <n v="395.66"/>
    <s v="Santa Barbara"/>
    <x v="9"/>
    <n v="93103"/>
    <x v="2"/>
    <s v="Golden Anchor"/>
    <s v="C7"/>
    <x v="1"/>
    <n v="330"/>
    <x v="0"/>
    <n v="8.7499999999999994E-2"/>
    <n v="28.874999999999996"/>
    <x v="24"/>
    <n v="28.88"/>
    <n v="-5.000000000002558E-3"/>
  </r>
  <r>
    <s v="October"/>
    <s v="GA3084"/>
    <d v="2022-10-19T00:00:00"/>
    <s v="Regular"/>
    <n v="50"/>
    <n v="19.03"/>
    <n v="4.32"/>
    <n v="73.349999999999994"/>
    <s v="Gilberts"/>
    <x v="22"/>
    <n v="60136"/>
    <x v="2"/>
    <s v="Golden Anchor"/>
    <s v="C7"/>
    <x v="0"/>
    <m/>
    <x v="0"/>
    <m/>
    <m/>
    <x v="0"/>
    <m/>
    <m/>
  </r>
  <r>
    <s v="October"/>
    <s v="GA2887"/>
    <d v="2022-10-01T00:00:00"/>
    <s v="Regular"/>
    <n v="330"/>
    <n v="38.42"/>
    <n v="37.21"/>
    <n v="405.63"/>
    <s v="Woodinville"/>
    <x v="33"/>
    <n v="98072"/>
    <x v="2"/>
    <s v="Golden Anchor"/>
    <s v="C7"/>
    <x v="0"/>
    <m/>
    <x v="0"/>
    <m/>
    <m/>
    <x v="0"/>
    <m/>
    <m/>
  </r>
  <r>
    <s v="October"/>
    <s v="GA2826"/>
    <d v="2022-10-01T00:00:00"/>
    <s v="Regular"/>
    <n v="330"/>
    <n v="48.66"/>
    <n v="17.489999999999998"/>
    <n v="396.15"/>
    <s v="Fredericksburg"/>
    <x v="3"/>
    <n v="22405"/>
    <x v="0"/>
    <s v="Golden Anchor"/>
    <s v="C7"/>
    <x v="0"/>
    <m/>
    <x v="0"/>
    <m/>
    <m/>
    <x v="0"/>
    <m/>
    <m/>
  </r>
  <r>
    <s v="October"/>
    <s v="GA3049"/>
    <d v="2022-10-03T00:00:00"/>
    <s v="Refund"/>
    <n v="-330"/>
    <n v="-48.66"/>
    <n v="-23.67"/>
    <n v="-402.33"/>
    <s v="Berwyn"/>
    <x v="22"/>
    <n v="60402"/>
    <x v="3"/>
    <s v="Golden Anchor"/>
    <s v="C7"/>
    <x v="1"/>
    <n v="-330"/>
    <x v="0"/>
    <n v="7.7499999999999999E-2"/>
    <n v="-25.574999999999999"/>
    <x v="2"/>
    <n v="-23.67"/>
    <n v="-1.9049999999999976"/>
  </r>
  <r>
    <s v="October"/>
    <s v="GA2728"/>
    <d v="2022-10-01T00:00:00"/>
    <s v="Regular"/>
    <n v="165"/>
    <n v="25.1"/>
    <n v="0"/>
    <n v="190.1"/>
    <s v="Salem"/>
    <x v="25"/>
    <n v="1970"/>
    <x v="2"/>
    <s v="Golden Anchor"/>
    <s v="C7"/>
    <x v="0"/>
    <m/>
    <x v="0"/>
    <m/>
    <m/>
    <x v="0"/>
    <m/>
    <m/>
  </r>
  <r>
    <s v="October"/>
    <s v="GA2976"/>
    <d v="2022-10-01T00:00:00"/>
    <s v="Regular"/>
    <n v="330"/>
    <n v="48.66"/>
    <n v="25.55"/>
    <n v="404.21"/>
    <s v="Semora"/>
    <x v="0"/>
    <n v="27343"/>
    <x v="0"/>
    <s v="Golden Anchor"/>
    <s v="C7"/>
    <x v="0"/>
    <m/>
    <x v="0"/>
    <m/>
    <m/>
    <x v="0"/>
    <m/>
    <m/>
  </r>
  <r>
    <s v="October"/>
    <s v="GA2925"/>
    <d v="2022-10-01T00:00:00"/>
    <s v="Regular"/>
    <n v="330"/>
    <n v="48.66"/>
    <n v="22.72"/>
    <n v="401.38"/>
    <s v="Okatie"/>
    <x v="28"/>
    <n v="29909"/>
    <x v="2"/>
    <s v="Golden Anchor"/>
    <s v="C7"/>
    <x v="0"/>
    <m/>
    <x v="0"/>
    <m/>
    <m/>
    <x v="0"/>
    <m/>
    <m/>
  </r>
  <r>
    <s v="October"/>
    <s v="GA2724"/>
    <d v="2022-10-01T00:00:00"/>
    <s v="Regular"/>
    <n v="165"/>
    <n v="25.1"/>
    <n v="8.4600000000000009"/>
    <n v="198.56"/>
    <s v="New Orleans"/>
    <x v="2"/>
    <n v="70115"/>
    <x v="0"/>
    <s v="Golden Anchor"/>
    <s v="C7"/>
    <x v="0"/>
    <m/>
    <x v="0"/>
    <m/>
    <m/>
    <x v="0"/>
    <m/>
    <m/>
  </r>
  <r>
    <s v="October"/>
    <s v="GA2883"/>
    <d v="2022-10-01T00:00:00"/>
    <s v="Regular"/>
    <n v="330"/>
    <n v="36.78"/>
    <n v="33.83"/>
    <n v="400.61"/>
    <s v="Santa Monica"/>
    <x v="9"/>
    <n v="90405"/>
    <x v="2"/>
    <s v="Golden Anchor"/>
    <s v="C7"/>
    <x v="1"/>
    <n v="330"/>
    <x v="0"/>
    <n v="0.10249999999999999"/>
    <n v="33.824999999999996"/>
    <x v="5"/>
    <n v="33.83"/>
    <n v="-5.000000000002558E-3"/>
  </r>
  <r>
    <s v="October"/>
    <s v="GA2850"/>
    <d v="2022-10-01T00:00:00"/>
    <s v="Regular"/>
    <n v="280"/>
    <n v="48.66"/>
    <n v="26.29"/>
    <n v="354.95"/>
    <s v="Philadelphia"/>
    <x v="15"/>
    <n v="19130"/>
    <x v="2"/>
    <s v="Golden Anchor"/>
    <s v="C7"/>
    <x v="0"/>
    <m/>
    <x v="0"/>
    <m/>
    <m/>
    <x v="0"/>
    <m/>
    <m/>
  </r>
  <r>
    <s v="October"/>
    <s v="GA2873"/>
    <d v="2022-10-01T00:00:00"/>
    <s v="Regular"/>
    <n v="330"/>
    <n v="48.66"/>
    <n v="32.659999999999997"/>
    <n v="411.32"/>
    <s v="Bellmore"/>
    <x v="5"/>
    <n v="11710"/>
    <x v="2"/>
    <s v="Golden Anchor"/>
    <s v="C7"/>
    <x v="0"/>
    <m/>
    <x v="0"/>
    <m/>
    <m/>
    <x v="0"/>
    <m/>
    <m/>
  </r>
  <r>
    <s v="October"/>
    <s v="GA2798"/>
    <d v="2022-10-01T00:00:00"/>
    <s v="Regular"/>
    <n v="330"/>
    <n v="36.78"/>
    <n v="25.58"/>
    <n v="392.36"/>
    <s v="Corona Del Mar"/>
    <x v="9"/>
    <n v="92625"/>
    <x v="2"/>
    <s v="Golden Anchor"/>
    <s v="C7"/>
    <x v="1"/>
    <n v="330"/>
    <x v="0"/>
    <n v="7.7499999999999999E-2"/>
    <n v="25.574999999999999"/>
    <x v="8"/>
    <n v="25.58"/>
    <n v="-4.9999999999990052E-3"/>
  </r>
  <r>
    <s v="October"/>
    <s v="GA2877"/>
    <d v="2022-10-01T00:00:00"/>
    <s v="Regular"/>
    <n v="330"/>
    <n v="48.66"/>
    <n v="26.51"/>
    <n v="405.17"/>
    <s v="South Lebanon"/>
    <x v="10"/>
    <n v="45065"/>
    <x v="0"/>
    <s v="Golden Anchor"/>
    <s v="C7"/>
    <x v="0"/>
    <m/>
    <x v="0"/>
    <m/>
    <m/>
    <x v="0"/>
    <m/>
    <m/>
  </r>
  <r>
    <s v="October"/>
    <s v="GA2840"/>
    <d v="2022-10-01T00:00:00"/>
    <s v="Regular"/>
    <n v="224"/>
    <n v="36.78"/>
    <n v="17.37"/>
    <n v="278.14999999999998"/>
    <s v="Roseville"/>
    <x v="9"/>
    <n v="95661"/>
    <x v="2"/>
    <s v="Golden Anchor"/>
    <s v="C7"/>
    <x v="1"/>
    <n v="224"/>
    <x v="0"/>
    <n v="7.7499999999999999E-2"/>
    <n v="17.36"/>
    <x v="18"/>
    <n v="17.37"/>
    <n v="-1.0000000000001563E-2"/>
  </r>
  <r>
    <s v="October"/>
    <s v="GA2947"/>
    <d v="2022-10-01T00:00:00"/>
    <s v="Regular"/>
    <n v="603.5"/>
    <n v="80.48"/>
    <n v="47.88"/>
    <n v="731.86"/>
    <s v="Grenada"/>
    <x v="13"/>
    <n v="38901"/>
    <x v="3"/>
    <s v="Golden Anchor"/>
    <s v="C7"/>
    <x v="1"/>
    <n v="603.5"/>
    <x v="0"/>
    <n v="7.7499999999999999E-2"/>
    <n v="46.771250000000002"/>
    <x v="2"/>
    <n v="47.88"/>
    <n v="-1.1087500000000006"/>
  </r>
  <r>
    <s v="October"/>
    <s v="GA3076"/>
    <d v="2022-10-17T00:00:00"/>
    <s v="Regular"/>
    <n v="330"/>
    <n v="48.66"/>
    <n v="22.72"/>
    <n v="401.38"/>
    <s v="Commerce Twp"/>
    <x v="19"/>
    <n v="48382"/>
    <x v="0"/>
    <s v="Golden Anchor"/>
    <s v="C7"/>
    <x v="0"/>
    <m/>
    <x v="0"/>
    <m/>
    <m/>
    <x v="0"/>
    <m/>
    <m/>
  </r>
  <r>
    <s v="October"/>
    <s v="GA3041"/>
    <d v="2022-10-01T00:00:00"/>
    <s v="Regular"/>
    <n v="330"/>
    <n v="43.23"/>
    <n v="29.85"/>
    <n v="403.08"/>
    <s v="Dallas"/>
    <x v="11"/>
    <s v="75238-2702"/>
    <x v="2"/>
    <s v="Golden Anchor"/>
    <s v="C7"/>
    <x v="0"/>
    <m/>
    <x v="0"/>
    <m/>
    <m/>
    <x v="0"/>
    <m/>
    <m/>
  </r>
  <r>
    <s v="October"/>
    <s v="GA2816"/>
    <d v="2022-10-01T00:00:00"/>
    <s v="Regular"/>
    <n v="259.10000000000002"/>
    <n v="48.66"/>
    <n v="21.56"/>
    <n v="329.32"/>
    <s v="Carmel"/>
    <x v="18"/>
    <n v="46032"/>
    <x v="2"/>
    <s v="Golden Anchor"/>
    <s v="C7"/>
    <x v="0"/>
    <m/>
    <x v="0"/>
    <m/>
    <m/>
    <x v="0"/>
    <m/>
    <m/>
  </r>
  <r>
    <s v="October"/>
    <s v="GA2837"/>
    <d v="2022-10-01T00:00:00"/>
    <s v="Regular"/>
    <n v="330"/>
    <n v="48.66"/>
    <n v="19.8"/>
    <n v="398.46"/>
    <s v="Reston"/>
    <x v="3"/>
    <n v="20190"/>
    <x v="0"/>
    <s v="Golden Anchor"/>
    <s v="C7"/>
    <x v="0"/>
    <m/>
    <x v="0"/>
    <m/>
    <m/>
    <x v="0"/>
    <m/>
    <m/>
  </r>
  <r>
    <s v="October"/>
    <s v="GA2926"/>
    <d v="2022-10-01T00:00:00"/>
    <s v="Regular"/>
    <n v="578"/>
    <n v="80.48"/>
    <n v="39.51"/>
    <n v="697.99"/>
    <s v="Hilton Head"/>
    <x v="28"/>
    <n v="29926"/>
    <x v="2"/>
    <s v="Golden Anchor"/>
    <s v="C7"/>
    <x v="0"/>
    <m/>
    <x v="0"/>
    <m/>
    <m/>
    <x v="0"/>
    <m/>
    <m/>
  </r>
  <r>
    <s v="October"/>
    <s v="GA2778"/>
    <d v="2022-10-01T00:00:00"/>
    <s v="Regular"/>
    <n v="274"/>
    <n v="48.66"/>
    <n v="0"/>
    <n v="322.66000000000003"/>
    <s v="Lake View"/>
    <x v="30"/>
    <n v="35111"/>
    <x v="3"/>
    <s v="Golden Anchor"/>
    <s v="C7"/>
    <x v="1"/>
    <n v="274"/>
    <x v="0"/>
    <n v="7.7499999999999999E-2"/>
    <n v="21.234999999999999"/>
    <x v="2"/>
    <n v="0"/>
    <n v="21.234999999999999"/>
  </r>
  <r>
    <s v="October"/>
    <s v="GA3087"/>
    <d v="2022-10-22T00:00:00"/>
    <s v="Regular"/>
    <n v="0"/>
    <n v="0"/>
    <n v="0"/>
    <n v="0"/>
    <s v="Charlotte"/>
    <x v="0"/>
    <n v="28214"/>
    <x v="0"/>
    <s v="Golden Anchor"/>
    <s v="C7"/>
    <x v="0"/>
    <m/>
    <x v="0"/>
    <m/>
    <m/>
    <x v="0"/>
    <m/>
    <m/>
  </r>
  <r>
    <s v="October"/>
    <s v="GA2843"/>
    <d v="2022-10-01T00:00:00"/>
    <s v="Regular"/>
    <n v="275"/>
    <n v="46.63"/>
    <n v="22.51"/>
    <n v="344.14"/>
    <s v="Madison"/>
    <x v="13"/>
    <n v="39110"/>
    <x v="3"/>
    <s v="Golden Anchor"/>
    <s v="C7"/>
    <x v="1"/>
    <n v="275"/>
    <x v="0"/>
    <n v="7.7499999999999999E-2"/>
    <n v="21.3125"/>
    <x v="2"/>
    <n v="22.51"/>
    <n v="-1.1975000000000016"/>
  </r>
  <r>
    <s v="October"/>
    <s v="GA2739"/>
    <d v="2022-10-01T00:00:00"/>
    <s v="Regular"/>
    <n v="140"/>
    <n v="27.7"/>
    <n v="13.58"/>
    <n v="181.28"/>
    <s v="Valleyford"/>
    <x v="33"/>
    <s v="99036-9706"/>
    <x v="2"/>
    <s v="Golden Anchor"/>
    <s v="C7"/>
    <x v="0"/>
    <m/>
    <x v="0"/>
    <m/>
    <m/>
    <x v="0"/>
    <m/>
    <m/>
  </r>
  <r>
    <s v="October"/>
    <s v="GA2743"/>
    <d v="2022-10-01T00:00:00"/>
    <s v="Regular"/>
    <n v="140"/>
    <n v="29.86"/>
    <n v="11.89"/>
    <n v="181.75"/>
    <s v="Pittsburgh"/>
    <x v="15"/>
    <n v="15237"/>
    <x v="2"/>
    <s v="Golden Anchor"/>
    <s v="C7"/>
    <x v="0"/>
    <m/>
    <x v="0"/>
    <m/>
    <m/>
    <x v="0"/>
    <m/>
    <m/>
  </r>
  <r>
    <s v="October"/>
    <s v="GA2801"/>
    <d v="2022-10-01T00:00:00"/>
    <s v="Regular"/>
    <n v="298"/>
    <n v="48.66"/>
    <n v="17.88"/>
    <n v="364.54"/>
    <s v="FAIRFAX STATION"/>
    <x v="3"/>
    <s v="22039-2029"/>
    <x v="0"/>
    <s v="Golden Anchor"/>
    <s v="C7"/>
    <x v="0"/>
    <m/>
    <x v="0"/>
    <m/>
    <m/>
    <x v="0"/>
    <m/>
    <m/>
  </r>
  <r>
    <s v="October"/>
    <s v="GA3012"/>
    <d v="2022-10-01T00:00:00"/>
    <s v="Regular"/>
    <n v="304"/>
    <n v="48.66"/>
    <n v="18.239999999999998"/>
    <n v="370.9"/>
    <s v="Glen Allen"/>
    <x v="3"/>
    <n v="23059"/>
    <x v="0"/>
    <s v="Golden Anchor"/>
    <s v="C7"/>
    <x v="0"/>
    <m/>
    <x v="0"/>
    <m/>
    <m/>
    <x v="0"/>
    <m/>
    <m/>
  </r>
  <r>
    <s v="October"/>
    <s v="GA2902"/>
    <d v="2022-10-01T00:00:00"/>
    <s v="Regular"/>
    <n v="330"/>
    <n v="43.23"/>
    <n v="29.85"/>
    <n v="403.08"/>
    <s v="Richmond"/>
    <x v="11"/>
    <n v="77406"/>
    <x v="2"/>
    <s v="Golden Anchor"/>
    <s v="C7"/>
    <x v="0"/>
    <m/>
    <x v="0"/>
    <m/>
    <m/>
    <x v="0"/>
    <m/>
    <m/>
  </r>
  <r>
    <s v="December"/>
    <s v="GA3162"/>
    <d v="2022-12-18T00:00:00"/>
    <s v="Regular"/>
    <n v="85"/>
    <n v="21.56"/>
    <n v="6.67"/>
    <n v="113.23"/>
    <s v="South Barrington"/>
    <x v="22"/>
    <n v="60010"/>
    <x v="0"/>
    <s v="Golden Anchor"/>
    <s v="C7"/>
    <x v="0"/>
    <m/>
    <x v="0"/>
    <m/>
    <m/>
    <x v="0"/>
    <m/>
    <m/>
  </r>
  <r>
    <s v="October"/>
    <s v="GA2746"/>
    <d v="2022-10-01T00:00:00"/>
    <s v="Regular"/>
    <n v="165"/>
    <n v="22.49"/>
    <n v="0"/>
    <n v="187.49"/>
    <s v="Bozeman"/>
    <x v="34"/>
    <n v="59718"/>
    <x v="0"/>
    <s v="Golden Anchor"/>
    <s v="C7"/>
    <x v="0"/>
    <m/>
    <x v="0"/>
    <m/>
    <m/>
    <x v="0"/>
    <m/>
    <m/>
  </r>
  <r>
    <s v="December"/>
    <s v="GA3137"/>
    <d v="2022-12-01T00:00:00"/>
    <s v="Deposit"/>
    <n v="50"/>
    <n v="0"/>
    <n v="0"/>
    <n v="50"/>
    <s v="null"/>
    <x v="1"/>
    <s v="null"/>
    <x v="1"/>
    <s v="Golden Anchor"/>
    <s v="C7"/>
    <x v="1"/>
    <m/>
    <x v="1"/>
    <m/>
    <m/>
    <x v="0"/>
    <m/>
    <m/>
  </r>
  <r>
    <s v="October"/>
    <s v="GA2920"/>
    <d v="2022-10-01T00:00:00"/>
    <s v="Regular"/>
    <n v="330"/>
    <n v="48.66"/>
    <n v="20.82"/>
    <n v="399.48"/>
    <s v="Evansville"/>
    <x v="29"/>
    <n v="53536"/>
    <x v="2"/>
    <s v="Golden Anchor"/>
    <s v="C7"/>
    <x v="0"/>
    <m/>
    <x v="0"/>
    <m/>
    <m/>
    <x v="0"/>
    <m/>
    <m/>
  </r>
  <r>
    <s v="October"/>
    <s v="GA2835"/>
    <d v="2022-10-01T00:00:00"/>
    <s v="Regular"/>
    <n v="330"/>
    <n v="48.66"/>
    <n v="35.03"/>
    <n v="413.69"/>
    <s v="Signal Mountain"/>
    <x v="4"/>
    <n v="37377"/>
    <x v="2"/>
    <s v="Golden Anchor"/>
    <s v="C7"/>
    <x v="0"/>
    <m/>
    <x v="0"/>
    <m/>
    <m/>
    <x v="0"/>
    <m/>
    <m/>
  </r>
  <r>
    <s v="November"/>
    <s v="GA3111"/>
    <d v="2022-11-04T00:00:00"/>
    <s v="Deposit"/>
    <n v="50"/>
    <n v="0"/>
    <n v="0"/>
    <n v="50"/>
    <s v="null"/>
    <x v="1"/>
    <s v="null"/>
    <x v="1"/>
    <s v="Golden Anchor"/>
    <s v="C7"/>
    <x v="1"/>
    <m/>
    <x v="1"/>
    <m/>
    <m/>
    <x v="0"/>
    <m/>
    <m/>
  </r>
  <r>
    <s v="October"/>
    <s v="GA2992"/>
    <d v="2022-10-01T00:00:00"/>
    <s v="Regular"/>
    <n v="274"/>
    <n v="48.66"/>
    <n v="0"/>
    <n v="322.66000000000003"/>
    <s v="SAINT PETERS"/>
    <x v="16"/>
    <n v="63376"/>
    <x v="2"/>
    <s v="Golden Anchor"/>
    <s v="C7"/>
    <x v="0"/>
    <m/>
    <x v="0"/>
    <m/>
    <m/>
    <x v="0"/>
    <m/>
    <m/>
  </r>
  <r>
    <s v="October"/>
    <s v="GA3092"/>
    <d v="2022-10-24T00:00:00"/>
    <s v="Regular"/>
    <n v="0"/>
    <n v="48.66"/>
    <n v="0"/>
    <n v="48.66"/>
    <s v="Signal Mountain"/>
    <x v="4"/>
    <n v="37377"/>
    <x v="2"/>
    <s v="Golden Anchor"/>
    <s v="C7"/>
    <x v="0"/>
    <m/>
    <x v="0"/>
    <m/>
    <m/>
    <x v="0"/>
    <m/>
    <m/>
  </r>
  <r>
    <s v="October"/>
    <s v="GA2818"/>
    <d v="2022-10-01T00:00:00"/>
    <s v="Regular"/>
    <n v="410"/>
    <n v="48.66"/>
    <n v="27.51"/>
    <n v="486.17"/>
    <s v="Huntingdon"/>
    <x v="15"/>
    <n v="16652"/>
    <x v="2"/>
    <s v="Golden Anchor"/>
    <s v="C7"/>
    <x v="0"/>
    <m/>
    <x v="0"/>
    <m/>
    <m/>
    <x v="0"/>
    <m/>
    <m/>
  </r>
  <r>
    <s v="October"/>
    <s v="GA2781"/>
    <d v="2022-10-01T00:00:00"/>
    <s v="Regular"/>
    <n v="231.1"/>
    <n v="48.66"/>
    <n v="20.98"/>
    <n v="300.74"/>
    <s v="Columbus"/>
    <x v="10"/>
    <n v="43209"/>
    <x v="0"/>
    <s v="Golden Anchor"/>
    <s v="C7"/>
    <x v="0"/>
    <m/>
    <x v="0"/>
    <m/>
    <m/>
    <x v="0"/>
    <m/>
    <m/>
  </r>
  <r>
    <s v="October"/>
    <s v="GA2722"/>
    <d v="2022-10-01T00:00:00"/>
    <s v="Regular"/>
    <n v="190"/>
    <n v="29.86"/>
    <n v="10.08"/>
    <n v="229.94"/>
    <s v="Roanoke"/>
    <x v="3"/>
    <n v="24018"/>
    <x v="0"/>
    <s v="Golden Anchor"/>
    <s v="C7"/>
    <x v="0"/>
    <m/>
    <x v="0"/>
    <m/>
    <m/>
    <x v="0"/>
    <m/>
    <m/>
  </r>
  <r>
    <s v="October"/>
    <s v="GA2953"/>
    <d v="2022-10-01T00:00:00"/>
    <s v="Regular"/>
    <n v="322"/>
    <n v="43.26"/>
    <n v="0"/>
    <n v="365.26"/>
    <s v="Portland"/>
    <x v="39"/>
    <n v="97219"/>
    <x v="2"/>
    <s v="Golden Anchor"/>
    <s v="C7"/>
    <x v="0"/>
    <m/>
    <x v="0"/>
    <m/>
    <m/>
    <x v="0"/>
    <m/>
    <m/>
  </r>
  <r>
    <s v="October"/>
    <s v="GA3021"/>
    <d v="2022-10-01T00:00:00"/>
    <s v="Regular"/>
    <n v="330"/>
    <n v="48.66"/>
    <n v="25.09"/>
    <n v="403.75"/>
    <s v="Waldwick"/>
    <x v="14"/>
    <n v="7463"/>
    <x v="3"/>
    <s v="Golden Anchor"/>
    <s v="C7"/>
    <x v="1"/>
    <n v="330"/>
    <x v="0"/>
    <n v="7.7499999999999999E-2"/>
    <n v="25.574999999999999"/>
    <x v="2"/>
    <n v="25.09"/>
    <n v="0.48499999999999943"/>
  </r>
  <r>
    <s v="October"/>
    <s v="GA2859"/>
    <d v="2022-10-01T00:00:00"/>
    <s v="Regular"/>
    <n v="330"/>
    <n v="48.66"/>
    <n v="19.8"/>
    <n v="398.46"/>
    <s v="Midlothian"/>
    <x v="3"/>
    <n v="23114"/>
    <x v="0"/>
    <s v="Golden Anchor"/>
    <s v="C7"/>
    <x v="0"/>
    <m/>
    <x v="0"/>
    <m/>
    <m/>
    <x v="0"/>
    <m/>
    <m/>
  </r>
  <r>
    <s v="October"/>
    <s v="GA2881"/>
    <d v="2022-10-01T00:00:00"/>
    <s v="Regular"/>
    <n v="330"/>
    <n v="48.66"/>
    <n v="0"/>
    <n v="378.66"/>
    <s v="Washington"/>
    <x v="46"/>
    <n v="20009"/>
    <x v="2"/>
    <s v="Golden Anchor"/>
    <s v="C7"/>
    <x v="0"/>
    <m/>
    <x v="0"/>
    <m/>
    <m/>
    <x v="0"/>
    <m/>
    <m/>
  </r>
  <r>
    <s v="October"/>
    <s v="GA2803"/>
    <d v="2022-10-01T00:00:00"/>
    <s v="Regular"/>
    <n v="330"/>
    <n v="48.66"/>
    <n v="0"/>
    <n v="378.66"/>
    <s v="Saint Louis"/>
    <x v="16"/>
    <s v="63146-5514"/>
    <x v="2"/>
    <s v="Golden Anchor"/>
    <s v="C7"/>
    <x v="0"/>
    <m/>
    <x v="0"/>
    <m/>
    <m/>
    <x v="0"/>
    <m/>
    <m/>
  </r>
  <r>
    <s v="October"/>
    <s v="GA2771"/>
    <d v="2022-10-01T00:00:00"/>
    <s v="Regular"/>
    <n v="330"/>
    <n v="43.23"/>
    <n v="26.39"/>
    <n v="399.62"/>
    <s v="Wichita"/>
    <x v="8"/>
    <n v="67218"/>
    <x v="2"/>
    <s v="Golden Anchor"/>
    <s v="C7"/>
    <x v="0"/>
    <m/>
    <x v="0"/>
    <m/>
    <m/>
    <x v="0"/>
    <m/>
    <m/>
  </r>
  <r>
    <s v="December"/>
    <s v="GA3161"/>
    <d v="2022-12-17T00:00:00"/>
    <s v="Regular"/>
    <n v="62.5"/>
    <n v="19.03"/>
    <n v="3.63"/>
    <n v="85.16"/>
    <s v="Lafayette"/>
    <x v="2"/>
    <n v="70501"/>
    <x v="2"/>
    <s v="Golden Anchor"/>
    <s v="C7"/>
    <x v="0"/>
    <m/>
    <x v="0"/>
    <m/>
    <m/>
    <x v="0"/>
    <m/>
    <m/>
  </r>
  <r>
    <s v="October"/>
    <s v="GA3019"/>
    <d v="2022-10-01T00:00:00"/>
    <s v="Regular"/>
    <n v="330"/>
    <n v="43.23"/>
    <n v="29.85"/>
    <n v="403.08"/>
    <s v="Plano"/>
    <x v="11"/>
    <n v="75074"/>
    <x v="2"/>
    <s v="Golden Anchor"/>
    <s v="C7"/>
    <x v="0"/>
    <m/>
    <x v="0"/>
    <m/>
    <m/>
    <x v="0"/>
    <m/>
    <m/>
  </r>
  <r>
    <s v="October"/>
    <s v="GA3025"/>
    <d v="2022-10-01T00:00:00"/>
    <s v="Regular"/>
    <n v="330"/>
    <n v="43.23"/>
    <n v="29.85"/>
    <n v="403.08"/>
    <s v="Fairview"/>
    <x v="11"/>
    <n v="75069"/>
    <x v="2"/>
    <s v="Golden Anchor"/>
    <s v="C7"/>
    <x v="0"/>
    <m/>
    <x v="0"/>
    <m/>
    <m/>
    <x v="0"/>
    <m/>
    <m/>
  </r>
  <r>
    <s v="October"/>
    <s v="GA3060"/>
    <d v="2022-10-04T00:00:00"/>
    <s v="Regular"/>
    <n v="315"/>
    <n v="35.99"/>
    <n v="22.83"/>
    <n v="373.82"/>
    <s v="rocklin"/>
    <x v="9"/>
    <n v="95765"/>
    <x v="2"/>
    <s v="Golden Anchor"/>
    <s v="C7"/>
    <x v="1"/>
    <n v="315"/>
    <x v="0"/>
    <n v="7.2499999999999995E-2"/>
    <n v="22.837499999999999"/>
    <x v="18"/>
    <n v="22.83"/>
    <n v="7.5000000000002842E-3"/>
  </r>
  <r>
    <s v="October"/>
    <s v="GA3061"/>
    <d v="2022-10-04T00:00:00"/>
    <s v="Refund"/>
    <n v="-330"/>
    <n v="-48.66"/>
    <n v="-33.71"/>
    <n v="-412.37"/>
    <s v="Atlanta"/>
    <x v="7"/>
    <n v="30307"/>
    <x v="3"/>
    <s v="Golden Anchor"/>
    <s v="C7"/>
    <x v="1"/>
    <n v="-330"/>
    <x v="0"/>
    <n v="7.7499999999999999E-2"/>
    <n v="-25.574999999999999"/>
    <x v="2"/>
    <n v="-33.71"/>
    <n v="8.1350000000000016"/>
  </r>
  <r>
    <s v="October"/>
    <s v="GA2973"/>
    <d v="2022-10-01T00:00:00"/>
    <s v="Regular"/>
    <n v="330"/>
    <n v="36.78"/>
    <n v="31.35"/>
    <n v="398.13"/>
    <s v="Malibu"/>
    <x v="9"/>
    <n v="90265"/>
    <x v="2"/>
    <s v="Golden Anchor"/>
    <s v="C7"/>
    <x v="1"/>
    <n v="330"/>
    <x v="0"/>
    <n v="9.5000000000000001E-2"/>
    <n v="31.35"/>
    <x v="5"/>
    <n v="31.35"/>
    <n v="0"/>
  </r>
  <r>
    <s v="October"/>
    <s v="GA2942"/>
    <d v="2022-10-01T00:00:00"/>
    <s v="Regular"/>
    <n v="330"/>
    <n v="48.66"/>
    <n v="46.82"/>
    <n v="425.48"/>
    <s v="Springdale"/>
    <x v="17"/>
    <n v="72764"/>
    <x v="2"/>
    <s v="Golden Anchor"/>
    <s v="C7"/>
    <x v="0"/>
    <m/>
    <x v="0"/>
    <m/>
    <m/>
    <x v="0"/>
    <m/>
    <m/>
  </r>
  <r>
    <s v="October"/>
    <s v="GA2750"/>
    <d v="2022-10-01T00:00:00"/>
    <s v="Regular"/>
    <n v="140"/>
    <n v="29.86"/>
    <n v="10.62"/>
    <n v="180.48"/>
    <s v="CHICAGO"/>
    <x v="22"/>
    <n v="60613"/>
    <x v="0"/>
    <s v="Golden Anchor"/>
    <s v="C7"/>
    <x v="0"/>
    <m/>
    <x v="0"/>
    <m/>
    <m/>
    <x v="0"/>
    <m/>
    <m/>
  </r>
  <r>
    <s v="October"/>
    <s v="GA3088"/>
    <d v="2022-10-22T00:00:00"/>
    <s v="Regular"/>
    <n v="0"/>
    <n v="0"/>
    <n v="0"/>
    <n v="0"/>
    <s v="Rome"/>
    <x v="7"/>
    <n v="30161"/>
    <x v="0"/>
    <s v="Golden Anchor"/>
    <s v="C7"/>
    <x v="0"/>
    <m/>
    <x v="0"/>
    <m/>
    <m/>
    <x v="0"/>
    <m/>
    <m/>
  </r>
  <r>
    <s v="October"/>
    <s v="GA2820"/>
    <d v="2022-10-01T00:00:00"/>
    <s v="Regular"/>
    <n v="274"/>
    <n v="36.78"/>
    <n v="21.23"/>
    <n v="332.01"/>
    <s v="Rancho Cucamonga"/>
    <x v="9"/>
    <n v="91739"/>
    <x v="2"/>
    <s v="Golden Anchor"/>
    <s v="C7"/>
    <x v="1"/>
    <n v="274"/>
    <x v="0"/>
    <n v="7.7499999999999999E-2"/>
    <n v="21.234999999999999"/>
    <x v="7"/>
    <n v="21.23"/>
    <n v="4.9999999999990052E-3"/>
  </r>
  <r>
    <s v="October"/>
    <s v="GA3010"/>
    <d v="2022-10-01T00:00:00"/>
    <s v="Regular"/>
    <n v="295.2"/>
    <n v="43.23"/>
    <n v="27.08"/>
    <n v="365.51"/>
    <s v="Plano"/>
    <x v="11"/>
    <n v="75024"/>
    <x v="2"/>
    <s v="Golden Anchor"/>
    <s v="C7"/>
    <x v="0"/>
    <m/>
    <x v="0"/>
    <m/>
    <m/>
    <x v="0"/>
    <m/>
    <m/>
  </r>
  <r>
    <s v="October"/>
    <s v="GA2824"/>
    <d v="2022-10-01T00:00:00"/>
    <s v="Regular"/>
    <n v="330"/>
    <n v="48.66"/>
    <n v="19.8"/>
    <n v="398.46"/>
    <s v="Alexandria"/>
    <x v="3"/>
    <n v="22310"/>
    <x v="0"/>
    <s v="Golden Anchor"/>
    <s v="C7"/>
    <x v="0"/>
    <m/>
    <x v="0"/>
    <m/>
    <m/>
    <x v="0"/>
    <m/>
    <m/>
  </r>
  <r>
    <s v="October"/>
    <s v="GA3050"/>
    <d v="2022-10-03T00:00:00"/>
    <s v="Regular"/>
    <n v="330"/>
    <n v="43.23"/>
    <n v="29.85"/>
    <n v="403.08"/>
    <s v="Houston"/>
    <x v="11"/>
    <n v="77059"/>
    <x v="2"/>
    <s v="Golden Anchor"/>
    <s v="C7"/>
    <x v="0"/>
    <m/>
    <x v="0"/>
    <m/>
    <m/>
    <x v="0"/>
    <m/>
    <m/>
  </r>
  <r>
    <s v="October"/>
    <s v="GA2985"/>
    <d v="2022-10-01T00:00:00"/>
    <s v="Regular"/>
    <n v="330"/>
    <n v="48.66"/>
    <n v="22.72"/>
    <n v="401.38"/>
    <s v="Ashland"/>
    <x v="20"/>
    <n v="41101"/>
    <x v="2"/>
    <s v="Golden Anchor"/>
    <s v="C7"/>
    <x v="0"/>
    <m/>
    <x v="0"/>
    <m/>
    <m/>
    <x v="0"/>
    <m/>
    <m/>
  </r>
  <r>
    <s v="October"/>
    <s v="GA2961"/>
    <d v="2022-10-01T00:00:00"/>
    <s v="Regular"/>
    <n v="330"/>
    <n v="48.66"/>
    <n v="0"/>
    <n v="378.66"/>
    <s v="Lakeville"/>
    <x v="23"/>
    <n v="55044"/>
    <x v="2"/>
    <s v="Golden Anchor"/>
    <s v="C7"/>
    <x v="0"/>
    <m/>
    <x v="0"/>
    <m/>
    <m/>
    <x v="0"/>
    <m/>
    <m/>
  </r>
  <r>
    <s v="October"/>
    <s v="GA2948"/>
    <d v="2022-10-01T00:00:00"/>
    <s v="Regular"/>
    <n v="330"/>
    <n v="48.66"/>
    <n v="29.35"/>
    <n v="408.01"/>
    <s v="Roswell"/>
    <x v="7"/>
    <n v="30076"/>
    <x v="0"/>
    <s v="Golden Anchor"/>
    <s v="C7"/>
    <x v="0"/>
    <m/>
    <x v="0"/>
    <m/>
    <m/>
    <x v="0"/>
    <m/>
    <m/>
  </r>
  <r>
    <s v="October"/>
    <s v="GA3026"/>
    <d v="2022-10-01T00:00:00"/>
    <s v="Regular"/>
    <n v="330"/>
    <n v="43.23"/>
    <n v="29.85"/>
    <n v="403.08"/>
    <s v="The Woodlands"/>
    <x v="11"/>
    <n v="77381"/>
    <x v="2"/>
    <s v="Golden Anchor"/>
    <s v="C7"/>
    <x v="0"/>
    <m/>
    <x v="0"/>
    <m/>
    <m/>
    <x v="0"/>
    <m/>
    <m/>
  </r>
  <r>
    <s v="October"/>
    <s v="GA3035"/>
    <d v="2022-10-01T00:00:00"/>
    <s v="Regular"/>
    <n v="265"/>
    <n v="46.63"/>
    <n v="0"/>
    <n v="311.63"/>
    <s v="Longboat Key"/>
    <x v="12"/>
    <n v="34228"/>
    <x v="2"/>
    <s v="Golden Anchor"/>
    <s v="C7"/>
    <x v="0"/>
    <m/>
    <x v="0"/>
    <m/>
    <m/>
    <x v="0"/>
    <m/>
    <m/>
  </r>
  <r>
    <s v="October"/>
    <s v="GA2871"/>
    <d v="2022-10-01T00:00:00"/>
    <s v="Regular"/>
    <n v="330"/>
    <n v="48.66"/>
    <n v="29.35"/>
    <n v="408.01"/>
    <s v="Johns Creek"/>
    <x v="7"/>
    <n v="30022"/>
    <x v="0"/>
    <s v="Golden Anchor"/>
    <s v="C7"/>
    <x v="0"/>
    <m/>
    <x v="0"/>
    <m/>
    <m/>
    <x v="0"/>
    <m/>
    <m/>
  </r>
  <r>
    <s v="October"/>
    <s v="GA2893"/>
    <d v="2022-10-01T00:00:00"/>
    <s v="Regular"/>
    <n v="274"/>
    <n v="48.66"/>
    <n v="20.170000000000002"/>
    <n v="342.83"/>
    <s v="Kildeer"/>
    <x v="22"/>
    <n v="60047"/>
    <x v="0"/>
    <s v="Golden Anchor"/>
    <s v="C7"/>
    <x v="0"/>
    <m/>
    <x v="0"/>
    <m/>
    <m/>
    <x v="0"/>
    <m/>
    <m/>
  </r>
  <r>
    <s v="November"/>
    <s v="GA3109"/>
    <d v="2022-11-03T00:00:00"/>
    <s v="Regular"/>
    <n v="130"/>
    <n v="21.56"/>
    <n v="7.8"/>
    <n v="159.36000000000001"/>
    <s v="Falls Church"/>
    <x v="3"/>
    <n v="22046"/>
    <x v="0"/>
    <s v="Golden Anchor"/>
    <s v="C7"/>
    <x v="0"/>
    <m/>
    <x v="0"/>
    <m/>
    <m/>
    <x v="0"/>
    <m/>
    <m/>
  </r>
  <r>
    <s v="October"/>
    <s v="GA2921"/>
    <d v="2022-10-01T00:00:00"/>
    <s v="Regular"/>
    <n v="330"/>
    <n v="36.78"/>
    <n v="25.58"/>
    <n v="392.36"/>
    <s v="Laguna Beach"/>
    <x v="9"/>
    <n v="92651"/>
    <x v="2"/>
    <s v="Golden Anchor"/>
    <s v="C7"/>
    <x v="1"/>
    <n v="330"/>
    <x v="0"/>
    <n v="7.7499999999999999E-2"/>
    <n v="25.574999999999999"/>
    <x v="8"/>
    <n v="25.58"/>
    <n v="-4.9999999999990052E-3"/>
  </r>
  <r>
    <s v="October"/>
    <s v="GA2844"/>
    <d v="2022-10-01T00:00:00"/>
    <s v="Regular"/>
    <n v="330"/>
    <n v="48.66"/>
    <n v="0"/>
    <n v="378.66"/>
    <s v="Tuscaloosa"/>
    <x v="30"/>
    <n v="35405"/>
    <x v="3"/>
    <s v="Golden Anchor"/>
    <s v="C7"/>
    <x v="1"/>
    <n v="330"/>
    <x v="0"/>
    <n v="7.7499999999999999E-2"/>
    <n v="25.574999999999999"/>
    <x v="2"/>
    <n v="0"/>
    <n v="25.574999999999999"/>
  </r>
  <r>
    <s v="October"/>
    <s v="GA3031"/>
    <d v="2022-10-01T00:00:00"/>
    <s v="Regular"/>
    <n v="330"/>
    <n v="48.66"/>
    <n v="22.72"/>
    <n v="401.38"/>
    <s v="Louisville"/>
    <x v="20"/>
    <n v="40223"/>
    <x v="2"/>
    <s v="Golden Anchor"/>
    <s v="C7"/>
    <x v="0"/>
    <m/>
    <x v="0"/>
    <m/>
    <m/>
    <x v="0"/>
    <m/>
    <m/>
  </r>
  <r>
    <s v="October"/>
    <s v="GA2870"/>
    <d v="2022-10-01T00:00:00"/>
    <s v="Regular"/>
    <n v="330"/>
    <n v="38.42"/>
    <n v="37.770000000000003"/>
    <n v="406.19"/>
    <s v="Seattle"/>
    <x v="33"/>
    <n v="98199"/>
    <x v="2"/>
    <s v="Golden Anchor"/>
    <s v="C7"/>
    <x v="0"/>
    <m/>
    <x v="0"/>
    <m/>
    <m/>
    <x v="0"/>
    <m/>
    <m/>
  </r>
  <r>
    <s v="October"/>
    <s v="GA3065"/>
    <d v="2022-10-05T00:00:00"/>
    <s v="Refund"/>
    <n v="-348"/>
    <n v="-43.23"/>
    <n v="-31.05"/>
    <n v="-422.28"/>
    <s v="Owasso"/>
    <x v="40"/>
    <n v="74055"/>
    <x v="3"/>
    <s v="Golden Anchor"/>
    <s v="C7"/>
    <x v="1"/>
    <n v="-348"/>
    <x v="0"/>
    <n v="7.7499999999999999E-2"/>
    <n v="-26.97"/>
    <x v="2"/>
    <n v="-31.05"/>
    <n v="4.0800000000000018"/>
  </r>
  <r>
    <s v="November"/>
    <s v="GA3129"/>
    <d v="2022-11-17T00:00:00"/>
    <s v="Regular"/>
    <n v="78"/>
    <n v="19.98"/>
    <n v="0.27"/>
    <n v="98.25"/>
    <s v="Durango"/>
    <x v="27"/>
    <n v="81301"/>
    <x v="2"/>
    <s v="Golden Anchor"/>
    <s v="C7"/>
    <x v="0"/>
    <m/>
    <x v="0"/>
    <m/>
    <m/>
    <x v="0"/>
    <m/>
    <m/>
  </r>
  <r>
    <s v="November"/>
    <s v="GA3126"/>
    <d v="2022-11-15T00:00:00"/>
    <s v="Regular"/>
    <n v="0"/>
    <n v="0"/>
    <n v="0"/>
    <n v="0"/>
    <s v="San Luis Obispo"/>
    <x v="9"/>
    <n v="93401"/>
    <x v="2"/>
    <s v="Golden Anchor"/>
    <s v="C7"/>
    <x v="1"/>
    <n v="0"/>
    <x v="0"/>
    <n v="8.7499999999999994E-2"/>
    <n v="0"/>
    <x v="28"/>
    <n v="0"/>
    <n v="0"/>
  </r>
  <r>
    <s v="October"/>
    <s v="GA2983"/>
    <d v="2022-10-01T00:00:00"/>
    <s v="Regular"/>
    <n v="330"/>
    <n v="48.66"/>
    <n v="33.61"/>
    <n v="412.27"/>
    <s v="New York"/>
    <x v="5"/>
    <n v="10010"/>
    <x v="2"/>
    <s v="Golden Anchor"/>
    <s v="C7"/>
    <x v="0"/>
    <m/>
    <x v="0"/>
    <m/>
    <m/>
    <x v="0"/>
    <m/>
    <m/>
  </r>
  <r>
    <s v="October"/>
    <s v="GA3007"/>
    <d v="2022-10-01T00:00:00"/>
    <s v="Regular"/>
    <n v="330"/>
    <n v="48.66"/>
    <n v="26.51"/>
    <n v="405.17"/>
    <s v="Rome"/>
    <x v="7"/>
    <n v="30165"/>
    <x v="0"/>
    <s v="Golden Anchor"/>
    <s v="C7"/>
    <x v="0"/>
    <m/>
    <x v="0"/>
    <m/>
    <m/>
    <x v="0"/>
    <m/>
    <m/>
  </r>
  <r>
    <s v="October"/>
    <s v="GA2941"/>
    <d v="2022-10-01T00:00:00"/>
    <s v="Regular"/>
    <n v="330"/>
    <n v="48.66"/>
    <n v="22.72"/>
    <n v="401.38"/>
    <s v="Ashland"/>
    <x v="20"/>
    <n v="41102"/>
    <x v="2"/>
    <s v="Golden Anchor"/>
    <s v="C7"/>
    <x v="0"/>
    <m/>
    <x v="0"/>
    <m/>
    <m/>
    <x v="0"/>
    <m/>
    <m/>
  </r>
  <r>
    <s v="October"/>
    <s v="GA2872"/>
    <d v="2022-10-01T00:00:00"/>
    <s v="Regular"/>
    <n v="330"/>
    <n v="48.66"/>
    <n v="32.659999999999997"/>
    <n v="411.32"/>
    <s v="Setauket- East Setauket"/>
    <x v="5"/>
    <n v="11733"/>
    <x v="2"/>
    <s v="Golden Anchor"/>
    <s v="C7"/>
    <x v="0"/>
    <m/>
    <x v="0"/>
    <m/>
    <m/>
    <x v="0"/>
    <m/>
    <m/>
  </r>
  <r>
    <s v="November"/>
    <s v="GA3112"/>
    <d v="2022-11-04T00:00:00"/>
    <s v="Regular"/>
    <n v="0"/>
    <n v="0"/>
    <n v="0"/>
    <n v="0"/>
    <s v="Marietta"/>
    <x v="7"/>
    <n v="30068"/>
    <x v="0"/>
    <s v="Golden Anchor"/>
    <s v="C7"/>
    <x v="0"/>
    <m/>
    <x v="0"/>
    <m/>
    <m/>
    <x v="0"/>
    <m/>
    <m/>
  </r>
  <r>
    <s v="October"/>
    <s v="GA2838"/>
    <d v="2022-10-01T00:00:00"/>
    <s v="Regular"/>
    <n v="330"/>
    <n v="48.66"/>
    <n v="0"/>
    <n v="378.66"/>
    <s v="Naples"/>
    <x v="12"/>
    <n v="34104"/>
    <x v="2"/>
    <s v="Golden Anchor"/>
    <s v="C7"/>
    <x v="0"/>
    <m/>
    <x v="0"/>
    <m/>
    <m/>
    <x v="0"/>
    <m/>
    <m/>
  </r>
  <r>
    <s v="October"/>
    <s v="GA2980"/>
    <d v="2022-10-01T00:00:00"/>
    <s v="Regular"/>
    <n v="330"/>
    <n v="48.66"/>
    <n v="40.19"/>
    <n v="418.85"/>
    <s v="Hot Springs National Park"/>
    <x v="17"/>
    <n v="71913"/>
    <x v="2"/>
    <s v="Golden Anchor"/>
    <s v="C7"/>
    <x v="0"/>
    <m/>
    <x v="0"/>
    <m/>
    <m/>
    <x v="0"/>
    <m/>
    <m/>
  </r>
  <r>
    <s v="December"/>
    <s v="GA3148"/>
    <d v="2022-12-12T00:00:00"/>
    <s v="Regular"/>
    <n v="360"/>
    <n v="43.23"/>
    <n v="32.26"/>
    <n v="435.49"/>
    <s v="Houston"/>
    <x v="11"/>
    <n v="77008"/>
    <x v="2"/>
    <s v="Golden Anchor"/>
    <s v="C7"/>
    <x v="0"/>
    <m/>
    <x v="0"/>
    <m/>
    <m/>
    <x v="0"/>
    <m/>
    <m/>
  </r>
  <r>
    <s v="October"/>
    <s v="GA3099"/>
    <d v="2022-10-28T00:00:00"/>
    <s v="Regular"/>
    <n v="0"/>
    <n v="0"/>
    <n v="0"/>
    <n v="0"/>
    <s v="Alexandria"/>
    <x v="3"/>
    <n v="22305"/>
    <x v="0"/>
    <s v="Golden Anchor"/>
    <s v="C7"/>
    <x v="0"/>
    <m/>
    <x v="0"/>
    <m/>
    <m/>
    <x v="0"/>
    <m/>
    <m/>
  </r>
  <r>
    <s v="November"/>
    <s v="GA3127"/>
    <d v="2022-11-16T00:00:00"/>
    <s v="Regular"/>
    <n v="258"/>
    <n v="66.760000000000005"/>
    <n v="20"/>
    <n v="344.76"/>
    <s v="San Diego"/>
    <x v="9"/>
    <n v="92130"/>
    <x v="2"/>
    <s v="Golden Anchor"/>
    <s v="C7"/>
    <x v="1"/>
    <n v="258"/>
    <x v="0"/>
    <n v="7.7499999999999999E-2"/>
    <n v="19.995000000000001"/>
    <x v="1"/>
    <n v="20"/>
    <n v="-4.9999999999990052E-3"/>
  </r>
  <r>
    <s v="October"/>
    <s v="GA2916"/>
    <d v="2022-10-01T00:00:00"/>
    <s v="Regular"/>
    <n v="295"/>
    <n v="46.63"/>
    <n v="23.91"/>
    <n v="365.54"/>
    <s v="Dublin"/>
    <x v="10"/>
    <n v="43017"/>
    <x v="0"/>
    <s v="Golden Anchor"/>
    <s v="C7"/>
    <x v="0"/>
    <m/>
    <x v="0"/>
    <m/>
    <m/>
    <x v="0"/>
    <m/>
    <m/>
  </r>
  <r>
    <s v="October"/>
    <s v="GA2900"/>
    <d v="2022-10-01T00:00:00"/>
    <s v="Regular"/>
    <n v="330"/>
    <n v="48.66"/>
    <n v="26.51"/>
    <n v="405.17"/>
    <s v="Flowery Branch"/>
    <x v="7"/>
    <n v="30542"/>
    <x v="0"/>
    <s v="Golden Anchor"/>
    <s v="C7"/>
    <x v="0"/>
    <m/>
    <x v="0"/>
    <m/>
    <m/>
    <x v="0"/>
    <m/>
    <m/>
  </r>
  <r>
    <s v="October"/>
    <s v="GA2842"/>
    <d v="2022-10-01T00:00:00"/>
    <s v="Regular"/>
    <n v="274"/>
    <n v="36.78"/>
    <n v="21.23"/>
    <n v="332.01"/>
    <s v="Mission Viejo"/>
    <x v="9"/>
    <n v="92692"/>
    <x v="2"/>
    <s v="Golden Anchor"/>
    <s v="C7"/>
    <x v="1"/>
    <n v="274"/>
    <x v="0"/>
    <n v="7.7499999999999999E-2"/>
    <n v="21.234999999999999"/>
    <x v="8"/>
    <n v="21.23"/>
    <n v="4.9999999999990052E-3"/>
  </r>
  <r>
    <s v="October"/>
    <s v="GA3059"/>
    <d v="2022-10-04T00:00:00"/>
    <s v="Refund"/>
    <n v="-426"/>
    <n v="-35.99"/>
    <n v="-30.89"/>
    <n v="-492.88"/>
    <s v="rocklin"/>
    <x v="9"/>
    <n v="95765"/>
    <x v="2"/>
    <s v="Golden Anchor"/>
    <s v="C7"/>
    <x v="1"/>
    <n v="-426"/>
    <x v="0"/>
    <n v="7.2499999999999995E-2"/>
    <n v="-30.884999999999998"/>
    <x v="18"/>
    <n v="-30.89"/>
    <n v="5.000000000002558E-3"/>
  </r>
  <r>
    <s v="October"/>
    <s v="GA2977"/>
    <d v="2022-10-01T00:00:00"/>
    <s v="Regular"/>
    <n v="274"/>
    <n v="38.42"/>
    <n v="16.440000000000001"/>
    <n v="328.86"/>
    <s v="Boise"/>
    <x v="32"/>
    <n v="83713"/>
    <x v="2"/>
    <s v="Golden Anchor"/>
    <s v="C7"/>
    <x v="0"/>
    <m/>
    <x v="0"/>
    <m/>
    <m/>
    <x v="0"/>
    <m/>
    <m/>
  </r>
  <r>
    <s v="November"/>
    <s v="GA3125"/>
    <d v="2022-11-15T00:00:00"/>
    <s v="Regular"/>
    <n v="280"/>
    <n v="48.66"/>
    <n v="24.65"/>
    <n v="353.31"/>
    <s v="Columbus"/>
    <x v="10"/>
    <n v="43221"/>
    <x v="0"/>
    <s v="Golden Anchor"/>
    <s v="C7"/>
    <x v="0"/>
    <m/>
    <x v="0"/>
    <m/>
    <m/>
    <x v="0"/>
    <m/>
    <m/>
  </r>
  <r>
    <s v="November"/>
    <s v="GA3120"/>
    <d v="2022-11-06T00:00:00"/>
    <s v="Deposit"/>
    <n v="50"/>
    <n v="0"/>
    <n v="0"/>
    <n v="50"/>
    <s v="null"/>
    <x v="1"/>
    <s v="null"/>
    <x v="1"/>
    <s v="Golden Anchor"/>
    <s v="C7"/>
    <x v="1"/>
    <m/>
    <x v="1"/>
    <m/>
    <m/>
    <x v="0"/>
    <m/>
    <m/>
  </r>
  <r>
    <s v="November"/>
    <s v="GA3106"/>
    <d v="2022-11-03T00:00:00"/>
    <s v="Deposit"/>
    <n v="50"/>
    <n v="0"/>
    <n v="0"/>
    <n v="50"/>
    <s v="null"/>
    <x v="1"/>
    <s v="null"/>
    <x v="1"/>
    <s v="Golden Anchor"/>
    <s v="C7"/>
    <x v="1"/>
    <m/>
    <x v="1"/>
    <m/>
    <m/>
    <x v="0"/>
    <m/>
    <m/>
  </r>
  <r>
    <s v="October"/>
    <s v="GA3013"/>
    <d v="2022-10-01T00:00:00"/>
    <s v="Regular"/>
    <n v="330"/>
    <n v="48.66"/>
    <n v="19.8"/>
    <n v="398.46"/>
    <s v="Great Fall"/>
    <x v="3"/>
    <n v="22066"/>
    <x v="0"/>
    <s v="Golden Anchor"/>
    <s v="C7"/>
    <x v="0"/>
    <m/>
    <x v="0"/>
    <m/>
    <m/>
    <x v="0"/>
    <m/>
    <m/>
  </r>
  <r>
    <s v="October"/>
    <s v="GA2825"/>
    <d v="2022-10-01T00:00:00"/>
    <s v="Regular"/>
    <n v="330"/>
    <n v="36.78"/>
    <n v="28.88"/>
    <n v="395.66"/>
    <s v="Garden Grove"/>
    <x v="9"/>
    <n v="92845"/>
    <x v="2"/>
    <s v="Golden Anchor"/>
    <s v="C7"/>
    <x v="1"/>
    <n v="330"/>
    <x v="0"/>
    <n v="8.7499999999999994E-2"/>
    <n v="28.874999999999996"/>
    <x v="8"/>
    <n v="28.88"/>
    <n v="-5.000000000002558E-3"/>
  </r>
  <r>
    <s v="October"/>
    <s v="GA2930"/>
    <d v="2022-10-01T00:00:00"/>
    <s v="Regular"/>
    <n v="330"/>
    <n v="36.78"/>
    <n v="28.46"/>
    <n v="395.24"/>
    <s v="San Francisco"/>
    <x v="9"/>
    <n v="94117"/>
    <x v="2"/>
    <s v="Golden Anchor"/>
    <s v="C7"/>
    <x v="1"/>
    <n v="330"/>
    <x v="0"/>
    <n v="8.6300000000000002E-2"/>
    <n v="28.478999999999999"/>
    <x v="22"/>
    <n v="28.46"/>
    <n v="1.8999999999998352E-2"/>
  </r>
  <r>
    <s v="October"/>
    <s v="GA2959"/>
    <d v="2022-10-01T00:00:00"/>
    <s v="Regular"/>
    <n v="360"/>
    <n v="48.66"/>
    <n v="28.61"/>
    <n v="437.27"/>
    <s v="Macon"/>
    <x v="13"/>
    <n v="39341"/>
    <x v="3"/>
    <s v="Golden Anchor"/>
    <s v="C7"/>
    <x v="1"/>
    <n v="360"/>
    <x v="0"/>
    <n v="7.7499999999999999E-2"/>
    <n v="27.9"/>
    <x v="2"/>
    <n v="28.61"/>
    <n v="-0.71000000000000085"/>
  </r>
  <r>
    <s v="October"/>
    <s v="GA2951"/>
    <d v="2022-10-01T00:00:00"/>
    <s v="Regular"/>
    <n v="274"/>
    <n v="36.78"/>
    <n v="22.61"/>
    <n v="333.39"/>
    <s v="Bakersfield"/>
    <x v="9"/>
    <n v="93312"/>
    <x v="2"/>
    <s v="Golden Anchor"/>
    <s v="C7"/>
    <x v="1"/>
    <n v="274"/>
    <x v="0"/>
    <n v="8.2500000000000004E-2"/>
    <n v="22.605"/>
    <x v="31"/>
    <n v="22.61"/>
    <n v="-4.9999999999990052E-3"/>
  </r>
  <r>
    <s v="October"/>
    <s v="GA2761"/>
    <d v="2022-10-01T00:00:00"/>
    <s v="Regular"/>
    <n v="190"/>
    <n v="29.86"/>
    <n v="13.74"/>
    <n v="233.6"/>
    <s v="Naperville"/>
    <x v="22"/>
    <n v="60565"/>
    <x v="0"/>
    <s v="Golden Anchor"/>
    <s v="C7"/>
    <x v="0"/>
    <m/>
    <x v="0"/>
    <m/>
    <m/>
    <x v="0"/>
    <m/>
    <m/>
  </r>
  <r>
    <s v="October"/>
    <s v="GA2772"/>
    <d v="2022-10-01T00:00:00"/>
    <s v="Regular"/>
    <n v="330"/>
    <n v="48.66"/>
    <n v="22.72"/>
    <n v="401.38"/>
    <s v="Royal Oak"/>
    <x v="19"/>
    <n v="48073"/>
    <x v="0"/>
    <s v="Golden Anchor"/>
    <s v="C7"/>
    <x v="0"/>
    <m/>
    <x v="0"/>
    <m/>
    <m/>
    <x v="0"/>
    <m/>
    <m/>
  </r>
  <r>
    <s v="October"/>
    <s v="GA3077"/>
    <d v="2022-10-17T00:00:00"/>
    <s v="Regular"/>
    <n v="330"/>
    <n v="48.66"/>
    <n v="26.51"/>
    <n v="405.17"/>
    <s v="Mooresville"/>
    <x v="18"/>
    <n v="46158"/>
    <x v="2"/>
    <s v="Golden Anchor"/>
    <s v="C7"/>
    <x v="0"/>
    <m/>
    <x v="0"/>
    <m/>
    <m/>
    <x v="0"/>
    <m/>
    <m/>
  </r>
  <r>
    <s v="October"/>
    <s v="GA2823"/>
    <d v="2022-10-01T00:00:00"/>
    <s v="Regular"/>
    <n v="330"/>
    <n v="38.42"/>
    <n v="37.770000000000003"/>
    <n v="406.19"/>
    <s v="Seattle"/>
    <x v="33"/>
    <n v="98125"/>
    <x v="2"/>
    <s v="Golden Anchor"/>
    <s v="C7"/>
    <x v="0"/>
    <m/>
    <x v="0"/>
    <m/>
    <m/>
    <x v="0"/>
    <m/>
    <m/>
  </r>
  <r>
    <s v="October"/>
    <s v="GA2906"/>
    <d v="2022-10-01T00:00:00"/>
    <s v="Regular"/>
    <n v="330"/>
    <n v="36.78"/>
    <n v="31.35"/>
    <n v="398.13"/>
    <s v="ALTADENA"/>
    <x v="9"/>
    <n v="91001"/>
    <x v="2"/>
    <s v="Golden Anchor"/>
    <s v="C7"/>
    <x v="1"/>
    <n v="330"/>
    <x v="0"/>
    <n v="9.5000000000000001E-2"/>
    <n v="31.35"/>
    <x v="5"/>
    <n v="31.35"/>
    <n v="0"/>
  </r>
  <r>
    <s v="October"/>
    <s v="GA2978"/>
    <d v="2022-10-01T00:00:00"/>
    <s v="Regular"/>
    <n v="330"/>
    <n v="36.78"/>
    <n v="28.88"/>
    <n v="395.66"/>
    <s v="Danville"/>
    <x v="9"/>
    <n v="94526"/>
    <x v="2"/>
    <s v="Golden Anchor"/>
    <s v="C7"/>
    <x v="1"/>
    <n v="330"/>
    <x v="0"/>
    <n v="8.7499999999999994E-2"/>
    <n v="28.874999999999996"/>
    <x v="12"/>
    <n v="28.88"/>
    <n v="-5.000000000002558E-3"/>
  </r>
  <r>
    <s v="December"/>
    <s v="GA3141"/>
    <d v="2022-12-10T00:00:00"/>
    <s v="Regular"/>
    <n v="195"/>
    <n v="33.32"/>
    <n v="0"/>
    <n v="228.32"/>
    <s v="Minneapolis"/>
    <x v="23"/>
    <n v="55410"/>
    <x v="2"/>
    <s v="Golden Anchor"/>
    <s v="C7"/>
    <x v="0"/>
    <m/>
    <x v="0"/>
    <m/>
    <m/>
    <x v="0"/>
    <m/>
    <m/>
  </r>
  <r>
    <s v="October"/>
    <s v="GA2846"/>
    <d v="2022-10-01T00:00:00"/>
    <s v="Regular"/>
    <n v="330"/>
    <n v="36.78"/>
    <n v="25.58"/>
    <n v="392.36"/>
    <s v="Costa Mesa"/>
    <x v="9"/>
    <n v="92627"/>
    <x v="2"/>
    <s v="Golden Anchor"/>
    <s v="C7"/>
    <x v="1"/>
    <n v="330"/>
    <x v="0"/>
    <n v="7.7499999999999999E-2"/>
    <n v="25.574999999999999"/>
    <x v="8"/>
    <n v="25.58"/>
    <n v="-4.9999999999990052E-3"/>
  </r>
  <r>
    <s v="October"/>
    <s v="GA3082"/>
    <d v="2022-10-18T00:00:00"/>
    <s v="Regular"/>
    <n v="330"/>
    <n v="48.66"/>
    <n v="26.51"/>
    <n v="405.17"/>
    <s v="Lexington"/>
    <x v="28"/>
    <n v="29072"/>
    <x v="2"/>
    <s v="Golden Anchor"/>
    <s v="C7"/>
    <x v="0"/>
    <m/>
    <x v="0"/>
    <m/>
    <m/>
    <x v="0"/>
    <m/>
    <m/>
  </r>
  <r>
    <s v="October"/>
    <s v="GA2939"/>
    <d v="2022-10-01T00:00:00"/>
    <s v="Regular"/>
    <n v="330"/>
    <n v="48.66"/>
    <n v="29.7"/>
    <n v="408.36"/>
    <s v="Freeland"/>
    <x v="6"/>
    <n v="21053"/>
    <x v="2"/>
    <s v="Golden Anchor"/>
    <s v="C7"/>
    <x v="0"/>
    <m/>
    <x v="0"/>
    <m/>
    <m/>
    <x v="0"/>
    <m/>
    <m/>
  </r>
  <r>
    <s v="November"/>
    <s v="GA3101"/>
    <d v="2022-11-03T00:00:00"/>
    <s v="Regular"/>
    <n v="229.2"/>
    <n v="33.32"/>
    <n v="13.75"/>
    <n v="276.27"/>
    <s v="Richmond"/>
    <x v="3"/>
    <n v="23221"/>
    <x v="0"/>
    <s v="Golden Anchor"/>
    <s v="C7"/>
    <x v="0"/>
    <m/>
    <x v="0"/>
    <m/>
    <m/>
    <x v="0"/>
    <m/>
    <m/>
  </r>
  <r>
    <s v="November"/>
    <s v="GA3130"/>
    <d v="2022-11-17T00:00:00"/>
    <s v="Refund"/>
    <n v="-98"/>
    <n v="-19.98"/>
    <n v="-0.27"/>
    <n v="-118.25"/>
    <s v="Durango"/>
    <x v="27"/>
    <n v="81301"/>
    <x v="2"/>
    <s v="Golden Anchor"/>
    <s v="C7"/>
    <x v="0"/>
    <m/>
    <x v="0"/>
    <m/>
    <m/>
    <x v="0"/>
    <m/>
    <m/>
  </r>
  <r>
    <s v="October"/>
    <s v="GA2766"/>
    <d v="2022-10-01T00:00:00"/>
    <s v="Regular"/>
    <n v="224"/>
    <n v="48.66"/>
    <n v="18.059999999999999"/>
    <n v="290.72000000000003"/>
    <s v="Barrington"/>
    <x v="14"/>
    <n v="8007"/>
    <x v="0"/>
    <s v="Golden Anchor"/>
    <s v="C7"/>
    <x v="0"/>
    <m/>
    <x v="0"/>
    <m/>
    <m/>
    <x v="0"/>
    <m/>
    <m/>
  </r>
  <r>
    <s v="October"/>
    <s v="GA2910"/>
    <d v="2022-10-01T00:00:00"/>
    <s v="Regular"/>
    <n v="330"/>
    <n v="48.66"/>
    <n v="0"/>
    <n v="378.66"/>
    <s v="St. Petersburg"/>
    <x v="12"/>
    <n v="33703"/>
    <x v="2"/>
    <s v="Golden Anchor"/>
    <s v="C7"/>
    <x v="0"/>
    <m/>
    <x v="0"/>
    <m/>
    <m/>
    <x v="0"/>
    <m/>
    <m/>
  </r>
  <r>
    <s v="October"/>
    <s v="GA2868"/>
    <d v="2022-10-01T00:00:00"/>
    <s v="Regular"/>
    <n v="330"/>
    <n v="48.66"/>
    <n v="22.72"/>
    <n v="401.38"/>
    <s v="Grand Rapids"/>
    <x v="19"/>
    <n v="49546"/>
    <x v="0"/>
    <s v="Golden Anchor"/>
    <s v="C7"/>
    <x v="0"/>
    <m/>
    <x v="0"/>
    <m/>
    <m/>
    <x v="0"/>
    <m/>
    <m/>
  </r>
  <r>
    <s v="October"/>
    <s v="GA2875"/>
    <d v="2022-10-01T00:00:00"/>
    <s v="Regular"/>
    <n v="330"/>
    <n v="36.78"/>
    <n v="28.46"/>
    <n v="395.24"/>
    <s v="San Francisco"/>
    <x v="9"/>
    <n v="94123"/>
    <x v="2"/>
    <s v="Golden Anchor"/>
    <s v="C7"/>
    <x v="1"/>
    <n v="330"/>
    <x v="0"/>
    <n v="8.6300000000000002E-2"/>
    <n v="28.478999999999999"/>
    <x v="22"/>
    <n v="28.46"/>
    <n v="1.8999999999998352E-2"/>
  </r>
  <r>
    <s v="October"/>
    <s v="GA2834"/>
    <d v="2022-10-01T00:00:00"/>
    <s v="Regular"/>
    <n v="330"/>
    <n v="36.78"/>
    <n v="30.94"/>
    <n v="397.72"/>
    <s v="Foster City"/>
    <x v="9"/>
    <n v="94404"/>
    <x v="2"/>
    <s v="Golden Anchor"/>
    <s v="C7"/>
    <x v="1"/>
    <n v="330"/>
    <x v="0"/>
    <n v="9.3799999999999994E-2"/>
    <n v="30.953999999999997"/>
    <x v="19"/>
    <n v="30.94"/>
    <n v="1.3999999999995794E-2"/>
  </r>
  <r>
    <s v="October"/>
    <s v="GA3016"/>
    <d v="2022-10-01T00:00:00"/>
    <s v="Regular"/>
    <n v="330"/>
    <n v="48.66"/>
    <n v="46.82"/>
    <n v="425.48"/>
    <s v="Fayetteville"/>
    <x v="17"/>
    <n v="72764"/>
    <x v="2"/>
    <s v="Golden Anchor"/>
    <s v="C7"/>
    <x v="0"/>
    <m/>
    <x v="0"/>
    <m/>
    <m/>
    <x v="0"/>
    <m/>
    <m/>
  </r>
  <r>
    <s v="October"/>
    <s v="GA2751"/>
    <d v="2022-10-01T00:00:00"/>
    <s v="Regular"/>
    <n v="157"/>
    <n v="33.32"/>
    <n v="13.32"/>
    <n v="203.64"/>
    <s v="Warner Robins"/>
    <x v="7"/>
    <n v="31088"/>
    <x v="0"/>
    <s v="Golden Anchor"/>
    <s v="C7"/>
    <x v="0"/>
    <m/>
    <x v="0"/>
    <m/>
    <m/>
    <x v="0"/>
    <m/>
    <m/>
  </r>
  <r>
    <s v="October"/>
    <s v="GA3044"/>
    <d v="2022-10-03T00:00:00"/>
    <s v="Refund"/>
    <n v="-330"/>
    <n v="-48.66"/>
    <n v="0"/>
    <n v="-378.66"/>
    <s v="Tuscaloosa"/>
    <x v="30"/>
    <n v="35405"/>
    <x v="3"/>
    <s v="Golden Anchor"/>
    <s v="C7"/>
    <x v="1"/>
    <n v="-330"/>
    <x v="0"/>
    <n v="7.7499999999999999E-2"/>
    <n v="-25.574999999999999"/>
    <x v="2"/>
    <n v="0"/>
    <n v="-25.574999999999999"/>
  </r>
  <r>
    <s v="October"/>
    <s v="GA2815"/>
    <d v="2022-10-01T00:00:00"/>
    <s v="Regular"/>
    <n v="360"/>
    <n v="48.66"/>
    <n v="28.61"/>
    <n v="437.27"/>
    <s v="BROOKS"/>
    <x v="7"/>
    <n v="30205"/>
    <x v="0"/>
    <s v="Golden Anchor"/>
    <s v="C7"/>
    <x v="0"/>
    <m/>
    <x v="0"/>
    <m/>
    <m/>
    <x v="0"/>
    <m/>
    <m/>
  </r>
  <r>
    <s v="October"/>
    <s v="GA3090"/>
    <d v="2022-10-23T00:00:00"/>
    <s v="Regular"/>
    <n v="0"/>
    <n v="0"/>
    <n v="0"/>
    <n v="0"/>
    <s v="Fairfax"/>
    <x v="3"/>
    <n v="22031"/>
    <x v="0"/>
    <s v="Golden Anchor"/>
    <s v="C7"/>
    <x v="0"/>
    <m/>
    <x v="0"/>
    <m/>
    <m/>
    <x v="0"/>
    <m/>
    <m/>
  </r>
  <r>
    <s v="November"/>
    <s v="GA3104"/>
    <d v="2022-11-03T00:00:00"/>
    <s v="Regular"/>
    <n v="229.2"/>
    <n v="33.32"/>
    <n v="12.14"/>
    <n v="274.66000000000003"/>
    <s v="Urbana"/>
    <x v="3"/>
    <n v="23175"/>
    <x v="0"/>
    <s v="Golden Anchor"/>
    <s v="C7"/>
    <x v="0"/>
    <m/>
    <x v="0"/>
    <m/>
    <m/>
    <x v="0"/>
    <m/>
    <m/>
  </r>
  <r>
    <s v="October"/>
    <s v="GA2958"/>
    <d v="2022-10-01T00:00:00"/>
    <s v="Regular"/>
    <n v="330"/>
    <n v="43.23"/>
    <n v="29.85"/>
    <n v="403.08"/>
    <s v="Houston"/>
    <x v="11"/>
    <n v="77062"/>
    <x v="2"/>
    <s v="Golden Anchor"/>
    <s v="C7"/>
    <x v="0"/>
    <m/>
    <x v="0"/>
    <m/>
    <m/>
    <x v="0"/>
    <m/>
    <m/>
  </r>
  <r>
    <s v="October"/>
    <s v="GA3002"/>
    <d v="2022-10-01T00:00:00"/>
    <s v="Regular"/>
    <n v="563"/>
    <n v="45.41"/>
    <n v="47.15"/>
    <n v="655.56"/>
    <s v="Henderson"/>
    <x v="21"/>
    <n v="89044"/>
    <x v="2"/>
    <s v="Golden Anchor"/>
    <s v="C7"/>
    <x v="0"/>
    <m/>
    <x v="0"/>
    <m/>
    <m/>
    <x v="0"/>
    <m/>
    <m/>
  </r>
  <r>
    <s v="December"/>
    <s v="GA3160"/>
    <d v="2022-12-15T00:00:00"/>
    <s v="Regular"/>
    <n v="165"/>
    <n v="25.1"/>
    <n v="13.31"/>
    <n v="203.41"/>
    <s v="Gulfpory"/>
    <x v="13"/>
    <n v="39507"/>
    <x v="3"/>
    <s v="Golden Anchor"/>
    <s v="C7"/>
    <x v="1"/>
    <n v="165"/>
    <x v="0"/>
    <n v="7.7499999999999999E-2"/>
    <n v="12.7875"/>
    <x v="2"/>
    <n v="13.31"/>
    <n v="-0.52250000000000085"/>
  </r>
  <r>
    <s v="December"/>
    <s v="GA3163"/>
    <d v="2022-12-19T00:00:00"/>
    <s v="Regular"/>
    <n v="0"/>
    <n v="0"/>
    <n v="0"/>
    <n v="0"/>
    <s v="Semora"/>
    <x v="0"/>
    <n v="27343"/>
    <x v="0"/>
    <s v="Golden Anchor"/>
    <s v="C7"/>
    <x v="0"/>
    <m/>
    <x v="0"/>
    <m/>
    <m/>
    <x v="0"/>
    <m/>
    <m/>
  </r>
  <r>
    <s v="October"/>
    <s v="GA2735"/>
    <d v="2022-10-01T00:00:00"/>
    <s v="Regular"/>
    <n v="190"/>
    <n v="25.76"/>
    <n v="0.27"/>
    <n v="216.03"/>
    <s v="Snowmass Village"/>
    <x v="27"/>
    <n v="81615"/>
    <x v="2"/>
    <s v="Golden Anchor"/>
    <s v="C7"/>
    <x v="0"/>
    <m/>
    <x v="0"/>
    <m/>
    <m/>
    <x v="0"/>
    <m/>
    <m/>
  </r>
  <r>
    <s v="December"/>
    <s v="GA3146"/>
    <d v="2022-12-11T00:00:00"/>
    <s v="Regular"/>
    <n v="140"/>
    <n v="145"/>
    <n v="0"/>
    <n v="285"/>
    <s v="Maple"/>
    <x v="52"/>
    <s v="L6A4C6"/>
    <x v="0"/>
    <s v="Golden Anchor"/>
    <s v="C7"/>
    <x v="0"/>
    <m/>
    <x v="0"/>
    <m/>
    <m/>
    <x v="0"/>
    <m/>
    <m/>
  </r>
  <r>
    <s v="October"/>
    <s v="GA3009"/>
    <d v="2022-10-01T00:00:00"/>
    <s v="Regular"/>
    <n v="330"/>
    <n v="43.23"/>
    <n v="29.85"/>
    <n v="403.08"/>
    <s v="Dallas"/>
    <x v="11"/>
    <n v="75225"/>
    <x v="2"/>
    <s v="Golden Anchor"/>
    <s v="C7"/>
    <x v="0"/>
    <m/>
    <x v="0"/>
    <m/>
    <m/>
    <x v="0"/>
    <m/>
    <m/>
  </r>
  <r>
    <s v="October"/>
    <s v="GA2829"/>
    <d v="2022-10-01T00:00:00"/>
    <s v="Regular"/>
    <n v="330"/>
    <n v="48.66"/>
    <n v="26.51"/>
    <n v="405.17"/>
    <s v="Cleveland"/>
    <x v="13"/>
    <n v="38732"/>
    <x v="3"/>
    <s v="Golden Anchor"/>
    <s v="C7"/>
    <x v="1"/>
    <n v="330"/>
    <x v="0"/>
    <n v="7.7499999999999999E-2"/>
    <n v="25.574999999999999"/>
    <x v="2"/>
    <n v="26.51"/>
    <n v="-0.93500000000000227"/>
  </r>
  <r>
    <s v="December"/>
    <s v="GA3149"/>
    <d v="2022-12-12T00:00:00"/>
    <s v="Regular"/>
    <n v="280"/>
    <n v="48.66"/>
    <n v="25.47"/>
    <n v="354.13"/>
    <s v="Alpharetta"/>
    <x v="7"/>
    <n v="30009"/>
    <x v="0"/>
    <s v="Golden Anchor"/>
    <s v="C7"/>
    <x v="0"/>
    <m/>
    <x v="0"/>
    <m/>
    <m/>
    <x v="0"/>
    <m/>
    <m/>
  </r>
  <r>
    <s v="December"/>
    <s v="GA3164"/>
    <d v="2022-12-26T00:00:00"/>
    <s v="Regular"/>
    <n v="255"/>
    <n v="33.32"/>
    <n v="20.18"/>
    <n v="308.5"/>
    <s v="Gainesville"/>
    <x v="7"/>
    <n v="30506"/>
    <x v="0"/>
    <s v="Golden Anchor"/>
    <s v="C7"/>
    <x v="0"/>
    <m/>
    <x v="0"/>
    <m/>
    <m/>
    <x v="0"/>
    <m/>
    <m/>
  </r>
  <r>
    <s v="October"/>
    <s v="GA2874"/>
    <d v="2022-10-01T00:00:00"/>
    <s v="Regular"/>
    <n v="330"/>
    <n v="43.23"/>
    <n v="29.85"/>
    <n v="403.08"/>
    <s v="Austin"/>
    <x v="11"/>
    <n v="78735"/>
    <x v="2"/>
    <s v="Golden Anchor"/>
    <s v="C7"/>
    <x v="0"/>
    <m/>
    <x v="0"/>
    <m/>
    <m/>
    <x v="0"/>
    <m/>
    <m/>
  </r>
  <r>
    <s v="October"/>
    <s v="GA2988"/>
    <d v="2022-10-01T00:00:00"/>
    <s v="Regular"/>
    <n v="310"/>
    <n v="48.66"/>
    <n v="25.11"/>
    <n v="383.77"/>
    <s v="Pittsburgh"/>
    <x v="15"/>
    <s v="15236-2028"/>
    <x v="2"/>
    <s v="Golden Anchor"/>
    <s v="C7"/>
    <x v="0"/>
    <m/>
    <x v="0"/>
    <m/>
    <m/>
    <x v="0"/>
    <m/>
    <m/>
  </r>
  <r>
    <s v="October"/>
    <s v="GA3095"/>
    <d v="2022-10-26T00:00:00"/>
    <s v="Regular"/>
    <n v="0"/>
    <n v="0"/>
    <n v="0"/>
    <n v="0"/>
    <s v="Baltimore"/>
    <x v="6"/>
    <n v="21224"/>
    <x v="2"/>
    <s v="Golden Anchor"/>
    <s v="C7"/>
    <x v="0"/>
    <m/>
    <x v="0"/>
    <m/>
    <m/>
    <x v="0"/>
    <m/>
    <m/>
  </r>
  <r>
    <s v="December"/>
    <s v="GA3144"/>
    <d v="2022-12-11T00:00:00"/>
    <s v="Regular"/>
    <n v="190"/>
    <n v="28.09"/>
    <n v="17.46"/>
    <n v="235.55"/>
    <s v="Houston"/>
    <x v="11"/>
    <n v="77096"/>
    <x v="2"/>
    <s v="Golden Anchor"/>
    <s v="C7"/>
    <x v="0"/>
    <m/>
    <x v="0"/>
    <m/>
    <m/>
    <x v="0"/>
    <m/>
    <m/>
  </r>
  <r>
    <s v="December"/>
    <s v="GA3139"/>
    <d v="2022-12-02T00:00:00"/>
    <s v="Regular"/>
    <n v="390"/>
    <n v="44.87"/>
    <n v="34.79"/>
    <n v="469.66"/>
    <s v="Plano"/>
    <x v="11"/>
    <n v="75093"/>
    <x v="2"/>
    <s v="Golden Anchor"/>
    <s v="C7"/>
    <x v="0"/>
    <m/>
    <x v="0"/>
    <m/>
    <m/>
    <x v="0"/>
    <m/>
    <m/>
  </r>
  <r>
    <s v="October"/>
    <s v="GA2831"/>
    <d v="2022-10-01T00:00:00"/>
    <s v="Regular"/>
    <n v="330"/>
    <n v="48.66"/>
    <n v="0"/>
    <n v="378.66"/>
    <s v="fleming island"/>
    <x v="12"/>
    <n v="32003"/>
    <x v="2"/>
    <s v="Golden Anchor"/>
    <s v="C7"/>
    <x v="0"/>
    <m/>
    <x v="0"/>
    <m/>
    <m/>
    <x v="0"/>
    <m/>
    <m/>
  </r>
  <r>
    <s v="December"/>
    <s v="GA3147"/>
    <d v="2022-12-12T00:00:00"/>
    <s v="Regular"/>
    <n v="280"/>
    <n v="43.23"/>
    <n v="25.86"/>
    <n v="349.09"/>
    <s v="Dallas"/>
    <x v="11"/>
    <n v="75214"/>
    <x v="2"/>
    <s v="Golden Anchor"/>
    <s v="C7"/>
    <x v="0"/>
    <m/>
    <x v="0"/>
    <m/>
    <m/>
    <x v="0"/>
    <m/>
    <m/>
  </r>
  <r>
    <s v="October"/>
    <s v="GA2756"/>
    <d v="2022-10-01T00:00:00"/>
    <s v="Regular"/>
    <n v="190"/>
    <n v="28.09"/>
    <n v="17.46"/>
    <n v="235.55"/>
    <s v="League City"/>
    <x v="11"/>
    <n v="77573"/>
    <x v="2"/>
    <s v="Golden Anchor"/>
    <s v="C7"/>
    <x v="0"/>
    <m/>
    <x v="0"/>
    <m/>
    <m/>
    <x v="0"/>
    <m/>
    <m/>
  </r>
  <r>
    <s v="December"/>
    <s v="GA3157"/>
    <d v="2022-12-14T00:00:00"/>
    <s v="Regular"/>
    <n v="0"/>
    <n v="0"/>
    <n v="0"/>
    <n v="0"/>
    <s v="Hinsdale"/>
    <x v="22"/>
    <n v="60521"/>
    <x v="0"/>
    <s v="Golden Anchor"/>
    <s v="C7"/>
    <x v="0"/>
    <m/>
    <x v="0"/>
    <m/>
    <m/>
    <x v="0"/>
    <m/>
    <m/>
  </r>
  <r>
    <s v="October"/>
    <s v="GA2719"/>
    <d v="2022-10-01T00:00:00"/>
    <s v="Regular"/>
    <n v="190"/>
    <n v="29.86"/>
    <n v="11.4"/>
    <n v="231.26"/>
    <s v="Clifton"/>
    <x v="3"/>
    <n v="20124"/>
    <x v="3"/>
    <s v="Golden Anchor"/>
    <s v="C7"/>
    <x v="1"/>
    <n v="190"/>
    <x v="0"/>
    <n v="7.7499999999999999E-2"/>
    <n v="14.725"/>
    <x v="2"/>
    <n v="11.4"/>
    <n v="3.3249999999999993"/>
  </r>
  <r>
    <s v="October"/>
    <s v="GA2967"/>
    <d v="2022-10-01T00:00:00"/>
    <s v="Regular"/>
    <n v="330"/>
    <n v="43.23"/>
    <n v="29.85"/>
    <n v="403.08"/>
    <s v="Austin"/>
    <x v="11"/>
    <n v="78738"/>
    <x v="2"/>
    <s v="Golden Anchor"/>
    <s v="C7"/>
    <x v="0"/>
    <m/>
    <x v="0"/>
    <m/>
    <m/>
    <x v="0"/>
    <m/>
    <m/>
  </r>
  <r>
    <s v="October"/>
    <s v="GA3086"/>
    <d v="2022-10-22T00:00:00"/>
    <s v="Regular"/>
    <n v="6.1"/>
    <n v="19.920000000000002"/>
    <n v="0.37"/>
    <n v="26.39"/>
    <s v="Boise"/>
    <x v="32"/>
    <n v="83713"/>
    <x v="2"/>
    <s v="Golden Anchor"/>
    <s v="C7"/>
    <x v="0"/>
    <m/>
    <x v="0"/>
    <m/>
    <m/>
    <x v="0"/>
    <m/>
    <m/>
  </r>
  <r>
    <s v="October"/>
    <s v="GA3054"/>
    <d v="2022-10-04T00:00:00"/>
    <s v="Regular"/>
    <n v="274"/>
    <n v="48.66"/>
    <n v="20.170000000000002"/>
    <n v="342.83"/>
    <s v="Chicago"/>
    <x v="22"/>
    <n v="60613"/>
    <x v="0"/>
    <s v="Golden Anchor"/>
    <s v="C7"/>
    <x v="0"/>
    <m/>
    <x v="0"/>
    <m/>
    <m/>
    <x v="0"/>
    <m/>
    <m/>
  </r>
  <r>
    <s v="October"/>
    <s v="GA2748"/>
    <d v="2022-10-01T00:00:00"/>
    <s v="Regular"/>
    <n v="140"/>
    <n v="29.86"/>
    <n v="7.42"/>
    <n v="177.28"/>
    <s v="Lynchburg"/>
    <x v="3"/>
    <n v="24502"/>
    <x v="0"/>
    <s v="Golden Anchor"/>
    <s v="C7"/>
    <x v="0"/>
    <m/>
    <x v="0"/>
    <m/>
    <m/>
    <x v="0"/>
    <m/>
    <m/>
  </r>
  <r>
    <s v="October"/>
    <s v="GA2876"/>
    <d v="2022-10-01T00:00:00"/>
    <s v="Regular"/>
    <n v="330"/>
    <n v="43.23"/>
    <n v="23.4"/>
    <n v="396.63"/>
    <s v="Sioux Falls"/>
    <x v="50"/>
    <n v="57108"/>
    <x v="2"/>
    <s v="Golden Anchor"/>
    <s v="C7"/>
    <x v="0"/>
    <m/>
    <x v="0"/>
    <m/>
    <m/>
    <x v="0"/>
    <m/>
    <m/>
  </r>
  <r>
    <s v="October"/>
    <s v="GA3045"/>
    <d v="2022-10-03T00:00:00"/>
    <s v="Regular"/>
    <n v="282.3"/>
    <n v="46.63"/>
    <n v="0"/>
    <n v="328.93"/>
    <s v="Tuscaloosa"/>
    <x v="30"/>
    <n v="35405"/>
    <x v="3"/>
    <s v="Golden Anchor"/>
    <s v="C7"/>
    <x v="1"/>
    <n v="282.3"/>
    <x v="0"/>
    <n v="7.7499999999999999E-2"/>
    <n v="21.878250000000001"/>
    <x v="2"/>
    <n v="0"/>
    <n v="21.878250000000001"/>
  </r>
  <r>
    <s v="October"/>
    <s v="GA2732"/>
    <d v="2022-10-01T00:00:00"/>
    <s v="Regular"/>
    <n v="140"/>
    <n v="28.09"/>
    <n v="13.45"/>
    <n v="181.54"/>
    <s v="Austin"/>
    <x v="11"/>
    <n v="78735"/>
    <x v="2"/>
    <s v="Golden Anchor"/>
    <s v="C7"/>
    <x v="0"/>
    <m/>
    <x v="0"/>
    <m/>
    <m/>
    <x v="0"/>
    <m/>
    <m/>
  </r>
  <r>
    <s v="October"/>
    <s v="GA2963"/>
    <d v="2022-10-01T00:00:00"/>
    <s v="Regular"/>
    <n v="330"/>
    <n v="0"/>
    <n v="25.58"/>
    <n v="355.58"/>
    <s v="null"/>
    <x v="1"/>
    <s v="null"/>
    <x v="2"/>
    <s v="Golden Anchor"/>
    <s v="C7"/>
    <x v="1"/>
    <n v="330"/>
    <x v="0"/>
    <n v="7.7499999999999999E-2"/>
    <n v="25.574999999999999"/>
    <x v="2"/>
    <n v="25.58"/>
    <n v="-4.9999999999990052E-3"/>
  </r>
  <r>
    <s v="October"/>
    <s v="GA2894"/>
    <d v="2022-10-01T00:00:00"/>
    <s v="Regular"/>
    <n v="330"/>
    <n v="39.270000000000003"/>
    <n v="0.27"/>
    <n v="369.54"/>
    <s v="DENVER"/>
    <x v="27"/>
    <n v="80210"/>
    <x v="2"/>
    <s v="Golden Anchor"/>
    <s v="C7"/>
    <x v="0"/>
    <m/>
    <x v="0"/>
    <m/>
    <m/>
    <x v="0"/>
    <m/>
    <m/>
  </r>
  <r>
    <s v="October"/>
    <s v="GA2749"/>
    <d v="2022-10-01T00:00:00"/>
    <s v="Regular"/>
    <n v="149"/>
    <n v="25.1"/>
    <n v="13.5"/>
    <n v="187.6"/>
    <s v="Roswell"/>
    <x v="7"/>
    <n v="30075"/>
    <x v="0"/>
    <s v="Golden Anchor"/>
    <s v="C7"/>
    <x v="0"/>
    <m/>
    <x v="0"/>
    <m/>
    <m/>
    <x v="0"/>
    <m/>
    <m/>
  </r>
  <r>
    <s v="October"/>
    <s v="GA2929"/>
    <d v="2022-10-01T00:00:00"/>
    <s v="Regular"/>
    <n v="330"/>
    <n v="36.78"/>
    <n v="28.88"/>
    <n v="395.66"/>
    <s v="Brentwood"/>
    <x v="9"/>
    <n v="94513"/>
    <x v="2"/>
    <s v="Golden Anchor"/>
    <s v="C7"/>
    <x v="1"/>
    <n v="330"/>
    <x v="0"/>
    <n v="8.7499999999999994E-2"/>
    <n v="28.874999999999996"/>
    <x v="12"/>
    <n v="28.88"/>
    <n v="-5.000000000002558E-3"/>
  </r>
  <r>
    <s v="December"/>
    <s v="GA3140"/>
    <d v="2022-12-07T00:00:00"/>
    <s v="Regular"/>
    <n v="175"/>
    <n v="29.52"/>
    <n v="14.47"/>
    <n v="218.99"/>
    <s v="Reno"/>
    <x v="21"/>
    <n v="89503"/>
    <x v="2"/>
    <s v="Golden Anchor"/>
    <s v="C7"/>
    <x v="0"/>
    <m/>
    <x v="0"/>
    <m/>
    <m/>
    <x v="0"/>
    <m/>
    <m/>
  </r>
  <r>
    <s v="October"/>
    <s v="GA2898"/>
    <d v="2022-10-01T00:00:00"/>
    <s v="Regular"/>
    <n v="330"/>
    <n v="36.78"/>
    <n v="27.55"/>
    <n v="394.33"/>
    <s v="Fresno"/>
    <x v="9"/>
    <n v="93711"/>
    <x v="2"/>
    <s v="Golden Anchor"/>
    <s v="C7"/>
    <x v="1"/>
    <n v="330"/>
    <x v="0"/>
    <n v="8.3500000000000005E-2"/>
    <n v="27.555000000000003"/>
    <x v="14"/>
    <n v="27.55"/>
    <n v="5.000000000002558E-3"/>
  </r>
  <r>
    <s v="October"/>
    <s v="GA2765"/>
    <d v="2022-10-01T00:00:00"/>
    <s v="Regular"/>
    <n v="190"/>
    <n v="28.09"/>
    <n v="17.46"/>
    <n v="235.55"/>
    <s v="Grapevine"/>
    <x v="11"/>
    <n v="76051"/>
    <x v="2"/>
    <s v="Golden Anchor"/>
    <s v="C7"/>
    <x v="0"/>
    <m/>
    <x v="0"/>
    <m/>
    <m/>
    <x v="0"/>
    <m/>
    <m/>
  </r>
  <r>
    <s v="October"/>
    <s v="GA2745"/>
    <d v="2022-10-01T00:00:00"/>
    <s v="Regular"/>
    <n v="140"/>
    <n v="28.55"/>
    <n v="14.35"/>
    <n v="182.9"/>
    <s v="OAKLAND"/>
    <x v="9"/>
    <n v="94611"/>
    <x v="2"/>
    <s v="Golden Anchor"/>
    <s v="C7"/>
    <x v="1"/>
    <n v="140"/>
    <x v="0"/>
    <n v="0.10249999999999999"/>
    <n v="14.35"/>
    <x v="6"/>
    <n v="14.35"/>
    <n v="0"/>
  </r>
  <r>
    <s v="October"/>
    <s v="GA3080"/>
    <d v="2022-10-18T00:00:00"/>
    <s v="Regular"/>
    <n v="165"/>
    <n v="25.1"/>
    <n v="11.41"/>
    <n v="201.51"/>
    <s v="York"/>
    <x v="15"/>
    <n v="17408"/>
    <x v="2"/>
    <s v="Golden Anchor"/>
    <s v="C7"/>
    <x v="0"/>
    <m/>
    <x v="0"/>
    <m/>
    <m/>
    <x v="0"/>
    <m/>
    <m/>
  </r>
  <r>
    <s v="October"/>
    <s v="GA3029"/>
    <d v="2022-10-01T00:00:00"/>
    <s v="Regular"/>
    <n v="274"/>
    <n v="48.66"/>
    <n v="25"/>
    <n v="347.66"/>
    <s v="atlanta"/>
    <x v="7"/>
    <n v="30338"/>
    <x v="0"/>
    <s v="Golden Anchor"/>
    <s v="C7"/>
    <x v="0"/>
    <m/>
    <x v="0"/>
    <m/>
    <m/>
    <x v="0"/>
    <m/>
    <m/>
  </r>
  <r>
    <s v="October"/>
    <s v="GA2753"/>
    <d v="2022-10-01T00:00:00"/>
    <s v="Regular"/>
    <n v="190"/>
    <n v="28.09"/>
    <n v="17.46"/>
    <n v="235.55"/>
    <s v="Plano"/>
    <x v="11"/>
    <n v="75024"/>
    <x v="2"/>
    <s v="Golden Anchor"/>
    <s v="C7"/>
    <x v="0"/>
    <m/>
    <x v="0"/>
    <m/>
    <m/>
    <x v="0"/>
    <m/>
    <m/>
  </r>
  <r>
    <s v="October"/>
    <s v="GA2914"/>
    <d v="2022-10-01T00:00:00"/>
    <s v="Regular"/>
    <n v="330"/>
    <n v="48.66"/>
    <n v="26.51"/>
    <n v="405.17"/>
    <s v="Kendallville"/>
    <x v="18"/>
    <n v="46755"/>
    <x v="2"/>
    <s v="Golden Anchor"/>
    <s v="C7"/>
    <x v="0"/>
    <m/>
    <x v="0"/>
    <m/>
    <m/>
    <x v="0"/>
    <m/>
    <m/>
  </r>
  <r>
    <s v="October"/>
    <s v="GA3078"/>
    <d v="2022-10-17T00:00:00"/>
    <s v="Regular"/>
    <n v="330"/>
    <n v="48.66"/>
    <n v="0"/>
    <n v="378.66"/>
    <s v="Golden Oak"/>
    <x v="12"/>
    <n v="32836"/>
    <x v="2"/>
    <s v="Golden Anchor"/>
    <s v="C7"/>
    <x v="0"/>
    <m/>
    <x v="0"/>
    <m/>
    <m/>
    <x v="0"/>
    <m/>
    <m/>
  </r>
  <r>
    <s v="October"/>
    <s v="GA2931"/>
    <d v="2022-10-01T00:00:00"/>
    <s v="Regular"/>
    <n v="330"/>
    <n v="38.65"/>
    <n v="0"/>
    <n v="368.65"/>
    <s v="Portland"/>
    <x v="39"/>
    <n v="97239"/>
    <x v="2"/>
    <s v="Golden Anchor"/>
    <s v="C7"/>
    <x v="0"/>
    <m/>
    <x v="0"/>
    <m/>
    <m/>
    <x v="0"/>
    <m/>
    <m/>
  </r>
  <r>
    <s v="October"/>
    <s v="GA2927"/>
    <d v="2022-10-01T00:00:00"/>
    <s v="Regular"/>
    <n v="330"/>
    <n v="36.78"/>
    <n v="23.92"/>
    <n v="390.7"/>
    <s v="Westlake Village"/>
    <x v="9"/>
    <n v="91361"/>
    <x v="2"/>
    <s v="Golden Anchor"/>
    <s v="C7"/>
    <x v="1"/>
    <n v="330"/>
    <x v="0"/>
    <n v="7.2499999999999995E-2"/>
    <n v="23.924999999999997"/>
    <x v="3"/>
    <n v="23.92"/>
    <n v="4.9999999999954525E-3"/>
  </r>
  <r>
    <s v="October"/>
    <s v="GA2740"/>
    <d v="2022-10-01T00:00:00"/>
    <s v="Regular"/>
    <n v="190"/>
    <n v="29.86"/>
    <n v="13.19"/>
    <n v="233.05"/>
    <s v="Greenville"/>
    <x v="28"/>
    <n v="29615"/>
    <x v="2"/>
    <s v="Golden Anchor"/>
    <s v="C7"/>
    <x v="0"/>
    <m/>
    <x v="0"/>
    <m/>
    <m/>
    <x v="0"/>
    <m/>
    <m/>
  </r>
  <r>
    <s v="October"/>
    <s v="GA3030"/>
    <d v="2022-10-01T00:00:00"/>
    <s v="Regular"/>
    <n v="330"/>
    <n v="48.66"/>
    <n v="33.71"/>
    <n v="412.37"/>
    <s v="Atlanta"/>
    <x v="7"/>
    <n v="30318"/>
    <x v="0"/>
    <s v="Golden Anchor"/>
    <s v="C7"/>
    <x v="0"/>
    <m/>
    <x v="0"/>
    <m/>
    <m/>
    <x v="0"/>
    <m/>
    <m/>
  </r>
  <r>
    <s v="October"/>
    <s v="GA3040"/>
    <d v="2022-10-01T00:00:00"/>
    <s v="Regular"/>
    <n v="280"/>
    <n v="48.66"/>
    <n v="23.01"/>
    <n v="351.67"/>
    <s v="Fayetteville"/>
    <x v="0"/>
    <n v="28311"/>
    <x v="0"/>
    <s v="Golden Anchor"/>
    <s v="C7"/>
    <x v="0"/>
    <m/>
    <x v="0"/>
    <m/>
    <m/>
    <x v="0"/>
    <m/>
    <m/>
  </r>
  <r>
    <s v="October"/>
    <s v="GA2797"/>
    <d v="2022-10-01T00:00:00"/>
    <s v="Regular"/>
    <n v="330"/>
    <n v="48.66"/>
    <n v="29.54"/>
    <n v="408.2"/>
    <s v="Cleves"/>
    <x v="10"/>
    <n v="45002"/>
    <x v="0"/>
    <s v="Golden Anchor"/>
    <s v="C7"/>
    <x v="0"/>
    <m/>
    <x v="0"/>
    <m/>
    <m/>
    <x v="0"/>
    <m/>
    <m/>
  </r>
  <r>
    <s v="October"/>
    <s v="GA3017"/>
    <d v="2022-10-01T00:00:00"/>
    <s v="Regular"/>
    <n v="330"/>
    <n v="48.66"/>
    <n v="33.71"/>
    <n v="412.37"/>
    <s v="East Point"/>
    <x v="7"/>
    <n v="30344"/>
    <x v="0"/>
    <s v="Golden Anchor"/>
    <s v="C7"/>
    <x v="0"/>
    <m/>
    <x v="0"/>
    <m/>
    <m/>
    <x v="0"/>
    <m/>
    <m/>
  </r>
  <r>
    <s v="October"/>
    <s v="GA3085"/>
    <d v="2022-10-19T00:00:00"/>
    <s v="Regular"/>
    <n v="330"/>
    <n v="38.65"/>
    <n v="23.42"/>
    <n v="392.07"/>
    <s v="Genoa"/>
    <x v="21"/>
    <n v="89411"/>
    <x v="2"/>
    <s v="Golden Anchor"/>
    <s v="C7"/>
    <x v="0"/>
    <m/>
    <x v="0"/>
    <m/>
    <m/>
    <x v="0"/>
    <m/>
    <m/>
  </r>
  <r>
    <s v="October"/>
    <s v="GA2864"/>
    <d v="2022-10-01T00:00:00"/>
    <s v="Regular"/>
    <n v="268"/>
    <n v="39.270000000000003"/>
    <n v="21.58"/>
    <n v="328.85"/>
    <s v="Scottsdale"/>
    <x v="24"/>
    <n v="85250"/>
    <x v="2"/>
    <s v="Golden Anchor"/>
    <s v="C7"/>
    <x v="0"/>
    <m/>
    <x v="0"/>
    <m/>
    <m/>
    <x v="0"/>
    <m/>
    <m/>
  </r>
  <r>
    <s v="October"/>
    <s v="GA2911"/>
    <d v="2022-10-01T00:00:00"/>
    <s v="Regular"/>
    <n v="330"/>
    <n v="43.23"/>
    <n v="29.85"/>
    <n v="403.08"/>
    <s v="Dallas"/>
    <x v="11"/>
    <n v="75231"/>
    <x v="2"/>
    <s v="Golden Anchor"/>
    <s v="C7"/>
    <x v="0"/>
    <m/>
    <x v="0"/>
    <m/>
    <m/>
    <x v="0"/>
    <m/>
    <m/>
  </r>
  <r>
    <s v="October"/>
    <s v="GA3064"/>
    <d v="2022-10-05T00:00:00"/>
    <s v="Refund"/>
    <n v="-330"/>
    <n v="-36.78"/>
    <n v="-28.05"/>
    <n v="-394.83"/>
    <s v="Santa Rosa"/>
    <x v="9"/>
    <n v="95404"/>
    <x v="3"/>
    <s v="Golden Anchor"/>
    <s v="C7"/>
    <x v="1"/>
    <n v="-330"/>
    <x v="0"/>
    <n v="9.2499999999999999E-2"/>
    <n v="-30.524999999999999"/>
    <x v="15"/>
    <n v="-28.05"/>
    <n v="-2.4749999999999979"/>
  </r>
  <r>
    <s v="October"/>
    <s v="GA2944"/>
    <d v="2022-10-01T00:00:00"/>
    <s v="Regular"/>
    <n v="330"/>
    <n v="36.78"/>
    <n v="33.83"/>
    <n v="400.61"/>
    <s v="West Hollywood"/>
    <x v="9"/>
    <n v="90046"/>
    <x v="2"/>
    <s v="Golden Anchor"/>
    <s v="C7"/>
    <x v="1"/>
    <n v="330"/>
    <x v="0"/>
    <n v="0.10249999999999999"/>
    <n v="33.824999999999996"/>
    <x v="5"/>
    <n v="33.83"/>
    <n v="-5.000000000002558E-3"/>
  </r>
  <r>
    <s v="October"/>
    <s v="GA2950"/>
    <d v="2022-10-01T00:00:00"/>
    <s v="Regular"/>
    <n v="197.99"/>
    <n v="43.23"/>
    <n v="19.3"/>
    <n v="260.52"/>
    <s v="Dallas"/>
    <x v="11"/>
    <n v="75209"/>
    <x v="2"/>
    <s v="Golden Anchor"/>
    <s v="C7"/>
    <x v="0"/>
    <m/>
    <x v="0"/>
    <m/>
    <m/>
    <x v="0"/>
    <m/>
    <m/>
  </r>
  <r>
    <s v="October"/>
    <s v="GA2754"/>
    <d v="2022-10-01T00:00:00"/>
    <s v="Regular"/>
    <n v="140"/>
    <n v="29.86"/>
    <n v="10.62"/>
    <n v="180.48"/>
    <s v="Chicago"/>
    <x v="22"/>
    <n v="60657"/>
    <x v="0"/>
    <s v="Golden Anchor"/>
    <s v="C7"/>
    <x v="0"/>
    <m/>
    <x v="0"/>
    <m/>
    <m/>
    <x v="0"/>
    <m/>
    <m/>
  </r>
  <r>
    <s v="October"/>
    <s v="GA2936"/>
    <d v="2022-10-01T00:00:00"/>
    <s v="Regular"/>
    <n v="280"/>
    <n v="42.43"/>
    <n v="23.39"/>
    <n v="345.82"/>
    <s v="Charlotte"/>
    <x v="0"/>
    <n v="28209"/>
    <x v="0"/>
    <s v="Golden Anchor"/>
    <s v="C7"/>
    <x v="0"/>
    <m/>
    <x v="0"/>
    <m/>
    <m/>
    <x v="0"/>
    <m/>
    <m/>
  </r>
  <r>
    <s v="October"/>
    <s v="GA3015"/>
    <d v="2022-10-01T00:00:00"/>
    <s v="Regular"/>
    <n v="280"/>
    <n v="43.23"/>
    <n v="25.86"/>
    <n v="349.09"/>
    <s v="Argyle"/>
    <x v="11"/>
    <n v="76226"/>
    <x v="2"/>
    <s v="Golden Anchor"/>
    <s v="C7"/>
    <x v="0"/>
    <m/>
    <x v="0"/>
    <m/>
    <m/>
    <x v="0"/>
    <m/>
    <m/>
  </r>
  <r>
    <s v="October"/>
    <s v="GA2999"/>
    <d v="2022-10-01T00:00:00"/>
    <s v="Regular"/>
    <n v="330"/>
    <n v="48.66"/>
    <n v="31.72"/>
    <n v="410.38"/>
    <s v="Hastings-On-Hudson"/>
    <x v="5"/>
    <n v="10706"/>
    <x v="2"/>
    <s v="Golden Anchor"/>
    <s v="C7"/>
    <x v="0"/>
    <m/>
    <x v="0"/>
    <m/>
    <m/>
    <x v="0"/>
    <m/>
    <m/>
  </r>
  <r>
    <s v="October"/>
    <s v="GA2858"/>
    <d v="2022-10-01T00:00:00"/>
    <s v="Regular"/>
    <n v="330"/>
    <n v="48.66"/>
    <n v="0"/>
    <n v="378.66"/>
    <s v="Minneapolis"/>
    <x v="23"/>
    <n v="55417"/>
    <x v="2"/>
    <s v="Golden Anchor"/>
    <s v="C7"/>
    <x v="0"/>
    <m/>
    <x v="0"/>
    <m/>
    <m/>
    <x v="0"/>
    <m/>
    <m/>
  </r>
  <r>
    <s v="October"/>
    <s v="GA3047"/>
    <d v="2022-10-03T00:00:00"/>
    <s v="Regular"/>
    <n v="282.3"/>
    <n v="52.86"/>
    <n v="0"/>
    <n v="335.16"/>
    <s v="Tuscaloosa"/>
    <x v="30"/>
    <n v="35405"/>
    <x v="3"/>
    <s v="Golden Anchor"/>
    <s v="C7"/>
    <x v="1"/>
    <n v="282.3"/>
    <x v="0"/>
    <n v="7.7499999999999999E-2"/>
    <n v="21.878250000000001"/>
    <x v="2"/>
    <n v="0"/>
    <n v="21.878250000000001"/>
  </r>
  <r>
    <s v="October"/>
    <s v="GA3003"/>
    <d v="2022-10-01T00:00:00"/>
    <s v="Regular"/>
    <n v="330"/>
    <n v="43.23"/>
    <n v="29.85"/>
    <n v="403.08"/>
    <s v="Fort Worth"/>
    <x v="11"/>
    <n v="76109"/>
    <x v="2"/>
    <s v="Golden Anchor"/>
    <s v="C7"/>
    <x v="0"/>
    <m/>
    <x v="0"/>
    <m/>
    <m/>
    <x v="0"/>
    <m/>
    <m/>
  </r>
  <r>
    <s v="October"/>
    <s v="GA2738"/>
    <d v="2022-10-01T00:00:00"/>
    <s v="Regular"/>
    <n v="190.01"/>
    <n v="28.55"/>
    <n v="14.72"/>
    <n v="233.28"/>
    <s v="San Diego"/>
    <x v="9"/>
    <n v="92127"/>
    <x v="2"/>
    <s v="Golden Anchor"/>
    <s v="C7"/>
    <x v="1"/>
    <n v="190.01"/>
    <x v="0"/>
    <n v="7.7499999999999999E-2"/>
    <n v="14.725774999999999"/>
    <x v="1"/>
    <n v="14.72"/>
    <n v="5.7749999999980872E-3"/>
  </r>
  <r>
    <s v="October"/>
    <s v="GA2852"/>
    <d v="2022-10-01T00:00:00"/>
    <s v="Regular"/>
    <n v="274"/>
    <n v="39.270000000000003"/>
    <n v="0.27"/>
    <n v="313.54000000000002"/>
    <s v="Lakewood"/>
    <x v="27"/>
    <n v="80215"/>
    <x v="2"/>
    <s v="Golden Anchor"/>
    <s v="C7"/>
    <x v="0"/>
    <m/>
    <x v="0"/>
    <m/>
    <m/>
    <x v="0"/>
    <m/>
    <m/>
  </r>
  <r>
    <s v="October"/>
    <s v="GA2952"/>
    <d v="2022-10-01T00:00:00"/>
    <s v="Regular"/>
    <n v="330"/>
    <n v="48.66"/>
    <n v="29.35"/>
    <n v="408.01"/>
    <s v="Alpharetta"/>
    <x v="7"/>
    <n v="30009"/>
    <x v="0"/>
    <s v="Golden Anchor"/>
    <s v="C7"/>
    <x v="0"/>
    <m/>
    <x v="0"/>
    <m/>
    <m/>
    <x v="0"/>
    <m/>
    <m/>
  </r>
  <r>
    <s v="October"/>
    <s v="GA3073"/>
    <d v="2022-10-11T00:00:00"/>
    <s v="Refund"/>
    <n v="-240.19"/>
    <n v="-290"/>
    <n v="0"/>
    <n v="-530.19000000000005"/>
    <s v="Calgary"/>
    <x v="53"/>
    <s v="T3R0C9"/>
    <x v="3"/>
    <s v="Golden Anchor"/>
    <s v="C7"/>
    <x v="1"/>
    <n v="-240.19"/>
    <x v="0"/>
    <n v="7.7499999999999999E-2"/>
    <n v="-18.614725"/>
    <x v="2"/>
    <n v="0"/>
    <n v="-18.614725"/>
  </r>
  <r>
    <s v="October"/>
    <s v="GA2774"/>
    <d v="2022-10-01T00:00:00"/>
    <s v="Regular"/>
    <n v="274"/>
    <n v="43.23"/>
    <n v="25.38"/>
    <n v="342.61"/>
    <s v="San Antonio"/>
    <x v="11"/>
    <n v="78230"/>
    <x v="2"/>
    <s v="Golden Anchor"/>
    <s v="C7"/>
    <x v="0"/>
    <m/>
    <x v="0"/>
    <m/>
    <m/>
    <x v="0"/>
    <m/>
    <m/>
  </r>
  <r>
    <s v="October"/>
    <s v="GA2744"/>
    <d v="2022-10-01T00:00:00"/>
    <s v="Regular"/>
    <n v="136.1"/>
    <n v="29.29"/>
    <n v="12.59"/>
    <n v="177.98"/>
    <s v="Los Gatos"/>
    <x v="9"/>
    <s v="95032-1131"/>
    <x v="2"/>
    <s v="Golden Anchor"/>
    <s v="C7"/>
    <x v="1"/>
    <n v="136.1"/>
    <x v="0"/>
    <n v="9.2499999999999999E-2"/>
    <n v="12.58925"/>
    <x v="11"/>
    <n v="12.59"/>
    <n v="-7.5000000000002842E-4"/>
  </r>
  <r>
    <s v="October"/>
    <s v="GA3081"/>
    <d v="2022-10-18T00:00:00"/>
    <s v="Regular"/>
    <n v="330"/>
    <n v="39.270000000000003"/>
    <n v="0"/>
    <n v="369.27"/>
    <s v="Kalispell"/>
    <x v="34"/>
    <n v="59901"/>
    <x v="0"/>
    <s v="Golden Anchor"/>
    <s v="C7"/>
    <x v="0"/>
    <m/>
    <x v="0"/>
    <m/>
    <m/>
    <x v="0"/>
    <m/>
    <m/>
  </r>
  <r>
    <s v="October"/>
    <s v="GA2897"/>
    <d v="2022-10-01T00:00:00"/>
    <s v="Regular"/>
    <n v="330"/>
    <n v="43.23"/>
    <n v="29.85"/>
    <n v="403.08"/>
    <s v="Frisco"/>
    <x v="11"/>
    <n v="75034"/>
    <x v="2"/>
    <s v="Golden Anchor"/>
    <s v="C7"/>
    <x v="0"/>
    <m/>
    <x v="0"/>
    <m/>
    <m/>
    <x v="0"/>
    <m/>
    <m/>
  </r>
  <r>
    <s v="November"/>
    <s v="GA3119"/>
    <d v="2022-11-05T00:00:00"/>
    <s v="Regular"/>
    <n v="182"/>
    <n v="29.86"/>
    <n v="20.66"/>
    <n v="232.52"/>
    <s v="Memphis"/>
    <x v="4"/>
    <n v="38120"/>
    <x v="2"/>
    <s v="Golden Anchor"/>
    <s v="C7"/>
    <x v="0"/>
    <m/>
    <x v="0"/>
    <m/>
    <m/>
    <x v="0"/>
    <m/>
    <m/>
  </r>
  <r>
    <s v="October"/>
    <s v="GA2795"/>
    <d v="2022-10-01T00:00:00"/>
    <s v="Regular"/>
    <n v="280"/>
    <n v="48.66"/>
    <n v="16.79"/>
    <n v="345.45"/>
    <s v="Alexandria"/>
    <x v="3"/>
    <n v="22305"/>
    <x v="0"/>
    <s v="Golden Anchor"/>
    <s v="C7"/>
    <x v="0"/>
    <m/>
    <x v="0"/>
    <m/>
    <m/>
    <x v="0"/>
    <m/>
    <m/>
  </r>
  <r>
    <s v="October"/>
    <s v="GA2860"/>
    <d v="2022-10-01T00:00:00"/>
    <s v="Regular"/>
    <n v="330"/>
    <n v="48.66"/>
    <n v="44.45"/>
    <n v="423.11"/>
    <s v="Conway"/>
    <x v="17"/>
    <n v="72032"/>
    <x v="2"/>
    <s v="Golden Anchor"/>
    <s v="C7"/>
    <x v="0"/>
    <m/>
    <x v="0"/>
    <m/>
    <m/>
    <x v="0"/>
    <m/>
    <m/>
  </r>
  <r>
    <s v="October"/>
    <s v="GA2790"/>
    <d v="2022-10-01T00:00:00"/>
    <s v="Regular"/>
    <n v="330"/>
    <n v="48.66"/>
    <n v="0"/>
    <n v="378.66"/>
    <s v="Eden Prairie"/>
    <x v="23"/>
    <n v="55347"/>
    <x v="2"/>
    <s v="Golden Anchor"/>
    <s v="C7"/>
    <x v="0"/>
    <m/>
    <x v="0"/>
    <m/>
    <m/>
    <x v="0"/>
    <m/>
    <m/>
  </r>
  <r>
    <s v="October"/>
    <s v="GA2763"/>
    <d v="2022-10-01T00:00:00"/>
    <s v="Regular"/>
    <n v="165"/>
    <n v="26.6"/>
    <n v="0"/>
    <n v="191.6"/>
    <s v="Monmouth"/>
    <x v="39"/>
    <n v="97361"/>
    <x v="2"/>
    <s v="Golden Anchor"/>
    <s v="C7"/>
    <x v="0"/>
    <m/>
    <x v="0"/>
    <m/>
    <m/>
    <x v="0"/>
    <m/>
    <m/>
  </r>
  <r>
    <s v="October"/>
    <s v="GA3048"/>
    <d v="2022-10-03T00:00:00"/>
    <s v="Refund"/>
    <n v="-330"/>
    <n v="-39.270000000000003"/>
    <n v="-18.46"/>
    <n v="-387.73"/>
    <s v="Gallup"/>
    <x v="35"/>
    <n v="87301"/>
    <x v="3"/>
    <s v="Golden Anchor"/>
    <s v="C7"/>
    <x v="1"/>
    <n v="-330"/>
    <x v="0"/>
    <n v="7.7499999999999999E-2"/>
    <n v="-25.574999999999999"/>
    <x v="2"/>
    <n v="-18.46"/>
    <n v="-7.1149999999999984"/>
  </r>
  <r>
    <s v="October"/>
    <s v="GA2847"/>
    <d v="2022-10-01T00:00:00"/>
    <s v="Regular"/>
    <n v="280"/>
    <n v="36.78"/>
    <n v="25.9"/>
    <n v="342.68"/>
    <s v="Hollister"/>
    <x v="9"/>
    <n v="95023"/>
    <x v="2"/>
    <s v="Golden Anchor"/>
    <s v="C7"/>
    <x v="1"/>
    <n v="280"/>
    <x v="0"/>
    <n v="9.2499999999999999E-2"/>
    <n v="25.9"/>
    <x v="33"/>
    <n v="25.9"/>
    <n v="0"/>
  </r>
  <r>
    <s v="October"/>
    <s v="GA2867"/>
    <d v="2022-10-01T00:00:00"/>
    <s v="Regular"/>
    <n v="330"/>
    <n v="48.66"/>
    <n v="0"/>
    <n v="378.66"/>
    <s v="Birmingham"/>
    <x v="30"/>
    <n v="35209"/>
    <x v="3"/>
    <s v="Golden Anchor"/>
    <s v="C7"/>
    <x v="1"/>
    <n v="330"/>
    <x v="0"/>
    <n v="7.7499999999999999E-2"/>
    <n v="25.574999999999999"/>
    <x v="2"/>
    <n v="0"/>
    <n v="25.574999999999999"/>
  </r>
  <r>
    <s v="October"/>
    <s v="GA2779"/>
    <d v="2022-10-01T00:00:00"/>
    <s v="Regular"/>
    <n v="270"/>
    <n v="36.78"/>
    <n v="23.64"/>
    <n v="330.42"/>
    <s v="Riverside"/>
    <x v="9"/>
    <n v="92508"/>
    <x v="2"/>
    <s v="Golden Anchor"/>
    <s v="C7"/>
    <x v="1"/>
    <n v="270"/>
    <x v="0"/>
    <n v="8.7499999999999994E-2"/>
    <n v="23.625"/>
    <x v="4"/>
    <n v="23.64"/>
    <n v="-1.5000000000000568E-2"/>
  </r>
  <r>
    <s v="November"/>
    <s v="GA3122"/>
    <d v="2022-11-07T00:00:00"/>
    <s v="Regular"/>
    <n v="318.8"/>
    <n v="42.43"/>
    <n v="0"/>
    <n v="361.23"/>
    <s v="Washington"/>
    <x v="46"/>
    <n v="20024"/>
    <x v="2"/>
    <s v="Golden Anchor"/>
    <s v="C7"/>
    <x v="0"/>
    <m/>
    <x v="0"/>
    <m/>
    <m/>
    <x v="0"/>
    <m/>
    <m/>
  </r>
  <r>
    <s v="October"/>
    <s v="GA3096"/>
    <d v="2022-10-26T00:00:00"/>
    <s v="Refund"/>
    <n v="-151.1"/>
    <n v="-29.86"/>
    <n v="-13.6"/>
    <n v="-194.56"/>
    <s v="Baltimore"/>
    <x v="6"/>
    <n v="21224"/>
    <x v="2"/>
    <s v="Golden Anchor"/>
    <s v="C7"/>
    <x v="0"/>
    <m/>
    <x v="0"/>
    <m/>
    <m/>
    <x v="0"/>
    <m/>
    <m/>
  </r>
  <r>
    <s v="October"/>
    <s v="GA2755"/>
    <d v="2022-10-01T00:00:00"/>
    <s v="Regular"/>
    <n v="140"/>
    <n v="29.86"/>
    <n v="11.89"/>
    <n v="181.75"/>
    <s v="Lebanon"/>
    <x v="10"/>
    <n v="45036"/>
    <x v="0"/>
    <s v="Golden Anchor"/>
    <s v="C7"/>
    <x v="0"/>
    <m/>
    <x v="0"/>
    <m/>
    <m/>
    <x v="0"/>
    <m/>
    <m/>
  </r>
  <r>
    <s v="October"/>
    <s v="GA2962"/>
    <d v="2022-10-01T00:00:00"/>
    <s v="Regular"/>
    <n v="457.2"/>
    <n v="55.38"/>
    <n v="38.450000000000003"/>
    <n v="551.03"/>
    <s v="Springboro"/>
    <x v="10"/>
    <n v="45066"/>
    <x v="0"/>
    <s v="Golden Anchor"/>
    <s v="C7"/>
    <x v="0"/>
    <m/>
    <x v="0"/>
    <m/>
    <m/>
    <x v="0"/>
    <m/>
    <m/>
  </r>
  <r>
    <s v="October"/>
    <s v="GA2903"/>
    <d v="2022-10-01T00:00:00"/>
    <s v="Regular"/>
    <n v="330"/>
    <n v="36.78"/>
    <n v="25.58"/>
    <n v="392.36"/>
    <s v="Yucaipa"/>
    <x v="9"/>
    <n v="92399"/>
    <x v="2"/>
    <s v="Golden Anchor"/>
    <s v="C7"/>
    <x v="1"/>
    <n v="330"/>
    <x v="0"/>
    <n v="7.7499999999999999E-2"/>
    <n v="25.574999999999999"/>
    <x v="7"/>
    <n v="25.58"/>
    <n v="-4.9999999999990052E-3"/>
  </r>
  <r>
    <s v="October"/>
    <s v="GA3093"/>
    <d v="2022-10-24T00:00:00"/>
    <s v="Regular"/>
    <n v="282"/>
    <n v="33.32"/>
    <n v="0"/>
    <n v="315.32"/>
    <s v="Daphne"/>
    <x v="30"/>
    <n v="36526"/>
    <x v="3"/>
    <s v="Golden Anchor"/>
    <s v="C7"/>
    <x v="1"/>
    <n v="282"/>
    <x v="0"/>
    <n v="7.7499999999999999E-2"/>
    <n v="21.855"/>
    <x v="2"/>
    <n v="0"/>
    <n v="21.855"/>
  </r>
  <r>
    <s v="October"/>
    <s v="GA2994"/>
    <d v="2022-10-01T00:00:00"/>
    <s v="Regular"/>
    <n v="330"/>
    <n v="48.66"/>
    <n v="26.51"/>
    <n v="405.17"/>
    <s v="Oxford"/>
    <x v="13"/>
    <n v="34110"/>
    <x v="3"/>
    <s v="Golden Anchor"/>
    <s v="C7"/>
    <x v="1"/>
    <n v="330"/>
    <x v="0"/>
    <n v="7.7499999999999999E-2"/>
    <n v="25.574999999999999"/>
    <x v="2"/>
    <n v="26.51"/>
    <n v="-0.93500000000000227"/>
  </r>
  <r>
    <s v="October"/>
    <s v="GA2879"/>
    <d v="2022-10-01T00:00:00"/>
    <s v="Regular"/>
    <n v="300"/>
    <n v="42.43"/>
    <n v="30.82"/>
    <n v="373.25"/>
    <s v="Isle of Palms"/>
    <x v="28"/>
    <n v="29451"/>
    <x v="2"/>
    <s v="Golden Anchor"/>
    <s v="C7"/>
    <x v="0"/>
    <m/>
    <x v="0"/>
    <m/>
    <m/>
    <x v="0"/>
    <m/>
    <m/>
  </r>
  <r>
    <s v="October"/>
    <s v="GA2997"/>
    <d v="2022-10-01T00:00:00"/>
    <s v="Regular"/>
    <n v="330"/>
    <n v="36.78"/>
    <n v="28.88"/>
    <n v="395.66"/>
    <s v="Walnut Creek"/>
    <x v="9"/>
    <s v="94598-3507"/>
    <x v="2"/>
    <s v="Golden Anchor"/>
    <s v="C7"/>
    <x v="1"/>
    <n v="330"/>
    <x v="0"/>
    <n v="8.7499999999999994E-2"/>
    <n v="28.874999999999996"/>
    <x v="12"/>
    <n v="28.88"/>
    <n v="-5.000000000002558E-3"/>
  </r>
  <r>
    <s v="October"/>
    <s v="GA2716"/>
    <d v="2022-10-01T00:00:00"/>
    <s v="Regular"/>
    <n v="165"/>
    <n v="25.1"/>
    <n v="13.78"/>
    <n v="203.88"/>
    <s v="Portsmouth"/>
    <x v="10"/>
    <n v="45662"/>
    <x v="0"/>
    <s v="Golden Anchor"/>
    <s v="C7"/>
    <x v="0"/>
    <m/>
    <x v="0"/>
    <m/>
    <m/>
    <x v="0"/>
    <m/>
    <m/>
  </r>
  <r>
    <s v="October"/>
    <s v="GA2866"/>
    <d v="2022-10-01T00:00:00"/>
    <s v="Regular"/>
    <n v="330"/>
    <n v="39.270000000000003"/>
    <n v="0.27"/>
    <n v="369.54"/>
    <s v="Denver"/>
    <x v="27"/>
    <n v="80237"/>
    <x v="2"/>
    <s v="Golden Anchor"/>
    <s v="C7"/>
    <x v="0"/>
    <m/>
    <x v="0"/>
    <m/>
    <m/>
    <x v="0"/>
    <m/>
    <m/>
  </r>
  <r>
    <s v="October"/>
    <s v="GA2890"/>
    <d v="2022-10-01T00:00:00"/>
    <s v="Regular"/>
    <n v="305"/>
    <n v="46.63"/>
    <n v="24.61"/>
    <n v="376.24"/>
    <s v="TUPELO"/>
    <x v="13"/>
    <n v="38801"/>
    <x v="3"/>
    <s v="Golden Anchor"/>
    <s v="C7"/>
    <x v="1"/>
    <n v="305"/>
    <x v="0"/>
    <n v="7.7499999999999999E-2"/>
    <n v="23.637499999999999"/>
    <x v="2"/>
    <n v="24.61"/>
    <n v="-0.97250000000000014"/>
  </r>
  <r>
    <s v="October"/>
    <s v="GA2917"/>
    <d v="2022-10-01T00:00:00"/>
    <s v="Regular"/>
    <n v="330"/>
    <n v="39.270000000000003"/>
    <n v="0.27"/>
    <n v="369.54"/>
    <s v="Fort Collins"/>
    <x v="27"/>
    <n v="80528"/>
    <x v="2"/>
    <s v="Golden Anchor"/>
    <s v="C7"/>
    <x v="0"/>
    <m/>
    <x v="0"/>
    <m/>
    <m/>
    <x v="0"/>
    <m/>
    <m/>
  </r>
  <r>
    <s v="October"/>
    <s v="GA2949"/>
    <d v="2022-10-01T00:00:00"/>
    <s v="Regular"/>
    <n v="274"/>
    <n v="43.23"/>
    <n v="25.39"/>
    <n v="342.62"/>
    <s v="Houston"/>
    <x v="11"/>
    <n v="77096"/>
    <x v="2"/>
    <s v="Golden Anchor"/>
    <s v="C7"/>
    <x v="0"/>
    <m/>
    <x v="0"/>
    <m/>
    <m/>
    <x v="0"/>
    <m/>
    <m/>
  </r>
  <r>
    <s v="October"/>
    <s v="GA3052"/>
    <d v="2022-10-04T00:00:00"/>
    <s v="Regular"/>
    <n v="330"/>
    <n v="48.66"/>
    <n v="22.72"/>
    <n v="401.38"/>
    <s v="Niles"/>
    <x v="19"/>
    <n v="49120"/>
    <x v="0"/>
    <s v="Golden Anchor"/>
    <s v="C7"/>
    <x v="0"/>
    <m/>
    <x v="0"/>
    <m/>
    <m/>
    <x v="0"/>
    <m/>
    <m/>
  </r>
  <r>
    <s v="October"/>
    <s v="GA2991"/>
    <d v="2022-10-01T00:00:00"/>
    <s v="Regular"/>
    <n v="330"/>
    <n v="48.66"/>
    <n v="29.35"/>
    <n v="408.01"/>
    <s v="Atlanta"/>
    <x v="7"/>
    <n v="30342"/>
    <x v="0"/>
    <s v="Golden Anchor"/>
    <s v="C7"/>
    <x v="0"/>
    <m/>
    <x v="0"/>
    <m/>
    <m/>
    <x v="0"/>
    <m/>
    <m/>
  </r>
  <r>
    <s v="October"/>
    <s v="GA2968"/>
    <d v="2022-10-01T00:00:00"/>
    <s v="Regular"/>
    <n v="274"/>
    <n v="43.23"/>
    <n v="25.39"/>
    <n v="342.62"/>
    <s v="Austin"/>
    <x v="11"/>
    <n v="78749"/>
    <x v="2"/>
    <s v="Golden Anchor"/>
    <s v="C7"/>
    <x v="0"/>
    <m/>
    <x v="0"/>
    <m/>
    <m/>
    <x v="0"/>
    <m/>
    <m/>
  </r>
  <r>
    <s v="November"/>
    <s v="GA3134"/>
    <d v="2022-11-28T00:00:00"/>
    <s v="Refund"/>
    <n v="-330"/>
    <n v="-48.66"/>
    <n v="0"/>
    <n v="-378.66"/>
    <s v="fleming island"/>
    <x v="12"/>
    <n v="32003"/>
    <x v="2"/>
    <s v="Golden Anchor"/>
    <s v="C7"/>
    <x v="0"/>
    <m/>
    <x v="0"/>
    <m/>
    <m/>
    <x v="0"/>
    <m/>
    <m/>
  </r>
  <r>
    <s v="October"/>
    <s v="GA3100"/>
    <d v="2022-10-31T00:00:00"/>
    <s v="Regular"/>
    <n v="330"/>
    <n v="36.78"/>
    <n v="28.88"/>
    <n v="395.66"/>
    <s v="San Luis Obispo"/>
    <x v="9"/>
    <n v="93401"/>
    <x v="2"/>
    <s v="Golden Anchor"/>
    <s v="C7"/>
    <x v="1"/>
    <n v="330"/>
    <x v="0"/>
    <n v="8.7499999999999994E-2"/>
    <n v="28.874999999999996"/>
    <x v="28"/>
    <n v="28.88"/>
    <n v="-5.000000000002558E-3"/>
  </r>
  <r>
    <s v="October"/>
    <s v="GA2839"/>
    <d v="2022-10-01T00:00:00"/>
    <s v="Regular"/>
    <n v="330"/>
    <n v="38.65"/>
    <n v="27.27"/>
    <n v="395.92"/>
    <s v="Reno"/>
    <x v="21"/>
    <s v="89519-0304"/>
    <x v="2"/>
    <s v="Golden Anchor"/>
    <s v="C7"/>
    <x v="0"/>
    <m/>
    <x v="0"/>
    <m/>
    <m/>
    <x v="0"/>
    <m/>
    <m/>
  </r>
  <r>
    <s v="October"/>
    <s v="GA2828"/>
    <d v="2022-10-01T00:00:00"/>
    <s v="Regular"/>
    <n v="330"/>
    <n v="36.78"/>
    <n v="28.05"/>
    <n v="394.83"/>
    <s v="Santa Rosa"/>
    <x v="9"/>
    <n v="95404"/>
    <x v="3"/>
    <s v="Golden Anchor"/>
    <s v="C7"/>
    <x v="1"/>
    <n v="330"/>
    <x v="0"/>
    <n v="9.2499999999999999E-2"/>
    <n v="30.524999999999999"/>
    <x v="15"/>
    <n v="28.05"/>
    <n v="2.4749999999999979"/>
  </r>
  <r>
    <s v="October"/>
    <s v="GA2760"/>
    <d v="2022-10-01T00:00:00"/>
    <s v="Regular"/>
    <n v="190"/>
    <n v="25.76"/>
    <n v="15.39"/>
    <n v="231.15"/>
    <s v="Tempe"/>
    <x v="24"/>
    <n v="85284"/>
    <x v="2"/>
    <s v="Golden Anchor"/>
    <s v="C7"/>
    <x v="0"/>
    <m/>
    <x v="0"/>
    <m/>
    <m/>
    <x v="0"/>
    <m/>
    <m/>
  </r>
  <r>
    <s v="November"/>
    <s v="GA3132"/>
    <d v="2022-11-18T00:00:00"/>
    <s v="Regular"/>
    <n v="0"/>
    <n v="0"/>
    <n v="0"/>
    <n v="0"/>
    <s v="Salem"/>
    <x v="39"/>
    <n v="97302"/>
    <x v="2"/>
    <s v="Golden Anchor"/>
    <s v="C7"/>
    <x v="0"/>
    <m/>
    <x v="0"/>
    <m/>
    <m/>
    <x v="0"/>
    <m/>
    <m/>
  </r>
  <r>
    <s v="October"/>
    <s v="GA2987"/>
    <d v="2022-10-01T00:00:00"/>
    <s v="Regular"/>
    <n v="330"/>
    <n v="43.23"/>
    <n v="29.85"/>
    <n v="403.08"/>
    <s v="GEORGETOWN"/>
    <x v="11"/>
    <n v="78628"/>
    <x v="2"/>
    <s v="Golden Anchor"/>
    <s v="C7"/>
    <x v="0"/>
    <m/>
    <x v="0"/>
    <m/>
    <m/>
    <x v="0"/>
    <m/>
    <m/>
  </r>
  <r>
    <s v="October"/>
    <s v="GA2922"/>
    <d v="2022-10-01T00:00:00"/>
    <s v="Regular"/>
    <n v="274"/>
    <n v="48.66"/>
    <n v="29.85"/>
    <n v="352.51"/>
    <s v="Nashville"/>
    <x v="4"/>
    <n v="37209"/>
    <x v="2"/>
    <s v="Golden Anchor"/>
    <s v="C7"/>
    <x v="0"/>
    <m/>
    <x v="0"/>
    <m/>
    <m/>
    <x v="0"/>
    <m/>
    <m/>
  </r>
  <r>
    <s v="November"/>
    <s v="GA3107"/>
    <d v="2022-11-03T00:00:00"/>
    <s v="Deposit"/>
    <n v="50"/>
    <n v="0"/>
    <n v="0"/>
    <n v="50"/>
    <s v="null"/>
    <x v="1"/>
    <s v="null"/>
    <x v="1"/>
    <s v="Golden Anchor"/>
    <s v="C7"/>
    <x v="1"/>
    <m/>
    <x v="1"/>
    <m/>
    <m/>
    <x v="0"/>
    <m/>
    <m/>
  </r>
  <r>
    <s v="October"/>
    <s v="GA2777"/>
    <d v="2022-10-01T00:00:00"/>
    <s v="Regular"/>
    <n v="330"/>
    <n v="48.66"/>
    <n v="29.7"/>
    <n v="408.36"/>
    <s v="Swan Point"/>
    <x v="6"/>
    <n v="20645"/>
    <x v="2"/>
    <s v="Golden Anchor"/>
    <s v="C7"/>
    <x v="0"/>
    <m/>
    <x v="0"/>
    <m/>
    <m/>
    <x v="0"/>
    <m/>
    <m/>
  </r>
  <r>
    <s v="October"/>
    <s v="GA2805"/>
    <d v="2022-10-01T00:00:00"/>
    <s v="Regular"/>
    <n v="330"/>
    <n v="48.66"/>
    <n v="23.67"/>
    <n v="402.33"/>
    <s v="Hinsdale"/>
    <x v="22"/>
    <n v="60521"/>
    <x v="0"/>
    <s v="Golden Anchor"/>
    <s v="C7"/>
    <x v="0"/>
    <m/>
    <x v="0"/>
    <m/>
    <m/>
    <x v="0"/>
    <m/>
    <m/>
  </r>
  <r>
    <s v="October"/>
    <s v="GA2723"/>
    <d v="2022-10-01T00:00:00"/>
    <s v="Regular"/>
    <n v="190"/>
    <n v="28.09"/>
    <n v="17.46"/>
    <n v="235.55"/>
    <s v="Georgetown"/>
    <x v="11"/>
    <n v="78628"/>
    <x v="2"/>
    <s v="Golden Anchor"/>
    <s v="C7"/>
    <x v="0"/>
    <m/>
    <x v="0"/>
    <m/>
    <m/>
    <x v="0"/>
    <m/>
    <m/>
  </r>
  <r>
    <s v="October"/>
    <s v="GA2782"/>
    <d v="2022-10-01T00:00:00"/>
    <s v="Regular"/>
    <n v="306"/>
    <n v="43.23"/>
    <n v="27.94"/>
    <n v="377.17"/>
    <s v="Austin"/>
    <x v="11"/>
    <n v="78739"/>
    <x v="2"/>
    <s v="Golden Anchor"/>
    <s v="C7"/>
    <x v="0"/>
    <m/>
    <x v="0"/>
    <m/>
    <m/>
    <x v="0"/>
    <m/>
    <m/>
  </r>
  <r>
    <s v="October"/>
    <s v="GA2841"/>
    <d v="2022-10-01T00:00:00"/>
    <s v="Regular"/>
    <n v="330"/>
    <n v="43.23"/>
    <n v="28.91"/>
    <n v="402.14"/>
    <s v="Norman"/>
    <x v="40"/>
    <n v="73071"/>
    <x v="2"/>
    <s v="Golden Anchor"/>
    <s v="C7"/>
    <x v="0"/>
    <m/>
    <x v="0"/>
    <m/>
    <m/>
    <x v="0"/>
    <m/>
    <m/>
  </r>
  <r>
    <s v="October"/>
    <s v="GA2802"/>
    <d v="2022-10-01T00:00:00"/>
    <s v="Regular"/>
    <n v="384"/>
    <n v="52.86"/>
    <n v="34.56"/>
    <n v="471.42"/>
    <s v="Baltimore"/>
    <x v="6"/>
    <n v="21230"/>
    <x v="2"/>
    <s v="Golden Anchor"/>
    <s v="C7"/>
    <x v="0"/>
    <m/>
    <x v="0"/>
    <m/>
    <m/>
    <x v="0"/>
    <m/>
    <m/>
  </r>
  <r>
    <s v="October"/>
    <s v="GA2966"/>
    <d v="2022-10-01T00:00:00"/>
    <s v="Regular"/>
    <n v="369"/>
    <n v="43.23"/>
    <n v="30.92"/>
    <n v="443.15"/>
    <s v="Grand Island"/>
    <x v="38"/>
    <n v="68803"/>
    <x v="2"/>
    <s v="Golden Anchor"/>
    <s v="C7"/>
    <x v="0"/>
    <m/>
    <x v="0"/>
    <m/>
    <m/>
    <x v="0"/>
    <m/>
    <m/>
  </r>
  <r>
    <s v="October"/>
    <s v="GA3091"/>
    <d v="2022-10-23T00:00:00"/>
    <s v="Deposit"/>
    <n v="50"/>
    <n v="0"/>
    <n v="0"/>
    <n v="50"/>
    <s v="null"/>
    <x v="1"/>
    <s v="null"/>
    <x v="1"/>
    <s v="Golden Anchor"/>
    <s v="C7"/>
    <x v="1"/>
    <m/>
    <x v="1"/>
    <m/>
    <m/>
    <x v="0"/>
    <m/>
    <m/>
  </r>
  <r>
    <s v="October"/>
    <s v="GA2855"/>
    <d v="2022-10-01T00:00:00"/>
    <s v="Regular"/>
    <n v="297"/>
    <n v="40.71"/>
    <n v="25.54"/>
    <n v="363.25"/>
    <s v="Phoenix"/>
    <x v="24"/>
    <n v="85016"/>
    <x v="2"/>
    <s v="Golden Anchor"/>
    <s v="C7"/>
    <x v="0"/>
    <m/>
    <x v="0"/>
    <m/>
    <m/>
    <x v="0"/>
    <m/>
    <m/>
  </r>
  <r>
    <s v="November"/>
    <s v="GA3123"/>
    <d v="2022-11-10T00:00:00"/>
    <s v="Regular"/>
    <n v="229.2"/>
    <n v="30.83"/>
    <n v="20.8"/>
    <n v="280.83"/>
    <s v="Pearland"/>
    <x v="11"/>
    <n v="77584"/>
    <x v="2"/>
    <s v="Golden Anchor"/>
    <s v="C7"/>
    <x v="0"/>
    <m/>
    <x v="0"/>
    <m/>
    <m/>
    <x v="0"/>
    <m/>
    <m/>
  </r>
  <r>
    <s v="October"/>
    <s v="GA3098"/>
    <d v="2022-10-27T00:00:00"/>
    <s v="Regular"/>
    <n v="229.2"/>
    <n v="30.83"/>
    <n v="20.8"/>
    <n v="280.83"/>
    <s v="Dallas"/>
    <x v="11"/>
    <n v="75229"/>
    <x v="2"/>
    <s v="Golden Anchor"/>
    <s v="C7"/>
    <x v="0"/>
    <m/>
    <x v="0"/>
    <m/>
    <m/>
    <x v="0"/>
    <m/>
    <m/>
  </r>
  <r>
    <s v="October"/>
    <s v="GA2979"/>
    <d v="2022-10-01T00:00:00"/>
    <s v="Regular"/>
    <n v="274"/>
    <n v="39.270000000000003"/>
    <n v="0.27"/>
    <n v="313.54000000000002"/>
    <s v="Loveland"/>
    <x v="27"/>
    <n v="80538"/>
    <x v="2"/>
    <s v="Golden Anchor"/>
    <s v="C7"/>
    <x v="0"/>
    <m/>
    <x v="0"/>
    <m/>
    <m/>
    <x v="0"/>
    <m/>
    <m/>
  </r>
  <r>
    <s v="October"/>
    <s v="GA3043"/>
    <d v="2022-10-01T00:00:00"/>
    <s v="Regular"/>
    <n v="264"/>
    <n v="36.78"/>
    <n v="24.75"/>
    <n v="325.52999999999997"/>
    <s v="San Jose"/>
    <x v="9"/>
    <n v="95136"/>
    <x v="2"/>
    <s v="Golden Anchor"/>
    <s v="C7"/>
    <x v="1"/>
    <n v="264"/>
    <x v="0"/>
    <n v="9.3799999999999994E-2"/>
    <n v="24.763199999999998"/>
    <x v="11"/>
    <n v="24.75"/>
    <n v="1.3199999999997658E-2"/>
  </r>
  <r>
    <s v="October"/>
    <s v="GA2853"/>
    <d v="2022-10-01T00:00:00"/>
    <s v="Regular"/>
    <n v="347.5"/>
    <n v="46.63"/>
    <n v="30.54"/>
    <n v="424.67"/>
    <s v="Johns Creek"/>
    <x v="7"/>
    <n v="30005"/>
    <x v="0"/>
    <s v="Golden Anchor"/>
    <s v="C7"/>
    <x v="0"/>
    <m/>
    <x v="0"/>
    <m/>
    <m/>
    <x v="0"/>
    <m/>
    <m/>
  </r>
  <r>
    <s v="October"/>
    <s v="GA2827"/>
    <d v="2022-10-01T00:00:00"/>
    <s v="Regular"/>
    <n v="330"/>
    <n v="43.23"/>
    <n v="29.85"/>
    <n v="403.08"/>
    <s v="Dallas"/>
    <x v="11"/>
    <n v="75230"/>
    <x v="2"/>
    <s v="Golden Anchor"/>
    <s v="C7"/>
    <x v="0"/>
    <m/>
    <x v="0"/>
    <m/>
    <m/>
    <x v="0"/>
    <m/>
    <m/>
  </r>
  <r>
    <s v="October"/>
    <s v="GA2799"/>
    <d v="2022-10-01T00:00:00"/>
    <s v="Regular"/>
    <n v="330"/>
    <n v="48.66"/>
    <n v="0"/>
    <n v="378.66"/>
    <s v="Jacksonville"/>
    <x v="12"/>
    <n v="32256"/>
    <x v="2"/>
    <s v="Golden Anchor"/>
    <s v="C7"/>
    <x v="0"/>
    <m/>
    <x v="0"/>
    <m/>
    <m/>
    <x v="0"/>
    <m/>
    <m/>
  </r>
  <r>
    <s v="October"/>
    <s v="GA2833"/>
    <d v="2022-10-01T00:00:00"/>
    <s v="Regular"/>
    <n v="330"/>
    <n v="39.270000000000003"/>
    <n v="0.27"/>
    <n v="369.54"/>
    <s v="Indian Hills"/>
    <x v="27"/>
    <n v="80454"/>
    <x v="2"/>
    <s v="Golden Anchor"/>
    <s v="C7"/>
    <x v="0"/>
    <m/>
    <x v="0"/>
    <m/>
    <m/>
    <x v="0"/>
    <m/>
    <m/>
  </r>
  <r>
    <s v="October"/>
    <s v="GA2725"/>
    <d v="2022-10-01T00:00:00"/>
    <s v="Regular"/>
    <n v="141.1"/>
    <n v="29.86"/>
    <n v="0"/>
    <n v="170.96"/>
    <s v="POLK CITY"/>
    <x v="43"/>
    <n v="50226"/>
    <x v="2"/>
    <s v="Golden Anchor"/>
    <s v="C7"/>
    <x v="0"/>
    <m/>
    <x v="0"/>
    <m/>
    <m/>
    <x v="0"/>
    <m/>
    <m/>
  </r>
  <r>
    <s v="October"/>
    <s v="GA2965"/>
    <d v="2022-10-01T00:00:00"/>
    <s v="Regular"/>
    <n v="450"/>
    <n v="48.66"/>
    <n v="27"/>
    <n v="525.66"/>
    <s v="Oak Hill"/>
    <x v="3"/>
    <n v="20171"/>
    <x v="0"/>
    <s v="Golden Anchor"/>
    <s v="C7"/>
    <x v="0"/>
    <m/>
    <x v="0"/>
    <m/>
    <m/>
    <x v="0"/>
    <m/>
    <m/>
  </r>
  <r>
    <s v="October"/>
    <s v="GA3004"/>
    <d v="2022-10-01T00:00:00"/>
    <s v="Regular"/>
    <n v="360"/>
    <n v="40.700000000000003"/>
    <n v="29.7"/>
    <n v="430.4"/>
    <s v="Lodi"/>
    <x v="9"/>
    <n v="95242"/>
    <x v="2"/>
    <s v="Golden Anchor"/>
    <s v="C7"/>
    <x v="1"/>
    <n v="360"/>
    <x v="0"/>
    <n v="8.2500000000000004E-2"/>
    <n v="29.700000000000003"/>
    <x v="16"/>
    <n v="29.7"/>
    <n v="0"/>
  </r>
  <r>
    <s v="October"/>
    <s v="GA2863"/>
    <d v="2022-10-01T00:00:00"/>
    <s v="Regular"/>
    <n v="330"/>
    <n v="48.66"/>
    <n v="0"/>
    <n v="378.66"/>
    <s v="Washington"/>
    <x v="46"/>
    <n v="20016"/>
    <x v="2"/>
    <s v="Golden Anchor"/>
    <s v="C7"/>
    <x v="0"/>
    <m/>
    <x v="0"/>
    <m/>
    <m/>
    <x v="0"/>
    <m/>
    <m/>
  </r>
  <r>
    <s v="October"/>
    <s v="GA2787"/>
    <d v="2022-10-01T00:00:00"/>
    <s v="Regular"/>
    <n v="274"/>
    <n v="48.66"/>
    <n v="22.59"/>
    <n v="345.25"/>
    <s v="Carmel"/>
    <x v="18"/>
    <n v="46033"/>
    <x v="2"/>
    <s v="Golden Anchor"/>
    <s v="C7"/>
    <x v="0"/>
    <m/>
    <x v="0"/>
    <m/>
    <m/>
    <x v="0"/>
    <m/>
    <m/>
  </r>
  <r>
    <s v="October"/>
    <s v="GA2862"/>
    <d v="2022-10-01T00:00:00"/>
    <s v="Regular"/>
    <n v="330"/>
    <n v="48.66"/>
    <n v="32.659999999999997"/>
    <n v="411.32"/>
    <s v="East Meadow"/>
    <x v="5"/>
    <n v="11554"/>
    <x v="3"/>
    <s v="Golden Anchor"/>
    <s v="C7"/>
    <x v="1"/>
    <n v="330"/>
    <x v="0"/>
    <n v="7.7499999999999999E-2"/>
    <n v="25.574999999999999"/>
    <x v="2"/>
    <n v="32.659999999999997"/>
    <n v="-7.0849999999999973"/>
  </r>
  <r>
    <s v="October"/>
    <s v="GA3075"/>
    <d v="2022-10-12T00:00:00"/>
    <s v="Regular"/>
    <n v="151.1"/>
    <n v="29.86"/>
    <n v="13.6"/>
    <n v="194.56"/>
    <s v="Baltimore"/>
    <x v="6"/>
    <n v="21224"/>
    <x v="2"/>
    <s v="Golden Anchor"/>
    <s v="C7"/>
    <x v="0"/>
    <m/>
    <x v="0"/>
    <m/>
    <m/>
    <x v="0"/>
    <m/>
    <m/>
  </r>
  <r>
    <s v="October"/>
    <s v="GA3046"/>
    <d v="2022-10-03T00:00:00"/>
    <s v="Refund"/>
    <n v="-282.3"/>
    <n v="-46.63"/>
    <n v="0"/>
    <n v="-328.93"/>
    <s v="Tuscaloosa"/>
    <x v="30"/>
    <n v="35405"/>
    <x v="2"/>
    <s v="Golden Anchor"/>
    <s v="C7"/>
    <x v="1"/>
    <n v="-282.3"/>
    <x v="0"/>
    <n v="7.7499999999999999E-2"/>
    <n v="-21.878250000000001"/>
    <x v="2"/>
    <n v="0"/>
    <n v="-21.878250000000001"/>
  </r>
  <r>
    <s v="October"/>
    <s v="GA2810"/>
    <d v="2022-10-01T00:00:00"/>
    <s v="Regular"/>
    <n v="330"/>
    <n v="43.23"/>
    <n v="29.85"/>
    <n v="403.08"/>
    <s v="Houston"/>
    <x v="11"/>
    <n v="77009"/>
    <x v="2"/>
    <s v="Golden Anchor"/>
    <s v="C7"/>
    <x v="0"/>
    <m/>
    <x v="0"/>
    <m/>
    <m/>
    <x v="0"/>
    <m/>
    <m/>
  </r>
  <r>
    <s v="October"/>
    <s v="GA2849"/>
    <d v="2022-10-01T00:00:00"/>
    <s v="Regular"/>
    <n v="330"/>
    <n v="36.78"/>
    <n v="28.88"/>
    <n v="395.66"/>
    <s v="Danville"/>
    <x v="9"/>
    <n v="94506"/>
    <x v="2"/>
    <s v="Golden Anchor"/>
    <s v="C7"/>
    <x v="1"/>
    <n v="330"/>
    <x v="0"/>
    <n v="8.7499999999999994E-2"/>
    <n v="28.874999999999996"/>
    <x v="12"/>
    <n v="28.88"/>
    <n v="-5.000000000002558E-3"/>
  </r>
  <r>
    <s v="October"/>
    <s v="GA2908"/>
    <d v="2022-10-01T00:00:00"/>
    <s v="Regular"/>
    <n v="410"/>
    <n v="48.66"/>
    <n v="27.51"/>
    <n v="486.17"/>
    <s v="Marietta"/>
    <x v="7"/>
    <n v="30068"/>
    <x v="0"/>
    <s v="Golden Anchor"/>
    <s v="C7"/>
    <x v="0"/>
    <m/>
    <x v="0"/>
    <m/>
    <m/>
    <x v="0"/>
    <m/>
    <m/>
  </r>
  <r>
    <s v="October"/>
    <s v="GA3083"/>
    <d v="2022-10-18T00:00:00"/>
    <s v="Regular"/>
    <n v="330"/>
    <n v="48.66"/>
    <n v="19.8"/>
    <n v="398.46"/>
    <s v="Arlington"/>
    <x v="3"/>
    <n v="22204"/>
    <x v="0"/>
    <s v="Golden Anchor"/>
    <s v="C7"/>
    <x v="0"/>
    <m/>
    <x v="0"/>
    <m/>
    <m/>
    <x v="0"/>
    <m/>
    <m/>
  </r>
  <r>
    <s v="October"/>
    <s v="GA2971"/>
    <d v="2022-10-01T00:00:00"/>
    <s v="Regular"/>
    <n v="330"/>
    <n v="43.23"/>
    <n v="29.85"/>
    <n v="403.08"/>
    <s v="Dallas"/>
    <x v="11"/>
    <n v="75202"/>
    <x v="2"/>
    <s v="Golden Anchor"/>
    <s v="C7"/>
    <x v="0"/>
    <m/>
    <x v="0"/>
    <m/>
    <m/>
    <x v="0"/>
    <m/>
    <m/>
  </r>
  <r>
    <s v="October"/>
    <s v="GA2789"/>
    <d v="2022-10-01T00:00:00"/>
    <s v="Regular"/>
    <n v="274"/>
    <n v="48.66"/>
    <n v="29.85"/>
    <n v="352.51"/>
    <s v="Harrison"/>
    <x v="4"/>
    <n v="37341"/>
    <x v="2"/>
    <s v="Golden Anchor"/>
    <s v="C7"/>
    <x v="0"/>
    <m/>
    <x v="0"/>
    <m/>
    <m/>
    <x v="0"/>
    <m/>
    <m/>
  </r>
  <r>
    <s v="October"/>
    <s v="GA2915"/>
    <d v="2022-10-01T00:00:00"/>
    <s v="Regular"/>
    <n v="330"/>
    <n v="36.78"/>
    <n v="28.88"/>
    <n v="395.66"/>
    <s v="La Quinta"/>
    <x v="9"/>
    <n v="92253"/>
    <x v="2"/>
    <s v="Golden Anchor"/>
    <s v="C7"/>
    <x v="1"/>
    <n v="330"/>
    <x v="0"/>
    <n v="8.7499999999999994E-2"/>
    <n v="28.874999999999996"/>
    <x v="4"/>
    <n v="28.88"/>
    <n v="-5.000000000002558E-3"/>
  </r>
  <r>
    <s v="October"/>
    <s v="GA2989"/>
    <d v="2022-10-01T00:00:00"/>
    <s v="Regular"/>
    <n v="330"/>
    <n v="48.66"/>
    <n v="16.86"/>
    <n v="395.52"/>
    <s v="New Orleans"/>
    <x v="2"/>
    <n v="70125"/>
    <x v="0"/>
    <s v="Golden Anchor"/>
    <s v="C7"/>
    <x v="0"/>
    <m/>
    <x v="0"/>
    <m/>
    <m/>
    <x v="0"/>
    <m/>
    <m/>
  </r>
  <r>
    <s v="October"/>
    <s v="GA2972"/>
    <d v="2022-10-01T00:00:00"/>
    <s v="Regular"/>
    <n v="221.1"/>
    <n v="37.299999999999997"/>
    <n v="26.47"/>
    <n v="284.87"/>
    <s v="Seattle"/>
    <x v="33"/>
    <n v="98105"/>
    <x v="2"/>
    <s v="Golden Anchor"/>
    <s v="C7"/>
    <x v="0"/>
    <m/>
    <x v="0"/>
    <m/>
    <m/>
    <x v="0"/>
    <m/>
    <m/>
  </r>
  <r>
    <s v="October"/>
    <s v="GA2785"/>
    <d v="2022-10-01T00:00:00"/>
    <s v="Regular"/>
    <n v="240.02"/>
    <n v="43.23"/>
    <n v="22.67"/>
    <n v="305.92"/>
    <s v="Spring"/>
    <x v="11"/>
    <n v="77386"/>
    <x v="2"/>
    <s v="Golden Anchor"/>
    <s v="C7"/>
    <x v="0"/>
    <m/>
    <x v="0"/>
    <m/>
    <m/>
    <x v="0"/>
    <m/>
    <m/>
  </r>
  <r>
    <s v="October"/>
    <s v="GA2721"/>
    <d v="2022-10-01T00:00:00"/>
    <s v="Regular"/>
    <n v="190"/>
    <n v="29.86"/>
    <n v="15.39"/>
    <n v="235.25"/>
    <s v="Pittsburgh"/>
    <x v="15"/>
    <n v="15236"/>
    <x v="2"/>
    <s v="Golden Anchor"/>
    <s v="C7"/>
    <x v="0"/>
    <m/>
    <x v="0"/>
    <m/>
    <m/>
    <x v="0"/>
    <m/>
    <m/>
  </r>
  <r>
    <s v="October"/>
    <s v="GA2819"/>
    <d v="2022-10-01T00:00:00"/>
    <s v="Regular"/>
    <n v="330"/>
    <n v="48.66"/>
    <n v="19.8"/>
    <n v="398.46"/>
    <s v="MCLEAN"/>
    <x v="3"/>
    <n v="22101"/>
    <x v="0"/>
    <s v="Golden Anchor"/>
    <s v="C7"/>
    <x v="0"/>
    <m/>
    <x v="0"/>
    <m/>
    <m/>
    <x v="0"/>
    <m/>
    <m/>
  </r>
  <r>
    <s v="October"/>
    <s v="GA2924"/>
    <d v="2022-10-01T00:00:00"/>
    <s v="Regular"/>
    <n v="310.5"/>
    <n v="36.78"/>
    <n v="31.83"/>
    <n v="379.11"/>
    <s v="Hayward"/>
    <x v="9"/>
    <n v="94541"/>
    <x v="2"/>
    <s v="Golden Anchor"/>
    <s v="C7"/>
    <x v="1"/>
    <n v="310.5"/>
    <x v="0"/>
    <n v="0.1075"/>
    <n v="33.378749999999997"/>
    <x v="6"/>
    <n v="31.83"/>
    <n v="1.5487499999999983"/>
  </r>
  <r>
    <s v="October"/>
    <s v="GA2775"/>
    <d v="2022-10-01T00:00:00"/>
    <s v="Regular"/>
    <n v="375"/>
    <n v="37.6"/>
    <n v="29.06"/>
    <n v="441.66"/>
    <s v="Folsom"/>
    <x v="9"/>
    <n v="95630"/>
    <x v="2"/>
    <s v="Golden Anchor"/>
    <s v="C7"/>
    <x v="1"/>
    <n v="375"/>
    <x v="0"/>
    <n v="7.7499999999999999E-2"/>
    <n v="29.0625"/>
    <x v="20"/>
    <n v="29.06"/>
    <n v="2.500000000001279E-3"/>
  </r>
  <r>
    <s v="October"/>
    <s v="GA2946"/>
    <d v="2022-10-01T00:00:00"/>
    <s v="Regular"/>
    <n v="300"/>
    <n v="42.43"/>
    <n v="0"/>
    <n v="342.43"/>
    <s v="Fort Myers"/>
    <x v="12"/>
    <n v="33919"/>
    <x v="2"/>
    <s v="Golden Anchor"/>
    <s v="C7"/>
    <x v="0"/>
    <m/>
    <x v="0"/>
    <m/>
    <m/>
    <x v="0"/>
    <m/>
    <m/>
  </r>
  <r>
    <s v="November"/>
    <s v="GA3131"/>
    <d v="2022-11-17T00:00:00"/>
    <s v="Regular"/>
    <n v="129.80000000000001"/>
    <n v="25.1"/>
    <n v="0"/>
    <n v="154.9"/>
    <s v="Riverview"/>
    <x v="12"/>
    <n v="33579"/>
    <x v="2"/>
    <s v="Golden Anchor"/>
    <s v="C7"/>
    <x v="0"/>
    <m/>
    <x v="0"/>
    <m/>
    <m/>
    <x v="0"/>
    <m/>
    <m/>
  </r>
  <r>
    <s v="October"/>
    <s v="GA3094"/>
    <d v="2022-10-25T00:00:00"/>
    <s v="Regular"/>
    <n v="74.8"/>
    <n v="21.56"/>
    <n v="5.78"/>
    <n v="102.14"/>
    <s v="Downingtown"/>
    <x v="15"/>
    <n v="19335"/>
    <x v="2"/>
    <s v="Golden Anchor"/>
    <s v="C7"/>
    <x v="0"/>
    <m/>
    <x v="0"/>
    <m/>
    <m/>
    <x v="0"/>
    <m/>
    <m/>
  </r>
  <r>
    <s v="October"/>
    <s v="GA3069"/>
    <d v="2022-10-07T00:00:00"/>
    <s v="Deposit"/>
    <n v="50"/>
    <n v="0"/>
    <n v="0"/>
    <n v="50"/>
    <s v="null"/>
    <x v="1"/>
    <s v="null"/>
    <x v="1"/>
    <s v="Golden Anchor"/>
    <s v="C7"/>
    <x v="1"/>
    <m/>
    <x v="1"/>
    <m/>
    <m/>
    <x v="0"/>
    <m/>
    <m/>
  </r>
  <r>
    <s v="October"/>
    <s v="GA2830"/>
    <d v="2022-10-01T00:00:00"/>
    <s v="Regular"/>
    <n v="330"/>
    <n v="48.66"/>
    <n v="29.7"/>
    <n v="408.36"/>
    <s v="Millersville"/>
    <x v="6"/>
    <n v="21108"/>
    <x v="2"/>
    <s v="Golden Anchor"/>
    <s v="C7"/>
    <x v="0"/>
    <m/>
    <x v="0"/>
    <m/>
    <m/>
    <x v="0"/>
    <m/>
    <m/>
  </r>
  <r>
    <s v="October"/>
    <s v="GA2934"/>
    <d v="2022-10-01T00:00:00"/>
    <s v="Regular"/>
    <n v="330"/>
    <n v="48.66"/>
    <n v="16.86"/>
    <n v="395.52"/>
    <s v="Gretna"/>
    <x v="2"/>
    <n v="70053"/>
    <x v="0"/>
    <s v="Golden Anchor"/>
    <s v="C7"/>
    <x v="0"/>
    <m/>
    <x v="0"/>
    <m/>
    <m/>
    <x v="0"/>
    <m/>
    <m/>
  </r>
  <r>
    <s v="October"/>
    <s v="GA2957"/>
    <d v="2022-10-01T00:00:00"/>
    <s v="Regular"/>
    <n v="350"/>
    <n v="39.270000000000003"/>
    <n v="30.1"/>
    <n v="419.37"/>
    <s v="Phoenix"/>
    <x v="24"/>
    <n v="85028"/>
    <x v="2"/>
    <s v="Golden Anchor"/>
    <s v="C7"/>
    <x v="0"/>
    <m/>
    <x v="0"/>
    <m/>
    <m/>
    <x v="0"/>
    <m/>
    <m/>
  </r>
  <r>
    <s v="October"/>
    <s v="GA3028"/>
    <d v="2022-10-01T00:00:00"/>
    <s v="Regular"/>
    <n v="330"/>
    <n v="36.78"/>
    <n v="25.58"/>
    <n v="392.36"/>
    <s v="Sacramento"/>
    <x v="9"/>
    <n v="95821"/>
    <x v="2"/>
    <s v="Golden Anchor"/>
    <s v="C7"/>
    <x v="1"/>
    <n v="330"/>
    <x v="0"/>
    <n v="8.7499999999999994E-2"/>
    <n v="28.874999999999996"/>
    <x v="20"/>
    <n v="25.58"/>
    <n v="3.2949999999999982"/>
  </r>
  <r>
    <s v="October"/>
    <s v="GA3066"/>
    <d v="2022-10-06T00:00:00"/>
    <s v="Regular"/>
    <n v="411.2"/>
    <n v="42.48"/>
    <n v="31.87"/>
    <n v="485.55"/>
    <s v="Upland"/>
    <x v="9"/>
    <n v="91786"/>
    <x v="2"/>
    <s v="Golden Anchor"/>
    <s v="C7"/>
    <x v="1"/>
    <n v="411.2"/>
    <x v="0"/>
    <n v="7.7499999999999999E-2"/>
    <n v="31.867999999999999"/>
    <x v="7"/>
    <n v="31.87"/>
    <n v="-2.0000000000024443E-3"/>
  </r>
  <r>
    <s v="October"/>
    <s v="GA2974"/>
    <d v="2022-10-01T00:00:00"/>
    <s v="Regular"/>
    <n v="280"/>
    <n v="48.66"/>
    <n v="19.71"/>
    <n v="348.37"/>
    <s v="Pawleys Island"/>
    <x v="28"/>
    <n v="29595"/>
    <x v="2"/>
    <s v="Golden Anchor"/>
    <s v="C7"/>
    <x v="0"/>
    <m/>
    <x v="0"/>
    <m/>
    <m/>
    <x v="0"/>
    <m/>
    <m/>
  </r>
  <r>
    <s v="October"/>
    <s v="GA2912"/>
    <d v="2022-10-01T00:00:00"/>
    <s v="Regular"/>
    <n v="330"/>
    <n v="36.78"/>
    <n v="28.88"/>
    <n v="395.66"/>
    <s v="Walnut Creek"/>
    <x v="9"/>
    <n v="94595"/>
    <x v="2"/>
    <s v="Golden Anchor"/>
    <s v="C7"/>
    <x v="1"/>
    <n v="330"/>
    <x v="0"/>
    <n v="8.7499999999999994E-2"/>
    <n v="28.874999999999996"/>
    <x v="12"/>
    <n v="28.88"/>
    <n v="-5.000000000002558E-3"/>
  </r>
  <r>
    <s v="October"/>
    <s v="GA2717"/>
    <d v="2022-10-01T00:00:00"/>
    <s v="Regular"/>
    <n v="165"/>
    <n v="25.1"/>
    <n v="14.85"/>
    <n v="204.95"/>
    <s v="Baltimore"/>
    <x v="6"/>
    <n v="21224"/>
    <x v="2"/>
    <s v="Golden Anchor"/>
    <s v="C7"/>
    <x v="0"/>
    <m/>
    <x v="0"/>
    <m/>
    <m/>
    <x v="0"/>
    <m/>
    <m/>
  </r>
  <r>
    <s v="October"/>
    <s v="GA2731"/>
    <d v="2022-10-01T00:00:00"/>
    <s v="Regular"/>
    <n v="190"/>
    <n v="29.86"/>
    <n v="13.19"/>
    <n v="233.05"/>
    <s v="Bloomfield Hills"/>
    <x v="19"/>
    <n v="48301"/>
    <x v="0"/>
    <s v="Golden Anchor"/>
    <s v="C7"/>
    <x v="0"/>
    <m/>
    <x v="0"/>
    <m/>
    <m/>
    <x v="0"/>
    <m/>
    <m/>
  </r>
  <r>
    <s v="November"/>
    <s v="GA3103"/>
    <d v="2022-11-03T00:00:00"/>
    <s v="Regular"/>
    <n v="112.5"/>
    <n v="21.56"/>
    <n v="5.97"/>
    <n v="140.03"/>
    <s v="Baton Rouge"/>
    <x v="2"/>
    <n v="70808"/>
    <x v="2"/>
    <s v="Golden Anchor"/>
    <s v="C7"/>
    <x v="0"/>
    <m/>
    <x v="0"/>
    <m/>
    <m/>
    <x v="0"/>
    <m/>
    <m/>
  </r>
  <r>
    <s v="November"/>
    <s v="GA3110"/>
    <d v="2022-11-04T00:00:00"/>
    <s v="Deposit"/>
    <n v="50"/>
    <n v="0"/>
    <n v="0"/>
    <n v="50"/>
    <s v="null"/>
    <x v="1"/>
    <s v="null"/>
    <x v="1"/>
    <s v="Golden Anchor"/>
    <s v="C7"/>
    <x v="1"/>
    <m/>
    <x v="1"/>
    <m/>
    <m/>
    <x v="0"/>
    <m/>
    <m/>
  </r>
  <r>
    <s v="December"/>
    <s v="GA3153"/>
    <d v="2022-12-12T00:00:00"/>
    <s v="Regular"/>
    <n v="44"/>
    <n v="19.03"/>
    <n v="2.64"/>
    <n v="65.67"/>
    <s v="Ashburn"/>
    <x v="3"/>
    <n v="20147"/>
    <x v="0"/>
    <s v="Golden Anchor"/>
    <s v="C7"/>
    <x v="0"/>
    <m/>
    <x v="0"/>
    <m/>
    <m/>
    <x v="0"/>
    <m/>
    <m/>
  </r>
  <r>
    <s v="October"/>
    <s v="GA3051"/>
    <d v="2022-10-03T00:00:00"/>
    <s v="Refund"/>
    <n v="-330"/>
    <n v="-48.66"/>
    <n v="-32.659999999999997"/>
    <n v="-411.32"/>
    <s v="East Meadow"/>
    <x v="5"/>
    <n v="11554"/>
    <x v="3"/>
    <s v="Golden Anchor"/>
    <s v="C7"/>
    <x v="1"/>
    <n v="-330"/>
    <x v="0"/>
    <n v="7.7499999999999999E-2"/>
    <n v="-25.574999999999999"/>
    <x v="2"/>
    <n v="-32.659999999999997"/>
    <n v="7.0849999999999973"/>
  </r>
  <r>
    <s v="October"/>
    <s v="GA2718"/>
    <d v="2022-10-01T00:00:00"/>
    <s v="Regular"/>
    <n v="160"/>
    <n v="33.32"/>
    <n v="0"/>
    <n v="193.32"/>
    <s v="Pensacola"/>
    <x v="12"/>
    <n v="32502"/>
    <x v="2"/>
    <s v="Golden Anchor"/>
    <s v="C7"/>
    <x v="0"/>
    <m/>
    <x v="0"/>
    <m/>
    <m/>
    <x v="0"/>
    <m/>
    <m/>
  </r>
  <r>
    <s v="November"/>
    <s v="GA3135"/>
    <d v="2022-11-29T00:00:00"/>
    <s v="Regular"/>
    <n v="0"/>
    <n v="48.66"/>
    <n v="0"/>
    <n v="48.66"/>
    <s v="Carmel"/>
    <x v="18"/>
    <n v="46033"/>
    <x v="2"/>
    <s v="Golden Anchor"/>
    <s v="C7"/>
    <x v="0"/>
    <m/>
    <x v="0"/>
    <m/>
    <m/>
    <x v="0"/>
    <m/>
    <m/>
  </r>
  <r>
    <s v="October"/>
    <s v="GA2896"/>
    <d v="2022-10-01T00:00:00"/>
    <s v="Regular"/>
    <n v="310"/>
    <n v="36.78"/>
    <n v="29.46"/>
    <n v="376.24"/>
    <s v="Palos Verdes Estates"/>
    <x v="9"/>
    <n v="90274"/>
    <x v="2"/>
    <s v="Golden Anchor"/>
    <s v="C7"/>
    <x v="1"/>
    <n v="310"/>
    <x v="0"/>
    <n v="9.5000000000000001E-2"/>
    <n v="29.45"/>
    <x v="5"/>
    <n v="29.46"/>
    <n v="-1.0000000000001563E-2"/>
  </r>
  <r>
    <s v="October"/>
    <s v="GA2814"/>
    <d v="2022-10-01T00:00:00"/>
    <s v="Regular"/>
    <n v="330"/>
    <n v="48.66"/>
    <n v="23.67"/>
    <n v="402.33"/>
    <s v="Chicago"/>
    <x v="22"/>
    <n v="60661"/>
    <x v="0"/>
    <s v="Golden Anchor"/>
    <s v="C7"/>
    <x v="0"/>
    <m/>
    <x v="0"/>
    <m/>
    <m/>
    <x v="0"/>
    <m/>
    <m/>
  </r>
  <r>
    <s v="October"/>
    <s v="GA3005"/>
    <d v="2022-10-01T00:00:00"/>
    <s v="Regular"/>
    <n v="224"/>
    <n v="48.66"/>
    <n v="19.09"/>
    <n v="291.75"/>
    <s v="Zionsville"/>
    <x v="18"/>
    <n v="46077"/>
    <x v="2"/>
    <s v="Golden Anchor"/>
    <s v="C7"/>
    <x v="0"/>
    <m/>
    <x v="0"/>
    <m/>
    <m/>
    <x v="0"/>
    <m/>
    <m/>
  </r>
  <r>
    <s v="October"/>
    <s v="GA2742"/>
    <d v="2022-10-01T00:00:00"/>
    <s v="Regular"/>
    <n v="165"/>
    <n v="25.1"/>
    <n v="8.4600000000000009"/>
    <n v="198.56"/>
    <s v="New Orleans"/>
    <x v="2"/>
    <n v="70118"/>
    <x v="0"/>
    <s v="Golden Anchor"/>
    <s v="C7"/>
    <x v="0"/>
    <m/>
    <x v="0"/>
    <m/>
    <m/>
    <x v="0"/>
    <m/>
    <m/>
  </r>
  <r>
    <s v="October"/>
    <s v="GA2923"/>
    <d v="2022-10-01T00:00:00"/>
    <s v="Regular"/>
    <n v="330"/>
    <n v="48.66"/>
    <n v="36.909999999999997"/>
    <n v="415.57"/>
    <s v="Maryville"/>
    <x v="4"/>
    <n v="37803"/>
    <x v="3"/>
    <s v="Golden Anchor"/>
    <s v="C7"/>
    <x v="1"/>
    <n v="330"/>
    <x v="0"/>
    <n v="7.7499999999999999E-2"/>
    <n v="25.574999999999999"/>
    <x v="2"/>
    <n v="36.909999999999997"/>
    <n v="-11.334999999999997"/>
  </r>
  <r>
    <s v="October"/>
    <s v="GA3014"/>
    <d v="2022-10-01T00:00:00"/>
    <s v="Regular"/>
    <n v="330"/>
    <n v="43.23"/>
    <n v="29.85"/>
    <n v="403.08"/>
    <s v="Corpus Christi"/>
    <x v="11"/>
    <n v="78413"/>
    <x v="2"/>
    <s v="Golden Anchor"/>
    <s v="C7"/>
    <x v="0"/>
    <m/>
    <x v="0"/>
    <m/>
    <m/>
    <x v="0"/>
    <m/>
    <m/>
  </r>
  <r>
    <s v="October"/>
    <s v="GA3034"/>
    <d v="2022-10-01T00:00:00"/>
    <s v="Regular"/>
    <n v="330"/>
    <n v="48.66"/>
    <n v="25.09"/>
    <n v="403.75"/>
    <s v="Mendham"/>
    <x v="14"/>
    <n v="7945"/>
    <x v="0"/>
    <s v="Golden Anchor"/>
    <s v="C7"/>
    <x v="0"/>
    <m/>
    <x v="0"/>
    <m/>
    <m/>
    <x v="0"/>
    <m/>
    <m/>
  </r>
  <r>
    <s v="October"/>
    <s v="GA2955"/>
    <d v="2022-10-01T00:00:00"/>
    <s v="Regular"/>
    <n v="330"/>
    <n v="48.66"/>
    <n v="0"/>
    <n v="378.66"/>
    <s v="Clive"/>
    <x v="43"/>
    <n v="50325"/>
    <x v="2"/>
    <s v="Golden Anchor"/>
    <s v="C7"/>
    <x v="0"/>
    <m/>
    <x v="0"/>
    <m/>
    <m/>
    <x v="0"/>
    <m/>
    <m/>
  </r>
  <r>
    <s v="November"/>
    <s v="GA3114"/>
    <d v="2022-11-04T00:00:00"/>
    <s v="Deposit"/>
    <n v="50"/>
    <n v="0"/>
    <n v="0"/>
    <n v="50"/>
    <s v="null"/>
    <x v="1"/>
    <s v="null"/>
    <x v="1"/>
    <s v="Golden Anchor"/>
    <s v="C7"/>
    <x v="1"/>
    <m/>
    <x v="1"/>
    <m/>
    <m/>
    <x v="0"/>
    <m/>
    <m/>
  </r>
  <r>
    <s v="October"/>
    <s v="GA2869"/>
    <d v="2022-10-01T00:00:00"/>
    <s v="Regular"/>
    <n v="330"/>
    <n v="48.66"/>
    <n v="29.7"/>
    <n v="408.36"/>
    <s v="Frederick"/>
    <x v="6"/>
    <n v="21701"/>
    <x v="2"/>
    <s v="Golden Anchor"/>
    <s v="C7"/>
    <x v="0"/>
    <m/>
    <x v="0"/>
    <m/>
    <m/>
    <x v="0"/>
    <m/>
    <m/>
  </r>
  <r>
    <s v="October"/>
    <s v="GA3037"/>
    <d v="2022-10-01T00:00:00"/>
    <s v="Regular"/>
    <n v="330"/>
    <n v="48.66"/>
    <n v="0"/>
    <n v="378.66"/>
    <s v="Southville Road"/>
    <x v="25"/>
    <n v="1772"/>
    <x v="2"/>
    <s v="Golden Anchor"/>
    <s v="C7"/>
    <x v="0"/>
    <m/>
    <x v="0"/>
    <m/>
    <m/>
    <x v="0"/>
    <m/>
    <m/>
  </r>
  <r>
    <s v="October"/>
    <s v="GA3038"/>
    <d v="2022-10-01T00:00:00"/>
    <s v="Regular"/>
    <n v="330"/>
    <n v="43.23"/>
    <n v="29.85"/>
    <n v="403.08"/>
    <s v="Austin"/>
    <x v="11"/>
    <n v="78738"/>
    <x v="2"/>
    <s v="Golden Anchor"/>
    <s v="C7"/>
    <x v="0"/>
    <m/>
    <x v="0"/>
    <m/>
    <m/>
    <x v="0"/>
    <m/>
    <m/>
  </r>
  <r>
    <s v="October"/>
    <s v="GA2848"/>
    <d v="2022-10-01T00:00:00"/>
    <s v="Regular"/>
    <n v="330"/>
    <n v="36.78"/>
    <n v="31.35"/>
    <n v="398.13"/>
    <s v="MANHATTAN BEACH"/>
    <x v="9"/>
    <n v="90266"/>
    <x v="2"/>
    <s v="Golden Anchor"/>
    <s v="C7"/>
    <x v="1"/>
    <n v="330"/>
    <x v="0"/>
    <n v="9.5000000000000001E-2"/>
    <n v="31.35"/>
    <x v="5"/>
    <n v="31.35"/>
    <n v="0"/>
  </r>
  <r>
    <s v="October"/>
    <s v="GA2984"/>
    <d v="2022-10-01T00:00:00"/>
    <s v="Regular"/>
    <n v="330"/>
    <n v="48.66"/>
    <n v="19.8"/>
    <n v="398.46"/>
    <s v="Ashburn"/>
    <x v="3"/>
    <n v="20148"/>
    <x v="0"/>
    <s v="Golden Anchor"/>
    <s v="C7"/>
    <x v="0"/>
    <m/>
    <x v="0"/>
    <m/>
    <m/>
    <x v="0"/>
    <m/>
    <m/>
  </r>
  <r>
    <s v="October"/>
    <s v="GA2857"/>
    <d v="2022-10-01T00:00:00"/>
    <s v="Regular"/>
    <n v="330"/>
    <n v="43.23"/>
    <n v="29.85"/>
    <n v="403.08"/>
    <s v="Austin"/>
    <x v="11"/>
    <n v="78731"/>
    <x v="2"/>
    <s v="Golden Anchor"/>
    <s v="C7"/>
    <x v="0"/>
    <m/>
    <x v="0"/>
    <m/>
    <m/>
    <x v="0"/>
    <m/>
    <m/>
  </r>
  <r>
    <s v="October"/>
    <s v="GA2964"/>
    <d v="2022-10-01T00:00:00"/>
    <s v="Regular"/>
    <n v="330"/>
    <n v="48.66"/>
    <n v="27.45"/>
    <n v="406.11"/>
    <s v="Raleigh"/>
    <x v="0"/>
    <n v="27606"/>
    <x v="0"/>
    <s v="Golden Anchor"/>
    <s v="C7"/>
    <x v="0"/>
    <m/>
    <x v="0"/>
    <m/>
    <m/>
    <x v="0"/>
    <m/>
    <m/>
  </r>
  <r>
    <s v="October"/>
    <s v="GA2845"/>
    <d v="2022-10-01T00:00:00"/>
    <s v="Regular"/>
    <n v="330"/>
    <n v="43.23"/>
    <n v="29.85"/>
    <n v="403.08"/>
    <s v="Austin"/>
    <x v="11"/>
    <n v="78746"/>
    <x v="2"/>
    <s v="Golden Anchor"/>
    <s v="C7"/>
    <x v="0"/>
    <m/>
    <x v="0"/>
    <m/>
    <m/>
    <x v="0"/>
    <m/>
    <m/>
  </r>
  <r>
    <s v="October"/>
    <s v="GA2758"/>
    <d v="2022-10-01T00:00:00"/>
    <s v="Regular"/>
    <n v="190"/>
    <n v="29.52"/>
    <n v="15.7"/>
    <n v="235.22"/>
    <s v="Reno"/>
    <x v="21"/>
    <s v="89511-6769"/>
    <x v="2"/>
    <s v="Golden Anchor"/>
    <s v="C7"/>
    <x v="0"/>
    <m/>
    <x v="0"/>
    <m/>
    <m/>
    <x v="0"/>
    <m/>
    <m/>
  </r>
  <r>
    <s v="October"/>
    <s v="GA2913"/>
    <d v="2022-10-01T00:00:00"/>
    <s v="Regular"/>
    <n v="330"/>
    <n v="48.66"/>
    <n v="28.41"/>
    <n v="407.07"/>
    <s v="Columbus"/>
    <x v="10"/>
    <n v="43201"/>
    <x v="0"/>
    <s v="Golden Anchor"/>
    <s v="C7"/>
    <x v="0"/>
    <m/>
    <x v="0"/>
    <m/>
    <m/>
    <x v="0"/>
    <m/>
    <m/>
  </r>
  <r>
    <s v="October"/>
    <s v="GA3079"/>
    <d v="2022-10-17T00:00:00"/>
    <s v="Regular"/>
    <n v="330"/>
    <n v="48.66"/>
    <n v="26.51"/>
    <n v="405.17"/>
    <s v="Indianapolis"/>
    <x v="18"/>
    <n v="46234"/>
    <x v="2"/>
    <s v="Golden Anchor"/>
    <s v="C7"/>
    <x v="0"/>
    <m/>
    <x v="0"/>
    <m/>
    <m/>
    <x v="0"/>
    <m/>
    <m/>
  </r>
  <r>
    <s v="October"/>
    <s v="GA3055"/>
    <d v="2022-10-04T00:00:00"/>
    <s v="Regular"/>
    <n v="302"/>
    <n v="52.86"/>
    <n v="0"/>
    <n v="354.86"/>
    <s v="Liberty"/>
    <x v="16"/>
    <n v="64068"/>
    <x v="2"/>
    <s v="Golden Anchor"/>
    <s v="C7"/>
    <x v="0"/>
    <m/>
    <x v="0"/>
    <m/>
    <m/>
    <x v="0"/>
    <m/>
    <m/>
  </r>
  <r>
    <s v="October"/>
    <s v="GA2747"/>
    <d v="2022-10-01T00:00:00"/>
    <s v="Regular"/>
    <n v="115"/>
    <n v="22.49"/>
    <n v="0.27"/>
    <n v="137.76"/>
    <s v="Denver"/>
    <x v="27"/>
    <n v="80238"/>
    <x v="2"/>
    <s v="Golden Anchor"/>
    <s v="C7"/>
    <x v="0"/>
    <m/>
    <x v="0"/>
    <m/>
    <m/>
    <x v="0"/>
    <m/>
    <m/>
  </r>
  <r>
    <s v="October"/>
    <s v="GA2981"/>
    <d v="2022-10-01T00:00:00"/>
    <s v="Regular"/>
    <n v="330"/>
    <n v="43.23"/>
    <n v="16"/>
    <n v="389.23"/>
    <s v="El Reno"/>
    <x v="40"/>
    <n v="73036"/>
    <x v="0"/>
    <s v="Golden Anchor"/>
    <s v="C7"/>
    <x v="0"/>
    <m/>
    <x v="0"/>
    <m/>
    <m/>
    <x v="0"/>
    <m/>
    <m/>
  </r>
  <r>
    <s v="October"/>
    <s v="GA2907"/>
    <d v="2022-10-01T00:00:00"/>
    <s v="Regular"/>
    <n v="330"/>
    <n v="48.66"/>
    <n v="23.67"/>
    <n v="402.33"/>
    <s v="Berwyn"/>
    <x v="22"/>
    <n v="60402"/>
    <x v="3"/>
    <s v="Golden Anchor"/>
    <s v="C7"/>
    <x v="1"/>
    <n v="330"/>
    <x v="0"/>
    <n v="7.7499999999999999E-2"/>
    <n v="25.574999999999999"/>
    <x v="2"/>
    <n v="23.67"/>
    <n v="1.9049999999999976"/>
  </r>
  <r>
    <s v="November"/>
    <s v="GA3136"/>
    <d v="2022-11-30T00:00:00"/>
    <s v="Regular"/>
    <n v="126.1"/>
    <n v="25.4"/>
    <n v="9.77"/>
    <n v="161.27000000000001"/>
    <s v="La Mesa"/>
    <x v="9"/>
    <n v="91941"/>
    <x v="2"/>
    <s v="Golden Anchor"/>
    <s v="C7"/>
    <x v="1"/>
    <n v="126.1"/>
    <x v="0"/>
    <n v="8.5000000000000006E-2"/>
    <n v="10.718500000000001"/>
    <x v="1"/>
    <n v="9.77"/>
    <n v="0.94850000000000101"/>
  </r>
  <r>
    <s v="October"/>
    <s v="GA3042"/>
    <d v="2022-10-01T00:00:00"/>
    <s v="Regular"/>
    <n v="330"/>
    <n v="43.23"/>
    <n v="29.85"/>
    <n v="403.08"/>
    <s v="Goliad"/>
    <x v="11"/>
    <n v="77963"/>
    <x v="2"/>
    <s v="Golden Anchor"/>
    <s v="C7"/>
    <x v="0"/>
    <m/>
    <x v="0"/>
    <m/>
    <m/>
    <x v="0"/>
    <m/>
    <m/>
  </r>
  <r>
    <s v="October"/>
    <s v="GA2786"/>
    <d v="2022-10-01T00:00:00"/>
    <s v="Regular"/>
    <n v="410"/>
    <n v="52.86"/>
    <n v="0"/>
    <n v="462.86"/>
    <s v="Tuscaloosa"/>
    <x v="30"/>
    <n v="35406"/>
    <x v="3"/>
    <s v="Golden Anchor"/>
    <s v="C7"/>
    <x v="1"/>
    <n v="410"/>
    <x v="0"/>
    <n v="7.7499999999999999E-2"/>
    <n v="31.774999999999999"/>
    <x v="2"/>
    <n v="0"/>
    <n v="31.774999999999999"/>
  </r>
  <r>
    <s v="October"/>
    <s v="GA2821"/>
    <d v="2022-10-01T00:00:00"/>
    <s v="Regular"/>
    <n v="330"/>
    <n v="36.78"/>
    <n v="25.58"/>
    <n v="392.36"/>
    <s v="Poway"/>
    <x v="9"/>
    <n v="92064"/>
    <x v="2"/>
    <s v="Golden Anchor"/>
    <s v="C7"/>
    <x v="1"/>
    <n v="330"/>
    <x v="0"/>
    <n v="7.7499999999999999E-2"/>
    <n v="25.574999999999999"/>
    <x v="1"/>
    <n v="25.58"/>
    <n v="-4.9999999999990052E-3"/>
  </r>
  <r>
    <s v="October"/>
    <s v="GA2918"/>
    <d v="2022-10-01T00:00:00"/>
    <s v="Regular"/>
    <n v="330"/>
    <n v="38.65"/>
    <n v="0"/>
    <n v="368.65"/>
    <s v="West Linn"/>
    <x v="39"/>
    <n v="97068"/>
    <x v="2"/>
    <s v="Golden Anchor"/>
    <s v="C7"/>
    <x v="0"/>
    <m/>
    <x v="0"/>
    <m/>
    <m/>
    <x v="0"/>
    <m/>
    <m/>
  </r>
  <r>
    <s v="October"/>
    <s v="GA2975"/>
    <d v="2022-10-01T00:00:00"/>
    <s v="Regular"/>
    <n v="280"/>
    <n v="36.78"/>
    <n v="28.7"/>
    <n v="345.48"/>
    <s v="Pasadena"/>
    <x v="9"/>
    <n v="91105"/>
    <x v="2"/>
    <s v="Golden Anchor"/>
    <s v="C7"/>
    <x v="1"/>
    <n v="280"/>
    <x v="0"/>
    <n v="0.10249999999999999"/>
    <n v="28.7"/>
    <x v="5"/>
    <n v="28.7"/>
    <n v="0"/>
  </r>
  <r>
    <s v="November"/>
    <s v="GA3102"/>
    <d v="2022-11-03T00:00:00"/>
    <s v="Regular"/>
    <n v="204.4"/>
    <n v="33.32"/>
    <n v="15.75"/>
    <n v="253.47"/>
    <s v="Hillsborough"/>
    <x v="14"/>
    <n v="8844"/>
    <x v="0"/>
    <s v="Golden Anchor"/>
    <s v="C7"/>
    <x v="0"/>
    <m/>
    <x v="0"/>
    <m/>
    <m/>
    <x v="0"/>
    <m/>
    <m/>
  </r>
  <r>
    <s v="October"/>
    <s v="GA2940"/>
    <d v="2022-10-01T00:00:00"/>
    <s v="Regular"/>
    <n v="410"/>
    <n v="48.66"/>
    <n v="36.909999999999997"/>
    <n v="495.57"/>
    <s v="Bryantown"/>
    <x v="6"/>
    <n v="20617"/>
    <x v="2"/>
    <s v="Golden Anchor"/>
    <s v="C7"/>
    <x v="0"/>
    <m/>
    <x v="0"/>
    <m/>
    <m/>
    <x v="0"/>
    <m/>
    <m/>
  </r>
  <r>
    <s v="October"/>
    <s v="GA2733"/>
    <d v="2022-10-01T00:00:00"/>
    <s v="Regular"/>
    <n v="166.1"/>
    <n v="33.32"/>
    <n v="8.8800000000000008"/>
    <n v="208.3"/>
    <s v="Belle Chasse"/>
    <x v="2"/>
    <n v="70037"/>
    <x v="0"/>
    <s v="Golden Anchor"/>
    <s v="C7"/>
    <x v="0"/>
    <m/>
    <x v="0"/>
    <m/>
    <m/>
    <x v="0"/>
    <m/>
    <m/>
  </r>
  <r>
    <s v="December"/>
    <s v="GA3166"/>
    <d v="2022-12-29T00:00:00"/>
    <s v="Regular"/>
    <n v="95"/>
    <n v="18.350000000000001"/>
    <n v="9.07"/>
    <n v="122.42"/>
    <s v="Texarkana"/>
    <x v="11"/>
    <n v="75503"/>
    <x v="2"/>
    <s v="Golden Anchor"/>
    <s v="C7"/>
    <x v="0"/>
    <m/>
    <x v="0"/>
    <m/>
    <m/>
    <x v="0"/>
    <m/>
    <m/>
  </r>
  <r>
    <s v="October"/>
    <s v="GA2905"/>
    <d v="2022-10-01T00:00:00"/>
    <s v="Regular"/>
    <n v="280"/>
    <n v="43.23"/>
    <n v="25.86"/>
    <n v="349.09"/>
    <s v="Bonham"/>
    <x v="11"/>
    <n v="75418"/>
    <x v="2"/>
    <s v="Golden Anchor"/>
    <s v="C7"/>
    <x v="0"/>
    <m/>
    <x v="0"/>
    <m/>
    <m/>
    <x v="0"/>
    <m/>
    <m/>
  </r>
  <r>
    <s v="October"/>
    <s v="GA3068"/>
    <d v="2022-10-07T00:00:00"/>
    <s v="Refund"/>
    <n v="-190"/>
    <n v="-29.86"/>
    <n v="-11.4"/>
    <n v="-231.26"/>
    <s v="Clifton"/>
    <x v="3"/>
    <n v="20124"/>
    <x v="3"/>
    <s v="Golden Anchor"/>
    <s v="C7"/>
    <x v="1"/>
    <n v="-190"/>
    <x v="0"/>
    <n v="7.7499999999999999E-2"/>
    <n v="-14.725"/>
    <x v="2"/>
    <n v="-11.4"/>
    <n v="-3.3249999999999993"/>
  </r>
  <r>
    <s v="October"/>
    <s v="GA3056"/>
    <d v="2022-10-04T00:00:00"/>
    <s v="Regular"/>
    <n v="330"/>
    <n v="48.66"/>
    <n v="25.55"/>
    <n v="404.21"/>
    <s v="Wilson"/>
    <x v="0"/>
    <n v="27893"/>
    <x v="0"/>
    <s v="Golden Anchor"/>
    <s v="C7"/>
    <x v="0"/>
    <m/>
    <x v="0"/>
    <m/>
    <m/>
    <x v="0"/>
    <m/>
    <m/>
  </r>
  <r>
    <s v="October"/>
    <s v="GA3011"/>
    <d v="2022-10-01T00:00:00"/>
    <s v="Regular"/>
    <n v="600"/>
    <n v="74.41"/>
    <n v="36"/>
    <n v="710.41"/>
    <s v="Fairfax"/>
    <x v="3"/>
    <n v="22031"/>
    <x v="0"/>
    <s v="Golden Anchor"/>
    <s v="C7"/>
    <x v="0"/>
    <m/>
    <x v="0"/>
    <m/>
    <m/>
    <x v="0"/>
    <m/>
    <m/>
  </r>
  <r>
    <s v="October"/>
    <s v="GA2757"/>
    <d v="2022-10-01T00:00:00"/>
    <s v="Regular"/>
    <n v="145"/>
    <n v="23.66"/>
    <n v="13.49"/>
    <n v="182.15"/>
    <s v="Houston"/>
    <x v="11"/>
    <n v="77096"/>
    <x v="2"/>
    <s v="Golden Anchor"/>
    <s v="C7"/>
    <x v="0"/>
    <m/>
    <x v="0"/>
    <m/>
    <m/>
    <x v="0"/>
    <m/>
    <m/>
  </r>
  <r>
    <s v="October"/>
    <s v="GA2836"/>
    <d v="2022-10-01T00:00:00"/>
    <s v="Regular"/>
    <n v="330"/>
    <n v="38.42"/>
    <n v="37.21"/>
    <n v="405.63"/>
    <s v="BELLEVUE"/>
    <x v="33"/>
    <n v="98006"/>
    <x v="2"/>
    <s v="Golden Anchor"/>
    <s v="C7"/>
    <x v="0"/>
    <m/>
    <x v="0"/>
    <m/>
    <m/>
    <x v="0"/>
    <m/>
    <m/>
  </r>
  <r>
    <s v="October"/>
    <s v="GA3067"/>
    <d v="2022-10-06T00:00:00"/>
    <s v="Regular"/>
    <n v="330"/>
    <n v="48.66"/>
    <n v="26.51"/>
    <n v="405.17"/>
    <s v="Oxford"/>
    <x v="13"/>
    <n v="38655"/>
    <x v="3"/>
    <s v="Golden Anchor"/>
    <s v="C7"/>
    <x v="1"/>
    <n v="330"/>
    <x v="0"/>
    <n v="7.7499999999999999E-2"/>
    <n v="25.574999999999999"/>
    <x v="2"/>
    <n v="26.51"/>
    <n v="-0.93500000000000227"/>
  </r>
  <r>
    <s v="October"/>
    <s v="GA2806"/>
    <d v="2022-10-01T00:00:00"/>
    <s v="Regular"/>
    <n v="330"/>
    <n v="38.65"/>
    <n v="0"/>
    <n v="368.65"/>
    <s v="Lake Oswego"/>
    <x v="39"/>
    <n v="97035"/>
    <x v="2"/>
    <s v="Golden Anchor"/>
    <s v="C7"/>
    <x v="0"/>
    <m/>
    <x v="0"/>
    <m/>
    <m/>
    <x v="0"/>
    <m/>
    <m/>
  </r>
  <r>
    <s v="October"/>
    <s v="GA2809"/>
    <d v="2022-10-01T00:00:00"/>
    <s v="Regular"/>
    <n v="147.6"/>
    <n v="34.43"/>
    <n v="14.56"/>
    <n v="196.59"/>
    <s v="Dallas"/>
    <x v="11"/>
    <n v="75205"/>
    <x v="2"/>
    <s v="Golden Anchor"/>
    <s v="C7"/>
    <x v="0"/>
    <m/>
    <x v="0"/>
    <m/>
    <m/>
    <x v="0"/>
    <m/>
    <m/>
  </r>
  <r>
    <s v="October"/>
    <s v="GA3089"/>
    <d v="2022-10-22T00:00:00"/>
    <s v="Regular"/>
    <n v="0"/>
    <n v="0"/>
    <n v="0"/>
    <n v="0"/>
    <s v="Argyle"/>
    <x v="11"/>
    <n v="76226"/>
    <x v="2"/>
    <s v="Golden Anchor"/>
    <s v="C7"/>
    <x v="0"/>
    <m/>
    <x v="0"/>
    <m/>
    <m/>
    <x v="0"/>
    <m/>
    <m/>
  </r>
  <r>
    <s v="October"/>
    <s v="GA3006"/>
    <d v="2022-10-01T00:00:00"/>
    <s v="Regular"/>
    <n v="330"/>
    <n v="48.66"/>
    <n v="26.51"/>
    <n v="405.17"/>
    <s v="Mount Holly"/>
    <x v="0"/>
    <n v="28120"/>
    <x v="0"/>
    <s v="Golden Anchor"/>
    <s v="C7"/>
    <x v="0"/>
    <m/>
    <x v="0"/>
    <m/>
    <m/>
    <x v="0"/>
    <m/>
    <m/>
  </r>
  <r>
    <s v="October"/>
    <s v="GA3020"/>
    <d v="2022-10-01T00:00:00"/>
    <s v="Regular"/>
    <n v="330"/>
    <n v="36.78"/>
    <n v="28.46"/>
    <n v="395.24"/>
    <s v="Cotati"/>
    <x v="9"/>
    <n v="94931"/>
    <x v="2"/>
    <s v="Golden Anchor"/>
    <s v="C7"/>
    <x v="1"/>
    <n v="330"/>
    <x v="0"/>
    <n v="9.5000000000000001E-2"/>
    <n v="31.35"/>
    <x v="15"/>
    <n v="28.46"/>
    <n v="2.8900000000000006"/>
  </r>
  <r>
    <s v="October"/>
    <s v="GA2788"/>
    <d v="2022-10-01T00:00:00"/>
    <s v="Regular"/>
    <n v="274"/>
    <n v="43.23"/>
    <n v="25.39"/>
    <n v="342.62"/>
    <s v="Southlake"/>
    <x v="11"/>
    <n v="76092"/>
    <x v="2"/>
    <s v="Golden Anchor"/>
    <s v="C7"/>
    <x v="0"/>
    <m/>
    <x v="0"/>
    <m/>
    <m/>
    <x v="0"/>
    <m/>
    <m/>
  </r>
  <r>
    <s v="December"/>
    <s v="GA3145"/>
    <d v="2022-12-11T00:00:00"/>
    <s v="Regular"/>
    <n v="140"/>
    <n v="28.09"/>
    <n v="13.45"/>
    <n v="181.54"/>
    <s v="Bedford"/>
    <x v="11"/>
    <n v="76021"/>
    <x v="2"/>
    <s v="Golden Anchor"/>
    <s v="C7"/>
    <x v="0"/>
    <m/>
    <x v="0"/>
    <m/>
    <m/>
    <x v="0"/>
    <m/>
    <m/>
  </r>
  <r>
    <s v="October"/>
    <s v="GA2880"/>
    <d v="2022-10-01T00:00:00"/>
    <s v="Regular"/>
    <n v="330"/>
    <n v="43.23"/>
    <n v="26.39"/>
    <n v="399.62"/>
    <s v="Leawood"/>
    <x v="8"/>
    <n v="66211"/>
    <x v="2"/>
    <s v="Golden Anchor"/>
    <s v="C7"/>
    <x v="0"/>
    <m/>
    <x v="0"/>
    <m/>
    <m/>
    <x v="0"/>
    <m/>
    <m/>
  </r>
  <r>
    <s v="October"/>
    <s v="GA2807"/>
    <d v="2022-10-01T00:00:00"/>
    <s v="Regular"/>
    <n v="330"/>
    <n v="36.78"/>
    <n v="33.83"/>
    <n v="400.61"/>
    <s v="LA VERNE"/>
    <x v="9"/>
    <n v="91750"/>
    <x v="2"/>
    <s v="Golden Anchor"/>
    <s v="C7"/>
    <x v="1"/>
    <n v="330"/>
    <x v="0"/>
    <n v="0.10249999999999999"/>
    <n v="33.824999999999996"/>
    <x v="5"/>
    <n v="33.83"/>
    <n v="-5.000000000002558E-3"/>
  </r>
  <r>
    <s v="October"/>
    <s v="GA3097"/>
    <d v="2022-10-26T00:00:00"/>
    <s v="Regular"/>
    <n v="180"/>
    <n v="29.86"/>
    <n v="14.69"/>
    <n v="224.55"/>
    <s v="Zionsville"/>
    <x v="18"/>
    <n v="46077"/>
    <x v="2"/>
    <s v="Golden Anchor"/>
    <s v="C7"/>
    <x v="0"/>
    <m/>
    <x v="0"/>
    <m/>
    <m/>
    <x v="0"/>
    <m/>
    <m/>
  </r>
  <r>
    <s v="December"/>
    <s v="GA3138"/>
    <d v="2022-12-01T00:00:00"/>
    <s v="Regular"/>
    <n v="124.53"/>
    <n v="25.1"/>
    <n v="0"/>
    <n v="149.63"/>
    <s v="NAPLES"/>
    <x v="12"/>
    <n v="34112"/>
    <x v="2"/>
    <s v="Golden Anchor"/>
    <s v="C7"/>
    <x v="0"/>
    <m/>
    <x v="0"/>
    <m/>
    <m/>
    <x v="0"/>
    <m/>
    <m/>
  </r>
  <r>
    <s v="October"/>
    <s v="GA2784"/>
    <d v="2022-10-01T00:00:00"/>
    <s v="Regular"/>
    <n v="330"/>
    <n v="48.66"/>
    <n v="0"/>
    <n v="378.66"/>
    <s v="St Augustine"/>
    <x v="12"/>
    <n v="32092"/>
    <x v="2"/>
    <s v="Golden Anchor"/>
    <s v="C7"/>
    <x v="0"/>
    <m/>
    <x v="0"/>
    <m/>
    <m/>
    <x v="0"/>
    <m/>
    <m/>
  </r>
  <r>
    <s v="October"/>
    <s v="GA2811"/>
    <d v="2022-10-01T00:00:00"/>
    <s v="Regular"/>
    <n v="330"/>
    <n v="36.78"/>
    <n v="25.58"/>
    <n v="392.36"/>
    <s v="SAN DIEGO"/>
    <x v="9"/>
    <n v="92131"/>
    <x v="2"/>
    <s v="Golden Anchor"/>
    <s v="C7"/>
    <x v="1"/>
    <n v="330"/>
    <x v="0"/>
    <n v="7.7499999999999999E-2"/>
    <n v="25.574999999999999"/>
    <x v="1"/>
    <n v="25.58"/>
    <n v="-4.9999999999990052E-3"/>
  </r>
  <r>
    <s v="October"/>
    <s v="GA3071"/>
    <d v="2022-10-07T00:00:00"/>
    <s v="Refund"/>
    <n v="-330"/>
    <n v="-36.78"/>
    <n v="-28.88"/>
    <n v="-395.66"/>
    <s v="Santa Barbara"/>
    <x v="9"/>
    <n v="93103"/>
    <x v="2"/>
    <s v="Golden Anchor"/>
    <s v="C7"/>
    <x v="1"/>
    <n v="-330"/>
    <x v="0"/>
    <n v="8.7499999999999994E-2"/>
    <n v="-28.874999999999996"/>
    <x v="24"/>
    <n v="-28.88"/>
    <n v="5.000000000002558E-3"/>
  </r>
  <r>
    <s v="October"/>
    <s v="GA2970"/>
    <d v="2022-10-01T00:00:00"/>
    <s v="Regular"/>
    <n v="330"/>
    <n v="48.66"/>
    <n v="33.61"/>
    <n v="412.27"/>
    <s v="New York"/>
    <x v="5"/>
    <n v="10028"/>
    <x v="2"/>
    <s v="Golden Anchor"/>
    <s v="C7"/>
    <x v="0"/>
    <m/>
    <x v="0"/>
    <m/>
    <m/>
    <x v="0"/>
    <m/>
    <m/>
  </r>
  <r>
    <s v="October"/>
    <s v="GA3024"/>
    <d v="2022-10-01T00:00:00"/>
    <s v="Regular"/>
    <n v="330"/>
    <n v="48.66"/>
    <n v="26.51"/>
    <n v="405.17"/>
    <s v="Columbus"/>
    <x v="13"/>
    <n v="39705"/>
    <x v="3"/>
    <s v="Golden Anchor"/>
    <s v="C7"/>
    <x v="1"/>
    <n v="330"/>
    <x v="0"/>
    <n v="7.7499999999999999E-2"/>
    <n v="25.574999999999999"/>
    <x v="2"/>
    <n v="26.51"/>
    <n v="-0.93500000000000227"/>
  </r>
  <r>
    <s v="December"/>
    <s v="GA3151"/>
    <d v="2022-12-12T00:00:00"/>
    <s v="Regular"/>
    <n v="114"/>
    <n v="25.76"/>
    <n v="0.27"/>
    <n v="140.03"/>
    <s v="Denver"/>
    <x v="27"/>
    <n v="80222"/>
    <x v="0"/>
    <s v="Golden Anchor"/>
    <s v="C7"/>
    <x v="0"/>
    <m/>
    <x v="0"/>
    <m/>
    <m/>
    <x v="0"/>
    <m/>
    <m/>
  </r>
  <r>
    <s v="November"/>
    <s v="GA3108"/>
    <d v="2022-11-03T00:00:00"/>
    <s v="Regular"/>
    <n v="280"/>
    <n v="48.66"/>
    <n v="16.79"/>
    <n v="345.45"/>
    <s v="Richmond"/>
    <x v="3"/>
    <n v="23221"/>
    <x v="0"/>
    <s v="Golden Anchor"/>
    <s v="C7"/>
    <x v="0"/>
    <m/>
    <x v="0"/>
    <m/>
    <m/>
    <x v="0"/>
    <m/>
    <m/>
  </r>
  <r>
    <s v="October"/>
    <s v="GA2933"/>
    <d v="2022-10-01T00:00:00"/>
    <s v="Regular"/>
    <n v="280"/>
    <n v="48.66"/>
    <n v="20.55"/>
    <n v="349.21"/>
    <s v="Gilberts"/>
    <x v="22"/>
    <n v="60136"/>
    <x v="0"/>
    <s v="Golden Anchor"/>
    <s v="C7"/>
    <x v="0"/>
    <m/>
    <x v="0"/>
    <m/>
    <m/>
    <x v="0"/>
    <m/>
    <m/>
  </r>
  <r>
    <s v="October"/>
    <s v="GA3070"/>
    <d v="2022-10-07T00:00:00"/>
    <s v="Regular"/>
    <n v="134"/>
    <n v="29.86"/>
    <n v="8.0399999999999991"/>
    <n v="171.9"/>
    <s v="Clifton"/>
    <x v="3"/>
    <n v="20124"/>
    <x v="0"/>
    <s v="Golden Anchor"/>
    <s v="C7"/>
    <x v="0"/>
    <m/>
    <x v="0"/>
    <m/>
    <m/>
    <x v="0"/>
    <m/>
    <m/>
  </r>
  <r>
    <s v="December"/>
    <s v="GA3158"/>
    <d v="2022-12-14T00:00:00"/>
    <s v="Regular"/>
    <n v="95"/>
    <n v="18.350000000000001"/>
    <n v="9.07"/>
    <n v="122.42"/>
    <s v="Dallas"/>
    <x v="11"/>
    <n v="75287"/>
    <x v="2"/>
    <s v="Golden Anchor"/>
    <s v="C7"/>
    <x v="0"/>
    <m/>
    <x v="0"/>
    <m/>
    <m/>
    <x v="0"/>
    <m/>
    <m/>
  </r>
  <r>
    <s v="October"/>
    <s v="GA2892"/>
    <d v="2022-10-01T00:00:00"/>
    <s v="Regular"/>
    <n v="318"/>
    <n v="38.65"/>
    <n v="0"/>
    <n v="356.65"/>
    <s v="Portland"/>
    <x v="39"/>
    <n v="97221"/>
    <x v="2"/>
    <s v="Golden Anchor"/>
    <s v="C7"/>
    <x v="0"/>
    <m/>
    <x v="0"/>
    <m/>
    <m/>
    <x v="0"/>
    <m/>
    <m/>
  </r>
  <r>
    <s v="October"/>
    <s v="GA2856"/>
    <d v="2022-10-01T00:00:00"/>
    <s v="Regular"/>
    <n v="330"/>
    <n v="38.42"/>
    <n v="32.049999999999997"/>
    <n v="400.47"/>
    <s v="Pasco"/>
    <x v="33"/>
    <n v="99301"/>
    <x v="2"/>
    <s v="Golden Anchor"/>
    <s v="C7"/>
    <x v="0"/>
    <m/>
    <x v="0"/>
    <m/>
    <m/>
    <x v="0"/>
    <m/>
    <m/>
  </r>
  <r>
    <s v="October"/>
    <s v="GA2888"/>
    <d v="2022-10-01T00:00:00"/>
    <s v="Regular"/>
    <n v="330"/>
    <n v="48.66"/>
    <n v="0"/>
    <n v="378.66"/>
    <s v="Lauderdale"/>
    <x v="23"/>
    <n v="55108"/>
    <x v="2"/>
    <s v="Golden Anchor"/>
    <s v="C7"/>
    <x v="0"/>
    <m/>
    <x v="0"/>
    <m/>
    <m/>
    <x v="0"/>
    <m/>
    <m/>
  </r>
  <r>
    <s v="October"/>
    <s v="GA2956"/>
    <d v="2022-10-01T00:00:00"/>
    <s v="Regular"/>
    <n v="330"/>
    <n v="48.66"/>
    <n v="0"/>
    <n v="378.66"/>
    <s v="Gainesville"/>
    <x v="12"/>
    <n v="32606"/>
    <x v="2"/>
    <s v="Golden Anchor"/>
    <s v="C7"/>
    <x v="0"/>
    <m/>
    <x v="0"/>
    <m/>
    <m/>
    <x v="0"/>
    <m/>
    <m/>
  </r>
  <r>
    <s v="October"/>
    <s v="GA2932"/>
    <d v="2022-10-01T00:00:00"/>
    <s v="Regular"/>
    <n v="410"/>
    <n v="36.78"/>
    <n v="31.78"/>
    <n v="478.56"/>
    <s v="Folsom"/>
    <x v="9"/>
    <n v="95630"/>
    <x v="2"/>
    <s v="Golden Anchor"/>
    <s v="C7"/>
    <x v="1"/>
    <n v="410"/>
    <x v="0"/>
    <n v="7.7499999999999999E-2"/>
    <n v="31.774999999999999"/>
    <x v="20"/>
    <n v="31.78"/>
    <n v="-5.000000000002558E-3"/>
  </r>
  <r>
    <s v="October"/>
    <s v="GA2800"/>
    <d v="2022-10-01T00:00:00"/>
    <s v="Regular"/>
    <n v="275"/>
    <n v="46.63"/>
    <n v="23.33"/>
    <n v="344.96"/>
    <s v="Charlotte"/>
    <x v="0"/>
    <n v="28226"/>
    <x v="0"/>
    <s v="Golden Anchor"/>
    <s v="C7"/>
    <x v="0"/>
    <m/>
    <x v="0"/>
    <m/>
    <m/>
    <x v="0"/>
    <m/>
    <m/>
  </r>
  <r>
    <s v="October"/>
    <s v="GA2794"/>
    <d v="2022-10-01T00:00:00"/>
    <s v="Regular"/>
    <n v="330"/>
    <n v="48.66"/>
    <n v="0"/>
    <n v="378.66"/>
    <s v="Saugus"/>
    <x v="25"/>
    <n v="1906"/>
    <x v="2"/>
    <s v="Golden Anchor"/>
    <s v="C7"/>
    <x v="0"/>
    <m/>
    <x v="0"/>
    <m/>
    <m/>
    <x v="0"/>
    <m/>
    <m/>
  </r>
  <r>
    <s v="October"/>
    <s v="GA2726"/>
    <d v="2022-10-01T00:00:00"/>
    <s v="Regular"/>
    <n v="190"/>
    <n v="29.86"/>
    <n v="13.74"/>
    <n v="233.6"/>
    <s v="River Forest"/>
    <x v="22"/>
    <n v="60305"/>
    <x v="0"/>
    <s v="Golden Anchor"/>
    <s v="C7"/>
    <x v="0"/>
    <m/>
    <x v="0"/>
    <m/>
    <m/>
    <x v="0"/>
    <m/>
    <m/>
  </r>
  <r>
    <s v="November"/>
    <s v="GA3117"/>
    <d v="2022-11-05T00:00:00"/>
    <s v="Regular"/>
    <n v="155"/>
    <n v="23.66"/>
    <n v="14.29"/>
    <n v="192.95"/>
    <s v="Houston"/>
    <x v="11"/>
    <n v="77096"/>
    <x v="2"/>
    <s v="Golden Anchor"/>
    <s v="C7"/>
    <x v="0"/>
    <m/>
    <x v="0"/>
    <m/>
    <m/>
    <x v="0"/>
    <m/>
    <m/>
  </r>
  <r>
    <s v="October"/>
    <s v="GA3001"/>
    <d v="2022-10-01T00:00:00"/>
    <s v="Regular"/>
    <n v="280"/>
    <n v="43.23"/>
    <n v="22.4"/>
    <n v="345.63"/>
    <s v="Leawood"/>
    <x v="8"/>
    <n v="66224"/>
    <x v="2"/>
    <s v="Golden Anchor"/>
    <s v="C7"/>
    <x v="0"/>
    <m/>
    <x v="0"/>
    <m/>
    <m/>
    <x v="0"/>
    <m/>
    <m/>
  </r>
  <r>
    <s v="December"/>
    <s v="GA3156"/>
    <d v="2022-12-14T00:00:00"/>
    <s v="Regular"/>
    <n v="85"/>
    <n v="22.44"/>
    <n v="6.16"/>
    <n v="113.6"/>
    <s v="El Dorado Hills"/>
    <x v="9"/>
    <n v="95762"/>
    <x v="2"/>
    <s v="Golden Anchor"/>
    <s v="C7"/>
    <x v="1"/>
    <n v="85"/>
    <x v="0"/>
    <n v="7.2499999999999995E-2"/>
    <n v="6.1624999999999996"/>
    <x v="32"/>
    <n v="6.16"/>
    <n v="2.4999999999995026E-3"/>
  </r>
  <r>
    <s v="November"/>
    <s v="GA3116"/>
    <d v="2022-11-04T00:00:00"/>
    <s v="Regular"/>
    <n v="62.5"/>
    <n v="18.350000000000001"/>
    <n v="6.47"/>
    <n v="87.32"/>
    <s v="Dallas"/>
    <x v="11"/>
    <n v="75229"/>
    <x v="2"/>
    <s v="Golden Anchor"/>
    <s v="C7"/>
    <x v="0"/>
    <m/>
    <x v="0"/>
    <m/>
    <m/>
    <x v="0"/>
    <m/>
    <m/>
  </r>
  <r>
    <s v="October"/>
    <s v="GA2995"/>
    <d v="2022-10-01T00:00:00"/>
    <s v="Regular"/>
    <n v="274"/>
    <n v="36.78"/>
    <n v="25.35"/>
    <n v="336.13"/>
    <s v="santa Ana"/>
    <x v="9"/>
    <n v="92706"/>
    <x v="2"/>
    <s v="Golden Anchor"/>
    <s v="C7"/>
    <x v="1"/>
    <n v="274"/>
    <x v="0"/>
    <n v="9.2499999999999999E-2"/>
    <n v="25.344999999999999"/>
    <x v="8"/>
    <n v="25.35"/>
    <n v="-5.000000000002558E-3"/>
  </r>
  <r>
    <s v="October"/>
    <s v="GA2885"/>
    <d v="2022-10-01T00:00:00"/>
    <s v="Regular"/>
    <n v="359"/>
    <n v="39.68"/>
    <n v="21.54"/>
    <n v="420.22"/>
    <s v="McCall"/>
    <x v="32"/>
    <n v="83638"/>
    <x v="2"/>
    <s v="Golden Anchor"/>
    <s v="C7"/>
    <x v="0"/>
    <m/>
    <x v="0"/>
    <m/>
    <m/>
    <x v="0"/>
    <m/>
    <m/>
  </r>
  <r>
    <s v="October"/>
    <s v="GA3032"/>
    <d v="2022-10-01T00:00:00"/>
    <s v="Regular"/>
    <n v="288"/>
    <n v="48.66"/>
    <n v="17.28"/>
    <n v="353.94"/>
    <s v="norfolk"/>
    <x v="3"/>
    <n v="23508"/>
    <x v="0"/>
    <s v="Golden Anchor"/>
    <s v="C7"/>
    <x v="0"/>
    <m/>
    <x v="0"/>
    <m/>
    <m/>
    <x v="0"/>
    <m/>
    <m/>
  </r>
  <r>
    <s v="October"/>
    <s v="GA3033"/>
    <d v="2022-10-01T00:00:00"/>
    <s v="Regular"/>
    <n v="274"/>
    <n v="48.66"/>
    <n v="19.36"/>
    <n v="342.02"/>
    <s v="Lexington"/>
    <x v="20"/>
    <n v="40515"/>
    <x v="2"/>
    <s v="Golden Anchor"/>
    <s v="C7"/>
    <x v="0"/>
    <m/>
    <x v="0"/>
    <m/>
    <m/>
    <x v="0"/>
    <m/>
    <m/>
  </r>
  <r>
    <s v="October"/>
    <s v="GA2792"/>
    <d v="2022-10-01T00:00:00"/>
    <s v="Regular"/>
    <n v="290"/>
    <n v="42.43"/>
    <n v="23.27"/>
    <n v="355.7"/>
    <s v="Pendleton"/>
    <x v="28"/>
    <n v="29670"/>
    <x v="2"/>
    <s v="Golden Anchor"/>
    <s v="C7"/>
    <x v="0"/>
    <m/>
    <x v="0"/>
    <m/>
    <m/>
    <x v="0"/>
    <m/>
    <m/>
  </r>
  <r>
    <s v="October"/>
    <s v="GA2891"/>
    <d v="2022-10-01T00:00:00"/>
    <s v="Regular"/>
    <n v="330"/>
    <n v="38.65"/>
    <n v="27.27"/>
    <n v="395.92"/>
    <s v="Reno"/>
    <x v="21"/>
    <n v="89509"/>
    <x v="2"/>
    <s v="Golden Anchor"/>
    <s v="C7"/>
    <x v="0"/>
    <m/>
    <x v="0"/>
    <m/>
    <m/>
    <x v="0"/>
    <m/>
    <m/>
  </r>
  <r>
    <s v="October"/>
    <s v="GA2768"/>
    <d v="2022-10-01T00:00:00"/>
    <s v="Regular"/>
    <n v="426"/>
    <n v="35.99"/>
    <n v="30.89"/>
    <n v="492.88"/>
    <s v="rocklin"/>
    <x v="9"/>
    <n v="95765"/>
    <x v="2"/>
    <s v="Golden Anchor"/>
    <s v="C7"/>
    <x v="1"/>
    <n v="426"/>
    <x v="0"/>
    <n v="7.2499999999999995E-2"/>
    <n v="30.884999999999998"/>
    <x v="18"/>
    <n v="30.89"/>
    <n v="-5.000000000002558E-3"/>
  </r>
  <r>
    <s v="October"/>
    <s v="GA2720"/>
    <d v="2022-10-01T00:00:00"/>
    <s v="Regular"/>
    <n v="300"/>
    <n v="37.75"/>
    <n v="26.25"/>
    <n v="364"/>
    <s v="Brookeville"/>
    <x v="6"/>
    <n v="20833"/>
    <x v="2"/>
    <s v="Golden Anchor"/>
    <s v="C7"/>
    <x v="0"/>
    <m/>
    <x v="0"/>
    <m/>
    <m/>
    <x v="0"/>
    <m/>
    <m/>
  </r>
  <r>
    <s v="October"/>
    <s v="GA2935"/>
    <d v="2022-10-01T00:00:00"/>
    <s v="Regular"/>
    <n v="330"/>
    <n v="48.66"/>
    <n v="0"/>
    <n v="378.66"/>
    <s v="Eagan"/>
    <x v="23"/>
    <n v="55122"/>
    <x v="0"/>
    <s v="Golden Anchor"/>
    <s v="C7"/>
    <x v="0"/>
    <m/>
    <x v="0"/>
    <m/>
    <m/>
    <x v="0"/>
    <m/>
    <m/>
  </r>
  <r>
    <s v="October"/>
    <s v="GA2741"/>
    <d v="2022-10-01T00:00:00"/>
    <s v="Regular"/>
    <n v="140"/>
    <n v="0"/>
    <n v="10.85"/>
    <n v="150.85"/>
    <s v="null"/>
    <x v="1"/>
    <s v="null"/>
    <x v="2"/>
    <s v="Golden Anchor"/>
    <s v="C7"/>
    <x v="1"/>
    <n v="140"/>
    <x v="0"/>
    <n v="7.7499999999999999E-2"/>
    <n v="10.85"/>
    <x v="2"/>
    <n v="10.85"/>
    <n v="0"/>
  </r>
  <r>
    <s v="October"/>
    <s v="GA3074"/>
    <d v="2022-10-12T00:00:00"/>
    <s v="Refund"/>
    <n v="-165"/>
    <n v="-25.1"/>
    <n v="-14.85"/>
    <n v="-204.95"/>
    <s v="Baltimore"/>
    <x v="6"/>
    <n v="21224"/>
    <x v="2"/>
    <s v="Golden Anchor"/>
    <s v="C7"/>
    <x v="0"/>
    <m/>
    <x v="0"/>
    <m/>
    <m/>
    <x v="0"/>
    <m/>
    <m/>
  </r>
  <r>
    <s v="October"/>
    <s v="GA2769"/>
    <d v="2022-10-01T00:00:00"/>
    <s v="Regular"/>
    <n v="348"/>
    <n v="43.23"/>
    <n v="31.05"/>
    <n v="422.28"/>
    <s v="Owasso"/>
    <x v="40"/>
    <n v="74055"/>
    <x v="3"/>
    <s v="Golden Anchor"/>
    <s v="C7"/>
    <x v="1"/>
    <n v="348"/>
    <x v="0"/>
    <n v="7.7499999999999999E-2"/>
    <n v="26.97"/>
    <x v="2"/>
    <n v="31.05"/>
    <n v="-4.0800000000000018"/>
  </r>
  <r>
    <s v="November"/>
    <s v="GA3118"/>
    <d v="2022-11-05T00:00:00"/>
    <s v="Regular"/>
    <n v="62.5"/>
    <n v="19.03"/>
    <n v="5.71"/>
    <n v="87.24"/>
    <s v="Oxford"/>
    <x v="13"/>
    <n v="38655"/>
    <x v="2"/>
    <s v="Golden Anchor"/>
    <s v="C7"/>
    <x v="1"/>
    <n v="62.5"/>
    <x v="0"/>
    <n v="7.7499999999999999E-2"/>
    <n v="4.84375"/>
    <x v="2"/>
    <n v="5.71"/>
    <n v="-0.86624999999999996"/>
  </r>
  <r>
    <s v="December"/>
    <s v="GA3143"/>
    <d v="2022-12-10T00:00:00"/>
    <s v="Regular"/>
    <n v="229.2"/>
    <n v="33.32"/>
    <n v="16.68"/>
    <n v="279.2"/>
    <s v="Redding"/>
    <x v="31"/>
    <n v="6896"/>
    <x v="0"/>
    <s v="Golden Anchor"/>
    <s v="C7"/>
    <x v="0"/>
    <m/>
    <x v="0"/>
    <m/>
    <m/>
    <x v="0"/>
    <m/>
    <m/>
  </r>
  <r>
    <s v="October"/>
    <s v="GA3058"/>
    <d v="2022-10-04T00:00:00"/>
    <s v="Regular"/>
    <n v="330"/>
    <n v="34.31"/>
    <n v="25.58"/>
    <n v="389.89"/>
    <s v="Dana Point"/>
    <x v="9"/>
    <n v="92629"/>
    <x v="2"/>
    <s v="Golden Anchor"/>
    <s v="C7"/>
    <x v="1"/>
    <n v="330"/>
    <x v="0"/>
    <n v="7.7499999999999999E-2"/>
    <n v="25.574999999999999"/>
    <x v="8"/>
    <n v="25.58"/>
    <n v="-4.9999999999990052E-3"/>
  </r>
  <r>
    <s v="October"/>
    <s v="GA2796"/>
    <d v="2022-10-01T00:00:00"/>
    <s v="Regular"/>
    <n v="216.1"/>
    <n v="46.63"/>
    <n v="18.39"/>
    <n v="281.12"/>
    <s v="Indianapolis"/>
    <x v="18"/>
    <n v="46228"/>
    <x v="2"/>
    <s v="Golden Anchor"/>
    <s v="C7"/>
    <x v="0"/>
    <m/>
    <x v="0"/>
    <m/>
    <m/>
    <x v="0"/>
    <m/>
    <m/>
  </r>
  <r>
    <s v="December"/>
    <s v="GA3152"/>
    <d v="2022-12-12T00:00:00"/>
    <s v="Regular"/>
    <n v="84"/>
    <n v="28.55"/>
    <n v="6.51"/>
    <n v="119.06"/>
    <s v="La Mesa"/>
    <x v="9"/>
    <n v="91941"/>
    <x v="2"/>
    <s v="Golden Anchor"/>
    <s v="C7"/>
    <x v="1"/>
    <n v="84"/>
    <x v="0"/>
    <n v="8.5000000000000006E-2"/>
    <n v="7.1400000000000006"/>
    <x v="1"/>
    <n v="6.51"/>
    <n v="0.63000000000000078"/>
  </r>
  <r>
    <s v="October"/>
    <s v="GA3053"/>
    <d v="2022-10-04T00:00:00"/>
    <s v="Regular"/>
    <n v="274"/>
    <n v="38.65"/>
    <n v="0"/>
    <n v="312.64999999999998"/>
    <s v="Portland"/>
    <x v="39"/>
    <n v="97202"/>
    <x v="2"/>
    <s v="Golden Anchor"/>
    <s v="C7"/>
    <x v="0"/>
    <m/>
    <x v="0"/>
    <m/>
    <m/>
    <x v="0"/>
    <m/>
    <m/>
  </r>
  <r>
    <s v="October"/>
    <s v="GA2727"/>
    <d v="2022-10-01T00:00:00"/>
    <s v="Regular"/>
    <n v="190"/>
    <n v="29.86"/>
    <n v="0"/>
    <n v="219.86"/>
    <s v="Washington"/>
    <x v="46"/>
    <n v="20002"/>
    <x v="2"/>
    <s v="Golden Anchor"/>
    <s v="C7"/>
    <x v="0"/>
    <m/>
    <x v="0"/>
    <m/>
    <m/>
    <x v="0"/>
    <m/>
    <m/>
  </r>
  <r>
    <s v="October"/>
    <s v="GA3018"/>
    <d v="2022-10-01T00:00:00"/>
    <s v="Regular"/>
    <n v="330"/>
    <n v="48.66"/>
    <n v="27.45"/>
    <n v="406.11"/>
    <s v="Apex"/>
    <x v="0"/>
    <n v="27502"/>
    <x v="0"/>
    <s v="Golden Anchor"/>
    <s v="C7"/>
    <x v="0"/>
    <m/>
    <x v="0"/>
    <m/>
    <m/>
    <x v="0"/>
    <m/>
    <m/>
  </r>
  <r>
    <s v="October"/>
    <s v="GA2808"/>
    <d v="2022-10-01T00:00:00"/>
    <s v="Regular"/>
    <n v="330"/>
    <n v="48.66"/>
    <n v="26.51"/>
    <n v="405.17"/>
    <s v="Jackson"/>
    <x v="13"/>
    <n v="39216"/>
    <x v="3"/>
    <s v="Golden Anchor"/>
    <s v="C7"/>
    <x v="1"/>
    <n v="330"/>
    <x v="0"/>
    <n v="7.7499999999999999E-2"/>
    <n v="25.574999999999999"/>
    <x v="2"/>
    <n v="26.51"/>
    <n v="-0.93500000000000227"/>
  </r>
  <r>
    <s v="October"/>
    <s v="GA2943"/>
    <d v="2022-10-01T00:00:00"/>
    <s v="Regular"/>
    <n v="330"/>
    <n v="36.78"/>
    <n v="29.7"/>
    <n v="396.48"/>
    <s v="Stockton"/>
    <x v="9"/>
    <s v="95219-1803"/>
    <x v="2"/>
    <s v="Golden Anchor"/>
    <s v="C7"/>
    <x v="1"/>
    <n v="330"/>
    <x v="0"/>
    <n v="0.09"/>
    <n v="29.7"/>
    <x v="16"/>
    <n v="29.7"/>
    <n v="0"/>
  </r>
  <r>
    <s v="December"/>
    <s v="GA3150"/>
    <d v="2022-12-12T00:00:00"/>
    <s v="Refund"/>
    <n v="-360"/>
    <n v="-43.23"/>
    <n v="-32.26"/>
    <n v="-435.49"/>
    <s v="Houston"/>
    <x v="11"/>
    <n v="77008"/>
    <x v="2"/>
    <s v="Golden Anchor"/>
    <s v="C7"/>
    <x v="0"/>
    <m/>
    <x v="0"/>
    <m/>
    <m/>
    <x v="0"/>
    <m/>
    <m/>
  </r>
  <r>
    <s v="October"/>
    <s v="GA3023"/>
    <d v="2022-10-01T00:00:00"/>
    <s v="Regular"/>
    <n v="330"/>
    <n v="36.78"/>
    <n v="31.35"/>
    <n v="398.13"/>
    <s v="Hermosa Beach"/>
    <x v="9"/>
    <n v="90254"/>
    <x v="2"/>
    <s v="Golden Anchor"/>
    <s v="C7"/>
    <x v="1"/>
    <n v="330"/>
    <x v="0"/>
    <n v="9.5000000000000001E-2"/>
    <n v="31.35"/>
    <x v="5"/>
    <n v="31.35"/>
    <n v="0"/>
  </r>
  <r>
    <s v="October"/>
    <s v="GA2773"/>
    <d v="2022-10-01T00:00:00"/>
    <s v="Regular"/>
    <n v="330"/>
    <n v="43.23"/>
    <n v="29.85"/>
    <n v="403.08"/>
    <s v="Friendswood"/>
    <x v="11"/>
    <n v="77546"/>
    <x v="2"/>
    <s v="Golden Anchor"/>
    <s v="C7"/>
    <x v="0"/>
    <m/>
    <x v="0"/>
    <m/>
    <m/>
    <x v="0"/>
    <m/>
    <m/>
  </r>
  <r>
    <s v="October"/>
    <s v="GA2736"/>
    <d v="2022-10-01T00:00:00"/>
    <s v="Regular"/>
    <n v="190"/>
    <n v="29.86"/>
    <n v="13.19"/>
    <n v="233.05"/>
    <s v="Commerce Twp"/>
    <x v="19"/>
    <n v="48382"/>
    <x v="0"/>
    <s v="Golden Anchor"/>
    <s v="C7"/>
    <x v="0"/>
    <m/>
    <x v="0"/>
    <m/>
    <m/>
    <x v="0"/>
    <m/>
    <m/>
  </r>
  <r>
    <s v="October"/>
    <s v="GA3039"/>
    <d v="2022-10-01T00:00:00"/>
    <s v="Regular"/>
    <n v="330"/>
    <n v="48.66"/>
    <n v="23.67"/>
    <n v="402.33"/>
    <s v="Geneva"/>
    <x v="22"/>
    <n v="60134"/>
    <x v="0"/>
    <s v="Golden Anchor"/>
    <s v="C7"/>
    <x v="0"/>
    <m/>
    <x v="0"/>
    <m/>
    <m/>
    <x v="0"/>
    <m/>
    <m/>
  </r>
  <r>
    <s v="October"/>
    <s v="GA2822"/>
    <d v="2022-10-01T00:00:00"/>
    <s v="Regular"/>
    <n v="280"/>
    <n v="48.66"/>
    <n v="23.01"/>
    <n v="351.67"/>
    <s v="Gulfpory"/>
    <x v="13"/>
    <n v="39507"/>
    <x v="3"/>
    <s v="Golden Anchor"/>
    <s v="C7"/>
    <x v="1"/>
    <n v="280"/>
    <x v="0"/>
    <n v="7.7499999999999999E-2"/>
    <n v="21.7"/>
    <x v="2"/>
    <n v="23.01"/>
    <n v="-1.3100000000000023"/>
  </r>
  <r>
    <s v="December"/>
    <s v="GA3155"/>
    <d v="2022-12-13T00:00:00"/>
    <s v="Regular"/>
    <n v="204.99"/>
    <n v="25.1"/>
    <n v="13.81"/>
    <n v="243.9"/>
    <s v="Gettysburg"/>
    <x v="15"/>
    <n v="17325"/>
    <x v="2"/>
    <s v="Golden Anchor"/>
    <s v="C7"/>
    <x v="0"/>
    <m/>
    <x v="0"/>
    <m/>
    <m/>
    <x v="0"/>
    <m/>
    <m/>
  </r>
  <r>
    <s v="October"/>
    <s v="GA2791"/>
    <d v="2022-10-01T00:00:00"/>
    <s v="Regular"/>
    <n v="330"/>
    <n v="43.23"/>
    <n v="29.85"/>
    <n v="403.08"/>
    <s v="Farmers Branch"/>
    <x v="11"/>
    <n v="75234"/>
    <x v="2"/>
    <s v="Golden Anchor"/>
    <s v="C7"/>
    <x v="0"/>
    <m/>
    <x v="0"/>
    <m/>
    <m/>
    <x v="0"/>
    <m/>
    <m/>
  </r>
  <r>
    <s v="December"/>
    <s v="GA3165"/>
    <d v="2022-12-27T00:00:00"/>
    <s v="Deposit"/>
    <n v="50"/>
    <n v="0"/>
    <n v="0"/>
    <n v="50"/>
    <s v="null"/>
    <x v="1"/>
    <s v="null"/>
    <x v="1"/>
    <s v="Golden Anchor"/>
    <s v="C7"/>
    <x v="1"/>
    <m/>
    <x v="1"/>
    <m/>
    <m/>
    <x v="0"/>
    <m/>
    <m/>
  </r>
  <r>
    <s v="October"/>
    <s v="GA2993"/>
    <d v="2022-10-01T00:00:00"/>
    <s v="Regular"/>
    <n v="330"/>
    <n v="48.66"/>
    <n v="27.45"/>
    <n v="406.11"/>
    <s v="Charlotte"/>
    <x v="0"/>
    <n v="28214"/>
    <x v="0"/>
    <s v="Golden Anchor"/>
    <s v="C7"/>
    <x v="0"/>
    <m/>
    <x v="0"/>
    <m/>
    <m/>
    <x v="0"/>
    <m/>
    <m/>
  </r>
  <r>
    <s v="October"/>
    <s v="GA3062"/>
    <d v="2022-10-04T00:00:00"/>
    <s v="Refund"/>
    <n v="-330"/>
    <n v="-48.66"/>
    <n v="-36.909999999999997"/>
    <n v="-415.57"/>
    <s v="Maryville"/>
    <x v="4"/>
    <n v="37803"/>
    <x v="3"/>
    <s v="Golden Anchor"/>
    <s v="C7"/>
    <x v="1"/>
    <n v="-330"/>
    <x v="0"/>
    <n v="7.7499999999999999E-2"/>
    <n v="-25.574999999999999"/>
    <x v="2"/>
    <n v="-36.909999999999997"/>
    <n v="11.334999999999997"/>
  </r>
  <r>
    <s v="October"/>
    <s v="GA2783"/>
    <d v="2022-10-01T00:00:00"/>
    <s v="Regular"/>
    <n v="153"/>
    <n v="37.75"/>
    <n v="18.61"/>
    <n v="209.36"/>
    <s v="FRANKLIN"/>
    <x v="4"/>
    <n v="37067"/>
    <x v="2"/>
    <s v="Golden Anchor"/>
    <s v="C7"/>
    <x v="0"/>
    <m/>
    <x v="0"/>
    <m/>
    <m/>
    <x v="0"/>
    <m/>
    <m/>
  </r>
  <r>
    <s v="October"/>
    <s v="GA2928"/>
    <d v="2022-10-01T00:00:00"/>
    <s v="Regular"/>
    <n v="330"/>
    <n v="48.66"/>
    <n v="22.72"/>
    <n v="401.38"/>
    <s v="Russell"/>
    <x v="20"/>
    <n v="41169"/>
    <x v="2"/>
    <s v="Golden Anchor"/>
    <s v="C7"/>
    <x v="0"/>
    <m/>
    <x v="0"/>
    <m/>
    <m/>
    <x v="0"/>
    <m/>
    <m/>
  </r>
  <r>
    <s v="October"/>
    <s v="GA2813"/>
    <d v="2022-10-01T00:00:00"/>
    <s v="Regular"/>
    <n v="300"/>
    <n v="42.43"/>
    <n v="21.73"/>
    <n v="364.16"/>
    <s v="RIDGEFIELD"/>
    <x v="31"/>
    <n v="6877"/>
    <x v="0"/>
    <s v="Golden Anchor"/>
    <s v="C7"/>
    <x v="0"/>
    <m/>
    <x v="0"/>
    <m/>
    <m/>
    <x v="0"/>
    <m/>
    <m/>
  </r>
  <r>
    <s v="October"/>
    <s v="GA2729"/>
    <d v="2022-10-01T00:00:00"/>
    <s v="Regular"/>
    <n v="190"/>
    <n v="28.55"/>
    <n v="14.96"/>
    <n v="233.51"/>
    <s v="Modesto"/>
    <x v="9"/>
    <n v="95358"/>
    <x v="2"/>
    <s v="Golden Anchor"/>
    <s v="C7"/>
    <x v="1"/>
    <n v="190"/>
    <x v="0"/>
    <n v="7.8799999999999995E-2"/>
    <n v="14.972"/>
    <x v="37"/>
    <n v="14.96"/>
    <n v="1.1999999999998678E-2"/>
  </r>
  <r>
    <s v="October"/>
    <s v="GA3063"/>
    <d v="2022-10-05T00:00:00"/>
    <s v="Regular"/>
    <n v="330"/>
    <n v="48.66"/>
    <n v="22.72"/>
    <n v="401.38"/>
    <s v="Lincoln University"/>
    <x v="15"/>
    <n v="19352"/>
    <x v="2"/>
    <s v="Golden Anchor"/>
    <s v="C7"/>
    <x v="0"/>
    <m/>
    <x v="0"/>
    <m/>
    <m/>
    <x v="0"/>
    <m/>
    <m/>
  </r>
  <r>
    <s v="October"/>
    <s v="GA3008"/>
    <d v="2022-10-01T00:00:00"/>
    <s v="Regular"/>
    <n v="330"/>
    <n v="39.270000000000003"/>
    <n v="0.27"/>
    <n v="369.54"/>
    <s v="Windsor"/>
    <x v="27"/>
    <s v="80550-6134"/>
    <x v="2"/>
    <s v="Golden Anchor"/>
    <s v="C7"/>
    <x v="0"/>
    <m/>
    <x v="0"/>
    <m/>
    <m/>
    <x v="0"/>
    <m/>
    <m/>
  </r>
  <r>
    <s v="October"/>
    <s v="GA2737"/>
    <d v="2022-10-01T00:00:00"/>
    <s v="Regular"/>
    <n v="140"/>
    <n v="29.86"/>
    <n v="8.41"/>
    <n v="178.27"/>
    <s v="ASHBURN"/>
    <x v="3"/>
    <n v="20147"/>
    <x v="0"/>
    <s v="Golden Anchor"/>
    <s v="C7"/>
    <x v="0"/>
    <m/>
    <x v="0"/>
    <m/>
    <m/>
    <x v="0"/>
    <m/>
    <m/>
  </r>
  <r>
    <s v="November"/>
    <s v="GD1315"/>
    <d v="2022-11-15T00:00:00"/>
    <s v="Regular"/>
    <n v="320"/>
    <n v="48.66"/>
    <n v="25.82"/>
    <n v="394.48"/>
    <s v="Oakmont"/>
    <x v="15"/>
    <s v="15139-2184"/>
    <x v="2"/>
    <s v="Great Day"/>
    <s v="C7"/>
    <x v="0"/>
    <m/>
    <x v="0"/>
    <m/>
    <m/>
    <x v="0"/>
    <m/>
    <m/>
  </r>
  <r>
    <s v="December"/>
    <s v="GD1328"/>
    <d v="2022-12-06T00:00:00"/>
    <s v="Regular"/>
    <n v="65"/>
    <n v="21.56"/>
    <n v="6.06"/>
    <n v="92.62"/>
    <s v="Monroeville"/>
    <x v="15"/>
    <n v="15146"/>
    <x v="2"/>
    <s v="Great Day"/>
    <s v="C7"/>
    <x v="0"/>
    <m/>
    <x v="0"/>
    <m/>
    <m/>
    <x v="0"/>
    <m/>
    <m/>
  </r>
  <r>
    <s v="November"/>
    <s v="GD1307"/>
    <d v="2022-11-04T00:00:00"/>
    <s v="Regular"/>
    <n v="320"/>
    <n v="48.66"/>
    <n v="26.74"/>
    <n v="395.4"/>
    <s v="Alliance"/>
    <x v="10"/>
    <n v="44601"/>
    <x v="0"/>
    <s v="Great Day"/>
    <s v="C7"/>
    <x v="0"/>
    <m/>
    <x v="0"/>
    <m/>
    <m/>
    <x v="0"/>
    <m/>
    <m/>
  </r>
  <r>
    <s v="December"/>
    <s v="GD1355"/>
    <d v="2022-12-19T00:00:00"/>
    <s v="Regular"/>
    <n v="130"/>
    <n v="20.59"/>
    <n v="12.05"/>
    <n v="162.63999999999999"/>
    <s v="Dripping Springs"/>
    <x v="11"/>
    <n v="78620"/>
    <x v="2"/>
    <s v="Great Day"/>
    <s v="C7"/>
    <x v="0"/>
    <m/>
    <x v="0"/>
    <m/>
    <m/>
    <x v="0"/>
    <m/>
    <m/>
  </r>
  <r>
    <s v="October"/>
    <s v="GD1289"/>
    <d v="2022-10-05T00:00:00"/>
    <s v="Deposit"/>
    <n v="50"/>
    <n v="0"/>
    <n v="0"/>
    <n v="50"/>
    <s v="null"/>
    <x v="1"/>
    <s v="null"/>
    <x v="1"/>
    <s v="Great Day"/>
    <s v="C7"/>
    <x v="1"/>
    <m/>
    <x v="1"/>
    <m/>
    <m/>
    <x v="0"/>
    <m/>
    <m/>
  </r>
  <r>
    <s v="December"/>
    <s v="GD1344"/>
    <d v="2022-12-11T00:00:00"/>
    <s v="Regular"/>
    <n v="160"/>
    <n v="29.86"/>
    <n v="11.39"/>
    <n v="201.25"/>
    <s v="Fairfield"/>
    <x v="15"/>
    <n v="17320"/>
    <x v="2"/>
    <s v="Great Day"/>
    <s v="C7"/>
    <x v="0"/>
    <m/>
    <x v="0"/>
    <m/>
    <m/>
    <x v="0"/>
    <m/>
    <m/>
  </r>
  <r>
    <s v="November"/>
    <s v="GD1310"/>
    <d v="2022-11-10T00:00:00"/>
    <s v="Regular"/>
    <n v="210"/>
    <n v="33.32"/>
    <n v="17.03"/>
    <n v="260.35000000000002"/>
    <s v="Pittsburgh"/>
    <x v="15"/>
    <n v="15222"/>
    <x v="2"/>
    <s v="Great Day"/>
    <s v="C7"/>
    <x v="0"/>
    <m/>
    <x v="0"/>
    <m/>
    <m/>
    <x v="0"/>
    <m/>
    <m/>
  </r>
  <r>
    <s v="October"/>
    <s v="GD1294"/>
    <d v="2022-10-13T00:00:00"/>
    <s v="Regular"/>
    <n v="320"/>
    <n v="48.66"/>
    <n v="25.82"/>
    <n v="394.48"/>
    <s v="Pittsburgh"/>
    <x v="15"/>
    <n v="15237"/>
    <x v="2"/>
    <s v="Great Day"/>
    <s v="C7"/>
    <x v="0"/>
    <m/>
    <x v="0"/>
    <m/>
    <m/>
    <x v="0"/>
    <m/>
    <m/>
  </r>
  <r>
    <s v="October"/>
    <s v="GD1302"/>
    <d v="2022-10-25T00:00:00"/>
    <s v="Regular"/>
    <n v="400"/>
    <n v="48.66"/>
    <n v="26.92"/>
    <n v="475.58"/>
    <s v="Portage"/>
    <x v="19"/>
    <n v="49002"/>
    <x v="0"/>
    <s v="Great Day"/>
    <s v="C7"/>
    <x v="0"/>
    <m/>
    <x v="0"/>
    <m/>
    <m/>
    <x v="0"/>
    <m/>
    <m/>
  </r>
  <r>
    <s v="October"/>
    <s v="GD1298"/>
    <d v="2022-10-15T00:00:00"/>
    <s v="Regular"/>
    <n v="165"/>
    <n v="25.1"/>
    <n v="9.9"/>
    <n v="200"/>
    <s v="Ashburn"/>
    <x v="3"/>
    <n v="20147"/>
    <x v="0"/>
    <s v="Great Day"/>
    <s v="C7"/>
    <x v="0"/>
    <m/>
    <x v="0"/>
    <m/>
    <m/>
    <x v="0"/>
    <m/>
    <m/>
  </r>
  <r>
    <s v="December"/>
    <s v="GD1331"/>
    <d v="2022-12-08T00:00:00"/>
    <s v="Regular"/>
    <n v="313.16000000000003"/>
    <n v="37.75"/>
    <n v="24.57"/>
    <n v="375.48"/>
    <s v="Pittsburgh"/>
    <x v="15"/>
    <n v="15237"/>
    <x v="2"/>
    <s v="Great Day"/>
    <s v="C7"/>
    <x v="0"/>
    <m/>
    <x v="0"/>
    <m/>
    <m/>
    <x v="0"/>
    <m/>
    <m/>
  </r>
  <r>
    <s v="October"/>
    <s v="GD1284"/>
    <d v="2022-10-03T00:00:00"/>
    <s v="Deposit"/>
    <n v="50"/>
    <n v="0"/>
    <n v="0"/>
    <n v="50"/>
    <s v="null"/>
    <x v="1"/>
    <s v="null"/>
    <x v="1"/>
    <s v="Great Day"/>
    <s v="C7"/>
    <x v="1"/>
    <m/>
    <x v="1"/>
    <m/>
    <m/>
    <x v="0"/>
    <m/>
    <m/>
  </r>
  <r>
    <s v="December"/>
    <s v="GD1338"/>
    <d v="2022-12-11T00:00:00"/>
    <s v="Regular"/>
    <n v="160"/>
    <n v="29.86"/>
    <n v="14.25"/>
    <n v="204.11"/>
    <s v="Galloway"/>
    <x v="10"/>
    <n v="43119"/>
    <x v="0"/>
    <s v="Great Day"/>
    <s v="C7"/>
    <x v="0"/>
    <m/>
    <x v="0"/>
    <m/>
    <m/>
    <x v="0"/>
    <m/>
    <m/>
  </r>
  <r>
    <s v="December"/>
    <s v="GD1335"/>
    <d v="2022-12-09T00:00:00"/>
    <s v="Regular"/>
    <n v="125"/>
    <n v="25.1"/>
    <n v="9"/>
    <n v="159.1"/>
    <s v="Mars"/>
    <x v="15"/>
    <n v="16046"/>
    <x v="2"/>
    <s v="Great Day"/>
    <s v="C7"/>
    <x v="0"/>
    <m/>
    <x v="0"/>
    <m/>
    <m/>
    <x v="0"/>
    <m/>
    <m/>
  </r>
  <r>
    <s v="October"/>
    <s v="GD1293"/>
    <d v="2022-10-13T00:00:00"/>
    <s v="Deposit"/>
    <n v="50"/>
    <n v="0"/>
    <n v="0"/>
    <n v="50"/>
    <s v="null"/>
    <x v="1"/>
    <s v="null"/>
    <x v="1"/>
    <s v="Great Day"/>
    <s v="C7"/>
    <x v="1"/>
    <m/>
    <x v="1"/>
    <m/>
    <m/>
    <x v="0"/>
    <m/>
    <m/>
  </r>
  <r>
    <s v="October"/>
    <s v="GD1286"/>
    <d v="2022-10-04T00:00:00"/>
    <s v="Deposit"/>
    <n v="50"/>
    <n v="0"/>
    <n v="0"/>
    <n v="50"/>
    <s v="null"/>
    <x v="1"/>
    <s v="null"/>
    <x v="1"/>
    <s v="Great Day"/>
    <s v="C7"/>
    <x v="1"/>
    <m/>
    <x v="1"/>
    <m/>
    <m/>
    <x v="0"/>
    <m/>
    <m/>
  </r>
  <r>
    <s v="November"/>
    <s v="GD1322"/>
    <d v="2022-11-21T00:00:00"/>
    <s v="Regular"/>
    <n v="100"/>
    <n v="25.1"/>
    <n v="7.51"/>
    <n v="132.61000000000001"/>
    <s v="Chelsea"/>
    <x v="19"/>
    <n v="48118"/>
    <x v="2"/>
    <s v="Great Day"/>
    <s v="C7"/>
    <x v="0"/>
    <m/>
    <x v="0"/>
    <m/>
    <m/>
    <x v="0"/>
    <m/>
    <m/>
  </r>
  <r>
    <s v="October"/>
    <s v="GD1292"/>
    <d v="2022-10-12T00:00:00"/>
    <s v="Deposit"/>
    <n v="50"/>
    <n v="0"/>
    <n v="0"/>
    <n v="50"/>
    <s v="null"/>
    <x v="1"/>
    <s v="null"/>
    <x v="1"/>
    <s v="Great Day"/>
    <s v="C7"/>
    <x v="1"/>
    <m/>
    <x v="1"/>
    <m/>
    <m/>
    <x v="0"/>
    <m/>
    <m/>
  </r>
  <r>
    <s v="November"/>
    <s v="GD1317"/>
    <d v="2022-11-15T00:00:00"/>
    <s v="Regular"/>
    <n v="320"/>
    <n v="48.66"/>
    <n v="22.13"/>
    <n v="390.79"/>
    <s v="Dr"/>
    <x v="15"/>
    <n v="16648"/>
    <x v="2"/>
    <s v="Great Day"/>
    <s v="C7"/>
    <x v="0"/>
    <m/>
    <x v="0"/>
    <m/>
    <m/>
    <x v="0"/>
    <m/>
    <m/>
  </r>
  <r>
    <s v="October"/>
    <s v="GD1305"/>
    <d v="2022-10-26T00:00:00"/>
    <s v="Regular"/>
    <n v="225"/>
    <n v="25.1"/>
    <n v="17.510000000000002"/>
    <n v="267.61"/>
    <s v="Pittsburgh"/>
    <x v="15"/>
    <n v="15220"/>
    <x v="2"/>
    <s v="Great Day"/>
    <s v="C7"/>
    <x v="0"/>
    <m/>
    <x v="0"/>
    <m/>
    <m/>
    <x v="0"/>
    <m/>
    <m/>
  </r>
  <r>
    <s v="October"/>
    <s v="GD1306"/>
    <d v="2022-10-29T00:00:00"/>
    <s v="Regular"/>
    <n v="95"/>
    <n v="19.03"/>
    <n v="7.98"/>
    <n v="122.01"/>
    <s v="Coraopolis"/>
    <x v="15"/>
    <n v="15108"/>
    <x v="2"/>
    <s v="Great Day"/>
    <s v="C7"/>
    <x v="0"/>
    <m/>
    <x v="0"/>
    <m/>
    <m/>
    <x v="0"/>
    <m/>
    <m/>
  </r>
  <r>
    <s v="December"/>
    <s v="GD1325"/>
    <d v="2022-12-01T00:00:00"/>
    <s v="Regular"/>
    <n v="151"/>
    <n v="21.56"/>
    <n v="9.06"/>
    <n v="181.62"/>
    <s v="Falls Church"/>
    <x v="3"/>
    <n v="22046"/>
    <x v="0"/>
    <s v="Great Day"/>
    <s v="C7"/>
    <x v="0"/>
    <m/>
    <x v="0"/>
    <m/>
    <m/>
    <x v="0"/>
    <m/>
    <m/>
  </r>
  <r>
    <s v="December"/>
    <s v="GD1342"/>
    <d v="2022-12-11T00:00:00"/>
    <s v="Regular"/>
    <n v="160"/>
    <n v="29.86"/>
    <n v="11.39"/>
    <n v="201.25"/>
    <s v="Cranberry Township"/>
    <x v="15"/>
    <n v="16066"/>
    <x v="2"/>
    <s v="Great Day"/>
    <s v="C7"/>
    <x v="0"/>
    <m/>
    <x v="0"/>
    <m/>
    <m/>
    <x v="0"/>
    <m/>
    <m/>
  </r>
  <r>
    <s v="October"/>
    <s v="GD1285"/>
    <d v="2022-10-04T00:00:00"/>
    <s v="Deposit"/>
    <n v="50"/>
    <n v="0"/>
    <n v="0"/>
    <n v="50"/>
    <s v="null"/>
    <x v="1"/>
    <s v="null"/>
    <x v="1"/>
    <s v="Great Day"/>
    <s v="C7"/>
    <x v="1"/>
    <m/>
    <x v="1"/>
    <m/>
    <m/>
    <x v="0"/>
    <m/>
    <m/>
  </r>
  <r>
    <s v="December"/>
    <s v="GD1340"/>
    <d v="2022-12-11T00:00:00"/>
    <s v="Regular"/>
    <n v="320"/>
    <n v="48.66"/>
    <n v="22.13"/>
    <n v="390.79"/>
    <s v="Cranberry"/>
    <x v="15"/>
    <n v="16066"/>
    <x v="2"/>
    <s v="Great Day"/>
    <s v="C7"/>
    <x v="0"/>
    <m/>
    <x v="0"/>
    <m/>
    <m/>
    <x v="0"/>
    <m/>
    <m/>
  </r>
  <r>
    <s v="November"/>
    <s v="GD1321"/>
    <d v="2022-11-20T00:00:00"/>
    <s v="Regular"/>
    <n v="125"/>
    <n v="25.1"/>
    <n v="10.51"/>
    <n v="160.61000000000001"/>
    <s v="PITTSBURGH"/>
    <x v="15"/>
    <n v="15239"/>
    <x v="2"/>
    <s v="Great Day"/>
    <s v="C7"/>
    <x v="0"/>
    <m/>
    <x v="0"/>
    <m/>
    <m/>
    <x v="0"/>
    <m/>
    <m/>
  </r>
  <r>
    <s v="October"/>
    <s v="GD1291"/>
    <d v="2022-10-10T00:00:00"/>
    <s v="Refund"/>
    <n v="-320"/>
    <n v="-48.66"/>
    <n v="-25.82"/>
    <n v="-394.48"/>
    <s v="Pittsburgh"/>
    <x v="15"/>
    <n v="15237"/>
    <x v="2"/>
    <s v="Great Day"/>
    <s v="C7"/>
    <x v="0"/>
    <m/>
    <x v="0"/>
    <m/>
    <m/>
    <x v="0"/>
    <m/>
    <m/>
  </r>
  <r>
    <s v="December"/>
    <s v="GD1337"/>
    <d v="2022-12-11T00:00:00"/>
    <s v="Deposit"/>
    <n v="50"/>
    <n v="0"/>
    <n v="0"/>
    <n v="50"/>
    <s v="null"/>
    <x v="1"/>
    <s v="null"/>
    <x v="1"/>
    <s v="Great Day"/>
    <s v="C7"/>
    <x v="1"/>
    <m/>
    <x v="1"/>
    <m/>
    <m/>
    <x v="0"/>
    <m/>
    <m/>
  </r>
  <r>
    <s v="December"/>
    <s v="GD1343"/>
    <d v="2022-12-11T00:00:00"/>
    <s v="Regular"/>
    <n v="160"/>
    <n v="29.86"/>
    <n v="13.28"/>
    <n v="203.14"/>
    <s v="Pittsburgh"/>
    <x v="15"/>
    <n v="15222"/>
    <x v="2"/>
    <s v="Great Day"/>
    <s v="C7"/>
    <x v="0"/>
    <m/>
    <x v="0"/>
    <m/>
    <m/>
    <x v="0"/>
    <m/>
    <m/>
  </r>
  <r>
    <s v="December"/>
    <s v="GD1348"/>
    <d v="2022-12-12T00:00:00"/>
    <s v="Regular"/>
    <n v="85"/>
    <n v="22.2"/>
    <n v="10.72"/>
    <n v="117.92"/>
    <s v="Puyallup"/>
    <x v="33"/>
    <n v="98374"/>
    <x v="0"/>
    <s v="Great Day"/>
    <s v="C7"/>
    <x v="0"/>
    <m/>
    <x v="0"/>
    <m/>
    <m/>
    <x v="0"/>
    <m/>
    <m/>
  </r>
  <r>
    <s v="November"/>
    <s v="GD1324"/>
    <d v="2022-11-30T00:00:00"/>
    <s v="Regular"/>
    <n v="0"/>
    <n v="0"/>
    <n v="0"/>
    <n v="0"/>
    <s v="West Middlesex"/>
    <x v="15"/>
    <n v="16159"/>
    <x v="2"/>
    <s v="Great Day"/>
    <s v="C7"/>
    <x v="0"/>
    <m/>
    <x v="0"/>
    <m/>
    <m/>
    <x v="0"/>
    <m/>
    <m/>
  </r>
  <r>
    <s v="October"/>
    <s v="GD1287"/>
    <d v="2022-10-04T00:00:00"/>
    <s v="Deposit"/>
    <n v="50"/>
    <n v="0"/>
    <n v="0"/>
    <n v="50"/>
    <s v="null"/>
    <x v="1"/>
    <s v="null"/>
    <x v="1"/>
    <s v="Great Day"/>
    <s v="C7"/>
    <x v="1"/>
    <m/>
    <x v="1"/>
    <m/>
    <m/>
    <x v="0"/>
    <m/>
    <m/>
  </r>
  <r>
    <s v="December"/>
    <s v="GD1336"/>
    <d v="2022-12-11T00:00:00"/>
    <s v="Regular"/>
    <n v="148.25"/>
    <n v="29.86"/>
    <n v="12.47"/>
    <n v="190.58"/>
    <s v="Pittsburgh"/>
    <x v="15"/>
    <n v="15222"/>
    <x v="2"/>
    <s v="Great Day"/>
    <s v="C7"/>
    <x v="0"/>
    <m/>
    <x v="0"/>
    <m/>
    <m/>
    <x v="0"/>
    <m/>
    <m/>
  </r>
  <r>
    <s v="December"/>
    <s v="GD1327"/>
    <d v="2022-12-05T00:00:00"/>
    <s v="Regular"/>
    <n v="157.5"/>
    <n v="21.56"/>
    <n v="15.49"/>
    <n v="194.55"/>
    <s v="Franklin"/>
    <x v="42"/>
    <n v="26807"/>
    <x v="0"/>
    <s v="Great Day"/>
    <s v="C7"/>
    <x v="0"/>
    <m/>
    <x v="0"/>
    <m/>
    <m/>
    <x v="0"/>
    <m/>
    <m/>
  </r>
  <r>
    <s v="October"/>
    <s v="GD1295"/>
    <d v="2022-10-14T00:00:00"/>
    <s v="Refund"/>
    <n v="-320"/>
    <n v="-48.66"/>
    <n v="-22.13"/>
    <n v="-390.79"/>
    <s v="Venetia"/>
    <x v="15"/>
    <n v="15367"/>
    <x v="2"/>
    <s v="Great Day"/>
    <s v="C7"/>
    <x v="0"/>
    <m/>
    <x v="0"/>
    <m/>
    <m/>
    <x v="0"/>
    <m/>
    <m/>
  </r>
  <r>
    <s v="December"/>
    <s v="GD1329"/>
    <d v="2022-12-06T00:00:00"/>
    <s v="Regular"/>
    <n v="125"/>
    <n v="25.1"/>
    <n v="9"/>
    <n v="159.1"/>
    <s v="Harrison City"/>
    <x v="15"/>
    <n v="15636"/>
    <x v="2"/>
    <s v="Great Day"/>
    <s v="C7"/>
    <x v="0"/>
    <m/>
    <x v="0"/>
    <m/>
    <m/>
    <x v="0"/>
    <m/>
    <m/>
  </r>
  <r>
    <s v="December"/>
    <s v="GD1334"/>
    <d v="2022-12-08T00:00:00"/>
    <s v="Regular"/>
    <n v="295"/>
    <n v="46.63"/>
    <n v="20.51"/>
    <n v="362.14"/>
    <s v="Cranberry Township"/>
    <x v="15"/>
    <n v="16066"/>
    <x v="2"/>
    <s v="Great Day"/>
    <s v="C7"/>
    <x v="0"/>
    <m/>
    <x v="0"/>
    <m/>
    <m/>
    <x v="0"/>
    <m/>
    <m/>
  </r>
  <r>
    <s v="October"/>
    <s v="GD1301"/>
    <d v="2022-10-25T00:00:00"/>
    <s v="Regular"/>
    <n v="55"/>
    <n v="19.03"/>
    <n v="4.95"/>
    <n v="78.98"/>
    <s v="Bethesda"/>
    <x v="6"/>
    <n v="20814"/>
    <x v="2"/>
    <s v="Great Day"/>
    <s v="C7"/>
    <x v="0"/>
    <m/>
    <x v="0"/>
    <m/>
    <m/>
    <x v="0"/>
    <m/>
    <m/>
  </r>
  <r>
    <s v="December"/>
    <s v="GD1339"/>
    <d v="2022-12-11T00:00:00"/>
    <s v="Regular"/>
    <n v="160"/>
    <n v="29.86"/>
    <n v="13.28"/>
    <n v="203.14"/>
    <s v="Coraopolis"/>
    <x v="15"/>
    <n v="15108"/>
    <x v="2"/>
    <s v="Great Day"/>
    <s v="C7"/>
    <x v="0"/>
    <m/>
    <x v="0"/>
    <m/>
    <m/>
    <x v="0"/>
    <m/>
    <m/>
  </r>
  <r>
    <s v="December"/>
    <s v="GD1349"/>
    <d v="2022-12-13T00:00:00"/>
    <s v="Refund"/>
    <n v="-160"/>
    <n v="-29.86"/>
    <n v="-11.39"/>
    <n v="-201.25"/>
    <s v="Fairfield"/>
    <x v="15"/>
    <n v="17320"/>
    <x v="2"/>
    <s v="Great Day"/>
    <s v="C7"/>
    <x v="0"/>
    <m/>
    <x v="0"/>
    <m/>
    <m/>
    <x v="0"/>
    <m/>
    <m/>
  </r>
  <r>
    <s v="December"/>
    <s v="GD1354"/>
    <d v="2022-12-16T00:00:00"/>
    <s v="Regular"/>
    <n v="295"/>
    <n v="46.63"/>
    <n v="21.69"/>
    <n v="363.32"/>
    <s v="Plantsville"/>
    <x v="31"/>
    <n v="6479"/>
    <x v="0"/>
    <s v="Great Day"/>
    <s v="C7"/>
    <x v="0"/>
    <m/>
    <x v="0"/>
    <m/>
    <m/>
    <x v="0"/>
    <m/>
    <m/>
  </r>
  <r>
    <s v="November"/>
    <s v="GD1318"/>
    <d v="2022-11-17T00:00:00"/>
    <s v="Regular"/>
    <n v="65"/>
    <n v="21.56"/>
    <n v="6.06"/>
    <n v="92.62"/>
    <s v="Finleyville"/>
    <x v="15"/>
    <n v="15332"/>
    <x v="0"/>
    <s v="Great Day"/>
    <s v="C7"/>
    <x v="0"/>
    <m/>
    <x v="0"/>
    <m/>
    <m/>
    <x v="0"/>
    <m/>
    <m/>
  </r>
  <r>
    <s v="November"/>
    <s v="GD1320"/>
    <d v="2022-11-20T00:00:00"/>
    <s v="Regular"/>
    <n v="452.55"/>
    <n v="42.43"/>
    <n v="29.71"/>
    <n v="524.69000000000005"/>
    <s v="West Middlesex"/>
    <x v="15"/>
    <n v="16159"/>
    <x v="2"/>
    <s v="Great Day"/>
    <s v="C7"/>
    <x v="0"/>
    <m/>
    <x v="0"/>
    <m/>
    <m/>
    <x v="0"/>
    <m/>
    <m/>
  </r>
  <r>
    <s v="October"/>
    <s v="GD1297"/>
    <d v="2022-10-14T00:00:00"/>
    <s v="Regular"/>
    <n v="320"/>
    <n v="48.66"/>
    <n v="22.13"/>
    <n v="390.79"/>
    <s v="Evans City"/>
    <x v="15"/>
    <n v="16033"/>
    <x v="2"/>
    <s v="Great Day"/>
    <s v="C7"/>
    <x v="0"/>
    <m/>
    <x v="0"/>
    <m/>
    <m/>
    <x v="0"/>
    <m/>
    <m/>
  </r>
  <r>
    <s v="November"/>
    <s v="GD1313"/>
    <d v="2022-11-15T00:00:00"/>
    <s v="Regular"/>
    <n v="320"/>
    <n v="48.66"/>
    <n v="24.42"/>
    <n v="393.08"/>
    <s v="Cherry Hill"/>
    <x v="14"/>
    <n v="8002"/>
    <x v="0"/>
    <s v="Great Day"/>
    <s v="C7"/>
    <x v="0"/>
    <m/>
    <x v="0"/>
    <m/>
    <m/>
    <x v="0"/>
    <m/>
    <m/>
  </r>
  <r>
    <s v="December"/>
    <s v="GD1347"/>
    <d v="2022-12-12T00:00:00"/>
    <s v="Regular"/>
    <n v="235"/>
    <n v="33.32"/>
    <n v="18.64"/>
    <n v="286.95999999999998"/>
    <s v="Ellicott City"/>
    <x v="6"/>
    <n v="21043"/>
    <x v="2"/>
    <s v="Great Day"/>
    <s v="C7"/>
    <x v="0"/>
    <m/>
    <x v="0"/>
    <m/>
    <m/>
    <x v="0"/>
    <m/>
    <m/>
  </r>
  <r>
    <s v="November"/>
    <s v="GD1314"/>
    <d v="2022-11-15T00:00:00"/>
    <s v="Regular"/>
    <n v="160"/>
    <n v="29.86"/>
    <n v="9.6"/>
    <n v="199.46"/>
    <s v="Fairfax"/>
    <x v="3"/>
    <n v="22032"/>
    <x v="0"/>
    <s v="Great Day"/>
    <s v="C7"/>
    <x v="0"/>
    <m/>
    <x v="0"/>
    <m/>
    <m/>
    <x v="0"/>
    <m/>
    <m/>
  </r>
  <r>
    <s v="December"/>
    <s v="GD1353"/>
    <d v="2022-12-16T00:00:00"/>
    <s v="Regular"/>
    <n v="65"/>
    <n v="21.56"/>
    <n v="6.06"/>
    <n v="92.62"/>
    <s v="Pittsburgh"/>
    <x v="15"/>
    <n v="15239"/>
    <x v="2"/>
    <s v="Great Day"/>
    <s v="C7"/>
    <x v="0"/>
    <m/>
    <x v="0"/>
    <m/>
    <m/>
    <x v="0"/>
    <m/>
    <m/>
  </r>
  <r>
    <s v="December"/>
    <s v="GD1350"/>
    <d v="2022-12-13T00:00:00"/>
    <s v="Regular"/>
    <n v="200"/>
    <n v="29.86"/>
    <n v="16.09"/>
    <n v="245.95"/>
    <s v="Pittsburgh"/>
    <x v="15"/>
    <n v="15220"/>
    <x v="2"/>
    <s v="Great Day"/>
    <s v="C7"/>
    <x v="0"/>
    <m/>
    <x v="0"/>
    <m/>
    <m/>
    <x v="0"/>
    <m/>
    <m/>
  </r>
  <r>
    <s v="December"/>
    <s v="GD1356"/>
    <d v="2022-12-23T00:00:00"/>
    <s v="Regular"/>
    <n v="70"/>
    <n v="22.44"/>
    <n v="7.18"/>
    <n v="99.62"/>
    <s v="Pasadena"/>
    <x v="9"/>
    <n v="91101"/>
    <x v="2"/>
    <s v="Great Day"/>
    <s v="C7"/>
    <x v="1"/>
    <n v="70"/>
    <x v="0"/>
    <n v="0.10249999999999999"/>
    <n v="7.1749999999999998"/>
    <x v="5"/>
    <n v="7.18"/>
    <n v="-4.9999999999998934E-3"/>
  </r>
  <r>
    <s v="November"/>
    <s v="GD1316"/>
    <d v="2022-11-15T00:00:00"/>
    <s v="Regular"/>
    <n v="320"/>
    <n v="48.66"/>
    <n v="34.1"/>
    <n v="402.76"/>
    <s v="Nashville"/>
    <x v="4"/>
    <n v="37209"/>
    <x v="2"/>
    <s v="Great Day"/>
    <s v="C7"/>
    <x v="0"/>
    <m/>
    <x v="0"/>
    <m/>
    <m/>
    <x v="0"/>
    <m/>
    <m/>
  </r>
  <r>
    <s v="October"/>
    <s v="GD1303"/>
    <d v="2022-10-25T00:00:00"/>
    <s v="Regular"/>
    <n v="0"/>
    <n v="0"/>
    <n v="0"/>
    <n v="0"/>
    <s v="Fuquay-Varina"/>
    <x v="0"/>
    <n v="27526"/>
    <x v="0"/>
    <s v="Great Day"/>
    <s v="C7"/>
    <x v="0"/>
    <m/>
    <x v="0"/>
    <m/>
    <m/>
    <x v="0"/>
    <m/>
    <m/>
  </r>
  <r>
    <s v="December"/>
    <s v="GD1357"/>
    <d v="2022-12-24T00:00:00"/>
    <s v="Regular"/>
    <n v="0"/>
    <n v="0"/>
    <n v="0"/>
    <n v="0"/>
    <s v="Pittsburgh"/>
    <x v="15"/>
    <n v="15220"/>
    <x v="2"/>
    <s v="Great Day"/>
    <s v="C7"/>
    <x v="0"/>
    <m/>
    <x v="0"/>
    <m/>
    <m/>
    <x v="0"/>
    <m/>
    <m/>
  </r>
  <r>
    <s v="December"/>
    <s v="GD1346"/>
    <d v="2022-12-12T00:00:00"/>
    <s v="Refund"/>
    <n v="-320"/>
    <n v="-48.66"/>
    <n v="-22.13"/>
    <n v="-390.79"/>
    <s v="Canonsburg"/>
    <x v="15"/>
    <n v="15317"/>
    <x v="2"/>
    <s v="Great Day"/>
    <s v="C7"/>
    <x v="0"/>
    <m/>
    <x v="0"/>
    <m/>
    <m/>
    <x v="0"/>
    <m/>
    <m/>
  </r>
  <r>
    <s v="October"/>
    <s v="GD1296"/>
    <d v="2022-10-14T00:00:00"/>
    <s v="Regular"/>
    <n v="329.3"/>
    <n v="48.66"/>
    <n v="22.68"/>
    <n v="400.64"/>
    <s v="Venetia"/>
    <x v="15"/>
    <n v="15367"/>
    <x v="2"/>
    <s v="Great Day"/>
    <s v="C7"/>
    <x v="0"/>
    <m/>
    <x v="0"/>
    <m/>
    <m/>
    <x v="0"/>
    <m/>
    <m/>
  </r>
  <r>
    <s v="November"/>
    <s v="GD1309"/>
    <d v="2022-11-10T00:00:00"/>
    <s v="Deposit"/>
    <n v="50"/>
    <n v="0"/>
    <n v="0"/>
    <n v="50"/>
    <s v="null"/>
    <x v="1"/>
    <s v="null"/>
    <x v="1"/>
    <s v="Great Day"/>
    <s v="C7"/>
    <x v="1"/>
    <m/>
    <x v="1"/>
    <m/>
    <m/>
    <x v="0"/>
    <m/>
    <m/>
  </r>
  <r>
    <s v="December"/>
    <s v="GD1326"/>
    <d v="2022-12-02T00:00:00"/>
    <s v="Deposit"/>
    <n v="50"/>
    <n v="0"/>
    <n v="0"/>
    <n v="50"/>
    <s v="null"/>
    <x v="1"/>
    <s v="null"/>
    <x v="1"/>
    <s v="Great Day"/>
    <s v="C7"/>
    <x v="1"/>
    <m/>
    <x v="1"/>
    <m/>
    <m/>
    <x v="0"/>
    <m/>
    <m/>
  </r>
  <r>
    <s v="December"/>
    <s v="GD1358"/>
    <d v="2022-12-25T00:00:00"/>
    <s v="Regular"/>
    <n v="235"/>
    <n v="29.86"/>
    <n v="0"/>
    <n v="264.86"/>
    <s v="Miami beach"/>
    <x v="12"/>
    <n v="33140"/>
    <x v="2"/>
    <s v="Great Day"/>
    <s v="C7"/>
    <x v="0"/>
    <m/>
    <x v="0"/>
    <m/>
    <m/>
    <x v="0"/>
    <m/>
    <m/>
  </r>
  <r>
    <s v="December"/>
    <s v="GD1352"/>
    <d v="2022-12-14T00:00:00"/>
    <s v="Regular"/>
    <n v="147.5"/>
    <n v="25.1"/>
    <n v="10.36"/>
    <n v="182.96"/>
    <s v="Murrysville"/>
    <x v="15"/>
    <n v="15668"/>
    <x v="2"/>
    <s v="Great Day"/>
    <s v="C7"/>
    <x v="0"/>
    <m/>
    <x v="0"/>
    <m/>
    <m/>
    <x v="0"/>
    <m/>
    <m/>
  </r>
  <r>
    <s v="December"/>
    <s v="GD1351"/>
    <d v="2022-12-13T00:00:00"/>
    <s v="Regular"/>
    <n v="450"/>
    <n v="48.66"/>
    <n v="29.92"/>
    <n v="528.58000000000004"/>
    <s v="Dr"/>
    <x v="15"/>
    <n v="16648"/>
    <x v="2"/>
    <s v="Great Day"/>
    <s v="C7"/>
    <x v="0"/>
    <m/>
    <x v="0"/>
    <m/>
    <m/>
    <x v="0"/>
    <m/>
    <m/>
  </r>
  <r>
    <s v="October"/>
    <s v="GD1300"/>
    <d v="2022-10-19T00:00:00"/>
    <s v="Regular"/>
    <n v="169.5"/>
    <n v="27.7"/>
    <n v="19.72"/>
    <n v="216.92"/>
    <s v="Puyallup"/>
    <x v="33"/>
    <n v="98374"/>
    <x v="2"/>
    <s v="Great Day"/>
    <s v="C7"/>
    <x v="0"/>
    <m/>
    <x v="0"/>
    <m/>
    <m/>
    <x v="0"/>
    <m/>
    <m/>
  </r>
  <r>
    <s v="December"/>
    <s v="GD1341"/>
    <d v="2022-12-11T00:00:00"/>
    <s v="Regular"/>
    <n v="320"/>
    <n v="48.66"/>
    <n v="22.13"/>
    <n v="390.79"/>
    <s v="Canonsburg"/>
    <x v="15"/>
    <n v="15317"/>
    <x v="2"/>
    <s v="Great Day"/>
    <s v="C7"/>
    <x v="0"/>
    <m/>
    <x v="0"/>
    <m/>
    <m/>
    <x v="0"/>
    <m/>
    <m/>
  </r>
  <r>
    <s v="November"/>
    <s v="GD1319"/>
    <d v="2022-11-18T00:00:00"/>
    <s v="Regular"/>
    <n v="641.75"/>
    <n v="37.75"/>
    <n v="47.56"/>
    <n v="727.06"/>
    <s v="McKees Rocks"/>
    <x v="15"/>
    <n v="15136"/>
    <x v="2"/>
    <s v="Great Day"/>
    <s v="C7"/>
    <x v="0"/>
    <m/>
    <x v="0"/>
    <m/>
    <m/>
    <x v="0"/>
    <m/>
    <m/>
  </r>
  <r>
    <s v="December"/>
    <s v="GD1359"/>
    <d v="2022-12-25T00:00:00"/>
    <s v="Regular"/>
    <n v="235"/>
    <n v="29.86"/>
    <n v="15.89"/>
    <n v="280.75"/>
    <s v="Edinboro"/>
    <x v="15"/>
    <n v="16412"/>
    <x v="2"/>
    <s v="Great Day"/>
    <s v="C7"/>
    <x v="0"/>
    <m/>
    <x v="0"/>
    <m/>
    <m/>
    <x v="0"/>
    <m/>
    <m/>
  </r>
  <r>
    <s v="December"/>
    <s v="GD1333"/>
    <d v="2022-12-08T00:00:00"/>
    <s v="Regular"/>
    <n v="195"/>
    <n v="33.32"/>
    <n v="13.71"/>
    <n v="242.03"/>
    <s v="Ardmore"/>
    <x v="15"/>
    <n v="19003"/>
    <x v="2"/>
    <s v="Great Day"/>
    <s v="C7"/>
    <x v="0"/>
    <m/>
    <x v="0"/>
    <m/>
    <m/>
    <x v="0"/>
    <m/>
    <m/>
  </r>
  <r>
    <s v="December"/>
    <s v="GD1330"/>
    <d v="2022-12-07T00:00:00"/>
    <s v="Regular"/>
    <n v="94.8"/>
    <n v="21.56"/>
    <n v="9.3000000000000007"/>
    <n v="125.66"/>
    <s v="Horseheads"/>
    <x v="5"/>
    <n v="14845"/>
    <x v="2"/>
    <s v="Great Day"/>
    <s v="C7"/>
    <x v="0"/>
    <m/>
    <x v="0"/>
    <m/>
    <m/>
    <x v="0"/>
    <m/>
    <m/>
  </r>
  <r>
    <s v="November"/>
    <s v="GD1308"/>
    <d v="2022-11-08T00:00:00"/>
    <s v="Regular"/>
    <n v="80.75"/>
    <n v="19.03"/>
    <n v="5.99"/>
    <n v="105.77"/>
    <s v="Altoona"/>
    <x v="15"/>
    <n v="16601"/>
    <x v="2"/>
    <s v="Great Day"/>
    <s v="C7"/>
    <x v="0"/>
    <m/>
    <x v="0"/>
    <m/>
    <m/>
    <x v="0"/>
    <m/>
    <m/>
  </r>
  <r>
    <s v="October"/>
    <s v="GD1290"/>
    <d v="2022-10-05T00:00:00"/>
    <s v="Deposit"/>
    <n v="50"/>
    <n v="0"/>
    <n v="0"/>
    <n v="50"/>
    <s v="null"/>
    <x v="1"/>
    <s v="null"/>
    <x v="1"/>
    <s v="Great Day"/>
    <s v="C7"/>
    <x v="1"/>
    <m/>
    <x v="1"/>
    <m/>
    <m/>
    <x v="0"/>
    <m/>
    <m/>
  </r>
  <r>
    <s v="November"/>
    <s v="GD1312"/>
    <d v="2022-11-15T00:00:00"/>
    <s v="Regular"/>
    <n v="0"/>
    <n v="0"/>
    <n v="0"/>
    <n v="0"/>
    <s v="Alliance"/>
    <x v="10"/>
    <n v="44601"/>
    <x v="0"/>
    <s v="Great Day"/>
    <s v="C7"/>
    <x v="0"/>
    <m/>
    <x v="0"/>
    <m/>
    <m/>
    <x v="0"/>
    <m/>
    <m/>
  </r>
  <r>
    <s v="November"/>
    <s v="GD1323"/>
    <d v="2022-11-28T00:00:00"/>
    <s v="Regular"/>
    <n v="224.8"/>
    <n v="33.32"/>
    <n v="16.91"/>
    <n v="275.02999999999997"/>
    <s v="Irwin"/>
    <x v="15"/>
    <n v="15642"/>
    <x v="2"/>
    <s v="Great Day"/>
    <s v="C7"/>
    <x v="0"/>
    <m/>
    <x v="0"/>
    <m/>
    <m/>
    <x v="0"/>
    <m/>
    <m/>
  </r>
  <r>
    <s v="December"/>
    <s v="GD1345"/>
    <d v="2022-12-12T00:00:00"/>
    <s v="Regular"/>
    <n v="125"/>
    <n v="25.1"/>
    <n v="10.89"/>
    <n v="160.99"/>
    <s v="Willoughby Hills"/>
    <x v="10"/>
    <n v="44094"/>
    <x v="0"/>
    <s v="Great Day"/>
    <s v="C7"/>
    <x v="0"/>
    <m/>
    <x v="0"/>
    <m/>
    <m/>
    <x v="0"/>
    <m/>
    <m/>
  </r>
  <r>
    <s v="October"/>
    <s v="GD1304"/>
    <d v="2022-10-26T00:00:00"/>
    <s v="Regular"/>
    <n v="0"/>
    <n v="0"/>
    <n v="0"/>
    <n v="0"/>
    <s v="Puyallup"/>
    <x v="33"/>
    <n v="98374"/>
    <x v="2"/>
    <s v="Great Day"/>
    <s v="C7"/>
    <x v="0"/>
    <m/>
    <x v="0"/>
    <m/>
    <m/>
    <x v="0"/>
    <m/>
    <m/>
  </r>
  <r>
    <s v="October"/>
    <s v="GD1288"/>
    <d v="2022-10-05T00:00:00"/>
    <s v="Deposit"/>
    <n v="50"/>
    <n v="0"/>
    <n v="0"/>
    <n v="50"/>
    <s v="null"/>
    <x v="1"/>
    <s v="null"/>
    <x v="1"/>
    <s v="Great Day"/>
    <s v="C7"/>
    <x v="1"/>
    <m/>
    <x v="1"/>
    <m/>
    <m/>
    <x v="0"/>
    <m/>
    <m/>
  </r>
  <r>
    <s v="December"/>
    <s v="GD1332"/>
    <d v="2022-12-08T00:00:00"/>
    <s v="Regular"/>
    <n v="125"/>
    <n v="25.1"/>
    <n v="14.64"/>
    <n v="164.74"/>
    <s v="Gatlinburg"/>
    <x v="4"/>
    <n v="37738"/>
    <x v="0"/>
    <s v="Great Day"/>
    <s v="C7"/>
    <x v="0"/>
    <m/>
    <x v="0"/>
    <m/>
    <m/>
    <x v="0"/>
    <m/>
    <m/>
  </r>
  <r>
    <s v="October"/>
    <s v="GD1299"/>
    <d v="2022-10-16T00:00:00"/>
    <s v="Regular"/>
    <n v="30"/>
    <n v="19.03"/>
    <n v="3.43"/>
    <n v="52.46"/>
    <s v="Bethel Park"/>
    <x v="15"/>
    <n v="15102"/>
    <x v="2"/>
    <s v="Great Day"/>
    <s v="C7"/>
    <x v="0"/>
    <m/>
    <x v="0"/>
    <m/>
    <m/>
    <x v="0"/>
    <m/>
    <m/>
  </r>
  <r>
    <s v="November"/>
    <s v="GD1311"/>
    <d v="2022-11-13T00:00:00"/>
    <s v="Deposit"/>
    <n v="50"/>
    <n v="0"/>
    <n v="0"/>
    <n v="50"/>
    <s v="null"/>
    <x v="1"/>
    <s v="null"/>
    <x v="1"/>
    <s v="Great Day"/>
    <s v="C7"/>
    <x v="1"/>
    <m/>
    <x v="1"/>
    <m/>
    <m/>
    <x v="0"/>
    <m/>
    <m/>
  </r>
  <r>
    <s v="November"/>
    <s v="GM1066"/>
    <d v="2022-11-03T00:00:00"/>
    <s v="Regular"/>
    <n v="135"/>
    <n v="24.85"/>
    <n v="13.64"/>
    <n v="173.49"/>
    <s v="Redmond"/>
    <x v="33"/>
    <n v="98052"/>
    <x v="2"/>
    <s v="Great Minds"/>
    <s v="C7"/>
    <x v="0"/>
    <m/>
    <x v="0"/>
    <m/>
    <m/>
    <x v="0"/>
    <m/>
    <m/>
  </r>
  <r>
    <s v="October"/>
    <s v="GM1036"/>
    <d v="2022-10-19T00:00:00"/>
    <s v="Deposit"/>
    <n v="50"/>
    <n v="0"/>
    <n v="0"/>
    <n v="50"/>
    <s v="null"/>
    <x v="1"/>
    <s v="null"/>
    <x v="4"/>
    <s v="Great Minds"/>
    <s v="C7"/>
    <x v="1"/>
    <m/>
    <x v="1"/>
    <m/>
    <m/>
    <x v="0"/>
    <m/>
    <m/>
  </r>
  <r>
    <s v="October"/>
    <s v="GM1029"/>
    <d v="2022-10-07T00:00:00"/>
    <s v="Deposit"/>
    <n v="50"/>
    <n v="0"/>
    <n v="0"/>
    <n v="50"/>
    <s v="null"/>
    <x v="1"/>
    <s v="null"/>
    <x v="4"/>
    <s v="Great Minds"/>
    <s v="C7"/>
    <x v="1"/>
    <m/>
    <x v="1"/>
    <m/>
    <m/>
    <x v="0"/>
    <m/>
    <m/>
  </r>
  <r>
    <s v="November"/>
    <s v="GM1088"/>
    <d v="2022-11-22T00:00:00"/>
    <s v="Regular"/>
    <n v="0"/>
    <n v="0"/>
    <n v="0"/>
    <n v="0"/>
    <s v="Boerne"/>
    <x v="11"/>
    <n v="78006"/>
    <x v="2"/>
    <s v="Great Minds"/>
    <s v="C7"/>
    <x v="0"/>
    <m/>
    <x v="0"/>
    <m/>
    <m/>
    <x v="0"/>
    <m/>
    <m/>
  </r>
  <r>
    <s v="November"/>
    <s v="GM1086"/>
    <d v="2022-11-18T00:00:00"/>
    <s v="Deposit"/>
    <n v="50"/>
    <n v="0"/>
    <n v="0"/>
    <n v="50"/>
    <s v="null"/>
    <x v="1"/>
    <s v="null"/>
    <x v="4"/>
    <s v="Great Minds"/>
    <s v="C7"/>
    <x v="1"/>
    <m/>
    <x v="1"/>
    <m/>
    <m/>
    <x v="0"/>
    <m/>
    <m/>
  </r>
  <r>
    <s v="October"/>
    <s v="GM1034"/>
    <d v="2022-10-19T00:00:00"/>
    <s v="Deposit"/>
    <n v="50"/>
    <n v="0"/>
    <n v="0"/>
    <n v="50"/>
    <s v="null"/>
    <x v="1"/>
    <s v="null"/>
    <x v="4"/>
    <s v="Great Minds"/>
    <s v="C7"/>
    <x v="1"/>
    <m/>
    <x v="1"/>
    <m/>
    <m/>
    <x v="0"/>
    <m/>
    <m/>
  </r>
  <r>
    <s v="November"/>
    <s v="GM1052"/>
    <d v="2022-11-03T00:00:00"/>
    <s v="Regular"/>
    <n v="320"/>
    <n v="37.82"/>
    <n v="14.58"/>
    <n v="372.4"/>
    <s v="Arvada"/>
    <x v="27"/>
    <n v="80005"/>
    <x v="2"/>
    <s v="Great Minds"/>
    <s v="C7"/>
    <x v="0"/>
    <m/>
    <x v="0"/>
    <m/>
    <m/>
    <x v="0"/>
    <m/>
    <m/>
  </r>
  <r>
    <s v="November"/>
    <s v="GM1075"/>
    <d v="2022-11-03T00:00:00"/>
    <s v="Regular"/>
    <n v="160"/>
    <n v="29.86"/>
    <n v="12.77"/>
    <n v="202.63"/>
    <s v="Colombia"/>
    <x v="16"/>
    <n v="65201"/>
    <x v="2"/>
    <s v="Great Minds"/>
    <s v="C7"/>
    <x v="0"/>
    <m/>
    <x v="0"/>
    <m/>
    <m/>
    <x v="0"/>
    <m/>
    <m/>
  </r>
  <r>
    <s v="November"/>
    <s v="GM1085"/>
    <d v="2022-11-15T00:00:00"/>
    <s v="Refund"/>
    <n v="-320"/>
    <n v="-46.63"/>
    <n v="-19.21"/>
    <n v="-385.84"/>
    <s v="Falls Church"/>
    <x v="3"/>
    <n v="22043"/>
    <x v="4"/>
    <s v="Great Minds"/>
    <s v="C7"/>
    <x v="1"/>
    <n v="-320"/>
    <x v="0"/>
    <n v="7.7499999999999999E-2"/>
    <n v="-24.8"/>
    <x v="2"/>
    <n v="-19.21"/>
    <n v="-5.59"/>
  </r>
  <r>
    <s v="December"/>
    <s v="GM1092"/>
    <d v="2022-12-14T00:00:00"/>
    <s v="Regular"/>
    <n v="75"/>
    <n v="18.350000000000001"/>
    <n v="7.7"/>
    <n v="101.05"/>
    <s v="Arlington"/>
    <x v="11"/>
    <n v="76005"/>
    <x v="2"/>
    <s v="Great Minds"/>
    <s v="C7"/>
    <x v="0"/>
    <m/>
    <x v="0"/>
    <m/>
    <m/>
    <x v="0"/>
    <m/>
    <m/>
  </r>
  <r>
    <s v="November"/>
    <s v="GM1064"/>
    <d v="2022-11-03T00:00:00"/>
    <s v="Regular"/>
    <n v="320"/>
    <n v="46.63"/>
    <n v="24.3"/>
    <n v="390.93"/>
    <s v="Eatontown"/>
    <x v="14"/>
    <n v="7724"/>
    <x v="0"/>
    <s v="Great Minds"/>
    <s v="C7"/>
    <x v="0"/>
    <m/>
    <x v="0"/>
    <m/>
    <m/>
    <x v="0"/>
    <m/>
    <m/>
  </r>
  <r>
    <s v="November"/>
    <s v="GM1067"/>
    <d v="2022-11-03T00:00:00"/>
    <s v="Regular"/>
    <n v="160"/>
    <n v="27.7"/>
    <n v="16.010000000000002"/>
    <n v="203.71"/>
    <s v="Tacoma"/>
    <x v="33"/>
    <n v="98443"/>
    <x v="2"/>
    <s v="Great Minds"/>
    <s v="C7"/>
    <x v="0"/>
    <m/>
    <x v="0"/>
    <m/>
    <m/>
    <x v="0"/>
    <m/>
    <m/>
  </r>
  <r>
    <s v="November"/>
    <s v="GM1061"/>
    <d v="2022-11-03T00:00:00"/>
    <s v="Regular"/>
    <n v="320"/>
    <n v="46.63"/>
    <n v="25.67"/>
    <n v="392.3"/>
    <s v="Largo"/>
    <x v="12"/>
    <n v="33773"/>
    <x v="2"/>
    <s v="Great Minds"/>
    <s v="C7"/>
    <x v="0"/>
    <m/>
    <x v="0"/>
    <m/>
    <m/>
    <x v="0"/>
    <m/>
    <m/>
  </r>
  <r>
    <s v="November"/>
    <s v="GM1053"/>
    <d v="2022-11-03T00:00:00"/>
    <s v="Regular"/>
    <n v="320"/>
    <n v="46.63"/>
    <n v="28.79"/>
    <n v="395.42"/>
    <s v="Clarksville"/>
    <x v="6"/>
    <n v="21029"/>
    <x v="2"/>
    <s v="Great Minds"/>
    <s v="C7"/>
    <x v="0"/>
    <m/>
    <x v="0"/>
    <m/>
    <m/>
    <x v="0"/>
    <m/>
    <m/>
  </r>
  <r>
    <s v="December"/>
    <s v="GM1098"/>
    <d v="2022-12-28T00:00:00"/>
    <s v="Deposit"/>
    <n v="50"/>
    <n v="0"/>
    <n v="0"/>
    <n v="50"/>
    <s v="null"/>
    <x v="1"/>
    <s v="null"/>
    <x v="4"/>
    <s v="Great Minds"/>
    <s v="C7"/>
    <x v="1"/>
    <m/>
    <x v="1"/>
    <m/>
    <m/>
    <x v="0"/>
    <m/>
    <m/>
  </r>
  <r>
    <s v="December"/>
    <s v="GM1093"/>
    <d v="2022-12-16T00:00:00"/>
    <s v="Regular"/>
    <n v="320"/>
    <n v="41.7"/>
    <n v="29.85"/>
    <n v="391.55"/>
    <s v="Irving"/>
    <x v="11"/>
    <n v="75061"/>
    <x v="2"/>
    <s v="Great Minds"/>
    <s v="C7"/>
    <x v="0"/>
    <m/>
    <x v="0"/>
    <m/>
    <m/>
    <x v="0"/>
    <m/>
    <m/>
  </r>
  <r>
    <s v="November"/>
    <s v="GM1040"/>
    <d v="2022-11-03T00:00:00"/>
    <s v="Regular"/>
    <n v="286.60000000000002"/>
    <n v="48.66"/>
    <n v="22.63"/>
    <n v="357.89"/>
    <s v="Findlay"/>
    <x v="10"/>
    <n v="45840"/>
    <x v="0"/>
    <s v="Great Minds"/>
    <s v="C7"/>
    <x v="0"/>
    <m/>
    <x v="0"/>
    <m/>
    <m/>
    <x v="0"/>
    <m/>
    <m/>
  </r>
  <r>
    <s v="November"/>
    <s v="GM1039"/>
    <d v="2022-11-03T00:00:00"/>
    <s v="Regular"/>
    <n v="174.1"/>
    <n v="34.31"/>
    <n v="16.98"/>
    <n v="225.39"/>
    <s v="Richmond"/>
    <x v="9"/>
    <n v="94804"/>
    <x v="2"/>
    <s v="Great Minds"/>
    <s v="C7"/>
    <x v="1"/>
    <n v="174.1"/>
    <x v="0"/>
    <n v="9.7500000000000003E-2"/>
    <n v="16.97475"/>
    <x v="12"/>
    <n v="16.98"/>
    <n v="-5.250000000000199E-3"/>
  </r>
  <r>
    <s v="October"/>
    <s v="GM1033"/>
    <d v="2022-10-19T00:00:00"/>
    <s v="Deposit"/>
    <n v="50"/>
    <n v="0"/>
    <n v="0"/>
    <n v="50"/>
    <s v="null"/>
    <x v="1"/>
    <s v="null"/>
    <x v="4"/>
    <s v="Great Minds"/>
    <s v="C7"/>
    <x v="1"/>
    <m/>
    <x v="1"/>
    <m/>
    <m/>
    <x v="0"/>
    <m/>
    <m/>
  </r>
  <r>
    <s v="November"/>
    <s v="GM1078"/>
    <d v="2022-11-03T00:00:00"/>
    <s v="Regular"/>
    <n v="320"/>
    <n v="46.63"/>
    <n v="24.76"/>
    <n v="391.39"/>
    <s v="Arapahoe"/>
    <x v="0"/>
    <n v="28510"/>
    <x v="0"/>
    <s v="Great Minds"/>
    <s v="C7"/>
    <x v="0"/>
    <m/>
    <x v="0"/>
    <m/>
    <m/>
    <x v="0"/>
    <m/>
    <m/>
  </r>
  <r>
    <s v="November"/>
    <s v="GM1051"/>
    <d v="2022-11-03T00:00:00"/>
    <s v="Regular"/>
    <n v="370"/>
    <n v="46.63"/>
    <n v="25.01"/>
    <n v="441.64"/>
    <s v="Caledonia"/>
    <x v="19"/>
    <n v="49316"/>
    <x v="0"/>
    <s v="Great Minds"/>
    <s v="C7"/>
    <x v="0"/>
    <m/>
    <x v="0"/>
    <m/>
    <m/>
    <x v="0"/>
    <m/>
    <m/>
  </r>
  <r>
    <s v="November"/>
    <s v="GM1068"/>
    <d v="2022-11-03T00:00:00"/>
    <s v="Regular"/>
    <n v="160"/>
    <n v="29.86"/>
    <n v="6.4"/>
    <n v="196.26"/>
    <s v="Guntersville"/>
    <x v="30"/>
    <n v="35976"/>
    <x v="3"/>
    <s v="Great Minds"/>
    <s v="C7"/>
    <x v="1"/>
    <n v="160"/>
    <x v="0"/>
    <n v="7.7499999999999999E-2"/>
    <n v="12.4"/>
    <x v="2"/>
    <n v="6.4"/>
    <n v="6"/>
  </r>
  <r>
    <s v="October"/>
    <s v="GM1038"/>
    <d v="2022-10-31T00:00:00"/>
    <s v="Deposit"/>
    <n v="50"/>
    <n v="0"/>
    <n v="0"/>
    <n v="50"/>
    <s v="null"/>
    <x v="1"/>
    <s v="null"/>
    <x v="4"/>
    <s v="Great Minds"/>
    <s v="C7"/>
    <x v="1"/>
    <m/>
    <x v="1"/>
    <m/>
    <m/>
    <x v="0"/>
    <m/>
    <m/>
  </r>
  <r>
    <s v="November"/>
    <s v="GM1046"/>
    <d v="2022-11-03T00:00:00"/>
    <s v="Regular"/>
    <n v="370"/>
    <n v="46.63"/>
    <n v="26.04"/>
    <n v="442.67"/>
    <s v="Sycamore"/>
    <x v="22"/>
    <s v="60178-3246"/>
    <x v="0"/>
    <s v="Great Minds"/>
    <s v="C7"/>
    <x v="0"/>
    <m/>
    <x v="0"/>
    <m/>
    <m/>
    <x v="0"/>
    <m/>
    <m/>
  </r>
  <r>
    <s v="November"/>
    <s v="GM1079"/>
    <d v="2022-11-03T00:00:00"/>
    <s v="Regular"/>
    <n v="320"/>
    <n v="35.99"/>
    <n v="28.79"/>
    <n v="384.78"/>
    <s v="Ben Lomond"/>
    <x v="9"/>
    <s v="95005-9603"/>
    <x v="2"/>
    <s v="Great Minds"/>
    <s v="C7"/>
    <x v="1"/>
    <n v="320"/>
    <x v="0"/>
    <n v="0.09"/>
    <n v="28.799999999999997"/>
    <x v="10"/>
    <n v="28.79"/>
    <n v="9.9999999999980105E-3"/>
  </r>
  <r>
    <s v="November"/>
    <s v="GM1072"/>
    <d v="2022-11-03T00:00:00"/>
    <s v="Regular"/>
    <n v="160"/>
    <n v="29.86"/>
    <n v="12.59"/>
    <n v="202.45"/>
    <s v="West Orange"/>
    <x v="14"/>
    <n v="7052"/>
    <x v="0"/>
    <s v="Great Minds"/>
    <s v="C7"/>
    <x v="0"/>
    <m/>
    <x v="0"/>
    <m/>
    <m/>
    <x v="0"/>
    <m/>
    <m/>
  </r>
  <r>
    <s v="December"/>
    <s v="GM1094"/>
    <d v="2022-12-19T00:00:00"/>
    <s v="Regular"/>
    <n v="65"/>
    <n v="21.56"/>
    <n v="5.85"/>
    <n v="92.41"/>
    <s v="Dayton"/>
    <x v="10"/>
    <n v="45434"/>
    <x v="0"/>
    <s v="Great Minds"/>
    <s v="C7"/>
    <x v="0"/>
    <m/>
    <x v="0"/>
    <m/>
    <m/>
    <x v="0"/>
    <m/>
    <m/>
  </r>
  <r>
    <s v="November"/>
    <s v="GM1081"/>
    <d v="2022-11-03T00:00:00"/>
    <s v="Regular"/>
    <n v="346.1"/>
    <n v="43.23"/>
    <n v="29.49"/>
    <n v="418.82"/>
    <s v="Tulsa"/>
    <x v="40"/>
    <n v="74137"/>
    <x v="2"/>
    <s v="Great Minds"/>
    <s v="C7"/>
    <x v="0"/>
    <m/>
    <x v="0"/>
    <m/>
    <m/>
    <x v="0"/>
    <m/>
    <m/>
  </r>
  <r>
    <s v="November"/>
    <s v="GM1060"/>
    <d v="2022-11-03T00:00:00"/>
    <s v="Regular"/>
    <n v="370"/>
    <n v="46.63"/>
    <n v="20.350000000000001"/>
    <n v="436.98"/>
    <s v="Milwaukee"/>
    <x v="29"/>
    <n v="53222"/>
    <x v="2"/>
    <s v="Great Minds"/>
    <s v="C7"/>
    <x v="0"/>
    <m/>
    <x v="0"/>
    <m/>
    <m/>
    <x v="0"/>
    <m/>
    <m/>
  </r>
  <r>
    <s v="November"/>
    <s v="GM1042"/>
    <d v="2022-11-03T00:00:00"/>
    <s v="Regular"/>
    <n v="373.5"/>
    <n v="48.66"/>
    <n v="29.57"/>
    <n v="451.73"/>
    <s v="Seymour"/>
    <x v="18"/>
    <n v="47274"/>
    <x v="4"/>
    <s v="Great Minds"/>
    <s v="C7"/>
    <x v="1"/>
    <n v="373.5"/>
    <x v="0"/>
    <n v="7.7499999999999999E-2"/>
    <n v="28.946249999999999"/>
    <x v="2"/>
    <n v="29.57"/>
    <n v="-0.62375000000000114"/>
  </r>
  <r>
    <s v="December"/>
    <s v="GM1091"/>
    <d v="2022-12-13T00:00:00"/>
    <s v="Deposit"/>
    <n v="50"/>
    <n v="0"/>
    <n v="0"/>
    <n v="50"/>
    <s v="null"/>
    <x v="1"/>
    <s v="null"/>
    <x v="4"/>
    <s v="Great Minds"/>
    <s v="C7"/>
    <x v="1"/>
    <m/>
    <x v="1"/>
    <m/>
    <m/>
    <x v="0"/>
    <m/>
    <m/>
  </r>
  <r>
    <s v="November"/>
    <s v="GM1080"/>
    <d v="2022-11-03T00:00:00"/>
    <s v="Regular"/>
    <n v="320"/>
    <n v="46.63"/>
    <n v="25.67"/>
    <n v="392.3"/>
    <s v="West Lafayette"/>
    <x v="18"/>
    <n v="47906"/>
    <x v="2"/>
    <s v="Great Minds"/>
    <s v="C7"/>
    <x v="0"/>
    <m/>
    <x v="0"/>
    <m/>
    <m/>
    <x v="0"/>
    <m/>
    <m/>
  </r>
  <r>
    <s v="November"/>
    <s v="GM1083"/>
    <d v="2022-11-14T00:00:00"/>
    <s v="Regular"/>
    <n v="370"/>
    <n v="41.7"/>
    <n v="33.96"/>
    <n v="445.66"/>
    <s v="Houston"/>
    <x v="11"/>
    <n v="77064"/>
    <x v="2"/>
    <s v="Great Minds"/>
    <s v="C7"/>
    <x v="0"/>
    <m/>
    <x v="0"/>
    <m/>
    <m/>
    <x v="0"/>
    <m/>
    <m/>
  </r>
  <r>
    <s v="November"/>
    <s v="GM1062"/>
    <d v="2022-11-03T00:00:00"/>
    <s v="Regular"/>
    <n v="370"/>
    <n v="46.63"/>
    <n v="41.17"/>
    <n v="457.8"/>
    <s v="DULUTH"/>
    <x v="23"/>
    <n v="55804"/>
    <x v="2"/>
    <s v="Great Minds"/>
    <s v="C7"/>
    <x v="0"/>
    <m/>
    <x v="0"/>
    <m/>
    <m/>
    <x v="0"/>
    <m/>
    <m/>
  </r>
  <r>
    <s v="November"/>
    <s v="GM1054"/>
    <d v="2022-11-03T00:00:00"/>
    <s v="Regular"/>
    <n v="320"/>
    <n v="35.99"/>
    <n v="24.8"/>
    <n v="380.79"/>
    <s v="Roseville"/>
    <x v="9"/>
    <s v="95678-1050"/>
    <x v="2"/>
    <s v="Great Minds"/>
    <s v="C7"/>
    <x v="1"/>
    <n v="320"/>
    <x v="0"/>
    <n v="7.7499999999999999E-2"/>
    <n v="24.8"/>
    <x v="18"/>
    <n v="24.8"/>
    <n v="0"/>
  </r>
  <r>
    <s v="December"/>
    <s v="GM1097"/>
    <d v="2022-12-23T00:00:00"/>
    <s v="Regular"/>
    <n v="323.5"/>
    <n v="30.83"/>
    <n v="29.23"/>
    <n v="383.56"/>
    <s v="Coppell"/>
    <x v="11"/>
    <n v="75019"/>
    <x v="2"/>
    <s v="Great Minds"/>
    <s v="C7"/>
    <x v="0"/>
    <m/>
    <x v="0"/>
    <m/>
    <m/>
    <x v="0"/>
    <m/>
    <m/>
  </r>
  <r>
    <s v="October"/>
    <s v="GM1035"/>
    <d v="2022-10-19T00:00:00"/>
    <s v="Deposit"/>
    <n v="50"/>
    <n v="0"/>
    <n v="0"/>
    <n v="50"/>
    <s v="null"/>
    <x v="1"/>
    <s v="null"/>
    <x v="4"/>
    <s v="Great Minds"/>
    <s v="C7"/>
    <x v="1"/>
    <m/>
    <x v="1"/>
    <m/>
    <m/>
    <x v="0"/>
    <m/>
    <m/>
  </r>
  <r>
    <s v="November"/>
    <s v="GM1056"/>
    <d v="2022-11-03T00:00:00"/>
    <s v="Regular"/>
    <n v="320"/>
    <n v="46.63"/>
    <n v="19.21"/>
    <n v="385.84"/>
    <s v="Falls Church"/>
    <x v="3"/>
    <n v="22043"/>
    <x v="4"/>
    <s v="Great Minds"/>
    <s v="C7"/>
    <x v="1"/>
    <n v="320"/>
    <x v="0"/>
    <n v="7.7499999999999999E-2"/>
    <n v="24.8"/>
    <x v="2"/>
    <n v="19.21"/>
    <n v="5.59"/>
  </r>
  <r>
    <s v="November"/>
    <s v="GM1089"/>
    <d v="2022-11-23T00:00:00"/>
    <s v="Refund"/>
    <n v="-320"/>
    <n v="-75.22"/>
    <n v="-18.46"/>
    <n v="-413.68"/>
    <s v="Hilo"/>
    <x v="48"/>
    <n v="96720"/>
    <x v="4"/>
    <s v="Great Minds"/>
    <s v="C7"/>
    <x v="1"/>
    <n v="-320"/>
    <x v="0"/>
    <n v="7.7499999999999999E-2"/>
    <n v="-24.8"/>
    <x v="2"/>
    <n v="-18.46"/>
    <n v="-6.34"/>
  </r>
  <r>
    <s v="November"/>
    <s v="GM1049"/>
    <d v="2022-11-03T00:00:00"/>
    <s v="Regular"/>
    <n v="400"/>
    <n v="46.63"/>
    <n v="29.61"/>
    <n v="476.24"/>
    <s v="Whippany"/>
    <x v="14"/>
    <n v="7981"/>
    <x v="0"/>
    <s v="Great Minds"/>
    <s v="C7"/>
    <x v="0"/>
    <m/>
    <x v="0"/>
    <m/>
    <m/>
    <x v="0"/>
    <m/>
    <m/>
  </r>
  <r>
    <s v="November"/>
    <s v="GM1044"/>
    <d v="2022-11-03T00:00:00"/>
    <s v="Regular"/>
    <n v="320"/>
    <n v="37.82"/>
    <n v="29.44"/>
    <n v="387.26"/>
    <s v="Glendale"/>
    <x v="24"/>
    <n v="85308"/>
    <x v="2"/>
    <s v="Great Minds"/>
    <s v="C7"/>
    <x v="0"/>
    <m/>
    <x v="0"/>
    <m/>
    <m/>
    <x v="0"/>
    <m/>
    <m/>
  </r>
  <r>
    <s v="November"/>
    <s v="GM1059"/>
    <d v="2022-11-03T00:00:00"/>
    <s v="Regular"/>
    <n v="320"/>
    <n v="46.63"/>
    <n v="28.79"/>
    <n v="395.42"/>
    <s v="Capitol Heights"/>
    <x v="6"/>
    <n v="20743"/>
    <x v="2"/>
    <s v="Great Minds"/>
    <s v="C7"/>
    <x v="0"/>
    <m/>
    <x v="0"/>
    <m/>
    <m/>
    <x v="0"/>
    <m/>
    <m/>
  </r>
  <r>
    <s v="November"/>
    <s v="GM1041"/>
    <d v="2022-11-03T00:00:00"/>
    <s v="Regular"/>
    <n v="320"/>
    <n v="75.22"/>
    <n v="18.46"/>
    <n v="413.68"/>
    <s v="Hilo"/>
    <x v="48"/>
    <n v="96720"/>
    <x v="4"/>
    <s v="Great Minds"/>
    <s v="C7"/>
    <x v="1"/>
    <n v="320"/>
    <x v="0"/>
    <n v="7.7499999999999999E-2"/>
    <n v="24.8"/>
    <x v="2"/>
    <n v="18.46"/>
    <n v="6.34"/>
  </r>
  <r>
    <s v="November"/>
    <s v="GM1073"/>
    <d v="2022-11-03T00:00:00"/>
    <s v="Regular"/>
    <n v="160"/>
    <n v="29.86"/>
    <n v="11.87"/>
    <n v="201.73"/>
    <s v="Elgin"/>
    <x v="22"/>
    <n v="60124"/>
    <x v="0"/>
    <s v="Great Minds"/>
    <s v="C7"/>
    <x v="0"/>
    <m/>
    <x v="0"/>
    <m/>
    <m/>
    <x v="0"/>
    <m/>
    <m/>
  </r>
  <r>
    <s v="December"/>
    <s v="GM1095"/>
    <d v="2022-12-22T00:00:00"/>
    <s v="Regular"/>
    <n v="195"/>
    <n v="33.32"/>
    <n v="15.97"/>
    <n v="244.29"/>
    <s v="Gibsonia"/>
    <x v="15"/>
    <n v="15044"/>
    <x v="2"/>
    <s v="Great Minds"/>
    <s v="C7"/>
    <x v="0"/>
    <m/>
    <x v="0"/>
    <m/>
    <m/>
    <x v="0"/>
    <m/>
    <m/>
  </r>
  <r>
    <s v="November"/>
    <s v="GM1048"/>
    <d v="2022-11-03T00:00:00"/>
    <s v="Regular"/>
    <n v="291.60000000000002"/>
    <n v="41.7"/>
    <n v="22.49"/>
    <n v="355.79"/>
    <s v="Boerne"/>
    <x v="11"/>
    <n v="78006"/>
    <x v="2"/>
    <s v="Great Minds"/>
    <s v="C7"/>
    <x v="0"/>
    <m/>
    <x v="0"/>
    <m/>
    <m/>
    <x v="0"/>
    <m/>
    <m/>
  </r>
  <r>
    <s v="November"/>
    <s v="GM1045"/>
    <d v="2022-11-03T00:00:00"/>
    <s v="Regular"/>
    <n v="301.5"/>
    <n v="35.99"/>
    <n v="24.51"/>
    <n v="362"/>
    <s v="Vacaville"/>
    <x v="9"/>
    <n v="95687"/>
    <x v="2"/>
    <s v="Great Minds"/>
    <s v="C7"/>
    <x v="1"/>
    <n v="301.5"/>
    <x v="0"/>
    <n v="8.1299999999999997E-2"/>
    <n v="24.511949999999999"/>
    <x v="17"/>
    <n v="24.51"/>
    <n v="1.9499999999972317E-3"/>
  </r>
  <r>
    <s v="November"/>
    <s v="GM1076"/>
    <d v="2022-11-03T00:00:00"/>
    <s v="Regular"/>
    <n v="370"/>
    <n v="46.63"/>
    <n v="38.54"/>
    <n v="455.17"/>
    <s v="Cookeville"/>
    <x v="4"/>
    <n v="38506"/>
    <x v="2"/>
    <s v="Great Minds"/>
    <s v="C7"/>
    <x v="0"/>
    <m/>
    <x v="0"/>
    <m/>
    <m/>
    <x v="0"/>
    <m/>
    <m/>
  </r>
  <r>
    <s v="December"/>
    <s v="GM1090"/>
    <d v="2022-12-06T00:00:00"/>
    <s v="Regular"/>
    <n v="126"/>
    <n v="22.44"/>
    <n v="11.51"/>
    <n v="159.94999999999999"/>
    <s v="Saratoga"/>
    <x v="9"/>
    <n v="95070"/>
    <x v="2"/>
    <s v="Great Minds"/>
    <s v="C7"/>
    <x v="1"/>
    <n v="126"/>
    <x v="0"/>
    <n v="9.1300000000000006E-2"/>
    <n v="11.5038"/>
    <x v="11"/>
    <n v="11.51"/>
    <n v="-6.1999999999997613E-3"/>
  </r>
  <r>
    <s v="November"/>
    <s v="GM1087"/>
    <d v="2022-11-18T00:00:00"/>
    <s v="Regular"/>
    <n v="400"/>
    <n v="35.99"/>
    <n v="36.520000000000003"/>
    <n v="472.51"/>
    <s v="Saratoga"/>
    <x v="9"/>
    <n v="95070"/>
    <x v="2"/>
    <s v="Great Minds"/>
    <s v="C7"/>
    <x v="1"/>
    <n v="400"/>
    <x v="0"/>
    <n v="9.1300000000000006E-2"/>
    <n v="36.520000000000003"/>
    <x v="11"/>
    <n v="36.520000000000003"/>
    <n v="0"/>
  </r>
  <r>
    <s v="October"/>
    <s v="GM1037"/>
    <d v="2022-10-25T00:00:00"/>
    <s v="Refund"/>
    <n v="-50"/>
    <n v="0"/>
    <n v="0"/>
    <n v="-50"/>
    <s v="null"/>
    <x v="1"/>
    <s v="null"/>
    <x v="4"/>
    <s v="Great Minds"/>
    <s v="C7"/>
    <x v="1"/>
    <m/>
    <x v="2"/>
    <m/>
    <m/>
    <x v="0"/>
    <n v="0"/>
    <n v="0"/>
  </r>
  <r>
    <s v="November"/>
    <s v="GM1065"/>
    <d v="2022-11-03T00:00:00"/>
    <s v="Regular"/>
    <n v="370"/>
    <n v="46.63"/>
    <n v="33.29"/>
    <n v="449.92"/>
    <s v="Columbia"/>
    <x v="6"/>
    <n v="21045"/>
    <x v="2"/>
    <s v="Great Minds"/>
    <s v="C7"/>
    <x v="0"/>
    <m/>
    <x v="0"/>
    <m/>
    <m/>
    <x v="0"/>
    <m/>
    <m/>
  </r>
  <r>
    <s v="November"/>
    <s v="GM1047"/>
    <d v="2022-11-03T00:00:00"/>
    <s v="Regular"/>
    <n v="370"/>
    <n v="46.63"/>
    <n v="33.29"/>
    <n v="449.92"/>
    <s v="North Potomac"/>
    <x v="6"/>
    <n v="20878"/>
    <x v="2"/>
    <s v="Great Minds"/>
    <s v="C7"/>
    <x v="0"/>
    <m/>
    <x v="0"/>
    <m/>
    <m/>
    <x v="0"/>
    <m/>
    <m/>
  </r>
  <r>
    <s v="October"/>
    <s v="GM1032"/>
    <d v="2022-10-18T00:00:00"/>
    <s v="Deposit"/>
    <n v="50"/>
    <n v="0"/>
    <n v="0"/>
    <n v="50"/>
    <s v="null"/>
    <x v="1"/>
    <s v="null"/>
    <x v="4"/>
    <s v="Great Minds"/>
    <s v="C7"/>
    <x v="1"/>
    <m/>
    <x v="1"/>
    <m/>
    <m/>
    <x v="0"/>
    <m/>
    <m/>
  </r>
  <r>
    <s v="November"/>
    <s v="GM1082"/>
    <d v="2022-11-03T00:00:00"/>
    <s v="Refund"/>
    <n v="-373.5"/>
    <n v="-48.66"/>
    <n v="-29.57"/>
    <n v="-451.73"/>
    <s v="Seymour"/>
    <x v="18"/>
    <n v="47274"/>
    <x v="4"/>
    <s v="Great Minds"/>
    <s v="C7"/>
    <x v="1"/>
    <n v="-373.5"/>
    <x v="0"/>
    <n v="7.7499999999999999E-2"/>
    <n v="-28.946249999999999"/>
    <x v="2"/>
    <n v="-29.57"/>
    <n v="0.62375000000000114"/>
  </r>
  <r>
    <s v="November"/>
    <s v="GM1084"/>
    <d v="2022-11-14T00:00:00"/>
    <s v="Regular"/>
    <n v="370"/>
    <n v="41.7"/>
    <n v="33.96"/>
    <n v="445.66"/>
    <s v="Fort Worth"/>
    <x v="11"/>
    <n v="76116"/>
    <x v="2"/>
    <s v="Great Minds"/>
    <s v="C7"/>
    <x v="0"/>
    <m/>
    <x v="0"/>
    <m/>
    <m/>
    <x v="0"/>
    <m/>
    <m/>
  </r>
  <r>
    <s v="November"/>
    <s v="GM1070"/>
    <d v="2022-11-03T00:00:00"/>
    <s v="Regular"/>
    <n v="180"/>
    <n v="30.83"/>
    <n v="8.1"/>
    <n v="218.93"/>
    <s v="Edmond"/>
    <x v="40"/>
    <s v="73013-2494"/>
    <x v="2"/>
    <s v="Great Minds"/>
    <s v="C7"/>
    <x v="0"/>
    <m/>
    <x v="0"/>
    <m/>
    <m/>
    <x v="0"/>
    <m/>
    <m/>
  </r>
  <r>
    <s v="October"/>
    <s v="GM1030"/>
    <d v="2022-10-07T00:00:00"/>
    <s v="Deposit"/>
    <n v="50"/>
    <n v="0"/>
    <n v="0"/>
    <n v="50"/>
    <s v="null"/>
    <x v="1"/>
    <s v="null"/>
    <x v="4"/>
    <s v="Great Minds"/>
    <s v="C7"/>
    <x v="1"/>
    <m/>
    <x v="1"/>
    <m/>
    <m/>
    <x v="0"/>
    <m/>
    <m/>
  </r>
  <r>
    <s v="October"/>
    <s v="GM1031"/>
    <d v="2022-10-18T00:00:00"/>
    <s v="Deposit"/>
    <n v="50"/>
    <n v="0"/>
    <n v="0"/>
    <n v="50"/>
    <s v="null"/>
    <x v="1"/>
    <s v="null"/>
    <x v="4"/>
    <s v="Great Minds"/>
    <s v="C7"/>
    <x v="1"/>
    <m/>
    <x v="1"/>
    <m/>
    <m/>
    <x v="0"/>
    <m/>
    <m/>
  </r>
  <r>
    <s v="December"/>
    <s v="GM1096"/>
    <d v="2022-12-22T00:00:00"/>
    <s v="Deposit"/>
    <n v="50"/>
    <n v="0"/>
    <n v="0"/>
    <n v="50"/>
    <s v="null"/>
    <x v="1"/>
    <s v="null"/>
    <x v="4"/>
    <s v="Great Minds"/>
    <s v="C7"/>
    <x v="1"/>
    <m/>
    <x v="1"/>
    <m/>
    <m/>
    <x v="0"/>
    <m/>
    <m/>
  </r>
  <r>
    <s v="November"/>
    <s v="GM1058"/>
    <d v="2022-11-03T00:00:00"/>
    <s v="Regular"/>
    <n v="400"/>
    <n v="46.63"/>
    <n v="16"/>
    <n v="462.63"/>
    <s v="Birmingham"/>
    <x v="30"/>
    <n v="35205"/>
    <x v="3"/>
    <s v="Great Minds"/>
    <s v="C7"/>
    <x v="1"/>
    <n v="400"/>
    <x v="0"/>
    <n v="7.7499999999999999E-2"/>
    <n v="31"/>
    <x v="2"/>
    <n v="16"/>
    <n v="15"/>
  </r>
  <r>
    <s v="October"/>
    <s v="GM1028"/>
    <d v="2022-10-03T00:00:00"/>
    <s v="Deposit"/>
    <n v="50"/>
    <n v="0"/>
    <n v="0"/>
    <n v="50"/>
    <s v="null"/>
    <x v="1"/>
    <s v="null"/>
    <x v="4"/>
    <s v="Great Minds"/>
    <s v="C7"/>
    <x v="1"/>
    <m/>
    <x v="1"/>
    <m/>
    <m/>
    <x v="0"/>
    <m/>
    <m/>
  </r>
  <r>
    <s v="November"/>
    <s v="GM1071"/>
    <d v="2022-11-03T00:00:00"/>
    <s v="Regular"/>
    <n v="210"/>
    <n v="29.52"/>
    <n v="17.600000000000001"/>
    <n v="257.12"/>
    <s v="Henderson"/>
    <x v="21"/>
    <n v="89012"/>
    <x v="2"/>
    <s v="Great Minds"/>
    <s v="C7"/>
    <x v="0"/>
    <m/>
    <x v="0"/>
    <m/>
    <m/>
    <x v="0"/>
    <m/>
    <m/>
  </r>
  <r>
    <s v="November"/>
    <s v="GM1063"/>
    <d v="2022-11-03T00:00:00"/>
    <s v="Regular"/>
    <n v="260.5"/>
    <n v="46.63"/>
    <n v="18.440000000000001"/>
    <n v="325.57"/>
    <s v="Smiths Creek"/>
    <x v="19"/>
    <n v="48074"/>
    <x v="0"/>
    <s v="Great Minds"/>
    <s v="C7"/>
    <x v="0"/>
    <m/>
    <x v="0"/>
    <m/>
    <m/>
    <x v="0"/>
    <m/>
    <m/>
  </r>
  <r>
    <s v="November"/>
    <s v="GM1057"/>
    <d v="2022-11-03T00:00:00"/>
    <s v="Regular"/>
    <n v="320"/>
    <n v="41.7"/>
    <n v="29.85"/>
    <n v="391.55"/>
    <s v="Shenandoah"/>
    <x v="11"/>
    <n v="77381"/>
    <x v="2"/>
    <s v="Great Minds"/>
    <s v="C7"/>
    <x v="0"/>
    <m/>
    <x v="0"/>
    <m/>
    <m/>
    <x v="0"/>
    <m/>
    <m/>
  </r>
  <r>
    <s v="November"/>
    <s v="GM1055"/>
    <d v="2022-11-03T00:00:00"/>
    <s v="Regular"/>
    <n v="274"/>
    <n v="46.63"/>
    <n v="20.84"/>
    <n v="341.47"/>
    <s v="Ocoee"/>
    <x v="12"/>
    <n v="34761"/>
    <x v="2"/>
    <s v="Great Minds"/>
    <s v="C7"/>
    <x v="0"/>
    <m/>
    <x v="0"/>
    <m/>
    <m/>
    <x v="0"/>
    <m/>
    <m/>
  </r>
  <r>
    <s v="November"/>
    <s v="GM1074"/>
    <d v="2022-11-03T00:00:00"/>
    <s v="Regular"/>
    <n v="160"/>
    <n v="29.86"/>
    <n v="24.06"/>
    <n v="213.92"/>
    <s v="louisville"/>
    <x v="20"/>
    <n v="40222"/>
    <x v="2"/>
    <s v="Great Minds"/>
    <s v="C7"/>
    <x v="0"/>
    <m/>
    <x v="0"/>
    <m/>
    <m/>
    <x v="0"/>
    <m/>
    <m/>
  </r>
  <r>
    <s v="November"/>
    <s v="GM1069"/>
    <d v="2022-11-03T00:00:00"/>
    <s v="Regular"/>
    <n v="255"/>
    <n v="31.09"/>
    <n v="11.72"/>
    <n v="297.81"/>
    <s v="Aurora"/>
    <x v="27"/>
    <n v="80015"/>
    <x v="2"/>
    <s v="Great Minds"/>
    <s v="C7"/>
    <x v="0"/>
    <m/>
    <x v="0"/>
    <m/>
    <m/>
    <x v="0"/>
    <m/>
    <m/>
  </r>
  <r>
    <s v="November"/>
    <s v="GM1077"/>
    <d v="2022-11-03T00:00:00"/>
    <s v="Regular"/>
    <n v="320"/>
    <n v="41.7"/>
    <n v="29.85"/>
    <n v="391.55"/>
    <s v="Fair Oaks Ranch"/>
    <x v="11"/>
    <n v="78015"/>
    <x v="2"/>
    <s v="Great Minds"/>
    <s v="C7"/>
    <x v="0"/>
    <m/>
    <x v="0"/>
    <m/>
    <m/>
    <x v="0"/>
    <m/>
    <m/>
  </r>
  <r>
    <s v="November"/>
    <s v="GM1050"/>
    <d v="2022-11-03T00:00:00"/>
    <s v="Regular"/>
    <n v="320"/>
    <n v="46.63"/>
    <n v="17.61"/>
    <n v="384.24"/>
    <s v="Madison"/>
    <x v="29"/>
    <n v="53703"/>
    <x v="2"/>
    <s v="Great Minds"/>
    <s v="C7"/>
    <x v="0"/>
    <m/>
    <x v="0"/>
    <m/>
    <m/>
    <x v="0"/>
    <m/>
    <m/>
  </r>
  <r>
    <s v="November"/>
    <s v="GM1043"/>
    <d v="2022-11-03T00:00:00"/>
    <s v="Regular"/>
    <n v="269.5"/>
    <n v="30.83"/>
    <n v="24.78"/>
    <n v="325.11"/>
    <s v="Southlake"/>
    <x v="11"/>
    <n v="76092"/>
    <x v="2"/>
    <s v="Great Minds"/>
    <s v="C7"/>
    <x v="0"/>
    <m/>
    <x v="0"/>
    <m/>
    <m/>
    <x v="0"/>
    <m/>
    <m/>
  </r>
  <r>
    <s v="December"/>
    <s v="HT1118"/>
    <d v="2022-12-11T00:00:00"/>
    <s v="Regular"/>
    <n v="295"/>
    <n v="46.63"/>
    <n v="22.65"/>
    <n v="364.28"/>
    <s v="Madison"/>
    <x v="14"/>
    <n v="7940"/>
    <x v="4"/>
    <s v="Horns &amp; Tail"/>
    <s v="C7"/>
    <x v="1"/>
    <n v="295"/>
    <x v="0"/>
    <n v="7.7499999999999999E-2"/>
    <n v="22.862500000000001"/>
    <x v="2"/>
    <n v="22.65"/>
    <n v="0.21250000000000213"/>
  </r>
  <r>
    <s v="November"/>
    <s v="HT1072"/>
    <d v="2022-11-14T00:00:00"/>
    <s v="Regular"/>
    <n v="320"/>
    <n v="48.66"/>
    <n v="0"/>
    <n v="368.66"/>
    <s v="Wilmington"/>
    <x v="47"/>
    <n v="19809"/>
    <x v="4"/>
    <s v="Horns &amp; Tail"/>
    <s v="C7"/>
    <x v="1"/>
    <n v="320"/>
    <x v="0"/>
    <n v="7.7499999999999999E-2"/>
    <n v="24.8"/>
    <x v="2"/>
    <n v="0"/>
    <n v="24.8"/>
  </r>
  <r>
    <s v="November"/>
    <s v="HT1065"/>
    <d v="2022-11-14T00:00:00"/>
    <s v="Regular"/>
    <n v="320"/>
    <n v="48.66"/>
    <n v="24.44"/>
    <n v="393.1"/>
    <s v="Jersey City"/>
    <x v="14"/>
    <n v="7306"/>
    <x v="4"/>
    <s v="Horns &amp; Tail"/>
    <s v="C7"/>
    <x v="1"/>
    <n v="320"/>
    <x v="0"/>
    <n v="7.7499999999999999E-2"/>
    <n v="24.8"/>
    <x v="2"/>
    <n v="24.44"/>
    <n v="0.35999999999999943"/>
  </r>
  <r>
    <s v="December"/>
    <s v="HT1130"/>
    <d v="2022-12-20T00:00:00"/>
    <s v="Regular"/>
    <n v="0"/>
    <n v="0"/>
    <n v="0"/>
    <n v="0"/>
    <s v="Trenton"/>
    <x v="14"/>
    <n v="8690"/>
    <x v="4"/>
    <s v="Horns &amp; Tail"/>
    <s v="C7"/>
    <x v="1"/>
    <n v="0"/>
    <x v="0"/>
    <n v="7.7499999999999999E-2"/>
    <n v="0"/>
    <x v="2"/>
    <n v="0"/>
    <n v="0"/>
  </r>
  <r>
    <s v="November"/>
    <s v="HT1063"/>
    <d v="2022-11-14T00:00:00"/>
    <s v="Regular"/>
    <n v="320"/>
    <n v="48.66"/>
    <n v="24.44"/>
    <n v="393.1"/>
    <s v="Howell"/>
    <x v="14"/>
    <n v="7731"/>
    <x v="4"/>
    <s v="Horns &amp; Tail"/>
    <s v="C7"/>
    <x v="1"/>
    <n v="320"/>
    <x v="0"/>
    <n v="7.7499999999999999E-2"/>
    <n v="24.8"/>
    <x v="2"/>
    <n v="24.44"/>
    <n v="0.35999999999999943"/>
  </r>
  <r>
    <s v="November"/>
    <s v="HT1068"/>
    <d v="2022-11-14T00:00:00"/>
    <s v="Regular"/>
    <n v="320"/>
    <n v="48.66"/>
    <n v="24.44"/>
    <n v="393.1"/>
    <s v="Saddle River"/>
    <x v="14"/>
    <s v="07458-3211"/>
    <x v="4"/>
    <s v="Horns &amp; Tail"/>
    <s v="C7"/>
    <x v="1"/>
    <n v="320"/>
    <x v="0"/>
    <n v="7.7499999999999999E-2"/>
    <n v="24.8"/>
    <x v="2"/>
    <n v="24.44"/>
    <n v="0.35999999999999943"/>
  </r>
  <r>
    <s v="October"/>
    <s v="HT1031"/>
    <d v="2022-10-05T00:00:00"/>
    <s v="Deposit"/>
    <n v="50"/>
    <n v="0"/>
    <n v="0"/>
    <n v="50"/>
    <s v="null"/>
    <x v="1"/>
    <s v="null"/>
    <x v="4"/>
    <s v="Horns &amp; Tail"/>
    <s v="C7"/>
    <x v="1"/>
    <m/>
    <x v="1"/>
    <m/>
    <m/>
    <x v="0"/>
    <m/>
    <m/>
  </r>
  <r>
    <s v="October"/>
    <s v="HT1025"/>
    <d v="2022-10-04T00:00:00"/>
    <s v="Deposit"/>
    <n v="50"/>
    <n v="0"/>
    <n v="0"/>
    <n v="50"/>
    <s v="null"/>
    <x v="1"/>
    <s v="null"/>
    <x v="4"/>
    <s v="Horns &amp; Tail"/>
    <s v="C7"/>
    <x v="1"/>
    <m/>
    <x v="1"/>
    <m/>
    <m/>
    <x v="0"/>
    <m/>
    <m/>
  </r>
  <r>
    <s v="December"/>
    <s v="HT1115"/>
    <d v="2022-12-10T00:00:00"/>
    <s v="Regular"/>
    <n v="250"/>
    <n v="33.32"/>
    <n v="18.77"/>
    <n v="302.08999999999997"/>
    <s v="Toms River"/>
    <x v="14"/>
    <n v="8755"/>
    <x v="4"/>
    <s v="Horns &amp; Tail"/>
    <s v="C7"/>
    <x v="1"/>
    <n v="250"/>
    <x v="0"/>
    <n v="7.7499999999999999E-2"/>
    <n v="19.375"/>
    <x v="2"/>
    <n v="18.77"/>
    <n v="0.60500000000000043"/>
  </r>
  <r>
    <s v="December"/>
    <s v="HT1127"/>
    <d v="2022-12-19T00:00:00"/>
    <s v="Deposit"/>
    <n v="50"/>
    <n v="0"/>
    <n v="0"/>
    <n v="50"/>
    <s v="null"/>
    <x v="1"/>
    <s v="null"/>
    <x v="4"/>
    <s v="Horns &amp; Tail"/>
    <s v="C7"/>
    <x v="1"/>
    <m/>
    <x v="1"/>
    <m/>
    <m/>
    <x v="0"/>
    <m/>
    <m/>
  </r>
  <r>
    <s v="October"/>
    <s v="HT1017"/>
    <d v="2022-10-04T00:00:00"/>
    <s v="Deposit"/>
    <n v="50"/>
    <n v="0"/>
    <n v="0"/>
    <n v="50"/>
    <s v="null"/>
    <x v="1"/>
    <s v="null"/>
    <x v="4"/>
    <s v="Horns &amp; Tail"/>
    <s v="C7"/>
    <x v="1"/>
    <m/>
    <x v="1"/>
    <m/>
    <m/>
    <x v="0"/>
    <m/>
    <m/>
  </r>
  <r>
    <s v="October"/>
    <s v="HT1024"/>
    <d v="2022-10-04T00:00:00"/>
    <s v="Deposit"/>
    <n v="50"/>
    <n v="0"/>
    <n v="0"/>
    <n v="50"/>
    <s v="null"/>
    <x v="1"/>
    <s v="null"/>
    <x v="4"/>
    <s v="Horns &amp; Tail"/>
    <s v="C7"/>
    <x v="1"/>
    <m/>
    <x v="1"/>
    <m/>
    <m/>
    <x v="0"/>
    <m/>
    <m/>
  </r>
  <r>
    <s v="November"/>
    <s v="HT1096"/>
    <d v="2022-11-14T00:00:00"/>
    <s v="Regular"/>
    <n v="160"/>
    <n v="29.86"/>
    <n v="12.59"/>
    <n v="202.45"/>
    <s v="Budd Lake"/>
    <x v="14"/>
    <n v="7828"/>
    <x v="4"/>
    <s v="Horns &amp; Tail"/>
    <s v="C7"/>
    <x v="1"/>
    <n v="160"/>
    <x v="0"/>
    <n v="7.7499999999999999E-2"/>
    <n v="12.4"/>
    <x v="2"/>
    <n v="12.59"/>
    <n v="-0.1899999999999995"/>
  </r>
  <r>
    <s v="December"/>
    <s v="HT1134"/>
    <d v="2022-12-27T00:00:00"/>
    <s v="Deposit"/>
    <n v="50"/>
    <n v="0"/>
    <n v="0"/>
    <n v="50"/>
    <s v="null"/>
    <x v="1"/>
    <s v="null"/>
    <x v="4"/>
    <s v="Horns &amp; Tail"/>
    <s v="C7"/>
    <x v="1"/>
    <m/>
    <x v="1"/>
    <m/>
    <m/>
    <x v="0"/>
    <m/>
    <m/>
  </r>
  <r>
    <s v="October"/>
    <s v="HT1002"/>
    <d v="2022-10-03T00:00:00"/>
    <s v="Regular"/>
    <n v="50"/>
    <n v="0"/>
    <n v="3.88"/>
    <n v="53.88"/>
    <s v="null"/>
    <x v="1"/>
    <s v="null"/>
    <x v="4"/>
    <s v="Horns &amp; Tail"/>
    <s v="C7"/>
    <x v="1"/>
    <n v="50"/>
    <x v="0"/>
    <n v="7.7499999999999999E-2"/>
    <n v="3.875"/>
    <x v="2"/>
    <n v="3.88"/>
    <n v="-4.9999999999998934E-3"/>
  </r>
  <r>
    <s v="October"/>
    <s v="HT1033"/>
    <d v="2022-10-05T00:00:00"/>
    <s v="Deposit"/>
    <n v="50"/>
    <n v="0"/>
    <n v="0"/>
    <n v="50"/>
    <s v="null"/>
    <x v="1"/>
    <s v="null"/>
    <x v="4"/>
    <s v="Horns &amp; Tail"/>
    <s v="C7"/>
    <x v="1"/>
    <m/>
    <x v="1"/>
    <m/>
    <m/>
    <x v="0"/>
    <m/>
    <m/>
  </r>
  <r>
    <s v="October"/>
    <s v="HT1044"/>
    <d v="2022-10-10T00:00:00"/>
    <s v="Deposit"/>
    <n v="50"/>
    <n v="0"/>
    <n v="0"/>
    <n v="50"/>
    <s v="null"/>
    <x v="1"/>
    <s v="null"/>
    <x v="4"/>
    <s v="Horns &amp; Tail"/>
    <s v="C7"/>
    <x v="1"/>
    <m/>
    <x v="1"/>
    <m/>
    <m/>
    <x v="0"/>
    <m/>
    <m/>
  </r>
  <r>
    <s v="October"/>
    <s v="HT1018"/>
    <d v="2022-10-04T00:00:00"/>
    <s v="Deposit"/>
    <n v="50"/>
    <n v="0"/>
    <n v="0"/>
    <n v="50"/>
    <s v="null"/>
    <x v="1"/>
    <s v="null"/>
    <x v="4"/>
    <s v="Horns &amp; Tail"/>
    <s v="C7"/>
    <x v="1"/>
    <m/>
    <x v="1"/>
    <m/>
    <m/>
    <x v="0"/>
    <m/>
    <m/>
  </r>
  <r>
    <s v="December"/>
    <s v="HT1114"/>
    <d v="2022-12-10T00:00:00"/>
    <s v="Regular"/>
    <n v="195"/>
    <n v="33.32"/>
    <n v="15.13"/>
    <n v="243.45"/>
    <s v="Morrisrown"/>
    <x v="14"/>
    <n v="7960"/>
    <x v="4"/>
    <s v="Horns &amp; Tail"/>
    <s v="C7"/>
    <x v="1"/>
    <n v="195"/>
    <x v="0"/>
    <n v="7.7499999999999999E-2"/>
    <n v="15.112500000000001"/>
    <x v="2"/>
    <n v="15.13"/>
    <n v="-1.7500000000000071E-2"/>
  </r>
  <r>
    <s v="November"/>
    <s v="HT1076"/>
    <d v="2022-11-14T00:00:00"/>
    <s v="Regular"/>
    <n v="280"/>
    <n v="48.66"/>
    <n v="29.19"/>
    <n v="357.85"/>
    <s v="Brooklyn"/>
    <x v="5"/>
    <n v="11230"/>
    <x v="4"/>
    <s v="Horns &amp; Tail"/>
    <s v="C7"/>
    <x v="1"/>
    <n v="280"/>
    <x v="0"/>
    <n v="7.7499999999999999E-2"/>
    <n v="21.7"/>
    <x v="2"/>
    <n v="29.19"/>
    <n v="-7.490000000000002"/>
  </r>
  <r>
    <s v="October"/>
    <s v="HT1027"/>
    <d v="2022-10-05T00:00:00"/>
    <s v="Deposit"/>
    <n v="50"/>
    <n v="0"/>
    <n v="0"/>
    <n v="50"/>
    <s v="null"/>
    <x v="1"/>
    <s v="null"/>
    <x v="4"/>
    <s v="Horns &amp; Tail"/>
    <s v="C7"/>
    <x v="1"/>
    <m/>
    <x v="1"/>
    <m/>
    <m/>
    <x v="0"/>
    <m/>
    <m/>
  </r>
  <r>
    <s v="October"/>
    <s v="HT1037"/>
    <d v="2022-10-05T00:00:00"/>
    <s v="Deposit"/>
    <n v="50"/>
    <n v="0"/>
    <n v="0"/>
    <n v="50"/>
    <s v="null"/>
    <x v="1"/>
    <s v="null"/>
    <x v="4"/>
    <s v="Horns &amp; Tail"/>
    <s v="C7"/>
    <x v="1"/>
    <m/>
    <x v="1"/>
    <m/>
    <m/>
    <x v="0"/>
    <m/>
    <m/>
  </r>
  <r>
    <s v="October"/>
    <s v="HT1038"/>
    <d v="2022-10-05T00:00:00"/>
    <s v="Deposit"/>
    <n v="50"/>
    <n v="0"/>
    <n v="0"/>
    <n v="50"/>
    <s v="null"/>
    <x v="1"/>
    <s v="null"/>
    <x v="4"/>
    <s v="Horns &amp; Tail"/>
    <s v="C7"/>
    <x v="1"/>
    <m/>
    <x v="1"/>
    <m/>
    <m/>
    <x v="0"/>
    <m/>
    <m/>
  </r>
  <r>
    <s v="November"/>
    <s v="HT1088"/>
    <d v="2022-11-14T00:00:00"/>
    <s v="Regular"/>
    <n v="368.74"/>
    <n v="48.66"/>
    <n v="27.68"/>
    <n v="445.08"/>
    <s v="Ridgefield"/>
    <x v="14"/>
    <n v="7657"/>
    <x v="4"/>
    <s v="Horns &amp; Tail"/>
    <s v="C7"/>
    <x v="1"/>
    <n v="368.74"/>
    <x v="0"/>
    <n v="7.7499999999999999E-2"/>
    <n v="28.577349999999999"/>
    <x v="2"/>
    <n v="27.68"/>
    <n v="0.89734999999999943"/>
  </r>
  <r>
    <s v="November"/>
    <s v="HT1058"/>
    <d v="2022-11-14T00:00:00"/>
    <s v="Regular"/>
    <n v="400"/>
    <n v="48.66"/>
    <n v="29.75"/>
    <n v="478.41"/>
    <s v="Browns Mills"/>
    <x v="14"/>
    <n v="8015"/>
    <x v="4"/>
    <s v="Horns &amp; Tail"/>
    <s v="C7"/>
    <x v="1"/>
    <n v="400"/>
    <x v="0"/>
    <n v="7.7499999999999999E-2"/>
    <n v="31"/>
    <x v="2"/>
    <n v="29.75"/>
    <n v="1.25"/>
  </r>
  <r>
    <s v="November"/>
    <s v="HT1066"/>
    <d v="2022-11-14T00:00:00"/>
    <s v="Regular"/>
    <n v="320"/>
    <n v="48.66"/>
    <n v="24.44"/>
    <n v="393.1"/>
    <s v="Newark"/>
    <x v="14"/>
    <n v="7105"/>
    <x v="4"/>
    <s v="Horns &amp; Tail"/>
    <s v="C7"/>
    <x v="1"/>
    <n v="320"/>
    <x v="0"/>
    <n v="7.7499999999999999E-2"/>
    <n v="24.8"/>
    <x v="2"/>
    <n v="24.44"/>
    <n v="0.35999999999999943"/>
  </r>
  <r>
    <s v="November"/>
    <s v="HT1064"/>
    <d v="2022-11-14T00:00:00"/>
    <s v="Regular"/>
    <n v="320"/>
    <n v="48.66"/>
    <n v="0"/>
    <n v="368.66"/>
    <s v="Saunderstown"/>
    <x v="26"/>
    <n v="2874"/>
    <x v="4"/>
    <s v="Horns &amp; Tail"/>
    <s v="C7"/>
    <x v="1"/>
    <n v="320"/>
    <x v="0"/>
    <n v="7.7499999999999999E-2"/>
    <n v="24.8"/>
    <x v="2"/>
    <n v="0"/>
    <n v="24.8"/>
  </r>
  <r>
    <s v="December"/>
    <s v="HT1108"/>
    <d v="2022-12-01T00:00:00"/>
    <s v="Regular"/>
    <n v="255"/>
    <n v="33.32"/>
    <n v="19.13"/>
    <n v="307.45"/>
    <s v="Neptune"/>
    <x v="14"/>
    <n v="7753"/>
    <x v="4"/>
    <s v="Horns &amp; Tail"/>
    <s v="C7"/>
    <x v="1"/>
    <n v="255"/>
    <x v="0"/>
    <n v="7.7499999999999999E-2"/>
    <n v="19.762499999999999"/>
    <x v="2"/>
    <n v="19.13"/>
    <n v="0.63250000000000028"/>
  </r>
  <r>
    <s v="October"/>
    <s v="HT1053"/>
    <d v="2022-10-27T00:00:00"/>
    <s v="Deposit"/>
    <n v="50"/>
    <n v="0"/>
    <n v="0"/>
    <n v="50"/>
    <s v="null"/>
    <x v="1"/>
    <s v="null"/>
    <x v="4"/>
    <s v="Horns &amp; Tail"/>
    <s v="C7"/>
    <x v="1"/>
    <m/>
    <x v="1"/>
    <m/>
    <m/>
    <x v="0"/>
    <m/>
    <m/>
  </r>
  <r>
    <s v="October"/>
    <s v="HT1020"/>
    <d v="2022-10-04T00:00:00"/>
    <s v="Deposit"/>
    <n v="50"/>
    <n v="0"/>
    <n v="0"/>
    <n v="50"/>
    <s v="null"/>
    <x v="1"/>
    <s v="null"/>
    <x v="4"/>
    <s v="Horns &amp; Tail"/>
    <s v="C7"/>
    <x v="1"/>
    <m/>
    <x v="1"/>
    <m/>
    <m/>
    <x v="0"/>
    <m/>
    <m/>
  </r>
  <r>
    <s v="November"/>
    <s v="HT1054"/>
    <d v="2022-11-02T00:00:00"/>
    <s v="Deposit"/>
    <n v="50"/>
    <n v="0"/>
    <n v="0"/>
    <n v="50"/>
    <s v="null"/>
    <x v="1"/>
    <s v="null"/>
    <x v="4"/>
    <s v="Horns &amp; Tail"/>
    <s v="C7"/>
    <x v="1"/>
    <m/>
    <x v="1"/>
    <m/>
    <m/>
    <x v="0"/>
    <m/>
    <m/>
  </r>
  <r>
    <s v="November"/>
    <s v="HT1092"/>
    <d v="2022-11-14T00:00:00"/>
    <s v="Regular"/>
    <n v="160"/>
    <n v="29.86"/>
    <n v="11.39"/>
    <n v="201.25"/>
    <s v="Dresher"/>
    <x v="15"/>
    <n v="19025"/>
    <x v="4"/>
    <s v="Horns &amp; Tail"/>
    <s v="C7"/>
    <x v="1"/>
    <n v="160"/>
    <x v="0"/>
    <n v="7.7499999999999999E-2"/>
    <n v="12.4"/>
    <x v="2"/>
    <n v="11.39"/>
    <n v="1.0099999999999998"/>
  </r>
  <r>
    <s v="October"/>
    <s v="HT1015"/>
    <d v="2022-10-04T00:00:00"/>
    <s v="Deposit"/>
    <n v="50"/>
    <n v="0"/>
    <n v="0"/>
    <n v="50"/>
    <s v="null"/>
    <x v="1"/>
    <s v="null"/>
    <x v="4"/>
    <s v="Horns &amp; Tail"/>
    <s v="C7"/>
    <x v="1"/>
    <m/>
    <x v="1"/>
    <m/>
    <m/>
    <x v="0"/>
    <m/>
    <m/>
  </r>
  <r>
    <s v="November"/>
    <s v="HT1067"/>
    <d v="2022-11-14T00:00:00"/>
    <s v="Regular"/>
    <n v="135"/>
    <n v="37.75"/>
    <n v="0"/>
    <n v="172.75"/>
    <s v="Newark"/>
    <x v="47"/>
    <n v="19702"/>
    <x v="4"/>
    <s v="Horns &amp; Tail"/>
    <s v="C7"/>
    <x v="1"/>
    <n v="135"/>
    <x v="0"/>
    <n v="7.7499999999999999E-2"/>
    <n v="10.4625"/>
    <x v="2"/>
    <n v="0"/>
    <n v="10.4625"/>
  </r>
  <r>
    <s v="October"/>
    <s v="HT1009"/>
    <d v="2022-10-03T00:00:00"/>
    <s v="Deposit"/>
    <n v="50"/>
    <n v="0"/>
    <n v="0"/>
    <n v="50"/>
    <s v="null"/>
    <x v="1"/>
    <s v="null"/>
    <x v="4"/>
    <s v="Horns &amp; Tail"/>
    <s v="C7"/>
    <x v="1"/>
    <m/>
    <x v="1"/>
    <m/>
    <m/>
    <x v="0"/>
    <m/>
    <m/>
  </r>
  <r>
    <s v="October"/>
    <s v="HT1041"/>
    <d v="2022-10-05T00:00:00"/>
    <s v="Deposit"/>
    <n v="50"/>
    <n v="0"/>
    <n v="0"/>
    <n v="50"/>
    <s v="null"/>
    <x v="1"/>
    <s v="null"/>
    <x v="4"/>
    <s v="Horns &amp; Tail"/>
    <s v="C7"/>
    <x v="1"/>
    <m/>
    <x v="1"/>
    <m/>
    <m/>
    <x v="0"/>
    <m/>
    <m/>
  </r>
  <r>
    <s v="October"/>
    <s v="HT1035"/>
    <d v="2022-10-05T00:00:00"/>
    <s v="Deposit"/>
    <n v="50"/>
    <n v="0"/>
    <n v="0"/>
    <n v="50"/>
    <s v="null"/>
    <x v="1"/>
    <s v="null"/>
    <x v="4"/>
    <s v="Horns &amp; Tail"/>
    <s v="C7"/>
    <x v="1"/>
    <m/>
    <x v="1"/>
    <m/>
    <m/>
    <x v="0"/>
    <m/>
    <m/>
  </r>
  <r>
    <s v="December"/>
    <s v="HT1107"/>
    <d v="2022-12-01T00:00:00"/>
    <s v="Regular"/>
    <n v="235"/>
    <n v="33.32"/>
    <n v="17.8"/>
    <n v="286.12"/>
    <s v="Cranford"/>
    <x v="14"/>
    <n v="7016"/>
    <x v="4"/>
    <s v="Horns &amp; Tail"/>
    <s v="C7"/>
    <x v="1"/>
    <n v="235"/>
    <x v="0"/>
    <n v="7.7499999999999999E-2"/>
    <n v="18.212499999999999"/>
    <x v="2"/>
    <n v="17.8"/>
    <n v="0.41249999999999787"/>
  </r>
  <r>
    <s v="December"/>
    <s v="HT1133"/>
    <d v="2022-12-23T00:00:00"/>
    <s v="Regular"/>
    <n v="85"/>
    <n v="21.56"/>
    <n v="7.07"/>
    <n v="113.63"/>
    <s v="Harrison"/>
    <x v="14"/>
    <n v="7028"/>
    <x v="4"/>
    <s v="Horns &amp; Tail"/>
    <s v="C7"/>
    <x v="1"/>
    <n v="85"/>
    <x v="0"/>
    <n v="7.7499999999999999E-2"/>
    <n v="6.5875000000000004"/>
    <x v="2"/>
    <n v="7.07"/>
    <n v="-0.48249999999999993"/>
  </r>
  <r>
    <s v="December"/>
    <s v="HT1111"/>
    <d v="2022-12-08T00:00:00"/>
    <s v="Deposit"/>
    <n v="50"/>
    <n v="0"/>
    <n v="0"/>
    <n v="50"/>
    <s v="null"/>
    <x v="1"/>
    <s v="null"/>
    <x v="4"/>
    <s v="Horns &amp; Tail"/>
    <s v="C7"/>
    <x v="1"/>
    <m/>
    <x v="1"/>
    <m/>
    <m/>
    <x v="0"/>
    <m/>
    <m/>
  </r>
  <r>
    <s v="December"/>
    <s v="HT1106"/>
    <d v="2022-12-01T00:00:00"/>
    <s v="Regular"/>
    <n v="236"/>
    <n v="25.1"/>
    <n v="17.309999999999999"/>
    <n v="278.41000000000003"/>
    <s v="Neptune City"/>
    <x v="14"/>
    <n v="7753"/>
    <x v="4"/>
    <s v="Horns &amp; Tail"/>
    <s v="C7"/>
    <x v="1"/>
    <n v="236"/>
    <x v="0"/>
    <n v="7.7499999999999999E-2"/>
    <n v="18.29"/>
    <x v="2"/>
    <n v="17.309999999999999"/>
    <n v="0.98000000000000043"/>
  </r>
  <r>
    <s v="October"/>
    <s v="HT1012"/>
    <d v="2022-10-03T00:00:00"/>
    <s v="Deposit"/>
    <n v="50"/>
    <n v="0"/>
    <n v="0"/>
    <n v="50"/>
    <s v="null"/>
    <x v="1"/>
    <s v="null"/>
    <x v="4"/>
    <s v="Horns &amp; Tail"/>
    <s v="C7"/>
    <x v="1"/>
    <m/>
    <x v="1"/>
    <m/>
    <m/>
    <x v="0"/>
    <m/>
    <m/>
  </r>
  <r>
    <s v="October"/>
    <s v="HT1030"/>
    <d v="2022-10-05T00:00:00"/>
    <s v="Deposit"/>
    <n v="50"/>
    <n v="0"/>
    <n v="0"/>
    <n v="50"/>
    <s v="null"/>
    <x v="1"/>
    <s v="null"/>
    <x v="4"/>
    <s v="Horns &amp; Tail"/>
    <s v="C7"/>
    <x v="1"/>
    <m/>
    <x v="1"/>
    <m/>
    <m/>
    <x v="0"/>
    <m/>
    <m/>
  </r>
  <r>
    <s v="October"/>
    <s v="HT1029"/>
    <d v="2022-10-05T00:00:00"/>
    <s v="Deposit"/>
    <n v="50"/>
    <n v="0"/>
    <n v="0"/>
    <n v="50"/>
    <s v="null"/>
    <x v="1"/>
    <s v="null"/>
    <x v="4"/>
    <s v="Horns &amp; Tail"/>
    <s v="C7"/>
    <x v="1"/>
    <m/>
    <x v="1"/>
    <m/>
    <m/>
    <x v="0"/>
    <m/>
    <m/>
  </r>
  <r>
    <s v="October"/>
    <s v="HT1040"/>
    <d v="2022-10-05T00:00:00"/>
    <s v="Deposit"/>
    <n v="50"/>
    <n v="0"/>
    <n v="0"/>
    <n v="50"/>
    <s v="null"/>
    <x v="1"/>
    <s v="null"/>
    <x v="4"/>
    <s v="Horns &amp; Tail"/>
    <s v="C7"/>
    <x v="1"/>
    <m/>
    <x v="1"/>
    <m/>
    <m/>
    <x v="0"/>
    <m/>
    <m/>
  </r>
  <r>
    <s v="November"/>
    <s v="HT1062"/>
    <d v="2022-11-14T00:00:00"/>
    <s v="Regular"/>
    <n v="320"/>
    <n v="48.66"/>
    <n v="22.13"/>
    <n v="390.79"/>
    <s v="New Hope"/>
    <x v="15"/>
    <n v="18938"/>
    <x v="4"/>
    <s v="Horns &amp; Tail"/>
    <s v="C7"/>
    <x v="1"/>
    <n v="320"/>
    <x v="0"/>
    <n v="7.7499999999999999E-2"/>
    <n v="24.8"/>
    <x v="2"/>
    <n v="22.13"/>
    <n v="2.6700000000000017"/>
  </r>
  <r>
    <s v="November"/>
    <s v="HT1100"/>
    <d v="2022-11-14T00:00:00"/>
    <s v="Regular"/>
    <n v="160"/>
    <n v="29.86"/>
    <n v="12.59"/>
    <n v="202.45"/>
    <s v="Branchburg"/>
    <x v="14"/>
    <s v="08876-3806"/>
    <x v="4"/>
    <s v="Horns &amp; Tail"/>
    <s v="C7"/>
    <x v="1"/>
    <n v="160"/>
    <x v="0"/>
    <n v="7.7499999999999999E-2"/>
    <n v="12.4"/>
    <x v="2"/>
    <n v="12.59"/>
    <n v="-0.1899999999999995"/>
  </r>
  <r>
    <s v="November"/>
    <s v="HT1070"/>
    <d v="2022-11-14T00:00:00"/>
    <s v="Regular"/>
    <n v="320"/>
    <n v="48.66"/>
    <n v="28.79"/>
    <n v="397.45"/>
    <s v="ElktomN"/>
    <x v="6"/>
    <n v="21921"/>
    <x v="4"/>
    <s v="Horns &amp; Tail"/>
    <s v="C7"/>
    <x v="1"/>
    <n v="320"/>
    <x v="0"/>
    <n v="7.7499999999999999E-2"/>
    <n v="24.8"/>
    <x v="2"/>
    <n v="28.79"/>
    <n v="-3.9899999999999984"/>
  </r>
  <r>
    <s v="October"/>
    <s v="HT1039"/>
    <d v="2022-10-05T00:00:00"/>
    <s v="Deposit"/>
    <n v="50"/>
    <n v="0"/>
    <n v="0"/>
    <n v="50"/>
    <s v="null"/>
    <x v="1"/>
    <s v="null"/>
    <x v="4"/>
    <s v="Horns &amp; Tail"/>
    <s v="C7"/>
    <x v="1"/>
    <m/>
    <x v="1"/>
    <m/>
    <m/>
    <x v="0"/>
    <m/>
    <m/>
  </r>
  <r>
    <s v="November"/>
    <s v="HT1105"/>
    <d v="2022-11-30T00:00:00"/>
    <s v="Regular"/>
    <n v="216"/>
    <n v="27.7"/>
    <n v="21.81"/>
    <n v="265.51"/>
    <s v="Issaquah"/>
    <x v="33"/>
    <n v="98027"/>
    <x v="4"/>
    <s v="Horns &amp; Tail"/>
    <s v="C7"/>
    <x v="1"/>
    <n v="216"/>
    <x v="0"/>
    <n v="7.7499999999999999E-2"/>
    <n v="16.739999999999998"/>
    <x v="2"/>
    <n v="21.81"/>
    <n v="-5.07"/>
  </r>
  <r>
    <s v="October"/>
    <s v="HT1008"/>
    <d v="2022-10-03T00:00:00"/>
    <s v="Regular"/>
    <n v="50"/>
    <n v="0"/>
    <n v="3.88"/>
    <n v="53.88"/>
    <s v="null"/>
    <x v="1"/>
    <s v="null"/>
    <x v="4"/>
    <s v="Horns &amp; Tail"/>
    <s v="C7"/>
    <x v="1"/>
    <n v="50"/>
    <x v="0"/>
    <n v="7.7499999999999999E-2"/>
    <n v="3.875"/>
    <x v="2"/>
    <n v="3.88"/>
    <n v="-4.9999999999998934E-3"/>
  </r>
  <r>
    <s v="December"/>
    <s v="HT1129"/>
    <d v="2022-12-20T00:00:00"/>
    <s v="Deposit"/>
    <n v="50"/>
    <n v="0"/>
    <n v="0"/>
    <n v="50"/>
    <s v="null"/>
    <x v="1"/>
    <s v="null"/>
    <x v="4"/>
    <s v="Horns &amp; Tail"/>
    <s v="C7"/>
    <x v="1"/>
    <m/>
    <x v="1"/>
    <m/>
    <m/>
    <x v="0"/>
    <m/>
    <m/>
  </r>
  <r>
    <s v="December"/>
    <s v="HT1119"/>
    <d v="2022-12-12T00:00:00"/>
    <s v="Regular"/>
    <n v="320"/>
    <n v="48.66"/>
    <n v="24.44"/>
    <n v="393.1"/>
    <s v="Clark"/>
    <x v="14"/>
    <n v="7066"/>
    <x v="4"/>
    <s v="Horns &amp; Tail"/>
    <s v="C7"/>
    <x v="1"/>
    <n v="320"/>
    <x v="0"/>
    <n v="7.7499999999999999E-2"/>
    <n v="24.8"/>
    <x v="2"/>
    <n v="24.44"/>
    <n v="0.35999999999999943"/>
  </r>
  <r>
    <s v="November"/>
    <s v="HT1098"/>
    <d v="2022-11-14T00:00:00"/>
    <s v="Regular"/>
    <n v="160"/>
    <n v="28.55"/>
    <n v="16.399999999999999"/>
    <n v="204.95"/>
    <s v="West Hollywood"/>
    <x v="9"/>
    <n v="90046"/>
    <x v="4"/>
    <s v="Horns &amp; Tail"/>
    <s v="C7"/>
    <x v="1"/>
    <n v="160"/>
    <x v="0"/>
    <n v="0.10249999999999999"/>
    <n v="16.399999999999999"/>
    <x v="5"/>
    <n v="16.399999999999999"/>
    <n v="0"/>
  </r>
  <r>
    <s v="November"/>
    <s v="HT1056"/>
    <d v="2022-11-11T00:00:00"/>
    <s v="Deposit"/>
    <n v="50"/>
    <n v="0"/>
    <n v="0"/>
    <n v="50"/>
    <s v="null"/>
    <x v="1"/>
    <s v="null"/>
    <x v="4"/>
    <s v="Horns &amp; Tail"/>
    <s v="C7"/>
    <x v="1"/>
    <m/>
    <x v="1"/>
    <m/>
    <m/>
    <x v="0"/>
    <m/>
    <m/>
  </r>
  <r>
    <s v="October"/>
    <s v="HT1004"/>
    <d v="2022-10-03T00:00:00"/>
    <s v="Regular"/>
    <n v="50"/>
    <n v="0"/>
    <n v="3.88"/>
    <n v="53.88"/>
    <s v="null"/>
    <x v="1"/>
    <s v="null"/>
    <x v="4"/>
    <s v="Horns &amp; Tail"/>
    <s v="C7"/>
    <x v="1"/>
    <n v="50"/>
    <x v="0"/>
    <n v="7.7499999999999999E-2"/>
    <n v="3.875"/>
    <x v="2"/>
    <n v="3.88"/>
    <n v="-4.9999999999998934E-3"/>
  </r>
  <r>
    <s v="December"/>
    <s v="HT1113"/>
    <d v="2022-12-10T00:00:00"/>
    <s v="Regular"/>
    <n v="157.5"/>
    <n v="21.56"/>
    <n v="11.88"/>
    <n v="190.94"/>
    <s v="Trenton"/>
    <x v="14"/>
    <n v="8690"/>
    <x v="4"/>
    <s v="Horns &amp; Tail"/>
    <s v="C7"/>
    <x v="1"/>
    <n v="157.5"/>
    <x v="0"/>
    <n v="7.7499999999999999E-2"/>
    <n v="12.206250000000001"/>
    <x v="2"/>
    <n v="11.88"/>
    <n v="0.32624999999999993"/>
  </r>
  <r>
    <s v="October"/>
    <s v="HT1042"/>
    <d v="2022-10-06T00:00:00"/>
    <s v="Deposit"/>
    <n v="50"/>
    <n v="0"/>
    <n v="0"/>
    <n v="50"/>
    <s v="null"/>
    <x v="1"/>
    <s v="null"/>
    <x v="4"/>
    <s v="Horns &amp; Tail"/>
    <s v="C7"/>
    <x v="1"/>
    <m/>
    <x v="1"/>
    <m/>
    <m/>
    <x v="0"/>
    <m/>
    <m/>
  </r>
  <r>
    <s v="November"/>
    <s v="HT1085"/>
    <d v="2022-11-14T00:00:00"/>
    <s v="Regular"/>
    <n v="214.05"/>
    <n v="48.66"/>
    <n v="17.41"/>
    <n v="280.12"/>
    <s v="Bloomingdale"/>
    <x v="14"/>
    <n v="7403"/>
    <x v="4"/>
    <s v="Horns &amp; Tail"/>
    <s v="C7"/>
    <x v="1"/>
    <n v="214.05"/>
    <x v="0"/>
    <n v="7.7499999999999999E-2"/>
    <n v="16.588875000000002"/>
    <x v="2"/>
    <n v="17.41"/>
    <n v="-0.82112499999999855"/>
  </r>
  <r>
    <s v="November"/>
    <s v="HT1074"/>
    <d v="2022-11-14T00:00:00"/>
    <s v="Regular"/>
    <n v="370"/>
    <n v="48.66"/>
    <n v="27.76"/>
    <n v="446.42"/>
    <s v="Wenonah"/>
    <x v="14"/>
    <n v="8090"/>
    <x v="4"/>
    <s v="Horns &amp; Tail"/>
    <s v="C7"/>
    <x v="1"/>
    <n v="370"/>
    <x v="0"/>
    <n v="7.7499999999999999E-2"/>
    <n v="28.675000000000001"/>
    <x v="2"/>
    <n v="27.76"/>
    <n v="0.91499999999999915"/>
  </r>
  <r>
    <s v="October"/>
    <s v="HT1019"/>
    <d v="2022-10-04T00:00:00"/>
    <s v="Deposit"/>
    <n v="50"/>
    <n v="0"/>
    <n v="0"/>
    <n v="50"/>
    <s v="null"/>
    <x v="1"/>
    <s v="null"/>
    <x v="4"/>
    <s v="Horns &amp; Tail"/>
    <s v="C7"/>
    <x v="1"/>
    <m/>
    <x v="1"/>
    <m/>
    <m/>
    <x v="0"/>
    <m/>
    <m/>
  </r>
  <r>
    <s v="October"/>
    <s v="HT1022"/>
    <d v="2022-10-04T00:00:00"/>
    <s v="Deposit"/>
    <n v="50"/>
    <n v="0"/>
    <n v="0"/>
    <n v="50"/>
    <s v="null"/>
    <x v="1"/>
    <s v="null"/>
    <x v="4"/>
    <s v="Horns &amp; Tail"/>
    <s v="C7"/>
    <x v="1"/>
    <m/>
    <x v="1"/>
    <m/>
    <m/>
    <x v="0"/>
    <m/>
    <m/>
  </r>
  <r>
    <s v="October"/>
    <s v="HT1051"/>
    <d v="2022-10-25T00:00:00"/>
    <s v="Deposit"/>
    <n v="50"/>
    <n v="0"/>
    <n v="0"/>
    <n v="50"/>
    <s v="null"/>
    <x v="1"/>
    <s v="null"/>
    <x v="4"/>
    <s v="Horns &amp; Tail"/>
    <s v="C7"/>
    <x v="1"/>
    <m/>
    <x v="1"/>
    <m/>
    <m/>
    <x v="0"/>
    <m/>
    <m/>
  </r>
  <r>
    <s v="November"/>
    <s v="HT1093"/>
    <d v="2022-11-14T00:00:00"/>
    <s v="Regular"/>
    <n v="138.41"/>
    <n v="29.86"/>
    <n v="15.57"/>
    <n v="183.84"/>
    <s v="Nolensville"/>
    <x v="4"/>
    <n v="37135"/>
    <x v="4"/>
    <s v="Horns &amp; Tail"/>
    <s v="C7"/>
    <x v="1"/>
    <n v="138.41"/>
    <x v="0"/>
    <n v="7.7499999999999999E-2"/>
    <n v="10.726775"/>
    <x v="2"/>
    <n v="15.57"/>
    <n v="-4.8432250000000003"/>
  </r>
  <r>
    <s v="November"/>
    <s v="HT1090"/>
    <d v="2022-11-14T00:00:00"/>
    <s v="Regular"/>
    <n v="160"/>
    <n v="29.86"/>
    <n v="12.59"/>
    <n v="202.45"/>
    <s v="Linden"/>
    <x v="14"/>
    <n v="7036"/>
    <x v="4"/>
    <s v="Horns &amp; Tail"/>
    <s v="C7"/>
    <x v="1"/>
    <n v="160"/>
    <x v="0"/>
    <n v="7.7499999999999999E-2"/>
    <n v="12.4"/>
    <x v="2"/>
    <n v="12.59"/>
    <n v="-0.1899999999999995"/>
  </r>
  <r>
    <s v="October"/>
    <s v="HT1013"/>
    <d v="2022-10-03T00:00:00"/>
    <s v="Deposit"/>
    <n v="50"/>
    <n v="0"/>
    <n v="0"/>
    <n v="50"/>
    <s v="null"/>
    <x v="1"/>
    <s v="null"/>
    <x v="4"/>
    <s v="Horns &amp; Tail"/>
    <s v="C7"/>
    <x v="1"/>
    <m/>
    <x v="1"/>
    <m/>
    <m/>
    <x v="0"/>
    <m/>
    <m/>
  </r>
  <r>
    <s v="October"/>
    <s v="HT1021"/>
    <d v="2022-10-04T00:00:00"/>
    <s v="Deposit"/>
    <n v="50"/>
    <n v="0"/>
    <n v="0"/>
    <n v="50"/>
    <s v="null"/>
    <x v="1"/>
    <s v="null"/>
    <x v="4"/>
    <s v="Horns &amp; Tail"/>
    <s v="C7"/>
    <x v="1"/>
    <m/>
    <x v="1"/>
    <m/>
    <m/>
    <x v="0"/>
    <m/>
    <m/>
  </r>
  <r>
    <s v="December"/>
    <s v="HT1123"/>
    <d v="2022-12-17T00:00:00"/>
    <s v="Regular"/>
    <n v="166.04"/>
    <n v="29.86"/>
    <n v="12.99"/>
    <n v="208.89"/>
    <s v="Hoboken"/>
    <x v="14"/>
    <n v="7030"/>
    <x v="4"/>
    <s v="Horns &amp; Tail"/>
    <s v="C7"/>
    <x v="1"/>
    <n v="166.04"/>
    <x v="0"/>
    <n v="7.7499999999999999E-2"/>
    <n v="12.8681"/>
    <x v="2"/>
    <n v="12.99"/>
    <n v="-0.12190000000000012"/>
  </r>
  <r>
    <s v="October"/>
    <s v="HT1036"/>
    <d v="2022-10-05T00:00:00"/>
    <s v="Deposit"/>
    <n v="50"/>
    <n v="0"/>
    <n v="0"/>
    <n v="50"/>
    <s v="null"/>
    <x v="1"/>
    <s v="null"/>
    <x v="4"/>
    <s v="Horns &amp; Tail"/>
    <s v="C7"/>
    <x v="1"/>
    <m/>
    <x v="1"/>
    <m/>
    <m/>
    <x v="0"/>
    <m/>
    <m/>
  </r>
  <r>
    <s v="December"/>
    <s v="HT1128"/>
    <d v="2022-12-19T00:00:00"/>
    <s v="Regular"/>
    <n v="0"/>
    <n v="0"/>
    <n v="0"/>
    <n v="0"/>
    <s v="Williamsport"/>
    <x v="15"/>
    <n v="17701"/>
    <x v="4"/>
    <s v="Horns &amp; Tail"/>
    <s v="C7"/>
    <x v="1"/>
    <n v="0"/>
    <x v="0"/>
    <n v="7.7499999999999999E-2"/>
    <n v="0"/>
    <x v="2"/>
    <n v="0"/>
    <n v="0"/>
  </r>
  <r>
    <s v="October"/>
    <s v="HT1006"/>
    <d v="2022-10-03T00:00:00"/>
    <s v="Regular"/>
    <n v="50"/>
    <n v="0"/>
    <n v="3.88"/>
    <n v="53.88"/>
    <s v="null"/>
    <x v="1"/>
    <s v="null"/>
    <x v="4"/>
    <s v="Horns &amp; Tail"/>
    <s v="C7"/>
    <x v="1"/>
    <n v="50"/>
    <x v="0"/>
    <n v="7.7499999999999999E-2"/>
    <n v="3.875"/>
    <x v="2"/>
    <n v="3.88"/>
    <n v="-4.9999999999998934E-3"/>
  </r>
  <r>
    <s v="October"/>
    <s v="HT1026"/>
    <d v="2022-10-04T00:00:00"/>
    <s v="Deposit"/>
    <n v="50"/>
    <n v="0"/>
    <n v="0"/>
    <n v="50"/>
    <s v="null"/>
    <x v="1"/>
    <s v="null"/>
    <x v="4"/>
    <s v="Horns &amp; Tail"/>
    <s v="C7"/>
    <x v="1"/>
    <m/>
    <x v="1"/>
    <m/>
    <m/>
    <x v="0"/>
    <m/>
    <m/>
  </r>
  <r>
    <s v="October"/>
    <s v="HT1034"/>
    <d v="2022-10-05T00:00:00"/>
    <s v="Deposit"/>
    <n v="50"/>
    <n v="0"/>
    <n v="0"/>
    <n v="50"/>
    <s v="null"/>
    <x v="1"/>
    <s v="null"/>
    <x v="4"/>
    <s v="Horns &amp; Tail"/>
    <s v="C7"/>
    <x v="1"/>
    <m/>
    <x v="1"/>
    <m/>
    <m/>
    <x v="0"/>
    <m/>
    <m/>
  </r>
  <r>
    <s v="October"/>
    <s v="HT1005"/>
    <d v="2022-10-03T00:00:00"/>
    <s v="Regular"/>
    <n v="50"/>
    <n v="0"/>
    <n v="3.88"/>
    <n v="53.88"/>
    <s v="null"/>
    <x v="1"/>
    <s v="null"/>
    <x v="4"/>
    <s v="Horns &amp; Tail"/>
    <s v="C7"/>
    <x v="1"/>
    <n v="50"/>
    <x v="0"/>
    <n v="7.7499999999999999E-2"/>
    <n v="3.875"/>
    <x v="2"/>
    <n v="3.88"/>
    <n v="-4.9999999999998934E-3"/>
  </r>
  <r>
    <s v="November"/>
    <s v="HT1084"/>
    <d v="2022-11-14T00:00:00"/>
    <s v="Regular"/>
    <n v="320"/>
    <n v="48.66"/>
    <n v="24.44"/>
    <n v="393.1"/>
    <s v="Raritan"/>
    <x v="14"/>
    <n v="8869"/>
    <x v="4"/>
    <s v="Horns &amp; Tail"/>
    <s v="C7"/>
    <x v="1"/>
    <n v="320"/>
    <x v="0"/>
    <n v="7.7499999999999999E-2"/>
    <n v="24.8"/>
    <x v="2"/>
    <n v="24.44"/>
    <n v="0.35999999999999943"/>
  </r>
  <r>
    <s v="October"/>
    <s v="HT1049"/>
    <d v="2022-10-17T00:00:00"/>
    <s v="Deposit"/>
    <n v="50"/>
    <n v="0"/>
    <n v="0"/>
    <n v="50"/>
    <s v="null"/>
    <x v="1"/>
    <s v="null"/>
    <x v="4"/>
    <s v="Horns &amp; Tail"/>
    <s v="C7"/>
    <x v="1"/>
    <m/>
    <x v="1"/>
    <m/>
    <m/>
    <x v="0"/>
    <m/>
    <m/>
  </r>
  <r>
    <s v="November"/>
    <s v="HT1097"/>
    <d v="2022-11-14T00:00:00"/>
    <s v="Regular"/>
    <n v="163.76"/>
    <n v="25.1"/>
    <n v="16.3"/>
    <n v="205.16"/>
    <s v="Manorville"/>
    <x v="5"/>
    <n v="11949"/>
    <x v="4"/>
    <s v="Horns &amp; Tail"/>
    <s v="C7"/>
    <x v="1"/>
    <n v="163.76"/>
    <x v="0"/>
    <n v="7.7499999999999999E-2"/>
    <n v="12.6914"/>
    <x v="2"/>
    <n v="16.3"/>
    <n v="-3.6086000000000009"/>
  </r>
  <r>
    <s v="November"/>
    <s v="HT1055"/>
    <d v="2022-11-10T00:00:00"/>
    <s v="Regular"/>
    <n v="1408.32"/>
    <n v="163.62"/>
    <n v="104.22"/>
    <n v="1676.16"/>
    <s v="Newark"/>
    <x v="14"/>
    <n v="7102"/>
    <x v="4"/>
    <s v="Horns &amp; Tail"/>
    <s v="C7"/>
    <x v="1"/>
    <n v="1408.32"/>
    <x v="0"/>
    <n v="7.7499999999999999E-2"/>
    <n v="109.14479999999999"/>
    <x v="2"/>
    <n v="104.22"/>
    <n v="4.9247999999999905"/>
  </r>
  <r>
    <s v="November"/>
    <s v="HT1082"/>
    <d v="2022-11-14T00:00:00"/>
    <s v="Regular"/>
    <n v="320"/>
    <n v="48.66"/>
    <n v="24.44"/>
    <n v="393.1"/>
    <s v="Matawan"/>
    <x v="14"/>
    <n v="7747"/>
    <x v="4"/>
    <s v="Horns &amp; Tail"/>
    <s v="C7"/>
    <x v="1"/>
    <n v="320"/>
    <x v="0"/>
    <n v="7.7499999999999999E-2"/>
    <n v="24.8"/>
    <x v="2"/>
    <n v="24.44"/>
    <n v="0.35999999999999943"/>
  </r>
  <r>
    <s v="November"/>
    <s v="HT1079"/>
    <d v="2022-11-14T00:00:00"/>
    <s v="Regular"/>
    <n v="320"/>
    <n v="48.66"/>
    <n v="23.96"/>
    <n v="392.62"/>
    <s v="Ponte Vedra Beach"/>
    <x v="12"/>
    <n v="32082"/>
    <x v="4"/>
    <s v="Horns &amp; Tail"/>
    <s v="C7"/>
    <x v="1"/>
    <n v="320"/>
    <x v="0"/>
    <n v="7.7499999999999999E-2"/>
    <n v="24.8"/>
    <x v="2"/>
    <n v="23.96"/>
    <n v="0.83999999999999986"/>
  </r>
  <r>
    <s v="November"/>
    <s v="HT1071"/>
    <d v="2022-11-14T00:00:00"/>
    <s v="Regular"/>
    <n v="320"/>
    <n v="48.66"/>
    <n v="24.44"/>
    <n v="393.1"/>
    <s v="Newfoundland"/>
    <x v="14"/>
    <n v="7435"/>
    <x v="4"/>
    <s v="Horns &amp; Tail"/>
    <s v="C7"/>
    <x v="1"/>
    <n v="320"/>
    <x v="0"/>
    <n v="7.7499999999999999E-2"/>
    <n v="24.8"/>
    <x v="2"/>
    <n v="24.44"/>
    <n v="0.35999999999999943"/>
  </r>
  <r>
    <s v="October"/>
    <s v="HT1032"/>
    <d v="2022-10-05T00:00:00"/>
    <s v="Deposit"/>
    <n v="50"/>
    <n v="0"/>
    <n v="0"/>
    <n v="50"/>
    <s v="null"/>
    <x v="1"/>
    <s v="null"/>
    <x v="4"/>
    <s v="Horns &amp; Tail"/>
    <s v="C7"/>
    <x v="1"/>
    <m/>
    <x v="1"/>
    <m/>
    <m/>
    <x v="0"/>
    <m/>
    <m/>
  </r>
  <r>
    <s v="November"/>
    <s v="HT1077"/>
    <d v="2022-11-14T00:00:00"/>
    <s v="Regular"/>
    <n v="320"/>
    <n v="48.66"/>
    <n v="31.82"/>
    <n v="400.48"/>
    <s v="North Bellmore"/>
    <x v="5"/>
    <s v="11710-1954"/>
    <x v="4"/>
    <s v="Horns &amp; Tail"/>
    <s v="C7"/>
    <x v="1"/>
    <n v="320"/>
    <x v="0"/>
    <n v="7.7499999999999999E-2"/>
    <n v="24.8"/>
    <x v="2"/>
    <n v="31.82"/>
    <n v="-7.02"/>
  </r>
  <r>
    <s v="October"/>
    <s v="HT1048"/>
    <d v="2022-10-16T00:00:00"/>
    <s v="Deposit"/>
    <n v="50"/>
    <n v="0"/>
    <n v="0"/>
    <n v="50"/>
    <s v="null"/>
    <x v="1"/>
    <s v="null"/>
    <x v="4"/>
    <s v="Horns &amp; Tail"/>
    <s v="C7"/>
    <x v="1"/>
    <m/>
    <x v="1"/>
    <m/>
    <m/>
    <x v="0"/>
    <m/>
    <m/>
  </r>
  <r>
    <s v="October"/>
    <s v="HT1046"/>
    <d v="2022-10-14T00:00:00"/>
    <s v="Deposit"/>
    <n v="50"/>
    <n v="0"/>
    <n v="0"/>
    <n v="50"/>
    <s v="null"/>
    <x v="1"/>
    <s v="null"/>
    <x v="4"/>
    <s v="Horns &amp; Tail"/>
    <s v="C7"/>
    <x v="1"/>
    <m/>
    <x v="1"/>
    <m/>
    <m/>
    <x v="0"/>
    <m/>
    <m/>
  </r>
  <r>
    <s v="December"/>
    <s v="HT1126"/>
    <d v="2022-12-18T00:00:00"/>
    <s v="Regular"/>
    <n v="170"/>
    <n v="29.86"/>
    <n v="13.26"/>
    <n v="213.12"/>
    <s v="Glen Rock"/>
    <x v="14"/>
    <n v="7452"/>
    <x v="4"/>
    <s v="Horns &amp; Tail"/>
    <s v="C7"/>
    <x v="1"/>
    <n v="170"/>
    <x v="0"/>
    <n v="7.7499999999999999E-2"/>
    <n v="13.175000000000001"/>
    <x v="2"/>
    <n v="13.26"/>
    <n v="-8.4999999999999076E-2"/>
  </r>
  <r>
    <s v="October"/>
    <s v="HT1011"/>
    <d v="2022-10-03T00:00:00"/>
    <s v="Deposit"/>
    <n v="50"/>
    <n v="0"/>
    <n v="0"/>
    <n v="50"/>
    <s v="null"/>
    <x v="1"/>
    <s v="null"/>
    <x v="4"/>
    <s v="Horns &amp; Tail"/>
    <s v="C7"/>
    <x v="1"/>
    <m/>
    <x v="1"/>
    <m/>
    <m/>
    <x v="0"/>
    <m/>
    <m/>
  </r>
  <r>
    <s v="November"/>
    <s v="HT1094"/>
    <d v="2022-11-14T00:00:00"/>
    <s v="Regular"/>
    <n v="160"/>
    <n v="29.86"/>
    <n v="12.59"/>
    <n v="202.45"/>
    <s v="Colonia"/>
    <x v="14"/>
    <n v="7067"/>
    <x v="4"/>
    <s v="Horns &amp; Tail"/>
    <s v="C7"/>
    <x v="1"/>
    <n v="160"/>
    <x v="0"/>
    <n v="7.7499999999999999E-2"/>
    <n v="12.4"/>
    <x v="2"/>
    <n v="12.59"/>
    <n v="-0.1899999999999995"/>
  </r>
  <r>
    <s v="October"/>
    <s v="HT1050"/>
    <d v="2022-10-18T00:00:00"/>
    <s v="Deposit"/>
    <n v="50"/>
    <n v="0"/>
    <n v="0"/>
    <n v="50"/>
    <s v="null"/>
    <x v="1"/>
    <s v="null"/>
    <x v="4"/>
    <s v="Horns &amp; Tail"/>
    <s v="C7"/>
    <x v="1"/>
    <m/>
    <x v="1"/>
    <m/>
    <m/>
    <x v="0"/>
    <m/>
    <m/>
  </r>
  <r>
    <s v="December"/>
    <s v="HT1125"/>
    <d v="2022-12-17T00:00:00"/>
    <s v="Regular"/>
    <n v="302.08"/>
    <n v="48.66"/>
    <n v="23.25"/>
    <n v="373.99"/>
    <s v="Freehold"/>
    <x v="14"/>
    <n v="7728"/>
    <x v="4"/>
    <s v="Horns &amp; Tail"/>
    <s v="C7"/>
    <x v="1"/>
    <n v="302.08"/>
    <x v="0"/>
    <n v="7.7499999999999999E-2"/>
    <n v="23.411199999999997"/>
    <x v="2"/>
    <n v="23.25"/>
    <n v="0.16119999999999735"/>
  </r>
  <r>
    <s v="December"/>
    <s v="HT1131"/>
    <d v="2022-12-22T00:00:00"/>
    <s v="Regular"/>
    <n v="0"/>
    <n v="0"/>
    <n v="0"/>
    <n v="0"/>
    <s v="Lakewood"/>
    <x v="14"/>
    <n v="8701"/>
    <x v="4"/>
    <s v="Horns &amp; Tail"/>
    <s v="C7"/>
    <x v="1"/>
    <n v="0"/>
    <x v="0"/>
    <n v="7.7499999999999999E-2"/>
    <n v="0"/>
    <x v="2"/>
    <n v="0"/>
    <n v="0"/>
  </r>
  <r>
    <s v="October"/>
    <s v="HT1016"/>
    <d v="2022-10-04T00:00:00"/>
    <s v="Deposit"/>
    <n v="50"/>
    <n v="0"/>
    <n v="0"/>
    <n v="50"/>
    <s v="null"/>
    <x v="1"/>
    <s v="null"/>
    <x v="4"/>
    <s v="Horns &amp; Tail"/>
    <s v="C7"/>
    <x v="1"/>
    <m/>
    <x v="1"/>
    <m/>
    <m/>
    <x v="0"/>
    <m/>
    <m/>
  </r>
  <r>
    <s v="December"/>
    <s v="HT1120"/>
    <d v="2022-12-13T00:00:00"/>
    <s v="Deposit"/>
    <n v="50"/>
    <n v="0"/>
    <n v="0"/>
    <n v="50"/>
    <s v="null"/>
    <x v="1"/>
    <s v="null"/>
    <x v="4"/>
    <s v="Horns &amp; Tail"/>
    <s v="C7"/>
    <x v="1"/>
    <m/>
    <x v="1"/>
    <m/>
    <m/>
    <x v="0"/>
    <m/>
    <m/>
  </r>
  <r>
    <s v="November"/>
    <s v="HT1057"/>
    <d v="2022-11-14T00:00:00"/>
    <s v="Regular"/>
    <n v="320"/>
    <n v="48.66"/>
    <n v="19.21"/>
    <n v="387.87"/>
    <s v="Fairfax"/>
    <x v="3"/>
    <n v="22031"/>
    <x v="4"/>
    <s v="Horns &amp; Tail"/>
    <s v="C7"/>
    <x v="1"/>
    <n v="320"/>
    <x v="0"/>
    <n v="7.7499999999999999E-2"/>
    <n v="24.8"/>
    <x v="2"/>
    <n v="19.21"/>
    <n v="5.59"/>
  </r>
  <r>
    <s v="October"/>
    <s v="HT1007"/>
    <d v="2022-10-03T00:00:00"/>
    <s v="Regular"/>
    <n v="50"/>
    <n v="0"/>
    <n v="3.88"/>
    <n v="53.88"/>
    <s v="null"/>
    <x v="1"/>
    <s v="null"/>
    <x v="4"/>
    <s v="Horns &amp; Tail"/>
    <s v="C7"/>
    <x v="1"/>
    <n v="50"/>
    <x v="0"/>
    <n v="7.7499999999999999E-2"/>
    <n v="3.875"/>
    <x v="2"/>
    <n v="3.88"/>
    <n v="-4.9999999999998934E-3"/>
  </r>
  <r>
    <s v="November"/>
    <s v="HT1059"/>
    <d v="2022-11-14T00:00:00"/>
    <s v="Regular"/>
    <n v="320"/>
    <n v="48.66"/>
    <n v="24.44"/>
    <n v="393.1"/>
    <s v="Woodcliff Lake"/>
    <x v="14"/>
    <n v="7677"/>
    <x v="4"/>
    <s v="Horns &amp; Tail"/>
    <s v="C7"/>
    <x v="1"/>
    <n v="320"/>
    <x v="0"/>
    <n v="7.7499999999999999E-2"/>
    <n v="24.8"/>
    <x v="2"/>
    <n v="24.44"/>
    <n v="0.35999999999999943"/>
  </r>
  <r>
    <s v="December"/>
    <s v="HT1124"/>
    <d v="2022-12-17T00:00:00"/>
    <s v="Regular"/>
    <n v="166.04"/>
    <n v="29.86"/>
    <n v="12.99"/>
    <n v="208.89"/>
    <s v="Fair Haven"/>
    <x v="14"/>
    <n v="7704"/>
    <x v="4"/>
    <s v="Horns &amp; Tail"/>
    <s v="C7"/>
    <x v="1"/>
    <n v="166.04"/>
    <x v="0"/>
    <n v="7.7499999999999999E-2"/>
    <n v="12.8681"/>
    <x v="2"/>
    <n v="12.99"/>
    <n v="-0.12190000000000012"/>
  </r>
  <r>
    <s v="October"/>
    <s v="HT1052"/>
    <d v="2022-10-26T00:00:00"/>
    <s v="Deposit"/>
    <n v="50"/>
    <n v="0"/>
    <n v="0"/>
    <n v="50"/>
    <s v="null"/>
    <x v="1"/>
    <s v="null"/>
    <x v="4"/>
    <s v="Horns &amp; Tail"/>
    <s v="C7"/>
    <x v="1"/>
    <m/>
    <x v="1"/>
    <m/>
    <m/>
    <x v="0"/>
    <m/>
    <m/>
  </r>
  <r>
    <s v="December"/>
    <s v="HT1116"/>
    <d v="2022-12-11T00:00:00"/>
    <s v="Regular"/>
    <n v="195"/>
    <n v="33.32"/>
    <n v="15.13"/>
    <n v="243.45"/>
    <s v="Lakewood"/>
    <x v="14"/>
    <n v="8701"/>
    <x v="4"/>
    <s v="Horns &amp; Tail"/>
    <s v="C7"/>
    <x v="1"/>
    <n v="195"/>
    <x v="0"/>
    <n v="7.7499999999999999E-2"/>
    <n v="15.112500000000001"/>
    <x v="2"/>
    <n v="15.13"/>
    <n v="-1.7500000000000071E-2"/>
  </r>
  <r>
    <s v="November"/>
    <s v="HT1081"/>
    <d v="2022-11-14T00:00:00"/>
    <s v="Regular"/>
    <n v="320"/>
    <n v="48.66"/>
    <n v="31.82"/>
    <n v="400.48"/>
    <s v="Bohemia"/>
    <x v="5"/>
    <n v="11716"/>
    <x v="4"/>
    <s v="Horns &amp; Tail"/>
    <s v="C7"/>
    <x v="1"/>
    <n v="320"/>
    <x v="0"/>
    <n v="7.7499999999999999E-2"/>
    <n v="24.8"/>
    <x v="2"/>
    <n v="31.82"/>
    <n v="-7.02"/>
  </r>
  <r>
    <s v="December"/>
    <s v="HT1122"/>
    <d v="2022-12-17T00:00:00"/>
    <s v="Regular"/>
    <n v="166.04"/>
    <n v="29.86"/>
    <n v="12.99"/>
    <n v="208.89"/>
    <s v="Short Hills"/>
    <x v="14"/>
    <n v="7078"/>
    <x v="4"/>
    <s v="Horns &amp; Tail"/>
    <s v="C7"/>
    <x v="1"/>
    <n v="166.04"/>
    <x v="0"/>
    <n v="7.7499999999999999E-2"/>
    <n v="12.8681"/>
    <x v="2"/>
    <n v="12.99"/>
    <n v="-0.12190000000000012"/>
  </r>
  <r>
    <s v="November"/>
    <s v="HT1073"/>
    <d v="2022-11-14T00:00:00"/>
    <s v="Regular"/>
    <n v="169.66"/>
    <n v="42.43"/>
    <n v="14.05"/>
    <n v="226.14"/>
    <s v="Lodi"/>
    <x v="14"/>
    <n v="7644"/>
    <x v="4"/>
    <s v="Horns &amp; Tail"/>
    <s v="C7"/>
    <x v="1"/>
    <n v="169.66"/>
    <x v="0"/>
    <n v="7.7499999999999999E-2"/>
    <n v="13.14865"/>
    <x v="2"/>
    <n v="14.05"/>
    <n v="-0.90135000000000076"/>
  </r>
  <r>
    <s v="December"/>
    <s v="HT1109"/>
    <d v="2022-12-02T00:00:00"/>
    <s v="Regular"/>
    <n v="195"/>
    <n v="33.32"/>
    <n v="15.13"/>
    <n v="243.45"/>
    <s v="Marlboro"/>
    <x v="14"/>
    <n v="7746"/>
    <x v="4"/>
    <s v="Horns &amp; Tail"/>
    <s v="C7"/>
    <x v="1"/>
    <n v="195"/>
    <x v="0"/>
    <n v="7.7499999999999999E-2"/>
    <n v="15.112500000000001"/>
    <x v="2"/>
    <n v="15.13"/>
    <n v="-1.7500000000000071E-2"/>
  </r>
  <r>
    <s v="October"/>
    <s v="HT1014"/>
    <d v="2022-10-04T00:00:00"/>
    <s v="Deposit"/>
    <n v="50"/>
    <n v="0"/>
    <n v="0"/>
    <n v="50"/>
    <s v="null"/>
    <x v="1"/>
    <s v="null"/>
    <x v="4"/>
    <s v="Horns &amp; Tail"/>
    <s v="C7"/>
    <x v="1"/>
    <m/>
    <x v="1"/>
    <m/>
    <m/>
    <x v="0"/>
    <m/>
    <m/>
  </r>
  <r>
    <s v="November"/>
    <s v="HT1061"/>
    <d v="2022-11-14T00:00:00"/>
    <s v="Regular"/>
    <n v="320"/>
    <n v="48.66"/>
    <n v="24.44"/>
    <n v="393.1"/>
    <s v="River Edge"/>
    <x v="14"/>
    <n v="7661"/>
    <x v="4"/>
    <s v="Horns &amp; Tail"/>
    <s v="C7"/>
    <x v="1"/>
    <n v="320"/>
    <x v="0"/>
    <n v="7.7499999999999999E-2"/>
    <n v="24.8"/>
    <x v="2"/>
    <n v="24.44"/>
    <n v="0.35999999999999943"/>
  </r>
  <r>
    <s v="November"/>
    <s v="HT1069"/>
    <d v="2022-11-14T00:00:00"/>
    <s v="Regular"/>
    <n v="320"/>
    <n v="48.66"/>
    <n v="24.44"/>
    <n v="393.1"/>
    <s v="Wayne"/>
    <x v="14"/>
    <n v="7470"/>
    <x v="4"/>
    <s v="Horns &amp; Tail"/>
    <s v="C7"/>
    <x v="1"/>
    <n v="320"/>
    <x v="0"/>
    <n v="7.7499999999999999E-2"/>
    <n v="24.8"/>
    <x v="2"/>
    <n v="24.44"/>
    <n v="0.35999999999999943"/>
  </r>
  <r>
    <s v="October"/>
    <s v="HT1023"/>
    <d v="2022-10-04T00:00:00"/>
    <s v="Refund"/>
    <n v="-50"/>
    <n v="0"/>
    <n v="-3.88"/>
    <n v="-53.88"/>
    <s v="null"/>
    <x v="1"/>
    <s v="null"/>
    <x v="4"/>
    <s v="Horns &amp; Tail"/>
    <s v="C7"/>
    <x v="1"/>
    <n v="-50"/>
    <x v="0"/>
    <n v="7.7499999999999999E-2"/>
    <n v="-3.875"/>
    <x v="2"/>
    <n v="-3.88"/>
    <n v="4.9999999999998934E-3"/>
  </r>
  <r>
    <s v="November"/>
    <s v="HT1103"/>
    <d v="2022-11-29T00:00:00"/>
    <s v="Regular"/>
    <n v="0"/>
    <n v="0"/>
    <n v="0"/>
    <n v="0"/>
    <s v="calistoga"/>
    <x v="9"/>
    <n v="94515"/>
    <x v="4"/>
    <s v="Horns &amp; Tail"/>
    <s v="C7"/>
    <x v="1"/>
    <n v="0"/>
    <x v="0"/>
    <n v="7.7499999999999999E-2"/>
    <n v="0"/>
    <x v="2"/>
    <n v="0"/>
    <n v="0"/>
  </r>
  <r>
    <s v="October"/>
    <s v="HT1045"/>
    <d v="2022-10-11T00:00:00"/>
    <s v="Deposit"/>
    <n v="50"/>
    <n v="0"/>
    <n v="0"/>
    <n v="50"/>
    <s v="null"/>
    <x v="1"/>
    <s v="null"/>
    <x v="4"/>
    <s v="Horns &amp; Tail"/>
    <s v="C7"/>
    <x v="1"/>
    <m/>
    <x v="1"/>
    <m/>
    <m/>
    <x v="0"/>
    <m/>
    <m/>
  </r>
  <r>
    <s v="November"/>
    <s v="HT1083"/>
    <d v="2022-11-14T00:00:00"/>
    <s v="Regular"/>
    <n v="320"/>
    <n v="48.66"/>
    <n v="24.44"/>
    <n v="393.1"/>
    <s v="Middletown"/>
    <x v="14"/>
    <n v="7748"/>
    <x v="4"/>
    <s v="Horns &amp; Tail"/>
    <s v="C7"/>
    <x v="1"/>
    <n v="320"/>
    <x v="0"/>
    <n v="7.7499999999999999E-2"/>
    <n v="24.8"/>
    <x v="2"/>
    <n v="24.44"/>
    <n v="0.35999999999999943"/>
  </r>
  <r>
    <s v="December"/>
    <s v="HT1121"/>
    <d v="2022-12-16T00:00:00"/>
    <s v="Regular"/>
    <n v="85"/>
    <n v="21.56"/>
    <n v="7.07"/>
    <n v="113.63"/>
    <s v="Chester"/>
    <x v="14"/>
    <n v="7930"/>
    <x v="4"/>
    <s v="Horns &amp; Tail"/>
    <s v="C7"/>
    <x v="1"/>
    <n v="85"/>
    <x v="0"/>
    <n v="7.7499999999999999E-2"/>
    <n v="6.5875000000000004"/>
    <x v="2"/>
    <n v="7.07"/>
    <n v="-0.48249999999999993"/>
  </r>
  <r>
    <s v="November"/>
    <s v="HT1091"/>
    <d v="2022-11-14T00:00:00"/>
    <s v="Regular"/>
    <n v="125"/>
    <n v="25.1"/>
    <n v="9.94"/>
    <n v="160.04"/>
    <s v="Clark"/>
    <x v="14"/>
    <n v="7066"/>
    <x v="4"/>
    <s v="Horns &amp; Tail"/>
    <s v="C7"/>
    <x v="1"/>
    <n v="125"/>
    <x v="0"/>
    <n v="7.7499999999999999E-2"/>
    <n v="9.6875"/>
    <x v="2"/>
    <n v="9.94"/>
    <n v="-0.2524999999999995"/>
  </r>
  <r>
    <s v="November"/>
    <s v="HT1099"/>
    <d v="2022-11-14T00:00:00"/>
    <s v="Regular"/>
    <n v="160"/>
    <n v="29.86"/>
    <n v="12.59"/>
    <n v="202.45"/>
    <s v="Flemington"/>
    <x v="14"/>
    <n v="8822"/>
    <x v="4"/>
    <s v="Horns &amp; Tail"/>
    <s v="C7"/>
    <x v="1"/>
    <n v="160"/>
    <x v="0"/>
    <n v="7.7499999999999999E-2"/>
    <n v="12.4"/>
    <x v="2"/>
    <n v="12.59"/>
    <n v="-0.1899999999999995"/>
  </r>
  <r>
    <s v="October"/>
    <s v="HT1028"/>
    <d v="2022-10-05T00:00:00"/>
    <s v="Deposit"/>
    <n v="50"/>
    <n v="0"/>
    <n v="0"/>
    <n v="50"/>
    <s v="null"/>
    <x v="1"/>
    <s v="null"/>
    <x v="4"/>
    <s v="Horns &amp; Tail"/>
    <s v="C7"/>
    <x v="1"/>
    <m/>
    <x v="1"/>
    <m/>
    <m/>
    <x v="0"/>
    <m/>
    <m/>
  </r>
  <r>
    <s v="November"/>
    <s v="HT1060"/>
    <d v="2022-11-14T00:00:00"/>
    <s v="Regular"/>
    <n v="320"/>
    <n v="48.66"/>
    <n v="24.44"/>
    <n v="393.1"/>
    <s v="Jackson"/>
    <x v="14"/>
    <n v="8527"/>
    <x v="4"/>
    <s v="Horns &amp; Tail"/>
    <s v="C7"/>
    <x v="1"/>
    <n v="320"/>
    <x v="0"/>
    <n v="7.7499999999999999E-2"/>
    <n v="24.8"/>
    <x v="2"/>
    <n v="24.44"/>
    <n v="0.35999999999999943"/>
  </r>
  <r>
    <s v="November"/>
    <s v="HT1075"/>
    <d v="2022-11-14T00:00:00"/>
    <s v="Regular"/>
    <n v="320"/>
    <n v="48.66"/>
    <n v="25.82"/>
    <n v="394.48"/>
    <s v="Babcock Ranch"/>
    <x v="12"/>
    <n v="33982"/>
    <x v="4"/>
    <s v="Horns &amp; Tail"/>
    <s v="C7"/>
    <x v="1"/>
    <n v="320"/>
    <x v="0"/>
    <n v="7.7499999999999999E-2"/>
    <n v="24.8"/>
    <x v="2"/>
    <n v="25.82"/>
    <n v="-1.0199999999999996"/>
  </r>
  <r>
    <s v="November"/>
    <s v="HT1078"/>
    <d v="2022-11-14T00:00:00"/>
    <s v="Regular"/>
    <n v="395"/>
    <n v="50.76"/>
    <n v="28.3"/>
    <n v="474.06"/>
    <s v="Southbury"/>
    <x v="31"/>
    <n v="6488"/>
    <x v="4"/>
    <s v="Horns &amp; Tail"/>
    <s v="C7"/>
    <x v="1"/>
    <n v="395"/>
    <x v="0"/>
    <n v="7.7499999999999999E-2"/>
    <n v="30.612500000000001"/>
    <x v="2"/>
    <n v="28.3"/>
    <n v="2.3125"/>
  </r>
  <r>
    <s v="December"/>
    <s v="HT1132"/>
    <d v="2022-12-23T00:00:00"/>
    <s v="Regular"/>
    <n v="295"/>
    <n v="46.63"/>
    <n v="17.71"/>
    <n v="359.34"/>
    <s v="Alexandria"/>
    <x v="3"/>
    <n v="22301"/>
    <x v="4"/>
    <s v="Horns &amp; Tail"/>
    <s v="C7"/>
    <x v="1"/>
    <n v="295"/>
    <x v="0"/>
    <n v="7.7499999999999999E-2"/>
    <n v="22.862500000000001"/>
    <x v="2"/>
    <n v="17.71"/>
    <n v="5.1524999999999999"/>
  </r>
  <r>
    <s v="November"/>
    <s v="HT1086"/>
    <d v="2022-11-14T00:00:00"/>
    <s v="Regular"/>
    <n v="395"/>
    <n v="50.76"/>
    <n v="29.55"/>
    <n v="475.31"/>
    <s v="Hamilton"/>
    <x v="14"/>
    <n v="8619"/>
    <x v="4"/>
    <s v="Horns &amp; Tail"/>
    <s v="C7"/>
    <x v="1"/>
    <n v="395"/>
    <x v="0"/>
    <n v="7.7499999999999999E-2"/>
    <n v="30.612500000000001"/>
    <x v="2"/>
    <n v="29.55"/>
    <n v="1.0625"/>
  </r>
  <r>
    <s v="November"/>
    <s v="HT1102"/>
    <d v="2022-11-14T00:00:00"/>
    <s v="Regular"/>
    <n v="160"/>
    <n v="29.86"/>
    <n v="12.59"/>
    <n v="202.45"/>
    <s v="Jersey City"/>
    <x v="14"/>
    <n v="7305"/>
    <x v="4"/>
    <s v="Horns &amp; Tail"/>
    <s v="C7"/>
    <x v="1"/>
    <n v="160"/>
    <x v="0"/>
    <n v="7.7499999999999999E-2"/>
    <n v="12.4"/>
    <x v="2"/>
    <n v="12.59"/>
    <n v="-0.1899999999999995"/>
  </r>
  <r>
    <s v="October"/>
    <s v="HT1010"/>
    <d v="2022-10-03T00:00:00"/>
    <s v="Deposit"/>
    <n v="50"/>
    <n v="0"/>
    <n v="0"/>
    <n v="50"/>
    <s v="null"/>
    <x v="1"/>
    <s v="null"/>
    <x v="4"/>
    <s v="Horns &amp; Tail"/>
    <s v="C7"/>
    <x v="1"/>
    <m/>
    <x v="1"/>
    <m/>
    <m/>
    <x v="0"/>
    <m/>
    <m/>
  </r>
  <r>
    <s v="December"/>
    <s v="HT1112"/>
    <d v="2022-12-08T00:00:00"/>
    <s v="Regular"/>
    <n v="280"/>
    <n v="42.43"/>
    <n v="25.79"/>
    <n v="348.22"/>
    <s v="Pine Bush"/>
    <x v="5"/>
    <n v="12566"/>
    <x v="4"/>
    <s v="Horns &amp; Tail"/>
    <s v="C7"/>
    <x v="1"/>
    <n v="280"/>
    <x v="0"/>
    <n v="7.7499999999999999E-2"/>
    <n v="21.7"/>
    <x v="2"/>
    <n v="25.79"/>
    <n v="-4.09"/>
  </r>
  <r>
    <s v="November"/>
    <s v="HT1089"/>
    <d v="2022-11-14T00:00:00"/>
    <s v="Regular"/>
    <n v="139.65"/>
    <n v="29.86"/>
    <n v="11.87"/>
    <n v="181.38"/>
    <s v="Pittsburgh"/>
    <x v="15"/>
    <n v="15213"/>
    <x v="4"/>
    <s v="Horns &amp; Tail"/>
    <s v="C7"/>
    <x v="1"/>
    <n v="139.65"/>
    <x v="0"/>
    <n v="7.7499999999999999E-2"/>
    <n v="10.822875"/>
    <x v="2"/>
    <n v="11.87"/>
    <n v="-1.0471249999999994"/>
  </r>
  <r>
    <s v="November"/>
    <s v="HT1101"/>
    <d v="2022-11-14T00:00:00"/>
    <s v="Regular"/>
    <n v="44.65"/>
    <n v="25.1"/>
    <n v="4.1900000000000004"/>
    <n v="73.94"/>
    <s v="Williamsport"/>
    <x v="15"/>
    <n v="17701"/>
    <x v="4"/>
    <s v="Horns &amp; Tail"/>
    <s v="C7"/>
    <x v="1"/>
    <n v="44.65"/>
    <x v="0"/>
    <n v="7.7499999999999999E-2"/>
    <n v="3.460375"/>
    <x v="2"/>
    <n v="4.1900000000000004"/>
    <n v="-0.72962500000000041"/>
  </r>
  <r>
    <s v="November"/>
    <s v="HT1087"/>
    <d v="2022-11-14T00:00:00"/>
    <s v="Regular"/>
    <n v="244.51"/>
    <n v="46.63"/>
    <n v="19.3"/>
    <n v="310.44"/>
    <s v="Butler"/>
    <x v="14"/>
    <n v="7405"/>
    <x v="4"/>
    <s v="Horns &amp; Tail"/>
    <s v="C7"/>
    <x v="1"/>
    <n v="244.51"/>
    <x v="0"/>
    <n v="7.7499999999999999E-2"/>
    <n v="18.949524999999998"/>
    <x v="2"/>
    <n v="19.3"/>
    <n v="-0.35047500000000298"/>
  </r>
  <r>
    <s v="November"/>
    <s v="HT1104"/>
    <d v="2022-11-30T00:00:00"/>
    <s v="Refund"/>
    <n v="0"/>
    <n v="0"/>
    <n v="0"/>
    <n v="0"/>
    <s v="calistoga"/>
    <x v="9"/>
    <n v="94515"/>
    <x v="4"/>
    <s v="Horns &amp; Tail"/>
    <s v="C7"/>
    <x v="1"/>
    <n v="0"/>
    <x v="0"/>
    <n v="7.7499999999999999E-2"/>
    <n v="0"/>
    <x v="2"/>
    <n v="0"/>
    <n v="0"/>
  </r>
  <r>
    <s v="October"/>
    <s v="HT1003"/>
    <d v="2022-10-03T00:00:00"/>
    <s v="Regular"/>
    <n v="50"/>
    <n v="0"/>
    <n v="3.88"/>
    <n v="53.88"/>
    <s v="null"/>
    <x v="1"/>
    <s v="null"/>
    <x v="4"/>
    <s v="Horns &amp; Tail"/>
    <s v="C7"/>
    <x v="1"/>
    <n v="50"/>
    <x v="0"/>
    <n v="7.7499999999999999E-2"/>
    <n v="3.875"/>
    <x v="2"/>
    <n v="3.88"/>
    <n v="-4.9999999999998934E-3"/>
  </r>
  <r>
    <s v="October"/>
    <s v="HT1043"/>
    <d v="2022-10-06T00:00:00"/>
    <s v="Deposit"/>
    <n v="50"/>
    <n v="0"/>
    <n v="0"/>
    <n v="50"/>
    <s v="null"/>
    <x v="1"/>
    <s v="null"/>
    <x v="4"/>
    <s v="Horns &amp; Tail"/>
    <s v="C7"/>
    <x v="1"/>
    <m/>
    <x v="1"/>
    <m/>
    <m/>
    <x v="0"/>
    <m/>
    <m/>
  </r>
  <r>
    <s v="November"/>
    <s v="HT1095"/>
    <d v="2022-11-14T00:00:00"/>
    <s v="Regular"/>
    <n v="160"/>
    <n v="29.86"/>
    <n v="12.59"/>
    <n v="202.45"/>
    <s v="Berkeley Heights"/>
    <x v="14"/>
    <n v="7922"/>
    <x v="4"/>
    <s v="Horns &amp; Tail"/>
    <s v="C7"/>
    <x v="1"/>
    <n v="160"/>
    <x v="0"/>
    <n v="7.7499999999999999E-2"/>
    <n v="12.4"/>
    <x v="2"/>
    <n v="12.59"/>
    <n v="-0.1899999999999995"/>
  </r>
  <r>
    <s v="December"/>
    <s v="HT1117"/>
    <d v="2022-12-11T00:00:00"/>
    <s v="Regular"/>
    <n v="105"/>
    <n v="21.56"/>
    <n v="8.39"/>
    <n v="134.94999999999999"/>
    <s v="Cranford"/>
    <x v="14"/>
    <n v="7016"/>
    <x v="4"/>
    <s v="Horns &amp; Tail"/>
    <s v="C7"/>
    <x v="1"/>
    <n v="105"/>
    <x v="0"/>
    <n v="7.7499999999999999E-2"/>
    <n v="8.1374999999999993"/>
    <x v="2"/>
    <n v="8.39"/>
    <n v="-0.25250000000000128"/>
  </r>
  <r>
    <s v="December"/>
    <s v="HT1110"/>
    <d v="2022-12-05T00:00:00"/>
    <s v="Regular"/>
    <n v="195"/>
    <n v="33.32"/>
    <n v="19.71"/>
    <n v="248.03"/>
    <s v="Freeport"/>
    <x v="5"/>
    <n v="11520"/>
    <x v="4"/>
    <s v="Horns &amp; Tail"/>
    <s v="C7"/>
    <x v="1"/>
    <n v="195"/>
    <x v="0"/>
    <n v="7.7499999999999999E-2"/>
    <n v="15.112500000000001"/>
    <x v="2"/>
    <n v="19.71"/>
    <n v="-4.5975000000000001"/>
  </r>
  <r>
    <s v="November"/>
    <s v="HT1080"/>
    <d v="2022-11-14T00:00:00"/>
    <s v="Regular"/>
    <n v="320"/>
    <n v="48.66"/>
    <n v="24.44"/>
    <n v="393.1"/>
    <s v="Middletown"/>
    <x v="14"/>
    <n v="7748"/>
    <x v="4"/>
    <s v="Horns &amp; Tail"/>
    <s v="C7"/>
    <x v="1"/>
    <n v="320"/>
    <x v="0"/>
    <n v="7.7499999999999999E-2"/>
    <n v="24.8"/>
    <x v="2"/>
    <n v="24.44"/>
    <n v="0.35999999999999943"/>
  </r>
  <r>
    <s v="October"/>
    <s v="HT1047"/>
    <d v="2022-10-16T00:00:00"/>
    <s v="Deposit"/>
    <n v="50"/>
    <n v="0"/>
    <n v="0"/>
    <n v="50"/>
    <s v="null"/>
    <x v="1"/>
    <s v="null"/>
    <x v="4"/>
    <s v="Horns &amp; Tail"/>
    <s v="C7"/>
    <x v="1"/>
    <m/>
    <x v="1"/>
    <m/>
    <m/>
    <x v="0"/>
    <m/>
    <m/>
  </r>
  <r>
    <s v="November"/>
    <s v="IH34768"/>
    <d v="2022-11-02T00:00:00"/>
    <s v="Regular"/>
    <n v="351"/>
    <n v="0"/>
    <n v="27.2"/>
    <n v="378.2"/>
    <s v="null"/>
    <x v="1"/>
    <s v="null"/>
    <x v="2"/>
    <s v="In Hoc"/>
    <s v="C7"/>
    <x v="1"/>
    <n v="351"/>
    <x v="0"/>
    <n v="7.7499999999999999E-2"/>
    <n v="27.202500000000001"/>
    <x v="2"/>
    <n v="27.2"/>
    <n v="2.500000000001279E-3"/>
  </r>
  <r>
    <s v="December"/>
    <s v="IH34906"/>
    <d v="2022-12-16T00:00:00"/>
    <s v="Regular"/>
    <n v="65"/>
    <n v="21.56"/>
    <n v="6.06"/>
    <n v="92.62"/>
    <s v="Columbus"/>
    <x v="10"/>
    <n v="43235"/>
    <x v="0"/>
    <s v="In Hoc"/>
    <s v="C7"/>
    <x v="0"/>
    <m/>
    <x v="0"/>
    <m/>
    <m/>
    <x v="0"/>
    <m/>
    <m/>
  </r>
  <r>
    <s v="October"/>
    <s v="IH34727"/>
    <d v="2022-10-19T00:00:00"/>
    <s v="Refund"/>
    <n v="-354"/>
    <n v="-43.23"/>
    <n v="-28.32"/>
    <n v="-425.55"/>
    <s v="Overland Park"/>
    <x v="8"/>
    <n v="66204"/>
    <x v="2"/>
    <s v="In Hoc"/>
    <s v="C7"/>
    <x v="0"/>
    <m/>
    <x v="0"/>
    <m/>
    <m/>
    <x v="0"/>
    <m/>
    <m/>
  </r>
  <r>
    <s v="October"/>
    <s v="IH34754"/>
    <d v="2022-10-28T00:00:00"/>
    <s v="Regular"/>
    <n v="0"/>
    <n v="0"/>
    <n v="0"/>
    <n v="0"/>
    <s v="Murfreesboro"/>
    <x v="4"/>
    <n v="37129"/>
    <x v="2"/>
    <s v="In Hoc"/>
    <s v="C7"/>
    <x v="0"/>
    <m/>
    <x v="0"/>
    <m/>
    <m/>
    <x v="0"/>
    <m/>
    <m/>
  </r>
  <r>
    <s v="December"/>
    <s v="IH34919"/>
    <d v="2022-12-19T00:00:00"/>
    <s v="Regular"/>
    <n v="195"/>
    <n v="27.93"/>
    <n v="0.27"/>
    <n v="223.2"/>
    <s v="Highlands Ranch"/>
    <x v="27"/>
    <n v="80129"/>
    <x v="0"/>
    <s v="In Hoc"/>
    <s v="C7"/>
    <x v="0"/>
    <m/>
    <x v="0"/>
    <m/>
    <m/>
    <x v="0"/>
    <m/>
    <m/>
  </r>
  <r>
    <s v="October"/>
    <s v="IH34696"/>
    <d v="2022-10-11T00:00:00"/>
    <s v="Regular"/>
    <n v="565"/>
    <n v="52.86"/>
    <n v="54.08"/>
    <n v="671.94"/>
    <s v="Grand Island"/>
    <x v="5"/>
    <n v="14072"/>
    <x v="2"/>
    <s v="In Hoc"/>
    <s v="C7"/>
    <x v="0"/>
    <m/>
    <x v="0"/>
    <m/>
    <m/>
    <x v="0"/>
    <m/>
    <m/>
  </r>
  <r>
    <s v="November"/>
    <s v="IH34778"/>
    <d v="2022-11-04T00:00:00"/>
    <s v="Regular"/>
    <n v="0"/>
    <n v="0"/>
    <n v="0"/>
    <n v="0"/>
    <s v="Marietta"/>
    <x v="7"/>
    <s v="30064-4757"/>
    <x v="0"/>
    <s v="In Hoc"/>
    <s v="C7"/>
    <x v="0"/>
    <m/>
    <x v="0"/>
    <m/>
    <m/>
    <x v="0"/>
    <m/>
    <m/>
  </r>
  <r>
    <s v="December"/>
    <s v="IH34888"/>
    <d v="2022-12-13T00:00:00"/>
    <s v="Deposit"/>
    <n v="50"/>
    <n v="0"/>
    <n v="0"/>
    <n v="50"/>
    <s v="null"/>
    <x v="1"/>
    <s v="null"/>
    <x v="1"/>
    <s v="In Hoc"/>
    <s v="C7"/>
    <x v="1"/>
    <m/>
    <x v="1"/>
    <m/>
    <m/>
    <x v="0"/>
    <m/>
    <m/>
  </r>
  <r>
    <s v="November"/>
    <s v="IH34792"/>
    <d v="2022-11-15T00:00:00"/>
    <s v="Regular"/>
    <n v="160"/>
    <n v="29.86"/>
    <n v="12.58"/>
    <n v="202.44"/>
    <s v="alpha"/>
    <x v="14"/>
    <n v="8865"/>
    <x v="0"/>
    <s v="In Hoc"/>
    <s v="C7"/>
    <x v="0"/>
    <m/>
    <x v="0"/>
    <m/>
    <m/>
    <x v="0"/>
    <m/>
    <m/>
  </r>
  <r>
    <s v="December"/>
    <s v="IH34858"/>
    <d v="2022-12-07T00:00:00"/>
    <s v="Regular"/>
    <n v="445"/>
    <n v="50.76"/>
    <n v="29.74"/>
    <n v="525.5"/>
    <s v="Elizabethtown"/>
    <x v="20"/>
    <n v="42701"/>
    <x v="2"/>
    <s v="In Hoc"/>
    <s v="C7"/>
    <x v="0"/>
    <m/>
    <x v="0"/>
    <m/>
    <m/>
    <x v="0"/>
    <m/>
    <m/>
  </r>
  <r>
    <s v="December"/>
    <s v="IH34864"/>
    <d v="2022-12-11T00:00:00"/>
    <s v="Regular"/>
    <n v="160"/>
    <n v="28.09"/>
    <n v="13.59"/>
    <n v="201.68"/>
    <s v="Edmond"/>
    <x v="40"/>
    <n v="73034"/>
    <x v="2"/>
    <s v="In Hoc"/>
    <s v="C7"/>
    <x v="0"/>
    <m/>
    <x v="0"/>
    <m/>
    <m/>
    <x v="0"/>
    <m/>
    <m/>
  </r>
  <r>
    <s v="October"/>
    <s v="IH34679"/>
    <d v="2022-10-02T00:00:00"/>
    <s v="Deposit"/>
    <n v="50"/>
    <n v="0"/>
    <n v="0"/>
    <n v="50"/>
    <s v="null"/>
    <x v="1"/>
    <s v="null"/>
    <x v="1"/>
    <s v="In Hoc"/>
    <s v="C7"/>
    <x v="1"/>
    <m/>
    <x v="1"/>
    <m/>
    <m/>
    <x v="0"/>
    <m/>
    <m/>
  </r>
  <r>
    <s v="December"/>
    <s v="IH34838"/>
    <d v="2022-12-02T00:00:00"/>
    <s v="Regular"/>
    <n v="65"/>
    <n v="21.56"/>
    <n v="0"/>
    <n v="86.56"/>
    <s v="Hoover"/>
    <x v="30"/>
    <n v="35226"/>
    <x v="3"/>
    <s v="In Hoc"/>
    <s v="C7"/>
    <x v="1"/>
    <n v="65"/>
    <x v="0"/>
    <n v="7.7499999999999999E-2"/>
    <n v="5.0374999999999996"/>
    <x v="2"/>
    <n v="0"/>
    <n v="5.0374999999999996"/>
  </r>
  <r>
    <s v="November"/>
    <s v="IH34782"/>
    <d v="2022-11-07T00:00:00"/>
    <s v="Regular"/>
    <n v="329"/>
    <n v="33.32"/>
    <n v="3.13"/>
    <n v="365.45"/>
    <s v="Milford"/>
    <x v="25"/>
    <n v="1757"/>
    <x v="2"/>
    <s v="In Hoc"/>
    <s v="C7"/>
    <x v="0"/>
    <m/>
    <x v="0"/>
    <m/>
    <m/>
    <x v="0"/>
    <m/>
    <m/>
  </r>
  <r>
    <s v="December"/>
    <s v="IH34896"/>
    <d v="2022-12-14T00:00:00"/>
    <s v="Regular"/>
    <n v="56"/>
    <n v="19.03"/>
    <n v="5.25"/>
    <n v="80.28"/>
    <s v="Delaware"/>
    <x v="10"/>
    <n v="43015"/>
    <x v="2"/>
    <s v="In Hoc"/>
    <s v="C7"/>
    <x v="0"/>
    <m/>
    <x v="0"/>
    <m/>
    <m/>
    <x v="0"/>
    <m/>
    <m/>
  </r>
  <r>
    <s v="November"/>
    <s v="IH34765"/>
    <d v="2022-11-02T00:00:00"/>
    <s v="Regular"/>
    <n v="322"/>
    <n v="27.93"/>
    <n v="27.69"/>
    <n v="377.62"/>
    <s v="Scottsdale"/>
    <x v="24"/>
    <n v="85254"/>
    <x v="2"/>
    <s v="In Hoc"/>
    <s v="C7"/>
    <x v="0"/>
    <m/>
    <x v="0"/>
    <m/>
    <m/>
    <x v="0"/>
    <m/>
    <m/>
  </r>
  <r>
    <s v="December"/>
    <s v="IH34893"/>
    <d v="2022-12-14T00:00:00"/>
    <s v="Regular"/>
    <n v="354"/>
    <n v="48.66"/>
    <n v="45.88"/>
    <n v="448.54"/>
    <s v="Charleston"/>
    <x v="42"/>
    <n v="25301"/>
    <x v="0"/>
    <s v="In Hoc"/>
    <s v="C7"/>
    <x v="0"/>
    <m/>
    <x v="0"/>
    <m/>
    <m/>
    <x v="0"/>
    <m/>
    <m/>
  </r>
  <r>
    <s v="December"/>
    <s v="IH34882"/>
    <d v="2022-12-12T00:00:00"/>
    <s v="Regular"/>
    <n v="102"/>
    <n v="32.200000000000003"/>
    <n v="6.12"/>
    <n v="140.32"/>
    <s v="Meridian"/>
    <x v="32"/>
    <n v="83646"/>
    <x v="2"/>
    <s v="In Hoc"/>
    <s v="C7"/>
    <x v="0"/>
    <m/>
    <x v="0"/>
    <m/>
    <m/>
    <x v="0"/>
    <m/>
    <m/>
  </r>
  <r>
    <s v="December"/>
    <s v="IH34853"/>
    <d v="2022-12-06T00:00:00"/>
    <s v="Regular"/>
    <n v="65"/>
    <n v="21.56"/>
    <n v="6.05"/>
    <n v="92.61"/>
    <s v="Madison"/>
    <x v="13"/>
    <n v="39110"/>
    <x v="3"/>
    <s v="In Hoc"/>
    <s v="C7"/>
    <x v="1"/>
    <n v="65"/>
    <x v="0"/>
    <n v="7.7499999999999999E-2"/>
    <n v="5.0374999999999996"/>
    <x v="2"/>
    <n v="6.05"/>
    <n v="-1.0125000000000002"/>
  </r>
  <r>
    <s v="December"/>
    <s v="IH34841"/>
    <d v="2022-12-02T00:00:00"/>
    <s v="Regular"/>
    <n v="65"/>
    <n v="21.56"/>
    <n v="0"/>
    <n v="86.56"/>
    <s v="Lees Summit"/>
    <x v="16"/>
    <n v="64064"/>
    <x v="2"/>
    <s v="In Hoc"/>
    <s v="C7"/>
    <x v="0"/>
    <m/>
    <x v="0"/>
    <m/>
    <m/>
    <x v="0"/>
    <m/>
    <m/>
  </r>
  <r>
    <s v="December"/>
    <s v="IH34901"/>
    <d v="2022-12-15T00:00:00"/>
    <s v="Deposit"/>
    <n v="50"/>
    <n v="0"/>
    <n v="0"/>
    <n v="50"/>
    <s v="null"/>
    <x v="1"/>
    <s v="null"/>
    <x v="1"/>
    <s v="In Hoc"/>
    <s v="C7"/>
    <x v="1"/>
    <m/>
    <x v="1"/>
    <m/>
    <m/>
    <x v="0"/>
    <m/>
    <m/>
  </r>
  <r>
    <s v="December"/>
    <s v="IH34924"/>
    <d v="2022-12-19T00:00:00"/>
    <s v="Regular"/>
    <n v="195"/>
    <n v="33.32"/>
    <n v="0"/>
    <n v="228.32"/>
    <s v="Cortez"/>
    <x v="12"/>
    <n v="34215"/>
    <x v="2"/>
    <s v="In Hoc"/>
    <s v="C7"/>
    <x v="0"/>
    <m/>
    <x v="0"/>
    <m/>
    <m/>
    <x v="0"/>
    <m/>
    <m/>
  </r>
  <r>
    <s v="December"/>
    <s v="IH34870"/>
    <d v="2022-12-12T00:00:00"/>
    <s v="Regular"/>
    <n v="200"/>
    <n v="28.09"/>
    <n v="18.25"/>
    <n v="246.34"/>
    <s v="Plano"/>
    <x v="11"/>
    <n v="75024"/>
    <x v="2"/>
    <s v="In Hoc"/>
    <s v="C7"/>
    <x v="0"/>
    <m/>
    <x v="0"/>
    <m/>
    <m/>
    <x v="0"/>
    <m/>
    <m/>
  </r>
  <r>
    <s v="November"/>
    <s v="IH34783"/>
    <d v="2022-11-10T00:00:00"/>
    <s v="Regular"/>
    <n v="0"/>
    <n v="0"/>
    <n v="0"/>
    <n v="0"/>
    <s v="Deephaven"/>
    <x v="23"/>
    <n v="55391"/>
    <x v="0"/>
    <s v="In Hoc"/>
    <s v="C7"/>
    <x v="0"/>
    <m/>
    <x v="0"/>
    <m/>
    <m/>
    <x v="0"/>
    <m/>
    <m/>
  </r>
  <r>
    <s v="December"/>
    <s v="IH34908"/>
    <d v="2022-12-16T00:00:00"/>
    <s v="Regular"/>
    <n v="65"/>
    <n v="22.44"/>
    <n v="5.04"/>
    <n v="92.48"/>
    <s v="newport beach"/>
    <x v="9"/>
    <n v="92660"/>
    <x v="2"/>
    <s v="In Hoc"/>
    <s v="C7"/>
    <x v="1"/>
    <n v="65"/>
    <x v="0"/>
    <n v="7.7499999999999999E-2"/>
    <n v="5.0374999999999996"/>
    <x v="8"/>
    <n v="5.04"/>
    <n v="-2.5000000000003908E-3"/>
  </r>
  <r>
    <s v="December"/>
    <s v="IH34857"/>
    <d v="2022-12-07T00:00:00"/>
    <s v="Regular"/>
    <n v="316.63"/>
    <n v="33.32"/>
    <n v="0"/>
    <n v="349.95"/>
    <s v="Inverness"/>
    <x v="12"/>
    <n v="34450"/>
    <x v="2"/>
    <s v="In Hoc"/>
    <s v="C7"/>
    <x v="0"/>
    <m/>
    <x v="0"/>
    <m/>
    <m/>
    <x v="0"/>
    <m/>
    <m/>
  </r>
  <r>
    <s v="December"/>
    <s v="IH34947"/>
    <d v="2022-12-25T00:00:00"/>
    <s v="Regular"/>
    <n v="644"/>
    <n v="44.87"/>
    <n v="55.11"/>
    <n v="743.98"/>
    <s v="Cypress"/>
    <x v="11"/>
    <n v="77429"/>
    <x v="2"/>
    <s v="In Hoc"/>
    <s v="C7"/>
    <x v="0"/>
    <m/>
    <x v="0"/>
    <m/>
    <m/>
    <x v="0"/>
    <m/>
    <m/>
  </r>
  <r>
    <s v="December"/>
    <s v="IH34837"/>
    <d v="2022-12-02T00:00:00"/>
    <s v="Regular"/>
    <n v="424"/>
    <n v="48.66"/>
    <n v="37.81"/>
    <n v="510.47"/>
    <s v="Highland Heights"/>
    <x v="10"/>
    <n v="44143"/>
    <x v="0"/>
    <s v="In Hoc"/>
    <s v="C7"/>
    <x v="0"/>
    <m/>
    <x v="0"/>
    <m/>
    <m/>
    <x v="0"/>
    <m/>
    <m/>
  </r>
  <r>
    <s v="November"/>
    <s v="IH34772"/>
    <d v="2022-11-03T00:00:00"/>
    <s v="Regular"/>
    <n v="0"/>
    <n v="0"/>
    <n v="0"/>
    <n v="0"/>
    <s v="Meridian"/>
    <x v="32"/>
    <n v="83642"/>
    <x v="2"/>
    <s v="In Hoc"/>
    <s v="C7"/>
    <x v="0"/>
    <m/>
    <x v="0"/>
    <m/>
    <m/>
    <x v="0"/>
    <m/>
    <m/>
  </r>
  <r>
    <s v="October"/>
    <s v="IH34698"/>
    <d v="2022-10-12T00:00:00"/>
    <s v="Regular"/>
    <n v="354"/>
    <n v="36.78"/>
    <n v="33.630000000000003"/>
    <n v="424.41"/>
    <s v="Los Angeles"/>
    <x v="9"/>
    <n v="90066"/>
    <x v="2"/>
    <s v="In Hoc"/>
    <s v="C7"/>
    <x v="1"/>
    <n v="354"/>
    <x v="0"/>
    <n v="9.5000000000000001E-2"/>
    <n v="33.630000000000003"/>
    <x v="5"/>
    <n v="33.630000000000003"/>
    <n v="0"/>
  </r>
  <r>
    <s v="October"/>
    <s v="IH34724"/>
    <d v="2022-10-18T00:00:00"/>
    <s v="Regular"/>
    <n v="195"/>
    <n v="29.86"/>
    <n v="14.06"/>
    <n v="238.92"/>
    <s v="Granite City"/>
    <x v="22"/>
    <n v="62040"/>
    <x v="0"/>
    <s v="In Hoc"/>
    <s v="C7"/>
    <x v="0"/>
    <m/>
    <x v="0"/>
    <m/>
    <m/>
    <x v="0"/>
    <m/>
    <m/>
  </r>
  <r>
    <s v="October"/>
    <s v="IH34746"/>
    <d v="2022-10-26T00:00:00"/>
    <s v="Regular"/>
    <n v="1062"/>
    <n v="129.79"/>
    <n v="0"/>
    <n v="1191.79"/>
    <s v="Chesterfield"/>
    <x v="16"/>
    <n v="63017"/>
    <x v="2"/>
    <s v="In Hoc"/>
    <s v="C7"/>
    <x v="0"/>
    <m/>
    <x v="0"/>
    <m/>
    <m/>
    <x v="0"/>
    <m/>
    <m/>
  </r>
  <r>
    <s v="November"/>
    <s v="IH34798"/>
    <d v="2022-11-16T00:00:00"/>
    <s v="Regular"/>
    <n v="0"/>
    <n v="0"/>
    <n v="0"/>
    <n v="0"/>
    <s v="bakersfield"/>
    <x v="9"/>
    <n v="93311"/>
    <x v="2"/>
    <s v="In Hoc"/>
    <s v="C7"/>
    <x v="1"/>
    <n v="0"/>
    <x v="0"/>
    <n v="8.2500000000000004E-2"/>
    <n v="0"/>
    <x v="31"/>
    <n v="0"/>
    <n v="0"/>
  </r>
  <r>
    <s v="November"/>
    <s v="IH34829"/>
    <d v="2022-11-30T00:00:00"/>
    <s v="Regular"/>
    <n v="0"/>
    <n v="0"/>
    <n v="0"/>
    <n v="0"/>
    <s v="Manchester"/>
    <x v="16"/>
    <n v="63011"/>
    <x v="2"/>
    <s v="In Hoc"/>
    <s v="C7"/>
    <x v="0"/>
    <m/>
    <x v="0"/>
    <m/>
    <m/>
    <x v="0"/>
    <m/>
    <m/>
  </r>
  <r>
    <s v="November"/>
    <s v="IH34815"/>
    <d v="2022-11-25T00:00:00"/>
    <s v="Regular"/>
    <n v="200"/>
    <n v="20.59"/>
    <n v="17.649999999999999"/>
    <n v="238.24"/>
    <s v="Arlington"/>
    <x v="11"/>
    <n v="76016"/>
    <x v="2"/>
    <s v="In Hoc"/>
    <s v="C7"/>
    <x v="0"/>
    <m/>
    <x v="0"/>
    <m/>
    <m/>
    <x v="0"/>
    <m/>
    <m/>
  </r>
  <r>
    <s v="December"/>
    <s v="IH34851"/>
    <d v="2022-12-06T00:00:00"/>
    <s v="Regular"/>
    <n v="270.02"/>
    <n v="37.75"/>
    <n v="13.7"/>
    <n v="321.47000000000003"/>
    <s v="Ruston"/>
    <x v="2"/>
    <s v="71270-2675"/>
    <x v="0"/>
    <s v="In Hoc"/>
    <s v="C7"/>
    <x v="0"/>
    <m/>
    <x v="0"/>
    <m/>
    <m/>
    <x v="0"/>
    <m/>
    <m/>
  </r>
  <r>
    <s v="December"/>
    <s v="IH34914"/>
    <d v="2022-12-18T00:00:00"/>
    <s v="Regular"/>
    <n v="65"/>
    <n v="32.01"/>
    <n v="4.71"/>
    <n v="101.72"/>
    <s v="Granite Bay"/>
    <x v="9"/>
    <n v="95746"/>
    <x v="2"/>
    <s v="In Hoc"/>
    <s v="C7"/>
    <x v="1"/>
    <n v="65"/>
    <x v="0"/>
    <n v="7.2499999999999995E-2"/>
    <n v="4.7124999999999995"/>
    <x v="18"/>
    <n v="4.71"/>
    <n v="2.4999999999995026E-3"/>
  </r>
  <r>
    <s v="December"/>
    <s v="IH34847"/>
    <d v="2022-12-05T00:00:00"/>
    <s v="Regular"/>
    <n v="130"/>
    <n v="20.59"/>
    <n v="12.05"/>
    <n v="162.63999999999999"/>
    <s v="Plano"/>
    <x v="11"/>
    <n v="75024"/>
    <x v="2"/>
    <s v="In Hoc"/>
    <s v="C7"/>
    <x v="0"/>
    <m/>
    <x v="0"/>
    <m/>
    <m/>
    <x v="0"/>
    <m/>
    <m/>
  </r>
  <r>
    <s v="October"/>
    <s v="IH34704"/>
    <d v="2022-10-12T00:00:00"/>
    <s v="Regular"/>
    <n v="167.5"/>
    <n v="20.59"/>
    <n v="14.28"/>
    <n v="202.37"/>
    <s v="Tulsa"/>
    <x v="40"/>
    <n v="74119"/>
    <x v="2"/>
    <s v="In Hoc"/>
    <s v="C7"/>
    <x v="0"/>
    <m/>
    <x v="0"/>
    <m/>
    <m/>
    <x v="0"/>
    <m/>
    <m/>
  </r>
  <r>
    <s v="November"/>
    <s v="IH34814"/>
    <d v="2022-11-24T00:00:00"/>
    <s v="Regular"/>
    <n v="112"/>
    <n v="21.56"/>
    <n v="0"/>
    <n v="133.56"/>
    <s v="Narragansett"/>
    <x v="26"/>
    <n v="2882"/>
    <x v="2"/>
    <s v="In Hoc"/>
    <s v="C7"/>
    <x v="0"/>
    <m/>
    <x v="0"/>
    <m/>
    <m/>
    <x v="0"/>
    <m/>
    <m/>
  </r>
  <r>
    <s v="December"/>
    <s v="IH34897"/>
    <d v="2022-12-14T00:00:00"/>
    <s v="Regular"/>
    <n v="185"/>
    <n v="29.86"/>
    <n v="17.190000000000001"/>
    <n v="232.05"/>
    <s v="Macon"/>
    <x v="7"/>
    <n v="31201"/>
    <x v="0"/>
    <s v="In Hoc"/>
    <s v="C7"/>
    <x v="0"/>
    <m/>
    <x v="0"/>
    <m/>
    <m/>
    <x v="0"/>
    <m/>
    <m/>
  </r>
  <r>
    <s v="October"/>
    <s v="IH34728"/>
    <d v="2022-10-21T00:00:00"/>
    <s v="Regular"/>
    <n v="72.25"/>
    <n v="19.03"/>
    <n v="5.48"/>
    <n v="96.76"/>
    <s v="Indiana"/>
    <x v="15"/>
    <n v="15701"/>
    <x v="2"/>
    <s v="In Hoc"/>
    <s v="C7"/>
    <x v="0"/>
    <m/>
    <x v="0"/>
    <m/>
    <m/>
    <x v="0"/>
    <m/>
    <m/>
  </r>
  <r>
    <s v="October"/>
    <s v="IH34681"/>
    <d v="2022-10-02T00:00:00"/>
    <s v="Deposit"/>
    <n v="50"/>
    <n v="0"/>
    <n v="0"/>
    <n v="50"/>
    <s v="null"/>
    <x v="1"/>
    <s v="null"/>
    <x v="1"/>
    <s v="In Hoc"/>
    <s v="C7"/>
    <x v="1"/>
    <m/>
    <x v="1"/>
    <m/>
    <m/>
    <x v="0"/>
    <m/>
    <m/>
  </r>
  <r>
    <s v="November"/>
    <s v="IH34789"/>
    <d v="2022-11-14T00:00:00"/>
    <s v="Regular"/>
    <n v="0"/>
    <n v="0"/>
    <n v="0"/>
    <n v="0"/>
    <s v="Las Vegas"/>
    <x v="21"/>
    <n v="89149"/>
    <x v="2"/>
    <s v="In Hoc"/>
    <s v="C7"/>
    <x v="0"/>
    <m/>
    <x v="0"/>
    <m/>
    <m/>
    <x v="0"/>
    <m/>
    <m/>
  </r>
  <r>
    <s v="October"/>
    <s v="IH34750"/>
    <d v="2022-10-26T00:00:00"/>
    <s v="Regular"/>
    <n v="0"/>
    <n v="0"/>
    <n v="0"/>
    <n v="0"/>
    <s v="Helena"/>
    <x v="17"/>
    <n v="72342"/>
    <x v="2"/>
    <s v="In Hoc"/>
    <s v="C7"/>
    <x v="0"/>
    <m/>
    <x v="0"/>
    <m/>
    <m/>
    <x v="0"/>
    <m/>
    <m/>
  </r>
  <r>
    <s v="October"/>
    <s v="IH34736"/>
    <d v="2022-10-23T00:00:00"/>
    <s v="Regular"/>
    <n v="0"/>
    <n v="0"/>
    <n v="0"/>
    <n v="0"/>
    <s v="Encino"/>
    <x v="9"/>
    <n v="91436"/>
    <x v="2"/>
    <s v="In Hoc"/>
    <s v="C7"/>
    <x v="1"/>
    <n v="0"/>
    <x v="0"/>
    <n v="9.5000000000000001E-2"/>
    <n v="0"/>
    <x v="5"/>
    <n v="0"/>
    <n v="0"/>
  </r>
  <r>
    <s v="December"/>
    <s v="IH34939"/>
    <d v="2022-12-22T00:00:00"/>
    <s v="Refund"/>
    <n v="-354"/>
    <n v="-48.66"/>
    <n v="-28.19"/>
    <n v="-430.85"/>
    <s v="Flowery Branch"/>
    <x v="7"/>
    <n v="30542"/>
    <x v="2"/>
    <s v="In Hoc"/>
    <s v="C7"/>
    <x v="0"/>
    <m/>
    <x v="0"/>
    <m/>
    <m/>
    <x v="0"/>
    <m/>
    <m/>
  </r>
  <r>
    <s v="December"/>
    <s v="IH34944"/>
    <d v="2022-12-24T00:00:00"/>
    <s v="Regular"/>
    <n v="0"/>
    <n v="0"/>
    <n v="0"/>
    <n v="0"/>
    <s v="Dallas"/>
    <x v="11"/>
    <n v="75238"/>
    <x v="2"/>
    <s v="In Hoc"/>
    <s v="C7"/>
    <x v="0"/>
    <m/>
    <x v="0"/>
    <m/>
    <m/>
    <x v="0"/>
    <m/>
    <m/>
  </r>
  <r>
    <s v="December"/>
    <s v="IH34866"/>
    <d v="2022-12-11T00:00:00"/>
    <s v="Regular"/>
    <n v="125"/>
    <n v="25.1"/>
    <n v="9"/>
    <n v="159.1"/>
    <s v="Grosse Pointe Park"/>
    <x v="19"/>
    <n v="48230"/>
    <x v="2"/>
    <s v="In Hoc"/>
    <s v="C7"/>
    <x v="0"/>
    <m/>
    <x v="0"/>
    <m/>
    <m/>
    <x v="0"/>
    <m/>
    <m/>
  </r>
  <r>
    <s v="December"/>
    <s v="IH34861"/>
    <d v="2022-12-09T00:00:00"/>
    <s v="Regular"/>
    <n v="160"/>
    <n v="21.56"/>
    <n v="12.71"/>
    <n v="194.27"/>
    <s v="Grainger"/>
    <x v="18"/>
    <n v="46530"/>
    <x v="2"/>
    <s v="In Hoc"/>
    <s v="C7"/>
    <x v="0"/>
    <m/>
    <x v="0"/>
    <m/>
    <m/>
    <x v="0"/>
    <m/>
    <m/>
  </r>
  <r>
    <s v="December"/>
    <s v="IH34949"/>
    <d v="2022-12-28T00:00:00"/>
    <s v="Regular"/>
    <n v="0"/>
    <n v="0"/>
    <n v="0"/>
    <n v="0"/>
    <s v="Cynthiana"/>
    <x v="20"/>
    <n v="41031"/>
    <x v="2"/>
    <s v="In Hoc"/>
    <s v="C7"/>
    <x v="0"/>
    <m/>
    <x v="0"/>
    <m/>
    <m/>
    <x v="0"/>
    <m/>
    <m/>
  </r>
  <r>
    <s v="December"/>
    <s v="IH34930"/>
    <d v="2022-12-20T00:00:00"/>
    <s v="Regular"/>
    <n v="295"/>
    <n v="35.99"/>
    <n v="28.74"/>
    <n v="359.73"/>
    <s v="Concord"/>
    <x v="9"/>
    <n v="94519"/>
    <x v="2"/>
    <s v="In Hoc"/>
    <s v="C7"/>
    <x v="1"/>
    <n v="295"/>
    <x v="0"/>
    <n v="9.7500000000000003E-2"/>
    <n v="28.762499999999999"/>
    <x v="12"/>
    <n v="28.74"/>
    <n v="2.2500000000000853E-2"/>
  </r>
  <r>
    <s v="November"/>
    <s v="IH34806"/>
    <d v="2022-11-21T00:00:00"/>
    <s v="Regular"/>
    <n v="0"/>
    <n v="0"/>
    <n v="0"/>
    <n v="0"/>
    <s v="Murray"/>
    <x v="20"/>
    <n v="42071"/>
    <x v="2"/>
    <s v="In Hoc"/>
    <s v="C7"/>
    <x v="0"/>
    <m/>
    <x v="0"/>
    <m/>
    <m/>
    <x v="0"/>
    <m/>
    <m/>
  </r>
  <r>
    <s v="October"/>
    <s v="IH34729"/>
    <d v="2022-10-21T00:00:00"/>
    <s v="Regular"/>
    <n v="280.5"/>
    <n v="28.09"/>
    <n v="24.69"/>
    <n v="333.28"/>
    <s v="Houston"/>
    <x v="11"/>
    <n v="77084"/>
    <x v="2"/>
    <s v="In Hoc"/>
    <s v="C7"/>
    <x v="0"/>
    <m/>
    <x v="0"/>
    <m/>
    <m/>
    <x v="0"/>
    <m/>
    <m/>
  </r>
  <r>
    <s v="December"/>
    <s v="IH34898"/>
    <d v="2022-12-15T00:00:00"/>
    <s v="Regular"/>
    <n v="835"/>
    <n v="86.68"/>
    <n v="0.27"/>
    <n v="921.95"/>
    <s v="Denver"/>
    <x v="27"/>
    <n v="80238"/>
    <x v="3"/>
    <s v="In Hoc"/>
    <s v="C7"/>
    <x v="1"/>
    <n v="835"/>
    <x v="0"/>
    <n v="7.7499999999999999E-2"/>
    <n v="64.712500000000006"/>
    <x v="2"/>
    <n v="0.27"/>
    <n v="64.44250000000001"/>
  </r>
  <r>
    <s v="December"/>
    <s v="IH34842"/>
    <d v="2022-12-04T00:00:00"/>
    <s v="Regular"/>
    <n v="295"/>
    <n v="33.32"/>
    <n v="30.37"/>
    <n v="358.69"/>
    <s v="Hendersonville"/>
    <x v="4"/>
    <n v="37075"/>
    <x v="0"/>
    <s v="In Hoc"/>
    <s v="C7"/>
    <x v="0"/>
    <m/>
    <x v="0"/>
    <m/>
    <m/>
    <x v="0"/>
    <m/>
    <m/>
  </r>
  <r>
    <s v="November"/>
    <s v="IH34816"/>
    <d v="2022-11-25T00:00:00"/>
    <s v="Regular"/>
    <n v="175.5"/>
    <n v="25.1"/>
    <n v="0"/>
    <n v="200.6"/>
    <s v="Tampa"/>
    <x v="12"/>
    <n v="33607"/>
    <x v="2"/>
    <s v="In Hoc"/>
    <s v="C7"/>
    <x v="0"/>
    <m/>
    <x v="0"/>
    <m/>
    <m/>
    <x v="0"/>
    <m/>
    <m/>
  </r>
  <r>
    <s v="December"/>
    <s v="IH34849"/>
    <d v="2022-12-05T00:00:00"/>
    <s v="Refund"/>
    <n v="-290"/>
    <n v="-37.75"/>
    <n v="-14.6"/>
    <n v="-342.35"/>
    <s v="Ruston"/>
    <x v="2"/>
    <s v="71270-2675"/>
    <x v="2"/>
    <s v="In Hoc"/>
    <s v="C7"/>
    <x v="0"/>
    <m/>
    <x v="0"/>
    <m/>
    <m/>
    <x v="0"/>
    <m/>
    <m/>
  </r>
  <r>
    <s v="December"/>
    <s v="IH34869"/>
    <d v="2022-12-12T00:00:00"/>
    <s v="Regular"/>
    <n v="170"/>
    <n v="25.1"/>
    <n v="9.02"/>
    <n v="204.12"/>
    <s v="Crozet"/>
    <x v="3"/>
    <n v="22932"/>
    <x v="0"/>
    <s v="In Hoc"/>
    <s v="C7"/>
    <x v="0"/>
    <m/>
    <x v="0"/>
    <m/>
    <m/>
    <x v="0"/>
    <m/>
    <m/>
  </r>
  <r>
    <s v="December"/>
    <s v="IH34905"/>
    <d v="2022-12-15T00:00:00"/>
    <s v="Regular"/>
    <n v="125"/>
    <n v="25.1"/>
    <n v="9.94"/>
    <n v="160.04"/>
    <s v="Chester"/>
    <x v="14"/>
    <n v="7930"/>
    <x v="0"/>
    <s v="In Hoc"/>
    <s v="C7"/>
    <x v="0"/>
    <m/>
    <x v="0"/>
    <m/>
    <m/>
    <x v="0"/>
    <m/>
    <m/>
  </r>
  <r>
    <s v="November"/>
    <s v="IH34825"/>
    <d v="2022-11-29T00:00:00"/>
    <s v="Regular"/>
    <n v="277.5"/>
    <n v="33.32"/>
    <n v="0"/>
    <n v="310.82"/>
    <s v="Venice"/>
    <x v="12"/>
    <n v="34285"/>
    <x v="2"/>
    <s v="In Hoc"/>
    <s v="C7"/>
    <x v="0"/>
    <m/>
    <x v="0"/>
    <m/>
    <m/>
    <x v="0"/>
    <m/>
    <m/>
  </r>
  <r>
    <s v="October"/>
    <s v="IH34710"/>
    <d v="2022-10-13T00:00:00"/>
    <s v="Regular"/>
    <n v="354"/>
    <n v="48.66"/>
    <n v="0"/>
    <n v="402.66"/>
    <s v="Kansas City"/>
    <x v="16"/>
    <n v="64106"/>
    <x v="2"/>
    <s v="In Hoc"/>
    <s v="C7"/>
    <x v="0"/>
    <m/>
    <x v="0"/>
    <m/>
    <m/>
    <x v="0"/>
    <m/>
    <m/>
  </r>
  <r>
    <s v="December"/>
    <s v="IH34945"/>
    <d v="2022-12-24T00:00:00"/>
    <s v="Deposit"/>
    <n v="50"/>
    <n v="0"/>
    <n v="0"/>
    <n v="50"/>
    <s v="null"/>
    <x v="1"/>
    <s v="null"/>
    <x v="1"/>
    <s v="In Hoc"/>
    <s v="C7"/>
    <x v="1"/>
    <m/>
    <x v="1"/>
    <m/>
    <m/>
    <x v="0"/>
    <m/>
    <m/>
  </r>
  <r>
    <s v="October"/>
    <s v="IH34708"/>
    <d v="2022-10-13T00:00:00"/>
    <s v="Regular"/>
    <n v="354"/>
    <n v="48.66"/>
    <n v="24.16"/>
    <n v="426.82"/>
    <s v="Bardstown"/>
    <x v="20"/>
    <n v="40004"/>
    <x v="2"/>
    <s v="In Hoc"/>
    <s v="C7"/>
    <x v="0"/>
    <m/>
    <x v="0"/>
    <m/>
    <m/>
    <x v="0"/>
    <m/>
    <m/>
  </r>
  <r>
    <s v="October"/>
    <s v="IH34697"/>
    <d v="2022-10-12T00:00:00"/>
    <s v="Regular"/>
    <n v="354"/>
    <n v="48.66"/>
    <n v="28.19"/>
    <n v="430.85"/>
    <s v="Belden"/>
    <x v="13"/>
    <n v="38826"/>
    <x v="3"/>
    <s v="In Hoc"/>
    <s v="C7"/>
    <x v="1"/>
    <n v="354"/>
    <x v="0"/>
    <n v="7.7499999999999999E-2"/>
    <n v="27.434999999999999"/>
    <x v="2"/>
    <n v="28.19"/>
    <n v="-0.75500000000000256"/>
  </r>
  <r>
    <s v="October"/>
    <s v="IH34756"/>
    <d v="2022-10-30T00:00:00"/>
    <s v="Regular"/>
    <n v="65"/>
    <n v="19.03"/>
    <n v="0"/>
    <n v="84.03"/>
    <s v="Chesterfield"/>
    <x v="16"/>
    <n v="63017"/>
    <x v="2"/>
    <s v="In Hoc"/>
    <s v="C7"/>
    <x v="0"/>
    <m/>
    <x v="0"/>
    <m/>
    <m/>
    <x v="0"/>
    <m/>
    <m/>
  </r>
  <r>
    <s v="December"/>
    <s v="IH34840"/>
    <d v="2022-12-02T00:00:00"/>
    <s v="Regular"/>
    <n v="65"/>
    <n v="20.59"/>
    <n v="5.98"/>
    <n v="91.57"/>
    <s v="Bellevue"/>
    <x v="38"/>
    <n v="68123"/>
    <x v="2"/>
    <s v="In Hoc"/>
    <s v="C7"/>
    <x v="0"/>
    <m/>
    <x v="0"/>
    <m/>
    <m/>
    <x v="0"/>
    <m/>
    <m/>
  </r>
  <r>
    <s v="November"/>
    <s v="IH34771"/>
    <d v="2022-11-03T00:00:00"/>
    <s v="Regular"/>
    <n v="0"/>
    <n v="0"/>
    <n v="0"/>
    <n v="0"/>
    <s v="Davidson"/>
    <x v="0"/>
    <n v="28036"/>
    <x v="2"/>
    <s v="In Hoc"/>
    <s v="C7"/>
    <x v="0"/>
    <m/>
    <x v="0"/>
    <m/>
    <m/>
    <x v="0"/>
    <m/>
    <m/>
  </r>
  <r>
    <s v="October"/>
    <s v="IH34677"/>
    <d v="2022-10-02T00:00:00"/>
    <s v="Regular"/>
    <n v="354"/>
    <n v="39.270000000000003"/>
    <n v="0.27"/>
    <n v="393.54"/>
    <s v="Denver"/>
    <x v="27"/>
    <n v="80206"/>
    <x v="2"/>
    <s v="In Hoc"/>
    <s v="C7"/>
    <x v="0"/>
    <m/>
    <x v="0"/>
    <m/>
    <m/>
    <x v="0"/>
    <m/>
    <m/>
  </r>
  <r>
    <s v="December"/>
    <s v="IH34915"/>
    <d v="2022-12-18T00:00:00"/>
    <s v="Regular"/>
    <n v="125"/>
    <n v="23.66"/>
    <n v="11.9"/>
    <n v="160.56"/>
    <s v="San Antonio"/>
    <x v="11"/>
    <n v="78223"/>
    <x v="2"/>
    <s v="In Hoc"/>
    <s v="C7"/>
    <x v="0"/>
    <m/>
    <x v="0"/>
    <m/>
    <m/>
    <x v="0"/>
    <m/>
    <m/>
  </r>
  <r>
    <s v="November"/>
    <s v="IH34813"/>
    <d v="2022-11-23T00:00:00"/>
    <s v="Regular"/>
    <n v="295"/>
    <n v="35.99"/>
    <n v="22.86"/>
    <n v="353.85"/>
    <s v="San Clemente"/>
    <x v="9"/>
    <n v="92673"/>
    <x v="2"/>
    <s v="In Hoc"/>
    <s v="C7"/>
    <x v="1"/>
    <n v="295"/>
    <x v="0"/>
    <n v="7.7499999999999999E-2"/>
    <n v="22.862500000000001"/>
    <x v="8"/>
    <n v="22.86"/>
    <n v="2.500000000001279E-3"/>
  </r>
  <r>
    <s v="October"/>
    <s v="IH34752"/>
    <d v="2022-10-27T00:00:00"/>
    <s v="Regular"/>
    <n v="0"/>
    <n v="0"/>
    <n v="0"/>
    <n v="0"/>
    <s v="Rancho Cucamonga"/>
    <x v="9"/>
    <n v="91739"/>
    <x v="2"/>
    <s v="In Hoc"/>
    <s v="C7"/>
    <x v="1"/>
    <n v="0"/>
    <x v="0"/>
    <n v="7.7499999999999999E-2"/>
    <n v="0"/>
    <x v="7"/>
    <n v="0"/>
    <n v="0"/>
  </r>
  <r>
    <s v="October"/>
    <s v="IH34712"/>
    <d v="2022-10-13T00:00:00"/>
    <s v="Regular"/>
    <n v="283"/>
    <n v="46.63"/>
    <n v="18.13"/>
    <n v="347.76"/>
    <s v="Pleasant Prairie"/>
    <x v="29"/>
    <n v="53158"/>
    <x v="2"/>
    <s v="In Hoc"/>
    <s v="C7"/>
    <x v="0"/>
    <m/>
    <x v="0"/>
    <m/>
    <m/>
    <x v="0"/>
    <m/>
    <m/>
  </r>
  <r>
    <s v="October"/>
    <s v="IH34714"/>
    <d v="2022-10-13T00:00:00"/>
    <s v="Refund"/>
    <n v="-210"/>
    <n v="-29.86"/>
    <n v="-23.39"/>
    <n v="-263.25"/>
    <s v="Brentwood"/>
    <x v="4"/>
    <n v="37027"/>
    <x v="2"/>
    <s v="In Hoc"/>
    <s v="C7"/>
    <x v="0"/>
    <m/>
    <x v="0"/>
    <m/>
    <m/>
    <x v="0"/>
    <m/>
    <m/>
  </r>
  <r>
    <s v="November"/>
    <s v="IH34785"/>
    <d v="2022-11-10T00:00:00"/>
    <s v="Regular"/>
    <n v="0"/>
    <n v="0"/>
    <n v="0"/>
    <n v="0"/>
    <s v="Commerce Charter Township"/>
    <x v="19"/>
    <n v="48382"/>
    <x v="0"/>
    <s v="In Hoc"/>
    <s v="C7"/>
    <x v="0"/>
    <m/>
    <x v="0"/>
    <m/>
    <m/>
    <x v="0"/>
    <m/>
    <m/>
  </r>
  <r>
    <s v="November"/>
    <s v="IH34826"/>
    <d v="2022-11-29T00:00:00"/>
    <s v="Regular"/>
    <n v="0"/>
    <n v="0"/>
    <n v="0"/>
    <n v="0"/>
    <s v="juneau"/>
    <x v="49"/>
    <n v="99801"/>
    <x v="2"/>
    <s v="In Hoc"/>
    <s v="C7"/>
    <x v="0"/>
    <m/>
    <x v="0"/>
    <m/>
    <m/>
    <x v="0"/>
    <m/>
    <m/>
  </r>
  <r>
    <s v="November"/>
    <s v="IH34793"/>
    <d v="2022-11-15T00:00:00"/>
    <s v="Regular"/>
    <n v="160"/>
    <n v="29.86"/>
    <n v="13.28"/>
    <n v="203.14"/>
    <s v="Carmel"/>
    <x v="18"/>
    <n v="46032"/>
    <x v="2"/>
    <s v="In Hoc"/>
    <s v="C7"/>
    <x v="0"/>
    <m/>
    <x v="0"/>
    <m/>
    <m/>
    <x v="0"/>
    <m/>
    <m/>
  </r>
  <r>
    <s v="December"/>
    <s v="IH34860"/>
    <d v="2022-12-09T00:00:00"/>
    <s v="Regular"/>
    <n v="445"/>
    <n v="50.76"/>
    <n v="26.69"/>
    <n v="522.45000000000005"/>
    <s v="Great Falls"/>
    <x v="3"/>
    <n v="22066"/>
    <x v="0"/>
    <s v="In Hoc"/>
    <s v="C7"/>
    <x v="0"/>
    <m/>
    <x v="0"/>
    <m/>
    <m/>
    <x v="0"/>
    <m/>
    <m/>
  </r>
  <r>
    <s v="November"/>
    <s v="IH34770"/>
    <d v="2022-11-03T00:00:00"/>
    <s v="Deposit"/>
    <n v="50"/>
    <n v="0"/>
    <n v="0"/>
    <n v="50"/>
    <s v="null"/>
    <x v="1"/>
    <s v="null"/>
    <x v="1"/>
    <s v="In Hoc"/>
    <s v="C7"/>
    <x v="1"/>
    <m/>
    <x v="1"/>
    <m/>
    <m/>
    <x v="0"/>
    <m/>
    <m/>
  </r>
  <r>
    <s v="October"/>
    <s v="IH34706"/>
    <d v="2022-10-12T00:00:00"/>
    <s v="Regular"/>
    <n v="354"/>
    <n v="48.66"/>
    <n v="37.25"/>
    <n v="439.91"/>
    <s v="Piney Flats"/>
    <x v="4"/>
    <n v="37686"/>
    <x v="2"/>
    <s v="In Hoc"/>
    <s v="C7"/>
    <x v="0"/>
    <m/>
    <x v="0"/>
    <m/>
    <m/>
    <x v="0"/>
    <m/>
    <m/>
  </r>
  <r>
    <s v="December"/>
    <s v="IH34950"/>
    <d v="2022-12-28T00:00:00"/>
    <s v="Regular"/>
    <n v="370.02"/>
    <n v="34.43"/>
    <n v="32.35"/>
    <n v="436.8"/>
    <s v="Fulshear"/>
    <x v="11"/>
    <n v="77441"/>
    <x v="3"/>
    <s v="In Hoc"/>
    <s v="C7"/>
    <x v="1"/>
    <n v="370.02"/>
    <x v="0"/>
    <n v="7.7499999999999999E-2"/>
    <n v="28.676549999999999"/>
    <x v="2"/>
    <n v="32.35"/>
    <n v="-3.6734500000000025"/>
  </r>
  <r>
    <s v="December"/>
    <s v="IH34883"/>
    <d v="2022-12-12T00:00:00"/>
    <s v="Regular"/>
    <n v="65"/>
    <n v="31.1"/>
    <n v="6.18"/>
    <n v="102.28"/>
    <s v="Los Angeles"/>
    <x v="9"/>
    <n v="90045"/>
    <x v="2"/>
    <s v="In Hoc"/>
    <s v="C7"/>
    <x v="1"/>
    <n v="65"/>
    <x v="0"/>
    <n v="9.5000000000000001E-2"/>
    <n v="6.1749999999999998"/>
    <x v="5"/>
    <n v="6.18"/>
    <n v="-4.9999999999998934E-3"/>
  </r>
  <r>
    <s v="November"/>
    <s v="IH34812"/>
    <d v="2022-11-23T00:00:00"/>
    <s v="Regular"/>
    <n v="330"/>
    <n v="37.75"/>
    <n v="0"/>
    <n v="367.75"/>
    <s v="Cedar Rapids"/>
    <x v="43"/>
    <n v="52403"/>
    <x v="0"/>
    <s v="In Hoc"/>
    <s v="C7"/>
    <x v="0"/>
    <m/>
    <x v="0"/>
    <m/>
    <m/>
    <x v="0"/>
    <m/>
    <m/>
  </r>
  <r>
    <s v="October"/>
    <s v="IH34738"/>
    <d v="2022-10-24T00:00:00"/>
    <s v="Regular"/>
    <n v="0"/>
    <n v="0"/>
    <n v="0"/>
    <n v="0"/>
    <s v="Granbury"/>
    <x v="11"/>
    <n v="76048"/>
    <x v="2"/>
    <s v="In Hoc"/>
    <s v="C7"/>
    <x v="0"/>
    <m/>
    <x v="0"/>
    <m/>
    <m/>
    <x v="0"/>
    <m/>
    <m/>
  </r>
  <r>
    <s v="December"/>
    <s v="IH34923"/>
    <d v="2022-12-19T00:00:00"/>
    <s v="Regular"/>
    <n v="125"/>
    <n v="25.1"/>
    <n v="9"/>
    <n v="159.1"/>
    <s v="Pinckney"/>
    <x v="19"/>
    <n v="48169"/>
    <x v="0"/>
    <s v="In Hoc"/>
    <s v="C7"/>
    <x v="0"/>
    <m/>
    <x v="0"/>
    <m/>
    <m/>
    <x v="0"/>
    <m/>
    <m/>
  </r>
  <r>
    <s v="October"/>
    <s v="IH34758"/>
    <d v="2022-10-31T00:00:00"/>
    <s v="Regular"/>
    <n v="0"/>
    <n v="0"/>
    <n v="0"/>
    <n v="0"/>
    <s v="Staten Island"/>
    <x v="5"/>
    <n v="10308"/>
    <x v="2"/>
    <s v="In Hoc"/>
    <s v="C7"/>
    <x v="0"/>
    <m/>
    <x v="0"/>
    <m/>
    <m/>
    <x v="0"/>
    <m/>
    <m/>
  </r>
  <r>
    <s v="October"/>
    <s v="IH34713"/>
    <d v="2022-10-13T00:00:00"/>
    <s v="Regular"/>
    <n v="210"/>
    <n v="28.85"/>
    <n v="16.27"/>
    <n v="255.12"/>
    <s v="LAGUNA NIGUEL"/>
    <x v="9"/>
    <n v="92677"/>
    <x v="2"/>
    <s v="In Hoc"/>
    <s v="C7"/>
    <x v="1"/>
    <n v="210"/>
    <x v="0"/>
    <n v="7.7499999999999999E-2"/>
    <n v="16.274999999999999"/>
    <x v="8"/>
    <n v="16.27"/>
    <n v="4.9999999999990052E-3"/>
  </r>
  <r>
    <s v="December"/>
    <s v="IH34855"/>
    <d v="2022-12-06T00:00:00"/>
    <s v="Regular"/>
    <n v="45"/>
    <n v="20.67"/>
    <n v="3.83"/>
    <n v="69.5"/>
    <s v="Windsor"/>
    <x v="9"/>
    <n v="95494"/>
    <x v="2"/>
    <s v="In Hoc"/>
    <s v="C7"/>
    <x v="1"/>
    <n v="45"/>
    <x v="0"/>
    <n v="8.5000000000000006E-2"/>
    <n v="3.8250000000000002"/>
    <x v="15"/>
    <n v="3.83"/>
    <n v="-4.9999999999998934E-3"/>
  </r>
  <r>
    <s v="October"/>
    <s v="IH34755"/>
    <d v="2022-10-30T00:00:00"/>
    <s v="Regular"/>
    <n v="195"/>
    <n v="29.86"/>
    <n v="20.8"/>
    <n v="245.66"/>
    <s v="knoxville"/>
    <x v="4"/>
    <n v="37922"/>
    <x v="2"/>
    <s v="In Hoc"/>
    <s v="C7"/>
    <x v="0"/>
    <m/>
    <x v="0"/>
    <m/>
    <m/>
    <x v="0"/>
    <m/>
    <m/>
  </r>
  <r>
    <s v="October"/>
    <s v="IH34725"/>
    <d v="2022-10-18T00:00:00"/>
    <s v="Deposit"/>
    <n v="50"/>
    <n v="0"/>
    <n v="0"/>
    <n v="50"/>
    <s v="null"/>
    <x v="1"/>
    <s v="null"/>
    <x v="1"/>
    <s v="In Hoc"/>
    <s v="C7"/>
    <x v="1"/>
    <m/>
    <x v="1"/>
    <m/>
    <m/>
    <x v="0"/>
    <m/>
    <m/>
  </r>
  <r>
    <s v="October"/>
    <s v="IH34687"/>
    <d v="2022-10-04T00:00:00"/>
    <s v="Regular"/>
    <n v="0"/>
    <n v="0"/>
    <n v="0"/>
    <n v="0"/>
    <s v="Edmond"/>
    <x v="40"/>
    <n v="73013"/>
    <x v="2"/>
    <s v="In Hoc"/>
    <s v="C7"/>
    <x v="0"/>
    <m/>
    <x v="0"/>
    <m/>
    <m/>
    <x v="0"/>
    <m/>
    <m/>
  </r>
  <r>
    <s v="December"/>
    <s v="IH34940"/>
    <d v="2022-12-22T00:00:00"/>
    <s v="Regular"/>
    <n v="514.95000000000005"/>
    <n v="0"/>
    <n v="0"/>
    <n v="514.95000000000005"/>
    <s v="Flowery Branch"/>
    <x v="7"/>
    <n v="30542"/>
    <x v="0"/>
    <s v="In Hoc"/>
    <s v="C7"/>
    <x v="0"/>
    <m/>
    <x v="0"/>
    <m/>
    <m/>
    <x v="0"/>
    <m/>
    <m/>
  </r>
  <r>
    <s v="October"/>
    <s v="IH34685"/>
    <d v="2022-10-04T00:00:00"/>
    <s v="Regular"/>
    <n v="354"/>
    <n v="48.66"/>
    <n v="24.16"/>
    <n v="426.82"/>
    <s v="Louisville"/>
    <x v="20"/>
    <n v="40202"/>
    <x v="2"/>
    <s v="In Hoc"/>
    <s v="C7"/>
    <x v="0"/>
    <m/>
    <x v="0"/>
    <m/>
    <m/>
    <x v="0"/>
    <m/>
    <m/>
  </r>
  <r>
    <s v="December"/>
    <s v="IH34907"/>
    <d v="2022-12-16T00:00:00"/>
    <s v="Regular"/>
    <n v="65"/>
    <n v="21.56"/>
    <n v="6.49"/>
    <n v="93.05"/>
    <s v="Upper Arlngtn"/>
    <x v="10"/>
    <n v="43221"/>
    <x v="0"/>
    <s v="In Hoc"/>
    <s v="C7"/>
    <x v="0"/>
    <m/>
    <x v="0"/>
    <m/>
    <m/>
    <x v="0"/>
    <m/>
    <m/>
  </r>
  <r>
    <s v="October"/>
    <s v="IH34682"/>
    <d v="2022-10-02T00:00:00"/>
    <s v="Deposit"/>
    <n v="50"/>
    <n v="0"/>
    <n v="0"/>
    <n v="50"/>
    <s v="null"/>
    <x v="1"/>
    <s v="null"/>
    <x v="1"/>
    <s v="In Hoc"/>
    <s v="C7"/>
    <x v="1"/>
    <m/>
    <x v="1"/>
    <m/>
    <m/>
    <x v="0"/>
    <m/>
    <m/>
  </r>
  <r>
    <s v="October"/>
    <s v="IH34737"/>
    <d v="2022-10-24T00:00:00"/>
    <s v="Deposit"/>
    <n v="50"/>
    <n v="0"/>
    <n v="0"/>
    <n v="50"/>
    <s v="null"/>
    <x v="1"/>
    <s v="null"/>
    <x v="1"/>
    <s v="In Hoc"/>
    <s v="C7"/>
    <x v="1"/>
    <m/>
    <x v="1"/>
    <m/>
    <m/>
    <x v="0"/>
    <m/>
    <m/>
  </r>
  <r>
    <s v="December"/>
    <s v="IH34856"/>
    <d v="2022-12-06T00:00:00"/>
    <s v="Regular"/>
    <n v="272"/>
    <n v="29.86"/>
    <n v="20.38"/>
    <n v="322.24"/>
    <s v="Vienna"/>
    <x v="10"/>
    <n v="44473"/>
    <x v="0"/>
    <s v="In Hoc"/>
    <s v="C7"/>
    <x v="0"/>
    <m/>
    <x v="0"/>
    <m/>
    <m/>
    <x v="0"/>
    <m/>
    <m/>
  </r>
  <r>
    <s v="December"/>
    <s v="IH34937"/>
    <d v="2022-12-21T00:00:00"/>
    <s v="Regular"/>
    <n v="170"/>
    <n v="25.4"/>
    <n v="13.17"/>
    <n v="208.57"/>
    <s v="Corona"/>
    <x v="9"/>
    <n v="92883"/>
    <x v="2"/>
    <s v="In Hoc"/>
    <s v="C7"/>
    <x v="1"/>
    <n v="170"/>
    <x v="0"/>
    <n v="8.7499999999999994E-2"/>
    <n v="14.874999999999998"/>
    <x v="4"/>
    <n v="13.17"/>
    <n v="1.7049999999999983"/>
  </r>
  <r>
    <s v="November"/>
    <s v="IH34788"/>
    <d v="2022-11-14T00:00:00"/>
    <s v="Regular"/>
    <n v="0"/>
    <n v="0"/>
    <n v="0"/>
    <n v="0"/>
    <s v="Las Vegas"/>
    <x v="21"/>
    <n v="89149"/>
    <x v="0"/>
    <s v="In Hoc"/>
    <s v="C7"/>
    <x v="0"/>
    <m/>
    <x v="0"/>
    <m/>
    <m/>
    <x v="0"/>
    <m/>
    <m/>
  </r>
  <r>
    <s v="October"/>
    <s v="IH34720"/>
    <d v="2022-10-14T00:00:00"/>
    <s v="Regular"/>
    <n v="354"/>
    <n v="43.23"/>
    <n v="30.17"/>
    <n v="427.4"/>
    <s v="Tulsa"/>
    <x v="40"/>
    <n v="74105"/>
    <x v="2"/>
    <s v="In Hoc"/>
    <s v="C7"/>
    <x v="0"/>
    <m/>
    <x v="0"/>
    <m/>
    <m/>
    <x v="0"/>
    <m/>
    <m/>
  </r>
  <r>
    <s v="October"/>
    <s v="IH34730"/>
    <d v="2022-10-21T00:00:00"/>
    <s v="Regular"/>
    <n v="98"/>
    <n v="19.98"/>
    <n v="8.43"/>
    <n v="126.41"/>
    <s v="Phoenix"/>
    <x v="24"/>
    <n v="85028"/>
    <x v="2"/>
    <s v="In Hoc"/>
    <s v="C7"/>
    <x v="0"/>
    <m/>
    <x v="0"/>
    <m/>
    <m/>
    <x v="0"/>
    <m/>
    <m/>
  </r>
  <r>
    <s v="December"/>
    <s v="IH34938"/>
    <d v="2022-12-22T00:00:00"/>
    <s v="Regular"/>
    <n v="95"/>
    <n v="19.03"/>
    <n v="0"/>
    <n v="114.03"/>
    <s v="Mobile"/>
    <x v="30"/>
    <n v="36606"/>
    <x v="3"/>
    <s v="In Hoc"/>
    <s v="C7"/>
    <x v="1"/>
    <n v="95"/>
    <x v="0"/>
    <n v="7.7499999999999999E-2"/>
    <n v="7.3624999999999998"/>
    <x v="2"/>
    <n v="0"/>
    <n v="7.3624999999999998"/>
  </r>
  <r>
    <s v="December"/>
    <s v="IH34892"/>
    <d v="2022-12-14T00:00:00"/>
    <s v="Regular"/>
    <n v="195"/>
    <n v="33.32"/>
    <n v="15.97"/>
    <n v="244.29"/>
    <s v="Griffin"/>
    <x v="7"/>
    <n v="30224"/>
    <x v="2"/>
    <s v="In Hoc"/>
    <s v="C7"/>
    <x v="0"/>
    <m/>
    <x v="0"/>
    <m/>
    <m/>
    <x v="0"/>
    <m/>
    <m/>
  </r>
  <r>
    <s v="November"/>
    <s v="IH34824"/>
    <d v="2022-11-29T00:00:00"/>
    <s v="Regular"/>
    <n v="0"/>
    <n v="0"/>
    <n v="0"/>
    <n v="0"/>
    <s v="Spartanburg"/>
    <x v="28"/>
    <n v="29306"/>
    <x v="2"/>
    <s v="In Hoc"/>
    <s v="C7"/>
    <x v="0"/>
    <m/>
    <x v="0"/>
    <m/>
    <m/>
    <x v="0"/>
    <m/>
    <m/>
  </r>
  <r>
    <s v="December"/>
    <s v="IH34941"/>
    <d v="2022-12-23T00:00:00"/>
    <s v="Regular"/>
    <n v="195"/>
    <n v="25.1"/>
    <n v="0"/>
    <n v="220.1"/>
    <s v="Chaska"/>
    <x v="23"/>
    <n v="55318"/>
    <x v="2"/>
    <s v="In Hoc"/>
    <s v="C7"/>
    <x v="0"/>
    <m/>
    <x v="0"/>
    <m/>
    <m/>
    <x v="0"/>
    <m/>
    <m/>
  </r>
  <r>
    <s v="November"/>
    <s v="IH34773"/>
    <d v="2022-11-03T00:00:00"/>
    <s v="Regular"/>
    <n v="0"/>
    <n v="0"/>
    <n v="0"/>
    <n v="0"/>
    <s v="Windermere"/>
    <x v="12"/>
    <n v="34786"/>
    <x v="2"/>
    <s v="In Hoc"/>
    <s v="C7"/>
    <x v="0"/>
    <m/>
    <x v="0"/>
    <m/>
    <m/>
    <x v="0"/>
    <m/>
    <m/>
  </r>
  <r>
    <s v="October"/>
    <s v="IH34695"/>
    <d v="2022-10-11T00:00:00"/>
    <s v="Regular"/>
    <n v="354"/>
    <n v="43.23"/>
    <n v="30.17"/>
    <n v="427.4"/>
    <s v="Tulsa"/>
    <x v="40"/>
    <n v="74136"/>
    <x v="2"/>
    <s v="In Hoc"/>
    <s v="C7"/>
    <x v="0"/>
    <m/>
    <x v="0"/>
    <m/>
    <m/>
    <x v="0"/>
    <m/>
    <m/>
  </r>
  <r>
    <s v="December"/>
    <s v="IH34889"/>
    <d v="2022-12-13T00:00:00"/>
    <s v="Regular"/>
    <n v="65"/>
    <n v="19.98"/>
    <n v="5.72"/>
    <n v="90.7"/>
    <s v="Goodyear"/>
    <x v="24"/>
    <n v="85395"/>
    <x v="2"/>
    <s v="In Hoc"/>
    <s v="C7"/>
    <x v="0"/>
    <m/>
    <x v="0"/>
    <m/>
    <m/>
    <x v="0"/>
    <m/>
    <m/>
  </r>
  <r>
    <s v="December"/>
    <s v="IH34894"/>
    <d v="2022-12-14T00:00:00"/>
    <s v="Regular"/>
    <n v="65"/>
    <n v="22.44"/>
    <n v="5.04"/>
    <n v="92.48"/>
    <s v="Fontana"/>
    <x v="9"/>
    <n v="92336"/>
    <x v="2"/>
    <s v="In Hoc"/>
    <s v="C7"/>
    <x v="1"/>
    <n v="65"/>
    <x v="0"/>
    <n v="7.7499999999999999E-2"/>
    <n v="5.0374999999999996"/>
    <x v="7"/>
    <n v="5.04"/>
    <n v="-2.5000000000003908E-3"/>
  </r>
  <r>
    <s v="October"/>
    <s v="IH34734"/>
    <d v="2022-10-23T00:00:00"/>
    <s v="Regular"/>
    <n v="480"/>
    <n v="43.23"/>
    <n v="41.86"/>
    <n v="565.09"/>
    <s v="Frisco"/>
    <x v="11"/>
    <n v="75033"/>
    <x v="2"/>
    <s v="In Hoc"/>
    <s v="C7"/>
    <x v="0"/>
    <m/>
    <x v="0"/>
    <m/>
    <m/>
    <x v="0"/>
    <m/>
    <m/>
  </r>
  <r>
    <s v="December"/>
    <s v="IH34854"/>
    <d v="2022-12-06T00:00:00"/>
    <s v="Regular"/>
    <n v="235.88"/>
    <n v="33.32"/>
    <n v="18.170000000000002"/>
    <n v="287.37"/>
    <s v="Loveland"/>
    <x v="10"/>
    <n v="45140"/>
    <x v="2"/>
    <s v="In Hoc"/>
    <s v="C7"/>
    <x v="0"/>
    <m/>
    <x v="0"/>
    <m/>
    <m/>
    <x v="0"/>
    <m/>
    <m/>
  </r>
  <r>
    <s v="November"/>
    <s v="IH34796"/>
    <d v="2022-11-15T00:00:00"/>
    <s v="Regular"/>
    <n v="204.99"/>
    <n v="25.1"/>
    <n v="22.44"/>
    <n v="252.53"/>
    <s v="Franklin"/>
    <x v="4"/>
    <n v="37064"/>
    <x v="2"/>
    <s v="In Hoc"/>
    <s v="C7"/>
    <x v="0"/>
    <m/>
    <x v="0"/>
    <m/>
    <m/>
    <x v="0"/>
    <m/>
    <m/>
  </r>
  <r>
    <s v="November"/>
    <s v="IH34823"/>
    <d v="2022-11-29T00:00:00"/>
    <s v="Regular"/>
    <n v="0"/>
    <n v="0"/>
    <n v="0"/>
    <n v="0"/>
    <s v="Columbia"/>
    <x v="4"/>
    <n v="38401"/>
    <x v="0"/>
    <s v="In Hoc"/>
    <s v="C7"/>
    <x v="0"/>
    <m/>
    <x v="0"/>
    <m/>
    <m/>
    <x v="0"/>
    <m/>
    <m/>
  </r>
  <r>
    <s v="December"/>
    <s v="IH34931"/>
    <d v="2022-12-21T00:00:00"/>
    <s v="Regular"/>
    <n v="65"/>
    <n v="20.67"/>
    <n v="6.01"/>
    <n v="91.68"/>
    <s v="Santa Rosa"/>
    <x v="9"/>
    <n v="95403"/>
    <x v="2"/>
    <s v="In Hoc"/>
    <s v="C7"/>
    <x v="1"/>
    <n v="65"/>
    <x v="0"/>
    <n v="9.2499999999999999E-2"/>
    <n v="6.0125000000000002"/>
    <x v="15"/>
    <n v="6.01"/>
    <n v="2.5000000000003908E-3"/>
  </r>
  <r>
    <s v="December"/>
    <s v="IH34865"/>
    <d v="2022-12-11T00:00:00"/>
    <s v="Regular"/>
    <n v="304"/>
    <n v="39.270000000000003"/>
    <n v="0.27"/>
    <n v="343.54"/>
    <s v="Colorado Springs"/>
    <x v="27"/>
    <n v="80906"/>
    <x v="0"/>
    <s v="In Hoc"/>
    <s v="C7"/>
    <x v="0"/>
    <m/>
    <x v="0"/>
    <m/>
    <m/>
    <x v="0"/>
    <m/>
    <m/>
  </r>
  <r>
    <s v="December"/>
    <s v="IH34929"/>
    <d v="2022-12-20T00:00:00"/>
    <s v="Refund"/>
    <n v="-195"/>
    <n v="-29.29"/>
    <n v="-19.02"/>
    <n v="-243.31"/>
    <s v="Concord"/>
    <x v="9"/>
    <n v="94519"/>
    <x v="3"/>
    <s v="In Hoc"/>
    <s v="C7"/>
    <x v="1"/>
    <n v="-195"/>
    <x v="0"/>
    <n v="9.7500000000000003E-2"/>
    <n v="-19.012499999999999"/>
    <x v="12"/>
    <n v="-19.02"/>
    <n v="7.5000000000002842E-3"/>
  </r>
  <r>
    <s v="December"/>
    <s v="IH34878"/>
    <d v="2022-12-12T00:00:00"/>
    <s v="Regular"/>
    <n v="195"/>
    <n v="30.83"/>
    <n v="18.07"/>
    <n v="243.9"/>
    <s v="Houston"/>
    <x v="11"/>
    <n v="77024"/>
    <x v="2"/>
    <s v="In Hoc"/>
    <s v="C7"/>
    <x v="0"/>
    <m/>
    <x v="0"/>
    <m/>
    <m/>
    <x v="0"/>
    <m/>
    <m/>
  </r>
  <r>
    <s v="December"/>
    <s v="IH34909"/>
    <d v="2022-12-16T00:00:00"/>
    <s v="Regular"/>
    <n v="0"/>
    <n v="0"/>
    <n v="0"/>
    <n v="0"/>
    <s v="Gansevoort"/>
    <x v="5"/>
    <n v="12831"/>
    <x v="2"/>
    <s v="In Hoc"/>
    <s v="C7"/>
    <x v="0"/>
    <m/>
    <x v="0"/>
    <m/>
    <m/>
    <x v="0"/>
    <m/>
    <m/>
  </r>
  <r>
    <s v="October"/>
    <s v="IH34739"/>
    <d v="2022-10-24T00:00:00"/>
    <s v="Regular"/>
    <n v="0"/>
    <n v="0"/>
    <n v="0"/>
    <n v="0"/>
    <s v="Ladera Ranch"/>
    <x v="9"/>
    <n v="92694"/>
    <x v="2"/>
    <s v="In Hoc"/>
    <s v="C7"/>
    <x v="1"/>
    <n v="0"/>
    <x v="0"/>
    <n v="7.7499999999999999E-2"/>
    <n v="0"/>
    <x v="8"/>
    <n v="0"/>
    <n v="0"/>
  </r>
  <r>
    <s v="December"/>
    <s v="IH34942"/>
    <d v="2022-12-23T00:00:00"/>
    <s v="Regular"/>
    <n v="350"/>
    <n v="37.75"/>
    <n v="0"/>
    <n v="387.75"/>
    <s v="Marshfield"/>
    <x v="25"/>
    <n v="2050"/>
    <x v="2"/>
    <s v="In Hoc"/>
    <s v="C7"/>
    <x v="0"/>
    <m/>
    <x v="0"/>
    <m/>
    <m/>
    <x v="0"/>
    <m/>
    <m/>
  </r>
  <r>
    <s v="October"/>
    <s v="IH34732"/>
    <d v="2022-10-22T00:00:00"/>
    <s v="Regular"/>
    <n v="0"/>
    <n v="0"/>
    <n v="0"/>
    <n v="0"/>
    <s v="Lakeland"/>
    <x v="12"/>
    <n v="33803"/>
    <x v="2"/>
    <s v="In Hoc"/>
    <s v="C7"/>
    <x v="0"/>
    <m/>
    <x v="0"/>
    <m/>
    <m/>
    <x v="0"/>
    <m/>
    <m/>
  </r>
  <r>
    <s v="December"/>
    <s v="IH34848"/>
    <d v="2022-12-05T00:00:00"/>
    <s v="Regular"/>
    <n v="65"/>
    <n v="21.56"/>
    <n v="5.41"/>
    <n v="91.97"/>
    <s v="SCHAUMBURG"/>
    <x v="22"/>
    <n v="60194"/>
    <x v="0"/>
    <s v="In Hoc"/>
    <s v="C7"/>
    <x v="0"/>
    <m/>
    <x v="0"/>
    <m/>
    <m/>
    <x v="0"/>
    <m/>
    <m/>
  </r>
  <r>
    <s v="October"/>
    <s v="IH34678"/>
    <d v="2022-10-02T00:00:00"/>
    <s v="Regular"/>
    <n v="345"/>
    <n v="46.63"/>
    <n v="21.54"/>
    <n v="413.17"/>
    <s v="Middleton"/>
    <x v="29"/>
    <n v="53562"/>
    <x v="0"/>
    <s v="In Hoc"/>
    <s v="C7"/>
    <x v="0"/>
    <m/>
    <x v="0"/>
    <m/>
    <m/>
    <x v="0"/>
    <m/>
    <m/>
  </r>
  <r>
    <s v="December"/>
    <s v="IH34835"/>
    <d v="2022-12-02T00:00:00"/>
    <s v="Regular"/>
    <n v="65"/>
    <n v="20.59"/>
    <n v="6.85"/>
    <n v="92.44"/>
    <s v="San Antonio"/>
    <x v="11"/>
    <n v="78247"/>
    <x v="2"/>
    <s v="In Hoc"/>
    <s v="C7"/>
    <x v="0"/>
    <m/>
    <x v="0"/>
    <m/>
    <m/>
    <x v="0"/>
    <m/>
    <m/>
  </r>
  <r>
    <s v="October"/>
    <s v="IH34717"/>
    <d v="2022-10-13T00:00:00"/>
    <s v="Regular"/>
    <n v="225"/>
    <n v="22.49"/>
    <n v="18.11"/>
    <n v="265.60000000000002"/>
    <s v="Scottsdale"/>
    <x v="24"/>
    <n v="85257"/>
    <x v="2"/>
    <s v="In Hoc"/>
    <s v="C7"/>
    <x v="0"/>
    <m/>
    <x v="0"/>
    <m/>
    <m/>
    <x v="0"/>
    <m/>
    <m/>
  </r>
  <r>
    <s v="December"/>
    <s v="IH34843"/>
    <d v="2022-12-04T00:00:00"/>
    <s v="Regular"/>
    <n v="445"/>
    <n v="40.71"/>
    <n v="41.38"/>
    <n v="527.09"/>
    <s v="BUCKEYE"/>
    <x v="24"/>
    <n v="85396"/>
    <x v="2"/>
    <s v="In Hoc"/>
    <s v="C7"/>
    <x v="0"/>
    <m/>
    <x v="0"/>
    <m/>
    <m/>
    <x v="0"/>
    <m/>
    <m/>
  </r>
  <r>
    <s v="November"/>
    <s v="IH34818"/>
    <d v="2022-11-26T00:00:00"/>
    <s v="Regular"/>
    <n v="98"/>
    <n v="21.56"/>
    <n v="0"/>
    <n v="119.56"/>
    <s v="Saint louis"/>
    <x v="16"/>
    <n v="63117"/>
    <x v="2"/>
    <s v="In Hoc"/>
    <s v="C7"/>
    <x v="0"/>
    <m/>
    <x v="0"/>
    <m/>
    <m/>
    <x v="0"/>
    <m/>
    <m/>
  </r>
  <r>
    <s v="December"/>
    <s v="IH34868"/>
    <d v="2022-12-12T00:00:00"/>
    <s v="Regular"/>
    <n v="385"/>
    <n v="48.66"/>
    <n v="27.1"/>
    <n v="460.76"/>
    <s v="Chicago"/>
    <x v="22"/>
    <n v="60610"/>
    <x v="0"/>
    <s v="In Hoc"/>
    <s v="C7"/>
    <x v="0"/>
    <m/>
    <x v="0"/>
    <m/>
    <m/>
    <x v="0"/>
    <m/>
    <m/>
  </r>
  <r>
    <s v="December"/>
    <s v="IH34832"/>
    <d v="2022-12-01T00:00:00"/>
    <s v="Regular"/>
    <n v="290"/>
    <n v="37.75"/>
    <n v="14.6"/>
    <n v="342.35"/>
    <s v="Ruston"/>
    <x v="2"/>
    <s v="71270-2675"/>
    <x v="3"/>
    <s v="In Hoc"/>
    <s v="C7"/>
    <x v="1"/>
    <n v="290"/>
    <x v="0"/>
    <n v="7.7499999999999999E-2"/>
    <n v="22.475000000000001"/>
    <x v="2"/>
    <n v="14.6"/>
    <n v="7.8750000000000018"/>
  </r>
  <r>
    <s v="November"/>
    <s v="IH34791"/>
    <d v="2022-11-15T00:00:00"/>
    <s v="Regular"/>
    <n v="0"/>
    <n v="0"/>
    <n v="0"/>
    <n v="0"/>
    <s v="San Francisco"/>
    <x v="9"/>
    <n v="94131"/>
    <x v="2"/>
    <s v="In Hoc"/>
    <s v="C7"/>
    <x v="1"/>
    <n v="0"/>
    <x v="0"/>
    <n v="8.6300000000000002E-2"/>
    <n v="0"/>
    <x v="22"/>
    <n v="0"/>
    <n v="0"/>
  </r>
  <r>
    <s v="November"/>
    <s v="IH34790"/>
    <d v="2022-11-14T00:00:00"/>
    <s v="Regular"/>
    <n v="0"/>
    <n v="0"/>
    <n v="0"/>
    <n v="0"/>
    <s v="Little Rock"/>
    <x v="17"/>
    <n v="72201"/>
    <x v="2"/>
    <s v="In Hoc"/>
    <s v="C7"/>
    <x v="0"/>
    <m/>
    <x v="0"/>
    <m/>
    <m/>
    <x v="0"/>
    <m/>
    <m/>
  </r>
  <r>
    <s v="October"/>
    <s v="IH34709"/>
    <d v="2022-10-13T00:00:00"/>
    <s v="Regular"/>
    <n v="210"/>
    <n v="29.86"/>
    <n v="23.39"/>
    <n v="263.25"/>
    <s v="Brentwood"/>
    <x v="4"/>
    <n v="37027"/>
    <x v="2"/>
    <s v="In Hoc"/>
    <s v="C7"/>
    <x v="0"/>
    <m/>
    <x v="0"/>
    <m/>
    <m/>
    <x v="0"/>
    <m/>
    <m/>
  </r>
  <r>
    <s v="October"/>
    <s v="IH34751"/>
    <d v="2022-10-27T00:00:00"/>
    <s v="Regular"/>
    <n v="0"/>
    <n v="0"/>
    <n v="0"/>
    <n v="0"/>
    <s v="WINTER PARK"/>
    <x v="12"/>
    <n v="32789"/>
    <x v="2"/>
    <s v="In Hoc"/>
    <s v="C7"/>
    <x v="0"/>
    <m/>
    <x v="0"/>
    <m/>
    <m/>
    <x v="0"/>
    <m/>
    <m/>
  </r>
  <r>
    <s v="November"/>
    <s v="IH34830"/>
    <d v="2022-11-30T00:00:00"/>
    <s v="Regular"/>
    <n v="0"/>
    <n v="48.66"/>
    <n v="0"/>
    <n v="48.66"/>
    <s v="Ridgeland"/>
    <x v="13"/>
    <n v="39157"/>
    <x v="3"/>
    <s v="In Hoc"/>
    <s v="C7"/>
    <x v="1"/>
    <n v="0"/>
    <x v="0"/>
    <n v="7.7499999999999999E-2"/>
    <n v="0"/>
    <x v="2"/>
    <n v="0"/>
    <n v="0"/>
  </r>
  <r>
    <s v="October"/>
    <s v="IH34733"/>
    <d v="2022-10-23T00:00:00"/>
    <s v="Regular"/>
    <n v="330"/>
    <n v="43.23"/>
    <n v="29.86"/>
    <n v="403.09"/>
    <s v="Frisco"/>
    <x v="11"/>
    <n v="75033"/>
    <x v="2"/>
    <s v="In Hoc"/>
    <s v="C7"/>
    <x v="0"/>
    <m/>
    <x v="0"/>
    <m/>
    <m/>
    <x v="0"/>
    <m/>
    <m/>
  </r>
  <r>
    <s v="October"/>
    <s v="IH34690"/>
    <d v="2022-10-09T00:00:00"/>
    <s v="Regular"/>
    <n v="185"/>
    <n v="25.1"/>
    <n v="16.28"/>
    <n v="226.38"/>
    <s v="Johns Creek"/>
    <x v="7"/>
    <n v="30022"/>
    <x v="0"/>
    <s v="In Hoc"/>
    <s v="C7"/>
    <x v="0"/>
    <m/>
    <x v="0"/>
    <m/>
    <m/>
    <x v="0"/>
    <m/>
    <m/>
  </r>
  <r>
    <s v="November"/>
    <s v="IH34803"/>
    <d v="2022-11-17T00:00:00"/>
    <s v="Regular"/>
    <n v="708"/>
    <n v="88.7"/>
    <n v="89.97"/>
    <n v="886.67"/>
    <s v="Little Rock"/>
    <x v="17"/>
    <n v="72212"/>
    <x v="2"/>
    <s v="In Hoc"/>
    <s v="C7"/>
    <x v="0"/>
    <m/>
    <x v="0"/>
    <m/>
    <m/>
    <x v="0"/>
    <m/>
    <m/>
  </r>
  <r>
    <s v="December"/>
    <s v="IH34921"/>
    <d v="2022-12-19T00:00:00"/>
    <s v="Regular"/>
    <n v="125"/>
    <n v="22.49"/>
    <n v="0.27"/>
    <n v="147.76"/>
    <s v="Golden"/>
    <x v="27"/>
    <n v="80401"/>
    <x v="0"/>
    <s v="In Hoc"/>
    <s v="C7"/>
    <x v="0"/>
    <m/>
    <x v="0"/>
    <m/>
    <m/>
    <x v="0"/>
    <m/>
    <m/>
  </r>
  <r>
    <s v="November"/>
    <s v="IH34802"/>
    <d v="2022-11-17T00:00:00"/>
    <s v="Regular"/>
    <n v="114.99"/>
    <n v="23.66"/>
    <n v="9.8000000000000007"/>
    <n v="148.44999999999999"/>
    <s v="Tulsa"/>
    <x v="40"/>
    <n v="74105"/>
    <x v="2"/>
    <s v="In Hoc"/>
    <s v="C7"/>
    <x v="0"/>
    <m/>
    <x v="0"/>
    <m/>
    <m/>
    <x v="0"/>
    <m/>
    <m/>
  </r>
  <r>
    <s v="October"/>
    <s v="IH34680"/>
    <d v="2022-10-02T00:00:00"/>
    <s v="Deposit"/>
    <n v="50"/>
    <n v="0"/>
    <n v="0"/>
    <n v="50"/>
    <s v="null"/>
    <x v="1"/>
    <s v="null"/>
    <x v="1"/>
    <s v="In Hoc"/>
    <s v="C7"/>
    <x v="1"/>
    <m/>
    <x v="1"/>
    <m/>
    <m/>
    <x v="0"/>
    <m/>
    <m/>
  </r>
  <r>
    <s v="November"/>
    <s v="IH34767"/>
    <d v="2022-11-02T00:00:00"/>
    <s v="Regular"/>
    <n v="0"/>
    <n v="0"/>
    <n v="0"/>
    <n v="0"/>
    <s v="Laramie"/>
    <x v="45"/>
    <n v="82070"/>
    <x v="2"/>
    <s v="In Hoc"/>
    <s v="C7"/>
    <x v="0"/>
    <m/>
    <x v="0"/>
    <m/>
    <m/>
    <x v="0"/>
    <m/>
    <m/>
  </r>
  <r>
    <s v="October"/>
    <s v="IH34701"/>
    <d v="2022-10-12T00:00:00"/>
    <s v="Regular"/>
    <n v="354"/>
    <n v="43.23"/>
    <n v="31.78"/>
    <n v="429.01"/>
    <s v="STE 550-230"/>
    <x v="11"/>
    <n v="77077"/>
    <x v="2"/>
    <s v="In Hoc"/>
    <s v="C7"/>
    <x v="0"/>
    <m/>
    <x v="0"/>
    <m/>
    <m/>
    <x v="0"/>
    <m/>
    <m/>
  </r>
  <r>
    <s v="December"/>
    <s v="IH34934"/>
    <d v="2022-12-21T00:00:00"/>
    <s v="Regular"/>
    <n v="65"/>
    <n v="21.56"/>
    <n v="5.85"/>
    <n v="92.41"/>
    <s v="Chargrin Falls"/>
    <x v="10"/>
    <n v="44023"/>
    <x v="2"/>
    <s v="In Hoc"/>
    <s v="C7"/>
    <x v="0"/>
    <m/>
    <x v="0"/>
    <m/>
    <m/>
    <x v="0"/>
    <m/>
    <m/>
  </r>
  <r>
    <s v="November"/>
    <s v="IH34787"/>
    <d v="2022-11-12T00:00:00"/>
    <s v="Regular"/>
    <n v="0"/>
    <n v="0"/>
    <n v="0"/>
    <n v="0"/>
    <s v="Bloomington"/>
    <x v="22"/>
    <n v="61704"/>
    <x v="0"/>
    <s v="In Hoc"/>
    <s v="C7"/>
    <x v="0"/>
    <m/>
    <x v="0"/>
    <m/>
    <m/>
    <x v="0"/>
    <m/>
    <m/>
  </r>
  <r>
    <s v="November"/>
    <s v="IH34799"/>
    <d v="2022-11-17T00:00:00"/>
    <s v="Regular"/>
    <n v="127.5"/>
    <n v="21.56"/>
    <n v="10.44"/>
    <n v="159.5"/>
    <s v="Ridgeland"/>
    <x v="13"/>
    <n v="39157"/>
    <x v="3"/>
    <s v="In Hoc"/>
    <s v="C7"/>
    <x v="1"/>
    <n v="127.5"/>
    <x v="0"/>
    <n v="7.7499999999999999E-2"/>
    <n v="9.8812499999999996"/>
    <x v="2"/>
    <n v="10.44"/>
    <n v="-0.55874999999999986"/>
  </r>
  <r>
    <s v="October"/>
    <s v="IH34716"/>
    <d v="2022-10-13T00:00:00"/>
    <s v="Regular"/>
    <n v="300"/>
    <n v="42.43"/>
    <n v="16.5"/>
    <n v="358.93"/>
    <s v="MANCHESTER"/>
    <x v="37"/>
    <n v="4351"/>
    <x v="2"/>
    <s v="In Hoc"/>
    <s v="C7"/>
    <x v="0"/>
    <m/>
    <x v="0"/>
    <m/>
    <m/>
    <x v="0"/>
    <m/>
    <m/>
  </r>
  <r>
    <s v="October"/>
    <s v="IH34702"/>
    <d v="2022-10-12T00:00:00"/>
    <s v="Regular"/>
    <n v="354"/>
    <n v="48.66"/>
    <n v="0"/>
    <n v="402.66"/>
    <s v="Kansas City"/>
    <x v="16"/>
    <n v="64151"/>
    <x v="2"/>
    <s v="In Hoc"/>
    <s v="C7"/>
    <x v="0"/>
    <m/>
    <x v="0"/>
    <m/>
    <m/>
    <x v="0"/>
    <m/>
    <m/>
  </r>
  <r>
    <s v="December"/>
    <s v="IH34885"/>
    <d v="2022-12-13T00:00:00"/>
    <s v="Regular"/>
    <n v="65"/>
    <n v="21.56"/>
    <n v="0"/>
    <n v="86.56"/>
    <s v="Boca Raton"/>
    <x v="12"/>
    <n v="33486"/>
    <x v="2"/>
    <s v="In Hoc"/>
    <s v="C7"/>
    <x v="0"/>
    <m/>
    <x v="0"/>
    <m/>
    <m/>
    <x v="0"/>
    <m/>
    <m/>
  </r>
  <r>
    <s v="November"/>
    <s v="IH34810"/>
    <d v="2022-11-22T00:00:00"/>
    <s v="Regular"/>
    <n v="130"/>
    <n v="24.85"/>
    <n v="13.16"/>
    <n v="168.01"/>
    <s v="Vancouver"/>
    <x v="33"/>
    <n v="98683"/>
    <x v="2"/>
    <s v="In Hoc"/>
    <s v="C7"/>
    <x v="0"/>
    <m/>
    <x v="0"/>
    <m/>
    <m/>
    <x v="0"/>
    <m/>
    <m/>
  </r>
  <r>
    <s v="December"/>
    <s v="IH34928"/>
    <d v="2022-12-20T00:00:00"/>
    <s v="Regular"/>
    <n v="195"/>
    <n v="29.29"/>
    <n v="19.02"/>
    <n v="243.31"/>
    <s v="Concord"/>
    <x v="9"/>
    <n v="94519"/>
    <x v="3"/>
    <s v="In Hoc"/>
    <s v="C7"/>
    <x v="1"/>
    <n v="195"/>
    <x v="0"/>
    <n v="9.7500000000000003E-2"/>
    <n v="19.012499999999999"/>
    <x v="12"/>
    <n v="19.02"/>
    <n v="-7.5000000000002842E-3"/>
  </r>
  <r>
    <s v="November"/>
    <s v="IH34761"/>
    <d v="2022-11-01T00:00:00"/>
    <s v="Regular"/>
    <n v="0"/>
    <n v="0"/>
    <n v="0"/>
    <n v="0"/>
    <s v="Los Angeles"/>
    <x v="9"/>
    <n v="90066"/>
    <x v="2"/>
    <s v="In Hoc"/>
    <s v="C7"/>
    <x v="1"/>
    <n v="0"/>
    <x v="0"/>
    <n v="9.5000000000000001E-2"/>
    <n v="0"/>
    <x v="5"/>
    <n v="0"/>
    <n v="0"/>
  </r>
  <r>
    <s v="December"/>
    <s v="IH34918"/>
    <d v="2022-12-19T00:00:00"/>
    <s v="Regular"/>
    <n v="195"/>
    <n v="27.93"/>
    <n v="0.27"/>
    <n v="223.2"/>
    <s v="Centennial"/>
    <x v="27"/>
    <n v="80112"/>
    <x v="0"/>
    <s v="In Hoc"/>
    <s v="C7"/>
    <x v="0"/>
    <m/>
    <x v="0"/>
    <m/>
    <m/>
    <x v="0"/>
    <m/>
    <m/>
  </r>
  <r>
    <s v="December"/>
    <s v="IH34852"/>
    <d v="2022-12-06T00:00:00"/>
    <s v="Regular"/>
    <n v="125"/>
    <n v="25.1"/>
    <n v="4.82"/>
    <n v="154.91999999999999"/>
    <s v="Bedford"/>
    <x v="36"/>
    <n v="3110"/>
    <x v="2"/>
    <s v="In Hoc"/>
    <s v="C7"/>
    <x v="0"/>
    <m/>
    <x v="0"/>
    <m/>
    <m/>
    <x v="0"/>
    <m/>
    <m/>
  </r>
  <r>
    <s v="October"/>
    <s v="IH34692"/>
    <d v="2022-10-10T00:00:00"/>
    <s v="Regular"/>
    <n v="56"/>
    <n v="19.03"/>
    <n v="9.56"/>
    <n v="84.59"/>
    <s v="Helena"/>
    <x v="17"/>
    <n v="72342"/>
    <x v="2"/>
    <s v="In Hoc"/>
    <s v="C7"/>
    <x v="0"/>
    <m/>
    <x v="0"/>
    <m/>
    <m/>
    <x v="0"/>
    <m/>
    <m/>
  </r>
  <r>
    <s v="December"/>
    <s v="IH34859"/>
    <d v="2022-12-08T00:00:00"/>
    <s v="Deposit"/>
    <n v="50"/>
    <n v="0"/>
    <n v="0"/>
    <n v="50"/>
    <s v="null"/>
    <x v="1"/>
    <s v="null"/>
    <x v="1"/>
    <s v="In Hoc"/>
    <s v="C7"/>
    <x v="1"/>
    <m/>
    <x v="1"/>
    <m/>
    <m/>
    <x v="0"/>
    <m/>
    <m/>
  </r>
  <r>
    <s v="October"/>
    <s v="IH34707"/>
    <d v="2022-10-13T00:00:00"/>
    <s v="Regular"/>
    <n v="160"/>
    <n v="28.09"/>
    <n v="15.05"/>
    <n v="203.14"/>
    <s v="Houston"/>
    <x v="11"/>
    <n v="77008"/>
    <x v="2"/>
    <s v="In Hoc"/>
    <s v="C7"/>
    <x v="0"/>
    <m/>
    <x v="0"/>
    <m/>
    <m/>
    <x v="0"/>
    <m/>
    <m/>
  </r>
  <r>
    <s v="December"/>
    <s v="IH34871"/>
    <d v="2022-12-12T00:00:00"/>
    <s v="Regular"/>
    <n v="385"/>
    <n v="36.78"/>
    <n v="32.14"/>
    <n v="453.92"/>
    <s v="Fresno"/>
    <x v="9"/>
    <n v="93711"/>
    <x v="2"/>
    <s v="In Hoc"/>
    <s v="C7"/>
    <x v="1"/>
    <n v="385"/>
    <x v="0"/>
    <n v="8.3500000000000005E-2"/>
    <n v="32.147500000000001"/>
    <x v="14"/>
    <n v="32.14"/>
    <n v="7.5000000000002842E-3"/>
  </r>
  <r>
    <s v="November"/>
    <s v="IH34776"/>
    <d v="2022-11-04T00:00:00"/>
    <s v="Regular"/>
    <n v="0"/>
    <n v="0"/>
    <n v="0"/>
    <n v="0"/>
    <s v="Summit"/>
    <x v="14"/>
    <n v="7901"/>
    <x v="0"/>
    <s v="In Hoc"/>
    <s v="C7"/>
    <x v="0"/>
    <m/>
    <x v="0"/>
    <m/>
    <m/>
    <x v="0"/>
    <m/>
    <m/>
  </r>
  <r>
    <s v="October"/>
    <s v="IH34718"/>
    <d v="2022-10-13T00:00:00"/>
    <s v="Regular"/>
    <n v="318"/>
    <n v="48.66"/>
    <n v="22"/>
    <n v="388.66"/>
    <s v="Kingston"/>
    <x v="15"/>
    <n v="18704"/>
    <x v="2"/>
    <s v="In Hoc"/>
    <s v="C7"/>
    <x v="0"/>
    <m/>
    <x v="0"/>
    <m/>
    <m/>
    <x v="0"/>
    <m/>
    <m/>
  </r>
  <r>
    <s v="October"/>
    <s v="IH34741"/>
    <d v="2022-10-25T00:00:00"/>
    <s v="Regular"/>
    <n v="304"/>
    <n v="38.65"/>
    <n v="0"/>
    <n v="342.65"/>
    <s v="West linn"/>
    <x v="39"/>
    <n v="97068"/>
    <x v="2"/>
    <s v="In Hoc"/>
    <s v="C7"/>
    <x v="0"/>
    <m/>
    <x v="0"/>
    <m/>
    <m/>
    <x v="0"/>
    <m/>
    <m/>
  </r>
  <r>
    <s v="December"/>
    <s v="IH34936"/>
    <d v="2022-12-21T00:00:00"/>
    <s v="Regular"/>
    <n v="85"/>
    <n v="19.03"/>
    <n v="6.5"/>
    <n v="110.53"/>
    <s v="Chicago"/>
    <x v="22"/>
    <n v="60613"/>
    <x v="0"/>
    <s v="In Hoc"/>
    <s v="C7"/>
    <x v="0"/>
    <m/>
    <x v="0"/>
    <m/>
    <m/>
    <x v="0"/>
    <m/>
    <m/>
  </r>
  <r>
    <s v="November"/>
    <s v="IH34794"/>
    <d v="2022-11-15T00:00:00"/>
    <s v="Regular"/>
    <n v="160"/>
    <n v="29.86"/>
    <n v="18.510000000000002"/>
    <n v="208.37"/>
    <s v="Columbia"/>
    <x v="4"/>
    <n v="38401"/>
    <x v="2"/>
    <s v="In Hoc"/>
    <s v="C7"/>
    <x v="0"/>
    <m/>
    <x v="0"/>
    <m/>
    <m/>
    <x v="0"/>
    <m/>
    <m/>
  </r>
  <r>
    <s v="December"/>
    <s v="IH34927"/>
    <d v="2022-12-20T00:00:00"/>
    <s v="Regular"/>
    <n v="195"/>
    <n v="29.82"/>
    <n v="0"/>
    <n v="224.82"/>
    <s v="Portland"/>
    <x v="39"/>
    <n v="97205"/>
    <x v="2"/>
    <s v="In Hoc"/>
    <s v="C7"/>
    <x v="0"/>
    <m/>
    <x v="0"/>
    <m/>
    <m/>
    <x v="0"/>
    <m/>
    <m/>
  </r>
  <r>
    <s v="December"/>
    <s v="IH34935"/>
    <d v="2022-12-21T00:00:00"/>
    <s v="Regular"/>
    <n v="56"/>
    <n v="19.03"/>
    <n v="4.5"/>
    <n v="79.53"/>
    <s v="Indiana"/>
    <x v="15"/>
    <n v="15701"/>
    <x v="2"/>
    <s v="In Hoc"/>
    <s v="C7"/>
    <x v="0"/>
    <m/>
    <x v="0"/>
    <m/>
    <m/>
    <x v="0"/>
    <m/>
    <m/>
  </r>
  <r>
    <s v="December"/>
    <s v="IH34846"/>
    <d v="2022-12-05T00:00:00"/>
    <s v="Deposit"/>
    <n v="50"/>
    <n v="0"/>
    <n v="0"/>
    <n v="50"/>
    <s v="null"/>
    <x v="1"/>
    <s v="null"/>
    <x v="1"/>
    <s v="In Hoc"/>
    <s v="C7"/>
    <x v="1"/>
    <m/>
    <x v="1"/>
    <m/>
    <m/>
    <x v="0"/>
    <m/>
    <m/>
  </r>
  <r>
    <s v="December"/>
    <s v="IH34903"/>
    <d v="2022-12-15T00:00:00"/>
    <s v="Regular"/>
    <n v="195"/>
    <n v="29.29"/>
    <n v="20.97"/>
    <n v="245.26"/>
    <s v="San Leandro"/>
    <x v="9"/>
    <n v="94578"/>
    <x v="2"/>
    <s v="In Hoc"/>
    <s v="C7"/>
    <x v="1"/>
    <n v="195"/>
    <x v="0"/>
    <n v="0.1075"/>
    <n v="20.962499999999999"/>
    <x v="6"/>
    <n v="20.97"/>
    <n v="-7.5000000000002842E-3"/>
  </r>
  <r>
    <s v="December"/>
    <s v="IH34900"/>
    <d v="2022-12-15T00:00:00"/>
    <s v="Regular"/>
    <n v="295"/>
    <n v="46.63"/>
    <n v="32.83"/>
    <n v="374.46"/>
    <s v="Charleston"/>
    <x v="42"/>
    <n v="25301"/>
    <x v="0"/>
    <s v="In Hoc"/>
    <s v="C7"/>
    <x v="0"/>
    <m/>
    <x v="0"/>
    <m/>
    <m/>
    <x v="0"/>
    <m/>
    <m/>
  </r>
  <r>
    <s v="December"/>
    <s v="IH34904"/>
    <d v="2022-12-15T00:00:00"/>
    <s v="Regular"/>
    <n v="0"/>
    <n v="48.66"/>
    <n v="4.74"/>
    <n v="53.4"/>
    <s v="Mt. Juliet"/>
    <x v="4"/>
    <n v="37122"/>
    <x v="0"/>
    <s v="In Hoc"/>
    <s v="C7"/>
    <x v="0"/>
    <m/>
    <x v="0"/>
    <m/>
    <m/>
    <x v="0"/>
    <m/>
    <m/>
  </r>
  <r>
    <s v="December"/>
    <s v="IH34880"/>
    <d v="2022-12-12T00:00:00"/>
    <s v="Regular"/>
    <n v="640"/>
    <n v="76.23"/>
    <n v="54.54"/>
    <n v="770.77"/>
    <s v="Tulsa"/>
    <x v="40"/>
    <n v="74114"/>
    <x v="2"/>
    <s v="In Hoc"/>
    <s v="C7"/>
    <x v="0"/>
    <m/>
    <x v="0"/>
    <m/>
    <m/>
    <x v="0"/>
    <m/>
    <m/>
  </r>
  <r>
    <s v="December"/>
    <s v="IH34933"/>
    <d v="2022-12-21T00:00:00"/>
    <s v="Regular"/>
    <n v="0"/>
    <n v="0"/>
    <n v="0"/>
    <n v="0"/>
    <s v="Huntsville"/>
    <x v="30"/>
    <n v="35801"/>
    <x v="3"/>
    <s v="In Hoc"/>
    <s v="C7"/>
    <x v="1"/>
    <n v="0"/>
    <x v="0"/>
    <n v="7.7499999999999999E-2"/>
    <n v="0"/>
    <x v="2"/>
    <n v="0"/>
    <n v="0"/>
  </r>
  <r>
    <s v="December"/>
    <s v="IH34833"/>
    <d v="2022-12-01T00:00:00"/>
    <s v="Regular"/>
    <n v="100"/>
    <n v="20.59"/>
    <n v="9.35"/>
    <n v="129.94"/>
    <s v="Elk City"/>
    <x v="40"/>
    <n v="73644"/>
    <x v="2"/>
    <s v="In Hoc"/>
    <s v="C7"/>
    <x v="0"/>
    <m/>
    <x v="0"/>
    <m/>
    <m/>
    <x v="0"/>
    <m/>
    <m/>
  </r>
  <r>
    <s v="October"/>
    <s v="IH34689"/>
    <d v="2022-10-06T00:00:00"/>
    <s v="Regular"/>
    <n v="0"/>
    <n v="20.67"/>
    <n v="0"/>
    <n v="20.67"/>
    <s v="Rohnert Park"/>
    <x v="9"/>
    <n v="94928"/>
    <x v="2"/>
    <s v="In Hoc"/>
    <s v="C7"/>
    <x v="1"/>
    <n v="0"/>
    <x v="0"/>
    <n v="0.09"/>
    <n v="0"/>
    <x v="15"/>
    <n v="0"/>
    <n v="0"/>
  </r>
  <r>
    <s v="December"/>
    <s v="IH34887"/>
    <d v="2022-12-13T00:00:00"/>
    <s v="Regular"/>
    <n v="65"/>
    <n v="21.56"/>
    <n v="5.85"/>
    <n v="92.41"/>
    <s v="Chagrin Falls"/>
    <x v="10"/>
    <n v="44022"/>
    <x v="2"/>
    <s v="In Hoc"/>
    <s v="C7"/>
    <x v="0"/>
    <m/>
    <x v="0"/>
    <m/>
    <m/>
    <x v="0"/>
    <m/>
    <m/>
  </r>
  <r>
    <s v="October"/>
    <s v="IH34726"/>
    <d v="2022-10-19T00:00:00"/>
    <s v="Regular"/>
    <n v="154"/>
    <n v="29.86"/>
    <n v="13.32"/>
    <n v="197.18"/>
    <s v="Charlotte"/>
    <x v="0"/>
    <n v="28270"/>
    <x v="2"/>
    <s v="In Hoc"/>
    <s v="C7"/>
    <x v="0"/>
    <m/>
    <x v="0"/>
    <m/>
    <m/>
    <x v="0"/>
    <m/>
    <m/>
  </r>
  <r>
    <s v="October"/>
    <s v="IH34749"/>
    <d v="2022-10-26T00:00:00"/>
    <s v="Regular"/>
    <n v="0"/>
    <n v="0"/>
    <n v="0"/>
    <n v="0"/>
    <s v="Garden city"/>
    <x v="19"/>
    <n v="48135"/>
    <x v="2"/>
    <s v="In Hoc"/>
    <s v="C7"/>
    <x v="0"/>
    <m/>
    <x v="0"/>
    <m/>
    <m/>
    <x v="0"/>
    <m/>
    <m/>
  </r>
  <r>
    <s v="November"/>
    <s v="IH34769"/>
    <d v="2022-11-03T00:00:00"/>
    <s v="Regular"/>
    <n v="0"/>
    <n v="0"/>
    <n v="0"/>
    <n v="0"/>
    <s v="Piney Flats"/>
    <x v="4"/>
    <n v="37686"/>
    <x v="2"/>
    <s v="In Hoc"/>
    <s v="C7"/>
    <x v="0"/>
    <m/>
    <x v="0"/>
    <m/>
    <m/>
    <x v="0"/>
    <m/>
    <m/>
  </r>
  <r>
    <s v="October"/>
    <s v="IH34688"/>
    <d v="2022-10-04T00:00:00"/>
    <s v="Regular"/>
    <n v="229"/>
    <n v="29.86"/>
    <n v="23.3"/>
    <n v="282.16000000000003"/>
    <s v="Loudon"/>
    <x v="4"/>
    <n v="37774"/>
    <x v="2"/>
    <s v="In Hoc"/>
    <s v="C7"/>
    <x v="0"/>
    <m/>
    <x v="0"/>
    <m/>
    <m/>
    <x v="0"/>
    <m/>
    <m/>
  </r>
  <r>
    <s v="December"/>
    <s v="IH34863"/>
    <d v="2022-12-11T00:00:00"/>
    <s v="Regular"/>
    <n v="354"/>
    <n v="39.270000000000003"/>
    <n v="32.92"/>
    <n v="426.19"/>
    <s v="BUCKEYE"/>
    <x v="24"/>
    <n v="85396"/>
    <x v="0"/>
    <s v="In Hoc"/>
    <s v="C7"/>
    <x v="0"/>
    <m/>
    <x v="0"/>
    <m/>
    <m/>
    <x v="0"/>
    <m/>
    <m/>
  </r>
  <r>
    <s v="October"/>
    <s v="IH34731"/>
    <d v="2022-10-22T00:00:00"/>
    <s v="Regular"/>
    <n v="80"/>
    <n v="21.56"/>
    <n v="7.11"/>
    <n v="108.67"/>
    <s v="Avon"/>
    <x v="18"/>
    <n v="46123"/>
    <x v="2"/>
    <s v="In Hoc"/>
    <s v="C7"/>
    <x v="0"/>
    <m/>
    <x v="0"/>
    <m/>
    <m/>
    <x v="0"/>
    <m/>
    <m/>
  </r>
  <r>
    <s v="October"/>
    <s v="IH34699"/>
    <d v="2022-10-12T00:00:00"/>
    <s v="Regular"/>
    <n v="354"/>
    <n v="36.78"/>
    <n v="25.66"/>
    <n v="416.44"/>
    <s v="Thousand Oaks"/>
    <x v="9"/>
    <n v="91360"/>
    <x v="2"/>
    <s v="In Hoc"/>
    <s v="C7"/>
    <x v="1"/>
    <n v="354"/>
    <x v="0"/>
    <n v="7.2499999999999995E-2"/>
    <n v="25.664999999999999"/>
    <x v="3"/>
    <n v="25.66"/>
    <n v="4.9999999999990052E-3"/>
  </r>
  <r>
    <s v="December"/>
    <s v="IH34917"/>
    <d v="2022-12-19T00:00:00"/>
    <s v="Regular"/>
    <n v="195"/>
    <n v="27.93"/>
    <n v="0.27"/>
    <n v="223.2"/>
    <s v="Castle Rock"/>
    <x v="27"/>
    <n v="80108"/>
    <x v="0"/>
    <s v="In Hoc"/>
    <s v="C7"/>
    <x v="0"/>
    <m/>
    <x v="0"/>
    <m/>
    <m/>
    <x v="0"/>
    <m/>
    <m/>
  </r>
  <r>
    <s v="October"/>
    <s v="IH34745"/>
    <d v="2022-10-26T00:00:00"/>
    <s v="Regular"/>
    <n v="0"/>
    <n v="0"/>
    <n v="0"/>
    <n v="0"/>
    <s v="Noblesville"/>
    <x v="18"/>
    <n v="46062"/>
    <x v="2"/>
    <s v="In Hoc"/>
    <s v="C7"/>
    <x v="0"/>
    <m/>
    <x v="0"/>
    <m/>
    <m/>
    <x v="0"/>
    <m/>
    <m/>
  </r>
  <r>
    <s v="October"/>
    <s v="IH34742"/>
    <d v="2022-10-25T00:00:00"/>
    <s v="Regular"/>
    <n v="304"/>
    <n v="36.78"/>
    <n v="22.04"/>
    <n v="362.82"/>
    <s v="Lincoln"/>
    <x v="9"/>
    <s v="95648-8770"/>
    <x v="2"/>
    <s v="In Hoc"/>
    <s v="C7"/>
    <x v="1"/>
    <n v="304"/>
    <x v="0"/>
    <n v="7.2499999999999995E-2"/>
    <n v="22.04"/>
    <x v="18"/>
    <n v="22.04"/>
    <n v="0"/>
  </r>
  <r>
    <s v="October"/>
    <s v="IH34747"/>
    <d v="2022-10-26T00:00:00"/>
    <s v="Regular"/>
    <n v="304"/>
    <n v="48.66"/>
    <n v="24.69"/>
    <n v="377.35"/>
    <s v="Savannah"/>
    <x v="7"/>
    <n v="31411"/>
    <x v="0"/>
    <s v="In Hoc"/>
    <s v="C7"/>
    <x v="0"/>
    <m/>
    <x v="0"/>
    <m/>
    <m/>
    <x v="0"/>
    <m/>
    <m/>
  </r>
  <r>
    <s v="December"/>
    <s v="IH34932"/>
    <d v="2022-12-21T00:00:00"/>
    <s v="Regular"/>
    <n v="55"/>
    <n v="19.03"/>
    <n v="0"/>
    <n v="74.03"/>
    <s v="Hoover"/>
    <x v="30"/>
    <n v="35244"/>
    <x v="3"/>
    <s v="In Hoc"/>
    <s v="C7"/>
    <x v="1"/>
    <n v="55"/>
    <x v="0"/>
    <n v="7.7499999999999999E-2"/>
    <n v="4.2625000000000002"/>
    <x v="2"/>
    <n v="0"/>
    <n v="4.2625000000000002"/>
  </r>
  <r>
    <s v="October"/>
    <s v="IH34686"/>
    <d v="2022-10-04T00:00:00"/>
    <s v="Regular"/>
    <n v="354"/>
    <n v="38.42"/>
    <n v="40.22"/>
    <n v="432.64"/>
    <s v="Seattle"/>
    <x v="33"/>
    <n v="98105"/>
    <x v="2"/>
    <s v="In Hoc"/>
    <s v="C7"/>
    <x v="0"/>
    <m/>
    <x v="0"/>
    <m/>
    <m/>
    <x v="0"/>
    <m/>
    <m/>
  </r>
  <r>
    <s v="October"/>
    <s v="IH34757"/>
    <d v="2022-10-31T00:00:00"/>
    <s v="Regular"/>
    <n v="0"/>
    <n v="0"/>
    <n v="0"/>
    <n v="0"/>
    <s v="Little Rock"/>
    <x v="17"/>
    <n v="72201"/>
    <x v="2"/>
    <s v="In Hoc"/>
    <s v="C7"/>
    <x v="0"/>
    <m/>
    <x v="0"/>
    <m/>
    <m/>
    <x v="0"/>
    <m/>
    <m/>
  </r>
  <r>
    <s v="December"/>
    <s v="IH34862"/>
    <d v="2022-12-10T00:00:00"/>
    <s v="Regular"/>
    <n v="65"/>
    <n v="21.56"/>
    <n v="9.34"/>
    <n v="95.9"/>
    <s v="Rogers"/>
    <x v="17"/>
    <n v="72758"/>
    <x v="2"/>
    <s v="In Hoc"/>
    <s v="C7"/>
    <x v="0"/>
    <m/>
    <x v="0"/>
    <m/>
    <m/>
    <x v="0"/>
    <m/>
    <m/>
  </r>
  <r>
    <s v="December"/>
    <s v="IH34902"/>
    <d v="2022-12-15T00:00:00"/>
    <s v="Regular"/>
    <n v="65"/>
    <n v="21.56"/>
    <n v="3.9"/>
    <n v="90.46"/>
    <s v="NORFOLK"/>
    <x v="3"/>
    <n v="23505"/>
    <x v="0"/>
    <s v="In Hoc"/>
    <s v="C7"/>
    <x v="0"/>
    <m/>
    <x v="0"/>
    <m/>
    <m/>
    <x v="0"/>
    <m/>
    <m/>
  </r>
  <r>
    <s v="October"/>
    <s v="IH34700"/>
    <d v="2022-10-12T00:00:00"/>
    <s v="Regular"/>
    <n v="354"/>
    <n v="36.78"/>
    <n v="34.96"/>
    <n v="425.74"/>
    <s v="Redwood City"/>
    <x v="9"/>
    <n v="94063"/>
    <x v="2"/>
    <s v="In Hoc"/>
    <s v="C7"/>
    <x v="1"/>
    <n v="354"/>
    <x v="0"/>
    <n v="9.8799999999999999E-2"/>
    <n v="34.975200000000001"/>
    <x v="19"/>
    <n v="34.96"/>
    <n v="1.5200000000000102E-2"/>
  </r>
  <r>
    <s v="October"/>
    <s v="IH34740"/>
    <d v="2022-10-25T00:00:00"/>
    <s v="Deposit"/>
    <n v="50"/>
    <n v="0"/>
    <n v="0"/>
    <n v="50"/>
    <s v="null"/>
    <x v="1"/>
    <s v="null"/>
    <x v="1"/>
    <s v="In Hoc"/>
    <s v="C7"/>
    <x v="1"/>
    <m/>
    <x v="1"/>
    <m/>
    <m/>
    <x v="0"/>
    <m/>
    <m/>
  </r>
  <r>
    <s v="November"/>
    <s v="IH34801"/>
    <d v="2022-11-17T00:00:00"/>
    <s v="Regular"/>
    <n v="110"/>
    <n v="20.59"/>
    <n v="10.45"/>
    <n v="141.04"/>
    <s v="Houston"/>
    <x v="11"/>
    <n v="77082"/>
    <x v="2"/>
    <s v="In Hoc"/>
    <s v="C7"/>
    <x v="0"/>
    <m/>
    <x v="0"/>
    <m/>
    <m/>
    <x v="0"/>
    <m/>
    <m/>
  </r>
  <r>
    <s v="October"/>
    <s v="IH34723"/>
    <d v="2022-10-14T00:00:00"/>
    <s v="Refund"/>
    <n v="-354"/>
    <n v="-48.66"/>
    <n v="-25.17"/>
    <n v="-427.83"/>
    <s v="Gilberts"/>
    <x v="22"/>
    <s v="60136-4069"/>
    <x v="2"/>
    <s v="In Hoc"/>
    <s v="C7"/>
    <x v="0"/>
    <m/>
    <x v="0"/>
    <m/>
    <m/>
    <x v="0"/>
    <m/>
    <m/>
  </r>
  <r>
    <s v="November"/>
    <s v="IH34828"/>
    <d v="2022-11-30T00:00:00"/>
    <s v="Regular"/>
    <n v="0"/>
    <n v="0"/>
    <n v="0"/>
    <n v="0"/>
    <s v="Marietta"/>
    <x v="7"/>
    <s v="30064-4757"/>
    <x v="0"/>
    <s v="In Hoc"/>
    <s v="C7"/>
    <x v="0"/>
    <m/>
    <x v="0"/>
    <m/>
    <m/>
    <x v="0"/>
    <m/>
    <m/>
  </r>
  <r>
    <s v="December"/>
    <s v="IH34867"/>
    <d v="2022-12-12T00:00:00"/>
    <s v="Regular"/>
    <n v="385"/>
    <n v="39.270000000000003"/>
    <n v="33.11"/>
    <n v="457.38"/>
    <s v="Scottsdale"/>
    <x v="24"/>
    <n v="85254"/>
    <x v="3"/>
    <s v="In Hoc"/>
    <s v="C7"/>
    <x v="1"/>
    <n v="385"/>
    <x v="0"/>
    <n v="7.7499999999999999E-2"/>
    <n v="29.837499999999999"/>
    <x v="2"/>
    <n v="33.11"/>
    <n v="-3.2725000000000009"/>
  </r>
  <r>
    <s v="December"/>
    <s v="IH34899"/>
    <d v="2022-12-15T00:00:00"/>
    <s v="Regular"/>
    <n v="295"/>
    <n v="37.82"/>
    <n v="0.27"/>
    <n v="333.09"/>
    <s v="Commerce City"/>
    <x v="27"/>
    <n v="80022"/>
    <x v="0"/>
    <s v="In Hoc"/>
    <s v="C7"/>
    <x v="0"/>
    <m/>
    <x v="0"/>
    <m/>
    <m/>
    <x v="0"/>
    <m/>
    <m/>
  </r>
  <r>
    <s v="November"/>
    <s v="IH34809"/>
    <d v="2022-11-22T00:00:00"/>
    <s v="Regular"/>
    <n v="0"/>
    <n v="0"/>
    <n v="0"/>
    <n v="0"/>
    <s v="West Henrietta"/>
    <x v="25"/>
    <n v="2145"/>
    <x v="2"/>
    <s v="In Hoc"/>
    <s v="C7"/>
    <x v="0"/>
    <m/>
    <x v="0"/>
    <m/>
    <m/>
    <x v="0"/>
    <m/>
    <m/>
  </r>
  <r>
    <s v="October"/>
    <s v="IH34748"/>
    <d v="2022-10-26T00:00:00"/>
    <s v="Regular"/>
    <n v="0"/>
    <n v="0"/>
    <n v="0"/>
    <n v="0"/>
    <s v="Lees Summit"/>
    <x v="16"/>
    <n v="64064"/>
    <x v="2"/>
    <s v="In Hoc"/>
    <s v="C7"/>
    <x v="0"/>
    <m/>
    <x v="0"/>
    <m/>
    <m/>
    <x v="0"/>
    <m/>
    <m/>
  </r>
  <r>
    <s v="December"/>
    <s v="IH34895"/>
    <d v="2022-12-14T00:00:00"/>
    <s v="Regular"/>
    <n v="125"/>
    <n v="23.66"/>
    <n v="11.9"/>
    <n v="160.56"/>
    <s v="Austin"/>
    <x v="11"/>
    <n v="78730"/>
    <x v="2"/>
    <s v="In Hoc"/>
    <s v="C7"/>
    <x v="0"/>
    <m/>
    <x v="0"/>
    <m/>
    <m/>
    <x v="0"/>
    <m/>
    <m/>
  </r>
  <r>
    <s v="December"/>
    <s v="IH34943"/>
    <d v="2022-12-23T00:00:00"/>
    <s v="Deposit"/>
    <n v="50"/>
    <n v="0"/>
    <n v="0"/>
    <n v="50"/>
    <s v="null"/>
    <x v="1"/>
    <s v="null"/>
    <x v="1"/>
    <s v="In Hoc"/>
    <s v="C7"/>
    <x v="1"/>
    <m/>
    <x v="1"/>
    <m/>
    <m/>
    <x v="0"/>
    <m/>
    <m/>
  </r>
  <r>
    <s v="October"/>
    <s v="IH34715"/>
    <d v="2022-10-13T00:00:00"/>
    <s v="Regular"/>
    <n v="354"/>
    <n v="48.66"/>
    <n v="24.16"/>
    <n v="426.82"/>
    <s v="Bardstown"/>
    <x v="20"/>
    <n v="40004"/>
    <x v="2"/>
    <s v="In Hoc"/>
    <s v="C7"/>
    <x v="0"/>
    <m/>
    <x v="0"/>
    <m/>
    <m/>
    <x v="0"/>
    <m/>
    <m/>
  </r>
  <r>
    <s v="December"/>
    <s v="IH34831"/>
    <d v="2022-12-01T00:00:00"/>
    <s v="Regular"/>
    <n v="0"/>
    <n v="0"/>
    <n v="0"/>
    <n v="0"/>
    <s v="Scottsdale"/>
    <x v="24"/>
    <n v="85254"/>
    <x v="0"/>
    <s v="In Hoc"/>
    <s v="C7"/>
    <x v="0"/>
    <m/>
    <x v="0"/>
    <m/>
    <m/>
    <x v="0"/>
    <m/>
    <m/>
  </r>
  <r>
    <s v="December"/>
    <s v="IH34913"/>
    <d v="2022-12-18T00:00:00"/>
    <s v="Regular"/>
    <n v="125"/>
    <n v="25.1"/>
    <n v="10.51"/>
    <n v="160.61000000000001"/>
    <s v="Hanover"/>
    <x v="18"/>
    <n v="47243"/>
    <x v="2"/>
    <s v="In Hoc"/>
    <s v="C7"/>
    <x v="0"/>
    <m/>
    <x v="0"/>
    <m/>
    <m/>
    <x v="0"/>
    <m/>
    <m/>
  </r>
  <r>
    <s v="December"/>
    <s v="IH34946"/>
    <d v="2022-12-25T00:00:00"/>
    <s v="Regular"/>
    <n v="295"/>
    <n v="46.63"/>
    <n v="37.82"/>
    <n v="379.45"/>
    <s v="Marianna"/>
    <x v="17"/>
    <n v="72360"/>
    <x v="2"/>
    <s v="In Hoc"/>
    <s v="C7"/>
    <x v="0"/>
    <m/>
    <x v="0"/>
    <m/>
    <m/>
    <x v="0"/>
    <m/>
    <m/>
  </r>
  <r>
    <s v="October"/>
    <s v="IH34735"/>
    <d v="2022-10-23T00:00:00"/>
    <s v="Regular"/>
    <n v="344.5"/>
    <n v="43.23"/>
    <n v="31.02"/>
    <n v="418.75"/>
    <s v="Frisco"/>
    <x v="11"/>
    <n v="75033"/>
    <x v="2"/>
    <s v="In Hoc"/>
    <s v="C7"/>
    <x v="0"/>
    <m/>
    <x v="0"/>
    <m/>
    <m/>
    <x v="0"/>
    <m/>
    <m/>
  </r>
  <r>
    <s v="November"/>
    <s v="IH34760"/>
    <d v="2022-11-01T00:00:00"/>
    <s v="Regular"/>
    <n v="0"/>
    <n v="0"/>
    <n v="0"/>
    <n v="0"/>
    <s v="Albuquerque"/>
    <x v="35"/>
    <n v="87113"/>
    <x v="2"/>
    <s v="In Hoc"/>
    <s v="C7"/>
    <x v="0"/>
    <m/>
    <x v="0"/>
    <m/>
    <m/>
    <x v="0"/>
    <m/>
    <m/>
  </r>
  <r>
    <s v="October"/>
    <s v="IH34703"/>
    <d v="2022-10-12T00:00:00"/>
    <s v="Regular"/>
    <n v="354"/>
    <n v="39.270000000000003"/>
    <n v="0.27"/>
    <n v="393.54"/>
    <s v="Englewood"/>
    <x v="27"/>
    <n v="80111"/>
    <x v="2"/>
    <s v="In Hoc"/>
    <s v="C7"/>
    <x v="0"/>
    <m/>
    <x v="0"/>
    <m/>
    <m/>
    <x v="0"/>
    <m/>
    <m/>
  </r>
  <r>
    <s v="October"/>
    <s v="IH34759"/>
    <d v="2022-10-31T00:00:00"/>
    <s v="Regular"/>
    <n v="0"/>
    <n v="0"/>
    <n v="0"/>
    <n v="0"/>
    <s v="Ridgeland"/>
    <x v="13"/>
    <n v="39157"/>
    <x v="3"/>
    <s v="In Hoc"/>
    <s v="C7"/>
    <x v="1"/>
    <n v="0"/>
    <x v="0"/>
    <n v="7.7499999999999999E-2"/>
    <n v="0"/>
    <x v="2"/>
    <n v="0"/>
    <n v="0"/>
  </r>
  <r>
    <s v="October"/>
    <s v="IH34721"/>
    <d v="2022-10-14T00:00:00"/>
    <s v="Regular"/>
    <n v="354"/>
    <n v="48.66"/>
    <n v="26.67"/>
    <n v="429.33"/>
    <s v="Summit"/>
    <x v="14"/>
    <n v="7901"/>
    <x v="0"/>
    <s v="In Hoc"/>
    <s v="C7"/>
    <x v="0"/>
    <m/>
    <x v="0"/>
    <m/>
    <m/>
    <x v="0"/>
    <m/>
    <m/>
  </r>
  <r>
    <s v="December"/>
    <s v="IH34872"/>
    <d v="2022-12-12T00:00:00"/>
    <s v="Regular"/>
    <n v="295"/>
    <n v="46.63"/>
    <n v="23.89"/>
    <n v="365.52"/>
    <s v="Naples"/>
    <x v="12"/>
    <n v="34102"/>
    <x v="2"/>
    <s v="In Hoc"/>
    <s v="C7"/>
    <x v="0"/>
    <m/>
    <x v="0"/>
    <m/>
    <m/>
    <x v="0"/>
    <m/>
    <m/>
  </r>
  <r>
    <s v="October"/>
    <s v="IH34744"/>
    <d v="2022-10-25T00:00:00"/>
    <s v="Regular"/>
    <n v="309"/>
    <n v="48.66"/>
    <n v="25.04"/>
    <n v="382.7"/>
    <s v="Jackson"/>
    <x v="13"/>
    <n v="39216"/>
    <x v="3"/>
    <s v="In Hoc"/>
    <s v="C7"/>
    <x v="1"/>
    <n v="309"/>
    <x v="0"/>
    <n v="7.7499999999999999E-2"/>
    <n v="23.947500000000002"/>
    <x v="2"/>
    <n v="25.04"/>
    <n v="-1.0924999999999976"/>
  </r>
  <r>
    <s v="December"/>
    <s v="IH34916"/>
    <d v="2022-12-19T00:00:00"/>
    <s v="Refund"/>
    <n v="-835"/>
    <n v="-86.68"/>
    <n v="-0.27"/>
    <n v="-921.95"/>
    <s v="Denver"/>
    <x v="27"/>
    <n v="80238"/>
    <x v="3"/>
    <s v="In Hoc"/>
    <s v="C7"/>
    <x v="1"/>
    <n v="-835"/>
    <x v="0"/>
    <n v="7.7499999999999999E-2"/>
    <n v="-64.712500000000006"/>
    <x v="2"/>
    <n v="-0.27"/>
    <n v="-64.44250000000001"/>
  </r>
  <r>
    <s v="December"/>
    <s v="IH34911"/>
    <d v="2022-12-16T00:00:00"/>
    <s v="Regular"/>
    <n v="217.18"/>
    <n v="33.32"/>
    <n v="11.42"/>
    <n v="261.92"/>
    <s v="Exeter"/>
    <x v="36"/>
    <n v="3832"/>
    <x v="0"/>
    <s v="In Hoc"/>
    <s v="C7"/>
    <x v="0"/>
    <m/>
    <x v="0"/>
    <m/>
    <m/>
    <x v="0"/>
    <m/>
    <m/>
  </r>
  <r>
    <s v="October"/>
    <s v="IH34722"/>
    <d v="2022-10-14T00:00:00"/>
    <s v="Regular"/>
    <n v="220"/>
    <n v="25.76"/>
    <n v="23.4"/>
    <n v="269.16000000000003"/>
    <s v="Green River"/>
    <x v="45"/>
    <n v="82935"/>
    <x v="2"/>
    <s v="In Hoc"/>
    <s v="C7"/>
    <x v="0"/>
    <m/>
    <x v="0"/>
    <m/>
    <m/>
    <x v="0"/>
    <m/>
    <m/>
  </r>
  <r>
    <s v="November"/>
    <s v="IH34821"/>
    <d v="2022-11-28T00:00:00"/>
    <s v="Regular"/>
    <n v="0"/>
    <n v="0"/>
    <n v="0"/>
    <n v="0"/>
    <s v="Dallas"/>
    <x v="11"/>
    <n v="75248"/>
    <x v="2"/>
    <s v="In Hoc"/>
    <s v="C7"/>
    <x v="0"/>
    <m/>
    <x v="0"/>
    <m/>
    <m/>
    <x v="0"/>
    <m/>
    <m/>
  </r>
  <r>
    <s v="October"/>
    <s v="IH34743"/>
    <d v="2022-10-25T00:00:00"/>
    <s v="Regular"/>
    <n v="0"/>
    <n v="0"/>
    <n v="0"/>
    <n v="0"/>
    <s v="Ankeny"/>
    <x v="43"/>
    <n v="50023"/>
    <x v="2"/>
    <s v="In Hoc"/>
    <s v="C7"/>
    <x v="0"/>
    <m/>
    <x v="0"/>
    <m/>
    <m/>
    <x v="0"/>
    <m/>
    <m/>
  </r>
  <r>
    <s v="November"/>
    <s v="IH34774"/>
    <d v="2022-11-03T00:00:00"/>
    <s v="Regular"/>
    <n v="0"/>
    <n v="0"/>
    <n v="0"/>
    <n v="0"/>
    <s v="Cortez"/>
    <x v="12"/>
    <n v="34215"/>
    <x v="2"/>
    <s v="In Hoc"/>
    <s v="C7"/>
    <x v="0"/>
    <m/>
    <x v="0"/>
    <m/>
    <m/>
    <x v="0"/>
    <m/>
    <m/>
  </r>
  <r>
    <s v="November"/>
    <s v="IH34797"/>
    <d v="2022-11-16T00:00:00"/>
    <s v="Regular"/>
    <n v="0"/>
    <n v="0"/>
    <n v="0"/>
    <n v="0"/>
    <s v="Chesterfield"/>
    <x v="16"/>
    <n v="63017"/>
    <x v="0"/>
    <s v="In Hoc"/>
    <s v="C7"/>
    <x v="0"/>
    <m/>
    <x v="0"/>
    <m/>
    <m/>
    <x v="0"/>
    <m/>
    <m/>
  </r>
  <r>
    <s v="December"/>
    <s v="IH34884"/>
    <d v="2022-12-13T00:00:00"/>
    <s v="Regular"/>
    <n v="445"/>
    <n v="50.76"/>
    <n v="26.69"/>
    <n v="522.45000000000005"/>
    <s v="Haymarket"/>
    <x v="3"/>
    <n v="20169"/>
    <x v="0"/>
    <s v="In Hoc"/>
    <s v="C7"/>
    <x v="0"/>
    <m/>
    <x v="0"/>
    <m/>
    <m/>
    <x v="0"/>
    <m/>
    <m/>
  </r>
  <r>
    <s v="December"/>
    <s v="IH34845"/>
    <d v="2022-12-05T00:00:00"/>
    <s v="Regular"/>
    <n v="390"/>
    <n v="50.76"/>
    <n v="0"/>
    <n v="440.76"/>
    <s v="Tampa"/>
    <x v="12"/>
    <n v="33647"/>
    <x v="2"/>
    <s v="In Hoc"/>
    <s v="C7"/>
    <x v="0"/>
    <m/>
    <x v="0"/>
    <m/>
    <m/>
    <x v="0"/>
    <m/>
    <m/>
  </r>
  <r>
    <s v="November"/>
    <s v="IH34784"/>
    <d v="2022-11-10T00:00:00"/>
    <s v="Regular"/>
    <n v="424"/>
    <n v="37.75"/>
    <n v="27.71"/>
    <n v="489.46"/>
    <s v="St Helena Island"/>
    <x v="28"/>
    <n v="29920"/>
    <x v="2"/>
    <s v="In Hoc"/>
    <s v="C7"/>
    <x v="0"/>
    <m/>
    <x v="0"/>
    <m/>
    <m/>
    <x v="0"/>
    <m/>
    <m/>
  </r>
  <r>
    <s v="November"/>
    <s v="IH34808"/>
    <d v="2022-11-22T00:00:00"/>
    <s v="Regular"/>
    <n v="0"/>
    <n v="0"/>
    <n v="0"/>
    <n v="0"/>
    <s v="Gansevoort"/>
    <x v="5"/>
    <n v="12831"/>
    <x v="2"/>
    <s v="In Hoc"/>
    <s v="C7"/>
    <x v="0"/>
    <m/>
    <x v="0"/>
    <m/>
    <m/>
    <x v="0"/>
    <m/>
    <m/>
  </r>
  <r>
    <s v="December"/>
    <s v="IH34879"/>
    <d v="2022-12-12T00:00:00"/>
    <s v="Refund"/>
    <n v="-385"/>
    <n v="-39.270000000000003"/>
    <n v="-33.11"/>
    <n v="-457.38"/>
    <s v="Scottsdale"/>
    <x v="24"/>
    <n v="85254"/>
    <x v="2"/>
    <s v="In Hoc"/>
    <s v="C7"/>
    <x v="0"/>
    <m/>
    <x v="0"/>
    <m/>
    <m/>
    <x v="0"/>
    <m/>
    <m/>
  </r>
  <r>
    <s v="November"/>
    <s v="IH34819"/>
    <d v="2022-11-27T00:00:00"/>
    <s v="Deposit"/>
    <n v="50"/>
    <n v="0"/>
    <n v="0"/>
    <n v="50"/>
    <s v="null"/>
    <x v="1"/>
    <s v="null"/>
    <x v="1"/>
    <s v="In Hoc"/>
    <s v="C7"/>
    <x v="1"/>
    <m/>
    <x v="1"/>
    <m/>
    <m/>
    <x v="0"/>
    <m/>
    <m/>
  </r>
  <r>
    <s v="October"/>
    <s v="IH34693"/>
    <d v="2022-10-11T00:00:00"/>
    <s v="Refund"/>
    <n v="-354"/>
    <n v="-48.66"/>
    <n v="-39.26"/>
    <n v="-441.92"/>
    <s v="Cookeville"/>
    <x v="4"/>
    <n v="38501"/>
    <x v="2"/>
    <s v="In Hoc"/>
    <s v="C7"/>
    <x v="0"/>
    <m/>
    <x v="0"/>
    <m/>
    <m/>
    <x v="0"/>
    <m/>
    <m/>
  </r>
  <r>
    <s v="November"/>
    <s v="IH34762"/>
    <d v="2022-11-01T00:00:00"/>
    <s v="Regular"/>
    <n v="235"/>
    <n v="22.44"/>
    <n v="19.62"/>
    <n v="277.06"/>
    <s v="Fresno"/>
    <x v="9"/>
    <n v="93711"/>
    <x v="2"/>
    <s v="In Hoc"/>
    <s v="C7"/>
    <x v="1"/>
    <n v="235"/>
    <x v="0"/>
    <n v="8.3500000000000005E-2"/>
    <n v="19.622500000000002"/>
    <x v="14"/>
    <n v="19.62"/>
    <n v="2.500000000001279E-3"/>
  </r>
  <r>
    <s v="November"/>
    <s v="IH34827"/>
    <d v="2022-11-30T00:00:00"/>
    <s v="Refund"/>
    <n v="-694"/>
    <n v="-93.13"/>
    <n v="-62.97"/>
    <n v="-850.1"/>
    <s v="Highland Heights"/>
    <x v="10"/>
    <n v="44143"/>
    <x v="2"/>
    <s v="In Hoc"/>
    <s v="C7"/>
    <x v="0"/>
    <m/>
    <x v="0"/>
    <m/>
    <m/>
    <x v="0"/>
    <m/>
    <m/>
  </r>
  <r>
    <s v="November"/>
    <s v="IH34779"/>
    <d v="2022-11-07T00:00:00"/>
    <s v="Refund"/>
    <n v="-294"/>
    <n v="-205"/>
    <n v="0"/>
    <n v="-499"/>
    <s v="Calgary"/>
    <x v="53"/>
    <s v="T2A3C2"/>
    <x v="0"/>
    <s v="In Hoc"/>
    <s v="C7"/>
    <x v="1"/>
    <n v="-294"/>
    <x v="0"/>
    <n v="7.7499999999999999E-2"/>
    <n v="-22.785"/>
    <x v="2"/>
    <n v="0"/>
    <n v="-22.785"/>
  </r>
  <r>
    <s v="December"/>
    <s v="IH34876"/>
    <d v="2022-12-12T00:00:00"/>
    <s v="Regular"/>
    <n v="160"/>
    <n v="28.85"/>
    <n v="15.2"/>
    <n v="204.05"/>
    <s v="Los Angeles"/>
    <x v="9"/>
    <n v="90021"/>
    <x v="2"/>
    <s v="In Hoc"/>
    <s v="C7"/>
    <x v="1"/>
    <n v="160"/>
    <x v="0"/>
    <n v="9.5000000000000001E-2"/>
    <n v="15.2"/>
    <x v="5"/>
    <n v="15.2"/>
    <n v="0"/>
  </r>
  <r>
    <s v="October"/>
    <s v="IH34684"/>
    <d v="2022-10-04T00:00:00"/>
    <s v="Regular"/>
    <n v="354"/>
    <n v="48.66"/>
    <n v="0"/>
    <n v="402.66"/>
    <s v="ESTERO"/>
    <x v="12"/>
    <n v="33928"/>
    <x v="2"/>
    <s v="In Hoc"/>
    <s v="C7"/>
    <x v="0"/>
    <m/>
    <x v="0"/>
    <m/>
    <m/>
    <x v="0"/>
    <m/>
    <m/>
  </r>
  <r>
    <s v="November"/>
    <s v="IH34777"/>
    <d v="2022-11-04T00:00:00"/>
    <s v="Deposit"/>
    <n v="50"/>
    <n v="0"/>
    <n v="0"/>
    <n v="50"/>
    <s v="null"/>
    <x v="1"/>
    <s v="null"/>
    <x v="1"/>
    <s v="In Hoc"/>
    <s v="C7"/>
    <x v="1"/>
    <m/>
    <x v="1"/>
    <m/>
    <m/>
    <x v="0"/>
    <m/>
    <m/>
  </r>
  <r>
    <s v="November"/>
    <s v="IH34807"/>
    <d v="2022-11-21T00:00:00"/>
    <s v="Regular"/>
    <n v="526"/>
    <n v="96.19"/>
    <n v="48.21"/>
    <n v="670.4"/>
    <s v="Atlanta"/>
    <x v="7"/>
    <n v="30328"/>
    <x v="0"/>
    <s v="In Hoc"/>
    <s v="C7"/>
    <x v="0"/>
    <m/>
    <x v="0"/>
    <m/>
    <m/>
    <x v="0"/>
    <m/>
    <m/>
  </r>
  <r>
    <s v="October"/>
    <s v="IH34753"/>
    <d v="2022-10-28T00:00:00"/>
    <s v="Regular"/>
    <n v="0"/>
    <n v="0"/>
    <n v="0"/>
    <n v="0"/>
    <s v="Lincoln"/>
    <x v="9"/>
    <s v="95648-8770"/>
    <x v="2"/>
    <s v="In Hoc"/>
    <s v="C7"/>
    <x v="1"/>
    <n v="0"/>
    <x v="0"/>
    <n v="7.2499999999999995E-2"/>
    <n v="0"/>
    <x v="18"/>
    <n v="0"/>
    <n v="0"/>
  </r>
  <r>
    <s v="December"/>
    <s v="IH34948"/>
    <d v="2022-12-26T00:00:00"/>
    <s v="Regular"/>
    <n v="207.6"/>
    <n v="33.32"/>
    <n v="12.45"/>
    <n v="253.37"/>
    <s v="Quanitco"/>
    <x v="3"/>
    <n v="22134"/>
    <x v="0"/>
    <s v="In Hoc"/>
    <s v="C7"/>
    <x v="0"/>
    <m/>
    <x v="0"/>
    <m/>
    <m/>
    <x v="0"/>
    <m/>
    <m/>
  </r>
  <r>
    <s v="December"/>
    <s v="IH34890"/>
    <d v="2022-12-13T00:00:00"/>
    <s v="Regular"/>
    <n v="65"/>
    <n v="18.079999999999998"/>
    <n v="0.27"/>
    <n v="83.35"/>
    <s v="Greenwood Village"/>
    <x v="27"/>
    <n v="80121"/>
    <x v="0"/>
    <s v="In Hoc"/>
    <s v="C7"/>
    <x v="0"/>
    <m/>
    <x v="0"/>
    <m/>
    <m/>
    <x v="0"/>
    <m/>
    <m/>
  </r>
  <r>
    <s v="October"/>
    <s v="IH34719"/>
    <d v="2022-10-14T00:00:00"/>
    <s v="Regular"/>
    <n v="354"/>
    <n v="48.66"/>
    <n v="31.42"/>
    <n v="434.08"/>
    <s v="Cincinnati"/>
    <x v="10"/>
    <n v="45208"/>
    <x v="0"/>
    <s v="In Hoc"/>
    <s v="C7"/>
    <x v="0"/>
    <m/>
    <x v="0"/>
    <m/>
    <m/>
    <x v="0"/>
    <m/>
    <m/>
  </r>
  <r>
    <s v="December"/>
    <s v="IH34910"/>
    <d v="2022-12-16T00:00:00"/>
    <s v="Regular"/>
    <n v="217.18"/>
    <n v="33.32"/>
    <n v="11.42"/>
    <n v="261.92"/>
    <s v="Goffstown"/>
    <x v="36"/>
    <n v="3045"/>
    <x v="2"/>
    <s v="In Hoc"/>
    <s v="C7"/>
    <x v="0"/>
    <m/>
    <x v="0"/>
    <m/>
    <m/>
    <x v="0"/>
    <m/>
    <m/>
  </r>
  <r>
    <s v="November"/>
    <s v="IH34781"/>
    <d v="2022-11-07T00:00:00"/>
    <s v="Regular"/>
    <n v="0"/>
    <n v="0"/>
    <n v="0"/>
    <n v="0"/>
    <s v="Cedar Rapids"/>
    <x v="43"/>
    <n v="52403"/>
    <x v="2"/>
    <s v="In Hoc"/>
    <s v="C7"/>
    <x v="0"/>
    <m/>
    <x v="0"/>
    <m/>
    <m/>
    <x v="0"/>
    <m/>
    <m/>
  </r>
  <r>
    <s v="December"/>
    <s v="IH34834"/>
    <d v="2022-12-02T00:00:00"/>
    <s v="Regular"/>
    <n v="45"/>
    <n v="19.03"/>
    <n v="4.05"/>
    <n v="68.08"/>
    <s v="Davidsonville"/>
    <x v="6"/>
    <n v="21035"/>
    <x v="2"/>
    <s v="In Hoc"/>
    <s v="C7"/>
    <x v="0"/>
    <m/>
    <x v="0"/>
    <m/>
    <m/>
    <x v="0"/>
    <m/>
    <m/>
  </r>
  <r>
    <s v="November"/>
    <s v="IH34786"/>
    <d v="2022-11-11T00:00:00"/>
    <s v="Regular"/>
    <n v="0"/>
    <n v="0"/>
    <n v="0"/>
    <n v="0"/>
    <s v="Naples"/>
    <x v="12"/>
    <n v="34119"/>
    <x v="2"/>
    <s v="In Hoc"/>
    <s v="C7"/>
    <x v="0"/>
    <m/>
    <x v="0"/>
    <m/>
    <m/>
    <x v="0"/>
    <m/>
    <m/>
  </r>
  <r>
    <s v="November"/>
    <s v="IH34763"/>
    <d v="2022-11-01T00:00:00"/>
    <s v="Regular"/>
    <n v="127.5"/>
    <n v="21.56"/>
    <n v="10.44"/>
    <n v="159.5"/>
    <s v="Zionsville"/>
    <x v="18"/>
    <s v="46077-1291"/>
    <x v="2"/>
    <s v="In Hoc"/>
    <s v="C7"/>
    <x v="0"/>
    <m/>
    <x v="0"/>
    <m/>
    <m/>
    <x v="0"/>
    <m/>
    <m/>
  </r>
  <r>
    <s v="October"/>
    <s v="IH34683"/>
    <d v="2022-10-03T00:00:00"/>
    <s v="Refund"/>
    <n v="-354"/>
    <n v="-39.270000000000003"/>
    <n v="-0.27"/>
    <n v="-393.54"/>
    <s v="ARVADA"/>
    <x v="27"/>
    <n v="80004"/>
    <x v="2"/>
    <s v="In Hoc"/>
    <s v="C7"/>
    <x v="0"/>
    <m/>
    <x v="0"/>
    <m/>
    <m/>
    <x v="0"/>
    <m/>
    <m/>
  </r>
  <r>
    <s v="November"/>
    <s v="IH34780"/>
    <d v="2022-11-07T00:00:00"/>
    <s v="Regular"/>
    <n v="0"/>
    <n v="48.66"/>
    <n v="0"/>
    <n v="48.66"/>
    <s v="Allentown"/>
    <x v="15"/>
    <n v="18104"/>
    <x v="2"/>
    <s v="In Hoc"/>
    <s v="C7"/>
    <x v="0"/>
    <m/>
    <x v="0"/>
    <m/>
    <m/>
    <x v="0"/>
    <m/>
    <m/>
  </r>
  <r>
    <s v="December"/>
    <s v="IH34850"/>
    <d v="2022-12-05T00:00:00"/>
    <s v="Regular"/>
    <n v="100"/>
    <n v="21.56"/>
    <n v="0"/>
    <n v="121.56"/>
    <s v="Lewes"/>
    <x v="47"/>
    <n v="19958"/>
    <x v="2"/>
    <s v="In Hoc"/>
    <s v="C7"/>
    <x v="0"/>
    <m/>
    <x v="0"/>
    <m/>
    <m/>
    <x v="0"/>
    <m/>
    <m/>
  </r>
  <r>
    <s v="December"/>
    <s v="IH34844"/>
    <d v="2022-12-04T00:00:00"/>
    <s v="Regular"/>
    <n v="110"/>
    <n v="21.56"/>
    <n v="8.36"/>
    <n v="139.91999999999999"/>
    <s v="Wilton"/>
    <x v="31"/>
    <n v="6897"/>
    <x v="3"/>
    <s v="In Hoc"/>
    <s v="C7"/>
    <x v="1"/>
    <n v="110"/>
    <x v="0"/>
    <n v="7.7499999999999999E-2"/>
    <n v="8.5250000000000004"/>
    <x v="2"/>
    <n v="8.36"/>
    <n v="0.16500000000000092"/>
  </r>
  <r>
    <s v="December"/>
    <s v="IH34922"/>
    <d v="2022-12-19T00:00:00"/>
    <s v="Regular"/>
    <n v="0"/>
    <n v="0"/>
    <n v="0"/>
    <n v="0"/>
    <s v="Bedford"/>
    <x v="36"/>
    <n v="3110"/>
    <x v="2"/>
    <s v="In Hoc"/>
    <s v="C7"/>
    <x v="0"/>
    <m/>
    <x v="0"/>
    <m/>
    <m/>
    <x v="0"/>
    <m/>
    <m/>
  </r>
  <r>
    <s v="October"/>
    <s v="IH34705"/>
    <d v="2022-10-12T00:00:00"/>
    <s v="Regular"/>
    <n v="320"/>
    <n v="48.66"/>
    <n v="25.81"/>
    <n v="394.47"/>
    <s v="Marion"/>
    <x v="18"/>
    <n v="46952"/>
    <x v="2"/>
    <s v="In Hoc"/>
    <s v="C7"/>
    <x v="0"/>
    <m/>
    <x v="0"/>
    <m/>
    <m/>
    <x v="0"/>
    <m/>
    <m/>
  </r>
  <r>
    <s v="December"/>
    <s v="IH34926"/>
    <d v="2022-12-19T00:00:00"/>
    <s v="Regular"/>
    <n v="345"/>
    <n v="34.43"/>
    <n v="29.39"/>
    <n v="408.82"/>
    <s v="Tulsa"/>
    <x v="40"/>
    <n v="74105"/>
    <x v="2"/>
    <s v="In Hoc"/>
    <s v="C7"/>
    <x v="0"/>
    <m/>
    <x v="0"/>
    <m/>
    <m/>
    <x v="0"/>
    <m/>
    <m/>
  </r>
  <r>
    <s v="November"/>
    <s v="IH34805"/>
    <d v="2022-11-21T00:00:00"/>
    <s v="Deposit"/>
    <n v="50"/>
    <n v="0"/>
    <n v="0"/>
    <n v="50"/>
    <s v="null"/>
    <x v="1"/>
    <s v="null"/>
    <x v="1"/>
    <s v="In Hoc"/>
    <s v="C7"/>
    <x v="1"/>
    <m/>
    <x v="1"/>
    <m/>
    <m/>
    <x v="0"/>
    <m/>
    <m/>
  </r>
  <r>
    <s v="December"/>
    <s v="IH34881"/>
    <d v="2022-12-12T00:00:00"/>
    <s v="Regular"/>
    <n v="130"/>
    <n v="50"/>
    <n v="17.22"/>
    <n v="197.22"/>
    <s v="Cynthiana"/>
    <x v="20"/>
    <n v="41031"/>
    <x v="2"/>
    <s v="In Hoc"/>
    <s v="C7"/>
    <x v="0"/>
    <m/>
    <x v="0"/>
    <m/>
    <m/>
    <x v="0"/>
    <m/>
    <m/>
  </r>
  <r>
    <s v="November"/>
    <s v="IH34795"/>
    <d v="2022-11-15T00:00:00"/>
    <s v="Regular"/>
    <n v="304"/>
    <n v="43.23"/>
    <n v="27.77"/>
    <n v="375"/>
    <s v="Galveston"/>
    <x v="11"/>
    <n v="77554"/>
    <x v="2"/>
    <s v="In Hoc"/>
    <s v="C7"/>
    <x v="0"/>
    <m/>
    <x v="0"/>
    <m/>
    <m/>
    <x v="0"/>
    <m/>
    <m/>
  </r>
  <r>
    <s v="December"/>
    <s v="IH34886"/>
    <d v="2022-12-13T00:00:00"/>
    <s v="Regular"/>
    <n v="65"/>
    <n v="22.44"/>
    <n v="6.17"/>
    <n v="93.61"/>
    <s v="Los Angeles"/>
    <x v="9"/>
    <n v="90025"/>
    <x v="2"/>
    <s v="In Hoc"/>
    <s v="C7"/>
    <x v="1"/>
    <n v="65"/>
    <x v="0"/>
    <n v="9.5000000000000001E-2"/>
    <n v="6.1749999999999998"/>
    <x v="5"/>
    <n v="6.17"/>
    <n v="4.9999999999998934E-3"/>
  </r>
  <r>
    <s v="December"/>
    <s v="IH34839"/>
    <d v="2022-12-02T00:00:00"/>
    <s v="Regular"/>
    <n v="65"/>
    <n v="20.59"/>
    <n v="6.85"/>
    <n v="92.44"/>
    <s v="Spring"/>
    <x v="11"/>
    <n v="77373"/>
    <x v="2"/>
    <s v="In Hoc"/>
    <s v="C7"/>
    <x v="0"/>
    <m/>
    <x v="0"/>
    <m/>
    <m/>
    <x v="0"/>
    <m/>
    <m/>
  </r>
  <r>
    <s v="November"/>
    <s v="IH34800"/>
    <d v="2022-11-17T00:00:00"/>
    <s v="Regular"/>
    <n v="303.5"/>
    <n v="33.32"/>
    <n v="23.58"/>
    <n v="360.4"/>
    <s v="Noblesville"/>
    <x v="18"/>
    <n v="46060"/>
    <x v="2"/>
    <s v="In Hoc"/>
    <s v="C7"/>
    <x v="0"/>
    <m/>
    <x v="0"/>
    <m/>
    <m/>
    <x v="0"/>
    <m/>
    <m/>
  </r>
  <r>
    <s v="November"/>
    <s v="IH34775"/>
    <d v="2022-11-03T00:00:00"/>
    <s v="Regular"/>
    <n v="0"/>
    <n v="0"/>
    <n v="0"/>
    <n v="0"/>
    <s v="Encino"/>
    <x v="9"/>
    <n v="91436"/>
    <x v="2"/>
    <s v="In Hoc"/>
    <s v="C7"/>
    <x v="1"/>
    <n v="0"/>
    <x v="0"/>
    <n v="9.5000000000000001E-2"/>
    <n v="0"/>
    <x v="5"/>
    <n v="0"/>
    <n v="0"/>
  </r>
  <r>
    <s v="December"/>
    <s v="IH34874"/>
    <d v="2022-12-12T00:00:00"/>
    <s v="Regular"/>
    <n v="304"/>
    <n v="39.270000000000003"/>
    <n v="27.96"/>
    <n v="371.23"/>
    <s v="Fountain Hills"/>
    <x v="24"/>
    <n v="85268"/>
    <x v="0"/>
    <s v="In Hoc"/>
    <s v="C7"/>
    <x v="0"/>
    <m/>
    <x v="0"/>
    <m/>
    <m/>
    <x v="0"/>
    <m/>
    <m/>
  </r>
  <r>
    <s v="October"/>
    <s v="IH34711"/>
    <d v="2022-10-13T00:00:00"/>
    <s v="Regular"/>
    <n v="160"/>
    <n v="29.86"/>
    <n v="15.19"/>
    <n v="205.05"/>
    <s v="New Paltz"/>
    <x v="5"/>
    <n v="12561"/>
    <x v="2"/>
    <s v="In Hoc"/>
    <s v="C7"/>
    <x v="0"/>
    <m/>
    <x v="0"/>
    <m/>
    <m/>
    <x v="0"/>
    <m/>
    <m/>
  </r>
  <r>
    <s v="November"/>
    <s v="IH34764"/>
    <d v="2022-11-02T00:00:00"/>
    <s v="Regular"/>
    <n v="0"/>
    <n v="0"/>
    <n v="0"/>
    <n v="0"/>
    <s v="Chesterfield"/>
    <x v="16"/>
    <n v="63017"/>
    <x v="0"/>
    <s v="In Hoc"/>
    <s v="C7"/>
    <x v="0"/>
    <m/>
    <x v="0"/>
    <m/>
    <m/>
    <x v="0"/>
    <m/>
    <m/>
  </r>
  <r>
    <s v="October"/>
    <s v="IH34691"/>
    <d v="2022-10-09T00:00:00"/>
    <s v="Regular"/>
    <n v="56"/>
    <n v="19.03"/>
    <n v="3.36"/>
    <n v="78.39"/>
    <s v="Richmond"/>
    <x v="3"/>
    <n v="23220"/>
    <x v="2"/>
    <s v="In Hoc"/>
    <s v="C7"/>
    <x v="0"/>
    <m/>
    <x v="0"/>
    <m/>
    <m/>
    <x v="0"/>
    <m/>
    <m/>
  </r>
  <r>
    <s v="November"/>
    <s v="IH34820"/>
    <d v="2022-11-28T00:00:00"/>
    <s v="Regular"/>
    <n v="0"/>
    <n v="0"/>
    <n v="0"/>
    <n v="0"/>
    <s v="Martinez"/>
    <x v="9"/>
    <n v="94553"/>
    <x v="2"/>
    <s v="In Hoc"/>
    <s v="C7"/>
    <x v="1"/>
    <n v="0"/>
    <x v="0"/>
    <n v="9.7500000000000003E-2"/>
    <n v="0"/>
    <x v="12"/>
    <n v="0"/>
    <n v="0"/>
  </r>
  <r>
    <s v="November"/>
    <s v="IH34766"/>
    <d v="2022-11-02T00:00:00"/>
    <s v="Regular"/>
    <n v="0"/>
    <n v="0"/>
    <n v="0"/>
    <n v="0"/>
    <s v="Thousand Oaks"/>
    <x v="9"/>
    <n v="91360"/>
    <x v="2"/>
    <s v="In Hoc"/>
    <s v="C7"/>
    <x v="1"/>
    <n v="0"/>
    <x v="0"/>
    <n v="7.2499999999999995E-2"/>
    <n v="0"/>
    <x v="3"/>
    <n v="0"/>
    <n v="0"/>
  </r>
  <r>
    <s v="December"/>
    <s v="IH34925"/>
    <d v="2022-12-19T00:00:00"/>
    <s v="Regular"/>
    <n v="445"/>
    <n v="50.76"/>
    <n v="29.74"/>
    <n v="525.5"/>
    <s v="Commerce Charter Township"/>
    <x v="19"/>
    <n v="48382"/>
    <x v="2"/>
    <s v="In Hoc"/>
    <s v="C7"/>
    <x v="0"/>
    <m/>
    <x v="0"/>
    <m/>
    <m/>
    <x v="0"/>
    <m/>
    <m/>
  </r>
  <r>
    <s v="October"/>
    <s v="IH34694"/>
    <d v="2022-10-11T00:00:00"/>
    <s v="Regular"/>
    <n v="354"/>
    <n v="38.65"/>
    <n v="0"/>
    <n v="392.65"/>
    <s v="Beaverton"/>
    <x v="39"/>
    <n v="97007"/>
    <x v="2"/>
    <s v="In Hoc"/>
    <s v="C7"/>
    <x v="0"/>
    <m/>
    <x v="0"/>
    <m/>
    <m/>
    <x v="0"/>
    <m/>
    <m/>
  </r>
  <r>
    <s v="December"/>
    <s v="IH34912"/>
    <d v="2022-12-18T00:00:00"/>
    <s v="Regular"/>
    <n v="127.5"/>
    <n v="20.59"/>
    <n v="12.12"/>
    <n v="160.21"/>
    <s v="Nowata"/>
    <x v="40"/>
    <n v="74048"/>
    <x v="2"/>
    <s v="In Hoc"/>
    <s v="C7"/>
    <x v="0"/>
    <m/>
    <x v="0"/>
    <m/>
    <m/>
    <x v="0"/>
    <m/>
    <m/>
  </r>
  <r>
    <s v="November"/>
    <s v="IH34817"/>
    <d v="2022-11-26T00:00:00"/>
    <s v="Regular"/>
    <n v="430"/>
    <n v="42.43"/>
    <n v="25.98"/>
    <n v="498.41"/>
    <s v="Middleton"/>
    <x v="29"/>
    <n v="53562"/>
    <x v="0"/>
    <s v="In Hoc"/>
    <s v="C7"/>
    <x v="0"/>
    <m/>
    <x v="0"/>
    <m/>
    <m/>
    <x v="0"/>
    <m/>
    <m/>
  </r>
  <r>
    <s v="December"/>
    <s v="IH34891"/>
    <d v="2022-12-14T00:00:00"/>
    <s v="Regular"/>
    <n v="326.83"/>
    <n v="33.32"/>
    <n v="0"/>
    <n v="360.15"/>
    <s v="Birmingham"/>
    <x v="30"/>
    <n v="35242"/>
    <x v="3"/>
    <s v="In Hoc"/>
    <s v="C7"/>
    <x v="1"/>
    <n v="326.83"/>
    <x v="0"/>
    <n v="7.7499999999999999E-2"/>
    <n v="25.329324999999997"/>
    <x v="2"/>
    <n v="0"/>
    <n v="25.329324999999997"/>
  </r>
  <r>
    <s v="December"/>
    <s v="IH34836"/>
    <d v="2022-12-02T00:00:00"/>
    <s v="Deposit"/>
    <n v="50"/>
    <n v="0"/>
    <n v="0"/>
    <n v="50"/>
    <s v="null"/>
    <x v="1"/>
    <s v="null"/>
    <x v="1"/>
    <s v="In Hoc"/>
    <s v="C7"/>
    <x v="1"/>
    <m/>
    <x v="1"/>
    <m/>
    <m/>
    <x v="0"/>
    <m/>
    <m/>
  </r>
  <r>
    <s v="December"/>
    <s v="IH34873"/>
    <d v="2022-12-12T00:00:00"/>
    <s v="Regular"/>
    <n v="160"/>
    <n v="28.09"/>
    <n v="13.62"/>
    <n v="201.71"/>
    <s v="Tulsa"/>
    <x v="40"/>
    <n v="74137"/>
    <x v="2"/>
    <s v="In Hoc"/>
    <s v="C7"/>
    <x v="0"/>
    <m/>
    <x v="0"/>
    <m/>
    <m/>
    <x v="0"/>
    <m/>
    <m/>
  </r>
  <r>
    <s v="November"/>
    <s v="IH34811"/>
    <d v="2022-11-22T00:00:00"/>
    <s v="Regular"/>
    <n v="95"/>
    <n v="19.03"/>
    <n v="12.26"/>
    <n v="126.29"/>
    <s v="searcy"/>
    <x v="17"/>
    <n v="72143"/>
    <x v="2"/>
    <s v="In Hoc"/>
    <s v="C7"/>
    <x v="0"/>
    <m/>
    <x v="0"/>
    <m/>
    <m/>
    <x v="0"/>
    <m/>
    <m/>
  </r>
  <r>
    <s v="December"/>
    <s v="IH34875"/>
    <d v="2022-12-12T00:00:00"/>
    <s v="Regular"/>
    <n v="304"/>
    <n v="48.66"/>
    <n v="43.5"/>
    <n v="396.16"/>
    <s v="Fayetteville"/>
    <x v="17"/>
    <n v="72703"/>
    <x v="2"/>
    <s v="In Hoc"/>
    <s v="C7"/>
    <x v="0"/>
    <m/>
    <x v="0"/>
    <m/>
    <m/>
    <x v="0"/>
    <m/>
    <m/>
  </r>
  <r>
    <s v="December"/>
    <s v="IH34920"/>
    <d v="2022-12-19T00:00:00"/>
    <s v="Regular"/>
    <n v="125"/>
    <n v="22.49"/>
    <n v="0.27"/>
    <n v="147.76"/>
    <s v="Englewood"/>
    <x v="27"/>
    <n v="80122"/>
    <x v="0"/>
    <s v="In Hoc"/>
    <s v="C7"/>
    <x v="0"/>
    <m/>
    <x v="0"/>
    <m/>
    <m/>
    <x v="0"/>
    <m/>
    <m/>
  </r>
  <r>
    <s v="December"/>
    <s v="IH34877"/>
    <d v="2022-12-12T00:00:00"/>
    <s v="Regular"/>
    <n v="304"/>
    <n v="48.66"/>
    <n v="24.69"/>
    <n v="377.35"/>
    <s v="West Point"/>
    <x v="13"/>
    <n v="39773"/>
    <x v="3"/>
    <s v="In Hoc"/>
    <s v="C7"/>
    <x v="1"/>
    <n v="304"/>
    <x v="0"/>
    <n v="7.7499999999999999E-2"/>
    <n v="23.56"/>
    <x v="2"/>
    <n v="24.69"/>
    <n v="-1.1300000000000026"/>
  </r>
  <r>
    <s v="November"/>
    <s v="IH34804"/>
    <d v="2022-11-18T00:00:00"/>
    <s v="Regular"/>
    <n v="0"/>
    <n v="0"/>
    <n v="0"/>
    <n v="0"/>
    <s v="Carmel"/>
    <x v="18"/>
    <n v="46032"/>
    <x v="2"/>
    <s v="In Hoc"/>
    <s v="C7"/>
    <x v="0"/>
    <m/>
    <x v="0"/>
    <m/>
    <m/>
    <x v="0"/>
    <m/>
    <m/>
  </r>
  <r>
    <s v="November"/>
    <s v="IH34822"/>
    <d v="2022-11-28T00:00:00"/>
    <s v="Regular"/>
    <n v="694"/>
    <n v="93.13"/>
    <n v="62.97"/>
    <n v="850.1"/>
    <s v="Highland Heights"/>
    <x v="10"/>
    <n v="44143"/>
    <x v="0"/>
    <s v="In Hoc"/>
    <s v="C7"/>
    <x v="0"/>
    <m/>
    <x v="0"/>
    <m/>
    <m/>
    <x v="0"/>
    <m/>
    <m/>
  </r>
  <r>
    <s v="November"/>
    <s v="KI2723"/>
    <d v="2022-11-08T00:00:00"/>
    <s v="Deposit"/>
    <n v="50"/>
    <n v="0"/>
    <n v="0"/>
    <n v="50"/>
    <s v="null"/>
    <x v="1"/>
    <s v="null"/>
    <x v="1"/>
    <s v="Killarney"/>
    <s v="C7"/>
    <x v="1"/>
    <m/>
    <x v="1"/>
    <m/>
    <m/>
    <x v="0"/>
    <m/>
    <m/>
  </r>
  <r>
    <s v="November"/>
    <s v="KI2729"/>
    <d v="2022-11-08T00:00:00"/>
    <s v="Regular"/>
    <n v="0"/>
    <n v="0"/>
    <n v="0"/>
    <n v="0"/>
    <s v="Westlake"/>
    <x v="10"/>
    <n v="44145"/>
    <x v="0"/>
    <s v="Killarney"/>
    <s v="C7"/>
    <x v="0"/>
    <m/>
    <x v="0"/>
    <m/>
    <m/>
    <x v="0"/>
    <m/>
    <m/>
  </r>
  <r>
    <s v="December"/>
    <s v="KI2760"/>
    <d v="2022-12-11T00:00:00"/>
    <s v="Regular"/>
    <n v="140"/>
    <n v="25.76"/>
    <n v="0.27"/>
    <n v="166.03"/>
    <s v="Greeley"/>
    <x v="27"/>
    <n v="80631"/>
    <x v="0"/>
    <s v="Killarney"/>
    <s v="C7"/>
    <x v="0"/>
    <m/>
    <x v="0"/>
    <m/>
    <m/>
    <x v="0"/>
    <m/>
    <m/>
  </r>
  <r>
    <s v="November"/>
    <s v="KI2735"/>
    <d v="2022-11-11T00:00:00"/>
    <s v="Deposit"/>
    <n v="50"/>
    <n v="0"/>
    <n v="0"/>
    <n v="50"/>
    <s v="null"/>
    <x v="1"/>
    <s v="null"/>
    <x v="1"/>
    <s v="Killarney"/>
    <s v="C7"/>
    <x v="1"/>
    <m/>
    <x v="1"/>
    <m/>
    <m/>
    <x v="0"/>
    <m/>
    <m/>
  </r>
  <r>
    <s v="December"/>
    <s v="KI2756"/>
    <d v="2022-12-02T00:00:00"/>
    <s v="Regular"/>
    <n v="110"/>
    <n v="25.1"/>
    <n v="6.6"/>
    <n v="141.69999999999999"/>
    <s v="Richmond"/>
    <x v="3"/>
    <n v="23225"/>
    <x v="2"/>
    <s v="Killarney"/>
    <s v="C7"/>
    <x v="0"/>
    <m/>
    <x v="0"/>
    <m/>
    <m/>
    <x v="0"/>
    <m/>
    <m/>
  </r>
  <r>
    <s v="November"/>
    <s v="KI2721"/>
    <d v="2022-11-07T00:00:00"/>
    <s v="Regular"/>
    <n v="55"/>
    <n v="18.079999999999998"/>
    <n v="3.65"/>
    <n v="76.73"/>
    <s v="Albuquerque"/>
    <x v="35"/>
    <n v="87120"/>
    <x v="2"/>
    <s v="Killarney"/>
    <s v="C7"/>
    <x v="0"/>
    <m/>
    <x v="0"/>
    <m/>
    <m/>
    <x v="0"/>
    <m/>
    <m/>
  </r>
  <r>
    <s v="November"/>
    <s v="KI2744"/>
    <d v="2022-11-19T00:00:00"/>
    <s v="Regular"/>
    <n v="323.5"/>
    <n v="30.83"/>
    <n v="19.510000000000002"/>
    <n v="373.84"/>
    <s v="Palmyra"/>
    <x v="38"/>
    <n v="68418"/>
    <x v="2"/>
    <s v="Killarney"/>
    <s v="C7"/>
    <x v="0"/>
    <m/>
    <x v="0"/>
    <m/>
    <m/>
    <x v="0"/>
    <m/>
    <m/>
  </r>
  <r>
    <s v="October"/>
    <s v="KI2700"/>
    <d v="2022-10-15T00:00:00"/>
    <s v="Regular"/>
    <n v="251.1"/>
    <n v="48.66"/>
    <n v="0"/>
    <n v="299.76"/>
    <s v="Clermont"/>
    <x v="12"/>
    <n v="34714"/>
    <x v="2"/>
    <s v="Killarney"/>
    <s v="C7"/>
    <x v="0"/>
    <m/>
    <x v="0"/>
    <m/>
    <m/>
    <x v="0"/>
    <m/>
    <m/>
  </r>
  <r>
    <s v="October"/>
    <s v="KI2688"/>
    <d v="2022-10-03T00:00:00"/>
    <s v="Regular"/>
    <n v="290"/>
    <n v="43.23"/>
    <n v="26.66"/>
    <n v="359.89"/>
    <s v="san Antonio"/>
    <x v="11"/>
    <n v="78258"/>
    <x v="2"/>
    <s v="Killarney"/>
    <s v="C7"/>
    <x v="0"/>
    <m/>
    <x v="0"/>
    <m/>
    <m/>
    <x v="0"/>
    <m/>
    <m/>
  </r>
  <r>
    <s v="November"/>
    <s v="KI2727"/>
    <d v="2022-11-08T00:00:00"/>
    <s v="Regular"/>
    <n v="243.53"/>
    <n v="33.32"/>
    <n v="0"/>
    <n v="276.85000000000002"/>
    <s v="Fort Myers"/>
    <x v="12"/>
    <n v="33907"/>
    <x v="2"/>
    <s v="Killarney"/>
    <s v="C7"/>
    <x v="0"/>
    <m/>
    <x v="0"/>
    <m/>
    <m/>
    <x v="0"/>
    <m/>
    <m/>
  </r>
  <r>
    <s v="December"/>
    <s v="KI2770"/>
    <d v="2022-12-14T00:00:00"/>
    <s v="Regular"/>
    <n v="85"/>
    <n v="21.56"/>
    <n v="0"/>
    <n v="106.56"/>
    <s v="Minneapolis"/>
    <x v="23"/>
    <s v="55402-7020"/>
    <x v="2"/>
    <s v="Killarney"/>
    <s v="C7"/>
    <x v="0"/>
    <m/>
    <x v="0"/>
    <m/>
    <m/>
    <x v="0"/>
    <m/>
    <m/>
  </r>
  <r>
    <s v="November"/>
    <s v="KI2715"/>
    <d v="2022-11-01T00:00:00"/>
    <s v="Regular"/>
    <n v="280"/>
    <n v="38.42"/>
    <n v="28.37"/>
    <n v="346.79"/>
    <s v="Newport"/>
    <x v="33"/>
    <n v="99156"/>
    <x v="2"/>
    <s v="Killarney"/>
    <s v="C7"/>
    <x v="0"/>
    <m/>
    <x v="0"/>
    <m/>
    <m/>
    <x v="0"/>
    <m/>
    <m/>
  </r>
  <r>
    <s v="December"/>
    <s v="KI2769"/>
    <d v="2022-12-13T00:00:00"/>
    <s v="Regular"/>
    <n v="118.15"/>
    <n v="21.56"/>
    <n v="6.5"/>
    <n v="146.21"/>
    <s v="Poland"/>
    <x v="37"/>
    <s v="04274-7520"/>
    <x v="2"/>
    <s v="Killarney"/>
    <s v="C7"/>
    <x v="0"/>
    <m/>
    <x v="0"/>
    <m/>
    <m/>
    <x v="0"/>
    <m/>
    <m/>
  </r>
  <r>
    <s v="November"/>
    <s v="KI2730"/>
    <d v="2022-11-08T00:00:00"/>
    <s v="Regular"/>
    <n v="91.1"/>
    <n v="21.56"/>
    <n v="7.89"/>
    <n v="120.55"/>
    <s v="Piedmont"/>
    <x v="28"/>
    <n v="29673"/>
    <x v="2"/>
    <s v="Killarney"/>
    <s v="C7"/>
    <x v="0"/>
    <m/>
    <x v="0"/>
    <m/>
    <m/>
    <x v="0"/>
    <m/>
    <m/>
  </r>
  <r>
    <s v="October"/>
    <s v="KI2703"/>
    <d v="2022-10-15T00:00:00"/>
    <s v="Regular"/>
    <n v="330"/>
    <n v="36.78"/>
    <n v="32.17"/>
    <n v="398.95"/>
    <s v="Richmond"/>
    <x v="9"/>
    <n v="94804"/>
    <x v="2"/>
    <s v="Killarney"/>
    <s v="C7"/>
    <x v="1"/>
    <n v="330"/>
    <x v="0"/>
    <n v="9.7500000000000003E-2"/>
    <n v="32.175000000000004"/>
    <x v="12"/>
    <n v="32.17"/>
    <n v="5.000000000002558E-3"/>
  </r>
  <r>
    <s v="November"/>
    <s v="KI2734"/>
    <d v="2022-11-11T00:00:00"/>
    <s v="Regular"/>
    <n v="13"/>
    <n v="20.67"/>
    <n v="1.01"/>
    <n v="34.68"/>
    <s v="Huntington Beach"/>
    <x v="9"/>
    <n v="92646"/>
    <x v="2"/>
    <s v="Killarney"/>
    <s v="C7"/>
    <x v="1"/>
    <n v="13"/>
    <x v="0"/>
    <n v="7.7499999999999999E-2"/>
    <n v="1.0075000000000001"/>
    <x v="8"/>
    <n v="1.01"/>
    <n v="-2.4999999999999467E-3"/>
  </r>
  <r>
    <s v="October"/>
    <s v="KI2690"/>
    <d v="2022-10-05T00:00:00"/>
    <s v="Regular"/>
    <n v="330"/>
    <n v="48.66"/>
    <n v="29.7"/>
    <n v="408.36"/>
    <s v="Hollywood"/>
    <x v="6"/>
    <n v="20636"/>
    <x v="2"/>
    <s v="Killarney"/>
    <s v="C7"/>
    <x v="0"/>
    <m/>
    <x v="0"/>
    <m/>
    <m/>
    <x v="0"/>
    <m/>
    <m/>
  </r>
  <r>
    <s v="November"/>
    <s v="KI2749"/>
    <d v="2022-11-30T00:00:00"/>
    <s v="Deposit"/>
    <n v="50"/>
    <n v="0"/>
    <n v="0"/>
    <n v="50"/>
    <s v="null"/>
    <x v="1"/>
    <s v="null"/>
    <x v="1"/>
    <s v="Killarney"/>
    <s v="C7"/>
    <x v="1"/>
    <m/>
    <x v="1"/>
    <m/>
    <m/>
    <x v="0"/>
    <m/>
    <m/>
  </r>
  <r>
    <s v="October"/>
    <s v="KI2701"/>
    <d v="2022-10-15T00:00:00"/>
    <s v="Regular"/>
    <n v="330"/>
    <n v="48.66"/>
    <n v="22.72"/>
    <n v="401.38"/>
    <s v="Rochester Hills"/>
    <x v="19"/>
    <n v="48306"/>
    <x v="0"/>
    <s v="Killarney"/>
    <s v="C7"/>
    <x v="0"/>
    <m/>
    <x v="0"/>
    <m/>
    <m/>
    <x v="0"/>
    <m/>
    <m/>
  </r>
  <r>
    <s v="November"/>
    <s v="KI2738"/>
    <d v="2022-11-15T00:00:00"/>
    <s v="Refund"/>
    <n v="-255.5"/>
    <n v="-29.29"/>
    <n v="-24.28"/>
    <n v="-309.07"/>
    <s v="Long Beach"/>
    <x v="9"/>
    <n v="90808"/>
    <x v="2"/>
    <s v="Killarney"/>
    <s v="C7"/>
    <x v="1"/>
    <n v="-255.5"/>
    <x v="0"/>
    <n v="0.10249999999999999"/>
    <n v="-26.188749999999999"/>
    <x v="5"/>
    <n v="-24.28"/>
    <n v="-1.9087499999999977"/>
  </r>
  <r>
    <s v="November"/>
    <s v="KI2726"/>
    <d v="2022-11-08T00:00:00"/>
    <s v="Regular"/>
    <n v="280"/>
    <n v="48.66"/>
    <n v="0"/>
    <n v="328.66"/>
    <s v="Temple Terrace"/>
    <x v="12"/>
    <n v="33617"/>
    <x v="2"/>
    <s v="Killarney"/>
    <s v="C7"/>
    <x v="0"/>
    <m/>
    <x v="0"/>
    <m/>
    <m/>
    <x v="0"/>
    <m/>
    <m/>
  </r>
  <r>
    <s v="December"/>
    <s v="KI2772"/>
    <d v="2022-12-18T00:00:00"/>
    <s v="Regular"/>
    <n v="195"/>
    <n v="33.32"/>
    <n v="22.27"/>
    <n v="250.59"/>
    <s v="Crossville"/>
    <x v="4"/>
    <n v="38558"/>
    <x v="0"/>
    <s v="Killarney"/>
    <s v="C7"/>
    <x v="0"/>
    <m/>
    <x v="0"/>
    <m/>
    <m/>
    <x v="0"/>
    <m/>
    <m/>
  </r>
  <r>
    <s v="November"/>
    <s v="KI2720"/>
    <d v="2022-11-04T00:00:00"/>
    <s v="Regular"/>
    <n v="115"/>
    <n v="25.1"/>
    <n v="10.16"/>
    <n v="150.26"/>
    <s v="Lewisburg"/>
    <x v="10"/>
    <n v="45338"/>
    <x v="0"/>
    <s v="Killarney"/>
    <s v="C7"/>
    <x v="0"/>
    <m/>
    <x v="0"/>
    <m/>
    <m/>
    <x v="0"/>
    <m/>
    <m/>
  </r>
  <r>
    <s v="December"/>
    <s v="KI2752"/>
    <d v="2022-12-01T00:00:00"/>
    <s v="Regular"/>
    <n v="358.29"/>
    <n v="37.75"/>
    <n v="0"/>
    <n v="396.04"/>
    <s v="Fort Myers"/>
    <x v="12"/>
    <n v="33907"/>
    <x v="2"/>
    <s v="Killarney"/>
    <s v="C7"/>
    <x v="0"/>
    <m/>
    <x v="0"/>
    <m/>
    <m/>
    <x v="0"/>
    <m/>
    <m/>
  </r>
  <r>
    <s v="December"/>
    <s v="KI2759"/>
    <d v="2022-12-11T00:00:00"/>
    <s v="Regular"/>
    <n v="206.13"/>
    <n v="25.1"/>
    <n v="10.93"/>
    <n v="242.16"/>
    <s v="Stephens City"/>
    <x v="3"/>
    <n v="22655"/>
    <x v="0"/>
    <s v="Killarney"/>
    <s v="C7"/>
    <x v="0"/>
    <m/>
    <x v="0"/>
    <m/>
    <m/>
    <x v="0"/>
    <m/>
    <m/>
  </r>
  <r>
    <s v="October"/>
    <s v="KI2712"/>
    <d v="2022-10-24T00:00:00"/>
    <s v="Regular"/>
    <n v="160"/>
    <n v="29.86"/>
    <n v="18.43"/>
    <n v="208.29"/>
    <s v="Moorefield"/>
    <x v="42"/>
    <n v="26836"/>
    <x v="0"/>
    <s v="Killarney"/>
    <s v="C7"/>
    <x v="0"/>
    <m/>
    <x v="0"/>
    <m/>
    <m/>
    <x v="0"/>
    <m/>
    <m/>
  </r>
  <r>
    <s v="November"/>
    <s v="KI2728"/>
    <d v="2022-11-08T00:00:00"/>
    <s v="Deposit"/>
    <n v="50"/>
    <n v="0"/>
    <n v="0"/>
    <n v="50"/>
    <s v="null"/>
    <x v="1"/>
    <s v="null"/>
    <x v="1"/>
    <s v="Killarney"/>
    <s v="C7"/>
    <x v="1"/>
    <m/>
    <x v="1"/>
    <m/>
    <m/>
    <x v="0"/>
    <m/>
    <m/>
  </r>
  <r>
    <s v="November"/>
    <s v="KI2714"/>
    <d v="2022-11-01T00:00:00"/>
    <s v="Regular"/>
    <n v="0"/>
    <n v="0"/>
    <n v="0"/>
    <n v="0"/>
    <s v="Mahomet"/>
    <x v="22"/>
    <n v="61853"/>
    <x v="0"/>
    <s v="Killarney"/>
    <s v="C7"/>
    <x v="0"/>
    <m/>
    <x v="0"/>
    <m/>
    <m/>
    <x v="0"/>
    <m/>
    <m/>
  </r>
  <r>
    <s v="November"/>
    <s v="KI2719"/>
    <d v="2022-11-04T00:00:00"/>
    <s v="Regular"/>
    <n v="286.5"/>
    <n v="29.29"/>
    <n v="27.23"/>
    <n v="343.02"/>
    <s v="Long Beach"/>
    <x v="9"/>
    <n v="90808"/>
    <x v="2"/>
    <s v="Killarney"/>
    <s v="C7"/>
    <x v="1"/>
    <n v="286.5"/>
    <x v="0"/>
    <n v="0.10249999999999999"/>
    <n v="29.366249999999997"/>
    <x v="5"/>
    <n v="27.23"/>
    <n v="2.1362499999999969"/>
  </r>
  <r>
    <s v="November"/>
    <s v="KI2733"/>
    <d v="2022-11-10T00:00:00"/>
    <s v="Regular"/>
    <n v="380.81"/>
    <n v="37.75"/>
    <n v="18.63"/>
    <n v="437.19"/>
    <s v="Metairie"/>
    <x v="2"/>
    <n v="70003"/>
    <x v="0"/>
    <s v="Killarney"/>
    <s v="C7"/>
    <x v="0"/>
    <m/>
    <x v="0"/>
    <m/>
    <m/>
    <x v="0"/>
    <m/>
    <m/>
  </r>
  <r>
    <s v="October"/>
    <s v="KI2706"/>
    <d v="2022-10-17T00:00:00"/>
    <s v="Regular"/>
    <n v="250"/>
    <n v="48.66"/>
    <n v="13.3"/>
    <n v="311.95999999999998"/>
    <s v="Livonia"/>
    <x v="2"/>
    <n v="70755"/>
    <x v="0"/>
    <s v="Killarney"/>
    <s v="C7"/>
    <x v="0"/>
    <m/>
    <x v="0"/>
    <m/>
    <m/>
    <x v="0"/>
    <m/>
    <m/>
  </r>
  <r>
    <s v="November"/>
    <s v="KI2737"/>
    <d v="2022-11-15T00:00:00"/>
    <s v="Regular"/>
    <n v="0"/>
    <n v="48.66"/>
    <n v="0"/>
    <n v="48.66"/>
    <s v="Arlington"/>
    <x v="3"/>
    <n v="22203"/>
    <x v="0"/>
    <s v="Killarney"/>
    <s v="C7"/>
    <x v="0"/>
    <m/>
    <x v="0"/>
    <m/>
    <m/>
    <x v="0"/>
    <m/>
    <m/>
  </r>
  <r>
    <s v="October"/>
    <s v="KI2707"/>
    <d v="2022-10-17T00:00:00"/>
    <s v="Regular"/>
    <n v="147.6"/>
    <n v="31.1"/>
    <n v="13.84"/>
    <n v="192.54"/>
    <s v="Campbell"/>
    <x v="9"/>
    <n v="95008"/>
    <x v="2"/>
    <s v="Killarney"/>
    <s v="C7"/>
    <x v="1"/>
    <n v="147.6"/>
    <x v="0"/>
    <n v="9.3799999999999994E-2"/>
    <n v="13.844879999999998"/>
    <x v="11"/>
    <n v="13.84"/>
    <n v="4.8799999999982191E-3"/>
  </r>
  <r>
    <s v="November"/>
    <s v="KI2718"/>
    <d v="2022-11-03T00:00:00"/>
    <s v="Regular"/>
    <n v="255.5"/>
    <n v="29.29"/>
    <n v="24.28"/>
    <n v="309.07"/>
    <s v="Long Beach"/>
    <x v="9"/>
    <n v="90808"/>
    <x v="2"/>
    <s v="Killarney"/>
    <s v="C7"/>
    <x v="1"/>
    <n v="255.5"/>
    <x v="0"/>
    <n v="0.10249999999999999"/>
    <n v="26.188749999999999"/>
    <x v="5"/>
    <n v="24.28"/>
    <n v="1.9087499999999977"/>
  </r>
  <r>
    <s v="October"/>
    <s v="KI2709"/>
    <d v="2022-10-17T00:00:00"/>
    <s v="Regular"/>
    <n v="380"/>
    <n v="48.66"/>
    <n v="34.299999999999997"/>
    <n v="462.96"/>
    <s v="Columbia"/>
    <x v="28"/>
    <n v="29206"/>
    <x v="2"/>
    <s v="Killarney"/>
    <s v="C7"/>
    <x v="0"/>
    <m/>
    <x v="0"/>
    <m/>
    <m/>
    <x v="0"/>
    <m/>
    <m/>
  </r>
  <r>
    <s v="November"/>
    <s v="KI2747"/>
    <d v="2022-11-28T00:00:00"/>
    <s v="Regular"/>
    <n v="74.8"/>
    <n v="21.56"/>
    <n v="6.75"/>
    <n v="103.11"/>
    <s v="LEXINGTON"/>
    <x v="28"/>
    <n v="29072"/>
    <x v="2"/>
    <s v="Killarney"/>
    <s v="C7"/>
    <x v="0"/>
    <m/>
    <x v="0"/>
    <m/>
    <m/>
    <x v="0"/>
    <m/>
    <m/>
  </r>
  <r>
    <s v="November"/>
    <s v="KI2722"/>
    <d v="2022-11-07T00:00:00"/>
    <s v="Regular"/>
    <n v="74.8"/>
    <n v="20.59"/>
    <n v="7.63"/>
    <n v="103.02"/>
    <s v="Frisco"/>
    <x v="11"/>
    <n v="75035"/>
    <x v="2"/>
    <s v="Killarney"/>
    <s v="C7"/>
    <x v="0"/>
    <m/>
    <x v="0"/>
    <m/>
    <m/>
    <x v="0"/>
    <m/>
    <m/>
  </r>
  <r>
    <s v="November"/>
    <s v="KI2750"/>
    <d v="2022-11-30T00:00:00"/>
    <s v="Regular"/>
    <n v="102"/>
    <n v="21.56"/>
    <n v="9.6300000000000008"/>
    <n v="133.19"/>
    <s v="Cincinnati"/>
    <x v="10"/>
    <n v="45244"/>
    <x v="0"/>
    <s v="Killarney"/>
    <s v="C7"/>
    <x v="0"/>
    <m/>
    <x v="0"/>
    <m/>
    <m/>
    <x v="0"/>
    <m/>
    <m/>
  </r>
  <r>
    <s v="November"/>
    <s v="KI2751"/>
    <d v="2022-11-30T00:00:00"/>
    <s v="Regular"/>
    <n v="102"/>
    <n v="21.56"/>
    <n v="8.9600000000000009"/>
    <n v="132.52000000000001"/>
    <s v="Newark"/>
    <x v="10"/>
    <n v="43005"/>
    <x v="0"/>
    <s v="Killarney"/>
    <s v="C7"/>
    <x v="0"/>
    <m/>
    <x v="0"/>
    <m/>
    <m/>
    <x v="0"/>
    <m/>
    <m/>
  </r>
  <r>
    <s v="October"/>
    <s v="KI2704"/>
    <d v="2022-10-15T00:00:00"/>
    <s v="Regular"/>
    <n v="250"/>
    <n v="48.66"/>
    <n v="13.3"/>
    <n v="311.95999999999998"/>
    <s v="Alexandria"/>
    <x v="2"/>
    <n v="71301"/>
    <x v="0"/>
    <s v="Killarney"/>
    <s v="C7"/>
    <x v="0"/>
    <m/>
    <x v="0"/>
    <m/>
    <m/>
    <x v="0"/>
    <m/>
    <m/>
  </r>
  <r>
    <s v="December"/>
    <s v="KI2763"/>
    <d v="2022-12-12T00:00:00"/>
    <s v="Regular"/>
    <n v="105.5"/>
    <n v="29.86"/>
    <n v="0"/>
    <n v="135.36000000000001"/>
    <s v="Hallandale Beach"/>
    <x v="12"/>
    <n v="33009"/>
    <x v="2"/>
    <s v="Killarney"/>
    <s v="C7"/>
    <x v="0"/>
    <m/>
    <x v="0"/>
    <m/>
    <m/>
    <x v="0"/>
    <m/>
    <m/>
  </r>
  <r>
    <s v="November"/>
    <s v="KI2736"/>
    <d v="2022-11-14T00:00:00"/>
    <s v="Regular"/>
    <n v="0"/>
    <n v="0"/>
    <n v="0"/>
    <n v="0"/>
    <s v="san Antonio"/>
    <x v="11"/>
    <n v="78258"/>
    <x v="2"/>
    <s v="Killarney"/>
    <s v="C7"/>
    <x v="0"/>
    <m/>
    <x v="0"/>
    <m/>
    <m/>
    <x v="0"/>
    <m/>
    <m/>
  </r>
  <r>
    <s v="October"/>
    <s v="KI2702"/>
    <d v="2022-10-15T00:00:00"/>
    <s v="Regular"/>
    <n v="330"/>
    <n v="36.78"/>
    <n v="33.83"/>
    <n v="400.61"/>
    <s v="Long Beach"/>
    <x v="9"/>
    <n v="90803"/>
    <x v="2"/>
    <s v="Killarney"/>
    <s v="C7"/>
    <x v="1"/>
    <n v="330"/>
    <x v="0"/>
    <n v="0.10249999999999999"/>
    <n v="33.824999999999996"/>
    <x v="5"/>
    <n v="33.83"/>
    <n v="-5.000000000002558E-3"/>
  </r>
  <r>
    <s v="November"/>
    <s v="KI2740"/>
    <d v="2022-11-16T00:00:00"/>
    <s v="Regular"/>
    <n v="280"/>
    <n v="48.66"/>
    <n v="23.01"/>
    <n v="351.67"/>
    <s v="Powell"/>
    <x v="10"/>
    <n v="43065"/>
    <x v="0"/>
    <s v="Killarney"/>
    <s v="C7"/>
    <x v="0"/>
    <m/>
    <x v="0"/>
    <m/>
    <m/>
    <x v="0"/>
    <m/>
    <m/>
  </r>
  <r>
    <s v="December"/>
    <s v="KI2753"/>
    <d v="2022-12-01T00:00:00"/>
    <s v="Regular"/>
    <n v="0"/>
    <n v="0"/>
    <n v="0"/>
    <n v="0"/>
    <s v="El Paso"/>
    <x v="11"/>
    <n v="79907"/>
    <x v="2"/>
    <s v="Killarney"/>
    <s v="C7"/>
    <x v="0"/>
    <m/>
    <x v="0"/>
    <m/>
    <m/>
    <x v="0"/>
    <m/>
    <m/>
  </r>
  <r>
    <s v="October"/>
    <s v="KI2711"/>
    <d v="2022-10-20T00:00:00"/>
    <s v="Regular"/>
    <n v="280"/>
    <n v="43.23"/>
    <n v="25.86"/>
    <n v="349.09"/>
    <s v="Richardson"/>
    <x v="11"/>
    <n v="75080"/>
    <x v="2"/>
    <s v="Killarney"/>
    <s v="C7"/>
    <x v="0"/>
    <m/>
    <x v="0"/>
    <m/>
    <m/>
    <x v="0"/>
    <m/>
    <m/>
  </r>
  <r>
    <s v="December"/>
    <s v="KI2754"/>
    <d v="2022-12-02T00:00:00"/>
    <s v="Regular"/>
    <n v="85"/>
    <n v="18.350000000000001"/>
    <n v="8.27"/>
    <n v="111.62"/>
    <s v="Cedar Park"/>
    <x v="11"/>
    <n v="78613"/>
    <x v="2"/>
    <s v="Killarney"/>
    <s v="C7"/>
    <x v="0"/>
    <m/>
    <x v="0"/>
    <m/>
    <m/>
    <x v="0"/>
    <m/>
    <m/>
  </r>
  <r>
    <s v="November"/>
    <s v="KI2743"/>
    <d v="2022-11-19T00:00:00"/>
    <s v="Regular"/>
    <n v="37.4"/>
    <n v="19.03"/>
    <n v="5.51"/>
    <n v="61.94"/>
    <s v="Louisville"/>
    <x v="4"/>
    <n v="37777"/>
    <x v="2"/>
    <s v="Killarney"/>
    <s v="C7"/>
    <x v="0"/>
    <m/>
    <x v="0"/>
    <m/>
    <m/>
    <x v="0"/>
    <m/>
    <m/>
  </r>
  <r>
    <s v="November"/>
    <s v="KI2741"/>
    <d v="2022-11-18T00:00:00"/>
    <s v="Regular"/>
    <n v="243.53"/>
    <n v="33.32"/>
    <n v="19.690000000000001"/>
    <n v="296.54000000000002"/>
    <s v="Randallstown"/>
    <x v="6"/>
    <n v="21133"/>
    <x v="2"/>
    <s v="Killarney"/>
    <s v="C7"/>
    <x v="0"/>
    <m/>
    <x v="0"/>
    <m/>
    <m/>
    <x v="0"/>
    <m/>
    <m/>
  </r>
  <r>
    <s v="December"/>
    <s v="KI2767"/>
    <d v="2022-12-13T00:00:00"/>
    <s v="Refund"/>
    <n v="-280"/>
    <n v="-48.66"/>
    <n v="0"/>
    <n v="-328.66"/>
    <s v="Gulf Shores"/>
    <x v="30"/>
    <n v="36542"/>
    <x v="2"/>
    <s v="Killarney"/>
    <s v="C7"/>
    <x v="1"/>
    <n v="-280"/>
    <x v="0"/>
    <n v="7.7499999999999999E-2"/>
    <n v="-21.7"/>
    <x v="2"/>
    <n v="0"/>
    <n v="-21.7"/>
  </r>
  <r>
    <s v="December"/>
    <s v="KI2773"/>
    <d v="2022-12-22T00:00:00"/>
    <s v="Regular"/>
    <n v="195"/>
    <n v="33.32"/>
    <n v="20.27"/>
    <n v="248.59"/>
    <s v="New York"/>
    <x v="5"/>
    <n v="10036"/>
    <x v="0"/>
    <s v="Killarney"/>
    <s v="C7"/>
    <x v="0"/>
    <m/>
    <x v="0"/>
    <m/>
    <m/>
    <x v="0"/>
    <m/>
    <m/>
  </r>
  <r>
    <s v="December"/>
    <s v="KI2755"/>
    <d v="2022-12-02T00:00:00"/>
    <s v="Regular"/>
    <n v="140"/>
    <n v="29.86"/>
    <n v="16.21"/>
    <n v="186.07"/>
    <s v="Bentonville"/>
    <x v="17"/>
    <n v="72712"/>
    <x v="2"/>
    <s v="Killarney"/>
    <s v="C7"/>
    <x v="0"/>
    <m/>
    <x v="0"/>
    <m/>
    <m/>
    <x v="0"/>
    <m/>
    <m/>
  </r>
  <r>
    <s v="November"/>
    <s v="KI2717"/>
    <d v="2022-11-03T00:00:00"/>
    <s v="Regular"/>
    <n v="0"/>
    <n v="0"/>
    <n v="0"/>
    <n v="0"/>
    <s v="Elmhurst"/>
    <x v="22"/>
    <n v="60126"/>
    <x v="0"/>
    <s v="Killarney"/>
    <s v="C7"/>
    <x v="0"/>
    <m/>
    <x v="0"/>
    <m/>
    <m/>
    <x v="0"/>
    <m/>
    <m/>
  </r>
  <r>
    <s v="October"/>
    <s v="KI2697"/>
    <d v="2022-10-12T00:00:00"/>
    <s v="Regular"/>
    <n v="110.34"/>
    <n v="0"/>
    <n v="0"/>
    <n v="110.34"/>
    <s v="Saint Helena"/>
    <x v="9"/>
    <n v="94574"/>
    <x v="3"/>
    <s v="Killarney"/>
    <s v="C7"/>
    <x v="1"/>
    <n v="110.34"/>
    <x v="0"/>
    <n v="8.2500000000000004E-2"/>
    <n v="9.1030500000000014"/>
    <x v="2"/>
    <n v="0"/>
    <n v="9.1030500000000014"/>
  </r>
  <r>
    <s v="October"/>
    <s v="KI2689"/>
    <d v="2022-10-05T00:00:00"/>
    <s v="Regular"/>
    <n v="300"/>
    <n v="29.86"/>
    <n v="0"/>
    <n v="329.86"/>
    <s v="Auburn"/>
    <x v="30"/>
    <n v="36830"/>
    <x v="3"/>
    <s v="Killarney"/>
    <s v="C7"/>
    <x v="1"/>
    <n v="300"/>
    <x v="0"/>
    <n v="7.7499999999999999E-2"/>
    <n v="23.25"/>
    <x v="2"/>
    <n v="0"/>
    <n v="23.25"/>
  </r>
  <r>
    <s v="November"/>
    <s v="KI2746"/>
    <d v="2022-11-28T00:00:00"/>
    <s v="Deposit"/>
    <n v="50"/>
    <n v="0"/>
    <n v="0"/>
    <n v="50"/>
    <s v="null"/>
    <x v="1"/>
    <s v="null"/>
    <x v="1"/>
    <s v="Killarney"/>
    <s v="C7"/>
    <x v="1"/>
    <m/>
    <x v="1"/>
    <m/>
    <m/>
    <x v="0"/>
    <m/>
    <m/>
  </r>
  <r>
    <s v="October"/>
    <s v="KI2693"/>
    <d v="2022-10-06T00:00:00"/>
    <s v="Regular"/>
    <n v="271.10000000000002"/>
    <n v="36.78"/>
    <n v="27.11"/>
    <n v="334.99"/>
    <s v="Torrance"/>
    <x v="9"/>
    <n v="90505"/>
    <x v="2"/>
    <s v="Killarney"/>
    <s v="C7"/>
    <x v="1"/>
    <n v="271.10000000000002"/>
    <x v="0"/>
    <n v="9.5000000000000001E-2"/>
    <n v="25.754500000000004"/>
    <x v="5"/>
    <n v="27.11"/>
    <n v="-1.3554999999999957"/>
  </r>
  <r>
    <s v="October"/>
    <s v="KI2691"/>
    <d v="2022-10-06T00:00:00"/>
    <s v="Deposit"/>
    <n v="50"/>
    <n v="0"/>
    <n v="0"/>
    <n v="50"/>
    <s v="null"/>
    <x v="1"/>
    <s v="null"/>
    <x v="1"/>
    <s v="Killarney"/>
    <s v="C7"/>
    <x v="1"/>
    <m/>
    <x v="1"/>
    <m/>
    <m/>
    <x v="0"/>
    <m/>
    <m/>
  </r>
  <r>
    <s v="December"/>
    <s v="KI2766"/>
    <d v="2022-12-12T00:00:00"/>
    <s v="Regular"/>
    <n v="140"/>
    <n v="29.86"/>
    <n v="12.31"/>
    <n v="182.17"/>
    <s v="Charlotte"/>
    <x v="0"/>
    <n v="28270"/>
    <x v="0"/>
    <s v="Killarney"/>
    <s v="C7"/>
    <x v="0"/>
    <m/>
    <x v="0"/>
    <m/>
    <m/>
    <x v="0"/>
    <m/>
    <m/>
  </r>
  <r>
    <s v="December"/>
    <s v="KI2771"/>
    <d v="2022-12-15T00:00:00"/>
    <s v="Regular"/>
    <n v="125"/>
    <n v="25.4"/>
    <n v="10.93"/>
    <n v="161.33000000000001"/>
    <s v="La Quinta"/>
    <x v="9"/>
    <n v="92253"/>
    <x v="2"/>
    <s v="Killarney"/>
    <s v="C7"/>
    <x v="1"/>
    <n v="125"/>
    <x v="0"/>
    <n v="8.7499999999999994E-2"/>
    <n v="10.9375"/>
    <x v="4"/>
    <n v="10.93"/>
    <n v="7.5000000000002842E-3"/>
  </r>
  <r>
    <s v="November"/>
    <s v="KI2742"/>
    <d v="2022-11-18T00:00:00"/>
    <s v="Regular"/>
    <n v="109.65"/>
    <n v="21.56"/>
    <n v="0"/>
    <n v="131.21"/>
    <s v="wentzville"/>
    <x v="16"/>
    <n v="63385"/>
    <x v="2"/>
    <s v="Killarney"/>
    <s v="C7"/>
    <x v="0"/>
    <m/>
    <x v="0"/>
    <m/>
    <m/>
    <x v="0"/>
    <m/>
    <m/>
  </r>
  <r>
    <s v="December"/>
    <s v="KI2757"/>
    <d v="2022-12-05T00:00:00"/>
    <s v="Deposit"/>
    <n v="50"/>
    <n v="0"/>
    <n v="0"/>
    <n v="50"/>
    <s v="null"/>
    <x v="1"/>
    <s v="null"/>
    <x v="1"/>
    <s v="Killarney"/>
    <s v="C7"/>
    <x v="1"/>
    <m/>
    <x v="1"/>
    <m/>
    <m/>
    <x v="0"/>
    <m/>
    <m/>
  </r>
  <r>
    <s v="October"/>
    <s v="KI2699"/>
    <d v="2022-10-15T00:00:00"/>
    <s v="Regular"/>
    <n v="330"/>
    <n v="48.66"/>
    <n v="45.87"/>
    <n v="424.53"/>
    <s v="Maumelle"/>
    <x v="17"/>
    <n v="72113"/>
    <x v="2"/>
    <s v="Killarney"/>
    <s v="C7"/>
    <x v="0"/>
    <m/>
    <x v="0"/>
    <m/>
    <m/>
    <x v="0"/>
    <m/>
    <m/>
  </r>
  <r>
    <s v="November"/>
    <s v="KI2745"/>
    <d v="2022-11-25T00:00:00"/>
    <s v="Regular"/>
    <n v="37.5"/>
    <n v="19.03"/>
    <n v="3.39"/>
    <n v="59.92"/>
    <s v="Ft. Wright"/>
    <x v="20"/>
    <n v="41011"/>
    <x v="2"/>
    <s v="Killarney"/>
    <s v="C7"/>
    <x v="0"/>
    <m/>
    <x v="0"/>
    <m/>
    <m/>
    <x v="0"/>
    <m/>
    <m/>
  </r>
  <r>
    <s v="October"/>
    <s v="KI2695"/>
    <d v="2022-10-11T00:00:00"/>
    <s v="Deposit"/>
    <n v="50"/>
    <n v="0"/>
    <n v="0"/>
    <n v="50"/>
    <s v="null"/>
    <x v="1"/>
    <s v="null"/>
    <x v="1"/>
    <s v="Killarney"/>
    <s v="C7"/>
    <x v="1"/>
    <m/>
    <x v="1"/>
    <m/>
    <m/>
    <x v="0"/>
    <m/>
    <m/>
  </r>
  <r>
    <s v="October"/>
    <s v="KI2694"/>
    <d v="2022-10-07T00:00:00"/>
    <s v="Deposit"/>
    <n v="50"/>
    <n v="0"/>
    <n v="0"/>
    <n v="50"/>
    <s v="null"/>
    <x v="1"/>
    <s v="null"/>
    <x v="1"/>
    <s v="Killarney"/>
    <s v="C7"/>
    <x v="1"/>
    <m/>
    <x v="1"/>
    <m/>
    <m/>
    <x v="0"/>
    <m/>
    <m/>
  </r>
  <r>
    <s v="November"/>
    <s v="KI2724"/>
    <d v="2022-11-08T00:00:00"/>
    <s v="Deposit"/>
    <n v="50"/>
    <n v="0"/>
    <n v="0"/>
    <n v="50"/>
    <s v="null"/>
    <x v="1"/>
    <s v="null"/>
    <x v="1"/>
    <s v="Killarney"/>
    <s v="C7"/>
    <x v="1"/>
    <m/>
    <x v="1"/>
    <m/>
    <m/>
    <x v="0"/>
    <m/>
    <m/>
  </r>
  <r>
    <s v="October"/>
    <s v="KI2698"/>
    <d v="2022-10-15T00:00:00"/>
    <s v="Regular"/>
    <n v="330"/>
    <n v="43.23"/>
    <n v="29.85"/>
    <n v="403.08"/>
    <s v="Rockwall"/>
    <x v="11"/>
    <n v="75087"/>
    <x v="2"/>
    <s v="Killarney"/>
    <s v="C7"/>
    <x v="0"/>
    <m/>
    <x v="0"/>
    <m/>
    <m/>
    <x v="0"/>
    <m/>
    <m/>
  </r>
  <r>
    <s v="November"/>
    <s v="KI2731"/>
    <d v="2022-11-10T00:00:00"/>
    <s v="Regular"/>
    <n v="283.48"/>
    <n v="33.32"/>
    <n v="19.03"/>
    <n v="335.83"/>
    <s v="Franklin"/>
    <x v="19"/>
    <n v="48025"/>
    <x v="0"/>
    <s v="Killarney"/>
    <s v="C7"/>
    <x v="0"/>
    <m/>
    <x v="0"/>
    <m/>
    <m/>
    <x v="0"/>
    <m/>
    <m/>
  </r>
  <r>
    <s v="November"/>
    <s v="KI2739"/>
    <d v="2022-11-15T00:00:00"/>
    <s v="Regular"/>
    <n v="104.13"/>
    <n v="21.56"/>
    <n v="7.54"/>
    <n v="133.22999999999999"/>
    <s v="Harrisburg"/>
    <x v="15"/>
    <n v="17112"/>
    <x v="2"/>
    <s v="Killarney"/>
    <s v="C7"/>
    <x v="0"/>
    <m/>
    <x v="0"/>
    <m/>
    <m/>
    <x v="0"/>
    <m/>
    <m/>
  </r>
  <r>
    <s v="October"/>
    <s v="KI2687"/>
    <d v="2022-10-03T00:00:00"/>
    <s v="Refund"/>
    <n v="-280"/>
    <n v="-43.23"/>
    <n v="-25.86"/>
    <n v="-349.09"/>
    <s v="san Antonio"/>
    <x v="11"/>
    <n v="78258"/>
    <x v="2"/>
    <s v="Killarney"/>
    <s v="C7"/>
    <x v="0"/>
    <m/>
    <x v="0"/>
    <m/>
    <m/>
    <x v="0"/>
    <m/>
    <m/>
  </r>
  <r>
    <s v="November"/>
    <s v="KI2748"/>
    <d v="2022-11-30T00:00:00"/>
    <s v="Regular"/>
    <n v="100.73"/>
    <n v="21.56"/>
    <n v="0"/>
    <n v="122.29"/>
    <s v="Fort Myers"/>
    <x v="12"/>
    <n v="33907"/>
    <x v="2"/>
    <s v="Killarney"/>
    <s v="C7"/>
    <x v="0"/>
    <m/>
    <x v="0"/>
    <m/>
    <m/>
    <x v="0"/>
    <m/>
    <m/>
  </r>
  <r>
    <s v="October"/>
    <s v="KI2710"/>
    <d v="2022-10-18T00:00:00"/>
    <s v="Regular"/>
    <n v="240"/>
    <n v="25.76"/>
    <n v="0.27"/>
    <n v="266.02999999999997"/>
    <s v="Lone Tree"/>
    <x v="27"/>
    <n v="80124"/>
    <x v="2"/>
    <s v="Killarney"/>
    <s v="C7"/>
    <x v="0"/>
    <m/>
    <x v="0"/>
    <m/>
    <m/>
    <x v="0"/>
    <m/>
    <m/>
  </r>
  <r>
    <s v="December"/>
    <s v="KI2762"/>
    <d v="2022-12-12T00:00:00"/>
    <s v="Regular"/>
    <n v="280"/>
    <n v="48.66"/>
    <n v="0"/>
    <n v="328.66"/>
    <s v="Gulf Shores"/>
    <x v="30"/>
    <n v="36542"/>
    <x v="3"/>
    <s v="Killarney"/>
    <s v="C7"/>
    <x v="1"/>
    <n v="280"/>
    <x v="0"/>
    <n v="7.7499999999999999E-2"/>
    <n v="21.7"/>
    <x v="2"/>
    <n v="0"/>
    <n v="21.7"/>
  </r>
  <r>
    <s v="October"/>
    <s v="KI2708"/>
    <d v="2022-10-17T00:00:00"/>
    <s v="Regular"/>
    <n v="330"/>
    <n v="48.66"/>
    <n v="28.41"/>
    <n v="407.07"/>
    <s v="Poland"/>
    <x v="10"/>
    <n v="44514"/>
    <x v="0"/>
    <s v="Killarney"/>
    <s v="C7"/>
    <x v="0"/>
    <m/>
    <x v="0"/>
    <m/>
    <m/>
    <x v="0"/>
    <m/>
    <m/>
  </r>
  <r>
    <s v="December"/>
    <s v="KI2765"/>
    <d v="2022-12-12T00:00:00"/>
    <s v="Regular"/>
    <n v="280"/>
    <n v="48.66"/>
    <n v="16.79"/>
    <n v="345.45"/>
    <s v="Annandale"/>
    <x v="3"/>
    <n v="22003"/>
    <x v="0"/>
    <s v="Killarney"/>
    <s v="C7"/>
    <x v="0"/>
    <m/>
    <x v="0"/>
    <m/>
    <m/>
    <x v="0"/>
    <m/>
    <m/>
  </r>
  <r>
    <s v="October"/>
    <s v="KI2692"/>
    <d v="2022-10-06T00:00:00"/>
    <s v="Deposit"/>
    <n v="50"/>
    <n v="0"/>
    <n v="0"/>
    <n v="50"/>
    <s v="null"/>
    <x v="1"/>
    <s v="null"/>
    <x v="1"/>
    <s v="Killarney"/>
    <s v="C7"/>
    <x v="1"/>
    <m/>
    <x v="1"/>
    <m/>
    <m/>
    <x v="0"/>
    <m/>
    <m/>
  </r>
  <r>
    <s v="December"/>
    <s v="KI2758"/>
    <d v="2022-12-06T00:00:00"/>
    <s v="Regular"/>
    <n v="0"/>
    <n v="0"/>
    <n v="0"/>
    <n v="0"/>
    <s v="Huntington Beach"/>
    <x v="9"/>
    <n v="92646"/>
    <x v="2"/>
    <s v="Killarney"/>
    <s v="C7"/>
    <x v="1"/>
    <n v="0"/>
    <x v="0"/>
    <n v="7.7499999999999999E-2"/>
    <n v="0"/>
    <x v="8"/>
    <n v="0"/>
    <n v="0"/>
  </r>
  <r>
    <s v="October"/>
    <s v="KI2696"/>
    <d v="2022-10-11T00:00:00"/>
    <s v="Regular"/>
    <n v="258.3"/>
    <n v="50.76"/>
    <n v="0"/>
    <n v="309.06"/>
    <s v="South Miami"/>
    <x v="12"/>
    <n v="33155"/>
    <x v="2"/>
    <s v="Killarney"/>
    <s v="C7"/>
    <x v="0"/>
    <m/>
    <x v="0"/>
    <m/>
    <m/>
    <x v="0"/>
    <m/>
    <m/>
  </r>
  <r>
    <s v="November"/>
    <s v="KI2725"/>
    <d v="2022-11-08T00:00:00"/>
    <s v="Deposit"/>
    <n v="50"/>
    <n v="0"/>
    <n v="0"/>
    <n v="50"/>
    <s v="null"/>
    <x v="1"/>
    <s v="null"/>
    <x v="1"/>
    <s v="Killarney"/>
    <s v="C7"/>
    <x v="1"/>
    <m/>
    <x v="1"/>
    <m/>
    <m/>
    <x v="0"/>
    <m/>
    <m/>
  </r>
  <r>
    <s v="December"/>
    <s v="KI2764"/>
    <d v="2022-12-12T00:00:00"/>
    <s v="Refund"/>
    <n v="-190"/>
    <n v="-29.86"/>
    <n v="-21.43"/>
    <n v="-241.29"/>
    <s v="Moorefield"/>
    <x v="42"/>
    <n v="26836"/>
    <x v="2"/>
    <s v="Killarney"/>
    <s v="C7"/>
    <x v="0"/>
    <m/>
    <x v="0"/>
    <m/>
    <m/>
    <x v="0"/>
    <m/>
    <m/>
  </r>
  <r>
    <s v="October"/>
    <s v="KI2705"/>
    <d v="2022-10-15T00:00:00"/>
    <s v="Regular"/>
    <n v="330"/>
    <n v="48.66"/>
    <n v="0"/>
    <n v="378.66"/>
    <s v="Birmingham"/>
    <x v="30"/>
    <n v="35244"/>
    <x v="3"/>
    <s v="Killarney"/>
    <s v="C7"/>
    <x v="1"/>
    <n v="330"/>
    <x v="0"/>
    <n v="7.7499999999999999E-2"/>
    <n v="25.574999999999999"/>
    <x v="2"/>
    <n v="0"/>
    <n v="25.574999999999999"/>
  </r>
  <r>
    <s v="November"/>
    <s v="KI2732"/>
    <d v="2022-11-10T00:00:00"/>
    <s v="Regular"/>
    <n v="60"/>
    <n v="21.56"/>
    <n v="0"/>
    <n v="81.56"/>
    <s v="Pike Road"/>
    <x v="30"/>
    <n v="36064"/>
    <x v="2"/>
    <s v="Killarney"/>
    <s v="C7"/>
    <x v="1"/>
    <n v="60"/>
    <x v="0"/>
    <n v="7.7499999999999999E-2"/>
    <n v="4.6500000000000004"/>
    <x v="2"/>
    <n v="0"/>
    <n v="4.6500000000000004"/>
  </r>
  <r>
    <s v="October"/>
    <s v="KI2713"/>
    <d v="2022-10-27T00:00:00"/>
    <s v="Regular"/>
    <n v="0"/>
    <n v="0"/>
    <n v="0"/>
    <n v="0"/>
    <s v="WAYNESBORO"/>
    <x v="3"/>
    <n v="22980"/>
    <x v="0"/>
    <s v="Killarney"/>
    <s v="C7"/>
    <x v="0"/>
    <m/>
    <x v="0"/>
    <m/>
    <m/>
    <x v="0"/>
    <m/>
    <m/>
  </r>
  <r>
    <s v="December"/>
    <s v="KI2761"/>
    <d v="2022-12-11T00:00:00"/>
    <s v="Regular"/>
    <n v="190"/>
    <n v="29.86"/>
    <n v="21.43"/>
    <n v="241.29"/>
    <s v="Moorefield"/>
    <x v="42"/>
    <n v="26836"/>
    <x v="3"/>
    <s v="Killarney"/>
    <s v="C7"/>
    <x v="1"/>
    <n v="190"/>
    <x v="0"/>
    <n v="7.7499999999999999E-2"/>
    <n v="14.725"/>
    <x v="2"/>
    <n v="21.43"/>
    <n v="-6.7050000000000001"/>
  </r>
  <r>
    <s v="December"/>
    <s v="KI2768"/>
    <d v="2022-12-13T00:00:00"/>
    <s v="Regular"/>
    <n v="360"/>
    <n v="48.66"/>
    <n v="0"/>
    <n v="408.66"/>
    <s v="Gulf Shores"/>
    <x v="30"/>
    <n v="36542"/>
    <x v="3"/>
    <s v="Killarney"/>
    <s v="C7"/>
    <x v="1"/>
    <n v="360"/>
    <x v="0"/>
    <n v="7.7499999999999999E-2"/>
    <n v="27.9"/>
    <x v="2"/>
    <n v="0"/>
    <n v="27.9"/>
  </r>
  <r>
    <s v="November"/>
    <s v="KI2716"/>
    <d v="2022-11-03T00:00:00"/>
    <s v="Regular"/>
    <n v="0"/>
    <n v="0"/>
    <n v="0"/>
    <n v="0"/>
    <s v="Newhall"/>
    <x v="9"/>
    <n v="91321"/>
    <x v="2"/>
    <s v="Killarney"/>
    <s v="C7"/>
    <x v="1"/>
    <n v="0"/>
    <x v="0"/>
    <n v="9.5000000000000001E-2"/>
    <n v="0"/>
    <x v="5"/>
    <n v="0"/>
    <n v="0"/>
  </r>
  <r>
    <s v="November"/>
    <s v="LF1102"/>
    <d v="2022-11-24T00:00:00"/>
    <s v="Regular"/>
    <n v="195"/>
    <n v="30.83"/>
    <n v="16.61"/>
    <n v="242.44"/>
    <s v="Tulsa"/>
    <x v="40"/>
    <n v="74103"/>
    <x v="2"/>
    <s v="Landfall"/>
    <s v="C7"/>
    <x v="0"/>
    <m/>
    <x v="0"/>
    <m/>
    <m/>
    <x v="0"/>
    <m/>
    <m/>
  </r>
  <r>
    <s v="October"/>
    <s v="LF1067"/>
    <d v="2022-10-01T00:00:00"/>
    <s v="Regular"/>
    <n v="160"/>
    <n v="28.09"/>
    <n v="15.52"/>
    <n v="203.61"/>
    <s v="Amarillo"/>
    <x v="11"/>
    <n v="79101"/>
    <x v="2"/>
    <s v="Landfall"/>
    <s v="C7"/>
    <x v="0"/>
    <m/>
    <x v="0"/>
    <m/>
    <m/>
    <x v="0"/>
    <m/>
    <m/>
  </r>
  <r>
    <s v="October"/>
    <s v="LF1086"/>
    <d v="2022-10-27T00:00:00"/>
    <s v="Regular"/>
    <n v="225"/>
    <n v="0"/>
    <n v="17.440000000000001"/>
    <n v="242.44"/>
    <s v="null"/>
    <x v="1"/>
    <s v="null"/>
    <x v="2"/>
    <s v="Landfall"/>
    <s v="C7"/>
    <x v="1"/>
    <n v="225"/>
    <x v="0"/>
    <n v="7.7499999999999999E-2"/>
    <n v="17.4375"/>
    <x v="2"/>
    <n v="17.440000000000001"/>
    <n v="-2.500000000001279E-3"/>
  </r>
  <r>
    <s v="October"/>
    <s v="LF1047"/>
    <d v="2022-10-01T00:00:00"/>
    <s v="Regular"/>
    <n v="320"/>
    <n v="43.23"/>
    <n v="27.27"/>
    <n v="390.5"/>
    <s v="Tulsa"/>
    <x v="40"/>
    <n v="74104"/>
    <x v="2"/>
    <s v="Landfall"/>
    <s v="C7"/>
    <x v="0"/>
    <m/>
    <x v="0"/>
    <m/>
    <m/>
    <x v="0"/>
    <m/>
    <m/>
  </r>
  <r>
    <s v="October"/>
    <s v="LF1060"/>
    <d v="2022-10-01T00:00:00"/>
    <s v="Regular"/>
    <n v="320"/>
    <n v="43.23"/>
    <n v="27.27"/>
    <n v="390.5"/>
    <s v="Tulsa"/>
    <x v="40"/>
    <n v="74135"/>
    <x v="2"/>
    <s v="Landfall"/>
    <s v="C7"/>
    <x v="0"/>
    <m/>
    <x v="0"/>
    <m/>
    <m/>
    <x v="0"/>
    <m/>
    <m/>
  </r>
  <r>
    <s v="October"/>
    <s v="LF1090"/>
    <d v="2022-10-28T00:00:00"/>
    <s v="Deposit"/>
    <n v="50"/>
    <n v="0"/>
    <n v="0"/>
    <n v="50"/>
    <s v="null"/>
    <x v="1"/>
    <s v="null"/>
    <x v="1"/>
    <s v="Landfall"/>
    <s v="C7"/>
    <x v="1"/>
    <m/>
    <x v="1"/>
    <m/>
    <m/>
    <x v="0"/>
    <m/>
    <m/>
  </r>
  <r>
    <s v="October"/>
    <s v="LF1044"/>
    <d v="2022-10-01T00:00:00"/>
    <s v="Regular"/>
    <n v="295"/>
    <n v="43.23"/>
    <n v="25.13"/>
    <n v="363.36"/>
    <s v="Tulsa"/>
    <x v="40"/>
    <n v="74135"/>
    <x v="2"/>
    <s v="Landfall"/>
    <s v="C7"/>
    <x v="0"/>
    <m/>
    <x v="0"/>
    <m/>
    <m/>
    <x v="0"/>
    <m/>
    <m/>
  </r>
  <r>
    <s v="December"/>
    <s v="LF1110"/>
    <d v="2022-12-03T00:00:00"/>
    <s v="Regular"/>
    <n v="195"/>
    <n v="30.83"/>
    <n v="16.61"/>
    <n v="242.44"/>
    <s v="Tulsa"/>
    <x v="40"/>
    <n v="74104"/>
    <x v="2"/>
    <s v="Landfall"/>
    <s v="C7"/>
    <x v="0"/>
    <m/>
    <x v="0"/>
    <m/>
    <m/>
    <x v="0"/>
    <m/>
    <m/>
  </r>
  <r>
    <s v="December"/>
    <s v="LF1134"/>
    <d v="2022-12-15T00:00:00"/>
    <s v="Regular"/>
    <n v="320"/>
    <n v="41.7"/>
    <n v="27.25"/>
    <n v="388.95"/>
    <s v="Tulsa"/>
    <x v="40"/>
    <n v="74104"/>
    <x v="2"/>
    <s v="Landfall"/>
    <s v="C7"/>
    <x v="0"/>
    <m/>
    <x v="0"/>
    <m/>
    <m/>
    <x v="0"/>
    <m/>
    <m/>
  </r>
  <r>
    <s v="October"/>
    <s v="LF1078"/>
    <d v="2022-10-10T00:00:00"/>
    <s v="Deposit"/>
    <n v="50"/>
    <n v="0"/>
    <n v="0"/>
    <n v="50"/>
    <s v="null"/>
    <x v="1"/>
    <s v="null"/>
    <x v="1"/>
    <s v="Landfall"/>
    <s v="C7"/>
    <x v="1"/>
    <m/>
    <x v="1"/>
    <m/>
    <m/>
    <x v="0"/>
    <m/>
    <m/>
  </r>
  <r>
    <s v="October"/>
    <s v="LF1068"/>
    <d v="2022-10-01T00:00:00"/>
    <s v="Regular"/>
    <n v="160"/>
    <n v="28.09"/>
    <n v="15.52"/>
    <n v="203.61"/>
    <s v="Frisco"/>
    <x v="11"/>
    <n v="75034"/>
    <x v="2"/>
    <s v="Landfall"/>
    <s v="C7"/>
    <x v="0"/>
    <m/>
    <x v="0"/>
    <m/>
    <m/>
    <x v="0"/>
    <m/>
    <m/>
  </r>
  <r>
    <s v="October"/>
    <s v="LF1048"/>
    <d v="2022-10-01T00:00:00"/>
    <s v="Regular"/>
    <n v="320"/>
    <n v="43.23"/>
    <n v="27.27"/>
    <n v="390.5"/>
    <s v="Tulsa"/>
    <x v="40"/>
    <n v="74114"/>
    <x v="2"/>
    <s v="Landfall"/>
    <s v="C7"/>
    <x v="0"/>
    <m/>
    <x v="0"/>
    <m/>
    <m/>
    <x v="0"/>
    <m/>
    <m/>
  </r>
  <r>
    <s v="December"/>
    <s v="LF1131"/>
    <d v="2022-12-12T00:00:00"/>
    <s v="Regular"/>
    <n v="85"/>
    <n v="20.59"/>
    <n v="8.4499999999999993"/>
    <n v="114.04"/>
    <s v="Dallas"/>
    <x v="11"/>
    <n v="75230"/>
    <x v="2"/>
    <s v="Landfall"/>
    <s v="C7"/>
    <x v="0"/>
    <m/>
    <x v="0"/>
    <m/>
    <m/>
    <x v="0"/>
    <m/>
    <m/>
  </r>
  <r>
    <s v="October"/>
    <s v="LF1088"/>
    <d v="2022-10-27T00:00:00"/>
    <s v="Refund"/>
    <n v="-130"/>
    <n v="-20.59"/>
    <n v="-11.08"/>
    <n v="-161.66999999999999"/>
    <s v="Tulsa"/>
    <x v="40"/>
    <n v="74137"/>
    <x v="2"/>
    <s v="Landfall"/>
    <s v="C7"/>
    <x v="0"/>
    <m/>
    <x v="0"/>
    <m/>
    <m/>
    <x v="0"/>
    <m/>
    <m/>
  </r>
  <r>
    <s v="December"/>
    <s v="LF1115"/>
    <d v="2022-12-08T00:00:00"/>
    <s v="Regular"/>
    <n v="125"/>
    <n v="25.1"/>
    <n v="9.3800000000000008"/>
    <n v="159.47999999999999"/>
    <s v="Glen Ellyn"/>
    <x v="22"/>
    <n v="60137"/>
    <x v="0"/>
    <s v="Landfall"/>
    <s v="C7"/>
    <x v="0"/>
    <m/>
    <x v="0"/>
    <m/>
    <m/>
    <x v="0"/>
    <m/>
    <m/>
  </r>
  <r>
    <s v="November"/>
    <s v="LF1093"/>
    <d v="2022-11-01T00:00:00"/>
    <s v="Regular"/>
    <n v="258.8"/>
    <n v="30.83"/>
    <n v="23.09"/>
    <n v="312.72000000000003"/>
    <s v="Bixby"/>
    <x v="40"/>
    <n v="74008"/>
    <x v="2"/>
    <s v="Landfall"/>
    <s v="C7"/>
    <x v="0"/>
    <m/>
    <x v="0"/>
    <m/>
    <m/>
    <x v="0"/>
    <m/>
    <m/>
  </r>
  <r>
    <s v="November"/>
    <s v="LF1096"/>
    <d v="2022-11-03T00:00:00"/>
    <s v="Deposit"/>
    <n v="50"/>
    <n v="0"/>
    <n v="0"/>
    <n v="50"/>
    <s v="null"/>
    <x v="1"/>
    <s v="null"/>
    <x v="1"/>
    <s v="Landfall"/>
    <s v="C7"/>
    <x v="1"/>
    <m/>
    <x v="1"/>
    <m/>
    <m/>
    <x v="0"/>
    <m/>
    <m/>
  </r>
  <r>
    <s v="October"/>
    <s v="LF1039"/>
    <d v="2022-10-01T00:00:00"/>
    <s v="Regular"/>
    <n v="320"/>
    <n v="43.23"/>
    <n v="27.27"/>
    <n v="390.5"/>
    <s v="Tulsa"/>
    <x v="40"/>
    <n v="74119"/>
    <x v="2"/>
    <s v="Landfall"/>
    <s v="C7"/>
    <x v="0"/>
    <m/>
    <x v="0"/>
    <m/>
    <m/>
    <x v="0"/>
    <m/>
    <m/>
  </r>
  <r>
    <s v="October"/>
    <s v="LF1061"/>
    <d v="2022-10-01T00:00:00"/>
    <s v="Regular"/>
    <n v="320"/>
    <n v="43.23"/>
    <n v="27.27"/>
    <n v="390.5"/>
    <s v="Tulsa"/>
    <x v="40"/>
    <n v="74114"/>
    <x v="2"/>
    <s v="Landfall"/>
    <s v="C7"/>
    <x v="0"/>
    <m/>
    <x v="0"/>
    <m/>
    <m/>
    <x v="0"/>
    <m/>
    <m/>
  </r>
  <r>
    <s v="October"/>
    <s v="LF1063"/>
    <d v="2022-10-01T00:00:00"/>
    <s v="Regular"/>
    <n v="160"/>
    <n v="28.09"/>
    <n v="13.62"/>
    <n v="201.71"/>
    <s v="Tulsa"/>
    <x v="40"/>
    <n v="74112"/>
    <x v="2"/>
    <s v="Landfall"/>
    <s v="C7"/>
    <x v="0"/>
    <m/>
    <x v="0"/>
    <m/>
    <m/>
    <x v="0"/>
    <m/>
    <m/>
  </r>
  <r>
    <s v="October"/>
    <s v="LF1065"/>
    <d v="2022-10-01T00:00:00"/>
    <s v="Regular"/>
    <n v="160"/>
    <n v="25.76"/>
    <n v="7.7"/>
    <n v="193.46"/>
    <s v="Longmont"/>
    <x v="27"/>
    <n v="80503"/>
    <x v="2"/>
    <s v="Landfall"/>
    <s v="C7"/>
    <x v="0"/>
    <m/>
    <x v="0"/>
    <m/>
    <m/>
    <x v="0"/>
    <m/>
    <m/>
  </r>
  <r>
    <s v="October"/>
    <s v="LF1062"/>
    <d v="2022-10-01T00:00:00"/>
    <s v="Regular"/>
    <n v="160"/>
    <n v="28.09"/>
    <n v="13.62"/>
    <n v="201.71"/>
    <s v="Tulsa"/>
    <x v="40"/>
    <n v="74137"/>
    <x v="2"/>
    <s v="Landfall"/>
    <s v="C7"/>
    <x v="0"/>
    <m/>
    <x v="0"/>
    <m/>
    <m/>
    <x v="0"/>
    <m/>
    <m/>
  </r>
  <r>
    <s v="October"/>
    <s v="LF1051"/>
    <d v="2022-10-01T00:00:00"/>
    <s v="Regular"/>
    <n v="346.1"/>
    <n v="44.87"/>
    <n v="29.49"/>
    <n v="420.46"/>
    <s v="Tulsa"/>
    <x v="40"/>
    <n v="74137"/>
    <x v="2"/>
    <s v="Landfall"/>
    <s v="C7"/>
    <x v="0"/>
    <m/>
    <x v="0"/>
    <m/>
    <m/>
    <x v="0"/>
    <m/>
    <m/>
  </r>
  <r>
    <s v="December"/>
    <s v="LF1124"/>
    <d v="2022-12-11T00:00:00"/>
    <s v="Regular"/>
    <n v="171.1"/>
    <n v="28.09"/>
    <n v="15.26"/>
    <n v="214.45"/>
    <s v="Bixby"/>
    <x v="40"/>
    <n v="74008"/>
    <x v="2"/>
    <s v="Landfall"/>
    <s v="C7"/>
    <x v="0"/>
    <m/>
    <x v="0"/>
    <m/>
    <m/>
    <x v="0"/>
    <m/>
    <m/>
  </r>
  <r>
    <s v="October"/>
    <s v="LF1037"/>
    <d v="2022-10-01T00:00:00"/>
    <s v="Regular"/>
    <n v="400"/>
    <n v="43.23"/>
    <n v="34.08"/>
    <n v="477.31"/>
    <s v="Tulsa"/>
    <x v="40"/>
    <n v="74114"/>
    <x v="2"/>
    <s v="Landfall"/>
    <s v="C7"/>
    <x v="0"/>
    <m/>
    <x v="0"/>
    <m/>
    <m/>
    <x v="0"/>
    <m/>
    <m/>
  </r>
  <r>
    <s v="October"/>
    <s v="LF1045"/>
    <d v="2022-10-01T00:00:00"/>
    <s v="Regular"/>
    <n v="320"/>
    <n v="36.78"/>
    <n v="23.21"/>
    <n v="379.99"/>
    <s v="Bakersfield"/>
    <x v="9"/>
    <n v="93308"/>
    <x v="2"/>
    <s v="Landfall"/>
    <s v="C7"/>
    <x v="1"/>
    <n v="320"/>
    <x v="0"/>
    <n v="8.2500000000000004E-2"/>
    <n v="26.400000000000002"/>
    <x v="31"/>
    <n v="23.21"/>
    <n v="3.1900000000000013"/>
  </r>
  <r>
    <s v="November"/>
    <s v="LF1103"/>
    <d v="2022-11-26T00:00:00"/>
    <s v="Regular"/>
    <n v="195"/>
    <n v="30.83"/>
    <n v="7.77"/>
    <n v="233.6"/>
    <s v="Leawood"/>
    <x v="8"/>
    <n v="66224"/>
    <x v="2"/>
    <s v="Landfall"/>
    <s v="C7"/>
    <x v="0"/>
    <m/>
    <x v="0"/>
    <m/>
    <m/>
    <x v="0"/>
    <m/>
    <m/>
  </r>
  <r>
    <s v="October"/>
    <s v="LF1066"/>
    <d v="2022-10-01T00:00:00"/>
    <s v="Regular"/>
    <n v="160"/>
    <n v="28.09"/>
    <n v="15.52"/>
    <n v="203.61"/>
    <s v="Clear Lake Shores"/>
    <x v="11"/>
    <n v="77565"/>
    <x v="2"/>
    <s v="Landfall"/>
    <s v="C7"/>
    <x v="0"/>
    <m/>
    <x v="0"/>
    <m/>
    <m/>
    <x v="0"/>
    <m/>
    <m/>
  </r>
  <r>
    <s v="October"/>
    <s v="LF1043"/>
    <d v="2022-10-01T00:00:00"/>
    <s v="Regular"/>
    <n v="370"/>
    <n v="43.23"/>
    <n v="31.52"/>
    <n v="444.75"/>
    <s v="Tulsa"/>
    <x v="40"/>
    <n v="74105"/>
    <x v="2"/>
    <s v="Landfall"/>
    <s v="C7"/>
    <x v="0"/>
    <m/>
    <x v="0"/>
    <m/>
    <m/>
    <x v="0"/>
    <m/>
    <m/>
  </r>
  <r>
    <s v="October"/>
    <s v="LF1092"/>
    <d v="2022-10-31T00:00:00"/>
    <s v="Deposit"/>
    <n v="50"/>
    <n v="0"/>
    <n v="0"/>
    <n v="50"/>
    <s v="null"/>
    <x v="1"/>
    <s v="null"/>
    <x v="1"/>
    <s v="Landfall"/>
    <s v="C7"/>
    <x v="1"/>
    <m/>
    <x v="1"/>
    <m/>
    <m/>
    <x v="0"/>
    <m/>
    <m/>
  </r>
  <r>
    <s v="December"/>
    <s v="LF1111"/>
    <d v="2022-12-07T00:00:00"/>
    <s v="Regular"/>
    <n v="160"/>
    <n v="25.76"/>
    <n v="0.27"/>
    <n v="186.03"/>
    <s v="Denver"/>
    <x v="27"/>
    <n v="80205"/>
    <x v="2"/>
    <s v="Landfall"/>
    <s v="C7"/>
    <x v="0"/>
    <m/>
    <x v="0"/>
    <m/>
    <m/>
    <x v="0"/>
    <m/>
    <m/>
  </r>
  <r>
    <s v="November"/>
    <s v="LF1094"/>
    <d v="2022-11-01T00:00:00"/>
    <s v="Deposit"/>
    <n v="50"/>
    <n v="0"/>
    <n v="0"/>
    <n v="50"/>
    <s v="null"/>
    <x v="1"/>
    <s v="null"/>
    <x v="1"/>
    <s v="Landfall"/>
    <s v="C7"/>
    <x v="1"/>
    <m/>
    <x v="1"/>
    <m/>
    <m/>
    <x v="0"/>
    <m/>
    <m/>
  </r>
  <r>
    <s v="December"/>
    <s v="LF1129"/>
    <d v="2022-12-12T00:00:00"/>
    <s v="Regular"/>
    <n v="320"/>
    <n v="38.65"/>
    <n v="26.8"/>
    <n v="385.45"/>
    <s v="henderson"/>
    <x v="21"/>
    <n v="89052"/>
    <x v="2"/>
    <s v="Landfall"/>
    <s v="C7"/>
    <x v="0"/>
    <m/>
    <x v="0"/>
    <m/>
    <m/>
    <x v="0"/>
    <m/>
    <m/>
  </r>
  <r>
    <s v="December"/>
    <s v="LF1122"/>
    <d v="2022-12-11T00:00:00"/>
    <s v="Regular"/>
    <n v="160"/>
    <n v="28.09"/>
    <n v="13.62"/>
    <n v="201.71"/>
    <s v="Tulsa"/>
    <x v="40"/>
    <n v="74145"/>
    <x v="2"/>
    <s v="Landfall"/>
    <s v="C7"/>
    <x v="0"/>
    <m/>
    <x v="0"/>
    <m/>
    <m/>
    <x v="0"/>
    <m/>
    <m/>
  </r>
  <r>
    <s v="December"/>
    <s v="LF1137"/>
    <d v="2022-12-20T00:00:00"/>
    <s v="Refund"/>
    <n v="-160"/>
    <n v="-28.09"/>
    <n v="-13.47"/>
    <n v="-201.56"/>
    <s v="broken arrow"/>
    <x v="40"/>
    <n v="74011"/>
    <x v="2"/>
    <s v="Landfall"/>
    <s v="C7"/>
    <x v="0"/>
    <m/>
    <x v="0"/>
    <m/>
    <m/>
    <x v="0"/>
    <m/>
    <m/>
  </r>
  <r>
    <s v="October"/>
    <s v="LF1089"/>
    <d v="2022-10-27T00:00:00"/>
    <s v="Regular"/>
    <n v="130"/>
    <n v="0"/>
    <n v="10.08"/>
    <n v="140.08000000000001"/>
    <s v="null"/>
    <x v="1"/>
    <s v="null"/>
    <x v="2"/>
    <s v="Landfall"/>
    <s v="C7"/>
    <x v="1"/>
    <n v="130"/>
    <x v="0"/>
    <n v="7.7499999999999999E-2"/>
    <n v="10.074999999999999"/>
    <x v="2"/>
    <n v="10.08"/>
    <n v="-5.0000000000007816E-3"/>
  </r>
  <r>
    <s v="November"/>
    <s v="LF1106"/>
    <d v="2022-11-28T00:00:00"/>
    <s v="Regular"/>
    <n v="195"/>
    <n v="33.32"/>
    <n v="18.27"/>
    <n v="246.59"/>
    <s v="Cleveland"/>
    <x v="10"/>
    <n v="44106"/>
    <x v="0"/>
    <s v="Landfall"/>
    <s v="C7"/>
    <x v="0"/>
    <m/>
    <x v="0"/>
    <m/>
    <m/>
    <x v="0"/>
    <m/>
    <m/>
  </r>
  <r>
    <s v="October"/>
    <s v="LF1073"/>
    <d v="2022-10-10T00:00:00"/>
    <s v="Deposit"/>
    <n v="50"/>
    <n v="0"/>
    <n v="0"/>
    <n v="50"/>
    <s v="null"/>
    <x v="1"/>
    <s v="null"/>
    <x v="1"/>
    <s v="Landfall"/>
    <s v="C7"/>
    <x v="1"/>
    <m/>
    <x v="1"/>
    <m/>
    <m/>
    <x v="0"/>
    <m/>
    <m/>
  </r>
  <r>
    <s v="October"/>
    <s v="LF1046"/>
    <d v="2022-10-01T00:00:00"/>
    <s v="Regular"/>
    <n v="400"/>
    <n v="43.23"/>
    <n v="34.08"/>
    <n v="477.31"/>
    <s v="Tulsa"/>
    <x v="40"/>
    <n v="74104"/>
    <x v="2"/>
    <s v="Landfall"/>
    <s v="C7"/>
    <x v="0"/>
    <m/>
    <x v="0"/>
    <m/>
    <m/>
    <x v="0"/>
    <m/>
    <m/>
  </r>
  <r>
    <s v="October"/>
    <s v="LF1069"/>
    <d v="2022-10-01T00:00:00"/>
    <s v="Regular"/>
    <n v="160"/>
    <n v="28.09"/>
    <n v="13.62"/>
    <n v="201.71"/>
    <s v="TULSA"/>
    <x v="40"/>
    <s v="74112-6835"/>
    <x v="2"/>
    <s v="Landfall"/>
    <s v="C7"/>
    <x v="0"/>
    <m/>
    <x v="0"/>
    <m/>
    <m/>
    <x v="0"/>
    <m/>
    <m/>
  </r>
  <r>
    <s v="October"/>
    <s v="LF1087"/>
    <d v="2022-10-27T00:00:00"/>
    <s v="Regular"/>
    <n v="130"/>
    <n v="20.59"/>
    <n v="11.08"/>
    <n v="161.66999999999999"/>
    <s v="Tulsa"/>
    <x v="40"/>
    <n v="74137"/>
    <x v="2"/>
    <s v="Landfall"/>
    <s v="C7"/>
    <x v="0"/>
    <m/>
    <x v="0"/>
    <m/>
    <m/>
    <x v="0"/>
    <m/>
    <m/>
  </r>
  <r>
    <s v="December"/>
    <s v="LF1128"/>
    <d v="2022-12-12T00:00:00"/>
    <s v="Regular"/>
    <n v="320"/>
    <n v="43.23"/>
    <n v="30.4"/>
    <n v="393.63"/>
    <s v="Shawnee"/>
    <x v="40"/>
    <n v="74801"/>
    <x v="2"/>
    <s v="Landfall"/>
    <s v="C7"/>
    <x v="0"/>
    <m/>
    <x v="0"/>
    <m/>
    <m/>
    <x v="0"/>
    <m/>
    <m/>
  </r>
  <r>
    <s v="November"/>
    <s v="LF1107"/>
    <d v="2022-11-29T00:00:00"/>
    <s v="Regular"/>
    <n v="85"/>
    <n v="23.71"/>
    <n v="4.1399999999999997"/>
    <n v="112.85"/>
    <s v="Broken Arrow"/>
    <x v="40"/>
    <n v="74012"/>
    <x v="0"/>
    <s v="Landfall"/>
    <s v="C7"/>
    <x v="0"/>
    <m/>
    <x v="0"/>
    <m/>
    <m/>
    <x v="0"/>
    <m/>
    <m/>
  </r>
  <r>
    <s v="October"/>
    <s v="LF1055"/>
    <d v="2022-10-01T00:00:00"/>
    <s v="Regular"/>
    <n v="400"/>
    <n v="43.23"/>
    <n v="19.48"/>
    <n v="462.71"/>
    <s v="Broken Arrow"/>
    <x v="40"/>
    <n v="74012"/>
    <x v="2"/>
    <s v="Landfall"/>
    <s v="C7"/>
    <x v="0"/>
    <m/>
    <x v="0"/>
    <m/>
    <m/>
    <x v="0"/>
    <m/>
    <m/>
  </r>
  <r>
    <s v="October"/>
    <s v="LF1085"/>
    <d v="2022-10-26T00:00:00"/>
    <s v="Regular"/>
    <n v="1812.48"/>
    <n v="199.41"/>
    <n v="154.41999999999999"/>
    <n v="2166.31"/>
    <s v="Tulsa"/>
    <x v="40"/>
    <n v="74104"/>
    <x v="2"/>
    <s v="Landfall"/>
    <s v="C7"/>
    <x v="0"/>
    <m/>
    <x v="0"/>
    <m/>
    <m/>
    <x v="0"/>
    <m/>
    <m/>
  </r>
  <r>
    <s v="October"/>
    <s v="LF1042"/>
    <d v="2022-10-01T00:00:00"/>
    <s v="Regular"/>
    <n v="340.02"/>
    <n v="43.23"/>
    <n v="28.97"/>
    <n v="412.22"/>
    <s v="Tulsa"/>
    <x v="40"/>
    <n v="74105"/>
    <x v="2"/>
    <s v="Landfall"/>
    <s v="C7"/>
    <x v="0"/>
    <m/>
    <x v="0"/>
    <m/>
    <m/>
    <x v="0"/>
    <m/>
    <m/>
  </r>
  <r>
    <s v="October"/>
    <s v="LF1050"/>
    <d v="2022-10-01T00:00:00"/>
    <s v="Regular"/>
    <n v="400"/>
    <n v="43.23"/>
    <n v="19.48"/>
    <n v="462.71"/>
    <s v="Tulsa"/>
    <x v="40"/>
    <n v="74133"/>
    <x v="2"/>
    <s v="Landfall"/>
    <s v="C7"/>
    <x v="0"/>
    <m/>
    <x v="0"/>
    <m/>
    <m/>
    <x v="0"/>
    <m/>
    <m/>
  </r>
  <r>
    <s v="October"/>
    <s v="LF1058"/>
    <d v="2022-10-01T00:00:00"/>
    <s v="Regular"/>
    <n v="470"/>
    <n v="49.27"/>
    <n v="22.89"/>
    <n v="542.16"/>
    <s v="Tulsa"/>
    <x v="40"/>
    <n v="74115"/>
    <x v="2"/>
    <s v="Landfall"/>
    <s v="C7"/>
    <x v="0"/>
    <m/>
    <x v="0"/>
    <m/>
    <m/>
    <x v="0"/>
    <m/>
    <m/>
  </r>
  <r>
    <s v="October"/>
    <s v="LF1053"/>
    <d v="2022-10-01T00:00:00"/>
    <s v="Regular"/>
    <n v="370"/>
    <n v="43.23"/>
    <n v="31.52"/>
    <n v="444.75"/>
    <s v="Tulsa"/>
    <x v="40"/>
    <n v="74105"/>
    <x v="2"/>
    <s v="Landfall"/>
    <s v="C7"/>
    <x v="0"/>
    <m/>
    <x v="0"/>
    <m/>
    <m/>
    <x v="0"/>
    <m/>
    <m/>
  </r>
  <r>
    <s v="December"/>
    <s v="LF1121"/>
    <d v="2022-12-11T00:00:00"/>
    <s v="Regular"/>
    <n v="160"/>
    <n v="28.09"/>
    <n v="15.05"/>
    <n v="203.14"/>
    <s v="Houston"/>
    <x v="11"/>
    <n v="77008"/>
    <x v="2"/>
    <s v="Landfall"/>
    <s v="C7"/>
    <x v="0"/>
    <m/>
    <x v="0"/>
    <m/>
    <m/>
    <x v="0"/>
    <m/>
    <m/>
  </r>
  <r>
    <s v="November"/>
    <s v="LF1100"/>
    <d v="2022-11-22T00:00:00"/>
    <s v="Regular"/>
    <n v="75"/>
    <n v="18.350000000000001"/>
    <n v="7.47"/>
    <n v="100.82"/>
    <s v="Clear Lake Shores"/>
    <x v="11"/>
    <n v="77565"/>
    <x v="2"/>
    <s v="Landfall"/>
    <s v="C7"/>
    <x v="0"/>
    <m/>
    <x v="0"/>
    <m/>
    <m/>
    <x v="0"/>
    <m/>
    <m/>
  </r>
  <r>
    <s v="October"/>
    <s v="LF1052"/>
    <d v="2022-10-01T00:00:00"/>
    <s v="Regular"/>
    <n v="320"/>
    <n v="43.23"/>
    <n v="27.27"/>
    <n v="390.5"/>
    <s v="Tulsa"/>
    <x v="40"/>
    <n v="74105"/>
    <x v="2"/>
    <s v="Landfall"/>
    <s v="C7"/>
    <x v="0"/>
    <m/>
    <x v="0"/>
    <m/>
    <m/>
    <x v="0"/>
    <m/>
    <m/>
  </r>
  <r>
    <s v="December"/>
    <s v="LF1116"/>
    <d v="2022-12-08T00:00:00"/>
    <s v="Regular"/>
    <n v="125"/>
    <n v="25.1"/>
    <n v="9"/>
    <n v="159.1"/>
    <s v="Doylestown"/>
    <x v="15"/>
    <n v="18901"/>
    <x v="2"/>
    <s v="Landfall"/>
    <s v="C7"/>
    <x v="0"/>
    <m/>
    <x v="0"/>
    <m/>
    <m/>
    <x v="0"/>
    <m/>
    <m/>
  </r>
  <r>
    <s v="November"/>
    <s v="LF1101"/>
    <d v="2022-11-23T00:00:00"/>
    <s v="Regular"/>
    <n v="330"/>
    <n v="30.83"/>
    <n v="30.79"/>
    <n v="391.62"/>
    <s v="Claremore"/>
    <x v="40"/>
    <n v="74019"/>
    <x v="2"/>
    <s v="Landfall"/>
    <s v="C7"/>
    <x v="0"/>
    <m/>
    <x v="0"/>
    <m/>
    <m/>
    <x v="0"/>
    <m/>
    <m/>
  </r>
  <r>
    <s v="December"/>
    <s v="LF1118"/>
    <d v="2022-12-11T00:00:00"/>
    <s v="Regular"/>
    <n v="320"/>
    <n v="43.23"/>
    <n v="29.07"/>
    <n v="392.3"/>
    <s v="Dallas"/>
    <x v="11"/>
    <n v="75204"/>
    <x v="2"/>
    <s v="Landfall"/>
    <s v="C7"/>
    <x v="0"/>
    <m/>
    <x v="0"/>
    <m/>
    <m/>
    <x v="0"/>
    <m/>
    <m/>
  </r>
  <r>
    <s v="December"/>
    <s v="LF1130"/>
    <d v="2022-12-12T00:00:00"/>
    <s v="Regular"/>
    <n v="160"/>
    <n v="28.09"/>
    <n v="13.47"/>
    <n v="201.56"/>
    <s v="broken arrow"/>
    <x v="40"/>
    <n v="74011"/>
    <x v="2"/>
    <s v="Landfall"/>
    <s v="C7"/>
    <x v="0"/>
    <m/>
    <x v="0"/>
    <m/>
    <m/>
    <x v="0"/>
    <m/>
    <m/>
  </r>
  <r>
    <s v="October"/>
    <s v="LF1040"/>
    <d v="2022-10-01T00:00:00"/>
    <s v="Regular"/>
    <n v="320"/>
    <n v="43.23"/>
    <n v="27.27"/>
    <n v="390.5"/>
    <s v="Tulsa"/>
    <x v="40"/>
    <n v="74104"/>
    <x v="2"/>
    <s v="Landfall"/>
    <s v="C7"/>
    <x v="0"/>
    <m/>
    <x v="0"/>
    <m/>
    <m/>
    <x v="0"/>
    <m/>
    <m/>
  </r>
  <r>
    <s v="October"/>
    <s v="LF1038"/>
    <d v="2022-10-01T00:00:00"/>
    <s v="Regular"/>
    <n v="320"/>
    <n v="48.66"/>
    <n v="23.04"/>
    <n v="391.7"/>
    <s v="Arlington Heights"/>
    <x v="22"/>
    <n v="60004"/>
    <x v="0"/>
    <s v="Landfall"/>
    <s v="C7"/>
    <x v="0"/>
    <m/>
    <x v="0"/>
    <m/>
    <m/>
    <x v="0"/>
    <m/>
    <m/>
  </r>
  <r>
    <s v="October"/>
    <s v="LF1059"/>
    <d v="2022-10-01T00:00:00"/>
    <s v="Regular"/>
    <n v="320"/>
    <n v="43.23"/>
    <n v="27.27"/>
    <n v="390.5"/>
    <s v="Tulsa"/>
    <x v="40"/>
    <n v="74114"/>
    <x v="2"/>
    <s v="Landfall"/>
    <s v="C7"/>
    <x v="0"/>
    <m/>
    <x v="0"/>
    <m/>
    <m/>
    <x v="0"/>
    <m/>
    <m/>
  </r>
  <r>
    <s v="October"/>
    <s v="LF1081"/>
    <d v="2022-10-17T00:00:00"/>
    <s v="Deposit"/>
    <n v="50"/>
    <n v="0"/>
    <n v="0"/>
    <n v="50"/>
    <s v="null"/>
    <x v="1"/>
    <s v="null"/>
    <x v="1"/>
    <s v="Landfall"/>
    <s v="C7"/>
    <x v="1"/>
    <m/>
    <x v="1"/>
    <m/>
    <m/>
    <x v="0"/>
    <m/>
    <m/>
  </r>
  <r>
    <s v="October"/>
    <s v="LF1082"/>
    <d v="2022-10-17T00:00:00"/>
    <s v="Regular"/>
    <n v="339.98"/>
    <n v="43.23"/>
    <n v="28.96"/>
    <n v="412.17"/>
    <s v="Tulsa"/>
    <x v="40"/>
    <n v="74135"/>
    <x v="2"/>
    <s v="Landfall"/>
    <s v="C7"/>
    <x v="0"/>
    <m/>
    <x v="0"/>
    <m/>
    <m/>
    <x v="0"/>
    <m/>
    <m/>
  </r>
  <r>
    <s v="November"/>
    <s v="LF1105"/>
    <d v="2022-11-28T00:00:00"/>
    <s v="Regular"/>
    <n v="204.4"/>
    <n v="29.82"/>
    <n v="0"/>
    <n v="234.22"/>
    <s v="Ashland"/>
    <x v="39"/>
    <n v="97520"/>
    <x v="2"/>
    <s v="Landfall"/>
    <s v="C7"/>
    <x v="0"/>
    <m/>
    <x v="0"/>
    <m/>
    <m/>
    <x v="0"/>
    <m/>
    <m/>
  </r>
  <r>
    <s v="October"/>
    <s v="LF1041"/>
    <d v="2022-10-01T00:00:00"/>
    <s v="Regular"/>
    <n v="320"/>
    <n v="36.78"/>
    <n v="24.8"/>
    <n v="381.58"/>
    <s v="Roseville"/>
    <x v="9"/>
    <n v="95678"/>
    <x v="2"/>
    <s v="Landfall"/>
    <s v="C7"/>
    <x v="1"/>
    <n v="320"/>
    <x v="0"/>
    <n v="7.7499999999999999E-2"/>
    <n v="24.8"/>
    <x v="18"/>
    <n v="24.8"/>
    <n v="0"/>
  </r>
  <r>
    <s v="October"/>
    <s v="LF1074"/>
    <d v="2022-10-10T00:00:00"/>
    <s v="Deposit"/>
    <n v="50"/>
    <n v="0"/>
    <n v="0"/>
    <n v="50"/>
    <s v="null"/>
    <x v="1"/>
    <s v="null"/>
    <x v="1"/>
    <s v="Landfall"/>
    <s v="C7"/>
    <x v="1"/>
    <m/>
    <x v="1"/>
    <m/>
    <m/>
    <x v="0"/>
    <m/>
    <m/>
  </r>
  <r>
    <s v="December"/>
    <s v="LF1123"/>
    <d v="2022-12-11T00:00:00"/>
    <s v="Regular"/>
    <n v="320"/>
    <n v="43.23"/>
    <n v="27.27"/>
    <n v="390.5"/>
    <s v="Tulsa"/>
    <x v="40"/>
    <n v="74132"/>
    <x v="2"/>
    <s v="Landfall"/>
    <s v="C7"/>
    <x v="0"/>
    <m/>
    <x v="0"/>
    <m/>
    <m/>
    <x v="0"/>
    <m/>
    <m/>
  </r>
  <r>
    <s v="December"/>
    <s v="LF1135"/>
    <d v="2022-12-16T00:00:00"/>
    <s v="Deposit"/>
    <n v="50"/>
    <n v="0"/>
    <n v="0"/>
    <n v="50"/>
    <s v="null"/>
    <x v="1"/>
    <s v="null"/>
    <x v="1"/>
    <s v="Landfall"/>
    <s v="C7"/>
    <x v="1"/>
    <m/>
    <x v="1"/>
    <m/>
    <m/>
    <x v="0"/>
    <m/>
    <m/>
  </r>
  <r>
    <s v="October"/>
    <s v="LF1080"/>
    <d v="2022-10-12T00:00:00"/>
    <s v="Deposit"/>
    <n v="50"/>
    <n v="0"/>
    <n v="0"/>
    <n v="50"/>
    <s v="null"/>
    <x v="1"/>
    <s v="null"/>
    <x v="1"/>
    <s v="Landfall"/>
    <s v="C7"/>
    <x v="1"/>
    <m/>
    <x v="1"/>
    <m/>
    <m/>
    <x v="0"/>
    <m/>
    <m/>
  </r>
  <r>
    <s v="November"/>
    <s v="LF1095"/>
    <d v="2022-11-03T00:00:00"/>
    <s v="Regular"/>
    <n v="0"/>
    <n v="0"/>
    <n v="0"/>
    <n v="0"/>
    <s v="Tulsa"/>
    <x v="40"/>
    <n v="74104"/>
    <x v="2"/>
    <s v="Landfall"/>
    <s v="C7"/>
    <x v="0"/>
    <m/>
    <x v="0"/>
    <m/>
    <m/>
    <x v="0"/>
    <m/>
    <m/>
  </r>
  <r>
    <s v="December"/>
    <s v="LF1119"/>
    <d v="2022-12-11T00:00:00"/>
    <s v="Regular"/>
    <n v="320"/>
    <n v="48.66"/>
    <n v="22.13"/>
    <n v="390.79"/>
    <s v="Berea"/>
    <x v="20"/>
    <n v="40403"/>
    <x v="2"/>
    <s v="Landfall"/>
    <s v="C7"/>
    <x v="0"/>
    <m/>
    <x v="0"/>
    <m/>
    <m/>
    <x v="0"/>
    <m/>
    <m/>
  </r>
  <r>
    <s v="December"/>
    <s v="LF1117"/>
    <d v="2022-12-11T00:00:00"/>
    <s v="Regular"/>
    <n v="258.8"/>
    <n v="30.83"/>
    <n v="23.17"/>
    <n v="312.8"/>
    <s v="Houston"/>
    <x v="11"/>
    <n v="77095"/>
    <x v="2"/>
    <s v="Landfall"/>
    <s v="C7"/>
    <x v="0"/>
    <m/>
    <x v="0"/>
    <m/>
    <m/>
    <x v="0"/>
    <m/>
    <m/>
  </r>
  <r>
    <s v="December"/>
    <s v="LF1127"/>
    <d v="2022-12-12T00:00:00"/>
    <s v="Regular"/>
    <n v="320"/>
    <n v="43.23"/>
    <n v="27.27"/>
    <n v="390.5"/>
    <s v="Tulsa"/>
    <x v="40"/>
    <n v="74106"/>
    <x v="2"/>
    <s v="Landfall"/>
    <s v="C7"/>
    <x v="0"/>
    <m/>
    <x v="0"/>
    <m/>
    <m/>
    <x v="0"/>
    <m/>
    <m/>
  </r>
  <r>
    <s v="October"/>
    <s v="LF1077"/>
    <d v="2022-10-10T00:00:00"/>
    <s v="Deposit"/>
    <n v="50"/>
    <n v="0"/>
    <n v="0"/>
    <n v="50"/>
    <s v="null"/>
    <x v="1"/>
    <s v="null"/>
    <x v="1"/>
    <s v="Landfall"/>
    <s v="C7"/>
    <x v="1"/>
    <m/>
    <x v="1"/>
    <m/>
    <m/>
    <x v="0"/>
    <m/>
    <m/>
  </r>
  <r>
    <s v="October"/>
    <s v="LF1083"/>
    <d v="2022-10-18T00:00:00"/>
    <s v="Regular"/>
    <n v="315"/>
    <n v="30.83"/>
    <n v="29.38"/>
    <n v="375.21"/>
    <s v="Claremore"/>
    <x v="40"/>
    <n v="74019"/>
    <x v="2"/>
    <s v="Landfall"/>
    <s v="C7"/>
    <x v="0"/>
    <m/>
    <x v="0"/>
    <m/>
    <m/>
    <x v="0"/>
    <m/>
    <m/>
  </r>
  <r>
    <s v="October"/>
    <s v="LF1054"/>
    <d v="2022-10-01T00:00:00"/>
    <s v="Regular"/>
    <n v="400"/>
    <n v="43.23"/>
    <n v="34.08"/>
    <n v="477.31"/>
    <s v="Tulsa"/>
    <x v="40"/>
    <n v="74135"/>
    <x v="2"/>
    <s v="Landfall"/>
    <s v="C7"/>
    <x v="0"/>
    <m/>
    <x v="0"/>
    <m/>
    <m/>
    <x v="0"/>
    <m/>
    <m/>
  </r>
  <r>
    <s v="November"/>
    <s v="LF1099"/>
    <d v="2022-11-15T00:00:00"/>
    <s v="Regular"/>
    <n v="150"/>
    <n v="28.09"/>
    <n v="12.77"/>
    <n v="190.86"/>
    <s v="Tulsa"/>
    <x v="40"/>
    <n v="74137"/>
    <x v="0"/>
    <s v="Landfall"/>
    <s v="C7"/>
    <x v="0"/>
    <m/>
    <x v="0"/>
    <m/>
    <m/>
    <x v="0"/>
    <m/>
    <m/>
  </r>
  <r>
    <s v="October"/>
    <s v="LF1084"/>
    <d v="2022-10-21T00:00:00"/>
    <s v="Regular"/>
    <n v="326.39999999999998"/>
    <n v="34.43"/>
    <n v="27.81"/>
    <n v="388.64"/>
    <s v="Tulsa"/>
    <x v="40"/>
    <n v="74104"/>
    <x v="2"/>
    <s v="Landfall"/>
    <s v="C7"/>
    <x v="0"/>
    <m/>
    <x v="0"/>
    <m/>
    <m/>
    <x v="0"/>
    <m/>
    <m/>
  </r>
  <r>
    <s v="October"/>
    <s v="LF1091"/>
    <d v="2022-10-30T00:00:00"/>
    <s v="Regular"/>
    <n v="225"/>
    <n v="23.66"/>
    <n v="19.170000000000002"/>
    <n v="267.83"/>
    <s v="TULSA"/>
    <x v="40"/>
    <n v="74105"/>
    <x v="2"/>
    <s v="Landfall"/>
    <s v="C7"/>
    <x v="0"/>
    <m/>
    <x v="0"/>
    <m/>
    <m/>
    <x v="0"/>
    <m/>
    <m/>
  </r>
  <r>
    <s v="October"/>
    <s v="LF1076"/>
    <d v="2022-10-10T00:00:00"/>
    <s v="Deposit"/>
    <n v="50"/>
    <n v="0"/>
    <n v="0"/>
    <n v="50"/>
    <s v="null"/>
    <x v="1"/>
    <s v="null"/>
    <x v="1"/>
    <s v="Landfall"/>
    <s v="C7"/>
    <x v="1"/>
    <m/>
    <x v="1"/>
    <m/>
    <m/>
    <x v="0"/>
    <m/>
    <m/>
  </r>
  <r>
    <s v="December"/>
    <s v="LF1136"/>
    <d v="2022-12-16T00:00:00"/>
    <s v="Regular"/>
    <n v="290"/>
    <n v="33.32"/>
    <n v="0"/>
    <n v="323.32"/>
    <s v="Springfield"/>
    <x v="16"/>
    <n v="65809"/>
    <x v="2"/>
    <s v="Landfall"/>
    <s v="C7"/>
    <x v="0"/>
    <m/>
    <x v="0"/>
    <m/>
    <m/>
    <x v="0"/>
    <m/>
    <m/>
  </r>
  <r>
    <s v="October"/>
    <s v="LF1071"/>
    <d v="2022-10-01T00:00:00"/>
    <s v="Regular"/>
    <n v="95"/>
    <n v="23.66"/>
    <n v="8.1"/>
    <n v="126.76"/>
    <s v="Tulsa"/>
    <x v="40"/>
    <n v="74137"/>
    <x v="2"/>
    <s v="Landfall"/>
    <s v="C7"/>
    <x v="0"/>
    <m/>
    <x v="0"/>
    <m/>
    <m/>
    <x v="0"/>
    <m/>
    <m/>
  </r>
  <r>
    <s v="October"/>
    <s v="LF1056"/>
    <d v="2022-10-01T00:00:00"/>
    <s v="Regular"/>
    <n v="320"/>
    <n v="43.23"/>
    <n v="27.27"/>
    <n v="390.5"/>
    <s v="Tulsa"/>
    <x v="40"/>
    <n v="74105"/>
    <x v="2"/>
    <s v="Landfall"/>
    <s v="C7"/>
    <x v="0"/>
    <m/>
    <x v="0"/>
    <m/>
    <m/>
    <x v="0"/>
    <m/>
    <m/>
  </r>
  <r>
    <s v="December"/>
    <s v="LF1126"/>
    <d v="2022-12-12T00:00:00"/>
    <s v="Regular"/>
    <n v="250"/>
    <n v="28.09"/>
    <n v="22.3"/>
    <n v="300.39"/>
    <s v="Bixby"/>
    <x v="40"/>
    <n v="74008"/>
    <x v="2"/>
    <s v="Landfall"/>
    <s v="C7"/>
    <x v="0"/>
    <m/>
    <x v="0"/>
    <m/>
    <m/>
    <x v="0"/>
    <m/>
    <m/>
  </r>
  <r>
    <s v="November"/>
    <s v="LF1104"/>
    <d v="2022-11-28T00:00:00"/>
    <s v="Regular"/>
    <n v="125"/>
    <n v="25.1"/>
    <n v="11.64"/>
    <n v="161.74"/>
    <s v="Peachtree Corners"/>
    <x v="7"/>
    <n v="30092"/>
    <x v="0"/>
    <s v="Landfall"/>
    <s v="C7"/>
    <x v="0"/>
    <m/>
    <x v="0"/>
    <m/>
    <m/>
    <x v="0"/>
    <m/>
    <m/>
  </r>
  <r>
    <s v="December"/>
    <s v="LF1132"/>
    <d v="2022-12-12T00:00:00"/>
    <s v="Regular"/>
    <n v="125"/>
    <n v="23.66"/>
    <n v="11.64"/>
    <n v="160.30000000000001"/>
    <s v="Stillwater"/>
    <x v="40"/>
    <s v="74074-2467"/>
    <x v="2"/>
    <s v="Landfall"/>
    <s v="C7"/>
    <x v="0"/>
    <m/>
    <x v="0"/>
    <m/>
    <m/>
    <x v="0"/>
    <m/>
    <m/>
  </r>
  <r>
    <s v="October"/>
    <s v="LF1075"/>
    <d v="2022-10-10T00:00:00"/>
    <s v="Deposit"/>
    <n v="50"/>
    <n v="0"/>
    <n v="0"/>
    <n v="50"/>
    <s v="null"/>
    <x v="1"/>
    <s v="null"/>
    <x v="1"/>
    <s v="Landfall"/>
    <s v="C7"/>
    <x v="1"/>
    <m/>
    <x v="1"/>
    <m/>
    <m/>
    <x v="0"/>
    <m/>
    <m/>
  </r>
  <r>
    <s v="October"/>
    <s v="LF1072"/>
    <d v="2022-10-10T00:00:00"/>
    <s v="Deposit"/>
    <n v="50"/>
    <n v="0"/>
    <n v="0"/>
    <n v="50"/>
    <s v="null"/>
    <x v="1"/>
    <s v="null"/>
    <x v="1"/>
    <s v="Landfall"/>
    <s v="C7"/>
    <x v="1"/>
    <m/>
    <x v="1"/>
    <m/>
    <m/>
    <x v="0"/>
    <m/>
    <m/>
  </r>
  <r>
    <s v="December"/>
    <s v="LF1108"/>
    <d v="2022-12-01T00:00:00"/>
    <s v="Regular"/>
    <n v="295"/>
    <n v="41.7"/>
    <n v="15.2"/>
    <n v="351.9"/>
    <s v="Haskell"/>
    <x v="40"/>
    <n v="74436"/>
    <x v="3"/>
    <s v="Landfall"/>
    <s v="C7"/>
    <x v="1"/>
    <n v="295"/>
    <x v="0"/>
    <n v="7.7499999999999999E-2"/>
    <n v="22.862500000000001"/>
    <x v="2"/>
    <n v="15.2"/>
    <n v="7.6625000000000014"/>
  </r>
  <r>
    <s v="December"/>
    <s v="LF1113"/>
    <d v="2022-12-08T00:00:00"/>
    <s v="Regular"/>
    <n v="85"/>
    <n v="20.59"/>
    <n v="7.24"/>
    <n v="112.83"/>
    <s v="Tulsa"/>
    <x v="40"/>
    <n v="74135"/>
    <x v="2"/>
    <s v="Landfall"/>
    <s v="C7"/>
    <x v="0"/>
    <m/>
    <x v="0"/>
    <m/>
    <m/>
    <x v="0"/>
    <m/>
    <m/>
  </r>
  <r>
    <s v="November"/>
    <s v="LF1098"/>
    <d v="2022-11-14T00:00:00"/>
    <s v="Regular"/>
    <n v="125"/>
    <n v="25.1"/>
    <n v="9.3800000000000008"/>
    <n v="159.47999999999999"/>
    <s v="Edwardsville"/>
    <x v="22"/>
    <n v="62025"/>
    <x v="0"/>
    <s v="Landfall"/>
    <s v="C7"/>
    <x v="0"/>
    <m/>
    <x v="0"/>
    <m/>
    <m/>
    <x v="0"/>
    <m/>
    <m/>
  </r>
  <r>
    <s v="October"/>
    <s v="LF1057"/>
    <d v="2022-10-01T00:00:00"/>
    <s v="Regular"/>
    <n v="320"/>
    <n v="43.23"/>
    <n v="15.58"/>
    <n v="378.81"/>
    <s v="Tulsa"/>
    <x v="40"/>
    <n v="74132"/>
    <x v="2"/>
    <s v="Landfall"/>
    <s v="C7"/>
    <x v="0"/>
    <m/>
    <x v="0"/>
    <m/>
    <m/>
    <x v="0"/>
    <m/>
    <m/>
  </r>
  <r>
    <s v="November"/>
    <s v="LF1097"/>
    <d v="2022-11-06T00:00:00"/>
    <s v="Regular"/>
    <n v="85"/>
    <n v="20.59"/>
    <n v="8.4499999999999993"/>
    <n v="114.04"/>
    <s v="Spring"/>
    <x v="11"/>
    <n v="77386"/>
    <x v="2"/>
    <s v="Landfall"/>
    <s v="C7"/>
    <x v="0"/>
    <m/>
    <x v="0"/>
    <m/>
    <m/>
    <x v="0"/>
    <m/>
    <m/>
  </r>
  <r>
    <s v="October"/>
    <s v="LF1049"/>
    <d v="2022-10-01T00:00:00"/>
    <s v="Regular"/>
    <n v="320"/>
    <n v="43.23"/>
    <n v="15.58"/>
    <n v="378.81"/>
    <s v="Broken Artiw"/>
    <x v="40"/>
    <n v="74011"/>
    <x v="2"/>
    <s v="Landfall"/>
    <s v="C7"/>
    <x v="0"/>
    <m/>
    <x v="0"/>
    <m/>
    <m/>
    <x v="0"/>
    <m/>
    <m/>
  </r>
  <r>
    <s v="December"/>
    <s v="LF1120"/>
    <d v="2022-12-11T00:00:00"/>
    <s v="Regular"/>
    <n v="320"/>
    <n v="43.23"/>
    <n v="20"/>
    <n v="383.23"/>
    <s v="Cookson"/>
    <x v="40"/>
    <n v="74427"/>
    <x v="2"/>
    <s v="Landfall"/>
    <s v="C7"/>
    <x v="0"/>
    <m/>
    <x v="0"/>
    <m/>
    <m/>
    <x v="0"/>
    <m/>
    <m/>
  </r>
  <r>
    <s v="December"/>
    <s v="LF1112"/>
    <d v="2022-12-08T00:00:00"/>
    <s v="Regular"/>
    <n v="125"/>
    <n v="23.66"/>
    <n v="12.5"/>
    <n v="161.16"/>
    <s v="McAlester"/>
    <x v="40"/>
    <n v="74502"/>
    <x v="3"/>
    <s v="Landfall"/>
    <s v="C7"/>
    <x v="1"/>
    <n v="125"/>
    <x v="0"/>
    <n v="7.7499999999999999E-2"/>
    <n v="9.6875"/>
    <x v="2"/>
    <n v="12.5"/>
    <n v="-2.8125"/>
  </r>
  <r>
    <s v="December"/>
    <s v="LF1114"/>
    <d v="2022-12-08T00:00:00"/>
    <s v="Regular"/>
    <n v="85"/>
    <n v="21.56"/>
    <n v="0"/>
    <n v="106.56"/>
    <s v="Destin"/>
    <x v="12"/>
    <s v="32541-3780"/>
    <x v="2"/>
    <s v="Landfall"/>
    <s v="C7"/>
    <x v="0"/>
    <m/>
    <x v="0"/>
    <m/>
    <m/>
    <x v="0"/>
    <m/>
    <m/>
  </r>
  <r>
    <s v="October"/>
    <s v="LF1070"/>
    <d v="2022-10-01T00:00:00"/>
    <s v="Regular"/>
    <n v="180"/>
    <n v="30.83"/>
    <n v="8.76"/>
    <n v="219.59"/>
    <s v="Tulsa"/>
    <x v="40"/>
    <n v="74133"/>
    <x v="2"/>
    <s v="Landfall"/>
    <s v="C7"/>
    <x v="0"/>
    <m/>
    <x v="0"/>
    <m/>
    <m/>
    <x v="0"/>
    <m/>
    <m/>
  </r>
  <r>
    <s v="December"/>
    <s v="LF1109"/>
    <d v="2022-12-03T00:00:00"/>
    <s v="Regular"/>
    <n v="150"/>
    <n v="21.56"/>
    <n v="10.73"/>
    <n v="182.29"/>
    <s v="Arlington Heights"/>
    <x v="22"/>
    <n v="60004"/>
    <x v="0"/>
    <s v="Landfall"/>
    <s v="C7"/>
    <x v="0"/>
    <m/>
    <x v="0"/>
    <m/>
    <m/>
    <x v="0"/>
    <m/>
    <m/>
  </r>
  <r>
    <s v="October"/>
    <s v="LF1079"/>
    <d v="2022-10-10T00:00:00"/>
    <s v="Deposit"/>
    <n v="50"/>
    <n v="0"/>
    <n v="0"/>
    <n v="50"/>
    <s v="null"/>
    <x v="1"/>
    <s v="null"/>
    <x v="1"/>
    <s v="Landfall"/>
    <s v="C7"/>
    <x v="1"/>
    <m/>
    <x v="1"/>
    <m/>
    <m/>
    <x v="0"/>
    <m/>
    <m/>
  </r>
  <r>
    <s v="December"/>
    <s v="LF1133"/>
    <d v="2022-12-12T00:00:00"/>
    <s v="Regular"/>
    <n v="125"/>
    <n v="23.66"/>
    <n v="11.9"/>
    <n v="160.56"/>
    <s v="Houston"/>
    <x v="11"/>
    <n v="77004"/>
    <x v="2"/>
    <s v="Landfall"/>
    <s v="C7"/>
    <x v="0"/>
    <m/>
    <x v="0"/>
    <m/>
    <m/>
    <x v="0"/>
    <m/>
    <m/>
  </r>
  <r>
    <s v="December"/>
    <s v="LF1125"/>
    <d v="2022-12-12T00:00:00"/>
    <s v="Regular"/>
    <n v="400"/>
    <n v="39.270000000000003"/>
    <n v="0.27"/>
    <n v="439.54"/>
    <s v="Castle Rock"/>
    <x v="27"/>
    <n v="80108"/>
    <x v="0"/>
    <s v="Landfall"/>
    <s v="C7"/>
    <x v="0"/>
    <m/>
    <x v="0"/>
    <m/>
    <m/>
    <x v="0"/>
    <m/>
    <m/>
  </r>
  <r>
    <s v="October"/>
    <s v="LF1064"/>
    <d v="2022-10-01T00:00:00"/>
    <s v="Regular"/>
    <n v="160"/>
    <n v="29.86"/>
    <n v="12.72"/>
    <n v="202.58"/>
    <s v="St Charles"/>
    <x v="16"/>
    <n v="63301"/>
    <x v="2"/>
    <s v="Landfall"/>
    <s v="C7"/>
    <x v="0"/>
    <m/>
    <x v="0"/>
    <m/>
    <m/>
    <x v="0"/>
    <m/>
    <m/>
  </r>
  <r>
    <s v="December"/>
    <s v="LS1304"/>
    <d v="2022-12-16T00:00:00"/>
    <s v="Regular"/>
    <n v="295"/>
    <n v="46.63"/>
    <n v="20.51"/>
    <n v="362.14"/>
    <s v="Hudsonville"/>
    <x v="19"/>
    <n v="49426"/>
    <x v="4"/>
    <s v="Les Soeurs Fideles"/>
    <s v="C7"/>
    <x v="1"/>
    <n v="295"/>
    <x v="0"/>
    <n v="7.7499999999999999E-2"/>
    <n v="22.862500000000001"/>
    <x v="2"/>
    <n v="20.51"/>
    <n v="2.3524999999999991"/>
  </r>
  <r>
    <s v="December"/>
    <s v="LS1151"/>
    <d v="2022-12-09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November"/>
    <s v="LS1010"/>
    <d v="2022-11-23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November"/>
    <s v="LS1103"/>
    <d v="2022-11-29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December"/>
    <s v="LS1255"/>
    <d v="2022-12-15T00:00:00"/>
    <s v="Regular"/>
    <n v="320"/>
    <n v="48.66"/>
    <n v="19.21"/>
    <n v="387.87"/>
    <s v="Glen Allen"/>
    <x v="3"/>
    <n v="23059"/>
    <x v="4"/>
    <s v="Les Soeurs Fideles"/>
    <s v="C7"/>
    <x v="1"/>
    <n v="320"/>
    <x v="0"/>
    <n v="7.7499999999999999E-2"/>
    <n v="24.8"/>
    <x v="2"/>
    <n v="19.21"/>
    <n v="5.59"/>
  </r>
  <r>
    <s v="November"/>
    <s v="LS1067"/>
    <d v="2022-11-28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December"/>
    <s v="LS1182"/>
    <d v="2022-12-15T00:00:00"/>
    <s v="Regular"/>
    <n v="374"/>
    <n v="50.76"/>
    <n v="25.49"/>
    <n v="450.25"/>
    <s v="Media"/>
    <x v="15"/>
    <n v="19063"/>
    <x v="4"/>
    <s v="Les Soeurs Fideles"/>
    <s v="C7"/>
    <x v="1"/>
    <n v="374"/>
    <x v="0"/>
    <n v="7.7499999999999999E-2"/>
    <n v="28.984999999999999"/>
    <x v="2"/>
    <n v="25.49"/>
    <n v="3.495000000000001"/>
  </r>
  <r>
    <s v="December"/>
    <s v="LS1213"/>
    <d v="2022-12-15T00:00:00"/>
    <s v="Regular"/>
    <n v="320"/>
    <n v="43.23"/>
    <n v="29.07"/>
    <n v="392.3"/>
    <s v="Pittsburg"/>
    <x v="8"/>
    <n v="66762"/>
    <x v="4"/>
    <s v="Les Soeurs Fideles"/>
    <s v="C7"/>
    <x v="1"/>
    <n v="320"/>
    <x v="0"/>
    <n v="7.7499999999999999E-2"/>
    <n v="24.8"/>
    <x v="2"/>
    <n v="29.07"/>
    <n v="-4.2699999999999996"/>
  </r>
  <r>
    <s v="December"/>
    <s v="LS1231"/>
    <d v="2022-12-15T00:00:00"/>
    <s v="Regular"/>
    <n v="244.49"/>
    <n v="48.66"/>
    <n v="21.98"/>
    <n v="315.13"/>
    <s v="Columbus"/>
    <x v="10"/>
    <n v="43221"/>
    <x v="4"/>
    <s v="Les Soeurs Fideles"/>
    <s v="C7"/>
    <x v="1"/>
    <n v="244.49"/>
    <x v="0"/>
    <n v="7.7499999999999999E-2"/>
    <n v="18.947975"/>
    <x v="2"/>
    <n v="21.98"/>
    <n v="-3.0320250000000009"/>
  </r>
  <r>
    <s v="December"/>
    <s v="LS1291"/>
    <d v="2022-12-15T00:00:00"/>
    <s v="Regular"/>
    <n v="169"/>
    <n v="28.09"/>
    <n v="16.27"/>
    <n v="213.36"/>
    <s v="Weatherford"/>
    <x v="11"/>
    <n v="76087"/>
    <x v="4"/>
    <s v="Les Soeurs Fideles"/>
    <s v="C7"/>
    <x v="1"/>
    <n v="169"/>
    <x v="0"/>
    <n v="7.7499999999999999E-2"/>
    <n v="13.0975"/>
    <x v="2"/>
    <n v="16.27"/>
    <n v="-3.1724999999999994"/>
  </r>
  <r>
    <s v="November"/>
    <s v="LS1038"/>
    <d v="2022-11-27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November"/>
    <s v="LS1070"/>
    <d v="2022-11-29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November"/>
    <s v="LS1005"/>
    <d v="2022-11-21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December"/>
    <s v="LS1314"/>
    <d v="2022-12-19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December"/>
    <s v="LS1184"/>
    <d v="2022-12-15T00:00:00"/>
    <s v="Regular"/>
    <n v="320"/>
    <n v="48.66"/>
    <n v="25.82"/>
    <n v="394.48"/>
    <s v="Gibsonia"/>
    <x v="15"/>
    <n v="15044"/>
    <x v="4"/>
    <s v="Les Soeurs Fideles"/>
    <s v="C7"/>
    <x v="1"/>
    <n v="320"/>
    <x v="0"/>
    <n v="7.7499999999999999E-2"/>
    <n v="24.8"/>
    <x v="2"/>
    <n v="25.82"/>
    <n v="-1.0199999999999996"/>
  </r>
  <r>
    <s v="November"/>
    <s v="LS1003"/>
    <d v="2022-11-21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November"/>
    <s v="LS1029"/>
    <d v="2022-11-23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December"/>
    <s v="LS1258"/>
    <d v="2022-12-15T00:00:00"/>
    <s v="Regular"/>
    <n v="160"/>
    <n v="29.86"/>
    <n v="9.6"/>
    <n v="199.46"/>
    <s v="Vienna"/>
    <x v="3"/>
    <n v="22182"/>
    <x v="4"/>
    <s v="Les Soeurs Fideles"/>
    <s v="C7"/>
    <x v="1"/>
    <n v="160"/>
    <x v="0"/>
    <n v="7.7499999999999999E-2"/>
    <n v="12.4"/>
    <x v="2"/>
    <n v="9.6"/>
    <n v="2.8000000000000007"/>
  </r>
  <r>
    <s v="December"/>
    <s v="LS1224"/>
    <d v="2022-12-15T00:00:00"/>
    <s v="Regular"/>
    <n v="320"/>
    <n v="48.66"/>
    <n v="49.48"/>
    <n v="418.14"/>
    <s v="Louisville"/>
    <x v="20"/>
    <n v="40223"/>
    <x v="4"/>
    <s v="Les Soeurs Fideles"/>
    <s v="C7"/>
    <x v="1"/>
    <n v="320"/>
    <x v="0"/>
    <n v="7.7499999999999999E-2"/>
    <n v="24.8"/>
    <x v="2"/>
    <n v="49.48"/>
    <n v="-24.679999999999996"/>
  </r>
  <r>
    <s v="November"/>
    <s v="LS1048"/>
    <d v="2022-11-28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December"/>
    <s v="LS1225"/>
    <d v="2022-12-15T00:00:00"/>
    <s v="Regular"/>
    <n v="320"/>
    <n v="48.66"/>
    <n v="12.8"/>
    <n v="381.46"/>
    <s v="Mountain Brook"/>
    <x v="30"/>
    <n v="35243"/>
    <x v="4"/>
    <s v="Les Soeurs Fideles"/>
    <s v="C7"/>
    <x v="1"/>
    <n v="320"/>
    <x v="0"/>
    <n v="7.7499999999999999E-2"/>
    <n v="24.8"/>
    <x v="2"/>
    <n v="12.8"/>
    <n v="12"/>
  </r>
  <r>
    <s v="November"/>
    <s v="LS1072"/>
    <d v="2022-11-29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December"/>
    <s v="LS1290"/>
    <d v="2022-12-15T00:00:00"/>
    <s v="Regular"/>
    <n v="119"/>
    <n v="29.86"/>
    <n v="13.39"/>
    <n v="162.25"/>
    <s v="Myrtle Beach"/>
    <x v="28"/>
    <n v="29577"/>
    <x v="4"/>
    <s v="Les Soeurs Fideles"/>
    <s v="C7"/>
    <x v="1"/>
    <n v="119"/>
    <x v="0"/>
    <n v="7.7499999999999999E-2"/>
    <n v="9.2225000000000001"/>
    <x v="2"/>
    <n v="13.39"/>
    <n v="-4.1675000000000004"/>
  </r>
  <r>
    <s v="December"/>
    <s v="LS1285"/>
    <d v="2022-12-15T00:00:00"/>
    <s v="Regular"/>
    <n v="160"/>
    <n v="29.86"/>
    <n v="11.39"/>
    <n v="201.25"/>
    <s v="Duluth"/>
    <x v="7"/>
    <n v="30096"/>
    <x v="4"/>
    <s v="Les Soeurs Fideles"/>
    <s v="C7"/>
    <x v="1"/>
    <n v="160"/>
    <x v="0"/>
    <n v="7.7499999999999999E-2"/>
    <n v="12.4"/>
    <x v="2"/>
    <n v="11.39"/>
    <n v="1.0099999999999998"/>
  </r>
  <r>
    <s v="November"/>
    <s v="LS1115"/>
    <d v="2022-11-29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December"/>
    <s v="LS1189"/>
    <d v="2022-12-15T00:00:00"/>
    <s v="Regular"/>
    <n v="320"/>
    <n v="48.66"/>
    <n v="49.48"/>
    <n v="418.14"/>
    <s v="Georgetown"/>
    <x v="20"/>
    <n v="40324"/>
    <x v="4"/>
    <s v="Les Soeurs Fideles"/>
    <s v="C7"/>
    <x v="1"/>
    <n v="320"/>
    <x v="0"/>
    <n v="7.7499999999999999E-2"/>
    <n v="24.8"/>
    <x v="2"/>
    <n v="49.48"/>
    <n v="-24.679999999999996"/>
  </r>
  <r>
    <s v="December"/>
    <s v="LS1298"/>
    <d v="2022-12-15T00:00:00"/>
    <s v="Regular"/>
    <n v="160"/>
    <n v="29.86"/>
    <n v="13.28"/>
    <n v="203.14"/>
    <s v="Gulf Breeze"/>
    <x v="12"/>
    <n v="32561"/>
    <x v="4"/>
    <s v="Les Soeurs Fideles"/>
    <s v="C7"/>
    <x v="1"/>
    <n v="160"/>
    <x v="0"/>
    <n v="7.7499999999999999E-2"/>
    <n v="12.4"/>
    <x v="2"/>
    <n v="13.28"/>
    <n v="-0.87999999999999901"/>
  </r>
  <r>
    <s v="December"/>
    <s v="LS1132"/>
    <d v="2022-12-01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December"/>
    <s v="LS1200"/>
    <d v="2022-12-15T00:00:00"/>
    <s v="Regular"/>
    <n v="320"/>
    <n v="48.66"/>
    <n v="19.21"/>
    <n v="387.87"/>
    <s v="Norfolk"/>
    <x v="3"/>
    <n v="23508"/>
    <x v="4"/>
    <s v="Les Soeurs Fideles"/>
    <s v="C7"/>
    <x v="1"/>
    <n v="320"/>
    <x v="0"/>
    <n v="7.7499999999999999E-2"/>
    <n v="24.8"/>
    <x v="2"/>
    <n v="19.21"/>
    <n v="5.59"/>
  </r>
  <r>
    <s v="December"/>
    <s v="LS1301"/>
    <d v="2022-12-15T00:00:00"/>
    <s v="Regular"/>
    <n v="114.99"/>
    <n v="25.1"/>
    <n v="12.96"/>
    <n v="153.05000000000001"/>
    <s v="Germantown"/>
    <x v="4"/>
    <n v="38138"/>
    <x v="4"/>
    <s v="Les Soeurs Fideles"/>
    <s v="C7"/>
    <x v="1"/>
    <n v="114.99"/>
    <x v="0"/>
    <n v="7.7499999999999999E-2"/>
    <n v="8.9117249999999988"/>
    <x v="2"/>
    <n v="12.96"/>
    <n v="-4.0482750000000021"/>
  </r>
  <r>
    <s v="November"/>
    <s v="LS1090"/>
    <d v="2022-11-29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December"/>
    <s v="LS1270"/>
    <d v="2022-12-15T00:00:00"/>
    <s v="Regular"/>
    <n v="160"/>
    <n v="29.86"/>
    <n v="19.37"/>
    <n v="209.23"/>
    <s v="Bentonville"/>
    <x v="17"/>
    <n v="72712"/>
    <x v="4"/>
    <s v="Les Soeurs Fideles"/>
    <s v="C7"/>
    <x v="1"/>
    <n v="160"/>
    <x v="0"/>
    <n v="7.7499999999999999E-2"/>
    <n v="12.4"/>
    <x v="2"/>
    <n v="19.37"/>
    <n v="-6.9700000000000006"/>
  </r>
  <r>
    <s v="December"/>
    <s v="LS1221"/>
    <d v="2022-12-15T00:00:00"/>
    <s v="Regular"/>
    <n v="320"/>
    <n v="48.66"/>
    <n v="14.24"/>
    <n v="382.9"/>
    <s v="Covington"/>
    <x v="2"/>
    <n v="70433"/>
    <x v="4"/>
    <s v="Les Soeurs Fideles"/>
    <s v="C7"/>
    <x v="1"/>
    <n v="320"/>
    <x v="0"/>
    <n v="7.7499999999999999E-2"/>
    <n v="24.8"/>
    <x v="2"/>
    <n v="14.24"/>
    <n v="10.56"/>
  </r>
  <r>
    <s v="November"/>
    <s v="LS1096"/>
    <d v="2022-11-29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November"/>
    <s v="LS1007"/>
    <d v="2022-11-21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November"/>
    <s v="LS1069"/>
    <d v="2022-11-28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November"/>
    <s v="LS1066"/>
    <d v="2022-11-28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December"/>
    <s v="LS1217"/>
    <d v="2022-12-15T00:00:00"/>
    <s v="Regular"/>
    <n v="320"/>
    <n v="36.78"/>
    <n v="24.8"/>
    <n v="381.58"/>
    <s v="Mission Viejo"/>
    <x v="9"/>
    <n v="92691"/>
    <x v="4"/>
    <s v="Les Soeurs Fideles"/>
    <s v="C7"/>
    <x v="1"/>
    <n v="320"/>
    <x v="0"/>
    <n v="7.7499999999999999E-2"/>
    <n v="24.8"/>
    <x v="8"/>
    <n v="24.8"/>
    <n v="0"/>
  </r>
  <r>
    <s v="December"/>
    <s v="LS1289"/>
    <d v="2022-12-15T00:00:00"/>
    <s v="Regular"/>
    <n v="160"/>
    <n v="29.86"/>
    <n v="12.59"/>
    <n v="202.45"/>
    <s v="Chester"/>
    <x v="14"/>
    <n v="7930"/>
    <x v="4"/>
    <s v="Les Soeurs Fideles"/>
    <s v="C7"/>
    <x v="1"/>
    <n v="160"/>
    <x v="0"/>
    <n v="7.7499999999999999E-2"/>
    <n v="12.4"/>
    <x v="2"/>
    <n v="12.59"/>
    <n v="-0.1899999999999995"/>
  </r>
  <r>
    <s v="December"/>
    <s v="LS1309"/>
    <d v="2022-12-17T00:00:00"/>
    <s v="Regular"/>
    <n v="125"/>
    <n v="33.380000000000003"/>
    <n v="11.57"/>
    <n v="169.95"/>
    <s v="SANTA ROSA"/>
    <x v="9"/>
    <s v="95403-0945"/>
    <x v="4"/>
    <s v="Les Soeurs Fideles"/>
    <s v="C7"/>
    <x v="1"/>
    <n v="125"/>
    <x v="0"/>
    <n v="9.2499999999999999E-2"/>
    <n v="11.5625"/>
    <x v="15"/>
    <n v="11.57"/>
    <n v="-7.5000000000002842E-3"/>
  </r>
  <r>
    <s v="December"/>
    <s v="LS1295"/>
    <d v="2022-12-15T00:00:00"/>
    <s v="Regular"/>
    <n v="160"/>
    <n v="29.86"/>
    <n v="7.12"/>
    <n v="196.98"/>
    <s v="Ponchatoula"/>
    <x v="2"/>
    <n v="70454"/>
    <x v="4"/>
    <s v="Les Soeurs Fideles"/>
    <s v="C7"/>
    <x v="1"/>
    <n v="160"/>
    <x v="0"/>
    <n v="7.7499999999999999E-2"/>
    <n v="12.4"/>
    <x v="2"/>
    <n v="7.12"/>
    <n v="5.28"/>
  </r>
  <r>
    <s v="December"/>
    <s v="LS1232"/>
    <d v="2022-12-15T00:00:00"/>
    <s v="Regular"/>
    <n v="275.60000000000002"/>
    <n v="48.66"/>
    <n v="25.29"/>
    <n v="349.55"/>
    <s v="Cincinnati"/>
    <x v="10"/>
    <n v="45224"/>
    <x v="4"/>
    <s v="Les Soeurs Fideles"/>
    <s v="C7"/>
    <x v="1"/>
    <n v="275.60000000000002"/>
    <x v="0"/>
    <n v="7.7499999999999999E-2"/>
    <n v="21.359000000000002"/>
    <x v="2"/>
    <n v="25.29"/>
    <n v="-3.9309999999999974"/>
  </r>
  <r>
    <s v="November"/>
    <s v="LS1058"/>
    <d v="2022-11-28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December"/>
    <s v="LS1166"/>
    <d v="2022-12-15T00:00:00"/>
    <s v="Regular"/>
    <n v="320"/>
    <n v="48.66"/>
    <n v="14.24"/>
    <n v="382.9"/>
    <s v="Pineville"/>
    <x v="2"/>
    <n v="71360"/>
    <x v="4"/>
    <s v="Les Soeurs Fideles"/>
    <s v="C7"/>
    <x v="1"/>
    <n v="320"/>
    <x v="0"/>
    <n v="7.7499999999999999E-2"/>
    <n v="24.8"/>
    <x v="2"/>
    <n v="14.24"/>
    <n v="10.56"/>
  </r>
  <r>
    <s v="December"/>
    <s v="LS1265"/>
    <d v="2022-12-15T00:00:00"/>
    <s v="Regular"/>
    <n v="160"/>
    <n v="29.86"/>
    <n v="12.05"/>
    <n v="201.91"/>
    <s v="Torrington"/>
    <x v="31"/>
    <n v="6790"/>
    <x v="4"/>
    <s v="Les Soeurs Fideles"/>
    <s v="C7"/>
    <x v="1"/>
    <n v="160"/>
    <x v="0"/>
    <n v="7.7499999999999999E-2"/>
    <n v="12.4"/>
    <x v="2"/>
    <n v="12.05"/>
    <n v="0.34999999999999964"/>
  </r>
  <r>
    <s v="November"/>
    <s v="LS1083"/>
    <d v="2022-11-29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December"/>
    <s v="LS1193"/>
    <d v="2022-12-15T00:00:00"/>
    <s v="Regular"/>
    <n v="320"/>
    <n v="48.66"/>
    <n v="26.74"/>
    <n v="395.4"/>
    <s v="Tupelo"/>
    <x v="13"/>
    <n v="38801"/>
    <x v="4"/>
    <s v="Les Soeurs Fideles"/>
    <s v="C7"/>
    <x v="1"/>
    <n v="320"/>
    <x v="0"/>
    <n v="7.7499999999999999E-2"/>
    <n v="24.8"/>
    <x v="2"/>
    <n v="26.74"/>
    <n v="-1.9399999999999977"/>
  </r>
  <r>
    <s v="November"/>
    <s v="LS1021"/>
    <d v="2022-11-23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December"/>
    <s v="LS1162"/>
    <d v="2022-12-13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November"/>
    <s v="LS1050"/>
    <d v="2022-11-28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December"/>
    <s v="LS1278"/>
    <d v="2022-12-15T00:00:00"/>
    <s v="Regular"/>
    <n v="160"/>
    <n v="29.86"/>
    <n v="13.28"/>
    <n v="203.14"/>
    <s v="Wilmington"/>
    <x v="0"/>
    <n v="28409"/>
    <x v="4"/>
    <s v="Les Soeurs Fideles"/>
    <s v="C7"/>
    <x v="1"/>
    <n v="160"/>
    <x v="0"/>
    <n v="7.7499999999999999E-2"/>
    <n v="12.4"/>
    <x v="2"/>
    <n v="13.28"/>
    <n v="-0.87999999999999901"/>
  </r>
  <r>
    <s v="November"/>
    <s v="LS1053"/>
    <d v="2022-11-28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November"/>
    <s v="LS1112"/>
    <d v="2022-11-29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November"/>
    <s v="LS1100"/>
    <d v="2022-11-29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November"/>
    <s v="LS1042"/>
    <d v="2022-11-27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November"/>
    <s v="LS1080"/>
    <d v="2022-11-29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November"/>
    <s v="LS1023"/>
    <d v="2022-11-23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November"/>
    <s v="LS1018"/>
    <d v="2022-11-23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December"/>
    <s v="LS1238"/>
    <d v="2022-12-15T00:00:00"/>
    <s v="Regular"/>
    <n v="320"/>
    <n v="39.270000000000003"/>
    <n v="14.64"/>
    <n v="373.91"/>
    <s v="Highlands Ranch"/>
    <x v="27"/>
    <n v="80126"/>
    <x v="4"/>
    <s v="Les Soeurs Fideles"/>
    <s v="C7"/>
    <x v="1"/>
    <n v="320"/>
    <x v="0"/>
    <n v="7.7499999999999999E-2"/>
    <n v="24.8"/>
    <x v="2"/>
    <n v="14.64"/>
    <n v="10.16"/>
  </r>
  <r>
    <s v="December"/>
    <s v="LS1199"/>
    <d v="2022-12-15T00:00:00"/>
    <s v="Regular"/>
    <n v="320"/>
    <n v="48.66"/>
    <n v="25.82"/>
    <n v="394.48"/>
    <s v="Savannah"/>
    <x v="7"/>
    <n v="31410"/>
    <x v="4"/>
    <s v="Les Soeurs Fideles"/>
    <s v="C7"/>
    <x v="1"/>
    <n v="320"/>
    <x v="0"/>
    <n v="7.7499999999999999E-2"/>
    <n v="24.8"/>
    <x v="2"/>
    <n v="25.82"/>
    <n v="-1.0199999999999996"/>
  </r>
  <r>
    <s v="December"/>
    <s v="LS1214"/>
    <d v="2022-12-15T00:00:00"/>
    <s v="Regular"/>
    <n v="320"/>
    <n v="48.66"/>
    <n v="29.5"/>
    <n v="398.16"/>
    <s v="Dunwoody"/>
    <x v="7"/>
    <n v="30346"/>
    <x v="4"/>
    <s v="Les Soeurs Fideles"/>
    <s v="C7"/>
    <x v="1"/>
    <n v="320"/>
    <x v="0"/>
    <n v="7.7499999999999999E-2"/>
    <n v="24.8"/>
    <x v="2"/>
    <n v="29.5"/>
    <n v="-4.6999999999999993"/>
  </r>
  <r>
    <s v="December"/>
    <s v="LS1233"/>
    <d v="2022-12-15T00:00:00"/>
    <s v="Regular"/>
    <n v="320"/>
    <n v="48.66"/>
    <n v="29.5"/>
    <n v="398.16"/>
    <s v="Columbia"/>
    <x v="28"/>
    <n v="29209"/>
    <x v="4"/>
    <s v="Les Soeurs Fideles"/>
    <s v="C7"/>
    <x v="1"/>
    <n v="320"/>
    <x v="0"/>
    <n v="7.7499999999999999E-2"/>
    <n v="24.8"/>
    <x v="2"/>
    <n v="29.5"/>
    <n v="-4.6999999999999993"/>
  </r>
  <r>
    <s v="November"/>
    <s v="LS1089"/>
    <d v="2022-11-29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December"/>
    <s v="LS1306"/>
    <d v="2022-12-16T00:00:00"/>
    <s v="Regular"/>
    <n v="320"/>
    <n v="113.44"/>
    <n v="32.51"/>
    <n v="465.95"/>
    <s v="Canfield"/>
    <x v="10"/>
    <n v="44406"/>
    <x v="4"/>
    <s v="Les Soeurs Fideles"/>
    <s v="C7"/>
    <x v="1"/>
    <n v="320"/>
    <x v="0"/>
    <n v="7.7499999999999999E-2"/>
    <n v="24.8"/>
    <x v="2"/>
    <n v="32.51"/>
    <n v="-7.7099999999999973"/>
  </r>
  <r>
    <s v="November"/>
    <s v="LS1073"/>
    <d v="2022-11-29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December"/>
    <s v="LS1212"/>
    <d v="2022-12-15T00:00:00"/>
    <s v="Regular"/>
    <n v="320"/>
    <n v="48.66"/>
    <n v="14.24"/>
    <n v="382.9"/>
    <s v="Covington"/>
    <x v="2"/>
    <n v="70433"/>
    <x v="4"/>
    <s v="Les Soeurs Fideles"/>
    <s v="C7"/>
    <x v="1"/>
    <n v="320"/>
    <x v="0"/>
    <n v="7.7499999999999999E-2"/>
    <n v="24.8"/>
    <x v="2"/>
    <n v="14.24"/>
    <n v="10.56"/>
  </r>
  <r>
    <s v="December"/>
    <s v="LS1310"/>
    <d v="2022-12-18T00:00:00"/>
    <s v="Regular"/>
    <n v="65"/>
    <n v="21.56"/>
    <n v="5.41"/>
    <n v="91.97"/>
    <s v="Lake Zurich"/>
    <x v="22"/>
    <n v="60047"/>
    <x v="4"/>
    <s v="Les Soeurs Fideles"/>
    <s v="C7"/>
    <x v="1"/>
    <n v="65"/>
    <x v="0"/>
    <n v="7.7499999999999999E-2"/>
    <n v="5.0374999999999996"/>
    <x v="2"/>
    <n v="5.41"/>
    <n v="-0.3725000000000005"/>
  </r>
  <r>
    <s v="December"/>
    <s v="LS1201"/>
    <d v="2022-12-15T00:00:00"/>
    <s v="Regular"/>
    <n v="320"/>
    <n v="48.66"/>
    <n v="22.13"/>
    <n v="390.79"/>
    <s v="Fountain Hill"/>
    <x v="15"/>
    <n v="18015"/>
    <x v="4"/>
    <s v="Les Soeurs Fideles"/>
    <s v="C7"/>
    <x v="1"/>
    <n v="320"/>
    <x v="0"/>
    <n v="7.7499999999999999E-2"/>
    <n v="24.8"/>
    <x v="2"/>
    <n v="22.13"/>
    <n v="2.6700000000000017"/>
  </r>
  <r>
    <s v="December"/>
    <s v="LS1286"/>
    <d v="2022-12-15T00:00:00"/>
    <s v="Regular"/>
    <n v="160"/>
    <n v="28.09"/>
    <n v="15.52"/>
    <n v="203.61"/>
    <s v="Temple"/>
    <x v="11"/>
    <n v="76502"/>
    <x v="4"/>
    <s v="Les Soeurs Fideles"/>
    <s v="C7"/>
    <x v="1"/>
    <n v="160"/>
    <x v="0"/>
    <n v="7.7499999999999999E-2"/>
    <n v="12.4"/>
    <x v="2"/>
    <n v="15.52"/>
    <n v="-3.1199999999999992"/>
  </r>
  <r>
    <s v="November"/>
    <s v="LS1081"/>
    <d v="2022-11-29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November"/>
    <s v="LS1082"/>
    <d v="2022-11-29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November"/>
    <s v="LS1012"/>
    <d v="2022-11-23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December"/>
    <s v="LS1281"/>
    <d v="2022-12-15T00:00:00"/>
    <s v="Regular"/>
    <n v="160"/>
    <n v="29.86"/>
    <n v="11.39"/>
    <n v="201.25"/>
    <s v="Morton"/>
    <x v="15"/>
    <n v="19070"/>
    <x v="4"/>
    <s v="Les Soeurs Fideles"/>
    <s v="C7"/>
    <x v="1"/>
    <n v="160"/>
    <x v="0"/>
    <n v="7.7499999999999999E-2"/>
    <n v="12.4"/>
    <x v="2"/>
    <n v="11.39"/>
    <n v="1.0099999999999998"/>
  </r>
  <r>
    <s v="December"/>
    <s v="LS1249"/>
    <d v="2022-12-15T00:00:00"/>
    <s v="Regular"/>
    <n v="320"/>
    <n v="48.66"/>
    <n v="22.13"/>
    <n v="390.79"/>
    <s v="Woodstock"/>
    <x v="7"/>
    <n v="30188"/>
    <x v="4"/>
    <s v="Les Soeurs Fideles"/>
    <s v="C7"/>
    <x v="1"/>
    <n v="320"/>
    <x v="0"/>
    <n v="7.7499999999999999E-2"/>
    <n v="24.8"/>
    <x v="2"/>
    <n v="22.13"/>
    <n v="2.6700000000000017"/>
  </r>
  <r>
    <s v="December"/>
    <s v="LS1250"/>
    <d v="2022-12-15T00:00:00"/>
    <s v="Regular"/>
    <n v="320"/>
    <n v="48.66"/>
    <n v="19.21"/>
    <n v="387.87"/>
    <s v="Alexandria"/>
    <x v="3"/>
    <n v="22304"/>
    <x v="4"/>
    <s v="Les Soeurs Fideles"/>
    <s v="C7"/>
    <x v="1"/>
    <n v="320"/>
    <x v="0"/>
    <n v="7.7499999999999999E-2"/>
    <n v="24.8"/>
    <x v="2"/>
    <n v="19.21"/>
    <n v="5.59"/>
  </r>
  <r>
    <s v="November"/>
    <s v="LS1032"/>
    <d v="2022-11-26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December"/>
    <s v="LS1179"/>
    <d v="2022-12-15T00:00:00"/>
    <s v="Regular"/>
    <n v="320"/>
    <n v="48.66"/>
    <n v="27.65"/>
    <n v="396.31"/>
    <s v="Tallahassee"/>
    <x v="12"/>
    <n v="32309"/>
    <x v="4"/>
    <s v="Les Soeurs Fideles"/>
    <s v="C7"/>
    <x v="1"/>
    <n v="320"/>
    <x v="0"/>
    <n v="7.7499999999999999E-2"/>
    <n v="24.8"/>
    <x v="2"/>
    <n v="27.65"/>
    <n v="-2.8499999999999979"/>
  </r>
  <r>
    <s v="November"/>
    <s v="LS1062"/>
    <d v="2022-11-28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November"/>
    <s v="LS1011"/>
    <d v="2022-11-23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November"/>
    <s v="LS1014"/>
    <d v="2022-11-23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December"/>
    <s v="LS1302"/>
    <d v="2022-12-16T00:00:00"/>
    <s v="Regular"/>
    <n v="195"/>
    <n v="30.83"/>
    <n v="18.63"/>
    <n v="244.46"/>
    <s v="Richardson"/>
    <x v="11"/>
    <n v="75080"/>
    <x v="4"/>
    <s v="Les Soeurs Fideles"/>
    <s v="C7"/>
    <x v="1"/>
    <n v="195"/>
    <x v="0"/>
    <n v="7.7499999999999999E-2"/>
    <n v="15.112500000000001"/>
    <x v="2"/>
    <n v="18.63"/>
    <n v="-3.5174999999999983"/>
  </r>
  <r>
    <s v="December"/>
    <s v="LS1236"/>
    <d v="2022-12-15T00:00:00"/>
    <s v="Regular"/>
    <n v="320"/>
    <n v="48.66"/>
    <n v="14.24"/>
    <n v="382.9"/>
    <s v="Prairieville"/>
    <x v="2"/>
    <n v="70769"/>
    <x v="4"/>
    <s v="Les Soeurs Fideles"/>
    <s v="C7"/>
    <x v="1"/>
    <n v="320"/>
    <x v="0"/>
    <n v="7.7499999999999999E-2"/>
    <n v="24.8"/>
    <x v="2"/>
    <n v="14.24"/>
    <n v="10.56"/>
  </r>
  <r>
    <s v="December"/>
    <s v="LS1259"/>
    <d v="2022-12-15T00:00:00"/>
    <s v="Regular"/>
    <n v="160"/>
    <n v="28.55"/>
    <n v="16.399999999999999"/>
    <n v="204.95"/>
    <s v="Culver City"/>
    <x v="9"/>
    <n v="90232"/>
    <x v="4"/>
    <s v="Les Soeurs Fideles"/>
    <s v="C7"/>
    <x v="1"/>
    <n v="160"/>
    <x v="0"/>
    <n v="0.10249999999999999"/>
    <n v="16.399999999999999"/>
    <x v="5"/>
    <n v="16.399999999999999"/>
    <n v="0"/>
  </r>
  <r>
    <s v="December"/>
    <s v="LS1320"/>
    <d v="2022-12-29T00:00:00"/>
    <s v="Regular"/>
    <n v="125"/>
    <n v="25.1"/>
    <n v="5"/>
    <n v="155.1"/>
    <s v="Alexander City"/>
    <x v="30"/>
    <n v="35010"/>
    <x v="4"/>
    <s v="Les Soeurs Fideles"/>
    <s v="C7"/>
    <x v="1"/>
    <n v="125"/>
    <x v="0"/>
    <n v="7.7499999999999999E-2"/>
    <n v="9.6875"/>
    <x v="2"/>
    <n v="5"/>
    <n v="4.6875"/>
  </r>
  <r>
    <s v="December"/>
    <s v="LS1228"/>
    <d v="2022-12-15T00:00:00"/>
    <s v="Regular"/>
    <n v="400"/>
    <n v="36.78"/>
    <n v="31"/>
    <n v="467.78"/>
    <s v="Fort Irwin"/>
    <x v="9"/>
    <n v="92310"/>
    <x v="4"/>
    <s v="Les Soeurs Fideles"/>
    <s v="C7"/>
    <x v="1"/>
    <n v="400"/>
    <x v="0"/>
    <n v="7.7499999999999999E-2"/>
    <n v="31"/>
    <x v="7"/>
    <n v="31"/>
    <n v="0"/>
  </r>
  <r>
    <s v="November"/>
    <s v="LS1124"/>
    <d v="2022-11-30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December"/>
    <s v="LS1165"/>
    <d v="2022-12-13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December"/>
    <s v="LS1297"/>
    <d v="2022-12-15T00:00:00"/>
    <s v="Regular"/>
    <n v="160"/>
    <n v="29.86"/>
    <n v="15.19"/>
    <n v="205.05"/>
    <s v="Statesboro"/>
    <x v="7"/>
    <n v="30458"/>
    <x v="4"/>
    <s v="Les Soeurs Fideles"/>
    <s v="C7"/>
    <x v="1"/>
    <n v="160"/>
    <x v="0"/>
    <n v="7.7499999999999999E-2"/>
    <n v="12.4"/>
    <x v="2"/>
    <n v="15.19"/>
    <n v="-2.7899999999999991"/>
  </r>
  <r>
    <s v="December"/>
    <s v="LS1317"/>
    <d v="2022-12-28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December"/>
    <s v="LS1195"/>
    <d v="2022-12-15T00:00:00"/>
    <s v="Regular"/>
    <n v="372.2"/>
    <n v="52.86"/>
    <n v="25.5"/>
    <n v="450.56"/>
    <s v="Allentown"/>
    <x v="15"/>
    <n v="18106"/>
    <x v="4"/>
    <s v="Les Soeurs Fideles"/>
    <s v="C7"/>
    <x v="1"/>
    <n v="372.2"/>
    <x v="0"/>
    <n v="7.7499999999999999E-2"/>
    <n v="28.845499999999998"/>
    <x v="2"/>
    <n v="25.5"/>
    <n v="3.3454999999999977"/>
  </r>
  <r>
    <s v="December"/>
    <s v="LS1178"/>
    <d v="2022-12-15T00:00:00"/>
    <s v="Regular"/>
    <n v="280"/>
    <n v="43.23"/>
    <n v="26.66"/>
    <n v="349.89"/>
    <s v="Dallas"/>
    <x v="11"/>
    <n v="75248"/>
    <x v="4"/>
    <s v="Les Soeurs Fideles"/>
    <s v="C7"/>
    <x v="1"/>
    <n v="280"/>
    <x v="0"/>
    <n v="7.7499999999999999E-2"/>
    <n v="21.7"/>
    <x v="2"/>
    <n v="26.66"/>
    <n v="-4.9600000000000009"/>
  </r>
  <r>
    <s v="December"/>
    <s v="LS1203"/>
    <d v="2022-12-15T00:00:00"/>
    <s v="Regular"/>
    <n v="320"/>
    <n v="36.78"/>
    <n v="28"/>
    <n v="384.78"/>
    <s v="Rancho Cordova"/>
    <x v="9"/>
    <n v="95670"/>
    <x v="4"/>
    <s v="Les Soeurs Fideles"/>
    <s v="C7"/>
    <x v="1"/>
    <n v="320"/>
    <x v="0"/>
    <n v="8.7499999999999994E-2"/>
    <n v="28"/>
    <x v="20"/>
    <n v="28"/>
    <n v="0"/>
  </r>
  <r>
    <s v="November"/>
    <s v="LS1024"/>
    <d v="2022-11-23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November"/>
    <s v="LS1008"/>
    <d v="2022-11-21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November"/>
    <s v="LS1060"/>
    <d v="2022-11-28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December"/>
    <s v="LS1299"/>
    <d v="2022-12-15T00:00:00"/>
    <s v="Regular"/>
    <n v="160"/>
    <n v="29.86"/>
    <n v="18.57"/>
    <n v="208.43"/>
    <s v="Brooklyn Center"/>
    <x v="23"/>
    <n v="55430"/>
    <x v="4"/>
    <s v="Les Soeurs Fideles"/>
    <s v="C7"/>
    <x v="1"/>
    <n v="160"/>
    <x v="0"/>
    <n v="7.7499999999999999E-2"/>
    <n v="12.4"/>
    <x v="2"/>
    <n v="18.57"/>
    <n v="-6.17"/>
  </r>
  <r>
    <s v="November"/>
    <s v="LS1052"/>
    <d v="2022-11-28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November"/>
    <s v="LS1051"/>
    <d v="2022-11-28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November"/>
    <s v="LS1002"/>
    <d v="2022-11-21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December"/>
    <s v="LS1152"/>
    <d v="2022-12-09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November"/>
    <s v="LS1068"/>
    <d v="2022-11-28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November"/>
    <s v="LS1097"/>
    <d v="2022-11-29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November"/>
    <s v="LS1117"/>
    <d v="2022-11-29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November"/>
    <s v="LS1054"/>
    <d v="2022-11-28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November"/>
    <s v="LS1076"/>
    <d v="2022-11-29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November"/>
    <s v="LS1094"/>
    <d v="2022-11-29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December"/>
    <s v="LS1153"/>
    <d v="2022-12-09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December"/>
    <s v="LS1234"/>
    <d v="2022-12-15T00:00:00"/>
    <s v="Regular"/>
    <n v="320"/>
    <n v="48.66"/>
    <n v="35.200000000000003"/>
    <n v="403.86"/>
    <s v="Huntington"/>
    <x v="42"/>
    <n v="25701"/>
    <x v="4"/>
    <s v="Les Soeurs Fideles"/>
    <s v="C7"/>
    <x v="1"/>
    <n v="320"/>
    <x v="0"/>
    <n v="7.7499999999999999E-2"/>
    <n v="24.8"/>
    <x v="2"/>
    <n v="35.200000000000003"/>
    <n v="-10.400000000000002"/>
  </r>
  <r>
    <s v="November"/>
    <s v="LS1015"/>
    <d v="2022-11-23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November"/>
    <s v="LS1110"/>
    <d v="2022-11-29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December"/>
    <s v="LS1160"/>
    <d v="2022-12-12T00:00:00"/>
    <s v="Regular"/>
    <n v="195"/>
    <n v="33.32"/>
    <n v="15.97"/>
    <n v="244.29"/>
    <s v="Dublin"/>
    <x v="10"/>
    <n v="43017"/>
    <x v="4"/>
    <s v="Les Soeurs Fideles"/>
    <s v="C7"/>
    <x v="1"/>
    <n v="195"/>
    <x v="0"/>
    <n v="7.7499999999999999E-2"/>
    <n v="15.112500000000001"/>
    <x v="2"/>
    <n v="15.97"/>
    <n v="-0.85749999999999993"/>
  </r>
  <r>
    <s v="December"/>
    <s v="LS1260"/>
    <d v="2022-12-15T00:00:00"/>
    <s v="Regular"/>
    <n v="508.28"/>
    <n v="52.86"/>
    <n v="39.29"/>
    <n v="600.42999999999995"/>
    <s v="Carmel"/>
    <x v="18"/>
    <n v="46032"/>
    <x v="4"/>
    <s v="Les Soeurs Fideles"/>
    <s v="C7"/>
    <x v="1"/>
    <n v="508.28"/>
    <x v="0"/>
    <n v="7.7499999999999999E-2"/>
    <n v="39.3917"/>
    <x v="2"/>
    <n v="39.29"/>
    <n v="0.10170000000000101"/>
  </r>
  <r>
    <s v="December"/>
    <s v="LS1243"/>
    <d v="2022-12-15T00:00:00"/>
    <s v="Regular"/>
    <n v="320"/>
    <n v="43.23"/>
    <n v="29.07"/>
    <n v="392.3"/>
    <s v="Leavenworth"/>
    <x v="8"/>
    <n v="66048"/>
    <x v="4"/>
    <s v="Les Soeurs Fideles"/>
    <s v="C7"/>
    <x v="1"/>
    <n v="320"/>
    <x v="0"/>
    <n v="7.7499999999999999E-2"/>
    <n v="24.8"/>
    <x v="2"/>
    <n v="29.07"/>
    <n v="-4.2699999999999996"/>
  </r>
  <r>
    <s v="November"/>
    <s v="LS1118"/>
    <d v="2022-11-29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November"/>
    <s v="LS1120"/>
    <d v="2022-11-30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December"/>
    <s v="LS1241"/>
    <d v="2022-12-15T00:00:00"/>
    <s v="Regular"/>
    <n v="320"/>
    <n v="48.66"/>
    <n v="29.5"/>
    <n v="398.16"/>
    <s v="Washington"/>
    <x v="7"/>
    <n v="30673"/>
    <x v="4"/>
    <s v="Les Soeurs Fideles"/>
    <s v="C7"/>
    <x v="1"/>
    <n v="320"/>
    <x v="0"/>
    <n v="7.7499999999999999E-2"/>
    <n v="24.8"/>
    <x v="2"/>
    <n v="29.5"/>
    <n v="-4.6999999999999993"/>
  </r>
  <r>
    <s v="November"/>
    <s v="LS1121"/>
    <d v="2022-11-30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November"/>
    <s v="LS1045"/>
    <d v="2022-11-28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December"/>
    <s v="LS1210"/>
    <d v="2022-12-15T00:00:00"/>
    <s v="Regular"/>
    <n v="320"/>
    <n v="48.66"/>
    <n v="22.13"/>
    <n v="390.79"/>
    <s v="Acworth"/>
    <x v="7"/>
    <n v="30102"/>
    <x v="4"/>
    <s v="Les Soeurs Fideles"/>
    <s v="C7"/>
    <x v="1"/>
    <n v="320"/>
    <x v="0"/>
    <n v="7.7499999999999999E-2"/>
    <n v="24.8"/>
    <x v="2"/>
    <n v="22.13"/>
    <n v="2.6700000000000017"/>
  </r>
  <r>
    <s v="December"/>
    <s v="LS1272"/>
    <d v="2022-12-15T00:00:00"/>
    <s v="Regular"/>
    <n v="160"/>
    <n v="29.86"/>
    <n v="12.59"/>
    <n v="202.45"/>
    <s v="Mullica Hill"/>
    <x v="14"/>
    <n v="8062"/>
    <x v="4"/>
    <s v="Les Soeurs Fideles"/>
    <s v="C7"/>
    <x v="1"/>
    <n v="160"/>
    <x v="0"/>
    <n v="7.7499999999999999E-2"/>
    <n v="12.4"/>
    <x v="2"/>
    <n v="12.59"/>
    <n v="-0.1899999999999995"/>
  </r>
  <r>
    <s v="December"/>
    <s v="LS1211"/>
    <d v="2022-12-15T00:00:00"/>
    <s v="Regular"/>
    <n v="320"/>
    <n v="48.66"/>
    <n v="26.74"/>
    <n v="395.4"/>
    <s v="Minster"/>
    <x v="10"/>
    <n v="45865"/>
    <x v="4"/>
    <s v="Les Soeurs Fideles"/>
    <s v="C7"/>
    <x v="1"/>
    <n v="320"/>
    <x v="0"/>
    <n v="7.7499999999999999E-2"/>
    <n v="24.8"/>
    <x v="2"/>
    <n v="26.74"/>
    <n v="-1.9399999999999977"/>
  </r>
  <r>
    <s v="December"/>
    <s v="LS1288"/>
    <d v="2022-12-15T00:00:00"/>
    <s v="Regular"/>
    <n v="92.2"/>
    <n v="33.32"/>
    <n v="7.84"/>
    <n v="133.36000000000001"/>
    <s v="Lake Zurich"/>
    <x v="22"/>
    <n v="60047"/>
    <x v="4"/>
    <s v="Les Soeurs Fideles"/>
    <s v="C7"/>
    <x v="1"/>
    <n v="92.2"/>
    <x v="0"/>
    <n v="7.7499999999999999E-2"/>
    <n v="7.1455000000000002"/>
    <x v="2"/>
    <n v="7.84"/>
    <n v="-0.69449999999999967"/>
  </r>
  <r>
    <s v="December"/>
    <s v="LS1142"/>
    <d v="2022-12-06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November"/>
    <s v="LS1056"/>
    <d v="2022-11-28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December"/>
    <s v="LS1293"/>
    <d v="2022-12-15T00:00:00"/>
    <s v="Regular"/>
    <n v="160"/>
    <n v="28.09"/>
    <n v="15.52"/>
    <n v="203.61"/>
    <s v="Frisco"/>
    <x v="11"/>
    <n v="75033"/>
    <x v="4"/>
    <s v="Les Soeurs Fideles"/>
    <s v="C7"/>
    <x v="1"/>
    <n v="160"/>
    <x v="0"/>
    <n v="7.7499999999999999E-2"/>
    <n v="12.4"/>
    <x v="2"/>
    <n v="15.52"/>
    <n v="-3.1199999999999992"/>
  </r>
  <r>
    <s v="December"/>
    <s v="LS1292"/>
    <d v="2022-12-15T00:00:00"/>
    <s v="Regular"/>
    <n v="160"/>
    <n v="29.86"/>
    <n v="19.37"/>
    <n v="209.23"/>
    <s v="Little Rock"/>
    <x v="17"/>
    <n v="72223"/>
    <x v="4"/>
    <s v="Les Soeurs Fideles"/>
    <s v="C7"/>
    <x v="1"/>
    <n v="160"/>
    <x v="0"/>
    <n v="7.7499999999999999E-2"/>
    <n v="12.4"/>
    <x v="2"/>
    <n v="19.37"/>
    <n v="-6.9700000000000006"/>
  </r>
  <r>
    <s v="December"/>
    <s v="LS1227"/>
    <d v="2022-12-15T00:00:00"/>
    <s v="Regular"/>
    <n v="320"/>
    <n v="43.23"/>
    <n v="14.41"/>
    <n v="377.64"/>
    <s v="Jones"/>
    <x v="40"/>
    <n v="73049"/>
    <x v="4"/>
    <s v="Les Soeurs Fideles"/>
    <s v="C7"/>
    <x v="1"/>
    <n v="320"/>
    <x v="0"/>
    <n v="7.7499999999999999E-2"/>
    <n v="24.8"/>
    <x v="2"/>
    <n v="14.41"/>
    <n v="10.39"/>
  </r>
  <r>
    <s v="December"/>
    <s v="LS1205"/>
    <d v="2022-12-15T00:00:00"/>
    <s v="Regular"/>
    <n v="320"/>
    <n v="48.66"/>
    <n v="14.24"/>
    <n v="382.9"/>
    <s v="Shreveport"/>
    <x v="2"/>
    <n v="71115"/>
    <x v="4"/>
    <s v="Les Soeurs Fideles"/>
    <s v="C7"/>
    <x v="1"/>
    <n v="320"/>
    <x v="0"/>
    <n v="7.7499999999999999E-2"/>
    <n v="24.8"/>
    <x v="2"/>
    <n v="14.24"/>
    <n v="10.56"/>
  </r>
  <r>
    <s v="November"/>
    <s v="LS1107"/>
    <d v="2022-11-29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December"/>
    <s v="LS1219"/>
    <d v="2022-12-15T00:00:00"/>
    <s v="Regular"/>
    <n v="320"/>
    <n v="48.66"/>
    <n v="33.17"/>
    <n v="401.83"/>
    <s v="Charleston"/>
    <x v="28"/>
    <n v="29412"/>
    <x v="4"/>
    <s v="Les Soeurs Fideles"/>
    <s v="C7"/>
    <x v="1"/>
    <n v="320"/>
    <x v="0"/>
    <n v="7.7499999999999999E-2"/>
    <n v="24.8"/>
    <x v="2"/>
    <n v="33.17"/>
    <n v="-8.370000000000001"/>
  </r>
  <r>
    <s v="December"/>
    <s v="LS1157"/>
    <d v="2022-12-12T00:00:00"/>
    <s v="Regular"/>
    <n v="195"/>
    <n v="30.83"/>
    <n v="10.36"/>
    <n v="236.19"/>
    <s v="Stillwater"/>
    <x v="40"/>
    <s v="74074-6246"/>
    <x v="4"/>
    <s v="Les Soeurs Fideles"/>
    <s v="C7"/>
    <x v="1"/>
    <n v="195"/>
    <x v="0"/>
    <n v="7.7499999999999999E-2"/>
    <n v="15.112500000000001"/>
    <x v="2"/>
    <n v="10.36"/>
    <n v="4.7525000000000013"/>
  </r>
  <r>
    <s v="November"/>
    <s v="LS1123"/>
    <d v="2022-11-30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December"/>
    <s v="LS1143"/>
    <d v="2022-12-06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November"/>
    <s v="LS1061"/>
    <d v="2022-11-28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December"/>
    <s v="LS1242"/>
    <d v="2022-12-15T00:00:00"/>
    <s v="Regular"/>
    <n v="320"/>
    <n v="43.23"/>
    <n v="29.98"/>
    <n v="393.21"/>
    <s v="Dallas"/>
    <x v="11"/>
    <n v="75214"/>
    <x v="4"/>
    <s v="Les Soeurs Fideles"/>
    <s v="C7"/>
    <x v="1"/>
    <n v="320"/>
    <x v="0"/>
    <n v="7.7499999999999999E-2"/>
    <n v="24.8"/>
    <x v="2"/>
    <n v="29.98"/>
    <n v="-5.18"/>
  </r>
  <r>
    <s v="November"/>
    <s v="LS1043"/>
    <d v="2022-11-27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November"/>
    <s v="LS1075"/>
    <d v="2022-11-29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December"/>
    <s v="LS1303"/>
    <d v="2022-12-16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November"/>
    <s v="LS1113"/>
    <d v="2022-11-29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December"/>
    <s v="LS1131"/>
    <d v="2022-12-01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December"/>
    <s v="LS1316"/>
    <d v="2022-12-21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November"/>
    <s v="LS1034"/>
    <d v="2022-11-26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December"/>
    <s v="LS1196"/>
    <d v="2022-12-15T00:00:00"/>
    <s v="Regular"/>
    <n v="320"/>
    <n v="48.66"/>
    <n v="25.82"/>
    <n v="394.48"/>
    <s v="Monticello"/>
    <x v="7"/>
    <n v="31064"/>
    <x v="4"/>
    <s v="Les Soeurs Fideles"/>
    <s v="C7"/>
    <x v="1"/>
    <n v="320"/>
    <x v="0"/>
    <n v="7.7499999999999999E-2"/>
    <n v="24.8"/>
    <x v="2"/>
    <n v="25.82"/>
    <n v="-1.0199999999999996"/>
  </r>
  <r>
    <s v="November"/>
    <s v="LS1122"/>
    <d v="2022-11-30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November"/>
    <s v="LS1085"/>
    <d v="2022-11-29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November"/>
    <s v="LS1030"/>
    <d v="2022-11-26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December"/>
    <s v="LS1257"/>
    <d v="2022-12-15T00:00:00"/>
    <s v="Regular"/>
    <n v="85"/>
    <n v="25.1"/>
    <n v="6.61"/>
    <n v="116.71"/>
    <s v="Brunswick"/>
    <x v="7"/>
    <n v="31525"/>
    <x v="4"/>
    <s v="Les Soeurs Fideles"/>
    <s v="C7"/>
    <x v="1"/>
    <n v="85"/>
    <x v="0"/>
    <n v="7.7499999999999999E-2"/>
    <n v="6.5875000000000004"/>
    <x v="2"/>
    <n v="6.61"/>
    <n v="-2.2499999999999964E-2"/>
  </r>
  <r>
    <s v="December"/>
    <s v="LS1308"/>
    <d v="2022-12-16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December"/>
    <s v="LS1230"/>
    <d v="2022-12-15T00:00:00"/>
    <s v="Regular"/>
    <n v="320"/>
    <n v="36.78"/>
    <n v="28"/>
    <n v="384.78"/>
    <s v="Martinez"/>
    <x v="9"/>
    <n v="94553"/>
    <x v="4"/>
    <s v="Les Soeurs Fideles"/>
    <s v="C7"/>
    <x v="1"/>
    <n v="320"/>
    <x v="0"/>
    <n v="9.7500000000000003E-2"/>
    <n v="31.200000000000003"/>
    <x v="12"/>
    <n v="28"/>
    <n v="3.2000000000000028"/>
  </r>
  <r>
    <s v="December"/>
    <s v="LS1209"/>
    <d v="2022-12-15T00:00:00"/>
    <s v="Regular"/>
    <n v="320"/>
    <n v="48.66"/>
    <n v="34.1"/>
    <n v="402.76"/>
    <s v="Kingsport"/>
    <x v="4"/>
    <n v="37664"/>
    <x v="4"/>
    <s v="Les Soeurs Fideles"/>
    <s v="C7"/>
    <x v="1"/>
    <n v="320"/>
    <x v="0"/>
    <n v="7.7499999999999999E-2"/>
    <n v="24.8"/>
    <x v="2"/>
    <n v="34.1"/>
    <n v="-9.3000000000000007"/>
  </r>
  <r>
    <s v="November"/>
    <s v="LS1013"/>
    <d v="2022-11-23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November"/>
    <s v="LS1046"/>
    <d v="2022-11-28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December"/>
    <s v="LS1173"/>
    <d v="2022-12-15T00:00:00"/>
    <s v="Regular"/>
    <n v="320"/>
    <n v="48.66"/>
    <n v="23.96"/>
    <n v="392.62"/>
    <s v="Ponte vedra beach"/>
    <x v="12"/>
    <n v="32082"/>
    <x v="4"/>
    <s v="Les Soeurs Fideles"/>
    <s v="C7"/>
    <x v="1"/>
    <n v="320"/>
    <x v="0"/>
    <n v="7.7499999999999999E-2"/>
    <n v="24.8"/>
    <x v="2"/>
    <n v="23.96"/>
    <n v="0.83999999999999986"/>
  </r>
  <r>
    <s v="November"/>
    <s v="LS1074"/>
    <d v="2022-11-29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December"/>
    <s v="LS1276"/>
    <d v="2022-12-15T00:00:00"/>
    <s v="Regular"/>
    <n v="160"/>
    <n v="25.76"/>
    <n v="7.7"/>
    <n v="193.46"/>
    <s v="LITTLETON"/>
    <x v="27"/>
    <n v="80127"/>
    <x v="4"/>
    <s v="Les Soeurs Fideles"/>
    <s v="C7"/>
    <x v="1"/>
    <n v="160"/>
    <x v="0"/>
    <n v="7.7499999999999999E-2"/>
    <n v="12.4"/>
    <x v="2"/>
    <n v="7.7"/>
    <n v="4.7"/>
  </r>
  <r>
    <s v="December"/>
    <s v="LS1171"/>
    <d v="2022-12-15T00:00:00"/>
    <s v="Regular"/>
    <n v="335"/>
    <n v="46.63"/>
    <n v="13.4"/>
    <n v="395.03"/>
    <s v="MOUNTAIN BRK"/>
    <x v="30"/>
    <n v="35223"/>
    <x v="4"/>
    <s v="Les Soeurs Fideles"/>
    <s v="C7"/>
    <x v="1"/>
    <n v="335"/>
    <x v="0"/>
    <n v="7.7499999999999999E-2"/>
    <n v="25.962499999999999"/>
    <x v="2"/>
    <n v="13.4"/>
    <n v="12.562499999999998"/>
  </r>
  <r>
    <s v="December"/>
    <s v="LS1226"/>
    <d v="2022-12-15T00:00:00"/>
    <s v="Regular"/>
    <n v="320"/>
    <n v="36.78"/>
    <n v="27.62"/>
    <n v="384.4"/>
    <s v="San Francisco"/>
    <x v="9"/>
    <n v="94131"/>
    <x v="4"/>
    <s v="Les Soeurs Fideles"/>
    <s v="C7"/>
    <x v="1"/>
    <n v="320"/>
    <x v="0"/>
    <n v="8.6300000000000002E-2"/>
    <n v="27.616"/>
    <x v="22"/>
    <n v="27.62"/>
    <n v="-4.0000000000013358E-3"/>
  </r>
  <r>
    <s v="December"/>
    <s v="LS1159"/>
    <d v="2022-12-12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November"/>
    <s v="LS1077"/>
    <d v="2022-11-29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November"/>
    <s v="LS1019"/>
    <d v="2022-11-23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December"/>
    <s v="LS1318"/>
    <d v="2022-12-28T00:00:00"/>
    <s v="Regular"/>
    <n v="0"/>
    <n v="0"/>
    <n v="0"/>
    <n v="0"/>
    <s v="Dallas"/>
    <x v="11"/>
    <n v="75214"/>
    <x v="4"/>
    <s v="Les Soeurs Fideles"/>
    <s v="C7"/>
    <x v="1"/>
    <n v="0"/>
    <x v="0"/>
    <n v="7.7499999999999999E-2"/>
    <n v="0"/>
    <x v="2"/>
    <n v="0"/>
    <n v="0"/>
  </r>
  <r>
    <s v="December"/>
    <s v="LS1279"/>
    <d v="2022-12-15T00:00:00"/>
    <s v="Regular"/>
    <n v="46.1"/>
    <n v="25.1"/>
    <n v="7.12"/>
    <n v="78.319999999999993"/>
    <s v="Siloam Springs"/>
    <x v="17"/>
    <n v="72761"/>
    <x v="4"/>
    <s v="Les Soeurs Fideles"/>
    <s v="C7"/>
    <x v="1"/>
    <n v="46.1"/>
    <x v="0"/>
    <n v="7.7499999999999999E-2"/>
    <n v="3.5727500000000001"/>
    <x v="2"/>
    <n v="7.12"/>
    <n v="-3.54725"/>
  </r>
  <r>
    <s v="November"/>
    <s v="LS1106"/>
    <d v="2022-11-29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November"/>
    <s v="LS1022"/>
    <d v="2022-11-23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November"/>
    <s v="LS1105"/>
    <d v="2022-11-29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December"/>
    <s v="LS1148"/>
    <d v="2022-12-07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December"/>
    <s v="LS1248"/>
    <d v="2022-12-15T00:00:00"/>
    <s v="Regular"/>
    <n v="320"/>
    <n v="48.66"/>
    <n v="26.37"/>
    <n v="395.03"/>
    <s v="glencoe"/>
    <x v="16"/>
    <s v="63038-1637"/>
    <x v="4"/>
    <s v="Les Soeurs Fideles"/>
    <s v="C7"/>
    <x v="1"/>
    <n v="320"/>
    <x v="0"/>
    <n v="7.7499999999999999E-2"/>
    <n v="24.8"/>
    <x v="2"/>
    <n v="26.37"/>
    <n v="-1.5700000000000003"/>
  </r>
  <r>
    <s v="December"/>
    <s v="LS1186"/>
    <d v="2022-12-15T00:00:00"/>
    <s v="Regular"/>
    <n v="320"/>
    <n v="48.66"/>
    <n v="23.04"/>
    <n v="391.7"/>
    <s v="Chicago"/>
    <x v="22"/>
    <n v="60646"/>
    <x v="4"/>
    <s v="Les Soeurs Fideles"/>
    <s v="C7"/>
    <x v="1"/>
    <n v="320"/>
    <x v="0"/>
    <n v="7.7499999999999999E-2"/>
    <n v="24.8"/>
    <x v="2"/>
    <n v="23.04"/>
    <n v="1.7600000000000016"/>
  </r>
  <r>
    <s v="December"/>
    <s v="LS1139"/>
    <d v="2022-12-05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December"/>
    <s v="LS1274"/>
    <d v="2022-12-15T00:00:00"/>
    <s v="Regular"/>
    <n v="160"/>
    <n v="28.55"/>
    <n v="12.4"/>
    <n v="200.95"/>
    <s v="Newport beach"/>
    <x v="9"/>
    <n v="92660"/>
    <x v="4"/>
    <s v="Les Soeurs Fideles"/>
    <s v="C7"/>
    <x v="1"/>
    <n v="160"/>
    <x v="0"/>
    <n v="7.7499999999999999E-2"/>
    <n v="12.4"/>
    <x v="8"/>
    <n v="12.4"/>
    <n v="0"/>
  </r>
  <r>
    <s v="November"/>
    <s v="LS1099"/>
    <d v="2022-11-29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December"/>
    <s v="LS1174"/>
    <d v="2022-12-15T00:00:00"/>
    <s v="Regular"/>
    <n v="320"/>
    <n v="48.66"/>
    <n v="28.57"/>
    <n v="397.23"/>
    <s v="Atlanta"/>
    <x v="7"/>
    <n v="30327"/>
    <x v="4"/>
    <s v="Les Soeurs Fideles"/>
    <s v="C7"/>
    <x v="1"/>
    <n v="320"/>
    <x v="0"/>
    <n v="7.7499999999999999E-2"/>
    <n v="24.8"/>
    <x v="2"/>
    <n v="28.57"/>
    <n v="-3.7699999999999996"/>
  </r>
  <r>
    <s v="November"/>
    <s v="LS1027"/>
    <d v="2022-11-23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December"/>
    <s v="LS1192"/>
    <d v="2022-12-15T00:00:00"/>
    <s v="Regular"/>
    <n v="250.6"/>
    <n v="48.66"/>
    <n v="20.95"/>
    <n v="320.20999999999998"/>
    <s v="Lebanon"/>
    <x v="10"/>
    <n v="45036"/>
    <x v="4"/>
    <s v="Les Soeurs Fideles"/>
    <s v="C7"/>
    <x v="1"/>
    <n v="250.6"/>
    <x v="0"/>
    <n v="7.7499999999999999E-2"/>
    <n v="19.421499999999998"/>
    <x v="2"/>
    <n v="20.95"/>
    <n v="-1.5285000000000011"/>
  </r>
  <r>
    <s v="December"/>
    <s v="LS1147"/>
    <d v="2022-12-07T00:00:00"/>
    <s v="Refund"/>
    <n v="-25"/>
    <n v="0"/>
    <n v="-1.94"/>
    <n v="-26.94"/>
    <s v="null"/>
    <x v="1"/>
    <s v="null"/>
    <x v="4"/>
    <s v="Les Soeurs Fideles"/>
    <s v="C7"/>
    <x v="1"/>
    <n v="-25"/>
    <x v="0"/>
    <n v="7.7499999999999999E-2"/>
    <n v="-1.9375"/>
    <x v="2"/>
    <n v="-1.94"/>
    <n v="2.4999999999999467E-3"/>
  </r>
  <r>
    <s v="December"/>
    <s v="LS1172"/>
    <d v="2022-12-15T00:00:00"/>
    <s v="Regular"/>
    <n v="309.99"/>
    <n v="0"/>
    <n v="24.03"/>
    <n v="334.02"/>
    <s v="null"/>
    <x v="1"/>
    <s v="null"/>
    <x v="4"/>
    <s v="Les Soeurs Fideles"/>
    <s v="C7"/>
    <x v="1"/>
    <n v="309.99"/>
    <x v="0"/>
    <n v="7.7499999999999999E-2"/>
    <n v="24.024225000000001"/>
    <x v="2"/>
    <n v="24.03"/>
    <n v="-5.7749999999998636E-3"/>
  </r>
  <r>
    <s v="November"/>
    <s v="LS1111"/>
    <d v="2022-11-29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November"/>
    <s v="LS1025"/>
    <d v="2022-11-23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December"/>
    <s v="LS1149"/>
    <d v="2022-12-08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December"/>
    <s v="LS1229"/>
    <d v="2022-12-15T00:00:00"/>
    <s v="Regular"/>
    <n v="247.2"/>
    <n v="48.66"/>
    <n v="22.25"/>
    <n v="318.11"/>
    <s v="Severn"/>
    <x v="6"/>
    <n v="21144"/>
    <x v="4"/>
    <s v="Les Soeurs Fideles"/>
    <s v="C7"/>
    <x v="1"/>
    <n v="247.2"/>
    <x v="0"/>
    <n v="7.7499999999999999E-2"/>
    <n v="19.157999999999998"/>
    <x v="2"/>
    <n v="22.25"/>
    <n v="-3.0920000000000023"/>
  </r>
  <r>
    <s v="November"/>
    <s v="LS1009"/>
    <d v="2022-11-22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December"/>
    <s v="LS1277"/>
    <d v="2022-12-15T00:00:00"/>
    <s v="Regular"/>
    <n v="160"/>
    <n v="29.86"/>
    <n v="9.6"/>
    <n v="199.46"/>
    <s v="Arlington"/>
    <x v="3"/>
    <n v="22206"/>
    <x v="4"/>
    <s v="Les Soeurs Fideles"/>
    <s v="C7"/>
    <x v="1"/>
    <n v="160"/>
    <x v="0"/>
    <n v="7.7499999999999999E-2"/>
    <n v="12.4"/>
    <x v="2"/>
    <n v="9.6"/>
    <n v="2.8000000000000007"/>
  </r>
  <r>
    <s v="December"/>
    <s v="LS1158"/>
    <d v="2022-12-12T00:00:00"/>
    <s v="Regular"/>
    <n v="125"/>
    <n v="25.1"/>
    <n v="10.89"/>
    <n v="160.99"/>
    <s v="Raleigh"/>
    <x v="0"/>
    <n v="27608"/>
    <x v="4"/>
    <s v="Les Soeurs Fideles"/>
    <s v="C7"/>
    <x v="1"/>
    <n v="125"/>
    <x v="0"/>
    <n v="7.7499999999999999E-2"/>
    <n v="9.6875"/>
    <x v="2"/>
    <n v="10.89"/>
    <n v="-1.2025000000000006"/>
  </r>
  <r>
    <s v="December"/>
    <s v="LS1154"/>
    <d v="2022-12-11T00:00:00"/>
    <s v="Regular"/>
    <n v="65"/>
    <n v="21.56"/>
    <n v="7.8"/>
    <n v="94.36"/>
    <s v="Columbus"/>
    <x v="7"/>
    <n v="31909"/>
    <x v="4"/>
    <s v="Les Soeurs Fideles"/>
    <s v="C7"/>
    <x v="1"/>
    <n v="65"/>
    <x v="0"/>
    <n v="7.7499999999999999E-2"/>
    <n v="5.0374999999999996"/>
    <x v="2"/>
    <n v="7.8"/>
    <n v="-2.7625000000000002"/>
  </r>
  <r>
    <s v="December"/>
    <s v="LS1294"/>
    <d v="2022-12-15T00:00:00"/>
    <s v="Regular"/>
    <n v="160"/>
    <n v="29.86"/>
    <n v="17.559999999999999"/>
    <n v="207.42"/>
    <s v="Nolensville"/>
    <x v="4"/>
    <n v="37135"/>
    <x v="4"/>
    <s v="Les Soeurs Fideles"/>
    <s v="C7"/>
    <x v="1"/>
    <n v="160"/>
    <x v="0"/>
    <n v="7.7499999999999999E-2"/>
    <n v="12.4"/>
    <x v="2"/>
    <n v="17.559999999999999"/>
    <n v="-5.1599999999999984"/>
  </r>
  <r>
    <s v="November"/>
    <s v="LS1055"/>
    <d v="2022-11-28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November"/>
    <s v="LS1016"/>
    <d v="2022-11-23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December"/>
    <s v="LS1312"/>
    <d v="2022-12-18T00:00:00"/>
    <s v="Regular"/>
    <n v="235"/>
    <n v="29.86"/>
    <n v="18.54"/>
    <n v="283.39999999999998"/>
    <s v="Tequesta"/>
    <x v="12"/>
    <n v="33469"/>
    <x v="4"/>
    <s v="Les Soeurs Fideles"/>
    <s v="C7"/>
    <x v="1"/>
    <n v="235"/>
    <x v="0"/>
    <n v="7.7499999999999999E-2"/>
    <n v="18.212499999999999"/>
    <x v="2"/>
    <n v="18.54"/>
    <n v="-0.32750000000000057"/>
  </r>
  <r>
    <s v="November"/>
    <s v="LS1064"/>
    <d v="2022-11-28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November"/>
    <s v="LS1109"/>
    <d v="2022-11-29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November"/>
    <s v="LS1049"/>
    <d v="2022-11-28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November"/>
    <s v="LS1108"/>
    <d v="2022-11-29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December"/>
    <s v="LS1223"/>
    <d v="2022-12-15T00:00:00"/>
    <s v="Regular"/>
    <n v="320"/>
    <n v="48.66"/>
    <n v="49.48"/>
    <n v="418.14"/>
    <s v="Louisville"/>
    <x v="20"/>
    <n v="40223"/>
    <x v="4"/>
    <s v="Les Soeurs Fideles"/>
    <s v="C7"/>
    <x v="1"/>
    <n v="320"/>
    <x v="0"/>
    <n v="7.7499999999999999E-2"/>
    <n v="24.8"/>
    <x v="2"/>
    <n v="49.48"/>
    <n v="-24.679999999999996"/>
  </r>
  <r>
    <s v="December"/>
    <s v="LS1307"/>
    <d v="2022-12-16T00:00:00"/>
    <s v="Regular"/>
    <n v="320"/>
    <n v="48.66"/>
    <n v="25.82"/>
    <n v="394.48"/>
    <s v="Fishers"/>
    <x v="18"/>
    <n v="46038"/>
    <x v="4"/>
    <s v="Les Soeurs Fideles"/>
    <s v="C7"/>
    <x v="1"/>
    <n v="320"/>
    <x v="0"/>
    <n v="7.7499999999999999E-2"/>
    <n v="24.8"/>
    <x v="2"/>
    <n v="25.82"/>
    <n v="-1.0199999999999996"/>
  </r>
  <r>
    <s v="December"/>
    <s v="LS1262"/>
    <d v="2022-12-15T00:00:00"/>
    <s v="Regular"/>
    <n v="160"/>
    <n v="29.86"/>
    <n v="24.06"/>
    <n v="213.92"/>
    <s v="Lexington"/>
    <x v="20"/>
    <n v="40509"/>
    <x v="4"/>
    <s v="Les Soeurs Fideles"/>
    <s v="C7"/>
    <x v="1"/>
    <n v="160"/>
    <x v="0"/>
    <n v="7.7499999999999999E-2"/>
    <n v="12.4"/>
    <x v="2"/>
    <n v="24.06"/>
    <n v="-11.659999999999998"/>
  </r>
  <r>
    <s v="December"/>
    <s v="LS1191"/>
    <d v="2022-12-15T00:00:00"/>
    <s v="Regular"/>
    <n v="320"/>
    <n v="48.66"/>
    <n v="22.13"/>
    <n v="390.79"/>
    <s v="Kalamazoo"/>
    <x v="19"/>
    <n v="49009"/>
    <x v="4"/>
    <s v="Les Soeurs Fideles"/>
    <s v="C7"/>
    <x v="1"/>
    <n v="320"/>
    <x v="0"/>
    <n v="7.7499999999999999E-2"/>
    <n v="24.8"/>
    <x v="2"/>
    <n v="22.13"/>
    <n v="2.6700000000000017"/>
  </r>
  <r>
    <s v="December"/>
    <s v="LS1269"/>
    <d v="2022-12-15T00:00:00"/>
    <s v="Regular"/>
    <n v="160"/>
    <n v="28.09"/>
    <n v="15.52"/>
    <n v="203.61"/>
    <s v="Fort Worth"/>
    <x v="11"/>
    <n v="76179"/>
    <x v="4"/>
    <s v="Les Soeurs Fideles"/>
    <s v="C7"/>
    <x v="1"/>
    <n v="160"/>
    <x v="0"/>
    <n v="7.7499999999999999E-2"/>
    <n v="12.4"/>
    <x v="2"/>
    <n v="15.52"/>
    <n v="-3.1199999999999992"/>
  </r>
  <r>
    <s v="December"/>
    <s v="LS1282"/>
    <d v="2022-12-15T00:00:00"/>
    <s v="Regular"/>
    <n v="160"/>
    <n v="29.86"/>
    <n v="15.19"/>
    <n v="205.05"/>
    <s v="Aiken"/>
    <x v="28"/>
    <n v="29803"/>
    <x v="4"/>
    <s v="Les Soeurs Fideles"/>
    <s v="C7"/>
    <x v="1"/>
    <n v="160"/>
    <x v="0"/>
    <n v="7.7499999999999999E-2"/>
    <n v="12.4"/>
    <x v="2"/>
    <n v="15.19"/>
    <n v="-2.7899999999999991"/>
  </r>
  <r>
    <s v="December"/>
    <s v="LS1156"/>
    <d v="2022-12-12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December"/>
    <s v="LS1268"/>
    <d v="2022-12-15T00:00:00"/>
    <s v="Regular"/>
    <n v="125"/>
    <n v="23.66"/>
    <n v="12.26"/>
    <n v="160.91999999999999"/>
    <s v="Fort Worth"/>
    <x v="11"/>
    <n v="76110"/>
    <x v="4"/>
    <s v="Les Soeurs Fideles"/>
    <s v="C7"/>
    <x v="1"/>
    <n v="125"/>
    <x v="0"/>
    <n v="7.7499999999999999E-2"/>
    <n v="9.6875"/>
    <x v="2"/>
    <n v="12.26"/>
    <n v="-2.5724999999999998"/>
  </r>
  <r>
    <s v="December"/>
    <s v="LS1144"/>
    <d v="2022-12-07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December"/>
    <s v="LS1138"/>
    <d v="2022-12-03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November"/>
    <s v="LS1095"/>
    <d v="2022-11-29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November"/>
    <s v="LS1041"/>
    <d v="2022-11-27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November"/>
    <s v="LS1088"/>
    <d v="2022-11-29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December"/>
    <s v="LS1164"/>
    <d v="2022-12-13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December"/>
    <s v="LS1275"/>
    <d v="2022-12-15T00:00:00"/>
    <s v="Regular"/>
    <n v="180"/>
    <n v="33.32"/>
    <n v="13.87"/>
    <n v="227.19"/>
    <s v="Avon"/>
    <x v="10"/>
    <n v="44011"/>
    <x v="4"/>
    <s v="Les Soeurs Fideles"/>
    <s v="C7"/>
    <x v="1"/>
    <n v="180"/>
    <x v="0"/>
    <n v="7.7499999999999999E-2"/>
    <n v="13.95"/>
    <x v="2"/>
    <n v="13.87"/>
    <n v="8.0000000000000071E-2"/>
  </r>
  <r>
    <s v="December"/>
    <s v="LS1222"/>
    <d v="2022-12-15T00:00:00"/>
    <s v="Regular"/>
    <n v="320"/>
    <n v="36.78"/>
    <n v="24.8"/>
    <n v="381.58"/>
    <s v="San Diego"/>
    <x v="9"/>
    <n v="92119"/>
    <x v="4"/>
    <s v="Les Soeurs Fideles"/>
    <s v="C7"/>
    <x v="1"/>
    <n v="320"/>
    <x v="0"/>
    <n v="7.7499999999999999E-2"/>
    <n v="24.8"/>
    <x v="1"/>
    <n v="24.8"/>
    <n v="0"/>
  </r>
  <r>
    <s v="November"/>
    <s v="LS1059"/>
    <d v="2022-11-28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December"/>
    <s v="LS1313"/>
    <d v="2022-12-18T00:00:00"/>
    <s v="Regular"/>
    <n v="255"/>
    <n v="29.29"/>
    <n v="19.77"/>
    <n v="304.06"/>
    <s v="Elk Grove"/>
    <x v="9"/>
    <n v="95757"/>
    <x v="4"/>
    <s v="Les Soeurs Fideles"/>
    <s v="C7"/>
    <x v="1"/>
    <n v="255"/>
    <x v="0"/>
    <n v="7.7499999999999999E-2"/>
    <n v="19.762499999999999"/>
    <x v="20"/>
    <n v="19.77"/>
    <n v="-7.5000000000002842E-3"/>
  </r>
  <r>
    <s v="December"/>
    <s v="LS1133"/>
    <d v="2022-12-01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December"/>
    <s v="LS1264"/>
    <d v="2022-12-15T00:00:00"/>
    <s v="Regular"/>
    <n v="160"/>
    <n v="28.09"/>
    <n v="13.53"/>
    <n v="201.62"/>
    <s v="Shawnee"/>
    <x v="8"/>
    <n v="66216"/>
    <x v="4"/>
    <s v="Les Soeurs Fideles"/>
    <s v="C7"/>
    <x v="1"/>
    <n v="160"/>
    <x v="0"/>
    <n v="7.7499999999999999E-2"/>
    <n v="12.4"/>
    <x v="2"/>
    <n v="13.53"/>
    <n v="-1.129999999999999"/>
  </r>
  <r>
    <s v="November"/>
    <s v="LS1127"/>
    <d v="2022-11-30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November"/>
    <s v="LS1104"/>
    <d v="2022-11-29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December"/>
    <s v="LS1246"/>
    <d v="2022-12-15T00:00:00"/>
    <s v="Regular"/>
    <n v="320"/>
    <n v="48.66"/>
    <n v="23.96"/>
    <n v="392.62"/>
    <s v="Orlando"/>
    <x v="12"/>
    <n v="32824"/>
    <x v="4"/>
    <s v="Les Soeurs Fideles"/>
    <s v="C7"/>
    <x v="1"/>
    <n v="320"/>
    <x v="0"/>
    <n v="7.7499999999999999E-2"/>
    <n v="24.8"/>
    <x v="2"/>
    <n v="23.96"/>
    <n v="0.83999999999999986"/>
  </r>
  <r>
    <s v="December"/>
    <s v="LS1266"/>
    <d v="2022-12-15T00:00:00"/>
    <s v="Regular"/>
    <n v="111.1"/>
    <n v="28.09"/>
    <n v="11.49"/>
    <n v="150.68"/>
    <s v="Arlington"/>
    <x v="11"/>
    <n v="76016"/>
    <x v="4"/>
    <s v="Les Soeurs Fideles"/>
    <s v="C7"/>
    <x v="1"/>
    <n v="111.1"/>
    <x v="0"/>
    <n v="7.7499999999999999E-2"/>
    <n v="8.6102499999999988"/>
    <x v="2"/>
    <n v="11.49"/>
    <n v="-2.8797500000000014"/>
  </r>
  <r>
    <s v="December"/>
    <s v="LS1181"/>
    <d v="2022-12-15T00:00:00"/>
    <s v="Regular"/>
    <n v="260.10000000000002"/>
    <n v="48.66"/>
    <n v="18.510000000000002"/>
    <n v="327.27"/>
    <s v="South Lyon"/>
    <x v="19"/>
    <n v="48178"/>
    <x v="4"/>
    <s v="Les Soeurs Fideles"/>
    <s v="C7"/>
    <x v="1"/>
    <n v="260.10000000000002"/>
    <x v="0"/>
    <n v="7.7499999999999999E-2"/>
    <n v="20.15775"/>
    <x v="2"/>
    <n v="18.510000000000002"/>
    <n v="1.6477499999999985"/>
  </r>
  <r>
    <s v="November"/>
    <s v="LS1128"/>
    <d v="2022-11-30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December"/>
    <s v="LS1180"/>
    <d v="2022-12-15T00:00:00"/>
    <s v="Regular"/>
    <n v="320"/>
    <n v="48.66"/>
    <n v="25.82"/>
    <n v="394.48"/>
    <s v="Winston-Salem"/>
    <x v="0"/>
    <s v="27106-4440"/>
    <x v="4"/>
    <s v="Les Soeurs Fideles"/>
    <s v="C7"/>
    <x v="1"/>
    <n v="320"/>
    <x v="0"/>
    <n v="7.7499999999999999E-2"/>
    <n v="24.8"/>
    <x v="2"/>
    <n v="25.82"/>
    <n v="-1.0199999999999996"/>
  </r>
  <r>
    <s v="December"/>
    <s v="LS1273"/>
    <d v="2022-12-15T00:00:00"/>
    <s v="Regular"/>
    <n v="160"/>
    <n v="29.86"/>
    <n v="23.16"/>
    <n v="213.02"/>
    <s v="Fort Smith"/>
    <x v="17"/>
    <n v="72916"/>
    <x v="4"/>
    <s v="Les Soeurs Fideles"/>
    <s v="C7"/>
    <x v="1"/>
    <n v="160"/>
    <x v="0"/>
    <n v="7.7499999999999999E-2"/>
    <n v="12.4"/>
    <x v="2"/>
    <n v="23.16"/>
    <n v="-10.76"/>
  </r>
  <r>
    <s v="December"/>
    <s v="LS1194"/>
    <d v="2022-12-15T00:00:00"/>
    <s v="Regular"/>
    <n v="320"/>
    <n v="36.78"/>
    <n v="28"/>
    <n v="384.78"/>
    <s v="Atascadero"/>
    <x v="9"/>
    <s v="93422-2164"/>
    <x v="4"/>
    <s v="Les Soeurs Fideles"/>
    <s v="C7"/>
    <x v="1"/>
    <n v="320"/>
    <x v="0"/>
    <n v="8.7499999999999994E-2"/>
    <n v="28"/>
    <x v="28"/>
    <n v="28"/>
    <n v="0"/>
  </r>
  <r>
    <s v="December"/>
    <s v="LS1315"/>
    <d v="2022-12-19T00:00:00"/>
    <s v="Refund"/>
    <n v="-320"/>
    <n v="-48.66"/>
    <n v="-25.82"/>
    <n v="-394.48"/>
    <s v="Monticello"/>
    <x v="7"/>
    <n v="31064"/>
    <x v="4"/>
    <s v="Les Soeurs Fideles"/>
    <s v="C7"/>
    <x v="1"/>
    <n v="-320"/>
    <x v="0"/>
    <n v="7.7499999999999999E-2"/>
    <n v="-24.8"/>
    <x v="2"/>
    <n v="-25.82"/>
    <n v="1.0199999999999996"/>
  </r>
  <r>
    <s v="December"/>
    <s v="LS1134"/>
    <d v="2022-12-01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November"/>
    <s v="LS1037"/>
    <d v="2022-11-27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December"/>
    <s v="LS1161"/>
    <d v="2022-12-13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November"/>
    <s v="LS1102"/>
    <d v="2022-11-29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November"/>
    <s v="LS1125"/>
    <d v="2022-11-30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December"/>
    <s v="LS1253"/>
    <d v="2022-12-15T00:00:00"/>
    <s v="Regular"/>
    <n v="320"/>
    <n v="36.78"/>
    <n v="30.4"/>
    <n v="387.18"/>
    <s v="Los Angeles"/>
    <x v="9"/>
    <n v="90027"/>
    <x v="4"/>
    <s v="Les Soeurs Fideles"/>
    <s v="C7"/>
    <x v="1"/>
    <n v="320"/>
    <x v="0"/>
    <n v="9.5000000000000001E-2"/>
    <n v="30.4"/>
    <x v="5"/>
    <n v="30.4"/>
    <n v="0"/>
  </r>
  <r>
    <s v="November"/>
    <s v="LS1087"/>
    <d v="2022-11-29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November"/>
    <s v="LS1004"/>
    <d v="2022-11-21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November"/>
    <s v="LS1020"/>
    <d v="2022-11-23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December"/>
    <s v="LS1185"/>
    <d v="2022-12-15T00:00:00"/>
    <s v="Regular"/>
    <n v="280"/>
    <n v="48.66"/>
    <n v="23"/>
    <n v="351.66"/>
    <s v="Abbeville"/>
    <x v="28"/>
    <n v="29620"/>
    <x v="4"/>
    <s v="Les Soeurs Fideles"/>
    <s v="C7"/>
    <x v="1"/>
    <n v="280"/>
    <x v="0"/>
    <n v="7.7499999999999999E-2"/>
    <n v="21.7"/>
    <x v="2"/>
    <n v="23"/>
    <n v="-1.3000000000000007"/>
  </r>
  <r>
    <s v="December"/>
    <s v="LS1252"/>
    <d v="2022-12-15T00:00:00"/>
    <s v="Regular"/>
    <n v="320"/>
    <n v="48.66"/>
    <n v="27.65"/>
    <n v="396.31"/>
    <s v="Durham"/>
    <x v="0"/>
    <n v="27713"/>
    <x v="4"/>
    <s v="Les Soeurs Fideles"/>
    <s v="C7"/>
    <x v="1"/>
    <n v="320"/>
    <x v="0"/>
    <n v="7.7499999999999999E-2"/>
    <n v="24.8"/>
    <x v="2"/>
    <n v="27.65"/>
    <n v="-2.8499999999999979"/>
  </r>
  <r>
    <s v="December"/>
    <s v="LS1145"/>
    <d v="2022-12-07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December"/>
    <s v="LS1169"/>
    <d v="2022-12-15T00:00:00"/>
    <s v="Regular"/>
    <n v="320"/>
    <n v="48.66"/>
    <n v="32.26"/>
    <n v="400.92"/>
    <s v="Winchester"/>
    <x v="4"/>
    <n v="37398"/>
    <x v="4"/>
    <s v="Les Soeurs Fideles"/>
    <s v="C7"/>
    <x v="1"/>
    <n v="320"/>
    <x v="0"/>
    <n v="7.7499999999999999E-2"/>
    <n v="24.8"/>
    <x v="2"/>
    <n v="32.26"/>
    <n v="-7.4599999999999973"/>
  </r>
  <r>
    <s v="December"/>
    <s v="LS1188"/>
    <d v="2022-12-15T00:00:00"/>
    <s v="Regular"/>
    <n v="320"/>
    <n v="48.66"/>
    <n v="39.630000000000003"/>
    <n v="408.29"/>
    <s v="Alma"/>
    <x v="17"/>
    <n v="72921"/>
    <x v="4"/>
    <s v="Les Soeurs Fideles"/>
    <s v="C7"/>
    <x v="1"/>
    <n v="320"/>
    <x v="0"/>
    <n v="7.7499999999999999E-2"/>
    <n v="24.8"/>
    <x v="2"/>
    <n v="39.630000000000003"/>
    <n v="-14.830000000000002"/>
  </r>
  <r>
    <s v="December"/>
    <s v="LS1175"/>
    <d v="2022-12-15T00:00:00"/>
    <s v="Regular"/>
    <n v="320"/>
    <n v="48.66"/>
    <n v="25.82"/>
    <n v="394.48"/>
    <s v="Kernersville"/>
    <x v="0"/>
    <n v="27284"/>
    <x v="4"/>
    <s v="Les Soeurs Fideles"/>
    <s v="C7"/>
    <x v="1"/>
    <n v="320"/>
    <x v="0"/>
    <n v="7.7499999999999999E-2"/>
    <n v="24.8"/>
    <x v="2"/>
    <n v="25.82"/>
    <n v="-1.0199999999999996"/>
  </r>
  <r>
    <s v="December"/>
    <s v="LS1170"/>
    <d v="2022-12-15T00:00:00"/>
    <s v="Regular"/>
    <n v="320"/>
    <n v="39.270000000000003"/>
    <n v="0"/>
    <n v="359.27"/>
    <s v="Bozeman"/>
    <x v="34"/>
    <n v="59715"/>
    <x v="4"/>
    <s v="Les Soeurs Fideles"/>
    <s v="C7"/>
    <x v="1"/>
    <n v="320"/>
    <x v="0"/>
    <n v="7.7499999999999999E-2"/>
    <n v="24.8"/>
    <x v="2"/>
    <n v="0"/>
    <n v="24.8"/>
  </r>
  <r>
    <s v="November"/>
    <s v="LS1116"/>
    <d v="2022-11-29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December"/>
    <s v="LS1163"/>
    <d v="2022-12-13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December"/>
    <s v="LS1207"/>
    <d v="2022-12-15T00:00:00"/>
    <s v="Regular"/>
    <n v="320"/>
    <n v="48.66"/>
    <n v="22.13"/>
    <n v="390.79"/>
    <s v="Harrisburg"/>
    <x v="15"/>
    <n v="17110"/>
    <x v="4"/>
    <s v="Les Soeurs Fideles"/>
    <s v="C7"/>
    <x v="1"/>
    <n v="320"/>
    <x v="0"/>
    <n v="7.7499999999999999E-2"/>
    <n v="24.8"/>
    <x v="2"/>
    <n v="22.13"/>
    <n v="2.6700000000000017"/>
  </r>
  <r>
    <s v="December"/>
    <s v="LS1240"/>
    <d v="2022-12-15T00:00:00"/>
    <s v="Regular"/>
    <n v="320"/>
    <n v="36.78"/>
    <n v="27.62"/>
    <n v="384.4"/>
    <s v="Turlock"/>
    <x v="9"/>
    <n v="95382"/>
    <x v="4"/>
    <s v="Les Soeurs Fideles"/>
    <s v="C7"/>
    <x v="1"/>
    <n v="320"/>
    <x v="0"/>
    <n v="8.6300000000000002E-2"/>
    <n v="27.616"/>
    <x v="37"/>
    <n v="27.62"/>
    <n v="-4.0000000000013358E-3"/>
  </r>
  <r>
    <s v="December"/>
    <s v="LS1198"/>
    <d v="2022-12-15T00:00:00"/>
    <s v="Regular"/>
    <n v="320"/>
    <n v="43.23"/>
    <n v="14.82"/>
    <n v="378.05"/>
    <s v="Moore"/>
    <x v="40"/>
    <n v="73160"/>
    <x v="4"/>
    <s v="Les Soeurs Fideles"/>
    <s v="C7"/>
    <x v="1"/>
    <n v="320"/>
    <x v="0"/>
    <n v="7.7499999999999999E-2"/>
    <n v="24.8"/>
    <x v="2"/>
    <n v="14.82"/>
    <n v="9.98"/>
  </r>
  <r>
    <s v="December"/>
    <s v="LS1176"/>
    <d v="2022-12-15T00:00:00"/>
    <s v="Regular"/>
    <n v="320"/>
    <n v="48.66"/>
    <n v="34.1"/>
    <n v="402.76"/>
    <s v="Brentwood"/>
    <x v="4"/>
    <s v="37027-7353"/>
    <x v="4"/>
    <s v="Les Soeurs Fideles"/>
    <s v="C7"/>
    <x v="1"/>
    <n v="320"/>
    <x v="0"/>
    <n v="7.7499999999999999E-2"/>
    <n v="24.8"/>
    <x v="2"/>
    <n v="34.1"/>
    <n v="-9.3000000000000007"/>
  </r>
  <r>
    <s v="December"/>
    <s v="LS1136"/>
    <d v="2022-12-01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December"/>
    <s v="LS1247"/>
    <d v="2022-12-15T00:00:00"/>
    <s v="Regular"/>
    <n v="320"/>
    <n v="36.78"/>
    <n v="28"/>
    <n v="384.78"/>
    <s v="Clayton"/>
    <x v="9"/>
    <n v="94517"/>
    <x v="4"/>
    <s v="Les Soeurs Fideles"/>
    <s v="C7"/>
    <x v="1"/>
    <n v="320"/>
    <x v="0"/>
    <n v="8.7499999999999994E-2"/>
    <n v="28"/>
    <x v="12"/>
    <n v="28"/>
    <n v="0"/>
  </r>
  <r>
    <s v="December"/>
    <s v="LS1300"/>
    <d v="2022-12-15T00:00:00"/>
    <s v="Regular"/>
    <n v="160"/>
    <n v="29.86"/>
    <n v="1.19"/>
    <n v="191.05"/>
    <s v="Boston"/>
    <x v="25"/>
    <n v="2125"/>
    <x v="4"/>
    <s v="Les Soeurs Fideles"/>
    <s v="C7"/>
    <x v="1"/>
    <n v="160"/>
    <x v="0"/>
    <n v="7.7499999999999999E-2"/>
    <n v="12.4"/>
    <x v="2"/>
    <n v="1.19"/>
    <n v="11.21"/>
  </r>
  <r>
    <s v="November"/>
    <s v="LS1086"/>
    <d v="2022-11-29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December"/>
    <s v="LS1244"/>
    <d v="2022-12-15T00:00:00"/>
    <s v="Regular"/>
    <n v="280"/>
    <n v="48.66"/>
    <n v="32.869999999999997"/>
    <n v="361.53"/>
    <s v="Holiday Island"/>
    <x v="17"/>
    <n v="72631"/>
    <x v="4"/>
    <s v="Les Soeurs Fideles"/>
    <s v="C7"/>
    <x v="1"/>
    <n v="280"/>
    <x v="0"/>
    <n v="7.7499999999999999E-2"/>
    <n v="21.7"/>
    <x v="2"/>
    <n v="32.869999999999997"/>
    <n v="-11.169999999999998"/>
  </r>
  <r>
    <s v="December"/>
    <s v="LS1206"/>
    <d v="2022-12-15T00:00:00"/>
    <s v="Regular"/>
    <n v="320"/>
    <n v="39.270000000000003"/>
    <n v="14.64"/>
    <n v="373.91"/>
    <s v="Denver"/>
    <x v="27"/>
    <n v="80206"/>
    <x v="4"/>
    <s v="Les Soeurs Fideles"/>
    <s v="C7"/>
    <x v="1"/>
    <n v="320"/>
    <x v="0"/>
    <n v="7.7499999999999999E-2"/>
    <n v="24.8"/>
    <x v="2"/>
    <n v="14.64"/>
    <n v="10.16"/>
  </r>
  <r>
    <s v="December"/>
    <s v="LS1208"/>
    <d v="2022-12-15T00:00:00"/>
    <s v="Regular"/>
    <n v="320"/>
    <n v="48.66"/>
    <n v="25.54"/>
    <n v="394.2"/>
    <s v="Columbia"/>
    <x v="16"/>
    <n v="65203"/>
    <x v="4"/>
    <s v="Les Soeurs Fideles"/>
    <s v="C7"/>
    <x v="1"/>
    <n v="320"/>
    <x v="0"/>
    <n v="7.7499999999999999E-2"/>
    <n v="24.8"/>
    <x v="2"/>
    <n v="25.54"/>
    <n v="-0.73999999999999844"/>
  </r>
  <r>
    <s v="November"/>
    <s v="LS1044"/>
    <d v="2022-11-28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November"/>
    <s v="LS1033"/>
    <d v="2022-11-26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December"/>
    <s v="LS1256"/>
    <d v="2022-12-15T00:00:00"/>
    <s v="Regular"/>
    <n v="160"/>
    <n v="29.86"/>
    <n v="24.06"/>
    <n v="213.92"/>
    <s v="Taylor Mill"/>
    <x v="20"/>
    <n v="41015"/>
    <x v="4"/>
    <s v="Les Soeurs Fideles"/>
    <s v="C7"/>
    <x v="1"/>
    <n v="160"/>
    <x v="0"/>
    <n v="7.7499999999999999E-2"/>
    <n v="12.4"/>
    <x v="2"/>
    <n v="24.06"/>
    <n v="-11.659999999999998"/>
  </r>
  <r>
    <s v="December"/>
    <s v="LS1146"/>
    <d v="2022-12-07T00:00:00"/>
    <s v="Regular"/>
    <n v="25"/>
    <n v="0"/>
    <n v="1.94"/>
    <n v="26.94"/>
    <s v="null"/>
    <x v="1"/>
    <s v="null"/>
    <x v="4"/>
    <s v="Les Soeurs Fideles"/>
    <s v="C7"/>
    <x v="1"/>
    <n v="25"/>
    <x v="0"/>
    <n v="7.7499999999999999E-2"/>
    <n v="1.9375"/>
    <x v="2"/>
    <n v="1.94"/>
    <n v="-2.4999999999999467E-3"/>
  </r>
  <r>
    <s v="December"/>
    <s v="LS1237"/>
    <d v="2022-12-15T00:00:00"/>
    <s v="Regular"/>
    <n v="150.11000000000001"/>
    <n v="42.43"/>
    <n v="15.4"/>
    <n v="207.94"/>
    <s v="Hartsville"/>
    <x v="28"/>
    <n v="29550"/>
    <x v="4"/>
    <s v="Les Soeurs Fideles"/>
    <s v="C7"/>
    <x v="1"/>
    <n v="150.11000000000001"/>
    <x v="0"/>
    <n v="7.7499999999999999E-2"/>
    <n v="11.633525000000001"/>
    <x v="2"/>
    <n v="15.4"/>
    <n v="-3.7664749999999998"/>
  </r>
  <r>
    <s v="November"/>
    <s v="LS1130"/>
    <d v="2022-11-30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December"/>
    <s v="LS1204"/>
    <d v="2022-12-15T00:00:00"/>
    <s v="Regular"/>
    <n v="320"/>
    <n v="48.66"/>
    <n v="24.89"/>
    <n v="393.55"/>
    <s v="Mentor"/>
    <x v="10"/>
    <n v="44060"/>
    <x v="4"/>
    <s v="Les Soeurs Fideles"/>
    <s v="C7"/>
    <x v="1"/>
    <n v="320"/>
    <x v="0"/>
    <n v="7.7499999999999999E-2"/>
    <n v="24.8"/>
    <x v="2"/>
    <n v="24.89"/>
    <n v="-8.9999999999999858E-2"/>
  </r>
  <r>
    <s v="December"/>
    <s v="LS1183"/>
    <d v="2022-12-15T00:00:00"/>
    <s v="Regular"/>
    <n v="320"/>
    <n v="48.66"/>
    <n v="49.48"/>
    <n v="418.14"/>
    <s v="Louisville"/>
    <x v="20"/>
    <n v="40291"/>
    <x v="4"/>
    <s v="Les Soeurs Fideles"/>
    <s v="C7"/>
    <x v="1"/>
    <n v="320"/>
    <x v="0"/>
    <n v="7.7499999999999999E-2"/>
    <n v="24.8"/>
    <x v="2"/>
    <n v="49.48"/>
    <n v="-24.679999999999996"/>
  </r>
  <r>
    <s v="December"/>
    <s v="LS1187"/>
    <d v="2022-12-15T00:00:00"/>
    <s v="Regular"/>
    <n v="320"/>
    <n v="48.66"/>
    <n v="12.8"/>
    <n v="381.46"/>
    <s v="Tuscaloosa"/>
    <x v="30"/>
    <n v="35406"/>
    <x v="4"/>
    <s v="Les Soeurs Fideles"/>
    <s v="C7"/>
    <x v="1"/>
    <n v="320"/>
    <x v="0"/>
    <n v="7.7499999999999999E-2"/>
    <n v="24.8"/>
    <x v="2"/>
    <n v="12.8"/>
    <n v="12"/>
  </r>
  <r>
    <s v="December"/>
    <s v="LS1150"/>
    <d v="2022-12-09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November"/>
    <s v="LS1031"/>
    <d v="2022-11-26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December"/>
    <s v="LS1215"/>
    <d v="2022-12-15T00:00:00"/>
    <s v="Regular"/>
    <n v="355"/>
    <n v="50.76"/>
    <n v="40.1"/>
    <n v="445.86"/>
    <s v="Cottage Grove"/>
    <x v="23"/>
    <n v="55016"/>
    <x v="4"/>
    <s v="Les Soeurs Fideles"/>
    <s v="C7"/>
    <x v="1"/>
    <n v="355"/>
    <x v="0"/>
    <n v="7.7499999999999999E-2"/>
    <n v="27.512499999999999"/>
    <x v="2"/>
    <n v="40.1"/>
    <n v="-12.587500000000002"/>
  </r>
  <r>
    <s v="November"/>
    <s v="LS1017"/>
    <d v="2022-11-23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December"/>
    <s v="LS1251"/>
    <d v="2022-12-15T00:00:00"/>
    <s v="Regular"/>
    <n v="320"/>
    <n v="48.66"/>
    <n v="33.17"/>
    <n v="401.83"/>
    <s v="Mount Pleasant"/>
    <x v="28"/>
    <n v="29466"/>
    <x v="4"/>
    <s v="Les Soeurs Fideles"/>
    <s v="C7"/>
    <x v="1"/>
    <n v="320"/>
    <x v="0"/>
    <n v="7.7499999999999999E-2"/>
    <n v="24.8"/>
    <x v="2"/>
    <n v="33.17"/>
    <n v="-8.370000000000001"/>
  </r>
  <r>
    <s v="November"/>
    <s v="LS1119"/>
    <d v="2022-11-29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December"/>
    <s v="LS1177"/>
    <d v="2022-12-15T00:00:00"/>
    <s v="Regular"/>
    <n v="370"/>
    <n v="43.23"/>
    <n v="34.090000000000003"/>
    <n v="447.32"/>
    <s v="Austin"/>
    <x v="11"/>
    <n v="78732"/>
    <x v="4"/>
    <s v="Les Soeurs Fideles"/>
    <s v="C7"/>
    <x v="1"/>
    <n v="370"/>
    <x v="0"/>
    <n v="7.7499999999999999E-2"/>
    <n v="28.675000000000001"/>
    <x v="2"/>
    <n v="34.090000000000003"/>
    <n v="-5.4150000000000027"/>
  </r>
  <r>
    <s v="November"/>
    <s v="LS1079"/>
    <d v="2022-11-29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December"/>
    <s v="LS1283"/>
    <d v="2022-12-15T00:00:00"/>
    <s v="Regular"/>
    <n v="160"/>
    <n v="29.86"/>
    <n v="17.09"/>
    <n v="206.95"/>
    <s v="Charleston"/>
    <x v="28"/>
    <n v="29407"/>
    <x v="4"/>
    <s v="Les Soeurs Fideles"/>
    <s v="C7"/>
    <x v="1"/>
    <n v="160"/>
    <x v="0"/>
    <n v="7.7499999999999999E-2"/>
    <n v="12.4"/>
    <x v="2"/>
    <n v="17.09"/>
    <n v="-4.6899999999999995"/>
  </r>
  <r>
    <s v="November"/>
    <s v="LS1036"/>
    <d v="2022-11-27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December"/>
    <s v="LS1305"/>
    <d v="2022-12-16T00:00:00"/>
    <s v="Regular"/>
    <n v="320"/>
    <n v="48.66"/>
    <n v="34.1"/>
    <n v="402.76"/>
    <s v="Counce"/>
    <x v="4"/>
    <n v="38326"/>
    <x v="4"/>
    <s v="Les Soeurs Fideles"/>
    <s v="C7"/>
    <x v="1"/>
    <n v="320"/>
    <x v="0"/>
    <n v="7.7499999999999999E-2"/>
    <n v="24.8"/>
    <x v="2"/>
    <n v="34.1"/>
    <n v="-9.3000000000000007"/>
  </r>
  <r>
    <s v="November"/>
    <s v="LS1078"/>
    <d v="2022-11-29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November"/>
    <s v="LS1065"/>
    <d v="2022-11-28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December"/>
    <s v="LS1155"/>
    <d v="2022-12-12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December"/>
    <s v="LS1261"/>
    <d v="2022-12-15T00:00:00"/>
    <s v="Regular"/>
    <n v="160"/>
    <n v="29.86"/>
    <n v="7.12"/>
    <n v="196.98"/>
    <s v="Bossier City"/>
    <x v="2"/>
    <n v="71111"/>
    <x v="4"/>
    <s v="Les Soeurs Fideles"/>
    <s v="C7"/>
    <x v="1"/>
    <n v="160"/>
    <x v="0"/>
    <n v="7.7499999999999999E-2"/>
    <n v="12.4"/>
    <x v="2"/>
    <n v="7.12"/>
    <n v="5.28"/>
  </r>
  <r>
    <s v="November"/>
    <s v="LS1047"/>
    <d v="2022-11-28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December"/>
    <s v="LS1140"/>
    <d v="2022-12-05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November"/>
    <s v="LS1129"/>
    <d v="2022-11-30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December"/>
    <s v="LS1267"/>
    <d v="2022-12-15T00:00:00"/>
    <s v="Regular"/>
    <n v="160"/>
    <n v="29.86"/>
    <n v="7.12"/>
    <n v="196.98"/>
    <s v="Baton Rouge"/>
    <x v="2"/>
    <n v="70810"/>
    <x v="4"/>
    <s v="Les Soeurs Fideles"/>
    <s v="C7"/>
    <x v="1"/>
    <n v="160"/>
    <x v="0"/>
    <n v="7.7499999999999999E-2"/>
    <n v="12.4"/>
    <x v="2"/>
    <n v="7.12"/>
    <n v="5.28"/>
  </r>
  <r>
    <s v="November"/>
    <s v="LS1026"/>
    <d v="2022-11-23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November"/>
    <s v="LS1091"/>
    <d v="2022-11-29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November"/>
    <s v="LS1006"/>
    <d v="2022-11-21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December"/>
    <s v="LS1263"/>
    <d v="2022-12-15T00:00:00"/>
    <s v="Regular"/>
    <n v="160"/>
    <n v="29.86"/>
    <n v="13.28"/>
    <n v="203.14"/>
    <s v="GRIFFIN"/>
    <x v="7"/>
    <n v="30224"/>
    <x v="4"/>
    <s v="Les Soeurs Fideles"/>
    <s v="C7"/>
    <x v="1"/>
    <n v="160"/>
    <x v="0"/>
    <n v="7.7499999999999999E-2"/>
    <n v="12.4"/>
    <x v="2"/>
    <n v="13.28"/>
    <n v="-0.87999999999999901"/>
  </r>
  <r>
    <s v="December"/>
    <s v="LS1239"/>
    <d v="2022-12-15T00:00:00"/>
    <s v="Regular"/>
    <n v="320"/>
    <n v="36.78"/>
    <n v="31.2"/>
    <n v="387.98"/>
    <s v="Concord"/>
    <x v="9"/>
    <n v="94518"/>
    <x v="4"/>
    <s v="Les Soeurs Fideles"/>
    <s v="C7"/>
    <x v="1"/>
    <n v="320"/>
    <x v="0"/>
    <n v="9.7500000000000003E-2"/>
    <n v="31.200000000000003"/>
    <x v="12"/>
    <n v="31.2"/>
    <n v="0"/>
  </r>
  <r>
    <s v="December"/>
    <s v="LS1271"/>
    <d v="2022-12-15T00:00:00"/>
    <s v="Regular"/>
    <n v="160"/>
    <n v="29.86"/>
    <n v="13.28"/>
    <n v="203.14"/>
    <s v="Palm Beach Gardens"/>
    <x v="12"/>
    <n v="33410"/>
    <x v="4"/>
    <s v="Les Soeurs Fideles"/>
    <s v="C7"/>
    <x v="1"/>
    <n v="160"/>
    <x v="0"/>
    <n v="7.7499999999999999E-2"/>
    <n v="12.4"/>
    <x v="2"/>
    <n v="13.28"/>
    <n v="-0.87999999999999901"/>
  </r>
  <r>
    <s v="November"/>
    <s v="LS1114"/>
    <d v="2022-11-29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December"/>
    <s v="LS1135"/>
    <d v="2022-12-01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December"/>
    <s v="LS1141"/>
    <d v="2022-12-05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December"/>
    <s v="LS1197"/>
    <d v="2022-12-15T00:00:00"/>
    <s v="Regular"/>
    <n v="320"/>
    <n v="48.66"/>
    <n v="0"/>
    <n v="368.66"/>
    <s v="Norfolk"/>
    <x v="25"/>
    <n v="2056"/>
    <x v="4"/>
    <s v="Les Soeurs Fideles"/>
    <s v="C7"/>
    <x v="1"/>
    <n v="320"/>
    <x v="0"/>
    <n v="7.7499999999999999E-2"/>
    <n v="24.8"/>
    <x v="2"/>
    <n v="0"/>
    <n v="24.8"/>
  </r>
  <r>
    <s v="November"/>
    <s v="LS1063"/>
    <d v="2022-11-28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November"/>
    <s v="LS1071"/>
    <d v="2022-11-29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November"/>
    <s v="LS1084"/>
    <d v="2022-11-29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December"/>
    <s v="LS1254"/>
    <d v="2022-12-15T00:00:00"/>
    <s v="Regular"/>
    <n v="320"/>
    <n v="48.66"/>
    <n v="25.82"/>
    <n v="394.48"/>
    <s v="Lookout Mountain"/>
    <x v="7"/>
    <n v="30750"/>
    <x v="4"/>
    <s v="Les Soeurs Fideles"/>
    <s v="C7"/>
    <x v="1"/>
    <n v="320"/>
    <x v="0"/>
    <n v="7.7499999999999999E-2"/>
    <n v="24.8"/>
    <x v="2"/>
    <n v="25.82"/>
    <n v="-1.0199999999999996"/>
  </r>
  <r>
    <s v="December"/>
    <s v="LS1284"/>
    <d v="2022-12-15T00:00:00"/>
    <s v="Regular"/>
    <n v="160"/>
    <n v="29.86"/>
    <n v="19.37"/>
    <n v="209.23"/>
    <s v="FAYETTEVILLE"/>
    <x v="17"/>
    <s v="72704-6335"/>
    <x v="4"/>
    <s v="Les Soeurs Fideles"/>
    <s v="C7"/>
    <x v="1"/>
    <n v="160"/>
    <x v="0"/>
    <n v="7.7499999999999999E-2"/>
    <n v="12.4"/>
    <x v="2"/>
    <n v="19.37"/>
    <n v="-6.9700000000000006"/>
  </r>
  <r>
    <s v="December"/>
    <s v="LS1319"/>
    <d v="2022-12-29T00:00:00"/>
    <s v="Regular"/>
    <n v="295"/>
    <n v="46.63"/>
    <n v="23.92"/>
    <n v="365.55"/>
    <s v="Hope Mills"/>
    <x v="0"/>
    <n v="28348"/>
    <x v="4"/>
    <s v="Les Soeurs Fideles"/>
    <s v="C7"/>
    <x v="1"/>
    <n v="295"/>
    <x v="0"/>
    <n v="7.7499999999999999E-2"/>
    <n v="22.862500000000001"/>
    <x v="2"/>
    <n v="23.92"/>
    <n v="-1.057500000000001"/>
  </r>
  <r>
    <s v="December"/>
    <s v="LS1311"/>
    <d v="2022-12-18T00:00:00"/>
    <s v="Regular"/>
    <n v="65"/>
    <n v="21.56"/>
    <n v="6.06"/>
    <n v="92.62"/>
    <s v="Indianapolis"/>
    <x v="18"/>
    <n v="46220"/>
    <x v="4"/>
    <s v="Les Soeurs Fideles"/>
    <s v="C7"/>
    <x v="1"/>
    <n v="65"/>
    <x v="0"/>
    <n v="7.7499999999999999E-2"/>
    <n v="5.0374999999999996"/>
    <x v="2"/>
    <n v="6.06"/>
    <n v="-1.0225"/>
  </r>
  <r>
    <s v="December"/>
    <s v="LS1202"/>
    <d v="2022-12-15T00:00:00"/>
    <s v="Regular"/>
    <n v="320"/>
    <n v="48.66"/>
    <n v="12.8"/>
    <n v="381.46"/>
    <s v="Orange Beach"/>
    <x v="30"/>
    <n v="36561"/>
    <x v="4"/>
    <s v="Les Soeurs Fideles"/>
    <s v="C7"/>
    <x v="1"/>
    <n v="320"/>
    <x v="0"/>
    <n v="7.7499999999999999E-2"/>
    <n v="24.8"/>
    <x v="2"/>
    <n v="12.8"/>
    <n v="12"/>
  </r>
  <r>
    <s v="December"/>
    <s v="LS1216"/>
    <d v="2022-12-15T00:00:00"/>
    <s v="Regular"/>
    <n v="320"/>
    <n v="48.66"/>
    <n v="19.21"/>
    <n v="387.87"/>
    <s v="Richmond"/>
    <x v="3"/>
    <n v="23235"/>
    <x v="4"/>
    <s v="Les Soeurs Fideles"/>
    <s v="C7"/>
    <x v="1"/>
    <n v="320"/>
    <x v="0"/>
    <n v="7.7499999999999999E-2"/>
    <n v="24.8"/>
    <x v="2"/>
    <n v="19.21"/>
    <n v="5.59"/>
  </r>
  <r>
    <s v="December"/>
    <s v="LS1167"/>
    <d v="2022-12-15T00:00:00"/>
    <s v="Regular"/>
    <n v="320"/>
    <n v="48.66"/>
    <n v="0"/>
    <n v="368.66"/>
    <s v="Rehoboth Beach"/>
    <x v="47"/>
    <n v="19971"/>
    <x v="4"/>
    <s v="Les Soeurs Fideles"/>
    <s v="C7"/>
    <x v="1"/>
    <n v="320"/>
    <x v="0"/>
    <n v="7.7499999999999999E-2"/>
    <n v="24.8"/>
    <x v="2"/>
    <n v="0"/>
    <n v="24.8"/>
  </r>
  <r>
    <s v="December"/>
    <s v="LS1245"/>
    <d v="2022-12-15T00:00:00"/>
    <s v="Regular"/>
    <n v="320"/>
    <n v="48.66"/>
    <n v="23.04"/>
    <n v="391.7"/>
    <s v="Oak Park"/>
    <x v="22"/>
    <n v="60304"/>
    <x v="4"/>
    <s v="Les Soeurs Fideles"/>
    <s v="C7"/>
    <x v="1"/>
    <n v="320"/>
    <x v="0"/>
    <n v="7.7499999999999999E-2"/>
    <n v="24.8"/>
    <x v="2"/>
    <n v="23.04"/>
    <n v="1.7600000000000016"/>
  </r>
  <r>
    <s v="December"/>
    <s v="LS1287"/>
    <d v="2022-12-15T00:00:00"/>
    <s v="Regular"/>
    <n v="172.6"/>
    <n v="29.86"/>
    <n v="14.79"/>
    <n v="217.25"/>
    <s v="Kensington"/>
    <x v="6"/>
    <n v="20895"/>
    <x v="4"/>
    <s v="Les Soeurs Fideles"/>
    <s v="C7"/>
    <x v="1"/>
    <n v="172.6"/>
    <x v="0"/>
    <n v="7.7499999999999999E-2"/>
    <n v="13.3765"/>
    <x v="2"/>
    <n v="14.79"/>
    <n v="-1.4134999999999991"/>
  </r>
  <r>
    <s v="November"/>
    <s v="LS1092"/>
    <d v="2022-11-29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November"/>
    <s v="LS1035"/>
    <d v="2022-11-27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December"/>
    <s v="LS1235"/>
    <d v="2022-12-15T00:00:00"/>
    <s v="Regular"/>
    <n v="320"/>
    <n v="48.66"/>
    <n v="12.8"/>
    <n v="381.46"/>
    <s v="Athens"/>
    <x v="30"/>
    <n v="35613"/>
    <x v="4"/>
    <s v="Les Soeurs Fideles"/>
    <s v="C7"/>
    <x v="1"/>
    <n v="320"/>
    <x v="0"/>
    <n v="7.7499999999999999E-2"/>
    <n v="24.8"/>
    <x v="2"/>
    <n v="12.8"/>
    <n v="12"/>
  </r>
  <r>
    <s v="December"/>
    <s v="LS1220"/>
    <d v="2022-12-15T00:00:00"/>
    <s v="Regular"/>
    <n v="251.11"/>
    <n v="48.66"/>
    <n v="17.989999999999998"/>
    <n v="317.76"/>
    <s v="Peachtree Corners"/>
    <x v="7"/>
    <n v="30092"/>
    <x v="4"/>
    <s v="Les Soeurs Fideles"/>
    <s v="C7"/>
    <x v="1"/>
    <n v="251.11"/>
    <x v="0"/>
    <n v="7.7499999999999999E-2"/>
    <n v="19.461024999999999"/>
    <x v="2"/>
    <n v="17.989999999999998"/>
    <n v="1.4710250000000009"/>
  </r>
  <r>
    <s v="November"/>
    <s v="LS1101"/>
    <d v="2022-11-29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December"/>
    <s v="LS1168"/>
    <d v="2022-12-15T00:00:00"/>
    <s v="Regular"/>
    <n v="320"/>
    <n v="36.78"/>
    <n v="28"/>
    <n v="384.78"/>
    <s v="Riverside"/>
    <x v="9"/>
    <n v="92506"/>
    <x v="4"/>
    <s v="Les Soeurs Fideles"/>
    <s v="C7"/>
    <x v="1"/>
    <n v="320"/>
    <x v="0"/>
    <n v="8.7499999999999994E-2"/>
    <n v="28"/>
    <x v="4"/>
    <n v="28"/>
    <n v="0"/>
  </r>
  <r>
    <s v="November"/>
    <s v="LS1126"/>
    <d v="2022-11-30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December"/>
    <s v="LS1296"/>
    <d v="2022-12-15T00:00:00"/>
    <s v="Regular"/>
    <n v="160"/>
    <n v="29.86"/>
    <n v="7.12"/>
    <n v="196.98"/>
    <s v="Benton"/>
    <x v="2"/>
    <n v="71006"/>
    <x v="4"/>
    <s v="Les Soeurs Fideles"/>
    <s v="C7"/>
    <x v="1"/>
    <n v="160"/>
    <x v="0"/>
    <n v="7.7499999999999999E-2"/>
    <n v="12.4"/>
    <x v="2"/>
    <n v="7.12"/>
    <n v="5.28"/>
  </r>
  <r>
    <s v="November"/>
    <s v="LS1057"/>
    <d v="2022-11-28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November"/>
    <s v="LS1028"/>
    <d v="2022-11-23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December"/>
    <s v="LS1190"/>
    <d v="2022-12-15T00:00:00"/>
    <s v="Regular"/>
    <n v="320"/>
    <n v="48.66"/>
    <n v="28.79"/>
    <n v="397.45"/>
    <s v="Millersville"/>
    <x v="6"/>
    <n v="21108"/>
    <x v="4"/>
    <s v="Les Soeurs Fideles"/>
    <s v="C7"/>
    <x v="1"/>
    <n v="320"/>
    <x v="0"/>
    <n v="7.7499999999999999E-2"/>
    <n v="24.8"/>
    <x v="2"/>
    <n v="28.79"/>
    <n v="-3.9899999999999984"/>
  </r>
  <r>
    <s v="December"/>
    <s v="LS1137"/>
    <d v="2022-12-03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December"/>
    <s v="LS1218"/>
    <d v="2022-12-15T00:00:00"/>
    <s v="Regular"/>
    <n v="320"/>
    <n v="48.66"/>
    <n v="23.96"/>
    <n v="392.62"/>
    <s v="Ponte Vedra Beach"/>
    <x v="12"/>
    <n v="32082"/>
    <x v="4"/>
    <s v="Les Soeurs Fideles"/>
    <s v="C7"/>
    <x v="1"/>
    <n v="320"/>
    <x v="0"/>
    <n v="7.7499999999999999E-2"/>
    <n v="24.8"/>
    <x v="2"/>
    <n v="23.96"/>
    <n v="0.83999999999999986"/>
  </r>
  <r>
    <s v="November"/>
    <s v="LS1040"/>
    <d v="2022-11-27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December"/>
    <s v="LS1280"/>
    <d v="2022-12-15T00:00:00"/>
    <s v="Regular"/>
    <n v="160"/>
    <n v="28.09"/>
    <n v="12.71"/>
    <n v="200.8"/>
    <s v="Stephenville"/>
    <x v="11"/>
    <n v="76401"/>
    <x v="4"/>
    <s v="Les Soeurs Fideles"/>
    <s v="C7"/>
    <x v="1"/>
    <n v="160"/>
    <x v="0"/>
    <n v="7.7499999999999999E-2"/>
    <n v="12.4"/>
    <x v="2"/>
    <n v="12.71"/>
    <n v="-0.3100000000000005"/>
  </r>
  <r>
    <s v="November"/>
    <s v="LS1098"/>
    <d v="2022-11-29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November"/>
    <s v="LS1039"/>
    <d v="2022-11-27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November"/>
    <s v="LS1093"/>
    <d v="2022-11-29T00:00:00"/>
    <s v="Deposit"/>
    <n v="50"/>
    <n v="0"/>
    <n v="0"/>
    <n v="50"/>
    <s v="null"/>
    <x v="1"/>
    <s v="null"/>
    <x v="4"/>
    <s v="Les Soeurs Fideles"/>
    <s v="C7"/>
    <x v="1"/>
    <m/>
    <x v="1"/>
    <m/>
    <m/>
    <x v="0"/>
    <m/>
    <m/>
  </r>
  <r>
    <s v="December"/>
    <s v="LG1023"/>
    <d v="2022-12-08T00:00:00"/>
    <s v="Refund"/>
    <n v="-320"/>
    <n v="-48.66"/>
    <n v="-29.57"/>
    <n v="-398.23"/>
    <s v="St. Louis"/>
    <x v="16"/>
    <n v="63122"/>
    <x v="4"/>
    <s v="Long Gray Line"/>
    <s v="C7"/>
    <x v="1"/>
    <n v="-320"/>
    <x v="0"/>
    <n v="7.7499999999999999E-2"/>
    <n v="-24.8"/>
    <x v="2"/>
    <n v="-29.57"/>
    <n v="4.7699999999999996"/>
  </r>
  <r>
    <s v="December"/>
    <s v="LG1016"/>
    <d v="2022-12-08T00:00:00"/>
    <s v="Regular"/>
    <n v="360"/>
    <n v="48.66"/>
    <n v="27.1"/>
    <n v="435.76"/>
    <s v="EAST HANOVER"/>
    <x v="14"/>
    <s v="07936-2506"/>
    <x v="4"/>
    <s v="Long Gray Line"/>
    <s v="C7"/>
    <x v="1"/>
    <n v="360"/>
    <x v="0"/>
    <n v="7.7499999999999999E-2"/>
    <n v="27.9"/>
    <x v="2"/>
    <n v="27.1"/>
    <n v="0.79999999999999716"/>
  </r>
  <r>
    <s v="December"/>
    <s v="LG1036"/>
    <d v="2022-12-19T00:00:00"/>
    <s v="Regular"/>
    <n v="320"/>
    <n v="48.66"/>
    <n v="22.41"/>
    <n v="391.07"/>
    <s v="Williamsburg"/>
    <x v="3"/>
    <n v="23185"/>
    <x v="4"/>
    <s v="Long Gray Line"/>
    <s v="C7"/>
    <x v="1"/>
    <n v="320"/>
    <x v="0"/>
    <n v="7.7499999999999999E-2"/>
    <n v="24.8"/>
    <x v="2"/>
    <n v="22.41"/>
    <n v="2.3900000000000006"/>
  </r>
  <r>
    <s v="December"/>
    <s v="LG1035"/>
    <d v="2022-12-19T00:00:00"/>
    <s v="Deposit"/>
    <n v="50"/>
    <n v="0"/>
    <n v="0"/>
    <n v="50"/>
    <s v="null"/>
    <x v="1"/>
    <s v="null"/>
    <x v="4"/>
    <s v="Long Gray Line"/>
    <s v="C7"/>
    <x v="1"/>
    <m/>
    <x v="1"/>
    <m/>
    <m/>
    <x v="0"/>
    <m/>
    <m/>
  </r>
  <r>
    <s v="December"/>
    <s v="LG1015"/>
    <d v="2022-12-08T00:00:00"/>
    <s v="Regular"/>
    <n v="346.1"/>
    <n v="40.71"/>
    <n v="15.36"/>
    <n v="402.17"/>
    <s v="Colorado Springs"/>
    <x v="27"/>
    <n v="80906"/>
    <x v="4"/>
    <s v="Long Gray Line"/>
    <s v="C7"/>
    <x v="1"/>
    <n v="346.1"/>
    <x v="0"/>
    <n v="7.7499999999999999E-2"/>
    <n v="26.822750000000003"/>
    <x v="2"/>
    <n v="15.36"/>
    <n v="11.462750000000003"/>
  </r>
  <r>
    <s v="December"/>
    <s v="LG1019"/>
    <d v="2022-12-08T00:00:00"/>
    <s v="Regular"/>
    <n v="320"/>
    <n v="48.66"/>
    <n v="19.21"/>
    <n v="387.87"/>
    <s v="Chesapeake"/>
    <x v="3"/>
    <n v="23322"/>
    <x v="4"/>
    <s v="Long Gray Line"/>
    <s v="C7"/>
    <x v="1"/>
    <n v="320"/>
    <x v="0"/>
    <n v="7.7499999999999999E-2"/>
    <n v="24.8"/>
    <x v="2"/>
    <n v="19.21"/>
    <n v="5.59"/>
  </r>
  <r>
    <s v="November"/>
    <s v="LG1011"/>
    <d v="2022-11-26T00:00:00"/>
    <s v="Deposit"/>
    <n v="50"/>
    <n v="0"/>
    <n v="0"/>
    <n v="50"/>
    <s v="null"/>
    <x v="1"/>
    <s v="null"/>
    <x v="4"/>
    <s v="Long Gray Line"/>
    <s v="C7"/>
    <x v="1"/>
    <m/>
    <x v="1"/>
    <m/>
    <m/>
    <x v="0"/>
    <m/>
    <m/>
  </r>
  <r>
    <s v="December"/>
    <s v="LG1017"/>
    <d v="2022-12-08T00:00:00"/>
    <s v="Regular"/>
    <n v="320"/>
    <n v="48.66"/>
    <n v="22.13"/>
    <n v="390.79"/>
    <s v="Landrum"/>
    <x v="28"/>
    <n v="29356"/>
    <x v="4"/>
    <s v="Long Gray Line"/>
    <s v="C7"/>
    <x v="1"/>
    <n v="320"/>
    <x v="0"/>
    <n v="7.7499999999999999E-2"/>
    <n v="24.8"/>
    <x v="2"/>
    <n v="22.13"/>
    <n v="2.6700000000000017"/>
  </r>
  <r>
    <s v="November"/>
    <s v="LG1007"/>
    <d v="2022-11-22T00:00:00"/>
    <s v="Deposit"/>
    <n v="50"/>
    <n v="0"/>
    <n v="0"/>
    <n v="50"/>
    <s v="null"/>
    <x v="1"/>
    <s v="null"/>
    <x v="4"/>
    <s v="Long Gray Line"/>
    <s v="C7"/>
    <x v="1"/>
    <m/>
    <x v="1"/>
    <m/>
    <m/>
    <x v="0"/>
    <m/>
    <m/>
  </r>
  <r>
    <s v="November"/>
    <s v="LG1002"/>
    <d v="2022-11-02T00:00:00"/>
    <s v="Deposit"/>
    <n v="50"/>
    <n v="0"/>
    <n v="0"/>
    <n v="50"/>
    <s v="null"/>
    <x v="1"/>
    <s v="null"/>
    <x v="4"/>
    <s v="Long Gray Line"/>
    <s v="C7"/>
    <x v="1"/>
    <m/>
    <x v="1"/>
    <m/>
    <m/>
    <x v="0"/>
    <m/>
    <m/>
  </r>
  <r>
    <s v="December"/>
    <s v="LG1040"/>
    <d v="2022-12-23T00:00:00"/>
    <s v="Regular"/>
    <n v="320"/>
    <n v="48.66"/>
    <n v="23.41"/>
    <n v="392.07"/>
    <s v="New Canaan"/>
    <x v="31"/>
    <n v="6840"/>
    <x v="4"/>
    <s v="Long Gray Line"/>
    <s v="C7"/>
    <x v="1"/>
    <n v="320"/>
    <x v="0"/>
    <n v="7.7499999999999999E-2"/>
    <n v="24.8"/>
    <x v="2"/>
    <n v="23.41"/>
    <n v="1.3900000000000006"/>
  </r>
  <r>
    <s v="December"/>
    <s v="LG1022"/>
    <d v="2022-12-08T00:00:00"/>
    <s v="Regular"/>
    <n v="210"/>
    <n v="29.86"/>
    <n v="14.39"/>
    <n v="254.25"/>
    <s v="Landrum"/>
    <x v="28"/>
    <n v="29356"/>
    <x v="4"/>
    <s v="Long Gray Line"/>
    <s v="C7"/>
    <x v="1"/>
    <n v="210"/>
    <x v="0"/>
    <n v="7.7499999999999999E-2"/>
    <n v="16.274999999999999"/>
    <x v="2"/>
    <n v="14.39"/>
    <n v="1.884999999999998"/>
  </r>
  <r>
    <s v="December"/>
    <s v="LG1018"/>
    <d v="2022-12-08T00:00:00"/>
    <s v="Regular"/>
    <n v="320"/>
    <n v="48.66"/>
    <n v="33.17"/>
    <n v="401.83"/>
    <s v="Charleston"/>
    <x v="28"/>
    <n v="29409"/>
    <x v="4"/>
    <s v="Long Gray Line"/>
    <s v="C7"/>
    <x v="1"/>
    <n v="320"/>
    <x v="0"/>
    <n v="7.7499999999999999E-2"/>
    <n v="24.8"/>
    <x v="2"/>
    <n v="33.17"/>
    <n v="-8.370000000000001"/>
  </r>
  <r>
    <s v="December"/>
    <s v="LG1026"/>
    <d v="2022-12-15T00:00:00"/>
    <s v="Regular"/>
    <n v="445"/>
    <n v="50.76"/>
    <n v="32.869999999999997"/>
    <n v="528.63"/>
    <s v="Sussex"/>
    <x v="14"/>
    <n v="7461"/>
    <x v="4"/>
    <s v="Long Gray Line"/>
    <s v="C7"/>
    <x v="1"/>
    <n v="445"/>
    <x v="0"/>
    <n v="7.7499999999999999E-2"/>
    <n v="34.487499999999997"/>
    <x v="2"/>
    <n v="32.869999999999997"/>
    <n v="1.6174999999999997"/>
  </r>
  <r>
    <s v="December"/>
    <s v="LG1028"/>
    <d v="2022-12-15T00:00:00"/>
    <s v="Deposit"/>
    <n v="50"/>
    <n v="0"/>
    <n v="0"/>
    <n v="50"/>
    <s v="null"/>
    <x v="1"/>
    <s v="null"/>
    <x v="4"/>
    <s v="Long Gray Line"/>
    <s v="C7"/>
    <x v="1"/>
    <m/>
    <x v="1"/>
    <m/>
    <m/>
    <x v="0"/>
    <m/>
    <m/>
  </r>
  <r>
    <s v="November"/>
    <s v="LG1008"/>
    <d v="2022-11-23T00:00:00"/>
    <s v="Deposit"/>
    <n v="50"/>
    <n v="0"/>
    <n v="0"/>
    <n v="50"/>
    <s v="null"/>
    <x v="1"/>
    <s v="null"/>
    <x v="4"/>
    <s v="Long Gray Line"/>
    <s v="C7"/>
    <x v="1"/>
    <m/>
    <x v="1"/>
    <m/>
    <m/>
    <x v="0"/>
    <m/>
    <m/>
  </r>
  <r>
    <s v="December"/>
    <s v="LG1033"/>
    <d v="2022-12-17T00:00:00"/>
    <s v="Regular"/>
    <n v="85"/>
    <n v="21.56"/>
    <n v="9.59"/>
    <n v="116.15"/>
    <s v="Charleston"/>
    <x v="28"/>
    <n v="29412"/>
    <x v="4"/>
    <s v="Long Gray Line"/>
    <s v="C7"/>
    <x v="1"/>
    <n v="85"/>
    <x v="0"/>
    <n v="7.7499999999999999E-2"/>
    <n v="6.5875000000000004"/>
    <x v="2"/>
    <n v="9.59"/>
    <n v="-3.0024999999999995"/>
  </r>
  <r>
    <s v="November"/>
    <s v="LG1010"/>
    <d v="2022-11-23T00:00:00"/>
    <s v="Regular"/>
    <n v="85"/>
    <n v="20.59"/>
    <n v="8.7100000000000009"/>
    <n v="114.3"/>
    <s v="Spring"/>
    <x v="11"/>
    <n v="77379"/>
    <x v="4"/>
    <s v="Long Gray Line"/>
    <s v="C7"/>
    <x v="1"/>
    <n v="85"/>
    <x v="0"/>
    <n v="7.7499999999999999E-2"/>
    <n v="6.5875000000000004"/>
    <x v="2"/>
    <n v="8.7100000000000009"/>
    <n v="-2.1225000000000005"/>
  </r>
  <r>
    <s v="December"/>
    <s v="LG1038"/>
    <d v="2022-12-21T00:00:00"/>
    <s v="Regular"/>
    <n v="195"/>
    <n v="33.32"/>
    <n v="14.51"/>
    <n v="242.83"/>
    <s v="Darien"/>
    <x v="31"/>
    <n v="6820"/>
    <x v="4"/>
    <s v="Long Gray Line"/>
    <s v="C7"/>
    <x v="1"/>
    <n v="195"/>
    <x v="0"/>
    <n v="7.7499999999999999E-2"/>
    <n v="15.112500000000001"/>
    <x v="2"/>
    <n v="14.51"/>
    <n v="0.60250000000000092"/>
  </r>
  <r>
    <s v="November"/>
    <s v="LG1004"/>
    <d v="2022-11-15T00:00:00"/>
    <s v="Deposit"/>
    <n v="50"/>
    <n v="0"/>
    <n v="0"/>
    <n v="50"/>
    <s v="null"/>
    <x v="1"/>
    <s v="null"/>
    <x v="4"/>
    <s v="Long Gray Line"/>
    <s v="C7"/>
    <x v="1"/>
    <m/>
    <x v="1"/>
    <m/>
    <m/>
    <x v="0"/>
    <m/>
    <m/>
  </r>
  <r>
    <s v="December"/>
    <s v="LG1041"/>
    <d v="2022-12-24T00:00:00"/>
    <s v="Regular"/>
    <n v="85"/>
    <n v="21.56"/>
    <n v="6.76"/>
    <n v="113.32"/>
    <s v="Darien"/>
    <x v="31"/>
    <n v="6820"/>
    <x v="4"/>
    <s v="Long Gray Line"/>
    <s v="C7"/>
    <x v="1"/>
    <n v="85"/>
    <x v="0"/>
    <n v="7.7499999999999999E-2"/>
    <n v="6.5875000000000004"/>
    <x v="2"/>
    <n v="6.76"/>
    <n v="-0.17249999999999943"/>
  </r>
  <r>
    <s v="December"/>
    <s v="LG1014"/>
    <d v="2022-12-08T00:00:00"/>
    <s v="Regular"/>
    <n v="320"/>
    <n v="48.66"/>
    <n v="22.13"/>
    <n v="390.79"/>
    <s v="Marietta"/>
    <x v="7"/>
    <n v="30066"/>
    <x v="4"/>
    <s v="Long Gray Line"/>
    <s v="C7"/>
    <x v="1"/>
    <n v="320"/>
    <x v="0"/>
    <n v="7.7499999999999999E-2"/>
    <n v="24.8"/>
    <x v="2"/>
    <n v="22.13"/>
    <n v="2.6700000000000017"/>
  </r>
  <r>
    <s v="December"/>
    <s v="LG1021"/>
    <d v="2022-12-08T00:00:00"/>
    <s v="Regular"/>
    <n v="320"/>
    <n v="43.23"/>
    <n v="29.98"/>
    <n v="393.21"/>
    <s v="Dallas"/>
    <x v="11"/>
    <n v="75229"/>
    <x v="4"/>
    <s v="Long Gray Line"/>
    <s v="C7"/>
    <x v="1"/>
    <n v="320"/>
    <x v="0"/>
    <n v="7.7499999999999999E-2"/>
    <n v="24.8"/>
    <x v="2"/>
    <n v="29.98"/>
    <n v="-5.18"/>
  </r>
  <r>
    <s v="November"/>
    <s v="LG1013"/>
    <d v="2022-11-30T00:00:00"/>
    <s v="Regular"/>
    <n v="400"/>
    <n v="48.66"/>
    <n v="36.96"/>
    <n v="485.62"/>
    <s v="St. Louis"/>
    <x v="16"/>
    <n v="63122"/>
    <x v="4"/>
    <s v="Long Gray Line"/>
    <s v="C7"/>
    <x v="1"/>
    <n v="400"/>
    <x v="0"/>
    <n v="7.7499999999999999E-2"/>
    <n v="31"/>
    <x v="2"/>
    <n v="36.96"/>
    <n v="-5.9600000000000009"/>
  </r>
  <r>
    <s v="December"/>
    <s v="LG1024"/>
    <d v="2022-12-14T00:00:00"/>
    <s v="Regular"/>
    <n v="150"/>
    <n v="20.59"/>
    <n v="14.08"/>
    <n v="184.67"/>
    <s v="Fair Oaks Ranch"/>
    <x v="11"/>
    <n v="78015"/>
    <x v="4"/>
    <s v="Long Gray Line"/>
    <s v="C7"/>
    <x v="1"/>
    <n v="150"/>
    <x v="0"/>
    <n v="7.7499999999999999E-2"/>
    <n v="11.625"/>
    <x v="2"/>
    <n v="14.08"/>
    <n v="-2.4550000000000001"/>
  </r>
  <r>
    <s v="December"/>
    <s v="LG1027"/>
    <d v="2022-12-15T00:00:00"/>
    <s v="Deposit"/>
    <n v="50"/>
    <n v="0"/>
    <n v="0"/>
    <n v="50"/>
    <s v="null"/>
    <x v="1"/>
    <s v="null"/>
    <x v="4"/>
    <s v="Long Gray Line"/>
    <s v="C7"/>
    <x v="1"/>
    <m/>
    <x v="1"/>
    <m/>
    <m/>
    <x v="0"/>
    <m/>
    <m/>
  </r>
  <r>
    <s v="November"/>
    <s v="LG1006"/>
    <d v="2022-11-22T00:00:00"/>
    <s v="Deposit"/>
    <n v="50"/>
    <n v="0"/>
    <n v="0"/>
    <n v="50"/>
    <s v="null"/>
    <x v="1"/>
    <s v="null"/>
    <x v="4"/>
    <s v="Long Gray Line"/>
    <s v="C7"/>
    <x v="1"/>
    <m/>
    <x v="1"/>
    <m/>
    <m/>
    <x v="0"/>
    <m/>
    <m/>
  </r>
  <r>
    <s v="November"/>
    <s v="LG1009"/>
    <d v="2022-11-23T00:00:00"/>
    <s v="Deposit"/>
    <n v="50"/>
    <n v="0"/>
    <n v="0"/>
    <n v="50"/>
    <s v="null"/>
    <x v="1"/>
    <s v="null"/>
    <x v="4"/>
    <s v="Long Gray Line"/>
    <s v="C7"/>
    <x v="1"/>
    <m/>
    <x v="1"/>
    <m/>
    <m/>
    <x v="0"/>
    <m/>
    <m/>
  </r>
  <r>
    <s v="December"/>
    <s v="LG1031"/>
    <d v="2022-12-16T00:00:00"/>
    <s v="Regular"/>
    <n v="170"/>
    <n v="29.86"/>
    <n v="8.52"/>
    <n v="208.38"/>
    <s v="Pewaukee"/>
    <x v="29"/>
    <n v="53072"/>
    <x v="4"/>
    <s v="Long Gray Line"/>
    <s v="C7"/>
    <x v="1"/>
    <n v="170"/>
    <x v="0"/>
    <n v="7.7499999999999999E-2"/>
    <n v="13.175000000000001"/>
    <x v="2"/>
    <n v="8.52"/>
    <n v="4.6550000000000011"/>
  </r>
  <r>
    <s v="December"/>
    <s v="LG1029"/>
    <d v="2022-12-15T00:00:00"/>
    <s v="Deposit"/>
    <n v="50"/>
    <n v="0"/>
    <n v="0"/>
    <n v="50"/>
    <s v="null"/>
    <x v="1"/>
    <s v="null"/>
    <x v="4"/>
    <s v="Long Gray Line"/>
    <s v="C7"/>
    <x v="1"/>
    <m/>
    <x v="1"/>
    <m/>
    <m/>
    <x v="0"/>
    <m/>
    <m/>
  </r>
  <r>
    <s v="December"/>
    <s v="LG1030"/>
    <d v="2022-12-16T00:00:00"/>
    <s v="Regular"/>
    <n v="85"/>
    <n v="21.56"/>
    <n v="6.39"/>
    <n v="112.95"/>
    <s v="Simpsonville"/>
    <x v="28"/>
    <n v="29681"/>
    <x v="4"/>
    <s v="Long Gray Line"/>
    <s v="C7"/>
    <x v="1"/>
    <n v="85"/>
    <x v="0"/>
    <n v="7.7499999999999999E-2"/>
    <n v="6.5875000000000004"/>
    <x v="2"/>
    <n v="6.39"/>
    <n v="0.19750000000000068"/>
  </r>
  <r>
    <s v="November"/>
    <s v="LG1003"/>
    <d v="2022-11-04T00:00:00"/>
    <s v="Deposit"/>
    <n v="50"/>
    <n v="0"/>
    <n v="0"/>
    <n v="50"/>
    <s v="null"/>
    <x v="1"/>
    <s v="null"/>
    <x v="4"/>
    <s v="Long Gray Line"/>
    <s v="C7"/>
    <x v="1"/>
    <m/>
    <x v="1"/>
    <m/>
    <m/>
    <x v="0"/>
    <m/>
    <m/>
  </r>
  <r>
    <s v="December"/>
    <s v="LG1020"/>
    <d v="2022-12-08T00:00:00"/>
    <s v="Regular"/>
    <n v="320"/>
    <n v="48.66"/>
    <n v="29.57"/>
    <n v="398.23"/>
    <s v="St. Louis"/>
    <x v="16"/>
    <n v="63122"/>
    <x v="4"/>
    <s v="Long Gray Line"/>
    <s v="C7"/>
    <x v="1"/>
    <n v="320"/>
    <x v="0"/>
    <n v="7.7499999999999999E-2"/>
    <n v="24.8"/>
    <x v="2"/>
    <n v="29.57"/>
    <n v="-4.7699999999999996"/>
  </r>
  <r>
    <s v="November"/>
    <s v="LG1012"/>
    <d v="2022-11-30T00:00:00"/>
    <s v="Deposit"/>
    <n v="50"/>
    <n v="0"/>
    <n v="0"/>
    <n v="50"/>
    <s v="null"/>
    <x v="1"/>
    <s v="null"/>
    <x v="4"/>
    <s v="Long Gray Line"/>
    <s v="C7"/>
    <x v="1"/>
    <m/>
    <x v="1"/>
    <m/>
    <m/>
    <x v="0"/>
    <m/>
    <m/>
  </r>
  <r>
    <s v="December"/>
    <s v="LG1025"/>
    <d v="2022-12-14T00:00:00"/>
    <s v="Regular"/>
    <n v="315"/>
    <n v="29.86"/>
    <n v="31.05"/>
    <n v="375.91"/>
    <s v="Mt Pleasant"/>
    <x v="28"/>
    <n v="29466"/>
    <x v="4"/>
    <s v="Long Gray Line"/>
    <s v="C7"/>
    <x v="1"/>
    <n v="315"/>
    <x v="0"/>
    <n v="7.7499999999999999E-2"/>
    <n v="24.412500000000001"/>
    <x v="2"/>
    <n v="31.05"/>
    <n v="-6.6374999999999993"/>
  </r>
  <r>
    <s v="December"/>
    <s v="LG1032"/>
    <d v="2022-12-17T00:00:00"/>
    <s v="Regular"/>
    <n v="295"/>
    <n v="46.63"/>
    <n v="21.34"/>
    <n v="362.97"/>
    <s v="Frankfort"/>
    <x v="22"/>
    <n v="60423"/>
    <x v="4"/>
    <s v="Long Gray Line"/>
    <s v="C7"/>
    <x v="1"/>
    <n v="295"/>
    <x v="0"/>
    <n v="7.7499999999999999E-2"/>
    <n v="22.862500000000001"/>
    <x v="2"/>
    <n v="21.34"/>
    <n v="1.5225000000000009"/>
  </r>
  <r>
    <s v="December"/>
    <s v="LG1039"/>
    <d v="2022-12-22T00:00:00"/>
    <s v="Deposit"/>
    <n v="50"/>
    <n v="0"/>
    <n v="0"/>
    <n v="50"/>
    <s v="null"/>
    <x v="1"/>
    <s v="null"/>
    <x v="4"/>
    <s v="Long Gray Line"/>
    <s v="C7"/>
    <x v="1"/>
    <m/>
    <x v="1"/>
    <m/>
    <m/>
    <x v="0"/>
    <m/>
    <m/>
  </r>
  <r>
    <s v="November"/>
    <s v="LG1005"/>
    <d v="2022-11-22T00:00:00"/>
    <s v="Deposit"/>
    <n v="50"/>
    <n v="0"/>
    <n v="0"/>
    <n v="50"/>
    <s v="null"/>
    <x v="1"/>
    <s v="null"/>
    <x v="4"/>
    <s v="Long Gray Line"/>
    <s v="C7"/>
    <x v="1"/>
    <m/>
    <x v="1"/>
    <m/>
    <m/>
    <x v="0"/>
    <m/>
    <m/>
  </r>
  <r>
    <s v="December"/>
    <s v="LG1034"/>
    <d v="2022-12-19T00:00:00"/>
    <s v="Deposit"/>
    <n v="50"/>
    <n v="0"/>
    <n v="0"/>
    <n v="50"/>
    <s v="null"/>
    <x v="1"/>
    <s v="null"/>
    <x v="4"/>
    <s v="Long Gray Line"/>
    <s v="C7"/>
    <x v="1"/>
    <m/>
    <x v="1"/>
    <m/>
    <m/>
    <x v="0"/>
    <m/>
    <m/>
  </r>
  <r>
    <s v="December"/>
    <s v="LG1037"/>
    <d v="2022-12-19T00:00:00"/>
    <s v="Regular"/>
    <n v="85"/>
    <n v="21.56"/>
    <n v="7.72"/>
    <n v="114.28"/>
    <s v="Rolesville"/>
    <x v="0"/>
    <n v="27571"/>
    <x v="4"/>
    <s v="Long Gray Line"/>
    <s v="C7"/>
    <x v="1"/>
    <n v="85"/>
    <x v="0"/>
    <n v="7.7499999999999999E-2"/>
    <n v="6.5875000000000004"/>
    <x v="2"/>
    <n v="7.72"/>
    <n v="-1.1324999999999994"/>
  </r>
  <r>
    <s v="December"/>
    <s v="MB1669"/>
    <d v="2022-12-14T00:00:00"/>
    <s v="Regular"/>
    <n v="195"/>
    <n v="33.32"/>
    <n v="15.42"/>
    <n v="243.74"/>
    <s v="Lenoir"/>
    <x v="0"/>
    <n v="28645"/>
    <x v="0"/>
    <s v="Mountain Born"/>
    <s v="C7"/>
    <x v="0"/>
    <m/>
    <x v="0"/>
    <m/>
    <m/>
    <x v="0"/>
    <m/>
    <m/>
  </r>
  <r>
    <s v="December"/>
    <s v="MB1667"/>
    <d v="2022-12-14T00:00:00"/>
    <s v="Regular"/>
    <n v="65"/>
    <n v="21.56"/>
    <n v="6.06"/>
    <n v="92.62"/>
    <s v="HICKORY"/>
    <x v="0"/>
    <n v="28602"/>
    <x v="0"/>
    <s v="Mountain Born"/>
    <s v="C7"/>
    <x v="0"/>
    <m/>
    <x v="0"/>
    <m/>
    <m/>
    <x v="0"/>
    <m/>
    <m/>
  </r>
  <r>
    <s v="October"/>
    <s v="MB1557"/>
    <d v="2022-10-17T00:00:00"/>
    <s v="Deposit"/>
    <n v="50"/>
    <n v="0"/>
    <n v="0"/>
    <n v="50"/>
    <s v="null"/>
    <x v="1"/>
    <s v="null"/>
    <x v="1"/>
    <s v="Mountain Born"/>
    <s v="C7"/>
    <x v="1"/>
    <m/>
    <x v="1"/>
    <m/>
    <m/>
    <x v="0"/>
    <m/>
    <m/>
  </r>
  <r>
    <s v="December"/>
    <s v="MB1663"/>
    <d v="2022-12-14T00:00:00"/>
    <s v="Regular"/>
    <n v="590"/>
    <n v="80.48"/>
    <n v="46.95"/>
    <n v="717.43"/>
    <s v="Newton"/>
    <x v="0"/>
    <n v="28658"/>
    <x v="3"/>
    <s v="Mountain Born"/>
    <s v="C7"/>
    <x v="1"/>
    <n v="590"/>
    <x v="0"/>
    <n v="7.7499999999999999E-2"/>
    <n v="45.725000000000001"/>
    <x v="2"/>
    <n v="46.95"/>
    <n v="-1.2250000000000014"/>
  </r>
  <r>
    <s v="December"/>
    <s v="MB1634"/>
    <d v="2022-12-11T00:00:00"/>
    <s v="Regular"/>
    <n v="185"/>
    <n v="29.86"/>
    <n v="15.04"/>
    <n v="229.9"/>
    <s v="Winston Salem"/>
    <x v="0"/>
    <n v="27104"/>
    <x v="0"/>
    <s v="Mountain Born"/>
    <s v="C7"/>
    <x v="0"/>
    <m/>
    <x v="0"/>
    <m/>
    <m/>
    <x v="0"/>
    <m/>
    <m/>
  </r>
  <r>
    <s v="October"/>
    <s v="MB1587"/>
    <d v="2022-10-19T00:00:00"/>
    <s v="Deposit"/>
    <n v="50"/>
    <n v="0"/>
    <n v="0"/>
    <n v="50"/>
    <s v="null"/>
    <x v="1"/>
    <s v="null"/>
    <x v="1"/>
    <s v="Mountain Born"/>
    <s v="C7"/>
    <x v="1"/>
    <m/>
    <x v="1"/>
    <m/>
    <m/>
    <x v="0"/>
    <m/>
    <m/>
  </r>
  <r>
    <s v="October"/>
    <s v="MB1553"/>
    <d v="2022-10-17T00:00:00"/>
    <s v="Deposit"/>
    <n v="50"/>
    <n v="0"/>
    <n v="0"/>
    <n v="50"/>
    <s v="null"/>
    <x v="1"/>
    <s v="null"/>
    <x v="1"/>
    <s v="Mountain Born"/>
    <s v="C7"/>
    <x v="1"/>
    <m/>
    <x v="1"/>
    <m/>
    <m/>
    <x v="0"/>
    <m/>
    <m/>
  </r>
  <r>
    <s v="December"/>
    <s v="MB1644"/>
    <d v="2022-12-11T00:00:00"/>
    <s v="Regular"/>
    <n v="185"/>
    <n v="29.86"/>
    <n v="14.51"/>
    <n v="229.37"/>
    <s v="Whitsett"/>
    <x v="0"/>
    <n v="27377"/>
    <x v="0"/>
    <s v="Mountain Born"/>
    <s v="C7"/>
    <x v="0"/>
    <m/>
    <x v="0"/>
    <m/>
    <m/>
    <x v="0"/>
    <m/>
    <m/>
  </r>
  <r>
    <s v="December"/>
    <s v="MB1636"/>
    <d v="2022-12-11T00:00:00"/>
    <s v="Regular"/>
    <n v="290"/>
    <n v="48.66"/>
    <n v="23.71"/>
    <n v="362.37"/>
    <s v="Lexington"/>
    <x v="0"/>
    <n v="27295"/>
    <x v="0"/>
    <s v="Mountain Born"/>
    <s v="C7"/>
    <x v="0"/>
    <m/>
    <x v="0"/>
    <m/>
    <m/>
    <x v="0"/>
    <m/>
    <m/>
  </r>
  <r>
    <s v="December"/>
    <s v="MB1618"/>
    <d v="2022-12-10T00:00:00"/>
    <s v="Regular"/>
    <n v="157.5"/>
    <n v="21.56"/>
    <n v="12.54"/>
    <n v="191.6"/>
    <s v="Asheville"/>
    <x v="0"/>
    <n v="28803"/>
    <x v="0"/>
    <s v="Mountain Born"/>
    <s v="C7"/>
    <x v="0"/>
    <m/>
    <x v="0"/>
    <m/>
    <m/>
    <x v="0"/>
    <m/>
    <m/>
  </r>
  <r>
    <s v="December"/>
    <s v="MB1619"/>
    <d v="2022-12-10T00:00:00"/>
    <s v="Regular"/>
    <n v="250"/>
    <n v="29.86"/>
    <n v="20.28"/>
    <n v="300.14"/>
    <s v="Apex"/>
    <x v="0"/>
    <n v="27502"/>
    <x v="0"/>
    <s v="Mountain Born"/>
    <s v="C7"/>
    <x v="0"/>
    <m/>
    <x v="0"/>
    <m/>
    <m/>
    <x v="0"/>
    <m/>
    <m/>
  </r>
  <r>
    <s v="October"/>
    <s v="MB1579"/>
    <d v="2022-10-18T00:00:00"/>
    <s v="Deposit"/>
    <n v="50"/>
    <n v="0"/>
    <n v="0"/>
    <n v="50"/>
    <s v="null"/>
    <x v="1"/>
    <s v="null"/>
    <x v="1"/>
    <s v="Mountain Born"/>
    <s v="C7"/>
    <x v="1"/>
    <m/>
    <x v="1"/>
    <m/>
    <m/>
    <x v="0"/>
    <m/>
    <m/>
  </r>
  <r>
    <s v="December"/>
    <s v="MB1650"/>
    <d v="2022-12-11T00:00:00"/>
    <s v="Regular"/>
    <n v="290"/>
    <n v="48.66"/>
    <n v="22.86"/>
    <n v="361.52"/>
    <s v="Valdese"/>
    <x v="0"/>
    <n v="28690"/>
    <x v="0"/>
    <s v="Mountain Born"/>
    <s v="C7"/>
    <x v="0"/>
    <m/>
    <x v="0"/>
    <m/>
    <m/>
    <x v="0"/>
    <m/>
    <m/>
  </r>
  <r>
    <s v="October"/>
    <s v="MB1575"/>
    <d v="2022-10-18T00:00:00"/>
    <s v="Refund"/>
    <n v="-50"/>
    <n v="0"/>
    <n v="0"/>
    <n v="-50"/>
    <s v="null"/>
    <x v="1"/>
    <s v="null"/>
    <x v="1"/>
    <s v="Mountain Born"/>
    <s v="C7"/>
    <x v="1"/>
    <m/>
    <x v="2"/>
    <m/>
    <m/>
    <x v="0"/>
    <n v="0"/>
    <n v="0"/>
  </r>
  <r>
    <s v="October"/>
    <s v="MB1584"/>
    <d v="2022-10-18T00:00:00"/>
    <s v="Deposit"/>
    <n v="50"/>
    <n v="0"/>
    <n v="0"/>
    <n v="50"/>
    <s v="null"/>
    <x v="1"/>
    <s v="null"/>
    <x v="1"/>
    <s v="Mountain Born"/>
    <s v="C7"/>
    <x v="1"/>
    <m/>
    <x v="1"/>
    <m/>
    <m/>
    <x v="0"/>
    <m/>
    <m/>
  </r>
  <r>
    <s v="December"/>
    <s v="MB1641"/>
    <d v="2022-12-11T00:00:00"/>
    <s v="Regular"/>
    <n v="290"/>
    <n v="48.66"/>
    <n v="23.71"/>
    <n v="362.37"/>
    <s v="Gastonia"/>
    <x v="0"/>
    <n v="28164"/>
    <x v="0"/>
    <s v="Mountain Born"/>
    <s v="C7"/>
    <x v="0"/>
    <m/>
    <x v="0"/>
    <m/>
    <m/>
    <x v="0"/>
    <m/>
    <m/>
  </r>
  <r>
    <s v="October"/>
    <s v="MB1550"/>
    <d v="2022-10-17T00:00:00"/>
    <s v="Deposit"/>
    <n v="50"/>
    <n v="0"/>
    <n v="0"/>
    <n v="50"/>
    <s v="null"/>
    <x v="1"/>
    <s v="null"/>
    <x v="1"/>
    <s v="Mountain Born"/>
    <s v="C7"/>
    <x v="1"/>
    <m/>
    <x v="1"/>
    <m/>
    <m/>
    <x v="0"/>
    <m/>
    <m/>
  </r>
  <r>
    <s v="December"/>
    <s v="MB1639"/>
    <d v="2022-12-11T00:00:00"/>
    <s v="Regular"/>
    <n v="185"/>
    <n v="29.86"/>
    <n v="14.51"/>
    <n v="229.37"/>
    <s v="Oak Ridge"/>
    <x v="0"/>
    <n v="27310"/>
    <x v="0"/>
    <s v="Mountain Born"/>
    <s v="C7"/>
    <x v="0"/>
    <m/>
    <x v="0"/>
    <m/>
    <m/>
    <x v="0"/>
    <m/>
    <m/>
  </r>
  <r>
    <s v="December"/>
    <s v="MB1624"/>
    <d v="2022-12-11T00:00:00"/>
    <s v="Regular"/>
    <n v="320"/>
    <n v="48.66"/>
    <n v="25.82"/>
    <n v="394.48"/>
    <s v="Kings Mountain"/>
    <x v="28"/>
    <n v="29732"/>
    <x v="3"/>
    <s v="Mountain Born"/>
    <s v="C7"/>
    <x v="1"/>
    <n v="320"/>
    <x v="0"/>
    <n v="7.7499999999999999E-2"/>
    <n v="24.8"/>
    <x v="2"/>
    <n v="25.82"/>
    <n v="-1.0199999999999996"/>
  </r>
  <r>
    <s v="December"/>
    <s v="MB1632"/>
    <d v="2022-12-11T00:00:00"/>
    <s v="Regular"/>
    <n v="290"/>
    <n v="48.66"/>
    <n v="24.56"/>
    <n v="363.22"/>
    <s v="Huntersville"/>
    <x v="0"/>
    <n v="28078"/>
    <x v="0"/>
    <s v="Mountain Born"/>
    <s v="C7"/>
    <x v="0"/>
    <m/>
    <x v="0"/>
    <m/>
    <m/>
    <x v="0"/>
    <m/>
    <m/>
  </r>
  <r>
    <s v="October"/>
    <s v="MB1567"/>
    <d v="2022-10-17T00:00:00"/>
    <s v="Deposit"/>
    <n v="50"/>
    <n v="0"/>
    <n v="0"/>
    <n v="50"/>
    <s v="null"/>
    <x v="1"/>
    <s v="null"/>
    <x v="1"/>
    <s v="Mountain Born"/>
    <s v="C7"/>
    <x v="1"/>
    <m/>
    <x v="1"/>
    <m/>
    <m/>
    <x v="0"/>
    <m/>
    <m/>
  </r>
  <r>
    <s v="December"/>
    <s v="MB1608"/>
    <d v="2022-12-03T00:00:00"/>
    <s v="Deposit"/>
    <n v="50"/>
    <n v="0"/>
    <n v="0"/>
    <n v="50"/>
    <s v="null"/>
    <x v="1"/>
    <s v="null"/>
    <x v="1"/>
    <s v="Mountain Born"/>
    <s v="C7"/>
    <x v="1"/>
    <m/>
    <x v="1"/>
    <m/>
    <m/>
    <x v="0"/>
    <m/>
    <m/>
  </r>
  <r>
    <s v="December"/>
    <s v="MB1653"/>
    <d v="2022-12-12T00:00:00"/>
    <s v="Regular"/>
    <n v="320"/>
    <n v="48.66"/>
    <n v="29.5"/>
    <n v="398.16"/>
    <s v="Indian Land"/>
    <x v="28"/>
    <n v="29707"/>
    <x v="2"/>
    <s v="Mountain Born"/>
    <s v="C7"/>
    <x v="0"/>
    <m/>
    <x v="0"/>
    <m/>
    <m/>
    <x v="0"/>
    <m/>
    <m/>
  </r>
  <r>
    <s v="December"/>
    <s v="MB1606"/>
    <d v="2022-12-02T00:00:00"/>
    <s v="Regular"/>
    <n v="412.95"/>
    <n v="46.63"/>
    <n v="32.17"/>
    <n v="491.75"/>
    <s v="Hickory"/>
    <x v="0"/>
    <n v="28601"/>
    <x v="0"/>
    <s v="Mountain Born"/>
    <s v="C7"/>
    <x v="0"/>
    <m/>
    <x v="0"/>
    <m/>
    <m/>
    <x v="0"/>
    <m/>
    <m/>
  </r>
  <r>
    <s v="October"/>
    <s v="MB1577"/>
    <d v="2022-10-18T00:00:00"/>
    <s v="Regular"/>
    <n v="360"/>
    <n v="37.75"/>
    <n v="27.84"/>
    <n v="425.59"/>
    <s v="Hickory"/>
    <x v="0"/>
    <n v="28601"/>
    <x v="3"/>
    <s v="Mountain Born"/>
    <s v="C7"/>
    <x v="1"/>
    <n v="360"/>
    <x v="0"/>
    <n v="7.7499999999999999E-2"/>
    <n v="27.9"/>
    <x v="2"/>
    <n v="27.84"/>
    <n v="5.9999999999998721E-2"/>
  </r>
  <r>
    <s v="December"/>
    <s v="MB1616"/>
    <d v="2022-12-09T00:00:00"/>
    <s v="Regular"/>
    <n v="160"/>
    <n v="25.1"/>
    <n v="12.96"/>
    <n v="198.06"/>
    <s v="Sylva"/>
    <x v="0"/>
    <n v="28779"/>
    <x v="0"/>
    <s v="Mountain Born"/>
    <s v="C7"/>
    <x v="0"/>
    <m/>
    <x v="0"/>
    <m/>
    <m/>
    <x v="0"/>
    <m/>
    <m/>
  </r>
  <r>
    <s v="November"/>
    <s v="MB1600"/>
    <d v="2022-11-10T00:00:00"/>
    <s v="Regular"/>
    <n v="145.24"/>
    <n v="25.1"/>
    <n v="11.93"/>
    <n v="182.27"/>
    <s v="Swansboro"/>
    <x v="0"/>
    <n v="28585"/>
    <x v="0"/>
    <s v="Mountain Born"/>
    <s v="C7"/>
    <x v="0"/>
    <m/>
    <x v="0"/>
    <m/>
    <m/>
    <x v="0"/>
    <m/>
    <m/>
  </r>
  <r>
    <s v="November"/>
    <s v="MB1597"/>
    <d v="2022-11-03T00:00:00"/>
    <s v="Deposit"/>
    <n v="50"/>
    <n v="0"/>
    <n v="0"/>
    <n v="50"/>
    <s v="null"/>
    <x v="1"/>
    <s v="null"/>
    <x v="1"/>
    <s v="Mountain Born"/>
    <s v="C7"/>
    <x v="1"/>
    <m/>
    <x v="1"/>
    <m/>
    <m/>
    <x v="0"/>
    <m/>
    <m/>
  </r>
  <r>
    <s v="October"/>
    <s v="MB1578"/>
    <d v="2022-10-18T00:00:00"/>
    <s v="Deposit"/>
    <n v="50"/>
    <n v="0"/>
    <n v="0"/>
    <n v="50"/>
    <s v="null"/>
    <x v="1"/>
    <s v="null"/>
    <x v="1"/>
    <s v="Mountain Born"/>
    <s v="C7"/>
    <x v="1"/>
    <m/>
    <x v="1"/>
    <m/>
    <m/>
    <x v="0"/>
    <m/>
    <m/>
  </r>
  <r>
    <s v="December"/>
    <s v="MB1617"/>
    <d v="2022-12-10T00:00:00"/>
    <s v="Regular"/>
    <n v="260"/>
    <n v="48.66"/>
    <n v="25.1"/>
    <n v="333.76"/>
    <s v="Mount Holly"/>
    <x v="0"/>
    <n v="28120"/>
    <x v="0"/>
    <s v="Mountain Born"/>
    <s v="C7"/>
    <x v="0"/>
    <m/>
    <x v="0"/>
    <m/>
    <m/>
    <x v="0"/>
    <m/>
    <m/>
  </r>
  <r>
    <s v="December"/>
    <s v="MB1631"/>
    <d v="2022-12-11T00:00:00"/>
    <s v="Regular"/>
    <n v="320"/>
    <n v="48.66"/>
    <n v="28.57"/>
    <n v="397.23"/>
    <s v="Alpharetta"/>
    <x v="7"/>
    <n v="30004"/>
    <x v="3"/>
    <s v="Mountain Born"/>
    <s v="C7"/>
    <x v="1"/>
    <n v="320"/>
    <x v="0"/>
    <n v="7.7499999999999999E-2"/>
    <n v="24.8"/>
    <x v="2"/>
    <n v="28.57"/>
    <n v="-3.7699999999999996"/>
  </r>
  <r>
    <s v="October"/>
    <s v="MB1556"/>
    <d v="2022-10-17T00:00:00"/>
    <s v="Deposit"/>
    <n v="50"/>
    <n v="0"/>
    <n v="0"/>
    <n v="50"/>
    <s v="null"/>
    <x v="1"/>
    <s v="null"/>
    <x v="1"/>
    <s v="Mountain Born"/>
    <s v="C7"/>
    <x v="1"/>
    <m/>
    <x v="1"/>
    <m/>
    <m/>
    <x v="0"/>
    <m/>
    <m/>
  </r>
  <r>
    <s v="October"/>
    <s v="MB1563"/>
    <d v="2022-10-17T00:00:00"/>
    <s v="Deposit"/>
    <n v="50"/>
    <n v="0"/>
    <n v="0"/>
    <n v="50"/>
    <s v="null"/>
    <x v="1"/>
    <s v="null"/>
    <x v="1"/>
    <s v="Mountain Born"/>
    <s v="C7"/>
    <x v="1"/>
    <m/>
    <x v="1"/>
    <m/>
    <m/>
    <x v="0"/>
    <m/>
    <m/>
  </r>
  <r>
    <s v="December"/>
    <s v="MB1607"/>
    <d v="2022-12-02T00:00:00"/>
    <s v="Regular"/>
    <n v="295"/>
    <n v="46.63"/>
    <n v="23.06"/>
    <n v="364.69"/>
    <s v="Bellbrook"/>
    <x v="10"/>
    <n v="45305"/>
    <x v="0"/>
    <s v="Mountain Born"/>
    <s v="C7"/>
    <x v="0"/>
    <m/>
    <x v="0"/>
    <m/>
    <m/>
    <x v="0"/>
    <m/>
    <m/>
  </r>
  <r>
    <s v="November"/>
    <s v="MB1599"/>
    <d v="2022-11-09T00:00:00"/>
    <s v="Deposit"/>
    <n v="50"/>
    <n v="0"/>
    <n v="0"/>
    <n v="50"/>
    <s v="null"/>
    <x v="1"/>
    <s v="null"/>
    <x v="1"/>
    <s v="Mountain Born"/>
    <s v="C7"/>
    <x v="1"/>
    <m/>
    <x v="1"/>
    <m/>
    <m/>
    <x v="0"/>
    <m/>
    <m/>
  </r>
  <r>
    <s v="December"/>
    <s v="MB1615"/>
    <d v="2022-12-09T00:00:00"/>
    <s v="Refund"/>
    <n v="-180"/>
    <n v="-25.1"/>
    <n v="-14.36"/>
    <n v="-219.46"/>
    <s v="Sylva"/>
    <x v="0"/>
    <n v="28779"/>
    <x v="3"/>
    <s v="Mountain Born"/>
    <s v="C7"/>
    <x v="1"/>
    <n v="-180"/>
    <x v="0"/>
    <n v="7.7499999999999999E-2"/>
    <n v="-13.95"/>
    <x v="2"/>
    <n v="-14.36"/>
    <n v="0.41000000000000014"/>
  </r>
  <r>
    <s v="November"/>
    <s v="MB1603"/>
    <d v="2022-11-21T00:00:00"/>
    <s v="Regular"/>
    <n v="50"/>
    <n v="19.03"/>
    <n v="4.66"/>
    <n v="73.69"/>
    <s v="Advance"/>
    <x v="0"/>
    <n v="27006"/>
    <x v="0"/>
    <s v="Mountain Born"/>
    <s v="C7"/>
    <x v="0"/>
    <m/>
    <x v="0"/>
    <m/>
    <m/>
    <x v="0"/>
    <m/>
    <m/>
  </r>
  <r>
    <s v="December"/>
    <s v="MB1638"/>
    <d v="2022-12-11T00:00:00"/>
    <s v="Regular"/>
    <n v="340"/>
    <n v="48.66"/>
    <n v="27.22"/>
    <n v="415.88"/>
    <s v="Hickory"/>
    <x v="0"/>
    <n v="28601"/>
    <x v="0"/>
    <s v="Mountain Born"/>
    <s v="C7"/>
    <x v="0"/>
    <m/>
    <x v="0"/>
    <m/>
    <m/>
    <x v="0"/>
    <m/>
    <m/>
  </r>
  <r>
    <s v="December"/>
    <s v="MB1626"/>
    <d v="2022-12-11T00:00:00"/>
    <s v="Regular"/>
    <n v="320"/>
    <n v="48.66"/>
    <n v="24.89"/>
    <n v="393.55"/>
    <s v="Greensboro"/>
    <x v="0"/>
    <n v="27408"/>
    <x v="0"/>
    <s v="Mountain Born"/>
    <s v="C7"/>
    <x v="0"/>
    <m/>
    <x v="0"/>
    <m/>
    <m/>
    <x v="0"/>
    <m/>
    <m/>
  </r>
  <r>
    <s v="December"/>
    <s v="MB1647"/>
    <d v="2022-12-11T00:00:00"/>
    <s v="Regular"/>
    <n v="290"/>
    <n v="48.66"/>
    <n v="24.56"/>
    <n v="363.22"/>
    <s v="Cary"/>
    <x v="0"/>
    <n v="27513"/>
    <x v="3"/>
    <s v="Mountain Born"/>
    <s v="C7"/>
    <x v="1"/>
    <n v="290"/>
    <x v="0"/>
    <n v="7.7499999999999999E-2"/>
    <n v="22.475000000000001"/>
    <x v="2"/>
    <n v="24.56"/>
    <n v="-2.0849999999999973"/>
  </r>
  <r>
    <s v="October"/>
    <s v="MB1554"/>
    <d v="2022-10-17T00:00:00"/>
    <s v="Deposit"/>
    <n v="50"/>
    <n v="0"/>
    <n v="0"/>
    <n v="50"/>
    <s v="null"/>
    <x v="1"/>
    <s v="null"/>
    <x v="1"/>
    <s v="Mountain Born"/>
    <s v="C7"/>
    <x v="1"/>
    <m/>
    <x v="1"/>
    <m/>
    <m/>
    <x v="0"/>
    <m/>
    <m/>
  </r>
  <r>
    <s v="December"/>
    <s v="MB1654"/>
    <d v="2022-12-12T00:00:00"/>
    <s v="Regular"/>
    <n v="260"/>
    <n v="48.66"/>
    <n v="30.09"/>
    <n v="338.75"/>
    <s v="Franklin"/>
    <x v="4"/>
    <n v="37069"/>
    <x v="3"/>
    <s v="Mountain Born"/>
    <s v="C7"/>
    <x v="1"/>
    <n v="260"/>
    <x v="0"/>
    <n v="7.7499999999999999E-2"/>
    <n v="20.149999999999999"/>
    <x v="2"/>
    <n v="30.09"/>
    <n v="-9.9400000000000013"/>
  </r>
  <r>
    <s v="December"/>
    <s v="MB1612"/>
    <d v="2022-12-07T00:00:00"/>
    <s v="Regular"/>
    <n v="295"/>
    <n v="46.63"/>
    <n v="23.92"/>
    <n v="365.55"/>
    <s v="Leicester"/>
    <x v="0"/>
    <n v="28748"/>
    <x v="0"/>
    <s v="Mountain Born"/>
    <s v="C7"/>
    <x v="0"/>
    <m/>
    <x v="0"/>
    <m/>
    <m/>
    <x v="0"/>
    <m/>
    <m/>
  </r>
  <r>
    <s v="October"/>
    <s v="MB1591"/>
    <d v="2022-10-20T00:00:00"/>
    <s v="Deposit"/>
    <n v="50"/>
    <n v="0"/>
    <n v="0"/>
    <n v="50"/>
    <s v="null"/>
    <x v="1"/>
    <s v="null"/>
    <x v="1"/>
    <s v="Mountain Born"/>
    <s v="C7"/>
    <x v="1"/>
    <m/>
    <x v="1"/>
    <m/>
    <m/>
    <x v="0"/>
    <m/>
    <m/>
  </r>
  <r>
    <s v="December"/>
    <s v="MB1610"/>
    <d v="2022-12-05T00:00:00"/>
    <s v="Regular"/>
    <n v="295"/>
    <n v="46.63"/>
    <n v="25.63"/>
    <n v="367.26"/>
    <s v="Hillsborough"/>
    <x v="0"/>
    <n v="27278"/>
    <x v="0"/>
    <s v="Mountain Born"/>
    <s v="C7"/>
    <x v="0"/>
    <m/>
    <x v="0"/>
    <m/>
    <m/>
    <x v="0"/>
    <m/>
    <m/>
  </r>
  <r>
    <s v="December"/>
    <s v="MB1611"/>
    <d v="2022-12-06T00:00:00"/>
    <s v="Regular"/>
    <n v="295"/>
    <n v="46.63"/>
    <n v="23.92"/>
    <n v="365.55"/>
    <s v="Williamston"/>
    <x v="0"/>
    <n v="27892"/>
    <x v="0"/>
    <s v="Mountain Born"/>
    <s v="C7"/>
    <x v="0"/>
    <m/>
    <x v="0"/>
    <m/>
    <m/>
    <x v="0"/>
    <m/>
    <m/>
  </r>
  <r>
    <s v="October"/>
    <s v="MB1585"/>
    <d v="2022-10-18T00:00:00"/>
    <s v="Deposit"/>
    <n v="50"/>
    <n v="0"/>
    <n v="0"/>
    <n v="50"/>
    <s v="null"/>
    <x v="1"/>
    <s v="null"/>
    <x v="1"/>
    <s v="Mountain Born"/>
    <s v="C7"/>
    <x v="1"/>
    <m/>
    <x v="1"/>
    <m/>
    <m/>
    <x v="0"/>
    <m/>
    <m/>
  </r>
  <r>
    <s v="December"/>
    <s v="MB1658"/>
    <d v="2022-12-12T00:00:00"/>
    <s v="Refund"/>
    <n v="-320"/>
    <n v="-48.66"/>
    <n v="-25.82"/>
    <n v="-394.48"/>
    <s v="Kings Mountain"/>
    <x v="28"/>
    <n v="29732"/>
    <x v="3"/>
    <s v="Mountain Born"/>
    <s v="C7"/>
    <x v="1"/>
    <n v="-320"/>
    <x v="0"/>
    <n v="7.7499999999999999E-2"/>
    <n v="-24.8"/>
    <x v="2"/>
    <n v="-25.82"/>
    <n v="1.0199999999999996"/>
  </r>
  <r>
    <s v="October"/>
    <s v="MB1571"/>
    <d v="2022-10-18T00:00:00"/>
    <s v="Regular"/>
    <n v="315"/>
    <n v="33.32"/>
    <n v="24.38"/>
    <n v="372.7"/>
    <s v="Hickory"/>
    <x v="0"/>
    <n v="28601"/>
    <x v="3"/>
    <s v="Mountain Born"/>
    <s v="C7"/>
    <x v="1"/>
    <n v="315"/>
    <x v="0"/>
    <n v="7.7499999999999999E-2"/>
    <n v="24.412500000000001"/>
    <x v="2"/>
    <n v="24.38"/>
    <n v="3.2500000000002416E-2"/>
  </r>
  <r>
    <s v="December"/>
    <s v="MB1628"/>
    <d v="2022-12-11T00:00:00"/>
    <s v="Regular"/>
    <n v="320"/>
    <n v="48.66"/>
    <n v="25.82"/>
    <n v="394.48"/>
    <s v="Norwood"/>
    <x v="0"/>
    <n v="28128"/>
    <x v="0"/>
    <s v="Mountain Born"/>
    <s v="C7"/>
    <x v="0"/>
    <m/>
    <x v="0"/>
    <m/>
    <m/>
    <x v="0"/>
    <m/>
    <m/>
  </r>
  <r>
    <s v="October"/>
    <s v="MB1566"/>
    <d v="2022-10-17T00:00:00"/>
    <s v="Deposit"/>
    <n v="50"/>
    <n v="0"/>
    <n v="0"/>
    <n v="50"/>
    <s v="null"/>
    <x v="1"/>
    <s v="null"/>
    <x v="1"/>
    <s v="Mountain Born"/>
    <s v="C7"/>
    <x v="1"/>
    <m/>
    <x v="1"/>
    <m/>
    <m/>
    <x v="0"/>
    <m/>
    <m/>
  </r>
  <r>
    <s v="December"/>
    <s v="MB1673"/>
    <d v="2022-12-19T00:00:00"/>
    <s v="Regular"/>
    <n v="380"/>
    <n v="48.66"/>
    <n v="28.93"/>
    <n v="457.59"/>
    <s v="High Point"/>
    <x v="0"/>
    <n v="27262"/>
    <x v="0"/>
    <s v="Mountain Born"/>
    <s v="C7"/>
    <x v="0"/>
    <m/>
    <x v="0"/>
    <m/>
    <m/>
    <x v="0"/>
    <m/>
    <m/>
  </r>
  <r>
    <s v="December"/>
    <s v="MB1625"/>
    <d v="2022-12-11T00:00:00"/>
    <s v="Regular"/>
    <n v="185"/>
    <n v="29.86"/>
    <n v="14.51"/>
    <n v="229.37"/>
    <s v="Newland"/>
    <x v="0"/>
    <n v="28657"/>
    <x v="0"/>
    <s v="Mountain Born"/>
    <s v="C7"/>
    <x v="0"/>
    <m/>
    <x v="0"/>
    <m/>
    <m/>
    <x v="0"/>
    <m/>
    <m/>
  </r>
  <r>
    <s v="December"/>
    <s v="MB1646"/>
    <d v="2022-12-11T00:00:00"/>
    <s v="Regular"/>
    <n v="185"/>
    <n v="29.86"/>
    <n v="15.04"/>
    <n v="229.9"/>
    <s v="Sylva"/>
    <x v="0"/>
    <n v="28779"/>
    <x v="0"/>
    <s v="Mountain Born"/>
    <s v="C7"/>
    <x v="0"/>
    <m/>
    <x v="0"/>
    <m/>
    <m/>
    <x v="0"/>
    <m/>
    <m/>
  </r>
  <r>
    <s v="October"/>
    <s v="MB1581"/>
    <d v="2022-10-18T00:00:00"/>
    <s v="Refund"/>
    <n v="-360"/>
    <n v="-37.75"/>
    <n v="-27.84"/>
    <n v="-425.59"/>
    <s v="Hickory"/>
    <x v="0"/>
    <n v="28601"/>
    <x v="2"/>
    <s v="Mountain Born"/>
    <s v="C7"/>
    <x v="0"/>
    <m/>
    <x v="0"/>
    <m/>
    <m/>
    <x v="0"/>
    <m/>
    <m/>
  </r>
  <r>
    <s v="November"/>
    <s v="MB1604"/>
    <d v="2022-11-23T00:00:00"/>
    <s v="Regular"/>
    <n v="195"/>
    <n v="33.32"/>
    <n v="15.42"/>
    <n v="243.74"/>
    <s v="Mocksville"/>
    <x v="0"/>
    <n v="27028"/>
    <x v="0"/>
    <s v="Mountain Born"/>
    <s v="C7"/>
    <x v="0"/>
    <m/>
    <x v="0"/>
    <m/>
    <m/>
    <x v="0"/>
    <m/>
    <m/>
  </r>
  <r>
    <s v="October"/>
    <s v="MB1592"/>
    <d v="2022-10-22T00:00:00"/>
    <s v="Refund"/>
    <n v="-370"/>
    <n v="-48.66"/>
    <n v="-40.81"/>
    <n v="-459.47"/>
    <s v="Columbia"/>
    <x v="4"/>
    <n v="38401"/>
    <x v="2"/>
    <s v="Mountain Born"/>
    <s v="C7"/>
    <x v="0"/>
    <m/>
    <x v="0"/>
    <m/>
    <m/>
    <x v="0"/>
    <m/>
    <m/>
  </r>
  <r>
    <s v="December"/>
    <s v="MB1671"/>
    <d v="2022-12-17T00:00:00"/>
    <s v="Regular"/>
    <n v="126"/>
    <n v="21.56"/>
    <n v="10.7"/>
    <n v="158.26"/>
    <s v="Charlotte"/>
    <x v="0"/>
    <n v="28210"/>
    <x v="0"/>
    <s v="Mountain Born"/>
    <s v="C7"/>
    <x v="0"/>
    <m/>
    <x v="0"/>
    <m/>
    <m/>
    <x v="0"/>
    <m/>
    <m/>
  </r>
  <r>
    <s v="December"/>
    <s v="MB1660"/>
    <d v="2022-12-12T00:00:00"/>
    <s v="Refund"/>
    <n v="-320"/>
    <n v="-48.66"/>
    <n v="-35.020000000000003"/>
    <n v="-403.68"/>
    <s v="KINGSPORT"/>
    <x v="4"/>
    <n v="37660"/>
    <x v="2"/>
    <s v="Mountain Born"/>
    <s v="C7"/>
    <x v="0"/>
    <m/>
    <x v="0"/>
    <m/>
    <m/>
    <x v="0"/>
    <m/>
    <m/>
  </r>
  <r>
    <s v="October"/>
    <s v="MB1582"/>
    <d v="2022-10-18T00:00:00"/>
    <s v="Regular"/>
    <n v="360"/>
    <n v="48.66"/>
    <n v="28.61"/>
    <n v="437.27"/>
    <s v="Hickory"/>
    <x v="0"/>
    <n v="28601"/>
    <x v="0"/>
    <s v="Mountain Born"/>
    <s v="C7"/>
    <x v="0"/>
    <m/>
    <x v="0"/>
    <m/>
    <m/>
    <x v="0"/>
    <m/>
    <m/>
  </r>
  <r>
    <s v="October"/>
    <s v="MB1549"/>
    <d v="2022-10-17T00:00:00"/>
    <s v="Deposit"/>
    <n v="50"/>
    <n v="0"/>
    <n v="0"/>
    <n v="50"/>
    <s v="null"/>
    <x v="1"/>
    <s v="null"/>
    <x v="1"/>
    <s v="Mountain Born"/>
    <s v="C7"/>
    <x v="1"/>
    <m/>
    <x v="1"/>
    <m/>
    <m/>
    <x v="0"/>
    <m/>
    <m/>
  </r>
  <r>
    <s v="December"/>
    <s v="MB1652"/>
    <d v="2022-12-11T00:00:00"/>
    <s v="Regular"/>
    <n v="320"/>
    <n v="48.66"/>
    <n v="25.82"/>
    <n v="394.48"/>
    <s v="Salisbury"/>
    <x v="0"/>
    <n v="28147"/>
    <x v="0"/>
    <s v="Mountain Born"/>
    <s v="C7"/>
    <x v="0"/>
    <m/>
    <x v="0"/>
    <m/>
    <m/>
    <x v="0"/>
    <m/>
    <m/>
  </r>
  <r>
    <s v="October"/>
    <s v="MB1547"/>
    <d v="2022-10-05T00:00:00"/>
    <s v="Regular"/>
    <n v="243.2"/>
    <n v="28.09"/>
    <n v="21.71"/>
    <n v="293"/>
    <s v="College Station"/>
    <x v="11"/>
    <s v="77840-2918"/>
    <x v="2"/>
    <s v="Mountain Born"/>
    <s v="C7"/>
    <x v="0"/>
    <m/>
    <x v="0"/>
    <m/>
    <m/>
    <x v="0"/>
    <m/>
    <m/>
  </r>
  <r>
    <s v="October"/>
    <s v="MB1570"/>
    <d v="2022-10-17T00:00:00"/>
    <s v="Deposit"/>
    <n v="50"/>
    <n v="0"/>
    <n v="0"/>
    <n v="50"/>
    <s v="null"/>
    <x v="1"/>
    <s v="null"/>
    <x v="1"/>
    <s v="Mountain Born"/>
    <s v="C7"/>
    <x v="1"/>
    <m/>
    <x v="1"/>
    <m/>
    <m/>
    <x v="0"/>
    <m/>
    <m/>
  </r>
  <r>
    <s v="December"/>
    <s v="MB1662"/>
    <d v="2022-12-12T00:00:00"/>
    <s v="Regular"/>
    <n v="370"/>
    <n v="48.66"/>
    <n v="29.32"/>
    <n v="447.98"/>
    <s v="Clover"/>
    <x v="28"/>
    <n v="29710"/>
    <x v="2"/>
    <s v="Mountain Born"/>
    <s v="C7"/>
    <x v="0"/>
    <m/>
    <x v="0"/>
    <m/>
    <m/>
    <x v="0"/>
    <m/>
    <m/>
  </r>
  <r>
    <s v="December"/>
    <s v="MB1643"/>
    <d v="2022-12-11T00:00:00"/>
    <s v="Regular"/>
    <n v="290"/>
    <n v="48.66"/>
    <n v="24.56"/>
    <n v="363.22"/>
    <s v="Charlotte"/>
    <x v="0"/>
    <n v="28211"/>
    <x v="0"/>
    <s v="Mountain Born"/>
    <s v="C7"/>
    <x v="0"/>
    <m/>
    <x v="0"/>
    <m/>
    <m/>
    <x v="0"/>
    <m/>
    <m/>
  </r>
  <r>
    <s v="October"/>
    <s v="MB1558"/>
    <d v="2022-10-17T00:00:00"/>
    <s v="Deposit"/>
    <n v="50"/>
    <n v="0"/>
    <n v="0"/>
    <n v="50"/>
    <s v="null"/>
    <x v="1"/>
    <s v="null"/>
    <x v="1"/>
    <s v="Mountain Born"/>
    <s v="C7"/>
    <x v="1"/>
    <m/>
    <x v="1"/>
    <m/>
    <m/>
    <x v="0"/>
    <m/>
    <m/>
  </r>
  <r>
    <s v="December"/>
    <s v="MB1670"/>
    <d v="2022-12-16T00:00:00"/>
    <s v="Regular"/>
    <n v="0"/>
    <n v="0"/>
    <n v="0"/>
    <n v="0"/>
    <s v="Hickory"/>
    <x v="0"/>
    <n v="28601"/>
    <x v="2"/>
    <s v="Mountain Born"/>
    <s v="C7"/>
    <x v="0"/>
    <m/>
    <x v="0"/>
    <m/>
    <m/>
    <x v="0"/>
    <m/>
    <m/>
  </r>
  <r>
    <s v="December"/>
    <s v="MB1672"/>
    <d v="2022-12-17T00:00:00"/>
    <s v="Regular"/>
    <n v="126"/>
    <n v="21.56"/>
    <n v="8.82"/>
    <n v="156.38"/>
    <s v="Williamsburg"/>
    <x v="3"/>
    <n v="23185"/>
    <x v="0"/>
    <s v="Mountain Born"/>
    <s v="C7"/>
    <x v="0"/>
    <m/>
    <x v="0"/>
    <m/>
    <m/>
    <x v="0"/>
    <m/>
    <m/>
  </r>
  <r>
    <s v="December"/>
    <s v="MB1651"/>
    <d v="2022-12-11T00:00:00"/>
    <s v="Regular"/>
    <n v="185"/>
    <n v="29.86"/>
    <n v="14.51"/>
    <n v="229.37"/>
    <s v="Boone"/>
    <x v="0"/>
    <n v="28607"/>
    <x v="0"/>
    <s v="Mountain Born"/>
    <s v="C7"/>
    <x v="0"/>
    <m/>
    <x v="0"/>
    <m/>
    <m/>
    <x v="0"/>
    <m/>
    <m/>
  </r>
  <r>
    <s v="October"/>
    <s v="MB1562"/>
    <d v="2022-10-17T00:00:00"/>
    <s v="Deposit"/>
    <n v="50"/>
    <n v="0"/>
    <n v="0"/>
    <n v="50"/>
    <s v="null"/>
    <x v="1"/>
    <s v="null"/>
    <x v="1"/>
    <s v="Mountain Born"/>
    <s v="C7"/>
    <x v="1"/>
    <m/>
    <x v="1"/>
    <m/>
    <m/>
    <x v="0"/>
    <m/>
    <m/>
  </r>
  <r>
    <s v="December"/>
    <s v="MB1642"/>
    <d v="2022-12-11T00:00:00"/>
    <s v="Regular"/>
    <n v="290"/>
    <n v="48.66"/>
    <n v="22.86"/>
    <n v="361.52"/>
    <s v="Mocksville"/>
    <x v="0"/>
    <n v="27028"/>
    <x v="0"/>
    <s v="Mountain Born"/>
    <s v="C7"/>
    <x v="0"/>
    <m/>
    <x v="0"/>
    <m/>
    <m/>
    <x v="0"/>
    <m/>
    <m/>
  </r>
  <r>
    <s v="December"/>
    <s v="MB1620"/>
    <d v="2022-12-10T00:00:00"/>
    <s v="Regular"/>
    <n v="340"/>
    <n v="48.66"/>
    <n v="26.23"/>
    <n v="414.89"/>
    <s v="Boone"/>
    <x v="0"/>
    <n v="28607"/>
    <x v="0"/>
    <s v="Mountain Born"/>
    <s v="C7"/>
    <x v="0"/>
    <m/>
    <x v="0"/>
    <m/>
    <m/>
    <x v="0"/>
    <m/>
    <m/>
  </r>
  <r>
    <s v="October"/>
    <s v="MB1561"/>
    <d v="2022-10-17T00:00:00"/>
    <s v="Deposit"/>
    <n v="50"/>
    <n v="0"/>
    <n v="0"/>
    <n v="50"/>
    <s v="null"/>
    <x v="1"/>
    <s v="null"/>
    <x v="1"/>
    <s v="Mountain Born"/>
    <s v="C7"/>
    <x v="1"/>
    <m/>
    <x v="1"/>
    <m/>
    <m/>
    <x v="0"/>
    <m/>
    <m/>
  </r>
  <r>
    <s v="December"/>
    <s v="MB1623"/>
    <d v="2022-12-11T00:00:00"/>
    <s v="Regular"/>
    <n v="185"/>
    <n v="29.86"/>
    <n v="20.41"/>
    <n v="235.27"/>
    <s v="Johnson City"/>
    <x v="4"/>
    <n v="37601"/>
    <x v="0"/>
    <s v="Mountain Born"/>
    <s v="C7"/>
    <x v="0"/>
    <m/>
    <x v="0"/>
    <m/>
    <m/>
    <x v="0"/>
    <m/>
    <m/>
  </r>
  <r>
    <s v="December"/>
    <s v="MB1664"/>
    <d v="2022-12-14T00:00:00"/>
    <s v="Refund"/>
    <n v="-590"/>
    <n v="-80.48"/>
    <n v="-46.95"/>
    <n v="-717.43"/>
    <s v="Newton"/>
    <x v="0"/>
    <n v="28658"/>
    <x v="3"/>
    <s v="Mountain Born"/>
    <s v="C7"/>
    <x v="1"/>
    <n v="-590"/>
    <x v="0"/>
    <n v="7.7499999999999999E-2"/>
    <n v="-45.725000000000001"/>
    <x v="2"/>
    <n v="-46.95"/>
    <n v="1.2250000000000014"/>
  </r>
  <r>
    <s v="October"/>
    <s v="MB1573"/>
    <d v="2022-10-18T00:00:00"/>
    <s v="Deposit"/>
    <n v="50"/>
    <n v="0"/>
    <n v="0"/>
    <n v="50"/>
    <s v="null"/>
    <x v="1"/>
    <s v="null"/>
    <x v="1"/>
    <s v="Mountain Born"/>
    <s v="C7"/>
    <x v="1"/>
    <m/>
    <x v="1"/>
    <m/>
    <m/>
    <x v="0"/>
    <m/>
    <m/>
  </r>
  <r>
    <s v="December"/>
    <s v="MB1675"/>
    <d v="2022-12-27T00:00:00"/>
    <s v="Regular"/>
    <n v="0"/>
    <n v="0"/>
    <n v="0"/>
    <n v="0"/>
    <s v="Simpsonville"/>
    <x v="28"/>
    <n v="29681"/>
    <x v="2"/>
    <s v="Mountain Born"/>
    <s v="C7"/>
    <x v="0"/>
    <m/>
    <x v="0"/>
    <m/>
    <m/>
    <x v="0"/>
    <m/>
    <m/>
  </r>
  <r>
    <s v="November"/>
    <s v="MB1602"/>
    <d v="2022-11-21T00:00:00"/>
    <s v="Regular"/>
    <n v="45"/>
    <n v="19.03"/>
    <n v="4.32"/>
    <n v="68.349999999999994"/>
    <s v="Advance"/>
    <x v="0"/>
    <n v="27006"/>
    <x v="0"/>
    <s v="Mountain Born"/>
    <s v="C7"/>
    <x v="0"/>
    <m/>
    <x v="0"/>
    <m/>
    <m/>
    <x v="0"/>
    <m/>
    <m/>
  </r>
  <r>
    <s v="December"/>
    <s v="MB1640"/>
    <d v="2022-12-11T00:00:00"/>
    <s v="Regular"/>
    <n v="290"/>
    <n v="48.66"/>
    <n v="23.71"/>
    <n v="362.37"/>
    <s v="Wilkesboro"/>
    <x v="0"/>
    <n v="28697"/>
    <x v="0"/>
    <s v="Mountain Born"/>
    <s v="C7"/>
    <x v="0"/>
    <m/>
    <x v="0"/>
    <m/>
    <m/>
    <x v="0"/>
    <m/>
    <m/>
  </r>
  <r>
    <s v="October"/>
    <s v="MB1551"/>
    <d v="2022-10-17T00:00:00"/>
    <s v="Deposit"/>
    <n v="50"/>
    <n v="0"/>
    <n v="0"/>
    <n v="50"/>
    <s v="null"/>
    <x v="1"/>
    <s v="null"/>
    <x v="1"/>
    <s v="Mountain Born"/>
    <s v="C7"/>
    <x v="1"/>
    <m/>
    <x v="1"/>
    <m/>
    <m/>
    <x v="0"/>
    <m/>
    <m/>
  </r>
  <r>
    <s v="December"/>
    <s v="MB1674"/>
    <d v="2022-12-22T00:00:00"/>
    <s v="Regular"/>
    <n v="126"/>
    <n v="21.56"/>
    <n v="7.56"/>
    <n v="155.12"/>
    <s v="Newport News"/>
    <x v="3"/>
    <n v="23606"/>
    <x v="0"/>
    <s v="Mountain Born"/>
    <s v="C7"/>
    <x v="0"/>
    <m/>
    <x v="0"/>
    <m/>
    <m/>
    <x v="0"/>
    <m/>
    <m/>
  </r>
  <r>
    <s v="December"/>
    <s v="MB1648"/>
    <d v="2022-12-11T00:00:00"/>
    <s v="Regular"/>
    <n v="290"/>
    <n v="48.66"/>
    <n v="24.56"/>
    <n v="363.22"/>
    <s v="Matthews"/>
    <x v="0"/>
    <n v="28105"/>
    <x v="0"/>
    <s v="Mountain Born"/>
    <s v="C7"/>
    <x v="0"/>
    <m/>
    <x v="0"/>
    <m/>
    <m/>
    <x v="0"/>
    <m/>
    <m/>
  </r>
  <r>
    <s v="October"/>
    <s v="MB1574"/>
    <d v="2022-10-18T00:00:00"/>
    <s v="Deposit"/>
    <n v="50"/>
    <n v="0"/>
    <n v="0"/>
    <n v="50"/>
    <s v="null"/>
    <x v="1"/>
    <s v="null"/>
    <x v="1"/>
    <s v="Mountain Born"/>
    <s v="C7"/>
    <x v="1"/>
    <m/>
    <x v="1"/>
    <m/>
    <m/>
    <x v="0"/>
    <m/>
    <m/>
  </r>
  <r>
    <s v="November"/>
    <s v="MB1598"/>
    <d v="2022-11-04T00:00:00"/>
    <s v="Regular"/>
    <n v="240"/>
    <n v="40.700000000000003"/>
    <n v="18.600000000000001"/>
    <n v="299.3"/>
    <s v="Ventura"/>
    <x v="9"/>
    <n v="93003"/>
    <x v="2"/>
    <s v="Mountain Born"/>
    <s v="C7"/>
    <x v="1"/>
    <n v="240"/>
    <x v="0"/>
    <n v="7.7499999999999999E-2"/>
    <n v="18.600000000000001"/>
    <x v="3"/>
    <n v="18.600000000000001"/>
    <n v="0"/>
  </r>
  <r>
    <s v="October"/>
    <s v="MB1548"/>
    <d v="2022-10-07T00:00:00"/>
    <s v="Deposit"/>
    <n v="50"/>
    <n v="0"/>
    <n v="0"/>
    <n v="50"/>
    <s v="null"/>
    <x v="1"/>
    <s v="null"/>
    <x v="1"/>
    <s v="Mountain Born"/>
    <s v="C7"/>
    <x v="1"/>
    <m/>
    <x v="1"/>
    <m/>
    <m/>
    <x v="0"/>
    <m/>
    <m/>
  </r>
  <r>
    <s v="December"/>
    <s v="MB1645"/>
    <d v="2022-12-11T00:00:00"/>
    <s v="Regular"/>
    <n v="290"/>
    <n v="48.66"/>
    <n v="22.86"/>
    <n v="361.52"/>
    <s v="Rockingham"/>
    <x v="0"/>
    <n v="28379"/>
    <x v="0"/>
    <s v="Mountain Born"/>
    <s v="C7"/>
    <x v="0"/>
    <m/>
    <x v="0"/>
    <m/>
    <m/>
    <x v="0"/>
    <m/>
    <m/>
  </r>
  <r>
    <s v="October"/>
    <s v="MB1552"/>
    <d v="2022-10-17T00:00:00"/>
    <s v="Deposit"/>
    <n v="50"/>
    <n v="0"/>
    <n v="0"/>
    <n v="50"/>
    <s v="null"/>
    <x v="1"/>
    <s v="null"/>
    <x v="1"/>
    <s v="Mountain Born"/>
    <s v="C7"/>
    <x v="1"/>
    <m/>
    <x v="1"/>
    <m/>
    <m/>
    <x v="0"/>
    <m/>
    <m/>
  </r>
  <r>
    <s v="December"/>
    <s v="MB1633"/>
    <d v="2022-12-11T00:00:00"/>
    <s v="Regular"/>
    <n v="185"/>
    <n v="29.86"/>
    <n v="15.04"/>
    <n v="229.9"/>
    <s v="Belmont"/>
    <x v="0"/>
    <n v="28012"/>
    <x v="0"/>
    <s v="Mountain Born"/>
    <s v="C7"/>
    <x v="0"/>
    <m/>
    <x v="0"/>
    <m/>
    <m/>
    <x v="0"/>
    <m/>
    <m/>
  </r>
  <r>
    <s v="December"/>
    <s v="MB1629"/>
    <d v="2022-12-11T00:00:00"/>
    <s v="Regular"/>
    <n v="320"/>
    <n v="48.66"/>
    <n v="24.89"/>
    <n v="393.55"/>
    <s v="Banner Elk"/>
    <x v="0"/>
    <n v="28604"/>
    <x v="0"/>
    <s v="Mountain Born"/>
    <s v="C7"/>
    <x v="0"/>
    <m/>
    <x v="0"/>
    <m/>
    <m/>
    <x v="0"/>
    <m/>
    <m/>
  </r>
  <r>
    <s v="December"/>
    <s v="MB1666"/>
    <d v="2022-12-14T00:00:00"/>
    <s v="Regular"/>
    <n v="295"/>
    <n v="46.63"/>
    <n v="23.06"/>
    <n v="364.69"/>
    <s v="Boone"/>
    <x v="0"/>
    <n v="28607"/>
    <x v="0"/>
    <s v="Mountain Born"/>
    <s v="C7"/>
    <x v="0"/>
    <m/>
    <x v="0"/>
    <m/>
    <m/>
    <x v="0"/>
    <m/>
    <m/>
  </r>
  <r>
    <s v="December"/>
    <s v="MB1613"/>
    <d v="2022-12-08T00:00:00"/>
    <s v="Regular"/>
    <n v="85"/>
    <n v="21.56"/>
    <n v="7.46"/>
    <n v="114.02"/>
    <s v="Asheboro"/>
    <x v="0"/>
    <n v="27205"/>
    <x v="0"/>
    <s v="Mountain Born"/>
    <s v="C7"/>
    <x v="0"/>
    <m/>
    <x v="0"/>
    <m/>
    <m/>
    <x v="0"/>
    <m/>
    <m/>
  </r>
  <r>
    <s v="October"/>
    <s v="MB1564"/>
    <d v="2022-10-17T00:00:00"/>
    <s v="Deposit"/>
    <n v="50"/>
    <n v="0"/>
    <n v="0"/>
    <n v="50"/>
    <s v="null"/>
    <x v="1"/>
    <s v="null"/>
    <x v="1"/>
    <s v="Mountain Born"/>
    <s v="C7"/>
    <x v="1"/>
    <m/>
    <x v="1"/>
    <m/>
    <m/>
    <x v="0"/>
    <m/>
    <m/>
  </r>
  <r>
    <s v="December"/>
    <s v="MB1630"/>
    <d v="2022-12-11T00:00:00"/>
    <s v="Regular"/>
    <n v="185"/>
    <n v="29.86"/>
    <n v="11.1"/>
    <n v="225.96"/>
    <s v="Herndon"/>
    <x v="3"/>
    <n v="20171"/>
    <x v="0"/>
    <s v="Mountain Born"/>
    <s v="C7"/>
    <x v="0"/>
    <m/>
    <x v="0"/>
    <m/>
    <m/>
    <x v="0"/>
    <m/>
    <m/>
  </r>
  <r>
    <s v="December"/>
    <s v="MB1659"/>
    <d v="2022-12-12T00:00:00"/>
    <s v="Regular"/>
    <n v="340"/>
    <n v="48.66"/>
    <n v="27.22"/>
    <n v="415.88"/>
    <s v="Kings Mountain"/>
    <x v="28"/>
    <n v="29732"/>
    <x v="0"/>
    <s v="Mountain Born"/>
    <s v="C7"/>
    <x v="0"/>
    <m/>
    <x v="0"/>
    <m/>
    <m/>
    <x v="0"/>
    <m/>
    <m/>
  </r>
  <r>
    <s v="October"/>
    <s v="MB1559"/>
    <d v="2022-10-17T00:00:00"/>
    <s v="Deposit"/>
    <n v="50"/>
    <n v="0"/>
    <n v="0"/>
    <n v="50"/>
    <s v="null"/>
    <x v="1"/>
    <s v="null"/>
    <x v="1"/>
    <s v="Mountain Born"/>
    <s v="C7"/>
    <x v="1"/>
    <m/>
    <x v="1"/>
    <m/>
    <m/>
    <x v="0"/>
    <m/>
    <m/>
  </r>
  <r>
    <s v="October"/>
    <s v="MB1595"/>
    <d v="2022-10-31T00:00:00"/>
    <s v="Regular"/>
    <n v="0"/>
    <n v="0"/>
    <n v="0"/>
    <n v="0"/>
    <s v="Charlotte"/>
    <x v="0"/>
    <n v="28226"/>
    <x v="0"/>
    <s v="Mountain Born"/>
    <s v="C7"/>
    <x v="0"/>
    <m/>
    <x v="0"/>
    <m/>
    <m/>
    <x v="0"/>
    <m/>
    <m/>
  </r>
  <r>
    <s v="December"/>
    <s v="MB1649"/>
    <d v="2022-12-11T00:00:00"/>
    <s v="Regular"/>
    <n v="185"/>
    <n v="29.86"/>
    <n v="11.65"/>
    <n v="226.51"/>
    <s v="Hillsborough"/>
    <x v="36"/>
    <n v="3244"/>
    <x v="2"/>
    <s v="Mountain Born"/>
    <s v="C7"/>
    <x v="0"/>
    <m/>
    <x v="0"/>
    <m/>
    <m/>
    <x v="0"/>
    <m/>
    <m/>
  </r>
  <r>
    <s v="December"/>
    <s v="MB1656"/>
    <d v="2022-12-12T00:00:00"/>
    <s v="Refund"/>
    <n v="-320"/>
    <n v="-48.66"/>
    <n v="-28.57"/>
    <n v="-397.23"/>
    <s v="Alpharetta"/>
    <x v="7"/>
    <n v="30004"/>
    <x v="2"/>
    <s v="Mountain Born"/>
    <s v="C7"/>
    <x v="0"/>
    <m/>
    <x v="0"/>
    <m/>
    <m/>
    <x v="0"/>
    <m/>
    <m/>
  </r>
  <r>
    <s v="October"/>
    <s v="MB1555"/>
    <d v="2022-10-17T00:00:00"/>
    <s v="Deposit"/>
    <n v="50"/>
    <n v="0"/>
    <n v="0"/>
    <n v="50"/>
    <s v="null"/>
    <x v="1"/>
    <s v="null"/>
    <x v="1"/>
    <s v="Mountain Born"/>
    <s v="C7"/>
    <x v="1"/>
    <m/>
    <x v="1"/>
    <m/>
    <m/>
    <x v="0"/>
    <m/>
    <m/>
  </r>
  <r>
    <s v="October"/>
    <s v="MB1588"/>
    <d v="2022-10-20T00:00:00"/>
    <s v="Regular"/>
    <n v="381.44"/>
    <n v="48.66"/>
    <n v="29.03"/>
    <n v="459.13"/>
    <s v="BOONE"/>
    <x v="0"/>
    <s v="28607-3693"/>
    <x v="0"/>
    <s v="Mountain Born"/>
    <s v="C7"/>
    <x v="0"/>
    <m/>
    <x v="0"/>
    <m/>
    <m/>
    <x v="0"/>
    <m/>
    <m/>
  </r>
  <r>
    <s v="December"/>
    <s v="MB1614"/>
    <d v="2022-12-09T00:00:00"/>
    <s v="Regular"/>
    <n v="180"/>
    <n v="25.1"/>
    <n v="14.36"/>
    <n v="219.46"/>
    <s v="Sylva"/>
    <x v="0"/>
    <n v="28779"/>
    <x v="3"/>
    <s v="Mountain Born"/>
    <s v="C7"/>
    <x v="1"/>
    <n v="180"/>
    <x v="0"/>
    <n v="7.7499999999999999E-2"/>
    <n v="13.95"/>
    <x v="2"/>
    <n v="14.36"/>
    <n v="-0.41000000000000014"/>
  </r>
  <r>
    <s v="November"/>
    <s v="MB1601"/>
    <d v="2022-11-10T00:00:00"/>
    <s v="Deposit"/>
    <n v="50"/>
    <n v="0"/>
    <n v="0"/>
    <n v="50"/>
    <s v="null"/>
    <x v="1"/>
    <s v="null"/>
    <x v="1"/>
    <s v="Mountain Born"/>
    <s v="C7"/>
    <x v="1"/>
    <m/>
    <x v="1"/>
    <m/>
    <m/>
    <x v="0"/>
    <m/>
    <m/>
  </r>
  <r>
    <s v="December"/>
    <s v="MB1621"/>
    <d v="2022-12-11T00:00:00"/>
    <s v="Regular"/>
    <n v="430"/>
    <n v="48.66"/>
    <n v="28.72"/>
    <n v="507.38"/>
    <s v="Simpsonville"/>
    <x v="28"/>
    <n v="29681"/>
    <x v="2"/>
    <s v="Mountain Born"/>
    <s v="C7"/>
    <x v="0"/>
    <m/>
    <x v="0"/>
    <m/>
    <m/>
    <x v="0"/>
    <m/>
    <m/>
  </r>
  <r>
    <s v="December"/>
    <s v="MB1635"/>
    <d v="2022-12-11T00:00:00"/>
    <s v="Regular"/>
    <n v="290"/>
    <n v="48.66"/>
    <n v="33.01"/>
    <n v="371.67"/>
    <s v="ELIZABETHTON"/>
    <x v="4"/>
    <n v="37643"/>
    <x v="0"/>
    <s v="Mountain Born"/>
    <s v="C7"/>
    <x v="0"/>
    <m/>
    <x v="0"/>
    <m/>
    <m/>
    <x v="0"/>
    <m/>
    <m/>
  </r>
  <r>
    <s v="October"/>
    <s v="MB1572"/>
    <d v="2022-10-18T00:00:00"/>
    <s v="Deposit"/>
    <n v="50"/>
    <n v="0"/>
    <n v="0"/>
    <n v="50"/>
    <s v="null"/>
    <x v="1"/>
    <s v="null"/>
    <x v="1"/>
    <s v="Mountain Born"/>
    <s v="C7"/>
    <x v="1"/>
    <m/>
    <x v="1"/>
    <m/>
    <m/>
    <x v="0"/>
    <m/>
    <m/>
  </r>
  <r>
    <s v="October"/>
    <s v="MB1576"/>
    <d v="2022-10-18T00:00:00"/>
    <s v="Refund"/>
    <n v="-315"/>
    <n v="-33.32"/>
    <n v="-24.38"/>
    <n v="-372.7"/>
    <s v="Hickory"/>
    <x v="0"/>
    <n v="28601"/>
    <x v="2"/>
    <s v="Mountain Born"/>
    <s v="C7"/>
    <x v="0"/>
    <m/>
    <x v="0"/>
    <m/>
    <m/>
    <x v="0"/>
    <m/>
    <m/>
  </r>
  <r>
    <s v="October"/>
    <s v="MB1594"/>
    <d v="2022-10-27T00:00:00"/>
    <s v="Deposit"/>
    <n v="50"/>
    <n v="0"/>
    <n v="0"/>
    <n v="50"/>
    <s v="null"/>
    <x v="1"/>
    <s v="null"/>
    <x v="1"/>
    <s v="Mountain Born"/>
    <s v="C7"/>
    <x v="1"/>
    <m/>
    <x v="1"/>
    <m/>
    <m/>
    <x v="0"/>
    <m/>
    <m/>
  </r>
  <r>
    <s v="December"/>
    <s v="MB1655"/>
    <d v="2022-12-12T00:00:00"/>
    <s v="Refund"/>
    <n v="-260"/>
    <n v="-48.66"/>
    <n v="-30.09"/>
    <n v="-338.75"/>
    <s v="Franklin"/>
    <x v="4"/>
    <n v="37069"/>
    <x v="2"/>
    <s v="Mountain Born"/>
    <s v="C7"/>
    <x v="0"/>
    <m/>
    <x v="0"/>
    <m/>
    <m/>
    <x v="0"/>
    <m/>
    <m/>
  </r>
  <r>
    <s v="December"/>
    <s v="MB1665"/>
    <d v="2022-12-14T00:00:00"/>
    <s v="Regular"/>
    <n v="295"/>
    <n v="46.63"/>
    <n v="23.92"/>
    <n v="365.55"/>
    <s v="Newton"/>
    <x v="0"/>
    <n v="28658"/>
    <x v="0"/>
    <s v="Mountain Born"/>
    <s v="C7"/>
    <x v="0"/>
    <m/>
    <x v="0"/>
    <m/>
    <m/>
    <x v="0"/>
    <m/>
    <m/>
  </r>
  <r>
    <s v="October"/>
    <s v="MB1565"/>
    <d v="2022-10-17T00:00:00"/>
    <s v="Deposit"/>
    <n v="50"/>
    <n v="0"/>
    <n v="0"/>
    <n v="50"/>
    <s v="null"/>
    <x v="1"/>
    <s v="null"/>
    <x v="1"/>
    <s v="Mountain Born"/>
    <s v="C7"/>
    <x v="1"/>
    <m/>
    <x v="1"/>
    <m/>
    <m/>
    <x v="0"/>
    <m/>
    <m/>
  </r>
  <r>
    <s v="December"/>
    <s v="MB1622"/>
    <d v="2022-12-11T00:00:00"/>
    <s v="Regular"/>
    <n v="320"/>
    <n v="39.270000000000003"/>
    <n v="29.44"/>
    <n v="388.71"/>
    <s v="Fountain Hills"/>
    <x v="24"/>
    <n v="85268"/>
    <x v="2"/>
    <s v="Mountain Born"/>
    <s v="C7"/>
    <x v="0"/>
    <m/>
    <x v="0"/>
    <m/>
    <m/>
    <x v="0"/>
    <m/>
    <m/>
  </r>
  <r>
    <s v="December"/>
    <s v="MB1627"/>
    <d v="2022-12-11T00:00:00"/>
    <s v="Regular"/>
    <n v="320"/>
    <n v="48.66"/>
    <n v="35.020000000000003"/>
    <n v="403.68"/>
    <s v="KINGSPORT"/>
    <x v="4"/>
    <n v="37660"/>
    <x v="3"/>
    <s v="Mountain Born"/>
    <s v="C7"/>
    <x v="1"/>
    <n v="320"/>
    <x v="0"/>
    <n v="7.7499999999999999E-2"/>
    <n v="24.8"/>
    <x v="2"/>
    <n v="35.020000000000003"/>
    <n v="-10.220000000000002"/>
  </r>
  <r>
    <s v="November"/>
    <s v="MB1596"/>
    <d v="2022-11-01T00:00:00"/>
    <s v="Deposit"/>
    <n v="50"/>
    <n v="0"/>
    <n v="0"/>
    <n v="50"/>
    <s v="null"/>
    <x v="1"/>
    <s v="null"/>
    <x v="1"/>
    <s v="Mountain Born"/>
    <s v="C7"/>
    <x v="1"/>
    <m/>
    <x v="1"/>
    <m/>
    <m/>
    <x v="0"/>
    <m/>
    <m/>
  </r>
  <r>
    <s v="December"/>
    <s v="MB1661"/>
    <d v="2022-12-12T00:00:00"/>
    <s v="Refund"/>
    <n v="-290"/>
    <n v="-48.66"/>
    <n v="-24.56"/>
    <n v="-363.22"/>
    <s v="Cary"/>
    <x v="0"/>
    <n v="27513"/>
    <x v="2"/>
    <s v="Mountain Born"/>
    <s v="C7"/>
    <x v="0"/>
    <m/>
    <x v="0"/>
    <m/>
    <m/>
    <x v="0"/>
    <m/>
    <m/>
  </r>
  <r>
    <s v="October"/>
    <s v="MB1590"/>
    <d v="2022-10-20T00:00:00"/>
    <s v="Refund"/>
    <n v="-381.44"/>
    <n v="-43.23"/>
    <n v="-33.97"/>
    <n v="-458.64"/>
    <s v="College Station"/>
    <x v="11"/>
    <s v="77840-2918"/>
    <x v="2"/>
    <s v="Mountain Born"/>
    <s v="C7"/>
    <x v="0"/>
    <m/>
    <x v="0"/>
    <m/>
    <m/>
    <x v="0"/>
    <m/>
    <m/>
  </r>
  <r>
    <s v="October"/>
    <s v="MB1586"/>
    <d v="2022-10-18T00:00:00"/>
    <s v="Deposit"/>
    <n v="50"/>
    <n v="0"/>
    <n v="0"/>
    <n v="50"/>
    <s v="null"/>
    <x v="1"/>
    <s v="null"/>
    <x v="1"/>
    <s v="Mountain Born"/>
    <s v="C7"/>
    <x v="1"/>
    <m/>
    <x v="1"/>
    <m/>
    <m/>
    <x v="0"/>
    <m/>
    <m/>
  </r>
  <r>
    <s v="November"/>
    <s v="MB1605"/>
    <d v="2022-11-28T00:00:00"/>
    <s v="Deposit"/>
    <n v="50"/>
    <n v="0"/>
    <n v="0"/>
    <n v="50"/>
    <s v="null"/>
    <x v="1"/>
    <s v="null"/>
    <x v="1"/>
    <s v="Mountain Born"/>
    <s v="C7"/>
    <x v="1"/>
    <m/>
    <x v="1"/>
    <m/>
    <m/>
    <x v="0"/>
    <m/>
    <m/>
  </r>
  <r>
    <s v="December"/>
    <s v="MB1668"/>
    <d v="2022-12-14T00:00:00"/>
    <s v="Regular"/>
    <n v="3475"/>
    <n v="243.08"/>
    <n v="250.97"/>
    <n v="3969.05"/>
    <s v="Boone"/>
    <x v="0"/>
    <n v="28608"/>
    <x v="0"/>
    <s v="Mountain Born"/>
    <s v="C7"/>
    <x v="0"/>
    <m/>
    <x v="0"/>
    <m/>
    <m/>
    <x v="0"/>
    <m/>
    <m/>
  </r>
  <r>
    <s v="December"/>
    <s v="MB1637"/>
    <d v="2022-12-11T00:00:00"/>
    <s v="Regular"/>
    <n v="290"/>
    <n v="48.66"/>
    <n v="23.71"/>
    <n v="362.37"/>
    <s v="Fort Mill"/>
    <x v="28"/>
    <n v="29708"/>
    <x v="2"/>
    <s v="Mountain Born"/>
    <s v="C7"/>
    <x v="0"/>
    <m/>
    <x v="0"/>
    <m/>
    <m/>
    <x v="0"/>
    <m/>
    <m/>
  </r>
  <r>
    <s v="October"/>
    <s v="MB1583"/>
    <d v="2022-10-18T00:00:00"/>
    <s v="Deposit"/>
    <n v="50"/>
    <n v="0"/>
    <n v="0"/>
    <n v="50"/>
    <s v="null"/>
    <x v="1"/>
    <s v="null"/>
    <x v="1"/>
    <s v="Mountain Born"/>
    <s v="C7"/>
    <x v="1"/>
    <m/>
    <x v="1"/>
    <m/>
    <m/>
    <x v="0"/>
    <m/>
    <m/>
  </r>
  <r>
    <s v="October"/>
    <s v="MB1568"/>
    <d v="2022-10-17T00:00:00"/>
    <s v="Deposit"/>
    <n v="50"/>
    <n v="0"/>
    <n v="0"/>
    <n v="50"/>
    <s v="null"/>
    <x v="1"/>
    <s v="null"/>
    <x v="1"/>
    <s v="Mountain Born"/>
    <s v="C7"/>
    <x v="1"/>
    <m/>
    <x v="1"/>
    <m/>
    <m/>
    <x v="0"/>
    <m/>
    <m/>
  </r>
  <r>
    <s v="October"/>
    <s v="MB1593"/>
    <d v="2022-10-23T00:00:00"/>
    <s v="Deposit"/>
    <n v="50"/>
    <n v="0"/>
    <n v="0"/>
    <n v="50"/>
    <s v="null"/>
    <x v="1"/>
    <s v="null"/>
    <x v="1"/>
    <s v="Mountain Born"/>
    <s v="C7"/>
    <x v="1"/>
    <m/>
    <x v="1"/>
    <m/>
    <m/>
    <x v="0"/>
    <m/>
    <m/>
  </r>
  <r>
    <s v="December"/>
    <s v="MB1609"/>
    <d v="2022-12-03T00:00:00"/>
    <s v="Regular"/>
    <n v="195"/>
    <n v="33.32"/>
    <n v="11.7"/>
    <n v="240.02"/>
    <s v="Richmond"/>
    <x v="3"/>
    <n v="23233"/>
    <x v="0"/>
    <s v="Mountain Born"/>
    <s v="C7"/>
    <x v="0"/>
    <m/>
    <x v="0"/>
    <m/>
    <m/>
    <x v="0"/>
    <m/>
    <m/>
  </r>
  <r>
    <s v="December"/>
    <s v="MB1657"/>
    <d v="2022-12-12T00:00:00"/>
    <s v="Regular"/>
    <n v="340"/>
    <n v="48.66"/>
    <n v="30.11"/>
    <n v="418.77"/>
    <s v="Alpharetta"/>
    <x v="7"/>
    <n v="30004"/>
    <x v="0"/>
    <s v="Mountain Born"/>
    <s v="C7"/>
    <x v="0"/>
    <m/>
    <x v="0"/>
    <m/>
    <m/>
    <x v="0"/>
    <m/>
    <m/>
  </r>
  <r>
    <s v="October"/>
    <s v="MB1560"/>
    <d v="2022-10-17T00:00:00"/>
    <s v="Deposit"/>
    <n v="50"/>
    <n v="0"/>
    <n v="0"/>
    <n v="50"/>
    <s v="null"/>
    <x v="1"/>
    <s v="null"/>
    <x v="1"/>
    <s v="Mountain Born"/>
    <s v="C7"/>
    <x v="1"/>
    <m/>
    <x v="1"/>
    <m/>
    <m/>
    <x v="0"/>
    <m/>
    <m/>
  </r>
  <r>
    <s v="October"/>
    <s v="MB1580"/>
    <d v="2022-10-18T00:00:00"/>
    <s v="Deposit"/>
    <n v="50"/>
    <n v="0"/>
    <n v="0"/>
    <n v="50"/>
    <s v="null"/>
    <x v="1"/>
    <s v="null"/>
    <x v="1"/>
    <s v="Mountain Born"/>
    <s v="C7"/>
    <x v="1"/>
    <m/>
    <x v="1"/>
    <m/>
    <m/>
    <x v="0"/>
    <m/>
    <m/>
  </r>
  <r>
    <s v="October"/>
    <s v="MB1569"/>
    <d v="2022-10-17T00:00:00"/>
    <s v="Deposit"/>
    <n v="50"/>
    <n v="0"/>
    <n v="0"/>
    <n v="50"/>
    <s v="null"/>
    <x v="1"/>
    <s v="null"/>
    <x v="1"/>
    <s v="Mountain Born"/>
    <s v="C7"/>
    <x v="1"/>
    <m/>
    <x v="1"/>
    <m/>
    <m/>
    <x v="0"/>
    <m/>
    <m/>
  </r>
  <r>
    <s v="October"/>
    <s v="MB1589"/>
    <d v="2022-10-20T00:00:00"/>
    <s v="Regular"/>
    <n v="381.44"/>
    <n v="43.23"/>
    <n v="33.97"/>
    <n v="458.64"/>
    <s v="College Station"/>
    <x v="11"/>
    <s v="77840-2918"/>
    <x v="2"/>
    <s v="Mountain Born"/>
    <s v="C7"/>
    <x v="0"/>
    <m/>
    <x v="0"/>
    <m/>
    <m/>
    <x v="0"/>
    <m/>
    <m/>
  </r>
  <r>
    <s v="October"/>
    <s v="MC1436"/>
    <d v="2022-10-01T00:00:00"/>
    <s v="Regular"/>
    <n v="370"/>
    <n v="48.66"/>
    <n v="26.17"/>
    <n v="444.83"/>
    <s v="Chicago"/>
    <x v="22"/>
    <n v="60647"/>
    <x v="0"/>
    <s v="Mystic Circle"/>
    <s v="C7"/>
    <x v="0"/>
    <m/>
    <x v="0"/>
    <m/>
    <m/>
    <x v="0"/>
    <m/>
    <m/>
  </r>
  <r>
    <s v="October"/>
    <s v="MC1430"/>
    <d v="2022-10-01T00:00:00"/>
    <s v="Regular"/>
    <n v="307.5"/>
    <n v="46.63"/>
    <n v="0"/>
    <n v="354.13"/>
    <s v="Stuart"/>
    <x v="12"/>
    <n v="34994"/>
    <x v="2"/>
    <s v="Mystic Circle"/>
    <s v="C7"/>
    <x v="0"/>
    <m/>
    <x v="0"/>
    <m/>
    <m/>
    <x v="0"/>
    <m/>
    <m/>
  </r>
  <r>
    <s v="October"/>
    <s v="MC1423"/>
    <d v="2022-10-01T00:00:00"/>
    <s v="Regular"/>
    <n v="160"/>
    <n v="29.86"/>
    <n v="0"/>
    <n v="189.86"/>
    <s v="Saint Ann"/>
    <x v="16"/>
    <n v="63074"/>
    <x v="2"/>
    <s v="Mystic Circle"/>
    <s v="C7"/>
    <x v="0"/>
    <m/>
    <x v="0"/>
    <m/>
    <m/>
    <x v="0"/>
    <m/>
    <m/>
  </r>
  <r>
    <s v="October"/>
    <s v="MC1482"/>
    <d v="2022-10-01T00:00:00"/>
    <s v="Regular"/>
    <n v="370"/>
    <n v="36.78"/>
    <n v="28.67"/>
    <n v="435.45"/>
    <s v="ventura"/>
    <x v="9"/>
    <n v="93001"/>
    <x v="2"/>
    <s v="Mystic Circle"/>
    <s v="C7"/>
    <x v="1"/>
    <n v="370"/>
    <x v="0"/>
    <n v="7.7499999999999999E-2"/>
    <n v="28.675000000000001"/>
    <x v="3"/>
    <n v="28.67"/>
    <n v="4.9999999999990052E-3"/>
  </r>
  <r>
    <s v="October"/>
    <s v="MC1462"/>
    <d v="2022-10-01T00:00:00"/>
    <s v="Regular"/>
    <n v="370"/>
    <n v="48.66"/>
    <n v="29.32"/>
    <n v="447.98"/>
    <s v="Zionsville"/>
    <x v="18"/>
    <n v="46077"/>
    <x v="2"/>
    <s v="Mystic Circle"/>
    <s v="C7"/>
    <x v="0"/>
    <m/>
    <x v="0"/>
    <m/>
    <m/>
    <x v="0"/>
    <m/>
    <m/>
  </r>
  <r>
    <s v="October"/>
    <s v="MC1475"/>
    <d v="2022-10-01T00:00:00"/>
    <s v="Regular"/>
    <n v="370"/>
    <n v="48.66"/>
    <n v="33.29"/>
    <n v="451.95"/>
    <s v="Riva"/>
    <x v="6"/>
    <n v="21140"/>
    <x v="2"/>
    <s v="Mystic Circle"/>
    <s v="C7"/>
    <x v="0"/>
    <m/>
    <x v="0"/>
    <m/>
    <m/>
    <x v="0"/>
    <m/>
    <m/>
  </r>
  <r>
    <s v="October"/>
    <s v="MC1504"/>
    <d v="2022-10-04T00:00:00"/>
    <s v="Regular"/>
    <n v="370"/>
    <n v="48.66"/>
    <n v="0"/>
    <n v="418.66"/>
    <s v="Kirkwood"/>
    <x v="16"/>
    <n v="63122"/>
    <x v="2"/>
    <s v="Mystic Circle"/>
    <s v="C7"/>
    <x v="0"/>
    <m/>
    <x v="0"/>
    <m/>
    <m/>
    <x v="0"/>
    <m/>
    <m/>
  </r>
  <r>
    <s v="October"/>
    <s v="MC1510"/>
    <d v="2022-10-21T00:00:00"/>
    <s v="Regular"/>
    <n v="165"/>
    <n v="25.1"/>
    <n v="0"/>
    <n v="190.1"/>
    <s v="Birmingham"/>
    <x v="30"/>
    <n v="35242"/>
    <x v="3"/>
    <s v="Mystic Circle"/>
    <s v="C7"/>
    <x v="1"/>
    <n v="165"/>
    <x v="0"/>
    <n v="7.7499999999999999E-2"/>
    <n v="12.7875"/>
    <x v="2"/>
    <n v="0"/>
    <n v="12.7875"/>
  </r>
  <r>
    <s v="October"/>
    <s v="MC1509"/>
    <d v="2022-10-18T00:00:00"/>
    <s v="Regular"/>
    <n v="370"/>
    <n v="48.66"/>
    <n v="32.659999999999997"/>
    <n v="451.32"/>
    <s v="Cincinnati"/>
    <x v="10"/>
    <n v="45230"/>
    <x v="0"/>
    <s v="Mystic Circle"/>
    <s v="C7"/>
    <x v="0"/>
    <m/>
    <x v="0"/>
    <m/>
    <m/>
    <x v="0"/>
    <m/>
    <m/>
  </r>
  <r>
    <s v="October"/>
    <s v="MC1447"/>
    <d v="2022-10-01T00:00:00"/>
    <s v="Regular"/>
    <n v="300"/>
    <n v="48.66"/>
    <n v="20.92"/>
    <n v="369.58"/>
    <s v="Burgettstown"/>
    <x v="15"/>
    <n v="15021"/>
    <x v="2"/>
    <s v="Mystic Circle"/>
    <s v="C7"/>
    <x v="0"/>
    <m/>
    <x v="0"/>
    <m/>
    <m/>
    <x v="0"/>
    <m/>
    <m/>
  </r>
  <r>
    <s v="October"/>
    <s v="MC1437"/>
    <d v="2022-10-01T00:00:00"/>
    <s v="Regular"/>
    <n v="300"/>
    <n v="39.270000000000003"/>
    <n v="19.05"/>
    <n v="358.32"/>
    <s v="Prescott"/>
    <x v="24"/>
    <n v="86305"/>
    <x v="2"/>
    <s v="Mystic Circle"/>
    <s v="C7"/>
    <x v="0"/>
    <m/>
    <x v="0"/>
    <m/>
    <m/>
    <x v="0"/>
    <m/>
    <m/>
  </r>
  <r>
    <s v="October"/>
    <s v="MC1460"/>
    <d v="2022-10-01T00:00:00"/>
    <s v="Regular"/>
    <n v="370"/>
    <n v="48.66"/>
    <n v="0"/>
    <n v="418.66"/>
    <s v="Newton"/>
    <x v="25"/>
    <n v="2461"/>
    <x v="2"/>
    <s v="Mystic Circle"/>
    <s v="C7"/>
    <x v="0"/>
    <m/>
    <x v="0"/>
    <m/>
    <m/>
    <x v="0"/>
    <m/>
    <m/>
  </r>
  <r>
    <s v="October"/>
    <s v="MC1421"/>
    <d v="2022-10-01T00:00:00"/>
    <s v="Regular"/>
    <n v="185"/>
    <n v="25.4"/>
    <n v="17.57"/>
    <n v="227.97"/>
    <s v="San Pedro"/>
    <x v="9"/>
    <n v="90731"/>
    <x v="2"/>
    <s v="Mystic Circle"/>
    <s v="C7"/>
    <x v="1"/>
    <n v="185"/>
    <x v="0"/>
    <n v="9.5000000000000001E-2"/>
    <n v="17.574999999999999"/>
    <x v="5"/>
    <n v="17.57"/>
    <n v="4.9999999999990052E-3"/>
  </r>
  <r>
    <s v="October"/>
    <s v="MC1501"/>
    <d v="2022-10-03T00:00:00"/>
    <s v="Refund"/>
    <n v="-210"/>
    <n v="-29.86"/>
    <n v="0"/>
    <n v="-239.86"/>
    <s v="St. Joseph"/>
    <x v="16"/>
    <n v="64503"/>
    <x v="3"/>
    <s v="Mystic Circle"/>
    <s v="C7"/>
    <x v="1"/>
    <n v="-210"/>
    <x v="0"/>
    <n v="7.7499999999999999E-2"/>
    <n v="-16.274999999999999"/>
    <x v="2"/>
    <n v="0"/>
    <n v="-16.274999999999999"/>
  </r>
  <r>
    <s v="October"/>
    <s v="MC1417"/>
    <d v="2022-10-01T00:00:00"/>
    <s v="Regular"/>
    <n v="137.5"/>
    <n v="26.6"/>
    <n v="0"/>
    <n v="164.1"/>
    <s v="Bend"/>
    <x v="39"/>
    <n v="97702"/>
    <x v="2"/>
    <s v="Mystic Circle"/>
    <s v="C7"/>
    <x v="0"/>
    <m/>
    <x v="0"/>
    <m/>
    <m/>
    <x v="0"/>
    <m/>
    <m/>
  </r>
  <r>
    <s v="October"/>
    <s v="MC1422"/>
    <d v="2022-10-01T00:00:00"/>
    <s v="Regular"/>
    <n v="117.6"/>
    <n v="29.86"/>
    <n v="12.35"/>
    <n v="159.81"/>
    <s v="Bedford"/>
    <x v="5"/>
    <n v="10506"/>
    <x v="2"/>
    <s v="Mystic Circle"/>
    <s v="C7"/>
    <x v="0"/>
    <m/>
    <x v="0"/>
    <m/>
    <m/>
    <x v="0"/>
    <m/>
    <m/>
  </r>
  <r>
    <s v="October"/>
    <s v="MC1489"/>
    <d v="2022-10-01T00:00:00"/>
    <s v="Regular"/>
    <n v="420"/>
    <n v="48.66"/>
    <n v="35.15"/>
    <n v="503.81"/>
    <s v="Hilliard"/>
    <x v="10"/>
    <n v="43026"/>
    <x v="0"/>
    <s v="Mystic Circle"/>
    <s v="C7"/>
    <x v="0"/>
    <m/>
    <x v="0"/>
    <m/>
    <m/>
    <x v="0"/>
    <m/>
    <m/>
  </r>
  <r>
    <s v="October"/>
    <s v="MC1461"/>
    <d v="2022-10-01T00:00:00"/>
    <s v="Regular"/>
    <n v="360"/>
    <n v="48.66"/>
    <n v="32.69"/>
    <n v="441.35"/>
    <s v="Syracuse"/>
    <x v="5"/>
    <n v="13210"/>
    <x v="2"/>
    <s v="Mystic Circle"/>
    <s v="C7"/>
    <x v="0"/>
    <m/>
    <x v="0"/>
    <m/>
    <m/>
    <x v="0"/>
    <m/>
    <m/>
  </r>
  <r>
    <s v="October"/>
    <s v="MC1473"/>
    <d v="2022-10-01T00:00:00"/>
    <s v="Regular"/>
    <n v="370"/>
    <n v="48.66"/>
    <n v="29.32"/>
    <n v="447.98"/>
    <s v="Denver"/>
    <x v="0"/>
    <n v="28037"/>
    <x v="0"/>
    <s v="Mystic Circle"/>
    <s v="C7"/>
    <x v="0"/>
    <m/>
    <x v="0"/>
    <m/>
    <m/>
    <x v="0"/>
    <m/>
    <m/>
  </r>
  <r>
    <s v="October"/>
    <s v="MC1455"/>
    <d v="2022-10-01T00:00:00"/>
    <s v="Regular"/>
    <n v="370"/>
    <n v="43.23"/>
    <n v="33.06"/>
    <n v="446.29"/>
    <s v="Austin"/>
    <x v="11"/>
    <n v="78751"/>
    <x v="3"/>
    <s v="Mystic Circle"/>
    <s v="C7"/>
    <x v="1"/>
    <n v="370"/>
    <x v="0"/>
    <n v="7.7499999999999999E-2"/>
    <n v="28.675000000000001"/>
    <x v="2"/>
    <n v="33.06"/>
    <n v="-4.3850000000000016"/>
  </r>
  <r>
    <s v="December"/>
    <s v="MC1514"/>
    <d v="2022-12-29T00:00:00"/>
    <s v="Regular"/>
    <n v="209"/>
    <n v="23.66"/>
    <n v="18.61"/>
    <n v="251.27"/>
    <s v="Fulshear"/>
    <x v="11"/>
    <n v="77441"/>
    <x v="2"/>
    <s v="Mystic Circle"/>
    <s v="C7"/>
    <x v="0"/>
    <m/>
    <x v="0"/>
    <m/>
    <m/>
    <x v="0"/>
    <m/>
    <m/>
  </r>
  <r>
    <s v="October"/>
    <s v="MC1479"/>
    <d v="2022-10-01T00:00:00"/>
    <s v="Regular"/>
    <n v="370"/>
    <n v="48.66"/>
    <n v="26.17"/>
    <n v="444.83"/>
    <s v="Chicago"/>
    <x v="22"/>
    <n v="60657"/>
    <x v="0"/>
    <s v="Mystic Circle"/>
    <s v="C7"/>
    <x v="0"/>
    <m/>
    <x v="0"/>
    <m/>
    <m/>
    <x v="0"/>
    <m/>
    <m/>
  </r>
  <r>
    <s v="October"/>
    <s v="MC1494"/>
    <d v="2022-10-01T00:00:00"/>
    <s v="Regular"/>
    <n v="370"/>
    <n v="48.66"/>
    <n v="26.59"/>
    <n v="445.25"/>
    <s v="SUFFIELD"/>
    <x v="31"/>
    <n v="6078"/>
    <x v="0"/>
    <s v="Mystic Circle"/>
    <s v="C7"/>
    <x v="0"/>
    <m/>
    <x v="0"/>
    <m/>
    <m/>
    <x v="0"/>
    <m/>
    <m/>
  </r>
  <r>
    <s v="October"/>
    <s v="MC1451"/>
    <d v="2022-10-01T00:00:00"/>
    <s v="Regular"/>
    <n v="370"/>
    <n v="48.66"/>
    <n v="29.32"/>
    <n v="447.98"/>
    <s v="Pittsburgh"/>
    <x v="15"/>
    <n v="15206"/>
    <x v="2"/>
    <s v="Mystic Circle"/>
    <s v="C7"/>
    <x v="0"/>
    <m/>
    <x v="0"/>
    <m/>
    <m/>
    <x v="0"/>
    <m/>
    <m/>
  </r>
  <r>
    <s v="October"/>
    <s v="MC1476"/>
    <d v="2022-10-01T00:00:00"/>
    <s v="Regular"/>
    <n v="350"/>
    <n v="48.66"/>
    <n v="35.380000000000003"/>
    <n v="434.04"/>
    <s v="Ozone Park"/>
    <x v="5"/>
    <n v="11417"/>
    <x v="2"/>
    <s v="Mystic Circle"/>
    <s v="C7"/>
    <x v="0"/>
    <m/>
    <x v="0"/>
    <m/>
    <m/>
    <x v="0"/>
    <m/>
    <m/>
  </r>
  <r>
    <s v="October"/>
    <s v="MC1477"/>
    <d v="2022-10-01T00:00:00"/>
    <s v="Regular"/>
    <n v="310.5"/>
    <n v="48.66"/>
    <n v="25.16"/>
    <n v="384.32"/>
    <s v="Valparaiso"/>
    <x v="18"/>
    <n v="46383"/>
    <x v="2"/>
    <s v="Mystic Circle"/>
    <s v="C7"/>
    <x v="0"/>
    <m/>
    <x v="0"/>
    <m/>
    <m/>
    <x v="0"/>
    <m/>
    <m/>
  </r>
  <r>
    <s v="October"/>
    <s v="MC1500"/>
    <d v="2022-10-01T00:00:00"/>
    <s v="Refund"/>
    <n v="-370"/>
    <n v="-48.66"/>
    <n v="-43.62"/>
    <n v="-462.28"/>
    <s v="New Cumberland"/>
    <x v="42"/>
    <n v="26047"/>
    <x v="3"/>
    <s v="Mystic Circle"/>
    <s v="C7"/>
    <x v="1"/>
    <n v="-370"/>
    <x v="0"/>
    <n v="7.7499999999999999E-2"/>
    <n v="-28.675000000000001"/>
    <x v="2"/>
    <n v="-43.62"/>
    <n v="14.944999999999997"/>
  </r>
  <r>
    <s v="October"/>
    <s v="MC1492"/>
    <d v="2022-10-01T00:00:00"/>
    <s v="Regular"/>
    <n v="308.60000000000002"/>
    <n v="50.76"/>
    <n v="25.16"/>
    <n v="384.52"/>
    <s v="Oxford"/>
    <x v="13"/>
    <n v="38655"/>
    <x v="0"/>
    <s v="Mystic Circle"/>
    <s v="C7"/>
    <x v="1"/>
    <n v="308.60000000000002"/>
    <x v="0"/>
    <n v="7.7499999999999999E-2"/>
    <n v="23.916500000000003"/>
    <x v="2"/>
    <n v="25.16"/>
    <n v="-1.2434999999999974"/>
  </r>
  <r>
    <s v="October"/>
    <s v="MC1442"/>
    <d v="2022-10-01T00:00:00"/>
    <s v="Regular"/>
    <n v="370"/>
    <n v="48.66"/>
    <n v="26.17"/>
    <n v="444.83"/>
    <s v="Bloomington"/>
    <x v="22"/>
    <n v="61701"/>
    <x v="0"/>
    <s v="Mystic Circle"/>
    <s v="C7"/>
    <x v="0"/>
    <m/>
    <x v="0"/>
    <m/>
    <m/>
    <x v="0"/>
    <m/>
    <m/>
  </r>
  <r>
    <s v="October"/>
    <s v="MC1432"/>
    <d v="2022-10-01T00:00:00"/>
    <s v="Regular"/>
    <n v="370"/>
    <n v="48.66"/>
    <n v="25.13"/>
    <n v="443.79"/>
    <s v="Livonia"/>
    <x v="19"/>
    <n v="48150"/>
    <x v="0"/>
    <s v="Mystic Circle"/>
    <s v="C7"/>
    <x v="0"/>
    <m/>
    <x v="0"/>
    <m/>
    <m/>
    <x v="0"/>
    <m/>
    <m/>
  </r>
  <r>
    <s v="October"/>
    <s v="MC1457"/>
    <d v="2022-10-01T00:00:00"/>
    <s v="Regular"/>
    <n v="420"/>
    <n v="48.66"/>
    <n v="28.12"/>
    <n v="496.78"/>
    <s v="Royal Oak"/>
    <x v="19"/>
    <n v="48067"/>
    <x v="0"/>
    <s v="Mystic Circle"/>
    <s v="C7"/>
    <x v="0"/>
    <m/>
    <x v="0"/>
    <m/>
    <m/>
    <x v="0"/>
    <m/>
    <m/>
  </r>
  <r>
    <s v="October"/>
    <s v="MC1448"/>
    <d v="2022-10-01T00:00:00"/>
    <s v="Regular"/>
    <n v="370"/>
    <n v="48.66"/>
    <n v="25.13"/>
    <n v="443.79"/>
    <s v="Lexington"/>
    <x v="20"/>
    <n v="40502"/>
    <x v="2"/>
    <s v="Mystic Circle"/>
    <s v="C7"/>
    <x v="0"/>
    <m/>
    <x v="0"/>
    <m/>
    <m/>
    <x v="0"/>
    <m/>
    <m/>
  </r>
  <r>
    <s v="October"/>
    <s v="MC1497"/>
    <d v="2022-10-01T00:00:00"/>
    <s v="Refund"/>
    <n v="-370"/>
    <n v="-48.66"/>
    <n v="-25.13"/>
    <n v="-443.79"/>
    <s v="Stevensville"/>
    <x v="19"/>
    <n v="49127"/>
    <x v="3"/>
    <s v="Mystic Circle"/>
    <s v="C7"/>
    <x v="1"/>
    <n v="-370"/>
    <x v="0"/>
    <n v="7.7499999999999999E-2"/>
    <n v="-28.675000000000001"/>
    <x v="2"/>
    <n v="-25.13"/>
    <n v="-3.5450000000000017"/>
  </r>
  <r>
    <s v="October"/>
    <s v="MC1470"/>
    <d v="2022-10-01T00:00:00"/>
    <s v="Regular"/>
    <n v="310"/>
    <n v="48.66"/>
    <n v="25.11"/>
    <n v="383.77"/>
    <s v="Newberry"/>
    <x v="28"/>
    <n v="29108"/>
    <x v="2"/>
    <s v="Mystic Circle"/>
    <s v="C7"/>
    <x v="0"/>
    <m/>
    <x v="0"/>
    <m/>
    <m/>
    <x v="0"/>
    <m/>
    <m/>
  </r>
  <r>
    <s v="October"/>
    <s v="MC1418"/>
    <d v="2022-10-01T00:00:00"/>
    <s v="Regular"/>
    <n v="210"/>
    <n v="29.86"/>
    <n v="0"/>
    <n v="239.86"/>
    <s v="St. Joseph"/>
    <x v="16"/>
    <n v="64503"/>
    <x v="3"/>
    <s v="Mystic Circle"/>
    <s v="C7"/>
    <x v="1"/>
    <n v="210"/>
    <x v="0"/>
    <n v="7.7499999999999999E-2"/>
    <n v="16.274999999999999"/>
    <x v="2"/>
    <n v="0"/>
    <n v="16.274999999999999"/>
  </r>
  <r>
    <s v="October"/>
    <s v="MC1420"/>
    <d v="2022-10-01T00:00:00"/>
    <s v="Regular"/>
    <n v="160"/>
    <n v="29.86"/>
    <n v="17.09"/>
    <n v="206.95"/>
    <s v="Charleston"/>
    <x v="28"/>
    <n v="29414"/>
    <x v="2"/>
    <s v="Mystic Circle"/>
    <s v="C7"/>
    <x v="0"/>
    <m/>
    <x v="0"/>
    <m/>
    <m/>
    <x v="0"/>
    <m/>
    <m/>
  </r>
  <r>
    <s v="October"/>
    <s v="MC1511"/>
    <d v="2022-10-24T00:00:00"/>
    <s v="Regular"/>
    <n v="0"/>
    <n v="0"/>
    <n v="0"/>
    <n v="0"/>
    <s v="Scotch Plains"/>
    <x v="14"/>
    <s v="07076-4645"/>
    <x v="0"/>
    <s v="Mystic Circle"/>
    <s v="C7"/>
    <x v="0"/>
    <m/>
    <x v="0"/>
    <m/>
    <m/>
    <x v="0"/>
    <m/>
    <m/>
  </r>
  <r>
    <s v="October"/>
    <s v="MC1415"/>
    <d v="2022-10-01T00:00:00"/>
    <s v="Regular"/>
    <n v="160"/>
    <n v="29.86"/>
    <n v="9.6"/>
    <n v="199.46"/>
    <s v="Alexandria"/>
    <x v="3"/>
    <n v="22315"/>
    <x v="0"/>
    <s v="Mystic Circle"/>
    <s v="C7"/>
    <x v="0"/>
    <m/>
    <x v="0"/>
    <m/>
    <m/>
    <x v="0"/>
    <m/>
    <m/>
  </r>
  <r>
    <s v="October"/>
    <s v="MC1496"/>
    <d v="2022-10-01T00:00:00"/>
    <s v="Regular"/>
    <n v="320"/>
    <n v="48.66"/>
    <n v="16.96"/>
    <n v="385.62"/>
    <s v="Fredericksburg"/>
    <x v="3"/>
    <n v="22401"/>
    <x v="0"/>
    <s v="Mystic Circle"/>
    <s v="C7"/>
    <x v="0"/>
    <m/>
    <x v="0"/>
    <m/>
    <m/>
    <x v="0"/>
    <m/>
    <m/>
  </r>
  <r>
    <s v="October"/>
    <s v="MC1454"/>
    <d v="2022-10-01T00:00:00"/>
    <s v="Regular"/>
    <n v="370"/>
    <n v="48.66"/>
    <n v="25.13"/>
    <n v="443.79"/>
    <s v="Northville"/>
    <x v="19"/>
    <n v="48168"/>
    <x v="0"/>
    <s v="Mystic Circle"/>
    <s v="C7"/>
    <x v="0"/>
    <m/>
    <x v="0"/>
    <m/>
    <m/>
    <x v="0"/>
    <m/>
    <m/>
  </r>
  <r>
    <s v="October"/>
    <s v="MC1495"/>
    <d v="2022-10-01T00:00:00"/>
    <s v="Regular"/>
    <n v="370"/>
    <n v="48.66"/>
    <n v="27.74"/>
    <n v="446.4"/>
    <s v="Oak Ridge"/>
    <x v="14"/>
    <n v="7438"/>
    <x v="0"/>
    <s v="Mystic Circle"/>
    <s v="C7"/>
    <x v="0"/>
    <m/>
    <x v="0"/>
    <m/>
    <m/>
    <x v="0"/>
    <m/>
    <m/>
  </r>
  <r>
    <s v="October"/>
    <s v="MC1438"/>
    <d v="2022-10-01T00:00:00"/>
    <s v="Regular"/>
    <n v="370"/>
    <n v="48.66"/>
    <n v="22.21"/>
    <n v="440.87"/>
    <s v="Midlothian"/>
    <x v="3"/>
    <n v="23113"/>
    <x v="0"/>
    <s v="Mystic Circle"/>
    <s v="C7"/>
    <x v="0"/>
    <m/>
    <x v="0"/>
    <m/>
    <m/>
    <x v="0"/>
    <m/>
    <m/>
  </r>
  <r>
    <s v="October"/>
    <s v="MC1490"/>
    <d v="2022-10-01T00:00:00"/>
    <s v="Regular"/>
    <n v="320"/>
    <n v="38.42"/>
    <n v="19.21"/>
    <n v="377.63"/>
    <s v="Moscow"/>
    <x v="32"/>
    <s v="83843-9592"/>
    <x v="2"/>
    <s v="Mystic Circle"/>
    <s v="C7"/>
    <x v="0"/>
    <m/>
    <x v="0"/>
    <m/>
    <m/>
    <x v="0"/>
    <m/>
    <m/>
  </r>
  <r>
    <s v="October"/>
    <s v="MC1505"/>
    <d v="2022-10-04T00:00:00"/>
    <s v="Regular"/>
    <n v="370"/>
    <n v="48.66"/>
    <n v="29.32"/>
    <n v="447.98"/>
    <s v="Winooski"/>
    <x v="51"/>
    <n v="5404"/>
    <x v="2"/>
    <s v="Mystic Circle"/>
    <s v="C7"/>
    <x v="0"/>
    <m/>
    <x v="0"/>
    <m/>
    <m/>
    <x v="0"/>
    <m/>
    <m/>
  </r>
  <r>
    <s v="October"/>
    <s v="MC1428"/>
    <d v="2022-10-01T00:00:00"/>
    <s v="Regular"/>
    <n v="270"/>
    <n v="48.66"/>
    <n v="19.12"/>
    <n v="337.78"/>
    <s v="Jenison"/>
    <x v="19"/>
    <n v="49428"/>
    <x v="0"/>
    <s v="Mystic Circle"/>
    <s v="C7"/>
    <x v="0"/>
    <m/>
    <x v="0"/>
    <m/>
    <m/>
    <x v="0"/>
    <m/>
    <m/>
  </r>
  <r>
    <s v="October"/>
    <s v="MC1441"/>
    <d v="2022-10-01T00:00:00"/>
    <s v="Regular"/>
    <n v="370"/>
    <n v="48.66"/>
    <n v="27.74"/>
    <n v="446.4"/>
    <s v="Scotch Plains"/>
    <x v="14"/>
    <s v="07076-4645"/>
    <x v="0"/>
    <s v="Mystic Circle"/>
    <s v="C7"/>
    <x v="0"/>
    <m/>
    <x v="0"/>
    <m/>
    <m/>
    <x v="0"/>
    <m/>
    <m/>
  </r>
  <r>
    <s v="October"/>
    <s v="MC1468"/>
    <d v="2022-10-01T00:00:00"/>
    <s v="Regular"/>
    <n v="370"/>
    <n v="48.66"/>
    <n v="25.13"/>
    <n v="443.79"/>
    <s v="Detroit"/>
    <x v="19"/>
    <n v="48207"/>
    <x v="0"/>
    <s v="Mystic Circle"/>
    <s v="C7"/>
    <x v="0"/>
    <m/>
    <x v="0"/>
    <m/>
    <m/>
    <x v="0"/>
    <m/>
    <m/>
  </r>
  <r>
    <s v="October"/>
    <s v="MC1439"/>
    <d v="2022-10-01T00:00:00"/>
    <s v="Regular"/>
    <n v="306"/>
    <n v="48.66"/>
    <n v="22.16"/>
    <n v="376.82"/>
    <s v="Chicago"/>
    <x v="22"/>
    <n v="60657"/>
    <x v="0"/>
    <s v="Mystic Circle"/>
    <s v="C7"/>
    <x v="0"/>
    <m/>
    <x v="0"/>
    <m/>
    <m/>
    <x v="0"/>
    <m/>
    <m/>
  </r>
  <r>
    <s v="October"/>
    <s v="MC1467"/>
    <d v="2022-10-01T00:00:00"/>
    <s v="Regular"/>
    <n v="313.5"/>
    <n v="46.63"/>
    <n v="31.96"/>
    <n v="392.09"/>
    <s v="New York"/>
    <x v="5"/>
    <n v="10128"/>
    <x v="2"/>
    <s v="Mystic Circle"/>
    <s v="C7"/>
    <x v="0"/>
    <m/>
    <x v="0"/>
    <m/>
    <m/>
    <x v="0"/>
    <m/>
    <m/>
  </r>
  <r>
    <s v="October"/>
    <s v="MC1463"/>
    <d v="2022-10-01T00:00:00"/>
    <s v="Regular"/>
    <n v="370"/>
    <n v="48.66"/>
    <n v="27.74"/>
    <n v="446.4"/>
    <s v="runnemede"/>
    <x v="14"/>
    <n v="8078"/>
    <x v="0"/>
    <s v="Mystic Circle"/>
    <s v="C7"/>
    <x v="0"/>
    <m/>
    <x v="0"/>
    <m/>
    <m/>
    <x v="0"/>
    <m/>
    <m/>
  </r>
  <r>
    <s v="October"/>
    <s v="MC1440"/>
    <d v="2022-10-01T00:00:00"/>
    <s v="Regular"/>
    <n v="420"/>
    <n v="48.66"/>
    <n v="0"/>
    <n v="468.66"/>
    <s v="Minneapolis"/>
    <x v="23"/>
    <n v="55418"/>
    <x v="2"/>
    <s v="Mystic Circle"/>
    <s v="C7"/>
    <x v="0"/>
    <m/>
    <x v="0"/>
    <m/>
    <m/>
    <x v="0"/>
    <m/>
    <m/>
  </r>
  <r>
    <s v="October"/>
    <s v="MC1458"/>
    <d v="2022-10-01T00:00:00"/>
    <s v="Regular"/>
    <n v="300"/>
    <n v="38.65"/>
    <n v="24.8"/>
    <n v="363.45"/>
    <s v="Reno"/>
    <x v="21"/>
    <n v="89508"/>
    <x v="2"/>
    <s v="Mystic Circle"/>
    <s v="C7"/>
    <x v="0"/>
    <m/>
    <x v="0"/>
    <m/>
    <m/>
    <x v="0"/>
    <m/>
    <m/>
  </r>
  <r>
    <s v="October"/>
    <s v="MC1433"/>
    <d v="2022-10-01T00:00:00"/>
    <s v="Regular"/>
    <n v="320"/>
    <n v="48.66"/>
    <n v="32.72"/>
    <n v="401.38"/>
    <s v="ASTORIA"/>
    <x v="5"/>
    <s v="11102-4668"/>
    <x v="2"/>
    <s v="Mystic Circle"/>
    <s v="C7"/>
    <x v="0"/>
    <m/>
    <x v="0"/>
    <m/>
    <m/>
    <x v="0"/>
    <m/>
    <m/>
  </r>
  <r>
    <s v="October"/>
    <s v="MC1443"/>
    <d v="2022-10-01T00:00:00"/>
    <s v="Regular"/>
    <n v="370"/>
    <n v="48.66"/>
    <n v="31.4"/>
    <n v="450.06"/>
    <s v="Hilliard"/>
    <x v="10"/>
    <n v="43026"/>
    <x v="0"/>
    <s v="Mystic Circle"/>
    <s v="C7"/>
    <x v="0"/>
    <m/>
    <x v="0"/>
    <m/>
    <m/>
    <x v="0"/>
    <m/>
    <m/>
  </r>
  <r>
    <s v="October"/>
    <s v="MC1427"/>
    <d v="2022-10-01T00:00:00"/>
    <s v="Regular"/>
    <n v="420"/>
    <n v="48.66"/>
    <n v="32.81"/>
    <n v="501.47"/>
    <s v="Cumming"/>
    <x v="7"/>
    <n v="30041"/>
    <x v="0"/>
    <s v="Mystic Circle"/>
    <s v="C7"/>
    <x v="0"/>
    <m/>
    <x v="0"/>
    <m/>
    <m/>
    <x v="0"/>
    <m/>
    <m/>
  </r>
  <r>
    <s v="October"/>
    <s v="MC1465"/>
    <d v="2022-10-01T00:00:00"/>
    <s v="Regular"/>
    <n v="315"/>
    <n v="46.63"/>
    <n v="22.61"/>
    <n v="384.24"/>
    <s v="Elmhurst"/>
    <x v="22"/>
    <n v="60126"/>
    <x v="0"/>
    <s v="Mystic Circle"/>
    <s v="C7"/>
    <x v="0"/>
    <m/>
    <x v="0"/>
    <m/>
    <m/>
    <x v="0"/>
    <m/>
    <m/>
  </r>
  <r>
    <s v="October"/>
    <s v="MC1471"/>
    <d v="2022-10-01T00:00:00"/>
    <s v="Regular"/>
    <n v="320"/>
    <n v="48.66"/>
    <n v="23.04"/>
    <n v="391.7"/>
    <s v="Crystal Lake"/>
    <x v="22"/>
    <n v="60014"/>
    <x v="0"/>
    <s v="Mystic Circle"/>
    <s v="C7"/>
    <x v="0"/>
    <m/>
    <x v="0"/>
    <m/>
    <m/>
    <x v="0"/>
    <m/>
    <m/>
  </r>
  <r>
    <s v="October"/>
    <s v="MC1508"/>
    <d v="2022-10-06T00:00:00"/>
    <s v="Refund"/>
    <n v="-370"/>
    <n v="-48.66"/>
    <n v="-25.13"/>
    <n v="-443.79"/>
    <s v="Livonia"/>
    <x v="19"/>
    <n v="48150"/>
    <x v="2"/>
    <s v="Mystic Circle"/>
    <s v="C7"/>
    <x v="0"/>
    <m/>
    <x v="0"/>
    <m/>
    <m/>
    <x v="0"/>
    <m/>
    <m/>
  </r>
  <r>
    <s v="October"/>
    <s v="MC1502"/>
    <d v="2022-10-03T00:00:00"/>
    <s v="Refund"/>
    <n v="-210"/>
    <n v="-28.55"/>
    <n v="-21.52"/>
    <n v="-260.07"/>
    <s v="OAKLAND"/>
    <x v="9"/>
    <n v="94621"/>
    <x v="3"/>
    <s v="Mystic Circle"/>
    <s v="C7"/>
    <x v="1"/>
    <n v="-210"/>
    <x v="0"/>
    <n v="0.10249999999999999"/>
    <n v="-21.524999999999999"/>
    <x v="6"/>
    <n v="-21.52"/>
    <n v="-4.9999999999990052E-3"/>
  </r>
  <r>
    <s v="October"/>
    <s v="MC1453"/>
    <d v="2022-10-01T00:00:00"/>
    <s v="Regular"/>
    <n v="318"/>
    <n v="48.66"/>
    <n v="19.079999999999998"/>
    <n v="385.74"/>
    <s v="Reston"/>
    <x v="3"/>
    <n v="20191"/>
    <x v="0"/>
    <s v="Mystic Circle"/>
    <s v="C7"/>
    <x v="0"/>
    <m/>
    <x v="0"/>
    <m/>
    <m/>
    <x v="0"/>
    <m/>
    <m/>
  </r>
  <r>
    <s v="October"/>
    <s v="MC1425"/>
    <d v="2022-10-01T00:00:00"/>
    <s v="Regular"/>
    <n v="420"/>
    <n v="48.66"/>
    <n v="32.81"/>
    <n v="501.47"/>
    <s v="Indianapolis"/>
    <x v="18"/>
    <n v="46208"/>
    <x v="2"/>
    <s v="Mystic Circle"/>
    <s v="C7"/>
    <x v="0"/>
    <m/>
    <x v="0"/>
    <m/>
    <m/>
    <x v="0"/>
    <m/>
    <m/>
  </r>
  <r>
    <s v="October"/>
    <s v="MC1483"/>
    <d v="2022-10-01T00:00:00"/>
    <s v="Regular"/>
    <n v="300"/>
    <n v="42.43"/>
    <n v="27.39"/>
    <n v="369.82"/>
    <s v="Pittsford"/>
    <x v="5"/>
    <n v="14534"/>
    <x v="2"/>
    <s v="Mystic Circle"/>
    <s v="C7"/>
    <x v="0"/>
    <m/>
    <x v="0"/>
    <m/>
    <m/>
    <x v="0"/>
    <m/>
    <m/>
  </r>
  <r>
    <s v="October"/>
    <s v="MC1469"/>
    <d v="2022-10-01T00:00:00"/>
    <s v="Regular"/>
    <n v="300"/>
    <n v="48.66"/>
    <n v="20.92"/>
    <n v="369.58"/>
    <s v="Kalamazoo"/>
    <x v="19"/>
    <n v="49009"/>
    <x v="0"/>
    <s v="Mystic Circle"/>
    <s v="C7"/>
    <x v="0"/>
    <m/>
    <x v="0"/>
    <m/>
    <m/>
    <x v="0"/>
    <m/>
    <m/>
  </r>
  <r>
    <s v="October"/>
    <s v="MC1429"/>
    <d v="2022-10-01T00:00:00"/>
    <s v="Regular"/>
    <n v="370"/>
    <n v="48.66"/>
    <n v="25.13"/>
    <n v="443.79"/>
    <s v="Stevensville"/>
    <x v="19"/>
    <n v="49127"/>
    <x v="3"/>
    <s v="Mystic Circle"/>
    <s v="C7"/>
    <x v="1"/>
    <n v="370"/>
    <x v="0"/>
    <n v="7.7499999999999999E-2"/>
    <n v="28.675000000000001"/>
    <x v="2"/>
    <n v="25.13"/>
    <n v="3.5450000000000017"/>
  </r>
  <r>
    <s v="October"/>
    <s v="MC1485"/>
    <d v="2022-10-01T00:00:00"/>
    <s v="Regular"/>
    <n v="370"/>
    <n v="48.66"/>
    <n v="0"/>
    <n v="418.66"/>
    <s v="Farmington"/>
    <x v="23"/>
    <n v="55024"/>
    <x v="2"/>
    <s v="Mystic Circle"/>
    <s v="C7"/>
    <x v="0"/>
    <m/>
    <x v="0"/>
    <m/>
    <m/>
    <x v="0"/>
    <m/>
    <m/>
  </r>
  <r>
    <s v="October"/>
    <s v="MC1488"/>
    <d v="2022-10-01T00:00:00"/>
    <s v="Regular"/>
    <n v="360"/>
    <n v="48.66"/>
    <n v="0"/>
    <n v="408.66"/>
    <s v="Odessa"/>
    <x v="12"/>
    <n v="33556"/>
    <x v="2"/>
    <s v="Mystic Circle"/>
    <s v="C7"/>
    <x v="0"/>
    <m/>
    <x v="0"/>
    <m/>
    <m/>
    <x v="0"/>
    <m/>
    <m/>
  </r>
  <r>
    <s v="October"/>
    <s v="MC1414"/>
    <d v="2022-10-01T00:00:00"/>
    <s v="Regular"/>
    <n v="210"/>
    <n v="28.55"/>
    <n v="21.52"/>
    <n v="260.07"/>
    <s v="OAKLAND"/>
    <x v="9"/>
    <n v="94621"/>
    <x v="3"/>
    <s v="Mystic Circle"/>
    <s v="C7"/>
    <x v="1"/>
    <n v="210"/>
    <x v="0"/>
    <n v="0.10249999999999999"/>
    <n v="21.524999999999999"/>
    <x v="6"/>
    <n v="21.52"/>
    <n v="4.9999999999990052E-3"/>
  </r>
  <r>
    <s v="October"/>
    <s v="MC1493"/>
    <d v="2022-10-01T00:00:00"/>
    <s v="Regular"/>
    <n v="370"/>
    <n v="48.66"/>
    <n v="28.26"/>
    <n v="446.92"/>
    <s v="Greensboro"/>
    <x v="0"/>
    <n v="27407"/>
    <x v="0"/>
    <s v="Mystic Circle"/>
    <s v="C7"/>
    <x v="0"/>
    <m/>
    <x v="0"/>
    <m/>
    <m/>
    <x v="0"/>
    <m/>
    <m/>
  </r>
  <r>
    <s v="October"/>
    <s v="MC1426"/>
    <d v="2022-10-01T00:00:00"/>
    <s v="Regular"/>
    <n v="370"/>
    <n v="48.66"/>
    <n v="33.49"/>
    <n v="452.15"/>
    <s v="Atlanta"/>
    <x v="7"/>
    <n v="30324"/>
    <x v="0"/>
    <s v="Mystic Circle"/>
    <s v="C7"/>
    <x v="0"/>
    <m/>
    <x v="0"/>
    <m/>
    <m/>
    <x v="0"/>
    <m/>
    <m/>
  </r>
  <r>
    <s v="October"/>
    <s v="MC1424"/>
    <d v="2022-10-01T00:00:00"/>
    <s v="Regular"/>
    <n v="220"/>
    <n v="29.86"/>
    <n v="15.62"/>
    <n v="265.48"/>
    <s v="GLEN CARBON"/>
    <x v="22"/>
    <n v="62034"/>
    <x v="0"/>
    <s v="Mystic Circle"/>
    <s v="C7"/>
    <x v="0"/>
    <m/>
    <x v="0"/>
    <m/>
    <m/>
    <x v="0"/>
    <m/>
    <m/>
  </r>
  <r>
    <s v="October"/>
    <s v="MC1484"/>
    <d v="2022-10-01T00:00:00"/>
    <s v="Regular"/>
    <n v="303"/>
    <n v="37.82"/>
    <n v="27.88"/>
    <n v="368.7"/>
    <s v="Fountain Hills"/>
    <x v="24"/>
    <n v="85268"/>
    <x v="2"/>
    <s v="Mystic Circle"/>
    <s v="C7"/>
    <x v="0"/>
    <m/>
    <x v="0"/>
    <m/>
    <m/>
    <x v="0"/>
    <m/>
    <m/>
  </r>
  <r>
    <s v="October"/>
    <s v="MC1416"/>
    <d v="2022-10-01T00:00:00"/>
    <s v="Regular"/>
    <n v="160"/>
    <n v="29.86"/>
    <n v="15.19"/>
    <n v="205.05"/>
    <s v="Willsboro"/>
    <x v="5"/>
    <n v="12996"/>
    <x v="2"/>
    <s v="Mystic Circle"/>
    <s v="C7"/>
    <x v="0"/>
    <m/>
    <x v="0"/>
    <m/>
    <m/>
    <x v="0"/>
    <m/>
    <m/>
  </r>
  <r>
    <s v="October"/>
    <s v="MC1503"/>
    <d v="2022-10-04T00:00:00"/>
    <s v="Regular"/>
    <n v="370"/>
    <n v="48.66"/>
    <n v="19.600000000000001"/>
    <n v="438.26"/>
    <s v="Front Royal"/>
    <x v="3"/>
    <n v="22630"/>
    <x v="0"/>
    <s v="Mystic Circle"/>
    <s v="C7"/>
    <x v="0"/>
    <m/>
    <x v="0"/>
    <m/>
    <m/>
    <x v="0"/>
    <m/>
    <m/>
  </r>
  <r>
    <s v="October"/>
    <s v="MC1445"/>
    <d v="2022-10-01T00:00:00"/>
    <s v="Regular"/>
    <n v="532.5"/>
    <n v="52.86"/>
    <n v="35.119999999999997"/>
    <n v="620.48"/>
    <s v="Bethlehem"/>
    <x v="15"/>
    <n v="18018"/>
    <x v="2"/>
    <s v="Mystic Circle"/>
    <s v="C7"/>
    <x v="0"/>
    <m/>
    <x v="0"/>
    <m/>
    <m/>
    <x v="0"/>
    <m/>
    <m/>
  </r>
  <r>
    <s v="October"/>
    <s v="MC1491"/>
    <d v="2022-10-01T00:00:00"/>
    <s v="Regular"/>
    <n v="370"/>
    <n v="48.66"/>
    <n v="29.32"/>
    <n v="447.98"/>
    <s v="PITTSBURGH"/>
    <x v="15"/>
    <n v="15222"/>
    <x v="2"/>
    <s v="Mystic Circle"/>
    <s v="C7"/>
    <x v="0"/>
    <m/>
    <x v="0"/>
    <m/>
    <m/>
    <x v="0"/>
    <m/>
    <m/>
  </r>
  <r>
    <s v="October"/>
    <s v="MC1434"/>
    <d v="2022-10-01T00:00:00"/>
    <s v="Regular"/>
    <n v="370"/>
    <n v="48.66"/>
    <n v="25.13"/>
    <n v="443.79"/>
    <s v="Warren"/>
    <x v="19"/>
    <n v="48092"/>
    <x v="0"/>
    <s v="Mystic Circle"/>
    <s v="C7"/>
    <x v="0"/>
    <m/>
    <x v="0"/>
    <m/>
    <m/>
    <x v="0"/>
    <m/>
    <m/>
  </r>
  <r>
    <s v="October"/>
    <s v="MC1474"/>
    <d v="2022-10-01T00:00:00"/>
    <s v="Regular"/>
    <n v="370"/>
    <n v="48.66"/>
    <n v="22.21"/>
    <n v="440.87"/>
    <s v="Norfolk"/>
    <x v="3"/>
    <n v="23508"/>
    <x v="0"/>
    <s v="Mystic Circle"/>
    <s v="C7"/>
    <x v="0"/>
    <m/>
    <x v="0"/>
    <m/>
    <m/>
    <x v="0"/>
    <m/>
    <m/>
  </r>
  <r>
    <s v="October"/>
    <s v="MC1452"/>
    <d v="2022-10-01T00:00:00"/>
    <s v="Regular"/>
    <n v="300.60000000000002"/>
    <n v="48.66"/>
    <n v="26.19"/>
    <n v="375.45"/>
    <s v="Centerville"/>
    <x v="10"/>
    <n v="45459"/>
    <x v="0"/>
    <s v="Mystic Circle"/>
    <s v="C7"/>
    <x v="0"/>
    <m/>
    <x v="0"/>
    <m/>
    <m/>
    <x v="0"/>
    <m/>
    <m/>
  </r>
  <r>
    <s v="October"/>
    <s v="MC1499"/>
    <d v="2022-10-01T00:00:00"/>
    <s v="Refund"/>
    <n v="-370"/>
    <n v="-36.78"/>
    <n v="-37.93"/>
    <n v="-444.71"/>
    <s v="Oakland"/>
    <x v="9"/>
    <n v="94606"/>
    <x v="3"/>
    <s v="Mystic Circle"/>
    <s v="C7"/>
    <x v="1"/>
    <n v="-370"/>
    <x v="0"/>
    <n v="0.10249999999999999"/>
    <n v="-37.924999999999997"/>
    <x v="6"/>
    <n v="-37.93"/>
    <n v="5.000000000002558E-3"/>
  </r>
  <r>
    <s v="October"/>
    <s v="MC1498"/>
    <d v="2022-10-01T00:00:00"/>
    <s v="Regular"/>
    <n v="250"/>
    <n v="48.66"/>
    <n v="0"/>
    <n v="298.66000000000003"/>
    <s v="St. Louis"/>
    <x v="16"/>
    <n v="63112"/>
    <x v="2"/>
    <s v="Mystic Circle"/>
    <s v="C7"/>
    <x v="0"/>
    <m/>
    <x v="0"/>
    <m/>
    <m/>
    <x v="0"/>
    <m/>
    <m/>
  </r>
  <r>
    <s v="October"/>
    <s v="MC1506"/>
    <d v="2022-10-04T00:00:00"/>
    <s v="Regular"/>
    <n v="370"/>
    <n v="48.66"/>
    <n v="33.29"/>
    <n v="451.95"/>
    <s v="Walkersville"/>
    <x v="6"/>
    <n v="21793"/>
    <x v="2"/>
    <s v="Mystic Circle"/>
    <s v="C7"/>
    <x v="0"/>
    <m/>
    <x v="0"/>
    <m/>
    <m/>
    <x v="0"/>
    <m/>
    <m/>
  </r>
  <r>
    <s v="October"/>
    <s v="MC1449"/>
    <d v="2022-10-01T00:00:00"/>
    <s v="Regular"/>
    <n v="370"/>
    <n v="48.66"/>
    <n v="0"/>
    <n v="418.66"/>
    <s v="North Attleboro"/>
    <x v="25"/>
    <n v="2760"/>
    <x v="2"/>
    <s v="Mystic Circle"/>
    <s v="C7"/>
    <x v="0"/>
    <m/>
    <x v="0"/>
    <m/>
    <m/>
    <x v="0"/>
    <m/>
    <m/>
  </r>
  <r>
    <s v="December"/>
    <s v="MC1513"/>
    <d v="2022-12-16T00:00:00"/>
    <s v="Regular"/>
    <n v="65"/>
    <n v="20.59"/>
    <n v="6.85"/>
    <n v="92.44"/>
    <s v="Fulshear"/>
    <x v="11"/>
    <n v="77441"/>
    <x v="2"/>
    <s v="Mystic Circle"/>
    <s v="C7"/>
    <x v="0"/>
    <m/>
    <x v="0"/>
    <m/>
    <m/>
    <x v="0"/>
    <m/>
    <m/>
  </r>
  <r>
    <s v="October"/>
    <s v="MC1446"/>
    <d v="2022-10-01T00:00:00"/>
    <s v="Regular"/>
    <n v="300"/>
    <n v="36.78"/>
    <n v="22.51"/>
    <n v="359.29"/>
    <s v="Red Bluff"/>
    <x v="9"/>
    <n v="96080"/>
    <x v="2"/>
    <s v="Mystic Circle"/>
    <s v="C7"/>
    <x v="1"/>
    <n v="300"/>
    <x v="0"/>
    <n v="7.4999999999999997E-2"/>
    <n v="22.5"/>
    <x v="38"/>
    <n v="22.51"/>
    <n v="-1.0000000000001563E-2"/>
  </r>
  <r>
    <s v="October"/>
    <s v="MC1435"/>
    <d v="2022-10-01T00:00:00"/>
    <s v="Regular"/>
    <n v="370"/>
    <n v="36.78"/>
    <n v="28.67"/>
    <n v="435.45"/>
    <s v="San Diego"/>
    <x v="9"/>
    <n v="92115"/>
    <x v="2"/>
    <s v="Mystic Circle"/>
    <s v="C7"/>
    <x v="1"/>
    <n v="370"/>
    <x v="0"/>
    <n v="7.7499999999999999E-2"/>
    <n v="28.675000000000001"/>
    <x v="1"/>
    <n v="28.67"/>
    <n v="4.9999999999990052E-3"/>
  </r>
  <r>
    <s v="October"/>
    <s v="MC1459"/>
    <d v="2022-10-01T00:00:00"/>
    <s v="Regular"/>
    <n v="300"/>
    <n v="48.66"/>
    <n v="23.09"/>
    <n v="371.75"/>
    <s v="Neptune City"/>
    <x v="14"/>
    <n v="7753"/>
    <x v="0"/>
    <s v="Mystic Circle"/>
    <s v="C7"/>
    <x v="0"/>
    <m/>
    <x v="0"/>
    <m/>
    <m/>
    <x v="0"/>
    <m/>
    <m/>
  </r>
  <r>
    <s v="October"/>
    <s v="MC1444"/>
    <d v="2022-10-01T00:00:00"/>
    <s v="Regular"/>
    <n v="370"/>
    <n v="48.66"/>
    <n v="29.32"/>
    <n v="447.98"/>
    <s v="Tarentum"/>
    <x v="15"/>
    <n v="15084"/>
    <x v="2"/>
    <s v="Mystic Circle"/>
    <s v="C7"/>
    <x v="0"/>
    <m/>
    <x v="0"/>
    <m/>
    <m/>
    <x v="0"/>
    <m/>
    <m/>
  </r>
  <r>
    <s v="October"/>
    <s v="MC1419"/>
    <d v="2022-10-01T00:00:00"/>
    <s v="Regular"/>
    <n v="160"/>
    <n v="29.86"/>
    <n v="13.28"/>
    <n v="203.14"/>
    <s v="Indianapolis"/>
    <x v="18"/>
    <n v="46220"/>
    <x v="2"/>
    <s v="Mystic Circle"/>
    <s v="C7"/>
    <x v="0"/>
    <m/>
    <x v="0"/>
    <m/>
    <m/>
    <x v="0"/>
    <m/>
    <m/>
  </r>
  <r>
    <s v="October"/>
    <s v="MC1456"/>
    <d v="2022-10-01T00:00:00"/>
    <s v="Regular"/>
    <n v="370"/>
    <n v="36.78"/>
    <n v="37.93"/>
    <n v="444.71"/>
    <s v="Oakland"/>
    <x v="9"/>
    <n v="94606"/>
    <x v="3"/>
    <s v="Mystic Circle"/>
    <s v="C7"/>
    <x v="1"/>
    <n v="370"/>
    <x v="0"/>
    <n v="0.10249999999999999"/>
    <n v="37.924999999999997"/>
    <x v="6"/>
    <n v="37.93"/>
    <n v="-5.000000000002558E-3"/>
  </r>
  <r>
    <s v="October"/>
    <s v="MC1464"/>
    <d v="2022-10-01T00:00:00"/>
    <s v="Regular"/>
    <n v="370"/>
    <n v="38.65"/>
    <n v="25.34"/>
    <n v="433.99"/>
    <s v="Winnemucca"/>
    <x v="21"/>
    <n v="89445"/>
    <x v="2"/>
    <s v="Mystic Circle"/>
    <s v="C7"/>
    <x v="0"/>
    <m/>
    <x v="0"/>
    <m/>
    <m/>
    <x v="0"/>
    <m/>
    <m/>
  </r>
  <r>
    <s v="October"/>
    <s v="MC1507"/>
    <d v="2022-10-04T00:00:00"/>
    <s v="Refund"/>
    <n v="-370"/>
    <n v="-43.23"/>
    <n v="-33.06"/>
    <n v="-446.29"/>
    <s v="Austin"/>
    <x v="11"/>
    <n v="78751"/>
    <x v="3"/>
    <s v="Mystic Circle"/>
    <s v="C7"/>
    <x v="1"/>
    <n v="-370"/>
    <x v="0"/>
    <n v="7.7499999999999999E-2"/>
    <n v="-28.675000000000001"/>
    <x v="2"/>
    <n v="-33.06"/>
    <n v="4.3850000000000016"/>
  </r>
  <r>
    <s v="December"/>
    <s v="MC1512"/>
    <d v="2022-12-12T00:00:00"/>
    <s v="Regular"/>
    <n v="160"/>
    <n v="28.55"/>
    <n v="12.4"/>
    <n v="200.95"/>
    <s v="Carmichael"/>
    <x v="9"/>
    <n v="95608"/>
    <x v="2"/>
    <s v="Mystic Circle"/>
    <s v="C7"/>
    <x v="1"/>
    <n v="160"/>
    <x v="0"/>
    <n v="7.7499999999999999E-2"/>
    <n v="12.4"/>
    <x v="20"/>
    <n v="12.4"/>
    <n v="0"/>
  </r>
  <r>
    <s v="October"/>
    <s v="MC1487"/>
    <d v="2022-10-01T00:00:00"/>
    <s v="Regular"/>
    <n v="370"/>
    <n v="48.66"/>
    <n v="0"/>
    <n v="418.66"/>
    <s v="Washington"/>
    <x v="46"/>
    <n v="20036"/>
    <x v="2"/>
    <s v="Mystic Circle"/>
    <s v="C7"/>
    <x v="0"/>
    <m/>
    <x v="0"/>
    <m/>
    <m/>
    <x v="0"/>
    <m/>
    <m/>
  </r>
  <r>
    <s v="October"/>
    <s v="MC1478"/>
    <d v="2022-10-01T00:00:00"/>
    <s v="Regular"/>
    <n v="320"/>
    <n v="48.66"/>
    <n v="28.79"/>
    <n v="397.45"/>
    <s v="Lanham"/>
    <x v="6"/>
    <n v="20706"/>
    <x v="2"/>
    <s v="Mystic Circle"/>
    <s v="C7"/>
    <x v="0"/>
    <m/>
    <x v="0"/>
    <m/>
    <m/>
    <x v="0"/>
    <m/>
    <m/>
  </r>
  <r>
    <s v="October"/>
    <s v="MC1481"/>
    <d v="2022-10-01T00:00:00"/>
    <s v="Regular"/>
    <n v="370"/>
    <n v="48.66"/>
    <n v="32.659999999999997"/>
    <n v="451.32"/>
    <s v="Cincinnati"/>
    <x v="10"/>
    <n v="45238"/>
    <x v="0"/>
    <s v="Mystic Circle"/>
    <s v="C7"/>
    <x v="0"/>
    <m/>
    <x v="0"/>
    <m/>
    <m/>
    <x v="0"/>
    <m/>
    <m/>
  </r>
  <r>
    <s v="October"/>
    <s v="MC1472"/>
    <d v="2022-10-01T00:00:00"/>
    <s v="Regular"/>
    <n v="370"/>
    <n v="48.66"/>
    <n v="43.62"/>
    <n v="462.28"/>
    <s v="New Cumberland"/>
    <x v="42"/>
    <n v="26047"/>
    <x v="3"/>
    <s v="Mystic Circle"/>
    <s v="C7"/>
    <x v="1"/>
    <n v="370"/>
    <x v="0"/>
    <n v="7.7499999999999999E-2"/>
    <n v="28.675000000000001"/>
    <x v="2"/>
    <n v="43.62"/>
    <n v="-14.944999999999997"/>
  </r>
  <r>
    <s v="October"/>
    <s v="MC1466"/>
    <d v="2022-10-01T00:00:00"/>
    <s v="Regular"/>
    <n v="370"/>
    <n v="48.66"/>
    <n v="27.74"/>
    <n v="446.4"/>
    <s v="Newark"/>
    <x v="14"/>
    <n v="7108"/>
    <x v="0"/>
    <s v="Mystic Circle"/>
    <s v="C7"/>
    <x v="0"/>
    <m/>
    <x v="0"/>
    <m/>
    <m/>
    <x v="0"/>
    <m/>
    <m/>
  </r>
  <r>
    <s v="October"/>
    <s v="MC1431"/>
    <d v="2022-10-01T00:00:00"/>
    <s v="Regular"/>
    <n v="420"/>
    <n v="48.66"/>
    <n v="32.81"/>
    <n v="501.47"/>
    <s v="Wilmington"/>
    <x v="0"/>
    <n v="28405"/>
    <x v="0"/>
    <s v="Mystic Circle"/>
    <s v="C7"/>
    <x v="0"/>
    <m/>
    <x v="0"/>
    <m/>
    <m/>
    <x v="0"/>
    <m/>
    <m/>
  </r>
  <r>
    <s v="October"/>
    <s v="MC1480"/>
    <d v="2022-10-01T00:00:00"/>
    <s v="Regular"/>
    <n v="540"/>
    <n v="52.86"/>
    <n v="32.4"/>
    <n v="625.26"/>
    <s v="Chantilly"/>
    <x v="3"/>
    <n v="20151"/>
    <x v="0"/>
    <s v="Mystic Circle"/>
    <s v="C7"/>
    <x v="0"/>
    <m/>
    <x v="0"/>
    <m/>
    <m/>
    <x v="0"/>
    <m/>
    <m/>
  </r>
  <r>
    <s v="October"/>
    <s v="MC1486"/>
    <d v="2022-10-01T00:00:00"/>
    <s v="Regular"/>
    <n v="370"/>
    <n v="48.66"/>
    <n v="25.13"/>
    <n v="443.79"/>
    <s v="Keego Harbor"/>
    <x v="19"/>
    <n v="48320"/>
    <x v="0"/>
    <s v="Mystic Circle"/>
    <s v="C7"/>
    <x v="0"/>
    <m/>
    <x v="0"/>
    <m/>
    <m/>
    <x v="0"/>
    <m/>
    <m/>
  </r>
  <r>
    <s v="October"/>
    <s v="MC1450"/>
    <d v="2022-10-01T00:00:00"/>
    <s v="Regular"/>
    <n v="370"/>
    <n v="43.23"/>
    <n v="33.06"/>
    <n v="446.29"/>
    <s v="Kemah"/>
    <x v="11"/>
    <n v="77565"/>
    <x v="2"/>
    <s v="Mystic Circle"/>
    <s v="C7"/>
    <x v="0"/>
    <m/>
    <x v="0"/>
    <m/>
    <m/>
    <x v="0"/>
    <m/>
    <m/>
  </r>
  <r>
    <s v="October"/>
    <s v="NS1109"/>
    <d v="2022-10-23T00:00:00"/>
    <s v="Regular"/>
    <n v="0"/>
    <n v="0"/>
    <n v="0"/>
    <n v="0"/>
    <s v="Tampa"/>
    <x v="12"/>
    <n v="33615"/>
    <x v="2"/>
    <s v="Nineteen Seventeen"/>
    <s v="C7"/>
    <x v="0"/>
    <m/>
    <x v="0"/>
    <m/>
    <m/>
    <x v="0"/>
    <m/>
    <m/>
  </r>
  <r>
    <s v="October"/>
    <s v="NS1110"/>
    <d v="2022-10-24T00:00:00"/>
    <s v="Regular"/>
    <n v="0"/>
    <n v="0"/>
    <n v="0"/>
    <n v="0"/>
    <s v="New York"/>
    <x v="5"/>
    <n v="10075"/>
    <x v="2"/>
    <s v="Nineteen Seventeen"/>
    <s v="C7"/>
    <x v="0"/>
    <m/>
    <x v="0"/>
    <m/>
    <m/>
    <x v="0"/>
    <m/>
    <m/>
  </r>
  <r>
    <s v="December"/>
    <s v="NS1131"/>
    <d v="2022-12-11T00:00:00"/>
    <s v="Refund"/>
    <n v="-160"/>
    <n v="-29.86"/>
    <n v="-12.58"/>
    <n v="-202.44"/>
    <s v="Hoboken"/>
    <x v="14"/>
    <n v="7030"/>
    <x v="2"/>
    <s v="Nineteen Seventeen"/>
    <s v="C7"/>
    <x v="0"/>
    <m/>
    <x v="0"/>
    <m/>
    <m/>
    <x v="0"/>
    <m/>
    <m/>
  </r>
  <r>
    <s v="December"/>
    <s v="NS1129"/>
    <d v="2022-12-11T00:00:00"/>
    <s v="Regular"/>
    <n v="320"/>
    <n v="48.66"/>
    <n v="24.42"/>
    <n v="393.08"/>
    <s v="Upper Saddle River"/>
    <x v="14"/>
    <n v="7458"/>
    <x v="0"/>
    <s v="Nineteen Seventeen"/>
    <s v="C7"/>
    <x v="0"/>
    <m/>
    <x v="0"/>
    <m/>
    <m/>
    <x v="0"/>
    <m/>
    <m/>
  </r>
  <r>
    <s v="November"/>
    <s v="NS1123"/>
    <d v="2022-11-28T00:00:00"/>
    <s v="Deposit"/>
    <n v="50"/>
    <n v="0"/>
    <n v="0"/>
    <n v="50"/>
    <s v="null"/>
    <x v="1"/>
    <s v="null"/>
    <x v="1"/>
    <s v="Nineteen Seventeen"/>
    <s v="C7"/>
    <x v="1"/>
    <m/>
    <x v="1"/>
    <m/>
    <m/>
    <x v="0"/>
    <m/>
    <m/>
  </r>
  <r>
    <s v="December"/>
    <s v="NS1126"/>
    <d v="2022-12-10T00:00:00"/>
    <s v="Regular"/>
    <n v="280"/>
    <n v="43.23"/>
    <n v="29.86"/>
    <n v="353.09"/>
    <s v="Plano"/>
    <x v="11"/>
    <n v="75093"/>
    <x v="2"/>
    <s v="Nineteen Seventeen"/>
    <s v="C7"/>
    <x v="0"/>
    <m/>
    <x v="0"/>
    <m/>
    <m/>
    <x v="0"/>
    <m/>
    <m/>
  </r>
  <r>
    <s v="December"/>
    <s v="NS1125"/>
    <d v="2022-12-09T00:00:00"/>
    <s v="Regular"/>
    <n v="320"/>
    <n v="43.23"/>
    <n v="29.07"/>
    <n v="392.3"/>
    <s v="Houston"/>
    <x v="11"/>
    <n v="77018"/>
    <x v="2"/>
    <s v="Nineteen Seventeen"/>
    <s v="C7"/>
    <x v="0"/>
    <m/>
    <x v="0"/>
    <m/>
    <m/>
    <x v="0"/>
    <m/>
    <m/>
  </r>
  <r>
    <s v="November"/>
    <s v="NS1120"/>
    <d v="2022-11-01T00:00:00"/>
    <s v="Refund"/>
    <n v="-213.02"/>
    <n v="-33.32"/>
    <n v="-2.69"/>
    <n v="-249.03"/>
    <s v="Framingham"/>
    <x v="25"/>
    <n v="1701"/>
    <x v="2"/>
    <s v="Nineteen Seventeen"/>
    <s v="C7"/>
    <x v="0"/>
    <m/>
    <x v="0"/>
    <m/>
    <m/>
    <x v="0"/>
    <m/>
    <m/>
  </r>
  <r>
    <s v="December"/>
    <s v="NS1133"/>
    <d v="2022-12-11T00:00:00"/>
    <s v="Regular"/>
    <n v="205"/>
    <n v="29.86"/>
    <n v="15.56"/>
    <n v="250.42"/>
    <s v="Hoboken"/>
    <x v="14"/>
    <n v="7030"/>
    <x v="3"/>
    <s v="Nineteen Seventeen"/>
    <s v="C7"/>
    <x v="1"/>
    <n v="205"/>
    <x v="0"/>
    <n v="7.7499999999999999E-2"/>
    <n v="15.887499999999999"/>
    <x v="2"/>
    <n v="15.56"/>
    <n v="0.32749999999999879"/>
  </r>
  <r>
    <s v="November"/>
    <s v="NS1122"/>
    <d v="2022-11-28T00:00:00"/>
    <s v="Deposit"/>
    <n v="50"/>
    <n v="0"/>
    <n v="0"/>
    <n v="50"/>
    <s v="null"/>
    <x v="1"/>
    <s v="null"/>
    <x v="1"/>
    <s v="Nineteen Seventeen"/>
    <s v="C7"/>
    <x v="1"/>
    <m/>
    <x v="1"/>
    <m/>
    <m/>
    <x v="0"/>
    <m/>
    <m/>
  </r>
  <r>
    <s v="December"/>
    <s v="NS1128"/>
    <d v="2022-12-11T00:00:00"/>
    <s v="Regular"/>
    <n v="320"/>
    <n v="48.66"/>
    <n v="0"/>
    <n v="368.66"/>
    <s v="Woburn"/>
    <x v="25"/>
    <s v="01801-4528"/>
    <x v="2"/>
    <s v="Nineteen Seventeen"/>
    <s v="C7"/>
    <x v="0"/>
    <m/>
    <x v="0"/>
    <m/>
    <m/>
    <x v="0"/>
    <m/>
    <m/>
  </r>
  <r>
    <s v="October"/>
    <s v="NS1108"/>
    <d v="2022-10-14T00:00:00"/>
    <s v="Regular"/>
    <n v="166.5"/>
    <n v="29.86"/>
    <n v="16.95"/>
    <n v="213.31"/>
    <s v="LAKE GROVE"/>
    <x v="5"/>
    <n v="11755"/>
    <x v="2"/>
    <s v="Nineteen Seventeen"/>
    <s v="C7"/>
    <x v="0"/>
    <m/>
    <x v="0"/>
    <m/>
    <m/>
    <x v="0"/>
    <m/>
    <m/>
  </r>
  <r>
    <s v="November"/>
    <s v="NS1117"/>
    <d v="2022-11-01T00:00:00"/>
    <s v="Regular"/>
    <n v="232.56"/>
    <n v="0"/>
    <n v="18.02"/>
    <n v="250.58"/>
    <s v="null"/>
    <x v="1"/>
    <s v="null"/>
    <x v="1"/>
    <s v="Nineteen Seventeen"/>
    <s v="C7"/>
    <x v="1"/>
    <n v="232.56"/>
    <x v="0"/>
    <n v="7.7499999999999999E-2"/>
    <n v="18.023399999999999"/>
    <x v="2"/>
    <n v="18.02"/>
    <n v="3.3999999999991815E-3"/>
  </r>
  <r>
    <s v="December"/>
    <s v="NS1124"/>
    <d v="2022-12-06T00:00:00"/>
    <s v="Regular"/>
    <n v="85"/>
    <n v="21.56"/>
    <n v="7.06"/>
    <n v="113.62"/>
    <s v="Jersey City"/>
    <x v="14"/>
    <n v="7901"/>
    <x v="0"/>
    <s v="Nineteen Seventeen"/>
    <s v="C7"/>
    <x v="0"/>
    <m/>
    <x v="0"/>
    <m/>
    <m/>
    <x v="0"/>
    <m/>
    <m/>
  </r>
  <r>
    <s v="December"/>
    <s v="NS1134"/>
    <d v="2022-12-12T00:00:00"/>
    <s v="Refund"/>
    <n v="-205"/>
    <n v="-29.86"/>
    <n v="-15.56"/>
    <n v="-250.42"/>
    <s v="Hoboken"/>
    <x v="14"/>
    <n v="7030"/>
    <x v="2"/>
    <s v="Nineteen Seventeen"/>
    <s v="C7"/>
    <x v="0"/>
    <m/>
    <x v="0"/>
    <m/>
    <m/>
    <x v="0"/>
    <m/>
    <m/>
  </r>
  <r>
    <s v="October"/>
    <s v="NS1115"/>
    <d v="2022-10-27T00:00:00"/>
    <s v="Regular"/>
    <n v="210"/>
    <n v="28.09"/>
    <n v="19.05"/>
    <n v="257.14"/>
    <s v="Georgetown"/>
    <x v="11"/>
    <n v="78626"/>
    <x v="2"/>
    <s v="Nineteen Seventeen"/>
    <s v="C7"/>
    <x v="0"/>
    <m/>
    <x v="0"/>
    <m/>
    <m/>
    <x v="0"/>
    <m/>
    <m/>
  </r>
  <r>
    <s v="December"/>
    <s v="NS1127"/>
    <d v="2022-12-10T00:00:00"/>
    <s v="Regular"/>
    <n v="160"/>
    <n v="27.7"/>
    <n v="16.72"/>
    <n v="204.42"/>
    <s v="SPOKANE"/>
    <x v="33"/>
    <n v="99208"/>
    <x v="0"/>
    <s v="Nineteen Seventeen"/>
    <s v="C7"/>
    <x v="0"/>
    <m/>
    <x v="0"/>
    <m/>
    <m/>
    <x v="0"/>
    <m/>
    <m/>
  </r>
  <r>
    <s v="November"/>
    <s v="NS1118"/>
    <d v="2022-11-01T00:00:00"/>
    <s v="Refund"/>
    <n v="-232.56"/>
    <n v="0"/>
    <n v="-18.02"/>
    <n v="-250.58"/>
    <s v="null"/>
    <x v="1"/>
    <s v="null"/>
    <x v="1"/>
    <s v="Nineteen Seventeen"/>
    <s v="C7"/>
    <x v="1"/>
    <n v="-232.56"/>
    <x v="0"/>
    <n v="7.7499999999999999E-2"/>
    <n v="-18.023399999999999"/>
    <x v="2"/>
    <n v="-18.02"/>
    <n v="-3.3999999999991815E-3"/>
  </r>
  <r>
    <s v="October"/>
    <s v="NS1116"/>
    <d v="2022-10-28T00:00:00"/>
    <s v="Deposit"/>
    <n v="50"/>
    <n v="0"/>
    <n v="0"/>
    <n v="50"/>
    <s v="null"/>
    <x v="1"/>
    <s v="null"/>
    <x v="1"/>
    <s v="Nineteen Seventeen"/>
    <s v="C7"/>
    <x v="1"/>
    <m/>
    <x v="1"/>
    <m/>
    <m/>
    <x v="0"/>
    <m/>
    <m/>
  </r>
  <r>
    <s v="December"/>
    <s v="NS1132"/>
    <d v="2022-12-11T00:00:00"/>
    <s v="Regular"/>
    <n v="320"/>
    <n v="48.66"/>
    <n v="24.42"/>
    <n v="393.08"/>
    <s v="Freehold"/>
    <x v="14"/>
    <n v="7728"/>
    <x v="0"/>
    <s v="Nineteen Seventeen"/>
    <s v="C7"/>
    <x v="0"/>
    <m/>
    <x v="0"/>
    <m/>
    <m/>
    <x v="0"/>
    <m/>
    <m/>
  </r>
  <r>
    <s v="October"/>
    <s v="NS1113"/>
    <d v="2022-10-27T00:00:00"/>
    <s v="Deposit"/>
    <n v="50"/>
    <n v="0"/>
    <n v="0"/>
    <n v="50"/>
    <s v="null"/>
    <x v="1"/>
    <s v="null"/>
    <x v="1"/>
    <s v="Nineteen Seventeen"/>
    <s v="C7"/>
    <x v="1"/>
    <m/>
    <x v="1"/>
    <m/>
    <m/>
    <x v="0"/>
    <m/>
    <m/>
  </r>
  <r>
    <s v="November"/>
    <s v="NS1119"/>
    <d v="2022-11-01T00:00:00"/>
    <s v="Regular"/>
    <n v="213.02"/>
    <n v="33.32"/>
    <n v="2.69"/>
    <n v="249.03"/>
    <s v="Framingham"/>
    <x v="25"/>
    <n v="1701"/>
    <x v="2"/>
    <s v="Nineteen Seventeen"/>
    <s v="C7"/>
    <x v="0"/>
    <m/>
    <x v="0"/>
    <m/>
    <m/>
    <x v="0"/>
    <m/>
    <m/>
  </r>
  <r>
    <s v="October"/>
    <s v="NS1112"/>
    <d v="2022-10-27T00:00:00"/>
    <s v="Deposit"/>
    <n v="50"/>
    <n v="0"/>
    <n v="0"/>
    <n v="50"/>
    <s v="null"/>
    <x v="1"/>
    <s v="null"/>
    <x v="1"/>
    <s v="Nineteen Seventeen"/>
    <s v="C7"/>
    <x v="1"/>
    <m/>
    <x v="1"/>
    <m/>
    <m/>
    <x v="0"/>
    <m/>
    <m/>
  </r>
  <r>
    <s v="December"/>
    <s v="NS1130"/>
    <d v="2022-12-11T00:00:00"/>
    <s v="Regular"/>
    <n v="160"/>
    <n v="29.86"/>
    <n v="12.58"/>
    <n v="202.44"/>
    <s v="Hoboken"/>
    <x v="14"/>
    <n v="7030"/>
    <x v="3"/>
    <s v="Nineteen Seventeen"/>
    <s v="C7"/>
    <x v="1"/>
    <n v="160"/>
    <x v="0"/>
    <n v="7.7499999999999999E-2"/>
    <n v="12.4"/>
    <x v="2"/>
    <n v="12.58"/>
    <n v="-0.17999999999999972"/>
  </r>
  <r>
    <s v="October"/>
    <s v="NS1106"/>
    <d v="2022-10-06T00:00:00"/>
    <s v="Regular"/>
    <n v="320"/>
    <n v="48.66"/>
    <n v="22.13"/>
    <n v="390.79"/>
    <s v="Erie"/>
    <x v="15"/>
    <n v="16508"/>
    <x v="2"/>
    <s v="Nineteen Seventeen"/>
    <s v="C7"/>
    <x v="0"/>
    <m/>
    <x v="0"/>
    <m/>
    <m/>
    <x v="0"/>
    <m/>
    <m/>
  </r>
  <r>
    <s v="October"/>
    <s v="NS1111"/>
    <d v="2022-10-26T00:00:00"/>
    <s v="Deposit"/>
    <n v="50"/>
    <n v="0"/>
    <n v="0"/>
    <n v="50"/>
    <s v="null"/>
    <x v="1"/>
    <s v="null"/>
    <x v="1"/>
    <s v="Nineteen Seventeen"/>
    <s v="C7"/>
    <x v="1"/>
    <m/>
    <x v="1"/>
    <m/>
    <m/>
    <x v="0"/>
    <m/>
    <m/>
  </r>
  <r>
    <s v="November"/>
    <s v="NS1121"/>
    <d v="2022-11-02T00:00:00"/>
    <s v="Regular"/>
    <n v="173.72"/>
    <n v="29.86"/>
    <n v="0"/>
    <n v="203.58"/>
    <s v="Framingham"/>
    <x v="25"/>
    <n v="1701"/>
    <x v="2"/>
    <s v="Nineteen Seventeen"/>
    <s v="C7"/>
    <x v="0"/>
    <m/>
    <x v="0"/>
    <m/>
    <m/>
    <x v="0"/>
    <m/>
    <m/>
  </r>
  <r>
    <s v="October"/>
    <s v="NS1114"/>
    <d v="2022-10-27T00:00:00"/>
    <s v="Regular"/>
    <n v="160"/>
    <n v="29.86"/>
    <n v="1.56"/>
    <n v="191.42"/>
    <s v="Fairhaven"/>
    <x v="25"/>
    <n v="2719"/>
    <x v="2"/>
    <s v="Nineteen Seventeen"/>
    <s v="C7"/>
    <x v="0"/>
    <m/>
    <x v="0"/>
    <m/>
    <m/>
    <x v="0"/>
    <m/>
    <m/>
  </r>
  <r>
    <s v="October"/>
    <s v="NS1107"/>
    <d v="2022-10-10T00:00:00"/>
    <s v="Deposit"/>
    <n v="50"/>
    <n v="0"/>
    <n v="0"/>
    <n v="50"/>
    <s v="null"/>
    <x v="1"/>
    <s v="null"/>
    <x v="1"/>
    <s v="Nineteen Seventeen"/>
    <s v="C7"/>
    <x v="1"/>
    <m/>
    <x v="1"/>
    <m/>
    <m/>
    <x v="0"/>
    <m/>
    <m/>
  </r>
  <r>
    <s v="December"/>
    <s v="OB1189"/>
    <d v="2022-12-15T00:00:00"/>
    <s v="Regular"/>
    <n v="135"/>
    <n v="23.66"/>
    <n v="13.08"/>
    <n v="171.74"/>
    <s v="Belton"/>
    <x v="11"/>
    <n v="76513"/>
    <x v="4"/>
    <s v="Obbligato"/>
    <s v="C7"/>
    <x v="1"/>
    <n v="135"/>
    <x v="0"/>
    <n v="7.7499999999999999E-2"/>
    <n v="10.4625"/>
    <x v="2"/>
    <n v="13.08"/>
    <n v="-2.6174999999999997"/>
  </r>
  <r>
    <s v="December"/>
    <s v="OB1120"/>
    <d v="2022-12-15T00:00:00"/>
    <s v="Regular"/>
    <n v="320"/>
    <n v="48.66"/>
    <n v="22.13"/>
    <n v="390.79"/>
    <s v="Manchester Center"/>
    <x v="51"/>
    <n v="5255"/>
    <x v="4"/>
    <s v="Obbligato"/>
    <s v="C7"/>
    <x v="1"/>
    <n v="320"/>
    <x v="0"/>
    <n v="7.7499999999999999E-2"/>
    <n v="24.8"/>
    <x v="2"/>
    <n v="22.13"/>
    <n v="2.6700000000000017"/>
  </r>
  <r>
    <s v="December"/>
    <s v="OB1209"/>
    <d v="2022-12-16T00:00:00"/>
    <s v="Deposit"/>
    <n v="50"/>
    <n v="0"/>
    <n v="0"/>
    <n v="50"/>
    <s v="null"/>
    <x v="1"/>
    <s v="null"/>
    <x v="4"/>
    <s v="Obbligato"/>
    <s v="C7"/>
    <x v="1"/>
    <m/>
    <x v="1"/>
    <m/>
    <m/>
    <x v="0"/>
    <m/>
    <m/>
  </r>
  <r>
    <s v="December"/>
    <s v="OB1082"/>
    <d v="2022-12-04T00:00:00"/>
    <s v="Regular"/>
    <n v="125"/>
    <n v="25.1"/>
    <n v="9.5299999999999994"/>
    <n v="159.63"/>
    <s v="Danbury"/>
    <x v="31"/>
    <n v="6811"/>
    <x v="4"/>
    <s v="Obbligato"/>
    <s v="C7"/>
    <x v="1"/>
    <n v="125"/>
    <x v="0"/>
    <n v="7.7499999999999999E-2"/>
    <n v="9.6875"/>
    <x v="2"/>
    <n v="9.5299999999999994"/>
    <n v="0.15750000000000064"/>
  </r>
  <r>
    <s v="December"/>
    <s v="OB1198"/>
    <d v="2022-12-15T00:00:00"/>
    <s v="Regular"/>
    <n v="160"/>
    <n v="29.86"/>
    <n v="8.48"/>
    <n v="198.34"/>
    <s v="Blacksburg"/>
    <x v="3"/>
    <n v="24060"/>
    <x v="4"/>
    <s v="Obbligato"/>
    <s v="C7"/>
    <x v="1"/>
    <n v="160"/>
    <x v="0"/>
    <n v="7.7499999999999999E-2"/>
    <n v="12.4"/>
    <x v="2"/>
    <n v="8.48"/>
    <n v="3.92"/>
  </r>
  <r>
    <s v="November"/>
    <s v="OB1003"/>
    <d v="2022-11-23T00:00:00"/>
    <s v="Deposit"/>
    <n v="50"/>
    <n v="0"/>
    <n v="0"/>
    <n v="50"/>
    <s v="null"/>
    <x v="1"/>
    <s v="null"/>
    <x v="4"/>
    <s v="Obbligato"/>
    <s v="C7"/>
    <x v="1"/>
    <m/>
    <x v="1"/>
    <m/>
    <m/>
    <x v="0"/>
    <m/>
    <m/>
  </r>
  <r>
    <s v="December"/>
    <s v="OB1139"/>
    <d v="2022-12-15T00:00:00"/>
    <s v="Regular"/>
    <n v="370"/>
    <n v="48.66"/>
    <n v="31.4"/>
    <n v="450.06"/>
    <s v="Columbus"/>
    <x v="10"/>
    <n v="43206"/>
    <x v="4"/>
    <s v="Obbligato"/>
    <s v="C7"/>
    <x v="1"/>
    <n v="370"/>
    <x v="0"/>
    <n v="7.7499999999999999E-2"/>
    <n v="28.675000000000001"/>
    <x v="2"/>
    <n v="31.4"/>
    <n v="-2.7249999999999979"/>
  </r>
  <r>
    <s v="December"/>
    <s v="OB1155"/>
    <d v="2022-12-15T00:00:00"/>
    <s v="Regular"/>
    <n v="181.1"/>
    <n v="29.86"/>
    <n v="14.77"/>
    <n v="225.73"/>
    <s v="Wellington"/>
    <x v="12"/>
    <n v="33414"/>
    <x v="4"/>
    <s v="Obbligato"/>
    <s v="C7"/>
    <x v="1"/>
    <n v="181.1"/>
    <x v="0"/>
    <n v="7.7499999999999999E-2"/>
    <n v="14.03525"/>
    <x v="2"/>
    <n v="14.77"/>
    <n v="-0.73475000000000001"/>
  </r>
  <r>
    <s v="December"/>
    <s v="OB1039"/>
    <d v="2022-12-02T00:00:00"/>
    <s v="Deposit"/>
    <n v="50"/>
    <n v="0"/>
    <n v="0"/>
    <n v="50"/>
    <s v="null"/>
    <x v="1"/>
    <s v="null"/>
    <x v="4"/>
    <s v="Obbligato"/>
    <s v="C7"/>
    <x v="1"/>
    <m/>
    <x v="1"/>
    <m/>
    <m/>
    <x v="0"/>
    <m/>
    <m/>
  </r>
  <r>
    <s v="December"/>
    <s v="OB1107"/>
    <d v="2022-12-15T00:00:00"/>
    <s v="Regular"/>
    <n v="370"/>
    <n v="48.66"/>
    <n v="31.82"/>
    <n v="450.48"/>
    <s v="Grain Valley"/>
    <x v="16"/>
    <n v="64029"/>
    <x v="4"/>
    <s v="Obbligato"/>
    <s v="C7"/>
    <x v="1"/>
    <n v="370"/>
    <x v="0"/>
    <n v="7.7499999999999999E-2"/>
    <n v="28.675000000000001"/>
    <x v="2"/>
    <n v="31.82"/>
    <n v="-3.1449999999999996"/>
  </r>
  <r>
    <s v="December"/>
    <s v="OB1150"/>
    <d v="2022-12-15T00:00:00"/>
    <s v="Regular"/>
    <n v="320"/>
    <n v="48.66"/>
    <n v="30.9"/>
    <n v="399.56"/>
    <s v="Stony Point"/>
    <x v="5"/>
    <n v="10980"/>
    <x v="4"/>
    <s v="Obbligato"/>
    <s v="C7"/>
    <x v="1"/>
    <n v="320"/>
    <x v="0"/>
    <n v="7.7499999999999999E-2"/>
    <n v="24.8"/>
    <x v="2"/>
    <n v="30.9"/>
    <n v="-6.0999999999999979"/>
  </r>
  <r>
    <s v="December"/>
    <s v="OB1218"/>
    <d v="2022-12-20T00:00:00"/>
    <s v="Regular"/>
    <n v="298.5"/>
    <n v="29.86"/>
    <n v="3.91"/>
    <n v="332.27"/>
    <s v="Newtonville"/>
    <x v="25"/>
    <n v="2460"/>
    <x v="4"/>
    <s v="Obbligato"/>
    <s v="C7"/>
    <x v="1"/>
    <n v="298.5"/>
    <x v="0"/>
    <n v="7.7499999999999999E-2"/>
    <n v="23.133749999999999"/>
    <x v="2"/>
    <n v="3.91"/>
    <n v="19.223749999999999"/>
  </r>
  <r>
    <s v="December"/>
    <s v="OB1196"/>
    <d v="2022-12-15T00:00:00"/>
    <s v="Regular"/>
    <n v="160"/>
    <n v="29.86"/>
    <n v="12.05"/>
    <n v="201.91"/>
    <s v="Ridgefield"/>
    <x v="31"/>
    <n v="6877"/>
    <x v="4"/>
    <s v="Obbligato"/>
    <s v="C7"/>
    <x v="1"/>
    <n v="160"/>
    <x v="0"/>
    <n v="7.7499999999999999E-2"/>
    <n v="12.4"/>
    <x v="2"/>
    <n v="12.05"/>
    <n v="0.34999999999999964"/>
  </r>
  <r>
    <s v="December"/>
    <s v="OB1144"/>
    <d v="2022-12-15T00:00:00"/>
    <s v="Regular"/>
    <n v="320"/>
    <n v="36.78"/>
    <n v="29.6"/>
    <n v="386.38"/>
    <s v="Hollister"/>
    <x v="9"/>
    <n v="95023"/>
    <x v="4"/>
    <s v="Obbligato"/>
    <s v="C7"/>
    <x v="1"/>
    <n v="320"/>
    <x v="0"/>
    <n v="9.2499999999999999E-2"/>
    <n v="29.6"/>
    <x v="33"/>
    <n v="29.6"/>
    <n v="0"/>
  </r>
  <r>
    <s v="December"/>
    <s v="OB1141"/>
    <d v="2022-12-15T00:00:00"/>
    <s v="Regular"/>
    <n v="320"/>
    <n v="48.66"/>
    <n v="25.82"/>
    <n v="394.48"/>
    <s v="Lexington"/>
    <x v="28"/>
    <n v="29072"/>
    <x v="4"/>
    <s v="Obbligato"/>
    <s v="C7"/>
    <x v="1"/>
    <n v="320"/>
    <x v="0"/>
    <n v="7.7499999999999999E-2"/>
    <n v="24.8"/>
    <x v="2"/>
    <n v="25.82"/>
    <n v="-1.0199999999999996"/>
  </r>
  <r>
    <s v="December"/>
    <s v="OB1021"/>
    <d v="2022-12-02T00:00:00"/>
    <s v="Deposit"/>
    <n v="50"/>
    <n v="0"/>
    <n v="0"/>
    <n v="50"/>
    <s v="null"/>
    <x v="1"/>
    <s v="null"/>
    <x v="4"/>
    <s v="Obbligato"/>
    <s v="C7"/>
    <x v="1"/>
    <m/>
    <x v="1"/>
    <m/>
    <m/>
    <x v="0"/>
    <m/>
    <m/>
  </r>
  <r>
    <s v="December"/>
    <s v="OB1044"/>
    <d v="2022-12-02T00:00:00"/>
    <s v="Deposit"/>
    <n v="50"/>
    <n v="0"/>
    <n v="0"/>
    <n v="50"/>
    <s v="null"/>
    <x v="1"/>
    <s v="null"/>
    <x v="4"/>
    <s v="Obbligato"/>
    <s v="C7"/>
    <x v="1"/>
    <m/>
    <x v="1"/>
    <m/>
    <m/>
    <x v="0"/>
    <m/>
    <m/>
  </r>
  <r>
    <s v="December"/>
    <s v="OB1087"/>
    <d v="2022-12-09T00:00:00"/>
    <s v="Regular"/>
    <n v="190.01"/>
    <n v="29.86"/>
    <n v="15.39"/>
    <n v="235.26"/>
    <s v="Boynton Beach"/>
    <x v="12"/>
    <n v="33437"/>
    <x v="4"/>
    <s v="Obbligato"/>
    <s v="C7"/>
    <x v="1"/>
    <n v="190.01"/>
    <x v="0"/>
    <n v="7.7499999999999999E-2"/>
    <n v="14.725774999999999"/>
    <x v="2"/>
    <n v="15.39"/>
    <n v="-0.66422500000000184"/>
  </r>
  <r>
    <s v="December"/>
    <s v="OB1211"/>
    <d v="2022-12-16T00:00:00"/>
    <s v="Refund"/>
    <n v="-135"/>
    <n v="-25.1"/>
    <n v="-10.6"/>
    <n v="-170.7"/>
    <s v="Medford"/>
    <x v="14"/>
    <n v="8055"/>
    <x v="4"/>
    <s v="Obbligato"/>
    <s v="C7"/>
    <x v="1"/>
    <n v="-135"/>
    <x v="0"/>
    <n v="7.7499999999999999E-2"/>
    <n v="-10.4625"/>
    <x v="2"/>
    <n v="-10.6"/>
    <n v="0.13749999999999929"/>
  </r>
  <r>
    <s v="December"/>
    <s v="OB1037"/>
    <d v="2022-12-02T00:00:00"/>
    <s v="Deposit"/>
    <n v="50"/>
    <n v="0"/>
    <n v="0"/>
    <n v="50"/>
    <s v="null"/>
    <x v="1"/>
    <s v="null"/>
    <x v="4"/>
    <s v="Obbligato"/>
    <s v="C7"/>
    <x v="1"/>
    <m/>
    <x v="1"/>
    <m/>
    <m/>
    <x v="0"/>
    <m/>
    <m/>
  </r>
  <r>
    <s v="December"/>
    <s v="OB1177"/>
    <d v="2022-12-15T00:00:00"/>
    <s v="Regular"/>
    <n v="172.6"/>
    <n v="29.86"/>
    <n v="16.2"/>
    <n v="218.66"/>
    <s v="Brockport"/>
    <x v="5"/>
    <n v="14420"/>
    <x v="4"/>
    <s v="Obbligato"/>
    <s v="C7"/>
    <x v="1"/>
    <n v="172.6"/>
    <x v="0"/>
    <n v="7.7499999999999999E-2"/>
    <n v="13.3765"/>
    <x v="2"/>
    <n v="16.2"/>
    <n v="-2.8234999999999992"/>
  </r>
  <r>
    <s v="December"/>
    <s v="OB1059"/>
    <d v="2022-12-02T00:00:00"/>
    <s v="Deposit"/>
    <n v="50"/>
    <n v="0"/>
    <n v="0"/>
    <n v="50"/>
    <s v="null"/>
    <x v="1"/>
    <s v="null"/>
    <x v="4"/>
    <s v="Obbligato"/>
    <s v="C7"/>
    <x v="1"/>
    <m/>
    <x v="1"/>
    <m/>
    <m/>
    <x v="0"/>
    <m/>
    <m/>
  </r>
  <r>
    <s v="December"/>
    <s v="OB1170"/>
    <d v="2022-12-15T00:00:00"/>
    <s v="Regular"/>
    <n v="210"/>
    <n v="28.09"/>
    <n v="19.64"/>
    <n v="257.73"/>
    <s v="The Woodlands"/>
    <x v="11"/>
    <n v="77382"/>
    <x v="4"/>
    <s v="Obbligato"/>
    <s v="C7"/>
    <x v="1"/>
    <n v="210"/>
    <x v="0"/>
    <n v="7.7499999999999999E-2"/>
    <n v="16.274999999999999"/>
    <x v="2"/>
    <n v="19.64"/>
    <n v="-3.365000000000002"/>
  </r>
  <r>
    <s v="December"/>
    <s v="OB1054"/>
    <d v="2022-12-02T00:00:00"/>
    <s v="Deposit"/>
    <n v="50"/>
    <n v="0"/>
    <n v="0"/>
    <n v="50"/>
    <s v="null"/>
    <x v="1"/>
    <s v="null"/>
    <x v="4"/>
    <s v="Obbligato"/>
    <s v="C7"/>
    <x v="1"/>
    <m/>
    <x v="1"/>
    <m/>
    <m/>
    <x v="0"/>
    <m/>
    <m/>
  </r>
  <r>
    <s v="December"/>
    <s v="OB1208"/>
    <d v="2022-12-16T00:00:00"/>
    <s v="Refund"/>
    <n v="-210"/>
    <n v="-29.52"/>
    <n v="0"/>
    <n v="-239.52"/>
    <s v="MEDFORD"/>
    <x v="39"/>
    <s v="97504-5878"/>
    <x v="4"/>
    <s v="Obbligato"/>
    <s v="C7"/>
    <x v="1"/>
    <n v="-210"/>
    <x v="0"/>
    <n v="7.7499999999999999E-2"/>
    <n v="-16.274999999999999"/>
    <x v="2"/>
    <n v="0"/>
    <n v="-16.274999999999999"/>
  </r>
  <r>
    <s v="December"/>
    <s v="OB1070"/>
    <d v="2022-12-02T00:00:00"/>
    <s v="Deposit"/>
    <n v="50"/>
    <n v="0"/>
    <n v="0"/>
    <n v="50"/>
    <s v="null"/>
    <x v="1"/>
    <s v="null"/>
    <x v="4"/>
    <s v="Obbligato"/>
    <s v="C7"/>
    <x v="1"/>
    <m/>
    <x v="1"/>
    <m/>
    <m/>
    <x v="0"/>
    <m/>
    <m/>
  </r>
  <r>
    <s v="December"/>
    <s v="OB1215"/>
    <d v="2022-12-19T00:00:00"/>
    <s v="Regular"/>
    <n v="325"/>
    <n v="46.63"/>
    <n v="34.369999999999997"/>
    <n v="406"/>
    <s v="Memphis"/>
    <x v="4"/>
    <n v="38119"/>
    <x v="4"/>
    <s v="Obbligato"/>
    <s v="C7"/>
    <x v="1"/>
    <n v="325"/>
    <x v="0"/>
    <n v="7.7499999999999999E-2"/>
    <n v="25.1875"/>
    <x v="2"/>
    <n v="34.369999999999997"/>
    <n v="-9.1824999999999974"/>
  </r>
  <r>
    <s v="December"/>
    <s v="OB1193"/>
    <d v="2022-12-15T00:00:00"/>
    <s v="Regular"/>
    <n v="142.19999999999999"/>
    <n v="33.32"/>
    <n v="12.29"/>
    <n v="187.81"/>
    <s v="Cincinnati"/>
    <x v="10"/>
    <n v="45249"/>
    <x v="4"/>
    <s v="Obbligato"/>
    <s v="C7"/>
    <x v="1"/>
    <n v="142.19999999999999"/>
    <x v="0"/>
    <n v="7.7499999999999999E-2"/>
    <n v="11.020499999999998"/>
    <x v="2"/>
    <n v="12.29"/>
    <n v="-1.2695000000000007"/>
  </r>
  <r>
    <s v="December"/>
    <s v="OB1013"/>
    <d v="2022-12-02T00:00:00"/>
    <s v="Deposit"/>
    <n v="50"/>
    <n v="0"/>
    <n v="0"/>
    <n v="50"/>
    <s v="null"/>
    <x v="1"/>
    <s v="null"/>
    <x v="4"/>
    <s v="Obbligato"/>
    <s v="C7"/>
    <x v="1"/>
    <m/>
    <x v="1"/>
    <m/>
    <m/>
    <x v="0"/>
    <m/>
    <m/>
  </r>
  <r>
    <s v="December"/>
    <s v="OB1121"/>
    <d v="2022-12-15T00:00:00"/>
    <s v="Regular"/>
    <n v="320"/>
    <n v="48.66"/>
    <n v="27.65"/>
    <n v="396.31"/>
    <s v="KEY WEST"/>
    <x v="12"/>
    <n v="33040"/>
    <x v="4"/>
    <s v="Obbligato"/>
    <s v="C7"/>
    <x v="1"/>
    <n v="320"/>
    <x v="0"/>
    <n v="7.7499999999999999E-2"/>
    <n v="24.8"/>
    <x v="2"/>
    <n v="27.65"/>
    <n v="-2.8499999999999979"/>
  </r>
  <r>
    <s v="December"/>
    <s v="OB1083"/>
    <d v="2022-12-05T00:00:00"/>
    <s v="Regular"/>
    <n v="95"/>
    <n v="25.1"/>
    <n v="8.41"/>
    <n v="128.51"/>
    <s v="Palm Coast"/>
    <x v="12"/>
    <n v="32164"/>
    <x v="4"/>
    <s v="Obbligato"/>
    <s v="C7"/>
    <x v="1"/>
    <n v="95"/>
    <x v="0"/>
    <n v="7.7499999999999999E-2"/>
    <n v="7.3624999999999998"/>
    <x v="2"/>
    <n v="8.41"/>
    <n v="-1.0475000000000003"/>
  </r>
  <r>
    <s v="December"/>
    <s v="OB1042"/>
    <d v="2022-12-02T00:00:00"/>
    <s v="Deposit"/>
    <n v="50"/>
    <n v="0"/>
    <n v="0"/>
    <n v="50"/>
    <s v="null"/>
    <x v="1"/>
    <s v="null"/>
    <x v="4"/>
    <s v="Obbligato"/>
    <s v="C7"/>
    <x v="1"/>
    <m/>
    <x v="1"/>
    <m/>
    <m/>
    <x v="0"/>
    <m/>
    <m/>
  </r>
  <r>
    <s v="December"/>
    <s v="OB1073"/>
    <d v="2022-12-02T00:00:00"/>
    <s v="Deposit"/>
    <n v="50"/>
    <n v="0"/>
    <n v="0"/>
    <n v="50"/>
    <s v="null"/>
    <x v="1"/>
    <s v="null"/>
    <x v="4"/>
    <s v="Obbligato"/>
    <s v="C7"/>
    <x v="1"/>
    <m/>
    <x v="1"/>
    <m/>
    <m/>
    <x v="0"/>
    <m/>
    <m/>
  </r>
  <r>
    <s v="December"/>
    <s v="OB1212"/>
    <d v="2022-12-16T00:00:00"/>
    <s v="Regular"/>
    <n v="210"/>
    <n v="29.86"/>
    <n v="15.91"/>
    <n v="255.77"/>
    <s v="Medford"/>
    <x v="14"/>
    <n v="8055"/>
    <x v="4"/>
    <s v="Obbligato"/>
    <s v="C7"/>
    <x v="1"/>
    <n v="210"/>
    <x v="0"/>
    <n v="7.7499999999999999E-2"/>
    <n v="16.274999999999999"/>
    <x v="2"/>
    <n v="15.91"/>
    <n v="0.36499999999999844"/>
  </r>
  <r>
    <s v="December"/>
    <s v="OB1146"/>
    <d v="2022-12-15T00:00:00"/>
    <s v="Regular"/>
    <n v="320"/>
    <n v="48.66"/>
    <n v="25.82"/>
    <n v="394.48"/>
    <s v="Clifton Park"/>
    <x v="5"/>
    <n v="12065"/>
    <x v="4"/>
    <s v="Obbligato"/>
    <s v="C7"/>
    <x v="1"/>
    <n v="320"/>
    <x v="0"/>
    <n v="7.7499999999999999E-2"/>
    <n v="24.8"/>
    <x v="2"/>
    <n v="25.82"/>
    <n v="-1.0199999999999996"/>
  </r>
  <r>
    <s v="December"/>
    <s v="OB1014"/>
    <d v="2022-12-02T00:00:00"/>
    <s v="Deposit"/>
    <n v="50"/>
    <n v="0"/>
    <n v="0"/>
    <n v="50"/>
    <s v="null"/>
    <x v="1"/>
    <s v="null"/>
    <x v="4"/>
    <s v="Obbligato"/>
    <s v="C7"/>
    <x v="1"/>
    <m/>
    <x v="1"/>
    <m/>
    <m/>
    <x v="0"/>
    <m/>
    <m/>
  </r>
  <r>
    <s v="December"/>
    <s v="OB1009"/>
    <d v="2022-12-02T00:00:00"/>
    <s v="Deposit"/>
    <n v="50"/>
    <n v="0"/>
    <n v="0"/>
    <n v="50"/>
    <s v="null"/>
    <x v="1"/>
    <s v="null"/>
    <x v="4"/>
    <s v="Obbligato"/>
    <s v="C7"/>
    <x v="1"/>
    <m/>
    <x v="1"/>
    <m/>
    <m/>
    <x v="0"/>
    <m/>
    <m/>
  </r>
  <r>
    <s v="December"/>
    <s v="OB1192"/>
    <d v="2022-12-15T00:00:00"/>
    <s v="Regular"/>
    <n v="135"/>
    <n v="25.1"/>
    <n v="0"/>
    <n v="160.1"/>
    <s v="Warwick"/>
    <x v="26"/>
    <n v="2886"/>
    <x v="4"/>
    <s v="Obbligato"/>
    <s v="C7"/>
    <x v="1"/>
    <n v="135"/>
    <x v="0"/>
    <n v="7.7499999999999999E-2"/>
    <n v="10.4625"/>
    <x v="2"/>
    <n v="0"/>
    <n v="10.4625"/>
  </r>
  <r>
    <s v="December"/>
    <s v="OB1101"/>
    <d v="2022-12-15T00:00:00"/>
    <s v="Regular"/>
    <n v="330"/>
    <n v="48.66"/>
    <n v="16.5"/>
    <n v="395.16"/>
    <s v="Watertown"/>
    <x v="29"/>
    <n v="53098"/>
    <x v="4"/>
    <s v="Obbligato"/>
    <s v="C7"/>
    <x v="1"/>
    <n v="330"/>
    <x v="0"/>
    <n v="7.7499999999999999E-2"/>
    <n v="25.574999999999999"/>
    <x v="2"/>
    <n v="16.5"/>
    <n v="9.0749999999999993"/>
  </r>
  <r>
    <s v="December"/>
    <s v="OB1229"/>
    <d v="2022-12-28T00:00:00"/>
    <s v="Regular"/>
    <n v="295"/>
    <n v="46.63"/>
    <n v="27.33"/>
    <n v="368.96"/>
    <s v="PEARL"/>
    <x v="13"/>
    <n v="39208"/>
    <x v="4"/>
    <s v="Obbligato"/>
    <s v="C7"/>
    <x v="1"/>
    <n v="295"/>
    <x v="0"/>
    <n v="7.7499999999999999E-2"/>
    <n v="22.862500000000001"/>
    <x v="2"/>
    <n v="27.33"/>
    <n v="-4.4674999999999976"/>
  </r>
  <r>
    <s v="December"/>
    <s v="OB1061"/>
    <d v="2022-12-02T00:00:00"/>
    <s v="Deposit"/>
    <n v="50"/>
    <n v="0"/>
    <n v="0"/>
    <n v="50"/>
    <s v="null"/>
    <x v="1"/>
    <s v="null"/>
    <x v="4"/>
    <s v="Obbligato"/>
    <s v="C7"/>
    <x v="1"/>
    <m/>
    <x v="1"/>
    <m/>
    <m/>
    <x v="0"/>
    <m/>
    <m/>
  </r>
  <r>
    <s v="December"/>
    <s v="OB1217"/>
    <d v="2022-12-19T00:00:00"/>
    <s v="Regular"/>
    <n v="135"/>
    <n v="25.1"/>
    <n v="10.6"/>
    <n v="170.7"/>
    <s v="Medford"/>
    <x v="14"/>
    <n v="8055"/>
    <x v="4"/>
    <s v="Obbligato"/>
    <s v="C7"/>
    <x v="1"/>
    <n v="135"/>
    <x v="0"/>
    <n v="7.7499999999999999E-2"/>
    <n v="10.4625"/>
    <x v="2"/>
    <n v="10.6"/>
    <n v="-0.13749999999999929"/>
  </r>
  <r>
    <s v="December"/>
    <s v="OB1116"/>
    <d v="2022-12-15T00:00:00"/>
    <s v="Regular"/>
    <n v="370"/>
    <n v="48.66"/>
    <n v="40.81"/>
    <n v="459.47"/>
    <s v="Murfreesboro"/>
    <x v="4"/>
    <n v="37130"/>
    <x v="4"/>
    <s v="Obbligato"/>
    <s v="C7"/>
    <x v="1"/>
    <n v="370"/>
    <x v="0"/>
    <n v="7.7499999999999999E-2"/>
    <n v="28.675000000000001"/>
    <x v="2"/>
    <n v="40.81"/>
    <n v="-12.135000000000002"/>
  </r>
  <r>
    <s v="December"/>
    <s v="OB1191"/>
    <d v="2022-12-15T00:00:00"/>
    <s v="Regular"/>
    <n v="210"/>
    <n v="27.7"/>
    <n v="12.6"/>
    <n v="250.3"/>
    <s v="Meridian"/>
    <x v="32"/>
    <n v="83642"/>
    <x v="4"/>
    <s v="Obbligato"/>
    <s v="C7"/>
    <x v="1"/>
    <n v="210"/>
    <x v="0"/>
    <n v="7.7499999999999999E-2"/>
    <n v="16.274999999999999"/>
    <x v="2"/>
    <n v="12.6"/>
    <n v="3.6749999999999989"/>
  </r>
  <r>
    <s v="December"/>
    <s v="OB1179"/>
    <d v="2022-12-15T00:00:00"/>
    <s v="Regular"/>
    <n v="141.1"/>
    <n v="29.86"/>
    <n v="15.18"/>
    <n v="186.14"/>
    <s v="Middle Village"/>
    <x v="5"/>
    <n v="11379"/>
    <x v="4"/>
    <s v="Obbligato"/>
    <s v="C7"/>
    <x v="1"/>
    <n v="141.1"/>
    <x v="0"/>
    <n v="7.7499999999999999E-2"/>
    <n v="10.93525"/>
    <x v="2"/>
    <n v="15.18"/>
    <n v="-4.2447499999999998"/>
  </r>
  <r>
    <s v="December"/>
    <s v="OB1205"/>
    <d v="2022-12-16T00:00:00"/>
    <s v="Refund"/>
    <n v="-135"/>
    <n v="-25.1"/>
    <n v="-13.83"/>
    <n v="-173.93"/>
    <s v="Rocky Point"/>
    <x v="5"/>
    <n v="11778"/>
    <x v="4"/>
    <s v="Obbligato"/>
    <s v="C7"/>
    <x v="1"/>
    <n v="-135"/>
    <x v="0"/>
    <n v="7.7499999999999999E-2"/>
    <n v="-10.4625"/>
    <x v="2"/>
    <n v="-13.83"/>
    <n v="3.3674999999999997"/>
  </r>
  <r>
    <s v="December"/>
    <s v="OB1084"/>
    <d v="2022-12-05T00:00:00"/>
    <s v="Regular"/>
    <n v="95"/>
    <n v="25.1"/>
    <n v="8.41"/>
    <n v="128.51"/>
    <s v="TERRE HAUTE"/>
    <x v="18"/>
    <s v="47804-4300"/>
    <x v="4"/>
    <s v="Obbligato"/>
    <s v="C7"/>
    <x v="1"/>
    <n v="95"/>
    <x v="0"/>
    <n v="7.7499999999999999E-2"/>
    <n v="7.3624999999999998"/>
    <x v="2"/>
    <n v="8.41"/>
    <n v="-1.0475000000000003"/>
  </r>
  <r>
    <s v="December"/>
    <s v="OB1008"/>
    <d v="2022-12-02T00:00:00"/>
    <s v="Regular"/>
    <n v="195"/>
    <n v="33.32"/>
    <n v="15.98"/>
    <n v="244.3"/>
    <s v="Boca Raton"/>
    <x v="12"/>
    <n v="33496"/>
    <x v="4"/>
    <s v="Obbligato"/>
    <s v="C7"/>
    <x v="1"/>
    <n v="195"/>
    <x v="0"/>
    <n v="7.7499999999999999E-2"/>
    <n v="15.112500000000001"/>
    <x v="2"/>
    <n v="15.98"/>
    <n v="-0.86749999999999972"/>
  </r>
  <r>
    <s v="December"/>
    <s v="OB1035"/>
    <d v="2022-12-02T00:00:00"/>
    <s v="Deposit"/>
    <n v="50"/>
    <n v="0"/>
    <n v="0"/>
    <n v="50"/>
    <s v="null"/>
    <x v="1"/>
    <s v="null"/>
    <x v="4"/>
    <s v="Obbligato"/>
    <s v="C7"/>
    <x v="1"/>
    <m/>
    <x v="1"/>
    <m/>
    <m/>
    <x v="0"/>
    <m/>
    <m/>
  </r>
  <r>
    <s v="December"/>
    <s v="OB1188"/>
    <d v="2022-12-15T00:00:00"/>
    <s v="Regular"/>
    <n v="118.31"/>
    <n v="33.32"/>
    <n v="10.050000000000001"/>
    <n v="161.68"/>
    <s v="Clifton"/>
    <x v="14"/>
    <n v="7011"/>
    <x v="4"/>
    <s v="Obbligato"/>
    <s v="C7"/>
    <x v="1"/>
    <n v="118.31"/>
    <x v="0"/>
    <n v="7.7499999999999999E-2"/>
    <n v="9.1690249999999995"/>
    <x v="2"/>
    <n v="10.050000000000001"/>
    <n v="-0.88097500000000117"/>
  </r>
  <r>
    <s v="December"/>
    <s v="OB1048"/>
    <d v="2022-12-02T00:00:00"/>
    <s v="Deposit"/>
    <n v="50"/>
    <n v="0"/>
    <n v="0"/>
    <n v="50"/>
    <s v="null"/>
    <x v="1"/>
    <s v="null"/>
    <x v="4"/>
    <s v="Obbligato"/>
    <s v="C7"/>
    <x v="1"/>
    <m/>
    <x v="1"/>
    <m/>
    <m/>
    <x v="0"/>
    <m/>
    <m/>
  </r>
  <r>
    <s v="December"/>
    <s v="OB1132"/>
    <d v="2022-12-15T00:00:00"/>
    <s v="Regular"/>
    <n v="460"/>
    <n v="40.700000000000003"/>
    <n v="40.25"/>
    <n v="540.95000000000005"/>
    <s v="Morro Bay"/>
    <x v="9"/>
    <n v="93442"/>
    <x v="4"/>
    <s v="Obbligato"/>
    <s v="C7"/>
    <x v="1"/>
    <n v="460"/>
    <x v="0"/>
    <n v="8.7499999999999994E-2"/>
    <n v="40.25"/>
    <x v="28"/>
    <n v="40.25"/>
    <n v="0"/>
  </r>
  <r>
    <s v="December"/>
    <s v="OB1154"/>
    <d v="2022-12-15T00:00:00"/>
    <s v="Regular"/>
    <n v="210"/>
    <n v="28.55"/>
    <n v="16.27"/>
    <n v="254.82"/>
    <s v="Lakeside"/>
    <x v="9"/>
    <n v="92040"/>
    <x v="4"/>
    <s v="Obbligato"/>
    <s v="C7"/>
    <x v="1"/>
    <n v="210"/>
    <x v="0"/>
    <n v="7.7499999999999999E-2"/>
    <n v="16.274999999999999"/>
    <x v="1"/>
    <n v="16.27"/>
    <n v="4.9999999999990052E-3"/>
  </r>
  <r>
    <s v="December"/>
    <s v="OB1063"/>
    <d v="2022-12-02T00:00:00"/>
    <s v="Deposit"/>
    <n v="50"/>
    <n v="0"/>
    <n v="0"/>
    <n v="50"/>
    <s v="null"/>
    <x v="1"/>
    <s v="null"/>
    <x v="4"/>
    <s v="Obbligato"/>
    <s v="C7"/>
    <x v="1"/>
    <m/>
    <x v="1"/>
    <m/>
    <m/>
    <x v="0"/>
    <m/>
    <m/>
  </r>
  <r>
    <s v="December"/>
    <s v="OB1029"/>
    <d v="2022-12-02T00:00:00"/>
    <s v="Deposit"/>
    <n v="50"/>
    <n v="0"/>
    <n v="0"/>
    <n v="50"/>
    <s v="null"/>
    <x v="1"/>
    <s v="null"/>
    <x v="4"/>
    <s v="Obbligato"/>
    <s v="C7"/>
    <x v="1"/>
    <m/>
    <x v="1"/>
    <m/>
    <m/>
    <x v="0"/>
    <m/>
    <m/>
  </r>
  <r>
    <s v="December"/>
    <s v="OB1052"/>
    <d v="2022-12-02T00:00:00"/>
    <s v="Deposit"/>
    <n v="50"/>
    <n v="0"/>
    <n v="0"/>
    <n v="50"/>
    <s v="null"/>
    <x v="1"/>
    <s v="null"/>
    <x v="4"/>
    <s v="Obbligato"/>
    <s v="C7"/>
    <x v="1"/>
    <m/>
    <x v="1"/>
    <m/>
    <m/>
    <x v="0"/>
    <m/>
    <m/>
  </r>
  <r>
    <s v="December"/>
    <s v="OB1200"/>
    <d v="2022-12-15T00:00:00"/>
    <s v="Regular"/>
    <n v="135"/>
    <n v="22.49"/>
    <n v="12.2"/>
    <n v="169.69"/>
    <s v="Albuquerque"/>
    <x v="35"/>
    <n v="87111"/>
    <x v="4"/>
    <s v="Obbligato"/>
    <s v="C7"/>
    <x v="1"/>
    <n v="135"/>
    <x v="0"/>
    <n v="7.7499999999999999E-2"/>
    <n v="10.4625"/>
    <x v="2"/>
    <n v="12.2"/>
    <n v="-1.7374999999999989"/>
  </r>
  <r>
    <s v="December"/>
    <s v="OB1027"/>
    <d v="2022-12-02T00:00:00"/>
    <s v="Deposit"/>
    <n v="50"/>
    <n v="0"/>
    <n v="0"/>
    <n v="50"/>
    <s v="null"/>
    <x v="1"/>
    <s v="null"/>
    <x v="4"/>
    <s v="Obbligato"/>
    <s v="C7"/>
    <x v="1"/>
    <m/>
    <x v="1"/>
    <m/>
    <m/>
    <x v="0"/>
    <m/>
    <m/>
  </r>
  <r>
    <s v="December"/>
    <s v="OB1117"/>
    <d v="2022-12-15T00:00:00"/>
    <s v="Regular"/>
    <n v="320"/>
    <n v="48.66"/>
    <n v="28.79"/>
    <n v="397.45"/>
    <s v="Potomac"/>
    <x v="6"/>
    <n v="20854"/>
    <x v="4"/>
    <s v="Obbligato"/>
    <s v="C7"/>
    <x v="1"/>
    <n v="320"/>
    <x v="0"/>
    <n v="7.7499999999999999E-2"/>
    <n v="24.8"/>
    <x v="2"/>
    <n v="28.79"/>
    <n v="-3.9899999999999984"/>
  </r>
  <r>
    <s v="December"/>
    <s v="OB1127"/>
    <d v="2022-12-15T00:00:00"/>
    <s v="Regular"/>
    <n v="370"/>
    <n v="39.270000000000003"/>
    <n v="16.64"/>
    <n v="425.91"/>
    <s v="Lakewood"/>
    <x v="27"/>
    <n v="80228"/>
    <x v="4"/>
    <s v="Obbligato"/>
    <s v="C7"/>
    <x v="1"/>
    <n v="370"/>
    <x v="0"/>
    <n v="7.7499999999999999E-2"/>
    <n v="28.675000000000001"/>
    <x v="2"/>
    <n v="16.64"/>
    <n v="12.035"/>
  </r>
  <r>
    <s v="December"/>
    <s v="OB1075"/>
    <d v="2022-12-02T00:00:00"/>
    <s v="Deposit"/>
    <n v="50"/>
    <n v="0"/>
    <n v="0"/>
    <n v="50"/>
    <s v="null"/>
    <x v="1"/>
    <s v="null"/>
    <x v="4"/>
    <s v="Obbligato"/>
    <s v="C7"/>
    <x v="1"/>
    <m/>
    <x v="1"/>
    <m/>
    <m/>
    <x v="0"/>
    <m/>
    <m/>
  </r>
  <r>
    <s v="December"/>
    <s v="OB1023"/>
    <d v="2022-12-02T00:00:00"/>
    <s v="Deposit"/>
    <n v="50"/>
    <n v="0"/>
    <n v="0"/>
    <n v="50"/>
    <s v="null"/>
    <x v="1"/>
    <s v="null"/>
    <x v="4"/>
    <s v="Obbligato"/>
    <s v="C7"/>
    <x v="1"/>
    <m/>
    <x v="1"/>
    <m/>
    <m/>
    <x v="0"/>
    <m/>
    <m/>
  </r>
  <r>
    <s v="December"/>
    <s v="OB1225"/>
    <d v="2022-12-26T00:00:00"/>
    <s v="Regular"/>
    <n v="125"/>
    <n v="25.1"/>
    <n v="5.56"/>
    <n v="155.66"/>
    <s v="Harrahan"/>
    <x v="2"/>
    <n v="70123"/>
    <x v="4"/>
    <s v="Obbligato"/>
    <s v="C7"/>
    <x v="1"/>
    <n v="125"/>
    <x v="0"/>
    <n v="7.7499999999999999E-2"/>
    <n v="9.6875"/>
    <x v="2"/>
    <n v="5.56"/>
    <n v="4.1275000000000004"/>
  </r>
  <r>
    <s v="December"/>
    <s v="OB1060"/>
    <d v="2022-12-02T00:00:00"/>
    <s v="Deposit"/>
    <n v="50"/>
    <n v="0"/>
    <n v="0"/>
    <n v="50"/>
    <s v="null"/>
    <x v="1"/>
    <s v="null"/>
    <x v="4"/>
    <s v="Obbligato"/>
    <s v="C7"/>
    <x v="1"/>
    <m/>
    <x v="1"/>
    <m/>
    <m/>
    <x v="0"/>
    <m/>
    <m/>
  </r>
  <r>
    <s v="December"/>
    <s v="OB1140"/>
    <d v="2022-12-15T00:00:00"/>
    <s v="Regular"/>
    <n v="370"/>
    <n v="43.23"/>
    <n v="22.73"/>
    <n v="435.96"/>
    <s v="Tecumseh"/>
    <x v="38"/>
    <n v="68450"/>
    <x v="4"/>
    <s v="Obbligato"/>
    <s v="C7"/>
    <x v="1"/>
    <n v="370"/>
    <x v="0"/>
    <n v="7.7499999999999999E-2"/>
    <n v="28.675000000000001"/>
    <x v="2"/>
    <n v="22.73"/>
    <n v="5.9450000000000003"/>
  </r>
  <r>
    <s v="December"/>
    <s v="OB1197"/>
    <d v="2022-12-15T00:00:00"/>
    <s v="Regular"/>
    <n v="160"/>
    <n v="25.76"/>
    <n v="16.91"/>
    <n v="202.67"/>
    <s v="Torrington"/>
    <x v="45"/>
    <n v="82240"/>
    <x v="4"/>
    <s v="Obbligato"/>
    <s v="C7"/>
    <x v="1"/>
    <n v="160"/>
    <x v="0"/>
    <n v="7.7499999999999999E-2"/>
    <n v="12.4"/>
    <x v="2"/>
    <n v="16.91"/>
    <n v="-4.51"/>
  </r>
  <r>
    <s v="December"/>
    <s v="OB1194"/>
    <d v="2022-12-15T00:00:00"/>
    <s v="Regular"/>
    <n v="160"/>
    <n v="29.86"/>
    <n v="12.05"/>
    <n v="201.91"/>
    <s v="North Branford"/>
    <x v="31"/>
    <n v="6471"/>
    <x v="4"/>
    <s v="Obbligato"/>
    <s v="C7"/>
    <x v="1"/>
    <n v="160"/>
    <x v="0"/>
    <n v="7.7499999999999999E-2"/>
    <n v="12.4"/>
    <x v="2"/>
    <n v="12.05"/>
    <n v="0.34999999999999964"/>
  </r>
  <r>
    <s v="December"/>
    <s v="OB1221"/>
    <d v="2022-12-21T00:00:00"/>
    <s v="Regular"/>
    <n v="195"/>
    <n v="33.32"/>
    <n v="15.98"/>
    <n v="244.3"/>
    <s v="Glens Falls"/>
    <x v="5"/>
    <n v="12801"/>
    <x v="4"/>
    <s v="Obbligato"/>
    <s v="C7"/>
    <x v="1"/>
    <n v="195"/>
    <x v="0"/>
    <n v="7.7499999999999999E-2"/>
    <n v="15.112500000000001"/>
    <x v="2"/>
    <n v="15.98"/>
    <n v="-0.86749999999999972"/>
  </r>
  <r>
    <s v="December"/>
    <s v="OB1036"/>
    <d v="2022-12-02T00:00:00"/>
    <s v="Deposit"/>
    <n v="50"/>
    <n v="0"/>
    <n v="0"/>
    <n v="50"/>
    <s v="null"/>
    <x v="1"/>
    <s v="null"/>
    <x v="4"/>
    <s v="Obbligato"/>
    <s v="C7"/>
    <x v="1"/>
    <m/>
    <x v="1"/>
    <m/>
    <m/>
    <x v="0"/>
    <m/>
    <m/>
  </r>
  <r>
    <s v="December"/>
    <s v="OB1067"/>
    <d v="2022-12-02T00:00:00"/>
    <s v="Deposit"/>
    <n v="50"/>
    <n v="0"/>
    <n v="0"/>
    <n v="50"/>
    <s v="null"/>
    <x v="1"/>
    <s v="null"/>
    <x v="4"/>
    <s v="Obbligato"/>
    <s v="C7"/>
    <x v="1"/>
    <m/>
    <x v="1"/>
    <m/>
    <m/>
    <x v="0"/>
    <m/>
    <m/>
  </r>
  <r>
    <s v="December"/>
    <s v="OB1024"/>
    <d v="2022-12-02T00:00:00"/>
    <s v="Deposit"/>
    <n v="50"/>
    <n v="0"/>
    <n v="0"/>
    <n v="50"/>
    <s v="null"/>
    <x v="1"/>
    <s v="null"/>
    <x v="4"/>
    <s v="Obbligato"/>
    <s v="C7"/>
    <x v="1"/>
    <m/>
    <x v="1"/>
    <m/>
    <m/>
    <x v="0"/>
    <m/>
    <m/>
  </r>
  <r>
    <s v="December"/>
    <s v="OB1010"/>
    <d v="2022-12-02T00:00:00"/>
    <s v="Deposit"/>
    <n v="50"/>
    <n v="0"/>
    <n v="0"/>
    <n v="50"/>
    <s v="null"/>
    <x v="1"/>
    <s v="null"/>
    <x v="4"/>
    <s v="Obbligato"/>
    <s v="C7"/>
    <x v="1"/>
    <m/>
    <x v="1"/>
    <m/>
    <m/>
    <x v="0"/>
    <m/>
    <m/>
  </r>
  <r>
    <s v="December"/>
    <s v="OB1119"/>
    <d v="2022-12-15T00:00:00"/>
    <s v="Regular"/>
    <n v="268.08999999999997"/>
    <n v="48.66"/>
    <n v="27.34"/>
    <n v="344.09"/>
    <s v="Uniondale"/>
    <x v="5"/>
    <n v="11553"/>
    <x v="4"/>
    <s v="Obbligato"/>
    <s v="C7"/>
    <x v="1"/>
    <n v="268.08999999999997"/>
    <x v="0"/>
    <n v="7.7499999999999999E-2"/>
    <n v="20.776974999999997"/>
    <x v="2"/>
    <n v="27.34"/>
    <n v="-6.5630250000000032"/>
  </r>
  <r>
    <s v="December"/>
    <s v="OB1033"/>
    <d v="2022-12-02T00:00:00"/>
    <s v="Deposit"/>
    <n v="50"/>
    <n v="0"/>
    <n v="0"/>
    <n v="50"/>
    <s v="null"/>
    <x v="1"/>
    <s v="null"/>
    <x v="4"/>
    <s v="Obbligato"/>
    <s v="C7"/>
    <x v="1"/>
    <m/>
    <x v="1"/>
    <m/>
    <m/>
    <x v="0"/>
    <m/>
    <m/>
  </r>
  <r>
    <s v="December"/>
    <s v="OB1134"/>
    <d v="2022-12-15T00:00:00"/>
    <s v="Regular"/>
    <n v="370"/>
    <n v="48.66"/>
    <n v="27.76"/>
    <n v="446.42"/>
    <s v="West caldwell"/>
    <x v="14"/>
    <n v="7006"/>
    <x v="4"/>
    <s v="Obbligato"/>
    <s v="C7"/>
    <x v="1"/>
    <n v="370"/>
    <x v="0"/>
    <n v="7.7499999999999999E-2"/>
    <n v="28.675000000000001"/>
    <x v="2"/>
    <n v="27.76"/>
    <n v="0.91499999999999915"/>
  </r>
  <r>
    <s v="December"/>
    <s v="OB1019"/>
    <d v="2022-12-02T00:00:00"/>
    <s v="Deposit"/>
    <n v="50"/>
    <n v="0"/>
    <n v="0"/>
    <n v="50"/>
    <s v="null"/>
    <x v="1"/>
    <s v="null"/>
    <x v="4"/>
    <s v="Obbligato"/>
    <s v="C7"/>
    <x v="1"/>
    <m/>
    <x v="1"/>
    <m/>
    <m/>
    <x v="0"/>
    <m/>
    <m/>
  </r>
  <r>
    <s v="December"/>
    <s v="OB1056"/>
    <d v="2022-12-02T00:00:00"/>
    <s v="Deposit"/>
    <n v="50"/>
    <n v="0"/>
    <n v="0"/>
    <n v="50"/>
    <s v="null"/>
    <x v="1"/>
    <s v="null"/>
    <x v="4"/>
    <s v="Obbligato"/>
    <s v="C7"/>
    <x v="1"/>
    <m/>
    <x v="1"/>
    <m/>
    <m/>
    <x v="0"/>
    <m/>
    <m/>
  </r>
  <r>
    <s v="December"/>
    <s v="OB1137"/>
    <d v="2022-12-15T00:00:00"/>
    <s v="Regular"/>
    <n v="320"/>
    <n v="43.23"/>
    <n v="29.98"/>
    <n v="393.21"/>
    <s v="Plano"/>
    <x v="11"/>
    <n v="75025"/>
    <x v="4"/>
    <s v="Obbligato"/>
    <s v="C7"/>
    <x v="1"/>
    <n v="320"/>
    <x v="0"/>
    <n v="7.7499999999999999E-2"/>
    <n v="24.8"/>
    <x v="2"/>
    <n v="29.98"/>
    <n v="-5.18"/>
  </r>
  <r>
    <s v="December"/>
    <s v="OB1123"/>
    <d v="2022-12-15T00:00:00"/>
    <s v="Regular"/>
    <n v="320"/>
    <n v="36.78"/>
    <n v="24.8"/>
    <n v="381.58"/>
    <s v="Big Bear Lake"/>
    <x v="9"/>
    <n v="92315"/>
    <x v="4"/>
    <s v="Obbligato"/>
    <s v="C7"/>
    <x v="1"/>
    <n v="320"/>
    <x v="0"/>
    <n v="7.7499999999999999E-2"/>
    <n v="24.8"/>
    <x v="7"/>
    <n v="24.8"/>
    <n v="0"/>
  </r>
  <r>
    <s v="December"/>
    <s v="OB1068"/>
    <d v="2022-12-02T00:00:00"/>
    <s v="Deposit"/>
    <n v="50"/>
    <n v="0"/>
    <n v="0"/>
    <n v="50"/>
    <s v="null"/>
    <x v="1"/>
    <s v="null"/>
    <x v="4"/>
    <s v="Obbligato"/>
    <s v="C7"/>
    <x v="1"/>
    <m/>
    <x v="1"/>
    <m/>
    <m/>
    <x v="0"/>
    <m/>
    <m/>
  </r>
  <r>
    <s v="December"/>
    <s v="OB1185"/>
    <d v="2022-12-15T00:00:00"/>
    <s v="Regular"/>
    <n v="135"/>
    <n v="25.4"/>
    <n v="11.8"/>
    <n v="172.2"/>
    <s v="Westminster"/>
    <x v="9"/>
    <n v="92683"/>
    <x v="4"/>
    <s v="Obbligato"/>
    <s v="C7"/>
    <x v="1"/>
    <n v="135"/>
    <x v="0"/>
    <n v="8.7499999999999994E-2"/>
    <n v="11.8125"/>
    <x v="8"/>
    <n v="11.8"/>
    <n v="1.2499999999999289E-2"/>
  </r>
  <r>
    <s v="December"/>
    <s v="OB1178"/>
    <d v="2022-12-15T00:00:00"/>
    <s v="Regular"/>
    <n v="160"/>
    <n v="28.55"/>
    <n v="15.01"/>
    <n v="203.56"/>
    <s v="Daly City"/>
    <x v="9"/>
    <n v="94015"/>
    <x v="4"/>
    <s v="Obbligato"/>
    <s v="C7"/>
    <x v="1"/>
    <n v="160"/>
    <x v="0"/>
    <n v="9.8799999999999999E-2"/>
    <n v="15.808"/>
    <x v="19"/>
    <n v="15.01"/>
    <n v="0.79800000000000004"/>
  </r>
  <r>
    <s v="December"/>
    <s v="OB1040"/>
    <d v="2022-12-02T00:00:00"/>
    <s v="Deposit"/>
    <n v="50"/>
    <n v="0"/>
    <n v="0"/>
    <n v="50"/>
    <s v="null"/>
    <x v="1"/>
    <s v="null"/>
    <x v="4"/>
    <s v="Obbligato"/>
    <s v="C7"/>
    <x v="1"/>
    <m/>
    <x v="1"/>
    <m/>
    <m/>
    <x v="0"/>
    <m/>
    <m/>
  </r>
  <r>
    <s v="December"/>
    <s v="OB1133"/>
    <d v="2022-12-15T00:00:00"/>
    <s v="Regular"/>
    <n v="370"/>
    <n v="48.66"/>
    <n v="20.350000000000001"/>
    <n v="439.01"/>
    <s v="Wausau"/>
    <x v="29"/>
    <n v="54403"/>
    <x v="4"/>
    <s v="Obbligato"/>
    <s v="C7"/>
    <x v="1"/>
    <n v="370"/>
    <x v="0"/>
    <n v="7.7499999999999999E-2"/>
    <n v="28.675000000000001"/>
    <x v="2"/>
    <n v="20.350000000000001"/>
    <n v="8.3249999999999993"/>
  </r>
  <r>
    <s v="December"/>
    <s v="OB1210"/>
    <d v="2022-12-16T00:00:00"/>
    <s v="Regular"/>
    <n v="160"/>
    <n v="29.52"/>
    <n v="0"/>
    <n v="189.52"/>
    <s v="MEDFORD"/>
    <x v="39"/>
    <n v="97504"/>
    <x v="4"/>
    <s v="Obbligato"/>
    <s v="C7"/>
    <x v="1"/>
    <n v="160"/>
    <x v="0"/>
    <n v="7.7499999999999999E-2"/>
    <n v="12.4"/>
    <x v="2"/>
    <n v="0"/>
    <n v="12.4"/>
  </r>
  <r>
    <s v="December"/>
    <s v="OB1077"/>
    <d v="2022-12-02T00:00:00"/>
    <s v="Deposit"/>
    <n v="50"/>
    <n v="0"/>
    <n v="0"/>
    <n v="50"/>
    <s v="null"/>
    <x v="1"/>
    <s v="null"/>
    <x v="4"/>
    <s v="Obbligato"/>
    <s v="C7"/>
    <x v="1"/>
    <m/>
    <x v="1"/>
    <m/>
    <m/>
    <x v="0"/>
    <m/>
    <m/>
  </r>
  <r>
    <s v="December"/>
    <s v="OB1058"/>
    <d v="2022-12-02T00:00:00"/>
    <s v="Deposit"/>
    <n v="50"/>
    <n v="0"/>
    <n v="0"/>
    <n v="50"/>
    <s v="null"/>
    <x v="1"/>
    <s v="null"/>
    <x v="4"/>
    <s v="Obbligato"/>
    <s v="C7"/>
    <x v="1"/>
    <m/>
    <x v="1"/>
    <m/>
    <m/>
    <x v="0"/>
    <m/>
    <m/>
  </r>
  <r>
    <s v="December"/>
    <s v="OB1088"/>
    <d v="2022-12-12T00:00:00"/>
    <s v="Refund"/>
    <n v="-50"/>
    <n v="0"/>
    <n v="0"/>
    <n v="-50"/>
    <s v="null"/>
    <x v="1"/>
    <s v="null"/>
    <x v="4"/>
    <s v="Obbligato"/>
    <s v="C7"/>
    <x v="1"/>
    <m/>
    <x v="2"/>
    <m/>
    <m/>
    <x v="0"/>
    <n v="0"/>
    <n v="0"/>
  </r>
  <r>
    <s v="December"/>
    <s v="OB1096"/>
    <d v="2022-12-15T00:00:00"/>
    <s v="Regular"/>
    <n v="320"/>
    <n v="48.66"/>
    <n v="19.21"/>
    <n v="387.87"/>
    <s v="Falls Church"/>
    <x v="3"/>
    <n v="22041"/>
    <x v="4"/>
    <s v="Obbligato"/>
    <s v="C7"/>
    <x v="1"/>
    <n v="320"/>
    <x v="0"/>
    <n v="7.7499999999999999E-2"/>
    <n v="24.8"/>
    <x v="2"/>
    <n v="19.21"/>
    <n v="5.59"/>
  </r>
  <r>
    <s v="December"/>
    <s v="OB1182"/>
    <d v="2022-12-15T00:00:00"/>
    <s v="Regular"/>
    <n v="160"/>
    <n v="29.86"/>
    <n v="12.59"/>
    <n v="202.45"/>
    <s v="Clifton"/>
    <x v="14"/>
    <n v="7014"/>
    <x v="4"/>
    <s v="Obbligato"/>
    <s v="C7"/>
    <x v="1"/>
    <n v="160"/>
    <x v="0"/>
    <n v="7.7499999999999999E-2"/>
    <n v="12.4"/>
    <x v="2"/>
    <n v="12.59"/>
    <n v="-0.1899999999999995"/>
  </r>
  <r>
    <s v="December"/>
    <s v="OB1216"/>
    <d v="2022-12-19T00:00:00"/>
    <s v="Refund"/>
    <n v="-210"/>
    <n v="-29.86"/>
    <n v="-15.91"/>
    <n v="-255.77"/>
    <s v="Medford"/>
    <x v="14"/>
    <n v="8055"/>
    <x v="4"/>
    <s v="Obbligato"/>
    <s v="C7"/>
    <x v="1"/>
    <n v="-210"/>
    <x v="0"/>
    <n v="7.7499999999999999E-2"/>
    <n v="-16.274999999999999"/>
    <x v="2"/>
    <n v="-15.91"/>
    <n v="-0.36499999999999844"/>
  </r>
  <r>
    <s v="November"/>
    <s v="OB1006"/>
    <d v="2022-11-30T00:00:00"/>
    <s v="Regular"/>
    <n v="95"/>
    <n v="25.1"/>
    <n v="5.71"/>
    <n v="125.81"/>
    <s v="Virginia Beach"/>
    <x v="3"/>
    <n v="23462"/>
    <x v="4"/>
    <s v="Obbligato"/>
    <s v="C7"/>
    <x v="1"/>
    <n v="95"/>
    <x v="0"/>
    <n v="7.7499999999999999E-2"/>
    <n v="7.3624999999999998"/>
    <x v="2"/>
    <n v="5.71"/>
    <n v="1.6524999999999999"/>
  </r>
  <r>
    <s v="December"/>
    <s v="OB1094"/>
    <d v="2022-12-15T00:00:00"/>
    <s v="Regular"/>
    <n v="320"/>
    <n v="0"/>
    <n v="24.8"/>
    <n v="344.8"/>
    <s v="null"/>
    <x v="1"/>
    <s v="null"/>
    <x v="4"/>
    <s v="Obbligato"/>
    <s v="C7"/>
    <x v="1"/>
    <n v="320"/>
    <x v="0"/>
    <n v="7.7499999999999999E-2"/>
    <n v="24.8"/>
    <x v="2"/>
    <n v="24.8"/>
    <n v="0"/>
  </r>
  <r>
    <s v="December"/>
    <s v="OB1223"/>
    <d v="2022-12-22T00:00:00"/>
    <s v="Regular"/>
    <n v="370"/>
    <n v="36.78"/>
    <n v="26.83"/>
    <n v="433.61"/>
    <s v="Simi Valley"/>
    <x v="9"/>
    <n v="93065"/>
    <x v="4"/>
    <s v="Obbligato"/>
    <s v="C7"/>
    <x v="1"/>
    <n v="370"/>
    <x v="0"/>
    <n v="7.2499999999999995E-2"/>
    <n v="26.824999999999999"/>
    <x v="3"/>
    <n v="26.83"/>
    <n v="-4.9999999999990052E-3"/>
  </r>
  <r>
    <s v="December"/>
    <s v="OB1149"/>
    <d v="2022-12-15T00:00:00"/>
    <s v="Regular"/>
    <n v="320"/>
    <n v="48.66"/>
    <n v="22.13"/>
    <n v="390.79"/>
    <s v="Boothwyn"/>
    <x v="15"/>
    <n v="19061"/>
    <x v="4"/>
    <s v="Obbligato"/>
    <s v="C7"/>
    <x v="1"/>
    <n v="320"/>
    <x v="0"/>
    <n v="7.7499999999999999E-2"/>
    <n v="24.8"/>
    <x v="2"/>
    <n v="22.13"/>
    <n v="2.6700000000000017"/>
  </r>
  <r>
    <s v="December"/>
    <s v="OB1045"/>
    <d v="2022-12-02T00:00:00"/>
    <s v="Deposit"/>
    <n v="50"/>
    <n v="0"/>
    <n v="0"/>
    <n v="50"/>
    <s v="null"/>
    <x v="1"/>
    <s v="null"/>
    <x v="4"/>
    <s v="Obbligato"/>
    <s v="C7"/>
    <x v="1"/>
    <m/>
    <x v="1"/>
    <m/>
    <m/>
    <x v="0"/>
    <m/>
    <m/>
  </r>
  <r>
    <s v="December"/>
    <s v="OB1111"/>
    <d v="2022-12-15T00:00:00"/>
    <s v="Regular"/>
    <n v="320"/>
    <n v="48.66"/>
    <n v="0"/>
    <n v="368.66"/>
    <s v="Natick"/>
    <x v="25"/>
    <n v="1760"/>
    <x v="4"/>
    <s v="Obbligato"/>
    <s v="C7"/>
    <x v="1"/>
    <n v="320"/>
    <x v="0"/>
    <n v="7.7499999999999999E-2"/>
    <n v="24.8"/>
    <x v="2"/>
    <n v="0"/>
    <n v="24.8"/>
  </r>
  <r>
    <s v="December"/>
    <s v="OB1156"/>
    <d v="2022-12-15T00:00:00"/>
    <s v="Regular"/>
    <n v="135"/>
    <n v="25.1"/>
    <n v="10.6"/>
    <n v="170.7"/>
    <s v="Medford"/>
    <x v="14"/>
    <n v="8055"/>
    <x v="4"/>
    <s v="Obbligato"/>
    <s v="C7"/>
    <x v="1"/>
    <n v="135"/>
    <x v="0"/>
    <n v="7.7499999999999999E-2"/>
    <n v="10.4625"/>
    <x v="2"/>
    <n v="10.6"/>
    <n v="-0.13749999999999929"/>
  </r>
  <r>
    <s v="December"/>
    <s v="OB1102"/>
    <d v="2022-12-15T00:00:00"/>
    <s v="Regular"/>
    <n v="320"/>
    <n v="48.66"/>
    <n v="24.89"/>
    <n v="393.55"/>
    <s v="Pandora"/>
    <x v="10"/>
    <n v="45877"/>
    <x v="4"/>
    <s v="Obbligato"/>
    <s v="C7"/>
    <x v="1"/>
    <n v="320"/>
    <x v="0"/>
    <n v="7.7499999999999999E-2"/>
    <n v="24.8"/>
    <x v="2"/>
    <n v="24.89"/>
    <n v="-8.9999999999999858E-2"/>
  </r>
  <r>
    <s v="December"/>
    <s v="OB1199"/>
    <d v="2022-12-15T00:00:00"/>
    <s v="Regular"/>
    <n v="160"/>
    <n v="28.55"/>
    <n v="12.4"/>
    <n v="200.95"/>
    <s v="Santa Maria"/>
    <x v="9"/>
    <n v="93455"/>
    <x v="4"/>
    <s v="Obbligato"/>
    <s v="C7"/>
    <x v="1"/>
    <n v="160"/>
    <x v="0"/>
    <n v="8.7499999999999994E-2"/>
    <n v="14"/>
    <x v="24"/>
    <n v="12.4"/>
    <n v="1.5999999999999996"/>
  </r>
  <r>
    <s v="December"/>
    <s v="OB1071"/>
    <d v="2022-12-02T00:00:00"/>
    <s v="Deposit"/>
    <n v="50"/>
    <n v="0"/>
    <n v="0"/>
    <n v="50"/>
    <s v="null"/>
    <x v="1"/>
    <s v="null"/>
    <x v="4"/>
    <s v="Obbligato"/>
    <s v="C7"/>
    <x v="1"/>
    <m/>
    <x v="1"/>
    <m/>
    <m/>
    <x v="0"/>
    <m/>
    <m/>
  </r>
  <r>
    <s v="December"/>
    <s v="OB1020"/>
    <d v="2022-12-02T00:00:00"/>
    <s v="Deposit"/>
    <n v="50"/>
    <n v="0"/>
    <n v="0"/>
    <n v="50"/>
    <s v="null"/>
    <x v="1"/>
    <s v="null"/>
    <x v="4"/>
    <s v="Obbligato"/>
    <s v="C7"/>
    <x v="1"/>
    <m/>
    <x v="1"/>
    <m/>
    <m/>
    <x v="0"/>
    <m/>
    <m/>
  </r>
  <r>
    <s v="December"/>
    <s v="OB1143"/>
    <d v="2022-12-15T00:00:00"/>
    <s v="Regular"/>
    <n v="370"/>
    <n v="48.66"/>
    <n v="27.76"/>
    <n v="446.42"/>
    <s v="CLIFTON"/>
    <x v="14"/>
    <n v="7011"/>
    <x v="4"/>
    <s v="Obbligato"/>
    <s v="C7"/>
    <x v="1"/>
    <n v="370"/>
    <x v="0"/>
    <n v="7.7499999999999999E-2"/>
    <n v="28.675000000000001"/>
    <x v="2"/>
    <n v="27.76"/>
    <n v="0.91499999999999915"/>
  </r>
  <r>
    <s v="December"/>
    <s v="OB1160"/>
    <d v="2022-12-15T00:00:00"/>
    <s v="Regular"/>
    <n v="115"/>
    <n v="25.4"/>
    <n v="9.7799999999999994"/>
    <n v="150.18"/>
    <s v="Sonoma"/>
    <x v="9"/>
    <n v="95476"/>
    <x v="4"/>
    <s v="Obbligato"/>
    <s v="C7"/>
    <x v="1"/>
    <n v="115"/>
    <x v="0"/>
    <n v="0.09"/>
    <n v="10.35"/>
    <x v="15"/>
    <n v="9.7799999999999994"/>
    <n v="0.57000000000000028"/>
  </r>
  <r>
    <s v="December"/>
    <s v="OB1103"/>
    <d v="2022-12-15T00:00:00"/>
    <s v="Regular"/>
    <n v="320"/>
    <n v="48.66"/>
    <n v="17.61"/>
    <n v="386.27"/>
    <s v="Berwick"/>
    <x v="37"/>
    <n v="3901"/>
    <x v="4"/>
    <s v="Obbligato"/>
    <s v="C7"/>
    <x v="1"/>
    <n v="320"/>
    <x v="0"/>
    <n v="7.7499999999999999E-2"/>
    <n v="24.8"/>
    <x v="2"/>
    <n v="17.61"/>
    <n v="7.1900000000000013"/>
  </r>
  <r>
    <s v="December"/>
    <s v="OB1025"/>
    <d v="2022-12-02T00:00:00"/>
    <s v="Deposit"/>
    <n v="50"/>
    <n v="0"/>
    <n v="0"/>
    <n v="50"/>
    <s v="null"/>
    <x v="1"/>
    <s v="null"/>
    <x v="4"/>
    <s v="Obbligato"/>
    <s v="C7"/>
    <x v="1"/>
    <m/>
    <x v="1"/>
    <m/>
    <m/>
    <x v="0"/>
    <m/>
    <m/>
  </r>
  <r>
    <s v="December"/>
    <s v="OB1011"/>
    <d v="2022-12-02T00:00:00"/>
    <s v="Deposit"/>
    <n v="50"/>
    <n v="0"/>
    <n v="0"/>
    <n v="50"/>
    <s v="null"/>
    <x v="1"/>
    <s v="null"/>
    <x v="4"/>
    <s v="Obbligato"/>
    <s v="C7"/>
    <x v="1"/>
    <m/>
    <x v="1"/>
    <m/>
    <m/>
    <x v="0"/>
    <m/>
    <m/>
  </r>
  <r>
    <s v="December"/>
    <s v="OB1113"/>
    <d v="2022-12-15T00:00:00"/>
    <s v="Regular"/>
    <n v="330"/>
    <n v="48.66"/>
    <n v="35.51"/>
    <n v="414.17"/>
    <s v="Montevideo"/>
    <x v="23"/>
    <n v="56265"/>
    <x v="4"/>
    <s v="Obbligato"/>
    <s v="C7"/>
    <x v="1"/>
    <n v="330"/>
    <x v="0"/>
    <n v="7.7499999999999999E-2"/>
    <n v="25.574999999999999"/>
    <x v="2"/>
    <n v="35.51"/>
    <n v="-9.9349999999999987"/>
  </r>
  <r>
    <s v="December"/>
    <s v="OB1164"/>
    <d v="2022-12-15T00:00:00"/>
    <s v="Regular"/>
    <n v="310.10000000000002"/>
    <n v="31.1"/>
    <n v="24.03"/>
    <n v="365.23"/>
    <s v="Rancho Mirage"/>
    <x v="9"/>
    <n v="92270"/>
    <x v="4"/>
    <s v="Obbligato"/>
    <s v="C7"/>
    <x v="1"/>
    <n v="310.10000000000002"/>
    <x v="0"/>
    <n v="7.7499999999999999E-2"/>
    <n v="24.03275"/>
    <x v="4"/>
    <n v="24.03"/>
    <n v="2.74999999999892E-3"/>
  </r>
  <r>
    <s v="November"/>
    <s v="OB1004"/>
    <d v="2022-11-23T00:00:00"/>
    <s v="Regular"/>
    <n v="195"/>
    <n v="33.32"/>
    <n v="15.98"/>
    <n v="244.3"/>
    <s v="Naples"/>
    <x v="12"/>
    <n v="34110"/>
    <x v="4"/>
    <s v="Obbligato"/>
    <s v="C7"/>
    <x v="1"/>
    <n v="195"/>
    <x v="0"/>
    <n v="7.7499999999999999E-2"/>
    <n v="15.112500000000001"/>
    <x v="2"/>
    <n v="15.98"/>
    <n v="-0.86749999999999972"/>
  </r>
  <r>
    <s v="December"/>
    <s v="OB1169"/>
    <d v="2022-12-15T00:00:00"/>
    <s v="Regular"/>
    <n v="160"/>
    <n v="29.86"/>
    <n v="15.19"/>
    <n v="205.05"/>
    <s v="Fort Mill"/>
    <x v="28"/>
    <n v="29707"/>
    <x v="4"/>
    <s v="Obbligato"/>
    <s v="C7"/>
    <x v="1"/>
    <n v="160"/>
    <x v="0"/>
    <n v="7.7499999999999999E-2"/>
    <n v="12.4"/>
    <x v="2"/>
    <n v="15.19"/>
    <n v="-2.7899999999999991"/>
  </r>
  <r>
    <s v="December"/>
    <s v="OB1153"/>
    <d v="2022-12-15T00:00:00"/>
    <s v="Regular"/>
    <n v="320"/>
    <n v="48.66"/>
    <n v="34.57"/>
    <n v="403.23"/>
    <s v="Kimball"/>
    <x v="23"/>
    <n v="55353"/>
    <x v="4"/>
    <s v="Obbligato"/>
    <s v="C7"/>
    <x v="1"/>
    <n v="320"/>
    <x v="0"/>
    <n v="7.7499999999999999E-2"/>
    <n v="24.8"/>
    <x v="2"/>
    <n v="34.57"/>
    <n v="-9.77"/>
  </r>
  <r>
    <s v="December"/>
    <s v="OB1112"/>
    <d v="2022-12-15T00:00:00"/>
    <s v="Regular"/>
    <n v="320"/>
    <n v="36.78"/>
    <n v="28"/>
    <n v="384.78"/>
    <s v="Oakley"/>
    <x v="9"/>
    <n v="94561"/>
    <x v="4"/>
    <s v="Obbligato"/>
    <s v="C7"/>
    <x v="1"/>
    <n v="320"/>
    <x v="0"/>
    <n v="8.7499999999999994E-2"/>
    <n v="28"/>
    <x v="12"/>
    <n v="28"/>
    <n v="0"/>
  </r>
  <r>
    <s v="December"/>
    <s v="OB1034"/>
    <d v="2022-12-02T00:00:00"/>
    <s v="Deposit"/>
    <n v="50"/>
    <n v="0"/>
    <n v="0"/>
    <n v="50"/>
    <s v="null"/>
    <x v="1"/>
    <s v="null"/>
    <x v="4"/>
    <s v="Obbligato"/>
    <s v="C7"/>
    <x v="1"/>
    <m/>
    <x v="1"/>
    <m/>
    <m/>
    <x v="0"/>
    <m/>
    <m/>
  </r>
  <r>
    <s v="December"/>
    <s v="OB1078"/>
    <d v="2022-12-02T00:00:00"/>
    <s v="Deposit"/>
    <n v="50"/>
    <n v="0"/>
    <n v="0"/>
    <n v="50"/>
    <s v="null"/>
    <x v="1"/>
    <s v="null"/>
    <x v="4"/>
    <s v="Obbligato"/>
    <s v="C7"/>
    <x v="1"/>
    <m/>
    <x v="1"/>
    <m/>
    <m/>
    <x v="0"/>
    <m/>
    <m/>
  </r>
  <r>
    <s v="December"/>
    <s v="OB1136"/>
    <d v="2022-12-15T00:00:00"/>
    <s v="Regular"/>
    <n v="320"/>
    <n v="48.66"/>
    <n v="23.04"/>
    <n v="391.7"/>
    <s v="Palatine"/>
    <x v="22"/>
    <n v="60074"/>
    <x v="4"/>
    <s v="Obbligato"/>
    <s v="C7"/>
    <x v="1"/>
    <n v="320"/>
    <x v="0"/>
    <n v="7.7499999999999999E-2"/>
    <n v="24.8"/>
    <x v="2"/>
    <n v="23.04"/>
    <n v="1.7600000000000016"/>
  </r>
  <r>
    <s v="December"/>
    <s v="OB1222"/>
    <d v="2022-12-22T00:00:00"/>
    <s v="Regular"/>
    <n v="85"/>
    <n v="21.56"/>
    <n v="6.39"/>
    <n v="112.95"/>
    <s v="Chester"/>
    <x v="15"/>
    <n v="19013"/>
    <x v="4"/>
    <s v="Obbligato"/>
    <s v="C7"/>
    <x v="1"/>
    <n v="85"/>
    <x v="0"/>
    <n v="7.7499999999999999E-2"/>
    <n v="6.5875000000000004"/>
    <x v="2"/>
    <n v="6.39"/>
    <n v="0.19750000000000068"/>
  </r>
  <r>
    <s v="December"/>
    <s v="OB1190"/>
    <d v="2022-12-15T00:00:00"/>
    <s v="Regular"/>
    <n v="135"/>
    <n v="25.1"/>
    <n v="0"/>
    <n v="160.1"/>
    <s v="Haverhill"/>
    <x v="25"/>
    <n v="1832"/>
    <x v="4"/>
    <s v="Obbligato"/>
    <s v="C7"/>
    <x v="1"/>
    <n v="135"/>
    <x v="0"/>
    <n v="7.7499999999999999E-2"/>
    <n v="10.4625"/>
    <x v="2"/>
    <n v="0"/>
    <n v="10.4625"/>
  </r>
  <r>
    <s v="December"/>
    <s v="OB1227"/>
    <d v="2022-12-28T00:00:00"/>
    <s v="Regular"/>
    <n v="0"/>
    <n v="0"/>
    <n v="0"/>
    <n v="0"/>
    <s v="Watkinsville"/>
    <x v="7"/>
    <n v="30677"/>
    <x v="4"/>
    <s v="Obbligato"/>
    <s v="C7"/>
    <x v="1"/>
    <n v="0"/>
    <x v="0"/>
    <n v="7.7499999999999999E-2"/>
    <n v="0"/>
    <x v="2"/>
    <n v="0"/>
    <n v="0"/>
  </r>
  <r>
    <s v="December"/>
    <s v="OB1172"/>
    <d v="2022-12-15T00:00:00"/>
    <s v="Regular"/>
    <n v="172.6"/>
    <n v="29.52"/>
    <n v="0"/>
    <n v="202.12"/>
    <s v="Portland"/>
    <x v="39"/>
    <n v="97292"/>
    <x v="4"/>
    <s v="Obbligato"/>
    <s v="C7"/>
    <x v="1"/>
    <n v="172.6"/>
    <x v="0"/>
    <n v="7.7499999999999999E-2"/>
    <n v="13.3765"/>
    <x v="2"/>
    <n v="0"/>
    <n v="13.3765"/>
  </r>
  <r>
    <s v="December"/>
    <s v="OB1126"/>
    <d v="2022-12-15T00:00:00"/>
    <s v="Regular"/>
    <n v="320"/>
    <n v="39.270000000000003"/>
    <n v="14.28"/>
    <n v="373.55"/>
    <s v="Calhan"/>
    <x v="27"/>
    <n v="80808"/>
    <x v="4"/>
    <s v="Obbligato"/>
    <s v="C7"/>
    <x v="1"/>
    <n v="320"/>
    <x v="0"/>
    <n v="7.7499999999999999E-2"/>
    <n v="24.8"/>
    <x v="2"/>
    <n v="14.28"/>
    <n v="10.520000000000001"/>
  </r>
  <r>
    <s v="December"/>
    <s v="OB1207"/>
    <d v="2022-12-16T00:00:00"/>
    <s v="Refund"/>
    <n v="-320"/>
    <n v="-48.66"/>
    <n v="-25.82"/>
    <n v="-394.48"/>
    <s v="Lexington"/>
    <x v="28"/>
    <n v="29072"/>
    <x v="4"/>
    <s v="Obbligato"/>
    <s v="C7"/>
    <x v="1"/>
    <n v="-320"/>
    <x v="0"/>
    <n v="7.7499999999999999E-2"/>
    <n v="-24.8"/>
    <x v="2"/>
    <n v="-25.82"/>
    <n v="1.0199999999999996"/>
  </r>
  <r>
    <s v="December"/>
    <s v="OB1125"/>
    <d v="2022-12-15T00:00:00"/>
    <s v="Regular"/>
    <n v="320"/>
    <n v="48.66"/>
    <n v="32.74"/>
    <n v="401.4"/>
    <s v="Bronx"/>
    <x v="5"/>
    <n v="10451"/>
    <x v="4"/>
    <s v="Obbligato"/>
    <s v="C7"/>
    <x v="1"/>
    <n v="320"/>
    <x v="0"/>
    <n v="7.7499999999999999E-2"/>
    <n v="24.8"/>
    <x v="2"/>
    <n v="32.74"/>
    <n v="-7.9400000000000013"/>
  </r>
  <r>
    <s v="December"/>
    <s v="OB1072"/>
    <d v="2022-12-02T00:00:00"/>
    <s v="Deposit"/>
    <n v="50"/>
    <n v="0"/>
    <n v="0"/>
    <n v="50"/>
    <s v="null"/>
    <x v="1"/>
    <s v="null"/>
    <x v="4"/>
    <s v="Obbligato"/>
    <s v="C7"/>
    <x v="1"/>
    <m/>
    <x v="1"/>
    <m/>
    <m/>
    <x v="0"/>
    <m/>
    <m/>
  </r>
  <r>
    <s v="December"/>
    <s v="OB1171"/>
    <d v="2022-12-15T00:00:00"/>
    <s v="Regular"/>
    <n v="210"/>
    <n v="29.86"/>
    <n v="23.39"/>
    <n v="263.25"/>
    <s v="Murfreesboro"/>
    <x v="4"/>
    <n v="37130"/>
    <x v="4"/>
    <s v="Obbligato"/>
    <s v="C7"/>
    <x v="1"/>
    <n v="210"/>
    <x v="0"/>
    <n v="7.7499999999999999E-2"/>
    <n v="16.274999999999999"/>
    <x v="2"/>
    <n v="23.39"/>
    <n v="-7.115000000000002"/>
  </r>
  <r>
    <s v="December"/>
    <s v="OB1051"/>
    <d v="2022-12-02T00:00:00"/>
    <s v="Deposit"/>
    <n v="50"/>
    <n v="0"/>
    <n v="0"/>
    <n v="50"/>
    <s v="null"/>
    <x v="1"/>
    <s v="null"/>
    <x v="4"/>
    <s v="Obbligato"/>
    <s v="C7"/>
    <x v="1"/>
    <m/>
    <x v="1"/>
    <m/>
    <m/>
    <x v="0"/>
    <m/>
    <m/>
  </r>
  <r>
    <s v="November"/>
    <s v="OB1005"/>
    <d v="2022-11-26T00:00:00"/>
    <s v="Regular"/>
    <n v="95"/>
    <n v="25.1"/>
    <n v="11.75"/>
    <n v="131.85"/>
    <s v="Fort Mitchell"/>
    <x v="20"/>
    <n v="41011"/>
    <x v="4"/>
    <s v="Obbligato"/>
    <s v="C7"/>
    <x v="1"/>
    <n v="95"/>
    <x v="0"/>
    <n v="7.7499999999999999E-2"/>
    <n v="7.3624999999999998"/>
    <x v="2"/>
    <n v="11.75"/>
    <n v="-4.3875000000000002"/>
  </r>
  <r>
    <s v="December"/>
    <s v="OB1186"/>
    <d v="2022-12-15T00:00:00"/>
    <s v="Regular"/>
    <n v="160"/>
    <n v="28.09"/>
    <n v="15.52"/>
    <n v="203.61"/>
    <s v="San Antonio"/>
    <x v="11"/>
    <n v="78233"/>
    <x v="4"/>
    <s v="Obbligato"/>
    <s v="C7"/>
    <x v="1"/>
    <n v="160"/>
    <x v="0"/>
    <n v="7.7499999999999999E-2"/>
    <n v="12.4"/>
    <x v="2"/>
    <n v="15.52"/>
    <n v="-3.1199999999999992"/>
  </r>
  <r>
    <s v="December"/>
    <s v="OB1195"/>
    <d v="2022-12-15T00:00:00"/>
    <s v="Regular"/>
    <n v="210"/>
    <n v="29.86"/>
    <n v="18.71"/>
    <n v="258.57"/>
    <s v="Cincinnati"/>
    <x v="10"/>
    <n v="45215"/>
    <x v="4"/>
    <s v="Obbligato"/>
    <s v="C7"/>
    <x v="1"/>
    <n v="210"/>
    <x v="0"/>
    <n v="7.7499999999999999E-2"/>
    <n v="16.274999999999999"/>
    <x v="2"/>
    <n v="18.71"/>
    <n v="-2.4350000000000023"/>
  </r>
  <r>
    <s v="December"/>
    <s v="OB1163"/>
    <d v="2022-12-15T00:00:00"/>
    <s v="Regular"/>
    <n v="160"/>
    <n v="27.7"/>
    <n v="16.010000000000002"/>
    <n v="203.71"/>
    <s v="Tacoma"/>
    <x v="33"/>
    <n v="98445"/>
    <x v="4"/>
    <s v="Obbligato"/>
    <s v="C7"/>
    <x v="1"/>
    <n v="160"/>
    <x v="0"/>
    <n v="7.7499999999999999E-2"/>
    <n v="12.4"/>
    <x v="2"/>
    <n v="16.010000000000002"/>
    <n v="-3.6100000000000012"/>
  </r>
  <r>
    <s v="December"/>
    <s v="OB1012"/>
    <d v="2022-12-02T00:00:00"/>
    <s v="Deposit"/>
    <n v="50"/>
    <n v="0"/>
    <n v="0"/>
    <n v="50"/>
    <s v="null"/>
    <x v="1"/>
    <s v="null"/>
    <x v="4"/>
    <s v="Obbligato"/>
    <s v="C7"/>
    <x v="1"/>
    <m/>
    <x v="1"/>
    <m/>
    <m/>
    <x v="0"/>
    <m/>
    <m/>
  </r>
  <r>
    <s v="December"/>
    <s v="OB1057"/>
    <d v="2022-12-02T00:00:00"/>
    <s v="Deposit"/>
    <n v="50"/>
    <n v="0"/>
    <n v="0"/>
    <n v="50"/>
    <s v="null"/>
    <x v="1"/>
    <s v="null"/>
    <x v="4"/>
    <s v="Obbligato"/>
    <s v="C7"/>
    <x v="1"/>
    <m/>
    <x v="1"/>
    <m/>
    <m/>
    <x v="0"/>
    <m/>
    <m/>
  </r>
  <r>
    <s v="December"/>
    <s v="OB1187"/>
    <d v="2022-12-15T00:00:00"/>
    <s v="Regular"/>
    <n v="160"/>
    <n v="29.86"/>
    <n v="16.86"/>
    <n v="206.72"/>
    <s v="Brooklyn"/>
    <x v="5"/>
    <n v="11210"/>
    <x v="4"/>
    <s v="Obbligato"/>
    <s v="C7"/>
    <x v="1"/>
    <n v="160"/>
    <x v="0"/>
    <n v="7.7499999999999999E-2"/>
    <n v="12.4"/>
    <x v="2"/>
    <n v="16.86"/>
    <n v="-4.4599999999999991"/>
  </r>
  <r>
    <s v="December"/>
    <s v="OB1114"/>
    <d v="2022-12-15T00:00:00"/>
    <s v="Regular"/>
    <n v="370"/>
    <n v="38.65"/>
    <n v="31.01"/>
    <n v="439.66"/>
    <s v="las vegas"/>
    <x v="21"/>
    <n v="89123"/>
    <x v="4"/>
    <s v="Obbligato"/>
    <s v="C7"/>
    <x v="1"/>
    <n v="370"/>
    <x v="0"/>
    <n v="7.7499999999999999E-2"/>
    <n v="28.675000000000001"/>
    <x v="2"/>
    <n v="31.01"/>
    <n v="-2.3350000000000009"/>
  </r>
  <r>
    <s v="December"/>
    <s v="OB1018"/>
    <d v="2022-12-02T00:00:00"/>
    <s v="Deposit"/>
    <n v="50"/>
    <n v="0"/>
    <n v="0"/>
    <n v="50"/>
    <s v="null"/>
    <x v="1"/>
    <s v="null"/>
    <x v="4"/>
    <s v="Obbligato"/>
    <s v="C7"/>
    <x v="1"/>
    <m/>
    <x v="1"/>
    <m/>
    <m/>
    <x v="0"/>
    <m/>
    <m/>
  </r>
  <r>
    <s v="December"/>
    <s v="OB1109"/>
    <d v="2022-12-15T00:00:00"/>
    <s v="Regular"/>
    <n v="571"/>
    <n v="67.88"/>
    <n v="49.94"/>
    <n v="688.82"/>
    <s v="MURRIETA"/>
    <x v="9"/>
    <n v="92563"/>
    <x v="4"/>
    <s v="Obbligato"/>
    <s v="C7"/>
    <x v="1"/>
    <n v="571"/>
    <x v="0"/>
    <n v="8.7499999999999994E-2"/>
    <n v="49.962499999999999"/>
    <x v="4"/>
    <n v="49.94"/>
    <n v="2.2500000000000853E-2"/>
  </r>
  <r>
    <s v="December"/>
    <s v="OB1226"/>
    <d v="2022-12-26T00:00:00"/>
    <s v="Regular"/>
    <n v="195"/>
    <n v="33.32"/>
    <n v="18.27"/>
    <n v="246.59"/>
    <s v="Rochester"/>
    <x v="5"/>
    <n v="14612"/>
    <x v="4"/>
    <s v="Obbligato"/>
    <s v="C7"/>
    <x v="1"/>
    <n v="195"/>
    <x v="0"/>
    <n v="7.7499999999999999E-2"/>
    <n v="15.112500000000001"/>
    <x v="2"/>
    <n v="18.27"/>
    <n v="-3.1574999999999989"/>
  </r>
  <r>
    <s v="December"/>
    <s v="OB1053"/>
    <d v="2022-12-02T00:00:00"/>
    <s v="Deposit"/>
    <n v="50"/>
    <n v="0"/>
    <n v="0"/>
    <n v="50"/>
    <s v="null"/>
    <x v="1"/>
    <s v="null"/>
    <x v="4"/>
    <s v="Obbligato"/>
    <s v="C7"/>
    <x v="1"/>
    <m/>
    <x v="1"/>
    <m/>
    <m/>
    <x v="0"/>
    <m/>
    <m/>
  </r>
  <r>
    <s v="December"/>
    <s v="OB1173"/>
    <d v="2022-12-15T00:00:00"/>
    <s v="Regular"/>
    <n v="160"/>
    <n v="28.55"/>
    <n v="16.399999999999999"/>
    <n v="204.95"/>
    <s v="La Verne"/>
    <x v="9"/>
    <n v="91750"/>
    <x v="4"/>
    <s v="Obbligato"/>
    <s v="C7"/>
    <x v="1"/>
    <n v="160"/>
    <x v="0"/>
    <n v="0.10249999999999999"/>
    <n v="16.399999999999999"/>
    <x v="5"/>
    <n v="16.399999999999999"/>
    <n v="0"/>
  </r>
  <r>
    <s v="December"/>
    <s v="OB1069"/>
    <d v="2022-12-02T00:00:00"/>
    <s v="Deposit"/>
    <n v="50"/>
    <n v="0"/>
    <n v="0"/>
    <n v="50"/>
    <s v="null"/>
    <x v="1"/>
    <s v="null"/>
    <x v="4"/>
    <s v="Obbligato"/>
    <s v="C7"/>
    <x v="1"/>
    <m/>
    <x v="1"/>
    <m/>
    <m/>
    <x v="0"/>
    <m/>
    <m/>
  </r>
  <r>
    <s v="December"/>
    <s v="OB1032"/>
    <d v="2022-12-02T00:00:00"/>
    <s v="Deposit"/>
    <n v="50"/>
    <n v="0"/>
    <n v="0"/>
    <n v="50"/>
    <s v="null"/>
    <x v="1"/>
    <s v="null"/>
    <x v="4"/>
    <s v="Obbligato"/>
    <s v="C7"/>
    <x v="1"/>
    <m/>
    <x v="1"/>
    <m/>
    <m/>
    <x v="0"/>
    <m/>
    <m/>
  </r>
  <r>
    <s v="December"/>
    <s v="OB1046"/>
    <d v="2022-12-02T00:00:00"/>
    <s v="Deposit"/>
    <n v="50"/>
    <n v="0"/>
    <n v="0"/>
    <n v="50"/>
    <s v="null"/>
    <x v="1"/>
    <s v="null"/>
    <x v="4"/>
    <s v="Obbligato"/>
    <s v="C7"/>
    <x v="1"/>
    <m/>
    <x v="1"/>
    <m/>
    <m/>
    <x v="0"/>
    <m/>
    <m/>
  </r>
  <r>
    <s v="December"/>
    <s v="OB1159"/>
    <d v="2022-12-15T00:00:00"/>
    <s v="Regular"/>
    <n v="210"/>
    <n v="29.52"/>
    <n v="0"/>
    <n v="239.52"/>
    <s v="MEDFORD"/>
    <x v="39"/>
    <s v="97504-5878"/>
    <x v="4"/>
    <s v="Obbligato"/>
    <s v="C7"/>
    <x v="1"/>
    <n v="210"/>
    <x v="0"/>
    <n v="7.7499999999999999E-2"/>
    <n v="16.274999999999999"/>
    <x v="2"/>
    <n v="0"/>
    <n v="16.274999999999999"/>
  </r>
  <r>
    <s v="December"/>
    <s v="OB1090"/>
    <d v="2022-12-13T00:00:00"/>
    <s v="Regular"/>
    <n v="195"/>
    <n v="33.32"/>
    <n v="17.14"/>
    <n v="245.46"/>
    <s v="Wimauma"/>
    <x v="12"/>
    <s v="33598-4061"/>
    <x v="4"/>
    <s v="Obbligato"/>
    <s v="C7"/>
    <x v="1"/>
    <n v="195"/>
    <x v="0"/>
    <n v="7.7499999999999999E-2"/>
    <n v="15.112500000000001"/>
    <x v="2"/>
    <n v="17.14"/>
    <n v="-2.0274999999999999"/>
  </r>
  <r>
    <s v="December"/>
    <s v="OB1175"/>
    <d v="2022-12-15T00:00:00"/>
    <s v="Regular"/>
    <n v="147.6"/>
    <n v="25.1"/>
    <n v="17.07"/>
    <n v="189.77"/>
    <s v="ROCHESTER"/>
    <x v="23"/>
    <n v="55904"/>
    <x v="4"/>
    <s v="Obbligato"/>
    <s v="C7"/>
    <x v="1"/>
    <n v="147.6"/>
    <x v="0"/>
    <n v="7.7499999999999999E-2"/>
    <n v="11.439"/>
    <x v="2"/>
    <n v="17.07"/>
    <n v="-5.6310000000000002"/>
  </r>
  <r>
    <s v="December"/>
    <s v="OB1145"/>
    <d v="2022-12-15T00:00:00"/>
    <s v="Regular"/>
    <n v="260.5"/>
    <n v="48.66"/>
    <n v="20.86"/>
    <n v="330.02"/>
    <s v="Painesville"/>
    <x v="10"/>
    <n v="44077"/>
    <x v="4"/>
    <s v="Obbligato"/>
    <s v="C7"/>
    <x v="1"/>
    <n v="260.5"/>
    <x v="0"/>
    <n v="7.7499999999999999E-2"/>
    <n v="20.188749999999999"/>
    <x v="2"/>
    <n v="20.86"/>
    <n v="-0.67125000000000057"/>
  </r>
  <r>
    <s v="December"/>
    <s v="OB1135"/>
    <d v="2022-12-15T00:00:00"/>
    <s v="Regular"/>
    <n v="370"/>
    <n v="48.66"/>
    <n v="39.270000000000003"/>
    <n v="457.93"/>
    <s v="Oronoco"/>
    <x v="23"/>
    <n v="55960"/>
    <x v="4"/>
    <s v="Obbligato"/>
    <s v="C7"/>
    <x v="1"/>
    <n v="370"/>
    <x v="0"/>
    <n v="7.7499999999999999E-2"/>
    <n v="28.675000000000001"/>
    <x v="2"/>
    <n v="39.270000000000003"/>
    <n v="-10.595000000000002"/>
  </r>
  <r>
    <s v="December"/>
    <s v="OB1124"/>
    <d v="2022-12-15T00:00:00"/>
    <s v="Regular"/>
    <n v="370"/>
    <n v="38.65"/>
    <n v="30.6"/>
    <n v="439.25"/>
    <s v="RENO"/>
    <x v="21"/>
    <n v="89523"/>
    <x v="4"/>
    <s v="Obbligato"/>
    <s v="C7"/>
    <x v="1"/>
    <n v="370"/>
    <x v="0"/>
    <n v="7.7499999999999999E-2"/>
    <n v="28.675000000000001"/>
    <x v="2"/>
    <n v="30.6"/>
    <n v="-1.9250000000000007"/>
  </r>
  <r>
    <s v="December"/>
    <s v="OB1180"/>
    <d v="2022-12-15T00:00:00"/>
    <s v="Regular"/>
    <n v="210"/>
    <n v="29.86"/>
    <n v="14.98"/>
    <n v="254.84"/>
    <s v="Chicago"/>
    <x v="22"/>
    <n v="60659"/>
    <x v="4"/>
    <s v="Obbligato"/>
    <s v="C7"/>
    <x v="1"/>
    <n v="210"/>
    <x v="0"/>
    <n v="7.7499999999999999E-2"/>
    <n v="16.274999999999999"/>
    <x v="2"/>
    <n v="14.98"/>
    <n v="1.2949999999999982"/>
  </r>
  <r>
    <s v="December"/>
    <s v="OB1062"/>
    <d v="2022-12-02T00:00:00"/>
    <s v="Deposit"/>
    <n v="50"/>
    <n v="0"/>
    <n v="0"/>
    <n v="50"/>
    <s v="null"/>
    <x v="1"/>
    <s v="null"/>
    <x v="4"/>
    <s v="Obbligato"/>
    <s v="C7"/>
    <x v="1"/>
    <m/>
    <x v="1"/>
    <m/>
    <m/>
    <x v="0"/>
    <m/>
    <m/>
  </r>
  <r>
    <s v="December"/>
    <s v="OB1086"/>
    <d v="2022-12-08T00:00:00"/>
    <s v="Refund"/>
    <n v="-130"/>
    <n v="-28.55"/>
    <n v="-11.22"/>
    <n v="-169.77"/>
    <s v="SAN FRANCISCO"/>
    <x v="9"/>
    <n v="94123"/>
    <x v="4"/>
    <s v="Obbligato"/>
    <s v="C7"/>
    <x v="1"/>
    <n v="-130"/>
    <x v="0"/>
    <n v="8.6300000000000002E-2"/>
    <n v="-11.218999999999999"/>
    <x v="22"/>
    <n v="-11.22"/>
    <n v="1.0000000000012221E-3"/>
  </r>
  <r>
    <s v="December"/>
    <s v="OB1028"/>
    <d v="2022-12-02T00:00:00"/>
    <s v="Deposit"/>
    <n v="50"/>
    <n v="0"/>
    <n v="0"/>
    <n v="50"/>
    <s v="null"/>
    <x v="1"/>
    <s v="null"/>
    <x v="4"/>
    <s v="Obbligato"/>
    <s v="C7"/>
    <x v="1"/>
    <m/>
    <x v="1"/>
    <m/>
    <m/>
    <x v="0"/>
    <m/>
    <m/>
  </r>
  <r>
    <s v="December"/>
    <s v="OB1031"/>
    <d v="2022-12-02T00:00:00"/>
    <s v="Deposit"/>
    <n v="50"/>
    <n v="0"/>
    <n v="0"/>
    <n v="50"/>
    <s v="null"/>
    <x v="1"/>
    <s v="null"/>
    <x v="4"/>
    <s v="Obbligato"/>
    <s v="C7"/>
    <x v="1"/>
    <m/>
    <x v="1"/>
    <m/>
    <m/>
    <x v="0"/>
    <m/>
    <m/>
  </r>
  <r>
    <s v="December"/>
    <s v="OB1017"/>
    <d v="2022-12-02T00:00:00"/>
    <s v="Deposit"/>
    <n v="50"/>
    <n v="0"/>
    <n v="0"/>
    <n v="50"/>
    <s v="null"/>
    <x v="1"/>
    <s v="null"/>
    <x v="4"/>
    <s v="Obbligato"/>
    <s v="C7"/>
    <x v="1"/>
    <m/>
    <x v="1"/>
    <m/>
    <m/>
    <x v="0"/>
    <m/>
    <m/>
  </r>
  <r>
    <s v="December"/>
    <s v="OB1081"/>
    <d v="2022-12-03T00:00:00"/>
    <s v="Regular"/>
    <n v="95"/>
    <n v="25.1"/>
    <n v="8.41"/>
    <n v="128.51"/>
    <s v="Indianapolis"/>
    <x v="18"/>
    <n v="46256"/>
    <x v="4"/>
    <s v="Obbligato"/>
    <s v="C7"/>
    <x v="1"/>
    <n v="95"/>
    <x v="0"/>
    <n v="7.7499999999999999E-2"/>
    <n v="7.3624999999999998"/>
    <x v="2"/>
    <n v="8.41"/>
    <n v="-1.0475000000000003"/>
  </r>
  <r>
    <s v="December"/>
    <s v="OB1079"/>
    <d v="2022-12-02T00:00:00"/>
    <s v="Deposit"/>
    <n v="50"/>
    <n v="0"/>
    <n v="0"/>
    <n v="50"/>
    <s v="null"/>
    <x v="1"/>
    <s v="null"/>
    <x v="4"/>
    <s v="Obbligato"/>
    <s v="C7"/>
    <x v="1"/>
    <m/>
    <x v="1"/>
    <m/>
    <m/>
    <x v="0"/>
    <m/>
    <m/>
  </r>
  <r>
    <s v="December"/>
    <s v="OB1174"/>
    <d v="2022-12-15T00:00:00"/>
    <s v="Regular"/>
    <n v="236.1"/>
    <n v="34.31"/>
    <n v="24.2"/>
    <n v="294.61"/>
    <s v="Long Beach"/>
    <x v="9"/>
    <n v="90808"/>
    <x v="4"/>
    <s v="Obbligato"/>
    <s v="C7"/>
    <x v="1"/>
    <n v="236.1"/>
    <x v="0"/>
    <n v="0.10249999999999999"/>
    <n v="24.200249999999997"/>
    <x v="5"/>
    <n v="24.2"/>
    <n v="2.49999999997641E-4"/>
  </r>
  <r>
    <s v="December"/>
    <s v="OB1228"/>
    <d v="2022-12-28T00:00:00"/>
    <s v="Regular"/>
    <n v="125"/>
    <n v="25.1"/>
    <n v="5.56"/>
    <n v="155.66"/>
    <s v="New Orleans"/>
    <x v="2"/>
    <n v="70123"/>
    <x v="4"/>
    <s v="Obbligato"/>
    <s v="C7"/>
    <x v="1"/>
    <n v="125"/>
    <x v="0"/>
    <n v="7.7499999999999999E-2"/>
    <n v="9.6875"/>
    <x v="2"/>
    <n v="5.56"/>
    <n v="4.1275000000000004"/>
  </r>
  <r>
    <s v="December"/>
    <s v="OB1206"/>
    <d v="2022-12-16T00:00:00"/>
    <s v="Regular"/>
    <n v="160"/>
    <n v="29.86"/>
    <n v="16.39"/>
    <n v="206.25"/>
    <s v="Rocky Point"/>
    <x v="5"/>
    <n v="11778"/>
    <x v="4"/>
    <s v="Obbligato"/>
    <s v="C7"/>
    <x v="1"/>
    <n v="160"/>
    <x v="0"/>
    <n v="7.7499999999999999E-2"/>
    <n v="12.4"/>
    <x v="2"/>
    <n v="16.39"/>
    <n v="-3.99"/>
  </r>
  <r>
    <s v="December"/>
    <s v="OB1142"/>
    <d v="2022-12-15T00:00:00"/>
    <s v="Regular"/>
    <n v="320"/>
    <n v="38.65"/>
    <n v="26.82"/>
    <n v="385.47"/>
    <s v="Las Vegas"/>
    <x v="21"/>
    <n v="89149"/>
    <x v="4"/>
    <s v="Obbligato"/>
    <s v="C7"/>
    <x v="1"/>
    <n v="320"/>
    <x v="0"/>
    <n v="7.7499999999999999E-2"/>
    <n v="24.8"/>
    <x v="2"/>
    <n v="26.82"/>
    <n v="-2.0199999999999996"/>
  </r>
  <r>
    <s v="December"/>
    <s v="OB1168"/>
    <d v="2022-12-15T00:00:00"/>
    <s v="Regular"/>
    <n v="210"/>
    <n v="28.55"/>
    <n v="15.22"/>
    <n v="253.77"/>
    <s v="Placerville"/>
    <x v="9"/>
    <n v="95667"/>
    <x v="4"/>
    <s v="Obbligato"/>
    <s v="C7"/>
    <x v="1"/>
    <n v="210"/>
    <x v="0"/>
    <n v="8.2500000000000004E-2"/>
    <n v="17.324999999999999"/>
    <x v="32"/>
    <n v="15.22"/>
    <n v="2.1049999999999986"/>
  </r>
  <r>
    <s v="December"/>
    <s v="OB1165"/>
    <d v="2022-12-15T00:00:00"/>
    <s v="Regular"/>
    <n v="136.1"/>
    <n v="29.86"/>
    <n v="7.5"/>
    <n v="173.46"/>
    <s v="VAN BUREN"/>
    <x v="37"/>
    <n v="4785"/>
    <x v="4"/>
    <s v="Obbligato"/>
    <s v="C7"/>
    <x v="1"/>
    <n v="136.1"/>
    <x v="0"/>
    <n v="7.7499999999999999E-2"/>
    <n v="10.547749999999999"/>
    <x v="2"/>
    <n v="7.5"/>
    <n v="3.0477499999999988"/>
  </r>
  <r>
    <s v="December"/>
    <s v="OB1064"/>
    <d v="2022-12-02T00:00:00"/>
    <s v="Deposit"/>
    <n v="50"/>
    <n v="0"/>
    <n v="0"/>
    <n v="50"/>
    <s v="null"/>
    <x v="1"/>
    <s v="null"/>
    <x v="4"/>
    <s v="Obbligato"/>
    <s v="C7"/>
    <x v="1"/>
    <m/>
    <x v="1"/>
    <m/>
    <m/>
    <x v="0"/>
    <m/>
    <m/>
  </r>
  <r>
    <s v="December"/>
    <s v="OB1201"/>
    <d v="2022-12-15T00:00:00"/>
    <s v="Regular"/>
    <n v="195"/>
    <n v="33.32"/>
    <n v="21.13"/>
    <n v="249.45"/>
    <s v="Knoxville"/>
    <x v="4"/>
    <n v="37939"/>
    <x v="4"/>
    <s v="Obbligato"/>
    <s v="C7"/>
    <x v="1"/>
    <n v="195"/>
    <x v="0"/>
    <n v="7.7499999999999999E-2"/>
    <n v="15.112500000000001"/>
    <x v="2"/>
    <n v="21.13"/>
    <n v="-6.0174999999999983"/>
  </r>
  <r>
    <s v="November"/>
    <s v="OB1002"/>
    <d v="2022-11-22T00:00:00"/>
    <s v="Regular"/>
    <n v="325"/>
    <n v="46.63"/>
    <n v="17.87"/>
    <n v="389.5"/>
    <s v="Berwick"/>
    <x v="37"/>
    <n v="3901"/>
    <x v="4"/>
    <s v="Obbligato"/>
    <s v="C7"/>
    <x v="1"/>
    <n v="325"/>
    <x v="0"/>
    <n v="7.7499999999999999E-2"/>
    <n v="25.1875"/>
    <x v="2"/>
    <n v="17.87"/>
    <n v="7.317499999999999"/>
  </r>
  <r>
    <s v="December"/>
    <s v="OB1055"/>
    <d v="2022-12-02T00:00:00"/>
    <s v="Deposit"/>
    <n v="50"/>
    <n v="0"/>
    <n v="0"/>
    <n v="50"/>
    <s v="null"/>
    <x v="1"/>
    <s v="null"/>
    <x v="4"/>
    <s v="Obbligato"/>
    <s v="C7"/>
    <x v="1"/>
    <m/>
    <x v="1"/>
    <m/>
    <m/>
    <x v="0"/>
    <m/>
    <m/>
  </r>
  <r>
    <s v="December"/>
    <s v="OB1015"/>
    <d v="2022-12-02T00:00:00"/>
    <s v="Deposit"/>
    <n v="50"/>
    <n v="0"/>
    <n v="0"/>
    <n v="50"/>
    <s v="null"/>
    <x v="1"/>
    <s v="null"/>
    <x v="4"/>
    <s v="Obbligato"/>
    <s v="C7"/>
    <x v="1"/>
    <m/>
    <x v="1"/>
    <m/>
    <m/>
    <x v="0"/>
    <m/>
    <m/>
  </r>
  <r>
    <s v="December"/>
    <s v="OB1050"/>
    <d v="2022-12-02T00:00:00"/>
    <s v="Deposit"/>
    <n v="50"/>
    <n v="0"/>
    <n v="0"/>
    <n v="50"/>
    <s v="null"/>
    <x v="1"/>
    <s v="null"/>
    <x v="4"/>
    <s v="Obbligato"/>
    <s v="C7"/>
    <x v="1"/>
    <m/>
    <x v="1"/>
    <m/>
    <m/>
    <x v="0"/>
    <m/>
    <m/>
  </r>
  <r>
    <s v="December"/>
    <s v="OB1065"/>
    <d v="2022-12-02T00:00:00"/>
    <s v="Deposit"/>
    <n v="50"/>
    <n v="0"/>
    <n v="0"/>
    <n v="50"/>
    <s v="null"/>
    <x v="1"/>
    <s v="null"/>
    <x v="4"/>
    <s v="Obbligato"/>
    <s v="C7"/>
    <x v="1"/>
    <m/>
    <x v="1"/>
    <m/>
    <m/>
    <x v="0"/>
    <m/>
    <m/>
  </r>
  <r>
    <s v="December"/>
    <s v="OB1184"/>
    <d v="2022-12-15T00:00:00"/>
    <s v="Regular"/>
    <n v="210"/>
    <n v="29.86"/>
    <n v="16.78"/>
    <n v="256.64"/>
    <s v="McKeesport"/>
    <x v="15"/>
    <n v="15133"/>
    <x v="4"/>
    <s v="Obbligato"/>
    <s v="C7"/>
    <x v="1"/>
    <n v="210"/>
    <x v="0"/>
    <n v="7.7499999999999999E-2"/>
    <n v="16.274999999999999"/>
    <x v="2"/>
    <n v="16.78"/>
    <n v="-0.50500000000000256"/>
  </r>
  <r>
    <s v="December"/>
    <s v="OB1095"/>
    <d v="2022-12-15T00:00:00"/>
    <s v="Regular"/>
    <n v="320"/>
    <n v="48.66"/>
    <n v="26.72"/>
    <n v="395.38"/>
    <s v="Park Hills"/>
    <x v="16"/>
    <n v="63601"/>
    <x v="4"/>
    <s v="Obbligato"/>
    <s v="C7"/>
    <x v="1"/>
    <n v="320"/>
    <x v="0"/>
    <n v="7.7499999999999999E-2"/>
    <n v="24.8"/>
    <x v="2"/>
    <n v="26.72"/>
    <n v="-1.9199999999999982"/>
  </r>
  <r>
    <s v="December"/>
    <s v="OB1100"/>
    <d v="2022-12-15T00:00:00"/>
    <s v="Regular"/>
    <n v="292"/>
    <n v="44.87"/>
    <n v="26.95"/>
    <n v="363.82"/>
    <s v="Williston"/>
    <x v="44"/>
    <n v="58801"/>
    <x v="4"/>
    <s v="Obbligato"/>
    <s v="C7"/>
    <x v="1"/>
    <n v="292"/>
    <x v="0"/>
    <n v="7.7499999999999999E-2"/>
    <n v="22.63"/>
    <x v="2"/>
    <n v="26.95"/>
    <n v="-4.32"/>
  </r>
  <r>
    <s v="December"/>
    <s v="OB1007"/>
    <d v="2022-12-02T00:00:00"/>
    <s v="Regular"/>
    <n v="95"/>
    <n v="25.1"/>
    <n v="7.22"/>
    <n v="127.32"/>
    <s v="Glenolden"/>
    <x v="15"/>
    <n v="19036"/>
    <x v="4"/>
    <s v="Obbligato"/>
    <s v="C7"/>
    <x v="1"/>
    <n v="95"/>
    <x v="0"/>
    <n v="7.7499999999999999E-2"/>
    <n v="7.3624999999999998"/>
    <x v="2"/>
    <n v="7.22"/>
    <n v="0.14250000000000007"/>
  </r>
  <r>
    <s v="December"/>
    <s v="OB1176"/>
    <d v="2022-12-15T00:00:00"/>
    <s v="Regular"/>
    <n v="160"/>
    <n v="27.7"/>
    <n v="12.8"/>
    <n v="200.5"/>
    <s v="Eatonville"/>
    <x v="33"/>
    <n v="98328"/>
    <x v="4"/>
    <s v="Obbligato"/>
    <s v="C7"/>
    <x v="1"/>
    <n v="160"/>
    <x v="0"/>
    <n v="7.7499999999999999E-2"/>
    <n v="12.4"/>
    <x v="2"/>
    <n v="12.8"/>
    <n v="-0.40000000000000036"/>
  </r>
  <r>
    <s v="December"/>
    <s v="OB1183"/>
    <d v="2022-12-15T00:00:00"/>
    <s v="Regular"/>
    <n v="210"/>
    <n v="29.86"/>
    <n v="12.6"/>
    <n v="252.46"/>
    <s v="Suffolk"/>
    <x v="3"/>
    <n v="23434"/>
    <x v="4"/>
    <s v="Obbligato"/>
    <s v="C7"/>
    <x v="1"/>
    <n v="210"/>
    <x v="0"/>
    <n v="7.7499999999999999E-2"/>
    <n v="16.274999999999999"/>
    <x v="2"/>
    <n v="12.6"/>
    <n v="3.6749999999999989"/>
  </r>
  <r>
    <s v="December"/>
    <s v="OB1080"/>
    <d v="2022-12-02T00:00:00"/>
    <s v="Deposit"/>
    <n v="50"/>
    <n v="0"/>
    <n v="0"/>
    <n v="50"/>
    <s v="null"/>
    <x v="1"/>
    <s v="null"/>
    <x v="4"/>
    <s v="Obbligato"/>
    <s v="C7"/>
    <x v="1"/>
    <m/>
    <x v="1"/>
    <m/>
    <m/>
    <x v="0"/>
    <m/>
    <m/>
  </r>
  <r>
    <s v="December"/>
    <s v="OB1181"/>
    <d v="2022-12-15T00:00:00"/>
    <s v="Regular"/>
    <n v="160"/>
    <n v="28.55"/>
    <n v="12.4"/>
    <n v="200.95"/>
    <s v="San Diego"/>
    <x v="9"/>
    <n v="92104"/>
    <x v="4"/>
    <s v="Obbligato"/>
    <s v="C7"/>
    <x v="1"/>
    <n v="160"/>
    <x v="0"/>
    <n v="7.7499999999999999E-2"/>
    <n v="12.4"/>
    <x v="1"/>
    <n v="12.4"/>
    <n v="0"/>
  </r>
  <r>
    <s v="December"/>
    <s v="OB1049"/>
    <d v="2022-12-02T00:00:00"/>
    <s v="Deposit"/>
    <n v="50"/>
    <n v="0"/>
    <n v="0"/>
    <n v="50"/>
    <s v="null"/>
    <x v="1"/>
    <s v="null"/>
    <x v="4"/>
    <s v="Obbligato"/>
    <s v="C7"/>
    <x v="1"/>
    <m/>
    <x v="1"/>
    <m/>
    <m/>
    <x v="0"/>
    <m/>
    <m/>
  </r>
  <r>
    <s v="December"/>
    <s v="OB1092"/>
    <d v="2022-12-15T00:00:00"/>
    <s v="Regular"/>
    <n v="330"/>
    <n v="48.66"/>
    <n v="26.51"/>
    <n v="405.17"/>
    <s v="Indianapolis"/>
    <x v="18"/>
    <n v="46256"/>
    <x v="4"/>
    <s v="Obbligato"/>
    <s v="C7"/>
    <x v="1"/>
    <n v="330"/>
    <x v="0"/>
    <n v="7.7499999999999999E-2"/>
    <n v="25.574999999999999"/>
    <x v="2"/>
    <n v="26.51"/>
    <n v="-0.93500000000000227"/>
  </r>
  <r>
    <s v="December"/>
    <s v="OB1214"/>
    <d v="2022-12-16T00:00:00"/>
    <s v="Regular"/>
    <n v="145"/>
    <n v="25.1"/>
    <n v="11.91"/>
    <n v="182.01"/>
    <s v="Urbancrest"/>
    <x v="10"/>
    <n v="43123"/>
    <x v="4"/>
    <s v="Obbligato"/>
    <s v="C7"/>
    <x v="1"/>
    <n v="145"/>
    <x v="0"/>
    <n v="7.7499999999999999E-2"/>
    <n v="11.237500000000001"/>
    <x v="2"/>
    <n v="11.91"/>
    <n v="-0.67249999999999943"/>
  </r>
  <r>
    <s v="December"/>
    <s v="OB1038"/>
    <d v="2022-12-02T00:00:00"/>
    <s v="Deposit"/>
    <n v="50"/>
    <n v="0"/>
    <n v="0"/>
    <n v="50"/>
    <s v="null"/>
    <x v="1"/>
    <s v="null"/>
    <x v="4"/>
    <s v="Obbligato"/>
    <s v="C7"/>
    <x v="1"/>
    <m/>
    <x v="1"/>
    <m/>
    <m/>
    <x v="0"/>
    <m/>
    <m/>
  </r>
  <r>
    <s v="December"/>
    <s v="OB1138"/>
    <d v="2022-12-15T00:00:00"/>
    <s v="Regular"/>
    <n v="320"/>
    <n v="48.66"/>
    <n v="25.82"/>
    <n v="394.48"/>
    <s v="Summitville"/>
    <x v="18"/>
    <n v="46070"/>
    <x v="4"/>
    <s v="Obbligato"/>
    <s v="C7"/>
    <x v="1"/>
    <n v="320"/>
    <x v="0"/>
    <n v="7.7499999999999999E-2"/>
    <n v="24.8"/>
    <x v="2"/>
    <n v="25.82"/>
    <n v="-1.0199999999999996"/>
  </r>
  <r>
    <s v="December"/>
    <s v="OB1085"/>
    <d v="2022-12-08T00:00:00"/>
    <s v="Regular"/>
    <n v="130"/>
    <n v="28.55"/>
    <n v="11.22"/>
    <n v="169.77"/>
    <s v="SAN FRANCISCO"/>
    <x v="9"/>
    <n v="94123"/>
    <x v="4"/>
    <s v="Obbligato"/>
    <s v="C7"/>
    <x v="1"/>
    <n v="130"/>
    <x v="0"/>
    <n v="8.6300000000000002E-2"/>
    <n v="11.218999999999999"/>
    <x v="22"/>
    <n v="11.22"/>
    <n v="-1.0000000000012221E-3"/>
  </r>
  <r>
    <s v="December"/>
    <s v="OB1220"/>
    <d v="2022-12-21T00:00:00"/>
    <s v="Regular"/>
    <n v="370"/>
    <n v="38.42"/>
    <n v="37.369999999999997"/>
    <n v="445.79"/>
    <s v="Bothell"/>
    <x v="33"/>
    <n v="98021"/>
    <x v="4"/>
    <s v="Obbligato"/>
    <s v="C7"/>
    <x v="1"/>
    <n v="370"/>
    <x v="0"/>
    <n v="7.7499999999999999E-2"/>
    <n v="28.675000000000001"/>
    <x v="2"/>
    <n v="37.369999999999997"/>
    <n v="-8.6949999999999967"/>
  </r>
  <r>
    <s v="December"/>
    <s v="OB1128"/>
    <d v="2022-12-15T00:00:00"/>
    <s v="Regular"/>
    <n v="370"/>
    <n v="36.78"/>
    <n v="37.93"/>
    <n v="444.71"/>
    <s v="Long Beach"/>
    <x v="9"/>
    <n v="90814"/>
    <x v="4"/>
    <s v="Obbligato"/>
    <s v="C7"/>
    <x v="1"/>
    <n v="370"/>
    <x v="0"/>
    <n v="0.10249999999999999"/>
    <n v="37.924999999999997"/>
    <x v="5"/>
    <n v="37.93"/>
    <n v="-5.000000000002558E-3"/>
  </r>
  <r>
    <s v="December"/>
    <s v="OB1219"/>
    <d v="2022-12-21T00:00:00"/>
    <s v="Regular"/>
    <n v="85"/>
    <n v="18.350000000000001"/>
    <n v="5.69"/>
    <n v="109.04"/>
    <s v="Wood River"/>
    <x v="38"/>
    <n v="68883"/>
    <x v="4"/>
    <s v="Obbligato"/>
    <s v="C7"/>
    <x v="1"/>
    <n v="85"/>
    <x v="0"/>
    <n v="7.7499999999999999E-2"/>
    <n v="6.5875000000000004"/>
    <x v="2"/>
    <n v="5.69"/>
    <n v="0.89749999999999996"/>
  </r>
  <r>
    <s v="December"/>
    <s v="OB1162"/>
    <d v="2022-12-15T00:00:00"/>
    <s v="Regular"/>
    <n v="160"/>
    <n v="29.86"/>
    <n v="10.08"/>
    <n v="199.94"/>
    <s v="Danville"/>
    <x v="3"/>
    <n v="24541"/>
    <x v="4"/>
    <s v="Obbligato"/>
    <s v="C7"/>
    <x v="1"/>
    <n v="160"/>
    <x v="0"/>
    <n v="7.7499999999999999E-2"/>
    <n v="12.4"/>
    <x v="2"/>
    <n v="10.08"/>
    <n v="2.3200000000000003"/>
  </r>
  <r>
    <s v="December"/>
    <s v="OB1089"/>
    <d v="2022-12-12T00:00:00"/>
    <s v="Regular"/>
    <n v="95"/>
    <n v="25.1"/>
    <n v="3.68"/>
    <n v="123.78"/>
    <s v="Weston"/>
    <x v="25"/>
    <n v="2493"/>
    <x v="4"/>
    <s v="Obbligato"/>
    <s v="C7"/>
    <x v="1"/>
    <n v="95"/>
    <x v="0"/>
    <n v="7.7499999999999999E-2"/>
    <n v="7.3624999999999998"/>
    <x v="2"/>
    <n v="3.68"/>
    <n v="3.6824999999999997"/>
  </r>
  <r>
    <s v="December"/>
    <s v="OB1016"/>
    <d v="2022-12-02T00:00:00"/>
    <s v="Deposit"/>
    <n v="50"/>
    <n v="0"/>
    <n v="0"/>
    <n v="50"/>
    <s v="null"/>
    <x v="1"/>
    <s v="null"/>
    <x v="4"/>
    <s v="Obbligato"/>
    <s v="C7"/>
    <x v="1"/>
    <m/>
    <x v="1"/>
    <m/>
    <m/>
    <x v="0"/>
    <m/>
    <m/>
  </r>
  <r>
    <s v="December"/>
    <s v="OB1152"/>
    <d v="2022-12-15T00:00:00"/>
    <s v="Regular"/>
    <n v="320"/>
    <n v="48.66"/>
    <n v="23.04"/>
    <n v="391.7"/>
    <s v="Shorewood"/>
    <x v="22"/>
    <n v="60404"/>
    <x v="4"/>
    <s v="Obbligato"/>
    <s v="C7"/>
    <x v="1"/>
    <n v="320"/>
    <x v="0"/>
    <n v="7.7499999999999999E-2"/>
    <n v="24.8"/>
    <x v="2"/>
    <n v="23.04"/>
    <n v="1.7600000000000016"/>
  </r>
  <r>
    <s v="December"/>
    <s v="OB1041"/>
    <d v="2022-12-02T00:00:00"/>
    <s v="Deposit"/>
    <n v="50"/>
    <n v="0"/>
    <n v="0"/>
    <n v="50"/>
    <s v="null"/>
    <x v="1"/>
    <s v="null"/>
    <x v="4"/>
    <s v="Obbligato"/>
    <s v="C7"/>
    <x v="1"/>
    <m/>
    <x v="1"/>
    <m/>
    <m/>
    <x v="0"/>
    <m/>
    <m/>
  </r>
  <r>
    <s v="December"/>
    <s v="OB1224"/>
    <d v="2022-12-24T00:00:00"/>
    <s v="Regular"/>
    <n v="320"/>
    <n v="48.66"/>
    <n v="25.82"/>
    <n v="394.48"/>
    <s v="Indianapolis"/>
    <x v="18"/>
    <n v="46236"/>
    <x v="4"/>
    <s v="Obbligato"/>
    <s v="C7"/>
    <x v="1"/>
    <n v="320"/>
    <x v="0"/>
    <n v="7.7499999999999999E-2"/>
    <n v="24.8"/>
    <x v="2"/>
    <n v="25.82"/>
    <n v="-1.0199999999999996"/>
  </r>
  <r>
    <s v="December"/>
    <s v="OB1202"/>
    <d v="2022-12-15T00:00:00"/>
    <s v="Refund"/>
    <n v="-370"/>
    <n v="-43.23"/>
    <n v="-22.73"/>
    <n v="-435.96"/>
    <s v="Tecumseh"/>
    <x v="38"/>
    <n v="68450"/>
    <x v="4"/>
    <s v="Obbligato"/>
    <s v="C7"/>
    <x v="1"/>
    <n v="-370"/>
    <x v="0"/>
    <n v="7.7499999999999999E-2"/>
    <n v="-28.675000000000001"/>
    <x v="2"/>
    <n v="-22.73"/>
    <n v="-5.9450000000000003"/>
  </r>
  <r>
    <s v="December"/>
    <s v="OB1105"/>
    <d v="2022-12-15T00:00:00"/>
    <s v="Regular"/>
    <n v="320"/>
    <n v="48.66"/>
    <n v="22.13"/>
    <n v="390.79"/>
    <s v="Davisburg"/>
    <x v="19"/>
    <n v="48350"/>
    <x v="4"/>
    <s v="Obbligato"/>
    <s v="C7"/>
    <x v="1"/>
    <n v="320"/>
    <x v="0"/>
    <n v="7.7499999999999999E-2"/>
    <n v="24.8"/>
    <x v="2"/>
    <n v="22.13"/>
    <n v="2.6700000000000017"/>
  </r>
  <r>
    <s v="December"/>
    <s v="OB1130"/>
    <d v="2022-12-15T00:00:00"/>
    <s v="Regular"/>
    <n v="370"/>
    <n v="48.66"/>
    <n v="36.630000000000003"/>
    <n v="455.29"/>
    <s v="Amherst"/>
    <x v="5"/>
    <n v="14228"/>
    <x v="4"/>
    <s v="Obbligato"/>
    <s v="C7"/>
    <x v="1"/>
    <n v="370"/>
    <x v="0"/>
    <n v="7.7499999999999999E-2"/>
    <n v="28.675000000000001"/>
    <x v="2"/>
    <n v="36.630000000000003"/>
    <n v="-7.9550000000000018"/>
  </r>
  <r>
    <s v="December"/>
    <s v="OB1076"/>
    <d v="2022-12-02T00:00:00"/>
    <s v="Deposit"/>
    <n v="50"/>
    <n v="0"/>
    <n v="0"/>
    <n v="50"/>
    <s v="null"/>
    <x v="1"/>
    <s v="null"/>
    <x v="4"/>
    <s v="Obbligato"/>
    <s v="C7"/>
    <x v="1"/>
    <m/>
    <x v="1"/>
    <m/>
    <m/>
    <x v="0"/>
    <m/>
    <m/>
  </r>
  <r>
    <s v="December"/>
    <s v="OB1118"/>
    <d v="2022-12-15T00:00:00"/>
    <s v="Regular"/>
    <n v="320"/>
    <n v="48.66"/>
    <n v="23.04"/>
    <n v="391.7"/>
    <s v="Barrington"/>
    <x v="22"/>
    <n v="60010"/>
    <x v="4"/>
    <s v="Obbligato"/>
    <s v="C7"/>
    <x v="1"/>
    <n v="320"/>
    <x v="0"/>
    <n v="7.7499999999999999E-2"/>
    <n v="24.8"/>
    <x v="2"/>
    <n v="23.04"/>
    <n v="1.7600000000000016"/>
  </r>
  <r>
    <s v="December"/>
    <s v="OB1166"/>
    <d v="2022-12-15T00:00:00"/>
    <s v="Regular"/>
    <n v="160"/>
    <n v="29.86"/>
    <n v="9.6"/>
    <n v="199.46"/>
    <s v="Virginia Beach"/>
    <x v="3"/>
    <n v="23456"/>
    <x v="4"/>
    <s v="Obbligato"/>
    <s v="C7"/>
    <x v="1"/>
    <n v="160"/>
    <x v="0"/>
    <n v="7.7499999999999999E-2"/>
    <n v="12.4"/>
    <x v="2"/>
    <n v="9.6"/>
    <n v="2.8000000000000007"/>
  </r>
  <r>
    <s v="December"/>
    <s v="OB1131"/>
    <d v="2022-12-15T00:00:00"/>
    <s v="Regular"/>
    <n v="320"/>
    <n v="48.66"/>
    <n v="16"/>
    <n v="384.66"/>
    <s v="Nashotah"/>
    <x v="29"/>
    <n v="53058"/>
    <x v="4"/>
    <s v="Obbligato"/>
    <s v="C7"/>
    <x v="1"/>
    <n v="320"/>
    <x v="0"/>
    <n v="7.7499999999999999E-2"/>
    <n v="24.8"/>
    <x v="2"/>
    <n v="16"/>
    <n v="8.8000000000000007"/>
  </r>
  <r>
    <s v="December"/>
    <s v="OB1030"/>
    <d v="2022-12-02T00:00:00"/>
    <s v="Deposit"/>
    <n v="50"/>
    <n v="0"/>
    <n v="0"/>
    <n v="50"/>
    <s v="null"/>
    <x v="1"/>
    <s v="null"/>
    <x v="4"/>
    <s v="Obbligato"/>
    <s v="C7"/>
    <x v="1"/>
    <m/>
    <x v="1"/>
    <m/>
    <m/>
    <x v="0"/>
    <m/>
    <m/>
  </r>
  <r>
    <s v="December"/>
    <s v="OB1108"/>
    <d v="2022-12-15T00:00:00"/>
    <s v="Regular"/>
    <n v="370"/>
    <n v="48.66"/>
    <n v="33.29"/>
    <n v="451.95"/>
    <s v="Hunt Valley"/>
    <x v="6"/>
    <n v="21030"/>
    <x v="4"/>
    <s v="Obbligato"/>
    <s v="C7"/>
    <x v="1"/>
    <n v="370"/>
    <x v="0"/>
    <n v="7.7499999999999999E-2"/>
    <n v="28.675000000000001"/>
    <x v="2"/>
    <n v="33.29"/>
    <n v="-4.6149999999999984"/>
  </r>
  <r>
    <s v="December"/>
    <s v="OB1161"/>
    <d v="2022-12-15T00:00:00"/>
    <s v="Regular"/>
    <n v="256.10000000000002"/>
    <n v="37.75"/>
    <n v="19.100000000000001"/>
    <n v="312.95"/>
    <s v="Massillon"/>
    <x v="10"/>
    <n v="44646"/>
    <x v="4"/>
    <s v="Obbligato"/>
    <s v="C7"/>
    <x v="1"/>
    <n v="256.10000000000002"/>
    <x v="0"/>
    <n v="7.7499999999999999E-2"/>
    <n v="19.847750000000001"/>
    <x v="2"/>
    <n v="19.100000000000001"/>
    <n v="0.74774999999999991"/>
  </r>
  <r>
    <s v="December"/>
    <s v="OB1091"/>
    <d v="2022-12-15T00:00:00"/>
    <s v="Regular"/>
    <n v="320"/>
    <n v="48.66"/>
    <n v="22.41"/>
    <n v="391.07"/>
    <s v="Adel"/>
    <x v="43"/>
    <n v="50003"/>
    <x v="4"/>
    <s v="Obbligato"/>
    <s v="C7"/>
    <x v="1"/>
    <n v="320"/>
    <x v="0"/>
    <n v="7.7499999999999999E-2"/>
    <n v="24.8"/>
    <x v="2"/>
    <n v="22.41"/>
    <n v="2.3900000000000006"/>
  </r>
  <r>
    <s v="December"/>
    <s v="OB1151"/>
    <d v="2022-12-15T00:00:00"/>
    <s v="Regular"/>
    <n v="320"/>
    <n v="36.78"/>
    <n v="29.6"/>
    <n v="386.38"/>
    <s v="Palm Springs"/>
    <x v="9"/>
    <n v="92264"/>
    <x v="4"/>
    <s v="Obbligato"/>
    <s v="C7"/>
    <x v="1"/>
    <n v="320"/>
    <x v="0"/>
    <n v="9.2499999999999999E-2"/>
    <n v="29.6"/>
    <x v="4"/>
    <n v="29.6"/>
    <n v="0"/>
  </r>
  <r>
    <s v="December"/>
    <s v="OB1115"/>
    <d v="2022-12-15T00:00:00"/>
    <s v="Regular"/>
    <n v="320"/>
    <n v="48.66"/>
    <n v="24.44"/>
    <n v="393.1"/>
    <s v="Glen Rock"/>
    <x v="14"/>
    <n v="7452"/>
    <x v="4"/>
    <s v="Obbligato"/>
    <s v="C7"/>
    <x v="1"/>
    <n v="320"/>
    <x v="0"/>
    <n v="7.7499999999999999E-2"/>
    <n v="24.8"/>
    <x v="2"/>
    <n v="24.44"/>
    <n v="0.35999999999999943"/>
  </r>
  <r>
    <s v="December"/>
    <s v="OB1129"/>
    <d v="2022-12-15T00:00:00"/>
    <s v="Regular"/>
    <n v="320"/>
    <n v="38.42"/>
    <n v="19.21"/>
    <n v="377.63"/>
    <s v="Boise"/>
    <x v="32"/>
    <n v="83714"/>
    <x v="4"/>
    <s v="Obbligato"/>
    <s v="C7"/>
    <x v="1"/>
    <n v="320"/>
    <x v="0"/>
    <n v="7.7499999999999999E-2"/>
    <n v="24.8"/>
    <x v="2"/>
    <n v="19.21"/>
    <n v="5.59"/>
  </r>
  <r>
    <s v="December"/>
    <s v="OB1026"/>
    <d v="2022-12-02T00:00:00"/>
    <s v="Deposit"/>
    <n v="50"/>
    <n v="0"/>
    <n v="0"/>
    <n v="50"/>
    <s v="null"/>
    <x v="1"/>
    <s v="null"/>
    <x v="4"/>
    <s v="Obbligato"/>
    <s v="C7"/>
    <x v="1"/>
    <m/>
    <x v="1"/>
    <m/>
    <m/>
    <x v="0"/>
    <m/>
    <m/>
  </r>
  <r>
    <s v="December"/>
    <s v="OB1122"/>
    <d v="2022-12-15T00:00:00"/>
    <s v="Regular"/>
    <n v="332.21"/>
    <n v="52.86"/>
    <n v="26.95"/>
    <n v="412.02"/>
    <s v="Naples"/>
    <x v="12"/>
    <n v="34104"/>
    <x v="4"/>
    <s v="Obbligato"/>
    <s v="C7"/>
    <x v="1"/>
    <n v="332.21"/>
    <x v="0"/>
    <n v="7.7499999999999999E-2"/>
    <n v="25.746274999999997"/>
    <x v="2"/>
    <n v="26.95"/>
    <n v="-1.2037250000000022"/>
  </r>
  <r>
    <s v="December"/>
    <s v="OB1158"/>
    <d v="2022-12-15T00:00:00"/>
    <s v="Regular"/>
    <n v="135"/>
    <n v="25.1"/>
    <n v="13.83"/>
    <n v="173.93"/>
    <s v="Rocky Point"/>
    <x v="5"/>
    <n v="11778"/>
    <x v="4"/>
    <s v="Obbligato"/>
    <s v="C7"/>
    <x v="1"/>
    <n v="135"/>
    <x v="0"/>
    <n v="7.7499999999999999E-2"/>
    <n v="10.4625"/>
    <x v="2"/>
    <n v="13.83"/>
    <n v="-3.3674999999999997"/>
  </r>
  <r>
    <s v="December"/>
    <s v="OB1147"/>
    <d v="2022-12-15T00:00:00"/>
    <s v="Regular"/>
    <n v="306.10000000000002"/>
    <n v="50.76"/>
    <n v="21.42"/>
    <n v="378.28"/>
    <s v="Marietta"/>
    <x v="7"/>
    <n v="30062"/>
    <x v="4"/>
    <s v="Obbligato"/>
    <s v="C7"/>
    <x v="1"/>
    <n v="306.10000000000002"/>
    <x v="0"/>
    <n v="7.7499999999999999E-2"/>
    <n v="23.722750000000001"/>
    <x v="2"/>
    <n v="21.42"/>
    <n v="2.3027499999999996"/>
  </r>
  <r>
    <s v="December"/>
    <s v="OB1099"/>
    <d v="2022-12-15T00:00:00"/>
    <s v="Regular"/>
    <n v="499"/>
    <n v="52.86"/>
    <n v="38.630000000000003"/>
    <n v="590.49"/>
    <s v="Melbourne"/>
    <x v="12"/>
    <n v="32940"/>
    <x v="4"/>
    <s v="Obbligato"/>
    <s v="C7"/>
    <x v="1"/>
    <n v="499"/>
    <x v="0"/>
    <n v="7.7499999999999999E-2"/>
    <n v="38.672499999999999"/>
    <x v="2"/>
    <n v="38.630000000000003"/>
    <n v="4.2499999999996874E-2"/>
  </r>
  <r>
    <s v="December"/>
    <s v="OB1148"/>
    <d v="2022-12-15T00:00:00"/>
    <s v="Regular"/>
    <n v="320"/>
    <n v="43.23"/>
    <n v="29.98"/>
    <n v="393.21"/>
    <s v="Plano"/>
    <x v="11"/>
    <n v="75075"/>
    <x v="4"/>
    <s v="Obbligato"/>
    <s v="C7"/>
    <x v="1"/>
    <n v="320"/>
    <x v="0"/>
    <n v="7.7499999999999999E-2"/>
    <n v="24.8"/>
    <x v="2"/>
    <n v="29.98"/>
    <n v="-5.18"/>
  </r>
  <r>
    <s v="December"/>
    <s v="OB1104"/>
    <d v="2022-12-15T00:00:00"/>
    <s v="Regular"/>
    <n v="450"/>
    <n v="36.78"/>
    <n v="42.75"/>
    <n v="529.53"/>
    <s v="Woodland Hills"/>
    <x v="9"/>
    <n v="91367"/>
    <x v="4"/>
    <s v="Obbligato"/>
    <s v="C7"/>
    <x v="1"/>
    <n v="450"/>
    <x v="0"/>
    <n v="9.5000000000000001E-2"/>
    <n v="42.75"/>
    <x v="5"/>
    <n v="42.75"/>
    <n v="0"/>
  </r>
  <r>
    <s v="December"/>
    <s v="OB1167"/>
    <d v="2022-12-15T00:00:00"/>
    <s v="Regular"/>
    <n v="135"/>
    <n v="25.1"/>
    <n v="11.2"/>
    <n v="171.3"/>
    <s v="Wadesville"/>
    <x v="18"/>
    <n v="47638"/>
    <x v="4"/>
    <s v="Obbligato"/>
    <s v="C7"/>
    <x v="1"/>
    <n v="135"/>
    <x v="0"/>
    <n v="7.7499999999999999E-2"/>
    <n v="10.4625"/>
    <x v="2"/>
    <n v="11.2"/>
    <n v="-0.73749999999999893"/>
  </r>
  <r>
    <s v="December"/>
    <s v="OB1093"/>
    <d v="2022-12-15T00:00:00"/>
    <s v="Regular"/>
    <n v="320"/>
    <n v="36.78"/>
    <n v="30.01"/>
    <n v="386.79"/>
    <s v="San Carlos"/>
    <x v="9"/>
    <n v="94070"/>
    <x v="4"/>
    <s v="Obbligato"/>
    <s v="C7"/>
    <x v="1"/>
    <n v="320"/>
    <x v="0"/>
    <n v="9.3799999999999994E-2"/>
    <n v="30.015999999999998"/>
    <x v="19"/>
    <n v="30.01"/>
    <n v="5.9999999999966747E-3"/>
  </r>
  <r>
    <s v="December"/>
    <s v="OB1106"/>
    <d v="2022-12-15T00:00:00"/>
    <s v="Regular"/>
    <n v="320"/>
    <n v="48.66"/>
    <n v="25.82"/>
    <n v="394.48"/>
    <s v="Watkinsville"/>
    <x v="7"/>
    <n v="30677"/>
    <x v="4"/>
    <s v="Obbligato"/>
    <s v="C7"/>
    <x v="1"/>
    <n v="320"/>
    <x v="0"/>
    <n v="7.7499999999999999E-2"/>
    <n v="24.8"/>
    <x v="2"/>
    <n v="25.82"/>
    <n v="-1.0199999999999996"/>
  </r>
  <r>
    <s v="December"/>
    <s v="OB1110"/>
    <d v="2022-12-15T00:00:00"/>
    <s v="Regular"/>
    <n v="370"/>
    <n v="36.78"/>
    <n v="34.229999999999997"/>
    <n v="441.01"/>
    <s v="Santa Rosa"/>
    <x v="9"/>
    <n v="95405"/>
    <x v="4"/>
    <s v="Obbligato"/>
    <s v="C7"/>
    <x v="1"/>
    <n v="370"/>
    <x v="0"/>
    <n v="9.2499999999999999E-2"/>
    <n v="34.225000000000001"/>
    <x v="15"/>
    <n v="34.229999999999997"/>
    <n v="-4.9999999999954525E-3"/>
  </r>
  <r>
    <s v="December"/>
    <s v="OB1074"/>
    <d v="2022-12-02T00:00:00"/>
    <s v="Deposit"/>
    <n v="50"/>
    <n v="0"/>
    <n v="0"/>
    <n v="50"/>
    <s v="null"/>
    <x v="1"/>
    <s v="null"/>
    <x v="4"/>
    <s v="Obbligato"/>
    <s v="C7"/>
    <x v="1"/>
    <m/>
    <x v="1"/>
    <m/>
    <m/>
    <x v="0"/>
    <m/>
    <m/>
  </r>
  <r>
    <s v="December"/>
    <s v="OB1204"/>
    <d v="2022-12-15T00:00:00"/>
    <s v="Refund"/>
    <n v="-210"/>
    <n v="-29.86"/>
    <n v="-14.98"/>
    <n v="-254.84"/>
    <s v="Chicago"/>
    <x v="22"/>
    <n v="60659"/>
    <x v="4"/>
    <s v="Obbligato"/>
    <s v="C7"/>
    <x v="1"/>
    <n v="-210"/>
    <x v="0"/>
    <n v="7.7499999999999999E-2"/>
    <n v="-16.274999999999999"/>
    <x v="2"/>
    <n v="-14.98"/>
    <n v="-1.2949999999999982"/>
  </r>
  <r>
    <s v="December"/>
    <s v="OB1098"/>
    <d v="2022-12-15T00:00:00"/>
    <s v="Regular"/>
    <n v="330"/>
    <n v="39.270000000000003"/>
    <n v="26.73"/>
    <n v="396"/>
    <s v="Peoria"/>
    <x v="24"/>
    <n v="85381"/>
    <x v="4"/>
    <s v="Obbligato"/>
    <s v="C7"/>
    <x v="1"/>
    <n v="330"/>
    <x v="0"/>
    <n v="7.7499999999999999E-2"/>
    <n v="25.574999999999999"/>
    <x v="2"/>
    <n v="26.73"/>
    <n v="-1.1550000000000011"/>
  </r>
  <r>
    <s v="December"/>
    <s v="OB1043"/>
    <d v="2022-12-02T00:00:00"/>
    <s v="Deposit"/>
    <n v="50"/>
    <n v="0"/>
    <n v="0"/>
    <n v="50"/>
    <s v="null"/>
    <x v="1"/>
    <s v="null"/>
    <x v="4"/>
    <s v="Obbligato"/>
    <s v="C7"/>
    <x v="1"/>
    <m/>
    <x v="1"/>
    <m/>
    <m/>
    <x v="0"/>
    <m/>
    <m/>
  </r>
  <r>
    <s v="December"/>
    <s v="OB1213"/>
    <d v="2022-12-16T00:00:00"/>
    <s v="Refund"/>
    <n v="-210"/>
    <n v="-25.76"/>
    <n v="-9.7100000000000009"/>
    <n v="-245.47"/>
    <s v="Centennial"/>
    <x v="27"/>
    <n v="80111"/>
    <x v="4"/>
    <s v="Obbligato"/>
    <s v="C7"/>
    <x v="1"/>
    <n v="-210"/>
    <x v="0"/>
    <n v="7.7499999999999999E-2"/>
    <n v="-16.274999999999999"/>
    <x v="2"/>
    <n v="-9.7100000000000009"/>
    <n v="-6.5649999999999977"/>
  </r>
  <r>
    <s v="December"/>
    <s v="OB1097"/>
    <d v="2022-12-15T00:00:00"/>
    <s v="Regular"/>
    <n v="310.5"/>
    <n v="48.66"/>
    <n v="22.45"/>
    <n v="381.61"/>
    <s v="PECATONICA"/>
    <x v="22"/>
    <n v="61063"/>
    <x v="4"/>
    <s v="Obbligato"/>
    <s v="C7"/>
    <x v="1"/>
    <n v="310.5"/>
    <x v="0"/>
    <n v="7.7499999999999999E-2"/>
    <n v="24.063749999999999"/>
    <x v="2"/>
    <n v="22.45"/>
    <n v="1.6137499999999996"/>
  </r>
  <r>
    <s v="December"/>
    <s v="OB1022"/>
    <d v="2022-12-02T00:00:00"/>
    <s v="Deposit"/>
    <n v="50"/>
    <n v="0"/>
    <n v="0"/>
    <n v="50"/>
    <s v="null"/>
    <x v="1"/>
    <s v="null"/>
    <x v="4"/>
    <s v="Obbligato"/>
    <s v="C7"/>
    <x v="1"/>
    <m/>
    <x v="1"/>
    <m/>
    <m/>
    <x v="0"/>
    <m/>
    <m/>
  </r>
  <r>
    <s v="December"/>
    <s v="OB1047"/>
    <d v="2022-12-02T00:00:00"/>
    <s v="Deposit"/>
    <n v="50"/>
    <n v="0"/>
    <n v="0"/>
    <n v="50"/>
    <s v="null"/>
    <x v="1"/>
    <s v="null"/>
    <x v="4"/>
    <s v="Obbligato"/>
    <s v="C7"/>
    <x v="1"/>
    <m/>
    <x v="1"/>
    <m/>
    <m/>
    <x v="0"/>
    <m/>
    <m/>
  </r>
  <r>
    <s v="December"/>
    <s v="OB1203"/>
    <d v="2022-12-15T00:00:00"/>
    <s v="Regular"/>
    <n v="195"/>
    <n v="29.82"/>
    <n v="16.329999999999998"/>
    <n v="241.15"/>
    <s v="Las Vegas"/>
    <x v="21"/>
    <n v="89158"/>
    <x v="4"/>
    <s v="Obbligato"/>
    <s v="C7"/>
    <x v="1"/>
    <n v="195"/>
    <x v="0"/>
    <n v="7.7499999999999999E-2"/>
    <n v="15.112500000000001"/>
    <x v="2"/>
    <n v="16.329999999999998"/>
    <n v="-1.2174999999999976"/>
  </r>
  <r>
    <s v="December"/>
    <s v="OB1066"/>
    <d v="2022-12-02T00:00:00"/>
    <s v="Deposit"/>
    <n v="50"/>
    <n v="0"/>
    <n v="0"/>
    <n v="50"/>
    <s v="null"/>
    <x v="1"/>
    <s v="null"/>
    <x v="4"/>
    <s v="Obbligato"/>
    <s v="C7"/>
    <x v="1"/>
    <m/>
    <x v="1"/>
    <m/>
    <m/>
    <x v="0"/>
    <m/>
    <m/>
  </r>
  <r>
    <s v="December"/>
    <s v="OB1157"/>
    <d v="2022-12-15T00:00:00"/>
    <s v="Regular"/>
    <n v="210"/>
    <n v="25.76"/>
    <n v="9.7100000000000009"/>
    <n v="245.47"/>
    <s v="Centennial"/>
    <x v="27"/>
    <n v="80111"/>
    <x v="4"/>
    <s v="Obbligato"/>
    <s v="C7"/>
    <x v="1"/>
    <n v="210"/>
    <x v="0"/>
    <n v="7.7499999999999999E-2"/>
    <n v="16.274999999999999"/>
    <x v="2"/>
    <n v="9.7100000000000009"/>
    <n v="6.5649999999999977"/>
  </r>
  <r>
    <s v="October"/>
    <s v="OH2343"/>
    <d v="2022-10-01T00:00:00"/>
    <s v="Regular"/>
    <n v="310.5"/>
    <n v="48.66"/>
    <n v="22.45"/>
    <n v="381.61"/>
    <s v="Chicago"/>
    <x v="22"/>
    <n v="60641"/>
    <x v="0"/>
    <s v="One Heart"/>
    <s v="C7"/>
    <x v="0"/>
    <m/>
    <x v="0"/>
    <m/>
    <m/>
    <x v="0"/>
    <m/>
    <m/>
  </r>
  <r>
    <s v="October"/>
    <s v="OH2236"/>
    <d v="2022-10-01T00:00:00"/>
    <s v="Regular"/>
    <n v="140"/>
    <n v="29.86"/>
    <n v="11.89"/>
    <n v="181.75"/>
    <s v="Kannapolis"/>
    <x v="0"/>
    <n v="28081"/>
    <x v="0"/>
    <s v="One Heart"/>
    <s v="C7"/>
    <x v="0"/>
    <m/>
    <x v="0"/>
    <m/>
    <m/>
    <x v="0"/>
    <m/>
    <m/>
  </r>
  <r>
    <s v="October"/>
    <s v="OH2414"/>
    <d v="2022-10-27T00:00:00"/>
    <s v="Regular"/>
    <n v="0"/>
    <n v="0"/>
    <n v="0"/>
    <n v="0"/>
    <s v="Englewood"/>
    <x v="27"/>
    <n v="80110"/>
    <x v="2"/>
    <s v="One Heart"/>
    <s v="C7"/>
    <x v="0"/>
    <m/>
    <x v="0"/>
    <m/>
    <m/>
    <x v="0"/>
    <m/>
    <m/>
  </r>
  <r>
    <s v="October"/>
    <s v="OH2301"/>
    <d v="2022-10-01T00:00:00"/>
    <s v="Regular"/>
    <n v="436.1"/>
    <n v="37.6"/>
    <n v="44.71"/>
    <n v="518.41"/>
    <s v="La Verne"/>
    <x v="9"/>
    <n v="91750"/>
    <x v="2"/>
    <s v="One Heart"/>
    <s v="C7"/>
    <x v="1"/>
    <n v="436.1"/>
    <x v="0"/>
    <n v="0.10249999999999999"/>
    <n v="44.700249999999997"/>
    <x v="5"/>
    <n v="44.71"/>
    <n v="-9.7500000000039222E-3"/>
  </r>
  <r>
    <s v="December"/>
    <s v="OH2446"/>
    <d v="2022-12-11T00:00:00"/>
    <s v="Regular"/>
    <n v="140"/>
    <n v="28.55"/>
    <n v="14.35"/>
    <n v="182.9"/>
    <s v="Pasadena"/>
    <x v="9"/>
    <n v="91106"/>
    <x v="2"/>
    <s v="One Heart"/>
    <s v="C7"/>
    <x v="1"/>
    <n v="140"/>
    <x v="0"/>
    <n v="0.10249999999999999"/>
    <n v="14.35"/>
    <x v="5"/>
    <n v="14.35"/>
    <n v="0"/>
  </r>
  <r>
    <s v="October"/>
    <s v="OH2350"/>
    <d v="2022-10-01T00:00:00"/>
    <s v="Regular"/>
    <n v="410"/>
    <n v="48.66"/>
    <n v="32.119999999999997"/>
    <n v="490.78"/>
    <s v="Carmel"/>
    <x v="18"/>
    <n v="46032"/>
    <x v="2"/>
    <s v="One Heart"/>
    <s v="C7"/>
    <x v="0"/>
    <m/>
    <x v="0"/>
    <m/>
    <m/>
    <x v="0"/>
    <m/>
    <m/>
  </r>
  <r>
    <s v="October"/>
    <s v="OH2285"/>
    <d v="2022-10-01T00:00:00"/>
    <s v="Regular"/>
    <n v="330"/>
    <n v="48.66"/>
    <n v="22.72"/>
    <n v="401.38"/>
    <s v="Ferndale"/>
    <x v="19"/>
    <n v="48220"/>
    <x v="0"/>
    <s v="One Heart"/>
    <s v="C7"/>
    <x v="0"/>
    <m/>
    <x v="0"/>
    <m/>
    <m/>
    <x v="0"/>
    <m/>
    <m/>
  </r>
  <r>
    <s v="October"/>
    <s v="OH2238"/>
    <d v="2022-10-01T00:00:00"/>
    <s v="Regular"/>
    <n v="190"/>
    <n v="29.86"/>
    <n v="9.7799999999999994"/>
    <n v="229.64"/>
    <s v="Harahan"/>
    <x v="2"/>
    <n v="70123"/>
    <x v="0"/>
    <s v="One Heart"/>
    <s v="C7"/>
    <x v="0"/>
    <m/>
    <x v="0"/>
    <m/>
    <m/>
    <x v="0"/>
    <m/>
    <m/>
  </r>
  <r>
    <s v="October"/>
    <s v="OH2393"/>
    <d v="2022-10-01T00:00:00"/>
    <s v="Refund"/>
    <n v="-330"/>
    <n v="-43.23"/>
    <n v="-29.85"/>
    <n v="-403.08"/>
    <s v="ARLINGTON"/>
    <x v="11"/>
    <n v="76013"/>
    <x v="3"/>
    <s v="One Heart"/>
    <s v="C7"/>
    <x v="1"/>
    <n v="-330"/>
    <x v="0"/>
    <n v="7.7499999999999999E-2"/>
    <n v="-25.574999999999999"/>
    <x v="2"/>
    <n v="-29.85"/>
    <n v="4.2750000000000021"/>
  </r>
  <r>
    <s v="October"/>
    <s v="OH2295"/>
    <d v="2022-10-01T00:00:00"/>
    <s v="Regular"/>
    <n v="330"/>
    <n v="48.66"/>
    <n v="0"/>
    <n v="378.66"/>
    <s v="Saint Louis"/>
    <x v="16"/>
    <n v="63105"/>
    <x v="2"/>
    <s v="One Heart"/>
    <s v="C7"/>
    <x v="0"/>
    <m/>
    <x v="0"/>
    <m/>
    <m/>
    <x v="0"/>
    <m/>
    <m/>
  </r>
  <r>
    <s v="October"/>
    <s v="OH2302"/>
    <d v="2022-10-01T00:00:00"/>
    <s v="Regular"/>
    <n v="330"/>
    <n v="48.66"/>
    <n v="0"/>
    <n v="378.66"/>
    <s v="Palatka"/>
    <x v="12"/>
    <n v="32177"/>
    <x v="2"/>
    <s v="One Heart"/>
    <s v="C7"/>
    <x v="0"/>
    <m/>
    <x v="0"/>
    <m/>
    <m/>
    <x v="0"/>
    <m/>
    <m/>
  </r>
  <r>
    <s v="November"/>
    <s v="OH2426"/>
    <d v="2022-11-13T00:00:00"/>
    <s v="Deposit"/>
    <n v="50"/>
    <n v="0"/>
    <n v="0"/>
    <n v="50"/>
    <s v="null"/>
    <x v="1"/>
    <s v="null"/>
    <x v="1"/>
    <s v="One Heart"/>
    <s v="C7"/>
    <x v="1"/>
    <m/>
    <x v="1"/>
    <m/>
    <m/>
    <x v="0"/>
    <m/>
    <m/>
  </r>
  <r>
    <s v="October"/>
    <s v="OH2338"/>
    <d v="2022-10-01T00:00:00"/>
    <s v="Regular"/>
    <n v="360"/>
    <n v="36.78"/>
    <n v="31.5"/>
    <n v="428.28"/>
    <s v="La Palma"/>
    <x v="9"/>
    <n v="90623"/>
    <x v="2"/>
    <s v="One Heart"/>
    <s v="C7"/>
    <x v="1"/>
    <n v="360"/>
    <x v="0"/>
    <n v="8.7499999999999994E-2"/>
    <n v="31.499999999999996"/>
    <x v="8"/>
    <n v="31.5"/>
    <n v="0"/>
  </r>
  <r>
    <s v="October"/>
    <s v="OH2314"/>
    <d v="2022-10-01T00:00:00"/>
    <s v="Regular"/>
    <n v="330"/>
    <n v="48.66"/>
    <n v="23.67"/>
    <n v="402.33"/>
    <s v="La Salle"/>
    <x v="22"/>
    <n v="61301"/>
    <x v="0"/>
    <s v="One Heart"/>
    <s v="C7"/>
    <x v="0"/>
    <m/>
    <x v="0"/>
    <m/>
    <m/>
    <x v="0"/>
    <m/>
    <m/>
  </r>
  <r>
    <s v="October"/>
    <s v="OH2317"/>
    <d v="2022-10-01T00:00:00"/>
    <s v="Regular"/>
    <n v="330"/>
    <n v="38.42"/>
    <n v="38.68"/>
    <n v="407.1"/>
    <s v="Bothell"/>
    <x v="33"/>
    <n v="98012"/>
    <x v="2"/>
    <s v="One Heart"/>
    <s v="C7"/>
    <x v="0"/>
    <m/>
    <x v="0"/>
    <m/>
    <m/>
    <x v="0"/>
    <m/>
    <m/>
  </r>
  <r>
    <s v="October"/>
    <s v="OH2326"/>
    <d v="2022-10-01T00:00:00"/>
    <s v="Regular"/>
    <n v="330"/>
    <n v="48.66"/>
    <n v="30.28"/>
    <n v="408.94"/>
    <s v="Atlanta"/>
    <x v="7"/>
    <n v="30319"/>
    <x v="0"/>
    <s v="One Heart"/>
    <s v="C7"/>
    <x v="0"/>
    <m/>
    <x v="0"/>
    <m/>
    <m/>
    <x v="0"/>
    <m/>
    <m/>
  </r>
  <r>
    <s v="October"/>
    <s v="OH2263"/>
    <d v="2022-10-01T00:00:00"/>
    <s v="Regular"/>
    <n v="280"/>
    <n v="38.42"/>
    <n v="32.64"/>
    <n v="351.06"/>
    <s v="Seattle"/>
    <x v="33"/>
    <n v="98136"/>
    <x v="2"/>
    <s v="One Heart"/>
    <s v="C7"/>
    <x v="0"/>
    <m/>
    <x v="0"/>
    <m/>
    <m/>
    <x v="0"/>
    <m/>
    <m/>
  </r>
  <r>
    <s v="October"/>
    <s v="OH2397"/>
    <d v="2022-10-03T00:00:00"/>
    <s v="Regular"/>
    <n v="195"/>
    <n v="24.85"/>
    <n v="22.42"/>
    <n v="242.27"/>
    <s v="Kirkland"/>
    <x v="33"/>
    <n v="98033"/>
    <x v="2"/>
    <s v="One Heart"/>
    <s v="C7"/>
    <x v="0"/>
    <m/>
    <x v="0"/>
    <m/>
    <m/>
    <x v="0"/>
    <m/>
    <m/>
  </r>
  <r>
    <s v="October"/>
    <s v="OH2391"/>
    <d v="2022-10-01T00:00:00"/>
    <s v="Regular"/>
    <n v="330"/>
    <n v="48.66"/>
    <n v="22.72"/>
    <n v="401.38"/>
    <s v="Duluth"/>
    <x v="7"/>
    <n v="30096"/>
    <x v="0"/>
    <s v="One Heart"/>
    <s v="C7"/>
    <x v="0"/>
    <m/>
    <x v="0"/>
    <m/>
    <m/>
    <x v="0"/>
    <m/>
    <m/>
  </r>
  <r>
    <s v="October"/>
    <s v="OH2303"/>
    <d v="2022-10-01T00:00:00"/>
    <s v="Regular"/>
    <n v="330"/>
    <n v="39.270000000000003"/>
    <n v="27.4"/>
    <n v="396.67"/>
    <s v="Mesa"/>
    <x v="24"/>
    <n v="85202"/>
    <x v="2"/>
    <s v="One Heart"/>
    <s v="C7"/>
    <x v="0"/>
    <m/>
    <x v="0"/>
    <m/>
    <m/>
    <x v="0"/>
    <m/>
    <m/>
  </r>
  <r>
    <s v="October"/>
    <s v="OH2382"/>
    <d v="2022-10-01T00:00:00"/>
    <s v="Regular"/>
    <n v="410"/>
    <n v="48.66"/>
    <n v="0"/>
    <n v="458.66"/>
    <s v="Naples"/>
    <x v="12"/>
    <n v="34108"/>
    <x v="2"/>
    <s v="One Heart"/>
    <s v="C7"/>
    <x v="0"/>
    <m/>
    <x v="0"/>
    <m/>
    <m/>
    <x v="0"/>
    <m/>
    <m/>
  </r>
  <r>
    <s v="October"/>
    <s v="OH2389"/>
    <d v="2022-10-01T00:00:00"/>
    <s v="Regular"/>
    <n v="330"/>
    <n v="48.66"/>
    <n v="0"/>
    <n v="378.66"/>
    <s v="St. Pete Beach"/>
    <x v="12"/>
    <n v="33706"/>
    <x v="2"/>
    <s v="One Heart"/>
    <s v="C7"/>
    <x v="0"/>
    <m/>
    <x v="0"/>
    <m/>
    <m/>
    <x v="0"/>
    <m/>
    <m/>
  </r>
  <r>
    <s v="October"/>
    <s v="OH2240"/>
    <d v="2022-10-01T00:00:00"/>
    <s v="Regular"/>
    <n v="165"/>
    <n v="25.1"/>
    <n v="0"/>
    <n v="190.1"/>
    <s v="Marblehead"/>
    <x v="25"/>
    <n v="1945"/>
    <x v="2"/>
    <s v="One Heart"/>
    <s v="C7"/>
    <x v="0"/>
    <m/>
    <x v="0"/>
    <m/>
    <m/>
    <x v="0"/>
    <m/>
    <m/>
  </r>
  <r>
    <s v="October"/>
    <s v="OH2403"/>
    <d v="2022-10-04T00:00:00"/>
    <s v="Regular"/>
    <n v="190"/>
    <n v="25.76"/>
    <n v="19.8"/>
    <n v="235.56"/>
    <s v="Rock Springs"/>
    <x v="45"/>
    <n v="82901"/>
    <x v="2"/>
    <s v="One Heart"/>
    <s v="C7"/>
    <x v="0"/>
    <m/>
    <x v="0"/>
    <m/>
    <m/>
    <x v="0"/>
    <m/>
    <m/>
  </r>
  <r>
    <s v="October"/>
    <s v="OH2416"/>
    <d v="2022-10-31T00:00:00"/>
    <s v="Refund"/>
    <n v="-190"/>
    <n v="-28.55"/>
    <n v="-19"/>
    <n v="-237.55"/>
    <s v="Torrance"/>
    <x v="9"/>
    <n v="90505"/>
    <x v="2"/>
    <s v="One Heart"/>
    <s v="C7"/>
    <x v="1"/>
    <n v="-190"/>
    <x v="0"/>
    <n v="9.5000000000000001E-2"/>
    <n v="-18.05"/>
    <x v="5"/>
    <n v="-19"/>
    <n v="0.94999999999999929"/>
  </r>
  <r>
    <s v="October"/>
    <s v="OH2348"/>
    <d v="2022-10-01T00:00:00"/>
    <s v="Regular"/>
    <n v="330"/>
    <n v="48.66"/>
    <n v="26.51"/>
    <n v="405.17"/>
    <s v="Vincennes"/>
    <x v="18"/>
    <n v="47591"/>
    <x v="2"/>
    <s v="One Heart"/>
    <s v="C7"/>
    <x v="0"/>
    <m/>
    <x v="0"/>
    <m/>
    <m/>
    <x v="0"/>
    <m/>
    <m/>
  </r>
  <r>
    <s v="October"/>
    <s v="OH2229"/>
    <d v="2022-10-01T00:00:00"/>
    <s v="Regular"/>
    <n v="165"/>
    <n v="25.1"/>
    <n v="0"/>
    <n v="190.1"/>
    <s v="Minneapolis"/>
    <x v="23"/>
    <n v="55446"/>
    <x v="2"/>
    <s v="One Heart"/>
    <s v="C7"/>
    <x v="0"/>
    <m/>
    <x v="0"/>
    <m/>
    <m/>
    <x v="0"/>
    <m/>
    <m/>
  </r>
  <r>
    <s v="October"/>
    <s v="OH2402"/>
    <d v="2022-10-04T00:00:00"/>
    <s v="Regular"/>
    <n v="140"/>
    <n v="28.09"/>
    <n v="13.45"/>
    <n v="181.54"/>
    <s v="Houston"/>
    <x v="11"/>
    <n v="77084"/>
    <x v="2"/>
    <s v="One Heart"/>
    <s v="C7"/>
    <x v="0"/>
    <m/>
    <x v="0"/>
    <m/>
    <m/>
    <x v="0"/>
    <m/>
    <m/>
  </r>
  <r>
    <s v="December"/>
    <s v="OH2438"/>
    <d v="2022-12-02T00:00:00"/>
    <s v="Regular"/>
    <n v="254"/>
    <n v="29.86"/>
    <n v="0"/>
    <n v="283.86"/>
    <s v="Washington"/>
    <x v="46"/>
    <n v="20005"/>
    <x v="2"/>
    <s v="One Heart"/>
    <s v="C7"/>
    <x v="0"/>
    <m/>
    <x v="0"/>
    <m/>
    <m/>
    <x v="0"/>
    <m/>
    <m/>
  </r>
  <r>
    <s v="December"/>
    <s v="OH2443"/>
    <d v="2022-12-09T00:00:00"/>
    <s v="Regular"/>
    <n v="280"/>
    <n v="48.66"/>
    <n v="30.4"/>
    <n v="359.06"/>
    <s v="Knoxville"/>
    <x v="4"/>
    <n v="37924"/>
    <x v="0"/>
    <s v="One Heart"/>
    <s v="C7"/>
    <x v="0"/>
    <m/>
    <x v="0"/>
    <m/>
    <m/>
    <x v="0"/>
    <m/>
    <m/>
  </r>
  <r>
    <s v="November"/>
    <s v="OH2437"/>
    <d v="2022-11-30T00:00:00"/>
    <s v="Regular"/>
    <n v="0"/>
    <n v="0"/>
    <n v="0"/>
    <n v="0"/>
    <s v="Chattanooga"/>
    <x v="4"/>
    <n v="37419"/>
    <x v="0"/>
    <s v="One Heart"/>
    <s v="C7"/>
    <x v="0"/>
    <m/>
    <x v="0"/>
    <m/>
    <m/>
    <x v="0"/>
    <m/>
    <m/>
  </r>
  <r>
    <s v="December"/>
    <s v="OH2450"/>
    <d v="2022-12-12T00:00:00"/>
    <s v="Regular"/>
    <n v="129"/>
    <n v="26.6"/>
    <n v="10.66"/>
    <n v="166.26"/>
    <s v="Sparks"/>
    <x v="21"/>
    <n v="89436"/>
    <x v="2"/>
    <s v="One Heart"/>
    <s v="C7"/>
    <x v="0"/>
    <m/>
    <x v="0"/>
    <m/>
    <m/>
    <x v="0"/>
    <m/>
    <m/>
  </r>
  <r>
    <s v="October"/>
    <s v="OH2335"/>
    <d v="2022-10-01T00:00:00"/>
    <s v="Regular"/>
    <n v="330"/>
    <n v="48.66"/>
    <n v="22.72"/>
    <n v="401.38"/>
    <s v="Pinckney"/>
    <x v="19"/>
    <n v="48169"/>
    <x v="0"/>
    <s v="One Heart"/>
    <s v="C7"/>
    <x v="0"/>
    <m/>
    <x v="0"/>
    <m/>
    <m/>
    <x v="0"/>
    <m/>
    <m/>
  </r>
  <r>
    <s v="December"/>
    <s v="OH2449"/>
    <d v="2022-12-12T00:00:00"/>
    <s v="Regular"/>
    <n v="280"/>
    <n v="43.23"/>
    <n v="25.86"/>
    <n v="349.09"/>
    <s v="San Marcos"/>
    <x v="11"/>
    <n v="78666"/>
    <x v="2"/>
    <s v="One Heart"/>
    <s v="C7"/>
    <x v="0"/>
    <m/>
    <x v="0"/>
    <m/>
    <m/>
    <x v="0"/>
    <m/>
    <m/>
  </r>
  <r>
    <s v="November"/>
    <s v="OH2422"/>
    <d v="2022-11-07T00:00:00"/>
    <s v="Deposit"/>
    <n v="50"/>
    <n v="0"/>
    <n v="0"/>
    <n v="50"/>
    <s v="null"/>
    <x v="1"/>
    <s v="null"/>
    <x v="1"/>
    <s v="One Heart"/>
    <s v="C7"/>
    <x v="1"/>
    <m/>
    <x v="1"/>
    <m/>
    <m/>
    <x v="0"/>
    <m/>
    <m/>
  </r>
  <r>
    <s v="October"/>
    <s v="OH2363"/>
    <d v="2022-10-01T00:00:00"/>
    <s v="Regular"/>
    <n v="330"/>
    <n v="36.78"/>
    <n v="25.58"/>
    <n v="392.36"/>
    <s v="Carlsbad"/>
    <x v="9"/>
    <n v="92009"/>
    <x v="2"/>
    <s v="One Heart"/>
    <s v="C7"/>
    <x v="1"/>
    <n v="330"/>
    <x v="0"/>
    <n v="7.7499999999999999E-2"/>
    <n v="25.574999999999999"/>
    <x v="1"/>
    <n v="25.58"/>
    <n v="-4.9999999999990052E-3"/>
  </r>
  <r>
    <s v="October"/>
    <s v="OH2279"/>
    <d v="2022-10-01T00:00:00"/>
    <s v="Regular"/>
    <n v="280"/>
    <n v="48.66"/>
    <n v="19.71"/>
    <n v="348.37"/>
    <s v="Berkley"/>
    <x v="19"/>
    <n v="48072"/>
    <x v="0"/>
    <s v="One Heart"/>
    <s v="C7"/>
    <x v="0"/>
    <m/>
    <x v="0"/>
    <m/>
    <m/>
    <x v="0"/>
    <m/>
    <m/>
  </r>
  <r>
    <s v="October"/>
    <s v="OH2299"/>
    <d v="2022-10-01T00:00:00"/>
    <s v="Regular"/>
    <n v="324"/>
    <n v="52.86"/>
    <n v="0"/>
    <n v="376.86"/>
    <s v="Ballwin"/>
    <x v="16"/>
    <n v="63021"/>
    <x v="2"/>
    <s v="One Heart"/>
    <s v="C7"/>
    <x v="0"/>
    <m/>
    <x v="0"/>
    <m/>
    <m/>
    <x v="0"/>
    <m/>
    <m/>
  </r>
  <r>
    <s v="October"/>
    <s v="OH2245"/>
    <d v="2022-10-01T00:00:00"/>
    <s v="Regular"/>
    <n v="140"/>
    <n v="25.76"/>
    <n v="10.93"/>
    <n v="176.69"/>
    <s v="Gilbert"/>
    <x v="24"/>
    <n v="85298"/>
    <x v="2"/>
    <s v="One Heart"/>
    <s v="C7"/>
    <x v="0"/>
    <m/>
    <x v="0"/>
    <m/>
    <m/>
    <x v="0"/>
    <m/>
    <m/>
  </r>
  <r>
    <s v="October"/>
    <s v="OH2259"/>
    <d v="2022-10-01T00:00:00"/>
    <s v="Regular"/>
    <n v="330"/>
    <n v="43.23"/>
    <n v="28.05"/>
    <n v="401.28"/>
    <s v="Edmond"/>
    <x v="40"/>
    <n v="73025"/>
    <x v="2"/>
    <s v="One Heart"/>
    <s v="C7"/>
    <x v="0"/>
    <m/>
    <x v="0"/>
    <m/>
    <m/>
    <x v="0"/>
    <m/>
    <m/>
  </r>
  <r>
    <s v="October"/>
    <s v="OH2340"/>
    <d v="2022-10-01T00:00:00"/>
    <s v="Regular"/>
    <n v="330"/>
    <n v="48.66"/>
    <n v="0"/>
    <n v="378.66"/>
    <s v="Washington"/>
    <x v="46"/>
    <n v="20003"/>
    <x v="2"/>
    <s v="One Heart"/>
    <s v="C7"/>
    <x v="0"/>
    <m/>
    <x v="0"/>
    <m/>
    <m/>
    <x v="0"/>
    <m/>
    <m/>
  </r>
  <r>
    <s v="October"/>
    <s v="OH2370"/>
    <d v="2022-10-01T00:00:00"/>
    <s v="Regular"/>
    <n v="330"/>
    <n v="48.66"/>
    <n v="16.86"/>
    <n v="395.52"/>
    <s v="Gretna"/>
    <x v="2"/>
    <n v="70054"/>
    <x v="0"/>
    <s v="One Heart"/>
    <s v="C7"/>
    <x v="0"/>
    <m/>
    <x v="0"/>
    <m/>
    <m/>
    <x v="0"/>
    <m/>
    <m/>
  </r>
  <r>
    <s v="October"/>
    <s v="OH2307"/>
    <d v="2022-10-01T00:00:00"/>
    <s v="Regular"/>
    <n v="280"/>
    <n v="48.66"/>
    <n v="32.04"/>
    <n v="360.7"/>
    <s v="Athens"/>
    <x v="4"/>
    <n v="37303"/>
    <x v="2"/>
    <s v="One Heart"/>
    <s v="C7"/>
    <x v="0"/>
    <m/>
    <x v="0"/>
    <m/>
    <m/>
    <x v="0"/>
    <m/>
    <m/>
  </r>
  <r>
    <s v="October"/>
    <s v="OH2300"/>
    <d v="2022-10-01T00:00:00"/>
    <s v="Regular"/>
    <n v="330"/>
    <n v="48.66"/>
    <n v="0"/>
    <n v="378.66"/>
    <s v="Doral"/>
    <x v="12"/>
    <n v="33178"/>
    <x v="2"/>
    <s v="One Heart"/>
    <s v="C7"/>
    <x v="0"/>
    <m/>
    <x v="0"/>
    <m/>
    <m/>
    <x v="0"/>
    <m/>
    <m/>
  </r>
  <r>
    <s v="October"/>
    <s v="OH2268"/>
    <d v="2022-10-01T00:00:00"/>
    <s v="Regular"/>
    <n v="525"/>
    <n v="55.38"/>
    <n v="42.08"/>
    <n v="622.46"/>
    <s v="CHARLOTTE"/>
    <x v="0"/>
    <n v="28202"/>
    <x v="0"/>
    <s v="One Heart"/>
    <s v="C7"/>
    <x v="0"/>
    <m/>
    <x v="0"/>
    <m/>
    <m/>
    <x v="0"/>
    <m/>
    <m/>
  </r>
  <r>
    <s v="October"/>
    <s v="OH2373"/>
    <d v="2022-10-01T00:00:00"/>
    <s v="Regular"/>
    <n v="330"/>
    <n v="48.66"/>
    <n v="30.28"/>
    <n v="408.94"/>
    <s v="Watertown"/>
    <x v="5"/>
    <n v="13601"/>
    <x v="2"/>
    <s v="One Heart"/>
    <s v="C7"/>
    <x v="0"/>
    <m/>
    <x v="0"/>
    <m/>
    <m/>
    <x v="0"/>
    <m/>
    <m/>
  </r>
  <r>
    <s v="October"/>
    <s v="OH2387"/>
    <d v="2022-10-01T00:00:00"/>
    <s v="Regular"/>
    <n v="330"/>
    <n v="48.66"/>
    <n v="23.67"/>
    <n v="402.33"/>
    <s v="Collinsville"/>
    <x v="22"/>
    <n v="62234"/>
    <x v="0"/>
    <s v="One Heart"/>
    <s v="C7"/>
    <x v="0"/>
    <m/>
    <x v="0"/>
    <m/>
    <m/>
    <x v="0"/>
    <m/>
    <m/>
  </r>
  <r>
    <s v="October"/>
    <s v="OH2385"/>
    <d v="2022-10-01T00:00:00"/>
    <s v="Regular"/>
    <n v="330"/>
    <n v="48.66"/>
    <n v="22.72"/>
    <n v="401.38"/>
    <s v="Marietta"/>
    <x v="7"/>
    <n v="30067"/>
    <x v="0"/>
    <s v="One Heart"/>
    <s v="C7"/>
    <x v="0"/>
    <m/>
    <x v="0"/>
    <m/>
    <m/>
    <x v="0"/>
    <m/>
    <m/>
  </r>
  <r>
    <s v="October"/>
    <s v="OH2334"/>
    <d v="2022-10-01T00:00:00"/>
    <s v="Regular"/>
    <n v="330"/>
    <n v="36.78"/>
    <n v="33"/>
    <n v="399.78"/>
    <s v="Inglewood"/>
    <x v="9"/>
    <n v="90305"/>
    <x v="2"/>
    <s v="One Heart"/>
    <s v="C7"/>
    <x v="1"/>
    <n v="330"/>
    <x v="0"/>
    <n v="0.1"/>
    <n v="33"/>
    <x v="5"/>
    <n v="33"/>
    <n v="0"/>
  </r>
  <r>
    <s v="October"/>
    <s v="OH2305"/>
    <d v="2022-10-01T00:00:00"/>
    <s v="Regular"/>
    <n v="330"/>
    <n v="48.66"/>
    <n v="25.55"/>
    <n v="404.21"/>
    <s v="Hudson"/>
    <x v="10"/>
    <n v="44236"/>
    <x v="0"/>
    <s v="One Heart"/>
    <s v="C7"/>
    <x v="0"/>
    <m/>
    <x v="0"/>
    <m/>
    <m/>
    <x v="0"/>
    <m/>
    <m/>
  </r>
  <r>
    <s v="October"/>
    <s v="OH2353"/>
    <d v="2022-10-01T00:00:00"/>
    <s v="Regular"/>
    <n v="330"/>
    <n v="38.42"/>
    <n v="32.049999999999997"/>
    <n v="400.47"/>
    <s v="Samammish"/>
    <x v="33"/>
    <n v="98074"/>
    <x v="2"/>
    <s v="One Heart"/>
    <s v="C7"/>
    <x v="0"/>
    <m/>
    <x v="0"/>
    <m/>
    <m/>
    <x v="0"/>
    <m/>
    <m/>
  </r>
  <r>
    <s v="November"/>
    <s v="OH2419"/>
    <d v="2022-11-02T00:00:00"/>
    <s v="Regular"/>
    <n v="0"/>
    <n v="0"/>
    <n v="0"/>
    <n v="0"/>
    <s v="Harvest"/>
    <x v="30"/>
    <n v="35749"/>
    <x v="3"/>
    <s v="One Heart"/>
    <s v="C7"/>
    <x v="1"/>
    <n v="0"/>
    <x v="0"/>
    <n v="7.7499999999999999E-2"/>
    <n v="0"/>
    <x v="2"/>
    <n v="0"/>
    <n v="0"/>
  </r>
  <r>
    <s v="October"/>
    <s v="OH2226"/>
    <d v="2022-10-01T00:00:00"/>
    <s v="Regular"/>
    <n v="190"/>
    <n v="25.76"/>
    <n v="0.27"/>
    <n v="216.03"/>
    <s v="Castle Rock"/>
    <x v="27"/>
    <n v="80104"/>
    <x v="2"/>
    <s v="One Heart"/>
    <s v="C7"/>
    <x v="0"/>
    <m/>
    <x v="0"/>
    <m/>
    <m/>
    <x v="0"/>
    <m/>
    <m/>
  </r>
  <r>
    <s v="October"/>
    <s v="OH2358"/>
    <d v="2022-10-01T00:00:00"/>
    <s v="Regular"/>
    <n v="280"/>
    <n v="48.66"/>
    <n v="0"/>
    <n v="328.66"/>
    <s v="Lakeland"/>
    <x v="12"/>
    <n v="33809"/>
    <x v="2"/>
    <s v="One Heart"/>
    <s v="C7"/>
    <x v="0"/>
    <m/>
    <x v="0"/>
    <m/>
    <m/>
    <x v="0"/>
    <m/>
    <m/>
  </r>
  <r>
    <s v="October"/>
    <s v="OH2331"/>
    <d v="2022-10-01T00:00:00"/>
    <s v="Regular"/>
    <n v="330"/>
    <n v="43.23"/>
    <n v="29.85"/>
    <n v="403.08"/>
    <s v="El Paso"/>
    <x v="11"/>
    <n v="79912"/>
    <x v="2"/>
    <s v="One Heart"/>
    <s v="C7"/>
    <x v="0"/>
    <m/>
    <x v="0"/>
    <m/>
    <m/>
    <x v="0"/>
    <m/>
    <m/>
  </r>
  <r>
    <s v="October"/>
    <s v="OH2379"/>
    <d v="2022-10-01T00:00:00"/>
    <s v="Regular"/>
    <n v="330"/>
    <n v="48.66"/>
    <n v="0"/>
    <n v="378.66"/>
    <s v="Ballwin"/>
    <x v="16"/>
    <n v="63011"/>
    <x v="2"/>
    <s v="One Heart"/>
    <s v="C7"/>
    <x v="0"/>
    <m/>
    <x v="0"/>
    <m/>
    <m/>
    <x v="0"/>
    <m/>
    <m/>
  </r>
  <r>
    <s v="November"/>
    <s v="OH2425"/>
    <d v="2022-11-13T00:00:00"/>
    <s v="Deposit"/>
    <n v="50"/>
    <n v="0"/>
    <n v="0"/>
    <n v="50"/>
    <s v="null"/>
    <x v="1"/>
    <s v="null"/>
    <x v="1"/>
    <s v="One Heart"/>
    <s v="C7"/>
    <x v="1"/>
    <m/>
    <x v="1"/>
    <m/>
    <m/>
    <x v="0"/>
    <m/>
    <m/>
  </r>
  <r>
    <s v="October"/>
    <s v="OH2341"/>
    <d v="2022-10-01T00:00:00"/>
    <s v="Regular"/>
    <n v="330"/>
    <n v="43.23"/>
    <n v="29.85"/>
    <n v="403.08"/>
    <s v="Dallas"/>
    <x v="11"/>
    <n v="75230"/>
    <x v="2"/>
    <s v="One Heart"/>
    <s v="C7"/>
    <x v="0"/>
    <m/>
    <x v="0"/>
    <m/>
    <m/>
    <x v="0"/>
    <m/>
    <m/>
  </r>
  <r>
    <s v="October"/>
    <s v="OH2332"/>
    <d v="2022-10-01T00:00:00"/>
    <s v="Regular"/>
    <n v="330"/>
    <n v="43.23"/>
    <n v="20.52"/>
    <n v="393.75"/>
    <s v="Fremont"/>
    <x v="38"/>
    <n v="68025"/>
    <x v="2"/>
    <s v="One Heart"/>
    <s v="C7"/>
    <x v="0"/>
    <m/>
    <x v="0"/>
    <m/>
    <m/>
    <x v="0"/>
    <m/>
    <m/>
  </r>
  <r>
    <s v="October"/>
    <s v="OH2366"/>
    <d v="2022-10-01T00:00:00"/>
    <s v="Regular"/>
    <n v="330"/>
    <n v="48.66"/>
    <n v="26.51"/>
    <n v="405.17"/>
    <s v="Calhoun"/>
    <x v="7"/>
    <n v="30701"/>
    <x v="0"/>
    <s v="One Heart"/>
    <s v="C7"/>
    <x v="0"/>
    <m/>
    <x v="0"/>
    <m/>
    <m/>
    <x v="0"/>
    <m/>
    <m/>
  </r>
  <r>
    <s v="October"/>
    <s v="OH2310"/>
    <d v="2022-10-01T00:00:00"/>
    <s v="Regular"/>
    <n v="330"/>
    <n v="48.66"/>
    <n v="0"/>
    <n v="378.66"/>
    <s v="Ponte Vedra"/>
    <x v="12"/>
    <n v="32081"/>
    <x v="2"/>
    <s v="One Heart"/>
    <s v="C7"/>
    <x v="0"/>
    <m/>
    <x v="0"/>
    <m/>
    <m/>
    <x v="0"/>
    <m/>
    <m/>
  </r>
  <r>
    <s v="October"/>
    <s v="OH2239"/>
    <d v="2022-10-01T00:00:00"/>
    <s v="Regular"/>
    <n v="140"/>
    <n v="29.86"/>
    <n v="15.71"/>
    <n v="185.57"/>
    <s v="Collierville"/>
    <x v="4"/>
    <n v="38017"/>
    <x v="2"/>
    <s v="One Heart"/>
    <s v="C7"/>
    <x v="0"/>
    <m/>
    <x v="0"/>
    <m/>
    <m/>
    <x v="0"/>
    <m/>
    <m/>
  </r>
  <r>
    <s v="December"/>
    <s v="OH2454"/>
    <d v="2022-12-16T00:00:00"/>
    <s v="Regular"/>
    <n v="280"/>
    <n v="48.66"/>
    <n v="29.17"/>
    <n v="357.83"/>
    <s v="NEW YORK"/>
    <x v="5"/>
    <n v="10009"/>
    <x v="2"/>
    <s v="One Heart"/>
    <s v="C7"/>
    <x v="0"/>
    <m/>
    <x v="0"/>
    <m/>
    <m/>
    <x v="0"/>
    <m/>
    <m/>
  </r>
  <r>
    <s v="October"/>
    <s v="OH2323"/>
    <d v="2022-10-01T00:00:00"/>
    <s v="Regular"/>
    <n v="330"/>
    <n v="39.270000000000003"/>
    <n v="0.27"/>
    <n v="369.54"/>
    <s v="Littleton"/>
    <x v="27"/>
    <n v="80128"/>
    <x v="2"/>
    <s v="One Heart"/>
    <s v="C7"/>
    <x v="0"/>
    <m/>
    <x v="0"/>
    <m/>
    <m/>
    <x v="0"/>
    <m/>
    <m/>
  </r>
  <r>
    <s v="December"/>
    <s v="OH2444"/>
    <d v="2022-12-10T00:00:00"/>
    <s v="Regular"/>
    <n v="211.5"/>
    <n v="33.32"/>
    <n v="0"/>
    <n v="244.82"/>
    <s v="Kingston"/>
    <x v="26"/>
    <n v="2881"/>
    <x v="2"/>
    <s v="One Heart"/>
    <s v="C7"/>
    <x v="0"/>
    <m/>
    <x v="0"/>
    <m/>
    <m/>
    <x v="0"/>
    <m/>
    <m/>
  </r>
  <r>
    <s v="October"/>
    <s v="OH2410"/>
    <d v="2022-10-23T00:00:00"/>
    <s v="Regular"/>
    <n v="0"/>
    <n v="0"/>
    <n v="0"/>
    <n v="0"/>
    <s v="Goodlettsville"/>
    <x v="4"/>
    <n v="37072"/>
    <x v="2"/>
    <s v="One Heart"/>
    <s v="C7"/>
    <x v="0"/>
    <m/>
    <x v="0"/>
    <m/>
    <m/>
    <x v="0"/>
    <m/>
    <m/>
  </r>
  <r>
    <s v="October"/>
    <s v="OH2254"/>
    <d v="2022-10-01T00:00:00"/>
    <s v="Regular"/>
    <n v="410"/>
    <n v="48.66"/>
    <n v="0"/>
    <n v="458.66"/>
    <s v="Washington"/>
    <x v="46"/>
    <n v="20003"/>
    <x v="2"/>
    <s v="One Heart"/>
    <s v="C7"/>
    <x v="0"/>
    <m/>
    <x v="0"/>
    <m/>
    <m/>
    <x v="0"/>
    <m/>
    <m/>
  </r>
  <r>
    <s v="October"/>
    <s v="OH2253"/>
    <d v="2022-10-01T00:00:00"/>
    <s v="Regular"/>
    <n v="330"/>
    <n v="48.66"/>
    <n v="22.72"/>
    <n v="401.38"/>
    <s v="Marietta"/>
    <x v="7"/>
    <n v="30066"/>
    <x v="0"/>
    <s v="One Heart"/>
    <s v="C7"/>
    <x v="0"/>
    <m/>
    <x v="0"/>
    <m/>
    <m/>
    <x v="0"/>
    <m/>
    <m/>
  </r>
  <r>
    <s v="October"/>
    <s v="OH2231"/>
    <d v="2022-10-01T00:00:00"/>
    <s v="Regular"/>
    <n v="140"/>
    <n v="29.86"/>
    <n v="10.19"/>
    <n v="180.05"/>
    <s v="Coatesville"/>
    <x v="15"/>
    <n v="19320"/>
    <x v="2"/>
    <s v="One Heart"/>
    <s v="C7"/>
    <x v="0"/>
    <m/>
    <x v="0"/>
    <m/>
    <m/>
    <x v="0"/>
    <m/>
    <m/>
  </r>
  <r>
    <s v="October"/>
    <s v="OH2325"/>
    <d v="2022-10-01T00:00:00"/>
    <s v="Regular"/>
    <n v="330"/>
    <n v="39.270000000000003"/>
    <n v="28.71"/>
    <n v="397.98"/>
    <s v="Tucson"/>
    <x v="24"/>
    <n v="85705"/>
    <x v="2"/>
    <s v="One Heart"/>
    <s v="C7"/>
    <x v="0"/>
    <m/>
    <x v="0"/>
    <m/>
    <m/>
    <x v="0"/>
    <m/>
    <m/>
  </r>
  <r>
    <s v="December"/>
    <s v="OH2453"/>
    <d v="2022-12-16T00:00:00"/>
    <s v="Deposit"/>
    <n v="50"/>
    <n v="0"/>
    <n v="0"/>
    <n v="50"/>
    <s v="null"/>
    <x v="1"/>
    <s v="null"/>
    <x v="1"/>
    <s v="One Heart"/>
    <s v="C7"/>
    <x v="1"/>
    <m/>
    <x v="1"/>
    <m/>
    <m/>
    <x v="0"/>
    <m/>
    <m/>
  </r>
  <r>
    <s v="October"/>
    <s v="OH2227"/>
    <d v="2022-10-01T00:00:00"/>
    <s v="Regular"/>
    <n v="190"/>
    <n v="28.55"/>
    <n v="19"/>
    <n v="237.55"/>
    <s v="Torrance"/>
    <x v="9"/>
    <n v="90505"/>
    <x v="2"/>
    <s v="One Heart"/>
    <s v="C7"/>
    <x v="1"/>
    <n v="190"/>
    <x v="0"/>
    <n v="9.5000000000000001E-2"/>
    <n v="18.05"/>
    <x v="5"/>
    <n v="19"/>
    <n v="-0.94999999999999929"/>
  </r>
  <r>
    <s v="October"/>
    <s v="OH2232"/>
    <d v="2022-10-01T00:00:00"/>
    <s v="Regular"/>
    <n v="165"/>
    <n v="25.1"/>
    <n v="9.9"/>
    <n v="200"/>
    <s v="Arlington"/>
    <x v="3"/>
    <s v="22203-2074"/>
    <x v="0"/>
    <s v="One Heart"/>
    <s v="C7"/>
    <x v="0"/>
    <m/>
    <x v="0"/>
    <m/>
    <m/>
    <x v="0"/>
    <m/>
    <m/>
  </r>
  <r>
    <s v="October"/>
    <s v="OH2288"/>
    <d v="2022-10-01T00:00:00"/>
    <s v="Regular"/>
    <n v="330"/>
    <n v="43.23"/>
    <n v="17.329999999999998"/>
    <n v="390.56"/>
    <s v="Edmond"/>
    <x v="40"/>
    <n v="73025"/>
    <x v="2"/>
    <s v="One Heart"/>
    <s v="C7"/>
    <x v="0"/>
    <m/>
    <x v="0"/>
    <m/>
    <m/>
    <x v="0"/>
    <m/>
    <m/>
  </r>
  <r>
    <s v="October"/>
    <s v="OH2404"/>
    <d v="2022-10-04T00:00:00"/>
    <s v="Deposit"/>
    <n v="50"/>
    <n v="0"/>
    <n v="0"/>
    <n v="50"/>
    <s v="null"/>
    <x v="1"/>
    <s v="null"/>
    <x v="1"/>
    <s v="One Heart"/>
    <s v="C7"/>
    <x v="1"/>
    <m/>
    <x v="1"/>
    <m/>
    <m/>
    <x v="0"/>
    <m/>
    <m/>
  </r>
  <r>
    <s v="October"/>
    <s v="OH2342"/>
    <d v="2022-10-01T00:00:00"/>
    <s v="Regular"/>
    <n v="330"/>
    <n v="48.66"/>
    <n v="22.72"/>
    <n v="401.38"/>
    <s v="Marietta"/>
    <x v="7"/>
    <n v="30062"/>
    <x v="0"/>
    <s v="One Heart"/>
    <s v="C7"/>
    <x v="0"/>
    <m/>
    <x v="0"/>
    <m/>
    <m/>
    <x v="0"/>
    <m/>
    <m/>
  </r>
  <r>
    <s v="October"/>
    <s v="OH2306"/>
    <d v="2022-10-01T00:00:00"/>
    <s v="Regular"/>
    <n v="410"/>
    <n v="36.78"/>
    <n v="32.69"/>
    <n v="479.47"/>
    <s v="Clovis"/>
    <x v="9"/>
    <s v="93619-7420"/>
    <x v="2"/>
    <s v="One Heart"/>
    <s v="C7"/>
    <x v="1"/>
    <n v="410"/>
    <x v="0"/>
    <n v="7.9799999999999996E-2"/>
    <n v="32.717999999999996"/>
    <x v="14"/>
    <n v="32.69"/>
    <n v="2.7999999999998693E-2"/>
  </r>
  <r>
    <s v="October"/>
    <s v="OH2272"/>
    <d v="2022-10-01T00:00:00"/>
    <s v="Regular"/>
    <n v="330"/>
    <n v="48.66"/>
    <n v="26.51"/>
    <n v="405.17"/>
    <s v="South Bend"/>
    <x v="18"/>
    <n v="46614"/>
    <x v="2"/>
    <s v="One Heart"/>
    <s v="C7"/>
    <x v="0"/>
    <m/>
    <x v="0"/>
    <m/>
    <m/>
    <x v="0"/>
    <m/>
    <m/>
  </r>
  <r>
    <s v="October"/>
    <s v="OH2235"/>
    <d v="2022-10-01T00:00:00"/>
    <s v="Regular"/>
    <n v="140"/>
    <n v="28.09"/>
    <n v="13.45"/>
    <n v="181.54"/>
    <s v="Dallas"/>
    <x v="11"/>
    <n v="75201"/>
    <x v="0"/>
    <s v="One Heart"/>
    <s v="C7"/>
    <x v="0"/>
    <m/>
    <x v="0"/>
    <m/>
    <m/>
    <x v="0"/>
    <m/>
    <m/>
  </r>
  <r>
    <s v="October"/>
    <s v="OH2339"/>
    <d v="2022-10-01T00:00:00"/>
    <s v="Regular"/>
    <n v="330"/>
    <n v="48.66"/>
    <n v="19.8"/>
    <n v="398.46"/>
    <s v="Glen Allen"/>
    <x v="3"/>
    <n v="23060"/>
    <x v="0"/>
    <s v="One Heart"/>
    <s v="C7"/>
    <x v="0"/>
    <m/>
    <x v="0"/>
    <m/>
    <m/>
    <x v="0"/>
    <m/>
    <m/>
  </r>
  <r>
    <s v="October"/>
    <s v="OH2283"/>
    <d v="2022-10-01T00:00:00"/>
    <s v="Regular"/>
    <n v="330"/>
    <n v="48.66"/>
    <n v="0"/>
    <n v="378.66"/>
    <s v="Naples"/>
    <x v="12"/>
    <s v="34102-5502"/>
    <x v="2"/>
    <s v="One Heart"/>
    <s v="C7"/>
    <x v="0"/>
    <m/>
    <x v="0"/>
    <m/>
    <m/>
    <x v="0"/>
    <m/>
    <m/>
  </r>
  <r>
    <s v="October"/>
    <s v="OH2347"/>
    <d v="2022-10-01T00:00:00"/>
    <s v="Regular"/>
    <n v="290"/>
    <n v="48.66"/>
    <n v="0"/>
    <n v="338.66"/>
    <s v="Moville"/>
    <x v="43"/>
    <n v="51039"/>
    <x v="2"/>
    <s v="One Heart"/>
    <s v="C7"/>
    <x v="0"/>
    <m/>
    <x v="0"/>
    <m/>
    <m/>
    <x v="0"/>
    <m/>
    <m/>
  </r>
  <r>
    <s v="October"/>
    <s v="OH2246"/>
    <d v="2022-10-01T00:00:00"/>
    <s v="Regular"/>
    <n v="160"/>
    <n v="33.32"/>
    <n v="17.88"/>
    <n v="211.2"/>
    <s v="Nashville"/>
    <x v="4"/>
    <n v="37217"/>
    <x v="2"/>
    <s v="One Heart"/>
    <s v="C7"/>
    <x v="0"/>
    <m/>
    <x v="0"/>
    <m/>
    <m/>
    <x v="0"/>
    <m/>
    <m/>
  </r>
  <r>
    <s v="December"/>
    <s v="OH2447"/>
    <d v="2022-12-11T00:00:00"/>
    <s v="Regular"/>
    <n v="280"/>
    <n v="48.66"/>
    <n v="16.79"/>
    <n v="345.45"/>
    <s v="Centreville"/>
    <x v="3"/>
    <n v="20121"/>
    <x v="0"/>
    <s v="One Heart"/>
    <s v="C7"/>
    <x v="0"/>
    <m/>
    <x v="0"/>
    <m/>
    <m/>
    <x v="0"/>
    <m/>
    <m/>
  </r>
  <r>
    <s v="October"/>
    <s v="OH2324"/>
    <d v="2022-10-01T00:00:00"/>
    <s v="Regular"/>
    <n v="330"/>
    <n v="48.66"/>
    <n v="26.51"/>
    <n v="405.17"/>
    <s v="Kokomo"/>
    <x v="18"/>
    <n v="46901"/>
    <x v="2"/>
    <s v="One Heart"/>
    <s v="C7"/>
    <x v="0"/>
    <m/>
    <x v="0"/>
    <m/>
    <m/>
    <x v="0"/>
    <m/>
    <m/>
  </r>
  <r>
    <s v="October"/>
    <s v="OH2411"/>
    <d v="2022-10-24T00:00:00"/>
    <s v="Regular"/>
    <n v="0"/>
    <n v="0"/>
    <n v="0"/>
    <n v="0"/>
    <s v="Edmond"/>
    <x v="40"/>
    <n v="73025"/>
    <x v="2"/>
    <s v="One Heart"/>
    <s v="C7"/>
    <x v="0"/>
    <m/>
    <x v="0"/>
    <m/>
    <m/>
    <x v="0"/>
    <m/>
    <m/>
  </r>
  <r>
    <s v="October"/>
    <s v="OH2330"/>
    <d v="2022-10-01T00:00:00"/>
    <s v="Regular"/>
    <n v="330"/>
    <n v="48.66"/>
    <n v="26.51"/>
    <n v="405.17"/>
    <s v="Noblesville"/>
    <x v="18"/>
    <n v="46062"/>
    <x v="2"/>
    <s v="One Heart"/>
    <s v="C7"/>
    <x v="0"/>
    <m/>
    <x v="0"/>
    <m/>
    <m/>
    <x v="0"/>
    <m/>
    <m/>
  </r>
  <r>
    <s v="October"/>
    <s v="OH2287"/>
    <d v="2022-10-01T00:00:00"/>
    <s v="Regular"/>
    <n v="290"/>
    <n v="48.66"/>
    <n v="16.93"/>
    <n v="355.59"/>
    <s v="Menomonee Falls"/>
    <x v="29"/>
    <n v="53051"/>
    <x v="2"/>
    <s v="One Heart"/>
    <s v="C7"/>
    <x v="0"/>
    <m/>
    <x v="0"/>
    <m/>
    <m/>
    <x v="0"/>
    <m/>
    <m/>
  </r>
  <r>
    <s v="October"/>
    <s v="OH2354"/>
    <d v="2022-10-01T00:00:00"/>
    <s v="Regular"/>
    <n v="330"/>
    <n v="48.66"/>
    <n v="36.909999999999997"/>
    <n v="415.57"/>
    <s v="Cross Plains"/>
    <x v="4"/>
    <n v="37049"/>
    <x v="2"/>
    <s v="One Heart"/>
    <s v="C7"/>
    <x v="0"/>
    <m/>
    <x v="0"/>
    <m/>
    <m/>
    <x v="0"/>
    <m/>
    <m/>
  </r>
  <r>
    <s v="October"/>
    <s v="OH2248"/>
    <d v="2022-10-01T00:00:00"/>
    <s v="Regular"/>
    <n v="140"/>
    <n v="28.55"/>
    <n v="10.15"/>
    <n v="178.7"/>
    <s v="Simi Valley"/>
    <x v="9"/>
    <n v="93065"/>
    <x v="2"/>
    <s v="One Heart"/>
    <s v="C7"/>
    <x v="1"/>
    <n v="140"/>
    <x v="0"/>
    <n v="7.2499999999999995E-2"/>
    <n v="10.149999999999999"/>
    <x v="3"/>
    <n v="10.15"/>
    <n v="0"/>
  </r>
  <r>
    <s v="October"/>
    <s v="OH2250"/>
    <d v="2022-10-01T00:00:00"/>
    <s v="Regular"/>
    <n v="290"/>
    <n v="38.42"/>
    <n v="30.54"/>
    <n v="358.96"/>
    <s v="Lacey"/>
    <x v="33"/>
    <n v="98513"/>
    <x v="2"/>
    <s v="One Heart"/>
    <s v="C7"/>
    <x v="0"/>
    <m/>
    <x v="0"/>
    <m/>
    <m/>
    <x v="0"/>
    <m/>
    <m/>
  </r>
  <r>
    <s v="October"/>
    <s v="OH2349"/>
    <d v="2022-10-01T00:00:00"/>
    <s v="Regular"/>
    <n v="356.1"/>
    <n v="50.76"/>
    <n v="0"/>
    <n v="406.86"/>
    <s v="Altamonte Springs"/>
    <x v="12"/>
    <n v="32714"/>
    <x v="2"/>
    <s v="One Heart"/>
    <s v="C7"/>
    <x v="0"/>
    <m/>
    <x v="0"/>
    <m/>
    <m/>
    <x v="0"/>
    <m/>
    <m/>
  </r>
  <r>
    <s v="October"/>
    <s v="OH2352"/>
    <d v="2022-10-01T00:00:00"/>
    <s v="Regular"/>
    <n v="330"/>
    <n v="48.66"/>
    <n v="33.61"/>
    <n v="412.27"/>
    <s v="Elmhurst"/>
    <x v="5"/>
    <n v="11373"/>
    <x v="3"/>
    <s v="One Heart"/>
    <s v="C7"/>
    <x v="1"/>
    <n v="330"/>
    <x v="0"/>
    <n v="7.7499999999999999E-2"/>
    <n v="25.574999999999999"/>
    <x v="2"/>
    <n v="33.61"/>
    <n v="-8.0350000000000001"/>
  </r>
  <r>
    <s v="October"/>
    <s v="OH2271"/>
    <d v="2022-10-01T00:00:00"/>
    <s v="Regular"/>
    <n v="330"/>
    <n v="39.270000000000003"/>
    <n v="0"/>
    <n v="369.27"/>
    <s v="Kalispell"/>
    <x v="34"/>
    <n v="59901"/>
    <x v="0"/>
    <s v="One Heart"/>
    <s v="C7"/>
    <x v="0"/>
    <m/>
    <x v="0"/>
    <m/>
    <m/>
    <x v="0"/>
    <m/>
    <m/>
  </r>
  <r>
    <s v="October"/>
    <s v="OH2356"/>
    <d v="2022-10-01T00:00:00"/>
    <s v="Regular"/>
    <n v="330"/>
    <n v="43.23"/>
    <n v="29.63"/>
    <n v="402.86"/>
    <s v="Yukon"/>
    <x v="40"/>
    <n v="73099"/>
    <x v="2"/>
    <s v="One Heart"/>
    <s v="C7"/>
    <x v="0"/>
    <m/>
    <x v="0"/>
    <m/>
    <m/>
    <x v="0"/>
    <m/>
    <m/>
  </r>
  <r>
    <s v="October"/>
    <s v="OH2329"/>
    <d v="2022-10-01T00:00:00"/>
    <s v="Regular"/>
    <n v="330"/>
    <n v="39.270000000000003"/>
    <n v="28.38"/>
    <n v="397.65"/>
    <s v="Phoenix"/>
    <x v="24"/>
    <n v="85015"/>
    <x v="2"/>
    <s v="One Heart"/>
    <s v="C7"/>
    <x v="0"/>
    <m/>
    <x v="0"/>
    <m/>
    <m/>
    <x v="0"/>
    <m/>
    <m/>
  </r>
  <r>
    <s v="November"/>
    <s v="OH2428"/>
    <d v="2022-11-13T00:00:00"/>
    <s v="Deposit"/>
    <n v="50"/>
    <n v="0"/>
    <n v="0"/>
    <n v="50"/>
    <s v="null"/>
    <x v="1"/>
    <s v="null"/>
    <x v="1"/>
    <s v="One Heart"/>
    <s v="C7"/>
    <x v="1"/>
    <m/>
    <x v="1"/>
    <m/>
    <m/>
    <x v="0"/>
    <m/>
    <m/>
  </r>
  <r>
    <s v="October"/>
    <s v="OH2355"/>
    <d v="2022-10-01T00:00:00"/>
    <s v="Regular"/>
    <n v="330"/>
    <n v="38.65"/>
    <n v="27.64"/>
    <n v="396.29"/>
    <s v="Las Vegas"/>
    <x v="21"/>
    <n v="89130"/>
    <x v="2"/>
    <s v="One Heart"/>
    <s v="C7"/>
    <x v="0"/>
    <m/>
    <x v="0"/>
    <m/>
    <m/>
    <x v="0"/>
    <m/>
    <m/>
  </r>
  <r>
    <s v="October"/>
    <s v="OH2372"/>
    <d v="2022-10-01T00:00:00"/>
    <s v="Regular"/>
    <n v="330"/>
    <n v="36.78"/>
    <n v="23.92"/>
    <n v="390.7"/>
    <s v="Santa Rosa Valley"/>
    <x v="9"/>
    <n v="93012"/>
    <x v="2"/>
    <s v="One Heart"/>
    <s v="C7"/>
    <x v="1"/>
    <n v="330"/>
    <x v="0"/>
    <n v="7.2499999999999995E-2"/>
    <n v="23.924999999999997"/>
    <x v="3"/>
    <n v="23.92"/>
    <n v="4.9999999999954525E-3"/>
  </r>
  <r>
    <s v="October"/>
    <s v="OH2277"/>
    <d v="2022-10-01T00:00:00"/>
    <s v="Regular"/>
    <n v="330"/>
    <n v="48.66"/>
    <n v="36.909999999999997"/>
    <n v="415.57"/>
    <s v="Athens"/>
    <x v="4"/>
    <n v="37303"/>
    <x v="2"/>
    <s v="One Heart"/>
    <s v="C7"/>
    <x v="0"/>
    <m/>
    <x v="0"/>
    <m/>
    <m/>
    <x v="0"/>
    <m/>
    <m/>
  </r>
  <r>
    <s v="October"/>
    <s v="OH2369"/>
    <d v="2022-10-01T00:00:00"/>
    <s v="Regular"/>
    <n v="330"/>
    <n v="36.78"/>
    <n v="28.88"/>
    <n v="395.66"/>
    <s v="Sacramento"/>
    <x v="9"/>
    <n v="95817"/>
    <x v="2"/>
    <s v="One Heart"/>
    <s v="C7"/>
    <x v="1"/>
    <n v="330"/>
    <x v="0"/>
    <n v="8.7499999999999994E-2"/>
    <n v="28.874999999999996"/>
    <x v="20"/>
    <n v="28.88"/>
    <n v="-5.000000000002558E-3"/>
  </r>
  <r>
    <s v="November"/>
    <s v="OH2430"/>
    <d v="2022-11-16T00:00:00"/>
    <s v="Regular"/>
    <n v="299.39999999999998"/>
    <n v="52.86"/>
    <n v="28.18"/>
    <n v="380.44"/>
    <s v="Rochester"/>
    <x v="5"/>
    <n v="14612"/>
    <x v="2"/>
    <s v="One Heart"/>
    <s v="C7"/>
    <x v="0"/>
    <m/>
    <x v="0"/>
    <m/>
    <m/>
    <x v="0"/>
    <m/>
    <m/>
  </r>
  <r>
    <s v="October"/>
    <s v="OH2242"/>
    <d v="2022-10-01T00:00:00"/>
    <s v="Regular"/>
    <n v="190"/>
    <n v="29.86"/>
    <n v="15.39"/>
    <n v="235.25"/>
    <s v="Wilmington"/>
    <x v="0"/>
    <n v="28411"/>
    <x v="0"/>
    <s v="One Heart"/>
    <s v="C7"/>
    <x v="0"/>
    <m/>
    <x v="0"/>
    <m/>
    <m/>
    <x v="0"/>
    <m/>
    <m/>
  </r>
  <r>
    <s v="October"/>
    <s v="OH2380"/>
    <d v="2022-10-01T00:00:00"/>
    <s v="Regular"/>
    <n v="330"/>
    <n v="38.42"/>
    <n v="37.770000000000003"/>
    <n v="406.19"/>
    <s v="Seattle"/>
    <x v="33"/>
    <n v="98103"/>
    <x v="2"/>
    <s v="One Heart"/>
    <s v="C7"/>
    <x v="0"/>
    <m/>
    <x v="0"/>
    <m/>
    <m/>
    <x v="0"/>
    <m/>
    <m/>
  </r>
  <r>
    <s v="October"/>
    <s v="OH2261"/>
    <d v="2022-10-01T00:00:00"/>
    <s v="Regular"/>
    <n v="390"/>
    <n v="48.66"/>
    <n v="27.41"/>
    <n v="466.07"/>
    <s v="Downers Grove"/>
    <x v="22"/>
    <s v="60515-1107"/>
    <x v="0"/>
    <s v="One Heart"/>
    <s v="C7"/>
    <x v="0"/>
    <m/>
    <x v="0"/>
    <m/>
    <m/>
    <x v="0"/>
    <m/>
    <m/>
  </r>
  <r>
    <s v="October"/>
    <s v="OH2364"/>
    <d v="2022-10-01T00:00:00"/>
    <s v="Regular"/>
    <n v="480"/>
    <n v="49.27"/>
    <n v="42.33"/>
    <n v="571.6"/>
    <s v="Hartley"/>
    <x v="11"/>
    <n v="79044"/>
    <x v="0"/>
    <s v="One Heart"/>
    <s v="C7"/>
    <x v="0"/>
    <m/>
    <x v="0"/>
    <m/>
    <m/>
    <x v="0"/>
    <m/>
    <m/>
  </r>
  <r>
    <s v="December"/>
    <s v="OH2451"/>
    <d v="2022-12-13T00:00:00"/>
    <s v="Deposit"/>
    <n v="50"/>
    <n v="0"/>
    <n v="0"/>
    <n v="50"/>
    <s v="null"/>
    <x v="1"/>
    <s v="null"/>
    <x v="1"/>
    <s v="One Heart"/>
    <s v="C7"/>
    <x v="1"/>
    <m/>
    <x v="1"/>
    <m/>
    <m/>
    <x v="0"/>
    <m/>
    <m/>
  </r>
  <r>
    <s v="October"/>
    <s v="OH2399"/>
    <d v="2022-10-03T00:00:00"/>
    <s v="Regular"/>
    <n v="310.5"/>
    <n v="48.66"/>
    <n v="15.97"/>
    <n v="375.13"/>
    <s v="Metairie"/>
    <x v="2"/>
    <n v="70005"/>
    <x v="0"/>
    <s v="One Heart"/>
    <s v="C7"/>
    <x v="0"/>
    <m/>
    <x v="0"/>
    <m/>
    <m/>
    <x v="0"/>
    <m/>
    <m/>
  </r>
  <r>
    <s v="October"/>
    <s v="OH2251"/>
    <d v="2022-10-01T00:00:00"/>
    <s v="Regular"/>
    <n v="330"/>
    <n v="48.66"/>
    <n v="0"/>
    <n v="378.66"/>
    <s v="Leeâ€™s Summit"/>
    <x v="16"/>
    <n v="64081"/>
    <x v="2"/>
    <s v="One Heart"/>
    <s v="C7"/>
    <x v="0"/>
    <m/>
    <x v="0"/>
    <m/>
    <m/>
    <x v="0"/>
    <m/>
    <m/>
  </r>
  <r>
    <s v="October"/>
    <s v="OH2278"/>
    <d v="2022-10-01T00:00:00"/>
    <s v="Regular"/>
    <n v="330"/>
    <n v="48.66"/>
    <n v="29.7"/>
    <n v="408.36"/>
    <s v="Crofton"/>
    <x v="6"/>
    <s v="21114-3217"/>
    <x v="2"/>
    <s v="One Heart"/>
    <s v="C7"/>
    <x v="0"/>
    <m/>
    <x v="0"/>
    <m/>
    <m/>
    <x v="0"/>
    <m/>
    <m/>
  </r>
  <r>
    <s v="October"/>
    <s v="OH2256"/>
    <d v="2022-10-01T00:00:00"/>
    <s v="Regular"/>
    <n v="449.7"/>
    <n v="55.38"/>
    <n v="30.31"/>
    <n v="535.39"/>
    <s v="Orefield"/>
    <x v="15"/>
    <n v="18069"/>
    <x v="2"/>
    <s v="One Heart"/>
    <s v="C7"/>
    <x v="0"/>
    <m/>
    <x v="0"/>
    <m/>
    <m/>
    <x v="0"/>
    <m/>
    <m/>
  </r>
  <r>
    <s v="October"/>
    <s v="OH2291"/>
    <d v="2022-10-01T00:00:00"/>
    <s v="Regular"/>
    <n v="581"/>
    <n v="42.48"/>
    <n v="50.83"/>
    <n v="674.31"/>
    <s v="Walnut Creek"/>
    <x v="9"/>
    <n v="94597"/>
    <x v="2"/>
    <s v="One Heart"/>
    <s v="C7"/>
    <x v="1"/>
    <n v="581"/>
    <x v="0"/>
    <n v="8.7499999999999994E-2"/>
    <n v="50.837499999999999"/>
    <x v="12"/>
    <n v="50.83"/>
    <n v="7.5000000000002842E-3"/>
  </r>
  <r>
    <s v="October"/>
    <s v="OH2362"/>
    <d v="2022-10-01T00:00:00"/>
    <s v="Regular"/>
    <n v="356.1"/>
    <n v="40.71"/>
    <n v="0.27"/>
    <n v="397.08"/>
    <s v="Englewood"/>
    <x v="27"/>
    <n v="80110"/>
    <x v="2"/>
    <s v="One Heart"/>
    <s v="C7"/>
    <x v="0"/>
    <m/>
    <x v="0"/>
    <m/>
    <m/>
    <x v="0"/>
    <m/>
    <m/>
  </r>
  <r>
    <s v="October"/>
    <s v="OH2290"/>
    <d v="2022-10-01T00:00:00"/>
    <s v="Regular"/>
    <n v="310.5"/>
    <n v="48.66"/>
    <n v="0"/>
    <n v="359.16"/>
    <s v="Orlando"/>
    <x v="12"/>
    <n v="32828"/>
    <x v="2"/>
    <s v="One Heart"/>
    <s v="C7"/>
    <x v="0"/>
    <m/>
    <x v="0"/>
    <m/>
    <m/>
    <x v="0"/>
    <m/>
    <m/>
  </r>
  <r>
    <s v="December"/>
    <s v="OH2442"/>
    <d v="2022-12-05T00:00:00"/>
    <s v="Regular"/>
    <n v="295"/>
    <n v="92.81"/>
    <n v="31.02"/>
    <n v="418.83"/>
    <s v="San Angelo"/>
    <x v="11"/>
    <n v="76905"/>
    <x v="2"/>
    <s v="One Heart"/>
    <s v="C7"/>
    <x v="0"/>
    <m/>
    <x v="0"/>
    <m/>
    <m/>
    <x v="0"/>
    <m/>
    <m/>
  </r>
  <r>
    <s v="October"/>
    <s v="OH2233"/>
    <d v="2022-10-01T00:00:00"/>
    <s v="Regular"/>
    <n v="140"/>
    <n v="25.76"/>
    <n v="0.27"/>
    <n v="166.03"/>
    <s v="Arvada"/>
    <x v="27"/>
    <n v="80007"/>
    <x v="2"/>
    <s v="One Heart"/>
    <s v="C7"/>
    <x v="0"/>
    <m/>
    <x v="0"/>
    <m/>
    <m/>
    <x v="0"/>
    <m/>
    <m/>
  </r>
  <r>
    <s v="October"/>
    <s v="OH2309"/>
    <d v="2022-10-01T00:00:00"/>
    <s v="Regular"/>
    <n v="330"/>
    <n v="48.66"/>
    <n v="23.67"/>
    <n v="402.33"/>
    <s v="Fox Lake"/>
    <x v="22"/>
    <n v="60020"/>
    <x v="0"/>
    <s v="One Heart"/>
    <s v="C7"/>
    <x v="0"/>
    <m/>
    <x v="0"/>
    <m/>
    <m/>
    <x v="0"/>
    <m/>
    <m/>
  </r>
  <r>
    <s v="October"/>
    <s v="OH2351"/>
    <d v="2022-10-01T00:00:00"/>
    <s v="Regular"/>
    <n v="330"/>
    <n v="48.66"/>
    <n v="29.7"/>
    <n v="408.36"/>
    <s v="Catonsville"/>
    <x v="6"/>
    <n v="21228"/>
    <x v="2"/>
    <s v="One Heart"/>
    <s v="C7"/>
    <x v="0"/>
    <m/>
    <x v="0"/>
    <m/>
    <m/>
    <x v="0"/>
    <m/>
    <m/>
  </r>
  <r>
    <s v="October"/>
    <s v="OH2228"/>
    <d v="2022-10-01T00:00:00"/>
    <s v="Regular"/>
    <n v="140"/>
    <n v="29.86"/>
    <n v="16.57"/>
    <n v="186.43"/>
    <s v="Franklin"/>
    <x v="4"/>
    <n v="37064"/>
    <x v="2"/>
    <s v="One Heart"/>
    <s v="C7"/>
    <x v="0"/>
    <m/>
    <x v="0"/>
    <m/>
    <m/>
    <x v="0"/>
    <m/>
    <m/>
  </r>
  <r>
    <s v="October"/>
    <s v="OH2374"/>
    <d v="2022-10-01T00:00:00"/>
    <s v="Regular"/>
    <n v="330"/>
    <n v="48.66"/>
    <n v="22.72"/>
    <n v="401.38"/>
    <s v="Duluth"/>
    <x v="7"/>
    <n v="30096"/>
    <x v="0"/>
    <s v="One Heart"/>
    <s v="C7"/>
    <x v="0"/>
    <m/>
    <x v="0"/>
    <m/>
    <m/>
    <x v="0"/>
    <m/>
    <m/>
  </r>
  <r>
    <s v="October"/>
    <s v="OH2390"/>
    <d v="2022-10-01T00:00:00"/>
    <s v="Regular"/>
    <n v="330"/>
    <n v="48.66"/>
    <n v="19.8"/>
    <n v="398.46"/>
    <s v="Arlington"/>
    <x v="3"/>
    <n v="22202"/>
    <x v="0"/>
    <s v="One Heart"/>
    <s v="C7"/>
    <x v="0"/>
    <m/>
    <x v="0"/>
    <m/>
    <m/>
    <x v="0"/>
    <m/>
    <m/>
  </r>
  <r>
    <s v="October"/>
    <s v="OH2311"/>
    <d v="2022-10-01T00:00:00"/>
    <s v="Regular"/>
    <n v="397.2"/>
    <n v="55.38"/>
    <n v="32.81"/>
    <n v="485.39"/>
    <s v="Charlotte"/>
    <x v="0"/>
    <n v="28203"/>
    <x v="0"/>
    <s v="One Heart"/>
    <s v="C7"/>
    <x v="0"/>
    <m/>
    <x v="0"/>
    <m/>
    <m/>
    <x v="0"/>
    <m/>
    <m/>
  </r>
  <r>
    <s v="October"/>
    <s v="OH2280"/>
    <d v="2022-10-01T00:00:00"/>
    <s v="Regular"/>
    <n v="330"/>
    <n v="48.66"/>
    <n v="0"/>
    <n v="378.66"/>
    <s v="Orlando"/>
    <x v="12"/>
    <n v="32836"/>
    <x v="2"/>
    <s v="One Heart"/>
    <s v="C7"/>
    <x v="0"/>
    <m/>
    <x v="0"/>
    <m/>
    <m/>
    <x v="0"/>
    <m/>
    <m/>
  </r>
  <r>
    <s v="November"/>
    <s v="OH2432"/>
    <d v="2022-11-17T00:00:00"/>
    <s v="Regular"/>
    <n v="169.99"/>
    <n v="25.76"/>
    <n v="13.7"/>
    <n v="209.45"/>
    <s v="Scottsdale"/>
    <x v="24"/>
    <n v="85255"/>
    <x v="2"/>
    <s v="One Heart"/>
    <s v="C7"/>
    <x v="0"/>
    <m/>
    <x v="0"/>
    <m/>
    <m/>
    <x v="0"/>
    <m/>
    <m/>
  </r>
  <r>
    <s v="October"/>
    <s v="OH2328"/>
    <d v="2022-10-01T00:00:00"/>
    <s v="Regular"/>
    <n v="330"/>
    <n v="48.66"/>
    <n v="26.51"/>
    <n v="405.17"/>
    <s v="Avon"/>
    <x v="18"/>
    <n v="46123"/>
    <x v="2"/>
    <s v="One Heart"/>
    <s v="C7"/>
    <x v="0"/>
    <m/>
    <x v="0"/>
    <m/>
    <m/>
    <x v="0"/>
    <m/>
    <m/>
  </r>
  <r>
    <s v="October"/>
    <s v="OH2345"/>
    <d v="2022-10-01T00:00:00"/>
    <s v="Regular"/>
    <n v="305.10000000000002"/>
    <n v="47.41"/>
    <n v="0.27"/>
    <n v="352.78"/>
    <s v="Tabernash"/>
    <x v="27"/>
    <n v="80478"/>
    <x v="0"/>
    <s v="One Heart"/>
    <s v="C7"/>
    <x v="0"/>
    <m/>
    <x v="0"/>
    <m/>
    <m/>
    <x v="0"/>
    <m/>
    <m/>
  </r>
  <r>
    <s v="December"/>
    <s v="OH2445"/>
    <d v="2022-12-11T00:00:00"/>
    <s v="Regular"/>
    <n v="140"/>
    <n v="29.86"/>
    <n v="13.59"/>
    <n v="183.45"/>
    <s v="pittsford"/>
    <x v="5"/>
    <n v="14534"/>
    <x v="2"/>
    <s v="One Heart"/>
    <s v="C7"/>
    <x v="0"/>
    <m/>
    <x v="0"/>
    <m/>
    <m/>
    <x v="0"/>
    <m/>
    <m/>
  </r>
  <r>
    <s v="October"/>
    <s v="OH2415"/>
    <d v="2022-10-27T00:00:00"/>
    <s v="Regular"/>
    <n v="55"/>
    <n v="19.03"/>
    <n v="5.18"/>
    <n v="79.209999999999994"/>
    <s v="Savannah"/>
    <x v="7"/>
    <n v="31410"/>
    <x v="0"/>
    <s v="One Heart"/>
    <s v="C7"/>
    <x v="0"/>
    <m/>
    <x v="0"/>
    <m/>
    <m/>
    <x v="0"/>
    <m/>
    <m/>
  </r>
  <r>
    <s v="November"/>
    <s v="OH2431"/>
    <d v="2022-11-17T00:00:00"/>
    <s v="Regular"/>
    <n v="190.01"/>
    <n v="25.76"/>
    <n v="15.29"/>
    <n v="231.06"/>
    <s v="Scottsdale"/>
    <x v="24"/>
    <n v="85255"/>
    <x v="2"/>
    <s v="One Heart"/>
    <s v="C7"/>
    <x v="0"/>
    <m/>
    <x v="0"/>
    <m/>
    <m/>
    <x v="0"/>
    <m/>
    <m/>
  </r>
  <r>
    <s v="October"/>
    <s v="OH2383"/>
    <d v="2022-10-01T00:00:00"/>
    <s v="Regular"/>
    <n v="330"/>
    <n v="48.66"/>
    <n v="19.8"/>
    <n v="398.46"/>
    <s v="Alexandria"/>
    <x v="3"/>
    <n v="22302"/>
    <x v="0"/>
    <s v="One Heart"/>
    <s v="C7"/>
    <x v="0"/>
    <m/>
    <x v="0"/>
    <m/>
    <m/>
    <x v="0"/>
    <m/>
    <m/>
  </r>
  <r>
    <s v="October"/>
    <s v="OH2376"/>
    <d v="2022-10-01T00:00:00"/>
    <s v="Regular"/>
    <n v="345"/>
    <n v="37.47"/>
    <n v="0"/>
    <n v="382.47"/>
    <s v="Eugene"/>
    <x v="39"/>
    <n v="97408"/>
    <x v="2"/>
    <s v="One Heart"/>
    <s v="C7"/>
    <x v="0"/>
    <m/>
    <x v="0"/>
    <m/>
    <m/>
    <x v="0"/>
    <m/>
    <m/>
  </r>
  <r>
    <s v="November"/>
    <s v="OH2417"/>
    <d v="2022-11-01T00:00:00"/>
    <s v="Refund"/>
    <n v="-330"/>
    <n v="-48.66"/>
    <n v="-19.8"/>
    <n v="-398.46"/>
    <s v="Arlington"/>
    <x v="3"/>
    <n v="22202"/>
    <x v="2"/>
    <s v="One Heart"/>
    <s v="C7"/>
    <x v="0"/>
    <m/>
    <x v="0"/>
    <m/>
    <m/>
    <x v="0"/>
    <m/>
    <m/>
  </r>
  <r>
    <s v="October"/>
    <s v="OH2381"/>
    <d v="2022-10-01T00:00:00"/>
    <s v="Regular"/>
    <n v="330"/>
    <n v="36.78"/>
    <n v="28.88"/>
    <n v="395.66"/>
    <s v="Paso Robles"/>
    <x v="9"/>
    <n v="93446"/>
    <x v="2"/>
    <s v="One Heart"/>
    <s v="C7"/>
    <x v="1"/>
    <n v="330"/>
    <x v="0"/>
    <n v="8.7499999999999994E-2"/>
    <n v="28.874999999999996"/>
    <x v="28"/>
    <n v="28.88"/>
    <n v="-5.000000000002558E-3"/>
  </r>
  <r>
    <s v="October"/>
    <s v="OH2321"/>
    <d v="2022-10-01T00:00:00"/>
    <s v="Regular"/>
    <n v="330"/>
    <n v="48.66"/>
    <n v="35.03"/>
    <n v="413.69"/>
    <s v="Goodlettsville"/>
    <x v="4"/>
    <n v="37072"/>
    <x v="2"/>
    <s v="One Heart"/>
    <s v="C7"/>
    <x v="0"/>
    <m/>
    <x v="0"/>
    <m/>
    <m/>
    <x v="0"/>
    <m/>
    <m/>
  </r>
  <r>
    <s v="October"/>
    <s v="OH2273"/>
    <d v="2022-10-01T00:00:00"/>
    <s v="Regular"/>
    <n v="330"/>
    <n v="48.66"/>
    <n v="45.87"/>
    <n v="424.53"/>
    <s v="Sherwood"/>
    <x v="17"/>
    <n v="72120"/>
    <x v="2"/>
    <s v="One Heart"/>
    <s v="C7"/>
    <x v="0"/>
    <m/>
    <x v="0"/>
    <m/>
    <m/>
    <x v="0"/>
    <m/>
    <m/>
  </r>
  <r>
    <s v="November"/>
    <s v="OH2418"/>
    <d v="2022-11-02T00:00:00"/>
    <s v="Regular"/>
    <n v="0"/>
    <n v="0"/>
    <n v="0"/>
    <n v="0"/>
    <s v="Candia"/>
    <x v="36"/>
    <n v="3034"/>
    <x v="2"/>
    <s v="One Heart"/>
    <s v="C7"/>
    <x v="0"/>
    <m/>
    <x v="0"/>
    <m/>
    <m/>
    <x v="0"/>
    <m/>
    <m/>
  </r>
  <r>
    <s v="October"/>
    <s v="OH2243"/>
    <d v="2022-10-01T00:00:00"/>
    <s v="Regular"/>
    <n v="190"/>
    <n v="29.86"/>
    <n v="11.4"/>
    <n v="231.26"/>
    <s v="Virginia Beach"/>
    <x v="3"/>
    <n v="23451"/>
    <x v="0"/>
    <s v="One Heart"/>
    <s v="C7"/>
    <x v="0"/>
    <m/>
    <x v="0"/>
    <m/>
    <m/>
    <x v="0"/>
    <m/>
    <m/>
  </r>
  <r>
    <s v="October"/>
    <s v="OH2359"/>
    <d v="2022-10-01T00:00:00"/>
    <s v="Regular"/>
    <n v="330"/>
    <n v="48.66"/>
    <n v="19.8"/>
    <n v="398.46"/>
    <s v="arlington"/>
    <x v="3"/>
    <n v="22202"/>
    <x v="0"/>
    <s v="One Heart"/>
    <s v="C7"/>
    <x v="0"/>
    <m/>
    <x v="0"/>
    <m/>
    <m/>
    <x v="0"/>
    <m/>
    <m/>
  </r>
  <r>
    <s v="October"/>
    <s v="OH2396"/>
    <d v="2022-10-02T00:00:00"/>
    <s v="Refund"/>
    <n v="-190"/>
    <n v="-29.86"/>
    <n v="-15.39"/>
    <n v="-235.25"/>
    <s v="Carmel"/>
    <x v="18"/>
    <n v="46032"/>
    <x v="3"/>
    <s v="One Heart"/>
    <s v="C7"/>
    <x v="1"/>
    <n v="-190"/>
    <x v="0"/>
    <n v="7.7499999999999999E-2"/>
    <n v="-14.725"/>
    <x v="2"/>
    <n v="-15.39"/>
    <n v="0.66500000000000092"/>
  </r>
  <r>
    <s v="October"/>
    <s v="OH2297"/>
    <d v="2022-10-01T00:00:00"/>
    <s v="Regular"/>
    <n v="330"/>
    <n v="43.23"/>
    <n v="26.39"/>
    <n v="399.62"/>
    <s v="Overland Park"/>
    <x v="8"/>
    <n v="66212"/>
    <x v="2"/>
    <s v="One Heart"/>
    <s v="C7"/>
    <x v="0"/>
    <m/>
    <x v="0"/>
    <m/>
    <m/>
    <x v="0"/>
    <m/>
    <m/>
  </r>
  <r>
    <s v="October"/>
    <s v="OH2398"/>
    <d v="2022-10-03T00:00:00"/>
    <s v="Regular"/>
    <n v="330"/>
    <n v="39.270000000000003"/>
    <n v="0.27"/>
    <n v="369.54"/>
    <s v="Littleton"/>
    <x v="27"/>
    <n v="80125"/>
    <x v="2"/>
    <s v="One Heart"/>
    <s v="C7"/>
    <x v="0"/>
    <m/>
    <x v="0"/>
    <m/>
    <m/>
    <x v="0"/>
    <m/>
    <m/>
  </r>
  <r>
    <s v="October"/>
    <s v="OH2244"/>
    <d v="2022-10-01T00:00:00"/>
    <s v="Regular"/>
    <n v="225"/>
    <n v="25.4"/>
    <n v="19.68"/>
    <n v="270.08"/>
    <s v="Placentia"/>
    <x v="9"/>
    <n v="92870"/>
    <x v="2"/>
    <s v="One Heart"/>
    <s v="C7"/>
    <x v="1"/>
    <n v="225"/>
    <x v="0"/>
    <n v="8.7499999999999994E-2"/>
    <n v="19.6875"/>
    <x v="8"/>
    <n v="19.68"/>
    <n v="7.5000000000002842E-3"/>
  </r>
  <r>
    <s v="October"/>
    <s v="OH2407"/>
    <d v="2022-10-18T00:00:00"/>
    <s v="Regular"/>
    <n v="330"/>
    <n v="48.66"/>
    <n v="25.55"/>
    <n v="404.21"/>
    <s v="Greensboro"/>
    <x v="0"/>
    <n v="27403"/>
    <x v="0"/>
    <s v="One Heart"/>
    <s v="C7"/>
    <x v="0"/>
    <m/>
    <x v="0"/>
    <m/>
    <m/>
    <x v="0"/>
    <m/>
    <m/>
  </r>
  <r>
    <s v="October"/>
    <s v="OH2282"/>
    <d v="2022-10-01T00:00:00"/>
    <s v="Regular"/>
    <n v="330"/>
    <n v="36.78"/>
    <n v="30.53"/>
    <n v="397.31"/>
    <s v="Santa Ana"/>
    <x v="9"/>
    <n v="92707"/>
    <x v="2"/>
    <s v="One Heart"/>
    <s v="C7"/>
    <x v="1"/>
    <n v="330"/>
    <x v="0"/>
    <n v="9.2499999999999999E-2"/>
    <n v="30.524999999999999"/>
    <x v="8"/>
    <n v="30.53"/>
    <n v="-5.000000000002558E-3"/>
  </r>
  <r>
    <s v="October"/>
    <s v="OH2225"/>
    <d v="2022-10-01T00:00:00"/>
    <s v="Regular"/>
    <n v="147.6"/>
    <n v="25.1"/>
    <n v="11.44"/>
    <n v="184.14"/>
    <s v="Franklin Park"/>
    <x v="14"/>
    <n v="8823"/>
    <x v="0"/>
    <s v="One Heart"/>
    <s v="C7"/>
    <x v="0"/>
    <m/>
    <x v="0"/>
    <m/>
    <m/>
    <x v="0"/>
    <m/>
    <m/>
  </r>
  <r>
    <s v="October"/>
    <s v="OH2365"/>
    <d v="2022-10-01T00:00:00"/>
    <s v="Regular"/>
    <n v="330"/>
    <n v="48.66"/>
    <n v="26.51"/>
    <n v="405.17"/>
    <s v="West Lafayette"/>
    <x v="18"/>
    <n v="47906"/>
    <x v="2"/>
    <s v="One Heart"/>
    <s v="C7"/>
    <x v="0"/>
    <m/>
    <x v="0"/>
    <m/>
    <m/>
    <x v="0"/>
    <m/>
    <m/>
  </r>
  <r>
    <s v="November"/>
    <s v="OH2434"/>
    <d v="2022-11-18T00:00:00"/>
    <s v="Regular"/>
    <n v="130"/>
    <n v="21.56"/>
    <n v="0"/>
    <n v="151.56"/>
    <s v="Naples"/>
    <x v="12"/>
    <n v="34108"/>
    <x v="2"/>
    <s v="One Heart"/>
    <s v="C7"/>
    <x v="0"/>
    <m/>
    <x v="0"/>
    <m/>
    <m/>
    <x v="0"/>
    <m/>
    <m/>
  </r>
  <r>
    <s v="October"/>
    <s v="OH2262"/>
    <d v="2022-10-01T00:00:00"/>
    <s v="Regular"/>
    <n v="330"/>
    <n v="48.66"/>
    <n v="0"/>
    <n v="378.66"/>
    <s v="Northborough"/>
    <x v="25"/>
    <n v="1532"/>
    <x v="2"/>
    <s v="One Heart"/>
    <s v="C7"/>
    <x v="0"/>
    <m/>
    <x v="0"/>
    <m/>
    <m/>
    <x v="0"/>
    <m/>
    <m/>
  </r>
  <r>
    <s v="October"/>
    <s v="OH2258"/>
    <d v="2022-10-01T00:00:00"/>
    <s v="Regular"/>
    <n v="305"/>
    <n v="35.99"/>
    <n v="22.11"/>
    <n v="363.1"/>
    <s v="Redding"/>
    <x v="9"/>
    <n v="96002"/>
    <x v="2"/>
    <s v="One Heart"/>
    <s v="C7"/>
    <x v="1"/>
    <n v="305"/>
    <x v="0"/>
    <n v="7.2499999999999995E-2"/>
    <n v="22.112499999999997"/>
    <x v="25"/>
    <n v="22.11"/>
    <n v="2.4999999999977263E-3"/>
  </r>
  <r>
    <s v="December"/>
    <s v="OH2448"/>
    <d v="2022-12-11T00:00:00"/>
    <s v="Regular"/>
    <n v="79.48"/>
    <n v="21.56"/>
    <n v="6.82"/>
    <n v="107.86"/>
    <s v="North Baltimore"/>
    <x v="10"/>
    <n v="45872"/>
    <x v="0"/>
    <s v="One Heart"/>
    <s v="C7"/>
    <x v="0"/>
    <m/>
    <x v="0"/>
    <m/>
    <m/>
    <x v="0"/>
    <m/>
    <m/>
  </r>
  <r>
    <s v="October"/>
    <s v="OH2264"/>
    <d v="2022-10-01T00:00:00"/>
    <s v="Regular"/>
    <n v="290"/>
    <n v="36.78"/>
    <n v="25.38"/>
    <n v="352.16"/>
    <s v="Hemet"/>
    <x v="9"/>
    <n v="92545"/>
    <x v="2"/>
    <s v="One Heart"/>
    <s v="C7"/>
    <x v="1"/>
    <n v="290"/>
    <x v="0"/>
    <n v="8.7499999999999994E-2"/>
    <n v="25.375"/>
    <x v="4"/>
    <n v="25.38"/>
    <n v="-4.9999999999990052E-3"/>
  </r>
  <r>
    <s v="November"/>
    <s v="OH2433"/>
    <d v="2022-11-18T00:00:00"/>
    <s v="Regular"/>
    <n v="410"/>
    <n v="43.23"/>
    <n v="31.74"/>
    <n v="484.97"/>
    <s v="Omaha"/>
    <x v="38"/>
    <n v="68130"/>
    <x v="2"/>
    <s v="One Heart"/>
    <s v="C7"/>
    <x v="0"/>
    <m/>
    <x v="0"/>
    <m/>
    <m/>
    <x v="0"/>
    <m/>
    <m/>
  </r>
  <r>
    <s v="October"/>
    <s v="OH2274"/>
    <d v="2022-10-01T00:00:00"/>
    <s v="Regular"/>
    <n v="330"/>
    <n v="48.66"/>
    <n v="26.51"/>
    <n v="405.17"/>
    <s v="Powell"/>
    <x v="10"/>
    <n v="43065"/>
    <x v="0"/>
    <s v="One Heart"/>
    <s v="C7"/>
    <x v="0"/>
    <m/>
    <x v="0"/>
    <m/>
    <m/>
    <x v="0"/>
    <m/>
    <m/>
  </r>
  <r>
    <s v="October"/>
    <s v="OH2318"/>
    <d v="2022-10-01T00:00:00"/>
    <s v="Regular"/>
    <n v="330"/>
    <n v="48.66"/>
    <n v="19.8"/>
    <n v="398.46"/>
    <s v="Midlothian"/>
    <x v="3"/>
    <n v="23112"/>
    <x v="0"/>
    <s v="One Heart"/>
    <s v="C7"/>
    <x v="0"/>
    <m/>
    <x v="0"/>
    <m/>
    <m/>
    <x v="0"/>
    <m/>
    <m/>
  </r>
  <r>
    <s v="October"/>
    <s v="OH2357"/>
    <d v="2022-10-01T00:00:00"/>
    <s v="Regular"/>
    <n v="410"/>
    <n v="38.42"/>
    <n v="45.29"/>
    <n v="493.71"/>
    <s v="Kent"/>
    <x v="33"/>
    <n v="98031"/>
    <x v="2"/>
    <s v="One Heart"/>
    <s v="C7"/>
    <x v="0"/>
    <m/>
    <x v="0"/>
    <m/>
    <m/>
    <x v="0"/>
    <m/>
    <m/>
  </r>
  <r>
    <s v="October"/>
    <s v="OH2360"/>
    <d v="2022-10-01T00:00:00"/>
    <s v="Regular"/>
    <n v="280"/>
    <n v="36.78"/>
    <n v="21.7"/>
    <n v="338.48"/>
    <s v="San Diego"/>
    <x v="9"/>
    <n v="92116"/>
    <x v="2"/>
    <s v="One Heart"/>
    <s v="C7"/>
    <x v="1"/>
    <n v="280"/>
    <x v="0"/>
    <n v="7.7499999999999999E-2"/>
    <n v="21.7"/>
    <x v="1"/>
    <n v="21.7"/>
    <n v="0"/>
  </r>
  <r>
    <s v="October"/>
    <s v="OH2312"/>
    <d v="2022-10-01T00:00:00"/>
    <s v="Regular"/>
    <n v="330"/>
    <n v="48.66"/>
    <n v="35.03"/>
    <n v="413.69"/>
    <s v="Knoxville"/>
    <x v="4"/>
    <n v="37934"/>
    <x v="2"/>
    <s v="One Heart"/>
    <s v="C7"/>
    <x v="0"/>
    <m/>
    <x v="0"/>
    <m/>
    <m/>
    <x v="0"/>
    <m/>
    <m/>
  </r>
  <r>
    <s v="October"/>
    <s v="OH2304"/>
    <d v="2022-10-01T00:00:00"/>
    <s v="Regular"/>
    <n v="180"/>
    <n v="42.43"/>
    <n v="13.35"/>
    <n v="235.78"/>
    <s v="Lowell"/>
    <x v="19"/>
    <n v="49331"/>
    <x v="0"/>
    <s v="One Heart"/>
    <s v="C7"/>
    <x v="0"/>
    <m/>
    <x v="0"/>
    <m/>
    <m/>
    <x v="0"/>
    <m/>
    <m/>
  </r>
  <r>
    <s v="October"/>
    <s v="OH2401"/>
    <d v="2022-10-03T00:00:00"/>
    <s v="Regular"/>
    <n v="330"/>
    <n v="48.66"/>
    <n v="27.45"/>
    <n v="406.11"/>
    <s v="Raleigh"/>
    <x v="0"/>
    <n v="27612"/>
    <x v="0"/>
    <s v="One Heart"/>
    <s v="C7"/>
    <x v="0"/>
    <m/>
    <x v="0"/>
    <m/>
    <m/>
    <x v="0"/>
    <m/>
    <m/>
  </r>
  <r>
    <s v="October"/>
    <s v="OH2241"/>
    <d v="2022-10-01T00:00:00"/>
    <s v="Regular"/>
    <n v="140"/>
    <n v="29.86"/>
    <n v="0"/>
    <n v="169.86"/>
    <s v="Harvest"/>
    <x v="30"/>
    <n v="35749"/>
    <x v="3"/>
    <s v="One Heart"/>
    <s v="C7"/>
    <x v="1"/>
    <n v="140"/>
    <x v="0"/>
    <n v="7.7499999999999999E-2"/>
    <n v="10.85"/>
    <x v="2"/>
    <n v="0"/>
    <n v="10.85"/>
  </r>
  <r>
    <s v="October"/>
    <s v="OH2281"/>
    <d v="2022-10-01T00:00:00"/>
    <s v="Regular"/>
    <n v="290"/>
    <n v="48.66"/>
    <n v="0"/>
    <n v="338.66"/>
    <s v="Lakeland"/>
    <x v="12"/>
    <n v="33812"/>
    <x v="2"/>
    <s v="One Heart"/>
    <s v="C7"/>
    <x v="0"/>
    <m/>
    <x v="0"/>
    <m/>
    <m/>
    <x v="0"/>
    <m/>
    <m/>
  </r>
  <r>
    <s v="October"/>
    <s v="OH2336"/>
    <d v="2022-10-01T00:00:00"/>
    <s v="Regular"/>
    <n v="330"/>
    <n v="48.66"/>
    <n v="23.67"/>
    <n v="402.33"/>
    <s v="Springfield"/>
    <x v="22"/>
    <n v="62711"/>
    <x v="0"/>
    <s v="One Heart"/>
    <s v="C7"/>
    <x v="0"/>
    <m/>
    <x v="0"/>
    <m/>
    <m/>
    <x v="0"/>
    <m/>
    <m/>
  </r>
  <r>
    <s v="October"/>
    <s v="OH2270"/>
    <d v="2022-10-01T00:00:00"/>
    <s v="Regular"/>
    <n v="410"/>
    <n v="48.66"/>
    <n v="32.799999999999997"/>
    <n v="491.46"/>
    <s v="Candia"/>
    <x v="36"/>
    <n v="3034"/>
    <x v="2"/>
    <s v="One Heart"/>
    <s v="C7"/>
    <x v="0"/>
    <m/>
    <x v="0"/>
    <m/>
    <m/>
    <x v="0"/>
    <m/>
    <m/>
  </r>
  <r>
    <s v="October"/>
    <s v="OH2313"/>
    <d v="2022-10-01T00:00:00"/>
    <s v="Regular"/>
    <n v="330"/>
    <n v="48.66"/>
    <n v="0"/>
    <n v="378.66"/>
    <s v="Winchester"/>
    <x v="25"/>
    <n v="1890"/>
    <x v="2"/>
    <s v="One Heart"/>
    <s v="C7"/>
    <x v="0"/>
    <m/>
    <x v="0"/>
    <m/>
    <m/>
    <x v="0"/>
    <m/>
    <m/>
  </r>
  <r>
    <s v="October"/>
    <s v="OH2413"/>
    <d v="2022-10-26T00:00:00"/>
    <s v="Regular"/>
    <n v="0"/>
    <n v="0"/>
    <n v="0"/>
    <n v="0"/>
    <s v="Phoenix"/>
    <x v="24"/>
    <n v="85015"/>
    <x v="2"/>
    <s v="One Heart"/>
    <s v="C7"/>
    <x v="0"/>
    <m/>
    <x v="0"/>
    <m/>
    <m/>
    <x v="0"/>
    <m/>
    <m/>
  </r>
  <r>
    <s v="October"/>
    <s v="OH2316"/>
    <d v="2022-10-01T00:00:00"/>
    <s v="Regular"/>
    <n v="330"/>
    <n v="48.66"/>
    <n v="22.72"/>
    <n v="401.38"/>
    <s v="Louisville"/>
    <x v="20"/>
    <n v="40245"/>
    <x v="2"/>
    <s v="One Heart"/>
    <s v="C7"/>
    <x v="0"/>
    <m/>
    <x v="0"/>
    <m/>
    <m/>
    <x v="0"/>
    <m/>
    <m/>
  </r>
  <r>
    <s v="October"/>
    <s v="OH2392"/>
    <d v="2022-10-01T00:00:00"/>
    <s v="Regular"/>
    <n v="330"/>
    <n v="48.66"/>
    <n v="19.8"/>
    <n v="398.46"/>
    <s v="Arlington"/>
    <x v="3"/>
    <n v="22201"/>
    <x v="0"/>
    <s v="One Heart"/>
    <s v="C7"/>
    <x v="0"/>
    <m/>
    <x v="0"/>
    <m/>
    <m/>
    <x v="0"/>
    <m/>
    <m/>
  </r>
  <r>
    <s v="October"/>
    <s v="OH2406"/>
    <d v="2022-10-17T00:00:00"/>
    <s v="Refund"/>
    <n v="-330"/>
    <n v="-36.78"/>
    <n v="-31.35"/>
    <n v="-398.13"/>
    <s v="El Segundo"/>
    <x v="9"/>
    <n v="90245"/>
    <x v="2"/>
    <s v="One Heart"/>
    <s v="C7"/>
    <x v="1"/>
    <n v="-330"/>
    <x v="0"/>
    <n v="9.5000000000000001E-2"/>
    <n v="-31.35"/>
    <x v="5"/>
    <n v="-31.35"/>
    <n v="0"/>
  </r>
  <r>
    <s v="December"/>
    <s v="OH2455"/>
    <d v="2022-12-27T00:00:00"/>
    <s v="Regular"/>
    <n v="0"/>
    <n v="0"/>
    <n v="0"/>
    <n v="0"/>
    <s v="Scottsdale"/>
    <x v="24"/>
    <n v="85255"/>
    <x v="2"/>
    <s v="One Heart"/>
    <s v="C7"/>
    <x v="0"/>
    <m/>
    <x v="0"/>
    <m/>
    <m/>
    <x v="0"/>
    <m/>
    <m/>
  </r>
  <r>
    <s v="October"/>
    <s v="OH2292"/>
    <d v="2022-10-01T00:00:00"/>
    <s v="Regular"/>
    <n v="330"/>
    <n v="38.65"/>
    <n v="0"/>
    <n v="368.65"/>
    <s v="Corvallis"/>
    <x v="39"/>
    <n v="97330"/>
    <x v="2"/>
    <s v="One Heart"/>
    <s v="C7"/>
    <x v="0"/>
    <m/>
    <x v="0"/>
    <m/>
    <m/>
    <x v="0"/>
    <m/>
    <m/>
  </r>
  <r>
    <s v="October"/>
    <s v="OH2327"/>
    <d v="2022-10-01T00:00:00"/>
    <s v="Regular"/>
    <n v="292.2"/>
    <n v="48.66"/>
    <n v="20.45"/>
    <n v="361.31"/>
    <s v="Wayne"/>
    <x v="19"/>
    <n v="48184"/>
    <x v="0"/>
    <s v="One Heart"/>
    <s v="C7"/>
    <x v="0"/>
    <m/>
    <x v="0"/>
    <m/>
    <m/>
    <x v="0"/>
    <m/>
    <m/>
  </r>
  <r>
    <s v="October"/>
    <s v="OH2346"/>
    <d v="2022-10-01T00:00:00"/>
    <s v="Regular"/>
    <n v="285.01"/>
    <n v="44.87"/>
    <n v="26.37"/>
    <n v="356.25"/>
    <s v="Houston"/>
    <x v="11"/>
    <n v="77018"/>
    <x v="2"/>
    <s v="One Heart"/>
    <s v="C7"/>
    <x v="0"/>
    <m/>
    <x v="0"/>
    <m/>
    <m/>
    <x v="0"/>
    <m/>
    <m/>
  </r>
  <r>
    <s v="December"/>
    <s v="OH2452"/>
    <d v="2022-12-14T00:00:00"/>
    <s v="Regular"/>
    <n v="0"/>
    <n v="0"/>
    <n v="0"/>
    <n v="0"/>
    <s v="Pasadena"/>
    <x v="9"/>
    <n v="91106"/>
    <x v="2"/>
    <s v="One Heart"/>
    <s v="C7"/>
    <x v="1"/>
    <n v="0"/>
    <x v="0"/>
    <n v="0.10249999999999999"/>
    <n v="0"/>
    <x v="5"/>
    <n v="0"/>
    <n v="0"/>
  </r>
  <r>
    <s v="October"/>
    <s v="OH2412"/>
    <d v="2022-10-24T00:00:00"/>
    <s v="Regular"/>
    <n v="0"/>
    <n v="0"/>
    <n v="0"/>
    <n v="0"/>
    <s v="Gretna"/>
    <x v="2"/>
    <n v="70054"/>
    <x v="0"/>
    <s v="One Heart"/>
    <s v="C7"/>
    <x v="0"/>
    <m/>
    <x v="0"/>
    <m/>
    <m/>
    <x v="0"/>
    <m/>
    <m/>
  </r>
  <r>
    <s v="October"/>
    <s v="OH2409"/>
    <d v="2022-10-22T00:00:00"/>
    <s v="Regular"/>
    <n v="0"/>
    <n v="0"/>
    <n v="0"/>
    <n v="0"/>
    <s v="Littleton"/>
    <x v="27"/>
    <n v="80128"/>
    <x v="2"/>
    <s v="One Heart"/>
    <s v="C7"/>
    <x v="0"/>
    <m/>
    <x v="0"/>
    <m/>
    <m/>
    <x v="0"/>
    <m/>
    <m/>
  </r>
  <r>
    <s v="October"/>
    <s v="OH2405"/>
    <d v="2022-10-14T00:00:00"/>
    <s v="Regular"/>
    <n v="55"/>
    <n v="19.03"/>
    <n v="4.4400000000000004"/>
    <n v="78.47"/>
    <s v="Taylorsville"/>
    <x v="20"/>
    <n v="40071"/>
    <x v="2"/>
    <s v="One Heart"/>
    <s v="C7"/>
    <x v="0"/>
    <m/>
    <x v="0"/>
    <m/>
    <m/>
    <x v="0"/>
    <m/>
    <m/>
  </r>
  <r>
    <s v="October"/>
    <s v="OH2298"/>
    <d v="2022-10-01T00:00:00"/>
    <s v="Regular"/>
    <n v="330"/>
    <n v="43.23"/>
    <n v="29.85"/>
    <n v="403.08"/>
    <s v="Farmers Branch"/>
    <x v="11"/>
    <n v="75234"/>
    <x v="2"/>
    <s v="One Heart"/>
    <s v="C7"/>
    <x v="0"/>
    <m/>
    <x v="0"/>
    <m/>
    <m/>
    <x v="0"/>
    <m/>
    <m/>
  </r>
  <r>
    <s v="October"/>
    <s v="OH2315"/>
    <d v="2022-10-01T00:00:00"/>
    <s v="Regular"/>
    <n v="330"/>
    <n v="48.66"/>
    <n v="23.67"/>
    <n v="402.33"/>
    <s v="Wheaton"/>
    <x v="22"/>
    <n v="60189"/>
    <x v="0"/>
    <s v="One Heart"/>
    <s v="C7"/>
    <x v="0"/>
    <m/>
    <x v="0"/>
    <m/>
    <m/>
    <x v="0"/>
    <m/>
    <m/>
  </r>
  <r>
    <s v="October"/>
    <s v="OH2320"/>
    <d v="2022-10-01T00:00:00"/>
    <s v="Regular"/>
    <n v="290"/>
    <n v="43.23"/>
    <n v="26.66"/>
    <n v="359.89"/>
    <s v="Dallas"/>
    <x v="11"/>
    <n v="75206"/>
    <x v="2"/>
    <s v="One Heart"/>
    <s v="C7"/>
    <x v="0"/>
    <m/>
    <x v="0"/>
    <m/>
    <m/>
    <x v="0"/>
    <m/>
    <m/>
  </r>
  <r>
    <s v="October"/>
    <s v="OH2284"/>
    <d v="2022-10-01T00:00:00"/>
    <s v="Regular"/>
    <n v="330"/>
    <n v="48.66"/>
    <n v="0"/>
    <n v="378.66"/>
    <s v="Marco Island"/>
    <x v="12"/>
    <n v="34145"/>
    <x v="2"/>
    <s v="One Heart"/>
    <s v="C7"/>
    <x v="0"/>
    <m/>
    <x v="0"/>
    <m/>
    <m/>
    <x v="0"/>
    <m/>
    <m/>
  </r>
  <r>
    <s v="November"/>
    <s v="OH2436"/>
    <d v="2022-11-21T00:00:00"/>
    <s v="Regular"/>
    <n v="0"/>
    <n v="0"/>
    <n v="0"/>
    <n v="0"/>
    <s v="Decatur"/>
    <x v="7"/>
    <n v="30030"/>
    <x v="0"/>
    <s v="One Heart"/>
    <s v="C7"/>
    <x v="0"/>
    <m/>
    <x v="0"/>
    <m/>
    <m/>
    <x v="0"/>
    <m/>
    <m/>
  </r>
  <r>
    <s v="November"/>
    <s v="OH2424"/>
    <d v="2022-11-09T00:00:00"/>
    <s v="Regular"/>
    <n v="0"/>
    <n v="0"/>
    <n v="0"/>
    <n v="0"/>
    <s v="Collinsville"/>
    <x v="22"/>
    <n v="62234"/>
    <x v="0"/>
    <s v="One Heart"/>
    <s v="C7"/>
    <x v="0"/>
    <m/>
    <x v="0"/>
    <m/>
    <m/>
    <x v="0"/>
    <m/>
    <m/>
  </r>
  <r>
    <s v="October"/>
    <s v="OH2337"/>
    <d v="2022-10-01T00:00:00"/>
    <s v="Regular"/>
    <n v="330"/>
    <n v="48.66"/>
    <n v="35.03"/>
    <n v="413.69"/>
    <s v="Millington"/>
    <x v="4"/>
    <n v="38053"/>
    <x v="2"/>
    <s v="One Heart"/>
    <s v="C7"/>
    <x v="0"/>
    <m/>
    <x v="0"/>
    <m/>
    <m/>
    <x v="0"/>
    <m/>
    <m/>
  </r>
  <r>
    <s v="October"/>
    <s v="OH2384"/>
    <d v="2022-10-01T00:00:00"/>
    <s v="Regular"/>
    <n v="330"/>
    <n v="48.66"/>
    <n v="24.61"/>
    <n v="403.27"/>
    <s v="West Chester"/>
    <x v="10"/>
    <n v="45069"/>
    <x v="0"/>
    <s v="One Heart"/>
    <s v="C7"/>
    <x v="0"/>
    <m/>
    <x v="0"/>
    <m/>
    <m/>
    <x v="0"/>
    <m/>
    <m/>
  </r>
  <r>
    <s v="October"/>
    <s v="OH2375"/>
    <d v="2022-10-01T00:00:00"/>
    <s v="Regular"/>
    <n v="310.5"/>
    <n v="36.78"/>
    <n v="24.08"/>
    <n v="371.36"/>
    <s v="Ladera Ranch"/>
    <x v="9"/>
    <n v="92694"/>
    <x v="2"/>
    <s v="One Heart"/>
    <s v="C7"/>
    <x v="1"/>
    <n v="310.5"/>
    <x v="0"/>
    <n v="7.7499999999999999E-2"/>
    <n v="24.063749999999999"/>
    <x v="8"/>
    <n v="24.08"/>
    <n v="-1.6249999999999432E-2"/>
  </r>
  <r>
    <s v="December"/>
    <s v="OH2439"/>
    <d v="2022-12-04T00:00:00"/>
    <s v="Regular"/>
    <n v="110"/>
    <n v="21.56"/>
    <n v="0"/>
    <n v="131.56"/>
    <s v="Doral"/>
    <x v="12"/>
    <n v="33178"/>
    <x v="2"/>
    <s v="One Heart"/>
    <s v="C7"/>
    <x v="0"/>
    <m/>
    <x v="0"/>
    <m/>
    <m/>
    <x v="0"/>
    <m/>
    <m/>
  </r>
  <r>
    <s v="October"/>
    <s v="OH2230"/>
    <d v="2022-10-01T00:00:00"/>
    <s v="Regular"/>
    <n v="190"/>
    <n v="29.86"/>
    <n v="15.39"/>
    <n v="235.25"/>
    <s v="Carmel"/>
    <x v="18"/>
    <n v="46032"/>
    <x v="3"/>
    <s v="One Heart"/>
    <s v="C7"/>
    <x v="1"/>
    <n v="190"/>
    <x v="0"/>
    <n v="7.7499999999999999E-2"/>
    <n v="14.725"/>
    <x v="2"/>
    <n v="15.39"/>
    <n v="-0.66500000000000092"/>
  </r>
  <r>
    <s v="October"/>
    <s v="OH2388"/>
    <d v="2022-10-01T00:00:00"/>
    <s v="Regular"/>
    <n v="330"/>
    <n v="48.66"/>
    <n v="0"/>
    <n v="378.66"/>
    <s v="Boynton Beach"/>
    <x v="12"/>
    <n v="33426"/>
    <x v="2"/>
    <s v="One Heart"/>
    <s v="C7"/>
    <x v="0"/>
    <m/>
    <x v="0"/>
    <m/>
    <m/>
    <x v="0"/>
    <m/>
    <m/>
  </r>
  <r>
    <s v="October"/>
    <s v="OH2237"/>
    <d v="2022-10-01T00:00:00"/>
    <s v="Regular"/>
    <n v="140"/>
    <n v="29.86"/>
    <n v="10.19"/>
    <n v="180.05"/>
    <s v="Reading"/>
    <x v="15"/>
    <n v="19607"/>
    <x v="2"/>
    <s v="One Heart"/>
    <s v="C7"/>
    <x v="0"/>
    <m/>
    <x v="0"/>
    <m/>
    <m/>
    <x v="0"/>
    <m/>
    <m/>
  </r>
  <r>
    <s v="November"/>
    <s v="OH2421"/>
    <d v="2022-11-06T00:00:00"/>
    <s v="Deposit"/>
    <n v="50"/>
    <n v="0"/>
    <n v="0"/>
    <n v="50"/>
    <s v="null"/>
    <x v="1"/>
    <s v="null"/>
    <x v="1"/>
    <s v="One Heart"/>
    <s v="C7"/>
    <x v="1"/>
    <m/>
    <x v="1"/>
    <m/>
    <m/>
    <x v="0"/>
    <m/>
    <m/>
  </r>
  <r>
    <s v="October"/>
    <s v="OH2361"/>
    <d v="2022-10-01T00:00:00"/>
    <s v="Regular"/>
    <n v="330"/>
    <n v="48.66"/>
    <n v="29.7"/>
    <n v="408.36"/>
    <s v="Laurel, MD"/>
    <x v="6"/>
    <n v="20723"/>
    <x v="2"/>
    <s v="One Heart"/>
    <s v="C7"/>
    <x v="0"/>
    <m/>
    <x v="0"/>
    <m/>
    <m/>
    <x v="0"/>
    <m/>
    <m/>
  </r>
  <r>
    <s v="October"/>
    <s v="OH2269"/>
    <d v="2022-10-01T00:00:00"/>
    <s v="Regular"/>
    <n v="330"/>
    <n v="48.66"/>
    <n v="19.8"/>
    <n v="398.46"/>
    <s v="Virginia Beach"/>
    <x v="3"/>
    <n v="23455"/>
    <x v="0"/>
    <s v="One Heart"/>
    <s v="C7"/>
    <x v="0"/>
    <m/>
    <x v="0"/>
    <m/>
    <m/>
    <x v="0"/>
    <m/>
    <m/>
  </r>
  <r>
    <s v="October"/>
    <s v="OH2322"/>
    <d v="2022-10-01T00:00:00"/>
    <s v="Regular"/>
    <n v="495"/>
    <n v="47.41"/>
    <n v="0.27"/>
    <n v="542.67999999999995"/>
    <s v="Littleton"/>
    <x v="27"/>
    <n v="80128"/>
    <x v="2"/>
    <s v="One Heart"/>
    <s v="C7"/>
    <x v="0"/>
    <m/>
    <x v="0"/>
    <m/>
    <m/>
    <x v="0"/>
    <m/>
    <m/>
  </r>
  <r>
    <s v="December"/>
    <s v="OH2440"/>
    <d v="2022-12-05T00:00:00"/>
    <s v="Regular"/>
    <n v="0"/>
    <n v="0"/>
    <n v="0"/>
    <n v="0"/>
    <s v="Pinckney"/>
    <x v="19"/>
    <n v="48169"/>
    <x v="0"/>
    <s v="One Heart"/>
    <s v="C7"/>
    <x v="0"/>
    <m/>
    <x v="0"/>
    <m/>
    <m/>
    <x v="0"/>
    <m/>
    <m/>
  </r>
  <r>
    <s v="November"/>
    <s v="OH2429"/>
    <d v="2022-11-14T00:00:00"/>
    <s v="Deposit"/>
    <n v="50"/>
    <n v="0"/>
    <n v="0"/>
    <n v="50"/>
    <s v="null"/>
    <x v="1"/>
    <s v="null"/>
    <x v="1"/>
    <s v="One Heart"/>
    <s v="C7"/>
    <x v="1"/>
    <m/>
    <x v="1"/>
    <m/>
    <m/>
    <x v="0"/>
    <m/>
    <m/>
  </r>
  <r>
    <s v="October"/>
    <s v="OH2395"/>
    <d v="2022-10-01T00:00:00"/>
    <s v="Refund"/>
    <n v="-330"/>
    <n v="-48.66"/>
    <n v="-33.61"/>
    <n v="-412.27"/>
    <s v="Elmhurst"/>
    <x v="5"/>
    <n v="11373"/>
    <x v="3"/>
    <s v="One Heart"/>
    <s v="C7"/>
    <x v="1"/>
    <n v="-330"/>
    <x v="0"/>
    <n v="7.7499999999999999E-2"/>
    <n v="-25.574999999999999"/>
    <x v="2"/>
    <n v="-33.61"/>
    <n v="8.0350000000000001"/>
  </r>
  <r>
    <s v="October"/>
    <s v="OH2400"/>
    <d v="2022-10-03T00:00:00"/>
    <s v="Regular"/>
    <n v="280"/>
    <n v="48.66"/>
    <n v="0"/>
    <n v="328.66"/>
    <s v="Columbia"/>
    <x v="16"/>
    <n v="65202"/>
    <x v="2"/>
    <s v="One Heart"/>
    <s v="C7"/>
    <x v="0"/>
    <m/>
    <x v="0"/>
    <m/>
    <m/>
    <x v="0"/>
    <m/>
    <m/>
  </r>
  <r>
    <s v="October"/>
    <s v="OH2257"/>
    <d v="2022-10-01T00:00:00"/>
    <s v="Regular"/>
    <n v="330"/>
    <n v="48.66"/>
    <n v="0"/>
    <n v="378.66"/>
    <s v="Ayer"/>
    <x v="25"/>
    <n v="1432"/>
    <x v="2"/>
    <s v="One Heart"/>
    <s v="C7"/>
    <x v="0"/>
    <m/>
    <x v="0"/>
    <m/>
    <m/>
    <x v="0"/>
    <m/>
    <m/>
  </r>
  <r>
    <s v="October"/>
    <s v="OH2386"/>
    <d v="2022-10-01T00:00:00"/>
    <s v="Regular"/>
    <n v="330"/>
    <n v="38.65"/>
    <n v="0"/>
    <n v="368.65"/>
    <s v="Klamath Falls"/>
    <x v="39"/>
    <n v="97603"/>
    <x v="2"/>
    <s v="One Heart"/>
    <s v="C7"/>
    <x v="0"/>
    <m/>
    <x v="0"/>
    <m/>
    <m/>
    <x v="0"/>
    <m/>
    <m/>
  </r>
  <r>
    <s v="October"/>
    <s v="OH2371"/>
    <d v="2022-10-01T00:00:00"/>
    <s v="Regular"/>
    <n v="290.7"/>
    <n v="50.76"/>
    <n v="17.45"/>
    <n v="358.91"/>
    <s v="Broadlands"/>
    <x v="3"/>
    <n v="20148"/>
    <x v="0"/>
    <s v="One Heart"/>
    <s v="C7"/>
    <x v="0"/>
    <m/>
    <x v="0"/>
    <m/>
    <m/>
    <x v="0"/>
    <m/>
    <m/>
  </r>
  <r>
    <s v="October"/>
    <s v="OH2234"/>
    <d v="2022-10-01T00:00:00"/>
    <s v="Regular"/>
    <n v="185"/>
    <n v="33.32"/>
    <n v="13.1"/>
    <n v="231.42"/>
    <s v="Taylorsville"/>
    <x v="20"/>
    <n v="40071"/>
    <x v="2"/>
    <s v="One Heart"/>
    <s v="C7"/>
    <x v="0"/>
    <m/>
    <x v="0"/>
    <m/>
    <m/>
    <x v="0"/>
    <m/>
    <m/>
  </r>
  <r>
    <s v="October"/>
    <s v="OH2378"/>
    <d v="2022-10-01T00:00:00"/>
    <s v="Regular"/>
    <n v="330"/>
    <n v="48.66"/>
    <n v="23.67"/>
    <n v="402.33"/>
    <s v="Mount Prospect"/>
    <x v="22"/>
    <n v="60056"/>
    <x v="0"/>
    <s v="One Heart"/>
    <s v="C7"/>
    <x v="0"/>
    <m/>
    <x v="0"/>
    <m/>
    <m/>
    <x v="0"/>
    <m/>
    <m/>
  </r>
  <r>
    <s v="October"/>
    <s v="OH2333"/>
    <d v="2022-10-01T00:00:00"/>
    <s v="Regular"/>
    <n v="330"/>
    <n v="48.66"/>
    <n v="28.41"/>
    <n v="407.07"/>
    <s v="Dublin"/>
    <x v="10"/>
    <n v="43016"/>
    <x v="0"/>
    <s v="One Heart"/>
    <s v="C7"/>
    <x v="0"/>
    <m/>
    <x v="0"/>
    <m/>
    <m/>
    <x v="0"/>
    <m/>
    <m/>
  </r>
  <r>
    <s v="October"/>
    <s v="OH2275"/>
    <d v="2022-10-01T00:00:00"/>
    <s v="Regular"/>
    <n v="330"/>
    <n v="36.78"/>
    <n v="28.88"/>
    <n v="395.66"/>
    <s v="Alamo"/>
    <x v="9"/>
    <n v="94507"/>
    <x v="2"/>
    <s v="One Heart"/>
    <s v="C7"/>
    <x v="1"/>
    <n v="330"/>
    <x v="0"/>
    <n v="8.7499999999999994E-2"/>
    <n v="28.874999999999996"/>
    <x v="12"/>
    <n v="28.88"/>
    <n v="-5.000000000002558E-3"/>
  </r>
  <r>
    <s v="October"/>
    <s v="OH2247"/>
    <d v="2022-10-01T00:00:00"/>
    <s v="Regular"/>
    <n v="165"/>
    <n v="25.1"/>
    <n v="12.83"/>
    <n v="202.93"/>
    <s v="Snow Camp"/>
    <x v="0"/>
    <n v="27349"/>
    <x v="0"/>
    <s v="One Heart"/>
    <s v="C7"/>
    <x v="0"/>
    <m/>
    <x v="0"/>
    <m/>
    <m/>
    <x v="0"/>
    <m/>
    <m/>
  </r>
  <r>
    <s v="October"/>
    <s v="OH2266"/>
    <d v="2022-10-01T00:00:00"/>
    <s v="Regular"/>
    <n v="330"/>
    <n v="48.66"/>
    <n v="27.45"/>
    <n v="406.11"/>
    <s v="Raleigh"/>
    <x v="0"/>
    <n v="27614"/>
    <x v="0"/>
    <s v="One Heart"/>
    <s v="C7"/>
    <x v="0"/>
    <m/>
    <x v="0"/>
    <m/>
    <m/>
    <x v="0"/>
    <m/>
    <m/>
  </r>
  <r>
    <s v="December"/>
    <s v="OH2441"/>
    <d v="2022-12-05T00:00:00"/>
    <s v="Refund"/>
    <n v="-254"/>
    <n v="-29.86"/>
    <n v="0"/>
    <n v="-283.86"/>
    <s v="Washington"/>
    <x v="46"/>
    <n v="20005"/>
    <x v="2"/>
    <s v="One Heart"/>
    <s v="C7"/>
    <x v="0"/>
    <m/>
    <x v="0"/>
    <m/>
    <m/>
    <x v="0"/>
    <m/>
    <m/>
  </r>
  <r>
    <s v="October"/>
    <s v="OH2252"/>
    <d v="2022-10-01T00:00:00"/>
    <s v="Regular"/>
    <n v="330"/>
    <n v="38.42"/>
    <n v="37.770000000000003"/>
    <n v="406.19"/>
    <s v="Seattle"/>
    <x v="33"/>
    <n v="98105"/>
    <x v="2"/>
    <s v="One Heart"/>
    <s v="C7"/>
    <x v="0"/>
    <m/>
    <x v="0"/>
    <m/>
    <m/>
    <x v="0"/>
    <m/>
    <m/>
  </r>
  <r>
    <s v="October"/>
    <s v="OH2260"/>
    <d v="2022-10-01T00:00:00"/>
    <s v="Regular"/>
    <n v="280"/>
    <n v="48.66"/>
    <n v="26.29"/>
    <n v="354.95"/>
    <s v="Decatur"/>
    <x v="7"/>
    <n v="30030"/>
    <x v="0"/>
    <s v="One Heart"/>
    <s v="C7"/>
    <x v="0"/>
    <m/>
    <x v="0"/>
    <m/>
    <m/>
    <x v="0"/>
    <m/>
    <m/>
  </r>
  <r>
    <s v="October"/>
    <s v="OH2308"/>
    <d v="2022-10-01T00:00:00"/>
    <s v="Regular"/>
    <n v="330"/>
    <n v="38.65"/>
    <n v="27.27"/>
    <n v="395.92"/>
    <s v="Reno"/>
    <x v="21"/>
    <n v="89523"/>
    <x v="2"/>
    <s v="One Heart"/>
    <s v="C7"/>
    <x v="0"/>
    <m/>
    <x v="0"/>
    <m/>
    <m/>
    <x v="0"/>
    <m/>
    <m/>
  </r>
  <r>
    <s v="October"/>
    <s v="OH2368"/>
    <d v="2022-10-01T00:00:00"/>
    <s v="Regular"/>
    <n v="330"/>
    <n v="36.78"/>
    <n v="25.58"/>
    <n v="392.36"/>
    <s v="Madera"/>
    <x v="9"/>
    <n v="93636"/>
    <x v="2"/>
    <s v="One Heart"/>
    <s v="C7"/>
    <x v="1"/>
    <n v="330"/>
    <x v="0"/>
    <n v="8.2500000000000004E-2"/>
    <n v="27.225000000000001"/>
    <x v="27"/>
    <n v="25.58"/>
    <n v="1.6450000000000031"/>
  </r>
  <r>
    <s v="October"/>
    <s v="OH2296"/>
    <d v="2022-10-01T00:00:00"/>
    <s v="Regular"/>
    <n v="290"/>
    <n v="38.65"/>
    <n v="0"/>
    <n v="328.65"/>
    <s v="Eugene"/>
    <x v="39"/>
    <n v="97405"/>
    <x v="2"/>
    <s v="One Heart"/>
    <s v="C7"/>
    <x v="0"/>
    <m/>
    <x v="0"/>
    <m/>
    <m/>
    <x v="0"/>
    <m/>
    <m/>
  </r>
  <r>
    <s v="October"/>
    <s v="OH2276"/>
    <d v="2022-10-01T00:00:00"/>
    <s v="Regular"/>
    <n v="330"/>
    <n v="48.66"/>
    <n v="0"/>
    <n v="378.66"/>
    <s v="Westborough"/>
    <x v="25"/>
    <n v="1581"/>
    <x v="2"/>
    <s v="One Heart"/>
    <s v="C7"/>
    <x v="0"/>
    <m/>
    <x v="0"/>
    <m/>
    <m/>
    <x v="0"/>
    <m/>
    <m/>
  </r>
  <r>
    <s v="November"/>
    <s v="OH2427"/>
    <d v="2022-11-13T00:00:00"/>
    <s v="Deposit"/>
    <n v="50"/>
    <n v="0"/>
    <n v="0"/>
    <n v="50"/>
    <s v="null"/>
    <x v="1"/>
    <s v="null"/>
    <x v="1"/>
    <s v="One Heart"/>
    <s v="C7"/>
    <x v="1"/>
    <m/>
    <x v="1"/>
    <m/>
    <m/>
    <x v="0"/>
    <m/>
    <m/>
  </r>
  <r>
    <s v="October"/>
    <s v="OH2294"/>
    <d v="2022-10-01T00:00:00"/>
    <s v="Regular"/>
    <n v="330"/>
    <n v="36.78"/>
    <n v="33.83"/>
    <n v="400.61"/>
    <s v="San Fernando"/>
    <x v="9"/>
    <n v="91340"/>
    <x v="2"/>
    <s v="One Heart"/>
    <s v="C7"/>
    <x v="1"/>
    <n v="330"/>
    <x v="0"/>
    <n v="0.10249999999999999"/>
    <n v="33.824999999999996"/>
    <x v="5"/>
    <n v="33.83"/>
    <n v="-5.000000000002558E-3"/>
  </r>
  <r>
    <s v="October"/>
    <s v="OH2265"/>
    <d v="2022-10-01T00:00:00"/>
    <s v="Regular"/>
    <n v="290"/>
    <n v="43.23"/>
    <n v="26.66"/>
    <n v="359.89"/>
    <s v="Montgomery"/>
    <x v="11"/>
    <n v="77356"/>
    <x v="2"/>
    <s v="One Heart"/>
    <s v="C7"/>
    <x v="0"/>
    <m/>
    <x v="0"/>
    <m/>
    <m/>
    <x v="0"/>
    <m/>
    <m/>
  </r>
  <r>
    <s v="October"/>
    <s v="OH2344"/>
    <d v="2022-10-01T00:00:00"/>
    <s v="Regular"/>
    <n v="330"/>
    <n v="43.23"/>
    <n v="29.85"/>
    <n v="403.08"/>
    <s v="ARLINGTON"/>
    <x v="11"/>
    <n v="76013"/>
    <x v="3"/>
    <s v="One Heart"/>
    <s v="C7"/>
    <x v="1"/>
    <n v="330"/>
    <x v="0"/>
    <n v="7.7499999999999999E-2"/>
    <n v="25.574999999999999"/>
    <x v="2"/>
    <n v="29.85"/>
    <n v="-4.2750000000000021"/>
  </r>
  <r>
    <s v="November"/>
    <s v="OH2435"/>
    <d v="2022-11-19T00:00:00"/>
    <s v="Regular"/>
    <n v="30"/>
    <n v="19.03"/>
    <n v="3.92"/>
    <n v="52.95"/>
    <s v="Decatur"/>
    <x v="7"/>
    <n v="30030"/>
    <x v="2"/>
    <s v="One Heart"/>
    <s v="C7"/>
    <x v="0"/>
    <m/>
    <x v="0"/>
    <m/>
    <m/>
    <x v="0"/>
    <m/>
    <m/>
  </r>
  <r>
    <s v="October"/>
    <s v="OH2267"/>
    <d v="2022-10-01T00:00:00"/>
    <s v="Regular"/>
    <n v="280"/>
    <n v="48.66"/>
    <n v="16.79"/>
    <n v="345.45"/>
    <s v="Virginia Beach"/>
    <x v="3"/>
    <n v="23451"/>
    <x v="0"/>
    <s v="One Heart"/>
    <s v="C7"/>
    <x v="0"/>
    <m/>
    <x v="0"/>
    <m/>
    <m/>
    <x v="0"/>
    <m/>
    <m/>
  </r>
  <r>
    <s v="October"/>
    <s v="OH2289"/>
    <d v="2022-10-01T00:00:00"/>
    <s v="Regular"/>
    <n v="330"/>
    <n v="36.78"/>
    <n v="25.58"/>
    <n v="392.36"/>
    <s v="Trabuco Canyon"/>
    <x v="9"/>
    <n v="92679"/>
    <x v="2"/>
    <s v="One Heart"/>
    <s v="C7"/>
    <x v="1"/>
    <n v="330"/>
    <x v="0"/>
    <n v="7.7499999999999999E-2"/>
    <n v="25.574999999999999"/>
    <x v="8"/>
    <n v="25.58"/>
    <n v="-4.9999999999990052E-3"/>
  </r>
  <r>
    <s v="October"/>
    <s v="OH2394"/>
    <d v="2022-10-01T00:00:00"/>
    <s v="Regular"/>
    <n v="140"/>
    <n v="29.52"/>
    <n v="0"/>
    <n v="169.52"/>
    <s v="Lake Oswego"/>
    <x v="39"/>
    <n v="97034"/>
    <x v="2"/>
    <s v="One Heart"/>
    <s v="C7"/>
    <x v="0"/>
    <m/>
    <x v="0"/>
    <m/>
    <m/>
    <x v="0"/>
    <m/>
    <m/>
  </r>
  <r>
    <s v="October"/>
    <s v="OH2367"/>
    <d v="2022-10-01T00:00:00"/>
    <s v="Regular"/>
    <n v="330"/>
    <n v="39.270000000000003"/>
    <n v="28.38"/>
    <n v="397.65"/>
    <s v="Phoenix"/>
    <x v="24"/>
    <n v="85004"/>
    <x v="2"/>
    <s v="One Heart"/>
    <s v="C7"/>
    <x v="0"/>
    <m/>
    <x v="0"/>
    <m/>
    <m/>
    <x v="0"/>
    <m/>
    <m/>
  </r>
  <r>
    <s v="October"/>
    <s v="OH2377"/>
    <d v="2022-10-01T00:00:00"/>
    <s v="Regular"/>
    <n v="330"/>
    <n v="39.270000000000003"/>
    <n v="0.27"/>
    <n v="369.54"/>
    <s v="Broomfield"/>
    <x v="27"/>
    <n v="80020"/>
    <x v="2"/>
    <s v="One Heart"/>
    <s v="C7"/>
    <x v="0"/>
    <m/>
    <x v="0"/>
    <m/>
    <m/>
    <x v="0"/>
    <m/>
    <m/>
  </r>
  <r>
    <s v="October"/>
    <s v="OH2286"/>
    <d v="2022-10-01T00:00:00"/>
    <s v="Regular"/>
    <n v="395"/>
    <n v="50.76"/>
    <n v="39.01"/>
    <n v="484.77"/>
    <s v="Orchard Park"/>
    <x v="5"/>
    <n v="14127"/>
    <x v="2"/>
    <s v="One Heart"/>
    <s v="C7"/>
    <x v="0"/>
    <m/>
    <x v="0"/>
    <m/>
    <m/>
    <x v="0"/>
    <m/>
    <m/>
  </r>
  <r>
    <s v="October"/>
    <s v="OH2408"/>
    <d v="2022-10-22T00:00:00"/>
    <s v="Deposit"/>
    <n v="50"/>
    <n v="0"/>
    <n v="0"/>
    <n v="50"/>
    <s v="null"/>
    <x v="1"/>
    <s v="null"/>
    <x v="1"/>
    <s v="One Heart"/>
    <s v="C7"/>
    <x v="1"/>
    <m/>
    <x v="1"/>
    <m/>
    <m/>
    <x v="0"/>
    <m/>
    <m/>
  </r>
  <r>
    <s v="October"/>
    <s v="OH2249"/>
    <d v="2022-10-01T00:00:00"/>
    <s v="Regular"/>
    <n v="140"/>
    <n v="25.76"/>
    <n v="12.03"/>
    <n v="177.79"/>
    <s v="Phoenix"/>
    <x v="24"/>
    <n v="85020"/>
    <x v="2"/>
    <s v="One Heart"/>
    <s v="C7"/>
    <x v="0"/>
    <m/>
    <x v="0"/>
    <m/>
    <m/>
    <x v="0"/>
    <m/>
    <m/>
  </r>
  <r>
    <s v="November"/>
    <s v="OH2420"/>
    <d v="2022-11-03T00:00:00"/>
    <s v="Deposit"/>
    <n v="50"/>
    <n v="0"/>
    <n v="0"/>
    <n v="50"/>
    <s v="null"/>
    <x v="1"/>
    <s v="null"/>
    <x v="1"/>
    <s v="One Heart"/>
    <s v="C7"/>
    <x v="1"/>
    <m/>
    <x v="1"/>
    <m/>
    <m/>
    <x v="0"/>
    <m/>
    <m/>
  </r>
  <r>
    <s v="October"/>
    <s v="OH2319"/>
    <d v="2022-10-01T00:00:00"/>
    <s v="Regular"/>
    <n v="330"/>
    <n v="38.42"/>
    <n v="37.770000000000003"/>
    <n v="406.19"/>
    <s v="Seattle"/>
    <x v="33"/>
    <n v="98122"/>
    <x v="2"/>
    <s v="One Heart"/>
    <s v="C7"/>
    <x v="0"/>
    <m/>
    <x v="0"/>
    <m/>
    <m/>
    <x v="0"/>
    <m/>
    <m/>
  </r>
  <r>
    <s v="October"/>
    <s v="OH2293"/>
    <d v="2022-10-01T00:00:00"/>
    <s v="Regular"/>
    <n v="230"/>
    <n v="34.31"/>
    <n v="17.82"/>
    <n v="282.13"/>
    <s v="Orange"/>
    <x v="9"/>
    <n v="92869"/>
    <x v="2"/>
    <s v="One Heart"/>
    <s v="C7"/>
    <x v="1"/>
    <n v="230"/>
    <x v="0"/>
    <n v="7.7499999999999999E-2"/>
    <n v="17.824999999999999"/>
    <x v="8"/>
    <n v="17.82"/>
    <n v="4.9999999999990052E-3"/>
  </r>
  <r>
    <s v="October"/>
    <s v="OH2255"/>
    <d v="2022-10-01T00:00:00"/>
    <s v="Regular"/>
    <n v="330"/>
    <n v="36.78"/>
    <n v="31.35"/>
    <n v="398.13"/>
    <s v="El Segundo"/>
    <x v="9"/>
    <n v="90245"/>
    <x v="2"/>
    <s v="One Heart"/>
    <s v="C7"/>
    <x v="1"/>
    <n v="330"/>
    <x v="0"/>
    <n v="9.5000000000000001E-2"/>
    <n v="31.35"/>
    <x v="5"/>
    <n v="31.35"/>
    <n v="0"/>
  </r>
  <r>
    <s v="November"/>
    <s v="OH2423"/>
    <d v="2022-11-09T00:00:00"/>
    <s v="Regular"/>
    <n v="0"/>
    <n v="0"/>
    <n v="0"/>
    <n v="0"/>
    <s v="Greensboro"/>
    <x v="0"/>
    <n v="27403"/>
    <x v="0"/>
    <s v="One Heart"/>
    <s v="C7"/>
    <x v="0"/>
    <m/>
    <x v="0"/>
    <m/>
    <m/>
    <x v="0"/>
    <m/>
    <m/>
  </r>
  <r>
    <s v="November"/>
    <s v="PR1261"/>
    <d v="2022-11-11T00:00:00"/>
    <s v="Regular"/>
    <n v="270"/>
    <n v="34.43"/>
    <n v="24.35"/>
    <n v="328.78"/>
    <s v="El Paso"/>
    <x v="11"/>
    <n v="79912"/>
    <x v="2"/>
    <s v="Parasol"/>
    <s v="C7"/>
    <x v="0"/>
    <m/>
    <x v="0"/>
    <m/>
    <m/>
    <x v="0"/>
    <m/>
    <m/>
  </r>
  <r>
    <s v="October"/>
    <s v="PR1233"/>
    <d v="2022-10-05T00:00:00"/>
    <s v="Regular"/>
    <n v="310"/>
    <n v="48.66"/>
    <n v="15.96"/>
    <n v="374.62"/>
    <s v="Bush"/>
    <x v="2"/>
    <n v="70431"/>
    <x v="0"/>
    <s v="Parasol"/>
    <s v="C7"/>
    <x v="0"/>
    <m/>
    <x v="0"/>
    <m/>
    <m/>
    <x v="0"/>
    <m/>
    <m/>
  </r>
  <r>
    <s v="December"/>
    <s v="PR1303"/>
    <d v="2022-12-15T00:00:00"/>
    <s v="Regular"/>
    <n v="139.19999999999999"/>
    <n v="29.86"/>
    <n v="7.53"/>
    <n v="176.59"/>
    <s v="Baton Rouge"/>
    <x v="2"/>
    <n v="70810"/>
    <x v="0"/>
    <s v="Parasol"/>
    <s v="C7"/>
    <x v="0"/>
    <m/>
    <x v="0"/>
    <m/>
    <m/>
    <x v="0"/>
    <m/>
    <m/>
  </r>
  <r>
    <s v="December"/>
    <s v="PR1292"/>
    <d v="2022-12-09T00:00:00"/>
    <s v="Regular"/>
    <n v="390"/>
    <n v="50.76"/>
    <n v="19.600000000000001"/>
    <n v="460.36"/>
    <s v="Gonzales"/>
    <x v="2"/>
    <n v="70737"/>
    <x v="0"/>
    <s v="Parasol"/>
    <s v="C7"/>
    <x v="0"/>
    <m/>
    <x v="0"/>
    <m/>
    <m/>
    <x v="0"/>
    <m/>
    <m/>
  </r>
  <r>
    <s v="December"/>
    <s v="PR1307"/>
    <d v="2022-12-21T00:00:00"/>
    <s v="Regular"/>
    <n v="295"/>
    <n v="41.7"/>
    <n v="26.94"/>
    <n v="363.64"/>
    <s v="Garland"/>
    <x v="11"/>
    <n v="75040"/>
    <x v="2"/>
    <s v="Parasol"/>
    <s v="C7"/>
    <x v="0"/>
    <m/>
    <x v="0"/>
    <m/>
    <m/>
    <x v="0"/>
    <m/>
    <m/>
  </r>
  <r>
    <s v="December"/>
    <s v="PR1285"/>
    <d v="2022-12-02T00:00:00"/>
    <s v="Regular"/>
    <n v="110"/>
    <n v="21.56"/>
    <n v="5.86"/>
    <n v="137.41999999999999"/>
    <s v="Destrehan"/>
    <x v="2"/>
    <n v="70047"/>
    <x v="0"/>
    <s v="Parasol"/>
    <s v="C7"/>
    <x v="0"/>
    <m/>
    <x v="0"/>
    <m/>
    <m/>
    <x v="0"/>
    <m/>
    <m/>
  </r>
  <r>
    <s v="December"/>
    <s v="PR1301"/>
    <d v="2022-12-14T00:00:00"/>
    <s v="Regular"/>
    <n v="295"/>
    <n v="41.7"/>
    <n v="23.58"/>
    <n v="360.28"/>
    <s v="Omaha"/>
    <x v="38"/>
    <n v="68124"/>
    <x v="2"/>
    <s v="Parasol"/>
    <s v="C7"/>
    <x v="0"/>
    <m/>
    <x v="0"/>
    <m/>
    <m/>
    <x v="0"/>
    <m/>
    <m/>
  </r>
  <r>
    <s v="October"/>
    <s v="PR1240"/>
    <d v="2022-10-20T00:00:00"/>
    <s v="Regular"/>
    <n v="110.72"/>
    <n v="25.1"/>
    <n v="6.05"/>
    <n v="141.87"/>
    <s v="Elmwood"/>
    <x v="2"/>
    <n v="70123"/>
    <x v="0"/>
    <s v="Parasol"/>
    <s v="C7"/>
    <x v="0"/>
    <m/>
    <x v="0"/>
    <m/>
    <m/>
    <x v="0"/>
    <m/>
    <m/>
  </r>
  <r>
    <s v="December"/>
    <s v="PR1284"/>
    <d v="2022-12-01T00:00:00"/>
    <s v="Regular"/>
    <n v="195"/>
    <n v="33.32"/>
    <n v="10.15"/>
    <n v="238.47"/>
    <s v="Hammond"/>
    <x v="2"/>
    <n v="70401"/>
    <x v="0"/>
    <s v="Parasol"/>
    <s v="C7"/>
    <x v="0"/>
    <m/>
    <x v="0"/>
    <m/>
    <m/>
    <x v="0"/>
    <m/>
    <m/>
  </r>
  <r>
    <s v="November"/>
    <s v="PR1251"/>
    <d v="2022-11-03T00:00:00"/>
    <s v="Deposit"/>
    <n v="50"/>
    <n v="0"/>
    <n v="0"/>
    <n v="50"/>
    <s v="null"/>
    <x v="1"/>
    <s v="null"/>
    <x v="3"/>
    <s v="Parasol"/>
    <s v="C7"/>
    <x v="1"/>
    <m/>
    <x v="1"/>
    <m/>
    <m/>
    <x v="0"/>
    <m/>
    <m/>
  </r>
  <r>
    <s v="December"/>
    <s v="PR1296"/>
    <d v="2022-12-11T00:00:00"/>
    <s v="Regular"/>
    <n v="130"/>
    <n v="29.86"/>
    <n v="0"/>
    <n v="159.86000000000001"/>
    <s v="Northport"/>
    <x v="30"/>
    <n v="35475"/>
    <x v="3"/>
    <s v="Parasol"/>
    <s v="C7"/>
    <x v="1"/>
    <n v="130"/>
    <x v="0"/>
    <n v="7.7499999999999999E-2"/>
    <n v="10.074999999999999"/>
    <x v="2"/>
    <n v="0"/>
    <n v="10.074999999999999"/>
  </r>
  <r>
    <s v="October"/>
    <s v="PR1247"/>
    <d v="2022-10-27T00:00:00"/>
    <s v="Regular"/>
    <n v="0"/>
    <n v="0"/>
    <n v="0"/>
    <n v="0"/>
    <s v="Gulfport"/>
    <x v="13"/>
    <n v="39507"/>
    <x v="2"/>
    <s v="Parasol"/>
    <s v="C7"/>
    <x v="1"/>
    <n v="0"/>
    <x v="0"/>
    <n v="7.7499999999999999E-2"/>
    <n v="0"/>
    <x v="2"/>
    <n v="0"/>
    <n v="0"/>
  </r>
  <r>
    <s v="November"/>
    <s v="PR1272"/>
    <d v="2022-11-22T00:00:00"/>
    <s v="Regular"/>
    <n v="425"/>
    <n v="48.66"/>
    <n v="21.12"/>
    <n v="494.78"/>
    <s v="Houma"/>
    <x v="2"/>
    <n v="70360"/>
    <x v="0"/>
    <s v="Parasol"/>
    <s v="C7"/>
    <x v="0"/>
    <m/>
    <x v="0"/>
    <m/>
    <m/>
    <x v="0"/>
    <m/>
    <m/>
  </r>
  <r>
    <s v="December"/>
    <s v="PR1283"/>
    <d v="2022-12-01T00:00:00"/>
    <s v="Regular"/>
    <n v="195"/>
    <n v="33.32"/>
    <n v="10.15"/>
    <n v="238.47"/>
    <s v="New Orleans"/>
    <x v="2"/>
    <n v="70118"/>
    <x v="0"/>
    <s v="Parasol"/>
    <s v="C7"/>
    <x v="0"/>
    <m/>
    <x v="0"/>
    <m/>
    <m/>
    <x v="0"/>
    <m/>
    <m/>
  </r>
  <r>
    <s v="December"/>
    <s v="PR1287"/>
    <d v="2022-12-05T00:00:00"/>
    <s v="Deposit"/>
    <n v="50"/>
    <n v="0"/>
    <n v="0"/>
    <n v="50"/>
    <s v="null"/>
    <x v="1"/>
    <s v="null"/>
    <x v="3"/>
    <s v="Parasol"/>
    <s v="C7"/>
    <x v="1"/>
    <m/>
    <x v="1"/>
    <m/>
    <m/>
    <x v="0"/>
    <m/>
    <m/>
  </r>
  <r>
    <s v="November"/>
    <s v="PR1279"/>
    <d v="2022-11-26T00:00:00"/>
    <s v="Regular"/>
    <n v="75"/>
    <n v="0"/>
    <n v="5.81"/>
    <n v="80.81"/>
    <s v="null"/>
    <x v="1"/>
    <s v="null"/>
    <x v="2"/>
    <s v="Parasol"/>
    <s v="C7"/>
    <x v="1"/>
    <n v="75"/>
    <x v="0"/>
    <n v="7.7499999999999999E-2"/>
    <n v="5.8125"/>
    <x v="2"/>
    <n v="5.81"/>
    <n v="2.5000000000003908E-3"/>
  </r>
  <r>
    <s v="November"/>
    <s v="PR1269"/>
    <d v="2022-11-16T00:00:00"/>
    <s v="Regular"/>
    <n v="260"/>
    <n v="48.66"/>
    <n v="13.74"/>
    <n v="322.39999999999998"/>
    <s v="Baton Rouge"/>
    <x v="2"/>
    <n v="70809"/>
    <x v="0"/>
    <s v="Parasol"/>
    <s v="C7"/>
    <x v="0"/>
    <m/>
    <x v="0"/>
    <m/>
    <m/>
    <x v="0"/>
    <m/>
    <m/>
  </r>
  <r>
    <s v="November"/>
    <s v="PR1253"/>
    <d v="2022-11-04T00:00:00"/>
    <s v="Regular"/>
    <n v="340"/>
    <n v="36.78"/>
    <n v="26.34"/>
    <n v="403.12"/>
    <s v="Orange"/>
    <x v="9"/>
    <n v="92869"/>
    <x v="2"/>
    <s v="Parasol"/>
    <s v="C7"/>
    <x v="1"/>
    <n v="340"/>
    <x v="0"/>
    <n v="7.7499999999999999E-2"/>
    <n v="26.35"/>
    <x v="8"/>
    <n v="26.34"/>
    <n v="1.0000000000001563E-2"/>
  </r>
  <r>
    <s v="November"/>
    <s v="PR1252"/>
    <d v="2022-11-03T00:00:00"/>
    <s v="Deposit"/>
    <n v="50"/>
    <n v="0"/>
    <n v="0"/>
    <n v="50"/>
    <s v="null"/>
    <x v="1"/>
    <s v="null"/>
    <x v="3"/>
    <s v="Parasol"/>
    <s v="C7"/>
    <x v="1"/>
    <m/>
    <x v="1"/>
    <m/>
    <m/>
    <x v="0"/>
    <m/>
    <m/>
  </r>
  <r>
    <s v="October"/>
    <s v="PR1238"/>
    <d v="2022-10-12T00:00:00"/>
    <s v="Deposit"/>
    <n v="50"/>
    <n v="0"/>
    <n v="0"/>
    <n v="50"/>
    <s v="null"/>
    <x v="1"/>
    <s v="null"/>
    <x v="3"/>
    <s v="Parasol"/>
    <s v="C7"/>
    <x v="1"/>
    <m/>
    <x v="1"/>
    <m/>
    <m/>
    <x v="0"/>
    <m/>
    <m/>
  </r>
  <r>
    <s v="December"/>
    <s v="PR1298"/>
    <d v="2022-12-12T00:00:00"/>
    <s v="Regular"/>
    <n v="195"/>
    <n v="33.32"/>
    <n v="20.04"/>
    <n v="248.36"/>
    <s v="Hackett"/>
    <x v="17"/>
    <n v="71459"/>
    <x v="2"/>
    <s v="Parasol"/>
    <s v="C7"/>
    <x v="0"/>
    <m/>
    <x v="0"/>
    <m/>
    <m/>
    <x v="0"/>
    <m/>
    <m/>
  </r>
  <r>
    <s v="October"/>
    <s v="PR1236"/>
    <d v="2022-10-07T00:00:00"/>
    <s v="Deposit"/>
    <n v="50"/>
    <n v="0"/>
    <n v="0"/>
    <n v="50"/>
    <s v="null"/>
    <x v="1"/>
    <s v="null"/>
    <x v="3"/>
    <s v="Parasol"/>
    <s v="C7"/>
    <x v="1"/>
    <m/>
    <x v="1"/>
    <m/>
    <m/>
    <x v="0"/>
    <m/>
    <m/>
  </r>
  <r>
    <s v="November"/>
    <s v="PR1281"/>
    <d v="2022-11-26T00:00:00"/>
    <s v="Regular"/>
    <n v="634.88"/>
    <n v="88.7"/>
    <n v="32.200000000000003"/>
    <n v="755.78"/>
    <s v="New Orleans"/>
    <x v="2"/>
    <n v="70124"/>
    <x v="0"/>
    <s v="Parasol"/>
    <s v="C7"/>
    <x v="0"/>
    <m/>
    <x v="0"/>
    <m/>
    <m/>
    <x v="0"/>
    <m/>
    <m/>
  </r>
  <r>
    <s v="October"/>
    <s v="PR1239"/>
    <d v="2022-10-18T00:00:00"/>
    <s v="Regular"/>
    <n v="240"/>
    <n v="31.1"/>
    <n v="24.6"/>
    <n v="295.7"/>
    <s v="Livermore"/>
    <x v="9"/>
    <n v="94551"/>
    <x v="2"/>
    <s v="Parasol"/>
    <s v="C7"/>
    <x v="1"/>
    <n v="240"/>
    <x v="0"/>
    <n v="0.10249999999999999"/>
    <n v="24.599999999999998"/>
    <x v="6"/>
    <n v="24.6"/>
    <n v="0"/>
  </r>
  <r>
    <s v="November"/>
    <s v="PR1276"/>
    <d v="2022-11-23T00:00:00"/>
    <s v="Regular"/>
    <n v="260.75"/>
    <n v="33.32"/>
    <n v="20.6"/>
    <n v="314.67"/>
    <s v="Gulfport"/>
    <x v="13"/>
    <n v="39507"/>
    <x v="3"/>
    <s v="Parasol"/>
    <s v="C7"/>
    <x v="1"/>
    <n v="260.75"/>
    <x v="0"/>
    <n v="7.7499999999999999E-2"/>
    <n v="20.208124999999999"/>
    <x v="2"/>
    <n v="20.6"/>
    <n v="-0.39187500000000242"/>
  </r>
  <r>
    <s v="December"/>
    <s v="PR1286"/>
    <d v="2022-12-03T00:00:00"/>
    <s v="Regular"/>
    <n v="195"/>
    <n v="33.32"/>
    <n v="10.15"/>
    <n v="238.47"/>
    <s v="Hammond"/>
    <x v="2"/>
    <n v="70403"/>
    <x v="0"/>
    <s v="Parasol"/>
    <s v="C7"/>
    <x v="0"/>
    <m/>
    <x v="0"/>
    <m/>
    <m/>
    <x v="0"/>
    <m/>
    <m/>
  </r>
  <r>
    <s v="October"/>
    <s v="PR1248"/>
    <d v="2022-10-28T00:00:00"/>
    <s v="Regular"/>
    <n v="155"/>
    <n v="25.1"/>
    <n v="8.02"/>
    <n v="188.12"/>
    <s v="Baton Rouge, LA"/>
    <x v="2"/>
    <n v="70806"/>
    <x v="0"/>
    <s v="Parasol"/>
    <s v="C7"/>
    <x v="0"/>
    <m/>
    <x v="0"/>
    <m/>
    <m/>
    <x v="0"/>
    <m/>
    <m/>
  </r>
  <r>
    <s v="November"/>
    <s v="PR1275"/>
    <d v="2022-11-23T00:00:00"/>
    <s v="Regular"/>
    <n v="125"/>
    <n v="21.56"/>
    <n v="6.52"/>
    <n v="153.08000000000001"/>
    <s v="Metairie"/>
    <x v="2"/>
    <n v="70003"/>
    <x v="0"/>
    <s v="Parasol"/>
    <s v="C7"/>
    <x v="0"/>
    <m/>
    <x v="0"/>
    <m/>
    <m/>
    <x v="0"/>
    <m/>
    <m/>
  </r>
  <r>
    <s v="November"/>
    <s v="PR1260"/>
    <d v="2022-11-09T00:00:00"/>
    <s v="Regular"/>
    <n v="130"/>
    <n v="28.55"/>
    <n v="10.07"/>
    <n v="168.62"/>
    <s v="Roseville"/>
    <x v="9"/>
    <n v="95661"/>
    <x v="2"/>
    <s v="Parasol"/>
    <s v="C7"/>
    <x v="1"/>
    <n v="130"/>
    <x v="0"/>
    <n v="7.7499999999999999E-2"/>
    <n v="10.074999999999999"/>
    <x v="18"/>
    <n v="10.07"/>
    <n v="4.9999999999990052E-3"/>
  </r>
  <r>
    <s v="December"/>
    <s v="PR1289"/>
    <d v="2022-12-07T00:00:00"/>
    <s v="Regular"/>
    <n v="295"/>
    <n v="46.63"/>
    <n v="30.32"/>
    <n v="371.95"/>
    <s v="Brooklyn"/>
    <x v="5"/>
    <n v="11215"/>
    <x v="2"/>
    <s v="Parasol"/>
    <s v="C7"/>
    <x v="0"/>
    <m/>
    <x v="0"/>
    <m/>
    <m/>
    <x v="0"/>
    <m/>
    <m/>
  </r>
  <r>
    <s v="December"/>
    <s v="PR1294"/>
    <d v="2022-12-11T00:00:00"/>
    <s v="Regular"/>
    <n v="180"/>
    <n v="29.86"/>
    <n v="0"/>
    <n v="209.86"/>
    <s v="Santa Rosa beach"/>
    <x v="12"/>
    <n v="32459"/>
    <x v="2"/>
    <s v="Parasol"/>
    <s v="C7"/>
    <x v="0"/>
    <m/>
    <x v="0"/>
    <m/>
    <m/>
    <x v="0"/>
    <m/>
    <m/>
  </r>
  <r>
    <s v="November"/>
    <s v="PR1266"/>
    <d v="2022-11-15T00:00:00"/>
    <s v="Regular"/>
    <n v="105"/>
    <n v="25.1"/>
    <n v="0"/>
    <n v="130.1"/>
    <s v="Miami"/>
    <x v="12"/>
    <n v="33156"/>
    <x v="2"/>
    <s v="Parasol"/>
    <s v="C7"/>
    <x v="0"/>
    <m/>
    <x v="0"/>
    <m/>
    <m/>
    <x v="0"/>
    <m/>
    <m/>
  </r>
  <r>
    <s v="November"/>
    <s v="PR1264"/>
    <d v="2022-11-12T00:00:00"/>
    <s v="Regular"/>
    <n v="65"/>
    <n v="21.56"/>
    <n v="3.85"/>
    <n v="90.41"/>
    <s v="New Orleans"/>
    <x v="2"/>
    <n v="70131"/>
    <x v="0"/>
    <s v="Parasol"/>
    <s v="C7"/>
    <x v="0"/>
    <m/>
    <x v="0"/>
    <m/>
    <m/>
    <x v="0"/>
    <m/>
    <m/>
  </r>
  <r>
    <s v="November"/>
    <s v="PR1278"/>
    <d v="2022-11-25T00:00:00"/>
    <s v="Regular"/>
    <n v="295"/>
    <n v="46.63"/>
    <n v="23.06"/>
    <n v="364.69"/>
    <s v="Batavia"/>
    <x v="10"/>
    <n v="45103"/>
    <x v="0"/>
    <s v="Parasol"/>
    <s v="C7"/>
    <x v="0"/>
    <m/>
    <x v="0"/>
    <m/>
    <m/>
    <x v="0"/>
    <m/>
    <m/>
  </r>
  <r>
    <s v="October"/>
    <s v="PR1241"/>
    <d v="2022-10-20T00:00:00"/>
    <s v="Regular"/>
    <n v="126.08"/>
    <n v="25.1"/>
    <n v="6.73"/>
    <n v="157.91"/>
    <s v="New Orleans"/>
    <x v="2"/>
    <n v="70115"/>
    <x v="3"/>
    <s v="Parasol"/>
    <s v="C7"/>
    <x v="1"/>
    <n v="126.08"/>
    <x v="0"/>
    <n v="7.7499999999999999E-2"/>
    <n v="9.7712000000000003"/>
    <x v="2"/>
    <n v="6.73"/>
    <n v="3.0411999999999999"/>
  </r>
  <r>
    <s v="November"/>
    <s v="PR1265"/>
    <d v="2022-11-13T00:00:00"/>
    <s v="Deposit"/>
    <n v="50"/>
    <n v="0"/>
    <n v="0"/>
    <n v="50"/>
    <s v="null"/>
    <x v="1"/>
    <s v="null"/>
    <x v="3"/>
    <s v="Parasol"/>
    <s v="C7"/>
    <x v="1"/>
    <m/>
    <x v="1"/>
    <m/>
    <m/>
    <x v="0"/>
    <m/>
    <m/>
  </r>
  <r>
    <s v="December"/>
    <s v="PR1308"/>
    <d v="2022-12-23T00:00:00"/>
    <s v="Regular"/>
    <n v="195"/>
    <n v="33.32"/>
    <n v="10.15"/>
    <n v="238.47"/>
    <s v="Kenner"/>
    <x v="2"/>
    <n v="70065"/>
    <x v="0"/>
    <s v="Parasol"/>
    <s v="C7"/>
    <x v="0"/>
    <m/>
    <x v="0"/>
    <m/>
    <m/>
    <x v="0"/>
    <m/>
    <m/>
  </r>
  <r>
    <s v="November"/>
    <s v="PR1280"/>
    <d v="2022-11-26T00:00:00"/>
    <s v="Regular"/>
    <n v="729.6"/>
    <n v="88.7"/>
    <n v="36.42"/>
    <n v="854.72"/>
    <s v="Kenner"/>
    <x v="2"/>
    <n v="70065"/>
    <x v="0"/>
    <s v="Parasol"/>
    <s v="C7"/>
    <x v="0"/>
    <m/>
    <x v="0"/>
    <m/>
    <m/>
    <x v="0"/>
    <m/>
    <m/>
  </r>
  <r>
    <s v="November"/>
    <s v="PR1277"/>
    <d v="2022-11-23T00:00:00"/>
    <s v="Regular"/>
    <n v="195"/>
    <n v="33.32"/>
    <n v="10.15"/>
    <n v="238.47"/>
    <s v="Madisonville"/>
    <x v="2"/>
    <n v="70447"/>
    <x v="0"/>
    <s v="Parasol"/>
    <s v="C7"/>
    <x v="0"/>
    <m/>
    <x v="0"/>
    <m/>
    <m/>
    <x v="0"/>
    <m/>
    <m/>
  </r>
  <r>
    <s v="October"/>
    <s v="PR1243"/>
    <d v="2022-10-20T00:00:00"/>
    <s v="Refund"/>
    <n v="-126.08"/>
    <n v="-25.1"/>
    <n v="-6.73"/>
    <n v="-157.91"/>
    <s v="New Orleans"/>
    <x v="2"/>
    <n v="70115"/>
    <x v="2"/>
    <s v="Parasol"/>
    <s v="C7"/>
    <x v="0"/>
    <m/>
    <x v="0"/>
    <m/>
    <m/>
    <x v="0"/>
    <m/>
    <m/>
  </r>
  <r>
    <s v="November"/>
    <s v="PR1249"/>
    <d v="2022-11-01T00:00:00"/>
    <s v="Refund"/>
    <n v="-331.52"/>
    <n v="-48.66"/>
    <n v="0"/>
    <n v="-380.18"/>
    <s v="FERNANDINA BEACH"/>
    <x v="12"/>
    <s v="32034-5821"/>
    <x v="2"/>
    <s v="Parasol"/>
    <s v="C7"/>
    <x v="0"/>
    <m/>
    <x v="0"/>
    <m/>
    <m/>
    <x v="0"/>
    <m/>
    <m/>
  </r>
  <r>
    <s v="October"/>
    <s v="PR1234"/>
    <d v="2022-10-05T00:00:00"/>
    <s v="Regular"/>
    <n v="310"/>
    <n v="36.78"/>
    <n v="25.57"/>
    <n v="372.35"/>
    <s v="Galt"/>
    <x v="9"/>
    <n v="95632"/>
    <x v="2"/>
    <s v="Parasol"/>
    <s v="C7"/>
    <x v="1"/>
    <n v="310"/>
    <x v="0"/>
    <n v="8.2500000000000004E-2"/>
    <n v="25.575000000000003"/>
    <x v="20"/>
    <n v="25.57"/>
    <n v="5.000000000002558E-3"/>
  </r>
  <r>
    <s v="October"/>
    <s v="PR1246"/>
    <d v="2022-10-23T00:00:00"/>
    <s v="Regular"/>
    <n v="0"/>
    <n v="0"/>
    <n v="0"/>
    <n v="0"/>
    <s v="Livermore"/>
    <x v="9"/>
    <n v="94551"/>
    <x v="2"/>
    <s v="Parasol"/>
    <s v="C7"/>
    <x v="1"/>
    <n v="0"/>
    <x v="0"/>
    <n v="0.10249999999999999"/>
    <n v="0"/>
    <x v="6"/>
    <n v="0"/>
    <n v="0"/>
  </r>
  <r>
    <s v="October"/>
    <s v="PR1237"/>
    <d v="2022-10-12T00:00:00"/>
    <s v="Regular"/>
    <n v="98.95"/>
    <n v="29.86"/>
    <n v="0"/>
    <n v="128.81"/>
    <s v="Fort Myers"/>
    <x v="12"/>
    <n v="33908"/>
    <x v="2"/>
    <s v="Parasol"/>
    <s v="C7"/>
    <x v="0"/>
    <m/>
    <x v="0"/>
    <m/>
    <m/>
    <x v="0"/>
    <m/>
    <m/>
  </r>
  <r>
    <s v="December"/>
    <s v="PR1295"/>
    <d v="2022-12-11T00:00:00"/>
    <s v="Regular"/>
    <n v="260"/>
    <n v="48.66"/>
    <n v="13.74"/>
    <n v="322.39999999999998"/>
    <s v="New Orleans"/>
    <x v="2"/>
    <n v="70116"/>
    <x v="0"/>
    <s v="Parasol"/>
    <s v="C7"/>
    <x v="0"/>
    <m/>
    <x v="0"/>
    <m/>
    <m/>
    <x v="0"/>
    <m/>
    <m/>
  </r>
  <r>
    <s v="October"/>
    <s v="PR1242"/>
    <d v="2022-10-20T00:00:00"/>
    <s v="Regular"/>
    <n v="331.52"/>
    <n v="48.66"/>
    <n v="0"/>
    <n v="380.18"/>
    <s v="FERNANDINA BEACH"/>
    <x v="12"/>
    <s v="32034-5821"/>
    <x v="2"/>
    <s v="Parasol"/>
    <s v="C7"/>
    <x v="0"/>
    <m/>
    <x v="0"/>
    <m/>
    <m/>
    <x v="0"/>
    <m/>
    <m/>
  </r>
  <r>
    <s v="December"/>
    <s v="PR1299"/>
    <d v="2022-12-13T00:00:00"/>
    <s v="Regular"/>
    <n v="195"/>
    <n v="30.83"/>
    <n v="18.07"/>
    <n v="243.9"/>
    <s v="Allen"/>
    <x v="11"/>
    <n v="75013"/>
    <x v="2"/>
    <s v="Parasol"/>
    <s v="C7"/>
    <x v="0"/>
    <m/>
    <x v="0"/>
    <m/>
    <m/>
    <x v="0"/>
    <m/>
    <m/>
  </r>
  <r>
    <s v="December"/>
    <s v="PR1302"/>
    <d v="2022-12-15T00:00:00"/>
    <s v="Regular"/>
    <n v="680"/>
    <n v="76.94"/>
    <n v="33.68"/>
    <n v="790.62"/>
    <s v="Metairie"/>
    <x v="2"/>
    <n v="70001"/>
    <x v="0"/>
    <s v="Parasol"/>
    <s v="C7"/>
    <x v="0"/>
    <m/>
    <x v="0"/>
    <m/>
    <m/>
    <x v="0"/>
    <m/>
    <m/>
  </r>
  <r>
    <s v="November"/>
    <s v="PR1273"/>
    <d v="2022-11-23T00:00:00"/>
    <s v="Regular"/>
    <n v="195"/>
    <n v="33.32"/>
    <n v="20.04"/>
    <n v="248.36"/>
    <s v="Lexa"/>
    <x v="17"/>
    <n v="72355"/>
    <x v="3"/>
    <s v="Parasol"/>
    <s v="C7"/>
    <x v="1"/>
    <n v="195"/>
    <x v="0"/>
    <n v="7.7499999999999999E-2"/>
    <n v="15.112500000000001"/>
    <x v="2"/>
    <n v="20.04"/>
    <n v="-4.9274999999999984"/>
  </r>
  <r>
    <s v="October"/>
    <s v="PR1232"/>
    <d v="2022-10-05T00:00:00"/>
    <s v="Regular"/>
    <n v="281"/>
    <n v="48.66"/>
    <n v="26.37"/>
    <n v="356.03"/>
    <s v="Daniel Island"/>
    <x v="28"/>
    <n v="29492"/>
    <x v="2"/>
    <s v="Parasol"/>
    <s v="C7"/>
    <x v="0"/>
    <m/>
    <x v="0"/>
    <m/>
    <m/>
    <x v="0"/>
    <m/>
    <m/>
  </r>
  <r>
    <s v="November"/>
    <s v="PR1256"/>
    <d v="2022-11-08T00:00:00"/>
    <s v="Regular"/>
    <n v="295"/>
    <n v="46.63"/>
    <n v="17.71"/>
    <n v="359.34"/>
    <s v="Herndon"/>
    <x v="3"/>
    <s v="20171-4481"/>
    <x v="0"/>
    <s v="Parasol"/>
    <s v="C7"/>
    <x v="0"/>
    <m/>
    <x v="0"/>
    <m/>
    <m/>
    <x v="0"/>
    <m/>
    <m/>
  </r>
  <r>
    <s v="October"/>
    <s v="PR1235"/>
    <d v="2022-10-05T00:00:00"/>
    <s v="Regular"/>
    <n v="105"/>
    <n v="25.1"/>
    <n v="8.61"/>
    <n v="138.71"/>
    <s v="Morristown"/>
    <x v="14"/>
    <n v="7960"/>
    <x v="0"/>
    <s v="Parasol"/>
    <s v="C7"/>
    <x v="0"/>
    <m/>
    <x v="0"/>
    <m/>
    <m/>
    <x v="0"/>
    <m/>
    <m/>
  </r>
  <r>
    <s v="December"/>
    <s v="PR1297"/>
    <d v="2022-12-12T00:00:00"/>
    <s v="Regular"/>
    <n v="340"/>
    <n v="48.66"/>
    <n v="17.309999999999999"/>
    <n v="405.97"/>
    <s v="Covington"/>
    <x v="2"/>
    <n v="70433"/>
    <x v="0"/>
    <s v="Parasol"/>
    <s v="C7"/>
    <x v="0"/>
    <m/>
    <x v="0"/>
    <m/>
    <m/>
    <x v="0"/>
    <m/>
    <m/>
  </r>
  <r>
    <s v="November"/>
    <s v="PR1254"/>
    <d v="2022-11-04T00:00:00"/>
    <s v="Deposit"/>
    <n v="50"/>
    <n v="0"/>
    <n v="0"/>
    <n v="50"/>
    <s v="null"/>
    <x v="1"/>
    <s v="null"/>
    <x v="3"/>
    <s v="Parasol"/>
    <s v="C7"/>
    <x v="1"/>
    <m/>
    <x v="1"/>
    <m/>
    <m/>
    <x v="0"/>
    <m/>
    <m/>
  </r>
  <r>
    <s v="November"/>
    <s v="PR1250"/>
    <d v="2022-11-02T00:00:00"/>
    <s v="Deposit"/>
    <n v="50"/>
    <n v="0"/>
    <n v="0"/>
    <n v="50"/>
    <s v="null"/>
    <x v="1"/>
    <s v="null"/>
    <x v="3"/>
    <s v="Parasol"/>
    <s v="C7"/>
    <x v="1"/>
    <m/>
    <x v="1"/>
    <m/>
    <m/>
    <x v="0"/>
    <m/>
    <m/>
  </r>
  <r>
    <s v="December"/>
    <s v="PR1305"/>
    <d v="2022-12-20T00:00:00"/>
    <s v="Regular"/>
    <n v="195"/>
    <n v="30.83"/>
    <n v="18.07"/>
    <n v="243.9"/>
    <s v="Conroe"/>
    <x v="11"/>
    <n v="77385"/>
    <x v="2"/>
    <s v="Parasol"/>
    <s v="C7"/>
    <x v="0"/>
    <m/>
    <x v="0"/>
    <m/>
    <m/>
    <x v="0"/>
    <m/>
    <m/>
  </r>
  <r>
    <s v="October"/>
    <s v="PR1244"/>
    <d v="2022-10-20T00:00:00"/>
    <s v="Deposit"/>
    <n v="50"/>
    <n v="0"/>
    <n v="0"/>
    <n v="50"/>
    <s v="null"/>
    <x v="1"/>
    <s v="null"/>
    <x v="3"/>
    <s v="Parasol"/>
    <s v="C7"/>
    <x v="1"/>
    <m/>
    <x v="1"/>
    <m/>
    <m/>
    <x v="0"/>
    <m/>
    <m/>
  </r>
  <r>
    <s v="November"/>
    <s v="PR1267"/>
    <d v="2022-11-15T00:00:00"/>
    <s v="Regular"/>
    <n v="260"/>
    <n v="48.66"/>
    <n v="13.74"/>
    <n v="322.39999999999998"/>
    <s v="Ruston"/>
    <x v="2"/>
    <n v="71270"/>
    <x v="0"/>
    <s v="Parasol"/>
    <s v="C7"/>
    <x v="0"/>
    <m/>
    <x v="0"/>
    <m/>
    <m/>
    <x v="0"/>
    <m/>
    <m/>
  </r>
  <r>
    <s v="November"/>
    <s v="PR1262"/>
    <d v="2022-11-11T00:00:00"/>
    <s v="Refund"/>
    <n v="-270"/>
    <n v="-34.43"/>
    <n v="-24.35"/>
    <n v="-328.78"/>
    <s v="El Paso"/>
    <x v="11"/>
    <n v="79912"/>
    <x v="2"/>
    <s v="Parasol"/>
    <s v="C7"/>
    <x v="0"/>
    <m/>
    <x v="0"/>
    <m/>
    <m/>
    <x v="0"/>
    <m/>
    <m/>
  </r>
  <r>
    <s v="November"/>
    <s v="PR1259"/>
    <d v="2022-11-09T00:00:00"/>
    <s v="Deposit"/>
    <n v="50"/>
    <n v="0"/>
    <n v="0"/>
    <n v="50"/>
    <s v="null"/>
    <x v="1"/>
    <s v="null"/>
    <x v="3"/>
    <s v="Parasol"/>
    <s v="C7"/>
    <x v="1"/>
    <m/>
    <x v="1"/>
    <m/>
    <m/>
    <x v="0"/>
    <m/>
    <m/>
  </r>
  <r>
    <s v="November"/>
    <s v="PR1255"/>
    <d v="2022-11-07T00:00:00"/>
    <s v="Regular"/>
    <n v="270"/>
    <n v="36.78"/>
    <n v="21.94"/>
    <n v="328.72"/>
    <s v="Vacaville"/>
    <x v="9"/>
    <n v="95687"/>
    <x v="2"/>
    <s v="Parasol"/>
    <s v="C7"/>
    <x v="1"/>
    <n v="270"/>
    <x v="0"/>
    <n v="8.1299999999999997E-2"/>
    <n v="21.951000000000001"/>
    <x v="17"/>
    <n v="21.94"/>
    <n v="1.0999999999999233E-2"/>
  </r>
  <r>
    <s v="December"/>
    <s v="PR1291"/>
    <d v="2022-12-09T00:00:00"/>
    <s v="Regular"/>
    <n v="435.25"/>
    <n v="42.43"/>
    <n v="21.27"/>
    <n v="498.95"/>
    <s v="Baton Rouge"/>
    <x v="2"/>
    <n v="70809"/>
    <x v="0"/>
    <s v="Parasol"/>
    <s v="C7"/>
    <x v="0"/>
    <m/>
    <x v="0"/>
    <m/>
    <m/>
    <x v="0"/>
    <m/>
    <m/>
  </r>
  <r>
    <s v="November"/>
    <s v="PR1263"/>
    <d v="2022-11-11T00:00:00"/>
    <s v="Regular"/>
    <n v="270"/>
    <n v="43.23"/>
    <n v="25.06"/>
    <n v="338.29"/>
    <s v="El Paso"/>
    <x v="11"/>
    <n v="79912"/>
    <x v="2"/>
    <s v="Parasol"/>
    <s v="C7"/>
    <x v="0"/>
    <m/>
    <x v="0"/>
    <m/>
    <m/>
    <x v="0"/>
    <m/>
    <m/>
  </r>
  <r>
    <s v="December"/>
    <s v="PR1306"/>
    <d v="2022-12-20T00:00:00"/>
    <s v="Regular"/>
    <n v="195"/>
    <n v="33.32"/>
    <n v="0"/>
    <n v="228.32"/>
    <s v="Tampa"/>
    <x v="12"/>
    <n v="33618"/>
    <x v="2"/>
    <s v="Parasol"/>
    <s v="C7"/>
    <x v="0"/>
    <m/>
    <x v="0"/>
    <m/>
    <m/>
    <x v="0"/>
    <m/>
    <m/>
  </r>
  <r>
    <s v="November"/>
    <s v="PR1271"/>
    <d v="2022-11-21T00:00:00"/>
    <s v="Regular"/>
    <n v="900"/>
    <n v="85.24"/>
    <n v="71.44"/>
    <n v="1056.68"/>
    <s v="Cary"/>
    <x v="0"/>
    <n v="27513"/>
    <x v="0"/>
    <s v="Parasol"/>
    <s v="C7"/>
    <x v="0"/>
    <m/>
    <x v="0"/>
    <m/>
    <m/>
    <x v="0"/>
    <m/>
    <m/>
  </r>
  <r>
    <s v="November"/>
    <s v="PR1282"/>
    <d v="2022-11-27T00:00:00"/>
    <s v="Regular"/>
    <n v="295"/>
    <n v="46.63"/>
    <n v="15.2"/>
    <n v="356.83"/>
    <s v="Hessmer"/>
    <x v="2"/>
    <n v="71341"/>
    <x v="0"/>
    <s v="Parasol"/>
    <s v="C7"/>
    <x v="0"/>
    <m/>
    <x v="0"/>
    <m/>
    <m/>
    <x v="0"/>
    <m/>
    <m/>
  </r>
  <r>
    <s v="November"/>
    <s v="PR1270"/>
    <d v="2022-11-16T00:00:00"/>
    <s v="Regular"/>
    <n v="260"/>
    <n v="48.66"/>
    <n v="0"/>
    <n v="308.66000000000003"/>
    <s v="Jasper"/>
    <x v="30"/>
    <n v="35503"/>
    <x v="3"/>
    <s v="Parasol"/>
    <s v="C7"/>
    <x v="1"/>
    <n v="260"/>
    <x v="0"/>
    <n v="7.7499999999999999E-2"/>
    <n v="20.149999999999999"/>
    <x v="2"/>
    <n v="0"/>
    <n v="20.149999999999999"/>
  </r>
  <r>
    <s v="December"/>
    <s v="PR1290"/>
    <d v="2022-12-07T00:00:00"/>
    <s v="Regular"/>
    <n v="110.5"/>
    <n v="21.56"/>
    <n v="5.88"/>
    <n v="137.94"/>
    <s v="Hammond"/>
    <x v="2"/>
    <n v="70403"/>
    <x v="0"/>
    <s v="Parasol"/>
    <s v="C7"/>
    <x v="0"/>
    <m/>
    <x v="0"/>
    <m/>
    <m/>
    <x v="0"/>
    <m/>
    <m/>
  </r>
  <r>
    <s v="December"/>
    <s v="PR1304"/>
    <d v="2022-12-17T00:00:00"/>
    <s v="Regular"/>
    <n v="295"/>
    <n v="46.63"/>
    <n v="23.92"/>
    <n v="365.55"/>
    <s v="Gulfport"/>
    <x v="13"/>
    <n v="39501"/>
    <x v="3"/>
    <s v="Parasol"/>
    <s v="C7"/>
    <x v="1"/>
    <n v="295"/>
    <x v="0"/>
    <n v="7.7499999999999999E-2"/>
    <n v="22.862500000000001"/>
    <x v="2"/>
    <n v="23.92"/>
    <n v="-1.057500000000001"/>
  </r>
  <r>
    <s v="November"/>
    <s v="PR1268"/>
    <d v="2022-11-15T00:00:00"/>
    <s v="Regular"/>
    <n v="253"/>
    <n v="31.87"/>
    <n v="21.18"/>
    <n v="306.05"/>
    <s v="Henderson"/>
    <x v="21"/>
    <n v="89074"/>
    <x v="2"/>
    <s v="Parasol"/>
    <s v="C7"/>
    <x v="0"/>
    <m/>
    <x v="0"/>
    <m/>
    <m/>
    <x v="0"/>
    <m/>
    <m/>
  </r>
  <r>
    <s v="November"/>
    <s v="PR1274"/>
    <d v="2022-11-23T00:00:00"/>
    <s v="Regular"/>
    <n v="195"/>
    <n v="33.32"/>
    <n v="11.7"/>
    <n v="240.02"/>
    <s v="hampton"/>
    <x v="3"/>
    <n v="23666"/>
    <x v="0"/>
    <s v="Parasol"/>
    <s v="C7"/>
    <x v="0"/>
    <m/>
    <x v="0"/>
    <m/>
    <m/>
    <x v="0"/>
    <m/>
    <m/>
  </r>
  <r>
    <s v="December"/>
    <s v="PR1288"/>
    <d v="2022-12-05T00:00:00"/>
    <s v="Regular"/>
    <n v="295"/>
    <n v="46.63"/>
    <n v="0"/>
    <n v="341.63"/>
    <s v="Tampa"/>
    <x v="12"/>
    <n v="33610"/>
    <x v="2"/>
    <s v="Parasol"/>
    <s v="C7"/>
    <x v="0"/>
    <m/>
    <x v="0"/>
    <m/>
    <m/>
    <x v="0"/>
    <m/>
    <m/>
  </r>
  <r>
    <s v="November"/>
    <s v="PR1257"/>
    <d v="2022-11-08T00:00:00"/>
    <s v="Regular"/>
    <n v="195"/>
    <n v="33.32"/>
    <n v="15.42"/>
    <n v="243.74"/>
    <s v="Indian trail"/>
    <x v="0"/>
    <n v="28079"/>
    <x v="0"/>
    <s v="Parasol"/>
    <s v="C7"/>
    <x v="0"/>
    <m/>
    <x v="0"/>
    <m/>
    <m/>
    <x v="0"/>
    <m/>
    <m/>
  </r>
  <r>
    <s v="December"/>
    <s v="PR1300"/>
    <d v="2022-12-14T00:00:00"/>
    <s v="Regular"/>
    <n v="1335"/>
    <n v="135.86000000000001"/>
    <n v="65.42"/>
    <n v="1536.28"/>
    <s v="LAKE CHARLES"/>
    <x v="2"/>
    <n v="70605"/>
    <x v="0"/>
    <s v="Parasol"/>
    <s v="C7"/>
    <x v="0"/>
    <m/>
    <x v="0"/>
    <m/>
    <m/>
    <x v="0"/>
    <m/>
    <m/>
  </r>
  <r>
    <s v="October"/>
    <s v="PR1245"/>
    <d v="2022-10-20T00:00:00"/>
    <s v="Regular"/>
    <n v="105"/>
    <n v="25.4"/>
    <n v="9.18"/>
    <n v="139.58000000000001"/>
    <s v="Corona"/>
    <x v="9"/>
    <n v="92882"/>
    <x v="2"/>
    <s v="Parasol"/>
    <s v="C7"/>
    <x v="1"/>
    <n v="105"/>
    <x v="0"/>
    <n v="8.7499999999999994E-2"/>
    <n v="9.1875"/>
    <x v="4"/>
    <n v="9.18"/>
    <n v="7.5000000000002842E-3"/>
  </r>
  <r>
    <s v="November"/>
    <s v="PR1258"/>
    <d v="2022-11-08T00:00:00"/>
    <s v="Regular"/>
    <n v="195"/>
    <n v="29.29"/>
    <n v="16.32"/>
    <n v="240.61"/>
    <s v="Fairfield"/>
    <x v="9"/>
    <n v="94533"/>
    <x v="0"/>
    <s v="Parasol"/>
    <s v="C7"/>
    <x v="1"/>
    <n v="195"/>
    <x v="0"/>
    <n v="8.3799999999999999E-2"/>
    <n v="16.341000000000001"/>
    <x v="17"/>
    <n v="16.32"/>
    <n v="2.1000000000000796E-2"/>
  </r>
  <r>
    <s v="December"/>
    <s v="PR1293"/>
    <d v="2022-12-11T00:00:00"/>
    <s v="Regular"/>
    <n v="310"/>
    <n v="48.66"/>
    <n v="15.96"/>
    <n v="374.62"/>
    <s v="Destrehan"/>
    <x v="2"/>
    <n v="70047"/>
    <x v="0"/>
    <s v="Parasol"/>
    <s v="C7"/>
    <x v="0"/>
    <m/>
    <x v="0"/>
    <m/>
    <m/>
    <x v="0"/>
    <m/>
    <m/>
  </r>
  <r>
    <s v="November"/>
    <s v="PER1083"/>
    <d v="2022-11-21T00:00:00"/>
    <s v="Regular"/>
    <n v="160"/>
    <n v="25.76"/>
    <n v="13.77"/>
    <n v="199.53"/>
    <s v="Phoenix"/>
    <x v="24"/>
    <n v="85013"/>
    <x v="4"/>
    <s v="Perpetual"/>
    <s v="C7"/>
    <x v="1"/>
    <n v="160"/>
    <x v="0"/>
    <n v="7.7499999999999999E-2"/>
    <n v="12.4"/>
    <x v="2"/>
    <n v="13.77"/>
    <n v="-1.3699999999999992"/>
  </r>
  <r>
    <s v="November"/>
    <s v="PER1215"/>
    <d v="2022-11-21T00:00:00"/>
    <s v="Regular"/>
    <n v="370"/>
    <n v="48.66"/>
    <n v="16.47"/>
    <n v="435.13"/>
    <s v="Lafayette"/>
    <x v="2"/>
    <n v="70508"/>
    <x v="4"/>
    <s v="Perpetual"/>
    <s v="C7"/>
    <x v="1"/>
    <n v="370"/>
    <x v="0"/>
    <n v="7.7499999999999999E-2"/>
    <n v="28.675000000000001"/>
    <x v="2"/>
    <n v="16.47"/>
    <n v="12.205000000000002"/>
  </r>
  <r>
    <s v="November"/>
    <s v="PER1245"/>
    <d v="2022-11-21T00:00:00"/>
    <s v="Regular"/>
    <n v="370"/>
    <n v="38.65"/>
    <n v="31.01"/>
    <n v="439.66"/>
    <s v="Las vegas"/>
    <x v="21"/>
    <n v="89117"/>
    <x v="4"/>
    <s v="Perpetual"/>
    <s v="C7"/>
    <x v="1"/>
    <n v="370"/>
    <x v="0"/>
    <n v="7.7499999999999999E-2"/>
    <n v="28.675000000000001"/>
    <x v="2"/>
    <n v="31.01"/>
    <n v="-2.3350000000000009"/>
  </r>
  <r>
    <s v="October"/>
    <s v="PER1024"/>
    <d v="2022-10-18T00:00:00"/>
    <s v="Deposit"/>
    <n v="50"/>
    <n v="0"/>
    <n v="0"/>
    <n v="50"/>
    <s v="null"/>
    <x v="1"/>
    <s v="null"/>
    <x v="4"/>
    <s v="Perpetual"/>
    <s v="C7"/>
    <x v="1"/>
    <m/>
    <x v="1"/>
    <m/>
    <m/>
    <x v="0"/>
    <m/>
    <m/>
  </r>
  <r>
    <s v="November"/>
    <s v="PER1193"/>
    <d v="2022-11-21T00:00:00"/>
    <s v="Regular"/>
    <n v="320"/>
    <n v="48.66"/>
    <n v="23.96"/>
    <n v="392.62"/>
    <s v="mason"/>
    <x v="10"/>
    <n v="45040"/>
    <x v="4"/>
    <s v="Perpetual"/>
    <s v="C7"/>
    <x v="1"/>
    <n v="320"/>
    <x v="0"/>
    <n v="7.7499999999999999E-2"/>
    <n v="24.8"/>
    <x v="2"/>
    <n v="23.96"/>
    <n v="0.83999999999999986"/>
  </r>
  <r>
    <s v="November"/>
    <s v="PER1248"/>
    <d v="2022-11-21T00:00:00"/>
    <s v="Refund"/>
    <n v="-320"/>
    <n v="-36.78"/>
    <n v="-30.4"/>
    <n v="-387.18"/>
    <s v="San Dimas"/>
    <x v="9"/>
    <n v="91773"/>
    <x v="4"/>
    <s v="Perpetual"/>
    <s v="C7"/>
    <x v="1"/>
    <n v="-320"/>
    <x v="0"/>
    <n v="9.5000000000000001E-2"/>
    <n v="-30.4"/>
    <x v="5"/>
    <n v="-30.4"/>
    <n v="0"/>
  </r>
  <r>
    <s v="November"/>
    <s v="PER1125"/>
    <d v="2022-11-21T00:00:00"/>
    <s v="Regular"/>
    <n v="261.10000000000002"/>
    <n v="34.43"/>
    <n v="24.38"/>
    <n v="319.91000000000003"/>
    <s v="FRISCO"/>
    <x v="11"/>
    <n v="75035"/>
    <x v="4"/>
    <s v="Perpetual"/>
    <s v="C7"/>
    <x v="1"/>
    <n v="261.10000000000002"/>
    <x v="0"/>
    <n v="7.7499999999999999E-2"/>
    <n v="20.235250000000001"/>
    <x v="2"/>
    <n v="24.38"/>
    <n v="-4.1447499999999984"/>
  </r>
  <r>
    <s v="November"/>
    <s v="PER1066"/>
    <d v="2022-11-06T00:00:00"/>
    <s v="Deposit"/>
    <n v="50"/>
    <n v="0"/>
    <n v="0"/>
    <n v="50"/>
    <s v="null"/>
    <x v="1"/>
    <s v="null"/>
    <x v="4"/>
    <s v="Perpetual"/>
    <s v="C7"/>
    <x v="1"/>
    <m/>
    <x v="1"/>
    <m/>
    <m/>
    <x v="0"/>
    <m/>
    <m/>
  </r>
  <r>
    <s v="December"/>
    <s v="PER1283"/>
    <d v="2022-12-21T00:00:00"/>
    <s v="Regular"/>
    <n v="83.5"/>
    <n v="19.98"/>
    <n v="6.72"/>
    <n v="110.2"/>
    <s v="Scottsdale"/>
    <x v="24"/>
    <n v="85258"/>
    <x v="4"/>
    <s v="Perpetual"/>
    <s v="C7"/>
    <x v="1"/>
    <n v="83.5"/>
    <x v="0"/>
    <n v="7.7499999999999999E-2"/>
    <n v="6.4712500000000004"/>
    <x v="2"/>
    <n v="6.72"/>
    <n v="-0.24874999999999936"/>
  </r>
  <r>
    <s v="December"/>
    <s v="PER1258"/>
    <d v="2022-12-09T00:00:00"/>
    <s v="Regular"/>
    <n v="0"/>
    <n v="0"/>
    <n v="0"/>
    <n v="0"/>
    <s v="St George"/>
    <x v="41"/>
    <s v="84770-7079"/>
    <x v="4"/>
    <s v="Perpetual"/>
    <s v="C7"/>
    <x v="1"/>
    <n v="0"/>
    <x v="0"/>
    <n v="7.7499999999999999E-2"/>
    <n v="0"/>
    <x v="2"/>
    <n v="0"/>
    <n v="0"/>
  </r>
  <r>
    <s v="November"/>
    <s v="PER1156"/>
    <d v="2022-11-21T00:00:00"/>
    <s v="Regular"/>
    <n v="320"/>
    <n v="48.66"/>
    <n v="22.13"/>
    <n v="390.79"/>
    <s v="Newtown Square"/>
    <x v="15"/>
    <n v="19073"/>
    <x v="4"/>
    <s v="Perpetual"/>
    <s v="C7"/>
    <x v="1"/>
    <n v="320"/>
    <x v="0"/>
    <n v="7.7499999999999999E-2"/>
    <n v="24.8"/>
    <x v="2"/>
    <n v="22.13"/>
    <n v="2.6700000000000017"/>
  </r>
  <r>
    <s v="November"/>
    <s v="PER1152"/>
    <d v="2022-11-21T00:00:00"/>
    <s v="Regular"/>
    <n v="370"/>
    <n v="48.66"/>
    <n v="34.18"/>
    <n v="452.84"/>
    <s v="Saint Louis"/>
    <x v="16"/>
    <n v="63130"/>
    <x v="4"/>
    <s v="Perpetual"/>
    <s v="C7"/>
    <x v="1"/>
    <n v="370"/>
    <x v="0"/>
    <n v="7.7499999999999999E-2"/>
    <n v="28.675000000000001"/>
    <x v="2"/>
    <n v="34.18"/>
    <n v="-5.504999999999999"/>
  </r>
  <r>
    <s v="November"/>
    <s v="PER1089"/>
    <d v="2022-11-21T00:00:00"/>
    <s v="Regular"/>
    <n v="129"/>
    <n v="21.56"/>
    <n v="9.98"/>
    <n v="160.54"/>
    <s v="Collingswood"/>
    <x v="14"/>
    <n v="8108"/>
    <x v="4"/>
    <s v="Perpetual"/>
    <s v="C7"/>
    <x v="1"/>
    <n v="129"/>
    <x v="0"/>
    <n v="7.7499999999999999E-2"/>
    <n v="9.9975000000000005"/>
    <x v="2"/>
    <n v="9.98"/>
    <n v="1.7500000000000071E-2"/>
  </r>
  <r>
    <s v="November"/>
    <s v="PER1208"/>
    <d v="2022-11-21T00:00:00"/>
    <s v="Regular"/>
    <n v="320"/>
    <n v="36.78"/>
    <n v="25.61"/>
    <n v="382.39"/>
    <s v="Woodland"/>
    <x v="9"/>
    <n v="95695"/>
    <x v="4"/>
    <s v="Perpetual"/>
    <s v="C7"/>
    <x v="1"/>
    <n v="320"/>
    <x v="0"/>
    <n v="0.08"/>
    <n v="25.6"/>
    <x v="36"/>
    <n v="25.61"/>
    <n v="-9.9999999999980105E-3"/>
  </r>
  <r>
    <s v="November"/>
    <s v="PER1153"/>
    <d v="2022-11-21T00:00:00"/>
    <s v="Regular"/>
    <n v="280"/>
    <n v="48.66"/>
    <n v="25.2"/>
    <n v="353.86"/>
    <s v="Brookeville"/>
    <x v="6"/>
    <n v="20833"/>
    <x v="4"/>
    <s v="Perpetual"/>
    <s v="C7"/>
    <x v="1"/>
    <n v="280"/>
    <x v="0"/>
    <n v="7.7499999999999999E-2"/>
    <n v="21.7"/>
    <x v="2"/>
    <n v="25.2"/>
    <n v="-3.5"/>
  </r>
  <r>
    <s v="November"/>
    <s v="PER1182"/>
    <d v="2022-11-21T00:00:00"/>
    <s v="Regular"/>
    <n v="320"/>
    <n v="38.42"/>
    <n v="19.21"/>
    <n v="377.63"/>
    <s v="Eagle"/>
    <x v="32"/>
    <n v="83616"/>
    <x v="4"/>
    <s v="Perpetual"/>
    <s v="C7"/>
    <x v="1"/>
    <n v="320"/>
    <x v="0"/>
    <n v="7.7499999999999999E-2"/>
    <n v="24.8"/>
    <x v="2"/>
    <n v="19.21"/>
    <n v="5.59"/>
  </r>
  <r>
    <s v="October"/>
    <s v="PER1033"/>
    <d v="2022-10-19T00:00:00"/>
    <s v="Deposit"/>
    <n v="50"/>
    <n v="0"/>
    <n v="0"/>
    <n v="50"/>
    <s v="null"/>
    <x v="1"/>
    <s v="null"/>
    <x v="4"/>
    <s v="Perpetual"/>
    <s v="C7"/>
    <x v="1"/>
    <m/>
    <x v="1"/>
    <m/>
    <m/>
    <x v="0"/>
    <m/>
    <m/>
  </r>
  <r>
    <s v="November"/>
    <s v="PER1060"/>
    <d v="2022-11-03T00:00:00"/>
    <s v="Deposit"/>
    <n v="50"/>
    <n v="0"/>
    <n v="0"/>
    <n v="50"/>
    <s v="null"/>
    <x v="1"/>
    <s v="null"/>
    <x v="4"/>
    <s v="Perpetual"/>
    <s v="C7"/>
    <x v="1"/>
    <m/>
    <x v="1"/>
    <m/>
    <m/>
    <x v="0"/>
    <m/>
    <m/>
  </r>
  <r>
    <s v="November"/>
    <s v="PER1178"/>
    <d v="2022-11-21T00:00:00"/>
    <s v="Regular"/>
    <n v="370"/>
    <n v="36.78"/>
    <n v="33.29"/>
    <n v="440.07"/>
    <s v="Los Gatos"/>
    <x v="9"/>
    <n v="95033"/>
    <x v="4"/>
    <s v="Perpetual"/>
    <s v="C7"/>
    <x v="1"/>
    <n v="370"/>
    <x v="0"/>
    <n v="9.2499999999999999E-2"/>
    <n v="34.225000000000001"/>
    <x v="11"/>
    <n v="33.29"/>
    <n v="0.93500000000000227"/>
  </r>
  <r>
    <s v="December"/>
    <s v="PER1280"/>
    <d v="2022-12-16T00:00:00"/>
    <s v="Regular"/>
    <n v="0"/>
    <n v="0"/>
    <n v="0"/>
    <n v="0"/>
    <s v="null"/>
    <x v="1"/>
    <s v="null"/>
    <x v="4"/>
    <s v="Perpetual"/>
    <s v="C7"/>
    <x v="1"/>
    <m/>
    <x v="6"/>
    <m/>
    <m/>
    <x v="0"/>
    <n v="0"/>
    <n v="0"/>
  </r>
  <r>
    <s v="November"/>
    <s v="PER1200"/>
    <d v="2022-11-21T00:00:00"/>
    <s v="Regular"/>
    <n v="320"/>
    <n v="43.23"/>
    <n v="29.07"/>
    <n v="392.3"/>
    <s v="OVERLAND PARK"/>
    <x v="8"/>
    <n v="66202"/>
    <x v="4"/>
    <s v="Perpetual"/>
    <s v="C7"/>
    <x v="1"/>
    <n v="320"/>
    <x v="0"/>
    <n v="7.7499999999999999E-2"/>
    <n v="24.8"/>
    <x v="2"/>
    <n v="29.07"/>
    <n v="-4.2699999999999996"/>
  </r>
  <r>
    <s v="November"/>
    <s v="PER1076"/>
    <d v="2022-11-13T00:00:00"/>
    <s v="Deposit"/>
    <n v="50"/>
    <n v="0"/>
    <n v="0"/>
    <n v="50"/>
    <s v="null"/>
    <x v="1"/>
    <s v="null"/>
    <x v="4"/>
    <s v="Perpetual"/>
    <s v="C7"/>
    <x v="1"/>
    <m/>
    <x v="1"/>
    <m/>
    <m/>
    <x v="0"/>
    <m/>
    <m/>
  </r>
  <r>
    <s v="October"/>
    <s v="PER1048"/>
    <d v="2022-10-27T00:00:00"/>
    <s v="Deposit"/>
    <n v="50"/>
    <n v="0"/>
    <n v="0"/>
    <n v="50"/>
    <s v="null"/>
    <x v="1"/>
    <s v="null"/>
    <x v="4"/>
    <s v="Perpetual"/>
    <s v="C7"/>
    <x v="1"/>
    <m/>
    <x v="1"/>
    <m/>
    <m/>
    <x v="0"/>
    <m/>
    <m/>
  </r>
  <r>
    <s v="October"/>
    <s v="PER1039"/>
    <d v="2022-10-26T00:00:00"/>
    <s v="Deposit"/>
    <n v="50"/>
    <n v="0"/>
    <n v="0"/>
    <n v="50"/>
    <s v="null"/>
    <x v="1"/>
    <s v="null"/>
    <x v="4"/>
    <s v="Perpetual"/>
    <s v="C7"/>
    <x v="1"/>
    <m/>
    <x v="1"/>
    <m/>
    <m/>
    <x v="0"/>
    <m/>
    <m/>
  </r>
  <r>
    <s v="November"/>
    <s v="PER1145"/>
    <d v="2022-11-21T00:00:00"/>
    <s v="Regular"/>
    <n v="320"/>
    <n v="43.23"/>
    <n v="29.98"/>
    <n v="393.21"/>
    <s v="Flower Mound"/>
    <x v="11"/>
    <n v="75022"/>
    <x v="4"/>
    <s v="Perpetual"/>
    <s v="C7"/>
    <x v="1"/>
    <n v="320"/>
    <x v="0"/>
    <n v="7.7499999999999999E-2"/>
    <n v="24.8"/>
    <x v="2"/>
    <n v="29.98"/>
    <n v="-5.18"/>
  </r>
  <r>
    <s v="November"/>
    <s v="PER1180"/>
    <d v="2022-11-21T00:00:00"/>
    <s v="Regular"/>
    <n v="320"/>
    <n v="36.78"/>
    <n v="28"/>
    <n v="384.78"/>
    <s v="Redlands"/>
    <x v="9"/>
    <n v="92373"/>
    <x v="4"/>
    <s v="Perpetual"/>
    <s v="C7"/>
    <x v="1"/>
    <n v="320"/>
    <x v="0"/>
    <n v="8.7499999999999994E-2"/>
    <n v="28"/>
    <x v="7"/>
    <n v="28"/>
    <n v="0"/>
  </r>
  <r>
    <s v="November"/>
    <s v="PER1202"/>
    <d v="2022-11-21T00:00:00"/>
    <s v="Regular"/>
    <n v="370"/>
    <n v="48.66"/>
    <n v="29.32"/>
    <n v="447.98"/>
    <s v="Miami"/>
    <x v="12"/>
    <n v="33143"/>
    <x v="4"/>
    <s v="Perpetual"/>
    <s v="C7"/>
    <x v="1"/>
    <n v="370"/>
    <x v="0"/>
    <n v="7.7499999999999999E-2"/>
    <n v="28.675000000000001"/>
    <x v="2"/>
    <n v="29.32"/>
    <n v="-0.64499999999999957"/>
  </r>
  <r>
    <s v="November"/>
    <s v="PER1244"/>
    <d v="2022-11-21T00:00:00"/>
    <s v="Regular"/>
    <n v="320"/>
    <n v="36.78"/>
    <n v="30.4"/>
    <n v="387.18"/>
    <s v="San Dimas"/>
    <x v="9"/>
    <n v="91773"/>
    <x v="4"/>
    <s v="Perpetual"/>
    <s v="C7"/>
    <x v="1"/>
    <n v="320"/>
    <x v="0"/>
    <n v="9.5000000000000001E-2"/>
    <n v="30.4"/>
    <x v="5"/>
    <n v="30.4"/>
    <n v="0"/>
  </r>
  <r>
    <s v="December"/>
    <s v="PER1264"/>
    <d v="2022-12-11T00:00:00"/>
    <s v="Regular"/>
    <n v="370"/>
    <n v="48.66"/>
    <n v="29.32"/>
    <n v="447.98"/>
    <s v="Granger"/>
    <x v="18"/>
    <n v="46530"/>
    <x v="4"/>
    <s v="Perpetual"/>
    <s v="C7"/>
    <x v="1"/>
    <n v="370"/>
    <x v="0"/>
    <n v="7.7499999999999999E-2"/>
    <n v="28.675000000000001"/>
    <x v="2"/>
    <n v="29.32"/>
    <n v="-0.64499999999999957"/>
  </r>
  <r>
    <s v="November"/>
    <s v="PER1132"/>
    <d v="2022-11-21T00:00:00"/>
    <s v="Regular"/>
    <n v="210"/>
    <n v="29.86"/>
    <n v="23.43"/>
    <n v="263.29000000000002"/>
    <s v="Plymouth"/>
    <x v="23"/>
    <n v="55446"/>
    <x v="4"/>
    <s v="Perpetual"/>
    <s v="C7"/>
    <x v="1"/>
    <n v="210"/>
    <x v="0"/>
    <n v="7.7499999999999999E-2"/>
    <n v="16.274999999999999"/>
    <x v="2"/>
    <n v="23.43"/>
    <n v="-7.1550000000000011"/>
  </r>
  <r>
    <s v="November"/>
    <s v="PER1201"/>
    <d v="2022-11-21T00:00:00"/>
    <s v="Regular"/>
    <n v="370"/>
    <n v="43.23"/>
    <n v="33.06"/>
    <n v="446.29"/>
    <s v="Bucyrus"/>
    <x v="8"/>
    <n v="66013"/>
    <x v="4"/>
    <s v="Perpetual"/>
    <s v="C7"/>
    <x v="1"/>
    <n v="370"/>
    <x v="0"/>
    <n v="7.7499999999999999E-2"/>
    <n v="28.675000000000001"/>
    <x v="2"/>
    <n v="33.06"/>
    <n v="-4.3850000000000016"/>
  </r>
  <r>
    <s v="November"/>
    <s v="PER1092"/>
    <d v="2022-11-21T00:00:00"/>
    <s v="Regular"/>
    <n v="210"/>
    <n v="29.86"/>
    <n v="8.41"/>
    <n v="248.27"/>
    <s v="Mobile"/>
    <x v="30"/>
    <n v="36693"/>
    <x v="4"/>
    <s v="Perpetual"/>
    <s v="C7"/>
    <x v="1"/>
    <n v="210"/>
    <x v="0"/>
    <n v="7.7499999999999999E-2"/>
    <n v="16.274999999999999"/>
    <x v="2"/>
    <n v="8.41"/>
    <n v="7.8649999999999984"/>
  </r>
  <r>
    <s v="November"/>
    <s v="PER1128"/>
    <d v="2022-11-21T00:00:00"/>
    <s v="Regular"/>
    <n v="160"/>
    <n v="25.76"/>
    <n v="7.7"/>
    <n v="193.46"/>
    <s v="Centennial"/>
    <x v="27"/>
    <n v="80112"/>
    <x v="4"/>
    <s v="Perpetual"/>
    <s v="C7"/>
    <x v="1"/>
    <n v="160"/>
    <x v="0"/>
    <n v="7.7499999999999999E-2"/>
    <n v="12.4"/>
    <x v="2"/>
    <n v="7.7"/>
    <n v="4.7"/>
  </r>
  <r>
    <s v="November"/>
    <s v="PER1194"/>
    <d v="2022-11-21T00:00:00"/>
    <s v="Regular"/>
    <n v="370"/>
    <n v="83.46"/>
    <n v="21.37"/>
    <n v="474.83"/>
    <s v="KAILUA"/>
    <x v="48"/>
    <n v="96734"/>
    <x v="4"/>
    <s v="Perpetual"/>
    <s v="C7"/>
    <x v="1"/>
    <n v="370"/>
    <x v="0"/>
    <n v="7.7499999999999999E-2"/>
    <n v="28.675000000000001"/>
    <x v="2"/>
    <n v="21.37"/>
    <n v="7.3049999999999997"/>
  </r>
  <r>
    <s v="November"/>
    <s v="PER1144"/>
    <d v="2022-11-21T00:00:00"/>
    <s v="Regular"/>
    <n v="320"/>
    <n v="43.23"/>
    <n v="24.53"/>
    <n v="387.76"/>
    <s v="West Columbia"/>
    <x v="11"/>
    <n v="77486"/>
    <x v="4"/>
    <s v="Perpetual"/>
    <s v="C7"/>
    <x v="1"/>
    <n v="320"/>
    <x v="0"/>
    <n v="7.7499999999999999E-2"/>
    <n v="24.8"/>
    <x v="2"/>
    <n v="24.53"/>
    <n v="0.26999999999999957"/>
  </r>
  <r>
    <s v="October"/>
    <s v="PER1022"/>
    <d v="2022-10-17T00:00:00"/>
    <s v="Deposit"/>
    <n v="50"/>
    <n v="0"/>
    <n v="0"/>
    <n v="50"/>
    <s v="null"/>
    <x v="1"/>
    <s v="null"/>
    <x v="4"/>
    <s v="Perpetual"/>
    <s v="C7"/>
    <x v="1"/>
    <m/>
    <x v="1"/>
    <m/>
    <m/>
    <x v="0"/>
    <m/>
    <m/>
  </r>
  <r>
    <s v="November"/>
    <s v="PER1183"/>
    <d v="2022-11-21T00:00:00"/>
    <s v="Regular"/>
    <n v="370"/>
    <n v="39.270000000000003"/>
    <n v="32.57"/>
    <n v="441.84"/>
    <s v="PARADISE VALLEY"/>
    <x v="24"/>
    <n v="85253"/>
    <x v="4"/>
    <s v="Perpetual"/>
    <s v="C7"/>
    <x v="1"/>
    <n v="370"/>
    <x v="0"/>
    <n v="7.7499999999999999E-2"/>
    <n v="28.675000000000001"/>
    <x v="2"/>
    <n v="32.57"/>
    <n v="-3.8949999999999996"/>
  </r>
  <r>
    <s v="October"/>
    <s v="PER1035"/>
    <d v="2022-10-20T00:00:00"/>
    <s v="Deposit"/>
    <n v="50"/>
    <n v="0"/>
    <n v="0"/>
    <n v="50"/>
    <s v="null"/>
    <x v="1"/>
    <s v="null"/>
    <x v="4"/>
    <s v="Perpetual"/>
    <s v="C7"/>
    <x v="1"/>
    <m/>
    <x v="1"/>
    <m/>
    <m/>
    <x v="0"/>
    <m/>
    <m/>
  </r>
  <r>
    <s v="November"/>
    <s v="PER1184"/>
    <d v="2022-11-21T00:00:00"/>
    <s v="Regular"/>
    <n v="370"/>
    <n v="43.23"/>
    <n v="34.090000000000003"/>
    <n v="447.32"/>
    <s v="Bellaire"/>
    <x v="11"/>
    <n v="77401"/>
    <x v="4"/>
    <s v="Perpetual"/>
    <s v="C7"/>
    <x v="1"/>
    <n v="370"/>
    <x v="0"/>
    <n v="7.7499999999999999E-2"/>
    <n v="28.675000000000001"/>
    <x v="2"/>
    <n v="34.090000000000003"/>
    <n v="-5.4150000000000027"/>
  </r>
  <r>
    <s v="December"/>
    <s v="PER1273"/>
    <d v="2022-12-14T00:00:00"/>
    <s v="Regular"/>
    <n v="125"/>
    <n v="25.1"/>
    <n v="12.46"/>
    <n v="162.56"/>
    <s v="Victoria"/>
    <x v="23"/>
    <n v="55386"/>
    <x v="4"/>
    <s v="Perpetual"/>
    <s v="C7"/>
    <x v="1"/>
    <n v="125"/>
    <x v="0"/>
    <n v="7.7499999999999999E-2"/>
    <n v="9.6875"/>
    <x v="2"/>
    <n v="12.46"/>
    <n v="-2.7725000000000009"/>
  </r>
  <r>
    <s v="December"/>
    <s v="PER1254"/>
    <d v="2022-12-01T00:00:00"/>
    <s v="Regular"/>
    <n v="370"/>
    <n v="38.42"/>
    <n v="37.369999999999997"/>
    <n v="445.79"/>
    <s v="Sammamish"/>
    <x v="33"/>
    <n v="98075"/>
    <x v="4"/>
    <s v="Perpetual"/>
    <s v="C7"/>
    <x v="1"/>
    <n v="370"/>
    <x v="0"/>
    <n v="7.7499999999999999E-2"/>
    <n v="28.675000000000001"/>
    <x v="2"/>
    <n v="37.369999999999997"/>
    <n v="-8.6949999999999967"/>
  </r>
  <r>
    <s v="November"/>
    <s v="PER1213"/>
    <d v="2022-11-21T00:00:00"/>
    <s v="Regular"/>
    <n v="338"/>
    <n v="48.66"/>
    <n v="30.93"/>
    <n v="417.59"/>
    <s v="Decatur"/>
    <x v="7"/>
    <n v="30030"/>
    <x v="4"/>
    <s v="Perpetual"/>
    <s v="C7"/>
    <x v="1"/>
    <n v="338"/>
    <x v="0"/>
    <n v="7.7499999999999999E-2"/>
    <n v="26.195"/>
    <x v="2"/>
    <n v="30.93"/>
    <n v="-4.7349999999999994"/>
  </r>
  <r>
    <s v="November"/>
    <s v="PER1222"/>
    <d v="2022-11-21T00:00:00"/>
    <s v="Regular"/>
    <n v="346.1"/>
    <n v="40.71"/>
    <n v="29.76"/>
    <n v="416.57"/>
    <s v="Phoenix"/>
    <x v="24"/>
    <n v="85021"/>
    <x v="4"/>
    <s v="Perpetual"/>
    <s v="C7"/>
    <x v="1"/>
    <n v="346.1"/>
    <x v="0"/>
    <n v="7.7499999999999999E-2"/>
    <n v="26.822750000000003"/>
    <x v="2"/>
    <n v="29.76"/>
    <n v="-2.9372499999999988"/>
  </r>
  <r>
    <s v="November"/>
    <s v="PER1119"/>
    <d v="2022-11-21T00:00:00"/>
    <s v="Regular"/>
    <n v="160"/>
    <n v="29.86"/>
    <n v="13.28"/>
    <n v="203.14"/>
    <s v="Jupiter"/>
    <x v="12"/>
    <n v="33458"/>
    <x v="4"/>
    <s v="Perpetual"/>
    <s v="C7"/>
    <x v="1"/>
    <n v="160"/>
    <x v="0"/>
    <n v="7.7499999999999999E-2"/>
    <n v="12.4"/>
    <x v="2"/>
    <n v="13.28"/>
    <n v="-0.87999999999999901"/>
  </r>
  <r>
    <s v="October"/>
    <s v="PER1021"/>
    <d v="2022-10-14T00:00:00"/>
    <s v="Deposit"/>
    <n v="50"/>
    <n v="0"/>
    <n v="0"/>
    <n v="50"/>
    <s v="null"/>
    <x v="1"/>
    <s v="null"/>
    <x v="4"/>
    <s v="Perpetual"/>
    <s v="C7"/>
    <x v="1"/>
    <m/>
    <x v="1"/>
    <m/>
    <m/>
    <x v="0"/>
    <m/>
    <m/>
  </r>
  <r>
    <s v="November"/>
    <s v="PER1212"/>
    <d v="2022-11-21T00:00:00"/>
    <s v="Regular"/>
    <n v="370"/>
    <n v="48.66"/>
    <n v="29.32"/>
    <n v="447.98"/>
    <s v="Indianapolis"/>
    <x v="18"/>
    <n v="46220"/>
    <x v="4"/>
    <s v="Perpetual"/>
    <s v="C7"/>
    <x v="1"/>
    <n v="370"/>
    <x v="0"/>
    <n v="7.7499999999999999E-2"/>
    <n v="28.675000000000001"/>
    <x v="2"/>
    <n v="29.32"/>
    <n v="-0.64499999999999957"/>
  </r>
  <r>
    <s v="October"/>
    <s v="PER1037"/>
    <d v="2022-10-22T00:00:00"/>
    <s v="Deposit"/>
    <n v="50"/>
    <n v="0"/>
    <n v="0"/>
    <n v="50"/>
    <s v="null"/>
    <x v="1"/>
    <s v="null"/>
    <x v="4"/>
    <s v="Perpetual"/>
    <s v="C7"/>
    <x v="1"/>
    <m/>
    <x v="1"/>
    <m/>
    <m/>
    <x v="0"/>
    <m/>
    <m/>
  </r>
  <r>
    <s v="November"/>
    <s v="PER1059"/>
    <d v="2022-11-02T00:00:00"/>
    <s v="Deposit"/>
    <n v="50"/>
    <n v="0"/>
    <n v="0"/>
    <n v="50"/>
    <s v="null"/>
    <x v="1"/>
    <s v="null"/>
    <x v="4"/>
    <s v="Perpetual"/>
    <s v="C7"/>
    <x v="1"/>
    <m/>
    <x v="1"/>
    <m/>
    <m/>
    <x v="0"/>
    <m/>
    <m/>
  </r>
  <r>
    <s v="November"/>
    <s v="PER1214"/>
    <d v="2022-11-21T00:00:00"/>
    <s v="Regular"/>
    <n v="370"/>
    <n v="48.66"/>
    <n v="25.13"/>
    <n v="443.79"/>
    <s v="Beaufort"/>
    <x v="28"/>
    <n v="29907"/>
    <x v="4"/>
    <s v="Perpetual"/>
    <s v="C7"/>
    <x v="1"/>
    <n v="370"/>
    <x v="0"/>
    <n v="7.7499999999999999E-2"/>
    <n v="28.675000000000001"/>
    <x v="2"/>
    <n v="25.13"/>
    <n v="3.5450000000000017"/>
  </r>
  <r>
    <s v="November"/>
    <s v="PER1134"/>
    <d v="2022-11-21T00:00:00"/>
    <s v="Regular"/>
    <n v="160"/>
    <n v="28.09"/>
    <n v="12.71"/>
    <n v="200.8"/>
    <s v="Kerens"/>
    <x v="11"/>
    <n v="75144"/>
    <x v="4"/>
    <s v="Perpetual"/>
    <s v="C7"/>
    <x v="1"/>
    <n v="160"/>
    <x v="0"/>
    <n v="7.7499999999999999E-2"/>
    <n v="12.4"/>
    <x v="2"/>
    <n v="12.71"/>
    <n v="-0.3100000000000005"/>
  </r>
  <r>
    <s v="November"/>
    <s v="PER1123"/>
    <d v="2022-11-21T00:00:00"/>
    <s v="Regular"/>
    <n v="210"/>
    <n v="29.86"/>
    <n v="16.78"/>
    <n v="256.64"/>
    <s v="Hernando"/>
    <x v="13"/>
    <n v="38632"/>
    <x v="4"/>
    <s v="Perpetual"/>
    <s v="C7"/>
    <x v="1"/>
    <n v="210"/>
    <x v="0"/>
    <n v="7.7499999999999999E-2"/>
    <n v="16.274999999999999"/>
    <x v="2"/>
    <n v="16.78"/>
    <n v="-0.50500000000000256"/>
  </r>
  <r>
    <s v="October"/>
    <s v="PER1003"/>
    <d v="2022-10-10T00:00:00"/>
    <s v="Deposit"/>
    <n v="50"/>
    <n v="0"/>
    <n v="0"/>
    <n v="50"/>
    <s v="null"/>
    <x v="1"/>
    <s v="null"/>
    <x v="4"/>
    <s v="Perpetual"/>
    <s v="C7"/>
    <x v="1"/>
    <m/>
    <x v="1"/>
    <m/>
    <m/>
    <x v="0"/>
    <m/>
    <m/>
  </r>
  <r>
    <s v="November"/>
    <s v="PER1151"/>
    <d v="2022-11-21T00:00:00"/>
    <s v="Regular"/>
    <n v="370"/>
    <n v="36.78"/>
    <n v="28.67"/>
    <n v="435.45"/>
    <s v="Huntington Beach"/>
    <x v="9"/>
    <n v="92648"/>
    <x v="4"/>
    <s v="Perpetual"/>
    <s v="C7"/>
    <x v="1"/>
    <n v="370"/>
    <x v="0"/>
    <n v="7.7499999999999999E-2"/>
    <n v="28.675000000000001"/>
    <x v="8"/>
    <n v="28.67"/>
    <n v="4.9999999999990052E-3"/>
  </r>
  <r>
    <s v="December"/>
    <s v="PER1267"/>
    <d v="2022-12-13T00:00:00"/>
    <s v="Regular"/>
    <n v="0"/>
    <n v="0"/>
    <n v="0"/>
    <n v="0"/>
    <s v="Spartanburg"/>
    <x v="28"/>
    <n v="29306"/>
    <x v="4"/>
    <s v="Perpetual"/>
    <s v="C7"/>
    <x v="1"/>
    <n v="0"/>
    <x v="0"/>
    <n v="7.7499999999999999E-2"/>
    <n v="0"/>
    <x v="2"/>
    <n v="0"/>
    <n v="0"/>
  </r>
  <r>
    <s v="November"/>
    <s v="PER1146"/>
    <d v="2022-11-21T00:00:00"/>
    <s v="Regular"/>
    <n v="320"/>
    <n v="48.66"/>
    <n v="22.41"/>
    <n v="391.07"/>
    <s v="Waukee"/>
    <x v="43"/>
    <n v="50263"/>
    <x v="4"/>
    <s v="Perpetual"/>
    <s v="C7"/>
    <x v="1"/>
    <n v="320"/>
    <x v="0"/>
    <n v="7.7499999999999999E-2"/>
    <n v="24.8"/>
    <x v="2"/>
    <n v="22.41"/>
    <n v="2.3900000000000006"/>
  </r>
  <r>
    <s v="November"/>
    <s v="PER1101"/>
    <d v="2022-11-21T00:00:00"/>
    <s v="Regular"/>
    <n v="210"/>
    <n v="28.55"/>
    <n v="18.13"/>
    <n v="256.68"/>
    <s v="San Francisco"/>
    <x v="9"/>
    <n v="94127"/>
    <x v="4"/>
    <s v="Perpetual"/>
    <s v="C7"/>
    <x v="1"/>
    <n v="210"/>
    <x v="0"/>
    <n v="8.6300000000000002E-2"/>
    <n v="18.123000000000001"/>
    <x v="22"/>
    <n v="18.13"/>
    <n v="-6.9999999999978968E-3"/>
  </r>
  <r>
    <s v="October"/>
    <s v="PER1045"/>
    <d v="2022-10-27T00:00:00"/>
    <s v="Deposit"/>
    <n v="50"/>
    <n v="0"/>
    <n v="0"/>
    <n v="50"/>
    <s v="null"/>
    <x v="1"/>
    <s v="null"/>
    <x v="4"/>
    <s v="Perpetual"/>
    <s v="C7"/>
    <x v="1"/>
    <m/>
    <x v="1"/>
    <m/>
    <m/>
    <x v="0"/>
    <m/>
    <m/>
  </r>
  <r>
    <s v="November"/>
    <s v="PER1105"/>
    <d v="2022-11-21T00:00:00"/>
    <s v="Regular"/>
    <n v="210"/>
    <n v="28.55"/>
    <n v="16.27"/>
    <n v="254.82"/>
    <s v="Huntington Beach"/>
    <x v="9"/>
    <n v="92646"/>
    <x v="4"/>
    <s v="Perpetual"/>
    <s v="C7"/>
    <x v="1"/>
    <n v="210"/>
    <x v="0"/>
    <n v="7.7499999999999999E-2"/>
    <n v="16.274999999999999"/>
    <x v="8"/>
    <n v="16.27"/>
    <n v="4.9999999999990052E-3"/>
  </r>
  <r>
    <s v="November"/>
    <s v="PER1127"/>
    <d v="2022-11-21T00:00:00"/>
    <s v="Regular"/>
    <n v="160"/>
    <n v="29.86"/>
    <n v="12.82"/>
    <n v="202.68"/>
    <s v="Dayton"/>
    <x v="10"/>
    <n v="45458"/>
    <x v="4"/>
    <s v="Perpetual"/>
    <s v="C7"/>
    <x v="1"/>
    <n v="160"/>
    <x v="0"/>
    <n v="7.7499999999999999E-2"/>
    <n v="12.4"/>
    <x v="2"/>
    <n v="12.82"/>
    <n v="-0.41999999999999993"/>
  </r>
  <r>
    <s v="November"/>
    <s v="PER1140"/>
    <d v="2022-11-21T00:00:00"/>
    <s v="Regular"/>
    <n v="370"/>
    <n v="48.66"/>
    <n v="16.47"/>
    <n v="435.13"/>
    <s v="Franklinton"/>
    <x v="2"/>
    <n v="70438"/>
    <x v="4"/>
    <s v="Perpetual"/>
    <s v="C7"/>
    <x v="1"/>
    <n v="370"/>
    <x v="0"/>
    <n v="7.7499999999999999E-2"/>
    <n v="28.675000000000001"/>
    <x v="2"/>
    <n v="16.47"/>
    <n v="12.205000000000002"/>
  </r>
  <r>
    <s v="November"/>
    <s v="PER1114"/>
    <d v="2022-11-21T00:00:00"/>
    <s v="Regular"/>
    <n v="210"/>
    <n v="29.86"/>
    <n v="18.149999999999999"/>
    <n v="258.01"/>
    <s v="Baltimore"/>
    <x v="6"/>
    <n v="21224"/>
    <x v="4"/>
    <s v="Perpetual"/>
    <s v="C7"/>
    <x v="1"/>
    <n v="210"/>
    <x v="0"/>
    <n v="7.7499999999999999E-2"/>
    <n v="16.274999999999999"/>
    <x v="2"/>
    <n v="18.149999999999999"/>
    <n v="-1.875"/>
  </r>
  <r>
    <s v="November"/>
    <s v="PER1253"/>
    <d v="2022-11-23T00:00:00"/>
    <s v="Regular"/>
    <n v="320"/>
    <n v="43.23"/>
    <n v="29.98"/>
    <n v="393.21"/>
    <s v="Lubbock"/>
    <x v="11"/>
    <n v="79410"/>
    <x v="4"/>
    <s v="Perpetual"/>
    <s v="C7"/>
    <x v="1"/>
    <n v="320"/>
    <x v="0"/>
    <n v="7.7499999999999999E-2"/>
    <n v="24.8"/>
    <x v="2"/>
    <n v="29.98"/>
    <n v="-5.18"/>
  </r>
  <r>
    <s v="November"/>
    <s v="PER1251"/>
    <d v="2022-11-23T00:00:00"/>
    <s v="Regular"/>
    <n v="320"/>
    <n v="48.66"/>
    <n v="22.41"/>
    <n v="391.07"/>
    <s v="Bettendorf"/>
    <x v="43"/>
    <s v="52722-6656"/>
    <x v="4"/>
    <s v="Perpetual"/>
    <s v="C7"/>
    <x v="1"/>
    <n v="320"/>
    <x v="0"/>
    <n v="7.7499999999999999E-2"/>
    <n v="24.8"/>
    <x v="2"/>
    <n v="22.41"/>
    <n v="2.3900000000000006"/>
  </r>
  <r>
    <s v="November"/>
    <s v="PER1209"/>
    <d v="2022-11-21T00:00:00"/>
    <s v="Regular"/>
    <n v="710"/>
    <n v="67.39"/>
    <n v="57.16"/>
    <n v="834.55"/>
    <s v="SCOTTSDALE"/>
    <x v="24"/>
    <n v="85262"/>
    <x v="4"/>
    <s v="Perpetual"/>
    <s v="C7"/>
    <x v="1"/>
    <n v="710"/>
    <x v="0"/>
    <n v="7.7499999999999999E-2"/>
    <n v="55.024999999999999"/>
    <x v="2"/>
    <n v="57.16"/>
    <n v="-2.134999999999998"/>
  </r>
  <r>
    <s v="November"/>
    <s v="PER1117"/>
    <d v="2022-11-21T00:00:00"/>
    <s v="Regular"/>
    <n v="210"/>
    <n v="29.86"/>
    <n v="15.59"/>
    <n v="255.45"/>
    <s v="Orlando"/>
    <x v="12"/>
    <n v="32828"/>
    <x v="4"/>
    <s v="Perpetual"/>
    <s v="C7"/>
    <x v="1"/>
    <n v="210"/>
    <x v="0"/>
    <n v="7.7499999999999999E-2"/>
    <n v="16.274999999999999"/>
    <x v="2"/>
    <n v="15.59"/>
    <n v="0.68499999999999872"/>
  </r>
  <r>
    <s v="December"/>
    <s v="PER1268"/>
    <d v="2022-12-14T00:00:00"/>
    <s v="Regular"/>
    <n v="55"/>
    <n v="18.350000000000001"/>
    <n v="6.05"/>
    <n v="79.400000000000006"/>
    <s v="Dallas"/>
    <x v="11"/>
    <n v="75225"/>
    <x v="4"/>
    <s v="Perpetual"/>
    <s v="C7"/>
    <x v="1"/>
    <n v="55"/>
    <x v="0"/>
    <n v="7.7499999999999999E-2"/>
    <n v="4.2625000000000002"/>
    <x v="2"/>
    <n v="6.05"/>
    <n v="-1.7874999999999996"/>
  </r>
  <r>
    <s v="November"/>
    <s v="PER1191"/>
    <d v="2022-11-21T00:00:00"/>
    <s v="Regular"/>
    <n v="319.5"/>
    <n v="37.75"/>
    <n v="47.95"/>
    <n v="405.2"/>
    <s v="Louisville"/>
    <x v="20"/>
    <n v="40245"/>
    <x v="4"/>
    <s v="Perpetual"/>
    <s v="C7"/>
    <x v="1"/>
    <n v="319.5"/>
    <x v="0"/>
    <n v="7.7499999999999999E-2"/>
    <n v="24.76125"/>
    <x v="2"/>
    <n v="47.95"/>
    <n v="-23.188750000000002"/>
  </r>
  <r>
    <s v="December"/>
    <s v="PER1270"/>
    <d v="2022-12-14T00:00:00"/>
    <s v="Regular"/>
    <n v="210"/>
    <n v="29.86"/>
    <n v="19.63"/>
    <n v="259.49"/>
    <s v="Bonne Terre"/>
    <x v="16"/>
    <n v="63628"/>
    <x v="4"/>
    <s v="Perpetual"/>
    <s v="C7"/>
    <x v="1"/>
    <n v="210"/>
    <x v="0"/>
    <n v="7.7499999999999999E-2"/>
    <n v="16.274999999999999"/>
    <x v="2"/>
    <n v="19.63"/>
    <n v="-3.3550000000000004"/>
  </r>
  <r>
    <s v="October"/>
    <s v="PER1008"/>
    <d v="2022-10-10T00:00:00"/>
    <s v="Deposit"/>
    <n v="50"/>
    <n v="0"/>
    <n v="0"/>
    <n v="50"/>
    <s v="null"/>
    <x v="1"/>
    <s v="null"/>
    <x v="4"/>
    <s v="Perpetual"/>
    <s v="C7"/>
    <x v="1"/>
    <m/>
    <x v="1"/>
    <m/>
    <m/>
    <x v="0"/>
    <m/>
    <m/>
  </r>
  <r>
    <s v="November"/>
    <s v="PER1250"/>
    <d v="2022-11-23T00:00:00"/>
    <s v="Regular"/>
    <n v="210"/>
    <n v="25.76"/>
    <n v="9.7100000000000009"/>
    <n v="245.47"/>
    <s v="Littleton"/>
    <x v="27"/>
    <n v="80129"/>
    <x v="4"/>
    <s v="Perpetual"/>
    <s v="C7"/>
    <x v="1"/>
    <n v="210"/>
    <x v="0"/>
    <n v="7.7499999999999999E-2"/>
    <n v="16.274999999999999"/>
    <x v="2"/>
    <n v="9.7100000000000009"/>
    <n v="6.5649999999999977"/>
  </r>
  <r>
    <s v="December"/>
    <s v="PER1269"/>
    <d v="2022-12-14T00:00:00"/>
    <s v="Regular"/>
    <n v="0"/>
    <n v="0"/>
    <n v="0"/>
    <n v="0"/>
    <s v="Campbell"/>
    <x v="9"/>
    <n v="95008"/>
    <x v="4"/>
    <s v="Perpetual"/>
    <s v="C7"/>
    <x v="1"/>
    <n v="0"/>
    <x v="0"/>
    <n v="9.3799999999999994E-2"/>
    <n v="0"/>
    <x v="11"/>
    <n v="0"/>
    <n v="0"/>
  </r>
  <r>
    <s v="November"/>
    <s v="PER1206"/>
    <d v="2022-11-21T00:00:00"/>
    <s v="Regular"/>
    <n v="320"/>
    <n v="43.23"/>
    <n v="14.41"/>
    <n v="377.64"/>
    <s v="Edmond"/>
    <x v="40"/>
    <n v="73013"/>
    <x v="4"/>
    <s v="Perpetual"/>
    <s v="C7"/>
    <x v="1"/>
    <n v="320"/>
    <x v="0"/>
    <n v="7.7499999999999999E-2"/>
    <n v="24.8"/>
    <x v="2"/>
    <n v="14.41"/>
    <n v="10.39"/>
  </r>
  <r>
    <s v="October"/>
    <s v="PER1016"/>
    <d v="2022-10-12T00:00:00"/>
    <s v="Deposit"/>
    <n v="50"/>
    <n v="0"/>
    <n v="0"/>
    <n v="50"/>
    <s v="null"/>
    <x v="1"/>
    <s v="null"/>
    <x v="4"/>
    <s v="Perpetual"/>
    <s v="C7"/>
    <x v="1"/>
    <m/>
    <x v="1"/>
    <m/>
    <m/>
    <x v="0"/>
    <m/>
    <m/>
  </r>
  <r>
    <s v="November"/>
    <s v="PER1102"/>
    <d v="2022-11-21T00:00:00"/>
    <s v="Regular"/>
    <n v="160"/>
    <n v="29.86"/>
    <n v="12.59"/>
    <n v="202.45"/>
    <s v="Middletown"/>
    <x v="14"/>
    <n v="7748"/>
    <x v="4"/>
    <s v="Perpetual"/>
    <s v="C7"/>
    <x v="1"/>
    <n v="160"/>
    <x v="0"/>
    <n v="7.7499999999999999E-2"/>
    <n v="12.4"/>
    <x v="2"/>
    <n v="12.59"/>
    <n v="-0.1899999999999995"/>
  </r>
  <r>
    <s v="December"/>
    <s v="PER1274"/>
    <d v="2022-12-15T00:00:00"/>
    <s v="Regular"/>
    <n v="195"/>
    <n v="27.93"/>
    <n v="17.27"/>
    <n v="240.2"/>
    <s v="Albuquerque"/>
    <x v="35"/>
    <n v="87114"/>
    <x v="4"/>
    <s v="Perpetual"/>
    <s v="C7"/>
    <x v="1"/>
    <n v="195"/>
    <x v="0"/>
    <n v="7.7499999999999999E-2"/>
    <n v="15.112500000000001"/>
    <x v="2"/>
    <n v="17.27"/>
    <n v="-2.1574999999999989"/>
  </r>
  <r>
    <s v="November"/>
    <s v="PER1088"/>
    <d v="2022-11-21T00:00:00"/>
    <s v="Regular"/>
    <n v="210"/>
    <n v="29.86"/>
    <n v="15.59"/>
    <n v="255.45"/>
    <s v="Bay Village"/>
    <x v="10"/>
    <n v="44140"/>
    <x v="4"/>
    <s v="Perpetual"/>
    <s v="C7"/>
    <x v="1"/>
    <n v="210"/>
    <x v="0"/>
    <n v="7.7499999999999999E-2"/>
    <n v="16.274999999999999"/>
    <x v="2"/>
    <n v="15.59"/>
    <n v="0.68499999999999872"/>
  </r>
  <r>
    <s v="November"/>
    <s v="PER1168"/>
    <d v="2022-11-21T00:00:00"/>
    <s v="Regular"/>
    <n v="320"/>
    <n v="43.23"/>
    <n v="29.98"/>
    <n v="393.21"/>
    <s v="Keller"/>
    <x v="11"/>
    <n v="76248"/>
    <x v="4"/>
    <s v="Perpetual"/>
    <s v="C7"/>
    <x v="1"/>
    <n v="320"/>
    <x v="0"/>
    <n v="7.7499999999999999E-2"/>
    <n v="24.8"/>
    <x v="2"/>
    <n v="29.98"/>
    <n v="-5.18"/>
  </r>
  <r>
    <s v="November"/>
    <s v="PER1241"/>
    <d v="2022-11-21T00:00:00"/>
    <s v="Regular"/>
    <n v="450"/>
    <n v="38.65"/>
    <n v="37.22"/>
    <n v="525.87"/>
    <s v="SPARKS"/>
    <x v="21"/>
    <n v="89436"/>
    <x v="4"/>
    <s v="Perpetual"/>
    <s v="C7"/>
    <x v="1"/>
    <n v="450"/>
    <x v="0"/>
    <n v="7.7499999999999999E-2"/>
    <n v="34.875"/>
    <x v="2"/>
    <n v="37.22"/>
    <n v="-2.3449999999999989"/>
  </r>
  <r>
    <s v="October"/>
    <s v="PER1025"/>
    <d v="2022-10-18T00:00:00"/>
    <s v="Deposit"/>
    <n v="50"/>
    <n v="0"/>
    <n v="0"/>
    <n v="50"/>
    <s v="null"/>
    <x v="1"/>
    <s v="null"/>
    <x v="4"/>
    <s v="Perpetual"/>
    <s v="C7"/>
    <x v="1"/>
    <m/>
    <x v="1"/>
    <m/>
    <m/>
    <x v="0"/>
    <m/>
    <m/>
  </r>
  <r>
    <s v="November"/>
    <s v="PER1077"/>
    <d v="2022-11-14T00:00:00"/>
    <s v="Deposit"/>
    <n v="50"/>
    <n v="0"/>
    <n v="0"/>
    <n v="50"/>
    <s v="null"/>
    <x v="1"/>
    <s v="null"/>
    <x v="4"/>
    <s v="Perpetual"/>
    <s v="C7"/>
    <x v="1"/>
    <m/>
    <x v="1"/>
    <m/>
    <m/>
    <x v="0"/>
    <m/>
    <m/>
  </r>
  <r>
    <s v="October"/>
    <s v="PER1027"/>
    <d v="2022-10-18T00:00:00"/>
    <s v="Deposit"/>
    <n v="50"/>
    <n v="0"/>
    <n v="0"/>
    <n v="50"/>
    <s v="null"/>
    <x v="1"/>
    <s v="null"/>
    <x v="4"/>
    <s v="Perpetual"/>
    <s v="C7"/>
    <x v="1"/>
    <m/>
    <x v="1"/>
    <m/>
    <m/>
    <x v="0"/>
    <m/>
    <m/>
  </r>
  <r>
    <s v="November"/>
    <s v="PER1112"/>
    <d v="2022-11-21T00:00:00"/>
    <s v="Regular"/>
    <n v="160"/>
    <n v="29.86"/>
    <n v="13.28"/>
    <n v="203.14"/>
    <s v="Dillsboro"/>
    <x v="18"/>
    <n v="47018"/>
    <x v="4"/>
    <s v="Perpetual"/>
    <s v="C7"/>
    <x v="1"/>
    <n v="160"/>
    <x v="0"/>
    <n v="7.7499999999999999E-2"/>
    <n v="12.4"/>
    <x v="2"/>
    <n v="13.28"/>
    <n v="-0.87999999999999901"/>
  </r>
  <r>
    <s v="November"/>
    <s v="PER1199"/>
    <d v="2022-11-21T00:00:00"/>
    <s v="Regular"/>
    <n v="320"/>
    <n v="48.66"/>
    <n v="25.82"/>
    <n v="394.48"/>
    <s v="Indianapolis"/>
    <x v="18"/>
    <n v="46236"/>
    <x v="4"/>
    <s v="Perpetual"/>
    <s v="C7"/>
    <x v="1"/>
    <n v="320"/>
    <x v="0"/>
    <n v="7.7499999999999999E-2"/>
    <n v="24.8"/>
    <x v="2"/>
    <n v="25.82"/>
    <n v="-1.0199999999999996"/>
  </r>
  <r>
    <s v="October"/>
    <s v="PER1006"/>
    <d v="2022-10-10T00:00:00"/>
    <s v="Deposit"/>
    <n v="50"/>
    <n v="0"/>
    <n v="0"/>
    <n v="50"/>
    <s v="null"/>
    <x v="1"/>
    <s v="null"/>
    <x v="4"/>
    <s v="Perpetual"/>
    <s v="C7"/>
    <x v="1"/>
    <m/>
    <x v="1"/>
    <m/>
    <m/>
    <x v="0"/>
    <m/>
    <m/>
  </r>
  <r>
    <s v="November"/>
    <s v="PER1067"/>
    <d v="2022-11-06T00:00:00"/>
    <s v="Deposit"/>
    <n v="50"/>
    <n v="0"/>
    <n v="0"/>
    <n v="50"/>
    <s v="null"/>
    <x v="1"/>
    <s v="null"/>
    <x v="4"/>
    <s v="Perpetual"/>
    <s v="C7"/>
    <x v="1"/>
    <m/>
    <x v="1"/>
    <m/>
    <m/>
    <x v="0"/>
    <m/>
    <m/>
  </r>
  <r>
    <s v="November"/>
    <s v="PER1087"/>
    <d v="2022-11-21T00:00:00"/>
    <s v="Regular"/>
    <n v="210"/>
    <n v="28.55"/>
    <n v="15.51"/>
    <n v="254.06"/>
    <s v="DIXON"/>
    <x v="9"/>
    <n v="95620"/>
    <x v="4"/>
    <s v="Perpetual"/>
    <s v="C7"/>
    <x v="1"/>
    <n v="210"/>
    <x v="0"/>
    <n v="7.3800000000000004E-2"/>
    <n v="15.498000000000001"/>
    <x v="17"/>
    <n v="15.51"/>
    <n v="-1.1999999999998678E-2"/>
  </r>
  <r>
    <s v="November"/>
    <s v="PER1150"/>
    <d v="2022-11-21T00:00:00"/>
    <s v="Regular"/>
    <n v="370"/>
    <n v="43.23"/>
    <n v="34.090000000000003"/>
    <n v="447.32"/>
    <s v="Lakeway"/>
    <x v="11"/>
    <s v="78738-4187"/>
    <x v="4"/>
    <s v="Perpetual"/>
    <s v="C7"/>
    <x v="1"/>
    <n v="370"/>
    <x v="0"/>
    <n v="7.7499999999999999E-2"/>
    <n v="28.675000000000001"/>
    <x v="2"/>
    <n v="34.090000000000003"/>
    <n v="-5.4150000000000027"/>
  </r>
  <r>
    <s v="October"/>
    <s v="PER1028"/>
    <d v="2022-10-19T00:00:00"/>
    <s v="Deposit"/>
    <n v="50"/>
    <n v="0"/>
    <n v="0"/>
    <n v="50"/>
    <s v="null"/>
    <x v="1"/>
    <s v="null"/>
    <x v="4"/>
    <s v="Perpetual"/>
    <s v="C7"/>
    <x v="1"/>
    <m/>
    <x v="1"/>
    <m/>
    <m/>
    <x v="0"/>
    <m/>
    <m/>
  </r>
  <r>
    <s v="November"/>
    <s v="PER1093"/>
    <d v="2022-11-21T00:00:00"/>
    <s v="Regular"/>
    <n v="160"/>
    <n v="29.86"/>
    <n v="13.28"/>
    <n v="203.14"/>
    <s v="Wilton Manors"/>
    <x v="12"/>
    <n v="33334"/>
    <x v="4"/>
    <s v="Perpetual"/>
    <s v="C7"/>
    <x v="1"/>
    <n v="160"/>
    <x v="0"/>
    <n v="7.7499999999999999E-2"/>
    <n v="12.4"/>
    <x v="2"/>
    <n v="13.28"/>
    <n v="-0.87999999999999901"/>
  </r>
  <r>
    <s v="November"/>
    <s v="PER1235"/>
    <d v="2022-11-21T00:00:00"/>
    <s v="Regular"/>
    <n v="370"/>
    <n v="48.66"/>
    <n v="27.21"/>
    <n v="445.87"/>
    <s v="WINTER PARK"/>
    <x v="12"/>
    <n v="32789"/>
    <x v="4"/>
    <s v="Perpetual"/>
    <s v="C7"/>
    <x v="1"/>
    <n v="370"/>
    <x v="0"/>
    <n v="7.7499999999999999E-2"/>
    <n v="28.675000000000001"/>
    <x v="2"/>
    <n v="27.21"/>
    <n v="1.4649999999999999"/>
  </r>
  <r>
    <s v="November"/>
    <s v="PER1070"/>
    <d v="2022-11-07T00:00:00"/>
    <s v="Deposit"/>
    <n v="50"/>
    <n v="0"/>
    <n v="0"/>
    <n v="50"/>
    <s v="null"/>
    <x v="1"/>
    <s v="null"/>
    <x v="4"/>
    <s v="Perpetual"/>
    <s v="C7"/>
    <x v="1"/>
    <m/>
    <x v="1"/>
    <m/>
    <m/>
    <x v="0"/>
    <m/>
    <m/>
  </r>
  <r>
    <s v="November"/>
    <s v="PER1174"/>
    <d v="2022-11-21T00:00:00"/>
    <s v="Regular"/>
    <n v="370"/>
    <n v="43.23"/>
    <n v="29.96"/>
    <n v="443.19"/>
    <s v="Lucas"/>
    <x v="11"/>
    <n v="75002"/>
    <x v="4"/>
    <s v="Perpetual"/>
    <s v="C7"/>
    <x v="1"/>
    <n v="370"/>
    <x v="0"/>
    <n v="7.7499999999999999E-2"/>
    <n v="28.675000000000001"/>
    <x v="2"/>
    <n v="29.96"/>
    <n v="-1.2850000000000001"/>
  </r>
  <r>
    <s v="November"/>
    <s v="PER1068"/>
    <d v="2022-11-06T00:00:00"/>
    <s v="Deposit"/>
    <n v="50"/>
    <n v="0"/>
    <n v="0"/>
    <n v="50"/>
    <s v="null"/>
    <x v="1"/>
    <s v="null"/>
    <x v="4"/>
    <s v="Perpetual"/>
    <s v="C7"/>
    <x v="1"/>
    <m/>
    <x v="1"/>
    <m/>
    <m/>
    <x v="0"/>
    <m/>
    <m/>
  </r>
  <r>
    <s v="October"/>
    <s v="PER1055"/>
    <d v="2022-10-28T00:00:00"/>
    <s v="Deposit"/>
    <n v="50"/>
    <n v="0"/>
    <n v="0"/>
    <n v="50"/>
    <s v="null"/>
    <x v="1"/>
    <s v="null"/>
    <x v="4"/>
    <s v="Perpetual"/>
    <s v="C7"/>
    <x v="1"/>
    <m/>
    <x v="1"/>
    <m/>
    <m/>
    <x v="0"/>
    <m/>
    <m/>
  </r>
  <r>
    <s v="November"/>
    <s v="PER1221"/>
    <d v="2022-11-21T00:00:00"/>
    <s v="Regular"/>
    <n v="395"/>
    <n v="37.6"/>
    <n v="30.62"/>
    <n v="463.22"/>
    <s v="Anaheim"/>
    <x v="9"/>
    <n v="92805"/>
    <x v="4"/>
    <s v="Perpetual"/>
    <s v="C7"/>
    <x v="1"/>
    <n v="395"/>
    <x v="0"/>
    <n v="7.7499999999999999E-2"/>
    <n v="30.612500000000001"/>
    <x v="8"/>
    <n v="30.62"/>
    <n v="-7.5000000000002842E-3"/>
  </r>
  <r>
    <s v="November"/>
    <s v="PER1217"/>
    <d v="2022-11-21T00:00:00"/>
    <s v="Regular"/>
    <n v="320"/>
    <n v="48.66"/>
    <n v="25.82"/>
    <n v="394.48"/>
    <s v="Cincinnati"/>
    <x v="10"/>
    <n v="45249"/>
    <x v="4"/>
    <s v="Perpetual"/>
    <s v="C7"/>
    <x v="1"/>
    <n v="320"/>
    <x v="0"/>
    <n v="7.7499999999999999E-2"/>
    <n v="24.8"/>
    <x v="2"/>
    <n v="25.82"/>
    <n v="-1.0199999999999996"/>
  </r>
  <r>
    <s v="November"/>
    <s v="PER1172"/>
    <d v="2022-11-21T00:00:00"/>
    <s v="Regular"/>
    <n v="155.19999999999999"/>
    <n v="46.63"/>
    <n v="14.12"/>
    <n v="215.95"/>
    <s v="Fort Lauderdale"/>
    <x v="12"/>
    <n v="33312"/>
    <x v="4"/>
    <s v="Perpetual"/>
    <s v="C7"/>
    <x v="1"/>
    <n v="155.19999999999999"/>
    <x v="0"/>
    <n v="7.7499999999999999E-2"/>
    <n v="12.027999999999999"/>
    <x v="2"/>
    <n v="14.12"/>
    <n v="-2.0920000000000005"/>
  </r>
  <r>
    <s v="December"/>
    <s v="PER1257"/>
    <d v="2022-12-04T00:00:00"/>
    <s v="Regular"/>
    <n v="241.83"/>
    <n v="33.32"/>
    <n v="19.95"/>
    <n v="295.10000000000002"/>
    <s v="Lucasville"/>
    <x v="10"/>
    <n v="45648"/>
    <x v="4"/>
    <s v="Perpetual"/>
    <s v="C7"/>
    <x v="1"/>
    <n v="241.83"/>
    <x v="0"/>
    <n v="7.7499999999999999E-2"/>
    <n v="18.741825000000002"/>
    <x v="2"/>
    <n v="19.95"/>
    <n v="-1.2081749999999971"/>
  </r>
  <r>
    <s v="October"/>
    <s v="PER1009"/>
    <d v="2022-10-10T00:00:00"/>
    <s v="Deposit"/>
    <n v="50"/>
    <n v="0"/>
    <n v="0"/>
    <n v="50"/>
    <s v="null"/>
    <x v="1"/>
    <s v="null"/>
    <x v="4"/>
    <s v="Perpetual"/>
    <s v="C7"/>
    <x v="1"/>
    <m/>
    <x v="1"/>
    <m/>
    <m/>
    <x v="0"/>
    <m/>
    <m/>
  </r>
  <r>
    <s v="November"/>
    <s v="PER1136"/>
    <d v="2022-11-21T00:00:00"/>
    <s v="Regular"/>
    <n v="210"/>
    <n v="28.55"/>
    <n v="17.32"/>
    <n v="255.87"/>
    <s v="Mill Valley"/>
    <x v="9"/>
    <n v="94941"/>
    <x v="4"/>
    <s v="Perpetual"/>
    <s v="C7"/>
    <x v="1"/>
    <n v="210"/>
    <x v="0"/>
    <n v="0.08"/>
    <n v="16.8"/>
    <x v="21"/>
    <n v="17.32"/>
    <n v="-0.51999999999999957"/>
  </r>
  <r>
    <s v="November"/>
    <s v="PER1078"/>
    <d v="2022-11-14T00:00:00"/>
    <s v="Deposit"/>
    <n v="50"/>
    <n v="0"/>
    <n v="0"/>
    <n v="50"/>
    <s v="null"/>
    <x v="1"/>
    <s v="null"/>
    <x v="4"/>
    <s v="Perpetual"/>
    <s v="C7"/>
    <x v="1"/>
    <m/>
    <x v="1"/>
    <m/>
    <m/>
    <x v="0"/>
    <m/>
    <m/>
  </r>
  <r>
    <s v="October"/>
    <s v="PER1043"/>
    <d v="2022-10-27T00:00:00"/>
    <s v="Deposit"/>
    <n v="50"/>
    <n v="0"/>
    <n v="0"/>
    <n v="50"/>
    <s v="null"/>
    <x v="1"/>
    <s v="null"/>
    <x v="4"/>
    <s v="Perpetual"/>
    <s v="C7"/>
    <x v="1"/>
    <m/>
    <x v="1"/>
    <m/>
    <m/>
    <x v="0"/>
    <m/>
    <m/>
  </r>
  <r>
    <s v="October"/>
    <s v="PER1051"/>
    <d v="2022-10-27T00:00:00"/>
    <s v="Deposit"/>
    <n v="50"/>
    <n v="0"/>
    <n v="0"/>
    <n v="50"/>
    <s v="null"/>
    <x v="1"/>
    <s v="null"/>
    <x v="4"/>
    <s v="Perpetual"/>
    <s v="C7"/>
    <x v="1"/>
    <m/>
    <x v="1"/>
    <m/>
    <m/>
    <x v="0"/>
    <m/>
    <m/>
  </r>
  <r>
    <s v="October"/>
    <s v="PER1040"/>
    <d v="2022-10-26T00:00:00"/>
    <s v="Deposit"/>
    <n v="50"/>
    <n v="0"/>
    <n v="0"/>
    <n v="50"/>
    <s v="null"/>
    <x v="1"/>
    <s v="null"/>
    <x v="4"/>
    <s v="Perpetual"/>
    <s v="C7"/>
    <x v="1"/>
    <m/>
    <x v="1"/>
    <m/>
    <m/>
    <x v="0"/>
    <m/>
    <m/>
  </r>
  <r>
    <s v="November"/>
    <s v="PER1108"/>
    <d v="2022-11-21T00:00:00"/>
    <s v="Regular"/>
    <n v="180"/>
    <n v="29.86"/>
    <n v="11.61"/>
    <n v="221.47"/>
    <s v="St George"/>
    <x v="41"/>
    <s v="84770-7079"/>
    <x v="4"/>
    <s v="Perpetual"/>
    <s v="C7"/>
    <x v="1"/>
    <n v="180"/>
    <x v="0"/>
    <n v="7.7499999999999999E-2"/>
    <n v="13.95"/>
    <x v="2"/>
    <n v="11.61"/>
    <n v="2.34"/>
  </r>
  <r>
    <s v="November"/>
    <s v="PER1227"/>
    <d v="2022-11-21T00:00:00"/>
    <s v="Regular"/>
    <n v="320"/>
    <n v="48.66"/>
    <n v="38.71"/>
    <n v="407.37"/>
    <s v="Little Rock"/>
    <x v="17"/>
    <n v="72223"/>
    <x v="4"/>
    <s v="Perpetual"/>
    <s v="C7"/>
    <x v="1"/>
    <n v="320"/>
    <x v="0"/>
    <n v="7.7499999999999999E-2"/>
    <n v="24.8"/>
    <x v="2"/>
    <n v="38.71"/>
    <n v="-13.91"/>
  </r>
  <r>
    <s v="November"/>
    <s v="PER1099"/>
    <d v="2022-11-21T00:00:00"/>
    <s v="Regular"/>
    <n v="160"/>
    <n v="29.86"/>
    <n v="17.559999999999999"/>
    <n v="207.42"/>
    <s v="Knoxville"/>
    <x v="4"/>
    <n v="37909"/>
    <x v="4"/>
    <s v="Perpetual"/>
    <s v="C7"/>
    <x v="1"/>
    <n v="160"/>
    <x v="0"/>
    <n v="7.7499999999999999E-2"/>
    <n v="12.4"/>
    <x v="2"/>
    <n v="17.559999999999999"/>
    <n v="-5.1599999999999984"/>
  </r>
  <r>
    <s v="December"/>
    <s v="PER1259"/>
    <d v="2022-12-09T00:00:00"/>
    <s v="Regular"/>
    <n v="130"/>
    <n v="22.2"/>
    <n v="7.8"/>
    <n v="160"/>
    <s v="BOISE"/>
    <x v="32"/>
    <n v="83716"/>
    <x v="4"/>
    <s v="Perpetual"/>
    <s v="C7"/>
    <x v="1"/>
    <n v="130"/>
    <x v="0"/>
    <n v="7.7499999999999999E-2"/>
    <n v="10.074999999999999"/>
    <x v="2"/>
    <n v="7.8"/>
    <n v="2.2749999999999995"/>
  </r>
  <r>
    <s v="December"/>
    <s v="PER1284"/>
    <d v="2022-12-23T00:00:00"/>
    <s v="Deposit"/>
    <n v="50"/>
    <n v="0"/>
    <n v="0"/>
    <n v="50"/>
    <s v="null"/>
    <x v="1"/>
    <s v="null"/>
    <x v="4"/>
    <s v="Perpetual"/>
    <s v="C7"/>
    <x v="1"/>
    <m/>
    <x v="1"/>
    <m/>
    <m/>
    <x v="0"/>
    <m/>
    <m/>
  </r>
  <r>
    <s v="December"/>
    <s v="PER1263"/>
    <d v="2022-12-11T00:00:00"/>
    <s v="Regular"/>
    <n v="370"/>
    <n v="43.23"/>
    <n v="34.090000000000003"/>
    <n v="447.32"/>
    <s v="Southlake"/>
    <x v="11"/>
    <n v="76092"/>
    <x v="4"/>
    <s v="Perpetual"/>
    <s v="C7"/>
    <x v="1"/>
    <n v="370"/>
    <x v="0"/>
    <n v="7.7499999999999999E-2"/>
    <n v="28.675000000000001"/>
    <x v="2"/>
    <n v="34.090000000000003"/>
    <n v="-5.4150000000000027"/>
  </r>
  <r>
    <s v="November"/>
    <s v="PER1203"/>
    <d v="2022-11-21T00:00:00"/>
    <s v="Regular"/>
    <n v="370"/>
    <n v="48.66"/>
    <n v="26.17"/>
    <n v="444.83"/>
    <s v="chandlerville"/>
    <x v="22"/>
    <n v="62627"/>
    <x v="4"/>
    <s v="Perpetual"/>
    <s v="C7"/>
    <x v="1"/>
    <n v="370"/>
    <x v="0"/>
    <n v="7.7499999999999999E-2"/>
    <n v="28.675000000000001"/>
    <x v="2"/>
    <n v="26.17"/>
    <n v="2.504999999999999"/>
  </r>
  <r>
    <s v="November"/>
    <s v="PER1158"/>
    <d v="2022-11-21T00:00:00"/>
    <s v="Regular"/>
    <n v="320"/>
    <n v="48.66"/>
    <n v="23.96"/>
    <n v="392.62"/>
    <s v="Winter Garden"/>
    <x v="12"/>
    <n v="34787"/>
    <x v="4"/>
    <s v="Perpetual"/>
    <s v="C7"/>
    <x v="1"/>
    <n v="320"/>
    <x v="0"/>
    <n v="7.7499999999999999E-2"/>
    <n v="24.8"/>
    <x v="2"/>
    <n v="23.96"/>
    <n v="0.83999999999999986"/>
  </r>
  <r>
    <s v="November"/>
    <s v="PER1110"/>
    <d v="2022-11-21T00:00:00"/>
    <s v="Regular"/>
    <n v="210"/>
    <n v="29.86"/>
    <n v="14.39"/>
    <n v="254.25"/>
    <s v="Stone Mtn."/>
    <x v="7"/>
    <n v="30087"/>
    <x v="4"/>
    <s v="Perpetual"/>
    <s v="C7"/>
    <x v="1"/>
    <n v="210"/>
    <x v="0"/>
    <n v="7.7499999999999999E-2"/>
    <n v="16.274999999999999"/>
    <x v="2"/>
    <n v="14.39"/>
    <n v="1.884999999999998"/>
  </r>
  <r>
    <s v="October"/>
    <s v="PER1004"/>
    <d v="2022-10-10T00:00:00"/>
    <s v="Deposit"/>
    <n v="50"/>
    <n v="0"/>
    <n v="0"/>
    <n v="50"/>
    <s v="null"/>
    <x v="1"/>
    <s v="null"/>
    <x v="4"/>
    <s v="Perpetual"/>
    <s v="C7"/>
    <x v="1"/>
    <m/>
    <x v="1"/>
    <m/>
    <m/>
    <x v="0"/>
    <m/>
    <m/>
  </r>
  <r>
    <s v="November"/>
    <s v="PER1103"/>
    <d v="2022-11-21T00:00:00"/>
    <s v="Regular"/>
    <n v="160"/>
    <n v="29.86"/>
    <n v="6.4"/>
    <n v="196.26"/>
    <s v="Helena"/>
    <x v="30"/>
    <n v="35080"/>
    <x v="4"/>
    <s v="Perpetual"/>
    <s v="C7"/>
    <x v="1"/>
    <n v="160"/>
    <x v="0"/>
    <n v="7.7499999999999999E-2"/>
    <n v="12.4"/>
    <x v="2"/>
    <n v="6.4"/>
    <n v="6"/>
  </r>
  <r>
    <s v="November"/>
    <s v="PER1188"/>
    <d v="2022-11-21T00:00:00"/>
    <s v="Regular"/>
    <n v="320"/>
    <n v="43.23"/>
    <n v="29.98"/>
    <n v="393.21"/>
    <s v="Rockwall"/>
    <x v="11"/>
    <n v="75032"/>
    <x v="4"/>
    <s v="Perpetual"/>
    <s v="C7"/>
    <x v="1"/>
    <n v="320"/>
    <x v="0"/>
    <n v="7.7499999999999999E-2"/>
    <n v="24.8"/>
    <x v="2"/>
    <n v="29.98"/>
    <n v="-5.18"/>
  </r>
  <r>
    <s v="December"/>
    <s v="PER1275"/>
    <d v="2022-12-15T00:00:00"/>
    <s v="Regular"/>
    <n v="98"/>
    <n v="21.56"/>
    <n v="8.3699999999999992"/>
    <n v="127.93"/>
    <s v="Wilton Manors"/>
    <x v="12"/>
    <n v="33334"/>
    <x v="4"/>
    <s v="Perpetual"/>
    <s v="C7"/>
    <x v="1"/>
    <n v="98"/>
    <x v="0"/>
    <n v="7.7499999999999999E-2"/>
    <n v="7.5949999999999998"/>
    <x v="2"/>
    <n v="8.3699999999999992"/>
    <n v="-0.77499999999999947"/>
  </r>
  <r>
    <s v="December"/>
    <s v="PER1262"/>
    <d v="2022-12-11T00:00:00"/>
    <s v="Regular"/>
    <n v="320"/>
    <n v="36.78"/>
    <n v="25.21"/>
    <n v="381.99"/>
    <s v="Modesto"/>
    <x v="9"/>
    <n v="95355"/>
    <x v="4"/>
    <s v="Perpetual"/>
    <s v="C7"/>
    <x v="1"/>
    <n v="320"/>
    <x v="0"/>
    <n v="7.8799999999999995E-2"/>
    <n v="25.215999999999998"/>
    <x v="37"/>
    <n v="25.21"/>
    <n v="5.9999999999966747E-3"/>
  </r>
  <r>
    <s v="December"/>
    <s v="PER1282"/>
    <d v="2022-12-19T00:00:00"/>
    <s v="Deposit"/>
    <n v="50"/>
    <n v="0"/>
    <n v="0"/>
    <n v="50"/>
    <s v="null"/>
    <x v="1"/>
    <s v="null"/>
    <x v="4"/>
    <s v="Perpetual"/>
    <s v="C7"/>
    <x v="1"/>
    <m/>
    <x v="1"/>
    <m/>
    <m/>
    <x v="0"/>
    <m/>
    <m/>
  </r>
  <r>
    <s v="November"/>
    <s v="PER1169"/>
    <d v="2022-11-21T00:00:00"/>
    <s v="Regular"/>
    <n v="370"/>
    <n v="43.23"/>
    <n v="33.06"/>
    <n v="446.29"/>
    <s v="San Antonio"/>
    <x v="11"/>
    <n v="78209"/>
    <x v="4"/>
    <s v="Perpetual"/>
    <s v="C7"/>
    <x v="1"/>
    <n v="370"/>
    <x v="0"/>
    <n v="7.7499999999999999E-2"/>
    <n v="28.675000000000001"/>
    <x v="2"/>
    <n v="33.06"/>
    <n v="-4.3850000000000016"/>
  </r>
  <r>
    <s v="October"/>
    <s v="PER1049"/>
    <d v="2022-10-27T00:00:00"/>
    <s v="Deposit"/>
    <n v="50"/>
    <n v="0"/>
    <n v="0"/>
    <n v="50"/>
    <s v="null"/>
    <x v="1"/>
    <s v="null"/>
    <x v="4"/>
    <s v="Perpetual"/>
    <s v="C7"/>
    <x v="1"/>
    <m/>
    <x v="1"/>
    <m/>
    <m/>
    <x v="0"/>
    <m/>
    <m/>
  </r>
  <r>
    <s v="November"/>
    <s v="PER1224"/>
    <d v="2022-11-21T00:00:00"/>
    <s v="Regular"/>
    <n v="370"/>
    <n v="48.66"/>
    <n v="25.13"/>
    <n v="443.79"/>
    <s v="Saltsburg"/>
    <x v="15"/>
    <n v="15681"/>
    <x v="4"/>
    <s v="Perpetual"/>
    <s v="C7"/>
    <x v="1"/>
    <n v="370"/>
    <x v="0"/>
    <n v="7.7499999999999999E-2"/>
    <n v="28.675000000000001"/>
    <x v="2"/>
    <n v="25.13"/>
    <n v="3.5450000000000017"/>
  </r>
  <r>
    <s v="November"/>
    <s v="PER1106"/>
    <d v="2022-11-21T00:00:00"/>
    <s v="Regular"/>
    <n v="160"/>
    <n v="29.86"/>
    <n v="11.87"/>
    <n v="201.73"/>
    <s v="Washington"/>
    <x v="22"/>
    <n v="61571"/>
    <x v="4"/>
    <s v="Perpetual"/>
    <s v="C7"/>
    <x v="1"/>
    <n v="160"/>
    <x v="0"/>
    <n v="7.7499999999999999E-2"/>
    <n v="12.4"/>
    <x v="2"/>
    <n v="11.87"/>
    <n v="0.53000000000000114"/>
  </r>
  <r>
    <s v="November"/>
    <s v="PER1247"/>
    <d v="2022-11-21T00:00:00"/>
    <s v="Regular"/>
    <n v="320"/>
    <n v="48.66"/>
    <n v="22.41"/>
    <n v="391.07"/>
    <s v="Des Moines"/>
    <x v="43"/>
    <n v="50312"/>
    <x v="4"/>
    <s v="Perpetual"/>
    <s v="C7"/>
    <x v="1"/>
    <n v="320"/>
    <x v="0"/>
    <n v="7.7499999999999999E-2"/>
    <n v="24.8"/>
    <x v="2"/>
    <n v="22.41"/>
    <n v="2.3900000000000006"/>
  </r>
  <r>
    <s v="October"/>
    <s v="PER1029"/>
    <d v="2022-10-19T00:00:00"/>
    <s v="Deposit"/>
    <n v="50"/>
    <n v="0"/>
    <n v="0"/>
    <n v="50"/>
    <s v="null"/>
    <x v="1"/>
    <s v="null"/>
    <x v="4"/>
    <s v="Perpetual"/>
    <s v="C7"/>
    <x v="1"/>
    <m/>
    <x v="1"/>
    <m/>
    <m/>
    <x v="0"/>
    <m/>
    <m/>
  </r>
  <r>
    <s v="November"/>
    <s v="PER1161"/>
    <d v="2022-11-21T00:00:00"/>
    <s v="Regular"/>
    <n v="240.7"/>
    <n v="48.66"/>
    <n v="20.260000000000002"/>
    <n v="309.62"/>
    <s v="Carmel"/>
    <x v="18"/>
    <n v="46032"/>
    <x v="4"/>
    <s v="Perpetual"/>
    <s v="C7"/>
    <x v="1"/>
    <n v="240.7"/>
    <x v="0"/>
    <n v="7.7499999999999999E-2"/>
    <n v="18.654249999999998"/>
    <x v="2"/>
    <n v="20.260000000000002"/>
    <n v="-1.605750000000004"/>
  </r>
  <r>
    <s v="November"/>
    <s v="PER1225"/>
    <d v="2022-11-21T00:00:00"/>
    <s v="Regular"/>
    <n v="370"/>
    <n v="48.66"/>
    <n v="33.49"/>
    <n v="452.15"/>
    <s v="Albany"/>
    <x v="5"/>
    <n v="12210"/>
    <x v="4"/>
    <s v="Perpetual"/>
    <s v="C7"/>
    <x v="1"/>
    <n v="370"/>
    <x v="0"/>
    <n v="7.7499999999999999E-2"/>
    <n v="28.675000000000001"/>
    <x v="2"/>
    <n v="33.49"/>
    <n v="-4.8150000000000013"/>
  </r>
  <r>
    <s v="November"/>
    <s v="PER1075"/>
    <d v="2022-11-11T00:00:00"/>
    <s v="Deposit"/>
    <n v="50"/>
    <n v="0"/>
    <n v="0"/>
    <n v="50"/>
    <s v="null"/>
    <x v="1"/>
    <s v="null"/>
    <x v="4"/>
    <s v="Perpetual"/>
    <s v="C7"/>
    <x v="1"/>
    <m/>
    <x v="1"/>
    <m/>
    <m/>
    <x v="0"/>
    <m/>
    <m/>
  </r>
  <r>
    <s v="November"/>
    <s v="PER1133"/>
    <d v="2022-11-21T00:00:00"/>
    <s v="Regular"/>
    <n v="210"/>
    <n v="29.86"/>
    <n v="12.6"/>
    <n v="252.46"/>
    <s v="Alexandria"/>
    <x v="3"/>
    <s v="22309-2728"/>
    <x v="4"/>
    <s v="Perpetual"/>
    <s v="C7"/>
    <x v="1"/>
    <n v="210"/>
    <x v="0"/>
    <n v="7.7499999999999999E-2"/>
    <n v="16.274999999999999"/>
    <x v="2"/>
    <n v="12.6"/>
    <n v="3.6749999999999989"/>
  </r>
  <r>
    <s v="November"/>
    <s v="PER1131"/>
    <d v="2022-11-21T00:00:00"/>
    <s v="Regular"/>
    <n v="210"/>
    <n v="29.86"/>
    <n v="22.18"/>
    <n v="262.04000000000002"/>
    <s v="Mt juliet"/>
    <x v="4"/>
    <n v="37122"/>
    <x v="4"/>
    <s v="Perpetual"/>
    <s v="C7"/>
    <x v="1"/>
    <n v="210"/>
    <x v="0"/>
    <n v="7.7499999999999999E-2"/>
    <n v="16.274999999999999"/>
    <x v="2"/>
    <n v="22.18"/>
    <n v="-5.9050000000000011"/>
  </r>
  <r>
    <s v="October"/>
    <s v="PER1041"/>
    <d v="2022-10-26T00:00:00"/>
    <s v="Deposit"/>
    <n v="50"/>
    <n v="0"/>
    <n v="0"/>
    <n v="50"/>
    <s v="null"/>
    <x v="1"/>
    <s v="null"/>
    <x v="4"/>
    <s v="Perpetual"/>
    <s v="C7"/>
    <x v="1"/>
    <m/>
    <x v="1"/>
    <m/>
    <m/>
    <x v="0"/>
    <m/>
    <m/>
  </r>
  <r>
    <s v="December"/>
    <s v="PER1255"/>
    <d v="2022-12-01T00:00:00"/>
    <s v="Regular"/>
    <n v="320"/>
    <n v="48.66"/>
    <n v="23.04"/>
    <n v="391.7"/>
    <s v="Geneva"/>
    <x v="22"/>
    <n v="60134"/>
    <x v="4"/>
    <s v="Perpetual"/>
    <s v="C7"/>
    <x v="1"/>
    <n v="320"/>
    <x v="0"/>
    <n v="7.7499999999999999E-2"/>
    <n v="24.8"/>
    <x v="2"/>
    <n v="23.04"/>
    <n v="1.7600000000000016"/>
  </r>
  <r>
    <s v="November"/>
    <s v="PER1091"/>
    <d v="2022-11-21T00:00:00"/>
    <s v="Regular"/>
    <n v="142.19999999999999"/>
    <n v="29.86"/>
    <n v="16.38"/>
    <n v="188.44"/>
    <s v="Roseville"/>
    <x v="23"/>
    <n v="55113"/>
    <x v="4"/>
    <s v="Perpetual"/>
    <s v="C7"/>
    <x v="1"/>
    <n v="142.19999999999999"/>
    <x v="0"/>
    <n v="7.7499999999999999E-2"/>
    <n v="11.020499999999998"/>
    <x v="2"/>
    <n v="16.38"/>
    <n v="-5.3595000000000006"/>
  </r>
  <r>
    <s v="November"/>
    <s v="PER1061"/>
    <d v="2022-11-03T00:00:00"/>
    <s v="Deposit"/>
    <n v="50"/>
    <n v="0"/>
    <n v="0"/>
    <n v="50"/>
    <s v="null"/>
    <x v="1"/>
    <s v="null"/>
    <x v="4"/>
    <s v="Perpetual"/>
    <s v="C7"/>
    <x v="1"/>
    <m/>
    <x v="1"/>
    <m/>
    <m/>
    <x v="0"/>
    <m/>
    <m/>
  </r>
  <r>
    <s v="October"/>
    <s v="PER1018"/>
    <d v="2022-10-13T00:00:00"/>
    <s v="Deposit"/>
    <n v="50"/>
    <n v="0"/>
    <n v="0"/>
    <n v="50"/>
    <s v="null"/>
    <x v="1"/>
    <s v="null"/>
    <x v="4"/>
    <s v="Perpetual"/>
    <s v="C7"/>
    <x v="1"/>
    <m/>
    <x v="1"/>
    <m/>
    <m/>
    <x v="0"/>
    <m/>
    <m/>
  </r>
  <r>
    <s v="November"/>
    <s v="PER1157"/>
    <d v="2022-11-21T00:00:00"/>
    <s v="Regular"/>
    <n v="370"/>
    <n v="38.65"/>
    <n v="31.01"/>
    <n v="439.66"/>
    <s v="Las Vegas"/>
    <x v="21"/>
    <n v="89123"/>
    <x v="4"/>
    <s v="Perpetual"/>
    <s v="C7"/>
    <x v="1"/>
    <n v="370"/>
    <x v="0"/>
    <n v="7.7499999999999999E-2"/>
    <n v="28.675000000000001"/>
    <x v="2"/>
    <n v="31.01"/>
    <n v="-2.3350000000000009"/>
  </r>
  <r>
    <s v="October"/>
    <s v="PER1050"/>
    <d v="2022-10-27T00:00:00"/>
    <s v="Deposit"/>
    <n v="50"/>
    <n v="0"/>
    <n v="0"/>
    <n v="50"/>
    <s v="null"/>
    <x v="1"/>
    <s v="null"/>
    <x v="4"/>
    <s v="Perpetual"/>
    <s v="C7"/>
    <x v="1"/>
    <m/>
    <x v="1"/>
    <m/>
    <m/>
    <x v="0"/>
    <m/>
    <m/>
  </r>
  <r>
    <s v="December"/>
    <s v="PER1279"/>
    <d v="2022-12-15T00:00:00"/>
    <s v="Regular"/>
    <n v="0"/>
    <n v="0"/>
    <n v="0"/>
    <n v="0"/>
    <s v="Indianapolis"/>
    <x v="18"/>
    <n v="46236"/>
    <x v="4"/>
    <s v="Perpetual"/>
    <s v="C7"/>
    <x v="1"/>
    <n v="0"/>
    <x v="0"/>
    <n v="7.7499999999999999E-2"/>
    <n v="0"/>
    <x v="2"/>
    <n v="0"/>
    <n v="0"/>
  </r>
  <r>
    <s v="December"/>
    <s v="PER1261"/>
    <d v="2022-12-11T00:00:00"/>
    <s v="Regular"/>
    <n v="160"/>
    <n v="29.86"/>
    <n v="14.97"/>
    <n v="204.83"/>
    <s v="Bonne Terre"/>
    <x v="16"/>
    <n v="63628"/>
    <x v="4"/>
    <s v="Perpetual"/>
    <s v="C7"/>
    <x v="1"/>
    <n v="160"/>
    <x v="0"/>
    <n v="7.7499999999999999E-2"/>
    <n v="12.4"/>
    <x v="2"/>
    <n v="14.97"/>
    <n v="-2.5700000000000003"/>
  </r>
  <r>
    <s v="October"/>
    <s v="PER1030"/>
    <d v="2022-10-19T00:00:00"/>
    <s v="Deposit"/>
    <n v="50"/>
    <n v="0"/>
    <n v="0"/>
    <n v="50"/>
    <s v="null"/>
    <x v="1"/>
    <s v="null"/>
    <x v="4"/>
    <s v="Perpetual"/>
    <s v="C7"/>
    <x v="1"/>
    <m/>
    <x v="1"/>
    <m/>
    <m/>
    <x v="0"/>
    <m/>
    <m/>
  </r>
  <r>
    <s v="October"/>
    <s v="PER1017"/>
    <d v="2022-10-12T00:00:00"/>
    <s v="Deposit"/>
    <n v="50"/>
    <n v="0"/>
    <n v="0"/>
    <n v="50"/>
    <s v="null"/>
    <x v="1"/>
    <s v="null"/>
    <x v="4"/>
    <s v="Perpetual"/>
    <s v="C7"/>
    <x v="1"/>
    <m/>
    <x v="1"/>
    <m/>
    <m/>
    <x v="0"/>
    <m/>
    <m/>
  </r>
  <r>
    <s v="December"/>
    <s v="PER1260"/>
    <d v="2022-12-11T00:00:00"/>
    <s v="Regular"/>
    <n v="370"/>
    <n v="48.66"/>
    <n v="27.76"/>
    <n v="446.42"/>
    <s v="Voorhees"/>
    <x v="14"/>
    <n v="8043"/>
    <x v="4"/>
    <s v="Perpetual"/>
    <s v="C7"/>
    <x v="1"/>
    <n v="370"/>
    <x v="0"/>
    <n v="7.7499999999999999E-2"/>
    <n v="28.675000000000001"/>
    <x v="2"/>
    <n v="27.76"/>
    <n v="0.91499999999999915"/>
  </r>
  <r>
    <s v="November"/>
    <s v="PER1226"/>
    <d v="2022-11-21T00:00:00"/>
    <s v="Regular"/>
    <n v="320"/>
    <n v="48.66"/>
    <n v="19.21"/>
    <n v="387.87"/>
    <s v="Ashburn"/>
    <x v="3"/>
    <n v="20147"/>
    <x v="4"/>
    <s v="Perpetual"/>
    <s v="C7"/>
    <x v="1"/>
    <n v="320"/>
    <x v="0"/>
    <n v="7.7499999999999999E-2"/>
    <n v="24.8"/>
    <x v="2"/>
    <n v="19.21"/>
    <n v="5.59"/>
  </r>
  <r>
    <s v="December"/>
    <s v="PER1271"/>
    <d v="2022-12-14T00:00:00"/>
    <s v="Deposit"/>
    <n v="50"/>
    <n v="0"/>
    <n v="0"/>
    <n v="50"/>
    <s v="null"/>
    <x v="1"/>
    <s v="null"/>
    <x v="4"/>
    <s v="Perpetual"/>
    <s v="C7"/>
    <x v="1"/>
    <m/>
    <x v="1"/>
    <m/>
    <m/>
    <x v="0"/>
    <m/>
    <m/>
  </r>
  <r>
    <s v="November"/>
    <s v="PER1116"/>
    <d v="2022-11-21T00:00:00"/>
    <s v="Regular"/>
    <n v="210"/>
    <n v="28.09"/>
    <n v="19.64"/>
    <n v="257.73"/>
    <s v="Dallas"/>
    <x v="11"/>
    <n v="75220"/>
    <x v="4"/>
    <s v="Perpetual"/>
    <s v="C7"/>
    <x v="1"/>
    <n v="210"/>
    <x v="0"/>
    <n v="7.7499999999999999E-2"/>
    <n v="16.274999999999999"/>
    <x v="2"/>
    <n v="19.64"/>
    <n v="-3.365000000000002"/>
  </r>
  <r>
    <s v="October"/>
    <s v="PER1057"/>
    <d v="2022-10-31T00:00:00"/>
    <s v="Deposit"/>
    <n v="50"/>
    <n v="0"/>
    <n v="0"/>
    <n v="50"/>
    <s v="null"/>
    <x v="1"/>
    <s v="null"/>
    <x v="4"/>
    <s v="Perpetual"/>
    <s v="C7"/>
    <x v="1"/>
    <m/>
    <x v="1"/>
    <m/>
    <m/>
    <x v="0"/>
    <m/>
    <m/>
  </r>
  <r>
    <s v="November"/>
    <s v="PER1185"/>
    <d v="2022-11-21T00:00:00"/>
    <s v="Regular"/>
    <n v="338"/>
    <n v="48.66"/>
    <n v="27.08"/>
    <n v="413.74"/>
    <s v="Spartanburg"/>
    <x v="28"/>
    <n v="29301"/>
    <x v="4"/>
    <s v="Perpetual"/>
    <s v="C7"/>
    <x v="1"/>
    <n v="338"/>
    <x v="0"/>
    <n v="7.7499999999999999E-2"/>
    <n v="26.195"/>
    <x v="2"/>
    <n v="27.08"/>
    <n v="-0.88499999999999801"/>
  </r>
  <r>
    <s v="November"/>
    <s v="PER1149"/>
    <d v="2022-11-21T00:00:00"/>
    <s v="Regular"/>
    <n v="320"/>
    <n v="36.78"/>
    <n v="28.79"/>
    <n v="385.57"/>
    <s v="STOCKTON"/>
    <x v="9"/>
    <s v="95219-1802"/>
    <x v="4"/>
    <s v="Perpetual"/>
    <s v="C7"/>
    <x v="1"/>
    <n v="320"/>
    <x v="0"/>
    <n v="0.09"/>
    <n v="28.799999999999997"/>
    <x v="16"/>
    <n v="28.79"/>
    <n v="9.9999999999980105E-3"/>
  </r>
  <r>
    <s v="November"/>
    <s v="PER1233"/>
    <d v="2022-11-21T00:00:00"/>
    <s v="Regular"/>
    <n v="370"/>
    <n v="36.78"/>
    <n v="30.9"/>
    <n v="437.68"/>
    <s v="Fresno"/>
    <x v="9"/>
    <n v="93720"/>
    <x v="4"/>
    <s v="Perpetual"/>
    <s v="C7"/>
    <x v="1"/>
    <n v="370"/>
    <x v="0"/>
    <n v="8.3500000000000005E-2"/>
    <n v="30.895000000000003"/>
    <x v="14"/>
    <n v="30.9"/>
    <n v="-4.9999999999954525E-3"/>
  </r>
  <r>
    <s v="October"/>
    <s v="PER1052"/>
    <d v="2022-10-27T00:00:00"/>
    <s v="Deposit"/>
    <n v="50"/>
    <n v="0"/>
    <n v="0"/>
    <n v="50"/>
    <s v="null"/>
    <x v="1"/>
    <s v="null"/>
    <x v="4"/>
    <s v="Perpetual"/>
    <s v="C7"/>
    <x v="1"/>
    <m/>
    <x v="1"/>
    <m/>
    <m/>
    <x v="0"/>
    <m/>
    <m/>
  </r>
  <r>
    <s v="November"/>
    <s v="PER1082"/>
    <d v="2022-11-21T00:00:00"/>
    <s v="Regular"/>
    <n v="160"/>
    <n v="29.52"/>
    <n v="13.41"/>
    <n v="202.93"/>
    <s v="Las Vegas"/>
    <x v="21"/>
    <n v="89144"/>
    <x v="4"/>
    <s v="Perpetual"/>
    <s v="C7"/>
    <x v="1"/>
    <n v="160"/>
    <x v="0"/>
    <n v="7.7499999999999999E-2"/>
    <n v="12.4"/>
    <x v="2"/>
    <n v="13.41"/>
    <n v="-1.0099999999999998"/>
  </r>
  <r>
    <s v="November"/>
    <s v="PER1107"/>
    <d v="2022-11-21T00:00:00"/>
    <s v="Regular"/>
    <n v="160"/>
    <n v="29.86"/>
    <n v="19.850000000000001"/>
    <n v="209.71"/>
    <s v="Fayetteville"/>
    <x v="17"/>
    <n v="72701"/>
    <x v="4"/>
    <s v="Perpetual"/>
    <s v="C7"/>
    <x v="1"/>
    <n v="160"/>
    <x v="0"/>
    <n v="7.7499999999999999E-2"/>
    <n v="12.4"/>
    <x v="2"/>
    <n v="19.850000000000001"/>
    <n v="-7.4500000000000011"/>
  </r>
  <r>
    <s v="October"/>
    <s v="PER1011"/>
    <d v="2022-10-11T00:00:00"/>
    <s v="Deposit"/>
    <n v="50"/>
    <n v="0"/>
    <n v="0"/>
    <n v="50"/>
    <s v="null"/>
    <x v="1"/>
    <s v="null"/>
    <x v="4"/>
    <s v="Perpetual"/>
    <s v="C7"/>
    <x v="1"/>
    <m/>
    <x v="1"/>
    <m/>
    <m/>
    <x v="0"/>
    <m/>
    <m/>
  </r>
  <r>
    <s v="October"/>
    <s v="PER1054"/>
    <d v="2022-10-27T00:00:00"/>
    <s v="Deposit"/>
    <n v="50"/>
    <n v="0"/>
    <n v="0"/>
    <n v="50"/>
    <s v="null"/>
    <x v="1"/>
    <s v="null"/>
    <x v="4"/>
    <s v="Perpetual"/>
    <s v="C7"/>
    <x v="1"/>
    <m/>
    <x v="1"/>
    <m/>
    <m/>
    <x v="0"/>
    <m/>
    <m/>
  </r>
  <r>
    <s v="November"/>
    <s v="PER1163"/>
    <d v="2022-11-21T00:00:00"/>
    <s v="Regular"/>
    <n v="320"/>
    <n v="48.66"/>
    <n v="33.17"/>
    <n v="401.83"/>
    <s v="Johns Island"/>
    <x v="28"/>
    <n v="29455"/>
    <x v="4"/>
    <s v="Perpetual"/>
    <s v="C7"/>
    <x v="1"/>
    <n v="320"/>
    <x v="0"/>
    <n v="7.7499999999999999E-2"/>
    <n v="24.8"/>
    <x v="2"/>
    <n v="33.17"/>
    <n v="-8.370000000000001"/>
  </r>
  <r>
    <s v="November"/>
    <s v="PER1074"/>
    <d v="2022-11-09T00:00:00"/>
    <s v="Deposit"/>
    <n v="50"/>
    <n v="0"/>
    <n v="0"/>
    <n v="50"/>
    <s v="null"/>
    <x v="1"/>
    <s v="null"/>
    <x v="4"/>
    <s v="Perpetual"/>
    <s v="C7"/>
    <x v="1"/>
    <m/>
    <x v="1"/>
    <m/>
    <m/>
    <x v="0"/>
    <m/>
    <m/>
  </r>
  <r>
    <s v="November"/>
    <s v="PER1080"/>
    <d v="2022-11-21T00:00:00"/>
    <s v="Regular"/>
    <n v="185"/>
    <n v="25.1"/>
    <n v="14.7"/>
    <n v="224.8"/>
    <s v="Hilton Head Island"/>
    <x v="28"/>
    <n v="29228"/>
    <x v="4"/>
    <s v="Perpetual"/>
    <s v="C7"/>
    <x v="1"/>
    <n v="185"/>
    <x v="0"/>
    <n v="7.7499999999999999E-2"/>
    <n v="14.3375"/>
    <x v="2"/>
    <n v="14.7"/>
    <n v="-0.36249999999999893"/>
  </r>
  <r>
    <s v="November"/>
    <s v="PER1228"/>
    <d v="2022-11-21T00:00:00"/>
    <s v="Regular"/>
    <n v="224.4"/>
    <n v="48.66"/>
    <n v="20.49"/>
    <n v="293.55"/>
    <s v="TAMPA"/>
    <x v="12"/>
    <s v="33609-4017"/>
    <x v="4"/>
    <s v="Perpetual"/>
    <s v="C7"/>
    <x v="1"/>
    <n v="224.4"/>
    <x v="0"/>
    <n v="7.7499999999999999E-2"/>
    <n v="17.391000000000002"/>
    <x v="2"/>
    <n v="20.49"/>
    <n v="-3.0989999999999966"/>
  </r>
  <r>
    <s v="November"/>
    <s v="PER1187"/>
    <d v="2022-11-21T00:00:00"/>
    <s v="Regular"/>
    <n v="306"/>
    <n v="43.23"/>
    <n v="28.81"/>
    <n v="378.04"/>
    <s v="Houston"/>
    <x v="11"/>
    <n v="77069"/>
    <x v="4"/>
    <s v="Perpetual"/>
    <s v="C7"/>
    <x v="1"/>
    <n v="306"/>
    <x v="0"/>
    <n v="7.7499999999999999E-2"/>
    <n v="23.715"/>
    <x v="2"/>
    <n v="28.81"/>
    <n v="-5.0949999999999989"/>
  </r>
  <r>
    <s v="November"/>
    <s v="PER1115"/>
    <d v="2022-11-21T00:00:00"/>
    <s v="Regular"/>
    <n v="210"/>
    <n v="28.55"/>
    <n v="19.95"/>
    <n v="258.5"/>
    <s v="Diamond Bar"/>
    <x v="9"/>
    <n v="91765"/>
    <x v="4"/>
    <s v="Perpetual"/>
    <s v="C7"/>
    <x v="1"/>
    <n v="210"/>
    <x v="0"/>
    <n v="9.5000000000000001E-2"/>
    <n v="19.95"/>
    <x v="5"/>
    <n v="19.95"/>
    <n v="0"/>
  </r>
  <r>
    <s v="November"/>
    <s v="PER1196"/>
    <d v="2022-11-21T00:00:00"/>
    <s v="Regular"/>
    <n v="370"/>
    <n v="48.66"/>
    <n v="26.59"/>
    <n v="445.25"/>
    <s v="Darien"/>
    <x v="31"/>
    <n v="6820"/>
    <x v="4"/>
    <s v="Perpetual"/>
    <s v="C7"/>
    <x v="1"/>
    <n v="370"/>
    <x v="0"/>
    <n v="7.7499999999999999E-2"/>
    <n v="28.675000000000001"/>
    <x v="2"/>
    <n v="26.59"/>
    <n v="2.0850000000000009"/>
  </r>
  <r>
    <s v="November"/>
    <s v="PER1160"/>
    <d v="2022-11-21T00:00:00"/>
    <s v="Regular"/>
    <n v="320"/>
    <n v="48.66"/>
    <n v="23.96"/>
    <n v="392.62"/>
    <s v="Westlake"/>
    <x v="10"/>
    <n v="44145"/>
    <x v="4"/>
    <s v="Perpetual"/>
    <s v="C7"/>
    <x v="1"/>
    <n v="320"/>
    <x v="0"/>
    <n v="7.7499999999999999E-2"/>
    <n v="24.8"/>
    <x v="2"/>
    <n v="23.96"/>
    <n v="0.83999999999999986"/>
  </r>
  <r>
    <s v="November"/>
    <s v="PER1229"/>
    <d v="2022-11-21T00:00:00"/>
    <s v="Regular"/>
    <n v="370"/>
    <n v="48.66"/>
    <n v="16.47"/>
    <n v="435.13"/>
    <s v="Baton Rouge"/>
    <x v="2"/>
    <n v="70809"/>
    <x v="4"/>
    <s v="Perpetual"/>
    <s v="C7"/>
    <x v="1"/>
    <n v="370"/>
    <x v="0"/>
    <n v="7.7499999999999999E-2"/>
    <n v="28.675000000000001"/>
    <x v="2"/>
    <n v="16.47"/>
    <n v="12.205000000000002"/>
  </r>
  <r>
    <s v="October"/>
    <s v="PER1046"/>
    <d v="2022-10-27T00:00:00"/>
    <s v="Deposit"/>
    <n v="50"/>
    <n v="0"/>
    <n v="0"/>
    <n v="50"/>
    <s v="null"/>
    <x v="1"/>
    <s v="null"/>
    <x v="4"/>
    <s v="Perpetual"/>
    <s v="C7"/>
    <x v="1"/>
    <m/>
    <x v="1"/>
    <m/>
    <m/>
    <x v="0"/>
    <m/>
    <m/>
  </r>
  <r>
    <s v="November"/>
    <s v="PER1135"/>
    <d v="2022-11-21T00:00:00"/>
    <s v="Regular"/>
    <n v="210"/>
    <n v="29.86"/>
    <n v="16.78"/>
    <n v="256.64"/>
    <s v="Fulton"/>
    <x v="13"/>
    <n v="38843"/>
    <x v="4"/>
    <s v="Perpetual"/>
    <s v="C7"/>
    <x v="1"/>
    <n v="210"/>
    <x v="0"/>
    <n v="7.7499999999999999E-2"/>
    <n v="16.274999999999999"/>
    <x v="2"/>
    <n v="16.78"/>
    <n v="-0.50500000000000256"/>
  </r>
  <r>
    <s v="November"/>
    <s v="PER1111"/>
    <d v="2022-11-21T00:00:00"/>
    <s v="Regular"/>
    <n v="124"/>
    <n v="25.1"/>
    <n v="5.51"/>
    <n v="154.61000000000001"/>
    <s v="Baton Rouge"/>
    <x v="2"/>
    <n v="70809"/>
    <x v="4"/>
    <s v="Perpetual"/>
    <s v="C7"/>
    <x v="1"/>
    <n v="124"/>
    <x v="0"/>
    <n v="7.7499999999999999E-2"/>
    <n v="9.61"/>
    <x v="2"/>
    <n v="5.51"/>
    <n v="4.0999999999999996"/>
  </r>
  <r>
    <s v="November"/>
    <s v="PER1097"/>
    <d v="2022-11-21T00:00:00"/>
    <s v="Regular"/>
    <n v="135"/>
    <n v="25.1"/>
    <n v="11.6"/>
    <n v="171.7"/>
    <s v="Convoy"/>
    <x v="10"/>
    <n v="45832"/>
    <x v="4"/>
    <s v="Perpetual"/>
    <s v="C7"/>
    <x v="1"/>
    <n v="135"/>
    <x v="0"/>
    <n v="7.7499999999999999E-2"/>
    <n v="10.4625"/>
    <x v="2"/>
    <n v="11.6"/>
    <n v="-1.1374999999999993"/>
  </r>
  <r>
    <s v="November"/>
    <s v="PER1098"/>
    <d v="2022-11-21T00:00:00"/>
    <s v="Regular"/>
    <n v="210"/>
    <n v="28.55"/>
    <n v="19.95"/>
    <n v="258.5"/>
    <s v="Calabasas"/>
    <x v="9"/>
    <n v="91301"/>
    <x v="4"/>
    <s v="Perpetual"/>
    <s v="C7"/>
    <x v="1"/>
    <n v="210"/>
    <x v="0"/>
    <n v="9.5000000000000001E-2"/>
    <n v="19.95"/>
    <x v="5"/>
    <n v="19.95"/>
    <n v="0"/>
  </r>
  <r>
    <s v="November"/>
    <s v="PER1207"/>
    <d v="2022-11-21T00:00:00"/>
    <s v="Regular"/>
    <n v="370"/>
    <n v="43.23"/>
    <n v="34.090000000000003"/>
    <n v="447.32"/>
    <s v="Mansfield"/>
    <x v="11"/>
    <n v="76063"/>
    <x v="4"/>
    <s v="Perpetual"/>
    <s v="C7"/>
    <x v="1"/>
    <n v="370"/>
    <x v="0"/>
    <n v="7.7499999999999999E-2"/>
    <n v="28.675000000000001"/>
    <x v="2"/>
    <n v="34.090000000000003"/>
    <n v="-5.4150000000000027"/>
  </r>
  <r>
    <s v="December"/>
    <s v="PER1265"/>
    <d v="2022-12-13T00:00:00"/>
    <s v="Regular"/>
    <n v="0"/>
    <n v="0"/>
    <n v="0"/>
    <n v="0"/>
    <s v="Richmond"/>
    <x v="3"/>
    <n v="23238"/>
    <x v="4"/>
    <s v="Perpetual"/>
    <s v="C7"/>
    <x v="1"/>
    <n v="0"/>
    <x v="0"/>
    <n v="7.7499999999999999E-2"/>
    <n v="0"/>
    <x v="2"/>
    <n v="0"/>
    <n v="0"/>
  </r>
  <r>
    <s v="November"/>
    <s v="PER1189"/>
    <d v="2022-11-21T00:00:00"/>
    <s v="Regular"/>
    <n v="369.99"/>
    <n v="43.23"/>
    <n v="34.090000000000003"/>
    <n v="447.31"/>
    <s v="Plano"/>
    <x v="11"/>
    <n v="75023"/>
    <x v="4"/>
    <s v="Perpetual"/>
    <s v="C7"/>
    <x v="1"/>
    <n v="369.99"/>
    <x v="0"/>
    <n v="7.7499999999999999E-2"/>
    <n v="28.674225"/>
    <x v="2"/>
    <n v="34.090000000000003"/>
    <n v="-5.4157750000000036"/>
  </r>
  <r>
    <s v="November"/>
    <s v="PER1109"/>
    <d v="2022-11-21T00:00:00"/>
    <s v="Regular"/>
    <n v="160"/>
    <n v="28.09"/>
    <n v="15.52"/>
    <n v="203.61"/>
    <s v="Flower Mound"/>
    <x v="11"/>
    <n v="75028"/>
    <x v="4"/>
    <s v="Perpetual"/>
    <s v="C7"/>
    <x v="1"/>
    <n v="160"/>
    <x v="0"/>
    <n v="7.7499999999999999E-2"/>
    <n v="12.4"/>
    <x v="2"/>
    <n v="15.52"/>
    <n v="-3.1199999999999992"/>
  </r>
  <r>
    <s v="November"/>
    <s v="PER1126"/>
    <d v="2022-11-21T00:00:00"/>
    <s v="Regular"/>
    <n v="160"/>
    <n v="25.76"/>
    <n v="6.4"/>
    <n v="192.16"/>
    <s v="Snowmass Village"/>
    <x v="27"/>
    <n v="81615"/>
    <x v="4"/>
    <s v="Perpetual"/>
    <s v="C7"/>
    <x v="1"/>
    <n v="160"/>
    <x v="0"/>
    <n v="7.7499999999999999E-2"/>
    <n v="12.4"/>
    <x v="2"/>
    <n v="6.4"/>
    <n v="6"/>
  </r>
  <r>
    <s v="November"/>
    <s v="PER1138"/>
    <d v="2022-11-21T00:00:00"/>
    <s v="Regular"/>
    <n v="370"/>
    <n v="48.66"/>
    <n v="25.91"/>
    <n v="444.57"/>
    <s v="DES MOINES"/>
    <x v="43"/>
    <n v="50321"/>
    <x v="4"/>
    <s v="Perpetual"/>
    <s v="C7"/>
    <x v="1"/>
    <n v="370"/>
    <x v="0"/>
    <n v="7.7499999999999999E-2"/>
    <n v="28.675000000000001"/>
    <x v="2"/>
    <n v="25.91"/>
    <n v="2.7650000000000006"/>
  </r>
  <r>
    <s v="October"/>
    <s v="PER1002"/>
    <d v="2022-10-10T00:00:00"/>
    <s v="Deposit"/>
    <n v="50"/>
    <n v="0"/>
    <n v="0"/>
    <n v="50"/>
    <s v="null"/>
    <x v="1"/>
    <s v="null"/>
    <x v="4"/>
    <s v="Perpetual"/>
    <s v="C7"/>
    <x v="1"/>
    <m/>
    <x v="1"/>
    <m/>
    <m/>
    <x v="0"/>
    <m/>
    <m/>
  </r>
  <r>
    <s v="November"/>
    <s v="PER1096"/>
    <d v="2022-11-21T00:00:00"/>
    <s v="Regular"/>
    <n v="185"/>
    <n v="23.66"/>
    <n v="16.690000000000001"/>
    <n v="225.35"/>
    <s v="Prairie Village"/>
    <x v="8"/>
    <n v="66208"/>
    <x v="4"/>
    <s v="Perpetual"/>
    <s v="C7"/>
    <x v="1"/>
    <n v="185"/>
    <x v="0"/>
    <n v="7.7499999999999999E-2"/>
    <n v="14.3375"/>
    <x v="2"/>
    <n v="16.690000000000001"/>
    <n v="-2.3525000000000009"/>
  </r>
  <r>
    <s v="November"/>
    <s v="PER1231"/>
    <d v="2022-11-21T00:00:00"/>
    <s v="Regular"/>
    <n v="370"/>
    <n v="48.66"/>
    <n v="22.21"/>
    <n v="440.87"/>
    <s v="Springfield"/>
    <x v="3"/>
    <n v="22152"/>
    <x v="4"/>
    <s v="Perpetual"/>
    <s v="C7"/>
    <x v="1"/>
    <n v="370"/>
    <x v="0"/>
    <n v="7.7499999999999999E-2"/>
    <n v="28.675000000000001"/>
    <x v="2"/>
    <n v="22.21"/>
    <n v="6.4649999999999999"/>
  </r>
  <r>
    <s v="November"/>
    <s v="PER1220"/>
    <d v="2022-11-21T00:00:00"/>
    <s v="Regular"/>
    <n v="250.6"/>
    <n v="36.78"/>
    <n v="25.68"/>
    <n v="313.06"/>
    <s v="Oakland"/>
    <x v="9"/>
    <n v="94602"/>
    <x v="4"/>
    <s v="Perpetual"/>
    <s v="C7"/>
    <x v="1"/>
    <n v="250.6"/>
    <x v="0"/>
    <n v="0.10249999999999999"/>
    <n v="25.686499999999999"/>
    <x v="6"/>
    <n v="25.68"/>
    <n v="6.4999999999990621E-3"/>
  </r>
  <r>
    <s v="November"/>
    <s v="PER1173"/>
    <d v="2022-11-21T00:00:00"/>
    <s v="Regular"/>
    <n v="370"/>
    <n v="48.66"/>
    <n v="33.49"/>
    <n v="452.15"/>
    <s v="Decatur"/>
    <x v="7"/>
    <n v="30033"/>
    <x v="4"/>
    <s v="Perpetual"/>
    <s v="C7"/>
    <x v="1"/>
    <n v="370"/>
    <x v="0"/>
    <n v="7.7499999999999999E-2"/>
    <n v="28.675000000000001"/>
    <x v="2"/>
    <n v="33.49"/>
    <n v="-4.8150000000000013"/>
  </r>
  <r>
    <s v="November"/>
    <s v="PER1069"/>
    <d v="2022-11-06T00:00:00"/>
    <s v="Deposit"/>
    <n v="50"/>
    <n v="0"/>
    <n v="0"/>
    <n v="50"/>
    <s v="null"/>
    <x v="1"/>
    <s v="null"/>
    <x v="4"/>
    <s v="Perpetual"/>
    <s v="C7"/>
    <x v="1"/>
    <m/>
    <x v="1"/>
    <m/>
    <m/>
    <x v="0"/>
    <m/>
    <m/>
  </r>
  <r>
    <s v="November"/>
    <s v="PER1252"/>
    <d v="2022-11-23T00:00:00"/>
    <s v="Deposit"/>
    <n v="50"/>
    <n v="0"/>
    <n v="0"/>
    <n v="50"/>
    <s v="null"/>
    <x v="1"/>
    <s v="null"/>
    <x v="4"/>
    <s v="Perpetual"/>
    <s v="C7"/>
    <x v="1"/>
    <m/>
    <x v="1"/>
    <m/>
    <m/>
    <x v="0"/>
    <m/>
    <m/>
  </r>
  <r>
    <s v="October"/>
    <s v="PER1015"/>
    <d v="2022-10-12T00:00:00"/>
    <s v="Deposit"/>
    <n v="50"/>
    <n v="0"/>
    <n v="0"/>
    <n v="50"/>
    <s v="null"/>
    <x v="1"/>
    <s v="null"/>
    <x v="4"/>
    <s v="Perpetual"/>
    <s v="C7"/>
    <x v="1"/>
    <m/>
    <x v="1"/>
    <m/>
    <m/>
    <x v="0"/>
    <m/>
    <m/>
  </r>
  <r>
    <s v="November"/>
    <s v="PER1236"/>
    <d v="2022-11-21T00:00:00"/>
    <s v="Regular"/>
    <n v="445"/>
    <n v="44.87"/>
    <n v="40.42"/>
    <n v="530.29"/>
    <s v="Carrollton"/>
    <x v="11"/>
    <n v="75007"/>
    <x v="4"/>
    <s v="Perpetual"/>
    <s v="C7"/>
    <x v="1"/>
    <n v="445"/>
    <x v="0"/>
    <n v="7.7499999999999999E-2"/>
    <n v="34.487499999999997"/>
    <x v="2"/>
    <n v="40.42"/>
    <n v="-5.9325000000000045"/>
  </r>
  <r>
    <s v="December"/>
    <s v="PER1266"/>
    <d v="2022-12-13T00:00:00"/>
    <s v="Deposit"/>
    <n v="50"/>
    <n v="0"/>
    <n v="0"/>
    <n v="50"/>
    <s v="null"/>
    <x v="1"/>
    <s v="null"/>
    <x v="4"/>
    <s v="Perpetual"/>
    <s v="C7"/>
    <x v="1"/>
    <m/>
    <x v="1"/>
    <m/>
    <m/>
    <x v="0"/>
    <m/>
    <m/>
  </r>
  <r>
    <s v="November"/>
    <s v="PER1141"/>
    <d v="2022-11-21T00:00:00"/>
    <s v="Regular"/>
    <n v="320"/>
    <n v="48.66"/>
    <n v="36.869999999999997"/>
    <n v="405.53"/>
    <s v="Maumelle"/>
    <x v="17"/>
    <n v="72113"/>
    <x v="4"/>
    <s v="Perpetual"/>
    <s v="C7"/>
    <x v="1"/>
    <n v="320"/>
    <x v="0"/>
    <n v="7.7499999999999999E-2"/>
    <n v="24.8"/>
    <x v="2"/>
    <n v="36.869999999999997"/>
    <n v="-12.069999999999997"/>
  </r>
  <r>
    <s v="November"/>
    <s v="PER1130"/>
    <d v="2022-11-21T00:00:00"/>
    <s v="Regular"/>
    <n v="210"/>
    <n v="29.86"/>
    <n v="16.78"/>
    <n v="256.64"/>
    <s v="Indianapolis"/>
    <x v="18"/>
    <n v="46260"/>
    <x v="4"/>
    <s v="Perpetual"/>
    <s v="C7"/>
    <x v="1"/>
    <n v="210"/>
    <x v="0"/>
    <n v="7.7499999999999999E-2"/>
    <n v="16.274999999999999"/>
    <x v="2"/>
    <n v="16.78"/>
    <n v="-0.50500000000000256"/>
  </r>
  <r>
    <s v="November"/>
    <s v="PER1190"/>
    <d v="2022-11-21T00:00:00"/>
    <s v="Regular"/>
    <n v="280"/>
    <n v="43.23"/>
    <n v="26.66"/>
    <n v="349.89"/>
    <s v="Plano"/>
    <x v="11"/>
    <n v="75023"/>
    <x v="4"/>
    <s v="Perpetual"/>
    <s v="C7"/>
    <x v="1"/>
    <n v="280"/>
    <x v="0"/>
    <n v="7.7499999999999999E-2"/>
    <n v="21.7"/>
    <x v="2"/>
    <n v="26.66"/>
    <n v="-4.9600000000000009"/>
  </r>
  <r>
    <s v="November"/>
    <s v="PER1139"/>
    <d v="2022-11-21T00:00:00"/>
    <s v="Regular"/>
    <n v="370"/>
    <n v="48.66"/>
    <n v="29.32"/>
    <n v="447.98"/>
    <s v="Indianapolis"/>
    <x v="18"/>
    <n v="46239"/>
    <x v="4"/>
    <s v="Perpetual"/>
    <s v="C7"/>
    <x v="1"/>
    <n v="370"/>
    <x v="0"/>
    <n v="7.7499999999999999E-2"/>
    <n v="28.675000000000001"/>
    <x v="2"/>
    <n v="29.32"/>
    <n v="-0.64499999999999957"/>
  </r>
  <r>
    <s v="November"/>
    <s v="PER1071"/>
    <d v="2022-11-07T00:00:00"/>
    <s v="Deposit"/>
    <n v="50"/>
    <n v="0"/>
    <n v="0"/>
    <n v="50"/>
    <s v="null"/>
    <x v="1"/>
    <s v="null"/>
    <x v="4"/>
    <s v="Perpetual"/>
    <s v="C7"/>
    <x v="1"/>
    <m/>
    <x v="1"/>
    <m/>
    <m/>
    <x v="0"/>
    <m/>
    <m/>
  </r>
  <r>
    <s v="October"/>
    <s v="PER1005"/>
    <d v="2022-10-10T00:00:00"/>
    <s v="Deposit"/>
    <n v="50"/>
    <n v="0"/>
    <n v="0"/>
    <n v="50"/>
    <s v="null"/>
    <x v="1"/>
    <s v="null"/>
    <x v="4"/>
    <s v="Perpetual"/>
    <s v="C7"/>
    <x v="1"/>
    <m/>
    <x v="1"/>
    <m/>
    <m/>
    <x v="0"/>
    <m/>
    <m/>
  </r>
  <r>
    <s v="October"/>
    <s v="PER1023"/>
    <d v="2022-10-18T00:00:00"/>
    <s v="Deposit"/>
    <n v="50"/>
    <n v="0"/>
    <n v="0"/>
    <n v="50"/>
    <s v="null"/>
    <x v="1"/>
    <s v="null"/>
    <x v="4"/>
    <s v="Perpetual"/>
    <s v="C7"/>
    <x v="1"/>
    <m/>
    <x v="1"/>
    <m/>
    <m/>
    <x v="0"/>
    <m/>
    <m/>
  </r>
  <r>
    <s v="November"/>
    <s v="PER1147"/>
    <d v="2022-11-21T00:00:00"/>
    <s v="Regular"/>
    <n v="320"/>
    <n v="83.46"/>
    <n v="19.010000000000002"/>
    <n v="422.47"/>
    <s v="Kailua"/>
    <x v="48"/>
    <n v="96734"/>
    <x v="4"/>
    <s v="Perpetual"/>
    <s v="C7"/>
    <x v="1"/>
    <n v="320"/>
    <x v="0"/>
    <n v="7.7499999999999999E-2"/>
    <n v="24.8"/>
    <x v="2"/>
    <n v="19.010000000000002"/>
    <n v="5.7899999999999991"/>
  </r>
  <r>
    <s v="October"/>
    <s v="PER1036"/>
    <d v="2022-10-20T00:00:00"/>
    <s v="Deposit"/>
    <n v="50"/>
    <n v="0"/>
    <n v="0"/>
    <n v="50"/>
    <s v="null"/>
    <x v="1"/>
    <s v="null"/>
    <x v="4"/>
    <s v="Perpetual"/>
    <s v="C7"/>
    <x v="1"/>
    <m/>
    <x v="1"/>
    <m/>
    <m/>
    <x v="0"/>
    <m/>
    <m/>
  </r>
  <r>
    <s v="November"/>
    <s v="PER1064"/>
    <d v="2022-11-03T00:00:00"/>
    <s v="Deposit"/>
    <n v="50"/>
    <n v="0"/>
    <n v="0"/>
    <n v="50"/>
    <s v="null"/>
    <x v="1"/>
    <s v="null"/>
    <x v="4"/>
    <s v="Perpetual"/>
    <s v="C7"/>
    <x v="1"/>
    <m/>
    <x v="1"/>
    <m/>
    <m/>
    <x v="0"/>
    <m/>
    <m/>
  </r>
  <r>
    <s v="November"/>
    <s v="PER1167"/>
    <d v="2022-11-21T00:00:00"/>
    <s v="Regular"/>
    <n v="370"/>
    <n v="39.270000000000003"/>
    <n v="29.79"/>
    <n v="439.06"/>
    <s v="Scottsdale"/>
    <x v="24"/>
    <n v="85255"/>
    <x v="4"/>
    <s v="Perpetual"/>
    <s v="C7"/>
    <x v="1"/>
    <n v="370"/>
    <x v="0"/>
    <n v="7.7499999999999999E-2"/>
    <n v="28.675000000000001"/>
    <x v="2"/>
    <n v="29.79"/>
    <n v="-1.1149999999999984"/>
  </r>
  <r>
    <s v="November"/>
    <s v="PER1162"/>
    <d v="2022-11-21T00:00:00"/>
    <s v="Regular"/>
    <n v="320"/>
    <n v="48.66"/>
    <n v="19.21"/>
    <n v="387.87"/>
    <s v="Richmond"/>
    <x v="3"/>
    <n v="23238"/>
    <x v="4"/>
    <s v="Perpetual"/>
    <s v="C7"/>
    <x v="1"/>
    <n v="320"/>
    <x v="0"/>
    <n v="7.7499999999999999E-2"/>
    <n v="24.8"/>
    <x v="2"/>
    <n v="19.21"/>
    <n v="5.59"/>
  </r>
  <r>
    <s v="November"/>
    <s v="PER1232"/>
    <d v="2022-11-21T00:00:00"/>
    <s v="Regular"/>
    <n v="370"/>
    <n v="43.23"/>
    <n v="22.73"/>
    <n v="435.96"/>
    <s v="Papillion"/>
    <x v="38"/>
    <n v="68046"/>
    <x v="4"/>
    <s v="Perpetual"/>
    <s v="C7"/>
    <x v="1"/>
    <n v="370"/>
    <x v="0"/>
    <n v="7.7499999999999999E-2"/>
    <n v="28.675000000000001"/>
    <x v="2"/>
    <n v="22.73"/>
    <n v="5.9450000000000003"/>
  </r>
  <r>
    <s v="November"/>
    <s v="PER1085"/>
    <d v="2022-11-21T00:00:00"/>
    <s v="Regular"/>
    <n v="92.19"/>
    <n v="28.55"/>
    <n v="6.7"/>
    <n v="127.44"/>
    <s v="Moorpark"/>
    <x v="9"/>
    <n v="93021"/>
    <x v="4"/>
    <s v="Perpetual"/>
    <s v="C7"/>
    <x v="1"/>
    <n v="92.19"/>
    <x v="0"/>
    <n v="7.2499999999999995E-2"/>
    <n v="6.6837749999999998"/>
    <x v="3"/>
    <n v="6.7"/>
    <n v="-1.6225000000000378E-2"/>
  </r>
  <r>
    <s v="October"/>
    <s v="PER1010"/>
    <d v="2022-10-10T00:00:00"/>
    <s v="Deposit"/>
    <n v="50"/>
    <n v="0"/>
    <n v="0"/>
    <n v="50"/>
    <s v="null"/>
    <x v="1"/>
    <s v="null"/>
    <x v="4"/>
    <s v="Perpetual"/>
    <s v="C7"/>
    <x v="1"/>
    <m/>
    <x v="1"/>
    <m/>
    <m/>
    <x v="0"/>
    <m/>
    <m/>
  </r>
  <r>
    <s v="November"/>
    <s v="PER1095"/>
    <d v="2022-11-21T00:00:00"/>
    <s v="Regular"/>
    <n v="160"/>
    <n v="25.76"/>
    <n v="7.7"/>
    <n v="193.46"/>
    <s v="Broomfield"/>
    <x v="27"/>
    <n v="80020"/>
    <x v="4"/>
    <s v="Perpetual"/>
    <s v="C7"/>
    <x v="1"/>
    <n v="160"/>
    <x v="0"/>
    <n v="7.7499999999999999E-2"/>
    <n v="12.4"/>
    <x v="2"/>
    <n v="7.7"/>
    <n v="4.7"/>
  </r>
  <r>
    <s v="November"/>
    <s v="PER1198"/>
    <d v="2022-11-21T00:00:00"/>
    <s v="Regular"/>
    <n v="325"/>
    <n v="48.66"/>
    <n v="22.42"/>
    <n v="396.08"/>
    <s v="Hoschton"/>
    <x v="7"/>
    <n v="30548"/>
    <x v="4"/>
    <s v="Perpetual"/>
    <s v="C7"/>
    <x v="1"/>
    <n v="325"/>
    <x v="0"/>
    <n v="7.7499999999999999E-2"/>
    <n v="25.1875"/>
    <x v="2"/>
    <n v="22.42"/>
    <n v="2.7674999999999983"/>
  </r>
  <r>
    <s v="November"/>
    <s v="PER1175"/>
    <d v="2022-11-21T00:00:00"/>
    <s v="Regular"/>
    <n v="380.5"/>
    <n v="52.86"/>
    <n v="30.24"/>
    <n v="463.6"/>
    <s v="Saint Charles"/>
    <x v="16"/>
    <n v="63303"/>
    <x v="4"/>
    <s v="Perpetual"/>
    <s v="C7"/>
    <x v="1"/>
    <n v="380.5"/>
    <x v="0"/>
    <n v="7.7499999999999999E-2"/>
    <n v="29.48875"/>
    <x v="2"/>
    <n v="30.24"/>
    <n v="-0.75124999999999886"/>
  </r>
  <r>
    <s v="November"/>
    <s v="PER1086"/>
    <d v="2022-11-21T00:00:00"/>
    <s v="Regular"/>
    <n v="160"/>
    <n v="29.86"/>
    <n v="15.9"/>
    <n v="205.76"/>
    <s v="STONY POINT"/>
    <x v="5"/>
    <s v="10980-3711"/>
    <x v="4"/>
    <s v="Perpetual"/>
    <s v="C7"/>
    <x v="1"/>
    <n v="160"/>
    <x v="0"/>
    <n v="7.7499999999999999E-2"/>
    <n v="12.4"/>
    <x v="2"/>
    <n v="15.9"/>
    <n v="-3.5"/>
  </r>
  <r>
    <s v="November"/>
    <s v="PER1218"/>
    <d v="2022-11-21T00:00:00"/>
    <s v="Regular"/>
    <n v="320"/>
    <n v="36.78"/>
    <n v="24.8"/>
    <n v="381.58"/>
    <s v="Carlsbad"/>
    <x v="9"/>
    <n v="92009"/>
    <x v="4"/>
    <s v="Perpetual"/>
    <s v="C7"/>
    <x v="1"/>
    <n v="320"/>
    <x v="0"/>
    <n v="7.7499999999999999E-2"/>
    <n v="24.8"/>
    <x v="1"/>
    <n v="24.8"/>
    <n v="0"/>
  </r>
  <r>
    <s v="November"/>
    <s v="PER1166"/>
    <d v="2022-11-21T00:00:00"/>
    <s v="Regular"/>
    <n v="320"/>
    <n v="38.42"/>
    <n v="32.32"/>
    <n v="390.74"/>
    <s v="Bellevue"/>
    <x v="33"/>
    <n v="98005"/>
    <x v="4"/>
    <s v="Perpetual"/>
    <s v="C7"/>
    <x v="1"/>
    <n v="320"/>
    <x v="0"/>
    <n v="7.7499999999999999E-2"/>
    <n v="24.8"/>
    <x v="2"/>
    <n v="32.32"/>
    <n v="-7.52"/>
  </r>
  <r>
    <s v="November"/>
    <s v="PER1243"/>
    <d v="2022-11-21T00:00:00"/>
    <s v="Regular"/>
    <n v="370"/>
    <n v="48.66"/>
    <n v="29.32"/>
    <n v="447.98"/>
    <s v="Wilmington"/>
    <x v="0"/>
    <n v="28409"/>
    <x v="4"/>
    <s v="Perpetual"/>
    <s v="C7"/>
    <x v="1"/>
    <n v="370"/>
    <x v="0"/>
    <n v="7.7499999999999999E-2"/>
    <n v="28.675000000000001"/>
    <x v="2"/>
    <n v="29.32"/>
    <n v="-0.64499999999999957"/>
  </r>
  <r>
    <s v="November"/>
    <s v="PER1179"/>
    <d v="2022-11-21T00:00:00"/>
    <s v="Regular"/>
    <n v="450"/>
    <n v="48.66"/>
    <n v="34.909999999999997"/>
    <n v="533.57000000000005"/>
    <s v="Sewickley"/>
    <x v="15"/>
    <n v="15143"/>
    <x v="4"/>
    <s v="Perpetual"/>
    <s v="C7"/>
    <x v="1"/>
    <n v="450"/>
    <x v="0"/>
    <n v="7.7499999999999999E-2"/>
    <n v="34.875"/>
    <x v="2"/>
    <n v="34.909999999999997"/>
    <n v="-3.4999999999996589E-2"/>
  </r>
  <r>
    <s v="October"/>
    <s v="PER1031"/>
    <d v="2022-10-19T00:00:00"/>
    <s v="Deposit"/>
    <n v="50"/>
    <n v="0"/>
    <n v="0"/>
    <n v="50"/>
    <s v="null"/>
    <x v="1"/>
    <s v="null"/>
    <x v="4"/>
    <s v="Perpetual"/>
    <s v="C7"/>
    <x v="1"/>
    <m/>
    <x v="1"/>
    <m/>
    <m/>
    <x v="0"/>
    <m/>
    <m/>
  </r>
  <r>
    <s v="October"/>
    <s v="PER1053"/>
    <d v="2022-10-27T00:00:00"/>
    <s v="Deposit"/>
    <n v="50"/>
    <n v="0"/>
    <n v="0"/>
    <n v="50"/>
    <s v="null"/>
    <x v="1"/>
    <s v="null"/>
    <x v="4"/>
    <s v="Perpetual"/>
    <s v="C7"/>
    <x v="1"/>
    <m/>
    <x v="1"/>
    <m/>
    <m/>
    <x v="0"/>
    <m/>
    <m/>
  </r>
  <r>
    <s v="November"/>
    <s v="PER1204"/>
    <d v="2022-11-21T00:00:00"/>
    <s v="Regular"/>
    <n v="320"/>
    <n v="48.66"/>
    <n v="23.96"/>
    <n v="392.62"/>
    <s v="Saint augustine"/>
    <x v="12"/>
    <n v="32080"/>
    <x v="4"/>
    <s v="Perpetual"/>
    <s v="C7"/>
    <x v="1"/>
    <n v="320"/>
    <x v="0"/>
    <n v="7.7499999999999999E-2"/>
    <n v="24.8"/>
    <x v="2"/>
    <n v="23.96"/>
    <n v="0.83999999999999986"/>
  </r>
  <r>
    <s v="December"/>
    <s v="PER1276"/>
    <d v="2022-12-15T00:00:00"/>
    <s v="Deposit"/>
    <n v="50"/>
    <n v="0"/>
    <n v="0"/>
    <n v="50"/>
    <s v="null"/>
    <x v="1"/>
    <s v="null"/>
    <x v="4"/>
    <s v="Perpetual"/>
    <s v="C7"/>
    <x v="1"/>
    <m/>
    <x v="1"/>
    <m/>
    <m/>
    <x v="0"/>
    <m/>
    <m/>
  </r>
  <r>
    <s v="November"/>
    <s v="PER1192"/>
    <d v="2022-11-21T00:00:00"/>
    <s v="Regular"/>
    <n v="370"/>
    <n v="43.23"/>
    <n v="34.090000000000003"/>
    <n v="447.32"/>
    <s v="Tomball"/>
    <x v="11"/>
    <n v="77377"/>
    <x v="4"/>
    <s v="Perpetual"/>
    <s v="C7"/>
    <x v="1"/>
    <n v="370"/>
    <x v="0"/>
    <n v="7.7499999999999999E-2"/>
    <n v="28.675000000000001"/>
    <x v="2"/>
    <n v="34.090000000000003"/>
    <n v="-5.4150000000000027"/>
  </r>
  <r>
    <s v="November"/>
    <s v="PER1120"/>
    <d v="2022-11-21T00:00:00"/>
    <s v="Regular"/>
    <n v="135"/>
    <n v="25.4"/>
    <n v="10.46"/>
    <n v="170.86"/>
    <s v="Arroyo Grande"/>
    <x v="9"/>
    <n v="93420"/>
    <x v="4"/>
    <s v="Perpetual"/>
    <s v="C7"/>
    <x v="1"/>
    <n v="135"/>
    <x v="0"/>
    <n v="7.7499999999999999E-2"/>
    <n v="10.4625"/>
    <x v="28"/>
    <n v="10.46"/>
    <n v="2.4999999999995026E-3"/>
  </r>
  <r>
    <s v="November"/>
    <s v="PER1100"/>
    <d v="2022-11-21T00:00:00"/>
    <s v="Regular"/>
    <n v="210"/>
    <n v="29.86"/>
    <n v="14.39"/>
    <n v="254.25"/>
    <s v="Sugar Hill"/>
    <x v="7"/>
    <n v="30518"/>
    <x v="4"/>
    <s v="Perpetual"/>
    <s v="C7"/>
    <x v="1"/>
    <n v="210"/>
    <x v="0"/>
    <n v="7.7499999999999999E-2"/>
    <n v="16.274999999999999"/>
    <x v="2"/>
    <n v="14.39"/>
    <n v="1.884999999999998"/>
  </r>
  <r>
    <s v="October"/>
    <s v="PER1056"/>
    <d v="2022-10-28T00:00:00"/>
    <s v="Deposit"/>
    <n v="50"/>
    <n v="0"/>
    <n v="0"/>
    <n v="50"/>
    <s v="null"/>
    <x v="1"/>
    <s v="null"/>
    <x v="4"/>
    <s v="Perpetual"/>
    <s v="C7"/>
    <x v="1"/>
    <m/>
    <x v="1"/>
    <m/>
    <m/>
    <x v="0"/>
    <m/>
    <m/>
  </r>
  <r>
    <s v="November"/>
    <s v="PER1129"/>
    <d v="2022-11-21T00:00:00"/>
    <s v="Regular"/>
    <n v="210"/>
    <n v="29.86"/>
    <n v="16.78"/>
    <n v="256.64"/>
    <s v="Fishers"/>
    <x v="18"/>
    <n v="46037"/>
    <x v="4"/>
    <s v="Perpetual"/>
    <s v="C7"/>
    <x v="1"/>
    <n v="210"/>
    <x v="0"/>
    <n v="7.7499999999999999E-2"/>
    <n v="16.274999999999999"/>
    <x v="2"/>
    <n v="16.78"/>
    <n v="-0.50500000000000256"/>
  </r>
  <r>
    <s v="November"/>
    <s v="PER1170"/>
    <d v="2022-11-21T00:00:00"/>
    <s v="Regular"/>
    <n v="370"/>
    <n v="43.23"/>
    <n v="34.090000000000003"/>
    <n v="447.32"/>
    <s v="Tyler"/>
    <x v="11"/>
    <n v="75707"/>
    <x v="4"/>
    <s v="Perpetual"/>
    <s v="C7"/>
    <x v="1"/>
    <n v="370"/>
    <x v="0"/>
    <n v="7.7499999999999999E-2"/>
    <n v="28.675000000000001"/>
    <x v="2"/>
    <n v="34.090000000000003"/>
    <n v="-5.4150000000000027"/>
  </r>
  <r>
    <s v="November"/>
    <s v="PER1154"/>
    <d v="2022-11-21T00:00:00"/>
    <s v="Regular"/>
    <n v="185"/>
    <n v="37.75"/>
    <n v="15.59"/>
    <n v="238.34"/>
    <s v="Ridgeland"/>
    <x v="13"/>
    <n v="39157"/>
    <x v="4"/>
    <s v="Perpetual"/>
    <s v="C7"/>
    <x v="1"/>
    <n v="185"/>
    <x v="0"/>
    <n v="7.7499999999999999E-2"/>
    <n v="14.3375"/>
    <x v="2"/>
    <n v="15.59"/>
    <n v="-1.2524999999999995"/>
  </r>
  <r>
    <s v="November"/>
    <s v="PER1210"/>
    <d v="2022-11-21T00:00:00"/>
    <s v="Regular"/>
    <n v="370"/>
    <n v="48.66"/>
    <n v="18.5"/>
    <n v="437.16"/>
    <s v="Oshkosh"/>
    <x v="29"/>
    <n v="54902"/>
    <x v="4"/>
    <s v="Perpetual"/>
    <s v="C7"/>
    <x v="1"/>
    <n v="370"/>
    <x v="0"/>
    <n v="7.7499999999999999E-2"/>
    <n v="28.675000000000001"/>
    <x v="2"/>
    <n v="18.5"/>
    <n v="10.175000000000001"/>
  </r>
  <r>
    <s v="October"/>
    <s v="PER1026"/>
    <d v="2022-10-18T00:00:00"/>
    <s v="Deposit"/>
    <n v="50"/>
    <n v="0"/>
    <n v="0"/>
    <n v="50"/>
    <s v="null"/>
    <x v="1"/>
    <s v="null"/>
    <x v="4"/>
    <s v="Perpetual"/>
    <s v="C7"/>
    <x v="1"/>
    <m/>
    <x v="1"/>
    <m/>
    <m/>
    <x v="0"/>
    <m/>
    <m/>
  </r>
  <r>
    <s v="November"/>
    <s v="PER1155"/>
    <d v="2022-11-21T00:00:00"/>
    <s v="Regular"/>
    <n v="370"/>
    <n v="48.66"/>
    <n v="39.270000000000003"/>
    <n v="457.93"/>
    <s v="Mankato"/>
    <x v="23"/>
    <n v="56001"/>
    <x v="4"/>
    <s v="Perpetual"/>
    <s v="C7"/>
    <x v="1"/>
    <n v="370"/>
    <x v="0"/>
    <n v="7.7499999999999999E-2"/>
    <n v="28.675000000000001"/>
    <x v="2"/>
    <n v="39.270000000000003"/>
    <n v="-10.595000000000002"/>
  </r>
  <r>
    <s v="October"/>
    <s v="PER1034"/>
    <d v="2022-10-20T00:00:00"/>
    <s v="Deposit"/>
    <n v="50"/>
    <n v="0"/>
    <n v="0"/>
    <n v="50"/>
    <s v="null"/>
    <x v="1"/>
    <s v="null"/>
    <x v="4"/>
    <s v="Perpetual"/>
    <s v="C7"/>
    <x v="1"/>
    <m/>
    <x v="1"/>
    <m/>
    <m/>
    <x v="0"/>
    <m/>
    <m/>
  </r>
  <r>
    <s v="November"/>
    <s v="PER1242"/>
    <d v="2022-11-21T00:00:00"/>
    <s v="Regular"/>
    <n v="370"/>
    <n v="48.66"/>
    <n v="56.18"/>
    <n v="474.84"/>
    <s v="Louisville"/>
    <x v="20"/>
    <n v="40241"/>
    <x v="4"/>
    <s v="Perpetual"/>
    <s v="C7"/>
    <x v="1"/>
    <n v="370"/>
    <x v="0"/>
    <n v="7.7499999999999999E-2"/>
    <n v="28.675000000000001"/>
    <x v="2"/>
    <n v="56.18"/>
    <n v="-27.504999999999999"/>
  </r>
  <r>
    <s v="November"/>
    <s v="PER1113"/>
    <d v="2022-11-21T00:00:00"/>
    <s v="Regular"/>
    <n v="160"/>
    <n v="28.09"/>
    <n v="15.52"/>
    <n v="203.61"/>
    <s v="Kingwood"/>
    <x v="11"/>
    <n v="77345"/>
    <x v="4"/>
    <s v="Perpetual"/>
    <s v="C7"/>
    <x v="1"/>
    <n v="160"/>
    <x v="0"/>
    <n v="7.7499999999999999E-2"/>
    <n v="12.4"/>
    <x v="2"/>
    <n v="15.52"/>
    <n v="-3.1199999999999992"/>
  </r>
  <r>
    <s v="December"/>
    <s v="PER1281"/>
    <d v="2022-12-18T00:00:00"/>
    <s v="Refund"/>
    <n v="-370"/>
    <n v="-48.66"/>
    <n v="-27.76"/>
    <n v="-446.42"/>
    <s v="Voorhees"/>
    <x v="14"/>
    <n v="8043"/>
    <x v="4"/>
    <s v="Perpetual"/>
    <s v="C7"/>
    <x v="1"/>
    <n v="-370"/>
    <x v="0"/>
    <n v="7.7499999999999999E-2"/>
    <n v="-28.675000000000001"/>
    <x v="2"/>
    <n v="-27.76"/>
    <n v="-0.91499999999999915"/>
  </r>
  <r>
    <s v="December"/>
    <s v="PER1256"/>
    <d v="2022-12-02T00:00:00"/>
    <s v="Deposit"/>
    <n v="50"/>
    <n v="0"/>
    <n v="0"/>
    <n v="50"/>
    <s v="null"/>
    <x v="1"/>
    <s v="null"/>
    <x v="4"/>
    <s v="Perpetual"/>
    <s v="C7"/>
    <x v="1"/>
    <m/>
    <x v="1"/>
    <m/>
    <m/>
    <x v="0"/>
    <m/>
    <m/>
  </r>
  <r>
    <s v="November"/>
    <s v="PER1197"/>
    <d v="2022-11-21T00:00:00"/>
    <s v="Regular"/>
    <n v="436.7"/>
    <n v="43.23"/>
    <n v="38.4"/>
    <n v="518.33000000000004"/>
    <s v="Shawnee"/>
    <x v="8"/>
    <n v="66217"/>
    <x v="4"/>
    <s v="Perpetual"/>
    <s v="C7"/>
    <x v="1"/>
    <n v="436.7"/>
    <x v="0"/>
    <n v="7.7499999999999999E-2"/>
    <n v="33.844250000000002"/>
    <x v="2"/>
    <n v="38.4"/>
    <n v="-4.5557499999999962"/>
  </r>
  <r>
    <s v="October"/>
    <s v="PER1047"/>
    <d v="2022-10-27T00:00:00"/>
    <s v="Deposit"/>
    <n v="50"/>
    <n v="0"/>
    <n v="0"/>
    <n v="50"/>
    <s v="null"/>
    <x v="1"/>
    <s v="null"/>
    <x v="4"/>
    <s v="Perpetual"/>
    <s v="C7"/>
    <x v="1"/>
    <m/>
    <x v="1"/>
    <m/>
    <m/>
    <x v="0"/>
    <m/>
    <m/>
  </r>
  <r>
    <s v="October"/>
    <s v="PER1019"/>
    <d v="2022-10-13T00:00:00"/>
    <s v="Deposit"/>
    <n v="50"/>
    <n v="0"/>
    <n v="0"/>
    <n v="50"/>
    <s v="null"/>
    <x v="1"/>
    <s v="null"/>
    <x v="4"/>
    <s v="Perpetual"/>
    <s v="C7"/>
    <x v="1"/>
    <m/>
    <x v="1"/>
    <m/>
    <m/>
    <x v="0"/>
    <m/>
    <m/>
  </r>
  <r>
    <s v="November"/>
    <s v="PER1164"/>
    <d v="2022-11-21T00:00:00"/>
    <s v="Regular"/>
    <n v="370"/>
    <n v="43.23"/>
    <n v="27.9"/>
    <n v="441.13"/>
    <s v="Granbury"/>
    <x v="11"/>
    <n v="76049"/>
    <x v="4"/>
    <s v="Perpetual"/>
    <s v="C7"/>
    <x v="1"/>
    <n v="370"/>
    <x v="0"/>
    <n v="7.7499999999999999E-2"/>
    <n v="28.675000000000001"/>
    <x v="2"/>
    <n v="27.9"/>
    <n v="0.77500000000000213"/>
  </r>
  <r>
    <s v="November"/>
    <s v="PER1062"/>
    <d v="2022-11-03T00:00:00"/>
    <s v="Deposit"/>
    <n v="50"/>
    <n v="0"/>
    <n v="0"/>
    <n v="50"/>
    <s v="null"/>
    <x v="1"/>
    <s v="null"/>
    <x v="4"/>
    <s v="Perpetual"/>
    <s v="C7"/>
    <x v="1"/>
    <m/>
    <x v="1"/>
    <m/>
    <m/>
    <x v="0"/>
    <m/>
    <m/>
  </r>
  <r>
    <s v="November"/>
    <s v="PER1104"/>
    <d v="2022-11-21T00:00:00"/>
    <s v="Regular"/>
    <n v="171.1"/>
    <n v="29.86"/>
    <n v="20.37"/>
    <n v="221.33"/>
    <s v="Rogers"/>
    <x v="17"/>
    <n v="72758"/>
    <x v="4"/>
    <s v="Perpetual"/>
    <s v="C7"/>
    <x v="1"/>
    <n v="171.1"/>
    <x v="0"/>
    <n v="7.7499999999999999E-2"/>
    <n v="13.260249999999999"/>
    <x v="2"/>
    <n v="20.37"/>
    <n v="-7.1097500000000018"/>
  </r>
  <r>
    <s v="November"/>
    <s v="PER1142"/>
    <d v="2022-11-21T00:00:00"/>
    <s v="Regular"/>
    <n v="370"/>
    <n v="48.66"/>
    <n v="43.96"/>
    <n v="462.62"/>
    <s v="Little Rock"/>
    <x v="17"/>
    <n v="72207"/>
    <x v="4"/>
    <s v="Perpetual"/>
    <s v="C7"/>
    <x v="1"/>
    <n v="370"/>
    <x v="0"/>
    <n v="7.7499999999999999E-2"/>
    <n v="28.675000000000001"/>
    <x v="2"/>
    <n v="43.96"/>
    <n v="-15.285"/>
  </r>
  <r>
    <s v="December"/>
    <s v="PER1272"/>
    <d v="2022-12-14T00:00:00"/>
    <s v="Regular"/>
    <n v="126"/>
    <n v="21.56"/>
    <n v="13.54"/>
    <n v="161.1"/>
    <s v="Minnetrista"/>
    <x v="23"/>
    <n v="55364"/>
    <x v="4"/>
    <s v="Perpetual"/>
    <s v="C7"/>
    <x v="1"/>
    <n v="126"/>
    <x v="0"/>
    <n v="7.7499999999999999E-2"/>
    <n v="9.7650000000000006"/>
    <x v="2"/>
    <n v="13.54"/>
    <n v="-3.7749999999999986"/>
  </r>
  <r>
    <s v="November"/>
    <s v="PER1211"/>
    <d v="2022-11-21T00:00:00"/>
    <s v="Regular"/>
    <n v="320"/>
    <n v="38.42"/>
    <n v="33.6"/>
    <n v="392.02"/>
    <s v="Edmonds"/>
    <x v="33"/>
    <n v="98020"/>
    <x v="4"/>
    <s v="Perpetual"/>
    <s v="C7"/>
    <x v="1"/>
    <n v="320"/>
    <x v="0"/>
    <n v="7.7499999999999999E-2"/>
    <n v="24.8"/>
    <x v="2"/>
    <n v="33.6"/>
    <n v="-8.8000000000000007"/>
  </r>
  <r>
    <s v="November"/>
    <s v="PER1205"/>
    <d v="2022-11-21T00:00:00"/>
    <s v="Regular"/>
    <n v="197.7"/>
    <n v="48.66"/>
    <n v="14.78"/>
    <n v="261.14"/>
    <s v="Bryn Mawr"/>
    <x v="15"/>
    <n v="19010"/>
    <x v="4"/>
    <s v="Perpetual"/>
    <s v="C7"/>
    <x v="1"/>
    <n v="197.7"/>
    <x v="0"/>
    <n v="7.7499999999999999E-2"/>
    <n v="15.32175"/>
    <x v="2"/>
    <n v="14.78"/>
    <n v="0.5417500000000004"/>
  </r>
  <r>
    <s v="November"/>
    <s v="PER1148"/>
    <d v="2022-11-21T00:00:00"/>
    <s v="Regular"/>
    <n v="420"/>
    <n v="48.66"/>
    <n v="32.81"/>
    <n v="501.47"/>
    <s v="Spartanburg"/>
    <x v="28"/>
    <n v="29306"/>
    <x v="4"/>
    <s v="Perpetual"/>
    <s v="C7"/>
    <x v="1"/>
    <n v="420"/>
    <x v="0"/>
    <n v="7.7499999999999999E-2"/>
    <n v="32.549999999999997"/>
    <x v="2"/>
    <n v="32.81"/>
    <n v="-0.26000000000000512"/>
  </r>
  <r>
    <s v="November"/>
    <s v="PER1073"/>
    <d v="2022-11-08T00:00:00"/>
    <s v="Deposit"/>
    <n v="50"/>
    <n v="0"/>
    <n v="0"/>
    <n v="50"/>
    <s v="null"/>
    <x v="1"/>
    <s v="null"/>
    <x v="4"/>
    <s v="Perpetual"/>
    <s v="C7"/>
    <x v="1"/>
    <m/>
    <x v="1"/>
    <m/>
    <m/>
    <x v="0"/>
    <m/>
    <m/>
  </r>
  <r>
    <s v="November"/>
    <s v="PER1223"/>
    <d v="2022-11-21T00:00:00"/>
    <s v="Regular"/>
    <n v="320"/>
    <n v="36.78"/>
    <n v="30.01"/>
    <n v="386.79"/>
    <s v="Campbell"/>
    <x v="9"/>
    <n v="95008"/>
    <x v="4"/>
    <s v="Perpetual"/>
    <s v="C7"/>
    <x v="1"/>
    <n v="320"/>
    <x v="0"/>
    <n v="9.3799999999999994E-2"/>
    <n v="30.015999999999998"/>
    <x v="11"/>
    <n v="30.01"/>
    <n v="5.9999999999966747E-3"/>
  </r>
  <r>
    <s v="November"/>
    <s v="PER1079"/>
    <d v="2022-11-15T00:00:00"/>
    <s v="Deposit"/>
    <n v="50"/>
    <n v="0"/>
    <n v="0"/>
    <n v="50"/>
    <s v="null"/>
    <x v="1"/>
    <s v="null"/>
    <x v="4"/>
    <s v="Perpetual"/>
    <s v="C7"/>
    <x v="1"/>
    <m/>
    <x v="1"/>
    <m/>
    <m/>
    <x v="0"/>
    <m/>
    <m/>
  </r>
  <r>
    <s v="November"/>
    <s v="PER1195"/>
    <d v="2022-11-21T00:00:00"/>
    <s v="Regular"/>
    <n v="370"/>
    <n v="48.66"/>
    <n v="29.32"/>
    <n v="447.98"/>
    <s v="Bloomington"/>
    <x v="18"/>
    <n v="47404"/>
    <x v="4"/>
    <s v="Perpetual"/>
    <s v="C7"/>
    <x v="1"/>
    <n v="370"/>
    <x v="0"/>
    <n v="7.7499999999999999E-2"/>
    <n v="28.675000000000001"/>
    <x v="2"/>
    <n v="29.32"/>
    <n v="-0.64499999999999957"/>
  </r>
  <r>
    <s v="November"/>
    <s v="PER1177"/>
    <d v="2022-11-21T00:00:00"/>
    <s v="Regular"/>
    <n v="370"/>
    <n v="48.66"/>
    <n v="31.4"/>
    <n v="450.06"/>
    <s v="Tampa"/>
    <x v="12"/>
    <n v="33609"/>
    <x v="4"/>
    <s v="Perpetual"/>
    <s v="C7"/>
    <x v="1"/>
    <n v="370"/>
    <x v="0"/>
    <n v="7.7499999999999999E-2"/>
    <n v="28.675000000000001"/>
    <x v="2"/>
    <n v="31.4"/>
    <n v="-2.7249999999999979"/>
  </r>
  <r>
    <s v="November"/>
    <s v="PER1249"/>
    <d v="2022-11-22T00:00:00"/>
    <s v="Regular"/>
    <n v="1110"/>
    <n v="78.5"/>
    <n v="89.37"/>
    <n v="1277.8699999999999"/>
    <s v="Scottsdale"/>
    <x v="24"/>
    <n v="85262"/>
    <x v="4"/>
    <s v="Perpetual"/>
    <s v="C7"/>
    <x v="1"/>
    <n v="1110"/>
    <x v="0"/>
    <n v="7.7499999999999999E-2"/>
    <n v="86.025000000000006"/>
    <x v="2"/>
    <n v="89.37"/>
    <n v="-3.3449999999999989"/>
  </r>
  <r>
    <s v="December"/>
    <s v="PER1278"/>
    <d v="2022-12-15T00:00:00"/>
    <s v="Regular"/>
    <n v="340"/>
    <n v="38.409999999999997"/>
    <n v="21.55"/>
    <n v="399.96"/>
    <s v="Lenexa"/>
    <x v="8"/>
    <n v="66219"/>
    <x v="4"/>
    <s v="Perpetual"/>
    <s v="C7"/>
    <x v="1"/>
    <n v="340"/>
    <x v="0"/>
    <n v="7.7499999999999999E-2"/>
    <n v="26.35"/>
    <x v="2"/>
    <n v="21.55"/>
    <n v="4.8000000000000007"/>
  </r>
  <r>
    <s v="October"/>
    <s v="PER1007"/>
    <d v="2022-10-10T00:00:00"/>
    <s v="Deposit"/>
    <n v="50"/>
    <n v="0"/>
    <n v="0"/>
    <n v="50"/>
    <s v="null"/>
    <x v="1"/>
    <s v="null"/>
    <x v="4"/>
    <s v="Perpetual"/>
    <s v="C7"/>
    <x v="1"/>
    <m/>
    <x v="1"/>
    <m/>
    <m/>
    <x v="0"/>
    <m/>
    <m/>
  </r>
  <r>
    <s v="November"/>
    <s v="PER1090"/>
    <d v="2022-11-21T00:00:00"/>
    <s v="Regular"/>
    <n v="185"/>
    <n v="25.1"/>
    <n v="20.76"/>
    <n v="230.86"/>
    <s v="Malvern"/>
    <x v="17"/>
    <n v="72104"/>
    <x v="4"/>
    <s v="Perpetual"/>
    <s v="C7"/>
    <x v="1"/>
    <n v="185"/>
    <x v="0"/>
    <n v="7.7499999999999999E-2"/>
    <n v="14.3375"/>
    <x v="2"/>
    <n v="20.76"/>
    <n v="-6.4225000000000012"/>
  </r>
  <r>
    <s v="October"/>
    <s v="PER1042"/>
    <d v="2022-10-26T00:00:00"/>
    <s v="Deposit"/>
    <n v="50"/>
    <n v="0"/>
    <n v="0"/>
    <n v="50"/>
    <s v="null"/>
    <x v="1"/>
    <s v="null"/>
    <x v="4"/>
    <s v="Perpetual"/>
    <s v="C7"/>
    <x v="1"/>
    <m/>
    <x v="1"/>
    <m/>
    <m/>
    <x v="0"/>
    <m/>
    <m/>
  </r>
  <r>
    <s v="November"/>
    <s v="PER1084"/>
    <d v="2022-11-21T00:00:00"/>
    <s v="Regular"/>
    <n v="160"/>
    <n v="28.09"/>
    <n v="15.52"/>
    <n v="203.61"/>
    <s v="Dallas"/>
    <x v="11"/>
    <n v="75205"/>
    <x v="4"/>
    <s v="Perpetual"/>
    <s v="C7"/>
    <x v="1"/>
    <n v="160"/>
    <x v="0"/>
    <n v="7.7499999999999999E-2"/>
    <n v="12.4"/>
    <x v="2"/>
    <n v="15.52"/>
    <n v="-3.1199999999999992"/>
  </r>
  <r>
    <s v="November"/>
    <s v="PER1176"/>
    <d v="2022-11-21T00:00:00"/>
    <s v="Regular"/>
    <n v="370"/>
    <n v="43.23"/>
    <n v="34.090000000000003"/>
    <n v="447.32"/>
    <s v="Plano"/>
    <x v="11"/>
    <n v="75025"/>
    <x v="4"/>
    <s v="Perpetual"/>
    <s v="C7"/>
    <x v="1"/>
    <n v="370"/>
    <x v="0"/>
    <n v="7.7499999999999999E-2"/>
    <n v="28.675000000000001"/>
    <x v="2"/>
    <n v="34.090000000000003"/>
    <n v="-5.4150000000000027"/>
  </r>
  <r>
    <s v="November"/>
    <s v="PER1234"/>
    <d v="2022-11-21T00:00:00"/>
    <s v="Regular"/>
    <n v="370"/>
    <n v="48.66"/>
    <n v="30.36"/>
    <n v="449.02"/>
    <s v="Raleigh"/>
    <x v="0"/>
    <n v="27615"/>
    <x v="4"/>
    <s v="Perpetual"/>
    <s v="C7"/>
    <x v="1"/>
    <n v="370"/>
    <x v="0"/>
    <n v="7.7499999999999999E-2"/>
    <n v="28.675000000000001"/>
    <x v="2"/>
    <n v="30.36"/>
    <n v="-1.6849999999999987"/>
  </r>
  <r>
    <s v="October"/>
    <s v="PER1032"/>
    <d v="2022-10-19T00:00:00"/>
    <s v="Deposit"/>
    <n v="50"/>
    <n v="0"/>
    <n v="0"/>
    <n v="50"/>
    <s v="null"/>
    <x v="1"/>
    <s v="null"/>
    <x v="4"/>
    <s v="Perpetual"/>
    <s v="C7"/>
    <x v="1"/>
    <m/>
    <x v="1"/>
    <m/>
    <m/>
    <x v="0"/>
    <m/>
    <m/>
  </r>
  <r>
    <s v="November"/>
    <s v="PER1219"/>
    <d v="2022-11-21T00:00:00"/>
    <s v="Regular"/>
    <n v="370"/>
    <n v="48.66"/>
    <n v="27.21"/>
    <n v="445.87"/>
    <s v="Winter Park"/>
    <x v="12"/>
    <n v="32789"/>
    <x v="4"/>
    <s v="Perpetual"/>
    <s v="C7"/>
    <x v="1"/>
    <n v="370"/>
    <x v="0"/>
    <n v="7.7499999999999999E-2"/>
    <n v="28.675000000000001"/>
    <x v="2"/>
    <n v="27.21"/>
    <n v="1.4649999999999999"/>
  </r>
  <r>
    <s v="December"/>
    <s v="PER1285"/>
    <d v="2022-12-28T00:00:00"/>
    <s v="Deposit"/>
    <n v="50"/>
    <n v="0"/>
    <n v="0"/>
    <n v="50"/>
    <s v="null"/>
    <x v="1"/>
    <s v="null"/>
    <x v="4"/>
    <s v="Perpetual"/>
    <s v="C7"/>
    <x v="1"/>
    <m/>
    <x v="1"/>
    <m/>
    <m/>
    <x v="0"/>
    <m/>
    <m/>
  </r>
  <r>
    <s v="November"/>
    <s v="PER1186"/>
    <d v="2022-11-21T00:00:00"/>
    <s v="Regular"/>
    <n v="320"/>
    <n v="48.66"/>
    <n v="28.79"/>
    <n v="397.45"/>
    <s v="Bethesda"/>
    <x v="6"/>
    <n v="20816"/>
    <x v="4"/>
    <s v="Perpetual"/>
    <s v="C7"/>
    <x v="1"/>
    <n v="320"/>
    <x v="0"/>
    <n v="7.7499999999999999E-2"/>
    <n v="24.8"/>
    <x v="2"/>
    <n v="28.79"/>
    <n v="-3.9899999999999984"/>
  </r>
  <r>
    <s v="November"/>
    <s v="PER1239"/>
    <d v="2022-11-21T00:00:00"/>
    <s v="Regular"/>
    <n v="370"/>
    <n v="39.270000000000003"/>
    <n v="16.64"/>
    <n v="425.91"/>
    <s v="Westminster"/>
    <x v="27"/>
    <n v="80020"/>
    <x v="4"/>
    <s v="Perpetual"/>
    <s v="C7"/>
    <x v="1"/>
    <n v="370"/>
    <x v="0"/>
    <n v="7.7499999999999999E-2"/>
    <n v="28.675000000000001"/>
    <x v="2"/>
    <n v="16.64"/>
    <n v="12.035"/>
  </r>
  <r>
    <s v="October"/>
    <s v="PER1044"/>
    <d v="2022-10-27T00:00:00"/>
    <s v="Deposit"/>
    <n v="50"/>
    <n v="0"/>
    <n v="0"/>
    <n v="50"/>
    <s v="null"/>
    <x v="1"/>
    <s v="null"/>
    <x v="4"/>
    <s v="Perpetual"/>
    <s v="C7"/>
    <x v="1"/>
    <m/>
    <x v="1"/>
    <m/>
    <m/>
    <x v="0"/>
    <m/>
    <m/>
  </r>
  <r>
    <s v="November"/>
    <s v="PER1072"/>
    <d v="2022-11-07T00:00:00"/>
    <s v="Deposit"/>
    <n v="50"/>
    <n v="0"/>
    <n v="0"/>
    <n v="50"/>
    <s v="null"/>
    <x v="1"/>
    <s v="null"/>
    <x v="4"/>
    <s v="Perpetual"/>
    <s v="C7"/>
    <x v="1"/>
    <m/>
    <x v="1"/>
    <m/>
    <m/>
    <x v="0"/>
    <m/>
    <m/>
  </r>
  <r>
    <s v="December"/>
    <s v="PER1277"/>
    <d v="2022-12-15T00:00:00"/>
    <s v="Refund"/>
    <n v="0"/>
    <n v="0"/>
    <n v="0"/>
    <n v="0"/>
    <s v="St George"/>
    <x v="41"/>
    <s v="84770-7079"/>
    <x v="4"/>
    <s v="Perpetual"/>
    <s v="C7"/>
    <x v="1"/>
    <n v="0"/>
    <x v="0"/>
    <n v="7.7499999999999999E-2"/>
    <n v="0"/>
    <x v="2"/>
    <n v="0"/>
    <n v="0"/>
  </r>
  <r>
    <s v="November"/>
    <s v="PER1094"/>
    <d v="2022-11-21T00:00:00"/>
    <s v="Regular"/>
    <n v="210"/>
    <n v="29.86"/>
    <n v="17.38"/>
    <n v="257.24"/>
    <s v="Fuquay Varina"/>
    <x v="0"/>
    <n v="27526"/>
    <x v="4"/>
    <s v="Perpetual"/>
    <s v="C7"/>
    <x v="1"/>
    <n v="210"/>
    <x v="0"/>
    <n v="7.7499999999999999E-2"/>
    <n v="16.274999999999999"/>
    <x v="2"/>
    <n v="17.38"/>
    <n v="-1.1050000000000004"/>
  </r>
  <r>
    <s v="November"/>
    <s v="PER1181"/>
    <d v="2022-11-21T00:00:00"/>
    <s v="Regular"/>
    <n v="370"/>
    <n v="83.46"/>
    <n v="21.37"/>
    <n v="474.83"/>
    <s v="Kailua"/>
    <x v="48"/>
    <n v="96734"/>
    <x v="4"/>
    <s v="Perpetual"/>
    <s v="C7"/>
    <x v="1"/>
    <n v="370"/>
    <x v="0"/>
    <n v="7.7499999999999999E-2"/>
    <n v="28.675000000000001"/>
    <x v="2"/>
    <n v="21.37"/>
    <n v="7.3049999999999997"/>
  </r>
  <r>
    <s v="November"/>
    <s v="PER1240"/>
    <d v="2022-11-21T00:00:00"/>
    <s v="Regular"/>
    <n v="320"/>
    <n v="48.66"/>
    <n v="23.41"/>
    <n v="392.07"/>
    <s v="Ridgefield"/>
    <x v="31"/>
    <n v="6877"/>
    <x v="4"/>
    <s v="Perpetual"/>
    <s v="C7"/>
    <x v="1"/>
    <n v="320"/>
    <x v="0"/>
    <n v="7.7499999999999999E-2"/>
    <n v="24.8"/>
    <x v="2"/>
    <n v="23.41"/>
    <n v="1.3900000000000006"/>
  </r>
  <r>
    <s v="November"/>
    <s v="PER1246"/>
    <d v="2022-11-21T00:00:00"/>
    <s v="Regular"/>
    <n v="370"/>
    <n v="48.66"/>
    <n v="56.18"/>
    <n v="474.84"/>
    <s v="Lexington"/>
    <x v="20"/>
    <n v="40509"/>
    <x v="4"/>
    <s v="Perpetual"/>
    <s v="C7"/>
    <x v="1"/>
    <n v="370"/>
    <x v="0"/>
    <n v="7.7499999999999999E-2"/>
    <n v="28.675000000000001"/>
    <x v="2"/>
    <n v="56.18"/>
    <n v="-27.504999999999999"/>
  </r>
  <r>
    <s v="October"/>
    <s v="PER1058"/>
    <d v="2022-10-31T00:00:00"/>
    <s v="Deposit"/>
    <n v="50"/>
    <n v="0"/>
    <n v="0"/>
    <n v="50"/>
    <s v="null"/>
    <x v="1"/>
    <s v="null"/>
    <x v="4"/>
    <s v="Perpetual"/>
    <s v="C7"/>
    <x v="1"/>
    <m/>
    <x v="1"/>
    <m/>
    <m/>
    <x v="0"/>
    <m/>
    <m/>
  </r>
  <r>
    <s v="November"/>
    <s v="PER1118"/>
    <d v="2022-11-21T00:00:00"/>
    <s v="Regular"/>
    <n v="160"/>
    <n v="29.86"/>
    <n v="13.83"/>
    <n v="203.69"/>
    <s v="Millersville"/>
    <x v="6"/>
    <n v="21108"/>
    <x v="4"/>
    <s v="Perpetual"/>
    <s v="C7"/>
    <x v="1"/>
    <n v="160"/>
    <x v="0"/>
    <n v="7.7499999999999999E-2"/>
    <n v="12.4"/>
    <x v="2"/>
    <n v="13.83"/>
    <n v="-1.4299999999999997"/>
  </r>
  <r>
    <s v="November"/>
    <s v="PER1216"/>
    <d v="2022-11-21T00:00:00"/>
    <s v="Regular"/>
    <n v="370"/>
    <n v="39.270000000000003"/>
    <n v="33.119999999999997"/>
    <n v="442.39"/>
    <s v="San Tan Valley"/>
    <x v="24"/>
    <n v="85140"/>
    <x v="4"/>
    <s v="Perpetual"/>
    <s v="C7"/>
    <x v="1"/>
    <n v="370"/>
    <x v="0"/>
    <n v="7.7499999999999999E-2"/>
    <n v="28.675000000000001"/>
    <x v="2"/>
    <n v="33.119999999999997"/>
    <n v="-4.4449999999999967"/>
  </r>
  <r>
    <s v="November"/>
    <s v="PER1122"/>
    <d v="2022-11-21T00:00:00"/>
    <s v="Regular"/>
    <n v="160"/>
    <n v="28.55"/>
    <n v="12.4"/>
    <n v="200.95"/>
    <s v="Santee"/>
    <x v="9"/>
    <n v="92071"/>
    <x v="4"/>
    <s v="Perpetual"/>
    <s v="C7"/>
    <x v="1"/>
    <n v="160"/>
    <x v="0"/>
    <n v="7.7499999999999999E-2"/>
    <n v="12.4"/>
    <x v="1"/>
    <n v="12.4"/>
    <n v="0"/>
  </r>
  <r>
    <s v="December"/>
    <s v="PER1286"/>
    <d v="2022-12-30T00:00:00"/>
    <s v="Regular"/>
    <n v="34"/>
    <n v="19.03"/>
    <n v="1.51"/>
    <n v="54.54"/>
    <s v="Baton Rouge"/>
    <x v="2"/>
    <n v="70809"/>
    <x v="4"/>
    <s v="Perpetual"/>
    <s v="C7"/>
    <x v="1"/>
    <n v="34"/>
    <x v="0"/>
    <n v="7.7499999999999999E-2"/>
    <n v="2.6349999999999998"/>
    <x v="2"/>
    <n v="1.51"/>
    <n v="1.1249999999999998"/>
  </r>
  <r>
    <s v="November"/>
    <s v="PER1121"/>
    <d v="2022-11-21T00:00:00"/>
    <s v="Regular"/>
    <n v="210"/>
    <n v="29.86"/>
    <n v="15.59"/>
    <n v="255.45"/>
    <s v="Winter Park"/>
    <x v="12"/>
    <n v="32792"/>
    <x v="4"/>
    <s v="Perpetual"/>
    <s v="C7"/>
    <x v="1"/>
    <n v="210"/>
    <x v="0"/>
    <n v="7.7499999999999999E-2"/>
    <n v="16.274999999999999"/>
    <x v="2"/>
    <n v="15.59"/>
    <n v="0.68499999999999872"/>
  </r>
  <r>
    <s v="November"/>
    <s v="PER1237"/>
    <d v="2022-11-21T00:00:00"/>
    <s v="Regular"/>
    <n v="370"/>
    <n v="48.66"/>
    <n v="22.21"/>
    <n v="440.87"/>
    <s v="Middleburg"/>
    <x v="3"/>
    <n v="20117"/>
    <x v="4"/>
    <s v="Perpetual"/>
    <s v="C7"/>
    <x v="1"/>
    <n v="370"/>
    <x v="0"/>
    <n v="7.7499999999999999E-2"/>
    <n v="28.675000000000001"/>
    <x v="2"/>
    <n v="22.21"/>
    <n v="6.4649999999999999"/>
  </r>
  <r>
    <s v="November"/>
    <s v="PER1143"/>
    <d v="2022-11-21T00:00:00"/>
    <s v="Regular"/>
    <n v="370"/>
    <n v="48.66"/>
    <n v="22.21"/>
    <n v="440.87"/>
    <s v="Richmond"/>
    <x v="3"/>
    <n v="23229"/>
    <x v="4"/>
    <s v="Perpetual"/>
    <s v="C7"/>
    <x v="1"/>
    <n v="370"/>
    <x v="0"/>
    <n v="7.7499999999999999E-2"/>
    <n v="28.675000000000001"/>
    <x v="2"/>
    <n v="22.21"/>
    <n v="6.4649999999999999"/>
  </r>
  <r>
    <s v="November"/>
    <s v="PER1081"/>
    <d v="2022-11-21T00:00:00"/>
    <s v="Regular"/>
    <n v="231.1"/>
    <n v="37.75"/>
    <n v="23.93"/>
    <n v="292.77999999999997"/>
    <s v="Atlanta"/>
    <x v="7"/>
    <n v="30318"/>
    <x v="4"/>
    <s v="Perpetual"/>
    <s v="C7"/>
    <x v="1"/>
    <n v="231.1"/>
    <x v="0"/>
    <n v="7.7499999999999999E-2"/>
    <n v="17.910249999999998"/>
    <x v="2"/>
    <n v="23.93"/>
    <n v="-6.0197500000000019"/>
  </r>
  <r>
    <s v="October"/>
    <s v="PER1013"/>
    <d v="2022-10-11T00:00:00"/>
    <s v="Deposit"/>
    <n v="50"/>
    <n v="0"/>
    <n v="0"/>
    <n v="50"/>
    <s v="null"/>
    <x v="1"/>
    <s v="null"/>
    <x v="4"/>
    <s v="Perpetual"/>
    <s v="C7"/>
    <x v="1"/>
    <m/>
    <x v="1"/>
    <m/>
    <m/>
    <x v="0"/>
    <m/>
    <m/>
  </r>
  <r>
    <s v="November"/>
    <s v="PER1159"/>
    <d v="2022-11-21T00:00:00"/>
    <s v="Regular"/>
    <n v="320"/>
    <n v="43.23"/>
    <n v="18.82"/>
    <n v="382.05"/>
    <s v="Claremore"/>
    <x v="40"/>
    <n v="74019"/>
    <x v="4"/>
    <s v="Perpetual"/>
    <s v="C7"/>
    <x v="1"/>
    <n v="320"/>
    <x v="0"/>
    <n v="7.7499999999999999E-2"/>
    <n v="24.8"/>
    <x v="2"/>
    <n v="18.82"/>
    <n v="5.98"/>
  </r>
  <r>
    <s v="October"/>
    <s v="PER1038"/>
    <d v="2022-10-22T00:00:00"/>
    <s v="Deposit"/>
    <n v="50"/>
    <n v="0"/>
    <n v="0"/>
    <n v="50"/>
    <s v="null"/>
    <x v="1"/>
    <s v="null"/>
    <x v="4"/>
    <s v="Perpetual"/>
    <s v="C7"/>
    <x v="1"/>
    <m/>
    <x v="1"/>
    <m/>
    <m/>
    <x v="0"/>
    <m/>
    <m/>
  </r>
  <r>
    <s v="November"/>
    <s v="PER1230"/>
    <d v="2022-11-21T00:00:00"/>
    <s v="Regular"/>
    <n v="370"/>
    <n v="38.42"/>
    <n v="37.369999999999997"/>
    <n v="445.79"/>
    <s v="Mercer Island"/>
    <x v="33"/>
    <n v="98040"/>
    <x v="4"/>
    <s v="Perpetual"/>
    <s v="C7"/>
    <x v="1"/>
    <n v="370"/>
    <x v="0"/>
    <n v="7.7499999999999999E-2"/>
    <n v="28.675000000000001"/>
    <x v="2"/>
    <n v="37.369999999999997"/>
    <n v="-8.6949999999999967"/>
  </r>
  <r>
    <s v="October"/>
    <s v="PER1014"/>
    <d v="2022-10-12T00:00:00"/>
    <s v="Deposit"/>
    <n v="50"/>
    <n v="0"/>
    <n v="0"/>
    <n v="50"/>
    <s v="null"/>
    <x v="1"/>
    <s v="null"/>
    <x v="4"/>
    <s v="Perpetual"/>
    <s v="C7"/>
    <x v="1"/>
    <m/>
    <x v="1"/>
    <m/>
    <m/>
    <x v="0"/>
    <m/>
    <m/>
  </r>
  <r>
    <s v="November"/>
    <s v="PER1137"/>
    <d v="2022-11-21T00:00:00"/>
    <s v="Regular"/>
    <n v="370"/>
    <n v="39.270000000000003"/>
    <n v="29.79"/>
    <n v="439.06"/>
    <s v="Scottsdale"/>
    <x v="24"/>
    <n v="85258"/>
    <x v="4"/>
    <s v="Perpetual"/>
    <s v="C7"/>
    <x v="1"/>
    <n v="370"/>
    <x v="0"/>
    <n v="7.7499999999999999E-2"/>
    <n v="28.675000000000001"/>
    <x v="2"/>
    <n v="29.79"/>
    <n v="-1.1149999999999984"/>
  </r>
  <r>
    <s v="October"/>
    <s v="PER1012"/>
    <d v="2022-10-11T00:00:00"/>
    <s v="Deposit"/>
    <n v="50"/>
    <n v="0"/>
    <n v="0"/>
    <n v="50"/>
    <s v="null"/>
    <x v="1"/>
    <s v="null"/>
    <x v="4"/>
    <s v="Perpetual"/>
    <s v="C7"/>
    <x v="1"/>
    <m/>
    <x v="1"/>
    <m/>
    <m/>
    <x v="0"/>
    <m/>
    <m/>
  </r>
  <r>
    <s v="October"/>
    <s v="PER1020"/>
    <d v="2022-10-13T00:00:00"/>
    <s v="Deposit"/>
    <n v="50"/>
    <n v="0"/>
    <n v="0"/>
    <n v="50"/>
    <s v="null"/>
    <x v="1"/>
    <s v="null"/>
    <x v="4"/>
    <s v="Perpetual"/>
    <s v="C7"/>
    <x v="1"/>
    <m/>
    <x v="1"/>
    <m/>
    <m/>
    <x v="0"/>
    <m/>
    <m/>
  </r>
  <r>
    <s v="November"/>
    <s v="PER1171"/>
    <d v="2022-11-21T00:00:00"/>
    <s v="Regular"/>
    <n v="320"/>
    <n v="38.42"/>
    <n v="19.21"/>
    <n v="377.63"/>
    <s v="BOISE"/>
    <x v="32"/>
    <n v="83716"/>
    <x v="4"/>
    <s v="Perpetual"/>
    <s v="C7"/>
    <x v="1"/>
    <n v="320"/>
    <x v="0"/>
    <n v="7.7499999999999999E-2"/>
    <n v="24.8"/>
    <x v="2"/>
    <n v="19.21"/>
    <n v="5.59"/>
  </r>
  <r>
    <s v="November"/>
    <s v="PER1238"/>
    <d v="2022-11-21T00:00:00"/>
    <s v="Regular"/>
    <n v="331.1"/>
    <n v="48.66"/>
    <n v="30.38"/>
    <n v="410.14"/>
    <s v="Cayuga"/>
    <x v="5"/>
    <s v="13034-3271"/>
    <x v="4"/>
    <s v="Perpetual"/>
    <s v="C7"/>
    <x v="1"/>
    <n v="331.1"/>
    <x v="0"/>
    <n v="7.7499999999999999E-2"/>
    <n v="25.660250000000001"/>
    <x v="2"/>
    <n v="30.38"/>
    <n v="-4.7197499999999977"/>
  </r>
  <r>
    <s v="November"/>
    <s v="PER1165"/>
    <d v="2022-11-21T00:00:00"/>
    <s v="Regular"/>
    <n v="370"/>
    <n v="36.78"/>
    <n v="28.67"/>
    <n v="435.45"/>
    <s v="Napa"/>
    <x v="9"/>
    <n v="94558"/>
    <x v="4"/>
    <s v="Perpetual"/>
    <s v="C7"/>
    <x v="1"/>
    <n v="370"/>
    <x v="0"/>
    <n v="7.7499999999999999E-2"/>
    <n v="28.675000000000001"/>
    <x v="2"/>
    <n v="28.67"/>
    <n v="4.9999999999990052E-3"/>
  </r>
  <r>
    <s v="November"/>
    <s v="PER1124"/>
    <d v="2022-11-21T00:00:00"/>
    <s v="Regular"/>
    <n v="210"/>
    <n v="29.86"/>
    <n v="23.39"/>
    <n v="263.25"/>
    <s v="Maryville"/>
    <x v="4"/>
    <n v="37803"/>
    <x v="4"/>
    <s v="Perpetual"/>
    <s v="C7"/>
    <x v="1"/>
    <n v="210"/>
    <x v="0"/>
    <n v="7.7499999999999999E-2"/>
    <n v="16.274999999999999"/>
    <x v="2"/>
    <n v="23.39"/>
    <n v="-7.115000000000002"/>
  </r>
  <r>
    <s v="November"/>
    <s v="PER1065"/>
    <d v="2022-11-06T00:00:00"/>
    <s v="Deposit"/>
    <n v="50"/>
    <n v="0"/>
    <n v="0"/>
    <n v="50"/>
    <s v="null"/>
    <x v="1"/>
    <s v="null"/>
    <x v="4"/>
    <s v="Perpetual"/>
    <s v="C7"/>
    <x v="1"/>
    <m/>
    <x v="1"/>
    <m/>
    <m/>
    <x v="0"/>
    <m/>
    <m/>
  </r>
  <r>
    <s v="November"/>
    <s v="PER1063"/>
    <d v="2022-11-03T00:00:00"/>
    <s v="Deposit"/>
    <n v="50"/>
    <n v="0"/>
    <n v="0"/>
    <n v="50"/>
    <s v="null"/>
    <x v="1"/>
    <s v="null"/>
    <x v="4"/>
    <s v="Perpetual"/>
    <s v="C7"/>
    <x v="1"/>
    <m/>
    <x v="1"/>
    <m/>
    <m/>
    <x v="0"/>
    <m/>
    <m/>
  </r>
  <r>
    <s v="December"/>
    <s v="PHI2999"/>
    <d v="2022-12-23T00:00:00"/>
    <s v="Regular"/>
    <n v="195"/>
    <n v="33.32"/>
    <n v="0"/>
    <n v="228.32"/>
    <s v="Bradenton"/>
    <x v="12"/>
    <n v="34203"/>
    <x v="2"/>
    <s v="PhiPhiKa"/>
    <s v="C7"/>
    <x v="0"/>
    <m/>
    <x v="0"/>
    <m/>
    <m/>
    <x v="0"/>
    <m/>
    <m/>
  </r>
  <r>
    <s v="November"/>
    <s v="PHI2984"/>
    <d v="2022-11-23T00:00:00"/>
    <s v="Regular"/>
    <n v="195"/>
    <n v="33.32"/>
    <n v="0"/>
    <n v="228.32"/>
    <s v="Sikeston"/>
    <x v="16"/>
    <n v="63801"/>
    <x v="2"/>
    <s v="PhiPhiKa"/>
    <s v="C7"/>
    <x v="0"/>
    <m/>
    <x v="0"/>
    <m/>
    <m/>
    <x v="0"/>
    <m/>
    <m/>
  </r>
  <r>
    <s v="November"/>
    <s v="PHI2979"/>
    <d v="2022-11-16T00:00:00"/>
    <s v="Regular"/>
    <n v="140"/>
    <n v="29.86"/>
    <n v="10.19"/>
    <n v="180.05"/>
    <s v="Royal Oak"/>
    <x v="19"/>
    <n v="48067"/>
    <x v="0"/>
    <s v="PhiPhiKa"/>
    <s v="C7"/>
    <x v="0"/>
    <m/>
    <x v="0"/>
    <m/>
    <m/>
    <x v="0"/>
    <m/>
    <m/>
  </r>
  <r>
    <s v="December"/>
    <s v="PHI2993"/>
    <d v="2022-12-10T00:00:00"/>
    <s v="Regular"/>
    <n v="85"/>
    <n v="21.56"/>
    <n v="7.46"/>
    <n v="114.02"/>
    <s v="Dallas"/>
    <x v="0"/>
    <n v="28034"/>
    <x v="0"/>
    <s v="PhiPhiKa"/>
    <s v="C7"/>
    <x v="0"/>
    <m/>
    <x v="0"/>
    <m/>
    <m/>
    <x v="0"/>
    <m/>
    <m/>
  </r>
  <r>
    <s v="November"/>
    <s v="PHI2985"/>
    <d v="2022-11-23T00:00:00"/>
    <s v="Deposit"/>
    <n v="50"/>
    <n v="0"/>
    <n v="0"/>
    <n v="50"/>
    <s v="null"/>
    <x v="1"/>
    <s v="null"/>
    <x v="1"/>
    <s v="PhiPhiKa"/>
    <s v="C7"/>
    <x v="1"/>
    <m/>
    <x v="1"/>
    <m/>
    <m/>
    <x v="0"/>
    <m/>
    <m/>
  </r>
  <r>
    <s v="December"/>
    <s v="PHI2994"/>
    <d v="2022-12-11T00:00:00"/>
    <s v="Regular"/>
    <n v="330"/>
    <n v="48.66"/>
    <n v="0"/>
    <n v="378.66"/>
    <s v="Oran"/>
    <x v="16"/>
    <n v="63771"/>
    <x v="2"/>
    <s v="PhiPhiKa"/>
    <s v="C7"/>
    <x v="0"/>
    <m/>
    <x v="0"/>
    <m/>
    <m/>
    <x v="0"/>
    <m/>
    <m/>
  </r>
  <r>
    <s v="October"/>
    <s v="PHI2961"/>
    <d v="2022-10-14T00:00:00"/>
    <s v="Regular"/>
    <n v="330"/>
    <n v="43.23"/>
    <n v="29.85"/>
    <n v="403.08"/>
    <s v="Arlington"/>
    <x v="11"/>
    <n v="76010"/>
    <x v="2"/>
    <s v="PhiPhiKa"/>
    <s v="C7"/>
    <x v="0"/>
    <m/>
    <x v="0"/>
    <m/>
    <m/>
    <x v="0"/>
    <m/>
    <m/>
  </r>
  <r>
    <s v="December"/>
    <s v="PHI2988"/>
    <d v="2022-12-07T00:00:00"/>
    <s v="Regular"/>
    <n v="195"/>
    <n v="33.32"/>
    <n v="15.97"/>
    <n v="244.29"/>
    <s v="Indianapolis"/>
    <x v="18"/>
    <n v="46226"/>
    <x v="2"/>
    <s v="PhiPhiKa"/>
    <s v="C7"/>
    <x v="0"/>
    <m/>
    <x v="0"/>
    <m/>
    <m/>
    <x v="0"/>
    <m/>
    <m/>
  </r>
  <r>
    <s v="December"/>
    <s v="PHI2989"/>
    <d v="2022-12-08T00:00:00"/>
    <s v="Deposit"/>
    <n v="50"/>
    <n v="0"/>
    <n v="0"/>
    <n v="50"/>
    <s v="null"/>
    <x v="1"/>
    <s v="null"/>
    <x v="1"/>
    <s v="PhiPhiKa"/>
    <s v="C7"/>
    <x v="1"/>
    <m/>
    <x v="1"/>
    <m/>
    <m/>
    <x v="0"/>
    <m/>
    <m/>
  </r>
  <r>
    <s v="October"/>
    <s v="PHI2969"/>
    <d v="2022-10-24T00:00:00"/>
    <s v="Regular"/>
    <n v="165"/>
    <n v="25.1"/>
    <n v="13.31"/>
    <n v="203.41"/>
    <s v="Indianapolis"/>
    <x v="18"/>
    <n v="46226"/>
    <x v="2"/>
    <s v="PhiPhiKa"/>
    <s v="C7"/>
    <x v="0"/>
    <m/>
    <x v="0"/>
    <m/>
    <m/>
    <x v="0"/>
    <m/>
    <m/>
  </r>
  <r>
    <s v="November"/>
    <s v="PHI2974"/>
    <d v="2022-11-01T00:00:00"/>
    <s v="Regular"/>
    <n v="0"/>
    <n v="0"/>
    <n v="0"/>
    <n v="0"/>
    <s v="San Jose"/>
    <x v="9"/>
    <n v="95138"/>
    <x v="2"/>
    <s v="PhiPhiKa"/>
    <s v="C7"/>
    <x v="1"/>
    <n v="0"/>
    <x v="0"/>
    <n v="9.3799999999999994E-2"/>
    <n v="0"/>
    <x v="11"/>
    <n v="0"/>
    <n v="0"/>
  </r>
  <r>
    <s v="October"/>
    <s v="PHI2972"/>
    <d v="2022-10-27T00:00:00"/>
    <s v="Regular"/>
    <n v="0"/>
    <n v="0"/>
    <n v="0"/>
    <n v="0"/>
    <s v="Frankfort"/>
    <x v="22"/>
    <n v="60423"/>
    <x v="0"/>
    <s v="PhiPhiKa"/>
    <s v="C7"/>
    <x v="0"/>
    <m/>
    <x v="0"/>
    <m/>
    <m/>
    <x v="0"/>
    <m/>
    <m/>
  </r>
  <r>
    <s v="November"/>
    <s v="PHI2983"/>
    <d v="2022-11-20T00:00:00"/>
    <s v="Regular"/>
    <n v="9"/>
    <n v="18.350000000000001"/>
    <n v="0.72"/>
    <n v="28.07"/>
    <s v="Hiawatha"/>
    <x v="8"/>
    <s v="66434-2306"/>
    <x v="0"/>
    <s v="PhiPhiKa"/>
    <s v="C7"/>
    <x v="0"/>
    <m/>
    <x v="0"/>
    <m/>
    <m/>
    <x v="0"/>
    <m/>
    <m/>
  </r>
  <r>
    <s v="October"/>
    <s v="PHI2971"/>
    <d v="2022-10-27T00:00:00"/>
    <s v="Regular"/>
    <n v="0"/>
    <n v="0"/>
    <n v="0"/>
    <n v="0"/>
    <s v="Huntington Woods"/>
    <x v="19"/>
    <n v="48070"/>
    <x v="0"/>
    <s v="PhiPhiKa"/>
    <s v="C7"/>
    <x v="0"/>
    <m/>
    <x v="0"/>
    <m/>
    <m/>
    <x v="0"/>
    <m/>
    <m/>
  </r>
  <r>
    <s v="December"/>
    <s v="PHI2995"/>
    <d v="2022-12-11T00:00:00"/>
    <s v="Regular"/>
    <n v="140"/>
    <n v="29.86"/>
    <n v="11.89"/>
    <n v="181.75"/>
    <s v="Brazil"/>
    <x v="18"/>
    <n v="47834"/>
    <x v="2"/>
    <s v="PhiPhiKa"/>
    <s v="C7"/>
    <x v="0"/>
    <m/>
    <x v="0"/>
    <m/>
    <m/>
    <x v="0"/>
    <m/>
    <m/>
  </r>
  <r>
    <s v="October"/>
    <s v="PHI2966"/>
    <d v="2022-10-21T00:00:00"/>
    <s v="Regular"/>
    <n v="360"/>
    <n v="36.78"/>
    <n v="33.74"/>
    <n v="430.52"/>
    <s v="San Jose"/>
    <x v="9"/>
    <n v="95138"/>
    <x v="2"/>
    <s v="PhiPhiKa"/>
    <s v="C7"/>
    <x v="1"/>
    <n v="360"/>
    <x v="0"/>
    <n v="9.3799999999999994E-2"/>
    <n v="33.768000000000001"/>
    <x v="11"/>
    <n v="33.74"/>
    <n v="2.7999999999998693E-2"/>
  </r>
  <r>
    <s v="October"/>
    <s v="PHI2964"/>
    <d v="2022-10-18T00:00:00"/>
    <s v="Refund"/>
    <n v="-330"/>
    <n v="-48.66"/>
    <n v="0"/>
    <n v="-378.66"/>
    <s v="St Augustine"/>
    <x v="12"/>
    <n v="32095"/>
    <x v="2"/>
    <s v="PhiPhiKa"/>
    <s v="C7"/>
    <x v="0"/>
    <m/>
    <x v="0"/>
    <m/>
    <m/>
    <x v="0"/>
    <m/>
    <m/>
  </r>
  <r>
    <s v="November"/>
    <s v="PHI2982"/>
    <d v="2022-11-18T00:00:00"/>
    <s v="Regular"/>
    <n v="204.99"/>
    <n v="25.1"/>
    <n v="0"/>
    <n v="230.09"/>
    <s v="Ocala"/>
    <x v="12"/>
    <n v="34471"/>
    <x v="2"/>
    <s v="PhiPhiKa"/>
    <s v="C7"/>
    <x v="0"/>
    <m/>
    <x v="0"/>
    <m/>
    <m/>
    <x v="0"/>
    <m/>
    <m/>
  </r>
  <r>
    <s v="December"/>
    <s v="PHI2991"/>
    <d v="2022-12-10T00:00:00"/>
    <s v="Regular"/>
    <n v="278"/>
    <n v="33.32"/>
    <n v="0"/>
    <n v="311.32"/>
    <s v="Elberta"/>
    <x v="30"/>
    <n v="36530"/>
    <x v="3"/>
    <s v="PhiPhiKa"/>
    <s v="C7"/>
    <x v="1"/>
    <n v="278"/>
    <x v="0"/>
    <n v="7.7499999999999999E-2"/>
    <n v="21.544999999999998"/>
    <x v="2"/>
    <n v="0"/>
    <n v="21.544999999999998"/>
  </r>
  <r>
    <s v="December"/>
    <s v="PHI2990"/>
    <d v="2022-12-08T00:00:00"/>
    <s v="Regular"/>
    <n v="195"/>
    <n v="33.32"/>
    <n v="15.97"/>
    <n v="244.29"/>
    <s v="Gilbert"/>
    <x v="28"/>
    <n v="29054"/>
    <x v="2"/>
    <s v="PhiPhiKa"/>
    <s v="C7"/>
    <x v="0"/>
    <m/>
    <x v="0"/>
    <m/>
    <m/>
    <x v="0"/>
    <m/>
    <m/>
  </r>
  <r>
    <s v="October"/>
    <s v="PHI2955"/>
    <d v="2022-10-12T00:00:00"/>
    <s v="Deposit"/>
    <n v="50"/>
    <n v="0"/>
    <n v="0"/>
    <n v="50"/>
    <s v="null"/>
    <x v="1"/>
    <s v="null"/>
    <x v="1"/>
    <s v="PhiPhiKa"/>
    <s v="C7"/>
    <x v="1"/>
    <m/>
    <x v="1"/>
    <m/>
    <m/>
    <x v="0"/>
    <m/>
    <m/>
  </r>
  <r>
    <s v="October"/>
    <s v="PHI2959"/>
    <d v="2022-10-14T00:00:00"/>
    <s v="Regular"/>
    <n v="140"/>
    <n v="28.55"/>
    <n v="10.15"/>
    <n v="178.7"/>
    <s v="Newbury Park"/>
    <x v="9"/>
    <s v="91320-4406"/>
    <x v="2"/>
    <s v="PhiPhiKa"/>
    <s v="C7"/>
    <x v="1"/>
    <n v="140"/>
    <x v="0"/>
    <n v="7.2499999999999995E-2"/>
    <n v="10.149999999999999"/>
    <x v="3"/>
    <n v="10.15"/>
    <n v="0"/>
  </r>
  <r>
    <s v="October"/>
    <s v="PHI2953"/>
    <d v="2022-10-05T00:00:00"/>
    <s v="Regular"/>
    <n v="179"/>
    <n v="41.28"/>
    <n v="10.38"/>
    <n v="230.66"/>
    <s v="Ewa Beach"/>
    <x v="48"/>
    <n v="96706"/>
    <x v="2"/>
    <s v="PhiPhiKa"/>
    <s v="C7"/>
    <x v="0"/>
    <m/>
    <x v="0"/>
    <m/>
    <m/>
    <x v="0"/>
    <m/>
    <m/>
  </r>
  <r>
    <s v="October"/>
    <s v="PHI2967"/>
    <d v="2022-10-21T00:00:00"/>
    <s v="Regular"/>
    <n v="125"/>
    <n v="25.4"/>
    <n v="10.94"/>
    <n v="161.34"/>
    <s v="MURRIETA"/>
    <x v="9"/>
    <s v="92563-5664"/>
    <x v="2"/>
    <s v="PhiPhiKa"/>
    <s v="C7"/>
    <x v="1"/>
    <n v="125"/>
    <x v="0"/>
    <n v="8.7499999999999994E-2"/>
    <n v="10.9375"/>
    <x v="4"/>
    <n v="10.94"/>
    <n v="-2.4999999999995026E-3"/>
  </r>
  <r>
    <s v="October"/>
    <s v="PHI2970"/>
    <d v="2022-10-25T00:00:00"/>
    <s v="Deposit"/>
    <n v="50"/>
    <n v="0"/>
    <n v="0"/>
    <n v="50"/>
    <s v="null"/>
    <x v="1"/>
    <s v="null"/>
    <x v="1"/>
    <s v="PhiPhiKa"/>
    <s v="C7"/>
    <x v="1"/>
    <m/>
    <x v="1"/>
    <m/>
    <m/>
    <x v="0"/>
    <m/>
    <m/>
  </r>
  <r>
    <s v="December"/>
    <s v="PHI2997"/>
    <d v="2022-12-16T00:00:00"/>
    <s v="Regular"/>
    <n v="0"/>
    <n v="0"/>
    <n v="0"/>
    <n v="0"/>
    <s v="Brandon"/>
    <x v="12"/>
    <n v="33510"/>
    <x v="2"/>
    <s v="PhiPhiKa"/>
    <s v="C7"/>
    <x v="0"/>
    <m/>
    <x v="0"/>
    <m/>
    <m/>
    <x v="0"/>
    <m/>
    <m/>
  </r>
  <r>
    <s v="November"/>
    <s v="PHI2976"/>
    <d v="2022-11-07T00:00:00"/>
    <s v="Regular"/>
    <n v="85"/>
    <n v="18.350000000000001"/>
    <n v="8.27"/>
    <n v="111.62"/>
    <s v="Beaumont"/>
    <x v="11"/>
    <n v="77708"/>
    <x v="2"/>
    <s v="PhiPhiKa"/>
    <s v="C7"/>
    <x v="0"/>
    <m/>
    <x v="0"/>
    <m/>
    <m/>
    <x v="0"/>
    <m/>
    <m/>
  </r>
  <r>
    <s v="October"/>
    <s v="PHI2954"/>
    <d v="2022-10-05T00:00:00"/>
    <s v="Deposit"/>
    <n v="50"/>
    <n v="0"/>
    <n v="0"/>
    <n v="50"/>
    <s v="null"/>
    <x v="1"/>
    <s v="null"/>
    <x v="1"/>
    <s v="PhiPhiKa"/>
    <s v="C7"/>
    <x v="1"/>
    <m/>
    <x v="1"/>
    <m/>
    <m/>
    <x v="0"/>
    <m/>
    <m/>
  </r>
  <r>
    <s v="October"/>
    <s v="PHI2973"/>
    <d v="2022-10-28T00:00:00"/>
    <s v="Regular"/>
    <n v="0"/>
    <n v="0"/>
    <n v="0"/>
    <n v="0"/>
    <s v="Simpsonville"/>
    <x v="28"/>
    <n v="29681"/>
    <x v="2"/>
    <s v="PhiPhiKa"/>
    <s v="C7"/>
    <x v="0"/>
    <m/>
    <x v="0"/>
    <m/>
    <m/>
    <x v="0"/>
    <m/>
    <m/>
  </r>
  <r>
    <s v="October"/>
    <s v="PHI2965"/>
    <d v="2022-10-19T00:00:00"/>
    <s v="Refund"/>
    <n v="-330"/>
    <n v="-43.23"/>
    <n v="-29.85"/>
    <n v="-403.08"/>
    <s v="Burleson"/>
    <x v="11"/>
    <n v="76028"/>
    <x v="2"/>
    <s v="PhiPhiKa"/>
    <s v="C7"/>
    <x v="0"/>
    <m/>
    <x v="0"/>
    <m/>
    <m/>
    <x v="0"/>
    <m/>
    <m/>
  </r>
  <r>
    <s v="October"/>
    <s v="PHI2958"/>
    <d v="2022-10-14T00:00:00"/>
    <s v="Regular"/>
    <n v="330"/>
    <n v="43.23"/>
    <n v="29.85"/>
    <n v="403.08"/>
    <s v="Kemah"/>
    <x v="11"/>
    <n v="77565"/>
    <x v="2"/>
    <s v="PhiPhiKa"/>
    <s v="C7"/>
    <x v="0"/>
    <m/>
    <x v="0"/>
    <m/>
    <m/>
    <x v="0"/>
    <m/>
    <m/>
  </r>
  <r>
    <s v="November"/>
    <s v="PHI2981"/>
    <d v="2022-11-16T00:00:00"/>
    <s v="Regular"/>
    <n v="330"/>
    <n v="48.66"/>
    <n v="0"/>
    <n v="378.66"/>
    <s v="Tampa"/>
    <x v="12"/>
    <s v="33635-1618"/>
    <x v="2"/>
    <s v="PhiPhiKa"/>
    <s v="C7"/>
    <x v="0"/>
    <m/>
    <x v="0"/>
    <m/>
    <m/>
    <x v="0"/>
    <m/>
    <m/>
  </r>
  <r>
    <s v="November"/>
    <s v="PHI2975"/>
    <d v="2022-11-06T00:00:00"/>
    <s v="Regular"/>
    <n v="45"/>
    <n v="19.03"/>
    <n v="5.12"/>
    <n v="69.150000000000006"/>
    <s v="Florence"/>
    <x v="28"/>
    <n v="29505"/>
    <x v="2"/>
    <s v="PhiPhiKa"/>
    <s v="C7"/>
    <x v="0"/>
    <m/>
    <x v="0"/>
    <m/>
    <m/>
    <x v="0"/>
    <m/>
    <m/>
  </r>
  <r>
    <s v="October"/>
    <s v="PHI2956"/>
    <d v="2022-10-14T00:00:00"/>
    <s v="Deposit"/>
    <n v="50"/>
    <n v="0"/>
    <n v="0"/>
    <n v="50"/>
    <s v="null"/>
    <x v="1"/>
    <s v="null"/>
    <x v="1"/>
    <s v="PhiPhiKa"/>
    <s v="C7"/>
    <x v="1"/>
    <m/>
    <x v="1"/>
    <m/>
    <m/>
    <x v="0"/>
    <m/>
    <m/>
  </r>
  <r>
    <s v="November"/>
    <s v="PHI2978"/>
    <d v="2022-11-14T00:00:00"/>
    <s v="Regular"/>
    <n v="280"/>
    <n v="48.66"/>
    <n v="0"/>
    <n v="328.66"/>
    <s v="Belton"/>
    <x v="16"/>
    <n v="64012"/>
    <x v="2"/>
    <s v="PhiPhiKa"/>
    <s v="C7"/>
    <x v="0"/>
    <m/>
    <x v="0"/>
    <m/>
    <m/>
    <x v="0"/>
    <m/>
    <m/>
  </r>
  <r>
    <s v="October"/>
    <s v="PHI2968"/>
    <d v="2022-10-24T00:00:00"/>
    <s v="Regular"/>
    <n v="85"/>
    <n v="19.03"/>
    <n v="0"/>
    <n v="104.03"/>
    <s v="St. Louis"/>
    <x v="16"/>
    <n v="63119"/>
    <x v="2"/>
    <s v="PhiPhiKa"/>
    <s v="C7"/>
    <x v="0"/>
    <m/>
    <x v="0"/>
    <m/>
    <m/>
    <x v="0"/>
    <m/>
    <m/>
  </r>
  <r>
    <s v="October"/>
    <s v="PHI2962"/>
    <d v="2022-10-17T00:00:00"/>
    <s v="Regular"/>
    <n v="330"/>
    <n v="48.66"/>
    <n v="22.72"/>
    <n v="401.38"/>
    <s v="LOUISVILLE"/>
    <x v="20"/>
    <s v="40205-1037"/>
    <x v="2"/>
    <s v="PhiPhiKa"/>
    <s v="C7"/>
    <x v="0"/>
    <m/>
    <x v="0"/>
    <m/>
    <m/>
    <x v="0"/>
    <m/>
    <m/>
  </r>
  <r>
    <s v="December"/>
    <s v="PHI2996"/>
    <d v="2022-12-15T00:00:00"/>
    <s v="Regular"/>
    <n v="420"/>
    <n v="76.94"/>
    <n v="31.06"/>
    <n v="528"/>
    <s v="Joliet"/>
    <x v="22"/>
    <n v="60431"/>
    <x v="0"/>
    <s v="PhiPhiKa"/>
    <s v="C7"/>
    <x v="0"/>
    <m/>
    <x v="0"/>
    <m/>
    <m/>
    <x v="0"/>
    <m/>
    <m/>
  </r>
  <r>
    <s v="December"/>
    <s v="PHI2987"/>
    <d v="2022-12-02T00:00:00"/>
    <s v="Regular"/>
    <n v="0"/>
    <n v="0"/>
    <n v="0"/>
    <n v="0"/>
    <s v="Elberta"/>
    <x v="30"/>
    <n v="36530"/>
    <x v="3"/>
    <s v="PhiPhiKa"/>
    <s v="C7"/>
    <x v="1"/>
    <n v="0"/>
    <x v="0"/>
    <n v="7.7499999999999999E-2"/>
    <n v="0"/>
    <x v="2"/>
    <n v="0"/>
    <n v="0"/>
  </r>
  <r>
    <s v="October"/>
    <s v="PHI2952"/>
    <d v="2022-10-04T00:00:00"/>
    <s v="Regular"/>
    <n v="390"/>
    <n v="48.66"/>
    <n v="42.77"/>
    <n v="481.43"/>
    <s v="Germantown"/>
    <x v="4"/>
    <n v="38139"/>
    <x v="2"/>
    <s v="PhiPhiKa"/>
    <s v="C7"/>
    <x v="0"/>
    <m/>
    <x v="0"/>
    <m/>
    <m/>
    <x v="0"/>
    <m/>
    <m/>
  </r>
  <r>
    <s v="December"/>
    <s v="PHI2998"/>
    <d v="2022-12-19T00:00:00"/>
    <s v="Regular"/>
    <n v="65"/>
    <n v="63.74"/>
    <n v="0"/>
    <n v="128.74"/>
    <s v="Tampa"/>
    <x v="12"/>
    <n v="33629"/>
    <x v="2"/>
    <s v="PhiPhiKa"/>
    <s v="C7"/>
    <x v="0"/>
    <m/>
    <x v="0"/>
    <m/>
    <m/>
    <x v="0"/>
    <m/>
    <m/>
  </r>
  <r>
    <s v="November"/>
    <s v="PHI2986"/>
    <d v="2022-11-24T00:00:00"/>
    <s v="Regular"/>
    <n v="390"/>
    <n v="50.76"/>
    <n v="19.600000000000001"/>
    <n v="460.36"/>
    <s v="Shreveport"/>
    <x v="2"/>
    <n v="71119"/>
    <x v="0"/>
    <s v="PhiPhiKa"/>
    <s v="C7"/>
    <x v="0"/>
    <m/>
    <x v="0"/>
    <m/>
    <m/>
    <x v="0"/>
    <m/>
    <m/>
  </r>
  <r>
    <s v="October"/>
    <s v="PHI2960"/>
    <d v="2022-10-14T00:00:00"/>
    <s v="Regular"/>
    <n v="283"/>
    <n v="37.299999999999997"/>
    <n v="32.36"/>
    <n v="352.66"/>
    <s v="Issaquah"/>
    <x v="33"/>
    <n v="98029"/>
    <x v="2"/>
    <s v="PhiPhiKa"/>
    <s v="C7"/>
    <x v="0"/>
    <m/>
    <x v="0"/>
    <m/>
    <m/>
    <x v="0"/>
    <m/>
    <m/>
  </r>
  <r>
    <s v="November"/>
    <s v="PHI2977"/>
    <d v="2022-11-08T00:00:00"/>
    <s v="Regular"/>
    <n v="155"/>
    <n v="0"/>
    <n v="12.02"/>
    <n v="167.02"/>
    <s v="null"/>
    <x v="1"/>
    <s v="null"/>
    <x v="2"/>
    <s v="PhiPhiKa"/>
    <s v="C7"/>
    <x v="1"/>
    <n v="155"/>
    <x v="0"/>
    <n v="7.7499999999999999E-2"/>
    <n v="12.012499999999999"/>
    <x v="2"/>
    <n v="12.02"/>
    <n v="-7.5000000000002842E-3"/>
  </r>
  <r>
    <s v="October"/>
    <s v="PHI2957"/>
    <d v="2022-10-14T00:00:00"/>
    <s v="Regular"/>
    <n v="330"/>
    <n v="48.66"/>
    <n v="35.03"/>
    <n v="413.69"/>
    <s v="Memphis"/>
    <x v="4"/>
    <n v="38120"/>
    <x v="2"/>
    <s v="PhiPhiKa"/>
    <s v="C7"/>
    <x v="0"/>
    <m/>
    <x v="0"/>
    <m/>
    <m/>
    <x v="0"/>
    <m/>
    <m/>
  </r>
  <r>
    <s v="December"/>
    <s v="PHI2992"/>
    <d v="2022-12-10T00:00:00"/>
    <s v="Regular"/>
    <n v="85"/>
    <n v="19.98"/>
    <n v="0.27"/>
    <n v="105.25"/>
    <s v="Evergreen"/>
    <x v="27"/>
    <n v="80439"/>
    <x v="0"/>
    <s v="PhiPhiKa"/>
    <s v="C7"/>
    <x v="0"/>
    <m/>
    <x v="0"/>
    <m/>
    <m/>
    <x v="0"/>
    <m/>
    <m/>
  </r>
  <r>
    <s v="November"/>
    <s v="PHI2980"/>
    <d v="2022-11-16T00:00:00"/>
    <s v="Regular"/>
    <n v="280"/>
    <n v="39.270000000000003"/>
    <n v="33.6"/>
    <n v="352.87"/>
    <s v="Evanston"/>
    <x v="45"/>
    <n v="82930"/>
    <x v="0"/>
    <s v="PhiPhiKa"/>
    <s v="C7"/>
    <x v="0"/>
    <m/>
    <x v="0"/>
    <m/>
    <m/>
    <x v="0"/>
    <m/>
    <m/>
  </r>
  <r>
    <s v="October"/>
    <s v="PHI2963"/>
    <d v="2022-10-17T00:00:00"/>
    <s v="Regular"/>
    <n v="550.5"/>
    <n v="76.94"/>
    <n v="27.93"/>
    <n v="655.37"/>
    <s v="BOYCE"/>
    <x v="2"/>
    <n v="71409"/>
    <x v="0"/>
    <s v="PhiPhiKa"/>
    <s v="C7"/>
    <x v="0"/>
    <m/>
    <x v="0"/>
    <m/>
    <m/>
    <x v="0"/>
    <m/>
    <m/>
  </r>
  <r>
    <s v="December"/>
    <s v="PHI3000"/>
    <d v="2022-12-27T00:00:00"/>
    <s v="Regular"/>
    <n v="9"/>
    <n v="19.03"/>
    <n v="2.13"/>
    <n v="30.16"/>
    <s v="Martinsburg"/>
    <x v="42"/>
    <n v="25403"/>
    <x v="0"/>
    <s v="PhiPhiKa"/>
    <s v="C7"/>
    <x v="0"/>
    <m/>
    <x v="0"/>
    <m/>
    <m/>
    <x v="0"/>
    <m/>
    <m/>
  </r>
  <r>
    <s v="December"/>
    <s v="PV1662"/>
    <d v="2022-12-02T00:00:00"/>
    <s v="Regular"/>
    <n v="295"/>
    <n v="46.63"/>
    <n v="27.33"/>
    <n v="368.96"/>
    <s v="Camden"/>
    <x v="28"/>
    <n v="29020"/>
    <x v="2"/>
    <s v="Prowling Vineyards"/>
    <s v="C7"/>
    <x v="0"/>
    <m/>
    <x v="0"/>
    <m/>
    <m/>
    <x v="0"/>
    <m/>
    <m/>
  </r>
  <r>
    <s v="October"/>
    <s v="PV1639"/>
    <d v="2022-10-10T00:00:00"/>
    <s v="Regular"/>
    <n v="370"/>
    <n v="48.66"/>
    <n v="29.32"/>
    <n v="447.98"/>
    <s v="Kernersville"/>
    <x v="0"/>
    <n v="27284"/>
    <x v="0"/>
    <s v="Prowling Vineyards"/>
    <s v="C7"/>
    <x v="0"/>
    <m/>
    <x v="0"/>
    <m/>
    <m/>
    <x v="0"/>
    <m/>
    <m/>
  </r>
  <r>
    <s v="December"/>
    <s v="PV1664"/>
    <d v="2022-12-02T00:00:00"/>
    <s v="Regular"/>
    <n v="65"/>
    <n v="21.56"/>
    <n v="6.27"/>
    <n v="92.83"/>
    <s v="Charlotte"/>
    <x v="0"/>
    <n v="28210"/>
    <x v="0"/>
    <s v="Prowling Vineyards"/>
    <s v="C7"/>
    <x v="0"/>
    <m/>
    <x v="0"/>
    <m/>
    <m/>
    <x v="0"/>
    <m/>
    <m/>
  </r>
  <r>
    <s v="December"/>
    <s v="PV1676"/>
    <d v="2022-12-09T00:00:00"/>
    <s v="Regular"/>
    <n v="295"/>
    <n v="46.63"/>
    <n v="23.91"/>
    <n v="365.54"/>
    <s v="Stoneville"/>
    <x v="0"/>
    <n v="27048"/>
    <x v="0"/>
    <s v="Prowling Vineyards"/>
    <s v="C7"/>
    <x v="0"/>
    <m/>
    <x v="0"/>
    <m/>
    <m/>
    <x v="0"/>
    <m/>
    <m/>
  </r>
  <r>
    <s v="December"/>
    <s v="PV1665"/>
    <d v="2022-12-03T00:00:00"/>
    <s v="Deposit"/>
    <n v="50"/>
    <n v="0"/>
    <n v="0"/>
    <n v="50"/>
    <s v="null"/>
    <x v="1"/>
    <s v="null"/>
    <x v="1"/>
    <s v="Prowling Vineyards"/>
    <s v="C7"/>
    <x v="1"/>
    <m/>
    <x v="1"/>
    <m/>
    <m/>
    <x v="0"/>
    <m/>
    <m/>
  </r>
  <r>
    <s v="December"/>
    <s v="PV1687"/>
    <d v="2022-12-16T00:00:00"/>
    <s v="Regular"/>
    <n v="195"/>
    <n v="37.75"/>
    <n v="16.89"/>
    <n v="249.64"/>
    <s v="Charlotte"/>
    <x v="0"/>
    <n v="28211"/>
    <x v="3"/>
    <s v="Prowling Vineyards"/>
    <s v="C7"/>
    <x v="1"/>
    <n v="195"/>
    <x v="0"/>
    <n v="7.7499999999999999E-2"/>
    <n v="15.112500000000001"/>
    <x v="2"/>
    <n v="16.89"/>
    <n v="-1.7774999999999999"/>
  </r>
  <r>
    <s v="November"/>
    <s v="PV1656"/>
    <d v="2022-11-21T00:00:00"/>
    <s v="Refund"/>
    <n v="-370"/>
    <n v="-48.66"/>
    <n v="-28.26"/>
    <n v="-446.92"/>
    <s v="Matthews"/>
    <x v="0"/>
    <n v="28104"/>
    <x v="2"/>
    <s v="Prowling Vineyards"/>
    <s v="C7"/>
    <x v="0"/>
    <m/>
    <x v="0"/>
    <m/>
    <m/>
    <x v="0"/>
    <m/>
    <m/>
  </r>
  <r>
    <s v="October"/>
    <s v="PV1646"/>
    <d v="2022-10-24T00:00:00"/>
    <s v="Regular"/>
    <n v="294"/>
    <n v="37.75"/>
    <n v="17.64"/>
    <n v="349.39"/>
    <s v="Chester"/>
    <x v="3"/>
    <n v="23836"/>
    <x v="0"/>
    <s v="Prowling Vineyards"/>
    <s v="C7"/>
    <x v="0"/>
    <m/>
    <x v="0"/>
    <m/>
    <m/>
    <x v="0"/>
    <m/>
    <m/>
  </r>
  <r>
    <s v="October"/>
    <s v="PV1641"/>
    <d v="2022-10-12T00:00:00"/>
    <s v="Refund"/>
    <n v="-370"/>
    <n v="-48.66"/>
    <n v="-29.32"/>
    <n v="-447.98"/>
    <s v="Kernersville"/>
    <x v="0"/>
    <n v="27284"/>
    <x v="2"/>
    <s v="Prowling Vineyards"/>
    <s v="C7"/>
    <x v="0"/>
    <m/>
    <x v="0"/>
    <m/>
    <m/>
    <x v="0"/>
    <m/>
    <m/>
  </r>
  <r>
    <s v="December"/>
    <s v="PV1679"/>
    <d v="2022-12-11T00:00:00"/>
    <s v="Regular"/>
    <n v="320"/>
    <n v="48.66"/>
    <n v="24.89"/>
    <n v="393.55"/>
    <s v="Franklin"/>
    <x v="0"/>
    <n v="28734"/>
    <x v="0"/>
    <s v="Prowling Vineyards"/>
    <s v="C7"/>
    <x v="0"/>
    <m/>
    <x v="0"/>
    <m/>
    <m/>
    <x v="0"/>
    <m/>
    <m/>
  </r>
  <r>
    <s v="December"/>
    <s v="PV1688"/>
    <d v="2022-12-17T00:00:00"/>
    <s v="Regular"/>
    <n v="195"/>
    <n v="34.43"/>
    <n v="18.350000000000001"/>
    <n v="247.78"/>
    <s v="Katy"/>
    <x v="11"/>
    <n v="77494"/>
    <x v="2"/>
    <s v="Prowling Vineyards"/>
    <s v="C7"/>
    <x v="0"/>
    <m/>
    <x v="0"/>
    <m/>
    <m/>
    <x v="0"/>
    <m/>
    <m/>
  </r>
  <r>
    <s v="December"/>
    <s v="PV1672"/>
    <d v="2022-12-07T00:00:00"/>
    <s v="Regular"/>
    <n v="195"/>
    <n v="37.75"/>
    <n v="16.28"/>
    <n v="249.03"/>
    <s v="Whispering Pines"/>
    <x v="0"/>
    <n v="28327"/>
    <x v="0"/>
    <s v="Prowling Vineyards"/>
    <s v="C7"/>
    <x v="0"/>
    <m/>
    <x v="0"/>
    <m/>
    <m/>
    <x v="0"/>
    <m/>
    <m/>
  </r>
  <r>
    <s v="December"/>
    <s v="PV1677"/>
    <d v="2022-12-09T00:00:00"/>
    <s v="Deposit"/>
    <n v="50"/>
    <n v="0"/>
    <n v="0"/>
    <n v="50"/>
    <s v="null"/>
    <x v="1"/>
    <s v="null"/>
    <x v="1"/>
    <s v="Prowling Vineyards"/>
    <s v="C7"/>
    <x v="1"/>
    <m/>
    <x v="1"/>
    <m/>
    <m/>
    <x v="0"/>
    <m/>
    <m/>
  </r>
  <r>
    <s v="October"/>
    <s v="PV1647"/>
    <d v="2022-10-24T00:00:00"/>
    <s v="Deposit"/>
    <n v="50"/>
    <n v="0"/>
    <n v="0"/>
    <n v="50"/>
    <s v="null"/>
    <x v="1"/>
    <s v="null"/>
    <x v="1"/>
    <s v="Prowling Vineyards"/>
    <s v="C7"/>
    <x v="1"/>
    <m/>
    <x v="1"/>
    <m/>
    <m/>
    <x v="0"/>
    <m/>
    <m/>
  </r>
  <r>
    <s v="October"/>
    <s v="PV1636"/>
    <d v="2022-10-10T00:00:00"/>
    <s v="Deposit"/>
    <n v="50"/>
    <n v="0"/>
    <n v="0"/>
    <n v="50"/>
    <s v="null"/>
    <x v="1"/>
    <s v="null"/>
    <x v="1"/>
    <s v="Prowling Vineyards"/>
    <s v="C7"/>
    <x v="1"/>
    <m/>
    <x v="1"/>
    <m/>
    <m/>
    <x v="0"/>
    <m/>
    <m/>
  </r>
  <r>
    <s v="November"/>
    <s v="PV1648"/>
    <d v="2022-11-03T00:00:00"/>
    <s v="Deposit"/>
    <n v="50"/>
    <n v="0"/>
    <n v="0"/>
    <n v="50"/>
    <s v="null"/>
    <x v="1"/>
    <s v="null"/>
    <x v="1"/>
    <s v="Prowling Vineyards"/>
    <s v="C7"/>
    <x v="1"/>
    <m/>
    <x v="1"/>
    <m/>
    <m/>
    <x v="0"/>
    <m/>
    <m/>
  </r>
  <r>
    <s v="December"/>
    <s v="PV1685"/>
    <d v="2022-12-14T00:00:00"/>
    <s v="Regular"/>
    <n v="1615"/>
    <n v="216.9"/>
    <n v="132.78"/>
    <n v="1964.68"/>
    <s v="Charlotte"/>
    <x v="0"/>
    <n v="28202"/>
    <x v="0"/>
    <s v="Prowling Vineyards"/>
    <s v="C7"/>
    <x v="0"/>
    <m/>
    <x v="0"/>
    <m/>
    <m/>
    <x v="0"/>
    <m/>
    <m/>
  </r>
  <r>
    <s v="November"/>
    <s v="PV1657"/>
    <d v="2022-11-28T00:00:00"/>
    <s v="Regular"/>
    <n v="0"/>
    <n v="0"/>
    <n v="0"/>
    <n v="0"/>
    <s v="Cornelius"/>
    <x v="0"/>
    <n v="28031"/>
    <x v="0"/>
    <s v="Prowling Vineyards"/>
    <s v="C7"/>
    <x v="0"/>
    <m/>
    <x v="0"/>
    <m/>
    <m/>
    <x v="0"/>
    <m/>
    <m/>
  </r>
  <r>
    <s v="December"/>
    <s v="PV1660"/>
    <d v="2022-12-02T00:00:00"/>
    <s v="Regular"/>
    <n v="555"/>
    <n v="85.24"/>
    <n v="44.78"/>
    <n v="685.02"/>
    <s v="New London"/>
    <x v="0"/>
    <n v="28127"/>
    <x v="0"/>
    <s v="Prowling Vineyards"/>
    <s v="C7"/>
    <x v="0"/>
    <m/>
    <x v="0"/>
    <m/>
    <m/>
    <x v="0"/>
    <m/>
    <m/>
  </r>
  <r>
    <s v="November"/>
    <s v="PV1654"/>
    <d v="2022-11-15T00:00:00"/>
    <s v="Regular"/>
    <n v="320"/>
    <n v="48.66"/>
    <n v="26.74"/>
    <n v="395.4"/>
    <s v="Cornelius"/>
    <x v="0"/>
    <n v="28031"/>
    <x v="0"/>
    <s v="Prowling Vineyards"/>
    <s v="C7"/>
    <x v="0"/>
    <m/>
    <x v="0"/>
    <m/>
    <m/>
    <x v="0"/>
    <m/>
    <m/>
  </r>
  <r>
    <s v="December"/>
    <s v="PV1659"/>
    <d v="2022-12-01T00:00:00"/>
    <s v="Regular"/>
    <n v="252"/>
    <n v="33.32"/>
    <n v="25.68"/>
    <n v="311"/>
    <s v="Mount Pleasant"/>
    <x v="28"/>
    <n v="29466"/>
    <x v="2"/>
    <s v="Prowling Vineyards"/>
    <s v="C7"/>
    <x v="0"/>
    <m/>
    <x v="0"/>
    <m/>
    <m/>
    <x v="0"/>
    <m/>
    <m/>
  </r>
  <r>
    <s v="December"/>
    <s v="PV1671"/>
    <d v="2022-12-07T00:00:00"/>
    <s v="Regular"/>
    <n v="0"/>
    <n v="0"/>
    <n v="0"/>
    <n v="0"/>
    <s v="Richmond"/>
    <x v="3"/>
    <n v="23223"/>
    <x v="0"/>
    <s v="Prowling Vineyards"/>
    <s v="C7"/>
    <x v="0"/>
    <m/>
    <x v="0"/>
    <m/>
    <m/>
    <x v="0"/>
    <m/>
    <m/>
  </r>
  <r>
    <s v="November"/>
    <s v="PV1655"/>
    <d v="2022-11-17T00:00:00"/>
    <s v="Regular"/>
    <n v="324.39"/>
    <n v="46.63"/>
    <n v="26.92"/>
    <n v="397.94"/>
    <s v="Charlotte"/>
    <x v="0"/>
    <n v="28269"/>
    <x v="0"/>
    <s v="Prowling Vineyards"/>
    <s v="C7"/>
    <x v="0"/>
    <m/>
    <x v="0"/>
    <m/>
    <m/>
    <x v="0"/>
    <m/>
    <m/>
  </r>
  <r>
    <s v="December"/>
    <s v="PV1666"/>
    <d v="2022-12-03T00:00:00"/>
    <s v="Regular"/>
    <n v="195"/>
    <n v="37.75"/>
    <n v="16.89"/>
    <n v="249.64"/>
    <s v="Springfield"/>
    <x v="10"/>
    <n v="45504"/>
    <x v="0"/>
    <s v="Prowling Vineyards"/>
    <s v="C7"/>
    <x v="0"/>
    <m/>
    <x v="0"/>
    <m/>
    <m/>
    <x v="0"/>
    <m/>
    <m/>
  </r>
  <r>
    <s v="December"/>
    <s v="PV1693"/>
    <d v="2022-12-23T00:00:00"/>
    <s v="Deposit"/>
    <n v="50"/>
    <n v="0"/>
    <n v="0"/>
    <n v="50"/>
    <s v="null"/>
    <x v="1"/>
    <s v="null"/>
    <x v="1"/>
    <s v="Prowling Vineyards"/>
    <s v="C7"/>
    <x v="1"/>
    <m/>
    <x v="1"/>
    <m/>
    <m/>
    <x v="0"/>
    <m/>
    <m/>
  </r>
  <r>
    <s v="November"/>
    <s v="PV1653"/>
    <d v="2022-11-15T00:00:00"/>
    <s v="Regular"/>
    <n v="160"/>
    <n v="29.86"/>
    <n v="17.09"/>
    <n v="206.95"/>
    <s v="Charleston"/>
    <x v="28"/>
    <n v="29407"/>
    <x v="2"/>
    <s v="Prowling Vineyards"/>
    <s v="C7"/>
    <x v="0"/>
    <m/>
    <x v="0"/>
    <m/>
    <m/>
    <x v="0"/>
    <m/>
    <m/>
  </r>
  <r>
    <s v="October"/>
    <s v="PV1645"/>
    <d v="2022-10-23T00:00:00"/>
    <s v="Regular"/>
    <n v="118.5"/>
    <n v="25.1"/>
    <n v="9.69"/>
    <n v="153.29"/>
    <s v="Statesville"/>
    <x v="0"/>
    <n v="28677"/>
    <x v="0"/>
    <s v="Prowling Vineyards"/>
    <s v="C7"/>
    <x v="0"/>
    <m/>
    <x v="0"/>
    <m/>
    <m/>
    <x v="0"/>
    <m/>
    <m/>
  </r>
  <r>
    <s v="October"/>
    <s v="PV1644"/>
    <d v="2022-10-19T00:00:00"/>
    <s v="Regular"/>
    <n v="400.02"/>
    <n v="48.66"/>
    <n v="32.53"/>
    <n v="481.21"/>
    <s v="Raleigh"/>
    <x v="0"/>
    <n v="27612"/>
    <x v="0"/>
    <s v="Prowling Vineyards"/>
    <s v="C7"/>
    <x v="0"/>
    <m/>
    <x v="0"/>
    <m/>
    <m/>
    <x v="0"/>
    <m/>
    <m/>
  </r>
  <r>
    <s v="October"/>
    <s v="PV1633"/>
    <d v="2022-10-10T00:00:00"/>
    <s v="Regular"/>
    <n v="320"/>
    <n v="48.66"/>
    <n v="25.82"/>
    <n v="394.48"/>
    <s v="Anderson"/>
    <x v="28"/>
    <n v="29625"/>
    <x v="2"/>
    <s v="Prowling Vineyards"/>
    <s v="C7"/>
    <x v="0"/>
    <m/>
    <x v="0"/>
    <m/>
    <m/>
    <x v="0"/>
    <m/>
    <m/>
  </r>
  <r>
    <s v="December"/>
    <s v="PV1681"/>
    <d v="2022-12-11T00:00:00"/>
    <s v="Regular"/>
    <n v="320"/>
    <n v="48.66"/>
    <n v="0"/>
    <n v="368.66"/>
    <s v="East Providence"/>
    <x v="26"/>
    <n v="2914"/>
    <x v="2"/>
    <s v="Prowling Vineyards"/>
    <s v="C7"/>
    <x v="0"/>
    <m/>
    <x v="0"/>
    <m/>
    <m/>
    <x v="0"/>
    <m/>
    <m/>
  </r>
  <r>
    <s v="November"/>
    <s v="PV1652"/>
    <d v="2022-11-15T00:00:00"/>
    <s v="Regular"/>
    <n v="160"/>
    <n v="29.86"/>
    <n v="12.83"/>
    <n v="202.69"/>
    <s v="Indian trail"/>
    <x v="0"/>
    <n v="28079"/>
    <x v="0"/>
    <s v="Prowling Vineyards"/>
    <s v="C7"/>
    <x v="0"/>
    <m/>
    <x v="0"/>
    <m/>
    <m/>
    <x v="0"/>
    <m/>
    <m/>
  </r>
  <r>
    <s v="December"/>
    <s v="PV1673"/>
    <d v="2022-12-07T00:00:00"/>
    <s v="Regular"/>
    <n v="65"/>
    <n v="21.56"/>
    <n v="6.05"/>
    <n v="92.61"/>
    <s v="Salisbury"/>
    <x v="0"/>
    <n v="28147"/>
    <x v="0"/>
    <s v="Prowling Vineyards"/>
    <s v="C7"/>
    <x v="0"/>
    <m/>
    <x v="0"/>
    <m/>
    <m/>
    <x v="0"/>
    <m/>
    <m/>
  </r>
  <r>
    <s v="December"/>
    <s v="PV1683"/>
    <d v="2022-12-13T00:00:00"/>
    <s v="Regular"/>
    <n v="95"/>
    <n v="19.03"/>
    <n v="5.7"/>
    <n v="119.73"/>
    <s v="Chesapeake"/>
    <x v="3"/>
    <n v="23322"/>
    <x v="0"/>
    <s v="Prowling Vineyards"/>
    <s v="C7"/>
    <x v="0"/>
    <m/>
    <x v="0"/>
    <m/>
    <m/>
    <x v="0"/>
    <m/>
    <m/>
  </r>
  <r>
    <s v="December"/>
    <s v="PV1661"/>
    <d v="2022-12-02T00:00:00"/>
    <s v="Regular"/>
    <n v="242"/>
    <n v="33.32"/>
    <n v="19.27"/>
    <n v="294.58999999999997"/>
    <s v="Harrisburg"/>
    <x v="0"/>
    <n v="28075"/>
    <x v="0"/>
    <s v="Prowling Vineyards"/>
    <s v="C7"/>
    <x v="0"/>
    <m/>
    <x v="0"/>
    <m/>
    <m/>
    <x v="0"/>
    <m/>
    <m/>
  </r>
  <r>
    <s v="December"/>
    <s v="PV1675"/>
    <d v="2022-12-08T00:00:00"/>
    <s v="Regular"/>
    <n v="195"/>
    <n v="37.75"/>
    <n v="17.46"/>
    <n v="250.21"/>
    <s v="Hillsborough"/>
    <x v="0"/>
    <n v="27278"/>
    <x v="0"/>
    <s v="Prowling Vineyards"/>
    <s v="C7"/>
    <x v="0"/>
    <m/>
    <x v="0"/>
    <m/>
    <m/>
    <x v="0"/>
    <m/>
    <m/>
  </r>
  <r>
    <s v="December"/>
    <s v="PV1689"/>
    <d v="2022-12-19T00:00:00"/>
    <s v="Regular"/>
    <n v="195"/>
    <n v="34.43"/>
    <n v="12.61"/>
    <n v="242.04"/>
    <s v="Omaha"/>
    <x v="38"/>
    <n v="68136"/>
    <x v="2"/>
    <s v="Prowling Vineyards"/>
    <s v="C7"/>
    <x v="0"/>
    <m/>
    <x v="0"/>
    <m/>
    <m/>
    <x v="0"/>
    <m/>
    <m/>
  </r>
  <r>
    <s v="December"/>
    <s v="PV1669"/>
    <d v="2022-12-06T00:00:00"/>
    <s v="Regular"/>
    <n v="0"/>
    <n v="0"/>
    <n v="0"/>
    <n v="0"/>
    <s v="Chester"/>
    <x v="3"/>
    <n v="23836"/>
    <x v="3"/>
    <s v="Prowling Vineyards"/>
    <s v="C7"/>
    <x v="1"/>
    <n v="0"/>
    <x v="0"/>
    <n v="7.7499999999999999E-2"/>
    <n v="0"/>
    <x v="2"/>
    <n v="0"/>
    <n v="0"/>
  </r>
  <r>
    <s v="October"/>
    <s v="PV1631"/>
    <d v="2022-10-07T00:00:00"/>
    <s v="Deposit"/>
    <n v="50"/>
    <n v="0"/>
    <n v="0"/>
    <n v="50"/>
    <s v="null"/>
    <x v="1"/>
    <s v="null"/>
    <x v="1"/>
    <s v="Prowling Vineyards"/>
    <s v="C7"/>
    <x v="1"/>
    <m/>
    <x v="1"/>
    <m/>
    <m/>
    <x v="0"/>
    <m/>
    <m/>
  </r>
  <r>
    <s v="December"/>
    <s v="PV1692"/>
    <d v="2022-12-23T00:00:00"/>
    <s v="Refund"/>
    <n v="-320"/>
    <n v="-48.66"/>
    <n v="-19.21"/>
    <n v="-387.87"/>
    <s v="Springfield"/>
    <x v="3"/>
    <n v="22153"/>
    <x v="2"/>
    <s v="Prowling Vineyards"/>
    <s v="C7"/>
    <x v="0"/>
    <m/>
    <x v="0"/>
    <m/>
    <m/>
    <x v="0"/>
    <m/>
    <m/>
  </r>
  <r>
    <s v="December"/>
    <s v="PV1691"/>
    <d v="2022-12-21T00:00:00"/>
    <s v="Refund"/>
    <n v="-195"/>
    <n v="-37.75"/>
    <n v="-16.89"/>
    <n v="-249.64"/>
    <s v="Charlotte"/>
    <x v="0"/>
    <n v="28211"/>
    <x v="3"/>
    <s v="Prowling Vineyards"/>
    <s v="C7"/>
    <x v="1"/>
    <n v="-195"/>
    <x v="0"/>
    <n v="7.7499999999999999E-2"/>
    <n v="-15.112500000000001"/>
    <x v="2"/>
    <n v="-16.89"/>
    <n v="1.7774999999999999"/>
  </r>
  <r>
    <s v="October"/>
    <s v="PV1630"/>
    <d v="2022-10-07T00:00:00"/>
    <s v="Deposit"/>
    <n v="50"/>
    <n v="0"/>
    <n v="0"/>
    <n v="50"/>
    <s v="null"/>
    <x v="1"/>
    <s v="null"/>
    <x v="1"/>
    <s v="Prowling Vineyards"/>
    <s v="C7"/>
    <x v="1"/>
    <m/>
    <x v="1"/>
    <m/>
    <m/>
    <x v="0"/>
    <m/>
    <m/>
  </r>
  <r>
    <s v="November"/>
    <s v="PV1651"/>
    <d v="2022-11-15T00:00:00"/>
    <s v="Regular"/>
    <n v="340"/>
    <n v="48.66"/>
    <n v="28.17"/>
    <n v="416.83"/>
    <s v="Charlotte"/>
    <x v="0"/>
    <n v="28209"/>
    <x v="0"/>
    <s v="Prowling Vineyards"/>
    <s v="C7"/>
    <x v="0"/>
    <m/>
    <x v="0"/>
    <m/>
    <m/>
    <x v="0"/>
    <m/>
    <m/>
  </r>
  <r>
    <s v="December"/>
    <s v="PV1684"/>
    <d v="2022-12-13T00:00:00"/>
    <s v="Regular"/>
    <n v="250"/>
    <n v="37.75"/>
    <n v="20.88"/>
    <n v="308.63"/>
    <s v="Charlotte"/>
    <x v="0"/>
    <n v="28202"/>
    <x v="0"/>
    <s v="Prowling Vineyards"/>
    <s v="C7"/>
    <x v="0"/>
    <m/>
    <x v="0"/>
    <m/>
    <m/>
    <x v="0"/>
    <m/>
    <m/>
  </r>
  <r>
    <s v="December"/>
    <s v="PV1682"/>
    <d v="2022-12-11T00:00:00"/>
    <s v="Regular"/>
    <n v="160"/>
    <n v="29.86"/>
    <n v="13.28"/>
    <n v="203.14"/>
    <s v="Denver"/>
    <x v="0"/>
    <n v="28037"/>
    <x v="0"/>
    <s v="Prowling Vineyards"/>
    <s v="C7"/>
    <x v="0"/>
    <m/>
    <x v="0"/>
    <m/>
    <m/>
    <x v="0"/>
    <m/>
    <m/>
  </r>
  <r>
    <s v="October"/>
    <s v="PV1642"/>
    <d v="2022-10-19T00:00:00"/>
    <s v="Regular"/>
    <n v="450"/>
    <n v="48.66"/>
    <n v="36.159999999999997"/>
    <n v="534.82000000000005"/>
    <s v="Raleigh"/>
    <x v="0"/>
    <n v="27612"/>
    <x v="3"/>
    <s v="Prowling Vineyards"/>
    <s v="C7"/>
    <x v="1"/>
    <n v="450"/>
    <x v="0"/>
    <n v="7.7499999999999999E-2"/>
    <n v="34.875"/>
    <x v="2"/>
    <n v="36.159999999999997"/>
    <n v="-1.2849999999999966"/>
  </r>
  <r>
    <s v="December"/>
    <s v="PV1690"/>
    <d v="2022-12-20T00:00:00"/>
    <s v="Regular"/>
    <n v="0"/>
    <n v="0"/>
    <n v="0"/>
    <n v="0"/>
    <s v="Stoneville"/>
    <x v="0"/>
    <n v="27048"/>
    <x v="2"/>
    <s v="Prowling Vineyards"/>
    <s v="C7"/>
    <x v="0"/>
    <m/>
    <x v="0"/>
    <m/>
    <m/>
    <x v="0"/>
    <m/>
    <m/>
  </r>
  <r>
    <s v="November"/>
    <s v="PV1650"/>
    <d v="2022-11-15T00:00:00"/>
    <s v="Regular"/>
    <n v="320"/>
    <n v="48.66"/>
    <n v="0"/>
    <n v="368.66"/>
    <s v="Saint Augustine"/>
    <x v="12"/>
    <n v="32092"/>
    <x v="2"/>
    <s v="Prowling Vineyards"/>
    <s v="C7"/>
    <x v="0"/>
    <m/>
    <x v="0"/>
    <m/>
    <m/>
    <x v="0"/>
    <m/>
    <m/>
  </r>
  <r>
    <s v="October"/>
    <s v="PV1638"/>
    <d v="2022-10-10T00:00:00"/>
    <s v="Deposit"/>
    <n v="50"/>
    <n v="0"/>
    <n v="0"/>
    <n v="50"/>
    <s v="null"/>
    <x v="1"/>
    <s v="null"/>
    <x v="1"/>
    <s v="Prowling Vineyards"/>
    <s v="C7"/>
    <x v="1"/>
    <m/>
    <x v="1"/>
    <m/>
    <m/>
    <x v="0"/>
    <m/>
    <m/>
  </r>
  <r>
    <s v="December"/>
    <s v="PV1680"/>
    <d v="2022-12-11T00:00:00"/>
    <s v="Regular"/>
    <n v="160"/>
    <n v="29.86"/>
    <n v="17.09"/>
    <n v="206.95"/>
    <s v="Mount Pleasant"/>
    <x v="28"/>
    <n v="29464"/>
    <x v="2"/>
    <s v="Prowling Vineyards"/>
    <s v="C7"/>
    <x v="0"/>
    <m/>
    <x v="0"/>
    <m/>
    <m/>
    <x v="0"/>
    <m/>
    <m/>
  </r>
  <r>
    <s v="October"/>
    <s v="PV1637"/>
    <d v="2022-10-10T00:00:00"/>
    <s v="Regular"/>
    <n v="370"/>
    <n v="48.66"/>
    <n v="28.26"/>
    <n v="446.92"/>
    <s v="Shelby"/>
    <x v="0"/>
    <n v="28152"/>
    <x v="0"/>
    <s v="Prowling Vineyards"/>
    <s v="C7"/>
    <x v="0"/>
    <m/>
    <x v="0"/>
    <m/>
    <m/>
    <x v="0"/>
    <m/>
    <m/>
  </r>
  <r>
    <s v="December"/>
    <s v="PV1678"/>
    <d v="2022-12-11T00:00:00"/>
    <s v="Regular"/>
    <n v="320"/>
    <n v="48.66"/>
    <n v="19.21"/>
    <n v="387.87"/>
    <s v="Springfield"/>
    <x v="3"/>
    <n v="22153"/>
    <x v="3"/>
    <s v="Prowling Vineyards"/>
    <s v="C7"/>
    <x v="1"/>
    <n v="320"/>
    <x v="0"/>
    <n v="7.7499999999999999E-2"/>
    <n v="24.8"/>
    <x v="2"/>
    <n v="19.21"/>
    <n v="5.59"/>
  </r>
  <r>
    <s v="December"/>
    <s v="PV1674"/>
    <d v="2022-12-07T00:00:00"/>
    <s v="Regular"/>
    <n v="195"/>
    <n v="37.75"/>
    <n v="16.28"/>
    <n v="249.03"/>
    <s v="Hickory"/>
    <x v="0"/>
    <n v="28602"/>
    <x v="0"/>
    <s v="Prowling Vineyards"/>
    <s v="C7"/>
    <x v="0"/>
    <m/>
    <x v="0"/>
    <m/>
    <m/>
    <x v="0"/>
    <m/>
    <m/>
  </r>
  <r>
    <s v="October"/>
    <s v="PV1634"/>
    <d v="2022-10-10T00:00:00"/>
    <s v="Deposit"/>
    <n v="50"/>
    <n v="0"/>
    <n v="0"/>
    <n v="50"/>
    <s v="null"/>
    <x v="1"/>
    <s v="null"/>
    <x v="1"/>
    <s v="Prowling Vineyards"/>
    <s v="C7"/>
    <x v="1"/>
    <m/>
    <x v="1"/>
    <m/>
    <m/>
    <x v="0"/>
    <m/>
    <m/>
  </r>
  <r>
    <s v="October"/>
    <s v="PV1640"/>
    <d v="2022-10-11T00:00:00"/>
    <s v="Regular"/>
    <n v="210"/>
    <n v="29.86"/>
    <n v="16.78"/>
    <n v="256.64"/>
    <s v="Denver"/>
    <x v="0"/>
    <n v="28037"/>
    <x v="0"/>
    <s v="Prowling Vineyards"/>
    <s v="C7"/>
    <x v="0"/>
    <m/>
    <x v="0"/>
    <m/>
    <m/>
    <x v="0"/>
    <m/>
    <m/>
  </r>
  <r>
    <s v="December"/>
    <s v="PV1670"/>
    <d v="2022-12-07T00:00:00"/>
    <s v="Refund"/>
    <n v="0"/>
    <n v="0"/>
    <n v="0"/>
    <n v="0"/>
    <s v="Chester"/>
    <x v="3"/>
    <n v="23836"/>
    <x v="2"/>
    <s v="Prowling Vineyards"/>
    <s v="C7"/>
    <x v="0"/>
    <m/>
    <x v="0"/>
    <m/>
    <m/>
    <x v="0"/>
    <m/>
    <m/>
  </r>
  <r>
    <s v="November"/>
    <s v="PV1649"/>
    <d v="2022-11-15T00:00:00"/>
    <s v="Regular"/>
    <n v="160"/>
    <n v="29.86"/>
    <n v="9.6"/>
    <n v="199.46"/>
    <s v="Virginia Beach"/>
    <x v="3"/>
    <n v="23451"/>
    <x v="0"/>
    <s v="Prowling Vineyards"/>
    <s v="C7"/>
    <x v="0"/>
    <m/>
    <x v="0"/>
    <m/>
    <m/>
    <x v="0"/>
    <m/>
    <m/>
  </r>
  <r>
    <s v="December"/>
    <s v="PV1667"/>
    <d v="2022-12-06T00:00:00"/>
    <s v="Regular"/>
    <n v="250"/>
    <n v="37.75"/>
    <n v="20.14"/>
    <n v="307.89"/>
    <s v="PINEHURST"/>
    <x v="0"/>
    <n v="28374"/>
    <x v="0"/>
    <s v="Prowling Vineyards"/>
    <s v="C7"/>
    <x v="0"/>
    <m/>
    <x v="0"/>
    <m/>
    <m/>
    <x v="0"/>
    <m/>
    <m/>
  </r>
  <r>
    <s v="December"/>
    <s v="PV1686"/>
    <d v="2022-12-15T00:00:00"/>
    <s v="Regular"/>
    <n v="241.64"/>
    <n v="0"/>
    <n v="0"/>
    <n v="241.64"/>
    <s v="Charlotte"/>
    <x v="0"/>
    <n v="28202"/>
    <x v="3"/>
    <s v="Prowling Vineyards"/>
    <s v="C7"/>
    <x v="1"/>
    <n v="241.64"/>
    <x v="0"/>
    <n v="7.7499999999999999E-2"/>
    <n v="18.7271"/>
    <x v="2"/>
    <n v="0"/>
    <n v="18.7271"/>
  </r>
  <r>
    <s v="October"/>
    <s v="PV1635"/>
    <d v="2022-10-10T00:00:00"/>
    <s v="Deposit"/>
    <n v="50"/>
    <n v="0"/>
    <n v="0"/>
    <n v="50"/>
    <s v="null"/>
    <x v="1"/>
    <s v="null"/>
    <x v="1"/>
    <s v="Prowling Vineyards"/>
    <s v="C7"/>
    <x v="1"/>
    <m/>
    <x v="1"/>
    <m/>
    <m/>
    <x v="0"/>
    <m/>
    <m/>
  </r>
  <r>
    <s v="October"/>
    <s v="PV1632"/>
    <d v="2022-10-09T00:00:00"/>
    <s v="Regular"/>
    <n v="234"/>
    <n v="37.75"/>
    <n v="24.11"/>
    <n v="295.86"/>
    <s v="Brooklyn"/>
    <x v="5"/>
    <n v="11249"/>
    <x v="2"/>
    <s v="Prowling Vineyards"/>
    <s v="C7"/>
    <x v="0"/>
    <m/>
    <x v="0"/>
    <m/>
    <m/>
    <x v="0"/>
    <m/>
    <m/>
  </r>
  <r>
    <s v="December"/>
    <s v="PV1658"/>
    <d v="2022-12-01T00:00:00"/>
    <s v="Regular"/>
    <n v="445"/>
    <n v="48.66"/>
    <n v="29.61"/>
    <n v="523.27"/>
    <s v="VINE GROVE"/>
    <x v="20"/>
    <n v="40175"/>
    <x v="2"/>
    <s v="Prowling Vineyards"/>
    <s v="C7"/>
    <x v="0"/>
    <m/>
    <x v="0"/>
    <m/>
    <m/>
    <x v="0"/>
    <m/>
    <m/>
  </r>
  <r>
    <s v="December"/>
    <s v="PV1668"/>
    <d v="2022-12-06T00:00:00"/>
    <s v="Regular"/>
    <n v="0"/>
    <n v="0"/>
    <n v="0"/>
    <n v="0"/>
    <s v="Cornelius"/>
    <x v="0"/>
    <n v="28031"/>
    <x v="2"/>
    <s v="Prowling Vineyards"/>
    <s v="C7"/>
    <x v="0"/>
    <m/>
    <x v="0"/>
    <m/>
    <m/>
    <x v="0"/>
    <m/>
    <m/>
  </r>
  <r>
    <s v="December"/>
    <s v="PV1663"/>
    <d v="2022-12-02T00:00:00"/>
    <s v="Regular"/>
    <n v="360"/>
    <n v="50.76"/>
    <n v="27.72"/>
    <n v="438.48"/>
    <s v="Morganton"/>
    <x v="0"/>
    <n v="28655"/>
    <x v="0"/>
    <s v="Prowling Vineyards"/>
    <s v="C7"/>
    <x v="0"/>
    <m/>
    <x v="0"/>
    <m/>
    <m/>
    <x v="0"/>
    <m/>
    <m/>
  </r>
  <r>
    <s v="October"/>
    <s v="PV1643"/>
    <d v="2022-10-19T00:00:00"/>
    <s v="Refund"/>
    <n v="-450"/>
    <n v="-48.66"/>
    <n v="-36.159999999999997"/>
    <n v="-534.82000000000005"/>
    <s v="Raleigh"/>
    <x v="0"/>
    <n v="27612"/>
    <x v="2"/>
    <s v="Prowling Vineyards"/>
    <s v="C7"/>
    <x v="0"/>
    <m/>
    <x v="0"/>
    <m/>
    <m/>
    <x v="0"/>
    <m/>
    <m/>
  </r>
  <r>
    <s v="October"/>
    <s v="RA1397"/>
    <d v="2022-10-08T00:00:00"/>
    <s v="Regular"/>
    <n v="320"/>
    <n v="38.65"/>
    <n v="0"/>
    <n v="358.65"/>
    <s v="Portland"/>
    <x v="39"/>
    <n v="97229"/>
    <x v="2"/>
    <s v="Radiant"/>
    <s v="C7"/>
    <x v="0"/>
    <m/>
    <x v="0"/>
    <m/>
    <m/>
    <x v="0"/>
    <m/>
    <m/>
  </r>
  <r>
    <s v="October"/>
    <s v="RA1415"/>
    <d v="2022-10-08T00:00:00"/>
    <s v="Regular"/>
    <n v="160"/>
    <n v="29.86"/>
    <n v="13.76"/>
    <n v="203.62"/>
    <s v="Apex"/>
    <x v="0"/>
    <n v="27502"/>
    <x v="0"/>
    <s v="Radiant"/>
    <s v="C7"/>
    <x v="0"/>
    <m/>
    <x v="0"/>
    <m/>
    <m/>
    <x v="0"/>
    <m/>
    <m/>
  </r>
  <r>
    <s v="October"/>
    <s v="RA1406"/>
    <d v="2022-10-08T00:00:00"/>
    <s v="Regular"/>
    <n v="320"/>
    <n v="43.23"/>
    <n v="27.27"/>
    <n v="390.5"/>
    <s v="Tulsa"/>
    <x v="40"/>
    <n v="74114"/>
    <x v="2"/>
    <s v="Radiant"/>
    <s v="C7"/>
    <x v="0"/>
    <m/>
    <x v="0"/>
    <m/>
    <m/>
    <x v="0"/>
    <m/>
    <m/>
  </r>
  <r>
    <s v="October"/>
    <s v="RA1361"/>
    <d v="2022-10-08T00:00:00"/>
    <s v="Regular"/>
    <n v="384"/>
    <n v="52.86"/>
    <n v="34.94"/>
    <n v="471.8"/>
    <s v="Niagara Falls"/>
    <x v="5"/>
    <n v="14304"/>
    <x v="2"/>
    <s v="Radiant"/>
    <s v="C7"/>
    <x v="0"/>
    <m/>
    <x v="0"/>
    <m/>
    <m/>
    <x v="0"/>
    <m/>
    <m/>
  </r>
  <r>
    <s v="October"/>
    <s v="RA1388"/>
    <d v="2022-10-08T00:00:00"/>
    <s v="Regular"/>
    <n v="280"/>
    <n v="48.66"/>
    <n v="0"/>
    <n v="328.66"/>
    <s v="Apopka"/>
    <x v="12"/>
    <n v="32703"/>
    <x v="2"/>
    <s v="Radiant"/>
    <s v="C7"/>
    <x v="0"/>
    <m/>
    <x v="0"/>
    <m/>
    <m/>
    <x v="0"/>
    <m/>
    <m/>
  </r>
  <r>
    <s v="October"/>
    <s v="RA1410"/>
    <d v="2022-10-08T00:00:00"/>
    <s v="Regular"/>
    <n v="339.98"/>
    <n v="48.66"/>
    <n v="27.21"/>
    <n v="415.85"/>
    <s v="Carmel"/>
    <x v="18"/>
    <n v="46033"/>
    <x v="2"/>
    <s v="Radiant"/>
    <s v="C7"/>
    <x v="0"/>
    <m/>
    <x v="0"/>
    <m/>
    <m/>
    <x v="0"/>
    <m/>
    <m/>
  </r>
  <r>
    <s v="October"/>
    <s v="RA1400"/>
    <d v="2022-10-08T00:00:00"/>
    <s v="Regular"/>
    <n v="320"/>
    <n v="36.78"/>
    <n v="24.8"/>
    <n v="381.58"/>
    <s v="San Clemente"/>
    <x v="9"/>
    <n v="92673"/>
    <x v="2"/>
    <s v="Radiant"/>
    <s v="C7"/>
    <x v="1"/>
    <n v="320"/>
    <x v="0"/>
    <n v="7.7499999999999999E-2"/>
    <n v="24.8"/>
    <x v="8"/>
    <n v="24.8"/>
    <n v="0"/>
  </r>
  <r>
    <s v="October"/>
    <s v="RA1421"/>
    <d v="2022-10-10T00:00:00"/>
    <s v="Refund"/>
    <n v="-320"/>
    <n v="-48.66"/>
    <n v="-22.13"/>
    <n v="-390.79"/>
    <s v="Middleville"/>
    <x v="19"/>
    <n v="49333"/>
    <x v="3"/>
    <s v="Radiant"/>
    <s v="C7"/>
    <x v="1"/>
    <n v="-320"/>
    <x v="0"/>
    <n v="7.7499999999999999E-2"/>
    <n v="-24.8"/>
    <x v="2"/>
    <n v="-22.13"/>
    <n v="-2.6700000000000017"/>
  </r>
  <r>
    <s v="October"/>
    <s v="RA1393"/>
    <d v="2022-10-08T00:00:00"/>
    <s v="Regular"/>
    <n v="320"/>
    <n v="48.66"/>
    <n v="24.42"/>
    <n v="393.08"/>
    <s v="short hills"/>
    <x v="14"/>
    <n v="7078"/>
    <x v="0"/>
    <s v="Radiant"/>
    <s v="C7"/>
    <x v="0"/>
    <m/>
    <x v="0"/>
    <m/>
    <m/>
    <x v="0"/>
    <m/>
    <m/>
  </r>
  <r>
    <s v="October"/>
    <s v="RA1395"/>
    <d v="2022-10-08T00:00:00"/>
    <s v="Regular"/>
    <n v="320"/>
    <n v="48.66"/>
    <n v="23.04"/>
    <n v="391.7"/>
    <s v="Chicago"/>
    <x v="22"/>
    <n v="60622"/>
    <x v="0"/>
    <s v="Radiant"/>
    <s v="C7"/>
    <x v="0"/>
    <m/>
    <x v="0"/>
    <m/>
    <m/>
    <x v="0"/>
    <m/>
    <m/>
  </r>
  <r>
    <s v="October"/>
    <s v="RA1420"/>
    <d v="2022-10-10T00:00:00"/>
    <s v="Refund"/>
    <n v="-320"/>
    <n v="-48.66"/>
    <n v="-22.13"/>
    <n v="-390.79"/>
    <s v="Smyrna"/>
    <x v="7"/>
    <n v="30080"/>
    <x v="3"/>
    <s v="Radiant"/>
    <s v="C7"/>
    <x v="1"/>
    <n v="-320"/>
    <x v="0"/>
    <n v="7.7499999999999999E-2"/>
    <n v="-24.8"/>
    <x v="2"/>
    <n v="-22.13"/>
    <n v="-2.6700000000000017"/>
  </r>
  <r>
    <s v="October"/>
    <s v="RA1392"/>
    <d v="2022-10-08T00:00:00"/>
    <s v="Regular"/>
    <n v="320"/>
    <n v="36.78"/>
    <n v="24.8"/>
    <n v="381.58"/>
    <s v="irvine"/>
    <x v="9"/>
    <n v="92614"/>
    <x v="2"/>
    <s v="Radiant"/>
    <s v="C7"/>
    <x v="1"/>
    <n v="320"/>
    <x v="0"/>
    <n v="7.7499999999999999E-2"/>
    <n v="24.8"/>
    <x v="8"/>
    <n v="24.8"/>
    <n v="0"/>
  </r>
  <r>
    <s v="October"/>
    <s v="RA1384"/>
    <d v="2022-10-08T00:00:00"/>
    <s v="Regular"/>
    <n v="320"/>
    <n v="48.66"/>
    <n v="22.13"/>
    <n v="390.79"/>
    <s v="Middleville"/>
    <x v="19"/>
    <n v="49333"/>
    <x v="3"/>
    <s v="Radiant"/>
    <s v="C7"/>
    <x v="1"/>
    <n v="320"/>
    <x v="0"/>
    <n v="7.7499999999999999E-2"/>
    <n v="24.8"/>
    <x v="2"/>
    <n v="22.13"/>
    <n v="2.6700000000000017"/>
  </r>
  <r>
    <s v="October"/>
    <s v="RA1352"/>
    <d v="2022-10-08T00:00:00"/>
    <s v="Regular"/>
    <n v="370"/>
    <n v="36.78"/>
    <n v="35.14"/>
    <n v="441.92"/>
    <s v="RANCHO PALOS VERDES"/>
    <x v="9"/>
    <n v="90275"/>
    <x v="2"/>
    <s v="Radiant"/>
    <s v="C7"/>
    <x v="1"/>
    <n v="370"/>
    <x v="0"/>
    <n v="9.5000000000000001E-2"/>
    <n v="35.15"/>
    <x v="5"/>
    <n v="35.14"/>
    <n v="9.9999999999980105E-3"/>
  </r>
  <r>
    <s v="October"/>
    <s v="RA1402"/>
    <d v="2022-10-08T00:00:00"/>
    <s v="Regular"/>
    <n v="320"/>
    <n v="48.66"/>
    <n v="28.79"/>
    <n v="397.45"/>
    <s v="Gaithersburg"/>
    <x v="6"/>
    <n v="20879"/>
    <x v="2"/>
    <s v="Radiant"/>
    <s v="C7"/>
    <x v="0"/>
    <m/>
    <x v="0"/>
    <m/>
    <m/>
    <x v="0"/>
    <m/>
    <m/>
  </r>
  <r>
    <s v="November"/>
    <s v="RA1436"/>
    <d v="2022-11-08T00:00:00"/>
    <s v="Regular"/>
    <n v="320"/>
    <n v="48.66"/>
    <n v="23.41"/>
    <n v="392.07"/>
    <s v="Cheshire"/>
    <x v="31"/>
    <n v="6410"/>
    <x v="0"/>
    <s v="Radiant"/>
    <s v="C7"/>
    <x v="0"/>
    <m/>
    <x v="0"/>
    <m/>
    <m/>
    <x v="0"/>
    <m/>
    <m/>
  </r>
  <r>
    <s v="October"/>
    <s v="RA1427"/>
    <d v="2022-10-19T00:00:00"/>
    <s v="Regular"/>
    <n v="370"/>
    <n v="48.66"/>
    <n v="20.350000000000001"/>
    <n v="439.01"/>
    <s v="Belgrade"/>
    <x v="37"/>
    <n v="4917"/>
    <x v="2"/>
    <s v="Radiant"/>
    <s v="C7"/>
    <x v="0"/>
    <m/>
    <x v="0"/>
    <m/>
    <m/>
    <x v="0"/>
    <m/>
    <m/>
  </r>
  <r>
    <s v="October"/>
    <s v="RA1409"/>
    <d v="2022-10-08T00:00:00"/>
    <s v="Regular"/>
    <n v="320"/>
    <n v="48.66"/>
    <n v="0"/>
    <n v="368.66"/>
    <s v="Washington"/>
    <x v="46"/>
    <n v="20010"/>
    <x v="3"/>
    <s v="Radiant"/>
    <s v="C7"/>
    <x v="1"/>
    <n v="320"/>
    <x v="0"/>
    <n v="7.7499999999999999E-2"/>
    <n v="24.8"/>
    <x v="2"/>
    <n v="0"/>
    <n v="24.8"/>
  </r>
  <r>
    <s v="October"/>
    <s v="RA1372"/>
    <d v="2022-10-08T00:00:00"/>
    <s v="Regular"/>
    <n v="320"/>
    <n v="39.270000000000003"/>
    <n v="0.27"/>
    <n v="359.54"/>
    <s v="Brighton"/>
    <x v="27"/>
    <n v="80601"/>
    <x v="2"/>
    <s v="Radiant"/>
    <s v="C7"/>
    <x v="0"/>
    <m/>
    <x v="0"/>
    <m/>
    <m/>
    <x v="0"/>
    <m/>
    <m/>
  </r>
  <r>
    <s v="October"/>
    <s v="RA1370"/>
    <d v="2022-10-08T00:00:00"/>
    <s v="Regular"/>
    <n v="320"/>
    <n v="48.66"/>
    <n v="25.82"/>
    <n v="394.48"/>
    <s v="PITTSBURGH"/>
    <x v="15"/>
    <n v="15236"/>
    <x v="2"/>
    <s v="Radiant"/>
    <s v="C7"/>
    <x v="0"/>
    <m/>
    <x v="0"/>
    <m/>
    <m/>
    <x v="0"/>
    <m/>
    <m/>
  </r>
  <r>
    <s v="October"/>
    <s v="RA1423"/>
    <d v="2022-10-10T00:00:00"/>
    <s v="Regular"/>
    <n v="260.5"/>
    <n v="48.66"/>
    <n v="30.14"/>
    <n v="339.3"/>
    <s v="Murfreesboro"/>
    <x v="4"/>
    <s v="37129-3741"/>
    <x v="2"/>
    <s v="Radiant"/>
    <s v="C7"/>
    <x v="0"/>
    <m/>
    <x v="0"/>
    <m/>
    <m/>
    <x v="0"/>
    <m/>
    <m/>
  </r>
  <r>
    <s v="October"/>
    <s v="RA1428"/>
    <d v="2022-10-19T00:00:00"/>
    <s v="Regular"/>
    <n v="320"/>
    <n v="48.66"/>
    <n v="24.42"/>
    <n v="393.08"/>
    <s v="South Bound Brook"/>
    <x v="14"/>
    <n v="8880"/>
    <x v="0"/>
    <s v="Radiant"/>
    <s v="C7"/>
    <x v="0"/>
    <m/>
    <x v="0"/>
    <m/>
    <m/>
    <x v="0"/>
    <m/>
    <m/>
  </r>
  <r>
    <s v="December"/>
    <s v="RA1439"/>
    <d v="2022-12-07T00:00:00"/>
    <s v="Regular"/>
    <n v="150"/>
    <n v="22.44"/>
    <n v="13.68"/>
    <n v="186.12"/>
    <s v="Morgan Hill"/>
    <x v="9"/>
    <n v="95037"/>
    <x v="2"/>
    <s v="Radiant"/>
    <s v="C7"/>
    <x v="1"/>
    <n v="150"/>
    <x v="0"/>
    <n v="9.1300000000000006E-2"/>
    <n v="13.695"/>
    <x v="11"/>
    <n v="13.68"/>
    <n v="1.5000000000000568E-2"/>
  </r>
  <r>
    <s v="October"/>
    <s v="RA1391"/>
    <d v="2022-10-08T00:00:00"/>
    <s v="Regular"/>
    <n v="320"/>
    <n v="43.23"/>
    <n v="29.07"/>
    <n v="392.3"/>
    <s v="Cypress"/>
    <x v="11"/>
    <n v="77433"/>
    <x v="2"/>
    <s v="Radiant"/>
    <s v="C7"/>
    <x v="0"/>
    <m/>
    <x v="0"/>
    <m/>
    <m/>
    <x v="0"/>
    <m/>
    <m/>
  </r>
  <r>
    <s v="October"/>
    <s v="RA1408"/>
    <d v="2022-10-08T00:00:00"/>
    <s v="Regular"/>
    <n v="320"/>
    <n v="48.66"/>
    <n v="19.21"/>
    <n v="387.87"/>
    <s v="Arlington"/>
    <x v="3"/>
    <n v="22201"/>
    <x v="0"/>
    <s v="Radiant"/>
    <s v="C7"/>
    <x v="0"/>
    <m/>
    <x v="0"/>
    <m/>
    <m/>
    <x v="0"/>
    <m/>
    <m/>
  </r>
  <r>
    <s v="October"/>
    <s v="RA1383"/>
    <d v="2022-10-08T00:00:00"/>
    <s v="Regular"/>
    <n v="370"/>
    <n v="36.78"/>
    <n v="31.91"/>
    <n v="438.69"/>
    <s v="San Francisco"/>
    <x v="9"/>
    <n v="94109"/>
    <x v="2"/>
    <s v="Radiant"/>
    <s v="C7"/>
    <x v="1"/>
    <n v="370"/>
    <x v="0"/>
    <n v="8.6300000000000002E-2"/>
    <n v="31.931000000000001"/>
    <x v="22"/>
    <n v="31.91"/>
    <n v="2.1000000000000796E-2"/>
  </r>
  <r>
    <s v="October"/>
    <s v="RA1411"/>
    <d v="2022-10-08T00:00:00"/>
    <s v="Regular"/>
    <n v="160"/>
    <n v="29.86"/>
    <n v="11.39"/>
    <n v="201.25"/>
    <s v="Brownstown"/>
    <x v="19"/>
    <n v="48134"/>
    <x v="0"/>
    <s v="Radiant"/>
    <s v="C7"/>
    <x v="0"/>
    <m/>
    <x v="0"/>
    <m/>
    <m/>
    <x v="0"/>
    <m/>
    <m/>
  </r>
  <r>
    <s v="October"/>
    <s v="RA1353"/>
    <d v="2022-10-08T00:00:00"/>
    <s v="Regular"/>
    <n v="309.99"/>
    <n v="48.66"/>
    <n v="0"/>
    <n v="358.65"/>
    <s v="GRIMES"/>
    <x v="43"/>
    <n v="50111"/>
    <x v="2"/>
    <s v="Radiant"/>
    <s v="C7"/>
    <x v="0"/>
    <m/>
    <x v="0"/>
    <m/>
    <m/>
    <x v="0"/>
    <m/>
    <m/>
  </r>
  <r>
    <s v="October"/>
    <s v="RA1378"/>
    <d v="2022-10-08T00:00:00"/>
    <s v="Regular"/>
    <n v="320"/>
    <n v="48.66"/>
    <n v="22.13"/>
    <n v="390.79"/>
    <s v="Smyrna"/>
    <x v="7"/>
    <n v="30080"/>
    <x v="3"/>
    <s v="Radiant"/>
    <s v="C7"/>
    <x v="1"/>
    <n v="320"/>
    <x v="0"/>
    <n v="7.7499999999999999E-2"/>
    <n v="24.8"/>
    <x v="2"/>
    <n v="22.13"/>
    <n v="2.6700000000000017"/>
  </r>
  <r>
    <s v="October"/>
    <s v="RA1377"/>
    <d v="2022-10-08T00:00:00"/>
    <s v="Regular"/>
    <n v="309.99"/>
    <n v="48.66"/>
    <n v="0"/>
    <n v="358.65"/>
    <s v="Swampscott"/>
    <x v="25"/>
    <n v="1907"/>
    <x v="2"/>
    <s v="Radiant"/>
    <s v="C7"/>
    <x v="0"/>
    <m/>
    <x v="0"/>
    <m/>
    <m/>
    <x v="0"/>
    <m/>
    <m/>
  </r>
  <r>
    <s v="October"/>
    <s v="RA1431"/>
    <d v="2022-10-26T00:00:00"/>
    <s v="Regular"/>
    <n v="0"/>
    <n v="0"/>
    <n v="0"/>
    <n v="0"/>
    <s v="Irwin"/>
    <x v="15"/>
    <n v="15642"/>
    <x v="2"/>
    <s v="Radiant"/>
    <s v="C7"/>
    <x v="0"/>
    <m/>
    <x v="0"/>
    <m/>
    <m/>
    <x v="0"/>
    <m/>
    <m/>
  </r>
  <r>
    <s v="October"/>
    <s v="RA1432"/>
    <d v="2022-10-28T00:00:00"/>
    <s v="Regular"/>
    <n v="147.5"/>
    <n v="25.1"/>
    <n v="11.4"/>
    <n v="184"/>
    <s v="Annapolis"/>
    <x v="6"/>
    <n v="21403"/>
    <x v="2"/>
    <s v="Radiant"/>
    <s v="C7"/>
    <x v="0"/>
    <m/>
    <x v="0"/>
    <m/>
    <m/>
    <x v="0"/>
    <m/>
    <m/>
  </r>
  <r>
    <s v="October"/>
    <s v="RA1426"/>
    <d v="2022-10-19T00:00:00"/>
    <s v="Regular"/>
    <n v="400.02"/>
    <n v="48.66"/>
    <n v="29.72"/>
    <n v="478.4"/>
    <s v="Washington twp"/>
    <x v="14"/>
    <n v="7676"/>
    <x v="0"/>
    <s v="Radiant"/>
    <s v="C7"/>
    <x v="0"/>
    <m/>
    <x v="0"/>
    <m/>
    <m/>
    <x v="0"/>
    <m/>
    <m/>
  </r>
  <r>
    <s v="October"/>
    <s v="RA1419"/>
    <d v="2022-10-08T00:00:00"/>
    <s v="Refund"/>
    <n v="-320"/>
    <n v="-48.66"/>
    <n v="0"/>
    <n v="-368.66"/>
    <s v="Washington"/>
    <x v="46"/>
    <n v="20010"/>
    <x v="3"/>
    <s v="Radiant"/>
    <s v="C7"/>
    <x v="1"/>
    <n v="-320"/>
    <x v="0"/>
    <n v="7.7499999999999999E-2"/>
    <n v="-24.8"/>
    <x v="2"/>
    <n v="0"/>
    <n v="-24.8"/>
  </r>
  <r>
    <s v="October"/>
    <s v="RA1374"/>
    <d v="2022-10-08T00:00:00"/>
    <s v="Regular"/>
    <n v="320"/>
    <n v="48.66"/>
    <n v="23.04"/>
    <n v="391.7"/>
    <s v="Bartlett"/>
    <x v="22"/>
    <n v="60103"/>
    <x v="0"/>
    <s v="Radiant"/>
    <s v="C7"/>
    <x v="0"/>
    <m/>
    <x v="0"/>
    <m/>
    <m/>
    <x v="0"/>
    <m/>
    <m/>
  </r>
  <r>
    <s v="October"/>
    <s v="RA1349"/>
    <d v="2022-10-08T00:00:00"/>
    <s v="Regular"/>
    <n v="274.01"/>
    <n v="39.270000000000003"/>
    <n v="0.27"/>
    <n v="313.55"/>
    <s v="Littleton"/>
    <x v="27"/>
    <n v="80128"/>
    <x v="2"/>
    <s v="Radiant"/>
    <s v="C7"/>
    <x v="0"/>
    <m/>
    <x v="0"/>
    <m/>
    <m/>
    <x v="0"/>
    <m/>
    <m/>
  </r>
  <r>
    <s v="October"/>
    <s v="RA1389"/>
    <d v="2022-10-08T00:00:00"/>
    <s v="Regular"/>
    <n v="320"/>
    <n v="48.66"/>
    <n v="0"/>
    <n v="368.66"/>
    <s v="Blackstone"/>
    <x v="25"/>
    <n v="1504"/>
    <x v="2"/>
    <s v="Radiant"/>
    <s v="C7"/>
    <x v="0"/>
    <m/>
    <x v="0"/>
    <m/>
    <m/>
    <x v="0"/>
    <m/>
    <m/>
  </r>
  <r>
    <s v="October"/>
    <s v="RA1387"/>
    <d v="2022-10-08T00:00:00"/>
    <s v="Regular"/>
    <n v="320"/>
    <n v="38.65"/>
    <n v="0"/>
    <n v="358.65"/>
    <s v="Oregon City"/>
    <x v="39"/>
    <n v="97045"/>
    <x v="2"/>
    <s v="Radiant"/>
    <s v="C7"/>
    <x v="0"/>
    <m/>
    <x v="0"/>
    <m/>
    <m/>
    <x v="0"/>
    <m/>
    <m/>
  </r>
  <r>
    <s v="October"/>
    <s v="RA1373"/>
    <d v="2022-10-08T00:00:00"/>
    <s v="Regular"/>
    <n v="473"/>
    <n v="55.38"/>
    <n v="31.7"/>
    <n v="560.08000000000004"/>
    <s v="Coloma"/>
    <x v="19"/>
    <s v="49038-9311"/>
    <x v="0"/>
    <s v="Radiant"/>
    <s v="C7"/>
    <x v="0"/>
    <m/>
    <x v="0"/>
    <m/>
    <m/>
    <x v="0"/>
    <m/>
    <m/>
  </r>
  <r>
    <s v="October"/>
    <s v="RA1367"/>
    <d v="2022-10-08T00:00:00"/>
    <s v="Regular"/>
    <n v="320"/>
    <n v="48.66"/>
    <n v="22.13"/>
    <n v="390.79"/>
    <s v="Frankenmuth"/>
    <x v="19"/>
    <n v="48734"/>
    <x v="0"/>
    <s v="Radiant"/>
    <s v="C7"/>
    <x v="0"/>
    <m/>
    <x v="0"/>
    <m/>
    <m/>
    <x v="0"/>
    <m/>
    <m/>
  </r>
  <r>
    <s v="October"/>
    <s v="RA1417"/>
    <d v="2022-10-08T00:00:00"/>
    <s v="Regular"/>
    <n v="125"/>
    <n v="25.1"/>
    <n v="1.1200000000000001"/>
    <n v="151.22"/>
    <s v="Norwood"/>
    <x v="25"/>
    <n v="2062"/>
    <x v="2"/>
    <s v="Radiant"/>
    <s v="C7"/>
    <x v="0"/>
    <m/>
    <x v="0"/>
    <m/>
    <m/>
    <x v="0"/>
    <m/>
    <m/>
  </r>
  <r>
    <s v="November"/>
    <s v="RA1435"/>
    <d v="2022-11-08T00:00:00"/>
    <s v="Regular"/>
    <n v="320"/>
    <n v="48.66"/>
    <n v="30.88"/>
    <n v="399.54"/>
    <s v="Irvington"/>
    <x v="5"/>
    <n v="10533"/>
    <x v="2"/>
    <s v="Radiant"/>
    <s v="C7"/>
    <x v="0"/>
    <m/>
    <x v="0"/>
    <m/>
    <m/>
    <x v="0"/>
    <m/>
    <m/>
  </r>
  <r>
    <s v="December"/>
    <s v="RA1444"/>
    <d v="2022-12-15T00:00:00"/>
    <s v="Regular"/>
    <n v="257"/>
    <n v="42.43"/>
    <n v="17.97"/>
    <n v="317.39999999999998"/>
    <s v="Mechanicsburg"/>
    <x v="15"/>
    <n v="17055"/>
    <x v="2"/>
    <s v="Radiant"/>
    <s v="C7"/>
    <x v="0"/>
    <m/>
    <x v="0"/>
    <m/>
    <m/>
    <x v="0"/>
    <m/>
    <m/>
  </r>
  <r>
    <s v="October"/>
    <s v="RA1371"/>
    <d v="2022-10-08T00:00:00"/>
    <s v="Regular"/>
    <n v="322.5"/>
    <n v="36.78"/>
    <n v="24.99"/>
    <n v="384.27"/>
    <s v="Chino Hills"/>
    <x v="9"/>
    <n v="91709"/>
    <x v="2"/>
    <s v="Radiant"/>
    <s v="C7"/>
    <x v="1"/>
    <n v="322.5"/>
    <x v="0"/>
    <n v="7.7499999999999999E-2"/>
    <n v="24.993749999999999"/>
    <x v="7"/>
    <n v="24.99"/>
    <n v="3.7500000000001421E-3"/>
  </r>
  <r>
    <s v="October"/>
    <s v="RA1404"/>
    <d v="2022-10-08T00:00:00"/>
    <s v="Regular"/>
    <n v="349"/>
    <n v="37.6"/>
    <n v="27.05"/>
    <n v="413.65"/>
    <s v="Ventura"/>
    <x v="9"/>
    <n v="93003"/>
    <x v="2"/>
    <s v="Radiant"/>
    <s v="C7"/>
    <x v="1"/>
    <n v="349"/>
    <x v="0"/>
    <n v="7.7499999999999999E-2"/>
    <n v="27.047499999999999"/>
    <x v="3"/>
    <n v="27.05"/>
    <n v="-2.500000000001279E-3"/>
  </r>
  <r>
    <s v="October"/>
    <s v="RA1380"/>
    <d v="2022-10-08T00:00:00"/>
    <s v="Regular"/>
    <n v="320"/>
    <n v="48.66"/>
    <n v="22.13"/>
    <n v="390.79"/>
    <s v="Lexington"/>
    <x v="20"/>
    <n v="40513"/>
    <x v="2"/>
    <s v="Radiant"/>
    <s v="C7"/>
    <x v="0"/>
    <m/>
    <x v="0"/>
    <m/>
    <m/>
    <x v="0"/>
    <m/>
    <m/>
  </r>
  <r>
    <s v="November"/>
    <s v="RA1437"/>
    <d v="2022-11-22T00:00:00"/>
    <s v="Regular"/>
    <n v="0"/>
    <n v="0"/>
    <n v="0"/>
    <n v="0"/>
    <s v="Blackstone"/>
    <x v="25"/>
    <n v="1504"/>
    <x v="2"/>
    <s v="Radiant"/>
    <s v="C7"/>
    <x v="0"/>
    <m/>
    <x v="0"/>
    <m/>
    <m/>
    <x v="0"/>
    <m/>
    <m/>
  </r>
  <r>
    <s v="October"/>
    <s v="RA1366"/>
    <d v="2022-10-08T00:00:00"/>
    <s v="Regular"/>
    <n v="320"/>
    <n v="48.66"/>
    <n v="0"/>
    <n v="368.66"/>
    <s v="Key west"/>
    <x v="12"/>
    <n v="33040"/>
    <x v="2"/>
    <s v="Radiant"/>
    <s v="C7"/>
    <x v="0"/>
    <m/>
    <x v="0"/>
    <m/>
    <m/>
    <x v="0"/>
    <m/>
    <m/>
  </r>
  <r>
    <s v="October"/>
    <s v="RA1422"/>
    <d v="2022-10-10T00:00:00"/>
    <s v="Regular"/>
    <n v="320"/>
    <n v="48.66"/>
    <n v="24.42"/>
    <n v="393.08"/>
    <s v="Tinton Falls"/>
    <x v="14"/>
    <n v="7753"/>
    <x v="0"/>
    <s v="Radiant"/>
    <s v="C7"/>
    <x v="0"/>
    <m/>
    <x v="0"/>
    <m/>
    <m/>
    <x v="0"/>
    <m/>
    <m/>
  </r>
  <r>
    <s v="October"/>
    <s v="RA1425"/>
    <d v="2022-10-19T00:00:00"/>
    <s v="Regular"/>
    <n v="320"/>
    <n v="48.66"/>
    <n v="22.13"/>
    <n v="390.79"/>
    <s v="Grand Rapids"/>
    <x v="19"/>
    <n v="49503"/>
    <x v="0"/>
    <s v="Radiant"/>
    <s v="C7"/>
    <x v="0"/>
    <m/>
    <x v="0"/>
    <m/>
    <m/>
    <x v="0"/>
    <m/>
    <m/>
  </r>
  <r>
    <s v="October"/>
    <s v="RA1350"/>
    <d v="2022-10-08T00:00:00"/>
    <s v="Regular"/>
    <n v="320"/>
    <n v="48.66"/>
    <n v="22.13"/>
    <n v="390.79"/>
    <s v="Sinking Spring"/>
    <x v="15"/>
    <n v="19608"/>
    <x v="2"/>
    <s v="Radiant"/>
    <s v="C7"/>
    <x v="0"/>
    <m/>
    <x v="0"/>
    <m/>
    <m/>
    <x v="0"/>
    <m/>
    <m/>
  </r>
  <r>
    <s v="October"/>
    <s v="RA1348"/>
    <d v="2022-10-05T00:00:00"/>
    <s v="Regular"/>
    <n v="74"/>
    <n v="21.56"/>
    <n v="6.69"/>
    <n v="102.25"/>
    <s v="Noblesville"/>
    <x v="18"/>
    <s v="46062-9013"/>
    <x v="2"/>
    <s v="Radiant"/>
    <s v="C7"/>
    <x v="0"/>
    <m/>
    <x v="0"/>
    <m/>
    <m/>
    <x v="0"/>
    <m/>
    <m/>
  </r>
  <r>
    <s v="December"/>
    <s v="RA1440"/>
    <d v="2022-12-07T00:00:00"/>
    <s v="Regular"/>
    <n v="150"/>
    <n v="20.59"/>
    <n v="13.65"/>
    <n v="184.24"/>
    <s v="Houston"/>
    <x v="11"/>
    <n v="77006"/>
    <x v="2"/>
    <s v="Radiant"/>
    <s v="C7"/>
    <x v="0"/>
    <m/>
    <x v="0"/>
    <m/>
    <m/>
    <x v="0"/>
    <m/>
    <m/>
  </r>
  <r>
    <s v="October"/>
    <s v="RA1394"/>
    <d v="2022-10-08T00:00:00"/>
    <s v="Regular"/>
    <n v="293.99"/>
    <n v="48.66"/>
    <n v="0"/>
    <n v="342.65"/>
    <s v="Lady Lake"/>
    <x v="12"/>
    <n v="32159"/>
    <x v="2"/>
    <s v="Radiant"/>
    <s v="C7"/>
    <x v="0"/>
    <m/>
    <x v="0"/>
    <m/>
    <m/>
    <x v="0"/>
    <m/>
    <m/>
  </r>
  <r>
    <s v="October"/>
    <s v="RA1351"/>
    <d v="2022-10-08T00:00:00"/>
    <s v="Regular"/>
    <n v="256"/>
    <n v="37.75"/>
    <n v="23.51"/>
    <n v="317.26"/>
    <s v="Philadelphia"/>
    <x v="15"/>
    <n v="19146"/>
    <x v="2"/>
    <s v="Radiant"/>
    <s v="C7"/>
    <x v="0"/>
    <m/>
    <x v="0"/>
    <m/>
    <m/>
    <x v="0"/>
    <m/>
    <m/>
  </r>
  <r>
    <s v="October"/>
    <s v="RA1418"/>
    <d v="2022-10-08T00:00:00"/>
    <s v="Regular"/>
    <n v="130.01"/>
    <n v="29.86"/>
    <n v="15.58"/>
    <n v="175.45"/>
    <s v="Murfreesboro"/>
    <x v="4"/>
    <n v="37128"/>
    <x v="2"/>
    <s v="Radiant"/>
    <s v="C7"/>
    <x v="0"/>
    <m/>
    <x v="0"/>
    <m/>
    <m/>
    <x v="0"/>
    <m/>
    <m/>
  </r>
  <r>
    <s v="October"/>
    <s v="RA1368"/>
    <d v="2022-10-08T00:00:00"/>
    <s v="Regular"/>
    <n v="320"/>
    <n v="48.66"/>
    <n v="25.82"/>
    <n v="394.48"/>
    <s v="Powell"/>
    <x v="10"/>
    <n v="43065"/>
    <x v="0"/>
    <s v="Radiant"/>
    <s v="C7"/>
    <x v="0"/>
    <m/>
    <x v="0"/>
    <m/>
    <m/>
    <x v="0"/>
    <m/>
    <m/>
  </r>
  <r>
    <s v="October"/>
    <s v="RA1407"/>
    <d v="2022-10-08T00:00:00"/>
    <s v="Regular"/>
    <n v="320"/>
    <n v="36.78"/>
    <n v="30.4"/>
    <n v="387.18"/>
    <s v="Rancho Palos verdes"/>
    <x v="9"/>
    <n v="90275"/>
    <x v="2"/>
    <s v="Radiant"/>
    <s v="C7"/>
    <x v="1"/>
    <n v="320"/>
    <x v="0"/>
    <n v="9.5000000000000001E-2"/>
    <n v="30.4"/>
    <x v="5"/>
    <n v="30.4"/>
    <n v="0"/>
  </r>
  <r>
    <s v="October"/>
    <s v="RA1358"/>
    <d v="2022-10-08T00:00:00"/>
    <s v="Regular"/>
    <n v="320"/>
    <n v="48.66"/>
    <n v="18.43"/>
    <n v="387.09"/>
    <s v="Oshkosh"/>
    <x v="29"/>
    <n v="54901"/>
    <x v="2"/>
    <s v="Radiant"/>
    <s v="C7"/>
    <x v="0"/>
    <m/>
    <x v="0"/>
    <m/>
    <m/>
    <x v="0"/>
    <m/>
    <m/>
  </r>
  <r>
    <s v="October"/>
    <s v="RA1356"/>
    <d v="2022-10-08T00:00:00"/>
    <s v="Regular"/>
    <n v="370"/>
    <n v="48.66"/>
    <n v="25.13"/>
    <n v="443.79"/>
    <s v="WATERFORD"/>
    <x v="19"/>
    <n v="48327"/>
    <x v="0"/>
    <s v="Radiant"/>
    <s v="C7"/>
    <x v="0"/>
    <m/>
    <x v="0"/>
    <m/>
    <m/>
    <x v="0"/>
    <m/>
    <m/>
  </r>
  <r>
    <s v="October"/>
    <s v="RA1412"/>
    <d v="2022-10-08T00:00:00"/>
    <s v="Regular"/>
    <n v="124.01"/>
    <n v="29.86"/>
    <n v="15.01"/>
    <n v="168.88"/>
    <s v="Smithville"/>
    <x v="4"/>
    <n v="37166"/>
    <x v="2"/>
    <s v="Radiant"/>
    <s v="C7"/>
    <x v="0"/>
    <m/>
    <x v="0"/>
    <m/>
    <m/>
    <x v="0"/>
    <m/>
    <m/>
  </r>
  <r>
    <s v="October"/>
    <s v="RA1362"/>
    <d v="2022-10-08T00:00:00"/>
    <s v="Regular"/>
    <n v="320"/>
    <n v="48.66"/>
    <n v="22.13"/>
    <n v="390.79"/>
    <s v="Pikeville"/>
    <x v="20"/>
    <n v="41501"/>
    <x v="2"/>
    <s v="Radiant"/>
    <s v="C7"/>
    <x v="0"/>
    <m/>
    <x v="0"/>
    <m/>
    <m/>
    <x v="0"/>
    <m/>
    <m/>
  </r>
  <r>
    <s v="December"/>
    <s v="RA1442"/>
    <d v="2022-12-08T00:00:00"/>
    <s v="Deposit"/>
    <n v="50"/>
    <n v="0"/>
    <n v="0"/>
    <n v="50"/>
    <s v="null"/>
    <x v="1"/>
    <s v="null"/>
    <x v="1"/>
    <s v="Radiant"/>
    <s v="C7"/>
    <x v="1"/>
    <m/>
    <x v="1"/>
    <m/>
    <m/>
    <x v="0"/>
    <m/>
    <m/>
  </r>
  <r>
    <s v="October"/>
    <s v="RA1396"/>
    <d v="2022-10-08T00:00:00"/>
    <s v="Regular"/>
    <n v="305.02"/>
    <n v="46.63"/>
    <n v="21.98"/>
    <n v="373.63"/>
    <s v="Chicago"/>
    <x v="22"/>
    <n v="60660"/>
    <x v="0"/>
    <s v="Radiant"/>
    <s v="C7"/>
    <x v="0"/>
    <m/>
    <x v="0"/>
    <m/>
    <m/>
    <x v="0"/>
    <m/>
    <m/>
  </r>
  <r>
    <s v="October"/>
    <s v="RA1376"/>
    <d v="2022-10-08T00:00:00"/>
    <s v="Regular"/>
    <n v="370"/>
    <n v="39.270000000000003"/>
    <n v="44.4"/>
    <n v="453.67"/>
    <s v="Cheyenne"/>
    <x v="45"/>
    <n v="82007"/>
    <x v="2"/>
    <s v="Radiant"/>
    <s v="C7"/>
    <x v="0"/>
    <m/>
    <x v="0"/>
    <m/>
    <m/>
    <x v="0"/>
    <m/>
    <m/>
  </r>
  <r>
    <s v="October"/>
    <s v="RA1357"/>
    <d v="2022-10-08T00:00:00"/>
    <s v="Regular"/>
    <n v="280.5"/>
    <n v="36.78"/>
    <n v="21.74"/>
    <n v="339.02"/>
    <s v="Anaheim"/>
    <x v="9"/>
    <n v="92808"/>
    <x v="2"/>
    <s v="Radiant"/>
    <s v="C7"/>
    <x v="1"/>
    <n v="280.5"/>
    <x v="0"/>
    <n v="7.7499999999999999E-2"/>
    <n v="21.73875"/>
    <x v="8"/>
    <n v="21.74"/>
    <n v="-1.2499999999988631E-3"/>
  </r>
  <r>
    <s v="October"/>
    <s v="RA1375"/>
    <d v="2022-10-08T00:00:00"/>
    <s v="Regular"/>
    <n v="320"/>
    <n v="48.66"/>
    <n v="22.13"/>
    <n v="390.79"/>
    <s v="Stroudsburg"/>
    <x v="15"/>
    <n v="18360"/>
    <x v="2"/>
    <s v="Radiant"/>
    <s v="C7"/>
    <x v="0"/>
    <m/>
    <x v="0"/>
    <m/>
    <m/>
    <x v="0"/>
    <m/>
    <m/>
  </r>
  <r>
    <s v="October"/>
    <s v="RA1355"/>
    <d v="2022-10-08T00:00:00"/>
    <s v="Regular"/>
    <n v="320"/>
    <n v="43.23"/>
    <n v="29.07"/>
    <n v="392.3"/>
    <s v="Dallas"/>
    <x v="11"/>
    <n v="75230"/>
    <x v="2"/>
    <s v="Radiant"/>
    <s v="C7"/>
    <x v="0"/>
    <m/>
    <x v="0"/>
    <m/>
    <m/>
    <x v="0"/>
    <m/>
    <m/>
  </r>
  <r>
    <s v="December"/>
    <s v="RA1443"/>
    <d v="2022-12-11T00:00:00"/>
    <s v="Regular"/>
    <n v="320"/>
    <n v="48.66"/>
    <n v="22.13"/>
    <n v="390.79"/>
    <s v="Royal Oak"/>
    <x v="19"/>
    <n v="48073"/>
    <x v="0"/>
    <s v="Radiant"/>
    <s v="C7"/>
    <x v="0"/>
    <m/>
    <x v="0"/>
    <m/>
    <m/>
    <x v="0"/>
    <m/>
    <m/>
  </r>
  <r>
    <s v="October"/>
    <s v="RA1364"/>
    <d v="2022-10-08T00:00:00"/>
    <s v="Regular"/>
    <n v="100"/>
    <n v="33.32"/>
    <n v="8.33"/>
    <n v="141.65"/>
    <s v="Batavia"/>
    <x v="22"/>
    <n v="60510"/>
    <x v="0"/>
    <s v="Radiant"/>
    <s v="C7"/>
    <x v="0"/>
    <m/>
    <x v="0"/>
    <m/>
    <m/>
    <x v="0"/>
    <m/>
    <m/>
  </r>
  <r>
    <s v="October"/>
    <s v="RA1382"/>
    <d v="2022-10-08T00:00:00"/>
    <s v="Regular"/>
    <n v="320"/>
    <n v="48.66"/>
    <n v="22.13"/>
    <n v="390.79"/>
    <s v="PLEASANT RIDGE"/>
    <x v="19"/>
    <s v="48069-1232"/>
    <x v="0"/>
    <s v="Radiant"/>
    <s v="C7"/>
    <x v="0"/>
    <m/>
    <x v="0"/>
    <m/>
    <m/>
    <x v="0"/>
    <m/>
    <m/>
  </r>
  <r>
    <s v="October"/>
    <s v="RA1386"/>
    <d v="2022-10-08T00:00:00"/>
    <s v="Regular"/>
    <n v="320"/>
    <n v="48.66"/>
    <n v="34.1"/>
    <n v="402.76"/>
    <s v="Nashville"/>
    <x v="4"/>
    <n v="37221"/>
    <x v="2"/>
    <s v="Radiant"/>
    <s v="C7"/>
    <x v="0"/>
    <m/>
    <x v="0"/>
    <m/>
    <m/>
    <x v="0"/>
    <m/>
    <m/>
  </r>
  <r>
    <s v="October"/>
    <s v="RA1369"/>
    <d v="2022-10-08T00:00:00"/>
    <s v="Regular"/>
    <n v="320"/>
    <n v="48.66"/>
    <n v="24.42"/>
    <n v="393.08"/>
    <s v="Shrewsbury"/>
    <x v="14"/>
    <n v="7702"/>
    <x v="0"/>
    <s v="Radiant"/>
    <s v="C7"/>
    <x v="0"/>
    <m/>
    <x v="0"/>
    <m/>
    <m/>
    <x v="0"/>
    <m/>
    <m/>
  </r>
  <r>
    <s v="October"/>
    <s v="RA1416"/>
    <d v="2022-10-08T00:00:00"/>
    <s v="Regular"/>
    <n v="160"/>
    <n v="28.55"/>
    <n v="13.2"/>
    <n v="201.75"/>
    <s v="Davis"/>
    <x v="9"/>
    <n v="95618"/>
    <x v="2"/>
    <s v="Radiant"/>
    <s v="C7"/>
    <x v="1"/>
    <n v="160"/>
    <x v="0"/>
    <n v="8.2500000000000004E-2"/>
    <n v="13.200000000000001"/>
    <x v="36"/>
    <n v="13.2"/>
    <n v="0"/>
  </r>
  <r>
    <s v="October"/>
    <s v="RA1398"/>
    <d v="2022-10-08T00:00:00"/>
    <s v="Regular"/>
    <n v="320"/>
    <n v="36.78"/>
    <n v="29.2"/>
    <n v="385.98"/>
    <s v="Morgan Hill"/>
    <x v="9"/>
    <n v="95037"/>
    <x v="2"/>
    <s v="Radiant"/>
    <s v="C7"/>
    <x v="1"/>
    <n v="320"/>
    <x v="0"/>
    <n v="9.1300000000000006E-2"/>
    <n v="29.216000000000001"/>
    <x v="11"/>
    <n v="29.2"/>
    <n v="1.6000000000001791E-2"/>
  </r>
  <r>
    <s v="October"/>
    <s v="RA1405"/>
    <d v="2022-10-08T00:00:00"/>
    <s v="Regular"/>
    <n v="370"/>
    <n v="48.66"/>
    <n v="29.32"/>
    <n v="447.98"/>
    <s v="Pittsburgh"/>
    <x v="15"/>
    <n v="15228"/>
    <x v="2"/>
    <s v="Radiant"/>
    <s v="C7"/>
    <x v="0"/>
    <m/>
    <x v="0"/>
    <m/>
    <m/>
    <x v="0"/>
    <m/>
    <m/>
  </r>
  <r>
    <s v="October"/>
    <s v="RA1385"/>
    <d v="2022-10-08T00:00:00"/>
    <s v="Regular"/>
    <n v="320"/>
    <n v="48.66"/>
    <n v="25.82"/>
    <n v="394.48"/>
    <s v="Fort Mill"/>
    <x v="28"/>
    <n v="29715"/>
    <x v="2"/>
    <s v="Radiant"/>
    <s v="C7"/>
    <x v="0"/>
    <m/>
    <x v="0"/>
    <m/>
    <m/>
    <x v="0"/>
    <m/>
    <m/>
  </r>
  <r>
    <s v="October"/>
    <s v="RA1354"/>
    <d v="2022-10-08T00:00:00"/>
    <s v="Regular"/>
    <n v="320"/>
    <n v="48.66"/>
    <n v="33.17"/>
    <n v="401.83"/>
    <s v="Columbus"/>
    <x v="7"/>
    <n v="31909"/>
    <x v="0"/>
    <s v="Radiant"/>
    <s v="C7"/>
    <x v="0"/>
    <m/>
    <x v="0"/>
    <m/>
    <m/>
    <x v="0"/>
    <m/>
    <m/>
  </r>
  <r>
    <s v="December"/>
    <s v="RA1441"/>
    <d v="2022-12-07T00:00:00"/>
    <s v="Regular"/>
    <n v="150"/>
    <n v="21.56"/>
    <n v="10.29"/>
    <n v="181.85"/>
    <s v="Royal Oak"/>
    <x v="19"/>
    <n v="48073"/>
    <x v="0"/>
    <s v="Radiant"/>
    <s v="C7"/>
    <x v="0"/>
    <m/>
    <x v="0"/>
    <m/>
    <m/>
    <x v="0"/>
    <m/>
    <m/>
  </r>
  <r>
    <s v="October"/>
    <s v="RA1433"/>
    <d v="2022-10-29T00:00:00"/>
    <s v="Regular"/>
    <n v="55"/>
    <n v="18.079999999999998"/>
    <n v="0.27"/>
    <n v="73.349999999999994"/>
    <s v="Denver"/>
    <x v="27"/>
    <n v="80236"/>
    <x v="2"/>
    <s v="Radiant"/>
    <s v="C7"/>
    <x v="0"/>
    <m/>
    <x v="0"/>
    <m/>
    <m/>
    <x v="0"/>
    <m/>
    <m/>
  </r>
  <r>
    <s v="October"/>
    <s v="RA1403"/>
    <d v="2022-10-08T00:00:00"/>
    <s v="Regular"/>
    <n v="320"/>
    <n v="48.66"/>
    <n v="25.82"/>
    <n v="394.48"/>
    <s v="Savannah"/>
    <x v="7"/>
    <n v="31410"/>
    <x v="0"/>
    <s v="Radiant"/>
    <s v="C7"/>
    <x v="0"/>
    <m/>
    <x v="0"/>
    <m/>
    <m/>
    <x v="0"/>
    <m/>
    <m/>
  </r>
  <r>
    <s v="October"/>
    <s v="RA1401"/>
    <d v="2022-10-08T00:00:00"/>
    <s v="Regular"/>
    <n v="320"/>
    <n v="48.66"/>
    <n v="23.04"/>
    <n v="391.7"/>
    <s v="Normal"/>
    <x v="22"/>
    <n v="61761"/>
    <x v="0"/>
    <s v="Radiant"/>
    <s v="C7"/>
    <x v="0"/>
    <m/>
    <x v="0"/>
    <m/>
    <m/>
    <x v="0"/>
    <m/>
    <m/>
  </r>
  <r>
    <s v="October"/>
    <s v="RA1359"/>
    <d v="2022-10-08T00:00:00"/>
    <s v="Regular"/>
    <n v="320"/>
    <n v="48.66"/>
    <n v="25.82"/>
    <n v="394.48"/>
    <s v="plymouth"/>
    <x v="18"/>
    <n v="46563"/>
    <x v="2"/>
    <s v="Radiant"/>
    <s v="C7"/>
    <x v="0"/>
    <m/>
    <x v="0"/>
    <m/>
    <m/>
    <x v="0"/>
    <m/>
    <m/>
  </r>
  <r>
    <s v="November"/>
    <s v="RA1434"/>
    <d v="2022-11-02T00:00:00"/>
    <s v="Regular"/>
    <n v="190.72"/>
    <n v="25.76"/>
    <n v="14.88"/>
    <n v="231.36"/>
    <s v="Gilbert"/>
    <x v="24"/>
    <n v="85295"/>
    <x v="0"/>
    <s v="Radiant"/>
    <s v="C7"/>
    <x v="0"/>
    <m/>
    <x v="0"/>
    <m/>
    <m/>
    <x v="0"/>
    <m/>
    <m/>
  </r>
  <r>
    <s v="October"/>
    <s v="RA1379"/>
    <d v="2022-10-08T00:00:00"/>
    <s v="Regular"/>
    <n v="415"/>
    <n v="50.76"/>
    <n v="25.61"/>
    <n v="491.37"/>
    <s v="Platteville"/>
    <x v="29"/>
    <n v="53818"/>
    <x v="2"/>
    <s v="Radiant"/>
    <s v="C7"/>
    <x v="0"/>
    <m/>
    <x v="0"/>
    <m/>
    <m/>
    <x v="0"/>
    <m/>
    <m/>
  </r>
  <r>
    <s v="October"/>
    <s v="RA1381"/>
    <d v="2022-10-08T00:00:00"/>
    <s v="Regular"/>
    <n v="320"/>
    <n v="48.66"/>
    <n v="0"/>
    <n v="368.66"/>
    <s v="Feeding Hills"/>
    <x v="25"/>
    <n v="1030"/>
    <x v="2"/>
    <s v="Radiant"/>
    <s v="C7"/>
    <x v="0"/>
    <m/>
    <x v="0"/>
    <m/>
    <m/>
    <x v="0"/>
    <m/>
    <m/>
  </r>
  <r>
    <s v="December"/>
    <s v="RA1438"/>
    <d v="2022-12-07T00:00:00"/>
    <s v="Deposit"/>
    <n v="50"/>
    <n v="0"/>
    <n v="0"/>
    <n v="50"/>
    <s v="null"/>
    <x v="1"/>
    <s v="null"/>
    <x v="1"/>
    <s v="Radiant"/>
    <s v="C7"/>
    <x v="1"/>
    <m/>
    <x v="1"/>
    <m/>
    <m/>
    <x v="0"/>
    <m/>
    <m/>
  </r>
  <r>
    <s v="October"/>
    <s v="RA1390"/>
    <d v="2022-10-08T00:00:00"/>
    <s v="Regular"/>
    <n v="320"/>
    <n v="43.23"/>
    <n v="29.07"/>
    <n v="392.3"/>
    <s v="Lakeway"/>
    <x v="11"/>
    <n v="78738"/>
    <x v="2"/>
    <s v="Radiant"/>
    <s v="C7"/>
    <x v="0"/>
    <m/>
    <x v="0"/>
    <m/>
    <m/>
    <x v="0"/>
    <m/>
    <m/>
  </r>
  <r>
    <s v="October"/>
    <s v="RA1363"/>
    <d v="2022-10-08T00:00:00"/>
    <s v="Regular"/>
    <n v="320"/>
    <n v="43.23"/>
    <n v="29.07"/>
    <n v="392.3"/>
    <s v="Dallas"/>
    <x v="11"/>
    <n v="75228"/>
    <x v="2"/>
    <s v="Radiant"/>
    <s v="C7"/>
    <x v="0"/>
    <m/>
    <x v="0"/>
    <m/>
    <m/>
    <x v="0"/>
    <m/>
    <m/>
  </r>
  <r>
    <s v="October"/>
    <s v="RA1399"/>
    <d v="2022-10-08T00:00:00"/>
    <s v="Regular"/>
    <n v="320"/>
    <n v="36.78"/>
    <n v="26.41"/>
    <n v="383.19"/>
    <s v="Tracy"/>
    <x v="9"/>
    <n v="95377"/>
    <x v="2"/>
    <s v="Radiant"/>
    <s v="C7"/>
    <x v="1"/>
    <n v="320"/>
    <x v="0"/>
    <n v="8.2500000000000004E-2"/>
    <n v="26.400000000000002"/>
    <x v="16"/>
    <n v="26.41"/>
    <n v="-9.9999999999980105E-3"/>
  </r>
  <r>
    <s v="October"/>
    <s v="RA1365"/>
    <d v="2022-10-08T00:00:00"/>
    <s v="Regular"/>
    <n v="320"/>
    <n v="48.66"/>
    <n v="26.74"/>
    <n v="395.4"/>
    <s v="West Liberty"/>
    <x v="10"/>
    <n v="43357"/>
    <x v="0"/>
    <s v="Radiant"/>
    <s v="C7"/>
    <x v="0"/>
    <m/>
    <x v="0"/>
    <m/>
    <m/>
    <x v="0"/>
    <m/>
    <m/>
  </r>
  <r>
    <s v="October"/>
    <s v="RA1413"/>
    <d v="2022-10-08T00:00:00"/>
    <s v="Regular"/>
    <n v="210"/>
    <n v="29.86"/>
    <n v="13.19"/>
    <n v="253.05"/>
    <s v="Milwaukee"/>
    <x v="29"/>
    <n v="53210"/>
    <x v="2"/>
    <s v="Radiant"/>
    <s v="C7"/>
    <x v="0"/>
    <m/>
    <x v="0"/>
    <m/>
    <m/>
    <x v="0"/>
    <m/>
    <m/>
  </r>
  <r>
    <s v="October"/>
    <s v="RA1424"/>
    <d v="2022-10-19T00:00:00"/>
    <s v="Regular"/>
    <n v="680"/>
    <n v="80.48"/>
    <n v="45.63"/>
    <n v="806.11"/>
    <s v="Irwin"/>
    <x v="15"/>
    <n v="15642"/>
    <x v="2"/>
    <s v="Radiant"/>
    <s v="C7"/>
    <x v="0"/>
    <m/>
    <x v="0"/>
    <m/>
    <m/>
    <x v="0"/>
    <m/>
    <m/>
  </r>
  <r>
    <s v="October"/>
    <s v="RA1430"/>
    <d v="2022-10-21T00:00:00"/>
    <s v="Regular"/>
    <n v="0"/>
    <n v="0"/>
    <n v="0"/>
    <n v="0"/>
    <s v="Nashville"/>
    <x v="4"/>
    <n v="37221"/>
    <x v="2"/>
    <s v="Radiant"/>
    <s v="C7"/>
    <x v="0"/>
    <m/>
    <x v="0"/>
    <m/>
    <m/>
    <x v="0"/>
    <m/>
    <m/>
  </r>
  <r>
    <s v="October"/>
    <s v="RA1429"/>
    <d v="2022-10-20T00:00:00"/>
    <s v="Regular"/>
    <n v="75"/>
    <n v="18.350000000000001"/>
    <n v="7.47"/>
    <n v="100.82"/>
    <s v="Houston"/>
    <x v="11"/>
    <n v="77027"/>
    <x v="2"/>
    <s v="Radiant"/>
    <s v="C7"/>
    <x v="0"/>
    <m/>
    <x v="0"/>
    <m/>
    <m/>
    <x v="0"/>
    <m/>
    <m/>
  </r>
  <r>
    <s v="October"/>
    <s v="RA1360"/>
    <d v="2022-10-08T00:00:00"/>
    <s v="Regular"/>
    <n v="320"/>
    <n v="48.66"/>
    <n v="25.82"/>
    <n v="394.48"/>
    <s v="Tipp City"/>
    <x v="10"/>
    <n v="45371"/>
    <x v="0"/>
    <s v="Radiant"/>
    <s v="C7"/>
    <x v="0"/>
    <m/>
    <x v="0"/>
    <m/>
    <m/>
    <x v="0"/>
    <m/>
    <m/>
  </r>
  <r>
    <s v="October"/>
    <s v="RA1414"/>
    <d v="2022-10-08T00:00:00"/>
    <s v="Regular"/>
    <n v="160"/>
    <n v="29.86"/>
    <n v="12.58"/>
    <n v="202.44"/>
    <s v="Middlesex"/>
    <x v="14"/>
    <n v="8846"/>
    <x v="0"/>
    <s v="Radiant"/>
    <s v="C7"/>
    <x v="0"/>
    <m/>
    <x v="0"/>
    <m/>
    <m/>
    <x v="0"/>
    <m/>
    <m/>
  </r>
  <r>
    <s v="October"/>
    <s v="RS1731"/>
    <d v="2022-10-01T00:00:00"/>
    <s v="Regular"/>
    <n v="330"/>
    <n v="48.66"/>
    <n v="29.54"/>
    <n v="408.2"/>
    <s v="Cincinnati"/>
    <x v="10"/>
    <n v="45208"/>
    <x v="0"/>
    <s v="Rattlesnake"/>
    <s v="C7"/>
    <x v="0"/>
    <m/>
    <x v="0"/>
    <m/>
    <m/>
    <x v="0"/>
    <m/>
    <m/>
  </r>
  <r>
    <s v="October"/>
    <s v="RS1740"/>
    <d v="2022-10-01T00:00:00"/>
    <s v="Regular"/>
    <n v="405"/>
    <n v="50.76"/>
    <n v="31.9"/>
    <n v="487.66"/>
    <s v="Carmel"/>
    <x v="18"/>
    <n v="46032"/>
    <x v="2"/>
    <s v="Rattlesnake"/>
    <s v="C7"/>
    <x v="0"/>
    <m/>
    <x v="0"/>
    <m/>
    <m/>
    <x v="0"/>
    <m/>
    <m/>
  </r>
  <r>
    <s v="October"/>
    <s v="RS1664"/>
    <d v="2022-10-01T00:00:00"/>
    <s v="Regular"/>
    <n v="190"/>
    <n v="28.09"/>
    <n v="17.46"/>
    <n v="235.55"/>
    <s v="Kingwood"/>
    <x v="11"/>
    <n v="77345"/>
    <x v="3"/>
    <s v="Rattlesnake"/>
    <s v="C7"/>
    <x v="1"/>
    <n v="190"/>
    <x v="0"/>
    <n v="7.7499999999999999E-2"/>
    <n v="14.725"/>
    <x v="2"/>
    <n v="17.46"/>
    <n v="-2.7350000000000012"/>
  </r>
  <r>
    <s v="October"/>
    <s v="RS1666"/>
    <d v="2022-10-01T00:00:00"/>
    <s v="Regular"/>
    <n v="190"/>
    <n v="29.86"/>
    <n v="16.5"/>
    <n v="236.36"/>
    <s v="Canal Winchester"/>
    <x v="10"/>
    <n v="43110"/>
    <x v="0"/>
    <s v="Rattlesnake"/>
    <s v="C7"/>
    <x v="0"/>
    <m/>
    <x v="0"/>
    <m/>
    <m/>
    <x v="0"/>
    <m/>
    <m/>
  </r>
  <r>
    <s v="October"/>
    <s v="RS1717"/>
    <d v="2022-10-01T00:00:00"/>
    <s v="Regular"/>
    <n v="330"/>
    <n v="48.66"/>
    <n v="0"/>
    <n v="378.66"/>
    <s v="Homewood"/>
    <x v="30"/>
    <n v="35209"/>
    <x v="3"/>
    <s v="Rattlesnake"/>
    <s v="C7"/>
    <x v="1"/>
    <n v="330"/>
    <x v="0"/>
    <n v="7.7499999999999999E-2"/>
    <n v="25.574999999999999"/>
    <x v="2"/>
    <n v="0"/>
    <n v="25.574999999999999"/>
  </r>
  <r>
    <s v="October"/>
    <s v="RS1811"/>
    <d v="2022-10-03T00:00:00"/>
    <s v="Regular"/>
    <n v="330"/>
    <n v="48.66"/>
    <n v="22.72"/>
    <n v="401.38"/>
    <s v="Mountain Top"/>
    <x v="15"/>
    <n v="18707"/>
    <x v="2"/>
    <s v="Rattlesnake"/>
    <s v="C7"/>
    <x v="0"/>
    <m/>
    <x v="0"/>
    <m/>
    <m/>
    <x v="0"/>
    <m/>
    <m/>
  </r>
  <r>
    <s v="October"/>
    <s v="RS1746"/>
    <d v="2022-10-01T00:00:00"/>
    <s v="Regular"/>
    <n v="330"/>
    <n v="36.78"/>
    <n v="33"/>
    <n v="399.78"/>
    <s v="Torrance"/>
    <x v="9"/>
    <n v="90505"/>
    <x v="2"/>
    <s v="Rattlesnake"/>
    <s v="C7"/>
    <x v="1"/>
    <n v="330"/>
    <x v="0"/>
    <n v="9.5000000000000001E-2"/>
    <n v="31.35"/>
    <x v="5"/>
    <n v="33"/>
    <n v="-1.6499999999999986"/>
  </r>
  <r>
    <s v="October"/>
    <s v="RS1737"/>
    <d v="2022-10-01T00:00:00"/>
    <s v="Regular"/>
    <n v="330"/>
    <n v="48.66"/>
    <n v="26.51"/>
    <n v="405.17"/>
    <s v="Savannah"/>
    <x v="7"/>
    <n v="31406"/>
    <x v="0"/>
    <s v="Rattlesnake"/>
    <s v="C7"/>
    <x v="0"/>
    <m/>
    <x v="0"/>
    <m/>
    <m/>
    <x v="0"/>
    <m/>
    <m/>
  </r>
  <r>
    <s v="October"/>
    <s v="RS1799"/>
    <d v="2022-10-02T00:00:00"/>
    <s v="Regular"/>
    <n v="410"/>
    <n v="48.66"/>
    <n v="0"/>
    <n v="458.66"/>
    <s v="Altoona"/>
    <x v="43"/>
    <n v="50009"/>
    <x v="2"/>
    <s v="Rattlesnake"/>
    <s v="C7"/>
    <x v="0"/>
    <m/>
    <x v="0"/>
    <m/>
    <m/>
    <x v="0"/>
    <m/>
    <m/>
  </r>
  <r>
    <s v="October"/>
    <s v="RS1715"/>
    <d v="2022-10-01T00:00:00"/>
    <s v="Regular"/>
    <n v="330"/>
    <n v="48.66"/>
    <n v="0"/>
    <n v="378.66"/>
    <s v="St. Petersburg"/>
    <x v="12"/>
    <n v="33716"/>
    <x v="2"/>
    <s v="Rattlesnake"/>
    <s v="C7"/>
    <x v="0"/>
    <m/>
    <x v="0"/>
    <m/>
    <m/>
    <x v="0"/>
    <m/>
    <m/>
  </r>
  <r>
    <s v="December"/>
    <s v="RS1850"/>
    <d v="2022-12-08T00:00:00"/>
    <s v="Regular"/>
    <n v="195"/>
    <n v="33.32"/>
    <n v="10.15"/>
    <n v="238.47"/>
    <s v="Hammond"/>
    <x v="2"/>
    <n v="70403"/>
    <x v="0"/>
    <s v="Rattlesnake"/>
    <s v="C7"/>
    <x v="0"/>
    <m/>
    <x v="0"/>
    <m/>
    <m/>
    <x v="0"/>
    <m/>
    <m/>
  </r>
  <r>
    <s v="October"/>
    <s v="RS1818"/>
    <d v="2022-10-03T00:00:00"/>
    <s v="Regular"/>
    <n v="147.6"/>
    <n v="25.4"/>
    <n v="13.84"/>
    <n v="186.84"/>
    <s v="San Jose"/>
    <x v="9"/>
    <n v="95132"/>
    <x v="2"/>
    <s v="Rattlesnake"/>
    <s v="C7"/>
    <x v="1"/>
    <n v="147.6"/>
    <x v="0"/>
    <n v="9.3799999999999994E-2"/>
    <n v="13.844879999999998"/>
    <x v="11"/>
    <n v="13.84"/>
    <n v="4.8799999999982191E-3"/>
  </r>
  <r>
    <s v="October"/>
    <s v="RS1704"/>
    <d v="2022-10-01T00:00:00"/>
    <s v="Regular"/>
    <n v="315"/>
    <n v="46.63"/>
    <n v="35.25"/>
    <n v="396.88"/>
    <s v="Murfreesboro"/>
    <x v="4"/>
    <n v="37130"/>
    <x v="2"/>
    <s v="Rattlesnake"/>
    <s v="C7"/>
    <x v="0"/>
    <m/>
    <x v="0"/>
    <m/>
    <m/>
    <x v="0"/>
    <m/>
    <m/>
  </r>
  <r>
    <s v="October"/>
    <s v="RS1723"/>
    <d v="2022-10-01T00:00:00"/>
    <s v="Regular"/>
    <n v="330"/>
    <n v="43.23"/>
    <n v="29.85"/>
    <n v="403.08"/>
    <s v="Houston"/>
    <x v="11"/>
    <n v="77082"/>
    <x v="2"/>
    <s v="Rattlesnake"/>
    <s v="C7"/>
    <x v="0"/>
    <m/>
    <x v="0"/>
    <m/>
    <m/>
    <x v="0"/>
    <m/>
    <m/>
  </r>
  <r>
    <s v="October"/>
    <s v="RS1775"/>
    <d v="2022-10-01T00:00:00"/>
    <s v="Regular"/>
    <n v="410"/>
    <n v="36.78"/>
    <n v="38.44"/>
    <n v="485.22"/>
    <s v="San Jose"/>
    <x v="9"/>
    <n v="95139"/>
    <x v="2"/>
    <s v="Rattlesnake"/>
    <s v="C7"/>
    <x v="1"/>
    <n v="410"/>
    <x v="0"/>
    <n v="9.3799999999999994E-2"/>
    <n v="38.457999999999998"/>
    <x v="11"/>
    <n v="38.44"/>
    <n v="1.8000000000000682E-2"/>
  </r>
  <r>
    <s v="December"/>
    <s v="RS1854"/>
    <d v="2022-12-13T00:00:00"/>
    <s v="Regular"/>
    <n v="195"/>
    <n v="33.32"/>
    <n v="12.55"/>
    <n v="240.87"/>
    <s v="Shorewood"/>
    <x v="29"/>
    <n v="53211"/>
    <x v="0"/>
    <s v="Rattlesnake"/>
    <s v="C7"/>
    <x v="0"/>
    <m/>
    <x v="0"/>
    <m/>
    <m/>
    <x v="0"/>
    <m/>
    <m/>
  </r>
  <r>
    <s v="October"/>
    <s v="RS1806"/>
    <d v="2022-10-02T00:00:00"/>
    <s v="Regular"/>
    <n v="330"/>
    <n v="48.66"/>
    <n v="16.86"/>
    <n v="395.52"/>
    <s v="Ragley"/>
    <x v="2"/>
    <n v="70657"/>
    <x v="0"/>
    <s v="Rattlesnake"/>
    <s v="C7"/>
    <x v="0"/>
    <m/>
    <x v="0"/>
    <m/>
    <m/>
    <x v="0"/>
    <m/>
    <m/>
  </r>
  <r>
    <s v="October"/>
    <s v="RS1692"/>
    <d v="2022-10-01T00:00:00"/>
    <s v="Regular"/>
    <n v="330"/>
    <n v="48.66"/>
    <n v="29.7"/>
    <n v="408.36"/>
    <s v="Annapolis"/>
    <x v="6"/>
    <n v="21403"/>
    <x v="2"/>
    <s v="Rattlesnake"/>
    <s v="C7"/>
    <x v="0"/>
    <m/>
    <x v="0"/>
    <m/>
    <m/>
    <x v="0"/>
    <m/>
    <m/>
  </r>
  <r>
    <s v="October"/>
    <s v="RS1745"/>
    <d v="2022-10-01T00:00:00"/>
    <s v="Regular"/>
    <n v="330"/>
    <n v="48.66"/>
    <n v="0"/>
    <n v="378.66"/>
    <s v="Merritt Island"/>
    <x v="12"/>
    <s v="32952-5468"/>
    <x v="3"/>
    <s v="Rattlesnake"/>
    <s v="C7"/>
    <x v="1"/>
    <n v="330"/>
    <x v="0"/>
    <n v="7.7499999999999999E-2"/>
    <n v="25.574999999999999"/>
    <x v="2"/>
    <n v="0"/>
    <n v="25.574999999999999"/>
  </r>
  <r>
    <s v="October"/>
    <s v="RS1802"/>
    <d v="2022-10-02T00:00:00"/>
    <s v="Regular"/>
    <n v="410"/>
    <n v="48.66"/>
    <n v="36.69"/>
    <n v="495.35"/>
    <s v="Philadelphia"/>
    <x v="15"/>
    <n v="19130"/>
    <x v="2"/>
    <s v="Rattlesnake"/>
    <s v="C7"/>
    <x v="0"/>
    <m/>
    <x v="0"/>
    <m/>
    <m/>
    <x v="0"/>
    <m/>
    <m/>
  </r>
  <r>
    <s v="October"/>
    <s v="RS1694"/>
    <d v="2022-10-01T00:00:00"/>
    <s v="Regular"/>
    <n v="330"/>
    <n v="43.23"/>
    <n v="29.85"/>
    <n v="403.08"/>
    <s v="Houston"/>
    <x v="11"/>
    <n v="77059"/>
    <x v="2"/>
    <s v="Rattlesnake"/>
    <s v="C7"/>
    <x v="0"/>
    <m/>
    <x v="0"/>
    <m/>
    <m/>
    <x v="0"/>
    <m/>
    <m/>
  </r>
  <r>
    <s v="October"/>
    <s v="RS1770"/>
    <d v="2022-10-01T00:00:00"/>
    <s v="Regular"/>
    <n v="330"/>
    <n v="36.78"/>
    <n v="25.58"/>
    <n v="392.36"/>
    <s v="Laguna Beach"/>
    <x v="9"/>
    <n v="92651"/>
    <x v="2"/>
    <s v="Rattlesnake"/>
    <s v="C7"/>
    <x v="1"/>
    <n v="330"/>
    <x v="0"/>
    <n v="7.7499999999999999E-2"/>
    <n v="25.574999999999999"/>
    <x v="8"/>
    <n v="25.58"/>
    <n v="-4.9999999999990052E-3"/>
  </r>
  <r>
    <s v="October"/>
    <s v="RS1794"/>
    <d v="2022-10-01T00:00:00"/>
    <s v="Refund"/>
    <n v="-330"/>
    <n v="-48.66"/>
    <n v="-25.09"/>
    <n v="-403.75"/>
    <s v="Kinnelon"/>
    <x v="14"/>
    <n v="7405"/>
    <x v="3"/>
    <s v="Rattlesnake"/>
    <s v="C7"/>
    <x v="1"/>
    <n v="-330"/>
    <x v="0"/>
    <n v="7.7499999999999999E-2"/>
    <n v="-25.574999999999999"/>
    <x v="2"/>
    <n v="-25.09"/>
    <n v="-0.48499999999999943"/>
  </r>
  <r>
    <s v="October"/>
    <s v="RS1825"/>
    <d v="2022-10-18T00:00:00"/>
    <s v="Regular"/>
    <n v="330"/>
    <n v="48.66"/>
    <n v="33.61"/>
    <n v="412.27"/>
    <s v="New York"/>
    <x v="5"/>
    <n v="10011"/>
    <x v="2"/>
    <s v="Rattlesnake"/>
    <s v="C7"/>
    <x v="0"/>
    <m/>
    <x v="0"/>
    <m/>
    <m/>
    <x v="0"/>
    <m/>
    <m/>
  </r>
  <r>
    <s v="October"/>
    <s v="RS1757"/>
    <d v="2022-10-01T00:00:00"/>
    <s v="Regular"/>
    <n v="303.3"/>
    <n v="39.270000000000003"/>
    <n v="28.21"/>
    <n v="370.78"/>
    <s v="Buckeye"/>
    <x v="24"/>
    <n v="85396"/>
    <x v="2"/>
    <s v="Rattlesnake"/>
    <s v="C7"/>
    <x v="0"/>
    <m/>
    <x v="0"/>
    <m/>
    <m/>
    <x v="0"/>
    <m/>
    <m/>
  </r>
  <r>
    <s v="October"/>
    <s v="RS1787"/>
    <d v="2022-10-01T00:00:00"/>
    <s v="Regular"/>
    <n v="330"/>
    <n v="48.66"/>
    <n v="25.09"/>
    <n v="403.75"/>
    <s v="Secaucus"/>
    <x v="14"/>
    <n v="7094"/>
    <x v="0"/>
    <s v="Rattlesnake"/>
    <s v="C7"/>
    <x v="0"/>
    <m/>
    <x v="0"/>
    <m/>
    <m/>
    <x v="0"/>
    <m/>
    <m/>
  </r>
  <r>
    <s v="November"/>
    <s v="RS1843"/>
    <d v="2022-11-15T00:00:00"/>
    <s v="Regular"/>
    <n v="0"/>
    <n v="0"/>
    <n v="0"/>
    <n v="0"/>
    <s v="Paso Robles"/>
    <x v="9"/>
    <n v="93446"/>
    <x v="2"/>
    <s v="Rattlesnake"/>
    <s v="C7"/>
    <x v="1"/>
    <n v="0"/>
    <x v="0"/>
    <n v="8.7499999999999994E-2"/>
    <n v="0"/>
    <x v="28"/>
    <n v="0"/>
    <n v="0"/>
  </r>
  <r>
    <s v="October"/>
    <s v="RS1696"/>
    <d v="2022-10-01T00:00:00"/>
    <s v="Regular"/>
    <n v="330"/>
    <n v="48.66"/>
    <n v="22.72"/>
    <n v="401.38"/>
    <s v="Kennett Square"/>
    <x v="15"/>
    <n v="19348"/>
    <x v="2"/>
    <s v="Rattlesnake"/>
    <s v="C7"/>
    <x v="0"/>
    <m/>
    <x v="0"/>
    <m/>
    <m/>
    <x v="0"/>
    <m/>
    <m/>
  </r>
  <r>
    <s v="October"/>
    <s v="RS1797"/>
    <d v="2022-10-01T00:00:00"/>
    <s v="Refund"/>
    <n v="-330"/>
    <n v="-48.66"/>
    <n v="-33.14"/>
    <n v="-411.8"/>
    <s v="Sauquoit"/>
    <x v="5"/>
    <n v="13456"/>
    <x v="3"/>
    <s v="Rattlesnake"/>
    <s v="C7"/>
    <x v="1"/>
    <n v="-330"/>
    <x v="0"/>
    <n v="7.7499999999999999E-2"/>
    <n v="-25.574999999999999"/>
    <x v="2"/>
    <n v="-33.14"/>
    <n v="7.5650000000000013"/>
  </r>
  <r>
    <s v="November"/>
    <s v="RS1841"/>
    <d v="2022-11-15T00:00:00"/>
    <s v="Refund"/>
    <n v="-190"/>
    <n v="-28.55"/>
    <n v="-17.809999999999999"/>
    <n v="-236.36"/>
    <s v="San Jose"/>
    <x v="9"/>
    <n v="95132"/>
    <x v="2"/>
    <s v="Rattlesnake"/>
    <s v="C7"/>
    <x v="1"/>
    <n v="-190"/>
    <x v="0"/>
    <n v="9.3799999999999994E-2"/>
    <n v="-17.821999999999999"/>
    <x v="11"/>
    <n v="-17.809999999999999"/>
    <n v="-1.2000000000000455E-2"/>
  </r>
  <r>
    <s v="October"/>
    <s v="RS1777"/>
    <d v="2022-10-01T00:00:00"/>
    <s v="Regular"/>
    <n v="330"/>
    <n v="48.66"/>
    <n v="0"/>
    <n v="378.66"/>
    <s v="Medford"/>
    <x v="25"/>
    <n v="2155"/>
    <x v="2"/>
    <s v="Rattlesnake"/>
    <s v="C7"/>
    <x v="0"/>
    <m/>
    <x v="0"/>
    <m/>
    <m/>
    <x v="0"/>
    <m/>
    <m/>
  </r>
  <r>
    <s v="October"/>
    <s v="RS1813"/>
    <d v="2022-10-03T00:00:00"/>
    <s v="Regular"/>
    <n v="330"/>
    <n v="48.66"/>
    <n v="27.45"/>
    <n v="406.11"/>
    <s v="Fuquay-Varina"/>
    <x v="0"/>
    <n v="27526"/>
    <x v="0"/>
    <s v="Rattlesnake"/>
    <s v="C7"/>
    <x v="0"/>
    <m/>
    <x v="0"/>
    <m/>
    <m/>
    <x v="0"/>
    <m/>
    <m/>
  </r>
  <r>
    <s v="October"/>
    <s v="RS1764"/>
    <d v="2022-10-01T00:00:00"/>
    <s v="Regular"/>
    <n v="330"/>
    <n v="36.78"/>
    <n v="29.7"/>
    <n v="396.48"/>
    <s v="Santa Cruz"/>
    <x v="9"/>
    <n v="95060"/>
    <x v="2"/>
    <s v="Rattlesnake"/>
    <s v="C7"/>
    <x v="1"/>
    <n v="330"/>
    <x v="0"/>
    <n v="9.2499999999999999E-2"/>
    <n v="30.524999999999999"/>
    <x v="10"/>
    <n v="29.7"/>
    <n v="0.82499999999999929"/>
  </r>
  <r>
    <s v="October"/>
    <s v="RS1789"/>
    <d v="2022-10-01T00:00:00"/>
    <s v="Regular"/>
    <n v="330"/>
    <n v="48.66"/>
    <n v="26.51"/>
    <n v="405.17"/>
    <s v="Troy"/>
    <x v="10"/>
    <n v="45373"/>
    <x v="0"/>
    <s v="Rattlesnake"/>
    <s v="C7"/>
    <x v="0"/>
    <m/>
    <x v="0"/>
    <m/>
    <m/>
    <x v="0"/>
    <m/>
    <m/>
  </r>
  <r>
    <s v="October"/>
    <s v="RS1785"/>
    <d v="2022-10-01T00:00:00"/>
    <s v="Regular"/>
    <n v="330"/>
    <n v="39.270000000000003"/>
    <n v="26.56"/>
    <n v="395.83"/>
    <s v="Scottsdale"/>
    <x v="24"/>
    <n v="85260"/>
    <x v="0"/>
    <s v="Rattlesnake"/>
    <s v="C7"/>
    <x v="0"/>
    <m/>
    <x v="0"/>
    <m/>
    <m/>
    <x v="0"/>
    <m/>
    <m/>
  </r>
  <r>
    <s v="October"/>
    <s v="RS1771"/>
    <d v="2022-10-01T00:00:00"/>
    <s v="Regular"/>
    <n v="330"/>
    <n v="48.66"/>
    <n v="0"/>
    <n v="378.66"/>
    <s v="Washington"/>
    <x v="46"/>
    <n v="20007"/>
    <x v="2"/>
    <s v="Rattlesnake"/>
    <s v="C7"/>
    <x v="0"/>
    <m/>
    <x v="0"/>
    <m/>
    <m/>
    <x v="0"/>
    <m/>
    <m/>
  </r>
  <r>
    <s v="October"/>
    <s v="RS1724"/>
    <d v="2022-10-01T00:00:00"/>
    <s v="Regular"/>
    <n v="330"/>
    <n v="48.66"/>
    <n v="30.28"/>
    <n v="408.94"/>
    <s v="Dunwoody"/>
    <x v="7"/>
    <n v="30338"/>
    <x v="0"/>
    <s v="Rattlesnake"/>
    <s v="C7"/>
    <x v="0"/>
    <m/>
    <x v="0"/>
    <m/>
    <m/>
    <x v="0"/>
    <m/>
    <m/>
  </r>
  <r>
    <s v="October"/>
    <s v="RS1772"/>
    <d v="2022-10-01T00:00:00"/>
    <s v="Regular"/>
    <n v="330"/>
    <n v="48.66"/>
    <n v="23.67"/>
    <n v="402.33"/>
    <s v="EVANSTON"/>
    <x v="22"/>
    <n v="60202"/>
    <x v="0"/>
    <s v="Rattlesnake"/>
    <s v="C7"/>
    <x v="0"/>
    <m/>
    <x v="0"/>
    <m/>
    <m/>
    <x v="0"/>
    <m/>
    <m/>
  </r>
  <r>
    <s v="October"/>
    <s v="RS1680"/>
    <d v="2022-10-01T00:00:00"/>
    <s v="Regular"/>
    <n v="450"/>
    <n v="48.66"/>
    <n v="29.92"/>
    <n v="528.58000000000004"/>
    <s v="Commerce"/>
    <x v="19"/>
    <n v="48382"/>
    <x v="0"/>
    <s v="Rattlesnake"/>
    <s v="C7"/>
    <x v="0"/>
    <m/>
    <x v="0"/>
    <m/>
    <m/>
    <x v="0"/>
    <m/>
    <m/>
  </r>
  <r>
    <s v="November"/>
    <s v="RS1835"/>
    <d v="2022-11-10T00:00:00"/>
    <s v="Regular"/>
    <n v="0"/>
    <n v="50.76"/>
    <n v="0"/>
    <n v="50.76"/>
    <s v="Carmel"/>
    <x v="18"/>
    <n v="46032"/>
    <x v="2"/>
    <s v="Rattlesnake"/>
    <s v="C7"/>
    <x v="0"/>
    <m/>
    <x v="0"/>
    <m/>
    <m/>
    <x v="0"/>
    <m/>
    <m/>
  </r>
  <r>
    <s v="October"/>
    <s v="RS1820"/>
    <d v="2022-10-03T00:00:00"/>
    <s v="Regular"/>
    <n v="330"/>
    <n v="48.66"/>
    <n v="20.82"/>
    <n v="399.48"/>
    <s v="River Falls"/>
    <x v="29"/>
    <n v="54022"/>
    <x v="2"/>
    <s v="Rattlesnake"/>
    <s v="C7"/>
    <x v="0"/>
    <m/>
    <x v="0"/>
    <m/>
    <m/>
    <x v="0"/>
    <m/>
    <m/>
  </r>
  <r>
    <s v="October"/>
    <s v="RS1744"/>
    <d v="2022-10-01T00:00:00"/>
    <s v="Regular"/>
    <n v="330"/>
    <n v="36.78"/>
    <n v="28.88"/>
    <n v="395.66"/>
    <s v="Sacramento"/>
    <x v="9"/>
    <n v="95819"/>
    <x v="2"/>
    <s v="Rattlesnake"/>
    <s v="C7"/>
    <x v="1"/>
    <n v="330"/>
    <x v="0"/>
    <n v="8.7499999999999994E-2"/>
    <n v="28.874999999999996"/>
    <x v="20"/>
    <n v="28.88"/>
    <n v="-5.000000000002558E-3"/>
  </r>
  <r>
    <s v="October"/>
    <s v="RS1747"/>
    <d v="2022-10-01T00:00:00"/>
    <s v="Regular"/>
    <n v="330"/>
    <n v="36.78"/>
    <n v="28.88"/>
    <n v="395.66"/>
    <s v="Paso Robles"/>
    <x v="9"/>
    <n v="93446"/>
    <x v="2"/>
    <s v="Rattlesnake"/>
    <s v="C7"/>
    <x v="1"/>
    <n v="330"/>
    <x v="0"/>
    <n v="8.7499999999999994E-2"/>
    <n v="28.874999999999996"/>
    <x v="28"/>
    <n v="28.88"/>
    <n v="-5.000000000002558E-3"/>
  </r>
  <r>
    <s v="October"/>
    <s v="RS1689"/>
    <d v="2022-10-01T00:00:00"/>
    <s v="Regular"/>
    <n v="290"/>
    <n v="36.78"/>
    <n v="27.19"/>
    <n v="353.97"/>
    <s v="San Jose"/>
    <x v="9"/>
    <n v="95132"/>
    <x v="3"/>
    <s v="Rattlesnake"/>
    <s v="C7"/>
    <x v="1"/>
    <n v="290"/>
    <x v="0"/>
    <n v="9.3799999999999994E-2"/>
    <n v="27.201999999999998"/>
    <x v="11"/>
    <n v="27.19"/>
    <n v="1.1999999999996902E-2"/>
  </r>
  <r>
    <s v="October"/>
    <s v="RS1707"/>
    <d v="2022-10-01T00:00:00"/>
    <s v="Regular"/>
    <n v="330"/>
    <n v="36.78"/>
    <n v="25.58"/>
    <n v="392.36"/>
    <s v="San Diego"/>
    <x v="9"/>
    <n v="92109"/>
    <x v="2"/>
    <s v="Rattlesnake"/>
    <s v="C7"/>
    <x v="1"/>
    <n v="330"/>
    <x v="0"/>
    <n v="7.7499999999999999E-2"/>
    <n v="25.574999999999999"/>
    <x v="1"/>
    <n v="25.58"/>
    <n v="-4.9999999999990052E-3"/>
  </r>
  <r>
    <s v="October"/>
    <s v="RS1699"/>
    <d v="2022-10-01T00:00:00"/>
    <s v="Regular"/>
    <n v="330"/>
    <n v="39.270000000000003"/>
    <n v="30.3"/>
    <n v="399.57"/>
    <s v="Flagstaff"/>
    <x v="24"/>
    <n v="86005"/>
    <x v="2"/>
    <s v="Rattlesnake"/>
    <s v="C7"/>
    <x v="0"/>
    <m/>
    <x v="0"/>
    <m/>
    <m/>
    <x v="0"/>
    <m/>
    <m/>
  </r>
  <r>
    <s v="October"/>
    <s v="RS1729"/>
    <d v="2022-10-01T00:00:00"/>
    <s v="Regular"/>
    <n v="330"/>
    <n v="48.66"/>
    <n v="27.45"/>
    <n v="406.11"/>
    <s v="Charlotte"/>
    <x v="0"/>
    <n v="28203"/>
    <x v="0"/>
    <s v="Rattlesnake"/>
    <s v="C7"/>
    <x v="0"/>
    <m/>
    <x v="0"/>
    <m/>
    <m/>
    <x v="0"/>
    <m/>
    <m/>
  </r>
  <r>
    <s v="October"/>
    <s v="RS1667"/>
    <d v="2022-10-01T00:00:00"/>
    <s v="Regular"/>
    <n v="190"/>
    <n v="29.86"/>
    <n v="15.39"/>
    <n v="235.25"/>
    <s v="indianapolis"/>
    <x v="18"/>
    <n v="46260"/>
    <x v="2"/>
    <s v="Rattlesnake"/>
    <s v="C7"/>
    <x v="0"/>
    <m/>
    <x v="0"/>
    <m/>
    <m/>
    <x v="0"/>
    <m/>
    <m/>
  </r>
  <r>
    <s v="October"/>
    <s v="RS1693"/>
    <d v="2022-10-01T00:00:00"/>
    <s v="Regular"/>
    <n v="330"/>
    <n v="38.65"/>
    <n v="0"/>
    <n v="368.65"/>
    <s v="Eugene"/>
    <x v="39"/>
    <n v="97401"/>
    <x v="2"/>
    <s v="Rattlesnake"/>
    <s v="C7"/>
    <x v="0"/>
    <m/>
    <x v="0"/>
    <m/>
    <m/>
    <x v="0"/>
    <m/>
    <m/>
  </r>
  <r>
    <s v="October"/>
    <s v="RS1670"/>
    <d v="2022-10-01T00:00:00"/>
    <s v="Regular"/>
    <n v="165"/>
    <n v="25.1"/>
    <n v="12.59"/>
    <n v="202.69"/>
    <s v="Cape May Court House"/>
    <x v="14"/>
    <n v="8210"/>
    <x v="0"/>
    <s v="Rattlesnake"/>
    <s v="C7"/>
    <x v="0"/>
    <m/>
    <x v="0"/>
    <m/>
    <m/>
    <x v="0"/>
    <m/>
    <m/>
  </r>
  <r>
    <s v="October"/>
    <s v="RS1804"/>
    <d v="2022-10-02T00:00:00"/>
    <s v="Regular"/>
    <n v="330"/>
    <n v="48.66"/>
    <n v="19.8"/>
    <n v="398.46"/>
    <s v="Woodbridge"/>
    <x v="3"/>
    <n v="22192"/>
    <x v="0"/>
    <s v="Rattlesnake"/>
    <s v="C7"/>
    <x v="0"/>
    <m/>
    <x v="0"/>
    <m/>
    <m/>
    <x v="0"/>
    <m/>
    <m/>
  </r>
  <r>
    <s v="October"/>
    <s v="RS1803"/>
    <d v="2022-10-02T00:00:00"/>
    <s v="Regular"/>
    <n v="330"/>
    <n v="48.66"/>
    <n v="26.39"/>
    <n v="405.05"/>
    <s v="Keene"/>
    <x v="36"/>
    <n v="3431"/>
    <x v="2"/>
    <s v="Rattlesnake"/>
    <s v="C7"/>
    <x v="0"/>
    <m/>
    <x v="0"/>
    <m/>
    <m/>
    <x v="0"/>
    <m/>
    <m/>
  </r>
  <r>
    <s v="October"/>
    <s v="RS1734"/>
    <d v="2022-10-01T00:00:00"/>
    <s v="Regular"/>
    <n v="330"/>
    <n v="48.66"/>
    <n v="22.72"/>
    <n v="401.38"/>
    <s v="Cheboygan"/>
    <x v="19"/>
    <n v="49721"/>
    <x v="0"/>
    <s v="Rattlesnake"/>
    <s v="C7"/>
    <x v="0"/>
    <m/>
    <x v="0"/>
    <m/>
    <m/>
    <x v="0"/>
    <m/>
    <m/>
  </r>
  <r>
    <s v="October"/>
    <s v="RS1705"/>
    <d v="2022-10-01T00:00:00"/>
    <s v="Regular"/>
    <n v="330"/>
    <n v="39.270000000000003"/>
    <n v="0.27"/>
    <n v="369.54"/>
    <s v="Evergreen"/>
    <x v="27"/>
    <n v="80439"/>
    <x v="2"/>
    <s v="Rattlesnake"/>
    <s v="C7"/>
    <x v="0"/>
    <m/>
    <x v="0"/>
    <m/>
    <m/>
    <x v="0"/>
    <m/>
    <m/>
  </r>
  <r>
    <s v="October"/>
    <s v="RS1814"/>
    <d v="2022-10-03T00:00:00"/>
    <s v="Regular"/>
    <n v="316.10000000000002"/>
    <n v="50.76"/>
    <n v="26.59"/>
    <n v="393.45"/>
    <s v="Mentor"/>
    <x v="10"/>
    <n v="44060"/>
    <x v="0"/>
    <s v="Rattlesnake"/>
    <s v="C7"/>
    <x v="0"/>
    <m/>
    <x v="0"/>
    <m/>
    <m/>
    <x v="0"/>
    <m/>
    <m/>
  </r>
  <r>
    <s v="October"/>
    <s v="RS1720"/>
    <d v="2022-10-01T00:00:00"/>
    <s v="Regular"/>
    <n v="330"/>
    <n v="48.66"/>
    <n v="0"/>
    <n v="378.66"/>
    <s v="O' Fallon"/>
    <x v="16"/>
    <s v="63368-8585"/>
    <x v="2"/>
    <s v="Rattlesnake"/>
    <s v="C7"/>
    <x v="0"/>
    <m/>
    <x v="0"/>
    <m/>
    <m/>
    <x v="0"/>
    <m/>
    <m/>
  </r>
  <r>
    <s v="October"/>
    <s v="RS1754"/>
    <d v="2022-10-01T00:00:00"/>
    <s v="Regular"/>
    <n v="330"/>
    <n v="48.66"/>
    <n v="24.05"/>
    <n v="402.71"/>
    <s v="Bolton"/>
    <x v="31"/>
    <n v="6043"/>
    <x v="0"/>
    <s v="Rattlesnake"/>
    <s v="C7"/>
    <x v="0"/>
    <m/>
    <x v="0"/>
    <m/>
    <m/>
    <x v="0"/>
    <m/>
    <m/>
  </r>
  <r>
    <s v="October"/>
    <s v="RS1756"/>
    <d v="2022-10-01T00:00:00"/>
    <s v="Regular"/>
    <n v="330"/>
    <n v="48.66"/>
    <n v="22.72"/>
    <n v="401.38"/>
    <s v="Gettysburg"/>
    <x v="15"/>
    <n v="17325"/>
    <x v="2"/>
    <s v="Rattlesnake"/>
    <s v="C7"/>
    <x v="0"/>
    <m/>
    <x v="0"/>
    <m/>
    <m/>
    <x v="0"/>
    <m/>
    <m/>
  </r>
  <r>
    <s v="October"/>
    <s v="RS1663"/>
    <d v="2022-10-01T00:00:00"/>
    <s v="Regular"/>
    <n v="190"/>
    <n v="29.86"/>
    <n v="9.7799999999999994"/>
    <n v="229.64"/>
    <s v="Hammond"/>
    <x v="2"/>
    <n v="70403"/>
    <x v="0"/>
    <s v="Rattlesnake"/>
    <s v="C7"/>
    <x v="0"/>
    <m/>
    <x v="0"/>
    <m/>
    <m/>
    <x v="0"/>
    <m/>
    <m/>
  </r>
  <r>
    <s v="October"/>
    <s v="RS1801"/>
    <d v="2022-10-02T00:00:00"/>
    <s v="Regular"/>
    <n v="330"/>
    <n v="48.66"/>
    <n v="29.35"/>
    <n v="408.01"/>
    <s v="Milton"/>
    <x v="7"/>
    <n v="30004"/>
    <x v="0"/>
    <s v="Rattlesnake"/>
    <s v="C7"/>
    <x v="0"/>
    <m/>
    <x v="0"/>
    <m/>
    <m/>
    <x v="0"/>
    <m/>
    <m/>
  </r>
  <r>
    <s v="October"/>
    <s v="RS1683"/>
    <d v="2022-10-01T00:00:00"/>
    <s v="Regular"/>
    <n v="330"/>
    <n v="48.66"/>
    <n v="25.09"/>
    <n v="403.75"/>
    <s v="Manalapan Township"/>
    <x v="14"/>
    <n v="7726"/>
    <x v="0"/>
    <s v="Rattlesnake"/>
    <s v="C7"/>
    <x v="0"/>
    <m/>
    <x v="0"/>
    <m/>
    <m/>
    <x v="0"/>
    <m/>
    <m/>
  </r>
  <r>
    <s v="October"/>
    <s v="RS1824"/>
    <d v="2022-10-18T00:00:00"/>
    <s v="Regular"/>
    <n v="300"/>
    <n v="42.43"/>
    <n v="20.55"/>
    <n v="362.98"/>
    <s v="Royal Oak"/>
    <x v="19"/>
    <s v="48073-2528"/>
    <x v="0"/>
    <s v="Rattlesnake"/>
    <s v="C7"/>
    <x v="0"/>
    <m/>
    <x v="0"/>
    <m/>
    <m/>
    <x v="0"/>
    <m/>
    <m/>
  </r>
  <r>
    <s v="November"/>
    <s v="RS1845"/>
    <d v="2022-11-19T00:00:00"/>
    <s v="Regular"/>
    <n v="0"/>
    <n v="0"/>
    <n v="0"/>
    <n v="0"/>
    <s v="Hampton"/>
    <x v="3"/>
    <n v="23669"/>
    <x v="0"/>
    <s v="Rattlesnake"/>
    <s v="C7"/>
    <x v="0"/>
    <m/>
    <x v="0"/>
    <m/>
    <m/>
    <x v="0"/>
    <m/>
    <m/>
  </r>
  <r>
    <s v="October"/>
    <s v="RS1739"/>
    <d v="2022-10-01T00:00:00"/>
    <s v="Regular"/>
    <n v="330"/>
    <n v="48.66"/>
    <n v="35.03"/>
    <n v="413.69"/>
    <s v="NASHVILLE"/>
    <x v="4"/>
    <n v="37212"/>
    <x v="2"/>
    <s v="Rattlesnake"/>
    <s v="C7"/>
    <x v="0"/>
    <m/>
    <x v="0"/>
    <m/>
    <m/>
    <x v="0"/>
    <m/>
    <m/>
  </r>
  <r>
    <s v="October"/>
    <s v="RS1815"/>
    <d v="2022-10-03T00:00:00"/>
    <s v="Regular"/>
    <n v="330"/>
    <n v="48.66"/>
    <n v="0"/>
    <n v="378.66"/>
    <s v="Florence"/>
    <x v="30"/>
    <n v="35630"/>
    <x v="3"/>
    <s v="Rattlesnake"/>
    <s v="C7"/>
    <x v="1"/>
    <n v="330"/>
    <x v="0"/>
    <n v="7.7499999999999999E-2"/>
    <n v="25.574999999999999"/>
    <x v="2"/>
    <n v="0"/>
    <n v="25.574999999999999"/>
  </r>
  <r>
    <s v="October"/>
    <s v="RS1750"/>
    <d v="2022-10-01T00:00:00"/>
    <s v="Regular"/>
    <n v="350"/>
    <n v="48.66"/>
    <n v="31.1"/>
    <n v="429.76"/>
    <s v="Montgomery"/>
    <x v="10"/>
    <n v="45249"/>
    <x v="0"/>
    <s v="Rattlesnake"/>
    <s v="C7"/>
    <x v="0"/>
    <m/>
    <x v="0"/>
    <m/>
    <m/>
    <x v="0"/>
    <m/>
    <m/>
  </r>
  <r>
    <s v="October"/>
    <s v="RS1687"/>
    <d v="2022-10-01T00:00:00"/>
    <s v="Regular"/>
    <n v="330"/>
    <n v="48.66"/>
    <n v="0"/>
    <n v="378.66"/>
    <s v="Liberty"/>
    <x v="16"/>
    <n v="64068"/>
    <x v="2"/>
    <s v="Rattlesnake"/>
    <s v="C7"/>
    <x v="0"/>
    <m/>
    <x v="0"/>
    <m/>
    <m/>
    <x v="0"/>
    <m/>
    <m/>
  </r>
  <r>
    <s v="October"/>
    <s v="RS1695"/>
    <d v="2022-10-01T00:00:00"/>
    <s v="Regular"/>
    <n v="330"/>
    <n v="36.78"/>
    <n v="25.58"/>
    <n v="392.36"/>
    <s v="San Diego"/>
    <x v="9"/>
    <n v="92129"/>
    <x v="2"/>
    <s v="Rattlesnake"/>
    <s v="C7"/>
    <x v="1"/>
    <n v="330"/>
    <x v="0"/>
    <n v="7.7499999999999999E-2"/>
    <n v="25.574999999999999"/>
    <x v="1"/>
    <n v="25.58"/>
    <n v="-4.9999999999990052E-3"/>
  </r>
  <r>
    <s v="October"/>
    <s v="RS1732"/>
    <d v="2022-10-01T00:00:00"/>
    <s v="Regular"/>
    <n v="330"/>
    <n v="48.66"/>
    <n v="0"/>
    <n v="378.66"/>
    <s v="Sarasota"/>
    <x v="12"/>
    <n v="34236"/>
    <x v="2"/>
    <s v="Rattlesnake"/>
    <s v="C7"/>
    <x v="0"/>
    <m/>
    <x v="0"/>
    <m/>
    <m/>
    <x v="0"/>
    <m/>
    <m/>
  </r>
  <r>
    <s v="October"/>
    <s v="RS1701"/>
    <d v="2022-10-01T00:00:00"/>
    <s v="Regular"/>
    <n v="330"/>
    <n v="43.23"/>
    <n v="29.85"/>
    <n v="403.08"/>
    <s v="Cisco"/>
    <x v="11"/>
    <n v="76437"/>
    <x v="2"/>
    <s v="Rattlesnake"/>
    <s v="C7"/>
    <x v="0"/>
    <m/>
    <x v="0"/>
    <m/>
    <m/>
    <x v="0"/>
    <m/>
    <m/>
  </r>
  <r>
    <s v="October"/>
    <s v="RS1790"/>
    <d v="2022-10-01T00:00:00"/>
    <s v="Regular"/>
    <n v="302.39999999999998"/>
    <n v="52.86"/>
    <n v="18.14"/>
    <n v="373.4"/>
    <s v="Annandale"/>
    <x v="3"/>
    <n v="22003"/>
    <x v="0"/>
    <s v="Rattlesnake"/>
    <s v="C7"/>
    <x v="0"/>
    <m/>
    <x v="0"/>
    <m/>
    <m/>
    <x v="0"/>
    <m/>
    <m/>
  </r>
  <r>
    <s v="November"/>
    <s v="RS1838"/>
    <d v="2022-11-14T00:00:00"/>
    <s v="Regular"/>
    <n v="0"/>
    <n v="0"/>
    <n v="0"/>
    <n v="0"/>
    <s v="null"/>
    <x v="1"/>
    <s v="null"/>
    <x v="2"/>
    <s v="Rattlesnake"/>
    <s v="C7"/>
    <x v="1"/>
    <m/>
    <x v="6"/>
    <m/>
    <m/>
    <x v="0"/>
    <n v="0"/>
    <n v="0"/>
  </r>
  <r>
    <s v="October"/>
    <s v="RS1776"/>
    <d v="2022-10-01T00:00:00"/>
    <s v="Regular"/>
    <n v="395"/>
    <n v="50.76"/>
    <n v="35.65"/>
    <n v="481.41"/>
    <s v="Valdosta"/>
    <x v="7"/>
    <n v="31601"/>
    <x v="0"/>
    <s v="Rattlesnake"/>
    <s v="C7"/>
    <x v="0"/>
    <m/>
    <x v="0"/>
    <m/>
    <m/>
    <x v="0"/>
    <m/>
    <m/>
  </r>
  <r>
    <s v="October"/>
    <s v="RS1711"/>
    <d v="2022-10-01T00:00:00"/>
    <s v="Regular"/>
    <n v="330"/>
    <n v="48.66"/>
    <n v="0"/>
    <n v="378.66"/>
    <s v="Hobe Sound"/>
    <x v="12"/>
    <n v="33455"/>
    <x v="2"/>
    <s v="Rattlesnake"/>
    <s v="C7"/>
    <x v="0"/>
    <m/>
    <x v="0"/>
    <m/>
    <m/>
    <x v="0"/>
    <m/>
    <m/>
  </r>
  <r>
    <s v="December"/>
    <s v="RS1848"/>
    <d v="2022-12-01T00:00:00"/>
    <s v="Regular"/>
    <n v="0"/>
    <n v="0"/>
    <n v="0"/>
    <n v="0"/>
    <s v="Lake Charles"/>
    <x v="2"/>
    <n v="70605"/>
    <x v="2"/>
    <s v="Rattlesnake"/>
    <s v="C7"/>
    <x v="0"/>
    <m/>
    <x v="0"/>
    <m/>
    <m/>
    <x v="0"/>
    <m/>
    <m/>
  </r>
  <r>
    <s v="October"/>
    <s v="RS1782"/>
    <d v="2022-10-01T00:00:00"/>
    <s v="Regular"/>
    <n v="330"/>
    <n v="48.66"/>
    <n v="22.72"/>
    <n v="401.38"/>
    <s v="Farmington Hills"/>
    <x v="19"/>
    <s v="48331-2920"/>
    <x v="0"/>
    <s v="Rattlesnake"/>
    <s v="C7"/>
    <x v="0"/>
    <m/>
    <x v="0"/>
    <m/>
    <m/>
    <x v="0"/>
    <m/>
    <m/>
  </r>
  <r>
    <s v="October"/>
    <s v="RS1671"/>
    <d v="2022-10-01T00:00:00"/>
    <s v="Regular"/>
    <n v="190"/>
    <n v="25.76"/>
    <n v="0.27"/>
    <n v="216.03"/>
    <s v="Denver"/>
    <x v="27"/>
    <n v="80231"/>
    <x v="2"/>
    <s v="Rattlesnake"/>
    <s v="C7"/>
    <x v="0"/>
    <m/>
    <x v="0"/>
    <m/>
    <m/>
    <x v="0"/>
    <m/>
    <m/>
  </r>
  <r>
    <s v="October"/>
    <s v="RS1816"/>
    <d v="2022-10-03T00:00:00"/>
    <s v="Regular"/>
    <n v="330"/>
    <n v="36.78"/>
    <n v="33.83"/>
    <n v="400.61"/>
    <s v="Long Beach"/>
    <x v="9"/>
    <n v="90808"/>
    <x v="2"/>
    <s v="Rattlesnake"/>
    <s v="C7"/>
    <x v="1"/>
    <n v="330"/>
    <x v="0"/>
    <n v="0.10249999999999999"/>
    <n v="33.824999999999996"/>
    <x v="5"/>
    <n v="33.83"/>
    <n v="-5.000000000002558E-3"/>
  </r>
  <r>
    <s v="December"/>
    <s v="RS1847"/>
    <d v="2022-12-01T00:00:00"/>
    <s v="Regular"/>
    <n v="157.5"/>
    <n v="25.1"/>
    <n v="12.79"/>
    <n v="195.39"/>
    <s v="Gastonia"/>
    <x v="0"/>
    <n v="28056"/>
    <x v="0"/>
    <s v="Rattlesnake"/>
    <s v="C7"/>
    <x v="0"/>
    <m/>
    <x v="0"/>
    <m/>
    <m/>
    <x v="0"/>
    <m/>
    <m/>
  </r>
  <r>
    <s v="October"/>
    <s v="RS1763"/>
    <d v="2022-10-01T00:00:00"/>
    <s v="Regular"/>
    <n v="410"/>
    <n v="48.66"/>
    <n v="27.51"/>
    <n v="486.17"/>
    <s v="Grand Blanc"/>
    <x v="19"/>
    <n v="48439"/>
    <x v="0"/>
    <s v="Rattlesnake"/>
    <s v="C7"/>
    <x v="0"/>
    <m/>
    <x v="0"/>
    <m/>
    <m/>
    <x v="0"/>
    <m/>
    <m/>
  </r>
  <r>
    <s v="October"/>
    <s v="RS1792"/>
    <d v="2022-10-01T00:00:00"/>
    <s v="Regular"/>
    <n v="295.5"/>
    <n v="52.86"/>
    <n v="20.9"/>
    <n v="369.26"/>
    <s v="Flourtown"/>
    <x v="15"/>
    <n v="19031"/>
    <x v="2"/>
    <s v="Rattlesnake"/>
    <s v="C7"/>
    <x v="0"/>
    <m/>
    <x v="0"/>
    <m/>
    <m/>
    <x v="0"/>
    <m/>
    <m/>
  </r>
  <r>
    <s v="October"/>
    <s v="RS1665"/>
    <d v="2022-10-01T00:00:00"/>
    <s v="Regular"/>
    <n v="140"/>
    <n v="29.86"/>
    <n v="0"/>
    <n v="169.86"/>
    <s v="Jefferson City"/>
    <x v="16"/>
    <n v="65109"/>
    <x v="2"/>
    <s v="Rattlesnake"/>
    <s v="C7"/>
    <x v="0"/>
    <m/>
    <x v="0"/>
    <m/>
    <m/>
    <x v="0"/>
    <m/>
    <m/>
  </r>
  <r>
    <s v="October"/>
    <s v="RS1809"/>
    <d v="2022-10-03T00:00:00"/>
    <s v="Regular"/>
    <n v="410"/>
    <n v="48.66"/>
    <n v="0"/>
    <n v="458.66"/>
    <s v="PLEASANT HILL"/>
    <x v="43"/>
    <s v="50327-9159"/>
    <x v="2"/>
    <s v="Rattlesnake"/>
    <s v="C7"/>
    <x v="0"/>
    <m/>
    <x v="0"/>
    <m/>
    <m/>
    <x v="0"/>
    <m/>
    <m/>
  </r>
  <r>
    <s v="October"/>
    <s v="RS1684"/>
    <d v="2022-10-01T00:00:00"/>
    <s v="Regular"/>
    <n v="410"/>
    <n v="48.66"/>
    <n v="28.67"/>
    <n v="487.33"/>
    <s v="Lisle"/>
    <x v="22"/>
    <n v="60532"/>
    <x v="0"/>
    <s v="Rattlesnake"/>
    <s v="C7"/>
    <x v="0"/>
    <m/>
    <x v="0"/>
    <m/>
    <m/>
    <x v="0"/>
    <m/>
    <m/>
  </r>
  <r>
    <s v="October"/>
    <s v="RS1791"/>
    <d v="2022-10-01T00:00:00"/>
    <s v="Regular"/>
    <n v="410"/>
    <n v="43.23"/>
    <n v="43.06"/>
    <n v="496.29"/>
    <s v="Fargo"/>
    <x v="44"/>
    <n v="58104"/>
    <x v="2"/>
    <s v="Rattlesnake"/>
    <s v="C7"/>
    <x v="0"/>
    <m/>
    <x v="0"/>
    <m/>
    <m/>
    <x v="0"/>
    <m/>
    <m/>
  </r>
  <r>
    <s v="October"/>
    <s v="RS1796"/>
    <d v="2022-10-01T00:00:00"/>
    <s v="Refund"/>
    <n v="-190"/>
    <n v="-28.09"/>
    <n v="-17.46"/>
    <n v="-235.55"/>
    <s v="Kingwood"/>
    <x v="11"/>
    <n v="77345"/>
    <x v="3"/>
    <s v="Rattlesnake"/>
    <s v="C7"/>
    <x v="1"/>
    <n v="-190"/>
    <x v="0"/>
    <n v="7.7499999999999999E-2"/>
    <n v="-14.725"/>
    <x v="2"/>
    <n v="-17.46"/>
    <n v="2.7350000000000012"/>
  </r>
  <r>
    <s v="October"/>
    <s v="RS1728"/>
    <d v="2022-10-01T00:00:00"/>
    <s v="Regular"/>
    <n v="330"/>
    <n v="48.66"/>
    <n v="0"/>
    <n v="378.66"/>
    <s v="Zimmerman"/>
    <x v="23"/>
    <n v="55398"/>
    <x v="2"/>
    <s v="Rattlesnake"/>
    <s v="C7"/>
    <x v="0"/>
    <m/>
    <x v="0"/>
    <m/>
    <m/>
    <x v="0"/>
    <m/>
    <m/>
  </r>
  <r>
    <s v="October"/>
    <s v="RS1730"/>
    <d v="2022-10-01T00:00:00"/>
    <s v="Regular"/>
    <n v="306"/>
    <n v="48.66"/>
    <n v="27.51"/>
    <n v="382.17"/>
    <s v="SANDY SPRINGS"/>
    <x v="7"/>
    <n v="30350"/>
    <x v="3"/>
    <s v="Rattlesnake"/>
    <s v="C7"/>
    <x v="1"/>
    <n v="306"/>
    <x v="0"/>
    <n v="7.7499999999999999E-2"/>
    <n v="23.715"/>
    <x v="2"/>
    <n v="27.51"/>
    <n v="-3.7950000000000017"/>
  </r>
  <r>
    <s v="October"/>
    <s v="RS1765"/>
    <d v="2022-10-01T00:00:00"/>
    <s v="Regular"/>
    <n v="330"/>
    <n v="48.66"/>
    <n v="29.7"/>
    <n v="408.36"/>
    <s v="Fulton"/>
    <x v="6"/>
    <n v="20759"/>
    <x v="2"/>
    <s v="Rattlesnake"/>
    <s v="C7"/>
    <x v="0"/>
    <m/>
    <x v="0"/>
    <m/>
    <m/>
    <x v="0"/>
    <m/>
    <m/>
  </r>
  <r>
    <s v="October"/>
    <s v="RS1697"/>
    <d v="2022-10-01T00:00:00"/>
    <s v="Regular"/>
    <n v="330"/>
    <n v="48.66"/>
    <n v="29.35"/>
    <n v="408.01"/>
    <s v="Atlanta"/>
    <x v="7"/>
    <n v="30350"/>
    <x v="0"/>
    <s v="Rattlesnake"/>
    <s v="C7"/>
    <x v="0"/>
    <m/>
    <x v="0"/>
    <m/>
    <m/>
    <x v="0"/>
    <m/>
    <m/>
  </r>
  <r>
    <s v="December"/>
    <s v="RS1853"/>
    <d v="2022-12-13T00:00:00"/>
    <s v="Regular"/>
    <n v="333.5"/>
    <n v="30.83"/>
    <n v="29.15"/>
    <n v="393.48"/>
    <s v="Plano"/>
    <x v="11"/>
    <n v="75093"/>
    <x v="2"/>
    <s v="Rattlesnake"/>
    <s v="C7"/>
    <x v="0"/>
    <m/>
    <x v="0"/>
    <m/>
    <m/>
    <x v="0"/>
    <m/>
    <m/>
  </r>
  <r>
    <s v="October"/>
    <s v="RS1727"/>
    <d v="2022-10-01T00:00:00"/>
    <s v="Regular"/>
    <n v="330"/>
    <n v="43.23"/>
    <n v="29.85"/>
    <n v="403.08"/>
    <s v="katy"/>
    <x v="11"/>
    <n v="77450"/>
    <x v="2"/>
    <s v="Rattlesnake"/>
    <s v="C7"/>
    <x v="0"/>
    <m/>
    <x v="0"/>
    <m/>
    <m/>
    <x v="0"/>
    <m/>
    <m/>
  </r>
  <r>
    <s v="October"/>
    <s v="RS1819"/>
    <d v="2022-10-03T00:00:00"/>
    <s v="Regular"/>
    <n v="330"/>
    <n v="48.66"/>
    <n v="0"/>
    <n v="378.66"/>
    <s v="Wilmington"/>
    <x v="47"/>
    <n v="19806"/>
    <x v="2"/>
    <s v="Rattlesnake"/>
    <s v="C7"/>
    <x v="0"/>
    <m/>
    <x v="0"/>
    <m/>
    <m/>
    <x v="0"/>
    <m/>
    <m/>
  </r>
  <r>
    <s v="November"/>
    <s v="RS1842"/>
    <d v="2022-11-15T00:00:00"/>
    <s v="Refund"/>
    <n v="-190"/>
    <n v="-29.86"/>
    <n v="-13.19"/>
    <n v="-233.05"/>
    <s v="Shippensburg"/>
    <x v="15"/>
    <n v="17257"/>
    <x v="2"/>
    <s v="Rattlesnake"/>
    <s v="C7"/>
    <x v="0"/>
    <m/>
    <x v="0"/>
    <m/>
    <m/>
    <x v="0"/>
    <m/>
    <m/>
  </r>
  <r>
    <s v="October"/>
    <s v="RS1808"/>
    <d v="2022-10-03T00:00:00"/>
    <s v="Refund"/>
    <n v="-330"/>
    <n v="-36.78"/>
    <n v="-27.22"/>
    <n v="-394"/>
    <s v="Merced"/>
    <x v="9"/>
    <n v="95348"/>
    <x v="3"/>
    <s v="Rattlesnake"/>
    <s v="C7"/>
    <x v="1"/>
    <n v="-330"/>
    <x v="0"/>
    <n v="8.2500000000000004E-2"/>
    <n v="-27.225000000000001"/>
    <x v="39"/>
    <n v="-27.22"/>
    <n v="-5.000000000002558E-3"/>
  </r>
  <r>
    <s v="November"/>
    <s v="RS1831"/>
    <d v="2022-11-01T00:00:00"/>
    <s v="Regular"/>
    <n v="0"/>
    <n v="0"/>
    <n v="0"/>
    <n v="0"/>
    <s v="Fulton"/>
    <x v="6"/>
    <n v="20759"/>
    <x v="2"/>
    <s v="Rattlesnake"/>
    <s v="C7"/>
    <x v="0"/>
    <m/>
    <x v="0"/>
    <m/>
    <m/>
    <x v="0"/>
    <m/>
    <m/>
  </r>
  <r>
    <s v="October"/>
    <s v="RS1669"/>
    <d v="2022-10-01T00:00:00"/>
    <s v="Regular"/>
    <n v="190"/>
    <n v="29.86"/>
    <n v="14.85"/>
    <n v="234.71"/>
    <s v="Graham"/>
    <x v="0"/>
    <n v="27235"/>
    <x v="0"/>
    <s v="Rattlesnake"/>
    <s v="C7"/>
    <x v="0"/>
    <m/>
    <x v="0"/>
    <m/>
    <m/>
    <x v="0"/>
    <m/>
    <m/>
  </r>
  <r>
    <s v="October"/>
    <s v="RS1743"/>
    <d v="2022-10-01T00:00:00"/>
    <s v="Regular"/>
    <n v="330"/>
    <n v="48.66"/>
    <n v="25.09"/>
    <n v="403.75"/>
    <s v="Kinnelon"/>
    <x v="14"/>
    <n v="7405"/>
    <x v="3"/>
    <s v="Rattlesnake"/>
    <s v="C7"/>
    <x v="1"/>
    <n v="330"/>
    <x v="0"/>
    <n v="7.7499999999999999E-2"/>
    <n v="25.574999999999999"/>
    <x v="2"/>
    <n v="25.09"/>
    <n v="0.48499999999999943"/>
  </r>
  <r>
    <s v="October"/>
    <s v="RS1769"/>
    <d v="2022-10-01T00:00:00"/>
    <s v="Regular"/>
    <n v="330"/>
    <n v="36.78"/>
    <n v="31.35"/>
    <n v="398.13"/>
    <s v="SHERMAN OAKS"/>
    <x v="9"/>
    <n v="91423"/>
    <x v="2"/>
    <s v="Rattlesnake"/>
    <s v="C7"/>
    <x v="1"/>
    <n v="330"/>
    <x v="0"/>
    <n v="9.5000000000000001E-2"/>
    <n v="31.35"/>
    <x v="5"/>
    <n v="31.35"/>
    <n v="0"/>
  </r>
  <r>
    <s v="October"/>
    <s v="RS1827"/>
    <d v="2022-10-18T00:00:00"/>
    <s v="Regular"/>
    <n v="330"/>
    <n v="36.78"/>
    <n v="25.58"/>
    <n v="392.36"/>
    <s v="San Marcos"/>
    <x v="9"/>
    <n v="92078"/>
    <x v="2"/>
    <s v="Rattlesnake"/>
    <s v="C7"/>
    <x v="1"/>
    <n v="330"/>
    <x v="0"/>
    <n v="7.7499999999999999E-2"/>
    <n v="25.574999999999999"/>
    <x v="1"/>
    <n v="25.58"/>
    <n v="-4.9999999999990052E-3"/>
  </r>
  <r>
    <s v="October"/>
    <s v="RS1691"/>
    <d v="2022-10-01T00:00:00"/>
    <s v="Regular"/>
    <n v="410"/>
    <n v="48.66"/>
    <n v="36.909999999999997"/>
    <n v="495.57"/>
    <s v="Elkridge"/>
    <x v="6"/>
    <n v="21075"/>
    <x v="2"/>
    <s v="Rattlesnake"/>
    <s v="C7"/>
    <x v="0"/>
    <m/>
    <x v="0"/>
    <m/>
    <m/>
    <x v="0"/>
    <m/>
    <m/>
  </r>
  <r>
    <s v="October"/>
    <s v="RS1778"/>
    <d v="2022-10-01T00:00:00"/>
    <s v="Regular"/>
    <n v="330"/>
    <n v="48.66"/>
    <n v="26.51"/>
    <n v="405.17"/>
    <s v="Fayetteville"/>
    <x v="0"/>
    <n v="28305"/>
    <x v="0"/>
    <s v="Rattlesnake"/>
    <s v="C7"/>
    <x v="0"/>
    <m/>
    <x v="0"/>
    <m/>
    <m/>
    <x v="0"/>
    <m/>
    <m/>
  </r>
  <r>
    <s v="October"/>
    <s v="RS1817"/>
    <d v="2022-10-03T00:00:00"/>
    <s v="Refund"/>
    <n v="-290"/>
    <n v="-36.78"/>
    <n v="-27.19"/>
    <n v="-353.97"/>
    <s v="San Jose"/>
    <x v="9"/>
    <n v="95132"/>
    <x v="3"/>
    <s v="Rattlesnake"/>
    <s v="C7"/>
    <x v="1"/>
    <n v="-290"/>
    <x v="0"/>
    <n v="9.3799999999999994E-2"/>
    <n v="-27.201999999999998"/>
    <x v="11"/>
    <n v="-27.19"/>
    <n v="-1.1999999999996902E-2"/>
  </r>
  <r>
    <s v="October"/>
    <s v="RS1800"/>
    <d v="2022-10-02T00:00:00"/>
    <s v="Regular"/>
    <n v="410"/>
    <n v="48.66"/>
    <n v="32.11"/>
    <n v="490.77"/>
    <s v="Carmel"/>
    <x v="18"/>
    <n v="46032"/>
    <x v="2"/>
    <s v="Rattlesnake"/>
    <s v="C7"/>
    <x v="0"/>
    <m/>
    <x v="0"/>
    <m/>
    <m/>
    <x v="0"/>
    <m/>
    <m/>
  </r>
  <r>
    <s v="October"/>
    <s v="RS1676"/>
    <d v="2022-10-01T00:00:00"/>
    <s v="Regular"/>
    <n v="190"/>
    <n v="29.86"/>
    <n v="0"/>
    <n v="219.86"/>
    <s v="Cottage Grove"/>
    <x v="23"/>
    <n v="55016"/>
    <x v="2"/>
    <s v="Rattlesnake"/>
    <s v="C7"/>
    <x v="0"/>
    <m/>
    <x v="0"/>
    <m/>
    <m/>
    <x v="0"/>
    <m/>
    <m/>
  </r>
  <r>
    <s v="October"/>
    <s v="RS1773"/>
    <d v="2022-10-01T00:00:00"/>
    <s v="Regular"/>
    <n v="330"/>
    <n v="43.23"/>
    <n v="29.85"/>
    <n v="403.08"/>
    <s v="Dallas"/>
    <x v="11"/>
    <n v="75204"/>
    <x v="2"/>
    <s v="Rattlesnake"/>
    <s v="C7"/>
    <x v="0"/>
    <m/>
    <x v="0"/>
    <m/>
    <m/>
    <x v="0"/>
    <m/>
    <m/>
  </r>
  <r>
    <s v="October"/>
    <s v="RS1758"/>
    <d v="2022-10-01T00:00:00"/>
    <s v="Regular"/>
    <n v="330"/>
    <n v="48.66"/>
    <n v="0"/>
    <n v="378.66"/>
    <s v="Tallahassee"/>
    <x v="12"/>
    <n v="32301"/>
    <x v="2"/>
    <s v="Rattlesnake"/>
    <s v="C7"/>
    <x v="0"/>
    <m/>
    <x v="0"/>
    <m/>
    <m/>
    <x v="0"/>
    <m/>
    <m/>
  </r>
  <r>
    <s v="October"/>
    <s v="RS1826"/>
    <d v="2022-10-18T00:00:00"/>
    <s v="Regular"/>
    <n v="290"/>
    <n v="42.43"/>
    <n v="20.78"/>
    <n v="353.21"/>
    <s v="Chicago"/>
    <x v="22"/>
    <n v="60642"/>
    <x v="0"/>
    <s v="Rattlesnake"/>
    <s v="C7"/>
    <x v="0"/>
    <m/>
    <x v="0"/>
    <m/>
    <m/>
    <x v="0"/>
    <m/>
    <m/>
  </r>
  <r>
    <s v="October"/>
    <s v="RS1735"/>
    <d v="2022-10-01T00:00:00"/>
    <s v="Regular"/>
    <n v="330"/>
    <n v="48.66"/>
    <n v="22.72"/>
    <n v="401.38"/>
    <s v="Louiville"/>
    <x v="20"/>
    <n v="40207"/>
    <x v="2"/>
    <s v="Rattlesnake"/>
    <s v="C7"/>
    <x v="0"/>
    <m/>
    <x v="0"/>
    <m/>
    <m/>
    <x v="0"/>
    <m/>
    <m/>
  </r>
  <r>
    <s v="October"/>
    <s v="RS1721"/>
    <d v="2022-10-01T00:00:00"/>
    <s v="Regular"/>
    <n v="330"/>
    <n v="48.66"/>
    <n v="17.489999999999998"/>
    <n v="396.15"/>
    <s v="Charlottesville"/>
    <x v="3"/>
    <n v="22901"/>
    <x v="0"/>
    <s v="Rattlesnake"/>
    <s v="C7"/>
    <x v="0"/>
    <m/>
    <x v="0"/>
    <m/>
    <m/>
    <x v="0"/>
    <m/>
    <m/>
  </r>
  <r>
    <s v="October"/>
    <s v="RS1822"/>
    <d v="2022-10-12T00:00:00"/>
    <s v="Regular"/>
    <n v="151.1"/>
    <n v="29.86"/>
    <n v="0"/>
    <n v="180.96"/>
    <s v="Rice"/>
    <x v="23"/>
    <n v="56367"/>
    <x v="2"/>
    <s v="Rattlesnake"/>
    <s v="C7"/>
    <x v="0"/>
    <m/>
    <x v="0"/>
    <m/>
    <m/>
    <x v="0"/>
    <m/>
    <m/>
  </r>
  <r>
    <s v="October"/>
    <s v="RS1828"/>
    <d v="2022-10-23T00:00:00"/>
    <s v="Regular"/>
    <n v="0"/>
    <n v="0"/>
    <n v="0"/>
    <n v="0"/>
    <s v="Homewood"/>
    <x v="30"/>
    <n v="35209"/>
    <x v="3"/>
    <s v="Rattlesnake"/>
    <s v="C7"/>
    <x v="1"/>
    <n v="0"/>
    <x v="0"/>
    <n v="7.7499999999999999E-2"/>
    <n v="0"/>
    <x v="2"/>
    <n v="0"/>
    <n v="0"/>
  </r>
  <r>
    <s v="October"/>
    <s v="RS1793"/>
    <d v="2022-10-01T00:00:00"/>
    <s v="Regular"/>
    <n v="335"/>
    <n v="46.63"/>
    <n v="22.9"/>
    <n v="404.53"/>
    <s v="Lansing"/>
    <x v="19"/>
    <n v="48912"/>
    <x v="0"/>
    <s v="Rattlesnake"/>
    <s v="C7"/>
    <x v="0"/>
    <m/>
    <x v="0"/>
    <m/>
    <m/>
    <x v="0"/>
    <m/>
    <m/>
  </r>
  <r>
    <s v="October"/>
    <s v="RS1753"/>
    <d v="2022-10-01T00:00:00"/>
    <s v="Regular"/>
    <n v="410"/>
    <n v="48.66"/>
    <n v="25.23"/>
    <n v="483.89"/>
    <s v="Saukville"/>
    <x v="29"/>
    <n v="53080"/>
    <x v="2"/>
    <s v="Rattlesnake"/>
    <s v="C7"/>
    <x v="0"/>
    <m/>
    <x v="0"/>
    <m/>
    <m/>
    <x v="0"/>
    <m/>
    <m/>
  </r>
  <r>
    <s v="November"/>
    <s v="RS1837"/>
    <d v="2022-11-14T00:00:00"/>
    <s v="Refund"/>
    <n v="0"/>
    <n v="0"/>
    <n v="0"/>
    <n v="0"/>
    <s v="Crockett"/>
    <x v="9"/>
    <n v="94425"/>
    <x v="2"/>
    <s v="Rattlesnake"/>
    <s v="C7"/>
    <x v="1"/>
    <n v="0"/>
    <x v="0"/>
    <n v="8.7499999999999994E-2"/>
    <n v="0"/>
    <x v="12"/>
    <n v="0"/>
    <n v="0"/>
  </r>
  <r>
    <s v="October"/>
    <s v="RS1749"/>
    <d v="2022-10-01T00:00:00"/>
    <s v="Regular"/>
    <n v="330"/>
    <n v="48.66"/>
    <n v="22.72"/>
    <n v="401.38"/>
    <s v="BERKLEY"/>
    <x v="19"/>
    <n v="48072"/>
    <x v="0"/>
    <s v="Rattlesnake"/>
    <s v="C7"/>
    <x v="0"/>
    <m/>
    <x v="0"/>
    <m/>
    <m/>
    <x v="0"/>
    <m/>
    <m/>
  </r>
  <r>
    <s v="November"/>
    <s v="RS1834"/>
    <d v="2022-11-07T00:00:00"/>
    <s v="Regular"/>
    <n v="330"/>
    <n v="48.66"/>
    <n v="0"/>
    <n v="378.66"/>
    <s v="Mobile"/>
    <x v="30"/>
    <n v="36604"/>
    <x v="3"/>
    <s v="Rattlesnake"/>
    <s v="C7"/>
    <x v="1"/>
    <n v="330"/>
    <x v="0"/>
    <n v="7.7499999999999999E-2"/>
    <n v="25.574999999999999"/>
    <x v="2"/>
    <n v="0"/>
    <n v="25.574999999999999"/>
  </r>
  <r>
    <s v="October"/>
    <s v="RS1767"/>
    <d v="2022-10-01T00:00:00"/>
    <s v="Regular"/>
    <n v="330"/>
    <n v="48.66"/>
    <n v="19.8"/>
    <n v="398.46"/>
    <s v="Fairfax"/>
    <x v="3"/>
    <n v="22030"/>
    <x v="0"/>
    <s v="Rattlesnake"/>
    <s v="C7"/>
    <x v="0"/>
    <m/>
    <x v="0"/>
    <m/>
    <m/>
    <x v="0"/>
    <m/>
    <m/>
  </r>
  <r>
    <s v="October"/>
    <s v="RS1738"/>
    <d v="2022-10-01T00:00:00"/>
    <s v="Regular"/>
    <n v="290"/>
    <n v="48.66"/>
    <n v="27.09"/>
    <n v="365.75"/>
    <s v="Liverpool"/>
    <x v="5"/>
    <n v="13090"/>
    <x v="2"/>
    <s v="Rattlesnake"/>
    <s v="C7"/>
    <x v="0"/>
    <m/>
    <x v="0"/>
    <m/>
    <m/>
    <x v="0"/>
    <m/>
    <m/>
  </r>
  <r>
    <s v="October"/>
    <s v="RS1682"/>
    <d v="2022-10-01T00:00:00"/>
    <s v="Regular"/>
    <n v="330"/>
    <n v="48.66"/>
    <n v="19.8"/>
    <n v="398.46"/>
    <s v="Hampton"/>
    <x v="3"/>
    <n v="23669"/>
    <x v="0"/>
    <s v="Rattlesnake"/>
    <s v="C7"/>
    <x v="0"/>
    <m/>
    <x v="0"/>
    <m/>
    <m/>
    <x v="0"/>
    <m/>
    <m/>
  </r>
  <r>
    <s v="November"/>
    <s v="RS1836"/>
    <d v="2022-11-14T00:00:00"/>
    <s v="Regular"/>
    <n v="0"/>
    <n v="0"/>
    <n v="0"/>
    <n v="0"/>
    <s v="Crockett"/>
    <x v="9"/>
    <n v="94425"/>
    <x v="2"/>
    <s v="Rattlesnake"/>
    <s v="C7"/>
    <x v="1"/>
    <n v="0"/>
    <x v="0"/>
    <n v="8.7499999999999994E-2"/>
    <n v="0"/>
    <x v="12"/>
    <n v="0"/>
    <n v="0"/>
  </r>
  <r>
    <s v="October"/>
    <s v="RS1742"/>
    <d v="2022-10-01T00:00:00"/>
    <s v="Regular"/>
    <n v="330"/>
    <n v="48.66"/>
    <n v="26.51"/>
    <n v="405.17"/>
    <s v="Carmel"/>
    <x v="18"/>
    <n v="46033"/>
    <x v="2"/>
    <s v="Rattlesnake"/>
    <s v="C7"/>
    <x v="0"/>
    <m/>
    <x v="0"/>
    <m/>
    <m/>
    <x v="0"/>
    <m/>
    <m/>
  </r>
  <r>
    <s v="October"/>
    <s v="RS1677"/>
    <d v="2022-10-01T00:00:00"/>
    <s v="Regular"/>
    <n v="330"/>
    <n v="48.66"/>
    <n v="22.72"/>
    <n v="401.38"/>
    <s v="Marietta"/>
    <x v="7"/>
    <n v="30066"/>
    <x v="0"/>
    <s v="Rattlesnake"/>
    <s v="C7"/>
    <x v="0"/>
    <m/>
    <x v="0"/>
    <m/>
    <m/>
    <x v="0"/>
    <m/>
    <m/>
  </r>
  <r>
    <s v="October"/>
    <s v="RS1681"/>
    <d v="2022-10-01T00:00:00"/>
    <s v="Regular"/>
    <n v="410"/>
    <n v="48.66"/>
    <n v="27.52"/>
    <n v="486.18"/>
    <s v="Canton"/>
    <x v="7"/>
    <n v="30115"/>
    <x v="0"/>
    <s v="Rattlesnake"/>
    <s v="C7"/>
    <x v="0"/>
    <m/>
    <x v="0"/>
    <m/>
    <m/>
    <x v="0"/>
    <m/>
    <m/>
  </r>
  <r>
    <s v="October"/>
    <s v="RS1673"/>
    <d v="2022-10-01T00:00:00"/>
    <s v="Regular"/>
    <n v="155"/>
    <n v="25.1"/>
    <n v="12.61"/>
    <n v="192.71"/>
    <s v="Fishers"/>
    <x v="18"/>
    <n v="46038"/>
    <x v="2"/>
    <s v="Rattlesnake"/>
    <s v="C7"/>
    <x v="0"/>
    <m/>
    <x v="0"/>
    <m/>
    <m/>
    <x v="0"/>
    <m/>
    <m/>
  </r>
  <r>
    <s v="October"/>
    <s v="RS1761"/>
    <d v="2022-10-01T00:00:00"/>
    <s v="Regular"/>
    <n v="330"/>
    <n v="48.66"/>
    <n v="0"/>
    <n v="378.66"/>
    <s v="TAMPA"/>
    <x v="12"/>
    <n v="33603"/>
    <x v="2"/>
    <s v="Rattlesnake"/>
    <s v="C7"/>
    <x v="0"/>
    <m/>
    <x v="0"/>
    <m/>
    <m/>
    <x v="0"/>
    <m/>
    <m/>
  </r>
  <r>
    <s v="October"/>
    <s v="RS1812"/>
    <d v="2022-10-03T00:00:00"/>
    <s v="Regular"/>
    <n v="330"/>
    <n v="36.78"/>
    <n v="25.58"/>
    <n v="392.36"/>
    <s v="Aliso Viejo"/>
    <x v="9"/>
    <n v="92656"/>
    <x v="2"/>
    <s v="Rattlesnake"/>
    <s v="C7"/>
    <x v="1"/>
    <n v="330"/>
    <x v="0"/>
    <n v="7.7499999999999999E-2"/>
    <n v="25.574999999999999"/>
    <x v="8"/>
    <n v="25.58"/>
    <n v="-4.9999999999990052E-3"/>
  </r>
  <r>
    <s v="October"/>
    <s v="RS1768"/>
    <d v="2022-10-01T00:00:00"/>
    <s v="Regular"/>
    <n v="330"/>
    <n v="48.66"/>
    <n v="19.8"/>
    <n v="398.46"/>
    <s v="Herndon"/>
    <x v="3"/>
    <n v="20170"/>
    <x v="0"/>
    <s v="Rattlesnake"/>
    <s v="C7"/>
    <x v="0"/>
    <m/>
    <x v="0"/>
    <m/>
    <m/>
    <x v="0"/>
    <m/>
    <m/>
  </r>
  <r>
    <s v="November"/>
    <s v="RS1840"/>
    <d v="2022-11-15T00:00:00"/>
    <s v="Regular"/>
    <n v="190"/>
    <n v="29.86"/>
    <n v="13.19"/>
    <n v="233.05"/>
    <s v="Shippensburg"/>
    <x v="15"/>
    <n v="17257"/>
    <x v="2"/>
    <s v="Rattlesnake"/>
    <s v="C7"/>
    <x v="0"/>
    <m/>
    <x v="0"/>
    <m/>
    <m/>
    <x v="0"/>
    <m/>
    <m/>
  </r>
  <r>
    <s v="October"/>
    <s v="RS1700"/>
    <d v="2022-10-01T00:00:00"/>
    <s v="Regular"/>
    <n v="330"/>
    <n v="48.66"/>
    <n v="26.51"/>
    <n v="405.17"/>
    <s v="Clover"/>
    <x v="28"/>
    <n v="29710"/>
    <x v="2"/>
    <s v="Rattlesnake"/>
    <s v="C7"/>
    <x v="0"/>
    <m/>
    <x v="0"/>
    <m/>
    <m/>
    <x v="0"/>
    <m/>
    <m/>
  </r>
  <r>
    <s v="October"/>
    <s v="RS1714"/>
    <d v="2022-10-01T00:00:00"/>
    <s v="Regular"/>
    <n v="330"/>
    <n v="36.78"/>
    <n v="27.22"/>
    <n v="394"/>
    <s v="Merced"/>
    <x v="9"/>
    <n v="95348"/>
    <x v="3"/>
    <s v="Rattlesnake"/>
    <s v="C7"/>
    <x v="1"/>
    <n v="330"/>
    <x v="0"/>
    <n v="8.2500000000000004E-2"/>
    <n v="27.225000000000001"/>
    <x v="39"/>
    <n v="27.22"/>
    <n v="5.000000000002558E-3"/>
  </r>
  <r>
    <s v="October"/>
    <s v="RS1786"/>
    <d v="2022-10-01T00:00:00"/>
    <s v="Regular"/>
    <n v="330"/>
    <n v="36.78"/>
    <n v="28.88"/>
    <n v="395.66"/>
    <s v="San Ramon"/>
    <x v="9"/>
    <n v="94582"/>
    <x v="3"/>
    <s v="Rattlesnake"/>
    <s v="C7"/>
    <x v="1"/>
    <n v="330"/>
    <x v="0"/>
    <n v="8.7499999999999994E-2"/>
    <n v="28.874999999999996"/>
    <x v="12"/>
    <n v="28.88"/>
    <n v="-5.000000000002558E-3"/>
  </r>
  <r>
    <s v="October"/>
    <s v="RS1829"/>
    <d v="2022-10-26T00:00:00"/>
    <s v="Regular"/>
    <n v="0"/>
    <n v="0"/>
    <n v="0"/>
    <n v="0"/>
    <s v="Carmel"/>
    <x v="18"/>
    <n v="46032"/>
    <x v="2"/>
    <s v="Rattlesnake"/>
    <s v="C7"/>
    <x v="0"/>
    <m/>
    <x v="0"/>
    <m/>
    <m/>
    <x v="0"/>
    <m/>
    <m/>
  </r>
  <r>
    <s v="October"/>
    <s v="RS1708"/>
    <d v="2022-10-01T00:00:00"/>
    <s v="Regular"/>
    <n v="330"/>
    <n v="48.66"/>
    <n v="33.14"/>
    <n v="411.8"/>
    <s v="Sauquoit"/>
    <x v="5"/>
    <n v="13456"/>
    <x v="3"/>
    <s v="Rattlesnake"/>
    <s v="C7"/>
    <x v="1"/>
    <n v="330"/>
    <x v="0"/>
    <n v="7.7499999999999999E-2"/>
    <n v="25.574999999999999"/>
    <x v="2"/>
    <n v="33.14"/>
    <n v="-7.5650000000000013"/>
  </r>
  <r>
    <s v="October"/>
    <s v="RS1810"/>
    <d v="2022-10-03T00:00:00"/>
    <s v="Regular"/>
    <n v="330"/>
    <n v="36.78"/>
    <n v="25.58"/>
    <n v="392.36"/>
    <s v="Newport Beach"/>
    <x v="9"/>
    <n v="92663"/>
    <x v="2"/>
    <s v="Rattlesnake"/>
    <s v="C7"/>
    <x v="1"/>
    <n v="330"/>
    <x v="0"/>
    <n v="7.7499999999999999E-2"/>
    <n v="25.574999999999999"/>
    <x v="8"/>
    <n v="25.58"/>
    <n v="-4.9999999999990052E-3"/>
  </r>
  <r>
    <s v="October"/>
    <s v="RS1748"/>
    <d v="2022-10-01T00:00:00"/>
    <s v="Regular"/>
    <n v="330"/>
    <n v="36.78"/>
    <n v="30.11"/>
    <n v="396.89"/>
    <s v="LOS ALTOS"/>
    <x v="9"/>
    <n v="94022"/>
    <x v="2"/>
    <s v="Rattlesnake"/>
    <s v="C7"/>
    <x v="1"/>
    <n v="330"/>
    <x v="0"/>
    <n v="9.1300000000000006E-2"/>
    <n v="30.129000000000001"/>
    <x v="11"/>
    <n v="30.11"/>
    <n v="1.9000000000001904E-2"/>
  </r>
  <r>
    <s v="December"/>
    <s v="RS1849"/>
    <d v="2022-12-01T00:00:00"/>
    <s v="Regular"/>
    <n v="80.75"/>
    <n v="19.03"/>
    <n v="4.8499999999999996"/>
    <n v="104.63"/>
    <s v="Annandale"/>
    <x v="3"/>
    <n v="22003"/>
    <x v="0"/>
    <s v="Rattlesnake"/>
    <s v="C7"/>
    <x v="0"/>
    <m/>
    <x v="0"/>
    <m/>
    <m/>
    <x v="0"/>
    <m/>
    <m/>
  </r>
  <r>
    <s v="October"/>
    <s v="RS1703"/>
    <d v="2022-10-01T00:00:00"/>
    <s v="Regular"/>
    <n v="410"/>
    <n v="36.78"/>
    <n v="35.86"/>
    <n v="482.64"/>
    <s v="Lake Elsinore"/>
    <x v="9"/>
    <n v="92530"/>
    <x v="2"/>
    <s v="Rattlesnake"/>
    <s v="C7"/>
    <x v="1"/>
    <n v="410"/>
    <x v="0"/>
    <n v="8.7499999999999994E-2"/>
    <n v="35.875"/>
    <x v="4"/>
    <n v="35.86"/>
    <n v="1.5000000000000568E-2"/>
  </r>
  <r>
    <s v="October"/>
    <s v="RS1788"/>
    <d v="2022-10-01T00:00:00"/>
    <s v="Regular"/>
    <n v="330"/>
    <n v="36.78"/>
    <n v="25.58"/>
    <n v="392.36"/>
    <s v="Spring Valley"/>
    <x v="9"/>
    <n v="91977"/>
    <x v="2"/>
    <s v="Rattlesnake"/>
    <s v="C7"/>
    <x v="1"/>
    <n v="330"/>
    <x v="0"/>
    <n v="7.7499999999999999E-2"/>
    <n v="25.574999999999999"/>
    <x v="1"/>
    <n v="25.58"/>
    <n v="-4.9999999999990052E-3"/>
  </r>
  <r>
    <s v="October"/>
    <s v="RS1685"/>
    <d v="2022-10-01T00:00:00"/>
    <s v="Regular"/>
    <n v="330"/>
    <n v="48.66"/>
    <n v="19.8"/>
    <n v="398.46"/>
    <s v="Virginia Beach"/>
    <x v="3"/>
    <n v="23452"/>
    <x v="0"/>
    <s v="Rattlesnake"/>
    <s v="C7"/>
    <x v="0"/>
    <m/>
    <x v="0"/>
    <m/>
    <m/>
    <x v="0"/>
    <m/>
    <m/>
  </r>
  <r>
    <s v="October"/>
    <s v="RS1668"/>
    <d v="2022-10-01T00:00:00"/>
    <s v="Regular"/>
    <n v="160"/>
    <n v="29.86"/>
    <n v="13.29"/>
    <n v="203.15"/>
    <s v="Carmel"/>
    <x v="18"/>
    <n v="46032"/>
    <x v="2"/>
    <s v="Rattlesnake"/>
    <s v="C7"/>
    <x v="0"/>
    <m/>
    <x v="0"/>
    <m/>
    <m/>
    <x v="0"/>
    <m/>
    <m/>
  </r>
  <r>
    <s v="October"/>
    <s v="RS1805"/>
    <d v="2022-10-02T00:00:00"/>
    <s v="Regular"/>
    <n v="330"/>
    <n v="48.66"/>
    <n v="0"/>
    <n v="378.66"/>
    <s v="Orlando"/>
    <x v="12"/>
    <n v="32811"/>
    <x v="2"/>
    <s v="Rattlesnake"/>
    <s v="C7"/>
    <x v="0"/>
    <m/>
    <x v="0"/>
    <m/>
    <m/>
    <x v="0"/>
    <m/>
    <m/>
  </r>
  <r>
    <s v="October"/>
    <s v="RS1783"/>
    <d v="2022-10-01T00:00:00"/>
    <s v="Regular"/>
    <n v="330"/>
    <n v="48.66"/>
    <n v="29.7"/>
    <n v="408.36"/>
    <s v="Washington"/>
    <x v="46"/>
    <n v="20007"/>
    <x v="2"/>
    <s v="Rattlesnake"/>
    <s v="C7"/>
    <x v="0"/>
    <m/>
    <x v="0"/>
    <m/>
    <m/>
    <x v="0"/>
    <m/>
    <m/>
  </r>
  <r>
    <s v="October"/>
    <s v="RS1674"/>
    <d v="2022-10-01T00:00:00"/>
    <s v="Regular"/>
    <n v="165"/>
    <n v="25.1"/>
    <n v="0"/>
    <n v="190.1"/>
    <s v="St. Louis"/>
    <x v="16"/>
    <n v="63109"/>
    <x v="2"/>
    <s v="Rattlesnake"/>
    <s v="C7"/>
    <x v="0"/>
    <m/>
    <x v="0"/>
    <m/>
    <m/>
    <x v="0"/>
    <m/>
    <m/>
  </r>
  <r>
    <s v="November"/>
    <s v="RS1832"/>
    <d v="2022-11-04T00:00:00"/>
    <s v="Regular"/>
    <n v="0"/>
    <n v="0"/>
    <n v="0"/>
    <n v="0"/>
    <s v="Farmington Hills"/>
    <x v="19"/>
    <s v="48331-2920"/>
    <x v="0"/>
    <s v="Rattlesnake"/>
    <s v="C7"/>
    <x v="0"/>
    <m/>
    <x v="0"/>
    <m/>
    <m/>
    <x v="0"/>
    <m/>
    <m/>
  </r>
  <r>
    <s v="October"/>
    <s v="RS1672"/>
    <d v="2022-10-01T00:00:00"/>
    <s v="Regular"/>
    <n v="142.5"/>
    <n v="21.56"/>
    <n v="10.87"/>
    <n v="174.93"/>
    <s v="Manasquan"/>
    <x v="14"/>
    <n v="8736"/>
    <x v="0"/>
    <s v="Rattlesnake"/>
    <s v="C7"/>
    <x v="0"/>
    <m/>
    <x v="0"/>
    <m/>
    <m/>
    <x v="0"/>
    <m/>
    <m/>
  </r>
  <r>
    <s v="October"/>
    <s v="RS1675"/>
    <d v="2022-10-01T00:00:00"/>
    <s v="Regular"/>
    <n v="190"/>
    <n v="29.86"/>
    <n v="0"/>
    <n v="219.86"/>
    <s v="Vestavia Hills"/>
    <x v="30"/>
    <n v="35243"/>
    <x v="3"/>
    <s v="Rattlesnake"/>
    <s v="C7"/>
    <x v="1"/>
    <n v="190"/>
    <x v="0"/>
    <n v="7.7499999999999999E-2"/>
    <n v="14.725"/>
    <x v="2"/>
    <n v="0"/>
    <n v="14.725"/>
  </r>
  <r>
    <s v="October"/>
    <s v="RS1702"/>
    <d v="2022-10-01T00:00:00"/>
    <s v="Regular"/>
    <n v="330"/>
    <n v="48.66"/>
    <n v="0"/>
    <n v="378.66"/>
    <s v="Gulf Shores"/>
    <x v="30"/>
    <n v="36542"/>
    <x v="3"/>
    <s v="Rattlesnake"/>
    <s v="C7"/>
    <x v="1"/>
    <n v="330"/>
    <x v="0"/>
    <n v="7.7499999999999999E-2"/>
    <n v="25.574999999999999"/>
    <x v="2"/>
    <n v="0"/>
    <n v="25.574999999999999"/>
  </r>
  <r>
    <s v="November"/>
    <s v="RS1839"/>
    <d v="2022-11-15T00:00:00"/>
    <s v="Regular"/>
    <n v="190"/>
    <n v="28.55"/>
    <n v="17.809999999999999"/>
    <n v="236.36"/>
    <s v="San Jose"/>
    <x v="9"/>
    <n v="95132"/>
    <x v="2"/>
    <s v="Rattlesnake"/>
    <s v="C7"/>
    <x v="1"/>
    <n v="190"/>
    <x v="0"/>
    <n v="9.3799999999999994E-2"/>
    <n v="17.821999999999999"/>
    <x v="11"/>
    <n v="17.809999999999999"/>
    <n v="1.2000000000000455E-2"/>
  </r>
  <r>
    <s v="October"/>
    <s v="RS1679"/>
    <d v="2022-10-01T00:00:00"/>
    <s v="Regular"/>
    <n v="302"/>
    <n v="46.63"/>
    <n v="24.4"/>
    <n v="373.03"/>
    <s v="Evansville"/>
    <x v="18"/>
    <n v="47725"/>
    <x v="2"/>
    <s v="Rattlesnake"/>
    <s v="C7"/>
    <x v="0"/>
    <m/>
    <x v="0"/>
    <m/>
    <m/>
    <x v="0"/>
    <m/>
    <m/>
  </r>
  <r>
    <s v="October"/>
    <s v="RS1780"/>
    <d v="2022-10-01T00:00:00"/>
    <s v="Regular"/>
    <n v="330"/>
    <n v="48.66"/>
    <n v="23.67"/>
    <n v="402.33"/>
    <s v="Peoria"/>
    <x v="22"/>
    <n v="61614"/>
    <x v="0"/>
    <s v="Rattlesnake"/>
    <s v="C7"/>
    <x v="0"/>
    <m/>
    <x v="0"/>
    <m/>
    <m/>
    <x v="0"/>
    <m/>
    <m/>
  </r>
  <r>
    <s v="December"/>
    <s v="RS1852"/>
    <d v="2022-12-12T00:00:00"/>
    <s v="Regular"/>
    <n v="190"/>
    <n v="29.86"/>
    <n v="13.19"/>
    <n v="233.05"/>
    <s v="media"/>
    <x v="15"/>
    <n v="19063"/>
    <x v="2"/>
    <s v="Rattlesnake"/>
    <s v="C7"/>
    <x v="0"/>
    <m/>
    <x v="0"/>
    <m/>
    <m/>
    <x v="0"/>
    <m/>
    <m/>
  </r>
  <r>
    <s v="October"/>
    <s v="RS1726"/>
    <d v="2022-10-01T00:00:00"/>
    <s v="Regular"/>
    <n v="330"/>
    <n v="48.66"/>
    <n v="29.7"/>
    <n v="408.36"/>
    <s v="Woodbine"/>
    <x v="6"/>
    <n v="21797"/>
    <x v="2"/>
    <s v="Rattlesnake"/>
    <s v="C7"/>
    <x v="0"/>
    <m/>
    <x v="0"/>
    <m/>
    <m/>
    <x v="0"/>
    <m/>
    <m/>
  </r>
  <r>
    <s v="November"/>
    <s v="RS1833"/>
    <d v="2022-11-04T00:00:00"/>
    <s v="Regular"/>
    <n v="157.5"/>
    <n v="25.1"/>
    <n v="12.09"/>
    <n v="194.69"/>
    <s v="Wayne"/>
    <x v="14"/>
    <n v="7470"/>
    <x v="0"/>
    <s v="Rattlesnake"/>
    <s v="C7"/>
    <x v="0"/>
    <m/>
    <x v="0"/>
    <m/>
    <m/>
    <x v="0"/>
    <m/>
    <m/>
  </r>
  <r>
    <s v="October"/>
    <s v="RS1741"/>
    <d v="2022-10-01T00:00:00"/>
    <s v="Regular"/>
    <n v="385"/>
    <n v="37.6"/>
    <n v="33.69"/>
    <n v="456.29"/>
    <s v="Crockett"/>
    <x v="9"/>
    <n v="94425"/>
    <x v="2"/>
    <s v="Rattlesnake"/>
    <s v="C7"/>
    <x v="1"/>
    <n v="385"/>
    <x v="0"/>
    <n v="8.7499999999999994E-2"/>
    <n v="33.6875"/>
    <x v="12"/>
    <n v="33.69"/>
    <n v="-2.4999999999977263E-3"/>
  </r>
  <r>
    <s v="October"/>
    <s v="RS1733"/>
    <d v="2022-10-01T00:00:00"/>
    <s v="Regular"/>
    <n v="315"/>
    <n v="41.7"/>
    <n v="28.54"/>
    <n v="385.24"/>
    <s v="ANNA"/>
    <x v="11"/>
    <n v="75409"/>
    <x v="2"/>
    <s v="Rattlesnake"/>
    <s v="C7"/>
    <x v="0"/>
    <m/>
    <x v="0"/>
    <m/>
    <m/>
    <x v="0"/>
    <m/>
    <m/>
  </r>
  <r>
    <s v="October"/>
    <s v="RS1710"/>
    <d v="2022-10-01T00:00:00"/>
    <s v="Regular"/>
    <n v="330"/>
    <n v="48.66"/>
    <n v="0"/>
    <n v="378.66"/>
    <s v="Palm Beach Gardens"/>
    <x v="12"/>
    <n v="33418"/>
    <x v="2"/>
    <s v="Rattlesnake"/>
    <s v="C7"/>
    <x v="0"/>
    <m/>
    <x v="0"/>
    <m/>
    <m/>
    <x v="0"/>
    <m/>
    <m/>
  </r>
  <r>
    <s v="December"/>
    <s v="RS1851"/>
    <d v="2022-12-11T00:00:00"/>
    <s v="Regular"/>
    <n v="330"/>
    <n v="48.66"/>
    <n v="26.39"/>
    <n v="405.05"/>
    <s v="Greenland"/>
    <x v="36"/>
    <n v="3840"/>
    <x v="0"/>
    <s v="Rattlesnake"/>
    <s v="C7"/>
    <x v="0"/>
    <m/>
    <x v="0"/>
    <m/>
    <m/>
    <x v="0"/>
    <m/>
    <m/>
  </r>
  <r>
    <s v="October"/>
    <s v="RS1807"/>
    <d v="2022-10-03T00:00:00"/>
    <s v="Refund"/>
    <n v="-330"/>
    <n v="-48.66"/>
    <n v="0"/>
    <n v="-378.66"/>
    <s v="Merritt Island"/>
    <x v="12"/>
    <s v="32952-5468"/>
    <x v="3"/>
    <s v="Rattlesnake"/>
    <s v="C7"/>
    <x v="1"/>
    <n v="-330"/>
    <x v="0"/>
    <n v="7.7499999999999999E-2"/>
    <n v="-25.574999999999999"/>
    <x v="2"/>
    <n v="0"/>
    <n v="-25.574999999999999"/>
  </r>
  <r>
    <s v="October"/>
    <s v="RS1830"/>
    <d v="2022-10-26T00:00:00"/>
    <s v="Regular"/>
    <n v="380"/>
    <n v="50.76"/>
    <n v="19.170000000000002"/>
    <n v="449.93"/>
    <s v="Lake Charles"/>
    <x v="2"/>
    <n v="70605"/>
    <x v="0"/>
    <s v="Rattlesnake"/>
    <s v="C7"/>
    <x v="0"/>
    <m/>
    <x v="0"/>
    <m/>
    <m/>
    <x v="0"/>
    <m/>
    <m/>
  </r>
  <r>
    <s v="October"/>
    <s v="RS1766"/>
    <d v="2022-10-01T00:00:00"/>
    <s v="Regular"/>
    <n v="330"/>
    <n v="36.78"/>
    <n v="31.35"/>
    <n v="398.13"/>
    <s v="Gardena"/>
    <x v="9"/>
    <n v="90249"/>
    <x v="2"/>
    <s v="Rattlesnake"/>
    <s v="C7"/>
    <x v="1"/>
    <n v="330"/>
    <x v="0"/>
    <n v="0.10249999999999999"/>
    <n v="33.824999999999996"/>
    <x v="5"/>
    <n v="31.35"/>
    <n v="2.4749999999999943"/>
  </r>
  <r>
    <s v="October"/>
    <s v="RS1823"/>
    <d v="2022-10-18T00:00:00"/>
    <s v="Regular"/>
    <n v="330"/>
    <n v="48.66"/>
    <n v="0"/>
    <n v="378.66"/>
    <s v="Pittsfield"/>
    <x v="25"/>
    <n v="1201"/>
    <x v="2"/>
    <s v="Rattlesnake"/>
    <s v="C7"/>
    <x v="0"/>
    <m/>
    <x v="0"/>
    <m/>
    <m/>
    <x v="0"/>
    <m/>
    <m/>
  </r>
  <r>
    <s v="October"/>
    <s v="RS1751"/>
    <d v="2022-10-01T00:00:00"/>
    <s v="Regular"/>
    <n v="251.1"/>
    <n v="34.869999999999997"/>
    <n v="28.89"/>
    <n v="314.86"/>
    <s v="Redmond"/>
    <x v="33"/>
    <n v="98052"/>
    <x v="2"/>
    <s v="Rattlesnake"/>
    <s v="C7"/>
    <x v="0"/>
    <m/>
    <x v="0"/>
    <m/>
    <m/>
    <x v="0"/>
    <m/>
    <m/>
  </r>
  <r>
    <s v="October"/>
    <s v="RS1779"/>
    <d v="2022-10-01T00:00:00"/>
    <s v="Regular"/>
    <n v="330"/>
    <n v="48.66"/>
    <n v="19.8"/>
    <n v="398.46"/>
    <s v="Virginia Beach"/>
    <x v="3"/>
    <n v="23451"/>
    <x v="0"/>
    <s v="Rattlesnake"/>
    <s v="C7"/>
    <x v="0"/>
    <m/>
    <x v="0"/>
    <m/>
    <m/>
    <x v="0"/>
    <m/>
    <m/>
  </r>
  <r>
    <s v="October"/>
    <s v="RS1774"/>
    <d v="2022-10-01T00:00:00"/>
    <s v="Regular"/>
    <n v="330"/>
    <n v="48.66"/>
    <n v="27.45"/>
    <n v="406.11"/>
    <s v="Wilmington"/>
    <x v="10"/>
    <n v="45177"/>
    <x v="0"/>
    <s v="Rattlesnake"/>
    <s v="C7"/>
    <x v="0"/>
    <m/>
    <x v="0"/>
    <m/>
    <m/>
    <x v="0"/>
    <m/>
    <m/>
  </r>
  <r>
    <s v="October"/>
    <s v="RS1678"/>
    <d v="2022-10-01T00:00:00"/>
    <s v="Regular"/>
    <n v="450"/>
    <n v="48.66"/>
    <n v="29.92"/>
    <n v="528.58000000000004"/>
    <s v="Richmond"/>
    <x v="20"/>
    <n v="40475"/>
    <x v="2"/>
    <s v="Rattlesnake"/>
    <s v="C7"/>
    <x v="0"/>
    <m/>
    <x v="0"/>
    <m/>
    <m/>
    <x v="0"/>
    <m/>
    <m/>
  </r>
  <r>
    <s v="October"/>
    <s v="RS1688"/>
    <d v="2022-10-01T00:00:00"/>
    <s v="Regular"/>
    <n v="330"/>
    <n v="48.66"/>
    <n v="0"/>
    <n v="378.66"/>
    <s v="Auburn"/>
    <x v="30"/>
    <n v="36830"/>
    <x v="3"/>
    <s v="Rattlesnake"/>
    <s v="C7"/>
    <x v="1"/>
    <n v="330"/>
    <x v="0"/>
    <n v="7.7499999999999999E-2"/>
    <n v="25.574999999999999"/>
    <x v="2"/>
    <n v="0"/>
    <n v="25.574999999999999"/>
  </r>
  <r>
    <s v="October"/>
    <s v="RS1798"/>
    <d v="2022-10-02T00:00:00"/>
    <s v="Regular"/>
    <n v="330"/>
    <n v="48.66"/>
    <n v="23.67"/>
    <n v="402.33"/>
    <s v="Winnebago"/>
    <x v="22"/>
    <n v="61088"/>
    <x v="0"/>
    <s v="Rattlesnake"/>
    <s v="C7"/>
    <x v="0"/>
    <m/>
    <x v="0"/>
    <m/>
    <m/>
    <x v="0"/>
    <m/>
    <m/>
  </r>
  <r>
    <s v="October"/>
    <s v="RS1725"/>
    <d v="2022-10-01T00:00:00"/>
    <s v="Regular"/>
    <n v="302.60000000000002"/>
    <n v="48.66"/>
    <n v="27.24"/>
    <n v="378.5"/>
    <s v="Riva"/>
    <x v="6"/>
    <n v="21140"/>
    <x v="2"/>
    <s v="Rattlesnake"/>
    <s v="C7"/>
    <x v="0"/>
    <m/>
    <x v="0"/>
    <m/>
    <m/>
    <x v="0"/>
    <m/>
    <m/>
  </r>
  <r>
    <s v="October"/>
    <s v="RS1719"/>
    <d v="2022-10-01T00:00:00"/>
    <s v="Regular"/>
    <n v="330"/>
    <n v="48.66"/>
    <n v="22.72"/>
    <n v="401.38"/>
    <s v="Monroe"/>
    <x v="19"/>
    <n v="48161"/>
    <x v="0"/>
    <s v="Rattlesnake"/>
    <s v="C7"/>
    <x v="0"/>
    <m/>
    <x v="0"/>
    <m/>
    <m/>
    <x v="0"/>
    <m/>
    <m/>
  </r>
  <r>
    <s v="October"/>
    <s v="RS1713"/>
    <d v="2022-10-01T00:00:00"/>
    <s v="Regular"/>
    <n v="330"/>
    <n v="48.66"/>
    <n v="26.51"/>
    <n v="405.17"/>
    <s v="Carmel"/>
    <x v="18"/>
    <n v="46032"/>
    <x v="2"/>
    <s v="Rattlesnake"/>
    <s v="C7"/>
    <x v="0"/>
    <m/>
    <x v="0"/>
    <m/>
    <m/>
    <x v="0"/>
    <m/>
    <m/>
  </r>
  <r>
    <s v="October"/>
    <s v="RS1716"/>
    <d v="2022-10-01T00:00:00"/>
    <s v="Regular"/>
    <n v="375.6"/>
    <n v="37.6"/>
    <n v="38.51"/>
    <n v="451.71"/>
    <s v="LONG BEACH"/>
    <x v="9"/>
    <s v="90803-5272"/>
    <x v="3"/>
    <s v="Rattlesnake"/>
    <s v="C7"/>
    <x v="1"/>
    <n v="375.6"/>
    <x v="0"/>
    <n v="0.10249999999999999"/>
    <n v="38.499000000000002"/>
    <x v="5"/>
    <n v="38.51"/>
    <n v="-1.099999999999568E-2"/>
  </r>
  <r>
    <s v="October"/>
    <s v="RS1784"/>
    <d v="2022-10-01T00:00:00"/>
    <s v="Regular"/>
    <n v="330"/>
    <n v="48.66"/>
    <n v="0"/>
    <n v="378.66"/>
    <s v="Cape Coral"/>
    <x v="12"/>
    <n v="33914"/>
    <x v="2"/>
    <s v="Rattlesnake"/>
    <s v="C7"/>
    <x v="0"/>
    <m/>
    <x v="0"/>
    <m/>
    <m/>
    <x v="0"/>
    <m/>
    <m/>
  </r>
  <r>
    <s v="October"/>
    <s v="RS1709"/>
    <d v="2022-10-01T00:00:00"/>
    <s v="Regular"/>
    <n v="330"/>
    <n v="38.42"/>
    <n v="37.21"/>
    <n v="405.63"/>
    <s v="Renton"/>
    <x v="33"/>
    <n v="98059"/>
    <x v="2"/>
    <s v="Rattlesnake"/>
    <s v="C7"/>
    <x v="0"/>
    <m/>
    <x v="0"/>
    <m/>
    <m/>
    <x v="0"/>
    <m/>
    <m/>
  </r>
  <r>
    <s v="October"/>
    <s v="RS1718"/>
    <d v="2022-10-01T00:00:00"/>
    <s v="Regular"/>
    <n v="330"/>
    <n v="48.66"/>
    <n v="29.7"/>
    <n v="408.36"/>
    <s v="Silver Spring"/>
    <x v="6"/>
    <n v="20902"/>
    <x v="2"/>
    <s v="Rattlesnake"/>
    <s v="C7"/>
    <x v="0"/>
    <m/>
    <x v="0"/>
    <m/>
    <m/>
    <x v="0"/>
    <m/>
    <m/>
  </r>
  <r>
    <s v="October"/>
    <s v="RS1752"/>
    <d v="2022-10-01T00:00:00"/>
    <s v="Regular"/>
    <n v="330"/>
    <n v="48.66"/>
    <n v="26.51"/>
    <n v="405.17"/>
    <s v="South Bend"/>
    <x v="18"/>
    <n v="46614"/>
    <x v="2"/>
    <s v="Rattlesnake"/>
    <s v="C7"/>
    <x v="0"/>
    <m/>
    <x v="0"/>
    <m/>
    <m/>
    <x v="0"/>
    <m/>
    <m/>
  </r>
  <r>
    <s v="October"/>
    <s v="RS1698"/>
    <d v="2022-10-01T00:00:00"/>
    <s v="Regular"/>
    <n v="330"/>
    <n v="36.78"/>
    <n v="32.590000000000003"/>
    <n v="399.37"/>
    <s v="Redwood City"/>
    <x v="9"/>
    <n v="94062"/>
    <x v="2"/>
    <s v="Rattlesnake"/>
    <s v="C7"/>
    <x v="1"/>
    <n v="330"/>
    <x v="0"/>
    <n v="9.8799999999999999E-2"/>
    <n v="32.603999999999999"/>
    <x v="19"/>
    <n v="32.590000000000003"/>
    <n v="1.3999999999995794E-2"/>
  </r>
  <r>
    <s v="October"/>
    <s v="RS1706"/>
    <d v="2022-10-01T00:00:00"/>
    <s v="Regular"/>
    <n v="330"/>
    <n v="36.78"/>
    <n v="30.11"/>
    <n v="396.89"/>
    <s v="Santa Clara"/>
    <x v="9"/>
    <n v="95054"/>
    <x v="2"/>
    <s v="Rattlesnake"/>
    <s v="C7"/>
    <x v="1"/>
    <n v="330"/>
    <x v="0"/>
    <n v="9.1300000000000006E-2"/>
    <n v="30.129000000000001"/>
    <x v="11"/>
    <n v="30.11"/>
    <n v="1.9000000000001904E-2"/>
  </r>
  <r>
    <s v="October"/>
    <s v="RS1736"/>
    <d v="2022-10-01T00:00:00"/>
    <s v="Regular"/>
    <n v="330"/>
    <n v="48.66"/>
    <n v="26.51"/>
    <n v="405.17"/>
    <s v="Columbus"/>
    <x v="18"/>
    <n v="47203"/>
    <x v="2"/>
    <s v="Rattlesnake"/>
    <s v="C7"/>
    <x v="0"/>
    <m/>
    <x v="0"/>
    <m/>
    <m/>
    <x v="0"/>
    <m/>
    <m/>
  </r>
  <r>
    <s v="October"/>
    <s v="RS1821"/>
    <d v="2022-10-05T00:00:00"/>
    <s v="Refund"/>
    <n v="-330"/>
    <n v="-36.78"/>
    <n v="-28.88"/>
    <n v="-395.66"/>
    <s v="San Ramon"/>
    <x v="9"/>
    <n v="94582"/>
    <x v="3"/>
    <s v="Rattlesnake"/>
    <s v="C7"/>
    <x v="1"/>
    <n v="-330"/>
    <x v="0"/>
    <n v="8.7499999999999994E-2"/>
    <n v="-28.874999999999996"/>
    <x v="12"/>
    <n v="-28.88"/>
    <n v="5.000000000002558E-3"/>
  </r>
  <r>
    <s v="October"/>
    <s v="RS1760"/>
    <d v="2022-10-01T00:00:00"/>
    <s v="Regular"/>
    <n v="330"/>
    <n v="48.66"/>
    <n v="29.35"/>
    <n v="408.01"/>
    <s v="Alpharetta"/>
    <x v="7"/>
    <n v="30022"/>
    <x v="0"/>
    <s v="Rattlesnake"/>
    <s v="C7"/>
    <x v="0"/>
    <m/>
    <x v="0"/>
    <m/>
    <m/>
    <x v="0"/>
    <m/>
    <m/>
  </r>
  <r>
    <s v="November"/>
    <s v="RS1846"/>
    <d v="2022-11-29T00:00:00"/>
    <s v="Regular"/>
    <n v="0"/>
    <n v="48.66"/>
    <n v="0"/>
    <n v="48.66"/>
    <s v="Carmel"/>
    <x v="18"/>
    <n v="46033"/>
    <x v="2"/>
    <s v="Rattlesnake"/>
    <s v="C7"/>
    <x v="0"/>
    <m/>
    <x v="0"/>
    <m/>
    <m/>
    <x v="0"/>
    <m/>
    <m/>
  </r>
  <r>
    <s v="October"/>
    <s v="RS1759"/>
    <d v="2022-10-01T00:00:00"/>
    <s v="Regular"/>
    <n v="330"/>
    <n v="48.66"/>
    <n v="25.55"/>
    <n v="404.21"/>
    <s v="Perrysburg"/>
    <x v="10"/>
    <n v="43551"/>
    <x v="0"/>
    <s v="Rattlesnake"/>
    <s v="C7"/>
    <x v="0"/>
    <m/>
    <x v="0"/>
    <m/>
    <m/>
    <x v="0"/>
    <m/>
    <m/>
  </r>
  <r>
    <s v="October"/>
    <s v="RS1662"/>
    <d v="2022-10-01T00:00:00"/>
    <s v="Regular"/>
    <n v="190"/>
    <n v="25.76"/>
    <n v="0.27"/>
    <n v="216.03"/>
    <s v="Golden"/>
    <x v="27"/>
    <n v="80403"/>
    <x v="0"/>
    <s v="Rattlesnake"/>
    <s v="C7"/>
    <x v="0"/>
    <m/>
    <x v="0"/>
    <m/>
    <m/>
    <x v="0"/>
    <m/>
    <m/>
  </r>
  <r>
    <s v="October"/>
    <s v="RS1781"/>
    <d v="2022-10-01T00:00:00"/>
    <s v="Regular"/>
    <n v="330"/>
    <n v="48.66"/>
    <n v="0"/>
    <n v="378.66"/>
    <s v="Brandon"/>
    <x v="12"/>
    <n v="33511"/>
    <x v="2"/>
    <s v="Rattlesnake"/>
    <s v="C7"/>
    <x v="0"/>
    <m/>
    <x v="0"/>
    <m/>
    <m/>
    <x v="0"/>
    <m/>
    <m/>
  </r>
  <r>
    <s v="October"/>
    <s v="RS1722"/>
    <d v="2022-10-01T00:00:00"/>
    <s v="Regular"/>
    <n v="330"/>
    <n v="38.42"/>
    <n v="19.8"/>
    <n v="388.22"/>
    <s v="Boise"/>
    <x v="32"/>
    <n v="83704"/>
    <x v="2"/>
    <s v="Rattlesnake"/>
    <s v="C7"/>
    <x v="0"/>
    <m/>
    <x v="0"/>
    <m/>
    <m/>
    <x v="0"/>
    <m/>
    <m/>
  </r>
  <r>
    <s v="December"/>
    <s v="RS1855"/>
    <d v="2022-12-15T00:00:00"/>
    <s v="Regular"/>
    <n v="266.8"/>
    <n v="33.32"/>
    <n v="0"/>
    <n v="300.12"/>
    <s v="West Des Moines"/>
    <x v="43"/>
    <n v="50266"/>
    <x v="2"/>
    <s v="Rattlesnake"/>
    <s v="C7"/>
    <x v="0"/>
    <m/>
    <x v="0"/>
    <m/>
    <m/>
    <x v="0"/>
    <m/>
    <m/>
  </r>
  <r>
    <s v="October"/>
    <s v="RS1690"/>
    <d v="2022-10-01T00:00:00"/>
    <s v="Regular"/>
    <n v="330"/>
    <n v="48.66"/>
    <n v="0"/>
    <n v="378.66"/>
    <s v="Montgomery"/>
    <x v="30"/>
    <n v="36106"/>
    <x v="3"/>
    <s v="Rattlesnake"/>
    <s v="C7"/>
    <x v="1"/>
    <n v="330"/>
    <x v="0"/>
    <n v="7.7499999999999999E-2"/>
    <n v="25.574999999999999"/>
    <x v="2"/>
    <n v="0"/>
    <n v="25.574999999999999"/>
  </r>
  <r>
    <s v="October"/>
    <s v="RS1755"/>
    <d v="2022-10-01T00:00:00"/>
    <s v="Regular"/>
    <n v="410"/>
    <n v="48.66"/>
    <n v="0"/>
    <n v="458.66"/>
    <s v="Lees Summit"/>
    <x v="16"/>
    <n v="64063"/>
    <x v="2"/>
    <s v="Rattlesnake"/>
    <s v="C7"/>
    <x v="0"/>
    <m/>
    <x v="0"/>
    <m/>
    <m/>
    <x v="0"/>
    <m/>
    <m/>
  </r>
  <r>
    <s v="October"/>
    <s v="RS1712"/>
    <d v="2022-10-01T00:00:00"/>
    <s v="Regular"/>
    <n v="290"/>
    <n v="0"/>
    <n v="22.48"/>
    <n v="312.48"/>
    <s v="null"/>
    <x v="1"/>
    <s v="null"/>
    <x v="2"/>
    <s v="Rattlesnake"/>
    <s v="C7"/>
    <x v="1"/>
    <n v="290"/>
    <x v="0"/>
    <n v="7.7499999999999999E-2"/>
    <n v="22.475000000000001"/>
    <x v="2"/>
    <n v="22.48"/>
    <n v="-4.9999999999990052E-3"/>
  </r>
  <r>
    <s v="October"/>
    <s v="RS1762"/>
    <d v="2022-10-01T00:00:00"/>
    <s v="Regular"/>
    <n v="330"/>
    <n v="43.23"/>
    <n v="29.85"/>
    <n v="403.08"/>
    <s v="Houston"/>
    <x v="11"/>
    <n v="77008"/>
    <x v="2"/>
    <s v="Rattlesnake"/>
    <s v="C7"/>
    <x v="0"/>
    <m/>
    <x v="0"/>
    <m/>
    <m/>
    <x v="0"/>
    <m/>
    <m/>
  </r>
  <r>
    <s v="November"/>
    <s v="RS1844"/>
    <d v="2022-11-19T00:00:00"/>
    <s v="Regular"/>
    <n v="175"/>
    <n v="23.66"/>
    <n v="18.88"/>
    <n v="217.54"/>
    <s v="Fargo"/>
    <x v="44"/>
    <n v="58104"/>
    <x v="2"/>
    <s v="Rattlesnake"/>
    <s v="C7"/>
    <x v="0"/>
    <m/>
    <x v="0"/>
    <m/>
    <m/>
    <x v="0"/>
    <m/>
    <m/>
  </r>
  <r>
    <s v="December"/>
    <s v="RS1856"/>
    <d v="2022-12-19T00:00:00"/>
    <s v="Regular"/>
    <n v="205"/>
    <n v="25.1"/>
    <n v="16.11"/>
    <n v="246.21"/>
    <s v="Fayetteville"/>
    <x v="0"/>
    <n v="28305"/>
    <x v="0"/>
    <s v="Rattlesnake"/>
    <s v="C7"/>
    <x v="0"/>
    <m/>
    <x v="0"/>
    <m/>
    <m/>
    <x v="0"/>
    <m/>
    <m/>
  </r>
  <r>
    <s v="October"/>
    <s v="RS1686"/>
    <d v="2022-10-01T00:00:00"/>
    <s v="Regular"/>
    <n v="330"/>
    <n v="48.66"/>
    <n v="0"/>
    <n v="378.66"/>
    <s v="Washington"/>
    <x v="46"/>
    <n v="20002"/>
    <x v="2"/>
    <s v="Rattlesnake"/>
    <s v="C7"/>
    <x v="0"/>
    <m/>
    <x v="0"/>
    <m/>
    <m/>
    <x v="0"/>
    <m/>
    <m/>
  </r>
  <r>
    <s v="October"/>
    <s v="RS1795"/>
    <d v="2022-10-01T00:00:00"/>
    <s v="Regular"/>
    <n v="225"/>
    <n v="25.1"/>
    <n v="17.510000000000002"/>
    <n v="267.61"/>
    <s v="Fayetteville"/>
    <x v="0"/>
    <n v="28305"/>
    <x v="0"/>
    <s v="Rattlesnake"/>
    <s v="C7"/>
    <x v="0"/>
    <m/>
    <x v="0"/>
    <m/>
    <m/>
    <x v="0"/>
    <m/>
    <m/>
  </r>
  <r>
    <s v="October"/>
    <s v="RD2129"/>
    <d v="2022-10-28T00:00:00"/>
    <s v="Regular"/>
    <n v="0"/>
    <n v="0"/>
    <n v="0"/>
    <n v="0"/>
    <s v="East Berlin"/>
    <x v="15"/>
    <n v="17316"/>
    <x v="2"/>
    <s v="Red Door"/>
    <s v="C7"/>
    <x v="0"/>
    <m/>
    <x v="0"/>
    <m/>
    <m/>
    <x v="0"/>
    <m/>
    <m/>
  </r>
  <r>
    <s v="October"/>
    <s v="RD2075"/>
    <d v="2022-10-08T00:00:00"/>
    <s v="Regular"/>
    <n v="380"/>
    <n v="40.700000000000003"/>
    <n v="29.46"/>
    <n v="450.16"/>
    <s v="Sacramento"/>
    <x v="9"/>
    <n v="95821"/>
    <x v="2"/>
    <s v="Red Door"/>
    <s v="C7"/>
    <x v="1"/>
    <n v="380"/>
    <x v="0"/>
    <n v="8.7499999999999994E-2"/>
    <n v="33.25"/>
    <x v="20"/>
    <n v="29.46"/>
    <n v="3.7899999999999991"/>
  </r>
  <r>
    <s v="October"/>
    <s v="RD2076"/>
    <d v="2022-10-08T00:00:00"/>
    <s v="Regular"/>
    <n v="330"/>
    <n v="43.23"/>
    <n v="29.85"/>
    <n v="403.08"/>
    <s v="Dallas"/>
    <x v="11"/>
    <n v="75244"/>
    <x v="2"/>
    <s v="Red Door"/>
    <s v="C7"/>
    <x v="0"/>
    <m/>
    <x v="0"/>
    <m/>
    <m/>
    <x v="0"/>
    <m/>
    <m/>
  </r>
  <r>
    <s v="October"/>
    <s v="RD2128"/>
    <d v="2022-10-28T00:00:00"/>
    <s v="Regular"/>
    <n v="0"/>
    <n v="0"/>
    <n v="0"/>
    <n v="0"/>
    <s v="Derry"/>
    <x v="36"/>
    <n v="3038"/>
    <x v="2"/>
    <s v="Red Door"/>
    <s v="C7"/>
    <x v="0"/>
    <m/>
    <x v="0"/>
    <m/>
    <m/>
    <x v="0"/>
    <m/>
    <m/>
  </r>
  <r>
    <s v="October"/>
    <s v="RD2089"/>
    <d v="2022-10-08T00:00:00"/>
    <s v="Regular"/>
    <n v="330"/>
    <n v="43.23"/>
    <n v="29.85"/>
    <n v="403.08"/>
    <s v="Fulshear"/>
    <x v="11"/>
    <n v="77441"/>
    <x v="2"/>
    <s v="Red Door"/>
    <s v="C7"/>
    <x v="0"/>
    <m/>
    <x v="0"/>
    <m/>
    <m/>
    <x v="0"/>
    <m/>
    <m/>
  </r>
  <r>
    <s v="October"/>
    <s v="RD2068"/>
    <d v="2022-10-08T00:00:00"/>
    <s v="Regular"/>
    <n v="295"/>
    <n v="50.76"/>
    <n v="23.35"/>
    <n v="369.11"/>
    <s v="Macedonia"/>
    <x v="10"/>
    <n v="44056"/>
    <x v="0"/>
    <s v="Red Door"/>
    <s v="C7"/>
    <x v="0"/>
    <m/>
    <x v="0"/>
    <m/>
    <m/>
    <x v="0"/>
    <m/>
    <m/>
  </r>
  <r>
    <s v="October"/>
    <s v="RD2027"/>
    <d v="2022-10-08T00:00:00"/>
    <s v="Regular"/>
    <n v="330"/>
    <n v="36.78"/>
    <n v="25.58"/>
    <n v="392.36"/>
    <s v="Escondido"/>
    <x v="9"/>
    <n v="92025"/>
    <x v="2"/>
    <s v="Red Door"/>
    <s v="C7"/>
    <x v="1"/>
    <n v="330"/>
    <x v="0"/>
    <n v="7.7499999999999999E-2"/>
    <n v="25.574999999999999"/>
    <x v="1"/>
    <n v="25.58"/>
    <n v="-4.9999999999990052E-3"/>
  </r>
  <r>
    <s v="October"/>
    <s v="RD2115"/>
    <d v="2022-10-19T00:00:00"/>
    <s v="Regular"/>
    <n v="330"/>
    <n v="39.270000000000003"/>
    <n v="0.27"/>
    <n v="369.54"/>
    <s v="Fort Collins"/>
    <x v="27"/>
    <n v="80524"/>
    <x v="2"/>
    <s v="Red Door"/>
    <s v="C7"/>
    <x v="0"/>
    <m/>
    <x v="0"/>
    <m/>
    <m/>
    <x v="0"/>
    <m/>
    <m/>
  </r>
  <r>
    <s v="October"/>
    <s v="RD2050"/>
    <d v="2022-10-08T00:00:00"/>
    <s v="Regular"/>
    <n v="330"/>
    <n v="48.66"/>
    <n v="27.45"/>
    <n v="406.11"/>
    <s v="Charlotte"/>
    <x v="0"/>
    <n v="28205"/>
    <x v="0"/>
    <s v="Red Door"/>
    <s v="C7"/>
    <x v="0"/>
    <m/>
    <x v="0"/>
    <m/>
    <m/>
    <x v="0"/>
    <m/>
    <m/>
  </r>
  <r>
    <s v="October"/>
    <s v="RD2082"/>
    <d v="2022-10-08T00:00:00"/>
    <s v="Regular"/>
    <n v="450"/>
    <n v="48.66"/>
    <n v="27.43"/>
    <n v="526.09"/>
    <s v="McFarland"/>
    <x v="29"/>
    <n v="53558"/>
    <x v="0"/>
    <s v="Red Door"/>
    <s v="C7"/>
    <x v="0"/>
    <m/>
    <x v="0"/>
    <m/>
    <m/>
    <x v="0"/>
    <m/>
    <m/>
  </r>
  <r>
    <s v="October"/>
    <s v="RD2010"/>
    <d v="2022-10-08T00:00:00"/>
    <s v="Regular"/>
    <n v="360"/>
    <n v="48.66"/>
    <n v="0"/>
    <n v="408.66"/>
    <s v="Cranston"/>
    <x v="26"/>
    <n v="2905"/>
    <x v="2"/>
    <s v="Red Door"/>
    <s v="C7"/>
    <x v="0"/>
    <m/>
    <x v="0"/>
    <m/>
    <m/>
    <x v="0"/>
    <m/>
    <m/>
  </r>
  <r>
    <s v="October"/>
    <s v="RD2060"/>
    <d v="2022-10-08T00:00:00"/>
    <s v="Regular"/>
    <n v="330"/>
    <n v="43.23"/>
    <n v="29.85"/>
    <n v="403.08"/>
    <s v="RICHMOND"/>
    <x v="11"/>
    <n v="77406"/>
    <x v="2"/>
    <s v="Red Door"/>
    <s v="C7"/>
    <x v="0"/>
    <m/>
    <x v="0"/>
    <m/>
    <m/>
    <x v="0"/>
    <m/>
    <m/>
  </r>
  <r>
    <s v="December"/>
    <s v="RD2140"/>
    <d v="2022-12-05T00:00:00"/>
    <s v="Regular"/>
    <n v="150"/>
    <n v="28.09"/>
    <n v="14.25"/>
    <n v="192.34"/>
    <s v="Arlington"/>
    <x v="11"/>
    <s v="76012-1920"/>
    <x v="2"/>
    <s v="Red Door"/>
    <s v="C7"/>
    <x v="0"/>
    <m/>
    <x v="0"/>
    <m/>
    <m/>
    <x v="0"/>
    <m/>
    <m/>
  </r>
  <r>
    <s v="October"/>
    <s v="RD2004"/>
    <d v="2022-10-08T00:00:00"/>
    <s v="Regular"/>
    <n v="330"/>
    <n v="48.66"/>
    <n v="33.61"/>
    <n v="412.27"/>
    <s v="New York"/>
    <x v="5"/>
    <n v="10069"/>
    <x v="2"/>
    <s v="Red Door"/>
    <s v="C7"/>
    <x v="0"/>
    <m/>
    <x v="0"/>
    <m/>
    <m/>
    <x v="0"/>
    <m/>
    <m/>
  </r>
  <r>
    <s v="October"/>
    <s v="RD2018"/>
    <d v="2022-10-08T00:00:00"/>
    <s v="Regular"/>
    <n v="330"/>
    <n v="36.78"/>
    <n v="31.35"/>
    <n v="398.13"/>
    <s v="WEST COVINA"/>
    <x v="9"/>
    <n v="91792"/>
    <x v="2"/>
    <s v="Red Door"/>
    <s v="C7"/>
    <x v="1"/>
    <n v="330"/>
    <x v="0"/>
    <n v="9.5000000000000001E-2"/>
    <n v="31.35"/>
    <x v="5"/>
    <n v="31.35"/>
    <n v="0"/>
  </r>
  <r>
    <s v="October"/>
    <s v="RD2045"/>
    <d v="2022-10-08T00:00:00"/>
    <s v="Regular"/>
    <n v="450"/>
    <n v="48.66"/>
    <n v="39.89"/>
    <n v="538.54999999999995"/>
    <s v="Ithaca"/>
    <x v="5"/>
    <n v="14850"/>
    <x v="2"/>
    <s v="Red Door"/>
    <s v="C7"/>
    <x v="0"/>
    <m/>
    <x v="0"/>
    <m/>
    <m/>
    <x v="0"/>
    <m/>
    <m/>
  </r>
  <r>
    <s v="November"/>
    <s v="RD2134"/>
    <d v="2022-11-09T00:00:00"/>
    <s v="Regular"/>
    <n v="0"/>
    <n v="0"/>
    <n v="0"/>
    <n v="0"/>
    <s v="Edmond"/>
    <x v="40"/>
    <n v="73034"/>
    <x v="2"/>
    <s v="Red Door"/>
    <s v="C7"/>
    <x v="0"/>
    <m/>
    <x v="0"/>
    <m/>
    <m/>
    <x v="0"/>
    <m/>
    <m/>
  </r>
  <r>
    <s v="October"/>
    <s v="RD2093"/>
    <d v="2022-10-08T00:00:00"/>
    <s v="Regular"/>
    <n v="410"/>
    <n v="36.78"/>
    <n v="31.78"/>
    <n v="478.56"/>
    <s v="Napa"/>
    <x v="9"/>
    <n v="94558"/>
    <x v="2"/>
    <s v="Red Door"/>
    <s v="C7"/>
    <x v="1"/>
    <n v="410"/>
    <x v="0"/>
    <n v="7.7499999999999999E-2"/>
    <n v="31.774999999999999"/>
    <x v="2"/>
    <n v="31.78"/>
    <n v="-5.000000000002558E-3"/>
  </r>
  <r>
    <s v="October"/>
    <s v="RD2102"/>
    <d v="2022-10-08T00:00:00"/>
    <s v="Regular"/>
    <n v="310.5"/>
    <n v="48.66"/>
    <n v="0"/>
    <n v="359.16"/>
    <s v="Tampa"/>
    <x v="12"/>
    <n v="33606"/>
    <x v="2"/>
    <s v="Red Door"/>
    <s v="C7"/>
    <x v="0"/>
    <m/>
    <x v="0"/>
    <m/>
    <m/>
    <x v="0"/>
    <m/>
    <m/>
  </r>
  <r>
    <s v="October"/>
    <s v="RD2084"/>
    <d v="2022-10-08T00:00:00"/>
    <s v="Regular"/>
    <n v="330"/>
    <n v="48.66"/>
    <n v="29.7"/>
    <n v="408.36"/>
    <s v="Millersville"/>
    <x v="6"/>
    <n v="21108"/>
    <x v="2"/>
    <s v="Red Door"/>
    <s v="C7"/>
    <x v="0"/>
    <m/>
    <x v="0"/>
    <m/>
    <m/>
    <x v="0"/>
    <m/>
    <m/>
  </r>
  <r>
    <s v="October"/>
    <s v="RD2113"/>
    <d v="2022-10-12T00:00:00"/>
    <s v="Regular"/>
    <n v="190"/>
    <n v="29.86"/>
    <n v="15.39"/>
    <n v="235.25"/>
    <s v="Leesville"/>
    <x v="28"/>
    <n v="29070"/>
    <x v="2"/>
    <s v="Red Door"/>
    <s v="C7"/>
    <x v="0"/>
    <m/>
    <x v="0"/>
    <m/>
    <m/>
    <x v="0"/>
    <m/>
    <m/>
  </r>
  <r>
    <s v="October"/>
    <s v="RD2026"/>
    <d v="2022-10-08T00:00:00"/>
    <s v="Regular"/>
    <n v="330"/>
    <n v="36.78"/>
    <n v="27.22"/>
    <n v="394"/>
    <s v="San Rafael"/>
    <x v="9"/>
    <n v="94903"/>
    <x v="2"/>
    <s v="Red Door"/>
    <s v="C7"/>
    <x v="1"/>
    <n v="330"/>
    <x v="0"/>
    <n v="0.09"/>
    <n v="29.7"/>
    <x v="21"/>
    <n v="27.22"/>
    <n v="2.4800000000000004"/>
  </r>
  <r>
    <s v="October"/>
    <s v="RD2041"/>
    <d v="2022-10-08T00:00:00"/>
    <s v="Regular"/>
    <n v="330"/>
    <n v="48.66"/>
    <n v="0"/>
    <n v="378.66"/>
    <s v="JACKSONVILLE"/>
    <x v="12"/>
    <n v="32205"/>
    <x v="2"/>
    <s v="Red Door"/>
    <s v="C7"/>
    <x v="0"/>
    <m/>
    <x v="0"/>
    <m/>
    <m/>
    <x v="0"/>
    <m/>
    <m/>
  </r>
  <r>
    <s v="October"/>
    <s v="RD2126"/>
    <d v="2022-10-27T00:00:00"/>
    <s v="Refund"/>
    <n v="0"/>
    <n v="0"/>
    <n v="0"/>
    <n v="0"/>
    <s v="Hopkinsville"/>
    <x v="20"/>
    <n v="42240"/>
    <x v="2"/>
    <s v="Red Door"/>
    <s v="C7"/>
    <x v="0"/>
    <m/>
    <x v="0"/>
    <m/>
    <m/>
    <x v="0"/>
    <m/>
    <m/>
  </r>
  <r>
    <s v="October"/>
    <s v="RD2124"/>
    <d v="2022-10-25T00:00:00"/>
    <s v="Regular"/>
    <n v="0"/>
    <n v="0"/>
    <n v="0"/>
    <n v="0"/>
    <s v="Indianapolis"/>
    <x v="18"/>
    <n v="46236"/>
    <x v="2"/>
    <s v="Red Door"/>
    <s v="C7"/>
    <x v="0"/>
    <m/>
    <x v="0"/>
    <m/>
    <m/>
    <x v="0"/>
    <m/>
    <m/>
  </r>
  <r>
    <s v="October"/>
    <s v="RD2123"/>
    <d v="2022-10-20T00:00:00"/>
    <s v="Regular"/>
    <n v="505"/>
    <n v="52.57"/>
    <n v="42.93"/>
    <n v="600.5"/>
    <s v="Edmond"/>
    <x v="40"/>
    <n v="73034"/>
    <x v="2"/>
    <s v="Red Door"/>
    <s v="C7"/>
    <x v="0"/>
    <m/>
    <x v="0"/>
    <m/>
    <m/>
    <x v="0"/>
    <m/>
    <m/>
  </r>
  <r>
    <s v="October"/>
    <s v="RD2111"/>
    <d v="2022-10-12T00:00:00"/>
    <s v="Regular"/>
    <n v="135"/>
    <n v="25.1"/>
    <n v="0"/>
    <n v="160.1"/>
    <s v="Chesterfield"/>
    <x v="16"/>
    <n v="63017"/>
    <x v="2"/>
    <s v="Red Door"/>
    <s v="C7"/>
    <x v="0"/>
    <m/>
    <x v="0"/>
    <m/>
    <m/>
    <x v="0"/>
    <m/>
    <m/>
  </r>
  <r>
    <s v="October"/>
    <s v="RD2002"/>
    <d v="2022-10-08T00:00:00"/>
    <s v="Regular"/>
    <n v="290"/>
    <n v="42.43"/>
    <n v="23.27"/>
    <n v="355.7"/>
    <s v="FORT MILL"/>
    <x v="28"/>
    <s v="29708-6522"/>
    <x v="2"/>
    <s v="Red Door"/>
    <s v="C7"/>
    <x v="0"/>
    <m/>
    <x v="0"/>
    <m/>
    <m/>
    <x v="0"/>
    <m/>
    <m/>
  </r>
  <r>
    <s v="October"/>
    <s v="RD2107"/>
    <d v="2022-10-10T00:00:00"/>
    <s v="Deposit"/>
    <n v="50"/>
    <n v="0"/>
    <n v="0"/>
    <n v="50"/>
    <s v="null"/>
    <x v="1"/>
    <s v="null"/>
    <x v="1"/>
    <s v="Red Door"/>
    <s v="C7"/>
    <x v="1"/>
    <m/>
    <x v="1"/>
    <m/>
    <m/>
    <x v="0"/>
    <m/>
    <m/>
  </r>
  <r>
    <s v="December"/>
    <s v="RD2144"/>
    <d v="2022-12-16T00:00:00"/>
    <s v="Regular"/>
    <n v="104.13"/>
    <n v="21.56"/>
    <n v="9.11"/>
    <n v="134.80000000000001"/>
    <s v="Raleigh"/>
    <x v="0"/>
    <n v="27609"/>
    <x v="0"/>
    <s v="Red Door"/>
    <s v="C7"/>
    <x v="0"/>
    <m/>
    <x v="0"/>
    <m/>
    <m/>
    <x v="0"/>
    <m/>
    <m/>
  </r>
  <r>
    <s v="October"/>
    <s v="RD2032"/>
    <d v="2022-10-08T00:00:00"/>
    <s v="Regular"/>
    <n v="330"/>
    <n v="38.42"/>
    <n v="36.47"/>
    <n v="404.89"/>
    <s v="Everett"/>
    <x v="33"/>
    <n v="98203"/>
    <x v="2"/>
    <s v="Red Door"/>
    <s v="C7"/>
    <x v="0"/>
    <m/>
    <x v="0"/>
    <m/>
    <m/>
    <x v="0"/>
    <m/>
    <m/>
  </r>
  <r>
    <s v="October"/>
    <s v="RD2121"/>
    <d v="2022-10-20T00:00:00"/>
    <s v="Regular"/>
    <n v="330"/>
    <n v="48.66"/>
    <n v="0"/>
    <n v="378.66"/>
    <s v="St Louis"/>
    <x v="16"/>
    <n v="63128"/>
    <x v="2"/>
    <s v="Red Door"/>
    <s v="C7"/>
    <x v="0"/>
    <m/>
    <x v="0"/>
    <m/>
    <m/>
    <x v="0"/>
    <m/>
    <m/>
  </r>
  <r>
    <s v="October"/>
    <s v="RD2024"/>
    <d v="2022-10-08T00:00:00"/>
    <s v="Regular"/>
    <n v="330"/>
    <n v="48.66"/>
    <n v="24.61"/>
    <n v="403.27"/>
    <s v="Doylestown"/>
    <x v="10"/>
    <n v="44230"/>
    <x v="0"/>
    <s v="Red Door"/>
    <s v="C7"/>
    <x v="0"/>
    <m/>
    <x v="0"/>
    <m/>
    <m/>
    <x v="0"/>
    <m/>
    <m/>
  </r>
  <r>
    <s v="December"/>
    <s v="RD2143"/>
    <d v="2022-12-16T00:00:00"/>
    <s v="Regular"/>
    <n v="102.5"/>
    <n v="25.1"/>
    <n v="0"/>
    <n v="127.6"/>
    <s v="Council Bluffs"/>
    <x v="43"/>
    <n v="51503"/>
    <x v="2"/>
    <s v="Red Door"/>
    <s v="C7"/>
    <x v="0"/>
    <m/>
    <x v="0"/>
    <m/>
    <m/>
    <x v="0"/>
    <m/>
    <m/>
  </r>
  <r>
    <s v="December"/>
    <s v="RD2142"/>
    <d v="2022-12-07T00:00:00"/>
    <s v="Regular"/>
    <n v="195"/>
    <n v="27.93"/>
    <n v="17.18"/>
    <n v="240.11"/>
    <s v="Goodyear"/>
    <x v="24"/>
    <n v="85395"/>
    <x v="2"/>
    <s v="Red Door"/>
    <s v="C7"/>
    <x v="0"/>
    <m/>
    <x v="0"/>
    <m/>
    <m/>
    <x v="0"/>
    <m/>
    <m/>
  </r>
  <r>
    <s v="October"/>
    <s v="RD1985"/>
    <d v="2022-10-08T00:00:00"/>
    <s v="Regular"/>
    <n v="165"/>
    <n v="25.1"/>
    <n v="12.83"/>
    <n v="202.93"/>
    <s v="Valley City"/>
    <x v="10"/>
    <n v="44280"/>
    <x v="0"/>
    <s v="Red Door"/>
    <s v="C7"/>
    <x v="0"/>
    <m/>
    <x v="0"/>
    <m/>
    <m/>
    <x v="0"/>
    <m/>
    <m/>
  </r>
  <r>
    <s v="October"/>
    <s v="RD2017"/>
    <d v="2022-10-08T00:00:00"/>
    <s v="Regular"/>
    <n v="330"/>
    <n v="43.23"/>
    <n v="29.85"/>
    <n v="403.08"/>
    <s v="Sullivan City"/>
    <x v="11"/>
    <n v="78595"/>
    <x v="0"/>
    <s v="Red Door"/>
    <s v="C7"/>
    <x v="0"/>
    <m/>
    <x v="0"/>
    <m/>
    <m/>
    <x v="0"/>
    <m/>
    <m/>
  </r>
  <r>
    <s v="October"/>
    <s v="RD2092"/>
    <d v="2022-10-08T00:00:00"/>
    <s v="Regular"/>
    <n v="328"/>
    <n v="43.23"/>
    <n v="29.7"/>
    <n v="400.93"/>
    <s v="Dallas"/>
    <x v="11"/>
    <s v="75219-5456"/>
    <x v="2"/>
    <s v="Red Door"/>
    <s v="C7"/>
    <x v="0"/>
    <m/>
    <x v="0"/>
    <m/>
    <m/>
    <x v="0"/>
    <m/>
    <m/>
  </r>
  <r>
    <s v="October"/>
    <s v="RD2035"/>
    <d v="2022-10-08T00:00:00"/>
    <s v="Regular"/>
    <n v="330"/>
    <n v="36.78"/>
    <n v="25.58"/>
    <n v="392.36"/>
    <s v="Palm Desert"/>
    <x v="9"/>
    <n v="92211"/>
    <x v="2"/>
    <s v="Red Door"/>
    <s v="C7"/>
    <x v="1"/>
    <n v="330"/>
    <x v="0"/>
    <n v="7.7499999999999999E-2"/>
    <n v="25.574999999999999"/>
    <x v="4"/>
    <n v="25.58"/>
    <n v="-4.9999999999990052E-3"/>
  </r>
  <r>
    <s v="November"/>
    <s v="RD2136"/>
    <d v="2022-11-15T00:00:00"/>
    <s v="Regular"/>
    <n v="140"/>
    <n v="28.55"/>
    <n v="12.24"/>
    <n v="180.79"/>
    <s v="SANTA BARBARA"/>
    <x v="9"/>
    <n v="93108"/>
    <x v="2"/>
    <s v="Red Door"/>
    <s v="C7"/>
    <x v="1"/>
    <n v="140"/>
    <x v="0"/>
    <n v="8.7499999999999994E-2"/>
    <n v="12.25"/>
    <x v="24"/>
    <n v="12.24"/>
    <n v="9.9999999999997868E-3"/>
  </r>
  <r>
    <s v="October"/>
    <s v="RD2022"/>
    <d v="2022-10-08T00:00:00"/>
    <s v="Regular"/>
    <n v="330"/>
    <n v="38.65"/>
    <n v="27.27"/>
    <n v="395.92"/>
    <s v="Reno"/>
    <x v="21"/>
    <s v="89519-0304"/>
    <x v="2"/>
    <s v="Red Door"/>
    <s v="C7"/>
    <x v="0"/>
    <m/>
    <x v="0"/>
    <m/>
    <m/>
    <x v="0"/>
    <m/>
    <m/>
  </r>
  <r>
    <s v="December"/>
    <s v="RD2138"/>
    <d v="2022-12-05T00:00:00"/>
    <s v="Regular"/>
    <n v="195"/>
    <n v="33.32"/>
    <n v="13.7"/>
    <n v="242.02"/>
    <s v="Saline"/>
    <x v="19"/>
    <n v="48176"/>
    <x v="0"/>
    <s v="Red Door"/>
    <s v="C7"/>
    <x v="0"/>
    <m/>
    <x v="0"/>
    <m/>
    <m/>
    <x v="0"/>
    <m/>
    <m/>
  </r>
  <r>
    <s v="October"/>
    <s v="RD2020"/>
    <d v="2022-10-08T00:00:00"/>
    <s v="Regular"/>
    <n v="330"/>
    <n v="43.23"/>
    <n v="26.39"/>
    <n v="399.62"/>
    <s v="Shawnee"/>
    <x v="8"/>
    <n v="66218"/>
    <x v="2"/>
    <s v="Red Door"/>
    <s v="C7"/>
    <x v="0"/>
    <m/>
    <x v="0"/>
    <m/>
    <m/>
    <x v="0"/>
    <m/>
    <m/>
  </r>
  <r>
    <s v="October"/>
    <s v="RD2037"/>
    <d v="2022-10-08T00:00:00"/>
    <s v="Regular"/>
    <n v="330"/>
    <n v="48.66"/>
    <n v="0"/>
    <n v="378.66"/>
    <s v="North Kansas City"/>
    <x v="16"/>
    <n v="64116"/>
    <x v="2"/>
    <s v="Red Door"/>
    <s v="C7"/>
    <x v="0"/>
    <m/>
    <x v="0"/>
    <m/>
    <m/>
    <x v="0"/>
    <m/>
    <m/>
  </r>
  <r>
    <s v="October"/>
    <s v="RD2029"/>
    <d v="2022-10-08T00:00:00"/>
    <s v="Regular"/>
    <n v="330"/>
    <n v="48.66"/>
    <n v="25.08"/>
    <n v="403.74"/>
    <s v="Basking Ridge"/>
    <x v="14"/>
    <n v="7920"/>
    <x v="0"/>
    <s v="Red Door"/>
    <s v="C7"/>
    <x v="0"/>
    <m/>
    <x v="0"/>
    <m/>
    <m/>
    <x v="0"/>
    <m/>
    <m/>
  </r>
  <r>
    <s v="October"/>
    <s v="RD1993"/>
    <d v="2022-10-08T00:00:00"/>
    <s v="Regular"/>
    <n v="330"/>
    <n v="48.66"/>
    <n v="22.72"/>
    <n v="401.38"/>
    <s v="Burlington"/>
    <x v="20"/>
    <n v="41005"/>
    <x v="2"/>
    <s v="Red Door"/>
    <s v="C7"/>
    <x v="0"/>
    <m/>
    <x v="0"/>
    <m/>
    <m/>
    <x v="0"/>
    <m/>
    <m/>
  </r>
  <r>
    <s v="October"/>
    <s v="RD2001"/>
    <d v="2022-10-08T00:00:00"/>
    <s v="Regular"/>
    <n v="330"/>
    <n v="48.66"/>
    <n v="32.659999999999997"/>
    <n v="411.32"/>
    <s v="Massapequa"/>
    <x v="5"/>
    <n v="11758"/>
    <x v="2"/>
    <s v="Red Door"/>
    <s v="C7"/>
    <x v="0"/>
    <m/>
    <x v="0"/>
    <m/>
    <m/>
    <x v="0"/>
    <m/>
    <m/>
  </r>
  <r>
    <s v="October"/>
    <s v="RD2047"/>
    <d v="2022-10-08T00:00:00"/>
    <s v="Regular"/>
    <n v="370"/>
    <n v="48.66"/>
    <n v="26.17"/>
    <n v="444.83"/>
    <s v="Chicago"/>
    <x v="22"/>
    <n v="60607"/>
    <x v="0"/>
    <s v="Red Door"/>
    <s v="C7"/>
    <x v="0"/>
    <m/>
    <x v="0"/>
    <m/>
    <m/>
    <x v="0"/>
    <m/>
    <m/>
  </r>
  <r>
    <s v="October"/>
    <s v="RD1997"/>
    <d v="2022-10-08T00:00:00"/>
    <s v="Regular"/>
    <n v="280"/>
    <n v="43.23"/>
    <n v="23.79"/>
    <n v="347.02"/>
    <s v="Edmond"/>
    <x v="40"/>
    <n v="73034"/>
    <x v="0"/>
    <s v="Red Door"/>
    <s v="C7"/>
    <x v="0"/>
    <m/>
    <x v="0"/>
    <m/>
    <m/>
    <x v="0"/>
    <m/>
    <m/>
  </r>
  <r>
    <s v="October"/>
    <s v="RD2088"/>
    <d v="2022-10-08T00:00:00"/>
    <s v="Regular"/>
    <n v="330"/>
    <n v="36.78"/>
    <n v="28.88"/>
    <n v="395.66"/>
    <s v="Riverside"/>
    <x v="9"/>
    <n v="92506"/>
    <x v="2"/>
    <s v="Red Door"/>
    <s v="C7"/>
    <x v="1"/>
    <n v="330"/>
    <x v="0"/>
    <n v="8.7499999999999994E-2"/>
    <n v="28.874999999999996"/>
    <x v="4"/>
    <n v="28.88"/>
    <n v="-5.000000000002558E-3"/>
  </r>
  <r>
    <s v="October"/>
    <s v="RD2046"/>
    <d v="2022-10-08T00:00:00"/>
    <s v="Regular"/>
    <n v="410"/>
    <n v="43.23"/>
    <n v="36.26"/>
    <n v="489.49"/>
    <s v="new Braunfels"/>
    <x v="11"/>
    <n v="78130"/>
    <x v="2"/>
    <s v="Red Door"/>
    <s v="C7"/>
    <x v="0"/>
    <m/>
    <x v="0"/>
    <m/>
    <m/>
    <x v="0"/>
    <m/>
    <m/>
  </r>
  <r>
    <s v="October"/>
    <s v="RD2042"/>
    <d v="2022-10-08T00:00:00"/>
    <s v="Regular"/>
    <n v="330"/>
    <n v="43.23"/>
    <n v="29.85"/>
    <n v="403.08"/>
    <s v="Houston"/>
    <x v="11"/>
    <n v="77025"/>
    <x v="2"/>
    <s v="Red Door"/>
    <s v="C7"/>
    <x v="0"/>
    <m/>
    <x v="0"/>
    <m/>
    <m/>
    <x v="0"/>
    <m/>
    <m/>
  </r>
  <r>
    <s v="October"/>
    <s v="RD2069"/>
    <d v="2022-10-08T00:00:00"/>
    <s v="Regular"/>
    <n v="390"/>
    <n v="48.66"/>
    <n v="26.32"/>
    <n v="464.98"/>
    <s v="Breinigsville"/>
    <x v="15"/>
    <n v="18031"/>
    <x v="2"/>
    <s v="Red Door"/>
    <s v="C7"/>
    <x v="0"/>
    <m/>
    <x v="0"/>
    <m/>
    <m/>
    <x v="0"/>
    <m/>
    <m/>
  </r>
  <r>
    <s v="October"/>
    <s v="RD1999"/>
    <d v="2022-10-08T00:00:00"/>
    <s v="Regular"/>
    <n v="410"/>
    <n v="43.23"/>
    <n v="36.26"/>
    <n v="489.49"/>
    <s v="Richardson"/>
    <x v="11"/>
    <n v="75082"/>
    <x v="2"/>
    <s v="Red Door"/>
    <s v="C7"/>
    <x v="0"/>
    <m/>
    <x v="0"/>
    <m/>
    <m/>
    <x v="0"/>
    <m/>
    <m/>
  </r>
  <r>
    <s v="October"/>
    <s v="RD2043"/>
    <d v="2022-10-08T00:00:00"/>
    <s v="Regular"/>
    <n v="324.5"/>
    <n v="48.66"/>
    <n v="26.13"/>
    <n v="399.29"/>
    <s v="Concord"/>
    <x v="0"/>
    <n v="28027"/>
    <x v="0"/>
    <s v="Red Door"/>
    <s v="C7"/>
    <x v="0"/>
    <m/>
    <x v="0"/>
    <m/>
    <m/>
    <x v="0"/>
    <m/>
    <m/>
  </r>
  <r>
    <s v="October"/>
    <s v="RD2009"/>
    <d v="2022-10-08T00:00:00"/>
    <s v="Regular"/>
    <n v="290"/>
    <n v="36.78"/>
    <n v="27.56"/>
    <n v="354.34"/>
    <s v="Redondo Beach"/>
    <x v="9"/>
    <n v="90278"/>
    <x v="2"/>
    <s v="Red Door"/>
    <s v="C7"/>
    <x v="1"/>
    <n v="290"/>
    <x v="0"/>
    <n v="9.5000000000000001E-2"/>
    <n v="27.55"/>
    <x v="5"/>
    <n v="27.56"/>
    <n v="-9.9999999999980105E-3"/>
  </r>
  <r>
    <s v="October"/>
    <s v="RD2127"/>
    <d v="2022-10-27T00:00:00"/>
    <s v="Regular"/>
    <n v="0"/>
    <n v="0"/>
    <n v="0"/>
    <n v="0"/>
    <s v="Hopkinsville"/>
    <x v="20"/>
    <n v="42240"/>
    <x v="2"/>
    <s v="Red Door"/>
    <s v="C7"/>
    <x v="0"/>
    <m/>
    <x v="0"/>
    <m/>
    <m/>
    <x v="0"/>
    <m/>
    <m/>
  </r>
  <r>
    <s v="October"/>
    <s v="RD2011"/>
    <d v="2022-10-08T00:00:00"/>
    <s v="Regular"/>
    <n v="330"/>
    <n v="48.66"/>
    <n v="0"/>
    <n v="378.66"/>
    <s v="Watertown"/>
    <x v="25"/>
    <n v="2472"/>
    <x v="2"/>
    <s v="Red Door"/>
    <s v="C7"/>
    <x v="0"/>
    <m/>
    <x v="0"/>
    <m/>
    <m/>
    <x v="0"/>
    <m/>
    <m/>
  </r>
  <r>
    <s v="October"/>
    <s v="RD2083"/>
    <d v="2022-10-08T00:00:00"/>
    <s v="Regular"/>
    <n v="330"/>
    <n v="48.66"/>
    <n v="33.14"/>
    <n v="411.8"/>
    <s v="Tonawanda"/>
    <x v="5"/>
    <n v="14150"/>
    <x v="2"/>
    <s v="Red Door"/>
    <s v="C7"/>
    <x v="0"/>
    <m/>
    <x v="0"/>
    <m/>
    <m/>
    <x v="0"/>
    <m/>
    <m/>
  </r>
  <r>
    <s v="October"/>
    <s v="RD2048"/>
    <d v="2022-10-08T00:00:00"/>
    <s v="Regular"/>
    <n v="330"/>
    <n v="48.66"/>
    <n v="22.72"/>
    <n v="401.38"/>
    <s v="Buford"/>
    <x v="7"/>
    <n v="30518"/>
    <x v="0"/>
    <s v="Red Door"/>
    <s v="C7"/>
    <x v="0"/>
    <m/>
    <x v="0"/>
    <m/>
    <m/>
    <x v="0"/>
    <m/>
    <m/>
  </r>
  <r>
    <s v="October"/>
    <s v="RD2077"/>
    <d v="2022-10-08T00:00:00"/>
    <s v="Regular"/>
    <n v="330"/>
    <n v="48.66"/>
    <n v="0"/>
    <n v="378.66"/>
    <s v="Miami"/>
    <x v="12"/>
    <n v="33131"/>
    <x v="2"/>
    <s v="Red Door"/>
    <s v="C7"/>
    <x v="0"/>
    <m/>
    <x v="0"/>
    <m/>
    <m/>
    <x v="0"/>
    <m/>
    <m/>
  </r>
  <r>
    <s v="October"/>
    <s v="RD2030"/>
    <d v="2022-10-08T00:00:00"/>
    <s v="Regular"/>
    <n v="280"/>
    <n v="48.66"/>
    <n v="19.71"/>
    <n v="348.37"/>
    <s v="Center Valley"/>
    <x v="15"/>
    <n v="18034"/>
    <x v="2"/>
    <s v="Red Door"/>
    <s v="C7"/>
    <x v="0"/>
    <m/>
    <x v="0"/>
    <m/>
    <m/>
    <x v="0"/>
    <m/>
    <m/>
  </r>
  <r>
    <s v="October"/>
    <s v="RD2021"/>
    <d v="2022-10-08T00:00:00"/>
    <s v="Regular"/>
    <n v="336"/>
    <n v="48.66"/>
    <n v="21.17"/>
    <n v="405.83"/>
    <s v="germantown"/>
    <x v="29"/>
    <n v="53022"/>
    <x v="2"/>
    <s v="Red Door"/>
    <s v="C7"/>
    <x v="0"/>
    <m/>
    <x v="0"/>
    <m/>
    <m/>
    <x v="0"/>
    <m/>
    <m/>
  </r>
  <r>
    <s v="October"/>
    <s v="RD2061"/>
    <d v="2022-10-08T00:00:00"/>
    <s v="Regular"/>
    <n v="330"/>
    <n v="39.270000000000003"/>
    <n v="29.03"/>
    <n v="398.3"/>
    <s v="GOODYEAR"/>
    <x v="24"/>
    <n v="85395"/>
    <x v="2"/>
    <s v="Red Door"/>
    <s v="C7"/>
    <x v="0"/>
    <m/>
    <x v="0"/>
    <m/>
    <m/>
    <x v="0"/>
    <m/>
    <m/>
  </r>
  <r>
    <s v="October"/>
    <s v="RD2091"/>
    <d v="2022-10-08T00:00:00"/>
    <s v="Regular"/>
    <n v="330"/>
    <n v="48.66"/>
    <n v="30.28"/>
    <n v="408.94"/>
    <s v="Chamblee"/>
    <x v="7"/>
    <n v="30341"/>
    <x v="0"/>
    <s v="Red Door"/>
    <s v="C7"/>
    <x v="0"/>
    <m/>
    <x v="0"/>
    <m/>
    <m/>
    <x v="0"/>
    <m/>
    <m/>
  </r>
  <r>
    <s v="October"/>
    <s v="RD1996"/>
    <d v="2022-10-08T00:00:00"/>
    <s v="Regular"/>
    <n v="330"/>
    <n v="48.66"/>
    <n v="0"/>
    <n v="378.66"/>
    <s v="St. Peterâ€™s"/>
    <x v="12"/>
    <n v="33713"/>
    <x v="2"/>
    <s v="Red Door"/>
    <s v="C7"/>
    <x v="0"/>
    <m/>
    <x v="0"/>
    <m/>
    <m/>
    <x v="0"/>
    <m/>
    <m/>
  </r>
  <r>
    <s v="October"/>
    <s v="RD2079"/>
    <d v="2022-10-08T00:00:00"/>
    <s v="Regular"/>
    <n v="330"/>
    <n v="48.66"/>
    <n v="0"/>
    <n v="378.66"/>
    <s v="Kissimmee"/>
    <x v="12"/>
    <n v="34758"/>
    <x v="2"/>
    <s v="Red Door"/>
    <s v="C7"/>
    <x v="0"/>
    <m/>
    <x v="0"/>
    <m/>
    <m/>
    <x v="0"/>
    <m/>
    <m/>
  </r>
  <r>
    <s v="October"/>
    <s v="RD2118"/>
    <d v="2022-10-20T00:00:00"/>
    <s v="Regular"/>
    <n v="330"/>
    <n v="48.66"/>
    <n v="22.72"/>
    <n v="401.38"/>
    <s v="Hopkinsville"/>
    <x v="20"/>
    <n v="42240"/>
    <x v="2"/>
    <s v="Red Door"/>
    <s v="C7"/>
    <x v="0"/>
    <m/>
    <x v="0"/>
    <m/>
    <m/>
    <x v="0"/>
    <m/>
    <m/>
  </r>
  <r>
    <s v="October"/>
    <s v="RD2006"/>
    <d v="2022-10-08T00:00:00"/>
    <s v="Regular"/>
    <n v="410"/>
    <n v="48.66"/>
    <n v="32.11"/>
    <n v="490.77"/>
    <s v="Terre Haute"/>
    <x v="18"/>
    <n v="47804"/>
    <x v="2"/>
    <s v="Red Door"/>
    <s v="C7"/>
    <x v="0"/>
    <m/>
    <x v="0"/>
    <m/>
    <m/>
    <x v="0"/>
    <m/>
    <m/>
  </r>
  <r>
    <s v="October"/>
    <s v="RD2034"/>
    <d v="2022-10-08T00:00:00"/>
    <s v="Regular"/>
    <n v="330"/>
    <n v="48.66"/>
    <n v="22.72"/>
    <n v="401.38"/>
    <s v="Louisville"/>
    <x v="20"/>
    <n v="40207"/>
    <x v="2"/>
    <s v="Red Door"/>
    <s v="C7"/>
    <x v="0"/>
    <m/>
    <x v="0"/>
    <m/>
    <m/>
    <x v="0"/>
    <m/>
    <m/>
  </r>
  <r>
    <s v="October"/>
    <s v="RD2100"/>
    <d v="2022-10-08T00:00:00"/>
    <s v="Regular"/>
    <n v="280"/>
    <n v="43.23"/>
    <n v="25.86"/>
    <n v="349.09"/>
    <s v="Dallas"/>
    <x v="11"/>
    <n v="75204"/>
    <x v="2"/>
    <s v="Red Door"/>
    <s v="C7"/>
    <x v="0"/>
    <m/>
    <x v="0"/>
    <m/>
    <m/>
    <x v="0"/>
    <m/>
    <m/>
  </r>
  <r>
    <s v="October"/>
    <s v="RD2097"/>
    <d v="2022-10-08T00:00:00"/>
    <s v="Regular"/>
    <n v="330"/>
    <n v="48.66"/>
    <n v="23.67"/>
    <n v="402.33"/>
    <s v="Des Plaines"/>
    <x v="22"/>
    <n v="60016"/>
    <x v="0"/>
    <s v="Red Door"/>
    <s v="C7"/>
    <x v="0"/>
    <m/>
    <x v="0"/>
    <m/>
    <m/>
    <x v="0"/>
    <m/>
    <m/>
  </r>
  <r>
    <s v="October"/>
    <s v="RD2096"/>
    <d v="2022-10-08T00:00:00"/>
    <s v="Regular"/>
    <n v="330"/>
    <n v="48.66"/>
    <n v="30.28"/>
    <n v="408.94"/>
    <s v="Broadview Heights"/>
    <x v="10"/>
    <n v="44147"/>
    <x v="0"/>
    <s v="Red Door"/>
    <s v="C7"/>
    <x v="0"/>
    <m/>
    <x v="0"/>
    <m/>
    <m/>
    <x v="0"/>
    <m/>
    <m/>
  </r>
  <r>
    <s v="October"/>
    <s v="RD2122"/>
    <d v="2022-10-20T00:00:00"/>
    <s v="Regular"/>
    <n v="290"/>
    <n v="36.78"/>
    <n v="25.01"/>
    <n v="351.79"/>
    <s v="San Francisco"/>
    <x v="9"/>
    <n v="94121"/>
    <x v="2"/>
    <s v="Red Door"/>
    <s v="C7"/>
    <x v="1"/>
    <n v="290"/>
    <x v="0"/>
    <n v="8.6300000000000002E-2"/>
    <n v="25.027000000000001"/>
    <x v="22"/>
    <n v="25.01"/>
    <n v="1.699999999999946E-2"/>
  </r>
  <r>
    <s v="October"/>
    <s v="RD1989"/>
    <d v="2022-10-08T00:00:00"/>
    <s v="Regular"/>
    <n v="140"/>
    <n v="29.86"/>
    <n v="13.59"/>
    <n v="183.45"/>
    <s v="COLLINS"/>
    <x v="7"/>
    <n v="30421"/>
    <x v="0"/>
    <s v="Red Door"/>
    <s v="C7"/>
    <x v="0"/>
    <m/>
    <x v="0"/>
    <m/>
    <m/>
    <x v="0"/>
    <m/>
    <m/>
  </r>
  <r>
    <s v="October"/>
    <s v="RD2085"/>
    <d v="2022-10-08T00:00:00"/>
    <s v="Regular"/>
    <n v="330"/>
    <n v="48.66"/>
    <n v="36.909999999999997"/>
    <n v="415.57"/>
    <s v="Crossville"/>
    <x v="4"/>
    <n v="38555"/>
    <x v="2"/>
    <s v="Red Door"/>
    <s v="C7"/>
    <x v="0"/>
    <m/>
    <x v="0"/>
    <m/>
    <m/>
    <x v="0"/>
    <m/>
    <m/>
  </r>
  <r>
    <s v="October"/>
    <s v="RD2101"/>
    <d v="2022-10-08T00:00:00"/>
    <s v="Regular"/>
    <n v="330"/>
    <n v="48.66"/>
    <n v="16.86"/>
    <n v="395.52"/>
    <s v="Metairie"/>
    <x v="2"/>
    <n v="70001"/>
    <x v="0"/>
    <s v="Red Door"/>
    <s v="C7"/>
    <x v="0"/>
    <m/>
    <x v="0"/>
    <m/>
    <m/>
    <x v="0"/>
    <m/>
    <m/>
  </r>
  <r>
    <s v="October"/>
    <s v="RD1998"/>
    <d v="2022-10-08T00:00:00"/>
    <s v="Regular"/>
    <n v="330"/>
    <n v="48.66"/>
    <n v="0"/>
    <n v="378.66"/>
    <s v="Southborough"/>
    <x v="25"/>
    <n v="1772"/>
    <x v="3"/>
    <s v="Red Door"/>
    <s v="C7"/>
    <x v="1"/>
    <n v="330"/>
    <x v="0"/>
    <n v="7.7499999999999999E-2"/>
    <n v="25.574999999999999"/>
    <x v="2"/>
    <n v="0"/>
    <n v="25.574999999999999"/>
  </r>
  <r>
    <s v="October"/>
    <s v="RD2044"/>
    <d v="2022-10-08T00:00:00"/>
    <s v="Regular"/>
    <n v="330"/>
    <n v="43.23"/>
    <n v="29.85"/>
    <n v="403.08"/>
    <s v="Round Rock"/>
    <x v="11"/>
    <n v="78664"/>
    <x v="2"/>
    <s v="Red Door"/>
    <s v="C7"/>
    <x v="0"/>
    <m/>
    <x v="0"/>
    <m/>
    <m/>
    <x v="0"/>
    <m/>
    <m/>
  </r>
  <r>
    <s v="October"/>
    <s v="RD2078"/>
    <d v="2022-10-08T00:00:00"/>
    <s v="Regular"/>
    <n v="330"/>
    <n v="48.66"/>
    <n v="23.67"/>
    <n v="402.33"/>
    <s v="CHARLESTON"/>
    <x v="22"/>
    <s v="61920-4113"/>
    <x v="0"/>
    <s v="Red Door"/>
    <s v="C7"/>
    <x v="0"/>
    <m/>
    <x v="0"/>
    <m/>
    <m/>
    <x v="0"/>
    <m/>
    <m/>
  </r>
  <r>
    <s v="October"/>
    <s v="RD1994"/>
    <d v="2022-10-08T00:00:00"/>
    <s v="Regular"/>
    <n v="330"/>
    <n v="48.66"/>
    <n v="18.14"/>
    <n v="396.8"/>
    <s v="Alexander"/>
    <x v="37"/>
    <n v="4694"/>
    <x v="2"/>
    <s v="Red Door"/>
    <s v="C7"/>
    <x v="0"/>
    <m/>
    <x v="0"/>
    <m/>
    <m/>
    <x v="0"/>
    <m/>
    <m/>
  </r>
  <r>
    <s v="October"/>
    <s v="RD2054"/>
    <d v="2022-10-08T00:00:00"/>
    <s v="Regular"/>
    <n v="330"/>
    <n v="43.23"/>
    <n v="26.39"/>
    <n v="399.62"/>
    <s v="Basehor"/>
    <x v="8"/>
    <n v="66007"/>
    <x v="2"/>
    <s v="Red Door"/>
    <s v="C7"/>
    <x v="0"/>
    <m/>
    <x v="0"/>
    <m/>
    <m/>
    <x v="0"/>
    <m/>
    <m/>
  </r>
  <r>
    <s v="October"/>
    <s v="RD2099"/>
    <d v="2022-10-08T00:00:00"/>
    <s v="Regular"/>
    <n v="153"/>
    <n v="37.75"/>
    <n v="11.92"/>
    <n v="202.67"/>
    <s v="Chicago"/>
    <x v="22"/>
    <n v="60647"/>
    <x v="0"/>
    <s v="Red Door"/>
    <s v="C7"/>
    <x v="0"/>
    <m/>
    <x v="0"/>
    <m/>
    <m/>
    <x v="0"/>
    <m/>
    <m/>
  </r>
  <r>
    <s v="October"/>
    <s v="RD2130"/>
    <d v="2022-10-28T00:00:00"/>
    <s v="Regular"/>
    <n v="0"/>
    <n v="0"/>
    <n v="0"/>
    <n v="0"/>
    <s v="Basehor"/>
    <x v="8"/>
    <n v="66007"/>
    <x v="2"/>
    <s v="Red Door"/>
    <s v="C7"/>
    <x v="0"/>
    <m/>
    <x v="0"/>
    <m/>
    <m/>
    <x v="0"/>
    <m/>
    <m/>
  </r>
  <r>
    <s v="October"/>
    <s v="RD2059"/>
    <d v="2022-10-08T00:00:00"/>
    <s v="Regular"/>
    <n v="330"/>
    <n v="48.66"/>
    <n v="0"/>
    <n v="378.66"/>
    <s v="NORTH MIAMI"/>
    <x v="12"/>
    <n v="33161"/>
    <x v="2"/>
    <s v="Red Door"/>
    <s v="C7"/>
    <x v="0"/>
    <m/>
    <x v="0"/>
    <m/>
    <m/>
    <x v="0"/>
    <m/>
    <m/>
  </r>
  <r>
    <s v="October"/>
    <s v="RD2103"/>
    <d v="2022-10-08T00:00:00"/>
    <s v="Regular"/>
    <n v="330"/>
    <n v="48.66"/>
    <n v="22.72"/>
    <n v="401.38"/>
    <s v="Southgate"/>
    <x v="20"/>
    <n v="41071"/>
    <x v="2"/>
    <s v="Red Door"/>
    <s v="C7"/>
    <x v="0"/>
    <m/>
    <x v="0"/>
    <m/>
    <m/>
    <x v="0"/>
    <m/>
    <m/>
  </r>
  <r>
    <s v="December"/>
    <s v="RD2139"/>
    <d v="2022-12-05T00:00:00"/>
    <s v="Regular"/>
    <n v="195"/>
    <n v="33.32"/>
    <n v="11.7"/>
    <n v="240.02"/>
    <s v="Springfield"/>
    <x v="3"/>
    <n v="22152"/>
    <x v="0"/>
    <s v="Red Door"/>
    <s v="C7"/>
    <x v="0"/>
    <m/>
    <x v="0"/>
    <m/>
    <m/>
    <x v="0"/>
    <m/>
    <m/>
  </r>
  <r>
    <s v="October"/>
    <s v="RD2067"/>
    <d v="2022-10-08T00:00:00"/>
    <s v="Regular"/>
    <n v="410"/>
    <n v="48.66"/>
    <n v="21.74"/>
    <n v="480.4"/>
    <s v="Roanoke"/>
    <x v="3"/>
    <n v="24012"/>
    <x v="0"/>
    <s v="Red Door"/>
    <s v="C7"/>
    <x v="0"/>
    <m/>
    <x v="0"/>
    <m/>
    <m/>
    <x v="0"/>
    <m/>
    <m/>
  </r>
  <r>
    <s v="October"/>
    <s v="RD2110"/>
    <d v="2022-10-11T00:00:00"/>
    <s v="Regular"/>
    <n v="450"/>
    <n v="48.66"/>
    <n v="23.86"/>
    <n v="522.52"/>
    <s v="Charlottesville"/>
    <x v="3"/>
    <n v="22911"/>
    <x v="0"/>
    <s v="Red Door"/>
    <s v="C7"/>
    <x v="0"/>
    <m/>
    <x v="0"/>
    <m/>
    <m/>
    <x v="0"/>
    <m/>
    <m/>
  </r>
  <r>
    <s v="October"/>
    <s v="RD2094"/>
    <d v="2022-10-08T00:00:00"/>
    <s v="Regular"/>
    <n v="390"/>
    <n v="49.27"/>
    <n v="31.2"/>
    <n v="470.47"/>
    <s v="Lawrence"/>
    <x v="8"/>
    <n v="66047"/>
    <x v="2"/>
    <s v="Red Door"/>
    <s v="C7"/>
    <x v="0"/>
    <m/>
    <x v="0"/>
    <m/>
    <m/>
    <x v="0"/>
    <m/>
    <m/>
  </r>
  <r>
    <s v="November"/>
    <s v="RD2132"/>
    <d v="2022-11-07T00:00:00"/>
    <s v="Refund"/>
    <n v="-410"/>
    <n v="-43.23"/>
    <n v="-36.26"/>
    <n v="-489.49"/>
    <s v="new Braunfels"/>
    <x v="11"/>
    <n v="78130"/>
    <x v="2"/>
    <s v="Red Door"/>
    <s v="C7"/>
    <x v="0"/>
    <m/>
    <x v="0"/>
    <m/>
    <m/>
    <x v="0"/>
    <m/>
    <m/>
  </r>
  <r>
    <s v="October"/>
    <s v="RD2038"/>
    <d v="2022-10-08T00:00:00"/>
    <s v="Regular"/>
    <n v="330"/>
    <n v="36.78"/>
    <n v="33.83"/>
    <n v="400.61"/>
    <s v="Alhambra"/>
    <x v="9"/>
    <n v="91803"/>
    <x v="2"/>
    <s v="Red Door"/>
    <s v="C7"/>
    <x v="1"/>
    <n v="330"/>
    <x v="0"/>
    <n v="0.10249999999999999"/>
    <n v="33.824999999999996"/>
    <x v="5"/>
    <n v="33.83"/>
    <n v="-5.000000000002558E-3"/>
  </r>
  <r>
    <s v="October"/>
    <s v="RD2112"/>
    <d v="2022-10-12T00:00:00"/>
    <s v="Refund"/>
    <n v="-190"/>
    <n v="-29.86"/>
    <n v="-15.39"/>
    <n v="-235.25"/>
    <s v="Leesville"/>
    <x v="28"/>
    <n v="29070"/>
    <x v="3"/>
    <s v="Red Door"/>
    <s v="C7"/>
    <x v="1"/>
    <n v="-190"/>
    <x v="0"/>
    <n v="7.7499999999999999E-2"/>
    <n v="-14.725"/>
    <x v="2"/>
    <n v="-15.39"/>
    <n v="0.66500000000000092"/>
  </r>
  <r>
    <s v="October"/>
    <s v="RD2081"/>
    <d v="2022-10-08T00:00:00"/>
    <s v="Regular"/>
    <n v="330"/>
    <n v="48.66"/>
    <n v="22.72"/>
    <n v="401.38"/>
    <s v="Latrobe"/>
    <x v="15"/>
    <n v="15650"/>
    <x v="2"/>
    <s v="Red Door"/>
    <s v="C7"/>
    <x v="0"/>
    <m/>
    <x v="0"/>
    <m/>
    <m/>
    <x v="0"/>
    <m/>
    <m/>
  </r>
  <r>
    <s v="October"/>
    <s v="RD2039"/>
    <d v="2022-10-08T00:00:00"/>
    <s v="Regular"/>
    <n v="330"/>
    <n v="43.23"/>
    <n v="29.85"/>
    <n v="403.08"/>
    <s v="Port Aransas"/>
    <x v="11"/>
    <n v="78373"/>
    <x v="2"/>
    <s v="Red Door"/>
    <s v="C7"/>
    <x v="0"/>
    <m/>
    <x v="0"/>
    <m/>
    <m/>
    <x v="0"/>
    <m/>
    <m/>
  </r>
  <r>
    <s v="October"/>
    <s v="RD2057"/>
    <d v="2022-10-08T00:00:00"/>
    <s v="Regular"/>
    <n v="330"/>
    <n v="36.78"/>
    <n v="33.83"/>
    <n v="400.61"/>
    <s v="Santa Monica"/>
    <x v="9"/>
    <n v="90401"/>
    <x v="2"/>
    <s v="Red Door"/>
    <s v="C7"/>
    <x v="1"/>
    <n v="330"/>
    <x v="0"/>
    <n v="0.10249999999999999"/>
    <n v="33.824999999999996"/>
    <x v="5"/>
    <n v="33.83"/>
    <n v="-5.000000000002558E-3"/>
  </r>
  <r>
    <s v="October"/>
    <s v="RD2025"/>
    <d v="2022-10-08T00:00:00"/>
    <s v="Regular"/>
    <n v="330"/>
    <n v="48.66"/>
    <n v="0"/>
    <n v="378.66"/>
    <s v="Ocala"/>
    <x v="12"/>
    <n v="34476"/>
    <x v="2"/>
    <s v="Red Door"/>
    <s v="C7"/>
    <x v="0"/>
    <m/>
    <x v="0"/>
    <m/>
    <m/>
    <x v="0"/>
    <m/>
    <m/>
  </r>
  <r>
    <s v="October"/>
    <s v="RD2019"/>
    <d v="2022-10-08T00:00:00"/>
    <s v="Regular"/>
    <n v="410"/>
    <n v="48.66"/>
    <n v="0"/>
    <n v="458.66"/>
    <s v="Pensacola"/>
    <x v="12"/>
    <n v="32503"/>
    <x v="2"/>
    <s v="Red Door"/>
    <s v="C7"/>
    <x v="0"/>
    <m/>
    <x v="0"/>
    <m/>
    <m/>
    <x v="0"/>
    <m/>
    <m/>
  </r>
  <r>
    <s v="October"/>
    <s v="RD2116"/>
    <d v="2022-10-19T00:00:00"/>
    <s v="Regular"/>
    <n v="190"/>
    <n v="29.86"/>
    <n v="17.149999999999999"/>
    <n v="237.01"/>
    <s v="Loveland"/>
    <x v="10"/>
    <n v="45140"/>
    <x v="0"/>
    <s v="Red Door"/>
    <s v="C7"/>
    <x v="0"/>
    <m/>
    <x v="0"/>
    <m/>
    <m/>
    <x v="0"/>
    <m/>
    <m/>
  </r>
  <r>
    <s v="October"/>
    <s v="RD2066"/>
    <d v="2022-10-08T00:00:00"/>
    <s v="Regular"/>
    <n v="280"/>
    <n v="36.78"/>
    <n v="26.6"/>
    <n v="343.38"/>
    <s v="Rolling Hills Estates"/>
    <x v="9"/>
    <n v="90274"/>
    <x v="2"/>
    <s v="Red Door"/>
    <s v="C7"/>
    <x v="1"/>
    <n v="280"/>
    <x v="0"/>
    <n v="9.5000000000000001E-2"/>
    <n v="26.6"/>
    <x v="5"/>
    <n v="26.6"/>
    <n v="0"/>
  </r>
  <r>
    <s v="October"/>
    <s v="RD2055"/>
    <d v="2022-10-08T00:00:00"/>
    <s v="Regular"/>
    <n v="330"/>
    <n v="43.23"/>
    <n v="26.39"/>
    <n v="399.62"/>
    <s v="Andover"/>
    <x v="8"/>
    <n v="67002"/>
    <x v="2"/>
    <s v="Red Door"/>
    <s v="C7"/>
    <x v="0"/>
    <m/>
    <x v="0"/>
    <m/>
    <m/>
    <x v="0"/>
    <m/>
    <m/>
  </r>
  <r>
    <s v="October"/>
    <s v="RD2005"/>
    <d v="2022-10-08T00:00:00"/>
    <s v="Regular"/>
    <n v="330"/>
    <n v="48.66"/>
    <n v="35.03"/>
    <n v="413.69"/>
    <s v="Knoxville"/>
    <x v="4"/>
    <n v="37934"/>
    <x v="2"/>
    <s v="Red Door"/>
    <s v="C7"/>
    <x v="0"/>
    <m/>
    <x v="0"/>
    <m/>
    <m/>
    <x v="0"/>
    <m/>
    <m/>
  </r>
  <r>
    <s v="October"/>
    <s v="RD2036"/>
    <d v="2022-10-08T00:00:00"/>
    <s v="Regular"/>
    <n v="330"/>
    <n v="48.66"/>
    <n v="26.51"/>
    <n v="405.17"/>
    <s v="Indianapolis"/>
    <x v="18"/>
    <n v="46236"/>
    <x v="2"/>
    <s v="Red Door"/>
    <s v="C7"/>
    <x v="0"/>
    <m/>
    <x v="0"/>
    <m/>
    <m/>
    <x v="0"/>
    <m/>
    <m/>
  </r>
  <r>
    <s v="October"/>
    <s v="RD1995"/>
    <d v="2022-10-08T00:00:00"/>
    <s v="Regular"/>
    <n v="470"/>
    <n v="52.86"/>
    <n v="28.76"/>
    <n v="551.62"/>
    <s v="Milwaukee"/>
    <x v="29"/>
    <n v="53204"/>
    <x v="2"/>
    <s v="Red Door"/>
    <s v="C7"/>
    <x v="0"/>
    <m/>
    <x v="0"/>
    <m/>
    <m/>
    <x v="0"/>
    <m/>
    <m/>
  </r>
  <r>
    <s v="October"/>
    <s v="RD2080"/>
    <d v="2022-10-08T00:00:00"/>
    <s v="Regular"/>
    <n v="330"/>
    <n v="48.66"/>
    <n v="22.72"/>
    <n v="401.38"/>
    <s v="Roswell"/>
    <x v="7"/>
    <n v="30075"/>
    <x v="0"/>
    <s v="Red Door"/>
    <s v="C7"/>
    <x v="0"/>
    <m/>
    <x v="0"/>
    <m/>
    <m/>
    <x v="0"/>
    <m/>
    <m/>
  </r>
  <r>
    <s v="October"/>
    <s v="RD1986"/>
    <d v="2022-10-08T00:00:00"/>
    <s v="Regular"/>
    <n v="140"/>
    <n v="29.86"/>
    <n v="12.06"/>
    <n v="181.92"/>
    <s v="ANNAPOLIS"/>
    <x v="6"/>
    <n v="21401"/>
    <x v="2"/>
    <s v="Red Door"/>
    <s v="C7"/>
    <x v="0"/>
    <m/>
    <x v="0"/>
    <m/>
    <m/>
    <x v="0"/>
    <m/>
    <m/>
  </r>
  <r>
    <s v="October"/>
    <s v="RD2087"/>
    <d v="2022-10-08T00:00:00"/>
    <s v="Regular"/>
    <n v="330"/>
    <n v="48.66"/>
    <n v="22.72"/>
    <n v="401.38"/>
    <s v="Midland"/>
    <x v="19"/>
    <n v="48640"/>
    <x v="3"/>
    <s v="Red Door"/>
    <s v="C7"/>
    <x v="1"/>
    <n v="330"/>
    <x v="0"/>
    <n v="7.7499999999999999E-2"/>
    <n v="25.574999999999999"/>
    <x v="2"/>
    <n v="22.72"/>
    <n v="2.8550000000000004"/>
  </r>
  <r>
    <s v="October"/>
    <s v="RD2049"/>
    <d v="2022-10-08T00:00:00"/>
    <s v="Regular"/>
    <n v="330"/>
    <n v="48.66"/>
    <n v="19.8"/>
    <n v="398.46"/>
    <s v="Ashburn"/>
    <x v="3"/>
    <n v="20148"/>
    <x v="0"/>
    <s v="Red Door"/>
    <s v="C7"/>
    <x v="0"/>
    <m/>
    <x v="0"/>
    <m/>
    <m/>
    <x v="0"/>
    <m/>
    <m/>
  </r>
  <r>
    <s v="November"/>
    <s v="RD2131"/>
    <d v="2022-11-04T00:00:00"/>
    <s v="Regular"/>
    <n v="0"/>
    <n v="0"/>
    <n v="0"/>
    <n v="0"/>
    <s v="Concord"/>
    <x v="0"/>
    <n v="28027"/>
    <x v="0"/>
    <s v="Red Door"/>
    <s v="C7"/>
    <x v="0"/>
    <m/>
    <x v="0"/>
    <m/>
    <m/>
    <x v="0"/>
    <m/>
    <m/>
  </r>
  <r>
    <s v="October"/>
    <s v="RD2053"/>
    <d v="2022-10-08T00:00:00"/>
    <s v="Regular"/>
    <n v="330"/>
    <n v="48.66"/>
    <n v="22.72"/>
    <n v="401.38"/>
    <s v="East Berlin"/>
    <x v="15"/>
    <n v="17316"/>
    <x v="2"/>
    <s v="Red Door"/>
    <s v="C7"/>
    <x v="0"/>
    <m/>
    <x v="0"/>
    <m/>
    <m/>
    <x v="0"/>
    <m/>
    <m/>
  </r>
  <r>
    <s v="October"/>
    <s v="RD1987"/>
    <d v="2022-10-08T00:00:00"/>
    <s v="Regular"/>
    <n v="190"/>
    <n v="29.86"/>
    <n v="15.39"/>
    <n v="235.25"/>
    <s v="Leesville"/>
    <x v="28"/>
    <n v="29070"/>
    <x v="3"/>
    <s v="Red Door"/>
    <s v="C7"/>
    <x v="1"/>
    <n v="190"/>
    <x v="0"/>
    <n v="7.7499999999999999E-2"/>
    <n v="14.725"/>
    <x v="2"/>
    <n v="15.39"/>
    <n v="-0.66500000000000092"/>
  </r>
  <r>
    <s v="October"/>
    <s v="RD2000"/>
    <d v="2022-10-08T00:00:00"/>
    <s v="Regular"/>
    <n v="330"/>
    <n v="48.66"/>
    <n v="22.72"/>
    <n v="401.38"/>
    <s v="Clinton Township"/>
    <x v="19"/>
    <n v="48038"/>
    <x v="0"/>
    <s v="Red Door"/>
    <s v="C7"/>
    <x v="0"/>
    <m/>
    <x v="0"/>
    <m/>
    <m/>
    <x v="0"/>
    <m/>
    <m/>
  </r>
  <r>
    <s v="October"/>
    <s v="RD1981"/>
    <d v="2022-10-05T00:00:00"/>
    <s v="Deposit"/>
    <n v="50"/>
    <n v="0"/>
    <n v="0"/>
    <n v="50"/>
    <s v="null"/>
    <x v="1"/>
    <s v="null"/>
    <x v="1"/>
    <s v="Red Door"/>
    <s v="C7"/>
    <x v="1"/>
    <m/>
    <x v="1"/>
    <m/>
    <m/>
    <x v="0"/>
    <m/>
    <m/>
  </r>
  <r>
    <s v="December"/>
    <s v="RD2141"/>
    <d v="2022-12-05T00:00:00"/>
    <s v="Regular"/>
    <n v="153"/>
    <n v="21.56"/>
    <n v="13.62"/>
    <n v="188.18"/>
    <s v="Cincinnati"/>
    <x v="10"/>
    <n v="45202"/>
    <x v="0"/>
    <s v="Red Door"/>
    <s v="C7"/>
    <x v="0"/>
    <m/>
    <x v="0"/>
    <m/>
    <m/>
    <x v="0"/>
    <m/>
    <m/>
  </r>
  <r>
    <s v="October"/>
    <s v="RD2117"/>
    <d v="2022-10-20T00:00:00"/>
    <s v="Regular"/>
    <n v="410"/>
    <n v="48.66"/>
    <n v="42.43"/>
    <n v="501.09"/>
    <s v="Knoxville"/>
    <x v="4"/>
    <n v="37923"/>
    <x v="2"/>
    <s v="Red Door"/>
    <s v="C7"/>
    <x v="0"/>
    <m/>
    <x v="0"/>
    <m/>
    <m/>
    <x v="0"/>
    <m/>
    <m/>
  </r>
  <r>
    <s v="October"/>
    <s v="RD2105"/>
    <d v="2022-10-08T00:00:00"/>
    <s v="Refund"/>
    <n v="-330"/>
    <n v="-48.66"/>
    <n v="0"/>
    <n v="-378.66"/>
    <s v="NEW SMYRNA BEACH"/>
    <x v="12"/>
    <n v="32168"/>
    <x v="3"/>
    <s v="Red Door"/>
    <s v="C7"/>
    <x v="1"/>
    <n v="-330"/>
    <x v="0"/>
    <n v="7.7499999999999999E-2"/>
    <n v="-25.574999999999999"/>
    <x v="2"/>
    <n v="0"/>
    <n v="-25.574999999999999"/>
  </r>
  <r>
    <s v="October"/>
    <s v="RD1984"/>
    <d v="2022-10-08T00:00:00"/>
    <s v="Regular"/>
    <n v="140"/>
    <n v="29.86"/>
    <n v="10.19"/>
    <n v="180.05"/>
    <s v="Roswell"/>
    <x v="7"/>
    <n v="30075"/>
    <x v="0"/>
    <s v="Red Door"/>
    <s v="C7"/>
    <x v="0"/>
    <m/>
    <x v="0"/>
    <m/>
    <m/>
    <x v="0"/>
    <m/>
    <m/>
  </r>
  <r>
    <s v="October"/>
    <s v="RD2095"/>
    <d v="2022-10-08T00:00:00"/>
    <s v="Regular"/>
    <n v="330"/>
    <n v="48.66"/>
    <n v="16.86"/>
    <n v="395.52"/>
    <s v="Benton"/>
    <x v="2"/>
    <n v="71006"/>
    <x v="0"/>
    <s v="Red Door"/>
    <s v="C7"/>
    <x v="0"/>
    <m/>
    <x v="0"/>
    <m/>
    <m/>
    <x v="0"/>
    <m/>
    <m/>
  </r>
  <r>
    <s v="October"/>
    <s v="RD1983"/>
    <d v="2022-10-06T00:00:00"/>
    <s v="Deposit"/>
    <n v="50"/>
    <n v="0"/>
    <n v="0"/>
    <n v="50"/>
    <s v="null"/>
    <x v="1"/>
    <s v="null"/>
    <x v="1"/>
    <s v="Red Door"/>
    <s v="C7"/>
    <x v="1"/>
    <m/>
    <x v="1"/>
    <m/>
    <m/>
    <x v="0"/>
    <m/>
    <m/>
  </r>
  <r>
    <s v="October"/>
    <s v="RD2007"/>
    <d v="2022-10-08T00:00:00"/>
    <s v="Regular"/>
    <n v="330"/>
    <n v="43.23"/>
    <n v="29.85"/>
    <n v="403.08"/>
    <s v="Richardson"/>
    <x v="11"/>
    <n v="75082"/>
    <x v="2"/>
    <s v="Red Door"/>
    <s v="C7"/>
    <x v="0"/>
    <m/>
    <x v="0"/>
    <m/>
    <m/>
    <x v="0"/>
    <m/>
    <m/>
  </r>
  <r>
    <s v="October"/>
    <s v="RD2015"/>
    <d v="2022-10-08T00:00:00"/>
    <s v="Regular"/>
    <n v="330"/>
    <n v="48.66"/>
    <n v="20.82"/>
    <n v="399.48"/>
    <s v="Belleville"/>
    <x v="29"/>
    <n v="53508"/>
    <x v="2"/>
    <s v="Red Door"/>
    <s v="C7"/>
    <x v="0"/>
    <m/>
    <x v="0"/>
    <m/>
    <m/>
    <x v="0"/>
    <m/>
    <m/>
  </r>
  <r>
    <s v="October"/>
    <s v="RD2058"/>
    <d v="2022-10-08T00:00:00"/>
    <s v="Regular"/>
    <n v="330"/>
    <n v="48.66"/>
    <n v="23.67"/>
    <n v="402.33"/>
    <s v="Lake Barrington"/>
    <x v="22"/>
    <n v="60010"/>
    <x v="0"/>
    <s v="Red Door"/>
    <s v="C7"/>
    <x v="0"/>
    <m/>
    <x v="0"/>
    <m/>
    <m/>
    <x v="0"/>
    <m/>
    <m/>
  </r>
  <r>
    <s v="October"/>
    <s v="RD2072"/>
    <d v="2022-10-08T00:00:00"/>
    <s v="Regular"/>
    <n v="330"/>
    <n v="36.78"/>
    <n v="25.58"/>
    <n v="392.36"/>
    <s v="Tracy"/>
    <x v="9"/>
    <n v="95391"/>
    <x v="2"/>
    <s v="Red Door"/>
    <s v="C7"/>
    <x v="1"/>
    <n v="330"/>
    <x v="0"/>
    <n v="8.2500000000000004E-2"/>
    <n v="27.225000000000001"/>
    <x v="16"/>
    <n v="25.58"/>
    <n v="1.6450000000000031"/>
  </r>
  <r>
    <s v="October"/>
    <s v="RD2016"/>
    <d v="2022-10-08T00:00:00"/>
    <s v="Regular"/>
    <n v="390"/>
    <n v="48.66"/>
    <n v="0"/>
    <n v="438.66"/>
    <s v="Edgerton"/>
    <x v="16"/>
    <n v="64444"/>
    <x v="2"/>
    <s v="Red Door"/>
    <s v="C7"/>
    <x v="0"/>
    <m/>
    <x v="0"/>
    <m/>
    <m/>
    <x v="0"/>
    <m/>
    <m/>
  </r>
  <r>
    <s v="October"/>
    <s v="RD1992"/>
    <d v="2022-10-08T00:00:00"/>
    <s v="Regular"/>
    <n v="330"/>
    <n v="48.66"/>
    <n v="26.39"/>
    <n v="405.05"/>
    <s v="Derry"/>
    <x v="36"/>
    <n v="3038"/>
    <x v="2"/>
    <s v="Red Door"/>
    <s v="C7"/>
    <x v="0"/>
    <m/>
    <x v="0"/>
    <m/>
    <m/>
    <x v="0"/>
    <m/>
    <m/>
  </r>
  <r>
    <s v="October"/>
    <s v="RD2125"/>
    <d v="2022-10-27T00:00:00"/>
    <s v="Regular"/>
    <n v="0"/>
    <n v="0"/>
    <n v="0"/>
    <n v="0"/>
    <s v="Hopkinsville"/>
    <x v="20"/>
    <n v="42240"/>
    <x v="2"/>
    <s v="Red Door"/>
    <s v="C7"/>
    <x v="0"/>
    <m/>
    <x v="0"/>
    <m/>
    <m/>
    <x v="0"/>
    <m/>
    <m/>
  </r>
  <r>
    <s v="October"/>
    <s v="RD2114"/>
    <d v="2022-10-12T00:00:00"/>
    <s v="Refund"/>
    <n v="-330"/>
    <n v="-48.66"/>
    <n v="0"/>
    <n v="-378.66"/>
    <s v="Southborough"/>
    <x v="25"/>
    <n v="1772"/>
    <x v="3"/>
    <s v="Red Door"/>
    <s v="C7"/>
    <x v="1"/>
    <n v="-330"/>
    <x v="0"/>
    <n v="7.7499999999999999E-2"/>
    <n v="-25.574999999999999"/>
    <x v="2"/>
    <n v="0"/>
    <n v="-25.574999999999999"/>
  </r>
  <r>
    <s v="October"/>
    <s v="RD2063"/>
    <d v="2022-10-08T00:00:00"/>
    <s v="Regular"/>
    <n v="330"/>
    <n v="48.66"/>
    <n v="0"/>
    <n v="378.66"/>
    <s v="NEW SMYRNA BEACH"/>
    <x v="12"/>
    <n v="32168"/>
    <x v="3"/>
    <s v="Red Door"/>
    <s v="C7"/>
    <x v="1"/>
    <n v="330"/>
    <x v="0"/>
    <n v="7.7499999999999999E-2"/>
    <n v="25.574999999999999"/>
    <x v="2"/>
    <n v="0"/>
    <n v="25.574999999999999"/>
  </r>
  <r>
    <s v="October"/>
    <s v="RD2012"/>
    <d v="2022-10-08T00:00:00"/>
    <s v="Regular"/>
    <n v="330"/>
    <n v="48.66"/>
    <n v="22.72"/>
    <n v="401.38"/>
    <s v="Henderson"/>
    <x v="20"/>
    <n v="42420"/>
    <x v="2"/>
    <s v="Red Door"/>
    <s v="C7"/>
    <x v="0"/>
    <m/>
    <x v="0"/>
    <m/>
    <m/>
    <x v="0"/>
    <m/>
    <m/>
  </r>
  <r>
    <s v="October"/>
    <s v="RD1988"/>
    <d v="2022-10-08T00:00:00"/>
    <s v="Regular"/>
    <n v="190"/>
    <n v="29.86"/>
    <n v="0"/>
    <n v="219.86"/>
    <s v="Spanish Fort"/>
    <x v="30"/>
    <n v="36527"/>
    <x v="3"/>
    <s v="Red Door"/>
    <s v="C7"/>
    <x v="1"/>
    <n v="190"/>
    <x v="0"/>
    <n v="7.7499999999999999E-2"/>
    <n v="14.725"/>
    <x v="2"/>
    <n v="0"/>
    <n v="14.725"/>
  </r>
  <r>
    <s v="November"/>
    <s v="RD2133"/>
    <d v="2022-11-09T00:00:00"/>
    <s v="Regular"/>
    <n v="190"/>
    <n v="28.55"/>
    <n v="17.100000000000001"/>
    <n v="235.65"/>
    <s v="Healdsburg"/>
    <x v="9"/>
    <n v="95448"/>
    <x v="2"/>
    <s v="Red Door"/>
    <s v="C7"/>
    <x v="1"/>
    <n v="190"/>
    <x v="0"/>
    <n v="0.09"/>
    <n v="17.099999999999998"/>
    <x v="15"/>
    <n v="17.100000000000001"/>
    <n v="0"/>
  </r>
  <r>
    <s v="October"/>
    <s v="RD2109"/>
    <d v="2022-10-10T00:00:00"/>
    <s v="Regular"/>
    <n v="330"/>
    <n v="48.66"/>
    <n v="22.72"/>
    <n v="401.38"/>
    <s v="Doylestown"/>
    <x v="15"/>
    <n v="18902"/>
    <x v="2"/>
    <s v="Red Door"/>
    <s v="C7"/>
    <x v="0"/>
    <m/>
    <x v="0"/>
    <m/>
    <m/>
    <x v="0"/>
    <m/>
    <m/>
  </r>
  <r>
    <s v="October"/>
    <s v="RD2065"/>
    <d v="2022-10-08T00:00:00"/>
    <s v="Regular"/>
    <n v="330"/>
    <n v="48.66"/>
    <n v="0"/>
    <n v="378.66"/>
    <s v="Key West"/>
    <x v="12"/>
    <n v="33040"/>
    <x v="2"/>
    <s v="Red Door"/>
    <s v="C7"/>
    <x v="0"/>
    <m/>
    <x v="0"/>
    <m/>
    <m/>
    <x v="0"/>
    <m/>
    <m/>
  </r>
  <r>
    <s v="October"/>
    <s v="RD2074"/>
    <d v="2022-10-08T00:00:00"/>
    <s v="Regular"/>
    <n v="330"/>
    <n v="39.270000000000003"/>
    <n v="0.27"/>
    <n v="369.54"/>
    <s v="Parker"/>
    <x v="27"/>
    <n v="80134"/>
    <x v="2"/>
    <s v="Red Door"/>
    <s v="C7"/>
    <x v="0"/>
    <m/>
    <x v="0"/>
    <m/>
    <m/>
    <x v="0"/>
    <m/>
    <m/>
  </r>
  <r>
    <s v="October"/>
    <s v="RD2086"/>
    <d v="2022-10-08T00:00:00"/>
    <s v="Regular"/>
    <n v="330"/>
    <n v="36.78"/>
    <n v="25.58"/>
    <n v="392.36"/>
    <s v="Encinitas"/>
    <x v="9"/>
    <n v="92024"/>
    <x v="2"/>
    <s v="Red Door"/>
    <s v="C7"/>
    <x v="1"/>
    <n v="330"/>
    <x v="0"/>
    <n v="7.7499999999999999E-2"/>
    <n v="25.574999999999999"/>
    <x v="1"/>
    <n v="25.58"/>
    <n v="-4.9999999999990052E-3"/>
  </r>
  <r>
    <s v="October"/>
    <s v="RD2062"/>
    <d v="2022-10-08T00:00:00"/>
    <s v="Regular"/>
    <n v="540"/>
    <n v="80.48"/>
    <n v="0"/>
    <n v="620.48"/>
    <s v="Miami"/>
    <x v="12"/>
    <n v="33129"/>
    <x v="2"/>
    <s v="Red Door"/>
    <s v="C7"/>
    <x v="0"/>
    <m/>
    <x v="0"/>
    <m/>
    <m/>
    <x v="0"/>
    <m/>
    <m/>
  </r>
  <r>
    <s v="October"/>
    <s v="RD2013"/>
    <d v="2022-10-08T00:00:00"/>
    <s v="Regular"/>
    <n v="330"/>
    <n v="48.66"/>
    <n v="35.03"/>
    <n v="413.69"/>
    <s v="Knoxville"/>
    <x v="4"/>
    <n v="37938"/>
    <x v="2"/>
    <s v="Red Door"/>
    <s v="C7"/>
    <x v="0"/>
    <m/>
    <x v="0"/>
    <m/>
    <m/>
    <x v="0"/>
    <m/>
    <m/>
  </r>
  <r>
    <s v="October"/>
    <s v="RD1991"/>
    <d v="2022-10-08T00:00:00"/>
    <s v="Regular"/>
    <n v="300"/>
    <n v="42.43"/>
    <n v="23.97"/>
    <n v="366.4"/>
    <s v="New Albany"/>
    <x v="13"/>
    <n v="38652"/>
    <x v="3"/>
    <s v="Red Door"/>
    <s v="C7"/>
    <x v="1"/>
    <n v="300"/>
    <x v="0"/>
    <n v="7.7499999999999999E-2"/>
    <n v="23.25"/>
    <x v="2"/>
    <n v="23.97"/>
    <n v="-0.71999999999999886"/>
  </r>
  <r>
    <s v="October"/>
    <s v="RD2031"/>
    <d v="2022-10-08T00:00:00"/>
    <s v="Regular"/>
    <n v="330"/>
    <n v="43.23"/>
    <n v="29.44"/>
    <n v="402.67"/>
    <s v="Owasso"/>
    <x v="40"/>
    <n v="74055"/>
    <x v="2"/>
    <s v="Red Door"/>
    <s v="C7"/>
    <x v="0"/>
    <m/>
    <x v="0"/>
    <m/>
    <m/>
    <x v="0"/>
    <m/>
    <m/>
  </r>
  <r>
    <s v="October"/>
    <s v="RD2056"/>
    <d v="2022-10-08T00:00:00"/>
    <s v="Regular"/>
    <n v="330"/>
    <n v="43.23"/>
    <n v="29.85"/>
    <n v="403.08"/>
    <s v="Celina"/>
    <x v="11"/>
    <n v="75009"/>
    <x v="2"/>
    <s v="Red Door"/>
    <s v="C7"/>
    <x v="0"/>
    <m/>
    <x v="0"/>
    <m/>
    <m/>
    <x v="0"/>
    <m/>
    <m/>
  </r>
  <r>
    <s v="November"/>
    <s v="RD2137"/>
    <d v="2022-11-28T00:00:00"/>
    <s v="Regular"/>
    <n v="205"/>
    <n v="23.66"/>
    <n v="18.29"/>
    <n v="246.95"/>
    <s v="Port Aransas"/>
    <x v="11"/>
    <n v="78373"/>
    <x v="2"/>
    <s v="Red Door"/>
    <s v="C7"/>
    <x v="0"/>
    <m/>
    <x v="0"/>
    <m/>
    <m/>
    <x v="0"/>
    <m/>
    <m/>
  </r>
  <r>
    <s v="October"/>
    <s v="RD2098"/>
    <d v="2022-10-08T00:00:00"/>
    <s v="Regular"/>
    <n v="317"/>
    <n v="38.42"/>
    <n v="19.02"/>
    <n v="374.44"/>
    <s v="Boise"/>
    <x v="32"/>
    <n v="83706"/>
    <x v="2"/>
    <s v="Red Door"/>
    <s v="C7"/>
    <x v="0"/>
    <m/>
    <x v="0"/>
    <m/>
    <m/>
    <x v="0"/>
    <m/>
    <m/>
  </r>
  <r>
    <s v="October"/>
    <s v="RD2051"/>
    <d v="2022-10-08T00:00:00"/>
    <s v="Regular"/>
    <n v="330"/>
    <n v="48.66"/>
    <n v="19.8"/>
    <n v="398.46"/>
    <s v="Alexandria"/>
    <x v="3"/>
    <n v="22314"/>
    <x v="0"/>
    <s v="Red Door"/>
    <s v="C7"/>
    <x v="0"/>
    <m/>
    <x v="0"/>
    <m/>
    <m/>
    <x v="0"/>
    <m/>
    <m/>
  </r>
  <r>
    <s v="October"/>
    <s v="RD2073"/>
    <d v="2022-10-08T00:00:00"/>
    <s v="Regular"/>
    <n v="330"/>
    <n v="48.66"/>
    <n v="35.97"/>
    <n v="414.63"/>
    <s v="Clarksville"/>
    <x v="4"/>
    <n v="37043"/>
    <x v="2"/>
    <s v="Red Door"/>
    <s v="C7"/>
    <x v="0"/>
    <m/>
    <x v="0"/>
    <m/>
    <m/>
    <x v="0"/>
    <m/>
    <m/>
  </r>
  <r>
    <s v="October"/>
    <s v="RD2040"/>
    <d v="2022-10-08T00:00:00"/>
    <s v="Regular"/>
    <n v="330"/>
    <n v="48.66"/>
    <n v="0"/>
    <n v="378.66"/>
    <s v="Saint Louis"/>
    <x v="16"/>
    <n v="63128"/>
    <x v="2"/>
    <s v="Red Door"/>
    <s v="C7"/>
    <x v="0"/>
    <m/>
    <x v="0"/>
    <m/>
    <m/>
    <x v="0"/>
    <m/>
    <m/>
  </r>
  <r>
    <s v="October"/>
    <s v="RD2028"/>
    <d v="2022-10-08T00:00:00"/>
    <s v="Regular"/>
    <n v="330"/>
    <n v="48.66"/>
    <n v="45.87"/>
    <n v="424.53"/>
    <s v="Bentonville"/>
    <x v="17"/>
    <n v="72712"/>
    <x v="3"/>
    <s v="Red Door"/>
    <s v="C7"/>
    <x v="1"/>
    <n v="330"/>
    <x v="0"/>
    <n v="7.7499999999999999E-2"/>
    <n v="25.574999999999999"/>
    <x v="2"/>
    <n v="45.87"/>
    <n v="-20.294999999999998"/>
  </r>
  <r>
    <s v="October"/>
    <s v="RD2119"/>
    <d v="2022-10-20T00:00:00"/>
    <s v="Regular"/>
    <n v="330"/>
    <n v="48.66"/>
    <n v="19.8"/>
    <n v="398.46"/>
    <s v="Arlington"/>
    <x v="3"/>
    <n v="22201"/>
    <x v="0"/>
    <s v="Red Door"/>
    <s v="C7"/>
    <x v="0"/>
    <m/>
    <x v="0"/>
    <m/>
    <m/>
    <x v="0"/>
    <m/>
    <m/>
  </r>
  <r>
    <s v="October"/>
    <s v="RD2120"/>
    <d v="2022-10-20T00:00:00"/>
    <s v="Regular"/>
    <n v="310.5"/>
    <n v="48.66"/>
    <n v="0"/>
    <n v="359.16"/>
    <s v="St Louis"/>
    <x v="16"/>
    <n v="63141"/>
    <x v="2"/>
    <s v="Red Door"/>
    <s v="C7"/>
    <x v="0"/>
    <m/>
    <x v="0"/>
    <m/>
    <m/>
    <x v="0"/>
    <m/>
    <m/>
  </r>
  <r>
    <s v="October"/>
    <s v="RD2008"/>
    <d v="2022-10-08T00:00:00"/>
    <s v="Regular"/>
    <n v="330"/>
    <n v="48.66"/>
    <n v="26.39"/>
    <n v="405.05"/>
    <s v="Manchester"/>
    <x v="36"/>
    <n v="3102"/>
    <x v="2"/>
    <s v="Red Door"/>
    <s v="C7"/>
    <x v="0"/>
    <m/>
    <x v="0"/>
    <m/>
    <m/>
    <x v="0"/>
    <m/>
    <m/>
  </r>
  <r>
    <s v="November"/>
    <s v="RD2135"/>
    <d v="2022-11-14T00:00:00"/>
    <s v="Regular"/>
    <n v="0"/>
    <n v="0"/>
    <n v="0"/>
    <n v="0"/>
    <s v="WEST COVINA"/>
    <x v="9"/>
    <n v="91792"/>
    <x v="2"/>
    <s v="Red Door"/>
    <s v="C7"/>
    <x v="1"/>
    <n v="0"/>
    <x v="0"/>
    <n v="9.5000000000000001E-2"/>
    <n v="0"/>
    <x v="5"/>
    <n v="0"/>
    <n v="0"/>
  </r>
  <r>
    <s v="October"/>
    <s v="RD2108"/>
    <d v="2022-10-10T00:00:00"/>
    <s v="Refund"/>
    <n v="-330"/>
    <n v="-48.66"/>
    <n v="-45.87"/>
    <n v="-424.53"/>
    <s v="Bentonville"/>
    <x v="17"/>
    <n v="72712"/>
    <x v="3"/>
    <s v="Red Door"/>
    <s v="C7"/>
    <x v="1"/>
    <n v="-330"/>
    <x v="0"/>
    <n v="7.7499999999999999E-2"/>
    <n v="-25.574999999999999"/>
    <x v="2"/>
    <n v="-45.87"/>
    <n v="20.294999999999998"/>
  </r>
  <r>
    <s v="October"/>
    <s v="RD2064"/>
    <d v="2022-10-08T00:00:00"/>
    <s v="Regular"/>
    <n v="330"/>
    <n v="43.23"/>
    <n v="29.85"/>
    <n v="403.08"/>
    <s v="Houston"/>
    <x v="11"/>
    <n v="77995"/>
    <x v="2"/>
    <s v="Red Door"/>
    <s v="C7"/>
    <x v="0"/>
    <m/>
    <x v="0"/>
    <m/>
    <m/>
    <x v="0"/>
    <m/>
    <m/>
  </r>
  <r>
    <s v="October"/>
    <s v="RD2023"/>
    <d v="2022-10-08T00:00:00"/>
    <s v="Regular"/>
    <n v="330"/>
    <n v="48.66"/>
    <n v="23.67"/>
    <n v="402.33"/>
    <s v="Astoria"/>
    <x v="22"/>
    <n v="61501"/>
    <x v="0"/>
    <s v="Red Door"/>
    <s v="C7"/>
    <x v="0"/>
    <m/>
    <x v="0"/>
    <m/>
    <m/>
    <x v="0"/>
    <m/>
    <m/>
  </r>
  <r>
    <s v="October"/>
    <s v="RD2003"/>
    <d v="2022-10-08T00:00:00"/>
    <s v="Regular"/>
    <n v="330"/>
    <n v="36.78"/>
    <n v="30.53"/>
    <n v="397.31"/>
    <s v="Sebastopol"/>
    <x v="9"/>
    <n v="95472"/>
    <x v="2"/>
    <s v="Red Door"/>
    <s v="C7"/>
    <x v="1"/>
    <n v="330"/>
    <x v="0"/>
    <n v="9.2499999999999999E-2"/>
    <n v="30.524999999999999"/>
    <x v="15"/>
    <n v="30.53"/>
    <n v="-5.000000000002558E-3"/>
  </r>
  <r>
    <s v="October"/>
    <s v="RD2052"/>
    <d v="2022-10-08T00:00:00"/>
    <s v="Regular"/>
    <n v="330"/>
    <n v="43.23"/>
    <n v="29.85"/>
    <n v="403.08"/>
    <s v="Cedar Park"/>
    <x v="11"/>
    <n v="78613"/>
    <x v="2"/>
    <s v="Red Door"/>
    <s v="C7"/>
    <x v="0"/>
    <m/>
    <x v="0"/>
    <m/>
    <m/>
    <x v="0"/>
    <m/>
    <m/>
  </r>
  <r>
    <s v="October"/>
    <s v="RD2090"/>
    <d v="2022-10-08T00:00:00"/>
    <s v="Regular"/>
    <n v="330"/>
    <n v="48.66"/>
    <n v="0"/>
    <n v="378.66"/>
    <s v="Longmeadow"/>
    <x v="25"/>
    <n v="1106"/>
    <x v="2"/>
    <s v="Red Door"/>
    <s v="C7"/>
    <x v="0"/>
    <m/>
    <x v="0"/>
    <m/>
    <m/>
    <x v="0"/>
    <m/>
    <m/>
  </r>
  <r>
    <s v="October"/>
    <s v="RD2104"/>
    <d v="2022-10-08T00:00:00"/>
    <s v="Regular"/>
    <n v="276"/>
    <n v="48.66"/>
    <n v="21.5"/>
    <n v="346.16"/>
    <s v="Freehold"/>
    <x v="14"/>
    <n v="7728"/>
    <x v="0"/>
    <s v="Red Door"/>
    <s v="C7"/>
    <x v="0"/>
    <m/>
    <x v="0"/>
    <m/>
    <m/>
    <x v="0"/>
    <m/>
    <m/>
  </r>
  <r>
    <s v="October"/>
    <s v="RD2070"/>
    <d v="2022-10-08T00:00:00"/>
    <s v="Regular"/>
    <n v="330"/>
    <n v="38.65"/>
    <n v="0"/>
    <n v="368.65"/>
    <s v="Salem"/>
    <x v="39"/>
    <n v="97306"/>
    <x v="2"/>
    <s v="Red Door"/>
    <s v="C7"/>
    <x v="0"/>
    <m/>
    <x v="0"/>
    <m/>
    <m/>
    <x v="0"/>
    <m/>
    <m/>
  </r>
  <r>
    <s v="October"/>
    <s v="RD2106"/>
    <d v="2022-10-09T00:00:00"/>
    <s v="Refund"/>
    <n v="-330"/>
    <n v="-48.66"/>
    <n v="-22.72"/>
    <n v="-401.38"/>
    <s v="Midland"/>
    <x v="19"/>
    <n v="48640"/>
    <x v="3"/>
    <s v="Red Door"/>
    <s v="C7"/>
    <x v="1"/>
    <n v="-330"/>
    <x v="0"/>
    <n v="7.7499999999999999E-2"/>
    <n v="-25.574999999999999"/>
    <x v="2"/>
    <n v="-22.72"/>
    <n v="-2.8550000000000004"/>
  </r>
  <r>
    <s v="October"/>
    <s v="RD1982"/>
    <d v="2022-10-06T00:00:00"/>
    <s v="Deposit"/>
    <n v="50"/>
    <n v="0"/>
    <n v="0"/>
    <n v="50"/>
    <s v="null"/>
    <x v="1"/>
    <s v="null"/>
    <x v="1"/>
    <s v="Red Door"/>
    <s v="C7"/>
    <x v="1"/>
    <m/>
    <x v="1"/>
    <m/>
    <m/>
    <x v="0"/>
    <m/>
    <m/>
  </r>
  <r>
    <s v="October"/>
    <s v="RD2014"/>
    <d v="2022-10-08T00:00:00"/>
    <s v="Regular"/>
    <n v="280"/>
    <n v="48.66"/>
    <n v="32.04"/>
    <n v="360.7"/>
    <s v="Franklin"/>
    <x v="4"/>
    <n v="37064"/>
    <x v="2"/>
    <s v="Red Door"/>
    <s v="C7"/>
    <x v="0"/>
    <m/>
    <x v="0"/>
    <m/>
    <m/>
    <x v="0"/>
    <m/>
    <m/>
  </r>
  <r>
    <s v="October"/>
    <s v="RD1990"/>
    <d v="2022-10-08T00:00:00"/>
    <s v="Regular"/>
    <n v="330"/>
    <n v="36.78"/>
    <n v="31.35"/>
    <n v="398.13"/>
    <s v="La Canada Flintridge"/>
    <x v="9"/>
    <n v="91011"/>
    <x v="2"/>
    <s v="Red Door"/>
    <s v="C7"/>
    <x v="1"/>
    <n v="330"/>
    <x v="0"/>
    <n v="9.5000000000000001E-2"/>
    <n v="31.35"/>
    <x v="5"/>
    <n v="31.35"/>
    <n v="0"/>
  </r>
  <r>
    <s v="October"/>
    <s v="RD2071"/>
    <d v="2022-10-08T00:00:00"/>
    <s v="Regular"/>
    <n v="330"/>
    <n v="48.66"/>
    <n v="22.72"/>
    <n v="401.38"/>
    <s v="Lansdale"/>
    <x v="15"/>
    <n v="19446"/>
    <x v="2"/>
    <s v="Red Door"/>
    <s v="C7"/>
    <x v="0"/>
    <m/>
    <x v="0"/>
    <m/>
    <m/>
    <x v="0"/>
    <m/>
    <m/>
  </r>
  <r>
    <s v="October"/>
    <s v="RD2033"/>
    <d v="2022-10-08T00:00:00"/>
    <s v="Regular"/>
    <n v="330"/>
    <n v="48.66"/>
    <n v="26.39"/>
    <n v="405.05"/>
    <s v="Bedford"/>
    <x v="36"/>
    <n v="3110"/>
    <x v="2"/>
    <s v="Red Door"/>
    <s v="C7"/>
    <x v="0"/>
    <m/>
    <x v="0"/>
    <m/>
    <m/>
    <x v="0"/>
    <m/>
    <m/>
  </r>
  <r>
    <s v="October"/>
    <s v="RP1525"/>
    <d v="2022-10-15T00:00:00"/>
    <s v="Regular"/>
    <n v="320"/>
    <n v="48.66"/>
    <n v="16.96"/>
    <n v="385.62"/>
    <s v="Front Royal"/>
    <x v="3"/>
    <n v="22630"/>
    <x v="0"/>
    <s v="Ruby Points"/>
    <s v="C7"/>
    <x v="0"/>
    <m/>
    <x v="0"/>
    <m/>
    <m/>
    <x v="0"/>
    <m/>
    <m/>
  </r>
  <r>
    <s v="October"/>
    <s v="RP1513"/>
    <d v="2022-10-15T00:00:00"/>
    <s v="Regular"/>
    <n v="320"/>
    <n v="48.66"/>
    <n v="22.13"/>
    <n v="390.79"/>
    <s v="Bryn Mawr"/>
    <x v="15"/>
    <n v="19010"/>
    <x v="2"/>
    <s v="Ruby Points"/>
    <s v="C7"/>
    <x v="0"/>
    <m/>
    <x v="0"/>
    <m/>
    <m/>
    <x v="0"/>
    <m/>
    <m/>
  </r>
  <r>
    <s v="October"/>
    <s v="RP1572"/>
    <d v="2022-10-17T00:00:00"/>
    <s v="Regular"/>
    <n v="234"/>
    <n v="48.66"/>
    <n v="20.49"/>
    <n v="303.14999999999998"/>
    <s v="Fuquay Varina"/>
    <x v="0"/>
    <n v="27526"/>
    <x v="0"/>
    <s v="Ruby Points"/>
    <s v="C7"/>
    <x v="0"/>
    <m/>
    <x v="0"/>
    <m/>
    <m/>
    <x v="0"/>
    <m/>
    <m/>
  </r>
  <r>
    <s v="November"/>
    <s v="RP1587"/>
    <d v="2022-11-01T00:00:00"/>
    <s v="Regular"/>
    <n v="0"/>
    <n v="0"/>
    <n v="0"/>
    <n v="0"/>
    <s v="Sterling"/>
    <x v="3"/>
    <n v="20165"/>
    <x v="0"/>
    <s v="Ruby Points"/>
    <s v="C7"/>
    <x v="0"/>
    <m/>
    <x v="0"/>
    <m/>
    <m/>
    <x v="0"/>
    <m/>
    <m/>
  </r>
  <r>
    <s v="October"/>
    <s v="RP1515"/>
    <d v="2022-10-15T00:00:00"/>
    <s v="Regular"/>
    <n v="320"/>
    <n v="48.66"/>
    <n v="35.020000000000003"/>
    <n v="403.68"/>
    <s v="Clarksville"/>
    <x v="4"/>
    <n v="37043"/>
    <x v="2"/>
    <s v="Ruby Points"/>
    <s v="C7"/>
    <x v="0"/>
    <m/>
    <x v="0"/>
    <m/>
    <m/>
    <x v="0"/>
    <m/>
    <m/>
  </r>
  <r>
    <s v="October"/>
    <s v="RP1478"/>
    <d v="2022-10-15T00:00:00"/>
    <s v="Regular"/>
    <n v="309.99"/>
    <n v="48.66"/>
    <n v="18.600000000000001"/>
    <n v="377.25"/>
    <s v="Gainesville"/>
    <x v="3"/>
    <n v="20155"/>
    <x v="0"/>
    <s v="Ruby Points"/>
    <s v="C7"/>
    <x v="0"/>
    <m/>
    <x v="0"/>
    <m/>
    <m/>
    <x v="0"/>
    <m/>
    <m/>
  </r>
  <r>
    <s v="October"/>
    <s v="RP1504"/>
    <d v="2022-10-15T00:00:00"/>
    <s v="Regular"/>
    <n v="320"/>
    <n v="48.66"/>
    <n v="25.82"/>
    <n v="394.48"/>
    <s v="Newburgh"/>
    <x v="18"/>
    <n v="47630"/>
    <x v="2"/>
    <s v="Ruby Points"/>
    <s v="C7"/>
    <x v="0"/>
    <m/>
    <x v="0"/>
    <m/>
    <m/>
    <x v="0"/>
    <m/>
    <m/>
  </r>
  <r>
    <s v="October"/>
    <s v="RP1476"/>
    <d v="2022-10-15T00:00:00"/>
    <s v="Regular"/>
    <n v="234"/>
    <n v="48.66"/>
    <n v="14.04"/>
    <n v="296.7"/>
    <s v="Sterling"/>
    <x v="3"/>
    <n v="20165"/>
    <x v="0"/>
    <s v="Ruby Points"/>
    <s v="C7"/>
    <x v="0"/>
    <m/>
    <x v="0"/>
    <m/>
    <m/>
    <x v="0"/>
    <m/>
    <m/>
  </r>
  <r>
    <s v="November"/>
    <s v="RP1588"/>
    <d v="2022-11-02T00:00:00"/>
    <s v="Regular"/>
    <n v="37.5"/>
    <n v="19.03"/>
    <n v="5.16"/>
    <n v="61.69"/>
    <s v="Conway"/>
    <x v="17"/>
    <n v="72032"/>
    <x v="2"/>
    <s v="Ruby Points"/>
    <s v="C7"/>
    <x v="0"/>
    <m/>
    <x v="0"/>
    <m/>
    <m/>
    <x v="0"/>
    <m/>
    <m/>
  </r>
  <r>
    <s v="October"/>
    <s v="RP1552"/>
    <d v="2022-10-15T00:00:00"/>
    <s v="Regular"/>
    <n v="234"/>
    <n v="39.270000000000003"/>
    <n v="0.27"/>
    <n v="273.54000000000002"/>
    <s v="Centennial"/>
    <x v="27"/>
    <n v="80112"/>
    <x v="2"/>
    <s v="Ruby Points"/>
    <s v="C7"/>
    <x v="0"/>
    <m/>
    <x v="0"/>
    <m/>
    <m/>
    <x v="0"/>
    <m/>
    <m/>
  </r>
  <r>
    <s v="October"/>
    <s v="RP1579"/>
    <d v="2022-10-20T00:00:00"/>
    <s v="Regular"/>
    <n v="320"/>
    <n v="83.46"/>
    <n v="0"/>
    <n v="403.46"/>
    <s v="Girdwood"/>
    <x v="49"/>
    <n v="99587"/>
    <x v="2"/>
    <s v="Ruby Points"/>
    <s v="C7"/>
    <x v="0"/>
    <m/>
    <x v="0"/>
    <m/>
    <m/>
    <x v="0"/>
    <m/>
    <m/>
  </r>
  <r>
    <s v="October"/>
    <s v="RP1487"/>
    <d v="2022-10-15T00:00:00"/>
    <s v="Regular"/>
    <n v="279.7"/>
    <n v="52.86"/>
    <n v="20.79"/>
    <n v="353.35"/>
    <s v="Schiller Park"/>
    <x v="22"/>
    <n v="60176"/>
    <x v="0"/>
    <s v="Ruby Points"/>
    <s v="C7"/>
    <x v="0"/>
    <m/>
    <x v="0"/>
    <m/>
    <m/>
    <x v="0"/>
    <m/>
    <m/>
  </r>
  <r>
    <s v="October"/>
    <s v="RP1583"/>
    <d v="2022-10-26T00:00:00"/>
    <s v="Regular"/>
    <n v="320"/>
    <n v="48.66"/>
    <n v="27.65"/>
    <n v="396.31"/>
    <s v="Columbus"/>
    <x v="10"/>
    <n v="43229"/>
    <x v="0"/>
    <s v="Ruby Points"/>
    <s v="C7"/>
    <x v="0"/>
    <m/>
    <x v="0"/>
    <m/>
    <m/>
    <x v="0"/>
    <m/>
    <m/>
  </r>
  <r>
    <s v="October"/>
    <s v="RP1581"/>
    <d v="2022-10-20T00:00:00"/>
    <s v="Regular"/>
    <n v="330"/>
    <n v="39.270000000000003"/>
    <n v="0.27"/>
    <n v="369.54"/>
    <s v="Loveland"/>
    <x v="27"/>
    <n v="80538"/>
    <x v="2"/>
    <s v="Ruby Points"/>
    <s v="C7"/>
    <x v="0"/>
    <m/>
    <x v="0"/>
    <m/>
    <m/>
    <x v="0"/>
    <m/>
    <m/>
  </r>
  <r>
    <s v="October"/>
    <s v="RP1560"/>
    <d v="2022-10-15T00:00:00"/>
    <s v="Regular"/>
    <n v="160"/>
    <n v="29.86"/>
    <n v="11.87"/>
    <n v="201.73"/>
    <s v="Chicago"/>
    <x v="22"/>
    <n v="60613"/>
    <x v="0"/>
    <s v="Ruby Points"/>
    <s v="C7"/>
    <x v="0"/>
    <m/>
    <x v="0"/>
    <m/>
    <m/>
    <x v="0"/>
    <m/>
    <m/>
  </r>
  <r>
    <s v="October"/>
    <s v="RP1567"/>
    <d v="2022-10-15T00:00:00"/>
    <s v="Regular"/>
    <n v="210"/>
    <n v="29.86"/>
    <n v="11.14"/>
    <n v="251"/>
    <s v="Altavista"/>
    <x v="3"/>
    <n v="24517"/>
    <x v="0"/>
    <s v="Ruby Points"/>
    <s v="C7"/>
    <x v="0"/>
    <m/>
    <x v="0"/>
    <m/>
    <m/>
    <x v="0"/>
    <m/>
    <m/>
  </r>
  <r>
    <s v="October"/>
    <s v="RP1477"/>
    <d v="2022-10-15T00:00:00"/>
    <s v="Regular"/>
    <n v="263"/>
    <n v="50.76"/>
    <n v="30.61"/>
    <n v="344.37"/>
    <s v="Big Sandy"/>
    <x v="4"/>
    <n v="38221"/>
    <x v="2"/>
    <s v="Ruby Points"/>
    <s v="C7"/>
    <x v="0"/>
    <m/>
    <x v="0"/>
    <m/>
    <m/>
    <x v="0"/>
    <m/>
    <m/>
  </r>
  <r>
    <s v="October"/>
    <s v="RP1499"/>
    <d v="2022-10-15T00:00:00"/>
    <s v="Regular"/>
    <n v="234"/>
    <n v="48.66"/>
    <n v="0"/>
    <n v="282.66000000000003"/>
    <s v="Washington"/>
    <x v="46"/>
    <n v="20002"/>
    <x v="2"/>
    <s v="Ruby Points"/>
    <s v="C7"/>
    <x v="0"/>
    <m/>
    <x v="0"/>
    <m/>
    <m/>
    <x v="0"/>
    <m/>
    <m/>
  </r>
  <r>
    <s v="December"/>
    <s v="RP1596"/>
    <d v="2022-12-05T00:00:00"/>
    <s v="Regular"/>
    <n v="37.4"/>
    <n v="19.03"/>
    <n v="0"/>
    <n v="56.43"/>
    <s v="Lakeville"/>
    <x v="25"/>
    <n v="2347"/>
    <x v="2"/>
    <s v="Ruby Points"/>
    <s v="C7"/>
    <x v="0"/>
    <m/>
    <x v="0"/>
    <m/>
    <m/>
    <x v="0"/>
    <m/>
    <m/>
  </r>
  <r>
    <s v="October"/>
    <s v="RP1494"/>
    <d v="2022-10-15T00:00:00"/>
    <s v="Regular"/>
    <n v="309.99"/>
    <n v="48.66"/>
    <n v="31.83"/>
    <n v="390.48"/>
    <s v="Rego Park"/>
    <x v="5"/>
    <n v="11374"/>
    <x v="2"/>
    <s v="Ruby Points"/>
    <s v="C7"/>
    <x v="0"/>
    <m/>
    <x v="0"/>
    <m/>
    <m/>
    <x v="0"/>
    <m/>
    <m/>
  </r>
  <r>
    <s v="October"/>
    <s v="RP1561"/>
    <d v="2022-10-15T00:00:00"/>
    <s v="Regular"/>
    <n v="210"/>
    <n v="29.86"/>
    <n v="16.78"/>
    <n v="256.64"/>
    <s v="Evansville"/>
    <x v="18"/>
    <n v="47711"/>
    <x v="2"/>
    <s v="Ruby Points"/>
    <s v="C7"/>
    <x v="0"/>
    <m/>
    <x v="0"/>
    <m/>
    <m/>
    <x v="0"/>
    <m/>
    <m/>
  </r>
  <r>
    <s v="October"/>
    <s v="RP1532"/>
    <d v="2022-10-15T00:00:00"/>
    <s v="Regular"/>
    <n v="320"/>
    <n v="48.66"/>
    <n v="22.13"/>
    <n v="390.79"/>
    <s v="Ridley Park"/>
    <x v="15"/>
    <n v="19078"/>
    <x v="2"/>
    <s v="Ruby Points"/>
    <s v="C7"/>
    <x v="0"/>
    <m/>
    <x v="0"/>
    <m/>
    <m/>
    <x v="0"/>
    <m/>
    <m/>
  </r>
  <r>
    <s v="October"/>
    <s v="RP1512"/>
    <d v="2022-10-15T00:00:00"/>
    <s v="Regular"/>
    <n v="320"/>
    <n v="48.66"/>
    <n v="0"/>
    <n v="368.66"/>
    <s v="Eureka"/>
    <x v="16"/>
    <n v="63025"/>
    <x v="2"/>
    <s v="Ruby Points"/>
    <s v="C7"/>
    <x v="0"/>
    <m/>
    <x v="0"/>
    <m/>
    <m/>
    <x v="0"/>
    <m/>
    <m/>
  </r>
  <r>
    <s v="October"/>
    <s v="RP1540"/>
    <d v="2022-10-15T00:00:00"/>
    <s v="Regular"/>
    <n v="115.1"/>
    <n v="29.86"/>
    <n v="11.6"/>
    <n v="156.56"/>
    <s v="Hamilton"/>
    <x v="5"/>
    <n v="13346"/>
    <x v="2"/>
    <s v="Ruby Points"/>
    <s v="C7"/>
    <x v="0"/>
    <m/>
    <x v="0"/>
    <m/>
    <m/>
    <x v="0"/>
    <m/>
    <m/>
  </r>
  <r>
    <s v="October"/>
    <s v="RP1546"/>
    <d v="2022-10-15T00:00:00"/>
    <s v="Regular"/>
    <n v="160"/>
    <n v="29.86"/>
    <n v="11.87"/>
    <n v="201.73"/>
    <s v="Chicago"/>
    <x v="22"/>
    <n v="60651"/>
    <x v="0"/>
    <s v="Ruby Points"/>
    <s v="C7"/>
    <x v="0"/>
    <m/>
    <x v="0"/>
    <m/>
    <m/>
    <x v="0"/>
    <m/>
    <m/>
  </r>
  <r>
    <s v="October"/>
    <s v="RP1511"/>
    <d v="2022-10-15T00:00:00"/>
    <s v="Regular"/>
    <n v="320"/>
    <n v="48.66"/>
    <n v="0"/>
    <n v="368.66"/>
    <s v="Framingham"/>
    <x v="25"/>
    <n v="1702"/>
    <x v="3"/>
    <s v="Ruby Points"/>
    <s v="C7"/>
    <x v="1"/>
    <n v="320"/>
    <x v="0"/>
    <n v="7.7499999999999999E-2"/>
    <n v="24.8"/>
    <x v="2"/>
    <n v="0"/>
    <n v="24.8"/>
  </r>
  <r>
    <s v="October"/>
    <s v="RP1479"/>
    <d v="2022-10-15T00:00:00"/>
    <s v="Regular"/>
    <n v="80"/>
    <n v="33.32"/>
    <n v="6.8"/>
    <n v="120.12"/>
    <s v="Owensboro"/>
    <x v="20"/>
    <n v="42301"/>
    <x v="2"/>
    <s v="Ruby Points"/>
    <s v="C7"/>
    <x v="0"/>
    <m/>
    <x v="0"/>
    <m/>
    <m/>
    <x v="0"/>
    <m/>
    <m/>
  </r>
  <r>
    <s v="October"/>
    <s v="RP1571"/>
    <d v="2022-10-16T00:00:00"/>
    <s v="Refund"/>
    <n v="-210"/>
    <n v="-29.86"/>
    <n v="0"/>
    <n v="-239.86"/>
    <s v="Cedar Falls"/>
    <x v="43"/>
    <n v="50613"/>
    <x v="3"/>
    <s v="Ruby Points"/>
    <s v="C7"/>
    <x v="1"/>
    <n v="-210"/>
    <x v="0"/>
    <n v="7.7499999999999999E-2"/>
    <n v="-16.274999999999999"/>
    <x v="2"/>
    <n v="0"/>
    <n v="-16.274999999999999"/>
  </r>
  <r>
    <s v="October"/>
    <s v="RP1537"/>
    <d v="2022-10-15T00:00:00"/>
    <s v="Regular"/>
    <n v="320"/>
    <n v="48.66"/>
    <n v="0"/>
    <n v="368.66"/>
    <s v="Blaine"/>
    <x v="23"/>
    <n v="55014"/>
    <x v="2"/>
    <s v="Ruby Points"/>
    <s v="C7"/>
    <x v="0"/>
    <m/>
    <x v="0"/>
    <m/>
    <m/>
    <x v="0"/>
    <m/>
    <m/>
  </r>
  <r>
    <s v="November"/>
    <s v="RP1595"/>
    <d v="2022-11-30T00:00:00"/>
    <s v="Deposit"/>
    <n v="50"/>
    <n v="0"/>
    <n v="0"/>
    <n v="50"/>
    <s v="null"/>
    <x v="1"/>
    <s v="null"/>
    <x v="1"/>
    <s v="Ruby Points"/>
    <s v="C7"/>
    <x v="1"/>
    <m/>
    <x v="1"/>
    <m/>
    <m/>
    <x v="0"/>
    <m/>
    <m/>
  </r>
  <r>
    <s v="October"/>
    <s v="RP1558"/>
    <d v="2022-10-15T00:00:00"/>
    <s v="Regular"/>
    <n v="160"/>
    <n v="29.86"/>
    <n v="12.83"/>
    <n v="202.69"/>
    <s v="Burlington"/>
    <x v="0"/>
    <n v="27215"/>
    <x v="0"/>
    <s v="Ruby Points"/>
    <s v="C7"/>
    <x v="0"/>
    <m/>
    <x v="0"/>
    <m/>
    <m/>
    <x v="0"/>
    <m/>
    <m/>
  </r>
  <r>
    <s v="October"/>
    <s v="RP1582"/>
    <d v="2022-10-21T00:00:00"/>
    <s v="Regular"/>
    <n v="62.5"/>
    <n v="19.03"/>
    <n v="7.44"/>
    <n v="88.97"/>
    <s v="Conway"/>
    <x v="17"/>
    <n v="72032"/>
    <x v="2"/>
    <s v="Ruby Points"/>
    <s v="C7"/>
    <x v="0"/>
    <m/>
    <x v="0"/>
    <m/>
    <m/>
    <x v="0"/>
    <m/>
    <m/>
  </r>
  <r>
    <s v="October"/>
    <s v="RP1555"/>
    <d v="2022-10-15T00:00:00"/>
    <s v="Regular"/>
    <n v="135"/>
    <n v="25.1"/>
    <n v="9.61"/>
    <n v="169.71"/>
    <s v="West Chester"/>
    <x v="15"/>
    <n v="19382"/>
    <x v="2"/>
    <s v="Ruby Points"/>
    <s v="C7"/>
    <x v="0"/>
    <m/>
    <x v="0"/>
    <m/>
    <m/>
    <x v="0"/>
    <m/>
    <m/>
  </r>
  <r>
    <s v="October"/>
    <s v="RP1576"/>
    <d v="2022-10-20T00:00:00"/>
    <s v="Regular"/>
    <n v="320"/>
    <n v="48.66"/>
    <n v="22.13"/>
    <n v="390.79"/>
    <s v="Romansville"/>
    <x v="15"/>
    <n v="19320"/>
    <x v="2"/>
    <s v="Ruby Points"/>
    <s v="C7"/>
    <x v="0"/>
    <m/>
    <x v="0"/>
    <m/>
    <m/>
    <x v="0"/>
    <m/>
    <m/>
  </r>
  <r>
    <s v="October"/>
    <s v="RP1490"/>
    <d v="2022-10-15T00:00:00"/>
    <s v="Regular"/>
    <n v="349"/>
    <n v="50.76"/>
    <n v="0"/>
    <n v="399.76"/>
    <s v="Kansas City"/>
    <x v="16"/>
    <n v="64157"/>
    <x v="2"/>
    <s v="Ruby Points"/>
    <s v="C7"/>
    <x v="0"/>
    <m/>
    <x v="0"/>
    <m/>
    <m/>
    <x v="0"/>
    <m/>
    <m/>
  </r>
  <r>
    <s v="October"/>
    <s v="RP1549"/>
    <d v="2022-10-15T00:00:00"/>
    <s v="Regular"/>
    <n v="370"/>
    <n v="48.66"/>
    <n v="0"/>
    <n v="418.66"/>
    <s v="Independence"/>
    <x v="16"/>
    <n v="64052"/>
    <x v="2"/>
    <s v="Ruby Points"/>
    <s v="C7"/>
    <x v="0"/>
    <m/>
    <x v="0"/>
    <m/>
    <m/>
    <x v="0"/>
    <m/>
    <m/>
  </r>
  <r>
    <s v="October"/>
    <s v="RP1486"/>
    <d v="2022-10-15T00:00:00"/>
    <s v="Regular"/>
    <n v="234"/>
    <n v="43.23"/>
    <n v="22.18"/>
    <n v="299.41000000000003"/>
    <s v="New Braunfels"/>
    <x v="11"/>
    <n v="78132"/>
    <x v="2"/>
    <s v="Ruby Points"/>
    <s v="C7"/>
    <x v="0"/>
    <m/>
    <x v="0"/>
    <m/>
    <m/>
    <x v="0"/>
    <m/>
    <m/>
  </r>
  <r>
    <s v="December"/>
    <s v="RP1598"/>
    <d v="2022-12-12T00:00:00"/>
    <s v="Regular"/>
    <n v="160"/>
    <n v="29.86"/>
    <n v="13.28"/>
    <n v="203.14"/>
    <s v="Newburgh"/>
    <x v="18"/>
    <n v="47630"/>
    <x v="2"/>
    <s v="Ruby Points"/>
    <s v="C7"/>
    <x v="0"/>
    <m/>
    <x v="0"/>
    <m/>
    <m/>
    <x v="0"/>
    <m/>
    <m/>
  </r>
  <r>
    <s v="October"/>
    <s v="RP1529"/>
    <d v="2022-10-15T00:00:00"/>
    <s v="Regular"/>
    <n v="234"/>
    <n v="48.66"/>
    <n v="14.04"/>
    <n v="296.7"/>
    <s v="Fairfax"/>
    <x v="3"/>
    <n v="22032"/>
    <x v="0"/>
    <s v="Ruby Points"/>
    <s v="C7"/>
    <x v="0"/>
    <m/>
    <x v="0"/>
    <m/>
    <m/>
    <x v="0"/>
    <m/>
    <m/>
  </r>
  <r>
    <s v="October"/>
    <s v="RP1542"/>
    <d v="2022-10-15T00:00:00"/>
    <s v="Regular"/>
    <n v="135"/>
    <n v="25.1"/>
    <n v="14.81"/>
    <n v="174.91"/>
    <s v="Old Hickory"/>
    <x v="4"/>
    <n v="37138"/>
    <x v="2"/>
    <s v="Ruby Points"/>
    <s v="C7"/>
    <x v="0"/>
    <m/>
    <x v="0"/>
    <m/>
    <m/>
    <x v="0"/>
    <m/>
    <m/>
  </r>
  <r>
    <s v="October"/>
    <s v="RP1522"/>
    <d v="2022-10-15T00:00:00"/>
    <s v="Regular"/>
    <n v="320"/>
    <n v="48.66"/>
    <n v="0"/>
    <n v="368.66"/>
    <s v="Central City"/>
    <x v="43"/>
    <n v="52214"/>
    <x v="2"/>
    <s v="Ruby Points"/>
    <s v="C7"/>
    <x v="0"/>
    <m/>
    <x v="0"/>
    <m/>
    <m/>
    <x v="0"/>
    <m/>
    <m/>
  </r>
  <r>
    <s v="October"/>
    <s v="RP1586"/>
    <d v="2022-10-28T00:00:00"/>
    <s v="Deposit"/>
    <n v="50"/>
    <n v="0"/>
    <n v="0"/>
    <n v="50"/>
    <s v="null"/>
    <x v="1"/>
    <s v="null"/>
    <x v="1"/>
    <s v="Ruby Points"/>
    <s v="C7"/>
    <x v="1"/>
    <m/>
    <x v="1"/>
    <m/>
    <m/>
    <x v="0"/>
    <m/>
    <m/>
  </r>
  <r>
    <s v="October"/>
    <s v="RP1523"/>
    <d v="2022-10-15T00:00:00"/>
    <s v="Regular"/>
    <n v="320"/>
    <n v="48.66"/>
    <n v="22.13"/>
    <n v="390.79"/>
    <s v="Louisville"/>
    <x v="20"/>
    <n v="40291"/>
    <x v="2"/>
    <s v="Ruby Points"/>
    <s v="C7"/>
    <x v="0"/>
    <m/>
    <x v="0"/>
    <m/>
    <m/>
    <x v="0"/>
    <m/>
    <m/>
  </r>
  <r>
    <s v="November"/>
    <s v="RP1592"/>
    <d v="2022-11-22T00:00:00"/>
    <s v="Regular"/>
    <n v="109.65"/>
    <n v="25.1"/>
    <n v="0"/>
    <n v="134.75"/>
    <s v="Bear"/>
    <x v="47"/>
    <n v="19701"/>
    <x v="2"/>
    <s v="Ruby Points"/>
    <s v="C7"/>
    <x v="0"/>
    <m/>
    <x v="0"/>
    <m/>
    <m/>
    <x v="0"/>
    <m/>
    <m/>
  </r>
  <r>
    <s v="October"/>
    <s v="RP1539"/>
    <d v="2022-10-15T00:00:00"/>
    <s v="Regular"/>
    <n v="164"/>
    <n v="33.32"/>
    <n v="0"/>
    <n v="197.32"/>
    <s v="Eagan"/>
    <x v="23"/>
    <n v="55122"/>
    <x v="2"/>
    <s v="Ruby Points"/>
    <s v="C7"/>
    <x v="0"/>
    <m/>
    <x v="0"/>
    <m/>
    <m/>
    <x v="0"/>
    <m/>
    <m/>
  </r>
  <r>
    <s v="October"/>
    <s v="RP1519"/>
    <d v="2022-10-15T00:00:00"/>
    <s v="Regular"/>
    <n v="320"/>
    <n v="48.66"/>
    <n v="16.96"/>
    <n v="385.62"/>
    <s v="ROANOKE"/>
    <x v="3"/>
    <n v="24015"/>
    <x v="0"/>
    <s v="Ruby Points"/>
    <s v="C7"/>
    <x v="0"/>
    <m/>
    <x v="0"/>
    <m/>
    <m/>
    <x v="0"/>
    <m/>
    <m/>
  </r>
  <r>
    <s v="October"/>
    <s v="RP1535"/>
    <d v="2022-10-15T00:00:00"/>
    <s v="Regular"/>
    <n v="320"/>
    <n v="43.23"/>
    <n v="18.82"/>
    <n v="382.05"/>
    <s v="pryor"/>
    <x v="40"/>
    <n v="74361"/>
    <x v="2"/>
    <s v="Ruby Points"/>
    <s v="C7"/>
    <x v="0"/>
    <m/>
    <x v="0"/>
    <m/>
    <m/>
    <x v="0"/>
    <m/>
    <m/>
  </r>
  <r>
    <s v="October"/>
    <s v="RP1495"/>
    <d v="2022-10-15T00:00:00"/>
    <s v="Regular"/>
    <n v="103"/>
    <n v="31.09"/>
    <n v="0.27"/>
    <n v="134.36000000000001"/>
    <s v="Boulder"/>
    <x v="27"/>
    <n v="80304"/>
    <x v="2"/>
    <s v="Ruby Points"/>
    <s v="C7"/>
    <x v="0"/>
    <m/>
    <x v="0"/>
    <m/>
    <m/>
    <x v="0"/>
    <m/>
    <m/>
  </r>
  <r>
    <s v="October"/>
    <s v="RP1527"/>
    <d v="2022-10-15T00:00:00"/>
    <s v="Regular"/>
    <n v="320"/>
    <n v="48.66"/>
    <n v="32.26"/>
    <n v="400.92"/>
    <s v="Clarence Center"/>
    <x v="5"/>
    <n v="14032"/>
    <x v="2"/>
    <s v="Ruby Points"/>
    <s v="C7"/>
    <x v="0"/>
    <m/>
    <x v="0"/>
    <m/>
    <m/>
    <x v="0"/>
    <m/>
    <m/>
  </r>
  <r>
    <s v="October"/>
    <s v="RP1530"/>
    <d v="2022-10-15T00:00:00"/>
    <s v="Regular"/>
    <n v="278.98"/>
    <n v="55.38"/>
    <n v="0"/>
    <n v="334.36"/>
    <s v="New Haven"/>
    <x v="16"/>
    <n v="63068"/>
    <x v="2"/>
    <s v="Ruby Points"/>
    <s v="C7"/>
    <x v="0"/>
    <m/>
    <x v="0"/>
    <m/>
    <m/>
    <x v="0"/>
    <m/>
    <m/>
  </r>
  <r>
    <s v="October"/>
    <s v="RP1562"/>
    <d v="2022-10-15T00:00:00"/>
    <s v="Regular"/>
    <n v="135"/>
    <n v="25.1"/>
    <n v="10.6"/>
    <n v="170.7"/>
    <s v="Berkeley Heights"/>
    <x v="14"/>
    <n v="7922"/>
    <x v="0"/>
    <s v="Ruby Points"/>
    <s v="C7"/>
    <x v="0"/>
    <m/>
    <x v="0"/>
    <m/>
    <m/>
    <x v="0"/>
    <m/>
    <m/>
  </r>
  <r>
    <s v="October"/>
    <s v="RP1545"/>
    <d v="2022-10-15T00:00:00"/>
    <s v="Regular"/>
    <n v="160"/>
    <n v="29.86"/>
    <n v="13.28"/>
    <n v="203.14"/>
    <s v="Zionsville"/>
    <x v="18"/>
    <n v="46077"/>
    <x v="0"/>
    <s v="Ruby Points"/>
    <s v="C7"/>
    <x v="0"/>
    <m/>
    <x v="0"/>
    <m/>
    <m/>
    <x v="0"/>
    <m/>
    <m/>
  </r>
  <r>
    <s v="October"/>
    <s v="RP1502"/>
    <d v="2022-10-15T00:00:00"/>
    <s v="Regular"/>
    <n v="274.11"/>
    <n v="50.76"/>
    <n v="24.69"/>
    <n v="349.56"/>
    <s v="Brookeville"/>
    <x v="6"/>
    <n v="20833"/>
    <x v="2"/>
    <s v="Ruby Points"/>
    <s v="C7"/>
    <x v="0"/>
    <m/>
    <x v="0"/>
    <m/>
    <m/>
    <x v="0"/>
    <m/>
    <m/>
  </r>
  <r>
    <s v="October"/>
    <s v="RP1531"/>
    <d v="2022-10-15T00:00:00"/>
    <s v="Regular"/>
    <n v="320"/>
    <n v="48.66"/>
    <n v="22.13"/>
    <n v="390.79"/>
    <s v="Havertown"/>
    <x v="15"/>
    <n v="19083"/>
    <x v="2"/>
    <s v="Ruby Points"/>
    <s v="C7"/>
    <x v="0"/>
    <m/>
    <x v="0"/>
    <m/>
    <m/>
    <x v="0"/>
    <m/>
    <m/>
  </r>
  <r>
    <s v="October"/>
    <s v="RP1506"/>
    <d v="2022-10-15T00:00:00"/>
    <s v="Regular"/>
    <n v="320"/>
    <n v="48.66"/>
    <n v="22.13"/>
    <n v="390.79"/>
    <s v="Louisville"/>
    <x v="20"/>
    <n v="15211"/>
    <x v="2"/>
    <s v="Ruby Points"/>
    <s v="C7"/>
    <x v="0"/>
    <m/>
    <x v="0"/>
    <m/>
    <m/>
    <x v="0"/>
    <m/>
    <m/>
  </r>
  <r>
    <s v="October"/>
    <s v="RP1508"/>
    <d v="2022-10-15T00:00:00"/>
    <s v="Regular"/>
    <n v="320"/>
    <n v="48.66"/>
    <n v="0"/>
    <n v="368.66"/>
    <s v="Newton"/>
    <x v="25"/>
    <n v="2465"/>
    <x v="2"/>
    <s v="Ruby Points"/>
    <s v="C7"/>
    <x v="0"/>
    <m/>
    <x v="0"/>
    <m/>
    <m/>
    <x v="0"/>
    <m/>
    <m/>
  </r>
  <r>
    <s v="October"/>
    <s v="RP1573"/>
    <d v="2022-10-17T00:00:00"/>
    <s v="Regular"/>
    <n v="320"/>
    <n v="48.66"/>
    <n v="23.04"/>
    <n v="391.7"/>
    <s v="Batavia"/>
    <x v="22"/>
    <n v="60510"/>
    <x v="0"/>
    <s v="Ruby Points"/>
    <s v="C7"/>
    <x v="0"/>
    <m/>
    <x v="0"/>
    <m/>
    <m/>
    <x v="0"/>
    <m/>
    <m/>
  </r>
  <r>
    <s v="October"/>
    <s v="RP1489"/>
    <d v="2022-10-15T00:00:00"/>
    <s v="Regular"/>
    <n v="319.99"/>
    <n v="48.66"/>
    <n v="35.020000000000003"/>
    <n v="403.67"/>
    <s v="Clarksville"/>
    <x v="4"/>
    <n v="37042"/>
    <x v="2"/>
    <s v="Ruby Points"/>
    <s v="C7"/>
    <x v="0"/>
    <m/>
    <x v="0"/>
    <m/>
    <m/>
    <x v="0"/>
    <m/>
    <m/>
  </r>
  <r>
    <s v="October"/>
    <s v="RP1551"/>
    <d v="2022-10-15T00:00:00"/>
    <s v="Regular"/>
    <n v="292"/>
    <n v="52.86"/>
    <n v="25"/>
    <n v="369.86"/>
    <s v="Apex"/>
    <x v="0"/>
    <n v="27523"/>
    <x v="2"/>
    <s v="Ruby Points"/>
    <s v="C7"/>
    <x v="0"/>
    <m/>
    <x v="0"/>
    <m/>
    <m/>
    <x v="0"/>
    <m/>
    <m/>
  </r>
  <r>
    <s v="October"/>
    <s v="RP1547"/>
    <d v="2022-10-15T00:00:00"/>
    <s v="Regular"/>
    <n v="370"/>
    <n v="48.66"/>
    <n v="25.13"/>
    <n v="443.79"/>
    <s v="Quincy"/>
    <x v="19"/>
    <n v="49082"/>
    <x v="0"/>
    <s v="Ruby Points"/>
    <s v="C7"/>
    <x v="0"/>
    <m/>
    <x v="0"/>
    <m/>
    <m/>
    <x v="0"/>
    <m/>
    <m/>
  </r>
  <r>
    <s v="October"/>
    <s v="RP1521"/>
    <d v="2022-10-15T00:00:00"/>
    <s v="Regular"/>
    <n v="320"/>
    <n v="48.66"/>
    <n v="23.04"/>
    <n v="391.7"/>
    <s v="chicago"/>
    <x v="22"/>
    <n v="60646"/>
    <x v="0"/>
    <s v="Ruby Points"/>
    <s v="C7"/>
    <x v="0"/>
    <m/>
    <x v="0"/>
    <m/>
    <m/>
    <x v="0"/>
    <m/>
    <m/>
  </r>
  <r>
    <s v="October"/>
    <s v="RP1565"/>
    <d v="2022-10-15T00:00:00"/>
    <s v="Regular"/>
    <n v="210"/>
    <n v="29.86"/>
    <n v="15.89"/>
    <n v="255.75"/>
    <s v="Voorhees"/>
    <x v="14"/>
    <n v="8043"/>
    <x v="0"/>
    <s v="Ruby Points"/>
    <s v="C7"/>
    <x v="0"/>
    <m/>
    <x v="0"/>
    <m/>
    <m/>
    <x v="0"/>
    <m/>
    <m/>
  </r>
  <r>
    <s v="October"/>
    <s v="RP1584"/>
    <d v="2022-10-27T00:00:00"/>
    <s v="Regular"/>
    <n v="0"/>
    <n v="0"/>
    <n v="0"/>
    <n v="0"/>
    <s v="Batavia"/>
    <x v="22"/>
    <n v="60510"/>
    <x v="0"/>
    <s v="Ruby Points"/>
    <s v="C7"/>
    <x v="0"/>
    <m/>
    <x v="0"/>
    <m/>
    <m/>
    <x v="0"/>
    <m/>
    <m/>
  </r>
  <r>
    <s v="October"/>
    <s v="RP1543"/>
    <d v="2022-10-15T00:00:00"/>
    <s v="Regular"/>
    <n v="160"/>
    <n v="29.86"/>
    <n v="9.6"/>
    <n v="199.46"/>
    <s v="Fairfax"/>
    <x v="3"/>
    <n v="22030"/>
    <x v="0"/>
    <s v="Ruby Points"/>
    <s v="C7"/>
    <x v="0"/>
    <m/>
    <x v="0"/>
    <m/>
    <m/>
    <x v="0"/>
    <m/>
    <m/>
  </r>
  <r>
    <s v="October"/>
    <s v="RP1585"/>
    <d v="2022-10-28T00:00:00"/>
    <s v="Regular"/>
    <n v="0"/>
    <n v="0"/>
    <n v="0"/>
    <n v="0"/>
    <s v="Claremore"/>
    <x v="40"/>
    <n v="74017"/>
    <x v="2"/>
    <s v="Ruby Points"/>
    <s v="C7"/>
    <x v="0"/>
    <m/>
    <x v="0"/>
    <m/>
    <m/>
    <x v="0"/>
    <m/>
    <m/>
  </r>
  <r>
    <s v="October"/>
    <s v="RP1566"/>
    <d v="2022-10-15T00:00:00"/>
    <s v="Regular"/>
    <n v="135"/>
    <n v="25.1"/>
    <n v="8.1"/>
    <n v="168.2"/>
    <s v="Centreville"/>
    <x v="3"/>
    <s v="20120-3339"/>
    <x v="0"/>
    <s v="Ruby Points"/>
    <s v="C7"/>
    <x v="0"/>
    <m/>
    <x v="0"/>
    <m/>
    <m/>
    <x v="0"/>
    <m/>
    <m/>
  </r>
  <r>
    <s v="October"/>
    <s v="RP1507"/>
    <d v="2022-10-15T00:00:00"/>
    <s v="Regular"/>
    <n v="320"/>
    <n v="43.23"/>
    <n v="29.07"/>
    <n v="392.3"/>
    <s v="Pearland"/>
    <x v="11"/>
    <n v="77581"/>
    <x v="2"/>
    <s v="Ruby Points"/>
    <s v="C7"/>
    <x v="0"/>
    <m/>
    <x v="0"/>
    <m/>
    <m/>
    <x v="0"/>
    <m/>
    <m/>
  </r>
  <r>
    <s v="October"/>
    <s v="RP1492"/>
    <d v="2022-10-15T00:00:00"/>
    <s v="Regular"/>
    <n v="265.5"/>
    <n v="39.68"/>
    <n v="26.55"/>
    <n v="331.73"/>
    <s v="Kennewick"/>
    <x v="33"/>
    <n v="99336"/>
    <x v="2"/>
    <s v="Ruby Points"/>
    <s v="C7"/>
    <x v="0"/>
    <m/>
    <x v="0"/>
    <m/>
    <m/>
    <x v="0"/>
    <m/>
    <m/>
  </r>
  <r>
    <s v="December"/>
    <s v="RP1599"/>
    <d v="2022-12-12T00:00:00"/>
    <s v="Regular"/>
    <n v="160"/>
    <n v="29.86"/>
    <n v="13.28"/>
    <n v="203.14"/>
    <s v="Denton"/>
    <x v="0"/>
    <n v="27239"/>
    <x v="0"/>
    <s v="Ruby Points"/>
    <s v="C7"/>
    <x v="0"/>
    <m/>
    <x v="0"/>
    <m/>
    <m/>
    <x v="0"/>
    <m/>
    <m/>
  </r>
  <r>
    <s v="October"/>
    <s v="RP1554"/>
    <d v="2022-10-15T00:00:00"/>
    <s v="Regular"/>
    <n v="160"/>
    <n v="29.86"/>
    <n v="8.48"/>
    <n v="198.34"/>
    <s v="EVINGTON"/>
    <x v="3"/>
    <n v="24550"/>
    <x v="0"/>
    <s v="Ruby Points"/>
    <s v="C7"/>
    <x v="0"/>
    <m/>
    <x v="0"/>
    <m/>
    <m/>
    <x v="0"/>
    <m/>
    <m/>
  </r>
  <r>
    <s v="October"/>
    <s v="RP1538"/>
    <d v="2022-10-15T00:00:00"/>
    <s v="Regular"/>
    <n v="97.6"/>
    <n v="25.1"/>
    <n v="5.86"/>
    <n v="128.56"/>
    <s v="Woodbrigde"/>
    <x v="3"/>
    <n v="22192"/>
    <x v="0"/>
    <s v="Ruby Points"/>
    <s v="C7"/>
    <x v="0"/>
    <m/>
    <x v="0"/>
    <m/>
    <m/>
    <x v="0"/>
    <m/>
    <m/>
  </r>
  <r>
    <s v="November"/>
    <s v="RP1590"/>
    <d v="2022-11-06T00:00:00"/>
    <s v="Deposit"/>
    <n v="50"/>
    <n v="0"/>
    <n v="0"/>
    <n v="50"/>
    <s v="null"/>
    <x v="1"/>
    <s v="null"/>
    <x v="1"/>
    <s v="Ruby Points"/>
    <s v="C7"/>
    <x v="1"/>
    <m/>
    <x v="1"/>
    <m/>
    <m/>
    <x v="0"/>
    <m/>
    <m/>
  </r>
  <r>
    <s v="October"/>
    <s v="RP1491"/>
    <d v="2022-10-15T00:00:00"/>
    <s v="Regular"/>
    <n v="291.60000000000002"/>
    <n v="44.74"/>
    <n v="0.27"/>
    <n v="336.61"/>
    <s v="Littleton"/>
    <x v="27"/>
    <n v="80128"/>
    <x v="2"/>
    <s v="Ruby Points"/>
    <s v="C7"/>
    <x v="0"/>
    <m/>
    <x v="0"/>
    <m/>
    <m/>
    <x v="0"/>
    <m/>
    <m/>
  </r>
  <r>
    <s v="October"/>
    <s v="RP1569"/>
    <d v="2022-10-16T00:00:00"/>
    <s v="Refund"/>
    <n v="-320"/>
    <n v="-48.66"/>
    <n v="-23.04"/>
    <n v="-391.7"/>
    <s v="Elmhurst"/>
    <x v="22"/>
    <n v="60126"/>
    <x v="3"/>
    <s v="Ruby Points"/>
    <s v="C7"/>
    <x v="1"/>
    <n v="-320"/>
    <x v="0"/>
    <n v="7.7499999999999999E-2"/>
    <n v="-24.8"/>
    <x v="2"/>
    <n v="-23.04"/>
    <n v="-1.7600000000000016"/>
  </r>
  <r>
    <s v="October"/>
    <s v="RP1553"/>
    <d v="2022-10-15T00:00:00"/>
    <s v="Regular"/>
    <n v="210"/>
    <n v="29.86"/>
    <n v="0"/>
    <n v="239.86"/>
    <s v="Cedar Falls"/>
    <x v="43"/>
    <n v="50613"/>
    <x v="3"/>
    <s v="Ruby Points"/>
    <s v="C7"/>
    <x v="1"/>
    <n v="210"/>
    <x v="0"/>
    <n v="7.7499999999999999E-2"/>
    <n v="16.274999999999999"/>
    <x v="2"/>
    <n v="0"/>
    <n v="16.274999999999999"/>
  </r>
  <r>
    <s v="October"/>
    <s v="RP1559"/>
    <d v="2022-10-15T00:00:00"/>
    <s v="Regular"/>
    <n v="160"/>
    <n v="28.09"/>
    <n v="11.28"/>
    <n v="199.37"/>
    <s v="Manhattan"/>
    <x v="8"/>
    <n v="66502"/>
    <x v="2"/>
    <s v="Ruby Points"/>
    <s v="C7"/>
    <x v="0"/>
    <m/>
    <x v="0"/>
    <m/>
    <m/>
    <x v="0"/>
    <m/>
    <m/>
  </r>
  <r>
    <s v="October"/>
    <s v="RP1475"/>
    <d v="2022-10-15T00:00:00"/>
    <s v="Regular"/>
    <n v="349"/>
    <n v="50.76"/>
    <n v="24.99"/>
    <n v="424.75"/>
    <s v="Chicago"/>
    <x v="22"/>
    <n v="60623"/>
    <x v="0"/>
    <s v="Ruby Points"/>
    <s v="C7"/>
    <x v="0"/>
    <m/>
    <x v="0"/>
    <m/>
    <m/>
    <x v="0"/>
    <m/>
    <m/>
  </r>
  <r>
    <s v="October"/>
    <s v="RP1503"/>
    <d v="2022-10-15T00:00:00"/>
    <s v="Regular"/>
    <n v="292"/>
    <n v="52.86"/>
    <n v="0"/>
    <n v="344.86"/>
    <s v="Marshall"/>
    <x v="23"/>
    <n v="56258"/>
    <x v="2"/>
    <s v="Ruby Points"/>
    <s v="C7"/>
    <x v="0"/>
    <m/>
    <x v="0"/>
    <m/>
    <m/>
    <x v="0"/>
    <m/>
    <m/>
  </r>
  <r>
    <s v="October"/>
    <s v="RP1580"/>
    <d v="2022-10-20T00:00:00"/>
    <s v="Regular"/>
    <n v="320"/>
    <n v="48.66"/>
    <n v="22.13"/>
    <n v="390.79"/>
    <s v="WEST CHESTER"/>
    <x v="15"/>
    <n v="19380"/>
    <x v="2"/>
    <s v="Ruby Points"/>
    <s v="C7"/>
    <x v="0"/>
    <m/>
    <x v="0"/>
    <m/>
    <m/>
    <x v="0"/>
    <m/>
    <m/>
  </r>
  <r>
    <s v="October"/>
    <s v="RP1564"/>
    <d v="2022-10-15T00:00:00"/>
    <s v="Regular"/>
    <n v="160"/>
    <n v="29.86"/>
    <n v="18.43"/>
    <n v="208.29"/>
    <s v="Daniels"/>
    <x v="42"/>
    <n v="25832"/>
    <x v="0"/>
    <s v="Ruby Points"/>
    <s v="C7"/>
    <x v="0"/>
    <m/>
    <x v="0"/>
    <m/>
    <m/>
    <x v="0"/>
    <m/>
    <m/>
  </r>
  <r>
    <s v="October"/>
    <s v="RP1485"/>
    <d v="2022-10-15T00:00:00"/>
    <s v="Regular"/>
    <n v="308.98"/>
    <n v="50.76"/>
    <n v="0"/>
    <n v="359.74"/>
    <s v="North Billerica"/>
    <x v="25"/>
    <n v="1862"/>
    <x v="2"/>
    <s v="Ruby Points"/>
    <s v="C7"/>
    <x v="0"/>
    <m/>
    <x v="0"/>
    <m/>
    <m/>
    <x v="0"/>
    <m/>
    <m/>
  </r>
  <r>
    <s v="December"/>
    <s v="RP1601"/>
    <d v="2022-12-16T00:00:00"/>
    <s v="Regular"/>
    <n v="85"/>
    <n v="21.56"/>
    <n v="7.46"/>
    <n v="114.02"/>
    <s v="Newburgh"/>
    <x v="18"/>
    <n v="47630"/>
    <x v="2"/>
    <s v="Ruby Points"/>
    <s v="C7"/>
    <x v="0"/>
    <m/>
    <x v="0"/>
    <m/>
    <m/>
    <x v="0"/>
    <m/>
    <m/>
  </r>
  <r>
    <s v="October"/>
    <s v="RP1505"/>
    <d v="2022-10-15T00:00:00"/>
    <s v="Regular"/>
    <n v="320"/>
    <n v="48.66"/>
    <n v="19.21"/>
    <n v="387.87"/>
    <s v="Virginia Beach"/>
    <x v="3"/>
    <n v="23451"/>
    <x v="0"/>
    <s v="Ruby Points"/>
    <s v="C7"/>
    <x v="0"/>
    <m/>
    <x v="0"/>
    <m/>
    <m/>
    <x v="0"/>
    <m/>
    <m/>
  </r>
  <r>
    <s v="October"/>
    <s v="RP1533"/>
    <d v="2022-10-15T00:00:00"/>
    <s v="Regular"/>
    <n v="320"/>
    <n v="48.66"/>
    <n v="28.79"/>
    <n v="397.45"/>
    <s v="Frederick"/>
    <x v="6"/>
    <n v="21703"/>
    <x v="2"/>
    <s v="Ruby Points"/>
    <s v="C7"/>
    <x v="0"/>
    <m/>
    <x v="0"/>
    <m/>
    <m/>
    <x v="0"/>
    <m/>
    <m/>
  </r>
  <r>
    <s v="October"/>
    <s v="RP1500"/>
    <d v="2022-10-15T00:00:00"/>
    <s v="Regular"/>
    <n v="462.99"/>
    <n v="55.38"/>
    <n v="32.39"/>
    <n v="550.76"/>
    <s v="Glen Ellyn"/>
    <x v="22"/>
    <n v="60137"/>
    <x v="0"/>
    <s v="Ruby Points"/>
    <s v="C7"/>
    <x v="0"/>
    <m/>
    <x v="0"/>
    <m/>
    <m/>
    <x v="0"/>
    <m/>
    <m/>
  </r>
  <r>
    <s v="October"/>
    <s v="RP1496"/>
    <d v="2022-10-15T00:00:00"/>
    <s v="Regular"/>
    <n v="320"/>
    <n v="48.66"/>
    <n v="0"/>
    <n v="368.66"/>
    <s v="Tampa"/>
    <x v="12"/>
    <n v="33604"/>
    <x v="2"/>
    <s v="Ruby Points"/>
    <s v="C7"/>
    <x v="0"/>
    <m/>
    <x v="0"/>
    <m/>
    <m/>
    <x v="0"/>
    <m/>
    <m/>
  </r>
  <r>
    <s v="December"/>
    <s v="RP1602"/>
    <d v="2022-12-20T00:00:00"/>
    <s v="Deposit"/>
    <n v="50"/>
    <n v="0"/>
    <n v="0"/>
    <n v="50"/>
    <s v="null"/>
    <x v="1"/>
    <s v="null"/>
    <x v="1"/>
    <s v="Ruby Points"/>
    <s v="C7"/>
    <x v="1"/>
    <m/>
    <x v="1"/>
    <m/>
    <m/>
    <x v="0"/>
    <m/>
    <m/>
  </r>
  <r>
    <s v="October"/>
    <s v="RP1474"/>
    <d v="2022-10-04T00:00:00"/>
    <s v="Regular"/>
    <n v="141"/>
    <n v="20.59"/>
    <n v="13.93"/>
    <n v="175.52"/>
    <s v="Pryor"/>
    <x v="40"/>
    <n v="74361"/>
    <x v="2"/>
    <s v="Ruby Points"/>
    <s v="C7"/>
    <x v="0"/>
    <m/>
    <x v="0"/>
    <m/>
    <m/>
    <x v="0"/>
    <m/>
    <m/>
  </r>
  <r>
    <s v="October"/>
    <s v="RP1548"/>
    <d v="2022-10-15T00:00:00"/>
    <s v="Regular"/>
    <n v="320"/>
    <n v="48.66"/>
    <n v="25.61"/>
    <n v="394.27"/>
    <s v="Salem"/>
    <x v="36"/>
    <n v="3079"/>
    <x v="2"/>
    <s v="Ruby Points"/>
    <s v="C7"/>
    <x v="0"/>
    <m/>
    <x v="0"/>
    <m/>
    <m/>
    <x v="0"/>
    <m/>
    <m/>
  </r>
  <r>
    <s v="December"/>
    <s v="RP1597"/>
    <d v="2022-12-08T00:00:00"/>
    <s v="Regular"/>
    <n v="95"/>
    <n v="19.03"/>
    <n v="13.26"/>
    <n v="127.29"/>
    <s v="Conway"/>
    <x v="17"/>
    <n v="72032"/>
    <x v="2"/>
    <s v="Ruby Points"/>
    <s v="C7"/>
    <x v="0"/>
    <m/>
    <x v="0"/>
    <m/>
    <m/>
    <x v="0"/>
    <m/>
    <m/>
  </r>
  <r>
    <s v="October"/>
    <s v="RP1556"/>
    <d v="2022-10-15T00:00:00"/>
    <s v="Regular"/>
    <n v="142.30000000000001"/>
    <n v="33.32"/>
    <n v="10.97"/>
    <n v="186.59"/>
    <s v="Mundelein"/>
    <x v="22"/>
    <n v="60060"/>
    <x v="0"/>
    <s v="Ruby Points"/>
    <s v="C7"/>
    <x v="0"/>
    <m/>
    <x v="0"/>
    <m/>
    <m/>
    <x v="0"/>
    <m/>
    <m/>
  </r>
  <r>
    <s v="October"/>
    <s v="RP1574"/>
    <d v="2022-10-18T00:00:00"/>
    <s v="Regular"/>
    <n v="109"/>
    <n v="25.1"/>
    <n v="0"/>
    <n v="134.1"/>
    <s v="Cedar Falls"/>
    <x v="43"/>
    <n v="50613"/>
    <x v="2"/>
    <s v="Ruby Points"/>
    <s v="C7"/>
    <x v="0"/>
    <m/>
    <x v="0"/>
    <m/>
    <m/>
    <x v="0"/>
    <m/>
    <m/>
  </r>
  <r>
    <s v="October"/>
    <s v="RP1550"/>
    <d v="2022-10-15T00:00:00"/>
    <s v="Regular"/>
    <n v="320"/>
    <n v="48.66"/>
    <n v="22.13"/>
    <n v="390.79"/>
    <s v="Willow Grove"/>
    <x v="15"/>
    <n v="19090"/>
    <x v="2"/>
    <s v="Ruby Points"/>
    <s v="C7"/>
    <x v="0"/>
    <m/>
    <x v="0"/>
    <m/>
    <m/>
    <x v="0"/>
    <m/>
    <m/>
  </r>
  <r>
    <s v="November"/>
    <s v="RP1593"/>
    <d v="2022-11-26T00:00:00"/>
    <s v="Regular"/>
    <n v="216.75"/>
    <n v="25.1"/>
    <n v="13.01"/>
    <n v="254.86"/>
    <s v="Richmond"/>
    <x v="3"/>
    <n v="23230"/>
    <x v="0"/>
    <s v="Ruby Points"/>
    <s v="C7"/>
    <x v="0"/>
    <m/>
    <x v="0"/>
    <m/>
    <m/>
    <x v="0"/>
    <m/>
    <m/>
  </r>
  <r>
    <s v="October"/>
    <s v="RP1557"/>
    <d v="2022-10-15T00:00:00"/>
    <s v="Regular"/>
    <n v="135"/>
    <n v="25.1"/>
    <n v="12.81"/>
    <n v="172.91"/>
    <s v="Irmo"/>
    <x v="28"/>
    <n v="29063"/>
    <x v="2"/>
    <s v="Ruby Points"/>
    <s v="C7"/>
    <x v="0"/>
    <m/>
    <x v="0"/>
    <m/>
    <m/>
    <x v="0"/>
    <m/>
    <m/>
  </r>
  <r>
    <s v="October"/>
    <s v="RP1482"/>
    <d v="2022-10-15T00:00:00"/>
    <s v="Regular"/>
    <n v="320"/>
    <n v="48.66"/>
    <n v="0"/>
    <n v="368.66"/>
    <s v="Wilmington"/>
    <x v="47"/>
    <n v="19802"/>
    <x v="2"/>
    <s v="Ruby Points"/>
    <s v="C7"/>
    <x v="0"/>
    <m/>
    <x v="0"/>
    <m/>
    <m/>
    <x v="0"/>
    <m/>
    <m/>
  </r>
  <r>
    <s v="October"/>
    <s v="RP1481"/>
    <d v="2022-10-15T00:00:00"/>
    <s v="Regular"/>
    <n v="284"/>
    <n v="48.66"/>
    <n v="23.29"/>
    <n v="355.95"/>
    <s v="Pittsburgh"/>
    <x v="15"/>
    <n v="15237"/>
    <x v="2"/>
    <s v="Ruby Points"/>
    <s v="C7"/>
    <x v="0"/>
    <m/>
    <x v="0"/>
    <m/>
    <m/>
    <x v="0"/>
    <m/>
    <m/>
  </r>
  <r>
    <s v="October"/>
    <s v="RP1526"/>
    <d v="2022-10-15T00:00:00"/>
    <s v="Regular"/>
    <n v="320"/>
    <n v="43.23"/>
    <n v="20.260000000000002"/>
    <n v="383.49"/>
    <s v="Claremore"/>
    <x v="40"/>
    <n v="74017"/>
    <x v="2"/>
    <s v="Ruby Points"/>
    <s v="C7"/>
    <x v="0"/>
    <m/>
    <x v="0"/>
    <m/>
    <m/>
    <x v="0"/>
    <m/>
    <m/>
  </r>
  <r>
    <s v="November"/>
    <s v="RP1591"/>
    <d v="2022-11-19T00:00:00"/>
    <s v="Regular"/>
    <n v="114.99"/>
    <n v="25.1"/>
    <n v="8.41"/>
    <n v="148.5"/>
    <s v="Owensboro"/>
    <x v="20"/>
    <n v="42301"/>
    <x v="3"/>
    <s v="Ruby Points"/>
    <s v="C7"/>
    <x v="1"/>
    <n v="114.99"/>
    <x v="0"/>
    <n v="7.7499999999999999E-2"/>
    <n v="8.9117249999999988"/>
    <x v="2"/>
    <n v="8.41"/>
    <n v="0.50172499999999864"/>
  </r>
  <r>
    <s v="October"/>
    <s v="RP1510"/>
    <d v="2022-10-15T00:00:00"/>
    <s v="Regular"/>
    <n v="284"/>
    <n v="74.41"/>
    <n v="28.67"/>
    <n v="387.08"/>
    <s v="West Henrietta"/>
    <x v="5"/>
    <n v="14586"/>
    <x v="2"/>
    <s v="Ruby Points"/>
    <s v="C7"/>
    <x v="0"/>
    <m/>
    <x v="0"/>
    <m/>
    <m/>
    <x v="0"/>
    <m/>
    <m/>
  </r>
  <r>
    <s v="October"/>
    <s v="RP1488"/>
    <d v="2022-10-15T00:00:00"/>
    <s v="Regular"/>
    <n v="339.1"/>
    <n v="44.74"/>
    <n v="0.27"/>
    <n v="384.11"/>
    <s v="Pueblo"/>
    <x v="27"/>
    <n v="81001"/>
    <x v="2"/>
    <s v="Ruby Points"/>
    <s v="C7"/>
    <x v="0"/>
    <m/>
    <x v="0"/>
    <m/>
    <m/>
    <x v="0"/>
    <m/>
    <m/>
  </r>
  <r>
    <s v="October"/>
    <s v="RP1524"/>
    <d v="2022-10-15T00:00:00"/>
    <s v="Regular"/>
    <n v="320"/>
    <n v="43.23"/>
    <n v="27.27"/>
    <n v="390.5"/>
    <s v="Tulsa"/>
    <x v="40"/>
    <n v="74136"/>
    <x v="2"/>
    <s v="Ruby Points"/>
    <s v="C7"/>
    <x v="0"/>
    <m/>
    <x v="0"/>
    <m/>
    <m/>
    <x v="0"/>
    <m/>
    <m/>
  </r>
  <r>
    <s v="October"/>
    <s v="RP1518"/>
    <d v="2022-10-15T00:00:00"/>
    <s v="Regular"/>
    <n v="320"/>
    <n v="48.66"/>
    <n v="23.04"/>
    <n v="391.7"/>
    <s v="Aurora"/>
    <x v="22"/>
    <n v="60504"/>
    <x v="0"/>
    <s v="Ruby Points"/>
    <s v="C7"/>
    <x v="0"/>
    <m/>
    <x v="0"/>
    <m/>
    <m/>
    <x v="0"/>
    <m/>
    <m/>
  </r>
  <r>
    <s v="October"/>
    <s v="RP1528"/>
    <d v="2022-10-15T00:00:00"/>
    <s v="Regular"/>
    <n v="320"/>
    <n v="39.270000000000003"/>
    <n v="17.96"/>
    <n v="377.23"/>
    <s v="Las Cruces"/>
    <x v="35"/>
    <n v="88011"/>
    <x v="2"/>
    <s v="Ruby Points"/>
    <s v="C7"/>
    <x v="0"/>
    <m/>
    <x v="0"/>
    <m/>
    <m/>
    <x v="0"/>
    <m/>
    <m/>
  </r>
  <r>
    <s v="October"/>
    <s v="RP1498"/>
    <d v="2022-10-15T00:00:00"/>
    <s v="Regular"/>
    <n v="277.01"/>
    <n v="40.71"/>
    <n v="0.27"/>
    <n v="317.99"/>
    <s v="Severance"/>
    <x v="27"/>
    <n v="80550"/>
    <x v="2"/>
    <s v="Ruby Points"/>
    <s v="C7"/>
    <x v="0"/>
    <m/>
    <x v="0"/>
    <m/>
    <m/>
    <x v="0"/>
    <m/>
    <m/>
  </r>
  <r>
    <s v="December"/>
    <s v="RP1600"/>
    <d v="2022-12-15T00:00:00"/>
    <s v="Regular"/>
    <n v="195"/>
    <n v="33.32"/>
    <n v="13.7"/>
    <n v="242.02"/>
    <s v="WESTLAND"/>
    <x v="19"/>
    <n v="48185"/>
    <x v="0"/>
    <s v="Ruby Points"/>
    <s v="C7"/>
    <x v="0"/>
    <m/>
    <x v="0"/>
    <m/>
    <m/>
    <x v="0"/>
    <m/>
    <m/>
  </r>
  <r>
    <s v="October"/>
    <s v="RP1516"/>
    <d v="2022-10-15T00:00:00"/>
    <s v="Regular"/>
    <n v="320"/>
    <n v="43.23"/>
    <n v="14.41"/>
    <n v="377.64"/>
    <s v="Bartlesville"/>
    <x v="40"/>
    <n v="74006"/>
    <x v="2"/>
    <s v="Ruby Points"/>
    <s v="C7"/>
    <x v="0"/>
    <m/>
    <x v="0"/>
    <m/>
    <m/>
    <x v="0"/>
    <m/>
    <m/>
  </r>
  <r>
    <s v="November"/>
    <s v="RP1589"/>
    <d v="2022-11-05T00:00:00"/>
    <s v="Regular"/>
    <n v="35"/>
    <n v="19.03"/>
    <n v="3.58"/>
    <n v="57.61"/>
    <s v="Lanoka harbor"/>
    <x v="14"/>
    <n v="8734"/>
    <x v="0"/>
    <s v="Ruby Points"/>
    <s v="C7"/>
    <x v="0"/>
    <m/>
    <x v="0"/>
    <m/>
    <m/>
    <x v="0"/>
    <m/>
    <m/>
  </r>
  <r>
    <s v="October"/>
    <s v="RP1570"/>
    <d v="2022-10-16T00:00:00"/>
    <s v="Refund"/>
    <n v="-160"/>
    <n v="-29.86"/>
    <n v="-18.510000000000002"/>
    <n v="-208.37"/>
    <s v="Springfield"/>
    <x v="4"/>
    <n v="37172"/>
    <x v="3"/>
    <s v="Ruby Points"/>
    <s v="C7"/>
    <x v="1"/>
    <n v="-160"/>
    <x v="0"/>
    <n v="7.7499999999999999E-2"/>
    <n v="-12.4"/>
    <x v="2"/>
    <n v="-18.510000000000002"/>
    <n v="6.1100000000000012"/>
  </r>
  <r>
    <s v="October"/>
    <s v="RP1544"/>
    <d v="2022-10-15T00:00:00"/>
    <s v="Regular"/>
    <n v="134.01"/>
    <n v="33.32"/>
    <n v="16.760000000000002"/>
    <n v="184.09"/>
    <s v="South Charleston"/>
    <x v="42"/>
    <n v="25309"/>
    <x v="0"/>
    <s v="Ruby Points"/>
    <s v="C7"/>
    <x v="0"/>
    <m/>
    <x v="0"/>
    <m/>
    <m/>
    <x v="0"/>
    <m/>
    <m/>
  </r>
  <r>
    <s v="October"/>
    <s v="RP1514"/>
    <d v="2022-10-15T00:00:00"/>
    <s v="Regular"/>
    <n v="320"/>
    <n v="43.23"/>
    <n v="29.07"/>
    <n v="392.3"/>
    <s v="Bryan"/>
    <x v="11"/>
    <n v="77807"/>
    <x v="2"/>
    <s v="Ruby Points"/>
    <s v="C7"/>
    <x v="0"/>
    <m/>
    <x v="0"/>
    <m/>
    <m/>
    <x v="0"/>
    <m/>
    <m/>
  </r>
  <r>
    <s v="October"/>
    <s v="RP1509"/>
    <d v="2022-10-15T00:00:00"/>
    <s v="Regular"/>
    <n v="234"/>
    <n v="48.66"/>
    <n v="21.06"/>
    <n v="303.72000000000003"/>
    <s v="Ocean city"/>
    <x v="6"/>
    <n v="21842"/>
    <x v="2"/>
    <s v="Ruby Points"/>
    <s v="C7"/>
    <x v="0"/>
    <m/>
    <x v="0"/>
    <m/>
    <m/>
    <x v="0"/>
    <m/>
    <m/>
  </r>
  <r>
    <s v="October"/>
    <s v="RP1501"/>
    <d v="2022-10-15T00:00:00"/>
    <s v="Regular"/>
    <n v="320"/>
    <n v="48.66"/>
    <n v="25.82"/>
    <n v="394.48"/>
    <s v="Carmel"/>
    <x v="18"/>
    <n v="46074"/>
    <x v="2"/>
    <s v="Ruby Points"/>
    <s v="C7"/>
    <x v="0"/>
    <m/>
    <x v="0"/>
    <m/>
    <m/>
    <x v="0"/>
    <m/>
    <m/>
  </r>
  <r>
    <s v="October"/>
    <s v="RP1536"/>
    <d v="2022-10-15T00:00:00"/>
    <s v="Regular"/>
    <n v="320"/>
    <n v="48.66"/>
    <n v="0"/>
    <n v="368.66"/>
    <s v="Winthrop"/>
    <x v="25"/>
    <n v="2152"/>
    <x v="2"/>
    <s v="Ruby Points"/>
    <s v="C7"/>
    <x v="0"/>
    <m/>
    <x v="0"/>
    <m/>
    <m/>
    <x v="0"/>
    <m/>
    <m/>
  </r>
  <r>
    <s v="October"/>
    <s v="RP1480"/>
    <d v="2022-10-15T00:00:00"/>
    <s v="Regular"/>
    <n v="234"/>
    <n v="48.66"/>
    <n v="0"/>
    <n v="282.66000000000003"/>
    <s v="Jacksonville"/>
    <x v="12"/>
    <n v="32225"/>
    <x v="2"/>
    <s v="Ruby Points"/>
    <s v="C7"/>
    <x v="0"/>
    <m/>
    <x v="0"/>
    <m/>
    <m/>
    <x v="0"/>
    <m/>
    <m/>
  </r>
  <r>
    <s v="October"/>
    <s v="RP1578"/>
    <d v="2022-10-20T00:00:00"/>
    <s v="Regular"/>
    <n v="253.99"/>
    <n v="43.23"/>
    <n v="20.32"/>
    <n v="317.54000000000002"/>
    <s v="Lawrence"/>
    <x v="8"/>
    <n v="66049"/>
    <x v="2"/>
    <s v="Ruby Points"/>
    <s v="C7"/>
    <x v="0"/>
    <m/>
    <x v="0"/>
    <m/>
    <m/>
    <x v="0"/>
    <m/>
    <m/>
  </r>
  <r>
    <s v="October"/>
    <s v="RP1473"/>
    <d v="2022-10-01T00:00:00"/>
    <s v="Deposit"/>
    <n v="50"/>
    <n v="0"/>
    <n v="0"/>
    <n v="50"/>
    <s v="null"/>
    <x v="1"/>
    <s v="null"/>
    <x v="1"/>
    <s v="Ruby Points"/>
    <s v="C7"/>
    <x v="1"/>
    <m/>
    <x v="1"/>
    <m/>
    <m/>
    <x v="0"/>
    <m/>
    <m/>
  </r>
  <r>
    <s v="October"/>
    <s v="RP1534"/>
    <d v="2022-10-15T00:00:00"/>
    <s v="Regular"/>
    <n v="320"/>
    <n v="39.270000000000003"/>
    <n v="25.76"/>
    <n v="385.03"/>
    <s v="Scottsdale"/>
    <x v="24"/>
    <n v="85255"/>
    <x v="2"/>
    <s v="Ruby Points"/>
    <s v="C7"/>
    <x v="0"/>
    <m/>
    <x v="0"/>
    <m/>
    <m/>
    <x v="0"/>
    <m/>
    <m/>
  </r>
  <r>
    <s v="October"/>
    <s v="RP1493"/>
    <d v="2022-10-15T00:00:00"/>
    <s v="Regular"/>
    <n v="309"/>
    <n v="50.76"/>
    <n v="21.59"/>
    <n v="381.35"/>
    <s v="Lapeer"/>
    <x v="19"/>
    <n v="48446"/>
    <x v="0"/>
    <s v="Ruby Points"/>
    <s v="C7"/>
    <x v="0"/>
    <m/>
    <x v="0"/>
    <m/>
    <m/>
    <x v="0"/>
    <m/>
    <m/>
  </r>
  <r>
    <s v="October"/>
    <s v="RP1517"/>
    <d v="2022-10-15T00:00:00"/>
    <s v="Regular"/>
    <n v="320"/>
    <n v="48.66"/>
    <n v="35.409999999999997"/>
    <n v="404.07"/>
    <s v="GREENBRIER"/>
    <x v="17"/>
    <n v="72058"/>
    <x v="2"/>
    <s v="Ruby Points"/>
    <s v="C7"/>
    <x v="0"/>
    <m/>
    <x v="0"/>
    <m/>
    <m/>
    <x v="0"/>
    <m/>
    <m/>
  </r>
  <r>
    <s v="October"/>
    <s v="RP1497"/>
    <d v="2022-10-15T00:00:00"/>
    <s v="Regular"/>
    <n v="320"/>
    <n v="48.66"/>
    <n v="34.1"/>
    <n v="402.76"/>
    <s v="Bartlett"/>
    <x v="4"/>
    <s v="38133-2705"/>
    <x v="2"/>
    <s v="Ruby Points"/>
    <s v="C7"/>
    <x v="0"/>
    <m/>
    <x v="0"/>
    <m/>
    <m/>
    <x v="0"/>
    <m/>
    <m/>
  </r>
  <r>
    <s v="October"/>
    <s v="RP1568"/>
    <d v="2022-10-16T00:00:00"/>
    <s v="Refund"/>
    <n v="-320"/>
    <n v="-48.66"/>
    <n v="0"/>
    <n v="-368.66"/>
    <s v="Framingham"/>
    <x v="25"/>
    <n v="1702"/>
    <x v="3"/>
    <s v="Ruby Points"/>
    <s v="C7"/>
    <x v="1"/>
    <n v="-320"/>
    <x v="0"/>
    <n v="7.7499999999999999E-2"/>
    <n v="-24.8"/>
    <x v="2"/>
    <n v="0"/>
    <n v="-24.8"/>
  </r>
  <r>
    <s v="October"/>
    <s v="RP1484"/>
    <d v="2022-10-15T00:00:00"/>
    <s v="Regular"/>
    <n v="370"/>
    <n v="48.66"/>
    <n v="27.74"/>
    <n v="446.4"/>
    <s v="Ocean View"/>
    <x v="14"/>
    <n v="8230"/>
    <x v="0"/>
    <s v="Ruby Points"/>
    <s v="C7"/>
    <x v="0"/>
    <m/>
    <x v="0"/>
    <m/>
    <m/>
    <x v="0"/>
    <m/>
    <m/>
  </r>
  <r>
    <s v="October"/>
    <s v="RP1563"/>
    <d v="2022-10-15T00:00:00"/>
    <s v="Regular"/>
    <n v="234"/>
    <n v="36.78"/>
    <n v="20.18"/>
    <n v="290.95999999999998"/>
    <s v="San Francisco"/>
    <x v="9"/>
    <n v="94123"/>
    <x v="2"/>
    <s v="Ruby Points"/>
    <s v="C7"/>
    <x v="1"/>
    <n v="234"/>
    <x v="0"/>
    <n v="8.6300000000000002E-2"/>
    <n v="20.194200000000002"/>
    <x v="22"/>
    <n v="20.18"/>
    <n v="1.4200000000002433E-2"/>
  </r>
  <r>
    <s v="October"/>
    <s v="RP1483"/>
    <d v="2022-10-15T00:00:00"/>
    <s v="Regular"/>
    <n v="234"/>
    <n v="48.66"/>
    <n v="16.96"/>
    <n v="299.62"/>
    <s v="Londonderry"/>
    <x v="51"/>
    <n v="5148"/>
    <x v="2"/>
    <s v="Ruby Points"/>
    <s v="C7"/>
    <x v="0"/>
    <m/>
    <x v="0"/>
    <m/>
    <m/>
    <x v="0"/>
    <m/>
    <m/>
  </r>
  <r>
    <s v="October"/>
    <s v="RP1577"/>
    <d v="2022-10-20T00:00:00"/>
    <s v="Regular"/>
    <n v="370"/>
    <n v="39.270000000000003"/>
    <n v="20.46"/>
    <n v="429.73"/>
    <s v="Albuquerque"/>
    <x v="35"/>
    <n v="87106"/>
    <x v="2"/>
    <s v="Ruby Points"/>
    <s v="C7"/>
    <x v="0"/>
    <m/>
    <x v="0"/>
    <m/>
    <m/>
    <x v="0"/>
    <m/>
    <m/>
  </r>
  <r>
    <s v="October"/>
    <s v="RP1541"/>
    <d v="2022-10-15T00:00:00"/>
    <s v="Regular"/>
    <n v="160"/>
    <n v="29.86"/>
    <n v="18.510000000000002"/>
    <n v="208.37"/>
    <s v="Springfield"/>
    <x v="4"/>
    <n v="37172"/>
    <x v="3"/>
    <s v="Ruby Points"/>
    <s v="C7"/>
    <x v="1"/>
    <n v="160"/>
    <x v="0"/>
    <n v="7.7499999999999999E-2"/>
    <n v="12.4"/>
    <x v="2"/>
    <n v="18.510000000000002"/>
    <n v="-6.1100000000000012"/>
  </r>
  <r>
    <s v="October"/>
    <s v="RP1520"/>
    <d v="2022-10-15T00:00:00"/>
    <s v="Regular"/>
    <n v="320"/>
    <n v="48.66"/>
    <n v="23.04"/>
    <n v="391.7"/>
    <s v="Elmhurst"/>
    <x v="22"/>
    <n v="60126"/>
    <x v="3"/>
    <s v="Ruby Points"/>
    <s v="C7"/>
    <x v="1"/>
    <n v="320"/>
    <x v="0"/>
    <n v="7.7499999999999999E-2"/>
    <n v="24.8"/>
    <x v="2"/>
    <n v="23.04"/>
    <n v="1.7600000000000016"/>
  </r>
  <r>
    <s v="November"/>
    <s v="RP1594"/>
    <d v="2022-11-28T00:00:00"/>
    <s v="Regular"/>
    <n v="295"/>
    <n v="46.63"/>
    <n v="22.65"/>
    <n v="364.28"/>
    <s v="Wharton"/>
    <x v="14"/>
    <n v="7885"/>
    <x v="0"/>
    <s v="Ruby Points"/>
    <s v="C7"/>
    <x v="0"/>
    <m/>
    <x v="0"/>
    <m/>
    <m/>
    <x v="0"/>
    <m/>
    <m/>
  </r>
  <r>
    <s v="October"/>
    <s v="RP1575"/>
    <d v="2022-10-18T00:00:00"/>
    <s v="Regular"/>
    <n v="139"/>
    <n v="25.4"/>
    <n v="10.07"/>
    <n v="174.47"/>
    <s v="Newbury Park"/>
    <x v="9"/>
    <n v="91320"/>
    <x v="2"/>
    <s v="Ruby Points"/>
    <s v="C7"/>
    <x v="1"/>
    <n v="139"/>
    <x v="0"/>
    <n v="7.2499999999999995E-2"/>
    <n v="10.077499999999999"/>
    <x v="3"/>
    <n v="10.07"/>
    <n v="7.4999999999985079E-3"/>
  </r>
  <r>
    <s v="October"/>
    <s v="SE1401"/>
    <d v="2022-10-15T00:00:00"/>
    <s v="Regular"/>
    <n v="310"/>
    <n v="43.23"/>
    <n v="28.26"/>
    <n v="381.49"/>
    <s v="TX - Magnolia"/>
    <x v="11"/>
    <n v="77355"/>
    <x v="2"/>
    <s v="Seeing Eye"/>
    <s v="C7"/>
    <x v="0"/>
    <m/>
    <x v="0"/>
    <m/>
    <m/>
    <x v="0"/>
    <m/>
    <m/>
  </r>
  <r>
    <s v="October"/>
    <s v="SE1421"/>
    <d v="2022-10-15T00:00:00"/>
    <s v="Regular"/>
    <n v="296.10000000000002"/>
    <n v="41.7"/>
    <n v="27.03"/>
    <n v="364.83"/>
    <s v="Mckinney"/>
    <x v="11"/>
    <n v="75072"/>
    <x v="2"/>
    <s v="Seeing Eye"/>
    <s v="C7"/>
    <x v="0"/>
    <m/>
    <x v="0"/>
    <m/>
    <m/>
    <x v="0"/>
    <m/>
    <m/>
  </r>
  <r>
    <s v="October"/>
    <s v="SE1426"/>
    <d v="2022-10-15T00:00:00"/>
    <s v="Regular"/>
    <n v="330"/>
    <n v="48.66"/>
    <n v="23.67"/>
    <n v="402.33"/>
    <s v="Crystal Lake"/>
    <x v="22"/>
    <n v="60014"/>
    <x v="0"/>
    <s v="Seeing Eye"/>
    <s v="C7"/>
    <x v="0"/>
    <m/>
    <x v="0"/>
    <m/>
    <m/>
    <x v="0"/>
    <m/>
    <m/>
  </r>
  <r>
    <s v="October"/>
    <s v="SE1447"/>
    <d v="2022-10-15T00:00:00"/>
    <s v="Regular"/>
    <n v="330"/>
    <n v="48.66"/>
    <n v="26.51"/>
    <n v="405.17"/>
    <s v="Bonaire"/>
    <x v="7"/>
    <n v="31005"/>
    <x v="0"/>
    <s v="Seeing Eye"/>
    <s v="C7"/>
    <x v="0"/>
    <m/>
    <x v="0"/>
    <m/>
    <m/>
    <x v="0"/>
    <m/>
    <m/>
  </r>
  <r>
    <s v="October"/>
    <s v="SE1384"/>
    <d v="2022-10-15T00:00:00"/>
    <s v="Regular"/>
    <n v="147.6"/>
    <n v="23.66"/>
    <n v="11.81"/>
    <n v="183.07"/>
    <s v="Wichita"/>
    <x v="8"/>
    <n v="67205"/>
    <x v="2"/>
    <s v="Seeing Eye"/>
    <s v="C7"/>
    <x v="0"/>
    <m/>
    <x v="0"/>
    <m/>
    <m/>
    <x v="0"/>
    <m/>
    <m/>
  </r>
  <r>
    <s v="October"/>
    <s v="SE1443"/>
    <d v="2022-10-15T00:00:00"/>
    <s v="Regular"/>
    <n v="330"/>
    <n v="48.66"/>
    <n v="22.72"/>
    <n v="401.38"/>
    <s v="Royal Oak"/>
    <x v="19"/>
    <n v="48073"/>
    <x v="3"/>
    <s v="Seeing Eye"/>
    <s v="C7"/>
    <x v="1"/>
    <n v="330"/>
    <x v="0"/>
    <n v="7.7499999999999999E-2"/>
    <n v="25.574999999999999"/>
    <x v="2"/>
    <n v="22.72"/>
    <n v="2.8550000000000004"/>
  </r>
  <r>
    <s v="October"/>
    <s v="SE1427"/>
    <d v="2022-10-15T00:00:00"/>
    <s v="Regular"/>
    <n v="330"/>
    <n v="43.23"/>
    <n v="29.85"/>
    <n v="403.08"/>
    <s v="Frisco"/>
    <x v="11"/>
    <n v="75035"/>
    <x v="2"/>
    <s v="Seeing Eye"/>
    <s v="C7"/>
    <x v="0"/>
    <m/>
    <x v="0"/>
    <m/>
    <m/>
    <x v="0"/>
    <m/>
    <m/>
  </r>
  <r>
    <s v="October"/>
    <s v="SE1458"/>
    <d v="2022-10-20T00:00:00"/>
    <s v="Regular"/>
    <n v="330"/>
    <n v="48.66"/>
    <n v="0"/>
    <n v="378.66"/>
    <s v="Saint Paul"/>
    <x v="23"/>
    <n v="55102"/>
    <x v="2"/>
    <s v="Seeing Eye"/>
    <s v="C7"/>
    <x v="0"/>
    <m/>
    <x v="0"/>
    <m/>
    <m/>
    <x v="0"/>
    <m/>
    <m/>
  </r>
  <r>
    <s v="October"/>
    <s v="SE1444"/>
    <d v="2022-10-15T00:00:00"/>
    <s v="Regular"/>
    <n v="330"/>
    <n v="48.66"/>
    <n v="22.72"/>
    <n v="401.38"/>
    <s v="NICHOLASVILLE"/>
    <x v="20"/>
    <n v="40356"/>
    <x v="2"/>
    <s v="Seeing Eye"/>
    <s v="C7"/>
    <x v="0"/>
    <m/>
    <x v="0"/>
    <m/>
    <m/>
    <x v="0"/>
    <m/>
    <m/>
  </r>
  <r>
    <s v="October"/>
    <s v="SE1386"/>
    <d v="2022-10-15T00:00:00"/>
    <s v="Regular"/>
    <n v="190"/>
    <n v="28.55"/>
    <n v="19.48"/>
    <n v="238.03"/>
    <s v="Santa Monica"/>
    <x v="9"/>
    <n v="90401"/>
    <x v="2"/>
    <s v="Seeing Eye"/>
    <s v="C7"/>
    <x v="1"/>
    <n v="190"/>
    <x v="0"/>
    <n v="0.10249999999999999"/>
    <n v="19.474999999999998"/>
    <x v="5"/>
    <n v="19.48"/>
    <n v="-5.000000000002558E-3"/>
  </r>
  <r>
    <s v="December"/>
    <s v="SE1468"/>
    <d v="2022-12-15T00:00:00"/>
    <s v="Regular"/>
    <n v="0"/>
    <n v="0"/>
    <n v="0"/>
    <n v="0"/>
    <s v="Indianapolis"/>
    <x v="18"/>
    <n v="46236"/>
    <x v="2"/>
    <s v="Seeing Eye"/>
    <s v="C7"/>
    <x v="0"/>
    <m/>
    <x v="0"/>
    <m/>
    <m/>
    <x v="0"/>
    <m/>
    <m/>
  </r>
  <r>
    <s v="October"/>
    <s v="SE1460"/>
    <d v="2022-10-26T00:00:00"/>
    <s v="Regular"/>
    <n v="330"/>
    <n v="48.66"/>
    <n v="0"/>
    <n v="378.66"/>
    <s v="Waltham"/>
    <x v="25"/>
    <n v="2453"/>
    <x v="2"/>
    <s v="Seeing Eye"/>
    <s v="C7"/>
    <x v="0"/>
    <m/>
    <x v="0"/>
    <m/>
    <m/>
    <x v="0"/>
    <m/>
    <m/>
  </r>
  <r>
    <s v="December"/>
    <s v="SE1465"/>
    <d v="2022-12-10T00:00:00"/>
    <s v="Regular"/>
    <n v="230"/>
    <n v="29.86"/>
    <n v="13.8"/>
    <n v="273.66000000000003"/>
    <s v="Chesapeake"/>
    <x v="3"/>
    <n v="23320"/>
    <x v="0"/>
    <s v="Seeing Eye"/>
    <s v="C7"/>
    <x v="0"/>
    <m/>
    <x v="0"/>
    <m/>
    <m/>
    <x v="0"/>
    <m/>
    <m/>
  </r>
  <r>
    <s v="October"/>
    <s v="SE1389"/>
    <d v="2022-10-15T00:00:00"/>
    <s v="Regular"/>
    <n v="165"/>
    <n v="25.4"/>
    <n v="14.43"/>
    <n v="204.83"/>
    <s v="Corona"/>
    <x v="9"/>
    <n v="92878"/>
    <x v="2"/>
    <s v="Seeing Eye"/>
    <s v="C7"/>
    <x v="1"/>
    <n v="165"/>
    <x v="0"/>
    <n v="8.7499999999999994E-2"/>
    <n v="14.437499999999998"/>
    <x v="4"/>
    <n v="14.43"/>
    <n v="7.4999999999985079E-3"/>
  </r>
  <r>
    <s v="October"/>
    <s v="SE1403"/>
    <d v="2022-10-15T00:00:00"/>
    <s v="Regular"/>
    <n v="605"/>
    <n v="47.41"/>
    <n v="52.04"/>
    <n v="704.45"/>
    <s v="Phoenix"/>
    <x v="24"/>
    <n v="85006"/>
    <x v="2"/>
    <s v="Seeing Eye"/>
    <s v="C7"/>
    <x v="0"/>
    <m/>
    <x v="0"/>
    <m/>
    <m/>
    <x v="0"/>
    <m/>
    <m/>
  </r>
  <r>
    <s v="October"/>
    <s v="SE1417"/>
    <d v="2022-10-15T00:00:00"/>
    <s v="Regular"/>
    <n v="330"/>
    <n v="43.23"/>
    <n v="28.47"/>
    <n v="401.7"/>
    <s v="Oklahoma City"/>
    <x v="40"/>
    <n v="73112"/>
    <x v="2"/>
    <s v="Seeing Eye"/>
    <s v="C7"/>
    <x v="0"/>
    <m/>
    <x v="0"/>
    <m/>
    <m/>
    <x v="0"/>
    <m/>
    <m/>
  </r>
  <r>
    <s v="October"/>
    <s v="SE1437"/>
    <d v="2022-10-15T00:00:00"/>
    <s v="Regular"/>
    <n v="330"/>
    <n v="48.66"/>
    <n v="26.51"/>
    <n v="405.17"/>
    <s v="Indianapolis"/>
    <x v="18"/>
    <n v="46236"/>
    <x v="2"/>
    <s v="Seeing Eye"/>
    <s v="C7"/>
    <x v="0"/>
    <m/>
    <x v="0"/>
    <m/>
    <m/>
    <x v="0"/>
    <m/>
    <m/>
  </r>
  <r>
    <s v="October"/>
    <s v="SE1383"/>
    <d v="2022-10-15T00:00:00"/>
    <s v="Regular"/>
    <n v="190"/>
    <n v="29.86"/>
    <n v="21.44"/>
    <n v="241.3"/>
    <s v="Memphis"/>
    <x v="4"/>
    <n v="38111"/>
    <x v="2"/>
    <s v="Seeing Eye"/>
    <s v="C7"/>
    <x v="0"/>
    <m/>
    <x v="0"/>
    <m/>
    <m/>
    <x v="0"/>
    <m/>
    <m/>
  </r>
  <r>
    <s v="October"/>
    <s v="SE1382"/>
    <d v="2022-10-15T00:00:00"/>
    <s v="Regular"/>
    <n v="190"/>
    <n v="28.09"/>
    <n v="17.46"/>
    <n v="235.55"/>
    <s v="Dallas"/>
    <x v="11"/>
    <n v="75230"/>
    <x v="2"/>
    <s v="Seeing Eye"/>
    <s v="C7"/>
    <x v="0"/>
    <m/>
    <x v="0"/>
    <m/>
    <m/>
    <x v="0"/>
    <m/>
    <m/>
  </r>
  <r>
    <s v="October"/>
    <s v="SE1396"/>
    <d v="2022-10-15T00:00:00"/>
    <s v="Regular"/>
    <n v="330"/>
    <n v="36.78"/>
    <n v="30.53"/>
    <n v="397.31"/>
    <s v="Monterey"/>
    <x v="9"/>
    <n v="93940"/>
    <x v="2"/>
    <s v="Seeing Eye"/>
    <s v="C7"/>
    <x v="1"/>
    <n v="330"/>
    <x v="0"/>
    <n v="9.2499999999999999E-2"/>
    <n v="30.524999999999999"/>
    <x v="29"/>
    <n v="30.53"/>
    <n v="-5.000000000002558E-3"/>
  </r>
  <r>
    <s v="October"/>
    <s v="SE1456"/>
    <d v="2022-10-20T00:00:00"/>
    <s v="Regular"/>
    <n v="330"/>
    <n v="48.66"/>
    <n v="26.51"/>
    <n v="405.17"/>
    <s v="Arden"/>
    <x v="0"/>
    <n v="28704"/>
    <x v="0"/>
    <s v="Seeing Eye"/>
    <s v="C7"/>
    <x v="0"/>
    <m/>
    <x v="0"/>
    <m/>
    <m/>
    <x v="0"/>
    <m/>
    <m/>
  </r>
  <r>
    <s v="October"/>
    <s v="SE1435"/>
    <d v="2022-10-15T00:00:00"/>
    <s v="Regular"/>
    <n v="410"/>
    <n v="48.66"/>
    <n v="27.51"/>
    <n v="486.17"/>
    <s v="Detroit"/>
    <x v="19"/>
    <n v="48238"/>
    <x v="0"/>
    <s v="Seeing Eye"/>
    <s v="C7"/>
    <x v="0"/>
    <m/>
    <x v="0"/>
    <m/>
    <m/>
    <x v="0"/>
    <m/>
    <m/>
  </r>
  <r>
    <s v="October"/>
    <s v="SE1419"/>
    <d v="2022-10-15T00:00:00"/>
    <s v="Regular"/>
    <n v="330"/>
    <n v="48.66"/>
    <n v="26.51"/>
    <n v="405.17"/>
    <s v="Madison"/>
    <x v="18"/>
    <n v="47250"/>
    <x v="2"/>
    <s v="Seeing Eye"/>
    <s v="C7"/>
    <x v="0"/>
    <m/>
    <x v="0"/>
    <m/>
    <m/>
    <x v="0"/>
    <m/>
    <m/>
  </r>
  <r>
    <s v="October"/>
    <s v="SE1408"/>
    <d v="2022-10-15T00:00:00"/>
    <s v="Regular"/>
    <n v="330"/>
    <n v="36.78"/>
    <n v="28.88"/>
    <n v="395.66"/>
    <s v="Riverside"/>
    <x v="9"/>
    <n v="92507"/>
    <x v="2"/>
    <s v="Seeing Eye"/>
    <s v="C7"/>
    <x v="1"/>
    <n v="330"/>
    <x v="0"/>
    <n v="8.7499999999999994E-2"/>
    <n v="28.874999999999996"/>
    <x v="4"/>
    <n v="28.88"/>
    <n v="-5.000000000002558E-3"/>
  </r>
  <r>
    <s v="October"/>
    <s v="SE1410"/>
    <d v="2022-10-15T00:00:00"/>
    <s v="Regular"/>
    <n v="330"/>
    <n v="48.66"/>
    <n v="22.72"/>
    <n v="401.38"/>
    <s v="Stevensville"/>
    <x v="19"/>
    <n v="49127"/>
    <x v="0"/>
    <s v="Seeing Eye"/>
    <s v="C7"/>
    <x v="0"/>
    <m/>
    <x v="0"/>
    <m/>
    <m/>
    <x v="0"/>
    <m/>
    <m/>
  </r>
  <r>
    <s v="October"/>
    <s v="SE1454"/>
    <d v="2022-10-16T00:00:00"/>
    <s v="Refund"/>
    <n v="-330"/>
    <n v="-48.66"/>
    <n v="-22.72"/>
    <n v="-401.38"/>
    <s v="Royal Oak"/>
    <x v="19"/>
    <n v="48073"/>
    <x v="3"/>
    <s v="Seeing Eye"/>
    <s v="C7"/>
    <x v="1"/>
    <n v="-330"/>
    <x v="0"/>
    <n v="7.7499999999999999E-2"/>
    <n v="-25.574999999999999"/>
    <x v="2"/>
    <n v="-22.72"/>
    <n v="-2.8550000000000004"/>
  </r>
  <r>
    <s v="October"/>
    <s v="SE1428"/>
    <d v="2022-10-15T00:00:00"/>
    <s v="Regular"/>
    <n v="330"/>
    <n v="38.42"/>
    <n v="19.8"/>
    <n v="388.22"/>
    <s v="Idaho Falls"/>
    <x v="32"/>
    <n v="83401"/>
    <x v="2"/>
    <s v="Seeing Eye"/>
    <s v="C7"/>
    <x v="0"/>
    <m/>
    <x v="0"/>
    <m/>
    <m/>
    <x v="0"/>
    <m/>
    <m/>
  </r>
  <r>
    <s v="October"/>
    <s v="SE1455"/>
    <d v="2022-10-20T00:00:00"/>
    <s v="Regular"/>
    <n v="319"/>
    <n v="48.66"/>
    <n v="25.74"/>
    <n v="393.4"/>
    <s v="Pittsburgh"/>
    <x v="15"/>
    <n v="15218"/>
    <x v="2"/>
    <s v="Seeing Eye"/>
    <s v="C7"/>
    <x v="0"/>
    <m/>
    <x v="0"/>
    <m/>
    <m/>
    <x v="0"/>
    <m/>
    <m/>
  </r>
  <r>
    <s v="October"/>
    <s v="SE1411"/>
    <d v="2022-10-15T00:00:00"/>
    <s v="Regular"/>
    <n v="330"/>
    <n v="48.66"/>
    <n v="23.67"/>
    <n v="402.33"/>
    <s v="Chicago"/>
    <x v="22"/>
    <n v="60622"/>
    <x v="0"/>
    <s v="Seeing Eye"/>
    <s v="C7"/>
    <x v="0"/>
    <m/>
    <x v="0"/>
    <m/>
    <m/>
    <x v="0"/>
    <m/>
    <m/>
  </r>
  <r>
    <s v="October"/>
    <s v="SE1395"/>
    <d v="2022-10-15T00:00:00"/>
    <s v="Regular"/>
    <n v="330"/>
    <n v="48.66"/>
    <n v="19.8"/>
    <n v="398.46"/>
    <s v="Alexandria"/>
    <x v="3"/>
    <n v="22301"/>
    <x v="0"/>
    <s v="Seeing Eye"/>
    <s v="C7"/>
    <x v="0"/>
    <m/>
    <x v="0"/>
    <m/>
    <m/>
    <x v="0"/>
    <m/>
    <m/>
  </r>
  <r>
    <s v="October"/>
    <s v="SE1429"/>
    <d v="2022-10-15T00:00:00"/>
    <s v="Regular"/>
    <n v="330"/>
    <n v="48.66"/>
    <n v="25.09"/>
    <n v="403.75"/>
    <s v="Laurel Springs"/>
    <x v="14"/>
    <n v="8021"/>
    <x v="0"/>
    <s v="Seeing Eye"/>
    <s v="C7"/>
    <x v="0"/>
    <m/>
    <x v="0"/>
    <m/>
    <m/>
    <x v="0"/>
    <m/>
    <m/>
  </r>
  <r>
    <s v="October"/>
    <s v="SE1398"/>
    <d v="2022-10-15T00:00:00"/>
    <s v="Regular"/>
    <n v="330"/>
    <n v="48.66"/>
    <n v="30.28"/>
    <n v="408.94"/>
    <s v="Lyndhurst"/>
    <x v="10"/>
    <n v="44124"/>
    <x v="0"/>
    <s v="Seeing Eye"/>
    <s v="C7"/>
    <x v="0"/>
    <m/>
    <x v="0"/>
    <m/>
    <m/>
    <x v="0"/>
    <m/>
    <m/>
  </r>
  <r>
    <s v="October"/>
    <s v="SE1457"/>
    <d v="2022-10-20T00:00:00"/>
    <s v="Regular"/>
    <n v="330"/>
    <n v="43.23"/>
    <n v="29.85"/>
    <n v="403.08"/>
    <s v="Fort Worth"/>
    <x v="11"/>
    <n v="76102"/>
    <x v="2"/>
    <s v="Seeing Eye"/>
    <s v="C7"/>
    <x v="0"/>
    <m/>
    <x v="0"/>
    <m/>
    <m/>
    <x v="0"/>
    <m/>
    <m/>
  </r>
  <r>
    <s v="October"/>
    <s v="SE1385"/>
    <d v="2022-10-15T00:00:00"/>
    <s v="Regular"/>
    <n v="190"/>
    <n v="29.86"/>
    <n v="13.19"/>
    <n v="233.05"/>
    <s v="Washington"/>
    <x v="15"/>
    <n v="15301"/>
    <x v="2"/>
    <s v="Seeing Eye"/>
    <s v="C7"/>
    <x v="0"/>
    <m/>
    <x v="0"/>
    <m/>
    <m/>
    <x v="0"/>
    <m/>
    <m/>
  </r>
  <r>
    <s v="October"/>
    <s v="SE1415"/>
    <d v="2022-10-15T00:00:00"/>
    <s v="Regular"/>
    <n v="330"/>
    <n v="48.66"/>
    <n v="32.659999999999997"/>
    <n v="411.32"/>
    <s v="Eatons Neck"/>
    <x v="5"/>
    <n v="11768"/>
    <x v="2"/>
    <s v="Seeing Eye"/>
    <s v="C7"/>
    <x v="0"/>
    <m/>
    <x v="0"/>
    <m/>
    <m/>
    <x v="0"/>
    <m/>
    <m/>
  </r>
  <r>
    <s v="October"/>
    <s v="SE1431"/>
    <d v="2022-10-15T00:00:00"/>
    <s v="Regular"/>
    <n v="297.2"/>
    <n v="44.87"/>
    <n v="27.37"/>
    <n v="369.44"/>
    <s v="Coppell"/>
    <x v="11"/>
    <n v="75019"/>
    <x v="2"/>
    <s v="Seeing Eye"/>
    <s v="C7"/>
    <x v="0"/>
    <m/>
    <x v="0"/>
    <m/>
    <m/>
    <x v="0"/>
    <m/>
    <m/>
  </r>
  <r>
    <s v="December"/>
    <s v="SE1469"/>
    <d v="2022-12-22T00:00:00"/>
    <s v="Regular"/>
    <n v="140"/>
    <n v="21.56"/>
    <n v="15.75"/>
    <n v="177.31"/>
    <s v="Memphis"/>
    <x v="4"/>
    <n v="38111"/>
    <x v="0"/>
    <s v="Seeing Eye"/>
    <s v="C7"/>
    <x v="0"/>
    <m/>
    <x v="0"/>
    <m/>
    <m/>
    <x v="0"/>
    <m/>
    <m/>
  </r>
  <r>
    <s v="October"/>
    <s v="SE1393"/>
    <d v="2022-10-15T00:00:00"/>
    <s v="Regular"/>
    <n v="330"/>
    <n v="48.66"/>
    <n v="19.8"/>
    <n v="398.46"/>
    <s v="Alexandria"/>
    <x v="3"/>
    <n v="22301"/>
    <x v="0"/>
    <s v="Seeing Eye"/>
    <s v="C7"/>
    <x v="0"/>
    <m/>
    <x v="0"/>
    <m/>
    <m/>
    <x v="0"/>
    <m/>
    <m/>
  </r>
  <r>
    <s v="October"/>
    <s v="SE1399"/>
    <d v="2022-10-15T00:00:00"/>
    <s v="Regular"/>
    <n v="330"/>
    <n v="48.66"/>
    <n v="0"/>
    <n v="378.66"/>
    <s v="Shorewood"/>
    <x v="23"/>
    <n v="55364"/>
    <x v="2"/>
    <s v="Seeing Eye"/>
    <s v="C7"/>
    <x v="0"/>
    <m/>
    <x v="0"/>
    <m/>
    <m/>
    <x v="0"/>
    <m/>
    <m/>
  </r>
  <r>
    <s v="November"/>
    <s v="SE1463"/>
    <d v="2022-11-22T00:00:00"/>
    <s v="Regular"/>
    <n v="0"/>
    <n v="0"/>
    <n v="0"/>
    <n v="0"/>
    <s v="Alexandria"/>
    <x v="3"/>
    <n v="22301"/>
    <x v="0"/>
    <s v="Seeing Eye"/>
    <s v="C7"/>
    <x v="0"/>
    <m/>
    <x v="0"/>
    <m/>
    <m/>
    <x v="0"/>
    <m/>
    <m/>
  </r>
  <r>
    <s v="October"/>
    <s v="SE1452"/>
    <d v="2022-10-15T00:00:00"/>
    <s v="Regular"/>
    <n v="290"/>
    <n v="43.23"/>
    <n v="26.66"/>
    <n v="359.89"/>
    <s v="Friendswood"/>
    <x v="11"/>
    <n v="77546"/>
    <x v="2"/>
    <s v="Seeing Eye"/>
    <s v="C7"/>
    <x v="0"/>
    <m/>
    <x v="0"/>
    <m/>
    <m/>
    <x v="0"/>
    <m/>
    <m/>
  </r>
  <r>
    <s v="October"/>
    <s v="SE1424"/>
    <d v="2022-10-15T00:00:00"/>
    <s v="Regular"/>
    <n v="330"/>
    <n v="48.66"/>
    <n v="31.72"/>
    <n v="410.38"/>
    <s v="Scarsdale"/>
    <x v="5"/>
    <n v="10583"/>
    <x v="2"/>
    <s v="Seeing Eye"/>
    <s v="C7"/>
    <x v="0"/>
    <m/>
    <x v="0"/>
    <m/>
    <m/>
    <x v="0"/>
    <m/>
    <m/>
  </r>
  <r>
    <s v="October"/>
    <s v="SE1430"/>
    <d v="2022-10-15T00:00:00"/>
    <s v="Regular"/>
    <n v="330"/>
    <n v="48.66"/>
    <n v="31.72"/>
    <n v="410.38"/>
    <s v="Mahopac"/>
    <x v="5"/>
    <n v="10541"/>
    <x v="2"/>
    <s v="Seeing Eye"/>
    <s v="C7"/>
    <x v="0"/>
    <m/>
    <x v="0"/>
    <m/>
    <m/>
    <x v="0"/>
    <m/>
    <m/>
  </r>
  <r>
    <s v="October"/>
    <s v="SE1404"/>
    <d v="2022-10-15T00:00:00"/>
    <s v="Regular"/>
    <n v="330"/>
    <n v="43.23"/>
    <n v="28.47"/>
    <n v="401.7"/>
    <s v="Oklahoma City"/>
    <x v="40"/>
    <n v="73114"/>
    <x v="2"/>
    <s v="Seeing Eye"/>
    <s v="C7"/>
    <x v="0"/>
    <m/>
    <x v="0"/>
    <m/>
    <m/>
    <x v="0"/>
    <m/>
    <m/>
  </r>
  <r>
    <s v="October"/>
    <s v="SE1436"/>
    <d v="2022-10-15T00:00:00"/>
    <s v="Regular"/>
    <n v="330"/>
    <n v="48.66"/>
    <n v="22.72"/>
    <n v="401.38"/>
    <s v="New Oxford"/>
    <x v="15"/>
    <n v="17350"/>
    <x v="2"/>
    <s v="Seeing Eye"/>
    <s v="C7"/>
    <x v="0"/>
    <m/>
    <x v="0"/>
    <m/>
    <m/>
    <x v="0"/>
    <m/>
    <m/>
  </r>
  <r>
    <s v="October"/>
    <s v="SE1434"/>
    <d v="2022-10-15T00:00:00"/>
    <s v="Regular"/>
    <n v="330"/>
    <n v="43.23"/>
    <n v="29.85"/>
    <n v="403.08"/>
    <s v="Conroe"/>
    <x v="11"/>
    <n v="77304"/>
    <x v="2"/>
    <s v="Seeing Eye"/>
    <s v="C7"/>
    <x v="0"/>
    <m/>
    <x v="0"/>
    <m/>
    <m/>
    <x v="0"/>
    <m/>
    <m/>
  </r>
  <r>
    <s v="October"/>
    <s v="SE1413"/>
    <d v="2022-10-15T00:00:00"/>
    <s v="Regular"/>
    <n v="330"/>
    <n v="48.66"/>
    <n v="23.67"/>
    <n v="402.33"/>
    <s v="Riverside"/>
    <x v="22"/>
    <n v="60546"/>
    <x v="0"/>
    <s v="Seeing Eye"/>
    <s v="C7"/>
    <x v="0"/>
    <m/>
    <x v="0"/>
    <m/>
    <m/>
    <x v="0"/>
    <m/>
    <m/>
  </r>
  <r>
    <s v="October"/>
    <s v="SE1407"/>
    <d v="2022-10-15T00:00:00"/>
    <s v="Regular"/>
    <n v="410"/>
    <n v="38.65"/>
    <n v="0"/>
    <n v="448.65"/>
    <s v="Lake Oswego"/>
    <x v="39"/>
    <n v="97034"/>
    <x v="2"/>
    <s v="Seeing Eye"/>
    <s v="C7"/>
    <x v="0"/>
    <m/>
    <x v="0"/>
    <m/>
    <m/>
    <x v="0"/>
    <m/>
    <m/>
  </r>
  <r>
    <s v="October"/>
    <s v="SE1422"/>
    <d v="2022-10-15T00:00:00"/>
    <s v="Regular"/>
    <n v="330"/>
    <n v="48.66"/>
    <n v="29.7"/>
    <n v="408.36"/>
    <s v="Cambridge"/>
    <x v="6"/>
    <n v="21613"/>
    <x v="2"/>
    <s v="Seeing Eye"/>
    <s v="C7"/>
    <x v="0"/>
    <m/>
    <x v="0"/>
    <m/>
    <m/>
    <x v="0"/>
    <m/>
    <m/>
  </r>
  <r>
    <s v="October"/>
    <s v="SE1451"/>
    <d v="2022-10-15T00:00:00"/>
    <s v="Regular"/>
    <n v="330"/>
    <n v="48.66"/>
    <n v="22.72"/>
    <n v="401.38"/>
    <s v="Killington"/>
    <x v="51"/>
    <n v="5751"/>
    <x v="0"/>
    <s v="Seeing Eye"/>
    <s v="C7"/>
    <x v="0"/>
    <m/>
    <x v="0"/>
    <m/>
    <m/>
    <x v="0"/>
    <m/>
    <m/>
  </r>
  <r>
    <s v="October"/>
    <s v="SE1445"/>
    <d v="2022-10-15T00:00:00"/>
    <s v="Regular"/>
    <n v="330"/>
    <n v="48.66"/>
    <n v="0"/>
    <n v="378.66"/>
    <s v="Washington"/>
    <x v="46"/>
    <n v="20037"/>
    <x v="2"/>
    <s v="Seeing Eye"/>
    <s v="C7"/>
    <x v="0"/>
    <m/>
    <x v="0"/>
    <m/>
    <m/>
    <x v="0"/>
    <m/>
    <m/>
  </r>
  <r>
    <s v="October"/>
    <s v="SE1381"/>
    <d v="2022-10-03T00:00:00"/>
    <s v="Regular"/>
    <n v="284.98"/>
    <n v="34.43"/>
    <n v="25.55"/>
    <n v="344.96"/>
    <s v="Houston"/>
    <x v="11"/>
    <n v="77079"/>
    <x v="2"/>
    <s v="Seeing Eye"/>
    <s v="C7"/>
    <x v="0"/>
    <m/>
    <x v="0"/>
    <m/>
    <m/>
    <x v="0"/>
    <m/>
    <m/>
  </r>
  <r>
    <s v="October"/>
    <s v="SE1423"/>
    <d v="2022-10-15T00:00:00"/>
    <s v="Regular"/>
    <n v="292.5"/>
    <n v="42.43"/>
    <n v="31.82"/>
    <n v="366.75"/>
    <s v="Clarksville"/>
    <x v="4"/>
    <n v="37043"/>
    <x v="2"/>
    <s v="Seeing Eye"/>
    <s v="C7"/>
    <x v="0"/>
    <m/>
    <x v="0"/>
    <m/>
    <m/>
    <x v="0"/>
    <m/>
    <m/>
  </r>
  <r>
    <s v="October"/>
    <s v="SE1397"/>
    <d v="2022-10-15T00:00:00"/>
    <s v="Regular"/>
    <n v="330"/>
    <n v="36.78"/>
    <n v="25.58"/>
    <n v="392.36"/>
    <s v="Irvine"/>
    <x v="9"/>
    <n v="92614"/>
    <x v="2"/>
    <s v="Seeing Eye"/>
    <s v="C7"/>
    <x v="1"/>
    <n v="330"/>
    <x v="0"/>
    <n v="7.7499999999999999E-2"/>
    <n v="25.574999999999999"/>
    <x v="8"/>
    <n v="25.58"/>
    <n v="-4.9999999999990052E-3"/>
  </r>
  <r>
    <s v="October"/>
    <s v="SE1446"/>
    <d v="2022-10-15T00:00:00"/>
    <s v="Regular"/>
    <n v="330"/>
    <n v="39.270000000000003"/>
    <n v="0.27"/>
    <n v="369.54"/>
    <s v="Monument"/>
    <x v="27"/>
    <n v="80132"/>
    <x v="2"/>
    <s v="Seeing Eye"/>
    <s v="C7"/>
    <x v="0"/>
    <m/>
    <x v="0"/>
    <m/>
    <m/>
    <x v="0"/>
    <m/>
    <m/>
  </r>
  <r>
    <s v="October"/>
    <s v="SE1405"/>
    <d v="2022-10-15T00:00:00"/>
    <s v="Regular"/>
    <n v="300"/>
    <n v="36.78"/>
    <n v="26.25"/>
    <n v="363.03"/>
    <s v="Danville"/>
    <x v="9"/>
    <n v="94526"/>
    <x v="2"/>
    <s v="Seeing Eye"/>
    <s v="C7"/>
    <x v="1"/>
    <n v="300"/>
    <x v="0"/>
    <n v="8.7499999999999994E-2"/>
    <n v="26.25"/>
    <x v="12"/>
    <n v="26.25"/>
    <n v="0"/>
  </r>
  <r>
    <s v="October"/>
    <s v="SE1400"/>
    <d v="2022-10-15T00:00:00"/>
    <s v="Regular"/>
    <n v="389.1"/>
    <n v="52.86"/>
    <n v="30.95"/>
    <n v="472.91"/>
    <s v="Avalon"/>
    <x v="15"/>
    <n v="15202"/>
    <x v="2"/>
    <s v="Seeing Eye"/>
    <s v="C7"/>
    <x v="0"/>
    <m/>
    <x v="0"/>
    <m/>
    <m/>
    <x v="0"/>
    <m/>
    <m/>
  </r>
  <r>
    <s v="November"/>
    <s v="SE1462"/>
    <d v="2022-11-04T00:00:00"/>
    <s v="Regular"/>
    <n v="0"/>
    <n v="0"/>
    <n v="0"/>
    <n v="0"/>
    <s v="Mason"/>
    <x v="10"/>
    <n v="45040"/>
    <x v="0"/>
    <s v="Seeing Eye"/>
    <s v="C7"/>
    <x v="0"/>
    <m/>
    <x v="0"/>
    <m/>
    <m/>
    <x v="0"/>
    <m/>
    <m/>
  </r>
  <r>
    <s v="October"/>
    <s v="SE1412"/>
    <d v="2022-10-15T00:00:00"/>
    <s v="Regular"/>
    <n v="330"/>
    <n v="48.66"/>
    <n v="0"/>
    <n v="378.66"/>
    <s v="Washington"/>
    <x v="46"/>
    <n v="20009"/>
    <x v="2"/>
    <s v="Seeing Eye"/>
    <s v="C7"/>
    <x v="0"/>
    <m/>
    <x v="0"/>
    <m/>
    <m/>
    <x v="0"/>
    <m/>
    <m/>
  </r>
  <r>
    <s v="October"/>
    <s v="SE1409"/>
    <d v="2022-10-15T00:00:00"/>
    <s v="Regular"/>
    <n v="330"/>
    <n v="48.66"/>
    <n v="28.41"/>
    <n v="407.07"/>
    <s v="Bexley"/>
    <x v="10"/>
    <n v="43209"/>
    <x v="0"/>
    <s v="Seeing Eye"/>
    <s v="C7"/>
    <x v="0"/>
    <m/>
    <x v="0"/>
    <m/>
    <m/>
    <x v="0"/>
    <m/>
    <m/>
  </r>
  <r>
    <s v="October"/>
    <s v="SE1414"/>
    <d v="2022-10-15T00:00:00"/>
    <s v="Regular"/>
    <n v="330"/>
    <n v="48.66"/>
    <n v="0"/>
    <n v="378.66"/>
    <s v="Saint Petersburg"/>
    <x v="12"/>
    <n v="33716"/>
    <x v="2"/>
    <s v="Seeing Eye"/>
    <s v="C7"/>
    <x v="0"/>
    <m/>
    <x v="0"/>
    <m/>
    <m/>
    <x v="0"/>
    <m/>
    <m/>
  </r>
  <r>
    <s v="October"/>
    <s v="SE1438"/>
    <d v="2022-10-15T00:00:00"/>
    <s v="Regular"/>
    <n v="330"/>
    <n v="39.270000000000003"/>
    <n v="28.38"/>
    <n v="397.65"/>
    <s v="Cave Creek"/>
    <x v="24"/>
    <n v="85331"/>
    <x v="2"/>
    <s v="Seeing Eye"/>
    <s v="C7"/>
    <x v="0"/>
    <m/>
    <x v="0"/>
    <m/>
    <m/>
    <x v="0"/>
    <m/>
    <m/>
  </r>
  <r>
    <s v="October"/>
    <s v="SE1394"/>
    <d v="2022-10-15T00:00:00"/>
    <s v="Regular"/>
    <n v="255"/>
    <n v="46.63"/>
    <n v="21.11"/>
    <n v="322.74"/>
    <s v="Mason"/>
    <x v="10"/>
    <n v="45040"/>
    <x v="0"/>
    <s v="Seeing Eye"/>
    <s v="C7"/>
    <x v="0"/>
    <m/>
    <x v="0"/>
    <m/>
    <m/>
    <x v="0"/>
    <m/>
    <m/>
  </r>
  <r>
    <s v="October"/>
    <s v="SE1453"/>
    <d v="2022-10-15T00:00:00"/>
    <s v="Regular"/>
    <n v="330"/>
    <n v="48.66"/>
    <n v="30.28"/>
    <n v="408.94"/>
    <s v="Macon"/>
    <x v="7"/>
    <n v="31201"/>
    <x v="0"/>
    <s v="Seeing Eye"/>
    <s v="C7"/>
    <x v="0"/>
    <m/>
    <x v="0"/>
    <m/>
    <m/>
    <x v="0"/>
    <m/>
    <m/>
  </r>
  <r>
    <s v="October"/>
    <s v="SE1432"/>
    <d v="2022-10-15T00:00:00"/>
    <s v="Regular"/>
    <n v="330"/>
    <n v="48.66"/>
    <n v="0"/>
    <n v="378.66"/>
    <s v="Vero Beach"/>
    <x v="12"/>
    <n v="32963"/>
    <x v="0"/>
    <s v="Seeing Eye"/>
    <s v="C7"/>
    <x v="0"/>
    <m/>
    <x v="0"/>
    <m/>
    <m/>
    <x v="0"/>
    <m/>
    <m/>
  </r>
  <r>
    <s v="October"/>
    <s v="SE1448"/>
    <d v="2022-10-15T00:00:00"/>
    <s v="Regular"/>
    <n v="330"/>
    <n v="48.66"/>
    <n v="26.51"/>
    <n v="405.17"/>
    <s v="Danville"/>
    <x v="18"/>
    <n v="46122"/>
    <x v="2"/>
    <s v="Seeing Eye"/>
    <s v="C7"/>
    <x v="0"/>
    <m/>
    <x v="0"/>
    <m/>
    <m/>
    <x v="0"/>
    <m/>
    <m/>
  </r>
  <r>
    <s v="October"/>
    <s v="SE1450"/>
    <d v="2022-10-15T00:00:00"/>
    <s v="Regular"/>
    <n v="330"/>
    <n v="36.78"/>
    <n v="30.53"/>
    <n v="397.31"/>
    <s v="Santa Rosa"/>
    <x v="9"/>
    <n v="95401"/>
    <x v="2"/>
    <s v="Seeing Eye"/>
    <s v="C7"/>
    <x v="1"/>
    <n v="330"/>
    <x v="0"/>
    <n v="9.2499999999999999E-2"/>
    <n v="30.524999999999999"/>
    <x v="15"/>
    <n v="30.53"/>
    <n v="-5.000000000002558E-3"/>
  </r>
  <r>
    <s v="October"/>
    <s v="SE1406"/>
    <d v="2022-10-15T00:00:00"/>
    <s v="Regular"/>
    <n v="410"/>
    <n v="48.66"/>
    <n v="0"/>
    <n v="458.66"/>
    <s v="Davenport"/>
    <x v="43"/>
    <n v="52807"/>
    <x v="2"/>
    <s v="Seeing Eye"/>
    <s v="C7"/>
    <x v="0"/>
    <m/>
    <x v="0"/>
    <m/>
    <m/>
    <x v="0"/>
    <m/>
    <m/>
  </r>
  <r>
    <s v="October"/>
    <s v="SE1391"/>
    <d v="2022-10-15T00:00:00"/>
    <s v="Regular"/>
    <n v="250"/>
    <n v="28.55"/>
    <n v="23.77"/>
    <n v="302.32"/>
    <s v="Los Angeles"/>
    <x v="9"/>
    <n v="90071"/>
    <x v="2"/>
    <s v="Seeing Eye"/>
    <s v="C7"/>
    <x v="1"/>
    <n v="250"/>
    <x v="0"/>
    <n v="9.5000000000000001E-2"/>
    <n v="23.75"/>
    <x v="5"/>
    <n v="23.77"/>
    <n v="-1.9999999999999574E-2"/>
  </r>
  <r>
    <s v="October"/>
    <s v="SE1440"/>
    <d v="2022-10-15T00:00:00"/>
    <s v="Regular"/>
    <n v="330"/>
    <n v="43.23"/>
    <n v="26.39"/>
    <n v="399.62"/>
    <s v="Derby"/>
    <x v="8"/>
    <n v="67037"/>
    <x v="2"/>
    <s v="Seeing Eye"/>
    <s v="C7"/>
    <x v="0"/>
    <m/>
    <x v="0"/>
    <m/>
    <m/>
    <x v="0"/>
    <m/>
    <m/>
  </r>
  <r>
    <s v="October"/>
    <s v="SE1441"/>
    <d v="2022-10-15T00:00:00"/>
    <s v="Regular"/>
    <n v="330"/>
    <n v="48.66"/>
    <n v="0"/>
    <n v="378.66"/>
    <s v="Woonsocket"/>
    <x v="26"/>
    <n v="2895"/>
    <x v="2"/>
    <s v="Seeing Eye"/>
    <s v="C7"/>
    <x v="0"/>
    <m/>
    <x v="0"/>
    <m/>
    <m/>
    <x v="0"/>
    <m/>
    <m/>
  </r>
  <r>
    <s v="October"/>
    <s v="SE1425"/>
    <d v="2022-10-15T00:00:00"/>
    <s v="Regular"/>
    <n v="330"/>
    <n v="39.270000000000003"/>
    <n v="25.74"/>
    <n v="395.01"/>
    <s v="Chandler"/>
    <x v="24"/>
    <n v="85248"/>
    <x v="2"/>
    <s v="Seeing Eye"/>
    <s v="C7"/>
    <x v="0"/>
    <m/>
    <x v="0"/>
    <m/>
    <m/>
    <x v="0"/>
    <m/>
    <m/>
  </r>
  <r>
    <s v="October"/>
    <s v="SE1439"/>
    <d v="2022-10-15T00:00:00"/>
    <s v="Regular"/>
    <n v="330"/>
    <n v="48.66"/>
    <n v="0"/>
    <n v="378.66"/>
    <s v="Saint Louis"/>
    <x v="16"/>
    <n v="63104"/>
    <x v="2"/>
    <s v="Seeing Eye"/>
    <s v="C7"/>
    <x v="0"/>
    <m/>
    <x v="0"/>
    <m/>
    <m/>
    <x v="0"/>
    <m/>
    <m/>
  </r>
  <r>
    <s v="October"/>
    <s v="SE1390"/>
    <d v="2022-10-15T00:00:00"/>
    <s v="Regular"/>
    <n v="190"/>
    <n v="28.09"/>
    <n v="17.46"/>
    <n v="235.55"/>
    <s v="Austin"/>
    <x v="11"/>
    <n v="78728"/>
    <x v="2"/>
    <s v="Seeing Eye"/>
    <s v="C7"/>
    <x v="0"/>
    <m/>
    <x v="0"/>
    <m/>
    <m/>
    <x v="0"/>
    <m/>
    <m/>
  </r>
  <r>
    <s v="October"/>
    <s v="SE1388"/>
    <d v="2022-10-15T00:00:00"/>
    <s v="Regular"/>
    <n v="165"/>
    <n v="23.66"/>
    <n v="13.21"/>
    <n v="201.87"/>
    <s v="Dodge City"/>
    <x v="8"/>
    <n v="67801"/>
    <x v="2"/>
    <s v="Seeing Eye"/>
    <s v="C7"/>
    <x v="0"/>
    <m/>
    <x v="0"/>
    <m/>
    <m/>
    <x v="0"/>
    <m/>
    <m/>
  </r>
  <r>
    <s v="December"/>
    <s v="SE1466"/>
    <d v="2022-12-11T00:00:00"/>
    <s v="Regular"/>
    <n v="190"/>
    <n v="29.86"/>
    <n v="14.57"/>
    <n v="234.43"/>
    <s v="North Caldwell"/>
    <x v="14"/>
    <n v="7006"/>
    <x v="0"/>
    <s v="Seeing Eye"/>
    <s v="C7"/>
    <x v="0"/>
    <m/>
    <x v="0"/>
    <m/>
    <m/>
    <x v="0"/>
    <m/>
    <m/>
  </r>
  <r>
    <s v="October"/>
    <s v="SE1442"/>
    <d v="2022-10-15T00:00:00"/>
    <s v="Regular"/>
    <n v="410"/>
    <n v="48.66"/>
    <n v="28.67"/>
    <n v="487.33"/>
    <s v="Leland Grove"/>
    <x v="22"/>
    <n v="62704"/>
    <x v="0"/>
    <s v="Seeing Eye"/>
    <s v="C7"/>
    <x v="0"/>
    <m/>
    <x v="0"/>
    <m/>
    <m/>
    <x v="0"/>
    <m/>
    <m/>
  </r>
  <r>
    <s v="December"/>
    <s v="SE1464"/>
    <d v="2022-12-02T00:00:00"/>
    <s v="Regular"/>
    <n v="245.97"/>
    <n v="42.43"/>
    <n v="20.190000000000001"/>
    <n v="308.58999999999997"/>
    <s v="Indianapolis"/>
    <x v="18"/>
    <n v="46236"/>
    <x v="3"/>
    <s v="Seeing Eye"/>
    <s v="C7"/>
    <x v="1"/>
    <n v="245.97"/>
    <x v="0"/>
    <n v="7.7499999999999999E-2"/>
    <n v="19.062674999999999"/>
    <x v="2"/>
    <n v="20.190000000000001"/>
    <n v="-1.1273250000000026"/>
  </r>
  <r>
    <s v="October"/>
    <s v="SE1433"/>
    <d v="2022-10-15T00:00:00"/>
    <s v="Regular"/>
    <n v="410"/>
    <n v="48.66"/>
    <n v="29.81"/>
    <n v="488.47"/>
    <s v="Avon"/>
    <x v="10"/>
    <n v="44011"/>
    <x v="0"/>
    <s v="Seeing Eye"/>
    <s v="C7"/>
    <x v="0"/>
    <m/>
    <x v="0"/>
    <m/>
    <m/>
    <x v="0"/>
    <m/>
    <m/>
  </r>
  <r>
    <s v="October"/>
    <s v="SE1420"/>
    <d v="2022-10-15T00:00:00"/>
    <s v="Regular"/>
    <n v="685"/>
    <n v="76.94"/>
    <n v="47.63"/>
    <n v="809.57"/>
    <s v="Chicago"/>
    <x v="22"/>
    <n v="60610"/>
    <x v="0"/>
    <s v="Seeing Eye"/>
    <s v="C7"/>
    <x v="0"/>
    <m/>
    <x v="0"/>
    <m/>
    <m/>
    <x v="0"/>
    <m/>
    <m/>
  </r>
  <r>
    <s v="October"/>
    <s v="SE1449"/>
    <d v="2022-10-15T00:00:00"/>
    <s v="Regular"/>
    <n v="330"/>
    <n v="36.78"/>
    <n v="25.58"/>
    <n v="392.36"/>
    <s v="Mission Viejo"/>
    <x v="9"/>
    <n v="92691"/>
    <x v="2"/>
    <s v="Seeing Eye"/>
    <s v="C7"/>
    <x v="1"/>
    <n v="330"/>
    <x v="0"/>
    <n v="7.7499999999999999E-2"/>
    <n v="25.574999999999999"/>
    <x v="8"/>
    <n v="25.58"/>
    <n v="-4.9999999999990052E-3"/>
  </r>
  <r>
    <s v="December"/>
    <s v="SE1467"/>
    <d v="2022-12-12T00:00:00"/>
    <s v="Regular"/>
    <n v="330"/>
    <n v="36.78"/>
    <n v="33.83"/>
    <n v="400.61"/>
    <s v="Santa Monica"/>
    <x v="9"/>
    <n v="90405"/>
    <x v="2"/>
    <s v="Seeing Eye"/>
    <s v="C7"/>
    <x v="1"/>
    <n v="330"/>
    <x v="0"/>
    <n v="0.10249999999999999"/>
    <n v="33.824999999999996"/>
    <x v="5"/>
    <n v="33.83"/>
    <n v="-5.000000000002558E-3"/>
  </r>
  <r>
    <s v="October"/>
    <s v="SE1416"/>
    <d v="2022-10-15T00:00:00"/>
    <s v="Regular"/>
    <n v="330"/>
    <n v="43.23"/>
    <n v="29.85"/>
    <n v="403.08"/>
    <s v="Rockwall"/>
    <x v="11"/>
    <n v="75087"/>
    <x v="2"/>
    <s v="Seeing Eye"/>
    <s v="C7"/>
    <x v="0"/>
    <m/>
    <x v="0"/>
    <m/>
    <m/>
    <x v="0"/>
    <m/>
    <m/>
  </r>
  <r>
    <s v="October"/>
    <s v="SE1459"/>
    <d v="2022-10-25T00:00:00"/>
    <s v="Regular"/>
    <n v="0"/>
    <n v="0"/>
    <n v="0"/>
    <n v="0"/>
    <s v="Monterey"/>
    <x v="9"/>
    <n v="93940"/>
    <x v="2"/>
    <s v="Seeing Eye"/>
    <s v="C7"/>
    <x v="1"/>
    <n v="0"/>
    <x v="0"/>
    <n v="9.2499999999999999E-2"/>
    <n v="0"/>
    <x v="29"/>
    <n v="0"/>
    <n v="0"/>
  </r>
  <r>
    <s v="October"/>
    <s v="SE1402"/>
    <d v="2022-10-15T00:00:00"/>
    <s v="Regular"/>
    <n v="330"/>
    <n v="43.23"/>
    <n v="29.85"/>
    <n v="403.08"/>
    <s v="San Antonio"/>
    <x v="11"/>
    <n v="78260"/>
    <x v="2"/>
    <s v="Seeing Eye"/>
    <s v="C7"/>
    <x v="0"/>
    <m/>
    <x v="0"/>
    <m/>
    <m/>
    <x v="0"/>
    <m/>
    <m/>
  </r>
  <r>
    <s v="October"/>
    <s v="SE1418"/>
    <d v="2022-10-15T00:00:00"/>
    <s v="Regular"/>
    <n v="330"/>
    <n v="48.66"/>
    <n v="30.28"/>
    <n v="408.94"/>
    <s v="Cleveland Hts"/>
    <x v="10"/>
    <n v="44118"/>
    <x v="0"/>
    <s v="Seeing Eye"/>
    <s v="C7"/>
    <x v="0"/>
    <m/>
    <x v="0"/>
    <m/>
    <m/>
    <x v="0"/>
    <m/>
    <m/>
  </r>
  <r>
    <s v="October"/>
    <s v="SE1461"/>
    <d v="2022-10-26T00:00:00"/>
    <s v="Regular"/>
    <n v="260.39999999999998"/>
    <n v="30.83"/>
    <n v="23.3"/>
    <n v="314.52999999999997"/>
    <s v="Rockwall"/>
    <x v="11"/>
    <n v="75087"/>
    <x v="2"/>
    <s v="Seeing Eye"/>
    <s v="C7"/>
    <x v="0"/>
    <m/>
    <x v="0"/>
    <m/>
    <m/>
    <x v="0"/>
    <m/>
    <m/>
  </r>
  <r>
    <s v="October"/>
    <s v="SE1387"/>
    <d v="2022-10-15T00:00:00"/>
    <s v="Regular"/>
    <n v="190"/>
    <n v="29.86"/>
    <n v="13.19"/>
    <n v="233.05"/>
    <s v="Livonia"/>
    <x v="19"/>
    <n v="48150"/>
    <x v="0"/>
    <s v="Seeing Eye"/>
    <s v="C7"/>
    <x v="0"/>
    <m/>
    <x v="0"/>
    <m/>
    <m/>
    <x v="0"/>
    <m/>
    <m/>
  </r>
  <r>
    <s v="October"/>
    <s v="SE1392"/>
    <d v="2022-10-15T00:00:00"/>
    <s v="Regular"/>
    <n v="190"/>
    <n v="29.86"/>
    <n v="15.39"/>
    <n v="235.25"/>
    <s v="Lithia Springs"/>
    <x v="7"/>
    <n v="30122"/>
    <x v="0"/>
    <s v="Seeing Eye"/>
    <s v="C7"/>
    <x v="0"/>
    <m/>
    <x v="0"/>
    <m/>
    <m/>
    <x v="0"/>
    <m/>
    <m/>
  </r>
  <r>
    <s v="December"/>
    <s v="ST1089"/>
    <d v="2022-12-15T00:00:00"/>
    <s v="Regular"/>
    <n v="330"/>
    <n v="48.66"/>
    <n v="35.04"/>
    <n v="413.7"/>
    <s v="Nashville"/>
    <x v="4"/>
    <n v="37203"/>
    <x v="0"/>
    <s v="Spindletop"/>
    <s v="C7"/>
    <x v="0"/>
    <m/>
    <x v="0"/>
    <m/>
    <m/>
    <x v="0"/>
    <m/>
    <m/>
  </r>
  <r>
    <s v="December"/>
    <s v="ST1088"/>
    <d v="2022-12-12T00:00:00"/>
    <s v="Regular"/>
    <n v="230"/>
    <n v="30.83"/>
    <n v="20.87"/>
    <n v="281.7"/>
    <s v="Houston"/>
    <x v="11"/>
    <n v="77079"/>
    <x v="2"/>
    <s v="Spindletop"/>
    <s v="C7"/>
    <x v="0"/>
    <m/>
    <x v="0"/>
    <m/>
    <m/>
    <x v="0"/>
    <m/>
    <m/>
  </r>
  <r>
    <s v="October"/>
    <s v="ST1087"/>
    <d v="2022-10-27T00:00:00"/>
    <s v="Refund"/>
    <n v="-370"/>
    <n v="-43.23"/>
    <n v="-33.06"/>
    <n v="-446.29"/>
    <s v="New Braunfels"/>
    <x v="11"/>
    <n v="78130"/>
    <x v="2"/>
    <s v="Spindletop"/>
    <s v="C7"/>
    <x v="0"/>
    <m/>
    <x v="0"/>
    <m/>
    <m/>
    <x v="0"/>
    <m/>
    <m/>
  </r>
  <r>
    <s v="November"/>
    <s v="SC1371"/>
    <d v="2022-11-03T00:00:00"/>
    <s v="Regular"/>
    <n v="320"/>
    <n v="43.23"/>
    <n v="29.98"/>
    <n v="393.21"/>
    <s v="Abilene"/>
    <x v="11"/>
    <n v="79606"/>
    <x v="2"/>
    <s v="Steel Curtain"/>
    <s v="C7"/>
    <x v="0"/>
    <m/>
    <x v="0"/>
    <m/>
    <m/>
    <x v="0"/>
    <m/>
    <m/>
  </r>
  <r>
    <s v="November"/>
    <s v="SC1303"/>
    <d v="2022-11-03T00:00:00"/>
    <s v="Regular"/>
    <n v="114.64"/>
    <n v="25.1"/>
    <n v="9.26"/>
    <n v="149"/>
    <s v="Mount Laurel Township"/>
    <x v="14"/>
    <n v="8054"/>
    <x v="0"/>
    <s v="Steel Curtain"/>
    <s v="C7"/>
    <x v="0"/>
    <m/>
    <x v="0"/>
    <m/>
    <m/>
    <x v="0"/>
    <m/>
    <m/>
  </r>
  <r>
    <s v="November"/>
    <s v="SC1435"/>
    <d v="2022-11-03T00:00:00"/>
    <s v="Regular"/>
    <n v="320"/>
    <n v="48.66"/>
    <n v="22.13"/>
    <n v="390.79"/>
    <s v="Duryea"/>
    <x v="15"/>
    <n v="18642"/>
    <x v="2"/>
    <s v="Steel Curtain"/>
    <s v="C7"/>
    <x v="0"/>
    <m/>
    <x v="0"/>
    <m/>
    <m/>
    <x v="0"/>
    <m/>
    <m/>
  </r>
  <r>
    <s v="December"/>
    <s v="SC1549"/>
    <d v="2022-12-07T00:00:00"/>
    <s v="Regular"/>
    <n v="195"/>
    <n v="33.32"/>
    <n v="13.7"/>
    <n v="242.02"/>
    <s v="Petersburg"/>
    <x v="19"/>
    <n v="49270"/>
    <x v="0"/>
    <s v="Steel Curtain"/>
    <s v="C7"/>
    <x v="0"/>
    <m/>
    <x v="0"/>
    <m/>
    <m/>
    <x v="0"/>
    <m/>
    <m/>
  </r>
  <r>
    <s v="November"/>
    <s v="SC1445"/>
    <d v="2022-11-03T00:00:00"/>
    <s v="Regular"/>
    <n v="344.65"/>
    <n v="50.76"/>
    <n v="23.72"/>
    <n v="419.13"/>
    <s v="Marietta"/>
    <x v="7"/>
    <n v="30064"/>
    <x v="0"/>
    <s v="Steel Curtain"/>
    <s v="C7"/>
    <x v="0"/>
    <m/>
    <x v="0"/>
    <m/>
    <m/>
    <x v="0"/>
    <m/>
    <m/>
  </r>
  <r>
    <s v="November"/>
    <s v="SC1470"/>
    <d v="2022-11-03T00:00:00"/>
    <s v="Regular"/>
    <n v="320"/>
    <n v="48.66"/>
    <n v="24.89"/>
    <n v="393.55"/>
    <s v="Aurora"/>
    <x v="10"/>
    <n v="44202"/>
    <x v="0"/>
    <s v="Steel Curtain"/>
    <s v="C7"/>
    <x v="0"/>
    <m/>
    <x v="0"/>
    <m/>
    <m/>
    <x v="0"/>
    <m/>
    <m/>
  </r>
  <r>
    <s v="October"/>
    <s v="SC1251"/>
    <d v="2022-10-04T00:00:00"/>
    <s v="Deposit"/>
    <n v="50"/>
    <n v="0"/>
    <n v="0"/>
    <n v="50"/>
    <s v="null"/>
    <x v="1"/>
    <s v="null"/>
    <x v="4"/>
    <s v="Steel Curtain"/>
    <s v="C7"/>
    <x v="1"/>
    <m/>
    <x v="1"/>
    <m/>
    <m/>
    <x v="0"/>
    <m/>
    <m/>
  </r>
  <r>
    <s v="December"/>
    <s v="SC1576"/>
    <d v="2022-12-20T00:00:00"/>
    <s v="Regular"/>
    <n v="0"/>
    <n v="28.55"/>
    <n v="0"/>
    <n v="28.55"/>
    <s v="Los Angeles"/>
    <x v="9"/>
    <n v="90025"/>
    <x v="2"/>
    <s v="Steel Curtain"/>
    <s v="C7"/>
    <x v="1"/>
    <n v="0"/>
    <x v="0"/>
    <n v="9.5000000000000001E-2"/>
    <n v="0"/>
    <x v="5"/>
    <n v="0"/>
    <n v="0"/>
  </r>
  <r>
    <s v="November"/>
    <s v="SC1338"/>
    <d v="2022-11-03T00:00:00"/>
    <s v="Regular"/>
    <n v="328.81"/>
    <n v="52.86"/>
    <n v="25.76"/>
    <n v="407.43"/>
    <s v="Ashville"/>
    <x v="10"/>
    <n v="43103"/>
    <x v="0"/>
    <s v="Steel Curtain"/>
    <s v="C7"/>
    <x v="0"/>
    <m/>
    <x v="0"/>
    <m/>
    <m/>
    <x v="0"/>
    <m/>
    <m/>
  </r>
  <r>
    <s v="December"/>
    <s v="SC1573"/>
    <d v="2022-12-19T00:00:00"/>
    <s v="Regular"/>
    <n v="125"/>
    <n v="25.4"/>
    <n v="9.69"/>
    <n v="160.09"/>
    <s v="Fallbrook"/>
    <x v="9"/>
    <n v="92028"/>
    <x v="2"/>
    <s v="Steel Curtain"/>
    <s v="C7"/>
    <x v="1"/>
    <n v="125"/>
    <x v="0"/>
    <n v="7.7499999999999999E-2"/>
    <n v="9.6875"/>
    <x v="1"/>
    <n v="9.69"/>
    <n v="-2.4999999999995026E-3"/>
  </r>
  <r>
    <s v="November"/>
    <s v="SC1344"/>
    <d v="2022-11-03T00:00:00"/>
    <s v="Regular"/>
    <n v="320"/>
    <n v="36.78"/>
    <n v="26.41"/>
    <n v="383.19"/>
    <s v="Lodi"/>
    <x v="9"/>
    <n v="95242"/>
    <x v="0"/>
    <s v="Steel Curtain"/>
    <s v="C7"/>
    <x v="1"/>
    <n v="320"/>
    <x v="0"/>
    <n v="8.2500000000000004E-2"/>
    <n v="26.400000000000002"/>
    <x v="16"/>
    <n v="26.41"/>
    <n v="-9.9999999999980105E-3"/>
  </r>
  <r>
    <s v="November"/>
    <s v="SC1396"/>
    <d v="2022-11-03T00:00:00"/>
    <s v="Regular"/>
    <n v="320"/>
    <n v="43.23"/>
    <n v="29.98"/>
    <n v="393.21"/>
    <s v="Lantana"/>
    <x v="11"/>
    <n v="76226"/>
    <x v="2"/>
    <s v="Steel Curtain"/>
    <s v="C7"/>
    <x v="0"/>
    <m/>
    <x v="0"/>
    <m/>
    <m/>
    <x v="0"/>
    <m/>
    <m/>
  </r>
  <r>
    <s v="November"/>
    <s v="SC1477"/>
    <d v="2022-11-03T00:00:00"/>
    <s v="Regular"/>
    <n v="320"/>
    <n v="48.66"/>
    <n v="24.44"/>
    <n v="393.1"/>
    <s v="Brigantine"/>
    <x v="14"/>
    <n v="8203"/>
    <x v="0"/>
    <s v="Steel Curtain"/>
    <s v="C7"/>
    <x v="0"/>
    <m/>
    <x v="0"/>
    <m/>
    <m/>
    <x v="0"/>
    <m/>
    <m/>
  </r>
  <r>
    <s v="November"/>
    <s v="SC1523"/>
    <d v="2022-11-15T00:00:00"/>
    <s v="Regular"/>
    <n v="370"/>
    <n v="48.66"/>
    <n v="29.32"/>
    <n v="447.98"/>
    <s v="Leesville"/>
    <x v="28"/>
    <n v="29070"/>
    <x v="2"/>
    <s v="Steel Curtain"/>
    <s v="C7"/>
    <x v="0"/>
    <m/>
    <x v="0"/>
    <m/>
    <m/>
    <x v="0"/>
    <m/>
    <m/>
  </r>
  <r>
    <s v="November"/>
    <s v="SC1482"/>
    <d v="2022-11-03T00:00:00"/>
    <s v="Regular"/>
    <n v="320"/>
    <n v="36.78"/>
    <n v="24.8"/>
    <n v="381.58"/>
    <s v="San Diego"/>
    <x v="9"/>
    <n v="92110"/>
    <x v="2"/>
    <s v="Steel Curtain"/>
    <s v="C7"/>
    <x v="1"/>
    <n v="320"/>
    <x v="0"/>
    <n v="7.7499999999999999E-2"/>
    <n v="24.8"/>
    <x v="1"/>
    <n v="24.8"/>
    <n v="0"/>
  </r>
  <r>
    <s v="November"/>
    <s v="SC1498"/>
    <d v="2022-11-04T00:00:00"/>
    <s v="Regular"/>
    <n v="370"/>
    <n v="46.63"/>
    <n v="29.16"/>
    <n v="445.79"/>
    <s v="Allison Park"/>
    <x v="15"/>
    <n v="15101"/>
    <x v="2"/>
    <s v="Steel Curtain"/>
    <s v="C7"/>
    <x v="0"/>
    <m/>
    <x v="0"/>
    <m/>
    <m/>
    <x v="0"/>
    <m/>
    <m/>
  </r>
  <r>
    <s v="December"/>
    <s v="SC1567"/>
    <d v="2022-12-12T00:00:00"/>
    <s v="Regular"/>
    <n v="125"/>
    <n v="25.1"/>
    <n v="9.3000000000000007"/>
    <n v="159.4"/>
    <s v="Frederick"/>
    <x v="6"/>
    <n v="21701"/>
    <x v="2"/>
    <s v="Steel Curtain"/>
    <s v="C7"/>
    <x v="0"/>
    <m/>
    <x v="0"/>
    <m/>
    <m/>
    <x v="0"/>
    <m/>
    <m/>
  </r>
  <r>
    <s v="November"/>
    <s v="SC1531"/>
    <d v="2022-11-18T00:00:00"/>
    <s v="Regular"/>
    <n v="375"/>
    <n v="37.82"/>
    <n v="0.27"/>
    <n v="413.09"/>
    <s v="Bailey"/>
    <x v="27"/>
    <n v="80421"/>
    <x v="0"/>
    <s v="Steel Curtain"/>
    <s v="C7"/>
    <x v="0"/>
    <m/>
    <x v="0"/>
    <m/>
    <m/>
    <x v="0"/>
    <m/>
    <m/>
  </r>
  <r>
    <s v="November"/>
    <s v="SC1284"/>
    <d v="2022-11-03T00:00:00"/>
    <s v="Regular"/>
    <n v="160"/>
    <n v="29.52"/>
    <n v="13.4"/>
    <n v="202.92"/>
    <s v="Las Vegas"/>
    <x v="21"/>
    <n v="89131"/>
    <x v="2"/>
    <s v="Steel Curtain"/>
    <s v="C7"/>
    <x v="0"/>
    <m/>
    <x v="0"/>
    <m/>
    <m/>
    <x v="0"/>
    <m/>
    <m/>
  </r>
  <r>
    <s v="November"/>
    <s v="SC1266"/>
    <d v="2022-11-03T00:00:00"/>
    <s v="Regular"/>
    <n v="180"/>
    <n v="29.29"/>
    <n v="13.95"/>
    <n v="223.24"/>
    <s v="Highland"/>
    <x v="9"/>
    <n v="92346"/>
    <x v="2"/>
    <s v="Steel Curtain"/>
    <s v="C7"/>
    <x v="1"/>
    <n v="180"/>
    <x v="0"/>
    <n v="7.7499999999999999E-2"/>
    <n v="13.95"/>
    <x v="7"/>
    <n v="13.95"/>
    <n v="0"/>
  </r>
  <r>
    <s v="November"/>
    <s v="SC1399"/>
    <d v="2022-11-03T00:00:00"/>
    <s v="Regular"/>
    <n v="320"/>
    <n v="48.66"/>
    <n v="25.82"/>
    <n v="394.48"/>
    <s v="Moon Township"/>
    <x v="15"/>
    <n v="15108"/>
    <x v="2"/>
    <s v="Steel Curtain"/>
    <s v="C7"/>
    <x v="0"/>
    <m/>
    <x v="0"/>
    <m/>
    <m/>
    <x v="0"/>
    <m/>
    <m/>
  </r>
  <r>
    <s v="November"/>
    <s v="SC1312"/>
    <d v="2022-11-03T00:00:00"/>
    <s v="Regular"/>
    <n v="160"/>
    <n v="29.86"/>
    <n v="13.28"/>
    <n v="203.14"/>
    <s v="Gibsonia"/>
    <x v="15"/>
    <n v="15044"/>
    <x v="2"/>
    <s v="Steel Curtain"/>
    <s v="C7"/>
    <x v="0"/>
    <m/>
    <x v="0"/>
    <m/>
    <m/>
    <x v="0"/>
    <m/>
    <m/>
  </r>
  <r>
    <s v="December"/>
    <s v="SC1551"/>
    <d v="2022-12-08T00:00:00"/>
    <s v="Regular"/>
    <n v="46.75"/>
    <n v="19.03"/>
    <n v="4.5999999999999996"/>
    <n v="70.38"/>
    <s v="REELSVILLE"/>
    <x v="18"/>
    <n v="46171"/>
    <x v="2"/>
    <s v="Steel Curtain"/>
    <s v="C7"/>
    <x v="0"/>
    <m/>
    <x v="0"/>
    <m/>
    <m/>
    <x v="0"/>
    <m/>
    <m/>
  </r>
  <r>
    <s v="November"/>
    <s v="SC1410"/>
    <d v="2022-11-03T00:00:00"/>
    <s v="Regular"/>
    <n v="320"/>
    <n v="36.78"/>
    <n v="24.8"/>
    <n v="381.58"/>
    <s v="Folsom"/>
    <x v="9"/>
    <n v="95630"/>
    <x v="2"/>
    <s v="Steel Curtain"/>
    <s v="C7"/>
    <x v="1"/>
    <n v="320"/>
    <x v="0"/>
    <n v="7.7499999999999999E-2"/>
    <n v="24.8"/>
    <x v="20"/>
    <n v="24.8"/>
    <n v="0"/>
  </r>
  <r>
    <s v="November"/>
    <s v="SC1441"/>
    <d v="2022-11-03T00:00:00"/>
    <s v="Regular"/>
    <n v="320"/>
    <n v="43.23"/>
    <n v="29.98"/>
    <n v="393.21"/>
    <s v="SPRING"/>
    <x v="11"/>
    <n v="77379"/>
    <x v="2"/>
    <s v="Steel Curtain"/>
    <s v="C7"/>
    <x v="0"/>
    <m/>
    <x v="0"/>
    <m/>
    <m/>
    <x v="0"/>
    <m/>
    <m/>
  </r>
  <r>
    <s v="December"/>
    <s v="SC1562"/>
    <d v="2022-12-12T00:00:00"/>
    <s v="Regular"/>
    <n v="160"/>
    <n v="28.55"/>
    <n v="12.4"/>
    <n v="200.95"/>
    <s v="Fullerton"/>
    <x v="9"/>
    <n v="93831"/>
    <x v="2"/>
    <s v="Steel Curtain"/>
    <s v="C7"/>
    <x v="1"/>
    <n v="160"/>
    <x v="0"/>
    <n v="7.7499999999999999E-2"/>
    <n v="12.4"/>
    <x v="8"/>
    <n v="12.4"/>
    <n v="0"/>
  </r>
  <r>
    <s v="November"/>
    <s v="SC1267"/>
    <d v="2022-11-03T00:00:00"/>
    <s v="Regular"/>
    <n v="184.65"/>
    <n v="29.29"/>
    <n v="16.16"/>
    <n v="230.1"/>
    <s v="Paso Robles"/>
    <x v="9"/>
    <n v="93446"/>
    <x v="2"/>
    <s v="Steel Curtain"/>
    <s v="C7"/>
    <x v="1"/>
    <n v="184.65"/>
    <x v="0"/>
    <n v="8.7499999999999994E-2"/>
    <n v="16.156874999999999"/>
    <x v="28"/>
    <n v="16.16"/>
    <n v="-3.1250000000007105E-3"/>
  </r>
  <r>
    <s v="November"/>
    <s v="SC1493"/>
    <d v="2022-11-03T00:00:00"/>
    <s v="Regular"/>
    <n v="320"/>
    <n v="48.66"/>
    <n v="0"/>
    <n v="368.66"/>
    <s v="Boxborough"/>
    <x v="25"/>
    <n v="1719"/>
    <x v="2"/>
    <s v="Steel Curtain"/>
    <s v="C7"/>
    <x v="0"/>
    <m/>
    <x v="0"/>
    <m/>
    <m/>
    <x v="0"/>
    <m/>
    <m/>
  </r>
  <r>
    <s v="November"/>
    <s v="SC1304"/>
    <d v="2022-11-03T00:00:00"/>
    <s v="Regular"/>
    <n v="160"/>
    <n v="29.86"/>
    <n v="6.4"/>
    <n v="196.26"/>
    <s v="HOOVER"/>
    <x v="30"/>
    <n v="35244"/>
    <x v="3"/>
    <s v="Steel Curtain"/>
    <s v="C7"/>
    <x v="1"/>
    <n v="160"/>
    <x v="0"/>
    <n v="7.7499999999999999E-2"/>
    <n v="12.4"/>
    <x v="2"/>
    <n v="6.4"/>
    <n v="6"/>
  </r>
  <r>
    <s v="November"/>
    <s v="SC1365"/>
    <d v="2022-11-03T00:00:00"/>
    <s v="Regular"/>
    <n v="320"/>
    <n v="48.66"/>
    <n v="24.89"/>
    <n v="393.55"/>
    <s v="Milford"/>
    <x v="10"/>
    <n v="45150"/>
    <x v="0"/>
    <s v="Steel Curtain"/>
    <s v="C7"/>
    <x v="0"/>
    <m/>
    <x v="0"/>
    <m/>
    <m/>
    <x v="0"/>
    <m/>
    <m/>
  </r>
  <r>
    <s v="November"/>
    <s v="SC1321"/>
    <d v="2022-11-03T00:00:00"/>
    <s v="Regular"/>
    <n v="160"/>
    <n v="29.86"/>
    <n v="11.39"/>
    <n v="201.25"/>
    <s v="Irwin"/>
    <x v="15"/>
    <n v="15642"/>
    <x v="2"/>
    <s v="Steel Curtain"/>
    <s v="C7"/>
    <x v="0"/>
    <m/>
    <x v="0"/>
    <m/>
    <m/>
    <x v="0"/>
    <m/>
    <m/>
  </r>
  <r>
    <s v="November"/>
    <s v="SC1393"/>
    <d v="2022-11-03T00:00:00"/>
    <s v="Regular"/>
    <n v="320"/>
    <n v="48.66"/>
    <n v="24.44"/>
    <n v="393.1"/>
    <s v="Warren"/>
    <x v="14"/>
    <n v="7059"/>
    <x v="0"/>
    <s v="Steel Curtain"/>
    <s v="C7"/>
    <x v="0"/>
    <m/>
    <x v="0"/>
    <m/>
    <m/>
    <x v="0"/>
    <m/>
    <m/>
  </r>
  <r>
    <s v="November"/>
    <s v="SC1456"/>
    <d v="2022-11-03T00:00:00"/>
    <s v="Regular"/>
    <n v="154"/>
    <n v="42.43"/>
    <n v="13.26"/>
    <n v="209.69"/>
    <s v="RAEFORD"/>
    <x v="0"/>
    <n v="28376"/>
    <x v="2"/>
    <s v="Steel Curtain"/>
    <s v="C7"/>
    <x v="0"/>
    <m/>
    <x v="0"/>
    <m/>
    <m/>
    <x v="0"/>
    <m/>
    <m/>
  </r>
  <r>
    <s v="November"/>
    <s v="SC1314"/>
    <d v="2022-11-03T00:00:00"/>
    <s v="Regular"/>
    <n v="160"/>
    <n v="29.86"/>
    <n v="13.28"/>
    <n v="203.14"/>
    <s v="Panama City Beach"/>
    <x v="12"/>
    <n v="32408"/>
    <x v="2"/>
    <s v="Steel Curtain"/>
    <s v="C7"/>
    <x v="0"/>
    <m/>
    <x v="0"/>
    <m/>
    <m/>
    <x v="0"/>
    <m/>
    <m/>
  </r>
  <r>
    <s v="November"/>
    <s v="SC1508"/>
    <d v="2022-11-08T00:00:00"/>
    <s v="Regular"/>
    <n v="295"/>
    <n v="46.63"/>
    <n v="23.92"/>
    <n v="365.55"/>
    <s v="Lexington"/>
    <x v="28"/>
    <n v="29072"/>
    <x v="0"/>
    <s v="Steel Curtain"/>
    <s v="C7"/>
    <x v="0"/>
    <m/>
    <x v="0"/>
    <m/>
    <m/>
    <x v="0"/>
    <m/>
    <m/>
  </r>
  <r>
    <s v="November"/>
    <s v="SC1487"/>
    <d v="2022-11-03T00:00:00"/>
    <s v="Regular"/>
    <n v="320"/>
    <n v="48.66"/>
    <n v="25.82"/>
    <n v="394.48"/>
    <s v="Gibsonia"/>
    <x v="15"/>
    <n v="15044"/>
    <x v="2"/>
    <s v="Steel Curtain"/>
    <s v="C7"/>
    <x v="0"/>
    <m/>
    <x v="0"/>
    <m/>
    <m/>
    <x v="0"/>
    <m/>
    <m/>
  </r>
  <r>
    <s v="December"/>
    <s v="SC1553"/>
    <d v="2022-12-09T00:00:00"/>
    <s v="Regular"/>
    <n v="195"/>
    <n v="33.32"/>
    <n v="13.7"/>
    <n v="242.02"/>
    <s v="Mars"/>
    <x v="15"/>
    <n v="16046"/>
    <x v="2"/>
    <s v="Steel Curtain"/>
    <s v="C7"/>
    <x v="0"/>
    <m/>
    <x v="0"/>
    <m/>
    <m/>
    <x v="0"/>
    <m/>
    <m/>
  </r>
  <r>
    <s v="November"/>
    <s v="SC1349"/>
    <d v="2022-11-03T00:00:00"/>
    <s v="Regular"/>
    <n v="320"/>
    <n v="48.66"/>
    <n v="25.82"/>
    <n v="394.48"/>
    <s v="REELSVILLE"/>
    <x v="18"/>
    <n v="46171"/>
    <x v="2"/>
    <s v="Steel Curtain"/>
    <s v="C7"/>
    <x v="0"/>
    <m/>
    <x v="0"/>
    <m/>
    <m/>
    <x v="0"/>
    <m/>
    <m/>
  </r>
  <r>
    <s v="December"/>
    <s v="SC1541"/>
    <d v="2022-12-02T00:00:00"/>
    <s v="Regular"/>
    <n v="195"/>
    <n v="33.32"/>
    <n v="16.57"/>
    <n v="244.89"/>
    <s v="Raleigh"/>
    <x v="0"/>
    <n v="27614"/>
    <x v="0"/>
    <s v="Steel Curtain"/>
    <s v="C7"/>
    <x v="0"/>
    <m/>
    <x v="0"/>
    <m/>
    <m/>
    <x v="0"/>
    <m/>
    <m/>
  </r>
  <r>
    <s v="November"/>
    <s v="SC1468"/>
    <d v="2022-11-03T00:00:00"/>
    <s v="Regular"/>
    <n v="320"/>
    <n v="38.42"/>
    <n v="29.76"/>
    <n v="388.18"/>
    <s v="Olympia"/>
    <x v="33"/>
    <n v="98513"/>
    <x v="2"/>
    <s v="Steel Curtain"/>
    <s v="C7"/>
    <x v="0"/>
    <m/>
    <x v="0"/>
    <m/>
    <m/>
    <x v="0"/>
    <m/>
    <m/>
  </r>
  <r>
    <s v="November"/>
    <s v="SC1458"/>
    <d v="2022-11-03T00:00:00"/>
    <s v="Regular"/>
    <n v="320"/>
    <n v="39.270000000000003"/>
    <n v="10.69"/>
    <n v="369.96"/>
    <s v="Loveland"/>
    <x v="27"/>
    <n v="80537"/>
    <x v="2"/>
    <s v="Steel Curtain"/>
    <s v="C7"/>
    <x v="0"/>
    <m/>
    <x v="0"/>
    <m/>
    <m/>
    <x v="0"/>
    <m/>
    <m/>
  </r>
  <r>
    <s v="November"/>
    <s v="SC1282"/>
    <d v="2022-11-03T00:00:00"/>
    <s v="Regular"/>
    <n v="160"/>
    <n v="29.86"/>
    <n v="13.83"/>
    <n v="203.69"/>
    <s v="BALTIMORE"/>
    <x v="6"/>
    <n v="21220"/>
    <x v="2"/>
    <s v="Steel Curtain"/>
    <s v="C7"/>
    <x v="0"/>
    <m/>
    <x v="0"/>
    <m/>
    <m/>
    <x v="0"/>
    <m/>
    <m/>
  </r>
  <r>
    <s v="November"/>
    <s v="SC1434"/>
    <d v="2022-11-03T00:00:00"/>
    <s v="Regular"/>
    <n v="320"/>
    <n v="36.78"/>
    <n v="24.8"/>
    <n v="381.58"/>
    <s v="SACRAMENTO"/>
    <x v="9"/>
    <n v="95829"/>
    <x v="2"/>
    <s v="Steel Curtain"/>
    <s v="C7"/>
    <x v="1"/>
    <n v="320"/>
    <x v="0"/>
    <n v="8.7499999999999994E-2"/>
    <n v="28"/>
    <x v="20"/>
    <n v="24.8"/>
    <n v="3.1999999999999993"/>
  </r>
  <r>
    <s v="October"/>
    <s v="SC1254"/>
    <d v="2022-10-05T00:00:00"/>
    <s v="Deposit"/>
    <n v="50"/>
    <n v="0"/>
    <n v="0"/>
    <n v="50"/>
    <s v="null"/>
    <x v="1"/>
    <s v="null"/>
    <x v="4"/>
    <s v="Steel Curtain"/>
    <s v="C7"/>
    <x v="1"/>
    <m/>
    <x v="1"/>
    <m/>
    <m/>
    <x v="0"/>
    <m/>
    <m/>
  </r>
  <r>
    <s v="November"/>
    <s v="SC1272"/>
    <d v="2022-11-03T00:00:00"/>
    <s v="Regular"/>
    <n v="160"/>
    <n v="29.86"/>
    <n v="11.39"/>
    <n v="201.25"/>
    <s v="Seven Valleys"/>
    <x v="15"/>
    <n v="17360"/>
    <x v="2"/>
    <s v="Steel Curtain"/>
    <s v="C7"/>
    <x v="0"/>
    <m/>
    <x v="0"/>
    <m/>
    <m/>
    <x v="0"/>
    <m/>
    <m/>
  </r>
  <r>
    <s v="November"/>
    <s v="SC1345"/>
    <d v="2022-11-03T00:00:00"/>
    <s v="Regular"/>
    <n v="429.65"/>
    <n v="44.74"/>
    <n v="36.950000000000003"/>
    <n v="511.34"/>
    <s v="Phoenix"/>
    <x v="24"/>
    <n v="85016"/>
    <x v="2"/>
    <s v="Steel Curtain"/>
    <s v="C7"/>
    <x v="0"/>
    <m/>
    <x v="0"/>
    <m/>
    <m/>
    <x v="0"/>
    <m/>
    <m/>
  </r>
  <r>
    <s v="November"/>
    <s v="SC1325"/>
    <d v="2022-11-03T00:00:00"/>
    <s v="Regular"/>
    <n v="125"/>
    <n v="37.75"/>
    <n v="9.77"/>
    <n v="172.52"/>
    <s v="Connellsville"/>
    <x v="15"/>
    <n v="15425"/>
    <x v="2"/>
    <s v="Steel Curtain"/>
    <s v="C7"/>
    <x v="0"/>
    <m/>
    <x v="0"/>
    <m/>
    <m/>
    <x v="0"/>
    <m/>
    <m/>
  </r>
  <r>
    <s v="November"/>
    <s v="SC1505"/>
    <d v="2022-11-04T00:00:00"/>
    <s v="Regular"/>
    <n v="370"/>
    <n v="38.42"/>
    <n v="32.19"/>
    <n v="440.61"/>
    <s v="Kent"/>
    <x v="33"/>
    <n v="98042"/>
    <x v="2"/>
    <s v="Steel Curtain"/>
    <s v="C7"/>
    <x v="0"/>
    <m/>
    <x v="0"/>
    <m/>
    <m/>
    <x v="0"/>
    <m/>
    <m/>
  </r>
  <r>
    <s v="November"/>
    <s v="SC1360"/>
    <d v="2022-11-03T00:00:00"/>
    <s v="Regular"/>
    <n v="400"/>
    <n v="39.270000000000003"/>
    <n v="34.4"/>
    <n v="473.67"/>
    <s v="Phoenix"/>
    <x v="24"/>
    <n v="85044"/>
    <x v="2"/>
    <s v="Steel Curtain"/>
    <s v="C7"/>
    <x v="0"/>
    <m/>
    <x v="0"/>
    <m/>
    <m/>
    <x v="0"/>
    <m/>
    <m/>
  </r>
  <r>
    <s v="December"/>
    <s v="SC1580"/>
    <d v="2022-12-23T00:00:00"/>
    <s v="Regular"/>
    <n v="300"/>
    <n v="29.86"/>
    <n v="27"/>
    <n v="356.86"/>
    <s v="Frederick"/>
    <x v="6"/>
    <n v="21701"/>
    <x v="2"/>
    <s v="Steel Curtain"/>
    <s v="C7"/>
    <x v="0"/>
    <m/>
    <x v="0"/>
    <m/>
    <m/>
    <x v="0"/>
    <m/>
    <m/>
  </r>
  <r>
    <s v="November"/>
    <s v="SC1453"/>
    <d v="2022-11-03T00:00:00"/>
    <s v="Regular"/>
    <n v="370"/>
    <n v="36.78"/>
    <n v="30.08"/>
    <n v="436.86"/>
    <s v="VACAVILLE"/>
    <x v="9"/>
    <n v="95688"/>
    <x v="2"/>
    <s v="Steel Curtain"/>
    <s v="C7"/>
    <x v="1"/>
    <n v="370"/>
    <x v="0"/>
    <n v="8.1299999999999997E-2"/>
    <n v="30.081"/>
    <x v="17"/>
    <n v="30.08"/>
    <n v="1.0000000000012221E-3"/>
  </r>
  <r>
    <s v="November"/>
    <s v="SC1333"/>
    <d v="2022-11-03T00:00:00"/>
    <s v="Regular"/>
    <n v="320"/>
    <n v="36.78"/>
    <n v="30.4"/>
    <n v="387.18"/>
    <s v="Woodland Hills"/>
    <x v="9"/>
    <n v="91367"/>
    <x v="2"/>
    <s v="Steel Curtain"/>
    <s v="C7"/>
    <x v="1"/>
    <n v="320"/>
    <x v="0"/>
    <n v="9.5000000000000001E-2"/>
    <n v="30.4"/>
    <x v="5"/>
    <n v="30.4"/>
    <n v="0"/>
  </r>
  <r>
    <s v="December"/>
    <s v="SC1579"/>
    <d v="2022-12-21T00:00:00"/>
    <s v="Regular"/>
    <n v="0"/>
    <n v="0"/>
    <n v="0"/>
    <n v="0"/>
    <s v="Greenwood"/>
    <x v="18"/>
    <n v="46143"/>
    <x v="2"/>
    <s v="Steel Curtain"/>
    <s v="C7"/>
    <x v="0"/>
    <m/>
    <x v="0"/>
    <m/>
    <m/>
    <x v="0"/>
    <m/>
    <m/>
  </r>
  <r>
    <s v="November"/>
    <s v="SC1538"/>
    <d v="2022-11-29T00:00:00"/>
    <s v="Regular"/>
    <n v="0"/>
    <n v="0"/>
    <n v="0"/>
    <n v="0"/>
    <s v="Laredo"/>
    <x v="11"/>
    <n v="78045"/>
    <x v="2"/>
    <s v="Steel Curtain"/>
    <s v="C7"/>
    <x v="0"/>
    <m/>
    <x v="0"/>
    <m/>
    <m/>
    <x v="0"/>
    <m/>
    <m/>
  </r>
  <r>
    <s v="December"/>
    <s v="SC1550"/>
    <d v="2022-12-07T00:00:00"/>
    <s v="Regular"/>
    <n v="0"/>
    <n v="0"/>
    <n v="0"/>
    <n v="0"/>
    <s v="Goodyear"/>
    <x v="24"/>
    <n v="85338"/>
    <x v="0"/>
    <s v="Steel Curtain"/>
    <s v="C7"/>
    <x v="0"/>
    <m/>
    <x v="0"/>
    <m/>
    <m/>
    <x v="0"/>
    <m/>
    <m/>
  </r>
  <r>
    <s v="November"/>
    <s v="SC1294"/>
    <d v="2022-11-03T00:00:00"/>
    <s v="Regular"/>
    <n v="160"/>
    <n v="29.86"/>
    <n v="17.09"/>
    <n v="206.95"/>
    <s v="JOHNS ISLAND"/>
    <x v="28"/>
    <n v="29455"/>
    <x v="2"/>
    <s v="Steel Curtain"/>
    <s v="C7"/>
    <x v="0"/>
    <m/>
    <x v="0"/>
    <m/>
    <m/>
    <x v="0"/>
    <m/>
    <m/>
  </r>
  <r>
    <s v="November"/>
    <s v="SC1326"/>
    <d v="2022-11-03T00:00:00"/>
    <s v="Regular"/>
    <n v="320"/>
    <n v="36.78"/>
    <n v="32.79"/>
    <n v="389.57"/>
    <s v="Lakewood"/>
    <x v="9"/>
    <n v="90715"/>
    <x v="2"/>
    <s v="Steel Curtain"/>
    <s v="C7"/>
    <x v="1"/>
    <n v="320"/>
    <x v="0"/>
    <n v="0.10249999999999999"/>
    <n v="32.799999999999997"/>
    <x v="5"/>
    <n v="32.79"/>
    <n v="9.9999999999980105E-3"/>
  </r>
  <r>
    <s v="November"/>
    <s v="SC1361"/>
    <d v="2022-11-03T00:00:00"/>
    <s v="Regular"/>
    <n v="320"/>
    <n v="36.78"/>
    <n v="28"/>
    <n v="384.78"/>
    <s v="Rancho Cordova"/>
    <x v="9"/>
    <n v="95742"/>
    <x v="2"/>
    <s v="Steel Curtain"/>
    <s v="C7"/>
    <x v="1"/>
    <n v="320"/>
    <x v="0"/>
    <n v="8.7499999999999994E-2"/>
    <n v="28"/>
    <x v="20"/>
    <n v="28"/>
    <n v="0"/>
  </r>
  <r>
    <s v="December"/>
    <s v="SC1543"/>
    <d v="2022-12-02T00:00:00"/>
    <s v="Deposit"/>
    <n v="50"/>
    <n v="0"/>
    <n v="0"/>
    <n v="50"/>
    <s v="null"/>
    <x v="1"/>
    <s v="null"/>
    <x v="1"/>
    <s v="Steel Curtain"/>
    <s v="C7"/>
    <x v="1"/>
    <m/>
    <x v="1"/>
    <m/>
    <m/>
    <x v="0"/>
    <m/>
    <m/>
  </r>
  <r>
    <s v="November"/>
    <s v="SC1400"/>
    <d v="2022-11-03T00:00:00"/>
    <s v="Regular"/>
    <n v="320"/>
    <n v="36.78"/>
    <n v="24.8"/>
    <n v="381.58"/>
    <s v="Anaheim"/>
    <x v="9"/>
    <n v="92801"/>
    <x v="2"/>
    <s v="Steel Curtain"/>
    <s v="C7"/>
    <x v="1"/>
    <n v="320"/>
    <x v="0"/>
    <n v="7.7499999999999999E-2"/>
    <n v="24.8"/>
    <x v="8"/>
    <n v="24.8"/>
    <n v="0"/>
  </r>
  <r>
    <s v="November"/>
    <s v="SC1364"/>
    <d v="2022-11-03T00:00:00"/>
    <s v="Regular"/>
    <n v="400"/>
    <n v="48.66"/>
    <n v="0"/>
    <n v="448.66"/>
    <s v="Wayland"/>
    <x v="25"/>
    <n v="1778"/>
    <x v="2"/>
    <s v="Steel Curtain"/>
    <s v="C7"/>
    <x v="0"/>
    <m/>
    <x v="0"/>
    <m/>
    <m/>
    <x v="0"/>
    <m/>
    <m/>
  </r>
  <r>
    <s v="November"/>
    <s v="SC1358"/>
    <d v="2022-11-03T00:00:00"/>
    <s v="Regular"/>
    <n v="320"/>
    <n v="36.78"/>
    <n v="24.8"/>
    <n v="381.58"/>
    <s v="Goleta"/>
    <x v="9"/>
    <n v="93117"/>
    <x v="2"/>
    <s v="Steel Curtain"/>
    <s v="C7"/>
    <x v="1"/>
    <n v="320"/>
    <x v="0"/>
    <n v="7.7499999999999999E-2"/>
    <n v="24.8"/>
    <x v="24"/>
    <n v="24.8"/>
    <n v="0"/>
  </r>
  <r>
    <s v="November"/>
    <s v="SC1501"/>
    <d v="2022-11-04T00:00:00"/>
    <s v="Regular"/>
    <n v="370"/>
    <n v="48.66"/>
    <n v="29.32"/>
    <n v="447.98"/>
    <s v="Bethel Park"/>
    <x v="15"/>
    <s v="15102-3404"/>
    <x v="2"/>
    <s v="Steel Curtain"/>
    <s v="C7"/>
    <x v="0"/>
    <m/>
    <x v="0"/>
    <m/>
    <m/>
    <x v="0"/>
    <m/>
    <m/>
  </r>
  <r>
    <s v="November"/>
    <s v="SC1283"/>
    <d v="2022-11-03T00:00:00"/>
    <s v="Regular"/>
    <n v="160"/>
    <n v="25.76"/>
    <n v="12.88"/>
    <n v="198.64"/>
    <s v="Scottsdale"/>
    <x v="24"/>
    <n v="85255"/>
    <x v="2"/>
    <s v="Steel Curtain"/>
    <s v="C7"/>
    <x v="0"/>
    <m/>
    <x v="0"/>
    <m/>
    <m/>
    <x v="0"/>
    <m/>
    <m/>
  </r>
  <r>
    <s v="December"/>
    <s v="SC1557"/>
    <d v="2022-12-11T00:00:00"/>
    <s v="Regular"/>
    <n v="210"/>
    <n v="28.55"/>
    <n v="16.27"/>
    <n v="254.82"/>
    <s v="Fullerton"/>
    <x v="9"/>
    <n v="93831"/>
    <x v="2"/>
    <s v="Steel Curtain"/>
    <s v="C7"/>
    <x v="1"/>
    <n v="210"/>
    <x v="0"/>
    <n v="7.7499999999999999E-2"/>
    <n v="16.274999999999999"/>
    <x v="8"/>
    <n v="16.27"/>
    <n v="4.9999999999990052E-3"/>
  </r>
  <r>
    <s v="November"/>
    <s v="SC1415"/>
    <d v="2022-11-03T00:00:00"/>
    <s v="Regular"/>
    <n v="320"/>
    <n v="48.66"/>
    <n v="25.82"/>
    <n v="394.48"/>
    <s v="Cherokee"/>
    <x v="0"/>
    <n v="28719"/>
    <x v="0"/>
    <s v="Steel Curtain"/>
    <s v="C7"/>
    <x v="0"/>
    <m/>
    <x v="0"/>
    <m/>
    <m/>
    <x v="0"/>
    <m/>
    <m/>
  </r>
  <r>
    <s v="November"/>
    <s v="SC1406"/>
    <d v="2022-11-03T00:00:00"/>
    <s v="Regular"/>
    <n v="320"/>
    <n v="48.66"/>
    <n v="19.21"/>
    <n v="387.87"/>
    <s v="North Liberty"/>
    <x v="43"/>
    <n v="52317"/>
    <x v="2"/>
    <s v="Steel Curtain"/>
    <s v="C7"/>
    <x v="0"/>
    <m/>
    <x v="0"/>
    <m/>
    <m/>
    <x v="0"/>
    <m/>
    <m/>
  </r>
  <r>
    <s v="November"/>
    <s v="SC1404"/>
    <d v="2022-11-03T00:00:00"/>
    <s v="Regular"/>
    <n v="320"/>
    <n v="36.78"/>
    <n v="28"/>
    <n v="384.78"/>
    <s v="Martinez"/>
    <x v="9"/>
    <n v="94553"/>
    <x v="2"/>
    <s v="Steel Curtain"/>
    <s v="C7"/>
    <x v="1"/>
    <n v="320"/>
    <x v="0"/>
    <n v="9.7500000000000003E-2"/>
    <n v="31.200000000000003"/>
    <x v="12"/>
    <n v="28"/>
    <n v="3.2000000000000028"/>
  </r>
  <r>
    <s v="November"/>
    <s v="SC1370"/>
    <d v="2022-11-03T00:00:00"/>
    <s v="Regular"/>
    <n v="320"/>
    <n v="48.66"/>
    <n v="26.74"/>
    <n v="395.4"/>
    <s v="Charlotte"/>
    <x v="0"/>
    <n v="28217"/>
    <x v="0"/>
    <s v="Steel Curtain"/>
    <s v="C7"/>
    <x v="0"/>
    <m/>
    <x v="0"/>
    <m/>
    <m/>
    <x v="0"/>
    <m/>
    <m/>
  </r>
  <r>
    <s v="November"/>
    <s v="SC1427"/>
    <d v="2022-11-03T00:00:00"/>
    <s v="Regular"/>
    <n v="320"/>
    <n v="48.66"/>
    <n v="23.96"/>
    <n v="392.62"/>
    <s v="Winter Garden"/>
    <x v="12"/>
    <n v="34787"/>
    <x v="2"/>
    <s v="Steel Curtain"/>
    <s v="C7"/>
    <x v="0"/>
    <m/>
    <x v="0"/>
    <m/>
    <m/>
    <x v="0"/>
    <m/>
    <m/>
  </r>
  <r>
    <s v="November"/>
    <s v="SC1302"/>
    <d v="2022-11-03T00:00:00"/>
    <s v="Regular"/>
    <n v="160"/>
    <n v="29.86"/>
    <n v="8.48"/>
    <n v="198.34"/>
    <s v="Urbanna"/>
    <x v="3"/>
    <n v="23175"/>
    <x v="0"/>
    <s v="Steel Curtain"/>
    <s v="C7"/>
    <x v="0"/>
    <m/>
    <x v="0"/>
    <m/>
    <m/>
    <x v="0"/>
    <m/>
    <m/>
  </r>
  <r>
    <s v="November"/>
    <s v="SC1329"/>
    <d v="2022-11-03T00:00:00"/>
    <s v="Regular"/>
    <n v="320"/>
    <n v="48.66"/>
    <n v="28.79"/>
    <n v="397.45"/>
    <s v="Reisterstown"/>
    <x v="6"/>
    <n v="21136"/>
    <x v="2"/>
    <s v="Steel Curtain"/>
    <s v="C7"/>
    <x v="0"/>
    <m/>
    <x v="0"/>
    <m/>
    <m/>
    <x v="0"/>
    <m/>
    <m/>
  </r>
  <r>
    <s v="November"/>
    <s v="SC1327"/>
    <d v="2022-11-03T00:00:00"/>
    <s v="Regular"/>
    <n v="320"/>
    <n v="48.66"/>
    <n v="33.17"/>
    <n v="401.83"/>
    <s v="Charleston"/>
    <x v="28"/>
    <n v="29412"/>
    <x v="2"/>
    <s v="Steel Curtain"/>
    <s v="C7"/>
    <x v="0"/>
    <m/>
    <x v="0"/>
    <m/>
    <m/>
    <x v="0"/>
    <m/>
    <m/>
  </r>
  <r>
    <s v="November"/>
    <s v="SC1462"/>
    <d v="2022-11-03T00:00:00"/>
    <s v="Regular"/>
    <n v="320"/>
    <n v="48.66"/>
    <n v="25.82"/>
    <n v="394.48"/>
    <s v="Pittsburgh"/>
    <x v="15"/>
    <n v="15201"/>
    <x v="2"/>
    <s v="Steel Curtain"/>
    <s v="C7"/>
    <x v="0"/>
    <m/>
    <x v="0"/>
    <m/>
    <m/>
    <x v="0"/>
    <m/>
    <m/>
  </r>
  <r>
    <s v="October"/>
    <s v="SC1255"/>
    <d v="2022-10-05T00:00:00"/>
    <s v="Deposit"/>
    <n v="50"/>
    <n v="0"/>
    <n v="0"/>
    <n v="50"/>
    <s v="null"/>
    <x v="1"/>
    <s v="null"/>
    <x v="4"/>
    <s v="Steel Curtain"/>
    <s v="C7"/>
    <x v="1"/>
    <m/>
    <x v="1"/>
    <m/>
    <m/>
    <x v="0"/>
    <m/>
    <m/>
  </r>
  <r>
    <s v="November"/>
    <s v="SC1309"/>
    <d v="2022-11-03T00:00:00"/>
    <s v="Regular"/>
    <n v="135"/>
    <n v="25.4"/>
    <n v="12.82"/>
    <n v="173.22"/>
    <s v="Los Angeles"/>
    <x v="9"/>
    <n v="90019"/>
    <x v="2"/>
    <s v="Steel Curtain"/>
    <s v="C7"/>
    <x v="1"/>
    <n v="135"/>
    <x v="0"/>
    <n v="9.5000000000000001E-2"/>
    <n v="12.824999999999999"/>
    <x v="5"/>
    <n v="12.82"/>
    <n v="4.9999999999990052E-3"/>
  </r>
  <r>
    <s v="November"/>
    <s v="SC1526"/>
    <d v="2022-11-16T00:00:00"/>
    <s v="Refund"/>
    <n v="-210"/>
    <n v="-25.76"/>
    <n v="-19.32"/>
    <n v="-255.08"/>
    <s v="Glendale"/>
    <x v="24"/>
    <n v="85310"/>
    <x v="2"/>
    <s v="Steel Curtain"/>
    <s v="C7"/>
    <x v="0"/>
    <m/>
    <x v="0"/>
    <m/>
    <m/>
    <x v="0"/>
    <m/>
    <m/>
  </r>
  <r>
    <s v="October"/>
    <s v="SC1261"/>
    <d v="2022-10-16T00:00:00"/>
    <s v="Deposit"/>
    <n v="50"/>
    <n v="0"/>
    <n v="0"/>
    <n v="50"/>
    <s v="null"/>
    <x v="1"/>
    <s v="null"/>
    <x v="4"/>
    <s v="Steel Curtain"/>
    <s v="C7"/>
    <x v="1"/>
    <m/>
    <x v="1"/>
    <m/>
    <m/>
    <x v="0"/>
    <m/>
    <m/>
  </r>
  <r>
    <s v="November"/>
    <s v="SC1391"/>
    <d v="2022-11-03T00:00:00"/>
    <s v="Regular"/>
    <n v="320"/>
    <n v="48.66"/>
    <n v="32.74"/>
    <n v="401.4"/>
    <s v="New York"/>
    <x v="5"/>
    <n v="10024"/>
    <x v="2"/>
    <s v="Steel Curtain"/>
    <s v="C7"/>
    <x v="0"/>
    <m/>
    <x v="0"/>
    <m/>
    <m/>
    <x v="0"/>
    <m/>
    <m/>
  </r>
  <r>
    <s v="November"/>
    <s v="SC1398"/>
    <d v="2022-11-03T00:00:00"/>
    <s v="Regular"/>
    <n v="320"/>
    <n v="36.78"/>
    <n v="30.01"/>
    <n v="386.79"/>
    <s v="San Jose"/>
    <x v="9"/>
    <n v="95129"/>
    <x v="2"/>
    <s v="Steel Curtain"/>
    <s v="C7"/>
    <x v="1"/>
    <n v="320"/>
    <x v="0"/>
    <n v="9.3799999999999994E-2"/>
    <n v="30.015999999999998"/>
    <x v="11"/>
    <n v="30.01"/>
    <n v="5.9999999999966747E-3"/>
  </r>
  <r>
    <s v="November"/>
    <s v="SC1524"/>
    <d v="2022-11-16T00:00:00"/>
    <s v="Regular"/>
    <n v="0"/>
    <n v="0"/>
    <n v="0"/>
    <n v="0"/>
    <s v="Lowellville"/>
    <x v="10"/>
    <n v="44436"/>
    <x v="2"/>
    <s v="Steel Curtain"/>
    <s v="C7"/>
    <x v="0"/>
    <m/>
    <x v="0"/>
    <m/>
    <m/>
    <x v="0"/>
    <m/>
    <m/>
  </r>
  <r>
    <s v="November"/>
    <s v="SC1444"/>
    <d v="2022-11-03T00:00:00"/>
    <s v="Regular"/>
    <n v="369.99"/>
    <n v="48.66"/>
    <n v="29.3"/>
    <n v="447.95"/>
    <s v="Pittsburgh"/>
    <x v="15"/>
    <n v="15228"/>
    <x v="2"/>
    <s v="Steel Curtain"/>
    <s v="C7"/>
    <x v="0"/>
    <m/>
    <x v="0"/>
    <m/>
    <m/>
    <x v="0"/>
    <m/>
    <m/>
  </r>
  <r>
    <s v="December"/>
    <s v="SC1571"/>
    <d v="2022-12-14T00:00:00"/>
    <s v="Regular"/>
    <n v="295"/>
    <n v="34.31"/>
    <n v="25.82"/>
    <n v="355.13"/>
    <s v="Walnut Creek"/>
    <x v="9"/>
    <n v="94598"/>
    <x v="2"/>
    <s v="Steel Curtain"/>
    <s v="C7"/>
    <x v="1"/>
    <n v="295"/>
    <x v="0"/>
    <n v="8.7499999999999994E-2"/>
    <n v="25.8125"/>
    <x v="12"/>
    <n v="25.82"/>
    <n v="-7.5000000000002842E-3"/>
  </r>
  <r>
    <s v="November"/>
    <s v="SC1451"/>
    <d v="2022-11-03T00:00:00"/>
    <s v="Regular"/>
    <n v="320"/>
    <n v="36.78"/>
    <n v="28"/>
    <n v="384.78"/>
    <s v="Riverside"/>
    <x v="9"/>
    <s v="92508-3037"/>
    <x v="2"/>
    <s v="Steel Curtain"/>
    <s v="C7"/>
    <x v="1"/>
    <n v="320"/>
    <x v="0"/>
    <n v="8.7499999999999994E-2"/>
    <n v="28"/>
    <x v="4"/>
    <n v="28"/>
    <n v="0"/>
  </r>
  <r>
    <s v="November"/>
    <s v="SC1514"/>
    <d v="2022-11-09T00:00:00"/>
    <s v="Regular"/>
    <n v="400"/>
    <n v="39.270000000000003"/>
    <n v="0.27"/>
    <n v="439.54"/>
    <s v="Loveland"/>
    <x v="27"/>
    <n v="80537"/>
    <x v="2"/>
    <s v="Steel Curtain"/>
    <s v="C7"/>
    <x v="0"/>
    <m/>
    <x v="0"/>
    <m/>
    <m/>
    <x v="0"/>
    <m/>
    <m/>
  </r>
  <r>
    <s v="November"/>
    <s v="SC1424"/>
    <d v="2022-11-03T00:00:00"/>
    <s v="Regular"/>
    <n v="320"/>
    <n v="48.66"/>
    <n v="25.82"/>
    <n v="394.48"/>
    <s v="Pittsburgh"/>
    <x v="15"/>
    <n v="15216"/>
    <x v="2"/>
    <s v="Steel Curtain"/>
    <s v="C7"/>
    <x v="0"/>
    <m/>
    <x v="0"/>
    <m/>
    <m/>
    <x v="0"/>
    <m/>
    <m/>
  </r>
  <r>
    <s v="November"/>
    <s v="SC1471"/>
    <d v="2022-11-03T00:00:00"/>
    <s v="Regular"/>
    <n v="320"/>
    <n v="36.78"/>
    <n v="26.41"/>
    <n v="383.19"/>
    <s v="Susanville"/>
    <x v="9"/>
    <n v="96130"/>
    <x v="2"/>
    <s v="Steel Curtain"/>
    <s v="C7"/>
    <x v="1"/>
    <n v="320"/>
    <x v="0"/>
    <n v="7.2499999999999995E-2"/>
    <n v="23.2"/>
    <x v="40"/>
    <n v="26.41"/>
    <n v="-3.2100000000000009"/>
  </r>
  <r>
    <s v="November"/>
    <s v="SC1363"/>
    <d v="2022-11-03T00:00:00"/>
    <s v="Regular"/>
    <n v="320"/>
    <n v="48.66"/>
    <n v="25.82"/>
    <n v="394.48"/>
    <s v="Winter Haven"/>
    <x v="12"/>
    <n v="33881"/>
    <x v="2"/>
    <s v="Steel Curtain"/>
    <s v="C7"/>
    <x v="0"/>
    <m/>
    <x v="0"/>
    <m/>
    <m/>
    <x v="0"/>
    <m/>
    <m/>
  </r>
  <r>
    <s v="November"/>
    <s v="SC1402"/>
    <d v="2022-11-03T00:00:00"/>
    <s v="Regular"/>
    <n v="320"/>
    <n v="48.66"/>
    <n v="29.5"/>
    <n v="398.16"/>
    <s v="Rochester"/>
    <x v="5"/>
    <n v="14609"/>
    <x v="2"/>
    <s v="Steel Curtain"/>
    <s v="C7"/>
    <x v="0"/>
    <m/>
    <x v="0"/>
    <m/>
    <m/>
    <x v="0"/>
    <m/>
    <m/>
  </r>
  <r>
    <s v="December"/>
    <s v="SC1542"/>
    <d v="2022-12-02T00:00:00"/>
    <s v="Regular"/>
    <n v="125"/>
    <n v="25.1"/>
    <n v="10.89"/>
    <n v="160.99"/>
    <s v="Raleigh"/>
    <x v="0"/>
    <n v="27614"/>
    <x v="0"/>
    <s v="Steel Curtain"/>
    <s v="C7"/>
    <x v="0"/>
    <m/>
    <x v="0"/>
    <m/>
    <m/>
    <x v="0"/>
    <m/>
    <m/>
  </r>
  <r>
    <s v="December"/>
    <s v="SC1540"/>
    <d v="2022-12-02T00:00:00"/>
    <s v="Regular"/>
    <n v="150"/>
    <n v="29.86"/>
    <n v="10.79"/>
    <n v="190.65"/>
    <s v="Seven Valleys"/>
    <x v="15"/>
    <n v="17360"/>
    <x v="2"/>
    <s v="Steel Curtain"/>
    <s v="C7"/>
    <x v="0"/>
    <m/>
    <x v="0"/>
    <m/>
    <m/>
    <x v="0"/>
    <m/>
    <m/>
  </r>
  <r>
    <s v="December"/>
    <s v="SC1552"/>
    <d v="2022-12-08T00:00:00"/>
    <s v="Regular"/>
    <n v="445"/>
    <n v="48.66"/>
    <n v="26.69"/>
    <n v="520.35"/>
    <s v="Norfolk"/>
    <x v="3"/>
    <n v="23518"/>
    <x v="0"/>
    <s v="Steel Curtain"/>
    <s v="C7"/>
    <x v="0"/>
    <m/>
    <x v="0"/>
    <m/>
    <m/>
    <x v="0"/>
    <m/>
    <m/>
  </r>
  <r>
    <s v="December"/>
    <s v="SC1560"/>
    <d v="2022-12-12T00:00:00"/>
    <s v="Regular"/>
    <n v="404"/>
    <n v="48.66"/>
    <n v="27.16"/>
    <n v="479.82"/>
    <s v="Point Marion"/>
    <x v="15"/>
    <n v="15474"/>
    <x v="2"/>
    <s v="Steel Curtain"/>
    <s v="C7"/>
    <x v="0"/>
    <m/>
    <x v="0"/>
    <m/>
    <m/>
    <x v="0"/>
    <m/>
    <m/>
  </r>
  <r>
    <s v="November"/>
    <s v="SC1367"/>
    <d v="2022-11-03T00:00:00"/>
    <s v="Regular"/>
    <n v="320"/>
    <n v="48.66"/>
    <n v="27.65"/>
    <n v="396.31"/>
    <s v="Lowellville"/>
    <x v="10"/>
    <n v="44436"/>
    <x v="0"/>
    <s v="Steel Curtain"/>
    <s v="C7"/>
    <x v="0"/>
    <m/>
    <x v="0"/>
    <m/>
    <m/>
    <x v="0"/>
    <m/>
    <m/>
  </r>
  <r>
    <s v="November"/>
    <s v="SC1426"/>
    <d v="2022-11-03T00:00:00"/>
    <s v="Regular"/>
    <n v="244.51"/>
    <n v="46.63"/>
    <n v="17.47"/>
    <n v="308.61"/>
    <s v="New Castle"/>
    <x v="15"/>
    <n v="16101"/>
    <x v="2"/>
    <s v="Steel Curtain"/>
    <s v="C7"/>
    <x v="0"/>
    <m/>
    <x v="0"/>
    <m/>
    <m/>
    <x v="0"/>
    <m/>
    <m/>
  </r>
  <r>
    <s v="November"/>
    <s v="SC1390"/>
    <d v="2022-11-03T00:00:00"/>
    <s v="Regular"/>
    <n v="320"/>
    <n v="48.66"/>
    <n v="23.04"/>
    <n v="391.7"/>
    <s v="Northfield"/>
    <x v="22"/>
    <n v="60093"/>
    <x v="0"/>
    <s v="Steel Curtain"/>
    <s v="C7"/>
    <x v="0"/>
    <m/>
    <x v="0"/>
    <m/>
    <m/>
    <x v="0"/>
    <m/>
    <m/>
  </r>
  <r>
    <s v="November"/>
    <s v="SC1318"/>
    <d v="2022-11-03T00:00:00"/>
    <s v="Regular"/>
    <n v="160"/>
    <n v="29.86"/>
    <n v="13.83"/>
    <n v="203.69"/>
    <s v="Edgewater"/>
    <x v="6"/>
    <n v="21037"/>
    <x v="2"/>
    <s v="Steel Curtain"/>
    <s v="C7"/>
    <x v="0"/>
    <m/>
    <x v="0"/>
    <m/>
    <m/>
    <x v="0"/>
    <m/>
    <m/>
  </r>
  <r>
    <s v="November"/>
    <s v="SC1274"/>
    <d v="2022-11-03T00:00:00"/>
    <s v="Regular"/>
    <n v="160"/>
    <n v="28.55"/>
    <n v="14"/>
    <n v="202.55"/>
    <s v="Brentwood"/>
    <x v="9"/>
    <n v="94513"/>
    <x v="2"/>
    <s v="Steel Curtain"/>
    <s v="C7"/>
    <x v="1"/>
    <n v="160"/>
    <x v="0"/>
    <n v="8.7499999999999994E-2"/>
    <n v="14"/>
    <x v="12"/>
    <n v="14"/>
    <n v="0"/>
  </r>
  <r>
    <s v="November"/>
    <s v="SC1383"/>
    <d v="2022-11-03T00:00:00"/>
    <s v="Regular"/>
    <n v="320"/>
    <n v="36.78"/>
    <n v="24.8"/>
    <n v="381.58"/>
    <s v="Anaheim"/>
    <x v="9"/>
    <n v="92807"/>
    <x v="2"/>
    <s v="Steel Curtain"/>
    <s v="C7"/>
    <x v="1"/>
    <n v="320"/>
    <x v="0"/>
    <n v="7.7499999999999999E-2"/>
    <n v="24.8"/>
    <x v="8"/>
    <n v="24.8"/>
    <n v="0"/>
  </r>
  <r>
    <s v="November"/>
    <s v="SC1280"/>
    <d v="2022-11-03T00:00:00"/>
    <s v="Regular"/>
    <n v="160"/>
    <n v="29.86"/>
    <n v="16.39"/>
    <n v="206.25"/>
    <s v="Melville"/>
    <x v="5"/>
    <n v="11747"/>
    <x v="2"/>
    <s v="Steel Curtain"/>
    <s v="C7"/>
    <x v="0"/>
    <m/>
    <x v="0"/>
    <m/>
    <m/>
    <x v="0"/>
    <m/>
    <m/>
  </r>
  <r>
    <s v="November"/>
    <s v="SC1497"/>
    <d v="2022-11-03T00:00:00"/>
    <s v="Regular"/>
    <n v="164.75"/>
    <n v="29.86"/>
    <n v="12.91"/>
    <n v="207.52"/>
    <s v="Toms river"/>
    <x v="14"/>
    <n v="8753"/>
    <x v="0"/>
    <s v="Steel Curtain"/>
    <s v="C7"/>
    <x v="0"/>
    <m/>
    <x v="0"/>
    <m/>
    <m/>
    <x v="0"/>
    <m/>
    <m/>
  </r>
  <r>
    <s v="November"/>
    <s v="SC1536"/>
    <d v="2022-11-23T00:00:00"/>
    <s v="Regular"/>
    <n v="309.3"/>
    <n v="39.270000000000003"/>
    <n v="0.27"/>
    <n v="348.84"/>
    <s v="Colorado Springs"/>
    <x v="27"/>
    <n v="80904"/>
    <x v="2"/>
    <s v="Steel Curtain"/>
    <s v="C7"/>
    <x v="0"/>
    <m/>
    <x v="0"/>
    <m/>
    <m/>
    <x v="0"/>
    <m/>
    <m/>
  </r>
  <r>
    <s v="November"/>
    <s v="SC1411"/>
    <d v="2022-11-03T00:00:00"/>
    <s v="Regular"/>
    <n v="320"/>
    <n v="48.66"/>
    <n v="26.74"/>
    <n v="395.4"/>
    <s v="Charlotte"/>
    <x v="0"/>
    <n v="28278"/>
    <x v="0"/>
    <s v="Steel Curtain"/>
    <s v="C7"/>
    <x v="0"/>
    <m/>
    <x v="0"/>
    <m/>
    <m/>
    <x v="0"/>
    <m/>
    <m/>
  </r>
  <r>
    <s v="November"/>
    <s v="SC1478"/>
    <d v="2022-11-03T00:00:00"/>
    <s v="Regular"/>
    <n v="320"/>
    <n v="48.66"/>
    <n v="23.96"/>
    <n v="392.62"/>
    <s v="Ponte Vedra Beach"/>
    <x v="12"/>
    <n v="32082"/>
    <x v="2"/>
    <s v="Steel Curtain"/>
    <s v="C7"/>
    <x v="0"/>
    <m/>
    <x v="0"/>
    <m/>
    <m/>
    <x v="0"/>
    <m/>
    <m/>
  </r>
  <r>
    <s v="November"/>
    <s v="SC1287"/>
    <d v="2022-11-03T00:00:00"/>
    <s v="Regular"/>
    <n v="160"/>
    <n v="29.86"/>
    <n v="11.39"/>
    <n v="201.25"/>
    <s v="Neshannock Twp"/>
    <x v="15"/>
    <n v="16105"/>
    <x v="2"/>
    <s v="Steel Curtain"/>
    <s v="C7"/>
    <x v="0"/>
    <m/>
    <x v="0"/>
    <m/>
    <m/>
    <x v="0"/>
    <m/>
    <m/>
  </r>
  <r>
    <s v="November"/>
    <s v="SC1336"/>
    <d v="2022-11-03T00:00:00"/>
    <s v="Regular"/>
    <n v="320"/>
    <n v="36.78"/>
    <n v="30.4"/>
    <n v="387.18"/>
    <s v="Los Angeles"/>
    <x v="9"/>
    <n v="90018"/>
    <x v="2"/>
    <s v="Steel Curtain"/>
    <s v="C7"/>
    <x v="1"/>
    <n v="320"/>
    <x v="0"/>
    <n v="9.5000000000000001E-2"/>
    <n v="30.4"/>
    <x v="5"/>
    <n v="30.4"/>
    <n v="0"/>
  </r>
  <r>
    <s v="November"/>
    <s v="SC1374"/>
    <d v="2022-11-03T00:00:00"/>
    <s v="Regular"/>
    <n v="320"/>
    <n v="43.23"/>
    <n v="17.61"/>
    <n v="380.84"/>
    <s v="Bartlesville"/>
    <x v="40"/>
    <n v="74003"/>
    <x v="2"/>
    <s v="Steel Curtain"/>
    <s v="C7"/>
    <x v="0"/>
    <m/>
    <x v="0"/>
    <m/>
    <m/>
    <x v="0"/>
    <m/>
    <m/>
  </r>
  <r>
    <s v="November"/>
    <s v="SC1460"/>
    <d v="2022-11-03T00:00:00"/>
    <s v="Regular"/>
    <n v="320"/>
    <n v="48.66"/>
    <n v="25.82"/>
    <n v="394.48"/>
    <s v="St. Petersburg"/>
    <x v="12"/>
    <n v="33716"/>
    <x v="4"/>
    <s v="Steel Curtain"/>
    <s v="C7"/>
    <x v="1"/>
    <n v="320"/>
    <x v="0"/>
    <n v="7.7499999999999999E-2"/>
    <n v="24.8"/>
    <x v="2"/>
    <n v="25.82"/>
    <n v="-1.0199999999999996"/>
  </r>
  <r>
    <s v="November"/>
    <s v="SC1518"/>
    <d v="2022-11-11T00:00:00"/>
    <s v="Regular"/>
    <n v="370"/>
    <n v="36.78"/>
    <n v="28.67"/>
    <n v="435.45"/>
    <s v="Palm Desert"/>
    <x v="9"/>
    <n v="92260"/>
    <x v="2"/>
    <s v="Steel Curtain"/>
    <s v="C7"/>
    <x v="1"/>
    <n v="370"/>
    <x v="0"/>
    <n v="7.7499999999999999E-2"/>
    <n v="28.675000000000001"/>
    <x v="4"/>
    <n v="28.67"/>
    <n v="4.9999999999990052E-3"/>
  </r>
  <r>
    <s v="December"/>
    <s v="SC1554"/>
    <d v="2022-12-09T00:00:00"/>
    <s v="Regular"/>
    <n v="258.8"/>
    <n v="27.93"/>
    <n v="22.26"/>
    <n v="308.99"/>
    <s v="Phoenix"/>
    <x v="24"/>
    <n v="85018"/>
    <x v="0"/>
    <s v="Steel Curtain"/>
    <s v="C7"/>
    <x v="0"/>
    <m/>
    <x v="0"/>
    <m/>
    <m/>
    <x v="0"/>
    <m/>
    <m/>
  </r>
  <r>
    <s v="November"/>
    <s v="SC1296"/>
    <d v="2022-11-03T00:00:00"/>
    <s v="Regular"/>
    <n v="160"/>
    <n v="25.76"/>
    <n v="5.66"/>
    <n v="191.42"/>
    <s v="Bailey"/>
    <x v="27"/>
    <n v="80421"/>
    <x v="2"/>
    <s v="Steel Curtain"/>
    <s v="C7"/>
    <x v="0"/>
    <m/>
    <x v="0"/>
    <m/>
    <m/>
    <x v="0"/>
    <m/>
    <m/>
  </r>
  <r>
    <s v="November"/>
    <s v="SC1279"/>
    <d v="2022-11-03T00:00:00"/>
    <s v="Regular"/>
    <n v="160"/>
    <n v="29.86"/>
    <n v="11.6"/>
    <n v="201.46"/>
    <s v="Pleasant View"/>
    <x v="41"/>
    <n v="84414"/>
    <x v="3"/>
    <s v="Steel Curtain"/>
    <s v="C7"/>
    <x v="1"/>
    <n v="160"/>
    <x v="0"/>
    <n v="7.7499999999999999E-2"/>
    <n v="12.4"/>
    <x v="2"/>
    <n v="11.6"/>
    <n v="0.80000000000000071"/>
  </r>
  <r>
    <s v="November"/>
    <s v="SC1286"/>
    <d v="2022-11-03T00:00:00"/>
    <s v="Regular"/>
    <n v="160"/>
    <n v="29.86"/>
    <n v="13.28"/>
    <n v="203.14"/>
    <s v="Carnegie"/>
    <x v="15"/>
    <s v="15106-1505"/>
    <x v="2"/>
    <s v="Steel Curtain"/>
    <s v="C7"/>
    <x v="0"/>
    <m/>
    <x v="0"/>
    <m/>
    <m/>
    <x v="0"/>
    <m/>
    <m/>
  </r>
  <r>
    <s v="November"/>
    <s v="SC1324"/>
    <d v="2022-11-03T00:00:00"/>
    <s v="Regular"/>
    <n v="395"/>
    <n v="37.6"/>
    <n v="34.56"/>
    <n v="467.16"/>
    <s v="Oakley"/>
    <x v="9"/>
    <n v="94561"/>
    <x v="2"/>
    <s v="Steel Curtain"/>
    <s v="C7"/>
    <x v="1"/>
    <n v="395"/>
    <x v="0"/>
    <n v="8.7499999999999994E-2"/>
    <n v="34.5625"/>
    <x v="12"/>
    <n v="34.56"/>
    <n v="2.4999999999977263E-3"/>
  </r>
  <r>
    <s v="November"/>
    <s v="SC1515"/>
    <d v="2022-11-09T00:00:00"/>
    <s v="Refund"/>
    <n v="-308.55"/>
    <n v="-48.66"/>
    <n v="0"/>
    <n v="-357.21"/>
    <s v="St. Petersburg"/>
    <x v="12"/>
    <n v="33716"/>
    <x v="2"/>
    <s v="Steel Curtain"/>
    <s v="C7"/>
    <x v="0"/>
    <m/>
    <x v="0"/>
    <m/>
    <m/>
    <x v="0"/>
    <m/>
    <m/>
  </r>
  <r>
    <s v="November"/>
    <s v="SC1293"/>
    <d v="2022-11-03T00:00:00"/>
    <s v="Regular"/>
    <n v="160"/>
    <n v="28.55"/>
    <n v="12.4"/>
    <n v="200.95"/>
    <s v="Eastvale"/>
    <x v="9"/>
    <n v="92880"/>
    <x v="2"/>
    <s v="Steel Curtain"/>
    <s v="C7"/>
    <x v="1"/>
    <n v="160"/>
    <x v="0"/>
    <n v="7.7499999999999999E-2"/>
    <n v="12.4"/>
    <x v="4"/>
    <n v="12.4"/>
    <n v="0"/>
  </r>
  <r>
    <s v="November"/>
    <s v="SC1265"/>
    <d v="2022-11-03T00:00:00"/>
    <s v="Regular"/>
    <n v="180.01"/>
    <n v="28.55"/>
    <n v="17.11"/>
    <n v="225.67"/>
    <s v="Los Angeles"/>
    <x v="9"/>
    <n v="90025"/>
    <x v="2"/>
    <s v="Steel Curtain"/>
    <s v="C7"/>
    <x v="1"/>
    <n v="180.01"/>
    <x v="0"/>
    <n v="9.5000000000000001E-2"/>
    <n v="17.100950000000001"/>
    <x v="5"/>
    <n v="17.11"/>
    <n v="-9.0499999999984482E-3"/>
  </r>
  <r>
    <s v="November"/>
    <s v="SC1320"/>
    <d v="2022-11-03T00:00:00"/>
    <s v="Regular"/>
    <n v="160"/>
    <n v="29.86"/>
    <n v="13.28"/>
    <n v="203.14"/>
    <s v="Fort Lauderdale"/>
    <x v="12"/>
    <n v="33308"/>
    <x v="2"/>
    <s v="Steel Curtain"/>
    <s v="C7"/>
    <x v="0"/>
    <m/>
    <x v="0"/>
    <m/>
    <m/>
    <x v="0"/>
    <m/>
    <m/>
  </r>
  <r>
    <s v="November"/>
    <s v="SC1315"/>
    <d v="2022-11-03T00:00:00"/>
    <s v="Regular"/>
    <n v="160"/>
    <n v="25.76"/>
    <n v="13.77"/>
    <n v="199.53"/>
    <s v="Glendale"/>
    <x v="24"/>
    <n v="85310"/>
    <x v="2"/>
    <s v="Steel Curtain"/>
    <s v="C7"/>
    <x v="0"/>
    <m/>
    <x v="0"/>
    <m/>
    <m/>
    <x v="0"/>
    <m/>
    <m/>
  </r>
  <r>
    <s v="November"/>
    <s v="SC1263"/>
    <d v="2022-11-02T00:00:00"/>
    <s v="Deposit"/>
    <n v="50"/>
    <n v="0"/>
    <n v="0"/>
    <n v="50"/>
    <s v="null"/>
    <x v="1"/>
    <s v="null"/>
    <x v="4"/>
    <s v="Steel Curtain"/>
    <s v="C7"/>
    <x v="1"/>
    <m/>
    <x v="1"/>
    <m/>
    <m/>
    <x v="0"/>
    <m/>
    <m/>
  </r>
  <r>
    <s v="November"/>
    <s v="SC1372"/>
    <d v="2022-11-03T00:00:00"/>
    <s v="Regular"/>
    <n v="309.99"/>
    <n v="48.66"/>
    <n v="24.21"/>
    <n v="382.86"/>
    <s v="Milford"/>
    <x v="10"/>
    <n v="45150"/>
    <x v="0"/>
    <s v="Steel Curtain"/>
    <s v="C7"/>
    <x v="0"/>
    <m/>
    <x v="0"/>
    <m/>
    <m/>
    <x v="0"/>
    <m/>
    <m/>
  </r>
  <r>
    <s v="November"/>
    <s v="SC1513"/>
    <d v="2022-11-09T00:00:00"/>
    <s v="Refund"/>
    <n v="-320"/>
    <n v="-39.270000000000003"/>
    <n v="-10.69"/>
    <n v="-369.96"/>
    <s v="Loveland"/>
    <x v="27"/>
    <n v="80537"/>
    <x v="2"/>
    <s v="Steel Curtain"/>
    <s v="C7"/>
    <x v="0"/>
    <m/>
    <x v="0"/>
    <m/>
    <m/>
    <x v="0"/>
    <m/>
    <m/>
  </r>
  <r>
    <s v="November"/>
    <s v="SC1395"/>
    <d v="2022-11-03T00:00:00"/>
    <s v="Regular"/>
    <n v="320"/>
    <n v="48.66"/>
    <n v="25.82"/>
    <n v="394.48"/>
    <s v="Greenwood"/>
    <x v="18"/>
    <n v="46143"/>
    <x v="2"/>
    <s v="Steel Curtain"/>
    <s v="C7"/>
    <x v="0"/>
    <m/>
    <x v="0"/>
    <m/>
    <m/>
    <x v="0"/>
    <m/>
    <m/>
  </r>
  <r>
    <s v="November"/>
    <s v="SC1384"/>
    <d v="2022-11-03T00:00:00"/>
    <s v="Regular"/>
    <n v="320"/>
    <n v="36.78"/>
    <n v="24.8"/>
    <n v="381.58"/>
    <s v="RIPON"/>
    <x v="9"/>
    <n v="95366"/>
    <x v="2"/>
    <s v="Steel Curtain"/>
    <s v="C7"/>
    <x v="1"/>
    <n v="320"/>
    <x v="0"/>
    <n v="7.7499999999999999E-2"/>
    <n v="24.8"/>
    <x v="16"/>
    <n v="24.8"/>
    <n v="0"/>
  </r>
  <r>
    <s v="November"/>
    <s v="SC1342"/>
    <d v="2022-11-03T00:00:00"/>
    <s v="Regular"/>
    <n v="400"/>
    <n v="48.66"/>
    <n v="41.5"/>
    <n v="490.16"/>
    <s v="Knoxville"/>
    <x v="4"/>
    <n v="37923"/>
    <x v="2"/>
    <s v="Steel Curtain"/>
    <s v="C7"/>
    <x v="0"/>
    <m/>
    <x v="0"/>
    <m/>
    <m/>
    <x v="0"/>
    <m/>
    <m/>
  </r>
  <r>
    <s v="December"/>
    <s v="SC1558"/>
    <d v="2022-12-11T00:00:00"/>
    <s v="Regular"/>
    <n v="445"/>
    <n v="48.66"/>
    <n v="34.56"/>
    <n v="528.22"/>
    <s v="Lexington"/>
    <x v="28"/>
    <n v="29072"/>
    <x v="2"/>
    <s v="Steel Curtain"/>
    <s v="C7"/>
    <x v="0"/>
    <m/>
    <x v="0"/>
    <m/>
    <m/>
    <x v="0"/>
    <m/>
    <m/>
  </r>
  <r>
    <s v="November"/>
    <s v="SC1306"/>
    <d v="2022-11-03T00:00:00"/>
    <s v="Regular"/>
    <n v="184.65"/>
    <n v="33.32"/>
    <n v="16.03"/>
    <n v="234"/>
    <s v="Frederick"/>
    <x v="6"/>
    <n v="21703"/>
    <x v="2"/>
    <s v="Steel Curtain"/>
    <s v="C7"/>
    <x v="0"/>
    <m/>
    <x v="0"/>
    <m/>
    <m/>
    <x v="0"/>
    <m/>
    <m/>
  </r>
  <r>
    <s v="November"/>
    <s v="SC1378"/>
    <d v="2022-11-03T00:00:00"/>
    <s v="Regular"/>
    <n v="320"/>
    <n v="48.66"/>
    <n v="25.82"/>
    <n v="394.48"/>
    <s v="Lexington"/>
    <x v="28"/>
    <n v="29072"/>
    <x v="2"/>
    <s v="Steel Curtain"/>
    <s v="C7"/>
    <x v="0"/>
    <m/>
    <x v="0"/>
    <m/>
    <m/>
    <x v="0"/>
    <m/>
    <m/>
  </r>
  <r>
    <s v="November"/>
    <s v="SC1446"/>
    <d v="2022-11-03T00:00:00"/>
    <s v="Regular"/>
    <n v="320"/>
    <n v="48.66"/>
    <n v="25.82"/>
    <n v="394.48"/>
    <s v="Pittsburgh"/>
    <x v="15"/>
    <n v="15220"/>
    <x v="2"/>
    <s v="Steel Curtain"/>
    <s v="C7"/>
    <x v="0"/>
    <m/>
    <x v="0"/>
    <m/>
    <m/>
    <x v="0"/>
    <m/>
    <m/>
  </r>
  <r>
    <s v="November"/>
    <s v="SC1484"/>
    <d v="2022-11-03T00:00:00"/>
    <s v="Regular"/>
    <n v="320"/>
    <n v="38.65"/>
    <n v="0"/>
    <n v="358.65"/>
    <s v="Jacksonville"/>
    <x v="39"/>
    <n v="97530"/>
    <x v="2"/>
    <s v="Steel Curtain"/>
    <s v="C7"/>
    <x v="0"/>
    <m/>
    <x v="0"/>
    <m/>
    <m/>
    <x v="0"/>
    <m/>
    <m/>
  </r>
  <r>
    <s v="November"/>
    <s v="SC1522"/>
    <d v="2022-11-15T00:00:00"/>
    <s v="Regular"/>
    <n v="370"/>
    <n v="36.78"/>
    <n v="26.83"/>
    <n v="433.61"/>
    <s v="Upper Lake/ Upper Lake"/>
    <x v="9"/>
    <n v="95485"/>
    <x v="2"/>
    <s v="Steel Curtain"/>
    <s v="C7"/>
    <x v="1"/>
    <n v="370"/>
    <x v="0"/>
    <n v="7.2499999999999995E-2"/>
    <n v="26.824999999999999"/>
    <x v="41"/>
    <n v="26.83"/>
    <n v="-4.9999999999990052E-3"/>
  </r>
  <r>
    <s v="November"/>
    <s v="SC1335"/>
    <d v="2022-11-03T00:00:00"/>
    <s v="Regular"/>
    <n v="320"/>
    <n v="39.270000000000003"/>
    <n v="29.38"/>
    <n v="388.65"/>
    <s v="Flagstaff"/>
    <x v="24"/>
    <n v="86004"/>
    <x v="2"/>
    <s v="Steel Curtain"/>
    <s v="C7"/>
    <x v="0"/>
    <m/>
    <x v="0"/>
    <m/>
    <m/>
    <x v="0"/>
    <m/>
    <m/>
  </r>
  <r>
    <s v="November"/>
    <s v="SC1405"/>
    <d v="2022-11-03T00:00:00"/>
    <s v="Regular"/>
    <n v="396.25"/>
    <n v="48.66"/>
    <n v="31.16"/>
    <n v="476.07"/>
    <s v="Wilmington"/>
    <x v="0"/>
    <n v="28403"/>
    <x v="2"/>
    <s v="Steel Curtain"/>
    <s v="C7"/>
    <x v="0"/>
    <m/>
    <x v="0"/>
    <m/>
    <m/>
    <x v="0"/>
    <m/>
    <m/>
  </r>
  <r>
    <s v="December"/>
    <s v="SC1569"/>
    <d v="2022-12-13T00:00:00"/>
    <s v="Regular"/>
    <n v="445"/>
    <n v="48.66"/>
    <n v="33.31"/>
    <n v="526.97"/>
    <s v="Jenera"/>
    <x v="10"/>
    <n v="45841"/>
    <x v="0"/>
    <s v="Steel Curtain"/>
    <s v="C7"/>
    <x v="0"/>
    <m/>
    <x v="0"/>
    <m/>
    <m/>
    <x v="0"/>
    <m/>
    <m/>
  </r>
  <r>
    <s v="November"/>
    <s v="SC1328"/>
    <d v="2022-11-03T00:00:00"/>
    <s v="Regular"/>
    <n v="320"/>
    <n v="48.66"/>
    <n v="49.48"/>
    <n v="418.14"/>
    <s v="Florence"/>
    <x v="20"/>
    <n v="41042"/>
    <x v="2"/>
    <s v="Steel Curtain"/>
    <s v="C7"/>
    <x v="0"/>
    <m/>
    <x v="0"/>
    <m/>
    <m/>
    <x v="0"/>
    <m/>
    <m/>
  </r>
  <r>
    <s v="November"/>
    <s v="SC1305"/>
    <d v="2022-11-03T00:00:00"/>
    <s v="Regular"/>
    <n v="160"/>
    <n v="29.86"/>
    <n v="12.83"/>
    <n v="202.69"/>
    <s v="Gates mills"/>
    <x v="10"/>
    <n v="44040"/>
    <x v="0"/>
    <s v="Steel Curtain"/>
    <s v="C7"/>
    <x v="0"/>
    <m/>
    <x v="0"/>
    <m/>
    <m/>
    <x v="0"/>
    <m/>
    <m/>
  </r>
  <r>
    <s v="November"/>
    <s v="SC1376"/>
    <d v="2022-11-03T00:00:00"/>
    <s v="Regular"/>
    <n v="320"/>
    <n v="48.66"/>
    <n v="24.44"/>
    <n v="393.1"/>
    <s v="Ridgewood"/>
    <x v="14"/>
    <n v="7450"/>
    <x v="0"/>
    <s v="Steel Curtain"/>
    <s v="C7"/>
    <x v="0"/>
    <m/>
    <x v="0"/>
    <m/>
    <m/>
    <x v="0"/>
    <m/>
    <m/>
  </r>
  <r>
    <s v="November"/>
    <s v="SC1389"/>
    <d v="2022-11-03T00:00:00"/>
    <s v="Regular"/>
    <n v="320"/>
    <n v="83.46"/>
    <n v="19.010000000000002"/>
    <n v="422.47"/>
    <s v="Aiea"/>
    <x v="48"/>
    <n v="96701"/>
    <x v="2"/>
    <s v="Steel Curtain"/>
    <s v="C7"/>
    <x v="0"/>
    <m/>
    <x v="0"/>
    <m/>
    <m/>
    <x v="0"/>
    <m/>
    <m/>
  </r>
  <r>
    <s v="December"/>
    <s v="SC1544"/>
    <d v="2022-12-03T00:00:00"/>
    <s v="Regular"/>
    <n v="252"/>
    <n v="29.86"/>
    <n v="16.91"/>
    <n v="298.77"/>
    <s v="Beverly Hills"/>
    <x v="19"/>
    <n v="48025"/>
    <x v="0"/>
    <s v="Steel Curtain"/>
    <s v="C7"/>
    <x v="0"/>
    <m/>
    <x v="0"/>
    <m/>
    <m/>
    <x v="0"/>
    <m/>
    <m/>
  </r>
  <r>
    <s v="October"/>
    <s v="SC1250"/>
    <d v="2022-10-04T00:00:00"/>
    <s v="Deposit"/>
    <n v="50"/>
    <n v="0"/>
    <n v="0"/>
    <n v="50"/>
    <s v="null"/>
    <x v="1"/>
    <s v="null"/>
    <x v="4"/>
    <s v="Steel Curtain"/>
    <s v="C7"/>
    <x v="1"/>
    <m/>
    <x v="1"/>
    <m/>
    <m/>
    <x v="0"/>
    <m/>
    <m/>
  </r>
  <r>
    <s v="November"/>
    <s v="SC1366"/>
    <d v="2022-11-03T00:00:00"/>
    <s v="Regular"/>
    <n v="400"/>
    <n v="48.66"/>
    <n v="60.21"/>
    <n v="508.87"/>
    <s v="Anchorage"/>
    <x v="20"/>
    <n v="40223"/>
    <x v="2"/>
    <s v="Steel Curtain"/>
    <s v="C7"/>
    <x v="0"/>
    <m/>
    <x v="0"/>
    <m/>
    <m/>
    <x v="0"/>
    <m/>
    <m/>
  </r>
  <r>
    <s v="November"/>
    <s v="SC1481"/>
    <d v="2022-11-03T00:00:00"/>
    <s v="Regular"/>
    <n v="320"/>
    <n v="48.66"/>
    <n v="22.13"/>
    <n v="390.79"/>
    <s v="Grand Rapids"/>
    <x v="19"/>
    <n v="49503"/>
    <x v="0"/>
    <s v="Steel Curtain"/>
    <s v="C7"/>
    <x v="0"/>
    <m/>
    <x v="0"/>
    <m/>
    <m/>
    <x v="0"/>
    <m/>
    <m/>
  </r>
  <r>
    <s v="December"/>
    <s v="SC1581"/>
    <d v="2022-12-26T00:00:00"/>
    <s v="Regular"/>
    <n v="966.9"/>
    <n v="69.900000000000006"/>
    <n v="85.08"/>
    <n v="1121.8800000000001"/>
    <s v="Goodyear"/>
    <x v="24"/>
    <n v="85338"/>
    <x v="2"/>
    <s v="Steel Curtain"/>
    <s v="C7"/>
    <x v="0"/>
    <m/>
    <x v="0"/>
    <m/>
    <m/>
    <x v="0"/>
    <m/>
    <m/>
  </r>
  <r>
    <s v="November"/>
    <s v="SC1394"/>
    <d v="2022-11-03T00:00:00"/>
    <s v="Regular"/>
    <n v="320"/>
    <n v="36.78"/>
    <n v="24.8"/>
    <n v="381.58"/>
    <s v="Napa"/>
    <x v="9"/>
    <n v="94559"/>
    <x v="2"/>
    <s v="Steel Curtain"/>
    <s v="C7"/>
    <x v="1"/>
    <n v="320"/>
    <x v="0"/>
    <n v="7.7499999999999999E-2"/>
    <n v="24.8"/>
    <x v="2"/>
    <n v="24.8"/>
    <n v="0"/>
  </r>
  <r>
    <s v="November"/>
    <s v="SC1422"/>
    <d v="2022-11-03T00:00:00"/>
    <s v="Regular"/>
    <n v="320"/>
    <n v="48.66"/>
    <n v="24.89"/>
    <n v="393.55"/>
    <s v="Cincinnati"/>
    <x v="10"/>
    <n v="45244"/>
    <x v="0"/>
    <s v="Steel Curtain"/>
    <s v="C7"/>
    <x v="0"/>
    <m/>
    <x v="0"/>
    <m/>
    <m/>
    <x v="0"/>
    <m/>
    <m/>
  </r>
  <r>
    <s v="November"/>
    <s v="SC1483"/>
    <d v="2022-11-03T00:00:00"/>
    <s v="Regular"/>
    <n v="320"/>
    <n v="48.66"/>
    <n v="25.82"/>
    <n v="394.48"/>
    <s v="McKeesport"/>
    <x v="15"/>
    <n v="15132"/>
    <x v="2"/>
    <s v="Steel Curtain"/>
    <s v="C7"/>
    <x v="0"/>
    <m/>
    <x v="0"/>
    <m/>
    <m/>
    <x v="0"/>
    <m/>
    <m/>
  </r>
  <r>
    <s v="November"/>
    <s v="SC1507"/>
    <d v="2022-11-07T00:00:00"/>
    <s v="Regular"/>
    <n v="320"/>
    <n v="48.66"/>
    <n v="22.13"/>
    <n v="390.79"/>
    <s v="New Castle"/>
    <x v="15"/>
    <n v="16105"/>
    <x v="2"/>
    <s v="Steel Curtain"/>
    <s v="C7"/>
    <x v="0"/>
    <m/>
    <x v="0"/>
    <m/>
    <m/>
    <x v="0"/>
    <m/>
    <m/>
  </r>
  <r>
    <s v="November"/>
    <s v="SC1375"/>
    <d v="2022-11-03T00:00:00"/>
    <s v="Regular"/>
    <n v="220"/>
    <n v="42.43"/>
    <n v="15.4"/>
    <n v="277.83"/>
    <s v="Yorktown"/>
    <x v="3"/>
    <n v="23693"/>
    <x v="0"/>
    <s v="Steel Curtain"/>
    <s v="C7"/>
    <x v="0"/>
    <m/>
    <x v="0"/>
    <m/>
    <m/>
    <x v="0"/>
    <m/>
    <m/>
  </r>
  <r>
    <s v="November"/>
    <s v="SC1495"/>
    <d v="2022-11-03T00:00:00"/>
    <s v="Regular"/>
    <n v="320"/>
    <n v="48.66"/>
    <n v="27.65"/>
    <n v="396.31"/>
    <s v="Canfield"/>
    <x v="10"/>
    <n v="44406"/>
    <x v="0"/>
    <s v="Steel Curtain"/>
    <s v="C7"/>
    <x v="0"/>
    <m/>
    <x v="0"/>
    <m/>
    <m/>
    <x v="0"/>
    <m/>
    <m/>
  </r>
  <r>
    <s v="November"/>
    <s v="SC1492"/>
    <d v="2022-11-03T00:00:00"/>
    <s v="Regular"/>
    <n v="475"/>
    <n v="37.6"/>
    <n v="46.93"/>
    <n v="559.53"/>
    <s v="Woodside"/>
    <x v="9"/>
    <n v="94062"/>
    <x v="2"/>
    <s v="Steel Curtain"/>
    <s v="C7"/>
    <x v="1"/>
    <n v="475"/>
    <x v="0"/>
    <n v="9.3799999999999994E-2"/>
    <n v="44.555"/>
    <x v="19"/>
    <n v="46.93"/>
    <n v="-2.375"/>
  </r>
  <r>
    <s v="November"/>
    <s v="SC1298"/>
    <d v="2022-11-03T00:00:00"/>
    <s v="Regular"/>
    <n v="160"/>
    <n v="29.86"/>
    <n v="12.59"/>
    <n v="202.45"/>
    <s v="Millburn"/>
    <x v="14"/>
    <s v="07041-1539"/>
    <x v="0"/>
    <s v="Steel Curtain"/>
    <s v="C7"/>
    <x v="0"/>
    <m/>
    <x v="0"/>
    <m/>
    <m/>
    <x v="0"/>
    <m/>
    <m/>
  </r>
  <r>
    <s v="November"/>
    <s v="SC1494"/>
    <d v="2022-11-03T00:00:00"/>
    <s v="Regular"/>
    <n v="299.98"/>
    <n v="36.78"/>
    <n v="28.5"/>
    <n v="365.26"/>
    <s v="LOS ANGELES"/>
    <x v="9"/>
    <s v="90047-5226"/>
    <x v="2"/>
    <s v="Steel Curtain"/>
    <s v="C7"/>
    <x v="1"/>
    <n v="299.98"/>
    <x v="0"/>
    <n v="9.5000000000000001E-2"/>
    <n v="28.498100000000001"/>
    <x v="5"/>
    <n v="28.5"/>
    <n v="-1.8999999999991246E-3"/>
  </r>
  <r>
    <s v="November"/>
    <s v="SC1323"/>
    <d v="2022-11-03T00:00:00"/>
    <s v="Regular"/>
    <n v="395"/>
    <n v="50.76"/>
    <n v="23.7"/>
    <n v="469.46"/>
    <s v="Norfolk"/>
    <x v="3"/>
    <n v="23518"/>
    <x v="0"/>
    <s v="Steel Curtain"/>
    <s v="C7"/>
    <x v="0"/>
    <m/>
    <x v="0"/>
    <m/>
    <m/>
    <x v="0"/>
    <m/>
    <m/>
  </r>
  <r>
    <s v="November"/>
    <s v="SC1353"/>
    <d v="2022-11-03T00:00:00"/>
    <s v="Regular"/>
    <n v="320"/>
    <n v="48.66"/>
    <n v="0"/>
    <n v="368.66"/>
    <s v="Duxbury"/>
    <x v="25"/>
    <n v="2332"/>
    <x v="2"/>
    <s v="Steel Curtain"/>
    <s v="C7"/>
    <x v="0"/>
    <m/>
    <x v="0"/>
    <m/>
    <m/>
    <x v="0"/>
    <m/>
    <m/>
  </r>
  <r>
    <s v="November"/>
    <s v="SC1317"/>
    <d v="2022-11-03T00:00:00"/>
    <s v="Regular"/>
    <n v="160"/>
    <n v="28.09"/>
    <n v="15.52"/>
    <n v="203.61"/>
    <s v="Corpus Christi"/>
    <x v="11"/>
    <n v="78418"/>
    <x v="4"/>
    <s v="Steel Curtain"/>
    <s v="C7"/>
    <x v="1"/>
    <n v="160"/>
    <x v="0"/>
    <n v="7.7499999999999999E-2"/>
    <n v="12.4"/>
    <x v="2"/>
    <n v="15.52"/>
    <n v="-3.1199999999999992"/>
  </r>
  <r>
    <s v="November"/>
    <s v="SC1429"/>
    <d v="2022-11-03T00:00:00"/>
    <s v="Regular"/>
    <n v="320"/>
    <n v="48.66"/>
    <n v="25.82"/>
    <n v="394.48"/>
    <s v="Presto"/>
    <x v="15"/>
    <n v="15142"/>
    <x v="2"/>
    <s v="Steel Curtain"/>
    <s v="C7"/>
    <x v="0"/>
    <m/>
    <x v="0"/>
    <m/>
    <m/>
    <x v="0"/>
    <m/>
    <m/>
  </r>
  <r>
    <s v="November"/>
    <s v="SC1397"/>
    <d v="2022-11-03T00:00:00"/>
    <s v="Regular"/>
    <n v="320"/>
    <n v="38.65"/>
    <n v="26.82"/>
    <n v="385.47"/>
    <s v="Las Vegas"/>
    <x v="21"/>
    <n v="89138"/>
    <x v="2"/>
    <s v="Steel Curtain"/>
    <s v="C7"/>
    <x v="0"/>
    <m/>
    <x v="0"/>
    <m/>
    <m/>
    <x v="0"/>
    <m/>
    <m/>
  </r>
  <r>
    <s v="November"/>
    <s v="SC1332"/>
    <d v="2022-11-03T00:00:00"/>
    <s v="Regular"/>
    <n v="280"/>
    <n v="43.23"/>
    <n v="26.66"/>
    <n v="349.89"/>
    <s v="Laredo"/>
    <x v="11"/>
    <n v="78045"/>
    <x v="2"/>
    <s v="Steel Curtain"/>
    <s v="C7"/>
    <x v="0"/>
    <m/>
    <x v="0"/>
    <m/>
    <m/>
    <x v="0"/>
    <m/>
    <m/>
  </r>
  <r>
    <s v="November"/>
    <s v="SC1473"/>
    <d v="2022-11-03T00:00:00"/>
    <s v="Regular"/>
    <n v="320"/>
    <n v="48.66"/>
    <n v="22.13"/>
    <n v="390.79"/>
    <s v="West Chester"/>
    <x v="15"/>
    <n v="19382"/>
    <x v="2"/>
    <s v="Steel Curtain"/>
    <s v="C7"/>
    <x v="0"/>
    <m/>
    <x v="0"/>
    <m/>
    <m/>
    <x v="0"/>
    <m/>
    <m/>
  </r>
  <r>
    <s v="November"/>
    <s v="SC1285"/>
    <d v="2022-11-03T00:00:00"/>
    <s v="Regular"/>
    <n v="160"/>
    <n v="28.55"/>
    <n v="12.4"/>
    <n v="200.95"/>
    <s v="Upland"/>
    <x v="9"/>
    <n v="91786"/>
    <x v="2"/>
    <s v="Steel Curtain"/>
    <s v="C7"/>
    <x v="1"/>
    <n v="160"/>
    <x v="0"/>
    <n v="7.7499999999999999E-2"/>
    <n v="12.4"/>
    <x v="7"/>
    <n v="12.4"/>
    <n v="0"/>
  </r>
  <r>
    <s v="November"/>
    <s v="SC1455"/>
    <d v="2022-11-03T00:00:00"/>
    <s v="Regular"/>
    <n v="320"/>
    <n v="48.66"/>
    <n v="27.65"/>
    <n v="396.31"/>
    <s v="Durham"/>
    <x v="0"/>
    <n v="27701"/>
    <x v="0"/>
    <s v="Steel Curtain"/>
    <s v="C7"/>
    <x v="0"/>
    <m/>
    <x v="0"/>
    <m/>
    <m/>
    <x v="0"/>
    <m/>
    <m/>
  </r>
  <r>
    <s v="November"/>
    <s v="SC1300"/>
    <d v="2022-11-03T00:00:00"/>
    <s v="Regular"/>
    <n v="160"/>
    <n v="29.86"/>
    <n v="0"/>
    <n v="189.86"/>
    <s v="Elsmere"/>
    <x v="47"/>
    <s v="19805-4107"/>
    <x v="2"/>
    <s v="Steel Curtain"/>
    <s v="C7"/>
    <x v="0"/>
    <m/>
    <x v="0"/>
    <m/>
    <m/>
    <x v="0"/>
    <m/>
    <m/>
  </r>
  <r>
    <s v="November"/>
    <s v="SC1443"/>
    <d v="2022-11-03T00:00:00"/>
    <s v="Regular"/>
    <n v="320"/>
    <n v="48.66"/>
    <n v="24.89"/>
    <n v="393.55"/>
    <s v="Strongsville"/>
    <x v="10"/>
    <n v="44149"/>
    <x v="0"/>
    <s v="Steel Curtain"/>
    <s v="C7"/>
    <x v="0"/>
    <m/>
    <x v="0"/>
    <m/>
    <m/>
    <x v="0"/>
    <m/>
    <m/>
  </r>
  <r>
    <s v="December"/>
    <s v="SC1572"/>
    <d v="2022-12-15T00:00:00"/>
    <s v="Regular"/>
    <n v="85"/>
    <n v="21.56"/>
    <n v="7.72"/>
    <n v="114.28"/>
    <s v="Charlotte"/>
    <x v="0"/>
    <n v="28270"/>
    <x v="0"/>
    <s v="Steel Curtain"/>
    <s v="C7"/>
    <x v="0"/>
    <m/>
    <x v="0"/>
    <m/>
    <m/>
    <x v="0"/>
    <m/>
    <m/>
  </r>
  <r>
    <s v="November"/>
    <s v="SC1386"/>
    <d v="2022-11-03T00:00:00"/>
    <s v="Regular"/>
    <n v="320"/>
    <n v="39.270000000000003"/>
    <n v="14.64"/>
    <n v="373.91"/>
    <s v="Louisville"/>
    <x v="27"/>
    <n v="80027"/>
    <x v="2"/>
    <s v="Steel Curtain"/>
    <s v="C7"/>
    <x v="0"/>
    <m/>
    <x v="0"/>
    <m/>
    <m/>
    <x v="0"/>
    <m/>
    <m/>
  </r>
  <r>
    <s v="November"/>
    <s v="SC1281"/>
    <d v="2022-11-03T00:00:00"/>
    <s v="Regular"/>
    <n v="160"/>
    <n v="29.86"/>
    <n v="24.06"/>
    <n v="213.92"/>
    <s v="Louisville"/>
    <x v="20"/>
    <n v="40245"/>
    <x v="2"/>
    <s v="Steel Curtain"/>
    <s v="C7"/>
    <x v="0"/>
    <m/>
    <x v="0"/>
    <m/>
    <m/>
    <x v="0"/>
    <m/>
    <m/>
  </r>
  <r>
    <s v="November"/>
    <s v="SC1532"/>
    <d v="2022-11-18T00:00:00"/>
    <s v="Regular"/>
    <n v="0"/>
    <n v="0"/>
    <n v="0"/>
    <n v="0"/>
    <s v="Goodyear"/>
    <x v="24"/>
    <n v="85338"/>
    <x v="2"/>
    <s v="Steel Curtain"/>
    <s v="C7"/>
    <x v="0"/>
    <m/>
    <x v="0"/>
    <m/>
    <m/>
    <x v="0"/>
    <m/>
    <m/>
  </r>
  <r>
    <s v="November"/>
    <s v="SC1351"/>
    <d v="2022-11-03T00:00:00"/>
    <s v="Regular"/>
    <n v="320"/>
    <n v="48.66"/>
    <n v="24.89"/>
    <n v="393.55"/>
    <s v="Conneaut"/>
    <x v="10"/>
    <s v="44030-3315"/>
    <x v="0"/>
    <s v="Steel Curtain"/>
    <s v="C7"/>
    <x v="0"/>
    <m/>
    <x v="0"/>
    <m/>
    <m/>
    <x v="0"/>
    <m/>
    <m/>
  </r>
  <r>
    <s v="November"/>
    <s v="SC1454"/>
    <d v="2022-11-03T00:00:00"/>
    <s v="Regular"/>
    <n v="320"/>
    <n v="48.66"/>
    <n v="23.41"/>
    <n v="392.07"/>
    <s v="Greenwich"/>
    <x v="31"/>
    <n v="6830"/>
    <x v="0"/>
    <s v="Steel Curtain"/>
    <s v="C7"/>
    <x v="0"/>
    <m/>
    <x v="0"/>
    <m/>
    <m/>
    <x v="0"/>
    <m/>
    <m/>
  </r>
  <r>
    <s v="December"/>
    <s v="SC1548"/>
    <d v="2022-12-06T00:00:00"/>
    <s v="Regular"/>
    <n v="0"/>
    <n v="30"/>
    <n v="0"/>
    <n v="30"/>
    <s v="Arlington"/>
    <x v="11"/>
    <n v="76006"/>
    <x v="2"/>
    <s v="Steel Curtain"/>
    <s v="C7"/>
    <x v="0"/>
    <m/>
    <x v="0"/>
    <m/>
    <m/>
    <x v="0"/>
    <m/>
    <m/>
  </r>
  <r>
    <s v="November"/>
    <s v="SC1509"/>
    <d v="2022-11-09T00:00:00"/>
    <s v="Regular"/>
    <n v="308.55"/>
    <n v="37.75"/>
    <n v="0"/>
    <n v="346.3"/>
    <s v="St. Petersburg"/>
    <x v="12"/>
    <n v="33716"/>
    <x v="2"/>
    <s v="Steel Curtain"/>
    <s v="C7"/>
    <x v="0"/>
    <m/>
    <x v="0"/>
    <m/>
    <m/>
    <x v="0"/>
    <m/>
    <m/>
  </r>
  <r>
    <s v="November"/>
    <s v="SC1530"/>
    <d v="2022-11-17T00:00:00"/>
    <s v="Deposit"/>
    <n v="50"/>
    <n v="0"/>
    <n v="0"/>
    <n v="50"/>
    <s v="null"/>
    <x v="1"/>
    <s v="null"/>
    <x v="1"/>
    <s v="Steel Curtain"/>
    <s v="C7"/>
    <x v="1"/>
    <m/>
    <x v="1"/>
    <m/>
    <m/>
    <x v="0"/>
    <m/>
    <m/>
  </r>
  <r>
    <s v="December"/>
    <s v="SC1546"/>
    <d v="2022-12-06T00:00:00"/>
    <s v="Regular"/>
    <n v="0"/>
    <n v="30"/>
    <n v="0"/>
    <n v="30"/>
    <s v="Derry"/>
    <x v="15"/>
    <n v="15650"/>
    <x v="2"/>
    <s v="Steel Curtain"/>
    <s v="C7"/>
    <x v="0"/>
    <m/>
    <x v="0"/>
    <m/>
    <m/>
    <x v="0"/>
    <m/>
    <m/>
  </r>
  <r>
    <s v="November"/>
    <s v="SC1355"/>
    <d v="2022-11-03T00:00:00"/>
    <s v="Regular"/>
    <n v="299.63"/>
    <n v="48.66"/>
    <n v="20.89"/>
    <n v="369.18"/>
    <s v="West Chester"/>
    <x v="15"/>
    <n v="19380"/>
    <x v="2"/>
    <s v="Steel Curtain"/>
    <s v="C7"/>
    <x v="0"/>
    <m/>
    <x v="0"/>
    <m/>
    <m/>
    <x v="0"/>
    <m/>
    <m/>
  </r>
  <r>
    <s v="December"/>
    <s v="SC1578"/>
    <d v="2022-12-21T00:00:00"/>
    <s v="Regular"/>
    <n v="85"/>
    <n v="21.56"/>
    <n v="7.06"/>
    <n v="113.62"/>
    <s v="Stirling"/>
    <x v="14"/>
    <n v="7980"/>
    <x v="0"/>
    <s v="Steel Curtain"/>
    <s v="C7"/>
    <x v="0"/>
    <m/>
    <x v="0"/>
    <m/>
    <m/>
    <x v="0"/>
    <m/>
    <m/>
  </r>
  <r>
    <s v="December"/>
    <s v="SC1559"/>
    <d v="2022-12-12T00:00:00"/>
    <s v="Regular"/>
    <n v="400"/>
    <n v="48.66"/>
    <n v="26.92"/>
    <n v="475.58"/>
    <s v="Cranberry Twp"/>
    <x v="15"/>
    <n v="16006"/>
    <x v="2"/>
    <s v="Steel Curtain"/>
    <s v="C7"/>
    <x v="0"/>
    <m/>
    <x v="0"/>
    <m/>
    <m/>
    <x v="0"/>
    <m/>
    <m/>
  </r>
  <r>
    <s v="November"/>
    <s v="SC1533"/>
    <d v="2022-11-18T00:00:00"/>
    <s v="Regular"/>
    <n v="95"/>
    <n v="20.67"/>
    <n v="7.84"/>
    <n v="123.51"/>
    <s v="Taft"/>
    <x v="9"/>
    <n v="93268"/>
    <x v="2"/>
    <s v="Steel Curtain"/>
    <s v="C7"/>
    <x v="1"/>
    <n v="95"/>
    <x v="0"/>
    <n v="8.2500000000000004E-2"/>
    <n v="7.8375000000000004"/>
    <x v="31"/>
    <n v="7.84"/>
    <n v="-2.4999999999995026E-3"/>
  </r>
  <r>
    <s v="November"/>
    <s v="SC1436"/>
    <d v="2022-11-03T00:00:00"/>
    <s v="Regular"/>
    <n v="320"/>
    <n v="36.78"/>
    <n v="28"/>
    <n v="384.78"/>
    <s v="Walnut Creek"/>
    <x v="9"/>
    <n v="94598"/>
    <x v="2"/>
    <s v="Steel Curtain"/>
    <s v="C7"/>
    <x v="1"/>
    <n v="320"/>
    <x v="0"/>
    <n v="8.7499999999999994E-2"/>
    <n v="28"/>
    <x v="12"/>
    <n v="28"/>
    <n v="0"/>
  </r>
  <r>
    <s v="November"/>
    <s v="SC1520"/>
    <d v="2022-11-14T00:00:00"/>
    <s v="Regular"/>
    <n v="450"/>
    <n v="39.270000000000003"/>
    <n v="0.27"/>
    <n v="489.54"/>
    <s v="Aurora"/>
    <x v="27"/>
    <n v="80015"/>
    <x v="2"/>
    <s v="Steel Curtain"/>
    <s v="C7"/>
    <x v="0"/>
    <m/>
    <x v="0"/>
    <m/>
    <m/>
    <x v="0"/>
    <m/>
    <m/>
  </r>
  <r>
    <s v="November"/>
    <s v="SC1377"/>
    <d v="2022-11-03T00:00:00"/>
    <s v="Regular"/>
    <n v="385"/>
    <n v="50.76"/>
    <n v="34.64"/>
    <n v="470.4"/>
    <s v="Frederick"/>
    <x v="6"/>
    <n v="21701"/>
    <x v="2"/>
    <s v="Steel Curtain"/>
    <s v="C7"/>
    <x v="0"/>
    <m/>
    <x v="0"/>
    <m/>
    <m/>
    <x v="0"/>
    <m/>
    <m/>
  </r>
  <r>
    <s v="November"/>
    <s v="SC1419"/>
    <d v="2022-11-03T00:00:00"/>
    <s v="Regular"/>
    <n v="320"/>
    <n v="48.66"/>
    <n v="22.13"/>
    <n v="390.79"/>
    <s v="Mechanicsburg"/>
    <x v="15"/>
    <n v="17050"/>
    <x v="2"/>
    <s v="Steel Curtain"/>
    <s v="C7"/>
    <x v="0"/>
    <m/>
    <x v="0"/>
    <m/>
    <m/>
    <x v="0"/>
    <m/>
    <m/>
  </r>
  <r>
    <s v="November"/>
    <s v="SC1381"/>
    <d v="2022-11-03T00:00:00"/>
    <s v="Regular"/>
    <n v="320"/>
    <n v="48.66"/>
    <n v="27.65"/>
    <n v="396.31"/>
    <s v="Columbus"/>
    <x v="10"/>
    <n v="43085"/>
    <x v="0"/>
    <s v="Steel Curtain"/>
    <s v="C7"/>
    <x v="0"/>
    <m/>
    <x v="0"/>
    <m/>
    <m/>
    <x v="0"/>
    <m/>
    <m/>
  </r>
  <r>
    <s v="November"/>
    <s v="SC1469"/>
    <d v="2022-11-03T00:00:00"/>
    <s v="Regular"/>
    <n v="320"/>
    <n v="36.78"/>
    <n v="32.79"/>
    <n v="389.57"/>
    <s v="Livermore"/>
    <x v="9"/>
    <n v="94550"/>
    <x v="2"/>
    <s v="Steel Curtain"/>
    <s v="C7"/>
    <x v="1"/>
    <n v="320"/>
    <x v="0"/>
    <n v="0.10249999999999999"/>
    <n v="32.799999999999997"/>
    <x v="6"/>
    <n v="32.79"/>
    <n v="9.9999999999980105E-3"/>
  </r>
  <r>
    <s v="November"/>
    <s v="SC1464"/>
    <d v="2022-11-03T00:00:00"/>
    <s v="Regular"/>
    <n v="320"/>
    <n v="48.66"/>
    <n v="25.82"/>
    <n v="394.48"/>
    <s v="Moon Twp"/>
    <x v="15"/>
    <n v="15108"/>
    <x v="2"/>
    <s v="Steel Curtain"/>
    <s v="C7"/>
    <x v="0"/>
    <m/>
    <x v="0"/>
    <m/>
    <m/>
    <x v="0"/>
    <m/>
    <m/>
  </r>
  <r>
    <s v="November"/>
    <s v="SC1503"/>
    <d v="2022-11-04T00:00:00"/>
    <s v="Regular"/>
    <n v="320"/>
    <n v="48.66"/>
    <n v="19.21"/>
    <n v="387.87"/>
    <s v="Chesapeake"/>
    <x v="3"/>
    <n v="23322"/>
    <x v="0"/>
    <s v="Steel Curtain"/>
    <s v="C7"/>
    <x v="0"/>
    <m/>
    <x v="0"/>
    <m/>
    <m/>
    <x v="0"/>
    <m/>
    <m/>
  </r>
  <r>
    <s v="November"/>
    <s v="SC1432"/>
    <d v="2022-11-03T00:00:00"/>
    <s v="Regular"/>
    <n v="320"/>
    <n v="48.66"/>
    <n v="19.21"/>
    <n v="387.87"/>
    <s v="Annandale"/>
    <x v="3"/>
    <n v="22003"/>
    <x v="0"/>
    <s v="Steel Curtain"/>
    <s v="C7"/>
    <x v="0"/>
    <m/>
    <x v="0"/>
    <m/>
    <m/>
    <x v="0"/>
    <m/>
    <m/>
  </r>
  <r>
    <s v="November"/>
    <s v="SC1322"/>
    <d v="2022-11-03T00:00:00"/>
    <s v="Regular"/>
    <n v="320"/>
    <n v="36.78"/>
    <n v="26.72"/>
    <n v="383.5"/>
    <s v="FRESNO"/>
    <x v="9"/>
    <n v="93720"/>
    <x v="2"/>
    <s v="Steel Curtain"/>
    <s v="C7"/>
    <x v="1"/>
    <n v="320"/>
    <x v="0"/>
    <n v="8.3500000000000005E-2"/>
    <n v="26.720000000000002"/>
    <x v="14"/>
    <n v="26.72"/>
    <n v="0"/>
  </r>
  <r>
    <s v="November"/>
    <s v="SC1297"/>
    <d v="2022-11-03T00:00:00"/>
    <s v="Regular"/>
    <n v="160"/>
    <n v="29.86"/>
    <n v="14.71"/>
    <n v="204.57"/>
    <s v="Toledo"/>
    <x v="10"/>
    <n v="43615"/>
    <x v="0"/>
    <s v="Steel Curtain"/>
    <s v="C7"/>
    <x v="0"/>
    <m/>
    <x v="0"/>
    <m/>
    <m/>
    <x v="0"/>
    <m/>
    <m/>
  </r>
  <r>
    <s v="November"/>
    <s v="SC1537"/>
    <d v="2022-11-27T00:00:00"/>
    <s v="Regular"/>
    <n v="102.5"/>
    <n v="25.1"/>
    <n v="9.56"/>
    <n v="137.16"/>
    <s v="Columbus"/>
    <x v="10"/>
    <n v="43223"/>
    <x v="0"/>
    <s v="Steel Curtain"/>
    <s v="C7"/>
    <x v="0"/>
    <m/>
    <x v="0"/>
    <m/>
    <m/>
    <x v="0"/>
    <m/>
    <m/>
  </r>
  <r>
    <s v="November"/>
    <s v="SC1504"/>
    <d v="2022-11-04T00:00:00"/>
    <s v="Refund"/>
    <n v="-160"/>
    <n v="-28.09"/>
    <n v="-15.52"/>
    <n v="-203.61"/>
    <s v="Corpus Christi"/>
    <x v="11"/>
    <n v="78418"/>
    <x v="4"/>
    <s v="Steel Curtain"/>
    <s v="C7"/>
    <x v="1"/>
    <n v="-160"/>
    <x v="0"/>
    <n v="7.7499999999999999E-2"/>
    <n v="-12.4"/>
    <x v="2"/>
    <n v="-15.52"/>
    <n v="3.1199999999999992"/>
  </r>
  <r>
    <s v="November"/>
    <s v="SC1264"/>
    <d v="2022-11-03T00:00:00"/>
    <s v="Regular"/>
    <n v="160"/>
    <n v="28.55"/>
    <n v="13.2"/>
    <n v="201.75"/>
    <s v="Oceanside"/>
    <x v="9"/>
    <n v="92056"/>
    <x v="2"/>
    <s v="Steel Curtain"/>
    <s v="C7"/>
    <x v="1"/>
    <n v="160"/>
    <x v="0"/>
    <n v="8.2500000000000004E-2"/>
    <n v="13.200000000000001"/>
    <x v="1"/>
    <n v="13.2"/>
    <n v="0"/>
  </r>
  <r>
    <s v="October"/>
    <s v="SC1260"/>
    <d v="2022-10-14T00:00:00"/>
    <s v="Deposit"/>
    <n v="50"/>
    <n v="0"/>
    <n v="0"/>
    <n v="50"/>
    <s v="null"/>
    <x v="1"/>
    <s v="null"/>
    <x v="4"/>
    <s v="Steel Curtain"/>
    <s v="C7"/>
    <x v="1"/>
    <m/>
    <x v="1"/>
    <m/>
    <m/>
    <x v="0"/>
    <m/>
    <m/>
  </r>
  <r>
    <s v="December"/>
    <s v="SC1570"/>
    <d v="2022-12-14T00:00:00"/>
    <s v="Regular"/>
    <n v="0"/>
    <n v="0"/>
    <n v="0"/>
    <n v="0"/>
    <s v="Taylorsville"/>
    <x v="20"/>
    <n v="40071"/>
    <x v="2"/>
    <s v="Steel Curtain"/>
    <s v="C7"/>
    <x v="0"/>
    <m/>
    <x v="0"/>
    <m/>
    <m/>
    <x v="0"/>
    <m/>
    <m/>
  </r>
  <r>
    <s v="November"/>
    <s v="SC1452"/>
    <d v="2022-11-03T00:00:00"/>
    <s v="Regular"/>
    <n v="320"/>
    <n v="48.66"/>
    <n v="24.44"/>
    <n v="393.1"/>
    <s v="Holmdel"/>
    <x v="14"/>
    <n v="7733"/>
    <x v="0"/>
    <s v="Steel Curtain"/>
    <s v="C7"/>
    <x v="0"/>
    <m/>
    <x v="0"/>
    <m/>
    <m/>
    <x v="0"/>
    <m/>
    <m/>
  </r>
  <r>
    <s v="November"/>
    <s v="SC1401"/>
    <d v="2022-11-03T00:00:00"/>
    <s v="Regular"/>
    <n v="320"/>
    <n v="48.66"/>
    <n v="25.82"/>
    <n v="394.48"/>
    <s v="Monroeville"/>
    <x v="15"/>
    <n v="15146"/>
    <x v="2"/>
    <s v="Steel Curtain"/>
    <s v="C7"/>
    <x v="0"/>
    <m/>
    <x v="0"/>
    <m/>
    <m/>
    <x v="0"/>
    <m/>
    <m/>
  </r>
  <r>
    <s v="November"/>
    <s v="SC1534"/>
    <d v="2022-11-22T00:00:00"/>
    <s v="Regular"/>
    <n v="0"/>
    <n v="0"/>
    <n v="0"/>
    <n v="0"/>
    <s v="Florence"/>
    <x v="20"/>
    <n v="41042"/>
    <x v="2"/>
    <s v="Steel Curtain"/>
    <s v="C7"/>
    <x v="0"/>
    <m/>
    <x v="0"/>
    <m/>
    <m/>
    <x v="0"/>
    <m/>
    <m/>
  </r>
  <r>
    <s v="November"/>
    <s v="SC1431"/>
    <d v="2022-11-03T00:00:00"/>
    <s v="Regular"/>
    <n v="320"/>
    <n v="48.66"/>
    <n v="25.82"/>
    <n v="394.48"/>
    <s v="Pittsburgh"/>
    <x v="15"/>
    <n v="15228"/>
    <x v="2"/>
    <s v="Steel Curtain"/>
    <s v="C7"/>
    <x v="0"/>
    <m/>
    <x v="0"/>
    <m/>
    <m/>
    <x v="0"/>
    <m/>
    <m/>
  </r>
  <r>
    <s v="December"/>
    <s v="SC1545"/>
    <d v="2022-12-04T00:00:00"/>
    <s v="Deposit"/>
    <n v="50"/>
    <n v="0"/>
    <n v="0"/>
    <n v="50"/>
    <s v="null"/>
    <x v="1"/>
    <s v="null"/>
    <x v="1"/>
    <s v="Steel Curtain"/>
    <s v="C7"/>
    <x v="1"/>
    <m/>
    <x v="1"/>
    <m/>
    <m/>
    <x v="0"/>
    <m/>
    <m/>
  </r>
  <r>
    <s v="November"/>
    <s v="SC1301"/>
    <d v="2022-11-03T00:00:00"/>
    <s v="Regular"/>
    <n v="94.65"/>
    <n v="25.4"/>
    <n v="7.34"/>
    <n v="127.39"/>
    <s v="Ventura"/>
    <x v="9"/>
    <n v="93003"/>
    <x v="2"/>
    <s v="Steel Curtain"/>
    <s v="C7"/>
    <x v="1"/>
    <n v="94.65"/>
    <x v="0"/>
    <n v="7.7499999999999999E-2"/>
    <n v="7.335375"/>
    <x v="3"/>
    <n v="7.34"/>
    <n v="-4.6249999999998792E-3"/>
  </r>
  <r>
    <s v="November"/>
    <s v="SC1354"/>
    <d v="2022-11-03T00:00:00"/>
    <s v="Regular"/>
    <n v="320"/>
    <n v="39.270000000000003"/>
    <n v="10.69"/>
    <n v="369.96"/>
    <s v="Elizabeth"/>
    <x v="27"/>
    <n v="80107"/>
    <x v="2"/>
    <s v="Steel Curtain"/>
    <s v="C7"/>
    <x v="0"/>
    <m/>
    <x v="0"/>
    <m/>
    <m/>
    <x v="0"/>
    <m/>
    <m/>
  </r>
  <r>
    <s v="November"/>
    <s v="SC1385"/>
    <d v="2022-11-03T00:00:00"/>
    <s v="Regular"/>
    <n v="320"/>
    <n v="48.66"/>
    <n v="22.13"/>
    <n v="390.79"/>
    <s v="Buford"/>
    <x v="7"/>
    <n v="30519"/>
    <x v="0"/>
    <s v="Steel Curtain"/>
    <s v="C7"/>
    <x v="0"/>
    <m/>
    <x v="0"/>
    <m/>
    <m/>
    <x v="0"/>
    <m/>
    <m/>
  </r>
  <r>
    <s v="November"/>
    <s v="SC1352"/>
    <d v="2022-11-03T00:00:00"/>
    <s v="Regular"/>
    <n v="320"/>
    <n v="38.42"/>
    <n v="29.12"/>
    <n v="387.54"/>
    <s v="Marysville"/>
    <x v="33"/>
    <n v="98270"/>
    <x v="2"/>
    <s v="Steel Curtain"/>
    <s v="C7"/>
    <x v="0"/>
    <m/>
    <x v="0"/>
    <m/>
    <m/>
    <x v="0"/>
    <m/>
    <m/>
  </r>
  <r>
    <s v="November"/>
    <s v="SC1269"/>
    <d v="2022-11-03T00:00:00"/>
    <s v="Regular"/>
    <n v="85"/>
    <n v="25.1"/>
    <n v="10.73"/>
    <n v="120.83"/>
    <s v="Greeneville"/>
    <x v="4"/>
    <n v="37745"/>
    <x v="2"/>
    <s v="Steel Curtain"/>
    <s v="C7"/>
    <x v="0"/>
    <m/>
    <x v="0"/>
    <m/>
    <m/>
    <x v="0"/>
    <m/>
    <m/>
  </r>
  <r>
    <s v="November"/>
    <s v="SC1463"/>
    <d v="2022-11-03T00:00:00"/>
    <s v="Regular"/>
    <n v="400"/>
    <n v="48.66"/>
    <n v="26.92"/>
    <n v="475.58"/>
    <s v="Bluffton"/>
    <x v="28"/>
    <n v="29909"/>
    <x v="2"/>
    <s v="Steel Curtain"/>
    <s v="C7"/>
    <x v="0"/>
    <m/>
    <x v="0"/>
    <m/>
    <m/>
    <x v="0"/>
    <m/>
    <m/>
  </r>
  <r>
    <s v="December"/>
    <s v="SC1556"/>
    <d v="2022-12-11T00:00:00"/>
    <s v="Regular"/>
    <n v="210"/>
    <n v="29.86"/>
    <n v="14.39"/>
    <n v="254.25"/>
    <s v="Gibsonia"/>
    <x v="15"/>
    <n v="15044"/>
    <x v="2"/>
    <s v="Steel Curtain"/>
    <s v="C7"/>
    <x v="0"/>
    <m/>
    <x v="0"/>
    <m/>
    <m/>
    <x v="0"/>
    <m/>
    <m/>
  </r>
  <r>
    <s v="November"/>
    <s v="SC1535"/>
    <d v="2022-11-22T00:00:00"/>
    <s v="Regular"/>
    <n v="370"/>
    <n v="48.66"/>
    <n v="29.32"/>
    <n v="447.98"/>
    <s v="Galena"/>
    <x v="10"/>
    <n v="43021"/>
    <x v="0"/>
    <s v="Steel Curtain"/>
    <s v="C7"/>
    <x v="0"/>
    <m/>
    <x v="0"/>
    <m/>
    <m/>
    <x v="0"/>
    <m/>
    <m/>
  </r>
  <r>
    <s v="December"/>
    <s v="SC1575"/>
    <d v="2022-12-19T00:00:00"/>
    <s v="Regular"/>
    <n v="65"/>
    <n v="20.67"/>
    <n v="5.36"/>
    <n v="91.03"/>
    <s v="Manteca"/>
    <x v="9"/>
    <n v="95337"/>
    <x v="2"/>
    <s v="Steel Curtain"/>
    <s v="C7"/>
    <x v="1"/>
    <n v="65"/>
    <x v="0"/>
    <n v="8.2500000000000004E-2"/>
    <n v="5.3624999999999998"/>
    <x v="16"/>
    <n v="5.36"/>
    <n v="2.4999999999995026E-3"/>
  </r>
  <r>
    <s v="November"/>
    <s v="SC1331"/>
    <d v="2022-11-03T00:00:00"/>
    <s v="Regular"/>
    <n v="320"/>
    <n v="48.66"/>
    <n v="27.65"/>
    <n v="396.31"/>
    <s v="Orange Park"/>
    <x v="12"/>
    <n v="32065"/>
    <x v="2"/>
    <s v="Steel Curtain"/>
    <s v="C7"/>
    <x v="0"/>
    <m/>
    <x v="0"/>
    <m/>
    <m/>
    <x v="0"/>
    <m/>
    <m/>
  </r>
  <r>
    <s v="November"/>
    <s v="SC1337"/>
    <d v="2022-11-03T00:00:00"/>
    <s v="Regular"/>
    <n v="320"/>
    <n v="48.66"/>
    <n v="25.82"/>
    <n v="394.48"/>
    <s v="Pittsburgh"/>
    <x v="15"/>
    <n v="15238"/>
    <x v="2"/>
    <s v="Steel Curtain"/>
    <s v="C7"/>
    <x v="0"/>
    <m/>
    <x v="0"/>
    <m/>
    <m/>
    <x v="0"/>
    <m/>
    <m/>
  </r>
  <r>
    <s v="November"/>
    <s v="SC1291"/>
    <d v="2022-11-03T00:00:00"/>
    <s v="Regular"/>
    <n v="160"/>
    <n v="28.55"/>
    <n v="14"/>
    <n v="202.55"/>
    <s v="Brentwood"/>
    <x v="9"/>
    <n v="94513"/>
    <x v="2"/>
    <s v="Steel Curtain"/>
    <s v="C7"/>
    <x v="1"/>
    <n v="160"/>
    <x v="0"/>
    <n v="8.7499999999999994E-2"/>
    <n v="14"/>
    <x v="12"/>
    <n v="14"/>
    <n v="0"/>
  </r>
  <r>
    <s v="November"/>
    <s v="SC1465"/>
    <d v="2022-11-03T00:00:00"/>
    <s v="Regular"/>
    <n v="320"/>
    <n v="48.66"/>
    <n v="24.89"/>
    <n v="393.55"/>
    <s v="Southport"/>
    <x v="0"/>
    <n v="28461"/>
    <x v="0"/>
    <s v="Steel Curtain"/>
    <s v="C7"/>
    <x v="0"/>
    <m/>
    <x v="0"/>
    <m/>
    <m/>
    <x v="0"/>
    <m/>
    <m/>
  </r>
  <r>
    <s v="November"/>
    <s v="SC1347"/>
    <d v="2022-11-03T00:00:00"/>
    <s v="Regular"/>
    <n v="320"/>
    <n v="43.23"/>
    <n v="29.98"/>
    <n v="393.21"/>
    <s v="Pearland"/>
    <x v="11"/>
    <n v="77584"/>
    <x v="2"/>
    <s v="Steel Curtain"/>
    <s v="C7"/>
    <x v="0"/>
    <m/>
    <x v="0"/>
    <m/>
    <m/>
    <x v="0"/>
    <m/>
    <m/>
  </r>
  <r>
    <s v="November"/>
    <s v="SC1308"/>
    <d v="2022-11-03T00:00:00"/>
    <s v="Regular"/>
    <n v="160"/>
    <n v="29.86"/>
    <n v="8.8000000000000007"/>
    <n v="198.66"/>
    <s v="Greendale"/>
    <x v="29"/>
    <n v="53129"/>
    <x v="2"/>
    <s v="Steel Curtain"/>
    <s v="C7"/>
    <x v="0"/>
    <m/>
    <x v="0"/>
    <m/>
    <m/>
    <x v="0"/>
    <m/>
    <m/>
  </r>
  <r>
    <s v="November"/>
    <s v="SC1334"/>
    <d v="2022-11-03T00:00:00"/>
    <s v="Regular"/>
    <n v="320"/>
    <n v="48.66"/>
    <n v="25.82"/>
    <n v="394.48"/>
    <s v="Pittsburgh"/>
    <x v="15"/>
    <n v="15238"/>
    <x v="2"/>
    <s v="Steel Curtain"/>
    <s v="C7"/>
    <x v="0"/>
    <m/>
    <x v="0"/>
    <m/>
    <m/>
    <x v="0"/>
    <m/>
    <m/>
  </r>
  <r>
    <s v="November"/>
    <s v="SC1295"/>
    <d v="2022-11-03T00:00:00"/>
    <s v="Regular"/>
    <n v="160"/>
    <n v="29.86"/>
    <n v="13.28"/>
    <n v="203.14"/>
    <s v="Grove City"/>
    <x v="10"/>
    <n v="43123"/>
    <x v="0"/>
    <s v="Steel Curtain"/>
    <s v="C7"/>
    <x v="0"/>
    <m/>
    <x v="0"/>
    <m/>
    <m/>
    <x v="0"/>
    <m/>
    <m/>
  </r>
  <r>
    <s v="November"/>
    <s v="SC1288"/>
    <d v="2022-11-03T00:00:00"/>
    <s v="Regular"/>
    <n v="135"/>
    <n v="26.6"/>
    <n v="0"/>
    <n v="161.6"/>
    <s v="Bend"/>
    <x v="39"/>
    <n v="97701"/>
    <x v="0"/>
    <s v="Steel Curtain"/>
    <s v="C7"/>
    <x v="0"/>
    <m/>
    <x v="0"/>
    <m/>
    <m/>
    <x v="0"/>
    <m/>
    <m/>
  </r>
  <r>
    <s v="November"/>
    <s v="SC1521"/>
    <d v="2022-11-15T00:00:00"/>
    <s v="Regular"/>
    <n v="60"/>
    <n v="21.56"/>
    <n v="7.24"/>
    <n v="88.8"/>
    <s v="New York"/>
    <x v="5"/>
    <n v="10024"/>
    <x v="2"/>
    <s v="Steel Curtain"/>
    <s v="C7"/>
    <x v="0"/>
    <m/>
    <x v="0"/>
    <m/>
    <m/>
    <x v="0"/>
    <m/>
    <m/>
  </r>
  <r>
    <s v="November"/>
    <s v="SC1539"/>
    <d v="2022-11-30T00:00:00"/>
    <s v="Regular"/>
    <n v="195"/>
    <n v="30.83"/>
    <n v="18.07"/>
    <n v="243.9"/>
    <s v="Temple"/>
    <x v="11"/>
    <n v="76502"/>
    <x v="2"/>
    <s v="Steel Curtain"/>
    <s v="C7"/>
    <x v="0"/>
    <m/>
    <x v="0"/>
    <m/>
    <m/>
    <x v="0"/>
    <m/>
    <m/>
  </r>
  <r>
    <s v="November"/>
    <s v="SC1418"/>
    <d v="2022-11-03T00:00:00"/>
    <s v="Regular"/>
    <n v="358.76"/>
    <n v="36.78"/>
    <n v="31.4"/>
    <n v="426.94"/>
    <s v="Lafayette"/>
    <x v="9"/>
    <n v="94549"/>
    <x v="2"/>
    <s v="Steel Curtain"/>
    <s v="C7"/>
    <x v="1"/>
    <n v="358.76"/>
    <x v="0"/>
    <n v="8.7499999999999994E-2"/>
    <n v="31.391499999999997"/>
    <x v="12"/>
    <n v="31.4"/>
    <n v="-8.5000000000015064E-3"/>
  </r>
  <r>
    <s v="November"/>
    <s v="SC1480"/>
    <d v="2022-11-03T00:00:00"/>
    <s v="Regular"/>
    <n v="430"/>
    <n v="44.74"/>
    <n v="37.840000000000003"/>
    <n v="512.58000000000004"/>
    <s v="Goodyear"/>
    <x v="24"/>
    <n v="85338"/>
    <x v="2"/>
    <s v="Steel Curtain"/>
    <s v="C7"/>
    <x v="0"/>
    <m/>
    <x v="0"/>
    <m/>
    <m/>
    <x v="0"/>
    <m/>
    <m/>
  </r>
  <r>
    <s v="November"/>
    <s v="SC1491"/>
    <d v="2022-11-03T00:00:00"/>
    <s v="Regular"/>
    <n v="320"/>
    <n v="48.66"/>
    <n v="25.82"/>
    <n v="394.48"/>
    <s v="Allison Park"/>
    <x v="15"/>
    <n v="15101"/>
    <x v="2"/>
    <s v="Steel Curtain"/>
    <s v="C7"/>
    <x v="0"/>
    <m/>
    <x v="0"/>
    <m/>
    <m/>
    <x v="0"/>
    <m/>
    <m/>
  </r>
  <r>
    <s v="November"/>
    <s v="SC1292"/>
    <d v="2022-11-03T00:00:00"/>
    <s v="Regular"/>
    <n v="160"/>
    <n v="29.86"/>
    <n v="16.39"/>
    <n v="206.25"/>
    <s v="Westbury"/>
    <x v="5"/>
    <n v="11590"/>
    <x v="2"/>
    <s v="Steel Curtain"/>
    <s v="C7"/>
    <x v="0"/>
    <m/>
    <x v="0"/>
    <m/>
    <m/>
    <x v="0"/>
    <m/>
    <m/>
  </r>
  <r>
    <s v="November"/>
    <s v="SC1476"/>
    <d v="2022-11-03T00:00:00"/>
    <s v="Regular"/>
    <n v="320"/>
    <n v="48.66"/>
    <n v="22.13"/>
    <n v="390.79"/>
    <s v="Chadds Ford"/>
    <x v="15"/>
    <n v="19317"/>
    <x v="2"/>
    <s v="Steel Curtain"/>
    <s v="C7"/>
    <x v="0"/>
    <m/>
    <x v="0"/>
    <m/>
    <m/>
    <x v="0"/>
    <m/>
    <m/>
  </r>
  <r>
    <s v="November"/>
    <s v="SC1290"/>
    <d v="2022-11-03T00:00:00"/>
    <s v="Regular"/>
    <n v="160"/>
    <n v="28.55"/>
    <n v="12.4"/>
    <n v="200.95"/>
    <s v="Ontario"/>
    <x v="9"/>
    <n v="91761"/>
    <x v="2"/>
    <s v="Steel Curtain"/>
    <s v="C7"/>
    <x v="1"/>
    <n v="160"/>
    <x v="0"/>
    <n v="7.7499999999999999E-2"/>
    <n v="12.4"/>
    <x v="7"/>
    <n v="12.4"/>
    <n v="0"/>
  </r>
  <r>
    <s v="November"/>
    <s v="SC1276"/>
    <d v="2022-11-03T00:00:00"/>
    <s v="Regular"/>
    <n v="160"/>
    <n v="29.86"/>
    <n v="13.28"/>
    <n v="203.14"/>
    <s v="Royal Palm Beach"/>
    <x v="12"/>
    <n v="33411"/>
    <x v="2"/>
    <s v="Steel Curtain"/>
    <s v="C7"/>
    <x v="0"/>
    <m/>
    <x v="0"/>
    <m/>
    <m/>
    <x v="0"/>
    <m/>
    <m/>
  </r>
  <r>
    <s v="November"/>
    <s v="SC1273"/>
    <d v="2022-11-03T00:00:00"/>
    <s v="Regular"/>
    <n v="105"/>
    <n v="28.55"/>
    <n v="8.1300000000000008"/>
    <n v="141.68"/>
    <s v="Mission Viejo"/>
    <x v="9"/>
    <n v="92692"/>
    <x v="2"/>
    <s v="Steel Curtain"/>
    <s v="C7"/>
    <x v="1"/>
    <n v="105"/>
    <x v="0"/>
    <n v="7.7499999999999999E-2"/>
    <n v="8.1374999999999993"/>
    <x v="8"/>
    <n v="8.1300000000000008"/>
    <n v="7.4999999999985079E-3"/>
  </r>
  <r>
    <s v="November"/>
    <s v="SC1425"/>
    <d v="2022-11-03T00:00:00"/>
    <s v="Regular"/>
    <n v="319.5"/>
    <n v="48.66"/>
    <n v="22.1"/>
    <n v="390.26"/>
    <s v="Beverly Hills"/>
    <x v="19"/>
    <n v="48025"/>
    <x v="0"/>
    <s v="Steel Curtain"/>
    <s v="C7"/>
    <x v="0"/>
    <m/>
    <x v="0"/>
    <m/>
    <m/>
    <x v="0"/>
    <m/>
    <m/>
  </r>
  <r>
    <s v="November"/>
    <s v="SC1421"/>
    <d v="2022-11-03T00:00:00"/>
    <s v="Regular"/>
    <n v="320"/>
    <n v="48.66"/>
    <n v="25.82"/>
    <n v="394.48"/>
    <s v="Presto"/>
    <x v="15"/>
    <n v="15142"/>
    <x v="2"/>
    <s v="Steel Curtain"/>
    <s v="C7"/>
    <x v="0"/>
    <m/>
    <x v="0"/>
    <m/>
    <m/>
    <x v="0"/>
    <m/>
    <m/>
  </r>
  <r>
    <s v="November"/>
    <s v="SC1475"/>
    <d v="2022-11-03T00:00:00"/>
    <s v="Regular"/>
    <n v="550"/>
    <n v="52.86"/>
    <n v="36.17"/>
    <n v="639.03"/>
    <s v="Blairsville"/>
    <x v="15"/>
    <n v="15717"/>
    <x v="2"/>
    <s v="Steel Curtain"/>
    <s v="C7"/>
    <x v="0"/>
    <m/>
    <x v="0"/>
    <m/>
    <m/>
    <x v="0"/>
    <m/>
    <m/>
  </r>
  <r>
    <s v="November"/>
    <s v="SC1408"/>
    <d v="2022-11-03T00:00:00"/>
    <s v="Regular"/>
    <n v="174.31"/>
    <n v="35.99"/>
    <n v="16.350000000000001"/>
    <n v="226.65"/>
    <s v="San Jose"/>
    <x v="9"/>
    <n v="95111"/>
    <x v="2"/>
    <s v="Steel Curtain"/>
    <s v="C7"/>
    <x v="1"/>
    <n v="174.31"/>
    <x v="0"/>
    <n v="9.3799999999999994E-2"/>
    <n v="16.350277999999999"/>
    <x v="11"/>
    <n v="16.350000000000001"/>
    <n v="2.7799999999800207E-4"/>
  </r>
  <r>
    <s v="November"/>
    <s v="SC1313"/>
    <d v="2022-11-03T00:00:00"/>
    <s v="Regular"/>
    <n v="160"/>
    <n v="29.86"/>
    <n v="13.28"/>
    <n v="203.14"/>
    <s v="Indianapolis"/>
    <x v="18"/>
    <n v="46225"/>
    <x v="2"/>
    <s v="Steel Curtain"/>
    <s v="C7"/>
    <x v="0"/>
    <m/>
    <x v="0"/>
    <m/>
    <m/>
    <x v="0"/>
    <m/>
    <m/>
  </r>
  <r>
    <s v="November"/>
    <s v="SC1369"/>
    <d v="2022-11-03T00:00:00"/>
    <s v="Regular"/>
    <n v="283.89999999999998"/>
    <n v="48.66"/>
    <n v="19.97"/>
    <n v="352.53"/>
    <s v="Monaca"/>
    <x v="15"/>
    <n v="15061"/>
    <x v="2"/>
    <s v="Steel Curtain"/>
    <s v="C7"/>
    <x v="0"/>
    <m/>
    <x v="0"/>
    <m/>
    <m/>
    <x v="0"/>
    <m/>
    <m/>
  </r>
  <r>
    <s v="November"/>
    <s v="SC1278"/>
    <d v="2022-11-03T00:00:00"/>
    <s v="Regular"/>
    <n v="160"/>
    <n v="28.55"/>
    <n v="15.6"/>
    <n v="204.15"/>
    <s v="Richmond"/>
    <x v="9"/>
    <n v="94801"/>
    <x v="2"/>
    <s v="Steel Curtain"/>
    <s v="C7"/>
    <x v="1"/>
    <n v="160"/>
    <x v="0"/>
    <n v="9.7500000000000003E-2"/>
    <n v="15.600000000000001"/>
    <x v="12"/>
    <n v="15.6"/>
    <n v="0"/>
  </r>
  <r>
    <s v="November"/>
    <s v="SC1502"/>
    <d v="2022-11-04T00:00:00"/>
    <s v="Refund"/>
    <n v="-320"/>
    <n v="-48.66"/>
    <n v="-25.82"/>
    <n v="-394.48"/>
    <s v="St. Petersburg"/>
    <x v="12"/>
    <n v="33716"/>
    <x v="4"/>
    <s v="Steel Curtain"/>
    <s v="C7"/>
    <x v="1"/>
    <n v="-320"/>
    <x v="0"/>
    <n v="7.7499999999999999E-2"/>
    <n v="-24.8"/>
    <x v="2"/>
    <n v="-25.82"/>
    <n v="1.0199999999999996"/>
  </r>
  <r>
    <s v="November"/>
    <s v="SC1357"/>
    <d v="2022-11-03T00:00:00"/>
    <s v="Regular"/>
    <n v="350.03"/>
    <n v="36.78"/>
    <n v="29.23"/>
    <n v="416.04"/>
    <s v="Fresno"/>
    <x v="9"/>
    <n v="93704"/>
    <x v="2"/>
    <s v="Steel Curtain"/>
    <s v="C7"/>
    <x v="1"/>
    <n v="350.03"/>
    <x v="0"/>
    <n v="8.3500000000000005E-2"/>
    <n v="29.227505000000001"/>
    <x v="14"/>
    <n v="29.23"/>
    <n v="-2.4949999999996919E-3"/>
  </r>
  <r>
    <s v="November"/>
    <s v="SC1519"/>
    <d v="2022-11-14T00:00:00"/>
    <s v="Regular"/>
    <n v="370.8"/>
    <n v="46.63"/>
    <n v="23.67"/>
    <n v="441.1"/>
    <s v="Alexandria"/>
    <x v="3"/>
    <n v="22309"/>
    <x v="0"/>
    <s v="Steel Curtain"/>
    <s v="C7"/>
    <x v="0"/>
    <m/>
    <x v="0"/>
    <m/>
    <m/>
    <x v="0"/>
    <m/>
    <m/>
  </r>
  <r>
    <s v="November"/>
    <s v="SC1512"/>
    <d v="2022-11-09T00:00:00"/>
    <s v="Regular"/>
    <n v="160"/>
    <n v="28.09"/>
    <n v="13.16"/>
    <n v="201.25"/>
    <s v="Omaha"/>
    <x v="38"/>
    <n v="68106"/>
    <x v="2"/>
    <s v="Steel Curtain"/>
    <s v="C7"/>
    <x v="0"/>
    <m/>
    <x v="0"/>
    <m/>
    <m/>
    <x v="0"/>
    <m/>
    <m/>
  </r>
  <r>
    <s v="November"/>
    <s v="SC1362"/>
    <d v="2022-11-03T00:00:00"/>
    <s v="Regular"/>
    <n v="320"/>
    <n v="43.23"/>
    <n v="24.53"/>
    <n v="387.76"/>
    <s v="Amarillo"/>
    <x v="11"/>
    <n v="79119"/>
    <x v="2"/>
    <s v="Steel Curtain"/>
    <s v="C7"/>
    <x v="0"/>
    <m/>
    <x v="0"/>
    <m/>
    <m/>
    <x v="0"/>
    <m/>
    <m/>
  </r>
  <r>
    <s v="November"/>
    <s v="SC1416"/>
    <d v="2022-11-03T00:00:00"/>
    <s v="Regular"/>
    <n v="320"/>
    <n v="36.78"/>
    <n v="32.79"/>
    <n v="389.57"/>
    <s v="Huntington Park"/>
    <x v="9"/>
    <n v="90255"/>
    <x v="2"/>
    <s v="Steel Curtain"/>
    <s v="C7"/>
    <x v="1"/>
    <n v="320"/>
    <x v="0"/>
    <n v="0.10249999999999999"/>
    <n v="32.799999999999997"/>
    <x v="5"/>
    <n v="32.79"/>
    <n v="9.9999999999980105E-3"/>
  </r>
  <r>
    <s v="November"/>
    <s v="SC1485"/>
    <d v="2022-11-03T00:00:00"/>
    <s v="Regular"/>
    <n v="320"/>
    <n v="48.66"/>
    <n v="23.04"/>
    <n v="391.7"/>
    <s v="Metamora"/>
    <x v="22"/>
    <n v="61548"/>
    <x v="0"/>
    <s v="Steel Curtain"/>
    <s v="C7"/>
    <x v="0"/>
    <m/>
    <x v="0"/>
    <m/>
    <m/>
    <x v="0"/>
    <m/>
    <m/>
  </r>
  <r>
    <s v="October"/>
    <s v="SC1262"/>
    <d v="2022-10-23T00:00:00"/>
    <s v="Deposit"/>
    <n v="50"/>
    <n v="0"/>
    <n v="0"/>
    <n v="50"/>
    <s v="null"/>
    <x v="1"/>
    <s v="null"/>
    <x v="4"/>
    <s v="Steel Curtain"/>
    <s v="C7"/>
    <x v="1"/>
    <m/>
    <x v="1"/>
    <m/>
    <m/>
    <x v="0"/>
    <m/>
    <m/>
  </r>
  <r>
    <s v="December"/>
    <s v="SC1555"/>
    <d v="2022-12-11T00:00:00"/>
    <s v="Regular"/>
    <n v="195"/>
    <n v="33.32"/>
    <n v="13.7"/>
    <n v="242.02"/>
    <s v="West Hanover"/>
    <x v="15"/>
    <n v="17112"/>
    <x v="2"/>
    <s v="Steel Curtain"/>
    <s v="C7"/>
    <x v="0"/>
    <m/>
    <x v="0"/>
    <m/>
    <m/>
    <x v="0"/>
    <m/>
    <m/>
  </r>
  <r>
    <s v="November"/>
    <s v="SC1270"/>
    <d v="2022-11-03T00:00:00"/>
    <s v="Regular"/>
    <n v="160"/>
    <n v="29.86"/>
    <n v="12.59"/>
    <n v="202.45"/>
    <s v="Toms river"/>
    <x v="14"/>
    <n v="8753"/>
    <x v="4"/>
    <s v="Steel Curtain"/>
    <s v="C7"/>
    <x v="1"/>
    <n v="160"/>
    <x v="0"/>
    <n v="7.7499999999999999E-2"/>
    <n v="12.4"/>
    <x v="2"/>
    <n v="12.59"/>
    <n v="-0.1899999999999995"/>
  </r>
  <r>
    <s v="November"/>
    <s v="SC1437"/>
    <d v="2022-11-03T00:00:00"/>
    <s v="Regular"/>
    <n v="320"/>
    <n v="48.66"/>
    <n v="24.44"/>
    <n v="393.1"/>
    <s v="Jersey City"/>
    <x v="14"/>
    <n v="7310"/>
    <x v="0"/>
    <s v="Steel Curtain"/>
    <s v="C7"/>
    <x v="0"/>
    <m/>
    <x v="0"/>
    <m/>
    <m/>
    <x v="0"/>
    <m/>
    <m/>
  </r>
  <r>
    <s v="November"/>
    <s v="SC1488"/>
    <d v="2022-11-03T00:00:00"/>
    <s v="Regular"/>
    <n v="320"/>
    <n v="48.66"/>
    <n v="27.65"/>
    <n v="396.31"/>
    <s v="Key Largo"/>
    <x v="12"/>
    <n v="33037"/>
    <x v="2"/>
    <s v="Steel Curtain"/>
    <s v="C7"/>
    <x v="0"/>
    <m/>
    <x v="0"/>
    <m/>
    <m/>
    <x v="0"/>
    <m/>
    <m/>
  </r>
  <r>
    <s v="November"/>
    <s v="SC1368"/>
    <d v="2022-11-03T00:00:00"/>
    <s v="Regular"/>
    <n v="393.15"/>
    <n v="40.700000000000003"/>
    <n v="32.44"/>
    <n v="466.29"/>
    <s v="Manteca"/>
    <x v="9"/>
    <n v="95337"/>
    <x v="2"/>
    <s v="Steel Curtain"/>
    <s v="C7"/>
    <x v="1"/>
    <n v="393.15"/>
    <x v="0"/>
    <n v="8.2500000000000004E-2"/>
    <n v="32.434874999999998"/>
    <x v="16"/>
    <n v="32.44"/>
    <n v="-5.1249999999996021E-3"/>
  </r>
  <r>
    <s v="November"/>
    <s v="SC1307"/>
    <d v="2022-11-03T00:00:00"/>
    <s v="Regular"/>
    <n v="160"/>
    <n v="29.86"/>
    <n v="16.39"/>
    <n v="206.25"/>
    <s v="Setauket"/>
    <x v="5"/>
    <n v="11733"/>
    <x v="2"/>
    <s v="Steel Curtain"/>
    <s v="C7"/>
    <x v="0"/>
    <m/>
    <x v="0"/>
    <m/>
    <m/>
    <x v="0"/>
    <m/>
    <m/>
  </r>
  <r>
    <s v="November"/>
    <s v="SC1268"/>
    <d v="2022-11-03T00:00:00"/>
    <s v="Regular"/>
    <n v="160"/>
    <n v="29.86"/>
    <n v="13.28"/>
    <n v="203.14"/>
    <s v="Greenville"/>
    <x v="0"/>
    <n v="27858"/>
    <x v="0"/>
    <s v="Steel Curtain"/>
    <s v="C7"/>
    <x v="0"/>
    <m/>
    <x v="0"/>
    <m/>
    <m/>
    <x v="0"/>
    <m/>
    <m/>
  </r>
  <r>
    <s v="December"/>
    <s v="SC1565"/>
    <d v="2022-12-12T00:00:00"/>
    <s v="Refund"/>
    <n v="-400"/>
    <n v="-48.66"/>
    <n v="-26.92"/>
    <n v="-475.58"/>
    <s v="Cranberry Twp"/>
    <x v="15"/>
    <n v="16006"/>
    <x v="2"/>
    <s v="Steel Curtain"/>
    <s v="C7"/>
    <x v="0"/>
    <m/>
    <x v="0"/>
    <m/>
    <m/>
    <x v="0"/>
    <m/>
    <m/>
  </r>
  <r>
    <s v="November"/>
    <s v="SC1486"/>
    <d v="2022-11-03T00:00:00"/>
    <s v="Regular"/>
    <n v="320"/>
    <n v="36.78"/>
    <n v="29.6"/>
    <n v="386.38"/>
    <s v="Hollister"/>
    <x v="9"/>
    <n v="95023"/>
    <x v="2"/>
    <s v="Steel Curtain"/>
    <s v="C7"/>
    <x v="1"/>
    <n v="320"/>
    <x v="0"/>
    <n v="9.2499999999999999E-2"/>
    <n v="29.6"/>
    <x v="33"/>
    <n v="29.6"/>
    <n v="0"/>
  </r>
  <r>
    <s v="November"/>
    <s v="SC1311"/>
    <d v="2022-11-03T00:00:00"/>
    <s v="Regular"/>
    <n v="160"/>
    <n v="28.09"/>
    <n v="15.52"/>
    <n v="203.61"/>
    <s v="Georgetown"/>
    <x v="11"/>
    <n v="78633"/>
    <x v="2"/>
    <s v="Steel Curtain"/>
    <s v="C7"/>
    <x v="0"/>
    <m/>
    <x v="0"/>
    <m/>
    <m/>
    <x v="0"/>
    <m/>
    <m/>
  </r>
  <r>
    <s v="November"/>
    <s v="SC1506"/>
    <d v="2022-11-06T00:00:00"/>
    <s v="Deposit"/>
    <n v="50"/>
    <n v="0"/>
    <n v="0"/>
    <n v="50"/>
    <s v="null"/>
    <x v="1"/>
    <s v="null"/>
    <x v="4"/>
    <s v="Steel Curtain"/>
    <s v="C7"/>
    <x v="1"/>
    <m/>
    <x v="1"/>
    <m/>
    <m/>
    <x v="0"/>
    <m/>
    <m/>
  </r>
  <r>
    <s v="November"/>
    <s v="SC1289"/>
    <d v="2022-11-03T00:00:00"/>
    <s v="Regular"/>
    <n v="234.99"/>
    <n v="33.32"/>
    <n v="14.1"/>
    <n v="282.41000000000003"/>
    <s v="oakton"/>
    <x v="3"/>
    <n v="22124"/>
    <x v="0"/>
    <s v="Steel Curtain"/>
    <s v="C7"/>
    <x v="0"/>
    <m/>
    <x v="0"/>
    <m/>
    <m/>
    <x v="0"/>
    <m/>
    <m/>
  </r>
  <r>
    <s v="November"/>
    <s v="SC1271"/>
    <d v="2022-11-03T00:00:00"/>
    <s v="Regular"/>
    <n v="160"/>
    <n v="29.86"/>
    <n v="11.39"/>
    <n v="201.25"/>
    <s v="greensburg"/>
    <x v="15"/>
    <n v="15601"/>
    <x v="2"/>
    <s v="Steel Curtain"/>
    <s v="C7"/>
    <x v="0"/>
    <m/>
    <x v="0"/>
    <m/>
    <m/>
    <x v="0"/>
    <m/>
    <m/>
  </r>
  <r>
    <s v="November"/>
    <s v="SC1450"/>
    <d v="2022-11-03T00:00:00"/>
    <s v="Regular"/>
    <n v="320"/>
    <n v="36.78"/>
    <n v="24.8"/>
    <n v="381.58"/>
    <s v="Orangevale"/>
    <x v="9"/>
    <n v="95662"/>
    <x v="2"/>
    <s v="Steel Curtain"/>
    <s v="C7"/>
    <x v="1"/>
    <n v="320"/>
    <x v="0"/>
    <n v="7.7499999999999999E-2"/>
    <n v="24.8"/>
    <x v="20"/>
    <n v="24.8"/>
    <n v="0"/>
  </r>
  <r>
    <s v="December"/>
    <s v="SC1566"/>
    <d v="2022-12-12T00:00:00"/>
    <s v="Regular"/>
    <n v="400"/>
    <n v="48.66"/>
    <n v="0"/>
    <n v="448.66"/>
    <s v="Fort Myers"/>
    <x v="12"/>
    <n v="33967"/>
    <x v="2"/>
    <s v="Steel Curtain"/>
    <s v="C7"/>
    <x v="0"/>
    <m/>
    <x v="0"/>
    <m/>
    <m/>
    <x v="0"/>
    <m/>
    <m/>
  </r>
  <r>
    <s v="October"/>
    <s v="SC1253"/>
    <d v="2022-10-04T00:00:00"/>
    <s v="Deposit"/>
    <n v="50"/>
    <n v="0"/>
    <n v="0"/>
    <n v="50"/>
    <s v="null"/>
    <x v="1"/>
    <s v="null"/>
    <x v="4"/>
    <s v="Steel Curtain"/>
    <s v="C7"/>
    <x v="1"/>
    <m/>
    <x v="1"/>
    <m/>
    <m/>
    <x v="0"/>
    <m/>
    <m/>
  </r>
  <r>
    <s v="November"/>
    <s v="SC1442"/>
    <d v="2022-11-03T00:00:00"/>
    <s v="Regular"/>
    <n v="320"/>
    <n v="39.270000000000003"/>
    <n v="29.43"/>
    <n v="388.7"/>
    <s v="Las Cruces"/>
    <x v="35"/>
    <n v="88011"/>
    <x v="2"/>
    <s v="Steel Curtain"/>
    <s v="C7"/>
    <x v="0"/>
    <m/>
    <x v="0"/>
    <m/>
    <m/>
    <x v="0"/>
    <m/>
    <m/>
  </r>
  <r>
    <s v="November"/>
    <s v="SC1388"/>
    <d v="2022-11-03T00:00:00"/>
    <s v="Regular"/>
    <n v="320"/>
    <n v="48.66"/>
    <n v="22.13"/>
    <n v="390.79"/>
    <s v="Beaver"/>
    <x v="15"/>
    <n v="15009"/>
    <x v="3"/>
    <s v="Steel Curtain"/>
    <s v="C7"/>
    <x v="1"/>
    <n v="320"/>
    <x v="0"/>
    <n v="7.7499999999999999E-2"/>
    <n v="24.8"/>
    <x v="2"/>
    <n v="22.13"/>
    <n v="2.6700000000000017"/>
  </r>
  <r>
    <s v="November"/>
    <s v="SC1438"/>
    <d v="2022-11-03T00:00:00"/>
    <s v="Regular"/>
    <n v="362.5"/>
    <n v="37.6"/>
    <n v="34.43"/>
    <n v="434.53"/>
    <s v="Rohnert Park"/>
    <x v="9"/>
    <n v="94928"/>
    <x v="2"/>
    <s v="Steel Curtain"/>
    <s v="C7"/>
    <x v="1"/>
    <n v="362.5"/>
    <x v="0"/>
    <n v="0.09"/>
    <n v="32.625"/>
    <x v="15"/>
    <n v="34.43"/>
    <n v="-1.8049999999999997"/>
  </r>
  <r>
    <s v="November"/>
    <s v="SC1510"/>
    <d v="2022-11-09T00:00:00"/>
    <s v="Refund"/>
    <n v="-308.55"/>
    <n v="-37.75"/>
    <n v="0"/>
    <n v="-346.3"/>
    <s v="St. Petersburg"/>
    <x v="12"/>
    <n v="33716"/>
    <x v="2"/>
    <s v="Steel Curtain"/>
    <s v="C7"/>
    <x v="0"/>
    <m/>
    <x v="0"/>
    <m/>
    <m/>
    <x v="0"/>
    <m/>
    <m/>
  </r>
  <r>
    <s v="November"/>
    <s v="SC1409"/>
    <d v="2022-11-03T00:00:00"/>
    <s v="Regular"/>
    <n v="320"/>
    <n v="48.66"/>
    <n v="25.82"/>
    <n v="394.48"/>
    <s v="Cheswick"/>
    <x v="15"/>
    <n v="15024"/>
    <x v="2"/>
    <s v="Steel Curtain"/>
    <s v="C7"/>
    <x v="0"/>
    <m/>
    <x v="0"/>
    <m/>
    <m/>
    <x v="0"/>
    <m/>
    <m/>
  </r>
  <r>
    <s v="November"/>
    <s v="SC1474"/>
    <d v="2022-11-03T00:00:00"/>
    <s v="Regular"/>
    <n v="320"/>
    <n v="48.66"/>
    <n v="26.74"/>
    <n v="395.4"/>
    <s v="Charlotte"/>
    <x v="0"/>
    <n v="28277"/>
    <x v="0"/>
    <s v="Steel Curtain"/>
    <s v="C7"/>
    <x v="0"/>
    <m/>
    <x v="0"/>
    <m/>
    <m/>
    <x v="0"/>
    <m/>
    <m/>
  </r>
  <r>
    <s v="November"/>
    <s v="SC1310"/>
    <d v="2022-11-03T00:00:00"/>
    <s v="Regular"/>
    <n v="160"/>
    <n v="29.86"/>
    <n v="14.25"/>
    <n v="204.11"/>
    <s v="Columbus"/>
    <x v="10"/>
    <n v="43207"/>
    <x v="0"/>
    <s v="Steel Curtain"/>
    <s v="C7"/>
    <x v="0"/>
    <m/>
    <x v="0"/>
    <m/>
    <m/>
    <x v="0"/>
    <m/>
    <m/>
  </r>
  <r>
    <s v="November"/>
    <s v="SC1433"/>
    <d v="2022-11-03T00:00:00"/>
    <s v="Regular"/>
    <n v="320"/>
    <n v="48.66"/>
    <n v="24.89"/>
    <n v="393.55"/>
    <s v="Canal Winchester"/>
    <x v="10"/>
    <n v="43110"/>
    <x v="0"/>
    <s v="Steel Curtain"/>
    <s v="C7"/>
    <x v="0"/>
    <m/>
    <x v="0"/>
    <m/>
    <m/>
    <x v="0"/>
    <m/>
    <m/>
  </r>
  <r>
    <s v="November"/>
    <s v="SC1392"/>
    <d v="2022-11-03T00:00:00"/>
    <s v="Regular"/>
    <n v="320"/>
    <n v="39.270000000000003"/>
    <n v="14.64"/>
    <n v="373.91"/>
    <s v="Littleton"/>
    <x v="27"/>
    <n v="80120"/>
    <x v="2"/>
    <s v="Steel Curtain"/>
    <s v="C7"/>
    <x v="0"/>
    <m/>
    <x v="0"/>
    <m/>
    <m/>
    <x v="0"/>
    <m/>
    <m/>
  </r>
  <r>
    <s v="November"/>
    <s v="SC1528"/>
    <d v="2022-11-17T00:00:00"/>
    <s v="Regular"/>
    <n v="65"/>
    <n v="19.03"/>
    <n v="5.04"/>
    <n v="89.07"/>
    <s v="Gibsonia"/>
    <x v="15"/>
    <n v="15044"/>
    <x v="2"/>
    <s v="Steel Curtain"/>
    <s v="C7"/>
    <x v="0"/>
    <m/>
    <x v="0"/>
    <m/>
    <m/>
    <x v="0"/>
    <m/>
    <m/>
  </r>
  <r>
    <s v="November"/>
    <s v="SC1439"/>
    <d v="2022-11-03T00:00:00"/>
    <s v="Regular"/>
    <n v="320"/>
    <n v="48.66"/>
    <n v="22.13"/>
    <n v="390.79"/>
    <s v="Enola"/>
    <x v="15"/>
    <n v="17025"/>
    <x v="2"/>
    <s v="Steel Curtain"/>
    <s v="C7"/>
    <x v="0"/>
    <m/>
    <x v="0"/>
    <m/>
    <m/>
    <x v="0"/>
    <m/>
    <m/>
  </r>
  <r>
    <s v="November"/>
    <s v="SC1373"/>
    <d v="2022-11-03T00:00:00"/>
    <s v="Regular"/>
    <n v="395"/>
    <n v="50.76"/>
    <n v="35.67"/>
    <n v="481.43"/>
    <s v="Oneonta"/>
    <x v="5"/>
    <n v="13820"/>
    <x v="2"/>
    <s v="Steel Curtain"/>
    <s v="C7"/>
    <x v="0"/>
    <m/>
    <x v="0"/>
    <m/>
    <m/>
    <x v="0"/>
    <m/>
    <m/>
  </r>
  <r>
    <s v="December"/>
    <s v="SC1568"/>
    <d v="2022-12-12T00:00:00"/>
    <s v="Regular"/>
    <n v="195"/>
    <n v="33.32"/>
    <n v="21.12"/>
    <n v="249.44"/>
    <s v="Millington"/>
    <x v="4"/>
    <n v="38053"/>
    <x v="0"/>
    <s v="Steel Curtain"/>
    <s v="C7"/>
    <x v="0"/>
    <m/>
    <x v="0"/>
    <m/>
    <m/>
    <x v="0"/>
    <m/>
    <m/>
  </r>
  <r>
    <s v="November"/>
    <s v="SC1479"/>
    <d v="2022-11-03T00:00:00"/>
    <s v="Regular"/>
    <n v="320"/>
    <n v="36.78"/>
    <n v="26.41"/>
    <n v="383.19"/>
    <s v="Mill Valley"/>
    <x v="9"/>
    <n v="94941"/>
    <x v="2"/>
    <s v="Steel Curtain"/>
    <s v="C7"/>
    <x v="1"/>
    <n v="320"/>
    <x v="0"/>
    <n v="0.08"/>
    <n v="25.6"/>
    <x v="21"/>
    <n v="26.41"/>
    <n v="-0.80999999999999872"/>
  </r>
  <r>
    <s v="November"/>
    <s v="SC1527"/>
    <d v="2022-11-16T00:00:00"/>
    <s v="Regular"/>
    <n v="210"/>
    <n v="29.86"/>
    <n v="0"/>
    <n v="239.86"/>
    <s v="Mount Vernon"/>
    <x v="43"/>
    <n v="52314"/>
    <x v="2"/>
    <s v="Steel Curtain"/>
    <s v="C7"/>
    <x v="0"/>
    <m/>
    <x v="0"/>
    <m/>
    <m/>
    <x v="0"/>
    <m/>
    <m/>
  </r>
  <r>
    <s v="December"/>
    <s v="SC1547"/>
    <d v="2022-12-06T00:00:00"/>
    <s v="Regular"/>
    <n v="0"/>
    <n v="30"/>
    <n v="0"/>
    <n v="30"/>
    <s v="Delmont"/>
    <x v="15"/>
    <n v="15626"/>
    <x v="2"/>
    <s v="Steel Curtain"/>
    <s v="C7"/>
    <x v="0"/>
    <m/>
    <x v="0"/>
    <m/>
    <m/>
    <x v="0"/>
    <m/>
    <m/>
  </r>
  <r>
    <s v="November"/>
    <s v="SC1447"/>
    <d v="2022-11-03T00:00:00"/>
    <s v="Regular"/>
    <n v="320"/>
    <n v="38.42"/>
    <n v="27.85"/>
    <n v="386.27"/>
    <s v="Kent"/>
    <x v="33"/>
    <n v="98042"/>
    <x v="2"/>
    <s v="Steel Curtain"/>
    <s v="C7"/>
    <x v="0"/>
    <m/>
    <x v="0"/>
    <m/>
    <m/>
    <x v="0"/>
    <m/>
    <m/>
  </r>
  <r>
    <s v="November"/>
    <s v="SC1382"/>
    <d v="2022-11-03T00:00:00"/>
    <s v="Regular"/>
    <n v="320"/>
    <n v="48.66"/>
    <n v="29.5"/>
    <n v="398.16"/>
    <s v="Panama City"/>
    <x v="12"/>
    <n v="32405"/>
    <x v="2"/>
    <s v="Steel Curtain"/>
    <s v="C7"/>
    <x v="0"/>
    <m/>
    <x v="0"/>
    <m/>
    <m/>
    <x v="0"/>
    <m/>
    <m/>
  </r>
  <r>
    <s v="November"/>
    <s v="SC1440"/>
    <d v="2022-11-03T00:00:00"/>
    <s v="Regular"/>
    <n v="320"/>
    <n v="48.66"/>
    <n v="22.13"/>
    <n v="390.79"/>
    <s v="Valencia"/>
    <x v="15"/>
    <n v="16059"/>
    <x v="2"/>
    <s v="Steel Curtain"/>
    <s v="C7"/>
    <x v="0"/>
    <m/>
    <x v="0"/>
    <m/>
    <m/>
    <x v="0"/>
    <m/>
    <m/>
  </r>
  <r>
    <s v="November"/>
    <s v="SC1407"/>
    <d v="2022-11-03T00:00:00"/>
    <s v="Regular"/>
    <n v="320"/>
    <n v="48.66"/>
    <n v="22.13"/>
    <n v="390.79"/>
    <s v="Dauphin"/>
    <x v="15"/>
    <n v="17018"/>
    <x v="2"/>
    <s v="Steel Curtain"/>
    <s v="C7"/>
    <x v="0"/>
    <m/>
    <x v="0"/>
    <m/>
    <m/>
    <x v="0"/>
    <m/>
    <m/>
  </r>
  <r>
    <s v="November"/>
    <s v="SC1340"/>
    <d v="2022-11-03T00:00:00"/>
    <s v="Regular"/>
    <n v="320"/>
    <n v="39.270000000000003"/>
    <n v="0"/>
    <n v="359.27"/>
    <s v="Shelby"/>
    <x v="34"/>
    <n v="59474"/>
    <x v="0"/>
    <s v="Steel Curtain"/>
    <s v="C7"/>
    <x v="0"/>
    <m/>
    <x v="0"/>
    <m/>
    <m/>
    <x v="0"/>
    <m/>
    <m/>
  </r>
  <r>
    <s v="November"/>
    <s v="SC1472"/>
    <d v="2022-11-03T00:00:00"/>
    <s v="Regular"/>
    <n v="320"/>
    <n v="48.66"/>
    <n v="22.13"/>
    <n v="390.79"/>
    <s v="Ann arbor"/>
    <x v="19"/>
    <n v="48104"/>
    <x v="0"/>
    <s v="Steel Curtain"/>
    <s v="C7"/>
    <x v="0"/>
    <m/>
    <x v="0"/>
    <m/>
    <m/>
    <x v="0"/>
    <m/>
    <m/>
  </r>
  <r>
    <s v="December"/>
    <s v="SC1563"/>
    <d v="2022-12-12T00:00:00"/>
    <s v="Refund"/>
    <n v="-404"/>
    <n v="-48.66"/>
    <n v="-27.16"/>
    <n v="-479.82"/>
    <s v="Point Marion"/>
    <x v="15"/>
    <n v="15474"/>
    <x v="2"/>
    <s v="Steel Curtain"/>
    <s v="C7"/>
    <x v="0"/>
    <m/>
    <x v="0"/>
    <m/>
    <m/>
    <x v="0"/>
    <m/>
    <m/>
  </r>
  <r>
    <s v="November"/>
    <s v="SC1525"/>
    <d v="2022-11-16T00:00:00"/>
    <s v="Regular"/>
    <n v="210"/>
    <n v="25.76"/>
    <n v="19.32"/>
    <n v="255.08"/>
    <s v="Glendale"/>
    <x v="24"/>
    <n v="85310"/>
    <x v="2"/>
    <s v="Steel Curtain"/>
    <s v="C7"/>
    <x v="0"/>
    <m/>
    <x v="0"/>
    <m/>
    <m/>
    <x v="0"/>
    <m/>
    <m/>
  </r>
  <r>
    <s v="November"/>
    <s v="SC1380"/>
    <d v="2022-11-03T00:00:00"/>
    <s v="Regular"/>
    <n v="320"/>
    <n v="48.66"/>
    <n v="25.82"/>
    <n v="394.48"/>
    <s v="Summerville"/>
    <x v="28"/>
    <n v="29485"/>
    <x v="2"/>
    <s v="Steel Curtain"/>
    <s v="C7"/>
    <x v="0"/>
    <m/>
    <x v="0"/>
    <m/>
    <m/>
    <x v="0"/>
    <m/>
    <m/>
  </r>
  <r>
    <s v="November"/>
    <s v="SC1499"/>
    <d v="2022-11-04T00:00:00"/>
    <s v="Regular"/>
    <n v="160"/>
    <n v="29.86"/>
    <n v="24.06"/>
    <n v="213.92"/>
    <s v="Taylorsville"/>
    <x v="20"/>
    <n v="40071"/>
    <x v="2"/>
    <s v="Steel Curtain"/>
    <s v="C7"/>
    <x v="0"/>
    <m/>
    <x v="0"/>
    <m/>
    <m/>
    <x v="0"/>
    <m/>
    <m/>
  </r>
  <r>
    <s v="November"/>
    <s v="SC1496"/>
    <d v="2022-11-03T00:00:00"/>
    <s v="Refund"/>
    <n v="-160"/>
    <n v="-29.86"/>
    <n v="-12.59"/>
    <n v="-202.45"/>
    <s v="Toms river"/>
    <x v="14"/>
    <n v="8753"/>
    <x v="4"/>
    <s v="Steel Curtain"/>
    <s v="C7"/>
    <x v="1"/>
    <n v="-160"/>
    <x v="0"/>
    <n v="7.7499999999999999E-2"/>
    <n v="-12.4"/>
    <x v="2"/>
    <n v="-12.59"/>
    <n v="0.1899999999999995"/>
  </r>
  <r>
    <s v="November"/>
    <s v="SC1413"/>
    <d v="2022-11-03T00:00:00"/>
    <s v="Regular"/>
    <n v="400"/>
    <n v="48.66"/>
    <n v="26.92"/>
    <n v="475.58"/>
    <s v="Aliquippa"/>
    <x v="15"/>
    <n v="15001"/>
    <x v="2"/>
    <s v="Steel Curtain"/>
    <s v="C7"/>
    <x v="0"/>
    <m/>
    <x v="0"/>
    <m/>
    <m/>
    <x v="0"/>
    <m/>
    <m/>
  </r>
  <r>
    <s v="November"/>
    <s v="SC1346"/>
    <d v="2022-11-03T00:00:00"/>
    <s v="Regular"/>
    <n v="320"/>
    <n v="36.78"/>
    <n v="29.21"/>
    <n v="385.99"/>
    <s v="Santa Clara"/>
    <x v="9"/>
    <n v="95050"/>
    <x v="2"/>
    <s v="Steel Curtain"/>
    <s v="C7"/>
    <x v="1"/>
    <n v="320"/>
    <x v="0"/>
    <n v="9.1300000000000006E-2"/>
    <n v="29.216000000000001"/>
    <x v="11"/>
    <n v="29.21"/>
    <n v="6.0000000000002274E-3"/>
  </r>
  <r>
    <s v="November"/>
    <s v="SC1490"/>
    <d v="2022-11-03T00:00:00"/>
    <s v="Regular"/>
    <n v="320"/>
    <n v="48.66"/>
    <n v="22.13"/>
    <n v="390.79"/>
    <s v="Venetia"/>
    <x v="15"/>
    <n v="15367"/>
    <x v="2"/>
    <s v="Steel Curtain"/>
    <s v="C7"/>
    <x v="0"/>
    <m/>
    <x v="0"/>
    <m/>
    <m/>
    <x v="0"/>
    <m/>
    <m/>
  </r>
  <r>
    <s v="November"/>
    <s v="SC1379"/>
    <d v="2022-11-03T00:00:00"/>
    <s v="Regular"/>
    <n v="320"/>
    <n v="48.66"/>
    <n v="26.74"/>
    <n v="395.4"/>
    <s v="Raleigh"/>
    <x v="0"/>
    <n v="27614"/>
    <x v="0"/>
    <s v="Steel Curtain"/>
    <s v="C7"/>
    <x v="0"/>
    <m/>
    <x v="0"/>
    <m/>
    <m/>
    <x v="0"/>
    <m/>
    <m/>
  </r>
  <r>
    <s v="November"/>
    <s v="SC1275"/>
    <d v="2022-11-03T00:00:00"/>
    <s v="Regular"/>
    <n v="160"/>
    <n v="28.09"/>
    <n v="15.52"/>
    <n v="203.61"/>
    <s v="Tomball"/>
    <x v="11"/>
    <n v="77377"/>
    <x v="2"/>
    <s v="Steel Curtain"/>
    <s v="C7"/>
    <x v="0"/>
    <m/>
    <x v="0"/>
    <m/>
    <m/>
    <x v="0"/>
    <m/>
    <m/>
  </r>
  <r>
    <s v="November"/>
    <s v="SC1420"/>
    <d v="2022-11-03T00:00:00"/>
    <s v="Regular"/>
    <n v="611.25"/>
    <n v="55.38"/>
    <n v="30.56"/>
    <n v="697.19"/>
    <s v="Neenah"/>
    <x v="29"/>
    <n v="54956"/>
    <x v="2"/>
    <s v="Steel Curtain"/>
    <s v="C7"/>
    <x v="0"/>
    <m/>
    <x v="0"/>
    <m/>
    <m/>
    <x v="0"/>
    <m/>
    <m/>
  </r>
  <r>
    <s v="November"/>
    <s v="SC1529"/>
    <d v="2022-11-17T00:00:00"/>
    <s v="Regular"/>
    <n v="0"/>
    <n v="0"/>
    <n v="0"/>
    <n v="0"/>
    <s v="Winter Haven"/>
    <x v="12"/>
    <n v="33881"/>
    <x v="2"/>
    <s v="Steel Curtain"/>
    <s v="C7"/>
    <x v="0"/>
    <m/>
    <x v="0"/>
    <m/>
    <m/>
    <x v="0"/>
    <m/>
    <m/>
  </r>
  <r>
    <s v="October"/>
    <s v="SC1258"/>
    <d v="2022-10-06T00:00:00"/>
    <s v="Deposit"/>
    <n v="50"/>
    <n v="0"/>
    <n v="0"/>
    <n v="50"/>
    <s v="null"/>
    <x v="1"/>
    <s v="null"/>
    <x v="4"/>
    <s v="Steel Curtain"/>
    <s v="C7"/>
    <x v="1"/>
    <m/>
    <x v="1"/>
    <m/>
    <m/>
    <x v="0"/>
    <m/>
    <m/>
  </r>
  <r>
    <s v="November"/>
    <s v="SC1414"/>
    <d v="2022-11-03T00:00:00"/>
    <s v="Regular"/>
    <n v="320"/>
    <n v="48.66"/>
    <n v="25.82"/>
    <n v="394.48"/>
    <s v="Wexford"/>
    <x v="15"/>
    <n v="15090"/>
    <x v="2"/>
    <s v="Steel Curtain"/>
    <s v="C7"/>
    <x v="0"/>
    <m/>
    <x v="0"/>
    <m/>
    <m/>
    <x v="0"/>
    <m/>
    <m/>
  </r>
  <r>
    <s v="October"/>
    <s v="SC1256"/>
    <d v="2022-10-05T00:00:00"/>
    <s v="Deposit"/>
    <n v="50"/>
    <n v="0"/>
    <n v="0"/>
    <n v="50"/>
    <s v="null"/>
    <x v="1"/>
    <s v="null"/>
    <x v="4"/>
    <s v="Steel Curtain"/>
    <s v="C7"/>
    <x v="1"/>
    <m/>
    <x v="1"/>
    <m/>
    <m/>
    <x v="0"/>
    <m/>
    <m/>
  </r>
  <r>
    <s v="November"/>
    <s v="SC1459"/>
    <d v="2022-11-03T00:00:00"/>
    <s v="Regular"/>
    <n v="320"/>
    <n v="48.66"/>
    <n v="0"/>
    <n v="368.66"/>
    <s v="Spencer"/>
    <x v="25"/>
    <n v="1562"/>
    <x v="2"/>
    <s v="Steel Curtain"/>
    <s v="C7"/>
    <x v="0"/>
    <m/>
    <x v="0"/>
    <m/>
    <m/>
    <x v="0"/>
    <m/>
    <m/>
  </r>
  <r>
    <s v="November"/>
    <s v="SC1417"/>
    <d v="2022-11-03T00:00:00"/>
    <s v="Regular"/>
    <n v="320"/>
    <n v="48.66"/>
    <n v="19.21"/>
    <n v="387.87"/>
    <s v="Alexandria"/>
    <x v="3"/>
    <n v="22309"/>
    <x v="0"/>
    <s v="Steel Curtain"/>
    <s v="C7"/>
    <x v="0"/>
    <m/>
    <x v="0"/>
    <m/>
    <m/>
    <x v="0"/>
    <m/>
    <m/>
  </r>
  <r>
    <s v="November"/>
    <s v="SC1319"/>
    <d v="2022-11-03T00:00:00"/>
    <s v="Regular"/>
    <n v="160"/>
    <n v="29.86"/>
    <n v="12.83"/>
    <n v="202.69"/>
    <s v="New Philadelphia"/>
    <x v="10"/>
    <n v="44663"/>
    <x v="0"/>
    <s v="Steel Curtain"/>
    <s v="C7"/>
    <x v="0"/>
    <m/>
    <x v="0"/>
    <m/>
    <m/>
    <x v="0"/>
    <m/>
    <m/>
  </r>
  <r>
    <s v="November"/>
    <s v="SC1403"/>
    <d v="2022-11-03T00:00:00"/>
    <s v="Regular"/>
    <n v="320"/>
    <n v="48.66"/>
    <n v="34.1"/>
    <n v="402.76"/>
    <s v="Millington"/>
    <x v="4"/>
    <n v="38053"/>
    <x v="2"/>
    <s v="Steel Curtain"/>
    <s v="C7"/>
    <x v="0"/>
    <m/>
    <x v="0"/>
    <m/>
    <m/>
    <x v="0"/>
    <m/>
    <m/>
  </r>
  <r>
    <s v="December"/>
    <s v="SC1577"/>
    <d v="2022-12-21T00:00:00"/>
    <s v="Regular"/>
    <n v="0"/>
    <n v="0"/>
    <n v="0"/>
    <n v="0"/>
    <s v="Los Angeles"/>
    <x v="9"/>
    <n v="90018"/>
    <x v="2"/>
    <s v="Steel Curtain"/>
    <s v="C7"/>
    <x v="1"/>
    <n v="0"/>
    <x v="0"/>
    <n v="9.5000000000000001E-2"/>
    <n v="0"/>
    <x v="5"/>
    <n v="0"/>
    <n v="0"/>
  </r>
  <r>
    <s v="October"/>
    <s v="SC1259"/>
    <d v="2022-10-07T00:00:00"/>
    <s v="Deposit"/>
    <n v="50"/>
    <n v="0"/>
    <n v="0"/>
    <n v="50"/>
    <s v="null"/>
    <x v="1"/>
    <s v="null"/>
    <x v="4"/>
    <s v="Steel Curtain"/>
    <s v="C7"/>
    <x v="1"/>
    <m/>
    <x v="1"/>
    <m/>
    <m/>
    <x v="0"/>
    <m/>
    <m/>
  </r>
  <r>
    <s v="November"/>
    <s v="SC1500"/>
    <d v="2022-11-04T00:00:00"/>
    <s v="Regular"/>
    <n v="243.25"/>
    <n v="83.46"/>
    <n v="15.38"/>
    <n v="342.09"/>
    <s v="Wahiawa"/>
    <x v="48"/>
    <n v="96786"/>
    <x v="2"/>
    <s v="Steel Curtain"/>
    <s v="C7"/>
    <x v="0"/>
    <m/>
    <x v="0"/>
    <m/>
    <m/>
    <x v="0"/>
    <m/>
    <m/>
  </r>
  <r>
    <s v="November"/>
    <s v="SC1299"/>
    <d v="2022-11-03T00:00:00"/>
    <s v="Regular"/>
    <n v="160"/>
    <n v="29.86"/>
    <n v="13.28"/>
    <n v="203.14"/>
    <s v="Pittsburgh"/>
    <x v="15"/>
    <n v="15222"/>
    <x v="2"/>
    <s v="Steel Curtain"/>
    <s v="C7"/>
    <x v="0"/>
    <m/>
    <x v="0"/>
    <m/>
    <m/>
    <x v="0"/>
    <m/>
    <m/>
  </r>
  <r>
    <s v="November"/>
    <s v="SC1350"/>
    <d v="2022-11-03T00:00:00"/>
    <s v="Regular"/>
    <n v="344.65"/>
    <n v="50.76"/>
    <n v="23.72"/>
    <n v="419.13"/>
    <s v="Cranberry Twp"/>
    <x v="15"/>
    <n v="16066"/>
    <x v="2"/>
    <s v="Steel Curtain"/>
    <s v="C7"/>
    <x v="0"/>
    <m/>
    <x v="0"/>
    <m/>
    <m/>
    <x v="0"/>
    <m/>
    <m/>
  </r>
  <r>
    <s v="November"/>
    <s v="SC1341"/>
    <d v="2022-11-03T00:00:00"/>
    <s v="Regular"/>
    <n v="320"/>
    <n v="48.66"/>
    <n v="28.76"/>
    <n v="397.42"/>
    <s v="Cincinnati"/>
    <x v="10"/>
    <n v="45214"/>
    <x v="0"/>
    <s v="Steel Curtain"/>
    <s v="C7"/>
    <x v="0"/>
    <m/>
    <x v="0"/>
    <m/>
    <m/>
    <x v="0"/>
    <m/>
    <m/>
  </r>
  <r>
    <s v="November"/>
    <s v="SC1516"/>
    <d v="2022-11-09T00:00:00"/>
    <s v="Regular"/>
    <n v="258.55"/>
    <n v="37.75"/>
    <n v="0"/>
    <n v="296.3"/>
    <s v="St. Petersburg"/>
    <x v="12"/>
    <n v="33716"/>
    <x v="2"/>
    <s v="Steel Curtain"/>
    <s v="C7"/>
    <x v="0"/>
    <m/>
    <x v="0"/>
    <m/>
    <m/>
    <x v="0"/>
    <m/>
    <m/>
  </r>
  <r>
    <s v="November"/>
    <s v="SC1428"/>
    <d v="2022-11-03T00:00:00"/>
    <s v="Regular"/>
    <n v="320"/>
    <n v="48.66"/>
    <n v="28.79"/>
    <n v="397.45"/>
    <s v="Annapolis"/>
    <x v="6"/>
    <n v="21401"/>
    <x v="2"/>
    <s v="Steel Curtain"/>
    <s v="C7"/>
    <x v="0"/>
    <m/>
    <x v="0"/>
    <m/>
    <m/>
    <x v="0"/>
    <m/>
    <m/>
  </r>
  <r>
    <s v="November"/>
    <s v="SC1359"/>
    <d v="2022-11-03T00:00:00"/>
    <s v="Regular"/>
    <n v="320"/>
    <n v="48.66"/>
    <n v="25.82"/>
    <n v="394.48"/>
    <s v="Naples"/>
    <x v="12"/>
    <s v="34114-8689"/>
    <x v="2"/>
    <s v="Steel Curtain"/>
    <s v="C7"/>
    <x v="0"/>
    <m/>
    <x v="0"/>
    <m/>
    <m/>
    <x v="0"/>
    <m/>
    <m/>
  </r>
  <r>
    <s v="October"/>
    <s v="SC1257"/>
    <d v="2022-10-06T00:00:00"/>
    <s v="Deposit"/>
    <n v="50"/>
    <n v="0"/>
    <n v="0"/>
    <n v="50"/>
    <s v="null"/>
    <x v="1"/>
    <s v="null"/>
    <x v="4"/>
    <s v="Steel Curtain"/>
    <s v="C7"/>
    <x v="1"/>
    <m/>
    <x v="1"/>
    <m/>
    <m/>
    <x v="0"/>
    <m/>
    <m/>
  </r>
  <r>
    <s v="November"/>
    <s v="SC1387"/>
    <d v="2022-11-03T00:00:00"/>
    <s v="Regular"/>
    <n v="370"/>
    <n v="48.66"/>
    <n v="29.32"/>
    <n v="447.98"/>
    <s v="Palm Bay"/>
    <x v="12"/>
    <n v="32905"/>
    <x v="2"/>
    <s v="Steel Curtain"/>
    <s v="C7"/>
    <x v="0"/>
    <m/>
    <x v="0"/>
    <m/>
    <m/>
    <x v="0"/>
    <m/>
    <m/>
  </r>
  <r>
    <s v="November"/>
    <s v="SC1339"/>
    <d v="2022-11-03T00:00:00"/>
    <s v="Regular"/>
    <n v="320"/>
    <n v="48.66"/>
    <n v="35.200000000000003"/>
    <n v="403.86"/>
    <s v="Charleston"/>
    <x v="42"/>
    <n v="25304"/>
    <x v="0"/>
    <s v="Steel Curtain"/>
    <s v="C7"/>
    <x v="0"/>
    <m/>
    <x v="0"/>
    <m/>
    <m/>
    <x v="0"/>
    <m/>
    <m/>
  </r>
  <r>
    <s v="November"/>
    <s v="SC1423"/>
    <d v="2022-11-03T00:00:00"/>
    <s v="Regular"/>
    <n v="320"/>
    <n v="48.66"/>
    <n v="25.82"/>
    <n v="394.48"/>
    <s v="Sewickley"/>
    <x v="15"/>
    <n v="15143"/>
    <x v="2"/>
    <s v="Steel Curtain"/>
    <s v="C7"/>
    <x v="0"/>
    <m/>
    <x v="0"/>
    <m/>
    <m/>
    <x v="0"/>
    <m/>
    <m/>
  </r>
  <r>
    <s v="November"/>
    <s v="SC1277"/>
    <d v="2022-11-03T00:00:00"/>
    <s v="Regular"/>
    <n v="149.66"/>
    <n v="28.55"/>
    <n v="12.35"/>
    <n v="190.56"/>
    <s v="El Macero"/>
    <x v="9"/>
    <n v="95618"/>
    <x v="2"/>
    <s v="Steel Curtain"/>
    <s v="C7"/>
    <x v="1"/>
    <n v="149.66"/>
    <x v="0"/>
    <n v="7.2499999999999995E-2"/>
    <n v="10.850349999999999"/>
    <x v="36"/>
    <n v="12.35"/>
    <n v="-1.4996500000000008"/>
  </r>
  <r>
    <s v="November"/>
    <s v="SC1348"/>
    <d v="2022-11-03T00:00:00"/>
    <s v="Regular"/>
    <n v="320"/>
    <n v="36.78"/>
    <n v="28"/>
    <n v="384.78"/>
    <s v="Sacramento"/>
    <x v="9"/>
    <n v="95835"/>
    <x v="2"/>
    <s v="Steel Curtain"/>
    <s v="C7"/>
    <x v="1"/>
    <n v="320"/>
    <x v="0"/>
    <n v="8.7499999999999994E-2"/>
    <n v="28"/>
    <x v="20"/>
    <n v="28"/>
    <n v="0"/>
  </r>
  <r>
    <s v="November"/>
    <s v="SC1448"/>
    <d v="2022-11-03T00:00:00"/>
    <s v="Regular"/>
    <n v="320"/>
    <n v="0"/>
    <n v="24.8"/>
    <n v="344.8"/>
    <s v="null"/>
    <x v="1"/>
    <s v="null"/>
    <x v="2"/>
    <s v="Steel Curtain"/>
    <s v="C7"/>
    <x v="1"/>
    <n v="320"/>
    <x v="0"/>
    <n v="7.7499999999999999E-2"/>
    <n v="24.8"/>
    <x v="2"/>
    <n v="24.8"/>
    <n v="0"/>
  </r>
  <r>
    <s v="November"/>
    <s v="SC1489"/>
    <d v="2022-11-03T00:00:00"/>
    <s v="Regular"/>
    <n v="320"/>
    <n v="48.66"/>
    <n v="23.04"/>
    <n v="391.7"/>
    <s v="Cherry Valley"/>
    <x v="22"/>
    <n v="61016"/>
    <x v="0"/>
    <s v="Steel Curtain"/>
    <s v="C7"/>
    <x v="0"/>
    <m/>
    <x v="0"/>
    <m/>
    <m/>
    <x v="0"/>
    <m/>
    <m/>
  </r>
  <r>
    <s v="November"/>
    <s v="SC1449"/>
    <d v="2022-11-03T00:00:00"/>
    <s v="Regular"/>
    <n v="309.99"/>
    <n v="39.270000000000003"/>
    <n v="37.200000000000003"/>
    <n v="386.46"/>
    <s v="Evanston"/>
    <x v="45"/>
    <n v="82930"/>
    <x v="0"/>
    <s v="Steel Curtain"/>
    <s v="C7"/>
    <x v="0"/>
    <m/>
    <x v="0"/>
    <m/>
    <m/>
    <x v="0"/>
    <m/>
    <m/>
  </r>
  <r>
    <s v="November"/>
    <s v="SC1511"/>
    <d v="2022-11-09T00:00:00"/>
    <s v="Regular"/>
    <n v="308.55"/>
    <n v="48.66"/>
    <n v="0"/>
    <n v="357.21"/>
    <s v="St. Petersburg"/>
    <x v="12"/>
    <n v="33716"/>
    <x v="2"/>
    <s v="Steel Curtain"/>
    <s v="C7"/>
    <x v="0"/>
    <m/>
    <x v="0"/>
    <m/>
    <m/>
    <x v="0"/>
    <m/>
    <m/>
  </r>
  <r>
    <s v="November"/>
    <s v="SC1330"/>
    <d v="2022-11-03T00:00:00"/>
    <s v="Regular"/>
    <n v="489.15"/>
    <n v="65.86"/>
    <n v="29.35"/>
    <n v="584.36"/>
    <s v="Meridian"/>
    <x v="32"/>
    <n v="83642"/>
    <x v="2"/>
    <s v="Steel Curtain"/>
    <s v="C7"/>
    <x v="0"/>
    <m/>
    <x v="0"/>
    <m/>
    <m/>
    <x v="0"/>
    <m/>
    <m/>
  </r>
  <r>
    <s v="November"/>
    <s v="SC1343"/>
    <d v="2022-11-03T00:00:00"/>
    <s v="Regular"/>
    <n v="320"/>
    <n v="48.66"/>
    <n v="28.79"/>
    <n v="397.45"/>
    <s v="Gaithersburg"/>
    <x v="6"/>
    <n v="20879"/>
    <x v="2"/>
    <s v="Steel Curtain"/>
    <s v="C7"/>
    <x v="0"/>
    <m/>
    <x v="0"/>
    <m/>
    <m/>
    <x v="0"/>
    <m/>
    <m/>
  </r>
  <r>
    <s v="November"/>
    <s v="SC1412"/>
    <d v="2022-11-03T00:00:00"/>
    <s v="Regular"/>
    <n v="320"/>
    <n v="48.66"/>
    <n v="26.74"/>
    <n v="395.4"/>
    <s v="Willowick"/>
    <x v="10"/>
    <s v="44095-3713"/>
    <x v="0"/>
    <s v="Steel Curtain"/>
    <s v="C7"/>
    <x v="0"/>
    <m/>
    <x v="0"/>
    <m/>
    <m/>
    <x v="0"/>
    <m/>
    <m/>
  </r>
  <r>
    <s v="November"/>
    <s v="SC1430"/>
    <d v="2022-11-03T00:00:00"/>
    <s v="Regular"/>
    <n v="320"/>
    <n v="36.78"/>
    <n v="32.79"/>
    <n v="389.57"/>
    <s v="Hawthorne"/>
    <x v="9"/>
    <n v="90250"/>
    <x v="2"/>
    <s v="Steel Curtain"/>
    <s v="C7"/>
    <x v="1"/>
    <n v="320"/>
    <x v="0"/>
    <n v="0.10249999999999999"/>
    <n v="32.799999999999997"/>
    <x v="5"/>
    <n v="32.79"/>
    <n v="9.9999999999980105E-3"/>
  </r>
  <r>
    <s v="November"/>
    <s v="SC1316"/>
    <d v="2022-11-03T00:00:00"/>
    <s v="Regular"/>
    <n v="180"/>
    <n v="33.32"/>
    <n v="13.33"/>
    <n v="226.65"/>
    <s v="St charles"/>
    <x v="22"/>
    <n v="60174"/>
    <x v="0"/>
    <s v="Steel Curtain"/>
    <s v="C7"/>
    <x v="0"/>
    <m/>
    <x v="0"/>
    <m/>
    <m/>
    <x v="0"/>
    <m/>
    <m/>
  </r>
  <r>
    <s v="December"/>
    <s v="SC1561"/>
    <d v="2022-12-12T00:00:00"/>
    <s v="Refund"/>
    <n v="-210"/>
    <n v="-28.55"/>
    <n v="-16.27"/>
    <n v="-254.82"/>
    <s v="Fullerton"/>
    <x v="9"/>
    <n v="93831"/>
    <x v="2"/>
    <s v="Steel Curtain"/>
    <s v="C7"/>
    <x v="1"/>
    <n v="-210"/>
    <x v="0"/>
    <n v="7.7499999999999999E-2"/>
    <n v="-16.274999999999999"/>
    <x v="8"/>
    <n v="-16.27"/>
    <n v="-4.9999999999990052E-3"/>
  </r>
  <r>
    <s v="November"/>
    <s v="SC1457"/>
    <d v="2022-11-03T00:00:00"/>
    <s v="Regular"/>
    <n v="320"/>
    <n v="48.66"/>
    <n v="23.96"/>
    <n v="392.62"/>
    <s v="Orlando"/>
    <x v="12"/>
    <n v="32835"/>
    <x v="2"/>
    <s v="Steel Curtain"/>
    <s v="C7"/>
    <x v="0"/>
    <m/>
    <x v="0"/>
    <m/>
    <m/>
    <x v="0"/>
    <m/>
    <m/>
  </r>
  <r>
    <s v="November"/>
    <s v="SC1461"/>
    <d v="2022-11-03T00:00:00"/>
    <s v="Regular"/>
    <n v="400"/>
    <n v="48.66"/>
    <n v="31.41"/>
    <n v="480.07"/>
    <s v="Avon"/>
    <x v="18"/>
    <n v="46123"/>
    <x v="2"/>
    <s v="Steel Curtain"/>
    <s v="C7"/>
    <x v="0"/>
    <m/>
    <x v="0"/>
    <m/>
    <m/>
    <x v="0"/>
    <m/>
    <m/>
  </r>
  <r>
    <s v="December"/>
    <s v="SC1564"/>
    <d v="2022-12-12T00:00:00"/>
    <s v="Regular"/>
    <n v="200"/>
    <n v="29.86"/>
    <n v="0"/>
    <n v="229.86"/>
    <s v="Hazelwood"/>
    <x v="16"/>
    <n v="63042"/>
    <x v="2"/>
    <s v="Steel Curtain"/>
    <s v="C7"/>
    <x v="0"/>
    <m/>
    <x v="0"/>
    <m/>
    <m/>
    <x v="0"/>
    <m/>
    <m/>
  </r>
  <r>
    <s v="December"/>
    <s v="SC1574"/>
    <d v="2022-12-19T00:00:00"/>
    <s v="Regular"/>
    <n v="130"/>
    <n v="21.56"/>
    <n v="0"/>
    <n v="151.56"/>
    <s v="Fort Myers"/>
    <x v="12"/>
    <n v="33967"/>
    <x v="2"/>
    <s v="Steel Curtain"/>
    <s v="C7"/>
    <x v="0"/>
    <m/>
    <x v="0"/>
    <m/>
    <m/>
    <x v="0"/>
    <m/>
    <m/>
  </r>
  <r>
    <s v="November"/>
    <s v="SC1466"/>
    <d v="2022-11-03T00:00:00"/>
    <s v="Regular"/>
    <n v="320"/>
    <n v="48.66"/>
    <n v="0"/>
    <n v="368.66"/>
    <s v="Rehoboth Beach"/>
    <x v="47"/>
    <n v="19971"/>
    <x v="2"/>
    <s v="Steel Curtain"/>
    <s v="C7"/>
    <x v="0"/>
    <m/>
    <x v="0"/>
    <m/>
    <m/>
    <x v="0"/>
    <m/>
    <m/>
  </r>
  <r>
    <s v="November"/>
    <s v="SC1517"/>
    <d v="2022-11-10T00:00:00"/>
    <s v="Regular"/>
    <n v="210"/>
    <n v="29.86"/>
    <n v="14.69"/>
    <n v="254.55"/>
    <s v="Yorktown"/>
    <x v="3"/>
    <n v="23692"/>
    <x v="0"/>
    <s v="Steel Curtain"/>
    <s v="C7"/>
    <x v="0"/>
    <m/>
    <x v="0"/>
    <m/>
    <m/>
    <x v="0"/>
    <m/>
    <m/>
  </r>
  <r>
    <s v="October"/>
    <s v="SC1252"/>
    <d v="2022-10-04T00:00:00"/>
    <s v="Deposit"/>
    <n v="50"/>
    <n v="0"/>
    <n v="0"/>
    <n v="50"/>
    <s v="null"/>
    <x v="1"/>
    <s v="null"/>
    <x v="4"/>
    <s v="Steel Curtain"/>
    <s v="C7"/>
    <x v="1"/>
    <m/>
    <x v="1"/>
    <m/>
    <m/>
    <x v="0"/>
    <m/>
    <m/>
  </r>
  <r>
    <s v="November"/>
    <s v="SC1356"/>
    <d v="2022-11-03T00:00:00"/>
    <s v="Regular"/>
    <n v="400"/>
    <n v="39.270000000000003"/>
    <n v="17.399999999999999"/>
    <n v="456.67"/>
    <s v="Colorado Springs"/>
    <x v="27"/>
    <n v="80919"/>
    <x v="2"/>
    <s v="Steel Curtain"/>
    <s v="C7"/>
    <x v="0"/>
    <m/>
    <x v="0"/>
    <m/>
    <m/>
    <x v="0"/>
    <m/>
    <m/>
  </r>
  <r>
    <s v="November"/>
    <s v="SC1467"/>
    <d v="2022-11-03T00:00:00"/>
    <s v="Regular"/>
    <n v="380"/>
    <n v="48.66"/>
    <n v="32.15"/>
    <n v="460.81"/>
    <s v="Tampa"/>
    <x v="12"/>
    <n v="33611"/>
    <x v="2"/>
    <s v="Steel Curtain"/>
    <s v="C7"/>
    <x v="0"/>
    <m/>
    <x v="0"/>
    <m/>
    <m/>
    <x v="0"/>
    <m/>
    <m/>
  </r>
  <r>
    <s v="October"/>
    <s v="TG1605"/>
    <d v="2022-10-15T00:00:00"/>
    <s v="Regular"/>
    <n v="320"/>
    <n v="48.66"/>
    <n v="24.89"/>
    <n v="393.55"/>
    <s v="Twinsburg"/>
    <x v="10"/>
    <n v="44087"/>
    <x v="0"/>
    <s v="TG"/>
    <s v="C7"/>
    <x v="0"/>
    <m/>
    <x v="0"/>
    <m/>
    <m/>
    <x v="0"/>
    <m/>
    <m/>
  </r>
  <r>
    <s v="October"/>
    <s v="TG1667"/>
    <d v="2022-10-15T00:00:00"/>
    <s v="Regular"/>
    <n v="320"/>
    <n v="48.66"/>
    <n v="44.62"/>
    <n v="413.28"/>
    <s v="Rogers"/>
    <x v="17"/>
    <n v="72756"/>
    <x v="2"/>
    <s v="TG"/>
    <s v="C7"/>
    <x v="0"/>
    <m/>
    <x v="0"/>
    <m/>
    <m/>
    <x v="0"/>
    <m/>
    <m/>
  </r>
  <r>
    <s v="October"/>
    <s v="TG1657"/>
    <d v="2022-10-15T00:00:00"/>
    <s v="Regular"/>
    <n v="320"/>
    <n v="48.66"/>
    <n v="0"/>
    <n v="368.66"/>
    <s v="Key Largo"/>
    <x v="12"/>
    <n v="33037"/>
    <x v="2"/>
    <s v="TG"/>
    <s v="C7"/>
    <x v="0"/>
    <m/>
    <x v="0"/>
    <m/>
    <m/>
    <x v="0"/>
    <m/>
    <m/>
  </r>
  <r>
    <s v="October"/>
    <s v="TG1664"/>
    <d v="2022-10-15T00:00:00"/>
    <s v="Regular"/>
    <n v="320"/>
    <n v="48.66"/>
    <n v="34.1"/>
    <n v="402.76"/>
    <s v="McDonald"/>
    <x v="4"/>
    <n v="37353"/>
    <x v="2"/>
    <s v="TG"/>
    <s v="C7"/>
    <x v="0"/>
    <m/>
    <x v="0"/>
    <m/>
    <m/>
    <x v="0"/>
    <m/>
    <m/>
  </r>
  <r>
    <s v="October"/>
    <s v="TG1661"/>
    <d v="2022-10-15T00:00:00"/>
    <s v="Regular"/>
    <n v="320"/>
    <n v="48.66"/>
    <n v="23.04"/>
    <n v="391.7"/>
    <s v="Wilmette"/>
    <x v="22"/>
    <n v="60091"/>
    <x v="0"/>
    <s v="TG"/>
    <s v="C7"/>
    <x v="0"/>
    <m/>
    <x v="0"/>
    <m/>
    <m/>
    <x v="0"/>
    <m/>
    <m/>
  </r>
  <r>
    <s v="October"/>
    <s v="TG1702"/>
    <d v="2022-10-22T00:00:00"/>
    <s v="Regular"/>
    <n v="320"/>
    <n v="48.66"/>
    <n v="24.89"/>
    <n v="393.55"/>
    <s v="Copley"/>
    <x v="10"/>
    <n v="44321"/>
    <x v="0"/>
    <s v="TG"/>
    <s v="C7"/>
    <x v="0"/>
    <m/>
    <x v="0"/>
    <m/>
    <m/>
    <x v="0"/>
    <m/>
    <m/>
  </r>
  <r>
    <s v="October"/>
    <s v="TG1628"/>
    <d v="2022-10-15T00:00:00"/>
    <s v="Regular"/>
    <n v="320"/>
    <n v="48.66"/>
    <n v="0"/>
    <n v="368.66"/>
    <s v="Key West"/>
    <x v="12"/>
    <n v="33040"/>
    <x v="0"/>
    <s v="TG"/>
    <s v="C7"/>
    <x v="0"/>
    <m/>
    <x v="0"/>
    <m/>
    <m/>
    <x v="0"/>
    <m/>
    <m/>
  </r>
  <r>
    <s v="December"/>
    <s v="TG1727"/>
    <d v="2022-12-11T00:00:00"/>
    <s v="Regular"/>
    <n v="160"/>
    <n v="28.09"/>
    <n v="15.05"/>
    <n v="203.14"/>
    <s v="Coppell"/>
    <x v="11"/>
    <n v="75019"/>
    <x v="2"/>
    <s v="TG"/>
    <s v="C7"/>
    <x v="0"/>
    <m/>
    <x v="0"/>
    <m/>
    <m/>
    <x v="0"/>
    <m/>
    <m/>
  </r>
  <r>
    <s v="October"/>
    <s v="TG1583"/>
    <d v="2022-10-15T00:00:00"/>
    <s v="Regular"/>
    <n v="160"/>
    <n v="29.86"/>
    <n v="1.19"/>
    <n v="191.05"/>
    <s v="Falmouth"/>
    <x v="25"/>
    <n v="2540"/>
    <x v="2"/>
    <s v="TG"/>
    <s v="C7"/>
    <x v="0"/>
    <m/>
    <x v="0"/>
    <m/>
    <m/>
    <x v="0"/>
    <m/>
    <m/>
  </r>
  <r>
    <s v="October"/>
    <s v="TG1609"/>
    <d v="2022-10-15T00:00:00"/>
    <s v="Regular"/>
    <n v="253.2"/>
    <n v="52.86"/>
    <n v="0"/>
    <n v="306.06"/>
    <s v="Clive"/>
    <x v="43"/>
    <n v="50325"/>
    <x v="2"/>
    <s v="TG"/>
    <s v="C7"/>
    <x v="0"/>
    <m/>
    <x v="0"/>
    <m/>
    <m/>
    <x v="0"/>
    <m/>
    <m/>
  </r>
  <r>
    <s v="October"/>
    <s v="TG1671"/>
    <d v="2022-10-15T00:00:00"/>
    <s v="Regular"/>
    <n v="320"/>
    <n v="48.66"/>
    <n v="25.82"/>
    <n v="394.48"/>
    <s v="Lebanon"/>
    <x v="18"/>
    <n v="46052"/>
    <x v="2"/>
    <s v="TG"/>
    <s v="C7"/>
    <x v="0"/>
    <m/>
    <x v="0"/>
    <m/>
    <m/>
    <x v="0"/>
    <m/>
    <m/>
  </r>
  <r>
    <s v="October"/>
    <s v="TG1597"/>
    <d v="2022-10-15T00:00:00"/>
    <s v="Regular"/>
    <n v="320"/>
    <n v="49.27"/>
    <n v="27.61"/>
    <n v="396.88"/>
    <s v="Oklahoma City"/>
    <x v="40"/>
    <n v="73142"/>
    <x v="2"/>
    <s v="TG"/>
    <s v="C7"/>
    <x v="0"/>
    <m/>
    <x v="0"/>
    <m/>
    <m/>
    <x v="0"/>
    <m/>
    <m/>
  </r>
  <r>
    <s v="October"/>
    <s v="TG1660"/>
    <d v="2022-10-15T00:00:00"/>
    <s v="Regular"/>
    <n v="340"/>
    <n v="48.66"/>
    <n v="0"/>
    <n v="388.66"/>
    <s v="Tampa"/>
    <x v="12"/>
    <n v="33609"/>
    <x v="2"/>
    <s v="TG"/>
    <s v="C7"/>
    <x v="0"/>
    <m/>
    <x v="0"/>
    <m/>
    <m/>
    <x v="0"/>
    <m/>
    <m/>
  </r>
  <r>
    <s v="December"/>
    <s v="TG1738"/>
    <d v="2022-12-23T00:00:00"/>
    <s v="Regular"/>
    <n v="225"/>
    <n v="25.1"/>
    <n v="17.510000000000002"/>
    <n v="267.61"/>
    <s v="Evansville"/>
    <x v="18"/>
    <n v="47714"/>
    <x v="0"/>
    <s v="TG"/>
    <s v="C7"/>
    <x v="0"/>
    <m/>
    <x v="0"/>
    <m/>
    <m/>
    <x v="0"/>
    <m/>
    <m/>
  </r>
  <r>
    <s v="October"/>
    <s v="TG1689"/>
    <d v="2022-10-15T00:00:00"/>
    <s v="Regular"/>
    <n v="320"/>
    <n v="48.66"/>
    <n v="0"/>
    <n v="368.66"/>
    <s v="Des Moines"/>
    <x v="43"/>
    <n v="50311"/>
    <x v="2"/>
    <s v="TG"/>
    <s v="C7"/>
    <x v="0"/>
    <m/>
    <x v="0"/>
    <m/>
    <m/>
    <x v="0"/>
    <m/>
    <m/>
  </r>
  <r>
    <s v="November"/>
    <s v="TG1716"/>
    <d v="2022-11-07T00:00:00"/>
    <s v="Deposit"/>
    <n v="50"/>
    <n v="0"/>
    <n v="0"/>
    <n v="50"/>
    <s v="null"/>
    <x v="1"/>
    <s v="null"/>
    <x v="1"/>
    <s v="TG"/>
    <s v="C7"/>
    <x v="1"/>
    <m/>
    <x v="1"/>
    <m/>
    <m/>
    <x v="0"/>
    <m/>
    <m/>
  </r>
  <r>
    <s v="October"/>
    <s v="TG1602"/>
    <d v="2022-10-15T00:00:00"/>
    <s v="Regular"/>
    <n v="320"/>
    <n v="48.66"/>
    <n v="23.04"/>
    <n v="391.7"/>
    <s v="Deerfield"/>
    <x v="22"/>
    <n v="60015"/>
    <x v="0"/>
    <s v="TG"/>
    <s v="C7"/>
    <x v="0"/>
    <m/>
    <x v="0"/>
    <m/>
    <m/>
    <x v="0"/>
    <m/>
    <m/>
  </r>
  <r>
    <s v="October"/>
    <s v="TG1688"/>
    <d v="2022-10-15T00:00:00"/>
    <s v="Regular"/>
    <n v="320"/>
    <n v="48.66"/>
    <n v="22.13"/>
    <n v="390.79"/>
    <s v="Hopkinsville"/>
    <x v="20"/>
    <n v="42240"/>
    <x v="2"/>
    <s v="TG"/>
    <s v="C7"/>
    <x v="0"/>
    <m/>
    <x v="0"/>
    <m/>
    <m/>
    <x v="0"/>
    <m/>
    <m/>
  </r>
  <r>
    <s v="October"/>
    <s v="TG1666"/>
    <d v="2022-10-15T00:00:00"/>
    <s v="Regular"/>
    <n v="320"/>
    <n v="48.66"/>
    <n v="22.13"/>
    <n v="390.79"/>
    <s v="South Lyon"/>
    <x v="19"/>
    <n v="48178"/>
    <x v="0"/>
    <s v="TG"/>
    <s v="C7"/>
    <x v="0"/>
    <m/>
    <x v="0"/>
    <m/>
    <m/>
    <x v="0"/>
    <m/>
    <m/>
  </r>
  <r>
    <s v="October"/>
    <s v="TG1588"/>
    <d v="2022-10-15T00:00:00"/>
    <s v="Regular"/>
    <n v="320"/>
    <n v="43.23"/>
    <n v="29.07"/>
    <n v="392.3"/>
    <s v="Dallas"/>
    <x v="11"/>
    <s v="75209-3130"/>
    <x v="2"/>
    <s v="TG"/>
    <s v="C7"/>
    <x v="0"/>
    <m/>
    <x v="0"/>
    <m/>
    <m/>
    <x v="0"/>
    <m/>
    <m/>
  </r>
  <r>
    <s v="October"/>
    <s v="TG1613"/>
    <d v="2022-10-15T00:00:00"/>
    <s v="Regular"/>
    <n v="320"/>
    <n v="48.66"/>
    <n v="26.74"/>
    <n v="395.4"/>
    <s v="Willowick"/>
    <x v="10"/>
    <n v="44095"/>
    <x v="0"/>
    <s v="TG"/>
    <s v="C7"/>
    <x v="0"/>
    <m/>
    <x v="0"/>
    <m/>
    <m/>
    <x v="0"/>
    <m/>
    <m/>
  </r>
  <r>
    <s v="October"/>
    <s v="TG1594"/>
    <d v="2022-10-15T00:00:00"/>
    <s v="Regular"/>
    <n v="318.08999999999997"/>
    <n v="44.87"/>
    <n v="29.03"/>
    <n v="391.99"/>
    <s v="The Woodlands"/>
    <x v="11"/>
    <n v="77382"/>
    <x v="2"/>
    <s v="TG"/>
    <s v="C7"/>
    <x v="0"/>
    <m/>
    <x v="0"/>
    <m/>
    <m/>
    <x v="0"/>
    <m/>
    <m/>
  </r>
  <r>
    <s v="October"/>
    <s v="TG1653"/>
    <d v="2022-10-15T00:00:00"/>
    <s v="Regular"/>
    <n v="320"/>
    <n v="48.66"/>
    <n v="23.04"/>
    <n v="391.7"/>
    <s v="Chicago"/>
    <x v="22"/>
    <n v="60607"/>
    <x v="0"/>
    <s v="TG"/>
    <s v="C7"/>
    <x v="0"/>
    <m/>
    <x v="0"/>
    <m/>
    <m/>
    <x v="0"/>
    <m/>
    <m/>
  </r>
  <r>
    <s v="October"/>
    <s v="TG1684"/>
    <d v="2022-10-15T00:00:00"/>
    <s v="Regular"/>
    <n v="320"/>
    <n v="48.66"/>
    <n v="28.79"/>
    <n v="397.45"/>
    <s v="Prince Frederick l"/>
    <x v="6"/>
    <n v="20678"/>
    <x v="2"/>
    <s v="TG"/>
    <s v="C7"/>
    <x v="0"/>
    <m/>
    <x v="0"/>
    <m/>
    <m/>
    <x v="0"/>
    <m/>
    <m/>
  </r>
  <r>
    <s v="October"/>
    <s v="TG1585"/>
    <d v="2022-10-15T00:00:00"/>
    <s v="Regular"/>
    <n v="449.99"/>
    <n v="55.38"/>
    <n v="31.59"/>
    <n v="536.96"/>
    <s v="Oswego"/>
    <x v="22"/>
    <n v="60543"/>
    <x v="0"/>
    <s v="TG"/>
    <s v="C7"/>
    <x v="0"/>
    <m/>
    <x v="0"/>
    <m/>
    <m/>
    <x v="0"/>
    <m/>
    <m/>
  </r>
  <r>
    <s v="December"/>
    <s v="TG1723"/>
    <d v="2022-12-05T00:00:00"/>
    <s v="Regular"/>
    <n v="120"/>
    <n v="21.56"/>
    <n v="8.85"/>
    <n v="150.41"/>
    <s v="Park Ridge"/>
    <x v="22"/>
    <n v="60068"/>
    <x v="0"/>
    <s v="TG"/>
    <s v="C7"/>
    <x v="0"/>
    <m/>
    <x v="0"/>
    <m/>
    <m/>
    <x v="0"/>
    <m/>
    <m/>
  </r>
  <r>
    <s v="October"/>
    <s v="TG1577"/>
    <d v="2022-10-15T00:00:00"/>
    <s v="Regular"/>
    <n v="160"/>
    <n v="29.86"/>
    <n v="0"/>
    <n v="189.86"/>
    <s v="Urbandale"/>
    <x v="43"/>
    <n v="50322"/>
    <x v="2"/>
    <s v="TG"/>
    <s v="C7"/>
    <x v="0"/>
    <m/>
    <x v="0"/>
    <m/>
    <m/>
    <x v="0"/>
    <m/>
    <m/>
  </r>
  <r>
    <s v="October"/>
    <s v="TG1703"/>
    <d v="2022-10-22T00:00:00"/>
    <s v="Deposit"/>
    <n v="50"/>
    <n v="0"/>
    <n v="0"/>
    <n v="50"/>
    <s v="null"/>
    <x v="1"/>
    <s v="null"/>
    <x v="1"/>
    <s v="TG"/>
    <s v="C7"/>
    <x v="1"/>
    <m/>
    <x v="1"/>
    <m/>
    <m/>
    <x v="0"/>
    <m/>
    <m/>
  </r>
  <r>
    <s v="October"/>
    <s v="TG1621"/>
    <d v="2022-10-15T00:00:00"/>
    <s v="Regular"/>
    <n v="320"/>
    <n v="48.66"/>
    <n v="23.41"/>
    <n v="392.07"/>
    <s v="Stamford"/>
    <x v="31"/>
    <s v="06903-4124"/>
    <x v="0"/>
    <s v="TG"/>
    <s v="C7"/>
    <x v="0"/>
    <m/>
    <x v="0"/>
    <m/>
    <m/>
    <x v="0"/>
    <m/>
    <m/>
  </r>
  <r>
    <s v="November"/>
    <s v="TG1714"/>
    <d v="2022-11-04T00:00:00"/>
    <s v="Regular"/>
    <n v="0"/>
    <n v="0"/>
    <n v="0"/>
    <n v="0"/>
    <s v="Thousand Oaks"/>
    <x v="9"/>
    <n v="91360"/>
    <x v="2"/>
    <s v="TG"/>
    <s v="C7"/>
    <x v="1"/>
    <n v="0"/>
    <x v="0"/>
    <n v="7.2499999999999995E-2"/>
    <n v="0"/>
    <x v="3"/>
    <n v="0"/>
    <n v="0"/>
  </r>
  <r>
    <s v="October"/>
    <s v="TG1711"/>
    <d v="2022-10-28T00:00:00"/>
    <s v="Deposit"/>
    <n v="50"/>
    <n v="0"/>
    <n v="0"/>
    <n v="50"/>
    <s v="null"/>
    <x v="1"/>
    <s v="null"/>
    <x v="1"/>
    <s v="TG"/>
    <s v="C7"/>
    <x v="1"/>
    <m/>
    <x v="1"/>
    <m/>
    <m/>
    <x v="0"/>
    <m/>
    <m/>
  </r>
  <r>
    <s v="October"/>
    <s v="TG1626"/>
    <d v="2022-10-15T00:00:00"/>
    <s v="Regular"/>
    <n v="320"/>
    <n v="36.78"/>
    <n v="28"/>
    <n v="384.78"/>
    <s v="Danville"/>
    <x v="9"/>
    <n v="94526"/>
    <x v="2"/>
    <s v="TG"/>
    <s v="C7"/>
    <x v="1"/>
    <n v="320"/>
    <x v="0"/>
    <n v="8.7499999999999994E-2"/>
    <n v="28"/>
    <x v="12"/>
    <n v="28"/>
    <n v="0"/>
  </r>
  <r>
    <s v="October"/>
    <s v="TG1584"/>
    <d v="2022-10-15T00:00:00"/>
    <s v="Regular"/>
    <n v="320"/>
    <n v="48.66"/>
    <n v="25.82"/>
    <n v="394.48"/>
    <s v="Pittsboro"/>
    <x v="18"/>
    <n v="46167"/>
    <x v="2"/>
    <s v="TG"/>
    <s v="C7"/>
    <x v="0"/>
    <m/>
    <x v="0"/>
    <m/>
    <m/>
    <x v="0"/>
    <m/>
    <m/>
  </r>
  <r>
    <s v="October"/>
    <s v="TG1679"/>
    <d v="2022-10-15T00:00:00"/>
    <s v="Regular"/>
    <n v="470"/>
    <n v="52.86"/>
    <n v="46.4"/>
    <n v="569.26"/>
    <s v="New York"/>
    <x v="5"/>
    <n v="10018"/>
    <x v="2"/>
    <s v="TG"/>
    <s v="C7"/>
    <x v="0"/>
    <m/>
    <x v="0"/>
    <m/>
    <m/>
    <x v="0"/>
    <m/>
    <m/>
  </r>
  <r>
    <s v="October"/>
    <s v="TG1705"/>
    <d v="2022-10-22T00:00:00"/>
    <s v="Deposit"/>
    <n v="50"/>
    <n v="0"/>
    <n v="0"/>
    <n v="50"/>
    <s v="null"/>
    <x v="1"/>
    <s v="null"/>
    <x v="1"/>
    <s v="TG"/>
    <s v="C7"/>
    <x v="1"/>
    <m/>
    <x v="1"/>
    <m/>
    <m/>
    <x v="0"/>
    <m/>
    <m/>
  </r>
  <r>
    <s v="October"/>
    <s v="TG1587"/>
    <d v="2022-10-15T00:00:00"/>
    <s v="Regular"/>
    <n v="534.99"/>
    <n v="55.38"/>
    <n v="32.479999999999997"/>
    <n v="622.85"/>
    <s v="Mequon"/>
    <x v="29"/>
    <n v="53092"/>
    <x v="2"/>
    <s v="TG"/>
    <s v="C7"/>
    <x v="0"/>
    <m/>
    <x v="0"/>
    <m/>
    <m/>
    <x v="0"/>
    <m/>
    <m/>
  </r>
  <r>
    <s v="October"/>
    <s v="TG1668"/>
    <d v="2022-10-15T00:00:00"/>
    <s v="Regular"/>
    <n v="320"/>
    <n v="48.66"/>
    <n v="28.79"/>
    <n v="397.45"/>
    <s v="Easton"/>
    <x v="6"/>
    <n v="21601"/>
    <x v="2"/>
    <s v="TG"/>
    <s v="C7"/>
    <x v="0"/>
    <m/>
    <x v="0"/>
    <m/>
    <m/>
    <x v="0"/>
    <m/>
    <m/>
  </r>
  <r>
    <s v="October"/>
    <s v="TG1655"/>
    <d v="2022-10-15T00:00:00"/>
    <s v="Regular"/>
    <n v="340"/>
    <n v="36.78"/>
    <n v="31.02"/>
    <n v="407.8"/>
    <s v="Morgan Hill"/>
    <x v="9"/>
    <n v="95037"/>
    <x v="2"/>
    <s v="TG"/>
    <s v="C7"/>
    <x v="1"/>
    <n v="340"/>
    <x v="0"/>
    <n v="9.1300000000000006E-2"/>
    <n v="31.042000000000002"/>
    <x v="11"/>
    <n v="31.02"/>
    <n v="2.2000000000002018E-2"/>
  </r>
  <r>
    <s v="October"/>
    <s v="TG1651"/>
    <d v="2022-10-15T00:00:00"/>
    <s v="Regular"/>
    <n v="320"/>
    <n v="43.23"/>
    <n v="29.07"/>
    <n v="392.3"/>
    <s v="Harper"/>
    <x v="11"/>
    <n v="78631"/>
    <x v="2"/>
    <s v="TG"/>
    <s v="C7"/>
    <x v="0"/>
    <m/>
    <x v="0"/>
    <m/>
    <m/>
    <x v="0"/>
    <m/>
    <m/>
  </r>
  <r>
    <s v="October"/>
    <s v="TG1677"/>
    <d v="2022-10-15T00:00:00"/>
    <s v="Regular"/>
    <n v="320"/>
    <n v="36.78"/>
    <n v="24.8"/>
    <n v="381.58"/>
    <s v="Coto de Caza"/>
    <x v="9"/>
    <n v="92679"/>
    <x v="2"/>
    <s v="TG"/>
    <s v="C7"/>
    <x v="1"/>
    <n v="320"/>
    <x v="0"/>
    <n v="7.7499999999999999E-2"/>
    <n v="24.8"/>
    <x v="8"/>
    <n v="24.8"/>
    <n v="0"/>
  </r>
  <r>
    <s v="October"/>
    <s v="TG1633"/>
    <d v="2022-10-15T00:00:00"/>
    <s v="Regular"/>
    <n v="340"/>
    <n v="48.66"/>
    <n v="23.32"/>
    <n v="411.98"/>
    <s v="Bowling Green"/>
    <x v="20"/>
    <n v="42104"/>
    <x v="2"/>
    <s v="TG"/>
    <s v="C7"/>
    <x v="0"/>
    <m/>
    <x v="0"/>
    <m/>
    <m/>
    <x v="0"/>
    <m/>
    <m/>
  </r>
  <r>
    <s v="October"/>
    <s v="TG1681"/>
    <d v="2022-10-15T00:00:00"/>
    <s v="Regular"/>
    <n v="320"/>
    <n v="36.78"/>
    <n v="27.93"/>
    <n v="384.71"/>
    <s v="Sanger"/>
    <x v="9"/>
    <n v="93657"/>
    <x v="2"/>
    <s v="TG"/>
    <s v="C7"/>
    <x v="1"/>
    <n v="320"/>
    <x v="0"/>
    <n v="8.7300000000000003E-2"/>
    <n v="27.936"/>
    <x v="14"/>
    <n v="27.93"/>
    <n v="6.0000000000002274E-3"/>
  </r>
  <r>
    <s v="October"/>
    <s v="TG1708"/>
    <d v="2022-10-22T00:00:00"/>
    <s v="Deposit"/>
    <n v="50"/>
    <n v="0"/>
    <n v="0"/>
    <n v="50"/>
    <s v="null"/>
    <x v="1"/>
    <s v="null"/>
    <x v="1"/>
    <s v="TG"/>
    <s v="C7"/>
    <x v="1"/>
    <m/>
    <x v="1"/>
    <m/>
    <m/>
    <x v="0"/>
    <m/>
    <m/>
  </r>
  <r>
    <s v="October"/>
    <s v="TG1686"/>
    <d v="2022-10-15T00:00:00"/>
    <s v="Regular"/>
    <n v="320"/>
    <n v="48.66"/>
    <n v="34.1"/>
    <n v="402.76"/>
    <s v="Winchester"/>
    <x v="4"/>
    <n v="37398"/>
    <x v="2"/>
    <s v="TG"/>
    <s v="C7"/>
    <x v="0"/>
    <m/>
    <x v="0"/>
    <m/>
    <m/>
    <x v="0"/>
    <m/>
    <m/>
  </r>
  <r>
    <s v="October"/>
    <s v="TG1574"/>
    <d v="2022-10-15T00:00:00"/>
    <s v="Regular"/>
    <n v="160"/>
    <n v="29.86"/>
    <n v="11.39"/>
    <n v="201.25"/>
    <s v="Irwin"/>
    <x v="15"/>
    <n v="15642"/>
    <x v="2"/>
    <s v="TG"/>
    <s v="C7"/>
    <x v="0"/>
    <m/>
    <x v="0"/>
    <m/>
    <m/>
    <x v="0"/>
    <m/>
    <m/>
  </r>
  <r>
    <s v="October"/>
    <s v="TG1659"/>
    <d v="2022-10-15T00:00:00"/>
    <s v="Regular"/>
    <n v="320"/>
    <n v="48.66"/>
    <n v="28.79"/>
    <n v="397.45"/>
    <s v="Fruitland"/>
    <x v="6"/>
    <n v="21826"/>
    <x v="2"/>
    <s v="TG"/>
    <s v="C7"/>
    <x v="0"/>
    <m/>
    <x v="0"/>
    <m/>
    <m/>
    <x v="0"/>
    <m/>
    <m/>
  </r>
  <r>
    <s v="October"/>
    <s v="TG1663"/>
    <d v="2022-10-15T00:00:00"/>
    <s v="Regular"/>
    <n v="320"/>
    <n v="48.66"/>
    <n v="23.41"/>
    <n v="392.07"/>
    <s v="Moodus"/>
    <x v="31"/>
    <n v="6469"/>
    <x v="0"/>
    <s v="TG"/>
    <s v="C7"/>
    <x v="0"/>
    <m/>
    <x v="0"/>
    <m/>
    <m/>
    <x v="0"/>
    <m/>
    <m/>
  </r>
  <r>
    <s v="November"/>
    <s v="TG1715"/>
    <d v="2022-11-06T00:00:00"/>
    <s v="Regular"/>
    <n v="119.99"/>
    <n v="23.66"/>
    <n v="11.49"/>
    <n v="155.13999999999999"/>
    <s v="Tomball"/>
    <x v="11"/>
    <n v="77377"/>
    <x v="2"/>
    <s v="TG"/>
    <s v="C7"/>
    <x v="0"/>
    <m/>
    <x v="0"/>
    <m/>
    <m/>
    <x v="0"/>
    <m/>
    <m/>
  </r>
  <r>
    <s v="October"/>
    <s v="TG1662"/>
    <d v="2022-10-15T00:00:00"/>
    <s v="Regular"/>
    <n v="320"/>
    <n v="48.66"/>
    <n v="24.42"/>
    <n v="393.08"/>
    <s v="Morristown"/>
    <x v="14"/>
    <n v="7960"/>
    <x v="0"/>
    <s v="TG"/>
    <s v="C7"/>
    <x v="0"/>
    <m/>
    <x v="0"/>
    <m/>
    <m/>
    <x v="0"/>
    <m/>
    <m/>
  </r>
  <r>
    <s v="October"/>
    <s v="TG1701"/>
    <d v="2022-10-20T00:00:00"/>
    <s v="Regular"/>
    <n v="316.08"/>
    <n v="50.76"/>
    <n v="22.01"/>
    <n v="388.85"/>
    <s v="Macungie"/>
    <x v="15"/>
    <n v="18062"/>
    <x v="2"/>
    <s v="TG"/>
    <s v="C7"/>
    <x v="0"/>
    <m/>
    <x v="0"/>
    <m/>
    <m/>
    <x v="0"/>
    <m/>
    <m/>
  </r>
  <r>
    <s v="December"/>
    <s v="TG1731"/>
    <d v="2022-12-12T00:00:00"/>
    <s v="Regular"/>
    <n v="160"/>
    <n v="29.52"/>
    <n v="13.4"/>
    <n v="202.92"/>
    <s v="Las vegas"/>
    <x v="21"/>
    <n v="89148"/>
    <x v="2"/>
    <s v="TG"/>
    <s v="C7"/>
    <x v="0"/>
    <m/>
    <x v="0"/>
    <m/>
    <m/>
    <x v="0"/>
    <m/>
    <m/>
  </r>
  <r>
    <s v="November"/>
    <s v="TG1718"/>
    <d v="2022-11-10T00:00:00"/>
    <s v="Regular"/>
    <n v="0"/>
    <n v="48.66"/>
    <n v="4.5"/>
    <n v="53.16"/>
    <s v="Memphis"/>
    <x v="4"/>
    <n v="38125"/>
    <x v="2"/>
    <s v="TG"/>
    <s v="C7"/>
    <x v="0"/>
    <m/>
    <x v="0"/>
    <m/>
    <m/>
    <x v="0"/>
    <m/>
    <m/>
  </r>
  <r>
    <s v="October"/>
    <s v="TG1650"/>
    <d v="2022-10-15T00:00:00"/>
    <s v="Regular"/>
    <n v="320"/>
    <n v="36.78"/>
    <n v="32.79"/>
    <n v="389.57"/>
    <s v="Glendale"/>
    <x v="9"/>
    <s v="91206-2649"/>
    <x v="2"/>
    <s v="TG"/>
    <s v="C7"/>
    <x v="1"/>
    <n v="320"/>
    <x v="0"/>
    <n v="0.10249999999999999"/>
    <n v="32.799999999999997"/>
    <x v="5"/>
    <n v="32.79"/>
    <n v="9.9999999999980105E-3"/>
  </r>
  <r>
    <s v="October"/>
    <s v="TG1640"/>
    <d v="2022-10-15T00:00:00"/>
    <s v="Regular"/>
    <n v="320"/>
    <n v="48.66"/>
    <n v="24.89"/>
    <n v="393.55"/>
    <s v="Waxhaw"/>
    <x v="0"/>
    <n v="28173"/>
    <x v="0"/>
    <s v="TG"/>
    <s v="C7"/>
    <x v="0"/>
    <m/>
    <x v="0"/>
    <m/>
    <m/>
    <x v="0"/>
    <m/>
    <m/>
  </r>
  <r>
    <s v="November"/>
    <s v="TG1720"/>
    <d v="2022-11-17T00:00:00"/>
    <s v="Deposit"/>
    <n v="50"/>
    <n v="0"/>
    <n v="0"/>
    <n v="50"/>
    <s v="null"/>
    <x v="1"/>
    <s v="null"/>
    <x v="1"/>
    <s v="TG"/>
    <s v="C7"/>
    <x v="1"/>
    <m/>
    <x v="1"/>
    <m/>
    <m/>
    <x v="0"/>
    <m/>
    <m/>
  </r>
  <r>
    <s v="December"/>
    <s v="TG1736"/>
    <d v="2022-12-13T00:00:00"/>
    <s v="Regular"/>
    <n v="360"/>
    <n v="48.66"/>
    <n v="32.69"/>
    <n v="441.35"/>
    <s v="Chamblee"/>
    <x v="7"/>
    <n v="30341"/>
    <x v="0"/>
    <s v="TG"/>
    <s v="C7"/>
    <x v="0"/>
    <m/>
    <x v="0"/>
    <m/>
    <m/>
    <x v="0"/>
    <m/>
    <m/>
  </r>
  <r>
    <s v="December"/>
    <s v="TG1734"/>
    <d v="2022-12-12T00:00:00"/>
    <s v="Regular"/>
    <n v="320"/>
    <n v="39.270000000000003"/>
    <n v="0.27"/>
    <n v="359.54"/>
    <s v="Colorado Springs"/>
    <x v="27"/>
    <n v="80921"/>
    <x v="0"/>
    <s v="TG"/>
    <s v="C7"/>
    <x v="0"/>
    <m/>
    <x v="0"/>
    <m/>
    <m/>
    <x v="0"/>
    <m/>
    <m/>
  </r>
  <r>
    <s v="December"/>
    <s v="TG1726"/>
    <d v="2022-12-11T00:00:00"/>
    <s v="Regular"/>
    <n v="320"/>
    <n v="48.66"/>
    <n v="25.82"/>
    <n v="394.48"/>
    <s v="Terre Haute"/>
    <x v="18"/>
    <n v="47807"/>
    <x v="0"/>
    <s v="TG"/>
    <s v="C7"/>
    <x v="0"/>
    <m/>
    <x v="0"/>
    <m/>
    <m/>
    <x v="0"/>
    <m/>
    <m/>
  </r>
  <r>
    <s v="October"/>
    <s v="TG1713"/>
    <d v="2022-10-31T00:00:00"/>
    <s v="Deposit"/>
    <n v="50"/>
    <n v="0"/>
    <n v="0"/>
    <n v="50"/>
    <s v="null"/>
    <x v="1"/>
    <s v="null"/>
    <x v="1"/>
    <s v="TG"/>
    <s v="C7"/>
    <x v="1"/>
    <m/>
    <x v="1"/>
    <m/>
    <m/>
    <x v="0"/>
    <m/>
    <m/>
  </r>
  <r>
    <s v="October"/>
    <s v="TG1639"/>
    <d v="2022-10-15T00:00:00"/>
    <s v="Regular"/>
    <n v="320"/>
    <n v="48.66"/>
    <n v="29.5"/>
    <n v="398.16"/>
    <s v="Eatonton"/>
    <x v="7"/>
    <n v="31024"/>
    <x v="0"/>
    <s v="TG"/>
    <s v="C7"/>
    <x v="0"/>
    <m/>
    <x v="0"/>
    <m/>
    <m/>
    <x v="0"/>
    <m/>
    <m/>
  </r>
  <r>
    <s v="October"/>
    <s v="TG1582"/>
    <d v="2022-10-15T00:00:00"/>
    <s v="Regular"/>
    <n v="160"/>
    <n v="28.09"/>
    <n v="15.05"/>
    <n v="203.14"/>
    <s v="Austin"/>
    <x v="11"/>
    <n v="78730"/>
    <x v="2"/>
    <s v="TG"/>
    <s v="C7"/>
    <x v="0"/>
    <m/>
    <x v="0"/>
    <m/>
    <m/>
    <x v="0"/>
    <m/>
    <m/>
  </r>
  <r>
    <s v="October"/>
    <s v="TG1590"/>
    <d v="2022-10-15T00:00:00"/>
    <s v="Regular"/>
    <n v="340"/>
    <n v="48.66"/>
    <n v="24.29"/>
    <n v="412.95"/>
    <s v="Aurora"/>
    <x v="22"/>
    <n v="60502"/>
    <x v="0"/>
    <s v="TG"/>
    <s v="C7"/>
    <x v="0"/>
    <m/>
    <x v="0"/>
    <m/>
    <m/>
    <x v="0"/>
    <m/>
    <m/>
  </r>
  <r>
    <s v="October"/>
    <s v="TG1598"/>
    <d v="2022-10-15T00:00:00"/>
    <s v="Regular"/>
    <n v="340"/>
    <n v="48.66"/>
    <n v="24.69"/>
    <n v="413.35"/>
    <s v="Lyme"/>
    <x v="31"/>
    <n v="6371"/>
    <x v="0"/>
    <s v="TG"/>
    <s v="C7"/>
    <x v="0"/>
    <m/>
    <x v="0"/>
    <m/>
    <m/>
    <x v="0"/>
    <m/>
    <m/>
  </r>
  <r>
    <s v="December"/>
    <s v="TG1733"/>
    <d v="2022-12-12T00:00:00"/>
    <s v="Regular"/>
    <n v="320"/>
    <n v="39.270000000000003"/>
    <n v="19.52"/>
    <n v="378.79"/>
    <s v="Tucson"/>
    <x v="24"/>
    <n v="85750"/>
    <x v="2"/>
    <s v="TG"/>
    <s v="C7"/>
    <x v="0"/>
    <m/>
    <x v="0"/>
    <m/>
    <m/>
    <x v="0"/>
    <m/>
    <m/>
  </r>
  <r>
    <s v="October"/>
    <s v="TG1691"/>
    <d v="2022-10-15T00:00:00"/>
    <s v="Regular"/>
    <n v="320"/>
    <n v="43.23"/>
    <n v="29.07"/>
    <n v="392.3"/>
    <s v="Houston"/>
    <x v="11"/>
    <n v="77007"/>
    <x v="2"/>
    <s v="TG"/>
    <s v="C7"/>
    <x v="0"/>
    <m/>
    <x v="0"/>
    <m/>
    <m/>
    <x v="0"/>
    <m/>
    <m/>
  </r>
  <r>
    <s v="October"/>
    <s v="TG1607"/>
    <d v="2022-10-15T00:00:00"/>
    <s v="Regular"/>
    <n v="309.99"/>
    <n v="48.66"/>
    <n v="34.96"/>
    <n v="393.61"/>
    <s v="Brentwood"/>
    <x v="4"/>
    <n v="37027"/>
    <x v="2"/>
    <s v="TG"/>
    <s v="C7"/>
    <x v="0"/>
    <m/>
    <x v="0"/>
    <m/>
    <m/>
    <x v="0"/>
    <m/>
    <m/>
  </r>
  <r>
    <s v="November"/>
    <s v="TG1721"/>
    <d v="2022-11-18T00:00:00"/>
    <s v="Regular"/>
    <n v="90"/>
    <n v="33.32"/>
    <n v="8.1"/>
    <n v="131.41999999999999"/>
    <s v="College Park"/>
    <x v="6"/>
    <n v="20740"/>
    <x v="2"/>
    <s v="TG"/>
    <s v="C7"/>
    <x v="0"/>
    <m/>
    <x v="0"/>
    <m/>
    <m/>
    <x v="0"/>
    <m/>
    <m/>
  </r>
  <r>
    <s v="October"/>
    <s v="TG1571"/>
    <d v="2022-10-15T00:00:00"/>
    <s v="Regular"/>
    <n v="155.1"/>
    <n v="25.1"/>
    <n v="10.82"/>
    <n v="191.02"/>
    <s v="Royal Oak"/>
    <x v="19"/>
    <n v="48073"/>
    <x v="0"/>
    <s v="TG"/>
    <s v="C7"/>
    <x v="0"/>
    <m/>
    <x v="0"/>
    <m/>
    <m/>
    <x v="0"/>
    <m/>
    <m/>
  </r>
  <r>
    <s v="October"/>
    <s v="TG1586"/>
    <d v="2022-10-15T00:00:00"/>
    <s v="Regular"/>
    <n v="320"/>
    <n v="48.66"/>
    <n v="0"/>
    <n v="368.66"/>
    <s v="Orlando"/>
    <x v="12"/>
    <n v="32819"/>
    <x v="2"/>
    <s v="TG"/>
    <s v="C7"/>
    <x v="0"/>
    <m/>
    <x v="0"/>
    <m/>
    <m/>
    <x v="0"/>
    <m/>
    <m/>
  </r>
  <r>
    <s v="October"/>
    <s v="TG1700"/>
    <d v="2022-10-19T00:00:00"/>
    <s v="Regular"/>
    <n v="340"/>
    <n v="48.66"/>
    <n v="24.29"/>
    <n v="412.95"/>
    <s v="WESTMONT"/>
    <x v="22"/>
    <n v="60559"/>
    <x v="0"/>
    <s v="TG"/>
    <s v="C7"/>
    <x v="0"/>
    <m/>
    <x v="0"/>
    <m/>
    <m/>
    <x v="0"/>
    <m/>
    <m/>
  </r>
  <r>
    <s v="October"/>
    <s v="TG1630"/>
    <d v="2022-10-15T00:00:00"/>
    <s v="Regular"/>
    <n v="370"/>
    <n v="48.66"/>
    <n v="33.29"/>
    <n v="451.95"/>
    <s v="Rockville"/>
    <x v="6"/>
    <n v="20850"/>
    <x v="2"/>
    <s v="TG"/>
    <s v="C7"/>
    <x v="0"/>
    <m/>
    <x v="0"/>
    <m/>
    <m/>
    <x v="0"/>
    <m/>
    <m/>
  </r>
  <r>
    <s v="December"/>
    <s v="TG1728"/>
    <d v="2022-12-11T00:00:00"/>
    <s v="Regular"/>
    <n v="320"/>
    <n v="48.66"/>
    <n v="29.5"/>
    <n v="398.16"/>
    <s v="Chamblee"/>
    <x v="7"/>
    <n v="30341"/>
    <x v="3"/>
    <s v="TG"/>
    <s v="C7"/>
    <x v="1"/>
    <n v="320"/>
    <x v="0"/>
    <n v="7.7499999999999999E-2"/>
    <n v="24.8"/>
    <x v="2"/>
    <n v="29.5"/>
    <n v="-4.6999999999999993"/>
  </r>
  <r>
    <s v="October"/>
    <s v="TG1619"/>
    <d v="2022-10-15T00:00:00"/>
    <s v="Regular"/>
    <n v="320"/>
    <n v="36.78"/>
    <n v="32.79"/>
    <n v="389.57"/>
    <s v="Pasadena"/>
    <x v="9"/>
    <n v="91101"/>
    <x v="2"/>
    <s v="TG"/>
    <s v="C7"/>
    <x v="1"/>
    <n v="320"/>
    <x v="0"/>
    <n v="0.10249999999999999"/>
    <n v="32.799999999999997"/>
    <x v="5"/>
    <n v="32.79"/>
    <n v="9.9999999999980105E-3"/>
  </r>
  <r>
    <s v="October"/>
    <s v="TG1573"/>
    <d v="2022-10-15T00:00:00"/>
    <s v="Regular"/>
    <n v="130"/>
    <n v="29.86"/>
    <n v="11.19"/>
    <n v="171.05"/>
    <s v="Noblesville"/>
    <x v="18"/>
    <n v="46060"/>
    <x v="2"/>
    <s v="TG"/>
    <s v="C7"/>
    <x v="0"/>
    <m/>
    <x v="0"/>
    <m/>
    <m/>
    <x v="0"/>
    <m/>
    <m/>
  </r>
  <r>
    <s v="October"/>
    <s v="TG1616"/>
    <d v="2022-10-15T00:00:00"/>
    <s v="Regular"/>
    <n v="320"/>
    <n v="48.66"/>
    <n v="25.82"/>
    <n v="394.48"/>
    <s v="Savannah"/>
    <x v="7"/>
    <n v="31410"/>
    <x v="0"/>
    <s v="TG"/>
    <s v="C7"/>
    <x v="0"/>
    <m/>
    <x v="0"/>
    <m/>
    <m/>
    <x v="0"/>
    <m/>
    <m/>
  </r>
  <r>
    <s v="October"/>
    <s v="TG1673"/>
    <d v="2022-10-15T00:00:00"/>
    <s v="Regular"/>
    <n v="320"/>
    <n v="36.78"/>
    <n v="30.4"/>
    <n v="387.18"/>
    <s v="Los Angeles"/>
    <x v="9"/>
    <n v="90025"/>
    <x v="2"/>
    <s v="TG"/>
    <s v="C7"/>
    <x v="1"/>
    <n v="320"/>
    <x v="0"/>
    <n v="9.5000000000000001E-2"/>
    <n v="30.4"/>
    <x v="5"/>
    <n v="30.4"/>
    <n v="0"/>
  </r>
  <r>
    <s v="October"/>
    <s v="TG1579"/>
    <d v="2022-10-15T00:00:00"/>
    <s v="Regular"/>
    <n v="182.5"/>
    <n v="29.29"/>
    <n v="14.15"/>
    <n v="225.94"/>
    <s v="Tustin"/>
    <x v="9"/>
    <n v="92780"/>
    <x v="2"/>
    <s v="TG"/>
    <s v="C7"/>
    <x v="1"/>
    <n v="182.5"/>
    <x v="0"/>
    <n v="7.7499999999999999E-2"/>
    <n v="14.143750000000001"/>
    <x v="8"/>
    <n v="14.15"/>
    <n v="-6.2499999999996447E-3"/>
  </r>
  <r>
    <s v="October"/>
    <s v="TG1622"/>
    <d v="2022-10-15T00:00:00"/>
    <s v="Regular"/>
    <n v="320"/>
    <n v="48.66"/>
    <n v="0"/>
    <n v="368.66"/>
    <s v="Birmingham, AL"/>
    <x v="30"/>
    <n v="35213"/>
    <x v="3"/>
    <s v="TG"/>
    <s v="C7"/>
    <x v="1"/>
    <n v="320"/>
    <x v="0"/>
    <n v="7.7499999999999999E-2"/>
    <n v="24.8"/>
    <x v="2"/>
    <n v="0"/>
    <n v="24.8"/>
  </r>
  <r>
    <s v="October"/>
    <s v="TG1572"/>
    <d v="2022-10-15T00:00:00"/>
    <s v="Regular"/>
    <n v="185"/>
    <n v="25.1"/>
    <n v="15.76"/>
    <n v="225.86"/>
    <s v="Poland"/>
    <x v="10"/>
    <n v="44514"/>
    <x v="0"/>
    <s v="TG"/>
    <s v="C7"/>
    <x v="0"/>
    <m/>
    <x v="0"/>
    <m/>
    <m/>
    <x v="0"/>
    <m/>
    <m/>
  </r>
  <r>
    <s v="October"/>
    <s v="TG1697"/>
    <d v="2022-10-18T00:00:00"/>
    <s v="Refund"/>
    <n v="-320"/>
    <n v="-48.66"/>
    <n v="0"/>
    <n v="-368.66"/>
    <s v="Des Moines"/>
    <x v="43"/>
    <n v="50311"/>
    <x v="2"/>
    <s v="TG"/>
    <s v="C7"/>
    <x v="0"/>
    <m/>
    <x v="0"/>
    <m/>
    <m/>
    <x v="0"/>
    <m/>
    <m/>
  </r>
  <r>
    <s v="October"/>
    <s v="TG1682"/>
    <d v="2022-10-15T00:00:00"/>
    <s v="Regular"/>
    <n v="320"/>
    <n v="36.78"/>
    <n v="24.8"/>
    <n v="381.58"/>
    <s v="San Diego"/>
    <x v="9"/>
    <n v="92122"/>
    <x v="2"/>
    <s v="TG"/>
    <s v="C7"/>
    <x v="1"/>
    <n v="320"/>
    <x v="0"/>
    <n v="7.7499999999999999E-2"/>
    <n v="24.8"/>
    <x v="1"/>
    <n v="24.8"/>
    <n v="0"/>
  </r>
  <r>
    <s v="October"/>
    <s v="TG1631"/>
    <d v="2022-10-15T00:00:00"/>
    <s v="Regular"/>
    <n v="320"/>
    <n v="48.66"/>
    <n v="35.94"/>
    <n v="404.6"/>
    <s v="White House"/>
    <x v="4"/>
    <n v="37188"/>
    <x v="3"/>
    <s v="TG"/>
    <s v="C7"/>
    <x v="1"/>
    <n v="320"/>
    <x v="0"/>
    <n v="7.7499999999999999E-2"/>
    <n v="24.8"/>
    <x v="2"/>
    <n v="35.94"/>
    <n v="-11.139999999999997"/>
  </r>
  <r>
    <s v="December"/>
    <s v="TG1730"/>
    <d v="2022-12-12T00:00:00"/>
    <s v="Regular"/>
    <n v="160"/>
    <n v="29.86"/>
    <n v="11.87"/>
    <n v="201.73"/>
    <s v="Arlington Heights"/>
    <x v="22"/>
    <n v="60005"/>
    <x v="0"/>
    <s v="TG"/>
    <s v="C7"/>
    <x v="0"/>
    <m/>
    <x v="0"/>
    <m/>
    <m/>
    <x v="0"/>
    <m/>
    <m/>
  </r>
  <r>
    <s v="October"/>
    <s v="TG1694"/>
    <d v="2022-10-16T00:00:00"/>
    <s v="Regular"/>
    <n v="340"/>
    <n v="39.270000000000003"/>
    <n v="28.22"/>
    <n v="407.49"/>
    <s v="Mesa"/>
    <x v="24"/>
    <n v="85206"/>
    <x v="2"/>
    <s v="TG"/>
    <s v="C7"/>
    <x v="0"/>
    <m/>
    <x v="0"/>
    <m/>
    <m/>
    <x v="0"/>
    <m/>
    <m/>
  </r>
  <r>
    <s v="October"/>
    <s v="TG1642"/>
    <d v="2022-10-15T00:00:00"/>
    <s v="Regular"/>
    <n v="320"/>
    <n v="48.66"/>
    <n v="28.79"/>
    <n v="397.45"/>
    <s v="Prince Frederick"/>
    <x v="6"/>
    <n v="20678"/>
    <x v="2"/>
    <s v="TG"/>
    <s v="C7"/>
    <x v="0"/>
    <m/>
    <x v="0"/>
    <m/>
    <m/>
    <x v="0"/>
    <m/>
    <m/>
  </r>
  <r>
    <s v="October"/>
    <s v="TG1674"/>
    <d v="2022-10-15T00:00:00"/>
    <s v="Regular"/>
    <n v="320"/>
    <n v="36.78"/>
    <n v="30.01"/>
    <n v="386.79"/>
    <s v="San Jose"/>
    <x v="9"/>
    <n v="95138"/>
    <x v="2"/>
    <s v="TG"/>
    <s v="C7"/>
    <x v="1"/>
    <n v="320"/>
    <x v="0"/>
    <n v="9.3799999999999994E-2"/>
    <n v="30.015999999999998"/>
    <x v="11"/>
    <n v="30.01"/>
    <n v="5.9999999999966747E-3"/>
  </r>
  <r>
    <s v="October"/>
    <s v="TG1656"/>
    <d v="2022-10-15T00:00:00"/>
    <s v="Regular"/>
    <n v="320"/>
    <n v="43.23"/>
    <n v="29.07"/>
    <n v="392.3"/>
    <s v="Midland"/>
    <x v="11"/>
    <n v="79705"/>
    <x v="2"/>
    <s v="TG"/>
    <s v="C7"/>
    <x v="0"/>
    <m/>
    <x v="0"/>
    <m/>
    <m/>
    <x v="0"/>
    <m/>
    <m/>
  </r>
  <r>
    <s v="October"/>
    <s v="TG1624"/>
    <d v="2022-10-15T00:00:00"/>
    <s v="Regular"/>
    <n v="320"/>
    <n v="48.66"/>
    <n v="31.8"/>
    <n v="400.46"/>
    <s v="Massapequa Park"/>
    <x v="5"/>
    <n v="11762"/>
    <x v="2"/>
    <s v="TG"/>
    <s v="C7"/>
    <x v="0"/>
    <m/>
    <x v="0"/>
    <m/>
    <m/>
    <x v="0"/>
    <m/>
    <m/>
  </r>
  <r>
    <s v="October"/>
    <s v="TG1617"/>
    <d v="2022-10-15T00:00:00"/>
    <s v="Regular"/>
    <n v="320"/>
    <n v="48.66"/>
    <n v="22.41"/>
    <n v="391.07"/>
    <s v="Williamsburg"/>
    <x v="3"/>
    <n v="23185"/>
    <x v="0"/>
    <s v="TG"/>
    <s v="C7"/>
    <x v="0"/>
    <m/>
    <x v="0"/>
    <m/>
    <m/>
    <x v="0"/>
    <m/>
    <m/>
  </r>
  <r>
    <s v="October"/>
    <s v="TG1709"/>
    <d v="2022-10-27T00:00:00"/>
    <s v="Regular"/>
    <n v="246"/>
    <n v="25.1"/>
    <n v="17.96"/>
    <n v="289.06"/>
    <s v="Oceanport"/>
    <x v="14"/>
    <n v="7757"/>
    <x v="0"/>
    <s v="TG"/>
    <s v="C7"/>
    <x v="0"/>
    <m/>
    <x v="0"/>
    <m/>
    <m/>
    <x v="0"/>
    <m/>
    <m/>
  </r>
  <r>
    <s v="October"/>
    <s v="TG1675"/>
    <d v="2022-10-15T00:00:00"/>
    <s v="Regular"/>
    <n v="320"/>
    <n v="36.78"/>
    <n v="23.21"/>
    <n v="379.99"/>
    <s v="Thousand Oaks"/>
    <x v="9"/>
    <n v="91360"/>
    <x v="2"/>
    <s v="TG"/>
    <s v="C7"/>
    <x v="1"/>
    <n v="320"/>
    <x v="0"/>
    <n v="7.2499999999999995E-2"/>
    <n v="23.2"/>
    <x v="3"/>
    <n v="23.21"/>
    <n v="-1.0000000000001563E-2"/>
  </r>
  <r>
    <s v="October"/>
    <s v="TG1699"/>
    <d v="2022-10-19T00:00:00"/>
    <s v="Regular"/>
    <n v="309.10000000000002"/>
    <n v="52.57"/>
    <n v="27.05"/>
    <n v="388.72"/>
    <s v="Oklahoma City"/>
    <x v="40"/>
    <n v="73170"/>
    <x v="2"/>
    <s v="TG"/>
    <s v="C7"/>
    <x v="0"/>
    <m/>
    <x v="0"/>
    <m/>
    <m/>
    <x v="0"/>
    <m/>
    <m/>
  </r>
  <r>
    <s v="October"/>
    <s v="TG1578"/>
    <d v="2022-10-15T00:00:00"/>
    <s v="Regular"/>
    <n v="160"/>
    <n v="29.86"/>
    <n v="17.559999999999999"/>
    <n v="207.42"/>
    <s v="Knoxville"/>
    <x v="4"/>
    <n v="37902"/>
    <x v="2"/>
    <s v="TG"/>
    <s v="C7"/>
    <x v="0"/>
    <m/>
    <x v="0"/>
    <m/>
    <m/>
    <x v="0"/>
    <m/>
    <m/>
  </r>
  <r>
    <s v="October"/>
    <s v="TG1612"/>
    <d v="2022-10-15T00:00:00"/>
    <s v="Regular"/>
    <n v="320"/>
    <n v="48.66"/>
    <n v="22.13"/>
    <n v="390.79"/>
    <s v="Middletown"/>
    <x v="15"/>
    <n v="17057"/>
    <x v="2"/>
    <s v="TG"/>
    <s v="C7"/>
    <x v="0"/>
    <m/>
    <x v="0"/>
    <m/>
    <m/>
    <x v="0"/>
    <m/>
    <m/>
  </r>
  <r>
    <s v="October"/>
    <s v="TG1623"/>
    <d v="2022-10-15T00:00:00"/>
    <s v="Regular"/>
    <n v="320"/>
    <n v="48.66"/>
    <n v="16.41"/>
    <n v="385.07"/>
    <s v="New Orleans"/>
    <x v="2"/>
    <n v="70113"/>
    <x v="0"/>
    <s v="TG"/>
    <s v="C7"/>
    <x v="0"/>
    <m/>
    <x v="0"/>
    <m/>
    <m/>
    <x v="0"/>
    <m/>
    <m/>
  </r>
  <r>
    <s v="October"/>
    <s v="TG1698"/>
    <d v="2022-10-19T00:00:00"/>
    <s v="Regular"/>
    <n v="295"/>
    <n v="37.6"/>
    <n v="22.86"/>
    <n v="355.46"/>
    <s v="COSTA MESA"/>
    <x v="9"/>
    <n v="92626"/>
    <x v="2"/>
    <s v="TG"/>
    <s v="C7"/>
    <x v="1"/>
    <n v="295"/>
    <x v="0"/>
    <n v="7.7499999999999999E-2"/>
    <n v="22.862500000000001"/>
    <x v="8"/>
    <n v="22.86"/>
    <n v="2.500000000001279E-3"/>
  </r>
  <r>
    <s v="October"/>
    <s v="TG1648"/>
    <d v="2022-10-15T00:00:00"/>
    <s v="Regular"/>
    <n v="320"/>
    <n v="48.66"/>
    <n v="16.96"/>
    <n v="385.62"/>
    <s v="Stafford"/>
    <x v="3"/>
    <n v="22554"/>
    <x v="3"/>
    <s v="TG"/>
    <s v="C7"/>
    <x v="1"/>
    <n v="320"/>
    <x v="0"/>
    <n v="7.7499999999999999E-2"/>
    <n v="24.8"/>
    <x v="2"/>
    <n v="16.96"/>
    <n v="7.84"/>
  </r>
  <r>
    <s v="October"/>
    <s v="TG1693"/>
    <d v="2022-10-16T00:00:00"/>
    <s v="Refund"/>
    <n v="-320"/>
    <n v="-48.66"/>
    <n v="-35.94"/>
    <n v="-404.6"/>
    <s v="White House"/>
    <x v="4"/>
    <n v="37188"/>
    <x v="3"/>
    <s v="TG"/>
    <s v="C7"/>
    <x v="1"/>
    <n v="-320"/>
    <x v="0"/>
    <n v="7.7499999999999999E-2"/>
    <n v="-24.8"/>
    <x v="2"/>
    <n v="-35.94"/>
    <n v="11.139999999999997"/>
  </r>
  <r>
    <s v="October"/>
    <s v="TG1618"/>
    <d v="2022-10-15T00:00:00"/>
    <s v="Regular"/>
    <n v="320"/>
    <n v="48.66"/>
    <n v="25.61"/>
    <n v="394.27"/>
    <s v="Moultonborough"/>
    <x v="36"/>
    <n v="3254"/>
    <x v="2"/>
    <s v="TG"/>
    <s v="C7"/>
    <x v="0"/>
    <m/>
    <x v="0"/>
    <m/>
    <m/>
    <x v="0"/>
    <m/>
    <m/>
  </r>
  <r>
    <s v="October"/>
    <s v="TG1627"/>
    <d v="2022-10-15T00:00:00"/>
    <s v="Regular"/>
    <n v="320"/>
    <n v="48.66"/>
    <n v="22.13"/>
    <n v="390.79"/>
    <s v="Marietta"/>
    <x v="7"/>
    <n v="30064"/>
    <x v="0"/>
    <s v="TG"/>
    <s v="C7"/>
    <x v="0"/>
    <m/>
    <x v="0"/>
    <m/>
    <m/>
    <x v="0"/>
    <m/>
    <m/>
  </r>
  <r>
    <s v="October"/>
    <s v="TG1600"/>
    <d v="2022-10-15T00:00:00"/>
    <s v="Regular"/>
    <n v="320"/>
    <n v="48.66"/>
    <n v="22.13"/>
    <n v="390.79"/>
    <s v="Waterford Twp"/>
    <x v="19"/>
    <s v="48329-2178"/>
    <x v="0"/>
    <s v="TG"/>
    <s v="C7"/>
    <x v="0"/>
    <m/>
    <x v="0"/>
    <m/>
    <m/>
    <x v="0"/>
    <m/>
    <m/>
  </r>
  <r>
    <s v="October"/>
    <s v="TG1647"/>
    <d v="2022-10-15T00:00:00"/>
    <s v="Regular"/>
    <n v="340"/>
    <n v="48.66"/>
    <n v="23.32"/>
    <n v="411.98"/>
    <s v="Ann Arbor"/>
    <x v="19"/>
    <n v="48103"/>
    <x v="0"/>
    <s v="TG"/>
    <s v="C7"/>
    <x v="0"/>
    <m/>
    <x v="0"/>
    <m/>
    <m/>
    <x v="0"/>
    <m/>
    <m/>
  </r>
  <r>
    <s v="October"/>
    <s v="TG1635"/>
    <d v="2022-10-15T00:00:00"/>
    <s v="Regular"/>
    <n v="320"/>
    <n v="43.23"/>
    <n v="29.07"/>
    <n v="392.3"/>
    <s v="Houston"/>
    <x v="11"/>
    <n v="77079"/>
    <x v="2"/>
    <s v="TG"/>
    <s v="C7"/>
    <x v="0"/>
    <m/>
    <x v="0"/>
    <m/>
    <m/>
    <x v="0"/>
    <m/>
    <m/>
  </r>
  <r>
    <s v="October"/>
    <s v="TG1680"/>
    <d v="2022-10-15T00:00:00"/>
    <s v="Regular"/>
    <n v="320"/>
    <n v="36.78"/>
    <n v="24.8"/>
    <n v="381.58"/>
    <s v="Laguna Hills"/>
    <x v="9"/>
    <s v="92653-7557"/>
    <x v="2"/>
    <s v="TG"/>
    <s v="C7"/>
    <x v="1"/>
    <n v="320"/>
    <x v="0"/>
    <n v="7.7499999999999999E-2"/>
    <n v="24.8"/>
    <x v="8"/>
    <n v="24.8"/>
    <n v="0"/>
  </r>
  <r>
    <s v="December"/>
    <s v="TG1724"/>
    <d v="2022-12-07T00:00:00"/>
    <s v="Deposit"/>
    <n v="50"/>
    <n v="0"/>
    <n v="0"/>
    <n v="50"/>
    <s v="null"/>
    <x v="1"/>
    <s v="null"/>
    <x v="1"/>
    <s v="TG"/>
    <s v="C7"/>
    <x v="1"/>
    <m/>
    <x v="1"/>
    <m/>
    <m/>
    <x v="0"/>
    <m/>
    <m/>
  </r>
  <r>
    <s v="November"/>
    <s v="TG1717"/>
    <d v="2022-11-08T00:00:00"/>
    <s v="Regular"/>
    <n v="320"/>
    <n v="48.66"/>
    <n v="25.82"/>
    <n v="394.48"/>
    <s v="Anderson"/>
    <x v="28"/>
    <n v="29626"/>
    <x v="2"/>
    <s v="TG"/>
    <s v="C7"/>
    <x v="0"/>
    <m/>
    <x v="0"/>
    <m/>
    <m/>
    <x v="0"/>
    <m/>
    <m/>
  </r>
  <r>
    <s v="October"/>
    <s v="TG1692"/>
    <d v="2022-10-15T00:00:00"/>
    <s v="Regular"/>
    <n v="370"/>
    <n v="48.66"/>
    <n v="29.32"/>
    <n v="447.98"/>
    <s v="York"/>
    <x v="28"/>
    <n v="29745"/>
    <x v="2"/>
    <s v="TG"/>
    <s v="C7"/>
    <x v="0"/>
    <m/>
    <x v="0"/>
    <m/>
    <m/>
    <x v="0"/>
    <m/>
    <m/>
  </r>
  <r>
    <s v="October"/>
    <s v="TG1696"/>
    <d v="2022-10-17T00:00:00"/>
    <s v="Deposit"/>
    <n v="50"/>
    <n v="0"/>
    <n v="0"/>
    <n v="50"/>
    <s v="null"/>
    <x v="1"/>
    <s v="null"/>
    <x v="1"/>
    <s v="TG"/>
    <s v="C7"/>
    <x v="1"/>
    <m/>
    <x v="1"/>
    <m/>
    <m/>
    <x v="0"/>
    <m/>
    <m/>
  </r>
  <r>
    <s v="October"/>
    <s v="TG1646"/>
    <d v="2022-10-15T00:00:00"/>
    <s v="Regular"/>
    <n v="320"/>
    <n v="39.270000000000003"/>
    <n v="17.96"/>
    <n v="377.23"/>
    <s v="Albuquerque"/>
    <x v="35"/>
    <n v="87104"/>
    <x v="2"/>
    <s v="TG"/>
    <s v="C7"/>
    <x v="0"/>
    <m/>
    <x v="0"/>
    <m/>
    <m/>
    <x v="0"/>
    <m/>
    <m/>
  </r>
  <r>
    <s v="October"/>
    <s v="TG1599"/>
    <d v="2022-10-15T00:00:00"/>
    <s v="Regular"/>
    <n v="340"/>
    <n v="48.66"/>
    <n v="21.37"/>
    <n v="410.03"/>
    <s v="Oconomowoc"/>
    <x v="29"/>
    <n v="53066"/>
    <x v="2"/>
    <s v="TG"/>
    <s v="C7"/>
    <x v="0"/>
    <m/>
    <x v="0"/>
    <m/>
    <m/>
    <x v="0"/>
    <m/>
    <m/>
  </r>
  <r>
    <s v="October"/>
    <s v="TG1638"/>
    <d v="2022-10-15T00:00:00"/>
    <s v="Regular"/>
    <n v="270"/>
    <n v="43.23"/>
    <n v="22.96"/>
    <n v="336.19"/>
    <s v="Edmond"/>
    <x v="40"/>
    <n v="73034"/>
    <x v="2"/>
    <s v="TG"/>
    <s v="C7"/>
    <x v="0"/>
    <m/>
    <x v="0"/>
    <m/>
    <m/>
    <x v="0"/>
    <m/>
    <m/>
  </r>
  <r>
    <s v="November"/>
    <s v="TG1719"/>
    <d v="2022-11-11T00:00:00"/>
    <s v="Regular"/>
    <n v="0"/>
    <n v="0"/>
    <n v="0"/>
    <n v="0"/>
    <s v="Bowling Green"/>
    <x v="20"/>
    <n v="42104"/>
    <x v="2"/>
    <s v="TG"/>
    <s v="C7"/>
    <x v="0"/>
    <m/>
    <x v="0"/>
    <m/>
    <m/>
    <x v="0"/>
    <m/>
    <m/>
  </r>
  <r>
    <s v="October"/>
    <s v="TG1704"/>
    <d v="2022-10-22T00:00:00"/>
    <s v="Deposit"/>
    <n v="50"/>
    <n v="0"/>
    <n v="0"/>
    <n v="50"/>
    <s v="null"/>
    <x v="1"/>
    <s v="null"/>
    <x v="1"/>
    <s v="TG"/>
    <s v="C7"/>
    <x v="1"/>
    <m/>
    <x v="1"/>
    <m/>
    <m/>
    <x v="0"/>
    <m/>
    <m/>
  </r>
  <r>
    <s v="October"/>
    <s v="TG1634"/>
    <d v="2022-10-15T00:00:00"/>
    <s v="Regular"/>
    <n v="340"/>
    <n v="39.270000000000003"/>
    <n v="0.27"/>
    <n v="379.54"/>
    <s v="Centennial"/>
    <x v="27"/>
    <n v="80122"/>
    <x v="0"/>
    <s v="TG"/>
    <s v="C7"/>
    <x v="0"/>
    <m/>
    <x v="0"/>
    <m/>
    <m/>
    <x v="0"/>
    <m/>
    <m/>
  </r>
  <r>
    <s v="October"/>
    <s v="TG1672"/>
    <d v="2022-10-15T00:00:00"/>
    <s v="Regular"/>
    <n v="320"/>
    <n v="43.23"/>
    <n v="32.68"/>
    <n v="395.91"/>
    <s v="Bismarck"/>
    <x v="44"/>
    <n v="58501"/>
    <x v="2"/>
    <s v="TG"/>
    <s v="C7"/>
    <x v="0"/>
    <m/>
    <x v="0"/>
    <m/>
    <m/>
    <x v="0"/>
    <m/>
    <m/>
  </r>
  <r>
    <s v="October"/>
    <s v="TG1695"/>
    <d v="2022-10-16T00:00:00"/>
    <s v="Refund"/>
    <n v="-320"/>
    <n v="-48.66"/>
    <n v="-16.96"/>
    <n v="-385.62"/>
    <s v="Stafford"/>
    <x v="3"/>
    <n v="22554"/>
    <x v="3"/>
    <s v="TG"/>
    <s v="C7"/>
    <x v="1"/>
    <n v="-320"/>
    <x v="0"/>
    <n v="7.7499999999999999E-2"/>
    <n v="-24.8"/>
    <x v="2"/>
    <n v="-16.96"/>
    <n v="-7.84"/>
  </r>
  <r>
    <s v="October"/>
    <s v="TG1581"/>
    <d v="2022-10-15T00:00:00"/>
    <s v="Regular"/>
    <n v="160"/>
    <n v="25.76"/>
    <n v="13.77"/>
    <n v="199.53"/>
    <s v="Oro Valley"/>
    <x v="24"/>
    <n v="85755"/>
    <x v="2"/>
    <s v="TG"/>
    <s v="C7"/>
    <x v="0"/>
    <m/>
    <x v="0"/>
    <m/>
    <m/>
    <x v="0"/>
    <m/>
    <m/>
  </r>
  <r>
    <s v="October"/>
    <s v="TG1652"/>
    <d v="2022-10-15T00:00:00"/>
    <s v="Regular"/>
    <n v="320"/>
    <n v="48.66"/>
    <n v="22.13"/>
    <n v="390.79"/>
    <s v="Ferndale"/>
    <x v="19"/>
    <n v="48220"/>
    <x v="0"/>
    <s v="TG"/>
    <s v="C7"/>
    <x v="0"/>
    <m/>
    <x v="0"/>
    <m/>
    <m/>
    <x v="0"/>
    <m/>
    <m/>
  </r>
  <r>
    <s v="October"/>
    <s v="TG1665"/>
    <d v="2022-10-15T00:00:00"/>
    <s v="Regular"/>
    <n v="320"/>
    <n v="48.66"/>
    <n v="16.41"/>
    <n v="385.07"/>
    <s v="Lake Charles"/>
    <x v="2"/>
    <n v="70601"/>
    <x v="0"/>
    <s v="TG"/>
    <s v="C7"/>
    <x v="0"/>
    <m/>
    <x v="0"/>
    <m/>
    <m/>
    <x v="0"/>
    <m/>
    <m/>
  </r>
  <r>
    <s v="October"/>
    <s v="TG1576"/>
    <d v="2022-10-15T00:00:00"/>
    <s v="Regular"/>
    <n v="160"/>
    <n v="29.86"/>
    <n v="12.05"/>
    <n v="201.91"/>
    <s v="Windsor"/>
    <x v="31"/>
    <n v="6095"/>
    <x v="0"/>
    <s v="TG"/>
    <s v="C7"/>
    <x v="0"/>
    <m/>
    <x v="0"/>
    <m/>
    <m/>
    <x v="0"/>
    <m/>
    <m/>
  </r>
  <r>
    <s v="October"/>
    <s v="TG1611"/>
    <d v="2022-10-15T00:00:00"/>
    <s v="Regular"/>
    <n v="320"/>
    <n v="39.270000000000003"/>
    <n v="0.27"/>
    <n v="359.54"/>
    <s v="GREELEY"/>
    <x v="27"/>
    <n v="80634"/>
    <x v="2"/>
    <s v="TG"/>
    <s v="C7"/>
    <x v="0"/>
    <m/>
    <x v="0"/>
    <m/>
    <m/>
    <x v="0"/>
    <m/>
    <m/>
  </r>
  <r>
    <s v="October"/>
    <s v="TG1706"/>
    <d v="2022-10-22T00:00:00"/>
    <s v="Deposit"/>
    <n v="50"/>
    <n v="0"/>
    <n v="0"/>
    <n v="50"/>
    <s v="null"/>
    <x v="1"/>
    <s v="null"/>
    <x v="1"/>
    <s v="TG"/>
    <s v="C7"/>
    <x v="1"/>
    <m/>
    <x v="1"/>
    <m/>
    <m/>
    <x v="0"/>
    <m/>
    <m/>
  </r>
  <r>
    <s v="October"/>
    <s v="TG1596"/>
    <d v="2022-10-15T00:00:00"/>
    <s v="Regular"/>
    <n v="280"/>
    <n v="36.78"/>
    <n v="27.66"/>
    <n v="344.44"/>
    <s v="Redwood City"/>
    <x v="9"/>
    <n v="94061"/>
    <x v="2"/>
    <s v="TG"/>
    <s v="C7"/>
    <x v="1"/>
    <n v="280"/>
    <x v="0"/>
    <n v="9.8799999999999999E-2"/>
    <n v="27.664000000000001"/>
    <x v="19"/>
    <n v="27.66"/>
    <n v="4.0000000000013358E-3"/>
  </r>
  <r>
    <s v="October"/>
    <s v="TG1570"/>
    <d v="2022-10-15T00:00:00"/>
    <s v="Regular"/>
    <n v="135"/>
    <n v="24.85"/>
    <n v="14.23"/>
    <n v="174.08"/>
    <s v="Spokane Valley"/>
    <x v="33"/>
    <n v="99016"/>
    <x v="2"/>
    <s v="TG"/>
    <s v="C7"/>
    <x v="0"/>
    <m/>
    <x v="0"/>
    <m/>
    <m/>
    <x v="0"/>
    <m/>
    <m/>
  </r>
  <r>
    <s v="October"/>
    <s v="TG1637"/>
    <d v="2022-10-15T00:00:00"/>
    <s v="Regular"/>
    <n v="320"/>
    <n v="48.66"/>
    <n v="0"/>
    <n v="368.66"/>
    <s v="ST PETERSBURG"/>
    <x v="12"/>
    <n v="33701"/>
    <x v="2"/>
    <s v="TG"/>
    <s v="C7"/>
    <x v="0"/>
    <m/>
    <x v="0"/>
    <m/>
    <m/>
    <x v="0"/>
    <m/>
    <m/>
  </r>
  <r>
    <s v="December"/>
    <s v="TG1735"/>
    <d v="2022-12-13T00:00:00"/>
    <s v="Refund"/>
    <n v="-320"/>
    <n v="-48.66"/>
    <n v="-29.5"/>
    <n v="-398.16"/>
    <s v="Chamblee"/>
    <x v="7"/>
    <n v="30341"/>
    <x v="2"/>
    <s v="TG"/>
    <s v="C7"/>
    <x v="0"/>
    <m/>
    <x v="0"/>
    <m/>
    <m/>
    <x v="0"/>
    <m/>
    <m/>
  </r>
  <r>
    <s v="October"/>
    <s v="TG1683"/>
    <d v="2022-10-15T00:00:00"/>
    <s v="Regular"/>
    <n v="320"/>
    <n v="39.270000000000003"/>
    <n v="27.52"/>
    <n v="386.79"/>
    <s v="Phoenix"/>
    <x v="24"/>
    <n v="85045"/>
    <x v="2"/>
    <s v="TG"/>
    <s v="C7"/>
    <x v="0"/>
    <m/>
    <x v="0"/>
    <m/>
    <m/>
    <x v="0"/>
    <m/>
    <m/>
  </r>
  <r>
    <s v="October"/>
    <s v="TG1569"/>
    <d v="2022-10-15T00:00:00"/>
    <s v="Regular"/>
    <n v="160"/>
    <n v="29.86"/>
    <n v="13.83"/>
    <n v="203.69"/>
    <s v="Dunkirk"/>
    <x v="6"/>
    <n v="20754"/>
    <x v="2"/>
    <s v="TG"/>
    <s v="C7"/>
    <x v="0"/>
    <m/>
    <x v="0"/>
    <m/>
    <m/>
    <x v="0"/>
    <m/>
    <m/>
  </r>
  <r>
    <s v="October"/>
    <s v="TG1610"/>
    <d v="2022-10-15T00:00:00"/>
    <s v="Regular"/>
    <n v="620"/>
    <n v="80.48"/>
    <n v="42.03"/>
    <n v="742.51"/>
    <s v="St. Simons Island"/>
    <x v="7"/>
    <n v="31522"/>
    <x v="0"/>
    <s v="TG"/>
    <s v="C7"/>
    <x v="0"/>
    <m/>
    <x v="0"/>
    <m/>
    <m/>
    <x v="0"/>
    <m/>
    <m/>
  </r>
  <r>
    <s v="October"/>
    <s v="TG1614"/>
    <d v="2022-10-15T00:00:00"/>
    <s v="Regular"/>
    <n v="370"/>
    <n v="48.66"/>
    <n v="0"/>
    <n v="418.66"/>
    <s v="Tampa"/>
    <x v="12"/>
    <n v="33607"/>
    <x v="2"/>
    <s v="TG"/>
    <s v="C7"/>
    <x v="0"/>
    <m/>
    <x v="0"/>
    <m/>
    <m/>
    <x v="0"/>
    <m/>
    <m/>
  </r>
  <r>
    <s v="October"/>
    <s v="TG1670"/>
    <d v="2022-10-15T00:00:00"/>
    <s v="Regular"/>
    <n v="320"/>
    <n v="48.66"/>
    <n v="19.21"/>
    <n v="387.87"/>
    <s v="Virginia Beach"/>
    <x v="3"/>
    <n v="23456"/>
    <x v="0"/>
    <s v="TG"/>
    <s v="C7"/>
    <x v="0"/>
    <m/>
    <x v="0"/>
    <m/>
    <m/>
    <x v="0"/>
    <m/>
    <m/>
  </r>
  <r>
    <s v="October"/>
    <s v="TG1601"/>
    <d v="2022-10-15T00:00:00"/>
    <s v="Regular"/>
    <n v="320"/>
    <n v="48.66"/>
    <n v="23.04"/>
    <n v="391.7"/>
    <s v="PROSPECT HEIGHTS"/>
    <x v="22"/>
    <n v="60070"/>
    <x v="0"/>
    <s v="TG"/>
    <s v="C7"/>
    <x v="0"/>
    <m/>
    <x v="0"/>
    <m/>
    <m/>
    <x v="0"/>
    <m/>
    <m/>
  </r>
  <r>
    <s v="December"/>
    <s v="TG1725"/>
    <d v="2022-12-11T00:00:00"/>
    <s v="Regular"/>
    <n v="320"/>
    <n v="36.78"/>
    <n v="24.8"/>
    <n v="381.58"/>
    <s v="San Diego"/>
    <x v="9"/>
    <n v="92106"/>
    <x v="2"/>
    <s v="TG"/>
    <s v="C7"/>
    <x v="1"/>
    <n v="320"/>
    <x v="0"/>
    <n v="7.7499999999999999E-2"/>
    <n v="24.8"/>
    <x v="1"/>
    <n v="24.8"/>
    <n v="0"/>
  </r>
  <r>
    <s v="October"/>
    <s v="TG1632"/>
    <d v="2022-10-15T00:00:00"/>
    <s v="Regular"/>
    <n v="320"/>
    <n v="48.66"/>
    <n v="22.13"/>
    <n v="390.79"/>
    <s v="Petoskey"/>
    <x v="19"/>
    <n v="49770"/>
    <x v="0"/>
    <s v="TG"/>
    <s v="C7"/>
    <x v="0"/>
    <m/>
    <x v="0"/>
    <m/>
    <m/>
    <x v="0"/>
    <m/>
    <m/>
  </r>
  <r>
    <s v="October"/>
    <s v="TG1575"/>
    <d v="2022-10-15T00:00:00"/>
    <s v="Regular"/>
    <n v="210"/>
    <n v="29.86"/>
    <n v="14.98"/>
    <n v="254.84"/>
    <s v="Oswego"/>
    <x v="22"/>
    <n v="60543"/>
    <x v="0"/>
    <s v="TG"/>
    <s v="C7"/>
    <x v="0"/>
    <m/>
    <x v="0"/>
    <m/>
    <m/>
    <x v="0"/>
    <m/>
    <m/>
  </r>
  <r>
    <s v="October"/>
    <s v="TG1620"/>
    <d v="2022-10-15T00:00:00"/>
    <s v="Regular"/>
    <n v="320"/>
    <n v="48.66"/>
    <n v="22.13"/>
    <n v="390.79"/>
    <s v="Lexington"/>
    <x v="20"/>
    <n v="40502"/>
    <x v="2"/>
    <s v="TG"/>
    <s v="C7"/>
    <x v="0"/>
    <m/>
    <x v="0"/>
    <m/>
    <m/>
    <x v="0"/>
    <m/>
    <m/>
  </r>
  <r>
    <s v="October"/>
    <s v="TG1606"/>
    <d v="2022-10-15T00:00:00"/>
    <s v="Regular"/>
    <n v="250"/>
    <n v="48.66"/>
    <n v="29.12"/>
    <n v="327.78"/>
    <s v="Memphis"/>
    <x v="4"/>
    <n v="38104"/>
    <x v="2"/>
    <s v="TG"/>
    <s v="C7"/>
    <x v="0"/>
    <m/>
    <x v="0"/>
    <m/>
    <m/>
    <x v="0"/>
    <m/>
    <m/>
  </r>
  <r>
    <s v="October"/>
    <s v="TG1712"/>
    <d v="2022-10-28T00:00:00"/>
    <s v="Deposit"/>
    <n v="50"/>
    <n v="0"/>
    <n v="0"/>
    <n v="50"/>
    <s v="null"/>
    <x v="1"/>
    <s v="null"/>
    <x v="1"/>
    <s v="TG"/>
    <s v="C7"/>
    <x v="1"/>
    <m/>
    <x v="1"/>
    <m/>
    <m/>
    <x v="0"/>
    <m/>
    <m/>
  </r>
  <r>
    <s v="October"/>
    <s v="TG1595"/>
    <d v="2022-10-15T00:00:00"/>
    <s v="Regular"/>
    <n v="305.02"/>
    <n v="41.7"/>
    <n v="27.75"/>
    <n v="374.47"/>
    <s v="Tomball"/>
    <x v="11"/>
    <n v="77377"/>
    <x v="2"/>
    <s v="TG"/>
    <s v="C7"/>
    <x v="0"/>
    <m/>
    <x v="0"/>
    <m/>
    <m/>
    <x v="0"/>
    <m/>
    <m/>
  </r>
  <r>
    <s v="October"/>
    <s v="TG1603"/>
    <d v="2022-10-15T00:00:00"/>
    <s v="Regular"/>
    <n v="320"/>
    <n v="48.66"/>
    <n v="22.13"/>
    <n v="390.79"/>
    <s v="SUGAR  HILL"/>
    <x v="7"/>
    <n v="30518"/>
    <x v="0"/>
    <s v="TG"/>
    <s v="C7"/>
    <x v="0"/>
    <m/>
    <x v="0"/>
    <m/>
    <m/>
    <x v="0"/>
    <m/>
    <m/>
  </r>
  <r>
    <s v="October"/>
    <s v="TG1649"/>
    <d v="2022-10-15T00:00:00"/>
    <s v="Regular"/>
    <n v="320"/>
    <n v="48.66"/>
    <n v="19.21"/>
    <n v="387.87"/>
    <s v="Falls Church"/>
    <x v="3"/>
    <n v="22043"/>
    <x v="0"/>
    <s v="TG"/>
    <s v="C7"/>
    <x v="0"/>
    <m/>
    <x v="0"/>
    <m/>
    <m/>
    <x v="0"/>
    <m/>
    <m/>
  </r>
  <r>
    <s v="December"/>
    <s v="TG1729"/>
    <d v="2022-12-11T00:00:00"/>
    <s v="Regular"/>
    <n v="320"/>
    <n v="48.66"/>
    <n v="22.13"/>
    <n v="390.79"/>
    <s v="Lexington"/>
    <x v="20"/>
    <s v="40509-9012"/>
    <x v="2"/>
    <s v="TG"/>
    <s v="C7"/>
    <x v="0"/>
    <m/>
    <x v="0"/>
    <m/>
    <m/>
    <x v="0"/>
    <m/>
    <m/>
  </r>
  <r>
    <s v="December"/>
    <s v="TG1739"/>
    <d v="2022-12-26T00:00:00"/>
    <s v="Regular"/>
    <n v="195"/>
    <n v="37.75"/>
    <n v="14.79"/>
    <n v="247.54"/>
    <s v="Farmington"/>
    <x v="31"/>
    <n v="6032"/>
    <x v="0"/>
    <s v="TG"/>
    <s v="C7"/>
    <x v="0"/>
    <m/>
    <x v="0"/>
    <m/>
    <m/>
    <x v="0"/>
    <m/>
    <m/>
  </r>
  <r>
    <s v="October"/>
    <s v="TG1685"/>
    <d v="2022-10-15T00:00:00"/>
    <s v="Regular"/>
    <n v="320"/>
    <n v="38.42"/>
    <n v="36.92"/>
    <n v="395.34"/>
    <s v="Tacoma"/>
    <x v="33"/>
    <n v="98407"/>
    <x v="2"/>
    <s v="TG"/>
    <s v="C7"/>
    <x v="0"/>
    <m/>
    <x v="0"/>
    <m/>
    <m/>
    <x v="0"/>
    <m/>
    <m/>
  </r>
  <r>
    <s v="October"/>
    <s v="TG1654"/>
    <d v="2022-10-15T00:00:00"/>
    <s v="Regular"/>
    <n v="320"/>
    <n v="48.66"/>
    <n v="25.82"/>
    <n v="394.48"/>
    <s v="Greencastle"/>
    <x v="18"/>
    <n v="46135"/>
    <x v="2"/>
    <s v="TG"/>
    <s v="C7"/>
    <x v="0"/>
    <m/>
    <x v="0"/>
    <m/>
    <m/>
    <x v="0"/>
    <m/>
    <m/>
  </r>
  <r>
    <s v="October"/>
    <s v="TG1593"/>
    <d v="2022-10-15T00:00:00"/>
    <s v="Regular"/>
    <n v="320"/>
    <n v="48.66"/>
    <n v="27.65"/>
    <n v="396.31"/>
    <s v="Durham"/>
    <x v="0"/>
    <n v="27705"/>
    <x v="0"/>
    <s v="TG"/>
    <s v="C7"/>
    <x v="0"/>
    <m/>
    <x v="0"/>
    <m/>
    <m/>
    <x v="0"/>
    <m/>
    <m/>
  </r>
  <r>
    <s v="December"/>
    <s v="TG1740"/>
    <d v="2022-12-27T00:00:00"/>
    <s v="Regular"/>
    <n v="0"/>
    <n v="0"/>
    <n v="0"/>
    <n v="0"/>
    <s v="Steubenville"/>
    <x v="10"/>
    <n v="43952"/>
    <x v="2"/>
    <s v="TG"/>
    <s v="C7"/>
    <x v="0"/>
    <m/>
    <x v="0"/>
    <m/>
    <m/>
    <x v="0"/>
    <m/>
    <m/>
  </r>
  <r>
    <s v="October"/>
    <s v="TG1629"/>
    <d v="2022-10-15T00:00:00"/>
    <s v="Regular"/>
    <n v="340"/>
    <n v="48.66"/>
    <n v="35.950000000000003"/>
    <n v="424.61"/>
    <s v="Memphis"/>
    <x v="4"/>
    <n v="38125"/>
    <x v="2"/>
    <s v="TG"/>
    <s v="C7"/>
    <x v="0"/>
    <m/>
    <x v="0"/>
    <m/>
    <m/>
    <x v="0"/>
    <m/>
    <m/>
  </r>
  <r>
    <s v="October"/>
    <s v="TG1636"/>
    <d v="2022-10-15T00:00:00"/>
    <s v="Regular"/>
    <n v="320"/>
    <n v="48.66"/>
    <n v="34.1"/>
    <n v="402.76"/>
    <s v="Nashville"/>
    <x v="4"/>
    <n v="37208"/>
    <x v="2"/>
    <s v="TG"/>
    <s v="C7"/>
    <x v="0"/>
    <m/>
    <x v="0"/>
    <m/>
    <m/>
    <x v="0"/>
    <m/>
    <m/>
  </r>
  <r>
    <s v="October"/>
    <s v="TG1707"/>
    <d v="2022-10-22T00:00:00"/>
    <s v="Deposit"/>
    <n v="50"/>
    <n v="0"/>
    <n v="0"/>
    <n v="50"/>
    <s v="null"/>
    <x v="1"/>
    <s v="null"/>
    <x v="1"/>
    <s v="TG"/>
    <s v="C7"/>
    <x v="1"/>
    <m/>
    <x v="1"/>
    <m/>
    <m/>
    <x v="0"/>
    <m/>
    <m/>
  </r>
  <r>
    <s v="October"/>
    <s v="TG1591"/>
    <d v="2022-10-15T00:00:00"/>
    <s v="Regular"/>
    <n v="400.02"/>
    <n v="38.42"/>
    <n v="46.03"/>
    <n v="484.47"/>
    <s v="Bothell"/>
    <x v="33"/>
    <n v="98021"/>
    <x v="2"/>
    <s v="TG"/>
    <s v="C7"/>
    <x v="0"/>
    <m/>
    <x v="0"/>
    <m/>
    <m/>
    <x v="0"/>
    <m/>
    <m/>
  </r>
  <r>
    <s v="October"/>
    <s v="TG1644"/>
    <d v="2022-10-15T00:00:00"/>
    <s v="Regular"/>
    <n v="250"/>
    <n v="48.66"/>
    <n v="17.93"/>
    <n v="316.58999999999997"/>
    <s v="Marietta"/>
    <x v="7"/>
    <n v="30067"/>
    <x v="0"/>
    <s v="TG"/>
    <s v="C7"/>
    <x v="0"/>
    <m/>
    <x v="0"/>
    <m/>
    <m/>
    <x v="0"/>
    <m/>
    <m/>
  </r>
  <r>
    <s v="October"/>
    <s v="TG1710"/>
    <d v="2022-10-28T00:00:00"/>
    <s v="Deposit"/>
    <n v="50"/>
    <n v="0"/>
    <n v="0"/>
    <n v="50"/>
    <s v="null"/>
    <x v="1"/>
    <s v="null"/>
    <x v="1"/>
    <s v="TG"/>
    <s v="C7"/>
    <x v="1"/>
    <m/>
    <x v="1"/>
    <m/>
    <m/>
    <x v="0"/>
    <m/>
    <m/>
  </r>
  <r>
    <s v="November"/>
    <s v="TG1722"/>
    <d v="2022-11-29T00:00:00"/>
    <s v="Regular"/>
    <n v="0"/>
    <n v="48.66"/>
    <n v="2.92"/>
    <n v="51.58"/>
    <s v="Middletown"/>
    <x v="15"/>
    <n v="17057"/>
    <x v="2"/>
    <s v="TG"/>
    <s v="C7"/>
    <x v="0"/>
    <m/>
    <x v="0"/>
    <m/>
    <m/>
    <x v="0"/>
    <m/>
    <m/>
  </r>
  <r>
    <s v="October"/>
    <s v="TG1608"/>
    <d v="2022-10-15T00:00:00"/>
    <s v="Regular"/>
    <n v="320"/>
    <n v="48.66"/>
    <n v="25.82"/>
    <n v="394.48"/>
    <s v="Zionsville"/>
    <x v="18"/>
    <n v="46077"/>
    <x v="2"/>
    <s v="TG"/>
    <s v="C7"/>
    <x v="0"/>
    <m/>
    <x v="0"/>
    <m/>
    <m/>
    <x v="0"/>
    <m/>
    <m/>
  </r>
  <r>
    <s v="October"/>
    <s v="TG1580"/>
    <d v="2022-10-15T00:00:00"/>
    <s v="Regular"/>
    <n v="160"/>
    <n v="29.86"/>
    <n v="0"/>
    <n v="189.86"/>
    <s v="Minneapolis"/>
    <x v="23"/>
    <n v="55418"/>
    <x v="2"/>
    <s v="TG"/>
    <s v="C7"/>
    <x v="0"/>
    <m/>
    <x v="0"/>
    <m/>
    <m/>
    <x v="0"/>
    <m/>
    <m/>
  </r>
  <r>
    <s v="October"/>
    <s v="TG1615"/>
    <d v="2022-10-15T00:00:00"/>
    <s v="Regular"/>
    <n v="339.98"/>
    <n v="48.66"/>
    <n v="27.21"/>
    <n v="415.85"/>
    <s v="Grand Rapids"/>
    <x v="23"/>
    <n v="55744"/>
    <x v="2"/>
    <s v="TG"/>
    <s v="C7"/>
    <x v="0"/>
    <m/>
    <x v="0"/>
    <m/>
    <m/>
    <x v="0"/>
    <m/>
    <m/>
  </r>
  <r>
    <s v="October"/>
    <s v="TG1643"/>
    <d v="2022-10-15T00:00:00"/>
    <s v="Regular"/>
    <n v="320"/>
    <n v="36.78"/>
    <n v="30.01"/>
    <n v="386.79"/>
    <s v="San Jose"/>
    <x v="9"/>
    <n v="95123"/>
    <x v="2"/>
    <s v="TG"/>
    <s v="C7"/>
    <x v="1"/>
    <n v="320"/>
    <x v="0"/>
    <n v="9.3799999999999994E-2"/>
    <n v="30.015999999999998"/>
    <x v="11"/>
    <n v="30.01"/>
    <n v="5.9999999999966747E-3"/>
  </r>
  <r>
    <s v="October"/>
    <s v="TG1678"/>
    <d v="2022-10-15T00:00:00"/>
    <s v="Regular"/>
    <n v="320"/>
    <n v="48.66"/>
    <n v="22.13"/>
    <n v="390.79"/>
    <s v="Lexington"/>
    <x v="20"/>
    <n v="40504"/>
    <x v="2"/>
    <s v="TG"/>
    <s v="C7"/>
    <x v="0"/>
    <m/>
    <x v="0"/>
    <m/>
    <m/>
    <x v="0"/>
    <m/>
    <m/>
  </r>
  <r>
    <s v="December"/>
    <s v="TG1732"/>
    <d v="2022-12-12T00:00:00"/>
    <s v="Regular"/>
    <n v="320"/>
    <n v="48.66"/>
    <n v="26.74"/>
    <n v="395.4"/>
    <s v="Steubenville"/>
    <x v="10"/>
    <n v="43952"/>
    <x v="0"/>
    <s v="TG"/>
    <s v="C7"/>
    <x v="0"/>
    <m/>
    <x v="0"/>
    <m/>
    <m/>
    <x v="0"/>
    <m/>
    <m/>
  </r>
  <r>
    <s v="October"/>
    <s v="TG1676"/>
    <d v="2022-10-15T00:00:00"/>
    <s v="Regular"/>
    <n v="430"/>
    <n v="52.86"/>
    <n v="0"/>
    <n v="482.86"/>
    <s v="Amesbury"/>
    <x v="25"/>
    <n v="1913"/>
    <x v="2"/>
    <s v="TG"/>
    <s v="C7"/>
    <x v="0"/>
    <m/>
    <x v="0"/>
    <m/>
    <m/>
    <x v="0"/>
    <m/>
    <m/>
  </r>
  <r>
    <s v="October"/>
    <s v="TG1589"/>
    <d v="2022-10-15T00:00:00"/>
    <s v="Regular"/>
    <n v="250"/>
    <n v="36.78"/>
    <n v="21.88"/>
    <n v="308.66000000000003"/>
    <s v="Fountain Valley"/>
    <x v="9"/>
    <n v="92708"/>
    <x v="2"/>
    <s v="TG"/>
    <s v="C7"/>
    <x v="1"/>
    <n v="250"/>
    <x v="0"/>
    <n v="8.7499999999999994E-2"/>
    <n v="21.875"/>
    <x v="8"/>
    <n v="21.88"/>
    <n v="-4.9999999999990052E-3"/>
  </r>
  <r>
    <s v="October"/>
    <s v="TG1592"/>
    <d v="2022-10-15T00:00:00"/>
    <s v="Regular"/>
    <n v="320"/>
    <n v="48.66"/>
    <n v="23.04"/>
    <n v="391.7"/>
    <s v="Olympia Fields"/>
    <x v="22"/>
    <n v="60461"/>
    <x v="0"/>
    <s v="TG"/>
    <s v="C7"/>
    <x v="0"/>
    <m/>
    <x v="0"/>
    <m/>
    <m/>
    <x v="0"/>
    <m/>
    <m/>
  </r>
  <r>
    <s v="October"/>
    <s v="TG1669"/>
    <d v="2022-10-15T00:00:00"/>
    <s v="Regular"/>
    <n v="340"/>
    <n v="48.66"/>
    <n v="24.29"/>
    <n v="412.95"/>
    <s v="Lincolnshire"/>
    <x v="22"/>
    <n v="60069"/>
    <x v="0"/>
    <s v="TG"/>
    <s v="C7"/>
    <x v="0"/>
    <m/>
    <x v="0"/>
    <m/>
    <m/>
    <x v="0"/>
    <m/>
    <m/>
  </r>
  <r>
    <s v="October"/>
    <s v="TG1625"/>
    <d v="2022-10-15T00:00:00"/>
    <s v="Regular"/>
    <n v="370"/>
    <n v="48.66"/>
    <n v="0"/>
    <n v="418.66"/>
    <s v="Guthrie Center"/>
    <x v="43"/>
    <n v="50115"/>
    <x v="2"/>
    <s v="TG"/>
    <s v="C7"/>
    <x v="0"/>
    <m/>
    <x v="0"/>
    <m/>
    <m/>
    <x v="0"/>
    <m/>
    <m/>
  </r>
  <r>
    <s v="October"/>
    <s v="TG1645"/>
    <d v="2022-10-15T00:00:00"/>
    <s v="Regular"/>
    <n v="320"/>
    <n v="43.23"/>
    <n v="27.2"/>
    <n v="390.43"/>
    <s v="Edmond"/>
    <x v="40"/>
    <n v="73003"/>
    <x v="2"/>
    <s v="TG"/>
    <s v="C7"/>
    <x v="0"/>
    <m/>
    <x v="0"/>
    <m/>
    <m/>
    <x v="0"/>
    <m/>
    <m/>
  </r>
  <r>
    <s v="October"/>
    <s v="TG1658"/>
    <d v="2022-10-15T00:00:00"/>
    <s v="Regular"/>
    <n v="320"/>
    <n v="48.66"/>
    <n v="25.82"/>
    <n v="394.48"/>
    <s v="Evansville"/>
    <x v="18"/>
    <n v="47714"/>
    <x v="0"/>
    <s v="TG"/>
    <s v="C7"/>
    <x v="0"/>
    <m/>
    <x v="0"/>
    <m/>
    <m/>
    <x v="0"/>
    <m/>
    <m/>
  </r>
  <r>
    <s v="October"/>
    <s v="TG1687"/>
    <d v="2022-10-15T00:00:00"/>
    <s v="Regular"/>
    <n v="320"/>
    <n v="48.66"/>
    <n v="45.54"/>
    <n v="414.2"/>
    <s v="Springdale"/>
    <x v="17"/>
    <n v="72764"/>
    <x v="2"/>
    <s v="TG"/>
    <s v="C7"/>
    <x v="0"/>
    <m/>
    <x v="0"/>
    <m/>
    <m/>
    <x v="0"/>
    <m/>
    <m/>
  </r>
  <r>
    <s v="December"/>
    <s v="TG1737"/>
    <d v="2022-12-13T00:00:00"/>
    <s v="Regular"/>
    <n v="370"/>
    <n v="48.66"/>
    <n v="27.74"/>
    <n v="446.4"/>
    <s v="Oceanport"/>
    <x v="14"/>
    <n v="7757"/>
    <x v="0"/>
    <s v="TG"/>
    <s v="C7"/>
    <x v="0"/>
    <m/>
    <x v="0"/>
    <m/>
    <m/>
    <x v="0"/>
    <m/>
    <m/>
  </r>
  <r>
    <s v="October"/>
    <s v="TG1641"/>
    <d v="2022-10-15T00:00:00"/>
    <s v="Regular"/>
    <n v="320"/>
    <n v="48.66"/>
    <n v="25.82"/>
    <n v="394.48"/>
    <s v="Indianapolis"/>
    <x v="18"/>
    <n v="46236"/>
    <x v="2"/>
    <s v="TG"/>
    <s v="C7"/>
    <x v="0"/>
    <m/>
    <x v="0"/>
    <m/>
    <m/>
    <x v="0"/>
    <m/>
    <m/>
  </r>
  <r>
    <s v="October"/>
    <s v="TG1604"/>
    <d v="2022-10-15T00:00:00"/>
    <s v="Regular"/>
    <n v="320"/>
    <n v="48.66"/>
    <n v="28.79"/>
    <n v="397.45"/>
    <s v="Abingdon"/>
    <x v="6"/>
    <n v="21009"/>
    <x v="2"/>
    <s v="TG"/>
    <s v="C7"/>
    <x v="0"/>
    <m/>
    <x v="0"/>
    <m/>
    <m/>
    <x v="0"/>
    <m/>
    <m/>
  </r>
  <r>
    <s v="October"/>
    <s v="TG1690"/>
    <d v="2022-10-15T00:00:00"/>
    <s v="Regular"/>
    <n v="320"/>
    <n v="48.66"/>
    <n v="25.82"/>
    <n v="394.48"/>
    <s v="Indianapolis"/>
    <x v="18"/>
    <n v="46241"/>
    <x v="2"/>
    <s v="TG"/>
    <s v="C7"/>
    <x v="0"/>
    <m/>
    <x v="0"/>
    <m/>
    <m/>
    <x v="0"/>
    <m/>
    <m/>
  </r>
  <r>
    <s v="December"/>
    <s v="TF1211"/>
    <d v="2022-12-08T00:00:00"/>
    <s v="Regular"/>
    <n v="160"/>
    <n v="29.86"/>
    <n v="16.61"/>
    <n v="206.47"/>
    <s v="East Point"/>
    <x v="7"/>
    <n v="30344"/>
    <x v="4"/>
    <s v="The Fleur"/>
    <s v="C7"/>
    <x v="1"/>
    <n v="160"/>
    <x v="0"/>
    <n v="7.7499999999999999E-2"/>
    <n v="12.4"/>
    <x v="2"/>
    <n v="16.61"/>
    <n v="-4.2099999999999991"/>
  </r>
  <r>
    <s v="December"/>
    <s v="TF1176"/>
    <d v="2022-12-08T00:00:00"/>
    <s v="Regular"/>
    <n v="320"/>
    <n v="48.66"/>
    <n v="22.41"/>
    <n v="391.07"/>
    <s v="LA Porte City"/>
    <x v="43"/>
    <n v="50651"/>
    <x v="4"/>
    <s v="The Fleur"/>
    <s v="C7"/>
    <x v="1"/>
    <n v="320"/>
    <x v="0"/>
    <n v="7.7499999999999999E-2"/>
    <n v="24.8"/>
    <x v="2"/>
    <n v="22.41"/>
    <n v="2.3900000000000006"/>
  </r>
  <r>
    <s v="December"/>
    <s v="TF1323"/>
    <d v="2022-12-16T00:00:00"/>
    <s v="Deposit"/>
    <n v="50"/>
    <n v="0"/>
    <n v="0"/>
    <n v="50"/>
    <s v="null"/>
    <x v="1"/>
    <s v="null"/>
    <x v="4"/>
    <s v="The Fleur"/>
    <s v="C7"/>
    <x v="1"/>
    <m/>
    <x v="1"/>
    <m/>
    <m/>
    <x v="0"/>
    <m/>
    <m/>
  </r>
  <r>
    <s v="November"/>
    <s v="TF1045"/>
    <d v="2022-11-17T00:00:00"/>
    <s v="Deposit"/>
    <n v="50"/>
    <n v="0"/>
    <n v="0"/>
    <n v="50"/>
    <s v="null"/>
    <x v="1"/>
    <s v="null"/>
    <x v="4"/>
    <s v="The Fleur"/>
    <s v="C7"/>
    <x v="1"/>
    <m/>
    <x v="1"/>
    <m/>
    <m/>
    <x v="0"/>
    <m/>
    <m/>
  </r>
  <r>
    <s v="December"/>
    <s v="TF1282"/>
    <d v="2022-12-08T00:00:00"/>
    <s v="Regular"/>
    <n v="210"/>
    <n v="25.76"/>
    <n v="9.7100000000000009"/>
    <n v="245.47"/>
    <s v="Denver"/>
    <x v="27"/>
    <n v="80210"/>
    <x v="4"/>
    <s v="The Fleur"/>
    <s v="C7"/>
    <x v="1"/>
    <n v="210"/>
    <x v="0"/>
    <n v="7.7499999999999999E-2"/>
    <n v="16.274999999999999"/>
    <x v="2"/>
    <n v="9.7100000000000009"/>
    <n v="6.5649999999999977"/>
  </r>
  <r>
    <s v="December"/>
    <s v="TF1121"/>
    <d v="2022-12-08T00:00:00"/>
    <s v="Regular"/>
    <n v="370"/>
    <n v="48.66"/>
    <n v="31.4"/>
    <n v="450.06"/>
    <s v="Tallahassee"/>
    <x v="12"/>
    <n v="32309"/>
    <x v="4"/>
    <s v="The Fleur"/>
    <s v="C7"/>
    <x v="1"/>
    <n v="370"/>
    <x v="0"/>
    <n v="7.7499999999999999E-2"/>
    <n v="28.675000000000001"/>
    <x v="2"/>
    <n v="31.4"/>
    <n v="-2.7249999999999979"/>
  </r>
  <r>
    <s v="December"/>
    <s v="TF1174"/>
    <d v="2022-12-08T00:00:00"/>
    <s v="Regular"/>
    <n v="370"/>
    <n v="48.66"/>
    <n v="26.17"/>
    <n v="444.83"/>
    <s v="Lincolnshire"/>
    <x v="22"/>
    <n v="60069"/>
    <x v="4"/>
    <s v="The Fleur"/>
    <s v="C7"/>
    <x v="1"/>
    <n v="370"/>
    <x v="0"/>
    <n v="7.7499999999999999E-2"/>
    <n v="28.675000000000001"/>
    <x v="2"/>
    <n v="26.17"/>
    <n v="2.504999999999999"/>
  </r>
  <r>
    <s v="December"/>
    <s v="TF1089"/>
    <d v="2022-12-07T00:00:00"/>
    <s v="Refund"/>
    <n v="-50"/>
    <n v="0"/>
    <n v="0"/>
    <n v="-50"/>
    <s v="null"/>
    <x v="1"/>
    <s v="null"/>
    <x v="4"/>
    <s v="The Fleur"/>
    <s v="C7"/>
    <x v="1"/>
    <m/>
    <x v="2"/>
    <m/>
    <m/>
    <x v="0"/>
    <n v="0"/>
    <n v="0"/>
  </r>
  <r>
    <s v="December"/>
    <s v="TF1125"/>
    <d v="2022-12-08T00:00:00"/>
    <s v="Regular"/>
    <n v="320"/>
    <n v="38.42"/>
    <n v="29.44"/>
    <n v="387.86"/>
    <s v="Port Orchard"/>
    <x v="33"/>
    <n v="98366"/>
    <x v="4"/>
    <s v="The Fleur"/>
    <s v="C7"/>
    <x v="1"/>
    <n v="320"/>
    <x v="0"/>
    <n v="7.7499999999999999E-2"/>
    <n v="24.8"/>
    <x v="2"/>
    <n v="29.44"/>
    <n v="-4.6400000000000006"/>
  </r>
  <r>
    <s v="November"/>
    <s v="TF1068"/>
    <d v="2022-11-23T00:00:00"/>
    <s v="Deposit"/>
    <n v="50"/>
    <n v="0"/>
    <n v="0"/>
    <n v="50"/>
    <s v="null"/>
    <x v="1"/>
    <s v="null"/>
    <x v="4"/>
    <s v="The Fleur"/>
    <s v="C7"/>
    <x v="1"/>
    <m/>
    <x v="1"/>
    <m/>
    <m/>
    <x v="0"/>
    <m/>
    <m/>
  </r>
  <r>
    <s v="November"/>
    <s v="TF1079"/>
    <d v="2022-11-28T00:00:00"/>
    <s v="Deposit"/>
    <n v="50"/>
    <n v="0"/>
    <n v="0"/>
    <n v="50"/>
    <s v="null"/>
    <x v="1"/>
    <s v="null"/>
    <x v="4"/>
    <s v="The Fleur"/>
    <s v="C7"/>
    <x v="1"/>
    <m/>
    <x v="1"/>
    <m/>
    <m/>
    <x v="0"/>
    <m/>
    <m/>
  </r>
  <r>
    <s v="December"/>
    <s v="TF1319"/>
    <d v="2022-12-15T00:00:00"/>
    <s v="Regular"/>
    <n v="160"/>
    <n v="29.86"/>
    <n v="13.76"/>
    <n v="203.62"/>
    <s v="cary"/>
    <x v="0"/>
    <n v="27518"/>
    <x v="4"/>
    <s v="The Fleur"/>
    <s v="C7"/>
    <x v="1"/>
    <n v="160"/>
    <x v="0"/>
    <n v="7.7499999999999999E-2"/>
    <n v="12.4"/>
    <x v="2"/>
    <n v="13.76"/>
    <n v="-1.3599999999999994"/>
  </r>
  <r>
    <s v="December"/>
    <s v="TF1279"/>
    <d v="2022-12-08T00:00:00"/>
    <s v="Regular"/>
    <n v="210"/>
    <n v="29.86"/>
    <n v="14.98"/>
    <n v="254.84"/>
    <s v="Bloomington"/>
    <x v="22"/>
    <n v="61704"/>
    <x v="4"/>
    <s v="The Fleur"/>
    <s v="C7"/>
    <x v="1"/>
    <n v="210"/>
    <x v="0"/>
    <n v="7.7499999999999999E-2"/>
    <n v="16.274999999999999"/>
    <x v="2"/>
    <n v="14.98"/>
    <n v="1.2949999999999982"/>
  </r>
  <r>
    <s v="October"/>
    <s v="TF1016"/>
    <d v="2022-10-31T00:00:00"/>
    <s v="Deposit"/>
    <n v="50"/>
    <n v="0"/>
    <n v="0"/>
    <n v="50"/>
    <s v="null"/>
    <x v="1"/>
    <s v="null"/>
    <x v="4"/>
    <s v="The Fleur"/>
    <s v="C7"/>
    <x v="1"/>
    <m/>
    <x v="1"/>
    <m/>
    <m/>
    <x v="0"/>
    <m/>
    <m/>
  </r>
  <r>
    <s v="December"/>
    <s v="TF1101"/>
    <d v="2022-12-08T00:00:00"/>
    <s v="Regular"/>
    <n v="370"/>
    <n v="48.66"/>
    <n v="16.47"/>
    <n v="435.13"/>
    <s v="Baton Rouge"/>
    <x v="2"/>
    <n v="70816"/>
    <x v="4"/>
    <s v="The Fleur"/>
    <s v="C7"/>
    <x v="1"/>
    <n v="370"/>
    <x v="0"/>
    <n v="7.7499999999999999E-2"/>
    <n v="28.675000000000001"/>
    <x v="2"/>
    <n v="16.47"/>
    <n v="12.205000000000002"/>
  </r>
  <r>
    <s v="December"/>
    <s v="TF1132"/>
    <d v="2022-12-08T00:00:00"/>
    <s v="Regular"/>
    <n v="370"/>
    <n v="48.66"/>
    <n v="26.17"/>
    <n v="444.83"/>
    <s v="Park Ridge"/>
    <x v="22"/>
    <n v="60068"/>
    <x v="4"/>
    <s v="The Fleur"/>
    <s v="C7"/>
    <x v="1"/>
    <n v="370"/>
    <x v="0"/>
    <n v="7.7499999999999999E-2"/>
    <n v="28.675000000000001"/>
    <x v="2"/>
    <n v="26.17"/>
    <n v="2.504999999999999"/>
  </r>
  <r>
    <s v="December"/>
    <s v="TF1317"/>
    <d v="2022-12-14T00:00:00"/>
    <s v="Deposit"/>
    <n v="50"/>
    <n v="0"/>
    <n v="0"/>
    <n v="50"/>
    <s v="null"/>
    <x v="1"/>
    <s v="null"/>
    <x v="4"/>
    <s v="The Fleur"/>
    <s v="C7"/>
    <x v="1"/>
    <m/>
    <x v="1"/>
    <m/>
    <m/>
    <x v="0"/>
    <m/>
    <m/>
  </r>
  <r>
    <s v="October"/>
    <s v="TF1010"/>
    <d v="2022-10-31T00:00:00"/>
    <s v="Deposit"/>
    <n v="50"/>
    <n v="0"/>
    <n v="0"/>
    <n v="50"/>
    <s v="null"/>
    <x v="1"/>
    <s v="null"/>
    <x v="4"/>
    <s v="The Fleur"/>
    <s v="C7"/>
    <x v="1"/>
    <m/>
    <x v="1"/>
    <m/>
    <m/>
    <x v="0"/>
    <m/>
    <m/>
  </r>
  <r>
    <s v="December"/>
    <s v="TF1205"/>
    <d v="2022-12-08T00:00:00"/>
    <s v="Regular"/>
    <n v="370"/>
    <n v="38.65"/>
    <n v="31.01"/>
    <n v="439.66"/>
    <s v="Las Vegas"/>
    <x v="21"/>
    <n v="89135"/>
    <x v="4"/>
    <s v="The Fleur"/>
    <s v="C7"/>
    <x v="1"/>
    <n v="370"/>
    <x v="0"/>
    <n v="7.7499999999999999E-2"/>
    <n v="28.675000000000001"/>
    <x v="2"/>
    <n v="31.01"/>
    <n v="-2.3350000000000009"/>
  </r>
  <r>
    <s v="November"/>
    <s v="TF1080"/>
    <d v="2022-11-29T00:00:00"/>
    <s v="Deposit"/>
    <n v="50"/>
    <n v="0"/>
    <n v="0"/>
    <n v="50"/>
    <s v="null"/>
    <x v="1"/>
    <s v="null"/>
    <x v="4"/>
    <s v="The Fleur"/>
    <s v="C7"/>
    <x v="1"/>
    <m/>
    <x v="1"/>
    <m/>
    <m/>
    <x v="0"/>
    <m/>
    <m/>
  </r>
  <r>
    <s v="November"/>
    <s v="TF1026"/>
    <d v="2022-11-04T00:00:00"/>
    <s v="Deposit"/>
    <n v="50"/>
    <n v="0"/>
    <n v="0"/>
    <n v="50"/>
    <s v="null"/>
    <x v="1"/>
    <s v="null"/>
    <x v="4"/>
    <s v="The Fleur"/>
    <s v="C7"/>
    <x v="1"/>
    <m/>
    <x v="1"/>
    <m/>
    <m/>
    <x v="0"/>
    <m/>
    <m/>
  </r>
  <r>
    <s v="December"/>
    <s v="TF1167"/>
    <d v="2022-12-08T00:00:00"/>
    <s v="Regular"/>
    <n v="320"/>
    <n v="48.66"/>
    <n v="25.82"/>
    <n v="394.48"/>
    <s v="Greenfield"/>
    <x v="18"/>
    <n v="46140"/>
    <x v="4"/>
    <s v="The Fleur"/>
    <s v="C7"/>
    <x v="1"/>
    <n v="320"/>
    <x v="0"/>
    <n v="7.7499999999999999E-2"/>
    <n v="24.8"/>
    <x v="2"/>
    <n v="25.82"/>
    <n v="-1.0199999999999996"/>
  </r>
  <r>
    <s v="December"/>
    <s v="TF1140"/>
    <d v="2022-12-08T00:00:00"/>
    <s v="Regular"/>
    <n v="320"/>
    <n v="36.78"/>
    <n v="24.8"/>
    <n v="381.58"/>
    <s v="Carlsbad"/>
    <x v="9"/>
    <n v="92009"/>
    <x v="4"/>
    <s v="The Fleur"/>
    <s v="C7"/>
    <x v="1"/>
    <n v="320"/>
    <x v="0"/>
    <n v="7.7499999999999999E-2"/>
    <n v="24.8"/>
    <x v="1"/>
    <n v="24.8"/>
    <n v="0"/>
  </r>
  <r>
    <s v="December"/>
    <s v="TF1187"/>
    <d v="2022-12-08T00:00:00"/>
    <s v="Regular"/>
    <n v="320"/>
    <n v="36.78"/>
    <n v="24.8"/>
    <n v="381.58"/>
    <s v="San Diego"/>
    <x v="9"/>
    <n v="92116"/>
    <x v="4"/>
    <s v="The Fleur"/>
    <s v="C7"/>
    <x v="1"/>
    <n v="320"/>
    <x v="0"/>
    <n v="7.7499999999999999E-2"/>
    <n v="24.8"/>
    <x v="1"/>
    <n v="24.8"/>
    <n v="0"/>
  </r>
  <r>
    <s v="December"/>
    <s v="TF1160"/>
    <d v="2022-12-08T00:00:00"/>
    <s v="Regular"/>
    <n v="320"/>
    <n v="48.66"/>
    <n v="14.24"/>
    <n v="382.9"/>
    <s v="Lafayette"/>
    <x v="2"/>
    <n v="70503"/>
    <x v="4"/>
    <s v="The Fleur"/>
    <s v="C7"/>
    <x v="1"/>
    <n v="320"/>
    <x v="0"/>
    <n v="7.7499999999999999E-2"/>
    <n v="24.8"/>
    <x v="2"/>
    <n v="14.24"/>
    <n v="10.56"/>
  </r>
  <r>
    <s v="October"/>
    <s v="TF1008"/>
    <d v="2022-10-28T00:00:00"/>
    <s v="Deposit"/>
    <n v="50"/>
    <n v="0"/>
    <n v="0"/>
    <n v="50"/>
    <s v="null"/>
    <x v="1"/>
    <s v="null"/>
    <x v="4"/>
    <s v="The Fleur"/>
    <s v="C7"/>
    <x v="1"/>
    <m/>
    <x v="1"/>
    <m/>
    <m/>
    <x v="0"/>
    <m/>
    <m/>
  </r>
  <r>
    <s v="December"/>
    <s v="TF1152"/>
    <d v="2022-12-08T00:00:00"/>
    <s v="Regular"/>
    <n v="460"/>
    <n v="52.86"/>
    <n v="34.630000000000003"/>
    <n v="547.49"/>
    <s v="Akron"/>
    <x v="10"/>
    <n v="44333"/>
    <x v="4"/>
    <s v="The Fleur"/>
    <s v="C7"/>
    <x v="1"/>
    <n v="460"/>
    <x v="0"/>
    <n v="7.7499999999999999E-2"/>
    <n v="35.65"/>
    <x v="2"/>
    <n v="34.630000000000003"/>
    <n v="1.019999999999996"/>
  </r>
  <r>
    <s v="December"/>
    <s v="TF1162"/>
    <d v="2022-12-08T00:00:00"/>
    <s v="Regular"/>
    <n v="370"/>
    <n v="48.66"/>
    <n v="0"/>
    <n v="418.66"/>
    <s v="South Walpole"/>
    <x v="25"/>
    <n v="2071"/>
    <x v="4"/>
    <s v="The Fleur"/>
    <s v="C7"/>
    <x v="1"/>
    <n v="370"/>
    <x v="0"/>
    <n v="7.7499999999999999E-2"/>
    <n v="28.675000000000001"/>
    <x v="2"/>
    <n v="0"/>
    <n v="28.675000000000001"/>
  </r>
  <r>
    <s v="December"/>
    <s v="TF1253"/>
    <d v="2022-12-08T00:00:00"/>
    <s v="Regular"/>
    <n v="210"/>
    <n v="29.86"/>
    <n v="14.98"/>
    <n v="254.84"/>
    <s v="Bristol"/>
    <x v="22"/>
    <n v="60512"/>
    <x v="4"/>
    <s v="The Fleur"/>
    <s v="C7"/>
    <x v="1"/>
    <n v="210"/>
    <x v="0"/>
    <n v="7.7499999999999999E-2"/>
    <n v="16.274999999999999"/>
    <x v="2"/>
    <n v="14.98"/>
    <n v="1.2949999999999982"/>
  </r>
  <r>
    <s v="December"/>
    <s v="TF1212"/>
    <d v="2022-12-08T00:00:00"/>
    <s v="Regular"/>
    <n v="210"/>
    <n v="29.86"/>
    <n v="16.7"/>
    <n v="256.56"/>
    <s v="OFallon"/>
    <x v="16"/>
    <n v="63366"/>
    <x v="4"/>
    <s v="The Fleur"/>
    <s v="C7"/>
    <x v="1"/>
    <n v="210"/>
    <x v="0"/>
    <n v="7.7499999999999999E-2"/>
    <n v="16.274999999999999"/>
    <x v="2"/>
    <n v="16.7"/>
    <n v="-0.42500000000000071"/>
  </r>
  <r>
    <s v="December"/>
    <s v="TF1184"/>
    <d v="2022-12-08T00:00:00"/>
    <s v="Regular"/>
    <n v="320"/>
    <n v="43.23"/>
    <n v="14.41"/>
    <n v="377.64"/>
    <s v="Oklahoma City"/>
    <x v="40"/>
    <n v="73112"/>
    <x v="4"/>
    <s v="The Fleur"/>
    <s v="C7"/>
    <x v="1"/>
    <n v="320"/>
    <x v="0"/>
    <n v="7.7499999999999999E-2"/>
    <n v="24.8"/>
    <x v="2"/>
    <n v="14.41"/>
    <n v="10.39"/>
  </r>
  <r>
    <s v="December"/>
    <s v="TF1119"/>
    <d v="2022-12-08T00:00:00"/>
    <s v="Regular"/>
    <n v="370"/>
    <n v="36.78"/>
    <n v="28.67"/>
    <n v="435.45"/>
    <s v="Dana Point"/>
    <x v="9"/>
    <n v="92629"/>
    <x v="4"/>
    <s v="The Fleur"/>
    <s v="C7"/>
    <x v="1"/>
    <n v="370"/>
    <x v="0"/>
    <n v="7.7499999999999999E-2"/>
    <n v="28.675000000000001"/>
    <x v="8"/>
    <n v="28.67"/>
    <n v="4.9999999999990052E-3"/>
  </r>
  <r>
    <s v="December"/>
    <s v="TF1128"/>
    <d v="2022-12-08T00:00:00"/>
    <s v="Regular"/>
    <n v="370"/>
    <n v="48.66"/>
    <n v="25.91"/>
    <n v="444.57"/>
    <s v="Bettendorf"/>
    <x v="43"/>
    <n v="52722"/>
    <x v="4"/>
    <s v="The Fleur"/>
    <s v="C7"/>
    <x v="1"/>
    <n v="370"/>
    <x v="0"/>
    <n v="7.7499999999999999E-2"/>
    <n v="28.675000000000001"/>
    <x v="2"/>
    <n v="25.91"/>
    <n v="2.7650000000000006"/>
  </r>
  <r>
    <s v="November"/>
    <s v="TF1066"/>
    <d v="2022-11-23T00:00:00"/>
    <s v="Deposit"/>
    <n v="50"/>
    <n v="0"/>
    <n v="0"/>
    <n v="50"/>
    <s v="null"/>
    <x v="1"/>
    <s v="null"/>
    <x v="4"/>
    <s v="The Fleur"/>
    <s v="C7"/>
    <x v="1"/>
    <m/>
    <x v="1"/>
    <m/>
    <m/>
    <x v="0"/>
    <m/>
    <m/>
  </r>
  <r>
    <s v="November"/>
    <s v="TF1048"/>
    <d v="2022-11-20T00:00:00"/>
    <s v="Deposit"/>
    <n v="50"/>
    <n v="0"/>
    <n v="0"/>
    <n v="50"/>
    <s v="null"/>
    <x v="1"/>
    <s v="null"/>
    <x v="4"/>
    <s v="The Fleur"/>
    <s v="C7"/>
    <x v="1"/>
    <m/>
    <x v="1"/>
    <m/>
    <m/>
    <x v="0"/>
    <m/>
    <m/>
  </r>
  <r>
    <s v="December"/>
    <s v="TF1178"/>
    <d v="2022-12-08T00:00:00"/>
    <s v="Regular"/>
    <n v="370"/>
    <n v="38.42"/>
    <n v="38.11"/>
    <n v="446.53"/>
    <s v="Tacoma"/>
    <x v="33"/>
    <n v="98406"/>
    <x v="4"/>
    <s v="The Fleur"/>
    <s v="C7"/>
    <x v="1"/>
    <n v="370"/>
    <x v="0"/>
    <n v="7.7499999999999999E-2"/>
    <n v="28.675000000000001"/>
    <x v="2"/>
    <n v="38.11"/>
    <n v="-9.4349999999999987"/>
  </r>
  <r>
    <s v="December"/>
    <s v="TF1294"/>
    <d v="2022-12-08T00:00:00"/>
    <s v="Regular"/>
    <n v="210"/>
    <n v="29.86"/>
    <n v="18.71"/>
    <n v="258.57"/>
    <s v="Cincinnati"/>
    <x v="10"/>
    <n v="45236"/>
    <x v="4"/>
    <s v="The Fleur"/>
    <s v="C7"/>
    <x v="1"/>
    <n v="210"/>
    <x v="0"/>
    <n v="7.7499999999999999E-2"/>
    <n v="16.274999999999999"/>
    <x v="2"/>
    <n v="18.71"/>
    <n v="-2.4350000000000023"/>
  </r>
  <r>
    <s v="December"/>
    <s v="TF1229"/>
    <d v="2022-12-08T00:00:00"/>
    <s v="Regular"/>
    <n v="160"/>
    <n v="27.7"/>
    <n v="14.4"/>
    <n v="202.1"/>
    <s v="Spokane"/>
    <x v="33"/>
    <n v="99223"/>
    <x v="4"/>
    <s v="The Fleur"/>
    <s v="C7"/>
    <x v="1"/>
    <n v="160"/>
    <x v="0"/>
    <n v="7.7499999999999999E-2"/>
    <n v="12.4"/>
    <x v="2"/>
    <n v="14.4"/>
    <n v="-2"/>
  </r>
  <r>
    <s v="December"/>
    <s v="TF1182"/>
    <d v="2022-12-08T00:00:00"/>
    <s v="Regular"/>
    <n v="370"/>
    <n v="43.23"/>
    <n v="34.090000000000003"/>
    <n v="447.32"/>
    <s v="Midland"/>
    <x v="11"/>
    <n v="79707"/>
    <x v="4"/>
    <s v="The Fleur"/>
    <s v="C7"/>
    <x v="1"/>
    <n v="370"/>
    <x v="0"/>
    <n v="7.7499999999999999E-2"/>
    <n v="28.675000000000001"/>
    <x v="2"/>
    <n v="34.090000000000003"/>
    <n v="-5.4150000000000027"/>
  </r>
  <r>
    <s v="December"/>
    <s v="TF1259"/>
    <d v="2022-12-08T00:00:00"/>
    <s v="Regular"/>
    <n v="160"/>
    <n v="29.86"/>
    <n v="12.05"/>
    <n v="201.91"/>
    <s v="Columbia"/>
    <x v="31"/>
    <n v="6237"/>
    <x v="4"/>
    <s v="The Fleur"/>
    <s v="C7"/>
    <x v="1"/>
    <n v="160"/>
    <x v="0"/>
    <n v="7.7499999999999999E-2"/>
    <n v="12.4"/>
    <x v="2"/>
    <n v="12.05"/>
    <n v="0.34999999999999964"/>
  </r>
  <r>
    <s v="December"/>
    <s v="TF1199"/>
    <d v="2022-12-08T00:00:00"/>
    <s v="Regular"/>
    <n v="395"/>
    <n v="40.71"/>
    <n v="31.79"/>
    <n v="467.5"/>
    <s v="Scottsdale"/>
    <x v="24"/>
    <n v="85253"/>
    <x v="4"/>
    <s v="The Fleur"/>
    <s v="C7"/>
    <x v="1"/>
    <n v="395"/>
    <x v="0"/>
    <n v="7.7499999999999999E-2"/>
    <n v="30.612500000000001"/>
    <x v="2"/>
    <n v="31.79"/>
    <n v="-1.1774999999999984"/>
  </r>
  <r>
    <s v="December"/>
    <s v="TF1157"/>
    <d v="2022-12-08T00:00:00"/>
    <s v="Regular"/>
    <n v="320"/>
    <n v="48.66"/>
    <n v="34.1"/>
    <n v="402.76"/>
    <s v="Nashville"/>
    <x v="4"/>
    <n v="37215"/>
    <x v="4"/>
    <s v="The Fleur"/>
    <s v="C7"/>
    <x v="1"/>
    <n v="320"/>
    <x v="0"/>
    <n v="7.7499999999999999E-2"/>
    <n v="24.8"/>
    <x v="2"/>
    <n v="34.1"/>
    <n v="-9.3000000000000007"/>
  </r>
  <r>
    <s v="December"/>
    <s v="TF1332"/>
    <d v="2022-12-19T00:00:00"/>
    <s v="Regular"/>
    <n v="156.1"/>
    <n v="25.4"/>
    <n v="13.04"/>
    <n v="194.54"/>
    <s v="Fresno"/>
    <x v="9"/>
    <n v="93711"/>
    <x v="4"/>
    <s v="The Fleur"/>
    <s v="C7"/>
    <x v="1"/>
    <n v="156.1"/>
    <x v="0"/>
    <n v="8.3500000000000005E-2"/>
    <n v="13.03435"/>
    <x v="14"/>
    <n v="13.04"/>
    <n v="-5.6499999999992667E-3"/>
  </r>
  <r>
    <s v="November"/>
    <s v="TF1053"/>
    <d v="2022-11-20T00:00:00"/>
    <s v="Deposit"/>
    <n v="50"/>
    <n v="0"/>
    <n v="0"/>
    <n v="50"/>
    <s v="null"/>
    <x v="1"/>
    <s v="null"/>
    <x v="4"/>
    <s v="The Fleur"/>
    <s v="C7"/>
    <x v="1"/>
    <m/>
    <x v="1"/>
    <m/>
    <m/>
    <x v="0"/>
    <m/>
    <m/>
  </r>
  <r>
    <s v="December"/>
    <s v="TF1283"/>
    <d v="2022-12-08T00:00:00"/>
    <s v="Regular"/>
    <n v="160"/>
    <n v="28.55"/>
    <n v="12.4"/>
    <n v="200.95"/>
    <s v="Coto De Caza"/>
    <x v="9"/>
    <n v="92679"/>
    <x v="4"/>
    <s v="The Fleur"/>
    <s v="C7"/>
    <x v="1"/>
    <n v="160"/>
    <x v="0"/>
    <n v="7.7499999999999999E-2"/>
    <n v="12.4"/>
    <x v="8"/>
    <n v="12.4"/>
    <n v="0"/>
  </r>
  <r>
    <s v="November"/>
    <s v="TF1054"/>
    <d v="2022-11-21T00:00:00"/>
    <s v="Deposit"/>
    <n v="50"/>
    <n v="0"/>
    <n v="0"/>
    <n v="50"/>
    <s v="null"/>
    <x v="1"/>
    <s v="null"/>
    <x v="4"/>
    <s v="The Fleur"/>
    <s v="C7"/>
    <x v="1"/>
    <m/>
    <x v="1"/>
    <m/>
    <m/>
    <x v="0"/>
    <m/>
    <m/>
  </r>
  <r>
    <s v="November"/>
    <s v="TF1032"/>
    <d v="2022-11-06T00:00:00"/>
    <s v="Regular"/>
    <n v="100"/>
    <n v="0"/>
    <n v="0"/>
    <n v="100"/>
    <s v="null"/>
    <x v="1"/>
    <s v="null"/>
    <x v="4"/>
    <s v="The Fleur"/>
    <s v="C7"/>
    <x v="1"/>
    <m/>
    <x v="7"/>
    <m/>
    <m/>
    <x v="0"/>
    <n v="0"/>
    <n v="0"/>
  </r>
  <r>
    <s v="December"/>
    <s v="TF1100"/>
    <d v="2022-12-08T00:00:00"/>
    <s v="Regular"/>
    <n v="370"/>
    <n v="48.66"/>
    <n v="26.17"/>
    <n v="444.83"/>
    <s v="Wheaton"/>
    <x v="22"/>
    <n v="60189"/>
    <x v="4"/>
    <s v="The Fleur"/>
    <s v="C7"/>
    <x v="1"/>
    <n v="370"/>
    <x v="0"/>
    <n v="7.7499999999999999E-2"/>
    <n v="28.675000000000001"/>
    <x v="2"/>
    <n v="26.17"/>
    <n v="2.504999999999999"/>
  </r>
  <r>
    <s v="December"/>
    <s v="TF1134"/>
    <d v="2022-12-08T00:00:00"/>
    <s v="Regular"/>
    <n v="370"/>
    <n v="48.66"/>
    <n v="37.26"/>
    <n v="455.92"/>
    <s v="Atlanta"/>
    <x v="7"/>
    <n v="30306"/>
    <x v="4"/>
    <s v="The Fleur"/>
    <s v="C7"/>
    <x v="1"/>
    <n v="370"/>
    <x v="0"/>
    <n v="7.7499999999999999E-2"/>
    <n v="28.675000000000001"/>
    <x v="2"/>
    <n v="37.26"/>
    <n v="-8.5849999999999973"/>
  </r>
  <r>
    <s v="December"/>
    <s v="TF1111"/>
    <d v="2022-12-08T00:00:00"/>
    <s v="Regular"/>
    <n v="320"/>
    <n v="43.23"/>
    <n v="14.82"/>
    <n v="378.05"/>
    <s v="Norman"/>
    <x v="40"/>
    <n v="73072"/>
    <x v="4"/>
    <s v="The Fleur"/>
    <s v="C7"/>
    <x v="1"/>
    <n v="320"/>
    <x v="0"/>
    <n v="7.7499999999999999E-2"/>
    <n v="24.8"/>
    <x v="2"/>
    <n v="14.82"/>
    <n v="9.98"/>
  </r>
  <r>
    <s v="October"/>
    <s v="TF1019"/>
    <d v="2022-10-31T00:00:00"/>
    <s v="Deposit"/>
    <n v="50"/>
    <n v="0"/>
    <n v="0"/>
    <n v="50"/>
    <s v="null"/>
    <x v="1"/>
    <s v="null"/>
    <x v="4"/>
    <s v="The Fleur"/>
    <s v="C7"/>
    <x v="1"/>
    <m/>
    <x v="1"/>
    <m/>
    <m/>
    <x v="0"/>
    <m/>
    <m/>
  </r>
  <r>
    <s v="December"/>
    <s v="TF1192"/>
    <d v="2022-12-08T00:00:00"/>
    <s v="Regular"/>
    <n v="301.08999999999997"/>
    <n v="36.78"/>
    <n v="28.25"/>
    <n v="366.12"/>
    <s v="San Jose"/>
    <x v="9"/>
    <n v="95123"/>
    <x v="4"/>
    <s v="The Fleur"/>
    <s v="C7"/>
    <x v="1"/>
    <n v="301.08999999999997"/>
    <x v="0"/>
    <n v="9.3799999999999994E-2"/>
    <n v="28.242241999999997"/>
    <x v="11"/>
    <n v="28.25"/>
    <n v="-7.7580000000025962E-3"/>
  </r>
  <r>
    <s v="December"/>
    <s v="TF1236"/>
    <d v="2022-12-08T00:00:00"/>
    <s v="Regular"/>
    <n v="160"/>
    <n v="28.09"/>
    <n v="15.52"/>
    <n v="203.61"/>
    <s v="Plano"/>
    <x v="11"/>
    <n v="75093"/>
    <x v="4"/>
    <s v="The Fleur"/>
    <s v="C7"/>
    <x v="1"/>
    <n v="160"/>
    <x v="0"/>
    <n v="7.7499999999999999E-2"/>
    <n v="12.4"/>
    <x v="2"/>
    <n v="15.52"/>
    <n v="-3.1199999999999992"/>
  </r>
  <r>
    <s v="December"/>
    <s v="TF1109"/>
    <d v="2022-12-08T00:00:00"/>
    <s v="Regular"/>
    <n v="370"/>
    <n v="39.270000000000003"/>
    <n v="16.64"/>
    <n v="425.91"/>
    <s v="Denver"/>
    <x v="27"/>
    <n v="80202"/>
    <x v="4"/>
    <s v="The Fleur"/>
    <s v="C7"/>
    <x v="1"/>
    <n v="370"/>
    <x v="0"/>
    <n v="7.7499999999999999E-2"/>
    <n v="28.675000000000001"/>
    <x v="2"/>
    <n v="16.64"/>
    <n v="12.035"/>
  </r>
  <r>
    <s v="December"/>
    <s v="TF1276"/>
    <d v="2022-12-08T00:00:00"/>
    <s v="Regular"/>
    <n v="230"/>
    <n v="33.32"/>
    <n v="17.78"/>
    <n v="281.10000000000002"/>
    <s v="Pickerington"/>
    <x v="10"/>
    <n v="43147"/>
    <x v="4"/>
    <s v="The Fleur"/>
    <s v="C7"/>
    <x v="1"/>
    <n v="230"/>
    <x v="0"/>
    <n v="7.7499999999999999E-2"/>
    <n v="17.824999999999999"/>
    <x v="2"/>
    <n v="17.78"/>
    <n v="4.4999999999998153E-2"/>
  </r>
  <r>
    <s v="December"/>
    <s v="TF1223"/>
    <d v="2022-12-08T00:00:00"/>
    <s v="Regular"/>
    <n v="210"/>
    <n v="28.09"/>
    <n v="17.05"/>
    <n v="255.14"/>
    <s v="Atwood"/>
    <x v="8"/>
    <n v="67730"/>
    <x v="4"/>
    <s v="The Fleur"/>
    <s v="C7"/>
    <x v="1"/>
    <n v="210"/>
    <x v="0"/>
    <n v="7.7499999999999999E-2"/>
    <n v="16.274999999999999"/>
    <x v="2"/>
    <n v="17.05"/>
    <n v="-0.77500000000000213"/>
  </r>
  <r>
    <s v="December"/>
    <s v="TF1272"/>
    <d v="2022-12-08T00:00:00"/>
    <s v="Regular"/>
    <n v="185"/>
    <n v="25.1"/>
    <n v="14.7"/>
    <n v="224.8"/>
    <s v="Bethel Park"/>
    <x v="15"/>
    <n v="15102"/>
    <x v="4"/>
    <s v="The Fleur"/>
    <s v="C7"/>
    <x v="1"/>
    <n v="185"/>
    <x v="0"/>
    <n v="7.7499999999999999E-2"/>
    <n v="14.3375"/>
    <x v="2"/>
    <n v="14.7"/>
    <n v="-0.36249999999999893"/>
  </r>
  <r>
    <s v="December"/>
    <s v="TF1225"/>
    <d v="2022-12-08T00:00:00"/>
    <s v="Regular"/>
    <n v="140"/>
    <n v="21.56"/>
    <n v="14.94"/>
    <n v="176.5"/>
    <s v="Memphis"/>
    <x v="4"/>
    <n v="38104"/>
    <x v="4"/>
    <s v="The Fleur"/>
    <s v="C7"/>
    <x v="1"/>
    <n v="140"/>
    <x v="0"/>
    <n v="7.7499999999999999E-2"/>
    <n v="10.85"/>
    <x v="2"/>
    <n v="14.94"/>
    <n v="-4.09"/>
  </r>
  <r>
    <s v="December"/>
    <s v="TF1261"/>
    <d v="2022-12-08T00:00:00"/>
    <s v="Regular"/>
    <n v="205"/>
    <n v="29.86"/>
    <n v="14.09"/>
    <n v="248.95"/>
    <s v="Roswell"/>
    <x v="7"/>
    <s v="30075-2690"/>
    <x v="4"/>
    <s v="The Fleur"/>
    <s v="C7"/>
    <x v="1"/>
    <n v="205"/>
    <x v="0"/>
    <n v="7.7499999999999999E-2"/>
    <n v="15.887499999999999"/>
    <x v="2"/>
    <n v="14.09"/>
    <n v="1.7974999999999994"/>
  </r>
  <r>
    <s v="December"/>
    <s v="TF1335"/>
    <d v="2022-12-20T00:00:00"/>
    <s v="Deposit"/>
    <n v="50"/>
    <n v="0"/>
    <n v="0"/>
    <n v="50"/>
    <s v="null"/>
    <x v="1"/>
    <s v="null"/>
    <x v="4"/>
    <s v="The Fleur"/>
    <s v="C7"/>
    <x v="1"/>
    <m/>
    <x v="1"/>
    <m/>
    <m/>
    <x v="0"/>
    <m/>
    <m/>
  </r>
  <r>
    <s v="December"/>
    <s v="TF1250"/>
    <d v="2022-12-08T00:00:00"/>
    <s v="Regular"/>
    <n v="185"/>
    <n v="25.1"/>
    <n v="15.76"/>
    <n v="225.86"/>
    <s v="Grandview Heights"/>
    <x v="10"/>
    <n v="43212"/>
    <x v="4"/>
    <s v="The Fleur"/>
    <s v="C7"/>
    <x v="1"/>
    <n v="185"/>
    <x v="0"/>
    <n v="7.7499999999999999E-2"/>
    <n v="14.3375"/>
    <x v="2"/>
    <n v="15.76"/>
    <n v="-1.4224999999999994"/>
  </r>
  <r>
    <s v="December"/>
    <s v="TF1136"/>
    <d v="2022-12-08T00:00:00"/>
    <s v="Regular"/>
    <n v="370"/>
    <n v="48.66"/>
    <n v="27.21"/>
    <n v="445.87"/>
    <s v="Orlando"/>
    <x v="12"/>
    <n v="32832"/>
    <x v="4"/>
    <s v="The Fleur"/>
    <s v="C7"/>
    <x v="1"/>
    <n v="370"/>
    <x v="0"/>
    <n v="7.7499999999999999E-2"/>
    <n v="28.675000000000001"/>
    <x v="2"/>
    <n v="27.21"/>
    <n v="1.4649999999999999"/>
  </r>
  <r>
    <s v="October"/>
    <s v="TF1011"/>
    <d v="2022-10-31T00:00:00"/>
    <s v="Deposit"/>
    <n v="50"/>
    <n v="0"/>
    <n v="0"/>
    <n v="50"/>
    <s v="null"/>
    <x v="1"/>
    <s v="null"/>
    <x v="4"/>
    <s v="The Fleur"/>
    <s v="C7"/>
    <x v="1"/>
    <m/>
    <x v="1"/>
    <m/>
    <m/>
    <x v="0"/>
    <m/>
    <m/>
  </r>
  <r>
    <s v="December"/>
    <s v="TF1135"/>
    <d v="2022-12-08T00:00:00"/>
    <s v="Regular"/>
    <n v="320"/>
    <n v="48.66"/>
    <n v="23.41"/>
    <n v="392.07"/>
    <s v="Stonington"/>
    <x v="31"/>
    <n v="6378"/>
    <x v="4"/>
    <s v="The Fleur"/>
    <s v="C7"/>
    <x v="1"/>
    <n v="320"/>
    <x v="0"/>
    <n v="7.7499999999999999E-2"/>
    <n v="24.8"/>
    <x v="2"/>
    <n v="23.41"/>
    <n v="1.3900000000000006"/>
  </r>
  <r>
    <s v="December"/>
    <s v="TF1094"/>
    <d v="2022-12-08T00:00:00"/>
    <s v="Regular"/>
    <n v="320"/>
    <n v="48.66"/>
    <n v="19.21"/>
    <n v="387.87"/>
    <s v="Alexandria"/>
    <x v="3"/>
    <n v="22315"/>
    <x v="4"/>
    <s v="The Fleur"/>
    <s v="C7"/>
    <x v="1"/>
    <n v="320"/>
    <x v="0"/>
    <n v="7.7499999999999999E-2"/>
    <n v="24.8"/>
    <x v="2"/>
    <n v="19.21"/>
    <n v="5.59"/>
  </r>
  <r>
    <s v="December"/>
    <s v="TF1117"/>
    <d v="2022-12-08T00:00:00"/>
    <s v="Regular"/>
    <n v="370"/>
    <n v="48.66"/>
    <n v="25.13"/>
    <n v="443.79"/>
    <s v="Beverly Hills"/>
    <x v="19"/>
    <n v="48025"/>
    <x v="4"/>
    <s v="The Fleur"/>
    <s v="C7"/>
    <x v="1"/>
    <n v="370"/>
    <x v="0"/>
    <n v="7.7499999999999999E-2"/>
    <n v="28.675000000000001"/>
    <x v="2"/>
    <n v="25.13"/>
    <n v="3.5450000000000017"/>
  </r>
  <r>
    <s v="November"/>
    <s v="TF1060"/>
    <d v="2022-11-22T00:00:00"/>
    <s v="Deposit"/>
    <n v="50"/>
    <n v="0"/>
    <n v="0"/>
    <n v="50"/>
    <s v="null"/>
    <x v="1"/>
    <s v="null"/>
    <x v="4"/>
    <s v="The Fleur"/>
    <s v="C7"/>
    <x v="1"/>
    <m/>
    <x v="1"/>
    <m/>
    <m/>
    <x v="0"/>
    <m/>
    <m/>
  </r>
  <r>
    <s v="December"/>
    <s v="TF1247"/>
    <d v="2022-12-08T00:00:00"/>
    <s v="Regular"/>
    <n v="210"/>
    <n v="29.86"/>
    <n v="16.78"/>
    <n v="256.64"/>
    <s v="Delaware"/>
    <x v="10"/>
    <n v="43015"/>
    <x v="4"/>
    <s v="The Fleur"/>
    <s v="C7"/>
    <x v="1"/>
    <n v="210"/>
    <x v="0"/>
    <n v="7.7499999999999999E-2"/>
    <n v="16.274999999999999"/>
    <x v="2"/>
    <n v="16.78"/>
    <n v="-0.50500000000000256"/>
  </r>
  <r>
    <s v="December"/>
    <s v="TF1321"/>
    <d v="2022-12-15T00:00:00"/>
    <s v="Deposit"/>
    <n v="50"/>
    <n v="0"/>
    <n v="0"/>
    <n v="50"/>
    <s v="null"/>
    <x v="1"/>
    <s v="null"/>
    <x v="4"/>
    <s v="The Fleur"/>
    <s v="C7"/>
    <x v="1"/>
    <m/>
    <x v="1"/>
    <m/>
    <m/>
    <x v="0"/>
    <m/>
    <m/>
  </r>
  <r>
    <s v="December"/>
    <s v="TF1181"/>
    <d v="2022-12-08T00:00:00"/>
    <s v="Regular"/>
    <n v="320"/>
    <n v="48.66"/>
    <n v="25.82"/>
    <n v="394.48"/>
    <s v="Lewis Center"/>
    <x v="10"/>
    <n v="43035"/>
    <x v="4"/>
    <s v="The Fleur"/>
    <s v="C7"/>
    <x v="1"/>
    <n v="320"/>
    <x v="0"/>
    <n v="7.7499999999999999E-2"/>
    <n v="24.8"/>
    <x v="2"/>
    <n v="25.82"/>
    <n v="-1.0199999999999996"/>
  </r>
  <r>
    <s v="December"/>
    <s v="TF1141"/>
    <d v="2022-12-08T00:00:00"/>
    <s v="Regular"/>
    <n v="286.60000000000002"/>
    <n v="48.66"/>
    <n v="38.99"/>
    <n v="374.25"/>
    <s v="Little Rock"/>
    <x v="17"/>
    <n v="72212"/>
    <x v="4"/>
    <s v="The Fleur"/>
    <s v="C7"/>
    <x v="1"/>
    <n v="286.60000000000002"/>
    <x v="0"/>
    <n v="7.7499999999999999E-2"/>
    <n v="22.211500000000001"/>
    <x v="2"/>
    <n v="38.99"/>
    <n v="-16.778500000000001"/>
  </r>
  <r>
    <s v="December"/>
    <s v="TF1105"/>
    <d v="2022-12-08T00:00:00"/>
    <s v="Regular"/>
    <n v="320"/>
    <n v="48.66"/>
    <n v="25.82"/>
    <n v="394.48"/>
    <s v="Greenfield"/>
    <x v="18"/>
    <n v="46140"/>
    <x v="4"/>
    <s v="The Fleur"/>
    <s v="C7"/>
    <x v="1"/>
    <n v="320"/>
    <x v="0"/>
    <n v="7.7499999999999999E-2"/>
    <n v="24.8"/>
    <x v="2"/>
    <n v="25.82"/>
    <n v="-1.0199999999999996"/>
  </r>
  <r>
    <s v="December"/>
    <s v="TF1242"/>
    <d v="2022-12-08T00:00:00"/>
    <s v="Regular"/>
    <n v="160"/>
    <n v="29.86"/>
    <n v="13.28"/>
    <n v="203.14"/>
    <s v="Indianapolis"/>
    <x v="18"/>
    <n v="46229"/>
    <x v="4"/>
    <s v="The Fleur"/>
    <s v="C7"/>
    <x v="1"/>
    <n v="160"/>
    <x v="0"/>
    <n v="7.7499999999999999E-2"/>
    <n v="12.4"/>
    <x v="2"/>
    <n v="13.28"/>
    <n v="-0.87999999999999901"/>
  </r>
  <r>
    <s v="November"/>
    <s v="TF1030"/>
    <d v="2022-11-06T00:00:00"/>
    <s v="Deposit"/>
    <n v="50"/>
    <n v="0"/>
    <n v="0"/>
    <n v="50"/>
    <s v="null"/>
    <x v="1"/>
    <s v="null"/>
    <x v="4"/>
    <s v="The Fleur"/>
    <s v="C7"/>
    <x v="1"/>
    <m/>
    <x v="1"/>
    <m/>
    <m/>
    <x v="0"/>
    <m/>
    <m/>
  </r>
  <r>
    <s v="November"/>
    <s v="TF1067"/>
    <d v="2022-11-23T00:00:00"/>
    <s v="Deposit"/>
    <n v="50"/>
    <n v="0"/>
    <n v="0"/>
    <n v="50"/>
    <s v="null"/>
    <x v="1"/>
    <s v="null"/>
    <x v="4"/>
    <s v="The Fleur"/>
    <s v="C7"/>
    <x v="1"/>
    <m/>
    <x v="1"/>
    <m/>
    <m/>
    <x v="0"/>
    <m/>
    <m/>
  </r>
  <r>
    <s v="November"/>
    <s v="TF1073"/>
    <d v="2022-11-27T00:00:00"/>
    <s v="Deposit"/>
    <n v="50"/>
    <n v="0"/>
    <n v="0"/>
    <n v="50"/>
    <s v="null"/>
    <x v="1"/>
    <s v="null"/>
    <x v="4"/>
    <s v="The Fleur"/>
    <s v="C7"/>
    <x v="1"/>
    <m/>
    <x v="1"/>
    <m/>
    <m/>
    <x v="0"/>
    <m/>
    <m/>
  </r>
  <r>
    <s v="December"/>
    <s v="TF1149"/>
    <d v="2022-12-08T00:00:00"/>
    <s v="Regular"/>
    <n v="370"/>
    <n v="48.66"/>
    <n v="0"/>
    <n v="418.66"/>
    <s v="Lexington"/>
    <x v="25"/>
    <n v="2420"/>
    <x v="4"/>
    <s v="The Fleur"/>
    <s v="C7"/>
    <x v="1"/>
    <n v="370"/>
    <x v="0"/>
    <n v="7.7499999999999999E-2"/>
    <n v="28.675000000000001"/>
    <x v="2"/>
    <n v="0"/>
    <n v="28.675000000000001"/>
  </r>
  <r>
    <s v="December"/>
    <s v="TF1097"/>
    <d v="2022-12-08T00:00:00"/>
    <s v="Regular"/>
    <n v="370"/>
    <n v="48.66"/>
    <n v="0"/>
    <n v="418.66"/>
    <s v="CHATHAM"/>
    <x v="25"/>
    <n v="2633"/>
    <x v="4"/>
    <s v="The Fleur"/>
    <s v="C7"/>
    <x v="1"/>
    <n v="370"/>
    <x v="0"/>
    <n v="7.7499999999999999E-2"/>
    <n v="28.675000000000001"/>
    <x v="2"/>
    <n v="0"/>
    <n v="28.675000000000001"/>
  </r>
  <r>
    <s v="December"/>
    <s v="TF1106"/>
    <d v="2022-12-08T00:00:00"/>
    <s v="Regular"/>
    <n v="320"/>
    <n v="48.66"/>
    <n v="24.44"/>
    <n v="393.1"/>
    <s v="Holmdel"/>
    <x v="14"/>
    <n v="7733"/>
    <x v="4"/>
    <s v="The Fleur"/>
    <s v="C7"/>
    <x v="1"/>
    <n v="320"/>
    <x v="0"/>
    <n v="7.7499999999999999E-2"/>
    <n v="24.8"/>
    <x v="2"/>
    <n v="24.44"/>
    <n v="0.35999999999999943"/>
  </r>
  <r>
    <s v="December"/>
    <s v="TF1175"/>
    <d v="2022-12-08T00:00:00"/>
    <s v="Regular"/>
    <n v="320"/>
    <n v="36.78"/>
    <n v="30.4"/>
    <n v="387.18"/>
    <s v="Los Angeles"/>
    <x v="9"/>
    <n v="90016"/>
    <x v="4"/>
    <s v="The Fleur"/>
    <s v="C7"/>
    <x v="1"/>
    <n v="320"/>
    <x v="0"/>
    <n v="9.5000000000000001E-2"/>
    <n v="30.4"/>
    <x v="5"/>
    <n v="30.4"/>
    <n v="0"/>
  </r>
  <r>
    <s v="December"/>
    <s v="TF1216"/>
    <d v="2022-12-08T00:00:00"/>
    <s v="Regular"/>
    <n v="210"/>
    <n v="29.86"/>
    <n v="12.6"/>
    <n v="252.46"/>
    <s v="Apt 501"/>
    <x v="43"/>
    <n v="50266"/>
    <x v="4"/>
    <s v="The Fleur"/>
    <s v="C7"/>
    <x v="1"/>
    <n v="210"/>
    <x v="0"/>
    <n v="7.7499999999999999E-2"/>
    <n v="16.274999999999999"/>
    <x v="2"/>
    <n v="12.6"/>
    <n v="3.6749999999999989"/>
  </r>
  <r>
    <s v="November"/>
    <s v="TF1075"/>
    <d v="2022-11-27T00:00:00"/>
    <s v="Deposit"/>
    <n v="50"/>
    <n v="0"/>
    <n v="0"/>
    <n v="50"/>
    <s v="null"/>
    <x v="1"/>
    <s v="null"/>
    <x v="4"/>
    <s v="The Fleur"/>
    <s v="C7"/>
    <x v="1"/>
    <m/>
    <x v="1"/>
    <m/>
    <m/>
    <x v="0"/>
    <m/>
    <m/>
  </r>
  <r>
    <s v="December"/>
    <s v="TF1115"/>
    <d v="2022-12-08T00:00:00"/>
    <s v="Regular"/>
    <n v="370"/>
    <n v="48.66"/>
    <n v="25.13"/>
    <n v="443.79"/>
    <s v="Milton"/>
    <x v="7"/>
    <n v="30004"/>
    <x v="4"/>
    <s v="The Fleur"/>
    <s v="C7"/>
    <x v="1"/>
    <n v="370"/>
    <x v="0"/>
    <n v="7.7499999999999999E-2"/>
    <n v="28.675000000000001"/>
    <x v="2"/>
    <n v="25.13"/>
    <n v="3.5450000000000017"/>
  </r>
  <r>
    <s v="December"/>
    <s v="TF1083"/>
    <d v="2022-12-02T00:00:00"/>
    <s v="Refund"/>
    <n v="-50"/>
    <n v="0"/>
    <n v="0"/>
    <n v="-50"/>
    <s v="null"/>
    <x v="1"/>
    <s v="null"/>
    <x v="4"/>
    <s v="The Fleur"/>
    <s v="C7"/>
    <x v="1"/>
    <m/>
    <x v="2"/>
    <m/>
    <m/>
    <x v="0"/>
    <n v="0"/>
    <n v="0"/>
  </r>
  <r>
    <s v="December"/>
    <s v="TF1186"/>
    <d v="2022-12-08T00:00:00"/>
    <s v="Regular"/>
    <n v="370"/>
    <n v="48.66"/>
    <n v="33.29"/>
    <n v="451.95"/>
    <s v="BRENTWOOD"/>
    <x v="6"/>
    <n v="20722"/>
    <x v="4"/>
    <s v="The Fleur"/>
    <s v="C7"/>
    <x v="1"/>
    <n v="370"/>
    <x v="0"/>
    <n v="7.7499999999999999E-2"/>
    <n v="28.675000000000001"/>
    <x v="2"/>
    <n v="33.29"/>
    <n v="-4.6149999999999984"/>
  </r>
  <r>
    <s v="December"/>
    <s v="TF1278"/>
    <d v="2022-12-08T00:00:00"/>
    <s v="Regular"/>
    <n v="210"/>
    <n v="29.86"/>
    <n v="16.78"/>
    <n v="256.64"/>
    <s v="Fort Wayne"/>
    <x v="18"/>
    <n v="46818"/>
    <x v="4"/>
    <s v="The Fleur"/>
    <s v="C7"/>
    <x v="1"/>
    <n v="210"/>
    <x v="0"/>
    <n v="7.7499999999999999E-2"/>
    <n v="16.274999999999999"/>
    <x v="2"/>
    <n v="16.78"/>
    <n v="-0.50500000000000256"/>
  </r>
  <r>
    <s v="December"/>
    <s v="TF1316"/>
    <d v="2022-12-13T00:00:00"/>
    <s v="Regular"/>
    <n v="320"/>
    <n v="48.66"/>
    <n v="26.74"/>
    <n v="395.4"/>
    <s v="Charlotte"/>
    <x v="0"/>
    <n v="28203"/>
    <x v="4"/>
    <s v="The Fleur"/>
    <s v="C7"/>
    <x v="1"/>
    <n v="320"/>
    <x v="0"/>
    <n v="7.7499999999999999E-2"/>
    <n v="24.8"/>
    <x v="2"/>
    <n v="26.74"/>
    <n v="-1.9399999999999977"/>
  </r>
  <r>
    <s v="December"/>
    <s v="TF1268"/>
    <d v="2022-12-08T00:00:00"/>
    <s v="Regular"/>
    <n v="191.1"/>
    <n v="29.86"/>
    <n v="16.45"/>
    <n v="237.41"/>
    <s v="JEFFERSON"/>
    <x v="6"/>
    <n v="21755"/>
    <x v="4"/>
    <s v="The Fleur"/>
    <s v="C7"/>
    <x v="1"/>
    <n v="191.1"/>
    <x v="0"/>
    <n v="7.7499999999999999E-2"/>
    <n v="14.81025"/>
    <x v="2"/>
    <n v="16.45"/>
    <n v="-1.6397499999999994"/>
  </r>
  <r>
    <s v="November"/>
    <s v="TF1077"/>
    <d v="2022-11-27T00:00:00"/>
    <s v="Deposit"/>
    <n v="50"/>
    <n v="0"/>
    <n v="0"/>
    <n v="50"/>
    <s v="null"/>
    <x v="1"/>
    <s v="null"/>
    <x v="4"/>
    <s v="The Fleur"/>
    <s v="C7"/>
    <x v="1"/>
    <m/>
    <x v="1"/>
    <m/>
    <m/>
    <x v="0"/>
    <m/>
    <m/>
  </r>
  <r>
    <s v="December"/>
    <s v="TF1158"/>
    <d v="2022-12-08T00:00:00"/>
    <s v="Regular"/>
    <n v="320"/>
    <n v="48.66"/>
    <n v="14.24"/>
    <n v="382.9"/>
    <s v="Mandeville"/>
    <x v="2"/>
    <n v="70448"/>
    <x v="4"/>
    <s v="The Fleur"/>
    <s v="C7"/>
    <x v="1"/>
    <n v="320"/>
    <x v="0"/>
    <n v="7.7499999999999999E-2"/>
    <n v="24.8"/>
    <x v="2"/>
    <n v="14.24"/>
    <n v="10.56"/>
  </r>
  <r>
    <s v="November"/>
    <s v="TF1038"/>
    <d v="2022-11-11T00:00:00"/>
    <s v="Deposit"/>
    <n v="50"/>
    <n v="0"/>
    <n v="0"/>
    <n v="50"/>
    <s v="null"/>
    <x v="1"/>
    <s v="null"/>
    <x v="4"/>
    <s v="The Fleur"/>
    <s v="C7"/>
    <x v="1"/>
    <m/>
    <x v="1"/>
    <m/>
    <m/>
    <x v="0"/>
    <m/>
    <m/>
  </r>
  <r>
    <s v="November"/>
    <s v="TF1034"/>
    <d v="2022-11-08T00:00:00"/>
    <s v="Deposit"/>
    <n v="50"/>
    <n v="0"/>
    <n v="0"/>
    <n v="50"/>
    <s v="null"/>
    <x v="1"/>
    <s v="null"/>
    <x v="4"/>
    <s v="The Fleur"/>
    <s v="C7"/>
    <x v="1"/>
    <m/>
    <x v="1"/>
    <m/>
    <m/>
    <x v="0"/>
    <m/>
    <m/>
  </r>
  <r>
    <s v="December"/>
    <s v="TF1156"/>
    <d v="2022-12-08T00:00:00"/>
    <s v="Regular"/>
    <n v="370"/>
    <n v="36.78"/>
    <n v="30.52"/>
    <n v="437.3"/>
    <s v="Merced"/>
    <x v="9"/>
    <n v="95348"/>
    <x v="4"/>
    <s v="The Fleur"/>
    <s v="C7"/>
    <x v="1"/>
    <n v="370"/>
    <x v="0"/>
    <n v="8.2500000000000004E-2"/>
    <n v="30.525000000000002"/>
    <x v="39"/>
    <n v="30.52"/>
    <n v="5.000000000002558E-3"/>
  </r>
  <r>
    <s v="December"/>
    <s v="TF1137"/>
    <d v="2022-12-08T00:00:00"/>
    <s v="Regular"/>
    <n v="244.1"/>
    <n v="37.299999999999997"/>
    <n v="21.25"/>
    <n v="302.64999999999998"/>
    <s v="Maple Valley"/>
    <x v="33"/>
    <n v="98038"/>
    <x v="4"/>
    <s v="The Fleur"/>
    <s v="C7"/>
    <x v="1"/>
    <n v="244.1"/>
    <x v="0"/>
    <n v="7.7499999999999999E-2"/>
    <n v="18.917749999999998"/>
    <x v="2"/>
    <n v="21.25"/>
    <n v="-2.3322500000000019"/>
  </r>
  <r>
    <s v="November"/>
    <s v="TF1023"/>
    <d v="2022-11-03T00:00:00"/>
    <s v="Deposit"/>
    <n v="50"/>
    <n v="0"/>
    <n v="0"/>
    <n v="50"/>
    <s v="null"/>
    <x v="1"/>
    <s v="null"/>
    <x v="4"/>
    <s v="The Fleur"/>
    <s v="C7"/>
    <x v="1"/>
    <m/>
    <x v="1"/>
    <m/>
    <m/>
    <x v="0"/>
    <m/>
    <m/>
  </r>
  <r>
    <s v="December"/>
    <s v="TF1093"/>
    <d v="2022-12-08T00:00:00"/>
    <s v="Regular"/>
    <n v="370"/>
    <n v="39.270000000000003"/>
    <n v="16.64"/>
    <n v="425.91"/>
    <s v="Littleton"/>
    <x v="27"/>
    <n v="80128"/>
    <x v="4"/>
    <s v="The Fleur"/>
    <s v="C7"/>
    <x v="1"/>
    <n v="370"/>
    <x v="0"/>
    <n v="7.7499999999999999E-2"/>
    <n v="28.675000000000001"/>
    <x v="2"/>
    <n v="16.64"/>
    <n v="12.035"/>
  </r>
  <r>
    <s v="December"/>
    <s v="TF1123"/>
    <d v="2022-12-08T00:00:00"/>
    <s v="Regular"/>
    <n v="370"/>
    <n v="48.66"/>
    <n v="31.4"/>
    <n v="450.06"/>
    <s v="Columbus"/>
    <x v="10"/>
    <n v="43205"/>
    <x v="4"/>
    <s v="The Fleur"/>
    <s v="C7"/>
    <x v="1"/>
    <n v="370"/>
    <x v="0"/>
    <n v="7.7499999999999999E-2"/>
    <n v="28.675000000000001"/>
    <x v="2"/>
    <n v="31.4"/>
    <n v="-2.7249999999999979"/>
  </r>
  <r>
    <s v="November"/>
    <s v="TF1021"/>
    <d v="2022-11-01T00:00:00"/>
    <s v="Deposit"/>
    <n v="50"/>
    <n v="0"/>
    <n v="0"/>
    <n v="50"/>
    <s v="null"/>
    <x v="1"/>
    <s v="null"/>
    <x v="4"/>
    <s v="The Fleur"/>
    <s v="C7"/>
    <x v="1"/>
    <m/>
    <x v="1"/>
    <m/>
    <m/>
    <x v="0"/>
    <m/>
    <m/>
  </r>
  <r>
    <s v="October"/>
    <s v="TF1013"/>
    <d v="2022-10-31T00:00:00"/>
    <s v="Deposit"/>
    <n v="50"/>
    <n v="0"/>
    <n v="0"/>
    <n v="50"/>
    <s v="null"/>
    <x v="1"/>
    <s v="null"/>
    <x v="4"/>
    <s v="The Fleur"/>
    <s v="C7"/>
    <x v="1"/>
    <m/>
    <x v="1"/>
    <m/>
    <m/>
    <x v="0"/>
    <m/>
    <m/>
  </r>
  <r>
    <s v="November"/>
    <s v="TF1058"/>
    <d v="2022-11-22T00:00:00"/>
    <s v="Deposit"/>
    <n v="50"/>
    <n v="0"/>
    <n v="0"/>
    <n v="50"/>
    <s v="null"/>
    <x v="1"/>
    <s v="null"/>
    <x v="4"/>
    <s v="The Fleur"/>
    <s v="C7"/>
    <x v="1"/>
    <m/>
    <x v="1"/>
    <m/>
    <m/>
    <x v="0"/>
    <m/>
    <m/>
  </r>
  <r>
    <s v="December"/>
    <s v="TF1092"/>
    <d v="2022-12-08T00:00:00"/>
    <s v="Regular"/>
    <n v="370"/>
    <n v="39.270000000000003"/>
    <n v="16.64"/>
    <n v="425.91"/>
    <s v="Englewood"/>
    <x v="27"/>
    <s v="80111-4004"/>
    <x v="4"/>
    <s v="The Fleur"/>
    <s v="C7"/>
    <x v="1"/>
    <n v="370"/>
    <x v="0"/>
    <n v="7.7499999999999999E-2"/>
    <n v="28.675000000000001"/>
    <x v="2"/>
    <n v="16.64"/>
    <n v="12.035"/>
  </r>
  <r>
    <s v="December"/>
    <s v="TF1122"/>
    <d v="2022-12-08T00:00:00"/>
    <s v="Regular"/>
    <n v="320"/>
    <n v="38.42"/>
    <n v="25.92"/>
    <n v="384.34"/>
    <s v="Deer Park"/>
    <x v="33"/>
    <n v="99006"/>
    <x v="4"/>
    <s v="The Fleur"/>
    <s v="C7"/>
    <x v="1"/>
    <n v="320"/>
    <x v="0"/>
    <n v="7.7499999999999999E-2"/>
    <n v="24.8"/>
    <x v="2"/>
    <n v="25.92"/>
    <n v="-1.120000000000001"/>
  </r>
  <r>
    <s v="December"/>
    <s v="TF1293"/>
    <d v="2022-12-08T00:00:00"/>
    <s v="Regular"/>
    <n v="210"/>
    <n v="29.86"/>
    <n v="14.98"/>
    <n v="254.84"/>
    <s v="La Grange"/>
    <x v="22"/>
    <n v="60525"/>
    <x v="4"/>
    <s v="The Fleur"/>
    <s v="C7"/>
    <x v="1"/>
    <n v="210"/>
    <x v="0"/>
    <n v="7.7499999999999999E-2"/>
    <n v="16.274999999999999"/>
    <x v="2"/>
    <n v="14.98"/>
    <n v="1.2949999999999982"/>
  </r>
  <r>
    <s v="November"/>
    <s v="TF1076"/>
    <d v="2022-11-27T00:00:00"/>
    <s v="Deposit"/>
    <n v="50"/>
    <n v="0"/>
    <n v="0"/>
    <n v="50"/>
    <s v="null"/>
    <x v="1"/>
    <s v="null"/>
    <x v="4"/>
    <s v="The Fleur"/>
    <s v="C7"/>
    <x v="1"/>
    <m/>
    <x v="1"/>
    <m/>
    <m/>
    <x v="0"/>
    <m/>
    <m/>
  </r>
  <r>
    <s v="December"/>
    <s v="TF1219"/>
    <d v="2022-12-08T00:00:00"/>
    <s v="Regular"/>
    <n v="146.1"/>
    <n v="25.1"/>
    <n v="22.98"/>
    <n v="194.18"/>
    <s v="Ft Thomas"/>
    <x v="20"/>
    <n v="41075"/>
    <x v="4"/>
    <s v="The Fleur"/>
    <s v="C7"/>
    <x v="1"/>
    <n v="146.1"/>
    <x v="0"/>
    <n v="7.7499999999999999E-2"/>
    <n v="11.322749999999999"/>
    <x v="2"/>
    <n v="22.98"/>
    <n v="-11.657250000000001"/>
  </r>
  <r>
    <s v="November"/>
    <s v="TF1039"/>
    <d v="2022-11-14T00:00:00"/>
    <s v="Deposit"/>
    <n v="50"/>
    <n v="0"/>
    <n v="0"/>
    <n v="50"/>
    <s v="null"/>
    <x v="1"/>
    <s v="null"/>
    <x v="4"/>
    <s v="The Fleur"/>
    <s v="C7"/>
    <x v="1"/>
    <m/>
    <x v="1"/>
    <m/>
    <m/>
    <x v="0"/>
    <m/>
    <m/>
  </r>
  <r>
    <s v="December"/>
    <s v="TF1227"/>
    <d v="2022-12-08T00:00:00"/>
    <s v="Regular"/>
    <n v="230"/>
    <n v="30.83"/>
    <n v="21.51"/>
    <n v="282.33999999999997"/>
    <s v="Ft Worth"/>
    <x v="11"/>
    <n v="76109"/>
    <x v="4"/>
    <s v="The Fleur"/>
    <s v="C7"/>
    <x v="1"/>
    <n v="230"/>
    <x v="0"/>
    <n v="7.7499999999999999E-2"/>
    <n v="17.824999999999999"/>
    <x v="2"/>
    <n v="21.51"/>
    <n v="-3.6850000000000023"/>
  </r>
  <r>
    <s v="December"/>
    <s v="TF1300"/>
    <d v="2022-12-08T00:00:00"/>
    <s v="Regular"/>
    <n v="116.1"/>
    <n v="23.66"/>
    <n v="11.52"/>
    <n v="151.28"/>
    <s v="Carrollton"/>
    <x v="11"/>
    <n v="75010"/>
    <x v="4"/>
    <s v="The Fleur"/>
    <s v="C7"/>
    <x v="1"/>
    <n v="116.1"/>
    <x v="0"/>
    <n v="7.7499999999999999E-2"/>
    <n v="8.9977499999999999"/>
    <x v="2"/>
    <n v="11.52"/>
    <n v="-2.5222499999999997"/>
  </r>
  <r>
    <s v="October"/>
    <s v="TF1017"/>
    <d v="2022-10-31T00:00:00"/>
    <s v="Deposit"/>
    <n v="50"/>
    <n v="0"/>
    <n v="0"/>
    <n v="50"/>
    <s v="null"/>
    <x v="1"/>
    <s v="null"/>
    <x v="4"/>
    <s v="The Fleur"/>
    <s v="C7"/>
    <x v="1"/>
    <m/>
    <x v="1"/>
    <m/>
    <m/>
    <x v="0"/>
    <m/>
    <m/>
  </r>
  <r>
    <s v="December"/>
    <s v="TF1226"/>
    <d v="2022-12-08T00:00:00"/>
    <s v="Regular"/>
    <n v="160"/>
    <n v="28.55"/>
    <n v="12.4"/>
    <n v="200.95"/>
    <s v="ENcinitas"/>
    <x v="9"/>
    <n v="92024"/>
    <x v="4"/>
    <s v="The Fleur"/>
    <s v="C7"/>
    <x v="1"/>
    <n v="160"/>
    <x v="0"/>
    <n v="7.7499999999999999E-2"/>
    <n v="12.4"/>
    <x v="1"/>
    <n v="12.4"/>
    <n v="0"/>
  </r>
  <r>
    <s v="December"/>
    <s v="TF1170"/>
    <d v="2022-12-08T00:00:00"/>
    <s v="Regular"/>
    <n v="370"/>
    <n v="48.66"/>
    <n v="29.32"/>
    <n v="447.98"/>
    <s v="Savannah"/>
    <x v="7"/>
    <n v="31410"/>
    <x v="4"/>
    <s v="The Fleur"/>
    <s v="C7"/>
    <x v="1"/>
    <n v="370"/>
    <x v="0"/>
    <n v="7.7499999999999999E-2"/>
    <n v="28.675000000000001"/>
    <x v="2"/>
    <n v="29.32"/>
    <n v="-0.64499999999999957"/>
  </r>
  <r>
    <s v="December"/>
    <s v="TF1231"/>
    <d v="2022-12-08T00:00:00"/>
    <s v="Regular"/>
    <n v="160"/>
    <n v="28.09"/>
    <n v="10.35"/>
    <n v="198.44"/>
    <s v="Lincoln"/>
    <x v="38"/>
    <n v="68516"/>
    <x v="4"/>
    <s v="The Fleur"/>
    <s v="C7"/>
    <x v="1"/>
    <n v="160"/>
    <x v="0"/>
    <n v="7.7499999999999999E-2"/>
    <n v="12.4"/>
    <x v="2"/>
    <n v="10.35"/>
    <n v="2.0500000000000007"/>
  </r>
  <r>
    <s v="December"/>
    <s v="TF1090"/>
    <d v="2022-12-08T00:00:00"/>
    <s v="Regular"/>
    <n v="330"/>
    <n v="36.78"/>
    <n v="23.92"/>
    <n v="390.7"/>
    <s v="Westlake Village"/>
    <x v="9"/>
    <n v="91362"/>
    <x v="4"/>
    <s v="The Fleur"/>
    <s v="C7"/>
    <x v="1"/>
    <n v="330"/>
    <x v="0"/>
    <n v="7.2499999999999995E-2"/>
    <n v="23.924999999999997"/>
    <x v="3"/>
    <n v="23.92"/>
    <n v="4.9999999999954525E-3"/>
  </r>
  <r>
    <s v="December"/>
    <s v="TF1103"/>
    <d v="2022-12-08T00:00:00"/>
    <s v="Regular"/>
    <n v="161.1"/>
    <n v="34.85"/>
    <n v="19.329999999999998"/>
    <n v="215.28"/>
    <s v="Gillette"/>
    <x v="45"/>
    <n v="82718"/>
    <x v="4"/>
    <s v="The Fleur"/>
    <s v="C7"/>
    <x v="1"/>
    <n v="161.1"/>
    <x v="0"/>
    <n v="7.7499999999999999E-2"/>
    <n v="12.485249999999999"/>
    <x v="2"/>
    <n v="19.329999999999998"/>
    <n v="-6.8447499999999994"/>
  </r>
  <r>
    <s v="November"/>
    <s v="TF1043"/>
    <d v="2022-11-14T00:00:00"/>
    <s v="Deposit"/>
    <n v="50"/>
    <n v="0"/>
    <n v="0"/>
    <n v="50"/>
    <s v="null"/>
    <x v="1"/>
    <s v="null"/>
    <x v="4"/>
    <s v="The Fleur"/>
    <s v="C7"/>
    <x v="1"/>
    <m/>
    <x v="1"/>
    <m/>
    <m/>
    <x v="0"/>
    <m/>
    <m/>
  </r>
  <r>
    <s v="December"/>
    <s v="TF1304"/>
    <d v="2022-12-08T00:00:00"/>
    <s v="Regular"/>
    <n v="160"/>
    <n v="25.76"/>
    <n v="14.4"/>
    <n v="200.16"/>
    <s v="Albuquerque"/>
    <x v="35"/>
    <n v="87120"/>
    <x v="4"/>
    <s v="The Fleur"/>
    <s v="C7"/>
    <x v="1"/>
    <n v="160"/>
    <x v="0"/>
    <n v="7.7499999999999999E-2"/>
    <n v="12.4"/>
    <x v="2"/>
    <n v="14.4"/>
    <n v="-2"/>
  </r>
  <r>
    <s v="December"/>
    <s v="TF1155"/>
    <d v="2022-12-08T00:00:00"/>
    <s v="Regular"/>
    <n v="370"/>
    <n v="48.66"/>
    <n v="16.47"/>
    <n v="435.13"/>
    <s v="Baton Rouge"/>
    <x v="2"/>
    <n v="70809"/>
    <x v="4"/>
    <s v="The Fleur"/>
    <s v="C7"/>
    <x v="1"/>
    <n v="370"/>
    <x v="0"/>
    <n v="7.7499999999999999E-2"/>
    <n v="28.675000000000001"/>
    <x v="2"/>
    <n v="16.47"/>
    <n v="12.205000000000002"/>
  </r>
  <r>
    <s v="December"/>
    <s v="TF1098"/>
    <d v="2022-12-08T00:00:00"/>
    <s v="Regular"/>
    <n v="370"/>
    <n v="36.78"/>
    <n v="28.67"/>
    <n v="435.45"/>
    <s v="Huntington Beach"/>
    <x v="9"/>
    <n v="92649"/>
    <x v="4"/>
    <s v="The Fleur"/>
    <s v="C7"/>
    <x v="1"/>
    <n v="370"/>
    <x v="0"/>
    <n v="7.7499999999999999E-2"/>
    <n v="28.675000000000001"/>
    <x v="8"/>
    <n v="28.67"/>
    <n v="4.9999999999990052E-3"/>
  </r>
  <r>
    <s v="December"/>
    <s v="TF1302"/>
    <d v="2022-12-08T00:00:00"/>
    <s v="Regular"/>
    <n v="210"/>
    <n v="29.86"/>
    <n v="14.39"/>
    <n v="254.25"/>
    <s v="Simpsonville"/>
    <x v="28"/>
    <n v="29681"/>
    <x v="4"/>
    <s v="The Fleur"/>
    <s v="C7"/>
    <x v="1"/>
    <n v="210"/>
    <x v="0"/>
    <n v="7.7499999999999999E-2"/>
    <n v="16.274999999999999"/>
    <x v="2"/>
    <n v="14.39"/>
    <n v="1.884999999999998"/>
  </r>
  <r>
    <s v="December"/>
    <s v="TF1287"/>
    <d v="2022-12-08T00:00:00"/>
    <s v="Regular"/>
    <n v="135"/>
    <n v="25.1"/>
    <n v="9.61"/>
    <n v="169.71"/>
    <s v="marietta"/>
    <x v="7"/>
    <n v="30067"/>
    <x v="4"/>
    <s v="The Fleur"/>
    <s v="C7"/>
    <x v="1"/>
    <n v="135"/>
    <x v="0"/>
    <n v="7.7499999999999999E-2"/>
    <n v="10.4625"/>
    <x v="2"/>
    <n v="9.61"/>
    <n v="0.85250000000000092"/>
  </r>
  <r>
    <s v="December"/>
    <s v="TF1262"/>
    <d v="2022-12-08T00:00:00"/>
    <s v="Regular"/>
    <n v="160"/>
    <n v="29.86"/>
    <n v="19.37"/>
    <n v="209.23"/>
    <s v="Little Rock"/>
    <x v="17"/>
    <n v="72223"/>
    <x v="4"/>
    <s v="The Fleur"/>
    <s v="C7"/>
    <x v="1"/>
    <n v="160"/>
    <x v="0"/>
    <n v="7.7499999999999999E-2"/>
    <n v="12.4"/>
    <x v="2"/>
    <n v="19.37"/>
    <n v="-6.9700000000000006"/>
  </r>
  <r>
    <s v="December"/>
    <s v="TF1206"/>
    <d v="2022-12-08T00:00:00"/>
    <s v="Regular"/>
    <n v="370"/>
    <n v="36.78"/>
    <n v="31.45"/>
    <n v="438.23"/>
    <s v="La Mesa"/>
    <x v="9"/>
    <n v="91941"/>
    <x v="4"/>
    <s v="The Fleur"/>
    <s v="C7"/>
    <x v="1"/>
    <n v="370"/>
    <x v="0"/>
    <n v="8.5000000000000006E-2"/>
    <n v="31.450000000000003"/>
    <x v="1"/>
    <n v="31.45"/>
    <n v="0"/>
  </r>
  <r>
    <s v="December"/>
    <s v="TF1290"/>
    <d v="2022-12-08T00:00:00"/>
    <s v="Regular"/>
    <n v="140"/>
    <n v="21.56"/>
    <n v="8.4"/>
    <n v="169.96"/>
    <s v="Arlington"/>
    <x v="3"/>
    <n v="22204"/>
    <x v="4"/>
    <s v="The Fleur"/>
    <s v="C7"/>
    <x v="1"/>
    <n v="140"/>
    <x v="0"/>
    <n v="7.7499999999999999E-2"/>
    <n v="10.85"/>
    <x v="2"/>
    <n v="8.4"/>
    <n v="2.4499999999999993"/>
  </r>
  <r>
    <s v="December"/>
    <s v="TF1139"/>
    <d v="2022-12-08T00:00:00"/>
    <s v="Regular"/>
    <n v="370"/>
    <n v="48.66"/>
    <n v="31.4"/>
    <n v="450.06"/>
    <s v="Columbus"/>
    <x v="10"/>
    <n v="43214"/>
    <x v="4"/>
    <s v="The Fleur"/>
    <s v="C7"/>
    <x v="1"/>
    <n v="370"/>
    <x v="0"/>
    <n v="7.7499999999999999E-2"/>
    <n v="28.675000000000001"/>
    <x v="2"/>
    <n v="31.4"/>
    <n v="-2.7249999999999979"/>
  </r>
  <r>
    <s v="December"/>
    <s v="TF1257"/>
    <d v="2022-12-08T00:00:00"/>
    <s v="Regular"/>
    <n v="160"/>
    <n v="29.86"/>
    <n v="13.28"/>
    <n v="203.14"/>
    <s v="Zionsville"/>
    <x v="18"/>
    <n v="46077"/>
    <x v="4"/>
    <s v="The Fleur"/>
    <s v="C7"/>
    <x v="1"/>
    <n v="160"/>
    <x v="0"/>
    <n v="7.7499999999999999E-2"/>
    <n v="12.4"/>
    <x v="2"/>
    <n v="13.28"/>
    <n v="-0.87999999999999901"/>
  </r>
  <r>
    <s v="December"/>
    <s v="TF1264"/>
    <d v="2022-12-08T00:00:00"/>
    <s v="Regular"/>
    <n v="160"/>
    <n v="29.86"/>
    <n v="7.12"/>
    <n v="196.98"/>
    <s v="Slidell"/>
    <x v="2"/>
    <n v="70458"/>
    <x v="4"/>
    <s v="The Fleur"/>
    <s v="C7"/>
    <x v="1"/>
    <n v="160"/>
    <x v="0"/>
    <n v="7.7499999999999999E-2"/>
    <n v="12.4"/>
    <x v="2"/>
    <n v="7.12"/>
    <n v="5.28"/>
  </r>
  <r>
    <s v="November"/>
    <s v="TF1035"/>
    <d v="2022-11-09T00:00:00"/>
    <s v="Deposit"/>
    <n v="50"/>
    <n v="0"/>
    <n v="0"/>
    <n v="50"/>
    <s v="null"/>
    <x v="1"/>
    <s v="null"/>
    <x v="4"/>
    <s v="The Fleur"/>
    <s v="C7"/>
    <x v="1"/>
    <m/>
    <x v="1"/>
    <m/>
    <m/>
    <x v="0"/>
    <m/>
    <m/>
  </r>
  <r>
    <s v="December"/>
    <s v="TF1113"/>
    <d v="2022-12-08T00:00:00"/>
    <s v="Regular"/>
    <n v="320"/>
    <n v="48.66"/>
    <n v="23.41"/>
    <n v="392.07"/>
    <s v="Fairfield"/>
    <x v="31"/>
    <n v="6825"/>
    <x v="4"/>
    <s v="The Fleur"/>
    <s v="C7"/>
    <x v="1"/>
    <n v="320"/>
    <x v="0"/>
    <n v="7.7499999999999999E-2"/>
    <n v="24.8"/>
    <x v="2"/>
    <n v="23.41"/>
    <n v="1.3900000000000006"/>
  </r>
  <r>
    <s v="December"/>
    <s v="TF1298"/>
    <d v="2022-12-08T00:00:00"/>
    <s v="Regular"/>
    <n v="135"/>
    <n v="25.1"/>
    <n v="16.059999999999999"/>
    <n v="176.16"/>
    <s v="Minneapolis"/>
    <x v="23"/>
    <n v="55416"/>
    <x v="4"/>
    <s v="The Fleur"/>
    <s v="C7"/>
    <x v="1"/>
    <n v="135"/>
    <x v="0"/>
    <n v="7.7499999999999999E-2"/>
    <n v="10.4625"/>
    <x v="2"/>
    <n v="16.059999999999999"/>
    <n v="-5.5974999999999984"/>
  </r>
  <r>
    <s v="November"/>
    <s v="TF1063"/>
    <d v="2022-11-23T00:00:00"/>
    <s v="Deposit"/>
    <n v="50"/>
    <n v="0"/>
    <n v="0"/>
    <n v="50"/>
    <s v="null"/>
    <x v="1"/>
    <s v="null"/>
    <x v="4"/>
    <s v="The Fleur"/>
    <s v="C7"/>
    <x v="1"/>
    <m/>
    <x v="1"/>
    <m/>
    <m/>
    <x v="0"/>
    <m/>
    <m/>
  </r>
  <r>
    <s v="December"/>
    <s v="TF1230"/>
    <d v="2022-12-08T00:00:00"/>
    <s v="Regular"/>
    <n v="160"/>
    <n v="29.86"/>
    <n v="17.559999999999999"/>
    <n v="207.42"/>
    <s v="Brentwood"/>
    <x v="4"/>
    <n v="37027"/>
    <x v="4"/>
    <s v="The Fleur"/>
    <s v="C7"/>
    <x v="1"/>
    <n v="160"/>
    <x v="0"/>
    <n v="7.7499999999999999E-2"/>
    <n v="12.4"/>
    <x v="2"/>
    <n v="17.559999999999999"/>
    <n v="-5.1599999999999984"/>
  </r>
  <r>
    <s v="December"/>
    <s v="TF1311"/>
    <d v="2022-12-08T00:00:00"/>
    <s v="Refund"/>
    <n v="-370"/>
    <n v="-43.23"/>
    <n v="-18.02"/>
    <n v="-431.25"/>
    <s v="Tulsa"/>
    <x v="40"/>
    <n v="74133"/>
    <x v="4"/>
    <s v="The Fleur"/>
    <s v="C7"/>
    <x v="1"/>
    <n v="-370"/>
    <x v="0"/>
    <n v="7.7499999999999999E-2"/>
    <n v="-28.675000000000001"/>
    <x v="2"/>
    <n v="-18.02"/>
    <n v="-10.655000000000001"/>
  </r>
  <r>
    <s v="December"/>
    <s v="TF1263"/>
    <d v="2022-12-08T00:00:00"/>
    <s v="Regular"/>
    <n v="210"/>
    <n v="28.09"/>
    <n v="19.64"/>
    <n v="257.73"/>
    <s v="Houston"/>
    <x v="11"/>
    <n v="77030"/>
    <x v="4"/>
    <s v="The Fleur"/>
    <s v="C7"/>
    <x v="1"/>
    <n v="210"/>
    <x v="0"/>
    <n v="7.7499999999999999E-2"/>
    <n v="16.274999999999999"/>
    <x v="2"/>
    <n v="19.64"/>
    <n v="-3.365000000000002"/>
  </r>
  <r>
    <s v="December"/>
    <s v="TF1340"/>
    <d v="2022-12-23T00:00:00"/>
    <s v="Regular"/>
    <n v="0"/>
    <n v="0"/>
    <n v="0"/>
    <n v="0"/>
    <s v="Akron"/>
    <x v="10"/>
    <n v="44333"/>
    <x v="4"/>
    <s v="The Fleur"/>
    <s v="C7"/>
    <x v="1"/>
    <n v="0"/>
    <x v="0"/>
    <n v="7.7499999999999999E-2"/>
    <n v="0"/>
    <x v="2"/>
    <n v="0"/>
    <n v="0"/>
  </r>
  <r>
    <s v="November"/>
    <s v="TF1042"/>
    <d v="2022-11-14T00:00:00"/>
    <s v="Deposit"/>
    <n v="50"/>
    <n v="0"/>
    <n v="0"/>
    <n v="50"/>
    <s v="null"/>
    <x v="1"/>
    <s v="null"/>
    <x v="4"/>
    <s v="The Fleur"/>
    <s v="C7"/>
    <x v="1"/>
    <m/>
    <x v="1"/>
    <m/>
    <m/>
    <x v="0"/>
    <m/>
    <m/>
  </r>
  <r>
    <s v="October"/>
    <s v="TF1006"/>
    <d v="2022-10-28T00:00:00"/>
    <s v="Deposit"/>
    <n v="50"/>
    <n v="0"/>
    <n v="0"/>
    <n v="50"/>
    <s v="null"/>
    <x v="1"/>
    <s v="null"/>
    <x v="4"/>
    <s v="The Fleur"/>
    <s v="C7"/>
    <x v="1"/>
    <m/>
    <x v="1"/>
    <m/>
    <m/>
    <x v="0"/>
    <m/>
    <m/>
  </r>
  <r>
    <s v="December"/>
    <s v="TF1281"/>
    <d v="2022-12-08T00:00:00"/>
    <s v="Regular"/>
    <n v="210"/>
    <n v="29.86"/>
    <n v="24.45"/>
    <n v="264.31"/>
    <s v="North Little Rock"/>
    <x v="17"/>
    <n v="72116"/>
    <x v="4"/>
    <s v="The Fleur"/>
    <s v="C7"/>
    <x v="1"/>
    <n v="210"/>
    <x v="0"/>
    <n v="7.7499999999999999E-2"/>
    <n v="16.274999999999999"/>
    <x v="2"/>
    <n v="24.45"/>
    <n v="-8.1750000000000007"/>
  </r>
  <r>
    <s v="December"/>
    <s v="TF1116"/>
    <d v="2022-12-08T00:00:00"/>
    <s v="Regular"/>
    <n v="370"/>
    <n v="48.66"/>
    <n v="19.600000000000001"/>
    <n v="438.26"/>
    <s v="Wytheville"/>
    <x v="3"/>
    <n v="24382"/>
    <x v="4"/>
    <s v="The Fleur"/>
    <s v="C7"/>
    <x v="1"/>
    <n v="370"/>
    <x v="0"/>
    <n v="7.7499999999999999E-2"/>
    <n v="28.675000000000001"/>
    <x v="2"/>
    <n v="19.600000000000001"/>
    <n v="9.0749999999999993"/>
  </r>
  <r>
    <s v="December"/>
    <s v="TF1280"/>
    <d v="2022-12-08T00:00:00"/>
    <s v="Regular"/>
    <n v="210"/>
    <n v="28.55"/>
    <n v="16.27"/>
    <n v="254.82"/>
    <s v="Carmichael"/>
    <x v="9"/>
    <s v="95608-0902"/>
    <x v="4"/>
    <s v="The Fleur"/>
    <s v="C7"/>
    <x v="1"/>
    <n v="210"/>
    <x v="0"/>
    <n v="7.7499999999999999E-2"/>
    <n v="16.274999999999999"/>
    <x v="20"/>
    <n v="16.27"/>
    <n v="4.9999999999990052E-3"/>
  </r>
  <r>
    <s v="December"/>
    <s v="TF1312"/>
    <d v="2022-12-09T00:00:00"/>
    <s v="Deposit"/>
    <n v="50"/>
    <n v="0"/>
    <n v="0"/>
    <n v="50"/>
    <s v="null"/>
    <x v="1"/>
    <s v="null"/>
    <x v="4"/>
    <s v="The Fleur"/>
    <s v="C7"/>
    <x v="1"/>
    <m/>
    <x v="1"/>
    <m/>
    <m/>
    <x v="0"/>
    <m/>
    <m/>
  </r>
  <r>
    <s v="December"/>
    <s v="TF1224"/>
    <d v="2022-12-08T00:00:00"/>
    <s v="Regular"/>
    <n v="260"/>
    <n v="29.86"/>
    <n v="18.11"/>
    <n v="307.97000000000003"/>
    <s v="Cary"/>
    <x v="22"/>
    <n v="60013"/>
    <x v="4"/>
    <s v="The Fleur"/>
    <s v="C7"/>
    <x v="1"/>
    <n v="260"/>
    <x v="0"/>
    <n v="7.7499999999999999E-2"/>
    <n v="20.149999999999999"/>
    <x v="2"/>
    <n v="18.11"/>
    <n v="2.0399999999999991"/>
  </r>
  <r>
    <s v="December"/>
    <s v="TF1244"/>
    <d v="2022-12-08T00:00:00"/>
    <s v="Regular"/>
    <n v="160"/>
    <n v="29.86"/>
    <n v="13.28"/>
    <n v="203.14"/>
    <s v="Fort Wayne"/>
    <x v="18"/>
    <n v="46825"/>
    <x v="4"/>
    <s v="The Fleur"/>
    <s v="C7"/>
    <x v="1"/>
    <n v="160"/>
    <x v="0"/>
    <n v="7.7499999999999999E-2"/>
    <n v="12.4"/>
    <x v="2"/>
    <n v="13.28"/>
    <n v="-0.87999999999999901"/>
  </r>
  <r>
    <s v="December"/>
    <s v="TF1086"/>
    <d v="2022-12-04T00:00:00"/>
    <s v="Deposit"/>
    <n v="50"/>
    <n v="0"/>
    <n v="0"/>
    <n v="50"/>
    <s v="null"/>
    <x v="1"/>
    <s v="null"/>
    <x v="4"/>
    <s v="The Fleur"/>
    <s v="C7"/>
    <x v="1"/>
    <m/>
    <x v="1"/>
    <m/>
    <m/>
    <x v="0"/>
    <m/>
    <m/>
  </r>
  <r>
    <s v="December"/>
    <s v="TF1275"/>
    <d v="2022-12-08T00:00:00"/>
    <s v="Regular"/>
    <n v="210"/>
    <n v="28.55"/>
    <n v="19.95"/>
    <n v="258.5"/>
    <s v="Santa Clarita"/>
    <x v="9"/>
    <n v="91350"/>
    <x v="4"/>
    <s v="The Fleur"/>
    <s v="C7"/>
    <x v="1"/>
    <n v="210"/>
    <x v="0"/>
    <n v="9.5000000000000001E-2"/>
    <n v="19.95"/>
    <x v="5"/>
    <n v="19.95"/>
    <n v="0"/>
  </r>
  <r>
    <s v="November"/>
    <s v="TF1047"/>
    <d v="2022-11-20T00:00:00"/>
    <s v="Deposit"/>
    <n v="50"/>
    <n v="0"/>
    <n v="0"/>
    <n v="50"/>
    <s v="null"/>
    <x v="1"/>
    <s v="null"/>
    <x v="4"/>
    <s v="The Fleur"/>
    <s v="C7"/>
    <x v="1"/>
    <m/>
    <x v="1"/>
    <m/>
    <m/>
    <x v="0"/>
    <m/>
    <m/>
  </r>
  <r>
    <s v="December"/>
    <s v="TF1210"/>
    <d v="2022-12-08T00:00:00"/>
    <s v="Regular"/>
    <n v="370"/>
    <n v="43.23"/>
    <n v="34.090000000000003"/>
    <n v="447.32"/>
    <s v="Dallas"/>
    <x v="11"/>
    <n v="75234"/>
    <x v="4"/>
    <s v="The Fleur"/>
    <s v="C7"/>
    <x v="1"/>
    <n v="370"/>
    <x v="0"/>
    <n v="7.7499999999999999E-2"/>
    <n v="28.675000000000001"/>
    <x v="2"/>
    <n v="34.090000000000003"/>
    <n v="-5.4150000000000027"/>
  </r>
  <r>
    <s v="December"/>
    <s v="TF1297"/>
    <d v="2022-12-08T00:00:00"/>
    <s v="Regular"/>
    <n v="210"/>
    <n v="28.55"/>
    <n v="18.38"/>
    <n v="256.93"/>
    <s v="Riverside"/>
    <x v="9"/>
    <n v="92504"/>
    <x v="4"/>
    <s v="The Fleur"/>
    <s v="C7"/>
    <x v="1"/>
    <n v="210"/>
    <x v="0"/>
    <n v="8.7499999999999994E-2"/>
    <n v="18.375"/>
    <x v="4"/>
    <n v="18.38"/>
    <n v="-4.9999999999990052E-3"/>
  </r>
  <r>
    <s v="December"/>
    <s v="TF1215"/>
    <d v="2022-12-08T00:00:00"/>
    <s v="Regular"/>
    <n v="206.1"/>
    <n v="37.75"/>
    <n v="10.92"/>
    <n v="254.77"/>
    <s v="Fishersville"/>
    <x v="3"/>
    <s v="22939-2112"/>
    <x v="4"/>
    <s v="The Fleur"/>
    <s v="C7"/>
    <x v="1"/>
    <n v="206.1"/>
    <x v="0"/>
    <n v="7.7499999999999999E-2"/>
    <n v="15.97275"/>
    <x v="2"/>
    <n v="10.92"/>
    <n v="5.0527499999999996"/>
  </r>
  <r>
    <s v="December"/>
    <s v="TF1305"/>
    <d v="2022-12-08T00:00:00"/>
    <s v="Regular"/>
    <n v="197.2"/>
    <n v="33.32"/>
    <n v="11.84"/>
    <n v="242.36"/>
    <s v="Fairfax Station"/>
    <x v="3"/>
    <n v="22039"/>
    <x v="4"/>
    <s v="The Fleur"/>
    <s v="C7"/>
    <x v="1"/>
    <n v="197.2"/>
    <x v="0"/>
    <n v="7.7499999999999999E-2"/>
    <n v="15.282999999999999"/>
    <x v="2"/>
    <n v="11.84"/>
    <n v="3.4429999999999996"/>
  </r>
  <r>
    <s v="December"/>
    <s v="TF1325"/>
    <d v="2022-12-17T00:00:00"/>
    <s v="Regular"/>
    <n v="125"/>
    <n v="25.1"/>
    <n v="10.51"/>
    <n v="160.61000000000001"/>
    <s v="Charleston"/>
    <x v="42"/>
    <n v="25312"/>
    <x v="4"/>
    <s v="The Fleur"/>
    <s v="C7"/>
    <x v="1"/>
    <n v="125"/>
    <x v="0"/>
    <n v="7.7499999999999999E-2"/>
    <n v="9.6875"/>
    <x v="2"/>
    <n v="10.51"/>
    <n v="-0.82249999999999979"/>
  </r>
  <r>
    <s v="December"/>
    <s v="TF1145"/>
    <d v="2022-12-08T00:00:00"/>
    <s v="Regular"/>
    <n v="370"/>
    <n v="48.66"/>
    <n v="22.21"/>
    <n v="440.87"/>
    <s v="Alexandria"/>
    <x v="3"/>
    <n v="22301"/>
    <x v="4"/>
    <s v="The Fleur"/>
    <s v="C7"/>
    <x v="1"/>
    <n v="370"/>
    <x v="0"/>
    <n v="7.7499999999999999E-2"/>
    <n v="28.675000000000001"/>
    <x v="2"/>
    <n v="22.21"/>
    <n v="6.4649999999999999"/>
  </r>
  <r>
    <s v="November"/>
    <s v="TF1071"/>
    <d v="2022-11-27T00:00:00"/>
    <s v="Deposit"/>
    <n v="50"/>
    <n v="0"/>
    <n v="0"/>
    <n v="50"/>
    <s v="null"/>
    <x v="1"/>
    <s v="null"/>
    <x v="4"/>
    <s v="The Fleur"/>
    <s v="C7"/>
    <x v="1"/>
    <m/>
    <x v="1"/>
    <m/>
    <m/>
    <x v="0"/>
    <m/>
    <m/>
  </r>
  <r>
    <s v="December"/>
    <s v="TF1338"/>
    <d v="2022-12-22T00:00:00"/>
    <s v="Deposit"/>
    <n v="50"/>
    <n v="0"/>
    <n v="0"/>
    <n v="50"/>
    <s v="null"/>
    <x v="1"/>
    <s v="null"/>
    <x v="4"/>
    <s v="The Fleur"/>
    <s v="C7"/>
    <x v="1"/>
    <m/>
    <x v="1"/>
    <m/>
    <m/>
    <x v="0"/>
    <m/>
    <m/>
  </r>
  <r>
    <s v="November"/>
    <s v="TF1052"/>
    <d v="2022-11-20T00:00:00"/>
    <s v="Deposit"/>
    <n v="50"/>
    <n v="0"/>
    <n v="0"/>
    <n v="50"/>
    <s v="null"/>
    <x v="1"/>
    <s v="null"/>
    <x v="4"/>
    <s v="The Fleur"/>
    <s v="C7"/>
    <x v="1"/>
    <m/>
    <x v="1"/>
    <m/>
    <m/>
    <x v="0"/>
    <m/>
    <m/>
  </r>
  <r>
    <s v="December"/>
    <s v="TF1091"/>
    <d v="2022-12-08T00:00:00"/>
    <s v="Regular"/>
    <n v="135"/>
    <n v="37.75"/>
    <n v="7.43"/>
    <n v="180.18"/>
    <s v="Wisconsin Rapids"/>
    <x v="29"/>
    <n v="54495"/>
    <x v="4"/>
    <s v="The Fleur"/>
    <s v="C7"/>
    <x v="1"/>
    <n v="135"/>
    <x v="0"/>
    <n v="7.7499999999999999E-2"/>
    <n v="10.4625"/>
    <x v="2"/>
    <n v="7.43"/>
    <n v="3.0325000000000006"/>
  </r>
  <r>
    <s v="November"/>
    <s v="TF1027"/>
    <d v="2022-11-04T00:00:00"/>
    <s v="Deposit"/>
    <n v="50"/>
    <n v="0"/>
    <n v="0"/>
    <n v="50"/>
    <s v="null"/>
    <x v="1"/>
    <s v="null"/>
    <x v="4"/>
    <s v="The Fleur"/>
    <s v="C7"/>
    <x v="1"/>
    <m/>
    <x v="1"/>
    <m/>
    <m/>
    <x v="0"/>
    <m/>
    <m/>
  </r>
  <r>
    <s v="December"/>
    <s v="TF1143"/>
    <d v="2022-12-08T00:00:00"/>
    <s v="Regular"/>
    <n v="278.10000000000002"/>
    <n v="48.66"/>
    <n v="22.9"/>
    <n v="349.66"/>
    <s v="Ben Avon"/>
    <x v="15"/>
    <n v="15202"/>
    <x v="4"/>
    <s v="The Fleur"/>
    <s v="C7"/>
    <x v="1"/>
    <n v="278.10000000000002"/>
    <x v="0"/>
    <n v="7.7499999999999999E-2"/>
    <n v="21.552750000000003"/>
    <x v="2"/>
    <n v="22.9"/>
    <n v="-1.3472499999999954"/>
  </r>
  <r>
    <s v="December"/>
    <s v="TF1270"/>
    <d v="2022-12-08T00:00:00"/>
    <s v="Regular"/>
    <n v="210"/>
    <n v="28.55"/>
    <n v="21.52"/>
    <n v="260.07"/>
    <s v="West Hollywood"/>
    <x v="9"/>
    <n v="90069"/>
    <x v="4"/>
    <s v="The Fleur"/>
    <s v="C7"/>
    <x v="1"/>
    <n v="210"/>
    <x v="0"/>
    <n v="0.10249999999999999"/>
    <n v="21.524999999999999"/>
    <x v="5"/>
    <n v="21.52"/>
    <n v="4.9999999999990052E-3"/>
  </r>
  <r>
    <s v="November"/>
    <s v="TF1024"/>
    <d v="2022-11-03T00:00:00"/>
    <s v="Deposit"/>
    <n v="50"/>
    <n v="0"/>
    <n v="0"/>
    <n v="50"/>
    <s v="null"/>
    <x v="1"/>
    <s v="null"/>
    <x v="4"/>
    <s v="The Fleur"/>
    <s v="C7"/>
    <x v="1"/>
    <m/>
    <x v="1"/>
    <m/>
    <m/>
    <x v="0"/>
    <m/>
    <m/>
  </r>
  <r>
    <s v="December"/>
    <s v="TF1096"/>
    <d v="2022-12-08T00:00:00"/>
    <s v="Regular"/>
    <n v="171.5"/>
    <n v="37.75"/>
    <n v="18.579999999999998"/>
    <n v="227.83"/>
    <s v="New York"/>
    <x v="5"/>
    <n v="10023"/>
    <x v="4"/>
    <s v="The Fleur"/>
    <s v="C7"/>
    <x v="1"/>
    <n v="171.5"/>
    <x v="0"/>
    <n v="7.7499999999999999E-2"/>
    <n v="13.29125"/>
    <x v="2"/>
    <n v="18.579999999999998"/>
    <n v="-5.2887499999999985"/>
  </r>
  <r>
    <s v="December"/>
    <s v="TF1189"/>
    <d v="2022-12-08T00:00:00"/>
    <s v="Regular"/>
    <n v="370"/>
    <n v="48.66"/>
    <n v="0"/>
    <n v="418.66"/>
    <s v="Boston"/>
    <x v="25"/>
    <n v="2115"/>
    <x v="4"/>
    <s v="The Fleur"/>
    <s v="C7"/>
    <x v="1"/>
    <n v="370"/>
    <x v="0"/>
    <n v="7.7499999999999999E-2"/>
    <n v="28.675000000000001"/>
    <x v="2"/>
    <n v="0"/>
    <n v="28.675000000000001"/>
  </r>
  <r>
    <s v="December"/>
    <s v="TF1084"/>
    <d v="2022-12-02T00:00:00"/>
    <s v="Deposit"/>
    <n v="50"/>
    <n v="0"/>
    <n v="0"/>
    <n v="50"/>
    <s v="null"/>
    <x v="1"/>
    <s v="null"/>
    <x v="4"/>
    <s v="The Fleur"/>
    <s v="C7"/>
    <x v="1"/>
    <m/>
    <x v="1"/>
    <m/>
    <m/>
    <x v="0"/>
    <m/>
    <m/>
  </r>
  <r>
    <s v="December"/>
    <s v="TF1202"/>
    <d v="2022-12-08T00:00:00"/>
    <s v="Regular"/>
    <n v="370"/>
    <n v="48.66"/>
    <n v="29.32"/>
    <n v="447.98"/>
    <s v="Pittsburgh"/>
    <x v="15"/>
    <n v="15237"/>
    <x v="4"/>
    <s v="The Fleur"/>
    <s v="C7"/>
    <x v="1"/>
    <n v="370"/>
    <x v="0"/>
    <n v="7.7499999999999999E-2"/>
    <n v="28.675000000000001"/>
    <x v="2"/>
    <n v="29.32"/>
    <n v="-0.64499999999999957"/>
  </r>
  <r>
    <s v="December"/>
    <s v="TF1172"/>
    <d v="2022-12-08T00:00:00"/>
    <s v="Regular"/>
    <n v="370"/>
    <n v="39.270000000000003"/>
    <n v="44.4"/>
    <n v="453.67"/>
    <s v="Evanston"/>
    <x v="45"/>
    <n v="82930"/>
    <x v="4"/>
    <s v="The Fleur"/>
    <s v="C7"/>
    <x v="1"/>
    <n v="370"/>
    <x v="0"/>
    <n v="7.7499999999999999E-2"/>
    <n v="28.675000000000001"/>
    <x v="2"/>
    <n v="44.4"/>
    <n v="-15.724999999999998"/>
  </r>
  <r>
    <s v="December"/>
    <s v="TF1285"/>
    <d v="2022-12-08T00:00:00"/>
    <s v="Regular"/>
    <n v="160"/>
    <n v="28.55"/>
    <n v="14"/>
    <n v="202.55"/>
    <s v="Santa Barbara"/>
    <x v="9"/>
    <n v="93105"/>
    <x v="4"/>
    <s v="The Fleur"/>
    <s v="C7"/>
    <x v="1"/>
    <n v="160"/>
    <x v="0"/>
    <n v="8.7499999999999994E-2"/>
    <n v="14"/>
    <x v="24"/>
    <n v="14"/>
    <n v="0"/>
  </r>
  <r>
    <s v="December"/>
    <s v="TF1173"/>
    <d v="2022-12-08T00:00:00"/>
    <s v="Regular"/>
    <n v="370"/>
    <n v="36.78"/>
    <n v="37.93"/>
    <n v="444.71"/>
    <s v="Long Beach"/>
    <x v="9"/>
    <n v="90803"/>
    <x v="4"/>
    <s v="The Fleur"/>
    <s v="C7"/>
    <x v="1"/>
    <n v="370"/>
    <x v="0"/>
    <n v="0.10249999999999999"/>
    <n v="37.924999999999997"/>
    <x v="5"/>
    <n v="37.93"/>
    <n v="-5.000000000002558E-3"/>
  </r>
  <r>
    <s v="December"/>
    <s v="TF1082"/>
    <d v="2022-12-01T00:00:00"/>
    <s v="Deposit"/>
    <n v="50"/>
    <n v="0"/>
    <n v="0"/>
    <n v="50"/>
    <s v="null"/>
    <x v="1"/>
    <s v="null"/>
    <x v="4"/>
    <s v="The Fleur"/>
    <s v="C7"/>
    <x v="1"/>
    <m/>
    <x v="1"/>
    <m/>
    <m/>
    <x v="0"/>
    <m/>
    <m/>
  </r>
  <r>
    <s v="December"/>
    <s v="TF1330"/>
    <d v="2022-12-19T00:00:00"/>
    <s v="Deposit"/>
    <n v="50"/>
    <n v="0"/>
    <n v="0"/>
    <n v="50"/>
    <s v="null"/>
    <x v="1"/>
    <s v="null"/>
    <x v="4"/>
    <s v="The Fleur"/>
    <s v="C7"/>
    <x v="1"/>
    <m/>
    <x v="1"/>
    <m/>
    <m/>
    <x v="0"/>
    <m/>
    <m/>
  </r>
  <r>
    <s v="December"/>
    <s v="TF1179"/>
    <d v="2022-12-08T00:00:00"/>
    <s v="Regular"/>
    <n v="370"/>
    <n v="48.66"/>
    <n v="22.21"/>
    <n v="440.87"/>
    <s v="Clive"/>
    <x v="43"/>
    <n v="50325"/>
    <x v="4"/>
    <s v="The Fleur"/>
    <s v="C7"/>
    <x v="1"/>
    <n v="370"/>
    <x v="0"/>
    <n v="7.7499999999999999E-2"/>
    <n v="28.675000000000001"/>
    <x v="2"/>
    <n v="22.21"/>
    <n v="6.4649999999999999"/>
  </r>
  <r>
    <s v="November"/>
    <s v="TF1051"/>
    <d v="2022-11-20T00:00:00"/>
    <s v="Deposit"/>
    <n v="50"/>
    <n v="0"/>
    <n v="0"/>
    <n v="50"/>
    <s v="null"/>
    <x v="1"/>
    <s v="null"/>
    <x v="4"/>
    <s v="The Fleur"/>
    <s v="C7"/>
    <x v="1"/>
    <m/>
    <x v="1"/>
    <m/>
    <m/>
    <x v="0"/>
    <m/>
    <m/>
  </r>
  <r>
    <s v="December"/>
    <s v="TF1255"/>
    <d v="2022-12-08T00:00:00"/>
    <s v="Regular"/>
    <n v="210"/>
    <n v="29.86"/>
    <n v="21.59"/>
    <n v="261.45"/>
    <s v="Mount pleasant"/>
    <x v="28"/>
    <n v="29464"/>
    <x v="4"/>
    <s v="The Fleur"/>
    <s v="C7"/>
    <x v="1"/>
    <n v="210"/>
    <x v="0"/>
    <n v="7.7499999999999999E-2"/>
    <n v="16.274999999999999"/>
    <x v="2"/>
    <n v="21.59"/>
    <n v="-5.3150000000000013"/>
  </r>
  <r>
    <s v="November"/>
    <s v="TF1050"/>
    <d v="2022-11-20T00:00:00"/>
    <s v="Deposit"/>
    <n v="50"/>
    <n v="0"/>
    <n v="0"/>
    <n v="50"/>
    <s v="null"/>
    <x v="1"/>
    <s v="null"/>
    <x v="4"/>
    <s v="The Fleur"/>
    <s v="C7"/>
    <x v="1"/>
    <m/>
    <x v="1"/>
    <m/>
    <m/>
    <x v="0"/>
    <m/>
    <m/>
  </r>
  <r>
    <s v="December"/>
    <s v="TF1289"/>
    <d v="2022-12-08T00:00:00"/>
    <s v="Regular"/>
    <n v="210"/>
    <n v="29.86"/>
    <n v="18"/>
    <n v="257.86"/>
    <s v="Gahanna"/>
    <x v="10"/>
    <n v="43230"/>
    <x v="4"/>
    <s v="The Fleur"/>
    <s v="C7"/>
    <x v="1"/>
    <n v="210"/>
    <x v="0"/>
    <n v="7.7499999999999999E-2"/>
    <n v="16.274999999999999"/>
    <x v="2"/>
    <n v="18"/>
    <n v="-1.7250000000000014"/>
  </r>
  <r>
    <s v="December"/>
    <s v="TF1124"/>
    <d v="2022-12-08T00:00:00"/>
    <s v="Regular"/>
    <n v="370"/>
    <n v="36.78"/>
    <n v="28.67"/>
    <n v="435.45"/>
    <s v="Del Mar"/>
    <x v="9"/>
    <n v="92014"/>
    <x v="4"/>
    <s v="The Fleur"/>
    <s v="C7"/>
    <x v="1"/>
    <n v="370"/>
    <x v="0"/>
    <n v="8.7499999999999994E-2"/>
    <n v="32.375"/>
    <x v="1"/>
    <n v="28.67"/>
    <n v="3.7049999999999983"/>
  </r>
  <r>
    <s v="December"/>
    <s v="TF1131"/>
    <d v="2022-12-08T00:00:00"/>
    <s v="Regular"/>
    <n v="300"/>
    <n v="48.66"/>
    <n v="24.41"/>
    <n v="373.07"/>
    <s v="Carmel"/>
    <x v="18"/>
    <n v="46290"/>
    <x v="4"/>
    <s v="The Fleur"/>
    <s v="C7"/>
    <x v="1"/>
    <n v="300"/>
    <x v="0"/>
    <n v="7.7499999999999999E-2"/>
    <n v="23.25"/>
    <x v="2"/>
    <n v="24.41"/>
    <n v="-1.1600000000000001"/>
  </r>
  <r>
    <s v="December"/>
    <s v="TF1310"/>
    <d v="2022-12-08T00:00:00"/>
    <s v="Refund"/>
    <n v="-210"/>
    <n v="-29.86"/>
    <n v="-15.91"/>
    <n v="-255.77"/>
    <s v="Matawan"/>
    <x v="14"/>
    <n v="7747"/>
    <x v="4"/>
    <s v="The Fleur"/>
    <s v="C7"/>
    <x v="1"/>
    <n v="-210"/>
    <x v="0"/>
    <n v="7.7499999999999999E-2"/>
    <n v="-16.274999999999999"/>
    <x v="2"/>
    <n v="-15.91"/>
    <n v="-0.36499999999999844"/>
  </r>
  <r>
    <s v="December"/>
    <s v="TF1153"/>
    <d v="2022-12-08T00:00:00"/>
    <s v="Regular"/>
    <n v="370"/>
    <n v="36.78"/>
    <n v="28.67"/>
    <n v="435.45"/>
    <s v="Irvine"/>
    <x v="9"/>
    <n v="92604"/>
    <x v="4"/>
    <s v="The Fleur"/>
    <s v="C7"/>
    <x v="1"/>
    <n v="370"/>
    <x v="0"/>
    <n v="7.7499999999999999E-2"/>
    <n v="28.675000000000001"/>
    <x v="8"/>
    <n v="28.67"/>
    <n v="4.9999999999990052E-3"/>
  </r>
  <r>
    <s v="December"/>
    <s v="TF1309"/>
    <d v="2022-12-08T00:00:00"/>
    <s v="Deposit"/>
    <n v="50"/>
    <n v="0"/>
    <n v="0"/>
    <n v="50"/>
    <s v="null"/>
    <x v="1"/>
    <s v="null"/>
    <x v="4"/>
    <s v="The Fleur"/>
    <s v="C7"/>
    <x v="1"/>
    <m/>
    <x v="1"/>
    <m/>
    <m/>
    <x v="0"/>
    <m/>
    <m/>
  </r>
  <r>
    <s v="December"/>
    <s v="TF1308"/>
    <d v="2022-12-08T00:00:00"/>
    <s v="Regular"/>
    <n v="370"/>
    <n v="48.66"/>
    <n v="27.21"/>
    <n v="445.87"/>
    <s v="Ormond Beach"/>
    <x v="12"/>
    <n v="32174"/>
    <x v="4"/>
    <s v="The Fleur"/>
    <s v="C7"/>
    <x v="1"/>
    <n v="370"/>
    <x v="0"/>
    <n v="7.7499999999999999E-2"/>
    <n v="28.675000000000001"/>
    <x v="2"/>
    <n v="27.21"/>
    <n v="1.4649999999999999"/>
  </r>
  <r>
    <s v="December"/>
    <s v="TF1266"/>
    <d v="2022-12-08T00:00:00"/>
    <s v="Regular"/>
    <n v="160"/>
    <n v="28.09"/>
    <n v="15.52"/>
    <n v="203.61"/>
    <s v="Mckinney"/>
    <x v="11"/>
    <n v="75069"/>
    <x v="4"/>
    <s v="The Fleur"/>
    <s v="C7"/>
    <x v="1"/>
    <n v="160"/>
    <x v="0"/>
    <n v="7.7499999999999999E-2"/>
    <n v="12.4"/>
    <x v="2"/>
    <n v="15.52"/>
    <n v="-3.1199999999999992"/>
  </r>
  <r>
    <s v="December"/>
    <s v="TF1301"/>
    <d v="2022-12-08T00:00:00"/>
    <s v="Regular"/>
    <n v="235"/>
    <n v="33.32"/>
    <n v="25.65"/>
    <n v="293.97000000000003"/>
    <s v="Minnetonka"/>
    <x v="23"/>
    <n v="55345"/>
    <x v="4"/>
    <s v="The Fleur"/>
    <s v="C7"/>
    <x v="1"/>
    <n v="235"/>
    <x v="0"/>
    <n v="7.7499999999999999E-2"/>
    <n v="18.212499999999999"/>
    <x v="2"/>
    <n v="25.65"/>
    <n v="-7.4375"/>
  </r>
  <r>
    <s v="November"/>
    <s v="TF1062"/>
    <d v="2022-11-23T00:00:00"/>
    <s v="Deposit"/>
    <n v="50"/>
    <n v="0"/>
    <n v="0"/>
    <n v="50"/>
    <s v="null"/>
    <x v="1"/>
    <s v="null"/>
    <x v="4"/>
    <s v="The Fleur"/>
    <s v="C7"/>
    <x v="1"/>
    <m/>
    <x v="1"/>
    <m/>
    <m/>
    <x v="0"/>
    <m/>
    <m/>
  </r>
  <r>
    <s v="December"/>
    <s v="TF1324"/>
    <d v="2022-12-16T00:00:00"/>
    <s v="Regular"/>
    <n v="210"/>
    <n v="29.86"/>
    <n v="22.18"/>
    <n v="262.04000000000002"/>
    <s v="Germantown"/>
    <x v="4"/>
    <n v="38138"/>
    <x v="4"/>
    <s v="The Fleur"/>
    <s v="C7"/>
    <x v="1"/>
    <n v="210"/>
    <x v="0"/>
    <n v="7.7499999999999999E-2"/>
    <n v="16.274999999999999"/>
    <x v="2"/>
    <n v="22.18"/>
    <n v="-5.9050000000000011"/>
  </r>
  <r>
    <s v="December"/>
    <s v="TF1207"/>
    <d v="2022-12-08T00:00:00"/>
    <s v="Regular"/>
    <n v="370"/>
    <n v="48.66"/>
    <n v="29.32"/>
    <n v="447.98"/>
    <s v="Lake Worth Beach"/>
    <x v="12"/>
    <n v="33460"/>
    <x v="4"/>
    <s v="The Fleur"/>
    <s v="C7"/>
    <x v="1"/>
    <n v="370"/>
    <x v="0"/>
    <n v="7.7499999999999999E-2"/>
    <n v="28.675000000000001"/>
    <x v="2"/>
    <n v="29.32"/>
    <n v="-0.64499999999999957"/>
  </r>
  <r>
    <s v="December"/>
    <s v="TF1217"/>
    <d v="2022-12-08T00:00:00"/>
    <s v="Regular"/>
    <n v="160"/>
    <n v="28.09"/>
    <n v="10.35"/>
    <n v="198.44"/>
    <s v="Lincoln"/>
    <x v="38"/>
    <n v="68516"/>
    <x v="4"/>
    <s v="The Fleur"/>
    <s v="C7"/>
    <x v="1"/>
    <n v="160"/>
    <x v="0"/>
    <n v="7.7499999999999999E-2"/>
    <n v="12.4"/>
    <x v="2"/>
    <n v="10.35"/>
    <n v="2.0500000000000007"/>
  </r>
  <r>
    <s v="December"/>
    <s v="TF1307"/>
    <d v="2022-12-08T00:00:00"/>
    <s v="Regular"/>
    <n v="210"/>
    <n v="29.86"/>
    <n v="15.91"/>
    <n v="255.77"/>
    <s v="Matawan"/>
    <x v="14"/>
    <n v="7747"/>
    <x v="4"/>
    <s v="The Fleur"/>
    <s v="C7"/>
    <x v="1"/>
    <n v="210"/>
    <x v="0"/>
    <n v="7.7499999999999999E-2"/>
    <n v="16.274999999999999"/>
    <x v="2"/>
    <n v="15.91"/>
    <n v="0.36499999999999844"/>
  </r>
  <r>
    <s v="November"/>
    <s v="TF1033"/>
    <d v="2022-11-08T00:00:00"/>
    <s v="Deposit"/>
    <n v="50"/>
    <n v="0"/>
    <n v="0"/>
    <n v="50"/>
    <s v="null"/>
    <x v="1"/>
    <s v="null"/>
    <x v="4"/>
    <s v="The Fleur"/>
    <s v="C7"/>
    <x v="1"/>
    <m/>
    <x v="1"/>
    <m/>
    <m/>
    <x v="0"/>
    <m/>
    <m/>
  </r>
  <r>
    <s v="December"/>
    <s v="TF1318"/>
    <d v="2022-12-15T00:00:00"/>
    <s v="Deposit"/>
    <n v="50"/>
    <n v="0"/>
    <n v="0"/>
    <n v="50"/>
    <s v="null"/>
    <x v="1"/>
    <s v="null"/>
    <x v="4"/>
    <s v="The Fleur"/>
    <s v="C7"/>
    <x v="1"/>
    <m/>
    <x v="1"/>
    <m/>
    <m/>
    <x v="0"/>
    <m/>
    <m/>
  </r>
  <r>
    <s v="December"/>
    <s v="TF1251"/>
    <d v="2022-12-08T00:00:00"/>
    <s v="Regular"/>
    <n v="160"/>
    <n v="29.86"/>
    <n v="13.28"/>
    <n v="203.14"/>
    <s v="Fort Lauderdale"/>
    <x v="12"/>
    <n v="33308"/>
    <x v="4"/>
    <s v="The Fleur"/>
    <s v="C7"/>
    <x v="1"/>
    <n v="160"/>
    <x v="0"/>
    <n v="7.7499999999999999E-2"/>
    <n v="12.4"/>
    <x v="2"/>
    <n v="13.28"/>
    <n v="-0.87999999999999901"/>
  </r>
  <r>
    <s v="December"/>
    <s v="TF1343"/>
    <d v="2022-12-29T00:00:00"/>
    <s v="Regular"/>
    <n v="65"/>
    <n v="19.03"/>
    <n v="2.89"/>
    <n v="86.92"/>
    <s v="New Orleans"/>
    <x v="2"/>
    <n v="70118"/>
    <x v="4"/>
    <s v="The Fleur"/>
    <s v="C7"/>
    <x v="1"/>
    <n v="65"/>
    <x v="0"/>
    <n v="7.7499999999999999E-2"/>
    <n v="5.0374999999999996"/>
    <x v="2"/>
    <n v="2.89"/>
    <n v="2.1474999999999995"/>
  </r>
  <r>
    <s v="December"/>
    <s v="TF1327"/>
    <d v="2022-12-19T00:00:00"/>
    <s v="Deposit"/>
    <n v="50"/>
    <n v="0"/>
    <n v="0"/>
    <n v="50"/>
    <s v="null"/>
    <x v="1"/>
    <s v="null"/>
    <x v="4"/>
    <s v="The Fleur"/>
    <s v="C7"/>
    <x v="1"/>
    <m/>
    <x v="1"/>
    <m/>
    <m/>
    <x v="0"/>
    <m/>
    <m/>
  </r>
  <r>
    <s v="December"/>
    <s v="TF1088"/>
    <d v="2022-12-06T00:00:00"/>
    <s v="Deposit"/>
    <n v="50"/>
    <n v="0"/>
    <n v="0"/>
    <n v="50"/>
    <s v="null"/>
    <x v="1"/>
    <s v="null"/>
    <x v="4"/>
    <s v="The Fleur"/>
    <s v="C7"/>
    <x v="1"/>
    <m/>
    <x v="1"/>
    <m/>
    <m/>
    <x v="0"/>
    <m/>
    <m/>
  </r>
  <r>
    <s v="December"/>
    <s v="TF1245"/>
    <d v="2022-12-08T00:00:00"/>
    <s v="Regular"/>
    <n v="210"/>
    <n v="29.86"/>
    <n v="16.78"/>
    <n v="256.64"/>
    <s v="Columbus"/>
    <x v="10"/>
    <n v="43235"/>
    <x v="4"/>
    <s v="The Fleur"/>
    <s v="C7"/>
    <x v="1"/>
    <n v="210"/>
    <x v="0"/>
    <n v="7.7499999999999999E-2"/>
    <n v="16.274999999999999"/>
    <x v="2"/>
    <n v="16.78"/>
    <n v="-0.50500000000000256"/>
  </r>
  <r>
    <s v="December"/>
    <s v="TF1151"/>
    <d v="2022-12-08T00:00:00"/>
    <s v="Regular"/>
    <n v="420"/>
    <n v="36.78"/>
    <n v="30.45"/>
    <n v="487.23"/>
    <s v="Newbury Park"/>
    <x v="9"/>
    <n v="91320"/>
    <x v="4"/>
    <s v="The Fleur"/>
    <s v="C7"/>
    <x v="1"/>
    <n v="420"/>
    <x v="0"/>
    <n v="7.2499999999999995E-2"/>
    <n v="30.45"/>
    <x v="3"/>
    <n v="30.45"/>
    <n v="0"/>
  </r>
  <r>
    <s v="November"/>
    <s v="TF1046"/>
    <d v="2022-11-18T00:00:00"/>
    <s v="Deposit"/>
    <n v="50"/>
    <n v="0"/>
    <n v="0"/>
    <n v="50"/>
    <s v="null"/>
    <x v="1"/>
    <s v="null"/>
    <x v="4"/>
    <s v="The Fleur"/>
    <s v="C7"/>
    <x v="1"/>
    <m/>
    <x v="1"/>
    <m/>
    <m/>
    <x v="0"/>
    <m/>
    <m/>
  </r>
  <r>
    <s v="December"/>
    <s v="TF1185"/>
    <d v="2022-12-08T00:00:00"/>
    <s v="Regular"/>
    <n v="370"/>
    <n v="48.66"/>
    <n v="30.36"/>
    <n v="449.02"/>
    <s v="Raleigh"/>
    <x v="0"/>
    <n v="27610"/>
    <x v="4"/>
    <s v="The Fleur"/>
    <s v="C7"/>
    <x v="1"/>
    <n v="370"/>
    <x v="0"/>
    <n v="7.7499999999999999E-2"/>
    <n v="28.675000000000001"/>
    <x v="2"/>
    <n v="30.36"/>
    <n v="-1.6849999999999987"/>
  </r>
  <r>
    <s v="October"/>
    <s v="TF1004"/>
    <d v="2022-10-28T00:00:00"/>
    <s v="Deposit"/>
    <n v="50"/>
    <n v="0"/>
    <n v="0"/>
    <n v="50"/>
    <s v="null"/>
    <x v="1"/>
    <s v="null"/>
    <x v="4"/>
    <s v="The Fleur"/>
    <s v="C7"/>
    <x v="1"/>
    <m/>
    <x v="1"/>
    <m/>
    <m/>
    <x v="0"/>
    <m/>
    <m/>
  </r>
  <r>
    <s v="December"/>
    <s v="TF1204"/>
    <d v="2022-12-08T00:00:00"/>
    <s v="Regular"/>
    <n v="370"/>
    <n v="38.42"/>
    <n v="37.93"/>
    <n v="446.35"/>
    <s v="Seattle"/>
    <x v="33"/>
    <n v="98101"/>
    <x v="4"/>
    <s v="The Fleur"/>
    <s v="C7"/>
    <x v="1"/>
    <n v="370"/>
    <x v="0"/>
    <n v="7.7499999999999999E-2"/>
    <n v="28.675000000000001"/>
    <x v="2"/>
    <n v="37.93"/>
    <n v="-9.254999999999999"/>
  </r>
  <r>
    <s v="December"/>
    <s v="TF1163"/>
    <d v="2022-12-08T00:00:00"/>
    <s v="Regular"/>
    <n v="370"/>
    <n v="38.65"/>
    <n v="31.01"/>
    <n v="439.66"/>
    <s v="Las Vegas"/>
    <x v="21"/>
    <n v="89141"/>
    <x v="4"/>
    <s v="The Fleur"/>
    <s v="C7"/>
    <x v="1"/>
    <n v="370"/>
    <x v="0"/>
    <n v="7.7499999999999999E-2"/>
    <n v="28.675000000000001"/>
    <x v="2"/>
    <n v="31.01"/>
    <n v="-2.3350000000000009"/>
  </r>
  <r>
    <s v="December"/>
    <s v="TF1221"/>
    <d v="2022-12-08T00:00:00"/>
    <s v="Regular"/>
    <n v="210"/>
    <n v="29.86"/>
    <n v="17.38"/>
    <n v="257.24"/>
    <s v="Raleigh"/>
    <x v="0"/>
    <n v="27613"/>
    <x v="4"/>
    <s v="The Fleur"/>
    <s v="C7"/>
    <x v="1"/>
    <n v="210"/>
    <x v="0"/>
    <n v="7.7499999999999999E-2"/>
    <n v="16.274999999999999"/>
    <x v="2"/>
    <n v="17.38"/>
    <n v="-1.1050000000000004"/>
  </r>
  <r>
    <s v="December"/>
    <s v="TF1144"/>
    <d v="2022-12-08T00:00:00"/>
    <s v="Regular"/>
    <n v="279"/>
    <n v="48.66"/>
    <n v="22.95"/>
    <n v="350.61"/>
    <s v="Pittsburgh"/>
    <x v="15"/>
    <n v="15217"/>
    <x v="4"/>
    <s v="The Fleur"/>
    <s v="C7"/>
    <x v="1"/>
    <n v="279"/>
    <x v="0"/>
    <n v="7.7499999999999999E-2"/>
    <n v="21.622499999999999"/>
    <x v="2"/>
    <n v="22.95"/>
    <n v="-1.3275000000000006"/>
  </r>
  <r>
    <s v="December"/>
    <s v="TF1341"/>
    <d v="2022-12-24T00:00:00"/>
    <s v="Deposit"/>
    <n v="50"/>
    <n v="0"/>
    <n v="0"/>
    <n v="50"/>
    <s v="null"/>
    <x v="1"/>
    <s v="null"/>
    <x v="4"/>
    <s v="The Fleur"/>
    <s v="C7"/>
    <x v="1"/>
    <m/>
    <x v="1"/>
    <m/>
    <m/>
    <x v="0"/>
    <m/>
    <m/>
  </r>
  <r>
    <s v="December"/>
    <s v="TF1234"/>
    <d v="2022-12-08T00:00:00"/>
    <s v="Regular"/>
    <n v="146.5"/>
    <n v="25.1"/>
    <n v="13.18"/>
    <n v="184.78"/>
    <s v="Perryville"/>
    <x v="6"/>
    <n v="21903"/>
    <x v="4"/>
    <s v="The Fleur"/>
    <s v="C7"/>
    <x v="1"/>
    <n v="146.5"/>
    <x v="0"/>
    <n v="7.7499999999999999E-2"/>
    <n v="11.35375"/>
    <x v="2"/>
    <n v="13.18"/>
    <n v="-1.8262499999999999"/>
  </r>
  <r>
    <s v="November"/>
    <s v="TF1072"/>
    <d v="2022-11-27T00:00:00"/>
    <s v="Deposit"/>
    <n v="50"/>
    <n v="0"/>
    <n v="0"/>
    <n v="50"/>
    <s v="null"/>
    <x v="1"/>
    <s v="null"/>
    <x v="4"/>
    <s v="The Fleur"/>
    <s v="C7"/>
    <x v="1"/>
    <m/>
    <x v="1"/>
    <m/>
    <m/>
    <x v="0"/>
    <m/>
    <m/>
  </r>
  <r>
    <s v="November"/>
    <s v="TF1044"/>
    <d v="2022-11-14T00:00:00"/>
    <s v="Deposit"/>
    <n v="50"/>
    <n v="0"/>
    <n v="0"/>
    <n v="50"/>
    <s v="null"/>
    <x v="1"/>
    <s v="null"/>
    <x v="4"/>
    <s v="The Fleur"/>
    <s v="C7"/>
    <x v="1"/>
    <m/>
    <x v="1"/>
    <m/>
    <m/>
    <x v="0"/>
    <m/>
    <m/>
  </r>
  <r>
    <s v="November"/>
    <s v="TF1065"/>
    <d v="2022-11-23T00:00:00"/>
    <s v="Deposit"/>
    <n v="50"/>
    <n v="0"/>
    <n v="0"/>
    <n v="50"/>
    <s v="null"/>
    <x v="1"/>
    <s v="null"/>
    <x v="4"/>
    <s v="The Fleur"/>
    <s v="C7"/>
    <x v="1"/>
    <m/>
    <x v="1"/>
    <m/>
    <m/>
    <x v="0"/>
    <m/>
    <m/>
  </r>
  <r>
    <s v="November"/>
    <s v="TF1061"/>
    <d v="2022-11-22T00:00:00"/>
    <s v="Deposit"/>
    <n v="50"/>
    <n v="0"/>
    <n v="0"/>
    <n v="50"/>
    <s v="null"/>
    <x v="1"/>
    <s v="null"/>
    <x v="4"/>
    <s v="The Fleur"/>
    <s v="C7"/>
    <x v="1"/>
    <m/>
    <x v="1"/>
    <m/>
    <m/>
    <x v="0"/>
    <m/>
    <m/>
  </r>
  <r>
    <s v="December"/>
    <s v="TF1241"/>
    <d v="2022-12-08T00:00:00"/>
    <s v="Regular"/>
    <n v="210"/>
    <n v="28.09"/>
    <n v="17.850000000000001"/>
    <n v="255.94"/>
    <s v="Oklahoma City"/>
    <x v="40"/>
    <n v="73116"/>
    <x v="4"/>
    <s v="The Fleur"/>
    <s v="C7"/>
    <x v="1"/>
    <n v="210"/>
    <x v="0"/>
    <n v="7.7499999999999999E-2"/>
    <n v="16.274999999999999"/>
    <x v="2"/>
    <n v="17.850000000000001"/>
    <n v="-1.5750000000000028"/>
  </r>
  <r>
    <s v="November"/>
    <s v="TF1056"/>
    <d v="2022-11-22T00:00:00"/>
    <s v="Deposit"/>
    <n v="50"/>
    <n v="0"/>
    <n v="0"/>
    <n v="50"/>
    <s v="null"/>
    <x v="1"/>
    <s v="null"/>
    <x v="4"/>
    <s v="The Fleur"/>
    <s v="C7"/>
    <x v="1"/>
    <m/>
    <x v="1"/>
    <m/>
    <m/>
    <x v="0"/>
    <m/>
    <m/>
  </r>
  <r>
    <s v="December"/>
    <s v="TF1171"/>
    <d v="2022-12-08T00:00:00"/>
    <s v="Regular"/>
    <n v="370"/>
    <n v="43.23"/>
    <n v="18.02"/>
    <n v="431.25"/>
    <s v="Tulsa"/>
    <x v="40"/>
    <n v="74133"/>
    <x v="4"/>
    <s v="The Fleur"/>
    <s v="C7"/>
    <x v="1"/>
    <n v="370"/>
    <x v="0"/>
    <n v="7.7499999999999999E-2"/>
    <n v="28.675000000000001"/>
    <x v="2"/>
    <n v="18.02"/>
    <n v="10.655000000000001"/>
  </r>
  <r>
    <s v="November"/>
    <s v="TF1055"/>
    <d v="2022-11-22T00:00:00"/>
    <s v="Deposit"/>
    <n v="50"/>
    <n v="0"/>
    <n v="0"/>
    <n v="50"/>
    <s v="null"/>
    <x v="1"/>
    <s v="null"/>
    <x v="4"/>
    <s v="The Fleur"/>
    <s v="C7"/>
    <x v="1"/>
    <m/>
    <x v="1"/>
    <m/>
    <m/>
    <x v="0"/>
    <m/>
    <m/>
  </r>
  <r>
    <s v="November"/>
    <s v="TF1069"/>
    <d v="2022-11-23T00:00:00"/>
    <s v="Deposit"/>
    <n v="50"/>
    <n v="0"/>
    <n v="0"/>
    <n v="50"/>
    <s v="null"/>
    <x v="1"/>
    <s v="null"/>
    <x v="4"/>
    <s v="The Fleur"/>
    <s v="C7"/>
    <x v="1"/>
    <m/>
    <x v="1"/>
    <m/>
    <m/>
    <x v="0"/>
    <m/>
    <m/>
  </r>
  <r>
    <s v="December"/>
    <s v="TF1306"/>
    <d v="2022-12-08T00:00:00"/>
    <s v="Regular"/>
    <n v="125.1"/>
    <n v="25.1"/>
    <n v="7.51"/>
    <n v="157.71"/>
    <s v="BROADLANDS"/>
    <x v="3"/>
    <n v="20148"/>
    <x v="4"/>
    <s v="The Fleur"/>
    <s v="C7"/>
    <x v="1"/>
    <n v="125.1"/>
    <x v="0"/>
    <n v="7.7499999999999999E-2"/>
    <n v="9.6952499999999997"/>
    <x v="2"/>
    <n v="7.51"/>
    <n v="2.1852499999999999"/>
  </r>
  <r>
    <s v="October"/>
    <s v="TF1009"/>
    <d v="2022-10-31T00:00:00"/>
    <s v="Deposit"/>
    <n v="50"/>
    <n v="0"/>
    <n v="0"/>
    <n v="50"/>
    <s v="null"/>
    <x v="1"/>
    <s v="null"/>
    <x v="4"/>
    <s v="The Fleur"/>
    <s v="C7"/>
    <x v="1"/>
    <m/>
    <x v="1"/>
    <m/>
    <m/>
    <x v="0"/>
    <m/>
    <m/>
  </r>
  <r>
    <s v="December"/>
    <s v="TF1291"/>
    <d v="2022-12-08T00:00:00"/>
    <s v="Regular"/>
    <n v="160"/>
    <n v="29.86"/>
    <n v="13.28"/>
    <n v="203.14"/>
    <s v="Concord"/>
    <x v="0"/>
    <n v="28027"/>
    <x v="4"/>
    <s v="The Fleur"/>
    <s v="C7"/>
    <x v="1"/>
    <n v="160"/>
    <x v="0"/>
    <n v="7.7499999999999999E-2"/>
    <n v="12.4"/>
    <x v="2"/>
    <n v="13.28"/>
    <n v="-0.87999999999999901"/>
  </r>
  <r>
    <s v="December"/>
    <s v="TF1201"/>
    <d v="2022-12-08T00:00:00"/>
    <s v="Regular"/>
    <n v="370"/>
    <n v="48.66"/>
    <n v="39.770000000000003"/>
    <n v="458.43"/>
    <s v="Cookeville"/>
    <x v="4"/>
    <n v="38501"/>
    <x v="4"/>
    <s v="The Fleur"/>
    <s v="C7"/>
    <x v="1"/>
    <n v="370"/>
    <x v="0"/>
    <n v="7.7499999999999999E-2"/>
    <n v="28.675000000000001"/>
    <x v="2"/>
    <n v="39.770000000000003"/>
    <n v="-11.095000000000002"/>
  </r>
  <r>
    <s v="December"/>
    <s v="TF1099"/>
    <d v="2022-12-08T00:00:00"/>
    <s v="Regular"/>
    <n v="370"/>
    <n v="43.23"/>
    <n v="34.090000000000003"/>
    <n v="447.32"/>
    <s v="Frisco"/>
    <x v="11"/>
    <n v="75033"/>
    <x v="4"/>
    <s v="The Fleur"/>
    <s v="C7"/>
    <x v="1"/>
    <n v="370"/>
    <x v="0"/>
    <n v="7.7499999999999999E-2"/>
    <n v="28.675000000000001"/>
    <x v="2"/>
    <n v="34.090000000000003"/>
    <n v="-5.4150000000000027"/>
  </r>
  <r>
    <s v="December"/>
    <s v="TF1196"/>
    <d v="2022-12-08T00:00:00"/>
    <s v="Regular"/>
    <n v="370"/>
    <n v="43.23"/>
    <n v="25.83"/>
    <n v="439.06"/>
    <s v="Argyle"/>
    <x v="11"/>
    <s v="76226-3927"/>
    <x v="4"/>
    <s v="The Fleur"/>
    <s v="C7"/>
    <x v="1"/>
    <n v="370"/>
    <x v="0"/>
    <n v="7.7499999999999999E-2"/>
    <n v="28.675000000000001"/>
    <x v="2"/>
    <n v="25.83"/>
    <n v="2.8450000000000024"/>
  </r>
  <r>
    <s v="December"/>
    <s v="TF1328"/>
    <d v="2022-12-19T00:00:00"/>
    <s v="Deposit"/>
    <n v="50"/>
    <n v="0"/>
    <n v="0"/>
    <n v="50"/>
    <s v="null"/>
    <x v="1"/>
    <s v="null"/>
    <x v="4"/>
    <s v="The Fleur"/>
    <s v="C7"/>
    <x v="1"/>
    <m/>
    <x v="1"/>
    <m/>
    <m/>
    <x v="0"/>
    <m/>
    <m/>
  </r>
  <r>
    <s v="October"/>
    <s v="TF1012"/>
    <d v="2022-10-31T00:00:00"/>
    <s v="Deposit"/>
    <n v="50"/>
    <n v="0"/>
    <n v="0"/>
    <n v="50"/>
    <s v="null"/>
    <x v="1"/>
    <s v="null"/>
    <x v="4"/>
    <s v="The Fleur"/>
    <s v="C7"/>
    <x v="1"/>
    <m/>
    <x v="1"/>
    <m/>
    <m/>
    <x v="0"/>
    <m/>
    <m/>
  </r>
  <r>
    <s v="December"/>
    <s v="TF1159"/>
    <d v="2022-12-08T00:00:00"/>
    <s v="Regular"/>
    <n v="320"/>
    <n v="48.66"/>
    <n v="14.24"/>
    <n v="382.9"/>
    <s v="New Orleans"/>
    <x v="2"/>
    <n v="70112"/>
    <x v="4"/>
    <s v="The Fleur"/>
    <s v="C7"/>
    <x v="1"/>
    <n v="320"/>
    <x v="0"/>
    <n v="7.7499999999999999E-2"/>
    <n v="24.8"/>
    <x v="2"/>
    <n v="14.24"/>
    <n v="10.56"/>
  </r>
  <r>
    <s v="December"/>
    <s v="TF1315"/>
    <d v="2022-12-13T00:00:00"/>
    <s v="Deposit"/>
    <n v="50"/>
    <n v="0"/>
    <n v="0"/>
    <n v="50"/>
    <s v="null"/>
    <x v="1"/>
    <s v="null"/>
    <x v="4"/>
    <s v="The Fleur"/>
    <s v="C7"/>
    <x v="1"/>
    <m/>
    <x v="1"/>
    <m/>
    <m/>
    <x v="0"/>
    <m/>
    <m/>
  </r>
  <r>
    <s v="November"/>
    <s v="TF1064"/>
    <d v="2022-11-23T00:00:00"/>
    <s v="Deposit"/>
    <n v="50"/>
    <n v="0"/>
    <n v="0"/>
    <n v="50"/>
    <s v="null"/>
    <x v="1"/>
    <s v="null"/>
    <x v="4"/>
    <s v="The Fleur"/>
    <s v="C7"/>
    <x v="1"/>
    <m/>
    <x v="1"/>
    <m/>
    <m/>
    <x v="0"/>
    <m/>
    <m/>
  </r>
  <r>
    <s v="December"/>
    <s v="TF1180"/>
    <d v="2022-12-08T00:00:00"/>
    <s v="Regular"/>
    <n v="320"/>
    <n v="48.66"/>
    <n v="25.82"/>
    <n v="394.48"/>
    <s v="Waveland"/>
    <x v="13"/>
    <n v="39576"/>
    <x v="4"/>
    <s v="The Fleur"/>
    <s v="C7"/>
    <x v="1"/>
    <n v="320"/>
    <x v="0"/>
    <n v="7.7499999999999999E-2"/>
    <n v="24.8"/>
    <x v="2"/>
    <n v="25.82"/>
    <n v="-1.0199999999999996"/>
  </r>
  <r>
    <s v="December"/>
    <s v="TF1164"/>
    <d v="2022-12-08T00:00:00"/>
    <s v="Regular"/>
    <n v="370"/>
    <n v="36.78"/>
    <n v="37.93"/>
    <n v="444.71"/>
    <s v="Burbank"/>
    <x v="9"/>
    <n v="91504"/>
    <x v="4"/>
    <s v="The Fleur"/>
    <s v="C7"/>
    <x v="1"/>
    <n v="370"/>
    <x v="0"/>
    <n v="0.10249999999999999"/>
    <n v="37.924999999999997"/>
    <x v="5"/>
    <n v="37.93"/>
    <n v="-5.000000000002558E-3"/>
  </r>
  <r>
    <s v="December"/>
    <s v="TF1165"/>
    <d v="2022-12-08T00:00:00"/>
    <s v="Regular"/>
    <n v="370"/>
    <n v="48.66"/>
    <n v="25.13"/>
    <n v="443.79"/>
    <s v="Atlanta"/>
    <x v="7"/>
    <n v="30339"/>
    <x v="4"/>
    <s v="The Fleur"/>
    <s v="C7"/>
    <x v="1"/>
    <n v="370"/>
    <x v="0"/>
    <n v="7.7499999999999999E-2"/>
    <n v="28.675000000000001"/>
    <x v="2"/>
    <n v="25.13"/>
    <n v="3.5450000000000017"/>
  </r>
  <r>
    <s v="November"/>
    <s v="TF1028"/>
    <d v="2022-11-06T00:00:00"/>
    <s v="Deposit"/>
    <n v="50"/>
    <n v="0"/>
    <n v="0"/>
    <n v="50"/>
    <s v="null"/>
    <x v="1"/>
    <s v="null"/>
    <x v="4"/>
    <s v="The Fleur"/>
    <s v="C7"/>
    <x v="1"/>
    <m/>
    <x v="1"/>
    <m/>
    <m/>
    <x v="0"/>
    <m/>
    <m/>
  </r>
  <r>
    <s v="December"/>
    <s v="TF1197"/>
    <d v="2022-12-08T00:00:00"/>
    <s v="Regular"/>
    <n v="197.51"/>
    <n v="39.270000000000003"/>
    <n v="12.04"/>
    <n v="248.82"/>
    <s v="Tucson"/>
    <x v="24"/>
    <n v="85718"/>
    <x v="4"/>
    <s v="The Fleur"/>
    <s v="C7"/>
    <x v="1"/>
    <n v="197.51"/>
    <x v="0"/>
    <n v="7.7499999999999999E-2"/>
    <n v="15.307024999999999"/>
    <x v="2"/>
    <n v="12.04"/>
    <n v="3.2670250000000003"/>
  </r>
  <r>
    <s v="November"/>
    <s v="TF1041"/>
    <d v="2022-11-14T00:00:00"/>
    <s v="Deposit"/>
    <n v="50"/>
    <n v="0"/>
    <n v="0"/>
    <n v="50"/>
    <s v="null"/>
    <x v="1"/>
    <s v="null"/>
    <x v="4"/>
    <s v="The Fleur"/>
    <s v="C7"/>
    <x v="1"/>
    <m/>
    <x v="1"/>
    <m/>
    <m/>
    <x v="0"/>
    <m/>
    <m/>
  </r>
  <r>
    <s v="December"/>
    <s v="TF1220"/>
    <d v="2022-12-08T00:00:00"/>
    <s v="Regular"/>
    <n v="160"/>
    <n v="29.86"/>
    <n v="11.87"/>
    <n v="201.73"/>
    <s v="Chicago"/>
    <x v="22"/>
    <n v="60613"/>
    <x v="4"/>
    <s v="The Fleur"/>
    <s v="C7"/>
    <x v="1"/>
    <n v="160"/>
    <x v="0"/>
    <n v="7.7499999999999999E-2"/>
    <n v="12.4"/>
    <x v="2"/>
    <n v="11.87"/>
    <n v="0.53000000000000114"/>
  </r>
  <r>
    <s v="December"/>
    <s v="TF1104"/>
    <d v="2022-12-08T00:00:00"/>
    <s v="Regular"/>
    <n v="370"/>
    <n v="39.270000000000003"/>
    <n v="29.79"/>
    <n v="439.06"/>
    <s v="Scottsdale"/>
    <x v="24"/>
    <n v="85262"/>
    <x v="4"/>
    <s v="The Fleur"/>
    <s v="C7"/>
    <x v="1"/>
    <n v="370"/>
    <x v="0"/>
    <n v="7.7499999999999999E-2"/>
    <n v="28.675000000000001"/>
    <x v="2"/>
    <n v="29.79"/>
    <n v="-1.1149999999999984"/>
  </r>
  <r>
    <s v="November"/>
    <s v="TF1022"/>
    <d v="2022-11-03T00:00:00"/>
    <s v="Deposit"/>
    <n v="50"/>
    <n v="0"/>
    <n v="0"/>
    <n v="50"/>
    <s v="null"/>
    <x v="1"/>
    <s v="null"/>
    <x v="4"/>
    <s v="The Fleur"/>
    <s v="C7"/>
    <x v="1"/>
    <m/>
    <x v="1"/>
    <m/>
    <m/>
    <x v="0"/>
    <m/>
    <m/>
  </r>
  <r>
    <s v="December"/>
    <s v="TF1102"/>
    <d v="2022-12-08T00:00:00"/>
    <s v="Regular"/>
    <n v="370"/>
    <n v="48.66"/>
    <n v="0"/>
    <n v="418.66"/>
    <s v="Boston"/>
    <x v="25"/>
    <n v="2114"/>
    <x v="4"/>
    <s v="The Fleur"/>
    <s v="C7"/>
    <x v="1"/>
    <n v="370"/>
    <x v="0"/>
    <n v="7.7499999999999999E-2"/>
    <n v="28.675000000000001"/>
    <x v="2"/>
    <n v="0"/>
    <n v="28.675000000000001"/>
  </r>
  <r>
    <s v="December"/>
    <s v="TF1320"/>
    <d v="2022-12-15T00:00:00"/>
    <s v="Deposit"/>
    <n v="50"/>
    <n v="0"/>
    <n v="0"/>
    <n v="50"/>
    <s v="null"/>
    <x v="1"/>
    <s v="null"/>
    <x v="4"/>
    <s v="The Fleur"/>
    <s v="C7"/>
    <x v="1"/>
    <m/>
    <x v="1"/>
    <m/>
    <m/>
    <x v="0"/>
    <m/>
    <m/>
  </r>
  <r>
    <s v="October"/>
    <s v="TF1002"/>
    <d v="2022-10-28T00:00:00"/>
    <s v="Deposit"/>
    <n v="50"/>
    <n v="0"/>
    <n v="0"/>
    <n v="50"/>
    <s v="null"/>
    <x v="1"/>
    <s v="null"/>
    <x v="4"/>
    <s v="The Fleur"/>
    <s v="C7"/>
    <x v="1"/>
    <m/>
    <x v="1"/>
    <m/>
    <m/>
    <x v="0"/>
    <m/>
    <m/>
  </r>
  <r>
    <s v="November"/>
    <s v="TF1074"/>
    <d v="2022-11-27T00:00:00"/>
    <s v="Deposit"/>
    <n v="50"/>
    <n v="0"/>
    <n v="0"/>
    <n v="50"/>
    <s v="null"/>
    <x v="1"/>
    <s v="null"/>
    <x v="4"/>
    <s v="The Fleur"/>
    <s v="C7"/>
    <x v="1"/>
    <m/>
    <x v="1"/>
    <m/>
    <m/>
    <x v="0"/>
    <m/>
    <m/>
  </r>
  <r>
    <s v="December"/>
    <s v="TF1108"/>
    <d v="2022-12-08T00:00:00"/>
    <s v="Regular"/>
    <n v="320"/>
    <n v="43.23"/>
    <n v="29.98"/>
    <n v="393.21"/>
    <s v="Kingwood"/>
    <x v="11"/>
    <n v="77339"/>
    <x v="4"/>
    <s v="The Fleur"/>
    <s v="C7"/>
    <x v="1"/>
    <n v="320"/>
    <x v="0"/>
    <n v="7.7499999999999999E-2"/>
    <n v="24.8"/>
    <x v="2"/>
    <n v="29.98"/>
    <n v="-5.18"/>
  </r>
  <r>
    <s v="December"/>
    <s v="TF1248"/>
    <d v="2022-12-08T00:00:00"/>
    <s v="Regular"/>
    <n v="210"/>
    <n v="27.7"/>
    <n v="21.52"/>
    <n v="259.22000000000003"/>
    <s v="Seattle"/>
    <x v="33"/>
    <n v="98144"/>
    <x v="4"/>
    <s v="The Fleur"/>
    <s v="C7"/>
    <x v="1"/>
    <n v="210"/>
    <x v="0"/>
    <n v="7.7499999999999999E-2"/>
    <n v="16.274999999999999"/>
    <x v="2"/>
    <n v="21.52"/>
    <n v="-5.245000000000001"/>
  </r>
  <r>
    <s v="December"/>
    <s v="TF1177"/>
    <d v="2022-12-08T00:00:00"/>
    <s v="Regular"/>
    <n v="280"/>
    <n v="48.66"/>
    <n v="24.65"/>
    <n v="353.31"/>
    <s v="Tallahassee"/>
    <x v="12"/>
    <n v="32309"/>
    <x v="4"/>
    <s v="The Fleur"/>
    <s v="C7"/>
    <x v="1"/>
    <n v="280"/>
    <x v="0"/>
    <n v="7.7499999999999999E-2"/>
    <n v="21.7"/>
    <x v="2"/>
    <n v="24.65"/>
    <n v="-2.9499999999999993"/>
  </r>
  <r>
    <s v="November"/>
    <s v="TF1036"/>
    <d v="2022-11-09T00:00:00"/>
    <s v="Deposit"/>
    <n v="50"/>
    <n v="0"/>
    <n v="0"/>
    <n v="50"/>
    <s v="null"/>
    <x v="1"/>
    <s v="null"/>
    <x v="4"/>
    <s v="The Fleur"/>
    <s v="C7"/>
    <x v="1"/>
    <m/>
    <x v="1"/>
    <m/>
    <m/>
    <x v="0"/>
    <m/>
    <m/>
  </r>
  <r>
    <s v="December"/>
    <s v="TF1342"/>
    <d v="2022-12-24T00:00:00"/>
    <s v="Regular"/>
    <n v="160"/>
    <n v="28.09"/>
    <n v="13.53"/>
    <n v="201.62"/>
    <s v="Westwood"/>
    <x v="8"/>
    <n v="66205"/>
    <x v="4"/>
    <s v="The Fleur"/>
    <s v="C7"/>
    <x v="1"/>
    <n v="160"/>
    <x v="0"/>
    <n v="7.7499999999999999E-2"/>
    <n v="12.4"/>
    <x v="2"/>
    <n v="13.53"/>
    <n v="-1.129999999999999"/>
  </r>
  <r>
    <s v="December"/>
    <s v="TF1130"/>
    <d v="2022-12-08T00:00:00"/>
    <s v="Regular"/>
    <n v="320"/>
    <n v="48.66"/>
    <n v="25.82"/>
    <n v="394.48"/>
    <s v="Kendallville"/>
    <x v="18"/>
    <n v="46755"/>
    <x v="4"/>
    <s v="The Fleur"/>
    <s v="C7"/>
    <x v="1"/>
    <n v="320"/>
    <x v="0"/>
    <n v="7.7499999999999999E-2"/>
    <n v="24.8"/>
    <x v="2"/>
    <n v="25.82"/>
    <n v="-1.0199999999999996"/>
  </r>
  <r>
    <s v="December"/>
    <s v="TF1114"/>
    <d v="2022-12-08T00:00:00"/>
    <s v="Regular"/>
    <n v="370"/>
    <n v="48.66"/>
    <n v="29.32"/>
    <n v="447.98"/>
    <s v="Sewickley"/>
    <x v="15"/>
    <n v="15143"/>
    <x v="4"/>
    <s v="The Fleur"/>
    <s v="C7"/>
    <x v="1"/>
    <n v="370"/>
    <x v="0"/>
    <n v="7.7499999999999999E-2"/>
    <n v="28.675000000000001"/>
    <x v="2"/>
    <n v="29.32"/>
    <n v="-0.64499999999999957"/>
  </r>
  <r>
    <s v="October"/>
    <s v="TF1003"/>
    <d v="2022-10-28T00:00:00"/>
    <s v="Deposit"/>
    <n v="50"/>
    <n v="0"/>
    <n v="0"/>
    <n v="50"/>
    <s v="null"/>
    <x v="1"/>
    <s v="null"/>
    <x v="4"/>
    <s v="The Fleur"/>
    <s v="C7"/>
    <x v="1"/>
    <m/>
    <x v="1"/>
    <m/>
    <m/>
    <x v="0"/>
    <m/>
    <m/>
  </r>
  <r>
    <s v="December"/>
    <s v="TF1235"/>
    <d v="2022-12-08T00:00:00"/>
    <s v="Regular"/>
    <n v="114.99"/>
    <n v="25.4"/>
    <n v="10.93"/>
    <n v="151.32"/>
    <s v="Manhattan Beach"/>
    <x v="9"/>
    <n v="90266"/>
    <x v="4"/>
    <s v="The Fleur"/>
    <s v="C7"/>
    <x v="1"/>
    <n v="114.99"/>
    <x v="0"/>
    <n v="9.5000000000000001E-2"/>
    <n v="10.924049999999999"/>
    <x v="5"/>
    <n v="10.93"/>
    <n v="-5.9500000000003439E-3"/>
  </r>
  <r>
    <s v="December"/>
    <s v="TF1147"/>
    <d v="2022-12-08T00:00:00"/>
    <s v="Regular"/>
    <n v="320"/>
    <n v="36.78"/>
    <n v="24.8"/>
    <n v="381.58"/>
    <s v="Eastvale"/>
    <x v="9"/>
    <n v="92880"/>
    <x v="4"/>
    <s v="The Fleur"/>
    <s v="C7"/>
    <x v="1"/>
    <n v="320"/>
    <x v="0"/>
    <n v="7.7499999999999999E-2"/>
    <n v="24.8"/>
    <x v="4"/>
    <n v="24.8"/>
    <n v="0"/>
  </r>
  <r>
    <s v="December"/>
    <s v="TF1334"/>
    <d v="2022-12-20T00:00:00"/>
    <s v="Regular"/>
    <n v="75"/>
    <n v="19.03"/>
    <n v="0"/>
    <n v="94.03"/>
    <s v="East Cambridge"/>
    <x v="25"/>
    <n v="2141"/>
    <x v="4"/>
    <s v="The Fleur"/>
    <s v="C7"/>
    <x v="1"/>
    <n v="75"/>
    <x v="0"/>
    <n v="7.7499999999999999E-2"/>
    <n v="5.8125"/>
    <x v="2"/>
    <n v="0"/>
    <n v="5.8125"/>
  </r>
  <r>
    <s v="November"/>
    <s v="TF1040"/>
    <d v="2022-11-14T00:00:00"/>
    <s v="Deposit"/>
    <n v="50"/>
    <n v="0"/>
    <n v="0"/>
    <n v="50"/>
    <s v="null"/>
    <x v="1"/>
    <s v="null"/>
    <x v="4"/>
    <s v="The Fleur"/>
    <s v="C7"/>
    <x v="1"/>
    <m/>
    <x v="1"/>
    <m/>
    <m/>
    <x v="0"/>
    <m/>
    <m/>
  </r>
  <r>
    <s v="December"/>
    <s v="TF1313"/>
    <d v="2022-12-13T00:00:00"/>
    <s v="Deposit"/>
    <n v="50"/>
    <n v="0"/>
    <n v="0"/>
    <n v="50"/>
    <s v="null"/>
    <x v="1"/>
    <s v="null"/>
    <x v="4"/>
    <s v="The Fleur"/>
    <s v="C7"/>
    <x v="1"/>
    <m/>
    <x v="1"/>
    <m/>
    <m/>
    <x v="0"/>
    <m/>
    <m/>
  </r>
  <r>
    <s v="December"/>
    <s v="TF1295"/>
    <d v="2022-12-08T00:00:00"/>
    <s v="Regular"/>
    <n v="120"/>
    <n v="21.56"/>
    <n v="19"/>
    <n v="160.56"/>
    <s v="Louisville"/>
    <x v="20"/>
    <n v="40223"/>
    <x v="4"/>
    <s v="The Fleur"/>
    <s v="C7"/>
    <x v="1"/>
    <n v="120"/>
    <x v="0"/>
    <n v="7.7499999999999999E-2"/>
    <n v="9.3000000000000007"/>
    <x v="2"/>
    <n v="19"/>
    <n v="-9.6999999999999993"/>
  </r>
  <r>
    <s v="December"/>
    <s v="TF1214"/>
    <d v="2022-12-08T00:00:00"/>
    <s v="Regular"/>
    <n v="160"/>
    <n v="29.86"/>
    <n v="14.25"/>
    <n v="204.11"/>
    <s v="Oakwood"/>
    <x v="10"/>
    <n v="45409"/>
    <x v="4"/>
    <s v="The Fleur"/>
    <s v="C7"/>
    <x v="1"/>
    <n v="160"/>
    <x v="0"/>
    <n v="7.7499999999999999E-2"/>
    <n v="12.4"/>
    <x v="2"/>
    <n v="14.25"/>
    <n v="-1.8499999999999996"/>
  </r>
  <r>
    <s v="December"/>
    <s v="TF1218"/>
    <d v="2022-12-08T00:00:00"/>
    <s v="Regular"/>
    <n v="210"/>
    <n v="28.09"/>
    <n v="17.89"/>
    <n v="255.98"/>
    <s v="Tulsa"/>
    <x v="40"/>
    <n v="74136"/>
    <x v="4"/>
    <s v="The Fleur"/>
    <s v="C7"/>
    <x v="1"/>
    <n v="210"/>
    <x v="0"/>
    <n v="7.7499999999999999E-2"/>
    <n v="16.274999999999999"/>
    <x v="2"/>
    <n v="17.89"/>
    <n v="-1.615000000000002"/>
  </r>
  <r>
    <s v="November"/>
    <s v="TF1031"/>
    <d v="2022-11-06T00:00:00"/>
    <s v="Deposit"/>
    <n v="50"/>
    <n v="0"/>
    <n v="0"/>
    <n v="50"/>
    <s v="null"/>
    <x v="1"/>
    <s v="null"/>
    <x v="4"/>
    <s v="The Fleur"/>
    <s v="C7"/>
    <x v="1"/>
    <m/>
    <x v="1"/>
    <m/>
    <m/>
    <x v="0"/>
    <m/>
    <m/>
  </r>
  <r>
    <s v="December"/>
    <s v="TF1228"/>
    <d v="2022-12-08T00:00:00"/>
    <s v="Regular"/>
    <n v="210"/>
    <n v="29.86"/>
    <n v="8.41"/>
    <n v="248.27"/>
    <s v="Fairhope"/>
    <x v="30"/>
    <n v="36532"/>
    <x v="4"/>
    <s v="The Fleur"/>
    <s v="C7"/>
    <x v="1"/>
    <n v="210"/>
    <x v="0"/>
    <n v="7.7499999999999999E-2"/>
    <n v="16.274999999999999"/>
    <x v="2"/>
    <n v="8.41"/>
    <n v="7.8649999999999984"/>
  </r>
  <r>
    <s v="October"/>
    <s v="TF1014"/>
    <d v="2022-10-31T00:00:00"/>
    <s v="Deposit"/>
    <n v="50"/>
    <n v="0"/>
    <n v="0"/>
    <n v="50"/>
    <s v="null"/>
    <x v="1"/>
    <s v="null"/>
    <x v="4"/>
    <s v="The Fleur"/>
    <s v="C7"/>
    <x v="1"/>
    <m/>
    <x v="1"/>
    <m/>
    <m/>
    <x v="0"/>
    <m/>
    <m/>
  </r>
  <r>
    <s v="December"/>
    <s v="TF1284"/>
    <d v="2022-12-08T00:00:00"/>
    <s v="Regular"/>
    <n v="160"/>
    <n v="29.86"/>
    <n v="12.34"/>
    <n v="202.2"/>
    <s v="Fort Myers"/>
    <x v="12"/>
    <n v="33908"/>
    <x v="4"/>
    <s v="The Fleur"/>
    <s v="C7"/>
    <x v="1"/>
    <n v="160"/>
    <x v="0"/>
    <n v="7.7499999999999999E-2"/>
    <n v="12.4"/>
    <x v="2"/>
    <n v="12.34"/>
    <n v="6.0000000000000497E-2"/>
  </r>
  <r>
    <s v="December"/>
    <s v="TF1085"/>
    <d v="2022-12-03T00:00:00"/>
    <s v="Deposit"/>
    <n v="50"/>
    <n v="0"/>
    <n v="0"/>
    <n v="50"/>
    <s v="null"/>
    <x v="1"/>
    <s v="null"/>
    <x v="4"/>
    <s v="The Fleur"/>
    <s v="C7"/>
    <x v="1"/>
    <m/>
    <x v="1"/>
    <m/>
    <m/>
    <x v="0"/>
    <m/>
    <m/>
  </r>
  <r>
    <s v="November"/>
    <s v="TF1081"/>
    <d v="2022-11-30T00:00:00"/>
    <s v="Deposit"/>
    <n v="50"/>
    <n v="0"/>
    <n v="0"/>
    <n v="50"/>
    <s v="null"/>
    <x v="1"/>
    <s v="null"/>
    <x v="4"/>
    <s v="The Fleur"/>
    <s v="C7"/>
    <x v="1"/>
    <m/>
    <x v="1"/>
    <m/>
    <m/>
    <x v="0"/>
    <m/>
    <m/>
  </r>
  <r>
    <s v="November"/>
    <s v="TF1037"/>
    <d v="2022-11-10T00:00:00"/>
    <s v="Deposit"/>
    <n v="50"/>
    <n v="0"/>
    <n v="0"/>
    <n v="50"/>
    <s v="null"/>
    <x v="1"/>
    <s v="null"/>
    <x v="4"/>
    <s v="The Fleur"/>
    <s v="C7"/>
    <x v="1"/>
    <m/>
    <x v="1"/>
    <m/>
    <m/>
    <x v="0"/>
    <m/>
    <m/>
  </r>
  <r>
    <s v="October"/>
    <s v="TF1015"/>
    <d v="2022-10-31T00:00:00"/>
    <s v="Deposit"/>
    <n v="50"/>
    <n v="0"/>
    <n v="0"/>
    <n v="50"/>
    <s v="null"/>
    <x v="1"/>
    <s v="null"/>
    <x v="4"/>
    <s v="The Fleur"/>
    <s v="C7"/>
    <x v="1"/>
    <m/>
    <x v="1"/>
    <m/>
    <m/>
    <x v="0"/>
    <m/>
    <m/>
  </r>
  <r>
    <s v="December"/>
    <s v="TF1166"/>
    <d v="2022-12-08T00:00:00"/>
    <s v="Regular"/>
    <n v="240"/>
    <n v="42.43"/>
    <n v="0"/>
    <n v="282.43"/>
    <s v="Quincy"/>
    <x v="25"/>
    <n v="2169"/>
    <x v="4"/>
    <s v="The Fleur"/>
    <s v="C7"/>
    <x v="1"/>
    <n v="240"/>
    <x v="0"/>
    <n v="7.7499999999999999E-2"/>
    <n v="18.600000000000001"/>
    <x v="2"/>
    <n v="0"/>
    <n v="18.600000000000001"/>
  </r>
  <r>
    <s v="December"/>
    <s v="TF1274"/>
    <d v="2022-12-08T00:00:00"/>
    <s v="Regular"/>
    <n v="210"/>
    <n v="29.86"/>
    <n v="16.78"/>
    <n v="256.64"/>
    <s v="Pooler"/>
    <x v="7"/>
    <n v="31322"/>
    <x v="4"/>
    <s v="The Fleur"/>
    <s v="C7"/>
    <x v="1"/>
    <n v="210"/>
    <x v="0"/>
    <n v="7.7499999999999999E-2"/>
    <n v="16.274999999999999"/>
    <x v="2"/>
    <n v="16.78"/>
    <n v="-0.50500000000000256"/>
  </r>
  <r>
    <s v="December"/>
    <s v="TF1222"/>
    <d v="2022-12-08T00:00:00"/>
    <s v="Regular"/>
    <n v="210"/>
    <n v="29.86"/>
    <n v="15.59"/>
    <n v="255.45"/>
    <s v="Winter Garden"/>
    <x v="12"/>
    <n v="34787"/>
    <x v="4"/>
    <s v="The Fleur"/>
    <s v="C7"/>
    <x v="1"/>
    <n v="210"/>
    <x v="0"/>
    <n v="7.7499999999999999E-2"/>
    <n v="16.274999999999999"/>
    <x v="2"/>
    <n v="15.59"/>
    <n v="0.68499999999999872"/>
  </r>
  <r>
    <s v="December"/>
    <s v="TF1326"/>
    <d v="2022-12-19T00:00:00"/>
    <s v="Deposit"/>
    <n v="50"/>
    <n v="0"/>
    <n v="0"/>
    <n v="50"/>
    <s v="null"/>
    <x v="1"/>
    <s v="null"/>
    <x v="4"/>
    <s v="The Fleur"/>
    <s v="C7"/>
    <x v="1"/>
    <m/>
    <x v="1"/>
    <m/>
    <m/>
    <x v="0"/>
    <m/>
    <m/>
  </r>
  <r>
    <s v="November"/>
    <s v="TF1070"/>
    <d v="2022-11-23T00:00:00"/>
    <s v="Deposit"/>
    <n v="50"/>
    <n v="0"/>
    <n v="0"/>
    <n v="50"/>
    <s v="null"/>
    <x v="1"/>
    <s v="null"/>
    <x v="4"/>
    <s v="The Fleur"/>
    <s v="C7"/>
    <x v="1"/>
    <m/>
    <x v="1"/>
    <m/>
    <m/>
    <x v="0"/>
    <m/>
    <m/>
  </r>
  <r>
    <s v="December"/>
    <s v="TF1292"/>
    <d v="2022-12-08T00:00:00"/>
    <s v="Regular"/>
    <n v="385.01"/>
    <n v="35.99"/>
    <n v="33.700000000000003"/>
    <n v="454.7"/>
    <s v="Canyon Lake"/>
    <x v="9"/>
    <n v="92587"/>
    <x v="4"/>
    <s v="The Fleur"/>
    <s v="C7"/>
    <x v="1"/>
    <n v="385.01"/>
    <x v="0"/>
    <n v="7.7499999999999999E-2"/>
    <n v="29.838274999999999"/>
    <x v="4"/>
    <n v="33.700000000000003"/>
    <n v="-3.8617250000000034"/>
  </r>
  <r>
    <s v="December"/>
    <s v="TF1161"/>
    <d v="2022-12-08T00:00:00"/>
    <s v="Regular"/>
    <n v="370"/>
    <n v="48.66"/>
    <n v="25.13"/>
    <n v="443.79"/>
    <s v="Woodstock"/>
    <x v="7"/>
    <n v="30188"/>
    <x v="4"/>
    <s v="The Fleur"/>
    <s v="C7"/>
    <x v="1"/>
    <n v="370"/>
    <x v="0"/>
    <n v="7.7499999999999999E-2"/>
    <n v="28.675000000000001"/>
    <x v="2"/>
    <n v="25.13"/>
    <n v="3.5450000000000017"/>
  </r>
  <r>
    <s v="December"/>
    <s v="TF1200"/>
    <d v="2022-12-08T00:00:00"/>
    <s v="Regular"/>
    <n v="370"/>
    <n v="36.78"/>
    <n v="37.93"/>
    <n v="444.71"/>
    <s v="Livermore"/>
    <x v="9"/>
    <n v="94550"/>
    <x v="4"/>
    <s v="The Fleur"/>
    <s v="C7"/>
    <x v="1"/>
    <n v="370"/>
    <x v="0"/>
    <n v="0.10249999999999999"/>
    <n v="37.924999999999997"/>
    <x v="6"/>
    <n v="37.93"/>
    <n v="-5.000000000002558E-3"/>
  </r>
  <r>
    <s v="December"/>
    <s v="TF1146"/>
    <d v="2022-12-08T00:00:00"/>
    <s v="Regular"/>
    <n v="259.11"/>
    <n v="48.66"/>
    <n v="23.32"/>
    <n v="331.09"/>
    <s v="Chevy Chase"/>
    <x v="6"/>
    <n v="20815"/>
    <x v="4"/>
    <s v="The Fleur"/>
    <s v="C7"/>
    <x v="1"/>
    <n v="259.11"/>
    <x v="0"/>
    <n v="7.7499999999999999E-2"/>
    <n v="20.081025"/>
    <x v="2"/>
    <n v="23.32"/>
    <n v="-3.2389749999999999"/>
  </r>
  <r>
    <s v="December"/>
    <s v="TF1118"/>
    <d v="2022-12-08T00:00:00"/>
    <s v="Regular"/>
    <n v="370"/>
    <n v="36.78"/>
    <n v="35.15"/>
    <n v="441.93"/>
    <s v="Rolling Hills Estates"/>
    <x v="9"/>
    <n v="90274"/>
    <x v="4"/>
    <s v="The Fleur"/>
    <s v="C7"/>
    <x v="1"/>
    <n v="370"/>
    <x v="0"/>
    <n v="9.5000000000000001E-2"/>
    <n v="35.15"/>
    <x v="5"/>
    <n v="35.15"/>
    <n v="0"/>
  </r>
  <r>
    <s v="December"/>
    <s v="TF1254"/>
    <d v="2022-12-08T00:00:00"/>
    <s v="Regular"/>
    <n v="210"/>
    <n v="28.09"/>
    <n v="17.05"/>
    <n v="255.14"/>
    <s v="OLATHE"/>
    <x v="8"/>
    <n v="66062"/>
    <x v="4"/>
    <s v="The Fleur"/>
    <s v="C7"/>
    <x v="1"/>
    <n v="210"/>
    <x v="0"/>
    <n v="7.7499999999999999E-2"/>
    <n v="16.274999999999999"/>
    <x v="2"/>
    <n v="17.05"/>
    <n v="-0.77500000000000213"/>
  </r>
  <r>
    <s v="December"/>
    <s v="TF1195"/>
    <d v="2022-12-08T00:00:00"/>
    <s v="Regular"/>
    <n v="370"/>
    <n v="48.66"/>
    <n v="33.49"/>
    <n v="452.15"/>
    <s v="Panama City"/>
    <x v="12"/>
    <n v="32401"/>
    <x v="4"/>
    <s v="The Fleur"/>
    <s v="C7"/>
    <x v="1"/>
    <n v="370"/>
    <x v="0"/>
    <n v="7.7499999999999999E-2"/>
    <n v="28.675000000000001"/>
    <x v="2"/>
    <n v="33.49"/>
    <n v="-4.8150000000000013"/>
  </r>
  <r>
    <s v="December"/>
    <s v="TF1142"/>
    <d v="2022-12-08T00:00:00"/>
    <s v="Regular"/>
    <n v="370"/>
    <n v="48.66"/>
    <n v="26.17"/>
    <n v="444.83"/>
    <s v="Chicago"/>
    <x v="22"/>
    <n v="60625"/>
    <x v="4"/>
    <s v="The Fleur"/>
    <s v="C7"/>
    <x v="1"/>
    <n v="370"/>
    <x v="0"/>
    <n v="7.7499999999999999E-2"/>
    <n v="28.675000000000001"/>
    <x v="2"/>
    <n v="26.17"/>
    <n v="2.504999999999999"/>
  </r>
  <r>
    <s v="December"/>
    <s v="TF1150"/>
    <d v="2022-12-08T00:00:00"/>
    <s v="Regular"/>
    <n v="320"/>
    <n v="48.66"/>
    <n v="0"/>
    <n v="368.66"/>
    <s v="Hudson"/>
    <x v="25"/>
    <n v="1749"/>
    <x v="4"/>
    <s v="The Fleur"/>
    <s v="C7"/>
    <x v="1"/>
    <n v="320"/>
    <x v="0"/>
    <n v="7.7499999999999999E-2"/>
    <n v="24.8"/>
    <x v="2"/>
    <n v="0"/>
    <n v="24.8"/>
  </r>
  <r>
    <s v="December"/>
    <s v="TF1269"/>
    <d v="2022-12-08T00:00:00"/>
    <s v="Regular"/>
    <n v="210"/>
    <n v="28.09"/>
    <n v="19.64"/>
    <n v="257.73"/>
    <s v="Fort Worth"/>
    <x v="11"/>
    <n v="76108"/>
    <x v="4"/>
    <s v="The Fleur"/>
    <s v="C7"/>
    <x v="1"/>
    <n v="210"/>
    <x v="0"/>
    <n v="7.7499999999999999E-2"/>
    <n v="16.274999999999999"/>
    <x v="2"/>
    <n v="19.64"/>
    <n v="-3.365000000000002"/>
  </r>
  <r>
    <s v="December"/>
    <s v="TF1188"/>
    <d v="2022-12-08T00:00:00"/>
    <s v="Regular"/>
    <n v="370"/>
    <n v="48.66"/>
    <n v="31.4"/>
    <n v="450.06"/>
    <s v="Tampa"/>
    <x v="12"/>
    <n v="33611"/>
    <x v="4"/>
    <s v="The Fleur"/>
    <s v="C7"/>
    <x v="1"/>
    <n v="370"/>
    <x v="0"/>
    <n v="7.7499999999999999E-2"/>
    <n v="28.675000000000001"/>
    <x v="2"/>
    <n v="31.4"/>
    <n v="-2.7249999999999979"/>
  </r>
  <r>
    <s v="December"/>
    <s v="TF1208"/>
    <d v="2022-12-08T00:00:00"/>
    <s v="Regular"/>
    <n v="370"/>
    <n v="48.66"/>
    <n v="31.4"/>
    <n v="450.06"/>
    <s v="Tampa"/>
    <x v="12"/>
    <n v="33621"/>
    <x v="4"/>
    <s v="The Fleur"/>
    <s v="C7"/>
    <x v="1"/>
    <n v="370"/>
    <x v="0"/>
    <n v="7.7499999999999999E-2"/>
    <n v="28.675000000000001"/>
    <x v="2"/>
    <n v="31.4"/>
    <n v="-2.7249999999999979"/>
  </r>
  <r>
    <s v="December"/>
    <s v="TF1239"/>
    <d v="2022-12-08T00:00:00"/>
    <s v="Regular"/>
    <n v="210"/>
    <n v="29.86"/>
    <n v="19.190000000000001"/>
    <n v="259.05"/>
    <s v="Syracuse"/>
    <x v="5"/>
    <n v="13210"/>
    <x v="4"/>
    <s v="The Fleur"/>
    <s v="C7"/>
    <x v="1"/>
    <n v="210"/>
    <x v="0"/>
    <n v="7.7499999999999999E-2"/>
    <n v="16.274999999999999"/>
    <x v="2"/>
    <n v="19.190000000000001"/>
    <n v="-2.9150000000000027"/>
  </r>
  <r>
    <s v="December"/>
    <s v="TF1129"/>
    <d v="2022-12-08T00:00:00"/>
    <s v="Regular"/>
    <n v="370"/>
    <n v="36.78"/>
    <n v="26.83"/>
    <n v="433.61"/>
    <s v="Moorpark"/>
    <x v="9"/>
    <n v="93021"/>
    <x v="4"/>
    <s v="The Fleur"/>
    <s v="C7"/>
    <x v="1"/>
    <n v="370"/>
    <x v="0"/>
    <n v="7.2499999999999995E-2"/>
    <n v="26.824999999999999"/>
    <x v="3"/>
    <n v="26.83"/>
    <n v="-4.9999999999990052E-3"/>
  </r>
  <r>
    <s v="December"/>
    <s v="TF1331"/>
    <d v="2022-12-19T00:00:00"/>
    <s v="Regular"/>
    <n v="125"/>
    <n v="25.1"/>
    <n v="9.07"/>
    <n v="159.16999999999999"/>
    <s v="S Salt Lake"/>
    <x v="41"/>
    <n v="84119"/>
    <x v="4"/>
    <s v="The Fleur"/>
    <s v="C7"/>
    <x v="1"/>
    <n v="125"/>
    <x v="0"/>
    <n v="7.7499999999999999E-2"/>
    <n v="9.6875"/>
    <x v="2"/>
    <n v="9.07"/>
    <n v="0.61749999999999972"/>
  </r>
  <r>
    <s v="November"/>
    <s v="TF1059"/>
    <d v="2022-11-22T00:00:00"/>
    <s v="Deposit"/>
    <n v="50"/>
    <n v="0"/>
    <n v="0"/>
    <n v="50"/>
    <s v="null"/>
    <x v="1"/>
    <s v="null"/>
    <x v="4"/>
    <s v="The Fleur"/>
    <s v="C7"/>
    <x v="1"/>
    <m/>
    <x v="1"/>
    <m/>
    <m/>
    <x v="0"/>
    <m/>
    <m/>
  </r>
  <r>
    <s v="October"/>
    <s v="TF1020"/>
    <d v="2022-10-31T00:00:00"/>
    <s v="Deposit"/>
    <n v="50"/>
    <n v="0"/>
    <n v="0"/>
    <n v="50"/>
    <s v="null"/>
    <x v="1"/>
    <s v="null"/>
    <x v="4"/>
    <s v="The Fleur"/>
    <s v="C7"/>
    <x v="1"/>
    <m/>
    <x v="1"/>
    <m/>
    <m/>
    <x v="0"/>
    <m/>
    <m/>
  </r>
  <r>
    <s v="December"/>
    <s v="TF1194"/>
    <d v="2022-12-08T00:00:00"/>
    <s v="Regular"/>
    <n v="370"/>
    <n v="36.78"/>
    <n v="34.229999999999997"/>
    <n v="441.01"/>
    <s v="Salinas"/>
    <x v="9"/>
    <n v="93906"/>
    <x v="4"/>
    <s v="The Fleur"/>
    <s v="C7"/>
    <x v="1"/>
    <n v="370"/>
    <x v="0"/>
    <n v="9.2499999999999999E-2"/>
    <n v="34.225000000000001"/>
    <x v="29"/>
    <n v="34.229999999999997"/>
    <n v="-4.9999999999954525E-3"/>
  </r>
  <r>
    <s v="December"/>
    <s v="TF1267"/>
    <d v="2022-12-08T00:00:00"/>
    <s v="Regular"/>
    <n v="210"/>
    <n v="29.86"/>
    <n v="23.52"/>
    <n v="263.38"/>
    <s v="Washington"/>
    <x v="46"/>
    <n v="20003"/>
    <x v="4"/>
    <s v="The Fleur"/>
    <s v="C7"/>
    <x v="1"/>
    <n v="210"/>
    <x v="0"/>
    <n v="7.7499999999999999E-2"/>
    <n v="16.274999999999999"/>
    <x v="2"/>
    <n v="23.52"/>
    <n v="-7.245000000000001"/>
  </r>
  <r>
    <s v="December"/>
    <s v="TF1191"/>
    <d v="2022-12-08T00:00:00"/>
    <s v="Regular"/>
    <n v="225"/>
    <n v="37.75"/>
    <n v="12.38"/>
    <n v="275.13"/>
    <s v="Milwaukee"/>
    <x v="29"/>
    <n v="53211"/>
    <x v="4"/>
    <s v="The Fleur"/>
    <s v="C7"/>
    <x v="1"/>
    <n v="225"/>
    <x v="0"/>
    <n v="7.7499999999999999E-2"/>
    <n v="17.4375"/>
    <x v="2"/>
    <n v="12.38"/>
    <n v="5.0574999999999992"/>
  </r>
  <r>
    <s v="December"/>
    <s v="TF1336"/>
    <d v="2022-12-22T00:00:00"/>
    <s v="Regular"/>
    <n v="160"/>
    <n v="25.76"/>
    <n v="8.9600000000000009"/>
    <n v="194.72"/>
    <s v="Mohave Valley"/>
    <x v="24"/>
    <n v="86440"/>
    <x v="4"/>
    <s v="The Fleur"/>
    <s v="C7"/>
    <x v="1"/>
    <n v="160"/>
    <x v="0"/>
    <n v="7.7499999999999999E-2"/>
    <n v="12.4"/>
    <x v="2"/>
    <n v="8.9600000000000009"/>
    <n v="3.4399999999999995"/>
  </r>
  <r>
    <s v="December"/>
    <s v="TF1233"/>
    <d v="2022-12-08T00:00:00"/>
    <s v="Regular"/>
    <n v="120"/>
    <n v="21.56"/>
    <n v="0"/>
    <n v="141.56"/>
    <s v="Boston"/>
    <x v="25"/>
    <n v="2118"/>
    <x v="4"/>
    <s v="The Fleur"/>
    <s v="C7"/>
    <x v="1"/>
    <n v="120"/>
    <x v="0"/>
    <n v="7.7499999999999999E-2"/>
    <n v="9.3000000000000007"/>
    <x v="2"/>
    <n v="0"/>
    <n v="9.3000000000000007"/>
  </r>
  <r>
    <s v="December"/>
    <s v="TF1127"/>
    <d v="2022-12-08T00:00:00"/>
    <s v="Regular"/>
    <n v="370"/>
    <n v="48.66"/>
    <n v="20.239999999999998"/>
    <n v="438.9"/>
    <s v="Fort Leonard Wood"/>
    <x v="16"/>
    <n v="65473"/>
    <x v="4"/>
    <s v="The Fleur"/>
    <s v="C7"/>
    <x v="1"/>
    <n v="370"/>
    <x v="0"/>
    <n v="7.7499999999999999E-2"/>
    <n v="28.675000000000001"/>
    <x v="2"/>
    <n v="20.239999999999998"/>
    <n v="8.4350000000000023"/>
  </r>
  <r>
    <s v="December"/>
    <s v="TF1273"/>
    <d v="2022-12-08T00:00:00"/>
    <s v="Regular"/>
    <n v="160"/>
    <n v="28.55"/>
    <n v="13.2"/>
    <n v="201.75"/>
    <s v="Oceanside"/>
    <x v="9"/>
    <n v="92056"/>
    <x v="4"/>
    <s v="The Fleur"/>
    <s v="C7"/>
    <x v="1"/>
    <n v="160"/>
    <x v="0"/>
    <n v="8.2500000000000004E-2"/>
    <n v="13.200000000000001"/>
    <x v="1"/>
    <n v="13.2"/>
    <n v="0"/>
  </r>
  <r>
    <s v="December"/>
    <s v="TF1240"/>
    <d v="2022-12-08T00:00:00"/>
    <s v="Regular"/>
    <n v="53.31"/>
    <n v="29.86"/>
    <n v="5.2"/>
    <n v="88.37"/>
    <s v="Glen Ellyn"/>
    <x v="22"/>
    <n v="60137"/>
    <x v="4"/>
    <s v="The Fleur"/>
    <s v="C7"/>
    <x v="1"/>
    <n v="53.31"/>
    <x v="0"/>
    <n v="7.7499999999999999E-2"/>
    <n v="4.1315249999999999"/>
    <x v="2"/>
    <n v="5.2"/>
    <n v="-1.0684750000000003"/>
  </r>
  <r>
    <s v="October"/>
    <s v="TF1007"/>
    <d v="2022-10-28T00:00:00"/>
    <s v="Deposit"/>
    <n v="50"/>
    <n v="0"/>
    <n v="0"/>
    <n v="50"/>
    <s v="null"/>
    <x v="1"/>
    <s v="null"/>
    <x v="4"/>
    <s v="The Fleur"/>
    <s v="C7"/>
    <x v="1"/>
    <m/>
    <x v="1"/>
    <m/>
    <m/>
    <x v="0"/>
    <m/>
    <m/>
  </r>
  <r>
    <s v="December"/>
    <s v="TF1110"/>
    <d v="2022-12-08T00:00:00"/>
    <s v="Regular"/>
    <n v="370"/>
    <n v="48.66"/>
    <n v="30.36"/>
    <n v="449.02"/>
    <s v="Cary"/>
    <x v="0"/>
    <n v="27519"/>
    <x v="4"/>
    <s v="The Fleur"/>
    <s v="C7"/>
    <x v="1"/>
    <n v="370"/>
    <x v="0"/>
    <n v="7.7499999999999999E-2"/>
    <n v="28.675000000000001"/>
    <x v="2"/>
    <n v="30.36"/>
    <n v="-1.6849999999999987"/>
  </r>
  <r>
    <s v="December"/>
    <s v="TF1183"/>
    <d v="2022-12-08T00:00:00"/>
    <s v="Regular"/>
    <n v="370"/>
    <n v="36.78"/>
    <n v="28.67"/>
    <n v="435.45"/>
    <s v="Rancho Cucamonga"/>
    <x v="9"/>
    <n v="91739"/>
    <x v="4"/>
    <s v="The Fleur"/>
    <s v="C7"/>
    <x v="1"/>
    <n v="370"/>
    <x v="0"/>
    <n v="7.7499999999999999E-2"/>
    <n v="28.675000000000001"/>
    <x v="7"/>
    <n v="28.67"/>
    <n v="4.9999999999990052E-3"/>
  </r>
  <r>
    <s v="December"/>
    <s v="TF1339"/>
    <d v="2022-12-22T00:00:00"/>
    <s v="Regular"/>
    <n v="160"/>
    <n v="29.86"/>
    <n v="12.59"/>
    <n v="202.45"/>
    <s v="Berkeley Hts"/>
    <x v="14"/>
    <n v="7922"/>
    <x v="4"/>
    <s v="The Fleur"/>
    <s v="C7"/>
    <x v="1"/>
    <n v="160"/>
    <x v="0"/>
    <n v="7.7499999999999999E-2"/>
    <n v="12.4"/>
    <x v="2"/>
    <n v="12.59"/>
    <n v="-0.1899999999999995"/>
  </r>
  <r>
    <s v="October"/>
    <s v="TF1005"/>
    <d v="2022-10-28T00:00:00"/>
    <s v="Deposit"/>
    <n v="50"/>
    <n v="0"/>
    <n v="0"/>
    <n v="50"/>
    <s v="null"/>
    <x v="1"/>
    <s v="null"/>
    <x v="4"/>
    <s v="The Fleur"/>
    <s v="C7"/>
    <x v="1"/>
    <m/>
    <x v="1"/>
    <m/>
    <m/>
    <x v="0"/>
    <m/>
    <m/>
  </r>
  <r>
    <s v="November"/>
    <s v="TF1029"/>
    <d v="2022-11-06T00:00:00"/>
    <s v="Deposit"/>
    <n v="50"/>
    <n v="0"/>
    <n v="0"/>
    <n v="50"/>
    <s v="null"/>
    <x v="1"/>
    <s v="null"/>
    <x v="4"/>
    <s v="The Fleur"/>
    <s v="C7"/>
    <x v="1"/>
    <m/>
    <x v="1"/>
    <m/>
    <m/>
    <x v="0"/>
    <m/>
    <m/>
  </r>
  <r>
    <s v="December"/>
    <s v="TF1107"/>
    <d v="2022-12-08T00:00:00"/>
    <s v="Regular"/>
    <n v="400"/>
    <n v="36.78"/>
    <n v="31"/>
    <n v="467.78"/>
    <s v="Dana Point"/>
    <x v="9"/>
    <n v="92629"/>
    <x v="4"/>
    <s v="The Fleur"/>
    <s v="C7"/>
    <x v="1"/>
    <n v="400"/>
    <x v="0"/>
    <n v="7.7499999999999999E-2"/>
    <n v="31"/>
    <x v="8"/>
    <n v="31"/>
    <n v="0"/>
  </r>
  <r>
    <s v="December"/>
    <s v="TF1260"/>
    <d v="2022-12-08T00:00:00"/>
    <s v="Regular"/>
    <n v="210"/>
    <n v="29.86"/>
    <n v="27.15"/>
    <n v="267.01"/>
    <s v="Little Rock"/>
    <x v="17"/>
    <n v="72212"/>
    <x v="4"/>
    <s v="The Fleur"/>
    <s v="C7"/>
    <x v="1"/>
    <n v="210"/>
    <x v="0"/>
    <n v="7.7499999999999999E-2"/>
    <n v="16.274999999999999"/>
    <x v="2"/>
    <n v="27.15"/>
    <n v="-10.875"/>
  </r>
  <r>
    <s v="December"/>
    <s v="TF1168"/>
    <d v="2022-12-08T00:00:00"/>
    <s v="Regular"/>
    <n v="370"/>
    <n v="39.270000000000003"/>
    <n v="16.64"/>
    <n v="425.91"/>
    <s v="Greenwood Village"/>
    <x v="27"/>
    <n v="80111"/>
    <x v="4"/>
    <s v="The Fleur"/>
    <s v="C7"/>
    <x v="1"/>
    <n v="370"/>
    <x v="0"/>
    <n v="7.7499999999999999E-2"/>
    <n v="28.675000000000001"/>
    <x v="2"/>
    <n v="16.64"/>
    <n v="12.035"/>
  </r>
  <r>
    <s v="November"/>
    <s v="TF1057"/>
    <d v="2022-11-22T00:00:00"/>
    <s v="Deposit"/>
    <n v="50"/>
    <n v="0"/>
    <n v="0"/>
    <n v="50"/>
    <s v="null"/>
    <x v="1"/>
    <s v="null"/>
    <x v="4"/>
    <s v="The Fleur"/>
    <s v="C7"/>
    <x v="1"/>
    <m/>
    <x v="1"/>
    <m/>
    <m/>
    <x v="0"/>
    <m/>
    <m/>
  </r>
  <r>
    <s v="December"/>
    <s v="TF1203"/>
    <d v="2022-12-08T00:00:00"/>
    <s v="Regular"/>
    <n v="370"/>
    <n v="48.66"/>
    <n v="31.4"/>
    <n v="450.06"/>
    <s v="Chapel Hill"/>
    <x v="0"/>
    <n v="27516"/>
    <x v="4"/>
    <s v="The Fleur"/>
    <s v="C7"/>
    <x v="1"/>
    <n v="370"/>
    <x v="0"/>
    <n v="7.7499999999999999E-2"/>
    <n v="28.675000000000001"/>
    <x v="2"/>
    <n v="31.4"/>
    <n v="-2.7249999999999979"/>
  </r>
  <r>
    <s v="December"/>
    <s v="TF1303"/>
    <d v="2022-12-08T00:00:00"/>
    <s v="Regular"/>
    <n v="360"/>
    <n v="34.31"/>
    <n v="34.200000000000003"/>
    <n v="428.51"/>
    <s v="Sherman Oaks"/>
    <x v="9"/>
    <n v="91403"/>
    <x v="4"/>
    <s v="The Fleur"/>
    <s v="C7"/>
    <x v="1"/>
    <n v="360"/>
    <x v="0"/>
    <n v="9.5000000000000001E-2"/>
    <n v="34.200000000000003"/>
    <x v="5"/>
    <n v="34.200000000000003"/>
    <n v="0"/>
  </r>
  <r>
    <s v="December"/>
    <s v="TF1265"/>
    <d v="2022-12-08T00:00:00"/>
    <s v="Regular"/>
    <n v="210"/>
    <n v="29.86"/>
    <n v="16.78"/>
    <n v="256.64"/>
    <s v="Indianapolis"/>
    <x v="18"/>
    <n v="46220"/>
    <x v="4"/>
    <s v="The Fleur"/>
    <s v="C7"/>
    <x v="1"/>
    <n v="210"/>
    <x v="0"/>
    <n v="7.7499999999999999E-2"/>
    <n v="16.274999999999999"/>
    <x v="2"/>
    <n v="16.78"/>
    <n v="-0.50500000000000256"/>
  </r>
  <r>
    <s v="December"/>
    <s v="TF1148"/>
    <d v="2022-12-08T00:00:00"/>
    <s v="Regular"/>
    <n v="370"/>
    <n v="48.66"/>
    <n v="26.17"/>
    <n v="444.83"/>
    <s v="Park Ridge"/>
    <x v="22"/>
    <n v="60068"/>
    <x v="4"/>
    <s v="The Fleur"/>
    <s v="C7"/>
    <x v="1"/>
    <n v="370"/>
    <x v="0"/>
    <n v="7.7499999999999999E-2"/>
    <n v="28.675000000000001"/>
    <x v="2"/>
    <n v="26.17"/>
    <n v="2.504999999999999"/>
  </r>
  <r>
    <s v="December"/>
    <s v="TF1271"/>
    <d v="2022-12-08T00:00:00"/>
    <s v="Regular"/>
    <n v="210"/>
    <n v="29.86"/>
    <n v="16.78"/>
    <n v="256.64"/>
    <s v="Powell"/>
    <x v="10"/>
    <n v="43065"/>
    <x v="4"/>
    <s v="The Fleur"/>
    <s v="C7"/>
    <x v="1"/>
    <n v="210"/>
    <x v="0"/>
    <n v="7.7499999999999999E-2"/>
    <n v="16.274999999999999"/>
    <x v="2"/>
    <n v="16.78"/>
    <n v="-0.50500000000000256"/>
  </r>
  <r>
    <s v="December"/>
    <s v="TF1337"/>
    <d v="2022-12-22T00:00:00"/>
    <s v="Regular"/>
    <n v="305"/>
    <n v="48.66"/>
    <n v="24.76"/>
    <n v="378.42"/>
    <s v="Jupiter"/>
    <x v="12"/>
    <n v="33477"/>
    <x v="4"/>
    <s v="The Fleur"/>
    <s v="C7"/>
    <x v="1"/>
    <n v="305"/>
    <x v="0"/>
    <n v="7.7499999999999999E-2"/>
    <n v="23.637499999999999"/>
    <x v="2"/>
    <n v="24.76"/>
    <n v="-1.1225000000000023"/>
  </r>
  <r>
    <s v="December"/>
    <s v="TF1120"/>
    <d v="2022-12-08T00:00:00"/>
    <s v="Regular"/>
    <n v="330"/>
    <n v="38.42"/>
    <n v="33.33"/>
    <n v="401.75"/>
    <s v="Sammamish"/>
    <x v="33"/>
    <n v="98074"/>
    <x v="4"/>
    <s v="The Fleur"/>
    <s v="C7"/>
    <x v="1"/>
    <n v="330"/>
    <x v="0"/>
    <n v="7.7499999999999999E-2"/>
    <n v="25.574999999999999"/>
    <x v="2"/>
    <n v="33.33"/>
    <n v="-7.754999999999999"/>
  </r>
  <r>
    <s v="December"/>
    <s v="TF1277"/>
    <d v="2022-12-08T00:00:00"/>
    <s v="Regular"/>
    <n v="160"/>
    <n v="29.86"/>
    <n v="13.28"/>
    <n v="203.14"/>
    <s v="Bloomington"/>
    <x v="18"/>
    <n v="47404"/>
    <x v="4"/>
    <s v="The Fleur"/>
    <s v="C7"/>
    <x v="1"/>
    <n v="160"/>
    <x v="0"/>
    <n v="7.7499999999999999E-2"/>
    <n v="12.4"/>
    <x v="2"/>
    <n v="13.28"/>
    <n v="-0.87999999999999901"/>
  </r>
  <r>
    <s v="December"/>
    <s v="TF1333"/>
    <d v="2022-12-19T00:00:00"/>
    <s v="Deposit"/>
    <n v="50"/>
    <n v="0"/>
    <n v="0"/>
    <n v="50"/>
    <s v="null"/>
    <x v="1"/>
    <s v="null"/>
    <x v="4"/>
    <s v="The Fleur"/>
    <s v="C7"/>
    <x v="1"/>
    <m/>
    <x v="1"/>
    <m/>
    <m/>
    <x v="0"/>
    <m/>
    <m/>
  </r>
  <r>
    <s v="December"/>
    <s v="TF1232"/>
    <d v="2022-12-08T00:00:00"/>
    <s v="Regular"/>
    <n v="210"/>
    <n v="29.86"/>
    <n v="1.56"/>
    <n v="241.42"/>
    <s v="Wakefield"/>
    <x v="25"/>
    <n v="1880"/>
    <x v="4"/>
    <s v="The Fleur"/>
    <s v="C7"/>
    <x v="1"/>
    <n v="210"/>
    <x v="0"/>
    <n v="7.7499999999999999E-2"/>
    <n v="16.274999999999999"/>
    <x v="2"/>
    <n v="1.56"/>
    <n v="14.714999999999998"/>
  </r>
  <r>
    <s v="December"/>
    <s v="TF1138"/>
    <d v="2022-12-08T00:00:00"/>
    <s v="Regular"/>
    <n v="619.99"/>
    <n v="74.41"/>
    <n v="48.61"/>
    <n v="743.01"/>
    <s v="Miami"/>
    <x v="12"/>
    <s v="33143-8510"/>
    <x v="4"/>
    <s v="The Fleur"/>
    <s v="C7"/>
    <x v="1"/>
    <n v="619.99"/>
    <x v="0"/>
    <n v="7.7499999999999999E-2"/>
    <n v="48.049225"/>
    <x v="2"/>
    <n v="48.61"/>
    <n v="-0.56077499999999958"/>
  </r>
  <r>
    <s v="December"/>
    <s v="TF1213"/>
    <d v="2022-12-08T00:00:00"/>
    <s v="Regular"/>
    <n v="135"/>
    <n v="25.4"/>
    <n v="11.66"/>
    <n v="172.06"/>
    <s v="San Francisco"/>
    <x v="9"/>
    <n v="94123"/>
    <x v="4"/>
    <s v="The Fleur"/>
    <s v="C7"/>
    <x v="1"/>
    <n v="135"/>
    <x v="0"/>
    <n v="8.6300000000000002E-2"/>
    <n v="11.650500000000001"/>
    <x v="22"/>
    <n v="11.66"/>
    <n v="-9.4999999999991758E-3"/>
  </r>
  <r>
    <s v="October"/>
    <s v="TF1018"/>
    <d v="2022-10-31T00:00:00"/>
    <s v="Deposit"/>
    <n v="50"/>
    <n v="0"/>
    <n v="0"/>
    <n v="50"/>
    <s v="null"/>
    <x v="1"/>
    <s v="null"/>
    <x v="4"/>
    <s v="The Fleur"/>
    <s v="C7"/>
    <x v="1"/>
    <m/>
    <x v="1"/>
    <m/>
    <m/>
    <x v="0"/>
    <m/>
    <m/>
  </r>
  <r>
    <s v="December"/>
    <s v="TF1112"/>
    <d v="2022-12-08T00:00:00"/>
    <s v="Regular"/>
    <n v="430"/>
    <n v="48.66"/>
    <n v="33.51"/>
    <n v="512.16999999999996"/>
    <s v="Grenada"/>
    <x v="13"/>
    <n v="38901"/>
    <x v="4"/>
    <s v="The Fleur"/>
    <s v="C7"/>
    <x v="1"/>
    <n v="430"/>
    <x v="0"/>
    <n v="7.7499999999999999E-2"/>
    <n v="33.325000000000003"/>
    <x v="2"/>
    <n v="33.51"/>
    <n v="-0.18499999999999517"/>
  </r>
  <r>
    <s v="December"/>
    <s v="TF1190"/>
    <d v="2022-12-08T00:00:00"/>
    <s v="Regular"/>
    <n v="320"/>
    <n v="48.66"/>
    <n v="22.41"/>
    <n v="391.07"/>
    <s v="Cedar Rapids"/>
    <x v="43"/>
    <n v="52402"/>
    <x v="4"/>
    <s v="The Fleur"/>
    <s v="C7"/>
    <x v="1"/>
    <n v="320"/>
    <x v="0"/>
    <n v="7.7499999999999999E-2"/>
    <n v="24.8"/>
    <x v="2"/>
    <n v="22.41"/>
    <n v="2.3900000000000006"/>
  </r>
  <r>
    <s v="November"/>
    <s v="TF1078"/>
    <d v="2022-11-27T00:00:00"/>
    <s v="Deposit"/>
    <n v="50"/>
    <n v="0"/>
    <n v="0"/>
    <n v="50"/>
    <s v="null"/>
    <x v="1"/>
    <s v="null"/>
    <x v="4"/>
    <s v="The Fleur"/>
    <s v="C7"/>
    <x v="1"/>
    <m/>
    <x v="1"/>
    <m/>
    <m/>
    <x v="0"/>
    <m/>
    <m/>
  </r>
  <r>
    <s v="December"/>
    <s v="TF1288"/>
    <d v="2022-12-08T00:00:00"/>
    <s v="Regular"/>
    <n v="210"/>
    <n v="29.86"/>
    <n v="16.78"/>
    <n v="256.64"/>
    <s v="Milton"/>
    <x v="12"/>
    <n v="32583"/>
    <x v="4"/>
    <s v="The Fleur"/>
    <s v="C7"/>
    <x v="1"/>
    <n v="210"/>
    <x v="0"/>
    <n v="7.7499999999999999E-2"/>
    <n v="16.274999999999999"/>
    <x v="2"/>
    <n v="16.78"/>
    <n v="-0.50500000000000256"/>
  </r>
  <r>
    <s v="December"/>
    <s v="TF1286"/>
    <d v="2022-12-08T00:00:00"/>
    <s v="Regular"/>
    <n v="210"/>
    <n v="29.86"/>
    <n v="16.78"/>
    <n v="256.64"/>
    <s v="Dublin"/>
    <x v="10"/>
    <n v="43017"/>
    <x v="4"/>
    <s v="The Fleur"/>
    <s v="C7"/>
    <x v="1"/>
    <n v="210"/>
    <x v="0"/>
    <n v="7.7499999999999999E-2"/>
    <n v="16.274999999999999"/>
    <x v="2"/>
    <n v="16.78"/>
    <n v="-0.50500000000000256"/>
  </r>
  <r>
    <s v="December"/>
    <s v="TF1296"/>
    <d v="2022-12-08T00:00:00"/>
    <s v="Regular"/>
    <n v="160"/>
    <n v="29.86"/>
    <n v="1.19"/>
    <n v="191.05"/>
    <s v="Lee"/>
    <x v="25"/>
    <n v="1238"/>
    <x v="4"/>
    <s v="The Fleur"/>
    <s v="C7"/>
    <x v="1"/>
    <n v="160"/>
    <x v="0"/>
    <n v="7.7499999999999999E-2"/>
    <n v="12.4"/>
    <x v="2"/>
    <n v="1.19"/>
    <n v="11.21"/>
  </r>
  <r>
    <s v="December"/>
    <s v="TF1258"/>
    <d v="2022-12-08T00:00:00"/>
    <s v="Regular"/>
    <n v="210"/>
    <n v="29.86"/>
    <n v="30.33"/>
    <n v="270.19"/>
    <s v="Louisville"/>
    <x v="20"/>
    <n v="40206"/>
    <x v="4"/>
    <s v="The Fleur"/>
    <s v="C7"/>
    <x v="1"/>
    <n v="210"/>
    <x v="0"/>
    <n v="7.7499999999999999E-2"/>
    <n v="16.274999999999999"/>
    <x v="2"/>
    <n v="30.33"/>
    <n v="-14.055"/>
  </r>
  <r>
    <s v="December"/>
    <s v="TF1154"/>
    <d v="2022-12-08T00:00:00"/>
    <s v="Regular"/>
    <n v="370"/>
    <n v="36.78"/>
    <n v="28.67"/>
    <n v="435.45"/>
    <s v="Roseville"/>
    <x v="9"/>
    <n v="95678"/>
    <x v="4"/>
    <s v="The Fleur"/>
    <s v="C7"/>
    <x v="1"/>
    <n v="370"/>
    <x v="0"/>
    <n v="7.7499999999999999E-2"/>
    <n v="28.675000000000001"/>
    <x v="18"/>
    <n v="28.67"/>
    <n v="4.9999999999990052E-3"/>
  </r>
  <r>
    <s v="December"/>
    <s v="TF1095"/>
    <d v="2022-12-08T00:00:00"/>
    <s v="Regular"/>
    <n v="294.60000000000002"/>
    <n v="48.66"/>
    <n v="27.45"/>
    <n v="370.71"/>
    <s v="Florence"/>
    <x v="28"/>
    <n v="29501"/>
    <x v="4"/>
    <s v="The Fleur"/>
    <s v="C7"/>
    <x v="1"/>
    <n v="294.60000000000002"/>
    <x v="0"/>
    <n v="7.7499999999999999E-2"/>
    <n v="22.831500000000002"/>
    <x v="2"/>
    <n v="27.45"/>
    <n v="-4.6184999999999974"/>
  </r>
  <r>
    <s v="December"/>
    <s v="TF1249"/>
    <d v="2022-12-08T00:00:00"/>
    <s v="Regular"/>
    <n v="191.1"/>
    <n v="28.09"/>
    <n v="12.08"/>
    <n v="231.27"/>
    <s v="Omaha"/>
    <x v="38"/>
    <n v="68122"/>
    <x v="4"/>
    <s v="The Fleur"/>
    <s v="C7"/>
    <x v="1"/>
    <n v="191.1"/>
    <x v="0"/>
    <n v="7.7499999999999999E-2"/>
    <n v="14.81025"/>
    <x v="2"/>
    <n v="12.08"/>
    <n v="2.7302499999999998"/>
  </r>
  <r>
    <s v="December"/>
    <s v="TF1193"/>
    <d v="2022-12-08T00:00:00"/>
    <s v="Regular"/>
    <n v="370"/>
    <n v="48.66"/>
    <n v="22.21"/>
    <n v="440.87"/>
    <s v="Falls Church"/>
    <x v="3"/>
    <n v="22042"/>
    <x v="4"/>
    <s v="The Fleur"/>
    <s v="C7"/>
    <x v="1"/>
    <n v="370"/>
    <x v="0"/>
    <n v="7.7499999999999999E-2"/>
    <n v="28.675000000000001"/>
    <x v="2"/>
    <n v="22.21"/>
    <n v="6.4649999999999999"/>
  </r>
  <r>
    <s v="December"/>
    <s v="TF1322"/>
    <d v="2022-12-16T00:00:00"/>
    <s v="Regular"/>
    <n v="0"/>
    <n v="0"/>
    <n v="0"/>
    <n v="0"/>
    <s v="Maple Valley"/>
    <x v="33"/>
    <n v="98038"/>
    <x v="4"/>
    <s v="The Fleur"/>
    <s v="C7"/>
    <x v="1"/>
    <n v="0"/>
    <x v="0"/>
    <n v="7.7499999999999999E-2"/>
    <n v="0"/>
    <x v="2"/>
    <n v="0"/>
    <n v="0"/>
  </r>
  <r>
    <s v="December"/>
    <s v="TF1256"/>
    <d v="2022-12-08T00:00:00"/>
    <s v="Regular"/>
    <n v="146.1"/>
    <n v="25.4"/>
    <n v="11.32"/>
    <n v="182.82"/>
    <s v="Napa"/>
    <x v="9"/>
    <n v="94559"/>
    <x v="4"/>
    <s v="The Fleur"/>
    <s v="C7"/>
    <x v="1"/>
    <n v="146.1"/>
    <x v="0"/>
    <n v="7.7499999999999999E-2"/>
    <n v="11.322749999999999"/>
    <x v="2"/>
    <n v="11.32"/>
    <n v="2.74999999999892E-3"/>
  </r>
  <r>
    <s v="December"/>
    <s v="TF1087"/>
    <d v="2022-12-05T00:00:00"/>
    <s v="Deposit"/>
    <n v="50"/>
    <n v="0"/>
    <n v="0"/>
    <n v="50"/>
    <s v="null"/>
    <x v="1"/>
    <s v="null"/>
    <x v="4"/>
    <s v="The Fleur"/>
    <s v="C7"/>
    <x v="1"/>
    <m/>
    <x v="1"/>
    <m/>
    <m/>
    <x v="0"/>
    <m/>
    <m/>
  </r>
  <r>
    <s v="December"/>
    <s v="TF1246"/>
    <d v="2022-12-08T00:00:00"/>
    <s v="Regular"/>
    <n v="185"/>
    <n v="25.1"/>
    <n v="18.66"/>
    <n v="228.76"/>
    <s v="New York"/>
    <x v="5"/>
    <n v="10007"/>
    <x v="4"/>
    <s v="The Fleur"/>
    <s v="C7"/>
    <x v="1"/>
    <n v="185"/>
    <x v="0"/>
    <n v="7.7499999999999999E-2"/>
    <n v="14.3375"/>
    <x v="2"/>
    <n v="18.66"/>
    <n v="-4.3224999999999998"/>
  </r>
  <r>
    <s v="December"/>
    <s v="TF1329"/>
    <d v="2022-12-19T00:00:00"/>
    <s v="Deposit"/>
    <n v="50"/>
    <n v="0"/>
    <n v="0"/>
    <n v="50"/>
    <s v="null"/>
    <x v="1"/>
    <s v="null"/>
    <x v="4"/>
    <s v="The Fleur"/>
    <s v="C7"/>
    <x v="1"/>
    <m/>
    <x v="1"/>
    <m/>
    <m/>
    <x v="0"/>
    <m/>
    <m/>
  </r>
  <r>
    <s v="December"/>
    <s v="TF1209"/>
    <d v="2022-12-08T00:00:00"/>
    <s v="Regular"/>
    <n v="370"/>
    <n v="48.66"/>
    <n v="27.76"/>
    <n v="446.42"/>
    <s v="Jersey City"/>
    <x v="14"/>
    <n v="7302"/>
    <x v="4"/>
    <s v="The Fleur"/>
    <s v="C7"/>
    <x v="1"/>
    <n v="370"/>
    <x v="0"/>
    <n v="7.7499999999999999E-2"/>
    <n v="28.675000000000001"/>
    <x v="2"/>
    <n v="27.76"/>
    <n v="0.91499999999999915"/>
  </r>
  <r>
    <s v="November"/>
    <s v="TF1025"/>
    <d v="2022-11-04T00:00:00"/>
    <s v="Deposit"/>
    <n v="50"/>
    <n v="0"/>
    <n v="0"/>
    <n v="50"/>
    <s v="null"/>
    <x v="1"/>
    <s v="null"/>
    <x v="4"/>
    <s v="The Fleur"/>
    <s v="C7"/>
    <x v="1"/>
    <m/>
    <x v="1"/>
    <m/>
    <m/>
    <x v="0"/>
    <m/>
    <m/>
  </r>
  <r>
    <s v="December"/>
    <s v="TF1169"/>
    <d v="2022-12-08T00:00:00"/>
    <s v="Regular"/>
    <n v="309.99"/>
    <n v="48.66"/>
    <n v="26.89"/>
    <n v="385.54"/>
    <s v="Durham"/>
    <x v="0"/>
    <n v="27712"/>
    <x v="4"/>
    <s v="The Fleur"/>
    <s v="C7"/>
    <x v="1"/>
    <n v="309.99"/>
    <x v="0"/>
    <n v="7.7499999999999999E-2"/>
    <n v="24.024225000000001"/>
    <x v="2"/>
    <n v="26.89"/>
    <n v="-2.8657749999999993"/>
  </r>
  <r>
    <s v="December"/>
    <s v="TF1238"/>
    <d v="2022-12-08T00:00:00"/>
    <s v="Regular"/>
    <n v="185"/>
    <n v="25.4"/>
    <n v="18.96"/>
    <n v="229.36"/>
    <s v="Burbank"/>
    <x v="9"/>
    <n v="91501"/>
    <x v="4"/>
    <s v="The Fleur"/>
    <s v="C7"/>
    <x v="1"/>
    <n v="185"/>
    <x v="0"/>
    <n v="0.10249999999999999"/>
    <n v="18.962499999999999"/>
    <x v="5"/>
    <n v="18.96"/>
    <n v="2.4999999999977263E-3"/>
  </r>
  <r>
    <s v="December"/>
    <s v="TF1252"/>
    <d v="2022-12-08T00:00:00"/>
    <s v="Regular"/>
    <n v="210"/>
    <n v="29.86"/>
    <n v="15.59"/>
    <n v="255.45"/>
    <s v="Orlando"/>
    <x v="12"/>
    <n v="32827"/>
    <x v="4"/>
    <s v="The Fleur"/>
    <s v="C7"/>
    <x v="1"/>
    <n v="210"/>
    <x v="0"/>
    <n v="7.7499999999999999E-2"/>
    <n v="16.274999999999999"/>
    <x v="2"/>
    <n v="15.59"/>
    <n v="0.68499999999999872"/>
  </r>
  <r>
    <s v="December"/>
    <s v="TF1314"/>
    <d v="2022-12-13T00:00:00"/>
    <s v="Deposit"/>
    <n v="50"/>
    <n v="0"/>
    <n v="0"/>
    <n v="50"/>
    <s v="null"/>
    <x v="1"/>
    <s v="null"/>
    <x v="4"/>
    <s v="The Fleur"/>
    <s v="C7"/>
    <x v="1"/>
    <m/>
    <x v="1"/>
    <m/>
    <m/>
    <x v="0"/>
    <m/>
    <m/>
  </r>
  <r>
    <s v="December"/>
    <s v="TF1243"/>
    <d v="2022-12-08T00:00:00"/>
    <s v="Regular"/>
    <n v="114.99"/>
    <n v="25.4"/>
    <n v="10.050000000000001"/>
    <n v="150.44"/>
    <s v="Murrieta"/>
    <x v="9"/>
    <n v="92563"/>
    <x v="4"/>
    <s v="The Fleur"/>
    <s v="C7"/>
    <x v="1"/>
    <n v="114.99"/>
    <x v="0"/>
    <n v="8.7499999999999994E-2"/>
    <n v="10.061624999999999"/>
    <x v="4"/>
    <n v="10.050000000000001"/>
    <n v="1.1624999999998664E-2"/>
  </r>
  <r>
    <s v="December"/>
    <s v="TF1198"/>
    <d v="2022-12-08T00:00:00"/>
    <s v="Regular"/>
    <n v="370"/>
    <n v="36.78"/>
    <n v="37.93"/>
    <n v="444.71"/>
    <s v="Burbank"/>
    <x v="9"/>
    <n v="91504"/>
    <x v="4"/>
    <s v="The Fleur"/>
    <s v="C7"/>
    <x v="1"/>
    <n v="370"/>
    <x v="0"/>
    <n v="0.10249999999999999"/>
    <n v="37.924999999999997"/>
    <x v="5"/>
    <n v="37.93"/>
    <n v="-5.000000000002558E-3"/>
  </r>
  <r>
    <s v="December"/>
    <s v="TF1299"/>
    <d v="2022-12-08T00:00:00"/>
    <s v="Regular"/>
    <n v="210"/>
    <n v="29.86"/>
    <n v="23.43"/>
    <n v="263.29000000000002"/>
    <s v="Eden Prairie"/>
    <x v="23"/>
    <n v="55347"/>
    <x v="4"/>
    <s v="The Fleur"/>
    <s v="C7"/>
    <x v="1"/>
    <n v="210"/>
    <x v="0"/>
    <n v="7.7499999999999999E-2"/>
    <n v="16.274999999999999"/>
    <x v="2"/>
    <n v="23.43"/>
    <n v="-7.1550000000000011"/>
  </r>
  <r>
    <s v="December"/>
    <s v="TF1237"/>
    <d v="2022-12-08T00:00:00"/>
    <s v="Regular"/>
    <n v="210"/>
    <n v="29.86"/>
    <n v="14.98"/>
    <n v="254.84"/>
    <s v="Chicago"/>
    <x v="22"/>
    <n v="60625"/>
    <x v="4"/>
    <s v="The Fleur"/>
    <s v="C7"/>
    <x v="1"/>
    <n v="210"/>
    <x v="0"/>
    <n v="7.7499999999999999E-2"/>
    <n v="16.274999999999999"/>
    <x v="2"/>
    <n v="14.98"/>
    <n v="1.2949999999999982"/>
  </r>
  <r>
    <s v="December"/>
    <s v="TF1133"/>
    <d v="2022-12-08T00:00:00"/>
    <s v="Regular"/>
    <n v="370"/>
    <n v="39.270000000000003"/>
    <n v="32.19"/>
    <n v="441.46"/>
    <s v="tucson"/>
    <x v="24"/>
    <n v="85715"/>
    <x v="4"/>
    <s v="The Fleur"/>
    <s v="C7"/>
    <x v="1"/>
    <n v="370"/>
    <x v="0"/>
    <n v="7.7499999999999999E-2"/>
    <n v="28.675000000000001"/>
    <x v="2"/>
    <n v="32.19"/>
    <n v="-3.514999999999997"/>
  </r>
  <r>
    <s v="November"/>
    <s v="TF1049"/>
    <d v="2022-11-20T00:00:00"/>
    <s v="Deposit"/>
    <n v="50"/>
    <n v="0"/>
    <n v="0"/>
    <n v="50"/>
    <s v="null"/>
    <x v="1"/>
    <s v="null"/>
    <x v="4"/>
    <s v="The Fleur"/>
    <s v="C7"/>
    <x v="1"/>
    <m/>
    <x v="1"/>
    <m/>
    <m/>
    <x v="0"/>
    <m/>
    <m/>
  </r>
  <r>
    <s v="December"/>
    <s v="TF1126"/>
    <d v="2022-12-08T00:00:00"/>
    <s v="Regular"/>
    <n v="370"/>
    <n v="48.66"/>
    <n v="22.21"/>
    <n v="440.87"/>
    <s v="Arlington"/>
    <x v="3"/>
    <n v="22207"/>
    <x v="4"/>
    <s v="The Fleur"/>
    <s v="C7"/>
    <x v="1"/>
    <n v="370"/>
    <x v="0"/>
    <n v="7.7499999999999999E-2"/>
    <n v="28.675000000000001"/>
    <x v="2"/>
    <n v="22.21"/>
    <n v="6.4649999999999999"/>
  </r>
  <r>
    <s v="December"/>
    <s v="IV3369"/>
    <d v="2022-12-11T00:00:00"/>
    <s v="Deposit"/>
    <n v="50"/>
    <n v="0"/>
    <n v="0"/>
    <n v="50"/>
    <s v="null"/>
    <x v="1"/>
    <s v="null"/>
    <x v="1"/>
    <s v="The Ivy"/>
    <s v="C7"/>
    <x v="1"/>
    <m/>
    <x v="1"/>
    <m/>
    <m/>
    <x v="0"/>
    <m/>
    <m/>
  </r>
  <r>
    <s v="December"/>
    <s v="IV3372"/>
    <d v="2022-12-12T00:00:00"/>
    <s v="Regular"/>
    <n v="195"/>
    <n v="33.32"/>
    <n v="0"/>
    <n v="228.32"/>
    <s v="Excelsior"/>
    <x v="23"/>
    <n v="55331"/>
    <x v="2"/>
    <s v="The Ivy"/>
    <s v="C7"/>
    <x v="0"/>
    <m/>
    <x v="0"/>
    <m/>
    <m/>
    <x v="0"/>
    <m/>
    <m/>
  </r>
  <r>
    <s v="December"/>
    <s v="IV3370"/>
    <d v="2022-12-11T00:00:00"/>
    <s v="Regular"/>
    <n v="170"/>
    <n v="29.86"/>
    <n v="0"/>
    <n v="199.86"/>
    <s v="Tallahassee"/>
    <x v="12"/>
    <n v="32312"/>
    <x v="2"/>
    <s v="The Ivy"/>
    <s v="C7"/>
    <x v="0"/>
    <m/>
    <x v="0"/>
    <m/>
    <m/>
    <x v="0"/>
    <m/>
    <m/>
  </r>
  <r>
    <s v="October"/>
    <s v="IV3321"/>
    <d v="2022-10-07T00:00:00"/>
    <s v="Regular"/>
    <n v="155"/>
    <n v="25.1"/>
    <n v="13.52"/>
    <n v="193.62"/>
    <s v="Columbus"/>
    <x v="10"/>
    <n v="43235"/>
    <x v="0"/>
    <s v="The Ivy"/>
    <s v="C7"/>
    <x v="0"/>
    <m/>
    <x v="0"/>
    <m/>
    <m/>
    <x v="0"/>
    <m/>
    <m/>
  </r>
  <r>
    <s v="December"/>
    <s v="IV3364"/>
    <d v="2022-12-11T00:00:00"/>
    <s v="Regular"/>
    <n v="220"/>
    <n v="28.09"/>
    <n v="19.850000000000001"/>
    <n v="267.94"/>
    <s v="Lubbock"/>
    <x v="11"/>
    <n v="79423"/>
    <x v="2"/>
    <s v="The Ivy"/>
    <s v="C7"/>
    <x v="0"/>
    <m/>
    <x v="0"/>
    <m/>
    <m/>
    <x v="0"/>
    <m/>
    <m/>
  </r>
  <r>
    <s v="October"/>
    <s v="IV3337"/>
    <d v="2022-10-25T00:00:00"/>
    <s v="Regular"/>
    <n v="0"/>
    <n v="0"/>
    <n v="0"/>
    <n v="0"/>
    <s v="LAFAYETTE"/>
    <x v="9"/>
    <s v="94549-2823"/>
    <x v="2"/>
    <s v="The Ivy"/>
    <s v="C7"/>
    <x v="1"/>
    <n v="0"/>
    <x v="0"/>
    <n v="8.7499999999999994E-2"/>
    <n v="0"/>
    <x v="12"/>
    <n v="0"/>
    <n v="0"/>
  </r>
  <r>
    <s v="October"/>
    <s v="IV3327"/>
    <d v="2022-10-14T00:00:00"/>
    <s v="Regular"/>
    <n v="390"/>
    <n v="48.66"/>
    <n v="23.4"/>
    <n v="462.06"/>
    <s v="Poquoson"/>
    <x v="3"/>
    <n v="23662"/>
    <x v="0"/>
    <s v="The Ivy"/>
    <s v="C7"/>
    <x v="0"/>
    <m/>
    <x v="0"/>
    <m/>
    <m/>
    <x v="0"/>
    <m/>
    <m/>
  </r>
  <r>
    <s v="October"/>
    <s v="IV3336"/>
    <d v="2022-10-24T00:00:00"/>
    <s v="Regular"/>
    <n v="0"/>
    <n v="0"/>
    <n v="0"/>
    <n v="0"/>
    <s v="Dallas"/>
    <x v="11"/>
    <n v="75235"/>
    <x v="2"/>
    <s v="The Ivy"/>
    <s v="C7"/>
    <x v="0"/>
    <m/>
    <x v="0"/>
    <m/>
    <m/>
    <x v="0"/>
    <m/>
    <m/>
  </r>
  <r>
    <s v="October"/>
    <s v="IV3323"/>
    <d v="2022-10-11T00:00:00"/>
    <s v="Refund"/>
    <n v="-390"/>
    <n v="-145"/>
    <n v="0"/>
    <n v="-535"/>
    <s v="Sherbrooke"/>
    <x v="54"/>
    <s v="J1N2J6"/>
    <x v="0"/>
    <s v="The Ivy"/>
    <s v="C7"/>
    <x v="1"/>
    <n v="-390"/>
    <x v="0"/>
    <n v="7.7499999999999999E-2"/>
    <n v="-30.225000000000001"/>
    <x v="2"/>
    <n v="0"/>
    <n v="-30.225000000000001"/>
  </r>
  <r>
    <s v="December"/>
    <s v="IV3371"/>
    <d v="2022-12-12T00:00:00"/>
    <s v="Regular"/>
    <n v="85"/>
    <n v="19.03"/>
    <n v="0"/>
    <n v="104.03"/>
    <s v="Clearwater"/>
    <x v="12"/>
    <n v="33767"/>
    <x v="2"/>
    <s v="The Ivy"/>
    <s v="C7"/>
    <x v="0"/>
    <m/>
    <x v="0"/>
    <m/>
    <m/>
    <x v="0"/>
    <m/>
    <m/>
  </r>
  <r>
    <s v="December"/>
    <s v="IV3367"/>
    <d v="2022-12-11T00:00:00"/>
    <s v="Deposit"/>
    <n v="50"/>
    <n v="0"/>
    <n v="0"/>
    <n v="50"/>
    <s v="null"/>
    <x v="1"/>
    <s v="null"/>
    <x v="1"/>
    <s v="The Ivy"/>
    <s v="C7"/>
    <x v="1"/>
    <m/>
    <x v="1"/>
    <m/>
    <m/>
    <x v="0"/>
    <m/>
    <m/>
  </r>
  <r>
    <s v="October"/>
    <s v="IV3331"/>
    <d v="2022-10-14T00:00:00"/>
    <s v="Regular"/>
    <n v="390"/>
    <n v="48.66"/>
    <n v="32.9"/>
    <n v="471.56"/>
    <s v="Farmington"/>
    <x v="5"/>
    <n v="14425"/>
    <x v="2"/>
    <s v="The Ivy"/>
    <s v="C7"/>
    <x v="0"/>
    <m/>
    <x v="0"/>
    <m/>
    <m/>
    <x v="0"/>
    <m/>
    <m/>
  </r>
  <r>
    <s v="November"/>
    <s v="IV3351"/>
    <d v="2022-11-14T00:00:00"/>
    <s v="Regular"/>
    <n v="0"/>
    <n v="0"/>
    <n v="0"/>
    <n v="0"/>
    <s v="Austin"/>
    <x v="11"/>
    <n v="78704"/>
    <x v="2"/>
    <s v="The Ivy"/>
    <s v="C7"/>
    <x v="0"/>
    <m/>
    <x v="0"/>
    <m/>
    <m/>
    <x v="0"/>
    <m/>
    <m/>
  </r>
  <r>
    <s v="October"/>
    <s v="IV3338"/>
    <d v="2022-10-26T00:00:00"/>
    <s v="Regular"/>
    <n v="0"/>
    <n v="0"/>
    <n v="0"/>
    <n v="0"/>
    <s v="Derwood"/>
    <x v="6"/>
    <n v="20855"/>
    <x v="2"/>
    <s v="The Ivy"/>
    <s v="C7"/>
    <x v="0"/>
    <m/>
    <x v="0"/>
    <m/>
    <m/>
    <x v="0"/>
    <m/>
    <m/>
  </r>
  <r>
    <s v="November"/>
    <s v="IV3352"/>
    <d v="2022-11-17T00:00:00"/>
    <s v="Regular"/>
    <n v="98"/>
    <n v="44.03"/>
    <n v="9.94"/>
    <n v="151.97"/>
    <s v="Troy"/>
    <x v="10"/>
    <n v="45373"/>
    <x v="0"/>
    <s v="The Ivy"/>
    <s v="C7"/>
    <x v="0"/>
    <m/>
    <x v="0"/>
    <m/>
    <m/>
    <x v="0"/>
    <m/>
    <m/>
  </r>
  <r>
    <s v="November"/>
    <s v="IV3339"/>
    <d v="2022-11-01T00:00:00"/>
    <s v="Regular"/>
    <n v="170"/>
    <n v="30.83"/>
    <n v="16.07"/>
    <n v="216.9"/>
    <s v="Lubbock"/>
    <x v="11"/>
    <n v="79423"/>
    <x v="3"/>
    <s v="The Ivy"/>
    <s v="C7"/>
    <x v="1"/>
    <n v="170"/>
    <x v="0"/>
    <n v="7.7499999999999999E-2"/>
    <n v="13.175000000000001"/>
    <x v="2"/>
    <n v="16.07"/>
    <n v="-2.8949999999999996"/>
  </r>
  <r>
    <s v="November"/>
    <s v="IV3342"/>
    <d v="2022-11-02T00:00:00"/>
    <s v="Regular"/>
    <n v="56"/>
    <n v="20.67"/>
    <n v="6.02"/>
    <n v="82.69"/>
    <s v="San Leandro"/>
    <x v="9"/>
    <n v="94577"/>
    <x v="2"/>
    <s v="The Ivy"/>
    <s v="C7"/>
    <x v="1"/>
    <n v="56"/>
    <x v="0"/>
    <n v="0.1075"/>
    <n v="6.02"/>
    <x v="6"/>
    <n v="6.02"/>
    <n v="0"/>
  </r>
  <r>
    <s v="November"/>
    <s v="IV3344"/>
    <d v="2022-11-05T00:00:00"/>
    <s v="Regular"/>
    <n v="136.1"/>
    <n v="22.49"/>
    <n v="11.7"/>
    <n v="170.29"/>
    <s v="Oro Valley"/>
    <x v="24"/>
    <n v="85704"/>
    <x v="2"/>
    <s v="The Ivy"/>
    <s v="C7"/>
    <x v="0"/>
    <m/>
    <x v="0"/>
    <m/>
    <m/>
    <x v="0"/>
    <m/>
    <m/>
  </r>
  <r>
    <s v="December"/>
    <s v="IV3377"/>
    <d v="2022-12-18T00:00:00"/>
    <s v="Regular"/>
    <n v="85"/>
    <n v="22.44"/>
    <n v="8.7100000000000009"/>
    <n v="116.15"/>
    <s v="Long Beach"/>
    <x v="9"/>
    <n v="90803"/>
    <x v="2"/>
    <s v="The Ivy"/>
    <s v="C7"/>
    <x v="1"/>
    <n v="85"/>
    <x v="0"/>
    <n v="0.10249999999999999"/>
    <n v="8.7125000000000004"/>
    <x v="5"/>
    <n v="8.7100000000000009"/>
    <n v="2.4999999999995026E-3"/>
  </r>
  <r>
    <s v="November"/>
    <s v="IV3345"/>
    <d v="2022-11-06T00:00:00"/>
    <s v="Regular"/>
    <n v="225"/>
    <n v="23.66"/>
    <n v="20.25"/>
    <n v="268.91000000000003"/>
    <s v="Norman"/>
    <x v="40"/>
    <n v="73072"/>
    <x v="2"/>
    <s v="The Ivy"/>
    <s v="C7"/>
    <x v="0"/>
    <m/>
    <x v="0"/>
    <m/>
    <m/>
    <x v="0"/>
    <m/>
    <m/>
  </r>
  <r>
    <s v="December"/>
    <s v="IV3373"/>
    <d v="2022-12-13T00:00:00"/>
    <s v="Regular"/>
    <n v="139"/>
    <n v="23.66"/>
    <n v="13.01"/>
    <n v="175.67"/>
    <s v="The Woodlands"/>
    <x v="11"/>
    <n v="77380"/>
    <x v="2"/>
    <s v="The Ivy"/>
    <s v="C7"/>
    <x v="0"/>
    <m/>
    <x v="0"/>
    <m/>
    <m/>
    <x v="0"/>
    <m/>
    <m/>
  </r>
  <r>
    <s v="November"/>
    <s v="IV3353"/>
    <d v="2022-11-17T00:00:00"/>
    <s v="Regular"/>
    <n v="0"/>
    <n v="0"/>
    <n v="0"/>
    <n v="0"/>
    <s v="San Jose"/>
    <x v="9"/>
    <n v="95123"/>
    <x v="3"/>
    <s v="The Ivy"/>
    <s v="C7"/>
    <x v="1"/>
    <n v="0"/>
    <x v="0"/>
    <n v="9.3799999999999994E-2"/>
    <n v="0"/>
    <x v="11"/>
    <n v="0"/>
    <n v="0"/>
  </r>
  <r>
    <s v="November"/>
    <s v="IV3347"/>
    <d v="2022-11-10T00:00:00"/>
    <s v="Regular"/>
    <n v="143"/>
    <n v="21.56"/>
    <n v="11.52"/>
    <n v="176.08"/>
    <s v="Cumming"/>
    <x v="7"/>
    <n v="30040"/>
    <x v="0"/>
    <s v="The Ivy"/>
    <s v="C7"/>
    <x v="0"/>
    <m/>
    <x v="0"/>
    <m/>
    <m/>
    <x v="0"/>
    <m/>
    <m/>
  </r>
  <r>
    <s v="October"/>
    <s v="IV3335"/>
    <d v="2022-10-23T00:00:00"/>
    <s v="Regular"/>
    <n v="0"/>
    <n v="0"/>
    <n v="0"/>
    <n v="0"/>
    <s v="Kingsport"/>
    <x v="4"/>
    <n v="37664"/>
    <x v="2"/>
    <s v="The Ivy"/>
    <s v="C7"/>
    <x v="0"/>
    <m/>
    <x v="0"/>
    <m/>
    <m/>
    <x v="0"/>
    <m/>
    <m/>
  </r>
  <r>
    <s v="October"/>
    <s v="IV3332"/>
    <d v="2022-10-14T00:00:00"/>
    <s v="Regular"/>
    <n v="350"/>
    <n v="36.78"/>
    <n v="35.89"/>
    <n v="422.67"/>
    <s v="Gardena"/>
    <x v="9"/>
    <n v="90249"/>
    <x v="2"/>
    <s v="The Ivy"/>
    <s v="C7"/>
    <x v="1"/>
    <n v="350"/>
    <x v="0"/>
    <n v="0.10249999999999999"/>
    <n v="35.875"/>
    <x v="5"/>
    <n v="35.89"/>
    <n v="-1.5000000000000568E-2"/>
  </r>
  <r>
    <s v="December"/>
    <s v="IV3379"/>
    <d v="2022-12-20T00:00:00"/>
    <s v="Regular"/>
    <n v="95"/>
    <n v="37.450000000000003"/>
    <n v="5.7"/>
    <n v="138.15"/>
    <s v="Vienna"/>
    <x v="3"/>
    <n v="22181"/>
    <x v="0"/>
    <s v="The Ivy"/>
    <s v="C7"/>
    <x v="0"/>
    <m/>
    <x v="0"/>
    <m/>
    <m/>
    <x v="0"/>
    <m/>
    <m/>
  </r>
  <r>
    <s v="December"/>
    <s v="IV3363"/>
    <d v="2022-12-10T00:00:00"/>
    <s v="Regular"/>
    <n v="72.25"/>
    <n v="19.03"/>
    <n v="4.34"/>
    <n v="95.62"/>
    <s v="Chesapeake"/>
    <x v="3"/>
    <n v="23320"/>
    <x v="0"/>
    <s v="The Ivy"/>
    <s v="C7"/>
    <x v="0"/>
    <m/>
    <x v="0"/>
    <m/>
    <m/>
    <x v="0"/>
    <m/>
    <m/>
  </r>
  <r>
    <s v="November"/>
    <s v="IV3349"/>
    <d v="2022-11-11T00:00:00"/>
    <s v="Regular"/>
    <n v="0"/>
    <n v="0"/>
    <n v="0"/>
    <n v="0"/>
    <s v="Derwood"/>
    <x v="6"/>
    <n v="20855"/>
    <x v="2"/>
    <s v="The Ivy"/>
    <s v="C7"/>
    <x v="0"/>
    <m/>
    <x v="0"/>
    <m/>
    <m/>
    <x v="0"/>
    <m/>
    <m/>
  </r>
  <r>
    <s v="December"/>
    <s v="IV3360"/>
    <d v="2022-12-09T00:00:00"/>
    <s v="Regular"/>
    <n v="760"/>
    <n v="52.57"/>
    <n v="65.010000000000005"/>
    <n v="877.58"/>
    <s v="Dallas"/>
    <x v="11"/>
    <n v="75220"/>
    <x v="2"/>
    <s v="The Ivy"/>
    <s v="C7"/>
    <x v="0"/>
    <m/>
    <x v="0"/>
    <m/>
    <m/>
    <x v="0"/>
    <m/>
    <m/>
  </r>
  <r>
    <s v="October"/>
    <s v="IV3326"/>
    <d v="2022-10-14T00:00:00"/>
    <s v="Regular"/>
    <n v="390"/>
    <n v="48.66"/>
    <n v="31.8"/>
    <n v="470.46"/>
    <s v="Apex"/>
    <x v="0"/>
    <n v="27502"/>
    <x v="0"/>
    <s v="The Ivy"/>
    <s v="C7"/>
    <x v="0"/>
    <m/>
    <x v="0"/>
    <m/>
    <m/>
    <x v="0"/>
    <m/>
    <m/>
  </r>
  <r>
    <s v="December"/>
    <s v="IV3380"/>
    <d v="2022-12-20T00:00:00"/>
    <s v="Regular"/>
    <n v="0"/>
    <n v="0"/>
    <n v="0"/>
    <n v="0"/>
    <s v="Walnut Creek"/>
    <x v="9"/>
    <n v="94598"/>
    <x v="2"/>
    <s v="The Ivy"/>
    <s v="C7"/>
    <x v="1"/>
    <n v="0"/>
    <x v="0"/>
    <n v="8.7499999999999994E-2"/>
    <n v="0"/>
    <x v="12"/>
    <n v="0"/>
    <n v="0"/>
  </r>
  <r>
    <s v="November"/>
    <s v="IV3340"/>
    <d v="2022-11-01T00:00:00"/>
    <s v="Regular"/>
    <n v="170"/>
    <n v="30.83"/>
    <n v="16.07"/>
    <n v="216.9"/>
    <s v="Brady"/>
    <x v="11"/>
    <n v="76825"/>
    <x v="3"/>
    <s v="The Ivy"/>
    <s v="C7"/>
    <x v="1"/>
    <n v="170"/>
    <x v="0"/>
    <n v="7.7499999999999999E-2"/>
    <n v="13.175000000000001"/>
    <x v="2"/>
    <n v="16.07"/>
    <n v="-2.8949999999999996"/>
  </r>
  <r>
    <s v="November"/>
    <s v="IV3341"/>
    <d v="2022-11-01T00:00:00"/>
    <s v="Regular"/>
    <n v="210"/>
    <n v="30.83"/>
    <n v="19.27"/>
    <n v="260.10000000000002"/>
    <s v="Lubbock"/>
    <x v="11"/>
    <n v="79423"/>
    <x v="3"/>
    <s v="The Ivy"/>
    <s v="C7"/>
    <x v="1"/>
    <n v="210"/>
    <x v="0"/>
    <n v="7.7499999999999999E-2"/>
    <n v="16.274999999999999"/>
    <x v="2"/>
    <n v="19.27"/>
    <n v="-2.995000000000001"/>
  </r>
  <r>
    <s v="November"/>
    <s v="IV3343"/>
    <d v="2022-11-04T00:00:00"/>
    <s v="Regular"/>
    <n v="390"/>
    <n v="38.65"/>
    <n v="0"/>
    <n v="428.65"/>
    <s v="Corvallis"/>
    <x v="39"/>
    <n v="97333"/>
    <x v="2"/>
    <s v="The Ivy"/>
    <s v="C7"/>
    <x v="0"/>
    <m/>
    <x v="0"/>
    <m/>
    <m/>
    <x v="0"/>
    <m/>
    <m/>
  </r>
  <r>
    <s v="December"/>
    <s v="IV3366"/>
    <d v="2022-12-11T00:00:00"/>
    <s v="Regular"/>
    <n v="340"/>
    <n v="36.78"/>
    <n v="29.75"/>
    <n v="406.53"/>
    <s v="Walnut Creek"/>
    <x v="9"/>
    <n v="94598"/>
    <x v="2"/>
    <s v="The Ivy"/>
    <s v="C7"/>
    <x v="1"/>
    <n v="340"/>
    <x v="0"/>
    <n v="8.7499999999999994E-2"/>
    <n v="29.749999999999996"/>
    <x v="12"/>
    <n v="29.75"/>
    <n v="0"/>
  </r>
  <r>
    <s v="December"/>
    <s v="IV3365"/>
    <d v="2022-12-11T00:00:00"/>
    <s v="Deposit"/>
    <n v="50"/>
    <n v="0"/>
    <n v="0"/>
    <n v="50"/>
    <s v="null"/>
    <x v="1"/>
    <s v="null"/>
    <x v="1"/>
    <s v="The Ivy"/>
    <s v="C7"/>
    <x v="1"/>
    <m/>
    <x v="1"/>
    <m/>
    <m/>
    <x v="0"/>
    <m/>
    <m/>
  </r>
  <r>
    <s v="December"/>
    <s v="IV3356"/>
    <d v="2022-12-07T00:00:00"/>
    <s v="Regular"/>
    <n v="125"/>
    <n v="25.1"/>
    <n v="11.64"/>
    <n v="161.74"/>
    <s v="Alpharetta"/>
    <x v="7"/>
    <n v="30022"/>
    <x v="0"/>
    <s v="The Ivy"/>
    <s v="C7"/>
    <x v="0"/>
    <m/>
    <x v="0"/>
    <m/>
    <m/>
    <x v="0"/>
    <m/>
    <m/>
  </r>
  <r>
    <s v="December"/>
    <s v="IV3381"/>
    <d v="2022-12-23T00:00:00"/>
    <s v="Regular"/>
    <n v="0"/>
    <n v="0"/>
    <n v="0"/>
    <n v="0"/>
    <s v="Lubbock"/>
    <x v="11"/>
    <n v="79423"/>
    <x v="2"/>
    <s v="The Ivy"/>
    <s v="C7"/>
    <x v="0"/>
    <m/>
    <x v="0"/>
    <m/>
    <m/>
    <x v="0"/>
    <m/>
    <m/>
  </r>
  <r>
    <s v="October"/>
    <s v="IV3325"/>
    <d v="2022-10-13T00:00:00"/>
    <s v="Regular"/>
    <n v="410"/>
    <n v="48.66"/>
    <n v="24.59"/>
    <n v="483.25"/>
    <s v="Reston"/>
    <x v="3"/>
    <n v="20194"/>
    <x v="0"/>
    <s v="The Ivy"/>
    <s v="C7"/>
    <x v="0"/>
    <m/>
    <x v="0"/>
    <m/>
    <m/>
    <x v="0"/>
    <m/>
    <m/>
  </r>
  <r>
    <s v="December"/>
    <s v="IV3374"/>
    <d v="2022-12-15T00:00:00"/>
    <s v="Regular"/>
    <n v="370"/>
    <n v="36.78"/>
    <n v="32.380000000000003"/>
    <n v="439.16"/>
    <s v="Riverside"/>
    <x v="9"/>
    <n v="92508"/>
    <x v="2"/>
    <s v="The Ivy"/>
    <s v="C7"/>
    <x v="1"/>
    <n v="370"/>
    <x v="0"/>
    <n v="8.7499999999999994E-2"/>
    <n v="32.375"/>
    <x v="4"/>
    <n v="32.380000000000003"/>
    <n v="-5.000000000002558E-3"/>
  </r>
  <r>
    <s v="December"/>
    <s v="IV3361"/>
    <d v="2022-12-10T00:00:00"/>
    <s v="Regular"/>
    <n v="95.2"/>
    <n v="22.44"/>
    <n v="9.76"/>
    <n v="127.4"/>
    <s v="Oakland"/>
    <x v="9"/>
    <n v="94619"/>
    <x v="2"/>
    <s v="The Ivy"/>
    <s v="C7"/>
    <x v="1"/>
    <n v="95.2"/>
    <x v="0"/>
    <n v="0.10249999999999999"/>
    <n v="9.7579999999999991"/>
    <x v="6"/>
    <n v="9.76"/>
    <n v="-2.0000000000006679E-3"/>
  </r>
  <r>
    <s v="October"/>
    <s v="IV3329"/>
    <d v="2022-10-14T00:00:00"/>
    <s v="Regular"/>
    <n v="390"/>
    <n v="48.66"/>
    <n v="32.9"/>
    <n v="471.56"/>
    <s v="Columbus"/>
    <x v="10"/>
    <n v="43206"/>
    <x v="0"/>
    <s v="The Ivy"/>
    <s v="C7"/>
    <x v="0"/>
    <m/>
    <x v="0"/>
    <m/>
    <m/>
    <x v="0"/>
    <m/>
    <m/>
  </r>
  <r>
    <s v="November"/>
    <s v="IV3348"/>
    <d v="2022-11-10T00:00:00"/>
    <s v="Regular"/>
    <n v="98"/>
    <n v="22.44"/>
    <n v="9.19"/>
    <n v="129.63"/>
    <s v="San Jose"/>
    <x v="9"/>
    <n v="95126"/>
    <x v="2"/>
    <s v="The Ivy"/>
    <s v="C7"/>
    <x v="1"/>
    <n v="98"/>
    <x v="0"/>
    <n v="9.3799999999999994E-2"/>
    <n v="9.1923999999999992"/>
    <x v="11"/>
    <n v="9.19"/>
    <n v="2.3999999999997357E-3"/>
  </r>
  <r>
    <s v="November"/>
    <s v="IV3350"/>
    <d v="2022-11-11T00:00:00"/>
    <s v="Regular"/>
    <n v="0"/>
    <n v="0"/>
    <n v="0"/>
    <n v="0"/>
    <s v="Eden Prairie"/>
    <x v="23"/>
    <n v="55347"/>
    <x v="2"/>
    <s v="The Ivy"/>
    <s v="C7"/>
    <x v="0"/>
    <m/>
    <x v="0"/>
    <m/>
    <m/>
    <x v="0"/>
    <m/>
    <m/>
  </r>
  <r>
    <s v="December"/>
    <s v="IV3358"/>
    <d v="2022-12-08T00:00:00"/>
    <s v="Regular"/>
    <n v="125"/>
    <n v="22.49"/>
    <n v="0.27"/>
    <n v="147.76"/>
    <s v="Johnstown"/>
    <x v="27"/>
    <s v="80534-9241"/>
    <x v="2"/>
    <s v="The Ivy"/>
    <s v="C7"/>
    <x v="0"/>
    <m/>
    <x v="0"/>
    <m/>
    <m/>
    <x v="0"/>
    <m/>
    <m/>
  </r>
  <r>
    <s v="December"/>
    <s v="IV3368"/>
    <d v="2022-12-11T00:00:00"/>
    <s v="Regular"/>
    <n v="340"/>
    <n v="48.66"/>
    <n v="31.1"/>
    <n v="419.76"/>
    <s v="Hinesville"/>
    <x v="7"/>
    <n v="31313"/>
    <x v="0"/>
    <s v="The Ivy"/>
    <s v="C7"/>
    <x v="0"/>
    <m/>
    <x v="0"/>
    <m/>
    <m/>
    <x v="0"/>
    <m/>
    <m/>
  </r>
  <r>
    <s v="December"/>
    <s v="IV3359"/>
    <d v="2022-12-08T00:00:00"/>
    <s v="Regular"/>
    <n v="195"/>
    <n v="22.49"/>
    <n v="15.7"/>
    <n v="233.19"/>
    <s v="Scottsdale"/>
    <x v="24"/>
    <s v="85259-3444"/>
    <x v="0"/>
    <s v="The Ivy"/>
    <s v="C7"/>
    <x v="0"/>
    <m/>
    <x v="0"/>
    <m/>
    <m/>
    <x v="0"/>
    <m/>
    <m/>
  </r>
  <r>
    <s v="November"/>
    <s v="IV3354"/>
    <d v="2022-11-18T00:00:00"/>
    <s v="Regular"/>
    <n v="0"/>
    <n v="0"/>
    <n v="0"/>
    <n v="0"/>
    <s v="Kingsport"/>
    <x v="4"/>
    <n v="37664"/>
    <x v="2"/>
    <s v="The Ivy"/>
    <s v="C7"/>
    <x v="0"/>
    <m/>
    <x v="0"/>
    <m/>
    <m/>
    <x v="0"/>
    <m/>
    <m/>
  </r>
  <r>
    <s v="December"/>
    <s v="IV3376"/>
    <d v="2022-12-18T00:00:00"/>
    <s v="Regular"/>
    <n v="85"/>
    <n v="22.44"/>
    <n v="7.34"/>
    <n v="114.78"/>
    <s v="San Francisco"/>
    <x v="9"/>
    <n v="94105"/>
    <x v="2"/>
    <s v="The Ivy"/>
    <s v="C7"/>
    <x v="1"/>
    <n v="85"/>
    <x v="0"/>
    <n v="8.6300000000000002E-2"/>
    <n v="7.3355000000000006"/>
    <x v="22"/>
    <n v="7.34"/>
    <n v="-4.4999999999992824E-3"/>
  </r>
  <r>
    <s v="October"/>
    <s v="IV3334"/>
    <d v="2022-10-18T00:00:00"/>
    <s v="Regular"/>
    <n v="390"/>
    <n v="48.66"/>
    <n v="0"/>
    <n v="438.66"/>
    <s v="Barrington"/>
    <x v="26"/>
    <n v="2806"/>
    <x v="2"/>
    <s v="The Ivy"/>
    <s v="C7"/>
    <x v="0"/>
    <m/>
    <x v="0"/>
    <m/>
    <m/>
    <x v="0"/>
    <m/>
    <m/>
  </r>
  <r>
    <s v="December"/>
    <s v="IV3378"/>
    <d v="2022-12-18T00:00:00"/>
    <s v="Regular"/>
    <n v="55"/>
    <n v="19.03"/>
    <n v="5.18"/>
    <n v="79.209999999999994"/>
    <s v="Wilmington"/>
    <x v="0"/>
    <n v="28411"/>
    <x v="0"/>
    <s v="The Ivy"/>
    <s v="C7"/>
    <x v="0"/>
    <m/>
    <x v="0"/>
    <m/>
    <m/>
    <x v="0"/>
    <m/>
    <m/>
  </r>
  <r>
    <s v="October"/>
    <s v="IV3320"/>
    <d v="2022-10-03T00:00:00"/>
    <s v="Regular"/>
    <n v="225"/>
    <n v="23.66"/>
    <n v="19.420000000000002"/>
    <n v="268.08"/>
    <s v="Oklahoma City"/>
    <x v="40"/>
    <n v="73106"/>
    <x v="2"/>
    <s v="The Ivy"/>
    <s v="C7"/>
    <x v="0"/>
    <m/>
    <x v="0"/>
    <m/>
    <m/>
    <x v="0"/>
    <m/>
    <m/>
  </r>
  <r>
    <s v="November"/>
    <s v="IV3355"/>
    <d v="2022-11-21T00:00:00"/>
    <s v="Regular"/>
    <n v="114.99"/>
    <n v="25.1"/>
    <n v="10.5"/>
    <n v="150.59"/>
    <s v="Columbus"/>
    <x v="10"/>
    <n v="43235"/>
    <x v="0"/>
    <s v="The Ivy"/>
    <s v="C7"/>
    <x v="0"/>
    <m/>
    <x v="0"/>
    <m/>
    <m/>
    <x v="0"/>
    <m/>
    <m/>
  </r>
  <r>
    <s v="October"/>
    <s v="IV3322"/>
    <d v="2022-10-10T00:00:00"/>
    <s v="Regular"/>
    <n v="85"/>
    <n v="19.03"/>
    <n v="0"/>
    <n v="104.03"/>
    <s v="Columbia"/>
    <x v="16"/>
    <n v="65201"/>
    <x v="2"/>
    <s v="The Ivy"/>
    <s v="C7"/>
    <x v="0"/>
    <m/>
    <x v="0"/>
    <m/>
    <m/>
    <x v="0"/>
    <m/>
    <m/>
  </r>
  <r>
    <s v="November"/>
    <s v="IV3346"/>
    <d v="2022-11-07T00:00:00"/>
    <s v="Regular"/>
    <n v="260.39999999999998"/>
    <n v="30.83"/>
    <n v="23.3"/>
    <n v="314.52999999999997"/>
    <s v="Wichita Falls"/>
    <x v="11"/>
    <n v="76305"/>
    <x v="2"/>
    <s v="The Ivy"/>
    <s v="C7"/>
    <x v="0"/>
    <m/>
    <x v="0"/>
    <m/>
    <m/>
    <x v="0"/>
    <m/>
    <m/>
  </r>
  <r>
    <s v="October"/>
    <s v="IV3324"/>
    <d v="2022-10-13T00:00:00"/>
    <s v="Regular"/>
    <n v="390"/>
    <n v="48.66"/>
    <n v="28.5"/>
    <n v="467.16"/>
    <s v="Canton"/>
    <x v="10"/>
    <n v="44708"/>
    <x v="0"/>
    <s v="The Ivy"/>
    <s v="C7"/>
    <x v="0"/>
    <m/>
    <x v="0"/>
    <m/>
    <m/>
    <x v="0"/>
    <m/>
    <m/>
  </r>
  <r>
    <s v="October"/>
    <s v="IV3328"/>
    <d v="2022-10-14T00:00:00"/>
    <s v="Regular"/>
    <n v="390"/>
    <n v="43.23"/>
    <n v="34.659999999999997"/>
    <n v="467.89"/>
    <s v="Austin"/>
    <x v="11"/>
    <n v="78750"/>
    <x v="2"/>
    <s v="The Ivy"/>
    <s v="C7"/>
    <x v="0"/>
    <m/>
    <x v="0"/>
    <m/>
    <m/>
    <x v="0"/>
    <m/>
    <m/>
  </r>
  <r>
    <s v="December"/>
    <s v="IV3357"/>
    <d v="2022-12-08T00:00:00"/>
    <s v="Regular"/>
    <n v="65"/>
    <n v="19.03"/>
    <n v="5.25"/>
    <n v="89.28"/>
    <s v="Plainfield"/>
    <x v="22"/>
    <n v="60585"/>
    <x v="0"/>
    <s v="The Ivy"/>
    <s v="C7"/>
    <x v="0"/>
    <m/>
    <x v="0"/>
    <m/>
    <m/>
    <x v="0"/>
    <m/>
    <m/>
  </r>
  <r>
    <s v="October"/>
    <s v="IV3333"/>
    <d v="2022-10-15T00:00:00"/>
    <s v="Regular"/>
    <n v="220"/>
    <n v="28.09"/>
    <n v="19.850000000000001"/>
    <n v="267.94"/>
    <s v="Houston"/>
    <x v="11"/>
    <n v="77005"/>
    <x v="2"/>
    <s v="The Ivy"/>
    <s v="C7"/>
    <x v="0"/>
    <m/>
    <x v="0"/>
    <m/>
    <m/>
    <x v="0"/>
    <m/>
    <m/>
  </r>
  <r>
    <s v="December"/>
    <s v="IV3362"/>
    <d v="2022-12-10T00:00:00"/>
    <s v="Regular"/>
    <n v="450"/>
    <n v="36.78"/>
    <n v="42.75"/>
    <n v="529.53"/>
    <s v="Los Angeles"/>
    <x v="9"/>
    <n v="90049"/>
    <x v="2"/>
    <s v="The Ivy"/>
    <s v="C7"/>
    <x v="1"/>
    <n v="450"/>
    <x v="0"/>
    <n v="9.5000000000000001E-2"/>
    <n v="42.75"/>
    <x v="5"/>
    <n v="42.75"/>
    <n v="0"/>
  </r>
  <r>
    <s v="December"/>
    <s v="IV3382"/>
    <d v="2022-12-24T00:00:00"/>
    <s v="Regular"/>
    <n v="0"/>
    <n v="0"/>
    <n v="0"/>
    <n v="0"/>
    <s v="El Paso"/>
    <x v="11"/>
    <n v="79902"/>
    <x v="2"/>
    <s v="The Ivy"/>
    <s v="C7"/>
    <x v="0"/>
    <m/>
    <x v="0"/>
    <m/>
    <m/>
    <x v="0"/>
    <m/>
    <m/>
  </r>
  <r>
    <s v="December"/>
    <s v="IV3375"/>
    <d v="2022-12-18T00:00:00"/>
    <s v="Regular"/>
    <n v="85"/>
    <n v="22.44"/>
    <n v="7.34"/>
    <n v="114.78"/>
    <s v="San Francisco"/>
    <x v="9"/>
    <n v="94127"/>
    <x v="2"/>
    <s v="The Ivy"/>
    <s v="C7"/>
    <x v="1"/>
    <n v="85"/>
    <x v="0"/>
    <n v="8.6300000000000002E-2"/>
    <n v="7.3355000000000006"/>
    <x v="22"/>
    <n v="7.34"/>
    <n v="-4.4999999999992824E-3"/>
  </r>
  <r>
    <s v="October"/>
    <s v="IV3330"/>
    <d v="2022-10-14T00:00:00"/>
    <s v="Regular"/>
    <n v="390"/>
    <n v="48.66"/>
    <n v="31.8"/>
    <n v="470.46"/>
    <s v="Fuquay Varina"/>
    <x v="0"/>
    <n v="27526"/>
    <x v="0"/>
    <s v="The Ivy"/>
    <s v="C7"/>
    <x v="0"/>
    <m/>
    <x v="0"/>
    <m/>
    <m/>
    <x v="0"/>
    <m/>
    <m/>
  </r>
  <r>
    <s v="October"/>
    <s v="TD1678"/>
    <d v="2022-10-17T00:00:00"/>
    <s v="Regular"/>
    <n v="299"/>
    <n v="43.23"/>
    <n v="27.38"/>
    <n v="369.61"/>
    <s v="Frisco"/>
    <x v="11"/>
    <n v="75033"/>
    <x v="2"/>
    <s v="Three Degrees"/>
    <s v="C7"/>
    <x v="0"/>
    <m/>
    <x v="0"/>
    <m/>
    <m/>
    <x v="0"/>
    <m/>
    <m/>
  </r>
  <r>
    <s v="October"/>
    <s v="TD1679"/>
    <d v="2022-10-20T00:00:00"/>
    <s v="Refund"/>
    <n v="-330"/>
    <n v="-48.66"/>
    <n v="-19.8"/>
    <n v="-398.46"/>
    <s v="Kents Store"/>
    <x v="3"/>
    <n v="23084"/>
    <x v="2"/>
    <s v="Three Degrees"/>
    <s v="C7"/>
    <x v="0"/>
    <m/>
    <x v="0"/>
    <m/>
    <m/>
    <x v="0"/>
    <m/>
    <m/>
  </r>
  <r>
    <s v="December"/>
    <s v="TD1711"/>
    <d v="2022-12-11T00:00:00"/>
    <s v="Regular"/>
    <n v="35"/>
    <n v="19.03"/>
    <n v="2.1"/>
    <n v="56.13"/>
    <s v="Mechanicsville"/>
    <x v="3"/>
    <n v="23116"/>
    <x v="0"/>
    <s v="Three Degrees"/>
    <s v="C7"/>
    <x v="0"/>
    <m/>
    <x v="0"/>
    <m/>
    <m/>
    <x v="0"/>
    <m/>
    <m/>
  </r>
  <r>
    <s v="October"/>
    <s v="TD1670"/>
    <d v="2022-10-01T00:00:00"/>
    <s v="Regular"/>
    <n v="330"/>
    <n v="48.66"/>
    <n v="0"/>
    <n v="378.66"/>
    <s v="Saint Peters"/>
    <x v="16"/>
    <n v="63303"/>
    <x v="2"/>
    <s v="Three Degrees"/>
    <s v="C7"/>
    <x v="0"/>
    <m/>
    <x v="0"/>
    <m/>
    <m/>
    <x v="0"/>
    <m/>
    <m/>
  </r>
  <r>
    <s v="October"/>
    <s v="TD1680"/>
    <d v="2022-10-21T00:00:00"/>
    <s v="Regular"/>
    <n v="29"/>
    <n v="19.03"/>
    <n v="0"/>
    <n v="48.03"/>
    <s v="New Hope"/>
    <x v="23"/>
    <n v="55428"/>
    <x v="2"/>
    <s v="Three Degrees"/>
    <s v="C7"/>
    <x v="0"/>
    <m/>
    <x v="0"/>
    <m/>
    <m/>
    <x v="0"/>
    <m/>
    <m/>
  </r>
  <r>
    <s v="December"/>
    <s v="TD1717"/>
    <d v="2022-12-15T00:00:00"/>
    <s v="Regular"/>
    <n v="165"/>
    <n v="25.1"/>
    <n v="0"/>
    <n v="190.1"/>
    <s v="Washington"/>
    <x v="46"/>
    <n v="20009"/>
    <x v="2"/>
    <s v="Three Degrees"/>
    <s v="C7"/>
    <x v="0"/>
    <m/>
    <x v="0"/>
    <m/>
    <m/>
    <x v="0"/>
    <m/>
    <m/>
  </r>
  <r>
    <s v="November"/>
    <s v="TD1690"/>
    <d v="2022-11-13T00:00:00"/>
    <s v="Deposit"/>
    <n v="50"/>
    <n v="0"/>
    <n v="0"/>
    <n v="50"/>
    <s v="null"/>
    <x v="1"/>
    <s v="null"/>
    <x v="1"/>
    <s v="Three Degrees"/>
    <s v="C7"/>
    <x v="1"/>
    <m/>
    <x v="1"/>
    <m/>
    <m/>
    <x v="0"/>
    <m/>
    <m/>
  </r>
  <r>
    <s v="November"/>
    <s v="TD1693"/>
    <d v="2022-11-19T00:00:00"/>
    <s v="Regular"/>
    <n v="0"/>
    <n v="0"/>
    <n v="0"/>
    <n v="0"/>
    <s v="Elyria"/>
    <x v="10"/>
    <n v="44035"/>
    <x v="0"/>
    <s v="Three Degrees"/>
    <s v="C7"/>
    <x v="0"/>
    <m/>
    <x v="0"/>
    <m/>
    <m/>
    <x v="0"/>
    <m/>
    <m/>
  </r>
  <r>
    <s v="December"/>
    <s v="TD1708"/>
    <d v="2022-12-11T00:00:00"/>
    <s v="Regular"/>
    <n v="140"/>
    <n v="29.86"/>
    <n v="10.19"/>
    <n v="180.05"/>
    <s v="Morehead"/>
    <x v="20"/>
    <n v="40351"/>
    <x v="2"/>
    <s v="Three Degrees"/>
    <s v="C7"/>
    <x v="0"/>
    <m/>
    <x v="0"/>
    <m/>
    <m/>
    <x v="0"/>
    <m/>
    <m/>
  </r>
  <r>
    <s v="December"/>
    <s v="TD1705"/>
    <d v="2022-12-08T00:00:00"/>
    <s v="Regular"/>
    <n v="0"/>
    <n v="0"/>
    <n v="0"/>
    <n v="0"/>
    <s v="San Antonio"/>
    <x v="11"/>
    <n v="78250"/>
    <x v="2"/>
    <s v="Three Degrees"/>
    <s v="C7"/>
    <x v="0"/>
    <m/>
    <x v="0"/>
    <m/>
    <m/>
    <x v="0"/>
    <m/>
    <m/>
  </r>
  <r>
    <s v="December"/>
    <s v="TD1706"/>
    <d v="2022-12-11T00:00:00"/>
    <s v="Regular"/>
    <n v="170"/>
    <n v="29.86"/>
    <n v="21.24"/>
    <n v="221.1"/>
    <s v="Huntington"/>
    <x v="42"/>
    <n v="25701"/>
    <x v="0"/>
    <s v="Three Degrees"/>
    <s v="C7"/>
    <x v="0"/>
    <m/>
    <x v="0"/>
    <m/>
    <m/>
    <x v="0"/>
    <m/>
    <m/>
  </r>
  <r>
    <s v="October"/>
    <s v="TD1671"/>
    <d v="2022-10-05T00:00:00"/>
    <s v="Deposit"/>
    <n v="50"/>
    <n v="0"/>
    <n v="0"/>
    <n v="50"/>
    <s v="null"/>
    <x v="1"/>
    <s v="null"/>
    <x v="1"/>
    <s v="Three Degrees"/>
    <s v="C7"/>
    <x v="1"/>
    <m/>
    <x v="1"/>
    <m/>
    <m/>
    <x v="0"/>
    <m/>
    <m/>
  </r>
  <r>
    <s v="October"/>
    <s v="TD1672"/>
    <d v="2022-10-05T00:00:00"/>
    <s v="Refund"/>
    <n v="-50"/>
    <n v="0"/>
    <n v="0"/>
    <n v="-50"/>
    <s v="null"/>
    <x v="1"/>
    <s v="null"/>
    <x v="1"/>
    <s v="Three Degrees"/>
    <s v="C7"/>
    <x v="1"/>
    <m/>
    <x v="2"/>
    <m/>
    <m/>
    <x v="0"/>
    <n v="0"/>
    <n v="0"/>
  </r>
  <r>
    <s v="October"/>
    <s v="TD1681"/>
    <d v="2022-10-21T00:00:00"/>
    <s v="Regular"/>
    <n v="155"/>
    <n v="25.1"/>
    <n v="20.36"/>
    <n v="200.46"/>
    <s v="Huntington"/>
    <x v="42"/>
    <n v="25701"/>
    <x v="0"/>
    <s v="Three Degrees"/>
    <s v="C7"/>
    <x v="0"/>
    <m/>
    <x v="0"/>
    <m/>
    <m/>
    <x v="0"/>
    <m/>
    <m/>
  </r>
  <r>
    <s v="December"/>
    <s v="TD1702"/>
    <d v="2022-12-01T00:00:00"/>
    <s v="Regular"/>
    <n v="82.88"/>
    <n v="21.56"/>
    <n v="4.9800000000000004"/>
    <n v="109.42"/>
    <s v="Virginia Beach"/>
    <x v="3"/>
    <n v="23452"/>
    <x v="0"/>
    <s v="Three Degrees"/>
    <s v="C7"/>
    <x v="0"/>
    <m/>
    <x v="0"/>
    <m/>
    <m/>
    <x v="0"/>
    <m/>
    <m/>
  </r>
  <r>
    <s v="December"/>
    <s v="TD1716"/>
    <d v="2022-12-15T00:00:00"/>
    <s v="Refund"/>
    <n v="-190"/>
    <n v="-29.86"/>
    <n v="0"/>
    <n v="-219.86"/>
    <s v="Washington"/>
    <x v="46"/>
    <n v="20009"/>
    <x v="2"/>
    <s v="Three Degrees"/>
    <s v="C7"/>
    <x v="0"/>
    <m/>
    <x v="0"/>
    <m/>
    <m/>
    <x v="0"/>
    <m/>
    <m/>
  </r>
  <r>
    <s v="December"/>
    <s v="TD1707"/>
    <d v="2022-12-11T00:00:00"/>
    <s v="Regular"/>
    <n v="140"/>
    <n v="29.86"/>
    <n v="13.59"/>
    <n v="183.45"/>
    <s v="Webster"/>
    <x v="5"/>
    <n v="14580"/>
    <x v="2"/>
    <s v="Three Degrees"/>
    <s v="C7"/>
    <x v="0"/>
    <m/>
    <x v="0"/>
    <m/>
    <m/>
    <x v="0"/>
    <m/>
    <m/>
  </r>
  <r>
    <s v="November"/>
    <s v="TD1701"/>
    <d v="2022-11-28T00:00:00"/>
    <s v="Regular"/>
    <n v="280"/>
    <n v="43.23"/>
    <n v="25.86"/>
    <n v="349.09"/>
    <s v="San Antonio"/>
    <x v="11"/>
    <n v="78250"/>
    <x v="2"/>
    <s v="Three Degrees"/>
    <s v="C7"/>
    <x v="0"/>
    <m/>
    <x v="0"/>
    <m/>
    <m/>
    <x v="0"/>
    <m/>
    <m/>
  </r>
  <r>
    <s v="December"/>
    <s v="TD1703"/>
    <d v="2022-12-02T00:00:00"/>
    <s v="Deposit"/>
    <n v="50"/>
    <n v="0"/>
    <n v="0"/>
    <n v="50"/>
    <s v="null"/>
    <x v="1"/>
    <s v="null"/>
    <x v="1"/>
    <s v="Three Degrees"/>
    <s v="C7"/>
    <x v="1"/>
    <m/>
    <x v="1"/>
    <m/>
    <m/>
    <x v="0"/>
    <m/>
    <m/>
  </r>
  <r>
    <s v="December"/>
    <s v="TD1713"/>
    <d v="2022-12-12T00:00:00"/>
    <s v="Regular"/>
    <n v="280"/>
    <n v="39.270000000000003"/>
    <n v="26.05"/>
    <n v="345.32"/>
    <s v="Buckeye"/>
    <x v="24"/>
    <n v="85396"/>
    <x v="0"/>
    <s v="Three Degrees"/>
    <s v="C7"/>
    <x v="0"/>
    <m/>
    <x v="0"/>
    <m/>
    <m/>
    <x v="0"/>
    <m/>
    <m/>
  </r>
  <r>
    <s v="October"/>
    <s v="TD1677"/>
    <d v="2022-10-15T00:00:00"/>
    <s v="Regular"/>
    <n v="330"/>
    <n v="48.66"/>
    <n v="0"/>
    <n v="378.66"/>
    <s v="Ocean View"/>
    <x v="47"/>
    <n v="19970"/>
    <x v="2"/>
    <s v="Three Degrees"/>
    <s v="C7"/>
    <x v="0"/>
    <m/>
    <x v="0"/>
    <m/>
    <m/>
    <x v="0"/>
    <m/>
    <m/>
  </r>
  <r>
    <s v="December"/>
    <s v="TD1714"/>
    <d v="2022-12-12T00:00:00"/>
    <s v="Regular"/>
    <n v="190"/>
    <n v="29.86"/>
    <n v="0"/>
    <n v="219.86"/>
    <s v="Washington"/>
    <x v="46"/>
    <n v="20009"/>
    <x v="2"/>
    <s v="Three Degrees"/>
    <s v="C7"/>
    <x v="0"/>
    <m/>
    <x v="0"/>
    <m/>
    <m/>
    <x v="0"/>
    <m/>
    <m/>
  </r>
  <r>
    <s v="October"/>
    <s v="TD1676"/>
    <d v="2022-10-15T00:00:00"/>
    <s v="Regular"/>
    <n v="330"/>
    <n v="48.66"/>
    <n v="19.8"/>
    <n v="398.46"/>
    <s v="Kents Store"/>
    <x v="3"/>
    <n v="23084"/>
    <x v="3"/>
    <s v="Three Degrees"/>
    <s v="C7"/>
    <x v="1"/>
    <n v="330"/>
    <x v="0"/>
    <n v="7.7499999999999999E-2"/>
    <n v="25.574999999999999"/>
    <x v="2"/>
    <n v="19.8"/>
    <n v="5.7749999999999986"/>
  </r>
  <r>
    <s v="November"/>
    <s v="TD1700"/>
    <d v="2022-11-28T00:00:00"/>
    <s v="Deposit"/>
    <n v="50"/>
    <n v="0"/>
    <n v="0"/>
    <n v="50"/>
    <s v="null"/>
    <x v="1"/>
    <s v="null"/>
    <x v="1"/>
    <s v="Three Degrees"/>
    <s v="C7"/>
    <x v="1"/>
    <m/>
    <x v="1"/>
    <m/>
    <m/>
    <x v="0"/>
    <m/>
    <m/>
  </r>
  <r>
    <s v="December"/>
    <s v="TD1720"/>
    <d v="2022-12-30T00:00:00"/>
    <s v="Regular"/>
    <n v="78"/>
    <n v="20.59"/>
    <n v="5.42"/>
    <n v="104.01"/>
    <s v="Elkhorn"/>
    <x v="38"/>
    <n v="68022"/>
    <x v="2"/>
    <s v="Three Degrees"/>
    <s v="C7"/>
    <x v="0"/>
    <m/>
    <x v="0"/>
    <m/>
    <m/>
    <x v="0"/>
    <m/>
    <m/>
  </r>
  <r>
    <s v="December"/>
    <s v="TD1709"/>
    <d v="2022-12-11T00:00:00"/>
    <s v="Regular"/>
    <n v="280"/>
    <n v="48.66"/>
    <n v="20.55"/>
    <n v="349.21"/>
    <s v="Chatham"/>
    <x v="22"/>
    <n v="62629"/>
    <x v="0"/>
    <s v="Three Degrees"/>
    <s v="C7"/>
    <x v="0"/>
    <m/>
    <x v="0"/>
    <m/>
    <m/>
    <x v="0"/>
    <m/>
    <m/>
  </r>
  <r>
    <s v="December"/>
    <s v="TD1715"/>
    <d v="2022-12-14T00:00:00"/>
    <s v="Regular"/>
    <n v="0"/>
    <n v="0"/>
    <n v="0"/>
    <n v="0"/>
    <s v="Virginia Beach"/>
    <x v="3"/>
    <n v="23452"/>
    <x v="2"/>
    <s v="Three Degrees"/>
    <s v="C7"/>
    <x v="0"/>
    <m/>
    <x v="0"/>
    <m/>
    <m/>
    <x v="0"/>
    <m/>
    <m/>
  </r>
  <r>
    <s v="November"/>
    <s v="TD1686"/>
    <d v="2022-11-03T00:00:00"/>
    <s v="Regular"/>
    <n v="115"/>
    <n v="29.86"/>
    <n v="9.6"/>
    <n v="154.46"/>
    <s v="Williamstown"/>
    <x v="14"/>
    <n v="8094"/>
    <x v="0"/>
    <s v="Three Degrees"/>
    <s v="C7"/>
    <x v="0"/>
    <m/>
    <x v="0"/>
    <m/>
    <m/>
    <x v="0"/>
    <m/>
    <m/>
  </r>
  <r>
    <s v="November"/>
    <s v="TD1689"/>
    <d v="2022-11-08T00:00:00"/>
    <s v="Regular"/>
    <n v="286.5"/>
    <n v="33.32"/>
    <n v="0"/>
    <n v="319.82"/>
    <s v="Indian Shores"/>
    <x v="12"/>
    <n v="33785"/>
    <x v="2"/>
    <s v="Three Degrees"/>
    <s v="C7"/>
    <x v="0"/>
    <m/>
    <x v="0"/>
    <m/>
    <m/>
    <x v="0"/>
    <m/>
    <m/>
  </r>
  <r>
    <s v="November"/>
    <s v="TD1695"/>
    <d v="2022-11-19T00:00:00"/>
    <s v="Deposit"/>
    <n v="50"/>
    <n v="0"/>
    <n v="0"/>
    <n v="50"/>
    <s v="null"/>
    <x v="1"/>
    <s v="null"/>
    <x v="1"/>
    <s v="Three Degrees"/>
    <s v="C7"/>
    <x v="1"/>
    <m/>
    <x v="1"/>
    <m/>
    <m/>
    <x v="0"/>
    <m/>
    <m/>
  </r>
  <r>
    <s v="November"/>
    <s v="TD1694"/>
    <d v="2022-11-19T00:00:00"/>
    <s v="Regular"/>
    <n v="87"/>
    <n v="23.66"/>
    <n v="8.85"/>
    <n v="119.51"/>
    <s v="Dallas"/>
    <x v="11"/>
    <n v="75206"/>
    <x v="2"/>
    <s v="Three Degrees"/>
    <s v="C7"/>
    <x v="0"/>
    <m/>
    <x v="0"/>
    <m/>
    <m/>
    <x v="0"/>
    <m/>
    <m/>
  </r>
  <r>
    <s v="December"/>
    <s v="TD1719"/>
    <d v="2022-12-28T00:00:00"/>
    <s v="Regular"/>
    <n v="0"/>
    <n v="0"/>
    <n v="0"/>
    <n v="0"/>
    <s v="Washington"/>
    <x v="46"/>
    <n v="20009"/>
    <x v="2"/>
    <s v="Three Degrees"/>
    <s v="C7"/>
    <x v="0"/>
    <m/>
    <x v="0"/>
    <m/>
    <m/>
    <x v="0"/>
    <m/>
    <m/>
  </r>
  <r>
    <s v="October"/>
    <s v="TD1683"/>
    <d v="2022-10-26T00:00:00"/>
    <s v="Regular"/>
    <n v="140"/>
    <n v="29.86"/>
    <n v="8.4"/>
    <n v="178.26"/>
    <s v="Herndon"/>
    <x v="3"/>
    <n v="20170"/>
    <x v="0"/>
    <s v="Three Degrees"/>
    <s v="C7"/>
    <x v="0"/>
    <m/>
    <x v="0"/>
    <m/>
    <m/>
    <x v="0"/>
    <m/>
    <m/>
  </r>
  <r>
    <s v="November"/>
    <s v="TD1696"/>
    <d v="2022-11-21T00:00:00"/>
    <s v="Regular"/>
    <n v="124.01"/>
    <n v="29.86"/>
    <n v="0"/>
    <n v="153.87"/>
    <s v="Washington"/>
    <x v="46"/>
    <n v="20009"/>
    <x v="2"/>
    <s v="Three Degrees"/>
    <s v="C7"/>
    <x v="0"/>
    <m/>
    <x v="0"/>
    <m/>
    <m/>
    <x v="0"/>
    <m/>
    <m/>
  </r>
  <r>
    <s v="November"/>
    <s v="TD1687"/>
    <d v="2022-11-04T00:00:00"/>
    <s v="Deposit"/>
    <n v="50"/>
    <n v="0"/>
    <n v="0"/>
    <n v="50"/>
    <s v="null"/>
    <x v="1"/>
    <s v="null"/>
    <x v="1"/>
    <s v="Three Degrees"/>
    <s v="C7"/>
    <x v="1"/>
    <m/>
    <x v="1"/>
    <m/>
    <m/>
    <x v="0"/>
    <m/>
    <m/>
  </r>
  <r>
    <s v="October"/>
    <s v="TD1684"/>
    <d v="2022-10-31T00:00:00"/>
    <s v="Regular"/>
    <n v="0"/>
    <n v="0"/>
    <n v="0"/>
    <n v="0"/>
    <s v="Anchorage"/>
    <x v="49"/>
    <n v="99507"/>
    <x v="2"/>
    <s v="Three Degrees"/>
    <s v="C7"/>
    <x v="0"/>
    <m/>
    <x v="0"/>
    <m/>
    <m/>
    <x v="0"/>
    <m/>
    <m/>
  </r>
  <r>
    <s v="December"/>
    <s v="TD1710"/>
    <d v="2022-12-11T00:00:00"/>
    <s v="Regular"/>
    <n v="330"/>
    <n v="43.23"/>
    <n v="26.13"/>
    <n v="399.36"/>
    <s v="Omaha"/>
    <x v="38"/>
    <n v="68130"/>
    <x v="2"/>
    <s v="Three Degrees"/>
    <s v="C7"/>
    <x v="0"/>
    <m/>
    <x v="0"/>
    <m/>
    <m/>
    <x v="0"/>
    <m/>
    <m/>
  </r>
  <r>
    <s v="November"/>
    <s v="TD1697"/>
    <d v="2022-11-22T00:00:00"/>
    <s v="Regular"/>
    <n v="305"/>
    <n v="38.409999999999997"/>
    <n v="24.04"/>
    <n v="367.45"/>
    <s v="Omaha"/>
    <x v="38"/>
    <n v="68130"/>
    <x v="2"/>
    <s v="Three Degrees"/>
    <s v="C7"/>
    <x v="0"/>
    <m/>
    <x v="0"/>
    <m/>
    <m/>
    <x v="0"/>
    <m/>
    <m/>
  </r>
  <r>
    <s v="December"/>
    <s v="TD1712"/>
    <d v="2022-12-12T00:00:00"/>
    <s v="Regular"/>
    <n v="140"/>
    <n v="27.7"/>
    <n v="8.4"/>
    <n v="176.1"/>
    <s v="Meridian"/>
    <x v="32"/>
    <n v="82642"/>
    <x v="2"/>
    <s v="Three Degrees"/>
    <s v="C7"/>
    <x v="0"/>
    <m/>
    <x v="0"/>
    <m/>
    <m/>
    <x v="0"/>
    <m/>
    <m/>
  </r>
  <r>
    <s v="October"/>
    <s v="TD1682"/>
    <d v="2022-10-24T00:00:00"/>
    <s v="Regular"/>
    <n v="0"/>
    <n v="19.03"/>
    <n v="0"/>
    <n v="19.03"/>
    <s v="Upper Marlboro"/>
    <x v="6"/>
    <n v="20772"/>
    <x v="2"/>
    <s v="Three Degrees"/>
    <s v="C7"/>
    <x v="0"/>
    <m/>
    <x v="0"/>
    <m/>
    <m/>
    <x v="0"/>
    <m/>
    <m/>
  </r>
  <r>
    <s v="November"/>
    <s v="TD1698"/>
    <d v="2022-11-24T00:00:00"/>
    <s v="Regular"/>
    <n v="62.5"/>
    <n v="19.03"/>
    <n v="3.63"/>
    <n v="85.16"/>
    <s v="Shreveport"/>
    <x v="2"/>
    <n v="71106"/>
    <x v="2"/>
    <s v="Three Degrees"/>
    <s v="C7"/>
    <x v="0"/>
    <m/>
    <x v="0"/>
    <m/>
    <m/>
    <x v="0"/>
    <m/>
    <m/>
  </r>
  <r>
    <s v="November"/>
    <s v="TD1685"/>
    <d v="2022-11-01T00:00:00"/>
    <s v="Regular"/>
    <n v="97.5"/>
    <n v="22.2"/>
    <n v="5.85"/>
    <n v="125.55"/>
    <s v="Boise"/>
    <x v="32"/>
    <n v="83706"/>
    <x v="2"/>
    <s v="Three Degrees"/>
    <s v="C7"/>
    <x v="0"/>
    <m/>
    <x v="0"/>
    <m/>
    <m/>
    <x v="0"/>
    <m/>
    <m/>
  </r>
  <r>
    <s v="October"/>
    <s v="TD1673"/>
    <d v="2022-10-15T00:00:00"/>
    <s v="Regular"/>
    <n v="330"/>
    <n v="39.270000000000003"/>
    <n v="0.27"/>
    <n v="369.54"/>
    <s v="Lakewood"/>
    <x v="27"/>
    <n v="80227"/>
    <x v="2"/>
    <s v="Three Degrees"/>
    <s v="C7"/>
    <x v="0"/>
    <m/>
    <x v="0"/>
    <m/>
    <m/>
    <x v="0"/>
    <m/>
    <m/>
  </r>
  <r>
    <s v="October"/>
    <s v="TD1674"/>
    <d v="2022-10-15T00:00:00"/>
    <s v="Regular"/>
    <n v="330"/>
    <n v="48.66"/>
    <n v="0"/>
    <n v="378.66"/>
    <s v="Strafford"/>
    <x v="16"/>
    <n v="65757"/>
    <x v="2"/>
    <s v="Three Degrees"/>
    <s v="C7"/>
    <x v="0"/>
    <m/>
    <x v="0"/>
    <m/>
    <m/>
    <x v="0"/>
    <m/>
    <m/>
  </r>
  <r>
    <s v="November"/>
    <s v="TD1692"/>
    <d v="2022-11-18T00:00:00"/>
    <s v="Deposit"/>
    <n v="50"/>
    <n v="0"/>
    <n v="0"/>
    <n v="50"/>
    <s v="null"/>
    <x v="1"/>
    <s v="null"/>
    <x v="1"/>
    <s v="Three Degrees"/>
    <s v="C7"/>
    <x v="1"/>
    <m/>
    <x v="1"/>
    <m/>
    <m/>
    <x v="0"/>
    <m/>
    <m/>
  </r>
  <r>
    <s v="November"/>
    <s v="TD1688"/>
    <d v="2022-11-06T00:00:00"/>
    <s v="Deposit"/>
    <n v="50"/>
    <n v="0"/>
    <n v="0"/>
    <n v="50"/>
    <s v="null"/>
    <x v="1"/>
    <s v="null"/>
    <x v="1"/>
    <s v="Three Degrees"/>
    <s v="C7"/>
    <x v="1"/>
    <m/>
    <x v="1"/>
    <m/>
    <m/>
    <x v="0"/>
    <m/>
    <m/>
  </r>
  <r>
    <s v="December"/>
    <s v="TD1718"/>
    <d v="2022-12-15T00:00:00"/>
    <s v="Regular"/>
    <n v="35"/>
    <n v="19.03"/>
    <n v="0"/>
    <n v="54.03"/>
    <s v="Milton"/>
    <x v="12"/>
    <n v="32571"/>
    <x v="2"/>
    <s v="Three Degrees"/>
    <s v="C7"/>
    <x v="0"/>
    <m/>
    <x v="0"/>
    <m/>
    <m/>
    <x v="0"/>
    <m/>
    <m/>
  </r>
  <r>
    <s v="December"/>
    <s v="TD1721"/>
    <d v="2022-12-30T00:00:00"/>
    <s v="Regular"/>
    <n v="9"/>
    <n v="19.03"/>
    <n v="2.13"/>
    <n v="30.16"/>
    <s v="Princeton"/>
    <x v="42"/>
    <n v="24740"/>
    <x v="3"/>
    <s v="Three Degrees"/>
    <s v="C7"/>
    <x v="1"/>
    <n v="9"/>
    <x v="0"/>
    <n v="7.7499999999999999E-2"/>
    <n v="0.69750000000000001"/>
    <x v="2"/>
    <n v="2.13"/>
    <n v="-1.4324999999999999"/>
  </r>
  <r>
    <s v="December"/>
    <s v="TD1704"/>
    <d v="2022-12-08T00:00:00"/>
    <s v="Regular"/>
    <n v="65"/>
    <n v="21.56"/>
    <n v="5.41"/>
    <n v="91.97"/>
    <s v="Chicago"/>
    <x v="22"/>
    <n v="60652"/>
    <x v="0"/>
    <s v="Three Degrees"/>
    <s v="C7"/>
    <x v="0"/>
    <m/>
    <x v="0"/>
    <m/>
    <m/>
    <x v="0"/>
    <m/>
    <m/>
  </r>
  <r>
    <s v="November"/>
    <s v="TD1691"/>
    <d v="2022-11-15T00:00:00"/>
    <s v="Refund"/>
    <n v="-330"/>
    <n v="-48.66"/>
    <n v="-30.28"/>
    <n v="-408.94"/>
    <s v="Myrtle Beach"/>
    <x v="28"/>
    <n v="29588"/>
    <x v="2"/>
    <s v="Three Degrees"/>
    <s v="C7"/>
    <x v="0"/>
    <m/>
    <x v="0"/>
    <m/>
    <m/>
    <x v="0"/>
    <m/>
    <m/>
  </r>
  <r>
    <s v="October"/>
    <s v="TD1675"/>
    <d v="2022-10-15T00:00:00"/>
    <s v="Regular"/>
    <n v="240"/>
    <n v="48.66"/>
    <n v="17.32"/>
    <n v="305.98"/>
    <s v="Sunbury"/>
    <x v="15"/>
    <n v="17801"/>
    <x v="2"/>
    <s v="Three Degrees"/>
    <s v="C7"/>
    <x v="0"/>
    <m/>
    <x v="0"/>
    <m/>
    <m/>
    <x v="0"/>
    <m/>
    <m/>
  </r>
  <r>
    <s v="November"/>
    <s v="TD1699"/>
    <d v="2022-11-27T00:00:00"/>
    <s v="Regular"/>
    <n v="58"/>
    <n v="19.03"/>
    <n v="9.73"/>
    <n v="86.76"/>
    <s v="Magnolia"/>
    <x v="17"/>
    <n v="71753"/>
    <x v="2"/>
    <s v="Three Degrees"/>
    <s v="C7"/>
    <x v="0"/>
    <m/>
    <x v="0"/>
    <m/>
    <m/>
    <x v="0"/>
    <m/>
    <m/>
  </r>
  <r>
    <s v="October"/>
    <s v="TS2063"/>
    <d v="2022-10-08T00:00:00"/>
    <s v="Regular"/>
    <n v="149"/>
    <n v="25.4"/>
    <n v="11.55"/>
    <n v="185.95"/>
    <s v="Chino Hills"/>
    <x v="9"/>
    <n v="91709"/>
    <x v="2"/>
    <s v="Three Strings"/>
    <s v="C7"/>
    <x v="1"/>
    <n v="149"/>
    <x v="0"/>
    <n v="7.7499999999999999E-2"/>
    <n v="11.547499999999999"/>
    <x v="7"/>
    <n v="11.55"/>
    <n v="-2.500000000001279E-3"/>
  </r>
  <r>
    <s v="October"/>
    <s v="TS1940"/>
    <d v="2022-10-08T00:00:00"/>
    <s v="Regular"/>
    <n v="266.10000000000002"/>
    <n v="46.63"/>
    <n v="18.77"/>
    <n v="331.5"/>
    <s v="Lilburn"/>
    <x v="7"/>
    <n v="30047"/>
    <x v="0"/>
    <s v="Three Strings"/>
    <s v="C7"/>
    <x v="0"/>
    <m/>
    <x v="0"/>
    <m/>
    <m/>
    <x v="0"/>
    <m/>
    <m/>
  </r>
  <r>
    <s v="October"/>
    <s v="TS2003"/>
    <d v="2022-10-08T00:00:00"/>
    <s v="Regular"/>
    <n v="370"/>
    <n v="48.66"/>
    <n v="25.13"/>
    <n v="443.79"/>
    <s v="Elizabethtown"/>
    <x v="15"/>
    <n v="17022"/>
    <x v="2"/>
    <s v="Three Strings"/>
    <s v="C7"/>
    <x v="0"/>
    <m/>
    <x v="0"/>
    <m/>
    <m/>
    <x v="0"/>
    <m/>
    <m/>
  </r>
  <r>
    <s v="October"/>
    <s v="TS1939"/>
    <d v="2022-10-08T00:00:00"/>
    <s v="Regular"/>
    <n v="370"/>
    <n v="36.78"/>
    <n v="37.93"/>
    <n v="444.71"/>
    <s v="Oakland"/>
    <x v="9"/>
    <n v="94610"/>
    <x v="2"/>
    <s v="Three Strings"/>
    <s v="C7"/>
    <x v="1"/>
    <n v="370"/>
    <x v="0"/>
    <n v="0.10249999999999999"/>
    <n v="37.924999999999997"/>
    <x v="6"/>
    <n v="37.93"/>
    <n v="-5.000000000002558E-3"/>
  </r>
  <r>
    <s v="October"/>
    <s v="TS2049"/>
    <d v="2022-10-08T00:00:00"/>
    <s v="Regular"/>
    <n v="370"/>
    <n v="38.65"/>
    <n v="0"/>
    <n v="408.65"/>
    <s v="Clackamas"/>
    <x v="39"/>
    <n v="97015"/>
    <x v="2"/>
    <s v="Three Strings"/>
    <s v="C7"/>
    <x v="0"/>
    <m/>
    <x v="0"/>
    <m/>
    <m/>
    <x v="0"/>
    <m/>
    <m/>
  </r>
  <r>
    <s v="October"/>
    <s v="TS2026"/>
    <d v="2022-10-08T00:00:00"/>
    <s v="Regular"/>
    <n v="370"/>
    <n v="48.66"/>
    <n v="29.32"/>
    <n v="447.98"/>
    <s v="Tarentum"/>
    <x v="15"/>
    <n v="15084"/>
    <x v="2"/>
    <s v="Three Strings"/>
    <s v="C7"/>
    <x v="0"/>
    <m/>
    <x v="0"/>
    <m/>
    <m/>
    <x v="0"/>
    <m/>
    <m/>
  </r>
  <r>
    <s v="October"/>
    <s v="TS2106"/>
    <d v="2022-10-20T00:00:00"/>
    <s v="Regular"/>
    <n v="105.5"/>
    <n v="22.49"/>
    <n v="0.27"/>
    <n v="128.26"/>
    <s v="Columbine Valley"/>
    <x v="27"/>
    <n v="80123"/>
    <x v="2"/>
    <s v="Three Strings"/>
    <s v="C7"/>
    <x v="0"/>
    <m/>
    <x v="0"/>
    <m/>
    <m/>
    <x v="0"/>
    <m/>
    <m/>
  </r>
  <r>
    <s v="October"/>
    <s v="TS2089"/>
    <d v="2022-10-16T00:00:00"/>
    <s v="Deposit"/>
    <n v="50"/>
    <n v="0"/>
    <n v="0"/>
    <n v="50"/>
    <s v="null"/>
    <x v="1"/>
    <s v="null"/>
    <x v="1"/>
    <s v="Three Strings"/>
    <s v="C7"/>
    <x v="1"/>
    <m/>
    <x v="1"/>
    <m/>
    <m/>
    <x v="0"/>
    <m/>
    <m/>
  </r>
  <r>
    <s v="October"/>
    <s v="TS2030"/>
    <d v="2022-10-08T00:00:00"/>
    <s v="Regular"/>
    <n v="370"/>
    <n v="48.66"/>
    <n v="0"/>
    <n v="418.66"/>
    <s v="Lake Saint Louis"/>
    <x v="16"/>
    <n v="63367"/>
    <x v="2"/>
    <s v="Three Strings"/>
    <s v="C7"/>
    <x v="0"/>
    <m/>
    <x v="0"/>
    <m/>
    <m/>
    <x v="0"/>
    <m/>
    <m/>
  </r>
  <r>
    <s v="October"/>
    <s v="TS2038"/>
    <d v="2022-10-08T00:00:00"/>
    <s v="Regular"/>
    <n v="284"/>
    <n v="48.66"/>
    <n v="20.79"/>
    <n v="353.45"/>
    <s v="Naperville"/>
    <x v="22"/>
    <n v="60564"/>
    <x v="0"/>
    <s v="Three Strings"/>
    <s v="C7"/>
    <x v="0"/>
    <m/>
    <x v="0"/>
    <m/>
    <m/>
    <x v="0"/>
    <m/>
    <m/>
  </r>
  <r>
    <s v="October"/>
    <s v="TS1933"/>
    <d v="2022-10-08T00:00:00"/>
    <s v="Regular"/>
    <n v="300"/>
    <n v="48.66"/>
    <n v="0"/>
    <n v="348.66"/>
    <s v="St Louis"/>
    <x v="16"/>
    <n v="63122"/>
    <x v="2"/>
    <s v="Three Strings"/>
    <s v="C7"/>
    <x v="0"/>
    <m/>
    <x v="0"/>
    <m/>
    <m/>
    <x v="0"/>
    <m/>
    <m/>
  </r>
  <r>
    <s v="October"/>
    <s v="TS1944"/>
    <d v="2022-10-08T00:00:00"/>
    <s v="Regular"/>
    <n v="284"/>
    <n v="48.66"/>
    <n v="0"/>
    <n v="332.66"/>
    <s v="Lutz"/>
    <x v="12"/>
    <n v="33548"/>
    <x v="2"/>
    <s v="Three Strings"/>
    <s v="C7"/>
    <x v="0"/>
    <m/>
    <x v="0"/>
    <m/>
    <m/>
    <x v="0"/>
    <m/>
    <m/>
  </r>
  <r>
    <s v="December"/>
    <s v="TS2136"/>
    <d v="2022-12-24T00:00:00"/>
    <s v="Regular"/>
    <n v="0"/>
    <n v="48.66"/>
    <n v="0"/>
    <n v="48.66"/>
    <s v="Austin"/>
    <x v="23"/>
    <n v="55912"/>
    <x v="2"/>
    <s v="Three Strings"/>
    <s v="C7"/>
    <x v="0"/>
    <m/>
    <x v="0"/>
    <m/>
    <m/>
    <x v="0"/>
    <m/>
    <m/>
  </r>
  <r>
    <s v="October"/>
    <s v="TS1992"/>
    <d v="2022-10-08T00:00:00"/>
    <s v="Regular"/>
    <n v="370"/>
    <n v="48.66"/>
    <n v="0"/>
    <n v="418.66"/>
    <s v="Miami"/>
    <x v="12"/>
    <n v="33133"/>
    <x v="2"/>
    <s v="Three Strings"/>
    <s v="C7"/>
    <x v="0"/>
    <m/>
    <x v="0"/>
    <m/>
    <m/>
    <x v="0"/>
    <m/>
    <m/>
  </r>
  <r>
    <s v="October"/>
    <s v="TS2007"/>
    <d v="2022-10-08T00:00:00"/>
    <s v="Regular"/>
    <n v="290"/>
    <n v="74.41"/>
    <n v="29.15"/>
    <n v="393.56"/>
    <s v="Decatur"/>
    <x v="7"/>
    <n v="30034"/>
    <x v="3"/>
    <s v="Three Strings"/>
    <s v="C7"/>
    <x v="1"/>
    <n v="290"/>
    <x v="0"/>
    <n v="7.7499999999999999E-2"/>
    <n v="22.475000000000001"/>
    <x v="2"/>
    <n v="29.15"/>
    <n v="-6.6749999999999972"/>
  </r>
  <r>
    <s v="October"/>
    <s v="TS2109"/>
    <d v="2022-10-27T00:00:00"/>
    <s v="Regular"/>
    <n v="370"/>
    <n v="48.66"/>
    <n v="22.21"/>
    <n v="440.87"/>
    <s v="Norfolk"/>
    <x v="3"/>
    <n v="23508"/>
    <x v="0"/>
    <s v="Three Strings"/>
    <s v="C7"/>
    <x v="0"/>
    <m/>
    <x v="0"/>
    <m/>
    <m/>
    <x v="0"/>
    <m/>
    <m/>
  </r>
  <r>
    <s v="October"/>
    <s v="TS2081"/>
    <d v="2022-10-14T00:00:00"/>
    <s v="Regular"/>
    <n v="370"/>
    <n v="48.66"/>
    <n v="29.32"/>
    <n v="447.98"/>
    <s v="Fishers"/>
    <x v="18"/>
    <n v="46038"/>
    <x v="2"/>
    <s v="Three Strings"/>
    <s v="C7"/>
    <x v="0"/>
    <m/>
    <x v="0"/>
    <m/>
    <m/>
    <x v="0"/>
    <m/>
    <m/>
  </r>
  <r>
    <s v="October"/>
    <s v="TS1938"/>
    <d v="2022-10-08T00:00:00"/>
    <s v="Regular"/>
    <n v="342"/>
    <n v="52.86"/>
    <n v="30.8"/>
    <n v="425.66"/>
    <s v="Cincinnati"/>
    <x v="10"/>
    <n v="45243"/>
    <x v="0"/>
    <s v="Three Strings"/>
    <s v="C7"/>
    <x v="0"/>
    <m/>
    <x v="0"/>
    <m/>
    <m/>
    <x v="0"/>
    <m/>
    <m/>
  </r>
  <r>
    <s v="October"/>
    <s v="TS2048"/>
    <d v="2022-10-08T00:00:00"/>
    <s v="Regular"/>
    <n v="370"/>
    <n v="48.66"/>
    <n v="0"/>
    <n v="418.66"/>
    <s v="Columbia"/>
    <x v="16"/>
    <n v="65201"/>
    <x v="2"/>
    <s v="Three Strings"/>
    <s v="C7"/>
    <x v="0"/>
    <m/>
    <x v="0"/>
    <m/>
    <m/>
    <x v="0"/>
    <m/>
    <m/>
  </r>
  <r>
    <s v="October"/>
    <s v="TS2100"/>
    <d v="2022-10-19T00:00:00"/>
    <s v="Regular"/>
    <n v="370"/>
    <n v="39.270000000000003"/>
    <n v="23.8"/>
    <n v="433.07"/>
    <s v="Pinetop"/>
    <x v="24"/>
    <n v="85935"/>
    <x v="2"/>
    <s v="Three Strings"/>
    <s v="C7"/>
    <x v="0"/>
    <m/>
    <x v="0"/>
    <m/>
    <m/>
    <x v="0"/>
    <m/>
    <m/>
  </r>
  <r>
    <s v="October"/>
    <s v="TS1928"/>
    <d v="2022-10-08T00:00:00"/>
    <s v="Regular"/>
    <n v="370"/>
    <n v="43.23"/>
    <n v="33.06"/>
    <n v="446.29"/>
    <s v="Fort Worth"/>
    <x v="11"/>
    <n v="76179"/>
    <x v="2"/>
    <s v="Three Strings"/>
    <s v="C7"/>
    <x v="0"/>
    <m/>
    <x v="0"/>
    <m/>
    <m/>
    <x v="0"/>
    <m/>
    <m/>
  </r>
  <r>
    <s v="October"/>
    <s v="TS2096"/>
    <d v="2022-10-19T00:00:00"/>
    <s v="Regular"/>
    <n v="370"/>
    <n v="48.66"/>
    <n v="0"/>
    <n v="418.66"/>
    <s v="Overland"/>
    <x v="16"/>
    <n v="63114"/>
    <x v="2"/>
    <s v="Three Strings"/>
    <s v="C7"/>
    <x v="0"/>
    <m/>
    <x v="0"/>
    <m/>
    <m/>
    <x v="0"/>
    <m/>
    <m/>
  </r>
  <r>
    <s v="October"/>
    <s v="TS2020"/>
    <d v="2022-10-08T00:00:00"/>
    <s v="Regular"/>
    <n v="370"/>
    <n v="48.66"/>
    <n v="26.17"/>
    <n v="444.83"/>
    <s v="Long Grove"/>
    <x v="22"/>
    <n v="60047"/>
    <x v="0"/>
    <s v="Three Strings"/>
    <s v="C7"/>
    <x v="0"/>
    <m/>
    <x v="0"/>
    <m/>
    <m/>
    <x v="0"/>
    <m/>
    <m/>
  </r>
  <r>
    <s v="October"/>
    <s v="TS2056"/>
    <d v="2022-10-08T00:00:00"/>
    <s v="Regular"/>
    <n v="300"/>
    <n v="34.85"/>
    <n v="0.27"/>
    <n v="335.12"/>
    <s v="Highlands Ranch"/>
    <x v="27"/>
    <n v="80126"/>
    <x v="2"/>
    <s v="Three Strings"/>
    <s v="C7"/>
    <x v="0"/>
    <m/>
    <x v="0"/>
    <m/>
    <m/>
    <x v="0"/>
    <m/>
    <m/>
  </r>
  <r>
    <s v="November"/>
    <s v="TS2120"/>
    <d v="2022-11-30T00:00:00"/>
    <s v="Deposit"/>
    <n v="50"/>
    <n v="0"/>
    <n v="0"/>
    <n v="50"/>
    <s v="null"/>
    <x v="1"/>
    <s v="null"/>
    <x v="1"/>
    <s v="Three Strings"/>
    <s v="C7"/>
    <x v="1"/>
    <m/>
    <x v="1"/>
    <m/>
    <m/>
    <x v="0"/>
    <m/>
    <m/>
  </r>
  <r>
    <s v="October"/>
    <s v="TS2009"/>
    <d v="2022-10-08T00:00:00"/>
    <s v="Regular"/>
    <n v="420"/>
    <n v="48.66"/>
    <n v="32.81"/>
    <n v="501.47"/>
    <s v="Zionsville"/>
    <x v="18"/>
    <n v="46077"/>
    <x v="2"/>
    <s v="Three Strings"/>
    <s v="C7"/>
    <x v="0"/>
    <m/>
    <x v="0"/>
    <m/>
    <m/>
    <x v="0"/>
    <m/>
    <m/>
  </r>
  <r>
    <s v="October"/>
    <s v="TS2060"/>
    <d v="2022-10-08T00:00:00"/>
    <s v="Regular"/>
    <n v="420"/>
    <n v="36.78"/>
    <n v="32.549999999999997"/>
    <n v="489.33"/>
    <s v="Yorba Linda"/>
    <x v="9"/>
    <n v="92886"/>
    <x v="2"/>
    <s v="Three Strings"/>
    <s v="C7"/>
    <x v="1"/>
    <n v="420"/>
    <x v="0"/>
    <n v="7.7499999999999999E-2"/>
    <n v="32.549999999999997"/>
    <x v="8"/>
    <n v="32.549999999999997"/>
    <n v="0"/>
  </r>
  <r>
    <s v="October"/>
    <s v="TS1963"/>
    <d v="2022-10-08T00:00:00"/>
    <s v="Regular"/>
    <n v="318"/>
    <n v="43.23"/>
    <n v="28.9"/>
    <n v="390.13"/>
    <s v="San Antonio"/>
    <x v="11"/>
    <n v="78254"/>
    <x v="2"/>
    <s v="Three Strings"/>
    <s v="C7"/>
    <x v="0"/>
    <m/>
    <x v="0"/>
    <m/>
    <m/>
    <x v="0"/>
    <m/>
    <m/>
  </r>
  <r>
    <s v="December"/>
    <s v="TS2122"/>
    <d v="2022-12-07T00:00:00"/>
    <s v="Deposit"/>
    <n v="50"/>
    <n v="0"/>
    <n v="0"/>
    <n v="50"/>
    <s v="null"/>
    <x v="1"/>
    <s v="null"/>
    <x v="1"/>
    <s v="Three Strings"/>
    <s v="C7"/>
    <x v="1"/>
    <m/>
    <x v="1"/>
    <m/>
    <m/>
    <x v="0"/>
    <m/>
    <m/>
  </r>
  <r>
    <s v="October"/>
    <s v="TS2041"/>
    <d v="2022-10-08T00:00:00"/>
    <s v="Regular"/>
    <n v="420"/>
    <n v="43.23"/>
    <n v="37.07"/>
    <n v="500.3"/>
    <s v="Dallas"/>
    <x v="11"/>
    <n v="75243"/>
    <x v="2"/>
    <s v="Three Strings"/>
    <s v="C7"/>
    <x v="0"/>
    <m/>
    <x v="0"/>
    <m/>
    <m/>
    <x v="0"/>
    <m/>
    <m/>
  </r>
  <r>
    <s v="October"/>
    <s v="TS1925"/>
    <d v="2022-10-08T00:00:00"/>
    <s v="Regular"/>
    <n v="310.5"/>
    <n v="43.23"/>
    <n v="26.4"/>
    <n v="380.13"/>
    <s v="Edmond"/>
    <x v="40"/>
    <n v="73034"/>
    <x v="2"/>
    <s v="Three Strings"/>
    <s v="C7"/>
    <x v="0"/>
    <m/>
    <x v="0"/>
    <m/>
    <m/>
    <x v="0"/>
    <m/>
    <m/>
  </r>
  <r>
    <s v="October"/>
    <s v="TS1969"/>
    <d v="2022-10-08T00:00:00"/>
    <s v="Regular"/>
    <n v="284"/>
    <n v="48.66"/>
    <n v="23.29"/>
    <n v="355.95"/>
    <s v="Lexington"/>
    <x v="28"/>
    <n v="29072"/>
    <x v="2"/>
    <s v="Three Strings"/>
    <s v="C7"/>
    <x v="0"/>
    <m/>
    <x v="0"/>
    <m/>
    <m/>
    <x v="0"/>
    <m/>
    <m/>
  </r>
  <r>
    <s v="November"/>
    <s v="TS2110"/>
    <d v="2022-11-07T00:00:00"/>
    <s v="Regular"/>
    <n v="370"/>
    <n v="48.66"/>
    <n v="26.17"/>
    <n v="444.83"/>
    <s v="Orland Park"/>
    <x v="22"/>
    <n v="60467"/>
    <x v="0"/>
    <s v="Three Strings"/>
    <s v="C7"/>
    <x v="0"/>
    <m/>
    <x v="0"/>
    <m/>
    <m/>
    <x v="0"/>
    <m/>
    <m/>
  </r>
  <r>
    <s v="October"/>
    <s v="TS2105"/>
    <d v="2022-10-19T00:00:00"/>
    <s v="Regular"/>
    <n v="370"/>
    <n v="48.66"/>
    <n v="0"/>
    <n v="418.66"/>
    <s v="Pensacola"/>
    <x v="12"/>
    <n v="32504"/>
    <x v="2"/>
    <s v="Three Strings"/>
    <s v="C7"/>
    <x v="0"/>
    <m/>
    <x v="0"/>
    <m/>
    <m/>
    <x v="0"/>
    <m/>
    <m/>
  </r>
  <r>
    <s v="October"/>
    <s v="TS1954"/>
    <d v="2022-10-08T00:00:00"/>
    <s v="Regular"/>
    <n v="370"/>
    <n v="43.23"/>
    <n v="33.06"/>
    <n v="446.29"/>
    <s v="San Antonio"/>
    <x v="11"/>
    <n v="78248"/>
    <x v="2"/>
    <s v="Three Strings"/>
    <s v="C7"/>
    <x v="0"/>
    <m/>
    <x v="0"/>
    <m/>
    <m/>
    <x v="0"/>
    <m/>
    <m/>
  </r>
  <r>
    <s v="October"/>
    <s v="TS2011"/>
    <d v="2022-10-08T00:00:00"/>
    <s v="Regular"/>
    <n v="310.5"/>
    <n v="48.66"/>
    <n v="21.75"/>
    <n v="380.91"/>
    <s v="Williamsburg"/>
    <x v="3"/>
    <n v="23185"/>
    <x v="0"/>
    <s v="Three Strings"/>
    <s v="C7"/>
    <x v="0"/>
    <m/>
    <x v="0"/>
    <m/>
    <m/>
    <x v="0"/>
    <m/>
    <m/>
  </r>
  <r>
    <s v="October"/>
    <s v="TS2066"/>
    <d v="2022-10-08T00:00:00"/>
    <s v="Regular"/>
    <n v="164"/>
    <n v="29.86"/>
    <n v="0"/>
    <n v="193.86"/>
    <s v="Jefferson City"/>
    <x v="16"/>
    <n v="65101"/>
    <x v="2"/>
    <s v="Three Strings"/>
    <s v="C7"/>
    <x v="0"/>
    <m/>
    <x v="0"/>
    <m/>
    <m/>
    <x v="0"/>
    <m/>
    <m/>
  </r>
  <r>
    <s v="October"/>
    <s v="TS2014"/>
    <d v="2022-10-08T00:00:00"/>
    <s v="Regular"/>
    <n v="370"/>
    <n v="48.66"/>
    <n v="38.729999999999997"/>
    <n v="457.39"/>
    <s v="Knoxville"/>
    <x v="4"/>
    <n v="37922"/>
    <x v="2"/>
    <s v="Three Strings"/>
    <s v="C7"/>
    <x v="0"/>
    <m/>
    <x v="0"/>
    <m/>
    <m/>
    <x v="0"/>
    <m/>
    <m/>
  </r>
  <r>
    <s v="October"/>
    <s v="TS1995"/>
    <d v="2022-10-08T00:00:00"/>
    <s v="Regular"/>
    <n v="370"/>
    <n v="48.66"/>
    <n v="29.32"/>
    <n v="447.98"/>
    <s v="D'Iberville"/>
    <x v="13"/>
    <n v="39564"/>
    <x v="3"/>
    <s v="Three Strings"/>
    <s v="C7"/>
    <x v="1"/>
    <n v="370"/>
    <x v="0"/>
    <n v="7.7499999999999999E-2"/>
    <n v="28.675000000000001"/>
    <x v="2"/>
    <n v="29.32"/>
    <n v="-0.64499999999999957"/>
  </r>
  <r>
    <s v="October"/>
    <s v="TS1952"/>
    <d v="2022-10-08T00:00:00"/>
    <s v="Regular"/>
    <n v="370"/>
    <n v="43.23"/>
    <n v="33.06"/>
    <n v="446.29"/>
    <s v="Frisco"/>
    <x v="11"/>
    <s v="75036-5010"/>
    <x v="2"/>
    <s v="Three Strings"/>
    <s v="C7"/>
    <x v="0"/>
    <m/>
    <x v="0"/>
    <m/>
    <m/>
    <x v="0"/>
    <m/>
    <m/>
  </r>
  <r>
    <s v="October"/>
    <s v="TS2050"/>
    <d v="2022-10-08T00:00:00"/>
    <s v="Regular"/>
    <n v="370"/>
    <n v="38.65"/>
    <n v="0"/>
    <n v="408.65"/>
    <s v="Portland"/>
    <x v="39"/>
    <n v="97217"/>
    <x v="2"/>
    <s v="Three Strings"/>
    <s v="C7"/>
    <x v="0"/>
    <m/>
    <x v="0"/>
    <m/>
    <m/>
    <x v="0"/>
    <m/>
    <m/>
  </r>
  <r>
    <s v="October"/>
    <s v="TS2082"/>
    <d v="2022-10-15T00:00:00"/>
    <s v="Regular"/>
    <n v="303.99"/>
    <n v="37.75"/>
    <n v="23.92"/>
    <n v="365.66"/>
    <s v="Columbus"/>
    <x v="18"/>
    <n v="47203"/>
    <x v="2"/>
    <s v="Three Strings"/>
    <s v="C7"/>
    <x v="0"/>
    <m/>
    <x v="0"/>
    <m/>
    <m/>
    <x v="0"/>
    <m/>
    <m/>
  </r>
  <r>
    <s v="October"/>
    <s v="TS2097"/>
    <d v="2022-10-19T00:00:00"/>
    <s v="Regular"/>
    <n v="370"/>
    <n v="48.66"/>
    <n v="23.03"/>
    <n v="441.69"/>
    <s v="Milwaukee"/>
    <x v="29"/>
    <n v="53220"/>
    <x v="2"/>
    <s v="Three Strings"/>
    <s v="C7"/>
    <x v="0"/>
    <m/>
    <x v="0"/>
    <m/>
    <m/>
    <x v="0"/>
    <m/>
    <m/>
  </r>
  <r>
    <s v="October"/>
    <s v="TS2101"/>
    <d v="2022-10-19T00:00:00"/>
    <s v="Regular"/>
    <n v="370"/>
    <n v="38.65"/>
    <n v="0"/>
    <n v="408.65"/>
    <s v="Beaverton"/>
    <x v="39"/>
    <n v="97006"/>
    <x v="2"/>
    <s v="Three Strings"/>
    <s v="C7"/>
    <x v="0"/>
    <m/>
    <x v="0"/>
    <m/>
    <m/>
    <x v="0"/>
    <m/>
    <m/>
  </r>
  <r>
    <s v="October"/>
    <s v="TS1948"/>
    <d v="2022-10-08T00:00:00"/>
    <s v="Regular"/>
    <n v="332"/>
    <n v="48.66"/>
    <n v="28.56"/>
    <n v="409.22"/>
    <s v="Columbus"/>
    <x v="10"/>
    <n v="43214"/>
    <x v="0"/>
    <s v="Three Strings"/>
    <s v="C7"/>
    <x v="0"/>
    <m/>
    <x v="0"/>
    <m/>
    <m/>
    <x v="0"/>
    <m/>
    <m/>
  </r>
  <r>
    <s v="October"/>
    <s v="TS2079"/>
    <d v="2022-10-11T00:00:00"/>
    <s v="Refund"/>
    <n v="-290"/>
    <n v="-74.41"/>
    <n v="-29.15"/>
    <n v="-393.56"/>
    <s v="Decatur"/>
    <x v="7"/>
    <n v="30034"/>
    <x v="2"/>
    <s v="Three Strings"/>
    <s v="C7"/>
    <x v="0"/>
    <m/>
    <x v="0"/>
    <m/>
    <m/>
    <x v="0"/>
    <m/>
    <m/>
  </r>
  <r>
    <s v="October"/>
    <s v="TS1976"/>
    <d v="2022-10-08T00:00:00"/>
    <s v="Regular"/>
    <n v="370"/>
    <n v="36.78"/>
    <n v="28.67"/>
    <n v="435.45"/>
    <s v="Laguna Niguel"/>
    <x v="9"/>
    <n v="92677"/>
    <x v="2"/>
    <s v="Three Strings"/>
    <s v="C7"/>
    <x v="1"/>
    <n v="370"/>
    <x v="0"/>
    <n v="7.7499999999999999E-2"/>
    <n v="28.675000000000001"/>
    <x v="8"/>
    <n v="28.67"/>
    <n v="4.9999999999990052E-3"/>
  </r>
  <r>
    <s v="October"/>
    <s v="TS1924"/>
    <d v="2022-10-08T00:00:00"/>
    <s v="Regular"/>
    <n v="370"/>
    <n v="48.66"/>
    <n v="18.64"/>
    <n v="437.3"/>
    <s v="Dubach"/>
    <x v="2"/>
    <n v="71235"/>
    <x v="0"/>
    <s v="Three Strings"/>
    <s v="C7"/>
    <x v="0"/>
    <m/>
    <x v="0"/>
    <m/>
    <m/>
    <x v="0"/>
    <m/>
    <m/>
  </r>
  <r>
    <s v="October"/>
    <s v="TS1965"/>
    <d v="2022-10-08T00:00:00"/>
    <s v="Regular"/>
    <n v="304.5"/>
    <n v="43.23"/>
    <n v="24.36"/>
    <n v="372.09"/>
    <s v="Norton"/>
    <x v="8"/>
    <n v="67654"/>
    <x v="2"/>
    <s v="Three Strings"/>
    <s v="C7"/>
    <x v="0"/>
    <m/>
    <x v="0"/>
    <m/>
    <m/>
    <x v="0"/>
    <m/>
    <m/>
  </r>
  <r>
    <s v="October"/>
    <s v="TS1998"/>
    <d v="2022-10-08T00:00:00"/>
    <s v="Regular"/>
    <n v="370"/>
    <n v="48.66"/>
    <n v="0"/>
    <n v="418.66"/>
    <s v="Ocala"/>
    <x v="12"/>
    <n v="34476"/>
    <x v="2"/>
    <s v="Three Strings"/>
    <s v="C7"/>
    <x v="0"/>
    <m/>
    <x v="0"/>
    <m/>
    <m/>
    <x v="0"/>
    <m/>
    <m/>
  </r>
  <r>
    <s v="October"/>
    <s v="TS1957"/>
    <d v="2022-10-08T00:00:00"/>
    <s v="Regular"/>
    <n v="370"/>
    <n v="36.78"/>
    <n v="32.369999999999997"/>
    <n v="439.15"/>
    <s v="Santa Barbara"/>
    <x v="9"/>
    <n v="93101"/>
    <x v="2"/>
    <s v="Three Strings"/>
    <s v="C7"/>
    <x v="1"/>
    <n v="370"/>
    <x v="0"/>
    <n v="8.7499999999999994E-2"/>
    <n v="32.375"/>
    <x v="24"/>
    <n v="32.369999999999997"/>
    <n v="5.000000000002558E-3"/>
  </r>
  <r>
    <s v="October"/>
    <s v="TS2090"/>
    <d v="2022-10-16T00:00:00"/>
    <s v="Deposit"/>
    <n v="50"/>
    <n v="0"/>
    <n v="0"/>
    <n v="50"/>
    <s v="null"/>
    <x v="1"/>
    <s v="null"/>
    <x v="1"/>
    <s v="Three Strings"/>
    <s v="C7"/>
    <x v="1"/>
    <m/>
    <x v="1"/>
    <m/>
    <m/>
    <x v="0"/>
    <m/>
    <m/>
  </r>
  <r>
    <s v="October"/>
    <s v="TS2080"/>
    <d v="2022-10-12T00:00:00"/>
    <s v="Refund"/>
    <n v="-370"/>
    <n v="-48.66"/>
    <n v="-29.32"/>
    <n v="-447.98"/>
    <s v="Wilmington"/>
    <x v="0"/>
    <n v="28403"/>
    <x v="2"/>
    <s v="Three Strings"/>
    <s v="C7"/>
    <x v="0"/>
    <m/>
    <x v="0"/>
    <m/>
    <m/>
    <x v="0"/>
    <m/>
    <m/>
  </r>
  <r>
    <s v="October"/>
    <s v="TS2099"/>
    <d v="2022-10-19T00:00:00"/>
    <s v="Regular"/>
    <n v="370"/>
    <n v="48.66"/>
    <n v="33.29"/>
    <n v="451.95"/>
    <s v="Silver Spring"/>
    <x v="6"/>
    <n v="20901"/>
    <x v="2"/>
    <s v="Three Strings"/>
    <s v="C7"/>
    <x v="0"/>
    <m/>
    <x v="0"/>
    <m/>
    <m/>
    <x v="0"/>
    <m/>
    <m/>
  </r>
  <r>
    <s v="December"/>
    <s v="TS2137"/>
    <d v="2022-12-24T00:00:00"/>
    <s v="Regular"/>
    <n v="56"/>
    <n v="18.079999999999998"/>
    <n v="0.27"/>
    <n v="74.349999999999994"/>
    <s v="Centennial"/>
    <x v="27"/>
    <n v="80122"/>
    <x v="0"/>
    <s v="Three Strings"/>
    <s v="C7"/>
    <x v="0"/>
    <m/>
    <x v="0"/>
    <m/>
    <m/>
    <x v="0"/>
    <m/>
    <m/>
  </r>
  <r>
    <s v="December"/>
    <s v="TS2125"/>
    <d v="2022-12-07T00:00:00"/>
    <s v="Refund"/>
    <n v="-310"/>
    <n v="-36.78"/>
    <n v="-29.45"/>
    <n v="-376.23"/>
    <s v="Claremont"/>
    <x v="9"/>
    <n v="91711"/>
    <x v="3"/>
    <s v="Three Strings"/>
    <s v="C7"/>
    <x v="1"/>
    <n v="-310"/>
    <x v="0"/>
    <n v="9.5000000000000001E-2"/>
    <n v="-29.45"/>
    <x v="5"/>
    <n v="-29.45"/>
    <n v="0"/>
  </r>
  <r>
    <s v="October"/>
    <s v="TS2043"/>
    <d v="2022-10-08T00:00:00"/>
    <s v="Regular"/>
    <n v="370"/>
    <n v="43.23"/>
    <n v="33.06"/>
    <n v="446.29"/>
    <s v="Grand Prairie"/>
    <x v="11"/>
    <n v="75050"/>
    <x v="2"/>
    <s v="Three Strings"/>
    <s v="C7"/>
    <x v="0"/>
    <m/>
    <x v="0"/>
    <m/>
    <m/>
    <x v="0"/>
    <m/>
    <m/>
  </r>
  <r>
    <s v="October"/>
    <s v="TS1990"/>
    <d v="2022-10-08T00:00:00"/>
    <s v="Regular"/>
    <n v="284"/>
    <n v="48.66"/>
    <n v="0"/>
    <n v="332.66"/>
    <s v="Richfield"/>
    <x v="23"/>
    <n v="55423"/>
    <x v="2"/>
    <s v="Three Strings"/>
    <s v="C7"/>
    <x v="0"/>
    <m/>
    <x v="0"/>
    <m/>
    <m/>
    <x v="0"/>
    <m/>
    <m/>
  </r>
  <r>
    <s v="October"/>
    <s v="TS1962"/>
    <d v="2022-10-08T00:00:00"/>
    <s v="Regular"/>
    <n v="328.1"/>
    <n v="50.76"/>
    <n v="17.39"/>
    <n v="396.25"/>
    <s v="Bristol"/>
    <x v="3"/>
    <n v="24202"/>
    <x v="0"/>
    <s v="Three Strings"/>
    <s v="C7"/>
    <x v="0"/>
    <m/>
    <x v="0"/>
    <m/>
    <m/>
    <x v="0"/>
    <m/>
    <m/>
  </r>
  <r>
    <s v="October"/>
    <s v="TS2015"/>
    <d v="2022-10-08T00:00:00"/>
    <s v="Regular"/>
    <n v="370"/>
    <n v="39.270000000000003"/>
    <n v="0.27"/>
    <n v="409.54"/>
    <s v="Littleton"/>
    <x v="27"/>
    <n v="80124"/>
    <x v="3"/>
    <s v="Three Strings"/>
    <s v="C7"/>
    <x v="1"/>
    <n v="370"/>
    <x v="0"/>
    <n v="7.7499999999999999E-2"/>
    <n v="28.675000000000001"/>
    <x v="2"/>
    <n v="0.27"/>
    <n v="28.405000000000001"/>
  </r>
  <r>
    <s v="October"/>
    <s v="TS1967"/>
    <d v="2022-10-08T00:00:00"/>
    <s v="Regular"/>
    <n v="420"/>
    <n v="38.42"/>
    <n v="46.98"/>
    <n v="505.4"/>
    <s v="Seattle"/>
    <x v="33"/>
    <n v="98199"/>
    <x v="2"/>
    <s v="Three Strings"/>
    <s v="C7"/>
    <x v="0"/>
    <m/>
    <x v="0"/>
    <m/>
    <m/>
    <x v="0"/>
    <m/>
    <m/>
  </r>
  <r>
    <s v="October"/>
    <s v="TS1951"/>
    <d v="2022-10-08T00:00:00"/>
    <s v="Regular"/>
    <n v="368"/>
    <n v="40.700000000000003"/>
    <n v="33.57"/>
    <n v="442.27"/>
    <s v="Palo Alto"/>
    <x v="9"/>
    <n v="94301"/>
    <x v="2"/>
    <s v="Three Strings"/>
    <s v="C7"/>
    <x v="1"/>
    <n v="368"/>
    <x v="0"/>
    <n v="9.1300000000000006E-2"/>
    <n v="33.598400000000005"/>
    <x v="11"/>
    <n v="33.57"/>
    <n v="2.8400000000004866E-2"/>
  </r>
  <r>
    <s v="October"/>
    <s v="TS1987"/>
    <d v="2022-10-08T00:00:00"/>
    <s v="Regular"/>
    <n v="338"/>
    <n v="38.42"/>
    <n v="32"/>
    <n v="408.42"/>
    <s v="Shelton"/>
    <x v="33"/>
    <n v="98584"/>
    <x v="2"/>
    <s v="Three Strings"/>
    <s v="C7"/>
    <x v="0"/>
    <m/>
    <x v="0"/>
    <m/>
    <m/>
    <x v="0"/>
    <m/>
    <m/>
  </r>
  <r>
    <s v="October"/>
    <s v="TS1981"/>
    <d v="2022-10-08T00:00:00"/>
    <s v="Regular"/>
    <n v="370"/>
    <n v="48.66"/>
    <n v="22.21"/>
    <n v="440.87"/>
    <s v="Alexandria"/>
    <x v="3"/>
    <n v="22314"/>
    <x v="0"/>
    <s v="Three Strings"/>
    <s v="C7"/>
    <x v="0"/>
    <m/>
    <x v="0"/>
    <m/>
    <m/>
    <x v="0"/>
    <m/>
    <m/>
  </r>
  <r>
    <s v="October"/>
    <s v="TS1970"/>
    <d v="2022-10-08T00:00:00"/>
    <s v="Regular"/>
    <n v="420"/>
    <n v="39.270000000000003"/>
    <n v="0.27"/>
    <n v="459.54"/>
    <s v="LITTLETON"/>
    <x v="27"/>
    <n v="80127"/>
    <x v="2"/>
    <s v="Three Strings"/>
    <s v="C7"/>
    <x v="0"/>
    <m/>
    <x v="0"/>
    <m/>
    <m/>
    <x v="0"/>
    <m/>
    <m/>
  </r>
  <r>
    <s v="October"/>
    <s v="TS2032"/>
    <d v="2022-10-08T00:00:00"/>
    <s v="Regular"/>
    <n v="420"/>
    <n v="48.66"/>
    <n v="35.14"/>
    <n v="503.8"/>
    <s v="Columbus"/>
    <x v="10"/>
    <n v="43205"/>
    <x v="0"/>
    <s v="Three Strings"/>
    <s v="C7"/>
    <x v="0"/>
    <m/>
    <x v="0"/>
    <m/>
    <m/>
    <x v="0"/>
    <m/>
    <m/>
  </r>
  <r>
    <s v="October"/>
    <s v="TS1972"/>
    <d v="2022-10-08T00:00:00"/>
    <s v="Regular"/>
    <n v="370"/>
    <n v="38.42"/>
    <n v="41.25"/>
    <n v="449.67"/>
    <s v="Bellevue"/>
    <x v="33"/>
    <n v="98106"/>
    <x v="2"/>
    <s v="Three Strings"/>
    <s v="C7"/>
    <x v="0"/>
    <m/>
    <x v="0"/>
    <m/>
    <m/>
    <x v="0"/>
    <m/>
    <m/>
  </r>
  <r>
    <s v="October"/>
    <s v="TS2051"/>
    <d v="2022-10-08T00:00:00"/>
    <s v="Regular"/>
    <n v="370"/>
    <n v="48.66"/>
    <n v="0"/>
    <n v="418.66"/>
    <s v="Lees Summit"/>
    <x v="16"/>
    <n v="64063"/>
    <x v="2"/>
    <s v="Three Strings"/>
    <s v="C7"/>
    <x v="0"/>
    <m/>
    <x v="0"/>
    <m/>
    <m/>
    <x v="0"/>
    <m/>
    <m/>
  </r>
  <r>
    <s v="December"/>
    <s v="TS2135"/>
    <d v="2022-12-23T00:00:00"/>
    <s v="Regular"/>
    <n v="130"/>
    <n v="21.56"/>
    <n v="6.75"/>
    <n v="158.31"/>
    <s v="Monroe"/>
    <x v="2"/>
    <n v="71201"/>
    <x v="0"/>
    <s v="Three Strings"/>
    <s v="C7"/>
    <x v="0"/>
    <m/>
    <x v="0"/>
    <m/>
    <m/>
    <x v="0"/>
    <m/>
    <m/>
  </r>
  <r>
    <s v="October"/>
    <s v="TS1980"/>
    <d v="2022-10-08T00:00:00"/>
    <s v="Regular"/>
    <n v="420"/>
    <n v="48.66"/>
    <n v="25.19"/>
    <n v="493.85"/>
    <s v="Arlington"/>
    <x v="3"/>
    <n v="22201"/>
    <x v="0"/>
    <s v="Three Strings"/>
    <s v="C7"/>
    <x v="0"/>
    <m/>
    <x v="0"/>
    <m/>
    <m/>
    <x v="0"/>
    <m/>
    <m/>
  </r>
  <r>
    <s v="December"/>
    <s v="TS2133"/>
    <d v="2022-12-13T00:00:00"/>
    <s v="Regular"/>
    <n v="125"/>
    <n v="25.1"/>
    <n v="10.51"/>
    <n v="160.61000000000001"/>
    <s v="Carmel"/>
    <x v="18"/>
    <n v="46032"/>
    <x v="2"/>
    <s v="Three Strings"/>
    <s v="C7"/>
    <x v="0"/>
    <m/>
    <x v="0"/>
    <m/>
    <m/>
    <x v="0"/>
    <m/>
    <m/>
  </r>
  <r>
    <s v="October"/>
    <s v="TS1922"/>
    <d v="2022-10-08T00:00:00"/>
    <s v="Regular"/>
    <n v="284"/>
    <n v="48.66"/>
    <n v="0"/>
    <n v="332.66"/>
    <s v="Kansas city"/>
    <x v="16"/>
    <n v="64145"/>
    <x v="2"/>
    <s v="Three Strings"/>
    <s v="C7"/>
    <x v="0"/>
    <m/>
    <x v="0"/>
    <m/>
    <m/>
    <x v="0"/>
    <m/>
    <m/>
  </r>
  <r>
    <s v="November"/>
    <s v="TS2114"/>
    <d v="2022-11-12T00:00:00"/>
    <s v="Regular"/>
    <n v="172"/>
    <n v="25.1"/>
    <n v="0"/>
    <n v="197.1"/>
    <s v="Winter Park"/>
    <x v="12"/>
    <n v="32789"/>
    <x v="2"/>
    <s v="Three Strings"/>
    <s v="C7"/>
    <x v="0"/>
    <m/>
    <x v="0"/>
    <m/>
    <m/>
    <x v="0"/>
    <m/>
    <m/>
  </r>
  <r>
    <s v="October"/>
    <s v="TS1958"/>
    <d v="2022-10-08T00:00:00"/>
    <s v="Regular"/>
    <n v="370"/>
    <n v="48.66"/>
    <n v="0"/>
    <n v="418.66"/>
    <s v="Niceville"/>
    <x v="12"/>
    <n v="32578"/>
    <x v="2"/>
    <s v="Three Strings"/>
    <s v="C7"/>
    <x v="0"/>
    <m/>
    <x v="0"/>
    <m/>
    <m/>
    <x v="0"/>
    <m/>
    <m/>
  </r>
  <r>
    <s v="October"/>
    <s v="TS2075"/>
    <d v="2022-10-08T00:00:00"/>
    <s v="Refund"/>
    <n v="-147.6"/>
    <n v="-25.1"/>
    <n v="-13.82"/>
    <n v="-186.52"/>
    <s v="Atlanta"/>
    <x v="7"/>
    <n v="30329"/>
    <x v="2"/>
    <s v="Three Strings"/>
    <s v="C7"/>
    <x v="0"/>
    <m/>
    <x v="0"/>
    <m/>
    <m/>
    <x v="0"/>
    <m/>
    <m/>
  </r>
  <r>
    <s v="October"/>
    <s v="TS1955"/>
    <d v="2022-10-08T00:00:00"/>
    <s v="Regular"/>
    <n v="284"/>
    <n v="48.66"/>
    <n v="25.56"/>
    <n v="358.22"/>
    <s v="Bowie"/>
    <x v="6"/>
    <n v="20720"/>
    <x v="2"/>
    <s v="Three Strings"/>
    <s v="C7"/>
    <x v="0"/>
    <m/>
    <x v="0"/>
    <m/>
    <m/>
    <x v="0"/>
    <m/>
    <m/>
  </r>
  <r>
    <s v="October"/>
    <s v="TS2006"/>
    <d v="2022-10-08T00:00:00"/>
    <s v="Regular"/>
    <n v="370"/>
    <n v="48.66"/>
    <n v="0"/>
    <n v="418.66"/>
    <s v="Orlando"/>
    <x v="12"/>
    <n v="32801"/>
    <x v="2"/>
    <s v="Three Strings"/>
    <s v="C7"/>
    <x v="0"/>
    <m/>
    <x v="0"/>
    <m/>
    <m/>
    <x v="0"/>
    <m/>
    <m/>
  </r>
  <r>
    <s v="December"/>
    <s v="TS2127"/>
    <d v="2022-12-08T00:00:00"/>
    <s v="Regular"/>
    <n v="125"/>
    <n v="25.4"/>
    <n v="11.72"/>
    <n v="162.12"/>
    <s v="San Jose"/>
    <x v="9"/>
    <n v="95123"/>
    <x v="2"/>
    <s v="Three Strings"/>
    <s v="C7"/>
    <x v="1"/>
    <n v="125"/>
    <x v="0"/>
    <n v="9.3799999999999994E-2"/>
    <n v="11.725"/>
    <x v="11"/>
    <n v="11.72"/>
    <n v="4.9999999999990052E-3"/>
  </r>
  <r>
    <s v="October"/>
    <s v="TS1946"/>
    <d v="2022-10-08T00:00:00"/>
    <s v="Regular"/>
    <n v="420"/>
    <n v="38.42"/>
    <n v="42.17"/>
    <n v="500.59"/>
    <s v="Bainbridge Island"/>
    <x v="33"/>
    <n v="98110"/>
    <x v="2"/>
    <s v="Three Strings"/>
    <s v="C7"/>
    <x v="0"/>
    <m/>
    <x v="0"/>
    <m/>
    <m/>
    <x v="0"/>
    <m/>
    <m/>
  </r>
  <r>
    <s v="October"/>
    <s v="TS2065"/>
    <d v="2022-10-08T00:00:00"/>
    <s v="Regular"/>
    <n v="147.6"/>
    <n v="25.1"/>
    <n v="13.82"/>
    <n v="186.52"/>
    <s v="Atlanta"/>
    <x v="7"/>
    <n v="30329"/>
    <x v="3"/>
    <s v="Three Strings"/>
    <s v="C7"/>
    <x v="1"/>
    <n v="147.6"/>
    <x v="0"/>
    <n v="7.7499999999999999E-2"/>
    <n v="11.439"/>
    <x v="2"/>
    <n v="13.82"/>
    <n v="-2.3810000000000002"/>
  </r>
  <r>
    <s v="October"/>
    <s v="TS2036"/>
    <d v="2022-10-08T00:00:00"/>
    <s v="Regular"/>
    <n v="304"/>
    <n v="36.78"/>
    <n v="23.57"/>
    <n v="364.35"/>
    <s v="Laguna Niguel"/>
    <x v="9"/>
    <n v="92677"/>
    <x v="2"/>
    <s v="Three Strings"/>
    <s v="C7"/>
    <x v="1"/>
    <n v="304"/>
    <x v="0"/>
    <n v="7.7499999999999999E-2"/>
    <n v="23.56"/>
    <x v="8"/>
    <n v="23.57"/>
    <n v="-1.0000000000001563E-2"/>
  </r>
  <r>
    <s v="October"/>
    <s v="TS2042"/>
    <d v="2022-10-08T00:00:00"/>
    <s v="Regular"/>
    <n v="370"/>
    <n v="36.78"/>
    <n v="32.369999999999997"/>
    <n v="439.15"/>
    <s v="Sacramento"/>
    <x v="9"/>
    <n v="95822"/>
    <x v="2"/>
    <s v="Three Strings"/>
    <s v="C7"/>
    <x v="1"/>
    <n v="370"/>
    <x v="0"/>
    <n v="8.7499999999999994E-2"/>
    <n v="32.375"/>
    <x v="20"/>
    <n v="32.369999999999997"/>
    <n v="5.000000000002558E-3"/>
  </r>
  <r>
    <s v="October"/>
    <s v="TS2098"/>
    <d v="2022-10-19T00:00:00"/>
    <s v="Regular"/>
    <n v="370"/>
    <n v="48.66"/>
    <n v="0"/>
    <n v="418.66"/>
    <s v="Bradenton"/>
    <x v="12"/>
    <n v="34212"/>
    <x v="2"/>
    <s v="Three Strings"/>
    <s v="C7"/>
    <x v="0"/>
    <m/>
    <x v="0"/>
    <m/>
    <m/>
    <x v="0"/>
    <m/>
    <m/>
  </r>
  <r>
    <s v="October"/>
    <s v="TS2054"/>
    <d v="2022-10-08T00:00:00"/>
    <s v="Regular"/>
    <n v="370"/>
    <n v="48.66"/>
    <n v="0"/>
    <n v="418.66"/>
    <s v="Austin"/>
    <x v="23"/>
    <n v="55912"/>
    <x v="2"/>
    <s v="Three Strings"/>
    <s v="C7"/>
    <x v="0"/>
    <m/>
    <x v="0"/>
    <m/>
    <m/>
    <x v="0"/>
    <m/>
    <m/>
  </r>
  <r>
    <s v="October"/>
    <s v="TS2018"/>
    <d v="2022-10-08T00:00:00"/>
    <s v="Regular"/>
    <n v="306.3"/>
    <n v="55.38"/>
    <n v="28.21"/>
    <n v="389.89"/>
    <s v="Cincinnati"/>
    <x v="10"/>
    <n v="45208"/>
    <x v="0"/>
    <s v="Three Strings"/>
    <s v="C7"/>
    <x v="0"/>
    <m/>
    <x v="0"/>
    <m/>
    <m/>
    <x v="0"/>
    <m/>
    <m/>
  </r>
  <r>
    <s v="October"/>
    <s v="TS2004"/>
    <d v="2022-10-08T00:00:00"/>
    <s v="Regular"/>
    <n v="329"/>
    <n v="46.63"/>
    <n v="30.05"/>
    <n v="405.68"/>
    <s v="Cleveland"/>
    <x v="10"/>
    <n v="44115"/>
    <x v="0"/>
    <s v="Three Strings"/>
    <s v="C7"/>
    <x v="0"/>
    <m/>
    <x v="0"/>
    <m/>
    <m/>
    <x v="0"/>
    <m/>
    <m/>
  </r>
  <r>
    <s v="October"/>
    <s v="TS2107"/>
    <d v="2022-10-23T00:00:00"/>
    <s v="Regular"/>
    <n v="0"/>
    <n v="0"/>
    <n v="0"/>
    <n v="0"/>
    <s v="Columbus"/>
    <x v="18"/>
    <n v="47203"/>
    <x v="2"/>
    <s v="Three Strings"/>
    <s v="C7"/>
    <x v="0"/>
    <m/>
    <x v="0"/>
    <m/>
    <m/>
    <x v="0"/>
    <m/>
    <m/>
  </r>
  <r>
    <s v="October"/>
    <s v="TS1984"/>
    <d v="2022-10-08T00:00:00"/>
    <s v="Regular"/>
    <n v="370"/>
    <n v="43.23"/>
    <n v="33.06"/>
    <n v="446.29"/>
    <s v="Dallas"/>
    <x v="11"/>
    <n v="75214"/>
    <x v="2"/>
    <s v="Three Strings"/>
    <s v="C7"/>
    <x v="0"/>
    <m/>
    <x v="0"/>
    <m/>
    <m/>
    <x v="0"/>
    <m/>
    <m/>
  </r>
  <r>
    <s v="October"/>
    <s v="TS2057"/>
    <d v="2022-10-08T00:00:00"/>
    <s v="Regular"/>
    <n v="370"/>
    <n v="38.42"/>
    <n v="41.25"/>
    <n v="449.67"/>
    <s v="Woodinville"/>
    <x v="33"/>
    <n v="98072"/>
    <x v="2"/>
    <s v="Three Strings"/>
    <s v="C7"/>
    <x v="0"/>
    <m/>
    <x v="0"/>
    <m/>
    <m/>
    <x v="0"/>
    <m/>
    <m/>
  </r>
  <r>
    <s v="October"/>
    <s v="TS1923"/>
    <d v="2022-10-08T00:00:00"/>
    <s v="Regular"/>
    <n v="284"/>
    <n v="48.66"/>
    <n v="23.29"/>
    <n v="355.95"/>
    <s v="Brownsburg"/>
    <x v="18"/>
    <n v="46112"/>
    <x v="2"/>
    <s v="Three Strings"/>
    <s v="C7"/>
    <x v="0"/>
    <m/>
    <x v="0"/>
    <m/>
    <m/>
    <x v="0"/>
    <m/>
    <m/>
  </r>
  <r>
    <s v="October"/>
    <s v="TS2083"/>
    <d v="2022-10-15T00:00:00"/>
    <s v="Regular"/>
    <n v="40.75"/>
    <n v="0"/>
    <n v="3.16"/>
    <n v="43.91"/>
    <s v="null"/>
    <x v="1"/>
    <s v="null"/>
    <x v="2"/>
    <s v="Three Strings"/>
    <s v="C7"/>
    <x v="1"/>
    <n v="40.75"/>
    <x v="0"/>
    <n v="7.7499999999999999E-2"/>
    <n v="3.1581250000000001"/>
    <x v="2"/>
    <n v="3.16"/>
    <n v="-1.8750000000000711E-3"/>
  </r>
  <r>
    <s v="October"/>
    <s v="TS1920"/>
    <d v="2022-10-08T00:00:00"/>
    <s v="Regular"/>
    <n v="303"/>
    <n v="46.63"/>
    <n v="24.48"/>
    <n v="374.11"/>
    <s v="Zionsville"/>
    <x v="18"/>
    <n v="46077"/>
    <x v="2"/>
    <s v="Three Strings"/>
    <s v="C7"/>
    <x v="0"/>
    <m/>
    <x v="0"/>
    <m/>
    <m/>
    <x v="0"/>
    <m/>
    <m/>
  </r>
  <r>
    <s v="October"/>
    <s v="TS2016"/>
    <d v="2022-10-08T00:00:00"/>
    <s v="Regular"/>
    <n v="310.5"/>
    <n v="39.270000000000003"/>
    <n v="0.27"/>
    <n v="350.04"/>
    <s v="Pueblo"/>
    <x v="27"/>
    <n v="81006"/>
    <x v="2"/>
    <s v="Three Strings"/>
    <s v="C7"/>
    <x v="0"/>
    <m/>
    <x v="0"/>
    <m/>
    <m/>
    <x v="0"/>
    <m/>
    <m/>
  </r>
  <r>
    <s v="October"/>
    <s v="TS1942"/>
    <d v="2022-10-08T00:00:00"/>
    <s v="Regular"/>
    <n v="266"/>
    <n v="48.66"/>
    <n v="27.93"/>
    <n v="342.59"/>
    <s v="New York"/>
    <x v="5"/>
    <n v="10019"/>
    <x v="2"/>
    <s v="Three Strings"/>
    <s v="C7"/>
    <x v="0"/>
    <m/>
    <x v="0"/>
    <m/>
    <m/>
    <x v="0"/>
    <m/>
    <m/>
  </r>
  <r>
    <s v="October"/>
    <s v="TS2037"/>
    <d v="2022-10-08T00:00:00"/>
    <s v="Regular"/>
    <n v="795"/>
    <n v="76.94"/>
    <n v="61.04"/>
    <n v="932.98"/>
    <s v="Peru"/>
    <x v="18"/>
    <n v="46970"/>
    <x v="2"/>
    <s v="Three Strings"/>
    <s v="C7"/>
    <x v="0"/>
    <m/>
    <x v="0"/>
    <m/>
    <m/>
    <x v="0"/>
    <m/>
    <m/>
  </r>
  <r>
    <s v="October"/>
    <s v="TS1934"/>
    <d v="2022-10-08T00:00:00"/>
    <s v="Regular"/>
    <n v="370"/>
    <n v="36.78"/>
    <n v="34.229999999999997"/>
    <n v="441.01"/>
    <s v="Marina"/>
    <x v="9"/>
    <n v="93933"/>
    <x v="2"/>
    <s v="Three Strings"/>
    <s v="C7"/>
    <x v="1"/>
    <n v="370"/>
    <x v="0"/>
    <n v="9.2499999999999999E-2"/>
    <n v="34.225000000000001"/>
    <x v="29"/>
    <n v="34.229999999999997"/>
    <n v="-4.9999999999954525E-3"/>
  </r>
  <r>
    <s v="October"/>
    <s v="TS2008"/>
    <d v="2022-10-08T00:00:00"/>
    <s v="Regular"/>
    <n v="285"/>
    <n v="41.7"/>
    <n v="26.14"/>
    <n v="352.84"/>
    <s v="Dallas"/>
    <x v="11"/>
    <n v="75254"/>
    <x v="2"/>
    <s v="Three Strings"/>
    <s v="C7"/>
    <x v="0"/>
    <m/>
    <x v="0"/>
    <m/>
    <m/>
    <x v="0"/>
    <m/>
    <m/>
  </r>
  <r>
    <s v="October"/>
    <s v="TS2033"/>
    <d v="2022-10-08T00:00:00"/>
    <s v="Regular"/>
    <n v="370"/>
    <n v="36.78"/>
    <n v="35.15"/>
    <n v="441.93"/>
    <s v="Valencia"/>
    <x v="9"/>
    <n v="91354"/>
    <x v="2"/>
    <s v="Three Strings"/>
    <s v="C7"/>
    <x v="1"/>
    <n v="370"/>
    <x v="0"/>
    <n v="9.5000000000000001E-2"/>
    <n v="35.15"/>
    <x v="5"/>
    <n v="35.15"/>
    <n v="0"/>
  </r>
  <r>
    <s v="October"/>
    <s v="TS1945"/>
    <d v="2022-10-08T00:00:00"/>
    <s v="Regular"/>
    <n v="370"/>
    <n v="48.66"/>
    <n v="0"/>
    <n v="418.66"/>
    <s v="Ormond Beach"/>
    <x v="12"/>
    <n v="32174"/>
    <x v="2"/>
    <s v="Three Strings"/>
    <s v="C7"/>
    <x v="0"/>
    <m/>
    <x v="0"/>
    <m/>
    <m/>
    <x v="0"/>
    <m/>
    <m/>
  </r>
  <r>
    <s v="October"/>
    <s v="TS2046"/>
    <d v="2022-10-08T00:00:00"/>
    <s v="Regular"/>
    <n v="324"/>
    <n v="48.66"/>
    <n v="29.81"/>
    <n v="402.47"/>
    <s v="Brecksville"/>
    <x v="10"/>
    <n v="44141"/>
    <x v="0"/>
    <s v="Three Strings"/>
    <s v="C7"/>
    <x v="0"/>
    <m/>
    <x v="0"/>
    <m/>
    <m/>
    <x v="0"/>
    <m/>
    <m/>
  </r>
  <r>
    <s v="December"/>
    <s v="TS2124"/>
    <d v="2022-12-07T00:00:00"/>
    <s v="Refund"/>
    <n v="-170"/>
    <n v="-21.56"/>
    <n v="-8.5299999999999994"/>
    <n v="-200.09"/>
    <s v="Monroe"/>
    <x v="2"/>
    <n v="71201"/>
    <x v="2"/>
    <s v="Three Strings"/>
    <s v="C7"/>
    <x v="0"/>
    <m/>
    <x v="0"/>
    <m/>
    <m/>
    <x v="0"/>
    <m/>
    <m/>
  </r>
  <r>
    <s v="December"/>
    <s v="TS2121"/>
    <d v="2022-12-02T00:00:00"/>
    <s v="Regular"/>
    <n v="380"/>
    <n v="34.43"/>
    <n v="33.15"/>
    <n v="447.58"/>
    <s v="Houston"/>
    <x v="11"/>
    <n v="77018"/>
    <x v="2"/>
    <s v="Three Strings"/>
    <s v="C7"/>
    <x v="0"/>
    <m/>
    <x v="0"/>
    <m/>
    <m/>
    <x v="0"/>
    <m/>
    <m/>
  </r>
  <r>
    <s v="October"/>
    <s v="TS2092"/>
    <d v="2022-10-19T00:00:00"/>
    <s v="Regular"/>
    <n v="370"/>
    <n v="48.66"/>
    <n v="26.17"/>
    <n v="444.83"/>
    <s v="Elmhurst"/>
    <x v="22"/>
    <n v="60126"/>
    <x v="0"/>
    <s v="Three Strings"/>
    <s v="C7"/>
    <x v="0"/>
    <m/>
    <x v="0"/>
    <m/>
    <m/>
    <x v="0"/>
    <m/>
    <m/>
  </r>
  <r>
    <s v="October"/>
    <s v="TS1989"/>
    <d v="2022-10-08T00:00:00"/>
    <s v="Regular"/>
    <n v="370"/>
    <n v="48.66"/>
    <n v="22.21"/>
    <n v="440.87"/>
    <s v="Glen Allen"/>
    <x v="3"/>
    <n v="23059"/>
    <x v="0"/>
    <s v="Three Strings"/>
    <s v="C7"/>
    <x v="0"/>
    <m/>
    <x v="0"/>
    <m/>
    <m/>
    <x v="0"/>
    <m/>
    <m/>
  </r>
  <r>
    <s v="October"/>
    <s v="TS2025"/>
    <d v="2022-10-08T00:00:00"/>
    <s v="Regular"/>
    <n v="370"/>
    <n v="36.78"/>
    <n v="28.67"/>
    <n v="435.45"/>
    <s v="San Diego"/>
    <x v="9"/>
    <n v="92117"/>
    <x v="3"/>
    <s v="Three Strings"/>
    <s v="C7"/>
    <x v="1"/>
    <n v="370"/>
    <x v="0"/>
    <n v="7.7499999999999999E-2"/>
    <n v="28.675000000000001"/>
    <x v="1"/>
    <n v="28.67"/>
    <n v="4.9999999999990052E-3"/>
  </r>
  <r>
    <s v="October"/>
    <s v="TS2088"/>
    <d v="2022-10-16T00:00:00"/>
    <s v="Deposit"/>
    <n v="50"/>
    <n v="0"/>
    <n v="0"/>
    <n v="50"/>
    <s v="null"/>
    <x v="1"/>
    <s v="null"/>
    <x v="1"/>
    <s v="Three Strings"/>
    <s v="C7"/>
    <x v="1"/>
    <m/>
    <x v="1"/>
    <m/>
    <m/>
    <x v="0"/>
    <m/>
    <m/>
  </r>
  <r>
    <s v="December"/>
    <s v="TS2131"/>
    <d v="2022-12-12T00:00:00"/>
    <s v="Regular"/>
    <n v="420"/>
    <n v="48.66"/>
    <n v="32.81"/>
    <n v="501.47"/>
    <s v="Columbus"/>
    <x v="18"/>
    <n v="47203"/>
    <x v="2"/>
    <s v="Three Strings"/>
    <s v="C7"/>
    <x v="0"/>
    <m/>
    <x v="0"/>
    <m/>
    <m/>
    <x v="0"/>
    <m/>
    <m/>
  </r>
  <r>
    <s v="October"/>
    <s v="TS1988"/>
    <d v="2022-10-08T00:00:00"/>
    <s v="Regular"/>
    <n v="370"/>
    <n v="48.66"/>
    <n v="33.49"/>
    <n v="452.15"/>
    <s v="Decatur"/>
    <x v="7"/>
    <n v="30032"/>
    <x v="0"/>
    <s v="Three Strings"/>
    <s v="C7"/>
    <x v="0"/>
    <m/>
    <x v="0"/>
    <m/>
    <m/>
    <x v="0"/>
    <m/>
    <m/>
  </r>
  <r>
    <s v="October"/>
    <s v="TS2076"/>
    <d v="2022-10-08T00:00:00"/>
    <s v="Refund"/>
    <n v="-370"/>
    <n v="-36.78"/>
    <n v="-28.67"/>
    <n v="-435.45"/>
    <s v="San Diego"/>
    <x v="9"/>
    <n v="92117"/>
    <x v="3"/>
    <s v="Three Strings"/>
    <s v="C7"/>
    <x v="1"/>
    <n v="-370"/>
    <x v="0"/>
    <n v="7.7499999999999999E-2"/>
    <n v="-28.675000000000001"/>
    <x v="1"/>
    <n v="-28.67"/>
    <n v="-4.9999999999990052E-3"/>
  </r>
  <r>
    <s v="October"/>
    <s v="TS1994"/>
    <d v="2022-10-08T00:00:00"/>
    <s v="Regular"/>
    <n v="370"/>
    <n v="48.66"/>
    <n v="29.32"/>
    <n v="447.98"/>
    <s v="Zionsville"/>
    <x v="18"/>
    <n v="46077"/>
    <x v="2"/>
    <s v="Three Strings"/>
    <s v="C7"/>
    <x v="0"/>
    <m/>
    <x v="0"/>
    <m/>
    <m/>
    <x v="0"/>
    <m/>
    <m/>
  </r>
  <r>
    <s v="October"/>
    <s v="TS2103"/>
    <d v="2022-10-19T00:00:00"/>
    <s v="Regular"/>
    <n v="284"/>
    <n v="36.78"/>
    <n v="25.91"/>
    <n v="346.69"/>
    <s v="Morgan Hill"/>
    <x v="9"/>
    <n v="95037"/>
    <x v="2"/>
    <s v="Three Strings"/>
    <s v="C7"/>
    <x v="1"/>
    <n v="284"/>
    <x v="0"/>
    <n v="9.1300000000000006E-2"/>
    <n v="25.929200000000002"/>
    <x v="11"/>
    <n v="25.91"/>
    <n v="1.9200000000001438E-2"/>
  </r>
  <r>
    <s v="October"/>
    <s v="TS1927"/>
    <d v="2022-10-08T00:00:00"/>
    <s v="Regular"/>
    <n v="230"/>
    <n v="48.66"/>
    <n v="0"/>
    <n v="278.66000000000003"/>
    <s v="Orlando"/>
    <x v="12"/>
    <n v="32827"/>
    <x v="2"/>
    <s v="Three Strings"/>
    <s v="C7"/>
    <x v="0"/>
    <m/>
    <x v="0"/>
    <m/>
    <m/>
    <x v="0"/>
    <m/>
    <m/>
  </r>
  <r>
    <s v="October"/>
    <s v="TS2024"/>
    <d v="2022-10-08T00:00:00"/>
    <s v="Regular"/>
    <n v="370"/>
    <n v="36.78"/>
    <n v="32.369999999999997"/>
    <n v="439.15"/>
    <s v="Placentia"/>
    <x v="9"/>
    <n v="92870"/>
    <x v="2"/>
    <s v="Three Strings"/>
    <s v="C7"/>
    <x v="1"/>
    <n v="370"/>
    <x v="0"/>
    <n v="8.7499999999999994E-2"/>
    <n v="32.375"/>
    <x v="8"/>
    <n v="32.369999999999997"/>
    <n v="5.000000000002558E-3"/>
  </r>
  <r>
    <s v="December"/>
    <s v="TS2138"/>
    <d v="2022-12-24T00:00:00"/>
    <s v="Regular"/>
    <n v="125"/>
    <n v="25.4"/>
    <n v="9.07"/>
    <n v="159.47"/>
    <s v="Newcastle"/>
    <x v="9"/>
    <n v="95658"/>
    <x v="2"/>
    <s v="Three Strings"/>
    <s v="C7"/>
    <x v="1"/>
    <n v="125"/>
    <x v="0"/>
    <n v="7.2499999999999995E-2"/>
    <n v="9.0625"/>
    <x v="18"/>
    <n v="9.07"/>
    <n v="-7.5000000000002842E-3"/>
  </r>
  <r>
    <s v="October"/>
    <s v="TS2102"/>
    <d v="2022-10-19T00:00:00"/>
    <s v="Regular"/>
    <n v="270"/>
    <n v="48.66"/>
    <n v="0"/>
    <n v="318.66000000000003"/>
    <s v="Parkville"/>
    <x v="16"/>
    <n v="64152"/>
    <x v="2"/>
    <s v="Three Strings"/>
    <s v="C7"/>
    <x v="0"/>
    <m/>
    <x v="0"/>
    <m/>
    <m/>
    <x v="0"/>
    <m/>
    <m/>
  </r>
  <r>
    <s v="October"/>
    <s v="TS2062"/>
    <d v="2022-10-08T00:00:00"/>
    <s v="Regular"/>
    <n v="182.7"/>
    <n v="35.99"/>
    <n v="15.76"/>
    <n v="234.45"/>
    <s v="SAN FRANCISCO"/>
    <x v="9"/>
    <n v="94109"/>
    <x v="2"/>
    <s v="Three Strings"/>
    <s v="C7"/>
    <x v="1"/>
    <n v="182.7"/>
    <x v="0"/>
    <n v="8.6300000000000002E-2"/>
    <n v="15.767009999999999"/>
    <x v="22"/>
    <n v="15.76"/>
    <n v="7.0099999999992946E-3"/>
  </r>
  <r>
    <s v="October"/>
    <s v="TS1986"/>
    <d v="2022-10-08T00:00:00"/>
    <s v="Regular"/>
    <n v="370"/>
    <n v="43.23"/>
    <n v="33.06"/>
    <n v="446.29"/>
    <s v="Liberty Hill"/>
    <x v="11"/>
    <n v="78642"/>
    <x v="2"/>
    <s v="Three Strings"/>
    <s v="C7"/>
    <x v="0"/>
    <m/>
    <x v="0"/>
    <m/>
    <m/>
    <x v="0"/>
    <m/>
    <m/>
  </r>
  <r>
    <s v="October"/>
    <s v="TS2077"/>
    <d v="2022-10-08T00:00:00"/>
    <s v="Refund"/>
    <n v="-370"/>
    <n v="-39.270000000000003"/>
    <n v="-0.27"/>
    <n v="-409.54"/>
    <s v="Littleton"/>
    <x v="27"/>
    <n v="80124"/>
    <x v="3"/>
    <s v="Three Strings"/>
    <s v="C7"/>
    <x v="1"/>
    <n v="-370"/>
    <x v="0"/>
    <n v="7.7499999999999999E-2"/>
    <n v="-28.675000000000001"/>
    <x v="2"/>
    <n v="-0.27"/>
    <n v="-28.405000000000001"/>
  </r>
  <r>
    <s v="October"/>
    <s v="TS1943"/>
    <d v="2022-10-08T00:00:00"/>
    <s v="Regular"/>
    <n v="420"/>
    <n v="48.66"/>
    <n v="0"/>
    <n v="468.66"/>
    <s v="Auburn"/>
    <x v="30"/>
    <s v="36830-2971"/>
    <x v="3"/>
    <s v="Three Strings"/>
    <s v="C7"/>
    <x v="1"/>
    <n v="420"/>
    <x v="0"/>
    <n v="7.7499999999999999E-2"/>
    <n v="32.549999999999997"/>
    <x v="2"/>
    <n v="0"/>
    <n v="32.549999999999997"/>
  </r>
  <r>
    <s v="October"/>
    <s v="TS1950"/>
    <d v="2022-10-08T00:00:00"/>
    <s v="Regular"/>
    <n v="370"/>
    <n v="48.66"/>
    <n v="29.32"/>
    <n v="447.98"/>
    <s v="Russiaville"/>
    <x v="18"/>
    <n v="46979"/>
    <x v="0"/>
    <s v="Three Strings"/>
    <s v="C7"/>
    <x v="0"/>
    <m/>
    <x v="0"/>
    <m/>
    <m/>
    <x v="0"/>
    <m/>
    <m/>
  </r>
  <r>
    <s v="October"/>
    <s v="TS2072"/>
    <d v="2022-10-08T00:00:00"/>
    <s v="Regular"/>
    <n v="148"/>
    <n v="28.55"/>
    <n v="12.22"/>
    <n v="188.77"/>
    <s v="Lodi"/>
    <x v="9"/>
    <n v="95240"/>
    <x v="2"/>
    <s v="Three Strings"/>
    <s v="C7"/>
    <x v="1"/>
    <n v="148"/>
    <x v="0"/>
    <n v="8.2500000000000004E-2"/>
    <n v="12.21"/>
    <x v="16"/>
    <n v="12.22"/>
    <n v="-9.9999999999997868E-3"/>
  </r>
  <r>
    <s v="October"/>
    <s v="TS2094"/>
    <d v="2022-10-19T00:00:00"/>
    <s v="Regular"/>
    <n v="370"/>
    <n v="48.66"/>
    <n v="0"/>
    <n v="418.66"/>
    <s v="Shalimar"/>
    <x v="12"/>
    <n v="32579"/>
    <x v="2"/>
    <s v="Three Strings"/>
    <s v="C7"/>
    <x v="0"/>
    <m/>
    <x v="0"/>
    <m/>
    <m/>
    <x v="0"/>
    <m/>
    <m/>
  </r>
  <r>
    <s v="October"/>
    <s v="TS1929"/>
    <d v="2022-10-08T00:00:00"/>
    <s v="Regular"/>
    <n v="370"/>
    <n v="48.66"/>
    <n v="29.32"/>
    <n v="447.98"/>
    <s v="Loganville"/>
    <x v="7"/>
    <n v="30052"/>
    <x v="0"/>
    <s v="Three Strings"/>
    <s v="C7"/>
    <x v="0"/>
    <m/>
    <x v="0"/>
    <m/>
    <m/>
    <x v="0"/>
    <m/>
    <m/>
  </r>
  <r>
    <s v="October"/>
    <s v="TS2084"/>
    <d v="2022-10-15T00:00:00"/>
    <s v="Regular"/>
    <n v="134.99"/>
    <n v="24.85"/>
    <n v="16.149999999999999"/>
    <n v="175.99"/>
    <s v="mercer island"/>
    <x v="33"/>
    <n v="98040"/>
    <x v="2"/>
    <s v="Three Strings"/>
    <s v="C7"/>
    <x v="0"/>
    <m/>
    <x v="0"/>
    <m/>
    <m/>
    <x v="0"/>
    <m/>
    <m/>
  </r>
  <r>
    <s v="November"/>
    <s v="TS2118"/>
    <d v="2022-11-27T00:00:00"/>
    <s v="Regular"/>
    <n v="210.01"/>
    <n v="29.86"/>
    <n v="12.61"/>
    <n v="252.48"/>
    <s v="Arlington"/>
    <x v="3"/>
    <n v="22201"/>
    <x v="3"/>
    <s v="Three Strings"/>
    <s v="C7"/>
    <x v="1"/>
    <n v="210.01"/>
    <x v="0"/>
    <n v="7.7499999999999999E-2"/>
    <n v="16.275774999999999"/>
    <x v="2"/>
    <n v="12.61"/>
    <n v="3.665775"/>
  </r>
  <r>
    <s v="October"/>
    <s v="TS1936"/>
    <d v="2022-10-08T00:00:00"/>
    <s v="Regular"/>
    <n v="284"/>
    <n v="48.66"/>
    <n v="22.03"/>
    <n v="354.69"/>
    <s v="Mendham"/>
    <x v="14"/>
    <n v="7945"/>
    <x v="0"/>
    <s v="Three Strings"/>
    <s v="C7"/>
    <x v="0"/>
    <m/>
    <x v="0"/>
    <m/>
    <m/>
    <x v="0"/>
    <m/>
    <m/>
  </r>
  <r>
    <s v="October"/>
    <s v="TS2069"/>
    <d v="2022-10-08T00:00:00"/>
    <s v="Regular"/>
    <n v="210"/>
    <n v="28.09"/>
    <n v="19.05"/>
    <n v="257.14"/>
    <s v="Flower Mound"/>
    <x v="11"/>
    <n v="75022"/>
    <x v="2"/>
    <s v="Three Strings"/>
    <s v="C7"/>
    <x v="0"/>
    <m/>
    <x v="0"/>
    <m/>
    <m/>
    <x v="0"/>
    <m/>
    <m/>
  </r>
  <r>
    <s v="October"/>
    <s v="TS2022"/>
    <d v="2022-10-08T00:00:00"/>
    <s v="Regular"/>
    <n v="300"/>
    <n v="38.409999999999997"/>
    <n v="27.07"/>
    <n v="365.48"/>
    <s v="McKinney"/>
    <x v="11"/>
    <n v="75070"/>
    <x v="2"/>
    <s v="Three Strings"/>
    <s v="C7"/>
    <x v="0"/>
    <m/>
    <x v="0"/>
    <m/>
    <m/>
    <x v="0"/>
    <m/>
    <m/>
  </r>
  <r>
    <s v="October"/>
    <s v="TS2034"/>
    <d v="2022-10-08T00:00:00"/>
    <s v="Regular"/>
    <n v="370"/>
    <n v="48.66"/>
    <n v="27.74"/>
    <n v="446.4"/>
    <s v="Monroe Township"/>
    <x v="14"/>
    <n v="8831"/>
    <x v="0"/>
    <s v="Three Strings"/>
    <s v="C7"/>
    <x v="0"/>
    <m/>
    <x v="0"/>
    <m/>
    <m/>
    <x v="0"/>
    <m/>
    <m/>
  </r>
  <r>
    <s v="October"/>
    <s v="TS2070"/>
    <d v="2022-10-08T00:00:00"/>
    <s v="Regular"/>
    <n v="175"/>
    <n v="25.4"/>
    <n v="16.64"/>
    <n v="217.04"/>
    <s v="Santa Clarita"/>
    <x v="9"/>
    <n v="91350"/>
    <x v="2"/>
    <s v="Three Strings"/>
    <s v="C7"/>
    <x v="1"/>
    <n v="175"/>
    <x v="0"/>
    <n v="9.5000000000000001E-2"/>
    <n v="16.625"/>
    <x v="5"/>
    <n v="16.64"/>
    <n v="-1.5000000000000568E-2"/>
  </r>
  <r>
    <s v="October"/>
    <s v="TS2074"/>
    <d v="2022-10-08T00:00:00"/>
    <s v="Regular"/>
    <n v="141.19999999999999"/>
    <n v="33.32"/>
    <n v="16.13"/>
    <n v="190.65"/>
    <s v="Brentwood"/>
    <x v="4"/>
    <n v="37027"/>
    <x v="2"/>
    <s v="Three Strings"/>
    <s v="C7"/>
    <x v="0"/>
    <m/>
    <x v="0"/>
    <m/>
    <m/>
    <x v="0"/>
    <m/>
    <m/>
  </r>
  <r>
    <s v="October"/>
    <s v="TS2059"/>
    <d v="2022-10-08T00:00:00"/>
    <s v="Regular"/>
    <n v="370"/>
    <n v="48.66"/>
    <n v="26.17"/>
    <n v="444.83"/>
    <s v="Sullivan"/>
    <x v="22"/>
    <n v="61951"/>
    <x v="0"/>
    <s v="Three Strings"/>
    <s v="C7"/>
    <x v="0"/>
    <m/>
    <x v="0"/>
    <m/>
    <m/>
    <x v="0"/>
    <m/>
    <m/>
  </r>
  <r>
    <s v="October"/>
    <s v="TS2045"/>
    <d v="2022-10-08T00:00:00"/>
    <s v="Regular"/>
    <n v="420"/>
    <n v="43.23"/>
    <n v="37.07"/>
    <n v="500.3"/>
    <s v="Fredericksburg"/>
    <x v="11"/>
    <n v="78624"/>
    <x v="2"/>
    <s v="Three Strings"/>
    <s v="C7"/>
    <x v="0"/>
    <m/>
    <x v="0"/>
    <m/>
    <m/>
    <x v="0"/>
    <m/>
    <m/>
  </r>
  <r>
    <s v="October"/>
    <s v="TS1973"/>
    <d v="2022-10-08T00:00:00"/>
    <s v="Regular"/>
    <n v="370"/>
    <n v="48.66"/>
    <n v="0"/>
    <n v="418.66"/>
    <s v="Hastings"/>
    <x v="23"/>
    <n v="55033"/>
    <x v="2"/>
    <s v="Three Strings"/>
    <s v="C7"/>
    <x v="0"/>
    <m/>
    <x v="0"/>
    <m/>
    <m/>
    <x v="0"/>
    <m/>
    <m/>
  </r>
  <r>
    <s v="October"/>
    <s v="TS2091"/>
    <d v="2022-10-19T00:00:00"/>
    <s v="Deposit"/>
    <n v="50"/>
    <n v="0"/>
    <n v="0"/>
    <n v="50"/>
    <s v="null"/>
    <x v="1"/>
    <s v="null"/>
    <x v="1"/>
    <s v="Three Strings"/>
    <s v="C7"/>
    <x v="1"/>
    <m/>
    <x v="1"/>
    <m/>
    <m/>
    <x v="0"/>
    <m/>
    <m/>
  </r>
  <r>
    <s v="October"/>
    <s v="TS2013"/>
    <d v="2022-10-08T00:00:00"/>
    <s v="Regular"/>
    <n v="300"/>
    <n v="42.43"/>
    <n v="27"/>
    <n v="369.43"/>
    <s v="Annapolis"/>
    <x v="6"/>
    <n v="21401"/>
    <x v="2"/>
    <s v="Three Strings"/>
    <s v="C7"/>
    <x v="0"/>
    <m/>
    <x v="0"/>
    <m/>
    <m/>
    <x v="0"/>
    <m/>
    <m/>
  </r>
  <r>
    <s v="October"/>
    <s v="TS1960"/>
    <d v="2022-10-08T00:00:00"/>
    <s v="Regular"/>
    <n v="370"/>
    <n v="39.270000000000003"/>
    <n v="0.27"/>
    <n v="409.54"/>
    <s v="Highlands Ranch"/>
    <x v="27"/>
    <n v="80126"/>
    <x v="2"/>
    <s v="Three Strings"/>
    <s v="C7"/>
    <x v="0"/>
    <m/>
    <x v="0"/>
    <m/>
    <m/>
    <x v="0"/>
    <m/>
    <m/>
  </r>
  <r>
    <s v="October"/>
    <s v="TS2039"/>
    <d v="2022-10-08T00:00:00"/>
    <s v="Regular"/>
    <n v="370"/>
    <n v="39.270000000000003"/>
    <n v="0.27"/>
    <n v="409.54"/>
    <s v="BOULDER"/>
    <x v="27"/>
    <n v="80301"/>
    <x v="2"/>
    <s v="Three Strings"/>
    <s v="C7"/>
    <x v="0"/>
    <m/>
    <x v="0"/>
    <m/>
    <m/>
    <x v="0"/>
    <m/>
    <m/>
  </r>
  <r>
    <s v="October"/>
    <s v="TS2093"/>
    <d v="2022-10-19T00:00:00"/>
    <s v="Regular"/>
    <n v="370"/>
    <n v="48.66"/>
    <n v="40.81"/>
    <n v="459.47"/>
    <s v="Collierville"/>
    <x v="4"/>
    <n v="38017"/>
    <x v="2"/>
    <s v="Three Strings"/>
    <s v="C7"/>
    <x v="0"/>
    <m/>
    <x v="0"/>
    <m/>
    <m/>
    <x v="0"/>
    <m/>
    <m/>
  </r>
  <r>
    <s v="October"/>
    <s v="TS2040"/>
    <d v="2022-10-08T00:00:00"/>
    <s v="Regular"/>
    <n v="357"/>
    <n v="50.76"/>
    <n v="24.47"/>
    <n v="432.23"/>
    <s v="Sugar Hill"/>
    <x v="7"/>
    <n v="30518"/>
    <x v="0"/>
    <s v="Three Strings"/>
    <s v="C7"/>
    <x v="0"/>
    <m/>
    <x v="0"/>
    <m/>
    <m/>
    <x v="0"/>
    <m/>
    <m/>
  </r>
  <r>
    <s v="October"/>
    <s v="TS1971"/>
    <d v="2022-10-08T00:00:00"/>
    <s v="Regular"/>
    <n v="420"/>
    <n v="48.66"/>
    <n v="45.7"/>
    <n v="514.36"/>
    <s v="Thompsons Station"/>
    <x v="4"/>
    <n v="37179"/>
    <x v="2"/>
    <s v="Three Strings"/>
    <s v="C7"/>
    <x v="0"/>
    <m/>
    <x v="0"/>
    <m/>
    <m/>
    <x v="0"/>
    <m/>
    <m/>
  </r>
  <r>
    <s v="October"/>
    <s v="TS2108"/>
    <d v="2022-10-26T00:00:00"/>
    <s v="Refund"/>
    <n v="-185"/>
    <n v="-25.1"/>
    <n v="-13.12"/>
    <n v="-223.22"/>
    <s v="Mundelein"/>
    <x v="22"/>
    <n v="60060"/>
    <x v="2"/>
    <s v="Three Strings"/>
    <s v="C7"/>
    <x v="0"/>
    <m/>
    <x v="0"/>
    <m/>
    <m/>
    <x v="0"/>
    <m/>
    <m/>
  </r>
  <r>
    <s v="October"/>
    <s v="TS1993"/>
    <d v="2022-10-08T00:00:00"/>
    <s v="Regular"/>
    <n v="370"/>
    <n v="48.66"/>
    <n v="29.32"/>
    <n v="447.98"/>
    <s v="Zionsville"/>
    <x v="18"/>
    <n v="46077"/>
    <x v="2"/>
    <s v="Three Strings"/>
    <s v="C7"/>
    <x v="0"/>
    <m/>
    <x v="0"/>
    <m/>
    <m/>
    <x v="0"/>
    <m/>
    <m/>
  </r>
  <r>
    <s v="November"/>
    <s v="TS2111"/>
    <d v="2022-11-08T00:00:00"/>
    <s v="Regular"/>
    <n v="370"/>
    <n v="48.66"/>
    <n v="32.44"/>
    <n v="451.1"/>
    <s v="Maumee"/>
    <x v="10"/>
    <n v="43537"/>
    <x v="0"/>
    <s v="Three Strings"/>
    <s v="C7"/>
    <x v="0"/>
    <m/>
    <x v="0"/>
    <m/>
    <m/>
    <x v="0"/>
    <m/>
    <m/>
  </r>
  <r>
    <s v="November"/>
    <s v="TS2112"/>
    <d v="2022-11-08T00:00:00"/>
    <s v="Regular"/>
    <n v="370"/>
    <n v="48.66"/>
    <n v="31.4"/>
    <n v="450.06"/>
    <s v="Cedar Grove"/>
    <x v="0"/>
    <n v="27231"/>
    <x v="0"/>
    <s v="Three Strings"/>
    <s v="C7"/>
    <x v="0"/>
    <m/>
    <x v="0"/>
    <m/>
    <m/>
    <x v="0"/>
    <m/>
    <m/>
  </r>
  <r>
    <s v="December"/>
    <s v="TS2130"/>
    <d v="2022-12-11T00:00:00"/>
    <s v="Regular"/>
    <n v="160"/>
    <n v="29.86"/>
    <n v="13.28"/>
    <n v="203.14"/>
    <s v="Indianapolis"/>
    <x v="18"/>
    <n v="46236"/>
    <x v="2"/>
    <s v="Three Strings"/>
    <s v="C7"/>
    <x v="0"/>
    <m/>
    <x v="0"/>
    <m/>
    <m/>
    <x v="0"/>
    <m/>
    <m/>
  </r>
  <r>
    <s v="October"/>
    <s v="TS2019"/>
    <d v="2022-10-08T00:00:00"/>
    <s v="Regular"/>
    <n v="370"/>
    <n v="36.78"/>
    <n v="31.91"/>
    <n v="438.69"/>
    <s v="San Francisco"/>
    <x v="9"/>
    <n v="94131"/>
    <x v="2"/>
    <s v="Three Strings"/>
    <s v="C7"/>
    <x v="1"/>
    <n v="370"/>
    <x v="0"/>
    <n v="8.6300000000000002E-2"/>
    <n v="31.931000000000001"/>
    <x v="22"/>
    <n v="31.91"/>
    <n v="2.1000000000000796E-2"/>
  </r>
  <r>
    <s v="November"/>
    <s v="TS2117"/>
    <d v="2022-11-21T00:00:00"/>
    <s v="Regular"/>
    <n v="0"/>
    <n v="48.66"/>
    <n v="0"/>
    <n v="48.66"/>
    <s v="Baltimore"/>
    <x v="6"/>
    <n v="21217"/>
    <x v="2"/>
    <s v="Three Strings"/>
    <s v="C7"/>
    <x v="0"/>
    <m/>
    <x v="0"/>
    <m/>
    <m/>
    <x v="0"/>
    <m/>
    <m/>
  </r>
  <r>
    <s v="October"/>
    <s v="TS2028"/>
    <d v="2022-10-08T00:00:00"/>
    <s v="Regular"/>
    <n v="370"/>
    <n v="48.66"/>
    <n v="29.32"/>
    <n v="447.98"/>
    <s v="South Bend"/>
    <x v="18"/>
    <n v="46614"/>
    <x v="2"/>
    <s v="Three Strings"/>
    <s v="C7"/>
    <x v="0"/>
    <m/>
    <x v="0"/>
    <m/>
    <m/>
    <x v="0"/>
    <m/>
    <m/>
  </r>
  <r>
    <s v="October"/>
    <s v="TS2071"/>
    <d v="2022-10-08T00:00:00"/>
    <s v="Regular"/>
    <n v="210"/>
    <n v="28.09"/>
    <n v="14.8"/>
    <n v="252.89"/>
    <s v="Wamego"/>
    <x v="8"/>
    <n v="66547"/>
    <x v="2"/>
    <s v="Three Strings"/>
    <s v="C7"/>
    <x v="0"/>
    <m/>
    <x v="0"/>
    <m/>
    <m/>
    <x v="0"/>
    <m/>
    <m/>
  </r>
  <r>
    <s v="December"/>
    <s v="TS2126"/>
    <d v="2022-12-08T00:00:00"/>
    <s v="Regular"/>
    <n v="65"/>
    <n v="21.56"/>
    <n v="7"/>
    <n v="93.56"/>
    <s v="Cross lanes"/>
    <x v="42"/>
    <n v="25313"/>
    <x v="0"/>
    <s v="Three Strings"/>
    <s v="C7"/>
    <x v="0"/>
    <m/>
    <x v="0"/>
    <m/>
    <m/>
    <x v="0"/>
    <m/>
    <m/>
  </r>
  <r>
    <s v="December"/>
    <s v="TS2134"/>
    <d v="2022-12-21T00:00:00"/>
    <s v="Regular"/>
    <n v="45"/>
    <n v="19.920000000000002"/>
    <n v="6.56"/>
    <n v="71.48"/>
    <s v="Woodinville"/>
    <x v="33"/>
    <n v="98072"/>
    <x v="0"/>
    <s v="Three Strings"/>
    <s v="C7"/>
    <x v="0"/>
    <m/>
    <x v="0"/>
    <m/>
    <m/>
    <x v="0"/>
    <m/>
    <m/>
  </r>
  <r>
    <s v="November"/>
    <s v="TS2115"/>
    <d v="2022-11-16T00:00:00"/>
    <s v="Regular"/>
    <n v="9"/>
    <n v="19.03"/>
    <n v="1.68"/>
    <n v="29.71"/>
    <s v="Sugar Hill"/>
    <x v="7"/>
    <n v="30518"/>
    <x v="0"/>
    <s v="Three Strings"/>
    <s v="C7"/>
    <x v="0"/>
    <m/>
    <x v="0"/>
    <m/>
    <m/>
    <x v="0"/>
    <m/>
    <m/>
  </r>
  <r>
    <s v="October"/>
    <s v="TS2052"/>
    <d v="2022-10-08T00:00:00"/>
    <s v="Regular"/>
    <n v="245"/>
    <n v="39.68"/>
    <n v="25.91"/>
    <n v="310.58999999999997"/>
    <s v="Port Ludlow"/>
    <x v="33"/>
    <n v="98365"/>
    <x v="2"/>
    <s v="Three Strings"/>
    <s v="C7"/>
    <x v="0"/>
    <m/>
    <x v="0"/>
    <m/>
    <m/>
    <x v="0"/>
    <m/>
    <m/>
  </r>
  <r>
    <s v="October"/>
    <s v="TS1999"/>
    <d v="2022-10-08T00:00:00"/>
    <s v="Regular"/>
    <n v="420"/>
    <n v="48.66"/>
    <n v="29.3"/>
    <n v="497.96"/>
    <s v="Prairie View"/>
    <x v="22"/>
    <n v="60069"/>
    <x v="0"/>
    <s v="Three Strings"/>
    <s v="C7"/>
    <x v="0"/>
    <m/>
    <x v="0"/>
    <m/>
    <m/>
    <x v="0"/>
    <m/>
    <m/>
  </r>
  <r>
    <s v="October"/>
    <s v="TS2027"/>
    <d v="2022-10-08T00:00:00"/>
    <s v="Regular"/>
    <n v="370"/>
    <n v="48.66"/>
    <n v="29.32"/>
    <n v="447.98"/>
    <s v="Wilmington"/>
    <x v="0"/>
    <n v="28403"/>
    <x v="0"/>
    <s v="Three Strings"/>
    <s v="C7"/>
    <x v="0"/>
    <m/>
    <x v="0"/>
    <m/>
    <m/>
    <x v="0"/>
    <m/>
    <m/>
  </r>
  <r>
    <s v="October"/>
    <s v="TS1997"/>
    <d v="2022-10-08T00:00:00"/>
    <s v="Regular"/>
    <n v="370"/>
    <n v="48.66"/>
    <n v="40.81"/>
    <n v="459.47"/>
    <s v="Franklin"/>
    <x v="4"/>
    <n v="37064"/>
    <x v="2"/>
    <s v="Three Strings"/>
    <s v="C7"/>
    <x v="0"/>
    <m/>
    <x v="0"/>
    <m/>
    <m/>
    <x v="0"/>
    <m/>
    <m/>
  </r>
  <r>
    <s v="October"/>
    <s v="TS1966"/>
    <d v="2022-10-08T00:00:00"/>
    <s v="Regular"/>
    <n v="370"/>
    <n v="48.66"/>
    <n v="29.32"/>
    <n v="447.98"/>
    <s v="Jackson"/>
    <x v="13"/>
    <n v="39211"/>
    <x v="3"/>
    <s v="Three Strings"/>
    <s v="C7"/>
    <x v="1"/>
    <n v="370"/>
    <x v="0"/>
    <n v="7.7499999999999999E-2"/>
    <n v="28.675000000000001"/>
    <x v="2"/>
    <n v="29.32"/>
    <n v="-0.64499999999999957"/>
  </r>
  <r>
    <s v="October"/>
    <s v="TS2085"/>
    <d v="2022-10-15T00:00:00"/>
    <s v="Regular"/>
    <n v="49.3"/>
    <n v="0"/>
    <n v="3.82"/>
    <n v="53.12"/>
    <s v="null"/>
    <x v="1"/>
    <s v="null"/>
    <x v="2"/>
    <s v="Three Strings"/>
    <s v="C7"/>
    <x v="1"/>
    <n v="49.3"/>
    <x v="0"/>
    <n v="7.7499999999999999E-2"/>
    <n v="3.8207499999999999"/>
    <x v="2"/>
    <n v="3.82"/>
    <n v="7.5000000000002842E-4"/>
  </r>
  <r>
    <s v="October"/>
    <s v="TS2005"/>
    <d v="2022-10-08T00:00:00"/>
    <s v="Regular"/>
    <n v="370"/>
    <n v="48.66"/>
    <n v="25.13"/>
    <n v="443.79"/>
    <s v="Clarkston"/>
    <x v="19"/>
    <n v="48348"/>
    <x v="0"/>
    <s v="Three Strings"/>
    <s v="C7"/>
    <x v="0"/>
    <m/>
    <x v="0"/>
    <m/>
    <m/>
    <x v="0"/>
    <m/>
    <m/>
  </r>
  <r>
    <s v="October"/>
    <s v="TS1930"/>
    <d v="2022-10-08T00:00:00"/>
    <s v="Regular"/>
    <n v="287"/>
    <n v="48.66"/>
    <n v="0"/>
    <n v="335.66"/>
    <s v="Salt Lake City"/>
    <x v="41"/>
    <n v="84105"/>
    <x v="3"/>
    <s v="Three Strings"/>
    <s v="C7"/>
    <x v="1"/>
    <n v="287"/>
    <x v="0"/>
    <n v="7.7499999999999999E-2"/>
    <n v="22.2425"/>
    <x v="2"/>
    <n v="0"/>
    <n v="22.2425"/>
  </r>
  <r>
    <s v="October"/>
    <s v="TS2044"/>
    <d v="2022-10-08T00:00:00"/>
    <s v="Regular"/>
    <n v="370"/>
    <n v="43.23"/>
    <n v="28.94"/>
    <n v="442.17"/>
    <s v="Dickinson"/>
    <x v="44"/>
    <n v="58601"/>
    <x v="2"/>
    <s v="Three Strings"/>
    <s v="C7"/>
    <x v="0"/>
    <m/>
    <x v="0"/>
    <m/>
    <m/>
    <x v="0"/>
    <m/>
    <m/>
  </r>
  <r>
    <s v="November"/>
    <s v="TS2113"/>
    <d v="2022-11-10T00:00:00"/>
    <s v="Regular"/>
    <n v="0"/>
    <n v="0"/>
    <n v="0"/>
    <n v="0"/>
    <s v="TALLAHASSEE"/>
    <x v="12"/>
    <n v="32311"/>
    <x v="2"/>
    <s v="Three Strings"/>
    <s v="C7"/>
    <x v="0"/>
    <m/>
    <x v="0"/>
    <m/>
    <m/>
    <x v="0"/>
    <m/>
    <m/>
  </r>
  <r>
    <s v="October"/>
    <s v="TS2023"/>
    <d v="2022-10-08T00:00:00"/>
    <s v="Regular"/>
    <n v="315"/>
    <n v="44.87"/>
    <n v="29.45"/>
    <n v="389.32"/>
    <s v="Broken Arrow"/>
    <x v="40"/>
    <n v="74014"/>
    <x v="2"/>
    <s v="Three Strings"/>
    <s v="C7"/>
    <x v="0"/>
    <m/>
    <x v="0"/>
    <m/>
    <m/>
    <x v="0"/>
    <m/>
    <m/>
  </r>
  <r>
    <s v="October"/>
    <s v="TS1931"/>
    <d v="2022-10-08T00:00:00"/>
    <s v="Regular"/>
    <n v="360"/>
    <n v="36.78"/>
    <n v="31.05"/>
    <n v="427.83"/>
    <s v="San Francisco"/>
    <x v="9"/>
    <n v="94109"/>
    <x v="2"/>
    <s v="Three Strings"/>
    <s v="C7"/>
    <x v="1"/>
    <n v="360"/>
    <x v="0"/>
    <n v="8.6300000000000002E-2"/>
    <n v="31.068000000000001"/>
    <x v="22"/>
    <n v="31.05"/>
    <n v="1.8000000000000682E-2"/>
  </r>
  <r>
    <s v="October"/>
    <s v="TS1935"/>
    <d v="2022-10-08T00:00:00"/>
    <s v="Regular"/>
    <n v="370"/>
    <n v="48.66"/>
    <n v="29.32"/>
    <n v="447.98"/>
    <s v="Powell"/>
    <x v="10"/>
    <n v="43065"/>
    <x v="0"/>
    <s v="Three Strings"/>
    <s v="C7"/>
    <x v="0"/>
    <m/>
    <x v="0"/>
    <m/>
    <m/>
    <x v="0"/>
    <m/>
    <m/>
  </r>
  <r>
    <s v="October"/>
    <s v="TS1985"/>
    <d v="2022-10-08T00:00:00"/>
    <s v="Regular"/>
    <n v="306"/>
    <n v="37.75"/>
    <n v="20.63"/>
    <n v="364.38"/>
    <s v="New Hope"/>
    <x v="15"/>
    <s v="18938-5506"/>
    <x v="2"/>
    <s v="Three Strings"/>
    <s v="C7"/>
    <x v="0"/>
    <m/>
    <x v="0"/>
    <m/>
    <m/>
    <x v="0"/>
    <m/>
    <m/>
  </r>
  <r>
    <s v="October"/>
    <s v="TS1975"/>
    <d v="2022-10-08T00:00:00"/>
    <s v="Regular"/>
    <n v="370"/>
    <n v="36.78"/>
    <n v="37.93"/>
    <n v="444.71"/>
    <s v="Arcadia"/>
    <x v="9"/>
    <n v="91007"/>
    <x v="2"/>
    <s v="Three Strings"/>
    <s v="C7"/>
    <x v="1"/>
    <n v="370"/>
    <x v="0"/>
    <n v="0.10249999999999999"/>
    <n v="37.924999999999997"/>
    <x v="5"/>
    <n v="37.93"/>
    <n v="-5.000000000002558E-3"/>
  </r>
  <r>
    <s v="October"/>
    <s v="TS1949"/>
    <d v="2022-10-08T00:00:00"/>
    <s v="Regular"/>
    <n v="370"/>
    <n v="48.66"/>
    <n v="0"/>
    <n v="418.66"/>
    <s v="Dothan"/>
    <x v="30"/>
    <n v="36303"/>
    <x v="3"/>
    <s v="Three Strings"/>
    <s v="C7"/>
    <x v="1"/>
    <n v="370"/>
    <x v="0"/>
    <n v="7.7499999999999999E-2"/>
    <n v="28.675000000000001"/>
    <x v="2"/>
    <n v="0"/>
    <n v="28.675000000000001"/>
  </r>
  <r>
    <s v="October"/>
    <s v="TS2078"/>
    <d v="2022-10-10T00:00:00"/>
    <s v="Regular"/>
    <n v="310.5"/>
    <n v="48.66"/>
    <n v="0"/>
    <n v="359.16"/>
    <s v="Hoover"/>
    <x v="30"/>
    <n v="35226"/>
    <x v="3"/>
    <s v="Three Strings"/>
    <s v="C7"/>
    <x v="1"/>
    <n v="310.5"/>
    <x v="0"/>
    <n v="7.7499999999999999E-2"/>
    <n v="24.063749999999999"/>
    <x v="2"/>
    <n v="0"/>
    <n v="24.063749999999999"/>
  </r>
  <r>
    <s v="November"/>
    <s v="TS2116"/>
    <d v="2022-11-20T00:00:00"/>
    <s v="Regular"/>
    <n v="85"/>
    <n v="19.03"/>
    <n v="6.24"/>
    <n v="110.27"/>
    <s v="Gibsonia"/>
    <x v="15"/>
    <n v="15044"/>
    <x v="2"/>
    <s v="Three Strings"/>
    <s v="C7"/>
    <x v="0"/>
    <m/>
    <x v="0"/>
    <m/>
    <m/>
    <x v="0"/>
    <m/>
    <m/>
  </r>
  <r>
    <s v="October"/>
    <s v="TS2061"/>
    <d v="2022-10-08T00:00:00"/>
    <s v="Regular"/>
    <n v="354"/>
    <n v="36.78"/>
    <n v="27.45"/>
    <n v="418.23"/>
    <s v="Brea"/>
    <x v="9"/>
    <n v="92821"/>
    <x v="2"/>
    <s v="Three Strings"/>
    <s v="C7"/>
    <x v="1"/>
    <n v="354"/>
    <x v="0"/>
    <n v="7.7499999999999999E-2"/>
    <n v="27.434999999999999"/>
    <x v="8"/>
    <n v="27.45"/>
    <n v="-1.5000000000000568E-2"/>
  </r>
  <r>
    <s v="December"/>
    <s v="TS2132"/>
    <d v="2022-12-12T00:00:00"/>
    <s v="Regular"/>
    <n v="370"/>
    <n v="48.66"/>
    <n v="29.32"/>
    <n v="447.98"/>
    <s v="Fishers"/>
    <x v="18"/>
    <n v="46040"/>
    <x v="2"/>
    <s v="Three Strings"/>
    <s v="C7"/>
    <x v="0"/>
    <m/>
    <x v="0"/>
    <m/>
    <m/>
    <x v="0"/>
    <m/>
    <m/>
  </r>
  <r>
    <s v="October"/>
    <s v="TS2086"/>
    <d v="2022-10-16T00:00:00"/>
    <s v="Deposit"/>
    <n v="50"/>
    <n v="0"/>
    <n v="0"/>
    <n v="50"/>
    <s v="null"/>
    <x v="1"/>
    <s v="null"/>
    <x v="1"/>
    <s v="Three Strings"/>
    <s v="C7"/>
    <x v="1"/>
    <m/>
    <x v="1"/>
    <m/>
    <m/>
    <x v="0"/>
    <m/>
    <m/>
  </r>
  <r>
    <s v="October"/>
    <s v="TS2067"/>
    <d v="2022-10-08T00:00:00"/>
    <s v="Regular"/>
    <n v="152.5"/>
    <n v="28.55"/>
    <n v="14.49"/>
    <n v="195.54"/>
    <s v="San Pedro"/>
    <x v="9"/>
    <n v="90731"/>
    <x v="2"/>
    <s v="Three Strings"/>
    <s v="C7"/>
    <x v="1"/>
    <n v="152.5"/>
    <x v="0"/>
    <n v="9.5000000000000001E-2"/>
    <n v="14.487500000000001"/>
    <x v="5"/>
    <n v="14.49"/>
    <n v="-2.4999999999995026E-3"/>
  </r>
  <r>
    <s v="October"/>
    <s v="TS1983"/>
    <d v="2022-10-08T00:00:00"/>
    <s v="Regular"/>
    <n v="370"/>
    <n v="48.66"/>
    <n v="0"/>
    <n v="418.66"/>
    <s v="Ludlow"/>
    <x v="25"/>
    <n v="1056"/>
    <x v="2"/>
    <s v="Three Strings"/>
    <s v="C7"/>
    <x v="0"/>
    <m/>
    <x v="0"/>
    <m/>
    <m/>
    <x v="0"/>
    <m/>
    <m/>
  </r>
  <r>
    <s v="October"/>
    <s v="TS2064"/>
    <d v="2022-10-08T00:00:00"/>
    <s v="Regular"/>
    <n v="185"/>
    <n v="25.1"/>
    <n v="13.12"/>
    <n v="223.22"/>
    <s v="Mundelein"/>
    <x v="22"/>
    <n v="60060"/>
    <x v="0"/>
    <s v="Three Strings"/>
    <s v="C7"/>
    <x v="0"/>
    <m/>
    <x v="0"/>
    <m/>
    <m/>
    <x v="0"/>
    <m/>
    <m/>
  </r>
  <r>
    <s v="November"/>
    <s v="TS2119"/>
    <d v="2022-11-28T00:00:00"/>
    <s v="Regular"/>
    <n v="78"/>
    <n v="21.56"/>
    <n v="7.96"/>
    <n v="107.52"/>
    <s v="Strongsville"/>
    <x v="10"/>
    <n v="44149"/>
    <x v="0"/>
    <s v="Three Strings"/>
    <s v="C7"/>
    <x v="0"/>
    <m/>
    <x v="0"/>
    <m/>
    <m/>
    <x v="0"/>
    <m/>
    <m/>
  </r>
  <r>
    <s v="December"/>
    <s v="TS2123"/>
    <d v="2022-12-07T00:00:00"/>
    <s v="Regular"/>
    <n v="170"/>
    <n v="21.56"/>
    <n v="8.5299999999999994"/>
    <n v="200.09"/>
    <s v="Monroe"/>
    <x v="2"/>
    <n v="71201"/>
    <x v="3"/>
    <s v="Three Strings"/>
    <s v="C7"/>
    <x v="1"/>
    <n v="170"/>
    <x v="0"/>
    <n v="7.7499999999999999E-2"/>
    <n v="13.175000000000001"/>
    <x v="2"/>
    <n v="8.5299999999999994"/>
    <n v="4.6450000000000014"/>
  </r>
  <r>
    <s v="October"/>
    <s v="TS2012"/>
    <d v="2022-10-08T00:00:00"/>
    <s v="Regular"/>
    <n v="248"/>
    <n v="43.23"/>
    <n v="23.3"/>
    <n v="314.52999999999997"/>
    <s v="Houston"/>
    <x v="11"/>
    <n v="77063"/>
    <x v="2"/>
    <s v="Three Strings"/>
    <s v="C7"/>
    <x v="0"/>
    <m/>
    <x v="0"/>
    <m/>
    <m/>
    <x v="0"/>
    <m/>
    <m/>
  </r>
  <r>
    <s v="October"/>
    <s v="TS2002"/>
    <d v="2022-10-08T00:00:00"/>
    <s v="Regular"/>
    <n v="305"/>
    <n v="35.99"/>
    <n v="23.64"/>
    <n v="364.63"/>
    <s v="Vista"/>
    <x v="9"/>
    <s v="92084-2613"/>
    <x v="2"/>
    <s v="Three Strings"/>
    <s v="C7"/>
    <x v="1"/>
    <n v="305"/>
    <x v="0"/>
    <n v="8.2500000000000004E-2"/>
    <n v="25.162500000000001"/>
    <x v="1"/>
    <n v="23.64"/>
    <n v="1.5225000000000009"/>
  </r>
  <r>
    <s v="October"/>
    <s v="TS2055"/>
    <d v="2022-10-08T00:00:00"/>
    <s v="Regular"/>
    <n v="312"/>
    <n v="48.66"/>
    <n v="40.85"/>
    <n v="401.51"/>
    <s v="Charleston"/>
    <x v="42"/>
    <n v="25311"/>
    <x v="0"/>
    <s v="Three Strings"/>
    <s v="C7"/>
    <x v="0"/>
    <m/>
    <x v="0"/>
    <m/>
    <m/>
    <x v="0"/>
    <m/>
    <m/>
  </r>
  <r>
    <s v="October"/>
    <s v="TS1926"/>
    <d v="2022-10-08T00:00:00"/>
    <s v="Regular"/>
    <n v="284"/>
    <n v="48.66"/>
    <n v="0"/>
    <n v="332.66"/>
    <s v="Columbia"/>
    <x v="16"/>
    <n v="65203"/>
    <x v="2"/>
    <s v="Three Strings"/>
    <s v="C7"/>
    <x v="0"/>
    <m/>
    <x v="0"/>
    <m/>
    <m/>
    <x v="0"/>
    <m/>
    <m/>
  </r>
  <r>
    <s v="October"/>
    <s v="TS1947"/>
    <d v="2022-10-08T00:00:00"/>
    <s v="Regular"/>
    <n v="420"/>
    <n v="39.270000000000003"/>
    <n v="25.63"/>
    <n v="484.9"/>
    <s v="Tucson"/>
    <x v="24"/>
    <n v="85704"/>
    <x v="2"/>
    <s v="Three Strings"/>
    <s v="C7"/>
    <x v="0"/>
    <m/>
    <x v="0"/>
    <m/>
    <m/>
    <x v="0"/>
    <m/>
    <m/>
  </r>
  <r>
    <s v="October"/>
    <s v="TS2001"/>
    <d v="2022-10-08T00:00:00"/>
    <s v="Regular"/>
    <n v="284"/>
    <n v="48.66"/>
    <n v="23.29"/>
    <n v="355.95"/>
    <s v="Morrow"/>
    <x v="10"/>
    <n v="45152"/>
    <x v="0"/>
    <s v="Three Strings"/>
    <s v="C7"/>
    <x v="0"/>
    <m/>
    <x v="0"/>
    <m/>
    <m/>
    <x v="0"/>
    <m/>
    <m/>
  </r>
  <r>
    <s v="October"/>
    <s v="TS1974"/>
    <d v="2022-10-08T00:00:00"/>
    <s v="Regular"/>
    <n v="370"/>
    <n v="43.23"/>
    <n v="29.6"/>
    <n v="442.83"/>
    <s v="Topeka"/>
    <x v="8"/>
    <n v="66606"/>
    <x v="2"/>
    <s v="Three Strings"/>
    <s v="C7"/>
    <x v="0"/>
    <m/>
    <x v="0"/>
    <m/>
    <m/>
    <x v="0"/>
    <m/>
    <m/>
  </r>
  <r>
    <s v="October"/>
    <s v="TS1921"/>
    <d v="2022-10-08T00:00:00"/>
    <s v="Regular"/>
    <n v="330"/>
    <n v="48.66"/>
    <n v="35.04"/>
    <n v="413.7"/>
    <s v="Knoxville"/>
    <x v="4"/>
    <n v="37919"/>
    <x v="2"/>
    <s v="Three Strings"/>
    <s v="C7"/>
    <x v="0"/>
    <m/>
    <x v="0"/>
    <m/>
    <m/>
    <x v="0"/>
    <m/>
    <m/>
  </r>
  <r>
    <s v="October"/>
    <s v="TS1978"/>
    <d v="2022-10-08T00:00:00"/>
    <s v="Regular"/>
    <n v="320"/>
    <n v="48.66"/>
    <n v="0"/>
    <n v="368.66"/>
    <s v="Braintree"/>
    <x v="25"/>
    <n v="2184"/>
    <x v="2"/>
    <s v="Three Strings"/>
    <s v="C7"/>
    <x v="0"/>
    <m/>
    <x v="0"/>
    <m/>
    <m/>
    <x v="0"/>
    <m/>
    <m/>
  </r>
  <r>
    <s v="October"/>
    <s v="TS1919"/>
    <d v="2022-10-08T00:00:00"/>
    <s v="Regular"/>
    <n v="284"/>
    <n v="36.78"/>
    <n v="24.85"/>
    <n v="345.63"/>
    <s v="Riverside"/>
    <x v="9"/>
    <n v="92505"/>
    <x v="2"/>
    <s v="Three Strings"/>
    <s v="C7"/>
    <x v="1"/>
    <n v="284"/>
    <x v="0"/>
    <n v="8.7499999999999994E-2"/>
    <n v="24.849999999999998"/>
    <x v="4"/>
    <n v="24.85"/>
    <n v="0"/>
  </r>
  <r>
    <s v="October"/>
    <s v="TS1964"/>
    <d v="2022-10-08T00:00:00"/>
    <s v="Regular"/>
    <n v="370"/>
    <n v="43.23"/>
    <n v="33.06"/>
    <n v="446.29"/>
    <s v="San Antonio"/>
    <x v="11"/>
    <n v="78232"/>
    <x v="2"/>
    <s v="Three Strings"/>
    <s v="C7"/>
    <x v="0"/>
    <m/>
    <x v="0"/>
    <m/>
    <m/>
    <x v="0"/>
    <m/>
    <m/>
  </r>
  <r>
    <s v="October"/>
    <s v="TS1961"/>
    <d v="2022-10-08T00:00:00"/>
    <s v="Regular"/>
    <n v="370"/>
    <n v="43.23"/>
    <n v="33.06"/>
    <n v="446.29"/>
    <s v="Austin"/>
    <x v="11"/>
    <n v="78754"/>
    <x v="2"/>
    <s v="Three Strings"/>
    <s v="C7"/>
    <x v="0"/>
    <m/>
    <x v="0"/>
    <m/>
    <m/>
    <x v="0"/>
    <m/>
    <m/>
  </r>
  <r>
    <s v="October"/>
    <s v="TS2029"/>
    <d v="2022-10-08T00:00:00"/>
    <s v="Regular"/>
    <n v="370"/>
    <n v="48.66"/>
    <n v="29.32"/>
    <n v="447.98"/>
    <s v="INDIANAPOLIS"/>
    <x v="18"/>
    <n v="46250"/>
    <x v="0"/>
    <s v="Three Strings"/>
    <s v="C7"/>
    <x v="0"/>
    <m/>
    <x v="0"/>
    <m/>
    <m/>
    <x v="0"/>
    <m/>
    <m/>
  </r>
  <r>
    <s v="December"/>
    <s v="TS2129"/>
    <d v="2022-12-11T00:00:00"/>
    <s v="Regular"/>
    <n v="320"/>
    <n v="48.66"/>
    <n v="23.04"/>
    <n v="391.7"/>
    <s v="Champaign"/>
    <x v="22"/>
    <n v="61821"/>
    <x v="0"/>
    <s v="Three Strings"/>
    <s v="C7"/>
    <x v="0"/>
    <m/>
    <x v="0"/>
    <m/>
    <m/>
    <x v="0"/>
    <m/>
    <m/>
  </r>
  <r>
    <s v="October"/>
    <s v="TS2095"/>
    <d v="2022-10-19T00:00:00"/>
    <s v="Regular"/>
    <n v="355"/>
    <n v="46.63"/>
    <n v="48.81"/>
    <n v="450.44"/>
    <s v="Rogers"/>
    <x v="17"/>
    <n v="72758"/>
    <x v="2"/>
    <s v="Three Strings"/>
    <s v="C7"/>
    <x v="0"/>
    <m/>
    <x v="0"/>
    <m/>
    <m/>
    <x v="0"/>
    <m/>
    <m/>
  </r>
  <r>
    <s v="October"/>
    <s v="TS2053"/>
    <d v="2022-10-08T00:00:00"/>
    <s v="Regular"/>
    <n v="370"/>
    <n v="48.66"/>
    <n v="29.32"/>
    <n v="447.98"/>
    <s v="Pittsburgh"/>
    <x v="15"/>
    <n v="15238"/>
    <x v="2"/>
    <s v="Three Strings"/>
    <s v="C7"/>
    <x v="0"/>
    <m/>
    <x v="0"/>
    <m/>
    <m/>
    <x v="0"/>
    <m/>
    <m/>
  </r>
  <r>
    <s v="October"/>
    <s v="TS1996"/>
    <d v="2022-10-08T00:00:00"/>
    <s v="Regular"/>
    <n v="370"/>
    <n v="48.66"/>
    <n v="26.17"/>
    <n v="444.83"/>
    <s v="Elmhurst"/>
    <x v="22"/>
    <n v="60126"/>
    <x v="0"/>
    <s v="Three Strings"/>
    <s v="C7"/>
    <x v="0"/>
    <m/>
    <x v="0"/>
    <m/>
    <m/>
    <x v="0"/>
    <m/>
    <m/>
  </r>
  <r>
    <s v="October"/>
    <s v="TS1979"/>
    <d v="2022-10-08T00:00:00"/>
    <s v="Regular"/>
    <n v="284"/>
    <n v="48.66"/>
    <n v="23.29"/>
    <n v="355.95"/>
    <s v="Alpharetta"/>
    <x v="7"/>
    <s v="30005-3625"/>
    <x v="0"/>
    <s v="Three Strings"/>
    <s v="C7"/>
    <x v="0"/>
    <m/>
    <x v="0"/>
    <m/>
    <m/>
    <x v="0"/>
    <m/>
    <m/>
  </r>
  <r>
    <s v="December"/>
    <s v="TS2128"/>
    <d v="2022-12-11T00:00:00"/>
    <s v="Regular"/>
    <n v="130"/>
    <n v="27.7"/>
    <n v="15.94"/>
    <n v="173.64"/>
    <s v="mercer island"/>
    <x v="33"/>
    <n v="98040"/>
    <x v="0"/>
    <s v="Three Strings"/>
    <s v="C7"/>
    <x v="0"/>
    <m/>
    <x v="0"/>
    <m/>
    <m/>
    <x v="0"/>
    <m/>
    <m/>
  </r>
  <r>
    <s v="October"/>
    <s v="TS2047"/>
    <d v="2022-10-08T00:00:00"/>
    <s v="Regular"/>
    <n v="370"/>
    <n v="39.270000000000003"/>
    <n v="20.72"/>
    <n v="429.99"/>
    <s v="Centennial Park"/>
    <x v="24"/>
    <n v="86021"/>
    <x v="2"/>
    <s v="Three Strings"/>
    <s v="C7"/>
    <x v="0"/>
    <m/>
    <x v="0"/>
    <m/>
    <m/>
    <x v="0"/>
    <m/>
    <m/>
  </r>
  <r>
    <s v="October"/>
    <s v="TS1932"/>
    <d v="2022-10-08T00:00:00"/>
    <s v="Regular"/>
    <n v="370"/>
    <n v="48.66"/>
    <n v="0"/>
    <n v="418.66"/>
    <s v="St. Louis"/>
    <x v="16"/>
    <n v="63105"/>
    <x v="2"/>
    <s v="Three Strings"/>
    <s v="C7"/>
    <x v="0"/>
    <m/>
    <x v="0"/>
    <m/>
    <m/>
    <x v="0"/>
    <m/>
    <m/>
  </r>
  <r>
    <s v="October"/>
    <s v="TS2000"/>
    <d v="2022-10-08T00:00:00"/>
    <s v="Regular"/>
    <n v="284"/>
    <n v="36.78"/>
    <n v="23.43"/>
    <n v="344.21"/>
    <s v="Vista"/>
    <x v="9"/>
    <n v="92083"/>
    <x v="2"/>
    <s v="Three Strings"/>
    <s v="C7"/>
    <x v="1"/>
    <n v="284"/>
    <x v="0"/>
    <n v="8.2500000000000004E-2"/>
    <n v="23.43"/>
    <x v="1"/>
    <n v="23.43"/>
    <n v="0"/>
  </r>
  <r>
    <s v="October"/>
    <s v="TS1991"/>
    <d v="2022-10-08T00:00:00"/>
    <s v="Regular"/>
    <n v="370"/>
    <n v="48.66"/>
    <n v="26.17"/>
    <n v="444.83"/>
    <s v="Naperville"/>
    <x v="22"/>
    <n v="60563"/>
    <x v="0"/>
    <s v="Three Strings"/>
    <s v="C7"/>
    <x v="0"/>
    <m/>
    <x v="0"/>
    <m/>
    <m/>
    <x v="0"/>
    <m/>
    <m/>
  </r>
  <r>
    <s v="October"/>
    <s v="TS1941"/>
    <d v="2022-10-08T00:00:00"/>
    <s v="Regular"/>
    <n v="420"/>
    <n v="36.78"/>
    <n v="32.549999999999997"/>
    <n v="489.33"/>
    <s v="Ventura"/>
    <x v="9"/>
    <n v="93001"/>
    <x v="2"/>
    <s v="Three Strings"/>
    <s v="C7"/>
    <x v="1"/>
    <n v="420"/>
    <x v="0"/>
    <n v="7.7499999999999999E-2"/>
    <n v="32.549999999999997"/>
    <x v="3"/>
    <n v="32.549999999999997"/>
    <n v="0"/>
  </r>
  <r>
    <s v="October"/>
    <s v="TS2104"/>
    <d v="2022-10-19T00:00:00"/>
    <s v="Regular"/>
    <n v="370"/>
    <n v="48.66"/>
    <n v="29.32"/>
    <n v="447.98"/>
    <s v="Westfield"/>
    <x v="18"/>
    <n v="46074"/>
    <x v="2"/>
    <s v="Three Strings"/>
    <s v="C7"/>
    <x v="0"/>
    <m/>
    <x v="0"/>
    <m/>
    <m/>
    <x v="0"/>
    <m/>
    <m/>
  </r>
  <r>
    <s v="October"/>
    <s v="TS1968"/>
    <d v="2022-10-08T00:00:00"/>
    <s v="Regular"/>
    <n v="370"/>
    <n v="48.66"/>
    <n v="33.29"/>
    <n v="451.95"/>
    <s v="Poolesville"/>
    <x v="6"/>
    <n v="20837"/>
    <x v="2"/>
    <s v="Three Strings"/>
    <s v="C7"/>
    <x v="0"/>
    <m/>
    <x v="0"/>
    <m/>
    <m/>
    <x v="0"/>
    <m/>
    <m/>
  </r>
  <r>
    <s v="October"/>
    <s v="TS2087"/>
    <d v="2022-10-16T00:00:00"/>
    <s v="Deposit"/>
    <n v="50"/>
    <n v="0"/>
    <n v="0"/>
    <n v="50"/>
    <s v="null"/>
    <x v="1"/>
    <s v="null"/>
    <x v="1"/>
    <s v="Three Strings"/>
    <s v="C7"/>
    <x v="1"/>
    <m/>
    <x v="1"/>
    <m/>
    <m/>
    <x v="0"/>
    <m/>
    <m/>
  </r>
  <r>
    <s v="October"/>
    <s v="TS2017"/>
    <d v="2022-10-08T00:00:00"/>
    <s v="Regular"/>
    <n v="370"/>
    <n v="36.78"/>
    <n v="37.93"/>
    <n v="444.71"/>
    <s v="Long Beach"/>
    <x v="9"/>
    <n v="90808"/>
    <x v="2"/>
    <s v="Three Strings"/>
    <s v="C7"/>
    <x v="1"/>
    <n v="370"/>
    <x v="0"/>
    <n v="0.10249999999999999"/>
    <n v="37.924999999999997"/>
    <x v="5"/>
    <n v="37.93"/>
    <n v="-5.000000000002558E-3"/>
  </r>
  <r>
    <s v="October"/>
    <s v="TS1959"/>
    <d v="2022-10-08T00:00:00"/>
    <s v="Regular"/>
    <n v="284"/>
    <n v="43.23"/>
    <n v="24.51"/>
    <n v="351.74"/>
    <s v="Oklahoma City"/>
    <x v="40"/>
    <n v="73118"/>
    <x v="2"/>
    <s v="Three Strings"/>
    <s v="C7"/>
    <x v="0"/>
    <m/>
    <x v="0"/>
    <m/>
    <m/>
    <x v="0"/>
    <m/>
    <m/>
  </r>
  <r>
    <s v="October"/>
    <s v="TS1953"/>
    <d v="2022-10-08T00:00:00"/>
    <s v="Regular"/>
    <n v="370"/>
    <n v="48.66"/>
    <n v="36.11"/>
    <n v="454.77"/>
    <s v="Miller Place"/>
    <x v="5"/>
    <n v="11764"/>
    <x v="2"/>
    <s v="Three Strings"/>
    <s v="C7"/>
    <x v="0"/>
    <m/>
    <x v="0"/>
    <m/>
    <m/>
    <x v="0"/>
    <m/>
    <m/>
  </r>
  <r>
    <s v="October"/>
    <s v="TS2073"/>
    <d v="2022-10-08T00:00:00"/>
    <s v="Regular"/>
    <n v="220"/>
    <n v="28.55"/>
    <n v="21.45"/>
    <n v="270"/>
    <s v="Moraga"/>
    <x v="9"/>
    <n v="94556"/>
    <x v="2"/>
    <s v="Three Strings"/>
    <s v="C7"/>
    <x v="1"/>
    <n v="220"/>
    <x v="0"/>
    <n v="9.7500000000000003E-2"/>
    <n v="21.45"/>
    <x v="12"/>
    <n v="21.45"/>
    <n v="0"/>
  </r>
  <r>
    <s v="October"/>
    <s v="TS1937"/>
    <d v="2022-10-08T00:00:00"/>
    <s v="Regular"/>
    <n v="284"/>
    <n v="48.66"/>
    <n v="20.79"/>
    <n v="353.45"/>
    <s v="Peoria"/>
    <x v="22"/>
    <n v="61603"/>
    <x v="0"/>
    <s v="Three Strings"/>
    <s v="C7"/>
    <x v="0"/>
    <m/>
    <x v="0"/>
    <m/>
    <m/>
    <x v="0"/>
    <m/>
    <m/>
  </r>
  <r>
    <s v="October"/>
    <s v="TS2010"/>
    <d v="2022-10-08T00:00:00"/>
    <s v="Regular"/>
    <n v="370"/>
    <n v="48.66"/>
    <n v="27.74"/>
    <n v="446.4"/>
    <s v="Mountainside"/>
    <x v="14"/>
    <n v="7092"/>
    <x v="0"/>
    <s v="Three Strings"/>
    <s v="C7"/>
    <x v="0"/>
    <m/>
    <x v="0"/>
    <m/>
    <m/>
    <x v="0"/>
    <m/>
    <m/>
  </r>
  <r>
    <s v="October"/>
    <s v="TS1918"/>
    <d v="2022-10-03T00:00:00"/>
    <s v="Regular"/>
    <n v="95"/>
    <n v="18.079999999999998"/>
    <n v="5.65"/>
    <n v="118.73"/>
    <s v="Albuquerque"/>
    <x v="35"/>
    <n v="87109"/>
    <x v="2"/>
    <s v="Three Strings"/>
    <s v="C7"/>
    <x v="0"/>
    <m/>
    <x v="0"/>
    <m/>
    <m/>
    <x v="0"/>
    <m/>
    <m/>
  </r>
  <r>
    <s v="October"/>
    <s v="TS2031"/>
    <d v="2022-10-08T00:00:00"/>
    <s v="Regular"/>
    <n v="370"/>
    <n v="48.66"/>
    <n v="29.32"/>
    <n v="447.98"/>
    <s v="Fort Mill"/>
    <x v="28"/>
    <n v="29715"/>
    <x v="2"/>
    <s v="Three Strings"/>
    <s v="C7"/>
    <x v="0"/>
    <m/>
    <x v="0"/>
    <m/>
    <m/>
    <x v="0"/>
    <m/>
    <m/>
  </r>
  <r>
    <s v="October"/>
    <s v="TS2021"/>
    <d v="2022-10-08T00:00:00"/>
    <s v="Regular"/>
    <n v="370"/>
    <n v="48.66"/>
    <n v="0"/>
    <n v="418.66"/>
    <s v="Ormond Beach"/>
    <x v="12"/>
    <n v="32174"/>
    <x v="2"/>
    <s v="Three Strings"/>
    <s v="C7"/>
    <x v="0"/>
    <m/>
    <x v="0"/>
    <m/>
    <m/>
    <x v="0"/>
    <m/>
    <m/>
  </r>
  <r>
    <s v="October"/>
    <s v="TS2068"/>
    <d v="2022-10-08T00:00:00"/>
    <s v="Regular"/>
    <n v="195"/>
    <n v="26.6"/>
    <n v="16.12"/>
    <n v="237.72"/>
    <s v="Reno"/>
    <x v="21"/>
    <n v="89519"/>
    <x v="2"/>
    <s v="Three Strings"/>
    <s v="C7"/>
    <x v="0"/>
    <m/>
    <x v="0"/>
    <m/>
    <m/>
    <x v="0"/>
    <m/>
    <m/>
  </r>
  <r>
    <s v="October"/>
    <s v="TS1982"/>
    <d v="2022-10-08T00:00:00"/>
    <s v="Regular"/>
    <n v="370"/>
    <n v="43.23"/>
    <n v="33.06"/>
    <n v="446.29"/>
    <s v="Arlington"/>
    <x v="11"/>
    <n v="76016"/>
    <x v="2"/>
    <s v="Three Strings"/>
    <s v="C7"/>
    <x v="0"/>
    <m/>
    <x v="0"/>
    <m/>
    <m/>
    <x v="0"/>
    <m/>
    <m/>
  </r>
  <r>
    <s v="October"/>
    <s v="TS1956"/>
    <d v="2022-10-08T00:00:00"/>
    <s v="Regular"/>
    <n v="245"/>
    <n v="50.76"/>
    <n v="19.600000000000001"/>
    <n v="315.36"/>
    <s v="Lawrenceville"/>
    <x v="14"/>
    <n v="8648"/>
    <x v="0"/>
    <s v="Three Strings"/>
    <s v="C7"/>
    <x v="0"/>
    <m/>
    <x v="0"/>
    <m/>
    <m/>
    <x v="0"/>
    <m/>
    <m/>
  </r>
  <r>
    <s v="October"/>
    <s v="TS2058"/>
    <d v="2022-10-08T00:00:00"/>
    <s v="Regular"/>
    <n v="370"/>
    <n v="48.66"/>
    <n v="27.21"/>
    <n v="445.87"/>
    <s v="Liberty Twp"/>
    <x v="10"/>
    <n v="45044"/>
    <x v="0"/>
    <s v="Three Strings"/>
    <s v="C7"/>
    <x v="0"/>
    <m/>
    <x v="0"/>
    <m/>
    <m/>
    <x v="0"/>
    <m/>
    <m/>
  </r>
  <r>
    <s v="October"/>
    <s v="TS2035"/>
    <d v="2022-10-08T00:00:00"/>
    <s v="Regular"/>
    <n v="370"/>
    <n v="36.78"/>
    <n v="31.91"/>
    <n v="438.69"/>
    <s v="San Francisco"/>
    <x v="9"/>
    <n v="94122"/>
    <x v="2"/>
    <s v="Three Strings"/>
    <s v="C7"/>
    <x v="1"/>
    <n v="370"/>
    <x v="0"/>
    <n v="8.6300000000000002E-2"/>
    <n v="31.931000000000001"/>
    <x v="22"/>
    <n v="31.91"/>
    <n v="2.1000000000000796E-2"/>
  </r>
  <r>
    <s v="October"/>
    <s v="TS1977"/>
    <d v="2022-10-08T00:00:00"/>
    <s v="Regular"/>
    <n v="370"/>
    <n v="48.66"/>
    <n v="37.159999999999997"/>
    <n v="455.82"/>
    <s v="New York"/>
    <x v="5"/>
    <n v="10017"/>
    <x v="2"/>
    <s v="Three Strings"/>
    <s v="C7"/>
    <x v="0"/>
    <m/>
    <x v="0"/>
    <m/>
    <m/>
    <x v="0"/>
    <m/>
    <m/>
  </r>
  <r>
    <s v="November"/>
    <s v="TW2663"/>
    <d v="2022-11-22T00:00:00"/>
    <s v="Regular"/>
    <n v="85"/>
    <n v="21.56"/>
    <n v="8.52"/>
    <n v="115.08"/>
    <s v="Dunwoody"/>
    <x v="7"/>
    <n v="30338"/>
    <x v="0"/>
    <s v="Tower"/>
    <s v="C7"/>
    <x v="0"/>
    <m/>
    <x v="0"/>
    <m/>
    <m/>
    <x v="0"/>
    <m/>
    <m/>
  </r>
  <r>
    <s v="October"/>
    <s v="TW2652"/>
    <d v="2022-10-31T00:00:00"/>
    <s v="Refund"/>
    <n v="-280"/>
    <n v="-39.270000000000003"/>
    <n v="-17.07"/>
    <n v="-336.34"/>
    <s v="Tucson"/>
    <x v="24"/>
    <n v="85742"/>
    <x v="2"/>
    <s v="Tower"/>
    <s v="C7"/>
    <x v="0"/>
    <m/>
    <x v="0"/>
    <m/>
    <m/>
    <x v="0"/>
    <m/>
    <m/>
  </r>
  <r>
    <s v="December"/>
    <s v="TW2675"/>
    <d v="2022-12-16T00:00:00"/>
    <s v="Regular"/>
    <n v="157.5"/>
    <n v="23.71"/>
    <n v="13.19"/>
    <n v="194.4"/>
    <s v="Las Vegas"/>
    <x v="21"/>
    <n v="89144"/>
    <x v="2"/>
    <s v="Tower"/>
    <s v="C7"/>
    <x v="0"/>
    <m/>
    <x v="0"/>
    <m/>
    <m/>
    <x v="0"/>
    <m/>
    <m/>
  </r>
  <r>
    <s v="October"/>
    <s v="TW2631"/>
    <d v="2022-10-14T00:00:00"/>
    <s v="Deposit"/>
    <n v="50"/>
    <n v="0"/>
    <n v="0"/>
    <n v="50"/>
    <s v="null"/>
    <x v="1"/>
    <s v="null"/>
    <x v="1"/>
    <s v="Tower"/>
    <s v="C7"/>
    <x v="1"/>
    <m/>
    <x v="1"/>
    <m/>
    <m/>
    <x v="0"/>
    <m/>
    <m/>
  </r>
  <r>
    <s v="November"/>
    <s v="TW2664"/>
    <d v="2022-11-28T00:00:00"/>
    <s v="Regular"/>
    <n v="0"/>
    <n v="0"/>
    <n v="0"/>
    <n v="0"/>
    <s v="Juno Beach"/>
    <x v="12"/>
    <n v="33408"/>
    <x v="2"/>
    <s v="Tower"/>
    <s v="C7"/>
    <x v="0"/>
    <m/>
    <x v="0"/>
    <m/>
    <m/>
    <x v="0"/>
    <m/>
    <m/>
  </r>
  <r>
    <s v="October"/>
    <s v="TW2645"/>
    <d v="2022-10-17T00:00:00"/>
    <s v="Regular"/>
    <n v="306.10000000000002"/>
    <n v="46.63"/>
    <n v="15.71"/>
    <n v="368.44"/>
    <s v="Madisonville"/>
    <x v="2"/>
    <n v="70447"/>
    <x v="0"/>
    <s v="Tower"/>
    <s v="C7"/>
    <x v="0"/>
    <m/>
    <x v="0"/>
    <m/>
    <m/>
    <x v="0"/>
    <m/>
    <m/>
  </r>
  <r>
    <s v="December"/>
    <s v="TW2669"/>
    <d v="2022-12-11T00:00:00"/>
    <s v="Regular"/>
    <n v="330"/>
    <n v="43.23"/>
    <n v="29.85"/>
    <n v="403.08"/>
    <s v="San Antonio"/>
    <x v="11"/>
    <n v="78258"/>
    <x v="2"/>
    <s v="Tower"/>
    <s v="C7"/>
    <x v="0"/>
    <m/>
    <x v="0"/>
    <m/>
    <m/>
    <x v="0"/>
    <m/>
    <m/>
  </r>
  <r>
    <s v="November"/>
    <s v="TW2666"/>
    <d v="2022-11-30T00:00:00"/>
    <s v="Regular"/>
    <n v="430.02"/>
    <n v="34.43"/>
    <n v="34.4"/>
    <n v="498.85"/>
    <s v="Overland Park"/>
    <x v="8"/>
    <n v="66221"/>
    <x v="2"/>
    <s v="Tower"/>
    <s v="C7"/>
    <x v="0"/>
    <m/>
    <x v="0"/>
    <m/>
    <m/>
    <x v="0"/>
    <m/>
    <m/>
  </r>
  <r>
    <s v="November"/>
    <s v="TW2661"/>
    <d v="2022-11-19T00:00:00"/>
    <s v="Regular"/>
    <n v="390"/>
    <n v="31.87"/>
    <n v="32.659999999999997"/>
    <n v="454.53"/>
    <s v="Las Vegas"/>
    <x v="21"/>
    <n v="89129"/>
    <x v="2"/>
    <s v="Tower"/>
    <s v="C7"/>
    <x v="0"/>
    <m/>
    <x v="0"/>
    <m/>
    <m/>
    <x v="0"/>
    <m/>
    <m/>
  </r>
  <r>
    <s v="October"/>
    <s v="TW2643"/>
    <d v="2022-10-17T00:00:00"/>
    <s v="Regular"/>
    <n v="280"/>
    <n v="38.65"/>
    <n v="23.45"/>
    <n v="342.1"/>
    <s v="Henderson"/>
    <x v="21"/>
    <n v="89074"/>
    <x v="2"/>
    <s v="Tower"/>
    <s v="C7"/>
    <x v="0"/>
    <m/>
    <x v="0"/>
    <m/>
    <m/>
    <x v="0"/>
    <m/>
    <m/>
  </r>
  <r>
    <s v="December"/>
    <s v="TW2667"/>
    <d v="2022-12-07T00:00:00"/>
    <s v="Regular"/>
    <n v="295"/>
    <n v="46.63"/>
    <n v="12.48"/>
    <n v="354.11"/>
    <s v="Culpeper"/>
    <x v="3"/>
    <n v="22701"/>
    <x v="0"/>
    <s v="Tower"/>
    <s v="C7"/>
    <x v="0"/>
    <m/>
    <x v="0"/>
    <m/>
    <m/>
    <x v="0"/>
    <m/>
    <m/>
  </r>
  <r>
    <s v="October"/>
    <s v="TW2646"/>
    <d v="2022-10-21T00:00:00"/>
    <s v="Regular"/>
    <n v="360"/>
    <n v="43.23"/>
    <n v="36.26"/>
    <n v="439.49"/>
    <s v="West Columbia"/>
    <x v="11"/>
    <n v="77486"/>
    <x v="2"/>
    <s v="Tower"/>
    <s v="C7"/>
    <x v="0"/>
    <m/>
    <x v="0"/>
    <m/>
    <m/>
    <x v="0"/>
    <m/>
    <m/>
  </r>
  <r>
    <s v="November"/>
    <s v="TW2658"/>
    <d v="2022-11-16T00:00:00"/>
    <s v="Regular"/>
    <n v="140"/>
    <n v="29.86"/>
    <n v="15.13"/>
    <n v="184.99"/>
    <s v="Atlanta"/>
    <x v="7"/>
    <n v="30316"/>
    <x v="0"/>
    <s v="Tower"/>
    <s v="C7"/>
    <x v="0"/>
    <m/>
    <x v="0"/>
    <m/>
    <m/>
    <x v="0"/>
    <m/>
    <m/>
  </r>
  <r>
    <s v="December"/>
    <s v="TW2668"/>
    <d v="2022-12-11T00:00:00"/>
    <s v="Regular"/>
    <n v="140"/>
    <n v="29.86"/>
    <n v="10.19"/>
    <n v="180.05"/>
    <s v="venetia"/>
    <x v="15"/>
    <n v="15367"/>
    <x v="2"/>
    <s v="Tower"/>
    <s v="C7"/>
    <x v="0"/>
    <m/>
    <x v="0"/>
    <m/>
    <m/>
    <x v="0"/>
    <m/>
    <m/>
  </r>
  <r>
    <s v="November"/>
    <s v="TW2662"/>
    <d v="2022-11-21T00:00:00"/>
    <s v="Regular"/>
    <n v="0"/>
    <n v="0"/>
    <n v="0"/>
    <n v="0"/>
    <s v="West Columbia"/>
    <x v="11"/>
    <n v="77486"/>
    <x v="2"/>
    <s v="Tower"/>
    <s v="C7"/>
    <x v="0"/>
    <m/>
    <x v="0"/>
    <m/>
    <m/>
    <x v="0"/>
    <m/>
    <m/>
  </r>
  <r>
    <s v="October"/>
    <s v="TW2650"/>
    <d v="2022-10-23T00:00:00"/>
    <s v="Regular"/>
    <n v="0"/>
    <n v="0"/>
    <n v="0"/>
    <n v="0"/>
    <s v="Collierville"/>
    <x v="4"/>
    <n v="38017"/>
    <x v="2"/>
    <s v="Tower"/>
    <s v="C7"/>
    <x v="0"/>
    <m/>
    <x v="0"/>
    <m/>
    <m/>
    <x v="0"/>
    <m/>
    <m/>
  </r>
  <r>
    <s v="October"/>
    <s v="TW2637"/>
    <d v="2022-10-14T00:00:00"/>
    <s v="Regular"/>
    <n v="280"/>
    <n v="38.65"/>
    <n v="23.45"/>
    <n v="342.1"/>
    <s v="Las Vegas"/>
    <x v="21"/>
    <n v="89102"/>
    <x v="2"/>
    <s v="Tower"/>
    <s v="C7"/>
    <x v="0"/>
    <m/>
    <x v="0"/>
    <m/>
    <m/>
    <x v="0"/>
    <m/>
    <m/>
  </r>
  <r>
    <s v="December"/>
    <s v="TW2674"/>
    <d v="2022-12-14T00:00:00"/>
    <s v="Regular"/>
    <n v="45"/>
    <n v="19.03"/>
    <n v="0"/>
    <n v="64.03"/>
    <s v="Tallahassee"/>
    <x v="12"/>
    <n v="32301"/>
    <x v="2"/>
    <s v="Tower"/>
    <s v="C7"/>
    <x v="0"/>
    <m/>
    <x v="0"/>
    <m/>
    <m/>
    <x v="0"/>
    <m/>
    <m/>
  </r>
  <r>
    <s v="October"/>
    <s v="TW2629"/>
    <d v="2022-10-10T00:00:00"/>
    <s v="Refund"/>
    <n v="-280"/>
    <n v="-48.66"/>
    <n v="-30.4"/>
    <n v="-359.06"/>
    <s v="Collierville"/>
    <x v="4"/>
    <n v="38017"/>
    <x v="2"/>
    <s v="Tower"/>
    <s v="C7"/>
    <x v="0"/>
    <m/>
    <x v="0"/>
    <m/>
    <m/>
    <x v="0"/>
    <m/>
    <m/>
  </r>
  <r>
    <s v="October"/>
    <s v="TW2628"/>
    <d v="2022-10-08T00:00:00"/>
    <s v="Regular"/>
    <n v="280"/>
    <n v="48.66"/>
    <n v="0"/>
    <n v="328.66"/>
    <s v="Urbandale"/>
    <x v="43"/>
    <n v="50323"/>
    <x v="2"/>
    <s v="Tower"/>
    <s v="C7"/>
    <x v="0"/>
    <m/>
    <x v="0"/>
    <m/>
    <m/>
    <x v="0"/>
    <m/>
    <m/>
  </r>
  <r>
    <s v="October"/>
    <s v="TW2651"/>
    <d v="2022-10-24T00:00:00"/>
    <s v="Regular"/>
    <n v="0"/>
    <n v="0"/>
    <n v="0"/>
    <n v="0"/>
    <s v="Indianapolis"/>
    <x v="18"/>
    <n v="46250"/>
    <x v="2"/>
    <s v="Tower"/>
    <s v="C7"/>
    <x v="0"/>
    <m/>
    <x v="0"/>
    <m/>
    <m/>
    <x v="0"/>
    <m/>
    <m/>
  </r>
  <r>
    <s v="November"/>
    <s v="TW2659"/>
    <d v="2022-11-17T00:00:00"/>
    <s v="Deposit"/>
    <n v="50"/>
    <n v="0"/>
    <n v="0"/>
    <n v="50"/>
    <s v="null"/>
    <x v="1"/>
    <s v="null"/>
    <x v="1"/>
    <s v="Tower"/>
    <s v="C7"/>
    <x v="1"/>
    <m/>
    <x v="1"/>
    <m/>
    <m/>
    <x v="0"/>
    <m/>
    <m/>
  </r>
  <r>
    <s v="October"/>
    <s v="TW2648"/>
    <d v="2022-10-21T00:00:00"/>
    <s v="Regular"/>
    <n v="310"/>
    <n v="31.1"/>
    <n v="31.77"/>
    <n v="372.87"/>
    <s v="Burbank"/>
    <x v="9"/>
    <n v="91506"/>
    <x v="2"/>
    <s v="Tower"/>
    <s v="C7"/>
    <x v="1"/>
    <n v="310"/>
    <x v="0"/>
    <n v="0.10249999999999999"/>
    <n v="31.774999999999999"/>
    <x v="5"/>
    <n v="31.77"/>
    <n v="4.9999999999990052E-3"/>
  </r>
  <r>
    <s v="October"/>
    <s v="TW2639"/>
    <d v="2022-10-14T00:00:00"/>
    <s v="Regular"/>
    <n v="280"/>
    <n v="48.66"/>
    <n v="23.01"/>
    <n v="351.67"/>
    <s v="Indianapolis"/>
    <x v="18"/>
    <n v="46204"/>
    <x v="0"/>
    <s v="Tower"/>
    <s v="C7"/>
    <x v="0"/>
    <m/>
    <x v="0"/>
    <m/>
    <m/>
    <x v="0"/>
    <m/>
    <m/>
  </r>
  <r>
    <s v="November"/>
    <s v="TW2656"/>
    <d v="2022-11-14T00:00:00"/>
    <s v="Refund"/>
    <n v="-280"/>
    <n v="-38.42"/>
    <n v="-33.43"/>
    <n v="-351.85"/>
    <s v="Mountlake Terrace"/>
    <x v="33"/>
    <n v="98043"/>
    <x v="2"/>
    <s v="Tower"/>
    <s v="C7"/>
    <x v="0"/>
    <m/>
    <x v="0"/>
    <m/>
    <m/>
    <x v="0"/>
    <m/>
    <m/>
  </r>
  <r>
    <s v="October"/>
    <s v="TW2630"/>
    <d v="2022-10-14T00:00:00"/>
    <s v="Regular"/>
    <n v="140"/>
    <n v="21.56"/>
    <n v="14.34"/>
    <n v="175.9"/>
    <s v="New York"/>
    <x v="5"/>
    <n v="10022"/>
    <x v="2"/>
    <s v="Tower"/>
    <s v="C7"/>
    <x v="0"/>
    <m/>
    <x v="0"/>
    <m/>
    <m/>
    <x v="0"/>
    <m/>
    <m/>
  </r>
  <r>
    <s v="October"/>
    <s v="TW2638"/>
    <d v="2022-10-14T00:00:00"/>
    <s v="Regular"/>
    <n v="280"/>
    <n v="43.23"/>
    <n v="25.86"/>
    <n v="349.09"/>
    <s v="Austin"/>
    <x v="11"/>
    <n v="78748"/>
    <x v="2"/>
    <s v="Tower"/>
    <s v="C7"/>
    <x v="0"/>
    <m/>
    <x v="0"/>
    <m/>
    <m/>
    <x v="0"/>
    <m/>
    <m/>
  </r>
  <r>
    <s v="October"/>
    <s v="TW2633"/>
    <d v="2022-10-14T00:00:00"/>
    <s v="Regular"/>
    <n v="280"/>
    <n v="43.23"/>
    <n v="25.86"/>
    <n v="349.09"/>
    <s v="Celina"/>
    <x v="11"/>
    <n v="75009"/>
    <x v="2"/>
    <s v="Tower"/>
    <s v="C7"/>
    <x v="0"/>
    <m/>
    <x v="0"/>
    <m/>
    <m/>
    <x v="0"/>
    <m/>
    <m/>
  </r>
  <r>
    <s v="October"/>
    <s v="TW2649"/>
    <d v="2022-10-21T00:00:00"/>
    <s v="Regular"/>
    <n v="96.4"/>
    <n v="21.56"/>
    <n v="9.43"/>
    <n v="127.39"/>
    <s v="Cleveland"/>
    <x v="10"/>
    <n v="44135"/>
    <x v="0"/>
    <s v="Tower"/>
    <s v="C7"/>
    <x v="0"/>
    <m/>
    <x v="0"/>
    <m/>
    <m/>
    <x v="0"/>
    <m/>
    <m/>
  </r>
  <r>
    <s v="November"/>
    <s v="TW2657"/>
    <d v="2022-11-16T00:00:00"/>
    <s v="Regular"/>
    <n v="140"/>
    <n v="46.78"/>
    <n v="8.8000000000000007"/>
    <n v="195.58"/>
    <s v="Kailua"/>
    <x v="48"/>
    <n v="96734"/>
    <x v="2"/>
    <s v="Tower"/>
    <s v="C7"/>
    <x v="0"/>
    <m/>
    <x v="0"/>
    <m/>
    <m/>
    <x v="0"/>
    <m/>
    <m/>
  </r>
  <r>
    <s v="December"/>
    <s v="TW2673"/>
    <d v="2022-12-13T00:00:00"/>
    <s v="Regular"/>
    <n v="157.5"/>
    <n v="21.56"/>
    <n v="9.4499999999999993"/>
    <n v="188.51"/>
    <s v="Virginia Beach"/>
    <x v="3"/>
    <n v="23451"/>
    <x v="0"/>
    <s v="Tower"/>
    <s v="C7"/>
    <x v="0"/>
    <m/>
    <x v="0"/>
    <m/>
    <m/>
    <x v="0"/>
    <m/>
    <m/>
  </r>
  <r>
    <s v="November"/>
    <s v="TW2660"/>
    <d v="2022-11-19T00:00:00"/>
    <s v="Regular"/>
    <n v="140"/>
    <n v="21.56"/>
    <n v="9.69"/>
    <n v="171.25"/>
    <s v="Berwyn"/>
    <x v="15"/>
    <n v="19312"/>
    <x v="2"/>
    <s v="Tower"/>
    <s v="C7"/>
    <x v="0"/>
    <m/>
    <x v="0"/>
    <m/>
    <m/>
    <x v="0"/>
    <m/>
    <m/>
  </r>
  <r>
    <s v="October"/>
    <s v="TW2632"/>
    <d v="2022-10-14T00:00:00"/>
    <s v="Regular"/>
    <n v="280"/>
    <n v="48.66"/>
    <n v="16.79"/>
    <n v="345.45"/>
    <s v="Richmond"/>
    <x v="3"/>
    <n v="23238"/>
    <x v="0"/>
    <s v="Tower"/>
    <s v="C7"/>
    <x v="0"/>
    <m/>
    <x v="0"/>
    <m/>
    <m/>
    <x v="0"/>
    <m/>
    <m/>
  </r>
  <r>
    <s v="October"/>
    <s v="TW2653"/>
    <d v="2022-10-31T00:00:00"/>
    <s v="Regular"/>
    <n v="0"/>
    <n v="0"/>
    <n v="0"/>
    <n v="0"/>
    <s v="Raleigh"/>
    <x v="0"/>
    <n v="27612"/>
    <x v="0"/>
    <s v="Tower"/>
    <s v="C7"/>
    <x v="0"/>
    <m/>
    <x v="0"/>
    <m/>
    <m/>
    <x v="0"/>
    <m/>
    <m/>
  </r>
  <r>
    <s v="October"/>
    <s v="TW2625"/>
    <d v="2022-10-03T00:00:00"/>
    <s v="Deposit"/>
    <n v="50"/>
    <n v="0"/>
    <n v="0"/>
    <n v="50"/>
    <s v="null"/>
    <x v="1"/>
    <s v="null"/>
    <x v="1"/>
    <s v="Tower"/>
    <s v="C7"/>
    <x v="1"/>
    <m/>
    <x v="1"/>
    <m/>
    <m/>
    <x v="0"/>
    <m/>
    <m/>
  </r>
  <r>
    <s v="December"/>
    <s v="TW2671"/>
    <d v="2022-12-12T00:00:00"/>
    <s v="Regular"/>
    <n v="0"/>
    <n v="0"/>
    <n v="0"/>
    <n v="0"/>
    <s v="Raleigh"/>
    <x v="0"/>
    <n v="27612"/>
    <x v="0"/>
    <s v="Tower"/>
    <s v="C7"/>
    <x v="0"/>
    <m/>
    <x v="0"/>
    <m/>
    <m/>
    <x v="0"/>
    <m/>
    <m/>
  </r>
  <r>
    <s v="November"/>
    <s v="TW2654"/>
    <d v="2022-11-07T00:00:00"/>
    <s v="Regular"/>
    <n v="143"/>
    <n v="25.1"/>
    <n v="0"/>
    <n v="168.1"/>
    <s v="Birmingham"/>
    <x v="30"/>
    <n v="35244"/>
    <x v="3"/>
    <s v="Tower"/>
    <s v="C7"/>
    <x v="1"/>
    <n v="143"/>
    <x v="0"/>
    <n v="7.7499999999999999E-2"/>
    <n v="11.0825"/>
    <x v="2"/>
    <n v="0"/>
    <n v="11.0825"/>
  </r>
  <r>
    <s v="December"/>
    <s v="TW2670"/>
    <d v="2022-12-11T00:00:00"/>
    <s v="Regular"/>
    <n v="280"/>
    <n v="48.66"/>
    <n v="23.01"/>
    <n v="351.67"/>
    <s v="Concord"/>
    <x v="0"/>
    <n v="28027"/>
    <x v="0"/>
    <s v="Tower"/>
    <s v="C7"/>
    <x v="0"/>
    <m/>
    <x v="0"/>
    <m/>
    <m/>
    <x v="0"/>
    <m/>
    <m/>
  </r>
  <r>
    <s v="October"/>
    <s v="TW2627"/>
    <d v="2022-10-06T00:00:00"/>
    <s v="Regular"/>
    <n v="280"/>
    <n v="48.66"/>
    <n v="23.01"/>
    <n v="351.67"/>
    <s v="Ellettsville"/>
    <x v="18"/>
    <n v="47429"/>
    <x v="2"/>
    <s v="Tower"/>
    <s v="C7"/>
    <x v="0"/>
    <m/>
    <x v="0"/>
    <m/>
    <m/>
    <x v="0"/>
    <m/>
    <m/>
  </r>
  <r>
    <s v="October"/>
    <s v="TW2634"/>
    <d v="2022-10-14T00:00:00"/>
    <s v="Regular"/>
    <n v="140"/>
    <n v="29.86"/>
    <n v="0"/>
    <n v="169.86"/>
    <s v="Pensacola"/>
    <x v="12"/>
    <n v="32514"/>
    <x v="2"/>
    <s v="Tower"/>
    <s v="C7"/>
    <x v="0"/>
    <m/>
    <x v="0"/>
    <m/>
    <m/>
    <x v="0"/>
    <m/>
    <m/>
  </r>
  <r>
    <s v="November"/>
    <s v="TW2665"/>
    <d v="2022-11-30T00:00:00"/>
    <s v="Regular"/>
    <n v="136"/>
    <n v="21.56"/>
    <n v="0"/>
    <n v="157.56"/>
    <s v="Montgomery"/>
    <x v="30"/>
    <n v="36117"/>
    <x v="3"/>
    <s v="Tower"/>
    <s v="C7"/>
    <x v="1"/>
    <n v="136"/>
    <x v="0"/>
    <n v="7.7499999999999999E-2"/>
    <n v="10.54"/>
    <x v="2"/>
    <n v="0"/>
    <n v="10.54"/>
  </r>
  <r>
    <s v="December"/>
    <s v="TW2672"/>
    <d v="2022-12-12T00:00:00"/>
    <s v="Refund"/>
    <n v="-280"/>
    <n v="-38.65"/>
    <n v="-23.14"/>
    <n v="-341.79"/>
    <s v="Reno"/>
    <x v="21"/>
    <n v="89510"/>
    <x v="2"/>
    <s v="Tower"/>
    <s v="C7"/>
    <x v="0"/>
    <m/>
    <x v="0"/>
    <m/>
    <m/>
    <x v="0"/>
    <m/>
    <m/>
  </r>
  <r>
    <s v="October"/>
    <s v="TW2642"/>
    <d v="2022-10-17T00:00:00"/>
    <s v="Regular"/>
    <n v="280"/>
    <n v="39.270000000000003"/>
    <n v="17.07"/>
    <n v="336.34"/>
    <s v="Tucson"/>
    <x v="24"/>
    <n v="85742"/>
    <x v="2"/>
    <s v="Tower"/>
    <s v="C7"/>
    <x v="0"/>
    <m/>
    <x v="0"/>
    <m/>
    <m/>
    <x v="0"/>
    <m/>
    <m/>
  </r>
  <r>
    <s v="November"/>
    <s v="TW2655"/>
    <d v="2022-11-11T00:00:00"/>
    <s v="Regular"/>
    <n v="150"/>
    <n v="21.56"/>
    <n v="12"/>
    <n v="183.56"/>
    <s v="Durham"/>
    <x v="36"/>
    <n v="3824"/>
    <x v="2"/>
    <s v="Tower"/>
    <s v="C7"/>
    <x v="0"/>
    <m/>
    <x v="0"/>
    <m/>
    <m/>
    <x v="0"/>
    <m/>
    <m/>
  </r>
  <r>
    <s v="October"/>
    <s v="TW2635"/>
    <d v="2022-10-14T00:00:00"/>
    <s v="Regular"/>
    <n v="280"/>
    <n v="43.23"/>
    <n v="25.86"/>
    <n v="349.09"/>
    <s v="Texas City"/>
    <x v="11"/>
    <n v="77592"/>
    <x v="2"/>
    <s v="Tower"/>
    <s v="C7"/>
    <x v="0"/>
    <m/>
    <x v="0"/>
    <m/>
    <m/>
    <x v="0"/>
    <m/>
    <m/>
  </r>
  <r>
    <s v="October"/>
    <s v="TW2647"/>
    <d v="2022-10-21T00:00:00"/>
    <s v="Regular"/>
    <n v="270"/>
    <n v="48.66"/>
    <n v="0"/>
    <n v="318.66000000000003"/>
    <s v="Vestavia Hills"/>
    <x v="30"/>
    <n v="35216"/>
    <x v="3"/>
    <s v="Tower"/>
    <s v="C7"/>
    <x v="1"/>
    <n v="270"/>
    <x v="0"/>
    <n v="7.7499999999999999E-2"/>
    <n v="20.925000000000001"/>
    <x v="2"/>
    <n v="0"/>
    <n v="20.925000000000001"/>
  </r>
  <r>
    <s v="October"/>
    <s v="TW2640"/>
    <d v="2022-10-14T00:00:00"/>
    <s v="Regular"/>
    <n v="280"/>
    <n v="43.23"/>
    <n v="22.63"/>
    <n v="345.86"/>
    <s v="Cozad"/>
    <x v="38"/>
    <n v="69130"/>
    <x v="2"/>
    <s v="Tower"/>
    <s v="C7"/>
    <x v="0"/>
    <m/>
    <x v="0"/>
    <m/>
    <m/>
    <x v="0"/>
    <m/>
    <m/>
  </r>
  <r>
    <s v="October"/>
    <s v="TW2636"/>
    <d v="2022-10-14T00:00:00"/>
    <s v="Regular"/>
    <n v="26.1"/>
    <n v="19.03"/>
    <n v="2.82"/>
    <n v="47.95"/>
    <s v="Western Springs"/>
    <x v="22"/>
    <n v="60558"/>
    <x v="0"/>
    <s v="Tower"/>
    <s v="C7"/>
    <x v="0"/>
    <m/>
    <x v="0"/>
    <m/>
    <m/>
    <x v="0"/>
    <m/>
    <m/>
  </r>
  <r>
    <s v="October"/>
    <s v="TW2644"/>
    <d v="2022-10-17T00:00:00"/>
    <s v="Regular"/>
    <n v="280"/>
    <n v="48.66"/>
    <n v="30.4"/>
    <n v="359.06"/>
    <s v="Nashville"/>
    <x v="4"/>
    <n v="37203"/>
    <x v="2"/>
    <s v="Tower"/>
    <s v="C7"/>
    <x v="0"/>
    <m/>
    <x v="0"/>
    <m/>
    <m/>
    <x v="0"/>
    <m/>
    <m/>
  </r>
  <r>
    <s v="October"/>
    <s v="TW2641"/>
    <d v="2022-10-14T00:00:00"/>
    <s v="Regular"/>
    <n v="280"/>
    <n v="48.66"/>
    <n v="26.29"/>
    <n v="354.95"/>
    <s v="Atlanta"/>
    <x v="7"/>
    <n v="30319"/>
    <x v="0"/>
    <s v="Tower"/>
    <s v="C7"/>
    <x v="0"/>
    <m/>
    <x v="0"/>
    <m/>
    <m/>
    <x v="0"/>
    <m/>
    <m/>
  </r>
  <r>
    <s v="October"/>
    <s v="TW2626"/>
    <d v="2022-10-06T00:00:00"/>
    <s v="Deposit"/>
    <n v="50"/>
    <n v="0"/>
    <n v="0"/>
    <n v="50"/>
    <s v="null"/>
    <x v="1"/>
    <s v="null"/>
    <x v="1"/>
    <s v="Tower"/>
    <s v="C7"/>
    <x v="1"/>
    <m/>
    <x v="1"/>
    <m/>
    <m/>
    <x v="0"/>
    <m/>
    <m/>
  </r>
  <r>
    <s v="October"/>
    <s v="TN1235"/>
    <d v="2022-10-16T00:00:00"/>
    <s v="Deposit"/>
    <n v="50"/>
    <n v="0"/>
    <n v="0"/>
    <n v="50"/>
    <s v="null"/>
    <x v="1"/>
    <s v="null"/>
    <x v="1"/>
    <s v="True North"/>
    <s v="C7"/>
    <x v="1"/>
    <m/>
    <x v="1"/>
    <m/>
    <m/>
    <x v="0"/>
    <m/>
    <m/>
  </r>
  <r>
    <s v="October"/>
    <s v="TN1227"/>
    <d v="2022-10-15T00:00:00"/>
    <s v="Regular"/>
    <n v="308.10000000000002"/>
    <n v="48.66"/>
    <n v="21.41"/>
    <n v="378.17"/>
    <s v="Sterling Heights"/>
    <x v="19"/>
    <n v="48314"/>
    <x v="0"/>
    <s v="True North"/>
    <s v="C7"/>
    <x v="0"/>
    <m/>
    <x v="0"/>
    <m/>
    <m/>
    <x v="0"/>
    <m/>
    <m/>
  </r>
  <r>
    <s v="December"/>
    <s v="TN1245"/>
    <d v="2022-12-11T00:00:00"/>
    <s v="Regular"/>
    <n v="320"/>
    <n v="48.66"/>
    <n v="24.42"/>
    <n v="393.08"/>
    <s v="Mountainside"/>
    <x v="14"/>
    <n v="7092"/>
    <x v="0"/>
    <s v="True North"/>
    <s v="C7"/>
    <x v="0"/>
    <m/>
    <x v="0"/>
    <m/>
    <m/>
    <x v="0"/>
    <m/>
    <m/>
  </r>
  <r>
    <s v="October"/>
    <s v="TN1224"/>
    <d v="2022-10-15T00:00:00"/>
    <s v="Regular"/>
    <n v="370"/>
    <n v="48.66"/>
    <n v="27.74"/>
    <n v="446.4"/>
    <s v="Iselin"/>
    <x v="14"/>
    <n v="8830"/>
    <x v="0"/>
    <s v="True North"/>
    <s v="C7"/>
    <x v="0"/>
    <m/>
    <x v="0"/>
    <m/>
    <m/>
    <x v="0"/>
    <m/>
    <m/>
  </r>
  <r>
    <s v="October"/>
    <s v="TN1219"/>
    <d v="2022-10-15T00:00:00"/>
    <s v="Regular"/>
    <n v="420"/>
    <n v="48.66"/>
    <n v="30.46"/>
    <n v="499.12"/>
    <s v="Liberty Township"/>
    <x v="10"/>
    <n v="45044"/>
    <x v="0"/>
    <s v="True North"/>
    <s v="C7"/>
    <x v="0"/>
    <m/>
    <x v="0"/>
    <m/>
    <m/>
    <x v="0"/>
    <m/>
    <m/>
  </r>
  <r>
    <s v="October"/>
    <s v="TN1241"/>
    <d v="2022-10-20T00:00:00"/>
    <s v="Regular"/>
    <n v="300.60000000000002"/>
    <n v="48.66"/>
    <n v="15.92"/>
    <n v="365.18"/>
    <s v="Skipwith"/>
    <x v="3"/>
    <n v="23968"/>
    <x v="0"/>
    <s v="True North"/>
    <s v="C7"/>
    <x v="0"/>
    <m/>
    <x v="0"/>
    <m/>
    <m/>
    <x v="0"/>
    <m/>
    <m/>
  </r>
  <r>
    <s v="October"/>
    <s v="TN1214"/>
    <d v="2022-10-15T00:00:00"/>
    <s v="Regular"/>
    <n v="420"/>
    <n v="48.66"/>
    <n v="28.12"/>
    <n v="496.78"/>
    <s v="Grand Rapids"/>
    <x v="19"/>
    <n v="49508"/>
    <x v="0"/>
    <s v="True North"/>
    <s v="C7"/>
    <x v="0"/>
    <m/>
    <x v="0"/>
    <m/>
    <m/>
    <x v="0"/>
    <m/>
    <m/>
  </r>
  <r>
    <s v="October"/>
    <s v="TN1236"/>
    <d v="2022-10-16T00:00:00"/>
    <s v="Refund"/>
    <n v="-370"/>
    <n v="-48.66"/>
    <n v="-28.26"/>
    <n v="-446.92"/>
    <s v="Chagrin Falls"/>
    <x v="10"/>
    <n v="44023"/>
    <x v="3"/>
    <s v="True North"/>
    <s v="C7"/>
    <x v="1"/>
    <n v="-370"/>
    <x v="0"/>
    <n v="7.7499999999999999E-2"/>
    <n v="-28.675000000000001"/>
    <x v="2"/>
    <n v="-28.26"/>
    <n v="-0.41499999999999915"/>
  </r>
  <r>
    <s v="October"/>
    <s v="TN1226"/>
    <d v="2022-10-15T00:00:00"/>
    <s v="Regular"/>
    <n v="370"/>
    <n v="48.66"/>
    <n v="25.13"/>
    <n v="443.79"/>
    <s v="Farmington Hills"/>
    <x v="19"/>
    <n v="48331"/>
    <x v="0"/>
    <s v="True North"/>
    <s v="C7"/>
    <x v="0"/>
    <m/>
    <x v="0"/>
    <m/>
    <m/>
    <x v="0"/>
    <m/>
    <m/>
  </r>
  <r>
    <s v="October"/>
    <s v="TN1228"/>
    <d v="2022-10-15T00:00:00"/>
    <s v="Regular"/>
    <n v="370"/>
    <n v="43.23"/>
    <n v="33.06"/>
    <n v="446.29"/>
    <s v="Irving"/>
    <x v="11"/>
    <n v="75038"/>
    <x v="3"/>
    <s v="True North"/>
    <s v="C7"/>
    <x v="1"/>
    <n v="370"/>
    <x v="0"/>
    <n v="7.7499999999999999E-2"/>
    <n v="28.675000000000001"/>
    <x v="2"/>
    <n v="33.06"/>
    <n v="-4.3850000000000016"/>
  </r>
  <r>
    <s v="October"/>
    <s v="TN1238"/>
    <d v="2022-10-17T00:00:00"/>
    <s v="Regular"/>
    <n v="370"/>
    <n v="48.66"/>
    <n v="25.13"/>
    <n v="443.79"/>
    <s v="Fort Thomas"/>
    <x v="20"/>
    <n v="41075"/>
    <x v="2"/>
    <s v="True North"/>
    <s v="C7"/>
    <x v="0"/>
    <m/>
    <x v="0"/>
    <m/>
    <m/>
    <x v="0"/>
    <m/>
    <m/>
  </r>
  <r>
    <s v="October"/>
    <s v="TN1243"/>
    <d v="2022-10-26T00:00:00"/>
    <s v="Regular"/>
    <n v="0"/>
    <n v="0"/>
    <n v="0"/>
    <n v="0"/>
    <s v="Sterling Heights"/>
    <x v="19"/>
    <n v="48314"/>
    <x v="0"/>
    <s v="True North"/>
    <s v="C7"/>
    <x v="0"/>
    <m/>
    <x v="0"/>
    <m/>
    <m/>
    <x v="0"/>
    <m/>
    <m/>
  </r>
  <r>
    <s v="October"/>
    <s v="TN1237"/>
    <d v="2022-10-16T00:00:00"/>
    <s v="Refund"/>
    <n v="-370"/>
    <n v="-43.23"/>
    <n v="-33.06"/>
    <n v="-446.29"/>
    <s v="Irving"/>
    <x v="11"/>
    <n v="75038"/>
    <x v="3"/>
    <s v="True North"/>
    <s v="C7"/>
    <x v="1"/>
    <n v="-370"/>
    <x v="0"/>
    <n v="7.7499999999999999E-2"/>
    <n v="-28.675000000000001"/>
    <x v="2"/>
    <n v="-33.06"/>
    <n v="4.3850000000000016"/>
  </r>
  <r>
    <s v="November"/>
    <s v="TN1244"/>
    <d v="2022-11-17T00:00:00"/>
    <s v="Regular"/>
    <n v="172.02"/>
    <n v="37.75"/>
    <n v="14.68"/>
    <n v="224.45"/>
    <s v="Bloomington"/>
    <x v="18"/>
    <n v="47401"/>
    <x v="2"/>
    <s v="True North"/>
    <s v="C7"/>
    <x v="0"/>
    <m/>
    <x v="0"/>
    <m/>
    <m/>
    <x v="0"/>
    <m/>
    <m/>
  </r>
  <r>
    <s v="October"/>
    <s v="TN1232"/>
    <d v="2022-10-15T00:00:00"/>
    <s v="Regular"/>
    <n v="288"/>
    <n v="43.23"/>
    <n v="24.02"/>
    <n v="355.25"/>
    <s v="Lincoln"/>
    <x v="38"/>
    <n v="68516"/>
    <x v="2"/>
    <s v="True North"/>
    <s v="C7"/>
    <x v="0"/>
    <m/>
    <x v="0"/>
    <m/>
    <m/>
    <x v="0"/>
    <m/>
    <m/>
  </r>
  <r>
    <s v="October"/>
    <s v="TN1229"/>
    <d v="2022-10-15T00:00:00"/>
    <s v="Regular"/>
    <n v="285"/>
    <n v="41.7"/>
    <n v="22.87"/>
    <n v="349.57"/>
    <s v="FREMONT"/>
    <x v="38"/>
    <s v="68025-4636"/>
    <x v="2"/>
    <s v="True North"/>
    <s v="C7"/>
    <x v="0"/>
    <m/>
    <x v="0"/>
    <m/>
    <m/>
    <x v="0"/>
    <m/>
    <m/>
  </r>
  <r>
    <s v="October"/>
    <s v="TN1218"/>
    <d v="2022-10-15T00:00:00"/>
    <s v="Regular"/>
    <n v="289"/>
    <n v="46.63"/>
    <n v="20.14"/>
    <n v="355.77"/>
    <s v="Norristown"/>
    <x v="15"/>
    <n v="19401"/>
    <x v="2"/>
    <s v="True North"/>
    <s v="C7"/>
    <x v="0"/>
    <m/>
    <x v="0"/>
    <m/>
    <m/>
    <x v="0"/>
    <m/>
    <m/>
  </r>
  <r>
    <s v="October"/>
    <s v="TN1242"/>
    <d v="2022-10-24T00:00:00"/>
    <s v="Refund"/>
    <n v="-370"/>
    <n v="-48.66"/>
    <n v="-35.06"/>
    <n v="-453.72"/>
    <s v="Nyack"/>
    <x v="5"/>
    <n v="10960"/>
    <x v="2"/>
    <s v="True North"/>
    <s v="C7"/>
    <x v="0"/>
    <m/>
    <x v="0"/>
    <m/>
    <m/>
    <x v="0"/>
    <m/>
    <m/>
  </r>
  <r>
    <s v="October"/>
    <s v="TN1223"/>
    <d v="2022-10-15T00:00:00"/>
    <s v="Regular"/>
    <n v="349"/>
    <n v="50.76"/>
    <n v="21.98"/>
    <n v="421.74"/>
    <s v="Sheboygan Falls"/>
    <x v="29"/>
    <n v="53085"/>
    <x v="2"/>
    <s v="True North"/>
    <s v="C7"/>
    <x v="0"/>
    <m/>
    <x v="0"/>
    <m/>
    <m/>
    <x v="0"/>
    <m/>
    <m/>
  </r>
  <r>
    <s v="October"/>
    <s v="TN1231"/>
    <d v="2022-10-15T00:00:00"/>
    <s v="Regular"/>
    <n v="370"/>
    <n v="48.66"/>
    <n v="29.32"/>
    <n v="447.98"/>
    <s v="Pittsburgh"/>
    <x v="15"/>
    <n v="15236"/>
    <x v="2"/>
    <s v="True North"/>
    <s v="C7"/>
    <x v="0"/>
    <m/>
    <x v="0"/>
    <m/>
    <m/>
    <x v="0"/>
    <m/>
    <m/>
  </r>
  <r>
    <s v="October"/>
    <s v="TN1239"/>
    <d v="2022-10-20T00:00:00"/>
    <s v="Regular"/>
    <n v="370"/>
    <n v="36.78"/>
    <n v="28.67"/>
    <n v="435.45"/>
    <s v="Escondido"/>
    <x v="9"/>
    <n v="92029"/>
    <x v="2"/>
    <s v="True North"/>
    <s v="C7"/>
    <x v="1"/>
    <n v="370"/>
    <x v="0"/>
    <n v="7.7499999999999999E-2"/>
    <n v="28.675000000000001"/>
    <x v="1"/>
    <n v="28.67"/>
    <n v="4.9999999999990052E-3"/>
  </r>
  <r>
    <s v="October"/>
    <s v="TN1240"/>
    <d v="2022-10-20T00:00:00"/>
    <s v="Regular"/>
    <n v="428"/>
    <n v="52.86"/>
    <n v="28.86"/>
    <n v="509.72"/>
    <s v="VENETIA"/>
    <x v="15"/>
    <s v="15367-2388"/>
    <x v="2"/>
    <s v="True North"/>
    <s v="C7"/>
    <x v="0"/>
    <m/>
    <x v="0"/>
    <m/>
    <m/>
    <x v="0"/>
    <m/>
    <m/>
  </r>
  <r>
    <s v="October"/>
    <s v="TN1211"/>
    <d v="2022-10-15T00:00:00"/>
    <s v="Regular"/>
    <n v="150"/>
    <n v="29.86"/>
    <n v="11.92"/>
    <n v="191.78"/>
    <s v="Parsippany"/>
    <x v="14"/>
    <n v="7054"/>
    <x v="0"/>
    <s v="True North"/>
    <s v="C7"/>
    <x v="0"/>
    <m/>
    <x v="0"/>
    <m/>
    <m/>
    <x v="0"/>
    <m/>
    <m/>
  </r>
  <r>
    <s v="October"/>
    <s v="TN1225"/>
    <d v="2022-10-15T00:00:00"/>
    <s v="Regular"/>
    <n v="370"/>
    <n v="48.66"/>
    <n v="37.159999999999997"/>
    <n v="455.82"/>
    <s v="Brooklyn"/>
    <x v="5"/>
    <n v="11209"/>
    <x v="2"/>
    <s v="True North"/>
    <s v="C7"/>
    <x v="0"/>
    <m/>
    <x v="0"/>
    <m/>
    <m/>
    <x v="0"/>
    <m/>
    <m/>
  </r>
  <r>
    <s v="October"/>
    <s v="TN1212"/>
    <d v="2022-10-15T00:00:00"/>
    <s v="Regular"/>
    <n v="210"/>
    <n v="29.86"/>
    <n v="19.190000000000001"/>
    <n v="259.05"/>
    <s v="Cleveland"/>
    <x v="10"/>
    <n v="44133"/>
    <x v="0"/>
    <s v="True North"/>
    <s v="C7"/>
    <x v="0"/>
    <m/>
    <x v="0"/>
    <m/>
    <m/>
    <x v="0"/>
    <m/>
    <m/>
  </r>
  <r>
    <s v="October"/>
    <s v="TN1220"/>
    <d v="2022-10-15T00:00:00"/>
    <s v="Regular"/>
    <n v="273"/>
    <n v="46.63"/>
    <n v="27.57"/>
    <n v="347.2"/>
    <s v="Rockville Centre"/>
    <x v="5"/>
    <n v="11570"/>
    <x v="2"/>
    <s v="True North"/>
    <s v="C7"/>
    <x v="0"/>
    <m/>
    <x v="0"/>
    <m/>
    <m/>
    <x v="0"/>
    <m/>
    <m/>
  </r>
  <r>
    <s v="October"/>
    <s v="TN1230"/>
    <d v="2022-10-15T00:00:00"/>
    <s v="Regular"/>
    <n v="314"/>
    <n v="48.66"/>
    <n v="29.01"/>
    <n v="391.67"/>
    <s v="WESTLAKE"/>
    <x v="10"/>
    <n v="44145"/>
    <x v="0"/>
    <s v="True North"/>
    <s v="C7"/>
    <x v="0"/>
    <m/>
    <x v="0"/>
    <m/>
    <m/>
    <x v="0"/>
    <m/>
    <m/>
  </r>
  <r>
    <s v="October"/>
    <s v="TN1215"/>
    <d v="2022-10-15T00:00:00"/>
    <s v="Regular"/>
    <n v="370"/>
    <n v="48.66"/>
    <n v="28.26"/>
    <n v="446.92"/>
    <s v="Chagrin Falls"/>
    <x v="10"/>
    <n v="44023"/>
    <x v="3"/>
    <s v="True North"/>
    <s v="C7"/>
    <x v="1"/>
    <n v="370"/>
    <x v="0"/>
    <n v="7.7499999999999999E-2"/>
    <n v="28.675000000000001"/>
    <x v="2"/>
    <n v="28.26"/>
    <n v="0.41499999999999915"/>
  </r>
  <r>
    <s v="October"/>
    <s v="TN1210"/>
    <d v="2022-10-15T00:00:00"/>
    <s v="Regular"/>
    <n v="185"/>
    <n v="22.49"/>
    <n v="0.27"/>
    <n v="207.76"/>
    <s v="Denver"/>
    <x v="27"/>
    <n v="80212"/>
    <x v="2"/>
    <s v="True North"/>
    <s v="C7"/>
    <x v="0"/>
    <m/>
    <x v="0"/>
    <m/>
    <m/>
    <x v="0"/>
    <m/>
    <m/>
  </r>
  <r>
    <s v="October"/>
    <s v="TN1233"/>
    <d v="2022-10-15T00:00:00"/>
    <s v="Regular"/>
    <n v="370"/>
    <n v="48.66"/>
    <n v="25.13"/>
    <n v="443.79"/>
    <s v="Greensburg"/>
    <x v="15"/>
    <n v="15601"/>
    <x v="2"/>
    <s v="True North"/>
    <s v="C7"/>
    <x v="0"/>
    <m/>
    <x v="0"/>
    <m/>
    <m/>
    <x v="0"/>
    <m/>
    <m/>
  </r>
  <r>
    <s v="October"/>
    <s v="TN1234"/>
    <d v="2022-10-15T00:00:00"/>
    <s v="Regular"/>
    <n v="304.2"/>
    <n v="55.38"/>
    <n v="25.17"/>
    <n v="384.75"/>
    <s v="Bloomington"/>
    <x v="18"/>
    <n v="47401"/>
    <x v="2"/>
    <s v="True North"/>
    <s v="C7"/>
    <x v="0"/>
    <m/>
    <x v="0"/>
    <m/>
    <m/>
    <x v="0"/>
    <m/>
    <m/>
  </r>
  <r>
    <s v="October"/>
    <s v="TN1221"/>
    <d v="2022-10-15T00:00:00"/>
    <s v="Regular"/>
    <n v="370"/>
    <n v="48.66"/>
    <n v="27.74"/>
    <n v="446.4"/>
    <s v="North Arlington"/>
    <x v="14"/>
    <s v="07031-5128"/>
    <x v="0"/>
    <s v="True North"/>
    <s v="C7"/>
    <x v="0"/>
    <m/>
    <x v="0"/>
    <m/>
    <m/>
    <x v="0"/>
    <m/>
    <m/>
  </r>
  <r>
    <s v="October"/>
    <s v="TN1217"/>
    <d v="2022-10-15T00:00:00"/>
    <s v="Regular"/>
    <n v="370"/>
    <n v="48.66"/>
    <n v="33.49"/>
    <n v="452.15"/>
    <s v="Cleveland"/>
    <x v="10"/>
    <n v="44102"/>
    <x v="0"/>
    <s v="True North"/>
    <s v="C7"/>
    <x v="0"/>
    <m/>
    <x v="0"/>
    <m/>
    <m/>
    <x v="0"/>
    <m/>
    <m/>
  </r>
  <r>
    <s v="October"/>
    <s v="TN1216"/>
    <d v="2022-10-15T00:00:00"/>
    <s v="Regular"/>
    <n v="284"/>
    <n v="48.66"/>
    <n v="19.96"/>
    <n v="352.62"/>
    <s v="Doylestown"/>
    <x v="15"/>
    <n v="18901"/>
    <x v="2"/>
    <s v="True North"/>
    <s v="C7"/>
    <x v="0"/>
    <m/>
    <x v="0"/>
    <m/>
    <m/>
    <x v="0"/>
    <m/>
    <m/>
  </r>
  <r>
    <s v="October"/>
    <s v="TN1222"/>
    <d v="2022-10-15T00:00:00"/>
    <s v="Regular"/>
    <n v="370"/>
    <n v="48.66"/>
    <n v="35.06"/>
    <n v="453.72"/>
    <s v="Nyack"/>
    <x v="5"/>
    <n v="10960"/>
    <x v="2"/>
    <s v="True North"/>
    <s v="C7"/>
    <x v="0"/>
    <m/>
    <x v="0"/>
    <m/>
    <m/>
    <x v="0"/>
    <m/>
    <m/>
  </r>
  <r>
    <s v="October"/>
    <s v="TN1213"/>
    <d v="2022-10-15T00:00:00"/>
    <s v="Regular"/>
    <n v="284"/>
    <n v="48.66"/>
    <n v="0"/>
    <n v="332.66"/>
    <s v="N PALM BEACH"/>
    <x v="12"/>
    <n v="33408"/>
    <x v="2"/>
    <s v="True North"/>
    <s v="C7"/>
    <x v="0"/>
    <m/>
    <x v="0"/>
    <m/>
    <m/>
    <x v="0"/>
    <m/>
    <m/>
  </r>
  <r>
    <s v="October"/>
    <s v="UN1433"/>
    <d v="2022-10-20T00:00:00"/>
    <s v="Regular"/>
    <n v="150.1"/>
    <n v="33.32"/>
    <n v="0"/>
    <n v="183.42"/>
    <s v="Davie"/>
    <x v="12"/>
    <n v="33325"/>
    <x v="2"/>
    <s v="Unmatched"/>
    <s v="C7"/>
    <x v="0"/>
    <m/>
    <x v="0"/>
    <m/>
    <m/>
    <x v="0"/>
    <m/>
    <m/>
  </r>
  <r>
    <s v="October"/>
    <s v="UN1431"/>
    <d v="2022-10-14T00:00:00"/>
    <s v="Regular"/>
    <n v="370"/>
    <n v="48.66"/>
    <n v="0"/>
    <n v="418.66"/>
    <s v="Winter Haven"/>
    <x v="12"/>
    <n v="33884"/>
    <x v="2"/>
    <s v="Unmatched"/>
    <s v="C7"/>
    <x v="0"/>
    <m/>
    <x v="0"/>
    <m/>
    <m/>
    <x v="0"/>
    <m/>
    <m/>
  </r>
  <r>
    <s v="November"/>
    <s v="UN1448"/>
    <d v="2022-11-23T00:00:00"/>
    <s v="Regular"/>
    <n v="195"/>
    <n v="37.75"/>
    <n v="0"/>
    <n v="232.75"/>
    <s v="Miami Gardens"/>
    <x v="12"/>
    <n v="33169"/>
    <x v="0"/>
    <s v="Unmatched"/>
    <s v="C7"/>
    <x v="0"/>
    <m/>
    <x v="0"/>
    <m/>
    <m/>
    <x v="0"/>
    <m/>
    <m/>
  </r>
  <r>
    <s v="December"/>
    <s v="UN1476"/>
    <d v="2022-12-27T00:00:00"/>
    <s v="Deposit"/>
    <n v="50"/>
    <n v="0"/>
    <n v="0"/>
    <n v="50"/>
    <s v="null"/>
    <x v="1"/>
    <s v="null"/>
    <x v="1"/>
    <s v="Unmatched"/>
    <s v="C7"/>
    <x v="1"/>
    <m/>
    <x v="1"/>
    <m/>
    <m/>
    <x v="0"/>
    <m/>
    <m/>
  </r>
  <r>
    <s v="December"/>
    <s v="UN1463"/>
    <d v="2022-12-11T00:00:00"/>
    <s v="Regular"/>
    <n v="390"/>
    <n v="48.66"/>
    <n v="0"/>
    <n v="438.66"/>
    <s v="Parkland"/>
    <x v="12"/>
    <n v="33076"/>
    <x v="2"/>
    <s v="Unmatched"/>
    <s v="C7"/>
    <x v="0"/>
    <m/>
    <x v="0"/>
    <m/>
    <m/>
    <x v="0"/>
    <m/>
    <m/>
  </r>
  <r>
    <s v="November"/>
    <s v="UN1450"/>
    <d v="2022-11-24T00:00:00"/>
    <s v="Regular"/>
    <n v="227.6"/>
    <n v="33.32"/>
    <n v="18.38"/>
    <n v="279.3"/>
    <s v="Ellicott City"/>
    <x v="6"/>
    <n v="21043"/>
    <x v="2"/>
    <s v="Unmatched"/>
    <s v="C7"/>
    <x v="0"/>
    <m/>
    <x v="0"/>
    <m/>
    <m/>
    <x v="0"/>
    <m/>
    <m/>
  </r>
  <r>
    <s v="November"/>
    <s v="UN1447"/>
    <d v="2022-11-23T00:00:00"/>
    <s v="Regular"/>
    <n v="295"/>
    <n v="46.63"/>
    <n v="0"/>
    <n v="341.63"/>
    <s v="Lauderdale Lakes"/>
    <x v="12"/>
    <n v="33319"/>
    <x v="0"/>
    <s v="Unmatched"/>
    <s v="C7"/>
    <x v="0"/>
    <m/>
    <x v="0"/>
    <m/>
    <m/>
    <x v="0"/>
    <m/>
    <m/>
  </r>
  <r>
    <s v="November"/>
    <s v="UN1446"/>
    <d v="2022-11-23T00:00:00"/>
    <s v="Regular"/>
    <n v="445"/>
    <n v="36.78"/>
    <n v="42.27"/>
    <n v="524.04999999999995"/>
    <s v="CHATSWORTH"/>
    <x v="9"/>
    <n v="91311"/>
    <x v="2"/>
    <s v="Unmatched"/>
    <s v="C7"/>
    <x v="1"/>
    <n v="445"/>
    <x v="0"/>
    <n v="9.5000000000000001E-2"/>
    <n v="42.274999999999999"/>
    <x v="5"/>
    <n v="42.27"/>
    <n v="4.9999999999954525E-3"/>
  </r>
  <r>
    <s v="November"/>
    <s v="UN1451"/>
    <d v="2022-11-25T00:00:00"/>
    <s v="Regular"/>
    <n v="1040"/>
    <n v="93.13"/>
    <n v="0"/>
    <n v="1133.1300000000001"/>
    <s v="pompano beach"/>
    <x v="12"/>
    <n v="33064"/>
    <x v="2"/>
    <s v="Unmatched"/>
    <s v="C7"/>
    <x v="0"/>
    <m/>
    <x v="0"/>
    <m/>
    <m/>
    <x v="0"/>
    <m/>
    <m/>
  </r>
  <r>
    <s v="December"/>
    <s v="UN1472"/>
    <d v="2022-12-16T00:00:00"/>
    <s v="Regular"/>
    <n v="125"/>
    <n v="25.1"/>
    <n v="0"/>
    <n v="150.1"/>
    <s v="Cocoa Beach"/>
    <x v="12"/>
    <n v="32931"/>
    <x v="2"/>
    <s v="Unmatched"/>
    <s v="C7"/>
    <x v="0"/>
    <m/>
    <x v="0"/>
    <m/>
    <m/>
    <x v="0"/>
    <m/>
    <m/>
  </r>
  <r>
    <s v="November"/>
    <s v="UN1438"/>
    <d v="2022-11-11T00:00:00"/>
    <s v="Regular"/>
    <n v="295"/>
    <n v="46.63"/>
    <n v="0"/>
    <n v="341.63"/>
    <s v="New Port Richey"/>
    <x v="12"/>
    <n v="34655"/>
    <x v="2"/>
    <s v="Unmatched"/>
    <s v="C7"/>
    <x v="0"/>
    <m/>
    <x v="0"/>
    <m/>
    <m/>
    <x v="0"/>
    <m/>
    <m/>
  </r>
  <r>
    <s v="December"/>
    <s v="UN1468"/>
    <d v="2022-12-13T00:00:00"/>
    <s v="Regular"/>
    <n v="65"/>
    <n v="19.03"/>
    <n v="0"/>
    <n v="84.03"/>
    <s v="Miami"/>
    <x v="12"/>
    <n v="33165"/>
    <x v="2"/>
    <s v="Unmatched"/>
    <s v="C7"/>
    <x v="0"/>
    <m/>
    <x v="0"/>
    <m/>
    <m/>
    <x v="0"/>
    <m/>
    <m/>
  </r>
  <r>
    <s v="December"/>
    <s v="UN1474"/>
    <d v="2022-12-21T00:00:00"/>
    <s v="Regular"/>
    <n v="65"/>
    <n v="22.44"/>
    <n v="6.42"/>
    <n v="93.86"/>
    <s v="San Bruno"/>
    <x v="9"/>
    <n v="94066"/>
    <x v="2"/>
    <s v="Unmatched"/>
    <s v="C7"/>
    <x v="1"/>
    <n v="65"/>
    <x v="0"/>
    <n v="9.8799999999999999E-2"/>
    <n v="6.4219999999999997"/>
    <x v="19"/>
    <n v="6.42"/>
    <n v="1.9999999999997797E-3"/>
  </r>
  <r>
    <s v="December"/>
    <s v="UN1459"/>
    <d v="2022-12-07T00:00:00"/>
    <s v="Regular"/>
    <n v="108.8"/>
    <n v="21.56"/>
    <n v="0"/>
    <n v="130.36000000000001"/>
    <s v="Miami Gardens"/>
    <x v="12"/>
    <n v="33056"/>
    <x v="2"/>
    <s v="Unmatched"/>
    <s v="C7"/>
    <x v="0"/>
    <m/>
    <x v="0"/>
    <m/>
    <m/>
    <x v="0"/>
    <m/>
    <m/>
  </r>
  <r>
    <s v="October"/>
    <s v="UN1430"/>
    <d v="2022-10-10T00:00:00"/>
    <s v="Deposit"/>
    <n v="50"/>
    <n v="0"/>
    <n v="0"/>
    <n v="50"/>
    <s v="null"/>
    <x v="1"/>
    <s v="null"/>
    <x v="1"/>
    <s v="Unmatched"/>
    <s v="C7"/>
    <x v="1"/>
    <m/>
    <x v="1"/>
    <m/>
    <m/>
    <x v="0"/>
    <m/>
    <m/>
  </r>
  <r>
    <s v="October"/>
    <s v="UN1429"/>
    <d v="2022-10-06T00:00:00"/>
    <s v="Regular"/>
    <n v="533.52"/>
    <n v="52.86"/>
    <n v="0"/>
    <n v="586.38"/>
    <s v="Coral gables"/>
    <x v="12"/>
    <n v="33146"/>
    <x v="2"/>
    <s v="Unmatched"/>
    <s v="C7"/>
    <x v="0"/>
    <m/>
    <x v="0"/>
    <m/>
    <m/>
    <x v="0"/>
    <m/>
    <m/>
  </r>
  <r>
    <s v="December"/>
    <s v="UN1469"/>
    <d v="2022-12-14T00:00:00"/>
    <s v="Regular"/>
    <n v="125"/>
    <n v="25.1"/>
    <n v="0"/>
    <n v="150.1"/>
    <s v="Miami Springs"/>
    <x v="12"/>
    <n v="33166"/>
    <x v="2"/>
    <s v="Unmatched"/>
    <s v="C7"/>
    <x v="0"/>
    <m/>
    <x v="0"/>
    <m/>
    <m/>
    <x v="0"/>
    <m/>
    <m/>
  </r>
  <r>
    <s v="December"/>
    <s v="UN1467"/>
    <d v="2022-12-12T00:00:00"/>
    <s v="Regular"/>
    <n v="65"/>
    <n v="22.2"/>
    <n v="8.02"/>
    <n v="95.22"/>
    <s v="Bremerton"/>
    <x v="33"/>
    <n v="98310"/>
    <x v="0"/>
    <s v="Unmatched"/>
    <s v="C7"/>
    <x v="0"/>
    <m/>
    <x v="0"/>
    <m/>
    <m/>
    <x v="0"/>
    <m/>
    <m/>
  </r>
  <r>
    <s v="November"/>
    <s v="UN1453"/>
    <d v="2022-11-29T00:00:00"/>
    <s v="Regular"/>
    <n v="1090"/>
    <n v="106.14"/>
    <n v="0"/>
    <n v="1196.1400000000001"/>
    <s v="Melbourne"/>
    <x v="12"/>
    <n v="32940"/>
    <x v="2"/>
    <s v="Unmatched"/>
    <s v="C7"/>
    <x v="0"/>
    <m/>
    <x v="0"/>
    <m/>
    <m/>
    <x v="0"/>
    <m/>
    <m/>
  </r>
  <r>
    <s v="October"/>
    <s v="UN1437"/>
    <d v="2022-10-21T00:00:00"/>
    <s v="Regular"/>
    <n v="160"/>
    <n v="29.86"/>
    <n v="0"/>
    <n v="189.86"/>
    <s v="Melbourne"/>
    <x v="12"/>
    <n v="32940"/>
    <x v="2"/>
    <s v="Unmatched"/>
    <s v="C7"/>
    <x v="0"/>
    <m/>
    <x v="0"/>
    <m/>
    <m/>
    <x v="0"/>
    <m/>
    <m/>
  </r>
  <r>
    <s v="November"/>
    <s v="UN1443"/>
    <d v="2022-11-17T00:00:00"/>
    <s v="Regular"/>
    <n v="0"/>
    <n v="0"/>
    <n v="0"/>
    <n v="0"/>
    <s v="Peyton"/>
    <x v="27"/>
    <n v="80831"/>
    <x v="2"/>
    <s v="Unmatched"/>
    <s v="C7"/>
    <x v="0"/>
    <m/>
    <x v="0"/>
    <m/>
    <m/>
    <x v="0"/>
    <m/>
    <m/>
  </r>
  <r>
    <s v="December"/>
    <s v="UN1466"/>
    <d v="2022-12-11T00:00:00"/>
    <s v="Regular"/>
    <n v="160"/>
    <n v="29.86"/>
    <n v="0"/>
    <n v="189.86"/>
    <s v="PEMBROKE PINES"/>
    <x v="12"/>
    <n v="33024"/>
    <x v="2"/>
    <s v="Unmatched"/>
    <s v="C7"/>
    <x v="0"/>
    <m/>
    <x v="0"/>
    <m/>
    <m/>
    <x v="0"/>
    <m/>
    <m/>
  </r>
  <r>
    <s v="November"/>
    <s v="UN1440"/>
    <d v="2022-11-15T00:00:00"/>
    <s v="Regular"/>
    <n v="0"/>
    <n v="48.66"/>
    <n v="0"/>
    <n v="48.66"/>
    <s v="Loxahatchee"/>
    <x v="12"/>
    <n v="33470"/>
    <x v="2"/>
    <s v="Unmatched"/>
    <s v="C7"/>
    <x v="0"/>
    <m/>
    <x v="0"/>
    <m/>
    <m/>
    <x v="0"/>
    <m/>
    <m/>
  </r>
  <r>
    <s v="December"/>
    <s v="UN1477"/>
    <d v="2022-12-27T00:00:00"/>
    <s v="Regular"/>
    <n v="0"/>
    <n v="0"/>
    <n v="0"/>
    <n v="0"/>
    <s v="Pembroke Pnes"/>
    <x v="12"/>
    <n v="33024"/>
    <x v="2"/>
    <s v="Unmatched"/>
    <s v="C7"/>
    <x v="0"/>
    <m/>
    <x v="0"/>
    <m/>
    <m/>
    <x v="0"/>
    <m/>
    <m/>
  </r>
  <r>
    <s v="November"/>
    <s v="UN1444"/>
    <d v="2022-11-20T00:00:00"/>
    <s v="Regular"/>
    <n v="195"/>
    <n v="37.75"/>
    <n v="0"/>
    <n v="232.75"/>
    <s v="Coral Gables"/>
    <x v="12"/>
    <n v="33133"/>
    <x v="0"/>
    <s v="Unmatched"/>
    <s v="C7"/>
    <x v="0"/>
    <m/>
    <x v="0"/>
    <m/>
    <m/>
    <x v="0"/>
    <m/>
    <m/>
  </r>
  <r>
    <s v="December"/>
    <s v="UN1478"/>
    <d v="2022-12-27T00:00:00"/>
    <s v="Regular"/>
    <n v="0"/>
    <n v="0"/>
    <n v="0"/>
    <n v="0"/>
    <s v="Trabuco Canyon"/>
    <x v="9"/>
    <n v="92679"/>
    <x v="2"/>
    <s v="Unmatched"/>
    <s v="C7"/>
    <x v="1"/>
    <n v="0"/>
    <x v="0"/>
    <n v="7.7499999999999999E-2"/>
    <n v="0"/>
    <x v="8"/>
    <n v="0"/>
    <n v="0"/>
  </r>
  <r>
    <s v="October"/>
    <s v="UN1436"/>
    <d v="2022-10-21T00:00:00"/>
    <s v="Refund"/>
    <n v="-320"/>
    <n v="-48.66"/>
    <n v="0"/>
    <n v="-368.66"/>
    <s v="Melbourne"/>
    <x v="12"/>
    <n v="32940"/>
    <x v="2"/>
    <s v="Unmatched"/>
    <s v="C7"/>
    <x v="0"/>
    <m/>
    <x v="0"/>
    <m/>
    <m/>
    <x v="0"/>
    <m/>
    <m/>
  </r>
  <r>
    <s v="December"/>
    <s v="UN1471"/>
    <d v="2022-12-16T00:00:00"/>
    <s v="Regular"/>
    <n v="190"/>
    <n v="29.29"/>
    <n v="14.95"/>
    <n v="234.24"/>
    <s v="Modesto"/>
    <x v="9"/>
    <n v="95356"/>
    <x v="2"/>
    <s v="Unmatched"/>
    <s v="C7"/>
    <x v="1"/>
    <n v="190"/>
    <x v="0"/>
    <n v="7.8799999999999995E-2"/>
    <n v="14.972"/>
    <x v="37"/>
    <n v="14.95"/>
    <n v="2.2000000000000242E-2"/>
  </r>
  <r>
    <s v="November"/>
    <s v="UN1449"/>
    <d v="2022-11-23T00:00:00"/>
    <s v="Regular"/>
    <n v="164.9"/>
    <n v="29.86"/>
    <n v="6.54"/>
    <n v="201.3"/>
    <s v="Northborough"/>
    <x v="25"/>
    <n v="1532"/>
    <x v="0"/>
    <s v="Unmatched"/>
    <s v="C7"/>
    <x v="0"/>
    <m/>
    <x v="0"/>
    <m/>
    <m/>
    <x v="0"/>
    <m/>
    <m/>
  </r>
  <r>
    <s v="December"/>
    <s v="UN1475"/>
    <d v="2022-12-26T00:00:00"/>
    <s v="Regular"/>
    <n v="65"/>
    <n v="21.56"/>
    <n v="0"/>
    <n v="86.56"/>
    <s v="Lake Mary"/>
    <x v="12"/>
    <n v="32746"/>
    <x v="2"/>
    <s v="Unmatched"/>
    <s v="C7"/>
    <x v="0"/>
    <m/>
    <x v="0"/>
    <m/>
    <m/>
    <x v="0"/>
    <m/>
    <m/>
  </r>
  <r>
    <s v="October"/>
    <s v="UN1428"/>
    <d v="2022-10-06T00:00:00"/>
    <s v="Deposit"/>
    <n v="50"/>
    <n v="0"/>
    <n v="0"/>
    <n v="50"/>
    <s v="null"/>
    <x v="1"/>
    <s v="null"/>
    <x v="1"/>
    <s v="Unmatched"/>
    <s v="C7"/>
    <x v="1"/>
    <m/>
    <x v="1"/>
    <m/>
    <m/>
    <x v="0"/>
    <m/>
    <m/>
  </r>
  <r>
    <s v="December"/>
    <s v="UN1465"/>
    <d v="2022-12-11T00:00:00"/>
    <s v="Regular"/>
    <n v="320"/>
    <n v="48.66"/>
    <n v="0"/>
    <n v="368.66"/>
    <s v="Hobe Sound"/>
    <x v="12"/>
    <n v="33455"/>
    <x v="2"/>
    <s v="Unmatched"/>
    <s v="C7"/>
    <x v="0"/>
    <m/>
    <x v="0"/>
    <m/>
    <m/>
    <x v="0"/>
    <m/>
    <m/>
  </r>
  <r>
    <s v="October"/>
    <s v="UN1434"/>
    <d v="2022-10-20T00:00:00"/>
    <s v="Regular"/>
    <n v="323.5"/>
    <n v="29.29"/>
    <n v="25.07"/>
    <n v="377.86"/>
    <s v="Coto de Caza"/>
    <x v="9"/>
    <n v="92679"/>
    <x v="2"/>
    <s v="Unmatched"/>
    <s v="C7"/>
    <x v="1"/>
    <n v="323.5"/>
    <x v="0"/>
    <n v="7.7499999999999999E-2"/>
    <n v="25.071249999999999"/>
    <x v="8"/>
    <n v="25.07"/>
    <n v="1.2499999999988631E-3"/>
  </r>
  <r>
    <s v="December"/>
    <s v="UN1457"/>
    <d v="2022-12-05T00:00:00"/>
    <s v="Deposit"/>
    <n v="50"/>
    <n v="0"/>
    <n v="0"/>
    <n v="50"/>
    <s v="null"/>
    <x v="1"/>
    <s v="null"/>
    <x v="1"/>
    <s v="Unmatched"/>
    <s v="C7"/>
    <x v="1"/>
    <m/>
    <x v="1"/>
    <m/>
    <m/>
    <x v="0"/>
    <m/>
    <m/>
  </r>
  <r>
    <s v="December"/>
    <s v="UN1460"/>
    <d v="2022-12-09T00:00:00"/>
    <s v="Regular"/>
    <n v="608"/>
    <n v="50.76"/>
    <n v="0"/>
    <n v="658.76"/>
    <s v="Miami Gardens"/>
    <x v="12"/>
    <n v="33056"/>
    <x v="2"/>
    <s v="Unmatched"/>
    <s v="C7"/>
    <x v="0"/>
    <m/>
    <x v="0"/>
    <m/>
    <m/>
    <x v="0"/>
    <m/>
    <m/>
  </r>
  <r>
    <s v="October"/>
    <s v="UN1432"/>
    <d v="2022-10-20T00:00:00"/>
    <s v="Regular"/>
    <n v="183.04"/>
    <n v="29.86"/>
    <n v="0"/>
    <n v="212.9"/>
    <s v="Miami Gardens"/>
    <x v="12"/>
    <n v="33169"/>
    <x v="2"/>
    <s v="Unmatched"/>
    <s v="C7"/>
    <x v="0"/>
    <m/>
    <x v="0"/>
    <m/>
    <m/>
    <x v="0"/>
    <m/>
    <m/>
  </r>
  <r>
    <s v="November"/>
    <s v="UN1442"/>
    <d v="2022-11-17T00:00:00"/>
    <s v="Regular"/>
    <n v="763.2"/>
    <n v="80.48"/>
    <n v="0"/>
    <n v="843.68"/>
    <s v="Miami Gardens"/>
    <x v="12"/>
    <n v="33056"/>
    <x v="2"/>
    <s v="Unmatched"/>
    <s v="C7"/>
    <x v="0"/>
    <m/>
    <x v="0"/>
    <m/>
    <m/>
    <x v="0"/>
    <m/>
    <m/>
  </r>
  <r>
    <s v="November"/>
    <s v="UN1439"/>
    <d v="2022-11-13T00:00:00"/>
    <s v="Regular"/>
    <n v="430.02"/>
    <n v="37.75"/>
    <n v="0"/>
    <n v="467.77"/>
    <s v="Parkland"/>
    <x v="12"/>
    <n v="33076"/>
    <x v="2"/>
    <s v="Unmatched"/>
    <s v="C7"/>
    <x v="0"/>
    <m/>
    <x v="0"/>
    <m/>
    <m/>
    <x v="0"/>
    <m/>
    <m/>
  </r>
  <r>
    <s v="December"/>
    <s v="UN1455"/>
    <d v="2022-12-01T00:00:00"/>
    <s v="Deposit"/>
    <n v="50"/>
    <n v="0"/>
    <n v="0"/>
    <n v="50"/>
    <s v="null"/>
    <x v="1"/>
    <s v="null"/>
    <x v="1"/>
    <s v="Unmatched"/>
    <s v="C7"/>
    <x v="1"/>
    <m/>
    <x v="1"/>
    <m/>
    <m/>
    <x v="0"/>
    <m/>
    <m/>
  </r>
  <r>
    <s v="December"/>
    <s v="UN1462"/>
    <d v="2022-12-09T00:00:00"/>
    <s v="Regular"/>
    <n v="445"/>
    <n v="48.66"/>
    <n v="0"/>
    <n v="493.66"/>
    <s v="pompano beach"/>
    <x v="12"/>
    <n v="33064"/>
    <x v="2"/>
    <s v="Unmatched"/>
    <s v="C7"/>
    <x v="0"/>
    <m/>
    <x v="0"/>
    <m/>
    <m/>
    <x v="0"/>
    <m/>
    <m/>
  </r>
  <r>
    <s v="October"/>
    <s v="UN1435"/>
    <d v="2022-10-21T00:00:00"/>
    <s v="Regular"/>
    <n v="320"/>
    <n v="48.66"/>
    <n v="0"/>
    <n v="368.66"/>
    <s v="Melbourne"/>
    <x v="12"/>
    <n v="32940"/>
    <x v="2"/>
    <s v="Unmatched"/>
    <s v="C7"/>
    <x v="0"/>
    <m/>
    <x v="0"/>
    <m/>
    <m/>
    <x v="0"/>
    <m/>
    <m/>
  </r>
  <r>
    <s v="December"/>
    <s v="UN1458"/>
    <d v="2022-12-07T00:00:00"/>
    <s v="Regular"/>
    <n v="238.8"/>
    <n v="33.32"/>
    <n v="14.33"/>
    <n v="286.45"/>
    <s v="Herndon"/>
    <x v="3"/>
    <n v="20170"/>
    <x v="0"/>
    <s v="Unmatched"/>
    <s v="C7"/>
    <x v="0"/>
    <m/>
    <x v="0"/>
    <m/>
    <m/>
    <x v="0"/>
    <m/>
    <m/>
  </r>
  <r>
    <s v="December"/>
    <s v="UN1470"/>
    <d v="2022-12-14T00:00:00"/>
    <s v="Regular"/>
    <n v="0"/>
    <n v="48.66"/>
    <n v="0"/>
    <n v="48.66"/>
    <s v="fort lauderdale"/>
    <x v="12"/>
    <n v="33305"/>
    <x v="2"/>
    <s v="Unmatched"/>
    <s v="C7"/>
    <x v="0"/>
    <m/>
    <x v="0"/>
    <m/>
    <m/>
    <x v="0"/>
    <m/>
    <m/>
  </r>
  <r>
    <s v="November"/>
    <s v="UN1452"/>
    <d v="2022-11-28T00:00:00"/>
    <s v="Refund"/>
    <n v="-195"/>
    <n v="-37.75"/>
    <n v="0"/>
    <n v="-232.75"/>
    <s v="Miami Gardens"/>
    <x v="12"/>
    <n v="33169"/>
    <x v="2"/>
    <s v="Unmatched"/>
    <s v="C7"/>
    <x v="0"/>
    <m/>
    <x v="0"/>
    <m/>
    <m/>
    <x v="0"/>
    <m/>
    <m/>
  </r>
  <r>
    <s v="November"/>
    <s v="UN1445"/>
    <d v="2022-11-23T00:00:00"/>
    <s v="Regular"/>
    <n v="595"/>
    <n v="31.1"/>
    <n v="46.11"/>
    <n v="672.21"/>
    <s v="Saint Helena"/>
    <x v="9"/>
    <n v="94574"/>
    <x v="3"/>
    <s v="Unmatched"/>
    <s v="C7"/>
    <x v="1"/>
    <n v="595"/>
    <x v="0"/>
    <n v="8.2500000000000004E-2"/>
    <n v="49.087500000000006"/>
    <x v="2"/>
    <n v="46.11"/>
    <n v="2.9775000000000063"/>
  </r>
  <r>
    <s v="December"/>
    <s v="UN1456"/>
    <d v="2022-12-03T00:00:00"/>
    <s v="Regular"/>
    <n v="120"/>
    <n v="21.56"/>
    <n v="9.3800000000000008"/>
    <n v="150.94"/>
    <s v="ROSELAND"/>
    <x v="14"/>
    <n v="7068"/>
    <x v="0"/>
    <s v="Unmatched"/>
    <s v="C7"/>
    <x v="0"/>
    <m/>
    <x v="0"/>
    <m/>
    <m/>
    <x v="0"/>
    <m/>
    <m/>
  </r>
  <r>
    <s v="December"/>
    <s v="UN1454"/>
    <d v="2022-12-01T00:00:00"/>
    <s v="Regular"/>
    <n v="195"/>
    <n v="37.75"/>
    <n v="17.45"/>
    <n v="250.2"/>
    <s v="New Albany"/>
    <x v="10"/>
    <n v="43054"/>
    <x v="0"/>
    <s v="Unmatched"/>
    <s v="C7"/>
    <x v="0"/>
    <m/>
    <x v="0"/>
    <m/>
    <m/>
    <x v="0"/>
    <m/>
    <m/>
  </r>
  <r>
    <s v="December"/>
    <s v="UN1464"/>
    <d v="2022-12-11T00:00:00"/>
    <s v="Regular"/>
    <n v="160"/>
    <n v="29.86"/>
    <n v="0"/>
    <n v="189.86"/>
    <s v="Melbourne"/>
    <x v="12"/>
    <n v="32940"/>
    <x v="2"/>
    <s v="Unmatched"/>
    <s v="C7"/>
    <x v="0"/>
    <m/>
    <x v="0"/>
    <m/>
    <m/>
    <x v="0"/>
    <m/>
    <m/>
  </r>
  <r>
    <s v="November"/>
    <s v="UN1441"/>
    <d v="2022-11-15T00:00:00"/>
    <s v="Regular"/>
    <n v="320"/>
    <n v="48.66"/>
    <n v="22.13"/>
    <n v="390.79"/>
    <s v="Hellertown"/>
    <x v="15"/>
    <n v="18055"/>
    <x v="2"/>
    <s v="Unmatched"/>
    <s v="C7"/>
    <x v="0"/>
    <m/>
    <x v="0"/>
    <m/>
    <m/>
    <x v="0"/>
    <m/>
    <m/>
  </r>
  <r>
    <s v="December"/>
    <s v="UN1473"/>
    <d v="2022-12-19T00:00:00"/>
    <s v="Regular"/>
    <n v="0"/>
    <n v="0"/>
    <n v="0"/>
    <n v="0"/>
    <s v="Davie"/>
    <x v="12"/>
    <n v="33324"/>
    <x v="2"/>
    <s v="Unmatched"/>
    <s v="C7"/>
    <x v="0"/>
    <m/>
    <x v="0"/>
    <m/>
    <m/>
    <x v="0"/>
    <m/>
    <m/>
  </r>
  <r>
    <s v="December"/>
    <s v="UN1461"/>
    <d v="2022-12-09T00:00:00"/>
    <s v="Regular"/>
    <n v="445"/>
    <n v="48.66"/>
    <n v="0"/>
    <n v="493.66"/>
    <s v="pompano beach"/>
    <x v="12"/>
    <n v="33064"/>
    <x v="2"/>
    <s v="Unmatched"/>
    <s v="C7"/>
    <x v="0"/>
    <m/>
    <x v="0"/>
    <m/>
    <m/>
    <x v="0"/>
    <m/>
    <m/>
  </r>
  <r>
    <s v="November"/>
    <s v="V41046"/>
    <d v="2022-11-21T00:00:00"/>
    <s v="Regular"/>
    <n v="320"/>
    <n v="48.66"/>
    <n v="25.82"/>
    <n v="394.48"/>
    <s v="Fernandina Beach"/>
    <x v="12"/>
    <n v="32034"/>
    <x v="4"/>
    <s v="Vine 04"/>
    <s v="C7"/>
    <x v="1"/>
    <n v="320"/>
    <x v="0"/>
    <n v="7.7499999999999999E-2"/>
    <n v="24.8"/>
    <x v="2"/>
    <n v="25.82"/>
    <n v="-1.0199999999999996"/>
  </r>
  <r>
    <s v="November"/>
    <s v="V41025"/>
    <d v="2022-11-13T00:00:00"/>
    <s v="Deposit"/>
    <n v="50"/>
    <n v="0"/>
    <n v="0"/>
    <n v="50"/>
    <s v="null"/>
    <x v="1"/>
    <s v="null"/>
    <x v="4"/>
    <s v="Vine 04"/>
    <s v="C7"/>
    <x v="1"/>
    <m/>
    <x v="1"/>
    <m/>
    <m/>
    <x v="0"/>
    <m/>
    <m/>
  </r>
  <r>
    <s v="November"/>
    <s v="V41006"/>
    <d v="2022-11-10T00:00:00"/>
    <s v="Deposit"/>
    <n v="50"/>
    <n v="0"/>
    <n v="0"/>
    <n v="50"/>
    <s v="null"/>
    <x v="1"/>
    <s v="null"/>
    <x v="4"/>
    <s v="Vine 04"/>
    <s v="C7"/>
    <x v="1"/>
    <m/>
    <x v="1"/>
    <m/>
    <m/>
    <x v="0"/>
    <m/>
    <m/>
  </r>
  <r>
    <s v="November"/>
    <s v="V41045"/>
    <d v="2022-11-21T00:00:00"/>
    <s v="Regular"/>
    <n v="320"/>
    <n v="48.66"/>
    <n v="27.65"/>
    <n v="396.31"/>
    <s v="Jacksonville Beach"/>
    <x v="12"/>
    <n v="32250"/>
    <x v="4"/>
    <s v="Vine 04"/>
    <s v="C7"/>
    <x v="1"/>
    <n v="320"/>
    <x v="0"/>
    <n v="7.7499999999999999E-2"/>
    <n v="24.8"/>
    <x v="2"/>
    <n v="27.65"/>
    <n v="-2.8499999999999979"/>
  </r>
  <r>
    <s v="November"/>
    <s v="V41053"/>
    <d v="2022-11-21T00:00:00"/>
    <s v="Regular"/>
    <n v="160"/>
    <n v="29.86"/>
    <n v="14.25"/>
    <n v="204.11"/>
    <s v="Fleming Island"/>
    <x v="12"/>
    <n v="32003"/>
    <x v="4"/>
    <s v="Vine 04"/>
    <s v="C7"/>
    <x v="1"/>
    <n v="160"/>
    <x v="0"/>
    <n v="7.7499999999999999E-2"/>
    <n v="12.4"/>
    <x v="2"/>
    <n v="14.25"/>
    <n v="-1.8499999999999996"/>
  </r>
  <r>
    <s v="November"/>
    <s v="V41051"/>
    <d v="2022-11-21T00:00:00"/>
    <s v="Regular"/>
    <n v="400"/>
    <n v="48.66"/>
    <n v="31.41"/>
    <n v="480.07"/>
    <s v="Lake Butler"/>
    <x v="12"/>
    <n v="32054"/>
    <x v="4"/>
    <s v="Vine 04"/>
    <s v="C7"/>
    <x v="1"/>
    <n v="400"/>
    <x v="0"/>
    <n v="7.7499999999999999E-2"/>
    <n v="31"/>
    <x v="2"/>
    <n v="31.41"/>
    <n v="-0.41000000000000014"/>
  </r>
  <r>
    <s v="November"/>
    <s v="V41008"/>
    <d v="2022-11-10T00:00:00"/>
    <s v="Deposit"/>
    <n v="50"/>
    <n v="0"/>
    <n v="0"/>
    <n v="50"/>
    <s v="null"/>
    <x v="1"/>
    <s v="null"/>
    <x v="4"/>
    <s v="Vine 04"/>
    <s v="C7"/>
    <x v="1"/>
    <m/>
    <x v="1"/>
    <m/>
    <m/>
    <x v="0"/>
    <m/>
    <m/>
  </r>
  <r>
    <s v="November"/>
    <s v="V41023"/>
    <d v="2022-11-11T00:00:00"/>
    <s v="Deposit"/>
    <n v="50"/>
    <n v="0"/>
    <n v="0"/>
    <n v="50"/>
    <s v="null"/>
    <x v="1"/>
    <s v="null"/>
    <x v="4"/>
    <s v="Vine 04"/>
    <s v="C7"/>
    <x v="1"/>
    <m/>
    <x v="1"/>
    <m/>
    <m/>
    <x v="0"/>
    <m/>
    <m/>
  </r>
  <r>
    <s v="December"/>
    <s v="V41069"/>
    <d v="2022-12-20T00:00:00"/>
    <s v="Regular"/>
    <n v="39"/>
    <n v="0"/>
    <n v="0"/>
    <n v="39"/>
    <s v="Orange Park"/>
    <x v="12"/>
    <n v="32073"/>
    <x v="4"/>
    <s v="Vine 04"/>
    <s v="C7"/>
    <x v="1"/>
    <n v="39"/>
    <x v="0"/>
    <n v="7.7499999999999999E-2"/>
    <n v="3.0225"/>
    <x v="2"/>
    <n v="0"/>
    <n v="3.0225"/>
  </r>
  <r>
    <s v="November"/>
    <s v="V41029"/>
    <d v="2022-11-14T00:00:00"/>
    <s v="Deposit"/>
    <n v="50"/>
    <n v="0"/>
    <n v="0"/>
    <n v="50"/>
    <s v="null"/>
    <x v="1"/>
    <s v="null"/>
    <x v="4"/>
    <s v="Vine 04"/>
    <s v="C7"/>
    <x v="1"/>
    <m/>
    <x v="1"/>
    <m/>
    <m/>
    <x v="0"/>
    <m/>
    <m/>
  </r>
  <r>
    <s v="November"/>
    <s v="V41043"/>
    <d v="2022-11-21T00:00:00"/>
    <s v="Regular"/>
    <n v="320"/>
    <n v="48.66"/>
    <n v="27.65"/>
    <n v="396.31"/>
    <s v="Orange Park"/>
    <x v="12"/>
    <n v="32073"/>
    <x v="4"/>
    <s v="Vine 04"/>
    <s v="C7"/>
    <x v="1"/>
    <n v="320"/>
    <x v="0"/>
    <n v="7.7499999999999999E-2"/>
    <n v="24.8"/>
    <x v="2"/>
    <n v="27.65"/>
    <n v="-2.8499999999999979"/>
  </r>
  <r>
    <s v="November"/>
    <s v="V41040"/>
    <d v="2022-11-21T00:00:00"/>
    <s v="Regular"/>
    <n v="320"/>
    <n v="48.66"/>
    <n v="27.65"/>
    <n v="396.31"/>
    <s v="Jacksonville Beach"/>
    <x v="12"/>
    <n v="32250"/>
    <x v="4"/>
    <s v="Vine 04"/>
    <s v="C7"/>
    <x v="1"/>
    <n v="320"/>
    <x v="0"/>
    <n v="7.7499999999999999E-2"/>
    <n v="24.8"/>
    <x v="2"/>
    <n v="27.65"/>
    <n v="-2.8499999999999979"/>
  </r>
  <r>
    <s v="December"/>
    <s v="V41068"/>
    <d v="2022-12-13T00:00:00"/>
    <s v="Regular"/>
    <n v="250"/>
    <n v="33.32"/>
    <n v="21.26"/>
    <n v="304.58"/>
    <s v="Orange Park"/>
    <x v="12"/>
    <n v="32073"/>
    <x v="4"/>
    <s v="Vine 04"/>
    <s v="C7"/>
    <x v="1"/>
    <n v="250"/>
    <x v="0"/>
    <n v="7.7499999999999999E-2"/>
    <n v="19.375"/>
    <x v="2"/>
    <n v="21.26"/>
    <n v="-1.8850000000000016"/>
  </r>
  <r>
    <s v="November"/>
    <s v="V41048"/>
    <d v="2022-11-21T00:00:00"/>
    <s v="Regular"/>
    <n v="320"/>
    <n v="48.66"/>
    <n v="23.96"/>
    <n v="392.62"/>
    <s v="St Augustine"/>
    <x v="12"/>
    <n v="32084"/>
    <x v="4"/>
    <s v="Vine 04"/>
    <s v="C7"/>
    <x v="1"/>
    <n v="320"/>
    <x v="0"/>
    <n v="7.7499999999999999E-2"/>
    <n v="24.8"/>
    <x v="2"/>
    <n v="23.96"/>
    <n v="0.83999999999999986"/>
  </r>
  <r>
    <s v="December"/>
    <s v="V41071"/>
    <d v="2022-12-25T00:00:00"/>
    <s v="Regular"/>
    <n v="65"/>
    <n v="20.59"/>
    <n v="7.07"/>
    <n v="92.66"/>
    <s v="Coppell"/>
    <x v="11"/>
    <n v="75019"/>
    <x v="4"/>
    <s v="Vine 04"/>
    <s v="C7"/>
    <x v="1"/>
    <n v="65"/>
    <x v="0"/>
    <n v="7.7499999999999999E-2"/>
    <n v="5.0374999999999996"/>
    <x v="2"/>
    <n v="7.07"/>
    <n v="-2.0325000000000006"/>
  </r>
  <r>
    <s v="November"/>
    <s v="V41021"/>
    <d v="2022-11-11T00:00:00"/>
    <s v="Deposit"/>
    <n v="50"/>
    <n v="0"/>
    <n v="0"/>
    <n v="50"/>
    <s v="null"/>
    <x v="1"/>
    <s v="null"/>
    <x v="4"/>
    <s v="Vine 04"/>
    <s v="C7"/>
    <x v="1"/>
    <m/>
    <x v="1"/>
    <m/>
    <m/>
    <x v="0"/>
    <m/>
    <m/>
  </r>
  <r>
    <s v="November"/>
    <s v="V41038"/>
    <d v="2022-11-21T00:00:00"/>
    <s v="Regular"/>
    <n v="320"/>
    <n v="48.66"/>
    <n v="27.65"/>
    <n v="396.31"/>
    <s v="Jacksonville Beach"/>
    <x v="12"/>
    <n v="32250"/>
    <x v="4"/>
    <s v="Vine 04"/>
    <s v="C7"/>
    <x v="1"/>
    <n v="320"/>
    <x v="0"/>
    <n v="7.7499999999999999E-2"/>
    <n v="24.8"/>
    <x v="2"/>
    <n v="27.65"/>
    <n v="-2.8499999999999979"/>
  </r>
  <r>
    <s v="November"/>
    <s v="V41016"/>
    <d v="2022-11-10T00:00:00"/>
    <s v="Deposit"/>
    <n v="50"/>
    <n v="0"/>
    <n v="0"/>
    <n v="50"/>
    <s v="null"/>
    <x v="1"/>
    <s v="null"/>
    <x v="4"/>
    <s v="Vine 04"/>
    <s v="C7"/>
    <x v="1"/>
    <m/>
    <x v="1"/>
    <m/>
    <m/>
    <x v="0"/>
    <m/>
    <m/>
  </r>
  <r>
    <s v="November"/>
    <s v="V41012"/>
    <d v="2022-11-10T00:00:00"/>
    <s v="Deposit"/>
    <n v="50"/>
    <n v="0"/>
    <n v="0"/>
    <n v="50"/>
    <s v="null"/>
    <x v="1"/>
    <s v="null"/>
    <x v="4"/>
    <s v="Vine 04"/>
    <s v="C7"/>
    <x v="1"/>
    <m/>
    <x v="1"/>
    <m/>
    <m/>
    <x v="0"/>
    <m/>
    <m/>
  </r>
  <r>
    <s v="November"/>
    <s v="V41059"/>
    <d v="2022-11-21T00:00:00"/>
    <s v="Refund"/>
    <n v="-320"/>
    <n v="-48.66"/>
    <n v="-25.82"/>
    <n v="-394.48"/>
    <s v="Fernandina Beach"/>
    <x v="12"/>
    <n v="32034"/>
    <x v="4"/>
    <s v="Vine 04"/>
    <s v="C7"/>
    <x v="1"/>
    <n v="-320"/>
    <x v="0"/>
    <n v="7.7499999999999999E-2"/>
    <n v="-24.8"/>
    <x v="2"/>
    <n v="-25.82"/>
    <n v="1.0199999999999996"/>
  </r>
  <r>
    <s v="November"/>
    <s v="V41019"/>
    <d v="2022-11-10T00:00:00"/>
    <s v="Deposit"/>
    <n v="50"/>
    <n v="0"/>
    <n v="0"/>
    <n v="50"/>
    <s v="null"/>
    <x v="1"/>
    <s v="null"/>
    <x v="4"/>
    <s v="Vine 04"/>
    <s v="C7"/>
    <x v="1"/>
    <m/>
    <x v="1"/>
    <m/>
    <m/>
    <x v="0"/>
    <m/>
    <m/>
  </r>
  <r>
    <s v="November"/>
    <s v="V41035"/>
    <d v="2022-11-21T00:00:00"/>
    <s v="Regular"/>
    <n v="320"/>
    <n v="48.66"/>
    <n v="27.65"/>
    <n v="396.31"/>
    <s v="Jacksonville"/>
    <x v="12"/>
    <n v="32256"/>
    <x v="4"/>
    <s v="Vine 04"/>
    <s v="C7"/>
    <x v="1"/>
    <n v="320"/>
    <x v="0"/>
    <n v="7.7499999999999999E-2"/>
    <n v="24.8"/>
    <x v="2"/>
    <n v="27.65"/>
    <n v="-2.8499999999999979"/>
  </r>
  <r>
    <s v="November"/>
    <s v="V41003"/>
    <d v="2022-11-03T00:00:00"/>
    <s v="Deposit"/>
    <n v="50"/>
    <n v="0"/>
    <n v="0"/>
    <n v="50"/>
    <s v="null"/>
    <x v="1"/>
    <s v="null"/>
    <x v="4"/>
    <s v="Vine 04"/>
    <s v="C7"/>
    <x v="1"/>
    <m/>
    <x v="1"/>
    <m/>
    <m/>
    <x v="0"/>
    <m/>
    <m/>
  </r>
  <r>
    <s v="November"/>
    <s v="V41033"/>
    <d v="2022-11-15T00:00:00"/>
    <s v="Regular"/>
    <n v="430"/>
    <n v="50.76"/>
    <n v="45.79"/>
    <n v="526.54999999999995"/>
    <s v="Jacksonville"/>
    <x v="12"/>
    <n v="32202"/>
    <x v="4"/>
    <s v="Vine 04"/>
    <s v="C7"/>
    <x v="1"/>
    <n v="430"/>
    <x v="0"/>
    <n v="7.7499999999999999E-2"/>
    <n v="33.325000000000003"/>
    <x v="2"/>
    <n v="45.79"/>
    <n v="-12.464999999999996"/>
  </r>
  <r>
    <s v="November"/>
    <s v="V41057"/>
    <d v="2022-11-21T00:00:00"/>
    <s v="Regular"/>
    <n v="180"/>
    <n v="33.32"/>
    <n v="16"/>
    <n v="229.32"/>
    <s v="jacksonville"/>
    <x v="12"/>
    <n v="32257"/>
    <x v="4"/>
    <s v="Vine 04"/>
    <s v="C7"/>
    <x v="1"/>
    <n v="180"/>
    <x v="0"/>
    <n v="7.7499999999999999E-2"/>
    <n v="13.95"/>
    <x v="2"/>
    <n v="16"/>
    <n v="-2.0500000000000007"/>
  </r>
  <r>
    <s v="December"/>
    <s v="V41065"/>
    <d v="2022-12-11T00:00:00"/>
    <s v="Regular"/>
    <n v="370"/>
    <n v="48.66"/>
    <n v="31.4"/>
    <n v="450.06"/>
    <s v="Jacksonville"/>
    <x v="12"/>
    <n v="32205"/>
    <x v="4"/>
    <s v="Vine 04"/>
    <s v="C7"/>
    <x v="1"/>
    <n v="370"/>
    <x v="0"/>
    <n v="7.7499999999999999E-2"/>
    <n v="28.675000000000001"/>
    <x v="2"/>
    <n v="31.4"/>
    <n v="-2.7249999999999979"/>
  </r>
  <r>
    <s v="November"/>
    <s v="V41014"/>
    <d v="2022-11-10T00:00:00"/>
    <s v="Deposit"/>
    <n v="50"/>
    <n v="0"/>
    <n v="0"/>
    <n v="50"/>
    <s v="null"/>
    <x v="1"/>
    <s v="null"/>
    <x v="4"/>
    <s v="Vine 04"/>
    <s v="C7"/>
    <x v="1"/>
    <m/>
    <x v="1"/>
    <m/>
    <m/>
    <x v="0"/>
    <m/>
    <m/>
  </r>
  <r>
    <s v="November"/>
    <s v="V41005"/>
    <d v="2022-11-10T00:00:00"/>
    <s v="Deposit"/>
    <n v="50"/>
    <n v="0"/>
    <n v="0"/>
    <n v="50"/>
    <s v="null"/>
    <x v="1"/>
    <s v="null"/>
    <x v="4"/>
    <s v="Vine 04"/>
    <s v="C7"/>
    <x v="1"/>
    <m/>
    <x v="1"/>
    <m/>
    <m/>
    <x v="0"/>
    <m/>
    <m/>
  </r>
  <r>
    <s v="November"/>
    <s v="V41007"/>
    <d v="2022-11-10T00:00:00"/>
    <s v="Deposit"/>
    <n v="50"/>
    <n v="0"/>
    <n v="0"/>
    <n v="50"/>
    <s v="null"/>
    <x v="1"/>
    <s v="null"/>
    <x v="4"/>
    <s v="Vine 04"/>
    <s v="C7"/>
    <x v="1"/>
    <m/>
    <x v="1"/>
    <m/>
    <m/>
    <x v="0"/>
    <m/>
    <m/>
  </r>
  <r>
    <s v="November"/>
    <s v="V41039"/>
    <d v="2022-11-21T00:00:00"/>
    <s v="Regular"/>
    <n v="370"/>
    <n v="48.66"/>
    <n v="27.21"/>
    <n v="445.87"/>
    <s v="Jacksonville"/>
    <x v="12"/>
    <n v="32259"/>
    <x v="4"/>
    <s v="Vine 04"/>
    <s v="C7"/>
    <x v="1"/>
    <n v="370"/>
    <x v="0"/>
    <n v="7.7499999999999999E-2"/>
    <n v="28.675000000000001"/>
    <x v="2"/>
    <n v="27.21"/>
    <n v="1.4649999999999999"/>
  </r>
  <r>
    <s v="November"/>
    <s v="V41041"/>
    <d v="2022-11-21T00:00:00"/>
    <s v="Regular"/>
    <n v="359.98"/>
    <n v="48.66"/>
    <n v="26.56"/>
    <n v="435.2"/>
    <s v="St Johns"/>
    <x v="12"/>
    <n v="32259"/>
    <x v="4"/>
    <s v="Vine 04"/>
    <s v="C7"/>
    <x v="1"/>
    <n v="359.98"/>
    <x v="0"/>
    <n v="7.7499999999999999E-2"/>
    <n v="27.89845"/>
    <x v="2"/>
    <n v="26.56"/>
    <n v="1.3384500000000017"/>
  </r>
  <r>
    <s v="November"/>
    <s v="V41034"/>
    <d v="2022-11-21T00:00:00"/>
    <s v="Regular"/>
    <n v="320"/>
    <n v="48.66"/>
    <n v="27.65"/>
    <n v="396.31"/>
    <s v="Jacksonville"/>
    <x v="12"/>
    <n v="32258"/>
    <x v="4"/>
    <s v="Vine 04"/>
    <s v="C7"/>
    <x v="1"/>
    <n v="320"/>
    <x v="0"/>
    <n v="7.7499999999999999E-2"/>
    <n v="24.8"/>
    <x v="2"/>
    <n v="27.65"/>
    <n v="-2.8499999999999979"/>
  </r>
  <r>
    <s v="November"/>
    <s v="V41042"/>
    <d v="2022-11-21T00:00:00"/>
    <s v="Regular"/>
    <n v="320"/>
    <n v="48.66"/>
    <n v="27.65"/>
    <n v="396.31"/>
    <s v="Jacksonville"/>
    <x v="12"/>
    <n v="32210"/>
    <x v="4"/>
    <s v="Vine 04"/>
    <s v="C7"/>
    <x v="1"/>
    <n v="320"/>
    <x v="0"/>
    <n v="7.7499999999999999E-2"/>
    <n v="24.8"/>
    <x v="2"/>
    <n v="27.65"/>
    <n v="-2.8499999999999979"/>
  </r>
  <r>
    <s v="November"/>
    <s v="V41002"/>
    <d v="2022-11-02T00:00:00"/>
    <s v="Deposit"/>
    <n v="50"/>
    <n v="0"/>
    <n v="0"/>
    <n v="50"/>
    <s v="null"/>
    <x v="1"/>
    <s v="null"/>
    <x v="4"/>
    <s v="Vine 04"/>
    <s v="C7"/>
    <x v="1"/>
    <m/>
    <x v="1"/>
    <m/>
    <m/>
    <x v="0"/>
    <m/>
    <m/>
  </r>
  <r>
    <s v="November"/>
    <s v="V41036"/>
    <d v="2022-11-21T00:00:00"/>
    <s v="Regular"/>
    <n v="400"/>
    <n v="48.66"/>
    <n v="33.65"/>
    <n v="482.31"/>
    <s v="Jacksonville"/>
    <x v="12"/>
    <n v="32207"/>
    <x v="4"/>
    <s v="Vine 04"/>
    <s v="C7"/>
    <x v="1"/>
    <n v="400"/>
    <x v="0"/>
    <n v="7.7499999999999999E-2"/>
    <n v="31"/>
    <x v="2"/>
    <n v="33.65"/>
    <n v="-2.6499999999999986"/>
  </r>
  <r>
    <s v="December"/>
    <s v="V41064"/>
    <d v="2022-12-06T00:00:00"/>
    <s v="Regular"/>
    <n v="255.25"/>
    <n v="33.32"/>
    <n v="21.65"/>
    <n v="310.22000000000003"/>
    <s v="Jacksonville"/>
    <x v="12"/>
    <n v="32205"/>
    <x v="4"/>
    <s v="Vine 04"/>
    <s v="C7"/>
    <x v="1"/>
    <n v="255.25"/>
    <x v="0"/>
    <n v="7.7499999999999999E-2"/>
    <n v="19.781874999999999"/>
    <x v="2"/>
    <n v="21.65"/>
    <n v="-1.8681249999999991"/>
  </r>
  <r>
    <s v="November"/>
    <s v="V41010"/>
    <d v="2022-11-10T00:00:00"/>
    <s v="Deposit"/>
    <n v="50"/>
    <n v="0"/>
    <n v="0"/>
    <n v="50"/>
    <s v="null"/>
    <x v="1"/>
    <s v="null"/>
    <x v="4"/>
    <s v="Vine 04"/>
    <s v="C7"/>
    <x v="1"/>
    <m/>
    <x v="1"/>
    <m/>
    <m/>
    <x v="0"/>
    <m/>
    <m/>
  </r>
  <r>
    <s v="November"/>
    <s v="V41037"/>
    <d v="2022-11-21T00:00:00"/>
    <s v="Regular"/>
    <n v="320"/>
    <n v="48.66"/>
    <n v="27.65"/>
    <n v="396.31"/>
    <s v="Jacksonville"/>
    <x v="12"/>
    <n v="32208"/>
    <x v="4"/>
    <s v="Vine 04"/>
    <s v="C7"/>
    <x v="1"/>
    <n v="320"/>
    <x v="0"/>
    <n v="7.7499999999999999E-2"/>
    <n v="24.8"/>
    <x v="2"/>
    <n v="27.65"/>
    <n v="-2.8499999999999979"/>
  </r>
  <r>
    <s v="December"/>
    <s v="V41066"/>
    <d v="2022-12-12T00:00:00"/>
    <s v="Regular"/>
    <n v="65"/>
    <n v="20.59"/>
    <n v="7.07"/>
    <n v="92.66"/>
    <s v="Coppell"/>
    <x v="11"/>
    <n v="75019"/>
    <x v="4"/>
    <s v="Vine 04"/>
    <s v="C7"/>
    <x v="1"/>
    <n v="65"/>
    <x v="0"/>
    <n v="7.7499999999999999E-2"/>
    <n v="5.0374999999999996"/>
    <x v="2"/>
    <n v="7.07"/>
    <n v="-2.0325000000000006"/>
  </r>
  <r>
    <s v="November"/>
    <s v="V41030"/>
    <d v="2022-11-15T00:00:00"/>
    <s v="Deposit"/>
    <n v="50"/>
    <n v="0"/>
    <n v="0"/>
    <n v="50"/>
    <s v="null"/>
    <x v="1"/>
    <s v="null"/>
    <x v="4"/>
    <s v="Vine 04"/>
    <s v="C7"/>
    <x v="1"/>
    <m/>
    <x v="1"/>
    <m/>
    <m/>
    <x v="0"/>
    <m/>
    <m/>
  </r>
  <r>
    <s v="December"/>
    <s v="V41070"/>
    <d v="2022-12-21T00:00:00"/>
    <s v="Regular"/>
    <n v="260"/>
    <n v="29.86"/>
    <n v="21.74"/>
    <n v="311.60000000000002"/>
    <s v="Orange Park"/>
    <x v="12"/>
    <n v="32073"/>
    <x v="4"/>
    <s v="Vine 04"/>
    <s v="C7"/>
    <x v="1"/>
    <n v="260"/>
    <x v="0"/>
    <n v="7.7499999999999999E-2"/>
    <n v="20.149999999999999"/>
    <x v="2"/>
    <n v="21.74"/>
    <n v="-1.5899999999999999"/>
  </r>
  <r>
    <s v="November"/>
    <s v="V41013"/>
    <d v="2022-11-10T00:00:00"/>
    <s v="Deposit"/>
    <n v="50"/>
    <n v="0"/>
    <n v="0"/>
    <n v="50"/>
    <s v="null"/>
    <x v="1"/>
    <s v="null"/>
    <x v="4"/>
    <s v="Vine 04"/>
    <s v="C7"/>
    <x v="1"/>
    <m/>
    <x v="1"/>
    <m/>
    <m/>
    <x v="0"/>
    <m/>
    <m/>
  </r>
  <r>
    <s v="November"/>
    <s v="V41050"/>
    <d v="2022-11-21T00:00:00"/>
    <s v="Regular"/>
    <n v="320"/>
    <n v="48.66"/>
    <n v="27.65"/>
    <n v="396.31"/>
    <s v="Jacksonville"/>
    <x v="12"/>
    <n v="32222"/>
    <x v="4"/>
    <s v="Vine 04"/>
    <s v="C7"/>
    <x v="1"/>
    <n v="320"/>
    <x v="0"/>
    <n v="7.7499999999999999E-2"/>
    <n v="24.8"/>
    <x v="2"/>
    <n v="27.65"/>
    <n v="-2.8499999999999979"/>
  </r>
  <r>
    <s v="November"/>
    <s v="V41011"/>
    <d v="2022-11-10T00:00:00"/>
    <s v="Deposit"/>
    <n v="50"/>
    <n v="0"/>
    <n v="0"/>
    <n v="50"/>
    <s v="null"/>
    <x v="1"/>
    <s v="null"/>
    <x v="4"/>
    <s v="Vine 04"/>
    <s v="C7"/>
    <x v="1"/>
    <m/>
    <x v="1"/>
    <m/>
    <m/>
    <x v="0"/>
    <m/>
    <m/>
  </r>
  <r>
    <s v="November"/>
    <s v="V41026"/>
    <d v="2022-11-13T00:00:00"/>
    <s v="Deposit"/>
    <n v="50"/>
    <n v="0"/>
    <n v="0"/>
    <n v="50"/>
    <s v="null"/>
    <x v="1"/>
    <s v="null"/>
    <x v="4"/>
    <s v="Vine 04"/>
    <s v="C7"/>
    <x v="1"/>
    <m/>
    <x v="1"/>
    <m/>
    <m/>
    <x v="0"/>
    <m/>
    <m/>
  </r>
  <r>
    <s v="November"/>
    <s v="V41032"/>
    <d v="2022-11-15T00:00:00"/>
    <s v="Deposit"/>
    <n v="50"/>
    <n v="0"/>
    <n v="0"/>
    <n v="50"/>
    <s v="null"/>
    <x v="1"/>
    <s v="null"/>
    <x v="4"/>
    <s v="Vine 04"/>
    <s v="C7"/>
    <x v="1"/>
    <m/>
    <x v="1"/>
    <m/>
    <m/>
    <x v="0"/>
    <m/>
    <m/>
  </r>
  <r>
    <s v="November"/>
    <s v="V41015"/>
    <d v="2022-11-10T00:00:00"/>
    <s v="Deposit"/>
    <n v="50"/>
    <n v="0"/>
    <n v="0"/>
    <n v="50"/>
    <s v="null"/>
    <x v="1"/>
    <s v="null"/>
    <x v="4"/>
    <s v="Vine 04"/>
    <s v="C7"/>
    <x v="1"/>
    <m/>
    <x v="1"/>
    <m/>
    <m/>
    <x v="0"/>
    <m/>
    <m/>
  </r>
  <r>
    <s v="November"/>
    <s v="V41018"/>
    <d v="2022-11-10T00:00:00"/>
    <s v="Deposit"/>
    <n v="50"/>
    <n v="0"/>
    <n v="0"/>
    <n v="50"/>
    <s v="null"/>
    <x v="1"/>
    <s v="null"/>
    <x v="4"/>
    <s v="Vine 04"/>
    <s v="C7"/>
    <x v="1"/>
    <m/>
    <x v="1"/>
    <m/>
    <m/>
    <x v="0"/>
    <m/>
    <m/>
  </r>
  <r>
    <s v="November"/>
    <s v="V41049"/>
    <d v="2022-11-21T00:00:00"/>
    <s v="Regular"/>
    <n v="320"/>
    <n v="48.66"/>
    <n v="23.96"/>
    <n v="392.62"/>
    <s v="Saint Augustine"/>
    <x v="12"/>
    <n v="32092"/>
    <x v="4"/>
    <s v="Vine 04"/>
    <s v="C7"/>
    <x v="1"/>
    <n v="320"/>
    <x v="0"/>
    <n v="7.7499999999999999E-2"/>
    <n v="24.8"/>
    <x v="2"/>
    <n v="23.96"/>
    <n v="0.83999999999999986"/>
  </r>
  <r>
    <s v="November"/>
    <s v="V41017"/>
    <d v="2022-11-10T00:00:00"/>
    <s v="Deposit"/>
    <n v="50"/>
    <n v="0"/>
    <n v="0"/>
    <n v="50"/>
    <s v="null"/>
    <x v="1"/>
    <s v="null"/>
    <x v="4"/>
    <s v="Vine 04"/>
    <s v="C7"/>
    <x v="1"/>
    <m/>
    <x v="1"/>
    <m/>
    <m/>
    <x v="0"/>
    <m/>
    <m/>
  </r>
  <r>
    <s v="November"/>
    <s v="V41047"/>
    <d v="2022-11-21T00:00:00"/>
    <s v="Regular"/>
    <n v="320"/>
    <n v="48.66"/>
    <n v="27.65"/>
    <n v="396.31"/>
    <s v="Jacksonville"/>
    <x v="12"/>
    <n v="32256"/>
    <x v="4"/>
    <s v="Vine 04"/>
    <s v="C7"/>
    <x v="1"/>
    <n v="320"/>
    <x v="0"/>
    <n v="7.7499999999999999E-2"/>
    <n v="24.8"/>
    <x v="2"/>
    <n v="27.65"/>
    <n v="-2.8499999999999979"/>
  </r>
  <r>
    <s v="November"/>
    <s v="V41022"/>
    <d v="2022-11-11T00:00:00"/>
    <s v="Deposit"/>
    <n v="50"/>
    <n v="0"/>
    <n v="0"/>
    <n v="50"/>
    <s v="null"/>
    <x v="1"/>
    <s v="null"/>
    <x v="4"/>
    <s v="Vine 04"/>
    <s v="C7"/>
    <x v="1"/>
    <m/>
    <x v="1"/>
    <m/>
    <m/>
    <x v="0"/>
    <m/>
    <m/>
  </r>
  <r>
    <s v="November"/>
    <s v="V41044"/>
    <d v="2022-11-21T00:00:00"/>
    <s v="Regular"/>
    <n v="320"/>
    <n v="48.66"/>
    <n v="27.65"/>
    <n v="396.31"/>
    <s v="Jacksonville"/>
    <x v="12"/>
    <n v="32256"/>
    <x v="4"/>
    <s v="Vine 04"/>
    <s v="C7"/>
    <x v="1"/>
    <n v="320"/>
    <x v="0"/>
    <n v="7.7499999999999999E-2"/>
    <n v="24.8"/>
    <x v="2"/>
    <n v="27.65"/>
    <n v="-2.8499999999999979"/>
  </r>
  <r>
    <s v="December"/>
    <s v="V41072"/>
    <d v="2022-12-27T00:00:00"/>
    <s v="Regular"/>
    <n v="370"/>
    <n v="48.66"/>
    <n v="31.41"/>
    <n v="450.07"/>
    <s v="Jacksonville"/>
    <x v="12"/>
    <n v="32202"/>
    <x v="4"/>
    <s v="Vine 04"/>
    <s v="C7"/>
    <x v="1"/>
    <n v="370"/>
    <x v="0"/>
    <n v="7.7499999999999999E-2"/>
    <n v="28.675000000000001"/>
    <x v="2"/>
    <n v="31.41"/>
    <n v="-2.7349999999999994"/>
  </r>
  <r>
    <s v="November"/>
    <s v="V41027"/>
    <d v="2022-11-13T00:00:00"/>
    <s v="Deposit"/>
    <n v="50"/>
    <n v="0"/>
    <n v="0"/>
    <n v="50"/>
    <s v="null"/>
    <x v="1"/>
    <s v="null"/>
    <x v="4"/>
    <s v="Vine 04"/>
    <s v="C7"/>
    <x v="1"/>
    <m/>
    <x v="1"/>
    <m/>
    <m/>
    <x v="0"/>
    <m/>
    <m/>
  </r>
  <r>
    <s v="November"/>
    <s v="V41004"/>
    <d v="2022-11-10T00:00:00"/>
    <s v="Deposit"/>
    <n v="50"/>
    <n v="0"/>
    <n v="0"/>
    <n v="50"/>
    <s v="null"/>
    <x v="1"/>
    <s v="null"/>
    <x v="4"/>
    <s v="Vine 04"/>
    <s v="C7"/>
    <x v="1"/>
    <m/>
    <x v="1"/>
    <m/>
    <m/>
    <x v="0"/>
    <m/>
    <m/>
  </r>
  <r>
    <s v="November"/>
    <s v="V41024"/>
    <d v="2022-11-11T00:00:00"/>
    <s v="Deposit"/>
    <n v="50"/>
    <n v="0"/>
    <n v="0"/>
    <n v="50"/>
    <s v="null"/>
    <x v="1"/>
    <s v="null"/>
    <x v="4"/>
    <s v="Vine 04"/>
    <s v="C7"/>
    <x v="1"/>
    <m/>
    <x v="1"/>
    <m/>
    <m/>
    <x v="0"/>
    <m/>
    <m/>
  </r>
  <r>
    <s v="November"/>
    <s v="V41054"/>
    <d v="2022-11-21T00:00:00"/>
    <s v="Regular"/>
    <n v="210"/>
    <n v="29.86"/>
    <n v="16.78"/>
    <n v="256.64"/>
    <s v="Ocala"/>
    <x v="12"/>
    <n v="34480"/>
    <x v="4"/>
    <s v="Vine 04"/>
    <s v="C7"/>
    <x v="1"/>
    <n v="210"/>
    <x v="0"/>
    <n v="7.7499999999999999E-2"/>
    <n v="16.274999999999999"/>
    <x v="2"/>
    <n v="16.78"/>
    <n v="-0.50500000000000256"/>
  </r>
  <r>
    <s v="December"/>
    <s v="V41067"/>
    <d v="2022-12-12T00:00:00"/>
    <s v="Regular"/>
    <n v="65"/>
    <n v="21.56"/>
    <n v="6.06"/>
    <n v="92.62"/>
    <s v="Oakboro"/>
    <x v="0"/>
    <n v="28129"/>
    <x v="4"/>
    <s v="Vine 04"/>
    <s v="C7"/>
    <x v="1"/>
    <n v="65"/>
    <x v="0"/>
    <n v="7.7499999999999999E-2"/>
    <n v="5.0374999999999996"/>
    <x v="2"/>
    <n v="6.06"/>
    <n v="-1.0225"/>
  </r>
  <r>
    <s v="November"/>
    <s v="V41056"/>
    <d v="2022-11-21T00:00:00"/>
    <s v="Regular"/>
    <n v="160"/>
    <n v="29.86"/>
    <n v="14.25"/>
    <n v="204.11"/>
    <s v="Fleming Island."/>
    <x v="12"/>
    <n v="32003"/>
    <x v="4"/>
    <s v="Vine 04"/>
    <s v="C7"/>
    <x v="1"/>
    <n v="160"/>
    <x v="0"/>
    <n v="7.7499999999999999E-2"/>
    <n v="12.4"/>
    <x v="2"/>
    <n v="14.25"/>
    <n v="-1.8499999999999996"/>
  </r>
  <r>
    <s v="November"/>
    <s v="V41052"/>
    <d v="2022-11-21T00:00:00"/>
    <s v="Regular"/>
    <n v="146"/>
    <n v="29.86"/>
    <n v="13.19"/>
    <n v="189.05"/>
    <s v="Atlantic beach"/>
    <x v="12"/>
    <n v="32233"/>
    <x v="4"/>
    <s v="Vine 04"/>
    <s v="C7"/>
    <x v="1"/>
    <n v="146"/>
    <x v="0"/>
    <n v="7.7499999999999999E-2"/>
    <n v="11.315"/>
    <x v="2"/>
    <n v="13.19"/>
    <n v="-1.875"/>
  </r>
  <r>
    <s v="November"/>
    <s v="V41028"/>
    <d v="2022-11-13T00:00:00"/>
    <s v="Deposit"/>
    <n v="50"/>
    <n v="0"/>
    <n v="0"/>
    <n v="50"/>
    <s v="null"/>
    <x v="1"/>
    <s v="null"/>
    <x v="4"/>
    <s v="Vine 04"/>
    <s v="C7"/>
    <x v="1"/>
    <m/>
    <x v="1"/>
    <m/>
    <m/>
    <x v="0"/>
    <m/>
    <m/>
  </r>
  <r>
    <s v="November"/>
    <s v="V41061"/>
    <d v="2022-11-23T00:00:00"/>
    <s v="Regular"/>
    <n v="320"/>
    <n v="48.66"/>
    <n v="27.65"/>
    <n v="396.31"/>
    <s v="Jacksonville"/>
    <x v="12"/>
    <n v="32256"/>
    <x v="4"/>
    <s v="Vine 04"/>
    <s v="C7"/>
    <x v="1"/>
    <n v="320"/>
    <x v="0"/>
    <n v="7.7499999999999999E-2"/>
    <n v="24.8"/>
    <x v="2"/>
    <n v="27.65"/>
    <n v="-2.8499999999999979"/>
  </r>
  <r>
    <s v="November"/>
    <s v="V41020"/>
    <d v="2022-11-10T00:00:00"/>
    <s v="Deposit"/>
    <n v="50"/>
    <n v="0"/>
    <n v="0"/>
    <n v="50"/>
    <s v="null"/>
    <x v="1"/>
    <s v="null"/>
    <x v="4"/>
    <s v="Vine 04"/>
    <s v="C7"/>
    <x v="1"/>
    <m/>
    <x v="1"/>
    <m/>
    <m/>
    <x v="0"/>
    <m/>
    <m/>
  </r>
  <r>
    <s v="November"/>
    <s v="V41031"/>
    <d v="2022-11-15T00:00:00"/>
    <s v="Deposit"/>
    <n v="50"/>
    <n v="0"/>
    <n v="0"/>
    <n v="50"/>
    <s v="null"/>
    <x v="1"/>
    <s v="null"/>
    <x v="4"/>
    <s v="Vine 04"/>
    <s v="C7"/>
    <x v="1"/>
    <m/>
    <x v="1"/>
    <m/>
    <m/>
    <x v="0"/>
    <m/>
    <m/>
  </r>
  <r>
    <s v="December"/>
    <s v="V41062"/>
    <d v="2022-12-02T00:00:00"/>
    <s v="Regular"/>
    <n v="135"/>
    <n v="25.1"/>
    <n v="12.02"/>
    <n v="172.12"/>
    <s v="Fleming Island"/>
    <x v="12"/>
    <n v="32003"/>
    <x v="4"/>
    <s v="Vine 04"/>
    <s v="C7"/>
    <x v="1"/>
    <n v="135"/>
    <x v="0"/>
    <n v="7.7499999999999999E-2"/>
    <n v="10.4625"/>
    <x v="2"/>
    <n v="12.02"/>
    <n v="-1.5574999999999992"/>
  </r>
  <r>
    <s v="November"/>
    <s v="V41055"/>
    <d v="2022-11-21T00:00:00"/>
    <s v="Regular"/>
    <n v="160"/>
    <n v="29.86"/>
    <n v="14.25"/>
    <n v="204.11"/>
    <s v="Jacksonville"/>
    <x v="12"/>
    <n v="32226"/>
    <x v="4"/>
    <s v="Vine 04"/>
    <s v="C7"/>
    <x v="1"/>
    <n v="160"/>
    <x v="0"/>
    <n v="7.7499999999999999E-2"/>
    <n v="12.4"/>
    <x v="2"/>
    <n v="14.25"/>
    <n v="-1.8499999999999996"/>
  </r>
  <r>
    <s v="November"/>
    <s v="V41009"/>
    <d v="2022-11-10T00:00:00"/>
    <s v="Deposit"/>
    <n v="50"/>
    <n v="0"/>
    <n v="0"/>
    <n v="50"/>
    <s v="null"/>
    <x v="1"/>
    <s v="null"/>
    <x v="4"/>
    <s v="Vine 04"/>
    <s v="C7"/>
    <x v="1"/>
    <m/>
    <x v="1"/>
    <m/>
    <m/>
    <x v="0"/>
    <m/>
    <m/>
  </r>
  <r>
    <s v="November"/>
    <s v="V41058"/>
    <d v="2022-11-21T00:00:00"/>
    <s v="Regular"/>
    <n v="160"/>
    <n v="29.86"/>
    <n v="14.25"/>
    <n v="204.11"/>
    <s v="Atlantic Beach"/>
    <x v="12"/>
    <n v="32233"/>
    <x v="4"/>
    <s v="Vine 04"/>
    <s v="C7"/>
    <x v="1"/>
    <n v="160"/>
    <x v="0"/>
    <n v="7.7499999999999999E-2"/>
    <n v="12.4"/>
    <x v="2"/>
    <n v="14.25"/>
    <n v="-1.8499999999999996"/>
  </r>
  <r>
    <s v="December"/>
    <s v="V41063"/>
    <d v="2022-12-05T00:00:00"/>
    <s v="Regular"/>
    <n v="0"/>
    <n v="0"/>
    <n v="0"/>
    <n v="0"/>
    <s v="Jacksonville"/>
    <x v="12"/>
    <n v="32202"/>
    <x v="4"/>
    <s v="Vine 04"/>
    <s v="C7"/>
    <x v="1"/>
    <n v="0"/>
    <x v="0"/>
    <n v="7.7499999999999999E-2"/>
    <n v="0"/>
    <x v="2"/>
    <n v="0"/>
    <n v="0"/>
  </r>
  <r>
    <s v="November"/>
    <s v="V41060"/>
    <d v="2022-11-22T00:00:00"/>
    <s v="Regular"/>
    <n v="330.5"/>
    <n v="50.76"/>
    <n v="28.59"/>
    <n v="409.85"/>
    <s v="Jacksonville"/>
    <x v="12"/>
    <n v="32208"/>
    <x v="4"/>
    <s v="Vine 04"/>
    <s v="C7"/>
    <x v="1"/>
    <n v="330.5"/>
    <x v="0"/>
    <n v="7.7499999999999999E-2"/>
    <n v="25.61375"/>
    <x v="2"/>
    <n v="28.59"/>
    <n v="-2.9762500000000003"/>
  </r>
  <r>
    <s v="October"/>
    <s v="WD2222"/>
    <d v="2022-10-20T00:00:00"/>
    <s v="Regular"/>
    <n v="302.08"/>
    <n v="46.63"/>
    <n v="24.8"/>
    <n v="373.51"/>
    <s v="Owings Mills"/>
    <x v="6"/>
    <n v="21093"/>
    <x v="2"/>
    <s v="Winning Drive"/>
    <s v="C7"/>
    <x v="0"/>
    <m/>
    <x v="0"/>
    <m/>
    <m/>
    <x v="0"/>
    <m/>
    <m/>
  </r>
  <r>
    <s v="December"/>
    <s v="WD2265"/>
    <d v="2022-12-01T00:00:00"/>
    <s v="Regular"/>
    <n v="0"/>
    <n v="0"/>
    <n v="0"/>
    <n v="0"/>
    <s v="Bel Air"/>
    <x v="6"/>
    <n v="21014"/>
    <x v="2"/>
    <s v="Winning Drive"/>
    <s v="C7"/>
    <x v="0"/>
    <m/>
    <x v="0"/>
    <m/>
    <m/>
    <x v="0"/>
    <m/>
    <m/>
  </r>
  <r>
    <s v="December"/>
    <s v="WD2286"/>
    <d v="2022-12-15T00:00:00"/>
    <s v="Regular"/>
    <n v="125"/>
    <n v="25.1"/>
    <n v="9.3000000000000007"/>
    <n v="159.4"/>
    <s v="Ellicott City"/>
    <x v="6"/>
    <s v="21042-4917"/>
    <x v="2"/>
    <s v="Winning Drive"/>
    <s v="C7"/>
    <x v="0"/>
    <m/>
    <x v="0"/>
    <m/>
    <m/>
    <x v="0"/>
    <m/>
    <m/>
  </r>
  <r>
    <s v="December"/>
    <s v="WD2297"/>
    <d v="2022-12-31T00:00:00"/>
    <s v="Regular"/>
    <n v="70"/>
    <n v="21.56"/>
    <n v="4.2"/>
    <n v="95.76"/>
    <s v="Cockeysville"/>
    <x v="6"/>
    <n v="21030"/>
    <x v="2"/>
    <s v="Winning Drive"/>
    <s v="C7"/>
    <x v="0"/>
    <m/>
    <x v="0"/>
    <m/>
    <m/>
    <x v="0"/>
    <m/>
    <m/>
  </r>
  <r>
    <s v="December"/>
    <s v="WD2294"/>
    <d v="2022-12-22T00:00:00"/>
    <s v="Deposit"/>
    <n v="50"/>
    <n v="0"/>
    <n v="0"/>
    <n v="50"/>
    <s v="null"/>
    <x v="1"/>
    <s v="null"/>
    <x v="1"/>
    <s v="Winning Drive"/>
    <s v="C7"/>
    <x v="1"/>
    <m/>
    <x v="1"/>
    <m/>
    <m/>
    <x v="0"/>
    <m/>
    <m/>
  </r>
  <r>
    <s v="December"/>
    <s v="WD2292"/>
    <d v="2022-12-21T00:00:00"/>
    <s v="Regular"/>
    <n v="130"/>
    <n v="29.86"/>
    <n v="10.02"/>
    <n v="169.88"/>
    <s v="Parkville"/>
    <x v="6"/>
    <n v="21234"/>
    <x v="2"/>
    <s v="Winning Drive"/>
    <s v="C7"/>
    <x v="0"/>
    <m/>
    <x v="0"/>
    <m/>
    <m/>
    <x v="0"/>
    <m/>
    <m/>
  </r>
  <r>
    <s v="October"/>
    <s v="WD2217"/>
    <d v="2022-10-20T00:00:00"/>
    <s v="Regular"/>
    <n v="101.04"/>
    <n v="25.1"/>
    <n v="9.1"/>
    <n v="135.24"/>
    <s v="Owings Mills"/>
    <x v="6"/>
    <n v="21117"/>
    <x v="2"/>
    <s v="Winning Drive"/>
    <s v="C7"/>
    <x v="0"/>
    <m/>
    <x v="0"/>
    <m/>
    <m/>
    <x v="0"/>
    <m/>
    <m/>
  </r>
  <r>
    <s v="November"/>
    <s v="WD2260"/>
    <d v="2022-11-27T00:00:00"/>
    <s v="Regular"/>
    <n v="122.4"/>
    <n v="21.56"/>
    <n v="11.02"/>
    <n v="154.97999999999999"/>
    <s v="Cockeysville"/>
    <x v="6"/>
    <n v="21030"/>
    <x v="2"/>
    <s v="Winning Drive"/>
    <s v="C7"/>
    <x v="0"/>
    <m/>
    <x v="0"/>
    <m/>
    <m/>
    <x v="0"/>
    <m/>
    <m/>
  </r>
  <r>
    <s v="October"/>
    <s v="WD2236"/>
    <d v="2022-10-23T00:00:00"/>
    <s v="Deposit"/>
    <n v="50"/>
    <n v="0"/>
    <n v="0"/>
    <n v="50"/>
    <s v="null"/>
    <x v="1"/>
    <s v="null"/>
    <x v="1"/>
    <s v="Winning Drive"/>
    <s v="C7"/>
    <x v="1"/>
    <m/>
    <x v="1"/>
    <m/>
    <m/>
    <x v="0"/>
    <m/>
    <m/>
  </r>
  <r>
    <s v="December"/>
    <s v="WD2282"/>
    <d v="2022-12-11T00:00:00"/>
    <s v="Regular"/>
    <n v="320"/>
    <n v="48.66"/>
    <n v="28.79"/>
    <n v="397.45"/>
    <s v="Laurel"/>
    <x v="6"/>
    <n v="20707"/>
    <x v="2"/>
    <s v="Winning Drive"/>
    <s v="C7"/>
    <x v="0"/>
    <m/>
    <x v="0"/>
    <m/>
    <m/>
    <x v="0"/>
    <m/>
    <m/>
  </r>
  <r>
    <s v="December"/>
    <s v="WD2289"/>
    <d v="2022-12-17T00:00:00"/>
    <s v="Regular"/>
    <n v="445"/>
    <n v="48.66"/>
    <n v="33.130000000000003"/>
    <n v="526.79"/>
    <s v="Darlington"/>
    <x v="6"/>
    <n v="21034"/>
    <x v="2"/>
    <s v="Winning Drive"/>
    <s v="C7"/>
    <x v="0"/>
    <m/>
    <x v="0"/>
    <m/>
    <m/>
    <x v="0"/>
    <m/>
    <m/>
  </r>
  <r>
    <s v="November"/>
    <s v="WD2264"/>
    <d v="2022-11-30T00:00:00"/>
    <s v="Regular"/>
    <n v="445"/>
    <n v="48.66"/>
    <n v="33.130000000000003"/>
    <n v="526.79"/>
    <s v="Catonsville"/>
    <x v="6"/>
    <s v="21228-4342"/>
    <x v="2"/>
    <s v="Winning Drive"/>
    <s v="C7"/>
    <x v="0"/>
    <m/>
    <x v="0"/>
    <m/>
    <m/>
    <x v="0"/>
    <m/>
    <m/>
  </r>
  <r>
    <s v="November"/>
    <s v="WD2250"/>
    <d v="2022-11-09T00:00:00"/>
    <s v="Regular"/>
    <n v="250.02"/>
    <n v="37.75"/>
    <n v="22.5"/>
    <n v="310.27"/>
    <s v="Annapolis"/>
    <x v="6"/>
    <n v="21403"/>
    <x v="2"/>
    <s v="Winning Drive"/>
    <s v="C7"/>
    <x v="0"/>
    <m/>
    <x v="0"/>
    <m/>
    <m/>
    <x v="0"/>
    <m/>
    <m/>
  </r>
  <r>
    <s v="October"/>
    <s v="WD2216"/>
    <d v="2022-10-20T00:00:00"/>
    <s v="Regular"/>
    <n v="151.04"/>
    <n v="25.1"/>
    <n v="13.6"/>
    <n v="189.74"/>
    <s v="Eldersburg"/>
    <x v="6"/>
    <n v="21784"/>
    <x v="2"/>
    <s v="Winning Drive"/>
    <s v="C7"/>
    <x v="0"/>
    <m/>
    <x v="0"/>
    <m/>
    <m/>
    <x v="0"/>
    <m/>
    <m/>
  </r>
  <r>
    <s v="October"/>
    <s v="WD2226"/>
    <d v="2022-10-20T00:00:00"/>
    <s v="Regular"/>
    <n v="431.36"/>
    <n v="48.66"/>
    <n v="36.43"/>
    <n v="516.45000000000005"/>
    <s v="Owings Mills"/>
    <x v="6"/>
    <n v="21117"/>
    <x v="2"/>
    <s v="Winning Drive"/>
    <s v="C7"/>
    <x v="0"/>
    <m/>
    <x v="0"/>
    <m/>
    <m/>
    <x v="0"/>
    <m/>
    <m/>
  </r>
  <r>
    <s v="October"/>
    <s v="WD2209"/>
    <d v="2022-10-06T00:00:00"/>
    <s v="Regular"/>
    <n v="325"/>
    <n v="46.63"/>
    <n v="29.25"/>
    <n v="400.88"/>
    <s v="Crisfield"/>
    <x v="6"/>
    <n v="21817"/>
    <x v="2"/>
    <s v="Winning Drive"/>
    <s v="C7"/>
    <x v="0"/>
    <m/>
    <x v="0"/>
    <m/>
    <m/>
    <x v="0"/>
    <m/>
    <m/>
  </r>
  <r>
    <s v="December"/>
    <s v="WD2269"/>
    <d v="2022-12-04T00:00:00"/>
    <s v="Regular"/>
    <n v="555"/>
    <n v="80.48"/>
    <n v="38.14"/>
    <n v="673.62"/>
    <s v="Wynnewood"/>
    <x v="15"/>
    <n v="19096"/>
    <x v="2"/>
    <s v="Winning Drive"/>
    <s v="C7"/>
    <x v="0"/>
    <m/>
    <x v="0"/>
    <m/>
    <m/>
    <x v="0"/>
    <m/>
    <m/>
  </r>
  <r>
    <s v="December"/>
    <s v="WD2293"/>
    <d v="2022-12-21T00:00:00"/>
    <s v="Regular"/>
    <n v="130"/>
    <n v="21.56"/>
    <n v="6.89"/>
    <n v="158.44999999999999"/>
    <s v="Winchester"/>
    <x v="3"/>
    <n v="22601"/>
    <x v="0"/>
    <s v="Winning Drive"/>
    <s v="C7"/>
    <x v="0"/>
    <m/>
    <x v="0"/>
    <m/>
    <m/>
    <x v="0"/>
    <m/>
    <m/>
  </r>
  <r>
    <s v="December"/>
    <s v="WD2284"/>
    <d v="2022-12-12T00:00:00"/>
    <s v="Regular"/>
    <n v="126"/>
    <n v="25.1"/>
    <n v="9.84"/>
    <n v="160.94"/>
    <s v="Forest Hill"/>
    <x v="6"/>
    <n v="21050"/>
    <x v="2"/>
    <s v="Winning Drive"/>
    <s v="C7"/>
    <x v="0"/>
    <m/>
    <x v="0"/>
    <m/>
    <m/>
    <x v="0"/>
    <m/>
    <m/>
  </r>
  <r>
    <s v="December"/>
    <s v="WD2276"/>
    <d v="2022-12-08T00:00:00"/>
    <s v="Regular"/>
    <n v="0"/>
    <n v="0"/>
    <n v="0"/>
    <n v="0"/>
    <s v="Myrtle Beach"/>
    <x v="28"/>
    <n v="29577"/>
    <x v="0"/>
    <s v="Winning Drive"/>
    <s v="C7"/>
    <x v="0"/>
    <m/>
    <x v="0"/>
    <m/>
    <m/>
    <x v="0"/>
    <m/>
    <m/>
  </r>
  <r>
    <s v="November"/>
    <s v="WD2261"/>
    <d v="2022-11-30T00:00:00"/>
    <s v="Regular"/>
    <n v="195"/>
    <n v="37.75"/>
    <n v="14.61"/>
    <n v="247.36"/>
    <s v="Cockeysville"/>
    <x v="6"/>
    <n v="21030"/>
    <x v="2"/>
    <s v="Winning Drive"/>
    <s v="C7"/>
    <x v="0"/>
    <m/>
    <x v="0"/>
    <m/>
    <m/>
    <x v="0"/>
    <m/>
    <m/>
  </r>
  <r>
    <s v="November"/>
    <s v="WD2251"/>
    <d v="2022-11-14T00:00:00"/>
    <s v="Regular"/>
    <n v="0"/>
    <n v="0"/>
    <n v="0"/>
    <n v="0"/>
    <s v="Damascus"/>
    <x v="6"/>
    <n v="20872"/>
    <x v="2"/>
    <s v="Winning Drive"/>
    <s v="C7"/>
    <x v="0"/>
    <m/>
    <x v="0"/>
    <m/>
    <m/>
    <x v="0"/>
    <m/>
    <m/>
  </r>
  <r>
    <s v="October"/>
    <s v="WD2231"/>
    <d v="2022-10-20T00:00:00"/>
    <s v="Regular"/>
    <n v="338.56"/>
    <n v="48.66"/>
    <n v="28.09"/>
    <n v="415.31"/>
    <s v="Sykesville"/>
    <x v="6"/>
    <n v="21784"/>
    <x v="2"/>
    <s v="Winning Drive"/>
    <s v="C7"/>
    <x v="0"/>
    <m/>
    <x v="0"/>
    <m/>
    <m/>
    <x v="0"/>
    <m/>
    <m/>
  </r>
  <r>
    <s v="November"/>
    <s v="WD2243"/>
    <d v="2022-11-03T00:00:00"/>
    <s v="Regular"/>
    <n v="370"/>
    <n v="48.66"/>
    <n v="33.29"/>
    <n v="451.95"/>
    <s v="Owings Mills"/>
    <x v="6"/>
    <n v="21117"/>
    <x v="2"/>
    <s v="Winning Drive"/>
    <s v="C7"/>
    <x v="0"/>
    <m/>
    <x v="0"/>
    <m/>
    <m/>
    <x v="0"/>
    <m/>
    <m/>
  </r>
  <r>
    <s v="October"/>
    <s v="WD2228"/>
    <d v="2022-10-20T00:00:00"/>
    <s v="Regular"/>
    <n v="381.44"/>
    <n v="48.66"/>
    <n v="31.94"/>
    <n v="462.04"/>
    <s v="Marriottsville"/>
    <x v="6"/>
    <n v="21104"/>
    <x v="2"/>
    <s v="Winning Drive"/>
    <s v="C7"/>
    <x v="0"/>
    <m/>
    <x v="0"/>
    <m/>
    <m/>
    <x v="0"/>
    <m/>
    <m/>
  </r>
  <r>
    <s v="October"/>
    <s v="WD2203"/>
    <d v="2022-10-05T00:00:00"/>
    <s v="Regular"/>
    <n v="370"/>
    <n v="48.66"/>
    <n v="33.29"/>
    <n v="451.95"/>
    <s v="Finksburg"/>
    <x v="6"/>
    <n v="21048"/>
    <x v="2"/>
    <s v="Winning Drive"/>
    <s v="C7"/>
    <x v="0"/>
    <m/>
    <x v="0"/>
    <m/>
    <m/>
    <x v="0"/>
    <m/>
    <m/>
  </r>
  <r>
    <s v="December"/>
    <s v="WD2277"/>
    <d v="2022-12-09T00:00:00"/>
    <s v="Regular"/>
    <n v="0"/>
    <n v="0"/>
    <n v="0"/>
    <n v="0"/>
    <s v="Millersville"/>
    <x v="6"/>
    <n v="21108"/>
    <x v="2"/>
    <s v="Winning Drive"/>
    <s v="C7"/>
    <x v="0"/>
    <m/>
    <x v="0"/>
    <m/>
    <m/>
    <x v="0"/>
    <m/>
    <m/>
  </r>
  <r>
    <s v="October"/>
    <s v="WD2242"/>
    <d v="2022-10-31T00:00:00"/>
    <s v="Regular"/>
    <n v="157.5"/>
    <n v="25.1"/>
    <n v="12.3"/>
    <n v="194.9"/>
    <s v="Baltimore"/>
    <x v="6"/>
    <n v="21237"/>
    <x v="2"/>
    <s v="Winning Drive"/>
    <s v="C7"/>
    <x v="0"/>
    <m/>
    <x v="0"/>
    <m/>
    <m/>
    <x v="0"/>
    <m/>
    <m/>
  </r>
  <r>
    <s v="October"/>
    <s v="WD2221"/>
    <d v="2022-10-20T00:00:00"/>
    <s v="Regular"/>
    <n v="381.44"/>
    <n v="48.66"/>
    <n v="31.94"/>
    <n v="462.04"/>
    <s v="Manchester"/>
    <x v="6"/>
    <n v="21102"/>
    <x v="2"/>
    <s v="Winning Drive"/>
    <s v="C7"/>
    <x v="0"/>
    <m/>
    <x v="0"/>
    <m/>
    <m/>
    <x v="0"/>
    <m/>
    <m/>
  </r>
  <r>
    <s v="October"/>
    <s v="WD2227"/>
    <d v="2022-10-20T00:00:00"/>
    <s v="Regular"/>
    <n v="381.44"/>
    <n v="48.66"/>
    <n v="31.94"/>
    <n v="462.04"/>
    <s v="Owings Mills"/>
    <x v="6"/>
    <n v="21117"/>
    <x v="2"/>
    <s v="Winning Drive"/>
    <s v="C7"/>
    <x v="0"/>
    <m/>
    <x v="0"/>
    <m/>
    <m/>
    <x v="0"/>
    <m/>
    <m/>
  </r>
  <r>
    <s v="November"/>
    <s v="WD2244"/>
    <d v="2022-11-04T00:00:00"/>
    <s v="Regular"/>
    <n v="54"/>
    <n v="21.56"/>
    <n v="4.8600000000000003"/>
    <n v="80.42"/>
    <s v="Baltimore"/>
    <x v="6"/>
    <s v="21224-2721"/>
    <x v="2"/>
    <s v="Winning Drive"/>
    <s v="C7"/>
    <x v="0"/>
    <m/>
    <x v="0"/>
    <m/>
    <m/>
    <x v="0"/>
    <m/>
    <m/>
  </r>
  <r>
    <s v="November"/>
    <s v="WD2263"/>
    <d v="2022-11-30T00:00:00"/>
    <s v="Regular"/>
    <n v="0"/>
    <n v="0"/>
    <n v="0"/>
    <n v="0"/>
    <s v="Hannahan"/>
    <x v="28"/>
    <n v="29410"/>
    <x v="2"/>
    <s v="Winning Drive"/>
    <s v="C7"/>
    <x v="0"/>
    <m/>
    <x v="0"/>
    <m/>
    <m/>
    <x v="0"/>
    <m/>
    <m/>
  </r>
  <r>
    <s v="October"/>
    <s v="WD2215"/>
    <d v="2022-10-20T00:00:00"/>
    <s v="Regular"/>
    <n v="151.04"/>
    <n v="25.1"/>
    <n v="13.6"/>
    <n v="189.74"/>
    <s v="Owings Mills"/>
    <x v="6"/>
    <n v="21117"/>
    <x v="2"/>
    <s v="Winning Drive"/>
    <s v="C7"/>
    <x v="0"/>
    <m/>
    <x v="0"/>
    <m/>
    <m/>
    <x v="0"/>
    <m/>
    <m/>
  </r>
  <r>
    <s v="December"/>
    <s v="WD2274"/>
    <d v="2022-12-07T00:00:00"/>
    <s v="Regular"/>
    <n v="78.400000000000006"/>
    <n v="21.56"/>
    <n v="8.75"/>
    <n v="108.71"/>
    <s v="Buffalo"/>
    <x v="5"/>
    <n v="14208"/>
    <x v="2"/>
    <s v="Winning Drive"/>
    <s v="C7"/>
    <x v="0"/>
    <m/>
    <x v="0"/>
    <m/>
    <m/>
    <x v="0"/>
    <m/>
    <m/>
  </r>
  <r>
    <s v="December"/>
    <s v="WD2296"/>
    <d v="2022-12-23T00:00:00"/>
    <s v="Regular"/>
    <n v="295"/>
    <n v="46.63"/>
    <n v="23.06"/>
    <n v="364.69"/>
    <s v="Bolivia"/>
    <x v="0"/>
    <n v="28422"/>
    <x v="0"/>
    <s v="Winning Drive"/>
    <s v="C7"/>
    <x v="0"/>
    <m/>
    <x v="0"/>
    <m/>
    <m/>
    <x v="0"/>
    <m/>
    <m/>
  </r>
  <r>
    <s v="October"/>
    <s v="WD2211"/>
    <d v="2022-10-06T00:00:00"/>
    <s v="Refund"/>
    <n v="-185"/>
    <n v="-25.1"/>
    <n v="-16.649999999999999"/>
    <n v="-226.75"/>
    <s v="Baltimore"/>
    <x v="6"/>
    <n v="21224"/>
    <x v="2"/>
    <s v="Winning Drive"/>
    <s v="C7"/>
    <x v="0"/>
    <m/>
    <x v="0"/>
    <m/>
    <m/>
    <x v="0"/>
    <m/>
    <m/>
  </r>
  <r>
    <s v="December"/>
    <s v="WD2280"/>
    <d v="2022-12-11T00:00:00"/>
    <s v="Regular"/>
    <n v="420"/>
    <n v="48.66"/>
    <n v="28.11"/>
    <n v="496.77"/>
    <s v="Wynnewood"/>
    <x v="15"/>
    <n v="19096"/>
    <x v="2"/>
    <s v="Winning Drive"/>
    <s v="C7"/>
    <x v="0"/>
    <m/>
    <x v="0"/>
    <m/>
    <m/>
    <x v="0"/>
    <m/>
    <m/>
  </r>
  <r>
    <s v="October"/>
    <s v="WD2237"/>
    <d v="2022-10-23T00:00:00"/>
    <s v="Refund"/>
    <n v="-151.04"/>
    <n v="-25.1"/>
    <n v="-13.6"/>
    <n v="-189.74"/>
    <s v="Eldersburg"/>
    <x v="6"/>
    <n v="21784"/>
    <x v="2"/>
    <s v="Winning Drive"/>
    <s v="C7"/>
    <x v="0"/>
    <m/>
    <x v="0"/>
    <m/>
    <m/>
    <x v="0"/>
    <m/>
    <m/>
  </r>
  <r>
    <s v="December"/>
    <s v="WD2273"/>
    <d v="2022-12-07T00:00:00"/>
    <s v="Regular"/>
    <n v="45"/>
    <n v="19.03"/>
    <n v="4.05"/>
    <n v="68.08"/>
    <s v="Elkridge"/>
    <x v="6"/>
    <n v="21075"/>
    <x v="2"/>
    <s v="Winning Drive"/>
    <s v="C7"/>
    <x v="0"/>
    <m/>
    <x v="0"/>
    <m/>
    <m/>
    <x v="0"/>
    <m/>
    <m/>
  </r>
  <r>
    <s v="December"/>
    <s v="WD2271"/>
    <d v="2022-12-06T00:00:00"/>
    <s v="Regular"/>
    <n v="65"/>
    <n v="21.56"/>
    <n v="5.01"/>
    <n v="91.57"/>
    <s v="HYDES"/>
    <x v="6"/>
    <n v="21082"/>
    <x v="2"/>
    <s v="Winning Drive"/>
    <s v="C7"/>
    <x v="0"/>
    <m/>
    <x v="0"/>
    <m/>
    <m/>
    <x v="0"/>
    <m/>
    <m/>
  </r>
  <r>
    <s v="October"/>
    <s v="WD2235"/>
    <d v="2022-10-22T00:00:00"/>
    <s v="Refund"/>
    <n v="-381.44"/>
    <n v="-48.66"/>
    <n v="-31.94"/>
    <n v="-462.04"/>
    <s v="Manchester"/>
    <x v="6"/>
    <n v="21102"/>
    <x v="2"/>
    <s v="Winning Drive"/>
    <s v="C7"/>
    <x v="0"/>
    <m/>
    <x v="0"/>
    <m/>
    <m/>
    <x v="0"/>
    <m/>
    <m/>
  </r>
  <r>
    <s v="November"/>
    <s v="WD2255"/>
    <d v="2022-11-20T00:00:00"/>
    <s v="Regular"/>
    <n v="163.5"/>
    <n v="29.86"/>
    <n v="12"/>
    <n v="205.36"/>
    <s v="Millersville"/>
    <x v="6"/>
    <n v="21108"/>
    <x v="0"/>
    <s v="Winning Drive"/>
    <s v="C7"/>
    <x v="0"/>
    <m/>
    <x v="0"/>
    <m/>
    <m/>
    <x v="0"/>
    <m/>
    <m/>
  </r>
  <r>
    <s v="October"/>
    <s v="WD2239"/>
    <d v="2022-10-23T00:00:00"/>
    <s v="Regular"/>
    <n v="230.4"/>
    <n v="33.32"/>
    <n v="20.73"/>
    <n v="284.45"/>
    <s v="Sykesville"/>
    <x v="6"/>
    <n v="21784"/>
    <x v="2"/>
    <s v="Winning Drive"/>
    <s v="C7"/>
    <x v="0"/>
    <m/>
    <x v="0"/>
    <m/>
    <m/>
    <x v="0"/>
    <m/>
    <m/>
  </r>
  <r>
    <s v="October"/>
    <s v="WD2232"/>
    <d v="2022-10-20T00:00:00"/>
    <s v="Refund"/>
    <n v="-151.04"/>
    <n v="-25.1"/>
    <n v="-10.57"/>
    <n v="-186.71"/>
    <s v="Mechanicsburg"/>
    <x v="15"/>
    <n v="17055"/>
    <x v="2"/>
    <s v="Winning Drive"/>
    <s v="C7"/>
    <x v="0"/>
    <m/>
    <x v="0"/>
    <m/>
    <m/>
    <x v="0"/>
    <m/>
    <m/>
  </r>
  <r>
    <s v="November"/>
    <s v="WD2249"/>
    <d v="2022-11-08T00:00:00"/>
    <s v="Regular"/>
    <n v="486.4"/>
    <n v="50.76"/>
    <n v="39.57"/>
    <n v="576.73"/>
    <s v="Glen Burnie"/>
    <x v="6"/>
    <n v="21060"/>
    <x v="2"/>
    <s v="Winning Drive"/>
    <s v="C7"/>
    <x v="0"/>
    <m/>
    <x v="0"/>
    <m/>
    <m/>
    <x v="0"/>
    <m/>
    <m/>
  </r>
  <r>
    <s v="December"/>
    <s v="WD2291"/>
    <d v="2022-12-20T00:00:00"/>
    <s v="Regular"/>
    <n v="31.88"/>
    <n v="19.03"/>
    <n v="1.91"/>
    <n v="52.82"/>
    <s v="Woodbine"/>
    <x v="6"/>
    <n v="21797"/>
    <x v="2"/>
    <s v="Winning Drive"/>
    <s v="C7"/>
    <x v="0"/>
    <m/>
    <x v="0"/>
    <m/>
    <m/>
    <x v="0"/>
    <m/>
    <m/>
  </r>
  <r>
    <s v="October"/>
    <s v="WD2240"/>
    <d v="2022-10-24T00:00:00"/>
    <s v="Regular"/>
    <n v="381.44"/>
    <n v="48.66"/>
    <n v="31.94"/>
    <n v="462.04"/>
    <s v="Sparks"/>
    <x v="6"/>
    <n v="21152"/>
    <x v="2"/>
    <s v="Winning Drive"/>
    <s v="C7"/>
    <x v="0"/>
    <m/>
    <x v="0"/>
    <m/>
    <m/>
    <x v="0"/>
    <m/>
    <m/>
  </r>
  <r>
    <s v="October"/>
    <s v="WD2238"/>
    <d v="2022-10-23T00:00:00"/>
    <s v="Refund"/>
    <n v="-309.76"/>
    <n v="-46.63"/>
    <n v="-25.49"/>
    <n v="-381.88"/>
    <s v="Sykesville"/>
    <x v="6"/>
    <n v="21784"/>
    <x v="2"/>
    <s v="Winning Drive"/>
    <s v="C7"/>
    <x v="0"/>
    <m/>
    <x v="0"/>
    <m/>
    <m/>
    <x v="0"/>
    <m/>
    <m/>
  </r>
  <r>
    <s v="October"/>
    <s v="WD2220"/>
    <d v="2022-10-20T00:00:00"/>
    <s v="Regular"/>
    <n v="381.44"/>
    <n v="39.270000000000003"/>
    <n v="36.25"/>
    <n v="456.96"/>
    <s v="Alpine"/>
    <x v="45"/>
    <n v="83128"/>
    <x v="2"/>
    <s v="Winning Drive"/>
    <s v="C7"/>
    <x v="0"/>
    <m/>
    <x v="0"/>
    <m/>
    <m/>
    <x v="0"/>
    <m/>
    <m/>
  </r>
  <r>
    <s v="October"/>
    <s v="WD2219"/>
    <d v="2022-10-20T00:00:00"/>
    <s v="Regular"/>
    <n v="151.04"/>
    <n v="25.1"/>
    <n v="10.57"/>
    <n v="186.71"/>
    <s v="Mechanicsburg"/>
    <x v="15"/>
    <n v="17055"/>
    <x v="2"/>
    <s v="Winning Drive"/>
    <s v="C7"/>
    <x v="0"/>
    <m/>
    <x v="0"/>
    <m/>
    <m/>
    <x v="0"/>
    <m/>
    <m/>
  </r>
  <r>
    <s v="December"/>
    <s v="WD2266"/>
    <d v="2022-12-01T00:00:00"/>
    <s v="Regular"/>
    <n v="295"/>
    <n v="46.63"/>
    <n v="21.98"/>
    <n v="363.61"/>
    <s v="Severna Park"/>
    <x v="6"/>
    <n v="21146"/>
    <x v="2"/>
    <s v="Winning Drive"/>
    <s v="C7"/>
    <x v="0"/>
    <m/>
    <x v="0"/>
    <m/>
    <m/>
    <x v="0"/>
    <m/>
    <m/>
  </r>
  <r>
    <s v="December"/>
    <s v="WD2288"/>
    <d v="2022-12-15T00:00:00"/>
    <s v="Regular"/>
    <n v="195"/>
    <n v="37.75"/>
    <n v="13.97"/>
    <n v="246.72"/>
    <s v="Hanover"/>
    <x v="15"/>
    <n v="17331"/>
    <x v="2"/>
    <s v="Winning Drive"/>
    <s v="C7"/>
    <x v="0"/>
    <m/>
    <x v="0"/>
    <m/>
    <m/>
    <x v="0"/>
    <m/>
    <m/>
  </r>
  <r>
    <s v="October"/>
    <s v="WD2212"/>
    <d v="2022-10-06T00:00:00"/>
    <s v="Regular"/>
    <n v="315"/>
    <n v="50.76"/>
    <n v="28.35"/>
    <n v="394.11"/>
    <s v="Crownsville"/>
    <x v="6"/>
    <n v="21032"/>
    <x v="2"/>
    <s v="Winning Drive"/>
    <s v="C7"/>
    <x v="0"/>
    <m/>
    <x v="0"/>
    <m/>
    <m/>
    <x v="0"/>
    <m/>
    <m/>
  </r>
  <r>
    <s v="October"/>
    <s v="WD2241"/>
    <d v="2022-10-28T00:00:00"/>
    <s v="Regular"/>
    <n v="164.65"/>
    <n v="25.1"/>
    <n v="14.82"/>
    <n v="204.57"/>
    <s v="Perry Hall"/>
    <x v="6"/>
    <n v="21128"/>
    <x v="2"/>
    <s v="Winning Drive"/>
    <s v="C7"/>
    <x v="0"/>
    <m/>
    <x v="0"/>
    <m/>
    <m/>
    <x v="0"/>
    <m/>
    <m/>
  </r>
  <r>
    <s v="October"/>
    <s v="WD2200"/>
    <d v="2022-10-05T00:00:00"/>
    <s v="Regular"/>
    <n v="370"/>
    <n v="48.66"/>
    <n v="37.67"/>
    <n v="456.33"/>
    <s v="Isle of Palms"/>
    <x v="28"/>
    <n v="29451"/>
    <x v="2"/>
    <s v="Winning Drive"/>
    <s v="C7"/>
    <x v="0"/>
    <m/>
    <x v="0"/>
    <m/>
    <m/>
    <x v="0"/>
    <m/>
    <m/>
  </r>
  <r>
    <s v="November"/>
    <s v="WD2247"/>
    <d v="2022-11-06T00:00:00"/>
    <s v="Deposit"/>
    <n v="50"/>
    <n v="0"/>
    <n v="0"/>
    <n v="50"/>
    <s v="null"/>
    <x v="1"/>
    <s v="null"/>
    <x v="1"/>
    <s v="Winning Drive"/>
    <s v="C7"/>
    <x v="1"/>
    <m/>
    <x v="1"/>
    <m/>
    <m/>
    <x v="0"/>
    <m/>
    <m/>
  </r>
  <r>
    <s v="October"/>
    <s v="WD2229"/>
    <d v="2022-10-20T00:00:00"/>
    <s v="Regular"/>
    <n v="381.44"/>
    <n v="48.66"/>
    <n v="31.94"/>
    <n v="462.04"/>
    <s v="Baltimore"/>
    <x v="6"/>
    <n v="21227"/>
    <x v="2"/>
    <s v="Winning Drive"/>
    <s v="C7"/>
    <x v="0"/>
    <m/>
    <x v="0"/>
    <m/>
    <m/>
    <x v="0"/>
    <m/>
    <m/>
  </r>
  <r>
    <s v="December"/>
    <s v="WD2290"/>
    <d v="2022-12-20T00:00:00"/>
    <s v="Regular"/>
    <n v="445"/>
    <n v="48.66"/>
    <n v="33.130000000000003"/>
    <n v="526.79"/>
    <s v="Laurel"/>
    <x v="6"/>
    <n v="20723"/>
    <x v="2"/>
    <s v="Winning Drive"/>
    <s v="C7"/>
    <x v="0"/>
    <m/>
    <x v="0"/>
    <m/>
    <m/>
    <x v="0"/>
    <m/>
    <m/>
  </r>
  <r>
    <s v="December"/>
    <s v="WD2272"/>
    <d v="2022-12-06T00:00:00"/>
    <s v="Regular"/>
    <n v="1328.4"/>
    <n v="150"/>
    <n v="119.56"/>
    <n v="1597.96"/>
    <s v="Cockeysville"/>
    <x v="6"/>
    <n v="21030"/>
    <x v="2"/>
    <s v="Winning Drive"/>
    <s v="C7"/>
    <x v="0"/>
    <m/>
    <x v="0"/>
    <m/>
    <m/>
    <x v="0"/>
    <m/>
    <m/>
  </r>
  <r>
    <s v="December"/>
    <s v="WD2268"/>
    <d v="2022-12-01T00:00:00"/>
    <s v="Regular"/>
    <n v="125"/>
    <n v="25.1"/>
    <n v="9.3000000000000007"/>
    <n v="159.4"/>
    <s v="Baltimore"/>
    <x v="6"/>
    <n v="21224"/>
    <x v="2"/>
    <s v="Winning Drive"/>
    <s v="C7"/>
    <x v="0"/>
    <m/>
    <x v="0"/>
    <m/>
    <m/>
    <x v="0"/>
    <m/>
    <m/>
  </r>
  <r>
    <s v="October"/>
    <s v="WD2225"/>
    <d v="2022-10-20T00:00:00"/>
    <s v="Regular"/>
    <n v="309.76"/>
    <n v="46.63"/>
    <n v="25.49"/>
    <n v="381.88"/>
    <s v="Sykesville"/>
    <x v="6"/>
    <n v="21784"/>
    <x v="2"/>
    <s v="Winning Drive"/>
    <s v="C7"/>
    <x v="0"/>
    <m/>
    <x v="0"/>
    <m/>
    <m/>
    <x v="0"/>
    <m/>
    <m/>
  </r>
  <r>
    <s v="December"/>
    <s v="WD2267"/>
    <d v="2022-12-01T00:00:00"/>
    <s v="Regular"/>
    <n v="4584"/>
    <n v="587.12"/>
    <n v="358.56"/>
    <n v="5529.68"/>
    <s v="Owings Mills"/>
    <x v="6"/>
    <n v="21117"/>
    <x v="2"/>
    <s v="Winning Drive"/>
    <s v="C7"/>
    <x v="0"/>
    <m/>
    <x v="0"/>
    <m/>
    <m/>
    <x v="0"/>
    <m/>
    <m/>
  </r>
  <r>
    <s v="October"/>
    <s v="WD2207"/>
    <d v="2022-10-06T00:00:00"/>
    <s v="Regular"/>
    <n v="314"/>
    <n v="48.66"/>
    <n v="0"/>
    <n v="362.66"/>
    <s v="Wilmington"/>
    <x v="47"/>
    <n v="19808"/>
    <x v="2"/>
    <s v="Winning Drive"/>
    <s v="C7"/>
    <x v="0"/>
    <m/>
    <x v="0"/>
    <m/>
    <m/>
    <x v="0"/>
    <m/>
    <m/>
  </r>
  <r>
    <s v="December"/>
    <s v="WD2278"/>
    <d v="2022-12-10T00:00:00"/>
    <s v="Regular"/>
    <n v="320"/>
    <n v="46.63"/>
    <n v="23.91"/>
    <n v="390.54"/>
    <s v="Hampstead"/>
    <x v="6"/>
    <n v="21074"/>
    <x v="2"/>
    <s v="Winning Drive"/>
    <s v="C7"/>
    <x v="0"/>
    <m/>
    <x v="0"/>
    <m/>
    <m/>
    <x v="0"/>
    <m/>
    <m/>
  </r>
  <r>
    <s v="December"/>
    <s v="WD2281"/>
    <d v="2022-12-11T00:00:00"/>
    <s v="Regular"/>
    <n v="320"/>
    <n v="48.66"/>
    <n v="0"/>
    <n v="368.66"/>
    <s v="Felton"/>
    <x v="47"/>
    <n v="19943"/>
    <x v="2"/>
    <s v="Winning Drive"/>
    <s v="C7"/>
    <x v="0"/>
    <m/>
    <x v="0"/>
    <m/>
    <m/>
    <x v="0"/>
    <m/>
    <m/>
  </r>
  <r>
    <s v="December"/>
    <s v="WD2270"/>
    <d v="2022-12-04T00:00:00"/>
    <s v="Deposit"/>
    <n v="50"/>
    <n v="0"/>
    <n v="0"/>
    <n v="50"/>
    <s v="null"/>
    <x v="1"/>
    <s v="null"/>
    <x v="1"/>
    <s v="Winning Drive"/>
    <s v="C7"/>
    <x v="1"/>
    <m/>
    <x v="1"/>
    <m/>
    <m/>
    <x v="0"/>
    <m/>
    <m/>
  </r>
  <r>
    <s v="December"/>
    <s v="WD2279"/>
    <d v="2022-12-10T00:00:00"/>
    <s v="Regular"/>
    <n v="295"/>
    <n v="46.63"/>
    <n v="21.98"/>
    <n v="363.61"/>
    <s v="Denton"/>
    <x v="6"/>
    <n v="21629"/>
    <x v="2"/>
    <s v="Winning Drive"/>
    <s v="C7"/>
    <x v="0"/>
    <m/>
    <x v="0"/>
    <m/>
    <m/>
    <x v="0"/>
    <m/>
    <m/>
  </r>
  <r>
    <s v="October"/>
    <s v="WD2204"/>
    <d v="2022-10-05T00:00:00"/>
    <s v="Regular"/>
    <n v="370"/>
    <n v="36.78"/>
    <n v="31.91"/>
    <n v="438.69"/>
    <s v="San Francisco"/>
    <x v="9"/>
    <s v="94115-4631"/>
    <x v="2"/>
    <s v="Winning Drive"/>
    <s v="C7"/>
    <x v="1"/>
    <n v="370"/>
    <x v="0"/>
    <n v="8.6300000000000002E-2"/>
    <n v="31.931000000000001"/>
    <x v="22"/>
    <n v="31.91"/>
    <n v="2.1000000000000796E-2"/>
  </r>
  <r>
    <s v="November"/>
    <s v="WD2246"/>
    <d v="2022-11-05T00:00:00"/>
    <s v="Regular"/>
    <n v="358"/>
    <n v="37.75"/>
    <n v="32.22"/>
    <n v="427.97"/>
    <s v="Baltimore"/>
    <x v="6"/>
    <n v="21224"/>
    <x v="2"/>
    <s v="Winning Drive"/>
    <s v="C7"/>
    <x v="0"/>
    <m/>
    <x v="0"/>
    <m/>
    <m/>
    <x v="0"/>
    <m/>
    <m/>
  </r>
  <r>
    <s v="October"/>
    <s v="WD2233"/>
    <d v="2022-10-20T00:00:00"/>
    <s v="Refund"/>
    <n v="-381.44"/>
    <n v="-48.66"/>
    <n v="-31.94"/>
    <n v="-462.04"/>
    <s v="Westminster"/>
    <x v="6"/>
    <n v="21158"/>
    <x v="2"/>
    <s v="Winning Drive"/>
    <s v="C7"/>
    <x v="0"/>
    <m/>
    <x v="0"/>
    <m/>
    <m/>
    <x v="0"/>
    <m/>
    <m/>
  </r>
  <r>
    <s v="October"/>
    <s v="WD2205"/>
    <d v="2022-10-06T00:00:00"/>
    <s v="Regular"/>
    <n v="420"/>
    <n v="48.66"/>
    <n v="37.79"/>
    <n v="506.45"/>
    <s v="Sykesville"/>
    <x v="6"/>
    <n v="21784"/>
    <x v="2"/>
    <s v="Winning Drive"/>
    <s v="C7"/>
    <x v="0"/>
    <m/>
    <x v="0"/>
    <m/>
    <m/>
    <x v="0"/>
    <m/>
    <m/>
  </r>
  <r>
    <s v="November"/>
    <s v="WD2262"/>
    <d v="2022-11-30T00:00:00"/>
    <s v="Regular"/>
    <n v="195"/>
    <n v="37.75"/>
    <n v="14.61"/>
    <n v="247.36"/>
    <s v="Brandywine"/>
    <x v="6"/>
    <n v="20613"/>
    <x v="2"/>
    <s v="Winning Drive"/>
    <s v="C7"/>
    <x v="0"/>
    <m/>
    <x v="0"/>
    <m/>
    <m/>
    <x v="0"/>
    <m/>
    <m/>
  </r>
  <r>
    <s v="October"/>
    <s v="WD2218"/>
    <d v="2022-10-20T00:00:00"/>
    <s v="Regular"/>
    <n v="101.04"/>
    <n v="25.1"/>
    <n v="9.1"/>
    <n v="135.24"/>
    <s v="Reisterstown"/>
    <x v="6"/>
    <n v="21136"/>
    <x v="2"/>
    <s v="Winning Drive"/>
    <s v="C7"/>
    <x v="0"/>
    <m/>
    <x v="0"/>
    <m/>
    <m/>
    <x v="0"/>
    <m/>
    <m/>
  </r>
  <r>
    <s v="October"/>
    <s v="WD2206"/>
    <d v="2022-10-06T00:00:00"/>
    <s v="Regular"/>
    <n v="370"/>
    <n v="48.66"/>
    <n v="33.29"/>
    <n v="451.95"/>
    <s v="Upper Marlboro"/>
    <x v="6"/>
    <n v="20774"/>
    <x v="2"/>
    <s v="Winning Drive"/>
    <s v="C7"/>
    <x v="0"/>
    <m/>
    <x v="0"/>
    <m/>
    <m/>
    <x v="0"/>
    <m/>
    <m/>
  </r>
  <r>
    <s v="October"/>
    <s v="WD2210"/>
    <d v="2022-10-06T00:00:00"/>
    <s v="Regular"/>
    <n v="185"/>
    <n v="25.1"/>
    <n v="16.649999999999999"/>
    <n v="226.75"/>
    <s v="Baltimore"/>
    <x v="6"/>
    <n v="21224"/>
    <x v="2"/>
    <s v="Winning Drive"/>
    <s v="C7"/>
    <x v="0"/>
    <m/>
    <x v="0"/>
    <m/>
    <m/>
    <x v="0"/>
    <m/>
    <m/>
  </r>
  <r>
    <s v="December"/>
    <s v="WD2285"/>
    <d v="2022-12-14T00:00:00"/>
    <s v="Regular"/>
    <n v="195"/>
    <n v="37.75"/>
    <n v="14.61"/>
    <n v="247.36"/>
    <s v="Baltimore"/>
    <x v="6"/>
    <s v="21231-3412"/>
    <x v="2"/>
    <s v="Winning Drive"/>
    <s v="C7"/>
    <x v="0"/>
    <m/>
    <x v="0"/>
    <m/>
    <m/>
    <x v="0"/>
    <m/>
    <m/>
  </r>
  <r>
    <s v="October"/>
    <s v="WD2213"/>
    <d v="2022-10-06T00:00:00"/>
    <s v="Refund"/>
    <n v="-325"/>
    <n v="-46.63"/>
    <n v="-29.25"/>
    <n v="-400.88"/>
    <s v="Crisfield"/>
    <x v="6"/>
    <n v="21817"/>
    <x v="2"/>
    <s v="Winning Drive"/>
    <s v="C7"/>
    <x v="0"/>
    <m/>
    <x v="0"/>
    <m/>
    <m/>
    <x v="0"/>
    <m/>
    <m/>
  </r>
  <r>
    <s v="November"/>
    <s v="WD2258"/>
    <d v="2022-11-27T00:00:00"/>
    <s v="Regular"/>
    <n v="113.4"/>
    <n v="25.1"/>
    <n v="8.86"/>
    <n v="147.36000000000001"/>
    <s v="Ellicott City"/>
    <x v="6"/>
    <n v="21042"/>
    <x v="2"/>
    <s v="Winning Drive"/>
    <s v="C7"/>
    <x v="0"/>
    <m/>
    <x v="0"/>
    <m/>
    <m/>
    <x v="0"/>
    <m/>
    <m/>
  </r>
  <r>
    <s v="October"/>
    <s v="WD2208"/>
    <d v="2022-10-06T00:00:00"/>
    <s v="Regular"/>
    <n v="320"/>
    <n v="48.66"/>
    <n v="28.79"/>
    <n v="397.45"/>
    <s v="Rosedale"/>
    <x v="6"/>
    <n v="21237"/>
    <x v="2"/>
    <s v="Winning Drive"/>
    <s v="C7"/>
    <x v="0"/>
    <m/>
    <x v="0"/>
    <m/>
    <m/>
    <x v="0"/>
    <m/>
    <m/>
  </r>
  <r>
    <s v="November"/>
    <s v="WD2248"/>
    <d v="2022-11-06T00:00:00"/>
    <s v="Regular"/>
    <n v="174"/>
    <n v="29.86"/>
    <n v="0"/>
    <n v="203.86"/>
    <s v="Lewes"/>
    <x v="47"/>
    <n v="19958"/>
    <x v="2"/>
    <s v="Winning Drive"/>
    <s v="C7"/>
    <x v="0"/>
    <m/>
    <x v="0"/>
    <m/>
    <m/>
    <x v="0"/>
    <m/>
    <m/>
  </r>
  <r>
    <s v="November"/>
    <s v="WD2245"/>
    <d v="2022-11-05T00:00:00"/>
    <s v="Regular"/>
    <n v="338"/>
    <n v="37.75"/>
    <n v="0"/>
    <n v="375.75"/>
    <s v="Hudson"/>
    <x v="12"/>
    <n v="34669"/>
    <x v="2"/>
    <s v="Winning Drive"/>
    <s v="C7"/>
    <x v="0"/>
    <m/>
    <x v="0"/>
    <m/>
    <m/>
    <x v="0"/>
    <m/>
    <m/>
  </r>
  <r>
    <s v="December"/>
    <s v="WD2295"/>
    <d v="2022-12-22T00:00:00"/>
    <s v="Regular"/>
    <n v="65"/>
    <n v="21.56"/>
    <n v="5.2"/>
    <n v="91.76"/>
    <s v="Dallastown"/>
    <x v="15"/>
    <n v="17313"/>
    <x v="2"/>
    <s v="Winning Drive"/>
    <s v="C7"/>
    <x v="0"/>
    <m/>
    <x v="0"/>
    <m/>
    <m/>
    <x v="0"/>
    <m/>
    <m/>
  </r>
  <r>
    <s v="November"/>
    <s v="WD2257"/>
    <d v="2022-11-27T00:00:00"/>
    <s v="Regular"/>
    <n v="113.4"/>
    <n v="25.1"/>
    <n v="8.86"/>
    <n v="147.36000000000001"/>
    <s v="Owings Mills"/>
    <x v="6"/>
    <n v="21117"/>
    <x v="2"/>
    <s v="Winning Drive"/>
    <s v="C7"/>
    <x v="0"/>
    <m/>
    <x v="0"/>
    <m/>
    <m/>
    <x v="0"/>
    <m/>
    <m/>
  </r>
  <r>
    <s v="October"/>
    <s v="WD2234"/>
    <d v="2022-10-21T00:00:00"/>
    <s v="Regular"/>
    <n v="276.48"/>
    <n v="48.66"/>
    <n v="19.510000000000002"/>
    <n v="344.65"/>
    <s v="Mechanicsburg"/>
    <x v="15"/>
    <n v="17055"/>
    <x v="2"/>
    <s v="Winning Drive"/>
    <s v="C7"/>
    <x v="0"/>
    <m/>
    <x v="0"/>
    <m/>
    <m/>
    <x v="0"/>
    <m/>
    <m/>
  </r>
  <r>
    <s v="November"/>
    <s v="WD2252"/>
    <d v="2022-11-14T00:00:00"/>
    <s v="Regular"/>
    <n v="378.75"/>
    <n v="48.66"/>
    <n v="34.090000000000003"/>
    <n v="461.5"/>
    <s v="Havre de Grace"/>
    <x v="6"/>
    <n v="21078"/>
    <x v="2"/>
    <s v="Winning Drive"/>
    <s v="C7"/>
    <x v="0"/>
    <m/>
    <x v="0"/>
    <m/>
    <m/>
    <x v="0"/>
    <m/>
    <m/>
  </r>
  <r>
    <s v="November"/>
    <s v="WD2253"/>
    <d v="2022-11-15T00:00:00"/>
    <s v="Regular"/>
    <n v="180"/>
    <n v="28.55"/>
    <n v="13.95"/>
    <n v="222.5"/>
    <s v="San Diego"/>
    <x v="9"/>
    <n v="92124"/>
    <x v="2"/>
    <s v="Winning Drive"/>
    <s v="C7"/>
    <x v="1"/>
    <n v="180"/>
    <x v="0"/>
    <n v="7.7499999999999999E-2"/>
    <n v="13.95"/>
    <x v="1"/>
    <n v="13.95"/>
    <n v="0"/>
  </r>
  <r>
    <s v="November"/>
    <s v="WD2259"/>
    <d v="2022-11-27T00:00:00"/>
    <s v="Regular"/>
    <n v="113.4"/>
    <n v="25.1"/>
    <n v="0"/>
    <n v="138.5"/>
    <s v="Washington"/>
    <x v="46"/>
    <n v="20002"/>
    <x v="2"/>
    <s v="Winning Drive"/>
    <s v="C7"/>
    <x v="0"/>
    <m/>
    <x v="0"/>
    <m/>
    <m/>
    <x v="0"/>
    <m/>
    <m/>
  </r>
  <r>
    <s v="October"/>
    <s v="WD2214"/>
    <d v="2022-10-18T00:00:00"/>
    <s v="Regular"/>
    <n v="287.7"/>
    <n v="50.76"/>
    <n v="23.87"/>
    <n v="362.33"/>
    <s v="Eldersburg"/>
    <x v="6"/>
    <n v="21784"/>
    <x v="2"/>
    <s v="Winning Drive"/>
    <s v="C7"/>
    <x v="0"/>
    <m/>
    <x v="0"/>
    <m/>
    <m/>
    <x v="0"/>
    <m/>
    <m/>
  </r>
  <r>
    <s v="December"/>
    <s v="WD2283"/>
    <d v="2022-12-11T00:00:00"/>
    <s v="Regular"/>
    <n v="185"/>
    <n v="25.1"/>
    <n v="16.649999999999999"/>
    <n v="226.75"/>
    <s v="Glen Burnie"/>
    <x v="6"/>
    <n v="21060"/>
    <x v="2"/>
    <s v="Winning Drive"/>
    <s v="C7"/>
    <x v="0"/>
    <m/>
    <x v="0"/>
    <m/>
    <m/>
    <x v="0"/>
    <m/>
    <m/>
  </r>
  <r>
    <s v="October"/>
    <s v="WD2224"/>
    <d v="2022-10-20T00:00:00"/>
    <s v="Regular"/>
    <n v="302.56"/>
    <n v="42.43"/>
    <n v="24.84"/>
    <n v="369.83"/>
    <s v="Millersville"/>
    <x v="6"/>
    <n v="21108"/>
    <x v="2"/>
    <s v="Winning Drive"/>
    <s v="C7"/>
    <x v="0"/>
    <m/>
    <x v="0"/>
    <m/>
    <m/>
    <x v="0"/>
    <m/>
    <m/>
  </r>
  <r>
    <s v="November"/>
    <s v="WD2254"/>
    <d v="2022-11-16T00:00:00"/>
    <s v="Regular"/>
    <n v="0"/>
    <n v="0"/>
    <n v="0"/>
    <n v="0"/>
    <s v="Sykesville"/>
    <x v="6"/>
    <n v="21784"/>
    <x v="2"/>
    <s v="Winning Drive"/>
    <s v="C7"/>
    <x v="0"/>
    <m/>
    <x v="0"/>
    <m/>
    <m/>
    <x v="0"/>
    <m/>
    <m/>
  </r>
  <r>
    <s v="November"/>
    <s v="WD2256"/>
    <d v="2022-11-21T00:00:00"/>
    <s v="Regular"/>
    <n v="110"/>
    <n v="21.56"/>
    <n v="9.9"/>
    <n v="141.46"/>
    <s v="Sparks Glencoe"/>
    <x v="6"/>
    <n v="21152"/>
    <x v="2"/>
    <s v="Winning Drive"/>
    <s v="C7"/>
    <x v="0"/>
    <m/>
    <x v="0"/>
    <m/>
    <m/>
    <x v="0"/>
    <m/>
    <m/>
  </r>
  <r>
    <s v="October"/>
    <s v="WD2202"/>
    <d v="2022-10-05T00:00:00"/>
    <s v="Regular"/>
    <n v="370"/>
    <n v="48.66"/>
    <n v="33.29"/>
    <n v="451.95"/>
    <s v="HYDES"/>
    <x v="6"/>
    <n v="21082"/>
    <x v="2"/>
    <s v="Winning Drive"/>
    <s v="C7"/>
    <x v="0"/>
    <m/>
    <x v="0"/>
    <m/>
    <m/>
    <x v="0"/>
    <m/>
    <m/>
  </r>
  <r>
    <s v="October"/>
    <s v="WD2223"/>
    <d v="2022-10-20T00:00:00"/>
    <s v="Regular"/>
    <n v="381.44"/>
    <n v="48.66"/>
    <n v="31.94"/>
    <n v="462.04"/>
    <s v="Westminster"/>
    <x v="6"/>
    <n v="21158"/>
    <x v="2"/>
    <s v="Winning Drive"/>
    <s v="C7"/>
    <x v="0"/>
    <m/>
    <x v="0"/>
    <m/>
    <m/>
    <x v="0"/>
    <m/>
    <m/>
  </r>
  <r>
    <s v="October"/>
    <s v="WD2230"/>
    <d v="2022-10-20T00:00:00"/>
    <s v="Regular"/>
    <n v="309.76"/>
    <n v="42.43"/>
    <n v="21.14"/>
    <n v="373.33"/>
    <s v="Ambler"/>
    <x v="15"/>
    <n v="19002"/>
    <x v="2"/>
    <s v="Winning Drive"/>
    <s v="C7"/>
    <x v="0"/>
    <m/>
    <x v="0"/>
    <m/>
    <m/>
    <x v="0"/>
    <m/>
    <m/>
  </r>
  <r>
    <s v="December"/>
    <s v="WD2287"/>
    <d v="2022-12-15T00:00:00"/>
    <s v="Regular"/>
    <n v="125"/>
    <n v="25.4"/>
    <n v="11.86"/>
    <n v="162.26"/>
    <s v="Los Angeles"/>
    <x v="9"/>
    <n v="90025"/>
    <x v="2"/>
    <s v="Winning Drive"/>
    <s v="C7"/>
    <x v="1"/>
    <n v="125"/>
    <x v="0"/>
    <n v="9.5000000000000001E-2"/>
    <n v="11.875"/>
    <x v="5"/>
    <n v="11.86"/>
    <n v="1.5000000000000568E-2"/>
  </r>
  <r>
    <s v="October"/>
    <s v="WD2201"/>
    <d v="2022-10-05T00:00:00"/>
    <s v="Regular"/>
    <n v="370"/>
    <n v="48.66"/>
    <n v="22.21"/>
    <n v="440.87"/>
    <s v="Round Hill"/>
    <x v="3"/>
    <n v="20141"/>
    <x v="0"/>
    <s v="Winning Drive"/>
    <s v="C7"/>
    <x v="0"/>
    <m/>
    <x v="0"/>
    <m/>
    <m/>
    <x v="0"/>
    <m/>
    <m/>
  </r>
  <r>
    <s v="December"/>
    <s v="WD2275"/>
    <d v="2022-12-08T00:00:00"/>
    <s v="Regular"/>
    <n v="98"/>
    <n v="21.56"/>
    <n v="7.92"/>
    <n v="127.48"/>
    <s v="Eldersburg"/>
    <x v="6"/>
    <n v="21784"/>
    <x v="2"/>
    <s v="Winning Drive"/>
    <s v="C7"/>
    <x v="0"/>
    <m/>
    <x v="0"/>
    <m/>
    <m/>
    <x v="0"/>
    <m/>
    <m/>
  </r>
  <r>
    <s v="December"/>
    <s v="FR1080"/>
    <d v="2022-12-31T00:00:00"/>
    <s v="Regular"/>
    <n v="85"/>
    <n v="21.56"/>
    <n v="6.67"/>
    <n v="113.23"/>
    <s v="Glen Ellyn"/>
    <x v="22"/>
    <n v="60137"/>
    <x v="3"/>
    <s v="Founders Rock"/>
    <s v="C7"/>
    <x v="1"/>
    <n v="85"/>
    <x v="0"/>
    <n v="7.7499999999999999E-2"/>
    <n v="6.5875000000000004"/>
    <x v="2"/>
    <n v="6.67"/>
    <n v="-8.2499999999999574E-2"/>
  </r>
  <r>
    <s v="December"/>
    <s v="KI2774"/>
    <d v="2022-12-31T00:00:00"/>
    <s v="Regular"/>
    <n v="170"/>
    <n v="21.56"/>
    <n v="8.5299999999999994"/>
    <n v="200.09"/>
    <s v="Metairie"/>
    <x v="2"/>
    <n v="70003"/>
    <x v="0"/>
    <s v="Killarney"/>
    <s v="C7"/>
    <x v="0"/>
    <m/>
    <x v="0"/>
    <m/>
    <m/>
    <x v="0"/>
    <m/>
    <m/>
  </r>
  <r>
    <s v="December"/>
    <s v="KI2775"/>
    <d v="2022-12-31T00:00:00"/>
    <s v="Regular"/>
    <n v="25"/>
    <n v="19.03"/>
    <n v="2.64"/>
    <n v="46.67"/>
    <s v="Erie"/>
    <x v="15"/>
    <n v="16511"/>
    <x v="2"/>
    <s v="Killarney"/>
    <s v="C7"/>
    <x v="0"/>
    <m/>
    <x v="0"/>
    <m/>
    <m/>
    <x v="0"/>
    <m/>
    <m/>
  </r>
  <r>
    <s v="December"/>
    <s v="PR1309"/>
    <d v="2022-12-31T00:00:00"/>
    <s v="Regular"/>
    <n v="140"/>
    <n v="18.350000000000001"/>
    <n v="12.67"/>
    <n v="171.02"/>
    <s v="The Woodlands"/>
    <x v="11"/>
    <n v="77380"/>
    <x v="2"/>
    <s v="Parasol"/>
    <s v="C7"/>
    <x v="0"/>
    <m/>
    <x v="0"/>
    <m/>
    <m/>
    <x v="0"/>
    <m/>
    <m/>
  </r>
  <r>
    <s v="October"/>
    <s v="App State"/>
    <d v="2023-10-27T00:00:00"/>
    <s v="Regular"/>
    <n v="2062.7199999999998"/>
    <n v="670.65"/>
    <n v="159.86000000000001"/>
    <n v="2893.23"/>
    <s v="Calistoga"/>
    <x v="9"/>
    <n v="94515"/>
    <x v="4"/>
    <s v="Fairwinds Estate Winery"/>
    <s v="Intacct"/>
    <x v="1"/>
    <n v="2062.7199999999998"/>
    <x v="0"/>
    <n v="7.7499999999999999E-2"/>
    <n v="159.86079999999998"/>
    <x v="2"/>
    <n v="159.86000000000001"/>
    <n v="7.9999999996971383E-4"/>
  </r>
  <r>
    <s v="October"/>
    <s v="Dan Miller"/>
    <d v="2023-10-28T00:00:00"/>
    <s v="Regular"/>
    <n v="445"/>
    <n v="49"/>
    <n v="34.49"/>
    <n v="528.49"/>
    <s v="Calistoga"/>
    <x v="9"/>
    <n v="94515"/>
    <x v="4"/>
    <s v="Fairwinds Estate Winery"/>
    <s v="Intacct"/>
    <x v="1"/>
    <n v="445"/>
    <x v="0"/>
    <n v="7.7499999999999999E-2"/>
    <n v="34.487499999999997"/>
    <x v="2"/>
    <n v="34.49"/>
    <n v="-2.5000000000048317E-3"/>
  </r>
  <r>
    <s v="November"/>
    <s v="Baltimore Ravens"/>
    <d v="2023-11-01T00:00:00"/>
    <s v="Regular"/>
    <n v="2599.39"/>
    <n v="199"/>
    <n v="201.45"/>
    <n v="2999.8399999999997"/>
    <s v="Calistoga"/>
    <x v="9"/>
    <n v="94515"/>
    <x v="4"/>
    <s v="Fairwinds Estate Winery"/>
    <s v="Intacct"/>
    <x v="1"/>
    <n v="2599.39"/>
    <x v="0"/>
    <n v="7.7499999999999999E-2"/>
    <n v="201.45272499999999"/>
    <x v="2"/>
    <n v="201.45"/>
    <n v="2.7249999999980901E-3"/>
  </r>
  <r>
    <s v="November"/>
    <s v="Baltimore Ravens"/>
    <d v="2023-11-01T00:00:00"/>
    <s v="Regular"/>
    <n v="11800"/>
    <n v="1960"/>
    <n v="1066.4000000000001"/>
    <n v="14826.4"/>
    <s v="Calistoga"/>
    <x v="9"/>
    <n v="94515"/>
    <x v="4"/>
    <s v="Fairwinds Estate Winery"/>
    <s v="Intacct"/>
    <x v="1"/>
    <n v="11800"/>
    <x v="0"/>
    <n v="7.7499999999999999E-2"/>
    <n v="914.5"/>
    <x v="2"/>
    <n v="1066.4000000000001"/>
    <n v="-151.90000000000009"/>
  </r>
  <r>
    <s v="November"/>
    <s v="Bettie Harris"/>
    <d v="2023-11-01T00:00:00"/>
    <s v="Regular"/>
    <n v="295"/>
    <n v="49"/>
    <n v="22.86"/>
    <n v="366.86"/>
    <s v="Calistoga"/>
    <x v="9"/>
    <n v="94515"/>
    <x v="4"/>
    <s v="Fairwinds Estate Winery"/>
    <s v="Intacct"/>
    <x v="1"/>
    <n v="295"/>
    <x v="0"/>
    <n v="7.7499999999999999E-2"/>
    <n v="22.862500000000001"/>
    <x v="2"/>
    <n v="22.86"/>
    <n v="2.500000000001279E-3"/>
  </r>
  <r>
    <s v="November"/>
    <s v="Bettie Harris"/>
    <d v="2023-11-01T00:00:00"/>
    <s v="Regular"/>
    <n v="295"/>
    <n v="49"/>
    <n v="22.86"/>
    <n v="366.86"/>
    <s v="Calistoga"/>
    <x v="9"/>
    <n v="94515"/>
    <x v="4"/>
    <s v="Fairwinds Estate Winery"/>
    <s v="Intacct"/>
    <x v="1"/>
    <n v="295"/>
    <x v="0"/>
    <n v="7.7499999999999999E-2"/>
    <n v="22.862500000000001"/>
    <x v="2"/>
    <n v="22.86"/>
    <n v="2.500000000001279E-3"/>
  </r>
  <r>
    <s v="November"/>
    <s v="Carlos Carpio"/>
    <d v="2023-11-01T00:00:00"/>
    <s v="Regular"/>
    <n v="94.82"/>
    <n v="49"/>
    <n v="7.35"/>
    <n v="151.16999999999999"/>
    <s v="Calistoga"/>
    <x v="9"/>
    <n v="94515"/>
    <x v="4"/>
    <s v="Fairwinds Estate Winery"/>
    <s v="Intacct"/>
    <x v="1"/>
    <n v="94.82"/>
    <x v="0"/>
    <n v="7.7499999999999999E-2"/>
    <n v="7.3485499999999995"/>
    <x v="2"/>
    <n v="7.35"/>
    <n v="-1.4500000000001734E-3"/>
  </r>
  <r>
    <s v="November"/>
    <s v="Carly Hayden"/>
    <d v="2023-11-01T00:00:00"/>
    <s v="Regular"/>
    <n v="8875"/>
    <n v="2130"/>
    <n v="852.89"/>
    <n v="11857.89"/>
    <s v="Calistoga"/>
    <x v="9"/>
    <n v="94515"/>
    <x v="4"/>
    <s v="Fairwinds Estate Winery"/>
    <s v="Intacct"/>
    <x v="1"/>
    <n v="8875"/>
    <x v="0"/>
    <n v="7.7499999999999999E-2"/>
    <n v="687.8125"/>
    <x v="2"/>
    <n v="852.89"/>
    <n v="-165.07749999999999"/>
  </r>
  <r>
    <s v="November"/>
    <s v="Dan Miller"/>
    <d v="2023-11-01T00:00:00"/>
    <s v="Regular"/>
    <n v="445"/>
    <n v="49"/>
    <n v="34.49"/>
    <n v="528.49"/>
    <s v="Calistoga"/>
    <x v="9"/>
    <n v="94515"/>
    <x v="4"/>
    <s v="Fairwinds Estate Winery"/>
    <s v="Intacct"/>
    <x v="1"/>
    <n v="445"/>
    <x v="0"/>
    <n v="7.7499999999999999E-2"/>
    <n v="34.487499999999997"/>
    <x v="2"/>
    <n v="34.49"/>
    <n v="-2.5000000000048317E-3"/>
  </r>
  <r>
    <s v="November"/>
    <s v="Daniel Chrystaline"/>
    <d v="2023-11-01T00:00:00"/>
    <s v="Regular"/>
    <n v="295"/>
    <n v="49"/>
    <n v="22.86"/>
    <n v="366.86"/>
    <s v="Calistoga"/>
    <x v="9"/>
    <n v="94515"/>
    <x v="4"/>
    <s v="Fairwinds Estate Winery"/>
    <s v="Intacct"/>
    <x v="1"/>
    <n v="295"/>
    <x v="0"/>
    <n v="7.7499999999999999E-2"/>
    <n v="22.862500000000001"/>
    <x v="2"/>
    <n v="22.86"/>
    <n v="2.500000000001279E-3"/>
  </r>
  <r>
    <s v="November"/>
    <s v="Dimension4, LLC: D4 - OSI ES"/>
    <d v="2023-11-01T00:00:00"/>
    <s v="Regular"/>
    <n v="3870"/>
    <n v="200"/>
    <n v="315.43"/>
    <n v="4385.43"/>
    <s v="Calistoga"/>
    <x v="9"/>
    <n v="94515"/>
    <x v="4"/>
    <s v="Fairwinds Estate Winery"/>
    <s v="Intacct"/>
    <x v="1"/>
    <n v="3870"/>
    <x v="0"/>
    <n v="7.7499999999999999E-2"/>
    <n v="299.92500000000001"/>
    <x v="2"/>
    <n v="315.43"/>
    <n v="-15.504999999999995"/>
  </r>
  <r>
    <s v="November"/>
    <s v="Don Colman"/>
    <d v="2023-11-01T00:00:00"/>
    <s v="Regular"/>
    <n v="5135"/>
    <n v="75"/>
    <n v="397.96"/>
    <n v="5607.96"/>
    <s v="Calistoga"/>
    <x v="9"/>
    <n v="94515"/>
    <x v="4"/>
    <s v="Fairwinds Estate Winery"/>
    <s v="Intacct"/>
    <x v="1"/>
    <n v="5135"/>
    <x v="0"/>
    <n v="7.7499999999999999E-2"/>
    <n v="397.96249999999998"/>
    <x v="2"/>
    <n v="397.96"/>
    <n v="2.4999999999977263E-3"/>
  </r>
  <r>
    <s v="November"/>
    <s v="Jamie Winters"/>
    <d v="2023-11-01T00:00:00"/>
    <s v="Regular"/>
    <n v="260"/>
    <n v="65"/>
    <n v="20.149999999999999"/>
    <n v="345.15"/>
    <s v="Calistoga"/>
    <x v="9"/>
    <n v="94515"/>
    <x v="4"/>
    <s v="Fairwinds Estate Winery"/>
    <s v="Intacct"/>
    <x v="1"/>
    <n v="260"/>
    <x v="0"/>
    <n v="7.7499999999999999E-2"/>
    <n v="20.149999999999999"/>
    <x v="2"/>
    <n v="20.149999999999999"/>
    <n v="0"/>
  </r>
  <r>
    <s v="November"/>
    <s v="Kathleen Smearcheck"/>
    <d v="2023-11-01T00:00:00"/>
    <s v="Regular"/>
    <n v="130"/>
    <n v="50"/>
    <n v="10.08"/>
    <n v="190.08"/>
    <s v="Calistoga"/>
    <x v="9"/>
    <n v="94515"/>
    <x v="4"/>
    <s v="Fairwinds Estate Winery"/>
    <s v="Intacct"/>
    <x v="1"/>
    <n v="130"/>
    <x v="0"/>
    <n v="7.7499999999999999E-2"/>
    <n v="10.074999999999999"/>
    <x v="2"/>
    <n v="10.08"/>
    <n v="-5.0000000000007816E-3"/>
  </r>
  <r>
    <s v="November"/>
    <s v="Kathleen Smearcheck"/>
    <d v="2023-11-01T00:00:00"/>
    <s v="Regular"/>
    <n v="59.92"/>
    <n v="60"/>
    <n v="4.6399999999999997"/>
    <n v="124.56"/>
    <s v="Calistoga"/>
    <x v="9"/>
    <n v="94515"/>
    <x v="4"/>
    <s v="Fairwinds Estate Winery"/>
    <s v="Intacct"/>
    <x v="1"/>
    <n v="59.92"/>
    <x v="0"/>
    <n v="7.7499999999999999E-2"/>
    <n v="4.6437999999999997"/>
    <x v="2"/>
    <n v="4.6399999999999997"/>
    <n v="3.8000000000000256E-3"/>
  </r>
  <r>
    <s v="November"/>
    <s v="Nancy Sullivan"/>
    <d v="2023-11-01T00:00:00"/>
    <s v="Regular"/>
    <n v="65"/>
    <n v="25"/>
    <n v="6.98"/>
    <n v="96.98"/>
    <s v="Calistoga"/>
    <x v="9"/>
    <n v="94515"/>
    <x v="4"/>
    <s v="Fairwinds Estate Winery"/>
    <s v="Intacct"/>
    <x v="1"/>
    <n v="65"/>
    <x v="0"/>
    <n v="7.7499999999999999E-2"/>
    <n v="5.0374999999999996"/>
    <x v="2"/>
    <n v="6.98"/>
    <n v="-1.9425000000000008"/>
  </r>
  <r>
    <s v="November"/>
    <s v="New Orleans Saints"/>
    <d v="2023-11-01T00:00:00"/>
    <s v="Regular"/>
    <n v="195"/>
    <n v="40"/>
    <n v="15.11"/>
    <n v="250.11"/>
    <s v="Calistoga"/>
    <x v="9"/>
    <n v="94515"/>
    <x v="4"/>
    <s v="Fairwinds Estate Winery"/>
    <s v="Intacct"/>
    <x v="1"/>
    <n v="195"/>
    <x v="0"/>
    <n v="7.7499999999999999E-2"/>
    <n v="15.112500000000001"/>
    <x v="2"/>
    <n v="15.11"/>
    <n v="2.500000000001279E-3"/>
  </r>
  <r>
    <s v="November"/>
    <s v="Outsourcing Services International"/>
    <d v="2023-11-01T00:00:00"/>
    <s v="Regular"/>
    <n v="6445"/>
    <n v="1278"/>
    <n v="598.53"/>
    <n v="8321.5299999999988"/>
    <s v="Calistoga"/>
    <x v="9"/>
    <n v="94515"/>
    <x v="4"/>
    <s v="Fairwinds Estate Winery"/>
    <s v="Intacct"/>
    <x v="1"/>
    <n v="6445"/>
    <x v="0"/>
    <n v="7.7499999999999999E-2"/>
    <n v="499.48750000000001"/>
    <x v="2"/>
    <n v="598.53"/>
    <n v="-99.042499999999961"/>
  </r>
  <r>
    <s v="November"/>
    <s v="Outsourcing Services International"/>
    <d v="2023-11-01T00:00:00"/>
    <s v="Regular"/>
    <n v="6985"/>
    <n v="1358"/>
    <n v="646.58000000000004"/>
    <n v="8989.58"/>
    <s v="Calistoga"/>
    <x v="9"/>
    <n v="94515"/>
    <x v="4"/>
    <s v="Fairwinds Estate Winery"/>
    <s v="Intacct"/>
    <x v="1"/>
    <n v="6985"/>
    <x v="0"/>
    <n v="7.7499999999999999E-2"/>
    <n v="541.33749999999998"/>
    <x v="2"/>
    <n v="646.58000000000004"/>
    <n v="-105.24250000000006"/>
  </r>
  <r>
    <s v="November"/>
    <s v="Paramount"/>
    <d v="2023-11-01T00:00:00"/>
    <s v="Regular"/>
    <n v="2850"/>
    <n v="1359"/>
    <n v="220.88"/>
    <n v="4429.88"/>
    <s v="Calistoga"/>
    <x v="9"/>
    <n v="94515"/>
    <x v="4"/>
    <s v="Fairwinds Estate Winery"/>
    <s v="Intacct"/>
    <x v="1"/>
    <n v="2850"/>
    <x v="0"/>
    <n v="7.7499999999999999E-2"/>
    <n v="220.875"/>
    <x v="2"/>
    <n v="220.88"/>
    <n v="-4.9999999999954525E-3"/>
  </r>
  <r>
    <s v="November"/>
    <s v="Robert Yeomans"/>
    <d v="2023-11-01T00:00:00"/>
    <s v="Regular"/>
    <n v="295"/>
    <n v="46.63"/>
    <n v="22.86"/>
    <n v="364.49"/>
    <s v="Calistoga"/>
    <x v="9"/>
    <n v="94515"/>
    <x v="4"/>
    <s v="Fairwinds Estate Winery"/>
    <s v="Intacct"/>
    <x v="1"/>
    <n v="295"/>
    <x v="0"/>
    <n v="7.7499999999999999E-2"/>
    <n v="22.862500000000001"/>
    <x v="2"/>
    <n v="22.86"/>
    <n v="2.500000000001279E-3"/>
  </r>
  <r>
    <s v="November"/>
    <s v="Sean Miller"/>
    <d v="2023-11-01T00:00:00"/>
    <s v="Regular"/>
    <n v="420"/>
    <n v="79"/>
    <n v="32.549999999999997"/>
    <n v="531.54999999999995"/>
    <s v="Calistoga"/>
    <x v="9"/>
    <n v="94515"/>
    <x v="4"/>
    <s v="Fairwinds Estate Winery"/>
    <s v="Intacct"/>
    <x v="1"/>
    <n v="420"/>
    <x v="0"/>
    <n v="7.7499999999999999E-2"/>
    <n v="32.549999999999997"/>
    <x v="2"/>
    <n v="32.549999999999997"/>
    <n v="0"/>
  </r>
  <r>
    <s v="November"/>
    <s v="Tennessee Titans"/>
    <d v="2023-11-01T00:00:00"/>
    <s v="Regular"/>
    <n v="6250"/>
    <n v="1500"/>
    <n v="484.38"/>
    <n v="8234.380000000001"/>
    <s v="Calistoga"/>
    <x v="9"/>
    <n v="94515"/>
    <x v="4"/>
    <s v="Fairwinds Estate Winery"/>
    <s v="Intacct"/>
    <x v="1"/>
    <n v="6250"/>
    <x v="0"/>
    <n v="7.7499999999999999E-2"/>
    <n v="484.375"/>
    <x v="2"/>
    <n v="484.38"/>
    <n v="-4.9999999999954525E-3"/>
  </r>
  <r>
    <s v="November"/>
    <s v="Theresa Abato: attention Theresa Abato"/>
    <d v="2023-11-01T00:00:00"/>
    <s v="Regular"/>
    <n v="6045"/>
    <n v="2325"/>
    <n v="648.67999999999995"/>
    <n v="9018.68"/>
    <s v="Calistoga"/>
    <x v="9"/>
    <n v="94515"/>
    <x v="4"/>
    <s v="Fairwinds Estate Winery"/>
    <s v="Intacct"/>
    <x v="1"/>
    <n v="6045"/>
    <x v="0"/>
    <n v="7.7499999999999999E-2"/>
    <n v="468.48750000000001"/>
    <x v="2"/>
    <n v="648.67999999999995"/>
    <n v="-180.19249999999994"/>
  </r>
  <r>
    <s v="December"/>
    <s v="101 Studios"/>
    <d v="2023-12-01T00:00:00"/>
    <s v="Regular"/>
    <n v="25264"/>
    <n v="4951"/>
    <n v="1957.96"/>
    <n v="32172.959999999999"/>
    <s v="Calistoga"/>
    <x v="9"/>
    <n v="94515"/>
    <x v="4"/>
    <s v="Fairwinds Estate Winery"/>
    <s v="Intacct"/>
    <x v="1"/>
    <n v="25264"/>
    <x v="0"/>
    <n v="7.7499999999999999E-2"/>
    <n v="1957.96"/>
    <x v="2"/>
    <n v="1957.96"/>
    <n v="0"/>
  </r>
  <r>
    <s v="December"/>
    <s v="101 Studios"/>
    <d v="2023-12-01T00:00:00"/>
    <s v="Regular"/>
    <n v="2250"/>
    <n v="576"/>
    <n v="174.38"/>
    <n v="3000.38"/>
    <s v="Calistoga"/>
    <x v="9"/>
    <n v="94515"/>
    <x v="4"/>
    <s v="Fairwinds Estate Winery"/>
    <s v="Intacct"/>
    <x v="1"/>
    <n v="2250"/>
    <x v="0"/>
    <n v="7.7499999999999999E-2"/>
    <n v="174.375"/>
    <x v="2"/>
    <n v="174.38"/>
    <n v="-4.9999999999954525E-3"/>
  </r>
  <r>
    <s v="December"/>
    <s v="1967 Cellars"/>
    <d v="2023-12-01T00:00:00"/>
    <s v="Regular"/>
    <n v="13865.25"/>
    <n v="2715"/>
    <n v="1284.97"/>
    <n v="17865.22"/>
    <s v="Calistoga"/>
    <x v="9"/>
    <n v="94515"/>
    <x v="4"/>
    <s v="Fairwinds Estate Winery"/>
    <s v="Intacct"/>
    <x v="1"/>
    <n v="13865.25"/>
    <x v="0"/>
    <n v="7.7499999999999999E-2"/>
    <n v="1074.556875"/>
    <x v="2"/>
    <n v="1284.97"/>
    <n v="-210.41312500000004"/>
  </r>
  <r>
    <s v="December"/>
    <s v="1967 Cellars"/>
    <d v="2023-12-01T00:00:00"/>
    <s v="Regular"/>
    <n v="18067.5"/>
    <n v="3285"/>
    <n v="1654.82"/>
    <n v="23007.32"/>
    <s v="Calistoga"/>
    <x v="9"/>
    <n v="94515"/>
    <x v="4"/>
    <s v="Fairwinds Estate Winery"/>
    <s v="Intacct"/>
    <x v="1"/>
    <n v="18067.5"/>
    <x v="0"/>
    <n v="7.7499999999999999E-2"/>
    <n v="1400.23125"/>
    <x v="2"/>
    <n v="1654.82"/>
    <n v="-254.58874999999989"/>
  </r>
  <r>
    <s v="December"/>
    <s v="1967 Cellars"/>
    <d v="2023-12-01T00:00:00"/>
    <s v="Regular"/>
    <n v="9331.75"/>
    <n v="1466"/>
    <n v="836.83"/>
    <n v="11634.58"/>
    <s v="Calistoga"/>
    <x v="9"/>
    <n v="94515"/>
    <x v="4"/>
    <s v="Fairwinds Estate Winery"/>
    <s v="Intacct"/>
    <x v="1"/>
    <n v="9331.75"/>
    <x v="0"/>
    <n v="7.7499999999999999E-2"/>
    <n v="723.21062500000005"/>
    <x v="2"/>
    <n v="836.83"/>
    <n v="-113.61937499999999"/>
  </r>
  <r>
    <s v="December"/>
    <s v="Aaron Kanahele"/>
    <d v="2023-12-01T00:00:00"/>
    <s v="Regular"/>
    <n v="1280"/>
    <n v="249"/>
    <n v="99.2"/>
    <n v="1628.2"/>
    <s v="Calistoga"/>
    <x v="9"/>
    <n v="94515"/>
    <x v="4"/>
    <s v="Fairwinds Estate Winery"/>
    <s v="Intacct"/>
    <x v="1"/>
    <n v="1280"/>
    <x v="0"/>
    <n v="7.7499999999999999E-2"/>
    <n v="99.2"/>
    <x v="2"/>
    <n v="99.2"/>
    <n v="0"/>
  </r>
  <r>
    <s v="December"/>
    <s v="Adan Hernandez"/>
    <d v="2023-12-01T00:00:00"/>
    <s v="Regular"/>
    <n v="65"/>
    <n v="25"/>
    <n v="5.04"/>
    <n v="95.04"/>
    <s v="Calistoga"/>
    <x v="9"/>
    <n v="94515"/>
    <x v="4"/>
    <s v="Fairwinds Estate Winery"/>
    <s v="Intacct"/>
    <x v="1"/>
    <n v="65"/>
    <x v="0"/>
    <n v="7.7499999999999999E-2"/>
    <n v="5.0374999999999996"/>
    <x v="2"/>
    <n v="5.04"/>
    <n v="-2.5000000000003908E-3"/>
  </r>
  <r>
    <s v="December"/>
    <s v="Baltimore Ravens"/>
    <d v="2023-12-01T00:00:00"/>
    <s v="Regular"/>
    <n v="3140"/>
    <n v="366"/>
    <n v="243.35"/>
    <n v="3749.35"/>
    <s v="Calistoga"/>
    <x v="9"/>
    <n v="94515"/>
    <x v="4"/>
    <s v="Fairwinds Estate Winery"/>
    <s v="Intacct"/>
    <x v="1"/>
    <n v="3140"/>
    <x v="0"/>
    <n v="7.7499999999999999E-2"/>
    <n v="243.35"/>
    <x v="2"/>
    <n v="243.35"/>
    <n v="0"/>
  </r>
  <r>
    <s v="December"/>
    <s v="Baltimore Ravens"/>
    <d v="2023-12-01T00:00:00"/>
    <s v="Regular"/>
    <n v="195"/>
    <n v="40"/>
    <n v="15.11"/>
    <n v="250.11"/>
    <s v="Calistoga"/>
    <x v="9"/>
    <n v="94515"/>
    <x v="4"/>
    <s v="Fairwinds Estate Winery"/>
    <s v="Intacct"/>
    <x v="1"/>
    <n v="195"/>
    <x v="0"/>
    <n v="7.7499999999999999E-2"/>
    <n v="15.112500000000001"/>
    <x v="2"/>
    <n v="15.11"/>
    <n v="2.500000000001279E-3"/>
  </r>
  <r>
    <s v="December"/>
    <s v="Baltimore Ravens"/>
    <d v="2023-12-01T00:00:00"/>
    <s v="Regular"/>
    <n v="195"/>
    <n v="40"/>
    <n v="18.21"/>
    <n v="253.21"/>
    <s v="Calistoga"/>
    <x v="9"/>
    <n v="94515"/>
    <x v="4"/>
    <s v="Fairwinds Estate Winery"/>
    <s v="Intacct"/>
    <x v="1"/>
    <n v="195"/>
    <x v="0"/>
    <n v="7.7499999999999999E-2"/>
    <n v="15.112500000000001"/>
    <x v="2"/>
    <n v="18.21"/>
    <n v="-3.0975000000000001"/>
  </r>
  <r>
    <s v="December"/>
    <s v="Brian Dougherty"/>
    <d v="2023-12-01T00:00:00"/>
    <s v="Regular"/>
    <n v="195"/>
    <n v="40"/>
    <n v="15.11"/>
    <n v="250.11"/>
    <s v="Calistoga"/>
    <x v="9"/>
    <n v="94515"/>
    <x v="4"/>
    <s v="Fairwinds Estate Winery"/>
    <s v="Intacct"/>
    <x v="1"/>
    <n v="195"/>
    <x v="0"/>
    <n v="7.7499999999999999E-2"/>
    <n v="15.112500000000001"/>
    <x v="2"/>
    <n v="15.11"/>
    <n v="2.500000000001279E-3"/>
  </r>
  <r>
    <s v="December"/>
    <s v="Carolina Panthers  "/>
    <d v="2023-12-01T00:00:00"/>
    <s v="Regular"/>
    <n v="830"/>
    <n v="230"/>
    <n v="82.15"/>
    <n v="1142.1500000000001"/>
    <s v="Calistoga"/>
    <x v="9"/>
    <n v="94515"/>
    <x v="4"/>
    <s v="Fairwinds Estate Winery"/>
    <s v="Intacct"/>
    <x v="1"/>
    <n v="830"/>
    <x v="0"/>
    <n v="7.7499999999999999E-2"/>
    <n v="64.325000000000003"/>
    <x v="2"/>
    <n v="82.15"/>
    <n v="-17.825000000000003"/>
  </r>
  <r>
    <s v="December"/>
    <s v="Cincinnati Bengals "/>
    <d v="2023-12-01T00:00:00"/>
    <s v="Regular"/>
    <n v="7215"/>
    <n v="483.95"/>
    <n v="559.16"/>
    <n v="8258.11"/>
    <s v="Calistoga"/>
    <x v="9"/>
    <n v="94515"/>
    <x v="4"/>
    <s v="Fairwinds Estate Winery"/>
    <s v="Intacct"/>
    <x v="1"/>
    <n v="7215"/>
    <x v="0"/>
    <n v="7.7499999999999999E-2"/>
    <n v="559.16250000000002"/>
    <x v="2"/>
    <n v="559.16"/>
    <n v="2.5000000000545697E-3"/>
  </r>
  <r>
    <s v="December"/>
    <s v="Cleveland Browns"/>
    <d v="2023-12-01T00:00:00"/>
    <s v="Regular"/>
    <n v="1500"/>
    <n v="360"/>
    <n v="144.15"/>
    <n v="2004.15"/>
    <s v="Calistoga"/>
    <x v="9"/>
    <n v="94515"/>
    <x v="4"/>
    <s v="Fairwinds Estate Winery"/>
    <s v="Intacct"/>
    <x v="1"/>
    <n v="1500"/>
    <x v="0"/>
    <n v="7.7499999999999999E-2"/>
    <n v="116.25"/>
    <x v="2"/>
    <n v="144.15"/>
    <n v="-27.900000000000006"/>
  </r>
  <r>
    <s v="December"/>
    <s v="Crystal Wright"/>
    <d v="2023-12-01T00:00:00"/>
    <s v="Regular"/>
    <n v="195"/>
    <n v="37.75"/>
    <n v="15.11"/>
    <n v="247.86"/>
    <s v="Calistoga"/>
    <x v="9"/>
    <n v="94515"/>
    <x v="4"/>
    <s v="Fairwinds Estate Winery"/>
    <s v="Intacct"/>
    <x v="1"/>
    <n v="195"/>
    <x v="0"/>
    <n v="7.7499999999999999E-2"/>
    <n v="15.112500000000001"/>
    <x v="2"/>
    <n v="15.11"/>
    <n v="2.500000000001279E-3"/>
  </r>
  <r>
    <s v="December"/>
    <s v="Crystal Wright"/>
    <d v="2023-12-01T00:00:00"/>
    <s v="Regular"/>
    <n v="195"/>
    <n v="37.75"/>
    <n v="15.11"/>
    <n v="247.86"/>
    <s v="Calistoga"/>
    <x v="9"/>
    <n v="94515"/>
    <x v="4"/>
    <s v="Fairwinds Estate Winery"/>
    <s v="Intacct"/>
    <x v="1"/>
    <n v="195"/>
    <x v="0"/>
    <n v="7.7499999999999999E-2"/>
    <n v="15.112500000000001"/>
    <x v="2"/>
    <n v="15.11"/>
    <n v="2.500000000001279E-3"/>
  </r>
  <r>
    <s v="December"/>
    <s v="Dan Miller"/>
    <d v="2023-12-01T00:00:00"/>
    <s v="Regular"/>
    <n v="1300"/>
    <n v="390"/>
    <n v="100.75"/>
    <n v="1790.75"/>
    <s v="Calistoga"/>
    <x v="9"/>
    <n v="94515"/>
    <x v="4"/>
    <s v="Fairwinds Estate Winery"/>
    <s v="Intacct"/>
    <x v="1"/>
    <n v="1300"/>
    <x v="0"/>
    <n v="7.7499999999999999E-2"/>
    <n v="100.75"/>
    <x v="2"/>
    <n v="100.75"/>
    <n v="0"/>
  </r>
  <r>
    <s v="December"/>
    <s v="Donovan Digital Solutions"/>
    <d v="2023-12-01T00:00:00"/>
    <s v="Regular"/>
    <n v="6065"/>
    <n v="1225"/>
    <n v="564.98"/>
    <n v="7854.98"/>
    <s v="Calistoga"/>
    <x v="9"/>
    <n v="94515"/>
    <x v="4"/>
    <s v="Fairwinds Estate Winery"/>
    <s v="Intacct"/>
    <x v="1"/>
    <n v="6065"/>
    <x v="0"/>
    <n v="7.7499999999999999E-2"/>
    <n v="470.03750000000002"/>
    <x v="2"/>
    <n v="564.98"/>
    <n v="-94.942499999999995"/>
  </r>
  <r>
    <s v="December"/>
    <s v="Frank McSwain Jr"/>
    <d v="2023-12-01T00:00:00"/>
    <s v="Regular"/>
    <n v="1080"/>
    <n v="187"/>
    <n v="98.19"/>
    <n v="1365.19"/>
    <s v="Calistoga"/>
    <x v="9"/>
    <n v="94515"/>
    <x v="4"/>
    <s v="Fairwinds Estate Winery"/>
    <s v="Intacct"/>
    <x v="1"/>
    <n v="1080"/>
    <x v="0"/>
    <n v="7.7499999999999999E-2"/>
    <n v="83.7"/>
    <x v="2"/>
    <n v="98.19"/>
    <n v="-14.489999999999995"/>
  </r>
  <r>
    <s v="December"/>
    <s v="Kappa Sigma: Attn. Bradley Bailey"/>
    <d v="2023-12-01T00:00:00"/>
    <s v="Regular"/>
    <n v="3315"/>
    <n v="680"/>
    <n v="309.61"/>
    <n v="4304.6100000000006"/>
    <s v="Calistoga"/>
    <x v="9"/>
    <n v="94515"/>
    <x v="4"/>
    <s v="Fairwinds Estate Winery"/>
    <s v="Intacct"/>
    <x v="1"/>
    <n v="3315"/>
    <x v="0"/>
    <n v="7.7499999999999999E-2"/>
    <n v="256.91250000000002"/>
    <x v="2"/>
    <n v="309.61"/>
    <n v="-52.697499999999991"/>
  </r>
  <r>
    <s v="December"/>
    <s v="Landfall: Attn. Chad Rodgers"/>
    <d v="2023-12-01T00:00:00"/>
    <s v="Regular"/>
    <n v="900"/>
    <n v="76.23"/>
    <n v="69.75"/>
    <n v="1045.98"/>
    <s v="Calistoga"/>
    <x v="9"/>
    <n v="94515"/>
    <x v="4"/>
    <s v="Fairwinds Estate Winery"/>
    <s v="Intacct"/>
    <x v="1"/>
    <n v="900"/>
    <x v="0"/>
    <n v="7.7499999999999999E-2"/>
    <n v="69.75"/>
    <x v="2"/>
    <n v="69.75"/>
    <n v="0"/>
  </r>
  <r>
    <s v="December"/>
    <s v="LINQTO"/>
    <d v="2023-12-01T00:00:00"/>
    <s v="Regular"/>
    <n v="60764.2"/>
    <n v="11800.68"/>
    <n v="4709.2299999999996"/>
    <n v="77274.109999999986"/>
    <s v="Calistoga"/>
    <x v="9"/>
    <n v="94515"/>
    <x v="4"/>
    <s v="Fairwinds Estate Winery"/>
    <s v="Intacct"/>
    <x v="1"/>
    <n v="60764.2"/>
    <x v="0"/>
    <n v="7.7499999999999999E-2"/>
    <n v="4709.2254999999996"/>
    <x v="2"/>
    <n v="4709.2299999999996"/>
    <n v="-4.500000000007276E-3"/>
  </r>
  <r>
    <s v="December"/>
    <s v="Marc Bray: Marc Bray"/>
    <d v="2023-12-01T00:00:00"/>
    <s v="Regular"/>
    <n v="370"/>
    <n v="59.08"/>
    <n v="28.68"/>
    <n v="457.76"/>
    <s v="Calistoga"/>
    <x v="9"/>
    <n v="94515"/>
    <x v="4"/>
    <s v="Fairwinds Estate Winery"/>
    <s v="Intacct"/>
    <x v="1"/>
    <n v="370"/>
    <x v="0"/>
    <n v="7.7499999999999999E-2"/>
    <n v="28.675000000000001"/>
    <x v="2"/>
    <n v="28.68"/>
    <n v="-4.9999999999990052E-3"/>
  </r>
  <r>
    <s v="December"/>
    <s v="Matt LaFleur"/>
    <d v="2023-12-01T00:00:00"/>
    <s v="Regular"/>
    <n v="1560"/>
    <n v="254"/>
    <n v="120.9"/>
    <n v="1934.9"/>
    <s v="Calistoga"/>
    <x v="9"/>
    <n v="94515"/>
    <x v="4"/>
    <s v="Fairwinds Estate Winery"/>
    <s v="Intacct"/>
    <x v="1"/>
    <n v="1560"/>
    <x v="0"/>
    <n v="7.7499999999999999E-2"/>
    <n v="120.9"/>
    <x v="2"/>
    <n v="120.9"/>
    <n v="0"/>
  </r>
  <r>
    <s v="December"/>
    <s v="New Orleans Saints"/>
    <d v="2023-12-01T00:00:00"/>
    <s v="Regular"/>
    <n v="7905"/>
    <n v="1519"/>
    <n v="730.36"/>
    <n v="10154.36"/>
    <s v="Calistoga"/>
    <x v="9"/>
    <n v="94515"/>
    <x v="4"/>
    <s v="Fairwinds Estate Winery"/>
    <s v="Intacct"/>
    <x v="1"/>
    <n v="7905"/>
    <x v="0"/>
    <n v="7.7499999999999999E-2"/>
    <n v="612.63750000000005"/>
    <x v="2"/>
    <n v="730.36"/>
    <n v="-117.72249999999997"/>
  </r>
  <r>
    <s v="December"/>
    <s v="Outsourcing Services International"/>
    <d v="2023-12-01T00:00:00"/>
    <s v="Regular"/>
    <n v="195"/>
    <n v="40"/>
    <n v="18.21"/>
    <n v="253.21"/>
    <s v="Calistoga"/>
    <x v="9"/>
    <n v="94515"/>
    <x v="4"/>
    <s v="Fairwinds Estate Winery"/>
    <s v="Intacct"/>
    <x v="1"/>
    <n v="195"/>
    <x v="0"/>
    <n v="7.7499999999999999E-2"/>
    <n v="15.112500000000001"/>
    <x v="2"/>
    <n v="18.21"/>
    <n v="-3.0975000000000001"/>
  </r>
  <r>
    <s v="December"/>
    <s v="Pittsburgh Penguins"/>
    <d v="2023-12-01T00:00:00"/>
    <s v="Regular"/>
    <n v="15405"/>
    <n v="3160"/>
    <n v="1438.79"/>
    <n v="20003.79"/>
    <s v="Calistoga"/>
    <x v="9"/>
    <n v="94515"/>
    <x v="4"/>
    <s v="Fairwinds Estate Winery"/>
    <s v="Intacct"/>
    <x v="1"/>
    <n v="15405"/>
    <x v="0"/>
    <n v="7.7499999999999999E-2"/>
    <n v="1193.8875"/>
    <x v="2"/>
    <n v="1438.79"/>
    <n v="-244.90249999999992"/>
  </r>
  <r>
    <s v="December"/>
    <s v="Ralph Senter"/>
    <d v="2023-12-01T00:00:00"/>
    <s v="Regular"/>
    <n v="195"/>
    <n v="33.32"/>
    <n v="15.11"/>
    <n v="243.43"/>
    <s v="Calistoga"/>
    <x v="9"/>
    <n v="94515"/>
    <x v="4"/>
    <s v="Fairwinds Estate Winery"/>
    <s v="Intacct"/>
    <x v="1"/>
    <n v="195"/>
    <x v="0"/>
    <n v="7.7499999999999999E-2"/>
    <n v="15.112500000000001"/>
    <x v="2"/>
    <n v="15.11"/>
    <n v="2.500000000001279E-3"/>
  </r>
  <r>
    <s v="December"/>
    <s v="Richard Trusty"/>
    <d v="2023-12-01T00:00:00"/>
    <s v="Regular"/>
    <n v="295"/>
    <n v="49"/>
    <n v="22.86"/>
    <n v="366.86"/>
    <s v="Calistoga"/>
    <x v="9"/>
    <n v="94515"/>
    <x v="4"/>
    <s v="Fairwinds Estate Winery"/>
    <s v="Intacct"/>
    <x v="1"/>
    <n v="295"/>
    <x v="0"/>
    <n v="7.7499999999999999E-2"/>
    <n v="22.862500000000001"/>
    <x v="2"/>
    <n v="22.86"/>
    <n v="2.500000000001279E-3"/>
  </r>
  <r>
    <s v="December"/>
    <s v="Scott Dickman"/>
    <d v="2023-12-01T00:00:00"/>
    <s v="Regular"/>
    <n v="2025"/>
    <n v="126.32"/>
    <n v="156.94"/>
    <n v="2308.2600000000002"/>
    <s v="Calistoga"/>
    <x v="9"/>
    <n v="94515"/>
    <x v="4"/>
    <s v="Fairwinds Estate Winery"/>
    <s v="Intacct"/>
    <x v="1"/>
    <n v="2025"/>
    <x v="0"/>
    <n v="7.7499999999999999E-2"/>
    <n v="156.9375"/>
    <x v="2"/>
    <n v="156.94"/>
    <n v="-2.4999999999977263E-3"/>
  </r>
  <r>
    <s v="December"/>
    <s v="Sean Miller"/>
    <d v="2023-12-01T00:00:00"/>
    <s v="Regular"/>
    <n v="420"/>
    <n v="79"/>
    <n v="32.549999999999997"/>
    <n v="531.54999999999995"/>
    <s v="Calistoga"/>
    <x v="9"/>
    <n v="94515"/>
    <x v="4"/>
    <s v="Fairwinds Estate Winery"/>
    <s v="Intacct"/>
    <x v="1"/>
    <n v="420"/>
    <x v="0"/>
    <n v="7.7499999999999999E-2"/>
    <n v="32.549999999999997"/>
    <x v="2"/>
    <n v="32.549999999999997"/>
    <n v="0"/>
  </r>
  <r>
    <s v="December"/>
    <s v="Tennessee Titans"/>
    <d v="2023-12-01T00:00:00"/>
    <s v="Regular"/>
    <n v="1740"/>
    <n v="370"/>
    <n v="163.53"/>
    <n v="2273.5299999999997"/>
    <s v="Calistoga"/>
    <x v="9"/>
    <n v="94515"/>
    <x v="4"/>
    <s v="Fairwinds Estate Winery"/>
    <s v="Intacct"/>
    <x v="1"/>
    <n v="1740"/>
    <x v="0"/>
    <n v="7.7499999999999999E-2"/>
    <n v="134.85"/>
    <x v="2"/>
    <n v="163.53"/>
    <n v="-28.680000000000007"/>
  </r>
  <r>
    <s v="December"/>
    <s v="Tennessee Titans"/>
    <d v="2023-12-01T00:00:00"/>
    <s v="Regular"/>
    <n v="325"/>
    <n v="90"/>
    <n v="32.159999999999997"/>
    <n v="447.15999999999997"/>
    <s v="Calistoga"/>
    <x v="9"/>
    <n v="94515"/>
    <x v="4"/>
    <s v="Fairwinds Estate Winery"/>
    <s v="Intacct"/>
    <x v="1"/>
    <n v="325"/>
    <x v="0"/>
    <n v="7.7499999999999999E-2"/>
    <n v="25.1875"/>
    <x v="2"/>
    <n v="32.159999999999997"/>
    <n v="-6.9724999999999966"/>
  </r>
  <r>
    <s v="December"/>
    <s v="Tyler Lancaster"/>
    <d v="2023-12-01T00:00:00"/>
    <s v="Regular"/>
    <n v="125"/>
    <n v="30"/>
    <n v="9.69"/>
    <n v="164.69"/>
    <s v="Calistoga"/>
    <x v="9"/>
    <n v="94515"/>
    <x v="4"/>
    <s v="Fairwinds Estate Winery"/>
    <s v="Intacct"/>
    <x v="1"/>
    <n v="125"/>
    <x v="0"/>
    <n v="7.7499999999999999E-2"/>
    <n v="9.6875"/>
    <x v="2"/>
    <n v="9.69"/>
    <n v="-2.4999999999995026E-3"/>
  </r>
  <r>
    <s v="December"/>
    <s v="Yellowstone"/>
    <d v="2023-12-01T00:00:00"/>
    <s v="Regular"/>
    <n v="10865"/>
    <n v="2120"/>
    <n v="1006.34"/>
    <n v="13991.34"/>
    <s v="Calistoga"/>
    <x v="9"/>
    <n v="94515"/>
    <x v="4"/>
    <s v="Fairwinds Estate Winery"/>
    <s v="Intacct"/>
    <x v="1"/>
    <n v="10865"/>
    <x v="0"/>
    <n v="7.7499999999999999E-2"/>
    <n v="842.03750000000002"/>
    <x v="2"/>
    <n v="1006.34"/>
    <n v="-164.30250000000001"/>
  </r>
  <r>
    <s v="December"/>
    <s v="Yellowstone"/>
    <d v="2023-12-01T00:00:00"/>
    <s v="Regular"/>
    <n v="930"/>
    <n v="180"/>
    <n v="86.03"/>
    <n v="1196.03"/>
    <s v="Calistoga"/>
    <x v="9"/>
    <n v="94515"/>
    <x v="4"/>
    <s v="Fairwinds Estate Winery"/>
    <s v="Intacct"/>
    <x v="1"/>
    <n v="930"/>
    <x v="0"/>
    <n v="7.7499999999999999E-2"/>
    <n v="72.075000000000003"/>
    <x v="2"/>
    <n v="86.03"/>
    <n v="-13.954999999999998"/>
  </r>
  <r>
    <s v="December"/>
    <s v="Yellowstone"/>
    <d v="2023-12-01T00:00:00"/>
    <s v="Regular"/>
    <n v="105"/>
    <n v="21.56"/>
    <n v="8.14"/>
    <n v="134.69999999999999"/>
    <s v="Calistoga"/>
    <x v="9"/>
    <n v="94515"/>
    <x v="4"/>
    <s v="Fairwinds Estate Winery"/>
    <s v="Intacct"/>
    <x v="1"/>
    <n v="105"/>
    <x v="0"/>
    <n v="7.7499999999999999E-2"/>
    <n v="8.1374999999999993"/>
    <x v="2"/>
    <n v="8.14"/>
    <n v="-2.500000000001279E-3"/>
  </r>
  <r>
    <s v="December"/>
    <s v="Yellowstone"/>
    <d v="2023-12-01T00:00:00"/>
    <s v="Regular"/>
    <n v="5562"/>
    <n v="1134"/>
    <n v="431.06"/>
    <n v="7127.06"/>
    <s v="Calistoga"/>
    <x v="9"/>
    <n v="94515"/>
    <x v="4"/>
    <s v="Fairwinds Estate Winery"/>
    <s v="Intacct"/>
    <x v="1"/>
    <n v="5562"/>
    <x v="0"/>
    <n v="7.7499999999999999E-2"/>
    <n v="431.05500000000001"/>
    <x v="2"/>
    <n v="431.06"/>
    <n v="-4.9999999999954525E-3"/>
  </r>
  <r>
    <s v="December"/>
    <s v="Yellowstone"/>
    <d v="2023-12-01T00:00:00"/>
    <s v="Regular"/>
    <n v="295"/>
    <n v="145"/>
    <n v="22.86"/>
    <n v="462.86"/>
    <s v="Calistoga"/>
    <x v="9"/>
    <n v="94515"/>
    <x v="4"/>
    <s v="Fairwinds Estate Winery"/>
    <s v="Intacct"/>
    <x v="1"/>
    <n v="295"/>
    <x v="0"/>
    <n v="7.7499999999999999E-2"/>
    <n v="22.862500000000001"/>
    <x v="2"/>
    <n v="22.86"/>
    <n v="2.500000000001279E-3"/>
  </r>
  <r>
    <s v="December"/>
    <s v="Yellowstone"/>
    <d v="2023-12-01T00:00:00"/>
    <s v="Regular"/>
    <n v="1135"/>
    <n v="75"/>
    <n v="93.78"/>
    <n v="1303.78"/>
    <s v="Calistoga"/>
    <x v="9"/>
    <n v="94515"/>
    <x v="4"/>
    <s v="Fairwinds Estate Winery"/>
    <s v="Intacct"/>
    <x v="1"/>
    <n v="1135"/>
    <x v="0"/>
    <n v="7.7499999999999999E-2"/>
    <n v="87.962500000000006"/>
    <x v="2"/>
    <n v="93.78"/>
    <n v="-5.8174999999999955"/>
  </r>
  <r>
    <s v="December"/>
    <s v="Yellowstone"/>
    <d v="2023-12-01T00:00:00"/>
    <s v="Regular"/>
    <n v="86"/>
    <n v="25"/>
    <n v="6.67"/>
    <n v="117.67"/>
    <s v="Calistoga"/>
    <x v="9"/>
    <n v="94515"/>
    <x v="4"/>
    <s v="Fairwinds Estate Winery"/>
    <s v="Intacct"/>
    <x v="1"/>
    <n v="86"/>
    <x v="0"/>
    <n v="7.7499999999999999E-2"/>
    <n v="6.665"/>
    <x v="2"/>
    <n v="6.67"/>
    <n v="-4.9999999999998934E-3"/>
  </r>
  <r>
    <s v="December"/>
    <s v="Yellowstone"/>
    <d v="2023-12-01T00:00:00"/>
    <s v="Regular"/>
    <n v="860"/>
    <n v="139"/>
    <n v="66.650000000000006"/>
    <n v="1065.6500000000001"/>
    <s v="Calistoga"/>
    <x v="9"/>
    <n v="94515"/>
    <x v="4"/>
    <s v="Fairwinds Estate Winery"/>
    <s v="Intacct"/>
    <x v="1"/>
    <n v="860"/>
    <x v="0"/>
    <n v="7.7499999999999999E-2"/>
    <n v="66.650000000000006"/>
    <x v="2"/>
    <n v="66.650000000000006"/>
    <n v="0"/>
  </r>
  <r>
    <s v="October"/>
    <s v="WD91422"/>
    <d v="2023-10-01T00:00:00"/>
    <s v="Adjustment"/>
    <n v="-2975"/>
    <n v="-321.39999999999998"/>
    <n v="0"/>
    <n v="-3296.4"/>
    <s v="Calistoga"/>
    <x v="9"/>
    <n v="94515"/>
    <x v="5"/>
    <s v="Fairwinds Estate Winery"/>
    <s v="Intacct"/>
    <x v="1"/>
    <n v="-2975"/>
    <x v="0"/>
    <n v="7.7499999999999999E-2"/>
    <n v="-230.5625"/>
    <x v="2"/>
    <n v="0"/>
    <n v="-230.5625"/>
  </r>
  <r>
    <s v="October"/>
    <s v="DT-FOO91422"/>
    <d v="2023-10-01T00:00:00"/>
    <s v="Adjustment"/>
    <n v="-22056"/>
    <n v="0"/>
    <n v="0"/>
    <n v="-22056"/>
    <s v="Calistoga"/>
    <x v="9"/>
    <n v="94515"/>
    <x v="5"/>
    <s v="Fairwinds Estate Winery"/>
    <s v="Intacct"/>
    <x v="1"/>
    <n v="-22056"/>
    <x v="0"/>
    <n v="7.7499999999999999E-2"/>
    <n v="-1709.34"/>
    <x v="2"/>
    <n v="0"/>
    <n v="-1709.34"/>
  </r>
  <r>
    <s v="October"/>
    <s v="Wine Sale"/>
    <d v="2023-10-01T00:00:00"/>
    <s v="Adjustment"/>
    <n v="-17900"/>
    <n v="0"/>
    <n v="0"/>
    <n v="-17900"/>
    <s v="Calistoga"/>
    <x v="9"/>
    <n v="94515"/>
    <x v="5"/>
    <s v="Fairwinds Estate Winery"/>
    <s v="Intacct"/>
    <x v="1"/>
    <n v="-17900"/>
    <x v="0"/>
    <n v="8.1600000000000006E-2"/>
    <n v="-1460.64"/>
    <x v="2"/>
    <n v="0"/>
    <n v="-1460.64"/>
  </r>
  <r>
    <s v="October"/>
    <s v="Claim for returns"/>
    <d v="2023-10-01T00:00:00"/>
    <s v="Adjustment"/>
    <n v="-1040"/>
    <n v="0"/>
    <n v="0"/>
    <n v="-1040"/>
    <s v="Calistoga"/>
    <x v="9"/>
    <n v="94515"/>
    <x v="5"/>
    <s v="Fairwinds Estate Winery"/>
    <s v="Intacct"/>
    <x v="1"/>
    <n v="-1040"/>
    <x v="0"/>
    <n v="7.7499999999999999E-2"/>
    <n v="-80.599999999999994"/>
    <x v="2"/>
    <n v="0"/>
    <n v="-80.59999999999999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6" cacheId="3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E60" firstHeaderRow="0" firstDataRow="1" firstDataCol="1" rowPageCount="2" colPageCount="1"/>
  <pivotFields count="22">
    <pivotField showAll="0"/>
    <pivotField showAll="0"/>
    <pivotField numFmtId="14" showAll="0"/>
    <pivotField showAll="0"/>
    <pivotField dataField="1" numFmtId="44" showAll="0"/>
    <pivotField dataField="1" numFmtId="44" showAll="0"/>
    <pivotField dataField="1" numFmtId="44" showAll="0"/>
    <pivotField dataField="1" numFmtId="44" showAll="0"/>
    <pivotField showAll="0"/>
    <pivotField axis="axisRow" showAll="0">
      <items count="56">
        <item x="53"/>
        <item x="49"/>
        <item x="30"/>
        <item x="17"/>
        <item x="24"/>
        <item x="9"/>
        <item x="27"/>
        <item x="31"/>
        <item x="46"/>
        <item x="47"/>
        <item x="12"/>
        <item x="7"/>
        <item x="48"/>
        <item x="43"/>
        <item x="32"/>
        <item x="22"/>
        <item x="18"/>
        <item x="8"/>
        <item x="20"/>
        <item x="2"/>
        <item x="25"/>
        <item x="6"/>
        <item x="37"/>
        <item x="19"/>
        <item x="23"/>
        <item x="16"/>
        <item x="13"/>
        <item x="34"/>
        <item x="0"/>
        <item x="44"/>
        <item x="38"/>
        <item x="36"/>
        <item x="14"/>
        <item x="35"/>
        <item x="1"/>
        <item x="21"/>
        <item x="5"/>
        <item x="10"/>
        <item x="40"/>
        <item x="52"/>
        <item x="39"/>
        <item x="15"/>
        <item x="54"/>
        <item x="26"/>
        <item x="28"/>
        <item x="50"/>
        <item x="4"/>
        <item x="11"/>
        <item x="41"/>
        <item x="3"/>
        <item x="51"/>
        <item x="33"/>
        <item x="29"/>
        <item x="42"/>
        <item x="45"/>
        <item t="default"/>
      </items>
    </pivotField>
    <pivotField showAll="0"/>
    <pivotField axis="axisPage" showAll="0">
      <items count="7">
        <item x="5"/>
        <item x="2"/>
        <item x="0"/>
        <item x="1"/>
        <item x="4"/>
        <item x="3"/>
        <item t="default"/>
      </items>
    </pivotField>
    <pivotField showAll="0"/>
    <pivotField showAll="0"/>
    <pivotField showAll="0"/>
    <pivotField showAll="0"/>
    <pivotField axis="axisPage" showAll="0">
      <items count="9">
        <item x="1"/>
        <item x="0"/>
        <item x="2"/>
        <item x="3"/>
        <item x="4"/>
        <item x="5"/>
        <item x="6"/>
        <item x="7"/>
        <item t="default"/>
      </items>
    </pivotField>
    <pivotField showAll="0"/>
    <pivotField showAll="0"/>
    <pivotField showAll="0"/>
    <pivotField showAll="0"/>
    <pivotField showAll="0"/>
  </pivotFields>
  <rowFields count="1">
    <field x="9"/>
  </rowFields>
  <rowItems count="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2">
    <pageField fld="11" hier="-1"/>
    <pageField fld="16" hier="-1"/>
  </pageFields>
  <dataFields count="4">
    <dataField name="Sum of Sub Total" fld="4" baseField="0" baseItem="0"/>
    <dataField name="Sum of Shipping" fld="5" baseField="0" baseItem="0"/>
    <dataField name="Sum of Taxes" fld="6" baseField="0" baseItem="0"/>
    <dataField name="Sum of TOTAL" fld="7" baseField="0" baseItem="0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7" cacheId="3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F47" firstHeaderRow="0" firstDataRow="1" firstDataCol="1" rowPageCount="2" colPageCount="1"/>
  <pivotFields count="22">
    <pivotField showAll="0"/>
    <pivotField showAll="0"/>
    <pivotField numFmtId="14" showAll="0"/>
    <pivotField showAll="0"/>
    <pivotField numFmtId="44" showAll="0"/>
    <pivotField numFmtId="44" showAll="0"/>
    <pivotField numFmtId="44" showAll="0"/>
    <pivotField numFmtId="44" showAll="0"/>
    <pivotField showAll="0"/>
    <pivotField showAll="0"/>
    <pivotField showAll="0"/>
    <pivotField axis="axisPage" showAll="0">
      <items count="7">
        <item x="5"/>
        <item x="2"/>
        <item x="0"/>
        <item x="1"/>
        <item x="4"/>
        <item x="3"/>
        <item t="default"/>
      </items>
    </pivotField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dataField="1" showAll="0"/>
    <pivotField dataField="1" showAll="0"/>
    <pivotField showAll="0"/>
    <pivotField dataField="1" showAll="0"/>
    <pivotField axis="axisRow" showAll="0">
      <items count="43">
        <item x="6"/>
        <item x="30"/>
        <item x="12"/>
        <item x="32"/>
        <item x="14"/>
        <item x="31"/>
        <item x="23"/>
        <item x="41"/>
        <item x="40"/>
        <item x="5"/>
        <item x="27"/>
        <item x="21"/>
        <item x="34"/>
        <item x="39"/>
        <item x="26"/>
        <item x="29"/>
        <item x="2"/>
        <item x="9"/>
        <item x="8"/>
        <item x="18"/>
        <item x="35"/>
        <item x="4"/>
        <item x="20"/>
        <item x="33"/>
        <item x="7"/>
        <item x="1"/>
        <item x="22"/>
        <item x="16"/>
        <item x="28"/>
        <item x="19"/>
        <item x="24"/>
        <item x="11"/>
        <item x="10"/>
        <item x="25"/>
        <item x="17"/>
        <item x="15"/>
        <item x="37"/>
        <item x="38"/>
        <item x="13"/>
        <item x="3"/>
        <item x="36"/>
        <item x="0"/>
        <item t="default"/>
      </items>
    </pivotField>
    <pivotField dataField="1" showAll="0"/>
    <pivotField dataField="1" showAll="0"/>
  </pivotFields>
  <rowFields count="1">
    <field x="19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2">
    <pageField fld="11" hier="-1"/>
    <pageField fld="14" hier="-1"/>
  </pageFields>
  <dataFields count="5">
    <dataField name="Sum of taxable" fld="15" baseField="0" baseItem="0"/>
    <dataField name="Sum of non taxable" fld="16" baseField="0" baseItem="0"/>
    <dataField name="Sum of tax in CA" fld="18" baseField="0" baseItem="0"/>
    <dataField name="Sum of tax collected" fld="20" baseField="0" baseItem="0"/>
    <dataField name="Sum of difference" fld="21" baseField="19" baseItem="0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967"/>
  <sheetViews>
    <sheetView topLeftCell="A8942" workbookViewId="0">
      <selection activeCell="A2" sqref="A2:A8967"/>
    </sheetView>
  </sheetViews>
  <sheetFormatPr defaultRowHeight="15" x14ac:dyDescent="0.25"/>
  <cols>
    <col min="4" max="4" width="14" bestFit="1" customWidth="1"/>
    <col min="5" max="5" width="17.7109375" bestFit="1" customWidth="1"/>
    <col min="7" max="8" width="13.42578125" style="2" bestFit="1" customWidth="1"/>
    <col min="9" max="10" width="12.28515625" style="2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t="s">
        <v>15</v>
      </c>
      <c r="B2" t="s">
        <v>16</v>
      </c>
      <c r="C2" t="s">
        <v>17</v>
      </c>
      <c r="D2" s="1">
        <v>44857</v>
      </c>
      <c r="E2" s="1">
        <v>44858</v>
      </c>
      <c r="F2" t="s">
        <v>18</v>
      </c>
      <c r="G2" s="2">
        <v>12000</v>
      </c>
      <c r="H2" s="2">
        <v>15182</v>
      </c>
      <c r="I2" s="2">
        <v>1026</v>
      </c>
      <c r="J2" s="2">
        <v>2156</v>
      </c>
      <c r="K2">
        <v>0</v>
      </c>
      <c r="L2" t="s">
        <v>19</v>
      </c>
      <c r="M2" t="s">
        <v>20</v>
      </c>
      <c r="N2" t="s">
        <v>21</v>
      </c>
      <c r="O2">
        <v>27613</v>
      </c>
    </row>
    <row r="3" spans="1:15" x14ac:dyDescent="0.25">
      <c r="A3" t="s">
        <v>15</v>
      </c>
      <c r="B3" t="s">
        <v>22</v>
      </c>
      <c r="C3" t="s">
        <v>17</v>
      </c>
      <c r="D3" s="1">
        <v>44854</v>
      </c>
      <c r="E3" s="1">
        <v>44854</v>
      </c>
      <c r="F3" t="s">
        <v>23</v>
      </c>
      <c r="G3" s="2">
        <v>5000</v>
      </c>
      <c r="H3" s="2">
        <v>5000</v>
      </c>
      <c r="I3" s="2">
        <v>0</v>
      </c>
      <c r="J3" s="2">
        <v>0</v>
      </c>
      <c r="K3">
        <v>0</v>
      </c>
      <c r="L3" t="s">
        <v>17</v>
      </c>
      <c r="M3" t="s">
        <v>17</v>
      </c>
      <c r="N3" t="s">
        <v>24</v>
      </c>
      <c r="O3" t="s">
        <v>17</v>
      </c>
    </row>
    <row r="4" spans="1:15" x14ac:dyDescent="0.25">
      <c r="A4" t="s">
        <v>15</v>
      </c>
      <c r="B4" t="s">
        <v>25</v>
      </c>
      <c r="C4" t="s">
        <v>17</v>
      </c>
      <c r="D4" s="1">
        <v>44916</v>
      </c>
      <c r="E4" s="1">
        <v>44917</v>
      </c>
      <c r="F4" t="s">
        <v>18</v>
      </c>
      <c r="G4" s="2">
        <v>13000</v>
      </c>
      <c r="H4" s="2">
        <v>15831</v>
      </c>
      <c r="I4" s="2">
        <v>675</v>
      </c>
      <c r="J4" s="2">
        <v>2156</v>
      </c>
      <c r="K4">
        <v>0</v>
      </c>
      <c r="L4" t="s">
        <v>26</v>
      </c>
      <c r="M4" t="s">
        <v>27</v>
      </c>
      <c r="N4" t="s">
        <v>21</v>
      </c>
      <c r="O4">
        <v>71060</v>
      </c>
    </row>
    <row r="5" spans="1:15" x14ac:dyDescent="0.25">
      <c r="A5" t="s">
        <v>15</v>
      </c>
      <c r="B5" t="s">
        <v>28</v>
      </c>
      <c r="C5" t="s">
        <v>17</v>
      </c>
      <c r="D5" s="1">
        <v>44856</v>
      </c>
      <c r="E5" s="1">
        <v>44858</v>
      </c>
      <c r="F5" t="s">
        <v>18</v>
      </c>
      <c r="G5" s="2">
        <v>8460</v>
      </c>
      <c r="H5" s="2">
        <v>11124</v>
      </c>
      <c r="I5" s="2">
        <v>508</v>
      </c>
      <c r="J5" s="2">
        <v>2156</v>
      </c>
      <c r="K5">
        <v>0</v>
      </c>
      <c r="L5" t="s">
        <v>29</v>
      </c>
      <c r="M5" t="s">
        <v>30</v>
      </c>
      <c r="N5" t="s">
        <v>21</v>
      </c>
      <c r="O5">
        <v>22181</v>
      </c>
    </row>
    <row r="6" spans="1:15" x14ac:dyDescent="0.25">
      <c r="A6" t="s">
        <v>15</v>
      </c>
      <c r="B6" t="s">
        <v>31</v>
      </c>
      <c r="C6" t="s">
        <v>17</v>
      </c>
      <c r="D6" s="1">
        <v>44901</v>
      </c>
      <c r="E6" s="1">
        <v>44908</v>
      </c>
      <c r="F6" t="s">
        <v>18</v>
      </c>
      <c r="G6" s="2">
        <v>19500</v>
      </c>
      <c r="H6" s="2">
        <v>24944</v>
      </c>
      <c r="I6" s="2">
        <v>2112</v>
      </c>
      <c r="J6" s="2">
        <v>3332</v>
      </c>
      <c r="K6">
        <v>0</v>
      </c>
      <c r="L6" t="s">
        <v>32</v>
      </c>
      <c r="M6" t="s">
        <v>33</v>
      </c>
      <c r="N6" t="s">
        <v>21</v>
      </c>
      <c r="O6">
        <v>37803</v>
      </c>
    </row>
    <row r="7" spans="1:15" x14ac:dyDescent="0.25">
      <c r="A7" t="s">
        <v>15</v>
      </c>
      <c r="B7" t="s">
        <v>34</v>
      </c>
      <c r="C7" t="s">
        <v>35</v>
      </c>
      <c r="D7" s="1">
        <v>44851</v>
      </c>
      <c r="E7" s="1">
        <v>44853</v>
      </c>
      <c r="F7" t="s">
        <v>18</v>
      </c>
      <c r="G7" s="2">
        <v>33000</v>
      </c>
      <c r="H7" s="2">
        <v>40517</v>
      </c>
      <c r="I7" s="2">
        <v>2651</v>
      </c>
      <c r="J7" s="2">
        <v>4866</v>
      </c>
      <c r="K7">
        <v>0</v>
      </c>
      <c r="L7" t="s">
        <v>36</v>
      </c>
      <c r="M7" t="s">
        <v>20</v>
      </c>
      <c r="N7" t="s">
        <v>21</v>
      </c>
      <c r="O7">
        <v>28037</v>
      </c>
    </row>
    <row r="8" spans="1:15" x14ac:dyDescent="0.25">
      <c r="A8" t="s">
        <v>15</v>
      </c>
      <c r="B8" t="s">
        <v>37</v>
      </c>
      <c r="C8" t="s">
        <v>17</v>
      </c>
      <c r="D8" s="1">
        <v>44895</v>
      </c>
      <c r="E8" s="1">
        <v>44896</v>
      </c>
      <c r="F8" t="s">
        <v>18</v>
      </c>
      <c r="G8" s="2">
        <v>5800</v>
      </c>
      <c r="H8" s="2">
        <v>8387</v>
      </c>
      <c r="I8" s="2">
        <v>684</v>
      </c>
      <c r="J8" s="2">
        <v>1903</v>
      </c>
      <c r="K8">
        <v>0</v>
      </c>
      <c r="L8" t="s">
        <v>38</v>
      </c>
      <c r="M8" t="s">
        <v>39</v>
      </c>
      <c r="N8" t="s">
        <v>21</v>
      </c>
      <c r="O8">
        <v>11417</v>
      </c>
    </row>
    <row r="9" spans="1:15" x14ac:dyDescent="0.25">
      <c r="A9" t="s">
        <v>15</v>
      </c>
      <c r="B9" t="s">
        <v>40</v>
      </c>
      <c r="C9" t="s">
        <v>17</v>
      </c>
      <c r="D9" s="1">
        <v>44907</v>
      </c>
      <c r="E9" s="1">
        <v>44914</v>
      </c>
      <c r="F9" t="s">
        <v>18</v>
      </c>
      <c r="G9" s="2">
        <v>29500</v>
      </c>
      <c r="H9" s="2">
        <v>36002</v>
      </c>
      <c r="I9" s="2">
        <v>1839</v>
      </c>
      <c r="J9" s="2">
        <v>4663</v>
      </c>
      <c r="K9">
        <v>0</v>
      </c>
      <c r="L9" t="s">
        <v>41</v>
      </c>
      <c r="M9" t="s">
        <v>42</v>
      </c>
      <c r="N9" t="s">
        <v>43</v>
      </c>
      <c r="O9">
        <v>21144</v>
      </c>
    </row>
    <row r="10" spans="1:15" x14ac:dyDescent="0.25">
      <c r="A10" t="s">
        <v>15</v>
      </c>
      <c r="B10" t="s">
        <v>44</v>
      </c>
      <c r="C10" t="s">
        <v>17</v>
      </c>
      <c r="D10" s="1">
        <v>44886</v>
      </c>
      <c r="E10" s="1">
        <v>44890</v>
      </c>
      <c r="F10" t="s">
        <v>18</v>
      </c>
      <c r="G10" s="2">
        <v>0</v>
      </c>
      <c r="H10" s="2">
        <v>0</v>
      </c>
      <c r="I10" s="2">
        <v>0</v>
      </c>
      <c r="J10" s="2">
        <v>0</v>
      </c>
      <c r="K10">
        <v>0</v>
      </c>
      <c r="L10" t="s">
        <v>45</v>
      </c>
      <c r="M10" t="s">
        <v>46</v>
      </c>
      <c r="N10" t="s">
        <v>21</v>
      </c>
      <c r="O10">
        <v>30126</v>
      </c>
    </row>
    <row r="11" spans="1:15" x14ac:dyDescent="0.25">
      <c r="A11" t="s">
        <v>15</v>
      </c>
      <c r="B11" t="s">
        <v>47</v>
      </c>
      <c r="C11" t="s">
        <v>17</v>
      </c>
      <c r="D11" s="1">
        <v>44908</v>
      </c>
      <c r="E11" s="1">
        <v>44916</v>
      </c>
      <c r="F11" t="s">
        <v>18</v>
      </c>
      <c r="G11" s="2">
        <v>29500</v>
      </c>
      <c r="H11" s="2">
        <v>34809</v>
      </c>
      <c r="I11" s="2">
        <v>1139</v>
      </c>
      <c r="J11" s="2">
        <v>4170</v>
      </c>
      <c r="K11">
        <v>0</v>
      </c>
      <c r="L11" t="s">
        <v>48</v>
      </c>
      <c r="M11" t="s">
        <v>49</v>
      </c>
      <c r="N11" t="s">
        <v>21</v>
      </c>
      <c r="O11">
        <v>66502</v>
      </c>
    </row>
    <row r="12" spans="1:15" x14ac:dyDescent="0.25">
      <c r="A12" t="s">
        <v>15</v>
      </c>
      <c r="B12" t="s">
        <v>50</v>
      </c>
      <c r="C12" t="s">
        <v>17</v>
      </c>
      <c r="D12" s="1">
        <v>44861</v>
      </c>
      <c r="E12" s="1">
        <v>44861</v>
      </c>
      <c r="F12" t="s">
        <v>18</v>
      </c>
      <c r="G12" s="2">
        <v>0</v>
      </c>
      <c r="H12" s="2">
        <v>0</v>
      </c>
      <c r="I12" s="2">
        <v>0</v>
      </c>
      <c r="J12" s="2">
        <v>0</v>
      </c>
      <c r="K12">
        <v>0</v>
      </c>
      <c r="L12" t="s">
        <v>51</v>
      </c>
      <c r="M12" t="s">
        <v>52</v>
      </c>
      <c r="N12" t="s">
        <v>43</v>
      </c>
      <c r="O12">
        <v>92124</v>
      </c>
    </row>
    <row r="13" spans="1:15" x14ac:dyDescent="0.25">
      <c r="A13" t="s">
        <v>15</v>
      </c>
      <c r="B13" t="s">
        <v>53</v>
      </c>
      <c r="C13" t="s">
        <v>35</v>
      </c>
      <c r="D13" s="1">
        <v>44853</v>
      </c>
      <c r="E13" s="1">
        <v>44853</v>
      </c>
      <c r="F13" t="s">
        <v>54</v>
      </c>
      <c r="G13" s="2">
        <v>-33000</v>
      </c>
      <c r="H13" s="2">
        <v>-40894</v>
      </c>
      <c r="I13" s="2">
        <v>-3028</v>
      </c>
      <c r="J13" s="2">
        <v>-4866</v>
      </c>
      <c r="K13">
        <v>0</v>
      </c>
      <c r="L13" t="s">
        <v>55</v>
      </c>
      <c r="M13" t="s">
        <v>56</v>
      </c>
      <c r="N13" t="s">
        <v>43</v>
      </c>
      <c r="O13">
        <v>44129</v>
      </c>
    </row>
    <row r="14" spans="1:15" x14ac:dyDescent="0.25">
      <c r="A14" t="s">
        <v>15</v>
      </c>
      <c r="B14" t="s">
        <v>57</v>
      </c>
      <c r="C14" t="s">
        <v>17</v>
      </c>
      <c r="D14" s="1">
        <v>44858</v>
      </c>
      <c r="E14" s="1">
        <v>44860</v>
      </c>
      <c r="F14" t="s">
        <v>18</v>
      </c>
      <c r="G14" s="2">
        <v>0</v>
      </c>
      <c r="H14" s="2">
        <v>0</v>
      </c>
      <c r="I14" s="2">
        <v>0</v>
      </c>
      <c r="J14" s="2">
        <v>0</v>
      </c>
      <c r="K14">
        <v>0</v>
      </c>
      <c r="L14" t="s">
        <v>58</v>
      </c>
      <c r="M14" t="s">
        <v>59</v>
      </c>
      <c r="N14" t="s">
        <v>43</v>
      </c>
      <c r="O14">
        <v>78748</v>
      </c>
    </row>
    <row r="15" spans="1:15" x14ac:dyDescent="0.25">
      <c r="A15" t="s">
        <v>15</v>
      </c>
      <c r="B15" t="s">
        <v>60</v>
      </c>
      <c r="C15" t="s">
        <v>17</v>
      </c>
      <c r="D15" s="1">
        <v>44891</v>
      </c>
      <c r="E15" s="1">
        <v>44893</v>
      </c>
      <c r="F15" t="s">
        <v>18</v>
      </c>
      <c r="G15" s="2">
        <v>9500</v>
      </c>
      <c r="H15" s="2">
        <v>12415</v>
      </c>
      <c r="I15" s="2">
        <v>1012</v>
      </c>
      <c r="J15" s="2">
        <v>1903</v>
      </c>
      <c r="K15">
        <v>0</v>
      </c>
      <c r="L15" t="s">
        <v>38</v>
      </c>
      <c r="M15" t="s">
        <v>39</v>
      </c>
      <c r="N15" t="s">
        <v>21</v>
      </c>
      <c r="O15">
        <v>11417</v>
      </c>
    </row>
    <row r="16" spans="1:15" x14ac:dyDescent="0.25">
      <c r="A16" t="s">
        <v>15</v>
      </c>
      <c r="B16" t="s">
        <v>61</v>
      </c>
      <c r="C16" t="s">
        <v>17</v>
      </c>
      <c r="D16" s="1">
        <v>44908</v>
      </c>
      <c r="E16" s="1">
        <v>44908</v>
      </c>
      <c r="F16" t="s">
        <v>18</v>
      </c>
      <c r="G16" s="2">
        <v>36000</v>
      </c>
      <c r="H16" s="2">
        <v>43548</v>
      </c>
      <c r="I16" s="2">
        <v>3225</v>
      </c>
      <c r="J16" s="2">
        <v>4323</v>
      </c>
      <c r="K16">
        <v>0</v>
      </c>
      <c r="L16" t="s">
        <v>62</v>
      </c>
      <c r="M16" t="s">
        <v>59</v>
      </c>
      <c r="N16" t="s">
        <v>43</v>
      </c>
      <c r="O16">
        <v>75002</v>
      </c>
    </row>
    <row r="17" spans="1:15" x14ac:dyDescent="0.25">
      <c r="A17" t="s">
        <v>15</v>
      </c>
      <c r="B17" t="s">
        <v>63</v>
      </c>
      <c r="C17" t="s">
        <v>17</v>
      </c>
      <c r="D17" s="1">
        <v>44866</v>
      </c>
      <c r="E17" s="1">
        <v>44866</v>
      </c>
      <c r="F17" t="s">
        <v>23</v>
      </c>
      <c r="G17" s="2">
        <v>5000</v>
      </c>
      <c r="H17" s="2">
        <v>5000</v>
      </c>
      <c r="I17" s="2">
        <v>0</v>
      </c>
      <c r="J17" s="2">
        <v>0</v>
      </c>
      <c r="K17">
        <v>0</v>
      </c>
      <c r="L17" t="s">
        <v>17</v>
      </c>
      <c r="M17" t="s">
        <v>17</v>
      </c>
      <c r="N17" t="s">
        <v>24</v>
      </c>
      <c r="O17" t="s">
        <v>17</v>
      </c>
    </row>
    <row r="18" spans="1:15" x14ac:dyDescent="0.25">
      <c r="A18" t="s">
        <v>15</v>
      </c>
      <c r="B18" t="s">
        <v>64</v>
      </c>
      <c r="C18" t="s">
        <v>17</v>
      </c>
      <c r="D18" s="1">
        <v>44906</v>
      </c>
      <c r="E18" s="1">
        <v>44907</v>
      </c>
      <c r="F18" t="s">
        <v>18</v>
      </c>
      <c r="G18" s="2">
        <v>28000</v>
      </c>
      <c r="H18" s="2">
        <v>34329</v>
      </c>
      <c r="I18" s="2">
        <v>1463</v>
      </c>
      <c r="J18" s="2">
        <v>4866</v>
      </c>
      <c r="K18">
        <v>0</v>
      </c>
      <c r="L18" t="s">
        <v>26</v>
      </c>
      <c r="M18" t="s">
        <v>27</v>
      </c>
      <c r="N18" t="s">
        <v>21</v>
      </c>
      <c r="O18">
        <v>71060</v>
      </c>
    </row>
    <row r="19" spans="1:15" x14ac:dyDescent="0.25">
      <c r="A19" t="s">
        <v>15</v>
      </c>
      <c r="B19" t="s">
        <v>65</v>
      </c>
      <c r="C19" t="s">
        <v>17</v>
      </c>
      <c r="D19" s="1">
        <v>44894</v>
      </c>
      <c r="E19" s="1">
        <v>44898</v>
      </c>
      <c r="F19" t="s">
        <v>18</v>
      </c>
      <c r="G19" s="2">
        <v>28000</v>
      </c>
      <c r="H19" s="2">
        <v>33848</v>
      </c>
      <c r="I19" s="2">
        <v>2170</v>
      </c>
      <c r="J19" s="2">
        <v>3678</v>
      </c>
      <c r="K19">
        <v>0</v>
      </c>
      <c r="L19" t="s">
        <v>66</v>
      </c>
      <c r="M19" t="s">
        <v>52</v>
      </c>
      <c r="N19" t="s">
        <v>43</v>
      </c>
      <c r="O19">
        <v>94558</v>
      </c>
    </row>
    <row r="20" spans="1:15" x14ac:dyDescent="0.25">
      <c r="A20" t="s">
        <v>15</v>
      </c>
      <c r="B20" t="s">
        <v>67</v>
      </c>
      <c r="C20" t="s">
        <v>17</v>
      </c>
      <c r="D20" s="1">
        <v>44909</v>
      </c>
      <c r="E20" s="1">
        <v>44909</v>
      </c>
      <c r="F20" t="s">
        <v>23</v>
      </c>
      <c r="G20" s="2">
        <v>5000</v>
      </c>
      <c r="H20" s="2">
        <v>5000</v>
      </c>
      <c r="I20" s="2">
        <v>0</v>
      </c>
      <c r="J20" s="2">
        <v>0</v>
      </c>
      <c r="K20">
        <v>0</v>
      </c>
      <c r="L20" t="s">
        <v>17</v>
      </c>
      <c r="M20" t="s">
        <v>17</v>
      </c>
      <c r="N20" t="s">
        <v>24</v>
      </c>
      <c r="O20" t="s">
        <v>17</v>
      </c>
    </row>
    <row r="21" spans="1:15" x14ac:dyDescent="0.25">
      <c r="A21" t="s">
        <v>15</v>
      </c>
      <c r="B21" t="s">
        <v>68</v>
      </c>
      <c r="C21" t="s">
        <v>17</v>
      </c>
      <c r="D21" s="1">
        <v>44909</v>
      </c>
      <c r="E21" s="1">
        <v>44909</v>
      </c>
      <c r="F21" t="s">
        <v>23</v>
      </c>
      <c r="G21" s="2">
        <v>5000</v>
      </c>
      <c r="H21" s="2">
        <v>5000</v>
      </c>
      <c r="I21" s="2">
        <v>0</v>
      </c>
      <c r="J21" s="2">
        <v>0</v>
      </c>
      <c r="K21">
        <v>0</v>
      </c>
      <c r="L21" t="s">
        <v>17</v>
      </c>
      <c r="M21" t="s">
        <v>17</v>
      </c>
      <c r="N21" t="s">
        <v>24</v>
      </c>
      <c r="O21" t="s">
        <v>17</v>
      </c>
    </row>
    <row r="22" spans="1:15" x14ac:dyDescent="0.25">
      <c r="A22" t="s">
        <v>15</v>
      </c>
      <c r="B22" t="s">
        <v>69</v>
      </c>
      <c r="C22" t="s">
        <v>17</v>
      </c>
      <c r="D22" s="1">
        <v>44868</v>
      </c>
      <c r="E22" s="1">
        <v>44869</v>
      </c>
      <c r="F22" t="s">
        <v>18</v>
      </c>
      <c r="G22" s="2">
        <v>0</v>
      </c>
      <c r="H22" s="2">
        <v>0</v>
      </c>
      <c r="I22" s="2">
        <v>0</v>
      </c>
      <c r="J22" s="2">
        <v>0</v>
      </c>
      <c r="K22">
        <v>0</v>
      </c>
      <c r="L22" t="s">
        <v>70</v>
      </c>
      <c r="M22" t="s">
        <v>71</v>
      </c>
      <c r="N22" t="s">
        <v>43</v>
      </c>
      <c r="O22">
        <v>34208</v>
      </c>
    </row>
    <row r="23" spans="1:15" x14ac:dyDescent="0.25">
      <c r="A23" t="s">
        <v>15</v>
      </c>
      <c r="B23" t="s">
        <v>72</v>
      </c>
      <c r="C23" t="s">
        <v>17</v>
      </c>
      <c r="D23" s="1">
        <v>44906</v>
      </c>
      <c r="E23" s="1">
        <v>44907</v>
      </c>
      <c r="F23" t="s">
        <v>18</v>
      </c>
      <c r="G23" s="2">
        <v>7000</v>
      </c>
      <c r="H23" s="2">
        <v>9797</v>
      </c>
      <c r="I23" s="2">
        <v>641</v>
      </c>
      <c r="J23" s="2">
        <v>2156</v>
      </c>
      <c r="K23">
        <v>0</v>
      </c>
      <c r="L23" t="s">
        <v>73</v>
      </c>
      <c r="M23" t="s">
        <v>74</v>
      </c>
      <c r="N23" t="s">
        <v>75</v>
      </c>
      <c r="O23">
        <v>38654</v>
      </c>
    </row>
    <row r="24" spans="1:15" x14ac:dyDescent="0.25">
      <c r="A24" t="s">
        <v>15</v>
      </c>
      <c r="B24" t="s">
        <v>76</v>
      </c>
      <c r="C24" t="s">
        <v>17</v>
      </c>
      <c r="D24" s="1">
        <v>44909</v>
      </c>
      <c r="E24" s="1">
        <v>44915</v>
      </c>
      <c r="F24" t="s">
        <v>18</v>
      </c>
      <c r="G24" s="2">
        <v>70930</v>
      </c>
      <c r="H24" s="2">
        <v>81535</v>
      </c>
      <c r="I24" s="2">
        <v>5067</v>
      </c>
      <c r="J24" s="2">
        <v>5538</v>
      </c>
      <c r="K24">
        <v>0</v>
      </c>
      <c r="L24" t="s">
        <v>77</v>
      </c>
      <c r="M24" t="s">
        <v>78</v>
      </c>
      <c r="N24" t="s">
        <v>21</v>
      </c>
      <c r="O24">
        <v>8515</v>
      </c>
    </row>
    <row r="25" spans="1:15" x14ac:dyDescent="0.25">
      <c r="A25" t="s">
        <v>15</v>
      </c>
      <c r="B25" t="s">
        <v>79</v>
      </c>
      <c r="C25" t="s">
        <v>35</v>
      </c>
      <c r="D25" s="1">
        <v>44904</v>
      </c>
      <c r="E25" s="1">
        <v>44906</v>
      </c>
      <c r="F25" t="s">
        <v>18</v>
      </c>
      <c r="G25" s="2">
        <v>36000</v>
      </c>
      <c r="H25" s="2">
        <v>44134</v>
      </c>
      <c r="I25" s="2">
        <v>3268</v>
      </c>
      <c r="J25" s="2">
        <v>4866</v>
      </c>
      <c r="K25">
        <v>0</v>
      </c>
      <c r="L25" t="s">
        <v>80</v>
      </c>
      <c r="M25" t="s">
        <v>46</v>
      </c>
      <c r="N25" t="s">
        <v>21</v>
      </c>
      <c r="O25">
        <v>30907</v>
      </c>
    </row>
    <row r="26" spans="1:15" x14ac:dyDescent="0.25">
      <c r="A26" t="s">
        <v>15</v>
      </c>
      <c r="B26" t="s">
        <v>81</v>
      </c>
      <c r="C26" t="s">
        <v>82</v>
      </c>
      <c r="D26" s="1">
        <v>44907</v>
      </c>
      <c r="E26" s="1">
        <v>44907</v>
      </c>
      <c r="F26" t="s">
        <v>18</v>
      </c>
      <c r="G26" s="2">
        <v>12000</v>
      </c>
      <c r="H26" s="2">
        <v>16185</v>
      </c>
      <c r="I26" s="2">
        <v>1199</v>
      </c>
      <c r="J26" s="2">
        <v>2986</v>
      </c>
      <c r="K26">
        <v>0</v>
      </c>
      <c r="L26" t="s">
        <v>83</v>
      </c>
      <c r="M26" t="s">
        <v>46</v>
      </c>
      <c r="N26" t="s">
        <v>21</v>
      </c>
      <c r="O26">
        <v>31535</v>
      </c>
    </row>
    <row r="27" spans="1:15" x14ac:dyDescent="0.25">
      <c r="A27" t="s">
        <v>15</v>
      </c>
      <c r="B27" t="s">
        <v>84</v>
      </c>
      <c r="C27" t="s">
        <v>17</v>
      </c>
      <c r="D27" s="1">
        <v>44861</v>
      </c>
      <c r="E27" s="1">
        <v>44865</v>
      </c>
      <c r="F27" t="s">
        <v>18</v>
      </c>
      <c r="G27" s="2">
        <v>0</v>
      </c>
      <c r="H27" s="2">
        <v>0</v>
      </c>
      <c r="I27" s="2">
        <v>0</v>
      </c>
      <c r="J27" s="2">
        <v>0</v>
      </c>
      <c r="K27">
        <v>0</v>
      </c>
      <c r="L27" t="s">
        <v>85</v>
      </c>
      <c r="M27" t="s">
        <v>59</v>
      </c>
      <c r="N27" t="s">
        <v>43</v>
      </c>
      <c r="O27">
        <v>77554</v>
      </c>
    </row>
    <row r="28" spans="1:15" x14ac:dyDescent="0.25">
      <c r="A28" t="s">
        <v>15</v>
      </c>
      <c r="B28" t="s">
        <v>86</v>
      </c>
      <c r="C28" t="s">
        <v>17</v>
      </c>
      <c r="D28" s="1">
        <v>44856</v>
      </c>
      <c r="E28" s="1">
        <v>44860</v>
      </c>
      <c r="F28" t="s">
        <v>18</v>
      </c>
      <c r="G28" s="2">
        <v>0</v>
      </c>
      <c r="H28" s="2">
        <v>0</v>
      </c>
      <c r="I28" s="2">
        <v>0</v>
      </c>
      <c r="J28" s="2">
        <v>0</v>
      </c>
      <c r="K28">
        <v>0</v>
      </c>
      <c r="L28" t="s">
        <v>87</v>
      </c>
      <c r="M28" t="s">
        <v>88</v>
      </c>
      <c r="N28" t="s">
        <v>43</v>
      </c>
      <c r="O28">
        <v>19403</v>
      </c>
    </row>
    <row r="29" spans="1:15" x14ac:dyDescent="0.25">
      <c r="A29" t="s">
        <v>15</v>
      </c>
      <c r="B29" t="s">
        <v>89</v>
      </c>
      <c r="C29" t="s">
        <v>17</v>
      </c>
      <c r="D29" s="1">
        <v>44907</v>
      </c>
      <c r="E29" s="1">
        <v>44909</v>
      </c>
      <c r="F29" t="s">
        <v>18</v>
      </c>
      <c r="G29" s="2">
        <v>22500</v>
      </c>
      <c r="H29" s="2">
        <v>26511</v>
      </c>
      <c r="I29" s="2">
        <v>1501</v>
      </c>
      <c r="J29" s="2">
        <v>2510</v>
      </c>
      <c r="K29">
        <v>0</v>
      </c>
      <c r="L29" t="s">
        <v>90</v>
      </c>
      <c r="M29" t="s">
        <v>46</v>
      </c>
      <c r="N29" t="s">
        <v>21</v>
      </c>
      <c r="O29">
        <v>30102</v>
      </c>
    </row>
    <row r="30" spans="1:15" x14ac:dyDescent="0.25">
      <c r="A30" t="s">
        <v>15</v>
      </c>
      <c r="B30" t="s">
        <v>91</v>
      </c>
      <c r="C30" t="s">
        <v>17</v>
      </c>
      <c r="D30" s="1">
        <v>44848</v>
      </c>
      <c r="E30" s="1">
        <v>44851</v>
      </c>
      <c r="F30" t="s">
        <v>18</v>
      </c>
      <c r="G30" s="2">
        <v>6500</v>
      </c>
      <c r="H30" s="2">
        <v>8403</v>
      </c>
      <c r="I30" s="2">
        <v>0</v>
      </c>
      <c r="J30" s="2">
        <v>1903</v>
      </c>
      <c r="K30">
        <v>0</v>
      </c>
      <c r="L30" t="s">
        <v>92</v>
      </c>
      <c r="M30" t="s">
        <v>93</v>
      </c>
      <c r="N30" t="s">
        <v>43</v>
      </c>
      <c r="O30">
        <v>63108</v>
      </c>
    </row>
    <row r="31" spans="1:15" x14ac:dyDescent="0.25">
      <c r="A31" t="s">
        <v>15</v>
      </c>
      <c r="B31" t="s">
        <v>94</v>
      </c>
      <c r="C31" t="s">
        <v>17</v>
      </c>
      <c r="D31" s="1">
        <v>44840</v>
      </c>
      <c r="E31" s="1">
        <v>44840</v>
      </c>
      <c r="F31" t="s">
        <v>23</v>
      </c>
      <c r="G31" s="2">
        <v>5000</v>
      </c>
      <c r="H31" s="2">
        <v>5000</v>
      </c>
      <c r="I31" s="2">
        <v>0</v>
      </c>
      <c r="J31" s="2">
        <v>0</v>
      </c>
      <c r="K31">
        <v>0</v>
      </c>
      <c r="L31" t="s">
        <v>17</v>
      </c>
      <c r="M31" t="s">
        <v>17</v>
      </c>
      <c r="N31" t="s">
        <v>24</v>
      </c>
      <c r="O31" t="s">
        <v>17</v>
      </c>
    </row>
    <row r="32" spans="1:15" x14ac:dyDescent="0.25">
      <c r="A32" t="s">
        <v>15</v>
      </c>
      <c r="B32" t="s">
        <v>95</v>
      </c>
      <c r="C32" t="s">
        <v>17</v>
      </c>
      <c r="D32" s="1">
        <v>44908</v>
      </c>
      <c r="E32" s="1">
        <v>44908</v>
      </c>
      <c r="F32" t="s">
        <v>23</v>
      </c>
      <c r="G32" s="2">
        <v>5000</v>
      </c>
      <c r="H32" s="2">
        <v>5000</v>
      </c>
      <c r="I32" s="2">
        <v>0</v>
      </c>
      <c r="J32" s="2">
        <v>0</v>
      </c>
      <c r="K32">
        <v>0</v>
      </c>
      <c r="L32" t="s">
        <v>17</v>
      </c>
      <c r="M32" t="s">
        <v>17</v>
      </c>
      <c r="N32" t="s">
        <v>24</v>
      </c>
      <c r="O32" t="s">
        <v>17</v>
      </c>
    </row>
    <row r="33" spans="1:15" x14ac:dyDescent="0.25">
      <c r="A33" t="s">
        <v>15</v>
      </c>
      <c r="B33" t="s">
        <v>96</v>
      </c>
      <c r="C33" t="s">
        <v>35</v>
      </c>
      <c r="D33" s="1">
        <v>44851</v>
      </c>
      <c r="E33" s="1">
        <v>44853</v>
      </c>
      <c r="F33" t="s">
        <v>18</v>
      </c>
      <c r="G33" s="2">
        <v>33000</v>
      </c>
      <c r="H33" s="2">
        <v>40611</v>
      </c>
      <c r="I33" s="2">
        <v>2745</v>
      </c>
      <c r="J33" s="2">
        <v>4866</v>
      </c>
      <c r="K33">
        <v>0</v>
      </c>
      <c r="L33" t="s">
        <v>97</v>
      </c>
      <c r="M33" t="s">
        <v>20</v>
      </c>
      <c r="N33" t="s">
        <v>21</v>
      </c>
      <c r="O33">
        <v>28210</v>
      </c>
    </row>
    <row r="34" spans="1:15" x14ac:dyDescent="0.25">
      <c r="A34" t="s">
        <v>15</v>
      </c>
      <c r="B34" t="s">
        <v>98</v>
      </c>
      <c r="C34" t="s">
        <v>17</v>
      </c>
      <c r="D34" s="1">
        <v>44902</v>
      </c>
      <c r="E34" s="1">
        <v>44903</v>
      </c>
      <c r="F34" t="s">
        <v>18</v>
      </c>
      <c r="G34" s="2">
        <v>18950</v>
      </c>
      <c r="H34" s="2">
        <v>22832</v>
      </c>
      <c r="I34" s="2">
        <v>1516</v>
      </c>
      <c r="J34" s="2">
        <v>2366</v>
      </c>
      <c r="K34">
        <v>0</v>
      </c>
      <c r="L34" t="s">
        <v>99</v>
      </c>
      <c r="M34" t="s">
        <v>49</v>
      </c>
      <c r="N34" t="s">
        <v>43</v>
      </c>
      <c r="O34">
        <v>66048</v>
      </c>
    </row>
    <row r="35" spans="1:15" x14ac:dyDescent="0.25">
      <c r="A35" t="s">
        <v>15</v>
      </c>
      <c r="B35" t="s">
        <v>100</v>
      </c>
      <c r="C35" t="s">
        <v>17</v>
      </c>
      <c r="D35" s="1">
        <v>44909</v>
      </c>
      <c r="E35" s="1">
        <v>44909</v>
      </c>
      <c r="F35" t="s">
        <v>23</v>
      </c>
      <c r="G35" s="2">
        <v>5000</v>
      </c>
      <c r="H35" s="2">
        <v>5000</v>
      </c>
      <c r="I35" s="2">
        <v>0</v>
      </c>
      <c r="J35" s="2">
        <v>0</v>
      </c>
      <c r="K35">
        <v>0</v>
      </c>
      <c r="L35" t="s">
        <v>17</v>
      </c>
      <c r="M35" t="s">
        <v>17</v>
      </c>
      <c r="N35" t="s">
        <v>24</v>
      </c>
      <c r="O35" t="s">
        <v>17</v>
      </c>
    </row>
    <row r="36" spans="1:15" x14ac:dyDescent="0.25">
      <c r="A36" t="s">
        <v>15</v>
      </c>
      <c r="B36" t="s">
        <v>101</v>
      </c>
      <c r="C36" t="s">
        <v>17</v>
      </c>
      <c r="D36" s="1">
        <v>44840</v>
      </c>
      <c r="E36" s="1">
        <v>44840</v>
      </c>
      <c r="F36" t="s">
        <v>18</v>
      </c>
      <c r="G36" s="2">
        <v>26680</v>
      </c>
      <c r="H36" s="2">
        <v>32413</v>
      </c>
      <c r="I36" s="2">
        <v>2401</v>
      </c>
      <c r="J36" s="2">
        <v>3332</v>
      </c>
      <c r="K36">
        <v>0</v>
      </c>
      <c r="L36" t="s">
        <v>83</v>
      </c>
      <c r="M36" t="s">
        <v>46</v>
      </c>
      <c r="N36" t="s">
        <v>21</v>
      </c>
      <c r="O36">
        <v>31535</v>
      </c>
    </row>
    <row r="37" spans="1:15" x14ac:dyDescent="0.25">
      <c r="A37" t="s">
        <v>15</v>
      </c>
      <c r="B37" t="s">
        <v>102</v>
      </c>
      <c r="C37" t="s">
        <v>17</v>
      </c>
      <c r="D37" s="1">
        <v>44894</v>
      </c>
      <c r="E37" s="1">
        <v>44894</v>
      </c>
      <c r="F37" t="s">
        <v>23</v>
      </c>
      <c r="G37" s="2">
        <v>5000</v>
      </c>
      <c r="H37" s="2">
        <v>5000</v>
      </c>
      <c r="I37" s="2">
        <v>0</v>
      </c>
      <c r="J37" s="2">
        <v>0</v>
      </c>
      <c r="K37">
        <v>0</v>
      </c>
      <c r="L37" t="s">
        <v>17</v>
      </c>
      <c r="M37" t="s">
        <v>17</v>
      </c>
      <c r="N37" t="s">
        <v>24</v>
      </c>
      <c r="O37" t="s">
        <v>17</v>
      </c>
    </row>
    <row r="38" spans="1:15" x14ac:dyDescent="0.25">
      <c r="A38" t="s">
        <v>15</v>
      </c>
      <c r="B38" t="s">
        <v>103</v>
      </c>
      <c r="C38" t="s">
        <v>35</v>
      </c>
      <c r="D38" s="1">
        <v>44868</v>
      </c>
      <c r="E38" s="1">
        <v>44868</v>
      </c>
      <c r="F38" t="s">
        <v>54</v>
      </c>
      <c r="G38" s="2">
        <v>-33000</v>
      </c>
      <c r="H38" s="2">
        <v>-40308</v>
      </c>
      <c r="I38" s="2">
        <v>-2985</v>
      </c>
      <c r="J38" s="2">
        <v>-4323</v>
      </c>
      <c r="K38">
        <v>0</v>
      </c>
      <c r="L38" t="s">
        <v>104</v>
      </c>
      <c r="M38" t="s">
        <v>59</v>
      </c>
      <c r="N38" t="s">
        <v>43</v>
      </c>
      <c r="O38">
        <v>78664</v>
      </c>
    </row>
    <row r="39" spans="1:15" x14ac:dyDescent="0.25">
      <c r="A39" t="s">
        <v>15</v>
      </c>
      <c r="B39" t="s">
        <v>105</v>
      </c>
      <c r="C39" t="s">
        <v>17</v>
      </c>
      <c r="D39" s="1">
        <v>44865</v>
      </c>
      <c r="E39" s="1">
        <v>44866</v>
      </c>
      <c r="F39" t="s">
        <v>18</v>
      </c>
      <c r="G39" s="2">
        <v>0</v>
      </c>
      <c r="H39" s="2">
        <v>0</v>
      </c>
      <c r="I39" s="2">
        <v>0</v>
      </c>
      <c r="J39" s="2">
        <v>0</v>
      </c>
      <c r="K39">
        <v>0</v>
      </c>
      <c r="L39" t="s">
        <v>106</v>
      </c>
      <c r="M39" t="s">
        <v>71</v>
      </c>
      <c r="N39" t="s">
        <v>43</v>
      </c>
      <c r="O39">
        <v>32953</v>
      </c>
    </row>
    <row r="40" spans="1:15" x14ac:dyDescent="0.25">
      <c r="A40" t="s">
        <v>15</v>
      </c>
      <c r="B40" t="s">
        <v>107</v>
      </c>
      <c r="C40" t="s">
        <v>17</v>
      </c>
      <c r="D40" s="1">
        <v>44907</v>
      </c>
      <c r="E40" s="1">
        <v>44911</v>
      </c>
      <c r="F40" t="s">
        <v>18</v>
      </c>
      <c r="G40" s="2">
        <v>12500</v>
      </c>
      <c r="H40" s="2">
        <v>15947</v>
      </c>
      <c r="I40" s="2">
        <v>907</v>
      </c>
      <c r="J40" s="2">
        <v>2540</v>
      </c>
      <c r="K40">
        <v>0</v>
      </c>
      <c r="L40" t="s">
        <v>108</v>
      </c>
      <c r="M40" t="s">
        <v>52</v>
      </c>
      <c r="N40" t="s">
        <v>43</v>
      </c>
      <c r="O40">
        <v>91362</v>
      </c>
    </row>
    <row r="41" spans="1:15" x14ac:dyDescent="0.25">
      <c r="A41" t="s">
        <v>15</v>
      </c>
      <c r="B41" t="s">
        <v>109</v>
      </c>
      <c r="C41" t="s">
        <v>17</v>
      </c>
      <c r="D41" s="1">
        <v>44920</v>
      </c>
      <c r="E41" s="1">
        <v>44922</v>
      </c>
      <c r="F41" t="s">
        <v>18</v>
      </c>
      <c r="G41" s="2">
        <v>23451</v>
      </c>
      <c r="H41" s="2">
        <v>28552</v>
      </c>
      <c r="I41" s="2">
        <v>2115</v>
      </c>
      <c r="J41" s="2">
        <v>2986</v>
      </c>
      <c r="K41">
        <v>0</v>
      </c>
      <c r="L41" t="s">
        <v>110</v>
      </c>
      <c r="M41" t="s">
        <v>46</v>
      </c>
      <c r="N41" t="s">
        <v>21</v>
      </c>
      <c r="O41">
        <v>31024</v>
      </c>
    </row>
    <row r="42" spans="1:15" x14ac:dyDescent="0.25">
      <c r="A42" t="s">
        <v>15</v>
      </c>
      <c r="B42" t="s">
        <v>111</v>
      </c>
      <c r="C42" t="s">
        <v>17</v>
      </c>
      <c r="D42" s="1">
        <v>44885</v>
      </c>
      <c r="E42" s="1">
        <v>44886</v>
      </c>
      <c r="F42" t="s">
        <v>18</v>
      </c>
      <c r="G42" s="2">
        <v>0</v>
      </c>
      <c r="H42" s="2">
        <v>0</v>
      </c>
      <c r="I42" s="2">
        <v>0</v>
      </c>
      <c r="J42" s="2">
        <v>0</v>
      </c>
      <c r="K42">
        <v>0</v>
      </c>
      <c r="L42" t="s">
        <v>112</v>
      </c>
      <c r="M42" t="s">
        <v>59</v>
      </c>
      <c r="N42" t="s">
        <v>43</v>
      </c>
      <c r="O42">
        <v>77057</v>
      </c>
    </row>
    <row r="43" spans="1:15" x14ac:dyDescent="0.25">
      <c r="A43" t="s">
        <v>15</v>
      </c>
      <c r="B43" t="s">
        <v>113</v>
      </c>
      <c r="C43" t="s">
        <v>17</v>
      </c>
      <c r="D43" s="1">
        <v>44876</v>
      </c>
      <c r="E43" s="1">
        <v>44879</v>
      </c>
      <c r="F43" t="s">
        <v>18</v>
      </c>
      <c r="G43" s="2">
        <v>77500</v>
      </c>
      <c r="H43" s="2">
        <v>89681</v>
      </c>
      <c r="I43" s="2">
        <v>6643</v>
      </c>
      <c r="J43" s="2">
        <v>5538</v>
      </c>
      <c r="K43">
        <v>0</v>
      </c>
      <c r="L43" t="s">
        <v>80</v>
      </c>
      <c r="M43" t="s">
        <v>46</v>
      </c>
      <c r="N43" t="s">
        <v>21</v>
      </c>
      <c r="O43">
        <v>30907</v>
      </c>
    </row>
    <row r="44" spans="1:15" x14ac:dyDescent="0.25">
      <c r="A44" t="s">
        <v>15</v>
      </c>
      <c r="B44" t="s">
        <v>114</v>
      </c>
      <c r="C44" t="s">
        <v>17</v>
      </c>
      <c r="D44" s="1">
        <v>44862</v>
      </c>
      <c r="E44" s="1">
        <v>44862</v>
      </c>
      <c r="F44" t="s">
        <v>18</v>
      </c>
      <c r="G44" s="2">
        <v>0</v>
      </c>
      <c r="H44" s="2">
        <v>0</v>
      </c>
      <c r="I44" s="2">
        <v>0</v>
      </c>
      <c r="J44" s="2">
        <v>0</v>
      </c>
      <c r="K44">
        <v>0</v>
      </c>
      <c r="L44" t="s">
        <v>70</v>
      </c>
      <c r="M44" t="s">
        <v>71</v>
      </c>
      <c r="N44" t="s">
        <v>43</v>
      </c>
      <c r="O44">
        <v>34208</v>
      </c>
    </row>
    <row r="45" spans="1:15" x14ac:dyDescent="0.25">
      <c r="A45" t="s">
        <v>15</v>
      </c>
      <c r="B45" t="s">
        <v>115</v>
      </c>
      <c r="C45" t="s">
        <v>17</v>
      </c>
      <c r="D45" s="1">
        <v>44908</v>
      </c>
      <c r="E45" s="1">
        <v>44910</v>
      </c>
      <c r="F45" t="s">
        <v>18</v>
      </c>
      <c r="G45" s="2">
        <v>9640</v>
      </c>
      <c r="H45" s="2">
        <v>12946</v>
      </c>
      <c r="I45" s="2">
        <v>1150</v>
      </c>
      <c r="J45" s="2">
        <v>2156</v>
      </c>
      <c r="K45">
        <v>0</v>
      </c>
      <c r="L45" t="s">
        <v>116</v>
      </c>
      <c r="M45" t="s">
        <v>33</v>
      </c>
      <c r="N45" t="s">
        <v>21</v>
      </c>
      <c r="O45">
        <v>37027</v>
      </c>
    </row>
    <row r="46" spans="1:15" x14ac:dyDescent="0.25">
      <c r="A46" t="s">
        <v>15</v>
      </c>
      <c r="B46" t="s">
        <v>117</v>
      </c>
      <c r="C46" t="s">
        <v>17</v>
      </c>
      <c r="D46" s="1">
        <v>44890</v>
      </c>
      <c r="E46" s="1">
        <v>44931</v>
      </c>
      <c r="F46" t="s">
        <v>18</v>
      </c>
      <c r="G46" s="2">
        <v>31000</v>
      </c>
      <c r="H46" s="2">
        <v>36322</v>
      </c>
      <c r="I46" s="2">
        <v>1547</v>
      </c>
      <c r="J46" s="2">
        <v>3775</v>
      </c>
      <c r="K46">
        <v>0</v>
      </c>
      <c r="L46" t="s">
        <v>118</v>
      </c>
      <c r="M46" t="s">
        <v>27</v>
      </c>
      <c r="N46" t="s">
        <v>21</v>
      </c>
      <c r="O46">
        <v>71106</v>
      </c>
    </row>
    <row r="47" spans="1:15" x14ac:dyDescent="0.25">
      <c r="A47" t="s">
        <v>15</v>
      </c>
      <c r="B47" t="s">
        <v>119</v>
      </c>
      <c r="C47" t="s">
        <v>35</v>
      </c>
      <c r="D47" s="1">
        <v>44846</v>
      </c>
      <c r="E47" s="1">
        <v>44846</v>
      </c>
      <c r="F47" t="s">
        <v>54</v>
      </c>
      <c r="G47" s="2">
        <v>-33000</v>
      </c>
      <c r="H47" s="2">
        <v>-40308</v>
      </c>
      <c r="I47" s="2">
        <v>-2985</v>
      </c>
      <c r="J47" s="2">
        <v>-4323</v>
      </c>
      <c r="K47">
        <v>0</v>
      </c>
      <c r="L47" t="s">
        <v>120</v>
      </c>
      <c r="M47" t="s">
        <v>59</v>
      </c>
      <c r="N47" t="s">
        <v>43</v>
      </c>
      <c r="O47">
        <v>78636</v>
      </c>
    </row>
    <row r="48" spans="1:15" x14ac:dyDescent="0.25">
      <c r="A48" t="s">
        <v>15</v>
      </c>
      <c r="B48" t="s">
        <v>121</v>
      </c>
      <c r="C48" t="s">
        <v>17</v>
      </c>
      <c r="D48" s="1">
        <v>44902</v>
      </c>
      <c r="E48" s="1">
        <v>44903</v>
      </c>
      <c r="F48" t="s">
        <v>18</v>
      </c>
      <c r="G48" s="2">
        <v>0</v>
      </c>
      <c r="H48" s="2">
        <v>4323</v>
      </c>
      <c r="I48" s="2">
        <v>0</v>
      </c>
      <c r="J48" s="2">
        <v>4323</v>
      </c>
      <c r="K48">
        <v>0</v>
      </c>
      <c r="L48" t="s">
        <v>122</v>
      </c>
      <c r="M48" t="s">
        <v>59</v>
      </c>
      <c r="N48" t="s">
        <v>43</v>
      </c>
      <c r="O48">
        <v>78254</v>
      </c>
    </row>
    <row r="49" spans="1:15" x14ac:dyDescent="0.25">
      <c r="A49" t="s">
        <v>15</v>
      </c>
      <c r="B49" t="s">
        <v>123</v>
      </c>
      <c r="C49" t="s">
        <v>17</v>
      </c>
      <c r="D49" s="1">
        <v>44880</v>
      </c>
      <c r="E49" s="1">
        <v>44881</v>
      </c>
      <c r="F49" t="s">
        <v>18</v>
      </c>
      <c r="G49" s="2">
        <v>0</v>
      </c>
      <c r="H49" s="2">
        <v>0</v>
      </c>
      <c r="I49" s="2">
        <v>0</v>
      </c>
      <c r="J49" s="2">
        <v>0</v>
      </c>
      <c r="K49">
        <v>0</v>
      </c>
      <c r="L49" t="s">
        <v>124</v>
      </c>
      <c r="M49" t="s">
        <v>88</v>
      </c>
      <c r="N49" t="s">
        <v>43</v>
      </c>
      <c r="O49">
        <v>17033</v>
      </c>
    </row>
    <row r="50" spans="1:15" x14ac:dyDescent="0.25">
      <c r="A50" t="s">
        <v>15</v>
      </c>
      <c r="B50" t="s">
        <v>125</v>
      </c>
      <c r="C50" t="s">
        <v>17</v>
      </c>
      <c r="D50" s="1">
        <v>44869</v>
      </c>
      <c r="E50" s="1">
        <v>44872</v>
      </c>
      <c r="F50" t="s">
        <v>18</v>
      </c>
      <c r="G50" s="2">
        <v>0</v>
      </c>
      <c r="H50" s="2">
        <v>0</v>
      </c>
      <c r="I50" s="2">
        <v>0</v>
      </c>
      <c r="J50" s="2">
        <v>0</v>
      </c>
      <c r="K50">
        <v>0</v>
      </c>
      <c r="L50" t="s">
        <v>124</v>
      </c>
      <c r="M50" t="s">
        <v>88</v>
      </c>
      <c r="N50" t="s">
        <v>43</v>
      </c>
      <c r="O50">
        <v>17033</v>
      </c>
    </row>
    <row r="51" spans="1:15" x14ac:dyDescent="0.25">
      <c r="A51" t="s">
        <v>15</v>
      </c>
      <c r="B51" t="s">
        <v>126</v>
      </c>
      <c r="C51" t="s">
        <v>17</v>
      </c>
      <c r="D51" s="1">
        <v>44869</v>
      </c>
      <c r="E51" s="1">
        <v>44872</v>
      </c>
      <c r="F51" t="s">
        <v>18</v>
      </c>
      <c r="G51" s="2">
        <v>27000</v>
      </c>
      <c r="H51" s="2">
        <v>32878</v>
      </c>
      <c r="I51" s="2">
        <v>2435</v>
      </c>
      <c r="J51" s="2">
        <v>3443</v>
      </c>
      <c r="K51">
        <v>0</v>
      </c>
      <c r="L51" t="s">
        <v>127</v>
      </c>
      <c r="M51" t="s">
        <v>59</v>
      </c>
      <c r="N51" t="s">
        <v>43</v>
      </c>
      <c r="O51">
        <v>76179</v>
      </c>
    </row>
    <row r="52" spans="1:15" x14ac:dyDescent="0.25">
      <c r="A52" t="s">
        <v>15</v>
      </c>
      <c r="B52" t="s">
        <v>128</v>
      </c>
      <c r="C52" t="s">
        <v>17</v>
      </c>
      <c r="D52" s="1">
        <v>44900</v>
      </c>
      <c r="E52" s="1">
        <v>44903</v>
      </c>
      <c r="F52" t="s">
        <v>18</v>
      </c>
      <c r="G52" s="2">
        <v>0</v>
      </c>
      <c r="H52" s="2">
        <v>0</v>
      </c>
      <c r="I52" s="2">
        <v>0</v>
      </c>
      <c r="J52" s="2">
        <v>0</v>
      </c>
      <c r="K52">
        <v>0</v>
      </c>
      <c r="L52" t="s">
        <v>45</v>
      </c>
      <c r="M52" t="s">
        <v>46</v>
      </c>
      <c r="N52" t="s">
        <v>43</v>
      </c>
      <c r="O52">
        <v>30126</v>
      </c>
    </row>
    <row r="53" spans="1:15" x14ac:dyDescent="0.25">
      <c r="A53" t="s">
        <v>15</v>
      </c>
      <c r="B53" t="s">
        <v>129</v>
      </c>
      <c r="C53" t="s">
        <v>17</v>
      </c>
      <c r="D53" s="1">
        <v>44907</v>
      </c>
      <c r="E53" s="1">
        <v>44911</v>
      </c>
      <c r="F53" t="s">
        <v>18</v>
      </c>
      <c r="G53" s="2">
        <v>6500</v>
      </c>
      <c r="H53" s="2">
        <v>9587</v>
      </c>
      <c r="I53" s="2">
        <v>931</v>
      </c>
      <c r="J53" s="2">
        <v>2156</v>
      </c>
      <c r="K53">
        <v>0</v>
      </c>
      <c r="L53" t="s">
        <v>130</v>
      </c>
      <c r="M53" t="s">
        <v>131</v>
      </c>
      <c r="N53" t="s">
        <v>43</v>
      </c>
      <c r="O53">
        <v>72901</v>
      </c>
    </row>
    <row r="54" spans="1:15" x14ac:dyDescent="0.25">
      <c r="A54" t="s">
        <v>15</v>
      </c>
      <c r="B54" t="s">
        <v>132</v>
      </c>
      <c r="C54" t="s">
        <v>35</v>
      </c>
      <c r="D54" s="1">
        <v>44845</v>
      </c>
      <c r="E54" s="1">
        <v>44845</v>
      </c>
      <c r="F54" t="s">
        <v>54</v>
      </c>
      <c r="G54" s="2">
        <v>-33000</v>
      </c>
      <c r="H54" s="2">
        <v>-40517</v>
      </c>
      <c r="I54" s="2">
        <v>-2651</v>
      </c>
      <c r="J54" s="2">
        <v>-4866</v>
      </c>
      <c r="K54">
        <v>0</v>
      </c>
      <c r="L54" t="s">
        <v>133</v>
      </c>
      <c r="M54" t="s">
        <v>134</v>
      </c>
      <c r="N54" t="s">
        <v>43</v>
      </c>
      <c r="O54">
        <v>47130</v>
      </c>
    </row>
    <row r="55" spans="1:15" x14ac:dyDescent="0.25">
      <c r="A55" t="s">
        <v>15</v>
      </c>
      <c r="B55" t="s">
        <v>135</v>
      </c>
      <c r="C55" t="s">
        <v>17</v>
      </c>
      <c r="D55" s="1">
        <v>44909</v>
      </c>
      <c r="E55" s="1">
        <v>44909</v>
      </c>
      <c r="F55" t="s">
        <v>23</v>
      </c>
      <c r="G55" s="2">
        <v>5000</v>
      </c>
      <c r="H55" s="2">
        <v>5000</v>
      </c>
      <c r="I55" s="2">
        <v>0</v>
      </c>
      <c r="J55" s="2">
        <v>0</v>
      </c>
      <c r="K55">
        <v>0</v>
      </c>
      <c r="L55" t="s">
        <v>17</v>
      </c>
      <c r="M55" t="s">
        <v>17</v>
      </c>
      <c r="N55" t="s">
        <v>24</v>
      </c>
      <c r="O55" t="s">
        <v>17</v>
      </c>
    </row>
    <row r="56" spans="1:15" x14ac:dyDescent="0.25">
      <c r="A56" t="s">
        <v>15</v>
      </c>
      <c r="B56" t="s">
        <v>136</v>
      </c>
      <c r="C56" t="s">
        <v>17</v>
      </c>
      <c r="D56" s="1">
        <v>44866</v>
      </c>
      <c r="E56" s="1">
        <v>44867</v>
      </c>
      <c r="F56" t="s">
        <v>18</v>
      </c>
      <c r="G56" s="2">
        <v>0</v>
      </c>
      <c r="H56" s="2">
        <v>0</v>
      </c>
      <c r="I56" s="2">
        <v>0</v>
      </c>
      <c r="J56" s="2">
        <v>0</v>
      </c>
      <c r="K56">
        <v>0</v>
      </c>
      <c r="L56" t="s">
        <v>137</v>
      </c>
      <c r="M56" t="s">
        <v>138</v>
      </c>
      <c r="N56" t="s">
        <v>21</v>
      </c>
      <c r="O56">
        <v>49247</v>
      </c>
    </row>
    <row r="57" spans="1:15" x14ac:dyDescent="0.25">
      <c r="A57" t="s">
        <v>15</v>
      </c>
      <c r="B57" t="s">
        <v>139</v>
      </c>
      <c r="C57" t="s">
        <v>17</v>
      </c>
      <c r="D57" s="1">
        <v>44859</v>
      </c>
      <c r="E57" s="1">
        <v>44860</v>
      </c>
      <c r="F57" t="s">
        <v>18</v>
      </c>
      <c r="G57" s="2">
        <v>0</v>
      </c>
      <c r="H57" s="2">
        <v>0</v>
      </c>
      <c r="I57" s="2">
        <v>0</v>
      </c>
      <c r="J57" s="2">
        <v>0</v>
      </c>
      <c r="K57">
        <v>0</v>
      </c>
      <c r="L57" t="s">
        <v>140</v>
      </c>
      <c r="M57" t="s">
        <v>141</v>
      </c>
      <c r="N57" t="s">
        <v>43</v>
      </c>
      <c r="O57">
        <v>41076</v>
      </c>
    </row>
    <row r="58" spans="1:15" x14ac:dyDescent="0.25">
      <c r="A58" t="s">
        <v>15</v>
      </c>
      <c r="B58" t="s">
        <v>142</v>
      </c>
      <c r="C58" t="s">
        <v>35</v>
      </c>
      <c r="D58" s="1">
        <v>44851</v>
      </c>
      <c r="E58" s="1">
        <v>44853</v>
      </c>
      <c r="F58" t="s">
        <v>18</v>
      </c>
      <c r="G58" s="2">
        <v>33000</v>
      </c>
      <c r="H58" s="2">
        <v>37866</v>
      </c>
      <c r="I58" s="2">
        <v>0</v>
      </c>
      <c r="J58" s="2">
        <v>4866</v>
      </c>
      <c r="K58">
        <v>0</v>
      </c>
      <c r="L58" t="s">
        <v>143</v>
      </c>
      <c r="M58" t="s">
        <v>71</v>
      </c>
      <c r="N58" t="s">
        <v>43</v>
      </c>
      <c r="O58">
        <v>33157</v>
      </c>
    </row>
    <row r="59" spans="1:15" x14ac:dyDescent="0.25">
      <c r="A59" t="s">
        <v>144</v>
      </c>
      <c r="B59" t="s">
        <v>145</v>
      </c>
      <c r="C59" t="s">
        <v>146</v>
      </c>
      <c r="D59" s="1">
        <v>44910</v>
      </c>
      <c r="E59" s="1">
        <v>44918</v>
      </c>
      <c r="F59" t="s">
        <v>18</v>
      </c>
      <c r="G59" s="2">
        <v>38375</v>
      </c>
      <c r="H59" s="2">
        <v>46492</v>
      </c>
      <c r="I59" s="2">
        <v>3041</v>
      </c>
      <c r="J59" s="2">
        <v>5076</v>
      </c>
      <c r="K59">
        <v>0</v>
      </c>
      <c r="L59" t="s">
        <v>147</v>
      </c>
      <c r="M59" t="s">
        <v>134</v>
      </c>
      <c r="N59" t="s">
        <v>148</v>
      </c>
      <c r="O59">
        <v>46208</v>
      </c>
    </row>
    <row r="60" spans="1:15" x14ac:dyDescent="0.25">
      <c r="A60" t="s">
        <v>144</v>
      </c>
      <c r="B60" t="s">
        <v>149</v>
      </c>
      <c r="C60" t="s">
        <v>82</v>
      </c>
      <c r="D60" s="1">
        <v>44910</v>
      </c>
      <c r="E60" s="1">
        <v>44918</v>
      </c>
      <c r="F60" t="s">
        <v>18</v>
      </c>
      <c r="G60" s="2">
        <v>16476</v>
      </c>
      <c r="H60" s="2">
        <v>20922</v>
      </c>
      <c r="I60" s="2">
        <v>1460</v>
      </c>
      <c r="J60" s="2">
        <v>2986</v>
      </c>
      <c r="K60">
        <v>0</v>
      </c>
      <c r="L60" t="s">
        <v>150</v>
      </c>
      <c r="M60" t="s">
        <v>56</v>
      </c>
      <c r="N60" t="s">
        <v>148</v>
      </c>
      <c r="O60">
        <v>43229</v>
      </c>
    </row>
    <row r="61" spans="1:15" x14ac:dyDescent="0.25">
      <c r="A61" t="s">
        <v>144</v>
      </c>
      <c r="B61" t="s">
        <v>151</v>
      </c>
      <c r="C61" t="s">
        <v>17</v>
      </c>
      <c r="D61" s="1">
        <v>44879</v>
      </c>
      <c r="E61" s="1">
        <v>44879</v>
      </c>
      <c r="F61" t="s">
        <v>23</v>
      </c>
      <c r="G61" s="2">
        <v>5000</v>
      </c>
      <c r="H61" s="2">
        <v>5000</v>
      </c>
      <c r="I61" s="2">
        <v>0</v>
      </c>
      <c r="J61" s="2">
        <v>0</v>
      </c>
      <c r="K61">
        <v>0</v>
      </c>
      <c r="L61" t="s">
        <v>17</v>
      </c>
      <c r="M61" t="s">
        <v>17</v>
      </c>
      <c r="N61" t="s">
        <v>148</v>
      </c>
      <c r="O61" t="s">
        <v>17</v>
      </c>
    </row>
    <row r="62" spans="1:15" x14ac:dyDescent="0.25">
      <c r="A62" t="s">
        <v>144</v>
      </c>
      <c r="B62" t="s">
        <v>152</v>
      </c>
      <c r="C62" t="s">
        <v>17</v>
      </c>
      <c r="D62" s="1">
        <v>44883</v>
      </c>
      <c r="E62" s="1">
        <v>44883</v>
      </c>
      <c r="F62" t="s">
        <v>23</v>
      </c>
      <c r="G62" s="2">
        <v>5000</v>
      </c>
      <c r="H62" s="2">
        <v>5000</v>
      </c>
      <c r="I62" s="2">
        <v>0</v>
      </c>
      <c r="J62" s="2">
        <v>0</v>
      </c>
      <c r="K62">
        <v>0</v>
      </c>
      <c r="L62" t="s">
        <v>17</v>
      </c>
      <c r="M62" t="s">
        <v>17</v>
      </c>
      <c r="N62" t="s">
        <v>148</v>
      </c>
      <c r="O62" t="s">
        <v>17</v>
      </c>
    </row>
    <row r="63" spans="1:15" x14ac:dyDescent="0.25">
      <c r="A63" t="s">
        <v>144</v>
      </c>
      <c r="B63" t="s">
        <v>153</v>
      </c>
      <c r="C63" t="s">
        <v>17</v>
      </c>
      <c r="D63" s="1">
        <v>44878</v>
      </c>
      <c r="E63" s="1">
        <v>44878</v>
      </c>
      <c r="F63" t="s">
        <v>23</v>
      </c>
      <c r="G63" s="2">
        <v>5000</v>
      </c>
      <c r="H63" s="2">
        <v>5000</v>
      </c>
      <c r="I63" s="2">
        <v>0</v>
      </c>
      <c r="J63" s="2">
        <v>0</v>
      </c>
      <c r="K63">
        <v>0</v>
      </c>
      <c r="L63" t="s">
        <v>17</v>
      </c>
      <c r="M63" t="s">
        <v>17</v>
      </c>
      <c r="N63" t="s">
        <v>148</v>
      </c>
      <c r="O63" t="s">
        <v>17</v>
      </c>
    </row>
    <row r="64" spans="1:15" x14ac:dyDescent="0.25">
      <c r="A64" t="s">
        <v>144</v>
      </c>
      <c r="B64" t="s">
        <v>154</v>
      </c>
      <c r="C64" t="s">
        <v>17</v>
      </c>
      <c r="D64" s="1">
        <v>44908</v>
      </c>
      <c r="E64" s="1">
        <v>44913</v>
      </c>
      <c r="F64" t="s">
        <v>18</v>
      </c>
      <c r="G64" s="2">
        <v>38000</v>
      </c>
      <c r="H64" s="2">
        <v>43855</v>
      </c>
      <c r="I64" s="2">
        <v>2869</v>
      </c>
      <c r="J64" s="2">
        <v>2986</v>
      </c>
      <c r="K64">
        <v>0</v>
      </c>
      <c r="L64" t="s">
        <v>147</v>
      </c>
      <c r="M64" t="s">
        <v>134</v>
      </c>
      <c r="N64" t="s">
        <v>148</v>
      </c>
      <c r="O64">
        <v>46240</v>
      </c>
    </row>
    <row r="65" spans="1:15" x14ac:dyDescent="0.25">
      <c r="A65" t="s">
        <v>144</v>
      </c>
      <c r="B65" t="s">
        <v>155</v>
      </c>
      <c r="C65" t="s">
        <v>17</v>
      </c>
      <c r="D65" s="1">
        <v>44912</v>
      </c>
      <c r="E65" s="1">
        <v>44923</v>
      </c>
      <c r="F65" t="s">
        <v>18</v>
      </c>
      <c r="G65" s="2">
        <v>6500</v>
      </c>
      <c r="H65" s="2">
        <v>9262</v>
      </c>
      <c r="I65" s="2">
        <v>606</v>
      </c>
      <c r="J65" s="2">
        <v>2156</v>
      </c>
      <c r="K65">
        <v>0</v>
      </c>
      <c r="L65" t="s">
        <v>156</v>
      </c>
      <c r="M65" t="s">
        <v>134</v>
      </c>
      <c r="N65" t="s">
        <v>148</v>
      </c>
      <c r="O65">
        <v>46143</v>
      </c>
    </row>
    <row r="66" spans="1:15" x14ac:dyDescent="0.25">
      <c r="A66" t="s">
        <v>144</v>
      </c>
      <c r="B66" t="s">
        <v>157</v>
      </c>
      <c r="C66" t="s">
        <v>17</v>
      </c>
      <c r="D66" s="1">
        <v>44854</v>
      </c>
      <c r="E66" s="1">
        <v>44854</v>
      </c>
      <c r="F66" t="s">
        <v>23</v>
      </c>
      <c r="G66" s="2">
        <v>5000</v>
      </c>
      <c r="H66" s="2">
        <v>5000</v>
      </c>
      <c r="I66" s="2">
        <v>0</v>
      </c>
      <c r="J66" s="2">
        <v>0</v>
      </c>
      <c r="K66">
        <v>0</v>
      </c>
      <c r="L66" t="s">
        <v>17</v>
      </c>
      <c r="M66" t="s">
        <v>17</v>
      </c>
      <c r="N66" t="s">
        <v>148</v>
      </c>
      <c r="O66" t="s">
        <v>17</v>
      </c>
    </row>
    <row r="67" spans="1:15" x14ac:dyDescent="0.25">
      <c r="A67" t="s">
        <v>144</v>
      </c>
      <c r="B67" t="s">
        <v>158</v>
      </c>
      <c r="C67" t="s">
        <v>146</v>
      </c>
      <c r="D67" s="1">
        <v>44910</v>
      </c>
      <c r="E67" s="1">
        <v>44918</v>
      </c>
      <c r="F67" t="s">
        <v>18</v>
      </c>
      <c r="G67" s="2">
        <v>23440</v>
      </c>
      <c r="H67" s="2">
        <v>30145</v>
      </c>
      <c r="I67" s="2">
        <v>1839</v>
      </c>
      <c r="J67" s="2">
        <v>4866</v>
      </c>
      <c r="K67">
        <v>0</v>
      </c>
      <c r="L67" t="s">
        <v>159</v>
      </c>
      <c r="M67" t="s">
        <v>71</v>
      </c>
      <c r="N67" t="s">
        <v>148</v>
      </c>
      <c r="O67">
        <v>33908</v>
      </c>
    </row>
    <row r="68" spans="1:15" x14ac:dyDescent="0.25">
      <c r="A68" t="s">
        <v>144</v>
      </c>
      <c r="B68" t="s">
        <v>160</v>
      </c>
      <c r="C68" t="s">
        <v>146</v>
      </c>
      <c r="D68" s="1">
        <v>44910</v>
      </c>
      <c r="E68" s="1">
        <v>44918</v>
      </c>
      <c r="F68" t="s">
        <v>18</v>
      </c>
      <c r="G68" s="2">
        <v>32000</v>
      </c>
      <c r="H68" s="2">
        <v>39448</v>
      </c>
      <c r="I68" s="2">
        <v>2582</v>
      </c>
      <c r="J68" s="2">
        <v>4866</v>
      </c>
      <c r="K68">
        <v>0</v>
      </c>
      <c r="L68" t="s">
        <v>147</v>
      </c>
      <c r="M68" t="s">
        <v>134</v>
      </c>
      <c r="N68" t="s">
        <v>148</v>
      </c>
      <c r="O68">
        <v>46219</v>
      </c>
    </row>
    <row r="69" spans="1:15" x14ac:dyDescent="0.25">
      <c r="A69" t="s">
        <v>144</v>
      </c>
      <c r="B69" t="s">
        <v>161</v>
      </c>
      <c r="C69" t="s">
        <v>82</v>
      </c>
      <c r="D69" s="1">
        <v>44910</v>
      </c>
      <c r="E69" s="1">
        <v>44918</v>
      </c>
      <c r="F69" t="s">
        <v>18</v>
      </c>
      <c r="G69" s="2">
        <v>11440</v>
      </c>
      <c r="H69" s="2">
        <v>15436</v>
      </c>
      <c r="I69" s="2">
        <v>1010</v>
      </c>
      <c r="J69" s="2">
        <v>2986</v>
      </c>
      <c r="K69">
        <v>0</v>
      </c>
      <c r="L69" t="s">
        <v>162</v>
      </c>
      <c r="M69" t="s">
        <v>134</v>
      </c>
      <c r="N69" t="s">
        <v>148</v>
      </c>
      <c r="O69">
        <v>46013</v>
      </c>
    </row>
    <row r="70" spans="1:15" x14ac:dyDescent="0.25">
      <c r="A70" t="s">
        <v>144</v>
      </c>
      <c r="B70" t="s">
        <v>163</v>
      </c>
      <c r="C70" t="s">
        <v>82</v>
      </c>
      <c r="D70" s="1">
        <v>44910</v>
      </c>
      <c r="E70" s="1">
        <v>44918</v>
      </c>
      <c r="F70" t="s">
        <v>18</v>
      </c>
      <c r="G70" s="2">
        <v>16000</v>
      </c>
      <c r="H70" s="2">
        <v>20314</v>
      </c>
      <c r="I70" s="2">
        <v>1328</v>
      </c>
      <c r="J70" s="2">
        <v>2986</v>
      </c>
      <c r="K70">
        <v>0</v>
      </c>
      <c r="L70" t="s">
        <v>147</v>
      </c>
      <c r="M70" t="s">
        <v>134</v>
      </c>
      <c r="N70" t="s">
        <v>148</v>
      </c>
      <c r="O70">
        <v>46202</v>
      </c>
    </row>
    <row r="71" spans="1:15" x14ac:dyDescent="0.25">
      <c r="A71" t="s">
        <v>144</v>
      </c>
      <c r="B71" t="s">
        <v>164</v>
      </c>
      <c r="C71" t="s">
        <v>17</v>
      </c>
      <c r="D71" s="1">
        <v>44878</v>
      </c>
      <c r="E71" s="1">
        <v>44878</v>
      </c>
      <c r="F71" t="s">
        <v>23</v>
      </c>
      <c r="G71" s="2">
        <v>5000</v>
      </c>
      <c r="H71" s="2">
        <v>5000</v>
      </c>
      <c r="I71" s="2">
        <v>0</v>
      </c>
      <c r="J71" s="2">
        <v>0</v>
      </c>
      <c r="K71">
        <v>0</v>
      </c>
      <c r="L71" t="s">
        <v>17</v>
      </c>
      <c r="M71" t="s">
        <v>17</v>
      </c>
      <c r="N71" t="s">
        <v>148</v>
      </c>
      <c r="O71" t="s">
        <v>17</v>
      </c>
    </row>
    <row r="72" spans="1:15" x14ac:dyDescent="0.25">
      <c r="A72" t="s">
        <v>144</v>
      </c>
      <c r="B72" t="s">
        <v>165</v>
      </c>
      <c r="C72" t="s">
        <v>146</v>
      </c>
      <c r="D72" s="1">
        <v>44910</v>
      </c>
      <c r="E72" s="1">
        <v>44918</v>
      </c>
      <c r="F72" t="s">
        <v>18</v>
      </c>
      <c r="G72" s="2">
        <v>32000</v>
      </c>
      <c r="H72" s="2">
        <v>39631</v>
      </c>
      <c r="I72" s="2">
        <v>2765</v>
      </c>
      <c r="J72" s="2">
        <v>4866</v>
      </c>
      <c r="K72">
        <v>0</v>
      </c>
      <c r="L72" t="s">
        <v>166</v>
      </c>
      <c r="M72" t="s">
        <v>20</v>
      </c>
      <c r="N72" t="s">
        <v>148</v>
      </c>
      <c r="O72">
        <v>27701</v>
      </c>
    </row>
    <row r="73" spans="1:15" x14ac:dyDescent="0.25">
      <c r="A73" t="s">
        <v>144</v>
      </c>
      <c r="B73" t="s">
        <v>167</v>
      </c>
      <c r="C73" t="s">
        <v>17</v>
      </c>
      <c r="D73" s="1">
        <v>44879</v>
      </c>
      <c r="E73" s="1">
        <v>44879</v>
      </c>
      <c r="F73" t="s">
        <v>23</v>
      </c>
      <c r="G73" s="2">
        <v>5000</v>
      </c>
      <c r="H73" s="2">
        <v>5000</v>
      </c>
      <c r="I73" s="2">
        <v>0</v>
      </c>
      <c r="J73" s="2">
        <v>0</v>
      </c>
      <c r="K73">
        <v>0</v>
      </c>
      <c r="L73" t="s">
        <v>17</v>
      </c>
      <c r="M73" t="s">
        <v>17</v>
      </c>
      <c r="N73" t="s">
        <v>148</v>
      </c>
      <c r="O73" t="s">
        <v>17</v>
      </c>
    </row>
    <row r="74" spans="1:15" x14ac:dyDescent="0.25">
      <c r="A74" t="s">
        <v>144</v>
      </c>
      <c r="B74" t="s">
        <v>168</v>
      </c>
      <c r="C74" t="s">
        <v>17</v>
      </c>
      <c r="D74" s="1">
        <v>44879</v>
      </c>
      <c r="E74" s="1">
        <v>44879</v>
      </c>
      <c r="F74" t="s">
        <v>23</v>
      </c>
      <c r="G74" s="2">
        <v>5000</v>
      </c>
      <c r="H74" s="2">
        <v>5000</v>
      </c>
      <c r="I74" s="2">
        <v>0</v>
      </c>
      <c r="J74" s="2">
        <v>0</v>
      </c>
      <c r="K74">
        <v>0</v>
      </c>
      <c r="L74" t="s">
        <v>17</v>
      </c>
      <c r="M74" t="s">
        <v>17</v>
      </c>
      <c r="N74" t="s">
        <v>148</v>
      </c>
      <c r="O74" t="s">
        <v>17</v>
      </c>
    </row>
    <row r="75" spans="1:15" x14ac:dyDescent="0.25">
      <c r="A75" t="s">
        <v>144</v>
      </c>
      <c r="B75" t="s">
        <v>169</v>
      </c>
      <c r="C75" t="s">
        <v>17</v>
      </c>
      <c r="D75" s="1">
        <v>44878</v>
      </c>
      <c r="E75" s="1">
        <v>44878</v>
      </c>
      <c r="F75" t="s">
        <v>23</v>
      </c>
      <c r="G75" s="2">
        <v>5000</v>
      </c>
      <c r="H75" s="2">
        <v>5000</v>
      </c>
      <c r="I75" s="2">
        <v>0</v>
      </c>
      <c r="J75" s="2">
        <v>0</v>
      </c>
      <c r="K75">
        <v>0</v>
      </c>
      <c r="L75" t="s">
        <v>17</v>
      </c>
      <c r="M75" t="s">
        <v>17</v>
      </c>
      <c r="N75" t="s">
        <v>148</v>
      </c>
      <c r="O75" t="s">
        <v>17</v>
      </c>
    </row>
    <row r="76" spans="1:15" x14ac:dyDescent="0.25">
      <c r="A76" t="s">
        <v>144</v>
      </c>
      <c r="B76" t="s">
        <v>170</v>
      </c>
      <c r="C76" t="s">
        <v>17</v>
      </c>
      <c r="D76" s="1">
        <v>44876</v>
      </c>
      <c r="E76" s="1">
        <v>44876</v>
      </c>
      <c r="F76" t="s">
        <v>23</v>
      </c>
      <c r="G76" s="2">
        <v>5000</v>
      </c>
      <c r="H76" s="2">
        <v>5000</v>
      </c>
      <c r="I76" s="2">
        <v>0</v>
      </c>
      <c r="J76" s="2">
        <v>0</v>
      </c>
      <c r="K76">
        <v>0</v>
      </c>
      <c r="L76" t="s">
        <v>17</v>
      </c>
      <c r="M76" t="s">
        <v>17</v>
      </c>
      <c r="N76" t="s">
        <v>148</v>
      </c>
      <c r="O76" t="s">
        <v>17</v>
      </c>
    </row>
    <row r="77" spans="1:15" x14ac:dyDescent="0.25">
      <c r="A77" t="s">
        <v>144</v>
      </c>
      <c r="B77" t="s">
        <v>171</v>
      </c>
      <c r="C77" t="s">
        <v>17</v>
      </c>
      <c r="D77" s="1">
        <v>44909</v>
      </c>
      <c r="E77" s="1">
        <v>44913</v>
      </c>
      <c r="F77" t="s">
        <v>18</v>
      </c>
      <c r="G77" s="2">
        <v>67200</v>
      </c>
      <c r="H77" s="2">
        <v>77830</v>
      </c>
      <c r="I77" s="2">
        <v>5092</v>
      </c>
      <c r="J77" s="2">
        <v>5538</v>
      </c>
      <c r="K77">
        <v>0</v>
      </c>
      <c r="L77" t="s">
        <v>147</v>
      </c>
      <c r="M77" t="s">
        <v>134</v>
      </c>
      <c r="N77" t="s">
        <v>148</v>
      </c>
      <c r="O77">
        <v>46236</v>
      </c>
    </row>
    <row r="78" spans="1:15" x14ac:dyDescent="0.25">
      <c r="A78" t="s">
        <v>144</v>
      </c>
      <c r="B78" t="s">
        <v>172</v>
      </c>
      <c r="C78" t="s">
        <v>17</v>
      </c>
      <c r="D78" s="1">
        <v>44876</v>
      </c>
      <c r="E78" s="1">
        <v>44876</v>
      </c>
      <c r="F78" t="s">
        <v>23</v>
      </c>
      <c r="G78" s="2">
        <v>5000</v>
      </c>
      <c r="H78" s="2">
        <v>5000</v>
      </c>
      <c r="I78" s="2">
        <v>0</v>
      </c>
      <c r="J78" s="2">
        <v>0</v>
      </c>
      <c r="K78">
        <v>0</v>
      </c>
      <c r="L78" t="s">
        <v>17</v>
      </c>
      <c r="M78" t="s">
        <v>17</v>
      </c>
      <c r="N78" t="s">
        <v>148</v>
      </c>
      <c r="O78" t="s">
        <v>17</v>
      </c>
    </row>
    <row r="79" spans="1:15" x14ac:dyDescent="0.25">
      <c r="A79" t="s">
        <v>144</v>
      </c>
      <c r="B79" t="s">
        <v>173</v>
      </c>
      <c r="C79" t="s">
        <v>146</v>
      </c>
      <c r="D79" s="1">
        <v>44910</v>
      </c>
      <c r="E79" s="1">
        <v>44918</v>
      </c>
      <c r="F79" t="s">
        <v>18</v>
      </c>
      <c r="G79" s="2">
        <v>32000</v>
      </c>
      <c r="H79" s="2">
        <v>39321</v>
      </c>
      <c r="I79" s="2">
        <v>2998</v>
      </c>
      <c r="J79" s="2">
        <v>4323</v>
      </c>
      <c r="K79">
        <v>0</v>
      </c>
      <c r="L79" t="s">
        <v>174</v>
      </c>
      <c r="M79" t="s">
        <v>59</v>
      </c>
      <c r="N79" t="s">
        <v>148</v>
      </c>
      <c r="O79">
        <v>78746</v>
      </c>
    </row>
    <row r="80" spans="1:15" x14ac:dyDescent="0.25">
      <c r="A80" t="s">
        <v>144</v>
      </c>
      <c r="B80" t="s">
        <v>175</v>
      </c>
      <c r="C80" t="s">
        <v>17</v>
      </c>
      <c r="D80" s="1">
        <v>44886</v>
      </c>
      <c r="E80" s="1">
        <v>44886</v>
      </c>
      <c r="F80" t="s">
        <v>23</v>
      </c>
      <c r="G80" s="2">
        <v>5000</v>
      </c>
      <c r="H80" s="2">
        <v>5000</v>
      </c>
      <c r="I80" s="2">
        <v>0</v>
      </c>
      <c r="J80" s="2">
        <v>0</v>
      </c>
      <c r="K80">
        <v>0</v>
      </c>
      <c r="L80" t="s">
        <v>17</v>
      </c>
      <c r="M80" t="s">
        <v>17</v>
      </c>
      <c r="N80" t="s">
        <v>148</v>
      </c>
      <c r="O80" t="s">
        <v>17</v>
      </c>
    </row>
    <row r="81" spans="1:15" x14ac:dyDescent="0.25">
      <c r="A81" t="s">
        <v>144</v>
      </c>
      <c r="B81" t="s">
        <v>176</v>
      </c>
      <c r="C81" t="s">
        <v>17</v>
      </c>
      <c r="D81" s="1">
        <v>44902</v>
      </c>
      <c r="E81" s="1">
        <v>44902</v>
      </c>
      <c r="F81" t="s">
        <v>23</v>
      </c>
      <c r="G81" s="2">
        <v>5000</v>
      </c>
      <c r="H81" s="2">
        <v>5000</v>
      </c>
      <c r="I81" s="2">
        <v>0</v>
      </c>
      <c r="J81" s="2">
        <v>0</v>
      </c>
      <c r="K81">
        <v>0</v>
      </c>
      <c r="L81" t="s">
        <v>17</v>
      </c>
      <c r="M81" t="s">
        <v>17</v>
      </c>
      <c r="N81" t="s">
        <v>148</v>
      </c>
      <c r="O81" t="s">
        <v>17</v>
      </c>
    </row>
    <row r="82" spans="1:15" x14ac:dyDescent="0.25">
      <c r="A82" t="s">
        <v>144</v>
      </c>
      <c r="B82" t="s">
        <v>177</v>
      </c>
      <c r="C82" t="s">
        <v>17</v>
      </c>
      <c r="D82" s="1">
        <v>44903</v>
      </c>
      <c r="E82" s="1">
        <v>44914</v>
      </c>
      <c r="F82" t="s">
        <v>18</v>
      </c>
      <c r="G82" s="2">
        <v>12500</v>
      </c>
      <c r="H82" s="2">
        <v>16061</v>
      </c>
      <c r="I82" s="2">
        <v>1051</v>
      </c>
      <c r="J82" s="2">
        <v>2510</v>
      </c>
      <c r="K82">
        <v>0</v>
      </c>
      <c r="L82" t="s">
        <v>178</v>
      </c>
      <c r="M82" t="s">
        <v>134</v>
      </c>
      <c r="N82" t="s">
        <v>148</v>
      </c>
      <c r="O82">
        <v>46077</v>
      </c>
    </row>
    <row r="83" spans="1:15" x14ac:dyDescent="0.25">
      <c r="A83" t="s">
        <v>144</v>
      </c>
      <c r="B83" t="s">
        <v>179</v>
      </c>
      <c r="C83" t="s">
        <v>17</v>
      </c>
      <c r="D83" s="1">
        <v>44897</v>
      </c>
      <c r="E83" s="1">
        <v>44897</v>
      </c>
      <c r="F83" t="s">
        <v>23</v>
      </c>
      <c r="G83" s="2">
        <v>5000</v>
      </c>
      <c r="H83" s="2">
        <v>5000</v>
      </c>
      <c r="I83" s="2">
        <v>0</v>
      </c>
      <c r="J83" s="2">
        <v>0</v>
      </c>
      <c r="K83">
        <v>0</v>
      </c>
      <c r="L83" t="s">
        <v>17</v>
      </c>
      <c r="M83" t="s">
        <v>17</v>
      </c>
      <c r="N83" t="s">
        <v>148</v>
      </c>
      <c r="O83" t="s">
        <v>17</v>
      </c>
    </row>
    <row r="84" spans="1:15" x14ac:dyDescent="0.25">
      <c r="A84" t="s">
        <v>144</v>
      </c>
      <c r="B84" t="s">
        <v>180</v>
      </c>
      <c r="C84" t="s">
        <v>17</v>
      </c>
      <c r="D84" s="1">
        <v>44879</v>
      </c>
      <c r="E84" s="1">
        <v>44879</v>
      </c>
      <c r="F84" t="s">
        <v>23</v>
      </c>
      <c r="G84" s="2">
        <v>5000</v>
      </c>
      <c r="H84" s="2">
        <v>5000</v>
      </c>
      <c r="I84" s="2">
        <v>0</v>
      </c>
      <c r="J84" s="2">
        <v>0</v>
      </c>
      <c r="K84">
        <v>0</v>
      </c>
      <c r="L84" t="s">
        <v>17</v>
      </c>
      <c r="M84" t="s">
        <v>17</v>
      </c>
      <c r="N84" t="s">
        <v>148</v>
      </c>
      <c r="O84" t="s">
        <v>17</v>
      </c>
    </row>
    <row r="85" spans="1:15" x14ac:dyDescent="0.25">
      <c r="A85" t="s">
        <v>144</v>
      </c>
      <c r="B85" t="s">
        <v>181</v>
      </c>
      <c r="C85" t="s">
        <v>146</v>
      </c>
      <c r="D85" s="1">
        <v>44910</v>
      </c>
      <c r="E85" t="s">
        <v>17</v>
      </c>
      <c r="F85" t="s">
        <v>18</v>
      </c>
      <c r="G85" s="2">
        <v>32000</v>
      </c>
      <c r="H85" s="2">
        <v>39448</v>
      </c>
      <c r="I85" s="2">
        <v>2582</v>
      </c>
      <c r="J85" s="2">
        <v>4866</v>
      </c>
      <c r="K85">
        <v>0</v>
      </c>
      <c r="L85" t="s">
        <v>147</v>
      </c>
      <c r="M85" t="s">
        <v>134</v>
      </c>
      <c r="N85" t="s">
        <v>148</v>
      </c>
      <c r="O85">
        <v>46280</v>
      </c>
    </row>
    <row r="86" spans="1:15" x14ac:dyDescent="0.25">
      <c r="A86" t="s">
        <v>144</v>
      </c>
      <c r="B86" t="s">
        <v>182</v>
      </c>
      <c r="C86" t="s">
        <v>17</v>
      </c>
      <c r="D86" s="1">
        <v>44878</v>
      </c>
      <c r="E86" s="1">
        <v>44878</v>
      </c>
      <c r="F86" t="s">
        <v>23</v>
      </c>
      <c r="G86" s="2">
        <v>5000</v>
      </c>
      <c r="H86" s="2">
        <v>5000</v>
      </c>
      <c r="I86" s="2">
        <v>0</v>
      </c>
      <c r="J86" s="2">
        <v>0</v>
      </c>
      <c r="K86">
        <v>0</v>
      </c>
      <c r="L86" t="s">
        <v>17</v>
      </c>
      <c r="M86" t="s">
        <v>17</v>
      </c>
      <c r="N86" t="s">
        <v>148</v>
      </c>
      <c r="O86" t="s">
        <v>17</v>
      </c>
    </row>
    <row r="87" spans="1:15" x14ac:dyDescent="0.25">
      <c r="A87" t="s">
        <v>144</v>
      </c>
      <c r="B87" t="s">
        <v>183</v>
      </c>
      <c r="C87" t="s">
        <v>146</v>
      </c>
      <c r="D87" s="1">
        <v>44910</v>
      </c>
      <c r="E87" s="1">
        <v>44918</v>
      </c>
      <c r="F87" t="s">
        <v>18</v>
      </c>
      <c r="G87" s="2">
        <v>32000</v>
      </c>
      <c r="H87" s="2">
        <v>39448</v>
      </c>
      <c r="I87" s="2">
        <v>2582</v>
      </c>
      <c r="J87" s="2">
        <v>4866</v>
      </c>
      <c r="K87">
        <v>0</v>
      </c>
      <c r="L87" t="s">
        <v>184</v>
      </c>
      <c r="M87" t="s">
        <v>134</v>
      </c>
      <c r="N87" t="s">
        <v>148</v>
      </c>
      <c r="O87">
        <v>46062</v>
      </c>
    </row>
    <row r="88" spans="1:15" x14ac:dyDescent="0.25">
      <c r="A88" t="s">
        <v>144</v>
      </c>
      <c r="B88" t="s">
        <v>185</v>
      </c>
      <c r="C88" t="s">
        <v>146</v>
      </c>
      <c r="D88" s="1">
        <v>44910</v>
      </c>
      <c r="E88" s="1">
        <v>44918</v>
      </c>
      <c r="F88" t="s">
        <v>18</v>
      </c>
      <c r="G88" s="2">
        <v>32000</v>
      </c>
      <c r="H88" s="2">
        <v>39448</v>
      </c>
      <c r="I88" s="2">
        <v>2582</v>
      </c>
      <c r="J88" s="2">
        <v>4866</v>
      </c>
      <c r="K88">
        <v>0</v>
      </c>
      <c r="L88" t="s">
        <v>147</v>
      </c>
      <c r="M88" t="s">
        <v>134</v>
      </c>
      <c r="N88" t="s">
        <v>148</v>
      </c>
      <c r="O88">
        <v>46236</v>
      </c>
    </row>
    <row r="89" spans="1:15" x14ac:dyDescent="0.25">
      <c r="A89" t="s">
        <v>144</v>
      </c>
      <c r="B89" t="s">
        <v>186</v>
      </c>
      <c r="C89" t="s">
        <v>146</v>
      </c>
      <c r="D89" s="1">
        <v>44910</v>
      </c>
      <c r="E89" s="1">
        <v>44918</v>
      </c>
      <c r="F89" t="s">
        <v>18</v>
      </c>
      <c r="G89" s="2">
        <v>32000</v>
      </c>
      <c r="H89" s="2">
        <v>39448</v>
      </c>
      <c r="I89" s="2">
        <v>2582</v>
      </c>
      <c r="J89" s="2">
        <v>4866</v>
      </c>
      <c r="K89">
        <v>0</v>
      </c>
      <c r="L89" t="s">
        <v>147</v>
      </c>
      <c r="M89" t="s">
        <v>134</v>
      </c>
      <c r="N89" t="s">
        <v>148</v>
      </c>
      <c r="O89">
        <v>46220</v>
      </c>
    </row>
    <row r="90" spans="1:15" x14ac:dyDescent="0.25">
      <c r="A90" t="s">
        <v>144</v>
      </c>
      <c r="B90" t="s">
        <v>187</v>
      </c>
      <c r="C90" t="s">
        <v>82</v>
      </c>
      <c r="D90" s="1">
        <v>44910</v>
      </c>
      <c r="E90" s="1">
        <v>44918</v>
      </c>
      <c r="F90" t="s">
        <v>18</v>
      </c>
      <c r="G90" s="2">
        <v>16000</v>
      </c>
      <c r="H90" s="2">
        <v>20314</v>
      </c>
      <c r="I90" s="2">
        <v>1328</v>
      </c>
      <c r="J90" s="2">
        <v>2986</v>
      </c>
      <c r="K90">
        <v>0</v>
      </c>
      <c r="L90" t="s">
        <v>147</v>
      </c>
      <c r="M90" t="s">
        <v>134</v>
      </c>
      <c r="N90" t="s">
        <v>148</v>
      </c>
      <c r="O90">
        <v>46208</v>
      </c>
    </row>
    <row r="91" spans="1:15" x14ac:dyDescent="0.25">
      <c r="A91" t="s">
        <v>144</v>
      </c>
      <c r="B91" t="s">
        <v>188</v>
      </c>
      <c r="C91" t="s">
        <v>146</v>
      </c>
      <c r="D91" s="1">
        <v>44910</v>
      </c>
      <c r="E91" s="1">
        <v>44918</v>
      </c>
      <c r="F91" t="s">
        <v>18</v>
      </c>
      <c r="G91" s="2">
        <v>32000</v>
      </c>
      <c r="H91" s="2">
        <v>38158</v>
      </c>
      <c r="I91" s="2">
        <v>2480</v>
      </c>
      <c r="J91" s="2">
        <v>3678</v>
      </c>
      <c r="K91">
        <v>0</v>
      </c>
      <c r="L91" t="s">
        <v>189</v>
      </c>
      <c r="M91" t="s">
        <v>52</v>
      </c>
      <c r="N91" t="s">
        <v>148</v>
      </c>
      <c r="O91">
        <v>92211</v>
      </c>
    </row>
    <row r="92" spans="1:15" x14ac:dyDescent="0.25">
      <c r="A92" t="s">
        <v>144</v>
      </c>
      <c r="B92" t="s">
        <v>190</v>
      </c>
      <c r="C92" t="s">
        <v>17</v>
      </c>
      <c r="D92" s="1">
        <v>44882</v>
      </c>
      <c r="E92" s="1">
        <v>44882</v>
      </c>
      <c r="F92" t="s">
        <v>23</v>
      </c>
      <c r="G92" s="2">
        <v>5000</v>
      </c>
      <c r="H92" s="2">
        <v>5000</v>
      </c>
      <c r="I92" s="2">
        <v>0</v>
      </c>
      <c r="J92" s="2">
        <v>0</v>
      </c>
      <c r="K92">
        <v>0</v>
      </c>
      <c r="L92" t="s">
        <v>17</v>
      </c>
      <c r="M92" t="s">
        <v>17</v>
      </c>
      <c r="N92" t="s">
        <v>148</v>
      </c>
      <c r="O92" t="s">
        <v>17</v>
      </c>
    </row>
    <row r="93" spans="1:15" x14ac:dyDescent="0.25">
      <c r="A93" t="s">
        <v>144</v>
      </c>
      <c r="B93" t="s">
        <v>191</v>
      </c>
      <c r="C93" t="s">
        <v>82</v>
      </c>
      <c r="D93" s="1">
        <v>44910</v>
      </c>
      <c r="E93" s="1">
        <v>44918</v>
      </c>
      <c r="F93" t="s">
        <v>18</v>
      </c>
      <c r="G93" s="2">
        <v>16000</v>
      </c>
      <c r="H93" s="2">
        <v>20362</v>
      </c>
      <c r="I93" s="2">
        <v>1376</v>
      </c>
      <c r="J93" s="2">
        <v>2986</v>
      </c>
      <c r="K93">
        <v>0</v>
      </c>
      <c r="L93" t="s">
        <v>19</v>
      </c>
      <c r="M93" t="s">
        <v>20</v>
      </c>
      <c r="N93" t="s">
        <v>148</v>
      </c>
      <c r="O93">
        <v>27609</v>
      </c>
    </row>
    <row r="94" spans="1:15" x14ac:dyDescent="0.25">
      <c r="A94" t="s">
        <v>144</v>
      </c>
      <c r="B94" t="s">
        <v>192</v>
      </c>
      <c r="C94" t="s">
        <v>17</v>
      </c>
      <c r="D94" s="1">
        <v>44876</v>
      </c>
      <c r="E94" s="1">
        <v>44876</v>
      </c>
      <c r="F94" t="s">
        <v>23</v>
      </c>
      <c r="G94" s="2">
        <v>5000</v>
      </c>
      <c r="H94" s="2">
        <v>5000</v>
      </c>
      <c r="I94" s="2">
        <v>0</v>
      </c>
      <c r="J94" s="2">
        <v>0</v>
      </c>
      <c r="K94">
        <v>0</v>
      </c>
      <c r="L94" t="s">
        <v>17</v>
      </c>
      <c r="M94" t="s">
        <v>17</v>
      </c>
      <c r="N94" t="s">
        <v>148</v>
      </c>
      <c r="O94" t="s">
        <v>17</v>
      </c>
    </row>
    <row r="95" spans="1:15" x14ac:dyDescent="0.25">
      <c r="A95" t="s">
        <v>144</v>
      </c>
      <c r="B95" t="s">
        <v>193</v>
      </c>
      <c r="C95" t="s">
        <v>146</v>
      </c>
      <c r="D95" s="1">
        <v>44910</v>
      </c>
      <c r="E95" s="1">
        <v>44918</v>
      </c>
      <c r="F95" t="s">
        <v>18</v>
      </c>
      <c r="G95" s="2">
        <v>32000</v>
      </c>
      <c r="H95" s="2">
        <v>39448</v>
      </c>
      <c r="I95" s="2">
        <v>2582</v>
      </c>
      <c r="J95" s="2">
        <v>4866</v>
      </c>
      <c r="K95">
        <v>0</v>
      </c>
      <c r="L95" t="s">
        <v>194</v>
      </c>
      <c r="M95" t="s">
        <v>134</v>
      </c>
      <c r="N95" t="s">
        <v>148</v>
      </c>
      <c r="O95">
        <v>46033</v>
      </c>
    </row>
    <row r="96" spans="1:15" x14ac:dyDescent="0.25">
      <c r="A96" t="s">
        <v>195</v>
      </c>
      <c r="B96" t="s">
        <v>196</v>
      </c>
      <c r="C96" t="s">
        <v>17</v>
      </c>
      <c r="D96" s="1">
        <v>44918</v>
      </c>
      <c r="E96" s="1">
        <v>44918</v>
      </c>
      <c r="F96" t="s">
        <v>18</v>
      </c>
      <c r="G96" s="2">
        <v>26800</v>
      </c>
      <c r="H96" s="2">
        <v>33656</v>
      </c>
      <c r="I96" s="2">
        <v>2245</v>
      </c>
      <c r="J96" s="2">
        <v>4611</v>
      </c>
      <c r="K96">
        <v>0</v>
      </c>
      <c r="L96" t="s">
        <v>197</v>
      </c>
      <c r="M96" t="s">
        <v>198</v>
      </c>
      <c r="N96" t="s">
        <v>148</v>
      </c>
      <c r="O96">
        <v>89135</v>
      </c>
    </row>
    <row r="97" spans="1:15" x14ac:dyDescent="0.25">
      <c r="A97" t="s">
        <v>195</v>
      </c>
      <c r="B97" t="s">
        <v>199</v>
      </c>
      <c r="C97" t="s">
        <v>17</v>
      </c>
      <c r="D97" s="1">
        <v>44910</v>
      </c>
      <c r="E97" s="1">
        <v>44913</v>
      </c>
      <c r="F97" t="s">
        <v>18</v>
      </c>
      <c r="G97" s="2">
        <v>14800</v>
      </c>
      <c r="H97" s="2">
        <v>18450</v>
      </c>
      <c r="I97" s="2">
        <v>1406</v>
      </c>
      <c r="J97" s="2">
        <v>2244</v>
      </c>
      <c r="K97">
        <v>0</v>
      </c>
      <c r="L97" t="s">
        <v>200</v>
      </c>
      <c r="M97" t="s">
        <v>52</v>
      </c>
      <c r="N97" t="s">
        <v>148</v>
      </c>
      <c r="O97">
        <v>91604</v>
      </c>
    </row>
    <row r="98" spans="1:15" x14ac:dyDescent="0.25">
      <c r="A98" t="s">
        <v>195</v>
      </c>
      <c r="B98" t="s">
        <v>201</v>
      </c>
      <c r="C98" t="s">
        <v>17</v>
      </c>
      <c r="D98" s="1">
        <v>44916</v>
      </c>
      <c r="E98" s="1">
        <v>44918</v>
      </c>
      <c r="F98" t="s">
        <v>18</v>
      </c>
      <c r="G98" s="2">
        <v>0</v>
      </c>
      <c r="H98" s="2">
        <v>0</v>
      </c>
      <c r="I98" s="2">
        <v>0</v>
      </c>
      <c r="J98" s="2">
        <v>0</v>
      </c>
      <c r="K98">
        <v>0</v>
      </c>
      <c r="L98" t="s">
        <v>202</v>
      </c>
      <c r="M98" t="s">
        <v>203</v>
      </c>
      <c r="N98" t="s">
        <v>148</v>
      </c>
      <c r="O98">
        <v>60010</v>
      </c>
    </row>
    <row r="99" spans="1:15" x14ac:dyDescent="0.25">
      <c r="A99" t="s">
        <v>195</v>
      </c>
      <c r="B99" t="s">
        <v>204</v>
      </c>
      <c r="C99" t="s">
        <v>17</v>
      </c>
      <c r="D99" s="1">
        <v>44906</v>
      </c>
      <c r="E99" s="1">
        <v>44909</v>
      </c>
      <c r="F99" t="s">
        <v>18</v>
      </c>
      <c r="G99" s="2">
        <v>9500</v>
      </c>
      <c r="H99" s="2">
        <v>12385</v>
      </c>
      <c r="I99" s="2">
        <v>729</v>
      </c>
      <c r="J99" s="2">
        <v>2156</v>
      </c>
      <c r="K99">
        <v>0</v>
      </c>
      <c r="L99" t="s">
        <v>205</v>
      </c>
      <c r="M99" t="s">
        <v>203</v>
      </c>
      <c r="N99" t="s">
        <v>148</v>
      </c>
      <c r="O99">
        <v>60558</v>
      </c>
    </row>
    <row r="100" spans="1:15" x14ac:dyDescent="0.25">
      <c r="A100" t="s">
        <v>195</v>
      </c>
      <c r="B100" t="s">
        <v>206</v>
      </c>
      <c r="C100" t="s">
        <v>17</v>
      </c>
      <c r="D100" s="1">
        <v>44908</v>
      </c>
      <c r="E100" s="1">
        <v>44908</v>
      </c>
      <c r="F100" t="s">
        <v>23</v>
      </c>
      <c r="G100" s="2">
        <v>5000</v>
      </c>
      <c r="H100" s="2">
        <v>5000</v>
      </c>
      <c r="I100" s="2">
        <v>0</v>
      </c>
      <c r="J100" s="2">
        <v>0</v>
      </c>
      <c r="K100">
        <v>0</v>
      </c>
      <c r="L100" t="s">
        <v>17</v>
      </c>
      <c r="M100" t="s">
        <v>17</v>
      </c>
      <c r="N100" t="s">
        <v>148</v>
      </c>
      <c r="O100" t="s">
        <v>17</v>
      </c>
    </row>
    <row r="101" spans="1:15" x14ac:dyDescent="0.25">
      <c r="A101" t="s">
        <v>195</v>
      </c>
      <c r="B101" t="s">
        <v>207</v>
      </c>
      <c r="C101" t="s">
        <v>17</v>
      </c>
      <c r="D101" s="1">
        <v>44913</v>
      </c>
      <c r="E101" s="1">
        <v>44916</v>
      </c>
      <c r="F101" t="s">
        <v>18</v>
      </c>
      <c r="G101" s="2">
        <v>9500</v>
      </c>
      <c r="H101" s="2">
        <v>12531</v>
      </c>
      <c r="I101" s="2">
        <v>875</v>
      </c>
      <c r="J101" s="2">
        <v>2156</v>
      </c>
      <c r="K101">
        <v>0</v>
      </c>
      <c r="L101" t="s">
        <v>166</v>
      </c>
      <c r="M101" t="s">
        <v>20</v>
      </c>
      <c r="N101" t="s">
        <v>148</v>
      </c>
      <c r="O101">
        <v>27703</v>
      </c>
    </row>
    <row r="102" spans="1:15" x14ac:dyDescent="0.25">
      <c r="A102" t="s">
        <v>195</v>
      </c>
      <c r="B102" t="s">
        <v>208</v>
      </c>
      <c r="C102" t="s">
        <v>209</v>
      </c>
      <c r="D102" s="1">
        <v>44915</v>
      </c>
      <c r="E102" s="1">
        <v>44922</v>
      </c>
      <c r="F102" t="s">
        <v>18</v>
      </c>
      <c r="G102" s="2">
        <v>15000</v>
      </c>
      <c r="H102" s="2">
        <v>19743</v>
      </c>
      <c r="I102" s="2">
        <v>1757</v>
      </c>
      <c r="J102" s="2">
        <v>2986</v>
      </c>
      <c r="K102">
        <v>0</v>
      </c>
      <c r="L102" t="s">
        <v>210</v>
      </c>
      <c r="M102" t="s">
        <v>211</v>
      </c>
      <c r="N102" t="s">
        <v>148</v>
      </c>
      <c r="O102">
        <v>55347</v>
      </c>
    </row>
    <row r="103" spans="1:15" x14ac:dyDescent="0.25">
      <c r="A103" t="s">
        <v>195</v>
      </c>
      <c r="B103" t="s">
        <v>212</v>
      </c>
      <c r="C103" t="s">
        <v>17</v>
      </c>
      <c r="D103" s="1">
        <v>44905</v>
      </c>
      <c r="E103" s="1">
        <v>44909</v>
      </c>
      <c r="F103" t="s">
        <v>18</v>
      </c>
      <c r="G103" s="2">
        <v>20500</v>
      </c>
      <c r="H103" s="2">
        <v>25529</v>
      </c>
      <c r="I103" s="2">
        <v>1946</v>
      </c>
      <c r="J103" s="2">
        <v>3083</v>
      </c>
      <c r="K103">
        <v>0</v>
      </c>
      <c r="L103" t="s">
        <v>213</v>
      </c>
      <c r="M103" t="s">
        <v>59</v>
      </c>
      <c r="N103" t="s">
        <v>148</v>
      </c>
      <c r="O103">
        <v>75041</v>
      </c>
    </row>
    <row r="104" spans="1:15" x14ac:dyDescent="0.25">
      <c r="A104" t="s">
        <v>195</v>
      </c>
      <c r="B104" t="s">
        <v>214</v>
      </c>
      <c r="C104" t="s">
        <v>17</v>
      </c>
      <c r="D104" s="1">
        <v>44907</v>
      </c>
      <c r="E104" s="1">
        <v>44908</v>
      </c>
      <c r="F104" t="s">
        <v>18</v>
      </c>
      <c r="G104" s="2">
        <v>39500</v>
      </c>
      <c r="H104" s="2">
        <v>46161</v>
      </c>
      <c r="I104" s="2">
        <v>3062</v>
      </c>
      <c r="J104" s="2">
        <v>3599</v>
      </c>
      <c r="K104">
        <v>0</v>
      </c>
      <c r="L104" t="s">
        <v>215</v>
      </c>
      <c r="M104" t="s">
        <v>52</v>
      </c>
      <c r="N104" t="s">
        <v>148</v>
      </c>
      <c r="O104">
        <v>92065</v>
      </c>
    </row>
    <row r="105" spans="1:15" x14ac:dyDescent="0.25">
      <c r="A105" t="s">
        <v>195</v>
      </c>
      <c r="B105" t="s">
        <v>216</v>
      </c>
      <c r="C105" t="s">
        <v>17</v>
      </c>
      <c r="D105" s="1">
        <v>44912</v>
      </c>
      <c r="E105" s="1">
        <v>44916</v>
      </c>
      <c r="F105" t="s">
        <v>18</v>
      </c>
      <c r="G105" s="2">
        <v>19900</v>
      </c>
      <c r="H105" s="2">
        <v>24117</v>
      </c>
      <c r="I105" s="2">
        <v>885</v>
      </c>
      <c r="J105" s="2">
        <v>3332</v>
      </c>
      <c r="K105">
        <v>0</v>
      </c>
      <c r="L105" t="s">
        <v>217</v>
      </c>
      <c r="M105" t="s">
        <v>27</v>
      </c>
      <c r="N105" t="s">
        <v>148</v>
      </c>
      <c r="O105">
        <v>70346</v>
      </c>
    </row>
    <row r="106" spans="1:15" x14ac:dyDescent="0.25">
      <c r="A106" t="s">
        <v>195</v>
      </c>
      <c r="B106" t="s">
        <v>218</v>
      </c>
      <c r="C106" t="s">
        <v>209</v>
      </c>
      <c r="D106" s="1">
        <v>44915</v>
      </c>
      <c r="E106" s="1">
        <v>44922</v>
      </c>
      <c r="F106" t="s">
        <v>18</v>
      </c>
      <c r="G106" s="2">
        <v>15000</v>
      </c>
      <c r="H106" s="2">
        <v>19279</v>
      </c>
      <c r="I106" s="2">
        <v>1470</v>
      </c>
      <c r="J106" s="2">
        <v>2809</v>
      </c>
      <c r="K106">
        <v>0</v>
      </c>
      <c r="L106" t="s">
        <v>174</v>
      </c>
      <c r="M106" t="s">
        <v>59</v>
      </c>
      <c r="N106" t="s">
        <v>148</v>
      </c>
      <c r="O106">
        <v>78759</v>
      </c>
    </row>
    <row r="107" spans="1:15" x14ac:dyDescent="0.25">
      <c r="A107" t="s">
        <v>195</v>
      </c>
      <c r="B107" t="s">
        <v>219</v>
      </c>
      <c r="C107" t="s">
        <v>17</v>
      </c>
      <c r="D107" s="1">
        <v>44880</v>
      </c>
      <c r="E107" s="1">
        <v>44887</v>
      </c>
      <c r="F107" t="s">
        <v>18</v>
      </c>
      <c r="G107" s="2">
        <v>39500</v>
      </c>
      <c r="H107" s="2">
        <v>47148</v>
      </c>
      <c r="I107" s="2">
        <v>4049</v>
      </c>
      <c r="J107" s="2">
        <v>3599</v>
      </c>
      <c r="K107">
        <v>0</v>
      </c>
      <c r="L107" t="s">
        <v>220</v>
      </c>
      <c r="M107" t="s">
        <v>52</v>
      </c>
      <c r="N107" t="s">
        <v>148</v>
      </c>
      <c r="O107">
        <v>94611</v>
      </c>
    </row>
    <row r="108" spans="1:15" x14ac:dyDescent="0.25">
      <c r="A108" t="s">
        <v>195</v>
      </c>
      <c r="B108" t="s">
        <v>221</v>
      </c>
      <c r="C108" t="s">
        <v>17</v>
      </c>
      <c r="D108" s="1">
        <v>44908</v>
      </c>
      <c r="E108" s="1">
        <v>44908</v>
      </c>
      <c r="F108" t="s">
        <v>23</v>
      </c>
      <c r="G108" s="2">
        <v>5000</v>
      </c>
      <c r="H108" s="2">
        <v>5000</v>
      </c>
      <c r="I108" s="2">
        <v>0</v>
      </c>
      <c r="J108" s="2">
        <v>0</v>
      </c>
      <c r="K108">
        <v>0</v>
      </c>
      <c r="L108" t="s">
        <v>17</v>
      </c>
      <c r="M108" t="s">
        <v>17</v>
      </c>
      <c r="N108" t="s">
        <v>148</v>
      </c>
      <c r="O108" t="s">
        <v>17</v>
      </c>
    </row>
    <row r="109" spans="1:15" x14ac:dyDescent="0.25">
      <c r="A109" t="s">
        <v>195</v>
      </c>
      <c r="B109" t="s">
        <v>222</v>
      </c>
      <c r="C109" t="s">
        <v>17</v>
      </c>
      <c r="D109" s="1">
        <v>44914</v>
      </c>
      <c r="E109" s="1">
        <v>44916</v>
      </c>
      <c r="F109" t="s">
        <v>18</v>
      </c>
      <c r="G109" s="2">
        <v>39800</v>
      </c>
      <c r="H109" s="2">
        <v>55672</v>
      </c>
      <c r="I109" s="2">
        <v>3465</v>
      </c>
      <c r="J109" s="2">
        <v>12407</v>
      </c>
      <c r="K109">
        <v>0</v>
      </c>
      <c r="L109" t="s">
        <v>223</v>
      </c>
      <c r="M109" t="s">
        <v>78</v>
      </c>
      <c r="N109" t="s">
        <v>148</v>
      </c>
      <c r="O109" t="s">
        <v>224</v>
      </c>
    </row>
    <row r="110" spans="1:15" x14ac:dyDescent="0.25">
      <c r="A110" t="s">
        <v>195</v>
      </c>
      <c r="B110" t="s">
        <v>225</v>
      </c>
      <c r="C110" t="s">
        <v>17</v>
      </c>
      <c r="D110" s="1">
        <v>44905</v>
      </c>
      <c r="E110" s="1">
        <v>44909</v>
      </c>
      <c r="F110" t="s">
        <v>18</v>
      </c>
      <c r="G110" s="2">
        <v>19000</v>
      </c>
      <c r="H110" s="2">
        <v>23281</v>
      </c>
      <c r="I110" s="2">
        <v>1472</v>
      </c>
      <c r="J110" s="2">
        <v>2809</v>
      </c>
      <c r="K110">
        <v>0</v>
      </c>
      <c r="L110" t="s">
        <v>226</v>
      </c>
      <c r="M110" t="s">
        <v>59</v>
      </c>
      <c r="N110" t="s">
        <v>148</v>
      </c>
      <c r="O110">
        <v>78006</v>
      </c>
    </row>
    <row r="111" spans="1:15" x14ac:dyDescent="0.25">
      <c r="A111" t="s">
        <v>195</v>
      </c>
      <c r="B111" t="s">
        <v>227</v>
      </c>
      <c r="C111" t="s">
        <v>17</v>
      </c>
      <c r="D111" s="1">
        <v>44908</v>
      </c>
      <c r="E111" s="1">
        <v>44908</v>
      </c>
      <c r="F111" t="s">
        <v>23</v>
      </c>
      <c r="G111" s="2">
        <v>5000</v>
      </c>
      <c r="H111" s="2">
        <v>5000</v>
      </c>
      <c r="I111" s="2">
        <v>0</v>
      </c>
      <c r="J111" s="2">
        <v>0</v>
      </c>
      <c r="K111">
        <v>0</v>
      </c>
      <c r="L111" t="s">
        <v>17</v>
      </c>
      <c r="M111" t="s">
        <v>17</v>
      </c>
      <c r="N111" t="s">
        <v>148</v>
      </c>
      <c r="O111" t="s">
        <v>17</v>
      </c>
    </row>
    <row r="112" spans="1:15" x14ac:dyDescent="0.25">
      <c r="A112" t="s">
        <v>195</v>
      </c>
      <c r="B112" t="s">
        <v>228</v>
      </c>
      <c r="C112" t="s">
        <v>229</v>
      </c>
      <c r="D112" s="1">
        <v>44915</v>
      </c>
      <c r="E112" s="1">
        <v>44923</v>
      </c>
      <c r="F112" t="s">
        <v>18</v>
      </c>
      <c r="G112" s="2">
        <v>28000</v>
      </c>
      <c r="H112" s="2">
        <v>33849</v>
      </c>
      <c r="I112" s="2">
        <v>2171</v>
      </c>
      <c r="J112" s="2">
        <v>3678</v>
      </c>
      <c r="K112">
        <v>0</v>
      </c>
      <c r="L112" t="s">
        <v>230</v>
      </c>
      <c r="M112" t="s">
        <v>52</v>
      </c>
      <c r="N112" t="s">
        <v>148</v>
      </c>
      <c r="O112">
        <v>92352</v>
      </c>
    </row>
    <row r="113" spans="1:15" x14ac:dyDescent="0.25">
      <c r="A113" t="s">
        <v>195</v>
      </c>
      <c r="B113" t="s">
        <v>231</v>
      </c>
      <c r="C113" t="s">
        <v>17</v>
      </c>
      <c r="D113" s="1">
        <v>44908</v>
      </c>
      <c r="E113" s="1">
        <v>44908</v>
      </c>
      <c r="F113" t="s">
        <v>23</v>
      </c>
      <c r="G113" s="2">
        <v>5000</v>
      </c>
      <c r="H113" s="2">
        <v>5000</v>
      </c>
      <c r="I113" s="2">
        <v>0</v>
      </c>
      <c r="J113" s="2">
        <v>0</v>
      </c>
      <c r="K113">
        <v>0</v>
      </c>
      <c r="L113" t="s">
        <v>17</v>
      </c>
      <c r="M113" t="s">
        <v>17</v>
      </c>
      <c r="N113" t="s">
        <v>148</v>
      </c>
      <c r="O113" t="s">
        <v>17</v>
      </c>
    </row>
    <row r="114" spans="1:15" x14ac:dyDescent="0.25">
      <c r="A114" t="s">
        <v>195</v>
      </c>
      <c r="B114" t="s">
        <v>232</v>
      </c>
      <c r="C114" t="s">
        <v>17</v>
      </c>
      <c r="D114" s="1">
        <v>44906</v>
      </c>
      <c r="E114" s="1">
        <v>44908</v>
      </c>
      <c r="F114" t="s">
        <v>18</v>
      </c>
      <c r="G114" s="2">
        <v>41000</v>
      </c>
      <c r="H114" s="2">
        <v>48558</v>
      </c>
      <c r="I114" s="2">
        <v>3071</v>
      </c>
      <c r="J114" s="2">
        <v>4487</v>
      </c>
      <c r="K114">
        <v>0</v>
      </c>
      <c r="L114" t="s">
        <v>233</v>
      </c>
      <c r="M114" t="s">
        <v>59</v>
      </c>
      <c r="N114" t="s">
        <v>148</v>
      </c>
      <c r="O114">
        <v>76525</v>
      </c>
    </row>
    <row r="115" spans="1:15" x14ac:dyDescent="0.25">
      <c r="A115" t="s">
        <v>195</v>
      </c>
      <c r="B115" t="s">
        <v>234</v>
      </c>
      <c r="C115" t="s">
        <v>17</v>
      </c>
      <c r="D115" s="1">
        <v>44910</v>
      </c>
      <c r="E115" s="1">
        <v>44912</v>
      </c>
      <c r="F115" t="s">
        <v>18</v>
      </c>
      <c r="G115" s="2">
        <v>19000</v>
      </c>
      <c r="H115" s="2">
        <v>24036</v>
      </c>
      <c r="I115" s="2">
        <v>2050</v>
      </c>
      <c r="J115" s="2">
        <v>2986</v>
      </c>
      <c r="K115">
        <v>0</v>
      </c>
      <c r="L115" t="s">
        <v>235</v>
      </c>
      <c r="M115" t="s">
        <v>131</v>
      </c>
      <c r="N115" t="s">
        <v>148</v>
      </c>
      <c r="O115">
        <v>72736</v>
      </c>
    </row>
    <row r="116" spans="1:15" x14ac:dyDescent="0.25">
      <c r="A116" t="s">
        <v>195</v>
      </c>
      <c r="B116" t="s">
        <v>236</v>
      </c>
      <c r="C116" t="s">
        <v>17</v>
      </c>
      <c r="D116" s="1">
        <v>44908</v>
      </c>
      <c r="E116" s="1">
        <v>44911</v>
      </c>
      <c r="F116" t="s">
        <v>18</v>
      </c>
      <c r="G116" s="2">
        <v>20500</v>
      </c>
      <c r="H116" s="2">
        <v>25322</v>
      </c>
      <c r="I116" s="2">
        <v>1490</v>
      </c>
      <c r="J116" s="2">
        <v>3332</v>
      </c>
      <c r="K116">
        <v>0</v>
      </c>
      <c r="L116" t="s">
        <v>202</v>
      </c>
      <c r="M116" t="s">
        <v>203</v>
      </c>
      <c r="N116" t="s">
        <v>148</v>
      </c>
      <c r="O116" t="s">
        <v>237</v>
      </c>
    </row>
    <row r="117" spans="1:15" x14ac:dyDescent="0.25">
      <c r="A117" t="s">
        <v>195</v>
      </c>
      <c r="B117" t="s">
        <v>238</v>
      </c>
      <c r="C117" t="s">
        <v>17</v>
      </c>
      <c r="D117" s="1">
        <v>44902</v>
      </c>
      <c r="E117" s="1">
        <v>44914</v>
      </c>
      <c r="F117" t="s">
        <v>18</v>
      </c>
      <c r="G117" s="2">
        <v>28800</v>
      </c>
      <c r="H117" s="2">
        <v>34986</v>
      </c>
      <c r="I117" s="2">
        <v>2854</v>
      </c>
      <c r="J117" s="2">
        <v>3332</v>
      </c>
      <c r="K117">
        <v>0</v>
      </c>
      <c r="L117" t="s">
        <v>239</v>
      </c>
      <c r="M117" t="s">
        <v>39</v>
      </c>
      <c r="N117" t="s">
        <v>148</v>
      </c>
      <c r="O117">
        <v>10312</v>
      </c>
    </row>
    <row r="118" spans="1:15" x14ac:dyDescent="0.25">
      <c r="A118" t="s">
        <v>195</v>
      </c>
      <c r="B118" t="s">
        <v>240</v>
      </c>
      <c r="C118" t="s">
        <v>209</v>
      </c>
      <c r="D118" s="1">
        <v>44915</v>
      </c>
      <c r="E118" s="1">
        <v>44922</v>
      </c>
      <c r="F118" t="s">
        <v>18</v>
      </c>
      <c r="G118" s="2">
        <v>15000</v>
      </c>
      <c r="H118" s="2">
        <v>20262</v>
      </c>
      <c r="I118" s="2">
        <v>2276</v>
      </c>
      <c r="J118" s="2">
        <v>2986</v>
      </c>
      <c r="K118">
        <v>0</v>
      </c>
      <c r="L118" t="s">
        <v>241</v>
      </c>
      <c r="M118" t="s">
        <v>141</v>
      </c>
      <c r="N118" t="s">
        <v>148</v>
      </c>
      <c r="O118">
        <v>40223</v>
      </c>
    </row>
    <row r="119" spans="1:15" x14ac:dyDescent="0.25">
      <c r="A119" t="s">
        <v>195</v>
      </c>
      <c r="B119" t="s">
        <v>242</v>
      </c>
      <c r="C119" t="s">
        <v>17</v>
      </c>
      <c r="D119" s="1">
        <v>44905</v>
      </c>
      <c r="E119" s="1">
        <v>44909</v>
      </c>
      <c r="F119" t="s">
        <v>18</v>
      </c>
      <c r="G119" s="2">
        <v>15500</v>
      </c>
      <c r="H119" s="2">
        <v>19273</v>
      </c>
      <c r="I119" s="2">
        <v>1263</v>
      </c>
      <c r="J119" s="2">
        <v>2510</v>
      </c>
      <c r="K119">
        <v>0</v>
      </c>
      <c r="L119" t="s">
        <v>243</v>
      </c>
      <c r="M119" t="s">
        <v>71</v>
      </c>
      <c r="N119" t="s">
        <v>148</v>
      </c>
      <c r="O119">
        <v>33442</v>
      </c>
    </row>
    <row r="120" spans="1:15" x14ac:dyDescent="0.25">
      <c r="A120" t="s">
        <v>195</v>
      </c>
      <c r="B120" t="s">
        <v>244</v>
      </c>
      <c r="C120" t="s">
        <v>17</v>
      </c>
      <c r="D120" s="1">
        <v>44906</v>
      </c>
      <c r="E120" s="1">
        <v>44908</v>
      </c>
      <c r="F120" t="s">
        <v>18</v>
      </c>
      <c r="G120" s="2">
        <v>20500</v>
      </c>
      <c r="H120" s="2">
        <v>25179</v>
      </c>
      <c r="I120" s="2">
        <v>1886</v>
      </c>
      <c r="J120" s="2">
        <v>2793</v>
      </c>
      <c r="K120">
        <v>0</v>
      </c>
      <c r="L120" t="s">
        <v>245</v>
      </c>
      <c r="M120" t="s">
        <v>246</v>
      </c>
      <c r="N120" t="s">
        <v>148</v>
      </c>
      <c r="O120">
        <v>85268</v>
      </c>
    </row>
    <row r="121" spans="1:15" x14ac:dyDescent="0.25">
      <c r="A121" t="s">
        <v>195</v>
      </c>
      <c r="B121" t="s">
        <v>247</v>
      </c>
      <c r="C121" t="s">
        <v>17</v>
      </c>
      <c r="D121" s="1">
        <v>44908</v>
      </c>
      <c r="E121" s="1">
        <v>44908</v>
      </c>
      <c r="F121" t="s">
        <v>23</v>
      </c>
      <c r="G121" s="2">
        <v>5000</v>
      </c>
      <c r="H121" s="2">
        <v>5000</v>
      </c>
      <c r="I121" s="2">
        <v>0</v>
      </c>
      <c r="J121" s="2">
        <v>0</v>
      </c>
      <c r="K121">
        <v>0</v>
      </c>
      <c r="L121" t="s">
        <v>17</v>
      </c>
      <c r="M121" t="s">
        <v>17</v>
      </c>
      <c r="N121" t="s">
        <v>148</v>
      </c>
      <c r="O121" t="s">
        <v>17</v>
      </c>
    </row>
    <row r="122" spans="1:15" x14ac:dyDescent="0.25">
      <c r="A122" t="s">
        <v>195</v>
      </c>
      <c r="B122" t="s">
        <v>248</v>
      </c>
      <c r="C122" t="s">
        <v>17</v>
      </c>
      <c r="D122" s="1">
        <v>44908</v>
      </c>
      <c r="E122" s="1">
        <v>44908</v>
      </c>
      <c r="F122" t="s">
        <v>23</v>
      </c>
      <c r="G122" s="2">
        <v>5000</v>
      </c>
      <c r="H122" s="2">
        <v>5000</v>
      </c>
      <c r="I122" s="2">
        <v>0</v>
      </c>
      <c r="J122" s="2">
        <v>0</v>
      </c>
      <c r="K122">
        <v>0</v>
      </c>
      <c r="L122" t="s">
        <v>17</v>
      </c>
      <c r="M122" t="s">
        <v>17</v>
      </c>
      <c r="N122" t="s">
        <v>148</v>
      </c>
      <c r="O122" t="s">
        <v>17</v>
      </c>
    </row>
    <row r="123" spans="1:15" x14ac:dyDescent="0.25">
      <c r="A123" t="s">
        <v>195</v>
      </c>
      <c r="B123" t="s">
        <v>249</v>
      </c>
      <c r="C123" t="s">
        <v>17</v>
      </c>
      <c r="D123" s="1">
        <v>44916</v>
      </c>
      <c r="E123" s="1">
        <v>44917</v>
      </c>
      <c r="F123" t="s">
        <v>18</v>
      </c>
      <c r="G123" s="2">
        <v>15500</v>
      </c>
      <c r="H123" s="2">
        <v>19565</v>
      </c>
      <c r="I123" s="2">
        <v>1555</v>
      </c>
      <c r="J123" s="2">
        <v>2510</v>
      </c>
      <c r="K123">
        <v>0</v>
      </c>
      <c r="L123" t="s">
        <v>250</v>
      </c>
      <c r="M123" t="s">
        <v>39</v>
      </c>
      <c r="N123" t="s">
        <v>148</v>
      </c>
      <c r="O123">
        <v>11747</v>
      </c>
    </row>
    <row r="124" spans="1:15" x14ac:dyDescent="0.25">
      <c r="A124" t="s">
        <v>195</v>
      </c>
      <c r="B124" t="s">
        <v>251</v>
      </c>
      <c r="C124" t="s">
        <v>17</v>
      </c>
      <c r="D124" s="1">
        <v>44902</v>
      </c>
      <c r="E124" s="1">
        <v>44914</v>
      </c>
      <c r="F124" t="s">
        <v>18</v>
      </c>
      <c r="G124" s="2">
        <v>48800</v>
      </c>
      <c r="H124" s="2">
        <v>57205</v>
      </c>
      <c r="I124" s="2">
        <v>3742</v>
      </c>
      <c r="J124" s="2">
        <v>4663</v>
      </c>
      <c r="K124">
        <v>0</v>
      </c>
      <c r="L124" t="s">
        <v>252</v>
      </c>
      <c r="M124" t="s">
        <v>88</v>
      </c>
      <c r="N124" t="s">
        <v>148</v>
      </c>
      <c r="O124">
        <v>15108</v>
      </c>
    </row>
    <row r="125" spans="1:15" x14ac:dyDescent="0.25">
      <c r="A125" t="s">
        <v>195</v>
      </c>
      <c r="B125" t="s">
        <v>253</v>
      </c>
      <c r="C125" t="s">
        <v>17</v>
      </c>
      <c r="D125" s="1">
        <v>44908</v>
      </c>
      <c r="E125" s="1">
        <v>44908</v>
      </c>
      <c r="F125" t="s">
        <v>23</v>
      </c>
      <c r="G125" s="2">
        <v>5000</v>
      </c>
      <c r="H125" s="2">
        <v>5000</v>
      </c>
      <c r="I125" s="2">
        <v>0</v>
      </c>
      <c r="J125" s="2">
        <v>0</v>
      </c>
      <c r="K125">
        <v>0</v>
      </c>
      <c r="L125" t="s">
        <v>17</v>
      </c>
      <c r="M125" t="s">
        <v>17</v>
      </c>
      <c r="N125" t="s">
        <v>148</v>
      </c>
      <c r="O125" t="s">
        <v>17</v>
      </c>
    </row>
    <row r="126" spans="1:15" x14ac:dyDescent="0.25">
      <c r="A126" t="s">
        <v>195</v>
      </c>
      <c r="B126" t="s">
        <v>254</v>
      </c>
      <c r="C126" t="s">
        <v>17</v>
      </c>
      <c r="D126" s="1">
        <v>44906</v>
      </c>
      <c r="E126" s="1">
        <v>44908</v>
      </c>
      <c r="F126" t="s">
        <v>18</v>
      </c>
      <c r="G126" s="2">
        <v>15500</v>
      </c>
      <c r="H126" s="2">
        <v>19518</v>
      </c>
      <c r="I126" s="2">
        <v>1508</v>
      </c>
      <c r="J126" s="2">
        <v>2510</v>
      </c>
      <c r="K126">
        <v>0</v>
      </c>
      <c r="L126" t="s">
        <v>255</v>
      </c>
      <c r="M126" t="s">
        <v>39</v>
      </c>
      <c r="N126" t="s">
        <v>148</v>
      </c>
      <c r="O126">
        <v>10583</v>
      </c>
    </row>
    <row r="127" spans="1:15" x14ac:dyDescent="0.25">
      <c r="A127" t="s">
        <v>195</v>
      </c>
      <c r="B127" t="s">
        <v>256</v>
      </c>
      <c r="C127" t="s">
        <v>17</v>
      </c>
      <c r="D127" s="1">
        <v>44884</v>
      </c>
      <c r="E127" s="1">
        <v>44887</v>
      </c>
      <c r="F127" t="s">
        <v>18</v>
      </c>
      <c r="G127" s="2">
        <v>28800</v>
      </c>
      <c r="H127" s="2">
        <v>34141</v>
      </c>
      <c r="I127" s="2">
        <v>2009</v>
      </c>
      <c r="J127" s="2">
        <v>3332</v>
      </c>
      <c r="K127">
        <v>0</v>
      </c>
      <c r="L127" t="s">
        <v>257</v>
      </c>
      <c r="M127" t="s">
        <v>203</v>
      </c>
      <c r="N127" t="s">
        <v>148</v>
      </c>
      <c r="O127" t="s">
        <v>258</v>
      </c>
    </row>
    <row r="128" spans="1:15" x14ac:dyDescent="0.25">
      <c r="A128" t="s">
        <v>195</v>
      </c>
      <c r="B128" t="s">
        <v>259</v>
      </c>
      <c r="C128" t="s">
        <v>17</v>
      </c>
      <c r="D128" s="1">
        <v>44905</v>
      </c>
      <c r="E128" s="1">
        <v>44909</v>
      </c>
      <c r="F128" t="s">
        <v>18</v>
      </c>
      <c r="G128" s="2">
        <v>9500</v>
      </c>
      <c r="H128" s="2">
        <v>12647</v>
      </c>
      <c r="I128" s="2">
        <v>903</v>
      </c>
      <c r="J128" s="2">
        <v>2244</v>
      </c>
      <c r="K128">
        <v>0</v>
      </c>
      <c r="L128" t="s">
        <v>260</v>
      </c>
      <c r="M128" t="s">
        <v>52</v>
      </c>
      <c r="N128" t="s">
        <v>148</v>
      </c>
      <c r="O128">
        <v>90025</v>
      </c>
    </row>
    <row r="129" spans="1:15" x14ac:dyDescent="0.25">
      <c r="A129" t="s">
        <v>195</v>
      </c>
      <c r="B129" t="s">
        <v>261</v>
      </c>
      <c r="C129" t="s">
        <v>17</v>
      </c>
      <c r="D129" s="1">
        <v>44912</v>
      </c>
      <c r="E129" s="1">
        <v>44916</v>
      </c>
      <c r="F129" t="s">
        <v>18</v>
      </c>
      <c r="G129" s="2">
        <v>15500</v>
      </c>
      <c r="H129" s="2">
        <v>19396</v>
      </c>
      <c r="I129" s="2">
        <v>1356</v>
      </c>
      <c r="J129" s="2">
        <v>2540</v>
      </c>
      <c r="K129">
        <v>0</v>
      </c>
      <c r="L129" t="s">
        <v>262</v>
      </c>
      <c r="M129" t="s">
        <v>52</v>
      </c>
      <c r="N129" t="s">
        <v>148</v>
      </c>
      <c r="O129">
        <v>92407</v>
      </c>
    </row>
    <row r="130" spans="1:15" x14ac:dyDescent="0.25">
      <c r="A130" t="s">
        <v>195</v>
      </c>
      <c r="B130" t="s">
        <v>263</v>
      </c>
      <c r="C130" t="s">
        <v>17</v>
      </c>
      <c r="D130" s="1">
        <v>44907</v>
      </c>
      <c r="E130" s="1">
        <v>44908</v>
      </c>
      <c r="F130" t="s">
        <v>18</v>
      </c>
      <c r="G130" s="2">
        <v>15500</v>
      </c>
      <c r="H130" s="2">
        <v>18562</v>
      </c>
      <c r="I130" s="2">
        <v>552</v>
      </c>
      <c r="J130" s="2">
        <v>2510</v>
      </c>
      <c r="K130">
        <v>0</v>
      </c>
      <c r="L130" t="s">
        <v>264</v>
      </c>
      <c r="M130" t="s">
        <v>265</v>
      </c>
      <c r="N130" t="s">
        <v>148</v>
      </c>
      <c r="O130" t="s">
        <v>266</v>
      </c>
    </row>
    <row r="131" spans="1:15" x14ac:dyDescent="0.25">
      <c r="A131" t="s">
        <v>195</v>
      </c>
      <c r="B131" t="s">
        <v>267</v>
      </c>
      <c r="C131" t="s">
        <v>17</v>
      </c>
      <c r="D131" s="1">
        <v>44908</v>
      </c>
      <c r="E131" s="1">
        <v>44908</v>
      </c>
      <c r="F131" t="s">
        <v>23</v>
      </c>
      <c r="G131" s="2">
        <v>5000</v>
      </c>
      <c r="H131" s="2">
        <v>5000</v>
      </c>
      <c r="I131" s="2">
        <v>0</v>
      </c>
      <c r="J131" s="2">
        <v>0</v>
      </c>
      <c r="K131">
        <v>0</v>
      </c>
      <c r="L131" t="s">
        <v>17</v>
      </c>
      <c r="M131" t="s">
        <v>17</v>
      </c>
      <c r="N131" t="s">
        <v>148</v>
      </c>
      <c r="O131" t="s">
        <v>17</v>
      </c>
    </row>
    <row r="132" spans="1:15" x14ac:dyDescent="0.25">
      <c r="A132" t="s">
        <v>195</v>
      </c>
      <c r="B132" t="s">
        <v>268</v>
      </c>
      <c r="C132" t="s">
        <v>17</v>
      </c>
      <c r="D132" s="1">
        <v>44906</v>
      </c>
      <c r="E132" s="1">
        <v>44908</v>
      </c>
      <c r="F132" t="s">
        <v>18</v>
      </c>
      <c r="G132" s="2">
        <v>15500</v>
      </c>
      <c r="H132" s="2">
        <v>19135</v>
      </c>
      <c r="I132" s="2">
        <v>1125</v>
      </c>
      <c r="J132" s="2">
        <v>2510</v>
      </c>
      <c r="K132">
        <v>0</v>
      </c>
      <c r="L132" t="s">
        <v>269</v>
      </c>
      <c r="M132" t="s">
        <v>203</v>
      </c>
      <c r="N132" t="s">
        <v>148</v>
      </c>
      <c r="O132">
        <v>62236</v>
      </c>
    </row>
    <row r="133" spans="1:15" x14ac:dyDescent="0.25">
      <c r="A133" t="s">
        <v>195</v>
      </c>
      <c r="B133" t="s">
        <v>270</v>
      </c>
      <c r="C133" t="s">
        <v>17</v>
      </c>
      <c r="D133" s="1">
        <v>44906</v>
      </c>
      <c r="E133" s="1">
        <v>44917</v>
      </c>
      <c r="F133" t="s">
        <v>18</v>
      </c>
      <c r="G133" s="2">
        <v>20500</v>
      </c>
      <c r="H133" s="2">
        <v>25322</v>
      </c>
      <c r="I133" s="2">
        <v>1490</v>
      </c>
      <c r="J133" s="2">
        <v>3332</v>
      </c>
      <c r="K133">
        <v>0</v>
      </c>
      <c r="L133" t="s">
        <v>271</v>
      </c>
      <c r="M133" t="s">
        <v>203</v>
      </c>
      <c r="N133" t="s">
        <v>148</v>
      </c>
      <c r="O133">
        <v>60526</v>
      </c>
    </row>
    <row r="134" spans="1:15" x14ac:dyDescent="0.25">
      <c r="A134" t="s">
        <v>195</v>
      </c>
      <c r="B134" t="s">
        <v>272</v>
      </c>
      <c r="C134" t="s">
        <v>17</v>
      </c>
      <c r="D134" s="1">
        <v>44905</v>
      </c>
      <c r="E134" s="1">
        <v>44909</v>
      </c>
      <c r="F134" t="s">
        <v>18</v>
      </c>
      <c r="G134" s="2">
        <v>9500</v>
      </c>
      <c r="H134" s="2">
        <v>11899</v>
      </c>
      <c r="I134" s="2">
        <v>243</v>
      </c>
      <c r="J134" s="2">
        <v>2156</v>
      </c>
      <c r="K134">
        <v>0</v>
      </c>
      <c r="L134" t="s">
        <v>273</v>
      </c>
      <c r="M134" t="s">
        <v>274</v>
      </c>
      <c r="N134" t="s">
        <v>148</v>
      </c>
      <c r="O134">
        <v>2864</v>
      </c>
    </row>
    <row r="135" spans="1:15" x14ac:dyDescent="0.25">
      <c r="A135" t="s">
        <v>195</v>
      </c>
      <c r="B135" t="s">
        <v>275</v>
      </c>
      <c r="C135" t="s">
        <v>229</v>
      </c>
      <c r="D135" s="1">
        <v>44915</v>
      </c>
      <c r="E135" s="1">
        <v>44923</v>
      </c>
      <c r="F135" t="s">
        <v>18</v>
      </c>
      <c r="G135" s="2">
        <v>28000</v>
      </c>
      <c r="H135" s="2">
        <v>32880</v>
      </c>
      <c r="I135" s="2">
        <v>953</v>
      </c>
      <c r="J135" s="2">
        <v>3927</v>
      </c>
      <c r="K135">
        <v>0</v>
      </c>
      <c r="L135" t="s">
        <v>276</v>
      </c>
      <c r="M135" t="s">
        <v>277</v>
      </c>
      <c r="N135" t="s">
        <v>148</v>
      </c>
      <c r="O135">
        <v>81505</v>
      </c>
    </row>
    <row r="136" spans="1:15" x14ac:dyDescent="0.25">
      <c r="A136" t="s">
        <v>195</v>
      </c>
      <c r="B136" t="s">
        <v>278</v>
      </c>
      <c r="C136" t="s">
        <v>17</v>
      </c>
      <c r="D136" s="1">
        <v>44905</v>
      </c>
      <c r="E136" s="1">
        <v>44909</v>
      </c>
      <c r="F136" t="s">
        <v>18</v>
      </c>
      <c r="G136" s="2">
        <v>20500</v>
      </c>
      <c r="H136" s="2">
        <v>25017</v>
      </c>
      <c r="I136" s="2">
        <v>1588</v>
      </c>
      <c r="J136" s="2">
        <v>2929</v>
      </c>
      <c r="K136">
        <v>0</v>
      </c>
      <c r="L136" t="s">
        <v>279</v>
      </c>
      <c r="M136" t="s">
        <v>52</v>
      </c>
      <c r="N136" t="s">
        <v>148</v>
      </c>
      <c r="O136">
        <v>92782</v>
      </c>
    </row>
    <row r="137" spans="1:15" x14ac:dyDescent="0.25">
      <c r="A137" t="s">
        <v>195</v>
      </c>
      <c r="B137" t="s">
        <v>280</v>
      </c>
      <c r="C137" t="s">
        <v>209</v>
      </c>
      <c r="D137" s="1">
        <v>44915</v>
      </c>
      <c r="E137" s="1">
        <v>44922</v>
      </c>
      <c r="F137" t="s">
        <v>18</v>
      </c>
      <c r="G137" s="2">
        <v>19251</v>
      </c>
      <c r="H137" s="2">
        <v>23387</v>
      </c>
      <c r="I137" s="2">
        <v>1560</v>
      </c>
      <c r="J137" s="2">
        <v>2576</v>
      </c>
      <c r="K137">
        <v>0</v>
      </c>
      <c r="L137" t="s">
        <v>281</v>
      </c>
      <c r="M137" t="s">
        <v>246</v>
      </c>
      <c r="N137" t="s">
        <v>148</v>
      </c>
      <c r="O137">
        <v>85383</v>
      </c>
    </row>
    <row r="138" spans="1:15" x14ac:dyDescent="0.25">
      <c r="A138" t="s">
        <v>195</v>
      </c>
      <c r="B138" t="s">
        <v>282</v>
      </c>
      <c r="C138" t="s">
        <v>17</v>
      </c>
      <c r="D138" s="1">
        <v>44907</v>
      </c>
      <c r="E138" s="1">
        <v>44908</v>
      </c>
      <c r="F138" t="s">
        <v>18</v>
      </c>
      <c r="G138" s="2">
        <v>20500</v>
      </c>
      <c r="H138" s="2">
        <v>25040</v>
      </c>
      <c r="I138" s="2">
        <v>1558</v>
      </c>
      <c r="J138" s="2">
        <v>2982</v>
      </c>
      <c r="K138">
        <v>0</v>
      </c>
      <c r="L138" t="s">
        <v>283</v>
      </c>
      <c r="M138" t="s">
        <v>198</v>
      </c>
      <c r="N138" t="s">
        <v>148</v>
      </c>
      <c r="O138">
        <v>89521</v>
      </c>
    </row>
    <row r="139" spans="1:15" x14ac:dyDescent="0.25">
      <c r="A139" t="s">
        <v>195</v>
      </c>
      <c r="B139" t="s">
        <v>284</v>
      </c>
      <c r="C139" t="s">
        <v>17</v>
      </c>
      <c r="D139" s="1">
        <v>44916</v>
      </c>
      <c r="E139" s="1">
        <v>44916</v>
      </c>
      <c r="F139" t="s">
        <v>18</v>
      </c>
      <c r="G139" s="2">
        <v>26000</v>
      </c>
      <c r="H139" s="2">
        <v>31305</v>
      </c>
      <c r="I139" s="2">
        <v>2319</v>
      </c>
      <c r="J139" s="2">
        <v>2986</v>
      </c>
      <c r="K139">
        <v>0</v>
      </c>
      <c r="L139" t="s">
        <v>285</v>
      </c>
      <c r="M139" t="s">
        <v>286</v>
      </c>
      <c r="N139" t="s">
        <v>148</v>
      </c>
      <c r="O139">
        <v>29384</v>
      </c>
    </row>
    <row r="140" spans="1:15" x14ac:dyDescent="0.25">
      <c r="A140" t="s">
        <v>195</v>
      </c>
      <c r="B140" t="s">
        <v>287</v>
      </c>
      <c r="C140" t="s">
        <v>17</v>
      </c>
      <c r="D140" s="1">
        <v>44914</v>
      </c>
      <c r="E140" s="1">
        <v>44923</v>
      </c>
      <c r="F140" t="s">
        <v>18</v>
      </c>
      <c r="G140" s="2">
        <v>15500</v>
      </c>
      <c r="H140" s="2">
        <v>19082</v>
      </c>
      <c r="I140" s="2">
        <v>1333</v>
      </c>
      <c r="J140" s="2">
        <v>2249</v>
      </c>
      <c r="K140">
        <v>0</v>
      </c>
      <c r="L140" t="s">
        <v>288</v>
      </c>
      <c r="M140" t="s">
        <v>246</v>
      </c>
      <c r="N140" t="s">
        <v>148</v>
      </c>
      <c r="O140">
        <v>85254</v>
      </c>
    </row>
    <row r="141" spans="1:15" x14ac:dyDescent="0.25">
      <c r="A141" t="s">
        <v>195</v>
      </c>
      <c r="B141" t="s">
        <v>289</v>
      </c>
      <c r="C141" t="s">
        <v>17</v>
      </c>
      <c r="D141" s="1">
        <v>44905</v>
      </c>
      <c r="E141" s="1">
        <v>44909</v>
      </c>
      <c r="F141" t="s">
        <v>18</v>
      </c>
      <c r="G141" s="2">
        <v>39500</v>
      </c>
      <c r="H141" s="2">
        <v>47254</v>
      </c>
      <c r="I141" s="2">
        <v>3091</v>
      </c>
      <c r="J141" s="2">
        <v>4663</v>
      </c>
      <c r="K141">
        <v>0</v>
      </c>
      <c r="L141" t="s">
        <v>290</v>
      </c>
      <c r="M141" t="s">
        <v>71</v>
      </c>
      <c r="N141" t="s">
        <v>148</v>
      </c>
      <c r="O141">
        <v>33449</v>
      </c>
    </row>
    <row r="142" spans="1:15" x14ac:dyDescent="0.25">
      <c r="A142" t="s">
        <v>195</v>
      </c>
      <c r="B142" t="s">
        <v>291</v>
      </c>
      <c r="C142" t="s">
        <v>17</v>
      </c>
      <c r="D142" s="1">
        <v>44907</v>
      </c>
      <c r="E142" s="1">
        <v>44908</v>
      </c>
      <c r="F142" t="s">
        <v>18</v>
      </c>
      <c r="G142" s="2">
        <v>15500</v>
      </c>
      <c r="H142" s="2">
        <v>19092</v>
      </c>
      <c r="I142" s="2">
        <v>1082</v>
      </c>
      <c r="J142" s="2">
        <v>2510</v>
      </c>
      <c r="K142">
        <v>0</v>
      </c>
      <c r="L142" t="s">
        <v>292</v>
      </c>
      <c r="M142" t="s">
        <v>88</v>
      </c>
      <c r="N142" t="s">
        <v>148</v>
      </c>
      <c r="O142">
        <v>17055</v>
      </c>
    </row>
    <row r="143" spans="1:15" x14ac:dyDescent="0.25">
      <c r="A143" t="s">
        <v>195</v>
      </c>
      <c r="B143" t="s">
        <v>293</v>
      </c>
      <c r="C143" t="s">
        <v>209</v>
      </c>
      <c r="D143" s="1">
        <v>44915</v>
      </c>
      <c r="E143" s="1">
        <v>44922</v>
      </c>
      <c r="F143" t="s">
        <v>18</v>
      </c>
      <c r="G143" s="2">
        <v>15000</v>
      </c>
      <c r="H143" s="2">
        <v>19279</v>
      </c>
      <c r="I143" s="2">
        <v>1470</v>
      </c>
      <c r="J143" s="2">
        <v>2809</v>
      </c>
      <c r="K143">
        <v>0</v>
      </c>
      <c r="L143" t="s">
        <v>294</v>
      </c>
      <c r="M143" t="s">
        <v>59</v>
      </c>
      <c r="N143" t="s">
        <v>148</v>
      </c>
      <c r="O143">
        <v>75048</v>
      </c>
    </row>
    <row r="144" spans="1:15" x14ac:dyDescent="0.25">
      <c r="A144" t="s">
        <v>195</v>
      </c>
      <c r="B144" t="s">
        <v>295</v>
      </c>
      <c r="C144" t="s">
        <v>17</v>
      </c>
      <c r="D144" s="1">
        <v>44882</v>
      </c>
      <c r="E144" s="1">
        <v>44887</v>
      </c>
      <c r="F144" t="s">
        <v>18</v>
      </c>
      <c r="G144" s="2">
        <v>15500</v>
      </c>
      <c r="H144" s="2">
        <v>19273</v>
      </c>
      <c r="I144" s="2">
        <v>1263</v>
      </c>
      <c r="J144" s="2">
        <v>2510</v>
      </c>
      <c r="K144">
        <v>0</v>
      </c>
      <c r="L144" t="s">
        <v>296</v>
      </c>
      <c r="M144" t="s">
        <v>88</v>
      </c>
      <c r="N144" t="s">
        <v>148</v>
      </c>
      <c r="O144">
        <v>15237</v>
      </c>
    </row>
    <row r="145" spans="1:15" x14ac:dyDescent="0.25">
      <c r="A145" t="s">
        <v>195</v>
      </c>
      <c r="B145" t="s">
        <v>297</v>
      </c>
      <c r="C145" t="s">
        <v>17</v>
      </c>
      <c r="D145" s="1">
        <v>44907</v>
      </c>
      <c r="E145" s="1">
        <v>44910</v>
      </c>
      <c r="F145" t="s">
        <v>18</v>
      </c>
      <c r="G145" s="2">
        <v>20500</v>
      </c>
      <c r="H145" s="2">
        <v>24857</v>
      </c>
      <c r="I145" s="2">
        <v>1025</v>
      </c>
      <c r="J145" s="2">
        <v>3332</v>
      </c>
      <c r="K145">
        <v>0</v>
      </c>
      <c r="L145" t="s">
        <v>298</v>
      </c>
      <c r="M145" t="s">
        <v>299</v>
      </c>
      <c r="N145" t="s">
        <v>148</v>
      </c>
      <c r="O145">
        <v>53066</v>
      </c>
    </row>
    <row r="146" spans="1:15" x14ac:dyDescent="0.25">
      <c r="A146" t="s">
        <v>195</v>
      </c>
      <c r="B146" t="s">
        <v>300</v>
      </c>
      <c r="C146" t="s">
        <v>17</v>
      </c>
      <c r="D146" s="1">
        <v>44906</v>
      </c>
      <c r="E146" s="1">
        <v>44910</v>
      </c>
      <c r="F146" t="s">
        <v>18</v>
      </c>
      <c r="G146" s="2">
        <v>20500</v>
      </c>
      <c r="H146" s="2">
        <v>25017</v>
      </c>
      <c r="I146" s="2">
        <v>1588</v>
      </c>
      <c r="J146" s="2">
        <v>2929</v>
      </c>
      <c r="K146">
        <v>0</v>
      </c>
      <c r="L146" t="s">
        <v>301</v>
      </c>
      <c r="M146" t="s">
        <v>52</v>
      </c>
      <c r="N146" t="s">
        <v>148</v>
      </c>
      <c r="O146">
        <v>92625</v>
      </c>
    </row>
    <row r="147" spans="1:15" x14ac:dyDescent="0.25">
      <c r="A147" t="s">
        <v>195</v>
      </c>
      <c r="B147" t="s">
        <v>302</v>
      </c>
      <c r="C147" t="s">
        <v>209</v>
      </c>
      <c r="D147" s="1">
        <v>44915</v>
      </c>
      <c r="E147" s="1">
        <v>44922</v>
      </c>
      <c r="F147" t="s">
        <v>18</v>
      </c>
      <c r="G147" s="2">
        <v>15000</v>
      </c>
      <c r="H147" s="2">
        <v>19065</v>
      </c>
      <c r="I147" s="2">
        <v>1079</v>
      </c>
      <c r="J147" s="2">
        <v>2986</v>
      </c>
      <c r="K147">
        <v>0</v>
      </c>
      <c r="L147" t="s">
        <v>303</v>
      </c>
      <c r="M147" t="s">
        <v>46</v>
      </c>
      <c r="N147" t="s">
        <v>148</v>
      </c>
      <c r="O147">
        <v>30519</v>
      </c>
    </row>
    <row r="148" spans="1:15" x14ac:dyDescent="0.25">
      <c r="A148" t="s">
        <v>195</v>
      </c>
      <c r="B148" t="s">
        <v>304</v>
      </c>
      <c r="C148" t="s">
        <v>209</v>
      </c>
      <c r="D148" s="1">
        <v>44915</v>
      </c>
      <c r="E148" s="1">
        <v>44922</v>
      </c>
      <c r="F148" t="s">
        <v>18</v>
      </c>
      <c r="G148" s="2">
        <v>15000</v>
      </c>
      <c r="H148" s="2">
        <v>18586</v>
      </c>
      <c r="I148" s="2">
        <v>600</v>
      </c>
      <c r="J148" s="2">
        <v>2986</v>
      </c>
      <c r="K148">
        <v>0</v>
      </c>
      <c r="L148" t="s">
        <v>305</v>
      </c>
      <c r="M148" t="s">
        <v>306</v>
      </c>
      <c r="N148" t="s">
        <v>148</v>
      </c>
      <c r="O148">
        <v>36850</v>
      </c>
    </row>
    <row r="149" spans="1:15" x14ac:dyDescent="0.25">
      <c r="A149" t="s">
        <v>195</v>
      </c>
      <c r="B149" t="s">
        <v>307</v>
      </c>
      <c r="C149" t="s">
        <v>17</v>
      </c>
      <c r="D149" s="1">
        <v>44910</v>
      </c>
      <c r="E149" s="1">
        <v>44910</v>
      </c>
      <c r="F149" t="s">
        <v>23</v>
      </c>
      <c r="G149" s="2">
        <v>5000</v>
      </c>
      <c r="H149" s="2">
        <v>5000</v>
      </c>
      <c r="I149" s="2">
        <v>0</v>
      </c>
      <c r="J149" s="2">
        <v>0</v>
      </c>
      <c r="K149">
        <v>0</v>
      </c>
      <c r="L149" t="s">
        <v>17</v>
      </c>
      <c r="M149" t="s">
        <v>17</v>
      </c>
      <c r="N149" t="s">
        <v>148</v>
      </c>
      <c r="O149" t="s">
        <v>17</v>
      </c>
    </row>
    <row r="150" spans="1:15" x14ac:dyDescent="0.25">
      <c r="A150" t="s">
        <v>195</v>
      </c>
      <c r="B150" t="s">
        <v>308</v>
      </c>
      <c r="C150" t="s">
        <v>17</v>
      </c>
      <c r="D150" s="1">
        <v>44907</v>
      </c>
      <c r="E150" s="1">
        <v>44908</v>
      </c>
      <c r="F150" t="s">
        <v>18</v>
      </c>
      <c r="G150" s="2">
        <v>20500</v>
      </c>
      <c r="H150" s="2">
        <v>24857</v>
      </c>
      <c r="I150" s="2">
        <v>1025</v>
      </c>
      <c r="J150" s="2">
        <v>3332</v>
      </c>
      <c r="K150">
        <v>0</v>
      </c>
      <c r="L150" t="s">
        <v>309</v>
      </c>
      <c r="M150" t="s">
        <v>299</v>
      </c>
      <c r="N150" t="s">
        <v>148</v>
      </c>
      <c r="O150">
        <v>53151</v>
      </c>
    </row>
    <row r="151" spans="1:15" x14ac:dyDescent="0.25">
      <c r="A151" t="s">
        <v>195</v>
      </c>
      <c r="B151" t="s">
        <v>310</v>
      </c>
      <c r="C151" t="s">
        <v>229</v>
      </c>
      <c r="D151" s="1">
        <v>44915</v>
      </c>
      <c r="E151" s="1">
        <v>44922</v>
      </c>
      <c r="F151" t="s">
        <v>18</v>
      </c>
      <c r="G151" s="2">
        <v>28000</v>
      </c>
      <c r="H151" s="2">
        <v>34211</v>
      </c>
      <c r="I151" s="2">
        <v>2346</v>
      </c>
      <c r="J151" s="2">
        <v>3865</v>
      </c>
      <c r="K151">
        <v>0</v>
      </c>
      <c r="L151" t="s">
        <v>197</v>
      </c>
      <c r="M151" t="s">
        <v>198</v>
      </c>
      <c r="N151" t="s">
        <v>148</v>
      </c>
      <c r="O151">
        <v>89138</v>
      </c>
    </row>
    <row r="152" spans="1:15" x14ac:dyDescent="0.25">
      <c r="A152" t="s">
        <v>195</v>
      </c>
      <c r="B152" t="s">
        <v>311</v>
      </c>
      <c r="C152" t="s">
        <v>17</v>
      </c>
      <c r="D152" s="1">
        <v>44882</v>
      </c>
      <c r="E152" s="1">
        <v>44882</v>
      </c>
      <c r="F152" t="s">
        <v>23</v>
      </c>
      <c r="G152" s="2">
        <v>5000</v>
      </c>
      <c r="H152" s="2">
        <v>5000</v>
      </c>
      <c r="I152" s="2">
        <v>0</v>
      </c>
      <c r="J152" s="2">
        <v>0</v>
      </c>
      <c r="K152">
        <v>0</v>
      </c>
      <c r="L152" t="s">
        <v>17</v>
      </c>
      <c r="M152" t="s">
        <v>17</v>
      </c>
      <c r="N152" t="s">
        <v>148</v>
      </c>
      <c r="O152" t="s">
        <v>17</v>
      </c>
    </row>
    <row r="153" spans="1:15" x14ac:dyDescent="0.25">
      <c r="A153" t="s">
        <v>195</v>
      </c>
      <c r="B153" t="s">
        <v>312</v>
      </c>
      <c r="C153" t="s">
        <v>17</v>
      </c>
      <c r="D153" s="1">
        <v>44914</v>
      </c>
      <c r="E153" s="1">
        <v>44914</v>
      </c>
      <c r="F153" t="s">
        <v>23</v>
      </c>
      <c r="G153" s="2">
        <v>5000</v>
      </c>
      <c r="H153" s="2">
        <v>5000</v>
      </c>
      <c r="I153" s="2">
        <v>0</v>
      </c>
      <c r="J153" s="2">
        <v>0</v>
      </c>
      <c r="K153">
        <v>0</v>
      </c>
      <c r="L153" t="s">
        <v>17</v>
      </c>
      <c r="M153" t="s">
        <v>17</v>
      </c>
      <c r="N153" t="s">
        <v>148</v>
      </c>
      <c r="O153" t="s">
        <v>17</v>
      </c>
    </row>
    <row r="154" spans="1:15" x14ac:dyDescent="0.25">
      <c r="A154" t="s">
        <v>195</v>
      </c>
      <c r="B154" t="s">
        <v>313</v>
      </c>
      <c r="C154" t="s">
        <v>17</v>
      </c>
      <c r="D154" s="1">
        <v>44906</v>
      </c>
      <c r="E154" s="1">
        <v>44914</v>
      </c>
      <c r="F154" t="s">
        <v>18</v>
      </c>
      <c r="G154" s="2">
        <v>20500</v>
      </c>
      <c r="H154" s="2">
        <v>25529</v>
      </c>
      <c r="I154" s="2">
        <v>1946</v>
      </c>
      <c r="J154" s="2">
        <v>3083</v>
      </c>
      <c r="K154">
        <v>0</v>
      </c>
      <c r="L154" t="s">
        <v>104</v>
      </c>
      <c r="M154" t="s">
        <v>59</v>
      </c>
      <c r="N154" t="s">
        <v>148</v>
      </c>
      <c r="O154">
        <v>78681</v>
      </c>
    </row>
    <row r="155" spans="1:15" x14ac:dyDescent="0.25">
      <c r="A155" t="s">
        <v>195</v>
      </c>
      <c r="B155" t="s">
        <v>314</v>
      </c>
      <c r="C155" t="s">
        <v>17</v>
      </c>
      <c r="D155" s="1">
        <v>44905</v>
      </c>
      <c r="E155" s="1">
        <v>44909</v>
      </c>
      <c r="F155" t="s">
        <v>18</v>
      </c>
      <c r="G155" s="2">
        <v>9500</v>
      </c>
      <c r="H155" s="2">
        <v>12355</v>
      </c>
      <c r="I155" s="2">
        <v>699</v>
      </c>
      <c r="J155" s="2">
        <v>2156</v>
      </c>
      <c r="K155">
        <v>0</v>
      </c>
      <c r="L155" t="s">
        <v>315</v>
      </c>
      <c r="M155" t="s">
        <v>138</v>
      </c>
      <c r="N155" t="s">
        <v>148</v>
      </c>
      <c r="O155">
        <v>49417</v>
      </c>
    </row>
    <row r="156" spans="1:15" x14ac:dyDescent="0.25">
      <c r="A156" t="s">
        <v>195</v>
      </c>
      <c r="B156" t="s">
        <v>316</v>
      </c>
      <c r="C156" t="s">
        <v>17</v>
      </c>
      <c r="D156" s="1">
        <v>44908</v>
      </c>
      <c r="E156" s="1">
        <v>44910</v>
      </c>
      <c r="F156" t="s">
        <v>18</v>
      </c>
      <c r="G156" s="2">
        <v>28800</v>
      </c>
      <c r="H156" s="2">
        <v>34263</v>
      </c>
      <c r="I156" s="2">
        <v>2131</v>
      </c>
      <c r="J156" s="2">
        <v>3332</v>
      </c>
      <c r="K156">
        <v>0</v>
      </c>
      <c r="L156" t="s">
        <v>317</v>
      </c>
      <c r="M156" t="s">
        <v>78</v>
      </c>
      <c r="N156" t="s">
        <v>148</v>
      </c>
      <c r="O156">
        <v>7046</v>
      </c>
    </row>
    <row r="157" spans="1:15" x14ac:dyDescent="0.25">
      <c r="A157" t="s">
        <v>195</v>
      </c>
      <c r="B157" t="s">
        <v>318</v>
      </c>
      <c r="C157" t="s">
        <v>17</v>
      </c>
      <c r="D157" s="1">
        <v>44906</v>
      </c>
      <c r="E157" s="1">
        <v>44909</v>
      </c>
      <c r="F157" t="s">
        <v>18</v>
      </c>
      <c r="G157" s="2">
        <v>9500</v>
      </c>
      <c r="H157" s="2">
        <v>12282</v>
      </c>
      <c r="I157" s="2">
        <v>723</v>
      </c>
      <c r="J157" s="2">
        <v>2059</v>
      </c>
      <c r="K157">
        <v>0</v>
      </c>
      <c r="L157" t="s">
        <v>319</v>
      </c>
      <c r="M157" t="s">
        <v>59</v>
      </c>
      <c r="N157" t="s">
        <v>148</v>
      </c>
      <c r="O157">
        <v>77406</v>
      </c>
    </row>
    <row r="158" spans="1:15" x14ac:dyDescent="0.25">
      <c r="A158" t="s">
        <v>195</v>
      </c>
      <c r="B158" t="s">
        <v>320</v>
      </c>
      <c r="C158" t="s">
        <v>17</v>
      </c>
      <c r="D158" s="1">
        <v>44907</v>
      </c>
      <c r="E158" s="1">
        <v>44907</v>
      </c>
      <c r="F158" t="s">
        <v>18</v>
      </c>
      <c r="G158" s="2">
        <v>28500</v>
      </c>
      <c r="H158" s="2">
        <v>34121</v>
      </c>
      <c r="I158" s="2">
        <v>3111</v>
      </c>
      <c r="J158" s="2">
        <v>2510</v>
      </c>
      <c r="K158">
        <v>0</v>
      </c>
      <c r="L158" t="s">
        <v>321</v>
      </c>
      <c r="M158" t="s">
        <v>211</v>
      </c>
      <c r="N158" t="s">
        <v>148</v>
      </c>
      <c r="O158">
        <v>55340</v>
      </c>
    </row>
    <row r="159" spans="1:15" x14ac:dyDescent="0.25">
      <c r="A159" t="s">
        <v>195</v>
      </c>
      <c r="B159" t="s">
        <v>322</v>
      </c>
      <c r="C159" t="s">
        <v>209</v>
      </c>
      <c r="D159" s="1">
        <v>44915</v>
      </c>
      <c r="E159" s="1">
        <v>44922</v>
      </c>
      <c r="F159" t="s">
        <v>18</v>
      </c>
      <c r="G159" s="2">
        <v>15000</v>
      </c>
      <c r="H159" s="2">
        <v>19209</v>
      </c>
      <c r="I159" s="2">
        <v>1257</v>
      </c>
      <c r="J159" s="2">
        <v>2952</v>
      </c>
      <c r="K159">
        <v>0</v>
      </c>
      <c r="L159" t="s">
        <v>323</v>
      </c>
      <c r="M159" t="s">
        <v>198</v>
      </c>
      <c r="N159" t="s">
        <v>148</v>
      </c>
      <c r="O159">
        <v>89027</v>
      </c>
    </row>
    <row r="160" spans="1:15" x14ac:dyDescent="0.25">
      <c r="A160" t="s">
        <v>195</v>
      </c>
      <c r="B160" t="s">
        <v>324</v>
      </c>
      <c r="C160" t="s">
        <v>209</v>
      </c>
      <c r="D160" s="1">
        <v>44915</v>
      </c>
      <c r="E160" s="1">
        <v>44922</v>
      </c>
      <c r="F160" t="s">
        <v>18</v>
      </c>
      <c r="G160" s="2">
        <v>15000</v>
      </c>
      <c r="H160" s="2">
        <v>19425</v>
      </c>
      <c r="I160" s="2">
        <v>1439</v>
      </c>
      <c r="J160" s="2">
        <v>2986</v>
      </c>
      <c r="K160">
        <v>0</v>
      </c>
      <c r="L160" t="s">
        <v>325</v>
      </c>
      <c r="M160" t="s">
        <v>286</v>
      </c>
      <c r="N160" t="s">
        <v>148</v>
      </c>
      <c r="O160">
        <v>29729</v>
      </c>
    </row>
    <row r="161" spans="1:15" x14ac:dyDescent="0.25">
      <c r="A161" t="s">
        <v>195</v>
      </c>
      <c r="B161" t="s">
        <v>326</v>
      </c>
      <c r="C161" t="s">
        <v>17</v>
      </c>
      <c r="D161" s="1">
        <v>44918</v>
      </c>
      <c r="E161" s="1">
        <v>44918</v>
      </c>
      <c r="F161" t="s">
        <v>23</v>
      </c>
      <c r="G161" s="2">
        <v>5000</v>
      </c>
      <c r="H161" s="2">
        <v>5000</v>
      </c>
      <c r="I161" s="2">
        <v>0</v>
      </c>
      <c r="J161" s="2">
        <v>0</v>
      </c>
      <c r="K161">
        <v>0</v>
      </c>
      <c r="L161" t="s">
        <v>17</v>
      </c>
      <c r="M161" t="s">
        <v>17</v>
      </c>
      <c r="N161" t="s">
        <v>148</v>
      </c>
      <c r="O161" t="s">
        <v>17</v>
      </c>
    </row>
    <row r="162" spans="1:15" x14ac:dyDescent="0.25">
      <c r="A162" t="s">
        <v>195</v>
      </c>
      <c r="B162" t="s">
        <v>327</v>
      </c>
      <c r="C162" t="s">
        <v>17</v>
      </c>
      <c r="D162" s="1">
        <v>44905</v>
      </c>
      <c r="E162" s="1">
        <v>44909</v>
      </c>
      <c r="F162" t="s">
        <v>18</v>
      </c>
      <c r="G162" s="2">
        <v>20500</v>
      </c>
      <c r="H162" s="2">
        <v>25890</v>
      </c>
      <c r="I162" s="2">
        <v>2058</v>
      </c>
      <c r="J162" s="2">
        <v>3332</v>
      </c>
      <c r="K162">
        <v>0</v>
      </c>
      <c r="L162" t="s">
        <v>328</v>
      </c>
      <c r="M162" t="s">
        <v>39</v>
      </c>
      <c r="N162" t="s">
        <v>148</v>
      </c>
      <c r="O162">
        <v>11949</v>
      </c>
    </row>
    <row r="163" spans="1:15" x14ac:dyDescent="0.25">
      <c r="A163" t="s">
        <v>195</v>
      </c>
      <c r="B163" t="s">
        <v>329</v>
      </c>
      <c r="C163" t="s">
        <v>17</v>
      </c>
      <c r="D163" s="1">
        <v>44906</v>
      </c>
      <c r="E163" s="1">
        <v>44909</v>
      </c>
      <c r="F163" t="s">
        <v>18</v>
      </c>
      <c r="G163" s="2">
        <v>9500</v>
      </c>
      <c r="H163" s="2">
        <v>12355</v>
      </c>
      <c r="I163" s="2">
        <v>699</v>
      </c>
      <c r="J163" s="2">
        <v>2156</v>
      </c>
      <c r="K163">
        <v>0</v>
      </c>
      <c r="L163" t="s">
        <v>330</v>
      </c>
      <c r="M163" t="s">
        <v>46</v>
      </c>
      <c r="N163" t="s">
        <v>148</v>
      </c>
      <c r="O163">
        <v>30518</v>
      </c>
    </row>
    <row r="164" spans="1:15" x14ac:dyDescent="0.25">
      <c r="A164" t="s">
        <v>195</v>
      </c>
      <c r="B164" t="s">
        <v>331</v>
      </c>
      <c r="C164" t="s">
        <v>17</v>
      </c>
      <c r="D164" s="1">
        <v>44924</v>
      </c>
      <c r="E164" s="1">
        <v>44930</v>
      </c>
      <c r="F164" t="s">
        <v>18</v>
      </c>
      <c r="G164" s="2">
        <v>71250</v>
      </c>
      <c r="H164" s="2">
        <v>85247</v>
      </c>
      <c r="I164" s="2">
        <v>5949</v>
      </c>
      <c r="J164" s="2">
        <v>8048</v>
      </c>
      <c r="K164">
        <v>0</v>
      </c>
      <c r="L164" t="s">
        <v>332</v>
      </c>
      <c r="M164" t="s">
        <v>71</v>
      </c>
      <c r="N164" t="s">
        <v>148</v>
      </c>
      <c r="O164">
        <v>33563</v>
      </c>
    </row>
    <row r="165" spans="1:15" x14ac:dyDescent="0.25">
      <c r="A165" t="s">
        <v>195</v>
      </c>
      <c r="B165" t="s">
        <v>333</v>
      </c>
      <c r="C165" t="s">
        <v>17</v>
      </c>
      <c r="D165" s="1">
        <v>44905</v>
      </c>
      <c r="E165" s="1">
        <v>44917</v>
      </c>
      <c r="F165" t="s">
        <v>18</v>
      </c>
      <c r="G165" s="2">
        <v>28800</v>
      </c>
      <c r="H165" s="2">
        <v>32884</v>
      </c>
      <c r="I165" s="2">
        <v>1291</v>
      </c>
      <c r="J165" s="2">
        <v>2793</v>
      </c>
      <c r="K165">
        <v>0</v>
      </c>
      <c r="L165" t="s">
        <v>36</v>
      </c>
      <c r="M165" t="s">
        <v>277</v>
      </c>
      <c r="N165" t="s">
        <v>148</v>
      </c>
      <c r="O165">
        <v>80204</v>
      </c>
    </row>
    <row r="166" spans="1:15" x14ac:dyDescent="0.25">
      <c r="A166" t="s">
        <v>195</v>
      </c>
      <c r="B166" t="s">
        <v>334</v>
      </c>
      <c r="C166" t="s">
        <v>17</v>
      </c>
      <c r="D166" s="1">
        <v>44908</v>
      </c>
      <c r="E166" s="1">
        <v>44911</v>
      </c>
      <c r="F166" t="s">
        <v>18</v>
      </c>
      <c r="G166" s="2">
        <v>20500</v>
      </c>
      <c r="H166" s="2">
        <v>24959</v>
      </c>
      <c r="I166" s="2">
        <v>1127</v>
      </c>
      <c r="J166" s="2">
        <v>3332</v>
      </c>
      <c r="K166">
        <v>0</v>
      </c>
      <c r="L166" t="s">
        <v>335</v>
      </c>
      <c r="M166" t="s">
        <v>299</v>
      </c>
      <c r="N166" t="s">
        <v>148</v>
      </c>
      <c r="O166">
        <v>53094</v>
      </c>
    </row>
    <row r="167" spans="1:15" x14ac:dyDescent="0.25">
      <c r="A167" t="s">
        <v>195</v>
      </c>
      <c r="B167" t="s">
        <v>336</v>
      </c>
      <c r="C167" t="s">
        <v>229</v>
      </c>
      <c r="D167" s="1">
        <v>44915</v>
      </c>
      <c r="E167" s="1">
        <v>44922</v>
      </c>
      <c r="F167" t="s">
        <v>18</v>
      </c>
      <c r="G167" s="2">
        <v>32000</v>
      </c>
      <c r="H167" s="2">
        <v>39815</v>
      </c>
      <c r="I167" s="2">
        <v>2949</v>
      </c>
      <c r="J167" s="2">
        <v>4866</v>
      </c>
      <c r="K167">
        <v>0</v>
      </c>
      <c r="L167" t="s">
        <v>337</v>
      </c>
      <c r="M167" t="s">
        <v>286</v>
      </c>
      <c r="N167" t="s">
        <v>148</v>
      </c>
      <c r="O167">
        <v>29720</v>
      </c>
    </row>
    <row r="168" spans="1:15" x14ac:dyDescent="0.25">
      <c r="A168" t="s">
        <v>195</v>
      </c>
      <c r="B168" t="s">
        <v>338</v>
      </c>
      <c r="C168" t="s">
        <v>17</v>
      </c>
      <c r="D168" s="1">
        <v>44905</v>
      </c>
      <c r="E168" s="1">
        <v>44908</v>
      </c>
      <c r="F168" t="s">
        <v>18</v>
      </c>
      <c r="G168" s="2">
        <v>39500</v>
      </c>
      <c r="H168" s="2">
        <v>47864</v>
      </c>
      <c r="I168" s="2">
        <v>3701</v>
      </c>
      <c r="J168" s="2">
        <v>4663</v>
      </c>
      <c r="K168">
        <v>0</v>
      </c>
      <c r="L168" t="s">
        <v>339</v>
      </c>
      <c r="M168" t="s">
        <v>39</v>
      </c>
      <c r="N168" t="s">
        <v>148</v>
      </c>
      <c r="O168">
        <v>10590</v>
      </c>
    </row>
    <row r="169" spans="1:15" x14ac:dyDescent="0.25">
      <c r="A169" t="s">
        <v>195</v>
      </c>
      <c r="B169" t="s">
        <v>340</v>
      </c>
      <c r="C169" t="s">
        <v>17</v>
      </c>
      <c r="D169" s="1">
        <v>44906</v>
      </c>
      <c r="E169" s="1">
        <v>44908</v>
      </c>
      <c r="F169" t="s">
        <v>18</v>
      </c>
      <c r="G169" s="2">
        <v>20500</v>
      </c>
      <c r="H169" s="2">
        <v>24966</v>
      </c>
      <c r="I169" s="2">
        <v>1537</v>
      </c>
      <c r="J169" s="2">
        <v>2929</v>
      </c>
      <c r="K169">
        <v>0</v>
      </c>
      <c r="L169" t="s">
        <v>341</v>
      </c>
      <c r="M169" t="s">
        <v>52</v>
      </c>
      <c r="N169" t="s">
        <v>148</v>
      </c>
      <c r="O169">
        <v>95959</v>
      </c>
    </row>
    <row r="170" spans="1:15" x14ac:dyDescent="0.25">
      <c r="A170" t="s">
        <v>195</v>
      </c>
      <c r="B170" t="s">
        <v>342</v>
      </c>
      <c r="C170" t="s">
        <v>17</v>
      </c>
      <c r="D170" s="1">
        <v>44883</v>
      </c>
      <c r="E170" s="1">
        <v>44883</v>
      </c>
      <c r="F170" t="s">
        <v>23</v>
      </c>
      <c r="G170" s="2">
        <v>5000</v>
      </c>
      <c r="H170" s="2">
        <v>5000</v>
      </c>
      <c r="I170" s="2">
        <v>0</v>
      </c>
      <c r="J170" s="2">
        <v>0</v>
      </c>
      <c r="K170">
        <v>0</v>
      </c>
      <c r="L170" t="s">
        <v>17</v>
      </c>
      <c r="M170" t="s">
        <v>17</v>
      </c>
      <c r="N170" t="s">
        <v>148</v>
      </c>
      <c r="O170" t="s">
        <v>17</v>
      </c>
    </row>
    <row r="171" spans="1:15" x14ac:dyDescent="0.25">
      <c r="A171" t="s">
        <v>195</v>
      </c>
      <c r="B171" t="s">
        <v>343</v>
      </c>
      <c r="C171" t="s">
        <v>17</v>
      </c>
      <c r="D171" s="1">
        <v>44905</v>
      </c>
      <c r="E171" s="1">
        <v>44917</v>
      </c>
      <c r="F171" t="s">
        <v>18</v>
      </c>
      <c r="G171" s="2">
        <v>9500</v>
      </c>
      <c r="H171" s="2">
        <v>11973</v>
      </c>
      <c r="I171" s="2">
        <v>570</v>
      </c>
      <c r="J171" s="2">
        <v>1903</v>
      </c>
      <c r="K171">
        <v>0</v>
      </c>
      <c r="L171" t="s">
        <v>29</v>
      </c>
      <c r="M171" t="s">
        <v>30</v>
      </c>
      <c r="N171" t="s">
        <v>148</v>
      </c>
      <c r="O171">
        <v>22181</v>
      </c>
    </row>
    <row r="172" spans="1:15" x14ac:dyDescent="0.25">
      <c r="A172" t="s">
        <v>195</v>
      </c>
      <c r="B172" t="s">
        <v>344</v>
      </c>
      <c r="C172" t="s">
        <v>17</v>
      </c>
      <c r="D172" s="1">
        <v>44906</v>
      </c>
      <c r="E172" s="1">
        <v>44908</v>
      </c>
      <c r="F172" t="s">
        <v>18</v>
      </c>
      <c r="G172" s="2">
        <v>20500</v>
      </c>
      <c r="H172" s="2">
        <v>25263</v>
      </c>
      <c r="I172" s="2">
        <v>1431</v>
      </c>
      <c r="J172" s="2">
        <v>3332</v>
      </c>
      <c r="K172">
        <v>0</v>
      </c>
      <c r="L172" t="s">
        <v>345</v>
      </c>
      <c r="M172" t="s">
        <v>138</v>
      </c>
      <c r="N172" t="s">
        <v>148</v>
      </c>
      <c r="O172">
        <v>48035</v>
      </c>
    </row>
    <row r="173" spans="1:15" x14ac:dyDescent="0.25">
      <c r="A173" t="s">
        <v>195</v>
      </c>
      <c r="B173" t="s">
        <v>346</v>
      </c>
      <c r="C173" t="s">
        <v>17</v>
      </c>
      <c r="D173" s="1">
        <v>44906</v>
      </c>
      <c r="E173" s="1">
        <v>44908</v>
      </c>
      <c r="F173" t="s">
        <v>18</v>
      </c>
      <c r="G173" s="2">
        <v>20500</v>
      </c>
      <c r="H173" s="2">
        <v>25739</v>
      </c>
      <c r="I173" s="2">
        <v>1907</v>
      </c>
      <c r="J173" s="2">
        <v>3332</v>
      </c>
      <c r="K173">
        <v>0</v>
      </c>
      <c r="L173" t="s">
        <v>347</v>
      </c>
      <c r="M173" t="s">
        <v>46</v>
      </c>
      <c r="N173" t="s">
        <v>148</v>
      </c>
      <c r="O173">
        <v>39837</v>
      </c>
    </row>
    <row r="174" spans="1:15" x14ac:dyDescent="0.25">
      <c r="A174" t="s">
        <v>195</v>
      </c>
      <c r="B174" t="s">
        <v>348</v>
      </c>
      <c r="C174" t="s">
        <v>17</v>
      </c>
      <c r="D174" s="1">
        <v>44905</v>
      </c>
      <c r="E174" s="1">
        <v>44909</v>
      </c>
      <c r="F174" t="s">
        <v>18</v>
      </c>
      <c r="G174" s="2">
        <v>39500</v>
      </c>
      <c r="H174" s="2">
        <v>47696</v>
      </c>
      <c r="I174" s="2">
        <v>3533</v>
      </c>
      <c r="J174" s="2">
        <v>4663</v>
      </c>
      <c r="K174">
        <v>0</v>
      </c>
      <c r="L174" t="s">
        <v>349</v>
      </c>
      <c r="M174" t="s">
        <v>286</v>
      </c>
      <c r="N174" t="s">
        <v>148</v>
      </c>
      <c r="O174">
        <v>29832</v>
      </c>
    </row>
    <row r="175" spans="1:15" x14ac:dyDescent="0.25">
      <c r="A175" t="s">
        <v>195</v>
      </c>
      <c r="B175" t="s">
        <v>350</v>
      </c>
      <c r="C175" t="s">
        <v>17</v>
      </c>
      <c r="D175" s="1">
        <v>44906</v>
      </c>
      <c r="E175" s="1">
        <v>44912</v>
      </c>
      <c r="F175" t="s">
        <v>18</v>
      </c>
      <c r="G175" s="2">
        <v>15500</v>
      </c>
      <c r="H175" s="2">
        <v>18832</v>
      </c>
      <c r="I175" s="2">
        <v>822</v>
      </c>
      <c r="J175" s="2">
        <v>2510</v>
      </c>
      <c r="K175">
        <v>0</v>
      </c>
      <c r="L175" t="s">
        <v>351</v>
      </c>
      <c r="M175" t="s">
        <v>30</v>
      </c>
      <c r="N175" t="s">
        <v>148</v>
      </c>
      <c r="O175">
        <v>22973</v>
      </c>
    </row>
    <row r="176" spans="1:15" x14ac:dyDescent="0.25">
      <c r="A176" t="s">
        <v>195</v>
      </c>
      <c r="B176" t="s">
        <v>352</v>
      </c>
      <c r="C176" t="s">
        <v>17</v>
      </c>
      <c r="D176" s="1">
        <v>44910</v>
      </c>
      <c r="E176" s="1">
        <v>44910</v>
      </c>
      <c r="F176" t="s">
        <v>23</v>
      </c>
      <c r="G176" s="2">
        <v>5000</v>
      </c>
      <c r="H176" s="2">
        <v>5000</v>
      </c>
      <c r="I176" s="2">
        <v>0</v>
      </c>
      <c r="J176" s="2">
        <v>0</v>
      </c>
      <c r="K176">
        <v>0</v>
      </c>
      <c r="L176" t="s">
        <v>17</v>
      </c>
      <c r="M176" t="s">
        <v>17</v>
      </c>
      <c r="N176" t="s">
        <v>148</v>
      </c>
      <c r="O176" t="s">
        <v>17</v>
      </c>
    </row>
    <row r="177" spans="1:15" x14ac:dyDescent="0.25">
      <c r="A177" t="s">
        <v>195</v>
      </c>
      <c r="B177" t="s">
        <v>353</v>
      </c>
      <c r="C177" t="s">
        <v>229</v>
      </c>
      <c r="D177" s="1">
        <v>44915</v>
      </c>
      <c r="E177" s="1">
        <v>44922</v>
      </c>
      <c r="F177" t="s">
        <v>18</v>
      </c>
      <c r="G177" s="2">
        <v>28000</v>
      </c>
      <c r="H177" s="2">
        <v>34198</v>
      </c>
      <c r="I177" s="2">
        <v>2520</v>
      </c>
      <c r="J177" s="2">
        <v>3678</v>
      </c>
      <c r="K177">
        <v>0</v>
      </c>
      <c r="L177" t="s">
        <v>354</v>
      </c>
      <c r="M177" t="s">
        <v>52</v>
      </c>
      <c r="N177" t="s">
        <v>148</v>
      </c>
      <c r="O177">
        <v>95018</v>
      </c>
    </row>
    <row r="178" spans="1:15" x14ac:dyDescent="0.25">
      <c r="A178" t="s">
        <v>195</v>
      </c>
      <c r="B178" t="s">
        <v>355</v>
      </c>
      <c r="C178" t="s">
        <v>17</v>
      </c>
      <c r="D178" s="1">
        <v>44905</v>
      </c>
      <c r="E178" s="1">
        <v>44908</v>
      </c>
      <c r="F178" t="s">
        <v>18</v>
      </c>
      <c r="G178" s="2">
        <v>20500</v>
      </c>
      <c r="H178" s="2">
        <v>25529</v>
      </c>
      <c r="I178" s="2">
        <v>1946</v>
      </c>
      <c r="J178" s="2">
        <v>3083</v>
      </c>
      <c r="K178">
        <v>0</v>
      </c>
      <c r="L178" t="s">
        <v>356</v>
      </c>
      <c r="M178" t="s">
        <v>59</v>
      </c>
      <c r="N178" t="s">
        <v>148</v>
      </c>
      <c r="O178">
        <v>77845</v>
      </c>
    </row>
    <row r="179" spans="1:15" x14ac:dyDescent="0.25">
      <c r="A179" t="s">
        <v>195</v>
      </c>
      <c r="B179" t="s">
        <v>357</v>
      </c>
      <c r="C179" t="s">
        <v>17</v>
      </c>
      <c r="D179" s="1">
        <v>44905</v>
      </c>
      <c r="E179" s="1">
        <v>44912</v>
      </c>
      <c r="F179" t="s">
        <v>18</v>
      </c>
      <c r="G179" s="2">
        <v>19000</v>
      </c>
      <c r="H179" s="2">
        <v>22632</v>
      </c>
      <c r="I179" s="2">
        <v>1634</v>
      </c>
      <c r="J179" s="2">
        <v>1998</v>
      </c>
      <c r="K179">
        <v>0</v>
      </c>
      <c r="L179" t="s">
        <v>358</v>
      </c>
      <c r="M179" t="s">
        <v>246</v>
      </c>
      <c r="N179" t="s">
        <v>148</v>
      </c>
      <c r="O179">
        <v>85755</v>
      </c>
    </row>
    <row r="180" spans="1:15" x14ac:dyDescent="0.25">
      <c r="A180" t="s">
        <v>195</v>
      </c>
      <c r="B180" t="s">
        <v>359</v>
      </c>
      <c r="C180" t="s">
        <v>17</v>
      </c>
      <c r="D180" s="1">
        <v>44893</v>
      </c>
      <c r="E180" s="1">
        <v>44900</v>
      </c>
      <c r="F180" t="s">
        <v>18</v>
      </c>
      <c r="G180" s="2">
        <v>15500</v>
      </c>
      <c r="H180" s="2">
        <v>19442</v>
      </c>
      <c r="I180" s="2">
        <v>1282</v>
      </c>
      <c r="J180" s="2">
        <v>2660</v>
      </c>
      <c r="K180">
        <v>0</v>
      </c>
      <c r="L180" t="s">
        <v>360</v>
      </c>
      <c r="M180" t="s">
        <v>198</v>
      </c>
      <c r="N180" t="s">
        <v>148</v>
      </c>
      <c r="O180">
        <v>89451</v>
      </c>
    </row>
    <row r="181" spans="1:15" x14ac:dyDescent="0.25">
      <c r="A181" t="s">
        <v>195</v>
      </c>
      <c r="B181" t="s">
        <v>361</v>
      </c>
      <c r="C181" t="s">
        <v>229</v>
      </c>
      <c r="D181" s="1">
        <v>44915</v>
      </c>
      <c r="E181" s="1">
        <v>44922</v>
      </c>
      <c r="F181" t="s">
        <v>18</v>
      </c>
      <c r="G181" s="2">
        <v>32000</v>
      </c>
      <c r="H181" s="2">
        <v>39171</v>
      </c>
      <c r="I181" s="2">
        <v>2305</v>
      </c>
      <c r="J181" s="2">
        <v>4866</v>
      </c>
      <c r="K181">
        <v>0</v>
      </c>
      <c r="L181" t="s">
        <v>362</v>
      </c>
      <c r="M181" t="s">
        <v>203</v>
      </c>
      <c r="N181" t="s">
        <v>148</v>
      </c>
      <c r="O181">
        <v>60543</v>
      </c>
    </row>
    <row r="182" spans="1:15" x14ac:dyDescent="0.25">
      <c r="A182" t="s">
        <v>195</v>
      </c>
      <c r="B182" t="s">
        <v>363</v>
      </c>
      <c r="C182" t="s">
        <v>229</v>
      </c>
      <c r="D182" s="1">
        <v>44915</v>
      </c>
      <c r="E182" s="1">
        <v>44922</v>
      </c>
      <c r="F182" t="s">
        <v>18</v>
      </c>
      <c r="G182" s="2">
        <v>32000</v>
      </c>
      <c r="H182" s="2">
        <v>37391</v>
      </c>
      <c r="I182" s="2">
        <v>1464</v>
      </c>
      <c r="J182" s="2">
        <v>3927</v>
      </c>
      <c r="K182">
        <v>0</v>
      </c>
      <c r="L182" t="s">
        <v>364</v>
      </c>
      <c r="M182" t="s">
        <v>277</v>
      </c>
      <c r="N182" t="s">
        <v>148</v>
      </c>
      <c r="O182">
        <v>80134</v>
      </c>
    </row>
    <row r="183" spans="1:15" x14ac:dyDescent="0.25">
      <c r="A183" t="s">
        <v>195</v>
      </c>
      <c r="B183" t="s">
        <v>365</v>
      </c>
      <c r="C183" t="s">
        <v>17</v>
      </c>
      <c r="D183" s="1">
        <v>44907</v>
      </c>
      <c r="E183" s="1">
        <v>44910</v>
      </c>
      <c r="F183" t="s">
        <v>18</v>
      </c>
      <c r="G183" s="2">
        <v>20500</v>
      </c>
      <c r="H183" s="2">
        <v>26036</v>
      </c>
      <c r="I183" s="2">
        <v>2204</v>
      </c>
      <c r="J183" s="2">
        <v>3332</v>
      </c>
      <c r="K183">
        <v>0</v>
      </c>
      <c r="L183" t="s">
        <v>366</v>
      </c>
      <c r="M183" t="s">
        <v>33</v>
      </c>
      <c r="N183" t="s">
        <v>148</v>
      </c>
      <c r="O183">
        <v>37405</v>
      </c>
    </row>
    <row r="184" spans="1:15" x14ac:dyDescent="0.25">
      <c r="A184" t="s">
        <v>195</v>
      </c>
      <c r="B184" t="s">
        <v>367</v>
      </c>
      <c r="C184" t="s">
        <v>17</v>
      </c>
      <c r="D184" s="1">
        <v>44905</v>
      </c>
      <c r="E184" s="1">
        <v>44909</v>
      </c>
      <c r="F184" t="s">
        <v>18</v>
      </c>
      <c r="G184" s="2">
        <v>28500</v>
      </c>
      <c r="H184" s="2">
        <v>33822</v>
      </c>
      <c r="I184" s="2">
        <v>1990</v>
      </c>
      <c r="J184" s="2">
        <v>3332</v>
      </c>
      <c r="K184">
        <v>0</v>
      </c>
      <c r="L184" t="s">
        <v>368</v>
      </c>
      <c r="M184" t="s">
        <v>203</v>
      </c>
      <c r="N184" t="s">
        <v>148</v>
      </c>
      <c r="O184">
        <v>60201</v>
      </c>
    </row>
    <row r="185" spans="1:15" x14ac:dyDescent="0.25">
      <c r="A185" t="s">
        <v>195</v>
      </c>
      <c r="B185" t="s">
        <v>369</v>
      </c>
      <c r="C185" t="s">
        <v>17</v>
      </c>
      <c r="D185" s="1">
        <v>44905</v>
      </c>
      <c r="E185" s="1">
        <v>44909</v>
      </c>
      <c r="F185" t="s">
        <v>18</v>
      </c>
      <c r="G185" s="2">
        <v>15500</v>
      </c>
      <c r="H185" s="2">
        <v>19494</v>
      </c>
      <c r="I185" s="2">
        <v>1454</v>
      </c>
      <c r="J185" s="2">
        <v>2540</v>
      </c>
      <c r="K185">
        <v>0</v>
      </c>
      <c r="L185" t="s">
        <v>370</v>
      </c>
      <c r="M185" t="s">
        <v>52</v>
      </c>
      <c r="N185" t="s">
        <v>148</v>
      </c>
      <c r="O185">
        <v>95128</v>
      </c>
    </row>
    <row r="186" spans="1:15" x14ac:dyDescent="0.25">
      <c r="A186" t="s">
        <v>195</v>
      </c>
      <c r="B186" t="s">
        <v>371</v>
      </c>
      <c r="C186" t="s">
        <v>17</v>
      </c>
      <c r="D186" s="1">
        <v>44908</v>
      </c>
      <c r="E186" s="1">
        <v>44908</v>
      </c>
      <c r="F186" t="s">
        <v>23</v>
      </c>
      <c r="G186" s="2">
        <v>5000</v>
      </c>
      <c r="H186" s="2">
        <v>5000</v>
      </c>
      <c r="I186" s="2">
        <v>0</v>
      </c>
      <c r="J186" s="2">
        <v>0</v>
      </c>
      <c r="K186">
        <v>0</v>
      </c>
      <c r="L186" t="s">
        <v>17</v>
      </c>
      <c r="M186" t="s">
        <v>17</v>
      </c>
      <c r="N186" t="s">
        <v>148</v>
      </c>
      <c r="O186" t="s">
        <v>17</v>
      </c>
    </row>
    <row r="187" spans="1:15" x14ac:dyDescent="0.25">
      <c r="A187" t="s">
        <v>195</v>
      </c>
      <c r="B187" t="s">
        <v>372</v>
      </c>
      <c r="C187" t="s">
        <v>17</v>
      </c>
      <c r="D187" s="1">
        <v>44910</v>
      </c>
      <c r="E187" s="1">
        <v>44912</v>
      </c>
      <c r="F187" t="s">
        <v>18</v>
      </c>
      <c r="G187" s="2">
        <v>42900</v>
      </c>
      <c r="H187" s="2">
        <v>50819</v>
      </c>
      <c r="I187" s="2">
        <v>3992</v>
      </c>
      <c r="J187" s="2">
        <v>3927</v>
      </c>
      <c r="K187">
        <v>0</v>
      </c>
      <c r="L187" t="s">
        <v>373</v>
      </c>
      <c r="M187" t="s">
        <v>246</v>
      </c>
      <c r="N187" t="s">
        <v>148</v>
      </c>
      <c r="O187">
        <v>85396</v>
      </c>
    </row>
    <row r="188" spans="1:15" x14ac:dyDescent="0.25">
      <c r="A188" t="s">
        <v>195</v>
      </c>
      <c r="B188" t="s">
        <v>374</v>
      </c>
      <c r="C188" t="s">
        <v>17</v>
      </c>
      <c r="D188" s="1">
        <v>44907</v>
      </c>
      <c r="E188" s="1">
        <v>44910</v>
      </c>
      <c r="F188" t="s">
        <v>18</v>
      </c>
      <c r="G188" s="2">
        <v>15500</v>
      </c>
      <c r="H188" s="2">
        <v>19092</v>
      </c>
      <c r="I188" s="2">
        <v>1082</v>
      </c>
      <c r="J188" s="2">
        <v>2510</v>
      </c>
      <c r="K188">
        <v>0</v>
      </c>
      <c r="L188" t="s">
        <v>375</v>
      </c>
      <c r="M188" t="s">
        <v>46</v>
      </c>
      <c r="N188" t="s">
        <v>148</v>
      </c>
      <c r="O188">
        <v>30052</v>
      </c>
    </row>
    <row r="189" spans="1:15" x14ac:dyDescent="0.25">
      <c r="A189" t="s">
        <v>195</v>
      </c>
      <c r="B189" t="s">
        <v>376</v>
      </c>
      <c r="C189" t="s">
        <v>17</v>
      </c>
      <c r="D189" s="1">
        <v>44910</v>
      </c>
      <c r="E189" s="1">
        <v>44914</v>
      </c>
      <c r="F189" t="s">
        <v>18</v>
      </c>
      <c r="G189" s="2">
        <v>46758</v>
      </c>
      <c r="H189" s="2">
        <v>59208</v>
      </c>
      <c r="I189" s="2">
        <v>4442</v>
      </c>
      <c r="J189" s="2">
        <v>8008</v>
      </c>
      <c r="K189">
        <v>0</v>
      </c>
      <c r="L189" t="s">
        <v>377</v>
      </c>
      <c r="M189" t="s">
        <v>52</v>
      </c>
      <c r="N189" t="s">
        <v>148</v>
      </c>
      <c r="O189">
        <v>90210</v>
      </c>
    </row>
    <row r="190" spans="1:15" x14ac:dyDescent="0.25">
      <c r="A190" t="s">
        <v>195</v>
      </c>
      <c r="B190" t="s">
        <v>378</v>
      </c>
      <c r="C190" t="s">
        <v>17</v>
      </c>
      <c r="D190" s="1">
        <v>44906</v>
      </c>
      <c r="E190" s="1">
        <v>44912</v>
      </c>
      <c r="F190" t="s">
        <v>18</v>
      </c>
      <c r="G190" s="2">
        <v>14800</v>
      </c>
      <c r="H190" s="2">
        <v>18419</v>
      </c>
      <c r="I190" s="2">
        <v>1463</v>
      </c>
      <c r="J190" s="2">
        <v>2156</v>
      </c>
      <c r="K190">
        <v>0</v>
      </c>
      <c r="L190" t="s">
        <v>379</v>
      </c>
      <c r="M190" t="s">
        <v>39</v>
      </c>
      <c r="N190" t="s">
        <v>148</v>
      </c>
      <c r="O190">
        <v>11777</v>
      </c>
    </row>
    <row r="191" spans="1:15" x14ac:dyDescent="0.25">
      <c r="A191" t="s">
        <v>195</v>
      </c>
      <c r="B191" t="s">
        <v>380</v>
      </c>
      <c r="C191" t="s">
        <v>17</v>
      </c>
      <c r="D191" s="1">
        <v>44885</v>
      </c>
      <c r="E191" s="1">
        <v>44888</v>
      </c>
      <c r="F191" t="s">
        <v>18</v>
      </c>
      <c r="G191" s="2">
        <v>9500</v>
      </c>
      <c r="H191" s="2">
        <v>12471</v>
      </c>
      <c r="I191" s="2">
        <v>815</v>
      </c>
      <c r="J191" s="2">
        <v>2156</v>
      </c>
      <c r="K191">
        <v>0</v>
      </c>
      <c r="L191" t="s">
        <v>381</v>
      </c>
      <c r="M191" t="s">
        <v>46</v>
      </c>
      <c r="N191" t="s">
        <v>148</v>
      </c>
      <c r="O191">
        <v>31404</v>
      </c>
    </row>
    <row r="192" spans="1:15" x14ac:dyDescent="0.25">
      <c r="A192" t="s">
        <v>195</v>
      </c>
      <c r="B192" t="s">
        <v>382</v>
      </c>
      <c r="C192" t="s">
        <v>209</v>
      </c>
      <c r="D192" s="1">
        <v>44915</v>
      </c>
      <c r="E192" s="1">
        <v>44922</v>
      </c>
      <c r="F192" t="s">
        <v>18</v>
      </c>
      <c r="G192" s="2">
        <v>15000</v>
      </c>
      <c r="H192" s="2">
        <v>19179</v>
      </c>
      <c r="I192" s="2">
        <v>1193</v>
      </c>
      <c r="J192" s="2">
        <v>2986</v>
      </c>
      <c r="K192">
        <v>0</v>
      </c>
      <c r="L192" t="s">
        <v>383</v>
      </c>
      <c r="M192" t="s">
        <v>78</v>
      </c>
      <c r="N192" t="s">
        <v>148</v>
      </c>
      <c r="O192">
        <v>8065</v>
      </c>
    </row>
    <row r="193" spans="1:15" x14ac:dyDescent="0.25">
      <c r="A193" t="s">
        <v>195</v>
      </c>
      <c r="B193" t="s">
        <v>384</v>
      </c>
      <c r="C193" t="s">
        <v>229</v>
      </c>
      <c r="D193" s="1">
        <v>44915</v>
      </c>
      <c r="E193" s="1">
        <v>44922</v>
      </c>
      <c r="F193" t="s">
        <v>18</v>
      </c>
      <c r="G193" s="2">
        <v>32000</v>
      </c>
      <c r="H193" s="2">
        <v>39320</v>
      </c>
      <c r="I193" s="2">
        <v>2997</v>
      </c>
      <c r="J193" s="2">
        <v>4323</v>
      </c>
      <c r="K193">
        <v>0</v>
      </c>
      <c r="L193" t="s">
        <v>385</v>
      </c>
      <c r="M193" t="s">
        <v>59</v>
      </c>
      <c r="N193" t="s">
        <v>148</v>
      </c>
      <c r="O193">
        <v>78642</v>
      </c>
    </row>
    <row r="194" spans="1:15" x14ac:dyDescent="0.25">
      <c r="A194" t="s">
        <v>195</v>
      </c>
      <c r="B194" t="s">
        <v>386</v>
      </c>
      <c r="C194" t="s">
        <v>209</v>
      </c>
      <c r="D194" s="1">
        <v>44915</v>
      </c>
      <c r="E194" s="1">
        <v>44922</v>
      </c>
      <c r="F194" t="s">
        <v>18</v>
      </c>
      <c r="G194" s="2">
        <v>15000</v>
      </c>
      <c r="H194" s="2">
        <v>20262</v>
      </c>
      <c r="I194" s="2">
        <v>2276</v>
      </c>
      <c r="J194" s="2">
        <v>2986</v>
      </c>
      <c r="K194">
        <v>0</v>
      </c>
      <c r="L194" t="s">
        <v>241</v>
      </c>
      <c r="M194" t="s">
        <v>141</v>
      </c>
      <c r="N194" t="s">
        <v>148</v>
      </c>
      <c r="O194">
        <v>40291</v>
      </c>
    </row>
    <row r="195" spans="1:15" x14ac:dyDescent="0.25">
      <c r="A195" t="s">
        <v>195</v>
      </c>
      <c r="B195" t="s">
        <v>387</v>
      </c>
      <c r="C195" t="s">
        <v>17</v>
      </c>
      <c r="D195" s="1">
        <v>44908</v>
      </c>
      <c r="E195" s="1">
        <v>44914</v>
      </c>
      <c r="F195" t="s">
        <v>18</v>
      </c>
      <c r="G195" s="2">
        <v>15500</v>
      </c>
      <c r="H195" s="2">
        <v>18486</v>
      </c>
      <c r="I195" s="2">
        <v>737</v>
      </c>
      <c r="J195" s="2">
        <v>2249</v>
      </c>
      <c r="K195">
        <v>0</v>
      </c>
      <c r="L195" t="s">
        <v>36</v>
      </c>
      <c r="M195" t="s">
        <v>277</v>
      </c>
      <c r="N195" t="s">
        <v>148</v>
      </c>
      <c r="O195">
        <v>80209</v>
      </c>
    </row>
    <row r="196" spans="1:15" x14ac:dyDescent="0.25">
      <c r="A196" t="s">
        <v>195</v>
      </c>
      <c r="B196" t="s">
        <v>388</v>
      </c>
      <c r="C196" t="s">
        <v>17</v>
      </c>
      <c r="D196" s="1">
        <v>44916</v>
      </c>
      <c r="E196" s="1">
        <v>44918</v>
      </c>
      <c r="F196" t="s">
        <v>18</v>
      </c>
      <c r="G196" s="2">
        <v>19900</v>
      </c>
      <c r="H196" s="2">
        <v>24774</v>
      </c>
      <c r="I196" s="2">
        <v>1542</v>
      </c>
      <c r="J196" s="2">
        <v>3332</v>
      </c>
      <c r="K196">
        <v>0</v>
      </c>
      <c r="L196" t="s">
        <v>389</v>
      </c>
      <c r="M196" t="s">
        <v>78</v>
      </c>
      <c r="N196" t="s">
        <v>148</v>
      </c>
      <c r="O196">
        <v>7853</v>
      </c>
    </row>
    <row r="197" spans="1:15" x14ac:dyDescent="0.25">
      <c r="A197" t="s">
        <v>195</v>
      </c>
      <c r="B197" t="s">
        <v>390</v>
      </c>
      <c r="C197" t="s">
        <v>17</v>
      </c>
      <c r="D197" s="1">
        <v>44908</v>
      </c>
      <c r="E197" s="1">
        <v>44908</v>
      </c>
      <c r="F197" t="s">
        <v>23</v>
      </c>
      <c r="G197" s="2">
        <v>5000</v>
      </c>
      <c r="H197" s="2">
        <v>5000</v>
      </c>
      <c r="I197" s="2">
        <v>0</v>
      </c>
      <c r="J197" s="2">
        <v>0</v>
      </c>
      <c r="K197">
        <v>0</v>
      </c>
      <c r="L197" t="s">
        <v>17</v>
      </c>
      <c r="M197" t="s">
        <v>17</v>
      </c>
      <c r="N197" t="s">
        <v>148</v>
      </c>
      <c r="O197" t="s">
        <v>17</v>
      </c>
    </row>
    <row r="198" spans="1:15" x14ac:dyDescent="0.25">
      <c r="A198" t="s">
        <v>195</v>
      </c>
      <c r="B198" t="s">
        <v>391</v>
      </c>
      <c r="C198" t="s">
        <v>17</v>
      </c>
      <c r="D198" s="1">
        <v>44906</v>
      </c>
      <c r="E198" s="1">
        <v>44908</v>
      </c>
      <c r="F198" t="s">
        <v>18</v>
      </c>
      <c r="G198" s="2">
        <v>20500</v>
      </c>
      <c r="H198" s="2">
        <v>25529</v>
      </c>
      <c r="I198" s="2">
        <v>1946</v>
      </c>
      <c r="J198" s="2">
        <v>3083</v>
      </c>
      <c r="K198">
        <v>0</v>
      </c>
      <c r="L198" t="s">
        <v>392</v>
      </c>
      <c r="M198" t="s">
        <v>59</v>
      </c>
      <c r="N198" t="s">
        <v>148</v>
      </c>
      <c r="O198">
        <v>76034</v>
      </c>
    </row>
    <row r="199" spans="1:15" x14ac:dyDescent="0.25">
      <c r="A199" t="s">
        <v>195</v>
      </c>
      <c r="B199" t="s">
        <v>393</v>
      </c>
      <c r="C199" t="s">
        <v>17</v>
      </c>
      <c r="D199" s="1">
        <v>44909</v>
      </c>
      <c r="E199" s="1">
        <v>44912</v>
      </c>
      <c r="F199" t="s">
        <v>18</v>
      </c>
      <c r="G199" s="2">
        <v>8900</v>
      </c>
      <c r="H199" s="2">
        <v>11803</v>
      </c>
      <c r="I199" s="2">
        <v>747</v>
      </c>
      <c r="J199" s="2">
        <v>2156</v>
      </c>
      <c r="K199">
        <v>0</v>
      </c>
      <c r="L199" t="s">
        <v>394</v>
      </c>
      <c r="M199" t="s">
        <v>20</v>
      </c>
      <c r="N199" t="s">
        <v>148</v>
      </c>
      <c r="O199">
        <v>27265</v>
      </c>
    </row>
    <row r="200" spans="1:15" x14ac:dyDescent="0.25">
      <c r="A200" t="s">
        <v>195</v>
      </c>
      <c r="B200" t="s">
        <v>395</v>
      </c>
      <c r="C200" t="s">
        <v>17</v>
      </c>
      <c r="D200" s="1">
        <v>44906</v>
      </c>
      <c r="E200" s="1">
        <v>44909</v>
      </c>
      <c r="F200" t="s">
        <v>18</v>
      </c>
      <c r="G200" s="2">
        <v>15500</v>
      </c>
      <c r="H200" s="2">
        <v>18941</v>
      </c>
      <c r="I200" s="2">
        <v>931</v>
      </c>
      <c r="J200" s="2">
        <v>2510</v>
      </c>
      <c r="K200">
        <v>0</v>
      </c>
      <c r="L200" t="s">
        <v>396</v>
      </c>
      <c r="M200" t="s">
        <v>30</v>
      </c>
      <c r="N200" t="s">
        <v>148</v>
      </c>
      <c r="O200">
        <v>23455</v>
      </c>
    </row>
    <row r="201" spans="1:15" x14ac:dyDescent="0.25">
      <c r="A201" t="s">
        <v>195</v>
      </c>
      <c r="B201" t="s">
        <v>397</v>
      </c>
      <c r="C201" t="s">
        <v>17</v>
      </c>
      <c r="D201" s="1">
        <v>44905</v>
      </c>
      <c r="E201" s="1">
        <v>44909</v>
      </c>
      <c r="F201" t="s">
        <v>18</v>
      </c>
      <c r="G201" s="2">
        <v>9500</v>
      </c>
      <c r="H201" s="2">
        <v>12079</v>
      </c>
      <c r="I201" s="2">
        <v>423</v>
      </c>
      <c r="J201" s="2">
        <v>2156</v>
      </c>
      <c r="K201">
        <v>0</v>
      </c>
      <c r="L201" t="s">
        <v>398</v>
      </c>
      <c r="M201" t="s">
        <v>27</v>
      </c>
      <c r="N201" t="s">
        <v>148</v>
      </c>
      <c r="O201">
        <v>70722</v>
      </c>
    </row>
    <row r="202" spans="1:15" x14ac:dyDescent="0.25">
      <c r="A202" t="s">
        <v>195</v>
      </c>
      <c r="B202" t="s">
        <v>399</v>
      </c>
      <c r="C202" t="s">
        <v>17</v>
      </c>
      <c r="D202" s="1">
        <v>44905</v>
      </c>
      <c r="E202" s="1">
        <v>44917</v>
      </c>
      <c r="F202" t="s">
        <v>18</v>
      </c>
      <c r="G202" s="2">
        <v>9500</v>
      </c>
      <c r="H202" s="2">
        <v>12201</v>
      </c>
      <c r="I202" s="2">
        <v>798</v>
      </c>
      <c r="J202" s="2">
        <v>1903</v>
      </c>
      <c r="K202">
        <v>0</v>
      </c>
      <c r="L202" t="s">
        <v>400</v>
      </c>
      <c r="M202" t="s">
        <v>134</v>
      </c>
      <c r="N202" t="s">
        <v>148</v>
      </c>
      <c r="O202">
        <v>46383</v>
      </c>
    </row>
    <row r="203" spans="1:15" x14ac:dyDescent="0.25">
      <c r="A203" t="s">
        <v>195</v>
      </c>
      <c r="B203" t="s">
        <v>401</v>
      </c>
      <c r="C203" t="s">
        <v>229</v>
      </c>
      <c r="D203" s="1">
        <v>44915</v>
      </c>
      <c r="E203" s="1">
        <v>44922</v>
      </c>
      <c r="F203" t="s">
        <v>18</v>
      </c>
      <c r="G203" s="2">
        <v>28000</v>
      </c>
      <c r="H203" s="2">
        <v>35907</v>
      </c>
      <c r="I203" s="2">
        <v>3041</v>
      </c>
      <c r="J203" s="2">
        <v>4866</v>
      </c>
      <c r="K203">
        <v>0</v>
      </c>
      <c r="L203" t="s">
        <v>402</v>
      </c>
      <c r="M203" t="s">
        <v>33</v>
      </c>
      <c r="N203" t="s">
        <v>148</v>
      </c>
      <c r="O203">
        <v>37075</v>
      </c>
    </row>
    <row r="204" spans="1:15" x14ac:dyDescent="0.25">
      <c r="A204" t="s">
        <v>195</v>
      </c>
      <c r="B204" t="s">
        <v>403</v>
      </c>
      <c r="C204" t="s">
        <v>17</v>
      </c>
      <c r="D204" s="1">
        <v>44910</v>
      </c>
      <c r="E204" s="1">
        <v>44912</v>
      </c>
      <c r="F204" t="s">
        <v>18</v>
      </c>
      <c r="G204" s="2">
        <v>9500</v>
      </c>
      <c r="H204" s="2">
        <v>12396</v>
      </c>
      <c r="I204" s="2">
        <v>740</v>
      </c>
      <c r="J204" s="2">
        <v>2156</v>
      </c>
      <c r="K204">
        <v>0</v>
      </c>
      <c r="L204" t="s">
        <v>404</v>
      </c>
      <c r="M204" t="s">
        <v>405</v>
      </c>
      <c r="N204" t="s">
        <v>148</v>
      </c>
      <c r="O204">
        <v>6473</v>
      </c>
    </row>
    <row r="205" spans="1:15" x14ac:dyDescent="0.25">
      <c r="A205" t="s">
        <v>195</v>
      </c>
      <c r="B205" t="s">
        <v>406</v>
      </c>
      <c r="C205" t="s">
        <v>17</v>
      </c>
      <c r="D205" s="1">
        <v>44908</v>
      </c>
      <c r="E205" s="1">
        <v>44908</v>
      </c>
      <c r="F205" t="s">
        <v>23</v>
      </c>
      <c r="G205" s="2">
        <v>5000</v>
      </c>
      <c r="H205" s="2">
        <v>5000</v>
      </c>
      <c r="I205" s="2">
        <v>0</v>
      </c>
      <c r="J205" s="2">
        <v>0</v>
      </c>
      <c r="K205">
        <v>0</v>
      </c>
      <c r="L205" t="s">
        <v>17</v>
      </c>
      <c r="M205" t="s">
        <v>17</v>
      </c>
      <c r="N205" t="s">
        <v>148</v>
      </c>
      <c r="O205" t="s">
        <v>17</v>
      </c>
    </row>
    <row r="206" spans="1:15" x14ac:dyDescent="0.25">
      <c r="A206" t="s">
        <v>195</v>
      </c>
      <c r="B206" t="s">
        <v>407</v>
      </c>
      <c r="C206" t="s">
        <v>17</v>
      </c>
      <c r="D206" s="1">
        <v>44905</v>
      </c>
      <c r="E206" s="1">
        <v>44916</v>
      </c>
      <c r="F206" t="s">
        <v>18</v>
      </c>
      <c r="G206" s="2">
        <v>15500</v>
      </c>
      <c r="H206" s="2">
        <v>19396</v>
      </c>
      <c r="I206" s="2">
        <v>1356</v>
      </c>
      <c r="J206" s="2">
        <v>2540</v>
      </c>
      <c r="K206">
        <v>0</v>
      </c>
      <c r="L206" t="s">
        <v>408</v>
      </c>
      <c r="M206" t="s">
        <v>52</v>
      </c>
      <c r="N206" t="s">
        <v>148</v>
      </c>
      <c r="O206">
        <v>94549</v>
      </c>
    </row>
    <row r="207" spans="1:15" x14ac:dyDescent="0.25">
      <c r="A207" t="s">
        <v>195</v>
      </c>
      <c r="B207" t="s">
        <v>409</v>
      </c>
      <c r="C207" t="s">
        <v>17</v>
      </c>
      <c r="D207" s="1">
        <v>44908</v>
      </c>
      <c r="E207" s="1">
        <v>44908</v>
      </c>
      <c r="F207" t="s">
        <v>23</v>
      </c>
      <c r="G207" s="2">
        <v>5000</v>
      </c>
      <c r="H207" s="2">
        <v>5000</v>
      </c>
      <c r="I207" s="2">
        <v>0</v>
      </c>
      <c r="J207" s="2">
        <v>0</v>
      </c>
      <c r="K207">
        <v>0</v>
      </c>
      <c r="L207" t="s">
        <v>17</v>
      </c>
      <c r="M207" t="s">
        <v>17</v>
      </c>
      <c r="N207" t="s">
        <v>148</v>
      </c>
      <c r="O207" t="s">
        <v>17</v>
      </c>
    </row>
    <row r="208" spans="1:15" x14ac:dyDescent="0.25">
      <c r="A208" t="s">
        <v>195</v>
      </c>
      <c r="B208" t="s">
        <v>410</v>
      </c>
      <c r="C208" t="s">
        <v>17</v>
      </c>
      <c r="D208" s="1">
        <v>44908</v>
      </c>
      <c r="E208" s="1">
        <v>44908</v>
      </c>
      <c r="F208" t="s">
        <v>23</v>
      </c>
      <c r="G208" s="2">
        <v>5000</v>
      </c>
      <c r="H208" s="2">
        <v>5000</v>
      </c>
      <c r="I208" s="2">
        <v>0</v>
      </c>
      <c r="J208" s="2">
        <v>0</v>
      </c>
      <c r="K208">
        <v>0</v>
      </c>
      <c r="L208" t="s">
        <v>17</v>
      </c>
      <c r="M208" t="s">
        <v>17</v>
      </c>
      <c r="N208" t="s">
        <v>148</v>
      </c>
      <c r="O208" t="s">
        <v>17</v>
      </c>
    </row>
    <row r="209" spans="1:15" x14ac:dyDescent="0.25">
      <c r="A209" t="s">
        <v>195</v>
      </c>
      <c r="B209" t="s">
        <v>411</v>
      </c>
      <c r="C209" t="s">
        <v>17</v>
      </c>
      <c r="D209" s="1">
        <v>44910</v>
      </c>
      <c r="E209" s="1">
        <v>44914</v>
      </c>
      <c r="F209" t="s">
        <v>18</v>
      </c>
      <c r="G209" s="2">
        <v>19900</v>
      </c>
      <c r="H209" s="2">
        <v>24520</v>
      </c>
      <c r="I209" s="2">
        <v>1691</v>
      </c>
      <c r="J209" s="2">
        <v>2929</v>
      </c>
      <c r="K209">
        <v>0</v>
      </c>
      <c r="L209" t="s">
        <v>412</v>
      </c>
      <c r="M209" t="s">
        <v>52</v>
      </c>
      <c r="N209" t="s">
        <v>148</v>
      </c>
      <c r="O209">
        <v>93291</v>
      </c>
    </row>
    <row r="210" spans="1:15" x14ac:dyDescent="0.25">
      <c r="A210" t="s">
        <v>195</v>
      </c>
      <c r="B210" t="s">
        <v>413</v>
      </c>
      <c r="C210" t="s">
        <v>17</v>
      </c>
      <c r="D210" s="1">
        <v>44912</v>
      </c>
      <c r="E210" s="1">
        <v>44916</v>
      </c>
      <c r="F210" t="s">
        <v>18</v>
      </c>
      <c r="G210" s="2">
        <v>15500</v>
      </c>
      <c r="H210" s="2">
        <v>18699</v>
      </c>
      <c r="I210" s="2">
        <v>689</v>
      </c>
      <c r="J210" s="2">
        <v>2510</v>
      </c>
      <c r="K210">
        <v>0</v>
      </c>
      <c r="L210" t="s">
        <v>414</v>
      </c>
      <c r="M210" t="s">
        <v>27</v>
      </c>
      <c r="N210" t="s">
        <v>148</v>
      </c>
      <c r="O210">
        <v>70123</v>
      </c>
    </row>
    <row r="211" spans="1:15" x14ac:dyDescent="0.25">
      <c r="A211" t="s">
        <v>195</v>
      </c>
      <c r="B211" t="s">
        <v>415</v>
      </c>
      <c r="C211" t="s">
        <v>17</v>
      </c>
      <c r="D211" s="1">
        <v>44905</v>
      </c>
      <c r="E211" s="1">
        <v>44909</v>
      </c>
      <c r="F211" t="s">
        <v>18</v>
      </c>
      <c r="G211" s="2">
        <v>15500</v>
      </c>
      <c r="H211" s="2">
        <v>19278</v>
      </c>
      <c r="I211" s="2">
        <v>1238</v>
      </c>
      <c r="J211" s="2">
        <v>2540</v>
      </c>
      <c r="K211">
        <v>0</v>
      </c>
      <c r="L211" t="s">
        <v>416</v>
      </c>
      <c r="M211" t="s">
        <v>52</v>
      </c>
      <c r="N211" t="s">
        <v>148</v>
      </c>
      <c r="O211">
        <v>93611</v>
      </c>
    </row>
    <row r="212" spans="1:15" x14ac:dyDescent="0.25">
      <c r="A212" t="s">
        <v>195</v>
      </c>
      <c r="B212" t="s">
        <v>417</v>
      </c>
      <c r="C212" t="s">
        <v>17</v>
      </c>
      <c r="D212" s="1">
        <v>44907</v>
      </c>
      <c r="E212" s="1">
        <v>44912</v>
      </c>
      <c r="F212" t="s">
        <v>18</v>
      </c>
      <c r="G212" s="2">
        <v>20500</v>
      </c>
      <c r="H212" s="2">
        <v>25596</v>
      </c>
      <c r="I212" s="2">
        <v>1764</v>
      </c>
      <c r="J212" s="2">
        <v>3332</v>
      </c>
      <c r="K212">
        <v>0</v>
      </c>
      <c r="L212" t="s">
        <v>418</v>
      </c>
      <c r="M212" t="s">
        <v>93</v>
      </c>
      <c r="N212" t="s">
        <v>148</v>
      </c>
      <c r="O212">
        <v>64086</v>
      </c>
    </row>
    <row r="213" spans="1:15" x14ac:dyDescent="0.25">
      <c r="A213" t="s">
        <v>195</v>
      </c>
      <c r="B213" t="s">
        <v>419</v>
      </c>
      <c r="C213" t="s">
        <v>17</v>
      </c>
      <c r="D213" s="1">
        <v>44912</v>
      </c>
      <c r="E213" s="1">
        <v>44916</v>
      </c>
      <c r="F213" t="s">
        <v>18</v>
      </c>
      <c r="G213" s="2">
        <v>15500</v>
      </c>
      <c r="H213" s="2">
        <v>19459</v>
      </c>
      <c r="I213" s="2">
        <v>1299</v>
      </c>
      <c r="J213" s="2">
        <v>2660</v>
      </c>
      <c r="K213">
        <v>0</v>
      </c>
      <c r="L213" t="s">
        <v>197</v>
      </c>
      <c r="M213" t="s">
        <v>198</v>
      </c>
      <c r="N213" t="s">
        <v>148</v>
      </c>
      <c r="O213">
        <v>89118</v>
      </c>
    </row>
    <row r="214" spans="1:15" x14ac:dyDescent="0.25">
      <c r="A214" t="s">
        <v>195</v>
      </c>
      <c r="B214" t="s">
        <v>420</v>
      </c>
      <c r="C214" t="s">
        <v>17</v>
      </c>
      <c r="D214" s="1">
        <v>44910</v>
      </c>
      <c r="E214" s="1">
        <v>44914</v>
      </c>
      <c r="F214" t="s">
        <v>18</v>
      </c>
      <c r="G214" s="2">
        <v>24500</v>
      </c>
      <c r="H214" s="2">
        <v>29685</v>
      </c>
      <c r="I214" s="2">
        <v>2199</v>
      </c>
      <c r="J214" s="2">
        <v>2986</v>
      </c>
      <c r="K214">
        <v>0</v>
      </c>
      <c r="L214" t="s">
        <v>337</v>
      </c>
      <c r="M214" t="s">
        <v>286</v>
      </c>
      <c r="N214" t="s">
        <v>148</v>
      </c>
      <c r="O214">
        <v>29720</v>
      </c>
    </row>
    <row r="215" spans="1:15" x14ac:dyDescent="0.25">
      <c r="A215" t="s">
        <v>195</v>
      </c>
      <c r="B215" t="s">
        <v>421</v>
      </c>
      <c r="C215" t="s">
        <v>17</v>
      </c>
      <c r="D215" s="1">
        <v>44912</v>
      </c>
      <c r="E215" s="1">
        <v>44913</v>
      </c>
      <c r="F215" t="s">
        <v>18</v>
      </c>
      <c r="G215" s="2">
        <v>15000</v>
      </c>
      <c r="H215" s="2">
        <v>18628</v>
      </c>
      <c r="I215" s="2">
        <v>1257</v>
      </c>
      <c r="J215" s="2">
        <v>2371</v>
      </c>
      <c r="K215">
        <v>0</v>
      </c>
      <c r="L215" t="s">
        <v>197</v>
      </c>
      <c r="M215" t="s">
        <v>198</v>
      </c>
      <c r="N215" t="s">
        <v>148</v>
      </c>
      <c r="O215">
        <v>89178</v>
      </c>
    </row>
    <row r="216" spans="1:15" x14ac:dyDescent="0.25">
      <c r="A216" t="s">
        <v>195</v>
      </c>
      <c r="B216" t="s">
        <v>422</v>
      </c>
      <c r="C216" t="s">
        <v>17</v>
      </c>
      <c r="D216" s="1">
        <v>44914</v>
      </c>
      <c r="E216" s="1">
        <v>44916</v>
      </c>
      <c r="F216" t="s">
        <v>18</v>
      </c>
      <c r="G216" s="2">
        <v>15500</v>
      </c>
      <c r="H216" s="2">
        <v>19406</v>
      </c>
      <c r="I216" s="2">
        <v>1396</v>
      </c>
      <c r="J216" s="2">
        <v>2510</v>
      </c>
      <c r="K216">
        <v>0</v>
      </c>
      <c r="L216" t="s">
        <v>423</v>
      </c>
      <c r="M216" t="s">
        <v>46</v>
      </c>
      <c r="N216" t="s">
        <v>148</v>
      </c>
      <c r="O216">
        <v>30076</v>
      </c>
    </row>
    <row r="217" spans="1:15" x14ac:dyDescent="0.25">
      <c r="A217" t="s">
        <v>195</v>
      </c>
      <c r="B217" t="s">
        <v>424</v>
      </c>
      <c r="C217" t="s">
        <v>17</v>
      </c>
      <c r="D217" s="1">
        <v>44905</v>
      </c>
      <c r="E217" s="1">
        <v>44909</v>
      </c>
      <c r="F217" t="s">
        <v>18</v>
      </c>
      <c r="G217" s="2">
        <v>19000</v>
      </c>
      <c r="H217" s="2">
        <v>23609</v>
      </c>
      <c r="I217" s="2">
        <v>1800</v>
      </c>
      <c r="J217" s="2">
        <v>2809</v>
      </c>
      <c r="K217">
        <v>0</v>
      </c>
      <c r="L217" t="s">
        <v>127</v>
      </c>
      <c r="M217" t="s">
        <v>59</v>
      </c>
      <c r="N217" t="s">
        <v>148</v>
      </c>
      <c r="O217" t="s">
        <v>425</v>
      </c>
    </row>
    <row r="218" spans="1:15" x14ac:dyDescent="0.25">
      <c r="A218" t="s">
        <v>195</v>
      </c>
      <c r="B218" t="s">
        <v>426</v>
      </c>
      <c r="C218" t="s">
        <v>17</v>
      </c>
      <c r="D218" s="1">
        <v>44908</v>
      </c>
      <c r="E218" s="1">
        <v>44908</v>
      </c>
      <c r="F218" t="s">
        <v>23</v>
      </c>
      <c r="G218" s="2">
        <v>5000</v>
      </c>
      <c r="H218" s="2">
        <v>5000</v>
      </c>
      <c r="I218" s="2">
        <v>0</v>
      </c>
      <c r="J218" s="2">
        <v>0</v>
      </c>
      <c r="K218">
        <v>0</v>
      </c>
      <c r="L218" t="s">
        <v>17</v>
      </c>
      <c r="M218" t="s">
        <v>17</v>
      </c>
      <c r="N218" t="s">
        <v>148</v>
      </c>
      <c r="O218" t="s">
        <v>17</v>
      </c>
    </row>
    <row r="219" spans="1:15" x14ac:dyDescent="0.25">
      <c r="A219" t="s">
        <v>195</v>
      </c>
      <c r="B219" t="s">
        <v>427</v>
      </c>
      <c r="C219" t="s">
        <v>17</v>
      </c>
      <c r="D219" s="1">
        <v>44905</v>
      </c>
      <c r="E219" s="1">
        <v>44909</v>
      </c>
      <c r="F219" t="s">
        <v>18</v>
      </c>
      <c r="G219" s="2">
        <v>15500</v>
      </c>
      <c r="H219" s="2">
        <v>19205</v>
      </c>
      <c r="I219" s="2">
        <v>1195</v>
      </c>
      <c r="J219" s="2">
        <v>2510</v>
      </c>
      <c r="K219">
        <v>0</v>
      </c>
      <c r="L219" t="s">
        <v>428</v>
      </c>
      <c r="M219" t="s">
        <v>78</v>
      </c>
      <c r="N219" t="s">
        <v>148</v>
      </c>
      <c r="O219">
        <v>7748</v>
      </c>
    </row>
    <row r="220" spans="1:15" x14ac:dyDescent="0.25">
      <c r="A220" t="s">
        <v>195</v>
      </c>
      <c r="B220" t="s">
        <v>429</v>
      </c>
      <c r="C220" t="s">
        <v>229</v>
      </c>
      <c r="D220" s="1">
        <v>44915</v>
      </c>
      <c r="E220" s="1">
        <v>44922</v>
      </c>
      <c r="F220" t="s">
        <v>18</v>
      </c>
      <c r="G220" s="2">
        <v>28000</v>
      </c>
      <c r="H220" s="2">
        <v>34350</v>
      </c>
      <c r="I220" s="2">
        <v>1484</v>
      </c>
      <c r="J220" s="2">
        <v>4866</v>
      </c>
      <c r="K220">
        <v>0</v>
      </c>
      <c r="L220" t="s">
        <v>430</v>
      </c>
      <c r="M220" t="s">
        <v>30</v>
      </c>
      <c r="N220" t="s">
        <v>148</v>
      </c>
      <c r="O220">
        <v>23117</v>
      </c>
    </row>
    <row r="221" spans="1:15" x14ac:dyDescent="0.25">
      <c r="A221" t="s">
        <v>195</v>
      </c>
      <c r="B221" t="s">
        <v>431</v>
      </c>
      <c r="C221" t="s">
        <v>17</v>
      </c>
      <c r="D221" s="1">
        <v>44893</v>
      </c>
      <c r="E221" s="1">
        <v>44894</v>
      </c>
      <c r="F221" t="s">
        <v>18</v>
      </c>
      <c r="G221" s="2">
        <v>14800</v>
      </c>
      <c r="H221" s="2">
        <v>18080</v>
      </c>
      <c r="I221" s="2">
        <v>1124</v>
      </c>
      <c r="J221" s="2">
        <v>2156</v>
      </c>
      <c r="K221">
        <v>0</v>
      </c>
      <c r="L221" t="s">
        <v>432</v>
      </c>
      <c r="M221" t="s">
        <v>78</v>
      </c>
      <c r="N221" t="s">
        <v>148</v>
      </c>
      <c r="O221">
        <v>7641</v>
      </c>
    </row>
    <row r="222" spans="1:15" x14ac:dyDescent="0.25">
      <c r="A222" t="s">
        <v>195</v>
      </c>
      <c r="B222" t="s">
        <v>433</v>
      </c>
      <c r="C222" t="s">
        <v>17</v>
      </c>
      <c r="D222" s="1">
        <v>44908</v>
      </c>
      <c r="E222" s="1">
        <v>44908</v>
      </c>
      <c r="F222" t="s">
        <v>23</v>
      </c>
      <c r="G222" s="2">
        <v>5000</v>
      </c>
      <c r="H222" s="2">
        <v>5000</v>
      </c>
      <c r="I222" s="2">
        <v>0</v>
      </c>
      <c r="J222" s="2">
        <v>0</v>
      </c>
      <c r="K222">
        <v>0</v>
      </c>
      <c r="L222" t="s">
        <v>17</v>
      </c>
      <c r="M222" t="s">
        <v>17</v>
      </c>
      <c r="N222" t="s">
        <v>148</v>
      </c>
      <c r="O222" t="s">
        <v>17</v>
      </c>
    </row>
    <row r="223" spans="1:15" x14ac:dyDescent="0.25">
      <c r="A223" t="s">
        <v>195</v>
      </c>
      <c r="B223" t="s">
        <v>434</v>
      </c>
      <c r="C223" t="s">
        <v>17</v>
      </c>
      <c r="D223" s="1">
        <v>44905</v>
      </c>
      <c r="E223" s="1">
        <v>44909</v>
      </c>
      <c r="F223" t="s">
        <v>18</v>
      </c>
      <c r="G223" s="2">
        <v>20500</v>
      </c>
      <c r="H223" s="2">
        <v>25378</v>
      </c>
      <c r="I223" s="2">
        <v>1949</v>
      </c>
      <c r="J223" s="2">
        <v>2929</v>
      </c>
      <c r="K223">
        <v>0</v>
      </c>
      <c r="L223" t="s">
        <v>435</v>
      </c>
      <c r="M223" t="s">
        <v>52</v>
      </c>
      <c r="N223" t="s">
        <v>148</v>
      </c>
      <c r="O223">
        <v>94952</v>
      </c>
    </row>
    <row r="224" spans="1:15" x14ac:dyDescent="0.25">
      <c r="A224" t="s">
        <v>195</v>
      </c>
      <c r="B224" t="s">
        <v>436</v>
      </c>
      <c r="C224" t="s">
        <v>17</v>
      </c>
      <c r="D224" s="1">
        <v>44906</v>
      </c>
      <c r="E224" s="1">
        <v>44908</v>
      </c>
      <c r="F224" t="s">
        <v>18</v>
      </c>
      <c r="G224" s="2">
        <v>15500</v>
      </c>
      <c r="H224" s="2">
        <v>19224</v>
      </c>
      <c r="I224" s="2">
        <v>1214</v>
      </c>
      <c r="J224" s="2">
        <v>2510</v>
      </c>
      <c r="K224">
        <v>0</v>
      </c>
      <c r="L224" t="s">
        <v>437</v>
      </c>
      <c r="M224" t="s">
        <v>20</v>
      </c>
      <c r="N224" t="s">
        <v>148</v>
      </c>
      <c r="O224">
        <v>27358</v>
      </c>
    </row>
    <row r="225" spans="1:15" x14ac:dyDescent="0.25">
      <c r="A225" t="s">
        <v>195</v>
      </c>
      <c r="B225" t="s">
        <v>438</v>
      </c>
      <c r="C225" t="s">
        <v>229</v>
      </c>
      <c r="D225" s="1">
        <v>44915</v>
      </c>
      <c r="E225" s="1">
        <v>44922</v>
      </c>
      <c r="F225" t="s">
        <v>18</v>
      </c>
      <c r="G225" s="2">
        <v>32999</v>
      </c>
      <c r="H225" s="2">
        <v>41037</v>
      </c>
      <c r="I225" s="2">
        <v>3172</v>
      </c>
      <c r="J225" s="2">
        <v>4866</v>
      </c>
      <c r="K225">
        <v>0</v>
      </c>
      <c r="L225" t="s">
        <v>439</v>
      </c>
      <c r="M225" t="s">
        <v>39</v>
      </c>
      <c r="N225" t="s">
        <v>148</v>
      </c>
      <c r="O225">
        <v>10591</v>
      </c>
    </row>
    <row r="226" spans="1:15" x14ac:dyDescent="0.25">
      <c r="A226" t="s">
        <v>195</v>
      </c>
      <c r="B226" t="s">
        <v>440</v>
      </c>
      <c r="C226" t="s">
        <v>17</v>
      </c>
      <c r="D226" s="1">
        <v>44886</v>
      </c>
      <c r="E226" s="1">
        <v>44894</v>
      </c>
      <c r="F226" t="s">
        <v>18</v>
      </c>
      <c r="G226" s="2">
        <v>14800</v>
      </c>
      <c r="H226" s="2">
        <v>15947</v>
      </c>
      <c r="I226" s="2">
        <v>1147</v>
      </c>
      <c r="J226" s="2">
        <v>0</v>
      </c>
      <c r="K226">
        <v>0</v>
      </c>
      <c r="L226" t="s">
        <v>17</v>
      </c>
      <c r="M226" t="s">
        <v>17</v>
      </c>
      <c r="N226" t="s">
        <v>148</v>
      </c>
      <c r="O226" t="s">
        <v>17</v>
      </c>
    </row>
    <row r="227" spans="1:15" x14ac:dyDescent="0.25">
      <c r="A227" t="s">
        <v>195</v>
      </c>
      <c r="B227" t="s">
        <v>441</v>
      </c>
      <c r="C227" t="s">
        <v>17</v>
      </c>
      <c r="D227" s="1">
        <v>44908</v>
      </c>
      <c r="E227" s="1">
        <v>44908</v>
      </c>
      <c r="F227" t="s">
        <v>23</v>
      </c>
      <c r="G227" s="2">
        <v>5000</v>
      </c>
      <c r="H227" s="2">
        <v>5000</v>
      </c>
      <c r="I227" s="2">
        <v>0</v>
      </c>
      <c r="J227" s="2">
        <v>0</v>
      </c>
      <c r="K227">
        <v>0</v>
      </c>
      <c r="L227" t="s">
        <v>17</v>
      </c>
      <c r="M227" t="s">
        <v>17</v>
      </c>
      <c r="N227" t="s">
        <v>148</v>
      </c>
      <c r="O227" t="s">
        <v>17</v>
      </c>
    </row>
    <row r="228" spans="1:15" x14ac:dyDescent="0.25">
      <c r="A228" t="s">
        <v>195</v>
      </c>
      <c r="B228" t="s">
        <v>442</v>
      </c>
      <c r="C228" t="s">
        <v>209</v>
      </c>
      <c r="D228" s="1">
        <v>44915</v>
      </c>
      <c r="E228" s="1">
        <v>44922</v>
      </c>
      <c r="F228" t="s">
        <v>18</v>
      </c>
      <c r="G228" s="2">
        <v>15000</v>
      </c>
      <c r="H228" s="2">
        <v>18670</v>
      </c>
      <c r="I228" s="2">
        <v>900</v>
      </c>
      <c r="J228" s="2">
        <v>2770</v>
      </c>
      <c r="K228">
        <v>0</v>
      </c>
      <c r="L228" t="s">
        <v>443</v>
      </c>
      <c r="M228" t="s">
        <v>444</v>
      </c>
      <c r="N228" t="s">
        <v>148</v>
      </c>
      <c r="O228">
        <v>83617</v>
      </c>
    </row>
    <row r="229" spans="1:15" x14ac:dyDescent="0.25">
      <c r="A229" t="s">
        <v>195</v>
      </c>
      <c r="B229" t="s">
        <v>445</v>
      </c>
      <c r="C229" t="s">
        <v>17</v>
      </c>
      <c r="D229" s="1">
        <v>44905</v>
      </c>
      <c r="E229" s="1">
        <v>44909</v>
      </c>
      <c r="F229" t="s">
        <v>18</v>
      </c>
      <c r="G229" s="2">
        <v>20500</v>
      </c>
      <c r="H229" s="2">
        <v>25470</v>
      </c>
      <c r="I229" s="2">
        <v>1887</v>
      </c>
      <c r="J229" s="2">
        <v>3083</v>
      </c>
      <c r="K229">
        <v>0</v>
      </c>
      <c r="L229" t="s">
        <v>446</v>
      </c>
      <c r="M229" t="s">
        <v>59</v>
      </c>
      <c r="N229" t="s">
        <v>148</v>
      </c>
      <c r="O229">
        <v>79235</v>
      </c>
    </row>
    <row r="230" spans="1:15" x14ac:dyDescent="0.25">
      <c r="A230" t="s">
        <v>195</v>
      </c>
      <c r="B230" t="s">
        <v>447</v>
      </c>
      <c r="C230" t="s">
        <v>17</v>
      </c>
      <c r="D230" s="1">
        <v>44906</v>
      </c>
      <c r="E230" s="1">
        <v>44908</v>
      </c>
      <c r="F230" t="s">
        <v>18</v>
      </c>
      <c r="G230" s="2">
        <v>20500</v>
      </c>
      <c r="H230" s="2">
        <v>24959</v>
      </c>
      <c r="I230" s="2">
        <v>1127</v>
      </c>
      <c r="J230" s="2">
        <v>3332</v>
      </c>
      <c r="K230">
        <v>0</v>
      </c>
      <c r="L230" t="s">
        <v>448</v>
      </c>
      <c r="M230" t="s">
        <v>299</v>
      </c>
      <c r="N230" t="s">
        <v>148</v>
      </c>
      <c r="O230">
        <v>54854</v>
      </c>
    </row>
    <row r="231" spans="1:15" x14ac:dyDescent="0.25">
      <c r="A231" t="s">
        <v>195</v>
      </c>
      <c r="B231" t="s">
        <v>449</v>
      </c>
      <c r="C231" t="s">
        <v>209</v>
      </c>
      <c r="D231" s="1">
        <v>44915</v>
      </c>
      <c r="E231" s="1">
        <v>44922</v>
      </c>
      <c r="F231" t="s">
        <v>18</v>
      </c>
      <c r="G231" s="2">
        <v>15000</v>
      </c>
      <c r="H231" s="2">
        <v>19101</v>
      </c>
      <c r="I231" s="2">
        <v>1292</v>
      </c>
      <c r="J231" s="2">
        <v>2809</v>
      </c>
      <c r="K231">
        <v>0</v>
      </c>
      <c r="L231" t="s">
        <v>450</v>
      </c>
      <c r="M231" t="s">
        <v>59</v>
      </c>
      <c r="N231" t="s">
        <v>148</v>
      </c>
      <c r="O231">
        <v>77346</v>
      </c>
    </row>
    <row r="232" spans="1:15" x14ac:dyDescent="0.25">
      <c r="A232" t="s">
        <v>195</v>
      </c>
      <c r="B232" t="s">
        <v>451</v>
      </c>
      <c r="C232" t="s">
        <v>17</v>
      </c>
      <c r="D232" s="1">
        <v>44909</v>
      </c>
      <c r="E232" s="1">
        <v>44914</v>
      </c>
      <c r="F232" t="s">
        <v>18</v>
      </c>
      <c r="G232" s="2">
        <v>8900</v>
      </c>
      <c r="H232" s="2">
        <v>12018</v>
      </c>
      <c r="I232" s="2">
        <v>898</v>
      </c>
      <c r="J232" s="2">
        <v>2220</v>
      </c>
      <c r="K232">
        <v>0</v>
      </c>
      <c r="L232" t="s">
        <v>452</v>
      </c>
      <c r="M232" t="s">
        <v>453</v>
      </c>
      <c r="N232" t="s">
        <v>148</v>
      </c>
      <c r="O232">
        <v>98003</v>
      </c>
    </row>
    <row r="233" spans="1:15" x14ac:dyDescent="0.25">
      <c r="A233" t="s">
        <v>195</v>
      </c>
      <c r="B233" t="s">
        <v>454</v>
      </c>
      <c r="C233" t="s">
        <v>17</v>
      </c>
      <c r="D233" s="1">
        <v>44908</v>
      </c>
      <c r="E233" s="1">
        <v>44908</v>
      </c>
      <c r="F233" t="s">
        <v>23</v>
      </c>
      <c r="G233" s="2">
        <v>5000</v>
      </c>
      <c r="H233" s="2">
        <v>5000</v>
      </c>
      <c r="I233" s="2">
        <v>0</v>
      </c>
      <c r="J233" s="2">
        <v>0</v>
      </c>
      <c r="K233">
        <v>0</v>
      </c>
      <c r="L233" t="s">
        <v>17</v>
      </c>
      <c r="M233" t="s">
        <v>17</v>
      </c>
      <c r="N233" t="s">
        <v>148</v>
      </c>
      <c r="O233" t="s">
        <v>17</v>
      </c>
    </row>
    <row r="234" spans="1:15" x14ac:dyDescent="0.25">
      <c r="A234" t="s">
        <v>195</v>
      </c>
      <c r="B234" t="s">
        <v>455</v>
      </c>
      <c r="C234" t="s">
        <v>17</v>
      </c>
      <c r="D234" s="1">
        <v>44908</v>
      </c>
      <c r="E234" s="1">
        <v>44908</v>
      </c>
      <c r="F234" t="s">
        <v>23</v>
      </c>
      <c r="G234" s="2">
        <v>5000</v>
      </c>
      <c r="H234" s="2">
        <v>5000</v>
      </c>
      <c r="I234" s="2">
        <v>0</v>
      </c>
      <c r="J234" s="2">
        <v>0</v>
      </c>
      <c r="K234">
        <v>0</v>
      </c>
      <c r="L234" t="s">
        <v>17</v>
      </c>
      <c r="M234" t="s">
        <v>17</v>
      </c>
      <c r="N234" t="s">
        <v>148</v>
      </c>
      <c r="O234" t="s">
        <v>17</v>
      </c>
    </row>
    <row r="235" spans="1:15" x14ac:dyDescent="0.25">
      <c r="A235" t="s">
        <v>195</v>
      </c>
      <c r="B235" t="s">
        <v>456</v>
      </c>
      <c r="C235" t="s">
        <v>17</v>
      </c>
      <c r="D235" s="1">
        <v>44905</v>
      </c>
      <c r="E235" s="1">
        <v>44907</v>
      </c>
      <c r="F235" t="s">
        <v>18</v>
      </c>
      <c r="G235" s="2">
        <v>20500</v>
      </c>
      <c r="H235" s="2">
        <v>23293</v>
      </c>
      <c r="I235" s="2">
        <v>0</v>
      </c>
      <c r="J235" s="2">
        <v>2793</v>
      </c>
      <c r="K235">
        <v>0</v>
      </c>
      <c r="L235" t="s">
        <v>457</v>
      </c>
      <c r="M235" t="s">
        <v>458</v>
      </c>
      <c r="N235" t="s">
        <v>148</v>
      </c>
      <c r="O235">
        <v>59937</v>
      </c>
    </row>
    <row r="236" spans="1:15" x14ac:dyDescent="0.25">
      <c r="A236" t="s">
        <v>195</v>
      </c>
      <c r="B236" t="s">
        <v>459</v>
      </c>
      <c r="C236" t="s">
        <v>17</v>
      </c>
      <c r="D236" s="1">
        <v>44893</v>
      </c>
      <c r="E236" s="1">
        <v>44894</v>
      </c>
      <c r="F236" t="s">
        <v>18</v>
      </c>
      <c r="G236" s="2">
        <v>44400</v>
      </c>
      <c r="H236" s="2">
        <v>51368</v>
      </c>
      <c r="I236" s="2">
        <v>3193</v>
      </c>
      <c r="J236" s="2">
        <v>3775</v>
      </c>
      <c r="K236">
        <v>0</v>
      </c>
      <c r="L236" t="s">
        <v>460</v>
      </c>
      <c r="M236" t="s">
        <v>78</v>
      </c>
      <c r="N236" t="s">
        <v>148</v>
      </c>
      <c r="O236">
        <v>8057</v>
      </c>
    </row>
    <row r="237" spans="1:15" x14ac:dyDescent="0.25">
      <c r="A237" t="s">
        <v>195</v>
      </c>
      <c r="B237" t="s">
        <v>461</v>
      </c>
      <c r="C237" t="s">
        <v>17</v>
      </c>
      <c r="D237" s="1">
        <v>44905</v>
      </c>
      <c r="E237" s="1">
        <v>44907</v>
      </c>
      <c r="F237" t="s">
        <v>18</v>
      </c>
      <c r="G237" s="2">
        <v>20500</v>
      </c>
      <c r="H237" s="2">
        <v>24936</v>
      </c>
      <c r="I237" s="2">
        <v>1454</v>
      </c>
      <c r="J237" s="2">
        <v>2982</v>
      </c>
      <c r="K237">
        <v>0</v>
      </c>
      <c r="L237" t="s">
        <v>462</v>
      </c>
      <c r="M237" t="s">
        <v>198</v>
      </c>
      <c r="N237" t="s">
        <v>148</v>
      </c>
      <c r="O237">
        <v>89408</v>
      </c>
    </row>
    <row r="238" spans="1:15" x14ac:dyDescent="0.25">
      <c r="A238" t="s">
        <v>195</v>
      </c>
      <c r="B238" t="s">
        <v>463</v>
      </c>
      <c r="C238" t="s">
        <v>17</v>
      </c>
      <c r="D238" s="1">
        <v>44912</v>
      </c>
      <c r="E238" s="1">
        <v>44916</v>
      </c>
      <c r="F238" t="s">
        <v>18</v>
      </c>
      <c r="G238" s="2">
        <v>15500</v>
      </c>
      <c r="H238" s="2">
        <v>18991</v>
      </c>
      <c r="I238" s="2">
        <v>1242</v>
      </c>
      <c r="J238" s="2">
        <v>2249</v>
      </c>
      <c r="K238">
        <v>0</v>
      </c>
      <c r="L238" t="s">
        <v>464</v>
      </c>
      <c r="M238" t="s">
        <v>465</v>
      </c>
      <c r="N238" t="s">
        <v>148</v>
      </c>
      <c r="O238">
        <v>87506</v>
      </c>
    </row>
    <row r="239" spans="1:15" x14ac:dyDescent="0.25">
      <c r="A239" t="s">
        <v>195</v>
      </c>
      <c r="B239" t="s">
        <v>466</v>
      </c>
      <c r="C239" t="s">
        <v>17</v>
      </c>
      <c r="D239" s="1">
        <v>44908</v>
      </c>
      <c r="E239" s="1">
        <v>44908</v>
      </c>
      <c r="F239" t="s">
        <v>23</v>
      </c>
      <c r="G239" s="2">
        <v>5000</v>
      </c>
      <c r="H239" s="2">
        <v>5000</v>
      </c>
      <c r="I239" s="2">
        <v>0</v>
      </c>
      <c r="J239" s="2">
        <v>0</v>
      </c>
      <c r="K239">
        <v>0</v>
      </c>
      <c r="L239" t="s">
        <v>17</v>
      </c>
      <c r="M239" t="s">
        <v>17</v>
      </c>
      <c r="N239" t="s">
        <v>148</v>
      </c>
      <c r="O239" t="s">
        <v>17</v>
      </c>
    </row>
    <row r="240" spans="1:15" x14ac:dyDescent="0.25">
      <c r="A240" t="s">
        <v>195</v>
      </c>
      <c r="B240" t="s">
        <v>467</v>
      </c>
      <c r="C240" t="s">
        <v>17</v>
      </c>
      <c r="D240" s="1">
        <v>44905</v>
      </c>
      <c r="E240" s="1">
        <v>44912</v>
      </c>
      <c r="F240" t="s">
        <v>18</v>
      </c>
      <c r="G240" s="2">
        <v>9500</v>
      </c>
      <c r="H240" s="2">
        <v>12471</v>
      </c>
      <c r="I240" s="2">
        <v>815</v>
      </c>
      <c r="J240" s="2">
        <v>2156</v>
      </c>
      <c r="K240">
        <v>0</v>
      </c>
      <c r="L240" t="s">
        <v>468</v>
      </c>
      <c r="M240" t="s">
        <v>46</v>
      </c>
      <c r="N240" t="s">
        <v>148</v>
      </c>
      <c r="O240">
        <v>30103</v>
      </c>
    </row>
    <row r="241" spans="1:15" x14ac:dyDescent="0.25">
      <c r="A241" t="s">
        <v>195</v>
      </c>
      <c r="B241" t="s">
        <v>469</v>
      </c>
      <c r="C241" t="s">
        <v>17</v>
      </c>
      <c r="D241" s="1">
        <v>44908</v>
      </c>
      <c r="E241" s="1">
        <v>44908</v>
      </c>
      <c r="F241" t="s">
        <v>23</v>
      </c>
      <c r="G241" s="2">
        <v>5000</v>
      </c>
      <c r="H241" s="2">
        <v>5000</v>
      </c>
      <c r="I241" s="2">
        <v>0</v>
      </c>
      <c r="J241" s="2">
        <v>0</v>
      </c>
      <c r="K241">
        <v>0</v>
      </c>
      <c r="L241" t="s">
        <v>17</v>
      </c>
      <c r="M241" t="s">
        <v>17</v>
      </c>
      <c r="N241" t="s">
        <v>148</v>
      </c>
      <c r="O241" t="s">
        <v>17</v>
      </c>
    </row>
    <row r="242" spans="1:15" x14ac:dyDescent="0.25">
      <c r="A242" t="s">
        <v>195</v>
      </c>
      <c r="B242" t="s">
        <v>470</v>
      </c>
      <c r="C242" t="s">
        <v>17</v>
      </c>
      <c r="D242" s="1">
        <v>44905</v>
      </c>
      <c r="E242" s="1">
        <v>44909</v>
      </c>
      <c r="F242" t="s">
        <v>18</v>
      </c>
      <c r="G242" s="2">
        <v>15500</v>
      </c>
      <c r="H242" s="2">
        <v>18542</v>
      </c>
      <c r="I242" s="2">
        <v>532</v>
      </c>
      <c r="J242" s="2">
        <v>2510</v>
      </c>
      <c r="K242">
        <v>0</v>
      </c>
      <c r="L242" t="s">
        <v>471</v>
      </c>
      <c r="M242" t="s">
        <v>472</v>
      </c>
      <c r="N242" t="s">
        <v>148</v>
      </c>
      <c r="O242">
        <v>3038</v>
      </c>
    </row>
    <row r="243" spans="1:15" x14ac:dyDescent="0.25">
      <c r="A243" t="s">
        <v>195</v>
      </c>
      <c r="B243" t="s">
        <v>473</v>
      </c>
      <c r="C243" t="s">
        <v>17</v>
      </c>
      <c r="D243" s="1">
        <v>44910</v>
      </c>
      <c r="E243" s="1">
        <v>44914</v>
      </c>
      <c r="F243" t="s">
        <v>18</v>
      </c>
      <c r="G243" s="2">
        <v>34500</v>
      </c>
      <c r="H243" s="2">
        <v>42591</v>
      </c>
      <c r="I243" s="2">
        <v>3428</v>
      </c>
      <c r="J243" s="2">
        <v>4663</v>
      </c>
      <c r="K243">
        <v>0</v>
      </c>
      <c r="L243" t="s">
        <v>474</v>
      </c>
      <c r="M243" t="s">
        <v>39</v>
      </c>
      <c r="N243" t="s">
        <v>148</v>
      </c>
      <c r="O243">
        <v>14127</v>
      </c>
    </row>
    <row r="244" spans="1:15" x14ac:dyDescent="0.25">
      <c r="A244" t="s">
        <v>195</v>
      </c>
      <c r="B244" t="s">
        <v>475</v>
      </c>
      <c r="C244" t="s">
        <v>17</v>
      </c>
      <c r="D244" s="1">
        <v>44908</v>
      </c>
      <c r="E244" s="1">
        <v>44908</v>
      </c>
      <c r="F244" t="s">
        <v>23</v>
      </c>
      <c r="G244" s="2">
        <v>5000</v>
      </c>
      <c r="H244" s="2">
        <v>5000</v>
      </c>
      <c r="I244" s="2">
        <v>0</v>
      </c>
      <c r="J244" s="2">
        <v>0</v>
      </c>
      <c r="K244">
        <v>0</v>
      </c>
      <c r="L244" t="s">
        <v>17</v>
      </c>
      <c r="M244" t="s">
        <v>17</v>
      </c>
      <c r="N244" t="s">
        <v>148</v>
      </c>
      <c r="O244" t="s">
        <v>17</v>
      </c>
    </row>
    <row r="245" spans="1:15" x14ac:dyDescent="0.25">
      <c r="A245" t="s">
        <v>195</v>
      </c>
      <c r="B245" t="s">
        <v>476</v>
      </c>
      <c r="C245" t="s">
        <v>229</v>
      </c>
      <c r="D245" s="1">
        <v>44915</v>
      </c>
      <c r="E245" s="1">
        <v>44922</v>
      </c>
      <c r="F245" t="s">
        <v>18</v>
      </c>
      <c r="G245" s="2">
        <v>28000</v>
      </c>
      <c r="H245" s="2">
        <v>34838</v>
      </c>
      <c r="I245" s="2">
        <v>1972</v>
      </c>
      <c r="J245" s="2">
        <v>4866</v>
      </c>
      <c r="K245">
        <v>0</v>
      </c>
      <c r="L245" t="s">
        <v>477</v>
      </c>
      <c r="M245" t="s">
        <v>138</v>
      </c>
      <c r="N245" t="s">
        <v>148</v>
      </c>
      <c r="O245">
        <v>48838</v>
      </c>
    </row>
    <row r="246" spans="1:15" x14ac:dyDescent="0.25">
      <c r="A246" t="s">
        <v>195</v>
      </c>
      <c r="B246" t="s">
        <v>478</v>
      </c>
      <c r="C246" t="s">
        <v>17</v>
      </c>
      <c r="D246" s="1">
        <v>44882</v>
      </c>
      <c r="E246" s="1">
        <v>44894</v>
      </c>
      <c r="F246" t="s">
        <v>18</v>
      </c>
      <c r="G246" s="2">
        <v>20500</v>
      </c>
      <c r="H246" s="2">
        <v>24647</v>
      </c>
      <c r="I246" s="2">
        <v>1064</v>
      </c>
      <c r="J246" s="2">
        <v>3083</v>
      </c>
      <c r="K246">
        <v>0</v>
      </c>
      <c r="L246" t="s">
        <v>479</v>
      </c>
      <c r="M246" t="s">
        <v>49</v>
      </c>
      <c r="N246" t="s">
        <v>148</v>
      </c>
      <c r="O246">
        <v>66211</v>
      </c>
    </row>
    <row r="247" spans="1:15" x14ac:dyDescent="0.25">
      <c r="A247" t="s">
        <v>195</v>
      </c>
      <c r="B247" t="s">
        <v>480</v>
      </c>
      <c r="C247" t="s">
        <v>17</v>
      </c>
      <c r="D247" s="1">
        <v>44906</v>
      </c>
      <c r="E247" s="1">
        <v>44909</v>
      </c>
      <c r="F247" t="s">
        <v>18</v>
      </c>
      <c r="G247" s="2">
        <v>20500</v>
      </c>
      <c r="H247" s="2">
        <v>25620</v>
      </c>
      <c r="I247" s="2">
        <v>1788</v>
      </c>
      <c r="J247" s="2">
        <v>3332</v>
      </c>
      <c r="K247">
        <v>0</v>
      </c>
      <c r="L247" t="s">
        <v>481</v>
      </c>
      <c r="M247" t="s">
        <v>93</v>
      </c>
      <c r="N247" t="s">
        <v>148</v>
      </c>
      <c r="O247">
        <v>64158</v>
      </c>
    </row>
    <row r="248" spans="1:15" x14ac:dyDescent="0.25">
      <c r="A248" t="s">
        <v>195</v>
      </c>
      <c r="B248" t="s">
        <v>482</v>
      </c>
      <c r="C248" t="s">
        <v>17</v>
      </c>
      <c r="D248" s="1">
        <v>44907</v>
      </c>
      <c r="E248" s="1">
        <v>44908</v>
      </c>
      <c r="F248" t="s">
        <v>18</v>
      </c>
      <c r="G248" s="2">
        <v>20500</v>
      </c>
      <c r="H248" s="2">
        <v>25322</v>
      </c>
      <c r="I248" s="2">
        <v>1490</v>
      </c>
      <c r="J248" s="2">
        <v>3332</v>
      </c>
      <c r="K248">
        <v>0</v>
      </c>
      <c r="L248" t="s">
        <v>483</v>
      </c>
      <c r="M248" t="s">
        <v>203</v>
      </c>
      <c r="N248" t="s">
        <v>148</v>
      </c>
      <c r="O248">
        <v>61111</v>
      </c>
    </row>
    <row r="249" spans="1:15" x14ac:dyDescent="0.25">
      <c r="A249" t="s">
        <v>195</v>
      </c>
      <c r="B249" t="s">
        <v>484</v>
      </c>
      <c r="C249" t="s">
        <v>209</v>
      </c>
      <c r="D249" s="1">
        <v>44915</v>
      </c>
      <c r="E249" s="1">
        <v>44922</v>
      </c>
      <c r="F249" t="s">
        <v>18</v>
      </c>
      <c r="G249" s="2">
        <v>15000</v>
      </c>
      <c r="H249" s="2">
        <v>19539</v>
      </c>
      <c r="I249" s="2">
        <v>1553</v>
      </c>
      <c r="J249" s="2">
        <v>2986</v>
      </c>
      <c r="K249">
        <v>0</v>
      </c>
      <c r="L249" t="s">
        <v>485</v>
      </c>
      <c r="M249" t="s">
        <v>39</v>
      </c>
      <c r="N249" t="s">
        <v>148</v>
      </c>
      <c r="O249">
        <v>11751</v>
      </c>
    </row>
    <row r="250" spans="1:15" x14ac:dyDescent="0.25">
      <c r="A250" t="s">
        <v>195</v>
      </c>
      <c r="B250" t="s">
        <v>486</v>
      </c>
      <c r="C250" t="s">
        <v>209</v>
      </c>
      <c r="D250" s="1">
        <v>44915</v>
      </c>
      <c r="E250" s="1">
        <v>44922</v>
      </c>
      <c r="F250" t="s">
        <v>18</v>
      </c>
      <c r="G250" s="2">
        <v>15000</v>
      </c>
      <c r="H250" s="2">
        <v>18811</v>
      </c>
      <c r="I250" s="2">
        <v>825</v>
      </c>
      <c r="J250" s="2">
        <v>2986</v>
      </c>
      <c r="K250">
        <v>0</v>
      </c>
      <c r="L250" t="s">
        <v>487</v>
      </c>
      <c r="M250" t="s">
        <v>488</v>
      </c>
      <c r="N250" t="s">
        <v>148</v>
      </c>
      <c r="O250">
        <v>4260</v>
      </c>
    </row>
    <row r="251" spans="1:15" x14ac:dyDescent="0.25">
      <c r="A251" t="s">
        <v>195</v>
      </c>
      <c r="B251" t="s">
        <v>489</v>
      </c>
      <c r="C251" t="s">
        <v>17</v>
      </c>
      <c r="D251" s="1">
        <v>44905</v>
      </c>
      <c r="E251" s="1">
        <v>44909</v>
      </c>
      <c r="F251" t="s">
        <v>18</v>
      </c>
      <c r="G251" s="2">
        <v>61500</v>
      </c>
      <c r="H251" s="2">
        <v>71477</v>
      </c>
      <c r="I251" s="2">
        <v>1929</v>
      </c>
      <c r="J251" s="2">
        <v>8048</v>
      </c>
      <c r="K251">
        <v>0</v>
      </c>
      <c r="L251" t="s">
        <v>490</v>
      </c>
      <c r="M251" t="s">
        <v>265</v>
      </c>
      <c r="N251" t="s">
        <v>148</v>
      </c>
      <c r="O251">
        <v>2043</v>
      </c>
    </row>
    <row r="252" spans="1:15" x14ac:dyDescent="0.25">
      <c r="A252" t="s">
        <v>195</v>
      </c>
      <c r="B252" t="s">
        <v>491</v>
      </c>
      <c r="C252" t="s">
        <v>17</v>
      </c>
      <c r="D252" s="1">
        <v>44909</v>
      </c>
      <c r="E252" s="1">
        <v>44909</v>
      </c>
      <c r="F252" t="s">
        <v>23</v>
      </c>
      <c r="G252" s="2">
        <v>5000</v>
      </c>
      <c r="H252" s="2">
        <v>5000</v>
      </c>
      <c r="I252" s="2">
        <v>0</v>
      </c>
      <c r="J252" s="2">
        <v>0</v>
      </c>
      <c r="K252">
        <v>0</v>
      </c>
      <c r="L252" t="s">
        <v>17</v>
      </c>
      <c r="M252" t="s">
        <v>17</v>
      </c>
      <c r="N252" t="s">
        <v>148</v>
      </c>
      <c r="O252" t="s">
        <v>17</v>
      </c>
    </row>
    <row r="253" spans="1:15" x14ac:dyDescent="0.25">
      <c r="A253" t="s">
        <v>195</v>
      </c>
      <c r="B253" t="s">
        <v>492</v>
      </c>
      <c r="C253" t="s">
        <v>17</v>
      </c>
      <c r="D253" s="1">
        <v>44908</v>
      </c>
      <c r="E253" s="1">
        <v>44908</v>
      </c>
      <c r="F253" t="s">
        <v>23</v>
      </c>
      <c r="G253" s="2">
        <v>5000</v>
      </c>
      <c r="H253" s="2">
        <v>5000</v>
      </c>
      <c r="I253" s="2">
        <v>0</v>
      </c>
      <c r="J253" s="2">
        <v>0</v>
      </c>
      <c r="K253">
        <v>0</v>
      </c>
      <c r="L253" t="s">
        <v>17</v>
      </c>
      <c r="M253" t="s">
        <v>17</v>
      </c>
      <c r="N253" t="s">
        <v>148</v>
      </c>
      <c r="O253" t="s">
        <v>17</v>
      </c>
    </row>
    <row r="254" spans="1:15" x14ac:dyDescent="0.25">
      <c r="A254" t="s">
        <v>195</v>
      </c>
      <c r="B254" t="s">
        <v>493</v>
      </c>
      <c r="C254" t="s">
        <v>17</v>
      </c>
      <c r="D254" s="1">
        <v>44909</v>
      </c>
      <c r="E254" s="1">
        <v>44912</v>
      </c>
      <c r="F254" t="s">
        <v>18</v>
      </c>
      <c r="G254" s="2">
        <v>9500</v>
      </c>
      <c r="H254" s="2">
        <v>12600</v>
      </c>
      <c r="I254" s="2">
        <v>856</v>
      </c>
      <c r="J254" s="2">
        <v>2244</v>
      </c>
      <c r="K254">
        <v>0</v>
      </c>
      <c r="L254" t="s">
        <v>494</v>
      </c>
      <c r="M254" t="s">
        <v>52</v>
      </c>
      <c r="N254" t="s">
        <v>148</v>
      </c>
      <c r="O254">
        <v>95207</v>
      </c>
    </row>
    <row r="255" spans="1:15" x14ac:dyDescent="0.25">
      <c r="A255" t="s">
        <v>195</v>
      </c>
      <c r="B255" t="s">
        <v>495</v>
      </c>
      <c r="C255" t="s">
        <v>17</v>
      </c>
      <c r="D255" s="1">
        <v>44905</v>
      </c>
      <c r="E255" s="1">
        <v>44914</v>
      </c>
      <c r="F255" t="s">
        <v>18</v>
      </c>
      <c r="G255" s="2">
        <v>118500</v>
      </c>
      <c r="H255" s="2">
        <v>136182</v>
      </c>
      <c r="I255" s="2">
        <v>9186</v>
      </c>
      <c r="J255" s="2">
        <v>8496</v>
      </c>
      <c r="K255">
        <v>0</v>
      </c>
      <c r="L255" t="s">
        <v>496</v>
      </c>
      <c r="M255" t="s">
        <v>52</v>
      </c>
      <c r="N255" t="s">
        <v>148</v>
      </c>
      <c r="O255">
        <v>92082</v>
      </c>
    </row>
    <row r="256" spans="1:15" x14ac:dyDescent="0.25">
      <c r="A256" t="s">
        <v>195</v>
      </c>
      <c r="B256" t="s">
        <v>497</v>
      </c>
      <c r="C256" t="s">
        <v>229</v>
      </c>
      <c r="D256" s="1">
        <v>44915</v>
      </c>
      <c r="E256" s="1">
        <v>44922</v>
      </c>
      <c r="F256" t="s">
        <v>18</v>
      </c>
      <c r="G256" s="2">
        <v>43001</v>
      </c>
      <c r="H256" s="2">
        <v>52573</v>
      </c>
      <c r="I256" s="2">
        <v>4286</v>
      </c>
      <c r="J256" s="2">
        <v>5286</v>
      </c>
      <c r="K256">
        <v>0</v>
      </c>
      <c r="L256" t="s">
        <v>498</v>
      </c>
      <c r="M256" t="s">
        <v>39</v>
      </c>
      <c r="N256" t="s">
        <v>148</v>
      </c>
      <c r="O256">
        <v>11218</v>
      </c>
    </row>
    <row r="257" spans="1:15" x14ac:dyDescent="0.25">
      <c r="A257" t="s">
        <v>195</v>
      </c>
      <c r="B257" t="s">
        <v>499</v>
      </c>
      <c r="C257" t="s">
        <v>17</v>
      </c>
      <c r="D257" s="1">
        <v>44908</v>
      </c>
      <c r="E257" s="1">
        <v>44910</v>
      </c>
      <c r="F257" t="s">
        <v>18</v>
      </c>
      <c r="G257" s="2">
        <v>14800</v>
      </c>
      <c r="H257" s="2">
        <v>17911</v>
      </c>
      <c r="I257" s="2">
        <v>1113</v>
      </c>
      <c r="J257" s="2">
        <v>1998</v>
      </c>
      <c r="K257">
        <v>0</v>
      </c>
      <c r="L257" t="s">
        <v>500</v>
      </c>
      <c r="M257" t="s">
        <v>465</v>
      </c>
      <c r="N257" t="s">
        <v>148</v>
      </c>
      <c r="O257">
        <v>88007</v>
      </c>
    </row>
    <row r="258" spans="1:15" x14ac:dyDescent="0.25">
      <c r="A258" t="s">
        <v>195</v>
      </c>
      <c r="B258" t="s">
        <v>501</v>
      </c>
      <c r="C258" t="s">
        <v>17</v>
      </c>
      <c r="D258" s="1">
        <v>44908</v>
      </c>
      <c r="E258" s="1">
        <v>44908</v>
      </c>
      <c r="F258" t="s">
        <v>23</v>
      </c>
      <c r="G258" s="2">
        <v>5000</v>
      </c>
      <c r="H258" s="2">
        <v>5000</v>
      </c>
      <c r="I258" s="2">
        <v>0</v>
      </c>
      <c r="J258" s="2">
        <v>0</v>
      </c>
      <c r="K258">
        <v>0</v>
      </c>
      <c r="L258" t="s">
        <v>17</v>
      </c>
      <c r="M258" t="s">
        <v>17</v>
      </c>
      <c r="N258" t="s">
        <v>148</v>
      </c>
      <c r="O258" t="s">
        <v>17</v>
      </c>
    </row>
    <row r="259" spans="1:15" x14ac:dyDescent="0.25">
      <c r="A259" t="s">
        <v>195</v>
      </c>
      <c r="B259" t="s">
        <v>502</v>
      </c>
      <c r="C259" t="s">
        <v>17</v>
      </c>
      <c r="D259" s="1">
        <v>44905</v>
      </c>
      <c r="E259" s="1">
        <v>44908</v>
      </c>
      <c r="F259" t="s">
        <v>18</v>
      </c>
      <c r="G259" s="2">
        <v>20500</v>
      </c>
      <c r="H259" s="2">
        <v>25322</v>
      </c>
      <c r="I259" s="2">
        <v>1490</v>
      </c>
      <c r="J259" s="2">
        <v>3332</v>
      </c>
      <c r="K259">
        <v>0</v>
      </c>
      <c r="L259" t="s">
        <v>503</v>
      </c>
      <c r="M259" t="s">
        <v>203</v>
      </c>
      <c r="N259" t="s">
        <v>148</v>
      </c>
      <c r="O259">
        <v>61821</v>
      </c>
    </row>
    <row r="260" spans="1:15" x14ac:dyDescent="0.25">
      <c r="A260" t="s">
        <v>195</v>
      </c>
      <c r="B260" t="s">
        <v>504</v>
      </c>
      <c r="C260" t="s">
        <v>17</v>
      </c>
      <c r="D260" s="1">
        <v>44908</v>
      </c>
      <c r="E260" s="1">
        <v>44910</v>
      </c>
      <c r="F260" t="s">
        <v>18</v>
      </c>
      <c r="G260" s="2">
        <v>20500</v>
      </c>
      <c r="H260" s="2">
        <v>23995</v>
      </c>
      <c r="I260" s="2">
        <v>702</v>
      </c>
      <c r="J260" s="2">
        <v>2793</v>
      </c>
      <c r="K260">
        <v>0</v>
      </c>
      <c r="L260" t="s">
        <v>505</v>
      </c>
      <c r="M260" t="s">
        <v>277</v>
      </c>
      <c r="N260" t="s">
        <v>148</v>
      </c>
      <c r="O260">
        <v>80117</v>
      </c>
    </row>
    <row r="261" spans="1:15" x14ac:dyDescent="0.25">
      <c r="A261" t="s">
        <v>195</v>
      </c>
      <c r="B261" t="s">
        <v>506</v>
      </c>
      <c r="C261" t="s">
        <v>17</v>
      </c>
      <c r="D261" s="1">
        <v>44906</v>
      </c>
      <c r="E261" s="1">
        <v>44909</v>
      </c>
      <c r="F261" t="s">
        <v>18</v>
      </c>
      <c r="G261" s="2">
        <v>9500</v>
      </c>
      <c r="H261" s="2">
        <v>12694</v>
      </c>
      <c r="I261" s="2">
        <v>974</v>
      </c>
      <c r="J261" s="2">
        <v>2220</v>
      </c>
      <c r="K261">
        <v>0</v>
      </c>
      <c r="L261" t="s">
        <v>507</v>
      </c>
      <c r="M261" t="s">
        <v>453</v>
      </c>
      <c r="N261" t="s">
        <v>148</v>
      </c>
      <c r="O261">
        <v>98115</v>
      </c>
    </row>
    <row r="262" spans="1:15" x14ac:dyDescent="0.25">
      <c r="A262" t="s">
        <v>195</v>
      </c>
      <c r="B262" t="s">
        <v>508</v>
      </c>
      <c r="C262" t="s">
        <v>17</v>
      </c>
      <c r="D262" s="1">
        <v>44906</v>
      </c>
      <c r="E262" s="1">
        <v>44908</v>
      </c>
      <c r="F262" t="s">
        <v>18</v>
      </c>
      <c r="G262" s="2">
        <v>20500</v>
      </c>
      <c r="H262" s="2">
        <v>25147</v>
      </c>
      <c r="I262" s="2">
        <v>1718</v>
      </c>
      <c r="J262" s="2">
        <v>2929</v>
      </c>
      <c r="K262">
        <v>0</v>
      </c>
      <c r="L262" t="s">
        <v>509</v>
      </c>
      <c r="M262" t="s">
        <v>52</v>
      </c>
      <c r="N262" t="s">
        <v>148</v>
      </c>
      <c r="O262">
        <v>94510</v>
      </c>
    </row>
    <row r="263" spans="1:15" x14ac:dyDescent="0.25">
      <c r="A263" t="s">
        <v>195</v>
      </c>
      <c r="B263" t="s">
        <v>510</v>
      </c>
      <c r="C263" t="s">
        <v>17</v>
      </c>
      <c r="D263" s="1">
        <v>44905</v>
      </c>
      <c r="E263" s="1">
        <v>44909</v>
      </c>
      <c r="F263" t="s">
        <v>18</v>
      </c>
      <c r="G263" s="2">
        <v>19000</v>
      </c>
      <c r="H263" s="2">
        <v>23828</v>
      </c>
      <c r="I263" s="2">
        <v>1842</v>
      </c>
      <c r="J263" s="2">
        <v>2986</v>
      </c>
      <c r="K263">
        <v>0</v>
      </c>
      <c r="L263" t="s">
        <v>511</v>
      </c>
      <c r="M263" t="s">
        <v>39</v>
      </c>
      <c r="N263" t="s">
        <v>148</v>
      </c>
      <c r="O263">
        <v>10604</v>
      </c>
    </row>
    <row r="264" spans="1:15" x14ac:dyDescent="0.25">
      <c r="A264" t="s">
        <v>195</v>
      </c>
      <c r="B264" t="s">
        <v>512</v>
      </c>
      <c r="C264" t="s">
        <v>229</v>
      </c>
      <c r="D264" s="1">
        <v>44915</v>
      </c>
      <c r="E264" s="1">
        <v>44922</v>
      </c>
      <c r="F264" t="s">
        <v>18</v>
      </c>
      <c r="G264" s="2">
        <v>28000</v>
      </c>
      <c r="H264" s="2">
        <v>35949</v>
      </c>
      <c r="I264" s="2">
        <v>3083</v>
      </c>
      <c r="J264" s="2">
        <v>4866</v>
      </c>
      <c r="K264">
        <v>0</v>
      </c>
      <c r="L264" t="s">
        <v>513</v>
      </c>
      <c r="M264" t="s">
        <v>211</v>
      </c>
      <c r="N264" t="s">
        <v>148</v>
      </c>
      <c r="O264">
        <v>55118</v>
      </c>
    </row>
    <row r="265" spans="1:15" x14ac:dyDescent="0.25">
      <c r="A265" t="s">
        <v>195</v>
      </c>
      <c r="B265" t="s">
        <v>514</v>
      </c>
      <c r="C265" t="s">
        <v>17</v>
      </c>
      <c r="D265" s="1">
        <v>44912</v>
      </c>
      <c r="E265" s="1">
        <v>44916</v>
      </c>
      <c r="F265" t="s">
        <v>18</v>
      </c>
      <c r="G265" s="2">
        <v>0</v>
      </c>
      <c r="H265" s="2">
        <v>0</v>
      </c>
      <c r="I265" s="2">
        <v>0</v>
      </c>
      <c r="J265" s="2">
        <v>0</v>
      </c>
      <c r="K265">
        <v>0</v>
      </c>
      <c r="L265" t="s">
        <v>515</v>
      </c>
      <c r="M265" t="s">
        <v>52</v>
      </c>
      <c r="N265" t="s">
        <v>148</v>
      </c>
      <c r="O265">
        <v>94596</v>
      </c>
    </row>
    <row r="266" spans="1:15" x14ac:dyDescent="0.25">
      <c r="A266" t="s">
        <v>195</v>
      </c>
      <c r="B266" t="s">
        <v>516</v>
      </c>
      <c r="C266" t="s">
        <v>17</v>
      </c>
      <c r="D266" s="1">
        <v>44908</v>
      </c>
      <c r="E266" s="1">
        <v>44908</v>
      </c>
      <c r="F266" t="s">
        <v>23</v>
      </c>
      <c r="G266" s="2">
        <v>5000</v>
      </c>
      <c r="H266" s="2">
        <v>5000</v>
      </c>
      <c r="I266" s="2">
        <v>0</v>
      </c>
      <c r="J266" s="2">
        <v>0</v>
      </c>
      <c r="K266">
        <v>0</v>
      </c>
      <c r="L266" t="s">
        <v>17</v>
      </c>
      <c r="M266" t="s">
        <v>17</v>
      </c>
      <c r="N266" t="s">
        <v>148</v>
      </c>
      <c r="O266" t="s">
        <v>17</v>
      </c>
    </row>
    <row r="267" spans="1:15" x14ac:dyDescent="0.25">
      <c r="A267" t="s">
        <v>195</v>
      </c>
      <c r="B267" t="s">
        <v>517</v>
      </c>
      <c r="C267" t="s">
        <v>17</v>
      </c>
      <c r="D267" s="1">
        <v>44908</v>
      </c>
      <c r="E267" s="1">
        <v>44908</v>
      </c>
      <c r="F267" t="s">
        <v>23</v>
      </c>
      <c r="G267" s="2">
        <v>5000</v>
      </c>
      <c r="H267" s="2">
        <v>5000</v>
      </c>
      <c r="I267" s="2">
        <v>0</v>
      </c>
      <c r="J267" s="2">
        <v>0</v>
      </c>
      <c r="K267">
        <v>0</v>
      </c>
      <c r="L267" t="s">
        <v>17</v>
      </c>
      <c r="M267" t="s">
        <v>17</v>
      </c>
      <c r="N267" t="s">
        <v>148</v>
      </c>
      <c r="O267" t="s">
        <v>17</v>
      </c>
    </row>
    <row r="268" spans="1:15" x14ac:dyDescent="0.25">
      <c r="A268" t="s">
        <v>195</v>
      </c>
      <c r="B268" t="s">
        <v>518</v>
      </c>
      <c r="C268" t="s">
        <v>17</v>
      </c>
      <c r="D268" s="1">
        <v>44905</v>
      </c>
      <c r="E268" s="1">
        <v>44909</v>
      </c>
      <c r="F268" t="s">
        <v>18</v>
      </c>
      <c r="G268" s="2">
        <v>15500</v>
      </c>
      <c r="H268" s="2">
        <v>19676</v>
      </c>
      <c r="I268" s="2">
        <v>1666</v>
      </c>
      <c r="J268" s="2">
        <v>2510</v>
      </c>
      <c r="K268">
        <v>0</v>
      </c>
      <c r="L268" t="s">
        <v>519</v>
      </c>
      <c r="M268" t="s">
        <v>33</v>
      </c>
      <c r="N268" t="s">
        <v>148</v>
      </c>
      <c r="O268">
        <v>37076</v>
      </c>
    </row>
    <row r="269" spans="1:15" x14ac:dyDescent="0.25">
      <c r="A269" t="s">
        <v>195</v>
      </c>
      <c r="B269" t="s">
        <v>520</v>
      </c>
      <c r="C269" t="s">
        <v>17</v>
      </c>
      <c r="D269" s="1">
        <v>44905</v>
      </c>
      <c r="E269" s="1">
        <v>44909</v>
      </c>
      <c r="F269" t="s">
        <v>18</v>
      </c>
      <c r="G269" s="2">
        <v>61500</v>
      </c>
      <c r="H269" s="2">
        <v>74064</v>
      </c>
      <c r="I269" s="2">
        <v>4516</v>
      </c>
      <c r="J269" s="2">
        <v>8048</v>
      </c>
      <c r="K269">
        <v>0</v>
      </c>
      <c r="L269" t="s">
        <v>521</v>
      </c>
      <c r="M269" t="s">
        <v>71</v>
      </c>
      <c r="N269" t="s">
        <v>148</v>
      </c>
      <c r="O269">
        <v>32082</v>
      </c>
    </row>
    <row r="270" spans="1:15" x14ac:dyDescent="0.25">
      <c r="A270" t="s">
        <v>195</v>
      </c>
      <c r="B270" t="s">
        <v>522</v>
      </c>
      <c r="C270" t="s">
        <v>209</v>
      </c>
      <c r="D270" s="1">
        <v>44915</v>
      </c>
      <c r="E270" s="1">
        <v>44922</v>
      </c>
      <c r="F270" t="s">
        <v>18</v>
      </c>
      <c r="G270" s="2">
        <v>15000</v>
      </c>
      <c r="H270" s="2">
        <v>19065</v>
      </c>
      <c r="I270" s="2">
        <v>1079</v>
      </c>
      <c r="J270" s="2">
        <v>2986</v>
      </c>
      <c r="K270">
        <v>0</v>
      </c>
      <c r="L270" t="s">
        <v>523</v>
      </c>
      <c r="M270" t="s">
        <v>138</v>
      </c>
      <c r="N270" t="s">
        <v>148</v>
      </c>
      <c r="O270">
        <v>49546</v>
      </c>
    </row>
    <row r="271" spans="1:15" x14ac:dyDescent="0.25">
      <c r="A271" t="s">
        <v>195</v>
      </c>
      <c r="B271" t="s">
        <v>524</v>
      </c>
      <c r="C271" t="s">
        <v>17</v>
      </c>
      <c r="D271" s="1">
        <v>44906</v>
      </c>
      <c r="E271" s="1">
        <v>44909</v>
      </c>
      <c r="F271" t="s">
        <v>18</v>
      </c>
      <c r="G271" s="2">
        <v>39500</v>
      </c>
      <c r="H271" s="2">
        <v>47032</v>
      </c>
      <c r="I271" s="2">
        <v>2869</v>
      </c>
      <c r="J271" s="2">
        <v>4663</v>
      </c>
      <c r="K271">
        <v>0</v>
      </c>
      <c r="L271" t="s">
        <v>525</v>
      </c>
      <c r="M271" t="s">
        <v>71</v>
      </c>
      <c r="N271" t="s">
        <v>148</v>
      </c>
      <c r="O271">
        <v>32081</v>
      </c>
    </row>
    <row r="272" spans="1:15" x14ac:dyDescent="0.25">
      <c r="A272" t="s">
        <v>195</v>
      </c>
      <c r="B272" t="s">
        <v>526</v>
      </c>
      <c r="C272" t="s">
        <v>17</v>
      </c>
      <c r="D272" s="1">
        <v>44905</v>
      </c>
      <c r="E272" s="1">
        <v>44909</v>
      </c>
      <c r="F272" t="s">
        <v>18</v>
      </c>
      <c r="G272" s="2">
        <v>20500</v>
      </c>
      <c r="H272" s="2">
        <v>26026</v>
      </c>
      <c r="I272" s="2">
        <v>2194</v>
      </c>
      <c r="J272" s="2">
        <v>3332</v>
      </c>
      <c r="K272">
        <v>0</v>
      </c>
      <c r="L272" t="s">
        <v>527</v>
      </c>
      <c r="M272" t="s">
        <v>131</v>
      </c>
      <c r="N272" t="s">
        <v>148</v>
      </c>
      <c r="O272">
        <v>72223</v>
      </c>
    </row>
    <row r="273" spans="1:15" x14ac:dyDescent="0.25">
      <c r="A273" t="s">
        <v>195</v>
      </c>
      <c r="B273" t="s">
        <v>528</v>
      </c>
      <c r="C273" t="s">
        <v>17</v>
      </c>
      <c r="D273" s="1">
        <v>44917</v>
      </c>
      <c r="E273" s="1">
        <v>44918</v>
      </c>
      <c r="F273" t="s">
        <v>18</v>
      </c>
      <c r="G273" s="2">
        <v>19900</v>
      </c>
      <c r="H273" s="2">
        <v>25090</v>
      </c>
      <c r="I273" s="2">
        <v>1858</v>
      </c>
      <c r="J273" s="2">
        <v>3332</v>
      </c>
      <c r="K273">
        <v>0</v>
      </c>
      <c r="L273" t="s">
        <v>529</v>
      </c>
      <c r="M273" t="s">
        <v>56</v>
      </c>
      <c r="N273" t="s">
        <v>148</v>
      </c>
      <c r="O273">
        <v>44121</v>
      </c>
    </row>
    <row r="274" spans="1:15" x14ac:dyDescent="0.25">
      <c r="A274" t="s">
        <v>195</v>
      </c>
      <c r="B274" t="s">
        <v>530</v>
      </c>
      <c r="C274" t="s">
        <v>17</v>
      </c>
      <c r="D274" s="1">
        <v>44905</v>
      </c>
      <c r="E274" s="1">
        <v>44909</v>
      </c>
      <c r="F274" t="s">
        <v>18</v>
      </c>
      <c r="G274" s="2">
        <v>15500</v>
      </c>
      <c r="H274" s="2">
        <v>19135</v>
      </c>
      <c r="I274" s="2">
        <v>1125</v>
      </c>
      <c r="J274" s="2">
        <v>2510</v>
      </c>
      <c r="K274">
        <v>0</v>
      </c>
      <c r="L274" t="s">
        <v>531</v>
      </c>
      <c r="M274" t="s">
        <v>203</v>
      </c>
      <c r="N274" t="s">
        <v>148</v>
      </c>
      <c r="O274">
        <v>62568</v>
      </c>
    </row>
    <row r="275" spans="1:15" x14ac:dyDescent="0.25">
      <c r="A275" t="s">
        <v>195</v>
      </c>
      <c r="B275" t="s">
        <v>532</v>
      </c>
      <c r="C275" t="s">
        <v>17</v>
      </c>
      <c r="D275" s="1">
        <v>44917</v>
      </c>
      <c r="E275" s="1">
        <v>44917</v>
      </c>
      <c r="F275" t="s">
        <v>23</v>
      </c>
      <c r="G275" s="2">
        <v>5000</v>
      </c>
      <c r="H275" s="2">
        <v>5000</v>
      </c>
      <c r="I275" s="2">
        <v>0</v>
      </c>
      <c r="J275" s="2">
        <v>0</v>
      </c>
      <c r="K275">
        <v>0</v>
      </c>
      <c r="L275" t="s">
        <v>17</v>
      </c>
      <c r="M275" t="s">
        <v>17</v>
      </c>
      <c r="N275" t="s">
        <v>148</v>
      </c>
      <c r="O275" t="s">
        <v>17</v>
      </c>
    </row>
    <row r="276" spans="1:15" x14ac:dyDescent="0.25">
      <c r="A276" t="s">
        <v>195</v>
      </c>
      <c r="B276" t="s">
        <v>533</v>
      </c>
      <c r="C276" t="s">
        <v>209</v>
      </c>
      <c r="D276" s="1">
        <v>44915</v>
      </c>
      <c r="E276" s="1">
        <v>44922</v>
      </c>
      <c r="F276" t="s">
        <v>18</v>
      </c>
      <c r="G276" s="2">
        <v>15000</v>
      </c>
      <c r="H276" s="2">
        <v>18943</v>
      </c>
      <c r="I276" s="2">
        <v>1088</v>
      </c>
      <c r="J276" s="2">
        <v>2855</v>
      </c>
      <c r="K276">
        <v>0</v>
      </c>
      <c r="L276" t="s">
        <v>534</v>
      </c>
      <c r="M276" t="s">
        <v>52</v>
      </c>
      <c r="N276" t="s">
        <v>148</v>
      </c>
      <c r="O276">
        <v>93063</v>
      </c>
    </row>
    <row r="277" spans="1:15" x14ac:dyDescent="0.25">
      <c r="A277" t="s">
        <v>195</v>
      </c>
      <c r="B277" t="s">
        <v>535</v>
      </c>
      <c r="C277" t="s">
        <v>17</v>
      </c>
      <c r="D277" s="1">
        <v>44906</v>
      </c>
      <c r="E277" s="1">
        <v>44908</v>
      </c>
      <c r="F277" t="s">
        <v>18</v>
      </c>
      <c r="G277" s="2">
        <v>9500</v>
      </c>
      <c r="H277" s="2">
        <v>12480</v>
      </c>
      <c r="I277" s="2">
        <v>736</v>
      </c>
      <c r="J277" s="2">
        <v>2244</v>
      </c>
      <c r="K277">
        <v>0</v>
      </c>
      <c r="L277" t="s">
        <v>536</v>
      </c>
      <c r="M277" t="s">
        <v>52</v>
      </c>
      <c r="N277" t="s">
        <v>148</v>
      </c>
      <c r="O277">
        <v>95747</v>
      </c>
    </row>
    <row r="278" spans="1:15" x14ac:dyDescent="0.25">
      <c r="A278" t="s">
        <v>195</v>
      </c>
      <c r="B278" t="s">
        <v>537</v>
      </c>
      <c r="C278" t="s">
        <v>209</v>
      </c>
      <c r="D278" s="1">
        <v>44915</v>
      </c>
      <c r="E278" s="1">
        <v>44922</v>
      </c>
      <c r="F278" t="s">
        <v>18</v>
      </c>
      <c r="G278" s="2">
        <v>15000</v>
      </c>
      <c r="H278" s="2">
        <v>17576</v>
      </c>
      <c r="I278" s="2">
        <v>0</v>
      </c>
      <c r="J278" s="2">
        <v>2576</v>
      </c>
      <c r="K278">
        <v>0</v>
      </c>
      <c r="L278" t="s">
        <v>538</v>
      </c>
      <c r="M278" t="s">
        <v>458</v>
      </c>
      <c r="N278" t="s">
        <v>148</v>
      </c>
      <c r="O278">
        <v>59047</v>
      </c>
    </row>
    <row r="279" spans="1:15" x14ac:dyDescent="0.25">
      <c r="A279" t="s">
        <v>195</v>
      </c>
      <c r="B279" t="s">
        <v>539</v>
      </c>
      <c r="C279" t="s">
        <v>17</v>
      </c>
      <c r="D279" s="1">
        <v>44910</v>
      </c>
      <c r="E279" s="1">
        <v>44912</v>
      </c>
      <c r="F279" t="s">
        <v>18</v>
      </c>
      <c r="G279" s="2">
        <v>19900</v>
      </c>
      <c r="H279" s="2">
        <v>24417</v>
      </c>
      <c r="I279" s="2">
        <v>1588</v>
      </c>
      <c r="J279" s="2">
        <v>2929</v>
      </c>
      <c r="K279">
        <v>0</v>
      </c>
      <c r="L279" t="s">
        <v>416</v>
      </c>
      <c r="M279" t="s">
        <v>52</v>
      </c>
      <c r="N279" t="s">
        <v>148</v>
      </c>
      <c r="O279">
        <v>93611</v>
      </c>
    </row>
    <row r="280" spans="1:15" x14ac:dyDescent="0.25">
      <c r="A280" t="s">
        <v>195</v>
      </c>
      <c r="B280" t="s">
        <v>540</v>
      </c>
      <c r="C280" t="s">
        <v>17</v>
      </c>
      <c r="D280" s="1">
        <v>44907</v>
      </c>
      <c r="E280" s="1">
        <v>44908</v>
      </c>
      <c r="F280" t="s">
        <v>18</v>
      </c>
      <c r="G280" s="2">
        <v>20500</v>
      </c>
      <c r="H280" s="2">
        <v>25455</v>
      </c>
      <c r="I280" s="2">
        <v>2026</v>
      </c>
      <c r="J280" s="2">
        <v>2929</v>
      </c>
      <c r="K280">
        <v>0</v>
      </c>
      <c r="L280" t="s">
        <v>541</v>
      </c>
      <c r="M280" t="s">
        <v>52</v>
      </c>
      <c r="N280" t="s">
        <v>148</v>
      </c>
      <c r="O280">
        <v>94080</v>
      </c>
    </row>
    <row r="281" spans="1:15" x14ac:dyDescent="0.25">
      <c r="A281" t="s">
        <v>195</v>
      </c>
      <c r="B281" t="s">
        <v>542</v>
      </c>
      <c r="C281" t="s">
        <v>17</v>
      </c>
      <c r="D281" s="1">
        <v>44905</v>
      </c>
      <c r="E281" s="1">
        <v>44909</v>
      </c>
      <c r="F281" t="s">
        <v>18</v>
      </c>
      <c r="G281" s="2">
        <v>9500</v>
      </c>
      <c r="H281" s="2">
        <v>12195</v>
      </c>
      <c r="I281" s="2">
        <v>636</v>
      </c>
      <c r="J281" s="2">
        <v>2059</v>
      </c>
      <c r="K281">
        <v>0</v>
      </c>
      <c r="L281" t="s">
        <v>543</v>
      </c>
      <c r="M281" t="s">
        <v>544</v>
      </c>
      <c r="N281" t="s">
        <v>148</v>
      </c>
      <c r="O281">
        <v>68801</v>
      </c>
    </row>
    <row r="282" spans="1:15" x14ac:dyDescent="0.25">
      <c r="A282" t="s">
        <v>195</v>
      </c>
      <c r="B282" t="s">
        <v>545</v>
      </c>
      <c r="C282" t="s">
        <v>229</v>
      </c>
      <c r="D282" s="1">
        <v>44915</v>
      </c>
      <c r="E282" s="1">
        <v>44922</v>
      </c>
      <c r="F282" t="s">
        <v>18</v>
      </c>
      <c r="G282" s="2">
        <v>28000</v>
      </c>
      <c r="H282" s="2">
        <v>34250</v>
      </c>
      <c r="I282" s="2">
        <v>2323</v>
      </c>
      <c r="J282" s="2">
        <v>3927</v>
      </c>
      <c r="K282">
        <v>0</v>
      </c>
      <c r="L282" t="s">
        <v>546</v>
      </c>
      <c r="M282" t="s">
        <v>246</v>
      </c>
      <c r="N282" t="s">
        <v>148</v>
      </c>
      <c r="O282">
        <v>85209</v>
      </c>
    </row>
    <row r="283" spans="1:15" x14ac:dyDescent="0.25">
      <c r="A283" t="s">
        <v>195</v>
      </c>
      <c r="B283" t="s">
        <v>547</v>
      </c>
      <c r="C283" t="s">
        <v>229</v>
      </c>
      <c r="D283" s="1">
        <v>44917</v>
      </c>
      <c r="E283" s="1">
        <v>44917</v>
      </c>
      <c r="F283" t="s">
        <v>54</v>
      </c>
      <c r="G283" s="2">
        <v>-28000</v>
      </c>
      <c r="H283" s="2">
        <v>-35702</v>
      </c>
      <c r="I283" s="2">
        <v>-2836</v>
      </c>
      <c r="J283" s="2">
        <v>-4866</v>
      </c>
      <c r="K283">
        <v>0</v>
      </c>
      <c r="L283" t="s">
        <v>548</v>
      </c>
      <c r="M283" t="s">
        <v>39</v>
      </c>
      <c r="N283" t="s">
        <v>148</v>
      </c>
      <c r="O283">
        <v>11569</v>
      </c>
    </row>
    <row r="284" spans="1:15" x14ac:dyDescent="0.25">
      <c r="A284" t="s">
        <v>195</v>
      </c>
      <c r="B284" t="s">
        <v>549</v>
      </c>
      <c r="C284" t="s">
        <v>17</v>
      </c>
      <c r="D284" s="1">
        <v>44916</v>
      </c>
      <c r="E284" s="1">
        <v>44916</v>
      </c>
      <c r="F284" t="s">
        <v>23</v>
      </c>
      <c r="G284" s="2">
        <v>5000</v>
      </c>
      <c r="H284" s="2">
        <v>5000</v>
      </c>
      <c r="I284" s="2">
        <v>0</v>
      </c>
      <c r="J284" s="2">
        <v>0</v>
      </c>
      <c r="K284">
        <v>0</v>
      </c>
      <c r="L284" t="s">
        <v>17</v>
      </c>
      <c r="M284" t="s">
        <v>17</v>
      </c>
      <c r="N284" t="s">
        <v>148</v>
      </c>
      <c r="O284" t="s">
        <v>17</v>
      </c>
    </row>
    <row r="285" spans="1:15" x14ac:dyDescent="0.25">
      <c r="A285" t="s">
        <v>195</v>
      </c>
      <c r="B285" t="s">
        <v>550</v>
      </c>
      <c r="C285" t="s">
        <v>17</v>
      </c>
      <c r="D285" s="1">
        <v>44908</v>
      </c>
      <c r="E285" s="1">
        <v>44908</v>
      </c>
      <c r="F285" t="s">
        <v>23</v>
      </c>
      <c r="G285" s="2">
        <v>5000</v>
      </c>
      <c r="H285" s="2">
        <v>5000</v>
      </c>
      <c r="I285" s="2">
        <v>0</v>
      </c>
      <c r="J285" s="2">
        <v>0</v>
      </c>
      <c r="K285">
        <v>0</v>
      </c>
      <c r="L285" t="s">
        <v>17</v>
      </c>
      <c r="M285" t="s">
        <v>17</v>
      </c>
      <c r="N285" t="s">
        <v>148</v>
      </c>
      <c r="O285" t="s">
        <v>17</v>
      </c>
    </row>
    <row r="286" spans="1:15" x14ac:dyDescent="0.25">
      <c r="A286" t="s">
        <v>195</v>
      </c>
      <c r="B286" t="s">
        <v>551</v>
      </c>
      <c r="C286" t="s">
        <v>17</v>
      </c>
      <c r="D286" s="1">
        <v>44906</v>
      </c>
      <c r="E286" s="1">
        <v>44909</v>
      </c>
      <c r="F286" t="s">
        <v>18</v>
      </c>
      <c r="G286" s="2">
        <v>20500</v>
      </c>
      <c r="H286" s="2">
        <v>25263</v>
      </c>
      <c r="I286" s="2">
        <v>1431</v>
      </c>
      <c r="J286" s="2">
        <v>3332</v>
      </c>
      <c r="K286">
        <v>0</v>
      </c>
      <c r="L286" t="s">
        <v>423</v>
      </c>
      <c r="M286" t="s">
        <v>46</v>
      </c>
      <c r="N286" t="s">
        <v>148</v>
      </c>
      <c r="O286">
        <v>30075</v>
      </c>
    </row>
    <row r="287" spans="1:15" x14ac:dyDescent="0.25">
      <c r="A287" t="s">
        <v>195</v>
      </c>
      <c r="B287" t="s">
        <v>552</v>
      </c>
      <c r="C287" t="s">
        <v>17</v>
      </c>
      <c r="D287" s="1">
        <v>44906</v>
      </c>
      <c r="E287" s="1">
        <v>44908</v>
      </c>
      <c r="F287" t="s">
        <v>18</v>
      </c>
      <c r="G287" s="2">
        <v>20500</v>
      </c>
      <c r="H287" s="2">
        <v>25739</v>
      </c>
      <c r="I287" s="2">
        <v>1907</v>
      </c>
      <c r="J287" s="2">
        <v>3332</v>
      </c>
      <c r="K287">
        <v>0</v>
      </c>
      <c r="L287" t="s">
        <v>325</v>
      </c>
      <c r="M287" t="s">
        <v>286</v>
      </c>
      <c r="N287" t="s">
        <v>148</v>
      </c>
      <c r="O287">
        <v>29729</v>
      </c>
    </row>
    <row r="288" spans="1:15" x14ac:dyDescent="0.25">
      <c r="A288" t="s">
        <v>195</v>
      </c>
      <c r="B288" t="s">
        <v>553</v>
      </c>
      <c r="C288" t="s">
        <v>17</v>
      </c>
      <c r="D288" s="1">
        <v>44905</v>
      </c>
      <c r="E288" s="1">
        <v>44909</v>
      </c>
      <c r="F288" t="s">
        <v>18</v>
      </c>
      <c r="G288" s="2">
        <v>9500</v>
      </c>
      <c r="H288" s="2">
        <v>12226</v>
      </c>
      <c r="I288" s="2">
        <v>570</v>
      </c>
      <c r="J288" s="2">
        <v>2156</v>
      </c>
      <c r="K288">
        <v>0</v>
      </c>
      <c r="L288" t="s">
        <v>554</v>
      </c>
      <c r="M288" t="s">
        <v>30</v>
      </c>
      <c r="N288" t="s">
        <v>148</v>
      </c>
      <c r="O288">
        <v>20136</v>
      </c>
    </row>
    <row r="289" spans="1:15" x14ac:dyDescent="0.25">
      <c r="A289" t="s">
        <v>195</v>
      </c>
      <c r="B289" t="s">
        <v>555</v>
      </c>
      <c r="C289" t="s">
        <v>17</v>
      </c>
      <c r="D289" s="1">
        <v>44908</v>
      </c>
      <c r="E289" s="1">
        <v>44910</v>
      </c>
      <c r="F289" t="s">
        <v>18</v>
      </c>
      <c r="G289" s="2">
        <v>9500</v>
      </c>
      <c r="H289" s="2">
        <v>12087</v>
      </c>
      <c r="I289" s="2">
        <v>684</v>
      </c>
      <c r="J289" s="2">
        <v>1903</v>
      </c>
      <c r="K289">
        <v>0</v>
      </c>
      <c r="L289" t="s">
        <v>556</v>
      </c>
      <c r="M289" t="s">
        <v>88</v>
      </c>
      <c r="N289" t="s">
        <v>148</v>
      </c>
      <c r="O289">
        <v>17406</v>
      </c>
    </row>
    <row r="290" spans="1:15" x14ac:dyDescent="0.25">
      <c r="A290" t="s">
        <v>195</v>
      </c>
      <c r="B290" t="s">
        <v>557</v>
      </c>
      <c r="C290" t="s">
        <v>17</v>
      </c>
      <c r="D290" s="1">
        <v>44914</v>
      </c>
      <c r="E290" s="1">
        <v>44914</v>
      </c>
      <c r="F290" t="s">
        <v>23</v>
      </c>
      <c r="G290" s="2">
        <v>5000</v>
      </c>
      <c r="H290" s="2">
        <v>5000</v>
      </c>
      <c r="I290" s="2">
        <v>0</v>
      </c>
      <c r="J290" s="2">
        <v>0</v>
      </c>
      <c r="K290">
        <v>0</v>
      </c>
      <c r="L290" t="s">
        <v>17</v>
      </c>
      <c r="M290" t="s">
        <v>17</v>
      </c>
      <c r="N290" t="s">
        <v>148</v>
      </c>
      <c r="O290" t="s">
        <v>17</v>
      </c>
    </row>
    <row r="291" spans="1:15" x14ac:dyDescent="0.25">
      <c r="A291" t="s">
        <v>195</v>
      </c>
      <c r="B291" t="s">
        <v>558</v>
      </c>
      <c r="C291" t="s">
        <v>209</v>
      </c>
      <c r="D291" s="1">
        <v>44915</v>
      </c>
      <c r="E291" s="1">
        <v>44922</v>
      </c>
      <c r="F291" t="s">
        <v>18</v>
      </c>
      <c r="G291" s="2">
        <v>15000</v>
      </c>
      <c r="H291" s="2">
        <v>19065</v>
      </c>
      <c r="I291" s="2">
        <v>1079</v>
      </c>
      <c r="J291" s="2">
        <v>2986</v>
      </c>
      <c r="K291">
        <v>0</v>
      </c>
      <c r="L291" t="s">
        <v>559</v>
      </c>
      <c r="M291" t="s">
        <v>138</v>
      </c>
      <c r="N291" t="s">
        <v>148</v>
      </c>
      <c r="O291">
        <v>48307</v>
      </c>
    </row>
    <row r="292" spans="1:15" x14ac:dyDescent="0.25">
      <c r="A292" t="s">
        <v>195</v>
      </c>
      <c r="B292" t="s">
        <v>560</v>
      </c>
      <c r="C292" t="s">
        <v>17</v>
      </c>
      <c r="D292" s="1">
        <v>44908</v>
      </c>
      <c r="E292" s="1">
        <v>44908</v>
      </c>
      <c r="F292" t="s">
        <v>23</v>
      </c>
      <c r="G292" s="2">
        <v>5000</v>
      </c>
      <c r="H292" s="2">
        <v>5000</v>
      </c>
      <c r="I292" s="2">
        <v>0</v>
      </c>
      <c r="J292" s="2">
        <v>0</v>
      </c>
      <c r="K292">
        <v>0</v>
      </c>
      <c r="L292" t="s">
        <v>17</v>
      </c>
      <c r="M292" t="s">
        <v>17</v>
      </c>
      <c r="N292" t="s">
        <v>148</v>
      </c>
      <c r="O292" t="s">
        <v>17</v>
      </c>
    </row>
    <row r="293" spans="1:15" x14ac:dyDescent="0.25">
      <c r="A293" t="s">
        <v>195</v>
      </c>
      <c r="B293" t="s">
        <v>561</v>
      </c>
      <c r="C293" t="s">
        <v>17</v>
      </c>
      <c r="D293" s="1">
        <v>44923</v>
      </c>
      <c r="E293" t="s">
        <v>17</v>
      </c>
      <c r="F293" t="s">
        <v>18</v>
      </c>
      <c r="G293" s="2">
        <v>9500</v>
      </c>
      <c r="H293" s="2">
        <v>12531</v>
      </c>
      <c r="I293" s="2">
        <v>875</v>
      </c>
      <c r="J293" s="2">
        <v>2156</v>
      </c>
      <c r="K293">
        <v>0</v>
      </c>
      <c r="L293" t="s">
        <v>562</v>
      </c>
      <c r="M293" t="s">
        <v>71</v>
      </c>
      <c r="N293" t="s">
        <v>148</v>
      </c>
      <c r="O293">
        <v>33040</v>
      </c>
    </row>
    <row r="294" spans="1:15" x14ac:dyDescent="0.25">
      <c r="A294" t="s">
        <v>195</v>
      </c>
      <c r="B294" t="s">
        <v>563</v>
      </c>
      <c r="C294" t="s">
        <v>17</v>
      </c>
      <c r="D294" s="1">
        <v>44908</v>
      </c>
      <c r="E294" s="1">
        <v>44908</v>
      </c>
      <c r="F294" t="s">
        <v>23</v>
      </c>
      <c r="G294" s="2">
        <v>5000</v>
      </c>
      <c r="H294" s="2">
        <v>5000</v>
      </c>
      <c r="I294" s="2">
        <v>0</v>
      </c>
      <c r="J294" s="2">
        <v>0</v>
      </c>
      <c r="K294">
        <v>0</v>
      </c>
      <c r="L294" t="s">
        <v>17</v>
      </c>
      <c r="M294" t="s">
        <v>17</v>
      </c>
      <c r="N294" t="s">
        <v>148</v>
      </c>
      <c r="O294" t="s">
        <v>17</v>
      </c>
    </row>
    <row r="295" spans="1:15" x14ac:dyDescent="0.25">
      <c r="A295" t="s">
        <v>195</v>
      </c>
      <c r="B295" t="s">
        <v>564</v>
      </c>
      <c r="C295" t="s">
        <v>17</v>
      </c>
      <c r="D295" s="1">
        <v>44906</v>
      </c>
      <c r="E295" s="1">
        <v>44908</v>
      </c>
      <c r="F295" t="s">
        <v>18</v>
      </c>
      <c r="G295" s="2">
        <v>20500</v>
      </c>
      <c r="H295" s="2">
        <v>24475</v>
      </c>
      <c r="I295" s="2">
        <v>643</v>
      </c>
      <c r="J295" s="2">
        <v>3332</v>
      </c>
      <c r="K295">
        <v>0</v>
      </c>
      <c r="L295" t="s">
        <v>565</v>
      </c>
      <c r="M295" t="s">
        <v>265</v>
      </c>
      <c r="N295" t="s">
        <v>148</v>
      </c>
      <c r="O295">
        <v>1945</v>
      </c>
    </row>
    <row r="296" spans="1:15" x14ac:dyDescent="0.25">
      <c r="A296" t="s">
        <v>195</v>
      </c>
      <c r="B296" t="s">
        <v>566</v>
      </c>
      <c r="C296" t="s">
        <v>17</v>
      </c>
      <c r="D296" s="1">
        <v>44913</v>
      </c>
      <c r="E296" t="s">
        <v>17</v>
      </c>
      <c r="F296" t="s">
        <v>18</v>
      </c>
      <c r="G296" s="2">
        <v>19900</v>
      </c>
      <c r="H296" s="2">
        <v>21443</v>
      </c>
      <c r="I296" s="2">
        <v>1543</v>
      </c>
      <c r="J296" s="2">
        <v>0</v>
      </c>
      <c r="K296">
        <v>0</v>
      </c>
      <c r="L296" t="s">
        <v>17</v>
      </c>
      <c r="M296" t="s">
        <v>17</v>
      </c>
      <c r="N296" t="s">
        <v>148</v>
      </c>
      <c r="O296" t="s">
        <v>17</v>
      </c>
    </row>
    <row r="297" spans="1:15" x14ac:dyDescent="0.25">
      <c r="A297" t="s">
        <v>195</v>
      </c>
      <c r="B297" t="s">
        <v>567</v>
      </c>
      <c r="C297" t="s">
        <v>17</v>
      </c>
      <c r="D297" s="1">
        <v>44906</v>
      </c>
      <c r="E297" s="1">
        <v>44909</v>
      </c>
      <c r="F297" t="s">
        <v>18</v>
      </c>
      <c r="G297" s="2">
        <v>19000</v>
      </c>
      <c r="H297" s="2">
        <v>22950</v>
      </c>
      <c r="I297" s="2">
        <v>964</v>
      </c>
      <c r="J297" s="2">
        <v>2986</v>
      </c>
      <c r="K297">
        <v>0</v>
      </c>
      <c r="L297" t="s">
        <v>568</v>
      </c>
      <c r="M297" t="s">
        <v>472</v>
      </c>
      <c r="N297" t="s">
        <v>148</v>
      </c>
      <c r="O297">
        <v>3884</v>
      </c>
    </row>
    <row r="298" spans="1:15" x14ac:dyDescent="0.25">
      <c r="A298" t="s">
        <v>195</v>
      </c>
      <c r="B298" t="s">
        <v>569</v>
      </c>
      <c r="C298" t="s">
        <v>17</v>
      </c>
      <c r="D298" s="1">
        <v>44911</v>
      </c>
      <c r="E298" s="1">
        <v>44911</v>
      </c>
      <c r="F298" t="s">
        <v>23</v>
      </c>
      <c r="G298" s="2">
        <v>5000</v>
      </c>
      <c r="H298" s="2">
        <v>5000</v>
      </c>
      <c r="I298" s="2">
        <v>0</v>
      </c>
      <c r="J298" s="2">
        <v>0</v>
      </c>
      <c r="K298">
        <v>0</v>
      </c>
      <c r="L298" t="s">
        <v>17</v>
      </c>
      <c r="M298" t="s">
        <v>17</v>
      </c>
      <c r="N298" t="s">
        <v>148</v>
      </c>
      <c r="O298" t="s">
        <v>17</v>
      </c>
    </row>
    <row r="299" spans="1:15" x14ac:dyDescent="0.25">
      <c r="A299" t="s">
        <v>195</v>
      </c>
      <c r="B299" t="s">
        <v>570</v>
      </c>
      <c r="C299" t="s">
        <v>17</v>
      </c>
      <c r="D299" s="1">
        <v>44911</v>
      </c>
      <c r="E299" s="1">
        <v>44914</v>
      </c>
      <c r="F299" t="s">
        <v>18</v>
      </c>
      <c r="G299" s="2">
        <v>35400</v>
      </c>
      <c r="H299" s="2">
        <v>43519</v>
      </c>
      <c r="I299" s="2">
        <v>3456</v>
      </c>
      <c r="J299" s="2">
        <v>4663</v>
      </c>
      <c r="K299">
        <v>0</v>
      </c>
      <c r="L299" t="s">
        <v>571</v>
      </c>
      <c r="M299" t="s">
        <v>39</v>
      </c>
      <c r="N299" t="s">
        <v>148</v>
      </c>
      <c r="O299">
        <v>11710</v>
      </c>
    </row>
    <row r="300" spans="1:15" x14ac:dyDescent="0.25">
      <c r="A300" t="s">
        <v>195</v>
      </c>
      <c r="B300" t="s">
        <v>572</v>
      </c>
      <c r="C300" t="s">
        <v>17</v>
      </c>
      <c r="D300" s="1">
        <v>44910</v>
      </c>
      <c r="E300" s="1">
        <v>44914</v>
      </c>
      <c r="F300" t="s">
        <v>18</v>
      </c>
      <c r="G300" s="2">
        <v>48800</v>
      </c>
      <c r="H300" s="2">
        <v>56147</v>
      </c>
      <c r="I300" s="2">
        <v>2684</v>
      </c>
      <c r="J300" s="2">
        <v>4663</v>
      </c>
      <c r="K300">
        <v>0</v>
      </c>
      <c r="L300" t="s">
        <v>137</v>
      </c>
      <c r="M300" t="s">
        <v>299</v>
      </c>
      <c r="N300" t="s">
        <v>148</v>
      </c>
      <c r="O300">
        <v>54016</v>
      </c>
    </row>
    <row r="301" spans="1:15" x14ac:dyDescent="0.25">
      <c r="A301" t="s">
        <v>195</v>
      </c>
      <c r="B301" t="s">
        <v>573</v>
      </c>
      <c r="C301" t="s">
        <v>17</v>
      </c>
      <c r="D301" s="1">
        <v>44905</v>
      </c>
      <c r="E301" s="1">
        <v>44909</v>
      </c>
      <c r="F301" t="s">
        <v>18</v>
      </c>
      <c r="G301" s="2">
        <v>15500</v>
      </c>
      <c r="H301" s="2">
        <v>19181</v>
      </c>
      <c r="I301" s="2">
        <v>1171</v>
      </c>
      <c r="J301" s="2">
        <v>2510</v>
      </c>
      <c r="K301">
        <v>0</v>
      </c>
      <c r="L301" t="s">
        <v>574</v>
      </c>
      <c r="M301" t="s">
        <v>56</v>
      </c>
      <c r="N301" t="s">
        <v>148</v>
      </c>
      <c r="O301">
        <v>44708</v>
      </c>
    </row>
    <row r="302" spans="1:15" x14ac:dyDescent="0.25">
      <c r="A302" t="s">
        <v>195</v>
      </c>
      <c r="B302" t="s">
        <v>575</v>
      </c>
      <c r="C302" t="s">
        <v>17</v>
      </c>
      <c r="D302" s="1">
        <v>44905</v>
      </c>
      <c r="E302" s="1">
        <v>44907</v>
      </c>
      <c r="F302" t="s">
        <v>18</v>
      </c>
      <c r="G302" s="2">
        <v>39500</v>
      </c>
      <c r="H302" s="2">
        <v>43247</v>
      </c>
      <c r="I302" s="2">
        <v>0</v>
      </c>
      <c r="J302" s="2">
        <v>3747</v>
      </c>
      <c r="K302">
        <v>0</v>
      </c>
      <c r="L302" t="s">
        <v>576</v>
      </c>
      <c r="M302" t="s">
        <v>577</v>
      </c>
      <c r="N302" t="s">
        <v>148</v>
      </c>
      <c r="O302">
        <v>97219</v>
      </c>
    </row>
    <row r="303" spans="1:15" x14ac:dyDescent="0.25">
      <c r="A303" t="s">
        <v>195</v>
      </c>
      <c r="B303" t="s">
        <v>578</v>
      </c>
      <c r="C303" t="s">
        <v>17</v>
      </c>
      <c r="D303" s="1">
        <v>44908</v>
      </c>
      <c r="E303" s="1">
        <v>44908</v>
      </c>
      <c r="F303" t="s">
        <v>23</v>
      </c>
      <c r="G303" s="2">
        <v>5000</v>
      </c>
      <c r="H303" s="2">
        <v>5000</v>
      </c>
      <c r="I303" s="2">
        <v>0</v>
      </c>
      <c r="J303" s="2">
        <v>0</v>
      </c>
      <c r="K303">
        <v>0</v>
      </c>
      <c r="L303" t="s">
        <v>17</v>
      </c>
      <c r="M303" t="s">
        <v>17</v>
      </c>
      <c r="N303" t="s">
        <v>148</v>
      </c>
      <c r="O303" t="s">
        <v>17</v>
      </c>
    </row>
    <row r="304" spans="1:15" x14ac:dyDescent="0.25">
      <c r="A304" t="s">
        <v>195</v>
      </c>
      <c r="B304" t="s">
        <v>579</v>
      </c>
      <c r="C304" t="s">
        <v>209</v>
      </c>
      <c r="D304" s="1">
        <v>44915</v>
      </c>
      <c r="E304" s="1">
        <v>44922</v>
      </c>
      <c r="F304" t="s">
        <v>18</v>
      </c>
      <c r="G304" s="2">
        <v>15000</v>
      </c>
      <c r="H304" s="2">
        <v>19560</v>
      </c>
      <c r="I304" s="2">
        <v>1574</v>
      </c>
      <c r="J304" s="2">
        <v>2986</v>
      </c>
      <c r="K304">
        <v>0</v>
      </c>
      <c r="L304" t="s">
        <v>474</v>
      </c>
      <c r="M304" t="s">
        <v>39</v>
      </c>
      <c r="N304" t="s">
        <v>148</v>
      </c>
      <c r="O304">
        <v>14127</v>
      </c>
    </row>
    <row r="305" spans="1:15" x14ac:dyDescent="0.25">
      <c r="A305" t="s">
        <v>195</v>
      </c>
      <c r="B305" t="s">
        <v>580</v>
      </c>
      <c r="C305" t="s">
        <v>17</v>
      </c>
      <c r="D305" s="1">
        <v>44909</v>
      </c>
      <c r="E305" t="s">
        <v>17</v>
      </c>
      <c r="F305" t="s">
        <v>18</v>
      </c>
      <c r="G305" s="2">
        <v>15500</v>
      </c>
      <c r="H305" s="2">
        <v>19071</v>
      </c>
      <c r="I305" s="2">
        <v>1205</v>
      </c>
      <c r="J305" s="2">
        <v>2366</v>
      </c>
      <c r="K305">
        <v>0</v>
      </c>
      <c r="L305" t="s">
        <v>581</v>
      </c>
      <c r="M305" t="s">
        <v>59</v>
      </c>
      <c r="N305" t="s">
        <v>148</v>
      </c>
      <c r="O305">
        <v>78372</v>
      </c>
    </row>
    <row r="306" spans="1:15" x14ac:dyDescent="0.25">
      <c r="A306" t="s">
        <v>195</v>
      </c>
      <c r="B306" t="s">
        <v>582</v>
      </c>
      <c r="C306" t="s">
        <v>17</v>
      </c>
      <c r="D306" s="1">
        <v>44905</v>
      </c>
      <c r="E306" s="1">
        <v>44907</v>
      </c>
      <c r="F306" t="s">
        <v>18</v>
      </c>
      <c r="G306" s="2">
        <v>9500</v>
      </c>
      <c r="H306" s="2">
        <v>12576</v>
      </c>
      <c r="I306" s="2">
        <v>832</v>
      </c>
      <c r="J306" s="2">
        <v>2244</v>
      </c>
      <c r="K306">
        <v>0</v>
      </c>
      <c r="L306" t="s">
        <v>583</v>
      </c>
      <c r="M306" t="s">
        <v>52</v>
      </c>
      <c r="N306" t="s">
        <v>148</v>
      </c>
      <c r="O306">
        <v>92708</v>
      </c>
    </row>
    <row r="307" spans="1:15" x14ac:dyDescent="0.25">
      <c r="A307" t="s">
        <v>195</v>
      </c>
      <c r="B307" t="s">
        <v>584</v>
      </c>
      <c r="C307" t="s">
        <v>17</v>
      </c>
      <c r="D307" s="1">
        <v>44905</v>
      </c>
      <c r="E307" s="1">
        <v>44910</v>
      </c>
      <c r="F307" t="s">
        <v>18</v>
      </c>
      <c r="G307" s="2">
        <v>9500</v>
      </c>
      <c r="H307" s="2">
        <v>12429</v>
      </c>
      <c r="I307" s="2">
        <v>773</v>
      </c>
      <c r="J307" s="2">
        <v>2156</v>
      </c>
      <c r="K307">
        <v>0</v>
      </c>
      <c r="L307" t="s">
        <v>585</v>
      </c>
      <c r="M307" t="s">
        <v>78</v>
      </c>
      <c r="N307" t="s">
        <v>148</v>
      </c>
      <c r="O307">
        <v>8742</v>
      </c>
    </row>
    <row r="308" spans="1:15" x14ac:dyDescent="0.25">
      <c r="A308" t="s">
        <v>195</v>
      </c>
      <c r="B308" t="s">
        <v>586</v>
      </c>
      <c r="C308" t="s">
        <v>17</v>
      </c>
      <c r="D308" s="1">
        <v>44905</v>
      </c>
      <c r="E308" s="1">
        <v>44909</v>
      </c>
      <c r="F308" t="s">
        <v>18</v>
      </c>
      <c r="G308" s="2">
        <v>20500</v>
      </c>
      <c r="H308" s="2">
        <v>25529</v>
      </c>
      <c r="I308" s="2">
        <v>1946</v>
      </c>
      <c r="J308" s="2">
        <v>3083</v>
      </c>
      <c r="K308">
        <v>0</v>
      </c>
      <c r="L308" t="s">
        <v>587</v>
      </c>
      <c r="M308" t="s">
        <v>59</v>
      </c>
      <c r="N308" t="s">
        <v>148</v>
      </c>
      <c r="O308">
        <v>76110</v>
      </c>
    </row>
    <row r="309" spans="1:15" x14ac:dyDescent="0.25">
      <c r="A309" t="s">
        <v>195</v>
      </c>
      <c r="B309" t="s">
        <v>588</v>
      </c>
      <c r="C309" t="s">
        <v>17</v>
      </c>
      <c r="D309" s="1">
        <v>44905</v>
      </c>
      <c r="E309" s="1">
        <v>44909</v>
      </c>
      <c r="F309" t="s">
        <v>18</v>
      </c>
      <c r="G309" s="2">
        <v>9500</v>
      </c>
      <c r="H309" s="2">
        <v>12226</v>
      </c>
      <c r="I309" s="2">
        <v>570</v>
      </c>
      <c r="J309" s="2">
        <v>2156</v>
      </c>
      <c r="K309">
        <v>0</v>
      </c>
      <c r="L309" t="s">
        <v>589</v>
      </c>
      <c r="M309" t="s">
        <v>30</v>
      </c>
      <c r="N309" t="s">
        <v>148</v>
      </c>
      <c r="O309">
        <v>20169</v>
      </c>
    </row>
    <row r="310" spans="1:15" x14ac:dyDescent="0.25">
      <c r="A310" t="s">
        <v>195</v>
      </c>
      <c r="B310" t="s">
        <v>590</v>
      </c>
      <c r="C310" t="s">
        <v>17</v>
      </c>
      <c r="D310" s="1">
        <v>44911</v>
      </c>
      <c r="E310" s="1">
        <v>44916</v>
      </c>
      <c r="F310" t="s">
        <v>18</v>
      </c>
      <c r="G310" s="2">
        <v>15500</v>
      </c>
      <c r="H310" s="2">
        <v>19241</v>
      </c>
      <c r="I310" s="2">
        <v>1201</v>
      </c>
      <c r="J310" s="2">
        <v>2540</v>
      </c>
      <c r="K310">
        <v>0</v>
      </c>
      <c r="L310" t="s">
        <v>591</v>
      </c>
      <c r="M310" t="s">
        <v>52</v>
      </c>
      <c r="N310" t="s">
        <v>148</v>
      </c>
      <c r="O310">
        <v>91786</v>
      </c>
    </row>
    <row r="311" spans="1:15" x14ac:dyDescent="0.25">
      <c r="A311" t="s">
        <v>195</v>
      </c>
      <c r="B311" t="s">
        <v>592</v>
      </c>
      <c r="C311" t="s">
        <v>17</v>
      </c>
      <c r="D311" s="1">
        <v>44906</v>
      </c>
      <c r="E311" t="s">
        <v>17</v>
      </c>
      <c r="F311" t="s">
        <v>18</v>
      </c>
      <c r="G311" s="2">
        <v>15500</v>
      </c>
      <c r="H311" s="2">
        <v>19273</v>
      </c>
      <c r="I311" s="2">
        <v>1263</v>
      </c>
      <c r="J311" s="2">
        <v>2510</v>
      </c>
      <c r="K311">
        <v>0</v>
      </c>
      <c r="L311" t="s">
        <v>593</v>
      </c>
      <c r="M311" t="s">
        <v>71</v>
      </c>
      <c r="N311" t="s">
        <v>148</v>
      </c>
      <c r="O311">
        <v>33409</v>
      </c>
    </row>
    <row r="312" spans="1:15" x14ac:dyDescent="0.25">
      <c r="A312" t="s">
        <v>195</v>
      </c>
      <c r="B312" t="s">
        <v>594</v>
      </c>
      <c r="C312" t="s">
        <v>17</v>
      </c>
      <c r="D312" s="1">
        <v>44906</v>
      </c>
      <c r="E312" s="1">
        <v>44909</v>
      </c>
      <c r="F312" t="s">
        <v>18</v>
      </c>
      <c r="G312" s="2">
        <v>9500</v>
      </c>
      <c r="H312" s="2">
        <v>11498</v>
      </c>
      <c r="I312" s="2">
        <v>0</v>
      </c>
      <c r="J312" s="2">
        <v>1998</v>
      </c>
      <c r="K312">
        <v>0</v>
      </c>
      <c r="L312" t="s">
        <v>595</v>
      </c>
      <c r="M312" t="s">
        <v>458</v>
      </c>
      <c r="N312" t="s">
        <v>148</v>
      </c>
      <c r="O312">
        <v>59804</v>
      </c>
    </row>
    <row r="313" spans="1:15" x14ac:dyDescent="0.25">
      <c r="A313" t="s">
        <v>195</v>
      </c>
      <c r="B313" t="s">
        <v>596</v>
      </c>
      <c r="C313" t="s">
        <v>229</v>
      </c>
      <c r="D313" s="1">
        <v>44915</v>
      </c>
      <c r="E313" s="1">
        <v>44922</v>
      </c>
      <c r="F313" t="s">
        <v>18</v>
      </c>
      <c r="G313" s="2">
        <v>32800</v>
      </c>
      <c r="H313" s="2">
        <v>40398</v>
      </c>
      <c r="I313" s="2">
        <v>2732</v>
      </c>
      <c r="J313" s="2">
        <v>4866</v>
      </c>
      <c r="K313">
        <v>0</v>
      </c>
      <c r="L313" t="s">
        <v>597</v>
      </c>
      <c r="M313" t="s">
        <v>56</v>
      </c>
      <c r="N313" t="s">
        <v>148</v>
      </c>
      <c r="O313">
        <v>45784</v>
      </c>
    </row>
    <row r="314" spans="1:15" x14ac:dyDescent="0.25">
      <c r="A314" t="s">
        <v>195</v>
      </c>
      <c r="B314" t="s">
        <v>598</v>
      </c>
      <c r="C314" t="s">
        <v>17</v>
      </c>
      <c r="D314" s="1">
        <v>44910</v>
      </c>
      <c r="E314" s="1">
        <v>44912</v>
      </c>
      <c r="F314" t="s">
        <v>18</v>
      </c>
      <c r="G314" s="2">
        <v>9500</v>
      </c>
      <c r="H314" s="2">
        <v>12282</v>
      </c>
      <c r="I314" s="2">
        <v>723</v>
      </c>
      <c r="J314" s="2">
        <v>2059</v>
      </c>
      <c r="K314">
        <v>0</v>
      </c>
      <c r="L314" t="s">
        <v>599</v>
      </c>
      <c r="M314" t="s">
        <v>59</v>
      </c>
      <c r="N314" t="s">
        <v>148</v>
      </c>
      <c r="O314">
        <v>76227</v>
      </c>
    </row>
    <row r="315" spans="1:15" x14ac:dyDescent="0.25">
      <c r="A315" t="s">
        <v>195</v>
      </c>
      <c r="B315" t="s">
        <v>600</v>
      </c>
      <c r="C315" t="s">
        <v>17</v>
      </c>
      <c r="D315" s="1">
        <v>44918</v>
      </c>
      <c r="E315" s="1">
        <v>44918</v>
      </c>
      <c r="F315" t="s">
        <v>23</v>
      </c>
      <c r="G315" s="2">
        <v>5000</v>
      </c>
      <c r="H315" s="2">
        <v>5000</v>
      </c>
      <c r="I315" s="2">
        <v>0</v>
      </c>
      <c r="J315" s="2">
        <v>0</v>
      </c>
      <c r="K315">
        <v>0</v>
      </c>
      <c r="L315" t="s">
        <v>17</v>
      </c>
      <c r="M315" t="s">
        <v>17</v>
      </c>
      <c r="N315" t="s">
        <v>148</v>
      </c>
      <c r="O315" t="s">
        <v>17</v>
      </c>
    </row>
    <row r="316" spans="1:15" x14ac:dyDescent="0.25">
      <c r="A316" t="s">
        <v>195</v>
      </c>
      <c r="B316" t="s">
        <v>601</v>
      </c>
      <c r="C316" t="s">
        <v>17</v>
      </c>
      <c r="D316" s="1">
        <v>44908</v>
      </c>
      <c r="E316" s="1">
        <v>44908</v>
      </c>
      <c r="F316" t="s">
        <v>54</v>
      </c>
      <c r="G316" s="2">
        <v>-5000</v>
      </c>
      <c r="H316" s="2">
        <v>-5000</v>
      </c>
      <c r="I316" s="2">
        <v>0</v>
      </c>
      <c r="J316" s="2">
        <v>0</v>
      </c>
      <c r="K316">
        <v>0</v>
      </c>
      <c r="L316" t="s">
        <v>17</v>
      </c>
      <c r="M316" t="s">
        <v>17</v>
      </c>
      <c r="N316" t="s">
        <v>148</v>
      </c>
      <c r="O316" t="s">
        <v>17</v>
      </c>
    </row>
    <row r="317" spans="1:15" x14ac:dyDescent="0.25">
      <c r="A317" t="s">
        <v>195</v>
      </c>
      <c r="B317" t="s">
        <v>602</v>
      </c>
      <c r="C317" t="s">
        <v>229</v>
      </c>
      <c r="D317" s="1">
        <v>44915</v>
      </c>
      <c r="E317" s="1">
        <v>44922</v>
      </c>
      <c r="F317" t="s">
        <v>18</v>
      </c>
      <c r="G317" s="2">
        <v>28000</v>
      </c>
      <c r="H317" s="2">
        <v>34838</v>
      </c>
      <c r="I317" s="2">
        <v>1972</v>
      </c>
      <c r="J317" s="2">
        <v>4866</v>
      </c>
      <c r="K317">
        <v>0</v>
      </c>
      <c r="L317" t="s">
        <v>603</v>
      </c>
      <c r="M317" t="s">
        <v>88</v>
      </c>
      <c r="N317" t="s">
        <v>148</v>
      </c>
      <c r="O317">
        <v>19003</v>
      </c>
    </row>
    <row r="318" spans="1:15" x14ac:dyDescent="0.25">
      <c r="A318" t="s">
        <v>195</v>
      </c>
      <c r="B318" t="s">
        <v>604</v>
      </c>
      <c r="C318" t="s">
        <v>17</v>
      </c>
      <c r="D318" s="1">
        <v>44908</v>
      </c>
      <c r="E318" s="1">
        <v>44908</v>
      </c>
      <c r="F318" t="s">
        <v>23</v>
      </c>
      <c r="G318" s="2">
        <v>5000</v>
      </c>
      <c r="H318" s="2">
        <v>5000</v>
      </c>
      <c r="I318" s="2">
        <v>0</v>
      </c>
      <c r="J318" s="2">
        <v>0</v>
      </c>
      <c r="K318">
        <v>0</v>
      </c>
      <c r="L318" t="s">
        <v>17</v>
      </c>
      <c r="M318" t="s">
        <v>17</v>
      </c>
      <c r="N318" t="s">
        <v>148</v>
      </c>
      <c r="O318" t="s">
        <v>17</v>
      </c>
    </row>
    <row r="319" spans="1:15" x14ac:dyDescent="0.25">
      <c r="A319" t="s">
        <v>195</v>
      </c>
      <c r="B319" t="s">
        <v>605</v>
      </c>
      <c r="C319" t="s">
        <v>17</v>
      </c>
      <c r="D319" s="1">
        <v>44905</v>
      </c>
      <c r="E319" s="1">
        <v>44909</v>
      </c>
      <c r="F319" t="s">
        <v>18</v>
      </c>
      <c r="G319" s="2">
        <v>9500</v>
      </c>
      <c r="H319" s="2">
        <v>12480</v>
      </c>
      <c r="I319" s="2">
        <v>736</v>
      </c>
      <c r="J319" s="2">
        <v>2244</v>
      </c>
      <c r="K319">
        <v>0</v>
      </c>
      <c r="L319" t="s">
        <v>606</v>
      </c>
      <c r="M319" t="s">
        <v>52</v>
      </c>
      <c r="N319" t="s">
        <v>148</v>
      </c>
      <c r="O319">
        <v>92694</v>
      </c>
    </row>
    <row r="320" spans="1:15" x14ac:dyDescent="0.25">
      <c r="A320" t="s">
        <v>195</v>
      </c>
      <c r="B320" t="s">
        <v>607</v>
      </c>
      <c r="C320" t="s">
        <v>17</v>
      </c>
      <c r="D320" s="1">
        <v>44909</v>
      </c>
      <c r="E320" s="1">
        <v>44912</v>
      </c>
      <c r="F320" t="s">
        <v>18</v>
      </c>
      <c r="G320" s="2">
        <v>15500</v>
      </c>
      <c r="H320" s="2">
        <v>18160</v>
      </c>
      <c r="I320" s="2">
        <v>0</v>
      </c>
      <c r="J320" s="2">
        <v>2660</v>
      </c>
      <c r="K320">
        <v>0</v>
      </c>
      <c r="L320" t="s">
        <v>608</v>
      </c>
      <c r="M320" t="s">
        <v>577</v>
      </c>
      <c r="N320" t="s">
        <v>148</v>
      </c>
      <c r="O320">
        <v>97459</v>
      </c>
    </row>
    <row r="321" spans="1:15" x14ac:dyDescent="0.25">
      <c r="A321" t="s">
        <v>195</v>
      </c>
      <c r="B321" t="s">
        <v>609</v>
      </c>
      <c r="C321" t="s">
        <v>17</v>
      </c>
      <c r="D321" s="1">
        <v>44905</v>
      </c>
      <c r="E321" s="1">
        <v>44909</v>
      </c>
      <c r="F321" t="s">
        <v>18</v>
      </c>
      <c r="G321" s="2">
        <v>19000</v>
      </c>
      <c r="H321" s="2">
        <v>23233</v>
      </c>
      <c r="I321" s="2">
        <v>1378</v>
      </c>
      <c r="J321" s="2">
        <v>2855</v>
      </c>
      <c r="K321">
        <v>0</v>
      </c>
      <c r="L321" t="s">
        <v>610</v>
      </c>
      <c r="M321" t="s">
        <v>52</v>
      </c>
      <c r="N321" t="s">
        <v>148</v>
      </c>
      <c r="O321">
        <v>93010</v>
      </c>
    </row>
    <row r="322" spans="1:15" x14ac:dyDescent="0.25">
      <c r="A322" t="s">
        <v>195</v>
      </c>
      <c r="B322" t="s">
        <v>611</v>
      </c>
      <c r="C322" t="s">
        <v>17</v>
      </c>
      <c r="D322" s="1">
        <v>44907</v>
      </c>
      <c r="E322" s="1">
        <v>44912</v>
      </c>
      <c r="F322" t="s">
        <v>18</v>
      </c>
      <c r="G322" s="2">
        <v>20500</v>
      </c>
      <c r="H322" s="2">
        <v>25529</v>
      </c>
      <c r="I322" s="2">
        <v>1946</v>
      </c>
      <c r="J322" s="2">
        <v>3083</v>
      </c>
      <c r="K322">
        <v>0</v>
      </c>
      <c r="L322" t="s">
        <v>612</v>
      </c>
      <c r="M322" t="s">
        <v>59</v>
      </c>
      <c r="N322" t="s">
        <v>148</v>
      </c>
      <c r="O322">
        <v>75028</v>
      </c>
    </row>
    <row r="323" spans="1:15" x14ac:dyDescent="0.25">
      <c r="A323" t="s">
        <v>195</v>
      </c>
      <c r="B323" t="s">
        <v>613</v>
      </c>
      <c r="C323" t="s">
        <v>17</v>
      </c>
      <c r="D323" s="1">
        <v>44908</v>
      </c>
      <c r="E323" s="1">
        <v>44913</v>
      </c>
      <c r="F323" t="s">
        <v>18</v>
      </c>
      <c r="G323" s="2">
        <v>28800</v>
      </c>
      <c r="H323" s="2">
        <v>34060</v>
      </c>
      <c r="I323" s="2">
        <v>1928</v>
      </c>
      <c r="J323" s="2">
        <v>3332</v>
      </c>
      <c r="K323">
        <v>0</v>
      </c>
      <c r="L323" t="s">
        <v>614</v>
      </c>
      <c r="M323" t="s">
        <v>88</v>
      </c>
      <c r="N323" t="s">
        <v>148</v>
      </c>
      <c r="O323">
        <v>18040</v>
      </c>
    </row>
    <row r="324" spans="1:15" x14ac:dyDescent="0.25">
      <c r="A324" t="s">
        <v>195</v>
      </c>
      <c r="B324" t="s">
        <v>615</v>
      </c>
      <c r="C324" t="s">
        <v>17</v>
      </c>
      <c r="D324" s="1">
        <v>44912</v>
      </c>
      <c r="E324" s="1">
        <v>44916</v>
      </c>
      <c r="F324" t="s">
        <v>18</v>
      </c>
      <c r="G324" s="2">
        <v>39500</v>
      </c>
      <c r="H324" s="2">
        <v>48026</v>
      </c>
      <c r="I324" s="2">
        <v>3863</v>
      </c>
      <c r="J324" s="2">
        <v>4663</v>
      </c>
      <c r="K324">
        <v>0</v>
      </c>
      <c r="L324" t="s">
        <v>474</v>
      </c>
      <c r="M324" t="s">
        <v>39</v>
      </c>
      <c r="N324" t="s">
        <v>148</v>
      </c>
      <c r="O324">
        <v>14127</v>
      </c>
    </row>
    <row r="325" spans="1:15" x14ac:dyDescent="0.25">
      <c r="A325" t="s">
        <v>195</v>
      </c>
      <c r="B325" t="s">
        <v>616</v>
      </c>
      <c r="C325" t="s">
        <v>17</v>
      </c>
      <c r="D325" s="1">
        <v>44905</v>
      </c>
      <c r="E325" s="1">
        <v>44907</v>
      </c>
      <c r="F325" t="s">
        <v>18</v>
      </c>
      <c r="G325" s="2">
        <v>15500</v>
      </c>
      <c r="H325" s="2">
        <v>19205</v>
      </c>
      <c r="I325" s="2">
        <v>1195</v>
      </c>
      <c r="J325" s="2">
        <v>2510</v>
      </c>
      <c r="K325">
        <v>0</v>
      </c>
      <c r="L325" t="s">
        <v>617</v>
      </c>
      <c r="M325" t="s">
        <v>78</v>
      </c>
      <c r="N325" t="s">
        <v>148</v>
      </c>
      <c r="O325">
        <v>8343</v>
      </c>
    </row>
    <row r="326" spans="1:15" x14ac:dyDescent="0.25">
      <c r="A326" t="s">
        <v>195</v>
      </c>
      <c r="B326" t="s">
        <v>618</v>
      </c>
      <c r="C326" t="s">
        <v>17</v>
      </c>
      <c r="D326" s="1">
        <v>44905</v>
      </c>
      <c r="E326" s="1">
        <v>44909</v>
      </c>
      <c r="F326" t="s">
        <v>18</v>
      </c>
      <c r="G326" s="2">
        <v>20500</v>
      </c>
      <c r="H326" s="2">
        <v>25039</v>
      </c>
      <c r="I326" s="2">
        <v>1702</v>
      </c>
      <c r="J326" s="2">
        <v>2837</v>
      </c>
      <c r="K326">
        <v>0</v>
      </c>
      <c r="L326" t="s">
        <v>619</v>
      </c>
      <c r="M326" t="s">
        <v>453</v>
      </c>
      <c r="N326" t="s">
        <v>148</v>
      </c>
      <c r="O326">
        <v>98831</v>
      </c>
    </row>
    <row r="327" spans="1:15" x14ac:dyDescent="0.25">
      <c r="A327" t="s">
        <v>195</v>
      </c>
      <c r="B327" t="s">
        <v>620</v>
      </c>
      <c r="C327" t="s">
        <v>17</v>
      </c>
      <c r="D327" s="1">
        <v>44905</v>
      </c>
      <c r="E327" s="1">
        <v>44908</v>
      </c>
      <c r="F327" t="s">
        <v>18</v>
      </c>
      <c r="G327" s="2">
        <v>9500</v>
      </c>
      <c r="H327" s="2">
        <v>12226</v>
      </c>
      <c r="I327" s="2">
        <v>570</v>
      </c>
      <c r="J327" s="2">
        <v>2156</v>
      </c>
      <c r="K327">
        <v>0</v>
      </c>
      <c r="L327" t="s">
        <v>396</v>
      </c>
      <c r="M327" t="s">
        <v>30</v>
      </c>
      <c r="N327" t="s">
        <v>148</v>
      </c>
      <c r="O327">
        <v>23454</v>
      </c>
    </row>
    <row r="328" spans="1:15" x14ac:dyDescent="0.25">
      <c r="A328" t="s">
        <v>195</v>
      </c>
      <c r="B328" t="s">
        <v>621</v>
      </c>
      <c r="C328" t="s">
        <v>229</v>
      </c>
      <c r="D328" s="1">
        <v>44915</v>
      </c>
      <c r="E328" t="s">
        <v>17</v>
      </c>
      <c r="F328" t="s">
        <v>18</v>
      </c>
      <c r="G328" s="2">
        <v>30000</v>
      </c>
      <c r="H328" s="2">
        <v>36754</v>
      </c>
      <c r="I328" s="2">
        <v>3076</v>
      </c>
      <c r="J328" s="2">
        <v>3678</v>
      </c>
      <c r="K328">
        <v>0</v>
      </c>
      <c r="L328" t="s">
        <v>622</v>
      </c>
      <c r="M328" t="s">
        <v>52</v>
      </c>
      <c r="N328" t="s">
        <v>148</v>
      </c>
      <c r="O328">
        <v>94551</v>
      </c>
    </row>
    <row r="329" spans="1:15" x14ac:dyDescent="0.25">
      <c r="A329" t="s">
        <v>195</v>
      </c>
      <c r="B329" t="s">
        <v>623</v>
      </c>
      <c r="C329" t="s">
        <v>17</v>
      </c>
      <c r="D329" s="1">
        <v>44905</v>
      </c>
      <c r="E329" s="1">
        <v>44909</v>
      </c>
      <c r="F329" t="s">
        <v>18</v>
      </c>
      <c r="G329" s="2">
        <v>9500</v>
      </c>
      <c r="H329" s="2">
        <v>12413</v>
      </c>
      <c r="I329" s="2">
        <v>757</v>
      </c>
      <c r="J329" s="2">
        <v>2156</v>
      </c>
      <c r="K329">
        <v>0</v>
      </c>
      <c r="L329" t="s">
        <v>624</v>
      </c>
      <c r="M329" t="s">
        <v>71</v>
      </c>
      <c r="N329" t="s">
        <v>148</v>
      </c>
      <c r="O329">
        <v>33928</v>
      </c>
    </row>
    <row r="330" spans="1:15" x14ac:dyDescent="0.25">
      <c r="A330" t="s">
        <v>195</v>
      </c>
      <c r="B330" t="s">
        <v>625</v>
      </c>
      <c r="C330" t="s">
        <v>17</v>
      </c>
      <c r="D330" s="1">
        <v>44919</v>
      </c>
      <c r="E330" s="1">
        <v>44923</v>
      </c>
      <c r="F330" t="s">
        <v>18</v>
      </c>
      <c r="G330" s="2">
        <v>0</v>
      </c>
      <c r="H330" s="2">
        <v>0</v>
      </c>
      <c r="I330" s="2">
        <v>0</v>
      </c>
      <c r="J330" s="2">
        <v>0</v>
      </c>
      <c r="K330">
        <v>0</v>
      </c>
      <c r="L330" t="s">
        <v>626</v>
      </c>
      <c r="M330" t="s">
        <v>88</v>
      </c>
      <c r="N330" t="s">
        <v>148</v>
      </c>
      <c r="O330">
        <v>15116</v>
      </c>
    </row>
    <row r="331" spans="1:15" x14ac:dyDescent="0.25">
      <c r="A331" t="s">
        <v>195</v>
      </c>
      <c r="B331" t="s">
        <v>627</v>
      </c>
      <c r="C331" t="s">
        <v>17</v>
      </c>
      <c r="D331" s="1">
        <v>44911</v>
      </c>
      <c r="E331" s="1">
        <v>44916</v>
      </c>
      <c r="F331" t="s">
        <v>18</v>
      </c>
      <c r="G331" s="2">
        <v>19900</v>
      </c>
      <c r="H331" s="2">
        <v>24879</v>
      </c>
      <c r="I331" s="2">
        <v>1896</v>
      </c>
      <c r="J331" s="2">
        <v>3083</v>
      </c>
      <c r="K331">
        <v>0</v>
      </c>
      <c r="L331" t="s">
        <v>628</v>
      </c>
      <c r="M331" t="s">
        <v>59</v>
      </c>
      <c r="N331" t="s">
        <v>148</v>
      </c>
      <c r="O331">
        <v>75034</v>
      </c>
    </row>
    <row r="332" spans="1:15" x14ac:dyDescent="0.25">
      <c r="A332" t="s">
        <v>195</v>
      </c>
      <c r="B332" t="s">
        <v>629</v>
      </c>
      <c r="C332" t="s">
        <v>17</v>
      </c>
      <c r="D332" s="1">
        <v>44914</v>
      </c>
      <c r="E332" s="1">
        <v>44916</v>
      </c>
      <c r="F332" t="s">
        <v>18</v>
      </c>
      <c r="G332" s="2">
        <v>19900</v>
      </c>
      <c r="H332" s="2">
        <v>24469</v>
      </c>
      <c r="I332" s="2">
        <v>1732</v>
      </c>
      <c r="J332" s="2">
        <v>2837</v>
      </c>
      <c r="K332">
        <v>0</v>
      </c>
      <c r="L332" t="s">
        <v>630</v>
      </c>
      <c r="M332" t="s">
        <v>453</v>
      </c>
      <c r="N332" t="s">
        <v>148</v>
      </c>
      <c r="O332">
        <v>98077</v>
      </c>
    </row>
    <row r="333" spans="1:15" x14ac:dyDescent="0.25">
      <c r="A333" t="s">
        <v>195</v>
      </c>
      <c r="B333" t="s">
        <v>631</v>
      </c>
      <c r="C333" t="s">
        <v>17</v>
      </c>
      <c r="D333" s="1">
        <v>44894</v>
      </c>
      <c r="E333" s="1">
        <v>44900</v>
      </c>
      <c r="F333" t="s">
        <v>18</v>
      </c>
      <c r="G333" s="2">
        <v>48800</v>
      </c>
      <c r="H333" s="2">
        <v>56671</v>
      </c>
      <c r="I333" s="2">
        <v>3208</v>
      </c>
      <c r="J333" s="2">
        <v>4663</v>
      </c>
      <c r="K333">
        <v>0</v>
      </c>
      <c r="L333" t="s">
        <v>292</v>
      </c>
      <c r="M333" t="s">
        <v>88</v>
      </c>
      <c r="N333" t="s">
        <v>148</v>
      </c>
      <c r="O333">
        <v>17055</v>
      </c>
    </row>
    <row r="334" spans="1:15" x14ac:dyDescent="0.25">
      <c r="A334" t="s">
        <v>195</v>
      </c>
      <c r="B334" t="s">
        <v>632</v>
      </c>
      <c r="C334" t="s">
        <v>17</v>
      </c>
      <c r="D334" s="1">
        <v>44908</v>
      </c>
      <c r="E334" s="1">
        <v>44914</v>
      </c>
      <c r="F334" t="s">
        <v>18</v>
      </c>
      <c r="G334" s="2">
        <v>20500</v>
      </c>
      <c r="H334" s="2">
        <v>25017</v>
      </c>
      <c r="I334" s="2">
        <v>1588</v>
      </c>
      <c r="J334" s="2">
        <v>2929</v>
      </c>
      <c r="K334">
        <v>0</v>
      </c>
      <c r="L334" t="s">
        <v>633</v>
      </c>
      <c r="M334" t="s">
        <v>52</v>
      </c>
      <c r="N334" t="s">
        <v>148</v>
      </c>
      <c r="O334">
        <v>94558</v>
      </c>
    </row>
    <row r="335" spans="1:15" x14ac:dyDescent="0.25">
      <c r="A335" t="s">
        <v>195</v>
      </c>
      <c r="B335" t="s">
        <v>634</v>
      </c>
      <c r="C335" t="s">
        <v>209</v>
      </c>
      <c r="D335" s="1">
        <v>44915</v>
      </c>
      <c r="E335" s="1">
        <v>44922</v>
      </c>
      <c r="F335" t="s">
        <v>18</v>
      </c>
      <c r="G335" s="2">
        <v>15900</v>
      </c>
      <c r="H335" s="2">
        <v>20261</v>
      </c>
      <c r="I335" s="2">
        <v>1375</v>
      </c>
      <c r="J335" s="2">
        <v>2986</v>
      </c>
      <c r="K335">
        <v>0</v>
      </c>
      <c r="L335" t="s">
        <v>635</v>
      </c>
      <c r="M335" t="s">
        <v>42</v>
      </c>
      <c r="N335" t="s">
        <v>148</v>
      </c>
      <c r="O335" t="s">
        <v>636</v>
      </c>
    </row>
    <row r="336" spans="1:15" x14ac:dyDescent="0.25">
      <c r="A336" t="s">
        <v>195</v>
      </c>
      <c r="B336" t="s">
        <v>637</v>
      </c>
      <c r="C336" t="s">
        <v>17</v>
      </c>
      <c r="D336" s="1">
        <v>44904</v>
      </c>
      <c r="E336" s="1">
        <v>44907</v>
      </c>
      <c r="F336" t="s">
        <v>18</v>
      </c>
      <c r="G336" s="2">
        <v>20500</v>
      </c>
      <c r="H336" s="2">
        <v>25200</v>
      </c>
      <c r="I336" s="2">
        <v>1718</v>
      </c>
      <c r="J336" s="2">
        <v>2982</v>
      </c>
      <c r="K336">
        <v>0</v>
      </c>
      <c r="L336" t="s">
        <v>638</v>
      </c>
      <c r="M336" t="s">
        <v>198</v>
      </c>
      <c r="N336" t="s">
        <v>148</v>
      </c>
      <c r="O336">
        <v>89005</v>
      </c>
    </row>
    <row r="337" spans="1:15" x14ac:dyDescent="0.25">
      <c r="A337" t="s">
        <v>195</v>
      </c>
      <c r="B337" t="s">
        <v>639</v>
      </c>
      <c r="C337" t="s">
        <v>229</v>
      </c>
      <c r="D337" s="1">
        <v>44915</v>
      </c>
      <c r="E337" s="1">
        <v>44922</v>
      </c>
      <c r="F337" t="s">
        <v>18</v>
      </c>
      <c r="G337" s="2">
        <v>28000</v>
      </c>
      <c r="H337" s="2">
        <v>34921</v>
      </c>
      <c r="I337" s="2">
        <v>2055</v>
      </c>
      <c r="J337" s="2">
        <v>4866</v>
      </c>
      <c r="K337">
        <v>0</v>
      </c>
      <c r="L337" t="s">
        <v>640</v>
      </c>
      <c r="M337" t="s">
        <v>203</v>
      </c>
      <c r="N337" t="s">
        <v>148</v>
      </c>
      <c r="O337">
        <v>60521</v>
      </c>
    </row>
    <row r="338" spans="1:15" x14ac:dyDescent="0.25">
      <c r="A338" t="s">
        <v>195</v>
      </c>
      <c r="B338" t="s">
        <v>641</v>
      </c>
      <c r="C338" t="s">
        <v>17</v>
      </c>
      <c r="D338" s="1">
        <v>44909</v>
      </c>
      <c r="E338" s="1">
        <v>44912</v>
      </c>
      <c r="F338" t="s">
        <v>18</v>
      </c>
      <c r="G338" s="2">
        <v>36000</v>
      </c>
      <c r="H338" s="2">
        <v>42642</v>
      </c>
      <c r="I338" s="2">
        <v>1979</v>
      </c>
      <c r="J338" s="2">
        <v>4663</v>
      </c>
      <c r="K338">
        <v>0</v>
      </c>
      <c r="L338" t="s">
        <v>642</v>
      </c>
      <c r="M338" t="s">
        <v>299</v>
      </c>
      <c r="N338" t="s">
        <v>148</v>
      </c>
      <c r="O338">
        <v>53086</v>
      </c>
    </row>
    <row r="339" spans="1:15" x14ac:dyDescent="0.25">
      <c r="A339" t="s">
        <v>195</v>
      </c>
      <c r="B339" t="s">
        <v>643</v>
      </c>
      <c r="C339" t="s">
        <v>229</v>
      </c>
      <c r="D339" s="1">
        <v>44915</v>
      </c>
      <c r="E339" s="1">
        <v>44922</v>
      </c>
      <c r="F339" t="s">
        <v>18</v>
      </c>
      <c r="G339" s="2">
        <v>28000</v>
      </c>
      <c r="H339" s="2">
        <v>34408</v>
      </c>
      <c r="I339" s="2">
        <v>2730</v>
      </c>
      <c r="J339" s="2">
        <v>3678</v>
      </c>
      <c r="K339">
        <v>0</v>
      </c>
      <c r="L339" t="s">
        <v>644</v>
      </c>
      <c r="M339" t="s">
        <v>52</v>
      </c>
      <c r="N339" t="s">
        <v>148</v>
      </c>
      <c r="O339">
        <v>94521</v>
      </c>
    </row>
    <row r="340" spans="1:15" x14ac:dyDescent="0.25">
      <c r="A340" t="s">
        <v>195</v>
      </c>
      <c r="B340" t="s">
        <v>645</v>
      </c>
      <c r="C340" t="s">
        <v>229</v>
      </c>
      <c r="D340" s="1">
        <v>44915</v>
      </c>
      <c r="E340" s="1">
        <v>44922</v>
      </c>
      <c r="F340" t="s">
        <v>18</v>
      </c>
      <c r="G340" s="2">
        <v>28000</v>
      </c>
      <c r="H340" s="2">
        <v>35167</v>
      </c>
      <c r="I340" s="2">
        <v>2301</v>
      </c>
      <c r="J340" s="2">
        <v>4866</v>
      </c>
      <c r="K340">
        <v>0</v>
      </c>
      <c r="L340" t="s">
        <v>400</v>
      </c>
      <c r="M340" t="s">
        <v>134</v>
      </c>
      <c r="N340" t="s">
        <v>148</v>
      </c>
      <c r="O340">
        <v>46385</v>
      </c>
    </row>
    <row r="341" spans="1:15" x14ac:dyDescent="0.25">
      <c r="A341" t="s">
        <v>195</v>
      </c>
      <c r="B341" t="s">
        <v>646</v>
      </c>
      <c r="C341" t="s">
        <v>17</v>
      </c>
      <c r="D341" s="1">
        <v>44906</v>
      </c>
      <c r="E341" s="1">
        <v>44909</v>
      </c>
      <c r="F341" t="s">
        <v>18</v>
      </c>
      <c r="G341" s="2">
        <v>39500</v>
      </c>
      <c r="H341" s="2">
        <v>46813</v>
      </c>
      <c r="I341" s="2">
        <v>2650</v>
      </c>
      <c r="J341" s="2">
        <v>4663</v>
      </c>
      <c r="K341">
        <v>0</v>
      </c>
      <c r="L341" t="s">
        <v>647</v>
      </c>
      <c r="M341" t="s">
        <v>138</v>
      </c>
      <c r="N341" t="s">
        <v>148</v>
      </c>
      <c r="O341">
        <v>49083</v>
      </c>
    </row>
    <row r="342" spans="1:15" x14ac:dyDescent="0.25">
      <c r="A342" t="s">
        <v>195</v>
      </c>
      <c r="B342" t="s">
        <v>648</v>
      </c>
      <c r="C342" t="s">
        <v>229</v>
      </c>
      <c r="D342" s="1">
        <v>44915</v>
      </c>
      <c r="E342" s="1">
        <v>44922</v>
      </c>
      <c r="F342" t="s">
        <v>18</v>
      </c>
      <c r="G342" s="2">
        <v>32000</v>
      </c>
      <c r="H342" s="2">
        <v>38546</v>
      </c>
      <c r="I342" s="2">
        <v>2681</v>
      </c>
      <c r="J342" s="2">
        <v>3865</v>
      </c>
      <c r="K342">
        <v>0</v>
      </c>
      <c r="L342" t="s">
        <v>197</v>
      </c>
      <c r="M342" t="s">
        <v>198</v>
      </c>
      <c r="N342" t="s">
        <v>148</v>
      </c>
      <c r="O342">
        <v>89149</v>
      </c>
    </row>
    <row r="343" spans="1:15" x14ac:dyDescent="0.25">
      <c r="A343" t="s">
        <v>195</v>
      </c>
      <c r="B343" t="s">
        <v>649</v>
      </c>
      <c r="C343" t="s">
        <v>229</v>
      </c>
      <c r="D343" s="1">
        <v>44915</v>
      </c>
      <c r="E343" s="1">
        <v>44922</v>
      </c>
      <c r="F343" t="s">
        <v>18</v>
      </c>
      <c r="G343" s="2">
        <v>32651</v>
      </c>
      <c r="H343" s="2">
        <v>39432</v>
      </c>
      <c r="I343" s="2">
        <v>2939</v>
      </c>
      <c r="J343" s="2">
        <v>3842</v>
      </c>
      <c r="K343">
        <v>0</v>
      </c>
      <c r="L343" t="s">
        <v>650</v>
      </c>
      <c r="M343" t="s">
        <v>453</v>
      </c>
      <c r="N343" t="s">
        <v>148</v>
      </c>
      <c r="O343">
        <v>99201</v>
      </c>
    </row>
    <row r="344" spans="1:15" x14ac:dyDescent="0.25">
      <c r="A344" t="s">
        <v>195</v>
      </c>
      <c r="B344" t="s">
        <v>651</v>
      </c>
      <c r="C344" t="s">
        <v>17</v>
      </c>
      <c r="D344" s="1">
        <v>44892</v>
      </c>
      <c r="E344" s="1">
        <v>44894</v>
      </c>
      <c r="F344" t="s">
        <v>18</v>
      </c>
      <c r="G344" s="2">
        <v>14800</v>
      </c>
      <c r="H344" s="2">
        <v>18411</v>
      </c>
      <c r="I344" s="2">
        <v>1240</v>
      </c>
      <c r="J344" s="2">
        <v>2371</v>
      </c>
      <c r="K344">
        <v>0</v>
      </c>
      <c r="L344" t="s">
        <v>197</v>
      </c>
      <c r="M344" t="s">
        <v>198</v>
      </c>
      <c r="N344" t="s">
        <v>148</v>
      </c>
      <c r="O344">
        <v>89148</v>
      </c>
    </row>
    <row r="345" spans="1:15" x14ac:dyDescent="0.25">
      <c r="A345" t="s">
        <v>195</v>
      </c>
      <c r="B345" t="s">
        <v>652</v>
      </c>
      <c r="C345" t="s">
        <v>17</v>
      </c>
      <c r="D345" s="1">
        <v>44906</v>
      </c>
      <c r="E345" s="1">
        <v>44910</v>
      </c>
      <c r="F345" t="s">
        <v>18</v>
      </c>
      <c r="G345" s="2">
        <v>20500</v>
      </c>
      <c r="H345" s="2">
        <v>25322</v>
      </c>
      <c r="I345" s="2">
        <v>1490</v>
      </c>
      <c r="J345" s="2">
        <v>3332</v>
      </c>
      <c r="K345">
        <v>0</v>
      </c>
      <c r="L345" t="s">
        <v>653</v>
      </c>
      <c r="M345" t="s">
        <v>203</v>
      </c>
      <c r="N345" t="s">
        <v>148</v>
      </c>
      <c r="O345">
        <v>60439</v>
      </c>
    </row>
    <row r="346" spans="1:15" x14ac:dyDescent="0.25">
      <c r="A346" t="s">
        <v>195</v>
      </c>
      <c r="B346" t="s">
        <v>654</v>
      </c>
      <c r="C346" t="s">
        <v>17</v>
      </c>
      <c r="D346" s="1">
        <v>44908</v>
      </c>
      <c r="E346" s="1">
        <v>44908</v>
      </c>
      <c r="F346" t="s">
        <v>23</v>
      </c>
      <c r="G346" s="2">
        <v>5000</v>
      </c>
      <c r="H346" s="2">
        <v>5000</v>
      </c>
      <c r="I346" s="2">
        <v>0</v>
      </c>
      <c r="J346" s="2">
        <v>0</v>
      </c>
      <c r="K346">
        <v>0</v>
      </c>
      <c r="L346" t="s">
        <v>17</v>
      </c>
      <c r="M346" t="s">
        <v>17</v>
      </c>
      <c r="N346" t="s">
        <v>148</v>
      </c>
      <c r="O346" t="s">
        <v>17</v>
      </c>
    </row>
    <row r="347" spans="1:15" x14ac:dyDescent="0.25">
      <c r="A347" t="s">
        <v>195</v>
      </c>
      <c r="B347" t="s">
        <v>655</v>
      </c>
      <c r="C347" t="s">
        <v>17</v>
      </c>
      <c r="D347" s="1">
        <v>44906</v>
      </c>
      <c r="E347" s="1">
        <v>44909</v>
      </c>
      <c r="F347" t="s">
        <v>18</v>
      </c>
      <c r="G347" s="2">
        <v>9500</v>
      </c>
      <c r="H347" s="2">
        <v>12355</v>
      </c>
      <c r="I347" s="2">
        <v>699</v>
      </c>
      <c r="J347" s="2">
        <v>2156</v>
      </c>
      <c r="K347">
        <v>0</v>
      </c>
      <c r="L347" t="s">
        <v>656</v>
      </c>
      <c r="M347" t="s">
        <v>88</v>
      </c>
      <c r="N347" t="s">
        <v>148</v>
      </c>
      <c r="O347">
        <v>19522</v>
      </c>
    </row>
    <row r="348" spans="1:15" x14ac:dyDescent="0.25">
      <c r="A348" t="s">
        <v>195</v>
      </c>
      <c r="B348" t="s">
        <v>657</v>
      </c>
      <c r="C348" t="s">
        <v>17</v>
      </c>
      <c r="D348" s="1">
        <v>44908</v>
      </c>
      <c r="E348" s="1">
        <v>44908</v>
      </c>
      <c r="F348" t="s">
        <v>23</v>
      </c>
      <c r="G348" s="2">
        <v>5000</v>
      </c>
      <c r="H348" s="2">
        <v>5000</v>
      </c>
      <c r="I348" s="2">
        <v>0</v>
      </c>
      <c r="J348" s="2">
        <v>0</v>
      </c>
      <c r="K348">
        <v>0</v>
      </c>
      <c r="L348" t="s">
        <v>17</v>
      </c>
      <c r="M348" t="s">
        <v>17</v>
      </c>
      <c r="N348" t="s">
        <v>148</v>
      </c>
      <c r="O348" t="s">
        <v>17</v>
      </c>
    </row>
    <row r="349" spans="1:15" x14ac:dyDescent="0.25">
      <c r="A349" t="s">
        <v>195</v>
      </c>
      <c r="B349" t="s">
        <v>658</v>
      </c>
      <c r="C349" t="s">
        <v>17</v>
      </c>
      <c r="D349" s="1">
        <v>44914</v>
      </c>
      <c r="E349" s="1">
        <v>44916</v>
      </c>
      <c r="F349" t="s">
        <v>18</v>
      </c>
      <c r="G349" s="2">
        <v>9500</v>
      </c>
      <c r="H349" s="2">
        <v>14631</v>
      </c>
      <c r="I349" s="2">
        <v>861</v>
      </c>
      <c r="J349" s="2">
        <v>4270</v>
      </c>
      <c r="K349">
        <v>0</v>
      </c>
      <c r="L349" t="s">
        <v>659</v>
      </c>
      <c r="M349" t="s">
        <v>203</v>
      </c>
      <c r="N349" t="s">
        <v>148</v>
      </c>
      <c r="O349">
        <v>62239</v>
      </c>
    </row>
    <row r="350" spans="1:15" x14ac:dyDescent="0.25">
      <c r="A350" t="s">
        <v>195</v>
      </c>
      <c r="B350" t="s">
        <v>660</v>
      </c>
      <c r="C350" t="s">
        <v>17</v>
      </c>
      <c r="D350" s="1">
        <v>44905</v>
      </c>
      <c r="E350" s="1">
        <v>44910</v>
      </c>
      <c r="F350" t="s">
        <v>18</v>
      </c>
      <c r="G350" s="2">
        <v>15500</v>
      </c>
      <c r="H350" s="2">
        <v>19135</v>
      </c>
      <c r="I350" s="2">
        <v>1125</v>
      </c>
      <c r="J350" s="2">
        <v>2510</v>
      </c>
      <c r="K350">
        <v>0</v>
      </c>
      <c r="L350" t="s">
        <v>640</v>
      </c>
      <c r="M350" t="s">
        <v>203</v>
      </c>
      <c r="N350" t="s">
        <v>148</v>
      </c>
      <c r="O350">
        <v>60521</v>
      </c>
    </row>
    <row r="351" spans="1:15" x14ac:dyDescent="0.25">
      <c r="A351" t="s">
        <v>195</v>
      </c>
      <c r="B351" t="s">
        <v>661</v>
      </c>
      <c r="C351" t="s">
        <v>17</v>
      </c>
      <c r="D351" s="1">
        <v>44906</v>
      </c>
      <c r="E351" s="1">
        <v>44914</v>
      </c>
      <c r="F351" t="s">
        <v>18</v>
      </c>
      <c r="G351" s="2">
        <v>56500</v>
      </c>
      <c r="H351" s="2">
        <v>67193</v>
      </c>
      <c r="I351" s="2">
        <v>4378</v>
      </c>
      <c r="J351" s="2">
        <v>6315</v>
      </c>
      <c r="K351">
        <v>0</v>
      </c>
      <c r="L351" t="s">
        <v>230</v>
      </c>
      <c r="M351" t="s">
        <v>52</v>
      </c>
      <c r="N351" t="s">
        <v>148</v>
      </c>
      <c r="O351">
        <v>92352</v>
      </c>
    </row>
    <row r="352" spans="1:15" x14ac:dyDescent="0.25">
      <c r="A352" t="s">
        <v>195</v>
      </c>
      <c r="B352" t="s">
        <v>662</v>
      </c>
      <c r="C352" t="s">
        <v>17</v>
      </c>
      <c r="D352" s="1">
        <v>44905</v>
      </c>
      <c r="E352" s="1">
        <v>44909</v>
      </c>
      <c r="F352" t="s">
        <v>18</v>
      </c>
      <c r="G352" s="2">
        <v>19000</v>
      </c>
      <c r="H352" s="2">
        <v>23305</v>
      </c>
      <c r="I352" s="2">
        <v>1319</v>
      </c>
      <c r="J352" s="2">
        <v>2986</v>
      </c>
      <c r="K352">
        <v>0</v>
      </c>
      <c r="L352" t="s">
        <v>663</v>
      </c>
      <c r="M352" t="s">
        <v>88</v>
      </c>
      <c r="N352" t="s">
        <v>148</v>
      </c>
      <c r="O352">
        <v>19038</v>
      </c>
    </row>
    <row r="353" spans="1:15" x14ac:dyDescent="0.25">
      <c r="A353" t="s">
        <v>195</v>
      </c>
      <c r="B353" t="s">
        <v>664</v>
      </c>
      <c r="C353" t="s">
        <v>209</v>
      </c>
      <c r="D353" s="1">
        <v>44915</v>
      </c>
      <c r="E353" s="1">
        <v>44922</v>
      </c>
      <c r="F353" t="s">
        <v>18</v>
      </c>
      <c r="G353" s="2">
        <v>15000</v>
      </c>
      <c r="H353" s="2">
        <v>19017</v>
      </c>
      <c r="I353" s="2">
        <v>1162</v>
      </c>
      <c r="J353" s="2">
        <v>2855</v>
      </c>
      <c r="K353">
        <v>0</v>
      </c>
      <c r="L353" t="s">
        <v>665</v>
      </c>
      <c r="M353" t="s">
        <v>52</v>
      </c>
      <c r="N353" t="s">
        <v>148</v>
      </c>
      <c r="O353">
        <v>91709</v>
      </c>
    </row>
    <row r="354" spans="1:15" x14ac:dyDescent="0.25">
      <c r="A354" t="s">
        <v>195</v>
      </c>
      <c r="B354" t="s">
        <v>666</v>
      </c>
      <c r="C354" t="s">
        <v>209</v>
      </c>
      <c r="D354" s="1">
        <v>44915</v>
      </c>
      <c r="E354" s="1">
        <v>44922</v>
      </c>
      <c r="F354" t="s">
        <v>18</v>
      </c>
      <c r="G354" s="2">
        <v>15000</v>
      </c>
      <c r="H354" s="2">
        <v>19111</v>
      </c>
      <c r="I354" s="2">
        <v>1125</v>
      </c>
      <c r="J354" s="2">
        <v>2986</v>
      </c>
      <c r="K354">
        <v>0</v>
      </c>
      <c r="L354" t="s">
        <v>667</v>
      </c>
      <c r="M354" t="s">
        <v>203</v>
      </c>
      <c r="N354" t="s">
        <v>148</v>
      </c>
      <c r="O354">
        <v>61855</v>
      </c>
    </row>
    <row r="355" spans="1:15" x14ac:dyDescent="0.25">
      <c r="A355" t="s">
        <v>195</v>
      </c>
      <c r="B355" t="s">
        <v>668</v>
      </c>
      <c r="C355" t="s">
        <v>17</v>
      </c>
      <c r="D355" s="1">
        <v>44906</v>
      </c>
      <c r="E355" s="1">
        <v>44908</v>
      </c>
      <c r="F355" t="s">
        <v>18</v>
      </c>
      <c r="G355" s="2">
        <v>20500</v>
      </c>
      <c r="H355" s="2">
        <v>25964</v>
      </c>
      <c r="I355" s="2">
        <v>2132</v>
      </c>
      <c r="J355" s="2">
        <v>3332</v>
      </c>
      <c r="K355">
        <v>0</v>
      </c>
      <c r="L355" t="s">
        <v>669</v>
      </c>
      <c r="M355" t="s">
        <v>211</v>
      </c>
      <c r="N355" t="s">
        <v>148</v>
      </c>
      <c r="O355">
        <v>55424</v>
      </c>
    </row>
    <row r="356" spans="1:15" x14ac:dyDescent="0.25">
      <c r="A356" t="s">
        <v>195</v>
      </c>
      <c r="B356" t="s">
        <v>670</v>
      </c>
      <c r="C356" t="s">
        <v>17</v>
      </c>
      <c r="D356" s="1">
        <v>44900</v>
      </c>
      <c r="E356" s="1">
        <v>44903</v>
      </c>
      <c r="F356" t="s">
        <v>18</v>
      </c>
      <c r="G356" s="2">
        <v>39500</v>
      </c>
      <c r="H356" s="2">
        <v>47188</v>
      </c>
      <c r="I356" s="2">
        <v>3025</v>
      </c>
      <c r="J356" s="2">
        <v>4663</v>
      </c>
      <c r="K356">
        <v>0</v>
      </c>
      <c r="L356" t="s">
        <v>671</v>
      </c>
      <c r="M356" t="s">
        <v>56</v>
      </c>
      <c r="N356" t="s">
        <v>148</v>
      </c>
      <c r="O356">
        <v>45895</v>
      </c>
    </row>
    <row r="357" spans="1:15" x14ac:dyDescent="0.25">
      <c r="A357" t="s">
        <v>195</v>
      </c>
      <c r="B357" t="s">
        <v>672</v>
      </c>
      <c r="C357" t="s">
        <v>17</v>
      </c>
      <c r="D357" s="1">
        <v>44905</v>
      </c>
      <c r="E357" s="1">
        <v>44909</v>
      </c>
      <c r="F357" t="s">
        <v>18</v>
      </c>
      <c r="G357" s="2">
        <v>15500</v>
      </c>
      <c r="H357" s="2">
        <v>19361</v>
      </c>
      <c r="I357" s="2">
        <v>1351</v>
      </c>
      <c r="J357" s="2">
        <v>2510</v>
      </c>
      <c r="K357">
        <v>0</v>
      </c>
      <c r="L357" t="s">
        <v>673</v>
      </c>
      <c r="M357" t="s">
        <v>71</v>
      </c>
      <c r="N357" t="s">
        <v>148</v>
      </c>
      <c r="O357">
        <v>33602</v>
      </c>
    </row>
    <row r="358" spans="1:15" x14ac:dyDescent="0.25">
      <c r="A358" t="s">
        <v>195</v>
      </c>
      <c r="B358" t="s">
        <v>674</v>
      </c>
      <c r="C358" t="s">
        <v>17</v>
      </c>
      <c r="D358" s="1">
        <v>44908</v>
      </c>
      <c r="E358" s="1">
        <v>44908</v>
      </c>
      <c r="F358" t="s">
        <v>23</v>
      </c>
      <c r="G358" s="2">
        <v>5000</v>
      </c>
      <c r="H358" s="2">
        <v>5000</v>
      </c>
      <c r="I358" s="2">
        <v>0</v>
      </c>
      <c r="J358" s="2">
        <v>0</v>
      </c>
      <c r="K358">
        <v>0</v>
      </c>
      <c r="L358" t="s">
        <v>17</v>
      </c>
      <c r="M358" t="s">
        <v>17</v>
      </c>
      <c r="N358" t="s">
        <v>148</v>
      </c>
      <c r="O358" t="s">
        <v>17</v>
      </c>
    </row>
    <row r="359" spans="1:15" x14ac:dyDescent="0.25">
      <c r="A359" t="s">
        <v>195</v>
      </c>
      <c r="B359" t="s">
        <v>675</v>
      </c>
      <c r="C359" t="s">
        <v>17</v>
      </c>
      <c r="D359" s="1">
        <v>44908</v>
      </c>
      <c r="E359" s="1">
        <v>44910</v>
      </c>
      <c r="F359" t="s">
        <v>18</v>
      </c>
      <c r="G359" s="2">
        <v>15500</v>
      </c>
      <c r="H359" s="2">
        <v>19242</v>
      </c>
      <c r="I359" s="2">
        <v>1202</v>
      </c>
      <c r="J359" s="2">
        <v>2540</v>
      </c>
      <c r="K359">
        <v>0</v>
      </c>
      <c r="L359" t="s">
        <v>676</v>
      </c>
      <c r="M359" t="s">
        <v>52</v>
      </c>
      <c r="N359" t="s">
        <v>148</v>
      </c>
      <c r="O359">
        <v>95628</v>
      </c>
    </row>
    <row r="360" spans="1:15" x14ac:dyDescent="0.25">
      <c r="A360" t="s">
        <v>195</v>
      </c>
      <c r="B360" t="s">
        <v>677</v>
      </c>
      <c r="C360" t="s">
        <v>17</v>
      </c>
      <c r="D360" s="1">
        <v>44917</v>
      </c>
      <c r="E360" s="1">
        <v>44922</v>
      </c>
      <c r="F360" t="s">
        <v>18</v>
      </c>
      <c r="G360" s="2">
        <v>12800</v>
      </c>
      <c r="H360" s="2">
        <v>15763</v>
      </c>
      <c r="I360" s="2">
        <v>807</v>
      </c>
      <c r="J360" s="2">
        <v>2156</v>
      </c>
      <c r="K360">
        <v>0</v>
      </c>
      <c r="L360" t="s">
        <v>678</v>
      </c>
      <c r="M360" t="s">
        <v>30</v>
      </c>
      <c r="N360" t="s">
        <v>148</v>
      </c>
      <c r="O360">
        <v>23061</v>
      </c>
    </row>
    <row r="361" spans="1:15" x14ac:dyDescent="0.25">
      <c r="A361" t="s">
        <v>195</v>
      </c>
      <c r="B361" t="s">
        <v>679</v>
      </c>
      <c r="C361" t="s">
        <v>17</v>
      </c>
      <c r="D361" s="1">
        <v>44907</v>
      </c>
      <c r="E361" s="1">
        <v>44909</v>
      </c>
      <c r="F361" t="s">
        <v>18</v>
      </c>
      <c r="G361" s="2">
        <v>9500</v>
      </c>
      <c r="H361" s="2">
        <v>11826</v>
      </c>
      <c r="I361" s="2">
        <v>423</v>
      </c>
      <c r="J361" s="2">
        <v>1903</v>
      </c>
      <c r="K361">
        <v>0</v>
      </c>
      <c r="L361" t="s">
        <v>118</v>
      </c>
      <c r="M361" t="s">
        <v>27</v>
      </c>
      <c r="N361" t="s">
        <v>148</v>
      </c>
      <c r="O361">
        <v>71106</v>
      </c>
    </row>
    <row r="362" spans="1:15" x14ac:dyDescent="0.25">
      <c r="A362" t="s">
        <v>195</v>
      </c>
      <c r="B362" t="s">
        <v>680</v>
      </c>
      <c r="C362" t="s">
        <v>209</v>
      </c>
      <c r="D362" s="1">
        <v>44915</v>
      </c>
      <c r="E362" s="1">
        <v>44922</v>
      </c>
      <c r="F362" t="s">
        <v>18</v>
      </c>
      <c r="G362" s="2">
        <v>13110</v>
      </c>
      <c r="H362" s="2">
        <v>17161</v>
      </c>
      <c r="I362" s="2">
        <v>1099</v>
      </c>
      <c r="J362" s="2">
        <v>2952</v>
      </c>
      <c r="K362">
        <v>0</v>
      </c>
      <c r="L362" t="s">
        <v>197</v>
      </c>
      <c r="M362" t="s">
        <v>198</v>
      </c>
      <c r="N362" t="s">
        <v>148</v>
      </c>
      <c r="O362">
        <v>89178</v>
      </c>
    </row>
    <row r="363" spans="1:15" x14ac:dyDescent="0.25">
      <c r="A363" t="s">
        <v>195</v>
      </c>
      <c r="B363" t="s">
        <v>681</v>
      </c>
      <c r="C363" t="s">
        <v>17</v>
      </c>
      <c r="D363" s="1">
        <v>44911</v>
      </c>
      <c r="E363" s="1">
        <v>44916</v>
      </c>
      <c r="F363" t="s">
        <v>18</v>
      </c>
      <c r="G363" s="2">
        <v>9500</v>
      </c>
      <c r="H363" s="2">
        <v>12575</v>
      </c>
      <c r="I363" s="2">
        <v>831</v>
      </c>
      <c r="J363" s="2">
        <v>2244</v>
      </c>
      <c r="K363">
        <v>0</v>
      </c>
      <c r="L363" t="s">
        <v>682</v>
      </c>
      <c r="M363" t="s">
        <v>52</v>
      </c>
      <c r="N363" t="s">
        <v>148</v>
      </c>
      <c r="O363">
        <v>92562</v>
      </c>
    </row>
    <row r="364" spans="1:15" x14ac:dyDescent="0.25">
      <c r="A364" t="s">
        <v>195</v>
      </c>
      <c r="B364" t="s">
        <v>683</v>
      </c>
      <c r="C364" t="s">
        <v>17</v>
      </c>
      <c r="D364" s="1">
        <v>44908</v>
      </c>
      <c r="E364" s="1">
        <v>44908</v>
      </c>
      <c r="F364" t="s">
        <v>23</v>
      </c>
      <c r="G364" s="2">
        <v>5000</v>
      </c>
      <c r="H364" s="2">
        <v>5000</v>
      </c>
      <c r="I364" s="2">
        <v>0</v>
      </c>
      <c r="J364" s="2">
        <v>0</v>
      </c>
      <c r="K364">
        <v>0</v>
      </c>
      <c r="L364" t="s">
        <v>17</v>
      </c>
      <c r="M364" t="s">
        <v>17</v>
      </c>
      <c r="N364" t="s">
        <v>148</v>
      </c>
      <c r="O364" t="s">
        <v>17</v>
      </c>
    </row>
    <row r="365" spans="1:15" x14ac:dyDescent="0.25">
      <c r="A365" t="s">
        <v>195</v>
      </c>
      <c r="B365" t="s">
        <v>684</v>
      </c>
      <c r="C365" t="s">
        <v>17</v>
      </c>
      <c r="D365" s="1">
        <v>44905</v>
      </c>
      <c r="E365" s="1">
        <v>44909</v>
      </c>
      <c r="F365" t="s">
        <v>18</v>
      </c>
      <c r="G365" s="2">
        <v>19000</v>
      </c>
      <c r="H365" s="2">
        <v>23327</v>
      </c>
      <c r="I365" s="2">
        <v>1472</v>
      </c>
      <c r="J365" s="2">
        <v>2855</v>
      </c>
      <c r="K365">
        <v>0</v>
      </c>
      <c r="L365" t="s">
        <v>685</v>
      </c>
      <c r="M365" t="s">
        <v>52</v>
      </c>
      <c r="N365" t="s">
        <v>148</v>
      </c>
      <c r="O365">
        <v>92647</v>
      </c>
    </row>
    <row r="366" spans="1:15" x14ac:dyDescent="0.25">
      <c r="A366" t="s">
        <v>195</v>
      </c>
      <c r="B366" t="s">
        <v>686</v>
      </c>
      <c r="C366" t="s">
        <v>17</v>
      </c>
      <c r="D366" s="1">
        <v>44908</v>
      </c>
      <c r="E366" s="1">
        <v>44908</v>
      </c>
      <c r="F366" t="s">
        <v>23</v>
      </c>
      <c r="G366" s="2">
        <v>5000</v>
      </c>
      <c r="H366" s="2">
        <v>5000</v>
      </c>
      <c r="I366" s="2">
        <v>0</v>
      </c>
      <c r="J366" s="2">
        <v>0</v>
      </c>
      <c r="K366">
        <v>0</v>
      </c>
      <c r="L366" t="s">
        <v>17</v>
      </c>
      <c r="M366" t="s">
        <v>17</v>
      </c>
      <c r="N366" t="s">
        <v>148</v>
      </c>
      <c r="O366" t="s">
        <v>17</v>
      </c>
    </row>
    <row r="367" spans="1:15" x14ac:dyDescent="0.25">
      <c r="A367" t="s">
        <v>195</v>
      </c>
      <c r="B367" t="s">
        <v>687</v>
      </c>
      <c r="C367" t="s">
        <v>17</v>
      </c>
      <c r="D367" s="1">
        <v>44911</v>
      </c>
      <c r="E367" s="1">
        <v>44914</v>
      </c>
      <c r="F367" t="s">
        <v>18</v>
      </c>
      <c r="G367" s="2">
        <v>19900</v>
      </c>
      <c r="H367" s="2">
        <v>24416</v>
      </c>
      <c r="I367" s="2">
        <v>1184</v>
      </c>
      <c r="J367" s="2">
        <v>3332</v>
      </c>
      <c r="K367">
        <v>0</v>
      </c>
      <c r="L367" t="s">
        <v>688</v>
      </c>
      <c r="M367" t="s">
        <v>93</v>
      </c>
      <c r="N367" t="s">
        <v>148</v>
      </c>
      <c r="O367">
        <v>63348</v>
      </c>
    </row>
    <row r="368" spans="1:15" x14ac:dyDescent="0.25">
      <c r="A368" t="s">
        <v>195</v>
      </c>
      <c r="B368" t="s">
        <v>689</v>
      </c>
      <c r="C368" t="s">
        <v>229</v>
      </c>
      <c r="D368" s="1">
        <v>44915</v>
      </c>
      <c r="E368" s="1">
        <v>44922</v>
      </c>
      <c r="F368" t="s">
        <v>18</v>
      </c>
      <c r="G368" s="2">
        <v>35003</v>
      </c>
      <c r="H368" s="2">
        <v>41784</v>
      </c>
      <c r="I368" s="2">
        <v>2458</v>
      </c>
      <c r="J368" s="2">
        <v>4323</v>
      </c>
      <c r="K368">
        <v>0</v>
      </c>
      <c r="L368" t="s">
        <v>319</v>
      </c>
      <c r="M368" t="s">
        <v>59</v>
      </c>
      <c r="N368" t="s">
        <v>148</v>
      </c>
      <c r="O368">
        <v>77406</v>
      </c>
    </row>
    <row r="369" spans="1:15" x14ac:dyDescent="0.25">
      <c r="A369" t="s">
        <v>195</v>
      </c>
      <c r="B369" t="s">
        <v>690</v>
      </c>
      <c r="C369" t="s">
        <v>17</v>
      </c>
      <c r="D369" s="1">
        <v>44905</v>
      </c>
      <c r="E369" s="1">
        <v>44907</v>
      </c>
      <c r="F369" t="s">
        <v>18</v>
      </c>
      <c r="G369" s="2">
        <v>9500</v>
      </c>
      <c r="H369" s="2">
        <v>12355</v>
      </c>
      <c r="I369" s="2">
        <v>699</v>
      </c>
      <c r="J369" s="2">
        <v>2156</v>
      </c>
      <c r="K369">
        <v>0</v>
      </c>
      <c r="L369" t="s">
        <v>477</v>
      </c>
      <c r="M369" t="s">
        <v>286</v>
      </c>
      <c r="N369" t="s">
        <v>148</v>
      </c>
      <c r="O369">
        <v>29615</v>
      </c>
    </row>
    <row r="370" spans="1:15" x14ac:dyDescent="0.25">
      <c r="A370" t="s">
        <v>195</v>
      </c>
      <c r="B370" t="s">
        <v>691</v>
      </c>
      <c r="C370" t="s">
        <v>17</v>
      </c>
      <c r="D370" s="1">
        <v>44914</v>
      </c>
      <c r="E370" s="1">
        <v>44914</v>
      </c>
      <c r="F370" t="s">
        <v>23</v>
      </c>
      <c r="G370" s="2">
        <v>5000</v>
      </c>
      <c r="H370" s="2">
        <v>5000</v>
      </c>
      <c r="I370" s="2">
        <v>0</v>
      </c>
      <c r="J370" s="2">
        <v>0</v>
      </c>
      <c r="K370">
        <v>0</v>
      </c>
      <c r="L370" t="s">
        <v>17</v>
      </c>
      <c r="M370" t="s">
        <v>17</v>
      </c>
      <c r="N370" t="s">
        <v>148</v>
      </c>
      <c r="O370" t="s">
        <v>17</v>
      </c>
    </row>
    <row r="371" spans="1:15" x14ac:dyDescent="0.25">
      <c r="A371" t="s">
        <v>195</v>
      </c>
      <c r="B371" t="s">
        <v>692</v>
      </c>
      <c r="C371" t="s">
        <v>17</v>
      </c>
      <c r="D371" s="1">
        <v>44906</v>
      </c>
      <c r="E371" s="1">
        <v>44910</v>
      </c>
      <c r="F371" t="s">
        <v>18</v>
      </c>
      <c r="G371" s="2">
        <v>20500</v>
      </c>
      <c r="H371" s="2">
        <v>25529</v>
      </c>
      <c r="I371" s="2">
        <v>1946</v>
      </c>
      <c r="J371" s="2">
        <v>3083</v>
      </c>
      <c r="K371">
        <v>0</v>
      </c>
      <c r="L371" t="s">
        <v>693</v>
      </c>
      <c r="M371" t="s">
        <v>59</v>
      </c>
      <c r="N371" t="s">
        <v>148</v>
      </c>
      <c r="O371">
        <v>77546</v>
      </c>
    </row>
    <row r="372" spans="1:15" x14ac:dyDescent="0.25">
      <c r="A372" t="s">
        <v>195</v>
      </c>
      <c r="B372" t="s">
        <v>694</v>
      </c>
      <c r="C372" t="s">
        <v>17</v>
      </c>
      <c r="D372" s="1">
        <v>44905</v>
      </c>
      <c r="E372" s="1">
        <v>44907</v>
      </c>
      <c r="F372" t="s">
        <v>18</v>
      </c>
      <c r="G372" s="2">
        <v>20500</v>
      </c>
      <c r="H372" s="2">
        <v>25890</v>
      </c>
      <c r="I372" s="2">
        <v>2058</v>
      </c>
      <c r="J372" s="2">
        <v>3332</v>
      </c>
      <c r="K372">
        <v>0</v>
      </c>
      <c r="L372" t="s">
        <v>695</v>
      </c>
      <c r="M372" t="s">
        <v>39</v>
      </c>
      <c r="N372" t="s">
        <v>148</v>
      </c>
      <c r="O372">
        <v>11795</v>
      </c>
    </row>
    <row r="373" spans="1:15" x14ac:dyDescent="0.25">
      <c r="A373" t="s">
        <v>195</v>
      </c>
      <c r="B373" t="s">
        <v>696</v>
      </c>
      <c r="C373" t="s">
        <v>17</v>
      </c>
      <c r="D373" s="1">
        <v>44906</v>
      </c>
      <c r="E373" s="1">
        <v>44912</v>
      </c>
      <c r="F373" t="s">
        <v>18</v>
      </c>
      <c r="G373" s="2">
        <v>20500</v>
      </c>
      <c r="H373" s="2">
        <v>24918</v>
      </c>
      <c r="I373" s="2">
        <v>1086</v>
      </c>
      <c r="J373" s="2">
        <v>3332</v>
      </c>
      <c r="K373">
        <v>0</v>
      </c>
      <c r="L373" t="s">
        <v>430</v>
      </c>
      <c r="M373" t="s">
        <v>30</v>
      </c>
      <c r="N373" t="s">
        <v>148</v>
      </c>
      <c r="O373">
        <v>23117</v>
      </c>
    </row>
    <row r="374" spans="1:15" x14ac:dyDescent="0.25">
      <c r="A374" t="s">
        <v>195</v>
      </c>
      <c r="B374" t="s">
        <v>697</v>
      </c>
      <c r="C374" t="s">
        <v>17</v>
      </c>
      <c r="D374" s="1">
        <v>44905</v>
      </c>
      <c r="E374" s="1">
        <v>44909</v>
      </c>
      <c r="F374" t="s">
        <v>18</v>
      </c>
      <c r="G374" s="2">
        <v>9500</v>
      </c>
      <c r="H374" s="2">
        <v>11498</v>
      </c>
      <c r="I374" s="2">
        <v>0</v>
      </c>
      <c r="J374" s="2">
        <v>1998</v>
      </c>
      <c r="K374">
        <v>0</v>
      </c>
      <c r="L374" t="s">
        <v>698</v>
      </c>
      <c r="M374" t="s">
        <v>458</v>
      </c>
      <c r="N374" t="s">
        <v>148</v>
      </c>
      <c r="O374">
        <v>59858</v>
      </c>
    </row>
    <row r="375" spans="1:15" x14ac:dyDescent="0.25">
      <c r="A375" t="s">
        <v>195</v>
      </c>
      <c r="B375" t="s">
        <v>699</v>
      </c>
      <c r="C375" t="s">
        <v>17</v>
      </c>
      <c r="D375" s="1">
        <v>44908</v>
      </c>
      <c r="E375" s="1">
        <v>44908</v>
      </c>
      <c r="F375" t="s">
        <v>23</v>
      </c>
      <c r="G375" s="2">
        <v>5000</v>
      </c>
      <c r="H375" s="2">
        <v>5000</v>
      </c>
      <c r="I375" s="2">
        <v>0</v>
      </c>
      <c r="J375" s="2">
        <v>0</v>
      </c>
      <c r="K375">
        <v>0</v>
      </c>
      <c r="L375" t="s">
        <v>17</v>
      </c>
      <c r="M375" t="s">
        <v>17</v>
      </c>
      <c r="N375" t="s">
        <v>148</v>
      </c>
      <c r="O375" t="s">
        <v>17</v>
      </c>
    </row>
    <row r="376" spans="1:15" x14ac:dyDescent="0.25">
      <c r="A376" t="s">
        <v>195</v>
      </c>
      <c r="B376" t="s">
        <v>700</v>
      </c>
      <c r="C376" t="s">
        <v>17</v>
      </c>
      <c r="D376" s="1">
        <v>44905</v>
      </c>
      <c r="E376" s="1">
        <v>44909</v>
      </c>
      <c r="F376" t="s">
        <v>18</v>
      </c>
      <c r="G376" s="2">
        <v>20500</v>
      </c>
      <c r="H376" s="2">
        <v>25500</v>
      </c>
      <c r="I376" s="2">
        <v>1668</v>
      </c>
      <c r="J376" s="2">
        <v>3332</v>
      </c>
      <c r="K376">
        <v>0</v>
      </c>
      <c r="L376" t="s">
        <v>701</v>
      </c>
      <c r="M376" t="s">
        <v>286</v>
      </c>
      <c r="N376" t="s">
        <v>148</v>
      </c>
      <c r="O376">
        <v>29710</v>
      </c>
    </row>
    <row r="377" spans="1:15" x14ac:dyDescent="0.25">
      <c r="A377" t="s">
        <v>195</v>
      </c>
      <c r="B377" t="s">
        <v>702</v>
      </c>
      <c r="C377" t="s">
        <v>17</v>
      </c>
      <c r="D377" s="1">
        <v>44909</v>
      </c>
      <c r="E377" s="1">
        <v>44912</v>
      </c>
      <c r="F377" t="s">
        <v>18</v>
      </c>
      <c r="G377" s="2">
        <v>9500</v>
      </c>
      <c r="H377" s="2">
        <v>12677</v>
      </c>
      <c r="I377" s="2">
        <v>1021</v>
      </c>
      <c r="J377" s="2">
        <v>2156</v>
      </c>
      <c r="K377">
        <v>0</v>
      </c>
      <c r="L377" t="s">
        <v>543</v>
      </c>
      <c r="M377" t="s">
        <v>39</v>
      </c>
      <c r="N377" t="s">
        <v>148</v>
      </c>
      <c r="O377">
        <v>14072</v>
      </c>
    </row>
    <row r="378" spans="1:15" x14ac:dyDescent="0.25">
      <c r="A378" t="s">
        <v>195</v>
      </c>
      <c r="B378" t="s">
        <v>703</v>
      </c>
      <c r="C378" t="s">
        <v>17</v>
      </c>
      <c r="D378" s="1">
        <v>44919</v>
      </c>
      <c r="E378" s="1">
        <v>44923</v>
      </c>
      <c r="F378" t="s">
        <v>18</v>
      </c>
      <c r="G378" s="2">
        <v>9500</v>
      </c>
      <c r="H378" s="2">
        <v>12429</v>
      </c>
      <c r="I378" s="2">
        <v>773</v>
      </c>
      <c r="J378" s="2">
        <v>2156</v>
      </c>
      <c r="K378">
        <v>0</v>
      </c>
      <c r="L378" t="s">
        <v>704</v>
      </c>
      <c r="M378" t="s">
        <v>78</v>
      </c>
      <c r="N378" t="s">
        <v>148</v>
      </c>
      <c r="O378">
        <v>8620</v>
      </c>
    </row>
    <row r="379" spans="1:15" x14ac:dyDescent="0.25">
      <c r="A379" t="s">
        <v>195</v>
      </c>
      <c r="B379" t="s">
        <v>705</v>
      </c>
      <c r="C379" t="s">
        <v>17</v>
      </c>
      <c r="D379" s="1">
        <v>44906</v>
      </c>
      <c r="E379" s="1">
        <v>44908</v>
      </c>
      <c r="F379" t="s">
        <v>18</v>
      </c>
      <c r="G379" s="2">
        <v>20500</v>
      </c>
      <c r="H379" s="2">
        <v>24568</v>
      </c>
      <c r="I379" s="2">
        <v>1231</v>
      </c>
      <c r="J379" s="2">
        <v>2837</v>
      </c>
      <c r="K379">
        <v>0</v>
      </c>
      <c r="L379" t="s">
        <v>706</v>
      </c>
      <c r="M379" t="s">
        <v>444</v>
      </c>
      <c r="N379" t="s">
        <v>148</v>
      </c>
      <c r="O379">
        <v>83716</v>
      </c>
    </row>
    <row r="380" spans="1:15" x14ac:dyDescent="0.25">
      <c r="A380" t="s">
        <v>195</v>
      </c>
      <c r="B380" t="s">
        <v>707</v>
      </c>
      <c r="C380" t="s">
        <v>229</v>
      </c>
      <c r="D380" s="1">
        <v>44915</v>
      </c>
      <c r="E380" s="1">
        <v>44922</v>
      </c>
      <c r="F380" t="s">
        <v>18</v>
      </c>
      <c r="G380" s="2">
        <v>34610</v>
      </c>
      <c r="H380" s="2">
        <v>42265</v>
      </c>
      <c r="I380" s="2">
        <v>2579</v>
      </c>
      <c r="J380" s="2">
        <v>5076</v>
      </c>
      <c r="K380">
        <v>0</v>
      </c>
      <c r="L380" t="s">
        <v>708</v>
      </c>
      <c r="M380" t="s">
        <v>56</v>
      </c>
      <c r="N380" t="s">
        <v>148</v>
      </c>
      <c r="O380">
        <v>45056</v>
      </c>
    </row>
    <row r="381" spans="1:15" x14ac:dyDescent="0.25">
      <c r="A381" t="s">
        <v>195</v>
      </c>
      <c r="B381" t="s">
        <v>709</v>
      </c>
      <c r="C381" t="s">
        <v>17</v>
      </c>
      <c r="D381" s="1">
        <v>44906</v>
      </c>
      <c r="E381" s="1">
        <v>44909</v>
      </c>
      <c r="F381" t="s">
        <v>18</v>
      </c>
      <c r="G381" s="2">
        <v>15500</v>
      </c>
      <c r="H381" s="2">
        <v>19458</v>
      </c>
      <c r="I381" s="2">
        <v>1298</v>
      </c>
      <c r="J381" s="2">
        <v>2660</v>
      </c>
      <c r="K381">
        <v>0</v>
      </c>
      <c r="L381" t="s">
        <v>197</v>
      </c>
      <c r="M381" t="s">
        <v>198</v>
      </c>
      <c r="N381" t="s">
        <v>148</v>
      </c>
      <c r="O381">
        <v>89123</v>
      </c>
    </row>
    <row r="382" spans="1:15" x14ac:dyDescent="0.25">
      <c r="A382" t="s">
        <v>195</v>
      </c>
      <c r="B382" t="s">
        <v>710</v>
      </c>
      <c r="C382" t="s">
        <v>17</v>
      </c>
      <c r="D382" s="1">
        <v>44905</v>
      </c>
      <c r="E382" s="1">
        <v>44909</v>
      </c>
      <c r="F382" t="s">
        <v>18</v>
      </c>
      <c r="G382" s="2">
        <v>19000</v>
      </c>
      <c r="H382" s="2">
        <v>23470</v>
      </c>
      <c r="I382" s="2">
        <v>1484</v>
      </c>
      <c r="J382" s="2">
        <v>2986</v>
      </c>
      <c r="K382">
        <v>0</v>
      </c>
      <c r="L382" t="s">
        <v>711</v>
      </c>
      <c r="M382" t="s">
        <v>56</v>
      </c>
      <c r="N382" t="s">
        <v>148</v>
      </c>
      <c r="O382">
        <v>43147</v>
      </c>
    </row>
    <row r="383" spans="1:15" x14ac:dyDescent="0.25">
      <c r="A383" t="s">
        <v>195</v>
      </c>
      <c r="B383" t="s">
        <v>712</v>
      </c>
      <c r="C383" t="s">
        <v>17</v>
      </c>
      <c r="D383" s="1">
        <v>44917</v>
      </c>
      <c r="E383" s="1">
        <v>44917</v>
      </c>
      <c r="F383" t="s">
        <v>23</v>
      </c>
      <c r="G383" s="2">
        <v>5000</v>
      </c>
      <c r="H383" s="2">
        <v>5000</v>
      </c>
      <c r="I383" s="2">
        <v>0</v>
      </c>
      <c r="J383" s="2">
        <v>0</v>
      </c>
      <c r="K383">
        <v>0</v>
      </c>
      <c r="L383" t="s">
        <v>17</v>
      </c>
      <c r="M383" t="s">
        <v>17</v>
      </c>
      <c r="N383" t="s">
        <v>148</v>
      </c>
      <c r="O383" t="s">
        <v>17</v>
      </c>
    </row>
    <row r="384" spans="1:15" x14ac:dyDescent="0.25">
      <c r="A384" t="s">
        <v>195</v>
      </c>
      <c r="B384" t="s">
        <v>713</v>
      </c>
      <c r="C384" t="s">
        <v>17</v>
      </c>
      <c r="D384" s="1">
        <v>44907</v>
      </c>
      <c r="E384" s="1">
        <v>44908</v>
      </c>
      <c r="F384" t="s">
        <v>18</v>
      </c>
      <c r="G384" s="2">
        <v>20500</v>
      </c>
      <c r="H384" s="2">
        <v>25369</v>
      </c>
      <c r="I384" s="2">
        <v>1537</v>
      </c>
      <c r="J384" s="2">
        <v>3332</v>
      </c>
      <c r="K384">
        <v>0</v>
      </c>
      <c r="L384" t="s">
        <v>714</v>
      </c>
      <c r="M384" t="s">
        <v>42</v>
      </c>
      <c r="N384" t="s">
        <v>148</v>
      </c>
      <c r="O384">
        <v>20878</v>
      </c>
    </row>
    <row r="385" spans="1:15" x14ac:dyDescent="0.25">
      <c r="A385" t="s">
        <v>195</v>
      </c>
      <c r="B385" t="s">
        <v>715</v>
      </c>
      <c r="C385" t="s">
        <v>17</v>
      </c>
      <c r="D385" s="1">
        <v>44905</v>
      </c>
      <c r="E385" s="1">
        <v>44909</v>
      </c>
      <c r="F385" t="s">
        <v>18</v>
      </c>
      <c r="G385" s="2">
        <v>9500</v>
      </c>
      <c r="H385" s="2">
        <v>11986</v>
      </c>
      <c r="I385" s="2">
        <v>488</v>
      </c>
      <c r="J385" s="2">
        <v>1998</v>
      </c>
      <c r="K385">
        <v>0</v>
      </c>
      <c r="L385" t="s">
        <v>716</v>
      </c>
      <c r="M385" t="s">
        <v>277</v>
      </c>
      <c r="N385" t="s">
        <v>148</v>
      </c>
      <c r="O385">
        <v>80601</v>
      </c>
    </row>
    <row r="386" spans="1:15" x14ac:dyDescent="0.25">
      <c r="A386" t="s">
        <v>195</v>
      </c>
      <c r="B386" t="s">
        <v>717</v>
      </c>
      <c r="C386" t="s">
        <v>229</v>
      </c>
      <c r="D386" s="1">
        <v>44915</v>
      </c>
      <c r="E386" s="1">
        <v>44922</v>
      </c>
      <c r="F386" t="s">
        <v>18</v>
      </c>
      <c r="G386" s="2">
        <v>28000</v>
      </c>
      <c r="H386" s="2">
        <v>34266</v>
      </c>
      <c r="I386" s="2">
        <v>1400</v>
      </c>
      <c r="J386" s="2">
        <v>4866</v>
      </c>
      <c r="K386">
        <v>0</v>
      </c>
      <c r="L386" t="s">
        <v>718</v>
      </c>
      <c r="M386" t="s">
        <v>299</v>
      </c>
      <c r="N386" t="s">
        <v>148</v>
      </c>
      <c r="O386">
        <v>53018</v>
      </c>
    </row>
    <row r="387" spans="1:15" x14ac:dyDescent="0.25">
      <c r="A387" t="s">
        <v>195</v>
      </c>
      <c r="B387" t="s">
        <v>719</v>
      </c>
      <c r="C387" t="s">
        <v>17</v>
      </c>
      <c r="D387" s="1">
        <v>44905</v>
      </c>
      <c r="E387" s="1">
        <v>44909</v>
      </c>
      <c r="F387" t="s">
        <v>18</v>
      </c>
      <c r="G387" s="2">
        <v>15500</v>
      </c>
      <c r="H387" s="2">
        <v>19092</v>
      </c>
      <c r="I387" s="2">
        <v>1082</v>
      </c>
      <c r="J387" s="2">
        <v>2510</v>
      </c>
      <c r="K387">
        <v>0</v>
      </c>
      <c r="L387" t="s">
        <v>720</v>
      </c>
      <c r="M387" t="s">
        <v>88</v>
      </c>
      <c r="N387" t="s">
        <v>148</v>
      </c>
      <c r="O387">
        <v>17402</v>
      </c>
    </row>
    <row r="388" spans="1:15" x14ac:dyDescent="0.25">
      <c r="A388" t="s">
        <v>195</v>
      </c>
      <c r="B388" t="s">
        <v>721</v>
      </c>
      <c r="C388" t="s">
        <v>229</v>
      </c>
      <c r="D388" s="1">
        <v>44915</v>
      </c>
      <c r="E388" s="1">
        <v>44922</v>
      </c>
      <c r="F388" t="s">
        <v>18</v>
      </c>
      <c r="G388" s="2">
        <v>28000</v>
      </c>
      <c r="H388" s="2">
        <v>33849</v>
      </c>
      <c r="I388" s="2">
        <v>2171</v>
      </c>
      <c r="J388" s="2">
        <v>3678</v>
      </c>
      <c r="K388">
        <v>0</v>
      </c>
      <c r="L388" t="s">
        <v>722</v>
      </c>
      <c r="M388" t="s">
        <v>52</v>
      </c>
      <c r="N388" t="s">
        <v>148</v>
      </c>
      <c r="O388">
        <v>92376</v>
      </c>
    </row>
    <row r="389" spans="1:15" x14ac:dyDescent="0.25">
      <c r="A389" t="s">
        <v>195</v>
      </c>
      <c r="B389" t="s">
        <v>723</v>
      </c>
      <c r="C389" t="s">
        <v>17</v>
      </c>
      <c r="D389" s="1">
        <v>44910</v>
      </c>
      <c r="E389" s="1">
        <v>44912</v>
      </c>
      <c r="F389" t="s">
        <v>18</v>
      </c>
      <c r="G389" s="2">
        <v>15500</v>
      </c>
      <c r="H389" s="2">
        <v>19675</v>
      </c>
      <c r="I389" s="2">
        <v>1665</v>
      </c>
      <c r="J389" s="2">
        <v>2510</v>
      </c>
      <c r="K389">
        <v>0</v>
      </c>
      <c r="L389" t="s">
        <v>724</v>
      </c>
      <c r="M389" t="s">
        <v>33</v>
      </c>
      <c r="N389" t="s">
        <v>148</v>
      </c>
      <c r="O389">
        <v>37174</v>
      </c>
    </row>
    <row r="390" spans="1:15" x14ac:dyDescent="0.25">
      <c r="A390" t="s">
        <v>195</v>
      </c>
      <c r="B390" t="s">
        <v>725</v>
      </c>
      <c r="C390" t="s">
        <v>17</v>
      </c>
      <c r="D390" s="1">
        <v>44908</v>
      </c>
      <c r="E390" s="1">
        <v>44908</v>
      </c>
      <c r="F390" t="s">
        <v>23</v>
      </c>
      <c r="G390" s="2">
        <v>5000</v>
      </c>
      <c r="H390" s="2">
        <v>5000</v>
      </c>
      <c r="I390" s="2">
        <v>0</v>
      </c>
      <c r="J390" s="2">
        <v>0</v>
      </c>
      <c r="K390">
        <v>0</v>
      </c>
      <c r="L390" t="s">
        <v>17</v>
      </c>
      <c r="M390" t="s">
        <v>17</v>
      </c>
      <c r="N390" t="s">
        <v>148</v>
      </c>
      <c r="O390" t="s">
        <v>17</v>
      </c>
    </row>
    <row r="391" spans="1:15" x14ac:dyDescent="0.25">
      <c r="A391" t="s">
        <v>195</v>
      </c>
      <c r="B391" t="s">
        <v>726</v>
      </c>
      <c r="C391" t="s">
        <v>17</v>
      </c>
      <c r="D391" s="1">
        <v>44908</v>
      </c>
      <c r="E391" s="1">
        <v>44910</v>
      </c>
      <c r="F391" t="s">
        <v>18</v>
      </c>
      <c r="G391" s="2">
        <v>20500</v>
      </c>
      <c r="H391" s="2">
        <v>25530</v>
      </c>
      <c r="I391" s="2">
        <v>2101</v>
      </c>
      <c r="J391" s="2">
        <v>2929</v>
      </c>
      <c r="K391">
        <v>0</v>
      </c>
      <c r="L391" t="s">
        <v>622</v>
      </c>
      <c r="M391" t="s">
        <v>52</v>
      </c>
      <c r="N391" t="s">
        <v>148</v>
      </c>
      <c r="O391">
        <v>94550</v>
      </c>
    </row>
    <row r="392" spans="1:15" x14ac:dyDescent="0.25">
      <c r="A392" t="s">
        <v>195</v>
      </c>
      <c r="B392" t="s">
        <v>727</v>
      </c>
      <c r="C392" t="s">
        <v>17</v>
      </c>
      <c r="D392" s="1">
        <v>44905</v>
      </c>
      <c r="E392" s="1">
        <v>44909</v>
      </c>
      <c r="F392" t="s">
        <v>18</v>
      </c>
      <c r="G392" s="2">
        <v>20500</v>
      </c>
      <c r="H392" s="2">
        <v>24475</v>
      </c>
      <c r="I392" s="2">
        <v>643</v>
      </c>
      <c r="J392" s="2">
        <v>3332</v>
      </c>
      <c r="K392">
        <v>0</v>
      </c>
      <c r="L392" t="s">
        <v>728</v>
      </c>
      <c r="M392" t="s">
        <v>265</v>
      </c>
      <c r="N392" t="s">
        <v>148</v>
      </c>
      <c r="O392">
        <v>1453</v>
      </c>
    </row>
    <row r="393" spans="1:15" x14ac:dyDescent="0.25">
      <c r="A393" t="s">
        <v>195</v>
      </c>
      <c r="B393" t="s">
        <v>729</v>
      </c>
      <c r="C393" t="s">
        <v>17</v>
      </c>
      <c r="D393" s="1">
        <v>44905</v>
      </c>
      <c r="E393" s="1">
        <v>44907</v>
      </c>
      <c r="F393" t="s">
        <v>18</v>
      </c>
      <c r="G393" s="2">
        <v>38000</v>
      </c>
      <c r="H393" s="2">
        <v>45247</v>
      </c>
      <c r="I393" s="2">
        <v>3004</v>
      </c>
      <c r="J393" s="2">
        <v>4243</v>
      </c>
      <c r="K393">
        <v>0</v>
      </c>
      <c r="L393" t="s">
        <v>730</v>
      </c>
      <c r="M393" t="s">
        <v>42</v>
      </c>
      <c r="N393" t="s">
        <v>148</v>
      </c>
      <c r="O393">
        <v>20860</v>
      </c>
    </row>
    <row r="394" spans="1:15" x14ac:dyDescent="0.25">
      <c r="A394" t="s">
        <v>195</v>
      </c>
      <c r="B394" t="s">
        <v>731</v>
      </c>
      <c r="C394" t="s">
        <v>17</v>
      </c>
      <c r="D394" s="1">
        <v>44916</v>
      </c>
      <c r="E394" s="1">
        <v>44917</v>
      </c>
      <c r="F394" t="s">
        <v>18</v>
      </c>
      <c r="G394" s="2">
        <v>5600</v>
      </c>
      <c r="H394" s="2">
        <v>8000</v>
      </c>
      <c r="I394" s="2">
        <v>497</v>
      </c>
      <c r="J394" s="2">
        <v>1903</v>
      </c>
      <c r="K394">
        <v>0</v>
      </c>
      <c r="L394" t="s">
        <v>269</v>
      </c>
      <c r="M394" t="s">
        <v>78</v>
      </c>
      <c r="N394" t="s">
        <v>148</v>
      </c>
      <c r="O394">
        <v>7832</v>
      </c>
    </row>
    <row r="395" spans="1:15" x14ac:dyDescent="0.25">
      <c r="A395" t="s">
        <v>195</v>
      </c>
      <c r="B395" t="s">
        <v>732</v>
      </c>
      <c r="C395" t="s">
        <v>17</v>
      </c>
      <c r="D395" s="1">
        <v>44905</v>
      </c>
      <c r="E395" s="1">
        <v>44909</v>
      </c>
      <c r="F395" t="s">
        <v>18</v>
      </c>
      <c r="G395" s="2">
        <v>9500</v>
      </c>
      <c r="H395" s="2">
        <v>11498</v>
      </c>
      <c r="I395" s="2">
        <v>0</v>
      </c>
      <c r="J395" s="2">
        <v>1998</v>
      </c>
      <c r="K395">
        <v>0</v>
      </c>
      <c r="L395" t="s">
        <v>595</v>
      </c>
      <c r="M395" t="s">
        <v>458</v>
      </c>
      <c r="N395" t="s">
        <v>148</v>
      </c>
      <c r="O395">
        <v>59803</v>
      </c>
    </row>
    <row r="396" spans="1:15" x14ac:dyDescent="0.25">
      <c r="A396" t="s">
        <v>195</v>
      </c>
      <c r="B396" t="s">
        <v>733</v>
      </c>
      <c r="C396" t="s">
        <v>17</v>
      </c>
      <c r="D396" s="1">
        <v>44906</v>
      </c>
      <c r="E396" s="1">
        <v>44909</v>
      </c>
      <c r="F396" t="s">
        <v>18</v>
      </c>
      <c r="G396" s="2">
        <v>39500</v>
      </c>
      <c r="H396" s="2">
        <v>47090</v>
      </c>
      <c r="I396" s="2">
        <v>2927</v>
      </c>
      <c r="J396" s="2">
        <v>4663</v>
      </c>
      <c r="K396">
        <v>0</v>
      </c>
      <c r="L396" t="s">
        <v>494</v>
      </c>
      <c r="M396" t="s">
        <v>78</v>
      </c>
      <c r="N396" t="s">
        <v>148</v>
      </c>
      <c r="O396">
        <v>8559</v>
      </c>
    </row>
    <row r="397" spans="1:15" x14ac:dyDescent="0.25">
      <c r="A397" t="s">
        <v>195</v>
      </c>
      <c r="B397" t="s">
        <v>734</v>
      </c>
      <c r="C397" t="s">
        <v>209</v>
      </c>
      <c r="D397" s="1">
        <v>44915</v>
      </c>
      <c r="E397" s="1">
        <v>44922</v>
      </c>
      <c r="F397" t="s">
        <v>18</v>
      </c>
      <c r="G397" s="2">
        <v>25999</v>
      </c>
      <c r="H397" s="2">
        <v>31704</v>
      </c>
      <c r="I397" s="2">
        <v>2274</v>
      </c>
      <c r="J397" s="2">
        <v>3431</v>
      </c>
      <c r="K397">
        <v>0</v>
      </c>
      <c r="L397" t="s">
        <v>408</v>
      </c>
      <c r="M397" t="s">
        <v>52</v>
      </c>
      <c r="N397" t="s">
        <v>148</v>
      </c>
      <c r="O397">
        <v>94549</v>
      </c>
    </row>
    <row r="398" spans="1:15" x14ac:dyDescent="0.25">
      <c r="A398" t="s">
        <v>195</v>
      </c>
      <c r="B398" t="s">
        <v>735</v>
      </c>
      <c r="C398" t="s">
        <v>209</v>
      </c>
      <c r="D398" s="1">
        <v>44915</v>
      </c>
      <c r="E398" s="1">
        <v>44922</v>
      </c>
      <c r="F398" t="s">
        <v>18</v>
      </c>
      <c r="G398" s="2">
        <v>24999</v>
      </c>
      <c r="H398" s="2">
        <v>29259</v>
      </c>
      <c r="I398" s="2">
        <v>1151</v>
      </c>
      <c r="J398" s="2">
        <v>3109</v>
      </c>
      <c r="K398">
        <v>0</v>
      </c>
      <c r="L398" t="s">
        <v>736</v>
      </c>
      <c r="M398" t="s">
        <v>277</v>
      </c>
      <c r="N398" t="s">
        <v>148</v>
      </c>
      <c r="O398">
        <v>80021</v>
      </c>
    </row>
    <row r="399" spans="1:15" x14ac:dyDescent="0.25">
      <c r="A399" t="s">
        <v>195</v>
      </c>
      <c r="B399" t="s">
        <v>737</v>
      </c>
      <c r="C399" t="s">
        <v>209</v>
      </c>
      <c r="D399" s="1">
        <v>44915</v>
      </c>
      <c r="E399" s="1">
        <v>44922</v>
      </c>
      <c r="F399" t="s">
        <v>18</v>
      </c>
      <c r="G399" s="2">
        <v>20000</v>
      </c>
      <c r="H399" s="2">
        <v>24406</v>
      </c>
      <c r="I399" s="2">
        <v>1551</v>
      </c>
      <c r="J399" s="2">
        <v>2855</v>
      </c>
      <c r="K399">
        <v>0</v>
      </c>
      <c r="L399" t="s">
        <v>738</v>
      </c>
      <c r="M399" t="s">
        <v>52</v>
      </c>
      <c r="N399" t="s">
        <v>148</v>
      </c>
      <c r="O399">
        <v>92651</v>
      </c>
    </row>
    <row r="400" spans="1:15" x14ac:dyDescent="0.25">
      <c r="A400" t="s">
        <v>195</v>
      </c>
      <c r="B400" t="s">
        <v>739</v>
      </c>
      <c r="C400" t="s">
        <v>17</v>
      </c>
      <c r="D400" s="1">
        <v>44906</v>
      </c>
      <c r="E400" s="1">
        <v>44909</v>
      </c>
      <c r="F400" t="s">
        <v>18</v>
      </c>
      <c r="G400" s="2">
        <v>9500</v>
      </c>
      <c r="H400" s="2">
        <v>12413</v>
      </c>
      <c r="I400" s="2">
        <v>757</v>
      </c>
      <c r="J400" s="2">
        <v>2156</v>
      </c>
      <c r="K400">
        <v>0</v>
      </c>
      <c r="L400" t="s">
        <v>740</v>
      </c>
      <c r="M400" t="s">
        <v>71</v>
      </c>
      <c r="N400" t="s">
        <v>148</v>
      </c>
      <c r="O400">
        <v>34734</v>
      </c>
    </row>
    <row r="401" spans="1:15" x14ac:dyDescent="0.25">
      <c r="A401" t="s">
        <v>195</v>
      </c>
      <c r="B401" t="s">
        <v>741</v>
      </c>
      <c r="C401" t="s">
        <v>17</v>
      </c>
      <c r="D401" s="1">
        <v>44907</v>
      </c>
      <c r="E401" s="1">
        <v>44912</v>
      </c>
      <c r="F401" t="s">
        <v>18</v>
      </c>
      <c r="G401" s="2">
        <v>20500</v>
      </c>
      <c r="H401" s="2">
        <v>26036</v>
      </c>
      <c r="I401" s="2">
        <v>2204</v>
      </c>
      <c r="J401" s="2">
        <v>3332</v>
      </c>
      <c r="K401">
        <v>0</v>
      </c>
      <c r="L401" t="s">
        <v>742</v>
      </c>
      <c r="M401" t="s">
        <v>33</v>
      </c>
      <c r="N401" t="s">
        <v>148</v>
      </c>
      <c r="O401">
        <v>38572</v>
      </c>
    </row>
    <row r="402" spans="1:15" x14ac:dyDescent="0.25">
      <c r="A402" t="s">
        <v>195</v>
      </c>
      <c r="B402" t="s">
        <v>743</v>
      </c>
      <c r="C402" t="s">
        <v>17</v>
      </c>
      <c r="D402" s="1">
        <v>44908</v>
      </c>
      <c r="E402" s="1">
        <v>44908</v>
      </c>
      <c r="F402" t="s">
        <v>23</v>
      </c>
      <c r="G402" s="2">
        <v>5000</v>
      </c>
      <c r="H402" s="2">
        <v>5000</v>
      </c>
      <c r="I402" s="2">
        <v>0</v>
      </c>
      <c r="J402" s="2">
        <v>0</v>
      </c>
      <c r="K402">
        <v>0</v>
      </c>
      <c r="L402" t="s">
        <v>17</v>
      </c>
      <c r="M402" t="s">
        <v>17</v>
      </c>
      <c r="N402" t="s">
        <v>148</v>
      </c>
      <c r="O402" t="s">
        <v>17</v>
      </c>
    </row>
    <row r="403" spans="1:15" x14ac:dyDescent="0.25">
      <c r="A403" t="s">
        <v>195</v>
      </c>
      <c r="B403" t="s">
        <v>744</v>
      </c>
      <c r="C403" t="s">
        <v>17</v>
      </c>
      <c r="D403" s="1">
        <v>44905</v>
      </c>
      <c r="E403" s="1">
        <v>44908</v>
      </c>
      <c r="F403" t="s">
        <v>18</v>
      </c>
      <c r="G403" s="2">
        <v>80500</v>
      </c>
      <c r="H403" s="2">
        <v>95408</v>
      </c>
      <c r="I403" s="2">
        <v>7550</v>
      </c>
      <c r="J403" s="2">
        <v>7358</v>
      </c>
      <c r="K403">
        <v>0</v>
      </c>
      <c r="L403" t="s">
        <v>370</v>
      </c>
      <c r="M403" t="s">
        <v>52</v>
      </c>
      <c r="N403" t="s">
        <v>148</v>
      </c>
      <c r="O403">
        <v>95125</v>
      </c>
    </row>
    <row r="404" spans="1:15" x14ac:dyDescent="0.25">
      <c r="A404" t="s">
        <v>195</v>
      </c>
      <c r="B404" t="s">
        <v>745</v>
      </c>
      <c r="C404" t="s">
        <v>17</v>
      </c>
      <c r="D404" s="1">
        <v>44908</v>
      </c>
      <c r="E404" s="1">
        <v>44908</v>
      </c>
      <c r="F404" t="s">
        <v>23</v>
      </c>
      <c r="G404" s="2">
        <v>5000</v>
      </c>
      <c r="H404" s="2">
        <v>5000</v>
      </c>
      <c r="I404" s="2">
        <v>0</v>
      </c>
      <c r="J404" s="2">
        <v>0</v>
      </c>
      <c r="K404">
        <v>0</v>
      </c>
      <c r="L404" t="s">
        <v>17</v>
      </c>
      <c r="M404" t="s">
        <v>17</v>
      </c>
      <c r="N404" t="s">
        <v>148</v>
      </c>
      <c r="O404" t="s">
        <v>17</v>
      </c>
    </row>
    <row r="405" spans="1:15" x14ac:dyDescent="0.25">
      <c r="A405" t="s">
        <v>195</v>
      </c>
      <c r="B405" t="s">
        <v>746</v>
      </c>
      <c r="C405" t="s">
        <v>17</v>
      </c>
      <c r="D405" s="1">
        <v>44913</v>
      </c>
      <c r="E405" s="1">
        <v>44916</v>
      </c>
      <c r="F405" t="s">
        <v>18</v>
      </c>
      <c r="G405" s="2">
        <v>19900</v>
      </c>
      <c r="H405" s="2">
        <v>24420</v>
      </c>
      <c r="I405" s="2">
        <v>1437</v>
      </c>
      <c r="J405" s="2">
        <v>3083</v>
      </c>
      <c r="K405">
        <v>0</v>
      </c>
      <c r="L405" t="s">
        <v>747</v>
      </c>
      <c r="M405" t="s">
        <v>59</v>
      </c>
      <c r="N405" t="s">
        <v>148</v>
      </c>
      <c r="O405">
        <v>78611</v>
      </c>
    </row>
    <row r="406" spans="1:15" x14ac:dyDescent="0.25">
      <c r="A406" t="s">
        <v>195</v>
      </c>
      <c r="B406" t="s">
        <v>748</v>
      </c>
      <c r="C406" t="s">
        <v>17</v>
      </c>
      <c r="D406" s="1">
        <v>44910</v>
      </c>
      <c r="E406" s="1">
        <v>44914</v>
      </c>
      <c r="F406" t="s">
        <v>18</v>
      </c>
      <c r="G406" s="2">
        <v>19900</v>
      </c>
      <c r="H406" s="2">
        <v>24527</v>
      </c>
      <c r="I406" s="2">
        <v>1645</v>
      </c>
      <c r="J406" s="2">
        <v>2982</v>
      </c>
      <c r="K406">
        <v>0</v>
      </c>
      <c r="L406" t="s">
        <v>749</v>
      </c>
      <c r="M406" t="s">
        <v>198</v>
      </c>
      <c r="N406" t="s">
        <v>148</v>
      </c>
      <c r="O406">
        <v>89441</v>
      </c>
    </row>
    <row r="407" spans="1:15" x14ac:dyDescent="0.25">
      <c r="A407" t="s">
        <v>195</v>
      </c>
      <c r="B407" t="s">
        <v>750</v>
      </c>
      <c r="C407" t="s">
        <v>17</v>
      </c>
      <c r="D407" s="1">
        <v>44908</v>
      </c>
      <c r="E407" s="1">
        <v>44908</v>
      </c>
      <c r="F407" t="s">
        <v>23</v>
      </c>
      <c r="G407" s="2">
        <v>5000</v>
      </c>
      <c r="H407" s="2">
        <v>5000</v>
      </c>
      <c r="I407" s="2">
        <v>0</v>
      </c>
      <c r="J407" s="2">
        <v>0</v>
      </c>
      <c r="K407">
        <v>0</v>
      </c>
      <c r="L407" t="s">
        <v>17</v>
      </c>
      <c r="M407" t="s">
        <v>17</v>
      </c>
      <c r="N407" t="s">
        <v>148</v>
      </c>
      <c r="O407" t="s">
        <v>17</v>
      </c>
    </row>
    <row r="408" spans="1:15" x14ac:dyDescent="0.25">
      <c r="A408" t="s">
        <v>195</v>
      </c>
      <c r="B408" t="s">
        <v>751</v>
      </c>
      <c r="C408" t="s">
        <v>17</v>
      </c>
      <c r="D408" s="1">
        <v>44905</v>
      </c>
      <c r="E408" s="1">
        <v>44909</v>
      </c>
      <c r="F408" t="s">
        <v>18</v>
      </c>
      <c r="G408" s="2">
        <v>20500</v>
      </c>
      <c r="H408" s="2">
        <v>25329</v>
      </c>
      <c r="I408" s="2">
        <v>1746</v>
      </c>
      <c r="J408" s="2">
        <v>3083</v>
      </c>
      <c r="K408">
        <v>0</v>
      </c>
      <c r="L408" t="s">
        <v>752</v>
      </c>
      <c r="M408" t="s">
        <v>753</v>
      </c>
      <c r="N408" t="s">
        <v>148</v>
      </c>
      <c r="O408">
        <v>74136</v>
      </c>
    </row>
    <row r="409" spans="1:15" x14ac:dyDescent="0.25">
      <c r="A409" t="s">
        <v>195</v>
      </c>
      <c r="B409" t="s">
        <v>754</v>
      </c>
      <c r="C409" t="s">
        <v>17</v>
      </c>
      <c r="D409" s="1">
        <v>44906</v>
      </c>
      <c r="E409" s="1">
        <v>44908</v>
      </c>
      <c r="F409" t="s">
        <v>18</v>
      </c>
      <c r="G409" s="2">
        <v>60000</v>
      </c>
      <c r="H409" s="2">
        <v>70965</v>
      </c>
      <c r="I409" s="2">
        <v>4650</v>
      </c>
      <c r="J409" s="2">
        <v>6315</v>
      </c>
      <c r="K409">
        <v>0</v>
      </c>
      <c r="L409" t="s">
        <v>755</v>
      </c>
      <c r="M409" t="s">
        <v>52</v>
      </c>
      <c r="N409" t="s">
        <v>148</v>
      </c>
      <c r="O409">
        <v>92832</v>
      </c>
    </row>
    <row r="410" spans="1:15" x14ac:dyDescent="0.25">
      <c r="A410" t="s">
        <v>195</v>
      </c>
      <c r="B410" t="s">
        <v>756</v>
      </c>
      <c r="C410" t="s">
        <v>17</v>
      </c>
      <c r="D410" s="1">
        <v>44906</v>
      </c>
      <c r="E410" s="1">
        <v>44908</v>
      </c>
      <c r="F410" t="s">
        <v>18</v>
      </c>
      <c r="G410" s="2">
        <v>30000</v>
      </c>
      <c r="H410" s="2">
        <v>36939</v>
      </c>
      <c r="I410" s="2">
        <v>2696</v>
      </c>
      <c r="J410" s="2">
        <v>4243</v>
      </c>
      <c r="K410">
        <v>0</v>
      </c>
      <c r="L410" t="s">
        <v>757</v>
      </c>
      <c r="M410" t="s">
        <v>93</v>
      </c>
      <c r="N410" t="s">
        <v>148</v>
      </c>
      <c r="O410">
        <v>63141</v>
      </c>
    </row>
    <row r="411" spans="1:15" x14ac:dyDescent="0.25">
      <c r="A411" t="s">
        <v>195</v>
      </c>
      <c r="B411" t="s">
        <v>758</v>
      </c>
      <c r="C411" t="s">
        <v>17</v>
      </c>
      <c r="D411" s="1">
        <v>44905</v>
      </c>
      <c r="E411" s="1">
        <v>44909</v>
      </c>
      <c r="F411" t="s">
        <v>18</v>
      </c>
      <c r="G411" s="2">
        <v>39500</v>
      </c>
      <c r="H411" s="2">
        <v>48248</v>
      </c>
      <c r="I411" s="2">
        <v>4085</v>
      </c>
      <c r="J411" s="2">
        <v>4663</v>
      </c>
      <c r="K411">
        <v>0</v>
      </c>
      <c r="L411" t="s">
        <v>759</v>
      </c>
      <c r="M411" t="s">
        <v>33</v>
      </c>
      <c r="N411" t="s">
        <v>148</v>
      </c>
      <c r="O411">
        <v>37203</v>
      </c>
    </row>
    <row r="412" spans="1:15" x14ac:dyDescent="0.25">
      <c r="A412" t="s">
        <v>195</v>
      </c>
      <c r="B412" t="s">
        <v>760</v>
      </c>
      <c r="C412" t="s">
        <v>17</v>
      </c>
      <c r="D412" s="1">
        <v>44908</v>
      </c>
      <c r="E412" s="1">
        <v>44908</v>
      </c>
      <c r="F412" t="s">
        <v>23</v>
      </c>
      <c r="G412" s="2">
        <v>5000</v>
      </c>
      <c r="H412" s="2">
        <v>5000</v>
      </c>
      <c r="I412" s="2">
        <v>0</v>
      </c>
      <c r="J412" s="2">
        <v>0</v>
      </c>
      <c r="K412">
        <v>0</v>
      </c>
      <c r="L412" t="s">
        <v>17</v>
      </c>
      <c r="M412" t="s">
        <v>17</v>
      </c>
      <c r="N412" t="s">
        <v>148</v>
      </c>
      <c r="O412" t="s">
        <v>17</v>
      </c>
    </row>
    <row r="413" spans="1:15" x14ac:dyDescent="0.25">
      <c r="A413" t="s">
        <v>195</v>
      </c>
      <c r="B413" t="s">
        <v>761</v>
      </c>
      <c r="C413" t="s">
        <v>229</v>
      </c>
      <c r="D413" s="1">
        <v>44915</v>
      </c>
      <c r="E413" s="1">
        <v>44922</v>
      </c>
      <c r="F413" t="s">
        <v>18</v>
      </c>
      <c r="G413" s="2">
        <v>32000</v>
      </c>
      <c r="H413" s="2">
        <v>39207</v>
      </c>
      <c r="I413" s="2">
        <v>2341</v>
      </c>
      <c r="J413" s="2">
        <v>4866</v>
      </c>
      <c r="K413">
        <v>0</v>
      </c>
      <c r="L413" t="s">
        <v>762</v>
      </c>
      <c r="M413" t="s">
        <v>405</v>
      </c>
      <c r="N413" t="s">
        <v>148</v>
      </c>
      <c r="O413">
        <v>6478</v>
      </c>
    </row>
    <row r="414" spans="1:15" x14ac:dyDescent="0.25">
      <c r="A414" t="s">
        <v>195</v>
      </c>
      <c r="B414" t="s">
        <v>763</v>
      </c>
      <c r="C414" t="s">
        <v>17</v>
      </c>
      <c r="D414" s="1">
        <v>44908</v>
      </c>
      <c r="E414" s="1">
        <v>44908</v>
      </c>
      <c r="F414" t="s">
        <v>23</v>
      </c>
      <c r="G414" s="2">
        <v>5000</v>
      </c>
      <c r="H414" s="2">
        <v>5000</v>
      </c>
      <c r="I414" s="2">
        <v>0</v>
      </c>
      <c r="J414" s="2">
        <v>0</v>
      </c>
      <c r="K414">
        <v>0</v>
      </c>
      <c r="L414" t="s">
        <v>17</v>
      </c>
      <c r="M414" t="s">
        <v>17</v>
      </c>
      <c r="N414" t="s">
        <v>148</v>
      </c>
      <c r="O414" t="s">
        <v>17</v>
      </c>
    </row>
    <row r="415" spans="1:15" x14ac:dyDescent="0.25">
      <c r="A415" t="s">
        <v>195</v>
      </c>
      <c r="B415" t="s">
        <v>764</v>
      </c>
      <c r="C415" t="s">
        <v>17</v>
      </c>
      <c r="D415" s="1">
        <v>44906</v>
      </c>
      <c r="E415" s="1">
        <v>44909</v>
      </c>
      <c r="F415" t="s">
        <v>18</v>
      </c>
      <c r="G415" s="2">
        <v>19000</v>
      </c>
      <c r="H415" s="2">
        <v>23745</v>
      </c>
      <c r="I415" s="2">
        <v>1759</v>
      </c>
      <c r="J415" s="2">
        <v>2986</v>
      </c>
      <c r="K415">
        <v>0</v>
      </c>
      <c r="L415" t="s">
        <v>559</v>
      </c>
      <c r="M415" t="s">
        <v>39</v>
      </c>
      <c r="N415" t="s">
        <v>148</v>
      </c>
      <c r="O415">
        <v>14610</v>
      </c>
    </row>
    <row r="416" spans="1:15" x14ac:dyDescent="0.25">
      <c r="A416" t="s">
        <v>195</v>
      </c>
      <c r="B416" t="s">
        <v>765</v>
      </c>
      <c r="C416" t="s">
        <v>17</v>
      </c>
      <c r="D416" s="1">
        <v>44907</v>
      </c>
      <c r="E416" s="1">
        <v>44911</v>
      </c>
      <c r="F416" t="s">
        <v>18</v>
      </c>
      <c r="G416" s="2">
        <v>20500</v>
      </c>
      <c r="H416" s="2">
        <v>25739</v>
      </c>
      <c r="I416" s="2">
        <v>1907</v>
      </c>
      <c r="J416" s="2">
        <v>3332</v>
      </c>
      <c r="K416">
        <v>0</v>
      </c>
      <c r="L416" t="s">
        <v>83</v>
      </c>
      <c r="M416" t="s">
        <v>46</v>
      </c>
      <c r="N416" t="s">
        <v>148</v>
      </c>
      <c r="O416">
        <v>31535</v>
      </c>
    </row>
    <row r="417" spans="1:15" x14ac:dyDescent="0.25">
      <c r="A417" t="s">
        <v>195</v>
      </c>
      <c r="B417" t="s">
        <v>766</v>
      </c>
      <c r="C417" t="s">
        <v>17</v>
      </c>
      <c r="D417" s="1">
        <v>44908</v>
      </c>
      <c r="E417" s="1">
        <v>44910</v>
      </c>
      <c r="F417" t="s">
        <v>18</v>
      </c>
      <c r="G417" s="2">
        <v>28500</v>
      </c>
      <c r="H417" s="2">
        <v>32695</v>
      </c>
      <c r="I417" s="2">
        <v>1710</v>
      </c>
      <c r="J417" s="2">
        <v>2485</v>
      </c>
      <c r="K417">
        <v>0</v>
      </c>
      <c r="L417" t="s">
        <v>767</v>
      </c>
      <c r="M417" t="s">
        <v>444</v>
      </c>
      <c r="N417" t="s">
        <v>148</v>
      </c>
      <c r="O417">
        <v>83340</v>
      </c>
    </row>
    <row r="418" spans="1:15" x14ac:dyDescent="0.25">
      <c r="A418" t="s">
        <v>195</v>
      </c>
      <c r="B418" t="s">
        <v>768</v>
      </c>
      <c r="C418" t="s">
        <v>17</v>
      </c>
      <c r="D418" s="1">
        <v>44905</v>
      </c>
      <c r="E418" s="1">
        <v>44907</v>
      </c>
      <c r="F418" t="s">
        <v>18</v>
      </c>
      <c r="G418" s="2">
        <v>9500</v>
      </c>
      <c r="H418" s="2">
        <v>12429</v>
      </c>
      <c r="I418" s="2">
        <v>773</v>
      </c>
      <c r="J418" s="2">
        <v>2156</v>
      </c>
      <c r="K418">
        <v>0</v>
      </c>
      <c r="L418" t="s">
        <v>769</v>
      </c>
      <c r="M418" t="s">
        <v>78</v>
      </c>
      <c r="N418" t="s">
        <v>148</v>
      </c>
      <c r="O418">
        <v>8724</v>
      </c>
    </row>
    <row r="419" spans="1:15" x14ac:dyDescent="0.25">
      <c r="A419" t="s">
        <v>195</v>
      </c>
      <c r="B419" t="s">
        <v>770</v>
      </c>
      <c r="C419" t="s">
        <v>229</v>
      </c>
      <c r="D419" s="1">
        <v>44915</v>
      </c>
      <c r="E419" s="1">
        <v>44922</v>
      </c>
      <c r="F419" t="s">
        <v>18</v>
      </c>
      <c r="G419" s="2">
        <v>28000</v>
      </c>
      <c r="H419" s="2">
        <v>35702</v>
      </c>
      <c r="I419" s="2">
        <v>2836</v>
      </c>
      <c r="J419" s="2">
        <v>4866</v>
      </c>
      <c r="K419">
        <v>0</v>
      </c>
      <c r="L419" t="s">
        <v>771</v>
      </c>
      <c r="M419" t="s">
        <v>39</v>
      </c>
      <c r="N419" t="s">
        <v>148</v>
      </c>
      <c r="O419">
        <v>11968</v>
      </c>
    </row>
    <row r="420" spans="1:15" x14ac:dyDescent="0.25">
      <c r="A420" t="s">
        <v>195</v>
      </c>
      <c r="B420" t="s">
        <v>772</v>
      </c>
      <c r="C420" t="s">
        <v>17</v>
      </c>
      <c r="D420" s="1">
        <v>44908</v>
      </c>
      <c r="E420" s="1">
        <v>44908</v>
      </c>
      <c r="F420" t="s">
        <v>23</v>
      </c>
      <c r="G420" s="2">
        <v>5000</v>
      </c>
      <c r="H420" s="2">
        <v>5000</v>
      </c>
      <c r="I420" s="2">
        <v>0</v>
      </c>
      <c r="J420" s="2">
        <v>0</v>
      </c>
      <c r="K420">
        <v>0</v>
      </c>
      <c r="L420" t="s">
        <v>17</v>
      </c>
      <c r="M420" t="s">
        <v>17</v>
      </c>
      <c r="N420" t="s">
        <v>148</v>
      </c>
      <c r="O420" t="s">
        <v>17</v>
      </c>
    </row>
    <row r="421" spans="1:15" x14ac:dyDescent="0.25">
      <c r="A421" t="s">
        <v>195</v>
      </c>
      <c r="B421" t="s">
        <v>773</v>
      </c>
      <c r="C421" t="s">
        <v>17</v>
      </c>
      <c r="D421" s="1">
        <v>44908</v>
      </c>
      <c r="E421" s="1">
        <v>44908</v>
      </c>
      <c r="F421" t="s">
        <v>23</v>
      </c>
      <c r="G421" s="2">
        <v>5000</v>
      </c>
      <c r="H421" s="2">
        <v>5000</v>
      </c>
      <c r="I421" s="2">
        <v>0</v>
      </c>
      <c r="J421" s="2">
        <v>0</v>
      </c>
      <c r="K421">
        <v>0</v>
      </c>
      <c r="L421" t="s">
        <v>17</v>
      </c>
      <c r="M421" t="s">
        <v>17</v>
      </c>
      <c r="N421" t="s">
        <v>148</v>
      </c>
      <c r="O421" t="s">
        <v>17</v>
      </c>
    </row>
    <row r="422" spans="1:15" x14ac:dyDescent="0.25">
      <c r="A422" t="s">
        <v>195</v>
      </c>
      <c r="B422" t="s">
        <v>774</v>
      </c>
      <c r="C422" t="s">
        <v>209</v>
      </c>
      <c r="D422" s="1">
        <v>44915</v>
      </c>
      <c r="E422" s="1">
        <v>44922</v>
      </c>
      <c r="F422" t="s">
        <v>18</v>
      </c>
      <c r="G422" s="2">
        <v>15000</v>
      </c>
      <c r="H422" s="2">
        <v>19036</v>
      </c>
      <c r="I422" s="2">
        <v>1050</v>
      </c>
      <c r="J422" s="2">
        <v>2986</v>
      </c>
      <c r="K422">
        <v>0</v>
      </c>
      <c r="L422" t="s">
        <v>775</v>
      </c>
      <c r="M422" t="s">
        <v>472</v>
      </c>
      <c r="N422" t="s">
        <v>148</v>
      </c>
      <c r="O422">
        <v>3894</v>
      </c>
    </row>
    <row r="423" spans="1:15" x14ac:dyDescent="0.25">
      <c r="A423" t="s">
        <v>195</v>
      </c>
      <c r="B423" t="s">
        <v>776</v>
      </c>
      <c r="C423" t="s">
        <v>17</v>
      </c>
      <c r="D423" s="1">
        <v>44906</v>
      </c>
      <c r="E423" s="1">
        <v>44908</v>
      </c>
      <c r="F423" t="s">
        <v>18</v>
      </c>
      <c r="G423" s="2">
        <v>15500</v>
      </c>
      <c r="H423" s="2">
        <v>17749</v>
      </c>
      <c r="I423" s="2">
        <v>0</v>
      </c>
      <c r="J423" s="2">
        <v>2249</v>
      </c>
      <c r="K423">
        <v>0</v>
      </c>
      <c r="L423" t="s">
        <v>457</v>
      </c>
      <c r="M423" t="s">
        <v>458</v>
      </c>
      <c r="N423" t="s">
        <v>148</v>
      </c>
      <c r="O423">
        <v>59937</v>
      </c>
    </row>
    <row r="424" spans="1:15" x14ac:dyDescent="0.25">
      <c r="A424" t="s">
        <v>195</v>
      </c>
      <c r="B424" t="s">
        <v>777</v>
      </c>
      <c r="C424" t="s">
        <v>229</v>
      </c>
      <c r="D424" s="1">
        <v>44915</v>
      </c>
      <c r="E424" s="1">
        <v>44922</v>
      </c>
      <c r="F424" t="s">
        <v>18</v>
      </c>
      <c r="G424" s="2">
        <v>28000</v>
      </c>
      <c r="H424" s="2">
        <v>33691</v>
      </c>
      <c r="I424" s="2">
        <v>1764</v>
      </c>
      <c r="J424" s="2">
        <v>3927</v>
      </c>
      <c r="K424">
        <v>0</v>
      </c>
      <c r="L424" t="s">
        <v>778</v>
      </c>
      <c r="M424" t="s">
        <v>246</v>
      </c>
      <c r="N424" t="s">
        <v>148</v>
      </c>
      <c r="O424">
        <v>85263</v>
      </c>
    </row>
    <row r="425" spans="1:15" x14ac:dyDescent="0.25">
      <c r="A425" t="s">
        <v>195</v>
      </c>
      <c r="B425" t="s">
        <v>779</v>
      </c>
      <c r="C425" t="s">
        <v>17</v>
      </c>
      <c r="D425" s="1">
        <v>44910</v>
      </c>
      <c r="E425" s="1">
        <v>44914</v>
      </c>
      <c r="F425" t="s">
        <v>18</v>
      </c>
      <c r="G425" s="2">
        <v>15500</v>
      </c>
      <c r="H425" s="2">
        <v>19473</v>
      </c>
      <c r="I425" s="2">
        <v>1433</v>
      </c>
      <c r="J425" s="2">
        <v>2540</v>
      </c>
      <c r="K425">
        <v>0</v>
      </c>
      <c r="L425" t="s">
        <v>780</v>
      </c>
      <c r="M425" t="s">
        <v>52</v>
      </c>
      <c r="N425" t="s">
        <v>148</v>
      </c>
      <c r="O425">
        <v>92703</v>
      </c>
    </row>
    <row r="426" spans="1:15" x14ac:dyDescent="0.25">
      <c r="A426" t="s">
        <v>195</v>
      </c>
      <c r="B426" t="s">
        <v>781</v>
      </c>
      <c r="C426" t="s">
        <v>17</v>
      </c>
      <c r="D426" s="1">
        <v>44897</v>
      </c>
      <c r="E426" s="1">
        <v>44904</v>
      </c>
      <c r="F426" t="s">
        <v>18</v>
      </c>
      <c r="G426" s="2">
        <v>97600</v>
      </c>
      <c r="H426" s="2">
        <v>115944</v>
      </c>
      <c r="I426" s="2">
        <v>9820</v>
      </c>
      <c r="J426" s="2">
        <v>8524</v>
      </c>
      <c r="K426">
        <v>0</v>
      </c>
      <c r="L426" t="s">
        <v>759</v>
      </c>
      <c r="M426" t="s">
        <v>33</v>
      </c>
      <c r="N426" t="s">
        <v>148</v>
      </c>
      <c r="O426">
        <v>37209</v>
      </c>
    </row>
    <row r="427" spans="1:15" x14ac:dyDescent="0.25">
      <c r="A427" t="s">
        <v>195</v>
      </c>
      <c r="B427" t="s">
        <v>782</v>
      </c>
      <c r="C427" t="s">
        <v>17</v>
      </c>
      <c r="D427" s="1">
        <v>44906</v>
      </c>
      <c r="E427" s="1">
        <v>44917</v>
      </c>
      <c r="F427" t="s">
        <v>18</v>
      </c>
      <c r="G427" s="2">
        <v>20500</v>
      </c>
      <c r="H427" s="2">
        <v>24475</v>
      </c>
      <c r="I427" s="2">
        <v>643</v>
      </c>
      <c r="J427" s="2">
        <v>3332</v>
      </c>
      <c r="K427">
        <v>0</v>
      </c>
      <c r="L427" t="s">
        <v>783</v>
      </c>
      <c r="M427" t="s">
        <v>265</v>
      </c>
      <c r="N427" t="s">
        <v>148</v>
      </c>
      <c r="O427">
        <v>1887</v>
      </c>
    </row>
    <row r="428" spans="1:15" x14ac:dyDescent="0.25">
      <c r="A428" t="s">
        <v>195</v>
      </c>
      <c r="B428" t="s">
        <v>784</v>
      </c>
      <c r="C428" t="s">
        <v>17</v>
      </c>
      <c r="D428" s="1">
        <v>44887</v>
      </c>
      <c r="E428" s="1">
        <v>44896</v>
      </c>
      <c r="F428" t="s">
        <v>18</v>
      </c>
      <c r="G428" s="2">
        <v>39500</v>
      </c>
      <c r="H428" s="2">
        <v>48359</v>
      </c>
      <c r="I428" s="2">
        <v>4196</v>
      </c>
      <c r="J428" s="2">
        <v>4663</v>
      </c>
      <c r="K428">
        <v>0</v>
      </c>
      <c r="L428" t="s">
        <v>785</v>
      </c>
      <c r="M428" t="s">
        <v>33</v>
      </c>
      <c r="N428" t="s">
        <v>148</v>
      </c>
      <c r="O428">
        <v>37643</v>
      </c>
    </row>
    <row r="429" spans="1:15" x14ac:dyDescent="0.25">
      <c r="A429" t="s">
        <v>195</v>
      </c>
      <c r="B429" t="s">
        <v>786</v>
      </c>
      <c r="C429" t="s">
        <v>17</v>
      </c>
      <c r="D429" s="1">
        <v>44908</v>
      </c>
      <c r="E429" s="1">
        <v>44908</v>
      </c>
      <c r="F429" t="s">
        <v>23</v>
      </c>
      <c r="G429" s="2">
        <v>5000</v>
      </c>
      <c r="H429" s="2">
        <v>5000</v>
      </c>
      <c r="I429" s="2">
        <v>0</v>
      </c>
      <c r="J429" s="2">
        <v>0</v>
      </c>
      <c r="K429">
        <v>0</v>
      </c>
      <c r="L429" t="s">
        <v>17</v>
      </c>
      <c r="M429" t="s">
        <v>17</v>
      </c>
      <c r="N429" t="s">
        <v>148</v>
      </c>
      <c r="O429" t="s">
        <v>17</v>
      </c>
    </row>
    <row r="430" spans="1:15" x14ac:dyDescent="0.25">
      <c r="A430" t="s">
        <v>195</v>
      </c>
      <c r="B430" t="s">
        <v>787</v>
      </c>
      <c r="C430" t="s">
        <v>229</v>
      </c>
      <c r="D430" s="1">
        <v>44915</v>
      </c>
      <c r="E430" s="1">
        <v>44922</v>
      </c>
      <c r="F430" t="s">
        <v>18</v>
      </c>
      <c r="G430" s="2">
        <v>34610</v>
      </c>
      <c r="H430" s="2">
        <v>42465</v>
      </c>
      <c r="I430" s="2">
        <v>2779</v>
      </c>
      <c r="J430" s="2">
        <v>5076</v>
      </c>
      <c r="K430">
        <v>0</v>
      </c>
      <c r="L430" t="s">
        <v>788</v>
      </c>
      <c r="M430" t="s">
        <v>134</v>
      </c>
      <c r="N430" t="s">
        <v>148</v>
      </c>
      <c r="O430">
        <v>46037</v>
      </c>
    </row>
    <row r="431" spans="1:15" x14ac:dyDescent="0.25">
      <c r="A431" t="s">
        <v>195</v>
      </c>
      <c r="B431" t="s">
        <v>789</v>
      </c>
      <c r="C431" t="s">
        <v>17</v>
      </c>
      <c r="D431" s="1">
        <v>44905</v>
      </c>
      <c r="E431" s="1">
        <v>44907</v>
      </c>
      <c r="F431" t="s">
        <v>18</v>
      </c>
      <c r="G431" s="2">
        <v>20500</v>
      </c>
      <c r="H431" s="2">
        <v>25530</v>
      </c>
      <c r="I431" s="2">
        <v>2101</v>
      </c>
      <c r="J431" s="2">
        <v>2929</v>
      </c>
      <c r="K431">
        <v>0</v>
      </c>
      <c r="L431" t="s">
        <v>790</v>
      </c>
      <c r="M431" t="s">
        <v>52</v>
      </c>
      <c r="N431" t="s">
        <v>148</v>
      </c>
      <c r="O431">
        <v>91214</v>
      </c>
    </row>
    <row r="432" spans="1:15" x14ac:dyDescent="0.25">
      <c r="A432" t="s">
        <v>195</v>
      </c>
      <c r="B432" t="s">
        <v>791</v>
      </c>
      <c r="C432" t="s">
        <v>17</v>
      </c>
      <c r="D432" s="1">
        <v>44905</v>
      </c>
      <c r="E432" s="1">
        <v>44908</v>
      </c>
      <c r="F432" t="s">
        <v>18</v>
      </c>
      <c r="G432" s="2">
        <v>20500</v>
      </c>
      <c r="H432" s="2">
        <v>25500</v>
      </c>
      <c r="I432" s="2">
        <v>1668</v>
      </c>
      <c r="J432" s="2">
        <v>3332</v>
      </c>
      <c r="K432">
        <v>0</v>
      </c>
      <c r="L432" t="s">
        <v>792</v>
      </c>
      <c r="M432" t="s">
        <v>71</v>
      </c>
      <c r="N432" t="s">
        <v>148</v>
      </c>
      <c r="O432">
        <v>33776</v>
      </c>
    </row>
    <row r="433" spans="1:15" x14ac:dyDescent="0.25">
      <c r="A433" t="s">
        <v>195</v>
      </c>
      <c r="B433" t="s">
        <v>793</v>
      </c>
      <c r="C433" t="s">
        <v>209</v>
      </c>
      <c r="D433" s="1">
        <v>44915</v>
      </c>
      <c r="E433" s="1">
        <v>44922</v>
      </c>
      <c r="F433" t="s">
        <v>18</v>
      </c>
      <c r="G433" s="2">
        <v>22499</v>
      </c>
      <c r="H433" s="2">
        <v>27544</v>
      </c>
      <c r="I433" s="2">
        <v>1713</v>
      </c>
      <c r="J433" s="2">
        <v>3332</v>
      </c>
      <c r="K433">
        <v>0</v>
      </c>
      <c r="L433" t="s">
        <v>794</v>
      </c>
      <c r="M433" t="s">
        <v>78</v>
      </c>
      <c r="N433" t="s">
        <v>148</v>
      </c>
      <c r="O433">
        <v>7005</v>
      </c>
    </row>
    <row r="434" spans="1:15" x14ac:dyDescent="0.25">
      <c r="A434" t="s">
        <v>195</v>
      </c>
      <c r="B434" t="s">
        <v>795</v>
      </c>
      <c r="C434" t="s">
        <v>17</v>
      </c>
      <c r="D434" s="1">
        <v>44905</v>
      </c>
      <c r="E434" s="1">
        <v>44908</v>
      </c>
      <c r="F434" t="s">
        <v>18</v>
      </c>
      <c r="G434" s="2">
        <v>20500</v>
      </c>
      <c r="H434" s="2">
        <v>25529</v>
      </c>
      <c r="I434" s="2">
        <v>1946</v>
      </c>
      <c r="J434" s="2">
        <v>3083</v>
      </c>
      <c r="K434">
        <v>0</v>
      </c>
      <c r="L434" t="s">
        <v>796</v>
      </c>
      <c r="M434" t="s">
        <v>59</v>
      </c>
      <c r="N434" t="s">
        <v>148</v>
      </c>
      <c r="O434">
        <v>79416</v>
      </c>
    </row>
    <row r="435" spans="1:15" x14ac:dyDescent="0.25">
      <c r="A435" t="s">
        <v>195</v>
      </c>
      <c r="B435" t="s">
        <v>797</v>
      </c>
      <c r="C435" t="s">
        <v>17</v>
      </c>
      <c r="D435" s="1">
        <v>44910</v>
      </c>
      <c r="E435" s="1">
        <v>44910</v>
      </c>
      <c r="F435" t="s">
        <v>18</v>
      </c>
      <c r="G435" s="2">
        <v>22500</v>
      </c>
      <c r="H435" s="2">
        <v>25766</v>
      </c>
      <c r="I435" s="2">
        <v>1017</v>
      </c>
      <c r="J435" s="2">
        <v>2249</v>
      </c>
      <c r="K435">
        <v>0</v>
      </c>
      <c r="L435" t="s">
        <v>736</v>
      </c>
      <c r="M435" t="s">
        <v>277</v>
      </c>
      <c r="N435" t="s">
        <v>148</v>
      </c>
      <c r="O435">
        <v>80021</v>
      </c>
    </row>
    <row r="436" spans="1:15" x14ac:dyDescent="0.25">
      <c r="A436" t="s">
        <v>195</v>
      </c>
      <c r="B436" t="s">
        <v>798</v>
      </c>
      <c r="C436" t="s">
        <v>17</v>
      </c>
      <c r="D436" s="1">
        <v>44906</v>
      </c>
      <c r="E436" s="1">
        <v>44908</v>
      </c>
      <c r="F436" t="s">
        <v>18</v>
      </c>
      <c r="G436" s="2">
        <v>20500</v>
      </c>
      <c r="H436" s="2">
        <v>25500</v>
      </c>
      <c r="I436" s="2">
        <v>1668</v>
      </c>
      <c r="J436" s="2">
        <v>3332</v>
      </c>
      <c r="K436">
        <v>0</v>
      </c>
      <c r="L436" t="s">
        <v>147</v>
      </c>
      <c r="M436" t="s">
        <v>134</v>
      </c>
      <c r="N436" t="s">
        <v>148</v>
      </c>
      <c r="O436">
        <v>46259</v>
      </c>
    </row>
    <row r="437" spans="1:15" x14ac:dyDescent="0.25">
      <c r="A437" t="s">
        <v>195</v>
      </c>
      <c r="B437" t="s">
        <v>799</v>
      </c>
      <c r="C437" t="s">
        <v>17</v>
      </c>
      <c r="D437" s="1">
        <v>44906</v>
      </c>
      <c r="E437" s="1">
        <v>44908</v>
      </c>
      <c r="F437" t="s">
        <v>18</v>
      </c>
      <c r="G437" s="2">
        <v>20500</v>
      </c>
      <c r="H437" s="2">
        <v>25063</v>
      </c>
      <c r="I437" s="2">
        <v>1231</v>
      </c>
      <c r="J437" s="2">
        <v>3332</v>
      </c>
      <c r="K437">
        <v>0</v>
      </c>
      <c r="L437" t="s">
        <v>800</v>
      </c>
      <c r="M437" t="s">
        <v>30</v>
      </c>
      <c r="N437" t="s">
        <v>148</v>
      </c>
      <c r="O437">
        <v>20147</v>
      </c>
    </row>
    <row r="438" spans="1:15" x14ac:dyDescent="0.25">
      <c r="A438" t="s">
        <v>195</v>
      </c>
      <c r="B438" t="s">
        <v>801</v>
      </c>
      <c r="C438" t="s">
        <v>229</v>
      </c>
      <c r="D438" s="1">
        <v>44915</v>
      </c>
      <c r="E438" s="1">
        <v>44922</v>
      </c>
      <c r="F438" t="s">
        <v>18</v>
      </c>
      <c r="G438" s="2">
        <v>28000</v>
      </c>
      <c r="H438" s="2">
        <v>35002</v>
      </c>
      <c r="I438" s="2">
        <v>2136</v>
      </c>
      <c r="J438" s="2">
        <v>4866</v>
      </c>
      <c r="K438">
        <v>0</v>
      </c>
      <c r="L438" t="s">
        <v>802</v>
      </c>
      <c r="M438" t="s">
        <v>71</v>
      </c>
      <c r="N438" t="s">
        <v>148</v>
      </c>
      <c r="O438">
        <v>32720</v>
      </c>
    </row>
    <row r="439" spans="1:15" x14ac:dyDescent="0.25">
      <c r="A439" t="s">
        <v>195</v>
      </c>
      <c r="B439" t="s">
        <v>803</v>
      </c>
      <c r="C439" t="s">
        <v>17</v>
      </c>
      <c r="D439" s="1">
        <v>44905</v>
      </c>
      <c r="E439" s="1">
        <v>44909</v>
      </c>
      <c r="F439" t="s">
        <v>18</v>
      </c>
      <c r="G439" s="2">
        <v>20500</v>
      </c>
      <c r="H439" s="2">
        <v>24942</v>
      </c>
      <c r="I439" s="2">
        <v>1649</v>
      </c>
      <c r="J439" s="2">
        <v>2793</v>
      </c>
      <c r="K439">
        <v>0</v>
      </c>
      <c r="L439" t="s">
        <v>288</v>
      </c>
      <c r="M439" t="s">
        <v>246</v>
      </c>
      <c r="N439" t="s">
        <v>148</v>
      </c>
      <c r="O439">
        <v>85262</v>
      </c>
    </row>
    <row r="440" spans="1:15" x14ac:dyDescent="0.25">
      <c r="A440" t="s">
        <v>195</v>
      </c>
      <c r="B440" t="s">
        <v>804</v>
      </c>
      <c r="C440" t="s">
        <v>17</v>
      </c>
      <c r="D440" s="1">
        <v>44905</v>
      </c>
      <c r="E440" s="1">
        <v>44909</v>
      </c>
      <c r="F440" t="s">
        <v>18</v>
      </c>
      <c r="G440" s="2">
        <v>20500</v>
      </c>
      <c r="H440" s="2">
        <v>25529</v>
      </c>
      <c r="I440" s="2">
        <v>1946</v>
      </c>
      <c r="J440" s="2">
        <v>3083</v>
      </c>
      <c r="K440">
        <v>0</v>
      </c>
      <c r="L440" t="s">
        <v>122</v>
      </c>
      <c r="M440" t="s">
        <v>59</v>
      </c>
      <c r="N440" t="s">
        <v>148</v>
      </c>
      <c r="O440">
        <v>78261</v>
      </c>
    </row>
    <row r="441" spans="1:15" x14ac:dyDescent="0.25">
      <c r="A441" t="s">
        <v>195</v>
      </c>
      <c r="B441" t="s">
        <v>805</v>
      </c>
      <c r="C441" t="s">
        <v>17</v>
      </c>
      <c r="D441" s="1">
        <v>44906</v>
      </c>
      <c r="E441" s="1">
        <v>44909</v>
      </c>
      <c r="F441" t="s">
        <v>18</v>
      </c>
      <c r="G441" s="2">
        <v>9500</v>
      </c>
      <c r="H441" s="2">
        <v>12623</v>
      </c>
      <c r="I441" s="2">
        <v>879</v>
      </c>
      <c r="J441" s="2">
        <v>2244</v>
      </c>
      <c r="K441">
        <v>0</v>
      </c>
      <c r="L441" t="s">
        <v>806</v>
      </c>
      <c r="M441" t="s">
        <v>52</v>
      </c>
      <c r="N441" t="s">
        <v>148</v>
      </c>
      <c r="O441">
        <v>95409</v>
      </c>
    </row>
    <row r="442" spans="1:15" x14ac:dyDescent="0.25">
      <c r="A442" t="s">
        <v>195</v>
      </c>
      <c r="B442" t="s">
        <v>807</v>
      </c>
      <c r="C442" t="s">
        <v>17</v>
      </c>
      <c r="D442" s="1">
        <v>44908</v>
      </c>
      <c r="E442" s="1">
        <v>44908</v>
      </c>
      <c r="F442" t="s">
        <v>23</v>
      </c>
      <c r="G442" s="2">
        <v>5000</v>
      </c>
      <c r="H442" s="2">
        <v>5000</v>
      </c>
      <c r="I442" s="2">
        <v>0</v>
      </c>
      <c r="J442" s="2">
        <v>0</v>
      </c>
      <c r="K442">
        <v>0</v>
      </c>
      <c r="L442" t="s">
        <v>17</v>
      </c>
      <c r="M442" t="s">
        <v>17</v>
      </c>
      <c r="N442" t="s">
        <v>148</v>
      </c>
      <c r="O442" t="s">
        <v>17</v>
      </c>
    </row>
    <row r="443" spans="1:15" x14ac:dyDescent="0.25">
      <c r="A443" t="s">
        <v>195</v>
      </c>
      <c r="B443" t="s">
        <v>808</v>
      </c>
      <c r="C443" t="s">
        <v>17</v>
      </c>
      <c r="D443" s="1">
        <v>44910</v>
      </c>
      <c r="E443" s="1">
        <v>44914</v>
      </c>
      <c r="F443" t="s">
        <v>18</v>
      </c>
      <c r="G443" s="2">
        <v>39500</v>
      </c>
      <c r="H443" s="2">
        <v>47254</v>
      </c>
      <c r="I443" s="2">
        <v>3091</v>
      </c>
      <c r="J443" s="2">
        <v>4663</v>
      </c>
      <c r="K443">
        <v>0</v>
      </c>
      <c r="L443" t="s">
        <v>809</v>
      </c>
      <c r="M443" t="s">
        <v>39</v>
      </c>
      <c r="N443" t="s">
        <v>148</v>
      </c>
      <c r="O443">
        <v>12804</v>
      </c>
    </row>
    <row r="444" spans="1:15" x14ac:dyDescent="0.25">
      <c r="A444" t="s">
        <v>195</v>
      </c>
      <c r="B444" t="s">
        <v>810</v>
      </c>
      <c r="C444" t="s">
        <v>17</v>
      </c>
      <c r="D444" s="1">
        <v>44905</v>
      </c>
      <c r="E444" s="1">
        <v>44908</v>
      </c>
      <c r="F444" t="s">
        <v>18</v>
      </c>
      <c r="G444" s="2">
        <v>39500</v>
      </c>
      <c r="H444" s="2">
        <v>47659</v>
      </c>
      <c r="I444" s="2">
        <v>3496</v>
      </c>
      <c r="J444" s="2">
        <v>4663</v>
      </c>
      <c r="K444">
        <v>0</v>
      </c>
      <c r="L444" t="s">
        <v>481</v>
      </c>
      <c r="M444" t="s">
        <v>93</v>
      </c>
      <c r="N444" t="s">
        <v>148</v>
      </c>
      <c r="O444">
        <v>64153</v>
      </c>
    </row>
    <row r="445" spans="1:15" x14ac:dyDescent="0.25">
      <c r="A445" t="s">
        <v>195</v>
      </c>
      <c r="B445" t="s">
        <v>811</v>
      </c>
      <c r="C445" t="s">
        <v>209</v>
      </c>
      <c r="D445" s="1">
        <v>44915</v>
      </c>
      <c r="E445" s="1">
        <v>44922</v>
      </c>
      <c r="F445" t="s">
        <v>18</v>
      </c>
      <c r="G445" s="2">
        <v>15000</v>
      </c>
      <c r="H445" s="2">
        <v>19279</v>
      </c>
      <c r="I445" s="2">
        <v>1470</v>
      </c>
      <c r="J445" s="2">
        <v>2809</v>
      </c>
      <c r="K445">
        <v>0</v>
      </c>
      <c r="L445" t="s">
        <v>812</v>
      </c>
      <c r="M445" t="s">
        <v>59</v>
      </c>
      <c r="N445" t="s">
        <v>148</v>
      </c>
      <c r="O445">
        <v>78414</v>
      </c>
    </row>
    <row r="446" spans="1:15" x14ac:dyDescent="0.25">
      <c r="A446" t="s">
        <v>195</v>
      </c>
      <c r="B446" t="s">
        <v>813</v>
      </c>
      <c r="C446" t="s">
        <v>17</v>
      </c>
      <c r="D446" s="1">
        <v>44908</v>
      </c>
      <c r="E446" s="1">
        <v>44908</v>
      </c>
      <c r="F446" t="s">
        <v>23</v>
      </c>
      <c r="G446" s="2">
        <v>5000</v>
      </c>
      <c r="H446" s="2">
        <v>5000</v>
      </c>
      <c r="I446" s="2">
        <v>0</v>
      </c>
      <c r="J446" s="2">
        <v>0</v>
      </c>
      <c r="K446">
        <v>0</v>
      </c>
      <c r="L446" t="s">
        <v>17</v>
      </c>
      <c r="M446" t="s">
        <v>17</v>
      </c>
      <c r="N446" t="s">
        <v>148</v>
      </c>
      <c r="O446" t="s">
        <v>17</v>
      </c>
    </row>
    <row r="447" spans="1:15" x14ac:dyDescent="0.25">
      <c r="A447" t="s">
        <v>195</v>
      </c>
      <c r="B447" t="s">
        <v>814</v>
      </c>
      <c r="C447" t="s">
        <v>17</v>
      </c>
      <c r="D447" s="1">
        <v>44916</v>
      </c>
      <c r="E447" s="1">
        <v>44916</v>
      </c>
      <c r="F447" t="s">
        <v>23</v>
      </c>
      <c r="G447" s="2">
        <v>5000</v>
      </c>
      <c r="H447" s="2">
        <v>5000</v>
      </c>
      <c r="I447" s="2">
        <v>0</v>
      </c>
      <c r="J447" s="2">
        <v>0</v>
      </c>
      <c r="K447">
        <v>0</v>
      </c>
      <c r="L447" t="s">
        <v>17</v>
      </c>
      <c r="M447" t="s">
        <v>17</v>
      </c>
      <c r="N447" t="s">
        <v>148</v>
      </c>
      <c r="O447" t="s">
        <v>17</v>
      </c>
    </row>
    <row r="448" spans="1:15" x14ac:dyDescent="0.25">
      <c r="A448" t="s">
        <v>195</v>
      </c>
      <c r="B448" t="s">
        <v>815</v>
      </c>
      <c r="C448" t="s">
        <v>17</v>
      </c>
      <c r="D448" s="1">
        <v>44906</v>
      </c>
      <c r="E448" s="1">
        <v>44909</v>
      </c>
      <c r="F448" t="s">
        <v>18</v>
      </c>
      <c r="G448" s="2">
        <v>15500</v>
      </c>
      <c r="H448" s="2">
        <v>18562</v>
      </c>
      <c r="I448" s="2">
        <v>552</v>
      </c>
      <c r="J448" s="2">
        <v>2510</v>
      </c>
      <c r="K448">
        <v>0</v>
      </c>
      <c r="L448" t="s">
        <v>816</v>
      </c>
      <c r="M448" t="s">
        <v>265</v>
      </c>
      <c r="N448" t="s">
        <v>148</v>
      </c>
      <c r="O448">
        <v>1702</v>
      </c>
    </row>
    <row r="449" spans="1:15" x14ac:dyDescent="0.25">
      <c r="A449" t="s">
        <v>195</v>
      </c>
      <c r="B449" t="s">
        <v>817</v>
      </c>
      <c r="C449" t="s">
        <v>17</v>
      </c>
      <c r="D449" s="1">
        <v>44908</v>
      </c>
      <c r="E449" s="1">
        <v>44908</v>
      </c>
      <c r="F449" t="s">
        <v>23</v>
      </c>
      <c r="G449" s="2">
        <v>5000</v>
      </c>
      <c r="H449" s="2">
        <v>5000</v>
      </c>
      <c r="I449" s="2">
        <v>0</v>
      </c>
      <c r="J449" s="2">
        <v>0</v>
      </c>
      <c r="K449">
        <v>0</v>
      </c>
      <c r="L449" t="s">
        <v>17</v>
      </c>
      <c r="M449" t="s">
        <v>17</v>
      </c>
      <c r="N449" t="s">
        <v>148</v>
      </c>
      <c r="O449" t="s">
        <v>17</v>
      </c>
    </row>
    <row r="450" spans="1:15" x14ac:dyDescent="0.25">
      <c r="A450" t="s">
        <v>195</v>
      </c>
      <c r="B450" t="s">
        <v>818</v>
      </c>
      <c r="C450" t="s">
        <v>17</v>
      </c>
      <c r="D450" s="1">
        <v>44905</v>
      </c>
      <c r="E450" s="1">
        <v>44909</v>
      </c>
      <c r="F450" t="s">
        <v>18</v>
      </c>
      <c r="G450" s="2">
        <v>9500</v>
      </c>
      <c r="H450" s="2">
        <v>12636</v>
      </c>
      <c r="I450" s="2">
        <v>892</v>
      </c>
      <c r="J450" s="2">
        <v>2244</v>
      </c>
      <c r="K450">
        <v>0</v>
      </c>
      <c r="L450" t="s">
        <v>370</v>
      </c>
      <c r="M450" t="s">
        <v>52</v>
      </c>
      <c r="N450" t="s">
        <v>148</v>
      </c>
      <c r="O450">
        <v>95128</v>
      </c>
    </row>
    <row r="451" spans="1:15" x14ac:dyDescent="0.25">
      <c r="A451" t="s">
        <v>195</v>
      </c>
      <c r="B451" t="s">
        <v>819</v>
      </c>
      <c r="C451" t="s">
        <v>17</v>
      </c>
      <c r="D451" s="1">
        <v>44906</v>
      </c>
      <c r="E451" s="1">
        <v>44908</v>
      </c>
      <c r="F451" t="s">
        <v>18</v>
      </c>
      <c r="G451" s="2">
        <v>19000</v>
      </c>
      <c r="H451" s="2">
        <v>23519</v>
      </c>
      <c r="I451" s="2">
        <v>1664</v>
      </c>
      <c r="J451" s="2">
        <v>2855</v>
      </c>
      <c r="K451">
        <v>0</v>
      </c>
      <c r="L451" t="s">
        <v>262</v>
      </c>
      <c r="M451" t="s">
        <v>52</v>
      </c>
      <c r="N451" t="s">
        <v>148</v>
      </c>
      <c r="O451">
        <v>92407</v>
      </c>
    </row>
    <row r="452" spans="1:15" x14ac:dyDescent="0.25">
      <c r="A452" t="s">
        <v>195</v>
      </c>
      <c r="B452" t="s">
        <v>820</v>
      </c>
      <c r="C452" t="s">
        <v>17</v>
      </c>
      <c r="D452" s="1">
        <v>44906</v>
      </c>
      <c r="E452" s="1">
        <v>44909</v>
      </c>
      <c r="F452" t="s">
        <v>18</v>
      </c>
      <c r="G452" s="2">
        <v>25000</v>
      </c>
      <c r="H452" s="2">
        <v>30457</v>
      </c>
      <c r="I452" s="2">
        <v>2125</v>
      </c>
      <c r="J452" s="2">
        <v>3332</v>
      </c>
      <c r="K452">
        <v>0</v>
      </c>
      <c r="L452" t="s">
        <v>673</v>
      </c>
      <c r="M452" t="s">
        <v>71</v>
      </c>
      <c r="N452" t="s">
        <v>148</v>
      </c>
      <c r="O452">
        <v>33629</v>
      </c>
    </row>
    <row r="453" spans="1:15" x14ac:dyDescent="0.25">
      <c r="A453" t="s">
        <v>195</v>
      </c>
      <c r="B453" t="s">
        <v>821</v>
      </c>
      <c r="C453" t="s">
        <v>17</v>
      </c>
      <c r="D453" s="1">
        <v>44916</v>
      </c>
      <c r="E453" s="1">
        <v>44917</v>
      </c>
      <c r="F453" t="s">
        <v>18</v>
      </c>
      <c r="G453" s="2">
        <v>19900</v>
      </c>
      <c r="H453" s="2">
        <v>24372</v>
      </c>
      <c r="I453" s="2">
        <v>1543</v>
      </c>
      <c r="J453" s="2">
        <v>2929</v>
      </c>
      <c r="K453">
        <v>0</v>
      </c>
      <c r="L453" t="s">
        <v>822</v>
      </c>
      <c r="M453" t="s">
        <v>52</v>
      </c>
      <c r="N453" t="s">
        <v>148</v>
      </c>
      <c r="O453">
        <v>94559</v>
      </c>
    </row>
    <row r="454" spans="1:15" x14ac:dyDescent="0.25">
      <c r="A454" t="s">
        <v>195</v>
      </c>
      <c r="B454" t="s">
        <v>823</v>
      </c>
      <c r="C454" t="s">
        <v>17</v>
      </c>
      <c r="D454" s="1">
        <v>44906</v>
      </c>
      <c r="E454" s="1">
        <v>44908</v>
      </c>
      <c r="F454" t="s">
        <v>18</v>
      </c>
      <c r="G454" s="2">
        <v>9500</v>
      </c>
      <c r="H454" s="2">
        <v>12443</v>
      </c>
      <c r="I454" s="2">
        <v>787</v>
      </c>
      <c r="J454" s="2">
        <v>2156</v>
      </c>
      <c r="K454">
        <v>0</v>
      </c>
      <c r="L454" t="s">
        <v>824</v>
      </c>
      <c r="M454" t="s">
        <v>56</v>
      </c>
      <c r="N454" t="s">
        <v>148</v>
      </c>
      <c r="O454">
        <v>44077</v>
      </c>
    </row>
    <row r="455" spans="1:15" x14ac:dyDescent="0.25">
      <c r="A455" t="s">
        <v>195</v>
      </c>
      <c r="B455" t="s">
        <v>825</v>
      </c>
      <c r="C455" t="s">
        <v>17</v>
      </c>
      <c r="D455" s="1">
        <v>44905</v>
      </c>
      <c r="E455" s="1">
        <v>44909</v>
      </c>
      <c r="F455" t="s">
        <v>18</v>
      </c>
      <c r="G455" s="2">
        <v>20500</v>
      </c>
      <c r="H455" s="2">
        <v>25412</v>
      </c>
      <c r="I455" s="2">
        <v>1580</v>
      </c>
      <c r="J455" s="2">
        <v>3332</v>
      </c>
      <c r="K455">
        <v>0</v>
      </c>
      <c r="L455" t="s">
        <v>826</v>
      </c>
      <c r="M455" t="s">
        <v>78</v>
      </c>
      <c r="N455" t="s">
        <v>148</v>
      </c>
      <c r="O455">
        <v>8822</v>
      </c>
    </row>
    <row r="456" spans="1:15" x14ac:dyDescent="0.25">
      <c r="A456" t="s">
        <v>195</v>
      </c>
      <c r="B456" t="s">
        <v>827</v>
      </c>
      <c r="C456" t="s">
        <v>229</v>
      </c>
      <c r="D456" s="1">
        <v>44915</v>
      </c>
      <c r="E456" s="1">
        <v>44922</v>
      </c>
      <c r="F456" t="s">
        <v>18</v>
      </c>
      <c r="G456" s="2">
        <v>32000</v>
      </c>
      <c r="H456" s="2">
        <v>39320</v>
      </c>
      <c r="I456" s="2">
        <v>2997</v>
      </c>
      <c r="J456" s="2">
        <v>4323</v>
      </c>
      <c r="K456">
        <v>0</v>
      </c>
      <c r="L456" t="s">
        <v>693</v>
      </c>
      <c r="M456" t="s">
        <v>59</v>
      </c>
      <c r="N456" t="s">
        <v>148</v>
      </c>
      <c r="O456">
        <v>77546</v>
      </c>
    </row>
    <row r="457" spans="1:15" x14ac:dyDescent="0.25">
      <c r="A457" t="s">
        <v>195</v>
      </c>
      <c r="B457" t="s">
        <v>828</v>
      </c>
      <c r="C457" t="s">
        <v>17</v>
      </c>
      <c r="D457" s="1">
        <v>44907</v>
      </c>
      <c r="E457" s="1">
        <v>44910</v>
      </c>
      <c r="F457" t="s">
        <v>18</v>
      </c>
      <c r="G457" s="2">
        <v>20500</v>
      </c>
      <c r="H457" s="2">
        <v>25263</v>
      </c>
      <c r="I457" s="2">
        <v>1431</v>
      </c>
      <c r="J457" s="2">
        <v>3332</v>
      </c>
      <c r="K457">
        <v>0</v>
      </c>
      <c r="L457" t="s">
        <v>829</v>
      </c>
      <c r="M457" t="s">
        <v>88</v>
      </c>
      <c r="N457" t="s">
        <v>148</v>
      </c>
      <c r="O457">
        <v>18644</v>
      </c>
    </row>
    <row r="458" spans="1:15" x14ac:dyDescent="0.25">
      <c r="A458" t="s">
        <v>195</v>
      </c>
      <c r="B458" t="s">
        <v>830</v>
      </c>
      <c r="C458" t="s">
        <v>17</v>
      </c>
      <c r="D458" s="1">
        <v>44906</v>
      </c>
      <c r="E458" s="1">
        <v>44909</v>
      </c>
      <c r="F458" t="s">
        <v>18</v>
      </c>
      <c r="G458" s="2">
        <v>9500</v>
      </c>
      <c r="H458" s="2">
        <v>12660</v>
      </c>
      <c r="I458" s="2">
        <v>916</v>
      </c>
      <c r="J458" s="2">
        <v>2244</v>
      </c>
      <c r="K458">
        <v>0</v>
      </c>
      <c r="L458" t="s">
        <v>831</v>
      </c>
      <c r="M458" t="s">
        <v>52</v>
      </c>
      <c r="N458" t="s">
        <v>148</v>
      </c>
      <c r="O458">
        <v>94404</v>
      </c>
    </row>
    <row r="459" spans="1:15" x14ac:dyDescent="0.25">
      <c r="A459" t="s">
        <v>195</v>
      </c>
      <c r="B459" t="s">
        <v>832</v>
      </c>
      <c r="C459" t="s">
        <v>17</v>
      </c>
      <c r="D459" s="1">
        <v>44917</v>
      </c>
      <c r="E459" s="1">
        <v>44918</v>
      </c>
      <c r="F459" t="s">
        <v>18</v>
      </c>
      <c r="G459" s="2">
        <v>19900</v>
      </c>
      <c r="H459" s="2">
        <v>25692</v>
      </c>
      <c r="I459" s="2">
        <v>1543</v>
      </c>
      <c r="J459" s="2">
        <v>4249</v>
      </c>
      <c r="K459">
        <v>0</v>
      </c>
      <c r="L459" t="s">
        <v>833</v>
      </c>
      <c r="M459" t="s">
        <v>52</v>
      </c>
      <c r="N459" t="s">
        <v>148</v>
      </c>
      <c r="O459">
        <v>92399</v>
      </c>
    </row>
    <row r="460" spans="1:15" x14ac:dyDescent="0.25">
      <c r="A460" t="s">
        <v>195</v>
      </c>
      <c r="B460" t="s">
        <v>834</v>
      </c>
      <c r="C460" t="s">
        <v>17</v>
      </c>
      <c r="D460" s="1">
        <v>44906</v>
      </c>
      <c r="E460" s="1">
        <v>44909</v>
      </c>
      <c r="F460" t="s">
        <v>18</v>
      </c>
      <c r="G460" s="2">
        <v>9500</v>
      </c>
      <c r="H460" s="2">
        <v>12718</v>
      </c>
      <c r="I460" s="2">
        <v>974</v>
      </c>
      <c r="J460" s="2">
        <v>2244</v>
      </c>
      <c r="K460">
        <v>0</v>
      </c>
      <c r="L460" t="s">
        <v>622</v>
      </c>
      <c r="M460" t="s">
        <v>52</v>
      </c>
      <c r="N460" t="s">
        <v>148</v>
      </c>
      <c r="O460">
        <v>94551</v>
      </c>
    </row>
    <row r="461" spans="1:15" x14ac:dyDescent="0.25">
      <c r="A461" t="s">
        <v>195</v>
      </c>
      <c r="B461" t="s">
        <v>835</v>
      </c>
      <c r="C461" t="s">
        <v>17</v>
      </c>
      <c r="D461" s="1">
        <v>44908</v>
      </c>
      <c r="E461" s="1">
        <v>44908</v>
      </c>
      <c r="F461" t="s">
        <v>23</v>
      </c>
      <c r="G461" s="2">
        <v>5000</v>
      </c>
      <c r="H461" s="2">
        <v>5000</v>
      </c>
      <c r="I461" s="2">
        <v>0</v>
      </c>
      <c r="J461" s="2">
        <v>0</v>
      </c>
      <c r="K461">
        <v>0</v>
      </c>
      <c r="L461" t="s">
        <v>17</v>
      </c>
      <c r="M461" t="s">
        <v>17</v>
      </c>
      <c r="N461" t="s">
        <v>148</v>
      </c>
      <c r="O461" t="s">
        <v>17</v>
      </c>
    </row>
    <row r="462" spans="1:15" x14ac:dyDescent="0.25">
      <c r="A462" t="s">
        <v>195</v>
      </c>
      <c r="B462" t="s">
        <v>836</v>
      </c>
      <c r="C462" t="s">
        <v>17</v>
      </c>
      <c r="D462" s="1">
        <v>44915</v>
      </c>
      <c r="E462" s="1">
        <v>44915</v>
      </c>
      <c r="F462" t="s">
        <v>23</v>
      </c>
      <c r="G462" s="2">
        <v>5000</v>
      </c>
      <c r="H462" s="2">
        <v>5000</v>
      </c>
      <c r="I462" s="2">
        <v>0</v>
      </c>
      <c r="J462" s="2">
        <v>0</v>
      </c>
      <c r="K462">
        <v>0</v>
      </c>
      <c r="L462" t="s">
        <v>17</v>
      </c>
      <c r="M462" t="s">
        <v>17</v>
      </c>
      <c r="N462" t="s">
        <v>148</v>
      </c>
      <c r="O462" t="s">
        <v>17</v>
      </c>
    </row>
    <row r="463" spans="1:15" x14ac:dyDescent="0.25">
      <c r="A463" t="s">
        <v>195</v>
      </c>
      <c r="B463" t="s">
        <v>837</v>
      </c>
      <c r="C463" t="s">
        <v>17</v>
      </c>
      <c r="D463" s="1">
        <v>44910</v>
      </c>
      <c r="E463" s="1">
        <v>44914</v>
      </c>
      <c r="F463" t="s">
        <v>18</v>
      </c>
      <c r="G463" s="2">
        <v>9500</v>
      </c>
      <c r="H463" s="2">
        <v>12472</v>
      </c>
      <c r="I463" s="2">
        <v>816</v>
      </c>
      <c r="J463" s="2">
        <v>2156</v>
      </c>
      <c r="K463">
        <v>0</v>
      </c>
      <c r="L463" t="s">
        <v>626</v>
      </c>
      <c r="M463" t="s">
        <v>88</v>
      </c>
      <c r="N463" t="s">
        <v>148</v>
      </c>
      <c r="O463">
        <v>15116</v>
      </c>
    </row>
    <row r="464" spans="1:15" x14ac:dyDescent="0.25">
      <c r="A464" t="s">
        <v>195</v>
      </c>
      <c r="B464" t="s">
        <v>838</v>
      </c>
      <c r="C464" t="s">
        <v>17</v>
      </c>
      <c r="D464" s="1">
        <v>44907</v>
      </c>
      <c r="E464" s="1">
        <v>44911</v>
      </c>
      <c r="F464" t="s">
        <v>18</v>
      </c>
      <c r="G464" s="2">
        <v>19000</v>
      </c>
      <c r="H464" s="2">
        <v>23488</v>
      </c>
      <c r="I464" s="2">
        <v>1502</v>
      </c>
      <c r="J464" s="2">
        <v>2986</v>
      </c>
      <c r="K464">
        <v>0</v>
      </c>
      <c r="L464" t="s">
        <v>839</v>
      </c>
      <c r="M464" t="s">
        <v>42</v>
      </c>
      <c r="N464" t="s">
        <v>148</v>
      </c>
      <c r="O464">
        <v>21093</v>
      </c>
    </row>
    <row r="465" spans="1:15" x14ac:dyDescent="0.25">
      <c r="A465" t="s">
        <v>195</v>
      </c>
      <c r="B465" t="s">
        <v>840</v>
      </c>
      <c r="C465" t="s">
        <v>17</v>
      </c>
      <c r="D465" s="1">
        <v>44907</v>
      </c>
      <c r="E465" s="1">
        <v>44908</v>
      </c>
      <c r="F465" t="s">
        <v>18</v>
      </c>
      <c r="G465" s="2">
        <v>19000</v>
      </c>
      <c r="H465" s="2">
        <v>22801</v>
      </c>
      <c r="I465" s="2">
        <v>1291</v>
      </c>
      <c r="J465" s="2">
        <v>2510</v>
      </c>
      <c r="K465">
        <v>0</v>
      </c>
      <c r="L465" t="s">
        <v>841</v>
      </c>
      <c r="M465" t="s">
        <v>88</v>
      </c>
      <c r="N465" t="s">
        <v>148</v>
      </c>
      <c r="O465">
        <v>18944</v>
      </c>
    </row>
    <row r="466" spans="1:15" x14ac:dyDescent="0.25">
      <c r="A466" t="s">
        <v>195</v>
      </c>
      <c r="B466" t="s">
        <v>842</v>
      </c>
      <c r="C466" t="s">
        <v>17</v>
      </c>
      <c r="D466" s="1">
        <v>44905</v>
      </c>
      <c r="E466" s="1">
        <v>44907</v>
      </c>
      <c r="F466" t="s">
        <v>18</v>
      </c>
      <c r="G466" s="2">
        <v>20500</v>
      </c>
      <c r="H466" s="2">
        <v>25263</v>
      </c>
      <c r="I466" s="2">
        <v>1431</v>
      </c>
      <c r="J466" s="2">
        <v>3332</v>
      </c>
      <c r="K466">
        <v>0</v>
      </c>
      <c r="L466" t="s">
        <v>843</v>
      </c>
      <c r="M466" t="s">
        <v>46</v>
      </c>
      <c r="N466" t="s">
        <v>148</v>
      </c>
      <c r="O466">
        <v>30004</v>
      </c>
    </row>
    <row r="467" spans="1:15" x14ac:dyDescent="0.25">
      <c r="A467" t="s">
        <v>195</v>
      </c>
      <c r="B467" t="s">
        <v>844</v>
      </c>
      <c r="C467" t="s">
        <v>17</v>
      </c>
      <c r="D467" s="1">
        <v>44922</v>
      </c>
      <c r="E467" s="1">
        <v>44922</v>
      </c>
      <c r="F467" t="s">
        <v>23</v>
      </c>
      <c r="G467" s="2">
        <v>5000</v>
      </c>
      <c r="H467" s="2">
        <v>5000</v>
      </c>
      <c r="I467" s="2">
        <v>0</v>
      </c>
      <c r="J467" s="2">
        <v>0</v>
      </c>
      <c r="K467">
        <v>0</v>
      </c>
      <c r="L467" t="s">
        <v>17</v>
      </c>
      <c r="M467" t="s">
        <v>17</v>
      </c>
      <c r="N467" t="s">
        <v>148</v>
      </c>
      <c r="O467" t="s">
        <v>17</v>
      </c>
    </row>
    <row r="468" spans="1:15" x14ac:dyDescent="0.25">
      <c r="A468" t="s">
        <v>195</v>
      </c>
      <c r="B468" t="s">
        <v>845</v>
      </c>
      <c r="C468" t="s">
        <v>209</v>
      </c>
      <c r="D468" s="1">
        <v>44915</v>
      </c>
      <c r="E468" s="1">
        <v>44922</v>
      </c>
      <c r="F468" t="s">
        <v>18</v>
      </c>
      <c r="G468" s="2">
        <v>15000</v>
      </c>
      <c r="H468" s="2">
        <v>19129</v>
      </c>
      <c r="I468" s="2">
        <v>1143</v>
      </c>
      <c r="J468" s="2">
        <v>2986</v>
      </c>
      <c r="K468">
        <v>0</v>
      </c>
      <c r="L468" t="s">
        <v>846</v>
      </c>
      <c r="M468" t="s">
        <v>405</v>
      </c>
      <c r="N468" t="s">
        <v>148</v>
      </c>
      <c r="O468">
        <v>6457</v>
      </c>
    </row>
    <row r="469" spans="1:15" x14ac:dyDescent="0.25">
      <c r="A469" t="s">
        <v>195</v>
      </c>
      <c r="B469" t="s">
        <v>847</v>
      </c>
      <c r="C469" t="s">
        <v>17</v>
      </c>
      <c r="D469" s="1">
        <v>44905</v>
      </c>
      <c r="E469" s="1">
        <v>44909</v>
      </c>
      <c r="F469" t="s">
        <v>18</v>
      </c>
      <c r="G469" s="2">
        <v>20500</v>
      </c>
      <c r="H469" s="2">
        <v>25351</v>
      </c>
      <c r="I469" s="2">
        <v>1922</v>
      </c>
      <c r="J469" s="2">
        <v>2929</v>
      </c>
      <c r="K469">
        <v>0</v>
      </c>
      <c r="L469" t="s">
        <v>370</v>
      </c>
      <c r="M469" t="s">
        <v>52</v>
      </c>
      <c r="N469" t="s">
        <v>148</v>
      </c>
      <c r="O469">
        <v>95112</v>
      </c>
    </row>
    <row r="470" spans="1:15" x14ac:dyDescent="0.25">
      <c r="A470" t="s">
        <v>195</v>
      </c>
      <c r="B470" t="s">
        <v>848</v>
      </c>
      <c r="C470" t="s">
        <v>17</v>
      </c>
      <c r="D470" s="1">
        <v>44906</v>
      </c>
      <c r="E470" s="1">
        <v>44908</v>
      </c>
      <c r="F470" t="s">
        <v>18</v>
      </c>
      <c r="G470" s="2">
        <v>20500</v>
      </c>
      <c r="H470" s="2">
        <v>24475</v>
      </c>
      <c r="I470" s="2">
        <v>643</v>
      </c>
      <c r="J470" s="2">
        <v>3332</v>
      </c>
      <c r="K470">
        <v>0</v>
      </c>
      <c r="L470" t="s">
        <v>849</v>
      </c>
      <c r="M470" t="s">
        <v>265</v>
      </c>
      <c r="N470" t="s">
        <v>148</v>
      </c>
      <c r="O470">
        <v>2790</v>
      </c>
    </row>
    <row r="471" spans="1:15" x14ac:dyDescent="0.25">
      <c r="A471" t="s">
        <v>195</v>
      </c>
      <c r="B471" t="s">
        <v>850</v>
      </c>
      <c r="C471" t="s">
        <v>209</v>
      </c>
      <c r="D471" s="1">
        <v>44915</v>
      </c>
      <c r="E471" s="1">
        <v>44922</v>
      </c>
      <c r="F471" t="s">
        <v>18</v>
      </c>
      <c r="G471" s="2">
        <v>15000</v>
      </c>
      <c r="H471" s="2">
        <v>19017</v>
      </c>
      <c r="I471" s="2">
        <v>1162</v>
      </c>
      <c r="J471" s="2">
        <v>2855</v>
      </c>
      <c r="K471">
        <v>0</v>
      </c>
      <c r="L471" t="s">
        <v>591</v>
      </c>
      <c r="M471" t="s">
        <v>52</v>
      </c>
      <c r="N471" t="s">
        <v>148</v>
      </c>
      <c r="O471">
        <v>91786</v>
      </c>
    </row>
    <row r="472" spans="1:15" x14ac:dyDescent="0.25">
      <c r="A472" t="s">
        <v>195</v>
      </c>
      <c r="B472" t="s">
        <v>851</v>
      </c>
      <c r="C472" t="s">
        <v>17</v>
      </c>
      <c r="D472" s="1">
        <v>44908</v>
      </c>
      <c r="E472" s="1">
        <v>44908</v>
      </c>
      <c r="F472" t="s">
        <v>23</v>
      </c>
      <c r="G472" s="2">
        <v>5000</v>
      </c>
      <c r="H472" s="2">
        <v>5000</v>
      </c>
      <c r="I472" s="2">
        <v>0</v>
      </c>
      <c r="J472" s="2">
        <v>0</v>
      </c>
      <c r="K472">
        <v>0</v>
      </c>
      <c r="L472" t="s">
        <v>17</v>
      </c>
      <c r="M472" t="s">
        <v>17</v>
      </c>
      <c r="N472" t="s">
        <v>148</v>
      </c>
      <c r="O472" t="s">
        <v>17</v>
      </c>
    </row>
    <row r="473" spans="1:15" x14ac:dyDescent="0.25">
      <c r="A473" t="s">
        <v>195</v>
      </c>
      <c r="B473" t="s">
        <v>852</v>
      </c>
      <c r="C473" t="s">
        <v>17</v>
      </c>
      <c r="D473" s="1">
        <v>44905</v>
      </c>
      <c r="E473" s="1">
        <v>44916</v>
      </c>
      <c r="F473" t="s">
        <v>18</v>
      </c>
      <c r="G473" s="2">
        <v>9500</v>
      </c>
      <c r="H473" s="2">
        <v>12433</v>
      </c>
      <c r="I473" s="2">
        <v>689</v>
      </c>
      <c r="J473" s="2">
        <v>2244</v>
      </c>
      <c r="K473">
        <v>0</v>
      </c>
      <c r="L473" t="s">
        <v>853</v>
      </c>
      <c r="M473" t="s">
        <v>52</v>
      </c>
      <c r="N473" t="s">
        <v>148</v>
      </c>
      <c r="O473">
        <v>93022</v>
      </c>
    </row>
    <row r="474" spans="1:15" x14ac:dyDescent="0.25">
      <c r="A474" t="s">
        <v>195</v>
      </c>
      <c r="B474" t="s">
        <v>854</v>
      </c>
      <c r="C474" t="s">
        <v>17</v>
      </c>
      <c r="D474" s="1">
        <v>44887</v>
      </c>
      <c r="E474" s="1">
        <v>44887</v>
      </c>
      <c r="F474" t="s">
        <v>23</v>
      </c>
      <c r="G474" s="2">
        <v>5000</v>
      </c>
      <c r="H474" s="2">
        <v>5000</v>
      </c>
      <c r="I474" s="2">
        <v>0</v>
      </c>
      <c r="J474" s="2">
        <v>0</v>
      </c>
      <c r="K474">
        <v>0</v>
      </c>
      <c r="L474" t="s">
        <v>17</v>
      </c>
      <c r="M474" t="s">
        <v>17</v>
      </c>
      <c r="N474" t="s">
        <v>148</v>
      </c>
      <c r="O474" t="s">
        <v>17</v>
      </c>
    </row>
    <row r="475" spans="1:15" x14ac:dyDescent="0.25">
      <c r="A475" t="s">
        <v>195</v>
      </c>
      <c r="B475" t="s">
        <v>855</v>
      </c>
      <c r="C475" t="s">
        <v>17</v>
      </c>
      <c r="D475" s="1">
        <v>44907</v>
      </c>
      <c r="E475" s="1">
        <v>44911</v>
      </c>
      <c r="F475" t="s">
        <v>18</v>
      </c>
      <c r="G475" s="2">
        <v>15500</v>
      </c>
      <c r="H475" s="2">
        <v>19451</v>
      </c>
      <c r="I475" s="2">
        <v>1441</v>
      </c>
      <c r="J475" s="2">
        <v>2510</v>
      </c>
      <c r="K475">
        <v>0</v>
      </c>
      <c r="L475" t="s">
        <v>856</v>
      </c>
      <c r="M475" t="s">
        <v>46</v>
      </c>
      <c r="N475" t="s">
        <v>148</v>
      </c>
      <c r="O475">
        <v>31601</v>
      </c>
    </row>
    <row r="476" spans="1:15" x14ac:dyDescent="0.25">
      <c r="A476" t="s">
        <v>195</v>
      </c>
      <c r="B476" t="s">
        <v>857</v>
      </c>
      <c r="C476" t="s">
        <v>17</v>
      </c>
      <c r="D476" s="1">
        <v>44905</v>
      </c>
      <c r="E476" s="1">
        <v>44910</v>
      </c>
      <c r="F476" t="s">
        <v>18</v>
      </c>
      <c r="G476" s="2">
        <v>83500</v>
      </c>
      <c r="H476" s="2">
        <v>98188</v>
      </c>
      <c r="I476" s="2">
        <v>7949</v>
      </c>
      <c r="J476" s="2">
        <v>6739</v>
      </c>
      <c r="K476">
        <v>0</v>
      </c>
      <c r="L476" t="s">
        <v>858</v>
      </c>
      <c r="M476" t="s">
        <v>465</v>
      </c>
      <c r="N476" t="s">
        <v>148</v>
      </c>
      <c r="O476">
        <v>87532</v>
      </c>
    </row>
    <row r="477" spans="1:15" x14ac:dyDescent="0.25">
      <c r="A477" t="s">
        <v>195</v>
      </c>
      <c r="B477" t="s">
        <v>859</v>
      </c>
      <c r="C477" t="s">
        <v>17</v>
      </c>
      <c r="D477" s="1">
        <v>44907</v>
      </c>
      <c r="E477" s="1">
        <v>44910</v>
      </c>
      <c r="F477" t="s">
        <v>18</v>
      </c>
      <c r="G477" s="2">
        <v>39500</v>
      </c>
      <c r="H477" s="2">
        <v>47032</v>
      </c>
      <c r="I477" s="2">
        <v>2869</v>
      </c>
      <c r="J477" s="2">
        <v>4663</v>
      </c>
      <c r="K477">
        <v>0</v>
      </c>
      <c r="L477" t="s">
        <v>860</v>
      </c>
      <c r="M477" t="s">
        <v>56</v>
      </c>
      <c r="N477" t="s">
        <v>148</v>
      </c>
      <c r="O477">
        <v>44256</v>
      </c>
    </row>
    <row r="478" spans="1:15" x14ac:dyDescent="0.25">
      <c r="A478" t="s">
        <v>195</v>
      </c>
      <c r="B478" t="s">
        <v>861</v>
      </c>
      <c r="C478" t="s">
        <v>17</v>
      </c>
      <c r="D478" s="1">
        <v>44908</v>
      </c>
      <c r="E478" s="1">
        <v>44908</v>
      </c>
      <c r="F478" t="s">
        <v>23</v>
      </c>
      <c r="G478" s="2">
        <v>5000</v>
      </c>
      <c r="H478" s="2">
        <v>5000</v>
      </c>
      <c r="I478" s="2">
        <v>0</v>
      </c>
      <c r="J478" s="2">
        <v>0</v>
      </c>
      <c r="K478">
        <v>0</v>
      </c>
      <c r="L478" t="s">
        <v>17</v>
      </c>
      <c r="M478" t="s">
        <v>17</v>
      </c>
      <c r="N478" t="s">
        <v>148</v>
      </c>
      <c r="O478" t="s">
        <v>17</v>
      </c>
    </row>
    <row r="479" spans="1:15" x14ac:dyDescent="0.25">
      <c r="A479" t="s">
        <v>195</v>
      </c>
      <c r="B479" t="s">
        <v>862</v>
      </c>
      <c r="C479" t="s">
        <v>17</v>
      </c>
      <c r="D479" s="1">
        <v>44916</v>
      </c>
      <c r="E479" s="1">
        <v>44916</v>
      </c>
      <c r="F479" t="s">
        <v>23</v>
      </c>
      <c r="G479" s="2">
        <v>5000</v>
      </c>
      <c r="H479" s="2">
        <v>5000</v>
      </c>
      <c r="I479" s="2">
        <v>0</v>
      </c>
      <c r="J479" s="2">
        <v>0</v>
      </c>
      <c r="K479">
        <v>0</v>
      </c>
      <c r="L479" t="s">
        <v>17</v>
      </c>
      <c r="M479" t="s">
        <v>17</v>
      </c>
      <c r="N479" t="s">
        <v>148</v>
      </c>
      <c r="O479" t="s">
        <v>17</v>
      </c>
    </row>
    <row r="480" spans="1:15" x14ac:dyDescent="0.25">
      <c r="A480" t="s">
        <v>195</v>
      </c>
      <c r="B480" t="s">
        <v>863</v>
      </c>
      <c r="C480" t="s">
        <v>17</v>
      </c>
      <c r="D480" s="1">
        <v>44908</v>
      </c>
      <c r="E480" s="1">
        <v>44908</v>
      </c>
      <c r="F480" t="s">
        <v>23</v>
      </c>
      <c r="G480" s="2">
        <v>5000</v>
      </c>
      <c r="H480" s="2">
        <v>5000</v>
      </c>
      <c r="I480" s="2">
        <v>0</v>
      </c>
      <c r="J480" s="2">
        <v>0</v>
      </c>
      <c r="K480">
        <v>0</v>
      </c>
      <c r="L480" t="s">
        <v>17</v>
      </c>
      <c r="M480" t="s">
        <v>17</v>
      </c>
      <c r="N480" t="s">
        <v>148</v>
      </c>
      <c r="O480" t="s">
        <v>17</v>
      </c>
    </row>
    <row r="481" spans="1:15" x14ac:dyDescent="0.25">
      <c r="A481" t="s">
        <v>195</v>
      </c>
      <c r="B481" t="s">
        <v>864</v>
      </c>
      <c r="C481" t="s">
        <v>17</v>
      </c>
      <c r="D481" s="1">
        <v>44885</v>
      </c>
      <c r="E481" s="1">
        <v>44900</v>
      </c>
      <c r="F481" t="s">
        <v>18</v>
      </c>
      <c r="G481" s="2">
        <v>9500</v>
      </c>
      <c r="H481" s="2">
        <v>12513</v>
      </c>
      <c r="I481" s="2">
        <v>954</v>
      </c>
      <c r="J481" s="2">
        <v>2059</v>
      </c>
      <c r="K481">
        <v>0</v>
      </c>
      <c r="L481" t="s">
        <v>865</v>
      </c>
      <c r="M481" t="s">
        <v>59</v>
      </c>
      <c r="N481" t="s">
        <v>148</v>
      </c>
      <c r="O481">
        <v>77380</v>
      </c>
    </row>
    <row r="482" spans="1:15" x14ac:dyDescent="0.25">
      <c r="A482" t="s">
        <v>195</v>
      </c>
      <c r="B482" t="s">
        <v>866</v>
      </c>
      <c r="C482" t="s">
        <v>229</v>
      </c>
      <c r="D482" s="1">
        <v>44915</v>
      </c>
      <c r="E482" s="1">
        <v>44922</v>
      </c>
      <c r="F482" t="s">
        <v>18</v>
      </c>
      <c r="G482" s="2">
        <v>28000</v>
      </c>
      <c r="H482" s="2">
        <v>35949</v>
      </c>
      <c r="I482" s="2">
        <v>3083</v>
      </c>
      <c r="J482" s="2">
        <v>4866</v>
      </c>
      <c r="K482">
        <v>0</v>
      </c>
      <c r="L482" t="s">
        <v>867</v>
      </c>
      <c r="M482" t="s">
        <v>211</v>
      </c>
      <c r="N482" t="s">
        <v>148</v>
      </c>
      <c r="O482">
        <v>56633</v>
      </c>
    </row>
    <row r="483" spans="1:15" x14ac:dyDescent="0.25">
      <c r="A483" t="s">
        <v>195</v>
      </c>
      <c r="B483" t="s">
        <v>868</v>
      </c>
      <c r="C483" t="s">
        <v>17</v>
      </c>
      <c r="D483" s="1">
        <v>44908</v>
      </c>
      <c r="E483" s="1">
        <v>44908</v>
      </c>
      <c r="F483" t="s">
        <v>23</v>
      </c>
      <c r="G483" s="2">
        <v>5000</v>
      </c>
      <c r="H483" s="2">
        <v>5000</v>
      </c>
      <c r="I483" s="2">
        <v>0</v>
      </c>
      <c r="J483" s="2">
        <v>0</v>
      </c>
      <c r="K483">
        <v>0</v>
      </c>
      <c r="L483" t="s">
        <v>17</v>
      </c>
      <c r="M483" t="s">
        <v>17</v>
      </c>
      <c r="N483" t="s">
        <v>148</v>
      </c>
      <c r="O483" t="s">
        <v>17</v>
      </c>
    </row>
    <row r="484" spans="1:15" x14ac:dyDescent="0.25">
      <c r="A484" t="s">
        <v>195</v>
      </c>
      <c r="B484" t="s">
        <v>869</v>
      </c>
      <c r="C484" t="s">
        <v>17</v>
      </c>
      <c r="D484" s="1">
        <v>44908</v>
      </c>
      <c r="E484" s="1">
        <v>44908</v>
      </c>
      <c r="F484" t="s">
        <v>23</v>
      </c>
      <c r="G484" s="2">
        <v>5000</v>
      </c>
      <c r="H484" s="2">
        <v>5000</v>
      </c>
      <c r="I484" s="2">
        <v>0</v>
      </c>
      <c r="J484" s="2">
        <v>0</v>
      </c>
      <c r="K484">
        <v>0</v>
      </c>
      <c r="L484" t="s">
        <v>17</v>
      </c>
      <c r="M484" t="s">
        <v>17</v>
      </c>
      <c r="N484" t="s">
        <v>148</v>
      </c>
      <c r="O484" t="s">
        <v>17</v>
      </c>
    </row>
    <row r="485" spans="1:15" x14ac:dyDescent="0.25">
      <c r="A485" t="s">
        <v>195</v>
      </c>
      <c r="B485" t="s">
        <v>870</v>
      </c>
      <c r="C485" t="s">
        <v>17</v>
      </c>
      <c r="D485" s="1">
        <v>44910</v>
      </c>
      <c r="E485" s="1">
        <v>44914</v>
      </c>
      <c r="F485" t="s">
        <v>18</v>
      </c>
      <c r="G485" s="2">
        <v>19900</v>
      </c>
      <c r="H485" s="2">
        <v>24271</v>
      </c>
      <c r="I485" s="2">
        <v>1442</v>
      </c>
      <c r="J485" s="2">
        <v>2929</v>
      </c>
      <c r="K485">
        <v>0</v>
      </c>
      <c r="L485" t="s">
        <v>871</v>
      </c>
      <c r="M485" t="s">
        <v>52</v>
      </c>
      <c r="N485" t="s">
        <v>148</v>
      </c>
      <c r="O485">
        <v>95677</v>
      </c>
    </row>
    <row r="486" spans="1:15" x14ac:dyDescent="0.25">
      <c r="A486" t="s">
        <v>195</v>
      </c>
      <c r="B486" t="s">
        <v>872</v>
      </c>
      <c r="C486" t="s">
        <v>17</v>
      </c>
      <c r="D486" s="1">
        <v>44908</v>
      </c>
      <c r="E486" s="1">
        <v>44908</v>
      </c>
      <c r="F486" t="s">
        <v>23</v>
      </c>
      <c r="G486" s="2">
        <v>5000</v>
      </c>
      <c r="H486" s="2">
        <v>5000</v>
      </c>
      <c r="I486" s="2">
        <v>0</v>
      </c>
      <c r="J486" s="2">
        <v>0</v>
      </c>
      <c r="K486">
        <v>0</v>
      </c>
      <c r="L486" t="s">
        <v>17</v>
      </c>
      <c r="M486" t="s">
        <v>17</v>
      </c>
      <c r="N486" t="s">
        <v>148</v>
      </c>
      <c r="O486" t="s">
        <v>17</v>
      </c>
    </row>
    <row r="487" spans="1:15" x14ac:dyDescent="0.25">
      <c r="A487" t="s">
        <v>195</v>
      </c>
      <c r="B487" t="s">
        <v>873</v>
      </c>
      <c r="C487" t="s">
        <v>17</v>
      </c>
      <c r="D487" s="1">
        <v>44913</v>
      </c>
      <c r="E487" s="1">
        <v>44916</v>
      </c>
      <c r="F487" t="s">
        <v>18</v>
      </c>
      <c r="G487" s="2">
        <v>15500</v>
      </c>
      <c r="H487" s="2">
        <v>19340</v>
      </c>
      <c r="I487" s="2">
        <v>1474</v>
      </c>
      <c r="J487" s="2">
        <v>2366</v>
      </c>
      <c r="K487">
        <v>0</v>
      </c>
      <c r="L487" t="s">
        <v>874</v>
      </c>
      <c r="M487" t="s">
        <v>59</v>
      </c>
      <c r="N487" t="s">
        <v>148</v>
      </c>
      <c r="O487">
        <v>78152</v>
      </c>
    </row>
    <row r="488" spans="1:15" x14ac:dyDescent="0.25">
      <c r="A488" t="s">
        <v>195</v>
      </c>
      <c r="B488" t="s">
        <v>875</v>
      </c>
      <c r="C488" t="s">
        <v>17</v>
      </c>
      <c r="D488" s="1">
        <v>44914</v>
      </c>
      <c r="E488" s="1">
        <v>44914</v>
      </c>
      <c r="F488" t="s">
        <v>23</v>
      </c>
      <c r="G488" s="2">
        <v>5000</v>
      </c>
      <c r="H488" s="2">
        <v>5000</v>
      </c>
      <c r="I488" s="2">
        <v>0</v>
      </c>
      <c r="J488" s="2">
        <v>0</v>
      </c>
      <c r="K488">
        <v>0</v>
      </c>
      <c r="L488" t="s">
        <v>17</v>
      </c>
      <c r="M488" t="s">
        <v>17</v>
      </c>
      <c r="N488" t="s">
        <v>148</v>
      </c>
      <c r="O488" t="s">
        <v>17</v>
      </c>
    </row>
    <row r="489" spans="1:15" x14ac:dyDescent="0.25">
      <c r="A489" t="s">
        <v>195</v>
      </c>
      <c r="B489" t="s">
        <v>876</v>
      </c>
      <c r="C489" t="s">
        <v>17</v>
      </c>
      <c r="D489" s="1">
        <v>44906</v>
      </c>
      <c r="E489" s="1">
        <v>44910</v>
      </c>
      <c r="F489" t="s">
        <v>18</v>
      </c>
      <c r="G489" s="2">
        <v>20500</v>
      </c>
      <c r="H489" s="2">
        <v>25500</v>
      </c>
      <c r="I489" s="2">
        <v>1668</v>
      </c>
      <c r="J489" s="2">
        <v>3332</v>
      </c>
      <c r="K489">
        <v>0</v>
      </c>
      <c r="L489" t="s">
        <v>877</v>
      </c>
      <c r="M489" t="s">
        <v>71</v>
      </c>
      <c r="N489" t="s">
        <v>148</v>
      </c>
      <c r="O489">
        <v>33946</v>
      </c>
    </row>
    <row r="490" spans="1:15" x14ac:dyDescent="0.25">
      <c r="A490" t="s">
        <v>195</v>
      </c>
      <c r="B490" t="s">
        <v>878</v>
      </c>
      <c r="C490" t="s">
        <v>209</v>
      </c>
      <c r="D490" s="1">
        <v>44915</v>
      </c>
      <c r="E490" s="1">
        <v>44922</v>
      </c>
      <c r="F490" t="s">
        <v>18</v>
      </c>
      <c r="G490" s="2">
        <v>15000</v>
      </c>
      <c r="H490" s="2">
        <v>19178</v>
      </c>
      <c r="I490" s="2">
        <v>1192</v>
      </c>
      <c r="J490" s="2">
        <v>2986</v>
      </c>
      <c r="K490">
        <v>0</v>
      </c>
      <c r="L490" t="s">
        <v>879</v>
      </c>
      <c r="M490" t="s">
        <v>93</v>
      </c>
      <c r="N490" t="s">
        <v>148</v>
      </c>
      <c r="O490">
        <v>63376</v>
      </c>
    </row>
    <row r="491" spans="1:15" x14ac:dyDescent="0.25">
      <c r="A491" t="s">
        <v>195</v>
      </c>
      <c r="B491" t="s">
        <v>880</v>
      </c>
      <c r="C491" t="s">
        <v>17</v>
      </c>
      <c r="D491" s="1">
        <v>44905</v>
      </c>
      <c r="E491" s="1">
        <v>44907</v>
      </c>
      <c r="F491" t="s">
        <v>18</v>
      </c>
      <c r="G491" s="2">
        <v>20500</v>
      </c>
      <c r="H491" s="2">
        <v>24649</v>
      </c>
      <c r="I491" s="2">
        <v>817</v>
      </c>
      <c r="J491" s="2">
        <v>3332</v>
      </c>
      <c r="K491">
        <v>0</v>
      </c>
      <c r="L491" t="s">
        <v>881</v>
      </c>
      <c r="M491" t="s">
        <v>472</v>
      </c>
      <c r="N491" t="s">
        <v>148</v>
      </c>
      <c r="O491" t="s">
        <v>882</v>
      </c>
    </row>
    <row r="492" spans="1:15" x14ac:dyDescent="0.25">
      <c r="A492" t="s">
        <v>195</v>
      </c>
      <c r="B492" t="s">
        <v>883</v>
      </c>
      <c r="C492" t="s">
        <v>17</v>
      </c>
      <c r="D492" s="1">
        <v>44906</v>
      </c>
      <c r="E492" s="1">
        <v>44908</v>
      </c>
      <c r="F492" t="s">
        <v>18</v>
      </c>
      <c r="G492" s="2">
        <v>36000</v>
      </c>
      <c r="H492" s="2">
        <v>43288</v>
      </c>
      <c r="I492" s="2">
        <v>3689</v>
      </c>
      <c r="J492" s="2">
        <v>3599</v>
      </c>
      <c r="K492">
        <v>0</v>
      </c>
      <c r="L492" t="s">
        <v>884</v>
      </c>
      <c r="M492" t="s">
        <v>52</v>
      </c>
      <c r="N492" t="s">
        <v>148</v>
      </c>
      <c r="O492">
        <v>90640</v>
      </c>
    </row>
    <row r="493" spans="1:15" x14ac:dyDescent="0.25">
      <c r="A493" t="s">
        <v>195</v>
      </c>
      <c r="B493" t="s">
        <v>885</v>
      </c>
      <c r="C493" t="s">
        <v>17</v>
      </c>
      <c r="D493" s="1">
        <v>44908</v>
      </c>
      <c r="E493" s="1">
        <v>44908</v>
      </c>
      <c r="F493" t="s">
        <v>23</v>
      </c>
      <c r="G493" s="2">
        <v>5000</v>
      </c>
      <c r="H493" s="2">
        <v>5000</v>
      </c>
      <c r="I493" s="2">
        <v>0</v>
      </c>
      <c r="J493" s="2">
        <v>0</v>
      </c>
      <c r="K493">
        <v>0</v>
      </c>
      <c r="L493" t="s">
        <v>17</v>
      </c>
      <c r="M493" t="s">
        <v>17</v>
      </c>
      <c r="N493" t="s">
        <v>148</v>
      </c>
      <c r="O493" t="s">
        <v>17</v>
      </c>
    </row>
    <row r="494" spans="1:15" x14ac:dyDescent="0.25">
      <c r="A494" t="s">
        <v>195</v>
      </c>
      <c r="B494" t="s">
        <v>886</v>
      </c>
      <c r="C494" t="s">
        <v>17</v>
      </c>
      <c r="D494" s="1">
        <v>44905</v>
      </c>
      <c r="E494" s="1">
        <v>44910</v>
      </c>
      <c r="F494" t="s">
        <v>18</v>
      </c>
      <c r="G494" s="2">
        <v>51500</v>
      </c>
      <c r="H494" s="2">
        <v>61841</v>
      </c>
      <c r="I494" s="2">
        <v>5055</v>
      </c>
      <c r="J494" s="2">
        <v>5286</v>
      </c>
      <c r="K494">
        <v>0</v>
      </c>
      <c r="L494" t="s">
        <v>887</v>
      </c>
      <c r="M494" t="s">
        <v>46</v>
      </c>
      <c r="N494" t="s">
        <v>148</v>
      </c>
      <c r="O494">
        <v>30326</v>
      </c>
    </row>
    <row r="495" spans="1:15" x14ac:dyDescent="0.25">
      <c r="A495" t="s">
        <v>195</v>
      </c>
      <c r="B495" t="s">
        <v>888</v>
      </c>
      <c r="C495" t="s">
        <v>17</v>
      </c>
      <c r="D495" s="1">
        <v>44906</v>
      </c>
      <c r="E495" s="1">
        <v>44914</v>
      </c>
      <c r="F495" t="s">
        <v>18</v>
      </c>
      <c r="G495" s="2">
        <v>9500</v>
      </c>
      <c r="H495" s="2">
        <v>12303</v>
      </c>
      <c r="I495" s="2">
        <v>736</v>
      </c>
      <c r="J495" s="2">
        <v>2067</v>
      </c>
      <c r="K495">
        <v>0</v>
      </c>
      <c r="L495" t="s">
        <v>889</v>
      </c>
      <c r="M495" t="s">
        <v>52</v>
      </c>
      <c r="N495" t="s">
        <v>148</v>
      </c>
      <c r="O495">
        <v>92679</v>
      </c>
    </row>
    <row r="496" spans="1:15" x14ac:dyDescent="0.25">
      <c r="A496" t="s">
        <v>195</v>
      </c>
      <c r="B496" t="s">
        <v>890</v>
      </c>
      <c r="C496" t="s">
        <v>17</v>
      </c>
      <c r="D496" s="1">
        <v>44908</v>
      </c>
      <c r="E496" s="1">
        <v>44908</v>
      </c>
      <c r="F496" t="s">
        <v>23</v>
      </c>
      <c r="G496" s="2">
        <v>5000</v>
      </c>
      <c r="H496" s="2">
        <v>5000</v>
      </c>
      <c r="I496" s="2">
        <v>0</v>
      </c>
      <c r="J496" s="2">
        <v>0</v>
      </c>
      <c r="K496">
        <v>0</v>
      </c>
      <c r="L496" t="s">
        <v>17</v>
      </c>
      <c r="M496" t="s">
        <v>17</v>
      </c>
      <c r="N496" t="s">
        <v>148</v>
      </c>
      <c r="O496" t="s">
        <v>17</v>
      </c>
    </row>
    <row r="497" spans="1:15" x14ac:dyDescent="0.25">
      <c r="A497" t="s">
        <v>195</v>
      </c>
      <c r="B497" t="s">
        <v>891</v>
      </c>
      <c r="C497" t="s">
        <v>17</v>
      </c>
      <c r="D497" s="1">
        <v>44907</v>
      </c>
      <c r="E497" s="1">
        <v>44911</v>
      </c>
      <c r="F497" t="s">
        <v>18</v>
      </c>
      <c r="G497" s="2">
        <v>15500</v>
      </c>
      <c r="H497" s="2">
        <v>19407</v>
      </c>
      <c r="I497" s="2">
        <v>1397</v>
      </c>
      <c r="J497" s="2">
        <v>2510</v>
      </c>
      <c r="K497">
        <v>0</v>
      </c>
      <c r="L497" t="s">
        <v>887</v>
      </c>
      <c r="M497" t="s">
        <v>46</v>
      </c>
      <c r="N497" t="s">
        <v>148</v>
      </c>
      <c r="O497">
        <v>30327</v>
      </c>
    </row>
    <row r="498" spans="1:15" x14ac:dyDescent="0.25">
      <c r="A498" t="s">
        <v>195</v>
      </c>
      <c r="B498" t="s">
        <v>892</v>
      </c>
      <c r="C498" t="s">
        <v>17</v>
      </c>
      <c r="D498" s="1">
        <v>44905</v>
      </c>
      <c r="E498" s="1">
        <v>44908</v>
      </c>
      <c r="F498" t="s">
        <v>18</v>
      </c>
      <c r="G498" s="2">
        <v>9500</v>
      </c>
      <c r="H498" s="2">
        <v>12547</v>
      </c>
      <c r="I498" s="2">
        <v>827</v>
      </c>
      <c r="J498" s="2">
        <v>2220</v>
      </c>
      <c r="K498">
        <v>0</v>
      </c>
      <c r="L498" t="s">
        <v>893</v>
      </c>
      <c r="M498" t="s">
        <v>453</v>
      </c>
      <c r="N498" t="s">
        <v>148</v>
      </c>
      <c r="O498">
        <v>98059</v>
      </c>
    </row>
    <row r="499" spans="1:15" x14ac:dyDescent="0.25">
      <c r="A499" t="s">
        <v>195</v>
      </c>
      <c r="B499" t="s">
        <v>894</v>
      </c>
      <c r="C499" t="s">
        <v>229</v>
      </c>
      <c r="D499" s="1">
        <v>44915</v>
      </c>
      <c r="E499" s="1">
        <v>44922</v>
      </c>
      <c r="F499" t="s">
        <v>18</v>
      </c>
      <c r="G499" s="2">
        <v>28000</v>
      </c>
      <c r="H499" s="2">
        <v>36317</v>
      </c>
      <c r="I499" s="2">
        <v>3451</v>
      </c>
      <c r="J499" s="2">
        <v>4866</v>
      </c>
      <c r="K499">
        <v>0</v>
      </c>
      <c r="L499" t="s">
        <v>527</v>
      </c>
      <c r="M499" t="s">
        <v>131</v>
      </c>
      <c r="N499" t="s">
        <v>148</v>
      </c>
      <c r="O499">
        <v>72223</v>
      </c>
    </row>
    <row r="500" spans="1:15" x14ac:dyDescent="0.25">
      <c r="A500" t="s">
        <v>195</v>
      </c>
      <c r="B500" t="s">
        <v>895</v>
      </c>
      <c r="C500" t="s">
        <v>17</v>
      </c>
      <c r="D500" s="1">
        <v>44908</v>
      </c>
      <c r="E500" s="1">
        <v>44908</v>
      </c>
      <c r="F500" t="s">
        <v>23</v>
      </c>
      <c r="G500" s="2">
        <v>5000</v>
      </c>
      <c r="H500" s="2">
        <v>5000</v>
      </c>
      <c r="I500" s="2">
        <v>0</v>
      </c>
      <c r="J500" s="2">
        <v>0</v>
      </c>
      <c r="K500">
        <v>0</v>
      </c>
      <c r="L500" t="s">
        <v>17</v>
      </c>
      <c r="M500" t="s">
        <v>17</v>
      </c>
      <c r="N500" t="s">
        <v>148</v>
      </c>
      <c r="O500" t="s">
        <v>17</v>
      </c>
    </row>
    <row r="501" spans="1:15" x14ac:dyDescent="0.25">
      <c r="A501" t="s">
        <v>195</v>
      </c>
      <c r="B501" t="s">
        <v>896</v>
      </c>
      <c r="C501" t="s">
        <v>17</v>
      </c>
      <c r="D501" s="1">
        <v>44911</v>
      </c>
      <c r="E501" s="1">
        <v>44914</v>
      </c>
      <c r="F501" t="s">
        <v>18</v>
      </c>
      <c r="G501" s="2">
        <v>15500</v>
      </c>
      <c r="H501" s="2">
        <v>19271</v>
      </c>
      <c r="I501" s="2">
        <v>1261</v>
      </c>
      <c r="J501" s="2">
        <v>2510</v>
      </c>
      <c r="K501">
        <v>0</v>
      </c>
      <c r="L501" t="s">
        <v>897</v>
      </c>
      <c r="M501" t="s">
        <v>71</v>
      </c>
      <c r="N501" t="s">
        <v>148</v>
      </c>
      <c r="O501">
        <v>34788</v>
      </c>
    </row>
    <row r="502" spans="1:15" x14ac:dyDescent="0.25">
      <c r="A502" t="s">
        <v>195</v>
      </c>
      <c r="B502" t="s">
        <v>898</v>
      </c>
      <c r="C502" t="s">
        <v>17</v>
      </c>
      <c r="D502" s="1">
        <v>44910</v>
      </c>
      <c r="E502" s="1">
        <v>44910</v>
      </c>
      <c r="F502" t="s">
        <v>23</v>
      </c>
      <c r="G502" s="2">
        <v>5000</v>
      </c>
      <c r="H502" s="2">
        <v>5000</v>
      </c>
      <c r="I502" s="2">
        <v>0</v>
      </c>
      <c r="J502" s="2">
        <v>0</v>
      </c>
      <c r="K502">
        <v>0</v>
      </c>
      <c r="L502" t="s">
        <v>17</v>
      </c>
      <c r="M502" t="s">
        <v>17</v>
      </c>
      <c r="N502" t="s">
        <v>148</v>
      </c>
      <c r="O502" t="s">
        <v>17</v>
      </c>
    </row>
    <row r="503" spans="1:15" x14ac:dyDescent="0.25">
      <c r="A503" t="s">
        <v>195</v>
      </c>
      <c r="B503" t="s">
        <v>899</v>
      </c>
      <c r="C503" t="s">
        <v>17</v>
      </c>
      <c r="D503" s="1">
        <v>44908</v>
      </c>
      <c r="E503" s="1">
        <v>44908</v>
      </c>
      <c r="F503" t="s">
        <v>23</v>
      </c>
      <c r="G503" s="2">
        <v>5000</v>
      </c>
      <c r="H503" s="2">
        <v>5000</v>
      </c>
      <c r="I503" s="2">
        <v>0</v>
      </c>
      <c r="J503" s="2">
        <v>0</v>
      </c>
      <c r="K503">
        <v>0</v>
      </c>
      <c r="L503" t="s">
        <v>17</v>
      </c>
      <c r="M503" t="s">
        <v>17</v>
      </c>
      <c r="N503" t="s">
        <v>148</v>
      </c>
      <c r="O503" t="s">
        <v>17</v>
      </c>
    </row>
    <row r="504" spans="1:15" x14ac:dyDescent="0.25">
      <c r="A504" t="s">
        <v>195</v>
      </c>
      <c r="B504" t="s">
        <v>900</v>
      </c>
      <c r="C504" t="s">
        <v>17</v>
      </c>
      <c r="D504" s="1">
        <v>44905</v>
      </c>
      <c r="E504" s="1">
        <v>44909</v>
      </c>
      <c r="F504" t="s">
        <v>18</v>
      </c>
      <c r="G504" s="2">
        <v>9500</v>
      </c>
      <c r="H504" s="2">
        <v>12471</v>
      </c>
      <c r="I504" s="2">
        <v>815</v>
      </c>
      <c r="J504" s="2">
        <v>2156</v>
      </c>
      <c r="K504">
        <v>0</v>
      </c>
      <c r="L504" t="s">
        <v>901</v>
      </c>
      <c r="M504" t="s">
        <v>134</v>
      </c>
      <c r="N504" t="s">
        <v>148</v>
      </c>
      <c r="O504">
        <v>46304</v>
      </c>
    </row>
    <row r="505" spans="1:15" x14ac:dyDescent="0.25">
      <c r="A505" t="s">
        <v>195</v>
      </c>
      <c r="B505" t="s">
        <v>902</v>
      </c>
      <c r="C505" t="s">
        <v>17</v>
      </c>
      <c r="D505" s="1">
        <v>44911</v>
      </c>
      <c r="E505" s="1">
        <v>44914</v>
      </c>
      <c r="F505" t="s">
        <v>18</v>
      </c>
      <c r="G505" s="2">
        <v>19900</v>
      </c>
      <c r="H505" s="2">
        <v>24859</v>
      </c>
      <c r="I505" s="2">
        <v>1627</v>
      </c>
      <c r="J505" s="2">
        <v>3332</v>
      </c>
      <c r="K505">
        <v>0</v>
      </c>
      <c r="L505" t="s">
        <v>147</v>
      </c>
      <c r="M505" t="s">
        <v>134</v>
      </c>
      <c r="N505" t="s">
        <v>148</v>
      </c>
      <c r="O505">
        <v>46205</v>
      </c>
    </row>
    <row r="506" spans="1:15" x14ac:dyDescent="0.25">
      <c r="A506" t="s">
        <v>195</v>
      </c>
      <c r="B506" t="s">
        <v>903</v>
      </c>
      <c r="C506" t="s">
        <v>17</v>
      </c>
      <c r="D506" s="1">
        <v>44905</v>
      </c>
      <c r="E506" s="1">
        <v>44909</v>
      </c>
      <c r="F506" t="s">
        <v>18</v>
      </c>
      <c r="G506" s="2">
        <v>15500</v>
      </c>
      <c r="H506" s="2">
        <v>19242</v>
      </c>
      <c r="I506" s="2">
        <v>1202</v>
      </c>
      <c r="J506" s="2">
        <v>2540</v>
      </c>
      <c r="K506">
        <v>0</v>
      </c>
      <c r="L506" t="s">
        <v>51</v>
      </c>
      <c r="M506" t="s">
        <v>52</v>
      </c>
      <c r="N506" t="s">
        <v>148</v>
      </c>
      <c r="O506">
        <v>92126</v>
      </c>
    </row>
    <row r="507" spans="1:15" x14ac:dyDescent="0.25">
      <c r="A507" t="s">
        <v>195</v>
      </c>
      <c r="B507" t="s">
        <v>904</v>
      </c>
      <c r="C507" t="s">
        <v>17</v>
      </c>
      <c r="D507" s="1">
        <v>44906</v>
      </c>
      <c r="E507" s="1">
        <v>44908</v>
      </c>
      <c r="F507" t="s">
        <v>18</v>
      </c>
      <c r="G507" s="2">
        <v>20500</v>
      </c>
      <c r="H507" s="2">
        <v>25319</v>
      </c>
      <c r="I507" s="2">
        <v>1487</v>
      </c>
      <c r="J507" s="2">
        <v>3332</v>
      </c>
      <c r="K507">
        <v>0</v>
      </c>
      <c r="L507" t="s">
        <v>905</v>
      </c>
      <c r="M507" t="s">
        <v>906</v>
      </c>
      <c r="N507" t="s">
        <v>148</v>
      </c>
      <c r="O507">
        <v>84403</v>
      </c>
    </row>
    <row r="508" spans="1:15" x14ac:dyDescent="0.25">
      <c r="A508" t="s">
        <v>195</v>
      </c>
      <c r="B508" t="s">
        <v>907</v>
      </c>
      <c r="C508" t="s">
        <v>17</v>
      </c>
      <c r="D508" s="1">
        <v>44905</v>
      </c>
      <c r="E508" s="1">
        <v>44905</v>
      </c>
      <c r="F508" t="s">
        <v>54</v>
      </c>
      <c r="G508" s="2">
        <v>-9500</v>
      </c>
      <c r="H508" s="2">
        <v>-12433</v>
      </c>
      <c r="I508" s="2">
        <v>-689</v>
      </c>
      <c r="J508" s="2">
        <v>-2244</v>
      </c>
      <c r="K508">
        <v>0</v>
      </c>
      <c r="L508" t="s">
        <v>853</v>
      </c>
      <c r="M508" t="s">
        <v>52</v>
      </c>
      <c r="N508" t="s">
        <v>148</v>
      </c>
      <c r="O508">
        <v>93022</v>
      </c>
    </row>
    <row r="509" spans="1:15" x14ac:dyDescent="0.25">
      <c r="A509" t="s">
        <v>195</v>
      </c>
      <c r="B509" t="s">
        <v>908</v>
      </c>
      <c r="C509" t="s">
        <v>17</v>
      </c>
      <c r="D509" s="1">
        <v>44910</v>
      </c>
      <c r="E509" s="1">
        <v>44914</v>
      </c>
      <c r="F509" t="s">
        <v>18</v>
      </c>
      <c r="G509" s="2">
        <v>15500</v>
      </c>
      <c r="H509" s="2">
        <v>19241</v>
      </c>
      <c r="I509" s="2">
        <v>1201</v>
      </c>
      <c r="J509" s="2">
        <v>2540</v>
      </c>
      <c r="K509">
        <v>0</v>
      </c>
      <c r="L509" t="s">
        <v>909</v>
      </c>
      <c r="M509" t="s">
        <v>52</v>
      </c>
      <c r="N509" t="s">
        <v>148</v>
      </c>
      <c r="O509">
        <v>92692</v>
      </c>
    </row>
    <row r="510" spans="1:15" x14ac:dyDescent="0.25">
      <c r="A510" t="s">
        <v>195</v>
      </c>
      <c r="B510" t="s">
        <v>910</v>
      </c>
      <c r="C510" t="s">
        <v>17</v>
      </c>
      <c r="D510" s="1">
        <v>44907</v>
      </c>
      <c r="E510" s="1">
        <v>44911</v>
      </c>
      <c r="F510" t="s">
        <v>18</v>
      </c>
      <c r="G510" s="2">
        <v>9500</v>
      </c>
      <c r="H510" s="2">
        <v>12413</v>
      </c>
      <c r="I510" s="2">
        <v>757</v>
      </c>
      <c r="J510" s="2">
        <v>2156</v>
      </c>
      <c r="K510">
        <v>0</v>
      </c>
      <c r="L510" t="s">
        <v>911</v>
      </c>
      <c r="M510" t="s">
        <v>56</v>
      </c>
      <c r="N510" t="s">
        <v>148</v>
      </c>
      <c r="O510">
        <v>44140</v>
      </c>
    </row>
    <row r="511" spans="1:15" x14ac:dyDescent="0.25">
      <c r="A511" t="s">
        <v>195</v>
      </c>
      <c r="B511" t="s">
        <v>912</v>
      </c>
      <c r="C511" t="s">
        <v>17</v>
      </c>
      <c r="D511" s="1">
        <v>44905</v>
      </c>
      <c r="E511" s="1">
        <v>44907</v>
      </c>
      <c r="F511" t="s">
        <v>18</v>
      </c>
      <c r="G511" s="2">
        <v>20500</v>
      </c>
      <c r="H511" s="2">
        <v>25017</v>
      </c>
      <c r="I511" s="2">
        <v>1588</v>
      </c>
      <c r="J511" s="2">
        <v>2929</v>
      </c>
      <c r="K511">
        <v>0</v>
      </c>
      <c r="L511" t="s">
        <v>913</v>
      </c>
      <c r="M511" t="s">
        <v>52</v>
      </c>
      <c r="N511" t="s">
        <v>148</v>
      </c>
      <c r="O511">
        <v>91701</v>
      </c>
    </row>
    <row r="512" spans="1:15" x14ac:dyDescent="0.25">
      <c r="A512" t="s">
        <v>195</v>
      </c>
      <c r="B512" t="s">
        <v>914</v>
      </c>
      <c r="C512" t="s">
        <v>17</v>
      </c>
      <c r="D512" s="1">
        <v>44910</v>
      </c>
      <c r="E512" s="1">
        <v>44914</v>
      </c>
      <c r="F512" t="s">
        <v>18</v>
      </c>
      <c r="G512" s="2">
        <v>19900</v>
      </c>
      <c r="H512" s="2">
        <v>24420</v>
      </c>
      <c r="I512" s="2">
        <v>1437</v>
      </c>
      <c r="J512" s="2">
        <v>3083</v>
      </c>
      <c r="K512">
        <v>0</v>
      </c>
      <c r="L512" t="s">
        <v>915</v>
      </c>
      <c r="M512" t="s">
        <v>59</v>
      </c>
      <c r="N512" t="s">
        <v>148</v>
      </c>
      <c r="O512">
        <v>76266</v>
      </c>
    </row>
    <row r="513" spans="1:15" x14ac:dyDescent="0.25">
      <c r="A513" t="s">
        <v>195</v>
      </c>
      <c r="B513" t="s">
        <v>916</v>
      </c>
      <c r="C513" t="s">
        <v>17</v>
      </c>
      <c r="D513" s="1">
        <v>44900</v>
      </c>
      <c r="E513" s="1">
        <v>44907</v>
      </c>
      <c r="F513" t="s">
        <v>18</v>
      </c>
      <c r="G513" s="2">
        <v>48800</v>
      </c>
      <c r="H513" s="2">
        <v>57401</v>
      </c>
      <c r="I513" s="2">
        <v>5002</v>
      </c>
      <c r="J513" s="2">
        <v>3599</v>
      </c>
      <c r="K513">
        <v>0</v>
      </c>
      <c r="L513" t="s">
        <v>917</v>
      </c>
      <c r="M513" t="s">
        <v>52</v>
      </c>
      <c r="N513" t="s">
        <v>148</v>
      </c>
      <c r="O513">
        <v>91101</v>
      </c>
    </row>
    <row r="514" spans="1:15" x14ac:dyDescent="0.25">
      <c r="A514" t="s">
        <v>195</v>
      </c>
      <c r="B514" t="s">
        <v>918</v>
      </c>
      <c r="C514" t="s">
        <v>17</v>
      </c>
      <c r="D514" s="1">
        <v>44922</v>
      </c>
      <c r="E514" s="1">
        <v>44922</v>
      </c>
      <c r="F514" t="s">
        <v>23</v>
      </c>
      <c r="G514" s="2">
        <v>5000</v>
      </c>
      <c r="H514" s="2">
        <v>5000</v>
      </c>
      <c r="I514" s="2">
        <v>0</v>
      </c>
      <c r="J514" s="2">
        <v>0</v>
      </c>
      <c r="K514">
        <v>0</v>
      </c>
      <c r="L514" t="s">
        <v>17</v>
      </c>
      <c r="M514" t="s">
        <v>17</v>
      </c>
      <c r="N514" t="s">
        <v>148</v>
      </c>
      <c r="O514" t="s">
        <v>17</v>
      </c>
    </row>
    <row r="515" spans="1:15" x14ac:dyDescent="0.25">
      <c r="A515" t="s">
        <v>195</v>
      </c>
      <c r="B515" t="s">
        <v>919</v>
      </c>
      <c r="C515" t="s">
        <v>17</v>
      </c>
      <c r="D515" s="1">
        <v>44908</v>
      </c>
      <c r="E515" s="1">
        <v>44910</v>
      </c>
      <c r="F515" t="s">
        <v>18</v>
      </c>
      <c r="G515" s="2">
        <v>19000</v>
      </c>
      <c r="H515" s="2">
        <v>23609</v>
      </c>
      <c r="I515" s="2">
        <v>1800</v>
      </c>
      <c r="J515" s="2">
        <v>2809</v>
      </c>
      <c r="K515">
        <v>0</v>
      </c>
      <c r="L515" t="s">
        <v>174</v>
      </c>
      <c r="M515" t="s">
        <v>59</v>
      </c>
      <c r="N515" t="s">
        <v>148</v>
      </c>
      <c r="O515">
        <v>78741</v>
      </c>
    </row>
    <row r="516" spans="1:15" x14ac:dyDescent="0.25">
      <c r="A516" t="s">
        <v>195</v>
      </c>
      <c r="B516" t="s">
        <v>920</v>
      </c>
      <c r="C516" t="s">
        <v>17</v>
      </c>
      <c r="D516" s="1">
        <v>44906</v>
      </c>
      <c r="E516" s="1">
        <v>44909</v>
      </c>
      <c r="F516" t="s">
        <v>18</v>
      </c>
      <c r="G516" s="2">
        <v>20500</v>
      </c>
      <c r="H516" s="2">
        <v>25619</v>
      </c>
      <c r="I516" s="2">
        <v>1787</v>
      </c>
      <c r="J516" s="2">
        <v>3332</v>
      </c>
      <c r="K516">
        <v>0</v>
      </c>
      <c r="L516" t="s">
        <v>332</v>
      </c>
      <c r="M516" t="s">
        <v>71</v>
      </c>
      <c r="N516" t="s">
        <v>148</v>
      </c>
      <c r="O516">
        <v>33566</v>
      </c>
    </row>
    <row r="517" spans="1:15" x14ac:dyDescent="0.25">
      <c r="A517" t="s">
        <v>195</v>
      </c>
      <c r="B517" t="s">
        <v>921</v>
      </c>
      <c r="C517" t="s">
        <v>17</v>
      </c>
      <c r="D517" s="1">
        <v>44908</v>
      </c>
      <c r="E517" s="1">
        <v>44908</v>
      </c>
      <c r="F517" t="s">
        <v>23</v>
      </c>
      <c r="G517" s="2">
        <v>5000</v>
      </c>
      <c r="H517" s="2">
        <v>5000</v>
      </c>
      <c r="I517" s="2">
        <v>0</v>
      </c>
      <c r="J517" s="2">
        <v>0</v>
      </c>
      <c r="K517">
        <v>0</v>
      </c>
      <c r="L517" t="s">
        <v>17</v>
      </c>
      <c r="M517" t="s">
        <v>17</v>
      </c>
      <c r="N517" t="s">
        <v>148</v>
      </c>
      <c r="O517" t="s">
        <v>17</v>
      </c>
    </row>
    <row r="518" spans="1:15" x14ac:dyDescent="0.25">
      <c r="A518" t="s">
        <v>195</v>
      </c>
      <c r="B518" t="s">
        <v>922</v>
      </c>
      <c r="C518" t="s">
        <v>17</v>
      </c>
      <c r="D518" s="1">
        <v>44906</v>
      </c>
      <c r="E518" s="1">
        <v>44909</v>
      </c>
      <c r="F518" t="s">
        <v>18</v>
      </c>
      <c r="G518" s="2">
        <v>20500</v>
      </c>
      <c r="H518" s="2">
        <v>25948</v>
      </c>
      <c r="I518" s="2">
        <v>2116</v>
      </c>
      <c r="J518" s="2">
        <v>3332</v>
      </c>
      <c r="K518">
        <v>0</v>
      </c>
      <c r="L518" t="s">
        <v>923</v>
      </c>
      <c r="M518" t="s">
        <v>39</v>
      </c>
      <c r="N518" t="s">
        <v>148</v>
      </c>
      <c r="O518">
        <v>10019</v>
      </c>
    </row>
    <row r="519" spans="1:15" x14ac:dyDescent="0.25">
      <c r="A519" t="s">
        <v>195</v>
      </c>
      <c r="B519" t="s">
        <v>924</v>
      </c>
      <c r="C519" t="s">
        <v>17</v>
      </c>
      <c r="D519" s="1">
        <v>44896</v>
      </c>
      <c r="E519" s="1">
        <v>44903</v>
      </c>
      <c r="F519" t="s">
        <v>18</v>
      </c>
      <c r="G519" s="2">
        <v>15500</v>
      </c>
      <c r="H519" s="2">
        <v>19135</v>
      </c>
      <c r="I519" s="2">
        <v>1125</v>
      </c>
      <c r="J519" s="2">
        <v>2510</v>
      </c>
      <c r="K519">
        <v>0</v>
      </c>
      <c r="L519" t="s">
        <v>925</v>
      </c>
      <c r="M519" t="s">
        <v>203</v>
      </c>
      <c r="N519" t="s">
        <v>148</v>
      </c>
      <c r="O519">
        <v>62052</v>
      </c>
    </row>
    <row r="520" spans="1:15" x14ac:dyDescent="0.25">
      <c r="A520" t="s">
        <v>195</v>
      </c>
      <c r="B520" t="s">
        <v>926</v>
      </c>
      <c r="C520" t="s">
        <v>17</v>
      </c>
      <c r="D520" s="1">
        <v>44906</v>
      </c>
      <c r="E520" s="1">
        <v>44912</v>
      </c>
      <c r="F520" t="s">
        <v>18</v>
      </c>
      <c r="G520" s="2">
        <v>9500</v>
      </c>
      <c r="H520" s="2">
        <v>12270</v>
      </c>
      <c r="I520" s="2">
        <v>935</v>
      </c>
      <c r="J520" s="2">
        <v>1835</v>
      </c>
      <c r="K520">
        <v>0</v>
      </c>
      <c r="L520" t="s">
        <v>927</v>
      </c>
      <c r="M520" t="s">
        <v>59</v>
      </c>
      <c r="N520" t="s">
        <v>148</v>
      </c>
      <c r="O520">
        <v>76092</v>
      </c>
    </row>
    <row r="521" spans="1:15" x14ac:dyDescent="0.25">
      <c r="A521" t="s">
        <v>195</v>
      </c>
      <c r="B521" t="s">
        <v>928</v>
      </c>
      <c r="C521" t="s">
        <v>17</v>
      </c>
      <c r="D521" s="1">
        <v>44906</v>
      </c>
      <c r="E521" s="1">
        <v>44910</v>
      </c>
      <c r="F521" t="s">
        <v>18</v>
      </c>
      <c r="G521" s="2">
        <v>46500</v>
      </c>
      <c r="H521" s="2">
        <v>54358</v>
      </c>
      <c r="I521" s="2">
        <v>3195</v>
      </c>
      <c r="J521" s="2">
        <v>4663</v>
      </c>
      <c r="K521">
        <v>0</v>
      </c>
      <c r="L521" t="s">
        <v>929</v>
      </c>
      <c r="M521" t="s">
        <v>203</v>
      </c>
      <c r="N521" t="s">
        <v>148</v>
      </c>
      <c r="O521">
        <v>60175</v>
      </c>
    </row>
    <row r="522" spans="1:15" x14ac:dyDescent="0.25">
      <c r="A522" t="s">
        <v>195</v>
      </c>
      <c r="B522" t="s">
        <v>930</v>
      </c>
      <c r="C522" t="s">
        <v>17</v>
      </c>
      <c r="D522" s="1">
        <v>44905</v>
      </c>
      <c r="E522" s="1">
        <v>44909</v>
      </c>
      <c r="F522" t="s">
        <v>18</v>
      </c>
      <c r="G522" s="2">
        <v>9500</v>
      </c>
      <c r="H522" s="2">
        <v>12497</v>
      </c>
      <c r="I522" s="2">
        <v>841</v>
      </c>
      <c r="J522" s="2">
        <v>2156</v>
      </c>
      <c r="K522">
        <v>0</v>
      </c>
      <c r="L522" t="s">
        <v>481</v>
      </c>
      <c r="M522" t="s">
        <v>93</v>
      </c>
      <c r="N522" t="s">
        <v>148</v>
      </c>
      <c r="O522">
        <v>64145</v>
      </c>
    </row>
    <row r="523" spans="1:15" x14ac:dyDescent="0.25">
      <c r="A523" t="s">
        <v>195</v>
      </c>
      <c r="B523" t="s">
        <v>931</v>
      </c>
      <c r="C523" t="s">
        <v>17</v>
      </c>
      <c r="D523" s="1">
        <v>44905</v>
      </c>
      <c r="E523" s="1">
        <v>44907</v>
      </c>
      <c r="F523" t="s">
        <v>18</v>
      </c>
      <c r="G523" s="2">
        <v>20500</v>
      </c>
      <c r="H523" s="2">
        <v>25302</v>
      </c>
      <c r="I523" s="2">
        <v>1873</v>
      </c>
      <c r="J523" s="2">
        <v>2929</v>
      </c>
      <c r="K523">
        <v>0</v>
      </c>
      <c r="L523" t="s">
        <v>932</v>
      </c>
      <c r="M523" t="s">
        <v>52</v>
      </c>
      <c r="N523" t="s">
        <v>148</v>
      </c>
      <c r="O523">
        <v>95037</v>
      </c>
    </row>
    <row r="524" spans="1:15" x14ac:dyDescent="0.25">
      <c r="A524" t="s">
        <v>195</v>
      </c>
      <c r="B524" t="s">
        <v>933</v>
      </c>
      <c r="C524" t="s">
        <v>17</v>
      </c>
      <c r="D524" s="1">
        <v>44910</v>
      </c>
      <c r="E524" s="1">
        <v>44914</v>
      </c>
      <c r="F524" t="s">
        <v>18</v>
      </c>
      <c r="G524" s="2">
        <v>9500</v>
      </c>
      <c r="H524" s="2">
        <v>12641</v>
      </c>
      <c r="I524" s="2">
        <v>985</v>
      </c>
      <c r="J524" s="2">
        <v>2156</v>
      </c>
      <c r="K524">
        <v>0</v>
      </c>
      <c r="L524" t="s">
        <v>934</v>
      </c>
      <c r="M524" t="s">
        <v>211</v>
      </c>
      <c r="N524" t="s">
        <v>148</v>
      </c>
      <c r="O524">
        <v>55044</v>
      </c>
    </row>
    <row r="525" spans="1:15" x14ac:dyDescent="0.25">
      <c r="A525" t="s">
        <v>195</v>
      </c>
      <c r="B525" t="s">
        <v>935</v>
      </c>
      <c r="C525" t="s">
        <v>17</v>
      </c>
      <c r="D525" s="1">
        <v>44906</v>
      </c>
      <c r="E525" s="1">
        <v>44909</v>
      </c>
      <c r="F525" t="s">
        <v>18</v>
      </c>
      <c r="G525" s="2">
        <v>25000</v>
      </c>
      <c r="H525" s="2">
        <v>29445</v>
      </c>
      <c r="I525" s="2">
        <v>1113</v>
      </c>
      <c r="J525" s="2">
        <v>3332</v>
      </c>
      <c r="K525">
        <v>0</v>
      </c>
      <c r="L525" t="s">
        <v>936</v>
      </c>
      <c r="M525" t="s">
        <v>27</v>
      </c>
      <c r="N525" t="s">
        <v>148</v>
      </c>
      <c r="O525">
        <v>71055</v>
      </c>
    </row>
    <row r="526" spans="1:15" x14ac:dyDescent="0.25">
      <c r="A526" t="s">
        <v>195</v>
      </c>
      <c r="B526" t="s">
        <v>937</v>
      </c>
      <c r="C526" t="s">
        <v>17</v>
      </c>
      <c r="D526" s="1">
        <v>44900</v>
      </c>
      <c r="E526" s="1">
        <v>44907</v>
      </c>
      <c r="F526" t="s">
        <v>18</v>
      </c>
      <c r="G526" s="2">
        <v>14800</v>
      </c>
      <c r="H526" s="2">
        <v>17320</v>
      </c>
      <c r="I526" s="2">
        <v>364</v>
      </c>
      <c r="J526" s="2">
        <v>2156</v>
      </c>
      <c r="K526">
        <v>0</v>
      </c>
      <c r="L526" t="s">
        <v>938</v>
      </c>
      <c r="M526" t="s">
        <v>265</v>
      </c>
      <c r="N526" t="s">
        <v>148</v>
      </c>
      <c r="O526">
        <v>2360</v>
      </c>
    </row>
    <row r="527" spans="1:15" x14ac:dyDescent="0.25">
      <c r="A527" t="s">
        <v>195</v>
      </c>
      <c r="B527" t="s">
        <v>939</v>
      </c>
      <c r="C527" t="s">
        <v>17</v>
      </c>
      <c r="D527" s="1">
        <v>44910</v>
      </c>
      <c r="E527" s="1">
        <v>44912</v>
      </c>
      <c r="F527" t="s">
        <v>18</v>
      </c>
      <c r="G527" s="2">
        <v>9500</v>
      </c>
      <c r="H527" s="2">
        <v>12429</v>
      </c>
      <c r="I527" s="2">
        <v>773</v>
      </c>
      <c r="J527" s="2">
        <v>2156</v>
      </c>
      <c r="K527">
        <v>0</v>
      </c>
      <c r="L527" t="s">
        <v>940</v>
      </c>
      <c r="M527" t="s">
        <v>78</v>
      </c>
      <c r="N527" t="s">
        <v>148</v>
      </c>
      <c r="O527">
        <v>7731</v>
      </c>
    </row>
    <row r="528" spans="1:15" x14ac:dyDescent="0.25">
      <c r="A528" t="s">
        <v>195</v>
      </c>
      <c r="B528" t="s">
        <v>941</v>
      </c>
      <c r="C528" t="s">
        <v>17</v>
      </c>
      <c r="D528" s="1">
        <v>44910</v>
      </c>
      <c r="E528" s="1">
        <v>44916</v>
      </c>
      <c r="F528" t="s">
        <v>18</v>
      </c>
      <c r="G528" s="2">
        <v>19900</v>
      </c>
      <c r="H528" s="2">
        <v>24879</v>
      </c>
      <c r="I528" s="2">
        <v>1896</v>
      </c>
      <c r="J528" s="2">
        <v>3083</v>
      </c>
      <c r="K528">
        <v>0</v>
      </c>
      <c r="L528" t="s">
        <v>942</v>
      </c>
      <c r="M528" t="s">
        <v>59</v>
      </c>
      <c r="N528" t="s">
        <v>148</v>
      </c>
      <c r="O528">
        <v>75006</v>
      </c>
    </row>
    <row r="529" spans="1:15" x14ac:dyDescent="0.25">
      <c r="A529" t="s">
        <v>195</v>
      </c>
      <c r="B529" t="s">
        <v>943</v>
      </c>
      <c r="C529" t="s">
        <v>17</v>
      </c>
      <c r="D529" s="1">
        <v>44906</v>
      </c>
      <c r="E529" s="1">
        <v>44909</v>
      </c>
      <c r="F529" t="s">
        <v>18</v>
      </c>
      <c r="G529" s="2">
        <v>48800</v>
      </c>
      <c r="H529" s="2">
        <v>56011</v>
      </c>
      <c r="I529" s="2">
        <v>3464</v>
      </c>
      <c r="J529" s="2">
        <v>3747</v>
      </c>
      <c r="K529">
        <v>0</v>
      </c>
      <c r="L529" t="s">
        <v>944</v>
      </c>
      <c r="M529" t="s">
        <v>198</v>
      </c>
      <c r="N529" t="s">
        <v>148</v>
      </c>
      <c r="O529">
        <v>89706</v>
      </c>
    </row>
    <row r="530" spans="1:15" x14ac:dyDescent="0.25">
      <c r="A530" t="s">
        <v>195</v>
      </c>
      <c r="B530" t="s">
        <v>945</v>
      </c>
      <c r="C530" t="s">
        <v>209</v>
      </c>
      <c r="D530" s="1">
        <v>44917</v>
      </c>
      <c r="E530" s="1">
        <v>44923</v>
      </c>
      <c r="F530" t="s">
        <v>18</v>
      </c>
      <c r="G530" s="2">
        <v>15000</v>
      </c>
      <c r="H530" s="2">
        <v>19164</v>
      </c>
      <c r="I530" s="2">
        <v>1394</v>
      </c>
      <c r="J530" s="2">
        <v>2770</v>
      </c>
      <c r="K530">
        <v>0</v>
      </c>
      <c r="L530" t="s">
        <v>946</v>
      </c>
      <c r="M530" t="s">
        <v>453</v>
      </c>
      <c r="N530" t="s">
        <v>148</v>
      </c>
      <c r="O530">
        <v>98223</v>
      </c>
    </row>
    <row r="531" spans="1:15" x14ac:dyDescent="0.25">
      <c r="A531" t="s">
        <v>195</v>
      </c>
      <c r="B531" t="s">
        <v>947</v>
      </c>
      <c r="C531" t="s">
        <v>17</v>
      </c>
      <c r="D531" s="1">
        <v>44905</v>
      </c>
      <c r="E531" s="1">
        <v>44910</v>
      </c>
      <c r="F531" t="s">
        <v>18</v>
      </c>
      <c r="G531" s="2">
        <v>39500</v>
      </c>
      <c r="H531" s="2">
        <v>47345</v>
      </c>
      <c r="I531" s="2">
        <v>4246</v>
      </c>
      <c r="J531" s="2">
        <v>3599</v>
      </c>
      <c r="K531">
        <v>0</v>
      </c>
      <c r="L531" t="s">
        <v>948</v>
      </c>
      <c r="M531" t="s">
        <v>52</v>
      </c>
      <c r="N531" t="s">
        <v>148</v>
      </c>
      <c r="O531">
        <v>94587</v>
      </c>
    </row>
    <row r="532" spans="1:15" x14ac:dyDescent="0.25">
      <c r="A532" t="s">
        <v>195</v>
      </c>
      <c r="B532" t="s">
        <v>949</v>
      </c>
      <c r="C532" t="s">
        <v>17</v>
      </c>
      <c r="D532" s="1">
        <v>44912</v>
      </c>
      <c r="E532" s="1">
        <v>44914</v>
      </c>
      <c r="F532" t="s">
        <v>18</v>
      </c>
      <c r="G532" s="2">
        <v>12800</v>
      </c>
      <c r="H532" s="2">
        <v>16254</v>
      </c>
      <c r="I532" s="2">
        <v>992</v>
      </c>
      <c r="J532" s="2">
        <v>2462</v>
      </c>
      <c r="K532">
        <v>0</v>
      </c>
      <c r="L532" t="s">
        <v>950</v>
      </c>
      <c r="M532" t="s">
        <v>52</v>
      </c>
      <c r="N532" t="s">
        <v>148</v>
      </c>
      <c r="O532">
        <v>92821</v>
      </c>
    </row>
    <row r="533" spans="1:15" x14ac:dyDescent="0.25">
      <c r="A533" t="s">
        <v>195</v>
      </c>
      <c r="B533" t="s">
        <v>951</v>
      </c>
      <c r="C533" t="s">
        <v>17</v>
      </c>
      <c r="D533" s="1">
        <v>44906</v>
      </c>
      <c r="E533" s="1">
        <v>44908</v>
      </c>
      <c r="F533" t="s">
        <v>18</v>
      </c>
      <c r="G533" s="2">
        <v>15500</v>
      </c>
      <c r="H533" s="2">
        <v>19340</v>
      </c>
      <c r="I533" s="2">
        <v>1474</v>
      </c>
      <c r="J533" s="2">
        <v>2366</v>
      </c>
      <c r="K533">
        <v>0</v>
      </c>
      <c r="L533" t="s">
        <v>952</v>
      </c>
      <c r="M533" t="s">
        <v>59</v>
      </c>
      <c r="N533" t="s">
        <v>148</v>
      </c>
      <c r="O533">
        <v>75071</v>
      </c>
    </row>
    <row r="534" spans="1:15" x14ac:dyDescent="0.25">
      <c r="A534" t="s">
        <v>195</v>
      </c>
      <c r="B534" t="s">
        <v>953</v>
      </c>
      <c r="C534" t="s">
        <v>17</v>
      </c>
      <c r="D534" s="1">
        <v>44908</v>
      </c>
      <c r="E534" s="1">
        <v>44908</v>
      </c>
      <c r="F534" t="s">
        <v>23</v>
      </c>
      <c r="G534" s="2">
        <v>5000</v>
      </c>
      <c r="H534" s="2">
        <v>5000</v>
      </c>
      <c r="I534" s="2">
        <v>0</v>
      </c>
      <c r="J534" s="2">
        <v>0</v>
      </c>
      <c r="K534">
        <v>0</v>
      </c>
      <c r="L534" t="s">
        <v>17</v>
      </c>
      <c r="M534" t="s">
        <v>17</v>
      </c>
      <c r="N534" t="s">
        <v>148</v>
      </c>
      <c r="O534" t="s">
        <v>17</v>
      </c>
    </row>
    <row r="535" spans="1:15" x14ac:dyDescent="0.25">
      <c r="A535" t="s">
        <v>195</v>
      </c>
      <c r="B535" t="s">
        <v>954</v>
      </c>
      <c r="C535" t="s">
        <v>17</v>
      </c>
      <c r="D535" s="1">
        <v>44908</v>
      </c>
      <c r="E535" s="1">
        <v>44908</v>
      </c>
      <c r="F535" t="s">
        <v>23</v>
      </c>
      <c r="G535" s="2">
        <v>5000</v>
      </c>
      <c r="H535" s="2">
        <v>5000</v>
      </c>
      <c r="I535" s="2">
        <v>0</v>
      </c>
      <c r="J535" s="2">
        <v>0</v>
      </c>
      <c r="K535">
        <v>0</v>
      </c>
      <c r="L535" t="s">
        <v>17</v>
      </c>
      <c r="M535" t="s">
        <v>17</v>
      </c>
      <c r="N535" t="s">
        <v>148</v>
      </c>
      <c r="O535" t="s">
        <v>17</v>
      </c>
    </row>
    <row r="536" spans="1:15" x14ac:dyDescent="0.25">
      <c r="A536" t="s">
        <v>195</v>
      </c>
      <c r="B536" t="s">
        <v>955</v>
      </c>
      <c r="C536" t="s">
        <v>17</v>
      </c>
      <c r="D536" s="1">
        <v>44909</v>
      </c>
      <c r="E536" s="1">
        <v>44914</v>
      </c>
      <c r="F536" t="s">
        <v>18</v>
      </c>
      <c r="G536" s="2">
        <v>39500</v>
      </c>
      <c r="H536" s="2">
        <v>46655</v>
      </c>
      <c r="I536" s="2">
        <v>3556</v>
      </c>
      <c r="J536" s="2">
        <v>3599</v>
      </c>
      <c r="K536">
        <v>0</v>
      </c>
      <c r="L536" t="s">
        <v>354</v>
      </c>
      <c r="M536" t="s">
        <v>52</v>
      </c>
      <c r="N536" t="s">
        <v>148</v>
      </c>
      <c r="O536">
        <v>95018</v>
      </c>
    </row>
    <row r="537" spans="1:15" x14ac:dyDescent="0.25">
      <c r="A537" t="s">
        <v>195</v>
      </c>
      <c r="B537" t="s">
        <v>956</v>
      </c>
      <c r="C537" t="s">
        <v>17</v>
      </c>
      <c r="D537" s="1">
        <v>44908</v>
      </c>
      <c r="E537" s="1">
        <v>44908</v>
      </c>
      <c r="F537" t="s">
        <v>23</v>
      </c>
      <c r="G537" s="2">
        <v>5000</v>
      </c>
      <c r="H537" s="2">
        <v>5000</v>
      </c>
      <c r="I537" s="2">
        <v>0</v>
      </c>
      <c r="J537" s="2">
        <v>0</v>
      </c>
      <c r="K537">
        <v>0</v>
      </c>
      <c r="L537" t="s">
        <v>17</v>
      </c>
      <c r="M537" t="s">
        <v>17</v>
      </c>
      <c r="N537" t="s">
        <v>148</v>
      </c>
      <c r="O537" t="s">
        <v>17</v>
      </c>
    </row>
    <row r="538" spans="1:15" x14ac:dyDescent="0.25">
      <c r="A538" t="s">
        <v>195</v>
      </c>
      <c r="B538" t="s">
        <v>957</v>
      </c>
      <c r="C538" t="s">
        <v>17</v>
      </c>
      <c r="D538" s="1">
        <v>44905</v>
      </c>
      <c r="E538" s="1">
        <v>44909</v>
      </c>
      <c r="F538" t="s">
        <v>18</v>
      </c>
      <c r="G538" s="2">
        <v>19000</v>
      </c>
      <c r="H538" s="2">
        <v>24020</v>
      </c>
      <c r="I538" s="2">
        <v>2034</v>
      </c>
      <c r="J538" s="2">
        <v>2986</v>
      </c>
      <c r="K538">
        <v>0</v>
      </c>
      <c r="L538" t="s">
        <v>958</v>
      </c>
      <c r="M538" t="s">
        <v>33</v>
      </c>
      <c r="N538" t="s">
        <v>148</v>
      </c>
      <c r="O538">
        <v>37075</v>
      </c>
    </row>
    <row r="539" spans="1:15" x14ac:dyDescent="0.25">
      <c r="A539" t="s">
        <v>195</v>
      </c>
      <c r="B539" t="s">
        <v>959</v>
      </c>
      <c r="C539" t="s">
        <v>17</v>
      </c>
      <c r="D539" s="1">
        <v>44911</v>
      </c>
      <c r="E539" s="1">
        <v>44914</v>
      </c>
      <c r="F539" t="s">
        <v>18</v>
      </c>
      <c r="G539" s="2">
        <v>19900</v>
      </c>
      <c r="H539" s="2">
        <v>24286</v>
      </c>
      <c r="I539" s="2">
        <v>1054</v>
      </c>
      <c r="J539" s="2">
        <v>3332</v>
      </c>
      <c r="K539">
        <v>0</v>
      </c>
      <c r="L539" t="s">
        <v>960</v>
      </c>
      <c r="M539" t="s">
        <v>30</v>
      </c>
      <c r="N539" t="s">
        <v>148</v>
      </c>
      <c r="O539">
        <v>22520</v>
      </c>
    </row>
    <row r="540" spans="1:15" x14ac:dyDescent="0.25">
      <c r="A540" t="s">
        <v>195</v>
      </c>
      <c r="B540" t="s">
        <v>961</v>
      </c>
      <c r="C540" t="s">
        <v>17</v>
      </c>
      <c r="D540" s="1">
        <v>44906</v>
      </c>
      <c r="E540" s="1">
        <v>44910</v>
      </c>
      <c r="F540" t="s">
        <v>18</v>
      </c>
      <c r="G540" s="2">
        <v>20500</v>
      </c>
      <c r="H540" s="2">
        <v>25829</v>
      </c>
      <c r="I540" s="2">
        <v>1997</v>
      </c>
      <c r="J540" s="2">
        <v>3332</v>
      </c>
      <c r="K540">
        <v>0</v>
      </c>
      <c r="L540" t="s">
        <v>962</v>
      </c>
      <c r="M540" t="s">
        <v>39</v>
      </c>
      <c r="N540" t="s">
        <v>148</v>
      </c>
      <c r="O540">
        <v>10589</v>
      </c>
    </row>
    <row r="541" spans="1:15" x14ac:dyDescent="0.25">
      <c r="A541" t="s">
        <v>195</v>
      </c>
      <c r="B541" t="s">
        <v>963</v>
      </c>
      <c r="C541" t="s">
        <v>17</v>
      </c>
      <c r="D541" s="1">
        <v>44905</v>
      </c>
      <c r="E541" s="1">
        <v>44912</v>
      </c>
      <c r="F541" t="s">
        <v>18</v>
      </c>
      <c r="G541" s="2">
        <v>20500</v>
      </c>
      <c r="H541" s="2">
        <v>25529</v>
      </c>
      <c r="I541" s="2">
        <v>1946</v>
      </c>
      <c r="J541" s="2">
        <v>3083</v>
      </c>
      <c r="K541">
        <v>0</v>
      </c>
      <c r="L541" t="s">
        <v>112</v>
      </c>
      <c r="M541" t="s">
        <v>59</v>
      </c>
      <c r="N541" t="s">
        <v>148</v>
      </c>
      <c r="O541">
        <v>77027</v>
      </c>
    </row>
    <row r="542" spans="1:15" x14ac:dyDescent="0.25">
      <c r="A542" t="s">
        <v>195</v>
      </c>
      <c r="B542" t="s">
        <v>964</v>
      </c>
      <c r="C542" t="s">
        <v>17</v>
      </c>
      <c r="D542" s="1">
        <v>44907</v>
      </c>
      <c r="E542" s="1">
        <v>44910</v>
      </c>
      <c r="F542" t="s">
        <v>18</v>
      </c>
      <c r="G542" s="2">
        <v>20500</v>
      </c>
      <c r="H542" s="2">
        <v>24857</v>
      </c>
      <c r="I542" s="2">
        <v>1025</v>
      </c>
      <c r="J542" s="2">
        <v>3332</v>
      </c>
      <c r="K542">
        <v>0</v>
      </c>
      <c r="L542" t="s">
        <v>965</v>
      </c>
      <c r="M542" t="s">
        <v>299</v>
      </c>
      <c r="N542" t="s">
        <v>148</v>
      </c>
      <c r="O542">
        <v>53402</v>
      </c>
    </row>
    <row r="543" spans="1:15" x14ac:dyDescent="0.25">
      <c r="A543" t="s">
        <v>195</v>
      </c>
      <c r="B543" t="s">
        <v>966</v>
      </c>
      <c r="C543" t="s">
        <v>17</v>
      </c>
      <c r="D543" s="1">
        <v>44905</v>
      </c>
      <c r="E543" s="1">
        <v>44909</v>
      </c>
      <c r="F543" t="s">
        <v>18</v>
      </c>
      <c r="G543" s="2">
        <v>20500</v>
      </c>
      <c r="H543" s="2">
        <v>25500</v>
      </c>
      <c r="I543" s="2">
        <v>1668</v>
      </c>
      <c r="J543" s="2">
        <v>3332</v>
      </c>
      <c r="K543">
        <v>0</v>
      </c>
      <c r="L543" t="s">
        <v>967</v>
      </c>
      <c r="M543" t="s">
        <v>71</v>
      </c>
      <c r="N543" t="s">
        <v>148</v>
      </c>
      <c r="O543">
        <v>33028</v>
      </c>
    </row>
    <row r="544" spans="1:15" x14ac:dyDescent="0.25">
      <c r="A544" t="s">
        <v>195</v>
      </c>
      <c r="B544" t="s">
        <v>968</v>
      </c>
      <c r="C544" t="s">
        <v>17</v>
      </c>
      <c r="D544" s="1">
        <v>44905</v>
      </c>
      <c r="E544" s="1">
        <v>44910</v>
      </c>
      <c r="F544" t="s">
        <v>18</v>
      </c>
      <c r="G544" s="2">
        <v>9500</v>
      </c>
      <c r="H544" s="2">
        <v>12316</v>
      </c>
      <c r="I544" s="2">
        <v>818</v>
      </c>
      <c r="J544" s="2">
        <v>1998</v>
      </c>
      <c r="K544">
        <v>0</v>
      </c>
      <c r="L544" t="s">
        <v>969</v>
      </c>
      <c r="M544" t="s">
        <v>246</v>
      </c>
      <c r="N544" t="s">
        <v>148</v>
      </c>
      <c r="O544">
        <v>85007</v>
      </c>
    </row>
    <row r="545" spans="1:15" x14ac:dyDescent="0.25">
      <c r="A545" t="s">
        <v>195</v>
      </c>
      <c r="B545" t="s">
        <v>970</v>
      </c>
      <c r="C545" t="s">
        <v>209</v>
      </c>
      <c r="D545" s="1">
        <v>44915</v>
      </c>
      <c r="E545" s="1">
        <v>44922</v>
      </c>
      <c r="F545" t="s">
        <v>18</v>
      </c>
      <c r="G545" s="2">
        <v>15000</v>
      </c>
      <c r="H545" s="2">
        <v>18970</v>
      </c>
      <c r="I545" s="2">
        <v>1394</v>
      </c>
      <c r="J545" s="2">
        <v>2576</v>
      </c>
      <c r="K545">
        <v>0</v>
      </c>
      <c r="L545" t="s">
        <v>373</v>
      </c>
      <c r="M545" t="s">
        <v>246</v>
      </c>
      <c r="N545" t="s">
        <v>148</v>
      </c>
      <c r="O545">
        <v>85396</v>
      </c>
    </row>
    <row r="546" spans="1:15" x14ac:dyDescent="0.25">
      <c r="A546" t="s">
        <v>195</v>
      </c>
      <c r="B546" t="s">
        <v>971</v>
      </c>
      <c r="C546" t="s">
        <v>209</v>
      </c>
      <c r="D546" s="1">
        <v>44915</v>
      </c>
      <c r="E546" s="1">
        <v>44922</v>
      </c>
      <c r="F546" t="s">
        <v>18</v>
      </c>
      <c r="G546" s="2">
        <v>15000</v>
      </c>
      <c r="H546" s="2">
        <v>19743</v>
      </c>
      <c r="I546" s="2">
        <v>1757</v>
      </c>
      <c r="J546" s="2">
        <v>2986</v>
      </c>
      <c r="K546">
        <v>0</v>
      </c>
      <c r="L546" t="s">
        <v>321</v>
      </c>
      <c r="M546" t="s">
        <v>211</v>
      </c>
      <c r="N546" t="s">
        <v>148</v>
      </c>
      <c r="O546">
        <v>55340</v>
      </c>
    </row>
    <row r="547" spans="1:15" x14ac:dyDescent="0.25">
      <c r="A547" t="s">
        <v>195</v>
      </c>
      <c r="B547" t="s">
        <v>972</v>
      </c>
      <c r="C547" t="s">
        <v>17</v>
      </c>
      <c r="D547" s="1">
        <v>44910</v>
      </c>
      <c r="E547" s="1">
        <v>44910</v>
      </c>
      <c r="F547" t="s">
        <v>23</v>
      </c>
      <c r="G547" s="2">
        <v>5000</v>
      </c>
      <c r="H547" s="2">
        <v>5000</v>
      </c>
      <c r="I547" s="2">
        <v>0</v>
      </c>
      <c r="J547" s="2">
        <v>0</v>
      </c>
      <c r="K547">
        <v>0</v>
      </c>
      <c r="L547" t="s">
        <v>17</v>
      </c>
      <c r="M547" t="s">
        <v>17</v>
      </c>
      <c r="N547" t="s">
        <v>148</v>
      </c>
      <c r="O547" t="s">
        <v>17</v>
      </c>
    </row>
    <row r="548" spans="1:15" x14ac:dyDescent="0.25">
      <c r="A548" t="s">
        <v>195</v>
      </c>
      <c r="B548" t="s">
        <v>973</v>
      </c>
      <c r="C548" t="s">
        <v>17</v>
      </c>
      <c r="D548" s="1">
        <v>44908</v>
      </c>
      <c r="E548" s="1">
        <v>44908</v>
      </c>
      <c r="F548" t="s">
        <v>23</v>
      </c>
      <c r="G548" s="2">
        <v>5000</v>
      </c>
      <c r="H548" s="2">
        <v>5000</v>
      </c>
      <c r="I548" s="2">
        <v>0</v>
      </c>
      <c r="J548" s="2">
        <v>0</v>
      </c>
      <c r="K548">
        <v>0</v>
      </c>
      <c r="L548" t="s">
        <v>17</v>
      </c>
      <c r="M548" t="s">
        <v>17</v>
      </c>
      <c r="N548" t="s">
        <v>148</v>
      </c>
      <c r="O548" t="s">
        <v>17</v>
      </c>
    </row>
    <row r="549" spans="1:15" x14ac:dyDescent="0.25">
      <c r="A549" t="s">
        <v>195</v>
      </c>
      <c r="B549" t="s">
        <v>974</v>
      </c>
      <c r="C549" t="s">
        <v>17</v>
      </c>
      <c r="D549" s="1">
        <v>44907</v>
      </c>
      <c r="E549" s="1">
        <v>44907</v>
      </c>
      <c r="F549" t="s">
        <v>54</v>
      </c>
      <c r="G549" s="2">
        <v>-9500</v>
      </c>
      <c r="H549" s="2">
        <v>-12195</v>
      </c>
      <c r="I549" s="2">
        <v>-636</v>
      </c>
      <c r="J549" s="2">
        <v>-2059</v>
      </c>
      <c r="K549">
        <v>0</v>
      </c>
      <c r="L549" t="s">
        <v>975</v>
      </c>
      <c r="M549" t="s">
        <v>544</v>
      </c>
      <c r="N549" t="s">
        <v>148</v>
      </c>
      <c r="O549">
        <v>68502</v>
      </c>
    </row>
    <row r="550" spans="1:15" x14ac:dyDescent="0.25">
      <c r="A550" t="s">
        <v>195</v>
      </c>
      <c r="B550" t="s">
        <v>976</v>
      </c>
      <c r="C550" t="s">
        <v>17</v>
      </c>
      <c r="D550" s="1">
        <v>44907</v>
      </c>
      <c r="E550" s="1">
        <v>44910</v>
      </c>
      <c r="F550" t="s">
        <v>18</v>
      </c>
      <c r="G550" s="2">
        <v>15500</v>
      </c>
      <c r="H550" s="2">
        <v>18786</v>
      </c>
      <c r="I550" s="2">
        <v>776</v>
      </c>
      <c r="J550" s="2">
        <v>2510</v>
      </c>
      <c r="K550">
        <v>0</v>
      </c>
      <c r="L550" t="s">
        <v>977</v>
      </c>
      <c r="M550" t="s">
        <v>299</v>
      </c>
      <c r="N550" t="s">
        <v>148</v>
      </c>
      <c r="O550">
        <v>54115</v>
      </c>
    </row>
    <row r="551" spans="1:15" x14ac:dyDescent="0.25">
      <c r="A551" t="s">
        <v>195</v>
      </c>
      <c r="B551" t="s">
        <v>978</v>
      </c>
      <c r="C551" t="s">
        <v>17</v>
      </c>
      <c r="D551" s="1">
        <v>44905</v>
      </c>
      <c r="E551" s="1">
        <v>44908</v>
      </c>
      <c r="F551" t="s">
        <v>18</v>
      </c>
      <c r="G551" s="2">
        <v>39500</v>
      </c>
      <c r="H551" s="2">
        <v>45600</v>
      </c>
      <c r="I551" s="2">
        <v>2370</v>
      </c>
      <c r="J551" s="2">
        <v>3730</v>
      </c>
      <c r="K551">
        <v>0</v>
      </c>
      <c r="L551" t="s">
        <v>979</v>
      </c>
      <c r="M551" t="s">
        <v>444</v>
      </c>
      <c r="N551" t="s">
        <v>148</v>
      </c>
      <c r="O551">
        <v>83814</v>
      </c>
    </row>
    <row r="552" spans="1:15" x14ac:dyDescent="0.25">
      <c r="A552" t="s">
        <v>195</v>
      </c>
      <c r="B552" t="s">
        <v>980</v>
      </c>
      <c r="C552" t="s">
        <v>17</v>
      </c>
      <c r="D552" s="1">
        <v>44905</v>
      </c>
      <c r="E552" s="1">
        <v>44909</v>
      </c>
      <c r="F552" t="s">
        <v>18</v>
      </c>
      <c r="G552" s="2">
        <v>39500</v>
      </c>
      <c r="H552" s="2">
        <v>46161</v>
      </c>
      <c r="I552" s="2">
        <v>3062</v>
      </c>
      <c r="J552" s="2">
        <v>3599</v>
      </c>
      <c r="K552">
        <v>0</v>
      </c>
      <c r="L552" t="s">
        <v>685</v>
      </c>
      <c r="M552" t="s">
        <v>52</v>
      </c>
      <c r="N552" t="s">
        <v>148</v>
      </c>
      <c r="O552">
        <v>92648</v>
      </c>
    </row>
    <row r="553" spans="1:15" x14ac:dyDescent="0.25">
      <c r="A553" t="s">
        <v>195</v>
      </c>
      <c r="B553" t="s">
        <v>981</v>
      </c>
      <c r="C553" t="s">
        <v>17</v>
      </c>
      <c r="D553" s="1">
        <v>44922</v>
      </c>
      <c r="E553" s="1">
        <v>44924</v>
      </c>
      <c r="F553" t="s">
        <v>18</v>
      </c>
      <c r="G553" s="2">
        <v>0</v>
      </c>
      <c r="H553" s="2">
        <v>0</v>
      </c>
      <c r="I553" s="2">
        <v>0</v>
      </c>
      <c r="J553" s="2">
        <v>0</v>
      </c>
      <c r="K553">
        <v>0</v>
      </c>
      <c r="L553" t="s">
        <v>120</v>
      </c>
      <c r="M553" t="s">
        <v>33</v>
      </c>
      <c r="N553" t="s">
        <v>148</v>
      </c>
      <c r="O553">
        <v>37604</v>
      </c>
    </row>
    <row r="554" spans="1:15" x14ac:dyDescent="0.25">
      <c r="A554" t="s">
        <v>195</v>
      </c>
      <c r="B554" t="s">
        <v>982</v>
      </c>
      <c r="C554" t="s">
        <v>17</v>
      </c>
      <c r="D554" s="1">
        <v>44906</v>
      </c>
      <c r="E554" s="1">
        <v>44909</v>
      </c>
      <c r="F554" t="s">
        <v>18</v>
      </c>
      <c r="G554" s="2">
        <v>20500</v>
      </c>
      <c r="H554" s="2">
        <v>26098</v>
      </c>
      <c r="I554" s="2">
        <v>2266</v>
      </c>
      <c r="J554" s="2">
        <v>3332</v>
      </c>
      <c r="K554">
        <v>0</v>
      </c>
      <c r="L554" t="s">
        <v>983</v>
      </c>
      <c r="M554" t="s">
        <v>33</v>
      </c>
      <c r="N554" t="s">
        <v>148</v>
      </c>
      <c r="O554">
        <v>37040</v>
      </c>
    </row>
    <row r="555" spans="1:15" x14ac:dyDescent="0.25">
      <c r="A555" t="s">
        <v>195</v>
      </c>
      <c r="B555" t="s">
        <v>984</v>
      </c>
      <c r="C555" t="s">
        <v>17</v>
      </c>
      <c r="D555" s="1">
        <v>44905</v>
      </c>
      <c r="E555" s="1">
        <v>44910</v>
      </c>
      <c r="F555" t="s">
        <v>18</v>
      </c>
      <c r="G555" s="2">
        <v>15500</v>
      </c>
      <c r="H555" s="2">
        <v>18941</v>
      </c>
      <c r="I555" s="2">
        <v>931</v>
      </c>
      <c r="J555" s="2">
        <v>2510</v>
      </c>
      <c r="K555">
        <v>0</v>
      </c>
      <c r="L555" t="s">
        <v>985</v>
      </c>
      <c r="M555" t="s">
        <v>30</v>
      </c>
      <c r="N555" t="s">
        <v>148</v>
      </c>
      <c r="O555">
        <v>22032</v>
      </c>
    </row>
    <row r="556" spans="1:15" x14ac:dyDescent="0.25">
      <c r="A556" t="s">
        <v>195</v>
      </c>
      <c r="B556" t="s">
        <v>986</v>
      </c>
      <c r="C556" t="s">
        <v>17</v>
      </c>
      <c r="D556" s="1">
        <v>44907</v>
      </c>
      <c r="E556" s="1">
        <v>44908</v>
      </c>
      <c r="F556" t="s">
        <v>18</v>
      </c>
      <c r="G556" s="2">
        <v>9500</v>
      </c>
      <c r="H556" s="2">
        <v>12471</v>
      </c>
      <c r="I556" s="2">
        <v>815</v>
      </c>
      <c r="J556" s="2">
        <v>2156</v>
      </c>
      <c r="K556">
        <v>0</v>
      </c>
      <c r="L556" t="s">
        <v>296</v>
      </c>
      <c r="M556" t="s">
        <v>88</v>
      </c>
      <c r="N556" t="s">
        <v>148</v>
      </c>
      <c r="O556">
        <v>15237</v>
      </c>
    </row>
    <row r="557" spans="1:15" x14ac:dyDescent="0.25">
      <c r="A557" t="s">
        <v>195</v>
      </c>
      <c r="B557" t="s">
        <v>987</v>
      </c>
      <c r="C557" t="s">
        <v>17</v>
      </c>
      <c r="D557" s="1">
        <v>44915</v>
      </c>
      <c r="E557" s="1">
        <v>44917</v>
      </c>
      <c r="F557" t="s">
        <v>18</v>
      </c>
      <c r="G557" s="2">
        <v>19900</v>
      </c>
      <c r="H557" s="2">
        <v>29588</v>
      </c>
      <c r="I557" s="2">
        <v>2191</v>
      </c>
      <c r="J557" s="2">
        <v>7497</v>
      </c>
      <c r="K557">
        <v>0</v>
      </c>
      <c r="L557" t="s">
        <v>55</v>
      </c>
      <c r="M557" t="s">
        <v>56</v>
      </c>
      <c r="N557" t="s">
        <v>148</v>
      </c>
      <c r="O557">
        <v>44130</v>
      </c>
    </row>
    <row r="558" spans="1:15" x14ac:dyDescent="0.25">
      <c r="A558" t="s">
        <v>195</v>
      </c>
      <c r="B558" t="s">
        <v>988</v>
      </c>
      <c r="C558" t="s">
        <v>17</v>
      </c>
      <c r="D558" s="1">
        <v>44910</v>
      </c>
      <c r="E558" s="1">
        <v>44914</v>
      </c>
      <c r="F558" t="s">
        <v>18</v>
      </c>
      <c r="G558" s="2">
        <v>31000</v>
      </c>
      <c r="H558" s="2">
        <v>36512</v>
      </c>
      <c r="I558" s="2">
        <v>2402</v>
      </c>
      <c r="J558" s="2">
        <v>3110</v>
      </c>
      <c r="K558">
        <v>0</v>
      </c>
      <c r="L558" t="s">
        <v>989</v>
      </c>
      <c r="M558" t="s">
        <v>52</v>
      </c>
      <c r="N558" t="s">
        <v>148</v>
      </c>
      <c r="O558" t="s">
        <v>990</v>
      </c>
    </row>
    <row r="559" spans="1:15" x14ac:dyDescent="0.25">
      <c r="A559" t="s">
        <v>195</v>
      </c>
      <c r="B559" t="s">
        <v>991</v>
      </c>
      <c r="C559" t="s">
        <v>17</v>
      </c>
      <c r="D559" s="1">
        <v>44920</v>
      </c>
      <c r="E559" s="1">
        <v>44923</v>
      </c>
      <c r="F559" t="s">
        <v>18</v>
      </c>
      <c r="G559" s="2">
        <v>15500</v>
      </c>
      <c r="H559" s="2">
        <v>19241</v>
      </c>
      <c r="I559" s="2">
        <v>1201</v>
      </c>
      <c r="J559" s="2">
        <v>2540</v>
      </c>
      <c r="K559">
        <v>0</v>
      </c>
      <c r="L559" t="s">
        <v>992</v>
      </c>
      <c r="M559" t="s">
        <v>52</v>
      </c>
      <c r="N559" t="s">
        <v>148</v>
      </c>
      <c r="O559">
        <v>92886</v>
      </c>
    </row>
    <row r="560" spans="1:15" x14ac:dyDescent="0.25">
      <c r="A560" t="s">
        <v>195</v>
      </c>
      <c r="B560" t="s">
        <v>993</v>
      </c>
      <c r="C560" t="s">
        <v>17</v>
      </c>
      <c r="D560" s="1">
        <v>44906</v>
      </c>
      <c r="E560" s="1">
        <v>44908</v>
      </c>
      <c r="F560" t="s">
        <v>18</v>
      </c>
      <c r="G560" s="2">
        <v>34500</v>
      </c>
      <c r="H560" s="2">
        <v>40670</v>
      </c>
      <c r="I560" s="2">
        <v>2838</v>
      </c>
      <c r="J560" s="2">
        <v>3332</v>
      </c>
      <c r="K560">
        <v>0</v>
      </c>
      <c r="L560" t="s">
        <v>673</v>
      </c>
      <c r="M560" t="s">
        <v>71</v>
      </c>
      <c r="N560" t="s">
        <v>148</v>
      </c>
      <c r="O560">
        <v>33606</v>
      </c>
    </row>
    <row r="561" spans="1:15" x14ac:dyDescent="0.25">
      <c r="A561" t="s">
        <v>195</v>
      </c>
      <c r="B561" t="s">
        <v>994</v>
      </c>
      <c r="C561" t="s">
        <v>229</v>
      </c>
      <c r="D561" s="1">
        <v>44915</v>
      </c>
      <c r="E561" s="1">
        <v>44922</v>
      </c>
      <c r="F561" t="s">
        <v>18</v>
      </c>
      <c r="G561" s="2">
        <v>28000</v>
      </c>
      <c r="H561" s="2">
        <v>34338</v>
      </c>
      <c r="I561" s="2">
        <v>2660</v>
      </c>
      <c r="J561" s="2">
        <v>3678</v>
      </c>
      <c r="K561">
        <v>0</v>
      </c>
      <c r="L561" t="s">
        <v>995</v>
      </c>
      <c r="M561" t="s">
        <v>52</v>
      </c>
      <c r="N561" t="s">
        <v>148</v>
      </c>
      <c r="O561">
        <v>90605</v>
      </c>
    </row>
    <row r="562" spans="1:15" x14ac:dyDescent="0.25">
      <c r="A562" t="s">
        <v>195</v>
      </c>
      <c r="B562" t="s">
        <v>996</v>
      </c>
      <c r="C562" t="s">
        <v>17</v>
      </c>
      <c r="D562" s="1">
        <v>44899</v>
      </c>
      <c r="E562" s="1">
        <v>44907</v>
      </c>
      <c r="F562" t="s">
        <v>18</v>
      </c>
      <c r="G562" s="2">
        <v>28800</v>
      </c>
      <c r="H562" s="2">
        <v>34263</v>
      </c>
      <c r="I562" s="2">
        <v>2131</v>
      </c>
      <c r="J562" s="2">
        <v>3332</v>
      </c>
      <c r="K562">
        <v>0</v>
      </c>
      <c r="L562" t="s">
        <v>997</v>
      </c>
      <c r="M562" t="s">
        <v>78</v>
      </c>
      <c r="N562" t="s">
        <v>148</v>
      </c>
      <c r="O562">
        <v>7945</v>
      </c>
    </row>
    <row r="563" spans="1:15" x14ac:dyDescent="0.25">
      <c r="A563" t="s">
        <v>195</v>
      </c>
      <c r="B563" t="s">
        <v>998</v>
      </c>
      <c r="C563" t="s">
        <v>229</v>
      </c>
      <c r="D563" s="1">
        <v>44915</v>
      </c>
      <c r="E563" s="1">
        <v>44922</v>
      </c>
      <c r="F563" t="s">
        <v>18</v>
      </c>
      <c r="G563" s="2">
        <v>12500</v>
      </c>
      <c r="H563" s="2">
        <v>16579</v>
      </c>
      <c r="I563" s="2">
        <v>969</v>
      </c>
      <c r="J563" s="2">
        <v>3110</v>
      </c>
      <c r="K563">
        <v>0</v>
      </c>
      <c r="L563" t="s">
        <v>999</v>
      </c>
      <c r="M563" t="s">
        <v>52</v>
      </c>
      <c r="N563" t="s">
        <v>148</v>
      </c>
      <c r="O563">
        <v>92040</v>
      </c>
    </row>
    <row r="564" spans="1:15" x14ac:dyDescent="0.25">
      <c r="A564" t="s">
        <v>195</v>
      </c>
      <c r="B564" t="s">
        <v>1000</v>
      </c>
      <c r="C564" t="s">
        <v>17</v>
      </c>
      <c r="D564" s="1">
        <v>44906</v>
      </c>
      <c r="E564" s="1">
        <v>44909</v>
      </c>
      <c r="F564" t="s">
        <v>18</v>
      </c>
      <c r="G564" s="2">
        <v>9500</v>
      </c>
      <c r="H564" s="2">
        <v>11859</v>
      </c>
      <c r="I564" s="2">
        <v>361</v>
      </c>
      <c r="J564" s="2">
        <v>1998</v>
      </c>
      <c r="K564">
        <v>0</v>
      </c>
      <c r="L564" t="s">
        <v>1001</v>
      </c>
      <c r="M564" t="s">
        <v>277</v>
      </c>
      <c r="N564" t="s">
        <v>148</v>
      </c>
      <c r="O564">
        <v>80603</v>
      </c>
    </row>
    <row r="565" spans="1:15" x14ac:dyDescent="0.25">
      <c r="A565" t="s">
        <v>195</v>
      </c>
      <c r="B565" t="s">
        <v>1002</v>
      </c>
      <c r="C565" t="s">
        <v>17</v>
      </c>
      <c r="D565" s="1">
        <v>44879</v>
      </c>
      <c r="E565" s="1">
        <v>44887</v>
      </c>
      <c r="F565" t="s">
        <v>18</v>
      </c>
      <c r="G565" s="2">
        <v>57600</v>
      </c>
      <c r="H565" s="2">
        <v>66841</v>
      </c>
      <c r="I565" s="2">
        <v>4375</v>
      </c>
      <c r="J565" s="2">
        <v>4866</v>
      </c>
      <c r="K565">
        <v>0</v>
      </c>
      <c r="L565" t="s">
        <v>1003</v>
      </c>
      <c r="M565" t="s">
        <v>56</v>
      </c>
      <c r="N565" t="s">
        <v>148</v>
      </c>
      <c r="O565">
        <v>45371</v>
      </c>
    </row>
    <row r="566" spans="1:15" x14ac:dyDescent="0.25">
      <c r="A566" t="s">
        <v>195</v>
      </c>
      <c r="B566" t="s">
        <v>1004</v>
      </c>
      <c r="C566" t="s">
        <v>17</v>
      </c>
      <c r="D566" s="1">
        <v>44905</v>
      </c>
      <c r="E566" s="1">
        <v>44910</v>
      </c>
      <c r="F566" t="s">
        <v>18</v>
      </c>
      <c r="G566" s="2">
        <v>15500</v>
      </c>
      <c r="H566" s="2">
        <v>19092</v>
      </c>
      <c r="I566" s="2">
        <v>1082</v>
      </c>
      <c r="J566" s="2">
        <v>2510</v>
      </c>
      <c r="K566">
        <v>0</v>
      </c>
      <c r="L566" t="s">
        <v>523</v>
      </c>
      <c r="M566" t="s">
        <v>138</v>
      </c>
      <c r="N566" t="s">
        <v>148</v>
      </c>
      <c r="O566">
        <v>49506</v>
      </c>
    </row>
    <row r="567" spans="1:15" x14ac:dyDescent="0.25">
      <c r="A567" t="s">
        <v>195</v>
      </c>
      <c r="B567" t="s">
        <v>1005</v>
      </c>
      <c r="C567" t="s">
        <v>17</v>
      </c>
      <c r="D567" s="1">
        <v>44908</v>
      </c>
      <c r="E567" s="1">
        <v>44914</v>
      </c>
      <c r="F567" t="s">
        <v>18</v>
      </c>
      <c r="G567" s="2">
        <v>0</v>
      </c>
      <c r="H567" s="2">
        <v>0</v>
      </c>
      <c r="I567" s="2">
        <v>0</v>
      </c>
      <c r="J567" s="2">
        <v>0</v>
      </c>
      <c r="K567">
        <v>0</v>
      </c>
      <c r="L567" t="s">
        <v>194</v>
      </c>
      <c r="M567" t="s">
        <v>134</v>
      </c>
      <c r="N567" t="s">
        <v>148</v>
      </c>
      <c r="O567">
        <v>46032</v>
      </c>
    </row>
    <row r="568" spans="1:15" x14ac:dyDescent="0.25">
      <c r="A568" t="s">
        <v>195</v>
      </c>
      <c r="B568" t="s">
        <v>1006</v>
      </c>
      <c r="C568" t="s">
        <v>17</v>
      </c>
      <c r="D568" s="1">
        <v>44908</v>
      </c>
      <c r="E568" s="1">
        <v>44908</v>
      </c>
      <c r="F568" t="s">
        <v>23</v>
      </c>
      <c r="G568" s="2">
        <v>5000</v>
      </c>
      <c r="H568" s="2">
        <v>5000</v>
      </c>
      <c r="I568" s="2">
        <v>0</v>
      </c>
      <c r="J568" s="2">
        <v>0</v>
      </c>
      <c r="K568">
        <v>0</v>
      </c>
      <c r="L568" t="s">
        <v>17</v>
      </c>
      <c r="M568" t="s">
        <v>17</v>
      </c>
      <c r="N568" t="s">
        <v>148</v>
      </c>
      <c r="O568" t="s">
        <v>17</v>
      </c>
    </row>
    <row r="569" spans="1:15" x14ac:dyDescent="0.25">
      <c r="A569" t="s">
        <v>195</v>
      </c>
      <c r="B569" t="s">
        <v>1007</v>
      </c>
      <c r="C569" t="s">
        <v>17</v>
      </c>
      <c r="D569" s="1">
        <v>44906</v>
      </c>
      <c r="E569" s="1">
        <v>44908</v>
      </c>
      <c r="F569" t="s">
        <v>18</v>
      </c>
      <c r="G569" s="2">
        <v>15500</v>
      </c>
      <c r="H569" s="2">
        <v>19357</v>
      </c>
      <c r="I569" s="2">
        <v>1317</v>
      </c>
      <c r="J569" s="2">
        <v>2540</v>
      </c>
      <c r="K569">
        <v>0</v>
      </c>
      <c r="L569" t="s">
        <v>1008</v>
      </c>
      <c r="M569" t="s">
        <v>52</v>
      </c>
      <c r="N569" t="s">
        <v>148</v>
      </c>
      <c r="O569">
        <v>91941</v>
      </c>
    </row>
    <row r="570" spans="1:15" x14ac:dyDescent="0.25">
      <c r="A570" t="s">
        <v>195</v>
      </c>
      <c r="B570" t="s">
        <v>1009</v>
      </c>
      <c r="C570" t="s">
        <v>17</v>
      </c>
      <c r="D570" s="1">
        <v>44906</v>
      </c>
      <c r="E570" s="1">
        <v>44908</v>
      </c>
      <c r="F570" t="s">
        <v>18</v>
      </c>
      <c r="G570" s="2">
        <v>20500</v>
      </c>
      <c r="H570" s="2">
        <v>25322</v>
      </c>
      <c r="I570" s="2">
        <v>1490</v>
      </c>
      <c r="J570" s="2">
        <v>3332</v>
      </c>
      <c r="K570">
        <v>0</v>
      </c>
      <c r="L570" t="s">
        <v>1010</v>
      </c>
      <c r="M570" t="s">
        <v>203</v>
      </c>
      <c r="N570" t="s">
        <v>148</v>
      </c>
      <c r="O570">
        <v>60103</v>
      </c>
    </row>
    <row r="571" spans="1:15" x14ac:dyDescent="0.25">
      <c r="A571" t="s">
        <v>195</v>
      </c>
      <c r="B571" t="s">
        <v>1011</v>
      </c>
      <c r="C571" t="s">
        <v>17</v>
      </c>
      <c r="D571" s="1">
        <v>44905</v>
      </c>
      <c r="E571" s="1">
        <v>44909</v>
      </c>
      <c r="F571" t="s">
        <v>18</v>
      </c>
      <c r="G571" s="2">
        <v>20500</v>
      </c>
      <c r="H571" s="2">
        <v>25263</v>
      </c>
      <c r="I571" s="2">
        <v>1431</v>
      </c>
      <c r="J571" s="2">
        <v>3332</v>
      </c>
      <c r="K571">
        <v>0</v>
      </c>
      <c r="L571" t="s">
        <v>1012</v>
      </c>
      <c r="M571" t="s">
        <v>88</v>
      </c>
      <c r="N571" t="s">
        <v>148</v>
      </c>
      <c r="O571">
        <v>18509</v>
      </c>
    </row>
    <row r="572" spans="1:15" x14ac:dyDescent="0.25">
      <c r="A572" t="s">
        <v>195</v>
      </c>
      <c r="B572" t="s">
        <v>1013</v>
      </c>
      <c r="C572" t="s">
        <v>17</v>
      </c>
      <c r="D572" s="1">
        <v>44911</v>
      </c>
      <c r="E572" s="1">
        <v>44914</v>
      </c>
      <c r="F572" t="s">
        <v>18</v>
      </c>
      <c r="G572" s="2">
        <v>15500</v>
      </c>
      <c r="H572" s="2">
        <v>19340</v>
      </c>
      <c r="I572" s="2">
        <v>1474</v>
      </c>
      <c r="J572" s="2">
        <v>2366</v>
      </c>
      <c r="K572">
        <v>0</v>
      </c>
      <c r="L572" t="s">
        <v>1014</v>
      </c>
      <c r="M572" t="s">
        <v>59</v>
      </c>
      <c r="N572" t="s">
        <v>148</v>
      </c>
      <c r="O572">
        <v>78045</v>
      </c>
    </row>
    <row r="573" spans="1:15" x14ac:dyDescent="0.25">
      <c r="A573" t="s">
        <v>195</v>
      </c>
      <c r="B573" t="s">
        <v>1015</v>
      </c>
      <c r="C573" t="s">
        <v>17</v>
      </c>
      <c r="D573" s="1">
        <v>44905</v>
      </c>
      <c r="E573" s="1">
        <v>44910</v>
      </c>
      <c r="F573" t="s">
        <v>18</v>
      </c>
      <c r="G573" s="2">
        <v>9500</v>
      </c>
      <c r="H573" s="2">
        <v>12471</v>
      </c>
      <c r="I573" s="2">
        <v>815</v>
      </c>
      <c r="J573" s="2">
        <v>2156</v>
      </c>
      <c r="K573">
        <v>0</v>
      </c>
      <c r="L573" t="s">
        <v>1016</v>
      </c>
      <c r="M573" t="s">
        <v>134</v>
      </c>
      <c r="N573" t="s">
        <v>148</v>
      </c>
      <c r="O573">
        <v>47396</v>
      </c>
    </row>
    <row r="574" spans="1:15" x14ac:dyDescent="0.25">
      <c r="A574" t="s">
        <v>195</v>
      </c>
      <c r="B574" t="s">
        <v>1017</v>
      </c>
      <c r="C574" t="s">
        <v>17</v>
      </c>
      <c r="D574" s="1">
        <v>44908</v>
      </c>
      <c r="E574" s="1">
        <v>44908</v>
      </c>
      <c r="F574" t="s">
        <v>23</v>
      </c>
      <c r="G574" s="2">
        <v>5000</v>
      </c>
      <c r="H574" s="2">
        <v>5000</v>
      </c>
      <c r="I574" s="2">
        <v>0</v>
      </c>
      <c r="J574" s="2">
        <v>0</v>
      </c>
      <c r="K574">
        <v>0</v>
      </c>
      <c r="L574" t="s">
        <v>17</v>
      </c>
      <c r="M574" t="s">
        <v>17</v>
      </c>
      <c r="N574" t="s">
        <v>148</v>
      </c>
      <c r="O574" t="s">
        <v>17</v>
      </c>
    </row>
    <row r="575" spans="1:15" x14ac:dyDescent="0.25">
      <c r="A575" t="s">
        <v>195</v>
      </c>
      <c r="B575" t="s">
        <v>1018</v>
      </c>
      <c r="C575" t="s">
        <v>17</v>
      </c>
      <c r="D575" s="1">
        <v>44906</v>
      </c>
      <c r="E575" s="1">
        <v>44909</v>
      </c>
      <c r="F575" t="s">
        <v>18</v>
      </c>
      <c r="G575" s="2">
        <v>20500</v>
      </c>
      <c r="H575" s="2">
        <v>25058</v>
      </c>
      <c r="I575" s="2">
        <v>1475</v>
      </c>
      <c r="J575" s="2">
        <v>3083</v>
      </c>
      <c r="K575">
        <v>0</v>
      </c>
      <c r="L575" t="s">
        <v>1019</v>
      </c>
      <c r="M575" t="s">
        <v>59</v>
      </c>
      <c r="N575" t="s">
        <v>148</v>
      </c>
      <c r="O575">
        <v>79562</v>
      </c>
    </row>
    <row r="576" spans="1:15" x14ac:dyDescent="0.25">
      <c r="A576" t="s">
        <v>195</v>
      </c>
      <c r="B576" t="s">
        <v>1020</v>
      </c>
      <c r="C576" t="s">
        <v>17</v>
      </c>
      <c r="D576" s="1">
        <v>44908</v>
      </c>
      <c r="E576" s="1">
        <v>44908</v>
      </c>
      <c r="F576" t="s">
        <v>23</v>
      </c>
      <c r="G576" s="2">
        <v>5000</v>
      </c>
      <c r="H576" s="2">
        <v>5000</v>
      </c>
      <c r="I576" s="2">
        <v>0</v>
      </c>
      <c r="J576" s="2">
        <v>0</v>
      </c>
      <c r="K576">
        <v>0</v>
      </c>
      <c r="L576" t="s">
        <v>17</v>
      </c>
      <c r="M576" t="s">
        <v>17</v>
      </c>
      <c r="N576" t="s">
        <v>148</v>
      </c>
      <c r="O576" t="s">
        <v>17</v>
      </c>
    </row>
    <row r="577" spans="1:15" x14ac:dyDescent="0.25">
      <c r="A577" t="s">
        <v>195</v>
      </c>
      <c r="B577" t="s">
        <v>1021</v>
      </c>
      <c r="C577" t="s">
        <v>17</v>
      </c>
      <c r="D577" s="1">
        <v>44882</v>
      </c>
      <c r="E577" s="1">
        <v>44887</v>
      </c>
      <c r="F577" t="s">
        <v>18</v>
      </c>
      <c r="G577" s="2">
        <v>36000</v>
      </c>
      <c r="H577" s="2">
        <v>43511</v>
      </c>
      <c r="I577" s="2">
        <v>2848</v>
      </c>
      <c r="J577" s="2">
        <v>4663</v>
      </c>
      <c r="K577">
        <v>0</v>
      </c>
      <c r="L577" t="s">
        <v>1022</v>
      </c>
      <c r="M577" t="s">
        <v>134</v>
      </c>
      <c r="N577" t="s">
        <v>148</v>
      </c>
      <c r="O577">
        <v>46928</v>
      </c>
    </row>
    <row r="578" spans="1:15" x14ac:dyDescent="0.25">
      <c r="A578" t="s">
        <v>195</v>
      </c>
      <c r="B578" t="s">
        <v>1023</v>
      </c>
      <c r="C578" t="s">
        <v>229</v>
      </c>
      <c r="D578" s="1">
        <v>44915</v>
      </c>
      <c r="E578" s="1">
        <v>44922</v>
      </c>
      <c r="F578" t="s">
        <v>18</v>
      </c>
      <c r="G578" s="2">
        <v>28000</v>
      </c>
      <c r="H578" s="2">
        <v>34991</v>
      </c>
      <c r="I578" s="2">
        <v>2668</v>
      </c>
      <c r="J578" s="2">
        <v>4323</v>
      </c>
      <c r="K578">
        <v>0</v>
      </c>
      <c r="L578" t="s">
        <v>1024</v>
      </c>
      <c r="M578" t="s">
        <v>59</v>
      </c>
      <c r="N578" t="s">
        <v>148</v>
      </c>
      <c r="O578">
        <v>76082</v>
      </c>
    </row>
    <row r="579" spans="1:15" x14ac:dyDescent="0.25">
      <c r="A579" t="s">
        <v>195</v>
      </c>
      <c r="B579" t="s">
        <v>1025</v>
      </c>
      <c r="C579" t="s">
        <v>17</v>
      </c>
      <c r="D579" s="1">
        <v>44908</v>
      </c>
      <c r="E579" s="1">
        <v>44909</v>
      </c>
      <c r="F579" t="s">
        <v>18</v>
      </c>
      <c r="G579" s="2">
        <v>19000</v>
      </c>
      <c r="H579" s="2">
        <v>27380</v>
      </c>
      <c r="I579" s="2">
        <v>1550</v>
      </c>
      <c r="J579" s="2">
        <v>6830</v>
      </c>
      <c r="K579">
        <v>0</v>
      </c>
      <c r="L579" t="s">
        <v>423</v>
      </c>
      <c r="M579" t="s">
        <v>46</v>
      </c>
      <c r="N579" t="s">
        <v>148</v>
      </c>
      <c r="O579">
        <v>30075</v>
      </c>
    </row>
    <row r="580" spans="1:15" x14ac:dyDescent="0.25">
      <c r="A580" t="s">
        <v>195</v>
      </c>
      <c r="B580" t="s">
        <v>1026</v>
      </c>
      <c r="C580" t="s">
        <v>209</v>
      </c>
      <c r="D580" s="1">
        <v>44915</v>
      </c>
      <c r="E580" s="1">
        <v>44922</v>
      </c>
      <c r="F580" t="s">
        <v>18</v>
      </c>
      <c r="G580" s="2">
        <v>15000</v>
      </c>
      <c r="H580" s="2">
        <v>19469</v>
      </c>
      <c r="I580" s="2">
        <v>1614</v>
      </c>
      <c r="J580" s="2">
        <v>2855</v>
      </c>
      <c r="K580">
        <v>0</v>
      </c>
      <c r="L580" t="s">
        <v>1027</v>
      </c>
      <c r="M580" t="s">
        <v>52</v>
      </c>
      <c r="N580" t="s">
        <v>148</v>
      </c>
      <c r="O580">
        <v>94542</v>
      </c>
    </row>
    <row r="581" spans="1:15" x14ac:dyDescent="0.25">
      <c r="A581" t="s">
        <v>195</v>
      </c>
      <c r="B581" t="s">
        <v>1028</v>
      </c>
      <c r="C581" t="s">
        <v>17</v>
      </c>
      <c r="D581" s="1">
        <v>44908</v>
      </c>
      <c r="E581" s="1">
        <v>44908</v>
      </c>
      <c r="F581" t="s">
        <v>23</v>
      </c>
      <c r="G581" s="2">
        <v>5000</v>
      </c>
      <c r="H581" s="2">
        <v>5000</v>
      </c>
      <c r="I581" s="2">
        <v>0</v>
      </c>
      <c r="J581" s="2">
        <v>0</v>
      </c>
      <c r="K581">
        <v>0</v>
      </c>
      <c r="L581" t="s">
        <v>17</v>
      </c>
      <c r="M581" t="s">
        <v>17</v>
      </c>
      <c r="N581" t="s">
        <v>148</v>
      </c>
      <c r="O581" t="s">
        <v>17</v>
      </c>
    </row>
    <row r="582" spans="1:15" x14ac:dyDescent="0.25">
      <c r="A582" t="s">
        <v>195</v>
      </c>
      <c r="B582" t="s">
        <v>1029</v>
      </c>
      <c r="C582" t="s">
        <v>17</v>
      </c>
      <c r="D582" s="1">
        <v>44906</v>
      </c>
      <c r="E582" s="1">
        <v>44908</v>
      </c>
      <c r="F582" t="s">
        <v>18</v>
      </c>
      <c r="G582" s="2">
        <v>15500</v>
      </c>
      <c r="H582" s="2">
        <v>19523</v>
      </c>
      <c r="I582" s="2">
        <v>1513</v>
      </c>
      <c r="J582" s="2">
        <v>2510</v>
      </c>
      <c r="K582">
        <v>0</v>
      </c>
      <c r="L582" t="s">
        <v>1030</v>
      </c>
      <c r="M582" t="s">
        <v>211</v>
      </c>
      <c r="N582" t="s">
        <v>148</v>
      </c>
      <c r="O582">
        <v>55303</v>
      </c>
    </row>
    <row r="583" spans="1:15" x14ac:dyDescent="0.25">
      <c r="A583" t="s">
        <v>195</v>
      </c>
      <c r="B583" t="s">
        <v>1031</v>
      </c>
      <c r="C583" t="s">
        <v>229</v>
      </c>
      <c r="D583" s="1">
        <v>44915</v>
      </c>
      <c r="E583" t="s">
        <v>17</v>
      </c>
      <c r="F583" t="s">
        <v>18</v>
      </c>
      <c r="G583" s="2">
        <v>28000</v>
      </c>
      <c r="H583" s="2">
        <v>35702</v>
      </c>
      <c r="I583" s="2">
        <v>2836</v>
      </c>
      <c r="J583" s="2">
        <v>4866</v>
      </c>
      <c r="K583">
        <v>0</v>
      </c>
      <c r="L583" t="s">
        <v>548</v>
      </c>
      <c r="M583" t="s">
        <v>39</v>
      </c>
      <c r="N583" t="s">
        <v>148</v>
      </c>
      <c r="O583">
        <v>11569</v>
      </c>
    </row>
    <row r="584" spans="1:15" x14ac:dyDescent="0.25">
      <c r="A584" t="s">
        <v>195</v>
      </c>
      <c r="B584" t="s">
        <v>1032</v>
      </c>
      <c r="C584" t="s">
        <v>17</v>
      </c>
      <c r="D584" s="1">
        <v>44917</v>
      </c>
      <c r="E584" s="1">
        <v>44917</v>
      </c>
      <c r="F584" t="s">
        <v>23</v>
      </c>
      <c r="G584" s="2">
        <v>5000</v>
      </c>
      <c r="H584" s="2">
        <v>5000</v>
      </c>
      <c r="I584" s="2">
        <v>0</v>
      </c>
      <c r="J584" s="2">
        <v>0</v>
      </c>
      <c r="K584">
        <v>0</v>
      </c>
      <c r="L584" t="s">
        <v>17</v>
      </c>
      <c r="M584" t="s">
        <v>17</v>
      </c>
      <c r="N584" t="s">
        <v>148</v>
      </c>
      <c r="O584" t="s">
        <v>17</v>
      </c>
    </row>
    <row r="585" spans="1:15" x14ac:dyDescent="0.25">
      <c r="A585" t="s">
        <v>195</v>
      </c>
      <c r="B585" t="s">
        <v>1033</v>
      </c>
      <c r="C585" t="s">
        <v>17</v>
      </c>
      <c r="D585" s="1">
        <v>44908</v>
      </c>
      <c r="E585" s="1">
        <v>44908</v>
      </c>
      <c r="F585" t="s">
        <v>23</v>
      </c>
      <c r="G585" s="2">
        <v>5000</v>
      </c>
      <c r="H585" s="2">
        <v>5000</v>
      </c>
      <c r="I585" s="2">
        <v>0</v>
      </c>
      <c r="J585" s="2">
        <v>0</v>
      </c>
      <c r="K585">
        <v>0</v>
      </c>
      <c r="L585" t="s">
        <v>17</v>
      </c>
      <c r="M585" t="s">
        <v>17</v>
      </c>
      <c r="N585" t="s">
        <v>148</v>
      </c>
      <c r="O585" t="s">
        <v>17</v>
      </c>
    </row>
    <row r="586" spans="1:15" x14ac:dyDescent="0.25">
      <c r="A586" t="s">
        <v>195</v>
      </c>
      <c r="B586" t="s">
        <v>1034</v>
      </c>
      <c r="C586" t="s">
        <v>17</v>
      </c>
      <c r="D586" s="1">
        <v>44908</v>
      </c>
      <c r="E586" s="1">
        <v>44908</v>
      </c>
      <c r="F586" t="s">
        <v>23</v>
      </c>
      <c r="G586" s="2">
        <v>5000</v>
      </c>
      <c r="H586" s="2">
        <v>5000</v>
      </c>
      <c r="I586" s="2">
        <v>0</v>
      </c>
      <c r="J586" s="2">
        <v>0</v>
      </c>
      <c r="K586">
        <v>0</v>
      </c>
      <c r="L586" t="s">
        <v>17</v>
      </c>
      <c r="M586" t="s">
        <v>17</v>
      </c>
      <c r="N586" t="s">
        <v>148</v>
      </c>
      <c r="O586" t="s">
        <v>17</v>
      </c>
    </row>
    <row r="587" spans="1:15" x14ac:dyDescent="0.25">
      <c r="A587" t="s">
        <v>195</v>
      </c>
      <c r="B587" t="s">
        <v>1035</v>
      </c>
      <c r="C587" t="s">
        <v>17</v>
      </c>
      <c r="D587" s="1">
        <v>44906</v>
      </c>
      <c r="E587" s="1">
        <v>44908</v>
      </c>
      <c r="F587" t="s">
        <v>18</v>
      </c>
      <c r="G587" s="2">
        <v>20500</v>
      </c>
      <c r="H587" s="2">
        <v>25175</v>
      </c>
      <c r="I587" s="2">
        <v>1592</v>
      </c>
      <c r="J587" s="2">
        <v>3083</v>
      </c>
      <c r="K587">
        <v>0</v>
      </c>
      <c r="L587" t="s">
        <v>1036</v>
      </c>
      <c r="M587" t="s">
        <v>59</v>
      </c>
      <c r="N587" t="s">
        <v>148</v>
      </c>
      <c r="O587">
        <v>77523</v>
      </c>
    </row>
    <row r="588" spans="1:15" x14ac:dyDescent="0.25">
      <c r="A588" t="s">
        <v>195</v>
      </c>
      <c r="B588" t="s">
        <v>1037</v>
      </c>
      <c r="C588" t="s">
        <v>17</v>
      </c>
      <c r="D588" s="1">
        <v>44907</v>
      </c>
      <c r="E588" s="1">
        <v>44908</v>
      </c>
      <c r="F588" t="s">
        <v>18</v>
      </c>
      <c r="G588" s="2">
        <v>20500</v>
      </c>
      <c r="H588" s="2">
        <v>25017</v>
      </c>
      <c r="I588" s="2">
        <v>1588</v>
      </c>
      <c r="J588" s="2">
        <v>2929</v>
      </c>
      <c r="K588">
        <v>0</v>
      </c>
      <c r="L588" t="s">
        <v>1038</v>
      </c>
      <c r="M588" t="s">
        <v>52</v>
      </c>
      <c r="N588" t="s">
        <v>148</v>
      </c>
      <c r="O588">
        <v>95826</v>
      </c>
    </row>
    <row r="589" spans="1:15" x14ac:dyDescent="0.25">
      <c r="A589" t="s">
        <v>195</v>
      </c>
      <c r="B589" t="s">
        <v>1039</v>
      </c>
      <c r="C589" t="s">
        <v>209</v>
      </c>
      <c r="D589" s="1">
        <v>44918</v>
      </c>
      <c r="E589" s="1">
        <v>44922</v>
      </c>
      <c r="F589" t="s">
        <v>18</v>
      </c>
      <c r="G589" s="2">
        <v>15999</v>
      </c>
      <c r="H589" s="2">
        <v>20172</v>
      </c>
      <c r="I589" s="2">
        <v>1187</v>
      </c>
      <c r="J589" s="2">
        <v>2986</v>
      </c>
      <c r="K589">
        <v>0</v>
      </c>
      <c r="L589" t="s">
        <v>1040</v>
      </c>
      <c r="M589" t="s">
        <v>203</v>
      </c>
      <c r="N589" t="s">
        <v>148</v>
      </c>
      <c r="O589">
        <v>61020</v>
      </c>
    </row>
    <row r="590" spans="1:15" x14ac:dyDescent="0.25">
      <c r="A590" t="s">
        <v>195</v>
      </c>
      <c r="B590" t="s">
        <v>1041</v>
      </c>
      <c r="C590" t="s">
        <v>17</v>
      </c>
      <c r="D590" s="1">
        <v>44925</v>
      </c>
      <c r="E590" s="1">
        <v>44930</v>
      </c>
      <c r="F590" t="s">
        <v>18</v>
      </c>
      <c r="G590" s="2">
        <v>15500</v>
      </c>
      <c r="H590" s="2">
        <v>19340</v>
      </c>
      <c r="I590" s="2">
        <v>1474</v>
      </c>
      <c r="J590" s="2">
        <v>2366</v>
      </c>
      <c r="K590">
        <v>0</v>
      </c>
      <c r="L590" t="s">
        <v>1042</v>
      </c>
      <c r="M590" t="s">
        <v>59</v>
      </c>
      <c r="N590" t="s">
        <v>148</v>
      </c>
      <c r="O590">
        <v>77339</v>
      </c>
    </row>
    <row r="591" spans="1:15" x14ac:dyDescent="0.25">
      <c r="A591" t="s">
        <v>195</v>
      </c>
      <c r="B591" t="s">
        <v>1043</v>
      </c>
      <c r="C591" t="s">
        <v>17</v>
      </c>
      <c r="D591" s="1">
        <v>44908</v>
      </c>
      <c r="E591" s="1">
        <v>44908</v>
      </c>
      <c r="F591" t="s">
        <v>23</v>
      </c>
      <c r="G591" s="2">
        <v>5000</v>
      </c>
      <c r="H591" s="2">
        <v>5000</v>
      </c>
      <c r="I591" s="2">
        <v>0</v>
      </c>
      <c r="J591" s="2">
        <v>0</v>
      </c>
      <c r="K591">
        <v>0</v>
      </c>
      <c r="L591" t="s">
        <v>17</v>
      </c>
      <c r="M591" t="s">
        <v>17</v>
      </c>
      <c r="N591" t="s">
        <v>148</v>
      </c>
      <c r="O591" t="s">
        <v>17</v>
      </c>
    </row>
    <row r="592" spans="1:15" x14ac:dyDescent="0.25">
      <c r="A592" t="s">
        <v>195</v>
      </c>
      <c r="B592" t="s">
        <v>1044</v>
      </c>
      <c r="C592" t="s">
        <v>17</v>
      </c>
      <c r="D592" s="1">
        <v>44905</v>
      </c>
      <c r="E592" s="1">
        <v>44909</v>
      </c>
      <c r="F592" t="s">
        <v>18</v>
      </c>
      <c r="G592" s="2">
        <v>15500</v>
      </c>
      <c r="H592" s="2">
        <v>19288</v>
      </c>
      <c r="I592" s="2">
        <v>1303</v>
      </c>
      <c r="J592" s="2">
        <v>2485</v>
      </c>
      <c r="K592">
        <v>0</v>
      </c>
      <c r="L592" t="s">
        <v>1045</v>
      </c>
      <c r="M592" t="s">
        <v>453</v>
      </c>
      <c r="N592" t="s">
        <v>148</v>
      </c>
      <c r="O592">
        <v>98604</v>
      </c>
    </row>
    <row r="593" spans="1:15" x14ac:dyDescent="0.25">
      <c r="A593" t="s">
        <v>195</v>
      </c>
      <c r="B593" t="s">
        <v>1046</v>
      </c>
      <c r="C593" t="s">
        <v>209</v>
      </c>
      <c r="D593" s="1">
        <v>44915</v>
      </c>
      <c r="E593" s="1">
        <v>44922</v>
      </c>
      <c r="F593" t="s">
        <v>18</v>
      </c>
      <c r="G593" s="2">
        <v>15900</v>
      </c>
      <c r="H593" s="2">
        <v>20018</v>
      </c>
      <c r="I593" s="2">
        <v>1132</v>
      </c>
      <c r="J593" s="2">
        <v>2986</v>
      </c>
      <c r="K593">
        <v>0</v>
      </c>
      <c r="L593" t="s">
        <v>1047</v>
      </c>
      <c r="M593" t="s">
        <v>138</v>
      </c>
      <c r="N593" t="s">
        <v>148</v>
      </c>
      <c r="O593">
        <v>48073</v>
      </c>
    </row>
    <row r="594" spans="1:15" x14ac:dyDescent="0.25">
      <c r="A594" t="s">
        <v>195</v>
      </c>
      <c r="B594" t="s">
        <v>1048</v>
      </c>
      <c r="C594" t="s">
        <v>17</v>
      </c>
      <c r="D594" s="1">
        <v>44895</v>
      </c>
      <c r="E594" s="1">
        <v>44895</v>
      </c>
      <c r="F594" t="s">
        <v>23</v>
      </c>
      <c r="G594" s="2">
        <v>5000</v>
      </c>
      <c r="H594" s="2">
        <v>5000</v>
      </c>
      <c r="I594" s="2">
        <v>0</v>
      </c>
      <c r="J594" s="2">
        <v>0</v>
      </c>
      <c r="K594">
        <v>0</v>
      </c>
      <c r="L594" t="s">
        <v>17</v>
      </c>
      <c r="M594" t="s">
        <v>17</v>
      </c>
      <c r="N594" t="s">
        <v>148</v>
      </c>
      <c r="O594" t="s">
        <v>17</v>
      </c>
    </row>
    <row r="595" spans="1:15" x14ac:dyDescent="0.25">
      <c r="A595" t="s">
        <v>195</v>
      </c>
      <c r="B595" t="s">
        <v>1049</v>
      </c>
      <c r="C595" t="s">
        <v>229</v>
      </c>
      <c r="D595" s="1">
        <v>44915</v>
      </c>
      <c r="E595" s="1">
        <v>44922</v>
      </c>
      <c r="F595" t="s">
        <v>18</v>
      </c>
      <c r="G595" s="2">
        <v>32000</v>
      </c>
      <c r="H595" s="2">
        <v>39447</v>
      </c>
      <c r="I595" s="2">
        <v>2581</v>
      </c>
      <c r="J595" s="2">
        <v>4866</v>
      </c>
      <c r="K595">
        <v>0</v>
      </c>
      <c r="L595" t="s">
        <v>1050</v>
      </c>
      <c r="M595" t="s">
        <v>71</v>
      </c>
      <c r="N595" t="s">
        <v>148</v>
      </c>
      <c r="O595">
        <v>33470</v>
      </c>
    </row>
    <row r="596" spans="1:15" x14ac:dyDescent="0.25">
      <c r="A596" t="s">
        <v>195</v>
      </c>
      <c r="B596" t="s">
        <v>1051</v>
      </c>
      <c r="C596" t="s">
        <v>17</v>
      </c>
      <c r="D596" s="1">
        <v>44906</v>
      </c>
      <c r="E596" s="1">
        <v>44908</v>
      </c>
      <c r="F596" t="s">
        <v>18</v>
      </c>
      <c r="G596" s="2">
        <v>20500</v>
      </c>
      <c r="H596" s="2">
        <v>25890</v>
      </c>
      <c r="I596" s="2">
        <v>2058</v>
      </c>
      <c r="J596" s="2">
        <v>3332</v>
      </c>
      <c r="K596">
        <v>0</v>
      </c>
      <c r="L596" t="s">
        <v>1052</v>
      </c>
      <c r="M596" t="s">
        <v>39</v>
      </c>
      <c r="N596" t="s">
        <v>148</v>
      </c>
      <c r="O596">
        <v>11572</v>
      </c>
    </row>
    <row r="597" spans="1:15" x14ac:dyDescent="0.25">
      <c r="A597" t="s">
        <v>195</v>
      </c>
      <c r="B597" t="s">
        <v>1053</v>
      </c>
      <c r="C597" t="s">
        <v>17</v>
      </c>
      <c r="D597" s="1">
        <v>44908</v>
      </c>
      <c r="E597" s="1">
        <v>44908</v>
      </c>
      <c r="F597" t="s">
        <v>23</v>
      </c>
      <c r="G597" s="2">
        <v>5000</v>
      </c>
      <c r="H597" s="2">
        <v>5000</v>
      </c>
      <c r="I597" s="2">
        <v>0</v>
      </c>
      <c r="J597" s="2">
        <v>0</v>
      </c>
      <c r="K597">
        <v>0</v>
      </c>
      <c r="L597" t="s">
        <v>17</v>
      </c>
      <c r="M597" t="s">
        <v>17</v>
      </c>
      <c r="N597" t="s">
        <v>148</v>
      </c>
      <c r="O597" t="s">
        <v>17</v>
      </c>
    </row>
    <row r="598" spans="1:15" x14ac:dyDescent="0.25">
      <c r="A598" t="s">
        <v>195</v>
      </c>
      <c r="B598" t="s">
        <v>1054</v>
      </c>
      <c r="C598" t="s">
        <v>17</v>
      </c>
      <c r="D598" s="1">
        <v>44908</v>
      </c>
      <c r="E598" s="1">
        <v>44914</v>
      </c>
      <c r="F598" t="s">
        <v>18</v>
      </c>
      <c r="G598" s="2">
        <v>20500</v>
      </c>
      <c r="H598" s="2">
        <v>24252</v>
      </c>
      <c r="I598" s="2">
        <v>959</v>
      </c>
      <c r="J598" s="2">
        <v>2793</v>
      </c>
      <c r="K598">
        <v>0</v>
      </c>
      <c r="L598" t="s">
        <v>36</v>
      </c>
      <c r="M598" t="s">
        <v>277</v>
      </c>
      <c r="N598" t="s">
        <v>148</v>
      </c>
      <c r="O598">
        <v>80209</v>
      </c>
    </row>
    <row r="599" spans="1:15" x14ac:dyDescent="0.25">
      <c r="A599" t="s">
        <v>195</v>
      </c>
      <c r="B599" t="s">
        <v>1055</v>
      </c>
      <c r="C599" t="s">
        <v>17</v>
      </c>
      <c r="D599" s="1">
        <v>44908</v>
      </c>
      <c r="E599" s="1">
        <v>44910</v>
      </c>
      <c r="F599" t="s">
        <v>18</v>
      </c>
      <c r="G599" s="2">
        <v>19000</v>
      </c>
      <c r="H599" s="2">
        <v>23544</v>
      </c>
      <c r="I599" s="2">
        <v>1592</v>
      </c>
      <c r="J599" s="2">
        <v>2952</v>
      </c>
      <c r="K599">
        <v>0</v>
      </c>
      <c r="L599" t="s">
        <v>197</v>
      </c>
      <c r="M599" t="s">
        <v>198</v>
      </c>
      <c r="N599" t="s">
        <v>148</v>
      </c>
      <c r="O599">
        <v>89149</v>
      </c>
    </row>
    <row r="600" spans="1:15" x14ac:dyDescent="0.25">
      <c r="A600" t="s">
        <v>195</v>
      </c>
      <c r="B600" t="s">
        <v>1056</v>
      </c>
      <c r="C600" t="s">
        <v>229</v>
      </c>
      <c r="D600" s="1">
        <v>44915</v>
      </c>
      <c r="E600" s="1">
        <v>44922</v>
      </c>
      <c r="F600" t="s">
        <v>18</v>
      </c>
      <c r="G600" s="2">
        <v>28000</v>
      </c>
      <c r="H600" s="2">
        <v>35167</v>
      </c>
      <c r="I600" s="2">
        <v>2301</v>
      </c>
      <c r="J600" s="2">
        <v>4866</v>
      </c>
      <c r="K600">
        <v>0</v>
      </c>
      <c r="L600" t="s">
        <v>1057</v>
      </c>
      <c r="M600" t="s">
        <v>134</v>
      </c>
      <c r="N600" t="s">
        <v>148</v>
      </c>
      <c r="O600">
        <v>46123</v>
      </c>
    </row>
    <row r="601" spans="1:15" x14ac:dyDescent="0.25">
      <c r="A601" t="s">
        <v>195</v>
      </c>
      <c r="B601" t="s">
        <v>1058</v>
      </c>
      <c r="C601" t="s">
        <v>17</v>
      </c>
      <c r="D601" s="1">
        <v>44905</v>
      </c>
      <c r="E601" s="1">
        <v>44909</v>
      </c>
      <c r="F601" t="s">
        <v>18</v>
      </c>
      <c r="G601" s="2">
        <v>20500</v>
      </c>
      <c r="H601" s="2">
        <v>25203</v>
      </c>
      <c r="I601" s="2">
        <v>1866</v>
      </c>
      <c r="J601" s="2">
        <v>2837</v>
      </c>
      <c r="K601">
        <v>0</v>
      </c>
      <c r="L601" t="s">
        <v>1059</v>
      </c>
      <c r="M601" t="s">
        <v>453</v>
      </c>
      <c r="N601" t="s">
        <v>148</v>
      </c>
      <c r="O601">
        <v>98365</v>
      </c>
    </row>
    <row r="602" spans="1:15" x14ac:dyDescent="0.25">
      <c r="A602" t="s">
        <v>195</v>
      </c>
      <c r="B602" t="s">
        <v>1060</v>
      </c>
      <c r="C602" t="s">
        <v>17</v>
      </c>
      <c r="D602" s="1">
        <v>44908</v>
      </c>
      <c r="E602" s="1">
        <v>44908</v>
      </c>
      <c r="F602" t="s">
        <v>23</v>
      </c>
      <c r="G602" s="2">
        <v>5000</v>
      </c>
      <c r="H602" s="2">
        <v>5000</v>
      </c>
      <c r="I602" s="2">
        <v>0</v>
      </c>
      <c r="J602" s="2">
        <v>0</v>
      </c>
      <c r="K602">
        <v>0</v>
      </c>
      <c r="L602" t="s">
        <v>17</v>
      </c>
      <c r="M602" t="s">
        <v>17</v>
      </c>
      <c r="N602" t="s">
        <v>148</v>
      </c>
      <c r="O602" t="s">
        <v>17</v>
      </c>
    </row>
    <row r="603" spans="1:15" x14ac:dyDescent="0.25">
      <c r="A603" t="s">
        <v>195</v>
      </c>
      <c r="B603" t="s">
        <v>1061</v>
      </c>
      <c r="C603" t="s">
        <v>17</v>
      </c>
      <c r="D603" s="1">
        <v>44909</v>
      </c>
      <c r="E603" s="1">
        <v>44909</v>
      </c>
      <c r="F603" t="s">
        <v>23</v>
      </c>
      <c r="G603" s="2">
        <v>5000</v>
      </c>
      <c r="H603" s="2">
        <v>5000</v>
      </c>
      <c r="I603" s="2">
        <v>0</v>
      </c>
      <c r="J603" s="2">
        <v>0</v>
      </c>
      <c r="K603">
        <v>0</v>
      </c>
      <c r="L603" t="s">
        <v>17</v>
      </c>
      <c r="M603" t="s">
        <v>17</v>
      </c>
      <c r="N603" t="s">
        <v>148</v>
      </c>
      <c r="O603" t="s">
        <v>17</v>
      </c>
    </row>
    <row r="604" spans="1:15" x14ac:dyDescent="0.25">
      <c r="A604" t="s">
        <v>195</v>
      </c>
      <c r="B604" t="s">
        <v>1062</v>
      </c>
      <c r="C604" t="s">
        <v>17</v>
      </c>
      <c r="D604" s="1">
        <v>44906</v>
      </c>
      <c r="E604" s="1">
        <v>44910</v>
      </c>
      <c r="F604" t="s">
        <v>18</v>
      </c>
      <c r="G604" s="2">
        <v>39500</v>
      </c>
      <c r="H604" s="2">
        <v>47274</v>
      </c>
      <c r="I604" s="2">
        <v>3604</v>
      </c>
      <c r="J604" s="2">
        <v>4170</v>
      </c>
      <c r="K604">
        <v>0</v>
      </c>
      <c r="L604" t="s">
        <v>865</v>
      </c>
      <c r="M604" t="s">
        <v>59</v>
      </c>
      <c r="N604" t="s">
        <v>148</v>
      </c>
      <c r="O604">
        <v>77382</v>
      </c>
    </row>
    <row r="605" spans="1:15" x14ac:dyDescent="0.25">
      <c r="A605" t="s">
        <v>195</v>
      </c>
      <c r="B605" t="s">
        <v>1063</v>
      </c>
      <c r="C605" t="s">
        <v>17</v>
      </c>
      <c r="D605" s="1">
        <v>44907</v>
      </c>
      <c r="E605" s="1">
        <v>44910</v>
      </c>
      <c r="F605" t="s">
        <v>18</v>
      </c>
      <c r="G605" s="2">
        <v>9500</v>
      </c>
      <c r="H605" s="2">
        <v>12513</v>
      </c>
      <c r="I605" s="2">
        <v>954</v>
      </c>
      <c r="J605" s="2">
        <v>2059</v>
      </c>
      <c r="K605">
        <v>0</v>
      </c>
      <c r="L605" t="s">
        <v>1064</v>
      </c>
      <c r="M605" t="s">
        <v>59</v>
      </c>
      <c r="N605" t="s">
        <v>148</v>
      </c>
      <c r="O605" t="s">
        <v>1065</v>
      </c>
    </row>
    <row r="606" spans="1:15" x14ac:dyDescent="0.25">
      <c r="A606" t="s">
        <v>195</v>
      </c>
      <c r="B606" t="s">
        <v>1066</v>
      </c>
      <c r="C606" t="s">
        <v>17</v>
      </c>
      <c r="D606" s="1">
        <v>44907</v>
      </c>
      <c r="E606" s="1">
        <v>44908</v>
      </c>
      <c r="F606" t="s">
        <v>18</v>
      </c>
      <c r="G606" s="2">
        <v>15500</v>
      </c>
      <c r="H606" s="2">
        <v>18562</v>
      </c>
      <c r="I606" s="2">
        <v>552</v>
      </c>
      <c r="J606" s="2">
        <v>2510</v>
      </c>
      <c r="K606">
        <v>0</v>
      </c>
      <c r="L606" t="s">
        <v>1067</v>
      </c>
      <c r="M606" t="s">
        <v>265</v>
      </c>
      <c r="N606" t="s">
        <v>148</v>
      </c>
      <c r="O606">
        <v>1770</v>
      </c>
    </row>
    <row r="607" spans="1:15" x14ac:dyDescent="0.25">
      <c r="A607" t="s">
        <v>195</v>
      </c>
      <c r="B607" t="s">
        <v>1068</v>
      </c>
      <c r="C607" t="s">
        <v>229</v>
      </c>
      <c r="D607" s="1">
        <v>44915</v>
      </c>
      <c r="E607" s="1">
        <v>44922</v>
      </c>
      <c r="F607" t="s">
        <v>18</v>
      </c>
      <c r="G607" s="2">
        <v>28000</v>
      </c>
      <c r="H607" s="2">
        <v>36162</v>
      </c>
      <c r="I607" s="2">
        <v>3296</v>
      </c>
      <c r="J607" s="2">
        <v>4866</v>
      </c>
      <c r="K607">
        <v>0</v>
      </c>
      <c r="L607" t="s">
        <v>669</v>
      </c>
      <c r="M607" t="s">
        <v>211</v>
      </c>
      <c r="N607" t="s">
        <v>148</v>
      </c>
      <c r="O607">
        <v>55436</v>
      </c>
    </row>
    <row r="608" spans="1:15" x14ac:dyDescent="0.25">
      <c r="A608" t="s">
        <v>195</v>
      </c>
      <c r="B608" t="s">
        <v>1069</v>
      </c>
      <c r="C608" t="s">
        <v>17</v>
      </c>
      <c r="D608" s="1">
        <v>44913</v>
      </c>
      <c r="E608" s="1">
        <v>44916</v>
      </c>
      <c r="F608" t="s">
        <v>18</v>
      </c>
      <c r="G608" s="2">
        <v>19900</v>
      </c>
      <c r="H608" s="2">
        <v>24859</v>
      </c>
      <c r="I608" s="2">
        <v>1627</v>
      </c>
      <c r="J608" s="2">
        <v>3332</v>
      </c>
      <c r="K608">
        <v>0</v>
      </c>
      <c r="L608" t="s">
        <v>1070</v>
      </c>
      <c r="M608" t="s">
        <v>71</v>
      </c>
      <c r="N608" t="s">
        <v>148</v>
      </c>
      <c r="O608">
        <v>32765</v>
      </c>
    </row>
    <row r="609" spans="1:15" x14ac:dyDescent="0.25">
      <c r="A609" t="s">
        <v>195</v>
      </c>
      <c r="B609" t="s">
        <v>1071</v>
      </c>
      <c r="C609" t="s">
        <v>229</v>
      </c>
      <c r="D609" s="1">
        <v>44915</v>
      </c>
      <c r="E609" s="1">
        <v>44922</v>
      </c>
      <c r="F609" t="s">
        <v>18</v>
      </c>
      <c r="G609" s="2">
        <v>36350</v>
      </c>
      <c r="H609" s="2">
        <v>40676</v>
      </c>
      <c r="I609" s="2">
        <v>0</v>
      </c>
      <c r="J609" s="2">
        <v>4326</v>
      </c>
      <c r="K609">
        <v>0</v>
      </c>
      <c r="L609" t="s">
        <v>1072</v>
      </c>
      <c r="M609" t="s">
        <v>577</v>
      </c>
      <c r="N609" t="s">
        <v>148</v>
      </c>
      <c r="O609">
        <v>97062</v>
      </c>
    </row>
    <row r="610" spans="1:15" x14ac:dyDescent="0.25">
      <c r="A610" t="s">
        <v>195</v>
      </c>
      <c r="B610" t="s">
        <v>1073</v>
      </c>
      <c r="C610" t="s">
        <v>17</v>
      </c>
      <c r="D610" s="1">
        <v>44906</v>
      </c>
      <c r="E610" s="1">
        <v>44909</v>
      </c>
      <c r="F610" t="s">
        <v>18</v>
      </c>
      <c r="G610" s="2">
        <v>20500</v>
      </c>
      <c r="H610" s="2">
        <v>25263</v>
      </c>
      <c r="I610" s="2">
        <v>1431</v>
      </c>
      <c r="J610" s="2">
        <v>3332</v>
      </c>
      <c r="K610">
        <v>0</v>
      </c>
      <c r="L610" t="s">
        <v>1074</v>
      </c>
      <c r="M610" t="s">
        <v>138</v>
      </c>
      <c r="N610" t="s">
        <v>148</v>
      </c>
      <c r="O610">
        <v>48084</v>
      </c>
    </row>
    <row r="611" spans="1:15" x14ac:dyDescent="0.25">
      <c r="A611" t="s">
        <v>195</v>
      </c>
      <c r="B611" t="s">
        <v>1075</v>
      </c>
      <c r="C611" t="s">
        <v>17</v>
      </c>
      <c r="D611" s="1">
        <v>44908</v>
      </c>
      <c r="E611" s="1">
        <v>44910</v>
      </c>
      <c r="F611" t="s">
        <v>18</v>
      </c>
      <c r="G611" s="2">
        <v>39500</v>
      </c>
      <c r="H611" s="2">
        <v>47254</v>
      </c>
      <c r="I611" s="2">
        <v>3091</v>
      </c>
      <c r="J611" s="2">
        <v>4663</v>
      </c>
      <c r="K611">
        <v>0</v>
      </c>
      <c r="L611" t="s">
        <v>1076</v>
      </c>
      <c r="M611" t="s">
        <v>134</v>
      </c>
      <c r="N611" t="s">
        <v>148</v>
      </c>
      <c r="O611">
        <v>46814</v>
      </c>
    </row>
    <row r="612" spans="1:15" x14ac:dyDescent="0.25">
      <c r="A612" t="s">
        <v>195</v>
      </c>
      <c r="B612" t="s">
        <v>1077</v>
      </c>
      <c r="C612" t="s">
        <v>17</v>
      </c>
      <c r="D612" s="1">
        <v>44913</v>
      </c>
      <c r="E612" s="1">
        <v>44916</v>
      </c>
      <c r="F612" t="s">
        <v>18</v>
      </c>
      <c r="G612" s="2">
        <v>19900</v>
      </c>
      <c r="H612" s="2">
        <v>23946</v>
      </c>
      <c r="I612" s="2">
        <v>1253</v>
      </c>
      <c r="J612" s="2">
        <v>2793</v>
      </c>
      <c r="K612">
        <v>0</v>
      </c>
      <c r="L612" t="s">
        <v>1078</v>
      </c>
      <c r="M612" t="s">
        <v>246</v>
      </c>
      <c r="N612" t="s">
        <v>148</v>
      </c>
      <c r="O612">
        <v>85248</v>
      </c>
    </row>
    <row r="613" spans="1:15" x14ac:dyDescent="0.25">
      <c r="A613" t="s">
        <v>195</v>
      </c>
      <c r="B613" t="s">
        <v>1079</v>
      </c>
      <c r="C613" t="s">
        <v>17</v>
      </c>
      <c r="D613" s="1">
        <v>44908</v>
      </c>
      <c r="E613" s="1">
        <v>44908</v>
      </c>
      <c r="F613" t="s">
        <v>23</v>
      </c>
      <c r="G613" s="2">
        <v>5000</v>
      </c>
      <c r="H613" s="2">
        <v>5000</v>
      </c>
      <c r="I613" s="2">
        <v>0</v>
      </c>
      <c r="J613" s="2">
        <v>0</v>
      </c>
      <c r="K613">
        <v>0</v>
      </c>
      <c r="L613" t="s">
        <v>17</v>
      </c>
      <c r="M613" t="s">
        <v>17</v>
      </c>
      <c r="N613" t="s">
        <v>148</v>
      </c>
      <c r="O613" t="s">
        <v>17</v>
      </c>
    </row>
    <row r="614" spans="1:15" x14ac:dyDescent="0.25">
      <c r="A614" t="s">
        <v>195</v>
      </c>
      <c r="B614" t="s">
        <v>1080</v>
      </c>
      <c r="C614" t="s">
        <v>17</v>
      </c>
      <c r="D614" s="1">
        <v>44882</v>
      </c>
      <c r="E614" s="1">
        <v>44887</v>
      </c>
      <c r="F614" t="s">
        <v>18</v>
      </c>
      <c r="G614" s="2">
        <v>20500</v>
      </c>
      <c r="H614" s="2">
        <v>25529</v>
      </c>
      <c r="I614" s="2">
        <v>1946</v>
      </c>
      <c r="J614" s="2">
        <v>3083</v>
      </c>
      <c r="K614">
        <v>0</v>
      </c>
      <c r="L614" t="s">
        <v>865</v>
      </c>
      <c r="M614" t="s">
        <v>59</v>
      </c>
      <c r="N614" t="s">
        <v>148</v>
      </c>
      <c r="O614">
        <v>77380</v>
      </c>
    </row>
    <row r="615" spans="1:15" x14ac:dyDescent="0.25">
      <c r="A615" t="s">
        <v>195</v>
      </c>
      <c r="B615" t="s">
        <v>1081</v>
      </c>
      <c r="C615" t="s">
        <v>17</v>
      </c>
      <c r="D615" s="1">
        <v>44908</v>
      </c>
      <c r="E615" s="1">
        <v>44910</v>
      </c>
      <c r="F615" t="s">
        <v>18</v>
      </c>
      <c r="G615" s="2">
        <v>15500</v>
      </c>
      <c r="H615" s="2">
        <v>19154</v>
      </c>
      <c r="I615" s="2">
        <v>1144</v>
      </c>
      <c r="J615" s="2">
        <v>2510</v>
      </c>
      <c r="K615">
        <v>0</v>
      </c>
      <c r="L615" t="s">
        <v>1082</v>
      </c>
      <c r="M615" t="s">
        <v>405</v>
      </c>
      <c r="N615" t="s">
        <v>148</v>
      </c>
      <c r="O615">
        <v>6370</v>
      </c>
    </row>
    <row r="616" spans="1:15" x14ac:dyDescent="0.25">
      <c r="A616" t="s">
        <v>195</v>
      </c>
      <c r="B616" t="s">
        <v>1083</v>
      </c>
      <c r="C616" t="s">
        <v>17</v>
      </c>
      <c r="D616" s="1">
        <v>44905</v>
      </c>
      <c r="E616" s="1">
        <v>44909</v>
      </c>
      <c r="F616" t="s">
        <v>18</v>
      </c>
      <c r="G616" s="2">
        <v>20500</v>
      </c>
      <c r="H616" s="2">
        <v>26026</v>
      </c>
      <c r="I616" s="2">
        <v>2194</v>
      </c>
      <c r="J616" s="2">
        <v>3332</v>
      </c>
      <c r="K616">
        <v>0</v>
      </c>
      <c r="L616" t="s">
        <v>1084</v>
      </c>
      <c r="M616" t="s">
        <v>131</v>
      </c>
      <c r="N616" t="s">
        <v>148</v>
      </c>
      <c r="O616">
        <v>72764</v>
      </c>
    </row>
    <row r="617" spans="1:15" x14ac:dyDescent="0.25">
      <c r="A617" t="s">
        <v>195</v>
      </c>
      <c r="B617" t="s">
        <v>1085</v>
      </c>
      <c r="C617" t="s">
        <v>17</v>
      </c>
      <c r="D617" s="1">
        <v>44901</v>
      </c>
      <c r="E617" s="1">
        <v>44903</v>
      </c>
      <c r="F617" t="s">
        <v>18</v>
      </c>
      <c r="G617" s="2">
        <v>15500</v>
      </c>
      <c r="H617" s="2">
        <v>19205</v>
      </c>
      <c r="I617" s="2">
        <v>1195</v>
      </c>
      <c r="J617" s="2">
        <v>2510</v>
      </c>
      <c r="K617">
        <v>0</v>
      </c>
      <c r="L617" t="s">
        <v>1086</v>
      </c>
      <c r="M617" t="s">
        <v>78</v>
      </c>
      <c r="N617" t="s">
        <v>148</v>
      </c>
      <c r="O617">
        <v>7719</v>
      </c>
    </row>
    <row r="618" spans="1:15" x14ac:dyDescent="0.25">
      <c r="A618" t="s">
        <v>195</v>
      </c>
      <c r="B618" t="s">
        <v>1087</v>
      </c>
      <c r="C618" t="s">
        <v>17</v>
      </c>
      <c r="D618" s="1">
        <v>44913</v>
      </c>
      <c r="E618" s="1">
        <v>44916</v>
      </c>
      <c r="F618" t="s">
        <v>18</v>
      </c>
      <c r="G618" s="2">
        <v>9500</v>
      </c>
      <c r="H618" s="2">
        <v>12575</v>
      </c>
      <c r="I618" s="2">
        <v>831</v>
      </c>
      <c r="J618" s="2">
        <v>2244</v>
      </c>
      <c r="K618">
        <v>0</v>
      </c>
      <c r="L618" t="s">
        <v>736</v>
      </c>
      <c r="M618" t="s">
        <v>52</v>
      </c>
      <c r="N618" t="s">
        <v>148</v>
      </c>
      <c r="O618">
        <v>92683</v>
      </c>
    </row>
    <row r="619" spans="1:15" x14ac:dyDescent="0.25">
      <c r="A619" t="s">
        <v>195</v>
      </c>
      <c r="B619" t="s">
        <v>1088</v>
      </c>
      <c r="C619" t="s">
        <v>17</v>
      </c>
      <c r="D619" s="1">
        <v>44905</v>
      </c>
      <c r="E619" s="1">
        <v>44909</v>
      </c>
      <c r="F619" t="s">
        <v>18</v>
      </c>
      <c r="G619" s="2">
        <v>20500</v>
      </c>
      <c r="H619" s="2">
        <v>25529</v>
      </c>
      <c r="I619" s="2">
        <v>1946</v>
      </c>
      <c r="J619" s="2">
        <v>3083</v>
      </c>
      <c r="K619">
        <v>0</v>
      </c>
      <c r="L619" t="s">
        <v>1089</v>
      </c>
      <c r="M619" t="s">
        <v>59</v>
      </c>
      <c r="N619" t="s">
        <v>148</v>
      </c>
      <c r="O619">
        <v>75093</v>
      </c>
    </row>
    <row r="620" spans="1:15" x14ac:dyDescent="0.25">
      <c r="A620" t="s">
        <v>195</v>
      </c>
      <c r="B620" t="s">
        <v>1090</v>
      </c>
      <c r="C620" t="s">
        <v>17</v>
      </c>
      <c r="D620" s="1">
        <v>44908</v>
      </c>
      <c r="E620" s="1">
        <v>44908</v>
      </c>
      <c r="F620" t="s">
        <v>23</v>
      </c>
      <c r="G620" s="2">
        <v>5000</v>
      </c>
      <c r="H620" s="2">
        <v>5000</v>
      </c>
      <c r="I620" s="2">
        <v>0</v>
      </c>
      <c r="J620" s="2">
        <v>0</v>
      </c>
      <c r="K620">
        <v>0</v>
      </c>
      <c r="L620" t="s">
        <v>17</v>
      </c>
      <c r="M620" t="s">
        <v>17</v>
      </c>
      <c r="N620" t="s">
        <v>148</v>
      </c>
      <c r="O620" t="s">
        <v>17</v>
      </c>
    </row>
    <row r="621" spans="1:15" x14ac:dyDescent="0.25">
      <c r="A621" t="s">
        <v>195</v>
      </c>
      <c r="B621" t="s">
        <v>1091</v>
      </c>
      <c r="C621" t="s">
        <v>229</v>
      </c>
      <c r="D621" s="1">
        <v>44915</v>
      </c>
      <c r="E621" s="1">
        <v>44922</v>
      </c>
      <c r="F621" t="s">
        <v>18</v>
      </c>
      <c r="G621" s="2">
        <v>28000</v>
      </c>
      <c r="H621" s="2">
        <v>35907</v>
      </c>
      <c r="I621" s="2">
        <v>3041</v>
      </c>
      <c r="J621" s="2">
        <v>4866</v>
      </c>
      <c r="K621">
        <v>0</v>
      </c>
      <c r="L621" t="s">
        <v>1092</v>
      </c>
      <c r="M621" t="s">
        <v>33</v>
      </c>
      <c r="N621" t="s">
        <v>148</v>
      </c>
      <c r="O621">
        <v>38017</v>
      </c>
    </row>
    <row r="622" spans="1:15" x14ac:dyDescent="0.25">
      <c r="A622" t="s">
        <v>195</v>
      </c>
      <c r="B622" t="s">
        <v>1093</v>
      </c>
      <c r="C622" t="s">
        <v>17</v>
      </c>
      <c r="D622" s="1">
        <v>44905</v>
      </c>
      <c r="E622" s="1">
        <v>44909</v>
      </c>
      <c r="F622" t="s">
        <v>18</v>
      </c>
      <c r="G622" s="2">
        <v>80500</v>
      </c>
      <c r="H622" s="2">
        <v>96998</v>
      </c>
      <c r="I622" s="2">
        <v>7185</v>
      </c>
      <c r="J622" s="2">
        <v>9313</v>
      </c>
      <c r="K622">
        <v>0</v>
      </c>
      <c r="L622" t="s">
        <v>285</v>
      </c>
      <c r="M622" t="s">
        <v>286</v>
      </c>
      <c r="N622" t="s">
        <v>148</v>
      </c>
      <c r="O622">
        <v>29384</v>
      </c>
    </row>
    <row r="623" spans="1:15" x14ac:dyDescent="0.25">
      <c r="A623" t="s">
        <v>195</v>
      </c>
      <c r="B623" t="s">
        <v>1094</v>
      </c>
      <c r="C623" t="s">
        <v>17</v>
      </c>
      <c r="D623" s="1">
        <v>44919</v>
      </c>
      <c r="E623" s="1">
        <v>44923</v>
      </c>
      <c r="F623" t="s">
        <v>18</v>
      </c>
      <c r="G623" s="2">
        <v>26800</v>
      </c>
      <c r="H623" s="2">
        <v>32543</v>
      </c>
      <c r="I623" s="2">
        <v>2411</v>
      </c>
      <c r="J623" s="2">
        <v>3332</v>
      </c>
      <c r="K623">
        <v>0</v>
      </c>
      <c r="L623" t="s">
        <v>337</v>
      </c>
      <c r="M623" t="s">
        <v>286</v>
      </c>
      <c r="N623" t="s">
        <v>148</v>
      </c>
      <c r="O623">
        <v>29720</v>
      </c>
    </row>
    <row r="624" spans="1:15" x14ac:dyDescent="0.25">
      <c r="A624" t="s">
        <v>195</v>
      </c>
      <c r="B624" t="s">
        <v>1095</v>
      </c>
      <c r="C624" t="s">
        <v>17</v>
      </c>
      <c r="D624" s="1">
        <v>44907</v>
      </c>
      <c r="E624" s="1">
        <v>44907</v>
      </c>
      <c r="F624" t="s">
        <v>23</v>
      </c>
      <c r="G624" s="2">
        <v>5000</v>
      </c>
      <c r="H624" s="2">
        <v>5000</v>
      </c>
      <c r="I624" s="2">
        <v>0</v>
      </c>
      <c r="J624" s="2">
        <v>0</v>
      </c>
      <c r="K624">
        <v>0</v>
      </c>
      <c r="L624" t="s">
        <v>17</v>
      </c>
      <c r="M624" t="s">
        <v>17</v>
      </c>
      <c r="N624" t="s">
        <v>148</v>
      </c>
      <c r="O624" t="s">
        <v>17</v>
      </c>
    </row>
    <row r="625" spans="1:15" x14ac:dyDescent="0.25">
      <c r="A625" t="s">
        <v>195</v>
      </c>
      <c r="B625" t="s">
        <v>1096</v>
      </c>
      <c r="C625" t="s">
        <v>17</v>
      </c>
      <c r="D625" s="1">
        <v>44910</v>
      </c>
      <c r="E625" s="1">
        <v>44912</v>
      </c>
      <c r="F625" t="s">
        <v>18</v>
      </c>
      <c r="G625" s="2">
        <v>17900</v>
      </c>
      <c r="H625" s="2">
        <v>22640</v>
      </c>
      <c r="I625" s="2">
        <v>1408</v>
      </c>
      <c r="J625" s="2">
        <v>3332</v>
      </c>
      <c r="K625">
        <v>0</v>
      </c>
      <c r="L625" t="s">
        <v>1097</v>
      </c>
      <c r="M625" t="s">
        <v>78</v>
      </c>
      <c r="N625" t="s">
        <v>148</v>
      </c>
      <c r="O625">
        <v>7040</v>
      </c>
    </row>
    <row r="626" spans="1:15" x14ac:dyDescent="0.25">
      <c r="A626" t="s">
        <v>195</v>
      </c>
      <c r="B626" t="s">
        <v>1098</v>
      </c>
      <c r="C626" t="s">
        <v>209</v>
      </c>
      <c r="D626" s="1">
        <v>44915</v>
      </c>
      <c r="E626" s="1">
        <v>44922</v>
      </c>
      <c r="F626" t="s">
        <v>18</v>
      </c>
      <c r="G626" s="2">
        <v>17000</v>
      </c>
      <c r="H626" s="2">
        <v>21704</v>
      </c>
      <c r="I626" s="2">
        <v>1372</v>
      </c>
      <c r="J626" s="2">
        <v>3332</v>
      </c>
      <c r="K626">
        <v>0</v>
      </c>
      <c r="L626" t="s">
        <v>1099</v>
      </c>
      <c r="M626" t="s">
        <v>56</v>
      </c>
      <c r="N626" t="s">
        <v>148</v>
      </c>
      <c r="O626">
        <v>45840</v>
      </c>
    </row>
    <row r="627" spans="1:15" x14ac:dyDescent="0.25">
      <c r="A627" t="s">
        <v>195</v>
      </c>
      <c r="B627" t="s">
        <v>1100</v>
      </c>
      <c r="C627" t="s">
        <v>229</v>
      </c>
      <c r="D627" s="1">
        <v>44915</v>
      </c>
      <c r="E627" s="1">
        <v>44922</v>
      </c>
      <c r="F627" t="s">
        <v>18</v>
      </c>
      <c r="G627" s="2">
        <v>32000</v>
      </c>
      <c r="H627" s="2">
        <v>39074</v>
      </c>
      <c r="I627" s="2">
        <v>3232</v>
      </c>
      <c r="J627" s="2">
        <v>3842</v>
      </c>
      <c r="K627">
        <v>0</v>
      </c>
      <c r="L627" t="s">
        <v>1101</v>
      </c>
      <c r="M627" t="s">
        <v>453</v>
      </c>
      <c r="N627" t="s">
        <v>148</v>
      </c>
      <c r="O627">
        <v>98004</v>
      </c>
    </row>
    <row r="628" spans="1:15" x14ac:dyDescent="0.25">
      <c r="A628" t="s">
        <v>195</v>
      </c>
      <c r="B628" t="s">
        <v>1102</v>
      </c>
      <c r="C628" t="s">
        <v>17</v>
      </c>
      <c r="D628" s="1">
        <v>44908</v>
      </c>
      <c r="E628" s="1">
        <v>44911</v>
      </c>
      <c r="F628" t="s">
        <v>18</v>
      </c>
      <c r="G628" s="2">
        <v>9500</v>
      </c>
      <c r="H628" s="2">
        <v>12290</v>
      </c>
      <c r="I628" s="2">
        <v>570</v>
      </c>
      <c r="J628" s="2">
        <v>2220</v>
      </c>
      <c r="K628">
        <v>0</v>
      </c>
      <c r="L628" t="s">
        <v>1103</v>
      </c>
      <c r="M628" t="s">
        <v>444</v>
      </c>
      <c r="N628" t="s">
        <v>148</v>
      </c>
      <c r="O628">
        <v>83815</v>
      </c>
    </row>
    <row r="629" spans="1:15" x14ac:dyDescent="0.25">
      <c r="A629" t="s">
        <v>195</v>
      </c>
      <c r="B629" t="s">
        <v>1104</v>
      </c>
      <c r="C629" t="s">
        <v>17</v>
      </c>
      <c r="D629" s="1">
        <v>44908</v>
      </c>
      <c r="E629" s="1">
        <v>44908</v>
      </c>
      <c r="F629" t="s">
        <v>23</v>
      </c>
      <c r="G629" s="2">
        <v>5000</v>
      </c>
      <c r="H629" s="2">
        <v>5000</v>
      </c>
      <c r="I629" s="2">
        <v>0</v>
      </c>
      <c r="J629" s="2">
        <v>0</v>
      </c>
      <c r="K629">
        <v>0</v>
      </c>
      <c r="L629" t="s">
        <v>17</v>
      </c>
      <c r="M629" t="s">
        <v>17</v>
      </c>
      <c r="N629" t="s">
        <v>148</v>
      </c>
      <c r="O629" t="s">
        <v>17</v>
      </c>
    </row>
    <row r="630" spans="1:15" x14ac:dyDescent="0.25">
      <c r="A630" t="s">
        <v>195</v>
      </c>
      <c r="B630" t="s">
        <v>1105</v>
      </c>
      <c r="C630" t="s">
        <v>17</v>
      </c>
      <c r="D630" s="1">
        <v>44906</v>
      </c>
      <c r="E630" s="1">
        <v>44908</v>
      </c>
      <c r="F630" t="s">
        <v>18</v>
      </c>
      <c r="G630" s="2">
        <v>20500</v>
      </c>
      <c r="H630" s="2">
        <v>24228</v>
      </c>
      <c r="I630" s="2">
        <v>935</v>
      </c>
      <c r="J630" s="2">
        <v>2793</v>
      </c>
      <c r="K630">
        <v>0</v>
      </c>
      <c r="L630" t="s">
        <v>1106</v>
      </c>
      <c r="M630" t="s">
        <v>277</v>
      </c>
      <c r="N630" t="s">
        <v>148</v>
      </c>
      <c r="O630">
        <v>80906</v>
      </c>
    </row>
    <row r="631" spans="1:15" x14ac:dyDescent="0.25">
      <c r="A631" t="s">
        <v>195</v>
      </c>
      <c r="B631" t="s">
        <v>1107</v>
      </c>
      <c r="C631" t="s">
        <v>229</v>
      </c>
      <c r="D631" s="1">
        <v>44915</v>
      </c>
      <c r="E631" s="1">
        <v>44922</v>
      </c>
      <c r="F631" t="s">
        <v>18</v>
      </c>
      <c r="G631" s="2">
        <v>32000</v>
      </c>
      <c r="H631" s="2">
        <v>37762</v>
      </c>
      <c r="I631" s="2">
        <v>1920</v>
      </c>
      <c r="J631" s="2">
        <v>3842</v>
      </c>
      <c r="K631">
        <v>0</v>
      </c>
      <c r="L631" t="s">
        <v>1108</v>
      </c>
      <c r="M631" t="s">
        <v>444</v>
      </c>
      <c r="N631" t="s">
        <v>148</v>
      </c>
      <c r="O631">
        <v>83404</v>
      </c>
    </row>
    <row r="632" spans="1:15" x14ac:dyDescent="0.25">
      <c r="A632" t="s">
        <v>195</v>
      </c>
      <c r="B632" t="s">
        <v>1109</v>
      </c>
      <c r="C632" t="s">
        <v>17</v>
      </c>
      <c r="D632" s="1">
        <v>44908</v>
      </c>
      <c r="E632" s="1">
        <v>44908</v>
      </c>
      <c r="F632" t="s">
        <v>23</v>
      </c>
      <c r="G632" s="2">
        <v>5000</v>
      </c>
      <c r="H632" s="2">
        <v>5000</v>
      </c>
      <c r="I632" s="2">
        <v>0</v>
      </c>
      <c r="J632" s="2">
        <v>0</v>
      </c>
      <c r="K632">
        <v>0</v>
      </c>
      <c r="L632" t="s">
        <v>17</v>
      </c>
      <c r="M632" t="s">
        <v>17</v>
      </c>
      <c r="N632" t="s">
        <v>148</v>
      </c>
      <c r="O632" t="s">
        <v>17</v>
      </c>
    </row>
    <row r="633" spans="1:15" x14ac:dyDescent="0.25">
      <c r="A633" t="s">
        <v>195</v>
      </c>
      <c r="B633" t="s">
        <v>1110</v>
      </c>
      <c r="C633" t="s">
        <v>17</v>
      </c>
      <c r="D633" s="1">
        <v>44905</v>
      </c>
      <c r="E633" s="1">
        <v>44907</v>
      </c>
      <c r="F633" t="s">
        <v>18</v>
      </c>
      <c r="G633" s="2">
        <v>20500</v>
      </c>
      <c r="H633" s="2">
        <v>25322</v>
      </c>
      <c r="I633" s="2">
        <v>1490</v>
      </c>
      <c r="J633" s="2">
        <v>3332</v>
      </c>
      <c r="K633">
        <v>0</v>
      </c>
      <c r="L633" t="s">
        <v>1111</v>
      </c>
      <c r="M633" t="s">
        <v>203</v>
      </c>
      <c r="N633" t="s">
        <v>148</v>
      </c>
      <c r="O633">
        <v>60642</v>
      </c>
    </row>
    <row r="634" spans="1:15" x14ac:dyDescent="0.25">
      <c r="A634" t="s">
        <v>195</v>
      </c>
      <c r="B634" t="s">
        <v>1112</v>
      </c>
      <c r="C634" t="s">
        <v>17</v>
      </c>
      <c r="D634" s="1">
        <v>44908</v>
      </c>
      <c r="E634" s="1">
        <v>44908</v>
      </c>
      <c r="F634" t="s">
        <v>23</v>
      </c>
      <c r="G634" s="2">
        <v>5000</v>
      </c>
      <c r="H634" s="2">
        <v>5000</v>
      </c>
      <c r="I634" s="2">
        <v>0</v>
      </c>
      <c r="J634" s="2">
        <v>0</v>
      </c>
      <c r="K634">
        <v>0</v>
      </c>
      <c r="L634" t="s">
        <v>17</v>
      </c>
      <c r="M634" t="s">
        <v>17</v>
      </c>
      <c r="N634" t="s">
        <v>148</v>
      </c>
      <c r="O634" t="s">
        <v>17</v>
      </c>
    </row>
    <row r="635" spans="1:15" x14ac:dyDescent="0.25">
      <c r="A635" t="s">
        <v>195</v>
      </c>
      <c r="B635" t="s">
        <v>1113</v>
      </c>
      <c r="C635" t="s">
        <v>17</v>
      </c>
      <c r="D635" s="1">
        <v>44905</v>
      </c>
      <c r="E635" s="1">
        <v>44907</v>
      </c>
      <c r="F635" t="s">
        <v>18</v>
      </c>
      <c r="G635" s="2">
        <v>20500</v>
      </c>
      <c r="H635" s="2">
        <v>25263</v>
      </c>
      <c r="I635" s="2">
        <v>1431</v>
      </c>
      <c r="J635" s="2">
        <v>3332</v>
      </c>
      <c r="K635">
        <v>0</v>
      </c>
      <c r="L635" t="s">
        <v>1114</v>
      </c>
      <c r="M635" t="s">
        <v>46</v>
      </c>
      <c r="N635" t="s">
        <v>148</v>
      </c>
      <c r="O635">
        <v>30064</v>
      </c>
    </row>
    <row r="636" spans="1:15" x14ac:dyDescent="0.25">
      <c r="A636" t="s">
        <v>195</v>
      </c>
      <c r="B636" t="s">
        <v>1115</v>
      </c>
      <c r="C636" t="s">
        <v>209</v>
      </c>
      <c r="D636" s="1">
        <v>44915</v>
      </c>
      <c r="E636" s="1">
        <v>44922</v>
      </c>
      <c r="F636" t="s">
        <v>18</v>
      </c>
      <c r="G636" s="2">
        <v>15000</v>
      </c>
      <c r="H636" s="2">
        <v>19245</v>
      </c>
      <c r="I636" s="2">
        <v>1259</v>
      </c>
      <c r="J636" s="2">
        <v>2986</v>
      </c>
      <c r="K636">
        <v>0</v>
      </c>
      <c r="L636" t="s">
        <v>1116</v>
      </c>
      <c r="M636" t="s">
        <v>71</v>
      </c>
      <c r="N636" t="s">
        <v>148</v>
      </c>
      <c r="O636">
        <v>33715</v>
      </c>
    </row>
    <row r="637" spans="1:15" x14ac:dyDescent="0.25">
      <c r="A637" t="s">
        <v>195</v>
      </c>
      <c r="B637" t="s">
        <v>1117</v>
      </c>
      <c r="C637" t="s">
        <v>229</v>
      </c>
      <c r="D637" s="1">
        <v>44915</v>
      </c>
      <c r="E637" s="1">
        <v>44922</v>
      </c>
      <c r="F637" t="s">
        <v>18</v>
      </c>
      <c r="G637" s="2">
        <v>28000</v>
      </c>
      <c r="H637" s="2">
        <v>33709</v>
      </c>
      <c r="I637" s="2">
        <v>2031</v>
      </c>
      <c r="J637" s="2">
        <v>3678</v>
      </c>
      <c r="K637">
        <v>0</v>
      </c>
      <c r="L637" t="s">
        <v>610</v>
      </c>
      <c r="M637" t="s">
        <v>52</v>
      </c>
      <c r="N637" t="s">
        <v>148</v>
      </c>
      <c r="O637">
        <v>93010</v>
      </c>
    </row>
    <row r="638" spans="1:15" x14ac:dyDescent="0.25">
      <c r="A638" t="s">
        <v>195</v>
      </c>
      <c r="B638" t="s">
        <v>1118</v>
      </c>
      <c r="C638" t="s">
        <v>229</v>
      </c>
      <c r="D638" s="1">
        <v>44915</v>
      </c>
      <c r="E638" s="1">
        <v>44922</v>
      </c>
      <c r="F638" t="s">
        <v>18</v>
      </c>
      <c r="G638" s="2">
        <v>28000</v>
      </c>
      <c r="H638" s="2">
        <v>34305</v>
      </c>
      <c r="I638" s="2">
        <v>2627</v>
      </c>
      <c r="J638" s="2">
        <v>3678</v>
      </c>
      <c r="K638">
        <v>0</v>
      </c>
      <c r="L638" t="s">
        <v>370</v>
      </c>
      <c r="M638" t="s">
        <v>52</v>
      </c>
      <c r="N638" t="s">
        <v>148</v>
      </c>
      <c r="O638">
        <v>95125</v>
      </c>
    </row>
    <row r="639" spans="1:15" x14ac:dyDescent="0.25">
      <c r="A639" t="s">
        <v>195</v>
      </c>
      <c r="B639" t="s">
        <v>1119</v>
      </c>
      <c r="C639" t="s">
        <v>17</v>
      </c>
      <c r="D639" s="1">
        <v>44895</v>
      </c>
      <c r="E639" s="1">
        <v>44896</v>
      </c>
      <c r="F639" t="s">
        <v>18</v>
      </c>
      <c r="G639" s="2">
        <v>14800</v>
      </c>
      <c r="H639" s="2">
        <v>18191</v>
      </c>
      <c r="I639" s="2">
        <v>1147</v>
      </c>
      <c r="J639" s="2">
        <v>2244</v>
      </c>
      <c r="K639">
        <v>0</v>
      </c>
      <c r="L639" t="s">
        <v>1120</v>
      </c>
      <c r="M639" t="s">
        <v>52</v>
      </c>
      <c r="N639" t="s">
        <v>148</v>
      </c>
      <c r="O639">
        <v>92220</v>
      </c>
    </row>
    <row r="640" spans="1:15" x14ac:dyDescent="0.25">
      <c r="A640" t="s">
        <v>195</v>
      </c>
      <c r="B640" t="s">
        <v>1121</v>
      </c>
      <c r="C640" t="s">
        <v>17</v>
      </c>
      <c r="D640" s="1">
        <v>44908</v>
      </c>
      <c r="E640" s="1">
        <v>44908</v>
      </c>
      <c r="F640" t="s">
        <v>23</v>
      </c>
      <c r="G640" s="2">
        <v>5000</v>
      </c>
      <c r="H640" s="2">
        <v>5000</v>
      </c>
      <c r="I640" s="2">
        <v>0</v>
      </c>
      <c r="J640" s="2">
        <v>0</v>
      </c>
      <c r="K640">
        <v>0</v>
      </c>
      <c r="L640" t="s">
        <v>17</v>
      </c>
      <c r="M640" t="s">
        <v>17</v>
      </c>
      <c r="N640" t="s">
        <v>148</v>
      </c>
      <c r="O640" t="s">
        <v>17</v>
      </c>
    </row>
    <row r="641" spans="1:15" x14ac:dyDescent="0.25">
      <c r="A641" t="s">
        <v>195</v>
      </c>
      <c r="B641" t="s">
        <v>1122</v>
      </c>
      <c r="C641" t="s">
        <v>17</v>
      </c>
      <c r="D641" s="1">
        <v>44907</v>
      </c>
      <c r="E641" s="1">
        <v>44908</v>
      </c>
      <c r="F641" t="s">
        <v>18</v>
      </c>
      <c r="G641" s="2">
        <v>15500</v>
      </c>
      <c r="H641" s="2">
        <v>19154</v>
      </c>
      <c r="I641" s="2">
        <v>1144</v>
      </c>
      <c r="J641" s="2">
        <v>2510</v>
      </c>
      <c r="K641">
        <v>0</v>
      </c>
      <c r="L641" t="s">
        <v>404</v>
      </c>
      <c r="M641" t="s">
        <v>405</v>
      </c>
      <c r="N641" t="s">
        <v>148</v>
      </c>
      <c r="O641">
        <v>6473</v>
      </c>
    </row>
    <row r="642" spans="1:15" x14ac:dyDescent="0.25">
      <c r="A642" t="s">
        <v>195</v>
      </c>
      <c r="B642" t="s">
        <v>1123</v>
      </c>
      <c r="C642" t="s">
        <v>17</v>
      </c>
      <c r="D642" s="1">
        <v>44905</v>
      </c>
      <c r="E642" s="1">
        <v>44909</v>
      </c>
      <c r="F642" t="s">
        <v>18</v>
      </c>
      <c r="G642" s="2">
        <v>9500</v>
      </c>
      <c r="H642" s="2">
        <v>12000</v>
      </c>
      <c r="I642" s="2">
        <v>441</v>
      </c>
      <c r="J642" s="2">
        <v>2059</v>
      </c>
      <c r="K642">
        <v>0</v>
      </c>
      <c r="L642" t="s">
        <v>1124</v>
      </c>
      <c r="M642" t="s">
        <v>753</v>
      </c>
      <c r="N642" t="s">
        <v>148</v>
      </c>
      <c r="O642">
        <v>73072</v>
      </c>
    </row>
    <row r="643" spans="1:15" x14ac:dyDescent="0.25">
      <c r="A643" t="s">
        <v>195</v>
      </c>
      <c r="B643" t="s">
        <v>1125</v>
      </c>
      <c r="C643" t="s">
        <v>229</v>
      </c>
      <c r="D643" s="1">
        <v>44915</v>
      </c>
      <c r="E643" s="1">
        <v>44922</v>
      </c>
      <c r="F643" t="s">
        <v>18</v>
      </c>
      <c r="G643" s="2">
        <v>28000</v>
      </c>
      <c r="H643" s="2">
        <v>34991</v>
      </c>
      <c r="I643" s="2">
        <v>2668</v>
      </c>
      <c r="J643" s="2">
        <v>4323</v>
      </c>
      <c r="K643">
        <v>0</v>
      </c>
      <c r="L643" t="s">
        <v>1126</v>
      </c>
      <c r="M643" t="s">
        <v>59</v>
      </c>
      <c r="N643" t="s">
        <v>148</v>
      </c>
      <c r="O643">
        <v>75225</v>
      </c>
    </row>
    <row r="644" spans="1:15" x14ac:dyDescent="0.25">
      <c r="A644" t="s">
        <v>195</v>
      </c>
      <c r="B644" t="s">
        <v>1127</v>
      </c>
      <c r="C644" t="s">
        <v>17</v>
      </c>
      <c r="D644" s="1">
        <v>44914</v>
      </c>
      <c r="E644" s="1">
        <v>44914</v>
      </c>
      <c r="F644" t="s">
        <v>23</v>
      </c>
      <c r="G644" s="2">
        <v>5000</v>
      </c>
      <c r="H644" s="2">
        <v>5000</v>
      </c>
      <c r="I644" s="2">
        <v>0</v>
      </c>
      <c r="J644" s="2">
        <v>0</v>
      </c>
      <c r="K644">
        <v>0</v>
      </c>
      <c r="L644" t="s">
        <v>17</v>
      </c>
      <c r="M644" t="s">
        <v>17</v>
      </c>
      <c r="N644" t="s">
        <v>148</v>
      </c>
      <c r="O644" t="s">
        <v>17</v>
      </c>
    </row>
    <row r="645" spans="1:15" x14ac:dyDescent="0.25">
      <c r="A645" t="s">
        <v>195</v>
      </c>
      <c r="B645" t="s">
        <v>1128</v>
      </c>
      <c r="C645" t="s">
        <v>17</v>
      </c>
      <c r="D645" s="1">
        <v>44908</v>
      </c>
      <c r="E645" s="1">
        <v>44908</v>
      </c>
      <c r="F645" t="s">
        <v>23</v>
      </c>
      <c r="G645" s="2">
        <v>5000</v>
      </c>
      <c r="H645" s="2">
        <v>5000</v>
      </c>
      <c r="I645" s="2">
        <v>0</v>
      </c>
      <c r="J645" s="2">
        <v>0</v>
      </c>
      <c r="K645">
        <v>0</v>
      </c>
      <c r="L645" t="s">
        <v>17</v>
      </c>
      <c r="M645" t="s">
        <v>17</v>
      </c>
      <c r="N645" t="s">
        <v>148</v>
      </c>
      <c r="O645" t="s">
        <v>17</v>
      </c>
    </row>
    <row r="646" spans="1:15" x14ac:dyDescent="0.25">
      <c r="A646" t="s">
        <v>195</v>
      </c>
      <c r="B646" t="s">
        <v>1129</v>
      </c>
      <c r="C646" t="s">
        <v>17</v>
      </c>
      <c r="D646" s="1">
        <v>44905</v>
      </c>
      <c r="E646" s="1">
        <v>44909</v>
      </c>
      <c r="F646" t="s">
        <v>18</v>
      </c>
      <c r="G646" s="2">
        <v>39500</v>
      </c>
      <c r="H646" s="2">
        <v>46813</v>
      </c>
      <c r="I646" s="2">
        <v>2650</v>
      </c>
      <c r="J646" s="2">
        <v>4663</v>
      </c>
      <c r="K646">
        <v>0</v>
      </c>
      <c r="L646" t="s">
        <v>1130</v>
      </c>
      <c r="M646" t="s">
        <v>88</v>
      </c>
      <c r="N646" t="s">
        <v>148</v>
      </c>
      <c r="O646">
        <v>19390</v>
      </c>
    </row>
    <row r="647" spans="1:15" x14ac:dyDescent="0.25">
      <c r="A647" t="s">
        <v>195</v>
      </c>
      <c r="B647" t="s">
        <v>1131</v>
      </c>
      <c r="C647" t="s">
        <v>17</v>
      </c>
      <c r="D647" s="1">
        <v>44905</v>
      </c>
      <c r="E647" s="1">
        <v>44907</v>
      </c>
      <c r="F647" t="s">
        <v>18</v>
      </c>
      <c r="G647" s="2">
        <v>9500</v>
      </c>
      <c r="H647" s="2">
        <v>12484</v>
      </c>
      <c r="I647" s="2">
        <v>925</v>
      </c>
      <c r="J647" s="2">
        <v>2059</v>
      </c>
      <c r="K647">
        <v>0</v>
      </c>
      <c r="L647" t="s">
        <v>122</v>
      </c>
      <c r="M647" t="s">
        <v>59</v>
      </c>
      <c r="N647" t="s">
        <v>148</v>
      </c>
      <c r="O647">
        <v>78209</v>
      </c>
    </row>
    <row r="648" spans="1:15" x14ac:dyDescent="0.25">
      <c r="A648" t="s">
        <v>195</v>
      </c>
      <c r="B648" t="s">
        <v>1132</v>
      </c>
      <c r="C648" t="s">
        <v>17</v>
      </c>
      <c r="D648" s="1">
        <v>44908</v>
      </c>
      <c r="E648" s="1">
        <v>44908</v>
      </c>
      <c r="F648" t="s">
        <v>23</v>
      </c>
      <c r="G648" s="2">
        <v>5000</v>
      </c>
      <c r="H648" s="2">
        <v>5000</v>
      </c>
      <c r="I648" s="2">
        <v>0</v>
      </c>
      <c r="J648" s="2">
        <v>0</v>
      </c>
      <c r="K648">
        <v>0</v>
      </c>
      <c r="L648" t="s">
        <v>17</v>
      </c>
      <c r="M648" t="s">
        <v>17</v>
      </c>
      <c r="N648" t="s">
        <v>148</v>
      </c>
      <c r="O648" t="s">
        <v>17</v>
      </c>
    </row>
    <row r="649" spans="1:15" x14ac:dyDescent="0.25">
      <c r="A649" t="s">
        <v>195</v>
      </c>
      <c r="B649" t="s">
        <v>1133</v>
      </c>
      <c r="C649" t="s">
        <v>17</v>
      </c>
      <c r="D649" s="1">
        <v>44905</v>
      </c>
      <c r="E649" s="1">
        <v>44909</v>
      </c>
      <c r="F649" t="s">
        <v>18</v>
      </c>
      <c r="G649" s="2">
        <v>9500</v>
      </c>
      <c r="H649" s="2">
        <v>12585</v>
      </c>
      <c r="I649" s="2">
        <v>865</v>
      </c>
      <c r="J649" s="2">
        <v>2220</v>
      </c>
      <c r="K649">
        <v>0</v>
      </c>
      <c r="L649" t="s">
        <v>1134</v>
      </c>
      <c r="M649" t="s">
        <v>453</v>
      </c>
      <c r="N649" t="s">
        <v>148</v>
      </c>
      <c r="O649">
        <v>98258</v>
      </c>
    </row>
    <row r="650" spans="1:15" x14ac:dyDescent="0.25">
      <c r="A650" t="s">
        <v>195</v>
      </c>
      <c r="B650" t="s">
        <v>1135</v>
      </c>
      <c r="C650" t="s">
        <v>17</v>
      </c>
      <c r="D650" s="1">
        <v>44907</v>
      </c>
      <c r="E650" s="1">
        <v>44907</v>
      </c>
      <c r="F650" t="s">
        <v>23</v>
      </c>
      <c r="G650" s="2">
        <v>5000</v>
      </c>
      <c r="H650" s="2">
        <v>5000</v>
      </c>
      <c r="I650" s="2">
        <v>0</v>
      </c>
      <c r="J650" s="2">
        <v>0</v>
      </c>
      <c r="K650">
        <v>0</v>
      </c>
      <c r="L650" t="s">
        <v>17</v>
      </c>
      <c r="M650" t="s">
        <v>17</v>
      </c>
      <c r="N650" t="s">
        <v>148</v>
      </c>
      <c r="O650" t="s">
        <v>17</v>
      </c>
    </row>
    <row r="651" spans="1:15" x14ac:dyDescent="0.25">
      <c r="A651" t="s">
        <v>195</v>
      </c>
      <c r="B651" t="s">
        <v>1136</v>
      </c>
      <c r="C651" t="s">
        <v>17</v>
      </c>
      <c r="D651" s="1">
        <v>44907</v>
      </c>
      <c r="E651" s="1">
        <v>44910</v>
      </c>
      <c r="F651" t="s">
        <v>18</v>
      </c>
      <c r="G651" s="2">
        <v>20500</v>
      </c>
      <c r="H651" s="2">
        <v>26036</v>
      </c>
      <c r="I651" s="2">
        <v>2204</v>
      </c>
      <c r="J651" s="2">
        <v>3332</v>
      </c>
      <c r="K651">
        <v>0</v>
      </c>
      <c r="L651" t="s">
        <v>759</v>
      </c>
      <c r="M651" t="s">
        <v>33</v>
      </c>
      <c r="N651" t="s">
        <v>148</v>
      </c>
      <c r="O651">
        <v>37215</v>
      </c>
    </row>
    <row r="652" spans="1:15" x14ac:dyDescent="0.25">
      <c r="A652" t="s">
        <v>195</v>
      </c>
      <c r="B652" t="s">
        <v>1137</v>
      </c>
      <c r="C652" t="s">
        <v>17</v>
      </c>
      <c r="D652" s="1">
        <v>44909</v>
      </c>
      <c r="E652" s="1">
        <v>44914</v>
      </c>
      <c r="F652" t="s">
        <v>18</v>
      </c>
      <c r="G652" s="2">
        <v>46500</v>
      </c>
      <c r="H652" s="2">
        <v>59357</v>
      </c>
      <c r="I652" s="2">
        <v>4333</v>
      </c>
      <c r="J652" s="2">
        <v>8524</v>
      </c>
      <c r="K652">
        <v>0</v>
      </c>
      <c r="L652" t="s">
        <v>1138</v>
      </c>
      <c r="M652" t="s">
        <v>27</v>
      </c>
      <c r="N652" t="s">
        <v>148</v>
      </c>
      <c r="O652">
        <v>70422</v>
      </c>
    </row>
    <row r="653" spans="1:15" x14ac:dyDescent="0.25">
      <c r="A653" t="s">
        <v>195</v>
      </c>
      <c r="B653" t="s">
        <v>1139</v>
      </c>
      <c r="C653" t="s">
        <v>229</v>
      </c>
      <c r="D653" s="1">
        <v>44915</v>
      </c>
      <c r="E653" s="1">
        <v>44922</v>
      </c>
      <c r="F653" t="s">
        <v>18</v>
      </c>
      <c r="G653" s="2">
        <v>28000</v>
      </c>
      <c r="H653" s="2">
        <v>34305</v>
      </c>
      <c r="I653" s="2">
        <v>2627</v>
      </c>
      <c r="J653" s="2">
        <v>3678</v>
      </c>
      <c r="K653">
        <v>0</v>
      </c>
      <c r="L653" t="s">
        <v>1140</v>
      </c>
      <c r="M653" t="s">
        <v>52</v>
      </c>
      <c r="N653" t="s">
        <v>148</v>
      </c>
      <c r="O653">
        <v>94044</v>
      </c>
    </row>
    <row r="654" spans="1:15" x14ac:dyDescent="0.25">
      <c r="A654" t="s">
        <v>195</v>
      </c>
      <c r="B654" t="s">
        <v>1141</v>
      </c>
      <c r="C654" t="s">
        <v>229</v>
      </c>
      <c r="D654" s="1">
        <v>44915</v>
      </c>
      <c r="E654" s="1">
        <v>44922</v>
      </c>
      <c r="F654" t="s">
        <v>18</v>
      </c>
      <c r="G654" s="2">
        <v>20109</v>
      </c>
      <c r="H654" s="2">
        <v>25646</v>
      </c>
      <c r="I654" s="2">
        <v>1859</v>
      </c>
      <c r="J654" s="2">
        <v>3678</v>
      </c>
      <c r="K654">
        <v>0</v>
      </c>
      <c r="L654" t="s">
        <v>1142</v>
      </c>
      <c r="M654" t="s">
        <v>52</v>
      </c>
      <c r="N654" t="s">
        <v>148</v>
      </c>
      <c r="O654">
        <v>94901</v>
      </c>
    </row>
    <row r="655" spans="1:15" x14ac:dyDescent="0.25">
      <c r="A655" t="s">
        <v>195</v>
      </c>
      <c r="B655" t="s">
        <v>1143</v>
      </c>
      <c r="C655" t="s">
        <v>17</v>
      </c>
      <c r="D655" s="1">
        <v>44906</v>
      </c>
      <c r="E655" s="1">
        <v>44909</v>
      </c>
      <c r="F655" t="s">
        <v>18</v>
      </c>
      <c r="G655" s="2">
        <v>20500</v>
      </c>
      <c r="H655" s="2">
        <v>25224</v>
      </c>
      <c r="I655" s="2">
        <v>1795</v>
      </c>
      <c r="J655" s="2">
        <v>2929</v>
      </c>
      <c r="K655">
        <v>0</v>
      </c>
      <c r="L655" t="s">
        <v>1144</v>
      </c>
      <c r="M655" t="s">
        <v>52</v>
      </c>
      <c r="N655" t="s">
        <v>148</v>
      </c>
      <c r="O655">
        <v>94507</v>
      </c>
    </row>
    <row r="656" spans="1:15" x14ac:dyDescent="0.25">
      <c r="A656" t="s">
        <v>195</v>
      </c>
      <c r="B656" t="s">
        <v>1145</v>
      </c>
      <c r="C656" t="s">
        <v>17</v>
      </c>
      <c r="D656" s="1">
        <v>44905</v>
      </c>
      <c r="E656" s="1">
        <v>44917</v>
      </c>
      <c r="F656" t="s">
        <v>18</v>
      </c>
      <c r="G656" s="2">
        <v>19000</v>
      </c>
      <c r="H656" s="2">
        <v>23967</v>
      </c>
      <c r="I656" s="2">
        <v>1981</v>
      </c>
      <c r="J656" s="2">
        <v>2986</v>
      </c>
      <c r="K656">
        <v>0</v>
      </c>
      <c r="L656" t="s">
        <v>1146</v>
      </c>
      <c r="M656" t="s">
        <v>33</v>
      </c>
      <c r="N656" t="s">
        <v>148</v>
      </c>
      <c r="O656">
        <v>37879</v>
      </c>
    </row>
    <row r="657" spans="1:15" x14ac:dyDescent="0.25">
      <c r="A657" t="s">
        <v>195</v>
      </c>
      <c r="B657" t="s">
        <v>1147</v>
      </c>
      <c r="C657" t="s">
        <v>209</v>
      </c>
      <c r="D657" s="1">
        <v>44915</v>
      </c>
      <c r="E657" s="1">
        <v>44922</v>
      </c>
      <c r="F657" t="s">
        <v>18</v>
      </c>
      <c r="G657" s="2">
        <v>17610</v>
      </c>
      <c r="H657" s="2">
        <v>21875</v>
      </c>
      <c r="I657" s="2">
        <v>933</v>
      </c>
      <c r="J657" s="2">
        <v>3332</v>
      </c>
      <c r="K657">
        <v>0</v>
      </c>
      <c r="L657" t="s">
        <v>1148</v>
      </c>
      <c r="M657" t="s">
        <v>30</v>
      </c>
      <c r="N657" t="s">
        <v>148</v>
      </c>
      <c r="O657">
        <v>23824</v>
      </c>
    </row>
    <row r="658" spans="1:15" x14ac:dyDescent="0.25">
      <c r="A658" t="s">
        <v>195</v>
      </c>
      <c r="B658" t="s">
        <v>1149</v>
      </c>
      <c r="C658" t="s">
        <v>17</v>
      </c>
      <c r="D658" s="1">
        <v>44905</v>
      </c>
      <c r="E658" s="1">
        <v>44907</v>
      </c>
      <c r="F658" t="s">
        <v>18</v>
      </c>
      <c r="G658" s="2">
        <v>20500</v>
      </c>
      <c r="H658" s="2">
        <v>25412</v>
      </c>
      <c r="I658" s="2">
        <v>1580</v>
      </c>
      <c r="J658" s="2">
        <v>3332</v>
      </c>
      <c r="K658">
        <v>0</v>
      </c>
      <c r="L658" t="s">
        <v>1150</v>
      </c>
      <c r="M658" t="s">
        <v>78</v>
      </c>
      <c r="N658" t="s">
        <v>148</v>
      </c>
      <c r="O658">
        <v>7936</v>
      </c>
    </row>
    <row r="659" spans="1:15" x14ac:dyDescent="0.25">
      <c r="A659" t="s">
        <v>195</v>
      </c>
      <c r="B659" t="s">
        <v>1151</v>
      </c>
      <c r="C659" t="s">
        <v>229</v>
      </c>
      <c r="D659" s="1">
        <v>44915</v>
      </c>
      <c r="E659" s="1">
        <v>44922</v>
      </c>
      <c r="F659" t="s">
        <v>18</v>
      </c>
      <c r="G659" s="2">
        <v>28000</v>
      </c>
      <c r="H659" s="2">
        <v>30171</v>
      </c>
      <c r="I659" s="2">
        <v>2171</v>
      </c>
      <c r="J659" s="2">
        <v>0</v>
      </c>
      <c r="K659">
        <v>0</v>
      </c>
      <c r="L659" t="s">
        <v>17</v>
      </c>
      <c r="M659" t="s">
        <v>17</v>
      </c>
      <c r="N659" t="s">
        <v>148</v>
      </c>
      <c r="O659" t="s">
        <v>17</v>
      </c>
    </row>
    <row r="660" spans="1:15" x14ac:dyDescent="0.25">
      <c r="A660" t="s">
        <v>195</v>
      </c>
      <c r="B660" t="s">
        <v>1152</v>
      </c>
      <c r="C660" t="s">
        <v>17</v>
      </c>
      <c r="D660" s="1">
        <v>44905</v>
      </c>
      <c r="E660" s="1">
        <v>44909</v>
      </c>
      <c r="F660" t="s">
        <v>18</v>
      </c>
      <c r="G660" s="2">
        <v>118500</v>
      </c>
      <c r="H660" s="2">
        <v>140913</v>
      </c>
      <c r="I660" s="2">
        <v>11337</v>
      </c>
      <c r="J660" s="2">
        <v>11076</v>
      </c>
      <c r="K660">
        <v>0</v>
      </c>
      <c r="L660" t="s">
        <v>1153</v>
      </c>
      <c r="M660" t="s">
        <v>39</v>
      </c>
      <c r="N660" t="s">
        <v>148</v>
      </c>
      <c r="O660">
        <v>14127</v>
      </c>
    </row>
    <row r="661" spans="1:15" x14ac:dyDescent="0.25">
      <c r="A661" t="s">
        <v>195</v>
      </c>
      <c r="B661" t="s">
        <v>1154</v>
      </c>
      <c r="C661" t="s">
        <v>17</v>
      </c>
      <c r="D661" s="1">
        <v>44908</v>
      </c>
      <c r="E661" s="1">
        <v>44908</v>
      </c>
      <c r="F661" t="s">
        <v>23</v>
      </c>
      <c r="G661" s="2">
        <v>5000</v>
      </c>
      <c r="H661" s="2">
        <v>5000</v>
      </c>
      <c r="I661" s="2">
        <v>0</v>
      </c>
      <c r="J661" s="2">
        <v>0</v>
      </c>
      <c r="K661">
        <v>0</v>
      </c>
      <c r="L661" t="s">
        <v>17</v>
      </c>
      <c r="M661" t="s">
        <v>17</v>
      </c>
      <c r="N661" t="s">
        <v>148</v>
      </c>
      <c r="O661" t="s">
        <v>17</v>
      </c>
    </row>
    <row r="662" spans="1:15" x14ac:dyDescent="0.25">
      <c r="A662" t="s">
        <v>195</v>
      </c>
      <c r="B662" t="s">
        <v>1155</v>
      </c>
      <c r="C662" t="s">
        <v>17</v>
      </c>
      <c r="D662" s="1">
        <v>44905</v>
      </c>
      <c r="E662" s="1">
        <v>44909</v>
      </c>
      <c r="F662" t="s">
        <v>18</v>
      </c>
      <c r="G662" s="2">
        <v>9500</v>
      </c>
      <c r="H662" s="2">
        <v>12471</v>
      </c>
      <c r="I662" s="2">
        <v>815</v>
      </c>
      <c r="J662" s="2">
        <v>2156</v>
      </c>
      <c r="K662">
        <v>0</v>
      </c>
      <c r="L662" t="s">
        <v>1156</v>
      </c>
      <c r="M662" t="s">
        <v>71</v>
      </c>
      <c r="N662" t="s">
        <v>148</v>
      </c>
      <c r="O662">
        <v>32566</v>
      </c>
    </row>
    <row r="663" spans="1:15" x14ac:dyDescent="0.25">
      <c r="A663" t="s">
        <v>195</v>
      </c>
      <c r="B663" t="s">
        <v>1157</v>
      </c>
      <c r="C663" t="s">
        <v>17</v>
      </c>
      <c r="D663" s="1">
        <v>44906</v>
      </c>
      <c r="E663" s="1">
        <v>44914</v>
      </c>
      <c r="F663" t="s">
        <v>18</v>
      </c>
      <c r="G663" s="2">
        <v>15500</v>
      </c>
      <c r="H663" s="2">
        <v>18562</v>
      </c>
      <c r="I663" s="2">
        <v>552</v>
      </c>
      <c r="J663" s="2">
        <v>2510</v>
      </c>
      <c r="K663">
        <v>0</v>
      </c>
      <c r="L663" t="s">
        <v>1158</v>
      </c>
      <c r="M663" t="s">
        <v>265</v>
      </c>
      <c r="N663" t="s">
        <v>148</v>
      </c>
      <c r="O663">
        <v>2056</v>
      </c>
    </row>
    <row r="664" spans="1:15" x14ac:dyDescent="0.25">
      <c r="A664" t="s">
        <v>195</v>
      </c>
      <c r="B664" t="s">
        <v>1159</v>
      </c>
      <c r="C664" t="s">
        <v>17</v>
      </c>
      <c r="D664" s="1">
        <v>44914</v>
      </c>
      <c r="E664" s="1">
        <v>44914</v>
      </c>
      <c r="F664" t="s">
        <v>23</v>
      </c>
      <c r="G664" s="2">
        <v>5000</v>
      </c>
      <c r="H664" s="2">
        <v>5000</v>
      </c>
      <c r="I664" s="2">
        <v>0</v>
      </c>
      <c r="J664" s="2">
        <v>0</v>
      </c>
      <c r="K664">
        <v>0</v>
      </c>
      <c r="L664" t="s">
        <v>17</v>
      </c>
      <c r="M664" t="s">
        <v>17</v>
      </c>
      <c r="N664" t="s">
        <v>148</v>
      </c>
      <c r="O664" t="s">
        <v>17</v>
      </c>
    </row>
    <row r="665" spans="1:15" x14ac:dyDescent="0.25">
      <c r="A665" t="s">
        <v>195</v>
      </c>
      <c r="B665" t="s">
        <v>1160</v>
      </c>
      <c r="C665" t="s">
        <v>17</v>
      </c>
      <c r="D665" s="1">
        <v>44908</v>
      </c>
      <c r="E665" s="1">
        <v>44908</v>
      </c>
      <c r="F665" t="s">
        <v>23</v>
      </c>
      <c r="G665" s="2">
        <v>5000</v>
      </c>
      <c r="H665" s="2">
        <v>5000</v>
      </c>
      <c r="I665" s="2">
        <v>0</v>
      </c>
      <c r="J665" s="2">
        <v>0</v>
      </c>
      <c r="K665">
        <v>0</v>
      </c>
      <c r="L665" t="s">
        <v>17</v>
      </c>
      <c r="M665" t="s">
        <v>17</v>
      </c>
      <c r="N665" t="s">
        <v>148</v>
      </c>
      <c r="O665" t="s">
        <v>17</v>
      </c>
    </row>
    <row r="666" spans="1:15" x14ac:dyDescent="0.25">
      <c r="A666" t="s">
        <v>195</v>
      </c>
      <c r="B666" t="s">
        <v>1161</v>
      </c>
      <c r="C666" t="s">
        <v>17</v>
      </c>
      <c r="D666" s="1">
        <v>44905</v>
      </c>
      <c r="E666" s="1">
        <v>44909</v>
      </c>
      <c r="F666" t="s">
        <v>18</v>
      </c>
      <c r="G666" s="2">
        <v>15500</v>
      </c>
      <c r="H666" s="2">
        <v>18562</v>
      </c>
      <c r="I666" s="2">
        <v>552</v>
      </c>
      <c r="J666" s="2">
        <v>2510</v>
      </c>
      <c r="K666">
        <v>0</v>
      </c>
      <c r="L666" t="s">
        <v>1162</v>
      </c>
      <c r="M666" t="s">
        <v>265</v>
      </c>
      <c r="N666" t="s">
        <v>148</v>
      </c>
      <c r="O666">
        <v>2359</v>
      </c>
    </row>
    <row r="667" spans="1:15" x14ac:dyDescent="0.25">
      <c r="A667" t="s">
        <v>195</v>
      </c>
      <c r="B667" t="s">
        <v>1163</v>
      </c>
      <c r="C667" t="s">
        <v>17</v>
      </c>
      <c r="D667" s="1">
        <v>44908</v>
      </c>
      <c r="E667" s="1">
        <v>44908</v>
      </c>
      <c r="F667" t="s">
        <v>23</v>
      </c>
      <c r="G667" s="2">
        <v>5000</v>
      </c>
      <c r="H667" s="2">
        <v>5000</v>
      </c>
      <c r="I667" s="2">
        <v>0</v>
      </c>
      <c r="J667" s="2">
        <v>0</v>
      </c>
      <c r="K667">
        <v>0</v>
      </c>
      <c r="L667" t="s">
        <v>17</v>
      </c>
      <c r="M667" t="s">
        <v>17</v>
      </c>
      <c r="N667" t="s">
        <v>148</v>
      </c>
      <c r="O667" t="s">
        <v>17</v>
      </c>
    </row>
    <row r="668" spans="1:15" x14ac:dyDescent="0.25">
      <c r="A668" t="s">
        <v>195</v>
      </c>
      <c r="B668" t="s">
        <v>1164</v>
      </c>
      <c r="C668" t="s">
        <v>17</v>
      </c>
      <c r="D668" s="1">
        <v>44905</v>
      </c>
      <c r="E668" s="1">
        <v>44909</v>
      </c>
      <c r="F668" t="s">
        <v>18</v>
      </c>
      <c r="G668" s="2">
        <v>20500</v>
      </c>
      <c r="H668" s="2">
        <v>25322</v>
      </c>
      <c r="I668" s="2">
        <v>1490</v>
      </c>
      <c r="J668" s="2">
        <v>3332</v>
      </c>
      <c r="K668">
        <v>0</v>
      </c>
      <c r="L668" t="s">
        <v>1165</v>
      </c>
      <c r="M668" t="s">
        <v>203</v>
      </c>
      <c r="N668" t="s">
        <v>148</v>
      </c>
      <c r="O668">
        <v>60480</v>
      </c>
    </row>
    <row r="669" spans="1:15" x14ac:dyDescent="0.25">
      <c r="A669" t="s">
        <v>195</v>
      </c>
      <c r="B669" t="s">
        <v>1166</v>
      </c>
      <c r="C669" t="s">
        <v>17</v>
      </c>
      <c r="D669" s="1">
        <v>44908</v>
      </c>
      <c r="E669" s="1">
        <v>44908</v>
      </c>
      <c r="F669" t="s">
        <v>23</v>
      </c>
      <c r="G669" s="2">
        <v>5000</v>
      </c>
      <c r="H669" s="2">
        <v>5000</v>
      </c>
      <c r="I669" s="2">
        <v>0</v>
      </c>
      <c r="J669" s="2">
        <v>0</v>
      </c>
      <c r="K669">
        <v>0</v>
      </c>
      <c r="L669" t="s">
        <v>17</v>
      </c>
      <c r="M669" t="s">
        <v>17</v>
      </c>
      <c r="N669" t="s">
        <v>148</v>
      </c>
      <c r="O669" t="s">
        <v>17</v>
      </c>
    </row>
    <row r="670" spans="1:15" x14ac:dyDescent="0.25">
      <c r="A670" t="s">
        <v>195</v>
      </c>
      <c r="B670" t="s">
        <v>1167</v>
      </c>
      <c r="C670" t="s">
        <v>17</v>
      </c>
      <c r="D670" s="1">
        <v>44906</v>
      </c>
      <c r="E670" s="1">
        <v>44909</v>
      </c>
      <c r="F670" t="s">
        <v>18</v>
      </c>
      <c r="G670" s="2">
        <v>15500</v>
      </c>
      <c r="H670" s="2">
        <v>19273</v>
      </c>
      <c r="I670" s="2">
        <v>1263</v>
      </c>
      <c r="J670" s="2">
        <v>2510</v>
      </c>
      <c r="K670">
        <v>0</v>
      </c>
      <c r="L670" t="s">
        <v>1168</v>
      </c>
      <c r="M670" t="s">
        <v>56</v>
      </c>
      <c r="N670" t="s">
        <v>148</v>
      </c>
      <c r="O670">
        <v>44833</v>
      </c>
    </row>
    <row r="671" spans="1:15" x14ac:dyDescent="0.25">
      <c r="A671" t="s">
        <v>195</v>
      </c>
      <c r="B671" t="s">
        <v>1169</v>
      </c>
      <c r="C671" t="s">
        <v>17</v>
      </c>
      <c r="D671" s="1">
        <v>44907</v>
      </c>
      <c r="E671" s="1">
        <v>44908</v>
      </c>
      <c r="F671" t="s">
        <v>18</v>
      </c>
      <c r="G671" s="2">
        <v>9500</v>
      </c>
      <c r="H671" s="2">
        <v>12097</v>
      </c>
      <c r="I671" s="2">
        <v>599</v>
      </c>
      <c r="J671" s="2">
        <v>1998</v>
      </c>
      <c r="K671">
        <v>0</v>
      </c>
      <c r="L671" t="s">
        <v>1078</v>
      </c>
      <c r="M671" t="s">
        <v>246</v>
      </c>
      <c r="N671" t="s">
        <v>148</v>
      </c>
      <c r="O671">
        <v>85248</v>
      </c>
    </row>
    <row r="672" spans="1:15" x14ac:dyDescent="0.25">
      <c r="A672" t="s">
        <v>195</v>
      </c>
      <c r="B672" t="s">
        <v>1170</v>
      </c>
      <c r="C672" t="s">
        <v>17</v>
      </c>
      <c r="D672" s="1">
        <v>44906</v>
      </c>
      <c r="E672" s="1">
        <v>44910</v>
      </c>
      <c r="F672" t="s">
        <v>18</v>
      </c>
      <c r="G672" s="2">
        <v>15500</v>
      </c>
      <c r="H672" s="2">
        <v>19361</v>
      </c>
      <c r="I672" s="2">
        <v>1351</v>
      </c>
      <c r="J672" s="2">
        <v>2510</v>
      </c>
      <c r="K672">
        <v>0</v>
      </c>
      <c r="L672" t="s">
        <v>1171</v>
      </c>
      <c r="M672" t="s">
        <v>71</v>
      </c>
      <c r="N672" t="s">
        <v>148</v>
      </c>
      <c r="O672">
        <v>33036</v>
      </c>
    </row>
    <row r="673" spans="1:15" x14ac:dyDescent="0.25">
      <c r="A673" t="s">
        <v>195</v>
      </c>
      <c r="B673" t="s">
        <v>1172</v>
      </c>
      <c r="C673" t="s">
        <v>17</v>
      </c>
      <c r="D673" s="1">
        <v>44906</v>
      </c>
      <c r="E673" s="1">
        <v>44909</v>
      </c>
      <c r="F673" t="s">
        <v>18</v>
      </c>
      <c r="G673" s="2">
        <v>41000</v>
      </c>
      <c r="H673" s="2">
        <v>48563</v>
      </c>
      <c r="I673" s="2">
        <v>3492</v>
      </c>
      <c r="J673" s="2">
        <v>4071</v>
      </c>
      <c r="K673">
        <v>0</v>
      </c>
      <c r="L673" t="s">
        <v>1173</v>
      </c>
      <c r="M673" t="s">
        <v>465</v>
      </c>
      <c r="N673" t="s">
        <v>148</v>
      </c>
      <c r="O673">
        <v>87109</v>
      </c>
    </row>
    <row r="674" spans="1:15" x14ac:dyDescent="0.25">
      <c r="A674" t="s">
        <v>195</v>
      </c>
      <c r="B674" t="s">
        <v>1174</v>
      </c>
      <c r="C674" t="s">
        <v>17</v>
      </c>
      <c r="D674" s="1">
        <v>44914</v>
      </c>
      <c r="E674" s="1">
        <v>44916</v>
      </c>
      <c r="F674" t="s">
        <v>18</v>
      </c>
      <c r="G674" s="2">
        <v>9500</v>
      </c>
      <c r="H674" s="2">
        <v>14208</v>
      </c>
      <c r="I674" s="2">
        <v>305</v>
      </c>
      <c r="J674" s="2">
        <v>4403</v>
      </c>
      <c r="K674">
        <v>0</v>
      </c>
      <c r="L674" t="s">
        <v>273</v>
      </c>
      <c r="M674" t="s">
        <v>274</v>
      </c>
      <c r="N674" t="s">
        <v>148</v>
      </c>
      <c r="O674">
        <v>2864</v>
      </c>
    </row>
    <row r="675" spans="1:15" x14ac:dyDescent="0.25">
      <c r="A675" t="s">
        <v>195</v>
      </c>
      <c r="B675" t="s">
        <v>1175</v>
      </c>
      <c r="C675" t="s">
        <v>17</v>
      </c>
      <c r="D675" s="1">
        <v>44907</v>
      </c>
      <c r="E675" s="1">
        <v>44911</v>
      </c>
      <c r="F675" t="s">
        <v>18</v>
      </c>
      <c r="G675" s="2">
        <v>9500</v>
      </c>
      <c r="H675" s="2">
        <v>12471</v>
      </c>
      <c r="I675" s="2">
        <v>815</v>
      </c>
      <c r="J675" s="2">
        <v>2156</v>
      </c>
      <c r="K675">
        <v>0</v>
      </c>
      <c r="L675" t="s">
        <v>1176</v>
      </c>
      <c r="M675" t="s">
        <v>71</v>
      </c>
      <c r="N675" t="s">
        <v>148</v>
      </c>
      <c r="O675">
        <v>34117</v>
      </c>
    </row>
    <row r="676" spans="1:15" x14ac:dyDescent="0.25">
      <c r="A676" t="s">
        <v>195</v>
      </c>
      <c r="B676" t="s">
        <v>1177</v>
      </c>
      <c r="C676" t="s">
        <v>17</v>
      </c>
      <c r="D676" s="1">
        <v>44916</v>
      </c>
      <c r="E676" s="1">
        <v>44917</v>
      </c>
      <c r="F676" t="s">
        <v>18</v>
      </c>
      <c r="G676" s="2">
        <v>6500</v>
      </c>
      <c r="H676" s="2">
        <v>8960</v>
      </c>
      <c r="I676" s="2">
        <v>557</v>
      </c>
      <c r="J676" s="2">
        <v>1903</v>
      </c>
      <c r="K676">
        <v>0</v>
      </c>
      <c r="L676" t="s">
        <v>1178</v>
      </c>
      <c r="M676" t="s">
        <v>78</v>
      </c>
      <c r="N676" t="s">
        <v>148</v>
      </c>
      <c r="O676">
        <v>8087</v>
      </c>
    </row>
    <row r="677" spans="1:15" x14ac:dyDescent="0.25">
      <c r="A677" t="s">
        <v>195</v>
      </c>
      <c r="B677" t="s">
        <v>1179</v>
      </c>
      <c r="C677" t="s">
        <v>17</v>
      </c>
      <c r="D677" s="1">
        <v>44903</v>
      </c>
      <c r="E677" s="1">
        <v>44912</v>
      </c>
      <c r="F677" t="s">
        <v>18</v>
      </c>
      <c r="G677" s="2">
        <v>38800</v>
      </c>
      <c r="H677" s="2">
        <v>45453</v>
      </c>
      <c r="I677" s="2">
        <v>3543</v>
      </c>
      <c r="J677" s="2">
        <v>3110</v>
      </c>
      <c r="K677">
        <v>0</v>
      </c>
      <c r="L677" t="s">
        <v>932</v>
      </c>
      <c r="M677" t="s">
        <v>52</v>
      </c>
      <c r="N677" t="s">
        <v>148</v>
      </c>
      <c r="O677">
        <v>95037</v>
      </c>
    </row>
    <row r="678" spans="1:15" x14ac:dyDescent="0.25">
      <c r="A678" t="s">
        <v>195</v>
      </c>
      <c r="B678" t="s">
        <v>1180</v>
      </c>
      <c r="C678" t="s">
        <v>229</v>
      </c>
      <c r="D678" s="1">
        <v>44915</v>
      </c>
      <c r="E678" s="1">
        <v>44922</v>
      </c>
      <c r="F678" t="s">
        <v>18</v>
      </c>
      <c r="G678" s="2">
        <v>25060</v>
      </c>
      <c r="H678" s="2">
        <v>31305</v>
      </c>
      <c r="I678" s="2">
        <v>1379</v>
      </c>
      <c r="J678" s="2">
        <v>4866</v>
      </c>
      <c r="K678">
        <v>0</v>
      </c>
      <c r="L678" t="s">
        <v>1181</v>
      </c>
      <c r="M678" t="s">
        <v>488</v>
      </c>
      <c r="N678" t="s">
        <v>148</v>
      </c>
      <c r="O678">
        <v>4062</v>
      </c>
    </row>
    <row r="679" spans="1:15" x14ac:dyDescent="0.25">
      <c r="A679" t="s">
        <v>195</v>
      </c>
      <c r="B679" t="s">
        <v>1182</v>
      </c>
      <c r="C679" t="s">
        <v>17</v>
      </c>
      <c r="D679" s="1">
        <v>44910</v>
      </c>
      <c r="E679" s="1">
        <v>44914</v>
      </c>
      <c r="F679" t="s">
        <v>18</v>
      </c>
      <c r="G679" s="2">
        <v>34500</v>
      </c>
      <c r="H679" s="2">
        <v>42936</v>
      </c>
      <c r="I679" s="2">
        <v>3773</v>
      </c>
      <c r="J679" s="2">
        <v>4663</v>
      </c>
      <c r="K679">
        <v>0</v>
      </c>
      <c r="L679" t="s">
        <v>241</v>
      </c>
      <c r="M679" t="s">
        <v>141</v>
      </c>
      <c r="N679" t="s">
        <v>148</v>
      </c>
      <c r="O679">
        <v>40291</v>
      </c>
    </row>
    <row r="680" spans="1:15" x14ac:dyDescent="0.25">
      <c r="A680" t="s">
        <v>195</v>
      </c>
      <c r="B680" t="s">
        <v>1183</v>
      </c>
      <c r="C680" t="s">
        <v>17</v>
      </c>
      <c r="D680" s="1">
        <v>44906</v>
      </c>
      <c r="E680" s="1">
        <v>44909</v>
      </c>
      <c r="F680" t="s">
        <v>18</v>
      </c>
      <c r="G680" s="2">
        <v>20500</v>
      </c>
      <c r="H680" s="2">
        <v>25380</v>
      </c>
      <c r="I680" s="2">
        <v>1548</v>
      </c>
      <c r="J680" s="2">
        <v>3332</v>
      </c>
      <c r="K680">
        <v>0</v>
      </c>
      <c r="L680" t="s">
        <v>1184</v>
      </c>
      <c r="M680" t="s">
        <v>71</v>
      </c>
      <c r="N680" t="s">
        <v>148</v>
      </c>
      <c r="O680">
        <v>34787</v>
      </c>
    </row>
    <row r="681" spans="1:15" x14ac:dyDescent="0.25">
      <c r="A681" t="s">
        <v>195</v>
      </c>
      <c r="B681" t="s">
        <v>1185</v>
      </c>
      <c r="C681" t="s">
        <v>17</v>
      </c>
      <c r="D681" s="1">
        <v>44905</v>
      </c>
      <c r="E681" s="1">
        <v>44907</v>
      </c>
      <c r="F681" t="s">
        <v>18</v>
      </c>
      <c r="G681" s="2">
        <v>20500</v>
      </c>
      <c r="H681" s="2">
        <v>25322</v>
      </c>
      <c r="I681" s="2">
        <v>1490</v>
      </c>
      <c r="J681" s="2">
        <v>3332</v>
      </c>
      <c r="K681">
        <v>0</v>
      </c>
      <c r="L681" t="s">
        <v>1186</v>
      </c>
      <c r="M681" t="s">
        <v>203</v>
      </c>
      <c r="N681" t="s">
        <v>148</v>
      </c>
      <c r="O681">
        <v>61465</v>
      </c>
    </row>
    <row r="682" spans="1:15" x14ac:dyDescent="0.25">
      <c r="A682" t="s">
        <v>195</v>
      </c>
      <c r="B682" t="s">
        <v>1187</v>
      </c>
      <c r="C682" t="s">
        <v>209</v>
      </c>
      <c r="D682" s="1">
        <v>44915</v>
      </c>
      <c r="E682" s="1">
        <v>44922</v>
      </c>
      <c r="F682" t="s">
        <v>18</v>
      </c>
      <c r="G682" s="2">
        <v>15000</v>
      </c>
      <c r="H682" s="2">
        <v>19543</v>
      </c>
      <c r="I682" s="2">
        <v>1557</v>
      </c>
      <c r="J682" s="2">
        <v>2986</v>
      </c>
      <c r="K682">
        <v>0</v>
      </c>
      <c r="L682" t="s">
        <v>1188</v>
      </c>
      <c r="M682" t="s">
        <v>1189</v>
      </c>
      <c r="N682" t="s">
        <v>148</v>
      </c>
      <c r="O682">
        <v>26330</v>
      </c>
    </row>
    <row r="683" spans="1:15" x14ac:dyDescent="0.25">
      <c r="A683" t="s">
        <v>195</v>
      </c>
      <c r="B683" t="s">
        <v>1190</v>
      </c>
      <c r="C683" t="s">
        <v>17</v>
      </c>
      <c r="D683" s="1">
        <v>44909</v>
      </c>
      <c r="E683" s="1">
        <v>44912</v>
      </c>
      <c r="F683" t="s">
        <v>18</v>
      </c>
      <c r="G683" s="2">
        <v>20500</v>
      </c>
      <c r="H683" s="2">
        <v>25517</v>
      </c>
      <c r="I683" s="2">
        <v>1685</v>
      </c>
      <c r="J683" s="2">
        <v>3332</v>
      </c>
      <c r="K683">
        <v>0</v>
      </c>
      <c r="L683" t="s">
        <v>1191</v>
      </c>
      <c r="M683" t="s">
        <v>93</v>
      </c>
      <c r="N683" t="s">
        <v>148</v>
      </c>
      <c r="O683">
        <v>65340</v>
      </c>
    </row>
    <row r="684" spans="1:15" x14ac:dyDescent="0.25">
      <c r="A684" t="s">
        <v>195</v>
      </c>
      <c r="B684" t="s">
        <v>1192</v>
      </c>
      <c r="C684" t="s">
        <v>17</v>
      </c>
      <c r="D684" s="1">
        <v>44910</v>
      </c>
      <c r="E684" s="1">
        <v>44914</v>
      </c>
      <c r="F684" t="s">
        <v>18</v>
      </c>
      <c r="G684" s="2">
        <v>19900</v>
      </c>
      <c r="H684" s="2">
        <v>24879</v>
      </c>
      <c r="I684" s="2">
        <v>1896</v>
      </c>
      <c r="J684" s="2">
        <v>3083</v>
      </c>
      <c r="K684">
        <v>0</v>
      </c>
      <c r="L684" t="s">
        <v>385</v>
      </c>
      <c r="M684" t="s">
        <v>59</v>
      </c>
      <c r="N684" t="s">
        <v>148</v>
      </c>
      <c r="O684">
        <v>78642</v>
      </c>
    </row>
    <row r="685" spans="1:15" x14ac:dyDescent="0.25">
      <c r="A685" t="s">
        <v>195</v>
      </c>
      <c r="B685" t="s">
        <v>1193</v>
      </c>
      <c r="C685" t="s">
        <v>17</v>
      </c>
      <c r="D685" s="1">
        <v>44908</v>
      </c>
      <c r="E685" s="1">
        <v>44908</v>
      </c>
      <c r="F685" t="s">
        <v>23</v>
      </c>
      <c r="G685" s="2">
        <v>5000</v>
      </c>
      <c r="H685" s="2">
        <v>5000</v>
      </c>
      <c r="I685" s="2">
        <v>0</v>
      </c>
      <c r="J685" s="2">
        <v>0</v>
      </c>
      <c r="K685">
        <v>0</v>
      </c>
      <c r="L685" t="s">
        <v>17</v>
      </c>
      <c r="M685" t="s">
        <v>17</v>
      </c>
      <c r="N685" t="s">
        <v>148</v>
      </c>
      <c r="O685" t="s">
        <v>17</v>
      </c>
    </row>
    <row r="686" spans="1:15" x14ac:dyDescent="0.25">
      <c r="A686" t="s">
        <v>195</v>
      </c>
      <c r="B686" t="s">
        <v>1194</v>
      </c>
      <c r="C686" t="s">
        <v>17</v>
      </c>
      <c r="D686" s="1">
        <v>44906</v>
      </c>
      <c r="E686" s="1">
        <v>44908</v>
      </c>
      <c r="F686" t="s">
        <v>18</v>
      </c>
      <c r="G686" s="2">
        <v>9500</v>
      </c>
      <c r="H686" s="2">
        <v>12588</v>
      </c>
      <c r="I686" s="2">
        <v>932</v>
      </c>
      <c r="J686" s="2">
        <v>2156</v>
      </c>
      <c r="K686">
        <v>0</v>
      </c>
      <c r="L686" t="s">
        <v>1195</v>
      </c>
      <c r="M686" t="s">
        <v>46</v>
      </c>
      <c r="N686" t="s">
        <v>148</v>
      </c>
      <c r="O686">
        <v>30809</v>
      </c>
    </row>
    <row r="687" spans="1:15" x14ac:dyDescent="0.25">
      <c r="A687" t="s">
        <v>195</v>
      </c>
      <c r="B687" t="s">
        <v>1196</v>
      </c>
      <c r="C687" t="s">
        <v>229</v>
      </c>
      <c r="D687" s="1">
        <v>44915</v>
      </c>
      <c r="E687" s="1">
        <v>44922</v>
      </c>
      <c r="F687" t="s">
        <v>18</v>
      </c>
      <c r="G687" s="2">
        <v>28000</v>
      </c>
      <c r="H687" s="2">
        <v>35907</v>
      </c>
      <c r="I687" s="2">
        <v>3041</v>
      </c>
      <c r="J687" s="2">
        <v>4866</v>
      </c>
      <c r="K687">
        <v>0</v>
      </c>
      <c r="L687" t="s">
        <v>519</v>
      </c>
      <c r="M687" t="s">
        <v>33</v>
      </c>
      <c r="N687" t="s">
        <v>148</v>
      </c>
      <c r="O687">
        <v>37076</v>
      </c>
    </row>
    <row r="688" spans="1:15" x14ac:dyDescent="0.25">
      <c r="A688" t="s">
        <v>195</v>
      </c>
      <c r="B688" t="s">
        <v>1197</v>
      </c>
      <c r="C688" t="s">
        <v>17</v>
      </c>
      <c r="D688" s="1">
        <v>44914</v>
      </c>
      <c r="E688" s="1">
        <v>44914</v>
      </c>
      <c r="F688" t="s">
        <v>23</v>
      </c>
      <c r="G688" s="2">
        <v>5000</v>
      </c>
      <c r="H688" s="2">
        <v>5000</v>
      </c>
      <c r="I688" s="2">
        <v>0</v>
      </c>
      <c r="J688" s="2">
        <v>0</v>
      </c>
      <c r="K688">
        <v>0</v>
      </c>
      <c r="L688" t="s">
        <v>17</v>
      </c>
      <c r="M688" t="s">
        <v>17</v>
      </c>
      <c r="N688" t="s">
        <v>148</v>
      </c>
      <c r="O688" t="s">
        <v>17</v>
      </c>
    </row>
    <row r="689" spans="1:15" x14ac:dyDescent="0.25">
      <c r="A689" t="s">
        <v>195</v>
      </c>
      <c r="B689" t="s">
        <v>1198</v>
      </c>
      <c r="C689" t="s">
        <v>17</v>
      </c>
      <c r="D689" s="1">
        <v>44912</v>
      </c>
      <c r="E689" s="1">
        <v>44916</v>
      </c>
      <c r="F689" t="s">
        <v>18</v>
      </c>
      <c r="G689" s="2">
        <v>15500</v>
      </c>
      <c r="H689" s="2">
        <v>19474</v>
      </c>
      <c r="I689" s="2">
        <v>1464</v>
      </c>
      <c r="J689" s="2">
        <v>2510</v>
      </c>
      <c r="K689">
        <v>0</v>
      </c>
      <c r="L689" t="s">
        <v>1199</v>
      </c>
      <c r="M689" t="s">
        <v>39</v>
      </c>
      <c r="N689" t="s">
        <v>148</v>
      </c>
      <c r="O689">
        <v>12603</v>
      </c>
    </row>
    <row r="690" spans="1:15" x14ac:dyDescent="0.25">
      <c r="A690" t="s">
        <v>195</v>
      </c>
      <c r="B690" t="s">
        <v>1200</v>
      </c>
      <c r="C690" t="s">
        <v>17</v>
      </c>
      <c r="D690" s="1">
        <v>44907</v>
      </c>
      <c r="E690" s="1">
        <v>44908</v>
      </c>
      <c r="F690" t="s">
        <v>18</v>
      </c>
      <c r="G690" s="2">
        <v>20500</v>
      </c>
      <c r="H690" s="2">
        <v>25412</v>
      </c>
      <c r="I690" s="2">
        <v>1580</v>
      </c>
      <c r="J690" s="2">
        <v>3332</v>
      </c>
      <c r="K690">
        <v>0</v>
      </c>
      <c r="L690" t="s">
        <v>769</v>
      </c>
      <c r="M690" t="s">
        <v>78</v>
      </c>
      <c r="N690" t="s">
        <v>148</v>
      </c>
      <c r="O690">
        <v>8723</v>
      </c>
    </row>
    <row r="691" spans="1:15" x14ac:dyDescent="0.25">
      <c r="A691" t="s">
        <v>195</v>
      </c>
      <c r="B691" t="s">
        <v>1201</v>
      </c>
      <c r="C691" t="s">
        <v>17</v>
      </c>
      <c r="D691" s="1">
        <v>44909</v>
      </c>
      <c r="E691" s="1">
        <v>44912</v>
      </c>
      <c r="F691" t="s">
        <v>18</v>
      </c>
      <c r="G691" s="2">
        <v>9500</v>
      </c>
      <c r="H691" s="2">
        <v>12316</v>
      </c>
      <c r="I691" s="2">
        <v>818</v>
      </c>
      <c r="J691" s="2">
        <v>1998</v>
      </c>
      <c r="K691">
        <v>0</v>
      </c>
      <c r="L691" t="s">
        <v>969</v>
      </c>
      <c r="M691" t="s">
        <v>246</v>
      </c>
      <c r="N691" t="s">
        <v>148</v>
      </c>
      <c r="O691">
        <v>85016</v>
      </c>
    </row>
    <row r="692" spans="1:15" x14ac:dyDescent="0.25">
      <c r="A692" t="s">
        <v>195</v>
      </c>
      <c r="B692" t="s">
        <v>1202</v>
      </c>
      <c r="C692" t="s">
        <v>229</v>
      </c>
      <c r="D692" s="1">
        <v>44915</v>
      </c>
      <c r="E692" s="1">
        <v>44922</v>
      </c>
      <c r="F692" t="s">
        <v>18</v>
      </c>
      <c r="G692" s="2">
        <v>28000</v>
      </c>
      <c r="H692" s="2">
        <v>35167</v>
      </c>
      <c r="I692" s="2">
        <v>2301</v>
      </c>
      <c r="J692" s="2">
        <v>4866</v>
      </c>
      <c r="K692">
        <v>0</v>
      </c>
      <c r="L692" t="s">
        <v>1203</v>
      </c>
      <c r="M692" t="s">
        <v>71</v>
      </c>
      <c r="N692" t="s">
        <v>148</v>
      </c>
      <c r="O692">
        <v>32578</v>
      </c>
    </row>
    <row r="693" spans="1:15" x14ac:dyDescent="0.25">
      <c r="A693" t="s">
        <v>195</v>
      </c>
      <c r="B693" t="s">
        <v>1204</v>
      </c>
      <c r="C693" t="s">
        <v>17</v>
      </c>
      <c r="D693" s="1">
        <v>44909</v>
      </c>
      <c r="E693" s="1">
        <v>44912</v>
      </c>
      <c r="F693" t="s">
        <v>18</v>
      </c>
      <c r="G693" s="2">
        <v>46500</v>
      </c>
      <c r="H693" s="2">
        <v>54750</v>
      </c>
      <c r="I693" s="2">
        <v>3587</v>
      </c>
      <c r="J693" s="2">
        <v>4663</v>
      </c>
      <c r="K693">
        <v>0</v>
      </c>
      <c r="L693" t="s">
        <v>477</v>
      </c>
      <c r="M693" t="s">
        <v>20</v>
      </c>
      <c r="N693" t="s">
        <v>148</v>
      </c>
      <c r="O693">
        <v>27858</v>
      </c>
    </row>
    <row r="694" spans="1:15" x14ac:dyDescent="0.25">
      <c r="A694" t="s">
        <v>195</v>
      </c>
      <c r="B694" t="s">
        <v>1205</v>
      </c>
      <c r="C694" t="s">
        <v>17</v>
      </c>
      <c r="D694" s="1">
        <v>44905</v>
      </c>
      <c r="E694" s="1">
        <v>44908</v>
      </c>
      <c r="F694" t="s">
        <v>18</v>
      </c>
      <c r="G694" s="2">
        <v>20500</v>
      </c>
      <c r="H694" s="2">
        <v>24880</v>
      </c>
      <c r="I694" s="2">
        <v>1297</v>
      </c>
      <c r="J694" s="2">
        <v>3083</v>
      </c>
      <c r="K694">
        <v>0</v>
      </c>
      <c r="L694" t="s">
        <v>1206</v>
      </c>
      <c r="M694" t="s">
        <v>544</v>
      </c>
      <c r="N694" t="s">
        <v>148</v>
      </c>
      <c r="O694">
        <v>68133</v>
      </c>
    </row>
    <row r="695" spans="1:15" x14ac:dyDescent="0.25">
      <c r="A695" t="s">
        <v>195</v>
      </c>
      <c r="B695" t="s">
        <v>1207</v>
      </c>
      <c r="C695" t="s">
        <v>17</v>
      </c>
      <c r="D695" s="1">
        <v>44915</v>
      </c>
      <c r="E695" s="1">
        <v>44923</v>
      </c>
      <c r="F695" t="s">
        <v>18</v>
      </c>
      <c r="G695" s="2">
        <v>39500</v>
      </c>
      <c r="H695" s="2">
        <v>47973</v>
      </c>
      <c r="I695" s="2">
        <v>3810</v>
      </c>
      <c r="J695" s="2">
        <v>4663</v>
      </c>
      <c r="K695">
        <v>0</v>
      </c>
      <c r="L695" t="s">
        <v>1208</v>
      </c>
      <c r="M695" t="s">
        <v>39</v>
      </c>
      <c r="N695" t="s">
        <v>148</v>
      </c>
      <c r="O695">
        <v>11704</v>
      </c>
    </row>
    <row r="696" spans="1:15" x14ac:dyDescent="0.25">
      <c r="A696" t="s">
        <v>195</v>
      </c>
      <c r="B696" t="s">
        <v>1209</v>
      </c>
      <c r="C696" t="s">
        <v>229</v>
      </c>
      <c r="D696" s="1">
        <v>44915</v>
      </c>
      <c r="E696" s="1">
        <v>44922</v>
      </c>
      <c r="F696" t="s">
        <v>18</v>
      </c>
      <c r="G696" s="2">
        <v>28000</v>
      </c>
      <c r="H696" s="2">
        <v>35495</v>
      </c>
      <c r="I696" s="2">
        <v>2629</v>
      </c>
      <c r="J696" s="2">
        <v>4866</v>
      </c>
      <c r="K696">
        <v>0</v>
      </c>
      <c r="L696" t="s">
        <v>1210</v>
      </c>
      <c r="M696" t="s">
        <v>286</v>
      </c>
      <c r="N696" t="s">
        <v>148</v>
      </c>
      <c r="O696">
        <v>29576</v>
      </c>
    </row>
    <row r="697" spans="1:15" x14ac:dyDescent="0.25">
      <c r="A697" t="s">
        <v>195</v>
      </c>
      <c r="B697" t="s">
        <v>1211</v>
      </c>
      <c r="C697" t="s">
        <v>229</v>
      </c>
      <c r="D697" s="1">
        <v>44915</v>
      </c>
      <c r="E697" s="1">
        <v>44922</v>
      </c>
      <c r="F697" t="s">
        <v>18</v>
      </c>
      <c r="G697" s="2">
        <v>28000</v>
      </c>
      <c r="H697" s="2">
        <v>33849</v>
      </c>
      <c r="I697" s="2">
        <v>2171</v>
      </c>
      <c r="J697" s="2">
        <v>3678</v>
      </c>
      <c r="K697">
        <v>0</v>
      </c>
      <c r="L697" t="s">
        <v>1212</v>
      </c>
      <c r="M697" t="s">
        <v>52</v>
      </c>
      <c r="N697" t="s">
        <v>148</v>
      </c>
      <c r="O697">
        <v>92346</v>
      </c>
    </row>
    <row r="698" spans="1:15" x14ac:dyDescent="0.25">
      <c r="A698" t="s">
        <v>195</v>
      </c>
      <c r="B698" t="s">
        <v>1213</v>
      </c>
      <c r="C698" t="s">
        <v>17</v>
      </c>
      <c r="D698" s="1">
        <v>44908</v>
      </c>
      <c r="E698" s="1">
        <v>44911</v>
      </c>
      <c r="F698" t="s">
        <v>18</v>
      </c>
      <c r="G698" s="2">
        <v>15500</v>
      </c>
      <c r="H698" s="2">
        <v>19205</v>
      </c>
      <c r="I698" s="2">
        <v>1195</v>
      </c>
      <c r="J698" s="2">
        <v>2510</v>
      </c>
      <c r="K698">
        <v>0</v>
      </c>
      <c r="L698" t="s">
        <v>1214</v>
      </c>
      <c r="M698" t="s">
        <v>78</v>
      </c>
      <c r="N698" t="s">
        <v>148</v>
      </c>
      <c r="O698">
        <v>8059</v>
      </c>
    </row>
    <row r="699" spans="1:15" x14ac:dyDescent="0.25">
      <c r="A699" t="s">
        <v>195</v>
      </c>
      <c r="B699" t="s">
        <v>1215</v>
      </c>
      <c r="C699" t="s">
        <v>209</v>
      </c>
      <c r="D699" s="1">
        <v>44915</v>
      </c>
      <c r="E699" s="1">
        <v>44922</v>
      </c>
      <c r="F699" t="s">
        <v>18</v>
      </c>
      <c r="G699" s="2">
        <v>15000</v>
      </c>
      <c r="H699" s="2">
        <v>19336</v>
      </c>
      <c r="I699" s="2">
        <v>1481</v>
      </c>
      <c r="J699" s="2">
        <v>2855</v>
      </c>
      <c r="K699">
        <v>0</v>
      </c>
      <c r="L699" t="s">
        <v>541</v>
      </c>
      <c r="M699" t="s">
        <v>52</v>
      </c>
      <c r="N699" t="s">
        <v>148</v>
      </c>
      <c r="O699">
        <v>94080</v>
      </c>
    </row>
    <row r="700" spans="1:15" x14ac:dyDescent="0.25">
      <c r="A700" t="s">
        <v>195</v>
      </c>
      <c r="B700" t="s">
        <v>1216</v>
      </c>
      <c r="C700" t="s">
        <v>229</v>
      </c>
      <c r="D700" s="1">
        <v>44915</v>
      </c>
      <c r="E700" s="1">
        <v>44922</v>
      </c>
      <c r="F700" t="s">
        <v>18</v>
      </c>
      <c r="G700" s="2">
        <v>32000</v>
      </c>
      <c r="H700" s="2">
        <v>38775</v>
      </c>
      <c r="I700" s="2">
        <v>2452</v>
      </c>
      <c r="J700" s="2">
        <v>4323</v>
      </c>
      <c r="K700">
        <v>0</v>
      </c>
      <c r="L700" t="s">
        <v>1036</v>
      </c>
      <c r="M700" t="s">
        <v>59</v>
      </c>
      <c r="N700" t="s">
        <v>148</v>
      </c>
      <c r="O700">
        <v>77523</v>
      </c>
    </row>
    <row r="701" spans="1:15" x14ac:dyDescent="0.25">
      <c r="A701" t="s">
        <v>195</v>
      </c>
      <c r="B701" t="s">
        <v>1217</v>
      </c>
      <c r="C701" t="s">
        <v>17</v>
      </c>
      <c r="D701" s="1">
        <v>44905</v>
      </c>
      <c r="E701" s="1">
        <v>44909</v>
      </c>
      <c r="F701" t="s">
        <v>18</v>
      </c>
      <c r="G701" s="2">
        <v>9500</v>
      </c>
      <c r="H701" s="2">
        <v>12480</v>
      </c>
      <c r="I701" s="2">
        <v>736</v>
      </c>
      <c r="J701" s="2">
        <v>2244</v>
      </c>
      <c r="K701">
        <v>0</v>
      </c>
      <c r="L701" t="s">
        <v>536</v>
      </c>
      <c r="M701" t="s">
        <v>52</v>
      </c>
      <c r="N701" t="s">
        <v>148</v>
      </c>
      <c r="O701">
        <v>95747</v>
      </c>
    </row>
    <row r="702" spans="1:15" x14ac:dyDescent="0.25">
      <c r="A702" t="s">
        <v>195</v>
      </c>
      <c r="B702" t="s">
        <v>1218</v>
      </c>
      <c r="C702" t="s">
        <v>17</v>
      </c>
      <c r="D702" s="1">
        <v>44906</v>
      </c>
      <c r="E702" s="1">
        <v>44908</v>
      </c>
      <c r="F702" t="s">
        <v>18</v>
      </c>
      <c r="G702" s="2">
        <v>9500</v>
      </c>
      <c r="H702" s="2">
        <v>12501</v>
      </c>
      <c r="I702" s="2">
        <v>845</v>
      </c>
      <c r="J702" s="2">
        <v>2156</v>
      </c>
      <c r="K702">
        <v>0</v>
      </c>
      <c r="L702" t="s">
        <v>97</v>
      </c>
      <c r="M702" t="s">
        <v>20</v>
      </c>
      <c r="N702" t="s">
        <v>148</v>
      </c>
      <c r="O702">
        <v>28202</v>
      </c>
    </row>
    <row r="703" spans="1:15" x14ac:dyDescent="0.25">
      <c r="A703" t="s">
        <v>195</v>
      </c>
      <c r="B703" t="s">
        <v>1219</v>
      </c>
      <c r="C703" t="s">
        <v>17</v>
      </c>
      <c r="D703" s="1">
        <v>44905</v>
      </c>
      <c r="E703" s="1">
        <v>44907</v>
      </c>
      <c r="F703" t="s">
        <v>18</v>
      </c>
      <c r="G703" s="2">
        <v>20500</v>
      </c>
      <c r="H703" s="2">
        <v>24745</v>
      </c>
      <c r="I703" s="2">
        <v>913</v>
      </c>
      <c r="J703" s="2">
        <v>3332</v>
      </c>
      <c r="K703">
        <v>0</v>
      </c>
      <c r="L703" t="s">
        <v>1220</v>
      </c>
      <c r="M703" t="s">
        <v>27</v>
      </c>
      <c r="N703" t="s">
        <v>148</v>
      </c>
      <c r="O703">
        <v>70817</v>
      </c>
    </row>
    <row r="704" spans="1:15" x14ac:dyDescent="0.25">
      <c r="A704" t="s">
        <v>195</v>
      </c>
      <c r="B704" t="s">
        <v>1221</v>
      </c>
      <c r="C704" t="s">
        <v>17</v>
      </c>
      <c r="D704" s="1">
        <v>44905</v>
      </c>
      <c r="E704" s="1">
        <v>44909</v>
      </c>
      <c r="F704" t="s">
        <v>18</v>
      </c>
      <c r="G704" s="2">
        <v>9500</v>
      </c>
      <c r="H704" s="2">
        <v>12429</v>
      </c>
      <c r="I704" s="2">
        <v>773</v>
      </c>
      <c r="J704" s="2">
        <v>2156</v>
      </c>
      <c r="K704">
        <v>0</v>
      </c>
      <c r="L704" t="s">
        <v>1222</v>
      </c>
      <c r="M704" t="s">
        <v>78</v>
      </c>
      <c r="N704" t="s">
        <v>148</v>
      </c>
      <c r="O704">
        <v>7760</v>
      </c>
    </row>
    <row r="705" spans="1:15" x14ac:dyDescent="0.25">
      <c r="A705" t="s">
        <v>195</v>
      </c>
      <c r="B705" t="s">
        <v>1223</v>
      </c>
      <c r="C705" t="s">
        <v>17</v>
      </c>
      <c r="D705" s="1">
        <v>44906</v>
      </c>
      <c r="E705" s="1">
        <v>44909</v>
      </c>
      <c r="F705" t="s">
        <v>18</v>
      </c>
      <c r="G705" s="2">
        <v>36000</v>
      </c>
      <c r="H705" s="2">
        <v>39747</v>
      </c>
      <c r="I705" s="2">
        <v>0</v>
      </c>
      <c r="J705" s="2">
        <v>3747</v>
      </c>
      <c r="K705">
        <v>0</v>
      </c>
      <c r="L705" t="s">
        <v>1224</v>
      </c>
      <c r="M705" t="s">
        <v>577</v>
      </c>
      <c r="N705" t="s">
        <v>148</v>
      </c>
      <c r="O705">
        <v>97132</v>
      </c>
    </row>
    <row r="706" spans="1:15" x14ac:dyDescent="0.25">
      <c r="A706" t="s">
        <v>195</v>
      </c>
      <c r="B706" t="s">
        <v>1225</v>
      </c>
      <c r="C706" t="s">
        <v>17</v>
      </c>
      <c r="D706" s="1">
        <v>44908</v>
      </c>
      <c r="E706" s="1">
        <v>44908</v>
      </c>
      <c r="F706" t="s">
        <v>23</v>
      </c>
      <c r="G706" s="2">
        <v>5000</v>
      </c>
      <c r="H706" s="2">
        <v>5000</v>
      </c>
      <c r="I706" s="2">
        <v>0</v>
      </c>
      <c r="J706" s="2">
        <v>0</v>
      </c>
      <c r="K706">
        <v>0</v>
      </c>
      <c r="L706" t="s">
        <v>17</v>
      </c>
      <c r="M706" t="s">
        <v>17</v>
      </c>
      <c r="N706" t="s">
        <v>148</v>
      </c>
      <c r="O706" t="s">
        <v>17</v>
      </c>
    </row>
    <row r="707" spans="1:15" x14ac:dyDescent="0.25">
      <c r="A707" t="s">
        <v>195</v>
      </c>
      <c r="B707" t="s">
        <v>1226</v>
      </c>
      <c r="C707" t="s">
        <v>17</v>
      </c>
      <c r="D707" s="1">
        <v>44912</v>
      </c>
      <c r="E707" s="1">
        <v>44916</v>
      </c>
      <c r="F707" t="s">
        <v>18</v>
      </c>
      <c r="G707" s="2">
        <v>0</v>
      </c>
      <c r="H707" s="2">
        <v>0</v>
      </c>
      <c r="I707" s="2">
        <v>0</v>
      </c>
      <c r="J707" s="2">
        <v>0</v>
      </c>
      <c r="K707">
        <v>0</v>
      </c>
      <c r="L707" t="s">
        <v>1227</v>
      </c>
      <c r="M707" t="s">
        <v>52</v>
      </c>
      <c r="N707" t="s">
        <v>148</v>
      </c>
      <c r="O707">
        <v>94116</v>
      </c>
    </row>
    <row r="708" spans="1:15" x14ac:dyDescent="0.25">
      <c r="A708" t="s">
        <v>195</v>
      </c>
      <c r="B708" t="s">
        <v>1228</v>
      </c>
      <c r="C708" t="s">
        <v>229</v>
      </c>
      <c r="D708" s="1">
        <v>44915</v>
      </c>
      <c r="E708" s="1">
        <v>44922</v>
      </c>
      <c r="F708" t="s">
        <v>18</v>
      </c>
      <c r="G708" s="2">
        <v>28000</v>
      </c>
      <c r="H708" s="2">
        <v>34058</v>
      </c>
      <c r="I708" s="2">
        <v>2380</v>
      </c>
      <c r="J708" s="2">
        <v>3678</v>
      </c>
      <c r="K708">
        <v>0</v>
      </c>
      <c r="L708" t="s">
        <v>1008</v>
      </c>
      <c r="M708" t="s">
        <v>52</v>
      </c>
      <c r="N708" t="s">
        <v>148</v>
      </c>
      <c r="O708">
        <v>91942</v>
      </c>
    </row>
    <row r="709" spans="1:15" x14ac:dyDescent="0.25">
      <c r="A709" t="s">
        <v>195</v>
      </c>
      <c r="B709" t="s">
        <v>1229</v>
      </c>
      <c r="C709" t="s">
        <v>209</v>
      </c>
      <c r="D709" s="1">
        <v>44915</v>
      </c>
      <c r="E709" s="1">
        <v>44922</v>
      </c>
      <c r="F709" t="s">
        <v>18</v>
      </c>
      <c r="G709" s="2">
        <v>5000</v>
      </c>
      <c r="H709" s="2">
        <v>7607</v>
      </c>
      <c r="I709" s="2">
        <v>363</v>
      </c>
      <c r="J709" s="2">
        <v>2244</v>
      </c>
      <c r="K709">
        <v>0</v>
      </c>
      <c r="L709" t="s">
        <v>1230</v>
      </c>
      <c r="M709" t="s">
        <v>52</v>
      </c>
      <c r="N709" t="s">
        <v>148</v>
      </c>
      <c r="O709">
        <v>93230</v>
      </c>
    </row>
    <row r="710" spans="1:15" x14ac:dyDescent="0.25">
      <c r="A710" t="s">
        <v>195</v>
      </c>
      <c r="B710" t="s">
        <v>1231</v>
      </c>
      <c r="C710" t="s">
        <v>17</v>
      </c>
      <c r="D710" s="1">
        <v>44907</v>
      </c>
      <c r="E710" s="1">
        <v>44910</v>
      </c>
      <c r="F710" t="s">
        <v>18</v>
      </c>
      <c r="G710" s="2">
        <v>9500</v>
      </c>
      <c r="H710" s="2">
        <v>12471</v>
      </c>
      <c r="I710" s="2">
        <v>815</v>
      </c>
      <c r="J710" s="2">
        <v>2156</v>
      </c>
      <c r="K710">
        <v>0</v>
      </c>
      <c r="L710" t="s">
        <v>1232</v>
      </c>
      <c r="M710" t="s">
        <v>71</v>
      </c>
      <c r="N710" t="s">
        <v>148</v>
      </c>
      <c r="O710">
        <v>33801</v>
      </c>
    </row>
    <row r="711" spans="1:15" x14ac:dyDescent="0.25">
      <c r="A711" t="s">
        <v>195</v>
      </c>
      <c r="B711" t="s">
        <v>1233</v>
      </c>
      <c r="C711" t="s">
        <v>17</v>
      </c>
      <c r="D711" s="1">
        <v>44908</v>
      </c>
      <c r="E711" s="1">
        <v>44908</v>
      </c>
      <c r="F711" t="s">
        <v>23</v>
      </c>
      <c r="G711" s="2">
        <v>5000</v>
      </c>
      <c r="H711" s="2">
        <v>5000</v>
      </c>
      <c r="I711" s="2">
        <v>0</v>
      </c>
      <c r="J711" s="2">
        <v>0</v>
      </c>
      <c r="K711">
        <v>0</v>
      </c>
      <c r="L711" t="s">
        <v>17</v>
      </c>
      <c r="M711" t="s">
        <v>17</v>
      </c>
      <c r="N711" t="s">
        <v>148</v>
      </c>
      <c r="O711" t="s">
        <v>17</v>
      </c>
    </row>
    <row r="712" spans="1:15" x14ac:dyDescent="0.25">
      <c r="A712" t="s">
        <v>195</v>
      </c>
      <c r="B712" t="s">
        <v>1234</v>
      </c>
      <c r="C712" t="s">
        <v>17</v>
      </c>
      <c r="D712" s="1">
        <v>44908</v>
      </c>
      <c r="E712" s="1">
        <v>44908</v>
      </c>
      <c r="F712" t="s">
        <v>23</v>
      </c>
      <c r="G712" s="2">
        <v>5000</v>
      </c>
      <c r="H712" s="2">
        <v>5000</v>
      </c>
      <c r="I712" s="2">
        <v>0</v>
      </c>
      <c r="J712" s="2">
        <v>0</v>
      </c>
      <c r="K712">
        <v>0</v>
      </c>
      <c r="L712" t="s">
        <v>17</v>
      </c>
      <c r="M712" t="s">
        <v>17</v>
      </c>
      <c r="N712" t="s">
        <v>148</v>
      </c>
      <c r="O712" t="s">
        <v>17</v>
      </c>
    </row>
    <row r="713" spans="1:15" x14ac:dyDescent="0.25">
      <c r="A713" t="s">
        <v>195</v>
      </c>
      <c r="B713" t="s">
        <v>1235</v>
      </c>
      <c r="C713" t="s">
        <v>17</v>
      </c>
      <c r="D713" s="1">
        <v>44905</v>
      </c>
      <c r="E713" s="1">
        <v>44909</v>
      </c>
      <c r="F713" t="s">
        <v>18</v>
      </c>
      <c r="G713" s="2">
        <v>39500</v>
      </c>
      <c r="H713" s="2">
        <v>48085</v>
      </c>
      <c r="I713" s="2">
        <v>3922</v>
      </c>
      <c r="J713" s="2">
        <v>4663</v>
      </c>
      <c r="K713">
        <v>0</v>
      </c>
      <c r="L713" t="s">
        <v>1236</v>
      </c>
      <c r="M713" t="s">
        <v>211</v>
      </c>
      <c r="N713" t="s">
        <v>148</v>
      </c>
      <c r="O713">
        <v>55391</v>
      </c>
    </row>
    <row r="714" spans="1:15" x14ac:dyDescent="0.25">
      <c r="A714" t="s">
        <v>195</v>
      </c>
      <c r="B714" t="s">
        <v>1237</v>
      </c>
      <c r="C714" t="s">
        <v>17</v>
      </c>
      <c r="D714" s="1">
        <v>44905</v>
      </c>
      <c r="E714" s="1">
        <v>44909</v>
      </c>
      <c r="F714" t="s">
        <v>18</v>
      </c>
      <c r="G714" s="2">
        <v>9500</v>
      </c>
      <c r="H714" s="2">
        <v>12206</v>
      </c>
      <c r="I714" s="2">
        <v>647</v>
      </c>
      <c r="J714" s="2">
        <v>2059</v>
      </c>
      <c r="K714">
        <v>0</v>
      </c>
      <c r="L714" t="s">
        <v>1238</v>
      </c>
      <c r="M714" t="s">
        <v>49</v>
      </c>
      <c r="N714" t="s">
        <v>148</v>
      </c>
      <c r="O714">
        <v>67110</v>
      </c>
    </row>
    <row r="715" spans="1:15" x14ac:dyDescent="0.25">
      <c r="A715" t="s">
        <v>195</v>
      </c>
      <c r="B715" t="s">
        <v>1239</v>
      </c>
      <c r="C715" t="s">
        <v>209</v>
      </c>
      <c r="D715" s="1">
        <v>44915</v>
      </c>
      <c r="E715" s="1">
        <v>44922</v>
      </c>
      <c r="F715" t="s">
        <v>18</v>
      </c>
      <c r="G715" s="2">
        <v>15000</v>
      </c>
      <c r="H715" s="2">
        <v>19393</v>
      </c>
      <c r="I715" s="2">
        <v>1538</v>
      </c>
      <c r="J715" s="2">
        <v>2855</v>
      </c>
      <c r="K715">
        <v>0</v>
      </c>
      <c r="L715" t="s">
        <v>995</v>
      </c>
      <c r="M715" t="s">
        <v>52</v>
      </c>
      <c r="N715" t="s">
        <v>148</v>
      </c>
      <c r="O715">
        <v>90603</v>
      </c>
    </row>
    <row r="716" spans="1:15" x14ac:dyDescent="0.25">
      <c r="A716" t="s">
        <v>195</v>
      </c>
      <c r="B716" t="s">
        <v>1240</v>
      </c>
      <c r="C716" t="s">
        <v>229</v>
      </c>
      <c r="D716" s="1">
        <v>44915</v>
      </c>
      <c r="E716" s="1">
        <v>44922</v>
      </c>
      <c r="F716" t="s">
        <v>18</v>
      </c>
      <c r="G716" s="2">
        <v>28000</v>
      </c>
      <c r="H716" s="2">
        <v>34111</v>
      </c>
      <c r="I716" s="2">
        <v>1245</v>
      </c>
      <c r="J716" s="2">
        <v>4866</v>
      </c>
      <c r="K716">
        <v>0</v>
      </c>
      <c r="L716" t="s">
        <v>1241</v>
      </c>
      <c r="M716" t="s">
        <v>27</v>
      </c>
      <c r="N716" t="s">
        <v>148</v>
      </c>
      <c r="O716">
        <v>70518</v>
      </c>
    </row>
    <row r="717" spans="1:15" x14ac:dyDescent="0.25">
      <c r="A717" t="s">
        <v>195</v>
      </c>
      <c r="B717" t="s">
        <v>1242</v>
      </c>
      <c r="C717" t="s">
        <v>229</v>
      </c>
      <c r="D717" s="1">
        <v>44915</v>
      </c>
      <c r="E717" s="1">
        <v>44922</v>
      </c>
      <c r="F717" t="s">
        <v>18</v>
      </c>
      <c r="G717" s="2">
        <v>28000</v>
      </c>
      <c r="H717" s="2">
        <v>35907</v>
      </c>
      <c r="I717" s="2">
        <v>3041</v>
      </c>
      <c r="J717" s="2">
        <v>4866</v>
      </c>
      <c r="K717">
        <v>0</v>
      </c>
      <c r="L717" t="s">
        <v>1243</v>
      </c>
      <c r="M717" t="s">
        <v>33</v>
      </c>
      <c r="N717" t="s">
        <v>148</v>
      </c>
      <c r="O717">
        <v>37064</v>
      </c>
    </row>
    <row r="718" spans="1:15" x14ac:dyDescent="0.25">
      <c r="A718" t="s">
        <v>195</v>
      </c>
      <c r="B718" t="s">
        <v>1244</v>
      </c>
      <c r="C718" t="s">
        <v>229</v>
      </c>
      <c r="D718" s="1">
        <v>44915</v>
      </c>
      <c r="E718" s="1">
        <v>44923</v>
      </c>
      <c r="F718" t="s">
        <v>18</v>
      </c>
      <c r="G718" s="2">
        <v>32000</v>
      </c>
      <c r="H718" s="2">
        <v>39447</v>
      </c>
      <c r="I718" s="2">
        <v>2581</v>
      </c>
      <c r="J718" s="2">
        <v>4866</v>
      </c>
      <c r="K718">
        <v>0</v>
      </c>
      <c r="L718" t="s">
        <v>1245</v>
      </c>
      <c r="M718" t="s">
        <v>71</v>
      </c>
      <c r="N718" t="s">
        <v>148</v>
      </c>
      <c r="O718">
        <v>33761</v>
      </c>
    </row>
    <row r="719" spans="1:15" x14ac:dyDescent="0.25">
      <c r="A719" t="s">
        <v>195</v>
      </c>
      <c r="B719" t="s">
        <v>1246</v>
      </c>
      <c r="C719" t="s">
        <v>17</v>
      </c>
      <c r="D719" s="1">
        <v>44906</v>
      </c>
      <c r="E719" s="1">
        <v>44908</v>
      </c>
      <c r="F719" t="s">
        <v>18</v>
      </c>
      <c r="G719" s="2">
        <v>15500</v>
      </c>
      <c r="H719" s="2">
        <v>19340</v>
      </c>
      <c r="I719" s="2">
        <v>1474</v>
      </c>
      <c r="J719" s="2">
        <v>2366</v>
      </c>
      <c r="K719">
        <v>0</v>
      </c>
      <c r="L719" t="s">
        <v>628</v>
      </c>
      <c r="M719" t="s">
        <v>59</v>
      </c>
      <c r="N719" t="s">
        <v>148</v>
      </c>
      <c r="O719">
        <v>75034</v>
      </c>
    </row>
    <row r="720" spans="1:15" x14ac:dyDescent="0.25">
      <c r="A720" t="s">
        <v>195</v>
      </c>
      <c r="B720" t="s">
        <v>1247</v>
      </c>
      <c r="C720" t="s">
        <v>17</v>
      </c>
      <c r="D720" s="1">
        <v>44906</v>
      </c>
      <c r="E720" s="1">
        <v>44908</v>
      </c>
      <c r="F720" t="s">
        <v>18</v>
      </c>
      <c r="G720" s="2">
        <v>15500</v>
      </c>
      <c r="H720" s="2">
        <v>17749</v>
      </c>
      <c r="I720" s="2">
        <v>0</v>
      </c>
      <c r="J720" s="2">
        <v>2249</v>
      </c>
      <c r="K720">
        <v>0</v>
      </c>
      <c r="L720" t="s">
        <v>48</v>
      </c>
      <c r="M720" t="s">
        <v>458</v>
      </c>
      <c r="N720" t="s">
        <v>148</v>
      </c>
      <c r="O720">
        <v>59741</v>
      </c>
    </row>
    <row r="721" spans="1:15" x14ac:dyDescent="0.25">
      <c r="A721" t="s">
        <v>195</v>
      </c>
      <c r="B721" t="s">
        <v>1248</v>
      </c>
      <c r="C721" t="s">
        <v>229</v>
      </c>
      <c r="D721" s="1">
        <v>44915</v>
      </c>
      <c r="E721" s="1">
        <v>44922</v>
      </c>
      <c r="F721" t="s">
        <v>18</v>
      </c>
      <c r="G721" s="2">
        <v>25910</v>
      </c>
      <c r="H721" s="2">
        <v>31307</v>
      </c>
      <c r="I721" s="2">
        <v>1555</v>
      </c>
      <c r="J721" s="2">
        <v>3842</v>
      </c>
      <c r="K721">
        <v>0</v>
      </c>
      <c r="L721" t="s">
        <v>979</v>
      </c>
      <c r="M721" t="s">
        <v>444</v>
      </c>
      <c r="N721" t="s">
        <v>148</v>
      </c>
      <c r="O721">
        <v>83814</v>
      </c>
    </row>
    <row r="722" spans="1:15" x14ac:dyDescent="0.25">
      <c r="A722" t="s">
        <v>195</v>
      </c>
      <c r="B722" t="s">
        <v>1249</v>
      </c>
      <c r="C722" t="s">
        <v>17</v>
      </c>
      <c r="D722" s="1">
        <v>44886</v>
      </c>
      <c r="E722" s="1">
        <v>44900</v>
      </c>
      <c r="F722" t="s">
        <v>18</v>
      </c>
      <c r="G722" s="2">
        <v>20500</v>
      </c>
      <c r="H722" s="2">
        <v>25890</v>
      </c>
      <c r="I722" s="2">
        <v>2058</v>
      </c>
      <c r="J722" s="2">
        <v>3332</v>
      </c>
      <c r="K722">
        <v>0</v>
      </c>
      <c r="L722" t="s">
        <v>771</v>
      </c>
      <c r="M722" t="s">
        <v>39</v>
      </c>
      <c r="N722" t="s">
        <v>148</v>
      </c>
      <c r="O722">
        <v>11968</v>
      </c>
    </row>
    <row r="723" spans="1:15" x14ac:dyDescent="0.25">
      <c r="A723" t="s">
        <v>195</v>
      </c>
      <c r="B723" t="s">
        <v>1250</v>
      </c>
      <c r="C723" t="s">
        <v>17</v>
      </c>
      <c r="D723" s="1">
        <v>44906</v>
      </c>
      <c r="E723" s="1">
        <v>44908</v>
      </c>
      <c r="F723" t="s">
        <v>18</v>
      </c>
      <c r="G723" s="2">
        <v>15500</v>
      </c>
      <c r="H723" s="2">
        <v>18290</v>
      </c>
      <c r="I723" s="2">
        <v>541</v>
      </c>
      <c r="J723" s="2">
        <v>2249</v>
      </c>
      <c r="K723">
        <v>0</v>
      </c>
      <c r="L723" t="s">
        <v>1251</v>
      </c>
      <c r="M723" t="s">
        <v>277</v>
      </c>
      <c r="N723" t="s">
        <v>148</v>
      </c>
      <c r="O723">
        <v>81520</v>
      </c>
    </row>
    <row r="724" spans="1:15" x14ac:dyDescent="0.25">
      <c r="A724" t="s">
        <v>195</v>
      </c>
      <c r="B724" t="s">
        <v>1252</v>
      </c>
      <c r="C724" t="s">
        <v>17</v>
      </c>
      <c r="D724" s="1">
        <v>44906</v>
      </c>
      <c r="E724" s="1">
        <v>44908</v>
      </c>
      <c r="F724" t="s">
        <v>18</v>
      </c>
      <c r="G724" s="2">
        <v>15500</v>
      </c>
      <c r="H724" s="2">
        <v>18941</v>
      </c>
      <c r="I724" s="2">
        <v>931</v>
      </c>
      <c r="J724" s="2">
        <v>2510</v>
      </c>
      <c r="K724">
        <v>0</v>
      </c>
      <c r="L724" t="s">
        <v>1253</v>
      </c>
      <c r="M724" t="s">
        <v>1254</v>
      </c>
      <c r="N724" t="s">
        <v>148</v>
      </c>
      <c r="O724">
        <v>52340</v>
      </c>
    </row>
    <row r="725" spans="1:15" x14ac:dyDescent="0.25">
      <c r="A725" t="s">
        <v>195</v>
      </c>
      <c r="B725" t="s">
        <v>1255</v>
      </c>
      <c r="C725" t="s">
        <v>17</v>
      </c>
      <c r="D725" s="1">
        <v>44908</v>
      </c>
      <c r="E725" s="1">
        <v>44908</v>
      </c>
      <c r="F725" t="s">
        <v>23</v>
      </c>
      <c r="G725" s="2">
        <v>5000</v>
      </c>
      <c r="H725" s="2">
        <v>5000</v>
      </c>
      <c r="I725" s="2">
        <v>0</v>
      </c>
      <c r="J725" s="2">
        <v>0</v>
      </c>
      <c r="K725">
        <v>0</v>
      </c>
      <c r="L725" t="s">
        <v>17</v>
      </c>
      <c r="M725" t="s">
        <v>17</v>
      </c>
      <c r="N725" t="s">
        <v>148</v>
      </c>
      <c r="O725" t="s">
        <v>17</v>
      </c>
    </row>
    <row r="726" spans="1:15" x14ac:dyDescent="0.25">
      <c r="A726" t="s">
        <v>195</v>
      </c>
      <c r="B726" t="s">
        <v>1256</v>
      </c>
      <c r="C726" t="s">
        <v>17</v>
      </c>
      <c r="D726" s="1">
        <v>44912</v>
      </c>
      <c r="E726" s="1">
        <v>44916</v>
      </c>
      <c r="F726" t="s">
        <v>18</v>
      </c>
      <c r="G726" s="2">
        <v>0</v>
      </c>
      <c r="H726" s="2">
        <v>0</v>
      </c>
      <c r="I726" s="2">
        <v>0</v>
      </c>
      <c r="J726" s="2">
        <v>0</v>
      </c>
      <c r="K726">
        <v>0</v>
      </c>
      <c r="L726" t="s">
        <v>1257</v>
      </c>
      <c r="M726" t="s">
        <v>52</v>
      </c>
      <c r="N726" t="s">
        <v>148</v>
      </c>
      <c r="O726">
        <v>93110</v>
      </c>
    </row>
    <row r="727" spans="1:15" x14ac:dyDescent="0.25">
      <c r="A727" t="s">
        <v>195</v>
      </c>
      <c r="B727" t="s">
        <v>1258</v>
      </c>
      <c r="C727" t="s">
        <v>229</v>
      </c>
      <c r="D727" s="1">
        <v>44915</v>
      </c>
      <c r="E727" s="1">
        <v>44922</v>
      </c>
      <c r="F727" t="s">
        <v>18</v>
      </c>
      <c r="G727" s="2">
        <v>28000</v>
      </c>
      <c r="H727" s="2">
        <v>34838</v>
      </c>
      <c r="I727" s="2">
        <v>1972</v>
      </c>
      <c r="J727" s="2">
        <v>4866</v>
      </c>
      <c r="K727">
        <v>0</v>
      </c>
      <c r="L727" t="s">
        <v>423</v>
      </c>
      <c r="M727" t="s">
        <v>46</v>
      </c>
      <c r="N727" t="s">
        <v>148</v>
      </c>
      <c r="O727">
        <v>30075</v>
      </c>
    </row>
    <row r="728" spans="1:15" x14ac:dyDescent="0.25">
      <c r="A728" t="s">
        <v>195</v>
      </c>
      <c r="B728" t="s">
        <v>1259</v>
      </c>
      <c r="C728" t="s">
        <v>17</v>
      </c>
      <c r="D728" s="1">
        <v>44908</v>
      </c>
      <c r="E728" s="1">
        <v>44908</v>
      </c>
      <c r="F728" t="s">
        <v>23</v>
      </c>
      <c r="G728" s="2">
        <v>5000</v>
      </c>
      <c r="H728" s="2">
        <v>5000</v>
      </c>
      <c r="I728" s="2">
        <v>0</v>
      </c>
      <c r="J728" s="2">
        <v>0</v>
      </c>
      <c r="K728">
        <v>0</v>
      </c>
      <c r="L728" t="s">
        <v>17</v>
      </c>
      <c r="M728" t="s">
        <v>17</v>
      </c>
      <c r="N728" t="s">
        <v>148</v>
      </c>
      <c r="O728" t="s">
        <v>17</v>
      </c>
    </row>
    <row r="729" spans="1:15" x14ac:dyDescent="0.25">
      <c r="A729" t="s">
        <v>195</v>
      </c>
      <c r="B729" t="s">
        <v>1260</v>
      </c>
      <c r="C729" t="s">
        <v>229</v>
      </c>
      <c r="D729" s="1">
        <v>44915</v>
      </c>
      <c r="E729" s="1">
        <v>44922</v>
      </c>
      <c r="F729" t="s">
        <v>18</v>
      </c>
      <c r="G729" s="2">
        <v>28000</v>
      </c>
      <c r="H729" s="2">
        <v>33986</v>
      </c>
      <c r="I729" s="2">
        <v>1120</v>
      </c>
      <c r="J729" s="2">
        <v>4866</v>
      </c>
      <c r="K729">
        <v>0</v>
      </c>
      <c r="L729" t="s">
        <v>1261</v>
      </c>
      <c r="M729" t="s">
        <v>306</v>
      </c>
      <c r="N729" t="s">
        <v>148</v>
      </c>
      <c r="O729">
        <v>35226</v>
      </c>
    </row>
    <row r="730" spans="1:15" x14ac:dyDescent="0.25">
      <c r="A730" t="s">
        <v>195</v>
      </c>
      <c r="B730" t="s">
        <v>1262</v>
      </c>
      <c r="C730" t="s">
        <v>17</v>
      </c>
      <c r="D730" s="1">
        <v>44907</v>
      </c>
      <c r="E730" s="1">
        <v>44911</v>
      </c>
      <c r="F730" t="s">
        <v>18</v>
      </c>
      <c r="G730" s="2">
        <v>9500</v>
      </c>
      <c r="H730" s="2">
        <v>12721</v>
      </c>
      <c r="I730" s="2">
        <v>1065</v>
      </c>
      <c r="J730" s="2">
        <v>2156</v>
      </c>
      <c r="K730">
        <v>0</v>
      </c>
      <c r="L730" t="s">
        <v>559</v>
      </c>
      <c r="M730" t="s">
        <v>211</v>
      </c>
      <c r="N730" t="s">
        <v>148</v>
      </c>
      <c r="O730">
        <v>55901</v>
      </c>
    </row>
    <row r="731" spans="1:15" x14ac:dyDescent="0.25">
      <c r="A731" t="s">
        <v>195</v>
      </c>
      <c r="B731" t="s">
        <v>1263</v>
      </c>
      <c r="C731" t="s">
        <v>17</v>
      </c>
      <c r="D731" s="1">
        <v>44907</v>
      </c>
      <c r="E731" s="1">
        <v>44910</v>
      </c>
      <c r="F731" t="s">
        <v>18</v>
      </c>
      <c r="G731" s="2">
        <v>15500</v>
      </c>
      <c r="H731" s="2">
        <v>19092</v>
      </c>
      <c r="I731" s="2">
        <v>1082</v>
      </c>
      <c r="J731" s="2">
        <v>2510</v>
      </c>
      <c r="K731">
        <v>0</v>
      </c>
      <c r="L731" t="s">
        <v>1264</v>
      </c>
      <c r="M731" t="s">
        <v>138</v>
      </c>
      <c r="N731" t="s">
        <v>148</v>
      </c>
      <c r="O731">
        <v>49201</v>
      </c>
    </row>
    <row r="732" spans="1:15" x14ac:dyDescent="0.25">
      <c r="A732" t="s">
        <v>195</v>
      </c>
      <c r="B732" t="s">
        <v>1265</v>
      </c>
      <c r="C732" t="s">
        <v>17</v>
      </c>
      <c r="D732" s="1">
        <v>44908</v>
      </c>
      <c r="E732" s="1">
        <v>44908</v>
      </c>
      <c r="F732" t="s">
        <v>23</v>
      </c>
      <c r="G732" s="2">
        <v>5000</v>
      </c>
      <c r="H732" s="2">
        <v>5000</v>
      </c>
      <c r="I732" s="2">
        <v>0</v>
      </c>
      <c r="J732" s="2">
        <v>0</v>
      </c>
      <c r="K732">
        <v>0</v>
      </c>
      <c r="L732" t="s">
        <v>17</v>
      </c>
      <c r="M732" t="s">
        <v>17</v>
      </c>
      <c r="N732" t="s">
        <v>148</v>
      </c>
      <c r="O732" t="s">
        <v>17</v>
      </c>
    </row>
    <row r="733" spans="1:15" x14ac:dyDescent="0.25">
      <c r="A733" t="s">
        <v>195</v>
      </c>
      <c r="B733" t="s">
        <v>1266</v>
      </c>
      <c r="C733" t="s">
        <v>209</v>
      </c>
      <c r="D733" s="1">
        <v>44915</v>
      </c>
      <c r="E733" s="1">
        <v>44922</v>
      </c>
      <c r="F733" t="s">
        <v>18</v>
      </c>
      <c r="G733" s="2">
        <v>15000</v>
      </c>
      <c r="H733" s="2">
        <v>18537</v>
      </c>
      <c r="I733" s="2">
        <v>728</v>
      </c>
      <c r="J733" s="2">
        <v>2809</v>
      </c>
      <c r="K733">
        <v>0</v>
      </c>
      <c r="L733" t="s">
        <v>1267</v>
      </c>
      <c r="M733" t="s">
        <v>753</v>
      </c>
      <c r="N733" t="s">
        <v>148</v>
      </c>
      <c r="O733">
        <v>73703</v>
      </c>
    </row>
    <row r="734" spans="1:15" x14ac:dyDescent="0.25">
      <c r="A734" t="s">
        <v>195</v>
      </c>
      <c r="B734" t="s">
        <v>1268</v>
      </c>
      <c r="C734" t="s">
        <v>17</v>
      </c>
      <c r="D734" s="1">
        <v>44908</v>
      </c>
      <c r="E734" s="1">
        <v>44910</v>
      </c>
      <c r="F734" t="s">
        <v>18</v>
      </c>
      <c r="G734" s="2">
        <v>9500</v>
      </c>
      <c r="H734" s="2">
        <v>12037</v>
      </c>
      <c r="I734" s="2">
        <v>381</v>
      </c>
      <c r="J734" s="2">
        <v>2156</v>
      </c>
      <c r="K734">
        <v>0</v>
      </c>
      <c r="L734" t="s">
        <v>305</v>
      </c>
      <c r="M734" t="s">
        <v>306</v>
      </c>
      <c r="N734" t="s">
        <v>148</v>
      </c>
      <c r="O734">
        <v>36850</v>
      </c>
    </row>
    <row r="735" spans="1:15" x14ac:dyDescent="0.25">
      <c r="A735" t="s">
        <v>195</v>
      </c>
      <c r="B735" t="s">
        <v>1269</v>
      </c>
      <c r="C735" t="s">
        <v>17</v>
      </c>
      <c r="D735" s="1">
        <v>44908</v>
      </c>
      <c r="E735" s="1">
        <v>44910</v>
      </c>
      <c r="F735" t="s">
        <v>18</v>
      </c>
      <c r="G735" s="2">
        <v>20500</v>
      </c>
      <c r="H735" s="2">
        <v>24568</v>
      </c>
      <c r="I735" s="2">
        <v>1231</v>
      </c>
      <c r="J735" s="2">
        <v>2837</v>
      </c>
      <c r="K735">
        <v>0</v>
      </c>
      <c r="L735" t="s">
        <v>443</v>
      </c>
      <c r="M735" t="s">
        <v>444</v>
      </c>
      <c r="N735" t="s">
        <v>148</v>
      </c>
      <c r="O735">
        <v>83617</v>
      </c>
    </row>
    <row r="736" spans="1:15" x14ac:dyDescent="0.25">
      <c r="A736" t="s">
        <v>195</v>
      </c>
      <c r="B736" t="s">
        <v>1270</v>
      </c>
      <c r="C736" t="s">
        <v>17</v>
      </c>
      <c r="D736" s="1">
        <v>44908</v>
      </c>
      <c r="E736" s="1">
        <v>44908</v>
      </c>
      <c r="F736" t="s">
        <v>23</v>
      </c>
      <c r="G736" s="2">
        <v>5000</v>
      </c>
      <c r="H736" s="2">
        <v>5000</v>
      </c>
      <c r="I736" s="2">
        <v>0</v>
      </c>
      <c r="J736" s="2">
        <v>0</v>
      </c>
      <c r="K736">
        <v>0</v>
      </c>
      <c r="L736" t="s">
        <v>17</v>
      </c>
      <c r="M736" t="s">
        <v>17</v>
      </c>
      <c r="N736" t="s">
        <v>148</v>
      </c>
      <c r="O736" t="s">
        <v>17</v>
      </c>
    </row>
    <row r="737" spans="1:15" x14ac:dyDescent="0.25">
      <c r="A737" t="s">
        <v>195</v>
      </c>
      <c r="B737" t="s">
        <v>1271</v>
      </c>
      <c r="C737" t="s">
        <v>17</v>
      </c>
      <c r="D737" s="1">
        <v>44908</v>
      </c>
      <c r="E737" s="1">
        <v>44908</v>
      </c>
      <c r="F737" t="s">
        <v>23</v>
      </c>
      <c r="G737" s="2">
        <v>5000</v>
      </c>
      <c r="H737" s="2">
        <v>5000</v>
      </c>
      <c r="I737" s="2">
        <v>0</v>
      </c>
      <c r="J737" s="2">
        <v>0</v>
      </c>
      <c r="K737">
        <v>0</v>
      </c>
      <c r="L737" t="s">
        <v>17</v>
      </c>
      <c r="M737" t="s">
        <v>17</v>
      </c>
      <c r="N737" t="s">
        <v>148</v>
      </c>
      <c r="O737" t="s">
        <v>17</v>
      </c>
    </row>
    <row r="738" spans="1:15" x14ac:dyDescent="0.25">
      <c r="A738" t="s">
        <v>195</v>
      </c>
      <c r="B738" t="s">
        <v>1272</v>
      </c>
      <c r="C738" t="s">
        <v>17</v>
      </c>
      <c r="D738" s="1">
        <v>44908</v>
      </c>
      <c r="E738" s="1">
        <v>44908</v>
      </c>
      <c r="F738" t="s">
        <v>23</v>
      </c>
      <c r="G738" s="2">
        <v>5000</v>
      </c>
      <c r="H738" s="2">
        <v>5000</v>
      </c>
      <c r="I738" s="2">
        <v>0</v>
      </c>
      <c r="J738" s="2">
        <v>0</v>
      </c>
      <c r="K738">
        <v>0</v>
      </c>
      <c r="L738" t="s">
        <v>17</v>
      </c>
      <c r="M738" t="s">
        <v>17</v>
      </c>
      <c r="N738" t="s">
        <v>148</v>
      </c>
      <c r="O738" t="s">
        <v>17</v>
      </c>
    </row>
    <row r="739" spans="1:15" x14ac:dyDescent="0.25">
      <c r="A739" t="s">
        <v>195</v>
      </c>
      <c r="B739" t="s">
        <v>1273</v>
      </c>
      <c r="C739" t="s">
        <v>17</v>
      </c>
      <c r="D739" s="1">
        <v>44905</v>
      </c>
      <c r="E739" s="1">
        <v>44909</v>
      </c>
      <c r="F739" t="s">
        <v>18</v>
      </c>
      <c r="G739" s="2">
        <v>20500</v>
      </c>
      <c r="H739" s="2">
        <v>25147</v>
      </c>
      <c r="I739" s="2">
        <v>1718</v>
      </c>
      <c r="J739" s="2">
        <v>2929</v>
      </c>
      <c r="K739">
        <v>0</v>
      </c>
      <c r="L739" t="s">
        <v>1274</v>
      </c>
      <c r="M739" t="s">
        <v>52</v>
      </c>
      <c r="N739" t="s">
        <v>148</v>
      </c>
      <c r="O739">
        <v>94534</v>
      </c>
    </row>
    <row r="740" spans="1:15" x14ac:dyDescent="0.25">
      <c r="A740" t="s">
        <v>195</v>
      </c>
      <c r="B740" t="s">
        <v>1275</v>
      </c>
      <c r="C740" t="s">
        <v>229</v>
      </c>
      <c r="D740" s="1">
        <v>44915</v>
      </c>
      <c r="E740" s="1">
        <v>44922</v>
      </c>
      <c r="F740" t="s">
        <v>18</v>
      </c>
      <c r="G740" s="2">
        <v>28000</v>
      </c>
      <c r="H740" s="2">
        <v>34475</v>
      </c>
      <c r="I740" s="2">
        <v>2548</v>
      </c>
      <c r="J740" s="2">
        <v>3927</v>
      </c>
      <c r="K740">
        <v>0</v>
      </c>
      <c r="L740" t="s">
        <v>1276</v>
      </c>
      <c r="M740" t="s">
        <v>246</v>
      </c>
      <c r="N740" t="s">
        <v>148</v>
      </c>
      <c r="O740">
        <v>86303</v>
      </c>
    </row>
    <row r="741" spans="1:15" x14ac:dyDescent="0.25">
      <c r="A741" t="s">
        <v>195</v>
      </c>
      <c r="B741" t="s">
        <v>1277</v>
      </c>
      <c r="C741" t="s">
        <v>17</v>
      </c>
      <c r="D741" s="1">
        <v>44905</v>
      </c>
      <c r="E741" s="1">
        <v>44907</v>
      </c>
      <c r="F741" t="s">
        <v>18</v>
      </c>
      <c r="G741" s="2">
        <v>20500</v>
      </c>
      <c r="H741" s="2">
        <v>25441</v>
      </c>
      <c r="I741" s="2">
        <v>1609</v>
      </c>
      <c r="J741" s="2">
        <v>3332</v>
      </c>
      <c r="K741">
        <v>0</v>
      </c>
      <c r="L741" t="s">
        <v>1278</v>
      </c>
      <c r="M741" t="s">
        <v>56</v>
      </c>
      <c r="N741" t="s">
        <v>148</v>
      </c>
      <c r="O741">
        <v>44224</v>
      </c>
    </row>
    <row r="742" spans="1:15" x14ac:dyDescent="0.25">
      <c r="A742" t="s">
        <v>195</v>
      </c>
      <c r="B742" t="s">
        <v>1279</v>
      </c>
      <c r="C742" t="s">
        <v>17</v>
      </c>
      <c r="D742" s="1">
        <v>44908</v>
      </c>
      <c r="E742" s="1">
        <v>44908</v>
      </c>
      <c r="F742" t="s">
        <v>23</v>
      </c>
      <c r="G742" s="2">
        <v>5000</v>
      </c>
      <c r="H742" s="2">
        <v>5000</v>
      </c>
      <c r="I742" s="2">
        <v>0</v>
      </c>
      <c r="J742" s="2">
        <v>0</v>
      </c>
      <c r="K742">
        <v>0</v>
      </c>
      <c r="L742" t="s">
        <v>17</v>
      </c>
      <c r="M742" t="s">
        <v>17</v>
      </c>
      <c r="N742" t="s">
        <v>148</v>
      </c>
      <c r="O742" t="s">
        <v>17</v>
      </c>
    </row>
    <row r="743" spans="1:15" x14ac:dyDescent="0.25">
      <c r="A743" t="s">
        <v>195</v>
      </c>
      <c r="B743" t="s">
        <v>1280</v>
      </c>
      <c r="C743" t="s">
        <v>209</v>
      </c>
      <c r="D743" s="1">
        <v>44915</v>
      </c>
      <c r="E743" s="1">
        <v>44922</v>
      </c>
      <c r="F743" t="s">
        <v>18</v>
      </c>
      <c r="G743" s="2">
        <v>15000</v>
      </c>
      <c r="H743" s="2">
        <v>19281</v>
      </c>
      <c r="I743" s="2">
        <v>1295</v>
      </c>
      <c r="J743" s="2">
        <v>2986</v>
      </c>
      <c r="K743">
        <v>0</v>
      </c>
      <c r="L743" t="s">
        <v>1281</v>
      </c>
      <c r="M743" t="s">
        <v>42</v>
      </c>
      <c r="N743" t="s">
        <v>148</v>
      </c>
      <c r="O743">
        <v>20850</v>
      </c>
    </row>
    <row r="744" spans="1:15" x14ac:dyDescent="0.25">
      <c r="A744" t="s">
        <v>195</v>
      </c>
      <c r="B744" t="s">
        <v>1282</v>
      </c>
      <c r="C744" t="s">
        <v>17</v>
      </c>
      <c r="D744" s="1">
        <v>44908</v>
      </c>
      <c r="E744" s="1">
        <v>44908</v>
      </c>
      <c r="F744" t="s">
        <v>23</v>
      </c>
      <c r="G744" s="2">
        <v>5000</v>
      </c>
      <c r="H744" s="2">
        <v>5000</v>
      </c>
      <c r="I744" s="2">
        <v>0</v>
      </c>
      <c r="J744" s="2">
        <v>0</v>
      </c>
      <c r="K744">
        <v>0</v>
      </c>
      <c r="L744" t="s">
        <v>17</v>
      </c>
      <c r="M744" t="s">
        <v>17</v>
      </c>
      <c r="N744" t="s">
        <v>148</v>
      </c>
      <c r="O744" t="s">
        <v>17</v>
      </c>
    </row>
    <row r="745" spans="1:15" x14ac:dyDescent="0.25">
      <c r="A745" t="s">
        <v>195</v>
      </c>
      <c r="B745" t="s">
        <v>1283</v>
      </c>
      <c r="C745" t="s">
        <v>17</v>
      </c>
      <c r="D745" s="1">
        <v>44905</v>
      </c>
      <c r="E745" s="1">
        <v>44909</v>
      </c>
      <c r="F745" t="s">
        <v>18</v>
      </c>
      <c r="G745" s="2">
        <v>9500</v>
      </c>
      <c r="H745" s="2">
        <v>12471</v>
      </c>
      <c r="I745" s="2">
        <v>815</v>
      </c>
      <c r="J745" s="2">
        <v>2156</v>
      </c>
      <c r="K745">
        <v>0</v>
      </c>
      <c r="L745" t="s">
        <v>1284</v>
      </c>
      <c r="M745" t="s">
        <v>39</v>
      </c>
      <c r="N745" t="s">
        <v>148</v>
      </c>
      <c r="O745">
        <v>12188</v>
      </c>
    </row>
    <row r="746" spans="1:15" x14ac:dyDescent="0.25">
      <c r="A746" t="s">
        <v>195</v>
      </c>
      <c r="B746" t="s">
        <v>1285</v>
      </c>
      <c r="C746" t="s">
        <v>17</v>
      </c>
      <c r="D746" s="1">
        <v>44905</v>
      </c>
      <c r="E746" s="1">
        <v>44909</v>
      </c>
      <c r="F746" t="s">
        <v>18</v>
      </c>
      <c r="G746" s="2">
        <v>15500</v>
      </c>
      <c r="H746" s="2">
        <v>19205</v>
      </c>
      <c r="I746" s="2">
        <v>1195</v>
      </c>
      <c r="J746" s="2">
        <v>2510</v>
      </c>
      <c r="K746">
        <v>0</v>
      </c>
      <c r="L746" t="s">
        <v>1286</v>
      </c>
      <c r="M746" t="s">
        <v>78</v>
      </c>
      <c r="N746" t="s">
        <v>148</v>
      </c>
      <c r="O746">
        <v>8857</v>
      </c>
    </row>
    <row r="747" spans="1:15" x14ac:dyDescent="0.25">
      <c r="A747" t="s">
        <v>195</v>
      </c>
      <c r="B747" t="s">
        <v>1287</v>
      </c>
      <c r="C747" t="s">
        <v>17</v>
      </c>
      <c r="D747" s="1">
        <v>44906</v>
      </c>
      <c r="E747" s="1">
        <v>44908</v>
      </c>
      <c r="F747" t="s">
        <v>18</v>
      </c>
      <c r="G747" s="2">
        <v>20500</v>
      </c>
      <c r="H747" s="2">
        <v>25378</v>
      </c>
      <c r="I747" s="2">
        <v>1949</v>
      </c>
      <c r="J747" s="2">
        <v>2929</v>
      </c>
      <c r="K747">
        <v>0</v>
      </c>
      <c r="L747" t="s">
        <v>1288</v>
      </c>
      <c r="M747" t="s">
        <v>52</v>
      </c>
      <c r="N747" t="s">
        <v>148</v>
      </c>
      <c r="O747">
        <v>93510</v>
      </c>
    </row>
    <row r="748" spans="1:15" x14ac:dyDescent="0.25">
      <c r="A748" t="s">
        <v>195</v>
      </c>
      <c r="B748" t="s">
        <v>1289</v>
      </c>
      <c r="C748" t="s">
        <v>17</v>
      </c>
      <c r="D748" s="1">
        <v>44905</v>
      </c>
      <c r="E748" s="1">
        <v>44909</v>
      </c>
      <c r="F748" t="s">
        <v>18</v>
      </c>
      <c r="G748" s="2">
        <v>30000</v>
      </c>
      <c r="H748" s="2">
        <v>35434</v>
      </c>
      <c r="I748" s="2">
        <v>2324</v>
      </c>
      <c r="J748" s="2">
        <v>3110</v>
      </c>
      <c r="K748">
        <v>0</v>
      </c>
      <c r="L748" t="s">
        <v>1290</v>
      </c>
      <c r="M748" t="s">
        <v>52</v>
      </c>
      <c r="N748" t="s">
        <v>148</v>
      </c>
      <c r="O748">
        <v>92335</v>
      </c>
    </row>
    <row r="749" spans="1:15" x14ac:dyDescent="0.25">
      <c r="A749" t="s">
        <v>195</v>
      </c>
      <c r="B749" t="s">
        <v>1291</v>
      </c>
      <c r="C749" t="s">
        <v>229</v>
      </c>
      <c r="D749" s="1">
        <v>44915</v>
      </c>
      <c r="E749" s="1">
        <v>44922</v>
      </c>
      <c r="F749" t="s">
        <v>18</v>
      </c>
      <c r="G749" s="2">
        <v>28000</v>
      </c>
      <c r="H749" s="2">
        <v>33522</v>
      </c>
      <c r="I749" s="2">
        <v>1680</v>
      </c>
      <c r="J749" s="2">
        <v>3842</v>
      </c>
      <c r="K749">
        <v>0</v>
      </c>
      <c r="L749" t="s">
        <v>767</v>
      </c>
      <c r="M749" t="s">
        <v>444</v>
      </c>
      <c r="N749" t="s">
        <v>148</v>
      </c>
      <c r="O749">
        <v>83340</v>
      </c>
    </row>
    <row r="750" spans="1:15" x14ac:dyDescent="0.25">
      <c r="A750" t="s">
        <v>195</v>
      </c>
      <c r="B750" t="s">
        <v>1292</v>
      </c>
      <c r="C750" t="s">
        <v>17</v>
      </c>
      <c r="D750" s="1">
        <v>44907</v>
      </c>
      <c r="E750" s="1">
        <v>44910</v>
      </c>
      <c r="F750" t="s">
        <v>18</v>
      </c>
      <c r="G750" s="2">
        <v>9500</v>
      </c>
      <c r="H750" s="2">
        <v>12355</v>
      </c>
      <c r="I750" s="2">
        <v>699</v>
      </c>
      <c r="J750" s="2">
        <v>2156</v>
      </c>
      <c r="K750">
        <v>0</v>
      </c>
      <c r="L750" t="s">
        <v>1293</v>
      </c>
      <c r="M750" t="s">
        <v>88</v>
      </c>
      <c r="N750" t="s">
        <v>148</v>
      </c>
      <c r="O750">
        <v>19044</v>
      </c>
    </row>
    <row r="751" spans="1:15" x14ac:dyDescent="0.25">
      <c r="A751" t="s">
        <v>195</v>
      </c>
      <c r="B751" t="s">
        <v>1294</v>
      </c>
      <c r="C751" t="s">
        <v>17</v>
      </c>
      <c r="D751" s="1">
        <v>44906</v>
      </c>
      <c r="E751" s="1">
        <v>44909</v>
      </c>
      <c r="F751" t="s">
        <v>18</v>
      </c>
      <c r="G751" s="2">
        <v>9500</v>
      </c>
      <c r="H751" s="2">
        <v>12345</v>
      </c>
      <c r="I751" s="2">
        <v>689</v>
      </c>
      <c r="J751" s="2">
        <v>2156</v>
      </c>
      <c r="K751">
        <v>0</v>
      </c>
      <c r="L751" t="s">
        <v>1295</v>
      </c>
      <c r="M751" t="s">
        <v>906</v>
      </c>
      <c r="N751" t="s">
        <v>148</v>
      </c>
      <c r="O751">
        <v>84121</v>
      </c>
    </row>
    <row r="752" spans="1:15" x14ac:dyDescent="0.25">
      <c r="A752" t="s">
        <v>195</v>
      </c>
      <c r="B752" t="s">
        <v>1296</v>
      </c>
      <c r="C752" t="s">
        <v>17</v>
      </c>
      <c r="D752" s="1">
        <v>44908</v>
      </c>
      <c r="E752" s="1">
        <v>44910</v>
      </c>
      <c r="F752" t="s">
        <v>18</v>
      </c>
      <c r="G752" s="2">
        <v>15500</v>
      </c>
      <c r="H752" s="2">
        <v>19340</v>
      </c>
      <c r="I752" s="2">
        <v>1474</v>
      </c>
      <c r="J752" s="2">
        <v>2366</v>
      </c>
      <c r="K752">
        <v>0</v>
      </c>
      <c r="L752" t="s">
        <v>865</v>
      </c>
      <c r="M752" t="s">
        <v>59</v>
      </c>
      <c r="N752" t="s">
        <v>148</v>
      </c>
      <c r="O752">
        <v>77381</v>
      </c>
    </row>
    <row r="753" spans="1:15" x14ac:dyDescent="0.25">
      <c r="A753" t="s">
        <v>195</v>
      </c>
      <c r="B753" t="s">
        <v>1297</v>
      </c>
      <c r="C753" t="s">
        <v>17</v>
      </c>
      <c r="D753" s="1">
        <v>44905</v>
      </c>
      <c r="E753" s="1">
        <v>44908</v>
      </c>
      <c r="F753" t="s">
        <v>18</v>
      </c>
      <c r="G753" s="2">
        <v>15500</v>
      </c>
      <c r="H753" s="2">
        <v>19181</v>
      </c>
      <c r="I753" s="2">
        <v>1171</v>
      </c>
      <c r="J753" s="2">
        <v>2510</v>
      </c>
      <c r="K753">
        <v>0</v>
      </c>
      <c r="L753" t="s">
        <v>802</v>
      </c>
      <c r="M753" t="s">
        <v>71</v>
      </c>
      <c r="N753" t="s">
        <v>148</v>
      </c>
      <c r="O753">
        <v>32720</v>
      </c>
    </row>
    <row r="754" spans="1:15" x14ac:dyDescent="0.25">
      <c r="A754" t="s">
        <v>195</v>
      </c>
      <c r="B754" t="s">
        <v>1298</v>
      </c>
      <c r="C754" t="s">
        <v>17</v>
      </c>
      <c r="D754" s="1">
        <v>44908</v>
      </c>
      <c r="E754" s="1">
        <v>44908</v>
      </c>
      <c r="F754" t="s">
        <v>23</v>
      </c>
      <c r="G754" s="2">
        <v>5000</v>
      </c>
      <c r="H754" s="2">
        <v>5000</v>
      </c>
      <c r="I754" s="2">
        <v>0</v>
      </c>
      <c r="J754" s="2">
        <v>0</v>
      </c>
      <c r="K754">
        <v>0</v>
      </c>
      <c r="L754" t="s">
        <v>17</v>
      </c>
      <c r="M754" t="s">
        <v>17</v>
      </c>
      <c r="N754" t="s">
        <v>148</v>
      </c>
      <c r="O754" t="s">
        <v>17</v>
      </c>
    </row>
    <row r="755" spans="1:15" x14ac:dyDescent="0.25">
      <c r="A755" t="s">
        <v>195</v>
      </c>
      <c r="B755" t="s">
        <v>1299</v>
      </c>
      <c r="C755" t="s">
        <v>17</v>
      </c>
      <c r="D755" s="1">
        <v>44901</v>
      </c>
      <c r="E755" s="1">
        <v>44907</v>
      </c>
      <c r="F755" t="s">
        <v>18</v>
      </c>
      <c r="G755" s="2">
        <v>9500</v>
      </c>
      <c r="H755" s="2">
        <v>12471</v>
      </c>
      <c r="I755" s="2">
        <v>815</v>
      </c>
      <c r="J755" s="2">
        <v>2156</v>
      </c>
      <c r="K755">
        <v>0</v>
      </c>
      <c r="L755" t="s">
        <v>1300</v>
      </c>
      <c r="M755" t="s">
        <v>134</v>
      </c>
      <c r="N755" t="s">
        <v>148</v>
      </c>
      <c r="O755">
        <v>46350</v>
      </c>
    </row>
    <row r="756" spans="1:15" x14ac:dyDescent="0.25">
      <c r="A756" t="s">
        <v>195</v>
      </c>
      <c r="B756" t="s">
        <v>1301</v>
      </c>
      <c r="C756" t="s">
        <v>17</v>
      </c>
      <c r="D756" s="1">
        <v>44905</v>
      </c>
      <c r="E756" s="1">
        <v>44909</v>
      </c>
      <c r="F756" t="s">
        <v>18</v>
      </c>
      <c r="G756" s="2">
        <v>9500</v>
      </c>
      <c r="H756" s="2">
        <v>12576</v>
      </c>
      <c r="I756" s="2">
        <v>832</v>
      </c>
      <c r="J756" s="2">
        <v>2244</v>
      </c>
      <c r="K756">
        <v>0</v>
      </c>
      <c r="L756" t="s">
        <v>736</v>
      </c>
      <c r="M756" t="s">
        <v>52</v>
      </c>
      <c r="N756" t="s">
        <v>148</v>
      </c>
      <c r="O756">
        <v>92683</v>
      </c>
    </row>
    <row r="757" spans="1:15" x14ac:dyDescent="0.25">
      <c r="A757" t="s">
        <v>195</v>
      </c>
      <c r="B757" t="s">
        <v>1302</v>
      </c>
      <c r="C757" t="s">
        <v>17</v>
      </c>
      <c r="D757" s="1">
        <v>44905</v>
      </c>
      <c r="E757" s="1">
        <v>44908</v>
      </c>
      <c r="F757" t="s">
        <v>18</v>
      </c>
      <c r="G757" s="2">
        <v>20500</v>
      </c>
      <c r="H757" s="2">
        <v>25529</v>
      </c>
      <c r="I757" s="2">
        <v>1946</v>
      </c>
      <c r="J757" s="2">
        <v>3083</v>
      </c>
      <c r="K757">
        <v>0</v>
      </c>
      <c r="L757" t="s">
        <v>628</v>
      </c>
      <c r="M757" t="s">
        <v>59</v>
      </c>
      <c r="N757" t="s">
        <v>148</v>
      </c>
      <c r="O757">
        <v>75034</v>
      </c>
    </row>
    <row r="758" spans="1:15" x14ac:dyDescent="0.25">
      <c r="A758" t="s">
        <v>195</v>
      </c>
      <c r="B758" t="s">
        <v>1303</v>
      </c>
      <c r="C758" t="s">
        <v>17</v>
      </c>
      <c r="D758" s="1">
        <v>44908</v>
      </c>
      <c r="E758" s="1">
        <v>44908</v>
      </c>
      <c r="F758" t="s">
        <v>23</v>
      </c>
      <c r="G758" s="2">
        <v>5000</v>
      </c>
      <c r="H758" s="2">
        <v>5000</v>
      </c>
      <c r="I758" s="2">
        <v>0</v>
      </c>
      <c r="J758" s="2">
        <v>0</v>
      </c>
      <c r="K758">
        <v>0</v>
      </c>
      <c r="L758" t="s">
        <v>17</v>
      </c>
      <c r="M758" t="s">
        <v>17</v>
      </c>
      <c r="N758" t="s">
        <v>148</v>
      </c>
      <c r="O758" t="s">
        <v>17</v>
      </c>
    </row>
    <row r="759" spans="1:15" x14ac:dyDescent="0.25">
      <c r="A759" t="s">
        <v>195</v>
      </c>
      <c r="B759" t="s">
        <v>1304</v>
      </c>
      <c r="C759" t="s">
        <v>17</v>
      </c>
      <c r="D759" s="1">
        <v>44908</v>
      </c>
      <c r="E759" s="1">
        <v>44908</v>
      </c>
      <c r="F759" t="s">
        <v>23</v>
      </c>
      <c r="G759" s="2">
        <v>5000</v>
      </c>
      <c r="H759" s="2">
        <v>5000</v>
      </c>
      <c r="I759" s="2">
        <v>0</v>
      </c>
      <c r="J759" s="2">
        <v>0</v>
      </c>
      <c r="K759">
        <v>0</v>
      </c>
      <c r="L759" t="s">
        <v>17</v>
      </c>
      <c r="M759" t="s">
        <v>17</v>
      </c>
      <c r="N759" t="s">
        <v>148</v>
      </c>
      <c r="O759" t="s">
        <v>17</v>
      </c>
    </row>
    <row r="760" spans="1:15" x14ac:dyDescent="0.25">
      <c r="A760" t="s">
        <v>195</v>
      </c>
      <c r="B760" t="s">
        <v>1305</v>
      </c>
      <c r="C760" t="s">
        <v>17</v>
      </c>
      <c r="D760" s="1">
        <v>44908</v>
      </c>
      <c r="E760" s="1">
        <v>44908</v>
      </c>
      <c r="F760" t="s">
        <v>23</v>
      </c>
      <c r="G760" s="2">
        <v>5000</v>
      </c>
      <c r="H760" s="2">
        <v>5000</v>
      </c>
      <c r="I760" s="2">
        <v>0</v>
      </c>
      <c r="J760" s="2">
        <v>0</v>
      </c>
      <c r="K760">
        <v>0</v>
      </c>
      <c r="L760" t="s">
        <v>17</v>
      </c>
      <c r="M760" t="s">
        <v>17</v>
      </c>
      <c r="N760" t="s">
        <v>148</v>
      </c>
      <c r="O760" t="s">
        <v>17</v>
      </c>
    </row>
    <row r="761" spans="1:15" x14ac:dyDescent="0.25">
      <c r="A761" t="s">
        <v>195</v>
      </c>
      <c r="B761" t="s">
        <v>1306</v>
      </c>
      <c r="C761" t="s">
        <v>17</v>
      </c>
      <c r="D761" s="1">
        <v>44913</v>
      </c>
      <c r="E761" s="1">
        <v>44916</v>
      </c>
      <c r="F761" t="s">
        <v>18</v>
      </c>
      <c r="G761" s="2">
        <v>19900</v>
      </c>
      <c r="H761" s="2">
        <v>24271</v>
      </c>
      <c r="I761" s="2">
        <v>1442</v>
      </c>
      <c r="J761" s="2">
        <v>2929</v>
      </c>
      <c r="K761">
        <v>0</v>
      </c>
      <c r="L761" t="s">
        <v>1307</v>
      </c>
      <c r="M761" t="s">
        <v>52</v>
      </c>
      <c r="N761" t="s">
        <v>148</v>
      </c>
      <c r="O761">
        <v>96003</v>
      </c>
    </row>
    <row r="762" spans="1:15" x14ac:dyDescent="0.25">
      <c r="A762" t="s">
        <v>195</v>
      </c>
      <c r="B762" t="s">
        <v>1308</v>
      </c>
      <c r="C762" t="s">
        <v>229</v>
      </c>
      <c r="D762" s="1">
        <v>44915</v>
      </c>
      <c r="E762" s="1">
        <v>44922</v>
      </c>
      <c r="F762" t="s">
        <v>18</v>
      </c>
      <c r="G762" s="2">
        <v>28000</v>
      </c>
      <c r="H762" s="2">
        <v>35167</v>
      </c>
      <c r="I762" s="2">
        <v>2301</v>
      </c>
      <c r="J762" s="2">
        <v>4866</v>
      </c>
      <c r="K762">
        <v>0</v>
      </c>
      <c r="L762" t="s">
        <v>1076</v>
      </c>
      <c r="M762" t="s">
        <v>134</v>
      </c>
      <c r="N762" t="s">
        <v>148</v>
      </c>
      <c r="O762">
        <v>46814</v>
      </c>
    </row>
    <row r="763" spans="1:15" x14ac:dyDescent="0.25">
      <c r="A763" t="s">
        <v>195</v>
      </c>
      <c r="B763" t="s">
        <v>1309</v>
      </c>
      <c r="C763" t="s">
        <v>17</v>
      </c>
      <c r="D763" s="1">
        <v>44914</v>
      </c>
      <c r="E763" s="1">
        <v>44914</v>
      </c>
      <c r="F763" t="s">
        <v>23</v>
      </c>
      <c r="G763" s="2">
        <v>5000</v>
      </c>
      <c r="H763" s="2">
        <v>5000</v>
      </c>
      <c r="I763" s="2">
        <v>0</v>
      </c>
      <c r="J763" s="2">
        <v>0</v>
      </c>
      <c r="K763">
        <v>0</v>
      </c>
      <c r="L763" t="s">
        <v>17</v>
      </c>
      <c r="M763" t="s">
        <v>17</v>
      </c>
      <c r="N763" t="s">
        <v>148</v>
      </c>
      <c r="O763" t="s">
        <v>17</v>
      </c>
    </row>
    <row r="764" spans="1:15" x14ac:dyDescent="0.25">
      <c r="A764" t="s">
        <v>195</v>
      </c>
      <c r="B764" t="s">
        <v>1310</v>
      </c>
      <c r="C764" t="s">
        <v>17</v>
      </c>
      <c r="D764" s="1">
        <v>44908</v>
      </c>
      <c r="E764" s="1">
        <v>44908</v>
      </c>
      <c r="F764" t="s">
        <v>23</v>
      </c>
      <c r="G764" s="2">
        <v>5000</v>
      </c>
      <c r="H764" s="2">
        <v>5000</v>
      </c>
      <c r="I764" s="2">
        <v>0</v>
      </c>
      <c r="J764" s="2">
        <v>0</v>
      </c>
      <c r="K764">
        <v>0</v>
      </c>
      <c r="L764" t="s">
        <v>17</v>
      </c>
      <c r="M764" t="s">
        <v>17</v>
      </c>
      <c r="N764" t="s">
        <v>148</v>
      </c>
      <c r="O764" t="s">
        <v>17</v>
      </c>
    </row>
    <row r="765" spans="1:15" x14ac:dyDescent="0.25">
      <c r="A765" t="s">
        <v>195</v>
      </c>
      <c r="B765" t="s">
        <v>1311</v>
      </c>
      <c r="C765" t="s">
        <v>17</v>
      </c>
      <c r="D765" s="1">
        <v>44908</v>
      </c>
      <c r="E765" s="1">
        <v>44908</v>
      </c>
      <c r="F765" t="s">
        <v>23</v>
      </c>
      <c r="G765" s="2">
        <v>5000</v>
      </c>
      <c r="H765" s="2">
        <v>5000</v>
      </c>
      <c r="I765" s="2">
        <v>0</v>
      </c>
      <c r="J765" s="2">
        <v>0</v>
      </c>
      <c r="K765">
        <v>0</v>
      </c>
      <c r="L765" t="s">
        <v>17</v>
      </c>
      <c r="M765" t="s">
        <v>17</v>
      </c>
      <c r="N765" t="s">
        <v>148</v>
      </c>
      <c r="O765" t="s">
        <v>17</v>
      </c>
    </row>
    <row r="766" spans="1:15" x14ac:dyDescent="0.25">
      <c r="A766" t="s">
        <v>195</v>
      </c>
      <c r="B766" t="s">
        <v>1312</v>
      </c>
      <c r="C766" t="s">
        <v>209</v>
      </c>
      <c r="D766" s="1">
        <v>44915</v>
      </c>
      <c r="E766" s="1">
        <v>44922</v>
      </c>
      <c r="F766" t="s">
        <v>18</v>
      </c>
      <c r="G766" s="2">
        <v>15000</v>
      </c>
      <c r="H766" s="2">
        <v>19065</v>
      </c>
      <c r="I766" s="2">
        <v>1079</v>
      </c>
      <c r="J766" s="2">
        <v>2986</v>
      </c>
      <c r="K766">
        <v>0</v>
      </c>
      <c r="L766" t="s">
        <v>1313</v>
      </c>
      <c r="M766" t="s">
        <v>88</v>
      </c>
      <c r="N766" t="s">
        <v>148</v>
      </c>
      <c r="O766">
        <v>15057</v>
      </c>
    </row>
    <row r="767" spans="1:15" x14ac:dyDescent="0.25">
      <c r="A767" t="s">
        <v>195</v>
      </c>
      <c r="B767" t="s">
        <v>1314</v>
      </c>
      <c r="C767" t="s">
        <v>17</v>
      </c>
      <c r="D767" s="1">
        <v>44908</v>
      </c>
      <c r="E767" s="1">
        <v>44908</v>
      </c>
      <c r="F767" t="s">
        <v>23</v>
      </c>
      <c r="G767" s="2">
        <v>5000</v>
      </c>
      <c r="H767" s="2">
        <v>5000</v>
      </c>
      <c r="I767" s="2">
        <v>0</v>
      </c>
      <c r="J767" s="2">
        <v>0</v>
      </c>
      <c r="K767">
        <v>0</v>
      </c>
      <c r="L767" t="s">
        <v>17</v>
      </c>
      <c r="M767" t="s">
        <v>17</v>
      </c>
      <c r="N767" t="s">
        <v>148</v>
      </c>
      <c r="O767" t="s">
        <v>17</v>
      </c>
    </row>
    <row r="768" spans="1:15" x14ac:dyDescent="0.25">
      <c r="A768" t="s">
        <v>195</v>
      </c>
      <c r="B768" t="s">
        <v>1315</v>
      </c>
      <c r="C768" t="s">
        <v>17</v>
      </c>
      <c r="D768" s="1">
        <v>44909</v>
      </c>
      <c r="E768" s="1">
        <v>44912</v>
      </c>
      <c r="F768" t="s">
        <v>18</v>
      </c>
      <c r="G768" s="2">
        <v>15500</v>
      </c>
      <c r="H768" s="2">
        <v>19340</v>
      </c>
      <c r="I768" s="2">
        <v>1474</v>
      </c>
      <c r="J768" s="2">
        <v>2366</v>
      </c>
      <c r="K768">
        <v>0</v>
      </c>
      <c r="L768" t="s">
        <v>122</v>
      </c>
      <c r="M768" t="s">
        <v>59</v>
      </c>
      <c r="N768" t="s">
        <v>148</v>
      </c>
      <c r="O768">
        <v>78255</v>
      </c>
    </row>
    <row r="769" spans="1:15" x14ac:dyDescent="0.25">
      <c r="A769" t="s">
        <v>195</v>
      </c>
      <c r="B769" t="s">
        <v>1316</v>
      </c>
      <c r="C769" t="s">
        <v>17</v>
      </c>
      <c r="D769" s="1">
        <v>44908</v>
      </c>
      <c r="E769" s="1">
        <v>44908</v>
      </c>
      <c r="F769" t="s">
        <v>23</v>
      </c>
      <c r="G769" s="2">
        <v>5000</v>
      </c>
      <c r="H769" s="2">
        <v>5000</v>
      </c>
      <c r="I769" s="2">
        <v>0</v>
      </c>
      <c r="J769" s="2">
        <v>0</v>
      </c>
      <c r="K769">
        <v>0</v>
      </c>
      <c r="L769" t="s">
        <v>17</v>
      </c>
      <c r="M769" t="s">
        <v>17</v>
      </c>
      <c r="N769" t="s">
        <v>148</v>
      </c>
      <c r="O769" t="s">
        <v>17</v>
      </c>
    </row>
    <row r="770" spans="1:15" x14ac:dyDescent="0.25">
      <c r="A770" t="s">
        <v>195</v>
      </c>
      <c r="B770" t="s">
        <v>1317</v>
      </c>
      <c r="C770" t="s">
        <v>17</v>
      </c>
      <c r="D770" s="1">
        <v>44905</v>
      </c>
      <c r="E770" s="1">
        <v>44909</v>
      </c>
      <c r="F770" t="s">
        <v>18</v>
      </c>
      <c r="G770" s="2">
        <v>20500</v>
      </c>
      <c r="H770" s="2">
        <v>25263</v>
      </c>
      <c r="I770" s="2">
        <v>1431</v>
      </c>
      <c r="J770" s="2">
        <v>3332</v>
      </c>
      <c r="K770">
        <v>0</v>
      </c>
      <c r="L770" t="s">
        <v>559</v>
      </c>
      <c r="M770" t="s">
        <v>138</v>
      </c>
      <c r="N770" t="s">
        <v>148</v>
      </c>
      <c r="O770">
        <v>48307</v>
      </c>
    </row>
    <row r="771" spans="1:15" x14ac:dyDescent="0.25">
      <c r="A771" t="s">
        <v>195</v>
      </c>
      <c r="B771" t="s">
        <v>1318</v>
      </c>
      <c r="C771" t="s">
        <v>17</v>
      </c>
      <c r="D771" s="1">
        <v>44908</v>
      </c>
      <c r="E771" s="1">
        <v>44910</v>
      </c>
      <c r="F771" t="s">
        <v>18</v>
      </c>
      <c r="G771" s="2">
        <v>38800</v>
      </c>
      <c r="H771" s="2">
        <v>46513</v>
      </c>
      <c r="I771" s="2">
        <v>3938</v>
      </c>
      <c r="J771" s="2">
        <v>3775</v>
      </c>
      <c r="K771">
        <v>0</v>
      </c>
      <c r="L771" t="s">
        <v>1319</v>
      </c>
      <c r="M771" t="s">
        <v>33</v>
      </c>
      <c r="N771" t="s">
        <v>148</v>
      </c>
      <c r="O771">
        <v>38017</v>
      </c>
    </row>
    <row r="772" spans="1:15" x14ac:dyDescent="0.25">
      <c r="A772" t="s">
        <v>195</v>
      </c>
      <c r="B772" t="s">
        <v>1320</v>
      </c>
      <c r="C772" t="s">
        <v>17</v>
      </c>
      <c r="D772" s="1">
        <v>44905</v>
      </c>
      <c r="E772" s="1">
        <v>44907</v>
      </c>
      <c r="F772" t="s">
        <v>18</v>
      </c>
      <c r="G772" s="2">
        <v>20500</v>
      </c>
      <c r="H772" s="2">
        <v>25500</v>
      </c>
      <c r="I772" s="2">
        <v>1668</v>
      </c>
      <c r="J772" s="2">
        <v>3332</v>
      </c>
      <c r="K772">
        <v>0</v>
      </c>
      <c r="L772" t="s">
        <v>1321</v>
      </c>
      <c r="M772" t="s">
        <v>134</v>
      </c>
      <c r="N772" t="s">
        <v>148</v>
      </c>
      <c r="O772">
        <v>47348</v>
      </c>
    </row>
    <row r="773" spans="1:15" x14ac:dyDescent="0.25">
      <c r="A773" t="s">
        <v>195</v>
      </c>
      <c r="B773" t="s">
        <v>1322</v>
      </c>
      <c r="C773" t="s">
        <v>229</v>
      </c>
      <c r="D773" s="1">
        <v>44915</v>
      </c>
      <c r="E773" s="1">
        <v>44922</v>
      </c>
      <c r="F773" t="s">
        <v>18</v>
      </c>
      <c r="G773" s="2">
        <v>28000</v>
      </c>
      <c r="H773" s="2">
        <v>34991</v>
      </c>
      <c r="I773" s="2">
        <v>2668</v>
      </c>
      <c r="J773" s="2">
        <v>4323</v>
      </c>
      <c r="K773">
        <v>0</v>
      </c>
      <c r="L773" t="s">
        <v>127</v>
      </c>
      <c r="M773" t="s">
        <v>59</v>
      </c>
      <c r="N773" t="s">
        <v>148</v>
      </c>
      <c r="O773">
        <v>76179</v>
      </c>
    </row>
    <row r="774" spans="1:15" x14ac:dyDescent="0.25">
      <c r="A774" t="s">
        <v>195</v>
      </c>
      <c r="B774" t="s">
        <v>1323</v>
      </c>
      <c r="C774" t="s">
        <v>17</v>
      </c>
      <c r="D774" s="1">
        <v>44908</v>
      </c>
      <c r="E774" s="1">
        <v>44908</v>
      </c>
      <c r="F774" t="s">
        <v>23</v>
      </c>
      <c r="G774" s="2">
        <v>5000</v>
      </c>
      <c r="H774" s="2">
        <v>5000</v>
      </c>
      <c r="I774" s="2">
        <v>0</v>
      </c>
      <c r="J774" s="2">
        <v>0</v>
      </c>
      <c r="K774">
        <v>0</v>
      </c>
      <c r="L774" t="s">
        <v>17</v>
      </c>
      <c r="M774" t="s">
        <v>17</v>
      </c>
      <c r="N774" t="s">
        <v>148</v>
      </c>
      <c r="O774" t="s">
        <v>17</v>
      </c>
    </row>
    <row r="775" spans="1:15" x14ac:dyDescent="0.25">
      <c r="A775" t="s">
        <v>195</v>
      </c>
      <c r="B775" t="s">
        <v>1324</v>
      </c>
      <c r="C775" t="s">
        <v>17</v>
      </c>
      <c r="D775" s="1">
        <v>44909</v>
      </c>
      <c r="E775" s="1">
        <v>44912</v>
      </c>
      <c r="F775" t="s">
        <v>18</v>
      </c>
      <c r="G775" s="2">
        <v>20500</v>
      </c>
      <c r="H775" s="2">
        <v>25273</v>
      </c>
      <c r="I775" s="2">
        <v>1844</v>
      </c>
      <c r="J775" s="2">
        <v>2929</v>
      </c>
      <c r="K775">
        <v>0</v>
      </c>
      <c r="L775" t="s">
        <v>1325</v>
      </c>
      <c r="M775" t="s">
        <v>52</v>
      </c>
      <c r="N775" t="s">
        <v>148</v>
      </c>
      <c r="O775">
        <v>95448</v>
      </c>
    </row>
    <row r="776" spans="1:15" x14ac:dyDescent="0.25">
      <c r="A776" t="s">
        <v>195</v>
      </c>
      <c r="B776" t="s">
        <v>1326</v>
      </c>
      <c r="C776" t="s">
        <v>17</v>
      </c>
      <c r="D776" s="1">
        <v>44908</v>
      </c>
      <c r="E776" s="1">
        <v>44914</v>
      </c>
      <c r="F776" t="s">
        <v>18</v>
      </c>
      <c r="G776" s="2">
        <v>82000</v>
      </c>
      <c r="H776" s="2">
        <v>97003</v>
      </c>
      <c r="I776" s="2">
        <v>5576</v>
      </c>
      <c r="J776" s="2">
        <v>9427</v>
      </c>
      <c r="K776">
        <v>0</v>
      </c>
      <c r="L776" t="s">
        <v>1327</v>
      </c>
      <c r="M776" t="s">
        <v>1328</v>
      </c>
      <c r="N776" t="s">
        <v>148</v>
      </c>
      <c r="O776">
        <v>58782</v>
      </c>
    </row>
    <row r="777" spans="1:15" x14ac:dyDescent="0.25">
      <c r="A777" t="s">
        <v>195</v>
      </c>
      <c r="B777" t="s">
        <v>1329</v>
      </c>
      <c r="C777" t="s">
        <v>17</v>
      </c>
      <c r="D777" s="1">
        <v>44908</v>
      </c>
      <c r="E777" s="1">
        <v>44908</v>
      </c>
      <c r="F777" t="s">
        <v>23</v>
      </c>
      <c r="G777" s="2">
        <v>5000</v>
      </c>
      <c r="H777" s="2">
        <v>5000</v>
      </c>
      <c r="I777" s="2">
        <v>0</v>
      </c>
      <c r="J777" s="2">
        <v>0</v>
      </c>
      <c r="K777">
        <v>0</v>
      </c>
      <c r="L777" t="s">
        <v>17</v>
      </c>
      <c r="M777" t="s">
        <v>17</v>
      </c>
      <c r="N777" t="s">
        <v>148</v>
      </c>
      <c r="O777" t="s">
        <v>17</v>
      </c>
    </row>
    <row r="778" spans="1:15" x14ac:dyDescent="0.25">
      <c r="A778" t="s">
        <v>195</v>
      </c>
      <c r="B778" t="s">
        <v>1330</v>
      </c>
      <c r="C778" t="s">
        <v>17</v>
      </c>
      <c r="D778" s="1">
        <v>44905</v>
      </c>
      <c r="E778" s="1">
        <v>44909</v>
      </c>
      <c r="F778" t="s">
        <v>18</v>
      </c>
      <c r="G778" s="2">
        <v>20500</v>
      </c>
      <c r="H778" s="2">
        <v>25224</v>
      </c>
      <c r="I778" s="2">
        <v>1795</v>
      </c>
      <c r="J778" s="2">
        <v>2929</v>
      </c>
      <c r="K778">
        <v>0</v>
      </c>
      <c r="L778" t="s">
        <v>1038</v>
      </c>
      <c r="M778" t="s">
        <v>52</v>
      </c>
      <c r="N778" t="s">
        <v>148</v>
      </c>
      <c r="O778">
        <v>95818</v>
      </c>
    </row>
    <row r="779" spans="1:15" x14ac:dyDescent="0.25">
      <c r="A779" t="s">
        <v>195</v>
      </c>
      <c r="B779" t="s">
        <v>1331</v>
      </c>
      <c r="C779" t="s">
        <v>17</v>
      </c>
      <c r="D779" s="1">
        <v>44912</v>
      </c>
      <c r="E779" s="1">
        <v>44916</v>
      </c>
      <c r="F779" t="s">
        <v>18</v>
      </c>
      <c r="G779" s="2">
        <v>19900</v>
      </c>
      <c r="H779" s="2">
        <v>24774</v>
      </c>
      <c r="I779" s="2">
        <v>1542</v>
      </c>
      <c r="J779" s="2">
        <v>3332</v>
      </c>
      <c r="K779">
        <v>0</v>
      </c>
      <c r="L779" t="s">
        <v>1332</v>
      </c>
      <c r="M779" t="s">
        <v>78</v>
      </c>
      <c r="N779" t="s">
        <v>148</v>
      </c>
      <c r="O779">
        <v>8826</v>
      </c>
    </row>
    <row r="780" spans="1:15" x14ac:dyDescent="0.25">
      <c r="A780" t="s">
        <v>195</v>
      </c>
      <c r="B780" t="s">
        <v>1333</v>
      </c>
      <c r="C780" t="s">
        <v>17</v>
      </c>
      <c r="D780" s="1">
        <v>44905</v>
      </c>
      <c r="E780" s="1">
        <v>44909</v>
      </c>
      <c r="F780" t="s">
        <v>18</v>
      </c>
      <c r="G780" s="2">
        <v>20500</v>
      </c>
      <c r="H780" s="2">
        <v>25224</v>
      </c>
      <c r="I780" s="2">
        <v>1795</v>
      </c>
      <c r="J780" s="2">
        <v>2929</v>
      </c>
      <c r="K780">
        <v>0</v>
      </c>
      <c r="L780" t="s">
        <v>1334</v>
      </c>
      <c r="M780" t="s">
        <v>52</v>
      </c>
      <c r="N780" t="s">
        <v>148</v>
      </c>
      <c r="O780">
        <v>92503</v>
      </c>
    </row>
    <row r="781" spans="1:15" x14ac:dyDescent="0.25">
      <c r="A781" t="s">
        <v>195</v>
      </c>
      <c r="B781" t="s">
        <v>1335</v>
      </c>
      <c r="C781" t="s">
        <v>17</v>
      </c>
      <c r="D781" s="1">
        <v>44925</v>
      </c>
      <c r="E781" s="1">
        <v>44929</v>
      </c>
      <c r="F781" t="s">
        <v>18</v>
      </c>
      <c r="G781" s="2">
        <v>3360</v>
      </c>
      <c r="H781" s="2">
        <v>5687</v>
      </c>
      <c r="I781" s="2">
        <v>260</v>
      </c>
      <c r="J781" s="2">
        <v>2067</v>
      </c>
      <c r="K781">
        <v>0</v>
      </c>
      <c r="L781" t="s">
        <v>1257</v>
      </c>
      <c r="M781" t="s">
        <v>52</v>
      </c>
      <c r="N781" t="s">
        <v>148</v>
      </c>
      <c r="O781">
        <v>93110</v>
      </c>
    </row>
    <row r="782" spans="1:15" x14ac:dyDescent="0.25">
      <c r="A782" t="s">
        <v>195</v>
      </c>
      <c r="B782" t="s">
        <v>1336</v>
      </c>
      <c r="C782" t="s">
        <v>17</v>
      </c>
      <c r="D782" s="1">
        <v>44908</v>
      </c>
      <c r="E782" s="1">
        <v>44910</v>
      </c>
      <c r="F782" t="s">
        <v>18</v>
      </c>
      <c r="G782" s="2">
        <v>15500</v>
      </c>
      <c r="H782" s="2">
        <v>19273</v>
      </c>
      <c r="I782" s="2">
        <v>1263</v>
      </c>
      <c r="J782" s="2">
        <v>2510</v>
      </c>
      <c r="K782">
        <v>0</v>
      </c>
      <c r="L782" t="s">
        <v>1337</v>
      </c>
      <c r="M782" t="s">
        <v>74</v>
      </c>
      <c r="N782" t="s">
        <v>148</v>
      </c>
      <c r="O782">
        <v>38618</v>
      </c>
    </row>
    <row r="783" spans="1:15" x14ac:dyDescent="0.25">
      <c r="A783" t="s">
        <v>195</v>
      </c>
      <c r="B783" t="s">
        <v>1338</v>
      </c>
      <c r="C783" t="s">
        <v>17</v>
      </c>
      <c r="D783" s="1">
        <v>44908</v>
      </c>
      <c r="E783" s="1">
        <v>44908</v>
      </c>
      <c r="F783" t="s">
        <v>23</v>
      </c>
      <c r="G783" s="2">
        <v>5000</v>
      </c>
      <c r="H783" s="2">
        <v>5000</v>
      </c>
      <c r="I783" s="2">
        <v>0</v>
      </c>
      <c r="J783" s="2">
        <v>0</v>
      </c>
      <c r="K783">
        <v>0</v>
      </c>
      <c r="L783" t="s">
        <v>17</v>
      </c>
      <c r="M783" t="s">
        <v>17</v>
      </c>
      <c r="N783" t="s">
        <v>148</v>
      </c>
      <c r="O783" t="s">
        <v>17</v>
      </c>
    </row>
    <row r="784" spans="1:15" x14ac:dyDescent="0.25">
      <c r="A784" t="s">
        <v>195</v>
      </c>
      <c r="B784" t="s">
        <v>1339</v>
      </c>
      <c r="C784" t="s">
        <v>229</v>
      </c>
      <c r="D784" s="1">
        <v>44915</v>
      </c>
      <c r="E784" s="1">
        <v>44922</v>
      </c>
      <c r="F784" t="s">
        <v>18</v>
      </c>
      <c r="G784" s="2">
        <v>28000</v>
      </c>
      <c r="H784" s="2">
        <v>32880</v>
      </c>
      <c r="I784" s="2">
        <v>953</v>
      </c>
      <c r="J784" s="2">
        <v>3927</v>
      </c>
      <c r="K784">
        <v>0</v>
      </c>
      <c r="L784" t="s">
        <v>1340</v>
      </c>
      <c r="M784" t="s">
        <v>277</v>
      </c>
      <c r="N784" t="s">
        <v>148</v>
      </c>
      <c r="O784">
        <v>80525</v>
      </c>
    </row>
    <row r="785" spans="1:15" x14ac:dyDescent="0.25">
      <c r="A785" t="s">
        <v>195</v>
      </c>
      <c r="B785" t="s">
        <v>1341</v>
      </c>
      <c r="C785" t="s">
        <v>209</v>
      </c>
      <c r="D785" s="1">
        <v>44915</v>
      </c>
      <c r="E785" s="1">
        <v>44922</v>
      </c>
      <c r="F785" t="s">
        <v>18</v>
      </c>
      <c r="G785" s="2">
        <v>15000</v>
      </c>
      <c r="H785" s="2">
        <v>19179</v>
      </c>
      <c r="I785" s="2">
        <v>1193</v>
      </c>
      <c r="J785" s="2">
        <v>2986</v>
      </c>
      <c r="K785">
        <v>0</v>
      </c>
      <c r="L785" t="s">
        <v>1342</v>
      </c>
      <c r="M785" t="s">
        <v>78</v>
      </c>
      <c r="N785" t="s">
        <v>148</v>
      </c>
      <c r="O785">
        <v>7728</v>
      </c>
    </row>
    <row r="786" spans="1:15" x14ac:dyDescent="0.25">
      <c r="A786" t="s">
        <v>195</v>
      </c>
      <c r="B786" t="s">
        <v>1343</v>
      </c>
      <c r="C786" t="s">
        <v>17</v>
      </c>
      <c r="D786" s="1">
        <v>44905</v>
      </c>
      <c r="E786" s="1">
        <v>44909</v>
      </c>
      <c r="F786" t="s">
        <v>18</v>
      </c>
      <c r="G786" s="2">
        <v>15500</v>
      </c>
      <c r="H786" s="2">
        <v>19273</v>
      </c>
      <c r="I786" s="2">
        <v>1263</v>
      </c>
      <c r="J786" s="2">
        <v>2510</v>
      </c>
      <c r="K786">
        <v>0</v>
      </c>
      <c r="L786" t="s">
        <v>290</v>
      </c>
      <c r="M786" t="s">
        <v>71</v>
      </c>
      <c r="N786" t="s">
        <v>148</v>
      </c>
      <c r="O786">
        <v>33449</v>
      </c>
    </row>
    <row r="787" spans="1:15" x14ac:dyDescent="0.25">
      <c r="A787" t="s">
        <v>195</v>
      </c>
      <c r="B787" t="s">
        <v>1344</v>
      </c>
      <c r="C787" t="s">
        <v>17</v>
      </c>
      <c r="D787" s="1">
        <v>44906</v>
      </c>
      <c r="E787" s="1">
        <v>44909</v>
      </c>
      <c r="F787" t="s">
        <v>18</v>
      </c>
      <c r="G787" s="2">
        <v>20500</v>
      </c>
      <c r="H787" s="2">
        <v>24475</v>
      </c>
      <c r="I787" s="2">
        <v>643</v>
      </c>
      <c r="J787" s="2">
        <v>3332</v>
      </c>
      <c r="K787">
        <v>0</v>
      </c>
      <c r="L787" t="s">
        <v>1345</v>
      </c>
      <c r="M787" t="s">
        <v>265</v>
      </c>
      <c r="N787" t="s">
        <v>148</v>
      </c>
      <c r="O787">
        <v>1983</v>
      </c>
    </row>
    <row r="788" spans="1:15" x14ac:dyDescent="0.25">
      <c r="A788" t="s">
        <v>195</v>
      </c>
      <c r="B788" t="s">
        <v>1346</v>
      </c>
      <c r="C788" t="s">
        <v>17</v>
      </c>
      <c r="D788" s="1">
        <v>44915</v>
      </c>
      <c r="E788" s="1">
        <v>44917</v>
      </c>
      <c r="F788" t="s">
        <v>18</v>
      </c>
      <c r="G788" s="2">
        <v>15500</v>
      </c>
      <c r="H788" s="2">
        <v>19203</v>
      </c>
      <c r="I788" s="2">
        <v>1193</v>
      </c>
      <c r="J788" s="2">
        <v>2510</v>
      </c>
      <c r="K788">
        <v>0</v>
      </c>
      <c r="L788" t="s">
        <v>1347</v>
      </c>
      <c r="M788" t="s">
        <v>78</v>
      </c>
      <c r="N788" t="s">
        <v>148</v>
      </c>
      <c r="O788">
        <v>7059</v>
      </c>
    </row>
    <row r="789" spans="1:15" x14ac:dyDescent="0.25">
      <c r="A789" t="s">
        <v>195</v>
      </c>
      <c r="B789" t="s">
        <v>1348</v>
      </c>
      <c r="C789" t="s">
        <v>17</v>
      </c>
      <c r="D789" s="1">
        <v>44905</v>
      </c>
      <c r="E789" s="1">
        <v>44907</v>
      </c>
      <c r="F789" t="s">
        <v>18</v>
      </c>
      <c r="G789" s="2">
        <v>20500</v>
      </c>
      <c r="H789" s="2">
        <v>25224</v>
      </c>
      <c r="I789" s="2">
        <v>1795</v>
      </c>
      <c r="J789" s="2">
        <v>2929</v>
      </c>
      <c r="K789">
        <v>0</v>
      </c>
      <c r="L789" t="s">
        <v>1349</v>
      </c>
      <c r="M789" t="s">
        <v>52</v>
      </c>
      <c r="N789" t="s">
        <v>148</v>
      </c>
      <c r="O789">
        <v>92407</v>
      </c>
    </row>
    <row r="790" spans="1:15" x14ac:dyDescent="0.25">
      <c r="A790" t="s">
        <v>195</v>
      </c>
      <c r="B790" t="s">
        <v>1350</v>
      </c>
      <c r="C790" t="s">
        <v>17</v>
      </c>
      <c r="D790" s="1">
        <v>44906</v>
      </c>
      <c r="E790" s="1">
        <v>44909</v>
      </c>
      <c r="F790" t="s">
        <v>18</v>
      </c>
      <c r="G790" s="2">
        <v>9500</v>
      </c>
      <c r="H790" s="2">
        <v>12677</v>
      </c>
      <c r="I790" s="2">
        <v>1021</v>
      </c>
      <c r="J790" s="2">
        <v>2156</v>
      </c>
      <c r="K790">
        <v>0</v>
      </c>
      <c r="L790" t="s">
        <v>1351</v>
      </c>
      <c r="M790" t="s">
        <v>39</v>
      </c>
      <c r="N790" t="s">
        <v>148</v>
      </c>
      <c r="O790">
        <v>14225</v>
      </c>
    </row>
    <row r="791" spans="1:15" x14ac:dyDescent="0.25">
      <c r="A791" t="s">
        <v>195</v>
      </c>
      <c r="B791" t="s">
        <v>1352</v>
      </c>
      <c r="C791" t="s">
        <v>17</v>
      </c>
      <c r="D791" s="1">
        <v>44905</v>
      </c>
      <c r="E791" s="1">
        <v>44910</v>
      </c>
      <c r="F791" t="s">
        <v>18</v>
      </c>
      <c r="G791" s="2">
        <v>41000</v>
      </c>
      <c r="H791" s="2">
        <v>47936</v>
      </c>
      <c r="I791" s="2">
        <v>3176</v>
      </c>
      <c r="J791" s="2">
        <v>3760</v>
      </c>
      <c r="K791">
        <v>0</v>
      </c>
      <c r="L791" t="s">
        <v>1353</v>
      </c>
      <c r="M791" t="s">
        <v>52</v>
      </c>
      <c r="N791" t="s">
        <v>148</v>
      </c>
      <c r="O791">
        <v>93546</v>
      </c>
    </row>
    <row r="792" spans="1:15" x14ac:dyDescent="0.25">
      <c r="A792" t="s">
        <v>195</v>
      </c>
      <c r="B792" t="s">
        <v>1354</v>
      </c>
      <c r="C792" t="s">
        <v>17</v>
      </c>
      <c r="D792" s="1">
        <v>44910</v>
      </c>
      <c r="E792" s="1">
        <v>44911</v>
      </c>
      <c r="F792" t="s">
        <v>18</v>
      </c>
      <c r="G792" s="2">
        <v>19900</v>
      </c>
      <c r="H792" s="2">
        <v>25889</v>
      </c>
      <c r="I792" s="2">
        <v>1740</v>
      </c>
      <c r="J792" s="2">
        <v>4249</v>
      </c>
      <c r="K792">
        <v>0</v>
      </c>
      <c r="L792" t="s">
        <v>1355</v>
      </c>
      <c r="M792" t="s">
        <v>52</v>
      </c>
      <c r="N792" t="s">
        <v>148</v>
      </c>
      <c r="O792">
        <v>92881</v>
      </c>
    </row>
    <row r="793" spans="1:15" x14ac:dyDescent="0.25">
      <c r="A793" t="s">
        <v>195</v>
      </c>
      <c r="B793" t="s">
        <v>1356</v>
      </c>
      <c r="C793" t="s">
        <v>17</v>
      </c>
      <c r="D793" s="1">
        <v>44905</v>
      </c>
      <c r="E793" s="1">
        <v>44907</v>
      </c>
      <c r="F793" t="s">
        <v>18</v>
      </c>
      <c r="G793" s="2">
        <v>15500</v>
      </c>
      <c r="H793" s="2">
        <v>18562</v>
      </c>
      <c r="I793" s="2">
        <v>552</v>
      </c>
      <c r="J793" s="2">
        <v>2510</v>
      </c>
      <c r="K793">
        <v>0</v>
      </c>
      <c r="L793" t="s">
        <v>1357</v>
      </c>
      <c r="M793" t="s">
        <v>265</v>
      </c>
      <c r="N793" t="s">
        <v>148</v>
      </c>
      <c r="O793">
        <v>2664</v>
      </c>
    </row>
    <row r="794" spans="1:15" x14ac:dyDescent="0.25">
      <c r="A794" t="s">
        <v>195</v>
      </c>
      <c r="B794" t="s">
        <v>1358</v>
      </c>
      <c r="C794" t="s">
        <v>17</v>
      </c>
      <c r="D794" s="1">
        <v>44885</v>
      </c>
      <c r="E794" s="1">
        <v>44888</v>
      </c>
      <c r="F794" t="s">
        <v>18</v>
      </c>
      <c r="G794" s="2">
        <v>9500</v>
      </c>
      <c r="H794" s="2">
        <v>12385</v>
      </c>
      <c r="I794" s="2">
        <v>729</v>
      </c>
      <c r="J794" s="2">
        <v>2156</v>
      </c>
      <c r="K794">
        <v>0</v>
      </c>
      <c r="L794" t="s">
        <v>1359</v>
      </c>
      <c r="M794" t="s">
        <v>203</v>
      </c>
      <c r="N794" t="s">
        <v>148</v>
      </c>
      <c r="O794">
        <v>60516</v>
      </c>
    </row>
    <row r="795" spans="1:15" x14ac:dyDescent="0.25">
      <c r="A795" t="s">
        <v>195</v>
      </c>
      <c r="B795" t="s">
        <v>1360</v>
      </c>
      <c r="C795" t="s">
        <v>17</v>
      </c>
      <c r="D795" s="1">
        <v>44907</v>
      </c>
      <c r="E795" s="1">
        <v>44912</v>
      </c>
      <c r="F795" t="s">
        <v>18</v>
      </c>
      <c r="G795" s="2">
        <v>20500</v>
      </c>
      <c r="H795" s="2">
        <v>25264</v>
      </c>
      <c r="I795" s="2">
        <v>1927</v>
      </c>
      <c r="J795" s="2">
        <v>2837</v>
      </c>
      <c r="K795">
        <v>0</v>
      </c>
      <c r="L795" t="s">
        <v>1361</v>
      </c>
      <c r="M795" t="s">
        <v>453</v>
      </c>
      <c r="N795" t="s">
        <v>148</v>
      </c>
      <c r="O795">
        <v>98092</v>
      </c>
    </row>
    <row r="796" spans="1:15" x14ac:dyDescent="0.25">
      <c r="A796" t="s">
        <v>195</v>
      </c>
      <c r="B796" t="s">
        <v>1362</v>
      </c>
      <c r="C796" t="s">
        <v>17</v>
      </c>
      <c r="D796" s="1">
        <v>44905</v>
      </c>
      <c r="E796" s="1">
        <v>44909</v>
      </c>
      <c r="F796" t="s">
        <v>18</v>
      </c>
      <c r="G796" s="2">
        <v>15500</v>
      </c>
      <c r="H796" s="2">
        <v>19242</v>
      </c>
      <c r="I796" s="2">
        <v>1202</v>
      </c>
      <c r="J796" s="2">
        <v>2540</v>
      </c>
      <c r="K796">
        <v>0</v>
      </c>
      <c r="L796" t="s">
        <v>1363</v>
      </c>
      <c r="M796" t="s">
        <v>52</v>
      </c>
      <c r="N796" t="s">
        <v>148</v>
      </c>
      <c r="O796">
        <v>92003</v>
      </c>
    </row>
    <row r="797" spans="1:15" x14ac:dyDescent="0.25">
      <c r="A797" t="s">
        <v>195</v>
      </c>
      <c r="B797" t="s">
        <v>1364</v>
      </c>
      <c r="C797" t="s">
        <v>17</v>
      </c>
      <c r="D797" s="1">
        <v>44905</v>
      </c>
      <c r="E797" s="1">
        <v>44907</v>
      </c>
      <c r="F797" t="s">
        <v>18</v>
      </c>
      <c r="G797" s="2">
        <v>15500</v>
      </c>
      <c r="H797" s="2">
        <v>19451</v>
      </c>
      <c r="I797" s="2">
        <v>1441</v>
      </c>
      <c r="J797" s="2">
        <v>2510</v>
      </c>
      <c r="K797">
        <v>0</v>
      </c>
      <c r="L797" t="s">
        <v>1365</v>
      </c>
      <c r="M797" t="s">
        <v>56</v>
      </c>
      <c r="N797" t="s">
        <v>148</v>
      </c>
      <c r="O797">
        <v>44131</v>
      </c>
    </row>
    <row r="798" spans="1:15" x14ac:dyDescent="0.25">
      <c r="A798" t="s">
        <v>195</v>
      </c>
      <c r="B798" t="s">
        <v>1366</v>
      </c>
      <c r="C798" t="s">
        <v>17</v>
      </c>
      <c r="D798" s="1">
        <v>44890</v>
      </c>
      <c r="E798" s="1">
        <v>44893</v>
      </c>
      <c r="F798" t="s">
        <v>18</v>
      </c>
      <c r="G798" s="2">
        <v>28800</v>
      </c>
      <c r="H798" s="2">
        <v>35026</v>
      </c>
      <c r="I798" s="2">
        <v>2894</v>
      </c>
      <c r="J798" s="2">
        <v>3332</v>
      </c>
      <c r="K798">
        <v>0</v>
      </c>
      <c r="L798" t="s">
        <v>1367</v>
      </c>
      <c r="M798" t="s">
        <v>33</v>
      </c>
      <c r="N798" t="s">
        <v>148</v>
      </c>
      <c r="O798">
        <v>37061</v>
      </c>
    </row>
    <row r="799" spans="1:15" x14ac:dyDescent="0.25">
      <c r="A799" t="s">
        <v>195</v>
      </c>
      <c r="B799" t="s">
        <v>1368</v>
      </c>
      <c r="C799" t="s">
        <v>17</v>
      </c>
      <c r="D799" s="1">
        <v>44897</v>
      </c>
      <c r="E799" s="1">
        <v>44907</v>
      </c>
      <c r="F799" t="s">
        <v>18</v>
      </c>
      <c r="G799" s="2">
        <v>10500</v>
      </c>
      <c r="H799" s="2">
        <v>13668</v>
      </c>
      <c r="I799" s="2">
        <v>1012</v>
      </c>
      <c r="J799" s="2">
        <v>2156</v>
      </c>
      <c r="K799">
        <v>0</v>
      </c>
      <c r="L799" t="s">
        <v>1369</v>
      </c>
      <c r="M799" t="s">
        <v>56</v>
      </c>
      <c r="N799" t="s">
        <v>148</v>
      </c>
      <c r="O799">
        <v>44143</v>
      </c>
    </row>
    <row r="800" spans="1:15" x14ac:dyDescent="0.25">
      <c r="A800" t="s">
        <v>195</v>
      </c>
      <c r="B800" t="s">
        <v>1370</v>
      </c>
      <c r="C800" t="s">
        <v>229</v>
      </c>
      <c r="D800" s="1">
        <v>44915</v>
      </c>
      <c r="E800" s="1">
        <v>44922</v>
      </c>
      <c r="F800" t="s">
        <v>18</v>
      </c>
      <c r="G800" s="2">
        <v>28660</v>
      </c>
      <c r="H800" s="2">
        <v>35880</v>
      </c>
      <c r="I800" s="2">
        <v>2733</v>
      </c>
      <c r="J800" s="2">
        <v>4487</v>
      </c>
      <c r="K800">
        <v>0</v>
      </c>
      <c r="L800" t="s">
        <v>1371</v>
      </c>
      <c r="M800" t="s">
        <v>59</v>
      </c>
      <c r="N800" t="s">
        <v>148</v>
      </c>
      <c r="O800">
        <v>76087</v>
      </c>
    </row>
    <row r="801" spans="1:15" x14ac:dyDescent="0.25">
      <c r="A801" t="s">
        <v>195</v>
      </c>
      <c r="B801" t="s">
        <v>1372</v>
      </c>
      <c r="C801" t="s">
        <v>17</v>
      </c>
      <c r="D801" s="1">
        <v>44908</v>
      </c>
      <c r="E801" s="1">
        <v>44908</v>
      </c>
      <c r="F801" t="s">
        <v>23</v>
      </c>
      <c r="G801" s="2">
        <v>5000</v>
      </c>
      <c r="H801" s="2">
        <v>5000</v>
      </c>
      <c r="I801" s="2">
        <v>0</v>
      </c>
      <c r="J801" s="2">
        <v>0</v>
      </c>
      <c r="K801">
        <v>0</v>
      </c>
      <c r="L801" t="s">
        <v>17</v>
      </c>
      <c r="M801" t="s">
        <v>17</v>
      </c>
      <c r="N801" t="s">
        <v>148</v>
      </c>
      <c r="O801" t="s">
        <v>17</v>
      </c>
    </row>
    <row r="802" spans="1:15" x14ac:dyDescent="0.25">
      <c r="A802" t="s">
        <v>195</v>
      </c>
      <c r="B802" t="s">
        <v>1373</v>
      </c>
      <c r="C802" t="s">
        <v>209</v>
      </c>
      <c r="D802" s="1">
        <v>44915</v>
      </c>
      <c r="E802" s="1">
        <v>44922</v>
      </c>
      <c r="F802" t="s">
        <v>18</v>
      </c>
      <c r="G802" s="2">
        <v>15000</v>
      </c>
      <c r="H802" s="2">
        <v>19084</v>
      </c>
      <c r="I802" s="2">
        <v>1275</v>
      </c>
      <c r="J802" s="2">
        <v>2809</v>
      </c>
      <c r="K802">
        <v>0</v>
      </c>
      <c r="L802" t="s">
        <v>1374</v>
      </c>
      <c r="M802" t="s">
        <v>49</v>
      </c>
      <c r="N802" t="s">
        <v>148</v>
      </c>
      <c r="O802">
        <v>66061</v>
      </c>
    </row>
    <row r="803" spans="1:15" x14ac:dyDescent="0.25">
      <c r="A803" t="s">
        <v>195</v>
      </c>
      <c r="B803" t="s">
        <v>1375</v>
      </c>
      <c r="C803" t="s">
        <v>17</v>
      </c>
      <c r="D803" s="1">
        <v>44907</v>
      </c>
      <c r="E803" s="1">
        <v>44908</v>
      </c>
      <c r="F803" t="s">
        <v>18</v>
      </c>
      <c r="G803" s="2">
        <v>20500</v>
      </c>
      <c r="H803" s="2">
        <v>25263</v>
      </c>
      <c r="I803" s="2">
        <v>1431</v>
      </c>
      <c r="J803" s="2">
        <v>3332</v>
      </c>
      <c r="K803">
        <v>0</v>
      </c>
      <c r="L803" t="s">
        <v>1376</v>
      </c>
      <c r="M803" t="s">
        <v>88</v>
      </c>
      <c r="N803" t="s">
        <v>148</v>
      </c>
      <c r="O803">
        <v>18104</v>
      </c>
    </row>
    <row r="804" spans="1:15" x14ac:dyDescent="0.25">
      <c r="A804" t="s">
        <v>195</v>
      </c>
      <c r="B804" t="s">
        <v>1377</v>
      </c>
      <c r="C804" t="s">
        <v>17</v>
      </c>
      <c r="D804" s="1">
        <v>44906</v>
      </c>
      <c r="E804" s="1">
        <v>44909</v>
      </c>
      <c r="F804" t="s">
        <v>18</v>
      </c>
      <c r="G804" s="2">
        <v>20500</v>
      </c>
      <c r="H804" s="2">
        <v>25692</v>
      </c>
      <c r="I804" s="2">
        <v>1860</v>
      </c>
      <c r="J804" s="2">
        <v>3332</v>
      </c>
      <c r="K804">
        <v>0</v>
      </c>
      <c r="L804" t="s">
        <v>1378</v>
      </c>
      <c r="M804" t="s">
        <v>56</v>
      </c>
      <c r="N804" t="s">
        <v>148</v>
      </c>
      <c r="O804">
        <v>45227</v>
      </c>
    </row>
    <row r="805" spans="1:15" x14ac:dyDescent="0.25">
      <c r="A805" t="s">
        <v>195</v>
      </c>
      <c r="B805" t="s">
        <v>1379</v>
      </c>
      <c r="C805" t="s">
        <v>17</v>
      </c>
      <c r="D805" s="1">
        <v>44906</v>
      </c>
      <c r="E805" s="1">
        <v>44908</v>
      </c>
      <c r="F805" t="s">
        <v>18</v>
      </c>
      <c r="G805" s="2">
        <v>9500</v>
      </c>
      <c r="H805" s="2">
        <v>12433</v>
      </c>
      <c r="I805" s="2">
        <v>689</v>
      </c>
      <c r="J805" s="2">
        <v>2244</v>
      </c>
      <c r="K805">
        <v>0</v>
      </c>
      <c r="L805" t="s">
        <v>871</v>
      </c>
      <c r="M805" t="s">
        <v>52</v>
      </c>
      <c r="N805" t="s">
        <v>148</v>
      </c>
      <c r="O805">
        <v>95677</v>
      </c>
    </row>
    <row r="806" spans="1:15" x14ac:dyDescent="0.25">
      <c r="A806" t="s">
        <v>195</v>
      </c>
      <c r="B806" t="s">
        <v>1380</v>
      </c>
      <c r="C806" t="s">
        <v>17</v>
      </c>
      <c r="D806" s="1">
        <v>44908</v>
      </c>
      <c r="E806" s="1">
        <v>44908</v>
      </c>
      <c r="F806" t="s">
        <v>23</v>
      </c>
      <c r="G806" s="2">
        <v>5000</v>
      </c>
      <c r="H806" s="2">
        <v>5000</v>
      </c>
      <c r="I806" s="2">
        <v>0</v>
      </c>
      <c r="J806" s="2">
        <v>0</v>
      </c>
      <c r="K806">
        <v>0</v>
      </c>
      <c r="L806" t="s">
        <v>17</v>
      </c>
      <c r="M806" t="s">
        <v>17</v>
      </c>
      <c r="N806" t="s">
        <v>148</v>
      </c>
      <c r="O806" t="s">
        <v>17</v>
      </c>
    </row>
    <row r="807" spans="1:15" x14ac:dyDescent="0.25">
      <c r="A807" t="s">
        <v>195</v>
      </c>
      <c r="B807" t="s">
        <v>1381</v>
      </c>
      <c r="C807" t="s">
        <v>17</v>
      </c>
      <c r="D807" s="1">
        <v>44905</v>
      </c>
      <c r="E807" s="1">
        <v>44909</v>
      </c>
      <c r="F807" t="s">
        <v>18</v>
      </c>
      <c r="G807" s="2">
        <v>15500</v>
      </c>
      <c r="H807" s="2">
        <v>19224</v>
      </c>
      <c r="I807" s="2">
        <v>1214</v>
      </c>
      <c r="J807" s="2">
        <v>2510</v>
      </c>
      <c r="K807">
        <v>0</v>
      </c>
      <c r="L807" t="s">
        <v>1382</v>
      </c>
      <c r="M807" t="s">
        <v>56</v>
      </c>
      <c r="N807" t="s">
        <v>148</v>
      </c>
      <c r="O807">
        <v>44026</v>
      </c>
    </row>
    <row r="808" spans="1:15" x14ac:dyDescent="0.25">
      <c r="A808" t="s">
        <v>195</v>
      </c>
      <c r="B808" t="s">
        <v>1383</v>
      </c>
      <c r="C808" t="s">
        <v>17</v>
      </c>
      <c r="D808" s="1">
        <v>44908</v>
      </c>
      <c r="E808" s="1">
        <v>44908</v>
      </c>
      <c r="F808" t="s">
        <v>23</v>
      </c>
      <c r="G808" s="2">
        <v>5000</v>
      </c>
      <c r="H808" s="2">
        <v>5000</v>
      </c>
      <c r="I808" s="2">
        <v>0</v>
      </c>
      <c r="J808" s="2">
        <v>0</v>
      </c>
      <c r="K808">
        <v>0</v>
      </c>
      <c r="L808" t="s">
        <v>17</v>
      </c>
      <c r="M808" t="s">
        <v>17</v>
      </c>
      <c r="N808" t="s">
        <v>148</v>
      </c>
      <c r="O808" t="s">
        <v>17</v>
      </c>
    </row>
    <row r="809" spans="1:15" x14ac:dyDescent="0.25">
      <c r="A809" t="s">
        <v>195</v>
      </c>
      <c r="B809" t="s">
        <v>1384</v>
      </c>
      <c r="C809" t="s">
        <v>17</v>
      </c>
      <c r="D809" s="1">
        <v>44906</v>
      </c>
      <c r="E809" s="1">
        <v>44908</v>
      </c>
      <c r="F809" t="s">
        <v>18</v>
      </c>
      <c r="G809" s="2">
        <v>20500</v>
      </c>
      <c r="H809" s="2">
        <v>25529</v>
      </c>
      <c r="I809" s="2">
        <v>1946</v>
      </c>
      <c r="J809" s="2">
        <v>3083</v>
      </c>
      <c r="K809">
        <v>0</v>
      </c>
      <c r="L809" t="s">
        <v>1385</v>
      </c>
      <c r="M809" t="s">
        <v>59</v>
      </c>
      <c r="N809" t="s">
        <v>148</v>
      </c>
      <c r="O809">
        <v>76248</v>
      </c>
    </row>
    <row r="810" spans="1:15" x14ac:dyDescent="0.25">
      <c r="A810" t="s">
        <v>195</v>
      </c>
      <c r="B810" t="s">
        <v>1386</v>
      </c>
      <c r="C810" t="s">
        <v>17</v>
      </c>
      <c r="D810" s="1">
        <v>44908</v>
      </c>
      <c r="E810" s="1">
        <v>44908</v>
      </c>
      <c r="F810" t="s">
        <v>23</v>
      </c>
      <c r="G810" s="2">
        <v>5000</v>
      </c>
      <c r="H810" s="2">
        <v>5000</v>
      </c>
      <c r="I810" s="2">
        <v>0</v>
      </c>
      <c r="J810" s="2">
        <v>0</v>
      </c>
      <c r="K810">
        <v>0</v>
      </c>
      <c r="L810" t="s">
        <v>17</v>
      </c>
      <c r="M810" t="s">
        <v>17</v>
      </c>
      <c r="N810" t="s">
        <v>148</v>
      </c>
      <c r="O810" t="s">
        <v>17</v>
      </c>
    </row>
    <row r="811" spans="1:15" x14ac:dyDescent="0.25">
      <c r="A811" t="s">
        <v>195</v>
      </c>
      <c r="B811" t="s">
        <v>1387</v>
      </c>
      <c r="C811" t="s">
        <v>229</v>
      </c>
      <c r="D811" s="1">
        <v>44915</v>
      </c>
      <c r="E811" s="1">
        <v>44917</v>
      </c>
      <c r="F811" t="s">
        <v>18</v>
      </c>
      <c r="G811" s="2">
        <v>28000</v>
      </c>
      <c r="H811" s="2">
        <v>35386</v>
      </c>
      <c r="I811" s="2">
        <v>2520</v>
      </c>
      <c r="J811" s="2">
        <v>4866</v>
      </c>
      <c r="K811">
        <v>0</v>
      </c>
      <c r="L811" t="s">
        <v>1388</v>
      </c>
      <c r="M811" t="s">
        <v>42</v>
      </c>
      <c r="N811" t="s">
        <v>148</v>
      </c>
      <c r="O811">
        <v>21550</v>
      </c>
    </row>
    <row r="812" spans="1:15" x14ac:dyDescent="0.25">
      <c r="A812" t="s">
        <v>195</v>
      </c>
      <c r="B812" t="s">
        <v>1389</v>
      </c>
      <c r="C812" t="s">
        <v>17</v>
      </c>
      <c r="D812" s="1">
        <v>44907</v>
      </c>
      <c r="E812" s="1">
        <v>44910</v>
      </c>
      <c r="F812" t="s">
        <v>18</v>
      </c>
      <c r="G812" s="2">
        <v>20500</v>
      </c>
      <c r="H812" s="2">
        <v>25263</v>
      </c>
      <c r="I812" s="2">
        <v>1431</v>
      </c>
      <c r="J812" s="2">
        <v>3332</v>
      </c>
      <c r="K812">
        <v>0</v>
      </c>
      <c r="L812" t="s">
        <v>1390</v>
      </c>
      <c r="M812" t="s">
        <v>138</v>
      </c>
      <c r="N812" t="s">
        <v>148</v>
      </c>
      <c r="O812">
        <v>49344</v>
      </c>
    </row>
    <row r="813" spans="1:15" x14ac:dyDescent="0.25">
      <c r="A813" t="s">
        <v>195</v>
      </c>
      <c r="B813" t="s">
        <v>1391</v>
      </c>
      <c r="C813" t="s">
        <v>17</v>
      </c>
      <c r="D813" s="1">
        <v>44906</v>
      </c>
      <c r="E813" s="1">
        <v>44914</v>
      </c>
      <c r="F813" t="s">
        <v>18</v>
      </c>
      <c r="G813" s="2">
        <v>15500</v>
      </c>
      <c r="H813" s="2">
        <v>19242</v>
      </c>
      <c r="I813" s="2">
        <v>1202</v>
      </c>
      <c r="J813" s="2">
        <v>2540</v>
      </c>
      <c r="K813">
        <v>0</v>
      </c>
      <c r="L813" t="s">
        <v>51</v>
      </c>
      <c r="M813" t="s">
        <v>52</v>
      </c>
      <c r="N813" t="s">
        <v>148</v>
      </c>
      <c r="O813">
        <v>92127</v>
      </c>
    </row>
    <row r="814" spans="1:15" x14ac:dyDescent="0.25">
      <c r="A814" t="s">
        <v>195</v>
      </c>
      <c r="B814" t="s">
        <v>1392</v>
      </c>
      <c r="C814" t="s">
        <v>17</v>
      </c>
      <c r="D814" s="1">
        <v>44912</v>
      </c>
      <c r="E814" s="1">
        <v>44913</v>
      </c>
      <c r="F814" t="s">
        <v>18</v>
      </c>
      <c r="G814" s="2">
        <v>25600</v>
      </c>
      <c r="H814" s="2">
        <v>30482</v>
      </c>
      <c r="I814" s="2">
        <v>1896</v>
      </c>
      <c r="J814" s="2">
        <v>2986</v>
      </c>
      <c r="K814">
        <v>0</v>
      </c>
      <c r="L814" t="s">
        <v>460</v>
      </c>
      <c r="M814" t="s">
        <v>78</v>
      </c>
      <c r="N814" t="s">
        <v>148</v>
      </c>
      <c r="O814">
        <v>8057</v>
      </c>
    </row>
    <row r="815" spans="1:15" x14ac:dyDescent="0.25">
      <c r="A815" t="s">
        <v>195</v>
      </c>
      <c r="B815" t="s">
        <v>1393</v>
      </c>
      <c r="C815" t="s">
        <v>17</v>
      </c>
      <c r="D815" s="1">
        <v>44906</v>
      </c>
      <c r="E815" s="1">
        <v>44912</v>
      </c>
      <c r="F815" t="s">
        <v>18</v>
      </c>
      <c r="G815" s="2">
        <v>9500</v>
      </c>
      <c r="H815" s="2">
        <v>12647</v>
      </c>
      <c r="I815" s="2">
        <v>903</v>
      </c>
      <c r="J815" s="2">
        <v>2244</v>
      </c>
      <c r="K815">
        <v>0</v>
      </c>
      <c r="L815" t="s">
        <v>1394</v>
      </c>
      <c r="M815" t="s">
        <v>52</v>
      </c>
      <c r="N815" t="s">
        <v>148</v>
      </c>
      <c r="O815">
        <v>91403</v>
      </c>
    </row>
    <row r="816" spans="1:15" x14ac:dyDescent="0.25">
      <c r="A816" t="s">
        <v>195</v>
      </c>
      <c r="B816" t="s">
        <v>1395</v>
      </c>
      <c r="C816" t="s">
        <v>17</v>
      </c>
      <c r="D816" s="1">
        <v>44908</v>
      </c>
      <c r="E816" s="1">
        <v>44908</v>
      </c>
      <c r="F816" t="s">
        <v>23</v>
      </c>
      <c r="G816" s="2">
        <v>5000</v>
      </c>
      <c r="H816" s="2">
        <v>5000</v>
      </c>
      <c r="I816" s="2">
        <v>0</v>
      </c>
      <c r="J816" s="2">
        <v>0</v>
      </c>
      <c r="K816">
        <v>0</v>
      </c>
      <c r="L816" t="s">
        <v>17</v>
      </c>
      <c r="M816" t="s">
        <v>17</v>
      </c>
      <c r="N816" t="s">
        <v>148</v>
      </c>
      <c r="O816" t="s">
        <v>17</v>
      </c>
    </row>
    <row r="817" spans="1:15" x14ac:dyDescent="0.25">
      <c r="A817" t="s">
        <v>195</v>
      </c>
      <c r="B817" t="s">
        <v>1396</v>
      </c>
      <c r="C817" t="s">
        <v>17</v>
      </c>
      <c r="D817" s="1">
        <v>44908</v>
      </c>
      <c r="E817" s="1">
        <v>44908</v>
      </c>
      <c r="F817" t="s">
        <v>23</v>
      </c>
      <c r="G817" s="2">
        <v>5000</v>
      </c>
      <c r="H817" s="2">
        <v>5000</v>
      </c>
      <c r="I817" s="2">
        <v>0</v>
      </c>
      <c r="J817" s="2">
        <v>0</v>
      </c>
      <c r="K817">
        <v>0</v>
      </c>
      <c r="L817" t="s">
        <v>17</v>
      </c>
      <c r="M817" t="s">
        <v>17</v>
      </c>
      <c r="N817" t="s">
        <v>148</v>
      </c>
      <c r="O817" t="s">
        <v>17</v>
      </c>
    </row>
    <row r="818" spans="1:15" x14ac:dyDescent="0.25">
      <c r="A818" t="s">
        <v>195</v>
      </c>
      <c r="B818" t="s">
        <v>1397</v>
      </c>
      <c r="C818" t="s">
        <v>17</v>
      </c>
      <c r="D818" s="1">
        <v>44908</v>
      </c>
      <c r="E818" s="1">
        <v>44908</v>
      </c>
      <c r="F818" t="s">
        <v>23</v>
      </c>
      <c r="G818" s="2">
        <v>5000</v>
      </c>
      <c r="H818" s="2">
        <v>5000</v>
      </c>
      <c r="I818" s="2">
        <v>0</v>
      </c>
      <c r="J818" s="2">
        <v>0</v>
      </c>
      <c r="K818">
        <v>0</v>
      </c>
      <c r="L818" t="s">
        <v>17</v>
      </c>
      <c r="M818" t="s">
        <v>17</v>
      </c>
      <c r="N818" t="s">
        <v>148</v>
      </c>
      <c r="O818" t="s">
        <v>17</v>
      </c>
    </row>
    <row r="819" spans="1:15" x14ac:dyDescent="0.25">
      <c r="A819" t="s">
        <v>195</v>
      </c>
      <c r="B819" t="s">
        <v>1398</v>
      </c>
      <c r="C819" t="s">
        <v>17</v>
      </c>
      <c r="D819" s="1">
        <v>44905</v>
      </c>
      <c r="E819" s="1">
        <v>44917</v>
      </c>
      <c r="F819" t="s">
        <v>18</v>
      </c>
      <c r="G819" s="2">
        <v>36000</v>
      </c>
      <c r="H819" s="2">
        <v>43331</v>
      </c>
      <c r="I819" s="2">
        <v>2668</v>
      </c>
      <c r="J819" s="2">
        <v>4663</v>
      </c>
      <c r="K819">
        <v>0</v>
      </c>
      <c r="L819" t="s">
        <v>1399</v>
      </c>
      <c r="M819" t="s">
        <v>42</v>
      </c>
      <c r="N819" t="s">
        <v>148</v>
      </c>
      <c r="O819">
        <v>21401</v>
      </c>
    </row>
    <row r="820" spans="1:15" x14ac:dyDescent="0.25">
      <c r="A820" t="s">
        <v>195</v>
      </c>
      <c r="B820" t="s">
        <v>1400</v>
      </c>
      <c r="C820" t="s">
        <v>17</v>
      </c>
      <c r="D820" s="1">
        <v>44894</v>
      </c>
      <c r="E820" s="1">
        <v>44898</v>
      </c>
      <c r="F820" t="s">
        <v>18</v>
      </c>
      <c r="G820" s="2">
        <v>0</v>
      </c>
      <c r="H820" s="2">
        <v>0</v>
      </c>
      <c r="I820" s="2">
        <v>0</v>
      </c>
      <c r="J820" s="2">
        <v>0</v>
      </c>
      <c r="K820">
        <v>0</v>
      </c>
      <c r="L820" t="s">
        <v>1401</v>
      </c>
      <c r="M820" t="s">
        <v>138</v>
      </c>
      <c r="N820" t="s">
        <v>148</v>
      </c>
      <c r="O820">
        <v>49010</v>
      </c>
    </row>
    <row r="821" spans="1:15" x14ac:dyDescent="0.25">
      <c r="A821" t="s">
        <v>195</v>
      </c>
      <c r="B821" t="s">
        <v>1402</v>
      </c>
      <c r="C821" t="s">
        <v>17</v>
      </c>
      <c r="D821" s="1">
        <v>44908</v>
      </c>
      <c r="E821" s="1">
        <v>44908</v>
      </c>
      <c r="F821" t="s">
        <v>23</v>
      </c>
      <c r="G821" s="2">
        <v>5000</v>
      </c>
      <c r="H821" s="2">
        <v>5000</v>
      </c>
      <c r="I821" s="2">
        <v>0</v>
      </c>
      <c r="J821" s="2">
        <v>0</v>
      </c>
      <c r="K821">
        <v>0</v>
      </c>
      <c r="L821" t="s">
        <v>17</v>
      </c>
      <c r="M821" t="s">
        <v>17</v>
      </c>
      <c r="N821" t="s">
        <v>148</v>
      </c>
      <c r="O821" t="s">
        <v>17</v>
      </c>
    </row>
    <row r="822" spans="1:15" x14ac:dyDescent="0.25">
      <c r="A822" t="s">
        <v>195</v>
      </c>
      <c r="B822" t="s">
        <v>1403</v>
      </c>
      <c r="C822" t="s">
        <v>209</v>
      </c>
      <c r="D822" s="1">
        <v>44915</v>
      </c>
      <c r="E822" s="1">
        <v>44922</v>
      </c>
      <c r="F822" t="s">
        <v>18</v>
      </c>
      <c r="G822" s="2">
        <v>15000</v>
      </c>
      <c r="H822" s="2">
        <v>19649</v>
      </c>
      <c r="I822" s="2">
        <v>1663</v>
      </c>
      <c r="J822" s="2">
        <v>2986</v>
      </c>
      <c r="K822">
        <v>0</v>
      </c>
      <c r="L822" t="s">
        <v>1243</v>
      </c>
      <c r="M822" t="s">
        <v>33</v>
      </c>
      <c r="N822" t="s">
        <v>148</v>
      </c>
      <c r="O822">
        <v>37064</v>
      </c>
    </row>
    <row r="823" spans="1:15" x14ac:dyDescent="0.25">
      <c r="A823" t="s">
        <v>195</v>
      </c>
      <c r="B823" t="s">
        <v>1404</v>
      </c>
      <c r="C823" t="s">
        <v>17</v>
      </c>
      <c r="D823" s="1">
        <v>44906</v>
      </c>
      <c r="E823" s="1">
        <v>44909</v>
      </c>
      <c r="F823" t="s">
        <v>18</v>
      </c>
      <c r="G823" s="2">
        <v>20500</v>
      </c>
      <c r="H823" s="2">
        <v>25810</v>
      </c>
      <c r="I823" s="2">
        <v>1978</v>
      </c>
      <c r="J823" s="2">
        <v>3332</v>
      </c>
      <c r="K823">
        <v>0</v>
      </c>
      <c r="L823" t="s">
        <v>1405</v>
      </c>
      <c r="M823" t="s">
        <v>211</v>
      </c>
      <c r="N823" t="s">
        <v>148</v>
      </c>
      <c r="O823">
        <v>55378</v>
      </c>
    </row>
    <row r="824" spans="1:15" x14ac:dyDescent="0.25">
      <c r="A824" t="s">
        <v>195</v>
      </c>
      <c r="B824" t="s">
        <v>1406</v>
      </c>
      <c r="C824" t="s">
        <v>17</v>
      </c>
      <c r="D824" s="1">
        <v>44905</v>
      </c>
      <c r="E824" s="1">
        <v>44907</v>
      </c>
      <c r="F824" t="s">
        <v>18</v>
      </c>
      <c r="G824" s="2">
        <v>39500</v>
      </c>
      <c r="H824" s="2">
        <v>47254</v>
      </c>
      <c r="I824" s="2">
        <v>3091</v>
      </c>
      <c r="J824" s="2">
        <v>4663</v>
      </c>
      <c r="K824">
        <v>0</v>
      </c>
      <c r="L824" t="s">
        <v>1407</v>
      </c>
      <c r="M824" t="s">
        <v>71</v>
      </c>
      <c r="N824" t="s">
        <v>148</v>
      </c>
      <c r="O824">
        <v>32757</v>
      </c>
    </row>
    <row r="825" spans="1:15" x14ac:dyDescent="0.25">
      <c r="A825" t="s">
        <v>195</v>
      </c>
      <c r="B825" t="s">
        <v>1408</v>
      </c>
      <c r="C825" t="s">
        <v>17</v>
      </c>
      <c r="D825" s="1">
        <v>44908</v>
      </c>
      <c r="E825" s="1">
        <v>44911</v>
      </c>
      <c r="F825" t="s">
        <v>18</v>
      </c>
      <c r="G825" s="2">
        <v>9500</v>
      </c>
      <c r="H825" s="2">
        <v>11986</v>
      </c>
      <c r="I825" s="2">
        <v>488</v>
      </c>
      <c r="J825" s="2">
        <v>1998</v>
      </c>
      <c r="K825">
        <v>0</v>
      </c>
      <c r="L825" t="s">
        <v>36</v>
      </c>
      <c r="M825" t="s">
        <v>277</v>
      </c>
      <c r="N825" t="s">
        <v>148</v>
      </c>
      <c r="O825">
        <v>80202</v>
      </c>
    </row>
    <row r="826" spans="1:15" x14ac:dyDescent="0.25">
      <c r="A826" t="s">
        <v>195</v>
      </c>
      <c r="B826" t="s">
        <v>1409</v>
      </c>
      <c r="C826" t="s">
        <v>17</v>
      </c>
      <c r="D826" s="1">
        <v>44922</v>
      </c>
      <c r="E826" s="1">
        <v>44922</v>
      </c>
      <c r="F826" t="s">
        <v>23</v>
      </c>
      <c r="G826" s="2">
        <v>5000</v>
      </c>
      <c r="H826" s="2">
        <v>5000</v>
      </c>
      <c r="I826" s="2">
        <v>0</v>
      </c>
      <c r="J826" s="2">
        <v>0</v>
      </c>
      <c r="K826">
        <v>0</v>
      </c>
      <c r="L826" t="s">
        <v>17</v>
      </c>
      <c r="M826" t="s">
        <v>17</v>
      </c>
      <c r="N826" t="s">
        <v>148</v>
      </c>
      <c r="O826" t="s">
        <v>17</v>
      </c>
    </row>
    <row r="827" spans="1:15" x14ac:dyDescent="0.25">
      <c r="A827" t="s">
        <v>195</v>
      </c>
      <c r="B827" t="s">
        <v>1410</v>
      </c>
      <c r="C827" t="s">
        <v>229</v>
      </c>
      <c r="D827" s="1">
        <v>44915</v>
      </c>
      <c r="E827" s="1">
        <v>44922</v>
      </c>
      <c r="F827" t="s">
        <v>18</v>
      </c>
      <c r="G827" s="2">
        <v>28000</v>
      </c>
      <c r="H827" s="2">
        <v>35344</v>
      </c>
      <c r="I827" s="2">
        <v>2478</v>
      </c>
      <c r="J827" s="2">
        <v>4866</v>
      </c>
      <c r="K827">
        <v>0</v>
      </c>
      <c r="L827" t="s">
        <v>481</v>
      </c>
      <c r="M827" t="s">
        <v>93</v>
      </c>
      <c r="N827" t="s">
        <v>148</v>
      </c>
      <c r="O827">
        <v>64153</v>
      </c>
    </row>
    <row r="828" spans="1:15" x14ac:dyDescent="0.25">
      <c r="A828" t="s">
        <v>195</v>
      </c>
      <c r="B828" t="s">
        <v>1411</v>
      </c>
      <c r="C828" t="s">
        <v>17</v>
      </c>
      <c r="D828" s="1">
        <v>44908</v>
      </c>
      <c r="E828" s="1">
        <v>44910</v>
      </c>
      <c r="F828" t="s">
        <v>18</v>
      </c>
      <c r="G828" s="2">
        <v>9500</v>
      </c>
      <c r="H828" s="2">
        <v>12385</v>
      </c>
      <c r="I828" s="2">
        <v>729</v>
      </c>
      <c r="J828" s="2">
        <v>2156</v>
      </c>
      <c r="K828">
        <v>0</v>
      </c>
      <c r="L828" t="s">
        <v>1040</v>
      </c>
      <c r="M828" t="s">
        <v>203</v>
      </c>
      <c r="N828" t="s">
        <v>148</v>
      </c>
      <c r="O828">
        <v>61020</v>
      </c>
    </row>
    <row r="829" spans="1:15" x14ac:dyDescent="0.25">
      <c r="A829" t="s">
        <v>195</v>
      </c>
      <c r="B829" t="s">
        <v>1412</v>
      </c>
      <c r="C829" t="s">
        <v>17</v>
      </c>
      <c r="D829" s="1">
        <v>44908</v>
      </c>
      <c r="E829" s="1">
        <v>44908</v>
      </c>
      <c r="F829" t="s">
        <v>23</v>
      </c>
      <c r="G829" s="2">
        <v>5000</v>
      </c>
      <c r="H829" s="2">
        <v>5000</v>
      </c>
      <c r="I829" s="2">
        <v>0</v>
      </c>
      <c r="J829" s="2">
        <v>0</v>
      </c>
      <c r="K829">
        <v>0</v>
      </c>
      <c r="L829" t="s">
        <v>17</v>
      </c>
      <c r="M829" t="s">
        <v>17</v>
      </c>
      <c r="N829" t="s">
        <v>148</v>
      </c>
      <c r="O829" t="s">
        <v>17</v>
      </c>
    </row>
    <row r="830" spans="1:15" x14ac:dyDescent="0.25">
      <c r="A830" t="s">
        <v>195</v>
      </c>
      <c r="B830" t="s">
        <v>1413</v>
      </c>
      <c r="C830" t="s">
        <v>17</v>
      </c>
      <c r="D830" s="1">
        <v>44905</v>
      </c>
      <c r="E830" s="1">
        <v>44910</v>
      </c>
      <c r="F830" t="s">
        <v>18</v>
      </c>
      <c r="G830" s="2">
        <v>20500</v>
      </c>
      <c r="H830" s="2">
        <v>25739</v>
      </c>
      <c r="I830" s="2">
        <v>1907</v>
      </c>
      <c r="J830" s="2">
        <v>3332</v>
      </c>
      <c r="K830">
        <v>0</v>
      </c>
      <c r="L830" t="s">
        <v>1414</v>
      </c>
      <c r="M830" t="s">
        <v>286</v>
      </c>
      <c r="N830" t="s">
        <v>148</v>
      </c>
      <c r="O830">
        <v>29492</v>
      </c>
    </row>
    <row r="831" spans="1:15" x14ac:dyDescent="0.25">
      <c r="A831" t="s">
        <v>195</v>
      </c>
      <c r="B831" t="s">
        <v>1415</v>
      </c>
      <c r="C831" t="s">
        <v>17</v>
      </c>
      <c r="D831" s="1">
        <v>44905</v>
      </c>
      <c r="E831" s="1">
        <v>44909</v>
      </c>
      <c r="F831" t="s">
        <v>18</v>
      </c>
      <c r="G831" s="2">
        <v>9500</v>
      </c>
      <c r="H831" s="2">
        <v>11859</v>
      </c>
      <c r="I831" s="2">
        <v>361</v>
      </c>
      <c r="J831" s="2">
        <v>1998</v>
      </c>
      <c r="K831">
        <v>0</v>
      </c>
      <c r="L831" t="s">
        <v>1416</v>
      </c>
      <c r="M831" t="s">
        <v>277</v>
      </c>
      <c r="N831" t="s">
        <v>148</v>
      </c>
      <c r="O831">
        <v>80109</v>
      </c>
    </row>
    <row r="832" spans="1:15" x14ac:dyDescent="0.25">
      <c r="A832" t="s">
        <v>195</v>
      </c>
      <c r="B832" t="s">
        <v>1417</v>
      </c>
      <c r="C832" t="s">
        <v>17</v>
      </c>
      <c r="D832" s="1">
        <v>44908</v>
      </c>
      <c r="E832" s="1">
        <v>44908</v>
      </c>
      <c r="F832" t="s">
        <v>23</v>
      </c>
      <c r="G832" s="2">
        <v>5000</v>
      </c>
      <c r="H832" s="2">
        <v>5000</v>
      </c>
      <c r="I832" s="2">
        <v>0</v>
      </c>
      <c r="J832" s="2">
        <v>0</v>
      </c>
      <c r="K832">
        <v>0</v>
      </c>
      <c r="L832" t="s">
        <v>17</v>
      </c>
      <c r="M832" t="s">
        <v>17</v>
      </c>
      <c r="N832" t="s">
        <v>148</v>
      </c>
      <c r="O832" t="s">
        <v>17</v>
      </c>
    </row>
    <row r="833" spans="1:15" x14ac:dyDescent="0.25">
      <c r="A833" t="s">
        <v>195</v>
      </c>
      <c r="B833" t="s">
        <v>1418</v>
      </c>
      <c r="C833" t="s">
        <v>209</v>
      </c>
      <c r="D833" s="1">
        <v>44915</v>
      </c>
      <c r="E833" s="1">
        <v>44922</v>
      </c>
      <c r="F833" t="s">
        <v>18</v>
      </c>
      <c r="G833" s="2">
        <v>15000</v>
      </c>
      <c r="H833" s="2">
        <v>19279</v>
      </c>
      <c r="I833" s="2">
        <v>1470</v>
      </c>
      <c r="J833" s="2">
        <v>2809</v>
      </c>
      <c r="K833">
        <v>0</v>
      </c>
      <c r="L833" t="s">
        <v>1064</v>
      </c>
      <c r="M833" t="s">
        <v>59</v>
      </c>
      <c r="N833" t="s">
        <v>148</v>
      </c>
      <c r="O833">
        <v>77433</v>
      </c>
    </row>
    <row r="834" spans="1:15" x14ac:dyDescent="0.25">
      <c r="A834" t="s">
        <v>195</v>
      </c>
      <c r="B834" t="s">
        <v>1419</v>
      </c>
      <c r="C834" t="s">
        <v>17</v>
      </c>
      <c r="D834" s="1">
        <v>44905</v>
      </c>
      <c r="E834" s="1">
        <v>44909</v>
      </c>
      <c r="F834" t="s">
        <v>18</v>
      </c>
      <c r="G834" s="2">
        <v>15500</v>
      </c>
      <c r="H834" s="2">
        <v>19361</v>
      </c>
      <c r="I834" s="2">
        <v>1351</v>
      </c>
      <c r="J834" s="2">
        <v>2510</v>
      </c>
      <c r="K834">
        <v>0</v>
      </c>
      <c r="L834" t="s">
        <v>1420</v>
      </c>
      <c r="M834" t="s">
        <v>56</v>
      </c>
      <c r="N834" t="s">
        <v>148</v>
      </c>
      <c r="O834">
        <v>44502</v>
      </c>
    </row>
    <row r="835" spans="1:15" x14ac:dyDescent="0.25">
      <c r="A835" t="s">
        <v>195</v>
      </c>
      <c r="B835" t="s">
        <v>1421</v>
      </c>
      <c r="C835" t="s">
        <v>229</v>
      </c>
      <c r="D835" s="1">
        <v>44915</v>
      </c>
      <c r="E835" s="1">
        <v>44922</v>
      </c>
      <c r="F835" t="s">
        <v>18</v>
      </c>
      <c r="G835" s="2">
        <v>33000</v>
      </c>
      <c r="H835" s="2">
        <v>41368</v>
      </c>
      <c r="I835" s="2">
        <v>3502</v>
      </c>
      <c r="J835" s="2">
        <v>4866</v>
      </c>
      <c r="K835">
        <v>0</v>
      </c>
      <c r="L835" t="s">
        <v>759</v>
      </c>
      <c r="M835" t="s">
        <v>33</v>
      </c>
      <c r="N835" t="s">
        <v>148</v>
      </c>
      <c r="O835">
        <v>37215</v>
      </c>
    </row>
    <row r="836" spans="1:15" x14ac:dyDescent="0.25">
      <c r="A836" t="s">
        <v>195</v>
      </c>
      <c r="B836" t="s">
        <v>1422</v>
      </c>
      <c r="C836" t="s">
        <v>17</v>
      </c>
      <c r="D836" s="1">
        <v>44906</v>
      </c>
      <c r="E836" s="1">
        <v>44908</v>
      </c>
      <c r="F836" t="s">
        <v>18</v>
      </c>
      <c r="G836" s="2">
        <v>20500</v>
      </c>
      <c r="H836" s="2">
        <v>25369</v>
      </c>
      <c r="I836" s="2">
        <v>1537</v>
      </c>
      <c r="J836" s="2">
        <v>3332</v>
      </c>
      <c r="K836">
        <v>0</v>
      </c>
      <c r="L836" t="s">
        <v>1423</v>
      </c>
      <c r="M836" t="s">
        <v>42</v>
      </c>
      <c r="N836" t="s">
        <v>148</v>
      </c>
      <c r="O836">
        <v>20721</v>
      </c>
    </row>
    <row r="837" spans="1:15" x14ac:dyDescent="0.25">
      <c r="A837" t="s">
        <v>195</v>
      </c>
      <c r="B837" t="s">
        <v>1424</v>
      </c>
      <c r="C837" t="s">
        <v>17</v>
      </c>
      <c r="D837" s="1">
        <v>44922</v>
      </c>
      <c r="E837" s="1">
        <v>44923</v>
      </c>
      <c r="F837" t="s">
        <v>18</v>
      </c>
      <c r="G837" s="2">
        <v>0</v>
      </c>
      <c r="H837" s="2">
        <v>0</v>
      </c>
      <c r="I837" s="2">
        <v>0</v>
      </c>
      <c r="J837" s="2">
        <v>0</v>
      </c>
      <c r="K837">
        <v>0</v>
      </c>
      <c r="L837" t="s">
        <v>241</v>
      </c>
      <c r="M837" t="s">
        <v>141</v>
      </c>
      <c r="N837" t="s">
        <v>148</v>
      </c>
      <c r="O837">
        <v>40291</v>
      </c>
    </row>
    <row r="838" spans="1:15" x14ac:dyDescent="0.25">
      <c r="A838" t="s">
        <v>195</v>
      </c>
      <c r="B838" t="s">
        <v>1425</v>
      </c>
      <c r="C838" t="s">
        <v>17</v>
      </c>
      <c r="D838" s="1">
        <v>44898</v>
      </c>
      <c r="E838" s="1">
        <v>44907</v>
      </c>
      <c r="F838" t="s">
        <v>18</v>
      </c>
      <c r="G838" s="2">
        <v>20500</v>
      </c>
      <c r="H838" s="2">
        <v>25500</v>
      </c>
      <c r="I838" s="2">
        <v>1668</v>
      </c>
      <c r="J838" s="2">
        <v>3332</v>
      </c>
      <c r="K838">
        <v>0</v>
      </c>
      <c r="L838" t="s">
        <v>1426</v>
      </c>
      <c r="M838" t="s">
        <v>134</v>
      </c>
      <c r="N838" t="s">
        <v>148</v>
      </c>
      <c r="O838">
        <v>46130</v>
      </c>
    </row>
    <row r="839" spans="1:15" x14ac:dyDescent="0.25">
      <c r="A839" t="s">
        <v>195</v>
      </c>
      <c r="B839" t="s">
        <v>1427</v>
      </c>
      <c r="C839" t="s">
        <v>17</v>
      </c>
      <c r="D839" s="1">
        <v>44905</v>
      </c>
      <c r="E839" s="1">
        <v>44908</v>
      </c>
      <c r="F839" t="s">
        <v>18</v>
      </c>
      <c r="G839" s="2">
        <v>20500</v>
      </c>
      <c r="H839" s="2">
        <v>25529</v>
      </c>
      <c r="I839" s="2">
        <v>1946</v>
      </c>
      <c r="J839" s="2">
        <v>3083</v>
      </c>
      <c r="K839">
        <v>0</v>
      </c>
      <c r="L839" t="s">
        <v>1428</v>
      </c>
      <c r="M839" t="s">
        <v>59</v>
      </c>
      <c r="N839" t="s">
        <v>148</v>
      </c>
      <c r="O839">
        <v>77356</v>
      </c>
    </row>
    <row r="840" spans="1:15" x14ac:dyDescent="0.25">
      <c r="A840" t="s">
        <v>195</v>
      </c>
      <c r="B840" t="s">
        <v>1429</v>
      </c>
      <c r="C840" t="s">
        <v>17</v>
      </c>
      <c r="D840" s="1">
        <v>44905</v>
      </c>
      <c r="E840" s="1">
        <v>44908</v>
      </c>
      <c r="F840" t="s">
        <v>18</v>
      </c>
      <c r="G840" s="2">
        <v>9500</v>
      </c>
      <c r="H840" s="2">
        <v>12480</v>
      </c>
      <c r="I840" s="2">
        <v>736</v>
      </c>
      <c r="J840" s="2">
        <v>2244</v>
      </c>
      <c r="K840">
        <v>0</v>
      </c>
      <c r="L840" t="s">
        <v>1430</v>
      </c>
      <c r="M840" t="s">
        <v>52</v>
      </c>
      <c r="N840" t="s">
        <v>148</v>
      </c>
      <c r="O840">
        <v>90720</v>
      </c>
    </row>
    <row r="841" spans="1:15" x14ac:dyDescent="0.25">
      <c r="A841" t="s">
        <v>195</v>
      </c>
      <c r="B841" t="s">
        <v>1431</v>
      </c>
      <c r="C841" t="s">
        <v>17</v>
      </c>
      <c r="D841" s="1">
        <v>44908</v>
      </c>
      <c r="E841" s="1">
        <v>44908</v>
      </c>
      <c r="F841" t="s">
        <v>23</v>
      </c>
      <c r="G841" s="2">
        <v>5000</v>
      </c>
      <c r="H841" s="2">
        <v>5000</v>
      </c>
      <c r="I841" s="2">
        <v>0</v>
      </c>
      <c r="J841" s="2">
        <v>0</v>
      </c>
      <c r="K841">
        <v>0</v>
      </c>
      <c r="L841" t="s">
        <v>17</v>
      </c>
      <c r="M841" t="s">
        <v>17</v>
      </c>
      <c r="N841" t="s">
        <v>148</v>
      </c>
      <c r="O841" t="s">
        <v>17</v>
      </c>
    </row>
    <row r="842" spans="1:15" x14ac:dyDescent="0.25">
      <c r="A842" t="s">
        <v>195</v>
      </c>
      <c r="B842" t="s">
        <v>1432</v>
      </c>
      <c r="C842" t="s">
        <v>17</v>
      </c>
      <c r="D842" s="1">
        <v>44905</v>
      </c>
      <c r="E842" s="1">
        <v>44909</v>
      </c>
      <c r="F842" t="s">
        <v>18</v>
      </c>
      <c r="G842" s="2">
        <v>20500</v>
      </c>
      <c r="H842" s="2">
        <v>25500</v>
      </c>
      <c r="I842" s="2">
        <v>1668</v>
      </c>
      <c r="J842" s="2">
        <v>3332</v>
      </c>
      <c r="K842">
        <v>0</v>
      </c>
      <c r="L842" t="s">
        <v>1433</v>
      </c>
      <c r="M842" t="s">
        <v>71</v>
      </c>
      <c r="N842" t="s">
        <v>148</v>
      </c>
      <c r="O842">
        <v>33308</v>
      </c>
    </row>
    <row r="843" spans="1:15" x14ac:dyDescent="0.25">
      <c r="A843" t="s">
        <v>195</v>
      </c>
      <c r="B843" t="s">
        <v>1434</v>
      </c>
      <c r="C843" t="s">
        <v>209</v>
      </c>
      <c r="D843" s="1">
        <v>44915</v>
      </c>
      <c r="E843" s="1">
        <v>44922</v>
      </c>
      <c r="F843" t="s">
        <v>18</v>
      </c>
      <c r="G843" s="2">
        <v>20000</v>
      </c>
      <c r="H843" s="2">
        <v>24479</v>
      </c>
      <c r="I843" s="2">
        <v>1550</v>
      </c>
      <c r="J843" s="2">
        <v>2929</v>
      </c>
      <c r="K843">
        <v>0</v>
      </c>
      <c r="L843" t="s">
        <v>1435</v>
      </c>
      <c r="M843" t="s">
        <v>52</v>
      </c>
      <c r="N843" t="s">
        <v>148</v>
      </c>
      <c r="O843">
        <v>93636</v>
      </c>
    </row>
    <row r="844" spans="1:15" x14ac:dyDescent="0.25">
      <c r="A844" t="s">
        <v>195</v>
      </c>
      <c r="B844" t="s">
        <v>1436</v>
      </c>
      <c r="C844" t="s">
        <v>17</v>
      </c>
      <c r="D844" s="1">
        <v>44905</v>
      </c>
      <c r="E844" s="1">
        <v>44909</v>
      </c>
      <c r="F844" t="s">
        <v>18</v>
      </c>
      <c r="G844" s="2">
        <v>39500</v>
      </c>
      <c r="H844" s="2">
        <v>47308</v>
      </c>
      <c r="I844" s="2">
        <v>2942</v>
      </c>
      <c r="J844" s="2">
        <v>4866</v>
      </c>
      <c r="K844">
        <v>0</v>
      </c>
      <c r="L844" t="s">
        <v>1437</v>
      </c>
      <c r="M844" t="s">
        <v>78</v>
      </c>
      <c r="N844" t="s">
        <v>148</v>
      </c>
      <c r="O844">
        <v>7002</v>
      </c>
    </row>
    <row r="845" spans="1:15" x14ac:dyDescent="0.25">
      <c r="A845" t="s">
        <v>195</v>
      </c>
      <c r="B845" t="s">
        <v>1438</v>
      </c>
      <c r="C845" t="s">
        <v>229</v>
      </c>
      <c r="D845" s="1">
        <v>44915</v>
      </c>
      <c r="E845" s="1">
        <v>44922</v>
      </c>
      <c r="F845" t="s">
        <v>18</v>
      </c>
      <c r="G845" s="2">
        <v>28000</v>
      </c>
      <c r="H845" s="2">
        <v>35495</v>
      </c>
      <c r="I845" s="2">
        <v>2629</v>
      </c>
      <c r="J845" s="2">
        <v>4866</v>
      </c>
      <c r="K845">
        <v>0</v>
      </c>
      <c r="L845" t="s">
        <v>1439</v>
      </c>
      <c r="M845" t="s">
        <v>39</v>
      </c>
      <c r="N845" t="s">
        <v>148</v>
      </c>
      <c r="O845">
        <v>13108</v>
      </c>
    </row>
    <row r="846" spans="1:15" x14ac:dyDescent="0.25">
      <c r="A846" t="s">
        <v>195</v>
      </c>
      <c r="B846" t="s">
        <v>1440</v>
      </c>
      <c r="C846" t="s">
        <v>17</v>
      </c>
      <c r="D846" s="1">
        <v>44905</v>
      </c>
      <c r="E846" s="1">
        <v>44909</v>
      </c>
      <c r="F846" t="s">
        <v>18</v>
      </c>
      <c r="G846" s="2">
        <v>20500</v>
      </c>
      <c r="H846" s="2">
        <v>25057</v>
      </c>
      <c r="I846" s="2">
        <v>1764</v>
      </c>
      <c r="J846" s="2">
        <v>2793</v>
      </c>
      <c r="K846">
        <v>0</v>
      </c>
      <c r="L846" t="s">
        <v>969</v>
      </c>
      <c r="M846" t="s">
        <v>246</v>
      </c>
      <c r="N846" t="s">
        <v>148</v>
      </c>
      <c r="O846">
        <v>85048</v>
      </c>
    </row>
    <row r="847" spans="1:15" x14ac:dyDescent="0.25">
      <c r="A847" t="s">
        <v>195</v>
      </c>
      <c r="B847" t="s">
        <v>1441</v>
      </c>
      <c r="C847" t="s">
        <v>209</v>
      </c>
      <c r="D847" s="1">
        <v>44915</v>
      </c>
      <c r="E847" s="1">
        <v>44922</v>
      </c>
      <c r="F847" t="s">
        <v>18</v>
      </c>
      <c r="G847" s="2">
        <v>15000</v>
      </c>
      <c r="H847" s="2">
        <v>19649</v>
      </c>
      <c r="I847" s="2">
        <v>1663</v>
      </c>
      <c r="J847" s="2">
        <v>2986</v>
      </c>
      <c r="K847">
        <v>0</v>
      </c>
      <c r="L847" t="s">
        <v>366</v>
      </c>
      <c r="M847" t="s">
        <v>33</v>
      </c>
      <c r="N847" t="s">
        <v>148</v>
      </c>
      <c r="O847">
        <v>37419</v>
      </c>
    </row>
    <row r="848" spans="1:15" x14ac:dyDescent="0.25">
      <c r="A848" t="s">
        <v>195</v>
      </c>
      <c r="B848" t="s">
        <v>1442</v>
      </c>
      <c r="C848" t="s">
        <v>17</v>
      </c>
      <c r="D848" s="1">
        <v>44906</v>
      </c>
      <c r="E848" s="1">
        <v>44909</v>
      </c>
      <c r="F848" t="s">
        <v>18</v>
      </c>
      <c r="G848" s="2">
        <v>15500</v>
      </c>
      <c r="H848" s="2">
        <v>19565</v>
      </c>
      <c r="I848" s="2">
        <v>1555</v>
      </c>
      <c r="J848" s="2">
        <v>2510</v>
      </c>
      <c r="K848">
        <v>0</v>
      </c>
      <c r="L848" t="s">
        <v>1443</v>
      </c>
      <c r="M848" t="s">
        <v>39</v>
      </c>
      <c r="N848" t="s">
        <v>148</v>
      </c>
      <c r="O848">
        <v>11961</v>
      </c>
    </row>
    <row r="849" spans="1:15" x14ac:dyDescent="0.25">
      <c r="A849" t="s">
        <v>195</v>
      </c>
      <c r="B849" t="s">
        <v>1444</v>
      </c>
      <c r="C849" t="s">
        <v>17</v>
      </c>
      <c r="D849" s="1">
        <v>44924</v>
      </c>
      <c r="E849" s="1">
        <v>44924</v>
      </c>
      <c r="F849" t="s">
        <v>18</v>
      </c>
      <c r="G849" s="2">
        <v>19900</v>
      </c>
      <c r="H849" s="2">
        <v>29137</v>
      </c>
      <c r="I849" s="2">
        <v>1740</v>
      </c>
      <c r="J849" s="2">
        <v>7497</v>
      </c>
      <c r="K849">
        <v>0</v>
      </c>
      <c r="L849" t="s">
        <v>1445</v>
      </c>
      <c r="M849" t="s">
        <v>405</v>
      </c>
      <c r="N849" t="s">
        <v>148</v>
      </c>
      <c r="O849">
        <v>6103</v>
      </c>
    </row>
    <row r="850" spans="1:15" x14ac:dyDescent="0.25">
      <c r="A850" t="s">
        <v>195</v>
      </c>
      <c r="B850" t="s">
        <v>1446</v>
      </c>
      <c r="C850" t="s">
        <v>17</v>
      </c>
      <c r="D850" s="1">
        <v>44906</v>
      </c>
      <c r="E850" s="1">
        <v>44909</v>
      </c>
      <c r="F850" t="s">
        <v>18</v>
      </c>
      <c r="G850" s="2">
        <v>9500</v>
      </c>
      <c r="H850" s="2">
        <v>12226</v>
      </c>
      <c r="I850" s="2">
        <v>570</v>
      </c>
      <c r="J850" s="2">
        <v>2156</v>
      </c>
      <c r="K850">
        <v>0</v>
      </c>
      <c r="L850" t="s">
        <v>396</v>
      </c>
      <c r="M850" t="s">
        <v>30</v>
      </c>
      <c r="N850" t="s">
        <v>148</v>
      </c>
      <c r="O850">
        <v>23451</v>
      </c>
    </row>
    <row r="851" spans="1:15" x14ac:dyDescent="0.25">
      <c r="A851" t="s">
        <v>195</v>
      </c>
      <c r="B851" t="s">
        <v>1447</v>
      </c>
      <c r="C851" t="s">
        <v>209</v>
      </c>
      <c r="D851" s="1">
        <v>44915</v>
      </c>
      <c r="E851" s="1">
        <v>44922</v>
      </c>
      <c r="F851" t="s">
        <v>18</v>
      </c>
      <c r="G851" s="2">
        <v>15000</v>
      </c>
      <c r="H851" s="2">
        <v>19209</v>
      </c>
      <c r="I851" s="2">
        <v>1257</v>
      </c>
      <c r="J851" s="2">
        <v>2952</v>
      </c>
      <c r="K851">
        <v>0</v>
      </c>
      <c r="L851" t="s">
        <v>1448</v>
      </c>
      <c r="M851" t="s">
        <v>198</v>
      </c>
      <c r="N851" t="s">
        <v>148</v>
      </c>
      <c r="O851">
        <v>89052</v>
      </c>
    </row>
    <row r="852" spans="1:15" x14ac:dyDescent="0.25">
      <c r="A852" t="s">
        <v>195</v>
      </c>
      <c r="B852" t="s">
        <v>1449</v>
      </c>
      <c r="C852" t="s">
        <v>17</v>
      </c>
      <c r="D852" s="1">
        <v>44905</v>
      </c>
      <c r="E852" s="1">
        <v>44909</v>
      </c>
      <c r="F852" t="s">
        <v>18</v>
      </c>
      <c r="G852" s="2">
        <v>20500</v>
      </c>
      <c r="H852" s="2">
        <v>25500</v>
      </c>
      <c r="I852" s="2">
        <v>1668</v>
      </c>
      <c r="J852" s="2">
        <v>3332</v>
      </c>
      <c r="K852">
        <v>0</v>
      </c>
      <c r="L852" t="s">
        <v>1450</v>
      </c>
      <c r="M852" t="s">
        <v>46</v>
      </c>
      <c r="N852" t="s">
        <v>148</v>
      </c>
      <c r="O852">
        <v>30171</v>
      </c>
    </row>
    <row r="853" spans="1:15" x14ac:dyDescent="0.25">
      <c r="A853" t="s">
        <v>195</v>
      </c>
      <c r="B853" t="s">
        <v>1451</v>
      </c>
      <c r="C853" t="s">
        <v>17</v>
      </c>
      <c r="D853" s="1">
        <v>44905</v>
      </c>
      <c r="E853" s="1">
        <v>44909</v>
      </c>
      <c r="F853" t="s">
        <v>18</v>
      </c>
      <c r="G853" s="2">
        <v>39500</v>
      </c>
      <c r="H853" s="2">
        <v>46679</v>
      </c>
      <c r="I853" s="2">
        <v>3397</v>
      </c>
      <c r="J853" s="2">
        <v>3782</v>
      </c>
      <c r="K853">
        <v>0</v>
      </c>
      <c r="L853" t="s">
        <v>358</v>
      </c>
      <c r="M853" t="s">
        <v>246</v>
      </c>
      <c r="N853" t="s">
        <v>148</v>
      </c>
      <c r="O853">
        <v>85742</v>
      </c>
    </row>
    <row r="854" spans="1:15" x14ac:dyDescent="0.25">
      <c r="A854" t="s">
        <v>195</v>
      </c>
      <c r="B854" t="s">
        <v>1452</v>
      </c>
      <c r="C854" t="s">
        <v>17</v>
      </c>
      <c r="D854" s="1">
        <v>44907</v>
      </c>
      <c r="E854" s="1">
        <v>44911</v>
      </c>
      <c r="F854" t="s">
        <v>18</v>
      </c>
      <c r="G854" s="2">
        <v>20500</v>
      </c>
      <c r="H854" s="2">
        <v>25369</v>
      </c>
      <c r="I854" s="2">
        <v>1537</v>
      </c>
      <c r="J854" s="2">
        <v>3332</v>
      </c>
      <c r="K854">
        <v>0</v>
      </c>
      <c r="L854" t="s">
        <v>1453</v>
      </c>
      <c r="M854" t="s">
        <v>42</v>
      </c>
      <c r="N854" t="s">
        <v>148</v>
      </c>
      <c r="O854">
        <v>21042</v>
      </c>
    </row>
    <row r="855" spans="1:15" x14ac:dyDescent="0.25">
      <c r="A855" t="s">
        <v>195</v>
      </c>
      <c r="B855" t="s">
        <v>1454</v>
      </c>
      <c r="C855" t="s">
        <v>17</v>
      </c>
      <c r="D855" s="1">
        <v>44905</v>
      </c>
      <c r="E855" s="1">
        <v>44909</v>
      </c>
      <c r="F855" t="s">
        <v>18</v>
      </c>
      <c r="G855" s="2">
        <v>41000</v>
      </c>
      <c r="H855" s="2">
        <v>48843</v>
      </c>
      <c r="I855" s="2">
        <v>2767</v>
      </c>
      <c r="J855" s="2">
        <v>5076</v>
      </c>
      <c r="K855">
        <v>0</v>
      </c>
      <c r="L855" t="s">
        <v>423</v>
      </c>
      <c r="M855" t="s">
        <v>46</v>
      </c>
      <c r="N855" t="s">
        <v>148</v>
      </c>
      <c r="O855">
        <v>30075</v>
      </c>
    </row>
    <row r="856" spans="1:15" x14ac:dyDescent="0.25">
      <c r="A856" t="s">
        <v>195</v>
      </c>
      <c r="B856" t="s">
        <v>1455</v>
      </c>
      <c r="C856" t="s">
        <v>17</v>
      </c>
      <c r="D856" s="1">
        <v>44905</v>
      </c>
      <c r="E856" s="1">
        <v>44908</v>
      </c>
      <c r="F856" t="s">
        <v>18</v>
      </c>
      <c r="G856" s="2">
        <v>15500</v>
      </c>
      <c r="H856" s="2">
        <v>19512</v>
      </c>
      <c r="I856" s="2">
        <v>1472</v>
      </c>
      <c r="J856" s="2">
        <v>2540</v>
      </c>
      <c r="K856">
        <v>0</v>
      </c>
      <c r="L856" t="s">
        <v>1456</v>
      </c>
      <c r="M856" t="s">
        <v>52</v>
      </c>
      <c r="N856" t="s">
        <v>148</v>
      </c>
      <c r="O856">
        <v>91387</v>
      </c>
    </row>
    <row r="857" spans="1:15" x14ac:dyDescent="0.25">
      <c r="A857" t="s">
        <v>195</v>
      </c>
      <c r="B857" t="s">
        <v>1457</v>
      </c>
      <c r="C857" t="s">
        <v>17</v>
      </c>
      <c r="D857" s="1">
        <v>44907</v>
      </c>
      <c r="E857" s="1">
        <v>44910</v>
      </c>
      <c r="F857" t="s">
        <v>18</v>
      </c>
      <c r="G857" s="2">
        <v>20500</v>
      </c>
      <c r="H857" s="2">
        <v>26036</v>
      </c>
      <c r="I857" s="2">
        <v>2204</v>
      </c>
      <c r="J857" s="2">
        <v>3332</v>
      </c>
      <c r="K857">
        <v>0</v>
      </c>
      <c r="L857" t="s">
        <v>759</v>
      </c>
      <c r="M857" t="s">
        <v>33</v>
      </c>
      <c r="N857" t="s">
        <v>148</v>
      </c>
      <c r="O857">
        <v>37215</v>
      </c>
    </row>
    <row r="858" spans="1:15" x14ac:dyDescent="0.25">
      <c r="A858" t="s">
        <v>195</v>
      </c>
      <c r="B858" t="s">
        <v>1458</v>
      </c>
      <c r="C858" t="s">
        <v>17</v>
      </c>
      <c r="D858" s="1">
        <v>44907</v>
      </c>
      <c r="E858" s="1">
        <v>44910</v>
      </c>
      <c r="F858" t="s">
        <v>18</v>
      </c>
      <c r="G858" s="2">
        <v>20500</v>
      </c>
      <c r="H858" s="2">
        <v>25529</v>
      </c>
      <c r="I858" s="2">
        <v>1946</v>
      </c>
      <c r="J858" s="2">
        <v>3083</v>
      </c>
      <c r="K858">
        <v>0</v>
      </c>
      <c r="L858" t="s">
        <v>122</v>
      </c>
      <c r="M858" t="s">
        <v>59</v>
      </c>
      <c r="N858" t="s">
        <v>148</v>
      </c>
      <c r="O858">
        <v>78255</v>
      </c>
    </row>
    <row r="859" spans="1:15" x14ac:dyDescent="0.25">
      <c r="A859" t="s">
        <v>195</v>
      </c>
      <c r="B859" t="s">
        <v>1459</v>
      </c>
      <c r="C859" t="s">
        <v>17</v>
      </c>
      <c r="D859" s="1">
        <v>44906</v>
      </c>
      <c r="E859" s="1">
        <v>44908</v>
      </c>
      <c r="F859" t="s">
        <v>18</v>
      </c>
      <c r="G859" s="2">
        <v>20500</v>
      </c>
      <c r="H859" s="2">
        <v>25263</v>
      </c>
      <c r="I859" s="2">
        <v>1431</v>
      </c>
      <c r="J859" s="2">
        <v>3332</v>
      </c>
      <c r="K859">
        <v>0</v>
      </c>
      <c r="L859" t="s">
        <v>1460</v>
      </c>
      <c r="M859" t="s">
        <v>88</v>
      </c>
      <c r="N859" t="s">
        <v>148</v>
      </c>
      <c r="O859">
        <v>18801</v>
      </c>
    </row>
    <row r="860" spans="1:15" x14ac:dyDescent="0.25">
      <c r="A860" t="s">
        <v>195</v>
      </c>
      <c r="B860" t="s">
        <v>1461</v>
      </c>
      <c r="C860" t="s">
        <v>17</v>
      </c>
      <c r="D860" s="1">
        <v>44909</v>
      </c>
      <c r="E860" s="1">
        <v>44912</v>
      </c>
      <c r="F860" t="s">
        <v>18</v>
      </c>
      <c r="G860" s="2">
        <v>8900</v>
      </c>
      <c r="H860" s="2">
        <v>11361</v>
      </c>
      <c r="I860" s="2">
        <v>463</v>
      </c>
      <c r="J860" s="2">
        <v>1998</v>
      </c>
      <c r="K860">
        <v>0</v>
      </c>
      <c r="L860" t="s">
        <v>1462</v>
      </c>
      <c r="M860" t="s">
        <v>277</v>
      </c>
      <c r="N860" t="s">
        <v>148</v>
      </c>
      <c r="O860">
        <v>80602</v>
      </c>
    </row>
    <row r="861" spans="1:15" x14ac:dyDescent="0.25">
      <c r="A861" t="s">
        <v>195</v>
      </c>
      <c r="B861" t="s">
        <v>1463</v>
      </c>
      <c r="C861" t="s">
        <v>17</v>
      </c>
      <c r="D861" s="1">
        <v>44915</v>
      </c>
      <c r="E861" s="1">
        <v>44917</v>
      </c>
      <c r="F861" t="s">
        <v>18</v>
      </c>
      <c r="G861" s="2">
        <v>19900</v>
      </c>
      <c r="H861" s="2">
        <v>25020</v>
      </c>
      <c r="I861" s="2">
        <v>1788</v>
      </c>
      <c r="J861" s="2">
        <v>3332</v>
      </c>
      <c r="K861">
        <v>0</v>
      </c>
      <c r="L861" t="s">
        <v>757</v>
      </c>
      <c r="M861" t="s">
        <v>93</v>
      </c>
      <c r="N861" t="s">
        <v>148</v>
      </c>
      <c r="O861">
        <v>63141</v>
      </c>
    </row>
    <row r="862" spans="1:15" x14ac:dyDescent="0.25">
      <c r="A862" t="s">
        <v>195</v>
      </c>
      <c r="B862" t="s">
        <v>1464</v>
      </c>
      <c r="C862" t="s">
        <v>17</v>
      </c>
      <c r="D862" s="1">
        <v>44905</v>
      </c>
      <c r="E862" s="1">
        <v>44909</v>
      </c>
      <c r="F862" t="s">
        <v>18</v>
      </c>
      <c r="G862" s="2">
        <v>15500</v>
      </c>
      <c r="H862" s="2">
        <v>19565</v>
      </c>
      <c r="I862" s="2">
        <v>1555</v>
      </c>
      <c r="J862" s="2">
        <v>2510</v>
      </c>
      <c r="K862">
        <v>0</v>
      </c>
      <c r="L862" t="s">
        <v>1208</v>
      </c>
      <c r="M862" t="s">
        <v>39</v>
      </c>
      <c r="N862" t="s">
        <v>148</v>
      </c>
      <c r="O862">
        <v>11704</v>
      </c>
    </row>
    <row r="863" spans="1:15" x14ac:dyDescent="0.25">
      <c r="A863" t="s">
        <v>195</v>
      </c>
      <c r="B863" t="s">
        <v>1465</v>
      </c>
      <c r="C863" t="s">
        <v>17</v>
      </c>
      <c r="D863" s="1">
        <v>44908</v>
      </c>
      <c r="E863" s="1">
        <v>44908</v>
      </c>
      <c r="F863" t="s">
        <v>23</v>
      </c>
      <c r="G863" s="2">
        <v>5000</v>
      </c>
      <c r="H863" s="2">
        <v>5000</v>
      </c>
      <c r="I863" s="2">
        <v>0</v>
      </c>
      <c r="J863" s="2">
        <v>0</v>
      </c>
      <c r="K863">
        <v>0</v>
      </c>
      <c r="L863" t="s">
        <v>17</v>
      </c>
      <c r="M863" t="s">
        <v>17</v>
      </c>
      <c r="N863" t="s">
        <v>148</v>
      </c>
      <c r="O863" t="s">
        <v>17</v>
      </c>
    </row>
    <row r="864" spans="1:15" x14ac:dyDescent="0.25">
      <c r="A864" t="s">
        <v>195</v>
      </c>
      <c r="B864" t="s">
        <v>1466</v>
      </c>
      <c r="C864" t="s">
        <v>17</v>
      </c>
      <c r="D864" s="1">
        <v>44905</v>
      </c>
      <c r="E864" s="1">
        <v>44909</v>
      </c>
      <c r="F864" t="s">
        <v>18</v>
      </c>
      <c r="G864" s="2">
        <v>9500</v>
      </c>
      <c r="H864" s="2">
        <v>12355</v>
      </c>
      <c r="I864" s="2">
        <v>699</v>
      </c>
      <c r="J864" s="2">
        <v>2156</v>
      </c>
      <c r="K864">
        <v>0</v>
      </c>
      <c r="L864" t="s">
        <v>1467</v>
      </c>
      <c r="M864" t="s">
        <v>88</v>
      </c>
      <c r="N864" t="s">
        <v>148</v>
      </c>
      <c r="O864">
        <v>19078</v>
      </c>
    </row>
    <row r="865" spans="1:15" x14ac:dyDescent="0.25">
      <c r="A865" t="s">
        <v>195</v>
      </c>
      <c r="B865" t="s">
        <v>1468</v>
      </c>
      <c r="C865" t="s">
        <v>17</v>
      </c>
      <c r="D865" s="1">
        <v>44907</v>
      </c>
      <c r="E865" s="1">
        <v>44911</v>
      </c>
      <c r="F865" t="s">
        <v>18</v>
      </c>
      <c r="G865" s="2">
        <v>9500</v>
      </c>
      <c r="H865" s="2">
        <v>11899</v>
      </c>
      <c r="I865" s="2">
        <v>243</v>
      </c>
      <c r="J865" s="2">
        <v>2156</v>
      </c>
      <c r="K865">
        <v>0</v>
      </c>
      <c r="L865" t="s">
        <v>273</v>
      </c>
      <c r="M865" t="s">
        <v>274</v>
      </c>
      <c r="N865" t="s">
        <v>148</v>
      </c>
      <c r="O865">
        <v>2864</v>
      </c>
    </row>
    <row r="866" spans="1:15" x14ac:dyDescent="0.25">
      <c r="A866" t="s">
        <v>195</v>
      </c>
      <c r="B866" t="s">
        <v>1469</v>
      </c>
      <c r="C866" t="s">
        <v>17</v>
      </c>
      <c r="D866" s="1">
        <v>44905</v>
      </c>
      <c r="E866" s="1">
        <v>44909</v>
      </c>
      <c r="F866" t="s">
        <v>18</v>
      </c>
      <c r="G866" s="2">
        <v>9500</v>
      </c>
      <c r="H866" s="2">
        <v>12433</v>
      </c>
      <c r="I866" s="2">
        <v>689</v>
      </c>
      <c r="J866" s="2">
        <v>2244</v>
      </c>
      <c r="K866">
        <v>0</v>
      </c>
      <c r="L866" t="s">
        <v>853</v>
      </c>
      <c r="M866" t="s">
        <v>52</v>
      </c>
      <c r="N866" t="s">
        <v>148</v>
      </c>
      <c r="O866">
        <v>93022</v>
      </c>
    </row>
    <row r="867" spans="1:15" x14ac:dyDescent="0.25">
      <c r="A867" t="s">
        <v>195</v>
      </c>
      <c r="B867" t="s">
        <v>1470</v>
      </c>
      <c r="C867" t="s">
        <v>17</v>
      </c>
      <c r="D867" s="1">
        <v>44906</v>
      </c>
      <c r="E867" s="1">
        <v>44908</v>
      </c>
      <c r="F867" t="s">
        <v>18</v>
      </c>
      <c r="G867" s="2">
        <v>9500</v>
      </c>
      <c r="H867" s="2">
        <v>12443</v>
      </c>
      <c r="I867" s="2">
        <v>787</v>
      </c>
      <c r="J867" s="2">
        <v>2156</v>
      </c>
      <c r="K867">
        <v>0</v>
      </c>
      <c r="L867" t="s">
        <v>1471</v>
      </c>
      <c r="M867" t="s">
        <v>20</v>
      </c>
      <c r="N867" t="s">
        <v>148</v>
      </c>
      <c r="O867">
        <v>27882</v>
      </c>
    </row>
    <row r="868" spans="1:15" x14ac:dyDescent="0.25">
      <c r="A868" t="s">
        <v>195</v>
      </c>
      <c r="B868" t="s">
        <v>1472</v>
      </c>
      <c r="C868" t="s">
        <v>17</v>
      </c>
      <c r="D868" s="1">
        <v>44905</v>
      </c>
      <c r="E868" s="1">
        <v>44909</v>
      </c>
      <c r="F868" t="s">
        <v>18</v>
      </c>
      <c r="G868" s="2">
        <v>15500</v>
      </c>
      <c r="H868" s="2">
        <v>19273</v>
      </c>
      <c r="I868" s="2">
        <v>1263</v>
      </c>
      <c r="J868" s="2">
        <v>2510</v>
      </c>
      <c r="K868">
        <v>0</v>
      </c>
      <c r="L868" t="s">
        <v>1473</v>
      </c>
      <c r="M868" t="s">
        <v>46</v>
      </c>
      <c r="N868" t="s">
        <v>148</v>
      </c>
      <c r="O868">
        <v>31410</v>
      </c>
    </row>
    <row r="869" spans="1:15" x14ac:dyDescent="0.25">
      <c r="A869" t="s">
        <v>195</v>
      </c>
      <c r="B869" t="s">
        <v>1474</v>
      </c>
      <c r="C869" t="s">
        <v>17</v>
      </c>
      <c r="D869" s="1">
        <v>44905</v>
      </c>
      <c r="E869" s="1">
        <v>44909</v>
      </c>
      <c r="F869" t="s">
        <v>18</v>
      </c>
      <c r="G869" s="2">
        <v>9500</v>
      </c>
      <c r="H869" s="2">
        <v>12513</v>
      </c>
      <c r="I869" s="2">
        <v>954</v>
      </c>
      <c r="J869" s="2">
        <v>2059</v>
      </c>
      <c r="K869">
        <v>0</v>
      </c>
      <c r="L869" t="s">
        <v>1475</v>
      </c>
      <c r="M869" t="s">
        <v>59</v>
      </c>
      <c r="N869" t="s">
        <v>148</v>
      </c>
      <c r="O869">
        <v>79932</v>
      </c>
    </row>
    <row r="870" spans="1:15" x14ac:dyDescent="0.25">
      <c r="A870" t="s">
        <v>195</v>
      </c>
      <c r="B870" t="s">
        <v>1476</v>
      </c>
      <c r="C870" t="s">
        <v>229</v>
      </c>
      <c r="D870" s="1">
        <v>44915</v>
      </c>
      <c r="E870" s="1">
        <v>44922</v>
      </c>
      <c r="F870" t="s">
        <v>18</v>
      </c>
      <c r="G870" s="2">
        <v>28000</v>
      </c>
      <c r="H870" s="2">
        <v>35167</v>
      </c>
      <c r="I870" s="2">
        <v>2301</v>
      </c>
      <c r="J870" s="2">
        <v>4866</v>
      </c>
      <c r="K870">
        <v>0</v>
      </c>
      <c r="L870" t="s">
        <v>150</v>
      </c>
      <c r="M870" t="s">
        <v>134</v>
      </c>
      <c r="N870" t="s">
        <v>148</v>
      </c>
      <c r="O870">
        <v>47201</v>
      </c>
    </row>
    <row r="871" spans="1:15" x14ac:dyDescent="0.25">
      <c r="A871" t="s">
        <v>195</v>
      </c>
      <c r="B871" t="s">
        <v>1477</v>
      </c>
      <c r="C871" t="s">
        <v>17</v>
      </c>
      <c r="D871" s="1">
        <v>44908</v>
      </c>
      <c r="E871" s="1">
        <v>44908</v>
      </c>
      <c r="F871" t="s">
        <v>23</v>
      </c>
      <c r="G871" s="2">
        <v>5000</v>
      </c>
      <c r="H871" s="2">
        <v>5000</v>
      </c>
      <c r="I871" s="2">
        <v>0</v>
      </c>
      <c r="J871" s="2">
        <v>0</v>
      </c>
      <c r="K871">
        <v>0</v>
      </c>
      <c r="L871" t="s">
        <v>17</v>
      </c>
      <c r="M871" t="s">
        <v>17</v>
      </c>
      <c r="N871" t="s">
        <v>148</v>
      </c>
      <c r="O871" t="s">
        <v>17</v>
      </c>
    </row>
    <row r="872" spans="1:15" x14ac:dyDescent="0.25">
      <c r="A872" t="s">
        <v>195</v>
      </c>
      <c r="B872" t="s">
        <v>1478</v>
      </c>
      <c r="C872" t="s">
        <v>17</v>
      </c>
      <c r="D872" s="1">
        <v>44918</v>
      </c>
      <c r="E872" s="1">
        <v>44918</v>
      </c>
      <c r="F872" t="s">
        <v>23</v>
      </c>
      <c r="G872" s="2">
        <v>5000</v>
      </c>
      <c r="H872" s="2">
        <v>5000</v>
      </c>
      <c r="I872" s="2">
        <v>0</v>
      </c>
      <c r="J872" s="2">
        <v>0</v>
      </c>
      <c r="K872">
        <v>0</v>
      </c>
      <c r="L872" t="s">
        <v>17</v>
      </c>
      <c r="M872" t="s">
        <v>17</v>
      </c>
      <c r="N872" t="s">
        <v>148</v>
      </c>
      <c r="O872" t="s">
        <v>17</v>
      </c>
    </row>
    <row r="873" spans="1:15" x14ac:dyDescent="0.25">
      <c r="A873" t="s">
        <v>195</v>
      </c>
      <c r="B873" t="s">
        <v>1479</v>
      </c>
      <c r="C873" t="s">
        <v>17</v>
      </c>
      <c r="D873" s="1">
        <v>44912</v>
      </c>
      <c r="E873" s="1">
        <v>44916</v>
      </c>
      <c r="F873" t="s">
        <v>18</v>
      </c>
      <c r="G873" s="2">
        <v>19900</v>
      </c>
      <c r="H873" s="2">
        <v>22882</v>
      </c>
      <c r="I873" s="2">
        <v>0</v>
      </c>
      <c r="J873" s="2">
        <v>2982</v>
      </c>
      <c r="K873">
        <v>0</v>
      </c>
      <c r="L873" t="s">
        <v>1480</v>
      </c>
      <c r="M873" t="s">
        <v>577</v>
      </c>
      <c r="N873" t="s">
        <v>148</v>
      </c>
      <c r="O873">
        <v>97034</v>
      </c>
    </row>
    <row r="874" spans="1:15" x14ac:dyDescent="0.25">
      <c r="A874" t="s">
        <v>195</v>
      </c>
      <c r="B874" t="s">
        <v>1481</v>
      </c>
      <c r="C874" t="s">
        <v>209</v>
      </c>
      <c r="D874" s="1">
        <v>44915</v>
      </c>
      <c r="E874" s="1">
        <v>44922</v>
      </c>
      <c r="F874" t="s">
        <v>18</v>
      </c>
      <c r="G874" s="2">
        <v>15000</v>
      </c>
      <c r="H874" s="2">
        <v>17952</v>
      </c>
      <c r="I874" s="2">
        <v>0</v>
      </c>
      <c r="J874" s="2">
        <v>2952</v>
      </c>
      <c r="K874">
        <v>0</v>
      </c>
      <c r="L874" t="s">
        <v>1224</v>
      </c>
      <c r="M874" t="s">
        <v>577</v>
      </c>
      <c r="N874" t="s">
        <v>148</v>
      </c>
      <c r="O874">
        <v>97132</v>
      </c>
    </row>
    <row r="875" spans="1:15" x14ac:dyDescent="0.25">
      <c r="A875" t="s">
        <v>195</v>
      </c>
      <c r="B875" t="s">
        <v>1482</v>
      </c>
      <c r="C875" t="s">
        <v>17</v>
      </c>
      <c r="D875" s="1">
        <v>44905</v>
      </c>
      <c r="E875" s="1">
        <v>44917</v>
      </c>
      <c r="F875" t="s">
        <v>18</v>
      </c>
      <c r="G875" s="2">
        <v>14800</v>
      </c>
      <c r="H875" s="2">
        <v>18185</v>
      </c>
      <c r="I875" s="2">
        <v>1229</v>
      </c>
      <c r="J875" s="2">
        <v>2156</v>
      </c>
      <c r="K875">
        <v>0</v>
      </c>
      <c r="L875" t="s">
        <v>1483</v>
      </c>
      <c r="M875" t="s">
        <v>20</v>
      </c>
      <c r="N875" t="s">
        <v>148</v>
      </c>
      <c r="O875">
        <v>28227</v>
      </c>
    </row>
    <row r="876" spans="1:15" x14ac:dyDescent="0.25">
      <c r="A876" t="s">
        <v>195</v>
      </c>
      <c r="B876" t="s">
        <v>1484</v>
      </c>
      <c r="C876" t="s">
        <v>17</v>
      </c>
      <c r="D876" s="1">
        <v>44910</v>
      </c>
      <c r="E876" s="1">
        <v>44910</v>
      </c>
      <c r="F876" t="s">
        <v>23</v>
      </c>
      <c r="G876" s="2">
        <v>5000</v>
      </c>
      <c r="H876" s="2">
        <v>5000</v>
      </c>
      <c r="I876" s="2">
        <v>0</v>
      </c>
      <c r="J876" s="2">
        <v>0</v>
      </c>
      <c r="K876">
        <v>0</v>
      </c>
      <c r="L876" t="s">
        <v>17</v>
      </c>
      <c r="M876" t="s">
        <v>17</v>
      </c>
      <c r="N876" t="s">
        <v>148</v>
      </c>
      <c r="O876" t="s">
        <v>17</v>
      </c>
    </row>
    <row r="877" spans="1:15" x14ac:dyDescent="0.25">
      <c r="A877" t="s">
        <v>195</v>
      </c>
      <c r="B877" t="s">
        <v>1485</v>
      </c>
      <c r="C877" t="s">
        <v>17</v>
      </c>
      <c r="D877" s="1">
        <v>44905</v>
      </c>
      <c r="E877" s="1">
        <v>44907</v>
      </c>
      <c r="F877" t="s">
        <v>18</v>
      </c>
      <c r="G877" s="2">
        <v>9500</v>
      </c>
      <c r="H877" s="2">
        <v>12263</v>
      </c>
      <c r="I877" s="2">
        <v>765</v>
      </c>
      <c r="J877" s="2">
        <v>1998</v>
      </c>
      <c r="K877">
        <v>0</v>
      </c>
      <c r="L877" t="s">
        <v>288</v>
      </c>
      <c r="M877" t="s">
        <v>246</v>
      </c>
      <c r="N877" t="s">
        <v>148</v>
      </c>
      <c r="O877">
        <v>85259</v>
      </c>
    </row>
    <row r="878" spans="1:15" x14ac:dyDescent="0.25">
      <c r="A878" t="s">
        <v>195</v>
      </c>
      <c r="B878" t="s">
        <v>1486</v>
      </c>
      <c r="C878" t="s">
        <v>17</v>
      </c>
      <c r="D878" s="1">
        <v>44905</v>
      </c>
      <c r="E878" s="1">
        <v>44907</v>
      </c>
      <c r="F878" t="s">
        <v>18</v>
      </c>
      <c r="G878" s="2">
        <v>9500</v>
      </c>
      <c r="H878" s="2">
        <v>12513</v>
      </c>
      <c r="I878" s="2">
        <v>954</v>
      </c>
      <c r="J878" s="2">
        <v>2059</v>
      </c>
      <c r="K878">
        <v>0</v>
      </c>
      <c r="L878" t="s">
        <v>1487</v>
      </c>
      <c r="M878" t="s">
        <v>59</v>
      </c>
      <c r="N878" t="s">
        <v>148</v>
      </c>
      <c r="O878">
        <v>76574</v>
      </c>
    </row>
    <row r="879" spans="1:15" x14ac:dyDescent="0.25">
      <c r="A879" t="s">
        <v>195</v>
      </c>
      <c r="B879" t="s">
        <v>1488</v>
      </c>
      <c r="C879" t="s">
        <v>17</v>
      </c>
      <c r="D879" s="1">
        <v>44906</v>
      </c>
      <c r="E879" s="1">
        <v>44909</v>
      </c>
      <c r="F879" t="s">
        <v>18</v>
      </c>
      <c r="G879" s="2">
        <v>20500</v>
      </c>
      <c r="H879" s="2">
        <v>25412</v>
      </c>
      <c r="I879" s="2">
        <v>1580</v>
      </c>
      <c r="J879" s="2">
        <v>3332</v>
      </c>
      <c r="K879">
        <v>0</v>
      </c>
      <c r="L879" t="s">
        <v>1489</v>
      </c>
      <c r="M879" t="s">
        <v>78</v>
      </c>
      <c r="N879" t="s">
        <v>148</v>
      </c>
      <c r="O879">
        <v>8033</v>
      </c>
    </row>
    <row r="880" spans="1:15" x14ac:dyDescent="0.25">
      <c r="A880" t="s">
        <v>195</v>
      </c>
      <c r="B880" t="s">
        <v>1490</v>
      </c>
      <c r="C880" t="s">
        <v>17</v>
      </c>
      <c r="D880" s="1">
        <v>44905</v>
      </c>
      <c r="E880" s="1">
        <v>44909</v>
      </c>
      <c r="F880" t="s">
        <v>18</v>
      </c>
      <c r="G880" s="2">
        <v>20500</v>
      </c>
      <c r="H880" s="2">
        <v>25412</v>
      </c>
      <c r="I880" s="2">
        <v>1580</v>
      </c>
      <c r="J880" s="2">
        <v>3332</v>
      </c>
      <c r="K880">
        <v>0</v>
      </c>
      <c r="L880" t="s">
        <v>1491</v>
      </c>
      <c r="M880" t="s">
        <v>78</v>
      </c>
      <c r="N880" t="s">
        <v>148</v>
      </c>
      <c r="O880">
        <v>7760</v>
      </c>
    </row>
    <row r="881" spans="1:15" x14ac:dyDescent="0.25">
      <c r="A881" t="s">
        <v>195</v>
      </c>
      <c r="B881" t="s">
        <v>1492</v>
      </c>
      <c r="C881" t="s">
        <v>17</v>
      </c>
      <c r="D881" s="1">
        <v>44908</v>
      </c>
      <c r="E881" s="1">
        <v>44908</v>
      </c>
      <c r="F881" t="s">
        <v>23</v>
      </c>
      <c r="G881" s="2">
        <v>5000</v>
      </c>
      <c r="H881" s="2">
        <v>5000</v>
      </c>
      <c r="I881" s="2">
        <v>0</v>
      </c>
      <c r="J881" s="2">
        <v>0</v>
      </c>
      <c r="K881">
        <v>0</v>
      </c>
      <c r="L881" t="s">
        <v>17</v>
      </c>
      <c r="M881" t="s">
        <v>17</v>
      </c>
      <c r="N881" t="s">
        <v>148</v>
      </c>
      <c r="O881" t="s">
        <v>17</v>
      </c>
    </row>
    <row r="882" spans="1:15" x14ac:dyDescent="0.25">
      <c r="A882" t="s">
        <v>195</v>
      </c>
      <c r="B882" t="s">
        <v>1493</v>
      </c>
      <c r="C882" t="s">
        <v>17</v>
      </c>
      <c r="D882" s="1">
        <v>44906</v>
      </c>
      <c r="E882" s="1">
        <v>44908</v>
      </c>
      <c r="F882" t="s">
        <v>18</v>
      </c>
      <c r="G882" s="2">
        <v>9500</v>
      </c>
      <c r="H882" s="2">
        <v>12513</v>
      </c>
      <c r="I882" s="2">
        <v>954</v>
      </c>
      <c r="J882" s="2">
        <v>2059</v>
      </c>
      <c r="K882">
        <v>0</v>
      </c>
      <c r="L882" t="s">
        <v>1428</v>
      </c>
      <c r="M882" t="s">
        <v>59</v>
      </c>
      <c r="N882" t="s">
        <v>148</v>
      </c>
      <c r="O882">
        <v>77356</v>
      </c>
    </row>
    <row r="883" spans="1:15" x14ac:dyDescent="0.25">
      <c r="A883" t="s">
        <v>195</v>
      </c>
      <c r="B883" t="s">
        <v>1494</v>
      </c>
      <c r="C883" t="s">
        <v>17</v>
      </c>
      <c r="D883" s="1">
        <v>44905</v>
      </c>
      <c r="E883" t="s">
        <v>17</v>
      </c>
      <c r="F883" t="s">
        <v>18</v>
      </c>
      <c r="G883" s="2">
        <v>9500</v>
      </c>
      <c r="H883" s="2">
        <v>12195</v>
      </c>
      <c r="I883" s="2">
        <v>636</v>
      </c>
      <c r="J883" s="2">
        <v>2059</v>
      </c>
      <c r="K883">
        <v>0</v>
      </c>
      <c r="L883" t="s">
        <v>975</v>
      </c>
      <c r="M883" t="s">
        <v>544</v>
      </c>
      <c r="N883" t="s">
        <v>148</v>
      </c>
      <c r="O883">
        <v>68502</v>
      </c>
    </row>
    <row r="884" spans="1:15" x14ac:dyDescent="0.25">
      <c r="A884" t="s">
        <v>195</v>
      </c>
      <c r="B884" t="s">
        <v>1495</v>
      </c>
      <c r="C884" t="s">
        <v>229</v>
      </c>
      <c r="D884" s="1">
        <v>44915</v>
      </c>
      <c r="E884" s="1">
        <v>44922</v>
      </c>
      <c r="F884" t="s">
        <v>18</v>
      </c>
      <c r="G884" s="2">
        <v>28000</v>
      </c>
      <c r="H884" s="2">
        <v>33989</v>
      </c>
      <c r="I884" s="2">
        <v>2311</v>
      </c>
      <c r="J884" s="2">
        <v>3678</v>
      </c>
      <c r="K884">
        <v>0</v>
      </c>
      <c r="L884" t="s">
        <v>1496</v>
      </c>
      <c r="M884" t="s">
        <v>52</v>
      </c>
      <c r="N884" t="s">
        <v>148</v>
      </c>
      <c r="O884">
        <v>96161</v>
      </c>
    </row>
    <row r="885" spans="1:15" x14ac:dyDescent="0.25">
      <c r="A885" t="s">
        <v>195</v>
      </c>
      <c r="B885" t="s">
        <v>1497</v>
      </c>
      <c r="C885" t="s">
        <v>17</v>
      </c>
      <c r="D885" s="1">
        <v>44908</v>
      </c>
      <c r="E885" s="1">
        <v>44908</v>
      </c>
      <c r="F885" t="s">
        <v>23</v>
      </c>
      <c r="G885" s="2">
        <v>5000</v>
      </c>
      <c r="H885" s="2">
        <v>5000</v>
      </c>
      <c r="I885" s="2">
        <v>0</v>
      </c>
      <c r="J885" s="2">
        <v>0</v>
      </c>
      <c r="K885">
        <v>0</v>
      </c>
      <c r="L885" t="s">
        <v>17</v>
      </c>
      <c r="M885" t="s">
        <v>17</v>
      </c>
      <c r="N885" t="s">
        <v>148</v>
      </c>
      <c r="O885" t="s">
        <v>17</v>
      </c>
    </row>
    <row r="886" spans="1:15" x14ac:dyDescent="0.25">
      <c r="A886" t="s">
        <v>195</v>
      </c>
      <c r="B886" t="s">
        <v>1498</v>
      </c>
      <c r="C886" t="s">
        <v>17</v>
      </c>
      <c r="D886" s="1">
        <v>44905</v>
      </c>
      <c r="E886" s="1">
        <v>44910</v>
      </c>
      <c r="F886" t="s">
        <v>18</v>
      </c>
      <c r="G886" s="2">
        <v>15500</v>
      </c>
      <c r="H886" s="2">
        <v>18934</v>
      </c>
      <c r="I886" s="2">
        <v>924</v>
      </c>
      <c r="J886" s="2">
        <v>2510</v>
      </c>
      <c r="K886">
        <v>0</v>
      </c>
      <c r="L886" t="s">
        <v>1499</v>
      </c>
      <c r="M886" t="s">
        <v>93</v>
      </c>
      <c r="N886" t="s">
        <v>148</v>
      </c>
      <c r="O886">
        <v>65742</v>
      </c>
    </row>
    <row r="887" spans="1:15" x14ac:dyDescent="0.25">
      <c r="A887" t="s">
        <v>195</v>
      </c>
      <c r="B887" t="s">
        <v>1500</v>
      </c>
      <c r="C887" t="s">
        <v>17</v>
      </c>
      <c r="D887" s="1">
        <v>44908</v>
      </c>
      <c r="E887" s="1">
        <v>44908</v>
      </c>
      <c r="F887" t="s">
        <v>23</v>
      </c>
      <c r="G887" s="2">
        <v>5000</v>
      </c>
      <c r="H887" s="2">
        <v>5000</v>
      </c>
      <c r="I887" s="2">
        <v>0</v>
      </c>
      <c r="J887" s="2">
        <v>0</v>
      </c>
      <c r="K887">
        <v>0</v>
      </c>
      <c r="L887" t="s">
        <v>17</v>
      </c>
      <c r="M887" t="s">
        <v>17</v>
      </c>
      <c r="N887" t="s">
        <v>148</v>
      </c>
      <c r="O887" t="s">
        <v>17</v>
      </c>
    </row>
    <row r="888" spans="1:15" x14ac:dyDescent="0.25">
      <c r="A888" t="s">
        <v>195</v>
      </c>
      <c r="B888" t="s">
        <v>1501</v>
      </c>
      <c r="C888" t="s">
        <v>17</v>
      </c>
      <c r="D888" s="1">
        <v>44906</v>
      </c>
      <c r="E888" s="1">
        <v>44909</v>
      </c>
      <c r="F888" t="s">
        <v>18</v>
      </c>
      <c r="G888" s="2">
        <v>9500</v>
      </c>
      <c r="H888" s="2">
        <v>12385</v>
      </c>
      <c r="I888" s="2">
        <v>729</v>
      </c>
      <c r="J888" s="2">
        <v>2156</v>
      </c>
      <c r="K888">
        <v>0</v>
      </c>
      <c r="L888" t="s">
        <v>483</v>
      </c>
      <c r="M888" t="s">
        <v>203</v>
      </c>
      <c r="N888" t="s">
        <v>148</v>
      </c>
      <c r="O888">
        <v>61111</v>
      </c>
    </row>
    <row r="889" spans="1:15" x14ac:dyDescent="0.25">
      <c r="A889" t="s">
        <v>195</v>
      </c>
      <c r="B889" t="s">
        <v>1502</v>
      </c>
      <c r="C889" t="s">
        <v>17</v>
      </c>
      <c r="D889" s="1">
        <v>44906</v>
      </c>
      <c r="E889" s="1">
        <v>44908</v>
      </c>
      <c r="F889" t="s">
        <v>18</v>
      </c>
      <c r="G889" s="2">
        <v>9500</v>
      </c>
      <c r="H889" s="2">
        <v>11871</v>
      </c>
      <c r="I889" s="2">
        <v>0</v>
      </c>
      <c r="J889" s="2">
        <v>2371</v>
      </c>
      <c r="K889">
        <v>0</v>
      </c>
      <c r="L889" t="s">
        <v>576</v>
      </c>
      <c r="M889" t="s">
        <v>577</v>
      </c>
      <c r="N889" t="s">
        <v>148</v>
      </c>
      <c r="O889">
        <v>97223</v>
      </c>
    </row>
    <row r="890" spans="1:15" x14ac:dyDescent="0.25">
      <c r="A890" t="s">
        <v>195</v>
      </c>
      <c r="B890" t="s">
        <v>1503</v>
      </c>
      <c r="C890" t="s">
        <v>17</v>
      </c>
      <c r="D890" s="1">
        <v>44905</v>
      </c>
      <c r="E890" s="1">
        <v>44909</v>
      </c>
      <c r="F890" t="s">
        <v>18</v>
      </c>
      <c r="G890" s="2">
        <v>9500</v>
      </c>
      <c r="H890" s="2">
        <v>11874</v>
      </c>
      <c r="I890" s="2">
        <v>218</v>
      </c>
      <c r="J890" s="2">
        <v>2156</v>
      </c>
      <c r="K890">
        <v>0</v>
      </c>
      <c r="L890" t="s">
        <v>1504</v>
      </c>
      <c r="M890" t="s">
        <v>265</v>
      </c>
      <c r="N890" t="s">
        <v>148</v>
      </c>
      <c r="O890">
        <v>1835</v>
      </c>
    </row>
    <row r="891" spans="1:15" x14ac:dyDescent="0.25">
      <c r="A891" t="s">
        <v>195</v>
      </c>
      <c r="B891" t="s">
        <v>1505</v>
      </c>
      <c r="C891" t="s">
        <v>209</v>
      </c>
      <c r="D891" s="1">
        <v>44915</v>
      </c>
      <c r="E891" s="1">
        <v>44922</v>
      </c>
      <c r="F891" t="s">
        <v>18</v>
      </c>
      <c r="G891" s="2">
        <v>15000</v>
      </c>
      <c r="H891" s="2">
        <v>18923</v>
      </c>
      <c r="I891" s="2">
        <v>1114</v>
      </c>
      <c r="J891" s="2">
        <v>2809</v>
      </c>
      <c r="K891">
        <v>0</v>
      </c>
      <c r="L891" t="s">
        <v>1019</v>
      </c>
      <c r="M891" t="s">
        <v>59</v>
      </c>
      <c r="N891" t="s">
        <v>148</v>
      </c>
      <c r="O891">
        <v>79562</v>
      </c>
    </row>
    <row r="892" spans="1:15" x14ac:dyDescent="0.25">
      <c r="A892" t="s">
        <v>195</v>
      </c>
      <c r="B892" t="s">
        <v>1506</v>
      </c>
      <c r="C892" t="s">
        <v>17</v>
      </c>
      <c r="D892" s="1">
        <v>44911</v>
      </c>
      <c r="E892" s="1">
        <v>44914</v>
      </c>
      <c r="F892" t="s">
        <v>18</v>
      </c>
      <c r="G892" s="2">
        <v>19900</v>
      </c>
      <c r="H892" s="2">
        <v>24916</v>
      </c>
      <c r="I892" s="2">
        <v>1684</v>
      </c>
      <c r="J892" s="2">
        <v>3332</v>
      </c>
      <c r="K892">
        <v>0</v>
      </c>
      <c r="L892" t="s">
        <v>1507</v>
      </c>
      <c r="M892" t="s">
        <v>20</v>
      </c>
      <c r="N892" t="s">
        <v>148</v>
      </c>
      <c r="O892">
        <v>27540</v>
      </c>
    </row>
    <row r="893" spans="1:15" x14ac:dyDescent="0.25">
      <c r="A893" t="s">
        <v>195</v>
      </c>
      <c r="B893" t="s">
        <v>1508</v>
      </c>
      <c r="C893" t="s">
        <v>17</v>
      </c>
      <c r="D893" s="1">
        <v>44908</v>
      </c>
      <c r="E893" s="1">
        <v>44908</v>
      </c>
      <c r="F893" t="s">
        <v>23</v>
      </c>
      <c r="G893" s="2">
        <v>5000</v>
      </c>
      <c r="H893" s="2">
        <v>5000</v>
      </c>
      <c r="I893" s="2">
        <v>0</v>
      </c>
      <c r="J893" s="2">
        <v>0</v>
      </c>
      <c r="K893">
        <v>0</v>
      </c>
      <c r="L893" t="s">
        <v>17</v>
      </c>
      <c r="M893" t="s">
        <v>17</v>
      </c>
      <c r="N893" t="s">
        <v>148</v>
      </c>
      <c r="O893" t="s">
        <v>17</v>
      </c>
    </row>
    <row r="894" spans="1:15" x14ac:dyDescent="0.25">
      <c r="A894" t="s">
        <v>195</v>
      </c>
      <c r="B894" t="s">
        <v>1509</v>
      </c>
      <c r="C894" t="s">
        <v>17</v>
      </c>
      <c r="D894" s="1">
        <v>44908</v>
      </c>
      <c r="E894" s="1">
        <v>44911</v>
      </c>
      <c r="F894" t="s">
        <v>18</v>
      </c>
      <c r="G894" s="2">
        <v>9500</v>
      </c>
      <c r="H894" s="2">
        <v>12355</v>
      </c>
      <c r="I894" s="2">
        <v>699</v>
      </c>
      <c r="J894" s="2">
        <v>2156</v>
      </c>
      <c r="K894">
        <v>0</v>
      </c>
      <c r="L894" t="s">
        <v>1510</v>
      </c>
      <c r="M894" t="s">
        <v>88</v>
      </c>
      <c r="N894" t="s">
        <v>148</v>
      </c>
      <c r="O894">
        <v>19382</v>
      </c>
    </row>
    <row r="895" spans="1:15" x14ac:dyDescent="0.25">
      <c r="A895" t="s">
        <v>195</v>
      </c>
      <c r="B895" t="s">
        <v>1511</v>
      </c>
      <c r="C895" t="s">
        <v>17</v>
      </c>
      <c r="D895" s="1">
        <v>44908</v>
      </c>
      <c r="E895" s="1">
        <v>44908</v>
      </c>
      <c r="F895" t="s">
        <v>23</v>
      </c>
      <c r="G895" s="2">
        <v>5000</v>
      </c>
      <c r="H895" s="2">
        <v>5000</v>
      </c>
      <c r="I895" s="2">
        <v>0</v>
      </c>
      <c r="J895" s="2">
        <v>0</v>
      </c>
      <c r="K895">
        <v>0</v>
      </c>
      <c r="L895" t="s">
        <v>17</v>
      </c>
      <c r="M895" t="s">
        <v>17</v>
      </c>
      <c r="N895" t="s">
        <v>148</v>
      </c>
      <c r="O895" t="s">
        <v>17</v>
      </c>
    </row>
    <row r="896" spans="1:15" x14ac:dyDescent="0.25">
      <c r="A896" t="s">
        <v>195</v>
      </c>
      <c r="B896" t="s">
        <v>1512</v>
      </c>
      <c r="C896" t="s">
        <v>17</v>
      </c>
      <c r="D896" s="1">
        <v>44905</v>
      </c>
      <c r="E896" s="1">
        <v>44909</v>
      </c>
      <c r="F896" t="s">
        <v>18</v>
      </c>
      <c r="G896" s="2">
        <v>20500</v>
      </c>
      <c r="H896" s="2">
        <v>25739</v>
      </c>
      <c r="I896" s="2">
        <v>1907</v>
      </c>
      <c r="J896" s="2">
        <v>3332</v>
      </c>
      <c r="K896">
        <v>0</v>
      </c>
      <c r="L896" t="s">
        <v>1513</v>
      </c>
      <c r="M896" t="s">
        <v>46</v>
      </c>
      <c r="N896" t="s">
        <v>148</v>
      </c>
      <c r="O896">
        <v>30458</v>
      </c>
    </row>
    <row r="897" spans="1:15" x14ac:dyDescent="0.25">
      <c r="A897" t="s">
        <v>1514</v>
      </c>
      <c r="B897" t="s">
        <v>1515</v>
      </c>
      <c r="C897" t="s">
        <v>17</v>
      </c>
      <c r="D897" s="1">
        <v>44900</v>
      </c>
      <c r="E897" s="1">
        <v>44903</v>
      </c>
      <c r="F897" t="s">
        <v>18</v>
      </c>
      <c r="G897" s="2">
        <v>12220</v>
      </c>
      <c r="H897" s="2">
        <v>15542</v>
      </c>
      <c r="I897" s="2">
        <v>746</v>
      </c>
      <c r="J897" s="2">
        <v>2576</v>
      </c>
      <c r="K897">
        <v>0</v>
      </c>
      <c r="L897" t="s">
        <v>1516</v>
      </c>
      <c r="M897" t="s">
        <v>246</v>
      </c>
      <c r="N897" t="s">
        <v>43</v>
      </c>
      <c r="O897" t="s">
        <v>1517</v>
      </c>
    </row>
    <row r="898" spans="1:15" x14ac:dyDescent="0.25">
      <c r="A898" t="s">
        <v>1514</v>
      </c>
      <c r="B898" t="s">
        <v>1518</v>
      </c>
      <c r="C898" t="s">
        <v>17</v>
      </c>
      <c r="D898" s="1">
        <v>44887</v>
      </c>
      <c r="E898" s="1">
        <v>44888</v>
      </c>
      <c r="F898" t="s">
        <v>18</v>
      </c>
      <c r="G898" s="2">
        <v>7500</v>
      </c>
      <c r="H898" s="2">
        <v>10082</v>
      </c>
      <c r="I898" s="2">
        <v>747</v>
      </c>
      <c r="J898" s="2">
        <v>1835</v>
      </c>
      <c r="K898">
        <v>0</v>
      </c>
      <c r="L898" t="s">
        <v>1519</v>
      </c>
      <c r="M898" t="s">
        <v>59</v>
      </c>
      <c r="N898" t="s">
        <v>43</v>
      </c>
      <c r="O898">
        <v>78620</v>
      </c>
    </row>
    <row r="899" spans="1:15" x14ac:dyDescent="0.25">
      <c r="A899" t="s">
        <v>1514</v>
      </c>
      <c r="B899" t="s">
        <v>1520</v>
      </c>
      <c r="C899" t="s">
        <v>17</v>
      </c>
      <c r="D899" s="1">
        <v>44887</v>
      </c>
      <c r="E899" s="1">
        <v>44888</v>
      </c>
      <c r="F899" t="s">
        <v>18</v>
      </c>
      <c r="G899" s="2">
        <v>7500</v>
      </c>
      <c r="H899" s="2">
        <v>9403</v>
      </c>
      <c r="I899" s="2">
        <v>0</v>
      </c>
      <c r="J899" s="2">
        <v>1903</v>
      </c>
      <c r="K899">
        <v>0</v>
      </c>
      <c r="L899" t="s">
        <v>1521</v>
      </c>
      <c r="M899" t="s">
        <v>71</v>
      </c>
      <c r="N899" t="s">
        <v>43</v>
      </c>
      <c r="O899">
        <v>34747</v>
      </c>
    </row>
    <row r="900" spans="1:15" x14ac:dyDescent="0.25">
      <c r="A900" t="s">
        <v>1514</v>
      </c>
      <c r="B900" t="s">
        <v>1522</v>
      </c>
      <c r="C900" t="s">
        <v>17</v>
      </c>
      <c r="D900" s="1">
        <v>44868</v>
      </c>
      <c r="E900" s="1">
        <v>44869</v>
      </c>
      <c r="F900" t="s">
        <v>18</v>
      </c>
      <c r="G900" s="2">
        <v>3750</v>
      </c>
      <c r="H900" s="2">
        <v>6169</v>
      </c>
      <c r="I900" s="2">
        <v>516</v>
      </c>
      <c r="J900" s="2">
        <v>1903</v>
      </c>
      <c r="K900">
        <v>0</v>
      </c>
      <c r="L900" t="s">
        <v>1523</v>
      </c>
      <c r="M900" t="s">
        <v>131</v>
      </c>
      <c r="N900" t="s">
        <v>21</v>
      </c>
      <c r="O900">
        <v>72033</v>
      </c>
    </row>
    <row r="901" spans="1:15" x14ac:dyDescent="0.25">
      <c r="A901" t="s">
        <v>1514</v>
      </c>
      <c r="B901" t="s">
        <v>1524</v>
      </c>
      <c r="C901" t="s">
        <v>1525</v>
      </c>
      <c r="D901" s="1">
        <v>44881</v>
      </c>
      <c r="E901" s="1">
        <v>44883</v>
      </c>
      <c r="F901" t="s">
        <v>18</v>
      </c>
      <c r="G901" s="2">
        <v>13500</v>
      </c>
      <c r="H901" s="2">
        <v>16010</v>
      </c>
      <c r="I901" s="2">
        <v>0</v>
      </c>
      <c r="J901" s="2">
        <v>2510</v>
      </c>
      <c r="K901">
        <v>0</v>
      </c>
      <c r="L901" t="s">
        <v>1526</v>
      </c>
      <c r="M901" t="s">
        <v>211</v>
      </c>
      <c r="N901" t="s">
        <v>43</v>
      </c>
      <c r="O901">
        <v>55419</v>
      </c>
    </row>
    <row r="902" spans="1:15" x14ac:dyDescent="0.25">
      <c r="A902" t="s">
        <v>1514</v>
      </c>
      <c r="B902" t="s">
        <v>1527</v>
      </c>
      <c r="C902" t="s">
        <v>17</v>
      </c>
      <c r="D902" s="1">
        <v>44884</v>
      </c>
      <c r="E902" s="1">
        <v>44886</v>
      </c>
      <c r="F902" t="s">
        <v>18</v>
      </c>
      <c r="G902" s="2">
        <v>10600</v>
      </c>
      <c r="H902" s="2">
        <v>13323</v>
      </c>
      <c r="I902" s="2">
        <v>567</v>
      </c>
      <c r="J902" s="2">
        <v>2156</v>
      </c>
      <c r="K902">
        <v>0</v>
      </c>
      <c r="L902" t="s">
        <v>1528</v>
      </c>
      <c r="M902" t="s">
        <v>27</v>
      </c>
      <c r="N902" t="s">
        <v>21</v>
      </c>
      <c r="O902">
        <v>70791</v>
      </c>
    </row>
    <row r="903" spans="1:15" x14ac:dyDescent="0.25">
      <c r="A903" t="s">
        <v>1514</v>
      </c>
      <c r="B903" t="s">
        <v>1529</v>
      </c>
      <c r="C903" t="s">
        <v>17</v>
      </c>
      <c r="D903" s="1">
        <v>44887</v>
      </c>
      <c r="E903" s="1">
        <v>44888</v>
      </c>
      <c r="F903" t="s">
        <v>18</v>
      </c>
      <c r="G903" s="2">
        <v>5500</v>
      </c>
      <c r="H903" s="2">
        <v>7847</v>
      </c>
      <c r="I903" s="2">
        <v>444</v>
      </c>
      <c r="J903" s="2">
        <v>1903</v>
      </c>
      <c r="K903">
        <v>0</v>
      </c>
      <c r="L903" t="s">
        <v>1530</v>
      </c>
      <c r="M903" t="s">
        <v>138</v>
      </c>
      <c r="N903" t="s">
        <v>21</v>
      </c>
      <c r="O903">
        <v>49930</v>
      </c>
    </row>
    <row r="904" spans="1:15" x14ac:dyDescent="0.25">
      <c r="A904" t="s">
        <v>1514</v>
      </c>
      <c r="B904" t="s">
        <v>1531</v>
      </c>
      <c r="C904" t="s">
        <v>17</v>
      </c>
      <c r="D904" s="1">
        <v>44903</v>
      </c>
      <c r="E904" s="1">
        <v>44907</v>
      </c>
      <c r="F904" t="s">
        <v>18</v>
      </c>
      <c r="G904" s="2">
        <v>2000</v>
      </c>
      <c r="H904" s="2">
        <v>4028</v>
      </c>
      <c r="I904" s="2">
        <v>125</v>
      </c>
      <c r="J904" s="2">
        <v>1903</v>
      </c>
      <c r="K904">
        <v>0</v>
      </c>
      <c r="L904" t="s">
        <v>1532</v>
      </c>
      <c r="M904" t="s">
        <v>265</v>
      </c>
      <c r="N904" t="s">
        <v>43</v>
      </c>
      <c r="O904">
        <v>2169</v>
      </c>
    </row>
    <row r="905" spans="1:15" x14ac:dyDescent="0.25">
      <c r="A905" t="s">
        <v>1514</v>
      </c>
      <c r="B905" t="s">
        <v>1533</v>
      </c>
      <c r="C905" t="s">
        <v>17</v>
      </c>
      <c r="D905" s="1">
        <v>44884</v>
      </c>
      <c r="E905" s="1">
        <v>44886</v>
      </c>
      <c r="F905" t="s">
        <v>18</v>
      </c>
      <c r="G905" s="2">
        <v>9900</v>
      </c>
      <c r="H905" s="2">
        <v>12779</v>
      </c>
      <c r="I905" s="2">
        <v>723</v>
      </c>
      <c r="J905" s="2">
        <v>2156</v>
      </c>
      <c r="K905">
        <v>0</v>
      </c>
      <c r="L905" t="s">
        <v>1534</v>
      </c>
      <c r="M905" t="s">
        <v>88</v>
      </c>
      <c r="N905" t="s">
        <v>43</v>
      </c>
      <c r="O905">
        <v>17022</v>
      </c>
    </row>
    <row r="906" spans="1:15" x14ac:dyDescent="0.25">
      <c r="A906" t="s">
        <v>1514</v>
      </c>
      <c r="B906" t="s">
        <v>1535</v>
      </c>
      <c r="C906" t="s">
        <v>17</v>
      </c>
      <c r="D906" s="1">
        <v>44911</v>
      </c>
      <c r="E906" s="1">
        <v>44913</v>
      </c>
      <c r="F906" t="s">
        <v>18</v>
      </c>
      <c r="G906" s="2">
        <v>10413</v>
      </c>
      <c r="H906" s="2">
        <v>13934</v>
      </c>
      <c r="I906" s="2">
        <v>1301</v>
      </c>
      <c r="J906" s="2">
        <v>2220</v>
      </c>
      <c r="K906">
        <v>0</v>
      </c>
      <c r="L906" t="s">
        <v>1536</v>
      </c>
      <c r="M906" t="s">
        <v>453</v>
      </c>
      <c r="N906" t="s">
        <v>21</v>
      </c>
      <c r="O906">
        <v>98407</v>
      </c>
    </row>
    <row r="907" spans="1:15" x14ac:dyDescent="0.25">
      <c r="A907" t="s">
        <v>1514</v>
      </c>
      <c r="B907" t="s">
        <v>1537</v>
      </c>
      <c r="C907" t="s">
        <v>1525</v>
      </c>
      <c r="D907" s="1">
        <v>44881</v>
      </c>
      <c r="E907" s="1">
        <v>44883</v>
      </c>
      <c r="F907" t="s">
        <v>18</v>
      </c>
      <c r="G907" s="2">
        <v>13500</v>
      </c>
      <c r="H907" s="2">
        <v>17322</v>
      </c>
      <c r="I907" s="2">
        <v>1282</v>
      </c>
      <c r="J907" s="2">
        <v>2540</v>
      </c>
      <c r="K907">
        <v>0</v>
      </c>
      <c r="L907" t="s">
        <v>1538</v>
      </c>
      <c r="M907" t="s">
        <v>52</v>
      </c>
      <c r="N907" t="s">
        <v>43</v>
      </c>
      <c r="O907">
        <v>91711</v>
      </c>
    </row>
    <row r="908" spans="1:15" x14ac:dyDescent="0.25">
      <c r="A908" t="s">
        <v>1514</v>
      </c>
      <c r="B908" t="s">
        <v>1539</v>
      </c>
      <c r="C908" t="s">
        <v>1525</v>
      </c>
      <c r="D908" s="1">
        <v>44844</v>
      </c>
      <c r="E908" s="1">
        <v>44846</v>
      </c>
      <c r="F908" t="s">
        <v>18</v>
      </c>
      <c r="G908" s="2">
        <v>13500</v>
      </c>
      <c r="H908" s="2">
        <v>16971</v>
      </c>
      <c r="I908" s="2">
        <v>961</v>
      </c>
      <c r="J908" s="2">
        <v>2510</v>
      </c>
      <c r="K908">
        <v>0</v>
      </c>
      <c r="L908" t="s">
        <v>523</v>
      </c>
      <c r="M908" t="s">
        <v>138</v>
      </c>
      <c r="N908" t="s">
        <v>21</v>
      </c>
      <c r="O908">
        <v>49525</v>
      </c>
    </row>
    <row r="909" spans="1:15" x14ac:dyDescent="0.25">
      <c r="A909" t="s">
        <v>1540</v>
      </c>
      <c r="B909" t="s">
        <v>1541</v>
      </c>
      <c r="C909" t="s">
        <v>1542</v>
      </c>
      <c r="D909" s="1">
        <v>44874</v>
      </c>
      <c r="E909" s="1">
        <v>44875</v>
      </c>
      <c r="F909" t="s">
        <v>18</v>
      </c>
      <c r="G909" s="2">
        <v>37000</v>
      </c>
      <c r="H909" s="2">
        <v>41866</v>
      </c>
      <c r="I909" s="2">
        <v>0</v>
      </c>
      <c r="J909" s="2">
        <v>4866</v>
      </c>
      <c r="K909">
        <v>0</v>
      </c>
      <c r="L909" t="s">
        <v>1543</v>
      </c>
      <c r="M909" t="s">
        <v>71</v>
      </c>
      <c r="N909" t="s">
        <v>43</v>
      </c>
      <c r="O909">
        <v>32707</v>
      </c>
    </row>
    <row r="910" spans="1:15" x14ac:dyDescent="0.25">
      <c r="A910" t="s">
        <v>1540</v>
      </c>
      <c r="B910" t="s">
        <v>1544</v>
      </c>
      <c r="C910" t="s">
        <v>1542</v>
      </c>
      <c r="D910" s="1">
        <v>44849</v>
      </c>
      <c r="E910" s="1">
        <v>44853</v>
      </c>
      <c r="F910" t="s">
        <v>18</v>
      </c>
      <c r="G910" s="2">
        <v>37000</v>
      </c>
      <c r="H910" s="2">
        <v>44193</v>
      </c>
      <c r="I910" s="2">
        <v>3515</v>
      </c>
      <c r="J910" s="2">
        <v>3678</v>
      </c>
      <c r="K910">
        <v>0</v>
      </c>
      <c r="L910" t="s">
        <v>1545</v>
      </c>
      <c r="M910" t="s">
        <v>52</v>
      </c>
      <c r="N910" t="s">
        <v>43</v>
      </c>
      <c r="O910">
        <v>90272</v>
      </c>
    </row>
    <row r="911" spans="1:15" x14ac:dyDescent="0.25">
      <c r="A911" t="s">
        <v>1540</v>
      </c>
      <c r="B911" t="s">
        <v>1546</v>
      </c>
      <c r="C911" t="s">
        <v>1542</v>
      </c>
      <c r="D911" s="1">
        <v>44849</v>
      </c>
      <c r="E911" s="1">
        <v>44853</v>
      </c>
      <c r="F911" t="s">
        <v>18</v>
      </c>
      <c r="G911" s="2">
        <v>37000</v>
      </c>
      <c r="H911" s="2">
        <v>44087</v>
      </c>
      <c r="I911" s="2">
        <v>2221</v>
      </c>
      <c r="J911" s="2">
        <v>4866</v>
      </c>
      <c r="K911">
        <v>0</v>
      </c>
      <c r="L911" t="s">
        <v>1547</v>
      </c>
      <c r="M911" t="s">
        <v>30</v>
      </c>
      <c r="N911" t="s">
        <v>21</v>
      </c>
      <c r="O911" t="s">
        <v>1548</v>
      </c>
    </row>
    <row r="912" spans="1:15" x14ac:dyDescent="0.25">
      <c r="A912" t="s">
        <v>1540</v>
      </c>
      <c r="B912" t="s">
        <v>1549</v>
      </c>
      <c r="C912" t="s">
        <v>1542</v>
      </c>
      <c r="D912" s="1">
        <v>44849</v>
      </c>
      <c r="E912" s="1">
        <v>44853</v>
      </c>
      <c r="F912" t="s">
        <v>18</v>
      </c>
      <c r="G912" s="2">
        <v>37000</v>
      </c>
      <c r="H912" s="2">
        <v>45215</v>
      </c>
      <c r="I912" s="2">
        <v>3349</v>
      </c>
      <c r="J912" s="2">
        <v>4866</v>
      </c>
      <c r="K912">
        <v>0</v>
      </c>
      <c r="L912" t="s">
        <v>559</v>
      </c>
      <c r="M912" t="s">
        <v>39</v>
      </c>
      <c r="N912" t="s">
        <v>43</v>
      </c>
      <c r="O912">
        <v>14609</v>
      </c>
    </row>
    <row r="913" spans="1:15" x14ac:dyDescent="0.25">
      <c r="A913" t="s">
        <v>1540</v>
      </c>
      <c r="B913" t="s">
        <v>1550</v>
      </c>
      <c r="C913" t="s">
        <v>1542</v>
      </c>
      <c r="D913" s="1">
        <v>44849</v>
      </c>
      <c r="E913" s="1">
        <v>44853</v>
      </c>
      <c r="F913" t="s">
        <v>18</v>
      </c>
      <c r="G913" s="2">
        <v>37000</v>
      </c>
      <c r="H913" s="2">
        <v>44798</v>
      </c>
      <c r="I913" s="2">
        <v>2932</v>
      </c>
      <c r="J913" s="2">
        <v>4866</v>
      </c>
      <c r="K913">
        <v>0</v>
      </c>
      <c r="L913" t="s">
        <v>1551</v>
      </c>
      <c r="M913" t="s">
        <v>46</v>
      </c>
      <c r="N913" t="s">
        <v>21</v>
      </c>
      <c r="O913">
        <v>40215</v>
      </c>
    </row>
    <row r="914" spans="1:15" x14ac:dyDescent="0.25">
      <c r="A914" t="s">
        <v>1540</v>
      </c>
      <c r="B914" t="s">
        <v>1552</v>
      </c>
      <c r="C914" t="s">
        <v>1542</v>
      </c>
      <c r="D914" s="1">
        <v>44849</v>
      </c>
      <c r="E914" s="1">
        <v>44853</v>
      </c>
      <c r="F914" t="s">
        <v>18</v>
      </c>
      <c r="G914" s="2">
        <v>44110</v>
      </c>
      <c r="H914" s="2">
        <v>52025</v>
      </c>
      <c r="I914" s="2">
        <v>3441</v>
      </c>
      <c r="J914" s="2">
        <v>4474</v>
      </c>
      <c r="K914">
        <v>0</v>
      </c>
      <c r="L914" t="s">
        <v>1078</v>
      </c>
      <c r="M914" t="s">
        <v>246</v>
      </c>
      <c r="N914" t="s">
        <v>43</v>
      </c>
      <c r="O914">
        <v>85226</v>
      </c>
    </row>
    <row r="915" spans="1:15" x14ac:dyDescent="0.25">
      <c r="A915" t="s">
        <v>1540</v>
      </c>
      <c r="B915" t="s">
        <v>1553</v>
      </c>
      <c r="C915" t="s">
        <v>1542</v>
      </c>
      <c r="D915" s="1">
        <v>44850</v>
      </c>
      <c r="E915" s="1">
        <v>44850</v>
      </c>
      <c r="F915" t="s">
        <v>54</v>
      </c>
      <c r="G915" s="2">
        <v>-30000</v>
      </c>
      <c r="H915" s="2">
        <v>-36727</v>
      </c>
      <c r="I915" s="2">
        <v>-2484</v>
      </c>
      <c r="J915" s="2">
        <v>-4243</v>
      </c>
      <c r="K915">
        <v>0</v>
      </c>
      <c r="L915" t="s">
        <v>97</v>
      </c>
      <c r="M915" t="s">
        <v>20</v>
      </c>
      <c r="N915" t="s">
        <v>75</v>
      </c>
      <c r="O915">
        <v>28277</v>
      </c>
    </row>
    <row r="916" spans="1:15" x14ac:dyDescent="0.25">
      <c r="A916" t="s">
        <v>1540</v>
      </c>
      <c r="B916" t="s">
        <v>1554</v>
      </c>
      <c r="C916" t="s">
        <v>1555</v>
      </c>
      <c r="D916" s="1">
        <v>44849</v>
      </c>
      <c r="E916" s="1">
        <v>44853</v>
      </c>
      <c r="F916" t="s">
        <v>18</v>
      </c>
      <c r="G916" s="2">
        <v>10000</v>
      </c>
      <c r="H916" s="2">
        <v>12885</v>
      </c>
      <c r="I916" s="2">
        <v>729</v>
      </c>
      <c r="J916" s="2">
        <v>2156</v>
      </c>
      <c r="K916">
        <v>0</v>
      </c>
      <c r="L916" t="s">
        <v>1556</v>
      </c>
      <c r="M916" t="s">
        <v>141</v>
      </c>
      <c r="N916" t="s">
        <v>43</v>
      </c>
      <c r="O916">
        <v>40514</v>
      </c>
    </row>
    <row r="917" spans="1:15" x14ac:dyDescent="0.25">
      <c r="A917" t="s">
        <v>1540</v>
      </c>
      <c r="B917" t="s">
        <v>1557</v>
      </c>
      <c r="C917" t="s">
        <v>1542</v>
      </c>
      <c r="D917" s="1">
        <v>44849</v>
      </c>
      <c r="E917" s="1">
        <v>44854</v>
      </c>
      <c r="F917" t="s">
        <v>18</v>
      </c>
      <c r="G917" s="2">
        <v>37000</v>
      </c>
      <c r="H917" s="2">
        <v>41866</v>
      </c>
      <c r="I917" s="2">
        <v>0</v>
      </c>
      <c r="J917" s="2">
        <v>4866</v>
      </c>
      <c r="K917">
        <v>0</v>
      </c>
      <c r="L917" t="s">
        <v>1558</v>
      </c>
      <c r="M917" t="s">
        <v>306</v>
      </c>
      <c r="N917" t="s">
        <v>75</v>
      </c>
      <c r="O917">
        <v>35901</v>
      </c>
    </row>
    <row r="918" spans="1:15" x14ac:dyDescent="0.25">
      <c r="A918" t="s">
        <v>1540</v>
      </c>
      <c r="B918" t="s">
        <v>1559</v>
      </c>
      <c r="C918" t="s">
        <v>1542</v>
      </c>
      <c r="D918" s="1">
        <v>44849</v>
      </c>
      <c r="E918" s="1">
        <v>44853</v>
      </c>
      <c r="F918" t="s">
        <v>18</v>
      </c>
      <c r="G918" s="2">
        <v>37000</v>
      </c>
      <c r="H918" s="2">
        <v>40954</v>
      </c>
      <c r="I918" s="2">
        <v>27</v>
      </c>
      <c r="J918" s="2">
        <v>3927</v>
      </c>
      <c r="K918">
        <v>0</v>
      </c>
      <c r="L918" t="s">
        <v>1560</v>
      </c>
      <c r="M918" t="s">
        <v>277</v>
      </c>
      <c r="N918" t="s">
        <v>43</v>
      </c>
      <c r="O918">
        <v>80216</v>
      </c>
    </row>
    <row r="919" spans="1:15" x14ac:dyDescent="0.25">
      <c r="A919" t="s">
        <v>1540</v>
      </c>
      <c r="B919" t="s">
        <v>1561</v>
      </c>
      <c r="C919" t="s">
        <v>1542</v>
      </c>
      <c r="D919" s="1">
        <v>44849</v>
      </c>
      <c r="E919" s="1">
        <v>44853</v>
      </c>
      <c r="F919" t="s">
        <v>18</v>
      </c>
      <c r="G919" s="2">
        <v>37000</v>
      </c>
      <c r="H919" s="2">
        <v>44902</v>
      </c>
      <c r="I919" s="2">
        <v>3036</v>
      </c>
      <c r="J919" s="2">
        <v>4866</v>
      </c>
      <c r="K919">
        <v>0</v>
      </c>
      <c r="L919" t="s">
        <v>97</v>
      </c>
      <c r="M919" t="s">
        <v>20</v>
      </c>
      <c r="N919" t="s">
        <v>21</v>
      </c>
      <c r="O919">
        <v>28210</v>
      </c>
    </row>
    <row r="920" spans="1:15" x14ac:dyDescent="0.25">
      <c r="A920" t="s">
        <v>1540</v>
      </c>
      <c r="B920" t="s">
        <v>1562</v>
      </c>
      <c r="C920" t="s">
        <v>17</v>
      </c>
      <c r="D920" s="1">
        <v>44917</v>
      </c>
      <c r="E920" s="1">
        <v>44918</v>
      </c>
      <c r="F920" t="s">
        <v>18</v>
      </c>
      <c r="G920" s="2">
        <v>0</v>
      </c>
      <c r="H920" s="2">
        <v>0</v>
      </c>
      <c r="I920" s="2">
        <v>0</v>
      </c>
      <c r="J920" s="2">
        <v>0</v>
      </c>
      <c r="K920">
        <v>0</v>
      </c>
      <c r="L920" t="s">
        <v>1563</v>
      </c>
      <c r="M920" t="s">
        <v>78</v>
      </c>
      <c r="N920" t="s">
        <v>43</v>
      </c>
      <c r="O920">
        <v>8701</v>
      </c>
    </row>
    <row r="921" spans="1:15" x14ac:dyDescent="0.25">
      <c r="A921" t="s">
        <v>1540</v>
      </c>
      <c r="B921" t="s">
        <v>1564</v>
      </c>
      <c r="C921" t="s">
        <v>1542</v>
      </c>
      <c r="D921" s="1">
        <v>44849</v>
      </c>
      <c r="E921" s="1">
        <v>44853</v>
      </c>
      <c r="F921" t="s">
        <v>18</v>
      </c>
      <c r="G921" s="2">
        <v>37000</v>
      </c>
      <c r="H921" s="2">
        <v>45215</v>
      </c>
      <c r="I921" s="2">
        <v>3349</v>
      </c>
      <c r="J921" s="2">
        <v>4866</v>
      </c>
      <c r="K921">
        <v>0</v>
      </c>
      <c r="L921" t="s">
        <v>1565</v>
      </c>
      <c r="M921" t="s">
        <v>46</v>
      </c>
      <c r="N921" t="s">
        <v>21</v>
      </c>
      <c r="O921">
        <v>31620</v>
      </c>
    </row>
    <row r="922" spans="1:15" x14ac:dyDescent="0.25">
      <c r="A922" t="s">
        <v>1540</v>
      </c>
      <c r="B922" t="s">
        <v>1566</v>
      </c>
      <c r="C922" t="s">
        <v>1542</v>
      </c>
      <c r="D922" s="1">
        <v>44849</v>
      </c>
      <c r="E922" s="1">
        <v>44853</v>
      </c>
      <c r="F922" t="s">
        <v>18</v>
      </c>
      <c r="G922" s="2">
        <v>37000</v>
      </c>
      <c r="H922" s="2">
        <v>41866</v>
      </c>
      <c r="I922" s="2">
        <v>0</v>
      </c>
      <c r="J922" s="2">
        <v>4866</v>
      </c>
      <c r="K922">
        <v>0</v>
      </c>
      <c r="L922" t="s">
        <v>673</v>
      </c>
      <c r="M922" t="s">
        <v>71</v>
      </c>
      <c r="N922" t="s">
        <v>43</v>
      </c>
      <c r="O922">
        <v>33613</v>
      </c>
    </row>
    <row r="923" spans="1:15" x14ac:dyDescent="0.25">
      <c r="A923" t="s">
        <v>1540</v>
      </c>
      <c r="B923" t="s">
        <v>1567</v>
      </c>
      <c r="C923" t="s">
        <v>1542</v>
      </c>
      <c r="D923" s="1">
        <v>44849</v>
      </c>
      <c r="E923" s="1">
        <v>44853</v>
      </c>
      <c r="F923" t="s">
        <v>18</v>
      </c>
      <c r="G923" s="2">
        <v>42000</v>
      </c>
      <c r="H923" s="2">
        <v>50029</v>
      </c>
      <c r="I923" s="2">
        <v>3163</v>
      </c>
      <c r="J923" s="2">
        <v>4866</v>
      </c>
      <c r="K923">
        <v>0</v>
      </c>
      <c r="L923" t="s">
        <v>1568</v>
      </c>
      <c r="M923" t="s">
        <v>20</v>
      </c>
      <c r="N923" t="s">
        <v>21</v>
      </c>
      <c r="O923">
        <v>28560</v>
      </c>
    </row>
    <row r="924" spans="1:15" x14ac:dyDescent="0.25">
      <c r="A924" t="s">
        <v>1540</v>
      </c>
      <c r="B924" t="s">
        <v>1569</v>
      </c>
      <c r="C924" t="s">
        <v>1542</v>
      </c>
      <c r="D924" s="1">
        <v>44849</v>
      </c>
      <c r="E924" s="1">
        <v>44853</v>
      </c>
      <c r="F924" t="s">
        <v>18</v>
      </c>
      <c r="G924" s="2">
        <v>37000</v>
      </c>
      <c r="H924" s="2">
        <v>41866</v>
      </c>
      <c r="I924" s="2">
        <v>0</v>
      </c>
      <c r="J924" s="2">
        <v>4866</v>
      </c>
      <c r="K924">
        <v>0</v>
      </c>
      <c r="L924" t="s">
        <v>269</v>
      </c>
      <c r="M924" t="s">
        <v>93</v>
      </c>
      <c r="N924" t="s">
        <v>43</v>
      </c>
      <c r="O924">
        <v>65201</v>
      </c>
    </row>
    <row r="925" spans="1:15" x14ac:dyDescent="0.25">
      <c r="A925" t="s">
        <v>1540</v>
      </c>
      <c r="B925" t="s">
        <v>1570</v>
      </c>
      <c r="C925" t="s">
        <v>1542</v>
      </c>
      <c r="D925" s="1">
        <v>44849</v>
      </c>
      <c r="E925" s="1">
        <v>44853</v>
      </c>
      <c r="F925" t="s">
        <v>18</v>
      </c>
      <c r="G925" s="2">
        <v>37800</v>
      </c>
      <c r="H925" s="2">
        <v>45545</v>
      </c>
      <c r="I925" s="2">
        <v>2879</v>
      </c>
      <c r="J925" s="2">
        <v>4866</v>
      </c>
      <c r="K925">
        <v>0</v>
      </c>
      <c r="L925" t="s">
        <v>1571</v>
      </c>
      <c r="M925" t="s">
        <v>20</v>
      </c>
      <c r="N925" t="s">
        <v>21</v>
      </c>
      <c r="O925">
        <v>27253</v>
      </c>
    </row>
    <row r="926" spans="1:15" x14ac:dyDescent="0.25">
      <c r="A926" t="s">
        <v>1540</v>
      </c>
      <c r="B926" t="s">
        <v>1572</v>
      </c>
      <c r="C926" t="s">
        <v>1542</v>
      </c>
      <c r="D926" s="1">
        <v>44849</v>
      </c>
      <c r="E926" s="1">
        <v>44853</v>
      </c>
      <c r="F926" t="s">
        <v>18</v>
      </c>
      <c r="G926" s="2">
        <v>37000</v>
      </c>
      <c r="H926" s="2">
        <v>45195</v>
      </c>
      <c r="I926" s="2">
        <v>3329</v>
      </c>
      <c r="J926" s="2">
        <v>4866</v>
      </c>
      <c r="K926">
        <v>0</v>
      </c>
      <c r="L926" t="s">
        <v>714</v>
      </c>
      <c r="M926" t="s">
        <v>42</v>
      </c>
      <c r="N926" t="s">
        <v>43</v>
      </c>
      <c r="O926">
        <v>20877</v>
      </c>
    </row>
    <row r="927" spans="1:15" x14ac:dyDescent="0.25">
      <c r="A927" t="s">
        <v>1540</v>
      </c>
      <c r="B927" t="s">
        <v>1573</v>
      </c>
      <c r="C927" t="s">
        <v>1542</v>
      </c>
      <c r="D927" s="1">
        <v>44850</v>
      </c>
      <c r="E927" s="1">
        <v>44850</v>
      </c>
      <c r="F927" t="s">
        <v>54</v>
      </c>
      <c r="G927" s="2">
        <v>-37000</v>
      </c>
      <c r="H927" s="2">
        <v>-44692</v>
      </c>
      <c r="I927" s="2">
        <v>-2826</v>
      </c>
      <c r="J927" s="2">
        <v>-4866</v>
      </c>
      <c r="K927">
        <v>0</v>
      </c>
      <c r="L927" t="s">
        <v>1574</v>
      </c>
      <c r="M927" t="s">
        <v>20</v>
      </c>
      <c r="N927" t="s">
        <v>75</v>
      </c>
      <c r="O927">
        <v>28079</v>
      </c>
    </row>
    <row r="928" spans="1:15" x14ac:dyDescent="0.25">
      <c r="A928" t="s">
        <v>1540</v>
      </c>
      <c r="B928" t="s">
        <v>1575</v>
      </c>
      <c r="C928" t="s">
        <v>1542</v>
      </c>
      <c r="D928" s="1">
        <v>44849</v>
      </c>
      <c r="E928" s="1">
        <v>44853</v>
      </c>
      <c r="F928" t="s">
        <v>18</v>
      </c>
      <c r="G928" s="2">
        <v>37000</v>
      </c>
      <c r="H928" s="2">
        <v>45110</v>
      </c>
      <c r="I928" s="2">
        <v>3244</v>
      </c>
      <c r="J928" s="2">
        <v>4866</v>
      </c>
      <c r="K928">
        <v>0</v>
      </c>
      <c r="L928" t="s">
        <v>1576</v>
      </c>
      <c r="M928" t="s">
        <v>56</v>
      </c>
      <c r="N928" t="s">
        <v>21</v>
      </c>
      <c r="O928">
        <v>43616</v>
      </c>
    </row>
    <row r="929" spans="1:15" x14ac:dyDescent="0.25">
      <c r="A929" t="s">
        <v>1540</v>
      </c>
      <c r="B929" t="s">
        <v>1577</v>
      </c>
      <c r="C929" t="s">
        <v>1542</v>
      </c>
      <c r="D929" s="1">
        <v>44849</v>
      </c>
      <c r="E929" s="1">
        <v>44853</v>
      </c>
      <c r="F929" t="s">
        <v>18</v>
      </c>
      <c r="G929" s="2">
        <v>37000</v>
      </c>
      <c r="H929" s="2">
        <v>45110</v>
      </c>
      <c r="I929" s="2">
        <v>3244</v>
      </c>
      <c r="J929" s="2">
        <v>4866</v>
      </c>
      <c r="K929">
        <v>0</v>
      </c>
      <c r="L929" t="s">
        <v>1578</v>
      </c>
      <c r="M929" t="s">
        <v>56</v>
      </c>
      <c r="N929" t="s">
        <v>21</v>
      </c>
      <c r="O929">
        <v>43560</v>
      </c>
    </row>
    <row r="930" spans="1:15" x14ac:dyDescent="0.25">
      <c r="A930" t="s">
        <v>1540</v>
      </c>
      <c r="B930" t="s">
        <v>1579</v>
      </c>
      <c r="C930" t="s">
        <v>1542</v>
      </c>
      <c r="D930" s="1">
        <v>44849</v>
      </c>
      <c r="E930" t="s">
        <v>17</v>
      </c>
      <c r="F930" t="s">
        <v>18</v>
      </c>
      <c r="G930" s="2">
        <v>37000</v>
      </c>
      <c r="H930" s="2">
        <v>43730</v>
      </c>
      <c r="I930" s="2">
        <v>1864</v>
      </c>
      <c r="J930" s="2">
        <v>4866</v>
      </c>
      <c r="K930">
        <v>0</v>
      </c>
      <c r="L930" t="s">
        <v>1580</v>
      </c>
      <c r="M930" t="s">
        <v>27</v>
      </c>
      <c r="N930" t="s">
        <v>75</v>
      </c>
      <c r="O930">
        <v>71037</v>
      </c>
    </row>
    <row r="931" spans="1:15" x14ac:dyDescent="0.25">
      <c r="A931" t="s">
        <v>1540</v>
      </c>
      <c r="B931" t="s">
        <v>1581</v>
      </c>
      <c r="C931" t="s">
        <v>1542</v>
      </c>
      <c r="D931" s="1">
        <v>44854</v>
      </c>
      <c r="E931" s="1">
        <v>44860</v>
      </c>
      <c r="F931" t="s">
        <v>18</v>
      </c>
      <c r="G931" s="2">
        <v>30000</v>
      </c>
      <c r="H931" s="2">
        <v>36126</v>
      </c>
      <c r="I931" s="2">
        <v>1883</v>
      </c>
      <c r="J931" s="2">
        <v>4243</v>
      </c>
      <c r="K931">
        <v>0</v>
      </c>
      <c r="L931" t="s">
        <v>137</v>
      </c>
      <c r="M931" t="s">
        <v>299</v>
      </c>
      <c r="N931" t="s">
        <v>43</v>
      </c>
      <c r="O931">
        <v>54016</v>
      </c>
    </row>
    <row r="932" spans="1:15" x14ac:dyDescent="0.25">
      <c r="A932" t="s">
        <v>1540</v>
      </c>
      <c r="B932" t="s">
        <v>1582</v>
      </c>
      <c r="C932" t="s">
        <v>1542</v>
      </c>
      <c r="D932" s="1">
        <v>44849</v>
      </c>
      <c r="E932" s="1">
        <v>44853</v>
      </c>
      <c r="F932" t="s">
        <v>18</v>
      </c>
      <c r="G932" s="2">
        <v>37000</v>
      </c>
      <c r="H932" s="2">
        <v>44798</v>
      </c>
      <c r="I932" s="2">
        <v>2932</v>
      </c>
      <c r="J932" s="2">
        <v>4866</v>
      </c>
      <c r="K932">
        <v>0</v>
      </c>
      <c r="L932" t="s">
        <v>942</v>
      </c>
      <c r="M932" t="s">
        <v>46</v>
      </c>
      <c r="N932" t="s">
        <v>21</v>
      </c>
      <c r="O932">
        <v>30117</v>
      </c>
    </row>
    <row r="933" spans="1:15" x14ac:dyDescent="0.25">
      <c r="A933" t="s">
        <v>1540</v>
      </c>
      <c r="B933" t="s">
        <v>1583</v>
      </c>
      <c r="C933" t="s">
        <v>1542</v>
      </c>
      <c r="D933" s="1">
        <v>44849</v>
      </c>
      <c r="E933" s="1">
        <v>44853</v>
      </c>
      <c r="F933" t="s">
        <v>18</v>
      </c>
      <c r="G933" s="2">
        <v>37000</v>
      </c>
      <c r="H933" s="2">
        <v>44692</v>
      </c>
      <c r="I933" s="2">
        <v>2826</v>
      </c>
      <c r="J933" s="2">
        <v>4866</v>
      </c>
      <c r="K933">
        <v>0</v>
      </c>
      <c r="L933" t="s">
        <v>1584</v>
      </c>
      <c r="M933" t="s">
        <v>20</v>
      </c>
      <c r="N933" t="s">
        <v>21</v>
      </c>
      <c r="O933">
        <v>27215</v>
      </c>
    </row>
    <row r="934" spans="1:15" x14ac:dyDescent="0.25">
      <c r="A934" t="s">
        <v>1540</v>
      </c>
      <c r="B934" t="s">
        <v>1585</v>
      </c>
      <c r="C934" t="s">
        <v>1542</v>
      </c>
      <c r="D934" s="1">
        <v>44849</v>
      </c>
      <c r="E934" s="1">
        <v>44853</v>
      </c>
      <c r="F934" t="s">
        <v>18</v>
      </c>
      <c r="G934" s="2">
        <v>41700</v>
      </c>
      <c r="H934" s="2">
        <v>46566</v>
      </c>
      <c r="I934" s="2">
        <v>0</v>
      </c>
      <c r="J934" s="2">
        <v>4866</v>
      </c>
      <c r="K934">
        <v>0</v>
      </c>
      <c r="L934" t="s">
        <v>1586</v>
      </c>
      <c r="M934" t="s">
        <v>71</v>
      </c>
      <c r="N934" t="s">
        <v>43</v>
      </c>
      <c r="O934">
        <v>32413</v>
      </c>
    </row>
    <row r="935" spans="1:15" x14ac:dyDescent="0.25">
      <c r="A935" t="s">
        <v>1540</v>
      </c>
      <c r="B935" t="s">
        <v>1587</v>
      </c>
      <c r="C935" t="s">
        <v>1542</v>
      </c>
      <c r="D935" s="1">
        <v>44849</v>
      </c>
      <c r="E935" s="1">
        <v>44853</v>
      </c>
      <c r="F935" t="s">
        <v>18</v>
      </c>
      <c r="G935" s="2">
        <v>37000</v>
      </c>
      <c r="H935" s="2">
        <v>44902</v>
      </c>
      <c r="I935" s="2">
        <v>3036</v>
      </c>
      <c r="J935" s="2">
        <v>4866</v>
      </c>
      <c r="K935">
        <v>0</v>
      </c>
      <c r="L935" t="s">
        <v>97</v>
      </c>
      <c r="M935" t="s">
        <v>20</v>
      </c>
      <c r="N935" t="s">
        <v>21</v>
      </c>
      <c r="O935">
        <v>28277</v>
      </c>
    </row>
    <row r="936" spans="1:15" x14ac:dyDescent="0.25">
      <c r="A936" t="s">
        <v>1540</v>
      </c>
      <c r="B936" t="s">
        <v>1588</v>
      </c>
      <c r="C936" t="s">
        <v>1542</v>
      </c>
      <c r="D936" s="1">
        <v>44849</v>
      </c>
      <c r="E936" s="1">
        <v>44853</v>
      </c>
      <c r="F936" t="s">
        <v>18</v>
      </c>
      <c r="G936" s="2">
        <v>37000</v>
      </c>
      <c r="H936" s="2">
        <v>45947</v>
      </c>
      <c r="I936" s="2">
        <v>4081</v>
      </c>
      <c r="J936" s="2">
        <v>4866</v>
      </c>
      <c r="K936">
        <v>0</v>
      </c>
      <c r="L936" t="s">
        <v>1092</v>
      </c>
      <c r="M936" t="s">
        <v>33</v>
      </c>
      <c r="N936" t="s">
        <v>43</v>
      </c>
      <c r="O936">
        <v>38017</v>
      </c>
    </row>
    <row r="937" spans="1:15" x14ac:dyDescent="0.25">
      <c r="A937" t="s">
        <v>1540</v>
      </c>
      <c r="B937" t="s">
        <v>1589</v>
      </c>
      <c r="C937" t="s">
        <v>1542</v>
      </c>
      <c r="D937" s="1">
        <v>44849</v>
      </c>
      <c r="E937" s="1">
        <v>44853</v>
      </c>
      <c r="F937" t="s">
        <v>18</v>
      </c>
      <c r="G937" s="2">
        <v>37000</v>
      </c>
      <c r="H937" s="2">
        <v>44902</v>
      </c>
      <c r="I937" s="2">
        <v>3036</v>
      </c>
      <c r="J937" s="2">
        <v>4866</v>
      </c>
      <c r="K937">
        <v>0</v>
      </c>
      <c r="L937" t="s">
        <v>1590</v>
      </c>
      <c r="M937" t="s">
        <v>20</v>
      </c>
      <c r="N937" t="s">
        <v>21</v>
      </c>
      <c r="O937">
        <v>28036</v>
      </c>
    </row>
    <row r="938" spans="1:15" x14ac:dyDescent="0.25">
      <c r="A938" t="s">
        <v>1540</v>
      </c>
      <c r="B938" t="s">
        <v>1591</v>
      </c>
      <c r="C938" t="s">
        <v>1542</v>
      </c>
      <c r="D938" s="1">
        <v>44850</v>
      </c>
      <c r="E938" s="1">
        <v>44850</v>
      </c>
      <c r="F938" t="s">
        <v>54</v>
      </c>
      <c r="G938" s="2">
        <v>-37000</v>
      </c>
      <c r="H938" s="2">
        <v>-43730</v>
      </c>
      <c r="I938" s="2">
        <v>-1864</v>
      </c>
      <c r="J938" s="2">
        <v>-4866</v>
      </c>
      <c r="K938">
        <v>0</v>
      </c>
      <c r="L938" t="s">
        <v>1580</v>
      </c>
      <c r="M938" t="s">
        <v>27</v>
      </c>
      <c r="N938" t="s">
        <v>75</v>
      </c>
      <c r="O938">
        <v>71037</v>
      </c>
    </row>
    <row r="939" spans="1:15" x14ac:dyDescent="0.25">
      <c r="A939" t="s">
        <v>1540</v>
      </c>
      <c r="B939" t="s">
        <v>1592</v>
      </c>
      <c r="C939" t="s">
        <v>1542</v>
      </c>
      <c r="D939" s="1">
        <v>44854</v>
      </c>
      <c r="E939" s="1">
        <v>44855</v>
      </c>
      <c r="F939" t="s">
        <v>18</v>
      </c>
      <c r="G939" s="2">
        <v>37000</v>
      </c>
      <c r="H939" s="2">
        <v>41866</v>
      </c>
      <c r="I939" s="2">
        <v>0</v>
      </c>
      <c r="J939" s="2">
        <v>4866</v>
      </c>
      <c r="K939">
        <v>0</v>
      </c>
      <c r="L939" t="s">
        <v>1593</v>
      </c>
      <c r="M939" t="s">
        <v>71</v>
      </c>
      <c r="N939" t="s">
        <v>43</v>
      </c>
      <c r="O939">
        <v>34984</v>
      </c>
    </row>
    <row r="940" spans="1:15" x14ac:dyDescent="0.25">
      <c r="A940" t="s">
        <v>1540</v>
      </c>
      <c r="B940" t="s">
        <v>1594</v>
      </c>
      <c r="C940" t="s">
        <v>1542</v>
      </c>
      <c r="D940" s="1">
        <v>44849</v>
      </c>
      <c r="E940" s="1">
        <v>44853</v>
      </c>
      <c r="F940" t="s">
        <v>18</v>
      </c>
      <c r="G940" s="2">
        <v>42000</v>
      </c>
      <c r="H940" s="2">
        <v>49540</v>
      </c>
      <c r="I940" s="2">
        <v>3613</v>
      </c>
      <c r="J940" s="2">
        <v>3927</v>
      </c>
      <c r="K940">
        <v>0</v>
      </c>
      <c r="L940" t="s">
        <v>1595</v>
      </c>
      <c r="M940" t="s">
        <v>246</v>
      </c>
      <c r="N940" t="s">
        <v>43</v>
      </c>
      <c r="O940">
        <v>85022</v>
      </c>
    </row>
    <row r="941" spans="1:15" x14ac:dyDescent="0.25">
      <c r="A941" t="s">
        <v>1540</v>
      </c>
      <c r="B941" t="s">
        <v>1596</v>
      </c>
      <c r="C941" t="s">
        <v>1542</v>
      </c>
      <c r="D941" s="1">
        <v>44849</v>
      </c>
      <c r="E941" s="1">
        <v>44853</v>
      </c>
      <c r="F941" t="s">
        <v>18</v>
      </c>
      <c r="G941" s="2">
        <v>37000</v>
      </c>
      <c r="H941" s="2">
        <v>46587</v>
      </c>
      <c r="I941" s="2">
        <v>4721</v>
      </c>
      <c r="J941" s="2">
        <v>4866</v>
      </c>
      <c r="K941">
        <v>0</v>
      </c>
      <c r="L941" t="s">
        <v>527</v>
      </c>
      <c r="M941" t="s">
        <v>131</v>
      </c>
      <c r="N941" t="s">
        <v>43</v>
      </c>
      <c r="O941">
        <v>72211</v>
      </c>
    </row>
    <row r="942" spans="1:15" x14ac:dyDescent="0.25">
      <c r="A942" t="s">
        <v>1540</v>
      </c>
      <c r="B942" t="s">
        <v>1597</v>
      </c>
      <c r="C942" t="s">
        <v>1542</v>
      </c>
      <c r="D942" s="1">
        <v>44849</v>
      </c>
      <c r="E942" s="1">
        <v>44853</v>
      </c>
      <c r="F942" t="s">
        <v>18</v>
      </c>
      <c r="G942" s="2">
        <v>37000</v>
      </c>
      <c r="H942" s="2">
        <v>45110</v>
      </c>
      <c r="I942" s="2">
        <v>3244</v>
      </c>
      <c r="J942" s="2">
        <v>4866</v>
      </c>
      <c r="K942">
        <v>0</v>
      </c>
      <c r="L942" t="s">
        <v>843</v>
      </c>
      <c r="M942" t="s">
        <v>46</v>
      </c>
      <c r="N942" t="s">
        <v>21</v>
      </c>
      <c r="O942">
        <v>30009</v>
      </c>
    </row>
    <row r="943" spans="1:15" x14ac:dyDescent="0.25">
      <c r="A943" t="s">
        <v>1540</v>
      </c>
      <c r="B943" t="s">
        <v>1598</v>
      </c>
      <c r="C943" t="s">
        <v>1542</v>
      </c>
      <c r="D943" s="1">
        <v>44854</v>
      </c>
      <c r="E943" s="1">
        <v>44855</v>
      </c>
      <c r="F943" t="s">
        <v>18</v>
      </c>
      <c r="G943" s="2">
        <v>37000</v>
      </c>
      <c r="H943" s="2">
        <v>44629</v>
      </c>
      <c r="I943" s="2">
        <v>3306</v>
      </c>
      <c r="J943" s="2">
        <v>4323</v>
      </c>
      <c r="K943">
        <v>0</v>
      </c>
      <c r="L943" t="s">
        <v>1599</v>
      </c>
      <c r="M943" t="s">
        <v>59</v>
      </c>
      <c r="N943" t="s">
        <v>43</v>
      </c>
      <c r="O943">
        <v>76247</v>
      </c>
    </row>
    <row r="944" spans="1:15" x14ac:dyDescent="0.25">
      <c r="A944" t="s">
        <v>1540</v>
      </c>
      <c r="B944" t="s">
        <v>1600</v>
      </c>
      <c r="C944" t="s">
        <v>1542</v>
      </c>
      <c r="D944" s="1">
        <v>44849</v>
      </c>
      <c r="E944" s="1">
        <v>44853</v>
      </c>
      <c r="F944" t="s">
        <v>18</v>
      </c>
      <c r="G944" s="2">
        <v>42000</v>
      </c>
      <c r="H944" s="2">
        <v>49739</v>
      </c>
      <c r="I944" s="2">
        <v>3897</v>
      </c>
      <c r="J944" s="2">
        <v>3842</v>
      </c>
      <c r="K944">
        <v>0</v>
      </c>
      <c r="L944" t="s">
        <v>1601</v>
      </c>
      <c r="M944" t="s">
        <v>453</v>
      </c>
      <c r="N944" t="s">
        <v>43</v>
      </c>
      <c r="O944">
        <v>98683</v>
      </c>
    </row>
    <row r="945" spans="1:15" x14ac:dyDescent="0.25">
      <c r="A945" t="s">
        <v>1540</v>
      </c>
      <c r="B945" t="s">
        <v>1602</v>
      </c>
      <c r="C945" t="s">
        <v>17</v>
      </c>
      <c r="D945" s="1">
        <v>44895</v>
      </c>
      <c r="E945" s="1">
        <v>44896</v>
      </c>
      <c r="F945" t="s">
        <v>18</v>
      </c>
      <c r="G945" s="2">
        <v>0</v>
      </c>
      <c r="H945" s="2">
        <v>0</v>
      </c>
      <c r="I945" s="2">
        <v>0</v>
      </c>
      <c r="J945" s="2">
        <v>0</v>
      </c>
      <c r="K945">
        <v>0</v>
      </c>
      <c r="L945" t="s">
        <v>1603</v>
      </c>
      <c r="M945" t="s">
        <v>20</v>
      </c>
      <c r="N945" t="s">
        <v>43</v>
      </c>
      <c r="O945">
        <v>28613</v>
      </c>
    </row>
    <row r="946" spans="1:15" x14ac:dyDescent="0.25">
      <c r="A946" t="s">
        <v>1540</v>
      </c>
      <c r="B946" t="s">
        <v>1604</v>
      </c>
      <c r="C946" t="s">
        <v>1542</v>
      </c>
      <c r="D946" s="1">
        <v>44849</v>
      </c>
      <c r="E946" s="1">
        <v>44853</v>
      </c>
      <c r="F946" t="s">
        <v>18</v>
      </c>
      <c r="G946" s="2">
        <v>42000</v>
      </c>
      <c r="H946" s="2">
        <v>50263</v>
      </c>
      <c r="I946" s="2">
        <v>3397</v>
      </c>
      <c r="J946" s="2">
        <v>4866</v>
      </c>
      <c r="K946">
        <v>0</v>
      </c>
      <c r="L946" t="s">
        <v>1605</v>
      </c>
      <c r="M946" t="s">
        <v>20</v>
      </c>
      <c r="N946" t="s">
        <v>21</v>
      </c>
      <c r="O946">
        <v>27613</v>
      </c>
    </row>
    <row r="947" spans="1:15" x14ac:dyDescent="0.25">
      <c r="A947" t="s">
        <v>1540</v>
      </c>
      <c r="B947" t="s">
        <v>1606</v>
      </c>
      <c r="C947" t="s">
        <v>1542</v>
      </c>
      <c r="D947" s="1">
        <v>44849</v>
      </c>
      <c r="E947" t="s">
        <v>17</v>
      </c>
      <c r="F947" t="s">
        <v>18</v>
      </c>
      <c r="G947" s="2">
        <v>37000</v>
      </c>
      <c r="H947" s="2">
        <v>44692</v>
      </c>
      <c r="I947" s="2">
        <v>2826</v>
      </c>
      <c r="J947" s="2">
        <v>4866</v>
      </c>
      <c r="K947">
        <v>0</v>
      </c>
      <c r="L947" t="s">
        <v>1574</v>
      </c>
      <c r="M947" t="s">
        <v>20</v>
      </c>
      <c r="N947" t="s">
        <v>75</v>
      </c>
      <c r="O947">
        <v>28079</v>
      </c>
    </row>
    <row r="948" spans="1:15" x14ac:dyDescent="0.25">
      <c r="A948" t="s">
        <v>1540</v>
      </c>
      <c r="B948" t="s">
        <v>1607</v>
      </c>
      <c r="C948" t="s">
        <v>1542</v>
      </c>
      <c r="D948" s="1">
        <v>44849</v>
      </c>
      <c r="E948" s="1">
        <v>44853</v>
      </c>
      <c r="F948" t="s">
        <v>18</v>
      </c>
      <c r="G948" s="2">
        <v>42000</v>
      </c>
      <c r="H948" s="2">
        <v>51038</v>
      </c>
      <c r="I948" s="2">
        <v>4172</v>
      </c>
      <c r="J948" s="2">
        <v>4866</v>
      </c>
      <c r="K948">
        <v>0</v>
      </c>
      <c r="L948" t="s">
        <v>887</v>
      </c>
      <c r="M948" t="s">
        <v>46</v>
      </c>
      <c r="N948" t="s">
        <v>21</v>
      </c>
      <c r="O948">
        <v>30342</v>
      </c>
    </row>
    <row r="949" spans="1:15" x14ac:dyDescent="0.25">
      <c r="A949" t="s">
        <v>1540</v>
      </c>
      <c r="B949" t="s">
        <v>1608</v>
      </c>
      <c r="C949" t="s">
        <v>1542</v>
      </c>
      <c r="D949" s="1">
        <v>44849</v>
      </c>
      <c r="E949" s="1">
        <v>44853</v>
      </c>
      <c r="F949" t="s">
        <v>18</v>
      </c>
      <c r="G949" s="2">
        <v>45000</v>
      </c>
      <c r="H949" s="2">
        <v>48954</v>
      </c>
      <c r="I949" s="2">
        <v>27</v>
      </c>
      <c r="J949" s="2">
        <v>3927</v>
      </c>
      <c r="K949">
        <v>0</v>
      </c>
      <c r="L949" t="s">
        <v>1609</v>
      </c>
      <c r="M949" t="s">
        <v>277</v>
      </c>
      <c r="N949" t="s">
        <v>43</v>
      </c>
      <c r="O949">
        <v>80487</v>
      </c>
    </row>
    <row r="950" spans="1:15" x14ac:dyDescent="0.25">
      <c r="A950" t="s">
        <v>1540</v>
      </c>
      <c r="B950" t="s">
        <v>1610</v>
      </c>
      <c r="C950" t="s">
        <v>1555</v>
      </c>
      <c r="D950" s="1">
        <v>44849</v>
      </c>
      <c r="E950" s="1">
        <v>44853</v>
      </c>
      <c r="F950" t="s">
        <v>18</v>
      </c>
      <c r="G950" s="2">
        <v>19001</v>
      </c>
      <c r="H950" s="2">
        <v>23897</v>
      </c>
      <c r="I950" s="2">
        <v>1564</v>
      </c>
      <c r="J950" s="2">
        <v>3332</v>
      </c>
      <c r="K950">
        <v>0</v>
      </c>
      <c r="L950" t="s">
        <v>1603</v>
      </c>
      <c r="M950" t="s">
        <v>20</v>
      </c>
      <c r="N950" t="s">
        <v>21</v>
      </c>
      <c r="O950">
        <v>28613</v>
      </c>
    </row>
    <row r="951" spans="1:15" x14ac:dyDescent="0.25">
      <c r="A951" t="s">
        <v>1540</v>
      </c>
      <c r="B951" t="s">
        <v>1611</v>
      </c>
      <c r="C951" t="s">
        <v>1555</v>
      </c>
      <c r="D951" s="1">
        <v>44849</v>
      </c>
      <c r="E951" s="1">
        <v>44853</v>
      </c>
      <c r="F951" t="s">
        <v>18</v>
      </c>
      <c r="G951" s="2">
        <v>21000</v>
      </c>
      <c r="H951" s="2">
        <v>25319</v>
      </c>
      <c r="I951" s="2">
        <v>1743</v>
      </c>
      <c r="J951" s="2">
        <v>2576</v>
      </c>
      <c r="K951">
        <v>0</v>
      </c>
      <c r="L951" t="s">
        <v>546</v>
      </c>
      <c r="M951" t="s">
        <v>246</v>
      </c>
      <c r="N951" t="s">
        <v>43</v>
      </c>
      <c r="O951" t="s">
        <v>1612</v>
      </c>
    </row>
    <row r="952" spans="1:15" x14ac:dyDescent="0.25">
      <c r="A952" t="s">
        <v>1540</v>
      </c>
      <c r="B952" t="s">
        <v>1613</v>
      </c>
      <c r="C952" t="s">
        <v>1542</v>
      </c>
      <c r="D952" s="1">
        <v>44849</v>
      </c>
      <c r="E952" s="1">
        <v>44853</v>
      </c>
      <c r="F952" t="s">
        <v>18</v>
      </c>
      <c r="G952" s="2">
        <v>36000</v>
      </c>
      <c r="H952" s="2">
        <v>43829</v>
      </c>
      <c r="I952" s="2">
        <v>2963</v>
      </c>
      <c r="J952" s="2">
        <v>4866</v>
      </c>
      <c r="K952">
        <v>0</v>
      </c>
      <c r="L952" t="s">
        <v>97</v>
      </c>
      <c r="M952" t="s">
        <v>20</v>
      </c>
      <c r="N952" t="s">
        <v>21</v>
      </c>
      <c r="O952">
        <v>28270</v>
      </c>
    </row>
    <row r="953" spans="1:15" x14ac:dyDescent="0.25">
      <c r="A953" t="s">
        <v>1540</v>
      </c>
      <c r="B953" t="s">
        <v>1614</v>
      </c>
      <c r="C953" t="s">
        <v>1542</v>
      </c>
      <c r="D953" s="1">
        <v>44849</v>
      </c>
      <c r="E953" s="1">
        <v>44853</v>
      </c>
      <c r="F953" t="s">
        <v>18</v>
      </c>
      <c r="G953" s="2">
        <v>42000</v>
      </c>
      <c r="H953" s="2">
        <v>50908</v>
      </c>
      <c r="I953" s="2">
        <v>4042</v>
      </c>
      <c r="J953" s="2">
        <v>4866</v>
      </c>
      <c r="K953">
        <v>0</v>
      </c>
      <c r="L953" t="s">
        <v>1615</v>
      </c>
      <c r="M953" t="s">
        <v>39</v>
      </c>
      <c r="N953" t="s">
        <v>43</v>
      </c>
      <c r="O953">
        <v>11762</v>
      </c>
    </row>
    <row r="954" spans="1:15" x14ac:dyDescent="0.25">
      <c r="A954" t="s">
        <v>1540</v>
      </c>
      <c r="B954" t="s">
        <v>1616</v>
      </c>
      <c r="C954" t="s">
        <v>1542</v>
      </c>
      <c r="D954" s="1">
        <v>44849</v>
      </c>
      <c r="E954" t="s">
        <v>17</v>
      </c>
      <c r="F954" t="s">
        <v>18</v>
      </c>
      <c r="G954" s="2">
        <v>37000</v>
      </c>
      <c r="H954" s="2">
        <v>45215</v>
      </c>
      <c r="I954" s="2">
        <v>3349</v>
      </c>
      <c r="J954" s="2">
        <v>4866</v>
      </c>
      <c r="K954">
        <v>0</v>
      </c>
      <c r="L954" t="s">
        <v>887</v>
      </c>
      <c r="M954" t="s">
        <v>46</v>
      </c>
      <c r="N954" t="s">
        <v>75</v>
      </c>
      <c r="O954">
        <v>30319</v>
      </c>
    </row>
    <row r="955" spans="1:15" x14ac:dyDescent="0.25">
      <c r="A955" t="s">
        <v>1540</v>
      </c>
      <c r="B955" t="s">
        <v>1617</v>
      </c>
      <c r="C955" t="s">
        <v>1542</v>
      </c>
      <c r="D955" s="1">
        <v>44849</v>
      </c>
      <c r="E955" s="1">
        <v>44859</v>
      </c>
      <c r="F955" t="s">
        <v>18</v>
      </c>
      <c r="G955" s="2">
        <v>33000</v>
      </c>
      <c r="H955" s="2">
        <v>40375</v>
      </c>
      <c r="I955" s="2">
        <v>2509</v>
      </c>
      <c r="J955" s="2">
        <v>4866</v>
      </c>
      <c r="K955">
        <v>0</v>
      </c>
      <c r="L955" t="s">
        <v>1618</v>
      </c>
      <c r="M955" t="s">
        <v>78</v>
      </c>
      <c r="N955" t="s">
        <v>21</v>
      </c>
      <c r="O955">
        <v>7830</v>
      </c>
    </row>
    <row r="956" spans="1:15" x14ac:dyDescent="0.25">
      <c r="A956" t="s">
        <v>1540</v>
      </c>
      <c r="B956" t="s">
        <v>1619</v>
      </c>
      <c r="C956" t="s">
        <v>1542</v>
      </c>
      <c r="D956" s="1">
        <v>44849</v>
      </c>
      <c r="E956" s="1">
        <v>44853</v>
      </c>
      <c r="F956" t="s">
        <v>18</v>
      </c>
      <c r="G956" s="2">
        <v>37000</v>
      </c>
      <c r="H956" s="2">
        <v>44483</v>
      </c>
      <c r="I956" s="2">
        <v>2617</v>
      </c>
      <c r="J956" s="2">
        <v>4866</v>
      </c>
      <c r="K956">
        <v>0</v>
      </c>
      <c r="L956" t="s">
        <v>1620</v>
      </c>
      <c r="M956" t="s">
        <v>203</v>
      </c>
      <c r="N956" t="s">
        <v>21</v>
      </c>
      <c r="O956">
        <v>60190</v>
      </c>
    </row>
    <row r="957" spans="1:15" x14ac:dyDescent="0.25">
      <c r="A957" t="s">
        <v>1540</v>
      </c>
      <c r="B957" t="s">
        <v>1621</v>
      </c>
      <c r="C957" t="s">
        <v>1542</v>
      </c>
      <c r="D957" s="1">
        <v>44849</v>
      </c>
      <c r="E957" s="1">
        <v>44853</v>
      </c>
      <c r="F957" t="s">
        <v>18</v>
      </c>
      <c r="G957" s="2">
        <v>37000</v>
      </c>
      <c r="H957" s="2">
        <v>43963</v>
      </c>
      <c r="I957" s="2">
        <v>3098</v>
      </c>
      <c r="J957" s="2">
        <v>3865</v>
      </c>
      <c r="K957">
        <v>0</v>
      </c>
      <c r="L957" t="s">
        <v>197</v>
      </c>
      <c r="M957" t="s">
        <v>198</v>
      </c>
      <c r="N957" t="s">
        <v>43</v>
      </c>
      <c r="O957">
        <v>89149</v>
      </c>
    </row>
    <row r="958" spans="1:15" x14ac:dyDescent="0.25">
      <c r="A958" t="s">
        <v>1540</v>
      </c>
      <c r="B958" t="s">
        <v>1622</v>
      </c>
      <c r="C958" t="s">
        <v>1542</v>
      </c>
      <c r="D958" s="1">
        <v>44849</v>
      </c>
      <c r="E958" s="1">
        <v>44853</v>
      </c>
      <c r="F958" t="s">
        <v>18</v>
      </c>
      <c r="G958" s="2">
        <v>37000</v>
      </c>
      <c r="H958" s="2">
        <v>41866</v>
      </c>
      <c r="I958" s="2">
        <v>0</v>
      </c>
      <c r="J958" s="2">
        <v>4866</v>
      </c>
      <c r="K958">
        <v>0</v>
      </c>
      <c r="L958" t="s">
        <v>1623</v>
      </c>
      <c r="M958" t="s">
        <v>71</v>
      </c>
      <c r="N958" t="s">
        <v>43</v>
      </c>
      <c r="O958">
        <v>32301</v>
      </c>
    </row>
    <row r="959" spans="1:15" x14ac:dyDescent="0.25">
      <c r="A959" t="s">
        <v>1540</v>
      </c>
      <c r="B959" t="s">
        <v>1624</v>
      </c>
      <c r="C959" t="s">
        <v>1542</v>
      </c>
      <c r="D959" s="1">
        <v>44849</v>
      </c>
      <c r="E959" s="1">
        <v>44853</v>
      </c>
      <c r="F959" t="s">
        <v>18</v>
      </c>
      <c r="G959" s="2">
        <v>37000</v>
      </c>
      <c r="H959" s="2">
        <v>40954</v>
      </c>
      <c r="I959" s="2">
        <v>27</v>
      </c>
      <c r="J959" s="2">
        <v>3927</v>
      </c>
      <c r="K959">
        <v>0</v>
      </c>
      <c r="L959" t="s">
        <v>1625</v>
      </c>
      <c r="M959" t="s">
        <v>277</v>
      </c>
      <c r="N959" t="s">
        <v>43</v>
      </c>
      <c r="O959">
        <v>80403</v>
      </c>
    </row>
    <row r="960" spans="1:15" x14ac:dyDescent="0.25">
      <c r="A960" t="s">
        <v>1540</v>
      </c>
      <c r="B960" t="s">
        <v>1626</v>
      </c>
      <c r="C960" t="s">
        <v>1542</v>
      </c>
      <c r="D960" s="1">
        <v>44854</v>
      </c>
      <c r="E960" s="1">
        <v>44860</v>
      </c>
      <c r="F960" t="s">
        <v>18</v>
      </c>
      <c r="G960" s="2">
        <v>37000</v>
      </c>
      <c r="H960" s="2">
        <v>44108</v>
      </c>
      <c r="I960" s="2">
        <v>3181</v>
      </c>
      <c r="J960" s="2">
        <v>3927</v>
      </c>
      <c r="K960">
        <v>0</v>
      </c>
      <c r="L960" t="s">
        <v>969</v>
      </c>
      <c r="M960" t="s">
        <v>246</v>
      </c>
      <c r="N960" t="s">
        <v>21</v>
      </c>
      <c r="O960">
        <v>85032</v>
      </c>
    </row>
    <row r="961" spans="1:15" x14ac:dyDescent="0.25">
      <c r="A961" t="s">
        <v>1540</v>
      </c>
      <c r="B961" t="s">
        <v>1627</v>
      </c>
      <c r="C961" t="s">
        <v>1542</v>
      </c>
      <c r="D961" s="1">
        <v>44849</v>
      </c>
      <c r="E961" s="1">
        <v>44858</v>
      </c>
      <c r="F961" t="s">
        <v>18</v>
      </c>
      <c r="G961" s="2">
        <v>37000</v>
      </c>
      <c r="H961" s="2">
        <v>44798</v>
      </c>
      <c r="I961" s="2">
        <v>2932</v>
      </c>
      <c r="J961" s="2">
        <v>4866</v>
      </c>
      <c r="K961">
        <v>0</v>
      </c>
      <c r="L961" t="s">
        <v>1628</v>
      </c>
      <c r="M961" t="s">
        <v>46</v>
      </c>
      <c r="N961" t="s">
        <v>21</v>
      </c>
      <c r="O961">
        <v>30240</v>
      </c>
    </row>
    <row r="962" spans="1:15" x14ac:dyDescent="0.25">
      <c r="A962" t="s">
        <v>1540</v>
      </c>
      <c r="B962" t="s">
        <v>1629</v>
      </c>
      <c r="C962" t="s">
        <v>1542</v>
      </c>
      <c r="D962" s="1">
        <v>44849</v>
      </c>
      <c r="E962" s="1">
        <v>44853</v>
      </c>
      <c r="F962" t="s">
        <v>18</v>
      </c>
      <c r="G962" s="2">
        <v>37000</v>
      </c>
      <c r="H962" s="2">
        <v>45215</v>
      </c>
      <c r="I962" s="2">
        <v>3349</v>
      </c>
      <c r="J962" s="2">
        <v>4866</v>
      </c>
      <c r="K962">
        <v>0</v>
      </c>
      <c r="L962" t="s">
        <v>1630</v>
      </c>
      <c r="M962" t="s">
        <v>46</v>
      </c>
      <c r="N962" t="s">
        <v>21</v>
      </c>
      <c r="O962">
        <v>30904</v>
      </c>
    </row>
    <row r="963" spans="1:15" x14ac:dyDescent="0.25">
      <c r="A963" t="s">
        <v>1540</v>
      </c>
      <c r="B963" t="s">
        <v>1631</v>
      </c>
      <c r="C963" t="s">
        <v>1542</v>
      </c>
      <c r="D963" s="1">
        <v>44849</v>
      </c>
      <c r="E963" s="1">
        <v>44853</v>
      </c>
      <c r="F963" t="s">
        <v>18</v>
      </c>
      <c r="G963" s="2">
        <v>37000</v>
      </c>
      <c r="H963" s="2">
        <v>44232</v>
      </c>
      <c r="I963" s="2">
        <v>3390</v>
      </c>
      <c r="J963" s="2">
        <v>3842</v>
      </c>
      <c r="K963">
        <v>0</v>
      </c>
      <c r="L963" t="s">
        <v>1632</v>
      </c>
      <c r="M963" t="s">
        <v>453</v>
      </c>
      <c r="N963" t="s">
        <v>43</v>
      </c>
      <c r="O963">
        <v>98902</v>
      </c>
    </row>
    <row r="964" spans="1:15" x14ac:dyDescent="0.25">
      <c r="A964" t="s">
        <v>1540</v>
      </c>
      <c r="B964" t="s">
        <v>1633</v>
      </c>
      <c r="C964" t="s">
        <v>1542</v>
      </c>
      <c r="D964" s="1">
        <v>44849</v>
      </c>
      <c r="E964" s="1">
        <v>44853</v>
      </c>
      <c r="F964" t="s">
        <v>18</v>
      </c>
      <c r="G964" s="2">
        <v>37000</v>
      </c>
      <c r="H964" s="2">
        <v>44692</v>
      </c>
      <c r="I964" s="2">
        <v>2826</v>
      </c>
      <c r="J964" s="2">
        <v>4866</v>
      </c>
      <c r="K964">
        <v>0</v>
      </c>
      <c r="L964" t="s">
        <v>1634</v>
      </c>
      <c r="M964" t="s">
        <v>56</v>
      </c>
      <c r="N964" t="s">
        <v>21</v>
      </c>
      <c r="O964">
        <v>44212</v>
      </c>
    </row>
    <row r="965" spans="1:15" x14ac:dyDescent="0.25">
      <c r="A965" t="s">
        <v>1540</v>
      </c>
      <c r="B965" t="s">
        <v>1635</v>
      </c>
      <c r="C965" t="s">
        <v>1542</v>
      </c>
      <c r="D965" s="1">
        <v>44850</v>
      </c>
      <c r="E965" s="1">
        <v>44850</v>
      </c>
      <c r="F965" t="s">
        <v>54</v>
      </c>
      <c r="G965" s="2">
        <v>-37000</v>
      </c>
      <c r="H965" s="2">
        <v>-45215</v>
      </c>
      <c r="I965" s="2">
        <v>-3349</v>
      </c>
      <c r="J965" s="2">
        <v>-4866</v>
      </c>
      <c r="K965">
        <v>0</v>
      </c>
      <c r="L965" t="s">
        <v>887</v>
      </c>
      <c r="M965" t="s">
        <v>46</v>
      </c>
      <c r="N965" t="s">
        <v>75</v>
      </c>
      <c r="O965">
        <v>30319</v>
      </c>
    </row>
    <row r="966" spans="1:15" x14ac:dyDescent="0.25">
      <c r="A966" t="s">
        <v>1540</v>
      </c>
      <c r="B966" t="s">
        <v>1636</v>
      </c>
      <c r="C966" t="s">
        <v>1542</v>
      </c>
      <c r="D966" s="1">
        <v>44849</v>
      </c>
      <c r="E966" s="1">
        <v>44853</v>
      </c>
      <c r="F966" t="s">
        <v>18</v>
      </c>
      <c r="G966" s="2">
        <v>37000</v>
      </c>
      <c r="H966" s="2">
        <v>41866</v>
      </c>
      <c r="I966" s="2">
        <v>0</v>
      </c>
      <c r="J966" s="2">
        <v>4866</v>
      </c>
      <c r="K966">
        <v>0</v>
      </c>
      <c r="L966" t="s">
        <v>1637</v>
      </c>
      <c r="M966" t="s">
        <v>71</v>
      </c>
      <c r="N966" t="s">
        <v>43</v>
      </c>
      <c r="O966">
        <v>32209</v>
      </c>
    </row>
    <row r="967" spans="1:15" x14ac:dyDescent="0.25">
      <c r="A967" t="s">
        <v>1540</v>
      </c>
      <c r="B967" t="s">
        <v>1638</v>
      </c>
      <c r="C967" t="s">
        <v>17</v>
      </c>
      <c r="D967" s="1">
        <v>44884</v>
      </c>
      <c r="E967" s="1">
        <v>44887</v>
      </c>
      <c r="F967" t="s">
        <v>18</v>
      </c>
      <c r="G967" s="2">
        <v>0</v>
      </c>
      <c r="H967" s="2">
        <v>0</v>
      </c>
      <c r="I967" s="2">
        <v>0</v>
      </c>
      <c r="J967" s="2">
        <v>0</v>
      </c>
      <c r="K967">
        <v>0</v>
      </c>
      <c r="L967" t="s">
        <v>1639</v>
      </c>
      <c r="M967" t="s">
        <v>52</v>
      </c>
      <c r="N967" t="s">
        <v>43</v>
      </c>
      <c r="O967">
        <v>91303</v>
      </c>
    </row>
    <row r="968" spans="1:15" x14ac:dyDescent="0.25">
      <c r="A968" t="s">
        <v>1540</v>
      </c>
      <c r="B968" t="s">
        <v>1640</v>
      </c>
      <c r="C968" t="s">
        <v>17</v>
      </c>
      <c r="D968" s="1">
        <v>44852</v>
      </c>
      <c r="E968" s="1">
        <v>44853</v>
      </c>
      <c r="F968" t="s">
        <v>18</v>
      </c>
      <c r="G968" s="2">
        <v>7500</v>
      </c>
      <c r="H968" s="2">
        <v>10155</v>
      </c>
      <c r="I968" s="2">
        <v>752</v>
      </c>
      <c r="J968" s="2">
        <v>1903</v>
      </c>
      <c r="K968">
        <v>0</v>
      </c>
      <c r="L968" t="s">
        <v>559</v>
      </c>
      <c r="M968" t="s">
        <v>39</v>
      </c>
      <c r="N968" t="s">
        <v>43</v>
      </c>
      <c r="O968">
        <v>14620</v>
      </c>
    </row>
    <row r="969" spans="1:15" x14ac:dyDescent="0.25">
      <c r="A969" t="s">
        <v>1540</v>
      </c>
      <c r="B969" t="s">
        <v>1641</v>
      </c>
      <c r="C969" t="s">
        <v>1542</v>
      </c>
      <c r="D969" s="1">
        <v>44849</v>
      </c>
      <c r="E969" s="1">
        <v>44853</v>
      </c>
      <c r="F969" t="s">
        <v>18</v>
      </c>
      <c r="G969" s="2">
        <v>37000</v>
      </c>
      <c r="H969" s="2">
        <v>44629</v>
      </c>
      <c r="I969" s="2">
        <v>3306</v>
      </c>
      <c r="J969" s="2">
        <v>4323</v>
      </c>
      <c r="K969">
        <v>0</v>
      </c>
      <c r="L969" t="s">
        <v>112</v>
      </c>
      <c r="M969" t="s">
        <v>59</v>
      </c>
      <c r="N969" t="s">
        <v>43</v>
      </c>
      <c r="O969">
        <v>77007</v>
      </c>
    </row>
    <row r="970" spans="1:15" x14ac:dyDescent="0.25">
      <c r="A970" t="s">
        <v>1540</v>
      </c>
      <c r="B970" t="s">
        <v>1642</v>
      </c>
      <c r="C970" t="s">
        <v>1542</v>
      </c>
      <c r="D970" s="1">
        <v>44849</v>
      </c>
      <c r="E970" s="1">
        <v>44853</v>
      </c>
      <c r="F970" t="s">
        <v>18</v>
      </c>
      <c r="G970" s="2">
        <v>41000</v>
      </c>
      <c r="H970" s="2">
        <v>49077</v>
      </c>
      <c r="I970" s="2">
        <v>3211</v>
      </c>
      <c r="J970" s="2">
        <v>4866</v>
      </c>
      <c r="K970">
        <v>0</v>
      </c>
      <c r="L970" t="s">
        <v>147</v>
      </c>
      <c r="M970" t="s">
        <v>134</v>
      </c>
      <c r="N970" t="s">
        <v>43</v>
      </c>
      <c r="O970">
        <v>46236</v>
      </c>
    </row>
    <row r="971" spans="1:15" x14ac:dyDescent="0.25">
      <c r="A971" t="s">
        <v>1540</v>
      </c>
      <c r="B971" t="s">
        <v>1643</v>
      </c>
      <c r="C971" t="s">
        <v>1542</v>
      </c>
      <c r="D971" s="1">
        <v>44849</v>
      </c>
      <c r="E971" s="1">
        <v>44853</v>
      </c>
      <c r="F971" t="s">
        <v>18</v>
      </c>
      <c r="G971" s="2">
        <v>37000</v>
      </c>
      <c r="H971" s="2">
        <v>44109</v>
      </c>
      <c r="I971" s="2">
        <v>3182</v>
      </c>
      <c r="J971" s="2">
        <v>3927</v>
      </c>
      <c r="K971">
        <v>0</v>
      </c>
      <c r="L971" t="s">
        <v>969</v>
      </c>
      <c r="M971" t="s">
        <v>246</v>
      </c>
      <c r="N971" t="s">
        <v>43</v>
      </c>
      <c r="O971">
        <v>85012</v>
      </c>
    </row>
    <row r="972" spans="1:15" x14ac:dyDescent="0.25">
      <c r="A972" t="s">
        <v>1540</v>
      </c>
      <c r="B972" t="s">
        <v>1644</v>
      </c>
      <c r="C972" t="s">
        <v>1542</v>
      </c>
      <c r="D972" s="1">
        <v>44854</v>
      </c>
      <c r="E972" s="1">
        <v>44855</v>
      </c>
      <c r="F972" t="s">
        <v>18</v>
      </c>
      <c r="G972" s="2">
        <v>37000</v>
      </c>
      <c r="H972" s="2">
        <v>46647</v>
      </c>
      <c r="I972" s="2">
        <v>4781</v>
      </c>
      <c r="J972" s="2">
        <v>4866</v>
      </c>
      <c r="K972">
        <v>0</v>
      </c>
      <c r="L972" t="s">
        <v>1645</v>
      </c>
      <c r="M972" t="s">
        <v>1189</v>
      </c>
      <c r="N972" t="s">
        <v>21</v>
      </c>
      <c r="O972">
        <v>26501</v>
      </c>
    </row>
    <row r="973" spans="1:15" x14ac:dyDescent="0.25">
      <c r="A973" t="s">
        <v>1540</v>
      </c>
      <c r="B973" t="s">
        <v>1646</v>
      </c>
      <c r="C973" t="s">
        <v>1542</v>
      </c>
      <c r="D973" s="1">
        <v>44849</v>
      </c>
      <c r="E973" s="1">
        <v>44853</v>
      </c>
      <c r="F973" t="s">
        <v>18</v>
      </c>
      <c r="G973" s="2">
        <v>30000</v>
      </c>
      <c r="H973" s="2">
        <v>37219</v>
      </c>
      <c r="I973" s="2">
        <v>2353</v>
      </c>
      <c r="J973" s="2">
        <v>4866</v>
      </c>
      <c r="K973">
        <v>0</v>
      </c>
      <c r="L973" t="s">
        <v>1647</v>
      </c>
      <c r="M973" t="s">
        <v>20</v>
      </c>
      <c r="N973" t="s">
        <v>21</v>
      </c>
      <c r="O973">
        <v>28150</v>
      </c>
    </row>
    <row r="974" spans="1:15" x14ac:dyDescent="0.25">
      <c r="A974" t="s">
        <v>1540</v>
      </c>
      <c r="B974" t="s">
        <v>1648</v>
      </c>
      <c r="C974" t="s">
        <v>1555</v>
      </c>
      <c r="D974" s="1">
        <v>44849</v>
      </c>
      <c r="E974" s="1">
        <v>44853</v>
      </c>
      <c r="F974" t="s">
        <v>18</v>
      </c>
      <c r="G974" s="2">
        <v>16000</v>
      </c>
      <c r="H974" s="2">
        <v>20095</v>
      </c>
      <c r="I974" s="2">
        <v>1240</v>
      </c>
      <c r="J974" s="2">
        <v>2855</v>
      </c>
      <c r="K974">
        <v>0</v>
      </c>
      <c r="L974" t="s">
        <v>685</v>
      </c>
      <c r="M974" t="s">
        <v>52</v>
      </c>
      <c r="N974" t="s">
        <v>43</v>
      </c>
      <c r="O974">
        <v>92649</v>
      </c>
    </row>
    <row r="975" spans="1:15" x14ac:dyDescent="0.25">
      <c r="A975" t="s">
        <v>1540</v>
      </c>
      <c r="B975" t="s">
        <v>1649</v>
      </c>
      <c r="C975" t="s">
        <v>1542</v>
      </c>
      <c r="D975" s="1">
        <v>44849</v>
      </c>
      <c r="E975" s="1">
        <v>44853</v>
      </c>
      <c r="F975" t="s">
        <v>18</v>
      </c>
      <c r="G975" s="2">
        <v>30600</v>
      </c>
      <c r="H975" s="2">
        <v>36523</v>
      </c>
      <c r="I975" s="2">
        <v>2148</v>
      </c>
      <c r="J975" s="2">
        <v>3775</v>
      </c>
      <c r="K975">
        <v>0</v>
      </c>
      <c r="L975" t="s">
        <v>1650</v>
      </c>
      <c r="M975" t="s">
        <v>203</v>
      </c>
      <c r="N975" t="s">
        <v>21</v>
      </c>
      <c r="O975">
        <v>60020</v>
      </c>
    </row>
    <row r="976" spans="1:15" x14ac:dyDescent="0.25">
      <c r="A976" t="s">
        <v>1540</v>
      </c>
      <c r="B976" t="s">
        <v>1651</v>
      </c>
      <c r="C976" t="s">
        <v>1542</v>
      </c>
      <c r="D976" s="1">
        <v>44851</v>
      </c>
      <c r="E976" s="1">
        <v>44853</v>
      </c>
      <c r="F976" t="s">
        <v>18</v>
      </c>
      <c r="G976" s="2">
        <v>33000</v>
      </c>
      <c r="H976" s="2">
        <v>41274</v>
      </c>
      <c r="I976" s="2">
        <v>3408</v>
      </c>
      <c r="J976" s="2">
        <v>4866</v>
      </c>
      <c r="K976">
        <v>0</v>
      </c>
      <c r="L976" t="s">
        <v>1652</v>
      </c>
      <c r="M976" t="s">
        <v>286</v>
      </c>
      <c r="N976" t="s">
        <v>43</v>
      </c>
      <c r="O976">
        <v>29464</v>
      </c>
    </row>
    <row r="977" spans="1:15" x14ac:dyDescent="0.25">
      <c r="A977" t="s">
        <v>1540</v>
      </c>
      <c r="B977" t="s">
        <v>1653</v>
      </c>
      <c r="C977" t="s">
        <v>1542</v>
      </c>
      <c r="D977" s="1">
        <v>44849</v>
      </c>
      <c r="E977" s="1">
        <v>44853</v>
      </c>
      <c r="F977" t="s">
        <v>18</v>
      </c>
      <c r="G977" s="2">
        <v>39000</v>
      </c>
      <c r="H977" s="2">
        <v>46383</v>
      </c>
      <c r="I977" s="2">
        <v>3705</v>
      </c>
      <c r="J977" s="2">
        <v>3678</v>
      </c>
      <c r="K977">
        <v>0</v>
      </c>
      <c r="L977" t="s">
        <v>1639</v>
      </c>
      <c r="M977" t="s">
        <v>52</v>
      </c>
      <c r="N977" t="s">
        <v>43</v>
      </c>
      <c r="O977">
        <v>91303</v>
      </c>
    </row>
    <row r="978" spans="1:15" x14ac:dyDescent="0.25">
      <c r="A978" t="s">
        <v>1540</v>
      </c>
      <c r="B978" t="s">
        <v>1654</v>
      </c>
      <c r="C978" t="s">
        <v>17</v>
      </c>
      <c r="D978" s="1">
        <v>44906</v>
      </c>
      <c r="E978" s="1">
        <v>44910</v>
      </c>
      <c r="F978" t="s">
        <v>18</v>
      </c>
      <c r="G978" s="2">
        <v>12500</v>
      </c>
      <c r="H978" s="2">
        <v>15910</v>
      </c>
      <c r="I978" s="2">
        <v>900</v>
      </c>
      <c r="J978" s="2">
        <v>2510</v>
      </c>
      <c r="K978">
        <v>0</v>
      </c>
      <c r="L978" t="s">
        <v>1655</v>
      </c>
      <c r="M978" t="s">
        <v>88</v>
      </c>
      <c r="N978" t="s">
        <v>43</v>
      </c>
      <c r="O978">
        <v>19034</v>
      </c>
    </row>
    <row r="979" spans="1:15" x14ac:dyDescent="0.25">
      <c r="A979" t="s">
        <v>1540</v>
      </c>
      <c r="B979" t="s">
        <v>1656</v>
      </c>
      <c r="C979" t="s">
        <v>1542</v>
      </c>
      <c r="D979" s="1">
        <v>44849</v>
      </c>
      <c r="E979" s="1">
        <v>44853</v>
      </c>
      <c r="F979" t="s">
        <v>18</v>
      </c>
      <c r="G979" s="2">
        <v>37000</v>
      </c>
      <c r="H979" s="2">
        <v>43963</v>
      </c>
      <c r="I979" s="2">
        <v>3098</v>
      </c>
      <c r="J979" s="2">
        <v>3865</v>
      </c>
      <c r="K979">
        <v>0</v>
      </c>
      <c r="L979" t="s">
        <v>197</v>
      </c>
      <c r="M979" t="s">
        <v>198</v>
      </c>
      <c r="N979" t="s">
        <v>43</v>
      </c>
      <c r="O979">
        <v>89138</v>
      </c>
    </row>
    <row r="980" spans="1:15" x14ac:dyDescent="0.25">
      <c r="A980" t="s">
        <v>1540</v>
      </c>
      <c r="B980" t="s">
        <v>1657</v>
      </c>
      <c r="C980" t="s">
        <v>1542</v>
      </c>
      <c r="D980" s="1">
        <v>44849</v>
      </c>
      <c r="E980" s="1">
        <v>44853</v>
      </c>
      <c r="F980" t="s">
        <v>18</v>
      </c>
      <c r="G980" s="2">
        <v>37000</v>
      </c>
      <c r="H980" s="2">
        <v>45110</v>
      </c>
      <c r="I980" s="2">
        <v>3244</v>
      </c>
      <c r="J980" s="2">
        <v>4866</v>
      </c>
      <c r="K980">
        <v>0</v>
      </c>
      <c r="L980" t="s">
        <v>887</v>
      </c>
      <c r="M980" t="s">
        <v>46</v>
      </c>
      <c r="N980" t="s">
        <v>21</v>
      </c>
      <c r="O980">
        <v>30342</v>
      </c>
    </row>
    <row r="981" spans="1:15" x14ac:dyDescent="0.25">
      <c r="A981" t="s">
        <v>1540</v>
      </c>
      <c r="B981" t="s">
        <v>1658</v>
      </c>
      <c r="C981" t="s">
        <v>1542</v>
      </c>
      <c r="D981" s="1">
        <v>44849</v>
      </c>
      <c r="E981" s="1">
        <v>44853</v>
      </c>
      <c r="F981" t="s">
        <v>18</v>
      </c>
      <c r="G981" s="2">
        <v>37000</v>
      </c>
      <c r="H981" s="2">
        <v>45006</v>
      </c>
      <c r="I981" s="2">
        <v>3140</v>
      </c>
      <c r="J981" s="2">
        <v>4866</v>
      </c>
      <c r="K981">
        <v>0</v>
      </c>
      <c r="L981" t="s">
        <v>150</v>
      </c>
      <c r="M981" t="s">
        <v>56</v>
      </c>
      <c r="N981" t="s">
        <v>21</v>
      </c>
      <c r="O981">
        <v>43201</v>
      </c>
    </row>
    <row r="982" spans="1:15" x14ac:dyDescent="0.25">
      <c r="A982" t="s">
        <v>1540</v>
      </c>
      <c r="B982" t="s">
        <v>1659</v>
      </c>
      <c r="C982" t="s">
        <v>1542</v>
      </c>
      <c r="D982" s="1">
        <v>44854</v>
      </c>
      <c r="E982" s="1">
        <v>44872</v>
      </c>
      <c r="F982" t="s">
        <v>18</v>
      </c>
      <c r="G982" s="2">
        <v>38000</v>
      </c>
      <c r="H982" s="2">
        <v>46210</v>
      </c>
      <c r="I982" s="2">
        <v>3344</v>
      </c>
      <c r="J982" s="2">
        <v>4866</v>
      </c>
      <c r="K982">
        <v>0</v>
      </c>
      <c r="L982" t="s">
        <v>1378</v>
      </c>
      <c r="M982" t="s">
        <v>56</v>
      </c>
      <c r="N982" t="s">
        <v>21</v>
      </c>
      <c r="O982">
        <v>45220</v>
      </c>
    </row>
    <row r="983" spans="1:15" x14ac:dyDescent="0.25">
      <c r="A983" t="s">
        <v>1540</v>
      </c>
      <c r="B983" t="s">
        <v>1660</v>
      </c>
      <c r="C983" t="s">
        <v>1542</v>
      </c>
      <c r="D983" s="1">
        <v>44849</v>
      </c>
      <c r="E983" s="1">
        <v>44853</v>
      </c>
      <c r="F983" t="s">
        <v>18</v>
      </c>
      <c r="G983" s="2">
        <v>32110</v>
      </c>
      <c r="H983" s="2">
        <v>39348</v>
      </c>
      <c r="I983" s="2">
        <v>2915</v>
      </c>
      <c r="J983" s="2">
        <v>4323</v>
      </c>
      <c r="K983">
        <v>0</v>
      </c>
      <c r="L983" t="s">
        <v>1661</v>
      </c>
      <c r="M983" t="s">
        <v>59</v>
      </c>
      <c r="N983" t="s">
        <v>43</v>
      </c>
      <c r="O983">
        <v>77584</v>
      </c>
    </row>
    <row r="984" spans="1:15" x14ac:dyDescent="0.25">
      <c r="A984" t="s">
        <v>1540</v>
      </c>
      <c r="B984" t="s">
        <v>1662</v>
      </c>
      <c r="C984" t="s">
        <v>1542</v>
      </c>
      <c r="D984" s="1">
        <v>44849</v>
      </c>
      <c r="E984" s="1">
        <v>44853</v>
      </c>
      <c r="F984" t="s">
        <v>18</v>
      </c>
      <c r="G984" s="2">
        <v>37000</v>
      </c>
      <c r="H984" s="2">
        <v>44379</v>
      </c>
      <c r="I984" s="2">
        <v>2513</v>
      </c>
      <c r="J984" s="2">
        <v>4866</v>
      </c>
      <c r="K984">
        <v>0</v>
      </c>
      <c r="L984" t="s">
        <v>1663</v>
      </c>
      <c r="M984" t="s">
        <v>88</v>
      </c>
      <c r="N984" t="s">
        <v>43</v>
      </c>
      <c r="O984">
        <v>19067</v>
      </c>
    </row>
    <row r="985" spans="1:15" x14ac:dyDescent="0.25">
      <c r="A985" t="s">
        <v>1540</v>
      </c>
      <c r="B985" t="s">
        <v>1664</v>
      </c>
      <c r="C985" t="s">
        <v>1542</v>
      </c>
      <c r="D985" s="1">
        <v>44849</v>
      </c>
      <c r="E985" s="1">
        <v>44853</v>
      </c>
      <c r="F985" t="s">
        <v>18</v>
      </c>
      <c r="G985" s="2">
        <v>32000</v>
      </c>
      <c r="H985" s="2">
        <v>39816</v>
      </c>
      <c r="I985" s="2">
        <v>2950</v>
      </c>
      <c r="J985" s="2">
        <v>4866</v>
      </c>
      <c r="K985">
        <v>0</v>
      </c>
      <c r="L985" t="s">
        <v>1665</v>
      </c>
      <c r="M985" t="s">
        <v>46</v>
      </c>
      <c r="N985" t="s">
        <v>21</v>
      </c>
      <c r="O985">
        <v>31768</v>
      </c>
    </row>
    <row r="986" spans="1:15" x14ac:dyDescent="0.25">
      <c r="A986" t="s">
        <v>1540</v>
      </c>
      <c r="B986" t="s">
        <v>1666</v>
      </c>
      <c r="C986" t="s">
        <v>1542</v>
      </c>
      <c r="D986" s="1">
        <v>44849</v>
      </c>
      <c r="E986" s="1">
        <v>44853</v>
      </c>
      <c r="F986" t="s">
        <v>18</v>
      </c>
      <c r="G986" s="2">
        <v>39000</v>
      </c>
      <c r="H986" s="2">
        <v>47376</v>
      </c>
      <c r="I986" s="2">
        <v>3510</v>
      </c>
      <c r="J986" s="2">
        <v>4866</v>
      </c>
      <c r="K986">
        <v>0</v>
      </c>
      <c r="L986" t="s">
        <v>736</v>
      </c>
      <c r="M986" t="s">
        <v>42</v>
      </c>
      <c r="N986" t="s">
        <v>43</v>
      </c>
      <c r="O986">
        <v>21158</v>
      </c>
    </row>
    <row r="987" spans="1:15" x14ac:dyDescent="0.25">
      <c r="A987" t="s">
        <v>1540</v>
      </c>
      <c r="B987" t="s">
        <v>1667</v>
      </c>
      <c r="C987" t="s">
        <v>1542</v>
      </c>
      <c r="D987" s="1">
        <v>44849</v>
      </c>
      <c r="E987" t="s">
        <v>17</v>
      </c>
      <c r="F987" t="s">
        <v>18</v>
      </c>
      <c r="G987" s="2">
        <v>30000</v>
      </c>
      <c r="H987" s="2">
        <v>36727</v>
      </c>
      <c r="I987" s="2">
        <v>2484</v>
      </c>
      <c r="J987" s="2">
        <v>4243</v>
      </c>
      <c r="K987">
        <v>0</v>
      </c>
      <c r="L987" t="s">
        <v>97</v>
      </c>
      <c r="M987" t="s">
        <v>20</v>
      </c>
      <c r="N987" t="s">
        <v>75</v>
      </c>
      <c r="O987">
        <v>28277</v>
      </c>
    </row>
    <row r="988" spans="1:15" x14ac:dyDescent="0.25">
      <c r="A988" t="s">
        <v>1540</v>
      </c>
      <c r="B988" t="s">
        <v>1668</v>
      </c>
      <c r="C988" t="s">
        <v>17</v>
      </c>
      <c r="D988" s="1">
        <v>44886</v>
      </c>
      <c r="E988" s="1">
        <v>44887</v>
      </c>
      <c r="F988" t="s">
        <v>18</v>
      </c>
      <c r="G988" s="2">
        <v>10600</v>
      </c>
      <c r="H988" s="2">
        <v>14029</v>
      </c>
      <c r="I988" s="2">
        <v>919</v>
      </c>
      <c r="J988" s="2">
        <v>2510</v>
      </c>
      <c r="K988">
        <v>0</v>
      </c>
      <c r="L988" t="s">
        <v>1603</v>
      </c>
      <c r="M988" t="s">
        <v>20</v>
      </c>
      <c r="N988" t="s">
        <v>21</v>
      </c>
      <c r="O988">
        <v>28613</v>
      </c>
    </row>
    <row r="989" spans="1:15" x14ac:dyDescent="0.25">
      <c r="A989" t="s">
        <v>1540</v>
      </c>
      <c r="B989" t="s">
        <v>1669</v>
      </c>
      <c r="C989" t="s">
        <v>1542</v>
      </c>
      <c r="D989" s="1">
        <v>44849</v>
      </c>
      <c r="E989" s="1">
        <v>44853</v>
      </c>
      <c r="F989" t="s">
        <v>18</v>
      </c>
      <c r="G989" s="2">
        <v>30000</v>
      </c>
      <c r="H989" s="2">
        <v>36384</v>
      </c>
      <c r="I989" s="2">
        <v>2141</v>
      </c>
      <c r="J989" s="2">
        <v>4243</v>
      </c>
      <c r="K989">
        <v>0</v>
      </c>
      <c r="L989" t="s">
        <v>1670</v>
      </c>
      <c r="M989" t="s">
        <v>203</v>
      </c>
      <c r="N989" t="s">
        <v>21</v>
      </c>
      <c r="O989">
        <v>60089</v>
      </c>
    </row>
    <row r="990" spans="1:15" x14ac:dyDescent="0.25">
      <c r="A990" t="s">
        <v>1540</v>
      </c>
      <c r="B990" t="s">
        <v>1671</v>
      </c>
      <c r="C990" t="s">
        <v>17</v>
      </c>
      <c r="D990" s="1">
        <v>44890</v>
      </c>
      <c r="E990" s="1">
        <v>44890</v>
      </c>
      <c r="F990" t="s">
        <v>18</v>
      </c>
      <c r="G990" s="2">
        <v>9500</v>
      </c>
      <c r="H990" s="2">
        <v>12201</v>
      </c>
      <c r="I990" s="2">
        <v>798</v>
      </c>
      <c r="J990" s="2">
        <v>1903</v>
      </c>
      <c r="K990">
        <v>0</v>
      </c>
      <c r="L990" t="s">
        <v>783</v>
      </c>
      <c r="M990" t="s">
        <v>20</v>
      </c>
      <c r="N990" t="s">
        <v>21</v>
      </c>
      <c r="O990">
        <v>28403</v>
      </c>
    </row>
    <row r="991" spans="1:15" x14ac:dyDescent="0.25">
      <c r="A991" t="s">
        <v>1540</v>
      </c>
      <c r="B991" t="s">
        <v>1672</v>
      </c>
      <c r="C991" t="s">
        <v>1542</v>
      </c>
      <c r="D991" s="1">
        <v>44854</v>
      </c>
      <c r="E991" s="1">
        <v>44855</v>
      </c>
      <c r="F991" t="s">
        <v>18</v>
      </c>
      <c r="G991" s="2">
        <v>37000</v>
      </c>
      <c r="H991" s="2">
        <v>45592</v>
      </c>
      <c r="I991" s="2">
        <v>3726</v>
      </c>
      <c r="J991" s="2">
        <v>4866</v>
      </c>
      <c r="K991">
        <v>0</v>
      </c>
      <c r="L991" t="s">
        <v>1673</v>
      </c>
      <c r="M991" t="s">
        <v>46</v>
      </c>
      <c r="N991" t="s">
        <v>21</v>
      </c>
      <c r="O991">
        <v>30318</v>
      </c>
    </row>
    <row r="992" spans="1:15" x14ac:dyDescent="0.25">
      <c r="A992" t="s">
        <v>1540</v>
      </c>
      <c r="B992" t="s">
        <v>1674</v>
      </c>
      <c r="C992" t="s">
        <v>1542</v>
      </c>
      <c r="D992" s="1">
        <v>44852</v>
      </c>
      <c r="E992" s="1">
        <v>44852</v>
      </c>
      <c r="F992" t="s">
        <v>54</v>
      </c>
      <c r="G992" s="2">
        <v>-32000</v>
      </c>
      <c r="H992" s="2">
        <v>-39448</v>
      </c>
      <c r="I992" s="2">
        <v>-2582</v>
      </c>
      <c r="J992" s="2">
        <v>-4866</v>
      </c>
      <c r="K992">
        <v>0</v>
      </c>
      <c r="L992" t="s">
        <v>1675</v>
      </c>
      <c r="M992" t="s">
        <v>286</v>
      </c>
      <c r="N992" t="s">
        <v>75</v>
      </c>
      <c r="O992">
        <v>29169</v>
      </c>
    </row>
    <row r="993" spans="1:15" x14ac:dyDescent="0.25">
      <c r="A993" t="s">
        <v>1540</v>
      </c>
      <c r="B993" t="s">
        <v>1676</v>
      </c>
      <c r="C993" t="s">
        <v>1542</v>
      </c>
      <c r="D993" s="1">
        <v>44849</v>
      </c>
      <c r="E993" s="1">
        <v>44853</v>
      </c>
      <c r="F993" t="s">
        <v>18</v>
      </c>
      <c r="G993" s="2">
        <v>37000</v>
      </c>
      <c r="H993" s="2">
        <v>44640</v>
      </c>
      <c r="I993" s="2">
        <v>2774</v>
      </c>
      <c r="J993" s="2">
        <v>4866</v>
      </c>
      <c r="K993">
        <v>0</v>
      </c>
      <c r="L993" t="s">
        <v>1677</v>
      </c>
      <c r="M993" t="s">
        <v>78</v>
      </c>
      <c r="N993" t="s">
        <v>21</v>
      </c>
      <c r="O993">
        <v>7748</v>
      </c>
    </row>
    <row r="994" spans="1:15" x14ac:dyDescent="0.25">
      <c r="A994" t="s">
        <v>1540</v>
      </c>
      <c r="B994" t="s">
        <v>1678</v>
      </c>
      <c r="C994" t="s">
        <v>1542</v>
      </c>
      <c r="D994" s="1">
        <v>44854</v>
      </c>
      <c r="E994" s="1">
        <v>44855</v>
      </c>
      <c r="F994" t="s">
        <v>18</v>
      </c>
      <c r="G994" s="2">
        <v>37000</v>
      </c>
      <c r="H994" s="2">
        <v>45582</v>
      </c>
      <c r="I994" s="2">
        <v>3716</v>
      </c>
      <c r="J994" s="2">
        <v>4866</v>
      </c>
      <c r="K994">
        <v>0</v>
      </c>
      <c r="L994" t="s">
        <v>239</v>
      </c>
      <c r="M994" t="s">
        <v>39</v>
      </c>
      <c r="N994" t="s">
        <v>43</v>
      </c>
      <c r="O994">
        <v>10309</v>
      </c>
    </row>
    <row r="995" spans="1:15" x14ac:dyDescent="0.25">
      <c r="A995" t="s">
        <v>1540</v>
      </c>
      <c r="B995" t="s">
        <v>1679</v>
      </c>
      <c r="C995" t="s">
        <v>1555</v>
      </c>
      <c r="D995" s="1">
        <v>44849</v>
      </c>
      <c r="E995" s="1">
        <v>44853</v>
      </c>
      <c r="F995" t="s">
        <v>18</v>
      </c>
      <c r="G995" s="2">
        <v>21000</v>
      </c>
      <c r="H995" s="2">
        <v>25714</v>
      </c>
      <c r="I995" s="2">
        <v>1905</v>
      </c>
      <c r="J995" s="2">
        <v>2809</v>
      </c>
      <c r="K995">
        <v>0</v>
      </c>
      <c r="L995" t="s">
        <v>1385</v>
      </c>
      <c r="M995" t="s">
        <v>59</v>
      </c>
      <c r="N995" t="s">
        <v>43</v>
      </c>
      <c r="O995">
        <v>76248</v>
      </c>
    </row>
    <row r="996" spans="1:15" x14ac:dyDescent="0.25">
      <c r="A996" t="s">
        <v>1540</v>
      </c>
      <c r="B996" t="s">
        <v>1680</v>
      </c>
      <c r="C996" t="s">
        <v>1542</v>
      </c>
      <c r="D996" s="1">
        <v>44849</v>
      </c>
      <c r="E996" s="1">
        <v>44853</v>
      </c>
      <c r="F996" t="s">
        <v>18</v>
      </c>
      <c r="G996" s="2">
        <v>37000</v>
      </c>
      <c r="H996" s="2">
        <v>44483</v>
      </c>
      <c r="I996" s="2">
        <v>2617</v>
      </c>
      <c r="J996" s="2">
        <v>4866</v>
      </c>
      <c r="K996">
        <v>0</v>
      </c>
      <c r="L996" t="s">
        <v>1111</v>
      </c>
      <c r="M996" t="s">
        <v>203</v>
      </c>
      <c r="N996" t="s">
        <v>21</v>
      </c>
      <c r="O996">
        <v>60605</v>
      </c>
    </row>
    <row r="997" spans="1:15" x14ac:dyDescent="0.25">
      <c r="A997" t="s">
        <v>1540</v>
      </c>
      <c r="B997" t="s">
        <v>1681</v>
      </c>
      <c r="C997" t="s">
        <v>1542</v>
      </c>
      <c r="D997" s="1">
        <v>44849</v>
      </c>
      <c r="E997" s="1">
        <v>44853</v>
      </c>
      <c r="F997" t="s">
        <v>18</v>
      </c>
      <c r="G997" s="2">
        <v>37000</v>
      </c>
      <c r="H997" s="2">
        <v>44640</v>
      </c>
      <c r="I997" s="2">
        <v>2774</v>
      </c>
      <c r="J997" s="2">
        <v>4866</v>
      </c>
      <c r="K997">
        <v>0</v>
      </c>
      <c r="L997">
        <v>7044</v>
      </c>
      <c r="M997" t="s">
        <v>78</v>
      </c>
      <c r="N997" t="s">
        <v>21</v>
      </c>
      <c r="O997">
        <v>7044</v>
      </c>
    </row>
    <row r="998" spans="1:15" x14ac:dyDescent="0.25">
      <c r="A998" t="s">
        <v>1540</v>
      </c>
      <c r="B998" t="s">
        <v>1682</v>
      </c>
      <c r="C998" t="s">
        <v>1542</v>
      </c>
      <c r="D998" s="1">
        <v>44849</v>
      </c>
      <c r="E998" s="1">
        <v>44853</v>
      </c>
      <c r="F998" t="s">
        <v>18</v>
      </c>
      <c r="G998" s="2">
        <v>37000</v>
      </c>
      <c r="H998" s="2">
        <v>45947</v>
      </c>
      <c r="I998" s="2">
        <v>4081</v>
      </c>
      <c r="J998" s="2">
        <v>4866</v>
      </c>
      <c r="K998">
        <v>0</v>
      </c>
      <c r="L998" t="s">
        <v>1092</v>
      </c>
      <c r="M998" t="s">
        <v>33</v>
      </c>
      <c r="N998" t="s">
        <v>43</v>
      </c>
      <c r="O998">
        <v>38017</v>
      </c>
    </row>
    <row r="999" spans="1:15" x14ac:dyDescent="0.25">
      <c r="A999" t="s">
        <v>1540</v>
      </c>
      <c r="B999" t="s">
        <v>1683</v>
      </c>
      <c r="C999" t="s">
        <v>1555</v>
      </c>
      <c r="D999" s="1">
        <v>44849</v>
      </c>
      <c r="E999" s="1">
        <v>44853</v>
      </c>
      <c r="F999" t="s">
        <v>18</v>
      </c>
      <c r="G999" s="2">
        <v>14760</v>
      </c>
      <c r="H999" s="2">
        <v>18480</v>
      </c>
      <c r="I999" s="2">
        <v>1210</v>
      </c>
      <c r="J999" s="2">
        <v>2510</v>
      </c>
      <c r="K999">
        <v>0</v>
      </c>
      <c r="L999" t="s">
        <v>296</v>
      </c>
      <c r="M999" t="s">
        <v>88</v>
      </c>
      <c r="N999" t="s">
        <v>43</v>
      </c>
      <c r="O999">
        <v>15211</v>
      </c>
    </row>
    <row r="1000" spans="1:15" x14ac:dyDescent="0.25">
      <c r="A1000" t="s">
        <v>1540</v>
      </c>
      <c r="B1000" t="s">
        <v>1684</v>
      </c>
      <c r="C1000" t="s">
        <v>1542</v>
      </c>
      <c r="D1000" s="1">
        <v>44849</v>
      </c>
      <c r="E1000" s="1">
        <v>44853</v>
      </c>
      <c r="F1000" t="s">
        <v>18</v>
      </c>
      <c r="G1000" s="2">
        <v>46500</v>
      </c>
      <c r="H1000" s="2">
        <v>50598</v>
      </c>
      <c r="I1000" s="2">
        <v>27</v>
      </c>
      <c r="J1000" s="2">
        <v>4071</v>
      </c>
      <c r="K1000">
        <v>0</v>
      </c>
      <c r="L1000" t="s">
        <v>1685</v>
      </c>
      <c r="M1000" t="s">
        <v>277</v>
      </c>
      <c r="N1000" t="s">
        <v>43</v>
      </c>
      <c r="O1000">
        <v>80433</v>
      </c>
    </row>
    <row r="1001" spans="1:15" x14ac:dyDescent="0.25">
      <c r="A1001" t="s">
        <v>1540</v>
      </c>
      <c r="B1001" t="s">
        <v>1686</v>
      </c>
      <c r="C1001" t="s">
        <v>1555</v>
      </c>
      <c r="D1001" s="1">
        <v>44849</v>
      </c>
      <c r="E1001" s="1">
        <v>44853</v>
      </c>
      <c r="F1001" t="s">
        <v>18</v>
      </c>
      <c r="G1001" s="2">
        <v>14760</v>
      </c>
      <c r="H1001" s="2">
        <v>18665</v>
      </c>
      <c r="I1001" s="2">
        <v>1365</v>
      </c>
      <c r="J1001" s="2">
        <v>2540</v>
      </c>
      <c r="K1001">
        <v>0</v>
      </c>
      <c r="L1001" t="s">
        <v>780</v>
      </c>
      <c r="M1001" t="s">
        <v>52</v>
      </c>
      <c r="N1001" t="s">
        <v>43</v>
      </c>
      <c r="O1001">
        <v>92706</v>
      </c>
    </row>
    <row r="1002" spans="1:15" x14ac:dyDescent="0.25">
      <c r="A1002" t="s">
        <v>1540</v>
      </c>
      <c r="B1002" t="s">
        <v>1687</v>
      </c>
      <c r="C1002" t="s">
        <v>1542</v>
      </c>
      <c r="D1002" s="1">
        <v>44849</v>
      </c>
      <c r="E1002" s="1">
        <v>44853</v>
      </c>
      <c r="F1002" t="s">
        <v>18</v>
      </c>
      <c r="G1002" s="2">
        <v>39000</v>
      </c>
      <c r="H1002" s="2">
        <v>42954</v>
      </c>
      <c r="I1002" s="2">
        <v>27</v>
      </c>
      <c r="J1002" s="2">
        <v>3927</v>
      </c>
      <c r="K1002">
        <v>0</v>
      </c>
      <c r="L1002" t="s">
        <v>36</v>
      </c>
      <c r="M1002" t="s">
        <v>277</v>
      </c>
      <c r="N1002" t="s">
        <v>43</v>
      </c>
      <c r="O1002">
        <v>80231</v>
      </c>
    </row>
    <row r="1003" spans="1:15" x14ac:dyDescent="0.25">
      <c r="A1003" t="s">
        <v>1540</v>
      </c>
      <c r="B1003" t="s">
        <v>1688</v>
      </c>
      <c r="C1003" t="s">
        <v>17</v>
      </c>
      <c r="D1003" s="1">
        <v>44863</v>
      </c>
      <c r="E1003" s="1">
        <v>44873</v>
      </c>
      <c r="F1003" t="s">
        <v>18</v>
      </c>
      <c r="G1003" s="2">
        <v>1500</v>
      </c>
      <c r="H1003" s="2">
        <v>3403</v>
      </c>
      <c r="I1003" s="2">
        <v>0</v>
      </c>
      <c r="J1003" s="2">
        <v>1903</v>
      </c>
      <c r="K1003">
        <v>0</v>
      </c>
      <c r="L1003" t="s">
        <v>1689</v>
      </c>
      <c r="M1003" t="s">
        <v>93</v>
      </c>
      <c r="N1003" t="s">
        <v>43</v>
      </c>
      <c r="O1003">
        <v>63105</v>
      </c>
    </row>
    <row r="1004" spans="1:15" x14ac:dyDescent="0.25">
      <c r="A1004" t="s">
        <v>1540</v>
      </c>
      <c r="B1004" t="s">
        <v>1690</v>
      </c>
      <c r="C1004" t="s">
        <v>1542</v>
      </c>
      <c r="D1004" s="1">
        <v>44849</v>
      </c>
      <c r="E1004" s="1">
        <v>44853</v>
      </c>
      <c r="F1004" t="s">
        <v>18</v>
      </c>
      <c r="G1004" s="2">
        <v>44500</v>
      </c>
      <c r="H1004" s="2">
        <v>52552</v>
      </c>
      <c r="I1004" s="2">
        <v>2976</v>
      </c>
      <c r="J1004" s="2">
        <v>5076</v>
      </c>
      <c r="K1004">
        <v>0</v>
      </c>
      <c r="L1004" t="s">
        <v>1691</v>
      </c>
      <c r="M1004" t="s">
        <v>141</v>
      </c>
      <c r="N1004" t="s">
        <v>43</v>
      </c>
      <c r="O1004">
        <v>40729</v>
      </c>
    </row>
    <row r="1005" spans="1:15" x14ac:dyDescent="0.25">
      <c r="A1005" t="s">
        <v>1540</v>
      </c>
      <c r="B1005" t="s">
        <v>1692</v>
      </c>
      <c r="C1005" t="s">
        <v>1542</v>
      </c>
      <c r="D1005" s="1">
        <v>44849</v>
      </c>
      <c r="E1005" s="1">
        <v>44853</v>
      </c>
      <c r="F1005" t="s">
        <v>18</v>
      </c>
      <c r="G1005" s="2">
        <v>37000</v>
      </c>
      <c r="H1005" s="2">
        <v>44629</v>
      </c>
      <c r="I1005" s="2">
        <v>3306</v>
      </c>
      <c r="J1005" s="2">
        <v>4323</v>
      </c>
      <c r="K1005">
        <v>0</v>
      </c>
      <c r="L1005" t="s">
        <v>112</v>
      </c>
      <c r="M1005" t="s">
        <v>59</v>
      </c>
      <c r="N1005" t="s">
        <v>43</v>
      </c>
      <c r="O1005">
        <v>77002</v>
      </c>
    </row>
    <row r="1006" spans="1:15" x14ac:dyDescent="0.25">
      <c r="A1006" t="s">
        <v>1540</v>
      </c>
      <c r="B1006" t="s">
        <v>1693</v>
      </c>
      <c r="C1006" t="s">
        <v>1542</v>
      </c>
      <c r="D1006" s="1">
        <v>44849</v>
      </c>
      <c r="E1006" t="s">
        <v>17</v>
      </c>
      <c r="F1006" t="s">
        <v>18</v>
      </c>
      <c r="G1006" s="2">
        <v>32000</v>
      </c>
      <c r="H1006" s="2">
        <v>39448</v>
      </c>
      <c r="I1006" s="2">
        <v>2582</v>
      </c>
      <c r="J1006" s="2">
        <v>4866</v>
      </c>
      <c r="K1006">
        <v>0</v>
      </c>
      <c r="L1006" t="s">
        <v>1675</v>
      </c>
      <c r="M1006" t="s">
        <v>286</v>
      </c>
      <c r="N1006" t="s">
        <v>75</v>
      </c>
      <c r="O1006">
        <v>29169</v>
      </c>
    </row>
    <row r="1007" spans="1:15" x14ac:dyDescent="0.25">
      <c r="A1007" t="s">
        <v>1540</v>
      </c>
      <c r="B1007" t="s">
        <v>1694</v>
      </c>
      <c r="C1007" t="s">
        <v>1542</v>
      </c>
      <c r="D1007" s="1">
        <v>44849</v>
      </c>
      <c r="E1007" s="1">
        <v>44853</v>
      </c>
      <c r="F1007" t="s">
        <v>18</v>
      </c>
      <c r="G1007" s="2">
        <v>37000</v>
      </c>
      <c r="H1007" s="2">
        <v>44087</v>
      </c>
      <c r="I1007" s="2">
        <v>2221</v>
      </c>
      <c r="J1007" s="2">
        <v>4866</v>
      </c>
      <c r="K1007">
        <v>0</v>
      </c>
      <c r="L1007" t="s">
        <v>1695</v>
      </c>
      <c r="M1007" t="s">
        <v>30</v>
      </c>
      <c r="N1007" t="s">
        <v>21</v>
      </c>
      <c r="O1007">
        <v>23229</v>
      </c>
    </row>
    <row r="1008" spans="1:15" x14ac:dyDescent="0.25">
      <c r="A1008" t="s">
        <v>1540</v>
      </c>
      <c r="B1008" t="s">
        <v>1696</v>
      </c>
      <c r="C1008" t="s">
        <v>1542</v>
      </c>
      <c r="D1008" s="1">
        <v>44849</v>
      </c>
      <c r="E1008" s="1">
        <v>44853</v>
      </c>
      <c r="F1008" t="s">
        <v>18</v>
      </c>
      <c r="G1008" s="2">
        <v>37000</v>
      </c>
      <c r="H1008" s="2">
        <v>44379</v>
      </c>
      <c r="I1008" s="2">
        <v>2513</v>
      </c>
      <c r="J1008" s="2">
        <v>4866</v>
      </c>
      <c r="K1008">
        <v>0</v>
      </c>
      <c r="L1008" t="s">
        <v>477</v>
      </c>
      <c r="M1008" t="s">
        <v>286</v>
      </c>
      <c r="N1008" t="s">
        <v>43</v>
      </c>
      <c r="O1008">
        <v>29607</v>
      </c>
    </row>
    <row r="1009" spans="1:15" x14ac:dyDescent="0.25">
      <c r="A1009" t="s">
        <v>1540</v>
      </c>
      <c r="B1009" t="s">
        <v>1697</v>
      </c>
      <c r="C1009" t="s">
        <v>1542</v>
      </c>
      <c r="D1009" s="1">
        <v>44849</v>
      </c>
      <c r="E1009" s="1">
        <v>44853</v>
      </c>
      <c r="F1009" t="s">
        <v>18</v>
      </c>
      <c r="G1009" s="2">
        <v>61000</v>
      </c>
      <c r="H1009" s="2">
        <v>68441</v>
      </c>
      <c r="I1009" s="2">
        <v>0</v>
      </c>
      <c r="J1009" s="2">
        <v>7441</v>
      </c>
      <c r="K1009">
        <v>0</v>
      </c>
      <c r="L1009" t="s">
        <v>1698</v>
      </c>
      <c r="M1009" t="s">
        <v>71</v>
      </c>
      <c r="N1009" t="s">
        <v>43</v>
      </c>
      <c r="O1009">
        <v>34681</v>
      </c>
    </row>
    <row r="1010" spans="1:15" x14ac:dyDescent="0.25">
      <c r="A1010" t="s">
        <v>1540</v>
      </c>
      <c r="B1010" t="s">
        <v>1699</v>
      </c>
      <c r="C1010" t="s">
        <v>1555</v>
      </c>
      <c r="D1010" s="1">
        <v>44849</v>
      </c>
      <c r="E1010" s="1">
        <v>44853</v>
      </c>
      <c r="F1010" t="s">
        <v>18</v>
      </c>
      <c r="G1010" s="2">
        <v>12000</v>
      </c>
      <c r="H1010" s="2">
        <v>15005</v>
      </c>
      <c r="I1010" s="2">
        <v>849</v>
      </c>
      <c r="J1010" s="2">
        <v>2156</v>
      </c>
      <c r="K1010">
        <v>0</v>
      </c>
      <c r="L1010" t="s">
        <v>241</v>
      </c>
      <c r="M1010" t="s">
        <v>141</v>
      </c>
      <c r="N1010" t="s">
        <v>43</v>
      </c>
      <c r="O1010">
        <v>40245</v>
      </c>
    </row>
    <row r="1011" spans="1:15" x14ac:dyDescent="0.25">
      <c r="A1011" t="s">
        <v>1540</v>
      </c>
      <c r="B1011" t="s">
        <v>1700</v>
      </c>
      <c r="C1011" t="s">
        <v>1542</v>
      </c>
      <c r="D1011" s="1">
        <v>44854</v>
      </c>
      <c r="E1011" s="1">
        <v>44860</v>
      </c>
      <c r="F1011" t="s">
        <v>18</v>
      </c>
      <c r="G1011" s="2">
        <v>37000</v>
      </c>
      <c r="H1011" s="2">
        <v>44692</v>
      </c>
      <c r="I1011" s="2">
        <v>2826</v>
      </c>
      <c r="J1011" s="2">
        <v>4866</v>
      </c>
      <c r="K1011">
        <v>0</v>
      </c>
      <c r="L1011" t="s">
        <v>1701</v>
      </c>
      <c r="M1011" t="s">
        <v>20</v>
      </c>
      <c r="N1011" t="s">
        <v>21</v>
      </c>
      <c r="O1011">
        <v>27410</v>
      </c>
    </row>
    <row r="1012" spans="1:15" x14ac:dyDescent="0.25">
      <c r="A1012" t="s">
        <v>1540</v>
      </c>
      <c r="B1012" t="s">
        <v>1702</v>
      </c>
      <c r="C1012" t="s">
        <v>1542</v>
      </c>
      <c r="D1012" s="1">
        <v>44849</v>
      </c>
      <c r="E1012" s="1">
        <v>44853</v>
      </c>
      <c r="F1012" t="s">
        <v>18</v>
      </c>
      <c r="G1012" s="2">
        <v>37000</v>
      </c>
      <c r="H1012" s="2">
        <v>44283</v>
      </c>
      <c r="I1012" s="2">
        <v>2960</v>
      </c>
      <c r="J1012" s="2">
        <v>4323</v>
      </c>
      <c r="K1012">
        <v>0</v>
      </c>
      <c r="L1012" t="s">
        <v>1703</v>
      </c>
      <c r="M1012" t="s">
        <v>49</v>
      </c>
      <c r="N1012" t="s">
        <v>43</v>
      </c>
      <c r="O1012">
        <v>66434</v>
      </c>
    </row>
    <row r="1013" spans="1:15" x14ac:dyDescent="0.25">
      <c r="A1013" t="s">
        <v>1540</v>
      </c>
      <c r="B1013" t="s">
        <v>1704</v>
      </c>
      <c r="C1013" t="s">
        <v>1542</v>
      </c>
      <c r="D1013" s="1">
        <v>44849</v>
      </c>
      <c r="E1013" s="1">
        <v>44853</v>
      </c>
      <c r="F1013" t="s">
        <v>18</v>
      </c>
      <c r="G1013" s="2">
        <v>24900</v>
      </c>
      <c r="H1013" s="2">
        <v>31739</v>
      </c>
      <c r="I1013" s="2">
        <v>2596</v>
      </c>
      <c r="J1013" s="2">
        <v>4243</v>
      </c>
      <c r="K1013">
        <v>0</v>
      </c>
      <c r="L1013" t="s">
        <v>887</v>
      </c>
      <c r="M1013" t="s">
        <v>46</v>
      </c>
      <c r="N1013" t="s">
        <v>21</v>
      </c>
      <c r="O1013">
        <v>30312</v>
      </c>
    </row>
    <row r="1014" spans="1:15" x14ac:dyDescent="0.25">
      <c r="A1014" t="s">
        <v>1540</v>
      </c>
      <c r="B1014" t="s">
        <v>1705</v>
      </c>
      <c r="C1014" t="s">
        <v>1542</v>
      </c>
      <c r="D1014" s="1">
        <v>44849</v>
      </c>
      <c r="E1014" s="1">
        <v>44853</v>
      </c>
      <c r="F1014" t="s">
        <v>18</v>
      </c>
      <c r="G1014" s="2">
        <v>37000</v>
      </c>
      <c r="H1014" s="2">
        <v>45215</v>
      </c>
      <c r="I1014" s="2">
        <v>3349</v>
      </c>
      <c r="J1014" s="2">
        <v>4866</v>
      </c>
      <c r="K1014">
        <v>0</v>
      </c>
      <c r="L1014" t="s">
        <v>1706</v>
      </c>
      <c r="M1014" t="s">
        <v>286</v>
      </c>
      <c r="N1014" t="s">
        <v>43</v>
      </c>
      <c r="O1014">
        <v>29550</v>
      </c>
    </row>
    <row r="1015" spans="1:15" x14ac:dyDescent="0.25">
      <c r="A1015" t="s">
        <v>1540</v>
      </c>
      <c r="B1015" t="s">
        <v>1707</v>
      </c>
      <c r="C1015" t="s">
        <v>1542</v>
      </c>
      <c r="D1015" s="1">
        <v>44849</v>
      </c>
      <c r="E1015" s="1">
        <v>44853</v>
      </c>
      <c r="F1015" t="s">
        <v>18</v>
      </c>
      <c r="G1015" s="2">
        <v>30000</v>
      </c>
      <c r="H1015" s="2">
        <v>35901</v>
      </c>
      <c r="I1015" s="2">
        <v>2416</v>
      </c>
      <c r="J1015" s="2">
        <v>3485</v>
      </c>
      <c r="K1015">
        <v>0</v>
      </c>
      <c r="L1015" t="s">
        <v>288</v>
      </c>
      <c r="M1015" t="s">
        <v>246</v>
      </c>
      <c r="N1015" t="s">
        <v>43</v>
      </c>
      <c r="O1015">
        <v>85266</v>
      </c>
    </row>
    <row r="1016" spans="1:15" x14ac:dyDescent="0.25">
      <c r="A1016" t="s">
        <v>1540</v>
      </c>
      <c r="B1016" t="s">
        <v>1708</v>
      </c>
      <c r="C1016" t="s">
        <v>1542</v>
      </c>
      <c r="D1016" s="1">
        <v>44854</v>
      </c>
      <c r="E1016" s="1">
        <v>44855</v>
      </c>
      <c r="F1016" t="s">
        <v>18</v>
      </c>
      <c r="G1016" s="2">
        <v>37000</v>
      </c>
      <c r="H1016" s="2">
        <v>41866</v>
      </c>
      <c r="I1016" s="2">
        <v>0</v>
      </c>
      <c r="J1016" s="2">
        <v>4866</v>
      </c>
      <c r="K1016">
        <v>0</v>
      </c>
      <c r="L1016" t="s">
        <v>1709</v>
      </c>
      <c r="M1016" t="s">
        <v>71</v>
      </c>
      <c r="N1016" t="s">
        <v>43</v>
      </c>
      <c r="O1016">
        <v>32696</v>
      </c>
    </row>
    <row r="1017" spans="1:15" x14ac:dyDescent="0.25">
      <c r="A1017" t="s">
        <v>1540</v>
      </c>
      <c r="B1017" t="s">
        <v>1710</v>
      </c>
      <c r="C1017" t="s">
        <v>1542</v>
      </c>
      <c r="D1017" s="1">
        <v>44849</v>
      </c>
      <c r="E1017" s="1">
        <v>44853</v>
      </c>
      <c r="F1017" t="s">
        <v>18</v>
      </c>
      <c r="G1017" s="2">
        <v>39000</v>
      </c>
      <c r="H1017" s="2">
        <v>43866</v>
      </c>
      <c r="I1017" s="2">
        <v>0</v>
      </c>
      <c r="J1017" s="2">
        <v>4866</v>
      </c>
      <c r="K1017">
        <v>0</v>
      </c>
      <c r="L1017" t="s">
        <v>1689</v>
      </c>
      <c r="M1017" t="s">
        <v>93</v>
      </c>
      <c r="N1017" t="s">
        <v>43</v>
      </c>
      <c r="O1017">
        <v>63105</v>
      </c>
    </row>
    <row r="1018" spans="1:15" x14ac:dyDescent="0.25">
      <c r="A1018" t="s">
        <v>1540</v>
      </c>
      <c r="B1018" t="s">
        <v>1711</v>
      </c>
      <c r="C1018" t="s">
        <v>1542</v>
      </c>
      <c r="D1018" s="1">
        <v>44849</v>
      </c>
      <c r="E1018" s="1">
        <v>44853</v>
      </c>
      <c r="F1018" t="s">
        <v>18</v>
      </c>
      <c r="G1018" s="2">
        <v>37000</v>
      </c>
      <c r="H1018" s="2">
        <v>41866</v>
      </c>
      <c r="I1018" s="2">
        <v>0</v>
      </c>
      <c r="J1018" s="2">
        <v>4866</v>
      </c>
      <c r="K1018">
        <v>0</v>
      </c>
      <c r="L1018" t="s">
        <v>1712</v>
      </c>
      <c r="M1018" t="s">
        <v>265</v>
      </c>
      <c r="N1018" t="s">
        <v>43</v>
      </c>
      <c r="O1018">
        <v>2332</v>
      </c>
    </row>
    <row r="1019" spans="1:15" x14ac:dyDescent="0.25">
      <c r="A1019" t="s">
        <v>1540</v>
      </c>
      <c r="B1019" t="s">
        <v>1713</v>
      </c>
      <c r="C1019" t="s">
        <v>17</v>
      </c>
      <c r="D1019" s="1">
        <v>44852</v>
      </c>
      <c r="E1019" s="1">
        <v>44853</v>
      </c>
      <c r="F1019" t="s">
        <v>18</v>
      </c>
      <c r="G1019" s="2">
        <v>7500</v>
      </c>
      <c r="H1019" s="2">
        <v>9403</v>
      </c>
      <c r="I1019" s="2">
        <v>0</v>
      </c>
      <c r="J1019" s="2">
        <v>1903</v>
      </c>
      <c r="K1019">
        <v>0</v>
      </c>
      <c r="L1019" t="s">
        <v>1714</v>
      </c>
      <c r="M1019" t="s">
        <v>71</v>
      </c>
      <c r="N1019" t="s">
        <v>43</v>
      </c>
      <c r="O1019">
        <v>33483</v>
      </c>
    </row>
    <row r="1020" spans="1:15" x14ac:dyDescent="0.25">
      <c r="A1020" t="s">
        <v>1715</v>
      </c>
      <c r="B1020" t="s">
        <v>1716</v>
      </c>
      <c r="C1020" t="s">
        <v>17</v>
      </c>
      <c r="D1020" s="1">
        <v>44846</v>
      </c>
      <c r="E1020" s="1">
        <v>44859</v>
      </c>
      <c r="F1020" t="s">
        <v>18</v>
      </c>
      <c r="G1020" s="2">
        <v>2900</v>
      </c>
      <c r="H1020" s="2">
        <v>5017</v>
      </c>
      <c r="I1020" s="2">
        <v>214</v>
      </c>
      <c r="J1020" s="2">
        <v>1903</v>
      </c>
      <c r="K1020">
        <v>0</v>
      </c>
      <c r="L1020" t="s">
        <v>1717</v>
      </c>
      <c r="M1020" t="s">
        <v>27</v>
      </c>
      <c r="N1020" t="s">
        <v>21</v>
      </c>
      <c r="O1020">
        <v>70563</v>
      </c>
    </row>
    <row r="1021" spans="1:15" x14ac:dyDescent="0.25">
      <c r="A1021" t="s">
        <v>1715</v>
      </c>
      <c r="B1021" t="s">
        <v>1718</v>
      </c>
      <c r="C1021" t="s">
        <v>17</v>
      </c>
      <c r="D1021" s="1">
        <v>44858</v>
      </c>
      <c r="E1021" s="1">
        <v>44860</v>
      </c>
      <c r="F1021" t="s">
        <v>18</v>
      </c>
      <c r="G1021" s="2">
        <v>14900</v>
      </c>
      <c r="H1021" s="2">
        <v>18453</v>
      </c>
      <c r="I1021" s="2">
        <v>1043</v>
      </c>
      <c r="J1021" s="2">
        <v>2510</v>
      </c>
      <c r="K1021">
        <v>0</v>
      </c>
      <c r="L1021" t="s">
        <v>1719</v>
      </c>
      <c r="M1021" t="s">
        <v>30</v>
      </c>
      <c r="N1021" t="s">
        <v>21</v>
      </c>
      <c r="O1021">
        <v>23185</v>
      </c>
    </row>
    <row r="1022" spans="1:15" x14ac:dyDescent="0.25">
      <c r="A1022" t="s">
        <v>1715</v>
      </c>
      <c r="B1022" t="s">
        <v>1720</v>
      </c>
      <c r="C1022" t="s">
        <v>17</v>
      </c>
      <c r="D1022" s="1">
        <v>44909</v>
      </c>
      <c r="E1022" s="1">
        <v>44913</v>
      </c>
      <c r="F1022" t="s">
        <v>18</v>
      </c>
      <c r="G1022" s="2">
        <v>13940</v>
      </c>
      <c r="H1022" s="2">
        <v>17381</v>
      </c>
      <c r="I1022" s="2">
        <v>1192</v>
      </c>
      <c r="J1022" s="2">
        <v>2249</v>
      </c>
      <c r="K1022">
        <v>0</v>
      </c>
      <c r="L1022" t="s">
        <v>1721</v>
      </c>
      <c r="M1022" t="s">
        <v>246</v>
      </c>
      <c r="N1022" t="s">
        <v>21</v>
      </c>
      <c r="O1022">
        <v>85390</v>
      </c>
    </row>
    <row r="1023" spans="1:15" x14ac:dyDescent="0.25">
      <c r="A1023" t="s">
        <v>1715</v>
      </c>
      <c r="B1023" t="s">
        <v>1722</v>
      </c>
      <c r="C1023" t="s">
        <v>17</v>
      </c>
      <c r="D1023" s="1">
        <v>44910</v>
      </c>
      <c r="E1023" s="1">
        <v>44911</v>
      </c>
      <c r="F1023" t="s">
        <v>18</v>
      </c>
      <c r="G1023" s="2">
        <v>3740</v>
      </c>
      <c r="H1023" s="2">
        <v>5980</v>
      </c>
      <c r="I1023" s="2">
        <v>432</v>
      </c>
      <c r="J1023" s="2">
        <v>1808</v>
      </c>
      <c r="K1023">
        <v>0</v>
      </c>
      <c r="L1023" t="s">
        <v>1723</v>
      </c>
      <c r="M1023" t="s">
        <v>465</v>
      </c>
      <c r="N1023" t="s">
        <v>43</v>
      </c>
      <c r="O1023">
        <v>88210</v>
      </c>
    </row>
    <row r="1024" spans="1:15" x14ac:dyDescent="0.25">
      <c r="A1024" t="s">
        <v>1715</v>
      </c>
      <c r="B1024" t="s">
        <v>1724</v>
      </c>
      <c r="C1024" t="s">
        <v>1725</v>
      </c>
      <c r="D1024" s="1">
        <v>44851</v>
      </c>
      <c r="E1024" s="1">
        <v>44853</v>
      </c>
      <c r="F1024" t="s">
        <v>18</v>
      </c>
      <c r="G1024" s="2">
        <v>25400</v>
      </c>
      <c r="H1024" s="2">
        <v>30266</v>
      </c>
      <c r="I1024" s="2">
        <v>0</v>
      </c>
      <c r="J1024" s="2">
        <v>4866</v>
      </c>
      <c r="K1024">
        <v>0</v>
      </c>
      <c r="L1024" t="s">
        <v>1726</v>
      </c>
      <c r="M1024" t="s">
        <v>71</v>
      </c>
      <c r="N1024" t="s">
        <v>43</v>
      </c>
      <c r="O1024">
        <v>32712</v>
      </c>
    </row>
    <row r="1025" spans="1:15" x14ac:dyDescent="0.25">
      <c r="A1025" t="s">
        <v>1715</v>
      </c>
      <c r="B1025" t="s">
        <v>1727</v>
      </c>
      <c r="C1025" t="s">
        <v>1725</v>
      </c>
      <c r="D1025" s="1">
        <v>44851</v>
      </c>
      <c r="E1025" s="1">
        <v>44853</v>
      </c>
      <c r="F1025" t="s">
        <v>18</v>
      </c>
      <c r="G1025" s="2">
        <v>33000</v>
      </c>
      <c r="H1025" s="2">
        <v>42167</v>
      </c>
      <c r="I1025" s="2">
        <v>4301</v>
      </c>
      <c r="J1025" s="2">
        <v>4866</v>
      </c>
      <c r="K1025">
        <v>0</v>
      </c>
      <c r="L1025" t="s">
        <v>1728</v>
      </c>
      <c r="M1025" t="s">
        <v>1189</v>
      </c>
      <c r="N1025" t="s">
        <v>21</v>
      </c>
      <c r="O1025">
        <v>25302</v>
      </c>
    </row>
    <row r="1026" spans="1:15" x14ac:dyDescent="0.25">
      <c r="A1026" t="s">
        <v>1715</v>
      </c>
      <c r="B1026" t="s">
        <v>1729</v>
      </c>
      <c r="C1026" t="s">
        <v>17</v>
      </c>
      <c r="D1026" s="1">
        <v>44881</v>
      </c>
      <c r="E1026" s="1">
        <v>44883</v>
      </c>
      <c r="F1026" t="s">
        <v>18</v>
      </c>
      <c r="G1026" s="2">
        <v>38000</v>
      </c>
      <c r="H1026" s="2">
        <v>41865</v>
      </c>
      <c r="I1026" s="2">
        <v>0</v>
      </c>
      <c r="J1026" s="2">
        <v>3865</v>
      </c>
      <c r="K1026">
        <v>0</v>
      </c>
      <c r="L1026" t="s">
        <v>1730</v>
      </c>
      <c r="M1026" t="s">
        <v>577</v>
      </c>
      <c r="N1026" t="s">
        <v>21</v>
      </c>
      <c r="O1026">
        <v>97703</v>
      </c>
    </row>
    <row r="1027" spans="1:15" x14ac:dyDescent="0.25">
      <c r="A1027" t="s">
        <v>1715</v>
      </c>
      <c r="B1027" t="s">
        <v>1731</v>
      </c>
      <c r="C1027" t="s">
        <v>1725</v>
      </c>
      <c r="D1027" s="1">
        <v>44851</v>
      </c>
      <c r="E1027" s="1">
        <v>44853</v>
      </c>
      <c r="F1027" t="s">
        <v>18</v>
      </c>
      <c r="G1027" s="2">
        <v>33000</v>
      </c>
      <c r="H1027" s="2">
        <v>40887</v>
      </c>
      <c r="I1027" s="2">
        <v>3960</v>
      </c>
      <c r="J1027" s="2">
        <v>3927</v>
      </c>
      <c r="K1027">
        <v>0</v>
      </c>
      <c r="L1027" t="s">
        <v>1732</v>
      </c>
      <c r="M1027" t="s">
        <v>1733</v>
      </c>
      <c r="N1027" t="s">
        <v>43</v>
      </c>
      <c r="O1027">
        <v>82520</v>
      </c>
    </row>
    <row r="1028" spans="1:15" x14ac:dyDescent="0.25">
      <c r="A1028" t="s">
        <v>1715</v>
      </c>
      <c r="B1028" t="s">
        <v>1734</v>
      </c>
      <c r="C1028" t="s">
        <v>1725</v>
      </c>
      <c r="D1028" s="1">
        <v>44852</v>
      </c>
      <c r="E1028" s="1">
        <v>44860</v>
      </c>
      <c r="F1028" t="s">
        <v>18</v>
      </c>
      <c r="G1028" s="2">
        <v>28000</v>
      </c>
      <c r="H1028" s="2">
        <v>34909</v>
      </c>
      <c r="I1028" s="2">
        <v>2586</v>
      </c>
      <c r="J1028" s="2">
        <v>4323</v>
      </c>
      <c r="K1028">
        <v>0</v>
      </c>
      <c r="L1028" t="s">
        <v>1735</v>
      </c>
      <c r="M1028" t="s">
        <v>59</v>
      </c>
      <c r="N1028" t="s">
        <v>43</v>
      </c>
      <c r="O1028">
        <v>78163</v>
      </c>
    </row>
    <row r="1029" spans="1:15" x14ac:dyDescent="0.25">
      <c r="A1029" t="s">
        <v>1715</v>
      </c>
      <c r="B1029" t="s">
        <v>1736</v>
      </c>
      <c r="C1029" t="s">
        <v>17</v>
      </c>
      <c r="D1029" s="1">
        <v>44897</v>
      </c>
      <c r="E1029" s="1">
        <v>44903</v>
      </c>
      <c r="F1029" t="s">
        <v>18</v>
      </c>
      <c r="G1029" s="2">
        <v>9100</v>
      </c>
      <c r="H1029" s="2">
        <v>12156</v>
      </c>
      <c r="I1029" s="2">
        <v>900</v>
      </c>
      <c r="J1029" s="2">
        <v>2156</v>
      </c>
      <c r="K1029">
        <v>0</v>
      </c>
      <c r="L1029" t="s">
        <v>1737</v>
      </c>
      <c r="M1029" t="s">
        <v>39</v>
      </c>
      <c r="N1029" t="s">
        <v>43</v>
      </c>
      <c r="O1029">
        <v>14526</v>
      </c>
    </row>
    <row r="1030" spans="1:15" x14ac:dyDescent="0.25">
      <c r="A1030" t="s">
        <v>1715</v>
      </c>
      <c r="B1030" t="s">
        <v>1738</v>
      </c>
      <c r="C1030" t="s">
        <v>1725</v>
      </c>
      <c r="D1030" s="1">
        <v>44851</v>
      </c>
      <c r="E1030" s="1">
        <v>44860</v>
      </c>
      <c r="F1030" t="s">
        <v>18</v>
      </c>
      <c r="G1030" s="2">
        <v>25800</v>
      </c>
      <c r="H1030" s="2">
        <v>29754</v>
      </c>
      <c r="I1030" s="2">
        <v>27</v>
      </c>
      <c r="J1030" s="2">
        <v>3927</v>
      </c>
      <c r="K1030">
        <v>0</v>
      </c>
      <c r="L1030" t="s">
        <v>36</v>
      </c>
      <c r="M1030" t="s">
        <v>277</v>
      </c>
      <c r="N1030" t="s">
        <v>43</v>
      </c>
      <c r="O1030">
        <v>80218</v>
      </c>
    </row>
    <row r="1031" spans="1:15" x14ac:dyDescent="0.25">
      <c r="A1031" t="s">
        <v>1715</v>
      </c>
      <c r="B1031" t="s">
        <v>1739</v>
      </c>
      <c r="C1031" t="s">
        <v>1740</v>
      </c>
      <c r="D1031" s="1">
        <v>44880</v>
      </c>
      <c r="E1031" s="1">
        <v>44881</v>
      </c>
      <c r="F1031" t="s">
        <v>18</v>
      </c>
      <c r="G1031" s="2">
        <v>19000</v>
      </c>
      <c r="H1031" s="2">
        <v>23328</v>
      </c>
      <c r="I1031" s="2">
        <v>1473</v>
      </c>
      <c r="J1031" s="2">
        <v>2855</v>
      </c>
      <c r="K1031">
        <v>0</v>
      </c>
      <c r="L1031" t="s">
        <v>909</v>
      </c>
      <c r="M1031" t="s">
        <v>52</v>
      </c>
      <c r="N1031" t="s">
        <v>43</v>
      </c>
      <c r="O1031">
        <v>92692</v>
      </c>
    </row>
    <row r="1032" spans="1:15" x14ac:dyDescent="0.25">
      <c r="A1032" t="s">
        <v>1715</v>
      </c>
      <c r="B1032" t="s">
        <v>1741</v>
      </c>
      <c r="C1032" t="s">
        <v>17</v>
      </c>
      <c r="D1032" s="1">
        <v>44914</v>
      </c>
      <c r="E1032" s="1">
        <v>44917</v>
      </c>
      <c r="F1032" t="s">
        <v>18</v>
      </c>
      <c r="G1032" s="2">
        <v>39440</v>
      </c>
      <c r="H1032" s="2">
        <v>47408</v>
      </c>
      <c r="I1032" s="2">
        <v>3102</v>
      </c>
      <c r="J1032" s="2">
        <v>4866</v>
      </c>
      <c r="K1032">
        <v>0</v>
      </c>
      <c r="L1032" t="s">
        <v>147</v>
      </c>
      <c r="M1032" t="s">
        <v>134</v>
      </c>
      <c r="N1032" t="s">
        <v>43</v>
      </c>
      <c r="O1032">
        <v>46236</v>
      </c>
    </row>
    <row r="1033" spans="1:15" x14ac:dyDescent="0.25">
      <c r="A1033" t="s">
        <v>1715</v>
      </c>
      <c r="B1033" t="s">
        <v>1742</v>
      </c>
      <c r="C1033" t="s">
        <v>17</v>
      </c>
      <c r="D1033" s="1">
        <v>44910</v>
      </c>
      <c r="E1033" s="1">
        <v>44916</v>
      </c>
      <c r="F1033" t="s">
        <v>18</v>
      </c>
      <c r="G1033" s="2">
        <v>17170</v>
      </c>
      <c r="H1033" s="2">
        <v>20156</v>
      </c>
      <c r="I1033" s="2">
        <v>0</v>
      </c>
      <c r="J1033" s="2">
        <v>2986</v>
      </c>
      <c r="K1033">
        <v>0</v>
      </c>
      <c r="L1033" t="s">
        <v>1743</v>
      </c>
      <c r="M1033" t="s">
        <v>93</v>
      </c>
      <c r="N1033" t="s">
        <v>43</v>
      </c>
      <c r="O1033" t="s">
        <v>1744</v>
      </c>
    </row>
    <row r="1034" spans="1:15" x14ac:dyDescent="0.25">
      <c r="A1034" t="s">
        <v>1715</v>
      </c>
      <c r="B1034" t="s">
        <v>1745</v>
      </c>
      <c r="C1034" t="s">
        <v>17</v>
      </c>
      <c r="D1034" s="1">
        <v>44902</v>
      </c>
      <c r="E1034" s="1">
        <v>44903</v>
      </c>
      <c r="F1034" t="s">
        <v>18</v>
      </c>
      <c r="G1034" s="2">
        <v>8150</v>
      </c>
      <c r="H1034" s="2">
        <v>10540</v>
      </c>
      <c r="I1034" s="2">
        <v>234</v>
      </c>
      <c r="J1034" s="2">
        <v>2156</v>
      </c>
      <c r="K1034">
        <v>0</v>
      </c>
      <c r="L1034" t="s">
        <v>1746</v>
      </c>
      <c r="M1034" t="s">
        <v>265</v>
      </c>
      <c r="N1034" t="s">
        <v>43</v>
      </c>
      <c r="O1034">
        <v>2127</v>
      </c>
    </row>
    <row r="1035" spans="1:15" x14ac:dyDescent="0.25">
      <c r="A1035" t="s">
        <v>1715</v>
      </c>
      <c r="B1035" t="s">
        <v>1747</v>
      </c>
      <c r="C1035" t="s">
        <v>17</v>
      </c>
      <c r="D1035" s="1">
        <v>44860</v>
      </c>
      <c r="E1035" s="1">
        <v>44860</v>
      </c>
      <c r="F1035" t="s">
        <v>23</v>
      </c>
      <c r="G1035" s="2">
        <v>5000</v>
      </c>
      <c r="H1035" s="2">
        <v>5000</v>
      </c>
      <c r="I1035" s="2">
        <v>0</v>
      </c>
      <c r="J1035" s="2">
        <v>0</v>
      </c>
      <c r="K1035">
        <v>0</v>
      </c>
      <c r="L1035" t="s">
        <v>17</v>
      </c>
      <c r="M1035" t="s">
        <v>17</v>
      </c>
      <c r="N1035" t="s">
        <v>24</v>
      </c>
      <c r="O1035" t="s">
        <v>17</v>
      </c>
    </row>
    <row r="1036" spans="1:15" x14ac:dyDescent="0.25">
      <c r="A1036" t="s">
        <v>1715</v>
      </c>
      <c r="B1036" t="s">
        <v>1748</v>
      </c>
      <c r="C1036" t="s">
        <v>17</v>
      </c>
      <c r="D1036" s="1">
        <v>44839</v>
      </c>
      <c r="E1036" s="1">
        <v>44839</v>
      </c>
      <c r="F1036" t="s">
        <v>23</v>
      </c>
      <c r="G1036" s="2">
        <v>5000</v>
      </c>
      <c r="H1036" s="2">
        <v>5000</v>
      </c>
      <c r="I1036" s="2">
        <v>0</v>
      </c>
      <c r="J1036" s="2">
        <v>0</v>
      </c>
      <c r="K1036">
        <v>0</v>
      </c>
      <c r="L1036" t="s">
        <v>17</v>
      </c>
      <c r="M1036" t="s">
        <v>17</v>
      </c>
      <c r="N1036" t="s">
        <v>24</v>
      </c>
      <c r="O1036" t="s">
        <v>17</v>
      </c>
    </row>
    <row r="1037" spans="1:15" x14ac:dyDescent="0.25">
      <c r="A1037" t="s">
        <v>1715</v>
      </c>
      <c r="B1037" t="s">
        <v>1749</v>
      </c>
      <c r="C1037" t="s">
        <v>17</v>
      </c>
      <c r="D1037" s="1">
        <v>44869</v>
      </c>
      <c r="E1037" s="1">
        <v>44869</v>
      </c>
      <c r="F1037" t="s">
        <v>54</v>
      </c>
      <c r="G1037" s="2">
        <v>-2900</v>
      </c>
      <c r="H1037" s="2">
        <v>-5017</v>
      </c>
      <c r="I1037" s="2">
        <v>-214</v>
      </c>
      <c r="J1037" s="2">
        <v>-1903</v>
      </c>
      <c r="K1037">
        <v>0</v>
      </c>
      <c r="L1037" t="s">
        <v>1717</v>
      </c>
      <c r="M1037" t="s">
        <v>27</v>
      </c>
      <c r="N1037" t="s">
        <v>43</v>
      </c>
      <c r="O1037">
        <v>70563</v>
      </c>
    </row>
    <row r="1038" spans="1:15" x14ac:dyDescent="0.25">
      <c r="A1038" t="s">
        <v>1715</v>
      </c>
      <c r="B1038" t="s">
        <v>1750</v>
      </c>
      <c r="C1038" t="s">
        <v>17</v>
      </c>
      <c r="D1038" s="1">
        <v>44860</v>
      </c>
      <c r="E1038" s="1">
        <v>44860</v>
      </c>
      <c r="F1038" t="s">
        <v>23</v>
      </c>
      <c r="G1038" s="2">
        <v>5000</v>
      </c>
      <c r="H1038" s="2">
        <v>5000</v>
      </c>
      <c r="I1038" s="2">
        <v>0</v>
      </c>
      <c r="J1038" s="2">
        <v>0</v>
      </c>
      <c r="K1038">
        <v>0</v>
      </c>
      <c r="L1038" t="s">
        <v>17</v>
      </c>
      <c r="M1038" t="s">
        <v>17</v>
      </c>
      <c r="N1038" t="s">
        <v>24</v>
      </c>
      <c r="O1038" t="s">
        <v>17</v>
      </c>
    </row>
    <row r="1039" spans="1:15" x14ac:dyDescent="0.25">
      <c r="A1039" t="s">
        <v>1715</v>
      </c>
      <c r="B1039" t="s">
        <v>1751</v>
      </c>
      <c r="C1039" t="s">
        <v>1725</v>
      </c>
      <c r="D1039" s="1">
        <v>44852</v>
      </c>
      <c r="E1039" s="1">
        <v>44852</v>
      </c>
      <c r="F1039" t="s">
        <v>54</v>
      </c>
      <c r="G1039" s="2">
        <v>-33000</v>
      </c>
      <c r="H1039" s="2">
        <v>-41557</v>
      </c>
      <c r="I1039" s="2">
        <v>-3691</v>
      </c>
      <c r="J1039" s="2">
        <v>-4866</v>
      </c>
      <c r="K1039">
        <v>0</v>
      </c>
      <c r="L1039" t="s">
        <v>1243</v>
      </c>
      <c r="M1039" t="s">
        <v>33</v>
      </c>
      <c r="N1039" t="s">
        <v>43</v>
      </c>
      <c r="O1039">
        <v>37069</v>
      </c>
    </row>
    <row r="1040" spans="1:15" x14ac:dyDescent="0.25">
      <c r="A1040" t="s">
        <v>1715</v>
      </c>
      <c r="B1040" t="s">
        <v>1752</v>
      </c>
      <c r="C1040" t="s">
        <v>17</v>
      </c>
      <c r="D1040" s="1">
        <v>44895</v>
      </c>
      <c r="E1040" s="1">
        <v>44895</v>
      </c>
      <c r="F1040" t="s">
        <v>23</v>
      </c>
      <c r="G1040" s="2">
        <v>5000</v>
      </c>
      <c r="H1040" s="2">
        <v>5000</v>
      </c>
      <c r="I1040" s="2">
        <v>0</v>
      </c>
      <c r="J1040" s="2">
        <v>0</v>
      </c>
      <c r="K1040">
        <v>0</v>
      </c>
      <c r="L1040" t="s">
        <v>17</v>
      </c>
      <c r="M1040" t="s">
        <v>17</v>
      </c>
      <c r="N1040" t="s">
        <v>24</v>
      </c>
      <c r="O1040" t="s">
        <v>17</v>
      </c>
    </row>
    <row r="1041" spans="1:15" x14ac:dyDescent="0.25">
      <c r="A1041" t="s">
        <v>1715</v>
      </c>
      <c r="B1041" t="s">
        <v>1753</v>
      </c>
      <c r="C1041" t="s">
        <v>17</v>
      </c>
      <c r="D1041" s="1">
        <v>44900</v>
      </c>
      <c r="E1041" s="1">
        <v>44903</v>
      </c>
      <c r="F1041" t="s">
        <v>18</v>
      </c>
      <c r="G1041" s="2">
        <v>48000</v>
      </c>
      <c r="H1041" s="2">
        <v>55823</v>
      </c>
      <c r="I1041" s="2">
        <v>3160</v>
      </c>
      <c r="J1041" s="2">
        <v>4663</v>
      </c>
      <c r="K1041">
        <v>0</v>
      </c>
      <c r="L1041" t="s">
        <v>887</v>
      </c>
      <c r="M1041" t="s">
        <v>46</v>
      </c>
      <c r="N1041" t="s">
        <v>21</v>
      </c>
      <c r="O1041">
        <v>30339</v>
      </c>
    </row>
    <row r="1042" spans="1:15" x14ac:dyDescent="0.25">
      <c r="A1042" t="s">
        <v>1715</v>
      </c>
      <c r="B1042" t="s">
        <v>1754</v>
      </c>
      <c r="C1042" t="s">
        <v>1725</v>
      </c>
      <c r="D1042" s="1">
        <v>44838</v>
      </c>
      <c r="E1042" s="1">
        <v>44840</v>
      </c>
      <c r="F1042" t="s">
        <v>18</v>
      </c>
      <c r="G1042" s="2">
        <v>33000</v>
      </c>
      <c r="H1042" s="2">
        <v>40707</v>
      </c>
      <c r="I1042" s="2">
        <v>2841</v>
      </c>
      <c r="J1042" s="2">
        <v>4866</v>
      </c>
      <c r="K1042">
        <v>0</v>
      </c>
      <c r="L1042" t="s">
        <v>166</v>
      </c>
      <c r="M1042" t="s">
        <v>20</v>
      </c>
      <c r="N1042" t="s">
        <v>21</v>
      </c>
      <c r="O1042">
        <v>27703</v>
      </c>
    </row>
    <row r="1043" spans="1:15" x14ac:dyDescent="0.25">
      <c r="A1043" t="s">
        <v>1715</v>
      </c>
      <c r="B1043" t="s">
        <v>1755</v>
      </c>
      <c r="C1043" t="s">
        <v>17</v>
      </c>
      <c r="D1043" s="1">
        <v>44861</v>
      </c>
      <c r="E1043" s="1">
        <v>44862</v>
      </c>
      <c r="F1043" t="s">
        <v>18</v>
      </c>
      <c r="G1043" s="2">
        <v>0</v>
      </c>
      <c r="H1043" s="2">
        <v>0</v>
      </c>
      <c r="I1043" s="2">
        <v>0</v>
      </c>
      <c r="J1043" s="2">
        <v>0</v>
      </c>
      <c r="K1043">
        <v>0</v>
      </c>
      <c r="L1043" t="s">
        <v>1756</v>
      </c>
      <c r="M1043" t="s">
        <v>56</v>
      </c>
      <c r="N1043" t="s">
        <v>21</v>
      </c>
      <c r="O1043">
        <v>43123</v>
      </c>
    </row>
    <row r="1044" spans="1:15" x14ac:dyDescent="0.25">
      <c r="A1044" t="s">
        <v>1715</v>
      </c>
      <c r="B1044" t="s">
        <v>1757</v>
      </c>
      <c r="C1044" t="s">
        <v>17</v>
      </c>
      <c r="D1044" s="1">
        <v>44908</v>
      </c>
      <c r="E1044" s="1">
        <v>44911</v>
      </c>
      <c r="F1044" t="s">
        <v>18</v>
      </c>
      <c r="G1044" s="2">
        <v>3800</v>
      </c>
      <c r="H1044" s="2">
        <v>6339</v>
      </c>
      <c r="I1044" s="2">
        <v>295</v>
      </c>
      <c r="J1044" s="2">
        <v>2244</v>
      </c>
      <c r="K1044">
        <v>0</v>
      </c>
      <c r="L1044" t="s">
        <v>1758</v>
      </c>
      <c r="M1044" t="s">
        <v>52</v>
      </c>
      <c r="N1044" t="s">
        <v>43</v>
      </c>
      <c r="O1044">
        <v>92037</v>
      </c>
    </row>
    <row r="1045" spans="1:15" x14ac:dyDescent="0.25">
      <c r="A1045" t="s">
        <v>1715</v>
      </c>
      <c r="B1045" t="s">
        <v>1759</v>
      </c>
      <c r="C1045" t="s">
        <v>17</v>
      </c>
      <c r="D1045" s="1">
        <v>44902</v>
      </c>
      <c r="E1045" s="1">
        <v>44903</v>
      </c>
      <c r="F1045" t="s">
        <v>18</v>
      </c>
      <c r="G1045" s="2">
        <v>0</v>
      </c>
      <c r="H1045" s="2">
        <v>0</v>
      </c>
      <c r="I1045" s="2">
        <v>0</v>
      </c>
      <c r="J1045" s="2">
        <v>0</v>
      </c>
      <c r="K1045">
        <v>0</v>
      </c>
      <c r="L1045" t="s">
        <v>1735</v>
      </c>
      <c r="M1045" t="s">
        <v>59</v>
      </c>
      <c r="N1045" t="s">
        <v>43</v>
      </c>
      <c r="O1045">
        <v>78163</v>
      </c>
    </row>
    <row r="1046" spans="1:15" x14ac:dyDescent="0.25">
      <c r="A1046" t="s">
        <v>1715</v>
      </c>
      <c r="B1046" t="s">
        <v>1760</v>
      </c>
      <c r="C1046" t="s">
        <v>1725</v>
      </c>
      <c r="D1046" s="1">
        <v>44858</v>
      </c>
      <c r="E1046" s="1">
        <v>44858</v>
      </c>
      <c r="F1046" t="s">
        <v>54</v>
      </c>
      <c r="G1046" s="2">
        <v>-25400</v>
      </c>
      <c r="H1046" s="2">
        <v>-32460</v>
      </c>
      <c r="I1046" s="2">
        <v>-2194</v>
      </c>
      <c r="J1046" s="2">
        <v>-4866</v>
      </c>
      <c r="K1046">
        <v>0</v>
      </c>
      <c r="L1046" t="s">
        <v>1761</v>
      </c>
      <c r="M1046" t="s">
        <v>20</v>
      </c>
      <c r="N1046" t="s">
        <v>43</v>
      </c>
      <c r="O1046">
        <v>28031</v>
      </c>
    </row>
    <row r="1047" spans="1:15" x14ac:dyDescent="0.25">
      <c r="A1047" t="s">
        <v>1715</v>
      </c>
      <c r="B1047" t="s">
        <v>1762</v>
      </c>
      <c r="C1047" t="s">
        <v>17</v>
      </c>
      <c r="D1047" s="1">
        <v>44902</v>
      </c>
      <c r="E1047" s="1">
        <v>44903</v>
      </c>
      <c r="F1047" t="s">
        <v>18</v>
      </c>
      <c r="G1047" s="2">
        <v>12500</v>
      </c>
      <c r="H1047" s="2">
        <v>15762</v>
      </c>
      <c r="I1047" s="2">
        <v>752</v>
      </c>
      <c r="J1047" s="2">
        <v>2510</v>
      </c>
      <c r="K1047">
        <v>0</v>
      </c>
      <c r="L1047" t="s">
        <v>965</v>
      </c>
      <c r="M1047" t="s">
        <v>299</v>
      </c>
      <c r="N1047" t="s">
        <v>21</v>
      </c>
      <c r="O1047">
        <v>53402</v>
      </c>
    </row>
    <row r="1048" spans="1:15" x14ac:dyDescent="0.25">
      <c r="A1048" t="s">
        <v>1715</v>
      </c>
      <c r="B1048" t="s">
        <v>1763</v>
      </c>
      <c r="C1048" t="s">
        <v>1725</v>
      </c>
      <c r="D1048" s="1">
        <v>44851</v>
      </c>
      <c r="E1048" s="1">
        <v>44853</v>
      </c>
      <c r="F1048" t="s">
        <v>18</v>
      </c>
      <c r="G1048" s="2">
        <v>33000</v>
      </c>
      <c r="H1048" s="2">
        <v>39566</v>
      </c>
      <c r="I1048" s="2">
        <v>2888</v>
      </c>
      <c r="J1048" s="2">
        <v>3678</v>
      </c>
      <c r="K1048">
        <v>0</v>
      </c>
      <c r="L1048" t="s">
        <v>1334</v>
      </c>
      <c r="M1048" t="s">
        <v>52</v>
      </c>
      <c r="N1048" t="s">
        <v>43</v>
      </c>
      <c r="O1048">
        <v>92508</v>
      </c>
    </row>
    <row r="1049" spans="1:15" x14ac:dyDescent="0.25">
      <c r="A1049" t="s">
        <v>1715</v>
      </c>
      <c r="B1049" t="s">
        <v>1764</v>
      </c>
      <c r="C1049" t="s">
        <v>1725</v>
      </c>
      <c r="D1049" s="1">
        <v>44906</v>
      </c>
      <c r="E1049" s="1">
        <v>44908</v>
      </c>
      <c r="F1049" t="s">
        <v>18</v>
      </c>
      <c r="G1049" s="2">
        <v>28000</v>
      </c>
      <c r="H1049" s="2">
        <v>34909</v>
      </c>
      <c r="I1049" s="2">
        <v>2586</v>
      </c>
      <c r="J1049" s="2">
        <v>4323</v>
      </c>
      <c r="K1049">
        <v>0</v>
      </c>
      <c r="L1049" t="s">
        <v>1765</v>
      </c>
      <c r="M1049" t="s">
        <v>59</v>
      </c>
      <c r="N1049" t="s">
        <v>43</v>
      </c>
      <c r="O1049">
        <v>79109</v>
      </c>
    </row>
    <row r="1050" spans="1:15" x14ac:dyDescent="0.25">
      <c r="A1050" t="s">
        <v>1715</v>
      </c>
      <c r="B1050" t="s">
        <v>1766</v>
      </c>
      <c r="C1050" t="s">
        <v>1725</v>
      </c>
      <c r="D1050" s="1">
        <v>44851</v>
      </c>
      <c r="E1050" s="1">
        <v>44860</v>
      </c>
      <c r="F1050" t="s">
        <v>18</v>
      </c>
      <c r="G1050" s="2">
        <v>33000</v>
      </c>
      <c r="H1050" s="2">
        <v>39236</v>
      </c>
      <c r="I1050" s="2">
        <v>2558</v>
      </c>
      <c r="J1050" s="2">
        <v>3678</v>
      </c>
      <c r="K1050">
        <v>0</v>
      </c>
      <c r="L1050" t="s">
        <v>1767</v>
      </c>
      <c r="M1050" t="s">
        <v>52</v>
      </c>
      <c r="N1050" t="s">
        <v>43</v>
      </c>
      <c r="O1050">
        <v>92129</v>
      </c>
    </row>
    <row r="1051" spans="1:15" x14ac:dyDescent="0.25">
      <c r="A1051" t="s">
        <v>1715</v>
      </c>
      <c r="B1051" t="s">
        <v>1768</v>
      </c>
      <c r="C1051" t="s">
        <v>1725</v>
      </c>
      <c r="D1051" s="1">
        <v>44851</v>
      </c>
      <c r="E1051" s="1">
        <v>44853</v>
      </c>
      <c r="F1051" t="s">
        <v>18</v>
      </c>
      <c r="G1051" s="2">
        <v>28000</v>
      </c>
      <c r="H1051" s="2">
        <v>35167</v>
      </c>
      <c r="I1051" s="2">
        <v>2301</v>
      </c>
      <c r="J1051" s="2">
        <v>4866</v>
      </c>
      <c r="K1051">
        <v>0</v>
      </c>
      <c r="L1051" t="s">
        <v>194</v>
      </c>
      <c r="M1051" t="s">
        <v>134</v>
      </c>
      <c r="N1051" t="s">
        <v>43</v>
      </c>
      <c r="O1051">
        <v>46032</v>
      </c>
    </row>
    <row r="1052" spans="1:15" x14ac:dyDescent="0.25">
      <c r="A1052" t="s">
        <v>1715</v>
      </c>
      <c r="B1052" t="s">
        <v>1769</v>
      </c>
      <c r="C1052" t="s">
        <v>1725</v>
      </c>
      <c r="D1052" s="1">
        <v>44851</v>
      </c>
      <c r="E1052" s="1">
        <v>44853</v>
      </c>
      <c r="F1052" t="s">
        <v>18</v>
      </c>
      <c r="G1052" s="2">
        <v>33000</v>
      </c>
      <c r="H1052" s="2">
        <v>40061</v>
      </c>
      <c r="I1052" s="2">
        <v>3383</v>
      </c>
      <c r="J1052" s="2">
        <v>3678</v>
      </c>
      <c r="K1052">
        <v>0</v>
      </c>
      <c r="L1052" t="s">
        <v>1770</v>
      </c>
      <c r="M1052" t="s">
        <v>52</v>
      </c>
      <c r="N1052" t="s">
        <v>43</v>
      </c>
      <c r="O1052">
        <v>94566</v>
      </c>
    </row>
    <row r="1053" spans="1:15" x14ac:dyDescent="0.25">
      <c r="A1053" t="s">
        <v>1715</v>
      </c>
      <c r="B1053" t="s">
        <v>1771</v>
      </c>
      <c r="C1053" t="s">
        <v>1725</v>
      </c>
      <c r="D1053" s="1">
        <v>44851</v>
      </c>
      <c r="E1053" s="1">
        <v>44853</v>
      </c>
      <c r="F1053" t="s">
        <v>18</v>
      </c>
      <c r="G1053" s="2">
        <v>22450</v>
      </c>
      <c r="H1053" s="2">
        <v>28750</v>
      </c>
      <c r="I1053" s="2">
        <v>2130</v>
      </c>
      <c r="J1053" s="2">
        <v>4170</v>
      </c>
      <c r="K1053">
        <v>0</v>
      </c>
      <c r="L1053" t="s">
        <v>1772</v>
      </c>
      <c r="M1053" t="s">
        <v>59</v>
      </c>
      <c r="N1053" t="s">
        <v>43</v>
      </c>
      <c r="O1053">
        <v>77007</v>
      </c>
    </row>
    <row r="1054" spans="1:15" x14ac:dyDescent="0.25">
      <c r="A1054" t="s">
        <v>1715</v>
      </c>
      <c r="B1054" t="s">
        <v>1773</v>
      </c>
      <c r="C1054" t="s">
        <v>17</v>
      </c>
      <c r="D1054" s="1">
        <v>44869</v>
      </c>
      <c r="E1054" s="1">
        <v>44869</v>
      </c>
      <c r="F1054" t="s">
        <v>18</v>
      </c>
      <c r="G1054" s="2">
        <v>2900</v>
      </c>
      <c r="H1054" s="2">
        <v>2900</v>
      </c>
      <c r="I1054" s="2">
        <v>0</v>
      </c>
      <c r="J1054" s="2">
        <v>0</v>
      </c>
      <c r="K1054">
        <v>0</v>
      </c>
      <c r="L1054" t="s">
        <v>1717</v>
      </c>
      <c r="M1054" t="s">
        <v>27</v>
      </c>
      <c r="N1054" t="s">
        <v>21</v>
      </c>
      <c r="O1054">
        <v>70563</v>
      </c>
    </row>
    <row r="1055" spans="1:15" x14ac:dyDescent="0.25">
      <c r="A1055" t="s">
        <v>1715</v>
      </c>
      <c r="B1055" t="s">
        <v>1774</v>
      </c>
      <c r="C1055" t="s">
        <v>17</v>
      </c>
      <c r="D1055" s="1">
        <v>44911</v>
      </c>
      <c r="E1055" s="1">
        <v>44913</v>
      </c>
      <c r="F1055" t="s">
        <v>18</v>
      </c>
      <c r="G1055" s="2">
        <v>24000</v>
      </c>
      <c r="H1055" s="2">
        <v>26603</v>
      </c>
      <c r="I1055" s="2">
        <v>27</v>
      </c>
      <c r="J1055" s="2">
        <v>2576</v>
      </c>
      <c r="K1055">
        <v>0</v>
      </c>
      <c r="L1055" t="s">
        <v>1775</v>
      </c>
      <c r="M1055" t="s">
        <v>277</v>
      </c>
      <c r="N1055" t="s">
        <v>21</v>
      </c>
      <c r="O1055">
        <v>80015</v>
      </c>
    </row>
    <row r="1056" spans="1:15" x14ac:dyDescent="0.25">
      <c r="A1056" t="s">
        <v>1715</v>
      </c>
      <c r="B1056" t="s">
        <v>1776</v>
      </c>
      <c r="C1056" t="s">
        <v>17</v>
      </c>
      <c r="D1056" s="1">
        <v>44902</v>
      </c>
      <c r="E1056" s="1">
        <v>44908</v>
      </c>
      <c r="F1056" t="s">
        <v>18</v>
      </c>
      <c r="G1056" s="2">
        <v>55900</v>
      </c>
      <c r="H1056" s="2">
        <v>67525</v>
      </c>
      <c r="I1056" s="2">
        <v>5310</v>
      </c>
      <c r="J1056" s="2">
        <v>6315</v>
      </c>
      <c r="K1056">
        <v>0</v>
      </c>
      <c r="L1056" t="s">
        <v>1777</v>
      </c>
      <c r="M1056" t="s">
        <v>52</v>
      </c>
      <c r="N1056" t="s">
        <v>43</v>
      </c>
      <c r="O1056">
        <v>91361</v>
      </c>
    </row>
    <row r="1057" spans="1:15" x14ac:dyDescent="0.25">
      <c r="A1057" t="s">
        <v>1715</v>
      </c>
      <c r="B1057" t="s">
        <v>1778</v>
      </c>
      <c r="C1057" t="s">
        <v>17</v>
      </c>
      <c r="D1057" s="1">
        <v>44902</v>
      </c>
      <c r="E1057" s="1">
        <v>44912</v>
      </c>
      <c r="F1057" t="s">
        <v>18</v>
      </c>
      <c r="G1057" s="2">
        <v>28250</v>
      </c>
      <c r="H1057" s="2">
        <v>31582</v>
      </c>
      <c r="I1057" s="2">
        <v>0</v>
      </c>
      <c r="J1057" s="2">
        <v>3332</v>
      </c>
      <c r="K1057">
        <v>0</v>
      </c>
      <c r="L1057" t="s">
        <v>1779</v>
      </c>
      <c r="M1057" t="s">
        <v>1780</v>
      </c>
      <c r="N1057" t="s">
        <v>43</v>
      </c>
      <c r="O1057">
        <v>20002</v>
      </c>
    </row>
    <row r="1058" spans="1:15" x14ac:dyDescent="0.25">
      <c r="A1058" t="s">
        <v>1715</v>
      </c>
      <c r="B1058" t="s">
        <v>1781</v>
      </c>
      <c r="C1058" t="s">
        <v>17</v>
      </c>
      <c r="D1058" s="1">
        <v>44904</v>
      </c>
      <c r="E1058" s="1">
        <v>44905</v>
      </c>
      <c r="F1058" t="s">
        <v>18</v>
      </c>
      <c r="G1058" s="2">
        <v>4930</v>
      </c>
      <c r="H1058" s="2">
        <v>6765</v>
      </c>
      <c r="I1058" s="2">
        <v>27</v>
      </c>
      <c r="J1058" s="2">
        <v>1808</v>
      </c>
      <c r="K1058">
        <v>0</v>
      </c>
      <c r="L1058" t="s">
        <v>1416</v>
      </c>
      <c r="M1058" t="s">
        <v>277</v>
      </c>
      <c r="N1058" t="s">
        <v>43</v>
      </c>
      <c r="O1058">
        <v>80108</v>
      </c>
    </row>
    <row r="1059" spans="1:15" x14ac:dyDescent="0.25">
      <c r="A1059" t="s">
        <v>1715</v>
      </c>
      <c r="B1059" t="s">
        <v>1782</v>
      </c>
      <c r="C1059" t="s">
        <v>17</v>
      </c>
      <c r="D1059" s="1">
        <v>44911</v>
      </c>
      <c r="E1059" s="1">
        <v>44911</v>
      </c>
      <c r="F1059" t="s">
        <v>23</v>
      </c>
      <c r="G1059" s="2">
        <v>5000</v>
      </c>
      <c r="H1059" s="2">
        <v>5000</v>
      </c>
      <c r="I1059" s="2">
        <v>0</v>
      </c>
      <c r="J1059" s="2">
        <v>0</v>
      </c>
      <c r="K1059">
        <v>0</v>
      </c>
      <c r="L1059" t="s">
        <v>17</v>
      </c>
      <c r="M1059" t="s">
        <v>17</v>
      </c>
      <c r="N1059" t="s">
        <v>24</v>
      </c>
      <c r="O1059" t="s">
        <v>17</v>
      </c>
    </row>
    <row r="1060" spans="1:15" x14ac:dyDescent="0.25">
      <c r="A1060" t="s">
        <v>1715</v>
      </c>
      <c r="B1060" t="s">
        <v>1783</v>
      </c>
      <c r="C1060" t="s">
        <v>17</v>
      </c>
      <c r="D1060" s="1">
        <v>44843</v>
      </c>
      <c r="E1060" s="1">
        <v>44844</v>
      </c>
      <c r="F1060" t="s">
        <v>18</v>
      </c>
      <c r="G1060" s="2">
        <v>20920</v>
      </c>
      <c r="H1060" s="2">
        <v>25836</v>
      </c>
      <c r="I1060" s="2">
        <v>1987</v>
      </c>
      <c r="J1060" s="2">
        <v>2929</v>
      </c>
      <c r="K1060">
        <v>0</v>
      </c>
      <c r="L1060" t="s">
        <v>1784</v>
      </c>
      <c r="M1060" t="s">
        <v>52</v>
      </c>
      <c r="N1060" t="s">
        <v>43</v>
      </c>
      <c r="O1060">
        <v>90266</v>
      </c>
    </row>
    <row r="1061" spans="1:15" x14ac:dyDescent="0.25">
      <c r="A1061" t="s">
        <v>1715</v>
      </c>
      <c r="B1061" t="s">
        <v>1785</v>
      </c>
      <c r="C1061" t="s">
        <v>1725</v>
      </c>
      <c r="D1061" s="1">
        <v>44851</v>
      </c>
      <c r="E1061" s="1">
        <v>44853</v>
      </c>
      <c r="F1061" t="s">
        <v>18</v>
      </c>
      <c r="G1061" s="2">
        <v>33000</v>
      </c>
      <c r="H1061" s="2">
        <v>40836</v>
      </c>
      <c r="I1061" s="2">
        <v>2970</v>
      </c>
      <c r="J1061" s="2">
        <v>4866</v>
      </c>
      <c r="K1061">
        <v>0</v>
      </c>
      <c r="L1061" t="s">
        <v>1786</v>
      </c>
      <c r="M1061" t="s">
        <v>42</v>
      </c>
      <c r="N1061" t="s">
        <v>43</v>
      </c>
      <c r="O1061">
        <v>20740</v>
      </c>
    </row>
    <row r="1062" spans="1:15" x14ac:dyDescent="0.25">
      <c r="A1062" t="s">
        <v>1715</v>
      </c>
      <c r="B1062" t="s">
        <v>1787</v>
      </c>
      <c r="C1062" t="s">
        <v>17</v>
      </c>
      <c r="D1062" s="1">
        <v>44869</v>
      </c>
      <c r="E1062" s="1">
        <v>44872</v>
      </c>
      <c r="F1062" t="s">
        <v>18</v>
      </c>
      <c r="G1062" s="2">
        <v>0</v>
      </c>
      <c r="H1062" s="2">
        <v>0</v>
      </c>
      <c r="I1062" s="2">
        <v>0</v>
      </c>
      <c r="J1062" s="2">
        <v>0</v>
      </c>
      <c r="K1062">
        <v>0</v>
      </c>
      <c r="L1062" t="s">
        <v>1717</v>
      </c>
      <c r="M1062" t="s">
        <v>27</v>
      </c>
      <c r="N1062" t="s">
        <v>21</v>
      </c>
      <c r="O1062">
        <v>70563</v>
      </c>
    </row>
    <row r="1063" spans="1:15" x14ac:dyDescent="0.25">
      <c r="A1063" t="s">
        <v>1715</v>
      </c>
      <c r="B1063" t="s">
        <v>1788</v>
      </c>
      <c r="C1063" t="s">
        <v>1725</v>
      </c>
      <c r="D1063" s="1">
        <v>44906</v>
      </c>
      <c r="E1063" s="1">
        <v>44908</v>
      </c>
      <c r="F1063" t="s">
        <v>18</v>
      </c>
      <c r="G1063" s="2">
        <v>28000</v>
      </c>
      <c r="H1063" s="2">
        <v>34909</v>
      </c>
      <c r="I1063" s="2">
        <v>2586</v>
      </c>
      <c r="J1063" s="2">
        <v>4323</v>
      </c>
      <c r="K1063">
        <v>0</v>
      </c>
      <c r="L1063" t="s">
        <v>1765</v>
      </c>
      <c r="M1063" t="s">
        <v>59</v>
      </c>
      <c r="N1063" t="s">
        <v>43</v>
      </c>
      <c r="O1063">
        <v>79106</v>
      </c>
    </row>
    <row r="1064" spans="1:15" x14ac:dyDescent="0.25">
      <c r="A1064" t="s">
        <v>1715</v>
      </c>
      <c r="B1064" t="s">
        <v>1789</v>
      </c>
      <c r="C1064" t="s">
        <v>17</v>
      </c>
      <c r="D1064" s="1">
        <v>44858</v>
      </c>
      <c r="E1064" s="1">
        <v>44860</v>
      </c>
      <c r="F1064" t="s">
        <v>18</v>
      </c>
      <c r="G1064" s="2">
        <v>0</v>
      </c>
      <c r="H1064" s="2">
        <v>0</v>
      </c>
      <c r="I1064" s="2">
        <v>0</v>
      </c>
      <c r="J1064" s="2">
        <v>0</v>
      </c>
      <c r="K1064">
        <v>0</v>
      </c>
      <c r="L1064" t="s">
        <v>1790</v>
      </c>
      <c r="M1064" t="s">
        <v>211</v>
      </c>
      <c r="N1064" t="s">
        <v>43</v>
      </c>
      <c r="O1064">
        <v>55391</v>
      </c>
    </row>
    <row r="1065" spans="1:15" x14ac:dyDescent="0.25">
      <c r="A1065" t="s">
        <v>1715</v>
      </c>
      <c r="B1065" t="s">
        <v>1791</v>
      </c>
      <c r="C1065" t="s">
        <v>17</v>
      </c>
      <c r="D1065" s="1">
        <v>44901</v>
      </c>
      <c r="E1065" s="1">
        <v>44903</v>
      </c>
      <c r="F1065" t="s">
        <v>18</v>
      </c>
      <c r="G1065" s="2">
        <v>19900</v>
      </c>
      <c r="H1065" s="2">
        <v>24575</v>
      </c>
      <c r="I1065" s="2">
        <v>1592</v>
      </c>
      <c r="J1065" s="2">
        <v>3083</v>
      </c>
      <c r="K1065">
        <v>0</v>
      </c>
      <c r="L1065" t="s">
        <v>1792</v>
      </c>
      <c r="M1065" t="s">
        <v>49</v>
      </c>
      <c r="N1065" t="s">
        <v>43</v>
      </c>
      <c r="O1065">
        <v>67002</v>
      </c>
    </row>
    <row r="1066" spans="1:15" x14ac:dyDescent="0.25">
      <c r="A1066" t="s">
        <v>1715</v>
      </c>
      <c r="B1066" t="s">
        <v>1793</v>
      </c>
      <c r="C1066" t="s">
        <v>1725</v>
      </c>
      <c r="D1066" s="1">
        <v>44906</v>
      </c>
      <c r="E1066" s="1">
        <v>44908</v>
      </c>
      <c r="F1066" t="s">
        <v>18</v>
      </c>
      <c r="G1066" s="2">
        <v>28000</v>
      </c>
      <c r="H1066" s="2">
        <v>33848</v>
      </c>
      <c r="I1066" s="2">
        <v>2170</v>
      </c>
      <c r="J1066" s="2">
        <v>3678</v>
      </c>
      <c r="K1066">
        <v>0</v>
      </c>
      <c r="L1066" t="s">
        <v>1794</v>
      </c>
      <c r="M1066" t="s">
        <v>52</v>
      </c>
      <c r="N1066" t="s">
        <v>43</v>
      </c>
      <c r="O1066" t="s">
        <v>1795</v>
      </c>
    </row>
    <row r="1067" spans="1:15" x14ac:dyDescent="0.25">
      <c r="A1067" t="s">
        <v>1715</v>
      </c>
      <c r="B1067" t="s">
        <v>1796</v>
      </c>
      <c r="C1067" t="s">
        <v>17</v>
      </c>
      <c r="D1067" s="1">
        <v>44899</v>
      </c>
      <c r="E1067" s="1">
        <v>44903</v>
      </c>
      <c r="F1067" t="s">
        <v>18</v>
      </c>
      <c r="G1067" s="2">
        <v>16900</v>
      </c>
      <c r="H1067" s="2">
        <v>21278</v>
      </c>
      <c r="I1067" s="2">
        <v>1392</v>
      </c>
      <c r="J1067" s="2">
        <v>2986</v>
      </c>
      <c r="K1067">
        <v>0</v>
      </c>
      <c r="L1067" t="s">
        <v>178</v>
      </c>
      <c r="M1067" t="s">
        <v>134</v>
      </c>
      <c r="N1067" t="s">
        <v>43</v>
      </c>
      <c r="O1067">
        <v>46077</v>
      </c>
    </row>
    <row r="1068" spans="1:15" x14ac:dyDescent="0.25">
      <c r="A1068" t="s">
        <v>1715</v>
      </c>
      <c r="B1068" t="s">
        <v>1797</v>
      </c>
      <c r="C1068" t="s">
        <v>17</v>
      </c>
      <c r="D1068" s="1">
        <v>44841</v>
      </c>
      <c r="E1068" s="1">
        <v>44844</v>
      </c>
      <c r="F1068" t="s">
        <v>18</v>
      </c>
      <c r="G1068" s="2">
        <v>15750</v>
      </c>
      <c r="H1068" s="2">
        <v>19949</v>
      </c>
      <c r="I1068" s="2">
        <v>1689</v>
      </c>
      <c r="J1068" s="2">
        <v>2510</v>
      </c>
      <c r="K1068">
        <v>0</v>
      </c>
      <c r="L1068" t="s">
        <v>402</v>
      </c>
      <c r="M1068" t="s">
        <v>33</v>
      </c>
      <c r="N1068" t="s">
        <v>43</v>
      </c>
      <c r="O1068">
        <v>37075</v>
      </c>
    </row>
    <row r="1069" spans="1:15" x14ac:dyDescent="0.25">
      <c r="A1069" t="s">
        <v>1715</v>
      </c>
      <c r="B1069" t="s">
        <v>1798</v>
      </c>
      <c r="C1069" t="s">
        <v>17</v>
      </c>
      <c r="D1069" s="1">
        <v>44904</v>
      </c>
      <c r="E1069" s="1">
        <v>44906</v>
      </c>
      <c r="F1069" t="s">
        <v>18</v>
      </c>
      <c r="G1069" s="2">
        <v>7400</v>
      </c>
      <c r="H1069" s="2">
        <v>10218</v>
      </c>
      <c r="I1069" s="2">
        <v>574</v>
      </c>
      <c r="J1069" s="2">
        <v>2244</v>
      </c>
      <c r="K1069">
        <v>0</v>
      </c>
      <c r="L1069" t="s">
        <v>1799</v>
      </c>
      <c r="M1069" t="s">
        <v>52</v>
      </c>
      <c r="N1069" t="s">
        <v>43</v>
      </c>
      <c r="O1069">
        <v>92025</v>
      </c>
    </row>
    <row r="1070" spans="1:15" x14ac:dyDescent="0.25">
      <c r="A1070" t="s">
        <v>1715</v>
      </c>
      <c r="B1070" t="s">
        <v>1800</v>
      </c>
      <c r="C1070" t="s">
        <v>17</v>
      </c>
      <c r="D1070" s="1">
        <v>44858</v>
      </c>
      <c r="E1070" s="1">
        <v>44858</v>
      </c>
      <c r="F1070" t="s">
        <v>23</v>
      </c>
      <c r="G1070" s="2">
        <v>5000</v>
      </c>
      <c r="H1070" s="2">
        <v>5000</v>
      </c>
      <c r="I1070" s="2">
        <v>0</v>
      </c>
      <c r="J1070" s="2">
        <v>0</v>
      </c>
      <c r="K1070">
        <v>0</v>
      </c>
      <c r="L1070" t="s">
        <v>17</v>
      </c>
      <c r="M1070" t="s">
        <v>17</v>
      </c>
      <c r="N1070" t="s">
        <v>24</v>
      </c>
      <c r="O1070" t="s">
        <v>17</v>
      </c>
    </row>
    <row r="1071" spans="1:15" x14ac:dyDescent="0.25">
      <c r="A1071" t="s">
        <v>1715</v>
      </c>
      <c r="B1071" t="s">
        <v>1801</v>
      </c>
      <c r="C1071" t="s">
        <v>17</v>
      </c>
      <c r="D1071" s="1">
        <v>44892</v>
      </c>
      <c r="E1071" s="1">
        <v>44893</v>
      </c>
      <c r="F1071" t="s">
        <v>18</v>
      </c>
      <c r="G1071" s="2">
        <v>0</v>
      </c>
      <c r="H1071" s="2">
        <v>0</v>
      </c>
      <c r="I1071" s="2">
        <v>0</v>
      </c>
      <c r="J1071" s="2">
        <v>0</v>
      </c>
      <c r="K1071">
        <v>0</v>
      </c>
      <c r="L1071" t="s">
        <v>1802</v>
      </c>
      <c r="M1071" t="s">
        <v>56</v>
      </c>
      <c r="N1071" t="s">
        <v>21</v>
      </c>
      <c r="O1071">
        <v>43209</v>
      </c>
    </row>
    <row r="1072" spans="1:15" x14ac:dyDescent="0.25">
      <c r="A1072" t="s">
        <v>1803</v>
      </c>
      <c r="B1072" t="s">
        <v>1804</v>
      </c>
      <c r="C1072" t="s">
        <v>17</v>
      </c>
      <c r="D1072" s="1">
        <v>44918</v>
      </c>
      <c r="E1072" s="1">
        <v>44922</v>
      </c>
      <c r="F1072" t="s">
        <v>18</v>
      </c>
      <c r="G1072" s="2">
        <v>6080</v>
      </c>
      <c r="H1072" s="2">
        <v>8813</v>
      </c>
      <c r="I1072" s="2">
        <v>577</v>
      </c>
      <c r="J1072" s="2">
        <v>2156</v>
      </c>
      <c r="K1072">
        <v>0</v>
      </c>
      <c r="L1072" t="s">
        <v>1805</v>
      </c>
      <c r="M1072" t="s">
        <v>134</v>
      </c>
      <c r="N1072" t="s">
        <v>43</v>
      </c>
      <c r="O1072">
        <v>47025</v>
      </c>
    </row>
    <row r="1073" spans="1:15" x14ac:dyDescent="0.25">
      <c r="A1073" t="s">
        <v>1803</v>
      </c>
      <c r="B1073" t="s">
        <v>1806</v>
      </c>
      <c r="C1073" t="s">
        <v>82</v>
      </c>
      <c r="D1073" s="1">
        <v>44872</v>
      </c>
      <c r="E1073" s="1">
        <v>44883</v>
      </c>
      <c r="F1073" t="s">
        <v>18</v>
      </c>
      <c r="G1073" s="2">
        <v>52999</v>
      </c>
      <c r="H1073" s="2">
        <v>62140</v>
      </c>
      <c r="I1073" s="2">
        <v>4065</v>
      </c>
      <c r="J1073" s="2">
        <v>5076</v>
      </c>
      <c r="K1073">
        <v>0</v>
      </c>
      <c r="L1073" t="s">
        <v>1807</v>
      </c>
      <c r="M1073" t="s">
        <v>56</v>
      </c>
      <c r="N1073" t="s">
        <v>21</v>
      </c>
      <c r="O1073">
        <v>45039</v>
      </c>
    </row>
    <row r="1074" spans="1:15" x14ac:dyDescent="0.25">
      <c r="A1074" t="s">
        <v>1803</v>
      </c>
      <c r="B1074" t="s">
        <v>1808</v>
      </c>
      <c r="C1074" t="s">
        <v>17</v>
      </c>
      <c r="D1074" s="1">
        <v>44918</v>
      </c>
      <c r="E1074" s="1">
        <v>44922</v>
      </c>
      <c r="F1074" t="s">
        <v>18</v>
      </c>
      <c r="G1074" s="2">
        <v>6080</v>
      </c>
      <c r="H1074" s="2">
        <v>8771</v>
      </c>
      <c r="I1074" s="2">
        <v>535</v>
      </c>
      <c r="J1074" s="2">
        <v>2156</v>
      </c>
      <c r="K1074">
        <v>0</v>
      </c>
      <c r="L1074" t="s">
        <v>1809</v>
      </c>
      <c r="M1074" t="s">
        <v>56</v>
      </c>
      <c r="N1074" t="s">
        <v>21</v>
      </c>
      <c r="O1074">
        <v>45030</v>
      </c>
    </row>
    <row r="1075" spans="1:15" x14ac:dyDescent="0.25">
      <c r="A1075" t="s">
        <v>1803</v>
      </c>
      <c r="B1075" t="s">
        <v>1810</v>
      </c>
      <c r="C1075" t="s">
        <v>17</v>
      </c>
      <c r="D1075" s="1">
        <v>44912</v>
      </c>
      <c r="E1075" s="1">
        <v>44916</v>
      </c>
      <c r="F1075" t="s">
        <v>18</v>
      </c>
      <c r="G1075" s="2">
        <v>8500</v>
      </c>
      <c r="H1075" s="2">
        <v>11402</v>
      </c>
      <c r="I1075" s="2">
        <v>746</v>
      </c>
      <c r="J1075" s="2">
        <v>2156</v>
      </c>
      <c r="K1075">
        <v>0</v>
      </c>
      <c r="L1075" t="s">
        <v>1805</v>
      </c>
      <c r="M1075" t="s">
        <v>134</v>
      </c>
      <c r="N1075" t="s">
        <v>43</v>
      </c>
      <c r="O1075">
        <v>47025</v>
      </c>
    </row>
    <row r="1076" spans="1:15" x14ac:dyDescent="0.25">
      <c r="A1076" t="s">
        <v>1803</v>
      </c>
      <c r="B1076" t="s">
        <v>1811</v>
      </c>
      <c r="C1076" t="s">
        <v>17</v>
      </c>
      <c r="D1076" s="1">
        <v>44918</v>
      </c>
      <c r="E1076" s="1">
        <v>44922</v>
      </c>
      <c r="F1076" t="s">
        <v>18</v>
      </c>
      <c r="G1076" s="2">
        <v>6080</v>
      </c>
      <c r="H1076" s="2">
        <v>8813</v>
      </c>
      <c r="I1076" s="2">
        <v>577</v>
      </c>
      <c r="J1076" s="2">
        <v>2156</v>
      </c>
      <c r="K1076">
        <v>0</v>
      </c>
      <c r="L1076" t="s">
        <v>1805</v>
      </c>
      <c r="M1076" t="s">
        <v>134</v>
      </c>
      <c r="N1076" t="s">
        <v>43</v>
      </c>
      <c r="O1076">
        <v>47025</v>
      </c>
    </row>
    <row r="1077" spans="1:15" x14ac:dyDescent="0.25">
      <c r="A1077" t="s">
        <v>1803</v>
      </c>
      <c r="B1077" t="s">
        <v>1812</v>
      </c>
      <c r="C1077" t="s">
        <v>17</v>
      </c>
      <c r="D1077" s="1">
        <v>44906</v>
      </c>
      <c r="E1077" s="1">
        <v>44910</v>
      </c>
      <c r="F1077" t="s">
        <v>18</v>
      </c>
      <c r="G1077" s="2">
        <v>12500</v>
      </c>
      <c r="H1077" s="2">
        <v>16023</v>
      </c>
      <c r="I1077" s="2">
        <v>1013</v>
      </c>
      <c r="J1077" s="2">
        <v>2510</v>
      </c>
      <c r="K1077">
        <v>0</v>
      </c>
      <c r="L1077" t="s">
        <v>1813</v>
      </c>
      <c r="M1077" t="s">
        <v>56</v>
      </c>
      <c r="N1077" t="s">
        <v>21</v>
      </c>
      <c r="O1077">
        <v>45140</v>
      </c>
    </row>
    <row r="1078" spans="1:15" x14ac:dyDescent="0.25">
      <c r="A1078" t="s">
        <v>1803</v>
      </c>
      <c r="B1078" t="s">
        <v>1814</v>
      </c>
      <c r="C1078" t="s">
        <v>17</v>
      </c>
      <c r="D1078" s="1">
        <v>44909</v>
      </c>
      <c r="E1078" s="1">
        <v>44913</v>
      </c>
      <c r="F1078" t="s">
        <v>18</v>
      </c>
      <c r="G1078" s="2">
        <v>19500</v>
      </c>
      <c r="H1078" s="2">
        <v>24787</v>
      </c>
      <c r="I1078" s="2">
        <v>1512</v>
      </c>
      <c r="J1078" s="2">
        <v>3775</v>
      </c>
      <c r="K1078">
        <v>0</v>
      </c>
      <c r="L1078" t="s">
        <v>1815</v>
      </c>
      <c r="M1078" t="s">
        <v>71</v>
      </c>
      <c r="N1078" t="s">
        <v>43</v>
      </c>
      <c r="O1078">
        <v>32819</v>
      </c>
    </row>
    <row r="1079" spans="1:15" x14ac:dyDescent="0.25">
      <c r="A1079" t="s">
        <v>1803</v>
      </c>
      <c r="B1079" t="s">
        <v>1816</v>
      </c>
      <c r="C1079" t="s">
        <v>82</v>
      </c>
      <c r="D1079" s="1">
        <v>44872</v>
      </c>
      <c r="E1079" s="1">
        <v>44883</v>
      </c>
      <c r="F1079" t="s">
        <v>18</v>
      </c>
      <c r="G1079" s="2">
        <v>16000</v>
      </c>
      <c r="H1079" s="2">
        <v>21392</v>
      </c>
      <c r="I1079" s="2">
        <v>2406</v>
      </c>
      <c r="J1079" s="2">
        <v>2986</v>
      </c>
      <c r="K1079">
        <v>0</v>
      </c>
      <c r="L1079" t="s">
        <v>241</v>
      </c>
      <c r="M1079" t="s">
        <v>141</v>
      </c>
      <c r="N1079" t="s">
        <v>43</v>
      </c>
      <c r="O1079">
        <v>40243</v>
      </c>
    </row>
    <row r="1080" spans="1:15" x14ac:dyDescent="0.25">
      <c r="A1080" t="s">
        <v>1803</v>
      </c>
      <c r="B1080" t="s">
        <v>1817</v>
      </c>
      <c r="C1080" t="s">
        <v>82</v>
      </c>
      <c r="D1080" s="1">
        <v>44893</v>
      </c>
      <c r="E1080" s="1">
        <v>44894</v>
      </c>
      <c r="F1080" t="s">
        <v>18</v>
      </c>
      <c r="G1080" s="2">
        <v>16000</v>
      </c>
      <c r="H1080" s="2">
        <v>20255</v>
      </c>
      <c r="I1080" s="2">
        <v>1400</v>
      </c>
      <c r="J1080" s="2">
        <v>2855</v>
      </c>
      <c r="K1080">
        <v>0</v>
      </c>
      <c r="L1080" t="s">
        <v>116</v>
      </c>
      <c r="M1080" t="s">
        <v>52</v>
      </c>
      <c r="N1080" t="s">
        <v>43</v>
      </c>
      <c r="O1080">
        <v>94513</v>
      </c>
    </row>
    <row r="1081" spans="1:15" x14ac:dyDescent="0.25">
      <c r="A1081" t="s">
        <v>1803</v>
      </c>
      <c r="B1081" t="s">
        <v>1818</v>
      </c>
      <c r="C1081" t="s">
        <v>146</v>
      </c>
      <c r="D1081" s="1">
        <v>44872</v>
      </c>
      <c r="E1081" s="1">
        <v>44942</v>
      </c>
      <c r="F1081" t="s">
        <v>18</v>
      </c>
      <c r="G1081" s="2">
        <v>32000</v>
      </c>
      <c r="H1081" s="2">
        <v>41814</v>
      </c>
      <c r="I1081" s="2">
        <v>4948</v>
      </c>
      <c r="J1081" s="2">
        <v>4866</v>
      </c>
      <c r="K1081">
        <v>0</v>
      </c>
      <c r="L1081" t="s">
        <v>1819</v>
      </c>
      <c r="M1081" t="s">
        <v>141</v>
      </c>
      <c r="N1081" t="s">
        <v>75</v>
      </c>
      <c r="O1081">
        <v>41091</v>
      </c>
    </row>
    <row r="1082" spans="1:15" x14ac:dyDescent="0.25">
      <c r="A1082" t="s">
        <v>1803</v>
      </c>
      <c r="B1082" t="s">
        <v>1820</v>
      </c>
      <c r="C1082" t="s">
        <v>17</v>
      </c>
      <c r="D1082" s="1">
        <v>44884</v>
      </c>
      <c r="E1082" s="1">
        <v>44888</v>
      </c>
      <c r="F1082" t="s">
        <v>18</v>
      </c>
      <c r="G1082" s="2">
        <v>29500</v>
      </c>
      <c r="H1082" s="2">
        <v>35942</v>
      </c>
      <c r="I1082" s="2">
        <v>2272</v>
      </c>
      <c r="J1082" s="2">
        <v>4170</v>
      </c>
      <c r="K1082">
        <v>0</v>
      </c>
      <c r="L1082" t="s">
        <v>1821</v>
      </c>
      <c r="M1082" t="s">
        <v>59</v>
      </c>
      <c r="N1082" t="s">
        <v>43</v>
      </c>
      <c r="O1082">
        <v>76462</v>
      </c>
    </row>
    <row r="1083" spans="1:15" x14ac:dyDescent="0.25">
      <c r="A1083" t="s">
        <v>1803</v>
      </c>
      <c r="B1083" t="s">
        <v>1822</v>
      </c>
      <c r="C1083" t="s">
        <v>17</v>
      </c>
      <c r="D1083" s="1">
        <v>44908</v>
      </c>
      <c r="E1083" s="1">
        <v>44913</v>
      </c>
      <c r="F1083" t="s">
        <v>18</v>
      </c>
      <c r="G1083" s="2">
        <v>6500</v>
      </c>
      <c r="H1083" s="2">
        <v>9218</v>
      </c>
      <c r="I1083" s="2">
        <v>562</v>
      </c>
      <c r="J1083" s="2">
        <v>2156</v>
      </c>
      <c r="K1083">
        <v>0</v>
      </c>
      <c r="L1083" t="s">
        <v>1274</v>
      </c>
      <c r="M1083" t="s">
        <v>56</v>
      </c>
      <c r="N1083" t="s">
        <v>21</v>
      </c>
      <c r="O1083" t="s">
        <v>1823</v>
      </c>
    </row>
    <row r="1084" spans="1:15" x14ac:dyDescent="0.25">
      <c r="A1084" t="s">
        <v>1803</v>
      </c>
      <c r="B1084" t="s">
        <v>1824</v>
      </c>
      <c r="C1084" t="s">
        <v>17</v>
      </c>
      <c r="D1084" s="1">
        <v>44908</v>
      </c>
      <c r="E1084" s="1">
        <v>44914</v>
      </c>
      <c r="F1084" t="s">
        <v>18</v>
      </c>
      <c r="G1084" s="2">
        <v>29500</v>
      </c>
      <c r="H1084" s="2">
        <v>34638</v>
      </c>
      <c r="I1084" s="2">
        <v>1356</v>
      </c>
      <c r="J1084" s="2">
        <v>3782</v>
      </c>
      <c r="K1084">
        <v>0</v>
      </c>
      <c r="L1084" t="s">
        <v>1560</v>
      </c>
      <c r="M1084" t="s">
        <v>277</v>
      </c>
      <c r="N1084" t="s">
        <v>21</v>
      </c>
      <c r="O1084">
        <v>80129</v>
      </c>
    </row>
    <row r="1085" spans="1:15" x14ac:dyDescent="0.25">
      <c r="A1085" t="s">
        <v>1803</v>
      </c>
      <c r="B1085" t="s">
        <v>1825</v>
      </c>
      <c r="C1085" t="s">
        <v>17</v>
      </c>
      <c r="D1085" s="1">
        <v>44909</v>
      </c>
      <c r="E1085" s="1">
        <v>44913</v>
      </c>
      <c r="F1085" t="s">
        <v>18</v>
      </c>
      <c r="G1085" s="2">
        <v>19500</v>
      </c>
      <c r="H1085" s="2">
        <v>24787</v>
      </c>
      <c r="I1085" s="2">
        <v>1512</v>
      </c>
      <c r="J1085" s="2">
        <v>3775</v>
      </c>
      <c r="K1085">
        <v>0</v>
      </c>
      <c r="L1085" t="s">
        <v>762</v>
      </c>
      <c r="M1085" t="s">
        <v>56</v>
      </c>
      <c r="N1085" t="s">
        <v>21</v>
      </c>
      <c r="O1085">
        <v>45056</v>
      </c>
    </row>
    <row r="1086" spans="1:15" x14ac:dyDescent="0.25">
      <c r="A1086" t="s">
        <v>1803</v>
      </c>
      <c r="B1086" t="s">
        <v>1826</v>
      </c>
      <c r="C1086" t="s">
        <v>146</v>
      </c>
      <c r="D1086" s="1">
        <v>44872</v>
      </c>
      <c r="E1086" s="1">
        <v>44883</v>
      </c>
      <c r="F1086" t="s">
        <v>18</v>
      </c>
      <c r="G1086" s="2">
        <v>28000</v>
      </c>
      <c r="H1086" s="2">
        <v>35166</v>
      </c>
      <c r="I1086" s="2">
        <v>2300</v>
      </c>
      <c r="J1086" s="2">
        <v>4866</v>
      </c>
      <c r="K1086">
        <v>0</v>
      </c>
      <c r="L1086" t="s">
        <v>1827</v>
      </c>
      <c r="M1086" t="s">
        <v>134</v>
      </c>
      <c r="N1086" t="s">
        <v>43</v>
      </c>
      <c r="O1086">
        <v>47006</v>
      </c>
    </row>
    <row r="1087" spans="1:15" x14ac:dyDescent="0.25">
      <c r="A1087" t="s">
        <v>1803</v>
      </c>
      <c r="B1087" t="s">
        <v>1828</v>
      </c>
      <c r="C1087" t="s">
        <v>17</v>
      </c>
      <c r="D1087" s="1">
        <v>44841</v>
      </c>
      <c r="E1087" s="1">
        <v>44841</v>
      </c>
      <c r="F1087" t="s">
        <v>23</v>
      </c>
      <c r="G1087" s="2">
        <v>5000</v>
      </c>
      <c r="H1087" s="2">
        <v>5000</v>
      </c>
      <c r="I1087" s="2">
        <v>0</v>
      </c>
      <c r="J1087" s="2">
        <v>0</v>
      </c>
      <c r="K1087">
        <v>0</v>
      </c>
      <c r="L1087" t="s">
        <v>17</v>
      </c>
      <c r="M1087" t="s">
        <v>17</v>
      </c>
      <c r="N1087" t="s">
        <v>148</v>
      </c>
      <c r="O1087" t="s">
        <v>17</v>
      </c>
    </row>
    <row r="1088" spans="1:15" x14ac:dyDescent="0.25">
      <c r="A1088" t="s">
        <v>1803</v>
      </c>
      <c r="B1088" t="s">
        <v>1829</v>
      </c>
      <c r="C1088" t="s">
        <v>17</v>
      </c>
      <c r="D1088" s="1">
        <v>44911</v>
      </c>
      <c r="E1088" s="1">
        <v>44915</v>
      </c>
      <c r="F1088" t="s">
        <v>18</v>
      </c>
      <c r="G1088" s="2">
        <v>29500</v>
      </c>
      <c r="H1088" s="2">
        <v>36829</v>
      </c>
      <c r="I1088" s="2">
        <v>2666</v>
      </c>
      <c r="J1088" s="2">
        <v>4663</v>
      </c>
      <c r="K1088">
        <v>0</v>
      </c>
      <c r="L1088" t="s">
        <v>1378</v>
      </c>
      <c r="M1088" t="s">
        <v>56</v>
      </c>
      <c r="N1088" t="s">
        <v>21</v>
      </c>
      <c r="O1088">
        <v>45202</v>
      </c>
    </row>
    <row r="1089" spans="1:15" x14ac:dyDescent="0.25">
      <c r="A1089" t="s">
        <v>1803</v>
      </c>
      <c r="B1089" t="s">
        <v>1830</v>
      </c>
      <c r="C1089" t="s">
        <v>17</v>
      </c>
      <c r="D1089" s="1">
        <v>44908</v>
      </c>
      <c r="E1089" s="1">
        <v>44913</v>
      </c>
      <c r="F1089" t="s">
        <v>18</v>
      </c>
      <c r="G1089" s="2">
        <v>19500</v>
      </c>
      <c r="H1089" s="2">
        <v>25020</v>
      </c>
      <c r="I1089" s="2">
        <v>1745</v>
      </c>
      <c r="J1089" s="2">
        <v>3775</v>
      </c>
      <c r="K1089">
        <v>0</v>
      </c>
      <c r="L1089" t="s">
        <v>150</v>
      </c>
      <c r="M1089" t="s">
        <v>56</v>
      </c>
      <c r="N1089" t="s">
        <v>21</v>
      </c>
      <c r="O1089">
        <v>43219</v>
      </c>
    </row>
    <row r="1090" spans="1:15" x14ac:dyDescent="0.25">
      <c r="A1090" t="s">
        <v>1803</v>
      </c>
      <c r="B1090" t="s">
        <v>1831</v>
      </c>
      <c r="C1090" t="s">
        <v>17</v>
      </c>
      <c r="D1090" s="1">
        <v>44913</v>
      </c>
      <c r="E1090" s="1">
        <v>44923</v>
      </c>
      <c r="F1090" t="s">
        <v>18</v>
      </c>
      <c r="G1090" s="2">
        <v>59000</v>
      </c>
      <c r="H1090" s="2">
        <v>71907</v>
      </c>
      <c r="I1090" s="2">
        <v>4859</v>
      </c>
      <c r="J1090" s="2">
        <v>8048</v>
      </c>
      <c r="K1090">
        <v>0</v>
      </c>
      <c r="L1090" t="s">
        <v>1832</v>
      </c>
      <c r="M1090" t="s">
        <v>56</v>
      </c>
      <c r="N1090" t="s">
        <v>21</v>
      </c>
      <c r="O1090">
        <v>45638</v>
      </c>
    </row>
    <row r="1091" spans="1:15" x14ac:dyDescent="0.25">
      <c r="A1091" t="s">
        <v>1803</v>
      </c>
      <c r="B1091" t="s">
        <v>1833</v>
      </c>
      <c r="C1091" t="s">
        <v>82</v>
      </c>
      <c r="D1091" s="1">
        <v>44905</v>
      </c>
      <c r="E1091" s="1">
        <v>44906</v>
      </c>
      <c r="F1091" t="s">
        <v>18</v>
      </c>
      <c r="G1091" s="2">
        <v>52999</v>
      </c>
      <c r="H1091" s="2">
        <v>62140</v>
      </c>
      <c r="I1091" s="2">
        <v>4065</v>
      </c>
      <c r="J1091" s="2">
        <v>5076</v>
      </c>
      <c r="K1091">
        <v>0</v>
      </c>
      <c r="L1091" t="s">
        <v>1834</v>
      </c>
      <c r="M1091" t="s">
        <v>56</v>
      </c>
      <c r="N1091" t="s">
        <v>21</v>
      </c>
      <c r="O1091">
        <v>43119</v>
      </c>
    </row>
    <row r="1092" spans="1:15" x14ac:dyDescent="0.25">
      <c r="A1092" t="s">
        <v>1803</v>
      </c>
      <c r="B1092" t="s">
        <v>1835</v>
      </c>
      <c r="C1092" t="s">
        <v>146</v>
      </c>
      <c r="D1092" s="1">
        <v>44872</v>
      </c>
      <c r="E1092" s="1">
        <v>44883</v>
      </c>
      <c r="F1092" t="s">
        <v>18</v>
      </c>
      <c r="G1092" s="2">
        <v>36647</v>
      </c>
      <c r="H1092" s="2">
        <v>47560</v>
      </c>
      <c r="I1092" s="2">
        <v>5627</v>
      </c>
      <c r="J1092" s="2">
        <v>5286</v>
      </c>
      <c r="K1092">
        <v>0</v>
      </c>
      <c r="L1092" t="s">
        <v>1101</v>
      </c>
      <c r="M1092" t="s">
        <v>141</v>
      </c>
      <c r="N1092" t="s">
        <v>43</v>
      </c>
      <c r="O1092">
        <v>41073</v>
      </c>
    </row>
    <row r="1093" spans="1:15" x14ac:dyDescent="0.25">
      <c r="A1093" t="s">
        <v>1803</v>
      </c>
      <c r="B1093" t="s">
        <v>1836</v>
      </c>
      <c r="C1093" t="s">
        <v>146</v>
      </c>
      <c r="D1093" s="1">
        <v>44872</v>
      </c>
      <c r="E1093" s="1">
        <v>44883</v>
      </c>
      <c r="F1093" t="s">
        <v>18</v>
      </c>
      <c r="G1093" s="2">
        <v>32000</v>
      </c>
      <c r="H1093" s="2">
        <v>39448</v>
      </c>
      <c r="I1093" s="2">
        <v>2582</v>
      </c>
      <c r="J1093" s="2">
        <v>4866</v>
      </c>
      <c r="K1093">
        <v>0</v>
      </c>
      <c r="L1093" t="s">
        <v>1837</v>
      </c>
      <c r="M1093" t="s">
        <v>20</v>
      </c>
      <c r="N1093" t="s">
        <v>21</v>
      </c>
      <c r="O1093">
        <v>27045</v>
      </c>
    </row>
    <row r="1094" spans="1:15" x14ac:dyDescent="0.25">
      <c r="A1094" t="s">
        <v>1803</v>
      </c>
      <c r="B1094" t="s">
        <v>1838</v>
      </c>
      <c r="C1094" t="s">
        <v>146</v>
      </c>
      <c r="D1094" s="1">
        <v>44872</v>
      </c>
      <c r="E1094" s="1">
        <v>44883</v>
      </c>
      <c r="F1094" t="s">
        <v>18</v>
      </c>
      <c r="G1094" s="2">
        <v>32000</v>
      </c>
      <c r="H1094" s="2">
        <v>39448</v>
      </c>
      <c r="I1094" s="2">
        <v>2582</v>
      </c>
      <c r="J1094" s="2">
        <v>4866</v>
      </c>
      <c r="K1094">
        <v>0</v>
      </c>
      <c r="L1094" t="s">
        <v>1839</v>
      </c>
      <c r="M1094" t="s">
        <v>56</v>
      </c>
      <c r="N1094" t="s">
        <v>21</v>
      </c>
      <c r="O1094">
        <v>43021</v>
      </c>
    </row>
    <row r="1095" spans="1:15" x14ac:dyDescent="0.25">
      <c r="A1095" t="s">
        <v>1803</v>
      </c>
      <c r="B1095" t="s">
        <v>1840</v>
      </c>
      <c r="C1095" t="s">
        <v>17</v>
      </c>
      <c r="D1095" s="1">
        <v>44871</v>
      </c>
      <c r="E1095" s="1">
        <v>44871</v>
      </c>
      <c r="F1095" t="s">
        <v>23</v>
      </c>
      <c r="G1095" s="2">
        <v>5000</v>
      </c>
      <c r="H1095" s="2">
        <v>5000</v>
      </c>
      <c r="I1095" s="2">
        <v>0</v>
      </c>
      <c r="J1095" s="2">
        <v>0</v>
      </c>
      <c r="K1095">
        <v>0</v>
      </c>
      <c r="L1095" t="s">
        <v>17</v>
      </c>
      <c r="M1095" t="s">
        <v>17</v>
      </c>
      <c r="N1095" t="s">
        <v>148</v>
      </c>
      <c r="O1095" t="s">
        <v>17</v>
      </c>
    </row>
    <row r="1096" spans="1:15" x14ac:dyDescent="0.25">
      <c r="A1096" t="s">
        <v>1803</v>
      </c>
      <c r="B1096" t="s">
        <v>1841</v>
      </c>
      <c r="C1096" t="s">
        <v>82</v>
      </c>
      <c r="D1096" s="1">
        <v>44872</v>
      </c>
      <c r="E1096" s="1">
        <v>44883</v>
      </c>
      <c r="F1096" t="s">
        <v>18</v>
      </c>
      <c r="G1096" s="2">
        <v>16000</v>
      </c>
      <c r="H1096" s="2">
        <v>20173</v>
      </c>
      <c r="I1096" s="2">
        <v>1187</v>
      </c>
      <c r="J1096" s="2">
        <v>2986</v>
      </c>
      <c r="K1096">
        <v>0</v>
      </c>
      <c r="L1096" t="s">
        <v>1111</v>
      </c>
      <c r="M1096" t="s">
        <v>203</v>
      </c>
      <c r="N1096" t="s">
        <v>21</v>
      </c>
      <c r="O1096">
        <v>60657</v>
      </c>
    </row>
    <row r="1097" spans="1:15" x14ac:dyDescent="0.25">
      <c r="A1097" t="s">
        <v>1803</v>
      </c>
      <c r="B1097" t="s">
        <v>1842</v>
      </c>
      <c r="C1097" t="s">
        <v>1843</v>
      </c>
      <c r="D1097" s="1">
        <v>44912</v>
      </c>
      <c r="E1097" s="1">
        <v>44913</v>
      </c>
      <c r="F1097" t="s">
        <v>18</v>
      </c>
      <c r="G1097" s="2">
        <v>30208</v>
      </c>
      <c r="H1097" s="2">
        <v>37810</v>
      </c>
      <c r="I1097" s="2">
        <v>2736</v>
      </c>
      <c r="J1097" s="2">
        <v>4866</v>
      </c>
      <c r="K1097">
        <v>0</v>
      </c>
      <c r="L1097" t="s">
        <v>1378</v>
      </c>
      <c r="M1097" t="s">
        <v>56</v>
      </c>
      <c r="N1097" t="s">
        <v>21</v>
      </c>
      <c r="O1097" t="s">
        <v>1844</v>
      </c>
    </row>
    <row r="1098" spans="1:15" x14ac:dyDescent="0.25">
      <c r="A1098" t="s">
        <v>1803</v>
      </c>
      <c r="B1098" t="s">
        <v>1845</v>
      </c>
      <c r="C1098" t="s">
        <v>17</v>
      </c>
      <c r="D1098" s="1">
        <v>44908</v>
      </c>
      <c r="E1098" s="1">
        <v>44911</v>
      </c>
      <c r="F1098" t="s">
        <v>18</v>
      </c>
      <c r="G1098" s="2">
        <v>10250</v>
      </c>
      <c r="H1098" s="2">
        <v>13980</v>
      </c>
      <c r="I1098" s="2">
        <v>1220</v>
      </c>
      <c r="J1098" s="2">
        <v>2510</v>
      </c>
      <c r="K1098">
        <v>0</v>
      </c>
      <c r="L1098" t="s">
        <v>1846</v>
      </c>
      <c r="M1098" t="s">
        <v>141</v>
      </c>
      <c r="N1098" t="s">
        <v>43</v>
      </c>
      <c r="O1098">
        <v>41016</v>
      </c>
    </row>
    <row r="1099" spans="1:15" x14ac:dyDescent="0.25">
      <c r="A1099" t="s">
        <v>1803</v>
      </c>
      <c r="B1099" t="s">
        <v>1847</v>
      </c>
      <c r="C1099" t="s">
        <v>17</v>
      </c>
      <c r="D1099" s="1">
        <v>44906</v>
      </c>
      <c r="E1099" s="1">
        <v>44910</v>
      </c>
      <c r="F1099" t="s">
        <v>18</v>
      </c>
      <c r="G1099" s="2">
        <v>19500</v>
      </c>
      <c r="H1099" s="2">
        <v>24787</v>
      </c>
      <c r="I1099" s="2">
        <v>1512</v>
      </c>
      <c r="J1099" s="2">
        <v>3775</v>
      </c>
      <c r="K1099">
        <v>0</v>
      </c>
      <c r="L1099" t="s">
        <v>1848</v>
      </c>
      <c r="M1099" t="s">
        <v>56</v>
      </c>
      <c r="N1099" t="s">
        <v>21</v>
      </c>
      <c r="O1099">
        <v>45044</v>
      </c>
    </row>
    <row r="1100" spans="1:15" x14ac:dyDescent="0.25">
      <c r="A1100" t="s">
        <v>1803</v>
      </c>
      <c r="B1100" t="s">
        <v>1849</v>
      </c>
      <c r="C1100" t="s">
        <v>146</v>
      </c>
      <c r="D1100" s="1">
        <v>44872</v>
      </c>
      <c r="E1100" s="1">
        <v>44883</v>
      </c>
      <c r="F1100" t="s">
        <v>18</v>
      </c>
      <c r="G1100" s="2">
        <v>32000</v>
      </c>
      <c r="H1100" s="2">
        <v>39355</v>
      </c>
      <c r="I1100" s="2">
        <v>2489</v>
      </c>
      <c r="J1100" s="2">
        <v>4866</v>
      </c>
      <c r="K1100">
        <v>0</v>
      </c>
      <c r="L1100" t="s">
        <v>1850</v>
      </c>
      <c r="M1100" t="s">
        <v>56</v>
      </c>
      <c r="N1100" t="s">
        <v>21</v>
      </c>
      <c r="O1100">
        <v>45458</v>
      </c>
    </row>
    <row r="1101" spans="1:15" x14ac:dyDescent="0.25">
      <c r="A1101" t="s">
        <v>1803</v>
      </c>
      <c r="B1101" t="s">
        <v>1851</v>
      </c>
      <c r="C1101" t="s">
        <v>82</v>
      </c>
      <c r="D1101" s="1">
        <v>44881</v>
      </c>
      <c r="E1101" s="1">
        <v>44883</v>
      </c>
      <c r="F1101" t="s">
        <v>18</v>
      </c>
      <c r="G1101" s="2">
        <v>16000</v>
      </c>
      <c r="H1101" s="2">
        <v>20411</v>
      </c>
      <c r="I1101" s="2">
        <v>1425</v>
      </c>
      <c r="J1101" s="2">
        <v>2986</v>
      </c>
      <c r="K1101">
        <v>0</v>
      </c>
      <c r="L1101" t="s">
        <v>150</v>
      </c>
      <c r="M1101" t="s">
        <v>56</v>
      </c>
      <c r="N1101" t="s">
        <v>21</v>
      </c>
      <c r="O1101">
        <v>43220</v>
      </c>
    </row>
    <row r="1102" spans="1:15" x14ac:dyDescent="0.25">
      <c r="A1102" t="s">
        <v>1803</v>
      </c>
      <c r="B1102" t="s">
        <v>1852</v>
      </c>
      <c r="C1102" t="s">
        <v>17</v>
      </c>
      <c r="D1102" s="1">
        <v>44908</v>
      </c>
      <c r="E1102" s="1">
        <v>44913</v>
      </c>
      <c r="F1102" t="s">
        <v>18</v>
      </c>
      <c r="G1102" s="2">
        <v>39000</v>
      </c>
      <c r="H1102" s="2">
        <v>47740</v>
      </c>
      <c r="I1102" s="2">
        <v>3454</v>
      </c>
      <c r="J1102" s="2">
        <v>5286</v>
      </c>
      <c r="K1102">
        <v>0</v>
      </c>
      <c r="L1102" t="s">
        <v>1853</v>
      </c>
      <c r="M1102" t="s">
        <v>56</v>
      </c>
      <c r="N1102" t="s">
        <v>21</v>
      </c>
      <c r="O1102">
        <v>45174</v>
      </c>
    </row>
    <row r="1103" spans="1:15" x14ac:dyDescent="0.25">
      <c r="A1103" t="s">
        <v>1803</v>
      </c>
      <c r="B1103" t="s">
        <v>1854</v>
      </c>
      <c r="C1103" t="s">
        <v>17</v>
      </c>
      <c r="D1103" s="1">
        <v>44908</v>
      </c>
      <c r="E1103" s="1">
        <v>44910</v>
      </c>
      <c r="F1103" t="s">
        <v>18</v>
      </c>
      <c r="G1103" s="2">
        <v>25880</v>
      </c>
      <c r="H1103" s="2">
        <v>31490</v>
      </c>
      <c r="I1103" s="2">
        <v>2278</v>
      </c>
      <c r="J1103" s="2">
        <v>3332</v>
      </c>
      <c r="K1103">
        <v>0</v>
      </c>
      <c r="L1103" t="s">
        <v>1378</v>
      </c>
      <c r="M1103" t="s">
        <v>56</v>
      </c>
      <c r="N1103" t="s">
        <v>21</v>
      </c>
      <c r="O1103">
        <v>45230</v>
      </c>
    </row>
    <row r="1104" spans="1:15" x14ac:dyDescent="0.25">
      <c r="A1104" t="s">
        <v>1803</v>
      </c>
      <c r="B1104" t="s">
        <v>1855</v>
      </c>
      <c r="C1104" t="s">
        <v>82</v>
      </c>
      <c r="D1104" s="1">
        <v>44872</v>
      </c>
      <c r="E1104" s="1">
        <v>44883</v>
      </c>
      <c r="F1104" t="s">
        <v>18</v>
      </c>
      <c r="G1104" s="2">
        <v>16000</v>
      </c>
      <c r="H1104" s="2">
        <v>20245</v>
      </c>
      <c r="I1104" s="2">
        <v>1259</v>
      </c>
      <c r="J1104" s="2">
        <v>2986</v>
      </c>
      <c r="K1104">
        <v>0</v>
      </c>
      <c r="L1104" t="s">
        <v>1856</v>
      </c>
      <c r="M1104" t="s">
        <v>78</v>
      </c>
      <c r="N1104" t="s">
        <v>21</v>
      </c>
      <c r="O1104">
        <v>7480</v>
      </c>
    </row>
    <row r="1105" spans="1:15" x14ac:dyDescent="0.25">
      <c r="A1105" t="s">
        <v>1803</v>
      </c>
      <c r="B1105" t="s">
        <v>1857</v>
      </c>
      <c r="C1105" t="s">
        <v>17</v>
      </c>
      <c r="D1105" s="1">
        <v>44901</v>
      </c>
      <c r="E1105" s="1">
        <v>44903</v>
      </c>
      <c r="F1105" t="s">
        <v>18</v>
      </c>
      <c r="G1105" s="2">
        <v>11840</v>
      </c>
      <c r="H1105" s="2">
        <v>15983</v>
      </c>
      <c r="I1105" s="2">
        <v>1157</v>
      </c>
      <c r="J1105" s="2">
        <v>2986</v>
      </c>
      <c r="K1105">
        <v>0</v>
      </c>
      <c r="L1105" t="s">
        <v>1378</v>
      </c>
      <c r="M1105" t="s">
        <v>56</v>
      </c>
      <c r="N1105" t="s">
        <v>21</v>
      </c>
      <c r="O1105">
        <v>45202</v>
      </c>
    </row>
    <row r="1106" spans="1:15" x14ac:dyDescent="0.25">
      <c r="A1106" t="s">
        <v>1803</v>
      </c>
      <c r="B1106" t="s">
        <v>1858</v>
      </c>
      <c r="C1106" t="s">
        <v>17</v>
      </c>
      <c r="D1106" s="1">
        <v>44906</v>
      </c>
      <c r="E1106" s="1">
        <v>44907</v>
      </c>
      <c r="F1106" t="s">
        <v>18</v>
      </c>
      <c r="G1106" s="2">
        <v>32000</v>
      </c>
      <c r="H1106" s="2">
        <v>39079</v>
      </c>
      <c r="I1106" s="2">
        <v>2213</v>
      </c>
      <c r="J1106" s="2">
        <v>4866</v>
      </c>
      <c r="K1106">
        <v>0</v>
      </c>
      <c r="L1106" t="s">
        <v>559</v>
      </c>
      <c r="M1106" t="s">
        <v>138</v>
      </c>
      <c r="N1106" t="s">
        <v>21</v>
      </c>
      <c r="O1106">
        <v>48306</v>
      </c>
    </row>
    <row r="1107" spans="1:15" x14ac:dyDescent="0.25">
      <c r="A1107" t="s">
        <v>1803</v>
      </c>
      <c r="B1107" t="s">
        <v>1859</v>
      </c>
      <c r="C1107" t="s">
        <v>17</v>
      </c>
      <c r="D1107" s="1">
        <v>44918</v>
      </c>
      <c r="E1107" s="1">
        <v>44922</v>
      </c>
      <c r="F1107" t="s">
        <v>18</v>
      </c>
      <c r="G1107" s="2">
        <v>6080</v>
      </c>
      <c r="H1107" s="2">
        <v>8878</v>
      </c>
      <c r="I1107" s="2">
        <v>642</v>
      </c>
      <c r="J1107" s="2">
        <v>2156</v>
      </c>
      <c r="K1107">
        <v>0</v>
      </c>
      <c r="L1107" t="s">
        <v>1860</v>
      </c>
      <c r="M1107" t="s">
        <v>56</v>
      </c>
      <c r="N1107" t="s">
        <v>21</v>
      </c>
      <c r="O1107">
        <v>45002</v>
      </c>
    </row>
    <row r="1108" spans="1:15" x14ac:dyDescent="0.25">
      <c r="A1108" t="s">
        <v>1803</v>
      </c>
      <c r="B1108" t="s">
        <v>1861</v>
      </c>
      <c r="C1108" t="s">
        <v>17</v>
      </c>
      <c r="D1108" s="1">
        <v>44899</v>
      </c>
      <c r="E1108" s="1">
        <v>44903</v>
      </c>
      <c r="F1108" t="s">
        <v>18</v>
      </c>
      <c r="G1108" s="2">
        <v>8500</v>
      </c>
      <c r="H1108" s="2">
        <v>11349</v>
      </c>
      <c r="I1108" s="2">
        <v>693</v>
      </c>
      <c r="J1108" s="2">
        <v>2156</v>
      </c>
      <c r="K1108">
        <v>0</v>
      </c>
      <c r="L1108" t="s">
        <v>1862</v>
      </c>
      <c r="M1108" t="s">
        <v>56</v>
      </c>
      <c r="N1108" t="s">
        <v>21</v>
      </c>
      <c r="O1108">
        <v>45013</v>
      </c>
    </row>
    <row r="1109" spans="1:15" x14ac:dyDescent="0.25">
      <c r="A1109" t="s">
        <v>1803</v>
      </c>
      <c r="B1109" t="s">
        <v>1863</v>
      </c>
      <c r="C1109" t="s">
        <v>1843</v>
      </c>
      <c r="D1109" s="1">
        <v>44912</v>
      </c>
      <c r="E1109" s="1">
        <v>44913</v>
      </c>
      <c r="F1109" t="s">
        <v>18</v>
      </c>
      <c r="G1109" s="2">
        <v>19100</v>
      </c>
      <c r="H1109" s="2">
        <v>23891</v>
      </c>
      <c r="I1109" s="2">
        <v>1459</v>
      </c>
      <c r="J1109" s="2">
        <v>3332</v>
      </c>
      <c r="K1109">
        <v>0</v>
      </c>
      <c r="L1109" t="s">
        <v>1510</v>
      </c>
      <c r="M1109" t="s">
        <v>56</v>
      </c>
      <c r="N1109" t="s">
        <v>21</v>
      </c>
      <c r="O1109">
        <v>45069</v>
      </c>
    </row>
    <row r="1110" spans="1:15" x14ac:dyDescent="0.25">
      <c r="A1110" t="s">
        <v>1803</v>
      </c>
      <c r="B1110" t="s">
        <v>1864</v>
      </c>
      <c r="C1110" t="s">
        <v>146</v>
      </c>
      <c r="D1110" s="1">
        <v>44872</v>
      </c>
      <c r="E1110" s="1">
        <v>44883</v>
      </c>
      <c r="F1110" t="s">
        <v>18</v>
      </c>
      <c r="G1110" s="2">
        <v>32000</v>
      </c>
      <c r="H1110" s="2">
        <v>39742</v>
      </c>
      <c r="I1110" s="2">
        <v>2876</v>
      </c>
      <c r="J1110" s="2">
        <v>4866</v>
      </c>
      <c r="K1110">
        <v>0</v>
      </c>
      <c r="L1110" t="s">
        <v>1378</v>
      </c>
      <c r="M1110" t="s">
        <v>56</v>
      </c>
      <c r="N1110" t="s">
        <v>21</v>
      </c>
      <c r="O1110">
        <v>45231</v>
      </c>
    </row>
    <row r="1111" spans="1:15" x14ac:dyDescent="0.25">
      <c r="A1111" t="s">
        <v>1803</v>
      </c>
      <c r="B1111" t="s">
        <v>1865</v>
      </c>
      <c r="C1111" t="s">
        <v>146</v>
      </c>
      <c r="D1111" s="1">
        <v>44872</v>
      </c>
      <c r="E1111" s="1">
        <v>44883</v>
      </c>
      <c r="F1111" t="s">
        <v>18</v>
      </c>
      <c r="G1111" s="2">
        <v>32000</v>
      </c>
      <c r="H1111" s="2">
        <v>39448</v>
      </c>
      <c r="I1111" s="2">
        <v>2582</v>
      </c>
      <c r="J1111" s="2">
        <v>4866</v>
      </c>
      <c r="K1111">
        <v>0</v>
      </c>
      <c r="L1111" t="s">
        <v>1866</v>
      </c>
      <c r="M1111" t="s">
        <v>71</v>
      </c>
      <c r="N1111" t="s">
        <v>43</v>
      </c>
      <c r="O1111">
        <v>32708</v>
      </c>
    </row>
    <row r="1112" spans="1:15" x14ac:dyDescent="0.25">
      <c r="A1112" t="s">
        <v>1803</v>
      </c>
      <c r="B1112" t="s">
        <v>1867</v>
      </c>
      <c r="C1112" t="s">
        <v>17</v>
      </c>
      <c r="D1112" s="1">
        <v>44918</v>
      </c>
      <c r="E1112" s="1">
        <v>44922</v>
      </c>
      <c r="F1112" t="s">
        <v>18</v>
      </c>
      <c r="G1112" s="2">
        <v>6080</v>
      </c>
      <c r="H1112" s="2">
        <v>8771</v>
      </c>
      <c r="I1112" s="2">
        <v>535</v>
      </c>
      <c r="J1112" s="2">
        <v>2156</v>
      </c>
      <c r="K1112">
        <v>0</v>
      </c>
      <c r="L1112" t="s">
        <v>1809</v>
      </c>
      <c r="M1112" t="s">
        <v>56</v>
      </c>
      <c r="N1112" t="s">
        <v>21</v>
      </c>
      <c r="O1112">
        <v>45030</v>
      </c>
    </row>
    <row r="1113" spans="1:15" x14ac:dyDescent="0.25">
      <c r="A1113" t="s">
        <v>1803</v>
      </c>
      <c r="B1113" t="s">
        <v>1868</v>
      </c>
      <c r="C1113" t="s">
        <v>17</v>
      </c>
      <c r="D1113" s="1">
        <v>44918</v>
      </c>
      <c r="E1113" s="1">
        <v>44922</v>
      </c>
      <c r="F1113" t="s">
        <v>18</v>
      </c>
      <c r="G1113" s="2">
        <v>6080</v>
      </c>
      <c r="H1113" s="2">
        <v>8878</v>
      </c>
      <c r="I1113" s="2">
        <v>642</v>
      </c>
      <c r="J1113" s="2">
        <v>2156</v>
      </c>
      <c r="K1113">
        <v>0</v>
      </c>
      <c r="L1113" t="s">
        <v>1860</v>
      </c>
      <c r="M1113" t="s">
        <v>56</v>
      </c>
      <c r="N1113" t="s">
        <v>21</v>
      </c>
      <c r="O1113">
        <v>45002</v>
      </c>
    </row>
    <row r="1114" spans="1:15" x14ac:dyDescent="0.25">
      <c r="A1114" t="s">
        <v>1803</v>
      </c>
      <c r="B1114" t="s">
        <v>1869</v>
      </c>
      <c r="C1114" t="s">
        <v>17</v>
      </c>
      <c r="D1114" s="1">
        <v>44908</v>
      </c>
      <c r="E1114" s="1">
        <v>44913</v>
      </c>
      <c r="F1114" t="s">
        <v>18</v>
      </c>
      <c r="G1114" s="2">
        <v>19500</v>
      </c>
      <c r="H1114" s="2">
        <v>24847</v>
      </c>
      <c r="I1114" s="2">
        <v>1572</v>
      </c>
      <c r="J1114" s="2">
        <v>3775</v>
      </c>
      <c r="K1114">
        <v>0</v>
      </c>
      <c r="L1114" t="s">
        <v>1378</v>
      </c>
      <c r="M1114" t="s">
        <v>56</v>
      </c>
      <c r="N1114" t="s">
        <v>21</v>
      </c>
      <c r="O1114">
        <v>45243</v>
      </c>
    </row>
    <row r="1115" spans="1:15" x14ac:dyDescent="0.25">
      <c r="A1115" t="s">
        <v>1803</v>
      </c>
      <c r="B1115" t="s">
        <v>1870</v>
      </c>
      <c r="C1115" t="s">
        <v>146</v>
      </c>
      <c r="D1115" s="1">
        <v>44872</v>
      </c>
      <c r="E1115" s="1">
        <v>44883</v>
      </c>
      <c r="F1115" t="s">
        <v>18</v>
      </c>
      <c r="G1115" s="2">
        <v>32000</v>
      </c>
      <c r="H1115" s="2">
        <v>39742</v>
      </c>
      <c r="I1115" s="2">
        <v>2876</v>
      </c>
      <c r="J1115" s="2">
        <v>4866</v>
      </c>
      <c r="K1115">
        <v>0</v>
      </c>
      <c r="L1115" t="s">
        <v>608</v>
      </c>
      <c r="M1115" t="s">
        <v>56</v>
      </c>
      <c r="N1115" t="s">
        <v>21</v>
      </c>
      <c r="O1115">
        <v>45052</v>
      </c>
    </row>
    <row r="1116" spans="1:15" x14ac:dyDescent="0.25">
      <c r="A1116" t="s">
        <v>1803</v>
      </c>
      <c r="B1116" t="s">
        <v>1871</v>
      </c>
      <c r="C1116" t="s">
        <v>17</v>
      </c>
      <c r="D1116" s="1">
        <v>44908</v>
      </c>
      <c r="E1116" s="1">
        <v>44908</v>
      </c>
      <c r="F1116" t="s">
        <v>23</v>
      </c>
      <c r="G1116" s="2">
        <v>5000</v>
      </c>
      <c r="H1116" s="2">
        <v>5000</v>
      </c>
      <c r="I1116" s="2">
        <v>0</v>
      </c>
      <c r="J1116" s="2">
        <v>0</v>
      </c>
      <c r="K1116">
        <v>0</v>
      </c>
      <c r="L1116" t="s">
        <v>17</v>
      </c>
      <c r="M1116" t="s">
        <v>17</v>
      </c>
      <c r="N1116" t="s">
        <v>24</v>
      </c>
      <c r="O1116" t="s">
        <v>17</v>
      </c>
    </row>
    <row r="1117" spans="1:15" x14ac:dyDescent="0.25">
      <c r="A1117" t="s">
        <v>1803</v>
      </c>
      <c r="B1117" t="s">
        <v>1872</v>
      </c>
      <c r="C1117" t="s">
        <v>17</v>
      </c>
      <c r="D1117" s="1">
        <v>44906</v>
      </c>
      <c r="E1117" s="1">
        <v>44907</v>
      </c>
      <c r="F1117" t="s">
        <v>18</v>
      </c>
      <c r="G1117" s="2">
        <v>13500</v>
      </c>
      <c r="H1117" s="2">
        <v>18158</v>
      </c>
      <c r="I1117" s="2">
        <v>2148</v>
      </c>
      <c r="J1117" s="2">
        <v>2510</v>
      </c>
      <c r="K1117">
        <v>0</v>
      </c>
      <c r="L1117" t="s">
        <v>1365</v>
      </c>
      <c r="M1117" t="s">
        <v>141</v>
      </c>
      <c r="N1117" t="s">
        <v>43</v>
      </c>
      <c r="O1117">
        <v>41051</v>
      </c>
    </row>
    <row r="1118" spans="1:15" x14ac:dyDescent="0.25">
      <c r="A1118" t="s">
        <v>1803</v>
      </c>
      <c r="B1118" t="s">
        <v>1873</v>
      </c>
      <c r="C1118" t="s">
        <v>82</v>
      </c>
      <c r="D1118" s="1">
        <v>44905</v>
      </c>
      <c r="E1118" s="1">
        <v>44906</v>
      </c>
      <c r="F1118" t="s">
        <v>18</v>
      </c>
      <c r="G1118" s="2">
        <v>20000</v>
      </c>
      <c r="H1118" s="2">
        <v>25112</v>
      </c>
      <c r="I1118" s="2">
        <v>2126</v>
      </c>
      <c r="J1118" s="2">
        <v>2986</v>
      </c>
      <c r="K1118">
        <v>0</v>
      </c>
      <c r="L1118" t="s">
        <v>1874</v>
      </c>
      <c r="M1118" t="s">
        <v>33</v>
      </c>
      <c r="N1118" t="s">
        <v>21</v>
      </c>
      <c r="O1118">
        <v>37122</v>
      </c>
    </row>
    <row r="1119" spans="1:15" x14ac:dyDescent="0.25">
      <c r="A1119" t="s">
        <v>1803</v>
      </c>
      <c r="B1119" t="s">
        <v>1875</v>
      </c>
      <c r="C1119" t="s">
        <v>1843</v>
      </c>
      <c r="D1119" s="1">
        <v>44912</v>
      </c>
      <c r="E1119" s="1">
        <v>44913</v>
      </c>
      <c r="F1119" t="s">
        <v>18</v>
      </c>
      <c r="G1119" s="2">
        <v>16604</v>
      </c>
      <c r="H1119" s="2">
        <v>21118</v>
      </c>
      <c r="I1119" s="2">
        <v>1528</v>
      </c>
      <c r="J1119" s="2">
        <v>2986</v>
      </c>
      <c r="K1119">
        <v>0</v>
      </c>
      <c r="L1119" t="s">
        <v>1378</v>
      </c>
      <c r="M1119" t="s">
        <v>56</v>
      </c>
      <c r="N1119" t="s">
        <v>21</v>
      </c>
      <c r="O1119">
        <v>45242</v>
      </c>
    </row>
    <row r="1120" spans="1:15" x14ac:dyDescent="0.25">
      <c r="A1120" t="s">
        <v>1803</v>
      </c>
      <c r="B1120" t="s">
        <v>1876</v>
      </c>
      <c r="C1120" t="s">
        <v>17</v>
      </c>
      <c r="D1120" s="1">
        <v>44908</v>
      </c>
      <c r="E1120" s="1">
        <v>44908</v>
      </c>
      <c r="F1120" t="s">
        <v>23</v>
      </c>
      <c r="G1120" s="2">
        <v>5000</v>
      </c>
      <c r="H1120" s="2">
        <v>5000</v>
      </c>
      <c r="I1120" s="2">
        <v>0</v>
      </c>
      <c r="J1120" s="2">
        <v>0</v>
      </c>
      <c r="K1120">
        <v>0</v>
      </c>
      <c r="L1120" t="s">
        <v>17</v>
      </c>
      <c r="M1120" t="s">
        <v>17</v>
      </c>
      <c r="N1120" t="s">
        <v>24</v>
      </c>
      <c r="O1120" t="s">
        <v>17</v>
      </c>
    </row>
    <row r="1121" spans="1:15" x14ac:dyDescent="0.25">
      <c r="A1121" t="s">
        <v>1803</v>
      </c>
      <c r="B1121" t="s">
        <v>1877</v>
      </c>
      <c r="C1121" t="s">
        <v>17</v>
      </c>
      <c r="D1121" s="1">
        <v>44908</v>
      </c>
      <c r="E1121" s="1">
        <v>44908</v>
      </c>
      <c r="F1121" t="s">
        <v>23</v>
      </c>
      <c r="G1121" s="2">
        <v>5000</v>
      </c>
      <c r="H1121" s="2">
        <v>5000</v>
      </c>
      <c r="I1121" s="2">
        <v>0</v>
      </c>
      <c r="J1121" s="2">
        <v>0</v>
      </c>
      <c r="K1121">
        <v>0</v>
      </c>
      <c r="L1121" t="s">
        <v>17</v>
      </c>
      <c r="M1121" t="s">
        <v>17</v>
      </c>
      <c r="N1121" t="s">
        <v>24</v>
      </c>
      <c r="O1121" t="s">
        <v>17</v>
      </c>
    </row>
    <row r="1122" spans="1:15" x14ac:dyDescent="0.25">
      <c r="A1122" t="s">
        <v>1803</v>
      </c>
      <c r="B1122" t="s">
        <v>1878</v>
      </c>
      <c r="C1122" t="s">
        <v>17</v>
      </c>
      <c r="D1122" s="1">
        <v>44906</v>
      </c>
      <c r="E1122" s="1">
        <v>44907</v>
      </c>
      <c r="F1122" t="s">
        <v>18</v>
      </c>
      <c r="G1122" s="2">
        <v>13500</v>
      </c>
      <c r="H1122" s="2">
        <v>17259</v>
      </c>
      <c r="I1122" s="2">
        <v>1249</v>
      </c>
      <c r="J1122" s="2">
        <v>2510</v>
      </c>
      <c r="K1122">
        <v>0</v>
      </c>
      <c r="L1122" t="s">
        <v>1378</v>
      </c>
      <c r="M1122" t="s">
        <v>56</v>
      </c>
      <c r="N1122" t="s">
        <v>21</v>
      </c>
      <c r="O1122">
        <v>45247</v>
      </c>
    </row>
    <row r="1123" spans="1:15" x14ac:dyDescent="0.25">
      <c r="A1123" t="s">
        <v>1803</v>
      </c>
      <c r="B1123" t="s">
        <v>1879</v>
      </c>
      <c r="C1123" t="s">
        <v>17</v>
      </c>
      <c r="D1123" s="1">
        <v>44909</v>
      </c>
      <c r="E1123" s="1">
        <v>44913</v>
      </c>
      <c r="F1123" t="s">
        <v>18</v>
      </c>
      <c r="G1123" s="2">
        <v>19500</v>
      </c>
      <c r="H1123" s="2">
        <v>24736</v>
      </c>
      <c r="I1123" s="2">
        <v>1461</v>
      </c>
      <c r="J1123" s="2">
        <v>3775</v>
      </c>
      <c r="K1123">
        <v>0</v>
      </c>
      <c r="L1123" t="s">
        <v>1880</v>
      </c>
      <c r="M1123" t="s">
        <v>42</v>
      </c>
      <c r="N1123" t="s">
        <v>43</v>
      </c>
      <c r="O1123">
        <v>21060</v>
      </c>
    </row>
    <row r="1124" spans="1:15" x14ac:dyDescent="0.25">
      <c r="A1124" t="s">
        <v>1803</v>
      </c>
      <c r="B1124" t="s">
        <v>1881</v>
      </c>
      <c r="C1124" t="s">
        <v>17</v>
      </c>
      <c r="D1124" s="1">
        <v>44921</v>
      </c>
      <c r="E1124" s="1">
        <v>44923</v>
      </c>
      <c r="F1124" t="s">
        <v>18</v>
      </c>
      <c r="G1124" s="2">
        <v>29500</v>
      </c>
      <c r="H1124" s="2">
        <v>36555</v>
      </c>
      <c r="I1124" s="2">
        <v>2392</v>
      </c>
      <c r="J1124" s="2">
        <v>4663</v>
      </c>
      <c r="K1124">
        <v>0</v>
      </c>
      <c r="L1124" t="s">
        <v>1882</v>
      </c>
      <c r="M1124" t="s">
        <v>56</v>
      </c>
      <c r="N1124" t="s">
        <v>21</v>
      </c>
      <c r="O1124">
        <v>45066</v>
      </c>
    </row>
    <row r="1125" spans="1:15" x14ac:dyDescent="0.25">
      <c r="A1125" t="s">
        <v>1803</v>
      </c>
      <c r="B1125" t="s">
        <v>1883</v>
      </c>
      <c r="C1125" t="s">
        <v>82</v>
      </c>
      <c r="D1125" s="1">
        <v>44872</v>
      </c>
      <c r="E1125" s="1">
        <v>44883</v>
      </c>
      <c r="F1125" t="s">
        <v>18</v>
      </c>
      <c r="G1125" s="2">
        <v>16000</v>
      </c>
      <c r="H1125" s="2">
        <v>20269</v>
      </c>
      <c r="I1125" s="2">
        <v>1283</v>
      </c>
      <c r="J1125" s="2">
        <v>2986</v>
      </c>
      <c r="K1125">
        <v>0</v>
      </c>
      <c r="L1125" t="s">
        <v>1884</v>
      </c>
      <c r="M1125" t="s">
        <v>56</v>
      </c>
      <c r="N1125" t="s">
        <v>21</v>
      </c>
      <c r="O1125">
        <v>45102</v>
      </c>
    </row>
    <row r="1126" spans="1:15" x14ac:dyDescent="0.25">
      <c r="A1126" t="s">
        <v>1803</v>
      </c>
      <c r="B1126" t="s">
        <v>1885</v>
      </c>
      <c r="C1126" t="s">
        <v>82</v>
      </c>
      <c r="D1126" s="1">
        <v>44872</v>
      </c>
      <c r="E1126" s="1">
        <v>44883</v>
      </c>
      <c r="F1126" t="s">
        <v>18</v>
      </c>
      <c r="G1126" s="2">
        <v>52999</v>
      </c>
      <c r="H1126" s="2">
        <v>61851</v>
      </c>
      <c r="I1126" s="2">
        <v>3776</v>
      </c>
      <c r="J1126" s="2">
        <v>5076</v>
      </c>
      <c r="K1126">
        <v>0</v>
      </c>
      <c r="L1126" t="s">
        <v>1510</v>
      </c>
      <c r="M1126" t="s">
        <v>56</v>
      </c>
      <c r="N1126" t="s">
        <v>75</v>
      </c>
      <c r="O1126">
        <v>45011</v>
      </c>
    </row>
    <row r="1127" spans="1:15" x14ac:dyDescent="0.25">
      <c r="A1127" t="s">
        <v>1803</v>
      </c>
      <c r="B1127" t="s">
        <v>1886</v>
      </c>
      <c r="C1127" t="s">
        <v>17</v>
      </c>
      <c r="D1127" s="1">
        <v>44909</v>
      </c>
      <c r="E1127" s="1">
        <v>44914</v>
      </c>
      <c r="F1127" t="s">
        <v>18</v>
      </c>
      <c r="G1127" s="2">
        <v>8500</v>
      </c>
      <c r="H1127" s="2">
        <v>11251</v>
      </c>
      <c r="I1127" s="2">
        <v>595</v>
      </c>
      <c r="J1127" s="2">
        <v>2156</v>
      </c>
      <c r="K1127">
        <v>0</v>
      </c>
      <c r="L1127" t="s">
        <v>1887</v>
      </c>
      <c r="M1127" t="s">
        <v>30</v>
      </c>
      <c r="N1127" t="s">
        <v>21</v>
      </c>
      <c r="O1127">
        <v>23696</v>
      </c>
    </row>
    <row r="1128" spans="1:15" x14ac:dyDescent="0.25">
      <c r="A1128" t="s">
        <v>1803</v>
      </c>
      <c r="B1128" t="s">
        <v>1888</v>
      </c>
      <c r="C1128" t="s">
        <v>146</v>
      </c>
      <c r="D1128" s="1">
        <v>44872</v>
      </c>
      <c r="E1128" s="1">
        <v>44883</v>
      </c>
      <c r="F1128" t="s">
        <v>18</v>
      </c>
      <c r="G1128" s="2">
        <v>32000</v>
      </c>
      <c r="H1128" s="2">
        <v>39355</v>
      </c>
      <c r="I1128" s="2">
        <v>2489</v>
      </c>
      <c r="J1128" s="2">
        <v>4866</v>
      </c>
      <c r="K1128">
        <v>0</v>
      </c>
      <c r="L1128" t="s">
        <v>1889</v>
      </c>
      <c r="M1128" t="s">
        <v>56</v>
      </c>
      <c r="N1128" t="s">
        <v>21</v>
      </c>
      <c r="O1128">
        <v>45150</v>
      </c>
    </row>
    <row r="1129" spans="1:15" x14ac:dyDescent="0.25">
      <c r="A1129" t="s">
        <v>1803</v>
      </c>
      <c r="B1129" t="s">
        <v>1890</v>
      </c>
      <c r="C1129" t="s">
        <v>146</v>
      </c>
      <c r="D1129" s="1">
        <v>44883</v>
      </c>
      <c r="E1129" s="1">
        <v>44886</v>
      </c>
      <c r="F1129" t="s">
        <v>18</v>
      </c>
      <c r="G1129" s="2">
        <v>32000</v>
      </c>
      <c r="H1129" s="2">
        <v>39742</v>
      </c>
      <c r="I1129" s="2">
        <v>2876</v>
      </c>
      <c r="J1129" s="2">
        <v>4866</v>
      </c>
      <c r="K1129">
        <v>0</v>
      </c>
      <c r="L1129" t="s">
        <v>1891</v>
      </c>
      <c r="M1129" t="s">
        <v>56</v>
      </c>
      <c r="N1129" t="s">
        <v>21</v>
      </c>
      <c r="O1129">
        <v>45174</v>
      </c>
    </row>
    <row r="1130" spans="1:15" x14ac:dyDescent="0.25">
      <c r="A1130" t="s">
        <v>1803</v>
      </c>
      <c r="B1130" t="s">
        <v>1892</v>
      </c>
      <c r="C1130" t="s">
        <v>17</v>
      </c>
      <c r="D1130" s="1">
        <v>44918</v>
      </c>
      <c r="E1130" s="1">
        <v>44923</v>
      </c>
      <c r="F1130" t="s">
        <v>18</v>
      </c>
      <c r="G1130" s="2">
        <v>6080</v>
      </c>
      <c r="H1130" s="2">
        <v>8813</v>
      </c>
      <c r="I1130" s="2">
        <v>577</v>
      </c>
      <c r="J1130" s="2">
        <v>2156</v>
      </c>
      <c r="K1130">
        <v>0</v>
      </c>
      <c r="L1130" t="s">
        <v>1893</v>
      </c>
      <c r="M1130" t="s">
        <v>134</v>
      </c>
      <c r="N1130" t="s">
        <v>43</v>
      </c>
      <c r="O1130">
        <v>46112</v>
      </c>
    </row>
    <row r="1131" spans="1:15" x14ac:dyDescent="0.25">
      <c r="A1131" t="s">
        <v>1803</v>
      </c>
      <c r="B1131" t="s">
        <v>1894</v>
      </c>
      <c r="C1131" t="s">
        <v>17</v>
      </c>
      <c r="D1131" s="1">
        <v>44838</v>
      </c>
      <c r="E1131" s="1">
        <v>44838</v>
      </c>
      <c r="F1131" t="s">
        <v>23</v>
      </c>
      <c r="G1131" s="2">
        <v>5000</v>
      </c>
      <c r="H1131" s="2">
        <v>5000</v>
      </c>
      <c r="I1131" s="2">
        <v>0</v>
      </c>
      <c r="J1131" s="2">
        <v>0</v>
      </c>
      <c r="K1131">
        <v>0</v>
      </c>
      <c r="L1131" t="s">
        <v>17</v>
      </c>
      <c r="M1131" t="s">
        <v>17</v>
      </c>
      <c r="N1131" t="s">
        <v>148</v>
      </c>
      <c r="O1131" t="s">
        <v>17</v>
      </c>
    </row>
    <row r="1132" spans="1:15" x14ac:dyDescent="0.25">
      <c r="A1132" t="s">
        <v>1803</v>
      </c>
      <c r="B1132" t="s">
        <v>1895</v>
      </c>
      <c r="C1132" t="s">
        <v>82</v>
      </c>
      <c r="D1132" s="1">
        <v>44872</v>
      </c>
      <c r="E1132" s="1">
        <v>44883</v>
      </c>
      <c r="F1132" t="s">
        <v>18</v>
      </c>
      <c r="G1132" s="2">
        <v>20465</v>
      </c>
      <c r="H1132" s="2">
        <v>27225</v>
      </c>
      <c r="I1132" s="2">
        <v>2985</v>
      </c>
      <c r="J1132" s="2">
        <v>3775</v>
      </c>
      <c r="K1132">
        <v>0</v>
      </c>
      <c r="L1132" t="s">
        <v>1896</v>
      </c>
      <c r="M1132" t="s">
        <v>141</v>
      </c>
      <c r="N1132" t="s">
        <v>43</v>
      </c>
      <c r="O1132">
        <v>41017</v>
      </c>
    </row>
    <row r="1133" spans="1:15" x14ac:dyDescent="0.25">
      <c r="A1133" t="s">
        <v>1803</v>
      </c>
      <c r="B1133" t="s">
        <v>1897</v>
      </c>
      <c r="C1133" t="s">
        <v>146</v>
      </c>
      <c r="D1133" s="1">
        <v>44872</v>
      </c>
      <c r="E1133" s="1">
        <v>44883</v>
      </c>
      <c r="F1133" t="s">
        <v>18</v>
      </c>
      <c r="G1133" s="2">
        <v>32000</v>
      </c>
      <c r="H1133" s="2">
        <v>39448</v>
      </c>
      <c r="I1133" s="2">
        <v>2582</v>
      </c>
      <c r="J1133" s="2">
        <v>4866</v>
      </c>
      <c r="K1133">
        <v>0</v>
      </c>
      <c r="L1133" t="s">
        <v>1898</v>
      </c>
      <c r="M1133" t="s">
        <v>56</v>
      </c>
      <c r="N1133" t="s">
        <v>21</v>
      </c>
      <c r="O1133">
        <v>43040</v>
      </c>
    </row>
    <row r="1134" spans="1:15" x14ac:dyDescent="0.25">
      <c r="A1134" t="s">
        <v>1803</v>
      </c>
      <c r="B1134" t="s">
        <v>1899</v>
      </c>
      <c r="C1134" t="s">
        <v>17</v>
      </c>
      <c r="D1134" s="1">
        <v>44908</v>
      </c>
      <c r="E1134" s="1">
        <v>44911</v>
      </c>
      <c r="F1134" t="s">
        <v>18</v>
      </c>
      <c r="G1134" s="2">
        <v>29500</v>
      </c>
      <c r="H1134" s="2">
        <v>37207</v>
      </c>
      <c r="I1134" s="2">
        <v>3044</v>
      </c>
      <c r="J1134" s="2">
        <v>4663</v>
      </c>
      <c r="K1134">
        <v>0</v>
      </c>
      <c r="L1134" t="s">
        <v>669</v>
      </c>
      <c r="M1134" t="s">
        <v>211</v>
      </c>
      <c r="N1134" t="s">
        <v>43</v>
      </c>
      <c r="O1134">
        <v>55424</v>
      </c>
    </row>
    <row r="1135" spans="1:15" x14ac:dyDescent="0.25">
      <c r="A1135" t="s">
        <v>1803</v>
      </c>
      <c r="B1135" t="s">
        <v>1900</v>
      </c>
      <c r="C1135" t="s">
        <v>146</v>
      </c>
      <c r="D1135" s="1">
        <v>44879</v>
      </c>
      <c r="E1135" s="1">
        <v>44883</v>
      </c>
      <c r="F1135" t="s">
        <v>18</v>
      </c>
      <c r="G1135" s="2">
        <v>32000</v>
      </c>
      <c r="H1135" s="2">
        <v>39355</v>
      </c>
      <c r="I1135" s="2">
        <v>2489</v>
      </c>
      <c r="J1135" s="2">
        <v>4866</v>
      </c>
      <c r="K1135">
        <v>0</v>
      </c>
      <c r="L1135" t="s">
        <v>1901</v>
      </c>
      <c r="M1135" t="s">
        <v>56</v>
      </c>
      <c r="N1135" t="s">
        <v>21</v>
      </c>
      <c r="O1135">
        <v>45255</v>
      </c>
    </row>
    <row r="1136" spans="1:15" x14ac:dyDescent="0.25">
      <c r="A1136" t="s">
        <v>1803</v>
      </c>
      <c r="B1136" t="s">
        <v>1902</v>
      </c>
      <c r="C1136" t="s">
        <v>146</v>
      </c>
      <c r="D1136" s="1">
        <v>44872</v>
      </c>
      <c r="E1136" s="1">
        <v>44883</v>
      </c>
      <c r="F1136" t="s">
        <v>18</v>
      </c>
      <c r="G1136" s="2">
        <v>23530</v>
      </c>
      <c r="H1136" s="2">
        <v>32206</v>
      </c>
      <c r="I1136" s="2">
        <v>3810</v>
      </c>
      <c r="J1136" s="2">
        <v>4866</v>
      </c>
      <c r="K1136">
        <v>0</v>
      </c>
      <c r="L1136" t="s">
        <v>1903</v>
      </c>
      <c r="M1136" t="s">
        <v>141</v>
      </c>
      <c r="N1136" t="s">
        <v>43</v>
      </c>
      <c r="O1136">
        <v>41018</v>
      </c>
    </row>
    <row r="1137" spans="1:15" x14ac:dyDescent="0.25">
      <c r="A1137" t="s">
        <v>1803</v>
      </c>
      <c r="B1137" t="s">
        <v>1904</v>
      </c>
      <c r="C1137" t="s">
        <v>17</v>
      </c>
      <c r="D1137" s="1">
        <v>44918</v>
      </c>
      <c r="E1137" s="1">
        <v>44922</v>
      </c>
      <c r="F1137" t="s">
        <v>18</v>
      </c>
      <c r="G1137" s="2">
        <v>6080</v>
      </c>
      <c r="H1137" s="2">
        <v>8878</v>
      </c>
      <c r="I1137" s="2">
        <v>642</v>
      </c>
      <c r="J1137" s="2">
        <v>2156</v>
      </c>
      <c r="K1137">
        <v>0</v>
      </c>
      <c r="L1137" t="s">
        <v>1905</v>
      </c>
      <c r="M1137" t="s">
        <v>56</v>
      </c>
      <c r="N1137" t="s">
        <v>21</v>
      </c>
      <c r="O1137">
        <v>45206</v>
      </c>
    </row>
    <row r="1138" spans="1:15" x14ac:dyDescent="0.25">
      <c r="A1138" t="s">
        <v>1803</v>
      </c>
      <c r="B1138" t="s">
        <v>1906</v>
      </c>
      <c r="C1138" t="s">
        <v>17</v>
      </c>
      <c r="D1138" s="1">
        <v>44896</v>
      </c>
      <c r="E1138" s="1">
        <v>44896</v>
      </c>
      <c r="F1138" t="s">
        <v>23</v>
      </c>
      <c r="G1138" s="2">
        <v>5000</v>
      </c>
      <c r="H1138" s="2">
        <v>5000</v>
      </c>
      <c r="I1138" s="2">
        <v>0</v>
      </c>
      <c r="J1138" s="2">
        <v>0</v>
      </c>
      <c r="K1138">
        <v>0</v>
      </c>
      <c r="L1138" t="s">
        <v>17</v>
      </c>
      <c r="M1138" t="s">
        <v>17</v>
      </c>
      <c r="N1138" t="s">
        <v>24</v>
      </c>
      <c r="O1138" t="s">
        <v>17</v>
      </c>
    </row>
    <row r="1139" spans="1:15" x14ac:dyDescent="0.25">
      <c r="A1139" t="s">
        <v>1803</v>
      </c>
      <c r="B1139" t="s">
        <v>1907</v>
      </c>
      <c r="C1139" t="s">
        <v>17</v>
      </c>
      <c r="D1139" s="1">
        <v>44840</v>
      </c>
      <c r="E1139" s="1">
        <v>44840</v>
      </c>
      <c r="F1139" t="s">
        <v>23</v>
      </c>
      <c r="G1139" s="2">
        <v>5000</v>
      </c>
      <c r="H1139" s="2">
        <v>5000</v>
      </c>
      <c r="I1139" s="2">
        <v>0</v>
      </c>
      <c r="J1139" s="2">
        <v>0</v>
      </c>
      <c r="K1139">
        <v>0</v>
      </c>
      <c r="L1139" t="s">
        <v>17</v>
      </c>
      <c r="M1139" t="s">
        <v>17</v>
      </c>
      <c r="N1139" t="s">
        <v>148</v>
      </c>
      <c r="O1139" t="s">
        <v>17</v>
      </c>
    </row>
    <row r="1140" spans="1:15" x14ac:dyDescent="0.25">
      <c r="A1140" t="s">
        <v>1803</v>
      </c>
      <c r="B1140" t="s">
        <v>1908</v>
      </c>
      <c r="C1140" t="s">
        <v>17</v>
      </c>
      <c r="D1140" s="1">
        <v>44907</v>
      </c>
      <c r="E1140" s="1">
        <v>44907</v>
      </c>
      <c r="F1140" t="s">
        <v>18</v>
      </c>
      <c r="G1140" s="2">
        <v>40000</v>
      </c>
      <c r="H1140" s="2">
        <v>47894</v>
      </c>
      <c r="I1140" s="2">
        <v>3028</v>
      </c>
      <c r="J1140" s="2">
        <v>4866</v>
      </c>
      <c r="K1140">
        <v>0</v>
      </c>
      <c r="L1140" t="s">
        <v>1378</v>
      </c>
      <c r="M1140" t="s">
        <v>56</v>
      </c>
      <c r="N1140" t="s">
        <v>21</v>
      </c>
      <c r="O1140">
        <v>45244</v>
      </c>
    </row>
    <row r="1141" spans="1:15" x14ac:dyDescent="0.25">
      <c r="A1141" t="s">
        <v>1803</v>
      </c>
      <c r="B1141" t="s">
        <v>1909</v>
      </c>
      <c r="C1141" t="s">
        <v>17</v>
      </c>
      <c r="D1141" s="1">
        <v>44916</v>
      </c>
      <c r="E1141" s="1">
        <v>44922</v>
      </c>
      <c r="F1141" t="s">
        <v>18</v>
      </c>
      <c r="G1141" s="2">
        <v>15725</v>
      </c>
      <c r="H1141" s="2">
        <v>20543</v>
      </c>
      <c r="I1141" s="2">
        <v>1486</v>
      </c>
      <c r="J1141" s="2">
        <v>3332</v>
      </c>
      <c r="K1141">
        <v>0</v>
      </c>
      <c r="L1141" t="s">
        <v>1378</v>
      </c>
      <c r="M1141" t="s">
        <v>56</v>
      </c>
      <c r="N1141" t="s">
        <v>21</v>
      </c>
      <c r="O1141">
        <v>45213</v>
      </c>
    </row>
    <row r="1142" spans="1:15" x14ac:dyDescent="0.25">
      <c r="A1142" t="s">
        <v>1803</v>
      </c>
      <c r="B1142" t="s">
        <v>1910</v>
      </c>
      <c r="C1142" t="s">
        <v>17</v>
      </c>
      <c r="D1142" s="1">
        <v>44918</v>
      </c>
      <c r="E1142" s="1">
        <v>44923</v>
      </c>
      <c r="F1142" t="s">
        <v>18</v>
      </c>
      <c r="G1142" s="2">
        <v>6080</v>
      </c>
      <c r="H1142" s="2">
        <v>9341</v>
      </c>
      <c r="I1142" s="2">
        <v>1105</v>
      </c>
      <c r="J1142" s="2">
        <v>2156</v>
      </c>
      <c r="K1142">
        <v>0</v>
      </c>
      <c r="L1142" t="s">
        <v>1911</v>
      </c>
      <c r="M1142" t="s">
        <v>141</v>
      </c>
      <c r="N1142" t="s">
        <v>43</v>
      </c>
      <c r="O1142">
        <v>41011</v>
      </c>
    </row>
    <row r="1143" spans="1:15" x14ac:dyDescent="0.25">
      <c r="A1143" t="s">
        <v>1803</v>
      </c>
      <c r="B1143" t="s">
        <v>1912</v>
      </c>
      <c r="C1143" t="s">
        <v>17</v>
      </c>
      <c r="D1143" s="1">
        <v>44906</v>
      </c>
      <c r="E1143" s="1">
        <v>44907</v>
      </c>
      <c r="F1143" t="s">
        <v>18</v>
      </c>
      <c r="G1143" s="2">
        <v>32000</v>
      </c>
      <c r="H1143" s="2">
        <v>39448</v>
      </c>
      <c r="I1143" s="2">
        <v>2582</v>
      </c>
      <c r="J1143" s="2">
        <v>4866</v>
      </c>
      <c r="K1143">
        <v>0</v>
      </c>
      <c r="L1143" t="s">
        <v>1378</v>
      </c>
      <c r="M1143" t="s">
        <v>56</v>
      </c>
      <c r="N1143" t="s">
        <v>21</v>
      </c>
      <c r="O1143">
        <v>46202</v>
      </c>
    </row>
    <row r="1144" spans="1:15" x14ac:dyDescent="0.25">
      <c r="A1144" t="s">
        <v>1803</v>
      </c>
      <c r="B1144" t="s">
        <v>1913</v>
      </c>
      <c r="C1144" t="s">
        <v>17</v>
      </c>
      <c r="D1144" s="1">
        <v>44900</v>
      </c>
      <c r="E1144" s="1">
        <v>44900</v>
      </c>
      <c r="F1144" t="s">
        <v>23</v>
      </c>
      <c r="G1144" s="2">
        <v>5000</v>
      </c>
      <c r="H1144" s="2">
        <v>5000</v>
      </c>
      <c r="I1144" s="2">
        <v>0</v>
      </c>
      <c r="J1144" s="2">
        <v>0</v>
      </c>
      <c r="K1144">
        <v>0</v>
      </c>
      <c r="L1144" t="s">
        <v>17</v>
      </c>
      <c r="M1144" t="s">
        <v>17</v>
      </c>
      <c r="N1144" t="s">
        <v>24</v>
      </c>
      <c r="O1144" t="s">
        <v>17</v>
      </c>
    </row>
    <row r="1145" spans="1:15" x14ac:dyDescent="0.25">
      <c r="A1145" t="s">
        <v>1803</v>
      </c>
      <c r="B1145" t="s">
        <v>1914</v>
      </c>
      <c r="C1145" t="s">
        <v>17</v>
      </c>
      <c r="D1145" s="1">
        <v>44915</v>
      </c>
      <c r="E1145" s="1">
        <v>44922</v>
      </c>
      <c r="F1145" t="s">
        <v>18</v>
      </c>
      <c r="G1145" s="2">
        <v>19500</v>
      </c>
      <c r="H1145" s="2">
        <v>25090</v>
      </c>
      <c r="I1145" s="2">
        <v>1815</v>
      </c>
      <c r="J1145" s="2">
        <v>3775</v>
      </c>
      <c r="K1145">
        <v>0</v>
      </c>
      <c r="L1145" t="s">
        <v>1915</v>
      </c>
      <c r="M1145" t="s">
        <v>56</v>
      </c>
      <c r="N1145" t="s">
        <v>21</v>
      </c>
      <c r="O1145">
        <v>45230</v>
      </c>
    </row>
    <row r="1146" spans="1:15" x14ac:dyDescent="0.25">
      <c r="A1146" t="s">
        <v>1803</v>
      </c>
      <c r="B1146" t="s">
        <v>1916</v>
      </c>
      <c r="C1146" t="s">
        <v>146</v>
      </c>
      <c r="D1146" s="1">
        <v>44872</v>
      </c>
      <c r="E1146" s="1">
        <v>44883</v>
      </c>
      <c r="F1146" t="s">
        <v>18</v>
      </c>
      <c r="G1146" s="2">
        <v>32000</v>
      </c>
      <c r="H1146" s="2">
        <v>39742</v>
      </c>
      <c r="I1146" s="2">
        <v>2876</v>
      </c>
      <c r="J1146" s="2">
        <v>4866</v>
      </c>
      <c r="K1146">
        <v>0</v>
      </c>
      <c r="L1146" t="s">
        <v>1378</v>
      </c>
      <c r="M1146" t="s">
        <v>56</v>
      </c>
      <c r="N1146" t="s">
        <v>21</v>
      </c>
      <c r="O1146">
        <v>45209</v>
      </c>
    </row>
    <row r="1147" spans="1:15" x14ac:dyDescent="0.25">
      <c r="A1147" t="s">
        <v>1803</v>
      </c>
      <c r="B1147" t="s">
        <v>1917</v>
      </c>
      <c r="C1147" t="s">
        <v>17</v>
      </c>
      <c r="D1147" s="1">
        <v>44908</v>
      </c>
      <c r="E1147" s="1">
        <v>44910</v>
      </c>
      <c r="F1147" t="s">
        <v>18</v>
      </c>
      <c r="G1147" s="2">
        <v>5600</v>
      </c>
      <c r="H1147" s="2">
        <v>7503</v>
      </c>
      <c r="I1147" s="2">
        <v>0</v>
      </c>
      <c r="J1147" s="2">
        <v>1903</v>
      </c>
      <c r="K1147">
        <v>0</v>
      </c>
      <c r="L1147" t="s">
        <v>1918</v>
      </c>
      <c r="M1147" t="s">
        <v>1919</v>
      </c>
      <c r="N1147" t="s">
        <v>43</v>
      </c>
      <c r="O1147">
        <v>19956</v>
      </c>
    </row>
    <row r="1148" spans="1:15" x14ac:dyDescent="0.25">
      <c r="A1148" t="s">
        <v>1803</v>
      </c>
      <c r="B1148" t="s">
        <v>1920</v>
      </c>
      <c r="C1148" t="s">
        <v>146</v>
      </c>
      <c r="D1148" s="1">
        <v>44872</v>
      </c>
      <c r="E1148" s="1">
        <v>44883</v>
      </c>
      <c r="F1148" t="s">
        <v>18</v>
      </c>
      <c r="G1148" s="2">
        <v>27804</v>
      </c>
      <c r="H1148" s="2">
        <v>35219</v>
      </c>
      <c r="I1148" s="2">
        <v>2549</v>
      </c>
      <c r="J1148" s="2">
        <v>4866</v>
      </c>
      <c r="K1148">
        <v>0</v>
      </c>
      <c r="L1148" t="s">
        <v>1378</v>
      </c>
      <c r="M1148" t="s">
        <v>56</v>
      </c>
      <c r="N1148" t="s">
        <v>21</v>
      </c>
      <c r="O1148">
        <v>45208</v>
      </c>
    </row>
    <row r="1149" spans="1:15" x14ac:dyDescent="0.25">
      <c r="A1149" t="s">
        <v>1803</v>
      </c>
      <c r="B1149" t="s">
        <v>1921</v>
      </c>
      <c r="C1149" t="s">
        <v>17</v>
      </c>
      <c r="D1149" s="1">
        <v>44899</v>
      </c>
      <c r="E1149" s="1">
        <v>44903</v>
      </c>
      <c r="F1149" t="s">
        <v>18</v>
      </c>
      <c r="G1149" s="2">
        <v>29500</v>
      </c>
      <c r="H1149" s="2">
        <v>37616</v>
      </c>
      <c r="I1149" s="2">
        <v>3453</v>
      </c>
      <c r="J1149" s="2">
        <v>4663</v>
      </c>
      <c r="K1149">
        <v>0</v>
      </c>
      <c r="L1149" t="s">
        <v>1922</v>
      </c>
      <c r="M1149" t="s">
        <v>141</v>
      </c>
      <c r="N1149" t="s">
        <v>43</v>
      </c>
      <c r="O1149">
        <v>41048</v>
      </c>
    </row>
    <row r="1150" spans="1:15" x14ac:dyDescent="0.25">
      <c r="A1150" t="s">
        <v>1803</v>
      </c>
      <c r="B1150" t="s">
        <v>1923</v>
      </c>
      <c r="C1150" t="s">
        <v>146</v>
      </c>
      <c r="D1150" s="1">
        <v>44872</v>
      </c>
      <c r="E1150" s="1">
        <v>44883</v>
      </c>
      <c r="F1150" t="s">
        <v>18</v>
      </c>
      <c r="G1150" s="2">
        <v>32000</v>
      </c>
      <c r="H1150" s="2">
        <v>39355</v>
      </c>
      <c r="I1150" s="2">
        <v>2489</v>
      </c>
      <c r="J1150" s="2">
        <v>4866</v>
      </c>
      <c r="K1150">
        <v>0</v>
      </c>
      <c r="L1150" t="s">
        <v>1924</v>
      </c>
      <c r="M1150" t="s">
        <v>56</v>
      </c>
      <c r="N1150" t="s">
        <v>21</v>
      </c>
      <c r="O1150">
        <v>45160</v>
      </c>
    </row>
    <row r="1151" spans="1:15" x14ac:dyDescent="0.25">
      <c r="A1151" t="s">
        <v>1803</v>
      </c>
      <c r="B1151" t="s">
        <v>1925</v>
      </c>
      <c r="C1151" t="s">
        <v>82</v>
      </c>
      <c r="D1151" s="1">
        <v>44872</v>
      </c>
      <c r="E1151" s="1">
        <v>44883</v>
      </c>
      <c r="F1151" t="s">
        <v>18</v>
      </c>
      <c r="G1151" s="2">
        <v>13500</v>
      </c>
      <c r="H1151" s="2">
        <v>17130</v>
      </c>
      <c r="I1151" s="2">
        <v>1120</v>
      </c>
      <c r="J1151" s="2">
        <v>2510</v>
      </c>
      <c r="K1151">
        <v>0</v>
      </c>
      <c r="L1151" t="s">
        <v>1926</v>
      </c>
      <c r="M1151" t="s">
        <v>56</v>
      </c>
      <c r="N1151" t="s">
        <v>21</v>
      </c>
      <c r="O1151">
        <v>44827</v>
      </c>
    </row>
    <row r="1152" spans="1:15" x14ac:dyDescent="0.25">
      <c r="A1152" t="s">
        <v>1803</v>
      </c>
      <c r="B1152" t="s">
        <v>1927</v>
      </c>
      <c r="C1152" t="s">
        <v>17</v>
      </c>
      <c r="D1152" s="1">
        <v>44900</v>
      </c>
      <c r="E1152" s="1">
        <v>44903</v>
      </c>
      <c r="F1152" t="s">
        <v>18</v>
      </c>
      <c r="G1152" s="2">
        <v>29500</v>
      </c>
      <c r="H1152" s="2">
        <v>37207</v>
      </c>
      <c r="I1152" s="2">
        <v>3044</v>
      </c>
      <c r="J1152" s="2">
        <v>4663</v>
      </c>
      <c r="K1152">
        <v>0</v>
      </c>
      <c r="L1152" t="s">
        <v>860</v>
      </c>
      <c r="M1152" t="s">
        <v>211</v>
      </c>
      <c r="N1152" t="s">
        <v>43</v>
      </c>
      <c r="O1152">
        <v>55340</v>
      </c>
    </row>
    <row r="1153" spans="1:15" x14ac:dyDescent="0.25">
      <c r="A1153" t="s">
        <v>1803</v>
      </c>
      <c r="B1153" t="s">
        <v>1928</v>
      </c>
      <c r="C1153" t="s">
        <v>17</v>
      </c>
      <c r="D1153" s="1">
        <v>44907</v>
      </c>
      <c r="E1153" s="1">
        <v>44907</v>
      </c>
      <c r="F1153" t="s">
        <v>18</v>
      </c>
      <c r="G1153" s="2">
        <v>8500</v>
      </c>
      <c r="H1153" s="2">
        <v>11131</v>
      </c>
      <c r="I1153" s="2">
        <v>728</v>
      </c>
      <c r="J1153" s="2">
        <v>1903</v>
      </c>
      <c r="K1153">
        <v>0</v>
      </c>
      <c r="L1153" t="s">
        <v>1176</v>
      </c>
      <c r="M1153" t="s">
        <v>71</v>
      </c>
      <c r="N1153" t="s">
        <v>43</v>
      </c>
      <c r="O1153">
        <v>34108</v>
      </c>
    </row>
    <row r="1154" spans="1:15" x14ac:dyDescent="0.25">
      <c r="A1154" t="s">
        <v>1803</v>
      </c>
      <c r="B1154" t="s">
        <v>1929</v>
      </c>
      <c r="C1154" t="s">
        <v>146</v>
      </c>
      <c r="D1154" s="1">
        <v>44872</v>
      </c>
      <c r="E1154" s="1">
        <v>44883</v>
      </c>
      <c r="F1154" t="s">
        <v>18</v>
      </c>
      <c r="G1154" s="2">
        <v>32000</v>
      </c>
      <c r="H1154" s="2">
        <v>41814</v>
      </c>
      <c r="I1154" s="2">
        <v>4948</v>
      </c>
      <c r="J1154" s="2">
        <v>4866</v>
      </c>
      <c r="K1154">
        <v>0</v>
      </c>
      <c r="L1154" t="s">
        <v>1930</v>
      </c>
      <c r="M1154" t="s">
        <v>141</v>
      </c>
      <c r="N1154" t="s">
        <v>43</v>
      </c>
      <c r="O1154" t="s">
        <v>1931</v>
      </c>
    </row>
    <row r="1155" spans="1:15" x14ac:dyDescent="0.25">
      <c r="A1155" t="s">
        <v>1803</v>
      </c>
      <c r="B1155" t="s">
        <v>1932</v>
      </c>
      <c r="C1155" t="s">
        <v>17</v>
      </c>
      <c r="D1155" s="1">
        <v>44906</v>
      </c>
      <c r="E1155" s="1">
        <v>44907</v>
      </c>
      <c r="F1155" t="s">
        <v>18</v>
      </c>
      <c r="G1155" s="2">
        <v>32000</v>
      </c>
      <c r="H1155" s="2">
        <v>41814</v>
      </c>
      <c r="I1155" s="2">
        <v>4948</v>
      </c>
      <c r="J1155" s="2">
        <v>4866</v>
      </c>
      <c r="K1155">
        <v>0</v>
      </c>
      <c r="L1155" t="s">
        <v>1933</v>
      </c>
      <c r="M1155" t="s">
        <v>141</v>
      </c>
      <c r="N1155" t="s">
        <v>43</v>
      </c>
      <c r="O1155">
        <v>41011</v>
      </c>
    </row>
    <row r="1156" spans="1:15" x14ac:dyDescent="0.25">
      <c r="A1156" t="s">
        <v>1803</v>
      </c>
      <c r="B1156" t="s">
        <v>1934</v>
      </c>
      <c r="C1156" t="s">
        <v>17</v>
      </c>
      <c r="D1156" s="1">
        <v>44869</v>
      </c>
      <c r="E1156" s="1">
        <v>44869</v>
      </c>
      <c r="F1156" t="s">
        <v>23</v>
      </c>
      <c r="G1156" s="2">
        <v>5000</v>
      </c>
      <c r="H1156" s="2">
        <v>5000</v>
      </c>
      <c r="I1156" s="2">
        <v>0</v>
      </c>
      <c r="J1156" s="2">
        <v>0</v>
      </c>
      <c r="K1156">
        <v>0</v>
      </c>
      <c r="L1156" t="s">
        <v>17</v>
      </c>
      <c r="M1156" t="s">
        <v>17</v>
      </c>
      <c r="N1156" t="s">
        <v>148</v>
      </c>
      <c r="O1156" t="s">
        <v>17</v>
      </c>
    </row>
    <row r="1157" spans="1:15" x14ac:dyDescent="0.25">
      <c r="A1157" t="s">
        <v>1803</v>
      </c>
      <c r="B1157" t="s">
        <v>1935</v>
      </c>
      <c r="C1157" t="s">
        <v>17</v>
      </c>
      <c r="D1157" s="1">
        <v>44908</v>
      </c>
      <c r="E1157" s="1">
        <v>44908</v>
      </c>
      <c r="F1157" t="s">
        <v>54</v>
      </c>
      <c r="G1157" s="2">
        <v>-5000</v>
      </c>
      <c r="H1157" s="2">
        <v>-5000</v>
      </c>
      <c r="I1157" s="2">
        <v>0</v>
      </c>
      <c r="J1157" s="2">
        <v>0</v>
      </c>
      <c r="K1157">
        <v>0</v>
      </c>
      <c r="L1157" t="s">
        <v>17</v>
      </c>
      <c r="M1157" t="s">
        <v>17</v>
      </c>
      <c r="N1157" t="s">
        <v>24</v>
      </c>
      <c r="O1157" t="s">
        <v>17</v>
      </c>
    </row>
    <row r="1158" spans="1:15" x14ac:dyDescent="0.25">
      <c r="A1158" t="s">
        <v>1803</v>
      </c>
      <c r="B1158" t="s">
        <v>1936</v>
      </c>
      <c r="C1158" t="s">
        <v>17</v>
      </c>
      <c r="D1158" s="1">
        <v>44923</v>
      </c>
      <c r="E1158" s="1">
        <v>44924</v>
      </c>
      <c r="F1158" t="s">
        <v>18</v>
      </c>
      <c r="G1158" s="2">
        <v>29500</v>
      </c>
      <c r="H1158" s="2">
        <v>36829</v>
      </c>
      <c r="I1158" s="2">
        <v>2666</v>
      </c>
      <c r="J1158" s="2">
        <v>4663</v>
      </c>
      <c r="K1158">
        <v>0</v>
      </c>
      <c r="L1158" t="s">
        <v>1901</v>
      </c>
      <c r="M1158" t="s">
        <v>56</v>
      </c>
      <c r="N1158" t="s">
        <v>21</v>
      </c>
      <c r="O1158" t="s">
        <v>1937</v>
      </c>
    </row>
    <row r="1159" spans="1:15" x14ac:dyDescent="0.25">
      <c r="A1159" t="s">
        <v>1803</v>
      </c>
      <c r="B1159" t="s">
        <v>1938</v>
      </c>
      <c r="C1159" t="s">
        <v>146</v>
      </c>
      <c r="D1159" s="1">
        <v>44872</v>
      </c>
      <c r="E1159" s="1">
        <v>44883</v>
      </c>
      <c r="F1159" t="s">
        <v>18</v>
      </c>
      <c r="G1159" s="2">
        <v>32000</v>
      </c>
      <c r="H1159" s="2">
        <v>39262</v>
      </c>
      <c r="I1159" s="2">
        <v>2396</v>
      </c>
      <c r="J1159" s="2">
        <v>4866</v>
      </c>
      <c r="K1159">
        <v>0</v>
      </c>
      <c r="L1159" t="s">
        <v>1057</v>
      </c>
      <c r="M1159" t="s">
        <v>56</v>
      </c>
      <c r="N1159" t="s">
        <v>21</v>
      </c>
      <c r="O1159">
        <v>44011</v>
      </c>
    </row>
    <row r="1160" spans="1:15" x14ac:dyDescent="0.25">
      <c r="A1160" t="s">
        <v>1803</v>
      </c>
      <c r="B1160" t="s">
        <v>1939</v>
      </c>
      <c r="C1160" t="s">
        <v>146</v>
      </c>
      <c r="D1160" s="1">
        <v>44872</v>
      </c>
      <c r="E1160" s="1">
        <v>44883</v>
      </c>
      <c r="F1160" t="s">
        <v>18</v>
      </c>
      <c r="G1160" s="2">
        <v>32000</v>
      </c>
      <c r="H1160" s="2">
        <v>39742</v>
      </c>
      <c r="I1160" s="2">
        <v>2876</v>
      </c>
      <c r="J1160" s="2">
        <v>4866</v>
      </c>
      <c r="K1160">
        <v>0</v>
      </c>
      <c r="L1160" t="s">
        <v>1378</v>
      </c>
      <c r="M1160" t="s">
        <v>56</v>
      </c>
      <c r="N1160" t="s">
        <v>21</v>
      </c>
      <c r="O1160">
        <v>45248</v>
      </c>
    </row>
    <row r="1161" spans="1:15" x14ac:dyDescent="0.25">
      <c r="A1161" t="s">
        <v>1803</v>
      </c>
      <c r="B1161" t="s">
        <v>1940</v>
      </c>
      <c r="C1161" t="s">
        <v>17</v>
      </c>
      <c r="D1161" s="1">
        <v>44906</v>
      </c>
      <c r="E1161" s="1">
        <v>44907</v>
      </c>
      <c r="F1161" t="s">
        <v>18</v>
      </c>
      <c r="G1161" s="2">
        <v>13500</v>
      </c>
      <c r="H1161" s="2">
        <v>18158</v>
      </c>
      <c r="I1161" s="2">
        <v>2148</v>
      </c>
      <c r="J1161" s="2">
        <v>2510</v>
      </c>
      <c r="K1161">
        <v>0</v>
      </c>
      <c r="L1161" t="s">
        <v>1941</v>
      </c>
      <c r="M1161" t="s">
        <v>141</v>
      </c>
      <c r="N1161" t="s">
        <v>43</v>
      </c>
      <c r="O1161">
        <v>41075</v>
      </c>
    </row>
    <row r="1162" spans="1:15" x14ac:dyDescent="0.25">
      <c r="A1162" t="s">
        <v>1803</v>
      </c>
      <c r="B1162" t="s">
        <v>1942</v>
      </c>
      <c r="C1162" t="s">
        <v>17</v>
      </c>
      <c r="D1162" s="1">
        <v>44911</v>
      </c>
      <c r="E1162" s="1">
        <v>44915</v>
      </c>
      <c r="F1162" t="s">
        <v>18</v>
      </c>
      <c r="G1162" s="2">
        <v>98460</v>
      </c>
      <c r="H1162" s="2">
        <v>117582</v>
      </c>
      <c r="I1162" s="2">
        <v>8508</v>
      </c>
      <c r="J1162" s="2">
        <v>10614</v>
      </c>
      <c r="K1162">
        <v>0</v>
      </c>
      <c r="L1162" t="s">
        <v>1378</v>
      </c>
      <c r="M1162" t="s">
        <v>56</v>
      </c>
      <c r="N1162" t="s">
        <v>21</v>
      </c>
      <c r="O1162">
        <v>45202</v>
      </c>
    </row>
    <row r="1163" spans="1:15" x14ac:dyDescent="0.25">
      <c r="A1163" t="s">
        <v>1803</v>
      </c>
      <c r="B1163" t="s">
        <v>1943</v>
      </c>
      <c r="C1163" t="s">
        <v>17</v>
      </c>
      <c r="D1163" s="1">
        <v>44908</v>
      </c>
      <c r="E1163" s="1">
        <v>44908</v>
      </c>
      <c r="F1163" t="s">
        <v>23</v>
      </c>
      <c r="G1163" s="2">
        <v>5000</v>
      </c>
      <c r="H1163" s="2">
        <v>5000</v>
      </c>
      <c r="I1163" s="2">
        <v>0</v>
      </c>
      <c r="J1163" s="2">
        <v>0</v>
      </c>
      <c r="K1163">
        <v>0</v>
      </c>
      <c r="L1163" t="s">
        <v>17</v>
      </c>
      <c r="M1163" t="s">
        <v>17</v>
      </c>
      <c r="N1163" t="s">
        <v>24</v>
      </c>
      <c r="O1163" t="s">
        <v>17</v>
      </c>
    </row>
    <row r="1164" spans="1:15" x14ac:dyDescent="0.25">
      <c r="A1164" t="s">
        <v>1803</v>
      </c>
      <c r="B1164" t="s">
        <v>1944</v>
      </c>
      <c r="C1164" t="s">
        <v>146</v>
      </c>
      <c r="D1164" s="1">
        <v>44872</v>
      </c>
      <c r="E1164" s="1">
        <v>44883</v>
      </c>
      <c r="F1164" t="s">
        <v>18</v>
      </c>
      <c r="G1164" s="2">
        <v>32000</v>
      </c>
      <c r="H1164" s="2">
        <v>41814</v>
      </c>
      <c r="I1164" s="2">
        <v>4948</v>
      </c>
      <c r="J1164" s="2">
        <v>4866</v>
      </c>
      <c r="K1164">
        <v>0</v>
      </c>
      <c r="L1164" t="s">
        <v>241</v>
      </c>
      <c r="M1164" t="s">
        <v>141</v>
      </c>
      <c r="N1164" t="s">
        <v>43</v>
      </c>
      <c r="O1164">
        <v>40222</v>
      </c>
    </row>
    <row r="1165" spans="1:15" x14ac:dyDescent="0.25">
      <c r="A1165" t="s">
        <v>1803</v>
      </c>
      <c r="B1165" t="s">
        <v>1945</v>
      </c>
      <c r="C1165" t="s">
        <v>17</v>
      </c>
      <c r="D1165" s="1">
        <v>44900</v>
      </c>
      <c r="E1165" t="s">
        <v>17</v>
      </c>
      <c r="F1165" t="s">
        <v>18</v>
      </c>
      <c r="G1165" s="2">
        <v>21000</v>
      </c>
      <c r="H1165" s="2">
        <v>25857</v>
      </c>
      <c r="I1165" s="2">
        <v>1871</v>
      </c>
      <c r="J1165" s="2">
        <v>2986</v>
      </c>
      <c r="K1165">
        <v>0</v>
      </c>
      <c r="L1165" t="s">
        <v>1378</v>
      </c>
      <c r="M1165" t="s">
        <v>56</v>
      </c>
      <c r="N1165" t="s">
        <v>75</v>
      </c>
      <c r="O1165" t="s">
        <v>1844</v>
      </c>
    </row>
    <row r="1166" spans="1:15" x14ac:dyDescent="0.25">
      <c r="A1166" t="s">
        <v>1803</v>
      </c>
      <c r="B1166" t="s">
        <v>1946</v>
      </c>
      <c r="C1166" t="s">
        <v>146</v>
      </c>
      <c r="D1166" s="1">
        <v>44872</v>
      </c>
      <c r="E1166" s="1">
        <v>44883</v>
      </c>
      <c r="F1166" t="s">
        <v>18</v>
      </c>
      <c r="G1166" s="2">
        <v>27000</v>
      </c>
      <c r="H1166" s="2">
        <v>34353</v>
      </c>
      <c r="I1166" s="2">
        <v>2487</v>
      </c>
      <c r="J1166" s="2">
        <v>4866</v>
      </c>
      <c r="K1166">
        <v>0</v>
      </c>
      <c r="L1166" t="s">
        <v>1378</v>
      </c>
      <c r="M1166" t="s">
        <v>56</v>
      </c>
      <c r="N1166" t="s">
        <v>21</v>
      </c>
      <c r="O1166">
        <v>45236</v>
      </c>
    </row>
    <row r="1167" spans="1:15" x14ac:dyDescent="0.25">
      <c r="A1167" t="s">
        <v>1803</v>
      </c>
      <c r="B1167" t="s">
        <v>1947</v>
      </c>
      <c r="C1167" t="s">
        <v>146</v>
      </c>
      <c r="D1167" s="1">
        <v>44872</v>
      </c>
      <c r="E1167" s="1">
        <v>44883</v>
      </c>
      <c r="F1167" t="s">
        <v>18</v>
      </c>
      <c r="G1167" s="2">
        <v>32000</v>
      </c>
      <c r="H1167" s="2">
        <v>39262</v>
      </c>
      <c r="I1167" s="2">
        <v>2396</v>
      </c>
      <c r="J1167" s="2">
        <v>4866</v>
      </c>
      <c r="K1167">
        <v>0</v>
      </c>
      <c r="L1167" t="s">
        <v>1948</v>
      </c>
      <c r="M1167" t="s">
        <v>71</v>
      </c>
      <c r="N1167" t="s">
        <v>43</v>
      </c>
      <c r="O1167">
        <v>34601</v>
      </c>
    </row>
    <row r="1168" spans="1:15" x14ac:dyDescent="0.25">
      <c r="A1168" t="s">
        <v>1803</v>
      </c>
      <c r="B1168" t="s">
        <v>1949</v>
      </c>
      <c r="C1168" t="s">
        <v>17</v>
      </c>
      <c r="D1168" s="1">
        <v>44895</v>
      </c>
      <c r="E1168" s="1">
        <v>44907</v>
      </c>
      <c r="F1168" t="s">
        <v>18</v>
      </c>
      <c r="G1168" s="2">
        <v>19500</v>
      </c>
      <c r="H1168" s="2">
        <v>24836</v>
      </c>
      <c r="I1168" s="2">
        <v>1893</v>
      </c>
      <c r="J1168" s="2">
        <v>3443</v>
      </c>
      <c r="K1168">
        <v>0</v>
      </c>
      <c r="L1168" t="s">
        <v>927</v>
      </c>
      <c r="M1168" t="s">
        <v>59</v>
      </c>
      <c r="N1168" t="s">
        <v>43</v>
      </c>
      <c r="O1168">
        <v>76092</v>
      </c>
    </row>
    <row r="1169" spans="1:15" x14ac:dyDescent="0.25">
      <c r="A1169" t="s">
        <v>1803</v>
      </c>
      <c r="B1169" t="s">
        <v>1950</v>
      </c>
      <c r="C1169" t="s">
        <v>17</v>
      </c>
      <c r="D1169" s="1">
        <v>44908</v>
      </c>
      <c r="E1169" s="1">
        <v>44908</v>
      </c>
      <c r="F1169" t="s">
        <v>23</v>
      </c>
      <c r="G1169" s="2">
        <v>5000</v>
      </c>
      <c r="H1169" s="2">
        <v>5000</v>
      </c>
      <c r="I1169" s="2">
        <v>0</v>
      </c>
      <c r="J1169" s="2">
        <v>0</v>
      </c>
      <c r="K1169">
        <v>0</v>
      </c>
      <c r="L1169" t="s">
        <v>17</v>
      </c>
      <c r="M1169" t="s">
        <v>17</v>
      </c>
      <c r="N1169" t="s">
        <v>24</v>
      </c>
      <c r="O1169" t="s">
        <v>17</v>
      </c>
    </row>
    <row r="1170" spans="1:15" x14ac:dyDescent="0.25">
      <c r="A1170" t="s">
        <v>1803</v>
      </c>
      <c r="B1170" t="s">
        <v>1951</v>
      </c>
      <c r="C1170" t="s">
        <v>17</v>
      </c>
      <c r="D1170" s="1">
        <v>44908</v>
      </c>
      <c r="E1170" s="1">
        <v>44908</v>
      </c>
      <c r="F1170" t="s">
        <v>18</v>
      </c>
      <c r="G1170" s="2">
        <v>10073</v>
      </c>
      <c r="H1170" s="2">
        <v>13199</v>
      </c>
      <c r="I1170" s="2">
        <v>882</v>
      </c>
      <c r="J1170" s="2">
        <v>2244</v>
      </c>
      <c r="K1170">
        <v>0</v>
      </c>
      <c r="L1170" t="s">
        <v>1952</v>
      </c>
      <c r="M1170" t="s">
        <v>52</v>
      </c>
      <c r="N1170" t="s">
        <v>43</v>
      </c>
      <c r="O1170">
        <v>93401</v>
      </c>
    </row>
    <row r="1171" spans="1:15" x14ac:dyDescent="0.25">
      <c r="A1171" t="s">
        <v>1803</v>
      </c>
      <c r="B1171" t="s">
        <v>1953</v>
      </c>
      <c r="C1171" t="s">
        <v>82</v>
      </c>
      <c r="D1171" s="1">
        <v>44872</v>
      </c>
      <c r="E1171" s="1">
        <v>44883</v>
      </c>
      <c r="F1171" t="s">
        <v>18</v>
      </c>
      <c r="G1171" s="2">
        <v>52999</v>
      </c>
      <c r="H1171" s="2">
        <v>61996</v>
      </c>
      <c r="I1171" s="2">
        <v>3921</v>
      </c>
      <c r="J1171" s="2">
        <v>5076</v>
      </c>
      <c r="K1171">
        <v>0</v>
      </c>
      <c r="L1171" t="s">
        <v>1813</v>
      </c>
      <c r="M1171" t="s">
        <v>56</v>
      </c>
      <c r="N1171" t="s">
        <v>21</v>
      </c>
      <c r="O1171">
        <v>45140</v>
      </c>
    </row>
    <row r="1172" spans="1:15" x14ac:dyDescent="0.25">
      <c r="A1172" t="s">
        <v>1803</v>
      </c>
      <c r="B1172" t="s">
        <v>1954</v>
      </c>
      <c r="C1172" t="s">
        <v>146</v>
      </c>
      <c r="D1172" s="1">
        <v>44872</v>
      </c>
      <c r="E1172" s="1">
        <v>44883</v>
      </c>
      <c r="F1172" t="s">
        <v>18</v>
      </c>
      <c r="G1172" s="2">
        <v>13500</v>
      </c>
      <c r="H1172" s="2">
        <v>19594</v>
      </c>
      <c r="I1172" s="2">
        <v>2319</v>
      </c>
      <c r="J1172" s="2">
        <v>3775</v>
      </c>
      <c r="K1172">
        <v>0</v>
      </c>
      <c r="L1172" t="s">
        <v>1911</v>
      </c>
      <c r="M1172" t="s">
        <v>141</v>
      </c>
      <c r="N1172" t="s">
        <v>21</v>
      </c>
      <c r="O1172">
        <v>41011</v>
      </c>
    </row>
    <row r="1173" spans="1:15" x14ac:dyDescent="0.25">
      <c r="A1173" t="s">
        <v>1803</v>
      </c>
      <c r="B1173" t="s">
        <v>1955</v>
      </c>
      <c r="C1173" t="s">
        <v>17</v>
      </c>
      <c r="D1173" s="1">
        <v>44918</v>
      </c>
      <c r="E1173" s="1">
        <v>44923</v>
      </c>
      <c r="F1173" t="s">
        <v>18</v>
      </c>
      <c r="G1173" s="2">
        <v>6080</v>
      </c>
      <c r="H1173" s="2">
        <v>8878</v>
      </c>
      <c r="I1173" s="2">
        <v>642</v>
      </c>
      <c r="J1173" s="2">
        <v>2156</v>
      </c>
      <c r="K1173">
        <v>0</v>
      </c>
      <c r="L1173" t="s">
        <v>1378</v>
      </c>
      <c r="M1173" t="s">
        <v>56</v>
      </c>
      <c r="N1173" t="s">
        <v>21</v>
      </c>
      <c r="O1173">
        <v>45226</v>
      </c>
    </row>
    <row r="1174" spans="1:15" x14ac:dyDescent="0.25">
      <c r="A1174" t="s">
        <v>1803</v>
      </c>
      <c r="B1174" t="s">
        <v>1956</v>
      </c>
      <c r="C1174" t="s">
        <v>82</v>
      </c>
      <c r="D1174" s="1">
        <v>44872</v>
      </c>
      <c r="E1174" s="1">
        <v>44883</v>
      </c>
      <c r="F1174" t="s">
        <v>18</v>
      </c>
      <c r="G1174" s="2">
        <v>52999</v>
      </c>
      <c r="H1174" s="2">
        <v>62606</v>
      </c>
      <c r="I1174" s="2">
        <v>4531</v>
      </c>
      <c r="J1174" s="2">
        <v>5076</v>
      </c>
      <c r="K1174">
        <v>0</v>
      </c>
      <c r="L1174" t="s">
        <v>1378</v>
      </c>
      <c r="M1174" t="s">
        <v>56</v>
      </c>
      <c r="N1174" t="s">
        <v>21</v>
      </c>
      <c r="O1174" t="s">
        <v>1957</v>
      </c>
    </row>
    <row r="1175" spans="1:15" x14ac:dyDescent="0.25">
      <c r="A1175" t="s">
        <v>1803</v>
      </c>
      <c r="B1175" t="s">
        <v>1958</v>
      </c>
      <c r="C1175" t="s">
        <v>82</v>
      </c>
      <c r="D1175" s="1">
        <v>44872</v>
      </c>
      <c r="E1175" s="1">
        <v>44883</v>
      </c>
      <c r="F1175" t="s">
        <v>18</v>
      </c>
      <c r="G1175" s="2">
        <v>52999</v>
      </c>
      <c r="H1175" s="2">
        <v>61996</v>
      </c>
      <c r="I1175" s="2">
        <v>3921</v>
      </c>
      <c r="J1175" s="2">
        <v>5076</v>
      </c>
      <c r="K1175">
        <v>0</v>
      </c>
      <c r="L1175" t="s">
        <v>1378</v>
      </c>
      <c r="M1175" t="s">
        <v>56</v>
      </c>
      <c r="N1175" t="s">
        <v>21</v>
      </c>
      <c r="O1175">
        <v>45245</v>
      </c>
    </row>
    <row r="1176" spans="1:15" x14ac:dyDescent="0.25">
      <c r="A1176" t="s">
        <v>1803</v>
      </c>
      <c r="B1176" t="s">
        <v>1959</v>
      </c>
      <c r="C1176" t="s">
        <v>17</v>
      </c>
      <c r="D1176" s="1">
        <v>44904</v>
      </c>
      <c r="E1176" s="1">
        <v>44905</v>
      </c>
      <c r="F1176" t="s">
        <v>18</v>
      </c>
      <c r="G1176" s="2">
        <v>16000</v>
      </c>
      <c r="H1176" s="2">
        <v>20269</v>
      </c>
      <c r="I1176" s="2">
        <v>1283</v>
      </c>
      <c r="J1176" s="2">
        <v>2986</v>
      </c>
      <c r="K1176">
        <v>0</v>
      </c>
      <c r="L1176" t="s">
        <v>711</v>
      </c>
      <c r="M1176" t="s">
        <v>56</v>
      </c>
      <c r="N1176" t="s">
        <v>21</v>
      </c>
      <c r="O1176">
        <v>43147</v>
      </c>
    </row>
    <row r="1177" spans="1:15" x14ac:dyDescent="0.25">
      <c r="A1177" t="s">
        <v>1803</v>
      </c>
      <c r="B1177" t="s">
        <v>1960</v>
      </c>
      <c r="C1177" t="s">
        <v>17</v>
      </c>
      <c r="D1177" s="1">
        <v>44906</v>
      </c>
      <c r="E1177" s="1">
        <v>44907</v>
      </c>
      <c r="F1177" t="s">
        <v>18</v>
      </c>
      <c r="G1177" s="2">
        <v>32000</v>
      </c>
      <c r="H1177" s="2">
        <v>39448</v>
      </c>
      <c r="I1177" s="2">
        <v>2582</v>
      </c>
      <c r="J1177" s="2">
        <v>4866</v>
      </c>
      <c r="K1177">
        <v>0</v>
      </c>
      <c r="L1177" t="s">
        <v>1961</v>
      </c>
      <c r="M1177" t="s">
        <v>134</v>
      </c>
      <c r="N1177" t="s">
        <v>43</v>
      </c>
      <c r="O1177">
        <v>46307</v>
      </c>
    </row>
    <row r="1178" spans="1:15" x14ac:dyDescent="0.25">
      <c r="A1178" t="s">
        <v>1803</v>
      </c>
      <c r="B1178" t="s">
        <v>1962</v>
      </c>
      <c r="C1178" t="s">
        <v>17</v>
      </c>
      <c r="D1178" s="1">
        <v>44894</v>
      </c>
      <c r="E1178" s="1">
        <v>44900</v>
      </c>
      <c r="F1178" t="s">
        <v>18</v>
      </c>
      <c r="G1178" s="2">
        <v>5313</v>
      </c>
      <c r="H1178" s="2">
        <v>7778</v>
      </c>
      <c r="I1178" s="2">
        <v>562</v>
      </c>
      <c r="J1178" s="2">
        <v>1903</v>
      </c>
      <c r="K1178">
        <v>0</v>
      </c>
      <c r="L1178" t="s">
        <v>1963</v>
      </c>
      <c r="M1178" t="s">
        <v>56</v>
      </c>
      <c r="N1178" t="s">
        <v>43</v>
      </c>
      <c r="O1178">
        <v>45236</v>
      </c>
    </row>
    <row r="1179" spans="1:15" x14ac:dyDescent="0.25">
      <c r="A1179" t="s">
        <v>1803</v>
      </c>
      <c r="B1179" t="s">
        <v>1964</v>
      </c>
      <c r="C1179" t="s">
        <v>17</v>
      </c>
      <c r="D1179" s="1">
        <v>44914</v>
      </c>
      <c r="E1179" s="1">
        <v>44916</v>
      </c>
      <c r="F1179" t="s">
        <v>18</v>
      </c>
      <c r="G1179" s="2">
        <v>18950</v>
      </c>
      <c r="H1179" s="2">
        <v>23362</v>
      </c>
      <c r="I1179" s="2">
        <v>1426</v>
      </c>
      <c r="J1179" s="2">
        <v>2986</v>
      </c>
      <c r="K1179">
        <v>0</v>
      </c>
      <c r="L1179" t="s">
        <v>1965</v>
      </c>
      <c r="M1179" t="s">
        <v>56</v>
      </c>
      <c r="N1179" t="s">
        <v>21</v>
      </c>
      <c r="O1179">
        <v>45040</v>
      </c>
    </row>
    <row r="1180" spans="1:15" x14ac:dyDescent="0.25">
      <c r="A1180" t="s">
        <v>1803</v>
      </c>
      <c r="B1180" t="s">
        <v>1966</v>
      </c>
      <c r="C1180" t="s">
        <v>82</v>
      </c>
      <c r="D1180" s="1">
        <v>44872</v>
      </c>
      <c r="E1180" s="1">
        <v>44883</v>
      </c>
      <c r="F1180" t="s">
        <v>18</v>
      </c>
      <c r="G1180" s="2">
        <v>52999</v>
      </c>
      <c r="H1180" s="2">
        <v>62286</v>
      </c>
      <c r="I1180" s="2">
        <v>4211</v>
      </c>
      <c r="J1180" s="2">
        <v>5076</v>
      </c>
      <c r="K1180">
        <v>0</v>
      </c>
      <c r="L1180" t="s">
        <v>1967</v>
      </c>
      <c r="M1180" t="s">
        <v>56</v>
      </c>
      <c r="N1180" t="s">
        <v>21</v>
      </c>
      <c r="O1180" t="s">
        <v>1968</v>
      </c>
    </row>
    <row r="1181" spans="1:15" x14ac:dyDescent="0.25">
      <c r="A1181" t="s">
        <v>1803</v>
      </c>
      <c r="B1181" t="s">
        <v>1969</v>
      </c>
      <c r="C1181" t="s">
        <v>17</v>
      </c>
      <c r="D1181" s="1">
        <v>44899</v>
      </c>
      <c r="E1181" s="1">
        <v>44903</v>
      </c>
      <c r="F1181" t="s">
        <v>18</v>
      </c>
      <c r="G1181" s="2">
        <v>8500</v>
      </c>
      <c r="H1181" s="2">
        <v>11487</v>
      </c>
      <c r="I1181" s="2">
        <v>831</v>
      </c>
      <c r="J1181" s="2">
        <v>2156</v>
      </c>
      <c r="K1181">
        <v>0</v>
      </c>
      <c r="L1181" t="s">
        <v>1378</v>
      </c>
      <c r="M1181" t="s">
        <v>56</v>
      </c>
      <c r="N1181" t="s">
        <v>21</v>
      </c>
      <c r="O1181">
        <v>45209</v>
      </c>
    </row>
    <row r="1182" spans="1:15" x14ac:dyDescent="0.25">
      <c r="A1182" t="s">
        <v>1803</v>
      </c>
      <c r="B1182" t="s">
        <v>1970</v>
      </c>
      <c r="C1182" t="s">
        <v>17</v>
      </c>
      <c r="D1182" s="1">
        <v>44871</v>
      </c>
      <c r="E1182" s="1">
        <v>44871</v>
      </c>
      <c r="F1182" t="s">
        <v>23</v>
      </c>
      <c r="G1182" s="2">
        <v>5000</v>
      </c>
      <c r="H1182" s="2">
        <v>5000</v>
      </c>
      <c r="I1182" s="2">
        <v>0</v>
      </c>
      <c r="J1182" s="2">
        <v>0</v>
      </c>
      <c r="K1182">
        <v>0</v>
      </c>
      <c r="L1182" t="s">
        <v>17</v>
      </c>
      <c r="M1182" t="s">
        <v>17</v>
      </c>
      <c r="N1182" t="s">
        <v>148</v>
      </c>
      <c r="O1182" t="s">
        <v>17</v>
      </c>
    </row>
    <row r="1183" spans="1:15" x14ac:dyDescent="0.25">
      <c r="A1183" t="s">
        <v>1803</v>
      </c>
      <c r="B1183" t="s">
        <v>1971</v>
      </c>
      <c r="C1183" t="s">
        <v>17</v>
      </c>
      <c r="D1183" s="1">
        <v>44908</v>
      </c>
      <c r="E1183" s="1">
        <v>44914</v>
      </c>
      <c r="F1183" t="s">
        <v>18</v>
      </c>
      <c r="G1183" s="2">
        <v>19500</v>
      </c>
      <c r="H1183" s="2">
        <v>25090</v>
      </c>
      <c r="I1183" s="2">
        <v>1815</v>
      </c>
      <c r="J1183" s="2">
        <v>3775</v>
      </c>
      <c r="K1183">
        <v>0</v>
      </c>
      <c r="L1183" t="s">
        <v>1972</v>
      </c>
      <c r="M1183" t="s">
        <v>56</v>
      </c>
      <c r="N1183" t="s">
        <v>21</v>
      </c>
      <c r="O1183" t="s">
        <v>1973</v>
      </c>
    </row>
    <row r="1184" spans="1:15" x14ac:dyDescent="0.25">
      <c r="A1184" t="s">
        <v>1803</v>
      </c>
      <c r="B1184" t="s">
        <v>1974</v>
      </c>
      <c r="C1184" t="s">
        <v>17</v>
      </c>
      <c r="D1184" s="1">
        <v>44871</v>
      </c>
      <c r="E1184" s="1">
        <v>44871</v>
      </c>
      <c r="F1184" t="s">
        <v>23</v>
      </c>
      <c r="G1184" s="2">
        <v>5000</v>
      </c>
      <c r="H1184" s="2">
        <v>5000</v>
      </c>
      <c r="I1184" s="2">
        <v>0</v>
      </c>
      <c r="J1184" s="2">
        <v>0</v>
      </c>
      <c r="K1184">
        <v>0</v>
      </c>
      <c r="L1184" t="s">
        <v>17</v>
      </c>
      <c r="M1184" t="s">
        <v>17</v>
      </c>
      <c r="N1184" t="s">
        <v>148</v>
      </c>
      <c r="O1184" t="s">
        <v>17</v>
      </c>
    </row>
    <row r="1185" spans="1:15" x14ac:dyDescent="0.25">
      <c r="A1185" t="s">
        <v>1803</v>
      </c>
      <c r="B1185" t="s">
        <v>1975</v>
      </c>
      <c r="C1185" t="s">
        <v>17</v>
      </c>
      <c r="D1185" s="1">
        <v>44906</v>
      </c>
      <c r="E1185" s="1">
        <v>44906</v>
      </c>
      <c r="F1185" t="s">
        <v>18</v>
      </c>
      <c r="G1185" s="2">
        <v>25880</v>
      </c>
      <c r="H1185" s="2">
        <v>31184</v>
      </c>
      <c r="I1185" s="2">
        <v>1972</v>
      </c>
      <c r="J1185" s="2">
        <v>3332</v>
      </c>
      <c r="K1185">
        <v>0</v>
      </c>
      <c r="L1185" t="s">
        <v>1976</v>
      </c>
      <c r="M1185" t="s">
        <v>56</v>
      </c>
      <c r="N1185" t="s">
        <v>21</v>
      </c>
      <c r="O1185">
        <v>45324</v>
      </c>
    </row>
    <row r="1186" spans="1:15" x14ac:dyDescent="0.25">
      <c r="A1186" t="s">
        <v>1803</v>
      </c>
      <c r="B1186" t="s">
        <v>1977</v>
      </c>
      <c r="C1186" t="s">
        <v>17</v>
      </c>
      <c r="D1186" s="1">
        <v>44918</v>
      </c>
      <c r="E1186" s="1">
        <v>44918</v>
      </c>
      <c r="F1186" t="s">
        <v>54</v>
      </c>
      <c r="G1186" s="2">
        <v>-6080</v>
      </c>
      <c r="H1186" s="2">
        <v>-8771</v>
      </c>
      <c r="I1186" s="2">
        <v>-535</v>
      </c>
      <c r="J1186" s="2">
        <v>-2156</v>
      </c>
      <c r="K1186">
        <v>0</v>
      </c>
      <c r="L1186" t="s">
        <v>1809</v>
      </c>
      <c r="M1186" t="s">
        <v>56</v>
      </c>
      <c r="N1186" t="s">
        <v>43</v>
      </c>
      <c r="O1186">
        <v>45030</v>
      </c>
    </row>
    <row r="1187" spans="1:15" x14ac:dyDescent="0.25">
      <c r="A1187" t="s">
        <v>1803</v>
      </c>
      <c r="B1187" t="s">
        <v>1978</v>
      </c>
      <c r="C1187" t="s">
        <v>1843</v>
      </c>
      <c r="D1187" s="1">
        <v>44912</v>
      </c>
      <c r="E1187" s="1">
        <v>44913</v>
      </c>
      <c r="F1187" t="s">
        <v>18</v>
      </c>
      <c r="G1187" s="2">
        <v>11604</v>
      </c>
      <c r="H1187" s="2">
        <v>15538</v>
      </c>
      <c r="I1187" s="2">
        <v>948</v>
      </c>
      <c r="J1187" s="2">
        <v>2986</v>
      </c>
      <c r="K1187">
        <v>0</v>
      </c>
      <c r="L1187" t="s">
        <v>1965</v>
      </c>
      <c r="M1187" t="s">
        <v>56</v>
      </c>
      <c r="N1187" t="s">
        <v>21</v>
      </c>
      <c r="O1187">
        <v>45040</v>
      </c>
    </row>
    <row r="1188" spans="1:15" x14ac:dyDescent="0.25">
      <c r="A1188" t="s">
        <v>1803</v>
      </c>
      <c r="B1188" t="s">
        <v>1979</v>
      </c>
      <c r="C1188" t="s">
        <v>17</v>
      </c>
      <c r="D1188" s="1">
        <v>44841</v>
      </c>
      <c r="E1188" s="1">
        <v>44841</v>
      </c>
      <c r="F1188" t="s">
        <v>23</v>
      </c>
      <c r="G1188" s="2">
        <v>5000</v>
      </c>
      <c r="H1188" s="2">
        <v>5000</v>
      </c>
      <c r="I1188" s="2">
        <v>0</v>
      </c>
      <c r="J1188" s="2">
        <v>0</v>
      </c>
      <c r="K1188">
        <v>0</v>
      </c>
      <c r="L1188" t="s">
        <v>17</v>
      </c>
      <c r="M1188" t="s">
        <v>17</v>
      </c>
      <c r="N1188" t="s">
        <v>148</v>
      </c>
      <c r="O1188" t="s">
        <v>17</v>
      </c>
    </row>
    <row r="1189" spans="1:15" x14ac:dyDescent="0.25">
      <c r="A1189" t="s">
        <v>1803</v>
      </c>
      <c r="B1189" t="s">
        <v>1980</v>
      </c>
      <c r="C1189" t="s">
        <v>82</v>
      </c>
      <c r="D1189" s="1">
        <v>44872</v>
      </c>
      <c r="E1189" s="1">
        <v>44883</v>
      </c>
      <c r="F1189" t="s">
        <v>18</v>
      </c>
      <c r="G1189" s="2">
        <v>16000</v>
      </c>
      <c r="H1189" s="2">
        <v>20220</v>
      </c>
      <c r="I1189" s="2">
        <v>1234</v>
      </c>
      <c r="J1189" s="2">
        <v>2986</v>
      </c>
      <c r="K1189">
        <v>0</v>
      </c>
      <c r="L1189" t="s">
        <v>1965</v>
      </c>
      <c r="M1189" t="s">
        <v>56</v>
      </c>
      <c r="N1189" t="s">
        <v>21</v>
      </c>
      <c r="O1189">
        <v>45040</v>
      </c>
    </row>
    <row r="1190" spans="1:15" x14ac:dyDescent="0.25">
      <c r="A1190" t="s">
        <v>1803</v>
      </c>
      <c r="B1190" t="s">
        <v>1981</v>
      </c>
      <c r="C1190" t="s">
        <v>17</v>
      </c>
      <c r="D1190" s="1">
        <v>44918</v>
      </c>
      <c r="E1190" s="1">
        <v>44922</v>
      </c>
      <c r="F1190" t="s">
        <v>18</v>
      </c>
      <c r="G1190" s="2">
        <v>6080</v>
      </c>
      <c r="H1190" s="2">
        <v>8813</v>
      </c>
      <c r="I1190" s="2">
        <v>577</v>
      </c>
      <c r="J1190" s="2">
        <v>2156</v>
      </c>
      <c r="K1190">
        <v>0</v>
      </c>
      <c r="L1190" t="s">
        <v>1805</v>
      </c>
      <c r="M1190" t="s">
        <v>134</v>
      </c>
      <c r="N1190" t="s">
        <v>43</v>
      </c>
      <c r="O1190">
        <v>47025</v>
      </c>
    </row>
    <row r="1191" spans="1:15" x14ac:dyDescent="0.25">
      <c r="A1191" t="s">
        <v>1803</v>
      </c>
      <c r="B1191" t="s">
        <v>1982</v>
      </c>
      <c r="C1191" t="s">
        <v>17</v>
      </c>
      <c r="D1191" s="1">
        <v>44906</v>
      </c>
      <c r="E1191" s="1">
        <v>44910</v>
      </c>
      <c r="F1191" t="s">
        <v>18</v>
      </c>
      <c r="G1191" s="2">
        <v>59000</v>
      </c>
      <c r="H1191" s="2">
        <v>72280</v>
      </c>
      <c r="I1191" s="2">
        <v>5232</v>
      </c>
      <c r="J1191" s="2">
        <v>8048</v>
      </c>
      <c r="K1191">
        <v>0</v>
      </c>
      <c r="L1191" t="s">
        <v>1428</v>
      </c>
      <c r="M1191" t="s">
        <v>56</v>
      </c>
      <c r="N1191" t="s">
        <v>21</v>
      </c>
      <c r="O1191">
        <v>45242</v>
      </c>
    </row>
    <row r="1192" spans="1:15" x14ac:dyDescent="0.25">
      <c r="A1192" t="s">
        <v>1803</v>
      </c>
      <c r="B1192" t="s">
        <v>1983</v>
      </c>
      <c r="C1192" t="s">
        <v>146</v>
      </c>
      <c r="D1192" s="1">
        <v>44872</v>
      </c>
      <c r="E1192" s="1">
        <v>44883</v>
      </c>
      <c r="F1192" t="s">
        <v>18</v>
      </c>
      <c r="G1192" s="2">
        <v>13500</v>
      </c>
      <c r="H1192" s="2">
        <v>18570</v>
      </c>
      <c r="I1192" s="2">
        <v>1295</v>
      </c>
      <c r="J1192" s="2">
        <v>3775</v>
      </c>
      <c r="K1192">
        <v>0</v>
      </c>
      <c r="L1192" t="s">
        <v>1984</v>
      </c>
      <c r="M1192" t="s">
        <v>56</v>
      </c>
      <c r="N1192" t="s">
        <v>21</v>
      </c>
      <c r="O1192">
        <v>45409</v>
      </c>
    </row>
    <row r="1193" spans="1:15" x14ac:dyDescent="0.25">
      <c r="A1193" t="s">
        <v>1803</v>
      </c>
      <c r="B1193" t="s">
        <v>1985</v>
      </c>
      <c r="C1193" t="s">
        <v>146</v>
      </c>
      <c r="D1193" s="1">
        <v>44872</v>
      </c>
      <c r="E1193" t="s">
        <v>17</v>
      </c>
      <c r="F1193" t="s">
        <v>18</v>
      </c>
      <c r="G1193" s="2">
        <v>13500</v>
      </c>
      <c r="H1193" s="2">
        <v>18528</v>
      </c>
      <c r="I1193" s="2">
        <v>1253</v>
      </c>
      <c r="J1193" s="2">
        <v>3775</v>
      </c>
      <c r="K1193">
        <v>0</v>
      </c>
      <c r="L1193" t="s">
        <v>1986</v>
      </c>
      <c r="M1193" t="s">
        <v>56</v>
      </c>
      <c r="N1193" t="s">
        <v>75</v>
      </c>
      <c r="O1193">
        <v>45663</v>
      </c>
    </row>
    <row r="1194" spans="1:15" x14ac:dyDescent="0.25">
      <c r="A1194" t="s">
        <v>1803</v>
      </c>
      <c r="B1194" t="s">
        <v>1987</v>
      </c>
      <c r="C1194" t="s">
        <v>82</v>
      </c>
      <c r="D1194" s="1">
        <v>44883</v>
      </c>
      <c r="E1194" s="1">
        <v>44883</v>
      </c>
      <c r="F1194" t="s">
        <v>54</v>
      </c>
      <c r="G1194" s="2">
        <v>-52999</v>
      </c>
      <c r="H1194" s="2">
        <v>-61851</v>
      </c>
      <c r="I1194" s="2">
        <v>-3776</v>
      </c>
      <c r="J1194" s="2">
        <v>-5076</v>
      </c>
      <c r="K1194">
        <v>0</v>
      </c>
      <c r="L1194" t="s">
        <v>1510</v>
      </c>
      <c r="M1194" t="s">
        <v>56</v>
      </c>
      <c r="N1194" t="s">
        <v>43</v>
      </c>
      <c r="O1194">
        <v>45011</v>
      </c>
    </row>
    <row r="1195" spans="1:15" x14ac:dyDescent="0.25">
      <c r="A1195" t="s">
        <v>1803</v>
      </c>
      <c r="B1195" t="s">
        <v>1988</v>
      </c>
      <c r="C1195" t="s">
        <v>17</v>
      </c>
      <c r="D1195" s="1">
        <v>44908</v>
      </c>
      <c r="E1195" s="1">
        <v>44911</v>
      </c>
      <c r="F1195" t="s">
        <v>18</v>
      </c>
      <c r="G1195" s="2">
        <v>6500</v>
      </c>
      <c r="H1195" s="2">
        <v>9262</v>
      </c>
      <c r="I1195" s="2">
        <v>606</v>
      </c>
      <c r="J1195" s="2">
        <v>2156</v>
      </c>
      <c r="K1195">
        <v>0</v>
      </c>
      <c r="L1195" t="s">
        <v>1989</v>
      </c>
      <c r="M1195" t="s">
        <v>134</v>
      </c>
      <c r="N1195" t="s">
        <v>21</v>
      </c>
      <c r="O1195">
        <v>46055</v>
      </c>
    </row>
    <row r="1196" spans="1:15" x14ac:dyDescent="0.25">
      <c r="A1196" t="s">
        <v>1803</v>
      </c>
      <c r="B1196" t="s">
        <v>1990</v>
      </c>
      <c r="C1196" t="s">
        <v>17</v>
      </c>
      <c r="D1196" s="1">
        <v>44915</v>
      </c>
      <c r="E1196" s="1">
        <v>44917</v>
      </c>
      <c r="F1196" t="s">
        <v>18</v>
      </c>
      <c r="G1196" s="2">
        <v>19500</v>
      </c>
      <c r="H1196" s="2">
        <v>25090</v>
      </c>
      <c r="I1196" s="2">
        <v>1815</v>
      </c>
      <c r="J1196" s="2">
        <v>3775</v>
      </c>
      <c r="K1196">
        <v>0</v>
      </c>
      <c r="L1196" t="s">
        <v>1915</v>
      </c>
      <c r="M1196" t="s">
        <v>56</v>
      </c>
      <c r="N1196" t="s">
        <v>21</v>
      </c>
      <c r="O1196">
        <v>45230</v>
      </c>
    </row>
    <row r="1197" spans="1:15" x14ac:dyDescent="0.25">
      <c r="A1197" t="s">
        <v>1803</v>
      </c>
      <c r="B1197" t="s">
        <v>1991</v>
      </c>
      <c r="C1197" t="s">
        <v>82</v>
      </c>
      <c r="D1197" s="1">
        <v>44872</v>
      </c>
      <c r="E1197" s="1">
        <v>44883</v>
      </c>
      <c r="F1197" t="s">
        <v>18</v>
      </c>
      <c r="G1197" s="2">
        <v>52999</v>
      </c>
      <c r="H1197" s="2">
        <v>65698</v>
      </c>
      <c r="I1197" s="2">
        <v>7623</v>
      </c>
      <c r="J1197" s="2">
        <v>5076</v>
      </c>
      <c r="K1197">
        <v>0</v>
      </c>
      <c r="L1197" t="s">
        <v>1933</v>
      </c>
      <c r="M1197" t="s">
        <v>141</v>
      </c>
      <c r="N1197" t="s">
        <v>43</v>
      </c>
      <c r="O1197">
        <v>41011</v>
      </c>
    </row>
    <row r="1198" spans="1:15" x14ac:dyDescent="0.25">
      <c r="A1198" t="s">
        <v>1803</v>
      </c>
      <c r="B1198" t="s">
        <v>1992</v>
      </c>
      <c r="C1198" t="s">
        <v>146</v>
      </c>
      <c r="D1198" s="1">
        <v>44872</v>
      </c>
      <c r="E1198" s="1">
        <v>44883</v>
      </c>
      <c r="F1198" t="s">
        <v>18</v>
      </c>
      <c r="G1198" s="2">
        <v>32000</v>
      </c>
      <c r="H1198" s="2">
        <v>39448</v>
      </c>
      <c r="I1198" s="2">
        <v>2582</v>
      </c>
      <c r="J1198" s="2">
        <v>4866</v>
      </c>
      <c r="K1198">
        <v>0</v>
      </c>
      <c r="L1198" t="s">
        <v>1993</v>
      </c>
      <c r="M1198" t="s">
        <v>56</v>
      </c>
      <c r="N1198" t="s">
        <v>21</v>
      </c>
      <c r="O1198">
        <v>45036</v>
      </c>
    </row>
    <row r="1199" spans="1:15" x14ac:dyDescent="0.25">
      <c r="A1199" t="s">
        <v>1803</v>
      </c>
      <c r="B1199" t="s">
        <v>1994</v>
      </c>
      <c r="C1199" t="s">
        <v>17</v>
      </c>
      <c r="D1199" s="1">
        <v>44908</v>
      </c>
      <c r="E1199" s="1">
        <v>44908</v>
      </c>
      <c r="F1199" t="s">
        <v>23</v>
      </c>
      <c r="G1199" s="2">
        <v>5000</v>
      </c>
      <c r="H1199" s="2">
        <v>5000</v>
      </c>
      <c r="I1199" s="2">
        <v>0</v>
      </c>
      <c r="J1199" s="2">
        <v>0</v>
      </c>
      <c r="K1199">
        <v>0</v>
      </c>
      <c r="L1199" t="s">
        <v>17</v>
      </c>
      <c r="M1199" t="s">
        <v>17</v>
      </c>
      <c r="N1199" t="s">
        <v>24</v>
      </c>
      <c r="O1199" t="s">
        <v>17</v>
      </c>
    </row>
    <row r="1200" spans="1:15" x14ac:dyDescent="0.25">
      <c r="A1200" t="s">
        <v>1803</v>
      </c>
      <c r="B1200" t="s">
        <v>1995</v>
      </c>
      <c r="C1200" t="s">
        <v>146</v>
      </c>
      <c r="D1200" s="1">
        <v>44872</v>
      </c>
      <c r="E1200" s="1">
        <v>44883</v>
      </c>
      <c r="F1200" t="s">
        <v>18</v>
      </c>
      <c r="G1200" s="2">
        <v>37789</v>
      </c>
      <c r="H1200" s="2">
        <v>46144</v>
      </c>
      <c r="I1200" s="2">
        <v>2817</v>
      </c>
      <c r="J1200" s="2">
        <v>5538</v>
      </c>
      <c r="K1200">
        <v>0</v>
      </c>
      <c r="L1200" t="s">
        <v>1996</v>
      </c>
      <c r="M1200" t="s">
        <v>56</v>
      </c>
      <c r="N1200" t="s">
        <v>21</v>
      </c>
      <c r="O1200">
        <v>45011</v>
      </c>
    </row>
    <row r="1201" spans="1:15" x14ac:dyDescent="0.25">
      <c r="A1201" t="s">
        <v>1803</v>
      </c>
      <c r="B1201" t="s">
        <v>1997</v>
      </c>
      <c r="C1201" t="s">
        <v>146</v>
      </c>
      <c r="D1201" s="1">
        <v>44872</v>
      </c>
      <c r="E1201" s="1">
        <v>44883</v>
      </c>
      <c r="F1201" t="s">
        <v>18</v>
      </c>
      <c r="G1201" s="2">
        <v>32000</v>
      </c>
      <c r="H1201" s="2">
        <v>39170</v>
      </c>
      <c r="I1201" s="2">
        <v>2304</v>
      </c>
      <c r="J1201" s="2">
        <v>4866</v>
      </c>
      <c r="K1201">
        <v>0</v>
      </c>
      <c r="L1201" t="s">
        <v>1111</v>
      </c>
      <c r="M1201" t="s">
        <v>203</v>
      </c>
      <c r="N1201" t="s">
        <v>21</v>
      </c>
      <c r="O1201">
        <v>60611</v>
      </c>
    </row>
    <row r="1202" spans="1:15" x14ac:dyDescent="0.25">
      <c r="A1202" t="s">
        <v>1803</v>
      </c>
      <c r="B1202" t="s">
        <v>1998</v>
      </c>
      <c r="C1202" t="s">
        <v>17</v>
      </c>
      <c r="D1202" s="1">
        <v>44899</v>
      </c>
      <c r="E1202" s="1">
        <v>44903</v>
      </c>
      <c r="F1202" t="s">
        <v>18</v>
      </c>
      <c r="G1202" s="2">
        <v>78000</v>
      </c>
      <c r="H1202" s="2">
        <v>95526</v>
      </c>
      <c r="I1202" s="2">
        <v>6912</v>
      </c>
      <c r="J1202" s="2">
        <v>10614</v>
      </c>
      <c r="K1202">
        <v>0</v>
      </c>
      <c r="L1202" t="s">
        <v>1378</v>
      </c>
      <c r="M1202" t="s">
        <v>56</v>
      </c>
      <c r="N1202" t="s">
        <v>21</v>
      </c>
      <c r="O1202">
        <v>45208</v>
      </c>
    </row>
    <row r="1203" spans="1:15" x14ac:dyDescent="0.25">
      <c r="A1203" t="s">
        <v>1803</v>
      </c>
      <c r="B1203" t="s">
        <v>1999</v>
      </c>
      <c r="C1203" t="s">
        <v>17</v>
      </c>
      <c r="D1203" s="1">
        <v>44900</v>
      </c>
      <c r="E1203" s="1">
        <v>44903</v>
      </c>
      <c r="F1203" t="s">
        <v>18</v>
      </c>
      <c r="G1203" s="2">
        <v>29500</v>
      </c>
      <c r="H1203" s="2">
        <v>36829</v>
      </c>
      <c r="I1203" s="2">
        <v>2666</v>
      </c>
      <c r="J1203" s="2">
        <v>4663</v>
      </c>
      <c r="K1203">
        <v>0</v>
      </c>
      <c r="L1203" t="s">
        <v>1860</v>
      </c>
      <c r="M1203" t="s">
        <v>56</v>
      </c>
      <c r="N1203" t="s">
        <v>21</v>
      </c>
      <c r="O1203">
        <v>45002</v>
      </c>
    </row>
    <row r="1204" spans="1:15" x14ac:dyDescent="0.25">
      <c r="A1204" t="s">
        <v>1803</v>
      </c>
      <c r="B1204" t="s">
        <v>2000</v>
      </c>
      <c r="C1204" t="s">
        <v>82</v>
      </c>
      <c r="D1204" s="1">
        <v>44872</v>
      </c>
      <c r="E1204" s="1">
        <v>44883</v>
      </c>
      <c r="F1204" t="s">
        <v>18</v>
      </c>
      <c r="G1204" s="2">
        <v>16000</v>
      </c>
      <c r="H1204" s="2">
        <v>21392</v>
      </c>
      <c r="I1204" s="2">
        <v>2406</v>
      </c>
      <c r="J1204" s="2">
        <v>2986</v>
      </c>
      <c r="K1204">
        <v>0</v>
      </c>
      <c r="L1204" t="s">
        <v>2001</v>
      </c>
      <c r="M1204" t="s">
        <v>141</v>
      </c>
      <c r="N1204" t="s">
        <v>43</v>
      </c>
      <c r="O1204">
        <v>41011</v>
      </c>
    </row>
    <row r="1205" spans="1:15" x14ac:dyDescent="0.25">
      <c r="A1205" t="s">
        <v>1803</v>
      </c>
      <c r="B1205" t="s">
        <v>2002</v>
      </c>
      <c r="C1205" t="s">
        <v>146</v>
      </c>
      <c r="D1205" s="1">
        <v>44872</v>
      </c>
      <c r="E1205" s="1">
        <v>44883</v>
      </c>
      <c r="F1205" t="s">
        <v>18</v>
      </c>
      <c r="G1205" s="2">
        <v>32000</v>
      </c>
      <c r="H1205" s="2">
        <v>39540</v>
      </c>
      <c r="I1205" s="2">
        <v>2674</v>
      </c>
      <c r="J1205" s="2">
        <v>4866</v>
      </c>
      <c r="K1205">
        <v>0</v>
      </c>
      <c r="L1205" t="s">
        <v>2003</v>
      </c>
      <c r="M1205" t="s">
        <v>56</v>
      </c>
      <c r="N1205" t="s">
        <v>21</v>
      </c>
      <c r="O1205">
        <v>45701</v>
      </c>
    </row>
    <row r="1206" spans="1:15" x14ac:dyDescent="0.25">
      <c r="A1206" t="s">
        <v>1803</v>
      </c>
      <c r="B1206" t="s">
        <v>2004</v>
      </c>
      <c r="C1206" t="s">
        <v>146</v>
      </c>
      <c r="D1206" s="1">
        <v>44872</v>
      </c>
      <c r="E1206" s="1">
        <v>44883</v>
      </c>
      <c r="F1206" t="s">
        <v>18</v>
      </c>
      <c r="G1206" s="2">
        <v>23665</v>
      </c>
      <c r="H1206" s="2">
        <v>29532</v>
      </c>
      <c r="I1206" s="2">
        <v>2189</v>
      </c>
      <c r="J1206" s="2">
        <v>3678</v>
      </c>
      <c r="K1206">
        <v>0</v>
      </c>
      <c r="L1206" t="s">
        <v>2005</v>
      </c>
      <c r="M1206" t="s">
        <v>52</v>
      </c>
      <c r="N1206" t="s">
        <v>43</v>
      </c>
      <c r="O1206">
        <v>93035</v>
      </c>
    </row>
    <row r="1207" spans="1:15" x14ac:dyDescent="0.25">
      <c r="A1207" t="s">
        <v>1803</v>
      </c>
      <c r="B1207" t="s">
        <v>2006</v>
      </c>
      <c r="C1207" t="s">
        <v>17</v>
      </c>
      <c r="D1207" s="1">
        <v>44902</v>
      </c>
      <c r="E1207" s="1">
        <v>44906</v>
      </c>
      <c r="F1207" t="s">
        <v>18</v>
      </c>
      <c r="G1207" s="2">
        <v>29500</v>
      </c>
      <c r="H1207" s="2">
        <v>36469</v>
      </c>
      <c r="I1207" s="2">
        <v>2306</v>
      </c>
      <c r="J1207" s="2">
        <v>4663</v>
      </c>
      <c r="K1207">
        <v>0</v>
      </c>
      <c r="L1207" t="s">
        <v>1378</v>
      </c>
      <c r="M1207" t="s">
        <v>56</v>
      </c>
      <c r="N1207" t="s">
        <v>21</v>
      </c>
      <c r="O1207">
        <v>45244</v>
      </c>
    </row>
    <row r="1208" spans="1:15" x14ac:dyDescent="0.25">
      <c r="A1208" t="s">
        <v>1803</v>
      </c>
      <c r="B1208" t="s">
        <v>2007</v>
      </c>
      <c r="C1208" t="s">
        <v>146</v>
      </c>
      <c r="D1208" s="1">
        <v>44872</v>
      </c>
      <c r="E1208" s="1">
        <v>44883</v>
      </c>
      <c r="F1208" t="s">
        <v>18</v>
      </c>
      <c r="G1208" s="2">
        <v>32000</v>
      </c>
      <c r="H1208" s="2">
        <v>41814</v>
      </c>
      <c r="I1208" s="2">
        <v>4948</v>
      </c>
      <c r="J1208" s="2">
        <v>4866</v>
      </c>
      <c r="K1208">
        <v>0</v>
      </c>
      <c r="L1208" t="s">
        <v>241</v>
      </c>
      <c r="M1208" t="s">
        <v>141</v>
      </c>
      <c r="N1208" t="s">
        <v>43</v>
      </c>
      <c r="O1208">
        <v>40245</v>
      </c>
    </row>
    <row r="1209" spans="1:15" x14ac:dyDescent="0.25">
      <c r="A1209" t="s">
        <v>1803</v>
      </c>
      <c r="B1209" t="s">
        <v>2008</v>
      </c>
      <c r="C1209" t="s">
        <v>17</v>
      </c>
      <c r="D1209" s="1">
        <v>44919</v>
      </c>
      <c r="E1209" s="1">
        <v>44923</v>
      </c>
      <c r="F1209" t="s">
        <v>18</v>
      </c>
      <c r="G1209" s="2">
        <v>12500</v>
      </c>
      <c r="H1209" s="2">
        <v>15986</v>
      </c>
      <c r="I1209" s="2">
        <v>976</v>
      </c>
      <c r="J1209" s="2">
        <v>2510</v>
      </c>
      <c r="K1209">
        <v>0</v>
      </c>
      <c r="L1209" t="s">
        <v>2009</v>
      </c>
      <c r="M1209" t="s">
        <v>71</v>
      </c>
      <c r="N1209" t="s">
        <v>43</v>
      </c>
      <c r="O1209">
        <v>33914</v>
      </c>
    </row>
    <row r="1210" spans="1:15" x14ac:dyDescent="0.25">
      <c r="A1210" t="s">
        <v>1803</v>
      </c>
      <c r="B1210" t="s">
        <v>2010</v>
      </c>
      <c r="C1210" t="s">
        <v>82</v>
      </c>
      <c r="D1210" s="1">
        <v>44872</v>
      </c>
      <c r="E1210" s="1">
        <v>44883</v>
      </c>
      <c r="F1210" t="s">
        <v>18</v>
      </c>
      <c r="G1210" s="2">
        <v>16000</v>
      </c>
      <c r="H1210" s="2">
        <v>20245</v>
      </c>
      <c r="I1210" s="2">
        <v>1259</v>
      </c>
      <c r="J1210" s="2">
        <v>2986</v>
      </c>
      <c r="K1210">
        <v>0</v>
      </c>
      <c r="L1210" t="s">
        <v>769</v>
      </c>
      <c r="M1210" t="s">
        <v>78</v>
      </c>
      <c r="N1210" t="s">
        <v>21</v>
      </c>
      <c r="O1210">
        <v>8724</v>
      </c>
    </row>
    <row r="1211" spans="1:15" x14ac:dyDescent="0.25">
      <c r="A1211" t="s">
        <v>1803</v>
      </c>
      <c r="B1211" t="s">
        <v>2011</v>
      </c>
      <c r="C1211" t="s">
        <v>17</v>
      </c>
      <c r="D1211" s="1">
        <v>44908</v>
      </c>
      <c r="E1211" s="1">
        <v>44909</v>
      </c>
      <c r="F1211" t="s">
        <v>18</v>
      </c>
      <c r="G1211" s="2">
        <v>10073</v>
      </c>
      <c r="H1211" s="2">
        <v>12569</v>
      </c>
      <c r="I1211" s="2">
        <v>498</v>
      </c>
      <c r="J1211" s="2">
        <v>1998</v>
      </c>
      <c r="K1211">
        <v>0</v>
      </c>
      <c r="L1211" t="s">
        <v>2012</v>
      </c>
      <c r="M1211" t="s">
        <v>277</v>
      </c>
      <c r="N1211" t="s">
        <v>21</v>
      </c>
      <c r="O1211" t="s">
        <v>2013</v>
      </c>
    </row>
    <row r="1212" spans="1:15" x14ac:dyDescent="0.25">
      <c r="A1212" t="s">
        <v>1803</v>
      </c>
      <c r="B1212" t="s">
        <v>2014</v>
      </c>
      <c r="C1212" t="s">
        <v>17</v>
      </c>
      <c r="D1212" s="1">
        <v>44884</v>
      </c>
      <c r="E1212" s="1">
        <v>44886</v>
      </c>
      <c r="F1212" t="s">
        <v>18</v>
      </c>
      <c r="G1212" s="2">
        <v>26950</v>
      </c>
      <c r="H1212" s="2">
        <v>33490</v>
      </c>
      <c r="I1212" s="2">
        <v>3554</v>
      </c>
      <c r="J1212" s="2">
        <v>2986</v>
      </c>
      <c r="K1212">
        <v>0</v>
      </c>
      <c r="L1212" t="s">
        <v>1819</v>
      </c>
      <c r="M1212" t="s">
        <v>141</v>
      </c>
      <c r="N1212" t="s">
        <v>43</v>
      </c>
      <c r="O1212">
        <v>41091</v>
      </c>
    </row>
    <row r="1213" spans="1:15" x14ac:dyDescent="0.25">
      <c r="A1213" t="s">
        <v>1803</v>
      </c>
      <c r="B1213" t="s">
        <v>2015</v>
      </c>
      <c r="C1213" t="s">
        <v>17</v>
      </c>
      <c r="D1213" s="1">
        <v>44871</v>
      </c>
      <c r="E1213" s="1">
        <v>44871</v>
      </c>
      <c r="F1213" t="s">
        <v>23</v>
      </c>
      <c r="G1213" s="2">
        <v>5000</v>
      </c>
      <c r="H1213" s="2">
        <v>5000</v>
      </c>
      <c r="I1213" s="2">
        <v>0</v>
      </c>
      <c r="J1213" s="2">
        <v>0</v>
      </c>
      <c r="K1213">
        <v>0</v>
      </c>
      <c r="L1213" t="s">
        <v>17</v>
      </c>
      <c r="M1213" t="s">
        <v>17</v>
      </c>
      <c r="N1213" t="s">
        <v>148</v>
      </c>
      <c r="O1213" t="s">
        <v>17</v>
      </c>
    </row>
    <row r="1214" spans="1:15" x14ac:dyDescent="0.25">
      <c r="A1214" t="s">
        <v>1803</v>
      </c>
      <c r="B1214" t="s">
        <v>2016</v>
      </c>
      <c r="C1214" t="s">
        <v>17</v>
      </c>
      <c r="D1214" s="1">
        <v>44871</v>
      </c>
      <c r="E1214" s="1">
        <v>44871</v>
      </c>
      <c r="F1214" t="s">
        <v>23</v>
      </c>
      <c r="G1214" s="2">
        <v>5000</v>
      </c>
      <c r="H1214" s="2">
        <v>5000</v>
      </c>
      <c r="I1214" s="2">
        <v>0</v>
      </c>
      <c r="J1214" s="2">
        <v>0</v>
      </c>
      <c r="K1214">
        <v>0</v>
      </c>
      <c r="L1214" t="s">
        <v>17</v>
      </c>
      <c r="M1214" t="s">
        <v>17</v>
      </c>
      <c r="N1214" t="s">
        <v>148</v>
      </c>
      <c r="O1214" t="s">
        <v>17</v>
      </c>
    </row>
    <row r="1215" spans="1:15" x14ac:dyDescent="0.25">
      <c r="A1215" t="s">
        <v>1803</v>
      </c>
      <c r="B1215" t="s">
        <v>2017</v>
      </c>
      <c r="C1215" t="s">
        <v>17</v>
      </c>
      <c r="D1215" s="1">
        <v>44918</v>
      </c>
      <c r="E1215" s="1">
        <v>44922</v>
      </c>
      <c r="F1215" t="s">
        <v>18</v>
      </c>
      <c r="G1215" s="2">
        <v>6080</v>
      </c>
      <c r="H1215" s="2">
        <v>8878</v>
      </c>
      <c r="I1215" s="2">
        <v>642</v>
      </c>
      <c r="J1215" s="2">
        <v>2156</v>
      </c>
      <c r="K1215">
        <v>0</v>
      </c>
      <c r="L1215" t="s">
        <v>1378</v>
      </c>
      <c r="M1215" t="s">
        <v>56</v>
      </c>
      <c r="N1215" t="s">
        <v>21</v>
      </c>
      <c r="O1215">
        <v>45208</v>
      </c>
    </row>
    <row r="1216" spans="1:15" x14ac:dyDescent="0.25">
      <c r="A1216" t="s">
        <v>1803</v>
      </c>
      <c r="B1216" t="s">
        <v>2018</v>
      </c>
      <c r="C1216" t="s">
        <v>146</v>
      </c>
      <c r="D1216" s="1">
        <v>44872</v>
      </c>
      <c r="E1216" s="1">
        <v>44883</v>
      </c>
      <c r="F1216" t="s">
        <v>18</v>
      </c>
      <c r="G1216" s="2">
        <v>32000</v>
      </c>
      <c r="H1216" s="2">
        <v>39355</v>
      </c>
      <c r="I1216" s="2">
        <v>2489</v>
      </c>
      <c r="J1216" s="2">
        <v>4866</v>
      </c>
      <c r="K1216">
        <v>0</v>
      </c>
      <c r="L1216" t="s">
        <v>1813</v>
      </c>
      <c r="M1216" t="s">
        <v>56</v>
      </c>
      <c r="N1216" t="s">
        <v>21</v>
      </c>
      <c r="O1216">
        <v>45140</v>
      </c>
    </row>
    <row r="1217" spans="1:15" x14ac:dyDescent="0.25">
      <c r="A1217" t="s">
        <v>1803</v>
      </c>
      <c r="B1217" t="s">
        <v>2019</v>
      </c>
      <c r="C1217" t="s">
        <v>146</v>
      </c>
      <c r="D1217" s="1">
        <v>44872</v>
      </c>
      <c r="E1217" s="1">
        <v>44883</v>
      </c>
      <c r="F1217" t="s">
        <v>18</v>
      </c>
      <c r="G1217" s="2">
        <v>32000</v>
      </c>
      <c r="H1217" s="2">
        <v>37391</v>
      </c>
      <c r="I1217" s="2">
        <v>1464</v>
      </c>
      <c r="J1217" s="2">
        <v>3927</v>
      </c>
      <c r="K1217">
        <v>0</v>
      </c>
      <c r="L1217" t="s">
        <v>2020</v>
      </c>
      <c r="M1217" t="s">
        <v>277</v>
      </c>
      <c r="N1217" t="s">
        <v>43</v>
      </c>
      <c r="O1217">
        <v>80237</v>
      </c>
    </row>
    <row r="1218" spans="1:15" x14ac:dyDescent="0.25">
      <c r="A1218" t="s">
        <v>1803</v>
      </c>
      <c r="B1218" t="s">
        <v>2021</v>
      </c>
      <c r="C1218" t="s">
        <v>82</v>
      </c>
      <c r="D1218" s="1">
        <v>44872</v>
      </c>
      <c r="E1218" s="1">
        <v>44883</v>
      </c>
      <c r="F1218" t="s">
        <v>18</v>
      </c>
      <c r="G1218" s="2">
        <v>16000</v>
      </c>
      <c r="H1218" s="2">
        <v>20287</v>
      </c>
      <c r="I1218" s="2">
        <v>1301</v>
      </c>
      <c r="J1218" s="2">
        <v>2986</v>
      </c>
      <c r="K1218">
        <v>0</v>
      </c>
      <c r="L1218" t="s">
        <v>2022</v>
      </c>
      <c r="M1218" t="s">
        <v>56</v>
      </c>
      <c r="N1218" t="s">
        <v>21</v>
      </c>
      <c r="O1218">
        <v>45844</v>
      </c>
    </row>
    <row r="1219" spans="1:15" x14ac:dyDescent="0.25">
      <c r="A1219" t="s">
        <v>1803</v>
      </c>
      <c r="B1219" t="s">
        <v>2023</v>
      </c>
      <c r="C1219" t="s">
        <v>146</v>
      </c>
      <c r="D1219" s="1">
        <v>44872</v>
      </c>
      <c r="E1219" s="1">
        <v>44883</v>
      </c>
      <c r="F1219" t="s">
        <v>18</v>
      </c>
      <c r="G1219" s="2">
        <v>32000</v>
      </c>
      <c r="H1219" s="2">
        <v>39355</v>
      </c>
      <c r="I1219" s="2">
        <v>2489</v>
      </c>
      <c r="J1219" s="2">
        <v>4866</v>
      </c>
      <c r="K1219">
        <v>0</v>
      </c>
      <c r="L1219" t="s">
        <v>1378</v>
      </c>
      <c r="M1219" t="s">
        <v>56</v>
      </c>
      <c r="N1219" t="s">
        <v>21</v>
      </c>
      <c r="O1219">
        <v>45255</v>
      </c>
    </row>
    <row r="1220" spans="1:15" x14ac:dyDescent="0.25">
      <c r="A1220" t="s">
        <v>1803</v>
      </c>
      <c r="B1220" t="s">
        <v>2024</v>
      </c>
      <c r="C1220" t="s">
        <v>146</v>
      </c>
      <c r="D1220" s="1">
        <v>44872</v>
      </c>
      <c r="E1220" s="1">
        <v>44883</v>
      </c>
      <c r="F1220" t="s">
        <v>18</v>
      </c>
      <c r="G1220" s="2">
        <v>32000</v>
      </c>
      <c r="H1220" s="2">
        <v>39355</v>
      </c>
      <c r="I1220" s="2">
        <v>2489</v>
      </c>
      <c r="J1220" s="2">
        <v>4866</v>
      </c>
      <c r="K1220">
        <v>0</v>
      </c>
      <c r="L1220" t="s">
        <v>1378</v>
      </c>
      <c r="M1220" t="s">
        <v>56</v>
      </c>
      <c r="N1220" t="s">
        <v>21</v>
      </c>
      <c r="O1220">
        <v>45255</v>
      </c>
    </row>
    <row r="1221" spans="1:15" x14ac:dyDescent="0.25">
      <c r="A1221" t="s">
        <v>1803</v>
      </c>
      <c r="B1221" t="s">
        <v>2025</v>
      </c>
      <c r="C1221" t="s">
        <v>146</v>
      </c>
      <c r="D1221" s="1">
        <v>44872</v>
      </c>
      <c r="E1221" s="1">
        <v>44883</v>
      </c>
      <c r="F1221" t="s">
        <v>18</v>
      </c>
      <c r="G1221" s="2">
        <v>32000</v>
      </c>
      <c r="H1221" s="2">
        <v>39355</v>
      </c>
      <c r="I1221" s="2">
        <v>2489</v>
      </c>
      <c r="J1221" s="2">
        <v>4866</v>
      </c>
      <c r="K1221">
        <v>0</v>
      </c>
      <c r="L1221" t="s">
        <v>2026</v>
      </c>
      <c r="M1221" t="s">
        <v>56</v>
      </c>
      <c r="N1221" t="s">
        <v>21</v>
      </c>
      <c r="O1221">
        <v>45406</v>
      </c>
    </row>
    <row r="1222" spans="1:15" x14ac:dyDescent="0.25">
      <c r="A1222" t="s">
        <v>1803</v>
      </c>
      <c r="B1222" t="s">
        <v>2027</v>
      </c>
      <c r="C1222" t="s">
        <v>82</v>
      </c>
      <c r="D1222" s="1">
        <v>44872</v>
      </c>
      <c r="E1222" s="1">
        <v>44883</v>
      </c>
      <c r="F1222" t="s">
        <v>18</v>
      </c>
      <c r="G1222" s="2">
        <v>52999</v>
      </c>
      <c r="H1222" s="2">
        <v>62191</v>
      </c>
      <c r="I1222" s="2">
        <v>5432</v>
      </c>
      <c r="J1222" s="2">
        <v>3760</v>
      </c>
      <c r="K1222">
        <v>0</v>
      </c>
      <c r="L1222" t="s">
        <v>2028</v>
      </c>
      <c r="M1222" t="s">
        <v>52</v>
      </c>
      <c r="N1222" t="s">
        <v>43</v>
      </c>
      <c r="O1222">
        <v>90717</v>
      </c>
    </row>
    <row r="1223" spans="1:15" x14ac:dyDescent="0.25">
      <c r="A1223" t="s">
        <v>1803</v>
      </c>
      <c r="B1223" t="s">
        <v>2029</v>
      </c>
      <c r="C1223" t="s">
        <v>17</v>
      </c>
      <c r="D1223" s="1">
        <v>44900</v>
      </c>
      <c r="E1223" s="1">
        <v>44903</v>
      </c>
      <c r="F1223" t="s">
        <v>18</v>
      </c>
      <c r="G1223" s="2">
        <v>29500</v>
      </c>
      <c r="H1223" s="2">
        <v>36332</v>
      </c>
      <c r="I1223" s="2">
        <v>2169</v>
      </c>
      <c r="J1223" s="2">
        <v>4663</v>
      </c>
      <c r="K1223">
        <v>0</v>
      </c>
      <c r="L1223" t="s">
        <v>849</v>
      </c>
      <c r="M1223" t="s">
        <v>405</v>
      </c>
      <c r="N1223" t="s">
        <v>21</v>
      </c>
      <c r="O1223">
        <v>6880</v>
      </c>
    </row>
    <row r="1224" spans="1:15" x14ac:dyDescent="0.25">
      <c r="A1224" t="s">
        <v>1803</v>
      </c>
      <c r="B1224" t="s">
        <v>2030</v>
      </c>
      <c r="C1224" t="s">
        <v>146</v>
      </c>
      <c r="D1224" s="1">
        <v>44872</v>
      </c>
      <c r="E1224" s="1">
        <v>44883</v>
      </c>
      <c r="F1224" t="s">
        <v>18</v>
      </c>
      <c r="G1224" s="2">
        <v>32000</v>
      </c>
      <c r="H1224" s="2">
        <v>39262</v>
      </c>
      <c r="I1224" s="2">
        <v>2396</v>
      </c>
      <c r="J1224" s="2">
        <v>4866</v>
      </c>
      <c r="K1224">
        <v>0</v>
      </c>
      <c r="L1224" t="s">
        <v>1965</v>
      </c>
      <c r="M1224" t="s">
        <v>56</v>
      </c>
      <c r="N1224" t="s">
        <v>21</v>
      </c>
      <c r="O1224">
        <v>45040</v>
      </c>
    </row>
    <row r="1225" spans="1:15" x14ac:dyDescent="0.25">
      <c r="A1225" t="s">
        <v>1803</v>
      </c>
      <c r="B1225" t="s">
        <v>2031</v>
      </c>
      <c r="C1225" t="s">
        <v>17</v>
      </c>
      <c r="D1225" s="1">
        <v>44906</v>
      </c>
      <c r="E1225" s="1">
        <v>44907</v>
      </c>
      <c r="F1225" t="s">
        <v>18</v>
      </c>
      <c r="G1225" s="2">
        <v>32000</v>
      </c>
      <c r="H1225" s="2">
        <v>41814</v>
      </c>
      <c r="I1225" s="2">
        <v>4948</v>
      </c>
      <c r="J1225" s="2">
        <v>4866</v>
      </c>
      <c r="K1225">
        <v>0</v>
      </c>
      <c r="L1225" t="s">
        <v>1584</v>
      </c>
      <c r="M1225" t="s">
        <v>141</v>
      </c>
      <c r="N1225" t="s">
        <v>43</v>
      </c>
      <c r="O1225">
        <v>41005</v>
      </c>
    </row>
    <row r="1226" spans="1:15" x14ac:dyDescent="0.25">
      <c r="A1226" t="s">
        <v>1803</v>
      </c>
      <c r="B1226" t="s">
        <v>2032</v>
      </c>
      <c r="C1226" t="s">
        <v>17</v>
      </c>
      <c r="D1226" s="1">
        <v>44918</v>
      </c>
      <c r="E1226" s="1">
        <v>44922</v>
      </c>
      <c r="F1226" t="s">
        <v>18</v>
      </c>
      <c r="G1226" s="2">
        <v>3584</v>
      </c>
      <c r="H1226" s="2">
        <v>6113</v>
      </c>
      <c r="I1226" s="2">
        <v>373</v>
      </c>
      <c r="J1226" s="2">
        <v>2156</v>
      </c>
      <c r="K1226">
        <v>0</v>
      </c>
      <c r="L1226" t="s">
        <v>1510</v>
      </c>
      <c r="M1226" t="s">
        <v>56</v>
      </c>
      <c r="N1226" t="s">
        <v>21</v>
      </c>
      <c r="O1226">
        <v>45069</v>
      </c>
    </row>
    <row r="1227" spans="1:15" x14ac:dyDescent="0.25">
      <c r="A1227" t="s">
        <v>1803</v>
      </c>
      <c r="B1227" t="s">
        <v>2033</v>
      </c>
      <c r="C1227" t="s">
        <v>17</v>
      </c>
      <c r="D1227" s="1">
        <v>44908</v>
      </c>
      <c r="E1227" s="1">
        <v>44908</v>
      </c>
      <c r="F1227" t="s">
        <v>23</v>
      </c>
      <c r="G1227" s="2">
        <v>5000</v>
      </c>
      <c r="H1227" s="2">
        <v>5000</v>
      </c>
      <c r="I1227" s="2">
        <v>0</v>
      </c>
      <c r="J1227" s="2">
        <v>0</v>
      </c>
      <c r="K1227">
        <v>0</v>
      </c>
      <c r="L1227" t="s">
        <v>17</v>
      </c>
      <c r="M1227" t="s">
        <v>17</v>
      </c>
      <c r="N1227" t="s">
        <v>24</v>
      </c>
      <c r="O1227" t="s">
        <v>17</v>
      </c>
    </row>
    <row r="1228" spans="1:15" x14ac:dyDescent="0.25">
      <c r="A1228" t="s">
        <v>1803</v>
      </c>
      <c r="B1228" t="s">
        <v>2034</v>
      </c>
      <c r="C1228" t="s">
        <v>17</v>
      </c>
      <c r="D1228" s="1">
        <v>44913</v>
      </c>
      <c r="E1228" s="1">
        <v>44916</v>
      </c>
      <c r="F1228" t="s">
        <v>18</v>
      </c>
      <c r="G1228" s="2">
        <v>8500</v>
      </c>
      <c r="H1228" s="2">
        <v>11402</v>
      </c>
      <c r="I1228" s="2">
        <v>746</v>
      </c>
      <c r="J1228" s="2">
        <v>2156</v>
      </c>
      <c r="K1228">
        <v>0</v>
      </c>
      <c r="L1228" t="s">
        <v>2035</v>
      </c>
      <c r="M1228" t="s">
        <v>56</v>
      </c>
      <c r="N1228" t="s">
        <v>21</v>
      </c>
      <c r="O1228">
        <v>43074</v>
      </c>
    </row>
    <row r="1229" spans="1:15" x14ac:dyDescent="0.25">
      <c r="A1229" t="s">
        <v>1803</v>
      </c>
      <c r="B1229" t="s">
        <v>2036</v>
      </c>
      <c r="C1229" t="s">
        <v>82</v>
      </c>
      <c r="D1229" s="1">
        <v>44872</v>
      </c>
      <c r="E1229" s="1">
        <v>44883</v>
      </c>
      <c r="F1229" t="s">
        <v>18</v>
      </c>
      <c r="G1229" s="2">
        <v>52999</v>
      </c>
      <c r="H1229" s="2">
        <v>62140</v>
      </c>
      <c r="I1229" s="2">
        <v>4065</v>
      </c>
      <c r="J1229" s="2">
        <v>5076</v>
      </c>
      <c r="K1229">
        <v>0</v>
      </c>
      <c r="L1229" t="s">
        <v>2037</v>
      </c>
      <c r="M1229" t="s">
        <v>134</v>
      </c>
      <c r="N1229" t="s">
        <v>43</v>
      </c>
      <c r="O1229">
        <v>47341</v>
      </c>
    </row>
    <row r="1230" spans="1:15" x14ac:dyDescent="0.25">
      <c r="A1230" t="s">
        <v>1803</v>
      </c>
      <c r="B1230" t="s">
        <v>2038</v>
      </c>
      <c r="C1230" t="s">
        <v>17</v>
      </c>
      <c r="D1230" s="1">
        <v>44908</v>
      </c>
      <c r="E1230" s="1">
        <v>44911</v>
      </c>
      <c r="F1230" t="s">
        <v>18</v>
      </c>
      <c r="G1230" s="2">
        <v>6500</v>
      </c>
      <c r="H1230" s="2">
        <v>9283</v>
      </c>
      <c r="I1230" s="2">
        <v>627</v>
      </c>
      <c r="J1230" s="2">
        <v>2156</v>
      </c>
      <c r="K1230">
        <v>0</v>
      </c>
      <c r="L1230" t="s">
        <v>2039</v>
      </c>
      <c r="M1230" t="s">
        <v>56</v>
      </c>
      <c r="N1230" t="s">
        <v>21</v>
      </c>
      <c r="O1230">
        <v>43701</v>
      </c>
    </row>
    <row r="1231" spans="1:15" x14ac:dyDescent="0.25">
      <c r="A1231" t="s">
        <v>1803</v>
      </c>
      <c r="B1231" t="s">
        <v>2040</v>
      </c>
      <c r="C1231" t="s">
        <v>146</v>
      </c>
      <c r="D1231" s="1">
        <v>44872</v>
      </c>
      <c r="E1231" s="1">
        <v>44883</v>
      </c>
      <c r="F1231" t="s">
        <v>18</v>
      </c>
      <c r="G1231" s="2">
        <v>32000</v>
      </c>
      <c r="H1231" s="2">
        <v>41814</v>
      </c>
      <c r="I1231" s="2">
        <v>4948</v>
      </c>
      <c r="J1231" s="2">
        <v>4866</v>
      </c>
      <c r="K1231">
        <v>0</v>
      </c>
      <c r="L1231" t="s">
        <v>1896</v>
      </c>
      <c r="M1231" t="s">
        <v>141</v>
      </c>
      <c r="N1231" t="s">
        <v>43</v>
      </c>
      <c r="O1231">
        <v>41011</v>
      </c>
    </row>
    <row r="1232" spans="1:15" x14ac:dyDescent="0.25">
      <c r="A1232" t="s">
        <v>1803</v>
      </c>
      <c r="B1232" t="s">
        <v>2041</v>
      </c>
      <c r="C1232" t="s">
        <v>17</v>
      </c>
      <c r="D1232" s="1">
        <v>44902</v>
      </c>
      <c r="E1232" s="1">
        <v>44903</v>
      </c>
      <c r="F1232" t="s">
        <v>18</v>
      </c>
      <c r="G1232" s="2">
        <v>0</v>
      </c>
      <c r="H1232" s="2">
        <v>4866</v>
      </c>
      <c r="I1232" s="2">
        <v>0</v>
      </c>
      <c r="J1232" s="2">
        <v>4866</v>
      </c>
      <c r="K1232">
        <v>0</v>
      </c>
      <c r="L1232" t="s">
        <v>1057</v>
      </c>
      <c r="M1232" t="s">
        <v>56</v>
      </c>
      <c r="N1232" t="s">
        <v>21</v>
      </c>
      <c r="O1232">
        <v>44011</v>
      </c>
    </row>
    <row r="1233" spans="1:15" x14ac:dyDescent="0.25">
      <c r="A1233" t="s">
        <v>1803</v>
      </c>
      <c r="B1233" t="s">
        <v>2042</v>
      </c>
      <c r="C1233" t="s">
        <v>17</v>
      </c>
      <c r="D1233" s="1">
        <v>44908</v>
      </c>
      <c r="E1233" s="1">
        <v>44911</v>
      </c>
      <c r="F1233" t="s">
        <v>18</v>
      </c>
      <c r="G1233" s="2">
        <v>19500</v>
      </c>
      <c r="H1233" s="2">
        <v>24847</v>
      </c>
      <c r="I1233" s="2">
        <v>1572</v>
      </c>
      <c r="J1233" s="2">
        <v>3775</v>
      </c>
      <c r="K1233">
        <v>0</v>
      </c>
      <c r="L1233" t="s">
        <v>2043</v>
      </c>
      <c r="M1233" t="s">
        <v>56</v>
      </c>
      <c r="N1233" t="s">
        <v>21</v>
      </c>
      <c r="O1233">
        <v>45459</v>
      </c>
    </row>
    <row r="1234" spans="1:15" x14ac:dyDescent="0.25">
      <c r="A1234" t="s">
        <v>1803</v>
      </c>
      <c r="B1234" t="s">
        <v>2044</v>
      </c>
      <c r="C1234" t="s">
        <v>17</v>
      </c>
      <c r="D1234" s="1">
        <v>44891</v>
      </c>
      <c r="E1234" s="1">
        <v>44893</v>
      </c>
      <c r="F1234" t="s">
        <v>18</v>
      </c>
      <c r="G1234" s="2">
        <v>0</v>
      </c>
      <c r="H1234" s="2">
        <v>0</v>
      </c>
      <c r="I1234" s="2">
        <v>0</v>
      </c>
      <c r="J1234" s="2">
        <v>0</v>
      </c>
      <c r="K1234">
        <v>0</v>
      </c>
      <c r="L1234" t="s">
        <v>1807</v>
      </c>
      <c r="M1234" t="s">
        <v>56</v>
      </c>
      <c r="N1234" t="s">
        <v>21</v>
      </c>
      <c r="O1234">
        <v>45039</v>
      </c>
    </row>
    <row r="1235" spans="1:15" x14ac:dyDescent="0.25">
      <c r="A1235" t="s">
        <v>1803</v>
      </c>
      <c r="B1235" t="s">
        <v>2045</v>
      </c>
      <c r="C1235" t="s">
        <v>17</v>
      </c>
      <c r="D1235" s="1">
        <v>44918</v>
      </c>
      <c r="E1235" s="1">
        <v>44922</v>
      </c>
      <c r="F1235" t="s">
        <v>18</v>
      </c>
      <c r="G1235" s="2">
        <v>6080</v>
      </c>
      <c r="H1235" s="2">
        <v>8878</v>
      </c>
      <c r="I1235" s="2">
        <v>642</v>
      </c>
      <c r="J1235" s="2">
        <v>2156</v>
      </c>
      <c r="K1235">
        <v>0</v>
      </c>
      <c r="L1235" t="s">
        <v>1860</v>
      </c>
      <c r="M1235" t="s">
        <v>56</v>
      </c>
      <c r="N1235" t="s">
        <v>21</v>
      </c>
      <c r="O1235">
        <v>45002</v>
      </c>
    </row>
    <row r="1236" spans="1:15" x14ac:dyDescent="0.25">
      <c r="A1236" t="s">
        <v>1803</v>
      </c>
      <c r="B1236" t="s">
        <v>2046</v>
      </c>
      <c r="C1236" t="s">
        <v>17</v>
      </c>
      <c r="D1236" s="1">
        <v>44906</v>
      </c>
      <c r="E1236" s="1">
        <v>44910</v>
      </c>
      <c r="F1236" t="s">
        <v>18</v>
      </c>
      <c r="G1236" s="2">
        <v>29500</v>
      </c>
      <c r="H1236" s="2">
        <v>35386</v>
      </c>
      <c r="I1236" s="2">
        <v>2287</v>
      </c>
      <c r="J1236" s="2">
        <v>3599</v>
      </c>
      <c r="K1236">
        <v>0</v>
      </c>
      <c r="L1236" t="s">
        <v>2047</v>
      </c>
      <c r="M1236" t="s">
        <v>52</v>
      </c>
      <c r="N1236" t="s">
        <v>43</v>
      </c>
      <c r="O1236">
        <v>92672</v>
      </c>
    </row>
    <row r="1237" spans="1:15" x14ac:dyDescent="0.25">
      <c r="A1237" t="s">
        <v>1803</v>
      </c>
      <c r="B1237" t="s">
        <v>2048</v>
      </c>
      <c r="C1237" t="s">
        <v>146</v>
      </c>
      <c r="D1237" s="1">
        <v>44872</v>
      </c>
      <c r="E1237" s="1">
        <v>44883</v>
      </c>
      <c r="F1237" t="s">
        <v>18</v>
      </c>
      <c r="G1237" s="2">
        <v>32000</v>
      </c>
      <c r="H1237" s="2">
        <v>39355</v>
      </c>
      <c r="I1237" s="2">
        <v>2489</v>
      </c>
      <c r="J1237" s="2">
        <v>4866</v>
      </c>
      <c r="K1237">
        <v>0</v>
      </c>
      <c r="L1237" t="s">
        <v>1378</v>
      </c>
      <c r="M1237" t="s">
        <v>56</v>
      </c>
      <c r="N1237" t="s">
        <v>21</v>
      </c>
      <c r="O1237">
        <v>45244</v>
      </c>
    </row>
    <row r="1238" spans="1:15" x14ac:dyDescent="0.25">
      <c r="A1238" t="s">
        <v>1803</v>
      </c>
      <c r="B1238" t="s">
        <v>2049</v>
      </c>
      <c r="C1238" t="s">
        <v>82</v>
      </c>
      <c r="D1238" s="1">
        <v>44872</v>
      </c>
      <c r="E1238" s="1">
        <v>44883</v>
      </c>
      <c r="F1238" t="s">
        <v>18</v>
      </c>
      <c r="G1238" s="2">
        <v>52999</v>
      </c>
      <c r="H1238" s="2">
        <v>62140</v>
      </c>
      <c r="I1238" s="2">
        <v>4065</v>
      </c>
      <c r="J1238" s="2">
        <v>5076</v>
      </c>
      <c r="K1238">
        <v>0</v>
      </c>
      <c r="L1238" t="s">
        <v>2050</v>
      </c>
      <c r="M1238" t="s">
        <v>71</v>
      </c>
      <c r="N1238" t="s">
        <v>43</v>
      </c>
      <c r="O1238">
        <v>33431</v>
      </c>
    </row>
    <row r="1239" spans="1:15" x14ac:dyDescent="0.25">
      <c r="A1239" t="s">
        <v>1803</v>
      </c>
      <c r="B1239" t="s">
        <v>2051</v>
      </c>
      <c r="C1239" t="s">
        <v>17</v>
      </c>
      <c r="D1239" s="1">
        <v>44918</v>
      </c>
      <c r="E1239" s="1">
        <v>44922</v>
      </c>
      <c r="F1239" t="s">
        <v>18</v>
      </c>
      <c r="G1239" s="2">
        <v>6080</v>
      </c>
      <c r="H1239" s="2">
        <v>9341</v>
      </c>
      <c r="I1239" s="2">
        <v>1105</v>
      </c>
      <c r="J1239" s="2">
        <v>2156</v>
      </c>
      <c r="K1239">
        <v>0</v>
      </c>
      <c r="L1239" t="s">
        <v>1819</v>
      </c>
      <c r="M1239" t="s">
        <v>141</v>
      </c>
      <c r="N1239" t="s">
        <v>43</v>
      </c>
      <c r="O1239">
        <v>41091</v>
      </c>
    </row>
    <row r="1240" spans="1:15" x14ac:dyDescent="0.25">
      <c r="A1240" t="s">
        <v>1803</v>
      </c>
      <c r="B1240" t="s">
        <v>2052</v>
      </c>
      <c r="C1240" t="s">
        <v>17</v>
      </c>
      <c r="D1240" s="1">
        <v>44918</v>
      </c>
      <c r="E1240" s="1">
        <v>44922</v>
      </c>
      <c r="F1240" t="s">
        <v>18</v>
      </c>
      <c r="G1240" s="2">
        <v>3584</v>
      </c>
      <c r="H1240" s="2">
        <v>6128</v>
      </c>
      <c r="I1240" s="2">
        <v>388</v>
      </c>
      <c r="J1240" s="2">
        <v>2156</v>
      </c>
      <c r="K1240">
        <v>0</v>
      </c>
      <c r="L1240" t="s">
        <v>2053</v>
      </c>
      <c r="M1240" t="s">
        <v>56</v>
      </c>
      <c r="N1240" t="s">
        <v>21</v>
      </c>
      <c r="O1240">
        <v>45244</v>
      </c>
    </row>
    <row r="1241" spans="1:15" x14ac:dyDescent="0.25">
      <c r="A1241" t="s">
        <v>1803</v>
      </c>
      <c r="B1241" t="s">
        <v>2054</v>
      </c>
      <c r="C1241" t="s">
        <v>17</v>
      </c>
      <c r="D1241" s="1">
        <v>44896</v>
      </c>
      <c r="E1241" s="1">
        <v>44907</v>
      </c>
      <c r="F1241" t="s">
        <v>18</v>
      </c>
      <c r="G1241" s="2">
        <v>106750</v>
      </c>
      <c r="H1241" s="2">
        <v>132017</v>
      </c>
      <c r="I1241" s="2">
        <v>12035</v>
      </c>
      <c r="J1241" s="2">
        <v>13232</v>
      </c>
      <c r="K1241">
        <v>0</v>
      </c>
      <c r="L1241" t="s">
        <v>1933</v>
      </c>
      <c r="M1241" t="s">
        <v>141</v>
      </c>
      <c r="N1241" t="s">
        <v>43</v>
      </c>
      <c r="O1241">
        <v>41011</v>
      </c>
    </row>
    <row r="1242" spans="1:15" x14ac:dyDescent="0.25">
      <c r="A1242" t="s">
        <v>1803</v>
      </c>
      <c r="B1242" t="s">
        <v>2055</v>
      </c>
      <c r="C1242" t="s">
        <v>146</v>
      </c>
      <c r="D1242" s="1">
        <v>44872</v>
      </c>
      <c r="E1242" s="1">
        <v>44883</v>
      </c>
      <c r="F1242" t="s">
        <v>18</v>
      </c>
      <c r="G1242" s="2">
        <v>32000</v>
      </c>
      <c r="H1242" s="2">
        <v>39742</v>
      </c>
      <c r="I1242" s="2">
        <v>2876</v>
      </c>
      <c r="J1242" s="2">
        <v>4866</v>
      </c>
      <c r="K1242">
        <v>0</v>
      </c>
      <c r="L1242" t="s">
        <v>1378</v>
      </c>
      <c r="M1242" t="s">
        <v>56</v>
      </c>
      <c r="N1242" t="s">
        <v>21</v>
      </c>
      <c r="O1242">
        <v>45230</v>
      </c>
    </row>
    <row r="1243" spans="1:15" x14ac:dyDescent="0.25">
      <c r="A1243" t="s">
        <v>1803</v>
      </c>
      <c r="B1243" t="s">
        <v>2056</v>
      </c>
      <c r="C1243" t="s">
        <v>17</v>
      </c>
      <c r="D1243" s="1">
        <v>44895</v>
      </c>
      <c r="E1243" s="1">
        <v>44895</v>
      </c>
      <c r="F1243" t="s">
        <v>23</v>
      </c>
      <c r="G1243" s="2">
        <v>5000</v>
      </c>
      <c r="H1243" s="2">
        <v>5000</v>
      </c>
      <c r="I1243" s="2">
        <v>0</v>
      </c>
      <c r="J1243" s="2">
        <v>0</v>
      </c>
      <c r="K1243">
        <v>0</v>
      </c>
      <c r="L1243" t="s">
        <v>17</v>
      </c>
      <c r="M1243" t="s">
        <v>17</v>
      </c>
      <c r="N1243" t="s">
        <v>24</v>
      </c>
      <c r="O1243" t="s">
        <v>17</v>
      </c>
    </row>
    <row r="1244" spans="1:15" x14ac:dyDescent="0.25">
      <c r="A1244" t="s">
        <v>1803</v>
      </c>
      <c r="B1244" t="s">
        <v>2057</v>
      </c>
      <c r="C1244" t="s">
        <v>17</v>
      </c>
      <c r="D1244" s="1">
        <v>44918</v>
      </c>
      <c r="E1244" s="1">
        <v>44923</v>
      </c>
      <c r="F1244" t="s">
        <v>18</v>
      </c>
      <c r="G1244" s="2">
        <v>6080</v>
      </c>
      <c r="H1244" s="2">
        <v>8878</v>
      </c>
      <c r="I1244" s="2">
        <v>642</v>
      </c>
      <c r="J1244" s="2">
        <v>2156</v>
      </c>
      <c r="K1244">
        <v>0</v>
      </c>
      <c r="L1244" t="s">
        <v>1378</v>
      </c>
      <c r="M1244" t="s">
        <v>56</v>
      </c>
      <c r="N1244" t="s">
        <v>21</v>
      </c>
      <c r="O1244">
        <v>45225</v>
      </c>
    </row>
    <row r="1245" spans="1:15" x14ac:dyDescent="0.25">
      <c r="A1245" t="s">
        <v>1803</v>
      </c>
      <c r="B1245" t="s">
        <v>2058</v>
      </c>
      <c r="C1245" t="s">
        <v>17</v>
      </c>
      <c r="D1245" s="1">
        <v>44835</v>
      </c>
      <c r="E1245" s="1">
        <v>44835</v>
      </c>
      <c r="F1245" t="s">
        <v>23</v>
      </c>
      <c r="G1245" s="2">
        <v>5000</v>
      </c>
      <c r="H1245" s="2">
        <v>5000</v>
      </c>
      <c r="I1245" s="2">
        <v>0</v>
      </c>
      <c r="J1245" s="2">
        <v>0</v>
      </c>
      <c r="K1245">
        <v>0</v>
      </c>
      <c r="L1245" t="s">
        <v>17</v>
      </c>
      <c r="M1245" t="s">
        <v>17</v>
      </c>
      <c r="N1245" t="s">
        <v>148</v>
      </c>
      <c r="O1245" t="s">
        <v>17</v>
      </c>
    </row>
    <row r="1246" spans="1:15" x14ac:dyDescent="0.25">
      <c r="A1246" t="s">
        <v>1803</v>
      </c>
      <c r="B1246" t="s">
        <v>2059</v>
      </c>
      <c r="C1246" t="s">
        <v>146</v>
      </c>
      <c r="D1246" s="1">
        <v>44868</v>
      </c>
      <c r="E1246" s="1">
        <v>44883</v>
      </c>
      <c r="F1246" t="s">
        <v>18</v>
      </c>
      <c r="G1246" s="2">
        <v>32000</v>
      </c>
      <c r="H1246" s="2">
        <v>41814</v>
      </c>
      <c r="I1246" s="2">
        <v>4948</v>
      </c>
      <c r="J1246" s="2">
        <v>4866</v>
      </c>
      <c r="K1246">
        <v>0</v>
      </c>
      <c r="L1246" t="s">
        <v>241</v>
      </c>
      <c r="M1246" t="s">
        <v>141</v>
      </c>
      <c r="N1246" t="s">
        <v>43</v>
      </c>
      <c r="O1246">
        <v>40258</v>
      </c>
    </row>
    <row r="1247" spans="1:15" x14ac:dyDescent="0.25">
      <c r="A1247" t="s">
        <v>1803</v>
      </c>
      <c r="B1247" t="s">
        <v>2060</v>
      </c>
      <c r="C1247" t="s">
        <v>146</v>
      </c>
      <c r="D1247" s="1">
        <v>44872</v>
      </c>
      <c r="E1247" s="1">
        <v>44883</v>
      </c>
      <c r="F1247" t="s">
        <v>18</v>
      </c>
      <c r="G1247" s="2">
        <v>32000</v>
      </c>
      <c r="H1247" s="2">
        <v>39321</v>
      </c>
      <c r="I1247" s="2">
        <v>2998</v>
      </c>
      <c r="J1247" s="2">
        <v>4323</v>
      </c>
      <c r="K1247">
        <v>0</v>
      </c>
      <c r="L1247" t="s">
        <v>1089</v>
      </c>
      <c r="M1247" t="s">
        <v>59</v>
      </c>
      <c r="N1247" t="s">
        <v>43</v>
      </c>
      <c r="O1247">
        <v>75024</v>
      </c>
    </row>
    <row r="1248" spans="1:15" x14ac:dyDescent="0.25">
      <c r="A1248" t="s">
        <v>1803</v>
      </c>
      <c r="B1248" t="s">
        <v>2061</v>
      </c>
      <c r="C1248" t="s">
        <v>17</v>
      </c>
      <c r="D1248" s="1">
        <v>44838</v>
      </c>
      <c r="E1248" s="1">
        <v>44838</v>
      </c>
      <c r="F1248" t="s">
        <v>23</v>
      </c>
      <c r="G1248" s="2">
        <v>5000</v>
      </c>
      <c r="H1248" s="2">
        <v>5000</v>
      </c>
      <c r="I1248" s="2">
        <v>0</v>
      </c>
      <c r="J1248" s="2">
        <v>0</v>
      </c>
      <c r="K1248">
        <v>0</v>
      </c>
      <c r="L1248" t="s">
        <v>17</v>
      </c>
      <c r="M1248" t="s">
        <v>17</v>
      </c>
      <c r="N1248" t="s">
        <v>148</v>
      </c>
      <c r="O1248" t="s">
        <v>17</v>
      </c>
    </row>
    <row r="1249" spans="1:15" x14ac:dyDescent="0.25">
      <c r="A1249" t="s">
        <v>1803</v>
      </c>
      <c r="B1249" t="s">
        <v>2062</v>
      </c>
      <c r="C1249" t="s">
        <v>1843</v>
      </c>
      <c r="D1249" s="1">
        <v>44912</v>
      </c>
      <c r="E1249" s="1">
        <v>44913</v>
      </c>
      <c r="F1249" t="s">
        <v>18</v>
      </c>
      <c r="G1249" s="2">
        <v>16604</v>
      </c>
      <c r="H1249" s="2">
        <v>21118</v>
      </c>
      <c r="I1249" s="2">
        <v>1528</v>
      </c>
      <c r="J1249" s="2">
        <v>2986</v>
      </c>
      <c r="K1249">
        <v>0</v>
      </c>
      <c r="L1249" t="s">
        <v>2063</v>
      </c>
      <c r="M1249" t="s">
        <v>56</v>
      </c>
      <c r="N1249" t="s">
        <v>21</v>
      </c>
      <c r="O1249">
        <v>45242</v>
      </c>
    </row>
    <row r="1250" spans="1:15" x14ac:dyDescent="0.25">
      <c r="A1250" t="s">
        <v>1803</v>
      </c>
      <c r="B1250" t="s">
        <v>2064</v>
      </c>
      <c r="C1250" t="s">
        <v>146</v>
      </c>
      <c r="D1250" s="1">
        <v>44872</v>
      </c>
      <c r="E1250" s="1">
        <v>44883</v>
      </c>
      <c r="F1250" t="s">
        <v>18</v>
      </c>
      <c r="G1250" s="2">
        <v>32000</v>
      </c>
      <c r="H1250" s="2">
        <v>39742</v>
      </c>
      <c r="I1250" s="2">
        <v>2876</v>
      </c>
      <c r="J1250" s="2">
        <v>4866</v>
      </c>
      <c r="K1250">
        <v>0</v>
      </c>
      <c r="L1250" t="s">
        <v>1901</v>
      </c>
      <c r="M1250" t="s">
        <v>56</v>
      </c>
      <c r="N1250" t="s">
        <v>21</v>
      </c>
      <c r="O1250">
        <v>45202</v>
      </c>
    </row>
    <row r="1251" spans="1:15" x14ac:dyDescent="0.25">
      <c r="A1251" t="s">
        <v>1803</v>
      </c>
      <c r="B1251" t="s">
        <v>2065</v>
      </c>
      <c r="C1251" t="s">
        <v>146</v>
      </c>
      <c r="D1251" s="1">
        <v>44872</v>
      </c>
      <c r="E1251" s="1">
        <v>44872</v>
      </c>
      <c r="F1251" t="s">
        <v>54</v>
      </c>
      <c r="G1251" s="2">
        <v>-13500</v>
      </c>
      <c r="H1251" s="2">
        <v>-18528</v>
      </c>
      <c r="I1251" s="2">
        <v>-1253</v>
      </c>
      <c r="J1251" s="2">
        <v>-3775</v>
      </c>
      <c r="K1251">
        <v>0</v>
      </c>
      <c r="L1251" t="s">
        <v>1986</v>
      </c>
      <c r="M1251" t="s">
        <v>56</v>
      </c>
      <c r="N1251" t="s">
        <v>43</v>
      </c>
      <c r="O1251">
        <v>45663</v>
      </c>
    </row>
    <row r="1252" spans="1:15" x14ac:dyDescent="0.25">
      <c r="A1252" t="s">
        <v>1803</v>
      </c>
      <c r="B1252" t="s">
        <v>2066</v>
      </c>
      <c r="C1252" t="s">
        <v>17</v>
      </c>
      <c r="D1252" s="1">
        <v>44908</v>
      </c>
      <c r="E1252" s="1">
        <v>44909</v>
      </c>
      <c r="F1252" t="s">
        <v>18</v>
      </c>
      <c r="G1252" s="2">
        <v>0</v>
      </c>
      <c r="H1252" s="2">
        <v>0</v>
      </c>
      <c r="I1252" s="2">
        <v>0</v>
      </c>
      <c r="J1252" s="2">
        <v>0</v>
      </c>
      <c r="K1252">
        <v>0</v>
      </c>
      <c r="L1252" t="s">
        <v>2001</v>
      </c>
      <c r="M1252" t="s">
        <v>141</v>
      </c>
      <c r="N1252" t="s">
        <v>43</v>
      </c>
      <c r="O1252">
        <v>41011</v>
      </c>
    </row>
    <row r="1253" spans="1:15" x14ac:dyDescent="0.25">
      <c r="A1253" t="s">
        <v>1803</v>
      </c>
      <c r="B1253" t="s">
        <v>2067</v>
      </c>
      <c r="C1253" t="s">
        <v>17</v>
      </c>
      <c r="D1253" s="1">
        <v>44899</v>
      </c>
      <c r="E1253" s="1">
        <v>44903</v>
      </c>
      <c r="F1253" t="s">
        <v>18</v>
      </c>
      <c r="G1253" s="2">
        <v>8500</v>
      </c>
      <c r="H1253" s="2">
        <v>11883</v>
      </c>
      <c r="I1253" s="2">
        <v>1227</v>
      </c>
      <c r="J1253" s="2">
        <v>2156</v>
      </c>
      <c r="K1253">
        <v>0</v>
      </c>
      <c r="L1253" t="s">
        <v>1556</v>
      </c>
      <c r="M1253" t="s">
        <v>141</v>
      </c>
      <c r="N1253" t="s">
        <v>43</v>
      </c>
      <c r="O1253">
        <v>40515</v>
      </c>
    </row>
    <row r="1254" spans="1:15" x14ac:dyDescent="0.25">
      <c r="A1254" t="s">
        <v>1803</v>
      </c>
      <c r="B1254" t="s">
        <v>2068</v>
      </c>
      <c r="C1254" t="s">
        <v>2069</v>
      </c>
      <c r="D1254" s="1">
        <v>44912</v>
      </c>
      <c r="E1254" t="s">
        <v>17</v>
      </c>
      <c r="F1254" t="s">
        <v>18</v>
      </c>
      <c r="G1254" s="2">
        <v>36792</v>
      </c>
      <c r="H1254" s="2">
        <v>47249</v>
      </c>
      <c r="I1254" s="2">
        <v>5591</v>
      </c>
      <c r="J1254" s="2">
        <v>4866</v>
      </c>
      <c r="K1254">
        <v>0</v>
      </c>
      <c r="L1254" t="s">
        <v>2070</v>
      </c>
      <c r="M1254" t="s">
        <v>141</v>
      </c>
      <c r="N1254" t="s">
        <v>75</v>
      </c>
      <c r="O1254">
        <v>41017</v>
      </c>
    </row>
    <row r="1255" spans="1:15" x14ac:dyDescent="0.25">
      <c r="A1255" t="s">
        <v>1803</v>
      </c>
      <c r="B1255" t="s">
        <v>2071</v>
      </c>
      <c r="C1255" t="s">
        <v>17</v>
      </c>
      <c r="D1255" s="1">
        <v>44922</v>
      </c>
      <c r="E1255" s="1">
        <v>44924</v>
      </c>
      <c r="F1255" t="s">
        <v>18</v>
      </c>
      <c r="G1255" s="2">
        <v>0</v>
      </c>
      <c r="H1255" s="2">
        <v>0</v>
      </c>
      <c r="I1255" s="2">
        <v>0</v>
      </c>
      <c r="J1255" s="2">
        <v>0</v>
      </c>
      <c r="K1255">
        <v>0</v>
      </c>
      <c r="L1255" t="s">
        <v>1880</v>
      </c>
      <c r="M1255" t="s">
        <v>42</v>
      </c>
      <c r="N1255" t="s">
        <v>43</v>
      </c>
      <c r="O1255">
        <v>21060</v>
      </c>
    </row>
    <row r="1256" spans="1:15" x14ac:dyDescent="0.25">
      <c r="A1256" t="s">
        <v>1803</v>
      </c>
      <c r="B1256" t="s">
        <v>2072</v>
      </c>
      <c r="C1256" t="s">
        <v>17</v>
      </c>
      <c r="D1256" s="1">
        <v>44893</v>
      </c>
      <c r="E1256" s="1">
        <v>44894</v>
      </c>
      <c r="F1256" t="s">
        <v>18</v>
      </c>
      <c r="G1256" s="2">
        <v>0</v>
      </c>
      <c r="H1256" s="2">
        <v>0</v>
      </c>
      <c r="I1256" s="2">
        <v>0</v>
      </c>
      <c r="J1256" s="2">
        <v>0</v>
      </c>
      <c r="K1256">
        <v>0</v>
      </c>
      <c r="L1256" t="s">
        <v>2073</v>
      </c>
      <c r="M1256" t="s">
        <v>56</v>
      </c>
      <c r="N1256" t="s">
        <v>43</v>
      </c>
      <c r="O1256">
        <v>45042</v>
      </c>
    </row>
    <row r="1257" spans="1:15" x14ac:dyDescent="0.25">
      <c r="A1257" t="s">
        <v>1803</v>
      </c>
      <c r="B1257" t="s">
        <v>2074</v>
      </c>
      <c r="C1257" t="s">
        <v>17</v>
      </c>
      <c r="D1257" s="1">
        <v>44835</v>
      </c>
      <c r="E1257" s="1">
        <v>44835</v>
      </c>
      <c r="F1257" t="s">
        <v>23</v>
      </c>
      <c r="G1257" s="2">
        <v>5000</v>
      </c>
      <c r="H1257" s="2">
        <v>5000</v>
      </c>
      <c r="I1257" s="2">
        <v>0</v>
      </c>
      <c r="J1257" s="2">
        <v>0</v>
      </c>
      <c r="K1257">
        <v>0</v>
      </c>
      <c r="L1257" t="s">
        <v>17</v>
      </c>
      <c r="M1257" t="s">
        <v>17</v>
      </c>
      <c r="N1257" t="s">
        <v>148</v>
      </c>
      <c r="O1257" t="s">
        <v>17</v>
      </c>
    </row>
    <row r="1258" spans="1:15" x14ac:dyDescent="0.25">
      <c r="A1258" t="s">
        <v>1803</v>
      </c>
      <c r="B1258" t="s">
        <v>2075</v>
      </c>
      <c r="C1258" t="s">
        <v>1843</v>
      </c>
      <c r="D1258" s="1">
        <v>44912</v>
      </c>
      <c r="E1258" s="1">
        <v>44913</v>
      </c>
      <c r="F1258" t="s">
        <v>18</v>
      </c>
      <c r="G1258" s="2">
        <v>30208</v>
      </c>
      <c r="H1258" s="2">
        <v>37353</v>
      </c>
      <c r="I1258" s="2">
        <v>2279</v>
      </c>
      <c r="J1258" s="2">
        <v>4866</v>
      </c>
      <c r="K1258">
        <v>0</v>
      </c>
      <c r="L1258" t="s">
        <v>1510</v>
      </c>
      <c r="M1258" t="s">
        <v>56</v>
      </c>
      <c r="N1258" t="s">
        <v>21</v>
      </c>
      <c r="O1258">
        <v>45069</v>
      </c>
    </row>
    <row r="1259" spans="1:15" x14ac:dyDescent="0.25">
      <c r="A1259" t="s">
        <v>1803</v>
      </c>
      <c r="B1259" t="s">
        <v>2076</v>
      </c>
      <c r="C1259" t="s">
        <v>17</v>
      </c>
      <c r="D1259" s="1">
        <v>44904</v>
      </c>
      <c r="E1259" s="1">
        <v>44904</v>
      </c>
      <c r="F1259" t="s">
        <v>23</v>
      </c>
      <c r="G1259" s="2">
        <v>5000</v>
      </c>
      <c r="H1259" s="2">
        <v>5000</v>
      </c>
      <c r="I1259" s="2">
        <v>0</v>
      </c>
      <c r="J1259" s="2">
        <v>0</v>
      </c>
      <c r="K1259">
        <v>0</v>
      </c>
      <c r="L1259" t="s">
        <v>17</v>
      </c>
      <c r="M1259" t="s">
        <v>17</v>
      </c>
      <c r="N1259" t="s">
        <v>24</v>
      </c>
      <c r="O1259" t="s">
        <v>17</v>
      </c>
    </row>
    <row r="1260" spans="1:15" x14ac:dyDescent="0.25">
      <c r="A1260" t="s">
        <v>1803</v>
      </c>
      <c r="B1260" t="s">
        <v>2077</v>
      </c>
      <c r="C1260" t="s">
        <v>146</v>
      </c>
      <c r="D1260" s="1">
        <v>44872</v>
      </c>
      <c r="E1260" s="1">
        <v>44883</v>
      </c>
      <c r="F1260" t="s">
        <v>18</v>
      </c>
      <c r="G1260" s="2">
        <v>25175</v>
      </c>
      <c r="H1260" s="2">
        <v>32835</v>
      </c>
      <c r="I1260" s="2">
        <v>3885</v>
      </c>
      <c r="J1260" s="2">
        <v>3775</v>
      </c>
      <c r="K1260">
        <v>0</v>
      </c>
      <c r="L1260" t="s">
        <v>1819</v>
      </c>
      <c r="M1260" t="s">
        <v>141</v>
      </c>
      <c r="N1260" t="s">
        <v>43</v>
      </c>
      <c r="O1260">
        <v>41091</v>
      </c>
    </row>
    <row r="1261" spans="1:15" x14ac:dyDescent="0.25">
      <c r="A1261" t="s">
        <v>1803</v>
      </c>
      <c r="B1261" t="s">
        <v>2078</v>
      </c>
      <c r="C1261" t="s">
        <v>82</v>
      </c>
      <c r="D1261" s="1">
        <v>44872</v>
      </c>
      <c r="E1261" s="1">
        <v>44883</v>
      </c>
      <c r="F1261" t="s">
        <v>18</v>
      </c>
      <c r="G1261" s="2">
        <v>16000</v>
      </c>
      <c r="H1261" s="2">
        <v>19698</v>
      </c>
      <c r="I1261" s="2">
        <v>712</v>
      </c>
      <c r="J1261" s="2">
        <v>2986</v>
      </c>
      <c r="K1261">
        <v>0</v>
      </c>
      <c r="L1261" t="s">
        <v>2079</v>
      </c>
      <c r="M1261" t="s">
        <v>27</v>
      </c>
      <c r="N1261" t="s">
        <v>21</v>
      </c>
      <c r="O1261">
        <v>70062</v>
      </c>
    </row>
    <row r="1262" spans="1:15" x14ac:dyDescent="0.25">
      <c r="A1262" t="s">
        <v>1803</v>
      </c>
      <c r="B1262" t="s">
        <v>2080</v>
      </c>
      <c r="C1262" t="s">
        <v>17</v>
      </c>
      <c r="D1262" s="1">
        <v>44895</v>
      </c>
      <c r="E1262" s="1">
        <v>44895</v>
      </c>
      <c r="F1262" t="s">
        <v>23</v>
      </c>
      <c r="G1262" s="2">
        <v>5000</v>
      </c>
      <c r="H1262" s="2">
        <v>5000</v>
      </c>
      <c r="I1262" s="2">
        <v>0</v>
      </c>
      <c r="J1262" s="2">
        <v>0</v>
      </c>
      <c r="K1262">
        <v>0</v>
      </c>
      <c r="L1262" t="s">
        <v>17</v>
      </c>
      <c r="M1262" t="s">
        <v>17</v>
      </c>
      <c r="N1262" t="s">
        <v>24</v>
      </c>
      <c r="O1262" t="s">
        <v>17</v>
      </c>
    </row>
    <row r="1263" spans="1:15" x14ac:dyDescent="0.25">
      <c r="A1263" t="s">
        <v>1803</v>
      </c>
      <c r="B1263" t="s">
        <v>2081</v>
      </c>
      <c r="C1263" t="s">
        <v>17</v>
      </c>
      <c r="D1263" s="1">
        <v>44900</v>
      </c>
      <c r="E1263" s="1">
        <v>44903</v>
      </c>
      <c r="F1263" t="s">
        <v>18</v>
      </c>
      <c r="G1263" s="2">
        <v>19104</v>
      </c>
      <c r="H1263" s="2">
        <v>23813</v>
      </c>
      <c r="I1263" s="2">
        <v>1723</v>
      </c>
      <c r="J1263" s="2">
        <v>2986</v>
      </c>
      <c r="K1263">
        <v>0</v>
      </c>
      <c r="L1263" t="s">
        <v>1378</v>
      </c>
      <c r="M1263" t="s">
        <v>56</v>
      </c>
      <c r="N1263" t="s">
        <v>21</v>
      </c>
      <c r="O1263" t="s">
        <v>1844</v>
      </c>
    </row>
    <row r="1264" spans="1:15" x14ac:dyDescent="0.25">
      <c r="A1264" t="s">
        <v>1803</v>
      </c>
      <c r="B1264" t="s">
        <v>2082</v>
      </c>
      <c r="C1264" t="s">
        <v>146</v>
      </c>
      <c r="D1264" s="1">
        <v>44872</v>
      </c>
      <c r="E1264" s="1">
        <v>44883</v>
      </c>
      <c r="F1264" t="s">
        <v>18</v>
      </c>
      <c r="G1264" s="2">
        <v>32000</v>
      </c>
      <c r="H1264" s="2">
        <v>39742</v>
      </c>
      <c r="I1264" s="2">
        <v>2876</v>
      </c>
      <c r="J1264" s="2">
        <v>4866</v>
      </c>
      <c r="K1264">
        <v>0</v>
      </c>
      <c r="L1264" t="s">
        <v>1378</v>
      </c>
      <c r="M1264" t="s">
        <v>56</v>
      </c>
      <c r="N1264" t="s">
        <v>21</v>
      </c>
      <c r="O1264">
        <v>45227</v>
      </c>
    </row>
    <row r="1265" spans="1:15" x14ac:dyDescent="0.25">
      <c r="A1265" t="s">
        <v>1803</v>
      </c>
      <c r="B1265" t="s">
        <v>2083</v>
      </c>
      <c r="C1265" t="s">
        <v>17</v>
      </c>
      <c r="D1265" s="1">
        <v>44912</v>
      </c>
      <c r="E1265" s="1">
        <v>44916</v>
      </c>
      <c r="F1265" t="s">
        <v>18</v>
      </c>
      <c r="G1265" s="2">
        <v>8500</v>
      </c>
      <c r="H1265" s="2">
        <v>11402</v>
      </c>
      <c r="I1265" s="2">
        <v>746</v>
      </c>
      <c r="J1265" s="2">
        <v>2156</v>
      </c>
      <c r="K1265">
        <v>0</v>
      </c>
      <c r="L1265" t="s">
        <v>1556</v>
      </c>
      <c r="M1265" t="s">
        <v>286</v>
      </c>
      <c r="N1265" t="s">
        <v>43</v>
      </c>
      <c r="O1265">
        <v>29072</v>
      </c>
    </row>
    <row r="1266" spans="1:15" x14ac:dyDescent="0.25">
      <c r="A1266" t="s">
        <v>1803</v>
      </c>
      <c r="B1266" t="s">
        <v>2084</v>
      </c>
      <c r="C1266" t="s">
        <v>146</v>
      </c>
      <c r="D1266" s="1">
        <v>44872</v>
      </c>
      <c r="E1266" s="1">
        <v>44883</v>
      </c>
      <c r="F1266" t="s">
        <v>18</v>
      </c>
      <c r="G1266" s="2">
        <v>32000</v>
      </c>
      <c r="H1266" s="2">
        <v>39262</v>
      </c>
      <c r="I1266" s="2">
        <v>2396</v>
      </c>
      <c r="J1266" s="2">
        <v>4866</v>
      </c>
      <c r="K1266">
        <v>0</v>
      </c>
      <c r="L1266" t="s">
        <v>1510</v>
      </c>
      <c r="M1266" t="s">
        <v>56</v>
      </c>
      <c r="N1266" t="s">
        <v>21</v>
      </c>
      <c r="O1266">
        <v>45069</v>
      </c>
    </row>
    <row r="1267" spans="1:15" x14ac:dyDescent="0.25">
      <c r="A1267" t="s">
        <v>1803</v>
      </c>
      <c r="B1267" t="s">
        <v>2085</v>
      </c>
      <c r="C1267" t="s">
        <v>146</v>
      </c>
      <c r="D1267" s="1">
        <v>44872</v>
      </c>
      <c r="E1267" s="1">
        <v>44883</v>
      </c>
      <c r="F1267" t="s">
        <v>18</v>
      </c>
      <c r="G1267" s="2">
        <v>32000</v>
      </c>
      <c r="H1267" s="2">
        <v>39262</v>
      </c>
      <c r="I1267" s="2">
        <v>2396</v>
      </c>
      <c r="J1267" s="2">
        <v>4866</v>
      </c>
      <c r="K1267">
        <v>0</v>
      </c>
      <c r="L1267" t="s">
        <v>1378</v>
      </c>
      <c r="M1267" t="s">
        <v>56</v>
      </c>
      <c r="N1267" t="s">
        <v>21</v>
      </c>
      <c r="O1267">
        <v>45241</v>
      </c>
    </row>
    <row r="1268" spans="1:15" x14ac:dyDescent="0.25">
      <c r="A1268" t="s">
        <v>1803</v>
      </c>
      <c r="B1268" t="s">
        <v>2086</v>
      </c>
      <c r="C1268" t="s">
        <v>1843</v>
      </c>
      <c r="D1268" s="1">
        <v>44912</v>
      </c>
      <c r="E1268" s="1">
        <v>44913</v>
      </c>
      <c r="F1268" t="s">
        <v>18</v>
      </c>
      <c r="G1268" s="2">
        <v>16604</v>
      </c>
      <c r="H1268" s="2">
        <v>21118</v>
      </c>
      <c r="I1268" s="2">
        <v>1528</v>
      </c>
      <c r="J1268" s="2">
        <v>2986</v>
      </c>
      <c r="K1268">
        <v>0</v>
      </c>
      <c r="L1268" t="s">
        <v>1378</v>
      </c>
      <c r="M1268" t="s">
        <v>56</v>
      </c>
      <c r="N1268" t="s">
        <v>21</v>
      </c>
      <c r="O1268">
        <v>45226</v>
      </c>
    </row>
    <row r="1269" spans="1:15" x14ac:dyDescent="0.25">
      <c r="A1269" t="s">
        <v>1803</v>
      </c>
      <c r="B1269" t="s">
        <v>2087</v>
      </c>
      <c r="C1269" t="s">
        <v>17</v>
      </c>
      <c r="D1269" s="1">
        <v>44918</v>
      </c>
      <c r="E1269" s="1">
        <v>44923</v>
      </c>
      <c r="F1269" t="s">
        <v>18</v>
      </c>
      <c r="G1269" s="2">
        <v>6080</v>
      </c>
      <c r="H1269" s="2">
        <v>8771</v>
      </c>
      <c r="I1269" s="2">
        <v>535</v>
      </c>
      <c r="J1269" s="2">
        <v>2156</v>
      </c>
      <c r="K1269">
        <v>0</v>
      </c>
      <c r="L1269" t="s">
        <v>1510</v>
      </c>
      <c r="M1269" t="s">
        <v>56</v>
      </c>
      <c r="N1269" t="s">
        <v>21</v>
      </c>
      <c r="O1269">
        <v>45069</v>
      </c>
    </row>
    <row r="1270" spans="1:15" x14ac:dyDescent="0.25">
      <c r="A1270" t="s">
        <v>1803</v>
      </c>
      <c r="B1270" t="s">
        <v>2088</v>
      </c>
      <c r="C1270" t="s">
        <v>146</v>
      </c>
      <c r="D1270" s="1">
        <v>44872</v>
      </c>
      <c r="E1270" s="1">
        <v>44883</v>
      </c>
      <c r="F1270" t="s">
        <v>18</v>
      </c>
      <c r="G1270" s="2">
        <v>32000</v>
      </c>
      <c r="H1270" s="2">
        <v>39321</v>
      </c>
      <c r="I1270" s="2">
        <v>2998</v>
      </c>
      <c r="J1270" s="2">
        <v>4323</v>
      </c>
      <c r="K1270">
        <v>0</v>
      </c>
      <c r="L1270" t="s">
        <v>1765</v>
      </c>
      <c r="M1270" t="s">
        <v>59</v>
      </c>
      <c r="N1270" t="s">
        <v>43</v>
      </c>
      <c r="O1270">
        <v>79124</v>
      </c>
    </row>
    <row r="1271" spans="1:15" x14ac:dyDescent="0.25">
      <c r="A1271" t="s">
        <v>1803</v>
      </c>
      <c r="B1271" t="s">
        <v>2089</v>
      </c>
      <c r="C1271" t="s">
        <v>17</v>
      </c>
      <c r="D1271" s="1">
        <v>44918</v>
      </c>
      <c r="E1271" s="1">
        <v>44923</v>
      </c>
      <c r="F1271" t="s">
        <v>18</v>
      </c>
      <c r="G1271" s="2">
        <v>6080</v>
      </c>
      <c r="H1271" s="2">
        <v>8878</v>
      </c>
      <c r="I1271" s="2">
        <v>642</v>
      </c>
      <c r="J1271" s="2">
        <v>2156</v>
      </c>
      <c r="K1271">
        <v>0</v>
      </c>
      <c r="L1271" t="s">
        <v>1963</v>
      </c>
      <c r="M1271" t="s">
        <v>56</v>
      </c>
      <c r="N1271" t="s">
        <v>21</v>
      </c>
      <c r="O1271">
        <v>45213</v>
      </c>
    </row>
    <row r="1272" spans="1:15" x14ac:dyDescent="0.25">
      <c r="A1272" t="s">
        <v>1803</v>
      </c>
      <c r="B1272" t="s">
        <v>2090</v>
      </c>
      <c r="C1272" t="s">
        <v>146</v>
      </c>
      <c r="D1272" s="1">
        <v>44872</v>
      </c>
      <c r="E1272" s="1">
        <v>44883</v>
      </c>
      <c r="F1272" t="s">
        <v>18</v>
      </c>
      <c r="G1272" s="2">
        <v>32000</v>
      </c>
      <c r="H1272" s="2">
        <v>39355</v>
      </c>
      <c r="I1272" s="2">
        <v>2489</v>
      </c>
      <c r="J1272" s="2">
        <v>4866</v>
      </c>
      <c r="K1272">
        <v>0</v>
      </c>
      <c r="L1272" t="s">
        <v>2091</v>
      </c>
      <c r="M1272" t="s">
        <v>56</v>
      </c>
      <c r="N1272" t="s">
        <v>21</v>
      </c>
      <c r="O1272">
        <v>45243</v>
      </c>
    </row>
    <row r="1273" spans="1:15" x14ac:dyDescent="0.25">
      <c r="A1273" t="s">
        <v>1803</v>
      </c>
      <c r="B1273" t="s">
        <v>2092</v>
      </c>
      <c r="C1273" t="s">
        <v>146</v>
      </c>
      <c r="D1273" s="1">
        <v>44872</v>
      </c>
      <c r="E1273" s="1">
        <v>44883</v>
      </c>
      <c r="F1273" t="s">
        <v>18</v>
      </c>
      <c r="G1273" s="2">
        <v>32000</v>
      </c>
      <c r="H1273" s="2">
        <v>39448</v>
      </c>
      <c r="I1273" s="2">
        <v>2582</v>
      </c>
      <c r="J1273" s="2">
        <v>4866</v>
      </c>
      <c r="K1273">
        <v>0</v>
      </c>
      <c r="L1273" t="s">
        <v>1882</v>
      </c>
      <c r="M1273" t="s">
        <v>56</v>
      </c>
      <c r="N1273" t="s">
        <v>21</v>
      </c>
      <c r="O1273">
        <v>45066</v>
      </c>
    </row>
    <row r="1274" spans="1:15" x14ac:dyDescent="0.25">
      <c r="A1274" t="s">
        <v>1803</v>
      </c>
      <c r="B1274" t="s">
        <v>2093</v>
      </c>
      <c r="C1274" t="s">
        <v>82</v>
      </c>
      <c r="D1274" s="1">
        <v>44872</v>
      </c>
      <c r="E1274" s="1">
        <v>44883</v>
      </c>
      <c r="F1274" t="s">
        <v>18</v>
      </c>
      <c r="G1274" s="2">
        <v>16000</v>
      </c>
      <c r="H1274" s="2">
        <v>20125</v>
      </c>
      <c r="I1274" s="2">
        <v>1139</v>
      </c>
      <c r="J1274" s="2">
        <v>2986</v>
      </c>
      <c r="K1274">
        <v>0</v>
      </c>
      <c r="L1274" t="s">
        <v>2094</v>
      </c>
      <c r="M1274" t="s">
        <v>138</v>
      </c>
      <c r="N1274" t="s">
        <v>21</v>
      </c>
      <c r="O1274">
        <v>48653</v>
      </c>
    </row>
    <row r="1275" spans="1:15" x14ac:dyDescent="0.25">
      <c r="A1275" t="s">
        <v>1803</v>
      </c>
      <c r="B1275" t="s">
        <v>2095</v>
      </c>
      <c r="C1275" t="s">
        <v>17</v>
      </c>
      <c r="D1275" s="1">
        <v>44915</v>
      </c>
      <c r="E1275" s="1">
        <v>44917</v>
      </c>
      <c r="F1275" t="s">
        <v>18</v>
      </c>
      <c r="G1275" s="2">
        <v>19500</v>
      </c>
      <c r="H1275" s="2">
        <v>24847</v>
      </c>
      <c r="I1275" s="2">
        <v>1572</v>
      </c>
      <c r="J1275" s="2">
        <v>3775</v>
      </c>
      <c r="K1275">
        <v>0</v>
      </c>
      <c r="L1275" t="s">
        <v>2096</v>
      </c>
      <c r="M1275" t="s">
        <v>56</v>
      </c>
      <c r="N1275" t="s">
        <v>21</v>
      </c>
      <c r="O1275">
        <v>45157</v>
      </c>
    </row>
    <row r="1276" spans="1:15" x14ac:dyDescent="0.25">
      <c r="A1276" t="s">
        <v>1803</v>
      </c>
      <c r="B1276" t="s">
        <v>2097</v>
      </c>
      <c r="C1276" t="s">
        <v>17</v>
      </c>
      <c r="D1276" s="1">
        <v>44918</v>
      </c>
      <c r="E1276" s="1">
        <v>44922</v>
      </c>
      <c r="F1276" t="s">
        <v>18</v>
      </c>
      <c r="G1276" s="2">
        <v>6080</v>
      </c>
      <c r="H1276" s="2">
        <v>8771</v>
      </c>
      <c r="I1276" s="2">
        <v>535</v>
      </c>
      <c r="J1276" s="2">
        <v>2156</v>
      </c>
      <c r="K1276">
        <v>0</v>
      </c>
      <c r="L1276" t="s">
        <v>1809</v>
      </c>
      <c r="M1276" t="s">
        <v>56</v>
      </c>
      <c r="N1276" t="s">
        <v>21</v>
      </c>
      <c r="O1276">
        <v>45030</v>
      </c>
    </row>
    <row r="1277" spans="1:15" x14ac:dyDescent="0.25">
      <c r="A1277" t="s">
        <v>1803</v>
      </c>
      <c r="B1277" t="s">
        <v>2098</v>
      </c>
      <c r="C1277" t="s">
        <v>17</v>
      </c>
      <c r="D1277" s="1">
        <v>44908</v>
      </c>
      <c r="E1277" s="1">
        <v>44913</v>
      </c>
      <c r="F1277" t="s">
        <v>18</v>
      </c>
      <c r="G1277" s="2">
        <v>6500</v>
      </c>
      <c r="H1277" s="2">
        <v>9155</v>
      </c>
      <c r="I1277" s="2">
        <v>499</v>
      </c>
      <c r="J1277" s="2">
        <v>2156</v>
      </c>
      <c r="K1277">
        <v>0</v>
      </c>
      <c r="L1277" t="s">
        <v>2099</v>
      </c>
      <c r="M1277" t="s">
        <v>42</v>
      </c>
      <c r="N1277" t="s">
        <v>43</v>
      </c>
      <c r="O1277">
        <v>21797</v>
      </c>
    </row>
    <row r="1278" spans="1:15" x14ac:dyDescent="0.25">
      <c r="A1278" t="s">
        <v>1803</v>
      </c>
      <c r="B1278" t="s">
        <v>2100</v>
      </c>
      <c r="C1278" t="s">
        <v>17</v>
      </c>
      <c r="D1278" s="1">
        <v>44839</v>
      </c>
      <c r="E1278" s="1">
        <v>44839</v>
      </c>
      <c r="F1278" t="s">
        <v>23</v>
      </c>
      <c r="G1278" s="2">
        <v>5000</v>
      </c>
      <c r="H1278" s="2">
        <v>5000</v>
      </c>
      <c r="I1278" s="2">
        <v>0</v>
      </c>
      <c r="J1278" s="2">
        <v>0</v>
      </c>
      <c r="K1278">
        <v>0</v>
      </c>
      <c r="L1278" t="s">
        <v>17</v>
      </c>
      <c r="M1278" t="s">
        <v>17</v>
      </c>
      <c r="N1278" t="s">
        <v>148</v>
      </c>
      <c r="O1278" t="s">
        <v>17</v>
      </c>
    </row>
    <row r="1279" spans="1:15" x14ac:dyDescent="0.25">
      <c r="A1279" t="s">
        <v>1803</v>
      </c>
      <c r="B1279" t="s">
        <v>2101</v>
      </c>
      <c r="C1279" t="s">
        <v>17</v>
      </c>
      <c r="D1279" s="1">
        <v>44911</v>
      </c>
      <c r="E1279" s="1">
        <v>44913</v>
      </c>
      <c r="F1279" t="s">
        <v>18</v>
      </c>
      <c r="G1279" s="2">
        <v>12250</v>
      </c>
      <c r="H1279" s="2">
        <v>16061</v>
      </c>
      <c r="I1279" s="2">
        <v>1655</v>
      </c>
      <c r="J1279" s="2">
        <v>2156</v>
      </c>
      <c r="K1279">
        <v>0</v>
      </c>
      <c r="L1279" t="s">
        <v>1933</v>
      </c>
      <c r="M1279" t="s">
        <v>141</v>
      </c>
      <c r="N1279" t="s">
        <v>43</v>
      </c>
      <c r="O1279">
        <v>41011</v>
      </c>
    </row>
    <row r="1280" spans="1:15" x14ac:dyDescent="0.25">
      <c r="A1280" t="s">
        <v>1803</v>
      </c>
      <c r="B1280" t="s">
        <v>2102</v>
      </c>
      <c r="C1280" t="s">
        <v>17</v>
      </c>
      <c r="D1280" s="1">
        <v>44908</v>
      </c>
      <c r="E1280" s="1">
        <v>44913</v>
      </c>
      <c r="F1280" t="s">
        <v>18</v>
      </c>
      <c r="G1280" s="2">
        <v>6500</v>
      </c>
      <c r="H1280" s="2">
        <v>10553</v>
      </c>
      <c r="I1280" s="2">
        <v>475</v>
      </c>
      <c r="J1280" s="2">
        <v>3578</v>
      </c>
      <c r="K1280">
        <v>0</v>
      </c>
      <c r="L1280" t="s">
        <v>2103</v>
      </c>
      <c r="M1280" t="s">
        <v>2104</v>
      </c>
      <c r="N1280" t="s">
        <v>21</v>
      </c>
      <c r="O1280">
        <v>96706</v>
      </c>
    </row>
    <row r="1281" spans="1:15" x14ac:dyDescent="0.25">
      <c r="A1281" t="s">
        <v>1803</v>
      </c>
      <c r="B1281" t="s">
        <v>2105</v>
      </c>
      <c r="C1281" t="s">
        <v>17</v>
      </c>
      <c r="D1281" s="1">
        <v>44918</v>
      </c>
      <c r="E1281" s="1">
        <v>44923</v>
      </c>
      <c r="F1281" t="s">
        <v>18</v>
      </c>
      <c r="G1281" s="2">
        <v>6080</v>
      </c>
      <c r="H1281" s="2">
        <v>8878</v>
      </c>
      <c r="I1281" s="2">
        <v>642</v>
      </c>
      <c r="J1281" s="2">
        <v>2156</v>
      </c>
      <c r="K1281">
        <v>0</v>
      </c>
      <c r="L1281" t="s">
        <v>2106</v>
      </c>
      <c r="M1281" t="s">
        <v>56</v>
      </c>
      <c r="N1281" t="s">
        <v>21</v>
      </c>
      <c r="O1281">
        <v>45212</v>
      </c>
    </row>
    <row r="1282" spans="1:15" x14ac:dyDescent="0.25">
      <c r="A1282" t="s">
        <v>1803</v>
      </c>
      <c r="B1282" t="s">
        <v>2107</v>
      </c>
      <c r="C1282" t="s">
        <v>17</v>
      </c>
      <c r="D1282" s="1">
        <v>44909</v>
      </c>
      <c r="E1282" s="1">
        <v>44913</v>
      </c>
      <c r="F1282" t="s">
        <v>18</v>
      </c>
      <c r="G1282" s="2">
        <v>19500</v>
      </c>
      <c r="H1282" s="2">
        <v>24787</v>
      </c>
      <c r="I1282" s="2">
        <v>1512</v>
      </c>
      <c r="J1282" s="2">
        <v>3775</v>
      </c>
      <c r="K1282">
        <v>0</v>
      </c>
      <c r="L1282" t="s">
        <v>1243</v>
      </c>
      <c r="M1282" t="s">
        <v>56</v>
      </c>
      <c r="N1282" t="s">
        <v>21</v>
      </c>
      <c r="O1282">
        <v>45005</v>
      </c>
    </row>
    <row r="1283" spans="1:15" x14ac:dyDescent="0.25">
      <c r="A1283" t="s">
        <v>1803</v>
      </c>
      <c r="B1283" t="s">
        <v>2108</v>
      </c>
      <c r="C1283" t="s">
        <v>17</v>
      </c>
      <c r="D1283" s="1">
        <v>44835</v>
      </c>
      <c r="E1283" s="1">
        <v>44835</v>
      </c>
      <c r="F1283" t="s">
        <v>23</v>
      </c>
      <c r="G1283" s="2">
        <v>5000</v>
      </c>
      <c r="H1283" s="2">
        <v>5000</v>
      </c>
      <c r="I1283" s="2">
        <v>0</v>
      </c>
      <c r="J1283" s="2">
        <v>0</v>
      </c>
      <c r="K1283">
        <v>0</v>
      </c>
      <c r="L1283" t="s">
        <v>17</v>
      </c>
      <c r="M1283" t="s">
        <v>17</v>
      </c>
      <c r="N1283" t="s">
        <v>148</v>
      </c>
      <c r="O1283" t="s">
        <v>17</v>
      </c>
    </row>
    <row r="1284" spans="1:15" x14ac:dyDescent="0.25">
      <c r="A1284" t="s">
        <v>1803</v>
      </c>
      <c r="B1284" t="s">
        <v>2109</v>
      </c>
      <c r="C1284" t="s">
        <v>146</v>
      </c>
      <c r="D1284" s="1">
        <v>44872</v>
      </c>
      <c r="E1284" s="1">
        <v>44883</v>
      </c>
      <c r="F1284" t="s">
        <v>18</v>
      </c>
      <c r="G1284" s="2">
        <v>32000</v>
      </c>
      <c r="H1284" s="2">
        <v>39170</v>
      </c>
      <c r="I1284" s="2">
        <v>2304</v>
      </c>
      <c r="J1284" s="2">
        <v>4866</v>
      </c>
      <c r="K1284">
        <v>0</v>
      </c>
      <c r="L1284" t="s">
        <v>1111</v>
      </c>
      <c r="M1284" t="s">
        <v>203</v>
      </c>
      <c r="N1284" t="s">
        <v>21</v>
      </c>
      <c r="O1284">
        <v>60611</v>
      </c>
    </row>
    <row r="1285" spans="1:15" x14ac:dyDescent="0.25">
      <c r="A1285" t="s">
        <v>1803</v>
      </c>
      <c r="B1285" t="s">
        <v>2110</v>
      </c>
      <c r="C1285" t="s">
        <v>82</v>
      </c>
      <c r="D1285" s="1">
        <v>44872</v>
      </c>
      <c r="E1285" s="1">
        <v>44883</v>
      </c>
      <c r="F1285" t="s">
        <v>18</v>
      </c>
      <c r="G1285" s="2">
        <v>16000</v>
      </c>
      <c r="H1285" s="2">
        <v>20220</v>
      </c>
      <c r="I1285" s="2">
        <v>1234</v>
      </c>
      <c r="J1285" s="2">
        <v>2986</v>
      </c>
      <c r="K1285">
        <v>0</v>
      </c>
      <c r="L1285" t="s">
        <v>1996</v>
      </c>
      <c r="M1285" t="s">
        <v>56</v>
      </c>
      <c r="N1285" t="s">
        <v>21</v>
      </c>
      <c r="O1285">
        <v>45011</v>
      </c>
    </row>
    <row r="1286" spans="1:15" x14ac:dyDescent="0.25">
      <c r="A1286" t="s">
        <v>1803</v>
      </c>
      <c r="B1286" t="s">
        <v>2111</v>
      </c>
      <c r="C1286" t="s">
        <v>17</v>
      </c>
      <c r="D1286" s="1">
        <v>44908</v>
      </c>
      <c r="E1286" s="1">
        <v>44923</v>
      </c>
      <c r="F1286" t="s">
        <v>18</v>
      </c>
      <c r="G1286" s="2">
        <v>19500</v>
      </c>
      <c r="H1286" s="2">
        <v>24836</v>
      </c>
      <c r="I1286" s="2">
        <v>1893</v>
      </c>
      <c r="J1286" s="2">
        <v>3443</v>
      </c>
      <c r="K1286">
        <v>0</v>
      </c>
      <c r="L1286" t="s">
        <v>2112</v>
      </c>
      <c r="M1286" t="s">
        <v>59</v>
      </c>
      <c r="N1286" t="s">
        <v>43</v>
      </c>
      <c r="O1286">
        <v>77554</v>
      </c>
    </row>
    <row r="1287" spans="1:15" x14ac:dyDescent="0.25">
      <c r="A1287" t="s">
        <v>1803</v>
      </c>
      <c r="B1287" t="s">
        <v>2113</v>
      </c>
      <c r="C1287" t="s">
        <v>146</v>
      </c>
      <c r="D1287" s="1">
        <v>44872</v>
      </c>
      <c r="E1287" s="1">
        <v>44883</v>
      </c>
      <c r="F1287" t="s">
        <v>18</v>
      </c>
      <c r="G1287" s="2">
        <v>32000</v>
      </c>
      <c r="H1287" s="2">
        <v>39448</v>
      </c>
      <c r="I1287" s="2">
        <v>2582</v>
      </c>
      <c r="J1287" s="2">
        <v>4866</v>
      </c>
      <c r="K1287">
        <v>0</v>
      </c>
      <c r="L1287" t="s">
        <v>1882</v>
      </c>
      <c r="M1287" t="s">
        <v>56</v>
      </c>
      <c r="N1287" t="s">
        <v>21</v>
      </c>
      <c r="O1287">
        <v>45066</v>
      </c>
    </row>
    <row r="1288" spans="1:15" x14ac:dyDescent="0.25">
      <c r="A1288" t="s">
        <v>1803</v>
      </c>
      <c r="B1288" t="s">
        <v>2114</v>
      </c>
      <c r="C1288" t="s">
        <v>17</v>
      </c>
      <c r="D1288" s="1">
        <v>44860</v>
      </c>
      <c r="E1288" s="1">
        <v>44860</v>
      </c>
      <c r="F1288" t="s">
        <v>23</v>
      </c>
      <c r="G1288" s="2">
        <v>5000</v>
      </c>
      <c r="H1288" s="2">
        <v>5000</v>
      </c>
      <c r="I1288" s="2">
        <v>0</v>
      </c>
      <c r="J1288" s="2">
        <v>0</v>
      </c>
      <c r="K1288">
        <v>0</v>
      </c>
      <c r="L1288" t="s">
        <v>17</v>
      </c>
      <c r="M1288" t="s">
        <v>17</v>
      </c>
      <c r="N1288" t="s">
        <v>148</v>
      </c>
      <c r="O1288" t="s">
        <v>17</v>
      </c>
    </row>
    <row r="1289" spans="1:15" x14ac:dyDescent="0.25">
      <c r="A1289" t="s">
        <v>1803</v>
      </c>
      <c r="B1289" t="s">
        <v>2115</v>
      </c>
      <c r="C1289" t="s">
        <v>17</v>
      </c>
      <c r="D1289" s="1">
        <v>44911</v>
      </c>
      <c r="E1289" t="s">
        <v>17</v>
      </c>
      <c r="F1289" t="s">
        <v>18</v>
      </c>
      <c r="G1289" s="2">
        <v>59000</v>
      </c>
      <c r="H1289" s="2">
        <v>63574</v>
      </c>
      <c r="I1289" s="2">
        <v>4574</v>
      </c>
      <c r="J1289" s="2">
        <v>0</v>
      </c>
      <c r="K1289">
        <v>0</v>
      </c>
      <c r="L1289" t="s">
        <v>17</v>
      </c>
      <c r="M1289" t="s">
        <v>17</v>
      </c>
      <c r="N1289" t="s">
        <v>43</v>
      </c>
      <c r="O1289" t="s">
        <v>17</v>
      </c>
    </row>
    <row r="1290" spans="1:15" x14ac:dyDescent="0.25">
      <c r="A1290" t="s">
        <v>1803</v>
      </c>
      <c r="B1290" t="s">
        <v>2116</v>
      </c>
      <c r="C1290" t="s">
        <v>17</v>
      </c>
      <c r="D1290" s="1">
        <v>44908</v>
      </c>
      <c r="E1290" s="1">
        <v>44908</v>
      </c>
      <c r="F1290" t="s">
        <v>23</v>
      </c>
      <c r="G1290" s="2">
        <v>5000</v>
      </c>
      <c r="H1290" s="2">
        <v>5000</v>
      </c>
      <c r="I1290" s="2">
        <v>0</v>
      </c>
      <c r="J1290" s="2">
        <v>0</v>
      </c>
      <c r="K1290">
        <v>0</v>
      </c>
      <c r="L1290" t="s">
        <v>17</v>
      </c>
      <c r="M1290" t="s">
        <v>17</v>
      </c>
      <c r="N1290" t="s">
        <v>24</v>
      </c>
      <c r="O1290" t="s">
        <v>17</v>
      </c>
    </row>
    <row r="1291" spans="1:15" x14ac:dyDescent="0.25">
      <c r="A1291" t="s">
        <v>1803</v>
      </c>
      <c r="B1291" t="s">
        <v>2117</v>
      </c>
      <c r="C1291" t="s">
        <v>17</v>
      </c>
      <c r="D1291" s="1">
        <v>44908</v>
      </c>
      <c r="E1291" s="1">
        <v>44908</v>
      </c>
      <c r="F1291" t="s">
        <v>23</v>
      </c>
      <c r="G1291" s="2">
        <v>5000</v>
      </c>
      <c r="H1291" s="2">
        <v>5000</v>
      </c>
      <c r="I1291" s="2">
        <v>0</v>
      </c>
      <c r="J1291" s="2">
        <v>0</v>
      </c>
      <c r="K1291">
        <v>0</v>
      </c>
      <c r="L1291" t="s">
        <v>17</v>
      </c>
      <c r="M1291" t="s">
        <v>17</v>
      </c>
      <c r="N1291" t="s">
        <v>24</v>
      </c>
      <c r="O1291" t="s">
        <v>17</v>
      </c>
    </row>
    <row r="1292" spans="1:15" x14ac:dyDescent="0.25">
      <c r="A1292" t="s">
        <v>1803</v>
      </c>
      <c r="B1292" t="s">
        <v>2118</v>
      </c>
      <c r="C1292" t="s">
        <v>146</v>
      </c>
      <c r="D1292" s="1">
        <v>44872</v>
      </c>
      <c r="E1292" s="1">
        <v>44883</v>
      </c>
      <c r="F1292" t="s">
        <v>18</v>
      </c>
      <c r="G1292" s="2">
        <v>32000</v>
      </c>
      <c r="H1292" s="2">
        <v>39742</v>
      </c>
      <c r="I1292" s="2">
        <v>2876</v>
      </c>
      <c r="J1292" s="2">
        <v>4866</v>
      </c>
      <c r="K1292">
        <v>0</v>
      </c>
      <c r="L1292" t="s">
        <v>1378</v>
      </c>
      <c r="M1292" t="s">
        <v>56</v>
      </c>
      <c r="N1292" t="s">
        <v>21</v>
      </c>
      <c r="O1292">
        <v>45215</v>
      </c>
    </row>
    <row r="1293" spans="1:15" x14ac:dyDescent="0.25">
      <c r="A1293" t="s">
        <v>1803</v>
      </c>
      <c r="B1293" t="s">
        <v>2119</v>
      </c>
      <c r="C1293" t="s">
        <v>17</v>
      </c>
      <c r="D1293" s="1">
        <v>44899</v>
      </c>
      <c r="E1293" s="1">
        <v>44903</v>
      </c>
      <c r="F1293" t="s">
        <v>18</v>
      </c>
      <c r="G1293" s="2">
        <v>29500</v>
      </c>
      <c r="H1293" s="2">
        <v>37616</v>
      </c>
      <c r="I1293" s="2">
        <v>3453</v>
      </c>
      <c r="J1293" s="2">
        <v>4663</v>
      </c>
      <c r="K1293">
        <v>0</v>
      </c>
      <c r="L1293" t="s">
        <v>2120</v>
      </c>
      <c r="M1293" t="s">
        <v>141</v>
      </c>
      <c r="N1293" t="s">
        <v>43</v>
      </c>
      <c r="O1293">
        <v>41071</v>
      </c>
    </row>
    <row r="1294" spans="1:15" x14ac:dyDescent="0.25">
      <c r="A1294" t="s">
        <v>1803</v>
      </c>
      <c r="B1294" t="s">
        <v>2121</v>
      </c>
      <c r="C1294" t="s">
        <v>82</v>
      </c>
      <c r="D1294" s="1">
        <v>44872</v>
      </c>
      <c r="E1294" s="1">
        <v>44883</v>
      </c>
      <c r="F1294" t="s">
        <v>18</v>
      </c>
      <c r="G1294" s="2">
        <v>16000</v>
      </c>
      <c r="H1294" s="2">
        <v>20269</v>
      </c>
      <c r="I1294" s="2">
        <v>1283</v>
      </c>
      <c r="J1294" s="2">
        <v>2986</v>
      </c>
      <c r="K1294">
        <v>0</v>
      </c>
      <c r="L1294" t="s">
        <v>2122</v>
      </c>
      <c r="M1294" t="s">
        <v>56</v>
      </c>
      <c r="N1294" t="s">
        <v>21</v>
      </c>
      <c r="O1294">
        <v>45103</v>
      </c>
    </row>
    <row r="1295" spans="1:15" x14ac:dyDescent="0.25">
      <c r="A1295" t="s">
        <v>1803</v>
      </c>
      <c r="B1295" t="s">
        <v>2123</v>
      </c>
      <c r="C1295" t="s">
        <v>82</v>
      </c>
      <c r="D1295" s="1">
        <v>44872</v>
      </c>
      <c r="E1295" s="1">
        <v>44883</v>
      </c>
      <c r="F1295" t="s">
        <v>18</v>
      </c>
      <c r="G1295" s="2">
        <v>52999</v>
      </c>
      <c r="H1295" s="2">
        <v>62606</v>
      </c>
      <c r="I1295" s="2">
        <v>4531</v>
      </c>
      <c r="J1295" s="2">
        <v>5076</v>
      </c>
      <c r="K1295">
        <v>0</v>
      </c>
      <c r="L1295" t="s">
        <v>1378</v>
      </c>
      <c r="M1295" t="s">
        <v>56</v>
      </c>
      <c r="N1295" t="s">
        <v>21</v>
      </c>
      <c r="O1295">
        <v>45248</v>
      </c>
    </row>
    <row r="1296" spans="1:15" x14ac:dyDescent="0.25">
      <c r="A1296" t="s">
        <v>1803</v>
      </c>
      <c r="B1296" t="s">
        <v>2124</v>
      </c>
      <c r="C1296" t="s">
        <v>17</v>
      </c>
      <c r="D1296" s="1">
        <v>44871</v>
      </c>
      <c r="E1296" s="1">
        <v>44871</v>
      </c>
      <c r="F1296" t="s">
        <v>23</v>
      </c>
      <c r="G1296" s="2">
        <v>5000</v>
      </c>
      <c r="H1296" s="2">
        <v>5000</v>
      </c>
      <c r="I1296" s="2">
        <v>0</v>
      </c>
      <c r="J1296" s="2">
        <v>0</v>
      </c>
      <c r="K1296">
        <v>0</v>
      </c>
      <c r="L1296" t="s">
        <v>17</v>
      </c>
      <c r="M1296" t="s">
        <v>17</v>
      </c>
      <c r="N1296" t="s">
        <v>148</v>
      </c>
      <c r="O1296" t="s">
        <v>17</v>
      </c>
    </row>
    <row r="1297" spans="1:15" x14ac:dyDescent="0.25">
      <c r="A1297" t="s">
        <v>1803</v>
      </c>
      <c r="B1297" t="s">
        <v>2125</v>
      </c>
      <c r="C1297" t="s">
        <v>17</v>
      </c>
      <c r="D1297" s="1">
        <v>44922</v>
      </c>
      <c r="E1297" s="1">
        <v>44922</v>
      </c>
      <c r="F1297" t="s">
        <v>23</v>
      </c>
      <c r="G1297" s="2">
        <v>5000</v>
      </c>
      <c r="H1297" s="2">
        <v>5000</v>
      </c>
      <c r="I1297" s="2">
        <v>0</v>
      </c>
      <c r="J1297" s="2">
        <v>0</v>
      </c>
      <c r="K1297">
        <v>0</v>
      </c>
      <c r="L1297" t="s">
        <v>17</v>
      </c>
      <c r="M1297" t="s">
        <v>17</v>
      </c>
      <c r="N1297" t="s">
        <v>24</v>
      </c>
      <c r="O1297" t="s">
        <v>17</v>
      </c>
    </row>
    <row r="1298" spans="1:15" x14ac:dyDescent="0.25">
      <c r="A1298" t="s">
        <v>1803</v>
      </c>
      <c r="B1298" t="s">
        <v>2126</v>
      </c>
      <c r="C1298" t="s">
        <v>17</v>
      </c>
      <c r="D1298" s="1">
        <v>44919</v>
      </c>
      <c r="E1298" s="1">
        <v>44923</v>
      </c>
      <c r="F1298" t="s">
        <v>18</v>
      </c>
      <c r="G1298" s="2">
        <v>0</v>
      </c>
      <c r="H1298" s="2">
        <v>0</v>
      </c>
      <c r="I1298" s="2">
        <v>0</v>
      </c>
      <c r="J1298" s="2">
        <v>0</v>
      </c>
      <c r="K1298">
        <v>0</v>
      </c>
      <c r="L1298" t="s">
        <v>2127</v>
      </c>
      <c r="M1298" t="s">
        <v>141</v>
      </c>
      <c r="N1298" t="s">
        <v>43</v>
      </c>
      <c r="O1298">
        <v>41071</v>
      </c>
    </row>
    <row r="1299" spans="1:15" x14ac:dyDescent="0.25">
      <c r="A1299" t="s">
        <v>1803</v>
      </c>
      <c r="B1299" t="s">
        <v>2128</v>
      </c>
      <c r="C1299" t="s">
        <v>146</v>
      </c>
      <c r="D1299" s="1">
        <v>44872</v>
      </c>
      <c r="E1299" s="1">
        <v>44883</v>
      </c>
      <c r="F1299" t="s">
        <v>18</v>
      </c>
      <c r="G1299" s="2">
        <v>36930</v>
      </c>
      <c r="H1299" s="2">
        <v>45507</v>
      </c>
      <c r="I1299" s="2">
        <v>3291</v>
      </c>
      <c r="J1299" s="2">
        <v>5286</v>
      </c>
      <c r="K1299">
        <v>0</v>
      </c>
      <c r="L1299" t="s">
        <v>1378</v>
      </c>
      <c r="M1299" t="s">
        <v>56</v>
      </c>
      <c r="N1299" t="s">
        <v>21</v>
      </c>
      <c r="O1299">
        <v>45223</v>
      </c>
    </row>
    <row r="1300" spans="1:15" x14ac:dyDescent="0.25">
      <c r="A1300" t="s">
        <v>1803</v>
      </c>
      <c r="B1300" t="s">
        <v>2129</v>
      </c>
      <c r="C1300" t="s">
        <v>17</v>
      </c>
      <c r="D1300" s="1">
        <v>44909</v>
      </c>
      <c r="E1300" s="1">
        <v>44913</v>
      </c>
      <c r="F1300" t="s">
        <v>18</v>
      </c>
      <c r="G1300" s="2">
        <v>19500</v>
      </c>
      <c r="H1300" s="2">
        <v>24787</v>
      </c>
      <c r="I1300" s="2">
        <v>1512</v>
      </c>
      <c r="J1300" s="2">
        <v>3775</v>
      </c>
      <c r="K1300">
        <v>0</v>
      </c>
      <c r="L1300" t="s">
        <v>762</v>
      </c>
      <c r="M1300" t="s">
        <v>56</v>
      </c>
      <c r="N1300" t="s">
        <v>21</v>
      </c>
      <c r="O1300">
        <v>45056</v>
      </c>
    </row>
    <row r="1301" spans="1:15" x14ac:dyDescent="0.25">
      <c r="A1301" t="s">
        <v>1803</v>
      </c>
      <c r="B1301" t="s">
        <v>2130</v>
      </c>
      <c r="C1301" t="s">
        <v>17</v>
      </c>
      <c r="D1301" s="1">
        <v>44908</v>
      </c>
      <c r="E1301" s="1">
        <v>44916</v>
      </c>
      <c r="F1301" t="s">
        <v>18</v>
      </c>
      <c r="G1301" s="2">
        <v>10073</v>
      </c>
      <c r="H1301" s="2">
        <v>13085</v>
      </c>
      <c r="I1301" s="2">
        <v>856</v>
      </c>
      <c r="J1301" s="2">
        <v>2156</v>
      </c>
      <c r="K1301">
        <v>0</v>
      </c>
      <c r="L1301" t="s">
        <v>1003</v>
      </c>
      <c r="M1301" t="s">
        <v>56</v>
      </c>
      <c r="N1301" t="s">
        <v>75</v>
      </c>
      <c r="O1301">
        <v>45371</v>
      </c>
    </row>
    <row r="1302" spans="1:15" x14ac:dyDescent="0.25">
      <c r="A1302" t="s">
        <v>1803</v>
      </c>
      <c r="B1302" t="s">
        <v>2131</v>
      </c>
      <c r="C1302" t="s">
        <v>17</v>
      </c>
      <c r="D1302" s="1">
        <v>44896</v>
      </c>
      <c r="E1302" s="1">
        <v>44903</v>
      </c>
      <c r="F1302" t="s">
        <v>18</v>
      </c>
      <c r="G1302" s="2">
        <v>19500</v>
      </c>
      <c r="H1302" s="2">
        <v>24964</v>
      </c>
      <c r="I1302" s="2">
        <v>1689</v>
      </c>
      <c r="J1302" s="2">
        <v>3775</v>
      </c>
      <c r="K1302">
        <v>0</v>
      </c>
      <c r="L1302" t="s">
        <v>2039</v>
      </c>
      <c r="M1302" t="s">
        <v>56</v>
      </c>
      <c r="N1302" t="s">
        <v>21</v>
      </c>
      <c r="O1302">
        <v>43701</v>
      </c>
    </row>
    <row r="1303" spans="1:15" x14ac:dyDescent="0.25">
      <c r="A1303" t="s">
        <v>1803</v>
      </c>
      <c r="B1303" t="s">
        <v>2132</v>
      </c>
      <c r="C1303" t="s">
        <v>17</v>
      </c>
      <c r="D1303" s="1">
        <v>44910</v>
      </c>
      <c r="E1303" s="1">
        <v>44915</v>
      </c>
      <c r="F1303" t="s">
        <v>18</v>
      </c>
      <c r="G1303" s="2">
        <v>29500</v>
      </c>
      <c r="H1303" s="2">
        <v>36383</v>
      </c>
      <c r="I1303" s="2">
        <v>2220</v>
      </c>
      <c r="J1303" s="2">
        <v>4663</v>
      </c>
      <c r="K1303">
        <v>0</v>
      </c>
      <c r="L1303" t="s">
        <v>860</v>
      </c>
      <c r="M1303" t="s">
        <v>56</v>
      </c>
      <c r="N1303" t="s">
        <v>21</v>
      </c>
      <c r="O1303">
        <v>44256</v>
      </c>
    </row>
    <row r="1304" spans="1:15" x14ac:dyDescent="0.25">
      <c r="A1304" t="s">
        <v>1803</v>
      </c>
      <c r="B1304" t="s">
        <v>2133</v>
      </c>
      <c r="C1304" t="s">
        <v>146</v>
      </c>
      <c r="D1304" s="1">
        <v>44872</v>
      </c>
      <c r="E1304" s="1">
        <v>44883</v>
      </c>
      <c r="F1304" t="s">
        <v>18</v>
      </c>
      <c r="G1304" s="2">
        <v>32000</v>
      </c>
      <c r="H1304" s="2">
        <v>39448</v>
      </c>
      <c r="I1304" s="2">
        <v>2582</v>
      </c>
      <c r="J1304" s="2">
        <v>4866</v>
      </c>
      <c r="K1304">
        <v>0</v>
      </c>
      <c r="L1304" t="s">
        <v>194</v>
      </c>
      <c r="M1304" t="s">
        <v>134</v>
      </c>
      <c r="N1304" t="s">
        <v>43</v>
      </c>
      <c r="O1304">
        <v>46033</v>
      </c>
    </row>
    <row r="1305" spans="1:15" x14ac:dyDescent="0.25">
      <c r="A1305" t="s">
        <v>1803</v>
      </c>
      <c r="B1305" t="s">
        <v>2134</v>
      </c>
      <c r="C1305" t="s">
        <v>17</v>
      </c>
      <c r="D1305" s="1">
        <v>44894</v>
      </c>
      <c r="E1305" s="1">
        <v>44894</v>
      </c>
      <c r="F1305" t="s">
        <v>23</v>
      </c>
      <c r="G1305" s="2">
        <v>5000</v>
      </c>
      <c r="H1305" s="2">
        <v>5000</v>
      </c>
      <c r="I1305" s="2">
        <v>0</v>
      </c>
      <c r="J1305" s="2">
        <v>0</v>
      </c>
      <c r="K1305">
        <v>0</v>
      </c>
      <c r="L1305" t="s">
        <v>17</v>
      </c>
      <c r="M1305" t="s">
        <v>17</v>
      </c>
      <c r="N1305" t="s">
        <v>24</v>
      </c>
      <c r="O1305" t="s">
        <v>17</v>
      </c>
    </row>
    <row r="1306" spans="1:15" x14ac:dyDescent="0.25">
      <c r="A1306" t="s">
        <v>1803</v>
      </c>
      <c r="B1306" t="s">
        <v>2135</v>
      </c>
      <c r="C1306" t="s">
        <v>17</v>
      </c>
      <c r="D1306" s="1">
        <v>44900</v>
      </c>
      <c r="E1306" s="1">
        <v>44900</v>
      </c>
      <c r="F1306" t="s">
        <v>54</v>
      </c>
      <c r="G1306" s="2">
        <v>-21000</v>
      </c>
      <c r="H1306" s="2">
        <v>-25857</v>
      </c>
      <c r="I1306" s="2">
        <v>-1871</v>
      </c>
      <c r="J1306" s="2">
        <v>-2986</v>
      </c>
      <c r="K1306">
        <v>0</v>
      </c>
      <c r="L1306" t="s">
        <v>1378</v>
      </c>
      <c r="M1306" t="s">
        <v>56</v>
      </c>
      <c r="N1306" t="s">
        <v>75</v>
      </c>
      <c r="O1306" t="s">
        <v>1844</v>
      </c>
    </row>
    <row r="1307" spans="1:15" x14ac:dyDescent="0.25">
      <c r="A1307" t="s">
        <v>1803</v>
      </c>
      <c r="B1307" t="s">
        <v>2136</v>
      </c>
      <c r="C1307" t="s">
        <v>17</v>
      </c>
      <c r="D1307" s="1">
        <v>44923</v>
      </c>
      <c r="E1307" s="1">
        <v>44924</v>
      </c>
      <c r="F1307" t="s">
        <v>18</v>
      </c>
      <c r="G1307" s="2">
        <v>0</v>
      </c>
      <c r="H1307" s="2">
        <v>0</v>
      </c>
      <c r="I1307" s="2">
        <v>0</v>
      </c>
      <c r="J1307" s="2">
        <v>0</v>
      </c>
      <c r="K1307">
        <v>0</v>
      </c>
      <c r="L1307" t="s">
        <v>1274</v>
      </c>
      <c r="M1307" t="s">
        <v>56</v>
      </c>
      <c r="N1307" t="s">
        <v>21</v>
      </c>
      <c r="O1307" t="s">
        <v>1823</v>
      </c>
    </row>
    <row r="1308" spans="1:15" x14ac:dyDescent="0.25">
      <c r="A1308" t="s">
        <v>1803</v>
      </c>
      <c r="B1308" t="s">
        <v>2137</v>
      </c>
      <c r="C1308" t="s">
        <v>146</v>
      </c>
      <c r="D1308" s="1">
        <v>44872</v>
      </c>
      <c r="E1308" s="1">
        <v>44883</v>
      </c>
      <c r="F1308" t="s">
        <v>18</v>
      </c>
      <c r="G1308" s="2">
        <v>32000</v>
      </c>
      <c r="H1308" s="2">
        <v>39355</v>
      </c>
      <c r="I1308" s="2">
        <v>2489</v>
      </c>
      <c r="J1308" s="2">
        <v>4866</v>
      </c>
      <c r="K1308">
        <v>0</v>
      </c>
      <c r="L1308" t="s">
        <v>1813</v>
      </c>
      <c r="M1308" t="s">
        <v>56</v>
      </c>
      <c r="N1308" t="s">
        <v>21</v>
      </c>
      <c r="O1308">
        <v>45140</v>
      </c>
    </row>
    <row r="1309" spans="1:15" x14ac:dyDescent="0.25">
      <c r="A1309" t="s">
        <v>1803</v>
      </c>
      <c r="B1309" t="s">
        <v>2138</v>
      </c>
      <c r="C1309" t="s">
        <v>17</v>
      </c>
      <c r="D1309" s="1">
        <v>44893</v>
      </c>
      <c r="E1309" s="1">
        <v>44893</v>
      </c>
      <c r="F1309" t="s">
        <v>23</v>
      </c>
      <c r="G1309" s="2">
        <v>5000</v>
      </c>
      <c r="H1309" s="2">
        <v>5000</v>
      </c>
      <c r="I1309" s="2">
        <v>0</v>
      </c>
      <c r="J1309" s="2">
        <v>0</v>
      </c>
      <c r="K1309">
        <v>0</v>
      </c>
      <c r="L1309" t="s">
        <v>17</v>
      </c>
      <c r="M1309" t="s">
        <v>17</v>
      </c>
      <c r="N1309" t="s">
        <v>24</v>
      </c>
      <c r="O1309" t="s">
        <v>17</v>
      </c>
    </row>
    <row r="1310" spans="1:15" x14ac:dyDescent="0.25">
      <c r="A1310" t="s">
        <v>1803</v>
      </c>
      <c r="B1310" t="s">
        <v>2139</v>
      </c>
      <c r="C1310" t="s">
        <v>146</v>
      </c>
      <c r="D1310" s="1">
        <v>44872</v>
      </c>
      <c r="E1310" s="1">
        <v>44883</v>
      </c>
      <c r="F1310" t="s">
        <v>18</v>
      </c>
      <c r="G1310" s="2">
        <v>32000</v>
      </c>
      <c r="H1310" s="2">
        <v>41814</v>
      </c>
      <c r="I1310" s="2">
        <v>4948</v>
      </c>
      <c r="J1310" s="2">
        <v>4866</v>
      </c>
      <c r="K1310">
        <v>0</v>
      </c>
      <c r="L1310" t="s">
        <v>2140</v>
      </c>
      <c r="M1310" t="s">
        <v>141</v>
      </c>
      <c r="N1310" t="s">
        <v>43</v>
      </c>
      <c r="O1310">
        <v>41017</v>
      </c>
    </row>
    <row r="1311" spans="1:15" x14ac:dyDescent="0.25">
      <c r="A1311" t="s">
        <v>1803</v>
      </c>
      <c r="B1311" t="s">
        <v>2141</v>
      </c>
      <c r="C1311" t="s">
        <v>1843</v>
      </c>
      <c r="D1311" s="1">
        <v>44912</v>
      </c>
      <c r="E1311" s="1">
        <v>44915</v>
      </c>
      <c r="F1311" t="s">
        <v>18</v>
      </c>
      <c r="G1311" s="2">
        <v>25210</v>
      </c>
      <c r="H1311" s="2">
        <v>32423</v>
      </c>
      <c r="I1311" s="2">
        <v>2347</v>
      </c>
      <c r="J1311" s="2">
        <v>4866</v>
      </c>
      <c r="K1311">
        <v>0</v>
      </c>
      <c r="L1311" t="s">
        <v>1901</v>
      </c>
      <c r="M1311" t="s">
        <v>56</v>
      </c>
      <c r="N1311" t="s">
        <v>21</v>
      </c>
      <c r="O1311">
        <v>45208</v>
      </c>
    </row>
    <row r="1312" spans="1:15" x14ac:dyDescent="0.25">
      <c r="A1312" t="s">
        <v>1803</v>
      </c>
      <c r="B1312" t="s">
        <v>2142</v>
      </c>
      <c r="C1312" t="s">
        <v>146</v>
      </c>
      <c r="D1312" s="1">
        <v>44872</v>
      </c>
      <c r="E1312" s="1">
        <v>44883</v>
      </c>
      <c r="F1312" t="s">
        <v>18</v>
      </c>
      <c r="G1312" s="2">
        <v>32000</v>
      </c>
      <c r="H1312" s="2">
        <v>39262</v>
      </c>
      <c r="I1312" s="2">
        <v>2396</v>
      </c>
      <c r="J1312" s="2">
        <v>4866</v>
      </c>
      <c r="K1312">
        <v>0</v>
      </c>
      <c r="L1312" t="s">
        <v>860</v>
      </c>
      <c r="M1312" t="s">
        <v>56</v>
      </c>
      <c r="N1312" t="s">
        <v>21</v>
      </c>
      <c r="O1312">
        <v>44256</v>
      </c>
    </row>
    <row r="1313" spans="1:15" x14ac:dyDescent="0.25">
      <c r="A1313" t="s">
        <v>1803</v>
      </c>
      <c r="B1313" t="s">
        <v>2143</v>
      </c>
      <c r="C1313" t="s">
        <v>17</v>
      </c>
      <c r="D1313" s="1">
        <v>44884</v>
      </c>
      <c r="E1313" s="1">
        <v>44888</v>
      </c>
      <c r="F1313" t="s">
        <v>18</v>
      </c>
      <c r="G1313" s="2">
        <v>29500</v>
      </c>
      <c r="H1313" s="2">
        <v>36447</v>
      </c>
      <c r="I1313" s="2">
        <v>2777</v>
      </c>
      <c r="J1313" s="2">
        <v>4170</v>
      </c>
      <c r="K1313">
        <v>0</v>
      </c>
      <c r="L1313" t="s">
        <v>2144</v>
      </c>
      <c r="M1313" t="s">
        <v>59</v>
      </c>
      <c r="N1313" t="s">
        <v>43</v>
      </c>
      <c r="O1313">
        <v>76087</v>
      </c>
    </row>
    <row r="1314" spans="1:15" x14ac:dyDescent="0.25">
      <c r="A1314" t="s">
        <v>1803</v>
      </c>
      <c r="B1314" t="s">
        <v>2145</v>
      </c>
      <c r="C1314" t="s">
        <v>146</v>
      </c>
      <c r="D1314" s="1">
        <v>44872</v>
      </c>
      <c r="E1314" s="1">
        <v>44883</v>
      </c>
      <c r="F1314" t="s">
        <v>18</v>
      </c>
      <c r="G1314" s="2">
        <v>32000</v>
      </c>
      <c r="H1314" s="2">
        <v>39355</v>
      </c>
      <c r="I1314" s="2">
        <v>2489</v>
      </c>
      <c r="J1314" s="2">
        <v>4866</v>
      </c>
      <c r="K1314">
        <v>0</v>
      </c>
      <c r="L1314" t="s">
        <v>1813</v>
      </c>
      <c r="M1314" t="s">
        <v>56</v>
      </c>
      <c r="N1314" t="s">
        <v>21</v>
      </c>
      <c r="O1314">
        <v>45140</v>
      </c>
    </row>
    <row r="1315" spans="1:15" x14ac:dyDescent="0.25">
      <c r="A1315" t="s">
        <v>1803</v>
      </c>
      <c r="B1315" t="s">
        <v>2146</v>
      </c>
      <c r="C1315" t="s">
        <v>17</v>
      </c>
      <c r="D1315" s="1">
        <v>44894</v>
      </c>
      <c r="E1315" s="1">
        <v>44896</v>
      </c>
      <c r="F1315" t="s">
        <v>18</v>
      </c>
      <c r="G1315" s="2">
        <v>8075</v>
      </c>
      <c r="H1315" s="2">
        <v>11317</v>
      </c>
      <c r="I1315" s="2">
        <v>1339</v>
      </c>
      <c r="J1315" s="2">
        <v>1903</v>
      </c>
      <c r="K1315">
        <v>0</v>
      </c>
      <c r="L1315" t="s">
        <v>2147</v>
      </c>
      <c r="M1315" t="s">
        <v>141</v>
      </c>
      <c r="N1315" t="s">
        <v>43</v>
      </c>
      <c r="O1315">
        <v>41017</v>
      </c>
    </row>
    <row r="1316" spans="1:15" x14ac:dyDescent="0.25">
      <c r="A1316" t="s">
        <v>1803</v>
      </c>
      <c r="B1316" t="s">
        <v>2148</v>
      </c>
      <c r="C1316" t="s">
        <v>17</v>
      </c>
      <c r="D1316" s="1">
        <v>44895</v>
      </c>
      <c r="E1316" s="1">
        <v>44895</v>
      </c>
      <c r="F1316" t="s">
        <v>23</v>
      </c>
      <c r="G1316" s="2">
        <v>5000</v>
      </c>
      <c r="H1316" s="2">
        <v>5000</v>
      </c>
      <c r="I1316" s="2">
        <v>0</v>
      </c>
      <c r="J1316" s="2">
        <v>0</v>
      </c>
      <c r="K1316">
        <v>0</v>
      </c>
      <c r="L1316" t="s">
        <v>17</v>
      </c>
      <c r="M1316" t="s">
        <v>17</v>
      </c>
      <c r="N1316" t="s">
        <v>24</v>
      </c>
      <c r="O1316" t="s">
        <v>17</v>
      </c>
    </row>
    <row r="1317" spans="1:15" x14ac:dyDescent="0.25">
      <c r="A1317" t="s">
        <v>1803</v>
      </c>
      <c r="B1317" t="s">
        <v>2149</v>
      </c>
      <c r="C1317" t="s">
        <v>17</v>
      </c>
      <c r="D1317" s="1">
        <v>44908</v>
      </c>
      <c r="E1317" s="1">
        <v>44913</v>
      </c>
      <c r="F1317" t="s">
        <v>18</v>
      </c>
      <c r="G1317" s="2">
        <v>19500</v>
      </c>
      <c r="H1317" s="2">
        <v>24964</v>
      </c>
      <c r="I1317" s="2">
        <v>1689</v>
      </c>
      <c r="J1317" s="2">
        <v>3775</v>
      </c>
      <c r="K1317">
        <v>0</v>
      </c>
      <c r="L1317" t="s">
        <v>2150</v>
      </c>
      <c r="M1317" t="s">
        <v>56</v>
      </c>
      <c r="N1317" t="s">
        <v>21</v>
      </c>
      <c r="O1317">
        <v>45694</v>
      </c>
    </row>
    <row r="1318" spans="1:15" x14ac:dyDescent="0.25">
      <c r="A1318" t="s">
        <v>1803</v>
      </c>
      <c r="B1318" t="s">
        <v>2151</v>
      </c>
      <c r="C1318" t="s">
        <v>17</v>
      </c>
      <c r="D1318" s="1">
        <v>44903</v>
      </c>
      <c r="E1318" s="1">
        <v>44906</v>
      </c>
      <c r="F1318" t="s">
        <v>18</v>
      </c>
      <c r="G1318" s="2">
        <v>19500</v>
      </c>
      <c r="H1318" s="2">
        <v>24903</v>
      </c>
      <c r="I1318" s="2">
        <v>1628</v>
      </c>
      <c r="J1318" s="2">
        <v>3775</v>
      </c>
      <c r="K1318">
        <v>0</v>
      </c>
      <c r="L1318" t="s">
        <v>2035</v>
      </c>
      <c r="M1318" t="s">
        <v>56</v>
      </c>
      <c r="N1318" t="s">
        <v>21</v>
      </c>
      <c r="O1318">
        <v>43074</v>
      </c>
    </row>
    <row r="1319" spans="1:15" x14ac:dyDescent="0.25">
      <c r="A1319" t="s">
        <v>1803</v>
      </c>
      <c r="B1319" t="s">
        <v>2152</v>
      </c>
      <c r="C1319" t="s">
        <v>82</v>
      </c>
      <c r="D1319" s="1">
        <v>44872</v>
      </c>
      <c r="E1319" s="1">
        <v>44883</v>
      </c>
      <c r="F1319" t="s">
        <v>18</v>
      </c>
      <c r="G1319" s="2">
        <v>16000</v>
      </c>
      <c r="H1319" s="2">
        <v>20220</v>
      </c>
      <c r="I1319" s="2">
        <v>1234</v>
      </c>
      <c r="J1319" s="2">
        <v>2986</v>
      </c>
      <c r="K1319">
        <v>0</v>
      </c>
      <c r="L1319" t="s">
        <v>2073</v>
      </c>
      <c r="M1319" t="s">
        <v>56</v>
      </c>
      <c r="N1319" t="s">
        <v>21</v>
      </c>
      <c r="O1319">
        <v>45042</v>
      </c>
    </row>
    <row r="1320" spans="1:15" x14ac:dyDescent="0.25">
      <c r="A1320" t="s">
        <v>1803</v>
      </c>
      <c r="B1320" t="s">
        <v>2153</v>
      </c>
      <c r="C1320" t="s">
        <v>17</v>
      </c>
      <c r="D1320" s="1">
        <v>44896</v>
      </c>
      <c r="E1320" s="1">
        <v>44903</v>
      </c>
      <c r="F1320" t="s">
        <v>18</v>
      </c>
      <c r="G1320" s="2">
        <v>23680</v>
      </c>
      <c r="H1320" s="2">
        <v>30615</v>
      </c>
      <c r="I1320" s="2">
        <v>2069</v>
      </c>
      <c r="J1320" s="2">
        <v>4866</v>
      </c>
      <c r="K1320">
        <v>0</v>
      </c>
      <c r="L1320" t="s">
        <v>1986</v>
      </c>
      <c r="M1320" t="s">
        <v>56</v>
      </c>
      <c r="N1320" t="s">
        <v>21</v>
      </c>
      <c r="O1320">
        <v>45662</v>
      </c>
    </row>
    <row r="1321" spans="1:15" x14ac:dyDescent="0.25">
      <c r="A1321" t="s">
        <v>1803</v>
      </c>
      <c r="B1321" t="s">
        <v>2154</v>
      </c>
      <c r="C1321" t="s">
        <v>17</v>
      </c>
      <c r="D1321" s="1">
        <v>44911</v>
      </c>
      <c r="E1321" s="1">
        <v>44913</v>
      </c>
      <c r="F1321" t="s">
        <v>18</v>
      </c>
      <c r="G1321" s="2">
        <v>8500</v>
      </c>
      <c r="H1321" s="2">
        <v>11131</v>
      </c>
      <c r="I1321" s="2">
        <v>728</v>
      </c>
      <c r="J1321" s="2">
        <v>1903</v>
      </c>
      <c r="K1321">
        <v>0</v>
      </c>
      <c r="L1321" t="s">
        <v>1898</v>
      </c>
      <c r="M1321" t="s">
        <v>56</v>
      </c>
      <c r="N1321" t="s">
        <v>21</v>
      </c>
      <c r="O1321">
        <v>43040</v>
      </c>
    </row>
    <row r="1322" spans="1:15" x14ac:dyDescent="0.25">
      <c r="A1322" t="s">
        <v>1803</v>
      </c>
      <c r="B1322" t="s">
        <v>2155</v>
      </c>
      <c r="C1322" t="s">
        <v>146</v>
      </c>
      <c r="D1322" s="1">
        <v>44872</v>
      </c>
      <c r="E1322" s="1">
        <v>44883</v>
      </c>
      <c r="F1322" t="s">
        <v>18</v>
      </c>
      <c r="G1322" s="2">
        <v>32000</v>
      </c>
      <c r="H1322" s="2">
        <v>39355</v>
      </c>
      <c r="I1322" s="2">
        <v>2489</v>
      </c>
      <c r="J1322" s="2">
        <v>4866</v>
      </c>
      <c r="K1322">
        <v>0</v>
      </c>
      <c r="L1322" t="s">
        <v>2156</v>
      </c>
      <c r="M1322" t="s">
        <v>56</v>
      </c>
      <c r="N1322" t="s">
        <v>21</v>
      </c>
      <c r="O1322">
        <v>43105</v>
      </c>
    </row>
    <row r="1323" spans="1:15" x14ac:dyDescent="0.25">
      <c r="A1323" t="s">
        <v>1803</v>
      </c>
      <c r="B1323" t="s">
        <v>2157</v>
      </c>
      <c r="C1323" t="s">
        <v>17</v>
      </c>
      <c r="D1323" s="1">
        <v>44871</v>
      </c>
      <c r="E1323" s="1">
        <v>44871</v>
      </c>
      <c r="F1323" t="s">
        <v>23</v>
      </c>
      <c r="G1323" s="2">
        <v>5000</v>
      </c>
      <c r="H1323" s="2">
        <v>5000</v>
      </c>
      <c r="I1323" s="2">
        <v>0</v>
      </c>
      <c r="J1323" s="2">
        <v>0</v>
      </c>
      <c r="K1323">
        <v>0</v>
      </c>
      <c r="L1323" t="s">
        <v>17</v>
      </c>
      <c r="M1323" t="s">
        <v>17</v>
      </c>
      <c r="N1323" t="s">
        <v>148</v>
      </c>
      <c r="O1323" t="s">
        <v>17</v>
      </c>
    </row>
    <row r="1324" spans="1:15" x14ac:dyDescent="0.25">
      <c r="A1324" t="s">
        <v>1803</v>
      </c>
      <c r="B1324" t="s">
        <v>2158</v>
      </c>
      <c r="C1324" t="s">
        <v>17</v>
      </c>
      <c r="D1324" s="1">
        <v>44869</v>
      </c>
      <c r="E1324" s="1">
        <v>44869</v>
      </c>
      <c r="F1324" t="s">
        <v>23</v>
      </c>
      <c r="G1324" s="2">
        <v>5000</v>
      </c>
      <c r="H1324" s="2">
        <v>5000</v>
      </c>
      <c r="I1324" s="2">
        <v>0</v>
      </c>
      <c r="J1324" s="2">
        <v>0</v>
      </c>
      <c r="K1324">
        <v>0</v>
      </c>
      <c r="L1324" t="s">
        <v>17</v>
      </c>
      <c r="M1324" t="s">
        <v>17</v>
      </c>
      <c r="N1324" t="s">
        <v>148</v>
      </c>
      <c r="O1324" t="s">
        <v>17</v>
      </c>
    </row>
    <row r="1325" spans="1:15" x14ac:dyDescent="0.25">
      <c r="A1325" t="s">
        <v>1803</v>
      </c>
      <c r="B1325" t="s">
        <v>2159</v>
      </c>
      <c r="C1325" t="s">
        <v>146</v>
      </c>
      <c r="D1325" s="1">
        <v>44872</v>
      </c>
      <c r="E1325" s="1">
        <v>44883</v>
      </c>
      <c r="F1325" t="s">
        <v>18</v>
      </c>
      <c r="G1325" s="2">
        <v>32000</v>
      </c>
      <c r="H1325" s="2">
        <v>39448</v>
      </c>
      <c r="I1325" s="2">
        <v>2582</v>
      </c>
      <c r="J1325" s="2">
        <v>4866</v>
      </c>
      <c r="K1325">
        <v>0</v>
      </c>
      <c r="L1325" t="s">
        <v>2160</v>
      </c>
      <c r="M1325" t="s">
        <v>71</v>
      </c>
      <c r="N1325" t="s">
        <v>43</v>
      </c>
      <c r="O1325">
        <v>33884</v>
      </c>
    </row>
    <row r="1326" spans="1:15" x14ac:dyDescent="0.25">
      <c r="A1326" t="s">
        <v>1803</v>
      </c>
      <c r="B1326" t="s">
        <v>2161</v>
      </c>
      <c r="C1326" t="s">
        <v>146</v>
      </c>
      <c r="D1326" s="1">
        <v>44872</v>
      </c>
      <c r="E1326" s="1">
        <v>44883</v>
      </c>
      <c r="F1326" t="s">
        <v>18</v>
      </c>
      <c r="G1326" s="2">
        <v>32000</v>
      </c>
      <c r="H1326" s="2">
        <v>39742</v>
      </c>
      <c r="I1326" s="2">
        <v>2876</v>
      </c>
      <c r="J1326" s="2">
        <v>4866</v>
      </c>
      <c r="K1326">
        <v>0</v>
      </c>
      <c r="L1326" t="s">
        <v>1378</v>
      </c>
      <c r="M1326" t="s">
        <v>56</v>
      </c>
      <c r="N1326" t="s">
        <v>21</v>
      </c>
      <c r="O1326">
        <v>45233</v>
      </c>
    </row>
    <row r="1327" spans="1:15" x14ac:dyDescent="0.25">
      <c r="A1327" t="s">
        <v>1803</v>
      </c>
      <c r="B1327" t="s">
        <v>2162</v>
      </c>
      <c r="C1327" t="s">
        <v>17</v>
      </c>
      <c r="D1327" s="1">
        <v>44918</v>
      </c>
      <c r="E1327" t="s">
        <v>17</v>
      </c>
      <c r="F1327" t="s">
        <v>18</v>
      </c>
      <c r="G1327" s="2">
        <v>6080</v>
      </c>
      <c r="H1327" s="2">
        <v>8771</v>
      </c>
      <c r="I1327" s="2">
        <v>535</v>
      </c>
      <c r="J1327" s="2">
        <v>2156</v>
      </c>
      <c r="K1327">
        <v>0</v>
      </c>
      <c r="L1327" t="s">
        <v>1809</v>
      </c>
      <c r="M1327" t="s">
        <v>56</v>
      </c>
      <c r="N1327" t="s">
        <v>75</v>
      </c>
      <c r="O1327">
        <v>45030</v>
      </c>
    </row>
    <row r="1328" spans="1:15" x14ac:dyDescent="0.25">
      <c r="A1328" t="s">
        <v>1803</v>
      </c>
      <c r="B1328" t="s">
        <v>2163</v>
      </c>
      <c r="C1328" t="s">
        <v>17</v>
      </c>
      <c r="D1328" s="1">
        <v>44841</v>
      </c>
      <c r="E1328" s="1">
        <v>44841</v>
      </c>
      <c r="F1328" t="s">
        <v>23</v>
      </c>
      <c r="G1328" s="2">
        <v>5000</v>
      </c>
      <c r="H1328" s="2">
        <v>5000</v>
      </c>
      <c r="I1328" s="2">
        <v>0</v>
      </c>
      <c r="J1328" s="2">
        <v>0</v>
      </c>
      <c r="K1328">
        <v>0</v>
      </c>
      <c r="L1328" t="s">
        <v>17</v>
      </c>
      <c r="M1328" t="s">
        <v>17</v>
      </c>
      <c r="N1328" t="s">
        <v>148</v>
      </c>
      <c r="O1328" t="s">
        <v>17</v>
      </c>
    </row>
    <row r="1329" spans="1:15" x14ac:dyDescent="0.25">
      <c r="A1329" t="s">
        <v>1803</v>
      </c>
      <c r="B1329" t="s">
        <v>2164</v>
      </c>
      <c r="C1329" t="s">
        <v>146</v>
      </c>
      <c r="D1329" s="1">
        <v>44872</v>
      </c>
      <c r="E1329" s="1">
        <v>44883</v>
      </c>
      <c r="F1329" t="s">
        <v>18</v>
      </c>
      <c r="G1329" s="2">
        <v>32000</v>
      </c>
      <c r="H1329" s="2">
        <v>39742</v>
      </c>
      <c r="I1329" s="2">
        <v>2876</v>
      </c>
      <c r="J1329" s="2">
        <v>4866</v>
      </c>
      <c r="K1329">
        <v>0</v>
      </c>
      <c r="L1329" t="s">
        <v>1378</v>
      </c>
      <c r="M1329" t="s">
        <v>56</v>
      </c>
      <c r="N1329" t="s">
        <v>21</v>
      </c>
      <c r="O1329">
        <v>45203</v>
      </c>
    </row>
    <row r="1330" spans="1:15" x14ac:dyDescent="0.25">
      <c r="A1330" t="s">
        <v>1803</v>
      </c>
      <c r="B1330" t="s">
        <v>2165</v>
      </c>
      <c r="C1330" t="s">
        <v>146</v>
      </c>
      <c r="D1330" s="1">
        <v>44872</v>
      </c>
      <c r="E1330" s="1">
        <v>44883</v>
      </c>
      <c r="F1330" t="s">
        <v>18</v>
      </c>
      <c r="G1330" s="2">
        <v>32000</v>
      </c>
      <c r="H1330" s="2">
        <v>39448</v>
      </c>
      <c r="I1330" s="2">
        <v>2582</v>
      </c>
      <c r="J1330" s="2">
        <v>4866</v>
      </c>
      <c r="K1330">
        <v>0</v>
      </c>
      <c r="L1330" t="s">
        <v>2166</v>
      </c>
      <c r="M1330" t="s">
        <v>56</v>
      </c>
      <c r="N1330" t="s">
        <v>21</v>
      </c>
      <c r="O1330">
        <v>43082</v>
      </c>
    </row>
    <row r="1331" spans="1:15" x14ac:dyDescent="0.25">
      <c r="A1331" t="s">
        <v>1803</v>
      </c>
      <c r="B1331" t="s">
        <v>2167</v>
      </c>
      <c r="C1331" t="s">
        <v>146</v>
      </c>
      <c r="D1331" s="1">
        <v>44872</v>
      </c>
      <c r="E1331" s="1">
        <v>44883</v>
      </c>
      <c r="F1331" t="s">
        <v>18</v>
      </c>
      <c r="G1331" s="2">
        <v>32000</v>
      </c>
      <c r="H1331" s="2">
        <v>39631</v>
      </c>
      <c r="I1331" s="2">
        <v>2765</v>
      </c>
      <c r="J1331" s="2">
        <v>4866</v>
      </c>
      <c r="K1331">
        <v>0</v>
      </c>
      <c r="L1331" t="s">
        <v>150</v>
      </c>
      <c r="M1331" t="s">
        <v>56</v>
      </c>
      <c r="N1331" t="s">
        <v>21</v>
      </c>
      <c r="O1331">
        <v>43221</v>
      </c>
    </row>
    <row r="1332" spans="1:15" x14ac:dyDescent="0.25">
      <c r="A1332" t="s">
        <v>1803</v>
      </c>
      <c r="B1332" t="s">
        <v>2168</v>
      </c>
      <c r="C1332" t="s">
        <v>17</v>
      </c>
      <c r="D1332" s="1">
        <v>44908</v>
      </c>
      <c r="E1332" s="1">
        <v>44911</v>
      </c>
      <c r="F1332" t="s">
        <v>18</v>
      </c>
      <c r="G1332" s="2">
        <v>29500</v>
      </c>
      <c r="H1332" s="2">
        <v>36829</v>
      </c>
      <c r="I1332" s="2">
        <v>2666</v>
      </c>
      <c r="J1332" s="2">
        <v>4663</v>
      </c>
      <c r="K1332">
        <v>0</v>
      </c>
      <c r="L1332" t="s">
        <v>1378</v>
      </c>
      <c r="M1332" t="s">
        <v>56</v>
      </c>
      <c r="N1332" t="s">
        <v>21</v>
      </c>
      <c r="O1332">
        <v>45208</v>
      </c>
    </row>
    <row r="1333" spans="1:15" x14ac:dyDescent="0.25">
      <c r="A1333" t="s">
        <v>1803</v>
      </c>
      <c r="B1333" t="s">
        <v>2169</v>
      </c>
      <c r="C1333" t="s">
        <v>17</v>
      </c>
      <c r="D1333" s="1">
        <v>44908</v>
      </c>
      <c r="E1333" s="1">
        <v>44910</v>
      </c>
      <c r="F1333" t="s">
        <v>18</v>
      </c>
      <c r="G1333" s="2">
        <v>29450</v>
      </c>
      <c r="H1333" s="2">
        <v>32782</v>
      </c>
      <c r="I1333" s="2">
        <v>0</v>
      </c>
      <c r="J1333" s="2">
        <v>3332</v>
      </c>
      <c r="K1333">
        <v>0</v>
      </c>
      <c r="L1333" t="s">
        <v>1918</v>
      </c>
      <c r="M1333" t="s">
        <v>1919</v>
      </c>
      <c r="N1333" t="s">
        <v>43</v>
      </c>
      <c r="O1333">
        <v>19956</v>
      </c>
    </row>
    <row r="1334" spans="1:15" x14ac:dyDescent="0.25">
      <c r="A1334" t="s">
        <v>1803</v>
      </c>
      <c r="B1334" t="s">
        <v>2170</v>
      </c>
      <c r="C1334" t="s">
        <v>17</v>
      </c>
      <c r="D1334" s="1">
        <v>44920</v>
      </c>
      <c r="E1334" s="1">
        <v>44923</v>
      </c>
      <c r="F1334" t="s">
        <v>18</v>
      </c>
      <c r="G1334" s="2">
        <v>23292</v>
      </c>
      <c r="H1334" s="2">
        <v>28487</v>
      </c>
      <c r="I1334" s="2">
        <v>1863</v>
      </c>
      <c r="J1334" s="2">
        <v>3332</v>
      </c>
      <c r="K1334">
        <v>0</v>
      </c>
      <c r="L1334" t="s">
        <v>2171</v>
      </c>
      <c r="M1334" t="s">
        <v>71</v>
      </c>
      <c r="N1334" t="s">
        <v>43</v>
      </c>
      <c r="O1334">
        <v>33947</v>
      </c>
    </row>
    <row r="1335" spans="1:15" x14ac:dyDescent="0.25">
      <c r="A1335" t="s">
        <v>1803</v>
      </c>
      <c r="B1335" t="s">
        <v>2172</v>
      </c>
      <c r="C1335" t="s">
        <v>1843</v>
      </c>
      <c r="D1335" s="1">
        <v>44914</v>
      </c>
      <c r="E1335" s="1">
        <v>44914</v>
      </c>
      <c r="F1335" t="s">
        <v>18</v>
      </c>
      <c r="G1335" s="2">
        <v>18204</v>
      </c>
      <c r="H1335" s="2">
        <v>22989</v>
      </c>
      <c r="I1335" s="2">
        <v>1453</v>
      </c>
      <c r="J1335" s="2">
        <v>3332</v>
      </c>
      <c r="K1335">
        <v>0</v>
      </c>
      <c r="L1335" t="s">
        <v>1719</v>
      </c>
      <c r="M1335" t="s">
        <v>56</v>
      </c>
      <c r="N1335" t="s">
        <v>21</v>
      </c>
      <c r="O1335">
        <v>45176</v>
      </c>
    </row>
    <row r="1336" spans="1:15" x14ac:dyDescent="0.25">
      <c r="A1336" t="s">
        <v>1803</v>
      </c>
      <c r="B1336" t="s">
        <v>2173</v>
      </c>
      <c r="C1336" t="s">
        <v>17</v>
      </c>
      <c r="D1336" s="1">
        <v>44899</v>
      </c>
      <c r="E1336" s="1">
        <v>44903</v>
      </c>
      <c r="F1336" t="s">
        <v>18</v>
      </c>
      <c r="G1336" s="2">
        <v>0</v>
      </c>
      <c r="H1336" s="2">
        <v>0</v>
      </c>
      <c r="I1336" s="2">
        <v>0</v>
      </c>
      <c r="J1336" s="2">
        <v>0</v>
      </c>
      <c r="K1336">
        <v>0</v>
      </c>
      <c r="L1336" t="s">
        <v>1882</v>
      </c>
      <c r="M1336" t="s">
        <v>56</v>
      </c>
      <c r="N1336" t="s">
        <v>43</v>
      </c>
      <c r="O1336">
        <v>45066</v>
      </c>
    </row>
    <row r="1337" spans="1:15" x14ac:dyDescent="0.25">
      <c r="A1337" t="s">
        <v>1803</v>
      </c>
      <c r="B1337" t="s">
        <v>2174</v>
      </c>
      <c r="C1337" t="s">
        <v>17</v>
      </c>
      <c r="D1337" s="1">
        <v>44909</v>
      </c>
      <c r="E1337" s="1">
        <v>44909</v>
      </c>
      <c r="F1337" t="s">
        <v>23</v>
      </c>
      <c r="G1337" s="2">
        <v>5000</v>
      </c>
      <c r="H1337" s="2">
        <v>5000</v>
      </c>
      <c r="I1337" s="2">
        <v>0</v>
      </c>
      <c r="J1337" s="2">
        <v>0</v>
      </c>
      <c r="K1337">
        <v>0</v>
      </c>
      <c r="L1337" t="s">
        <v>17</v>
      </c>
      <c r="M1337" t="s">
        <v>17</v>
      </c>
      <c r="N1337" t="s">
        <v>24</v>
      </c>
      <c r="O1337" t="s">
        <v>17</v>
      </c>
    </row>
    <row r="1338" spans="1:15" x14ac:dyDescent="0.25">
      <c r="A1338" t="s">
        <v>1803</v>
      </c>
      <c r="B1338" t="s">
        <v>2175</v>
      </c>
      <c r="C1338" t="s">
        <v>17</v>
      </c>
      <c r="D1338" s="1">
        <v>44911</v>
      </c>
      <c r="E1338" s="1">
        <v>44913</v>
      </c>
      <c r="F1338" t="s">
        <v>18</v>
      </c>
      <c r="G1338" s="2">
        <v>0</v>
      </c>
      <c r="H1338" s="2">
        <v>0</v>
      </c>
      <c r="I1338" s="2">
        <v>0</v>
      </c>
      <c r="J1338" s="2">
        <v>0</v>
      </c>
      <c r="K1338">
        <v>0</v>
      </c>
      <c r="L1338" t="s">
        <v>150</v>
      </c>
      <c r="M1338" t="s">
        <v>56</v>
      </c>
      <c r="N1338" t="s">
        <v>43</v>
      </c>
      <c r="O1338">
        <v>43220</v>
      </c>
    </row>
    <row r="1339" spans="1:15" x14ac:dyDescent="0.25">
      <c r="A1339" t="s">
        <v>1803</v>
      </c>
      <c r="B1339" t="s">
        <v>2176</v>
      </c>
      <c r="C1339" t="s">
        <v>17</v>
      </c>
      <c r="D1339" s="1">
        <v>44903</v>
      </c>
      <c r="E1339" s="1">
        <v>44908</v>
      </c>
      <c r="F1339" t="s">
        <v>18</v>
      </c>
      <c r="G1339" s="2">
        <v>82304</v>
      </c>
      <c r="H1339" s="2">
        <v>97018</v>
      </c>
      <c r="I1339" s="2">
        <v>7020</v>
      </c>
      <c r="J1339" s="2">
        <v>7694</v>
      </c>
      <c r="K1339">
        <v>0</v>
      </c>
      <c r="L1339" t="s">
        <v>1378</v>
      </c>
      <c r="M1339" t="s">
        <v>56</v>
      </c>
      <c r="N1339" t="s">
        <v>21</v>
      </c>
      <c r="O1339">
        <v>45202</v>
      </c>
    </row>
    <row r="1340" spans="1:15" x14ac:dyDescent="0.25">
      <c r="A1340" t="s">
        <v>1803</v>
      </c>
      <c r="B1340" t="s">
        <v>2177</v>
      </c>
      <c r="C1340" t="s">
        <v>146</v>
      </c>
      <c r="D1340" s="1">
        <v>44872</v>
      </c>
      <c r="E1340" s="1">
        <v>44883</v>
      </c>
      <c r="F1340" t="s">
        <v>18</v>
      </c>
      <c r="G1340" s="2">
        <v>32000</v>
      </c>
      <c r="H1340" s="2">
        <v>39745</v>
      </c>
      <c r="I1340" s="2">
        <v>2879</v>
      </c>
      <c r="J1340" s="2">
        <v>4866</v>
      </c>
      <c r="K1340">
        <v>0</v>
      </c>
      <c r="L1340" t="s">
        <v>2178</v>
      </c>
      <c r="M1340" t="s">
        <v>42</v>
      </c>
      <c r="N1340" t="s">
        <v>43</v>
      </c>
      <c r="O1340">
        <v>20814</v>
      </c>
    </row>
    <row r="1341" spans="1:15" x14ac:dyDescent="0.25">
      <c r="A1341" t="s">
        <v>1803</v>
      </c>
      <c r="B1341" t="s">
        <v>2179</v>
      </c>
      <c r="C1341" t="s">
        <v>146</v>
      </c>
      <c r="D1341" s="1">
        <v>44872</v>
      </c>
      <c r="E1341" s="1">
        <v>44883</v>
      </c>
      <c r="F1341" t="s">
        <v>18</v>
      </c>
      <c r="G1341" s="2">
        <v>32000</v>
      </c>
      <c r="H1341" s="2">
        <v>39448</v>
      </c>
      <c r="I1341" s="2">
        <v>2582</v>
      </c>
      <c r="J1341" s="2">
        <v>4866</v>
      </c>
      <c r="K1341">
        <v>0</v>
      </c>
      <c r="L1341" t="s">
        <v>2180</v>
      </c>
      <c r="M1341" t="s">
        <v>134</v>
      </c>
      <c r="N1341" t="s">
        <v>43</v>
      </c>
      <c r="O1341">
        <v>47012</v>
      </c>
    </row>
    <row r="1342" spans="1:15" x14ac:dyDescent="0.25">
      <c r="A1342" t="s">
        <v>1803</v>
      </c>
      <c r="B1342" t="s">
        <v>2181</v>
      </c>
      <c r="C1342" t="s">
        <v>17</v>
      </c>
      <c r="D1342" s="1">
        <v>44895</v>
      </c>
      <c r="E1342" s="1">
        <v>44904</v>
      </c>
      <c r="F1342" t="s">
        <v>18</v>
      </c>
      <c r="G1342" s="2">
        <v>0</v>
      </c>
      <c r="H1342" s="2">
        <v>0</v>
      </c>
      <c r="I1342" s="2">
        <v>0</v>
      </c>
      <c r="J1342" s="2">
        <v>0</v>
      </c>
      <c r="K1342">
        <v>0</v>
      </c>
      <c r="L1342" t="s">
        <v>2001</v>
      </c>
      <c r="M1342" t="s">
        <v>141</v>
      </c>
      <c r="N1342" t="s">
        <v>43</v>
      </c>
      <c r="O1342">
        <v>41011</v>
      </c>
    </row>
    <row r="1343" spans="1:15" x14ac:dyDescent="0.25">
      <c r="A1343" t="s">
        <v>1803</v>
      </c>
      <c r="B1343" t="s">
        <v>2182</v>
      </c>
      <c r="C1343" t="s">
        <v>17</v>
      </c>
      <c r="D1343" s="1">
        <v>44908</v>
      </c>
      <c r="E1343" s="1">
        <v>44911</v>
      </c>
      <c r="F1343" t="s">
        <v>18</v>
      </c>
      <c r="G1343" s="2">
        <v>58500</v>
      </c>
      <c r="H1343" s="2">
        <v>71379</v>
      </c>
      <c r="I1343" s="2">
        <v>4355</v>
      </c>
      <c r="J1343" s="2">
        <v>8524</v>
      </c>
      <c r="K1343">
        <v>0</v>
      </c>
      <c r="L1343" t="s">
        <v>2183</v>
      </c>
      <c r="M1343" t="s">
        <v>56</v>
      </c>
      <c r="N1343" t="s">
        <v>21</v>
      </c>
      <c r="O1343">
        <v>45050</v>
      </c>
    </row>
    <row r="1344" spans="1:15" x14ac:dyDescent="0.25">
      <c r="A1344" t="s">
        <v>1803</v>
      </c>
      <c r="B1344" t="s">
        <v>2184</v>
      </c>
      <c r="C1344" t="s">
        <v>146</v>
      </c>
      <c r="D1344" s="1">
        <v>44872</v>
      </c>
      <c r="E1344" s="1">
        <v>44883</v>
      </c>
      <c r="F1344" t="s">
        <v>18</v>
      </c>
      <c r="G1344" s="2">
        <v>40000</v>
      </c>
      <c r="H1344" s="2">
        <v>46778</v>
      </c>
      <c r="I1344" s="2">
        <v>3100</v>
      </c>
      <c r="J1344" s="2">
        <v>3678</v>
      </c>
      <c r="K1344">
        <v>0</v>
      </c>
      <c r="L1344" t="s">
        <v>2185</v>
      </c>
      <c r="M1344" t="s">
        <v>52</v>
      </c>
      <c r="N1344" t="s">
        <v>43</v>
      </c>
      <c r="O1344">
        <v>92867</v>
      </c>
    </row>
    <row r="1345" spans="1:15" x14ac:dyDescent="0.25">
      <c r="A1345" t="s">
        <v>1803</v>
      </c>
      <c r="B1345" t="s">
        <v>2186</v>
      </c>
      <c r="C1345" t="s">
        <v>82</v>
      </c>
      <c r="D1345" s="1">
        <v>44872</v>
      </c>
      <c r="E1345" s="1">
        <v>44883</v>
      </c>
      <c r="F1345" t="s">
        <v>18</v>
      </c>
      <c r="G1345" s="2">
        <v>52999</v>
      </c>
      <c r="H1345" s="2">
        <v>62140</v>
      </c>
      <c r="I1345" s="2">
        <v>4065</v>
      </c>
      <c r="J1345" s="2">
        <v>5076</v>
      </c>
      <c r="K1345">
        <v>0</v>
      </c>
      <c r="L1345" t="s">
        <v>2187</v>
      </c>
      <c r="M1345" t="s">
        <v>71</v>
      </c>
      <c r="N1345" t="s">
        <v>43</v>
      </c>
      <c r="O1345">
        <v>33952</v>
      </c>
    </row>
    <row r="1346" spans="1:15" x14ac:dyDescent="0.25">
      <c r="A1346" t="s">
        <v>1803</v>
      </c>
      <c r="B1346" t="s">
        <v>2188</v>
      </c>
      <c r="C1346" t="s">
        <v>146</v>
      </c>
      <c r="D1346" s="1">
        <v>44872</v>
      </c>
      <c r="E1346" s="1">
        <v>44883</v>
      </c>
      <c r="F1346" t="s">
        <v>18</v>
      </c>
      <c r="G1346" s="2">
        <v>32000</v>
      </c>
      <c r="H1346" s="2">
        <v>39355</v>
      </c>
      <c r="I1346" s="2">
        <v>2489</v>
      </c>
      <c r="J1346" s="2">
        <v>4866</v>
      </c>
      <c r="K1346">
        <v>0</v>
      </c>
      <c r="L1346" t="s">
        <v>1378</v>
      </c>
      <c r="M1346" t="s">
        <v>56</v>
      </c>
      <c r="N1346" t="s">
        <v>21</v>
      </c>
      <c r="O1346">
        <v>45243</v>
      </c>
    </row>
    <row r="1347" spans="1:15" x14ac:dyDescent="0.25">
      <c r="A1347" t="s">
        <v>1803</v>
      </c>
      <c r="B1347" t="s">
        <v>2189</v>
      </c>
      <c r="C1347" t="s">
        <v>17</v>
      </c>
      <c r="D1347" s="1">
        <v>44900</v>
      </c>
      <c r="E1347" s="1">
        <v>44906</v>
      </c>
      <c r="F1347" t="s">
        <v>18</v>
      </c>
      <c r="G1347" s="2">
        <v>29500</v>
      </c>
      <c r="H1347" s="2">
        <v>36829</v>
      </c>
      <c r="I1347" s="2">
        <v>2666</v>
      </c>
      <c r="J1347" s="2">
        <v>4663</v>
      </c>
      <c r="K1347">
        <v>0</v>
      </c>
      <c r="L1347" t="s">
        <v>1378</v>
      </c>
      <c r="M1347" t="s">
        <v>56</v>
      </c>
      <c r="N1347" t="s">
        <v>21</v>
      </c>
      <c r="O1347">
        <v>45202</v>
      </c>
    </row>
    <row r="1348" spans="1:15" x14ac:dyDescent="0.25">
      <c r="A1348" t="s">
        <v>1803</v>
      </c>
      <c r="B1348" t="s">
        <v>2190</v>
      </c>
      <c r="C1348" t="s">
        <v>17</v>
      </c>
      <c r="D1348" s="1">
        <v>44895</v>
      </c>
      <c r="E1348" s="1">
        <v>44903</v>
      </c>
      <c r="F1348" t="s">
        <v>18</v>
      </c>
      <c r="G1348" s="2">
        <v>44500</v>
      </c>
      <c r="H1348" s="2">
        <v>52798</v>
      </c>
      <c r="I1348" s="2">
        <v>3222</v>
      </c>
      <c r="J1348" s="2">
        <v>5076</v>
      </c>
      <c r="K1348">
        <v>0</v>
      </c>
      <c r="L1348" t="s">
        <v>1996</v>
      </c>
      <c r="M1348" t="s">
        <v>56</v>
      </c>
      <c r="N1348" t="s">
        <v>21</v>
      </c>
      <c r="O1348">
        <v>45011</v>
      </c>
    </row>
    <row r="1349" spans="1:15" x14ac:dyDescent="0.25">
      <c r="A1349" t="s">
        <v>1803</v>
      </c>
      <c r="B1349" t="s">
        <v>2191</v>
      </c>
      <c r="C1349" t="s">
        <v>146</v>
      </c>
      <c r="D1349" s="1">
        <v>44872</v>
      </c>
      <c r="E1349" s="1">
        <v>44883</v>
      </c>
      <c r="F1349" t="s">
        <v>18</v>
      </c>
      <c r="G1349" s="2">
        <v>46975</v>
      </c>
      <c r="H1349" s="2">
        <v>56060</v>
      </c>
      <c r="I1349" s="2">
        <v>3547</v>
      </c>
      <c r="J1349" s="2">
        <v>5538</v>
      </c>
      <c r="K1349">
        <v>0</v>
      </c>
      <c r="L1349" t="s">
        <v>1882</v>
      </c>
      <c r="M1349" t="s">
        <v>56</v>
      </c>
      <c r="N1349" t="s">
        <v>21</v>
      </c>
      <c r="O1349">
        <v>45458</v>
      </c>
    </row>
    <row r="1350" spans="1:15" x14ac:dyDescent="0.25">
      <c r="A1350" t="s">
        <v>1803</v>
      </c>
      <c r="B1350" t="s">
        <v>2192</v>
      </c>
      <c r="C1350" t="s">
        <v>146</v>
      </c>
      <c r="D1350" s="1">
        <v>44872</v>
      </c>
      <c r="E1350" s="1">
        <v>44883</v>
      </c>
      <c r="F1350" t="s">
        <v>18</v>
      </c>
      <c r="G1350" s="2">
        <v>32000</v>
      </c>
      <c r="H1350" s="2">
        <v>39262</v>
      </c>
      <c r="I1350" s="2">
        <v>2396</v>
      </c>
      <c r="J1350" s="2">
        <v>4866</v>
      </c>
      <c r="K1350">
        <v>0</v>
      </c>
      <c r="L1350" t="s">
        <v>1057</v>
      </c>
      <c r="M1350" t="s">
        <v>56</v>
      </c>
      <c r="N1350" t="s">
        <v>21</v>
      </c>
      <c r="O1350">
        <v>44011</v>
      </c>
    </row>
    <row r="1351" spans="1:15" x14ac:dyDescent="0.25">
      <c r="A1351" t="s">
        <v>1803</v>
      </c>
      <c r="B1351" t="s">
        <v>2193</v>
      </c>
      <c r="C1351" t="s">
        <v>17</v>
      </c>
      <c r="D1351" s="1">
        <v>44909</v>
      </c>
      <c r="E1351" s="1">
        <v>44913</v>
      </c>
      <c r="F1351" t="s">
        <v>18</v>
      </c>
      <c r="G1351" s="2">
        <v>19500</v>
      </c>
      <c r="H1351" s="2">
        <v>25756</v>
      </c>
      <c r="I1351" s="2">
        <v>2481</v>
      </c>
      <c r="J1351" s="2">
        <v>3775</v>
      </c>
      <c r="K1351">
        <v>0</v>
      </c>
      <c r="L1351" t="s">
        <v>1556</v>
      </c>
      <c r="M1351" t="s">
        <v>141</v>
      </c>
      <c r="N1351" t="s">
        <v>43</v>
      </c>
      <c r="O1351">
        <v>40514</v>
      </c>
    </row>
    <row r="1352" spans="1:15" x14ac:dyDescent="0.25">
      <c r="A1352" t="s">
        <v>1803</v>
      </c>
      <c r="B1352" t="s">
        <v>2194</v>
      </c>
      <c r="C1352" t="s">
        <v>146</v>
      </c>
      <c r="D1352" s="1">
        <v>44872</v>
      </c>
      <c r="E1352" s="1">
        <v>44883</v>
      </c>
      <c r="F1352" t="s">
        <v>18</v>
      </c>
      <c r="G1352" s="2">
        <v>32000</v>
      </c>
      <c r="H1352" s="2">
        <v>39742</v>
      </c>
      <c r="I1352" s="2">
        <v>2876</v>
      </c>
      <c r="J1352" s="2">
        <v>4866</v>
      </c>
      <c r="K1352">
        <v>0</v>
      </c>
      <c r="L1352" t="s">
        <v>1378</v>
      </c>
      <c r="M1352" t="s">
        <v>56</v>
      </c>
      <c r="N1352" t="s">
        <v>21</v>
      </c>
      <c r="O1352">
        <v>45233</v>
      </c>
    </row>
    <row r="1353" spans="1:15" x14ac:dyDescent="0.25">
      <c r="A1353" t="s">
        <v>1803</v>
      </c>
      <c r="B1353" t="s">
        <v>2195</v>
      </c>
      <c r="C1353" t="s">
        <v>82</v>
      </c>
      <c r="D1353" s="1">
        <v>44872</v>
      </c>
      <c r="E1353" s="1">
        <v>44883</v>
      </c>
      <c r="F1353" t="s">
        <v>18</v>
      </c>
      <c r="G1353" s="2">
        <v>18000</v>
      </c>
      <c r="H1353" s="2">
        <v>23933</v>
      </c>
      <c r="I1353" s="2">
        <v>2601</v>
      </c>
      <c r="J1353" s="2">
        <v>3332</v>
      </c>
      <c r="K1353">
        <v>0</v>
      </c>
      <c r="L1353" t="s">
        <v>1819</v>
      </c>
      <c r="M1353" t="s">
        <v>141</v>
      </c>
      <c r="N1353" t="s">
        <v>43</v>
      </c>
      <c r="O1353">
        <v>41091</v>
      </c>
    </row>
    <row r="1354" spans="1:15" x14ac:dyDescent="0.25">
      <c r="A1354" t="s">
        <v>1803</v>
      </c>
      <c r="B1354" t="s">
        <v>2196</v>
      </c>
      <c r="C1354" t="s">
        <v>82</v>
      </c>
      <c r="D1354" s="1">
        <v>44872</v>
      </c>
      <c r="E1354" s="1">
        <v>44883</v>
      </c>
      <c r="F1354" t="s">
        <v>18</v>
      </c>
      <c r="G1354" s="2">
        <v>16999</v>
      </c>
      <c r="H1354" s="2">
        <v>21433</v>
      </c>
      <c r="I1354" s="2">
        <v>1448</v>
      </c>
      <c r="J1354" s="2">
        <v>2986</v>
      </c>
      <c r="K1354">
        <v>0</v>
      </c>
      <c r="L1354" t="s">
        <v>2003</v>
      </c>
      <c r="M1354" t="s">
        <v>56</v>
      </c>
      <c r="N1354" t="s">
        <v>21</v>
      </c>
      <c r="O1354">
        <v>45701</v>
      </c>
    </row>
    <row r="1355" spans="1:15" x14ac:dyDescent="0.25">
      <c r="A1355" t="s">
        <v>1803</v>
      </c>
      <c r="B1355" t="s">
        <v>2197</v>
      </c>
      <c r="C1355" t="s">
        <v>146</v>
      </c>
      <c r="D1355" s="1">
        <v>44872</v>
      </c>
      <c r="E1355" s="1">
        <v>44883</v>
      </c>
      <c r="F1355" t="s">
        <v>18</v>
      </c>
      <c r="G1355" s="2">
        <v>32000</v>
      </c>
      <c r="H1355" s="2">
        <v>37999</v>
      </c>
      <c r="I1355" s="2">
        <v>2321</v>
      </c>
      <c r="J1355" s="2">
        <v>3678</v>
      </c>
      <c r="K1355">
        <v>0</v>
      </c>
      <c r="L1355" t="s">
        <v>2198</v>
      </c>
      <c r="M1355" t="s">
        <v>52</v>
      </c>
      <c r="N1355" t="s">
        <v>43</v>
      </c>
      <c r="O1355">
        <v>93065</v>
      </c>
    </row>
    <row r="1356" spans="1:15" x14ac:dyDescent="0.25">
      <c r="A1356" t="s">
        <v>1803</v>
      </c>
      <c r="B1356" t="s">
        <v>2199</v>
      </c>
      <c r="C1356" t="s">
        <v>17</v>
      </c>
      <c r="D1356" s="1">
        <v>44871</v>
      </c>
      <c r="E1356" s="1">
        <v>44871</v>
      </c>
      <c r="F1356" t="s">
        <v>23</v>
      </c>
      <c r="G1356" s="2">
        <v>5000</v>
      </c>
      <c r="H1356" s="2">
        <v>5000</v>
      </c>
      <c r="I1356" s="2">
        <v>0</v>
      </c>
      <c r="J1356" s="2">
        <v>0</v>
      </c>
      <c r="K1356">
        <v>0</v>
      </c>
      <c r="L1356" t="s">
        <v>17</v>
      </c>
      <c r="M1356" t="s">
        <v>17</v>
      </c>
      <c r="N1356" t="s">
        <v>148</v>
      </c>
      <c r="O1356" t="s">
        <v>17</v>
      </c>
    </row>
    <row r="1357" spans="1:15" x14ac:dyDescent="0.25">
      <c r="A1357" t="s">
        <v>1803</v>
      </c>
      <c r="B1357" t="s">
        <v>2200</v>
      </c>
      <c r="C1357" t="s">
        <v>17</v>
      </c>
      <c r="D1357" s="1">
        <v>44908</v>
      </c>
      <c r="E1357" s="1">
        <v>44908</v>
      </c>
      <c r="F1357" t="s">
        <v>23</v>
      </c>
      <c r="G1357" s="2">
        <v>5000</v>
      </c>
      <c r="H1357" s="2">
        <v>5000</v>
      </c>
      <c r="I1357" s="2">
        <v>0</v>
      </c>
      <c r="J1357" s="2">
        <v>0</v>
      </c>
      <c r="K1357">
        <v>0</v>
      </c>
      <c r="L1357" t="s">
        <v>17</v>
      </c>
      <c r="M1357" t="s">
        <v>17</v>
      </c>
      <c r="N1357" t="s">
        <v>24</v>
      </c>
      <c r="O1357" t="s">
        <v>17</v>
      </c>
    </row>
    <row r="1358" spans="1:15" x14ac:dyDescent="0.25">
      <c r="A1358" t="s">
        <v>1803</v>
      </c>
      <c r="B1358" t="s">
        <v>2201</v>
      </c>
      <c r="C1358" t="s">
        <v>146</v>
      </c>
      <c r="D1358" s="1">
        <v>44872</v>
      </c>
      <c r="E1358" s="1">
        <v>44883</v>
      </c>
      <c r="F1358" t="s">
        <v>18</v>
      </c>
      <c r="G1358" s="2">
        <v>32000</v>
      </c>
      <c r="H1358" s="2">
        <v>39262</v>
      </c>
      <c r="I1358" s="2">
        <v>2396</v>
      </c>
      <c r="J1358" s="2">
        <v>4866</v>
      </c>
      <c r="K1358">
        <v>0</v>
      </c>
      <c r="L1358" t="s">
        <v>2202</v>
      </c>
      <c r="M1358" t="s">
        <v>56</v>
      </c>
      <c r="N1358" t="s">
        <v>21</v>
      </c>
      <c r="O1358">
        <v>45327</v>
      </c>
    </row>
    <row r="1359" spans="1:15" x14ac:dyDescent="0.25">
      <c r="A1359" t="s">
        <v>1803</v>
      </c>
      <c r="B1359" t="s">
        <v>2203</v>
      </c>
      <c r="C1359" t="s">
        <v>17</v>
      </c>
      <c r="D1359" s="1">
        <v>44908</v>
      </c>
      <c r="E1359" s="1">
        <v>44911</v>
      </c>
      <c r="F1359" t="s">
        <v>18</v>
      </c>
      <c r="G1359" s="2">
        <v>29500</v>
      </c>
      <c r="H1359" s="2">
        <v>36383</v>
      </c>
      <c r="I1359" s="2">
        <v>2220</v>
      </c>
      <c r="J1359" s="2">
        <v>4663</v>
      </c>
      <c r="K1359">
        <v>0</v>
      </c>
      <c r="L1359" t="s">
        <v>1510</v>
      </c>
      <c r="M1359" t="s">
        <v>56</v>
      </c>
      <c r="N1359" t="s">
        <v>21</v>
      </c>
      <c r="O1359">
        <v>45069</v>
      </c>
    </row>
    <row r="1360" spans="1:15" x14ac:dyDescent="0.25">
      <c r="A1360" t="s">
        <v>1803</v>
      </c>
      <c r="B1360" t="s">
        <v>2204</v>
      </c>
      <c r="C1360" t="s">
        <v>17</v>
      </c>
      <c r="D1360" s="1">
        <v>44906</v>
      </c>
      <c r="E1360" s="1">
        <v>44907</v>
      </c>
      <c r="F1360" t="s">
        <v>18</v>
      </c>
      <c r="G1360" s="2">
        <v>18500</v>
      </c>
      <c r="H1360" s="2">
        <v>22375</v>
      </c>
      <c r="I1360" s="2">
        <v>1365</v>
      </c>
      <c r="J1360" s="2">
        <v>2510</v>
      </c>
      <c r="K1360">
        <v>0</v>
      </c>
      <c r="L1360" t="s">
        <v>1965</v>
      </c>
      <c r="M1360" t="s">
        <v>56</v>
      </c>
      <c r="N1360" t="s">
        <v>21</v>
      </c>
      <c r="O1360">
        <v>45040</v>
      </c>
    </row>
    <row r="1361" spans="1:15" x14ac:dyDescent="0.25">
      <c r="A1361" t="s">
        <v>1803</v>
      </c>
      <c r="B1361" t="s">
        <v>2205</v>
      </c>
      <c r="C1361" t="s">
        <v>146</v>
      </c>
      <c r="D1361" s="1">
        <v>44872</v>
      </c>
      <c r="E1361" s="1">
        <v>44883</v>
      </c>
      <c r="F1361" t="s">
        <v>18</v>
      </c>
      <c r="G1361" s="2">
        <v>32000</v>
      </c>
      <c r="H1361" s="2">
        <v>35865</v>
      </c>
      <c r="I1361" s="2">
        <v>0</v>
      </c>
      <c r="J1361" s="2">
        <v>3865</v>
      </c>
      <c r="K1361">
        <v>0</v>
      </c>
      <c r="L1361" t="s">
        <v>2206</v>
      </c>
      <c r="M1361" t="s">
        <v>577</v>
      </c>
      <c r="N1361" t="s">
        <v>43</v>
      </c>
      <c r="O1361">
        <v>97123</v>
      </c>
    </row>
    <row r="1362" spans="1:15" x14ac:dyDescent="0.25">
      <c r="A1362" t="s">
        <v>1803</v>
      </c>
      <c r="B1362" t="s">
        <v>2207</v>
      </c>
      <c r="C1362" t="s">
        <v>17</v>
      </c>
      <c r="D1362" s="1">
        <v>44852</v>
      </c>
      <c r="E1362" s="1">
        <v>44852</v>
      </c>
      <c r="F1362" t="s">
        <v>23</v>
      </c>
      <c r="G1362" s="2">
        <v>5000</v>
      </c>
      <c r="H1362" s="2">
        <v>5000</v>
      </c>
      <c r="I1362" s="2">
        <v>0</v>
      </c>
      <c r="J1362" s="2">
        <v>0</v>
      </c>
      <c r="K1362">
        <v>0</v>
      </c>
      <c r="L1362" t="s">
        <v>17</v>
      </c>
      <c r="M1362" t="s">
        <v>17</v>
      </c>
      <c r="N1362" t="s">
        <v>148</v>
      </c>
      <c r="O1362" t="s">
        <v>17</v>
      </c>
    </row>
    <row r="1363" spans="1:15" x14ac:dyDescent="0.25">
      <c r="A1363" t="s">
        <v>1803</v>
      </c>
      <c r="B1363" t="s">
        <v>2208</v>
      </c>
      <c r="C1363" t="s">
        <v>17</v>
      </c>
      <c r="D1363" s="1">
        <v>44848</v>
      </c>
      <c r="E1363" s="1">
        <v>44848</v>
      </c>
      <c r="F1363" t="s">
        <v>23</v>
      </c>
      <c r="G1363" s="2">
        <v>5000</v>
      </c>
      <c r="H1363" s="2">
        <v>5000</v>
      </c>
      <c r="I1363" s="2">
        <v>0</v>
      </c>
      <c r="J1363" s="2">
        <v>0</v>
      </c>
      <c r="K1363">
        <v>0</v>
      </c>
      <c r="L1363" t="s">
        <v>17</v>
      </c>
      <c r="M1363" t="s">
        <v>17</v>
      </c>
      <c r="N1363" t="s">
        <v>148</v>
      </c>
      <c r="O1363" t="s">
        <v>17</v>
      </c>
    </row>
    <row r="1364" spans="1:15" x14ac:dyDescent="0.25">
      <c r="A1364" t="s">
        <v>1803</v>
      </c>
      <c r="B1364" t="s">
        <v>2209</v>
      </c>
      <c r="C1364" t="s">
        <v>17</v>
      </c>
      <c r="D1364" s="1">
        <v>44918</v>
      </c>
      <c r="E1364" s="1">
        <v>44922</v>
      </c>
      <c r="F1364" t="s">
        <v>18</v>
      </c>
      <c r="G1364" s="2">
        <v>6080</v>
      </c>
      <c r="H1364" s="2">
        <v>8878</v>
      </c>
      <c r="I1364" s="2">
        <v>642</v>
      </c>
      <c r="J1364" s="2">
        <v>2156</v>
      </c>
      <c r="K1364">
        <v>0</v>
      </c>
      <c r="L1364" t="s">
        <v>1905</v>
      </c>
      <c r="M1364" t="s">
        <v>56</v>
      </c>
      <c r="N1364" t="s">
        <v>21</v>
      </c>
      <c r="O1364">
        <v>45206</v>
      </c>
    </row>
    <row r="1365" spans="1:15" x14ac:dyDescent="0.25">
      <c r="A1365" t="s">
        <v>1803</v>
      </c>
      <c r="B1365" t="s">
        <v>2210</v>
      </c>
      <c r="C1365" t="s">
        <v>146</v>
      </c>
      <c r="D1365" s="1">
        <v>44900</v>
      </c>
      <c r="E1365" s="1">
        <v>44903</v>
      </c>
      <c r="F1365" t="s">
        <v>18</v>
      </c>
      <c r="G1365" s="2">
        <v>32000</v>
      </c>
      <c r="H1365" s="2">
        <v>39742</v>
      </c>
      <c r="I1365" s="2">
        <v>2876</v>
      </c>
      <c r="J1365" s="2">
        <v>4866</v>
      </c>
      <c r="K1365">
        <v>0</v>
      </c>
      <c r="L1365" t="s">
        <v>1378</v>
      </c>
      <c r="M1365" t="s">
        <v>56</v>
      </c>
      <c r="N1365" t="s">
        <v>21</v>
      </c>
      <c r="O1365">
        <v>45242</v>
      </c>
    </row>
    <row r="1366" spans="1:15" x14ac:dyDescent="0.25">
      <c r="A1366" t="s">
        <v>1803</v>
      </c>
      <c r="B1366" t="s">
        <v>2211</v>
      </c>
      <c r="C1366" t="s">
        <v>17</v>
      </c>
      <c r="D1366" s="1">
        <v>44906</v>
      </c>
      <c r="E1366" s="1">
        <v>44907</v>
      </c>
      <c r="F1366" t="s">
        <v>18</v>
      </c>
      <c r="G1366" s="2">
        <v>32000</v>
      </c>
      <c r="H1366" s="2">
        <v>39355</v>
      </c>
      <c r="I1366" s="2">
        <v>2489</v>
      </c>
      <c r="J1366" s="2">
        <v>4866</v>
      </c>
      <c r="K1366">
        <v>0</v>
      </c>
      <c r="L1366" t="s">
        <v>1813</v>
      </c>
      <c r="M1366" t="s">
        <v>56</v>
      </c>
      <c r="N1366" t="s">
        <v>21</v>
      </c>
      <c r="O1366">
        <v>45140</v>
      </c>
    </row>
    <row r="1367" spans="1:15" x14ac:dyDescent="0.25">
      <c r="A1367" t="s">
        <v>1803</v>
      </c>
      <c r="B1367" t="s">
        <v>2212</v>
      </c>
      <c r="C1367" t="s">
        <v>17</v>
      </c>
      <c r="D1367" s="1">
        <v>44918</v>
      </c>
      <c r="E1367" s="1">
        <v>44923</v>
      </c>
      <c r="F1367" t="s">
        <v>18</v>
      </c>
      <c r="G1367" s="2">
        <v>6080</v>
      </c>
      <c r="H1367" s="2">
        <v>9341</v>
      </c>
      <c r="I1367" s="2">
        <v>1105</v>
      </c>
      <c r="J1367" s="2">
        <v>2156</v>
      </c>
      <c r="K1367">
        <v>0</v>
      </c>
      <c r="L1367" t="s">
        <v>1911</v>
      </c>
      <c r="M1367" t="s">
        <v>141</v>
      </c>
      <c r="N1367" t="s">
        <v>43</v>
      </c>
      <c r="O1367">
        <v>41011</v>
      </c>
    </row>
    <row r="1368" spans="1:15" x14ac:dyDescent="0.25">
      <c r="A1368" t="s">
        <v>1803</v>
      </c>
      <c r="B1368" t="s">
        <v>2213</v>
      </c>
      <c r="C1368" t="s">
        <v>146</v>
      </c>
      <c r="D1368" s="1">
        <v>44872</v>
      </c>
      <c r="E1368" s="1">
        <v>44883</v>
      </c>
      <c r="F1368" t="s">
        <v>18</v>
      </c>
      <c r="G1368" s="2">
        <v>37000</v>
      </c>
      <c r="H1368" s="2">
        <v>44587</v>
      </c>
      <c r="I1368" s="2">
        <v>2721</v>
      </c>
      <c r="J1368" s="2">
        <v>4866</v>
      </c>
      <c r="K1368">
        <v>0</v>
      </c>
      <c r="L1368" t="s">
        <v>2214</v>
      </c>
      <c r="M1368" t="s">
        <v>56</v>
      </c>
      <c r="N1368" t="s">
        <v>21</v>
      </c>
      <c r="O1368">
        <v>45011</v>
      </c>
    </row>
    <row r="1369" spans="1:15" x14ac:dyDescent="0.25">
      <c r="A1369" t="s">
        <v>1803</v>
      </c>
      <c r="B1369" t="s">
        <v>2215</v>
      </c>
      <c r="C1369" t="s">
        <v>146</v>
      </c>
      <c r="D1369" s="1">
        <v>44872</v>
      </c>
      <c r="E1369" s="1">
        <v>44883</v>
      </c>
      <c r="F1369" t="s">
        <v>18</v>
      </c>
      <c r="G1369" s="2">
        <v>32000</v>
      </c>
      <c r="H1369" s="2">
        <v>39079</v>
      </c>
      <c r="I1369" s="2">
        <v>2213</v>
      </c>
      <c r="J1369" s="2">
        <v>4866</v>
      </c>
      <c r="K1369">
        <v>0</v>
      </c>
      <c r="L1369" t="s">
        <v>1114</v>
      </c>
      <c r="M1369" t="s">
        <v>46</v>
      </c>
      <c r="N1369" t="s">
        <v>21</v>
      </c>
      <c r="O1369">
        <v>30068</v>
      </c>
    </row>
    <row r="1370" spans="1:15" x14ac:dyDescent="0.25">
      <c r="A1370" t="s">
        <v>1803</v>
      </c>
      <c r="B1370" t="s">
        <v>2216</v>
      </c>
      <c r="C1370" t="s">
        <v>146</v>
      </c>
      <c r="D1370" s="1">
        <v>44872</v>
      </c>
      <c r="E1370" s="1">
        <v>44883</v>
      </c>
      <c r="F1370" t="s">
        <v>18</v>
      </c>
      <c r="G1370" s="2">
        <v>32000</v>
      </c>
      <c r="H1370" s="2">
        <v>39448</v>
      </c>
      <c r="I1370" s="2">
        <v>2582</v>
      </c>
      <c r="J1370" s="2">
        <v>4866</v>
      </c>
      <c r="K1370">
        <v>0</v>
      </c>
      <c r="L1370" t="s">
        <v>1807</v>
      </c>
      <c r="M1370" t="s">
        <v>56</v>
      </c>
      <c r="N1370" t="s">
        <v>21</v>
      </c>
      <c r="O1370">
        <v>45039</v>
      </c>
    </row>
    <row r="1371" spans="1:15" x14ac:dyDescent="0.25">
      <c r="A1371" t="s">
        <v>1803</v>
      </c>
      <c r="B1371" t="s">
        <v>2217</v>
      </c>
      <c r="C1371" t="s">
        <v>17</v>
      </c>
      <c r="D1371" s="1">
        <v>44908</v>
      </c>
      <c r="E1371" s="1">
        <v>44910</v>
      </c>
      <c r="F1371" t="s">
        <v>18</v>
      </c>
      <c r="G1371" s="2">
        <v>5600</v>
      </c>
      <c r="H1371" s="2">
        <v>8166</v>
      </c>
      <c r="I1371" s="2">
        <v>574</v>
      </c>
      <c r="J1371" s="2">
        <v>1992</v>
      </c>
      <c r="K1371">
        <v>0</v>
      </c>
      <c r="L1371" t="s">
        <v>507</v>
      </c>
      <c r="M1371" t="s">
        <v>453</v>
      </c>
      <c r="N1371" t="s">
        <v>21</v>
      </c>
      <c r="O1371">
        <v>98105</v>
      </c>
    </row>
    <row r="1372" spans="1:15" x14ac:dyDescent="0.25">
      <c r="A1372" t="s">
        <v>1803</v>
      </c>
      <c r="B1372" t="s">
        <v>2218</v>
      </c>
      <c r="C1372" t="s">
        <v>17</v>
      </c>
      <c r="D1372" s="1">
        <v>44909</v>
      </c>
      <c r="E1372" s="1">
        <v>44909</v>
      </c>
      <c r="F1372" t="s">
        <v>23</v>
      </c>
      <c r="G1372" s="2">
        <v>5000</v>
      </c>
      <c r="H1372" s="2">
        <v>5000</v>
      </c>
      <c r="I1372" s="2">
        <v>0</v>
      </c>
      <c r="J1372" s="2">
        <v>0</v>
      </c>
      <c r="K1372">
        <v>0</v>
      </c>
      <c r="L1372" t="s">
        <v>17</v>
      </c>
      <c r="M1372" t="s">
        <v>17</v>
      </c>
      <c r="N1372" t="s">
        <v>24</v>
      </c>
      <c r="O1372" t="s">
        <v>17</v>
      </c>
    </row>
    <row r="1373" spans="1:15" x14ac:dyDescent="0.25">
      <c r="A1373" t="s">
        <v>1803</v>
      </c>
      <c r="B1373" t="s">
        <v>2219</v>
      </c>
      <c r="C1373" t="s">
        <v>146</v>
      </c>
      <c r="D1373" s="1">
        <v>44872</v>
      </c>
      <c r="E1373" s="1">
        <v>44883</v>
      </c>
      <c r="F1373" t="s">
        <v>18</v>
      </c>
      <c r="G1373" s="2">
        <v>32000</v>
      </c>
      <c r="H1373" s="2">
        <v>39355</v>
      </c>
      <c r="I1373" s="2">
        <v>2489</v>
      </c>
      <c r="J1373" s="2">
        <v>4866</v>
      </c>
      <c r="K1373">
        <v>0</v>
      </c>
      <c r="L1373" t="s">
        <v>1813</v>
      </c>
      <c r="M1373" t="s">
        <v>56</v>
      </c>
      <c r="N1373" t="s">
        <v>21</v>
      </c>
      <c r="O1373">
        <v>45140</v>
      </c>
    </row>
    <row r="1374" spans="1:15" x14ac:dyDescent="0.25">
      <c r="A1374" t="s">
        <v>1803</v>
      </c>
      <c r="B1374" t="s">
        <v>2220</v>
      </c>
      <c r="C1374" t="s">
        <v>82</v>
      </c>
      <c r="D1374" s="1">
        <v>44872</v>
      </c>
      <c r="E1374" s="1">
        <v>44883</v>
      </c>
      <c r="F1374" t="s">
        <v>18</v>
      </c>
      <c r="G1374" s="2">
        <v>27499</v>
      </c>
      <c r="H1374" s="2">
        <v>32989</v>
      </c>
      <c r="I1374" s="2">
        <v>2158</v>
      </c>
      <c r="J1374" s="2">
        <v>3332</v>
      </c>
      <c r="K1374">
        <v>0</v>
      </c>
      <c r="L1374" t="s">
        <v>2221</v>
      </c>
      <c r="M1374" t="s">
        <v>56</v>
      </c>
      <c r="N1374" t="s">
        <v>21</v>
      </c>
      <c r="O1374">
        <v>43017</v>
      </c>
    </row>
    <row r="1375" spans="1:15" x14ac:dyDescent="0.25">
      <c r="A1375" t="s">
        <v>2222</v>
      </c>
      <c r="B1375" t="s">
        <v>2223</v>
      </c>
      <c r="C1375" t="s">
        <v>17</v>
      </c>
      <c r="D1375" s="1">
        <v>44904</v>
      </c>
      <c r="E1375" s="1">
        <v>44905</v>
      </c>
      <c r="F1375" t="s">
        <v>18</v>
      </c>
      <c r="G1375" s="2">
        <v>16000</v>
      </c>
      <c r="H1375" s="2">
        <v>20220</v>
      </c>
      <c r="I1375" s="2">
        <v>1234</v>
      </c>
      <c r="J1375" s="2">
        <v>2986</v>
      </c>
      <c r="K1375">
        <v>0</v>
      </c>
      <c r="L1375" t="s">
        <v>2224</v>
      </c>
      <c r="M1375" t="s">
        <v>56</v>
      </c>
      <c r="N1375" t="s">
        <v>21</v>
      </c>
      <c r="O1375">
        <v>44089</v>
      </c>
    </row>
    <row r="1376" spans="1:15" x14ac:dyDescent="0.25">
      <c r="A1376" t="s">
        <v>2222</v>
      </c>
      <c r="B1376" t="s">
        <v>2225</v>
      </c>
      <c r="C1376" t="s">
        <v>17</v>
      </c>
      <c r="D1376" s="1">
        <v>44861</v>
      </c>
      <c r="E1376" s="1">
        <v>44861</v>
      </c>
      <c r="F1376" t="s">
        <v>23</v>
      </c>
      <c r="G1376" s="2">
        <v>5000</v>
      </c>
      <c r="H1376" s="2">
        <v>5000</v>
      </c>
      <c r="I1376" s="2">
        <v>0</v>
      </c>
      <c r="J1376" s="2">
        <v>0</v>
      </c>
      <c r="K1376">
        <v>0</v>
      </c>
      <c r="L1376" t="s">
        <v>17</v>
      </c>
      <c r="M1376" t="s">
        <v>17</v>
      </c>
      <c r="N1376" t="s">
        <v>24</v>
      </c>
      <c r="O1376" t="s">
        <v>17</v>
      </c>
    </row>
    <row r="1377" spans="1:15" x14ac:dyDescent="0.25">
      <c r="A1377" t="s">
        <v>2222</v>
      </c>
      <c r="B1377" t="s">
        <v>2226</v>
      </c>
      <c r="C1377" t="s">
        <v>17</v>
      </c>
      <c r="D1377" s="1">
        <v>44913</v>
      </c>
      <c r="E1377" s="1">
        <v>44916</v>
      </c>
      <c r="F1377" t="s">
        <v>18</v>
      </c>
      <c r="G1377" s="2">
        <v>9152</v>
      </c>
      <c r="H1377" s="2">
        <v>12072</v>
      </c>
      <c r="I1377" s="2">
        <v>764</v>
      </c>
      <c r="J1377" s="2">
        <v>2156</v>
      </c>
      <c r="K1377">
        <v>0</v>
      </c>
      <c r="L1377" t="s">
        <v>2227</v>
      </c>
      <c r="M1377" t="s">
        <v>56</v>
      </c>
      <c r="N1377" t="s">
        <v>21</v>
      </c>
      <c r="O1377">
        <v>44281</v>
      </c>
    </row>
    <row r="1378" spans="1:15" x14ac:dyDescent="0.25">
      <c r="A1378" t="s">
        <v>2222</v>
      </c>
      <c r="B1378" t="s">
        <v>2228</v>
      </c>
      <c r="C1378" t="s">
        <v>17</v>
      </c>
      <c r="D1378" s="1">
        <v>44878</v>
      </c>
      <c r="E1378" s="1">
        <v>44878</v>
      </c>
      <c r="F1378" t="s">
        <v>23</v>
      </c>
      <c r="G1378" s="2">
        <v>5000</v>
      </c>
      <c r="H1378" s="2">
        <v>5000</v>
      </c>
      <c r="I1378" s="2">
        <v>0</v>
      </c>
      <c r="J1378" s="2">
        <v>0</v>
      </c>
      <c r="K1378">
        <v>0</v>
      </c>
      <c r="L1378" t="s">
        <v>17</v>
      </c>
      <c r="M1378" t="s">
        <v>17</v>
      </c>
      <c r="N1378" t="s">
        <v>24</v>
      </c>
      <c r="O1378" t="s">
        <v>17</v>
      </c>
    </row>
    <row r="1379" spans="1:15" x14ac:dyDescent="0.25">
      <c r="A1379" t="s">
        <v>2222</v>
      </c>
      <c r="B1379" t="s">
        <v>2229</v>
      </c>
      <c r="C1379" t="s">
        <v>17</v>
      </c>
      <c r="D1379" s="1">
        <v>44924</v>
      </c>
      <c r="E1379" s="1">
        <v>44924</v>
      </c>
      <c r="F1379" t="s">
        <v>18</v>
      </c>
      <c r="G1379" s="2">
        <v>2500</v>
      </c>
      <c r="H1379" s="2">
        <v>4823</v>
      </c>
      <c r="I1379" s="2">
        <v>256</v>
      </c>
      <c r="J1379" s="2">
        <v>2067</v>
      </c>
      <c r="K1379">
        <v>0</v>
      </c>
      <c r="L1379" t="s">
        <v>2230</v>
      </c>
      <c r="M1379" t="s">
        <v>52</v>
      </c>
      <c r="N1379" t="s">
        <v>43</v>
      </c>
      <c r="O1379">
        <v>90755</v>
      </c>
    </row>
    <row r="1380" spans="1:15" x14ac:dyDescent="0.25">
      <c r="A1380" t="s">
        <v>2222</v>
      </c>
      <c r="B1380" t="s">
        <v>2231</v>
      </c>
      <c r="C1380" t="s">
        <v>17</v>
      </c>
      <c r="D1380" s="1">
        <v>44903</v>
      </c>
      <c r="E1380" s="1">
        <v>44910</v>
      </c>
      <c r="F1380" t="s">
        <v>18</v>
      </c>
      <c r="G1380" s="2">
        <v>44500</v>
      </c>
      <c r="H1380" s="2">
        <v>52697</v>
      </c>
      <c r="I1380" s="2">
        <v>3331</v>
      </c>
      <c r="J1380" s="2">
        <v>4866</v>
      </c>
      <c r="K1380">
        <v>0</v>
      </c>
      <c r="L1380" t="s">
        <v>860</v>
      </c>
      <c r="M1380" t="s">
        <v>56</v>
      </c>
      <c r="N1380" t="s">
        <v>21</v>
      </c>
      <c r="O1380">
        <v>44256</v>
      </c>
    </row>
    <row r="1381" spans="1:15" x14ac:dyDescent="0.25">
      <c r="A1381" t="s">
        <v>2222</v>
      </c>
      <c r="B1381" t="s">
        <v>2232</v>
      </c>
      <c r="C1381" t="s">
        <v>2233</v>
      </c>
      <c r="D1381" s="1">
        <v>44905</v>
      </c>
      <c r="E1381" s="1">
        <v>44909</v>
      </c>
      <c r="F1381" t="s">
        <v>18</v>
      </c>
      <c r="G1381" s="2">
        <v>32000</v>
      </c>
      <c r="H1381" s="2">
        <v>39745</v>
      </c>
      <c r="I1381" s="2">
        <v>2879</v>
      </c>
      <c r="J1381" s="2">
        <v>4866</v>
      </c>
      <c r="K1381">
        <v>0</v>
      </c>
      <c r="L1381" t="s">
        <v>2234</v>
      </c>
      <c r="M1381" t="s">
        <v>42</v>
      </c>
      <c r="N1381" t="s">
        <v>43</v>
      </c>
      <c r="O1381">
        <v>21009</v>
      </c>
    </row>
    <row r="1382" spans="1:15" x14ac:dyDescent="0.25">
      <c r="A1382" t="s">
        <v>2222</v>
      </c>
      <c r="B1382" t="s">
        <v>2235</v>
      </c>
      <c r="C1382" t="s">
        <v>17</v>
      </c>
      <c r="D1382" s="1">
        <v>44865</v>
      </c>
      <c r="E1382" s="1">
        <v>44865</v>
      </c>
      <c r="F1382" t="s">
        <v>23</v>
      </c>
      <c r="G1382" s="2">
        <v>5000</v>
      </c>
      <c r="H1382" s="2">
        <v>5000</v>
      </c>
      <c r="I1382" s="2">
        <v>0</v>
      </c>
      <c r="J1382" s="2">
        <v>0</v>
      </c>
      <c r="K1382">
        <v>0</v>
      </c>
      <c r="L1382" t="s">
        <v>17</v>
      </c>
      <c r="M1382" t="s">
        <v>17</v>
      </c>
      <c r="N1382" t="s">
        <v>24</v>
      </c>
      <c r="O1382" t="s">
        <v>17</v>
      </c>
    </row>
    <row r="1383" spans="1:15" x14ac:dyDescent="0.25">
      <c r="A1383" t="s">
        <v>2222</v>
      </c>
      <c r="B1383" t="s">
        <v>2236</v>
      </c>
      <c r="C1383" t="s">
        <v>17</v>
      </c>
      <c r="D1383" s="1">
        <v>44905</v>
      </c>
      <c r="E1383" s="1">
        <v>44911</v>
      </c>
      <c r="F1383" t="s">
        <v>18</v>
      </c>
      <c r="G1383" s="2">
        <v>13000</v>
      </c>
      <c r="H1383" s="2">
        <v>17066</v>
      </c>
      <c r="I1383" s="2">
        <v>1080</v>
      </c>
      <c r="J1383" s="2">
        <v>2986</v>
      </c>
      <c r="K1383">
        <v>0</v>
      </c>
      <c r="L1383" t="s">
        <v>137</v>
      </c>
      <c r="M1383" t="s">
        <v>56</v>
      </c>
      <c r="N1383" t="s">
        <v>21</v>
      </c>
      <c r="O1383">
        <v>44236</v>
      </c>
    </row>
    <row r="1384" spans="1:15" x14ac:dyDescent="0.25">
      <c r="A1384" t="s">
        <v>2222</v>
      </c>
      <c r="B1384" t="s">
        <v>2237</v>
      </c>
      <c r="C1384" t="s">
        <v>17</v>
      </c>
      <c r="D1384" s="1">
        <v>44902</v>
      </c>
      <c r="E1384" s="1">
        <v>44906</v>
      </c>
      <c r="F1384" t="s">
        <v>18</v>
      </c>
      <c r="G1384" s="2">
        <v>12500</v>
      </c>
      <c r="H1384" s="2">
        <v>15910</v>
      </c>
      <c r="I1384" s="2">
        <v>900</v>
      </c>
      <c r="J1384" s="2">
        <v>2510</v>
      </c>
      <c r="K1384">
        <v>0</v>
      </c>
      <c r="L1384" t="s">
        <v>2238</v>
      </c>
      <c r="M1384" t="s">
        <v>138</v>
      </c>
      <c r="N1384" t="s">
        <v>21</v>
      </c>
      <c r="O1384">
        <v>48080</v>
      </c>
    </row>
    <row r="1385" spans="1:15" x14ac:dyDescent="0.25">
      <c r="A1385" t="s">
        <v>2222</v>
      </c>
      <c r="B1385" t="s">
        <v>2239</v>
      </c>
      <c r="C1385" t="s">
        <v>17</v>
      </c>
      <c r="D1385" s="1">
        <v>44906</v>
      </c>
      <c r="E1385" s="1">
        <v>44907</v>
      </c>
      <c r="F1385" t="s">
        <v>18</v>
      </c>
      <c r="G1385" s="2">
        <v>37000</v>
      </c>
      <c r="H1385" s="2">
        <v>44902</v>
      </c>
      <c r="I1385" s="2">
        <v>3036</v>
      </c>
      <c r="J1385" s="2">
        <v>4866</v>
      </c>
      <c r="K1385">
        <v>0</v>
      </c>
      <c r="L1385" t="s">
        <v>2240</v>
      </c>
      <c r="M1385" t="s">
        <v>56</v>
      </c>
      <c r="N1385" t="s">
        <v>21</v>
      </c>
      <c r="O1385">
        <v>44060</v>
      </c>
    </row>
    <row r="1386" spans="1:15" x14ac:dyDescent="0.25">
      <c r="A1386" t="s">
        <v>2222</v>
      </c>
      <c r="B1386" t="s">
        <v>2241</v>
      </c>
      <c r="C1386" t="s">
        <v>2233</v>
      </c>
      <c r="D1386" s="1">
        <v>44880</v>
      </c>
      <c r="E1386" t="s">
        <v>17</v>
      </c>
      <c r="F1386" t="s">
        <v>18</v>
      </c>
      <c r="G1386" s="2">
        <v>32000</v>
      </c>
      <c r="H1386" s="2">
        <v>39816</v>
      </c>
      <c r="I1386" s="2">
        <v>2950</v>
      </c>
      <c r="J1386" s="2">
        <v>4866</v>
      </c>
      <c r="K1386">
        <v>0</v>
      </c>
      <c r="L1386" t="s">
        <v>2242</v>
      </c>
      <c r="M1386" t="s">
        <v>56</v>
      </c>
      <c r="N1386" t="s">
        <v>21</v>
      </c>
      <c r="O1386">
        <v>44149</v>
      </c>
    </row>
    <row r="1387" spans="1:15" x14ac:dyDescent="0.25">
      <c r="A1387" t="s">
        <v>2222</v>
      </c>
      <c r="B1387" t="s">
        <v>2243</v>
      </c>
      <c r="C1387" t="s">
        <v>17</v>
      </c>
      <c r="D1387" s="1">
        <v>44913</v>
      </c>
      <c r="E1387" s="1">
        <v>44916</v>
      </c>
      <c r="F1387" t="s">
        <v>18</v>
      </c>
      <c r="G1387" s="2">
        <v>9152</v>
      </c>
      <c r="H1387" s="2">
        <v>12072</v>
      </c>
      <c r="I1387" s="2">
        <v>764</v>
      </c>
      <c r="J1387" s="2">
        <v>2156</v>
      </c>
      <c r="K1387">
        <v>0</v>
      </c>
      <c r="L1387" t="s">
        <v>2244</v>
      </c>
      <c r="M1387" t="s">
        <v>56</v>
      </c>
      <c r="N1387" t="s">
        <v>21</v>
      </c>
      <c r="O1387">
        <v>44321</v>
      </c>
    </row>
    <row r="1388" spans="1:15" x14ac:dyDescent="0.25">
      <c r="A1388" t="s">
        <v>2222</v>
      </c>
      <c r="B1388" t="s">
        <v>2245</v>
      </c>
      <c r="C1388" t="s">
        <v>2233</v>
      </c>
      <c r="D1388" s="1">
        <v>44880</v>
      </c>
      <c r="E1388" s="1">
        <v>44880</v>
      </c>
      <c r="F1388" t="s">
        <v>54</v>
      </c>
      <c r="G1388" s="2">
        <v>-32000</v>
      </c>
      <c r="H1388" s="2">
        <v>-39816</v>
      </c>
      <c r="I1388" s="2">
        <v>-2950</v>
      </c>
      <c r="J1388" s="2">
        <v>-4866</v>
      </c>
      <c r="K1388">
        <v>0</v>
      </c>
      <c r="L1388" t="s">
        <v>2242</v>
      </c>
      <c r="M1388" t="s">
        <v>56</v>
      </c>
      <c r="N1388" t="s">
        <v>43</v>
      </c>
      <c r="O1388">
        <v>44149</v>
      </c>
    </row>
    <row r="1389" spans="1:15" x14ac:dyDescent="0.25">
      <c r="A1389" t="s">
        <v>2222</v>
      </c>
      <c r="B1389" t="s">
        <v>2246</v>
      </c>
      <c r="C1389" t="s">
        <v>17</v>
      </c>
      <c r="D1389" s="1">
        <v>44904</v>
      </c>
      <c r="E1389" s="1">
        <v>44904</v>
      </c>
      <c r="F1389" t="s">
        <v>23</v>
      </c>
      <c r="G1389" s="2">
        <v>5000</v>
      </c>
      <c r="H1389" s="2">
        <v>5000</v>
      </c>
      <c r="I1389" s="2">
        <v>0</v>
      </c>
      <c r="J1389" s="2">
        <v>0</v>
      </c>
      <c r="K1389">
        <v>0</v>
      </c>
      <c r="L1389" t="s">
        <v>17</v>
      </c>
      <c r="M1389" t="s">
        <v>17</v>
      </c>
      <c r="N1389" t="s">
        <v>24</v>
      </c>
      <c r="O1389" t="s">
        <v>17</v>
      </c>
    </row>
    <row r="1390" spans="1:15" x14ac:dyDescent="0.25">
      <c r="A1390" t="s">
        <v>2222</v>
      </c>
      <c r="B1390" t="s">
        <v>2247</v>
      </c>
      <c r="C1390" t="s">
        <v>17</v>
      </c>
      <c r="D1390" s="1">
        <v>44903</v>
      </c>
      <c r="E1390" s="1">
        <v>44909</v>
      </c>
      <c r="F1390" t="s">
        <v>18</v>
      </c>
      <c r="G1390" s="2">
        <v>19500</v>
      </c>
      <c r="H1390" s="2">
        <v>25137</v>
      </c>
      <c r="I1390" s="2">
        <v>1862</v>
      </c>
      <c r="J1390" s="2">
        <v>3775</v>
      </c>
      <c r="K1390">
        <v>0</v>
      </c>
      <c r="L1390" t="s">
        <v>2248</v>
      </c>
      <c r="M1390" t="s">
        <v>56</v>
      </c>
      <c r="N1390" t="s">
        <v>21</v>
      </c>
      <c r="O1390">
        <v>44114</v>
      </c>
    </row>
    <row r="1391" spans="1:15" x14ac:dyDescent="0.25">
      <c r="A1391" t="s">
        <v>2222</v>
      </c>
      <c r="B1391" t="s">
        <v>2249</v>
      </c>
      <c r="C1391" t="s">
        <v>17</v>
      </c>
      <c r="D1391" s="1">
        <v>44841</v>
      </c>
      <c r="E1391" s="1">
        <v>44841</v>
      </c>
      <c r="F1391" t="s">
        <v>23</v>
      </c>
      <c r="G1391" s="2">
        <v>5000</v>
      </c>
      <c r="H1391" s="2">
        <v>5000</v>
      </c>
      <c r="I1391" s="2">
        <v>0</v>
      </c>
      <c r="J1391" s="2">
        <v>0</v>
      </c>
      <c r="K1391">
        <v>0</v>
      </c>
      <c r="L1391" t="s">
        <v>17</v>
      </c>
      <c r="M1391" t="s">
        <v>17</v>
      </c>
      <c r="N1391" t="s">
        <v>24</v>
      </c>
      <c r="O1391" t="s">
        <v>17</v>
      </c>
    </row>
    <row r="1392" spans="1:15" x14ac:dyDescent="0.25">
      <c r="A1392" t="s">
        <v>2222</v>
      </c>
      <c r="B1392" t="s">
        <v>2250</v>
      </c>
      <c r="C1392" t="s">
        <v>17</v>
      </c>
      <c r="D1392" s="1">
        <v>44875</v>
      </c>
      <c r="E1392" s="1">
        <v>44875</v>
      </c>
      <c r="F1392" t="s">
        <v>54</v>
      </c>
      <c r="G1392" s="2">
        <v>-3600</v>
      </c>
      <c r="H1392" s="2">
        <v>-3600</v>
      </c>
      <c r="I1392" s="2">
        <v>0</v>
      </c>
      <c r="J1392" s="2">
        <v>0</v>
      </c>
      <c r="K1392">
        <v>0</v>
      </c>
      <c r="L1392" t="s">
        <v>17</v>
      </c>
      <c r="M1392" t="s">
        <v>17</v>
      </c>
      <c r="N1392" t="s">
        <v>24</v>
      </c>
      <c r="O1392" t="s">
        <v>17</v>
      </c>
    </row>
    <row r="1393" spans="1:15" x14ac:dyDescent="0.25">
      <c r="A1393" t="s">
        <v>2222</v>
      </c>
      <c r="B1393" t="s">
        <v>2251</v>
      </c>
      <c r="C1393" t="s">
        <v>17</v>
      </c>
      <c r="D1393" s="1">
        <v>44904</v>
      </c>
      <c r="E1393" s="1">
        <v>44904</v>
      </c>
      <c r="F1393" t="s">
        <v>54</v>
      </c>
      <c r="G1393" s="2">
        <v>-26000</v>
      </c>
      <c r="H1393" s="2">
        <v>-30663</v>
      </c>
      <c r="I1393" s="2">
        <v>0</v>
      </c>
      <c r="J1393" s="2">
        <v>-4663</v>
      </c>
      <c r="K1393">
        <v>0</v>
      </c>
      <c r="L1393" t="s">
        <v>2252</v>
      </c>
      <c r="M1393" t="s">
        <v>71</v>
      </c>
      <c r="N1393" t="s">
        <v>75</v>
      </c>
      <c r="O1393">
        <v>33458</v>
      </c>
    </row>
    <row r="1394" spans="1:15" x14ac:dyDescent="0.25">
      <c r="A1394" t="s">
        <v>2222</v>
      </c>
      <c r="B1394" t="s">
        <v>2253</v>
      </c>
      <c r="C1394" t="s">
        <v>17</v>
      </c>
      <c r="D1394" s="1">
        <v>44875</v>
      </c>
      <c r="E1394" s="1">
        <v>44875</v>
      </c>
      <c r="F1394" t="s">
        <v>54</v>
      </c>
      <c r="G1394" s="2">
        <v>-3600</v>
      </c>
      <c r="H1394" s="2">
        <v>-3600</v>
      </c>
      <c r="I1394" s="2">
        <v>0</v>
      </c>
      <c r="J1394" s="2">
        <v>0</v>
      </c>
      <c r="K1394">
        <v>0</v>
      </c>
      <c r="L1394" t="s">
        <v>17</v>
      </c>
      <c r="M1394" t="s">
        <v>17</v>
      </c>
      <c r="N1394" t="s">
        <v>24</v>
      </c>
      <c r="O1394" t="s">
        <v>17</v>
      </c>
    </row>
    <row r="1395" spans="1:15" x14ac:dyDescent="0.25">
      <c r="A1395" t="s">
        <v>2222</v>
      </c>
      <c r="B1395" t="s">
        <v>2254</v>
      </c>
      <c r="C1395" t="s">
        <v>2255</v>
      </c>
      <c r="D1395" s="1">
        <v>44879</v>
      </c>
      <c r="E1395" s="1">
        <v>44879</v>
      </c>
      <c r="F1395" t="s">
        <v>18</v>
      </c>
      <c r="G1395" s="2">
        <v>16999</v>
      </c>
      <c r="H1395" s="2">
        <v>21384</v>
      </c>
      <c r="I1395" s="2">
        <v>1399</v>
      </c>
      <c r="J1395" s="2">
        <v>2986</v>
      </c>
      <c r="K1395">
        <v>0</v>
      </c>
      <c r="L1395" t="s">
        <v>296</v>
      </c>
      <c r="M1395" t="s">
        <v>88</v>
      </c>
      <c r="N1395" t="s">
        <v>43</v>
      </c>
      <c r="O1395">
        <v>15241</v>
      </c>
    </row>
    <row r="1396" spans="1:15" x14ac:dyDescent="0.25">
      <c r="A1396" t="s">
        <v>2222</v>
      </c>
      <c r="B1396" t="s">
        <v>2256</v>
      </c>
      <c r="C1396" t="s">
        <v>17</v>
      </c>
      <c r="D1396" s="1">
        <v>44881</v>
      </c>
      <c r="E1396" s="1">
        <v>44881</v>
      </c>
      <c r="F1396" t="s">
        <v>23</v>
      </c>
      <c r="G1396" s="2">
        <v>5000</v>
      </c>
      <c r="H1396" s="2">
        <v>5000</v>
      </c>
      <c r="I1396" s="2">
        <v>0</v>
      </c>
      <c r="J1396" s="2">
        <v>0</v>
      </c>
      <c r="K1396">
        <v>0</v>
      </c>
      <c r="L1396" t="s">
        <v>17</v>
      </c>
      <c r="M1396" t="s">
        <v>17</v>
      </c>
      <c r="N1396" t="s">
        <v>24</v>
      </c>
      <c r="O1396" t="s">
        <v>17</v>
      </c>
    </row>
    <row r="1397" spans="1:15" x14ac:dyDescent="0.25">
      <c r="A1397" t="s">
        <v>2222</v>
      </c>
      <c r="B1397" t="s">
        <v>2257</v>
      </c>
      <c r="C1397" t="s">
        <v>17</v>
      </c>
      <c r="D1397" s="1">
        <v>44906</v>
      </c>
      <c r="E1397" s="1">
        <v>44910</v>
      </c>
      <c r="F1397" t="s">
        <v>18</v>
      </c>
      <c r="G1397" s="2">
        <v>32000</v>
      </c>
      <c r="H1397" s="2">
        <v>36866</v>
      </c>
      <c r="I1397" s="2">
        <v>0</v>
      </c>
      <c r="J1397" s="2">
        <v>4866</v>
      </c>
      <c r="K1397">
        <v>0</v>
      </c>
      <c r="L1397" t="s">
        <v>593</v>
      </c>
      <c r="M1397" t="s">
        <v>71</v>
      </c>
      <c r="N1397" t="s">
        <v>43</v>
      </c>
      <c r="O1397">
        <v>33412</v>
      </c>
    </row>
    <row r="1398" spans="1:15" x14ac:dyDescent="0.25">
      <c r="A1398" t="s">
        <v>2222</v>
      </c>
      <c r="B1398" t="s">
        <v>2258</v>
      </c>
      <c r="C1398" t="s">
        <v>17</v>
      </c>
      <c r="D1398" s="1">
        <v>44881</v>
      </c>
      <c r="E1398" t="s">
        <v>17</v>
      </c>
      <c r="F1398" t="s">
        <v>18</v>
      </c>
      <c r="G1398" s="2">
        <v>300800</v>
      </c>
      <c r="H1398" s="2">
        <v>354270</v>
      </c>
      <c r="I1398" s="2">
        <v>26242</v>
      </c>
      <c r="J1398" s="2">
        <v>27228</v>
      </c>
      <c r="K1398">
        <v>0</v>
      </c>
      <c r="L1398" t="s">
        <v>2259</v>
      </c>
      <c r="M1398" t="s">
        <v>56</v>
      </c>
      <c r="N1398" t="s">
        <v>21</v>
      </c>
      <c r="O1398">
        <v>44017</v>
      </c>
    </row>
    <row r="1399" spans="1:15" x14ac:dyDescent="0.25">
      <c r="A1399" t="s">
        <v>2222</v>
      </c>
      <c r="B1399" t="s">
        <v>2260</v>
      </c>
      <c r="C1399" t="s">
        <v>17</v>
      </c>
      <c r="D1399" s="1">
        <v>44876</v>
      </c>
      <c r="E1399" s="1">
        <v>44876</v>
      </c>
      <c r="F1399" t="s">
        <v>18</v>
      </c>
      <c r="G1399" s="2">
        <v>39168</v>
      </c>
      <c r="H1399" s="2">
        <v>46895</v>
      </c>
      <c r="I1399" s="2">
        <v>2861</v>
      </c>
      <c r="J1399" s="2">
        <v>4866</v>
      </c>
      <c r="K1399">
        <v>0</v>
      </c>
      <c r="L1399" t="s">
        <v>2261</v>
      </c>
      <c r="M1399" t="s">
        <v>56</v>
      </c>
      <c r="N1399" t="s">
        <v>21</v>
      </c>
      <c r="O1399">
        <v>44011</v>
      </c>
    </row>
    <row r="1400" spans="1:15" x14ac:dyDescent="0.25">
      <c r="A1400" t="s">
        <v>2222</v>
      </c>
      <c r="B1400" t="s">
        <v>2262</v>
      </c>
      <c r="C1400" t="s">
        <v>17</v>
      </c>
      <c r="D1400" s="1">
        <v>44904</v>
      </c>
      <c r="E1400" s="1">
        <v>44913</v>
      </c>
      <c r="F1400" t="s">
        <v>18</v>
      </c>
      <c r="G1400" s="2">
        <v>19500</v>
      </c>
      <c r="H1400" s="2">
        <v>24121</v>
      </c>
      <c r="I1400" s="2">
        <v>1511</v>
      </c>
      <c r="J1400" s="2">
        <v>3110</v>
      </c>
      <c r="K1400">
        <v>0</v>
      </c>
      <c r="L1400" t="s">
        <v>992</v>
      </c>
      <c r="M1400" t="s">
        <v>52</v>
      </c>
      <c r="N1400" t="s">
        <v>43</v>
      </c>
      <c r="O1400">
        <v>92886</v>
      </c>
    </row>
    <row r="1401" spans="1:15" x14ac:dyDescent="0.25">
      <c r="A1401" t="s">
        <v>2222</v>
      </c>
      <c r="B1401" t="s">
        <v>2263</v>
      </c>
      <c r="C1401" t="s">
        <v>17</v>
      </c>
      <c r="D1401" s="1">
        <v>44865</v>
      </c>
      <c r="E1401" s="1">
        <v>44865</v>
      </c>
      <c r="F1401" t="s">
        <v>23</v>
      </c>
      <c r="G1401" s="2">
        <v>5000</v>
      </c>
      <c r="H1401" s="2">
        <v>5000</v>
      </c>
      <c r="I1401" s="2">
        <v>0</v>
      </c>
      <c r="J1401" s="2">
        <v>0</v>
      </c>
      <c r="K1401">
        <v>0</v>
      </c>
      <c r="L1401" t="s">
        <v>17</v>
      </c>
      <c r="M1401" t="s">
        <v>17</v>
      </c>
      <c r="N1401" t="s">
        <v>24</v>
      </c>
      <c r="O1401" t="s">
        <v>17</v>
      </c>
    </row>
    <row r="1402" spans="1:15" x14ac:dyDescent="0.25">
      <c r="A1402" t="s">
        <v>2222</v>
      </c>
      <c r="B1402" t="s">
        <v>2264</v>
      </c>
      <c r="C1402" t="s">
        <v>17</v>
      </c>
      <c r="D1402" s="1">
        <v>44904</v>
      </c>
      <c r="E1402" s="1">
        <v>44913</v>
      </c>
      <c r="F1402" t="s">
        <v>18</v>
      </c>
      <c r="G1402" s="2">
        <v>19500</v>
      </c>
      <c r="H1402" s="2">
        <v>25137</v>
      </c>
      <c r="I1402" s="2">
        <v>1862</v>
      </c>
      <c r="J1402" s="2">
        <v>3775</v>
      </c>
      <c r="K1402">
        <v>0</v>
      </c>
      <c r="L1402" t="s">
        <v>2265</v>
      </c>
      <c r="M1402" t="s">
        <v>56</v>
      </c>
      <c r="N1402" t="s">
        <v>21</v>
      </c>
      <c r="O1402">
        <v>44143</v>
      </c>
    </row>
    <row r="1403" spans="1:15" x14ac:dyDescent="0.25">
      <c r="A1403" t="s">
        <v>2222</v>
      </c>
      <c r="B1403" t="s">
        <v>2266</v>
      </c>
      <c r="C1403" t="s">
        <v>17</v>
      </c>
      <c r="D1403" s="1">
        <v>44888</v>
      </c>
      <c r="E1403" s="1">
        <v>44900</v>
      </c>
      <c r="F1403" t="s">
        <v>18</v>
      </c>
      <c r="G1403" s="2">
        <v>29500</v>
      </c>
      <c r="H1403" s="2">
        <v>36896</v>
      </c>
      <c r="I1403" s="2">
        <v>2733</v>
      </c>
      <c r="J1403" s="2">
        <v>4663</v>
      </c>
      <c r="K1403">
        <v>0</v>
      </c>
      <c r="L1403" t="s">
        <v>2267</v>
      </c>
      <c r="M1403" t="s">
        <v>56</v>
      </c>
      <c r="N1403" t="s">
        <v>21</v>
      </c>
      <c r="O1403">
        <v>44133</v>
      </c>
    </row>
    <row r="1404" spans="1:15" x14ac:dyDescent="0.25">
      <c r="A1404" t="s">
        <v>2222</v>
      </c>
      <c r="B1404" t="s">
        <v>2268</v>
      </c>
      <c r="C1404" t="s">
        <v>17</v>
      </c>
      <c r="D1404" s="1">
        <v>44861</v>
      </c>
      <c r="E1404" s="1">
        <v>44861</v>
      </c>
      <c r="F1404" t="s">
        <v>23</v>
      </c>
      <c r="G1404" s="2">
        <v>5000</v>
      </c>
      <c r="H1404" s="2">
        <v>5000</v>
      </c>
      <c r="I1404" s="2">
        <v>0</v>
      </c>
      <c r="J1404" s="2">
        <v>0</v>
      </c>
      <c r="K1404">
        <v>0</v>
      </c>
      <c r="L1404" t="s">
        <v>17</v>
      </c>
      <c r="M1404" t="s">
        <v>17</v>
      </c>
      <c r="N1404" t="s">
        <v>24</v>
      </c>
      <c r="O1404" t="s">
        <v>17</v>
      </c>
    </row>
    <row r="1405" spans="1:15" x14ac:dyDescent="0.25">
      <c r="A1405" t="s">
        <v>2222</v>
      </c>
      <c r="B1405" t="s">
        <v>2269</v>
      </c>
      <c r="C1405" t="s">
        <v>17</v>
      </c>
      <c r="D1405" s="1">
        <v>44907</v>
      </c>
      <c r="E1405" s="1">
        <v>44911</v>
      </c>
      <c r="F1405" t="s">
        <v>18</v>
      </c>
      <c r="G1405" s="2">
        <v>19500</v>
      </c>
      <c r="H1405" s="2">
        <v>25021</v>
      </c>
      <c r="I1405" s="2">
        <v>1746</v>
      </c>
      <c r="J1405" s="2">
        <v>3775</v>
      </c>
      <c r="K1405">
        <v>0</v>
      </c>
      <c r="L1405" t="s">
        <v>2270</v>
      </c>
      <c r="M1405" t="s">
        <v>56</v>
      </c>
      <c r="N1405" t="s">
        <v>21</v>
      </c>
      <c r="O1405">
        <v>45429</v>
      </c>
    </row>
    <row r="1406" spans="1:15" x14ac:dyDescent="0.25">
      <c r="A1406" t="s">
        <v>2222</v>
      </c>
      <c r="B1406" t="s">
        <v>2271</v>
      </c>
      <c r="C1406" t="s">
        <v>17</v>
      </c>
      <c r="D1406" s="1">
        <v>44862</v>
      </c>
      <c r="E1406" s="1">
        <v>44862</v>
      </c>
      <c r="F1406" t="s">
        <v>23</v>
      </c>
      <c r="G1406" s="2">
        <v>5000</v>
      </c>
      <c r="H1406" s="2">
        <v>5000</v>
      </c>
      <c r="I1406" s="2">
        <v>0</v>
      </c>
      <c r="J1406" s="2">
        <v>0</v>
      </c>
      <c r="K1406">
        <v>0</v>
      </c>
      <c r="L1406" t="s">
        <v>17</v>
      </c>
      <c r="M1406" t="s">
        <v>17</v>
      </c>
      <c r="N1406" t="s">
        <v>24</v>
      </c>
      <c r="O1406" t="s">
        <v>17</v>
      </c>
    </row>
    <row r="1407" spans="1:15" x14ac:dyDescent="0.25">
      <c r="A1407" t="s">
        <v>2222</v>
      </c>
      <c r="B1407" t="s">
        <v>2272</v>
      </c>
      <c r="C1407" t="s">
        <v>17</v>
      </c>
      <c r="D1407" s="1">
        <v>44875</v>
      </c>
      <c r="E1407" s="1">
        <v>44875</v>
      </c>
      <c r="F1407" t="s">
        <v>18</v>
      </c>
      <c r="G1407" s="2">
        <v>3600</v>
      </c>
      <c r="H1407" s="2">
        <v>3600</v>
      </c>
      <c r="I1407" s="2">
        <v>0</v>
      </c>
      <c r="J1407" s="2">
        <v>0</v>
      </c>
      <c r="K1407">
        <v>0</v>
      </c>
      <c r="L1407" t="s">
        <v>17</v>
      </c>
      <c r="M1407" t="s">
        <v>17</v>
      </c>
      <c r="N1407" t="s">
        <v>24</v>
      </c>
      <c r="O1407" t="s">
        <v>17</v>
      </c>
    </row>
    <row r="1408" spans="1:15" x14ac:dyDescent="0.25">
      <c r="A1408" t="s">
        <v>2222</v>
      </c>
      <c r="B1408" t="s">
        <v>2273</v>
      </c>
      <c r="C1408" t="s">
        <v>17</v>
      </c>
      <c r="D1408" s="1">
        <v>44904</v>
      </c>
      <c r="E1408" s="1">
        <v>44908</v>
      </c>
      <c r="F1408" t="s">
        <v>18</v>
      </c>
      <c r="G1408" s="2">
        <v>20500</v>
      </c>
      <c r="H1408" s="2">
        <v>25560</v>
      </c>
      <c r="I1408" s="2">
        <v>1728</v>
      </c>
      <c r="J1408" s="2">
        <v>3332</v>
      </c>
      <c r="K1408">
        <v>0</v>
      </c>
      <c r="L1408" t="s">
        <v>2274</v>
      </c>
      <c r="M1408" t="s">
        <v>56</v>
      </c>
      <c r="N1408" t="s">
        <v>21</v>
      </c>
      <c r="O1408">
        <v>44095</v>
      </c>
    </row>
    <row r="1409" spans="1:15" x14ac:dyDescent="0.25">
      <c r="A1409" t="s">
        <v>2222</v>
      </c>
      <c r="B1409" t="s">
        <v>2275</v>
      </c>
      <c r="C1409" t="s">
        <v>17</v>
      </c>
      <c r="D1409" s="1">
        <v>44886</v>
      </c>
      <c r="E1409" s="1">
        <v>44894</v>
      </c>
      <c r="F1409" t="s">
        <v>18</v>
      </c>
      <c r="G1409" s="2">
        <v>25000</v>
      </c>
      <c r="H1409" s="2">
        <v>30528</v>
      </c>
      <c r="I1409" s="2">
        <v>2196</v>
      </c>
      <c r="J1409" s="2">
        <v>3332</v>
      </c>
      <c r="K1409">
        <v>0</v>
      </c>
      <c r="L1409" t="s">
        <v>2276</v>
      </c>
      <c r="M1409" t="s">
        <v>56</v>
      </c>
      <c r="N1409" t="s">
        <v>21</v>
      </c>
      <c r="O1409">
        <v>43606</v>
      </c>
    </row>
    <row r="1410" spans="1:15" x14ac:dyDescent="0.25">
      <c r="A1410" t="s">
        <v>2222</v>
      </c>
      <c r="B1410" t="s">
        <v>2277</v>
      </c>
      <c r="C1410" t="s">
        <v>17</v>
      </c>
      <c r="D1410" s="1">
        <v>44906</v>
      </c>
      <c r="E1410" s="1">
        <v>44909</v>
      </c>
      <c r="F1410" t="s">
        <v>18</v>
      </c>
      <c r="G1410" s="2">
        <v>32000</v>
      </c>
      <c r="H1410" s="2">
        <v>39816</v>
      </c>
      <c r="I1410" s="2">
        <v>2950</v>
      </c>
      <c r="J1410" s="2">
        <v>4866</v>
      </c>
      <c r="K1410">
        <v>0</v>
      </c>
      <c r="L1410" t="s">
        <v>2278</v>
      </c>
      <c r="M1410" t="s">
        <v>56</v>
      </c>
      <c r="N1410" t="s">
        <v>21</v>
      </c>
      <c r="O1410">
        <v>44141</v>
      </c>
    </row>
    <row r="1411" spans="1:15" x14ac:dyDescent="0.25">
      <c r="A1411" t="s">
        <v>2222</v>
      </c>
      <c r="B1411" t="s">
        <v>2279</v>
      </c>
      <c r="C1411" t="s">
        <v>17</v>
      </c>
      <c r="D1411" s="1">
        <v>44913</v>
      </c>
      <c r="E1411" s="1">
        <v>44916</v>
      </c>
      <c r="F1411" t="s">
        <v>18</v>
      </c>
      <c r="G1411" s="2">
        <v>9152</v>
      </c>
      <c r="H1411" s="2">
        <v>12072</v>
      </c>
      <c r="I1411" s="2">
        <v>764</v>
      </c>
      <c r="J1411" s="2">
        <v>2156</v>
      </c>
      <c r="K1411">
        <v>0</v>
      </c>
      <c r="L1411" t="s">
        <v>2280</v>
      </c>
      <c r="M1411" t="s">
        <v>56</v>
      </c>
      <c r="N1411" t="s">
        <v>21</v>
      </c>
      <c r="O1411">
        <v>44333</v>
      </c>
    </row>
    <row r="1412" spans="1:15" x14ac:dyDescent="0.25">
      <c r="A1412" t="s">
        <v>2222</v>
      </c>
      <c r="B1412" t="s">
        <v>2281</v>
      </c>
      <c r="C1412" t="s">
        <v>17</v>
      </c>
      <c r="D1412" s="1">
        <v>44903</v>
      </c>
      <c r="E1412" s="1">
        <v>44906</v>
      </c>
      <c r="F1412" t="s">
        <v>18</v>
      </c>
      <c r="G1412" s="2">
        <v>19500</v>
      </c>
      <c r="H1412" s="2">
        <v>24672</v>
      </c>
      <c r="I1412" s="2">
        <v>1397</v>
      </c>
      <c r="J1412" s="2">
        <v>3775</v>
      </c>
      <c r="K1412">
        <v>0</v>
      </c>
      <c r="L1412" t="s">
        <v>2282</v>
      </c>
      <c r="M1412" t="s">
        <v>286</v>
      </c>
      <c r="N1412" t="s">
        <v>43</v>
      </c>
      <c r="O1412">
        <v>29651</v>
      </c>
    </row>
    <row r="1413" spans="1:15" x14ac:dyDescent="0.25">
      <c r="A1413" t="s">
        <v>2222</v>
      </c>
      <c r="B1413" t="s">
        <v>2283</v>
      </c>
      <c r="C1413" t="s">
        <v>17</v>
      </c>
      <c r="D1413" s="1">
        <v>44906</v>
      </c>
      <c r="E1413" s="1">
        <v>44909</v>
      </c>
      <c r="F1413" t="s">
        <v>18</v>
      </c>
      <c r="G1413" s="2">
        <v>32000</v>
      </c>
      <c r="H1413" s="2">
        <v>36866</v>
      </c>
      <c r="I1413" s="2">
        <v>0</v>
      </c>
      <c r="J1413" s="2">
        <v>4866</v>
      </c>
      <c r="K1413">
        <v>0</v>
      </c>
      <c r="L1413" t="s">
        <v>2284</v>
      </c>
      <c r="M1413" t="s">
        <v>71</v>
      </c>
      <c r="N1413" t="s">
        <v>43</v>
      </c>
      <c r="O1413">
        <v>33321</v>
      </c>
    </row>
    <row r="1414" spans="1:15" x14ac:dyDescent="0.25">
      <c r="A1414" t="s">
        <v>2222</v>
      </c>
      <c r="B1414" t="s">
        <v>2285</v>
      </c>
      <c r="C1414" t="s">
        <v>17</v>
      </c>
      <c r="D1414" s="1">
        <v>44906</v>
      </c>
      <c r="E1414" s="1">
        <v>44909</v>
      </c>
      <c r="F1414" t="s">
        <v>18</v>
      </c>
      <c r="G1414" s="2">
        <v>32000</v>
      </c>
      <c r="H1414" s="2">
        <v>39540</v>
      </c>
      <c r="I1414" s="2">
        <v>2674</v>
      </c>
      <c r="J1414" s="2">
        <v>4866</v>
      </c>
      <c r="K1414">
        <v>0</v>
      </c>
      <c r="L1414" t="s">
        <v>2286</v>
      </c>
      <c r="M1414" t="s">
        <v>56</v>
      </c>
      <c r="N1414" t="s">
        <v>21</v>
      </c>
      <c r="O1414">
        <v>44094</v>
      </c>
    </row>
    <row r="1415" spans="1:15" x14ac:dyDescent="0.25">
      <c r="A1415" t="s">
        <v>2222</v>
      </c>
      <c r="B1415" t="s">
        <v>2287</v>
      </c>
      <c r="C1415" t="s">
        <v>17</v>
      </c>
      <c r="D1415" s="1">
        <v>44909</v>
      </c>
      <c r="E1415" s="1">
        <v>44909</v>
      </c>
      <c r="F1415" t="s">
        <v>23</v>
      </c>
      <c r="G1415" s="2">
        <v>5000</v>
      </c>
      <c r="H1415" s="2">
        <v>5000</v>
      </c>
      <c r="I1415" s="2">
        <v>0</v>
      </c>
      <c r="J1415" s="2">
        <v>0</v>
      </c>
      <c r="K1415">
        <v>0</v>
      </c>
      <c r="L1415" t="s">
        <v>17</v>
      </c>
      <c r="M1415" t="s">
        <v>17</v>
      </c>
      <c r="N1415" t="s">
        <v>24</v>
      </c>
      <c r="O1415" t="s">
        <v>17</v>
      </c>
    </row>
    <row r="1416" spans="1:15" x14ac:dyDescent="0.25">
      <c r="A1416" t="s">
        <v>2222</v>
      </c>
      <c r="B1416" t="s">
        <v>2288</v>
      </c>
      <c r="C1416" t="s">
        <v>17</v>
      </c>
      <c r="D1416" s="1">
        <v>44860</v>
      </c>
      <c r="E1416" s="1">
        <v>44860</v>
      </c>
      <c r="F1416" t="s">
        <v>23</v>
      </c>
      <c r="G1416" s="2">
        <v>5000</v>
      </c>
      <c r="H1416" s="2">
        <v>5000</v>
      </c>
      <c r="I1416" s="2">
        <v>0</v>
      </c>
      <c r="J1416" s="2">
        <v>0</v>
      </c>
      <c r="K1416">
        <v>0</v>
      </c>
      <c r="L1416" t="s">
        <v>17</v>
      </c>
      <c r="M1416" t="s">
        <v>17</v>
      </c>
      <c r="N1416" t="s">
        <v>24</v>
      </c>
      <c r="O1416" t="s">
        <v>17</v>
      </c>
    </row>
    <row r="1417" spans="1:15" x14ac:dyDescent="0.25">
      <c r="A1417" t="s">
        <v>2222</v>
      </c>
      <c r="B1417" t="s">
        <v>2289</v>
      </c>
      <c r="C1417" t="s">
        <v>17</v>
      </c>
      <c r="D1417" s="1">
        <v>44923</v>
      </c>
      <c r="E1417" s="1">
        <v>44930</v>
      </c>
      <c r="F1417" t="s">
        <v>18</v>
      </c>
      <c r="G1417" s="2">
        <v>29500</v>
      </c>
      <c r="H1417" s="2">
        <v>36896</v>
      </c>
      <c r="I1417" s="2">
        <v>2733</v>
      </c>
      <c r="J1417" s="2">
        <v>4663</v>
      </c>
      <c r="K1417">
        <v>0</v>
      </c>
      <c r="L1417" t="s">
        <v>2290</v>
      </c>
      <c r="M1417" t="s">
        <v>56</v>
      </c>
      <c r="N1417" t="s">
        <v>75</v>
      </c>
      <c r="O1417">
        <v>44142</v>
      </c>
    </row>
    <row r="1418" spans="1:15" x14ac:dyDescent="0.25">
      <c r="A1418" t="s">
        <v>2222</v>
      </c>
      <c r="B1418" t="s">
        <v>2291</v>
      </c>
      <c r="C1418" t="s">
        <v>17</v>
      </c>
      <c r="D1418" s="1">
        <v>44915</v>
      </c>
      <c r="E1418" s="1">
        <v>44917</v>
      </c>
      <c r="F1418" t="s">
        <v>18</v>
      </c>
      <c r="G1418" s="2">
        <v>6250</v>
      </c>
      <c r="H1418" s="2">
        <v>8744</v>
      </c>
      <c r="I1418" s="2">
        <v>591</v>
      </c>
      <c r="J1418" s="2">
        <v>1903</v>
      </c>
      <c r="K1418">
        <v>0</v>
      </c>
      <c r="L1418" t="s">
        <v>2274</v>
      </c>
      <c r="M1418" t="s">
        <v>56</v>
      </c>
      <c r="N1418" t="s">
        <v>43</v>
      </c>
      <c r="O1418">
        <v>44095</v>
      </c>
    </row>
    <row r="1419" spans="1:15" x14ac:dyDescent="0.25">
      <c r="A1419" t="s">
        <v>2222</v>
      </c>
      <c r="B1419" t="s">
        <v>2292</v>
      </c>
      <c r="C1419" t="s">
        <v>17</v>
      </c>
      <c r="D1419" s="1">
        <v>44908</v>
      </c>
      <c r="E1419" s="1">
        <v>44911</v>
      </c>
      <c r="F1419" t="s">
        <v>18</v>
      </c>
      <c r="G1419" s="2">
        <v>29500</v>
      </c>
      <c r="H1419" s="2">
        <v>36896</v>
      </c>
      <c r="I1419" s="2">
        <v>2733</v>
      </c>
      <c r="J1419" s="2">
        <v>4663</v>
      </c>
      <c r="K1419">
        <v>0</v>
      </c>
      <c r="L1419" t="s">
        <v>2293</v>
      </c>
      <c r="M1419" t="s">
        <v>56</v>
      </c>
      <c r="N1419" t="s">
        <v>21</v>
      </c>
      <c r="O1419">
        <v>44040</v>
      </c>
    </row>
    <row r="1420" spans="1:15" x14ac:dyDescent="0.25">
      <c r="A1420" t="s">
        <v>2222</v>
      </c>
      <c r="B1420" t="s">
        <v>2294</v>
      </c>
      <c r="C1420" t="s">
        <v>17</v>
      </c>
      <c r="D1420" s="1">
        <v>44903</v>
      </c>
      <c r="E1420" s="1">
        <v>44913</v>
      </c>
      <c r="F1420" t="s">
        <v>18</v>
      </c>
      <c r="G1420" s="2">
        <v>97500</v>
      </c>
      <c r="H1420" s="2">
        <v>119973</v>
      </c>
      <c r="I1420" s="2">
        <v>8887</v>
      </c>
      <c r="J1420" s="2">
        <v>13586</v>
      </c>
      <c r="K1420">
        <v>0</v>
      </c>
      <c r="L1420" t="s">
        <v>2295</v>
      </c>
      <c r="M1420" t="s">
        <v>56</v>
      </c>
      <c r="N1420" t="s">
        <v>21</v>
      </c>
      <c r="O1420">
        <v>44143</v>
      </c>
    </row>
    <row r="1421" spans="1:15" x14ac:dyDescent="0.25">
      <c r="A1421" t="s">
        <v>2222</v>
      </c>
      <c r="B1421" t="s">
        <v>2296</v>
      </c>
      <c r="C1421" t="s">
        <v>17</v>
      </c>
      <c r="D1421" s="1">
        <v>44899</v>
      </c>
      <c r="E1421" s="1">
        <v>44907</v>
      </c>
      <c r="F1421" t="s">
        <v>18</v>
      </c>
      <c r="G1421" s="2">
        <v>6500</v>
      </c>
      <c r="H1421" s="2">
        <v>8656</v>
      </c>
      <c r="I1421" s="2">
        <v>0</v>
      </c>
      <c r="J1421" s="2">
        <v>2156</v>
      </c>
      <c r="K1421">
        <v>0</v>
      </c>
      <c r="L1421" t="s">
        <v>593</v>
      </c>
      <c r="M1421" t="s">
        <v>71</v>
      </c>
      <c r="N1421" t="s">
        <v>43</v>
      </c>
      <c r="O1421">
        <v>33412</v>
      </c>
    </row>
    <row r="1422" spans="1:15" x14ac:dyDescent="0.25">
      <c r="A1422" t="s">
        <v>2222</v>
      </c>
      <c r="B1422" t="s">
        <v>2297</v>
      </c>
      <c r="C1422" t="s">
        <v>17</v>
      </c>
      <c r="D1422" s="1">
        <v>44903</v>
      </c>
      <c r="E1422" s="1">
        <v>44903</v>
      </c>
      <c r="F1422" t="s">
        <v>18</v>
      </c>
      <c r="G1422" s="2">
        <v>14100</v>
      </c>
      <c r="H1422" s="2">
        <v>17394</v>
      </c>
      <c r="I1422" s="2">
        <v>1138</v>
      </c>
      <c r="J1422" s="2">
        <v>2156</v>
      </c>
      <c r="K1422">
        <v>0</v>
      </c>
      <c r="L1422" t="s">
        <v>2298</v>
      </c>
      <c r="M1422" t="s">
        <v>56</v>
      </c>
      <c r="N1422" t="s">
        <v>21</v>
      </c>
      <c r="O1422">
        <v>44202</v>
      </c>
    </row>
    <row r="1423" spans="1:15" x14ac:dyDescent="0.25">
      <c r="A1423" t="s">
        <v>2222</v>
      </c>
      <c r="B1423" t="s">
        <v>2299</v>
      </c>
      <c r="C1423" t="s">
        <v>17</v>
      </c>
      <c r="D1423" s="1">
        <v>44904</v>
      </c>
      <c r="E1423" s="1">
        <v>44910</v>
      </c>
      <c r="F1423" t="s">
        <v>18</v>
      </c>
      <c r="G1423" s="2">
        <v>29500</v>
      </c>
      <c r="H1423" s="2">
        <v>36639</v>
      </c>
      <c r="I1423" s="2">
        <v>2476</v>
      </c>
      <c r="J1423" s="2">
        <v>4663</v>
      </c>
      <c r="K1423">
        <v>0</v>
      </c>
      <c r="L1423" t="s">
        <v>2300</v>
      </c>
      <c r="M1423" t="s">
        <v>56</v>
      </c>
      <c r="N1423" t="s">
        <v>21</v>
      </c>
      <c r="O1423" t="s">
        <v>2301</v>
      </c>
    </row>
    <row r="1424" spans="1:15" x14ac:dyDescent="0.25">
      <c r="A1424" t="s">
        <v>2222</v>
      </c>
      <c r="B1424" t="s">
        <v>2302</v>
      </c>
      <c r="C1424" t="s">
        <v>17</v>
      </c>
      <c r="D1424" s="1">
        <v>44903</v>
      </c>
      <c r="E1424" s="1">
        <v>44910</v>
      </c>
      <c r="F1424" t="s">
        <v>18</v>
      </c>
      <c r="G1424" s="2">
        <v>29500</v>
      </c>
      <c r="H1424" s="2">
        <v>36585</v>
      </c>
      <c r="I1424" s="2">
        <v>3355</v>
      </c>
      <c r="J1424" s="2">
        <v>3730</v>
      </c>
      <c r="K1424">
        <v>0</v>
      </c>
      <c r="L1424" t="s">
        <v>2303</v>
      </c>
      <c r="M1424" t="s">
        <v>453</v>
      </c>
      <c r="N1424" t="s">
        <v>21</v>
      </c>
      <c r="O1424">
        <v>98032</v>
      </c>
    </row>
    <row r="1425" spans="1:15" x14ac:dyDescent="0.25">
      <c r="A1425" t="s">
        <v>2222</v>
      </c>
      <c r="B1425" t="s">
        <v>2304</v>
      </c>
      <c r="C1425" t="s">
        <v>17</v>
      </c>
      <c r="D1425" s="1">
        <v>44902</v>
      </c>
      <c r="E1425" s="1">
        <v>44906</v>
      </c>
      <c r="F1425" t="s">
        <v>18</v>
      </c>
      <c r="G1425" s="2">
        <v>19500</v>
      </c>
      <c r="H1425" s="2">
        <v>25428</v>
      </c>
      <c r="I1425" s="2">
        <v>2153</v>
      </c>
      <c r="J1425" s="2">
        <v>3775</v>
      </c>
      <c r="K1425">
        <v>0</v>
      </c>
      <c r="L1425" t="s">
        <v>1243</v>
      </c>
      <c r="M1425" t="s">
        <v>33</v>
      </c>
      <c r="N1425" t="s">
        <v>21</v>
      </c>
      <c r="O1425">
        <v>37067</v>
      </c>
    </row>
    <row r="1426" spans="1:15" x14ac:dyDescent="0.25">
      <c r="A1426" t="s">
        <v>2222</v>
      </c>
      <c r="B1426" t="s">
        <v>2305</v>
      </c>
      <c r="C1426" t="s">
        <v>17</v>
      </c>
      <c r="D1426" s="1">
        <v>44861</v>
      </c>
      <c r="E1426" s="1">
        <v>44861</v>
      </c>
      <c r="F1426" t="s">
        <v>23</v>
      </c>
      <c r="G1426" s="2">
        <v>5000</v>
      </c>
      <c r="H1426" s="2">
        <v>5000</v>
      </c>
      <c r="I1426" s="2">
        <v>0</v>
      </c>
      <c r="J1426" s="2">
        <v>0</v>
      </c>
      <c r="K1426">
        <v>0</v>
      </c>
      <c r="L1426" t="s">
        <v>17</v>
      </c>
      <c r="M1426" t="s">
        <v>17</v>
      </c>
      <c r="N1426" t="s">
        <v>24</v>
      </c>
      <c r="O1426" t="s">
        <v>17</v>
      </c>
    </row>
    <row r="1427" spans="1:15" x14ac:dyDescent="0.25">
      <c r="A1427" t="s">
        <v>2222</v>
      </c>
      <c r="B1427" t="s">
        <v>2306</v>
      </c>
      <c r="C1427" t="s">
        <v>17</v>
      </c>
      <c r="D1427" s="1">
        <v>44861</v>
      </c>
      <c r="E1427" s="1">
        <v>44861</v>
      </c>
      <c r="F1427" t="s">
        <v>23</v>
      </c>
      <c r="G1427" s="2">
        <v>5000</v>
      </c>
      <c r="H1427" s="2">
        <v>5000</v>
      </c>
      <c r="I1427" s="2">
        <v>0</v>
      </c>
      <c r="J1427" s="2">
        <v>0</v>
      </c>
      <c r="K1427">
        <v>0</v>
      </c>
      <c r="L1427" t="s">
        <v>17</v>
      </c>
      <c r="M1427" t="s">
        <v>17</v>
      </c>
      <c r="N1427" t="s">
        <v>24</v>
      </c>
      <c r="O1427" t="s">
        <v>17</v>
      </c>
    </row>
    <row r="1428" spans="1:15" x14ac:dyDescent="0.25">
      <c r="A1428" t="s">
        <v>2222</v>
      </c>
      <c r="B1428" t="s">
        <v>2307</v>
      </c>
      <c r="C1428" t="s">
        <v>17</v>
      </c>
      <c r="D1428" s="1">
        <v>44906</v>
      </c>
      <c r="E1428" s="1">
        <v>44909</v>
      </c>
      <c r="F1428" t="s">
        <v>18</v>
      </c>
      <c r="G1428" s="2">
        <v>32000</v>
      </c>
      <c r="H1428" s="2">
        <v>39107</v>
      </c>
      <c r="I1428" s="2">
        <v>2241</v>
      </c>
      <c r="J1428" s="2">
        <v>4866</v>
      </c>
      <c r="K1428">
        <v>0</v>
      </c>
      <c r="L1428" t="s">
        <v>1719</v>
      </c>
      <c r="M1428" t="s">
        <v>30</v>
      </c>
      <c r="N1428" t="s">
        <v>21</v>
      </c>
      <c r="O1428">
        <v>23188</v>
      </c>
    </row>
    <row r="1429" spans="1:15" x14ac:dyDescent="0.25">
      <c r="A1429" t="s">
        <v>2222</v>
      </c>
      <c r="B1429" t="s">
        <v>2308</v>
      </c>
      <c r="C1429" t="s">
        <v>17</v>
      </c>
      <c r="D1429" s="1">
        <v>44916</v>
      </c>
      <c r="E1429" s="1">
        <v>44917</v>
      </c>
      <c r="F1429" t="s">
        <v>18</v>
      </c>
      <c r="G1429" s="2">
        <v>0</v>
      </c>
      <c r="H1429" s="2">
        <v>0</v>
      </c>
      <c r="I1429" s="2">
        <v>0</v>
      </c>
      <c r="J1429" s="2">
        <v>0</v>
      </c>
      <c r="K1429">
        <v>0</v>
      </c>
      <c r="L1429" t="s">
        <v>2309</v>
      </c>
      <c r="M1429" t="s">
        <v>56</v>
      </c>
      <c r="N1429" t="s">
        <v>43</v>
      </c>
      <c r="O1429">
        <v>44035</v>
      </c>
    </row>
    <row r="1430" spans="1:15" x14ac:dyDescent="0.25">
      <c r="A1430" t="s">
        <v>2222</v>
      </c>
      <c r="B1430" t="s">
        <v>2310</v>
      </c>
      <c r="C1430" t="s">
        <v>17</v>
      </c>
      <c r="D1430" s="1">
        <v>44861</v>
      </c>
      <c r="E1430" s="1">
        <v>44872</v>
      </c>
      <c r="F1430" t="s">
        <v>18</v>
      </c>
      <c r="G1430" s="2">
        <v>30140</v>
      </c>
      <c r="H1430" s="2">
        <v>36461</v>
      </c>
      <c r="I1430" s="2">
        <v>2546</v>
      </c>
      <c r="J1430" s="2">
        <v>3775</v>
      </c>
      <c r="K1430">
        <v>0</v>
      </c>
      <c r="L1430" t="s">
        <v>2311</v>
      </c>
      <c r="M1430" t="s">
        <v>56</v>
      </c>
      <c r="N1430" t="s">
        <v>21</v>
      </c>
      <c r="O1430">
        <v>44514</v>
      </c>
    </row>
    <row r="1431" spans="1:15" x14ac:dyDescent="0.25">
      <c r="A1431" t="s">
        <v>2222</v>
      </c>
      <c r="B1431" t="s">
        <v>2312</v>
      </c>
      <c r="C1431" t="s">
        <v>2233</v>
      </c>
      <c r="D1431" s="1">
        <v>44879</v>
      </c>
      <c r="E1431" s="1">
        <v>44880</v>
      </c>
      <c r="F1431" t="s">
        <v>18</v>
      </c>
      <c r="G1431" s="2">
        <v>39000</v>
      </c>
      <c r="H1431" s="2">
        <v>46717</v>
      </c>
      <c r="I1431" s="2">
        <v>2851</v>
      </c>
      <c r="J1431" s="2">
        <v>4866</v>
      </c>
      <c r="K1431">
        <v>0</v>
      </c>
      <c r="L1431" t="s">
        <v>1057</v>
      </c>
      <c r="M1431" t="s">
        <v>56</v>
      </c>
      <c r="N1431" t="s">
        <v>21</v>
      </c>
      <c r="O1431">
        <v>44011</v>
      </c>
    </row>
    <row r="1432" spans="1:15" x14ac:dyDescent="0.25">
      <c r="A1432" t="s">
        <v>2222</v>
      </c>
      <c r="B1432" t="s">
        <v>2313</v>
      </c>
      <c r="C1432" t="s">
        <v>17</v>
      </c>
      <c r="D1432" s="1">
        <v>44906</v>
      </c>
      <c r="E1432" s="1">
        <v>44909</v>
      </c>
      <c r="F1432" t="s">
        <v>18</v>
      </c>
      <c r="G1432" s="2">
        <v>32000</v>
      </c>
      <c r="H1432" s="2">
        <v>39816</v>
      </c>
      <c r="I1432" s="2">
        <v>2950</v>
      </c>
      <c r="J1432" s="2">
        <v>4866</v>
      </c>
      <c r="K1432">
        <v>0</v>
      </c>
      <c r="L1432" t="s">
        <v>2267</v>
      </c>
      <c r="M1432" t="s">
        <v>56</v>
      </c>
      <c r="N1432" t="s">
        <v>21</v>
      </c>
      <c r="O1432">
        <v>44133</v>
      </c>
    </row>
    <row r="1433" spans="1:15" x14ac:dyDescent="0.25">
      <c r="A1433" t="s">
        <v>2222</v>
      </c>
      <c r="B1433" t="s">
        <v>2314</v>
      </c>
      <c r="C1433" t="s">
        <v>17</v>
      </c>
      <c r="D1433" s="1">
        <v>44861</v>
      </c>
      <c r="E1433" s="1">
        <v>44861</v>
      </c>
      <c r="F1433" t="s">
        <v>23</v>
      </c>
      <c r="G1433" s="2">
        <v>5000</v>
      </c>
      <c r="H1433" s="2">
        <v>5000</v>
      </c>
      <c r="I1433" s="2">
        <v>0</v>
      </c>
      <c r="J1433" s="2">
        <v>0</v>
      </c>
      <c r="K1433">
        <v>0</v>
      </c>
      <c r="L1433" t="s">
        <v>17</v>
      </c>
      <c r="M1433" t="s">
        <v>17</v>
      </c>
      <c r="N1433" t="s">
        <v>24</v>
      </c>
      <c r="O1433" t="s">
        <v>17</v>
      </c>
    </row>
    <row r="1434" spans="1:15" x14ac:dyDescent="0.25">
      <c r="A1434" t="s">
        <v>2222</v>
      </c>
      <c r="B1434" t="s">
        <v>2315</v>
      </c>
      <c r="C1434" t="s">
        <v>17</v>
      </c>
      <c r="D1434" s="1">
        <v>44904</v>
      </c>
      <c r="E1434" s="1">
        <v>44913</v>
      </c>
      <c r="F1434" t="s">
        <v>18</v>
      </c>
      <c r="G1434" s="2">
        <v>19500</v>
      </c>
      <c r="H1434" s="2">
        <v>25090</v>
      </c>
      <c r="I1434" s="2">
        <v>1815</v>
      </c>
      <c r="J1434" s="2">
        <v>3775</v>
      </c>
      <c r="K1434">
        <v>0</v>
      </c>
      <c r="L1434" t="s">
        <v>1860</v>
      </c>
      <c r="M1434" t="s">
        <v>56</v>
      </c>
      <c r="N1434" t="s">
        <v>21</v>
      </c>
      <c r="O1434">
        <v>45002</v>
      </c>
    </row>
    <row r="1435" spans="1:15" x14ac:dyDescent="0.25">
      <c r="A1435" t="s">
        <v>2222</v>
      </c>
      <c r="B1435" t="s">
        <v>2316</v>
      </c>
      <c r="C1435" t="s">
        <v>17</v>
      </c>
      <c r="D1435" s="1">
        <v>44897</v>
      </c>
      <c r="E1435" t="s">
        <v>17</v>
      </c>
      <c r="F1435" t="s">
        <v>18</v>
      </c>
      <c r="G1435" s="2">
        <v>33000</v>
      </c>
      <c r="H1435" s="2">
        <v>40895</v>
      </c>
      <c r="I1435" s="2">
        <v>3029</v>
      </c>
      <c r="J1435" s="2">
        <v>4866</v>
      </c>
      <c r="K1435">
        <v>0</v>
      </c>
      <c r="L1435" t="s">
        <v>2317</v>
      </c>
      <c r="M1435" t="s">
        <v>56</v>
      </c>
      <c r="N1435" t="s">
        <v>21</v>
      </c>
      <c r="O1435">
        <v>44143</v>
      </c>
    </row>
    <row r="1436" spans="1:15" x14ac:dyDescent="0.25">
      <c r="A1436" t="s">
        <v>2222</v>
      </c>
      <c r="B1436" t="s">
        <v>2318</v>
      </c>
      <c r="C1436" t="s">
        <v>17</v>
      </c>
      <c r="D1436" s="1">
        <v>44861</v>
      </c>
      <c r="E1436" s="1">
        <v>44861</v>
      </c>
      <c r="F1436" t="s">
        <v>23</v>
      </c>
      <c r="G1436" s="2">
        <v>5000</v>
      </c>
      <c r="H1436" s="2">
        <v>5000</v>
      </c>
      <c r="I1436" s="2">
        <v>0</v>
      </c>
      <c r="J1436" s="2">
        <v>0</v>
      </c>
      <c r="K1436">
        <v>0</v>
      </c>
      <c r="L1436" t="s">
        <v>17</v>
      </c>
      <c r="M1436" t="s">
        <v>17</v>
      </c>
      <c r="N1436" t="s">
        <v>24</v>
      </c>
      <c r="O1436" t="s">
        <v>17</v>
      </c>
    </row>
    <row r="1437" spans="1:15" x14ac:dyDescent="0.25">
      <c r="A1437" t="s">
        <v>2222</v>
      </c>
      <c r="B1437" t="s">
        <v>2319</v>
      </c>
      <c r="C1437" t="s">
        <v>17</v>
      </c>
      <c r="D1437" s="1">
        <v>44893</v>
      </c>
      <c r="E1437" s="1">
        <v>44900</v>
      </c>
      <c r="F1437" t="s">
        <v>18</v>
      </c>
      <c r="G1437" s="2">
        <v>29500</v>
      </c>
      <c r="H1437" s="2">
        <v>36469</v>
      </c>
      <c r="I1437" s="2">
        <v>2306</v>
      </c>
      <c r="J1437" s="2">
        <v>4663</v>
      </c>
      <c r="K1437">
        <v>0</v>
      </c>
      <c r="L1437" t="s">
        <v>2320</v>
      </c>
      <c r="M1437" t="s">
        <v>56</v>
      </c>
      <c r="N1437" t="s">
        <v>21</v>
      </c>
      <c r="O1437">
        <v>44420</v>
      </c>
    </row>
    <row r="1438" spans="1:15" x14ac:dyDescent="0.25">
      <c r="A1438" t="s">
        <v>2222</v>
      </c>
      <c r="B1438" t="s">
        <v>2321</v>
      </c>
      <c r="C1438" t="s">
        <v>17</v>
      </c>
      <c r="D1438" s="1">
        <v>44906</v>
      </c>
      <c r="E1438" s="1">
        <v>44914</v>
      </c>
      <c r="F1438" t="s">
        <v>18</v>
      </c>
      <c r="G1438" s="2">
        <v>16000</v>
      </c>
      <c r="H1438" s="2">
        <v>20505</v>
      </c>
      <c r="I1438" s="2">
        <v>1519</v>
      </c>
      <c r="J1438" s="2">
        <v>2986</v>
      </c>
      <c r="K1438">
        <v>0</v>
      </c>
      <c r="L1438" t="s">
        <v>2322</v>
      </c>
      <c r="M1438" t="s">
        <v>56</v>
      </c>
      <c r="N1438" t="s">
        <v>21</v>
      </c>
      <c r="O1438">
        <v>44139</v>
      </c>
    </row>
    <row r="1439" spans="1:15" x14ac:dyDescent="0.25">
      <c r="A1439" t="s">
        <v>2222</v>
      </c>
      <c r="B1439" t="s">
        <v>2323</v>
      </c>
      <c r="C1439" t="s">
        <v>17</v>
      </c>
      <c r="D1439" s="1">
        <v>44910</v>
      </c>
      <c r="E1439" s="1">
        <v>44915</v>
      </c>
      <c r="F1439" t="s">
        <v>18</v>
      </c>
      <c r="G1439" s="2">
        <v>19500</v>
      </c>
      <c r="H1439" s="2">
        <v>24787</v>
      </c>
      <c r="I1439" s="2">
        <v>1512</v>
      </c>
      <c r="J1439" s="2">
        <v>3775</v>
      </c>
      <c r="K1439">
        <v>0</v>
      </c>
      <c r="L1439" t="s">
        <v>2324</v>
      </c>
      <c r="M1439" t="s">
        <v>56</v>
      </c>
      <c r="N1439" t="s">
        <v>21</v>
      </c>
      <c r="O1439">
        <v>44720</v>
      </c>
    </row>
    <row r="1440" spans="1:15" x14ac:dyDescent="0.25">
      <c r="A1440" t="s">
        <v>2222</v>
      </c>
      <c r="B1440" t="s">
        <v>2325</v>
      </c>
      <c r="C1440" t="s">
        <v>17</v>
      </c>
      <c r="D1440" s="1">
        <v>44903</v>
      </c>
      <c r="E1440" s="1">
        <v>44906</v>
      </c>
      <c r="F1440" t="s">
        <v>18</v>
      </c>
      <c r="G1440" s="2">
        <v>6500</v>
      </c>
      <c r="H1440" s="2">
        <v>9348</v>
      </c>
      <c r="I1440" s="2">
        <v>692</v>
      </c>
      <c r="J1440" s="2">
        <v>2156</v>
      </c>
      <c r="K1440">
        <v>0</v>
      </c>
      <c r="L1440" t="s">
        <v>2326</v>
      </c>
      <c r="M1440" t="s">
        <v>56</v>
      </c>
      <c r="N1440" t="s">
        <v>21</v>
      </c>
      <c r="O1440">
        <v>44146</v>
      </c>
    </row>
    <row r="1441" spans="1:15" x14ac:dyDescent="0.25">
      <c r="A1441" t="s">
        <v>2222</v>
      </c>
      <c r="B1441" t="s">
        <v>2327</v>
      </c>
      <c r="C1441" t="s">
        <v>17</v>
      </c>
      <c r="D1441" s="1">
        <v>44893</v>
      </c>
      <c r="E1441" t="s">
        <v>17</v>
      </c>
      <c r="F1441" t="s">
        <v>18</v>
      </c>
      <c r="G1441" s="2">
        <v>128000</v>
      </c>
      <c r="H1441" s="2">
        <v>159408</v>
      </c>
      <c r="I1441" s="2">
        <v>11808</v>
      </c>
      <c r="J1441" s="2">
        <v>19600</v>
      </c>
      <c r="K1441">
        <v>0</v>
      </c>
      <c r="L1441" t="s">
        <v>2317</v>
      </c>
      <c r="M1441" t="s">
        <v>56</v>
      </c>
      <c r="N1441" t="s">
        <v>75</v>
      </c>
      <c r="O1441">
        <v>44143</v>
      </c>
    </row>
    <row r="1442" spans="1:15" x14ac:dyDescent="0.25">
      <c r="A1442" t="s">
        <v>2222</v>
      </c>
      <c r="B1442" t="s">
        <v>2328</v>
      </c>
      <c r="C1442" t="s">
        <v>17</v>
      </c>
      <c r="D1442" s="1">
        <v>44860</v>
      </c>
      <c r="E1442" s="1">
        <v>44861</v>
      </c>
      <c r="F1442" t="s">
        <v>18</v>
      </c>
      <c r="G1442" s="2">
        <v>24500</v>
      </c>
      <c r="H1442" s="2">
        <v>29171</v>
      </c>
      <c r="I1442" s="2">
        <v>2161</v>
      </c>
      <c r="J1442" s="2">
        <v>2510</v>
      </c>
      <c r="K1442">
        <v>0</v>
      </c>
      <c r="L1442" t="s">
        <v>2329</v>
      </c>
      <c r="M1442" t="s">
        <v>56</v>
      </c>
      <c r="N1442" t="s">
        <v>21</v>
      </c>
      <c r="O1442">
        <v>44116</v>
      </c>
    </row>
    <row r="1443" spans="1:15" x14ac:dyDescent="0.25">
      <c r="A1443" t="s">
        <v>2222</v>
      </c>
      <c r="B1443" t="s">
        <v>2330</v>
      </c>
      <c r="C1443" t="s">
        <v>17</v>
      </c>
      <c r="D1443" s="1">
        <v>44895</v>
      </c>
      <c r="E1443" s="1">
        <v>44895</v>
      </c>
      <c r="F1443" t="s">
        <v>54</v>
      </c>
      <c r="G1443" s="2">
        <v>-128000</v>
      </c>
      <c r="H1443" s="2">
        <v>-159408</v>
      </c>
      <c r="I1443" s="2">
        <v>-11808</v>
      </c>
      <c r="J1443" s="2">
        <v>-19600</v>
      </c>
      <c r="K1443">
        <v>0</v>
      </c>
      <c r="L1443" t="s">
        <v>2317</v>
      </c>
      <c r="M1443" t="s">
        <v>56</v>
      </c>
      <c r="N1443" t="s">
        <v>43</v>
      </c>
      <c r="O1443">
        <v>44143</v>
      </c>
    </row>
    <row r="1444" spans="1:15" x14ac:dyDescent="0.25">
      <c r="A1444" t="s">
        <v>2222</v>
      </c>
      <c r="B1444" t="s">
        <v>2331</v>
      </c>
      <c r="C1444" t="s">
        <v>17</v>
      </c>
      <c r="D1444" s="1">
        <v>44906</v>
      </c>
      <c r="E1444" s="1">
        <v>44909</v>
      </c>
      <c r="F1444" t="s">
        <v>18</v>
      </c>
      <c r="G1444" s="2">
        <v>32000</v>
      </c>
      <c r="H1444" s="2">
        <v>39262</v>
      </c>
      <c r="I1444" s="2">
        <v>2396</v>
      </c>
      <c r="J1444" s="2">
        <v>4866</v>
      </c>
      <c r="K1444">
        <v>0</v>
      </c>
      <c r="L1444" t="s">
        <v>2309</v>
      </c>
      <c r="M1444" t="s">
        <v>56</v>
      </c>
      <c r="N1444" t="s">
        <v>21</v>
      </c>
      <c r="O1444">
        <v>44035</v>
      </c>
    </row>
    <row r="1445" spans="1:15" x14ac:dyDescent="0.25">
      <c r="A1445" t="s">
        <v>2222</v>
      </c>
      <c r="B1445" t="s">
        <v>2332</v>
      </c>
      <c r="C1445" t="s">
        <v>17</v>
      </c>
      <c r="D1445" s="1">
        <v>44861</v>
      </c>
      <c r="E1445" s="1">
        <v>44861</v>
      </c>
      <c r="F1445" t="s">
        <v>23</v>
      </c>
      <c r="G1445" s="2">
        <v>5000</v>
      </c>
      <c r="H1445" s="2">
        <v>5000</v>
      </c>
      <c r="I1445" s="2">
        <v>0</v>
      </c>
      <c r="J1445" s="2">
        <v>0</v>
      </c>
      <c r="K1445">
        <v>0</v>
      </c>
      <c r="L1445" t="s">
        <v>17</v>
      </c>
      <c r="M1445" t="s">
        <v>17</v>
      </c>
      <c r="N1445" t="s">
        <v>24</v>
      </c>
      <c r="O1445" t="s">
        <v>17</v>
      </c>
    </row>
    <row r="1446" spans="1:15" x14ac:dyDescent="0.25">
      <c r="A1446" t="s">
        <v>2222</v>
      </c>
      <c r="B1446" t="s">
        <v>2333</v>
      </c>
      <c r="C1446" t="s">
        <v>17</v>
      </c>
      <c r="D1446" s="1">
        <v>44913</v>
      </c>
      <c r="E1446" s="1">
        <v>44916</v>
      </c>
      <c r="F1446" t="s">
        <v>18</v>
      </c>
      <c r="G1446" s="2">
        <v>12500</v>
      </c>
      <c r="H1446" s="2">
        <v>16211</v>
      </c>
      <c r="I1446" s="2">
        <v>1201</v>
      </c>
      <c r="J1446" s="2">
        <v>2510</v>
      </c>
      <c r="K1446">
        <v>0</v>
      </c>
      <c r="L1446" t="s">
        <v>2242</v>
      </c>
      <c r="M1446" t="s">
        <v>56</v>
      </c>
      <c r="N1446" t="s">
        <v>21</v>
      </c>
      <c r="O1446">
        <v>44149</v>
      </c>
    </row>
    <row r="1447" spans="1:15" x14ac:dyDescent="0.25">
      <c r="A1447" t="s">
        <v>2222</v>
      </c>
      <c r="B1447" t="s">
        <v>2334</v>
      </c>
      <c r="C1447" t="s">
        <v>17</v>
      </c>
      <c r="D1447" s="1">
        <v>44861</v>
      </c>
      <c r="E1447" s="1">
        <v>44861</v>
      </c>
      <c r="F1447" t="s">
        <v>23</v>
      </c>
      <c r="G1447" s="2">
        <v>5000</v>
      </c>
      <c r="H1447" s="2">
        <v>5000</v>
      </c>
      <c r="I1447" s="2">
        <v>0</v>
      </c>
      <c r="J1447" s="2">
        <v>0</v>
      </c>
      <c r="K1447">
        <v>0</v>
      </c>
      <c r="L1447" t="s">
        <v>17</v>
      </c>
      <c r="M1447" t="s">
        <v>17</v>
      </c>
      <c r="N1447" t="s">
        <v>24</v>
      </c>
      <c r="O1447" t="s">
        <v>17</v>
      </c>
    </row>
    <row r="1448" spans="1:15" x14ac:dyDescent="0.25">
      <c r="A1448" t="s">
        <v>2222</v>
      </c>
      <c r="B1448" t="s">
        <v>2335</v>
      </c>
      <c r="C1448" t="s">
        <v>17</v>
      </c>
      <c r="D1448" s="1">
        <v>44875</v>
      </c>
      <c r="E1448" s="1">
        <v>44875</v>
      </c>
      <c r="F1448" t="s">
        <v>18</v>
      </c>
      <c r="G1448" s="2">
        <v>3600</v>
      </c>
      <c r="H1448" s="2">
        <v>3600</v>
      </c>
      <c r="I1448" s="2">
        <v>0</v>
      </c>
      <c r="J1448" s="2">
        <v>0</v>
      </c>
      <c r="K1448">
        <v>0</v>
      </c>
      <c r="L1448" t="s">
        <v>17</v>
      </c>
      <c r="M1448" t="s">
        <v>17</v>
      </c>
      <c r="N1448" t="s">
        <v>24</v>
      </c>
      <c r="O1448" t="s">
        <v>17</v>
      </c>
    </row>
    <row r="1449" spans="1:15" x14ac:dyDescent="0.25">
      <c r="A1449" t="s">
        <v>2222</v>
      </c>
      <c r="B1449" t="s">
        <v>2336</v>
      </c>
      <c r="C1449" t="s">
        <v>2255</v>
      </c>
      <c r="D1449" s="1">
        <v>44905</v>
      </c>
      <c r="E1449" s="1">
        <v>44906</v>
      </c>
      <c r="F1449" t="s">
        <v>18</v>
      </c>
      <c r="G1449" s="2">
        <v>20000</v>
      </c>
      <c r="H1449" s="2">
        <v>24538</v>
      </c>
      <c r="I1449" s="2">
        <v>1552</v>
      </c>
      <c r="J1449" s="2">
        <v>2986</v>
      </c>
      <c r="K1449">
        <v>0</v>
      </c>
      <c r="L1449" t="s">
        <v>2280</v>
      </c>
      <c r="M1449" t="s">
        <v>56</v>
      </c>
      <c r="N1449" t="s">
        <v>21</v>
      </c>
      <c r="O1449">
        <v>44319</v>
      </c>
    </row>
    <row r="1450" spans="1:15" x14ac:dyDescent="0.25">
      <c r="A1450" t="s">
        <v>2222</v>
      </c>
      <c r="B1450" t="s">
        <v>2337</v>
      </c>
      <c r="C1450" t="s">
        <v>17</v>
      </c>
      <c r="D1450" s="1">
        <v>44859</v>
      </c>
      <c r="E1450" s="1">
        <v>44860</v>
      </c>
      <c r="F1450" t="s">
        <v>18</v>
      </c>
      <c r="G1450" s="2">
        <v>11499</v>
      </c>
      <c r="H1450" s="2">
        <v>14990</v>
      </c>
      <c r="I1450" s="2">
        <v>981</v>
      </c>
      <c r="J1450" s="2">
        <v>2510</v>
      </c>
      <c r="K1450">
        <v>0</v>
      </c>
      <c r="L1450" t="s">
        <v>2338</v>
      </c>
      <c r="M1450" t="s">
        <v>56</v>
      </c>
      <c r="N1450" t="s">
        <v>21</v>
      </c>
      <c r="O1450">
        <v>43065</v>
      </c>
    </row>
    <row r="1451" spans="1:15" x14ac:dyDescent="0.25">
      <c r="A1451" t="s">
        <v>2222</v>
      </c>
      <c r="B1451" t="s">
        <v>2339</v>
      </c>
      <c r="C1451" t="s">
        <v>17</v>
      </c>
      <c r="D1451" s="1">
        <v>44861</v>
      </c>
      <c r="E1451" s="1">
        <v>44861</v>
      </c>
      <c r="F1451" t="s">
        <v>23</v>
      </c>
      <c r="G1451" s="2">
        <v>5000</v>
      </c>
      <c r="H1451" s="2">
        <v>5000</v>
      </c>
      <c r="I1451" s="2">
        <v>0</v>
      </c>
      <c r="J1451" s="2">
        <v>0</v>
      </c>
      <c r="K1451">
        <v>0</v>
      </c>
      <c r="L1451" t="s">
        <v>17</v>
      </c>
      <c r="M1451" t="s">
        <v>17</v>
      </c>
      <c r="N1451" t="s">
        <v>24</v>
      </c>
      <c r="O1451" t="s">
        <v>17</v>
      </c>
    </row>
    <row r="1452" spans="1:15" x14ac:dyDescent="0.25">
      <c r="A1452" t="s">
        <v>2222</v>
      </c>
      <c r="B1452" t="s">
        <v>2340</v>
      </c>
      <c r="C1452" t="s">
        <v>17</v>
      </c>
      <c r="D1452" s="1">
        <v>44887</v>
      </c>
      <c r="E1452" s="1">
        <v>44895</v>
      </c>
      <c r="F1452" t="s">
        <v>18</v>
      </c>
      <c r="G1452" s="2">
        <v>0</v>
      </c>
      <c r="H1452" s="2">
        <v>0</v>
      </c>
      <c r="I1452" s="2">
        <v>0</v>
      </c>
      <c r="J1452" s="2">
        <v>0</v>
      </c>
      <c r="K1452">
        <v>0</v>
      </c>
      <c r="L1452" t="s">
        <v>1057</v>
      </c>
      <c r="M1452" t="s">
        <v>56</v>
      </c>
      <c r="N1452" t="s">
        <v>43</v>
      </c>
      <c r="O1452">
        <v>44011</v>
      </c>
    </row>
    <row r="1453" spans="1:15" x14ac:dyDescent="0.25">
      <c r="A1453" t="s">
        <v>2222</v>
      </c>
      <c r="B1453" t="s">
        <v>2341</v>
      </c>
      <c r="C1453" t="s">
        <v>17</v>
      </c>
      <c r="D1453" s="1">
        <v>44913</v>
      </c>
      <c r="E1453" s="1">
        <v>44916</v>
      </c>
      <c r="F1453" t="s">
        <v>18</v>
      </c>
      <c r="G1453" s="2">
        <v>9152</v>
      </c>
      <c r="H1453" s="2">
        <v>12043</v>
      </c>
      <c r="I1453" s="2">
        <v>735</v>
      </c>
      <c r="J1453" s="2">
        <v>2156</v>
      </c>
      <c r="K1453">
        <v>0</v>
      </c>
      <c r="L1453" t="s">
        <v>2342</v>
      </c>
      <c r="M1453" t="s">
        <v>56</v>
      </c>
      <c r="N1453" t="s">
        <v>21</v>
      </c>
      <c r="O1453">
        <v>44614</v>
      </c>
    </row>
    <row r="1454" spans="1:15" x14ac:dyDescent="0.25">
      <c r="A1454" t="s">
        <v>2222</v>
      </c>
      <c r="B1454" t="s">
        <v>2343</v>
      </c>
      <c r="C1454" t="s">
        <v>17</v>
      </c>
      <c r="D1454" s="1">
        <v>44913</v>
      </c>
      <c r="E1454" s="1">
        <v>44916</v>
      </c>
      <c r="F1454" t="s">
        <v>18</v>
      </c>
      <c r="G1454" s="2">
        <v>10250</v>
      </c>
      <c r="H1454" s="2">
        <v>13725</v>
      </c>
      <c r="I1454" s="2">
        <v>935</v>
      </c>
      <c r="J1454" s="2">
        <v>2540</v>
      </c>
      <c r="K1454">
        <v>0</v>
      </c>
      <c r="L1454" t="s">
        <v>2344</v>
      </c>
      <c r="M1454" t="s">
        <v>52</v>
      </c>
      <c r="N1454" t="s">
        <v>43</v>
      </c>
      <c r="O1454">
        <v>94304</v>
      </c>
    </row>
    <row r="1455" spans="1:15" x14ac:dyDescent="0.25">
      <c r="A1455" t="s">
        <v>2222</v>
      </c>
      <c r="B1455" t="s">
        <v>2345</v>
      </c>
      <c r="C1455" t="s">
        <v>17</v>
      </c>
      <c r="D1455" s="1">
        <v>44861</v>
      </c>
      <c r="E1455" s="1">
        <v>44861</v>
      </c>
      <c r="F1455" t="s">
        <v>23</v>
      </c>
      <c r="G1455" s="2">
        <v>5000</v>
      </c>
      <c r="H1455" s="2">
        <v>5000</v>
      </c>
      <c r="I1455" s="2">
        <v>0</v>
      </c>
      <c r="J1455" s="2">
        <v>0</v>
      </c>
      <c r="K1455">
        <v>0</v>
      </c>
      <c r="L1455" t="s">
        <v>17</v>
      </c>
      <c r="M1455" t="s">
        <v>17</v>
      </c>
      <c r="N1455" t="s">
        <v>24</v>
      </c>
      <c r="O1455" t="s">
        <v>17</v>
      </c>
    </row>
    <row r="1456" spans="1:15" x14ac:dyDescent="0.25">
      <c r="A1456" t="s">
        <v>2222</v>
      </c>
      <c r="B1456" t="s">
        <v>2346</v>
      </c>
      <c r="C1456" t="s">
        <v>17</v>
      </c>
      <c r="D1456" s="1">
        <v>44903</v>
      </c>
      <c r="E1456" s="1">
        <v>44913</v>
      </c>
      <c r="F1456" t="s">
        <v>18</v>
      </c>
      <c r="G1456" s="2">
        <v>26000</v>
      </c>
      <c r="H1456" s="2">
        <v>30663</v>
      </c>
      <c r="I1456" s="2">
        <v>0</v>
      </c>
      <c r="J1456" s="2">
        <v>4663</v>
      </c>
      <c r="K1456">
        <v>0</v>
      </c>
      <c r="L1456" t="s">
        <v>2252</v>
      </c>
      <c r="M1456" t="s">
        <v>71</v>
      </c>
      <c r="N1456" t="s">
        <v>75</v>
      </c>
      <c r="O1456">
        <v>33458</v>
      </c>
    </row>
    <row r="1457" spans="1:15" x14ac:dyDescent="0.25">
      <c r="A1457" t="s">
        <v>2347</v>
      </c>
      <c r="B1457" t="s">
        <v>2348</v>
      </c>
      <c r="C1457" t="s">
        <v>82</v>
      </c>
      <c r="D1457" s="1">
        <v>44879</v>
      </c>
      <c r="E1457" s="1">
        <v>44884</v>
      </c>
      <c r="F1457" t="s">
        <v>18</v>
      </c>
      <c r="G1457" s="2">
        <v>9219</v>
      </c>
      <c r="H1457" s="2">
        <v>13058</v>
      </c>
      <c r="I1457" s="2">
        <v>853</v>
      </c>
      <c r="J1457" s="2">
        <v>2986</v>
      </c>
      <c r="K1457">
        <v>0</v>
      </c>
      <c r="L1457" t="s">
        <v>2349</v>
      </c>
      <c r="M1457" t="s">
        <v>71</v>
      </c>
      <c r="N1457" t="s">
        <v>148</v>
      </c>
      <c r="O1457">
        <v>34714</v>
      </c>
    </row>
    <row r="1458" spans="1:15" x14ac:dyDescent="0.25">
      <c r="A1458" t="s">
        <v>2347</v>
      </c>
      <c r="B1458" t="s">
        <v>2350</v>
      </c>
      <c r="C1458" t="s">
        <v>146</v>
      </c>
      <c r="D1458" s="1">
        <v>44879</v>
      </c>
      <c r="E1458" s="1">
        <v>44882</v>
      </c>
      <c r="F1458" t="s">
        <v>18</v>
      </c>
      <c r="G1458" s="2">
        <v>32000</v>
      </c>
      <c r="H1458" s="2">
        <v>39079</v>
      </c>
      <c r="I1458" s="2">
        <v>2213</v>
      </c>
      <c r="J1458" s="2">
        <v>4866</v>
      </c>
      <c r="K1458">
        <v>0</v>
      </c>
      <c r="L1458" t="s">
        <v>2351</v>
      </c>
      <c r="M1458" t="s">
        <v>138</v>
      </c>
      <c r="N1458" t="s">
        <v>148</v>
      </c>
      <c r="O1458">
        <v>48331</v>
      </c>
    </row>
    <row r="1459" spans="1:15" x14ac:dyDescent="0.25">
      <c r="A1459" t="s">
        <v>2347</v>
      </c>
      <c r="B1459" t="s">
        <v>2352</v>
      </c>
      <c r="C1459" t="s">
        <v>146</v>
      </c>
      <c r="D1459" s="1">
        <v>44879</v>
      </c>
      <c r="E1459" s="1">
        <v>44882</v>
      </c>
      <c r="F1459" t="s">
        <v>18</v>
      </c>
      <c r="G1459" s="2">
        <v>32000</v>
      </c>
      <c r="H1459" s="2">
        <v>38290</v>
      </c>
      <c r="I1459" s="2">
        <v>1424</v>
      </c>
      <c r="J1459" s="2">
        <v>4866</v>
      </c>
      <c r="K1459">
        <v>0</v>
      </c>
      <c r="L1459" t="s">
        <v>1933</v>
      </c>
      <c r="M1459" t="s">
        <v>27</v>
      </c>
      <c r="N1459" t="s">
        <v>148</v>
      </c>
      <c r="O1459">
        <v>70433</v>
      </c>
    </row>
    <row r="1460" spans="1:15" x14ac:dyDescent="0.25">
      <c r="A1460" t="s">
        <v>2347</v>
      </c>
      <c r="B1460" t="s">
        <v>2353</v>
      </c>
      <c r="C1460" t="s">
        <v>17</v>
      </c>
      <c r="D1460" s="1">
        <v>44907</v>
      </c>
      <c r="E1460" s="1">
        <v>44913</v>
      </c>
      <c r="F1460" t="s">
        <v>18</v>
      </c>
      <c r="G1460" s="2">
        <v>19500</v>
      </c>
      <c r="H1460" s="2">
        <v>24489</v>
      </c>
      <c r="I1460" s="2">
        <v>1657</v>
      </c>
      <c r="J1460" s="2">
        <v>3332</v>
      </c>
      <c r="K1460">
        <v>0</v>
      </c>
      <c r="L1460" t="s">
        <v>97</v>
      </c>
      <c r="M1460" t="s">
        <v>20</v>
      </c>
      <c r="N1460" t="s">
        <v>148</v>
      </c>
      <c r="O1460">
        <v>28209</v>
      </c>
    </row>
    <row r="1461" spans="1:15" x14ac:dyDescent="0.25">
      <c r="A1461" t="s">
        <v>2347</v>
      </c>
      <c r="B1461" t="s">
        <v>2354</v>
      </c>
      <c r="C1461" t="s">
        <v>17</v>
      </c>
      <c r="D1461" s="1">
        <v>44838</v>
      </c>
      <c r="E1461" s="1">
        <v>44838</v>
      </c>
      <c r="F1461" t="s">
        <v>23</v>
      </c>
      <c r="G1461" s="2">
        <v>5000</v>
      </c>
      <c r="H1461" s="2">
        <v>5000</v>
      </c>
      <c r="I1461" s="2">
        <v>0</v>
      </c>
      <c r="J1461" s="2">
        <v>0</v>
      </c>
      <c r="K1461">
        <v>0</v>
      </c>
      <c r="L1461" t="s">
        <v>17</v>
      </c>
      <c r="M1461" t="s">
        <v>17</v>
      </c>
      <c r="N1461" t="s">
        <v>148</v>
      </c>
      <c r="O1461" t="s">
        <v>17</v>
      </c>
    </row>
    <row r="1462" spans="1:15" x14ac:dyDescent="0.25">
      <c r="A1462" t="s">
        <v>2347</v>
      </c>
      <c r="B1462" t="s">
        <v>2355</v>
      </c>
      <c r="C1462" t="s">
        <v>82</v>
      </c>
      <c r="D1462" s="1">
        <v>44879</v>
      </c>
      <c r="E1462" s="1">
        <v>44882</v>
      </c>
      <c r="F1462" t="s">
        <v>18</v>
      </c>
      <c r="G1462" s="2">
        <v>16000</v>
      </c>
      <c r="H1462" s="2">
        <v>21392</v>
      </c>
      <c r="I1462" s="2">
        <v>2406</v>
      </c>
      <c r="J1462" s="2">
        <v>2986</v>
      </c>
      <c r="K1462">
        <v>0</v>
      </c>
      <c r="L1462" t="s">
        <v>2356</v>
      </c>
      <c r="M1462" t="s">
        <v>141</v>
      </c>
      <c r="N1462" t="s">
        <v>148</v>
      </c>
      <c r="O1462">
        <v>42141</v>
      </c>
    </row>
    <row r="1463" spans="1:15" x14ac:dyDescent="0.25">
      <c r="A1463" t="s">
        <v>2347</v>
      </c>
      <c r="B1463" t="s">
        <v>2357</v>
      </c>
      <c r="C1463" t="s">
        <v>17</v>
      </c>
      <c r="D1463" s="1">
        <v>44900</v>
      </c>
      <c r="E1463" s="1">
        <v>44900</v>
      </c>
      <c r="F1463" t="s">
        <v>23</v>
      </c>
      <c r="G1463" s="2">
        <v>5000</v>
      </c>
      <c r="H1463" s="2">
        <v>5000</v>
      </c>
      <c r="I1463" s="2">
        <v>0</v>
      </c>
      <c r="J1463" s="2">
        <v>0</v>
      </c>
      <c r="K1463">
        <v>0</v>
      </c>
      <c r="L1463" t="s">
        <v>17</v>
      </c>
      <c r="M1463" t="s">
        <v>17</v>
      </c>
      <c r="N1463" t="s">
        <v>148</v>
      </c>
      <c r="O1463" t="s">
        <v>17</v>
      </c>
    </row>
    <row r="1464" spans="1:15" x14ac:dyDescent="0.25">
      <c r="A1464" t="s">
        <v>2347</v>
      </c>
      <c r="B1464" t="s">
        <v>2358</v>
      </c>
      <c r="C1464" t="s">
        <v>17</v>
      </c>
      <c r="D1464" s="1">
        <v>44887</v>
      </c>
      <c r="E1464" s="1">
        <v>44888</v>
      </c>
      <c r="F1464" t="s">
        <v>18</v>
      </c>
      <c r="G1464" s="2">
        <v>0</v>
      </c>
      <c r="H1464" s="2">
        <v>0</v>
      </c>
      <c r="I1464" s="2">
        <v>0</v>
      </c>
      <c r="J1464" s="2">
        <v>0</v>
      </c>
      <c r="K1464">
        <v>0</v>
      </c>
      <c r="L1464" t="s">
        <v>2359</v>
      </c>
      <c r="M1464" t="s">
        <v>306</v>
      </c>
      <c r="N1464" t="s">
        <v>148</v>
      </c>
      <c r="O1464">
        <v>35749</v>
      </c>
    </row>
    <row r="1465" spans="1:15" x14ac:dyDescent="0.25">
      <c r="A1465" t="s">
        <v>2347</v>
      </c>
      <c r="B1465" t="s">
        <v>2360</v>
      </c>
      <c r="C1465" t="s">
        <v>17</v>
      </c>
      <c r="D1465" s="1">
        <v>44906</v>
      </c>
      <c r="E1465" s="1">
        <v>44907</v>
      </c>
      <c r="F1465" t="s">
        <v>18</v>
      </c>
      <c r="G1465" s="2">
        <v>16000</v>
      </c>
      <c r="H1465" s="2">
        <v>19786</v>
      </c>
      <c r="I1465" s="2">
        <v>800</v>
      </c>
      <c r="J1465" s="2">
        <v>2986</v>
      </c>
      <c r="K1465">
        <v>0</v>
      </c>
      <c r="L1465" t="s">
        <v>2361</v>
      </c>
      <c r="M1465" t="s">
        <v>299</v>
      </c>
      <c r="N1465" t="s">
        <v>148</v>
      </c>
      <c r="O1465">
        <v>53095</v>
      </c>
    </row>
    <row r="1466" spans="1:15" x14ac:dyDescent="0.25">
      <c r="A1466" t="s">
        <v>2347</v>
      </c>
      <c r="B1466" t="s">
        <v>2362</v>
      </c>
      <c r="C1466" t="s">
        <v>146</v>
      </c>
      <c r="D1466" s="1">
        <v>44879</v>
      </c>
      <c r="E1466" s="1">
        <v>44882</v>
      </c>
      <c r="F1466" t="s">
        <v>18</v>
      </c>
      <c r="G1466" s="2">
        <v>32000</v>
      </c>
      <c r="H1466" s="2">
        <v>38290</v>
      </c>
      <c r="I1466" s="2">
        <v>1424</v>
      </c>
      <c r="J1466" s="2">
        <v>4866</v>
      </c>
      <c r="K1466">
        <v>0</v>
      </c>
      <c r="L1466" t="s">
        <v>2363</v>
      </c>
      <c r="M1466" t="s">
        <v>27</v>
      </c>
      <c r="N1466" t="s">
        <v>148</v>
      </c>
      <c r="O1466">
        <v>70124</v>
      </c>
    </row>
    <row r="1467" spans="1:15" x14ac:dyDescent="0.25">
      <c r="A1467" t="s">
        <v>2347</v>
      </c>
      <c r="B1467" t="s">
        <v>2364</v>
      </c>
      <c r="C1467" t="s">
        <v>17</v>
      </c>
      <c r="D1467" s="1">
        <v>44861</v>
      </c>
      <c r="E1467" s="1">
        <v>44861</v>
      </c>
      <c r="F1467" t="s">
        <v>23</v>
      </c>
      <c r="G1467" s="2">
        <v>5000</v>
      </c>
      <c r="H1467" s="2">
        <v>5000</v>
      </c>
      <c r="I1467" s="2">
        <v>0</v>
      </c>
      <c r="J1467" s="2">
        <v>0</v>
      </c>
      <c r="K1467">
        <v>0</v>
      </c>
      <c r="L1467" t="s">
        <v>17</v>
      </c>
      <c r="M1467" t="s">
        <v>17</v>
      </c>
      <c r="N1467" t="s">
        <v>148</v>
      </c>
      <c r="O1467" t="s">
        <v>17</v>
      </c>
    </row>
    <row r="1468" spans="1:15" x14ac:dyDescent="0.25">
      <c r="A1468" t="s">
        <v>2347</v>
      </c>
      <c r="B1468" t="s">
        <v>2365</v>
      </c>
      <c r="C1468" t="s">
        <v>146</v>
      </c>
      <c r="D1468" s="1">
        <v>44879</v>
      </c>
      <c r="E1468" s="1">
        <v>44882</v>
      </c>
      <c r="F1468" t="s">
        <v>18</v>
      </c>
      <c r="G1468" s="2">
        <v>37000</v>
      </c>
      <c r="H1468" s="2">
        <v>44087</v>
      </c>
      <c r="I1468" s="2">
        <v>2221</v>
      </c>
      <c r="J1468" s="2">
        <v>4866</v>
      </c>
      <c r="K1468">
        <v>0</v>
      </c>
      <c r="L1468" t="s">
        <v>985</v>
      </c>
      <c r="M1468" t="s">
        <v>30</v>
      </c>
      <c r="N1468" t="s">
        <v>148</v>
      </c>
      <c r="O1468">
        <v>22031</v>
      </c>
    </row>
    <row r="1469" spans="1:15" x14ac:dyDescent="0.25">
      <c r="A1469" t="s">
        <v>2347</v>
      </c>
      <c r="B1469" t="s">
        <v>2366</v>
      </c>
      <c r="C1469" t="s">
        <v>82</v>
      </c>
      <c r="D1469" s="1">
        <v>44879</v>
      </c>
      <c r="E1469" s="1">
        <v>44882</v>
      </c>
      <c r="F1469" t="s">
        <v>18</v>
      </c>
      <c r="G1469" s="2">
        <v>16000</v>
      </c>
      <c r="H1469" s="2">
        <v>20837</v>
      </c>
      <c r="I1469" s="2">
        <v>1851</v>
      </c>
      <c r="J1469" s="2">
        <v>2986</v>
      </c>
      <c r="K1469">
        <v>0</v>
      </c>
      <c r="L1469" t="s">
        <v>2367</v>
      </c>
      <c r="M1469" t="s">
        <v>33</v>
      </c>
      <c r="N1469" t="s">
        <v>148</v>
      </c>
      <c r="O1469">
        <v>37130</v>
      </c>
    </row>
    <row r="1470" spans="1:15" x14ac:dyDescent="0.25">
      <c r="A1470" t="s">
        <v>2347</v>
      </c>
      <c r="B1470" t="s">
        <v>2368</v>
      </c>
      <c r="C1470" t="s">
        <v>146</v>
      </c>
      <c r="D1470" s="1">
        <v>44879</v>
      </c>
      <c r="E1470" s="1">
        <v>44882</v>
      </c>
      <c r="F1470" t="s">
        <v>18</v>
      </c>
      <c r="G1470" s="2">
        <v>32000</v>
      </c>
      <c r="H1470" s="2">
        <v>40276</v>
      </c>
      <c r="I1470" s="2">
        <v>3410</v>
      </c>
      <c r="J1470" s="2">
        <v>4866</v>
      </c>
      <c r="K1470">
        <v>0</v>
      </c>
      <c r="L1470" t="s">
        <v>1243</v>
      </c>
      <c r="M1470" t="s">
        <v>33</v>
      </c>
      <c r="N1470" t="s">
        <v>148</v>
      </c>
      <c r="O1470">
        <v>37064</v>
      </c>
    </row>
    <row r="1471" spans="1:15" x14ac:dyDescent="0.25">
      <c r="A1471" t="s">
        <v>2347</v>
      </c>
      <c r="B1471" t="s">
        <v>2369</v>
      </c>
      <c r="C1471" t="s">
        <v>82</v>
      </c>
      <c r="D1471" s="1">
        <v>44879</v>
      </c>
      <c r="E1471" s="1">
        <v>44882</v>
      </c>
      <c r="F1471" t="s">
        <v>18</v>
      </c>
      <c r="G1471" s="2">
        <v>14110</v>
      </c>
      <c r="H1471" s="2">
        <v>17661</v>
      </c>
      <c r="I1471" s="2">
        <v>565</v>
      </c>
      <c r="J1471" s="2">
        <v>2986</v>
      </c>
      <c r="K1471">
        <v>0</v>
      </c>
      <c r="L1471" t="s">
        <v>2370</v>
      </c>
      <c r="M1471" t="s">
        <v>306</v>
      </c>
      <c r="N1471" t="s">
        <v>148</v>
      </c>
      <c r="O1471">
        <v>35756</v>
      </c>
    </row>
    <row r="1472" spans="1:15" x14ac:dyDescent="0.25">
      <c r="A1472" t="s">
        <v>2347</v>
      </c>
      <c r="B1472" t="s">
        <v>2371</v>
      </c>
      <c r="C1472" t="s">
        <v>82</v>
      </c>
      <c r="D1472" s="1">
        <v>44879</v>
      </c>
      <c r="E1472" s="1">
        <v>44882</v>
      </c>
      <c r="F1472" t="s">
        <v>18</v>
      </c>
      <c r="G1472" s="2">
        <v>21000</v>
      </c>
      <c r="H1472" s="2">
        <v>25801</v>
      </c>
      <c r="I1472" s="2">
        <v>1815</v>
      </c>
      <c r="J1472" s="2">
        <v>2986</v>
      </c>
      <c r="K1472">
        <v>0</v>
      </c>
      <c r="L1472" t="s">
        <v>2372</v>
      </c>
      <c r="M1472" t="s">
        <v>42</v>
      </c>
      <c r="N1472" t="s">
        <v>148</v>
      </c>
      <c r="O1472">
        <v>21054</v>
      </c>
    </row>
    <row r="1473" spans="1:15" x14ac:dyDescent="0.25">
      <c r="A1473" t="s">
        <v>2347</v>
      </c>
      <c r="B1473" t="s">
        <v>2373</v>
      </c>
      <c r="C1473" t="s">
        <v>82</v>
      </c>
      <c r="D1473" s="1">
        <v>44879</v>
      </c>
      <c r="E1473" s="1">
        <v>44882</v>
      </c>
      <c r="F1473" t="s">
        <v>18</v>
      </c>
      <c r="G1473" s="2">
        <v>16000</v>
      </c>
      <c r="H1473" s="2">
        <v>20369</v>
      </c>
      <c r="I1473" s="2">
        <v>1383</v>
      </c>
      <c r="J1473" s="2">
        <v>2986</v>
      </c>
      <c r="K1473">
        <v>0</v>
      </c>
      <c r="L1473" t="s">
        <v>1399</v>
      </c>
      <c r="M1473" t="s">
        <v>42</v>
      </c>
      <c r="N1473" t="s">
        <v>148</v>
      </c>
      <c r="O1473">
        <v>21409</v>
      </c>
    </row>
    <row r="1474" spans="1:15" x14ac:dyDescent="0.25">
      <c r="A1474" t="s">
        <v>2347</v>
      </c>
      <c r="B1474" t="s">
        <v>2374</v>
      </c>
      <c r="C1474" t="s">
        <v>146</v>
      </c>
      <c r="D1474" s="1">
        <v>44879</v>
      </c>
      <c r="E1474" s="1">
        <v>44882</v>
      </c>
      <c r="F1474" t="s">
        <v>18</v>
      </c>
      <c r="G1474" s="2">
        <v>32000</v>
      </c>
      <c r="H1474" s="2">
        <v>39448</v>
      </c>
      <c r="I1474" s="2">
        <v>2582</v>
      </c>
      <c r="J1474" s="2">
        <v>4866</v>
      </c>
      <c r="K1474">
        <v>0</v>
      </c>
      <c r="L1474" t="s">
        <v>2375</v>
      </c>
      <c r="M1474" t="s">
        <v>134</v>
      </c>
      <c r="N1474" t="s">
        <v>148</v>
      </c>
      <c r="O1474">
        <v>46040</v>
      </c>
    </row>
    <row r="1475" spans="1:15" x14ac:dyDescent="0.25">
      <c r="A1475" t="s">
        <v>2347</v>
      </c>
      <c r="B1475" t="s">
        <v>2376</v>
      </c>
      <c r="C1475" t="s">
        <v>17</v>
      </c>
      <c r="D1475" s="1">
        <v>44906</v>
      </c>
      <c r="E1475" s="1">
        <v>44907</v>
      </c>
      <c r="F1475" t="s">
        <v>18</v>
      </c>
      <c r="G1475" s="2">
        <v>16000</v>
      </c>
      <c r="H1475" s="2">
        <v>19119</v>
      </c>
      <c r="I1475" s="2">
        <v>133</v>
      </c>
      <c r="J1475" s="2">
        <v>2986</v>
      </c>
      <c r="K1475">
        <v>0</v>
      </c>
      <c r="L1475" t="s">
        <v>2377</v>
      </c>
      <c r="M1475" t="s">
        <v>274</v>
      </c>
      <c r="N1475" t="s">
        <v>148</v>
      </c>
      <c r="O1475">
        <v>2892</v>
      </c>
    </row>
    <row r="1476" spans="1:15" x14ac:dyDescent="0.25">
      <c r="A1476" t="s">
        <v>2347</v>
      </c>
      <c r="B1476" t="s">
        <v>2378</v>
      </c>
      <c r="C1476" t="s">
        <v>146</v>
      </c>
      <c r="D1476" s="1">
        <v>44879</v>
      </c>
      <c r="E1476" s="1">
        <v>44882</v>
      </c>
      <c r="F1476" t="s">
        <v>18</v>
      </c>
      <c r="G1476" s="2">
        <v>32000</v>
      </c>
      <c r="H1476" s="2">
        <v>39631</v>
      </c>
      <c r="I1476" s="2">
        <v>2765</v>
      </c>
      <c r="J1476" s="2">
        <v>4866</v>
      </c>
      <c r="K1476">
        <v>0</v>
      </c>
      <c r="L1476" t="s">
        <v>673</v>
      </c>
      <c r="M1476" t="s">
        <v>71</v>
      </c>
      <c r="N1476" t="s">
        <v>148</v>
      </c>
      <c r="O1476">
        <v>33602</v>
      </c>
    </row>
    <row r="1477" spans="1:15" x14ac:dyDescent="0.25">
      <c r="A1477" t="s">
        <v>2347</v>
      </c>
      <c r="B1477" t="s">
        <v>2379</v>
      </c>
      <c r="C1477" t="s">
        <v>17</v>
      </c>
      <c r="D1477" s="1">
        <v>44893</v>
      </c>
      <c r="E1477" s="1">
        <v>44893</v>
      </c>
      <c r="F1477" t="s">
        <v>23</v>
      </c>
      <c r="G1477" s="2">
        <v>5000</v>
      </c>
      <c r="H1477" s="2">
        <v>5000</v>
      </c>
      <c r="I1477" s="2">
        <v>0</v>
      </c>
      <c r="J1477" s="2">
        <v>0</v>
      </c>
      <c r="K1477">
        <v>0</v>
      </c>
      <c r="L1477" t="s">
        <v>17</v>
      </c>
      <c r="M1477" t="s">
        <v>17</v>
      </c>
      <c r="N1477" t="s">
        <v>148</v>
      </c>
      <c r="O1477" t="s">
        <v>17</v>
      </c>
    </row>
    <row r="1478" spans="1:15" x14ac:dyDescent="0.25">
      <c r="A1478" t="s">
        <v>2347</v>
      </c>
      <c r="B1478" t="s">
        <v>2380</v>
      </c>
      <c r="C1478" t="s">
        <v>146</v>
      </c>
      <c r="D1478" s="1">
        <v>44881</v>
      </c>
      <c r="E1478" s="1">
        <v>44882</v>
      </c>
      <c r="F1478" t="s">
        <v>18</v>
      </c>
      <c r="G1478" s="2">
        <v>32000</v>
      </c>
      <c r="H1478" s="2">
        <v>39079</v>
      </c>
      <c r="I1478" s="2">
        <v>2213</v>
      </c>
      <c r="J1478" s="2">
        <v>4866</v>
      </c>
      <c r="K1478">
        <v>0</v>
      </c>
      <c r="L1478" t="s">
        <v>2381</v>
      </c>
      <c r="M1478" t="s">
        <v>138</v>
      </c>
      <c r="N1478" t="s">
        <v>148</v>
      </c>
      <c r="O1478">
        <v>48198</v>
      </c>
    </row>
    <row r="1479" spans="1:15" x14ac:dyDescent="0.25">
      <c r="A1479" t="s">
        <v>2347</v>
      </c>
      <c r="B1479" t="s">
        <v>2382</v>
      </c>
      <c r="C1479" t="s">
        <v>146</v>
      </c>
      <c r="D1479" s="1">
        <v>44879</v>
      </c>
      <c r="E1479" s="1">
        <v>44882</v>
      </c>
      <c r="F1479" t="s">
        <v>18</v>
      </c>
      <c r="G1479" s="2">
        <v>32000</v>
      </c>
      <c r="H1479" s="2">
        <v>38290</v>
      </c>
      <c r="I1479" s="2">
        <v>1424</v>
      </c>
      <c r="J1479" s="2">
        <v>4866</v>
      </c>
      <c r="K1479">
        <v>0</v>
      </c>
      <c r="L1479" t="s">
        <v>2383</v>
      </c>
      <c r="M1479" t="s">
        <v>27</v>
      </c>
      <c r="N1479" t="s">
        <v>148</v>
      </c>
      <c r="O1479">
        <v>70584</v>
      </c>
    </row>
    <row r="1480" spans="1:15" x14ac:dyDescent="0.25">
      <c r="A1480" t="s">
        <v>2347</v>
      </c>
      <c r="B1480" t="s">
        <v>2384</v>
      </c>
      <c r="C1480" t="s">
        <v>82</v>
      </c>
      <c r="D1480" s="1">
        <v>44879</v>
      </c>
      <c r="E1480" s="1">
        <v>44882</v>
      </c>
      <c r="F1480" t="s">
        <v>18</v>
      </c>
      <c r="G1480" s="2">
        <v>10010</v>
      </c>
      <c r="H1480" s="2">
        <v>13775</v>
      </c>
      <c r="I1480" s="2">
        <v>779</v>
      </c>
      <c r="J1480" s="2">
        <v>2986</v>
      </c>
      <c r="K1480">
        <v>0</v>
      </c>
      <c r="L1480" t="s">
        <v>2385</v>
      </c>
      <c r="M1480" t="s">
        <v>88</v>
      </c>
      <c r="N1480" t="s">
        <v>148</v>
      </c>
      <c r="O1480">
        <v>19096</v>
      </c>
    </row>
    <row r="1481" spans="1:15" x14ac:dyDescent="0.25">
      <c r="A1481" t="s">
        <v>2347</v>
      </c>
      <c r="B1481" t="s">
        <v>2386</v>
      </c>
      <c r="C1481" t="s">
        <v>146</v>
      </c>
      <c r="D1481" s="1">
        <v>44879</v>
      </c>
      <c r="E1481" s="1">
        <v>44882</v>
      </c>
      <c r="F1481" t="s">
        <v>18</v>
      </c>
      <c r="G1481" s="2">
        <v>32000</v>
      </c>
      <c r="H1481" s="2">
        <v>39043</v>
      </c>
      <c r="I1481" s="2">
        <v>2720</v>
      </c>
      <c r="J1481" s="2">
        <v>4323</v>
      </c>
      <c r="K1481">
        <v>0</v>
      </c>
      <c r="L1481" t="s">
        <v>2387</v>
      </c>
      <c r="M1481" t="s">
        <v>753</v>
      </c>
      <c r="N1481" t="s">
        <v>148</v>
      </c>
      <c r="O1481">
        <v>73120</v>
      </c>
    </row>
    <row r="1482" spans="1:15" x14ac:dyDescent="0.25">
      <c r="A1482" t="s">
        <v>2347</v>
      </c>
      <c r="B1482" t="s">
        <v>2388</v>
      </c>
      <c r="C1482" t="s">
        <v>17</v>
      </c>
      <c r="D1482" s="1">
        <v>44869</v>
      </c>
      <c r="E1482" s="1">
        <v>44869</v>
      </c>
      <c r="F1482" t="s">
        <v>23</v>
      </c>
      <c r="G1482" s="2">
        <v>5000</v>
      </c>
      <c r="H1482" s="2">
        <v>5000</v>
      </c>
      <c r="I1482" s="2">
        <v>0</v>
      </c>
      <c r="J1482" s="2">
        <v>0</v>
      </c>
      <c r="K1482">
        <v>0</v>
      </c>
      <c r="L1482" t="s">
        <v>17</v>
      </c>
      <c r="M1482" t="s">
        <v>17</v>
      </c>
      <c r="N1482" t="s">
        <v>148</v>
      </c>
      <c r="O1482" t="s">
        <v>17</v>
      </c>
    </row>
    <row r="1483" spans="1:15" x14ac:dyDescent="0.25">
      <c r="A1483" t="s">
        <v>2347</v>
      </c>
      <c r="B1483" t="s">
        <v>2389</v>
      </c>
      <c r="C1483" t="s">
        <v>146</v>
      </c>
      <c r="D1483" s="1">
        <v>44879</v>
      </c>
      <c r="E1483" s="1">
        <v>44882</v>
      </c>
      <c r="F1483" t="s">
        <v>18</v>
      </c>
      <c r="G1483" s="2">
        <v>32000</v>
      </c>
      <c r="H1483" s="2">
        <v>40140</v>
      </c>
      <c r="I1483" s="2">
        <v>3274</v>
      </c>
      <c r="J1483" s="2">
        <v>4866</v>
      </c>
      <c r="K1483">
        <v>0</v>
      </c>
      <c r="L1483" t="s">
        <v>239</v>
      </c>
      <c r="M1483" t="s">
        <v>39</v>
      </c>
      <c r="N1483" t="s">
        <v>148</v>
      </c>
      <c r="O1483">
        <v>10314</v>
      </c>
    </row>
    <row r="1484" spans="1:15" x14ac:dyDescent="0.25">
      <c r="A1484" t="s">
        <v>2347</v>
      </c>
      <c r="B1484" t="s">
        <v>2390</v>
      </c>
      <c r="C1484" t="s">
        <v>82</v>
      </c>
      <c r="D1484" s="1">
        <v>44879</v>
      </c>
      <c r="E1484" s="1">
        <v>44882</v>
      </c>
      <c r="F1484" t="s">
        <v>18</v>
      </c>
      <c r="G1484" s="2">
        <v>16000</v>
      </c>
      <c r="H1484" s="2">
        <v>20269</v>
      </c>
      <c r="I1484" s="2">
        <v>1283</v>
      </c>
      <c r="J1484" s="2">
        <v>2986</v>
      </c>
      <c r="K1484">
        <v>0</v>
      </c>
      <c r="L1484" t="s">
        <v>2391</v>
      </c>
      <c r="M1484" t="s">
        <v>56</v>
      </c>
      <c r="N1484" t="s">
        <v>148</v>
      </c>
      <c r="O1484">
        <v>43465</v>
      </c>
    </row>
    <row r="1485" spans="1:15" x14ac:dyDescent="0.25">
      <c r="A1485" t="s">
        <v>2347</v>
      </c>
      <c r="B1485" t="s">
        <v>2392</v>
      </c>
      <c r="C1485" t="s">
        <v>17</v>
      </c>
      <c r="D1485" s="1">
        <v>44896</v>
      </c>
      <c r="E1485" s="1">
        <v>44896</v>
      </c>
      <c r="F1485" t="s">
        <v>23</v>
      </c>
      <c r="G1485" s="2">
        <v>5000</v>
      </c>
      <c r="H1485" s="2">
        <v>5000</v>
      </c>
      <c r="I1485" s="2">
        <v>0</v>
      </c>
      <c r="J1485" s="2">
        <v>0</v>
      </c>
      <c r="K1485">
        <v>0</v>
      </c>
      <c r="L1485" t="s">
        <v>17</v>
      </c>
      <c r="M1485" t="s">
        <v>17</v>
      </c>
      <c r="N1485" t="s">
        <v>148</v>
      </c>
      <c r="O1485" t="s">
        <v>17</v>
      </c>
    </row>
    <row r="1486" spans="1:15" x14ac:dyDescent="0.25">
      <c r="A1486" t="s">
        <v>2347</v>
      </c>
      <c r="B1486" t="s">
        <v>2393</v>
      </c>
      <c r="C1486" t="s">
        <v>146</v>
      </c>
      <c r="D1486" s="1">
        <v>44879</v>
      </c>
      <c r="E1486" s="1">
        <v>44882</v>
      </c>
      <c r="F1486" t="s">
        <v>18</v>
      </c>
      <c r="G1486" s="2">
        <v>32000</v>
      </c>
      <c r="H1486" s="2">
        <v>35865</v>
      </c>
      <c r="I1486" s="2">
        <v>0</v>
      </c>
      <c r="J1486" s="2">
        <v>3865</v>
      </c>
      <c r="K1486">
        <v>0</v>
      </c>
      <c r="L1486" t="s">
        <v>576</v>
      </c>
      <c r="M1486" t="s">
        <v>577</v>
      </c>
      <c r="N1486" t="s">
        <v>148</v>
      </c>
      <c r="O1486">
        <v>97212</v>
      </c>
    </row>
    <row r="1487" spans="1:15" x14ac:dyDescent="0.25">
      <c r="A1487" t="s">
        <v>2347</v>
      </c>
      <c r="B1487" t="s">
        <v>2394</v>
      </c>
      <c r="C1487" t="s">
        <v>146</v>
      </c>
      <c r="D1487" s="1">
        <v>44879</v>
      </c>
      <c r="E1487" s="1">
        <v>44882</v>
      </c>
      <c r="F1487" t="s">
        <v>18</v>
      </c>
      <c r="G1487" s="2">
        <v>32000</v>
      </c>
      <c r="H1487" s="2">
        <v>40417</v>
      </c>
      <c r="I1487" s="2">
        <v>3551</v>
      </c>
      <c r="J1487" s="2">
        <v>4866</v>
      </c>
      <c r="K1487">
        <v>0</v>
      </c>
      <c r="L1487" t="s">
        <v>2395</v>
      </c>
      <c r="M1487" t="s">
        <v>211</v>
      </c>
      <c r="N1487" t="s">
        <v>148</v>
      </c>
      <c r="O1487">
        <v>55014</v>
      </c>
    </row>
    <row r="1488" spans="1:15" x14ac:dyDescent="0.25">
      <c r="A1488" t="s">
        <v>2347</v>
      </c>
      <c r="B1488" t="s">
        <v>2396</v>
      </c>
      <c r="C1488" t="s">
        <v>146</v>
      </c>
      <c r="D1488" s="1">
        <v>44879</v>
      </c>
      <c r="E1488" s="1">
        <v>44882</v>
      </c>
      <c r="F1488" t="s">
        <v>18</v>
      </c>
      <c r="G1488" s="2">
        <v>32000</v>
      </c>
      <c r="H1488" s="2">
        <v>38398</v>
      </c>
      <c r="I1488" s="2">
        <v>2720</v>
      </c>
      <c r="J1488" s="2">
        <v>3678</v>
      </c>
      <c r="K1488">
        <v>0</v>
      </c>
      <c r="L1488" t="s">
        <v>1008</v>
      </c>
      <c r="M1488" t="s">
        <v>52</v>
      </c>
      <c r="N1488" t="s">
        <v>148</v>
      </c>
      <c r="O1488">
        <v>91941</v>
      </c>
    </row>
    <row r="1489" spans="1:15" x14ac:dyDescent="0.25">
      <c r="A1489" t="s">
        <v>2347</v>
      </c>
      <c r="B1489" t="s">
        <v>2397</v>
      </c>
      <c r="C1489" t="s">
        <v>82</v>
      </c>
      <c r="D1489" s="1">
        <v>44879</v>
      </c>
      <c r="E1489" s="1">
        <v>44882</v>
      </c>
      <c r="F1489" t="s">
        <v>18</v>
      </c>
      <c r="G1489" s="2">
        <v>19001</v>
      </c>
      <c r="H1489" s="2">
        <v>24076</v>
      </c>
      <c r="I1489" s="2">
        <v>2089</v>
      </c>
      <c r="J1489" s="2">
        <v>2986</v>
      </c>
      <c r="K1489">
        <v>0</v>
      </c>
      <c r="L1489" t="s">
        <v>2398</v>
      </c>
      <c r="M1489" t="s">
        <v>33</v>
      </c>
      <c r="N1489" t="s">
        <v>148</v>
      </c>
      <c r="O1489">
        <v>38456</v>
      </c>
    </row>
    <row r="1490" spans="1:15" x14ac:dyDescent="0.25">
      <c r="A1490" t="s">
        <v>2347</v>
      </c>
      <c r="B1490" t="s">
        <v>2399</v>
      </c>
      <c r="C1490" t="s">
        <v>17</v>
      </c>
      <c r="D1490" s="1">
        <v>44876</v>
      </c>
      <c r="E1490" s="1">
        <v>44876</v>
      </c>
      <c r="F1490" t="s">
        <v>23</v>
      </c>
      <c r="G1490" s="2">
        <v>5000</v>
      </c>
      <c r="H1490" s="2">
        <v>5000</v>
      </c>
      <c r="I1490" s="2">
        <v>0</v>
      </c>
      <c r="J1490" s="2">
        <v>0</v>
      </c>
      <c r="K1490">
        <v>0</v>
      </c>
      <c r="L1490" t="s">
        <v>17</v>
      </c>
      <c r="M1490" t="s">
        <v>17</v>
      </c>
      <c r="N1490" t="s">
        <v>148</v>
      </c>
      <c r="O1490" t="s">
        <v>17</v>
      </c>
    </row>
    <row r="1491" spans="1:15" x14ac:dyDescent="0.25">
      <c r="A1491" t="s">
        <v>2347</v>
      </c>
      <c r="B1491" t="s">
        <v>2400</v>
      </c>
      <c r="C1491" t="s">
        <v>146</v>
      </c>
      <c r="D1491" s="1">
        <v>44879</v>
      </c>
      <c r="E1491" s="1">
        <v>44882</v>
      </c>
      <c r="F1491" t="s">
        <v>18</v>
      </c>
      <c r="G1491" s="2">
        <v>32000</v>
      </c>
      <c r="H1491" s="2">
        <v>39170</v>
      </c>
      <c r="I1491" s="2">
        <v>2304</v>
      </c>
      <c r="J1491" s="2">
        <v>4866</v>
      </c>
      <c r="K1491">
        <v>0</v>
      </c>
      <c r="L1491" t="s">
        <v>2401</v>
      </c>
      <c r="M1491" t="s">
        <v>203</v>
      </c>
      <c r="N1491" t="s">
        <v>148</v>
      </c>
      <c r="O1491">
        <v>60031</v>
      </c>
    </row>
    <row r="1492" spans="1:15" x14ac:dyDescent="0.25">
      <c r="A1492" t="s">
        <v>2347</v>
      </c>
      <c r="B1492" t="s">
        <v>2402</v>
      </c>
      <c r="C1492" t="s">
        <v>17</v>
      </c>
      <c r="D1492" s="1">
        <v>44878</v>
      </c>
      <c r="E1492" s="1">
        <v>44878</v>
      </c>
      <c r="F1492" t="s">
        <v>23</v>
      </c>
      <c r="G1492" s="2">
        <v>5000</v>
      </c>
      <c r="H1492" s="2">
        <v>5000</v>
      </c>
      <c r="I1492" s="2">
        <v>0</v>
      </c>
      <c r="J1492" s="2">
        <v>0</v>
      </c>
      <c r="K1492">
        <v>0</v>
      </c>
      <c r="L1492" t="s">
        <v>17</v>
      </c>
      <c r="M1492" t="s">
        <v>17</v>
      </c>
      <c r="N1492" t="s">
        <v>148</v>
      </c>
      <c r="O1492" t="s">
        <v>17</v>
      </c>
    </row>
    <row r="1493" spans="1:15" x14ac:dyDescent="0.25">
      <c r="A1493" t="s">
        <v>2347</v>
      </c>
      <c r="B1493" t="s">
        <v>2403</v>
      </c>
      <c r="C1493" t="s">
        <v>82</v>
      </c>
      <c r="D1493" s="1">
        <v>44879</v>
      </c>
      <c r="E1493" s="1">
        <v>44882</v>
      </c>
      <c r="F1493" t="s">
        <v>18</v>
      </c>
      <c r="G1493" s="2">
        <v>16000</v>
      </c>
      <c r="H1493" s="2">
        <v>20361</v>
      </c>
      <c r="I1493" s="2">
        <v>1552</v>
      </c>
      <c r="J1493" s="2">
        <v>2809</v>
      </c>
      <c r="K1493">
        <v>0</v>
      </c>
      <c r="L1493" t="s">
        <v>1126</v>
      </c>
      <c r="M1493" t="s">
        <v>59</v>
      </c>
      <c r="N1493" t="s">
        <v>148</v>
      </c>
      <c r="O1493">
        <v>75214</v>
      </c>
    </row>
    <row r="1494" spans="1:15" x14ac:dyDescent="0.25">
      <c r="A1494" t="s">
        <v>2347</v>
      </c>
      <c r="B1494" t="s">
        <v>2404</v>
      </c>
      <c r="C1494" t="s">
        <v>17</v>
      </c>
      <c r="D1494" s="1">
        <v>44916</v>
      </c>
      <c r="E1494" s="1">
        <v>44916</v>
      </c>
      <c r="F1494" t="s">
        <v>23</v>
      </c>
      <c r="G1494" s="2">
        <v>5000</v>
      </c>
      <c r="H1494" s="2">
        <v>5000</v>
      </c>
      <c r="I1494" s="2">
        <v>0</v>
      </c>
      <c r="J1494" s="2">
        <v>0</v>
      </c>
      <c r="K1494">
        <v>0</v>
      </c>
      <c r="L1494" t="s">
        <v>17</v>
      </c>
      <c r="M1494" t="s">
        <v>17</v>
      </c>
      <c r="N1494" t="s">
        <v>148</v>
      </c>
      <c r="O1494" t="s">
        <v>17</v>
      </c>
    </row>
    <row r="1495" spans="1:15" x14ac:dyDescent="0.25">
      <c r="A1495" t="s">
        <v>2347</v>
      </c>
      <c r="B1495" t="s">
        <v>2405</v>
      </c>
      <c r="C1495" t="s">
        <v>17</v>
      </c>
      <c r="D1495" s="1">
        <v>44861</v>
      </c>
      <c r="E1495" s="1">
        <v>44861</v>
      </c>
      <c r="F1495" t="s">
        <v>23</v>
      </c>
      <c r="G1495" s="2">
        <v>5000</v>
      </c>
      <c r="H1495" s="2">
        <v>5000</v>
      </c>
      <c r="I1495" s="2">
        <v>0</v>
      </c>
      <c r="J1495" s="2">
        <v>0</v>
      </c>
      <c r="K1495">
        <v>0</v>
      </c>
      <c r="L1495" t="s">
        <v>17</v>
      </c>
      <c r="M1495" t="s">
        <v>17</v>
      </c>
      <c r="N1495" t="s">
        <v>148</v>
      </c>
      <c r="O1495" t="s">
        <v>17</v>
      </c>
    </row>
    <row r="1496" spans="1:15" x14ac:dyDescent="0.25">
      <c r="A1496" t="s">
        <v>2347</v>
      </c>
      <c r="B1496" t="s">
        <v>2406</v>
      </c>
      <c r="C1496" t="s">
        <v>146</v>
      </c>
      <c r="D1496" s="1">
        <v>44879</v>
      </c>
      <c r="E1496" s="1">
        <v>44882</v>
      </c>
      <c r="F1496" t="s">
        <v>18</v>
      </c>
      <c r="G1496" s="2">
        <v>32000</v>
      </c>
      <c r="H1496" s="2">
        <v>38627</v>
      </c>
      <c r="I1496" s="2">
        <v>1761</v>
      </c>
      <c r="J1496" s="2">
        <v>4866</v>
      </c>
      <c r="K1496">
        <v>0</v>
      </c>
      <c r="L1496" t="s">
        <v>2407</v>
      </c>
      <c r="M1496" t="s">
        <v>299</v>
      </c>
      <c r="N1496" t="s">
        <v>148</v>
      </c>
      <c r="O1496">
        <v>53222</v>
      </c>
    </row>
    <row r="1497" spans="1:15" x14ac:dyDescent="0.25">
      <c r="A1497" t="s">
        <v>2347</v>
      </c>
      <c r="B1497" t="s">
        <v>2408</v>
      </c>
      <c r="C1497" t="s">
        <v>146</v>
      </c>
      <c r="D1497" s="1">
        <v>44879</v>
      </c>
      <c r="E1497" s="1">
        <v>44882</v>
      </c>
      <c r="F1497" t="s">
        <v>18</v>
      </c>
      <c r="G1497" s="2">
        <v>32000</v>
      </c>
      <c r="H1497" s="2">
        <v>39631</v>
      </c>
      <c r="I1497" s="2">
        <v>2765</v>
      </c>
      <c r="J1497" s="2">
        <v>4866</v>
      </c>
      <c r="K1497">
        <v>0</v>
      </c>
      <c r="L1497" t="s">
        <v>2409</v>
      </c>
      <c r="M1497" t="s">
        <v>71</v>
      </c>
      <c r="N1497" t="s">
        <v>148</v>
      </c>
      <c r="O1497">
        <v>33572</v>
      </c>
    </row>
    <row r="1498" spans="1:15" x14ac:dyDescent="0.25">
      <c r="A1498" t="s">
        <v>2347</v>
      </c>
      <c r="B1498" t="s">
        <v>2410</v>
      </c>
      <c r="C1498" t="s">
        <v>82</v>
      </c>
      <c r="D1498" s="1">
        <v>44879</v>
      </c>
      <c r="E1498" s="1">
        <v>44882</v>
      </c>
      <c r="F1498" t="s">
        <v>18</v>
      </c>
      <c r="G1498" s="2">
        <v>16000</v>
      </c>
      <c r="H1498" s="2">
        <v>20162</v>
      </c>
      <c r="I1498" s="2">
        <v>1353</v>
      </c>
      <c r="J1498" s="2">
        <v>2809</v>
      </c>
      <c r="K1498">
        <v>0</v>
      </c>
      <c r="L1498" t="s">
        <v>479</v>
      </c>
      <c r="M1498" t="s">
        <v>49</v>
      </c>
      <c r="N1498" t="s">
        <v>148</v>
      </c>
      <c r="O1498">
        <v>66224</v>
      </c>
    </row>
    <row r="1499" spans="1:15" x14ac:dyDescent="0.25">
      <c r="A1499" t="s">
        <v>2347</v>
      </c>
      <c r="B1499" t="s">
        <v>2411</v>
      </c>
      <c r="C1499" t="s">
        <v>17</v>
      </c>
      <c r="D1499" s="1">
        <v>44890</v>
      </c>
      <c r="E1499" s="1">
        <v>44893</v>
      </c>
      <c r="F1499" t="s">
        <v>18</v>
      </c>
      <c r="G1499" s="2">
        <v>19110</v>
      </c>
      <c r="H1499" s="2">
        <v>23697</v>
      </c>
      <c r="I1499" s="2">
        <v>1601</v>
      </c>
      <c r="J1499" s="2">
        <v>2986</v>
      </c>
      <c r="K1499">
        <v>0</v>
      </c>
      <c r="L1499" t="s">
        <v>1605</v>
      </c>
      <c r="M1499" t="s">
        <v>20</v>
      </c>
      <c r="N1499" t="s">
        <v>148</v>
      </c>
      <c r="O1499" t="s">
        <v>2412</v>
      </c>
    </row>
    <row r="1500" spans="1:15" x14ac:dyDescent="0.25">
      <c r="A1500" t="s">
        <v>2347</v>
      </c>
      <c r="B1500" t="s">
        <v>2413</v>
      </c>
      <c r="C1500" t="s">
        <v>17</v>
      </c>
      <c r="D1500" s="1">
        <v>44844</v>
      </c>
      <c r="E1500" s="1">
        <v>44844</v>
      </c>
      <c r="F1500" t="s">
        <v>23</v>
      </c>
      <c r="G1500" s="2">
        <v>5000</v>
      </c>
      <c r="H1500" s="2">
        <v>5000</v>
      </c>
      <c r="I1500" s="2">
        <v>0</v>
      </c>
      <c r="J1500" s="2">
        <v>0</v>
      </c>
      <c r="K1500">
        <v>0</v>
      </c>
      <c r="L1500" t="s">
        <v>17</v>
      </c>
      <c r="M1500" t="s">
        <v>17</v>
      </c>
      <c r="N1500" t="s">
        <v>148</v>
      </c>
      <c r="O1500" t="s">
        <v>17</v>
      </c>
    </row>
    <row r="1501" spans="1:15" x14ac:dyDescent="0.25">
      <c r="A1501" t="s">
        <v>2347</v>
      </c>
      <c r="B1501" t="s">
        <v>2414</v>
      </c>
      <c r="C1501" t="s">
        <v>17</v>
      </c>
      <c r="D1501" s="1">
        <v>44896</v>
      </c>
      <c r="E1501" s="1">
        <v>44903</v>
      </c>
      <c r="F1501" t="s">
        <v>18</v>
      </c>
      <c r="G1501" s="2">
        <v>12350</v>
      </c>
      <c r="H1501" s="2">
        <v>14935</v>
      </c>
      <c r="I1501" s="2">
        <v>587</v>
      </c>
      <c r="J1501" s="2">
        <v>1998</v>
      </c>
      <c r="K1501">
        <v>0</v>
      </c>
      <c r="L1501" t="s">
        <v>2415</v>
      </c>
      <c r="M1501" t="s">
        <v>277</v>
      </c>
      <c r="N1501" t="s">
        <v>148</v>
      </c>
      <c r="O1501">
        <v>80516</v>
      </c>
    </row>
    <row r="1502" spans="1:15" x14ac:dyDescent="0.25">
      <c r="A1502" t="s">
        <v>2347</v>
      </c>
      <c r="B1502" t="s">
        <v>2416</v>
      </c>
      <c r="C1502" t="s">
        <v>146</v>
      </c>
      <c r="D1502" s="1">
        <v>44879</v>
      </c>
      <c r="E1502" s="1">
        <v>44882</v>
      </c>
      <c r="F1502" t="s">
        <v>18</v>
      </c>
      <c r="G1502" s="2">
        <v>32000</v>
      </c>
      <c r="H1502" s="2">
        <v>40564</v>
      </c>
      <c r="I1502" s="2">
        <v>3698</v>
      </c>
      <c r="J1502" s="2">
        <v>4866</v>
      </c>
      <c r="K1502">
        <v>0</v>
      </c>
      <c r="L1502" t="s">
        <v>938</v>
      </c>
      <c r="M1502" t="s">
        <v>211</v>
      </c>
      <c r="N1502" t="s">
        <v>148</v>
      </c>
      <c r="O1502">
        <v>55446</v>
      </c>
    </row>
    <row r="1503" spans="1:15" x14ac:dyDescent="0.25">
      <c r="A1503" t="s">
        <v>2347</v>
      </c>
      <c r="B1503" t="s">
        <v>2417</v>
      </c>
      <c r="C1503" t="s">
        <v>82</v>
      </c>
      <c r="D1503" s="1">
        <v>44879</v>
      </c>
      <c r="E1503" s="1">
        <v>44882</v>
      </c>
      <c r="F1503" t="s">
        <v>18</v>
      </c>
      <c r="G1503" s="2">
        <v>21000</v>
      </c>
      <c r="H1503" s="2">
        <v>25425</v>
      </c>
      <c r="I1503" s="2">
        <v>1439</v>
      </c>
      <c r="J1503" s="2">
        <v>2986</v>
      </c>
      <c r="K1503">
        <v>0</v>
      </c>
      <c r="L1503" t="s">
        <v>2418</v>
      </c>
      <c r="M1503" t="s">
        <v>46</v>
      </c>
      <c r="N1503" t="s">
        <v>148</v>
      </c>
      <c r="O1503">
        <v>30084</v>
      </c>
    </row>
    <row r="1504" spans="1:15" x14ac:dyDescent="0.25">
      <c r="A1504" t="s">
        <v>2347</v>
      </c>
      <c r="B1504" t="s">
        <v>2419</v>
      </c>
      <c r="C1504" t="s">
        <v>17</v>
      </c>
      <c r="D1504" s="1">
        <v>44893</v>
      </c>
      <c r="E1504" s="1">
        <v>44893</v>
      </c>
      <c r="F1504" t="s">
        <v>23</v>
      </c>
      <c r="G1504" s="2">
        <v>5000</v>
      </c>
      <c r="H1504" s="2">
        <v>5000</v>
      </c>
      <c r="I1504" s="2">
        <v>0</v>
      </c>
      <c r="J1504" s="2">
        <v>0</v>
      </c>
      <c r="K1504">
        <v>0</v>
      </c>
      <c r="L1504" t="s">
        <v>17</v>
      </c>
      <c r="M1504" t="s">
        <v>17</v>
      </c>
      <c r="N1504" t="s">
        <v>148</v>
      </c>
      <c r="O1504" t="s">
        <v>17</v>
      </c>
    </row>
    <row r="1505" spans="1:15" x14ac:dyDescent="0.25">
      <c r="A1505" t="s">
        <v>2347</v>
      </c>
      <c r="B1505" t="s">
        <v>2420</v>
      </c>
      <c r="C1505" t="s">
        <v>146</v>
      </c>
      <c r="D1505" s="1">
        <v>44879</v>
      </c>
      <c r="E1505" s="1">
        <v>44884</v>
      </c>
      <c r="F1505" t="s">
        <v>18</v>
      </c>
      <c r="G1505" s="2">
        <v>32000</v>
      </c>
      <c r="H1505" s="2">
        <v>40148</v>
      </c>
      <c r="I1505" s="2">
        <v>3282</v>
      </c>
      <c r="J1505" s="2">
        <v>4866</v>
      </c>
      <c r="K1505">
        <v>0</v>
      </c>
      <c r="L1505" t="s">
        <v>887</v>
      </c>
      <c r="M1505" t="s">
        <v>46</v>
      </c>
      <c r="N1505" t="s">
        <v>148</v>
      </c>
      <c r="O1505">
        <v>30318</v>
      </c>
    </row>
    <row r="1506" spans="1:15" x14ac:dyDescent="0.25">
      <c r="A1506" t="s">
        <v>2347</v>
      </c>
      <c r="B1506" t="s">
        <v>2421</v>
      </c>
      <c r="C1506" t="s">
        <v>146</v>
      </c>
      <c r="D1506" s="1">
        <v>44879</v>
      </c>
      <c r="E1506" s="1">
        <v>44884</v>
      </c>
      <c r="F1506" t="s">
        <v>18</v>
      </c>
      <c r="G1506" s="2">
        <v>32000</v>
      </c>
      <c r="H1506" s="2">
        <v>39540</v>
      </c>
      <c r="I1506" s="2">
        <v>2674</v>
      </c>
      <c r="J1506" s="2">
        <v>4866</v>
      </c>
      <c r="K1506">
        <v>0</v>
      </c>
      <c r="L1506" t="s">
        <v>2422</v>
      </c>
      <c r="M1506" t="s">
        <v>20</v>
      </c>
      <c r="N1506" t="s">
        <v>148</v>
      </c>
      <c r="O1506">
        <v>28134</v>
      </c>
    </row>
    <row r="1507" spans="1:15" x14ac:dyDescent="0.25">
      <c r="A1507" t="s">
        <v>2347</v>
      </c>
      <c r="B1507" t="s">
        <v>2423</v>
      </c>
      <c r="C1507" t="s">
        <v>17</v>
      </c>
      <c r="D1507" s="1">
        <v>44900</v>
      </c>
      <c r="E1507" s="1">
        <v>44903</v>
      </c>
      <c r="F1507" t="s">
        <v>18</v>
      </c>
      <c r="G1507" s="2">
        <v>0</v>
      </c>
      <c r="H1507" s="2">
        <v>0</v>
      </c>
      <c r="I1507" s="2">
        <v>0</v>
      </c>
      <c r="J1507" s="2">
        <v>0</v>
      </c>
      <c r="K1507">
        <v>0</v>
      </c>
      <c r="L1507" t="s">
        <v>759</v>
      </c>
      <c r="M1507" t="s">
        <v>33</v>
      </c>
      <c r="N1507" t="s">
        <v>148</v>
      </c>
      <c r="O1507">
        <v>37211</v>
      </c>
    </row>
    <row r="1508" spans="1:15" x14ac:dyDescent="0.25">
      <c r="A1508" t="s">
        <v>2347</v>
      </c>
      <c r="B1508" t="s">
        <v>2424</v>
      </c>
      <c r="C1508" t="s">
        <v>146</v>
      </c>
      <c r="D1508" s="1">
        <v>44879</v>
      </c>
      <c r="E1508" s="1">
        <v>44882</v>
      </c>
      <c r="F1508" t="s">
        <v>18</v>
      </c>
      <c r="G1508" s="2">
        <v>37000</v>
      </c>
      <c r="H1508" s="2">
        <v>43346</v>
      </c>
      <c r="I1508" s="2">
        <v>1480</v>
      </c>
      <c r="J1508" s="2">
        <v>4866</v>
      </c>
      <c r="K1508">
        <v>0</v>
      </c>
      <c r="L1508" t="s">
        <v>2425</v>
      </c>
      <c r="M1508" t="s">
        <v>306</v>
      </c>
      <c r="N1508" t="s">
        <v>148</v>
      </c>
      <c r="O1508">
        <v>35213</v>
      </c>
    </row>
    <row r="1509" spans="1:15" x14ac:dyDescent="0.25">
      <c r="A1509" t="s">
        <v>2347</v>
      </c>
      <c r="B1509" t="s">
        <v>2426</v>
      </c>
      <c r="C1509" t="s">
        <v>146</v>
      </c>
      <c r="D1509" s="1">
        <v>44879</v>
      </c>
      <c r="E1509" s="1">
        <v>44882</v>
      </c>
      <c r="F1509" t="s">
        <v>18</v>
      </c>
      <c r="G1509" s="2">
        <v>32000</v>
      </c>
      <c r="H1509" s="2">
        <v>40276</v>
      </c>
      <c r="I1509" s="2">
        <v>3410</v>
      </c>
      <c r="J1509" s="2">
        <v>4866</v>
      </c>
      <c r="K1509">
        <v>0</v>
      </c>
      <c r="L1509" t="s">
        <v>2427</v>
      </c>
      <c r="M1509" t="s">
        <v>33</v>
      </c>
      <c r="N1509" t="s">
        <v>148</v>
      </c>
      <c r="O1509">
        <v>37055</v>
      </c>
    </row>
    <row r="1510" spans="1:15" x14ac:dyDescent="0.25">
      <c r="A1510" t="s">
        <v>2347</v>
      </c>
      <c r="B1510" t="s">
        <v>2428</v>
      </c>
      <c r="C1510" t="s">
        <v>17</v>
      </c>
      <c r="D1510" s="1">
        <v>44862</v>
      </c>
      <c r="E1510" s="1">
        <v>44862</v>
      </c>
      <c r="F1510" t="s">
        <v>23</v>
      </c>
      <c r="G1510" s="2">
        <v>5000</v>
      </c>
      <c r="H1510" s="2">
        <v>5000</v>
      </c>
      <c r="I1510" s="2">
        <v>0</v>
      </c>
      <c r="J1510" s="2">
        <v>0</v>
      </c>
      <c r="K1510">
        <v>0</v>
      </c>
      <c r="L1510" t="s">
        <v>17</v>
      </c>
      <c r="M1510" t="s">
        <v>17</v>
      </c>
      <c r="N1510" t="s">
        <v>148</v>
      </c>
      <c r="O1510" t="s">
        <v>17</v>
      </c>
    </row>
    <row r="1511" spans="1:15" x14ac:dyDescent="0.25">
      <c r="A1511" t="s">
        <v>2347</v>
      </c>
      <c r="B1511" t="s">
        <v>2429</v>
      </c>
      <c r="C1511" t="s">
        <v>146</v>
      </c>
      <c r="D1511" s="1">
        <v>44879</v>
      </c>
      <c r="E1511" s="1">
        <v>44882</v>
      </c>
      <c r="F1511" t="s">
        <v>18</v>
      </c>
      <c r="G1511" s="2">
        <v>32000</v>
      </c>
      <c r="H1511" s="2">
        <v>38547</v>
      </c>
      <c r="I1511" s="2">
        <v>2682</v>
      </c>
      <c r="J1511" s="2">
        <v>3865</v>
      </c>
      <c r="K1511">
        <v>0</v>
      </c>
      <c r="L1511" t="s">
        <v>197</v>
      </c>
      <c r="M1511" t="s">
        <v>198</v>
      </c>
      <c r="N1511" t="s">
        <v>148</v>
      </c>
      <c r="O1511">
        <v>89131</v>
      </c>
    </row>
    <row r="1512" spans="1:15" x14ac:dyDescent="0.25">
      <c r="A1512" t="s">
        <v>2347</v>
      </c>
      <c r="B1512" t="s">
        <v>2430</v>
      </c>
      <c r="C1512" t="s">
        <v>82</v>
      </c>
      <c r="D1512" s="1">
        <v>44879</v>
      </c>
      <c r="E1512" s="1">
        <v>44882</v>
      </c>
      <c r="F1512" t="s">
        <v>18</v>
      </c>
      <c r="G1512" s="2">
        <v>16000</v>
      </c>
      <c r="H1512" s="2">
        <v>19698</v>
      </c>
      <c r="I1512" s="2">
        <v>712</v>
      </c>
      <c r="J1512" s="2">
        <v>2986</v>
      </c>
      <c r="K1512">
        <v>0</v>
      </c>
      <c r="L1512" t="s">
        <v>2431</v>
      </c>
      <c r="M1512" t="s">
        <v>27</v>
      </c>
      <c r="N1512" t="s">
        <v>148</v>
      </c>
      <c r="O1512">
        <v>70726</v>
      </c>
    </row>
    <row r="1513" spans="1:15" x14ac:dyDescent="0.25">
      <c r="A1513" t="s">
        <v>2347</v>
      </c>
      <c r="B1513" t="s">
        <v>2432</v>
      </c>
      <c r="C1513" t="s">
        <v>82</v>
      </c>
      <c r="D1513" s="1">
        <v>44879</v>
      </c>
      <c r="E1513" s="1">
        <v>44882</v>
      </c>
      <c r="F1513" t="s">
        <v>18</v>
      </c>
      <c r="G1513" s="2">
        <v>12260</v>
      </c>
      <c r="H1513" s="2">
        <v>16314</v>
      </c>
      <c r="I1513" s="2">
        <v>1068</v>
      </c>
      <c r="J1513" s="2">
        <v>2986</v>
      </c>
      <c r="K1513">
        <v>0</v>
      </c>
      <c r="L1513" t="s">
        <v>2433</v>
      </c>
      <c r="M1513" t="s">
        <v>134</v>
      </c>
      <c r="N1513" t="s">
        <v>148</v>
      </c>
      <c r="O1513">
        <v>46550</v>
      </c>
    </row>
    <row r="1514" spans="1:15" x14ac:dyDescent="0.25">
      <c r="A1514" t="s">
        <v>2347</v>
      </c>
      <c r="B1514" t="s">
        <v>2434</v>
      </c>
      <c r="C1514" t="s">
        <v>17</v>
      </c>
      <c r="D1514" s="1">
        <v>44891</v>
      </c>
      <c r="E1514" s="1">
        <v>44891</v>
      </c>
      <c r="F1514" t="s">
        <v>23</v>
      </c>
      <c r="G1514" s="2">
        <v>5000</v>
      </c>
      <c r="H1514" s="2">
        <v>5000</v>
      </c>
      <c r="I1514" s="2">
        <v>0</v>
      </c>
      <c r="J1514" s="2">
        <v>0</v>
      </c>
      <c r="K1514">
        <v>0</v>
      </c>
      <c r="L1514" t="s">
        <v>17</v>
      </c>
      <c r="M1514" t="s">
        <v>17</v>
      </c>
      <c r="N1514" t="s">
        <v>148</v>
      </c>
      <c r="O1514" t="s">
        <v>17</v>
      </c>
    </row>
    <row r="1515" spans="1:15" x14ac:dyDescent="0.25">
      <c r="A1515" t="s">
        <v>2347</v>
      </c>
      <c r="B1515" t="s">
        <v>2435</v>
      </c>
      <c r="C1515" t="s">
        <v>17</v>
      </c>
      <c r="D1515" s="1">
        <v>44908</v>
      </c>
      <c r="E1515" s="1">
        <v>44908</v>
      </c>
      <c r="F1515" t="s">
        <v>23</v>
      </c>
      <c r="G1515" s="2">
        <v>5000</v>
      </c>
      <c r="H1515" s="2">
        <v>5000</v>
      </c>
      <c r="I1515" s="2">
        <v>0</v>
      </c>
      <c r="J1515" s="2">
        <v>0</v>
      </c>
      <c r="K1515">
        <v>0</v>
      </c>
      <c r="L1515" t="s">
        <v>17</v>
      </c>
      <c r="M1515" t="s">
        <v>17</v>
      </c>
      <c r="N1515" t="s">
        <v>148</v>
      </c>
      <c r="O1515" t="s">
        <v>17</v>
      </c>
    </row>
    <row r="1516" spans="1:15" x14ac:dyDescent="0.25">
      <c r="A1516" t="s">
        <v>2347</v>
      </c>
      <c r="B1516" t="s">
        <v>2436</v>
      </c>
      <c r="C1516" t="s">
        <v>146</v>
      </c>
      <c r="D1516" s="1">
        <v>44879</v>
      </c>
      <c r="E1516" s="1">
        <v>44882</v>
      </c>
      <c r="F1516" t="s">
        <v>18</v>
      </c>
      <c r="G1516" s="2">
        <v>32000</v>
      </c>
      <c r="H1516" s="2">
        <v>38158</v>
      </c>
      <c r="I1516" s="2">
        <v>2480</v>
      </c>
      <c r="J1516" s="2">
        <v>3678</v>
      </c>
      <c r="K1516">
        <v>0</v>
      </c>
      <c r="L1516" t="s">
        <v>2437</v>
      </c>
      <c r="M1516" t="s">
        <v>52</v>
      </c>
      <c r="N1516" t="s">
        <v>148</v>
      </c>
      <c r="O1516">
        <v>92024</v>
      </c>
    </row>
    <row r="1517" spans="1:15" x14ac:dyDescent="0.25">
      <c r="A1517" t="s">
        <v>2347</v>
      </c>
      <c r="B1517" t="s">
        <v>2438</v>
      </c>
      <c r="C1517" t="s">
        <v>82</v>
      </c>
      <c r="D1517" s="1">
        <v>44879</v>
      </c>
      <c r="E1517" s="1">
        <v>44882</v>
      </c>
      <c r="F1517" t="s">
        <v>18</v>
      </c>
      <c r="G1517" s="2">
        <v>16000</v>
      </c>
      <c r="H1517" s="2">
        <v>19326</v>
      </c>
      <c r="I1517" s="2">
        <v>750</v>
      </c>
      <c r="J1517" s="2">
        <v>2576</v>
      </c>
      <c r="K1517">
        <v>0</v>
      </c>
      <c r="L1517" t="s">
        <v>2439</v>
      </c>
      <c r="M1517" t="s">
        <v>277</v>
      </c>
      <c r="N1517" t="s">
        <v>148</v>
      </c>
      <c r="O1517">
        <v>81601</v>
      </c>
    </row>
    <row r="1518" spans="1:15" x14ac:dyDescent="0.25">
      <c r="A1518" t="s">
        <v>2347</v>
      </c>
      <c r="B1518" t="s">
        <v>2440</v>
      </c>
      <c r="C1518" t="s">
        <v>82</v>
      </c>
      <c r="D1518" s="1">
        <v>44879</v>
      </c>
      <c r="E1518" s="1">
        <v>44882</v>
      </c>
      <c r="F1518" t="s">
        <v>18</v>
      </c>
      <c r="G1518" s="2">
        <v>21000</v>
      </c>
      <c r="H1518" s="2">
        <v>25773</v>
      </c>
      <c r="I1518" s="2">
        <v>1964</v>
      </c>
      <c r="J1518" s="2">
        <v>2809</v>
      </c>
      <c r="K1518">
        <v>0</v>
      </c>
      <c r="L1518" t="s">
        <v>174</v>
      </c>
      <c r="M1518" t="s">
        <v>59</v>
      </c>
      <c r="N1518" t="s">
        <v>148</v>
      </c>
      <c r="O1518">
        <v>78728</v>
      </c>
    </row>
    <row r="1519" spans="1:15" x14ac:dyDescent="0.25">
      <c r="A1519" t="s">
        <v>2347</v>
      </c>
      <c r="B1519" t="s">
        <v>2441</v>
      </c>
      <c r="C1519" t="s">
        <v>17</v>
      </c>
      <c r="D1519" s="1">
        <v>44906</v>
      </c>
      <c r="E1519" s="1">
        <v>44907</v>
      </c>
      <c r="F1519" t="s">
        <v>18</v>
      </c>
      <c r="G1519" s="2">
        <v>32000</v>
      </c>
      <c r="H1519" s="2">
        <v>40564</v>
      </c>
      <c r="I1519" s="2">
        <v>3698</v>
      </c>
      <c r="J1519" s="2">
        <v>4866</v>
      </c>
      <c r="K1519">
        <v>0</v>
      </c>
      <c r="L1519" t="s">
        <v>2442</v>
      </c>
      <c r="M1519" t="s">
        <v>211</v>
      </c>
      <c r="N1519" t="s">
        <v>148</v>
      </c>
      <c r="O1519">
        <v>55443</v>
      </c>
    </row>
    <row r="1520" spans="1:15" x14ac:dyDescent="0.25">
      <c r="A1520" t="s">
        <v>2347</v>
      </c>
      <c r="B1520" t="s">
        <v>2443</v>
      </c>
      <c r="C1520" t="s">
        <v>146</v>
      </c>
      <c r="D1520" s="1">
        <v>44879</v>
      </c>
      <c r="E1520" s="1">
        <v>44890</v>
      </c>
      <c r="F1520" t="s">
        <v>18</v>
      </c>
      <c r="G1520" s="2">
        <v>32000</v>
      </c>
      <c r="H1520" s="2">
        <v>39321</v>
      </c>
      <c r="I1520" s="2">
        <v>2998</v>
      </c>
      <c r="J1520" s="2">
        <v>4323</v>
      </c>
      <c r="K1520">
        <v>0</v>
      </c>
      <c r="L1520" t="s">
        <v>2444</v>
      </c>
      <c r="M1520" t="s">
        <v>59</v>
      </c>
      <c r="N1520" t="s">
        <v>148</v>
      </c>
      <c r="O1520">
        <v>77803</v>
      </c>
    </row>
    <row r="1521" spans="1:15" x14ac:dyDescent="0.25">
      <c r="A1521" t="s">
        <v>2347</v>
      </c>
      <c r="B1521" t="s">
        <v>2445</v>
      </c>
      <c r="C1521" t="s">
        <v>17</v>
      </c>
      <c r="D1521" s="1">
        <v>44875</v>
      </c>
      <c r="E1521" s="1">
        <v>44875</v>
      </c>
      <c r="F1521" t="s">
        <v>23</v>
      </c>
      <c r="G1521" s="2">
        <v>5000</v>
      </c>
      <c r="H1521" s="2">
        <v>5000</v>
      </c>
      <c r="I1521" s="2">
        <v>0</v>
      </c>
      <c r="J1521" s="2">
        <v>0</v>
      </c>
      <c r="K1521">
        <v>0</v>
      </c>
      <c r="L1521" t="s">
        <v>17</v>
      </c>
      <c r="M1521" t="s">
        <v>17</v>
      </c>
      <c r="N1521" t="s">
        <v>148</v>
      </c>
      <c r="O1521" t="s">
        <v>17</v>
      </c>
    </row>
    <row r="1522" spans="1:15" x14ac:dyDescent="0.25">
      <c r="A1522" t="s">
        <v>2347</v>
      </c>
      <c r="B1522" t="s">
        <v>2446</v>
      </c>
      <c r="C1522" t="s">
        <v>146</v>
      </c>
      <c r="D1522" s="1">
        <v>44879</v>
      </c>
      <c r="E1522" s="1">
        <v>44882</v>
      </c>
      <c r="F1522" t="s">
        <v>18</v>
      </c>
      <c r="G1522" s="2">
        <v>32000</v>
      </c>
      <c r="H1522" s="2">
        <v>39355</v>
      </c>
      <c r="I1522" s="2">
        <v>2489</v>
      </c>
      <c r="J1522" s="2">
        <v>4866</v>
      </c>
      <c r="K1522">
        <v>0</v>
      </c>
      <c r="L1522" t="s">
        <v>1278</v>
      </c>
      <c r="M1522" t="s">
        <v>56</v>
      </c>
      <c r="N1522" t="s">
        <v>148</v>
      </c>
      <c r="O1522">
        <v>44224</v>
      </c>
    </row>
    <row r="1523" spans="1:15" x14ac:dyDescent="0.25">
      <c r="A1523" t="s">
        <v>2347</v>
      </c>
      <c r="B1523" t="s">
        <v>2447</v>
      </c>
      <c r="C1523" t="s">
        <v>17</v>
      </c>
      <c r="D1523" s="1">
        <v>44894</v>
      </c>
      <c r="E1523" s="1">
        <v>44896</v>
      </c>
      <c r="F1523" t="s">
        <v>18</v>
      </c>
      <c r="G1523" s="2">
        <v>0</v>
      </c>
      <c r="H1523" s="2">
        <v>0</v>
      </c>
      <c r="I1523" s="2">
        <v>0</v>
      </c>
      <c r="J1523" s="2">
        <v>0</v>
      </c>
      <c r="K1523">
        <v>0</v>
      </c>
      <c r="L1523" t="s">
        <v>174</v>
      </c>
      <c r="M1523" t="s">
        <v>59</v>
      </c>
      <c r="N1523" t="s">
        <v>148</v>
      </c>
      <c r="O1523">
        <v>78728</v>
      </c>
    </row>
    <row r="1524" spans="1:15" x14ac:dyDescent="0.25">
      <c r="A1524" t="s">
        <v>2347</v>
      </c>
      <c r="B1524" t="s">
        <v>2448</v>
      </c>
      <c r="C1524" t="s">
        <v>17</v>
      </c>
      <c r="D1524" s="1">
        <v>44875</v>
      </c>
      <c r="E1524" s="1">
        <v>44875</v>
      </c>
      <c r="F1524" t="s">
        <v>23</v>
      </c>
      <c r="G1524" s="2">
        <v>5000</v>
      </c>
      <c r="H1524" s="2">
        <v>5000</v>
      </c>
      <c r="I1524" s="2">
        <v>0</v>
      </c>
      <c r="J1524" s="2">
        <v>0</v>
      </c>
      <c r="K1524">
        <v>0</v>
      </c>
      <c r="L1524" t="s">
        <v>17</v>
      </c>
      <c r="M1524" t="s">
        <v>17</v>
      </c>
      <c r="N1524" t="s">
        <v>148</v>
      </c>
      <c r="O1524" t="s">
        <v>17</v>
      </c>
    </row>
    <row r="1525" spans="1:15" x14ac:dyDescent="0.25">
      <c r="A1525" t="s">
        <v>2347</v>
      </c>
      <c r="B1525" t="s">
        <v>2449</v>
      </c>
      <c r="C1525" t="s">
        <v>17</v>
      </c>
      <c r="D1525" s="1">
        <v>44839</v>
      </c>
      <c r="E1525" s="1">
        <v>44839</v>
      </c>
      <c r="F1525" t="s">
        <v>23</v>
      </c>
      <c r="G1525" s="2">
        <v>5000</v>
      </c>
      <c r="H1525" s="2">
        <v>5000</v>
      </c>
      <c r="I1525" s="2">
        <v>0</v>
      </c>
      <c r="J1525" s="2">
        <v>0</v>
      </c>
      <c r="K1525">
        <v>0</v>
      </c>
      <c r="L1525" t="s">
        <v>17</v>
      </c>
      <c r="M1525" t="s">
        <v>17</v>
      </c>
      <c r="N1525" t="s">
        <v>148</v>
      </c>
      <c r="O1525" t="s">
        <v>17</v>
      </c>
    </row>
    <row r="1526" spans="1:15" x14ac:dyDescent="0.25">
      <c r="A1526" t="s">
        <v>2347</v>
      </c>
      <c r="B1526" t="s">
        <v>2450</v>
      </c>
      <c r="C1526" t="s">
        <v>82</v>
      </c>
      <c r="D1526" s="1">
        <v>44879</v>
      </c>
      <c r="E1526" s="1">
        <v>44882</v>
      </c>
      <c r="F1526" t="s">
        <v>18</v>
      </c>
      <c r="G1526" s="2">
        <v>16000</v>
      </c>
      <c r="H1526" s="2">
        <v>19953</v>
      </c>
      <c r="I1526" s="2">
        <v>1377</v>
      </c>
      <c r="J1526" s="2">
        <v>2576</v>
      </c>
      <c r="K1526">
        <v>0</v>
      </c>
      <c r="L1526" t="s">
        <v>969</v>
      </c>
      <c r="M1526" t="s">
        <v>246</v>
      </c>
      <c r="N1526" t="s">
        <v>148</v>
      </c>
      <c r="O1526">
        <v>85020</v>
      </c>
    </row>
    <row r="1527" spans="1:15" x14ac:dyDescent="0.25">
      <c r="A1527" t="s">
        <v>2347</v>
      </c>
      <c r="B1527" t="s">
        <v>2451</v>
      </c>
      <c r="C1527" t="s">
        <v>17</v>
      </c>
      <c r="D1527" s="1">
        <v>44893</v>
      </c>
      <c r="E1527" s="1">
        <v>44894</v>
      </c>
      <c r="F1527" t="s">
        <v>18</v>
      </c>
      <c r="G1527" s="2">
        <v>59200</v>
      </c>
      <c r="H1527" s="2">
        <v>68586</v>
      </c>
      <c r="I1527" s="2">
        <v>5626</v>
      </c>
      <c r="J1527" s="2">
        <v>3760</v>
      </c>
      <c r="K1527">
        <v>0</v>
      </c>
      <c r="L1527" t="s">
        <v>1460</v>
      </c>
      <c r="M1527" t="s">
        <v>52</v>
      </c>
      <c r="N1527" t="s">
        <v>148</v>
      </c>
      <c r="O1527">
        <v>91020</v>
      </c>
    </row>
    <row r="1528" spans="1:15" x14ac:dyDescent="0.25">
      <c r="A1528" t="s">
        <v>2347</v>
      </c>
      <c r="B1528" t="s">
        <v>2452</v>
      </c>
      <c r="C1528" t="s">
        <v>146</v>
      </c>
      <c r="D1528" s="1">
        <v>44879</v>
      </c>
      <c r="E1528" s="1">
        <v>44882</v>
      </c>
      <c r="F1528" t="s">
        <v>18</v>
      </c>
      <c r="G1528" s="2">
        <v>32000</v>
      </c>
      <c r="H1528" s="2">
        <v>39321</v>
      </c>
      <c r="I1528" s="2">
        <v>2998</v>
      </c>
      <c r="J1528" s="2">
        <v>4323</v>
      </c>
      <c r="K1528">
        <v>0</v>
      </c>
      <c r="L1528" t="s">
        <v>174</v>
      </c>
      <c r="M1528" t="s">
        <v>59</v>
      </c>
      <c r="N1528" t="s">
        <v>148</v>
      </c>
      <c r="O1528">
        <v>78728</v>
      </c>
    </row>
    <row r="1529" spans="1:15" x14ac:dyDescent="0.25">
      <c r="A1529" t="s">
        <v>2347</v>
      </c>
      <c r="B1529" t="s">
        <v>2453</v>
      </c>
      <c r="C1529" t="s">
        <v>82</v>
      </c>
      <c r="D1529" s="1">
        <v>44879</v>
      </c>
      <c r="E1529" s="1">
        <v>44882</v>
      </c>
      <c r="F1529" t="s">
        <v>18</v>
      </c>
      <c r="G1529" s="2">
        <v>16000</v>
      </c>
      <c r="H1529" s="2">
        <v>20173</v>
      </c>
      <c r="I1529" s="2">
        <v>1187</v>
      </c>
      <c r="J1529" s="2">
        <v>2986</v>
      </c>
      <c r="K1529">
        <v>0</v>
      </c>
      <c r="L1529" t="s">
        <v>205</v>
      </c>
      <c r="M1529" t="s">
        <v>203</v>
      </c>
      <c r="N1529" t="s">
        <v>148</v>
      </c>
      <c r="O1529">
        <v>60558</v>
      </c>
    </row>
    <row r="1530" spans="1:15" x14ac:dyDescent="0.25">
      <c r="A1530" t="s">
        <v>2347</v>
      </c>
      <c r="B1530" t="s">
        <v>2454</v>
      </c>
      <c r="C1530" t="s">
        <v>146</v>
      </c>
      <c r="D1530" s="1">
        <v>44879</v>
      </c>
      <c r="E1530" s="1">
        <v>44882</v>
      </c>
      <c r="F1530" t="s">
        <v>18</v>
      </c>
      <c r="G1530" s="2">
        <v>32000</v>
      </c>
      <c r="H1530" s="2">
        <v>38562</v>
      </c>
      <c r="I1530" s="2">
        <v>1696</v>
      </c>
      <c r="J1530" s="2">
        <v>4866</v>
      </c>
      <c r="K1530">
        <v>0</v>
      </c>
      <c r="L1530" t="s">
        <v>2455</v>
      </c>
      <c r="M1530" t="s">
        <v>30</v>
      </c>
      <c r="N1530" t="s">
        <v>148</v>
      </c>
      <c r="O1530">
        <v>20119</v>
      </c>
    </row>
    <row r="1531" spans="1:15" x14ac:dyDescent="0.25">
      <c r="A1531" t="s">
        <v>2347</v>
      </c>
      <c r="B1531" t="s">
        <v>2456</v>
      </c>
      <c r="C1531" t="s">
        <v>146</v>
      </c>
      <c r="D1531" s="1">
        <v>44879</v>
      </c>
      <c r="E1531" s="1">
        <v>44882</v>
      </c>
      <c r="F1531" t="s">
        <v>18</v>
      </c>
      <c r="G1531" s="2">
        <v>32000</v>
      </c>
      <c r="H1531" s="2">
        <v>39448</v>
      </c>
      <c r="I1531" s="2">
        <v>2582</v>
      </c>
      <c r="J1531" s="2">
        <v>4866</v>
      </c>
      <c r="K1531">
        <v>0</v>
      </c>
      <c r="L1531" t="s">
        <v>1176</v>
      </c>
      <c r="M1531" t="s">
        <v>71</v>
      </c>
      <c r="N1531" t="s">
        <v>148</v>
      </c>
      <c r="O1531">
        <v>34120</v>
      </c>
    </row>
    <row r="1532" spans="1:15" x14ac:dyDescent="0.25">
      <c r="A1532" t="s">
        <v>2347</v>
      </c>
      <c r="B1532" t="s">
        <v>2457</v>
      </c>
      <c r="C1532" t="s">
        <v>146</v>
      </c>
      <c r="D1532" s="1">
        <v>44879</v>
      </c>
      <c r="E1532" t="s">
        <v>17</v>
      </c>
      <c r="F1532" t="s">
        <v>18</v>
      </c>
      <c r="G1532" s="2">
        <v>32000</v>
      </c>
      <c r="H1532" s="2">
        <v>38146</v>
      </c>
      <c r="I1532" s="2">
        <v>1280</v>
      </c>
      <c r="J1532" s="2">
        <v>4866</v>
      </c>
      <c r="K1532">
        <v>0</v>
      </c>
      <c r="L1532" t="s">
        <v>2458</v>
      </c>
      <c r="M1532" t="s">
        <v>306</v>
      </c>
      <c r="N1532" t="s">
        <v>148</v>
      </c>
      <c r="O1532">
        <v>35040</v>
      </c>
    </row>
    <row r="1533" spans="1:15" x14ac:dyDescent="0.25">
      <c r="A1533" t="s">
        <v>2347</v>
      </c>
      <c r="B1533" t="s">
        <v>2459</v>
      </c>
      <c r="C1533" t="s">
        <v>82</v>
      </c>
      <c r="D1533" s="1">
        <v>44879</v>
      </c>
      <c r="E1533" s="1">
        <v>44882</v>
      </c>
      <c r="F1533" t="s">
        <v>18</v>
      </c>
      <c r="G1533" s="2">
        <v>16000</v>
      </c>
      <c r="H1533" s="2">
        <v>20191</v>
      </c>
      <c r="I1533" s="2">
        <v>1205</v>
      </c>
      <c r="J1533" s="2">
        <v>2986</v>
      </c>
      <c r="K1533">
        <v>0</v>
      </c>
      <c r="L1533" t="s">
        <v>2460</v>
      </c>
      <c r="M1533" t="s">
        <v>405</v>
      </c>
      <c r="N1533" t="s">
        <v>148</v>
      </c>
      <c r="O1533">
        <v>6901</v>
      </c>
    </row>
    <row r="1534" spans="1:15" x14ac:dyDescent="0.25">
      <c r="A1534" t="s">
        <v>2347</v>
      </c>
      <c r="B1534" t="s">
        <v>2461</v>
      </c>
      <c r="C1534" t="s">
        <v>146</v>
      </c>
      <c r="D1534" s="1">
        <v>44879</v>
      </c>
      <c r="E1534" s="1">
        <v>44882</v>
      </c>
      <c r="F1534" t="s">
        <v>18</v>
      </c>
      <c r="G1534" s="2">
        <v>26050</v>
      </c>
      <c r="H1534" s="2">
        <v>33972</v>
      </c>
      <c r="I1534" s="2">
        <v>3056</v>
      </c>
      <c r="J1534" s="2">
        <v>4866</v>
      </c>
      <c r="K1534">
        <v>0</v>
      </c>
      <c r="L1534" t="s">
        <v>2462</v>
      </c>
      <c r="M1534" t="s">
        <v>211</v>
      </c>
      <c r="N1534" t="s">
        <v>148</v>
      </c>
      <c r="O1534">
        <v>55372</v>
      </c>
    </row>
    <row r="1535" spans="1:15" x14ac:dyDescent="0.25">
      <c r="A1535" t="s">
        <v>2347</v>
      </c>
      <c r="B1535" t="s">
        <v>2463</v>
      </c>
      <c r="C1535" t="s">
        <v>17</v>
      </c>
      <c r="D1535" s="1">
        <v>44876</v>
      </c>
      <c r="E1535" s="1">
        <v>44876</v>
      </c>
      <c r="F1535" t="s">
        <v>23</v>
      </c>
      <c r="G1535" s="2">
        <v>5000</v>
      </c>
      <c r="H1535" s="2">
        <v>5000</v>
      </c>
      <c r="I1535" s="2">
        <v>0</v>
      </c>
      <c r="J1535" s="2">
        <v>0</v>
      </c>
      <c r="K1535">
        <v>0</v>
      </c>
      <c r="L1535" t="s">
        <v>17</v>
      </c>
      <c r="M1535" t="s">
        <v>17</v>
      </c>
      <c r="N1535" t="s">
        <v>148</v>
      </c>
      <c r="O1535" t="s">
        <v>17</v>
      </c>
    </row>
    <row r="1536" spans="1:15" x14ac:dyDescent="0.25">
      <c r="A1536" t="s">
        <v>2347</v>
      </c>
      <c r="B1536" t="s">
        <v>2464</v>
      </c>
      <c r="C1536" t="s">
        <v>82</v>
      </c>
      <c r="D1536" s="1">
        <v>44879</v>
      </c>
      <c r="E1536" s="1">
        <v>44882</v>
      </c>
      <c r="F1536" t="s">
        <v>18</v>
      </c>
      <c r="G1536" s="2">
        <v>16000</v>
      </c>
      <c r="H1536" s="2">
        <v>20742</v>
      </c>
      <c r="I1536" s="2">
        <v>1756</v>
      </c>
      <c r="J1536" s="2">
        <v>2986</v>
      </c>
      <c r="K1536">
        <v>0</v>
      </c>
      <c r="L1536" t="s">
        <v>759</v>
      </c>
      <c r="M1536" t="s">
        <v>33</v>
      </c>
      <c r="N1536" t="s">
        <v>148</v>
      </c>
      <c r="O1536">
        <v>37215</v>
      </c>
    </row>
    <row r="1537" spans="1:15" x14ac:dyDescent="0.25">
      <c r="A1537" t="s">
        <v>2347</v>
      </c>
      <c r="B1537" t="s">
        <v>2465</v>
      </c>
      <c r="C1537" t="s">
        <v>82</v>
      </c>
      <c r="D1537" s="1">
        <v>44879</v>
      </c>
      <c r="E1537" s="1">
        <v>44882</v>
      </c>
      <c r="F1537" t="s">
        <v>18</v>
      </c>
      <c r="G1537" s="2">
        <v>7220</v>
      </c>
      <c r="H1537" s="2">
        <v>10882</v>
      </c>
      <c r="I1537" s="2">
        <v>676</v>
      </c>
      <c r="J1537" s="2">
        <v>2986</v>
      </c>
      <c r="K1537">
        <v>0</v>
      </c>
      <c r="L1537" t="s">
        <v>2466</v>
      </c>
      <c r="M1537" t="s">
        <v>78</v>
      </c>
      <c r="N1537" t="s">
        <v>148</v>
      </c>
      <c r="O1537">
        <v>8096</v>
      </c>
    </row>
    <row r="1538" spans="1:15" x14ac:dyDescent="0.25">
      <c r="A1538" t="s">
        <v>2347</v>
      </c>
      <c r="B1538" t="s">
        <v>2467</v>
      </c>
      <c r="C1538" t="s">
        <v>82</v>
      </c>
      <c r="D1538" s="1">
        <v>44879</v>
      </c>
      <c r="E1538" s="1">
        <v>44882</v>
      </c>
      <c r="F1538" t="s">
        <v>18</v>
      </c>
      <c r="G1538" s="2">
        <v>16000</v>
      </c>
      <c r="H1538" s="2">
        <v>20314</v>
      </c>
      <c r="I1538" s="2">
        <v>1328</v>
      </c>
      <c r="J1538" s="2">
        <v>2986</v>
      </c>
      <c r="K1538">
        <v>0</v>
      </c>
      <c r="L1538" t="s">
        <v>156</v>
      </c>
      <c r="M1538" t="s">
        <v>134</v>
      </c>
      <c r="N1538" t="s">
        <v>148</v>
      </c>
      <c r="O1538">
        <v>46143</v>
      </c>
    </row>
    <row r="1539" spans="1:15" x14ac:dyDescent="0.25">
      <c r="A1539" t="s">
        <v>2347</v>
      </c>
      <c r="B1539" t="s">
        <v>2468</v>
      </c>
      <c r="C1539" t="s">
        <v>82</v>
      </c>
      <c r="D1539" s="1">
        <v>44879</v>
      </c>
      <c r="E1539" s="1">
        <v>44882</v>
      </c>
      <c r="F1539" t="s">
        <v>18</v>
      </c>
      <c r="G1539" s="2">
        <v>16000</v>
      </c>
      <c r="H1539" s="2">
        <v>21392</v>
      </c>
      <c r="I1539" s="2">
        <v>2406</v>
      </c>
      <c r="J1539" s="2">
        <v>2986</v>
      </c>
      <c r="K1539">
        <v>0</v>
      </c>
      <c r="L1539" t="s">
        <v>2147</v>
      </c>
      <c r="M1539" t="s">
        <v>141</v>
      </c>
      <c r="N1539" t="s">
        <v>148</v>
      </c>
      <c r="O1539">
        <v>41017</v>
      </c>
    </row>
    <row r="1540" spans="1:15" x14ac:dyDescent="0.25">
      <c r="A1540" t="s">
        <v>2347</v>
      </c>
      <c r="B1540" t="s">
        <v>2469</v>
      </c>
      <c r="C1540" t="s">
        <v>146</v>
      </c>
      <c r="D1540" s="1">
        <v>44879</v>
      </c>
      <c r="E1540" s="1">
        <v>44882</v>
      </c>
      <c r="F1540" t="s">
        <v>18</v>
      </c>
      <c r="G1540" s="2">
        <v>32000</v>
      </c>
      <c r="H1540" s="2">
        <v>39448</v>
      </c>
      <c r="I1540" s="2">
        <v>2582</v>
      </c>
      <c r="J1540" s="2">
        <v>4866</v>
      </c>
      <c r="K1540">
        <v>0</v>
      </c>
      <c r="L1540" t="s">
        <v>2470</v>
      </c>
      <c r="M1540" t="s">
        <v>46</v>
      </c>
      <c r="N1540" t="s">
        <v>148</v>
      </c>
      <c r="O1540">
        <v>30736</v>
      </c>
    </row>
    <row r="1541" spans="1:15" x14ac:dyDescent="0.25">
      <c r="A1541" t="s">
        <v>2347</v>
      </c>
      <c r="B1541" t="s">
        <v>2471</v>
      </c>
      <c r="C1541" t="s">
        <v>17</v>
      </c>
      <c r="D1541" s="1">
        <v>44908</v>
      </c>
      <c r="E1541" s="1">
        <v>44908</v>
      </c>
      <c r="F1541" t="s">
        <v>23</v>
      </c>
      <c r="G1541" s="2">
        <v>5000</v>
      </c>
      <c r="H1541" s="2">
        <v>5000</v>
      </c>
      <c r="I1541" s="2">
        <v>0</v>
      </c>
      <c r="J1541" s="2">
        <v>0</v>
      </c>
      <c r="K1541">
        <v>0</v>
      </c>
      <c r="L1541" t="s">
        <v>17</v>
      </c>
      <c r="M1541" t="s">
        <v>17</v>
      </c>
      <c r="N1541" t="s">
        <v>148</v>
      </c>
      <c r="O1541" t="s">
        <v>17</v>
      </c>
    </row>
    <row r="1542" spans="1:15" x14ac:dyDescent="0.25">
      <c r="A1542" t="s">
        <v>2347</v>
      </c>
      <c r="B1542" t="s">
        <v>2472</v>
      </c>
      <c r="C1542" t="s">
        <v>17</v>
      </c>
      <c r="D1542" s="1">
        <v>44862</v>
      </c>
      <c r="E1542" s="1">
        <v>44862</v>
      </c>
      <c r="F1542" t="s">
        <v>23</v>
      </c>
      <c r="G1542" s="2">
        <v>5000</v>
      </c>
      <c r="H1542" s="2">
        <v>5000</v>
      </c>
      <c r="I1542" s="2">
        <v>0</v>
      </c>
      <c r="J1542" s="2">
        <v>0</v>
      </c>
      <c r="K1542">
        <v>0</v>
      </c>
      <c r="L1542" t="s">
        <v>17</v>
      </c>
      <c r="M1542" t="s">
        <v>17</v>
      </c>
      <c r="N1542" t="s">
        <v>148</v>
      </c>
      <c r="O1542" t="s">
        <v>17</v>
      </c>
    </row>
    <row r="1543" spans="1:15" x14ac:dyDescent="0.25">
      <c r="A1543" t="s">
        <v>2347</v>
      </c>
      <c r="B1543" t="s">
        <v>2473</v>
      </c>
      <c r="C1543" t="s">
        <v>82</v>
      </c>
      <c r="D1543" s="1">
        <v>44880</v>
      </c>
      <c r="E1543" s="1">
        <v>44882</v>
      </c>
      <c r="F1543" t="s">
        <v>18</v>
      </c>
      <c r="G1543" s="2">
        <v>18001</v>
      </c>
      <c r="H1543" s="2">
        <v>22827</v>
      </c>
      <c r="I1543" s="2">
        <v>1494</v>
      </c>
      <c r="J1543" s="2">
        <v>3332</v>
      </c>
      <c r="K1543">
        <v>0</v>
      </c>
      <c r="L1543" t="s">
        <v>1893</v>
      </c>
      <c r="M1543" t="s">
        <v>134</v>
      </c>
      <c r="N1543" t="s">
        <v>148</v>
      </c>
      <c r="O1543">
        <v>46112</v>
      </c>
    </row>
    <row r="1544" spans="1:15" x14ac:dyDescent="0.25">
      <c r="A1544" t="s">
        <v>2347</v>
      </c>
      <c r="B1544" t="s">
        <v>2474</v>
      </c>
      <c r="C1544" t="s">
        <v>146</v>
      </c>
      <c r="D1544" s="1">
        <v>44879</v>
      </c>
      <c r="E1544" s="1">
        <v>44882</v>
      </c>
      <c r="F1544" t="s">
        <v>18</v>
      </c>
      <c r="G1544" s="2">
        <v>32000</v>
      </c>
      <c r="H1544" s="2">
        <v>39631</v>
      </c>
      <c r="I1544" s="2">
        <v>2765</v>
      </c>
      <c r="J1544" s="2">
        <v>4866</v>
      </c>
      <c r="K1544">
        <v>0</v>
      </c>
      <c r="L1544" t="s">
        <v>673</v>
      </c>
      <c r="M1544" t="s">
        <v>71</v>
      </c>
      <c r="N1544" t="s">
        <v>148</v>
      </c>
      <c r="O1544" t="s">
        <v>2475</v>
      </c>
    </row>
    <row r="1545" spans="1:15" x14ac:dyDescent="0.25">
      <c r="A1545" t="s">
        <v>2347</v>
      </c>
      <c r="B1545" t="s">
        <v>2476</v>
      </c>
      <c r="C1545" t="s">
        <v>82</v>
      </c>
      <c r="D1545" s="1">
        <v>44910</v>
      </c>
      <c r="E1545" s="1">
        <v>44913</v>
      </c>
      <c r="F1545" t="s">
        <v>18</v>
      </c>
      <c r="G1545" s="2">
        <v>16000</v>
      </c>
      <c r="H1545" s="2">
        <v>19946</v>
      </c>
      <c r="I1545" s="2">
        <v>960</v>
      </c>
      <c r="J1545" s="2">
        <v>2986</v>
      </c>
      <c r="K1545">
        <v>0</v>
      </c>
      <c r="L1545" t="s">
        <v>2477</v>
      </c>
      <c r="M1545" t="s">
        <v>30</v>
      </c>
      <c r="N1545" t="s">
        <v>148</v>
      </c>
      <c r="O1545">
        <v>23320</v>
      </c>
    </row>
    <row r="1546" spans="1:15" x14ac:dyDescent="0.25">
      <c r="A1546" t="s">
        <v>2347</v>
      </c>
      <c r="B1546" t="s">
        <v>2478</v>
      </c>
      <c r="C1546" t="s">
        <v>82</v>
      </c>
      <c r="D1546" s="1">
        <v>44879</v>
      </c>
      <c r="E1546" s="1">
        <v>44882</v>
      </c>
      <c r="F1546" t="s">
        <v>18</v>
      </c>
      <c r="G1546" s="2">
        <v>19759</v>
      </c>
      <c r="H1546" s="2">
        <v>25228</v>
      </c>
      <c r="I1546" s="2">
        <v>2137</v>
      </c>
      <c r="J1546" s="2">
        <v>3332</v>
      </c>
      <c r="K1546">
        <v>0</v>
      </c>
      <c r="L1546" t="s">
        <v>2479</v>
      </c>
      <c r="M1546" t="s">
        <v>33</v>
      </c>
      <c r="N1546" t="s">
        <v>148</v>
      </c>
      <c r="O1546">
        <v>38117</v>
      </c>
    </row>
    <row r="1547" spans="1:15" x14ac:dyDescent="0.25">
      <c r="A1547" t="s">
        <v>2347</v>
      </c>
      <c r="B1547" t="s">
        <v>2480</v>
      </c>
      <c r="C1547" t="s">
        <v>17</v>
      </c>
      <c r="D1547" s="1">
        <v>44892</v>
      </c>
      <c r="E1547" s="1">
        <v>44892</v>
      </c>
      <c r="F1547" t="s">
        <v>23</v>
      </c>
      <c r="G1547" s="2">
        <v>5000</v>
      </c>
      <c r="H1547" s="2">
        <v>5000</v>
      </c>
      <c r="I1547" s="2">
        <v>0</v>
      </c>
      <c r="J1547" s="2">
        <v>0</v>
      </c>
      <c r="K1547">
        <v>0</v>
      </c>
      <c r="L1547" t="s">
        <v>17</v>
      </c>
      <c r="M1547" t="s">
        <v>17</v>
      </c>
      <c r="N1547" t="s">
        <v>148</v>
      </c>
      <c r="O1547" t="s">
        <v>17</v>
      </c>
    </row>
    <row r="1548" spans="1:15" x14ac:dyDescent="0.25">
      <c r="A1548" t="s">
        <v>2347</v>
      </c>
      <c r="B1548" t="s">
        <v>2481</v>
      </c>
      <c r="C1548" t="s">
        <v>146</v>
      </c>
      <c r="D1548" s="1">
        <v>44879</v>
      </c>
      <c r="E1548" s="1">
        <v>44882</v>
      </c>
      <c r="F1548" t="s">
        <v>18</v>
      </c>
      <c r="G1548" s="2">
        <v>32000</v>
      </c>
      <c r="H1548" s="2">
        <v>38787</v>
      </c>
      <c r="I1548" s="2">
        <v>1921</v>
      </c>
      <c r="J1548" s="2">
        <v>4866</v>
      </c>
      <c r="K1548">
        <v>0</v>
      </c>
      <c r="L1548" t="s">
        <v>2482</v>
      </c>
      <c r="M1548" t="s">
        <v>1254</v>
      </c>
      <c r="N1548" t="s">
        <v>148</v>
      </c>
      <c r="O1548">
        <v>52317</v>
      </c>
    </row>
    <row r="1549" spans="1:15" x14ac:dyDescent="0.25">
      <c r="A1549" t="s">
        <v>2347</v>
      </c>
      <c r="B1549" t="s">
        <v>2483</v>
      </c>
      <c r="C1549" t="s">
        <v>146</v>
      </c>
      <c r="D1549" s="1">
        <v>44879</v>
      </c>
      <c r="E1549" s="1">
        <v>44882</v>
      </c>
      <c r="F1549" t="s">
        <v>18</v>
      </c>
      <c r="G1549" s="2">
        <v>32000</v>
      </c>
      <c r="H1549" s="2">
        <v>39170</v>
      </c>
      <c r="I1549" s="2">
        <v>2304</v>
      </c>
      <c r="J1549" s="2">
        <v>4866</v>
      </c>
      <c r="K1549">
        <v>0</v>
      </c>
      <c r="L1549" t="s">
        <v>2484</v>
      </c>
      <c r="M1549" t="s">
        <v>203</v>
      </c>
      <c r="N1549" t="s">
        <v>148</v>
      </c>
      <c r="O1549">
        <v>60527</v>
      </c>
    </row>
    <row r="1550" spans="1:15" x14ac:dyDescent="0.25">
      <c r="A1550" t="s">
        <v>2347</v>
      </c>
      <c r="B1550" t="s">
        <v>2485</v>
      </c>
      <c r="C1550" t="s">
        <v>17</v>
      </c>
      <c r="D1550" s="1">
        <v>44835</v>
      </c>
      <c r="E1550" s="1">
        <v>44835</v>
      </c>
      <c r="F1550" t="s">
        <v>23</v>
      </c>
      <c r="G1550" s="2">
        <v>5000</v>
      </c>
      <c r="H1550" s="2">
        <v>5000</v>
      </c>
      <c r="I1550" s="2">
        <v>0</v>
      </c>
      <c r="J1550" s="2">
        <v>0</v>
      </c>
      <c r="K1550">
        <v>0</v>
      </c>
      <c r="L1550" t="s">
        <v>17</v>
      </c>
      <c r="M1550" t="s">
        <v>17</v>
      </c>
      <c r="N1550" t="s">
        <v>148</v>
      </c>
      <c r="O1550" t="s">
        <v>17</v>
      </c>
    </row>
    <row r="1551" spans="1:15" x14ac:dyDescent="0.25">
      <c r="A1551" t="s">
        <v>2347</v>
      </c>
      <c r="B1551" t="s">
        <v>2486</v>
      </c>
      <c r="C1551" t="s">
        <v>146</v>
      </c>
      <c r="D1551" s="1">
        <v>44888</v>
      </c>
      <c r="E1551" s="1">
        <v>44888</v>
      </c>
      <c r="F1551" t="s">
        <v>18</v>
      </c>
      <c r="G1551" s="2">
        <v>32000</v>
      </c>
      <c r="H1551" s="2">
        <v>36866</v>
      </c>
      <c r="I1551" s="2">
        <v>0</v>
      </c>
      <c r="J1551" s="2">
        <v>4866</v>
      </c>
      <c r="K1551">
        <v>0</v>
      </c>
      <c r="L1551" t="s">
        <v>2487</v>
      </c>
      <c r="M1551" t="s">
        <v>265</v>
      </c>
      <c r="N1551" t="s">
        <v>148</v>
      </c>
      <c r="O1551">
        <v>2130</v>
      </c>
    </row>
    <row r="1552" spans="1:15" x14ac:dyDescent="0.25">
      <c r="A1552" t="s">
        <v>2347</v>
      </c>
      <c r="B1552" t="s">
        <v>2488</v>
      </c>
      <c r="C1552" t="s">
        <v>146</v>
      </c>
      <c r="D1552" s="1">
        <v>44880</v>
      </c>
      <c r="E1552" s="1">
        <v>44884</v>
      </c>
      <c r="F1552" t="s">
        <v>18</v>
      </c>
      <c r="G1552" s="2">
        <v>22010</v>
      </c>
      <c r="H1552" s="2">
        <v>27574</v>
      </c>
      <c r="I1552" s="2">
        <v>1321</v>
      </c>
      <c r="J1552" s="2">
        <v>4243</v>
      </c>
      <c r="K1552">
        <v>0</v>
      </c>
      <c r="L1552" t="s">
        <v>2489</v>
      </c>
      <c r="M1552" t="s">
        <v>30</v>
      </c>
      <c r="N1552" t="s">
        <v>148</v>
      </c>
      <c r="O1552">
        <v>22314</v>
      </c>
    </row>
    <row r="1553" spans="1:15" x14ac:dyDescent="0.25">
      <c r="A1553" t="s">
        <v>2347</v>
      </c>
      <c r="B1553" t="s">
        <v>2490</v>
      </c>
      <c r="C1553" t="s">
        <v>146</v>
      </c>
      <c r="D1553" s="1">
        <v>44879</v>
      </c>
      <c r="E1553" s="1">
        <v>44882</v>
      </c>
      <c r="F1553" t="s">
        <v>18</v>
      </c>
      <c r="G1553" s="2">
        <v>32000</v>
      </c>
      <c r="H1553" s="2">
        <v>40276</v>
      </c>
      <c r="I1553" s="2">
        <v>3410</v>
      </c>
      <c r="J1553" s="2">
        <v>4866</v>
      </c>
      <c r="K1553">
        <v>0</v>
      </c>
      <c r="L1553" t="s">
        <v>1243</v>
      </c>
      <c r="M1553" t="s">
        <v>33</v>
      </c>
      <c r="N1553" t="s">
        <v>148</v>
      </c>
      <c r="O1553">
        <v>37064</v>
      </c>
    </row>
    <row r="1554" spans="1:15" x14ac:dyDescent="0.25">
      <c r="A1554" t="s">
        <v>2347</v>
      </c>
      <c r="B1554" t="s">
        <v>2491</v>
      </c>
      <c r="C1554" t="s">
        <v>17</v>
      </c>
      <c r="D1554" s="1">
        <v>44839</v>
      </c>
      <c r="E1554" s="1">
        <v>44839</v>
      </c>
      <c r="F1554" t="s">
        <v>23</v>
      </c>
      <c r="G1554" s="2">
        <v>5000</v>
      </c>
      <c r="H1554" s="2">
        <v>5000</v>
      </c>
      <c r="I1554" s="2">
        <v>0</v>
      </c>
      <c r="J1554" s="2">
        <v>0</v>
      </c>
      <c r="K1554">
        <v>0</v>
      </c>
      <c r="L1554" t="s">
        <v>17</v>
      </c>
      <c r="M1554" t="s">
        <v>17</v>
      </c>
      <c r="N1554" t="s">
        <v>148</v>
      </c>
      <c r="O1554" t="s">
        <v>17</v>
      </c>
    </row>
    <row r="1555" spans="1:15" x14ac:dyDescent="0.25">
      <c r="A1555" t="s">
        <v>2347</v>
      </c>
      <c r="B1555" t="s">
        <v>2492</v>
      </c>
      <c r="C1555" t="s">
        <v>146</v>
      </c>
      <c r="D1555" s="1">
        <v>44879</v>
      </c>
      <c r="E1555" s="1">
        <v>44882</v>
      </c>
      <c r="F1555" t="s">
        <v>18</v>
      </c>
      <c r="G1555" s="2">
        <v>32000</v>
      </c>
      <c r="H1555" s="2">
        <v>38679</v>
      </c>
      <c r="I1555" s="2">
        <v>2752</v>
      </c>
      <c r="J1555" s="2">
        <v>3927</v>
      </c>
      <c r="K1555">
        <v>0</v>
      </c>
      <c r="L1555" t="s">
        <v>2493</v>
      </c>
      <c r="M1555" t="s">
        <v>246</v>
      </c>
      <c r="N1555" t="s">
        <v>148</v>
      </c>
      <c r="O1555" t="s">
        <v>2494</v>
      </c>
    </row>
    <row r="1556" spans="1:15" x14ac:dyDescent="0.25">
      <c r="A1556" t="s">
        <v>2347</v>
      </c>
      <c r="B1556" t="s">
        <v>2495</v>
      </c>
      <c r="C1556" t="s">
        <v>146</v>
      </c>
      <c r="D1556" s="1">
        <v>44879</v>
      </c>
      <c r="E1556" s="1">
        <v>44882</v>
      </c>
      <c r="F1556" t="s">
        <v>18</v>
      </c>
      <c r="G1556" s="2">
        <v>37000</v>
      </c>
      <c r="H1556" s="2">
        <v>41866</v>
      </c>
      <c r="I1556" s="2">
        <v>0</v>
      </c>
      <c r="J1556" s="2">
        <v>4866</v>
      </c>
      <c r="K1556">
        <v>0</v>
      </c>
      <c r="L1556" t="s">
        <v>1986</v>
      </c>
      <c r="M1556" t="s">
        <v>274</v>
      </c>
      <c r="N1556" t="s">
        <v>148</v>
      </c>
      <c r="O1556">
        <v>2871</v>
      </c>
    </row>
    <row r="1557" spans="1:15" x14ac:dyDescent="0.25">
      <c r="A1557" t="s">
        <v>2347</v>
      </c>
      <c r="B1557" t="s">
        <v>2496</v>
      </c>
      <c r="C1557" t="s">
        <v>146</v>
      </c>
      <c r="D1557" s="1">
        <v>44879</v>
      </c>
      <c r="E1557" s="1">
        <v>44884</v>
      </c>
      <c r="F1557" t="s">
        <v>18</v>
      </c>
      <c r="G1557" s="2">
        <v>37220</v>
      </c>
      <c r="H1557" s="2">
        <v>44739</v>
      </c>
      <c r="I1557" s="2">
        <v>2233</v>
      </c>
      <c r="J1557" s="2">
        <v>5286</v>
      </c>
      <c r="K1557">
        <v>0</v>
      </c>
      <c r="L1557" t="s">
        <v>800</v>
      </c>
      <c r="M1557" t="s">
        <v>30</v>
      </c>
      <c r="N1557" t="s">
        <v>148</v>
      </c>
      <c r="O1557">
        <v>20147</v>
      </c>
    </row>
    <row r="1558" spans="1:15" x14ac:dyDescent="0.25">
      <c r="A1558" t="s">
        <v>2347</v>
      </c>
      <c r="B1558" t="s">
        <v>2497</v>
      </c>
      <c r="C1558" t="s">
        <v>146</v>
      </c>
      <c r="D1558" s="1">
        <v>44879</v>
      </c>
      <c r="E1558" s="1">
        <v>44882</v>
      </c>
      <c r="F1558" t="s">
        <v>18</v>
      </c>
      <c r="G1558" s="2">
        <v>32000</v>
      </c>
      <c r="H1558" s="2">
        <v>38146</v>
      </c>
      <c r="I1558" s="2">
        <v>1280</v>
      </c>
      <c r="J1558" s="2">
        <v>4866</v>
      </c>
      <c r="K1558">
        <v>0</v>
      </c>
      <c r="L1558" t="s">
        <v>2359</v>
      </c>
      <c r="M1558" t="s">
        <v>306</v>
      </c>
      <c r="N1558" t="s">
        <v>148</v>
      </c>
      <c r="O1558">
        <v>35749</v>
      </c>
    </row>
    <row r="1559" spans="1:15" x14ac:dyDescent="0.25">
      <c r="A1559" t="s">
        <v>2347</v>
      </c>
      <c r="B1559" t="s">
        <v>2498</v>
      </c>
      <c r="C1559" t="s">
        <v>82</v>
      </c>
      <c r="D1559" s="1">
        <v>44879</v>
      </c>
      <c r="E1559" s="1">
        <v>44882</v>
      </c>
      <c r="F1559" t="s">
        <v>18</v>
      </c>
      <c r="G1559" s="2">
        <v>16000</v>
      </c>
      <c r="H1559" s="2">
        <v>19698</v>
      </c>
      <c r="I1559" s="2">
        <v>712</v>
      </c>
      <c r="J1559" s="2">
        <v>2986</v>
      </c>
      <c r="K1559">
        <v>0</v>
      </c>
      <c r="L1559" t="s">
        <v>2499</v>
      </c>
      <c r="M1559" t="s">
        <v>27</v>
      </c>
      <c r="N1559" t="s">
        <v>148</v>
      </c>
      <c r="O1559">
        <v>70001</v>
      </c>
    </row>
    <row r="1560" spans="1:15" x14ac:dyDescent="0.25">
      <c r="A1560" t="s">
        <v>2347</v>
      </c>
      <c r="B1560" t="s">
        <v>2500</v>
      </c>
      <c r="C1560" t="s">
        <v>17</v>
      </c>
      <c r="D1560" s="1">
        <v>44893</v>
      </c>
      <c r="E1560" s="1">
        <v>44893</v>
      </c>
      <c r="F1560" t="s">
        <v>23</v>
      </c>
      <c r="G1560" s="2">
        <v>5000</v>
      </c>
      <c r="H1560" s="2">
        <v>5000</v>
      </c>
      <c r="I1560" s="2">
        <v>0</v>
      </c>
      <c r="J1560" s="2">
        <v>0</v>
      </c>
      <c r="K1560">
        <v>0</v>
      </c>
      <c r="L1560" t="s">
        <v>17</v>
      </c>
      <c r="M1560" t="s">
        <v>17</v>
      </c>
      <c r="N1560" t="s">
        <v>148</v>
      </c>
      <c r="O1560" t="s">
        <v>17</v>
      </c>
    </row>
    <row r="1561" spans="1:15" x14ac:dyDescent="0.25">
      <c r="A1561" t="s">
        <v>2347</v>
      </c>
      <c r="B1561" t="s">
        <v>2501</v>
      </c>
      <c r="C1561" t="s">
        <v>146</v>
      </c>
      <c r="D1561" s="1">
        <v>44879</v>
      </c>
      <c r="E1561" s="1">
        <v>44879</v>
      </c>
      <c r="F1561" t="s">
        <v>54</v>
      </c>
      <c r="G1561" s="2">
        <v>-37000</v>
      </c>
      <c r="H1561" s="2">
        <v>-44798</v>
      </c>
      <c r="I1561" s="2">
        <v>-2932</v>
      </c>
      <c r="J1561" s="2">
        <v>-4866</v>
      </c>
      <c r="K1561">
        <v>0</v>
      </c>
      <c r="L1561" t="s">
        <v>184</v>
      </c>
      <c r="M1561" t="s">
        <v>134</v>
      </c>
      <c r="N1561" t="s">
        <v>148</v>
      </c>
      <c r="O1561">
        <v>46062</v>
      </c>
    </row>
    <row r="1562" spans="1:15" x14ac:dyDescent="0.25">
      <c r="A1562" t="s">
        <v>2347</v>
      </c>
      <c r="B1562" t="s">
        <v>2502</v>
      </c>
      <c r="C1562" t="s">
        <v>17</v>
      </c>
      <c r="D1562" s="1">
        <v>44893</v>
      </c>
      <c r="E1562" s="1">
        <v>44894</v>
      </c>
      <c r="F1562" t="s">
        <v>18</v>
      </c>
      <c r="G1562" s="2">
        <v>0</v>
      </c>
      <c r="H1562" s="2">
        <v>0</v>
      </c>
      <c r="I1562" s="2">
        <v>0</v>
      </c>
      <c r="J1562" s="2">
        <v>0</v>
      </c>
      <c r="K1562">
        <v>0</v>
      </c>
      <c r="L1562" t="s">
        <v>2503</v>
      </c>
      <c r="M1562" t="s">
        <v>74</v>
      </c>
      <c r="N1562" t="s">
        <v>148</v>
      </c>
      <c r="O1562">
        <v>39466</v>
      </c>
    </row>
    <row r="1563" spans="1:15" x14ac:dyDescent="0.25">
      <c r="A1563" t="s">
        <v>2347</v>
      </c>
      <c r="B1563" t="s">
        <v>2504</v>
      </c>
      <c r="C1563" t="s">
        <v>146</v>
      </c>
      <c r="D1563" s="1">
        <v>44879</v>
      </c>
      <c r="E1563" s="1">
        <v>44882</v>
      </c>
      <c r="F1563" t="s">
        <v>18</v>
      </c>
      <c r="G1563" s="2">
        <v>32000</v>
      </c>
      <c r="H1563" s="2">
        <v>40276</v>
      </c>
      <c r="I1563" s="2">
        <v>3410</v>
      </c>
      <c r="J1563" s="2">
        <v>4866</v>
      </c>
      <c r="K1563">
        <v>0</v>
      </c>
      <c r="L1563" t="s">
        <v>2505</v>
      </c>
      <c r="M1563" t="s">
        <v>33</v>
      </c>
      <c r="N1563" t="s">
        <v>148</v>
      </c>
      <c r="O1563">
        <v>37934</v>
      </c>
    </row>
    <row r="1564" spans="1:15" x14ac:dyDescent="0.25">
      <c r="A1564" t="s">
        <v>2347</v>
      </c>
      <c r="B1564" t="s">
        <v>2506</v>
      </c>
      <c r="C1564" t="s">
        <v>17</v>
      </c>
      <c r="D1564" s="1">
        <v>44893</v>
      </c>
      <c r="E1564" s="1">
        <v>44893</v>
      </c>
      <c r="F1564" t="s">
        <v>23</v>
      </c>
      <c r="G1564" s="2">
        <v>5000</v>
      </c>
      <c r="H1564" s="2">
        <v>5000</v>
      </c>
      <c r="I1564" s="2">
        <v>0</v>
      </c>
      <c r="J1564" s="2">
        <v>0</v>
      </c>
      <c r="K1564">
        <v>0</v>
      </c>
      <c r="L1564" t="s">
        <v>17</v>
      </c>
      <c r="M1564" t="s">
        <v>17</v>
      </c>
      <c r="N1564" t="s">
        <v>148</v>
      </c>
      <c r="O1564" t="s">
        <v>17</v>
      </c>
    </row>
    <row r="1565" spans="1:15" x14ac:dyDescent="0.25">
      <c r="A1565" t="s">
        <v>2347</v>
      </c>
      <c r="B1565" t="s">
        <v>2507</v>
      </c>
      <c r="C1565" t="s">
        <v>82</v>
      </c>
      <c r="D1565" s="1">
        <v>44882</v>
      </c>
      <c r="E1565" s="1">
        <v>44883</v>
      </c>
      <c r="F1565" t="s">
        <v>18</v>
      </c>
      <c r="G1565" s="2">
        <v>21000</v>
      </c>
      <c r="H1565" s="2">
        <v>26204</v>
      </c>
      <c r="I1565" s="2">
        <v>2218</v>
      </c>
      <c r="J1565" s="2">
        <v>2986</v>
      </c>
      <c r="K1565">
        <v>0</v>
      </c>
      <c r="L1565" t="s">
        <v>759</v>
      </c>
      <c r="M1565" t="s">
        <v>33</v>
      </c>
      <c r="N1565" t="s">
        <v>148</v>
      </c>
      <c r="O1565">
        <v>37207</v>
      </c>
    </row>
    <row r="1566" spans="1:15" x14ac:dyDescent="0.25">
      <c r="A1566" t="s">
        <v>2347</v>
      </c>
      <c r="B1566" t="s">
        <v>2508</v>
      </c>
      <c r="C1566" t="s">
        <v>82</v>
      </c>
      <c r="D1566" s="1">
        <v>44895</v>
      </c>
      <c r="E1566" s="1">
        <v>44896</v>
      </c>
      <c r="F1566" t="s">
        <v>18</v>
      </c>
      <c r="G1566" s="2">
        <v>16000</v>
      </c>
      <c r="H1566" s="2">
        <v>20695</v>
      </c>
      <c r="I1566" s="2">
        <v>1709</v>
      </c>
      <c r="J1566" s="2">
        <v>2986</v>
      </c>
      <c r="K1566">
        <v>0</v>
      </c>
      <c r="L1566" t="s">
        <v>1993</v>
      </c>
      <c r="M1566" t="s">
        <v>33</v>
      </c>
      <c r="N1566" t="s">
        <v>148</v>
      </c>
      <c r="O1566">
        <v>37090</v>
      </c>
    </row>
    <row r="1567" spans="1:15" x14ac:dyDescent="0.25">
      <c r="A1567" t="s">
        <v>2347</v>
      </c>
      <c r="B1567" t="s">
        <v>2509</v>
      </c>
      <c r="C1567" t="s">
        <v>17</v>
      </c>
      <c r="D1567" s="1">
        <v>44862</v>
      </c>
      <c r="E1567" s="1">
        <v>44862</v>
      </c>
      <c r="F1567" t="s">
        <v>23</v>
      </c>
      <c r="G1567" s="2">
        <v>5000</v>
      </c>
      <c r="H1567" s="2">
        <v>5000</v>
      </c>
      <c r="I1567" s="2">
        <v>0</v>
      </c>
      <c r="J1567" s="2">
        <v>0</v>
      </c>
      <c r="K1567">
        <v>0</v>
      </c>
      <c r="L1567" t="s">
        <v>17</v>
      </c>
      <c r="M1567" t="s">
        <v>17</v>
      </c>
      <c r="N1567" t="s">
        <v>148</v>
      </c>
      <c r="O1567" t="s">
        <v>17</v>
      </c>
    </row>
    <row r="1568" spans="1:15" x14ac:dyDescent="0.25">
      <c r="A1568" t="s">
        <v>2347</v>
      </c>
      <c r="B1568" t="s">
        <v>2510</v>
      </c>
      <c r="C1568" t="s">
        <v>17</v>
      </c>
      <c r="D1568" s="1">
        <v>44888</v>
      </c>
      <c r="E1568" s="1">
        <v>44890</v>
      </c>
      <c r="F1568" t="s">
        <v>18</v>
      </c>
      <c r="G1568" s="2">
        <v>0</v>
      </c>
      <c r="H1568" s="2">
        <v>0</v>
      </c>
      <c r="I1568" s="2">
        <v>0</v>
      </c>
      <c r="J1568" s="2">
        <v>0</v>
      </c>
      <c r="K1568">
        <v>0</v>
      </c>
      <c r="L1568" t="s">
        <v>2418</v>
      </c>
      <c r="M1568" t="s">
        <v>46</v>
      </c>
      <c r="N1568" t="s">
        <v>148</v>
      </c>
      <c r="O1568">
        <v>30084</v>
      </c>
    </row>
    <row r="1569" spans="1:15" x14ac:dyDescent="0.25">
      <c r="A1569" t="s">
        <v>2347</v>
      </c>
      <c r="B1569" t="s">
        <v>2511</v>
      </c>
      <c r="C1569" t="s">
        <v>146</v>
      </c>
      <c r="D1569" s="1">
        <v>44879</v>
      </c>
      <c r="E1569" s="1">
        <v>44882</v>
      </c>
      <c r="F1569" t="s">
        <v>18</v>
      </c>
      <c r="G1569" s="2">
        <v>32000</v>
      </c>
      <c r="H1569" s="2">
        <v>39448</v>
      </c>
      <c r="I1569" s="2">
        <v>2582</v>
      </c>
      <c r="J1569" s="2">
        <v>4866</v>
      </c>
      <c r="K1569">
        <v>0</v>
      </c>
      <c r="L1569" t="s">
        <v>70</v>
      </c>
      <c r="M1569" t="s">
        <v>71</v>
      </c>
      <c r="N1569" t="s">
        <v>148</v>
      </c>
      <c r="O1569">
        <v>34211</v>
      </c>
    </row>
    <row r="1570" spans="1:15" x14ac:dyDescent="0.25">
      <c r="A1570" t="s">
        <v>2347</v>
      </c>
      <c r="B1570" t="s">
        <v>2512</v>
      </c>
      <c r="C1570" t="s">
        <v>146</v>
      </c>
      <c r="D1570" s="1">
        <v>44879</v>
      </c>
      <c r="E1570" s="1">
        <v>44882</v>
      </c>
      <c r="F1570" t="s">
        <v>18</v>
      </c>
      <c r="G1570" s="2">
        <v>13810</v>
      </c>
      <c r="H1570" s="2">
        <v>19250</v>
      </c>
      <c r="I1570" s="2">
        <v>1197</v>
      </c>
      <c r="J1570" s="2">
        <v>4243</v>
      </c>
      <c r="K1570">
        <v>0</v>
      </c>
      <c r="L1570" t="s">
        <v>2513</v>
      </c>
      <c r="M1570" t="s">
        <v>78</v>
      </c>
      <c r="N1570" t="s">
        <v>148</v>
      </c>
      <c r="O1570">
        <v>7869</v>
      </c>
    </row>
    <row r="1571" spans="1:15" x14ac:dyDescent="0.25">
      <c r="A1571" t="s">
        <v>2347</v>
      </c>
      <c r="B1571" t="s">
        <v>2514</v>
      </c>
      <c r="C1571" t="s">
        <v>146</v>
      </c>
      <c r="D1571" s="1">
        <v>44879</v>
      </c>
      <c r="E1571" s="1">
        <v>44882</v>
      </c>
      <c r="F1571" t="s">
        <v>18</v>
      </c>
      <c r="G1571" s="2">
        <v>32000</v>
      </c>
      <c r="H1571" s="2">
        <v>39816</v>
      </c>
      <c r="I1571" s="2">
        <v>2950</v>
      </c>
      <c r="J1571" s="2">
        <v>4866</v>
      </c>
      <c r="K1571">
        <v>0</v>
      </c>
      <c r="L1571" t="s">
        <v>2515</v>
      </c>
      <c r="M1571" t="s">
        <v>46</v>
      </c>
      <c r="N1571" t="s">
        <v>148</v>
      </c>
      <c r="O1571">
        <v>31324</v>
      </c>
    </row>
    <row r="1572" spans="1:15" x14ac:dyDescent="0.25">
      <c r="A1572" t="s">
        <v>2347</v>
      </c>
      <c r="B1572" t="s">
        <v>2516</v>
      </c>
      <c r="C1572" t="s">
        <v>82</v>
      </c>
      <c r="D1572" s="1">
        <v>44879</v>
      </c>
      <c r="E1572" s="1">
        <v>44882</v>
      </c>
      <c r="F1572" t="s">
        <v>18</v>
      </c>
      <c r="G1572" s="2">
        <v>16000</v>
      </c>
      <c r="H1572" s="2">
        <v>20851</v>
      </c>
      <c r="I1572" s="2">
        <v>1865</v>
      </c>
      <c r="J1572" s="2">
        <v>2986</v>
      </c>
      <c r="K1572">
        <v>0</v>
      </c>
      <c r="L1572" t="s">
        <v>2517</v>
      </c>
      <c r="M1572" t="s">
        <v>1780</v>
      </c>
      <c r="N1572" t="s">
        <v>148</v>
      </c>
      <c r="O1572">
        <v>20003</v>
      </c>
    </row>
    <row r="1573" spans="1:15" x14ac:dyDescent="0.25">
      <c r="A1573" t="s">
        <v>2347</v>
      </c>
      <c r="B1573" t="s">
        <v>2518</v>
      </c>
      <c r="C1573" t="s">
        <v>146</v>
      </c>
      <c r="D1573" s="1">
        <v>44879</v>
      </c>
      <c r="E1573" s="1">
        <v>44882</v>
      </c>
      <c r="F1573" t="s">
        <v>18</v>
      </c>
      <c r="G1573" s="2">
        <v>37000</v>
      </c>
      <c r="H1573" s="2">
        <v>44798</v>
      </c>
      <c r="I1573" s="2">
        <v>2932</v>
      </c>
      <c r="J1573" s="2">
        <v>4866</v>
      </c>
      <c r="K1573">
        <v>0</v>
      </c>
      <c r="L1573" t="s">
        <v>2519</v>
      </c>
      <c r="M1573" t="s">
        <v>134</v>
      </c>
      <c r="N1573" t="s">
        <v>148</v>
      </c>
      <c r="O1573">
        <v>47274</v>
      </c>
    </row>
    <row r="1574" spans="1:15" x14ac:dyDescent="0.25">
      <c r="A1574" t="s">
        <v>2347</v>
      </c>
      <c r="B1574" t="s">
        <v>2520</v>
      </c>
      <c r="C1574" t="s">
        <v>146</v>
      </c>
      <c r="D1574" s="1">
        <v>44879</v>
      </c>
      <c r="E1574" s="1">
        <v>44882</v>
      </c>
      <c r="F1574" t="s">
        <v>18</v>
      </c>
      <c r="G1574" s="2">
        <v>32000</v>
      </c>
      <c r="H1574" s="2">
        <v>38787</v>
      </c>
      <c r="I1574" s="2">
        <v>1921</v>
      </c>
      <c r="J1574" s="2">
        <v>4866</v>
      </c>
      <c r="K1574">
        <v>0</v>
      </c>
      <c r="L1574" t="s">
        <v>985</v>
      </c>
      <c r="M1574" t="s">
        <v>30</v>
      </c>
      <c r="N1574" t="s">
        <v>148</v>
      </c>
      <c r="O1574">
        <v>22032</v>
      </c>
    </row>
    <row r="1575" spans="1:15" x14ac:dyDescent="0.25">
      <c r="A1575" t="s">
        <v>2347</v>
      </c>
      <c r="B1575" t="s">
        <v>2521</v>
      </c>
      <c r="C1575" t="s">
        <v>82</v>
      </c>
      <c r="D1575" s="1">
        <v>44879</v>
      </c>
      <c r="E1575" s="1">
        <v>44882</v>
      </c>
      <c r="F1575" t="s">
        <v>18</v>
      </c>
      <c r="G1575" s="2">
        <v>9760</v>
      </c>
      <c r="H1575" s="2">
        <v>13129</v>
      </c>
      <c r="I1575" s="2">
        <v>859</v>
      </c>
      <c r="J1575" s="2">
        <v>2510</v>
      </c>
      <c r="K1575">
        <v>0</v>
      </c>
      <c r="L1575" t="s">
        <v>147</v>
      </c>
      <c r="M1575" t="s">
        <v>134</v>
      </c>
      <c r="N1575" t="s">
        <v>148</v>
      </c>
      <c r="O1575">
        <v>46220</v>
      </c>
    </row>
    <row r="1576" spans="1:15" x14ac:dyDescent="0.25">
      <c r="A1576" t="s">
        <v>2347</v>
      </c>
      <c r="B1576" t="s">
        <v>2522</v>
      </c>
      <c r="C1576" t="s">
        <v>82</v>
      </c>
      <c r="D1576" s="1">
        <v>44879</v>
      </c>
      <c r="E1576" s="1">
        <v>44882</v>
      </c>
      <c r="F1576" t="s">
        <v>18</v>
      </c>
      <c r="G1576" s="2">
        <v>16000</v>
      </c>
      <c r="H1576" s="2">
        <v>20742</v>
      </c>
      <c r="I1576" s="2">
        <v>1756</v>
      </c>
      <c r="J1576" s="2">
        <v>2986</v>
      </c>
      <c r="K1576">
        <v>0</v>
      </c>
      <c r="L1576" t="s">
        <v>2523</v>
      </c>
      <c r="M1576" t="s">
        <v>33</v>
      </c>
      <c r="N1576" t="s">
        <v>148</v>
      </c>
      <c r="O1576">
        <v>37034</v>
      </c>
    </row>
    <row r="1577" spans="1:15" x14ac:dyDescent="0.25">
      <c r="A1577" t="s">
        <v>2347</v>
      </c>
      <c r="B1577" t="s">
        <v>2524</v>
      </c>
      <c r="C1577" t="s">
        <v>17</v>
      </c>
      <c r="D1577" s="1">
        <v>44906</v>
      </c>
      <c r="E1577" s="1">
        <v>44907</v>
      </c>
      <c r="F1577" t="s">
        <v>18</v>
      </c>
      <c r="G1577" s="2">
        <v>16000</v>
      </c>
      <c r="H1577" s="2">
        <v>19105</v>
      </c>
      <c r="I1577" s="2">
        <v>119</v>
      </c>
      <c r="J1577" s="2">
        <v>2986</v>
      </c>
      <c r="K1577">
        <v>0</v>
      </c>
      <c r="L1577" t="s">
        <v>2525</v>
      </c>
      <c r="M1577" t="s">
        <v>265</v>
      </c>
      <c r="N1577" t="s">
        <v>148</v>
      </c>
      <c r="O1577">
        <v>2356</v>
      </c>
    </row>
    <row r="1578" spans="1:15" x14ac:dyDescent="0.25">
      <c r="A1578" t="s">
        <v>2347</v>
      </c>
      <c r="B1578" t="s">
        <v>2526</v>
      </c>
      <c r="C1578" t="s">
        <v>146</v>
      </c>
      <c r="D1578" s="1">
        <v>44879</v>
      </c>
      <c r="E1578" s="1">
        <v>44882</v>
      </c>
      <c r="F1578" t="s">
        <v>18</v>
      </c>
      <c r="G1578" s="2">
        <v>32000</v>
      </c>
      <c r="H1578" s="2">
        <v>35865</v>
      </c>
      <c r="I1578" s="2">
        <v>0</v>
      </c>
      <c r="J1578" s="2">
        <v>3865</v>
      </c>
      <c r="K1578">
        <v>0</v>
      </c>
      <c r="L1578" t="s">
        <v>2527</v>
      </c>
      <c r="M1578" t="s">
        <v>577</v>
      </c>
      <c r="N1578" t="s">
        <v>148</v>
      </c>
      <c r="O1578">
        <v>97408</v>
      </c>
    </row>
    <row r="1579" spans="1:15" x14ac:dyDescent="0.25">
      <c r="A1579" t="s">
        <v>2347</v>
      </c>
      <c r="B1579" t="s">
        <v>2528</v>
      </c>
      <c r="C1579" t="s">
        <v>146</v>
      </c>
      <c r="D1579" s="1">
        <v>44879</v>
      </c>
      <c r="E1579" s="1">
        <v>44882</v>
      </c>
      <c r="F1579" t="s">
        <v>18</v>
      </c>
      <c r="G1579" s="2">
        <v>32000</v>
      </c>
      <c r="H1579" s="2">
        <v>39079</v>
      </c>
      <c r="I1579" s="2">
        <v>2213</v>
      </c>
      <c r="J1579" s="2">
        <v>4866</v>
      </c>
      <c r="K1579">
        <v>0</v>
      </c>
      <c r="L1579" t="s">
        <v>2529</v>
      </c>
      <c r="M1579" t="s">
        <v>46</v>
      </c>
      <c r="N1579" t="s">
        <v>148</v>
      </c>
      <c r="O1579">
        <v>30087</v>
      </c>
    </row>
    <row r="1580" spans="1:15" x14ac:dyDescent="0.25">
      <c r="A1580" t="s">
        <v>2347</v>
      </c>
      <c r="B1580" t="s">
        <v>2530</v>
      </c>
      <c r="C1580" t="s">
        <v>146</v>
      </c>
      <c r="D1580" s="1">
        <v>44879</v>
      </c>
      <c r="E1580" s="1">
        <v>44886</v>
      </c>
      <c r="F1580" t="s">
        <v>18</v>
      </c>
      <c r="G1580" s="2">
        <v>14980</v>
      </c>
      <c r="H1580" s="2">
        <v>20242</v>
      </c>
      <c r="I1580" s="2">
        <v>599</v>
      </c>
      <c r="J1580" s="2">
        <v>4663</v>
      </c>
      <c r="K1580">
        <v>0</v>
      </c>
      <c r="L1580" t="s">
        <v>2531</v>
      </c>
      <c r="M1580" t="s">
        <v>306</v>
      </c>
      <c r="N1580" t="s">
        <v>148</v>
      </c>
      <c r="O1580">
        <v>35071</v>
      </c>
    </row>
    <row r="1581" spans="1:15" x14ac:dyDescent="0.25">
      <c r="A1581" t="s">
        <v>2347</v>
      </c>
      <c r="B1581" t="s">
        <v>2532</v>
      </c>
      <c r="C1581" t="s">
        <v>146</v>
      </c>
      <c r="D1581" s="1">
        <v>44879</v>
      </c>
      <c r="E1581" s="1">
        <v>44882</v>
      </c>
      <c r="F1581" t="s">
        <v>18</v>
      </c>
      <c r="G1581" s="2">
        <v>22300</v>
      </c>
      <c r="H1581" s="2">
        <v>27488</v>
      </c>
      <c r="I1581" s="2">
        <v>1406</v>
      </c>
      <c r="J1581" s="2">
        <v>3782</v>
      </c>
      <c r="K1581">
        <v>0</v>
      </c>
      <c r="L1581" t="s">
        <v>2533</v>
      </c>
      <c r="M1581" t="s">
        <v>246</v>
      </c>
      <c r="N1581" t="s">
        <v>148</v>
      </c>
      <c r="O1581">
        <v>85375</v>
      </c>
    </row>
    <row r="1582" spans="1:15" x14ac:dyDescent="0.25">
      <c r="A1582" t="s">
        <v>2347</v>
      </c>
      <c r="B1582" t="s">
        <v>2534</v>
      </c>
      <c r="C1582" t="s">
        <v>17</v>
      </c>
      <c r="D1582" s="1">
        <v>44868</v>
      </c>
      <c r="E1582" s="1">
        <v>44868</v>
      </c>
      <c r="F1582" t="s">
        <v>23</v>
      </c>
      <c r="G1582" s="2">
        <v>5000</v>
      </c>
      <c r="H1582" s="2">
        <v>5000</v>
      </c>
      <c r="I1582" s="2">
        <v>0</v>
      </c>
      <c r="J1582" s="2">
        <v>0</v>
      </c>
      <c r="K1582">
        <v>0</v>
      </c>
      <c r="L1582" t="s">
        <v>17</v>
      </c>
      <c r="M1582" t="s">
        <v>17</v>
      </c>
      <c r="N1582" t="s">
        <v>148</v>
      </c>
      <c r="O1582" t="s">
        <v>17</v>
      </c>
    </row>
    <row r="1583" spans="1:15" x14ac:dyDescent="0.25">
      <c r="A1583" t="s">
        <v>2347</v>
      </c>
      <c r="B1583" t="s">
        <v>2535</v>
      </c>
      <c r="C1583" t="s">
        <v>146</v>
      </c>
      <c r="D1583" s="1">
        <v>44879</v>
      </c>
      <c r="E1583" s="1">
        <v>44882</v>
      </c>
      <c r="F1583" t="s">
        <v>18</v>
      </c>
      <c r="G1583" s="2">
        <v>32000</v>
      </c>
      <c r="H1583" s="2">
        <v>35865</v>
      </c>
      <c r="I1583" s="2">
        <v>0</v>
      </c>
      <c r="J1583" s="2">
        <v>3865</v>
      </c>
      <c r="K1583">
        <v>0</v>
      </c>
      <c r="L1583" t="s">
        <v>2527</v>
      </c>
      <c r="M1583" t="s">
        <v>577</v>
      </c>
      <c r="N1583" t="s">
        <v>148</v>
      </c>
      <c r="O1583">
        <v>97401</v>
      </c>
    </row>
    <row r="1584" spans="1:15" x14ac:dyDescent="0.25">
      <c r="A1584" t="s">
        <v>2347</v>
      </c>
      <c r="B1584" t="s">
        <v>2536</v>
      </c>
      <c r="C1584" t="s">
        <v>17</v>
      </c>
      <c r="D1584" s="1">
        <v>44906</v>
      </c>
      <c r="E1584" s="1">
        <v>44907</v>
      </c>
      <c r="F1584" t="s">
        <v>18</v>
      </c>
      <c r="G1584" s="2">
        <v>32000</v>
      </c>
      <c r="H1584" s="2">
        <v>39355</v>
      </c>
      <c r="I1584" s="2">
        <v>2489</v>
      </c>
      <c r="J1584" s="2">
        <v>4866</v>
      </c>
      <c r="K1584">
        <v>0</v>
      </c>
      <c r="L1584" t="s">
        <v>711</v>
      </c>
      <c r="M1584" t="s">
        <v>56</v>
      </c>
      <c r="N1584" t="s">
        <v>148</v>
      </c>
      <c r="O1584">
        <v>43147</v>
      </c>
    </row>
    <row r="1585" spans="1:15" x14ac:dyDescent="0.25">
      <c r="A1585" t="s">
        <v>2347</v>
      </c>
      <c r="B1585" t="s">
        <v>2537</v>
      </c>
      <c r="C1585" t="s">
        <v>17</v>
      </c>
      <c r="D1585" s="1">
        <v>44905</v>
      </c>
      <c r="E1585" s="1">
        <v>44910</v>
      </c>
      <c r="F1585" t="s">
        <v>18</v>
      </c>
      <c r="G1585" s="2">
        <v>29500</v>
      </c>
      <c r="H1585" s="2">
        <v>35785</v>
      </c>
      <c r="I1585" s="2">
        <v>1622</v>
      </c>
      <c r="J1585" s="2">
        <v>4663</v>
      </c>
      <c r="K1585">
        <v>0</v>
      </c>
      <c r="L1585" t="s">
        <v>2538</v>
      </c>
      <c r="M1585" t="s">
        <v>299</v>
      </c>
      <c r="N1585" t="s">
        <v>148</v>
      </c>
      <c r="O1585">
        <v>53546</v>
      </c>
    </row>
    <row r="1586" spans="1:15" x14ac:dyDescent="0.25">
      <c r="A1586" t="s">
        <v>2347</v>
      </c>
      <c r="B1586" t="s">
        <v>2539</v>
      </c>
      <c r="C1586" t="s">
        <v>146</v>
      </c>
      <c r="D1586" s="1">
        <v>44879</v>
      </c>
      <c r="E1586" s="1">
        <v>44882</v>
      </c>
      <c r="F1586" t="s">
        <v>18</v>
      </c>
      <c r="G1586" s="2">
        <v>32000</v>
      </c>
      <c r="H1586" s="2">
        <v>38798</v>
      </c>
      <c r="I1586" s="2">
        <v>3120</v>
      </c>
      <c r="J1586" s="2">
        <v>3678</v>
      </c>
      <c r="K1586">
        <v>0</v>
      </c>
      <c r="L1586" t="s">
        <v>644</v>
      </c>
      <c r="M1586" t="s">
        <v>52</v>
      </c>
      <c r="N1586" t="s">
        <v>148</v>
      </c>
      <c r="O1586">
        <v>94518</v>
      </c>
    </row>
    <row r="1587" spans="1:15" x14ac:dyDescent="0.25">
      <c r="A1587" t="s">
        <v>2347</v>
      </c>
      <c r="B1587" t="s">
        <v>2540</v>
      </c>
      <c r="C1587" t="s">
        <v>146</v>
      </c>
      <c r="D1587" s="1">
        <v>44879</v>
      </c>
      <c r="E1587" s="1">
        <v>44882</v>
      </c>
      <c r="F1587" t="s">
        <v>18</v>
      </c>
      <c r="G1587" s="2">
        <v>32000</v>
      </c>
      <c r="H1587" s="2">
        <v>42247</v>
      </c>
      <c r="I1587" s="2">
        <v>1901</v>
      </c>
      <c r="J1587" s="2">
        <v>8346</v>
      </c>
      <c r="K1587">
        <v>0</v>
      </c>
      <c r="L1587" t="s">
        <v>2103</v>
      </c>
      <c r="M1587" t="s">
        <v>2104</v>
      </c>
      <c r="N1587" t="s">
        <v>148</v>
      </c>
      <c r="O1587">
        <v>96706</v>
      </c>
    </row>
    <row r="1588" spans="1:15" x14ac:dyDescent="0.25">
      <c r="A1588" t="s">
        <v>2347</v>
      </c>
      <c r="B1588" t="s">
        <v>2541</v>
      </c>
      <c r="C1588" t="s">
        <v>146</v>
      </c>
      <c r="D1588" s="1">
        <v>44905</v>
      </c>
      <c r="E1588" s="1">
        <v>44906</v>
      </c>
      <c r="F1588" t="s">
        <v>18</v>
      </c>
      <c r="G1588" s="2">
        <v>32000</v>
      </c>
      <c r="H1588" s="2">
        <v>39079</v>
      </c>
      <c r="I1588" s="2">
        <v>2213</v>
      </c>
      <c r="J1588" s="2">
        <v>4866</v>
      </c>
      <c r="K1588">
        <v>0</v>
      </c>
      <c r="L1588" t="s">
        <v>2542</v>
      </c>
      <c r="M1588" t="s">
        <v>46</v>
      </c>
      <c r="N1588" t="s">
        <v>148</v>
      </c>
      <c r="O1588">
        <v>30082</v>
      </c>
    </row>
    <row r="1589" spans="1:15" x14ac:dyDescent="0.25">
      <c r="A1589" t="s">
        <v>2347</v>
      </c>
      <c r="B1589" t="s">
        <v>2543</v>
      </c>
      <c r="C1589" t="s">
        <v>146</v>
      </c>
      <c r="D1589" s="1">
        <v>44879</v>
      </c>
      <c r="E1589" s="1">
        <v>44882</v>
      </c>
      <c r="F1589" t="s">
        <v>18</v>
      </c>
      <c r="G1589" s="2">
        <v>32000</v>
      </c>
      <c r="H1589" s="2">
        <v>39321</v>
      </c>
      <c r="I1589" s="2">
        <v>2998</v>
      </c>
      <c r="J1589" s="2">
        <v>4323</v>
      </c>
      <c r="K1589">
        <v>0</v>
      </c>
      <c r="L1589" t="s">
        <v>127</v>
      </c>
      <c r="M1589" t="s">
        <v>59</v>
      </c>
      <c r="N1589" t="s">
        <v>148</v>
      </c>
      <c r="O1589">
        <v>76110</v>
      </c>
    </row>
    <row r="1590" spans="1:15" x14ac:dyDescent="0.25">
      <c r="A1590" t="s">
        <v>2347</v>
      </c>
      <c r="B1590" t="s">
        <v>2544</v>
      </c>
      <c r="C1590" t="s">
        <v>146</v>
      </c>
      <c r="D1590" s="1">
        <v>44879</v>
      </c>
      <c r="E1590" s="1">
        <v>44886</v>
      </c>
      <c r="F1590" t="s">
        <v>18</v>
      </c>
      <c r="G1590" s="2">
        <v>30218</v>
      </c>
      <c r="H1590" s="2">
        <v>36293</v>
      </c>
      <c r="I1590" s="2">
        <v>1209</v>
      </c>
      <c r="J1590" s="2">
        <v>4866</v>
      </c>
      <c r="K1590">
        <v>0</v>
      </c>
      <c r="L1590" t="s">
        <v>2370</v>
      </c>
      <c r="M1590" t="s">
        <v>306</v>
      </c>
      <c r="N1590" t="s">
        <v>148</v>
      </c>
      <c r="O1590">
        <v>35758</v>
      </c>
    </row>
    <row r="1591" spans="1:15" x14ac:dyDescent="0.25">
      <c r="A1591" t="s">
        <v>2347</v>
      </c>
      <c r="B1591" t="s">
        <v>2545</v>
      </c>
      <c r="C1591" t="s">
        <v>146</v>
      </c>
      <c r="D1591" s="1">
        <v>44881</v>
      </c>
      <c r="E1591" s="1">
        <v>44882</v>
      </c>
      <c r="F1591" t="s">
        <v>18</v>
      </c>
      <c r="G1591" s="2">
        <v>32000</v>
      </c>
      <c r="H1591" s="2">
        <v>38158</v>
      </c>
      <c r="I1591" s="2">
        <v>2480</v>
      </c>
      <c r="J1591" s="2">
        <v>3678</v>
      </c>
      <c r="K1591">
        <v>0</v>
      </c>
      <c r="L1591" t="s">
        <v>2546</v>
      </c>
      <c r="M1591" t="s">
        <v>52</v>
      </c>
      <c r="N1591" t="s">
        <v>148</v>
      </c>
      <c r="O1591">
        <v>91730</v>
      </c>
    </row>
    <row r="1592" spans="1:15" x14ac:dyDescent="0.25">
      <c r="A1592" t="s">
        <v>2347</v>
      </c>
      <c r="B1592" t="s">
        <v>2547</v>
      </c>
      <c r="C1592" t="s">
        <v>82</v>
      </c>
      <c r="D1592" s="1">
        <v>44879</v>
      </c>
      <c r="E1592" s="1">
        <v>44882</v>
      </c>
      <c r="F1592" t="s">
        <v>18</v>
      </c>
      <c r="G1592" s="2">
        <v>14471</v>
      </c>
      <c r="H1592" s="2">
        <v>19071</v>
      </c>
      <c r="I1592" s="2">
        <v>1614</v>
      </c>
      <c r="J1592" s="2">
        <v>2986</v>
      </c>
      <c r="K1592">
        <v>0</v>
      </c>
      <c r="L1592" t="s">
        <v>983</v>
      </c>
      <c r="M1592" t="s">
        <v>33</v>
      </c>
      <c r="N1592" t="s">
        <v>148</v>
      </c>
      <c r="O1592">
        <v>37043</v>
      </c>
    </row>
    <row r="1593" spans="1:15" x14ac:dyDescent="0.25">
      <c r="A1593" t="s">
        <v>2347</v>
      </c>
      <c r="B1593" t="s">
        <v>2548</v>
      </c>
      <c r="C1593" t="s">
        <v>17</v>
      </c>
      <c r="D1593" s="1">
        <v>44835</v>
      </c>
      <c r="E1593" s="1">
        <v>44835</v>
      </c>
      <c r="F1593" t="s">
        <v>23</v>
      </c>
      <c r="G1593" s="2">
        <v>5000</v>
      </c>
      <c r="H1593" s="2">
        <v>5000</v>
      </c>
      <c r="I1593" s="2">
        <v>0</v>
      </c>
      <c r="J1593" s="2">
        <v>0</v>
      </c>
      <c r="K1593">
        <v>0</v>
      </c>
      <c r="L1593" t="s">
        <v>17</v>
      </c>
      <c r="M1593" t="s">
        <v>17</v>
      </c>
      <c r="N1593" t="s">
        <v>148</v>
      </c>
      <c r="O1593" t="s">
        <v>17</v>
      </c>
    </row>
    <row r="1594" spans="1:15" x14ac:dyDescent="0.25">
      <c r="A1594" t="s">
        <v>2347</v>
      </c>
      <c r="B1594" t="s">
        <v>2549</v>
      </c>
      <c r="C1594" t="s">
        <v>17</v>
      </c>
      <c r="D1594" s="1">
        <v>44889</v>
      </c>
      <c r="E1594" s="1">
        <v>44900</v>
      </c>
      <c r="F1594" t="s">
        <v>18</v>
      </c>
      <c r="G1594" s="2">
        <v>67000</v>
      </c>
      <c r="H1594" s="2">
        <v>78028</v>
      </c>
      <c r="I1594" s="2">
        <v>2980</v>
      </c>
      <c r="J1594" s="2">
        <v>8048</v>
      </c>
      <c r="K1594">
        <v>0</v>
      </c>
      <c r="L1594" t="s">
        <v>2183</v>
      </c>
      <c r="M1594" t="s">
        <v>27</v>
      </c>
      <c r="N1594" t="s">
        <v>148</v>
      </c>
      <c r="O1594">
        <v>71201</v>
      </c>
    </row>
    <row r="1595" spans="1:15" x14ac:dyDescent="0.25">
      <c r="A1595" t="s">
        <v>2347</v>
      </c>
      <c r="B1595" t="s">
        <v>2550</v>
      </c>
      <c r="C1595" t="s">
        <v>17</v>
      </c>
      <c r="D1595" s="1">
        <v>44876</v>
      </c>
      <c r="E1595" s="1">
        <v>44876</v>
      </c>
      <c r="F1595" t="s">
        <v>23</v>
      </c>
      <c r="G1595" s="2">
        <v>5000</v>
      </c>
      <c r="H1595" s="2">
        <v>5000</v>
      </c>
      <c r="I1595" s="2">
        <v>0</v>
      </c>
      <c r="J1595" s="2">
        <v>0</v>
      </c>
      <c r="K1595">
        <v>0</v>
      </c>
      <c r="L1595" t="s">
        <v>17</v>
      </c>
      <c r="M1595" t="s">
        <v>17</v>
      </c>
      <c r="N1595" t="s">
        <v>148</v>
      </c>
      <c r="O1595" t="s">
        <v>17</v>
      </c>
    </row>
    <row r="1596" spans="1:15" x14ac:dyDescent="0.25">
      <c r="A1596" t="s">
        <v>2347</v>
      </c>
      <c r="B1596" t="s">
        <v>2551</v>
      </c>
      <c r="C1596" t="s">
        <v>146</v>
      </c>
      <c r="D1596" s="1">
        <v>44879</v>
      </c>
      <c r="E1596" t="s">
        <v>17</v>
      </c>
      <c r="F1596" t="s">
        <v>18</v>
      </c>
      <c r="G1596" s="2">
        <v>50000</v>
      </c>
      <c r="H1596" s="2">
        <v>59157</v>
      </c>
      <c r="I1596" s="2">
        <v>3871</v>
      </c>
      <c r="J1596" s="2">
        <v>5286</v>
      </c>
      <c r="K1596">
        <v>0</v>
      </c>
      <c r="L1596" t="s">
        <v>2503</v>
      </c>
      <c r="M1596" t="s">
        <v>74</v>
      </c>
      <c r="N1596" t="s">
        <v>148</v>
      </c>
      <c r="O1596">
        <v>39466</v>
      </c>
    </row>
    <row r="1597" spans="1:15" x14ac:dyDescent="0.25">
      <c r="A1597" t="s">
        <v>2347</v>
      </c>
      <c r="B1597" t="s">
        <v>2552</v>
      </c>
      <c r="C1597" t="s">
        <v>146</v>
      </c>
      <c r="D1597" s="1">
        <v>44879</v>
      </c>
      <c r="E1597" s="1">
        <v>44882</v>
      </c>
      <c r="F1597" t="s">
        <v>18</v>
      </c>
      <c r="G1597" s="2">
        <v>32000</v>
      </c>
      <c r="H1597" s="2">
        <v>39321</v>
      </c>
      <c r="I1597" s="2">
        <v>2998</v>
      </c>
      <c r="J1597" s="2">
        <v>4323</v>
      </c>
      <c r="K1597">
        <v>0</v>
      </c>
      <c r="L1597" t="s">
        <v>127</v>
      </c>
      <c r="M1597" t="s">
        <v>59</v>
      </c>
      <c r="N1597" t="s">
        <v>148</v>
      </c>
      <c r="O1597">
        <v>76107</v>
      </c>
    </row>
    <row r="1598" spans="1:15" x14ac:dyDescent="0.25">
      <c r="A1598" t="s">
        <v>2347</v>
      </c>
      <c r="B1598" t="s">
        <v>2553</v>
      </c>
      <c r="C1598" t="s">
        <v>17</v>
      </c>
      <c r="D1598" s="1">
        <v>44840</v>
      </c>
      <c r="E1598" s="1">
        <v>44840</v>
      </c>
      <c r="F1598" t="s">
        <v>23</v>
      </c>
      <c r="G1598" s="2">
        <v>5000</v>
      </c>
      <c r="H1598" s="2">
        <v>5000</v>
      </c>
      <c r="I1598" s="2">
        <v>0</v>
      </c>
      <c r="J1598" s="2">
        <v>0</v>
      </c>
      <c r="K1598">
        <v>0</v>
      </c>
      <c r="L1598" t="s">
        <v>17</v>
      </c>
      <c r="M1598" t="s">
        <v>17</v>
      </c>
      <c r="N1598" t="s">
        <v>148</v>
      </c>
      <c r="O1598" t="s">
        <v>17</v>
      </c>
    </row>
    <row r="1599" spans="1:15" x14ac:dyDescent="0.25">
      <c r="A1599" t="s">
        <v>2347</v>
      </c>
      <c r="B1599" t="s">
        <v>2554</v>
      </c>
      <c r="C1599" t="s">
        <v>82</v>
      </c>
      <c r="D1599" s="1">
        <v>44879</v>
      </c>
      <c r="E1599" s="1">
        <v>44882</v>
      </c>
      <c r="F1599" t="s">
        <v>18</v>
      </c>
      <c r="G1599" s="2">
        <v>16000</v>
      </c>
      <c r="H1599" s="2">
        <v>20314</v>
      </c>
      <c r="I1599" s="2">
        <v>1328</v>
      </c>
      <c r="J1599" s="2">
        <v>2986</v>
      </c>
      <c r="K1599">
        <v>0</v>
      </c>
      <c r="L1599" t="s">
        <v>2555</v>
      </c>
      <c r="M1599" t="s">
        <v>134</v>
      </c>
      <c r="N1599" t="s">
        <v>148</v>
      </c>
      <c r="O1599">
        <v>46074</v>
      </c>
    </row>
    <row r="1600" spans="1:15" x14ac:dyDescent="0.25">
      <c r="A1600" t="s">
        <v>2347</v>
      </c>
      <c r="B1600" t="s">
        <v>2556</v>
      </c>
      <c r="C1600" t="s">
        <v>146</v>
      </c>
      <c r="D1600" s="1">
        <v>44879</v>
      </c>
      <c r="E1600" s="1">
        <v>44882</v>
      </c>
      <c r="F1600" t="s">
        <v>18</v>
      </c>
      <c r="G1600" s="2">
        <v>32000</v>
      </c>
      <c r="H1600" s="2">
        <v>39170</v>
      </c>
      <c r="I1600" s="2">
        <v>2304</v>
      </c>
      <c r="J1600" s="2">
        <v>4866</v>
      </c>
      <c r="K1600">
        <v>0</v>
      </c>
      <c r="L1600" t="s">
        <v>2557</v>
      </c>
      <c r="M1600" t="s">
        <v>203</v>
      </c>
      <c r="N1600" t="s">
        <v>148</v>
      </c>
      <c r="O1600">
        <v>61701</v>
      </c>
    </row>
    <row r="1601" spans="1:15" x14ac:dyDescent="0.25">
      <c r="A1601" t="s">
        <v>2347</v>
      </c>
      <c r="B1601" t="s">
        <v>2558</v>
      </c>
      <c r="C1601" t="s">
        <v>17</v>
      </c>
      <c r="D1601" s="1">
        <v>44900</v>
      </c>
      <c r="E1601" s="1">
        <v>44903</v>
      </c>
      <c r="F1601" t="s">
        <v>18</v>
      </c>
      <c r="G1601" s="2">
        <v>5850</v>
      </c>
      <c r="H1601" s="2">
        <v>8509</v>
      </c>
      <c r="I1601" s="2">
        <v>756</v>
      </c>
      <c r="J1601" s="2">
        <v>1903</v>
      </c>
      <c r="K1601">
        <v>0</v>
      </c>
      <c r="L1601" t="s">
        <v>2559</v>
      </c>
      <c r="M1601" t="s">
        <v>33</v>
      </c>
      <c r="N1601" t="s">
        <v>148</v>
      </c>
      <c r="O1601" t="s">
        <v>2560</v>
      </c>
    </row>
    <row r="1602" spans="1:15" x14ac:dyDescent="0.25">
      <c r="A1602" t="s">
        <v>2347</v>
      </c>
      <c r="B1602" t="s">
        <v>2561</v>
      </c>
      <c r="C1602" t="s">
        <v>146</v>
      </c>
      <c r="D1602" s="1">
        <v>44879</v>
      </c>
      <c r="E1602" s="1">
        <v>44882</v>
      </c>
      <c r="F1602" t="s">
        <v>18</v>
      </c>
      <c r="G1602" s="2">
        <v>32000</v>
      </c>
      <c r="H1602" s="2">
        <v>39262</v>
      </c>
      <c r="I1602" s="2">
        <v>2396</v>
      </c>
      <c r="J1602" s="2">
        <v>4866</v>
      </c>
      <c r="K1602">
        <v>0</v>
      </c>
      <c r="L1602" t="s">
        <v>2562</v>
      </c>
      <c r="M1602" t="s">
        <v>71</v>
      </c>
      <c r="N1602" t="s">
        <v>148</v>
      </c>
      <c r="O1602">
        <v>32792</v>
      </c>
    </row>
    <row r="1603" spans="1:15" x14ac:dyDescent="0.25">
      <c r="A1603" t="s">
        <v>2347</v>
      </c>
      <c r="B1603" t="s">
        <v>2563</v>
      </c>
      <c r="C1603" t="s">
        <v>17</v>
      </c>
      <c r="D1603" s="1">
        <v>44894</v>
      </c>
      <c r="E1603" s="1">
        <v>44894</v>
      </c>
      <c r="F1603" t="s">
        <v>23</v>
      </c>
      <c r="G1603" s="2">
        <v>5000</v>
      </c>
      <c r="H1603" s="2">
        <v>5000</v>
      </c>
      <c r="I1603" s="2">
        <v>0</v>
      </c>
      <c r="J1603" s="2">
        <v>0</v>
      </c>
      <c r="K1603">
        <v>0</v>
      </c>
      <c r="L1603" t="s">
        <v>17</v>
      </c>
      <c r="M1603" t="s">
        <v>17</v>
      </c>
      <c r="N1603" t="s">
        <v>148</v>
      </c>
      <c r="O1603" t="s">
        <v>17</v>
      </c>
    </row>
    <row r="1604" spans="1:15" x14ac:dyDescent="0.25">
      <c r="A1604" t="s">
        <v>2347</v>
      </c>
      <c r="B1604" t="s">
        <v>2564</v>
      </c>
      <c r="C1604" t="s">
        <v>146</v>
      </c>
      <c r="D1604" s="1">
        <v>44879</v>
      </c>
      <c r="E1604" s="1">
        <v>44882</v>
      </c>
      <c r="F1604" t="s">
        <v>18</v>
      </c>
      <c r="G1604" s="2">
        <v>32000</v>
      </c>
      <c r="H1604" s="2">
        <v>38478</v>
      </c>
      <c r="I1604" s="2">
        <v>2800</v>
      </c>
      <c r="J1604" s="2">
        <v>3678</v>
      </c>
      <c r="K1604">
        <v>0</v>
      </c>
      <c r="L1604" t="s">
        <v>2565</v>
      </c>
      <c r="M1604" t="s">
        <v>52</v>
      </c>
      <c r="N1604" t="s">
        <v>148</v>
      </c>
      <c r="O1604">
        <v>92587</v>
      </c>
    </row>
    <row r="1605" spans="1:15" x14ac:dyDescent="0.25">
      <c r="A1605" t="s">
        <v>2347</v>
      </c>
      <c r="B1605" t="s">
        <v>2566</v>
      </c>
      <c r="C1605" t="s">
        <v>17</v>
      </c>
      <c r="D1605" s="1">
        <v>44891</v>
      </c>
      <c r="E1605" s="1">
        <v>44891</v>
      </c>
      <c r="F1605" t="s">
        <v>23</v>
      </c>
      <c r="G1605" s="2">
        <v>5000</v>
      </c>
      <c r="H1605" s="2">
        <v>5000</v>
      </c>
      <c r="I1605" s="2">
        <v>0</v>
      </c>
      <c r="J1605" s="2">
        <v>0</v>
      </c>
      <c r="K1605">
        <v>0</v>
      </c>
      <c r="L1605" t="s">
        <v>17</v>
      </c>
      <c r="M1605" t="s">
        <v>17</v>
      </c>
      <c r="N1605" t="s">
        <v>148</v>
      </c>
      <c r="O1605" t="s">
        <v>17</v>
      </c>
    </row>
    <row r="1606" spans="1:15" x14ac:dyDescent="0.25">
      <c r="A1606" t="s">
        <v>2347</v>
      </c>
      <c r="B1606" t="s">
        <v>2567</v>
      </c>
      <c r="C1606" t="s">
        <v>17</v>
      </c>
      <c r="D1606" s="1">
        <v>44900</v>
      </c>
      <c r="E1606" s="1">
        <v>44903</v>
      </c>
      <c r="F1606" t="s">
        <v>18</v>
      </c>
      <c r="G1606" s="2">
        <v>0</v>
      </c>
      <c r="H1606" s="2">
        <v>0</v>
      </c>
      <c r="I1606" s="2">
        <v>0</v>
      </c>
      <c r="J1606" s="2">
        <v>0</v>
      </c>
      <c r="K1606">
        <v>0</v>
      </c>
      <c r="L1606" t="s">
        <v>1993</v>
      </c>
      <c r="M1606" t="s">
        <v>33</v>
      </c>
      <c r="N1606" t="s">
        <v>148</v>
      </c>
      <c r="O1606">
        <v>37090</v>
      </c>
    </row>
    <row r="1607" spans="1:15" x14ac:dyDescent="0.25">
      <c r="A1607" t="s">
        <v>2347</v>
      </c>
      <c r="B1607" t="s">
        <v>2568</v>
      </c>
      <c r="C1607" t="s">
        <v>17</v>
      </c>
      <c r="D1607" s="1">
        <v>44883</v>
      </c>
      <c r="E1607" s="1">
        <v>44883</v>
      </c>
      <c r="F1607" t="s">
        <v>23</v>
      </c>
      <c r="G1607" s="2">
        <v>5000</v>
      </c>
      <c r="H1607" s="2">
        <v>5000</v>
      </c>
      <c r="I1607" s="2">
        <v>0</v>
      </c>
      <c r="J1607" s="2">
        <v>0</v>
      </c>
      <c r="K1607">
        <v>0</v>
      </c>
      <c r="L1607" t="s">
        <v>17</v>
      </c>
      <c r="M1607" t="s">
        <v>17</v>
      </c>
      <c r="N1607" t="s">
        <v>148</v>
      </c>
      <c r="O1607" t="s">
        <v>17</v>
      </c>
    </row>
    <row r="1608" spans="1:15" x14ac:dyDescent="0.25">
      <c r="A1608" t="s">
        <v>2347</v>
      </c>
      <c r="B1608" t="s">
        <v>2569</v>
      </c>
      <c r="C1608" t="s">
        <v>17</v>
      </c>
      <c r="D1608" s="1">
        <v>44893</v>
      </c>
      <c r="E1608" s="1">
        <v>44894</v>
      </c>
      <c r="F1608" t="s">
        <v>18</v>
      </c>
      <c r="G1608" s="2">
        <v>0</v>
      </c>
      <c r="H1608" s="2">
        <v>0</v>
      </c>
      <c r="I1608" s="2">
        <v>0</v>
      </c>
      <c r="J1608" s="2">
        <v>0</v>
      </c>
      <c r="K1608">
        <v>0</v>
      </c>
      <c r="L1608" t="s">
        <v>2570</v>
      </c>
      <c r="M1608" t="s">
        <v>93</v>
      </c>
      <c r="N1608" t="s">
        <v>148</v>
      </c>
      <c r="O1608">
        <v>64014</v>
      </c>
    </row>
    <row r="1609" spans="1:15" x14ac:dyDescent="0.25">
      <c r="A1609" t="s">
        <v>2347</v>
      </c>
      <c r="B1609" t="s">
        <v>2571</v>
      </c>
      <c r="C1609" t="s">
        <v>82</v>
      </c>
      <c r="D1609" s="1">
        <v>44879</v>
      </c>
      <c r="E1609" s="1">
        <v>44882</v>
      </c>
      <c r="F1609" t="s">
        <v>18</v>
      </c>
      <c r="G1609" s="2">
        <v>16000</v>
      </c>
      <c r="H1609" s="2">
        <v>20314</v>
      </c>
      <c r="I1609" s="2">
        <v>1328</v>
      </c>
      <c r="J1609" s="2">
        <v>2986</v>
      </c>
      <c r="K1609">
        <v>0</v>
      </c>
      <c r="L1609" t="s">
        <v>147</v>
      </c>
      <c r="M1609" t="s">
        <v>134</v>
      </c>
      <c r="N1609" t="s">
        <v>148</v>
      </c>
      <c r="O1609">
        <v>46260</v>
      </c>
    </row>
    <row r="1610" spans="1:15" x14ac:dyDescent="0.25">
      <c r="A1610" t="s">
        <v>2347</v>
      </c>
      <c r="B1610" t="s">
        <v>2572</v>
      </c>
      <c r="C1610" t="s">
        <v>17</v>
      </c>
      <c r="D1610" s="1">
        <v>44888</v>
      </c>
      <c r="E1610" s="1">
        <v>44888</v>
      </c>
      <c r="F1610" t="s">
        <v>23</v>
      </c>
      <c r="G1610" s="2">
        <v>5000</v>
      </c>
      <c r="H1610" s="2">
        <v>5000</v>
      </c>
      <c r="I1610" s="2">
        <v>0</v>
      </c>
      <c r="J1610" s="2">
        <v>0</v>
      </c>
      <c r="K1610">
        <v>0</v>
      </c>
      <c r="L1610" t="s">
        <v>17</v>
      </c>
      <c r="M1610" t="s">
        <v>17</v>
      </c>
      <c r="N1610" t="s">
        <v>148</v>
      </c>
      <c r="O1610" t="s">
        <v>17</v>
      </c>
    </row>
    <row r="1611" spans="1:15" x14ac:dyDescent="0.25">
      <c r="A1611" t="s">
        <v>2347</v>
      </c>
      <c r="B1611" t="s">
        <v>2573</v>
      </c>
      <c r="C1611" t="s">
        <v>146</v>
      </c>
      <c r="D1611" s="1">
        <v>44879</v>
      </c>
      <c r="E1611" s="1">
        <v>44882</v>
      </c>
      <c r="F1611" t="s">
        <v>18</v>
      </c>
      <c r="G1611" s="2">
        <v>32000</v>
      </c>
      <c r="H1611" s="2">
        <v>39355</v>
      </c>
      <c r="I1611" s="2">
        <v>2489</v>
      </c>
      <c r="J1611" s="2">
        <v>4866</v>
      </c>
      <c r="K1611">
        <v>0</v>
      </c>
      <c r="L1611" t="s">
        <v>2574</v>
      </c>
      <c r="M1611" t="s">
        <v>20</v>
      </c>
      <c r="N1611" t="s">
        <v>148</v>
      </c>
      <c r="O1611">
        <v>28376</v>
      </c>
    </row>
    <row r="1612" spans="1:15" x14ac:dyDescent="0.25">
      <c r="A1612" t="s">
        <v>2347</v>
      </c>
      <c r="B1612" t="s">
        <v>2575</v>
      </c>
      <c r="C1612" t="s">
        <v>17</v>
      </c>
      <c r="D1612" s="1">
        <v>44880</v>
      </c>
      <c r="E1612" s="1">
        <v>44882</v>
      </c>
      <c r="F1612" t="s">
        <v>18</v>
      </c>
      <c r="G1612" s="2">
        <v>12250</v>
      </c>
      <c r="H1612" s="2">
        <v>15415</v>
      </c>
      <c r="I1612" s="2">
        <v>1009</v>
      </c>
      <c r="J1612" s="2">
        <v>2156</v>
      </c>
      <c r="K1612">
        <v>0</v>
      </c>
      <c r="L1612" t="s">
        <v>2576</v>
      </c>
      <c r="M1612" t="s">
        <v>46</v>
      </c>
      <c r="N1612" t="s">
        <v>148</v>
      </c>
      <c r="O1612">
        <v>30720</v>
      </c>
    </row>
    <row r="1613" spans="1:15" x14ac:dyDescent="0.25">
      <c r="A1613" t="s">
        <v>2347</v>
      </c>
      <c r="B1613" t="s">
        <v>2577</v>
      </c>
      <c r="C1613" t="s">
        <v>146</v>
      </c>
      <c r="D1613" s="1">
        <v>44879</v>
      </c>
      <c r="E1613" s="1">
        <v>44882</v>
      </c>
      <c r="F1613" t="s">
        <v>18</v>
      </c>
      <c r="G1613" s="2">
        <v>32000</v>
      </c>
      <c r="H1613" s="2">
        <v>39448</v>
      </c>
      <c r="I1613" s="2">
        <v>2582</v>
      </c>
      <c r="J1613" s="2">
        <v>4866</v>
      </c>
      <c r="K1613">
        <v>0</v>
      </c>
      <c r="L1613" t="s">
        <v>2578</v>
      </c>
      <c r="M1613" t="s">
        <v>46</v>
      </c>
      <c r="N1613" t="s">
        <v>148</v>
      </c>
      <c r="O1613">
        <v>30546</v>
      </c>
    </row>
    <row r="1614" spans="1:15" x14ac:dyDescent="0.25">
      <c r="A1614" t="s">
        <v>2347</v>
      </c>
      <c r="B1614" t="s">
        <v>2579</v>
      </c>
      <c r="C1614" t="s">
        <v>146</v>
      </c>
      <c r="D1614" s="1">
        <v>44879</v>
      </c>
      <c r="E1614" s="1">
        <v>44882</v>
      </c>
      <c r="F1614" t="s">
        <v>18</v>
      </c>
      <c r="G1614" s="2">
        <v>32000</v>
      </c>
      <c r="H1614" s="2">
        <v>36866</v>
      </c>
      <c r="I1614" s="2">
        <v>0</v>
      </c>
      <c r="J1614" s="2">
        <v>4866</v>
      </c>
      <c r="K1614">
        <v>0</v>
      </c>
      <c r="L1614" t="s">
        <v>2580</v>
      </c>
      <c r="M1614" t="s">
        <v>265</v>
      </c>
      <c r="N1614" t="s">
        <v>148</v>
      </c>
      <c r="O1614">
        <v>1852</v>
      </c>
    </row>
    <row r="1615" spans="1:15" x14ac:dyDescent="0.25">
      <c r="A1615" t="s">
        <v>2347</v>
      </c>
      <c r="B1615" t="s">
        <v>2581</v>
      </c>
      <c r="C1615" t="s">
        <v>146</v>
      </c>
      <c r="D1615" s="1">
        <v>44879</v>
      </c>
      <c r="E1615" s="1">
        <v>44882</v>
      </c>
      <c r="F1615" t="s">
        <v>18</v>
      </c>
      <c r="G1615" s="2">
        <v>29910</v>
      </c>
      <c r="H1615" s="2">
        <v>34776</v>
      </c>
      <c r="I1615" s="2">
        <v>0</v>
      </c>
      <c r="J1615" s="2">
        <v>4866</v>
      </c>
      <c r="K1615">
        <v>0</v>
      </c>
      <c r="L1615" t="s">
        <v>2582</v>
      </c>
      <c r="M1615" t="s">
        <v>265</v>
      </c>
      <c r="N1615" t="s">
        <v>148</v>
      </c>
      <c r="O1615">
        <v>2769</v>
      </c>
    </row>
    <row r="1616" spans="1:15" x14ac:dyDescent="0.25">
      <c r="A1616" t="s">
        <v>2347</v>
      </c>
      <c r="B1616" t="s">
        <v>2583</v>
      </c>
      <c r="C1616" t="s">
        <v>146</v>
      </c>
      <c r="D1616" s="1">
        <v>44879</v>
      </c>
      <c r="E1616" s="1">
        <v>44882</v>
      </c>
      <c r="F1616" t="s">
        <v>18</v>
      </c>
      <c r="G1616" s="2">
        <v>32000</v>
      </c>
      <c r="H1616" s="2">
        <v>38423</v>
      </c>
      <c r="I1616" s="2">
        <v>2496</v>
      </c>
      <c r="J1616" s="2">
        <v>3927</v>
      </c>
      <c r="K1616">
        <v>0</v>
      </c>
      <c r="L1616" t="s">
        <v>1078</v>
      </c>
      <c r="M1616" t="s">
        <v>246</v>
      </c>
      <c r="N1616" t="s">
        <v>148</v>
      </c>
      <c r="O1616">
        <v>85249</v>
      </c>
    </row>
    <row r="1617" spans="1:15" x14ac:dyDescent="0.25">
      <c r="A1617" t="s">
        <v>2347</v>
      </c>
      <c r="B1617" t="s">
        <v>2584</v>
      </c>
      <c r="C1617" t="s">
        <v>146</v>
      </c>
      <c r="D1617" s="1">
        <v>44879</v>
      </c>
      <c r="E1617" s="1">
        <v>44882</v>
      </c>
      <c r="F1617" t="s">
        <v>18</v>
      </c>
      <c r="G1617" s="2">
        <v>32000</v>
      </c>
      <c r="H1617" s="2">
        <v>40048</v>
      </c>
      <c r="I1617" s="2">
        <v>3182</v>
      </c>
      <c r="J1617" s="2">
        <v>4866</v>
      </c>
      <c r="K1617">
        <v>0</v>
      </c>
      <c r="L1617" t="s">
        <v>2585</v>
      </c>
      <c r="M1617" t="s">
        <v>39</v>
      </c>
      <c r="N1617" t="s">
        <v>148</v>
      </c>
      <c r="O1617">
        <v>11766</v>
      </c>
    </row>
    <row r="1618" spans="1:15" x14ac:dyDescent="0.25">
      <c r="A1618" t="s">
        <v>2347</v>
      </c>
      <c r="B1618" t="s">
        <v>2586</v>
      </c>
      <c r="C1618" t="s">
        <v>146</v>
      </c>
      <c r="D1618" s="1">
        <v>44879</v>
      </c>
      <c r="E1618" s="1">
        <v>44882</v>
      </c>
      <c r="F1618" t="s">
        <v>18</v>
      </c>
      <c r="G1618" s="2">
        <v>32000</v>
      </c>
      <c r="H1618" s="2">
        <v>39170</v>
      </c>
      <c r="I1618" s="2">
        <v>2304</v>
      </c>
      <c r="J1618" s="2">
        <v>4866</v>
      </c>
      <c r="K1618">
        <v>0</v>
      </c>
      <c r="L1618" t="s">
        <v>2587</v>
      </c>
      <c r="M1618" t="s">
        <v>203</v>
      </c>
      <c r="N1618" t="s">
        <v>148</v>
      </c>
      <c r="O1618">
        <v>60490</v>
      </c>
    </row>
    <row r="1619" spans="1:15" x14ac:dyDescent="0.25">
      <c r="A1619" t="s">
        <v>2347</v>
      </c>
      <c r="B1619" t="s">
        <v>2588</v>
      </c>
      <c r="C1619" t="s">
        <v>146</v>
      </c>
      <c r="D1619" s="1">
        <v>44879</v>
      </c>
      <c r="E1619" s="1">
        <v>44884</v>
      </c>
      <c r="F1619" t="s">
        <v>18</v>
      </c>
      <c r="G1619" s="2">
        <v>29109</v>
      </c>
      <c r="H1619" s="2">
        <v>36354</v>
      </c>
      <c r="I1619" s="2">
        <v>2379</v>
      </c>
      <c r="J1619" s="2">
        <v>4866</v>
      </c>
      <c r="K1619">
        <v>0</v>
      </c>
      <c r="L1619" t="s">
        <v>2589</v>
      </c>
      <c r="M1619" t="s">
        <v>71</v>
      </c>
      <c r="N1619" t="s">
        <v>148</v>
      </c>
      <c r="O1619">
        <v>33544</v>
      </c>
    </row>
    <row r="1620" spans="1:15" x14ac:dyDescent="0.25">
      <c r="A1620" t="s">
        <v>2347</v>
      </c>
      <c r="B1620" t="s">
        <v>2590</v>
      </c>
      <c r="C1620" t="s">
        <v>17</v>
      </c>
      <c r="D1620" s="1">
        <v>44872</v>
      </c>
      <c r="E1620" s="1">
        <v>44872</v>
      </c>
      <c r="F1620" t="s">
        <v>23</v>
      </c>
      <c r="G1620" s="2">
        <v>5000</v>
      </c>
      <c r="H1620" s="2">
        <v>5000</v>
      </c>
      <c r="I1620" s="2">
        <v>0</v>
      </c>
      <c r="J1620" s="2">
        <v>0</v>
      </c>
      <c r="K1620">
        <v>0</v>
      </c>
      <c r="L1620" t="s">
        <v>17</v>
      </c>
      <c r="M1620" t="s">
        <v>17</v>
      </c>
      <c r="N1620" t="s">
        <v>148</v>
      </c>
      <c r="O1620" t="s">
        <v>17</v>
      </c>
    </row>
    <row r="1621" spans="1:15" x14ac:dyDescent="0.25">
      <c r="A1621" t="s">
        <v>2347</v>
      </c>
      <c r="B1621" t="s">
        <v>2591</v>
      </c>
      <c r="C1621" t="s">
        <v>82</v>
      </c>
      <c r="D1621" s="1">
        <v>44900</v>
      </c>
      <c r="E1621" s="1">
        <v>44903</v>
      </c>
      <c r="F1621" t="s">
        <v>18</v>
      </c>
      <c r="G1621" s="2">
        <v>16000</v>
      </c>
      <c r="H1621" s="2">
        <v>20742</v>
      </c>
      <c r="I1621" s="2">
        <v>1756</v>
      </c>
      <c r="J1621" s="2">
        <v>2986</v>
      </c>
      <c r="K1621">
        <v>0</v>
      </c>
      <c r="L1621" t="s">
        <v>269</v>
      </c>
      <c r="M1621" t="s">
        <v>33</v>
      </c>
      <c r="N1621" t="s">
        <v>148</v>
      </c>
      <c r="O1621">
        <v>38401</v>
      </c>
    </row>
    <row r="1622" spans="1:15" x14ac:dyDescent="0.25">
      <c r="A1622" t="s">
        <v>2347</v>
      </c>
      <c r="B1622" t="s">
        <v>2592</v>
      </c>
      <c r="C1622" t="s">
        <v>17</v>
      </c>
      <c r="D1622" s="1">
        <v>44835</v>
      </c>
      <c r="E1622" s="1">
        <v>44835</v>
      </c>
      <c r="F1622" t="s">
        <v>23</v>
      </c>
      <c r="G1622" s="2">
        <v>5000</v>
      </c>
      <c r="H1622" s="2">
        <v>5000</v>
      </c>
      <c r="I1622" s="2">
        <v>0</v>
      </c>
      <c r="J1622" s="2">
        <v>0</v>
      </c>
      <c r="K1622">
        <v>0</v>
      </c>
      <c r="L1622" t="s">
        <v>17</v>
      </c>
      <c r="M1622" t="s">
        <v>17</v>
      </c>
      <c r="N1622" t="s">
        <v>148</v>
      </c>
      <c r="O1622" t="s">
        <v>17</v>
      </c>
    </row>
    <row r="1623" spans="1:15" x14ac:dyDescent="0.25">
      <c r="A1623" t="s">
        <v>2347</v>
      </c>
      <c r="B1623" t="s">
        <v>2593</v>
      </c>
      <c r="C1623" t="s">
        <v>146</v>
      </c>
      <c r="D1623" s="1">
        <v>44879</v>
      </c>
      <c r="E1623" s="1">
        <v>44882</v>
      </c>
      <c r="F1623" t="s">
        <v>18</v>
      </c>
      <c r="G1623" s="2">
        <v>32000</v>
      </c>
      <c r="H1623" s="2">
        <v>39321</v>
      </c>
      <c r="I1623" s="2">
        <v>2998</v>
      </c>
      <c r="J1623" s="2">
        <v>4323</v>
      </c>
      <c r="K1623">
        <v>0</v>
      </c>
      <c r="L1623" t="s">
        <v>127</v>
      </c>
      <c r="M1623" t="s">
        <v>59</v>
      </c>
      <c r="N1623" t="s">
        <v>148</v>
      </c>
      <c r="O1623">
        <v>76107</v>
      </c>
    </row>
    <row r="1624" spans="1:15" x14ac:dyDescent="0.25">
      <c r="A1624" t="s">
        <v>2347</v>
      </c>
      <c r="B1624" t="s">
        <v>2594</v>
      </c>
      <c r="C1624" t="s">
        <v>17</v>
      </c>
      <c r="D1624" s="1">
        <v>44838</v>
      </c>
      <c r="E1624" s="1">
        <v>44838</v>
      </c>
      <c r="F1624" t="s">
        <v>23</v>
      </c>
      <c r="G1624" s="2">
        <v>5000</v>
      </c>
      <c r="H1624" s="2">
        <v>5000</v>
      </c>
      <c r="I1624" s="2">
        <v>0</v>
      </c>
      <c r="J1624" s="2">
        <v>0</v>
      </c>
      <c r="K1624">
        <v>0</v>
      </c>
      <c r="L1624" t="s">
        <v>17</v>
      </c>
      <c r="M1624" t="s">
        <v>17</v>
      </c>
      <c r="N1624" t="s">
        <v>148</v>
      </c>
      <c r="O1624" t="s">
        <v>17</v>
      </c>
    </row>
    <row r="1625" spans="1:15" x14ac:dyDescent="0.25">
      <c r="A1625" t="s">
        <v>2347</v>
      </c>
      <c r="B1625" t="s">
        <v>2595</v>
      </c>
      <c r="C1625" t="s">
        <v>146</v>
      </c>
      <c r="D1625" s="1">
        <v>44879</v>
      </c>
      <c r="E1625" s="1">
        <v>44882</v>
      </c>
      <c r="F1625" t="s">
        <v>18</v>
      </c>
      <c r="G1625" s="2">
        <v>32000</v>
      </c>
      <c r="H1625" s="2">
        <v>39823</v>
      </c>
      <c r="I1625" s="2">
        <v>2957</v>
      </c>
      <c r="J1625" s="2">
        <v>4866</v>
      </c>
      <c r="K1625">
        <v>0</v>
      </c>
      <c r="L1625" t="s">
        <v>2596</v>
      </c>
      <c r="M1625" t="s">
        <v>93</v>
      </c>
      <c r="N1625" t="s">
        <v>148</v>
      </c>
      <c r="O1625">
        <v>63122</v>
      </c>
    </row>
    <row r="1626" spans="1:15" x14ac:dyDescent="0.25">
      <c r="A1626" t="s">
        <v>2347</v>
      </c>
      <c r="B1626" t="s">
        <v>2597</v>
      </c>
      <c r="C1626" t="s">
        <v>146</v>
      </c>
      <c r="D1626" s="1">
        <v>44879</v>
      </c>
      <c r="E1626" s="1">
        <v>44882</v>
      </c>
      <c r="F1626" t="s">
        <v>18</v>
      </c>
      <c r="G1626" s="2">
        <v>32000</v>
      </c>
      <c r="H1626" s="2">
        <v>39427</v>
      </c>
      <c r="I1626" s="2">
        <v>2561</v>
      </c>
      <c r="J1626" s="2">
        <v>4866</v>
      </c>
      <c r="K1626">
        <v>0</v>
      </c>
      <c r="L1626" t="s">
        <v>2598</v>
      </c>
      <c r="M1626" t="s">
        <v>472</v>
      </c>
      <c r="N1626" t="s">
        <v>148</v>
      </c>
      <c r="O1626">
        <v>3840</v>
      </c>
    </row>
    <row r="1627" spans="1:15" x14ac:dyDescent="0.25">
      <c r="A1627" t="s">
        <v>2347</v>
      </c>
      <c r="B1627" t="s">
        <v>2599</v>
      </c>
      <c r="C1627" t="s">
        <v>146</v>
      </c>
      <c r="D1627" s="1">
        <v>44879</v>
      </c>
      <c r="E1627" s="1">
        <v>44882</v>
      </c>
      <c r="F1627" t="s">
        <v>18</v>
      </c>
      <c r="G1627" s="2">
        <v>35003</v>
      </c>
      <c r="H1627" s="2">
        <v>42660</v>
      </c>
      <c r="I1627" s="2">
        <v>2791</v>
      </c>
      <c r="J1627" s="2">
        <v>4866</v>
      </c>
      <c r="K1627">
        <v>0</v>
      </c>
      <c r="L1627" t="s">
        <v>2600</v>
      </c>
      <c r="M1627" t="s">
        <v>134</v>
      </c>
      <c r="N1627" t="s">
        <v>148</v>
      </c>
      <c r="O1627">
        <v>46075</v>
      </c>
    </row>
    <row r="1628" spans="1:15" x14ac:dyDescent="0.25">
      <c r="A1628" t="s">
        <v>2347</v>
      </c>
      <c r="B1628" t="s">
        <v>2601</v>
      </c>
      <c r="C1628" t="s">
        <v>17</v>
      </c>
      <c r="D1628" s="1">
        <v>44893</v>
      </c>
      <c r="E1628" s="1">
        <v>44900</v>
      </c>
      <c r="F1628" t="s">
        <v>18</v>
      </c>
      <c r="G1628" s="2">
        <v>12600</v>
      </c>
      <c r="H1628" s="2">
        <v>15986</v>
      </c>
      <c r="I1628" s="2">
        <v>1015</v>
      </c>
      <c r="J1628" s="2">
        <v>2371</v>
      </c>
      <c r="K1628">
        <v>0</v>
      </c>
      <c r="L1628" t="s">
        <v>288</v>
      </c>
      <c r="M1628" t="s">
        <v>577</v>
      </c>
      <c r="N1628" t="s">
        <v>148</v>
      </c>
      <c r="O1628">
        <v>85262</v>
      </c>
    </row>
    <row r="1629" spans="1:15" x14ac:dyDescent="0.25">
      <c r="A1629" t="s">
        <v>2347</v>
      </c>
      <c r="B1629" t="s">
        <v>2602</v>
      </c>
      <c r="C1629" t="s">
        <v>82</v>
      </c>
      <c r="D1629" s="1">
        <v>44879</v>
      </c>
      <c r="E1629" s="1">
        <v>44882</v>
      </c>
      <c r="F1629" t="s">
        <v>18</v>
      </c>
      <c r="G1629" s="2">
        <v>6610</v>
      </c>
      <c r="H1629" s="2">
        <v>10532</v>
      </c>
      <c r="I1629" s="2">
        <v>936</v>
      </c>
      <c r="J1629" s="2">
        <v>2986</v>
      </c>
      <c r="K1629">
        <v>0</v>
      </c>
      <c r="L1629" t="s">
        <v>1264</v>
      </c>
      <c r="M1629" t="s">
        <v>33</v>
      </c>
      <c r="N1629" t="s">
        <v>148</v>
      </c>
      <c r="O1629">
        <v>38305</v>
      </c>
    </row>
    <row r="1630" spans="1:15" x14ac:dyDescent="0.25">
      <c r="A1630" t="s">
        <v>2347</v>
      </c>
      <c r="B1630" t="s">
        <v>2603</v>
      </c>
      <c r="C1630" t="s">
        <v>17</v>
      </c>
      <c r="D1630" s="1">
        <v>44906</v>
      </c>
      <c r="E1630" s="1">
        <v>44907</v>
      </c>
      <c r="F1630" t="s">
        <v>18</v>
      </c>
      <c r="G1630" s="2">
        <v>16000</v>
      </c>
      <c r="H1630" s="2">
        <v>20173</v>
      </c>
      <c r="I1630" s="2">
        <v>1187</v>
      </c>
      <c r="J1630" s="2">
        <v>2986</v>
      </c>
      <c r="K1630">
        <v>0</v>
      </c>
      <c r="L1630" t="s">
        <v>202</v>
      </c>
      <c r="M1630" t="s">
        <v>203</v>
      </c>
      <c r="N1630" t="s">
        <v>148</v>
      </c>
      <c r="O1630">
        <v>60010</v>
      </c>
    </row>
    <row r="1631" spans="1:15" x14ac:dyDescent="0.25">
      <c r="A1631" t="s">
        <v>2347</v>
      </c>
      <c r="B1631" t="s">
        <v>2604</v>
      </c>
      <c r="C1631" t="s">
        <v>146</v>
      </c>
      <c r="D1631" s="1">
        <v>44879</v>
      </c>
      <c r="E1631" s="1">
        <v>44882</v>
      </c>
      <c r="F1631" t="s">
        <v>18</v>
      </c>
      <c r="G1631" s="2">
        <v>32000</v>
      </c>
      <c r="H1631" s="2">
        <v>36866</v>
      </c>
      <c r="I1631" s="2">
        <v>0</v>
      </c>
      <c r="J1631" s="2">
        <v>4866</v>
      </c>
      <c r="K1631">
        <v>0</v>
      </c>
      <c r="L1631" t="s">
        <v>2605</v>
      </c>
      <c r="M1631" t="s">
        <v>265</v>
      </c>
      <c r="N1631" t="s">
        <v>148</v>
      </c>
      <c r="O1631">
        <v>2052</v>
      </c>
    </row>
    <row r="1632" spans="1:15" x14ac:dyDescent="0.25">
      <c r="A1632" t="s">
        <v>2347</v>
      </c>
      <c r="B1632" t="s">
        <v>2606</v>
      </c>
      <c r="C1632" t="s">
        <v>146</v>
      </c>
      <c r="D1632" s="1">
        <v>44879</v>
      </c>
      <c r="E1632" s="1">
        <v>44882</v>
      </c>
      <c r="F1632" t="s">
        <v>18</v>
      </c>
      <c r="G1632" s="2">
        <v>32000</v>
      </c>
      <c r="H1632" s="2">
        <v>39074</v>
      </c>
      <c r="I1632" s="2">
        <v>3232</v>
      </c>
      <c r="J1632" s="2">
        <v>3842</v>
      </c>
      <c r="K1632">
        <v>0</v>
      </c>
      <c r="L1632" t="s">
        <v>2607</v>
      </c>
      <c r="M1632" t="s">
        <v>453</v>
      </c>
      <c r="N1632" t="s">
        <v>148</v>
      </c>
      <c r="O1632">
        <v>98021</v>
      </c>
    </row>
    <row r="1633" spans="1:15" x14ac:dyDescent="0.25">
      <c r="A1633" t="s">
        <v>2347</v>
      </c>
      <c r="B1633" t="s">
        <v>2608</v>
      </c>
      <c r="C1633" t="s">
        <v>82</v>
      </c>
      <c r="D1633" s="1">
        <v>44879</v>
      </c>
      <c r="E1633" s="1">
        <v>44882</v>
      </c>
      <c r="F1633" t="s">
        <v>18</v>
      </c>
      <c r="G1633" s="2">
        <v>16000</v>
      </c>
      <c r="H1633" s="2">
        <v>20173</v>
      </c>
      <c r="I1633" s="2">
        <v>1187</v>
      </c>
      <c r="J1633" s="2">
        <v>2986</v>
      </c>
      <c r="K1633">
        <v>0</v>
      </c>
      <c r="L1633" t="s">
        <v>2609</v>
      </c>
      <c r="M1633" t="s">
        <v>203</v>
      </c>
      <c r="N1633" t="s">
        <v>148</v>
      </c>
      <c r="O1633">
        <v>60126</v>
      </c>
    </row>
    <row r="1634" spans="1:15" x14ac:dyDescent="0.25">
      <c r="A1634" t="s">
        <v>2347</v>
      </c>
      <c r="B1634" t="s">
        <v>2610</v>
      </c>
      <c r="C1634" t="s">
        <v>17</v>
      </c>
      <c r="D1634" s="1">
        <v>44892</v>
      </c>
      <c r="E1634" s="1">
        <v>44892</v>
      </c>
      <c r="F1634" t="s">
        <v>23</v>
      </c>
      <c r="G1634" s="2">
        <v>5000</v>
      </c>
      <c r="H1634" s="2">
        <v>5000</v>
      </c>
      <c r="I1634" s="2">
        <v>0</v>
      </c>
      <c r="J1634" s="2">
        <v>0</v>
      </c>
      <c r="K1634">
        <v>0</v>
      </c>
      <c r="L1634" t="s">
        <v>17</v>
      </c>
      <c r="M1634" t="s">
        <v>17</v>
      </c>
      <c r="N1634" t="s">
        <v>148</v>
      </c>
      <c r="O1634" t="s">
        <v>17</v>
      </c>
    </row>
    <row r="1635" spans="1:15" x14ac:dyDescent="0.25">
      <c r="A1635" t="s">
        <v>2347</v>
      </c>
      <c r="B1635" t="s">
        <v>2611</v>
      </c>
      <c r="C1635" t="s">
        <v>17</v>
      </c>
      <c r="D1635" s="1">
        <v>44906</v>
      </c>
      <c r="E1635" s="1">
        <v>44907</v>
      </c>
      <c r="F1635" t="s">
        <v>18</v>
      </c>
      <c r="G1635" s="2">
        <v>16000</v>
      </c>
      <c r="H1635" s="2">
        <v>19698</v>
      </c>
      <c r="I1635" s="2">
        <v>712</v>
      </c>
      <c r="J1635" s="2">
        <v>2986</v>
      </c>
      <c r="K1635">
        <v>0</v>
      </c>
      <c r="L1635" t="s">
        <v>2612</v>
      </c>
      <c r="M1635" t="s">
        <v>27</v>
      </c>
      <c r="N1635" t="s">
        <v>148</v>
      </c>
      <c r="O1635">
        <v>70592</v>
      </c>
    </row>
    <row r="1636" spans="1:15" x14ac:dyDescent="0.25">
      <c r="A1636" t="s">
        <v>2347</v>
      </c>
      <c r="B1636" t="s">
        <v>2613</v>
      </c>
      <c r="C1636" t="s">
        <v>82</v>
      </c>
      <c r="D1636" s="1">
        <v>44879</v>
      </c>
      <c r="E1636" s="1">
        <v>44882</v>
      </c>
      <c r="F1636" t="s">
        <v>18</v>
      </c>
      <c r="G1636" s="2">
        <v>16000</v>
      </c>
      <c r="H1636" s="2">
        <v>20742</v>
      </c>
      <c r="I1636" s="2">
        <v>1756</v>
      </c>
      <c r="J1636" s="2">
        <v>2986</v>
      </c>
      <c r="K1636">
        <v>0</v>
      </c>
      <c r="L1636" t="s">
        <v>1243</v>
      </c>
      <c r="M1636" t="s">
        <v>33</v>
      </c>
      <c r="N1636" t="s">
        <v>148</v>
      </c>
      <c r="O1636">
        <v>37064</v>
      </c>
    </row>
    <row r="1637" spans="1:15" x14ac:dyDescent="0.25">
      <c r="A1637" t="s">
        <v>2347</v>
      </c>
      <c r="B1637" t="s">
        <v>2614</v>
      </c>
      <c r="C1637" t="s">
        <v>146</v>
      </c>
      <c r="D1637" s="1">
        <v>44879</v>
      </c>
      <c r="E1637" s="1">
        <v>44882</v>
      </c>
      <c r="F1637" t="s">
        <v>18</v>
      </c>
      <c r="G1637" s="2">
        <v>32000</v>
      </c>
      <c r="H1637" s="2">
        <v>39121</v>
      </c>
      <c r="I1637" s="2">
        <v>3279</v>
      </c>
      <c r="J1637" s="2">
        <v>3842</v>
      </c>
      <c r="K1637">
        <v>0</v>
      </c>
      <c r="L1637" t="s">
        <v>507</v>
      </c>
      <c r="M1637" t="s">
        <v>453</v>
      </c>
      <c r="N1637" t="s">
        <v>148</v>
      </c>
      <c r="O1637" t="s">
        <v>2615</v>
      </c>
    </row>
    <row r="1638" spans="1:15" x14ac:dyDescent="0.25">
      <c r="A1638" t="s">
        <v>2347</v>
      </c>
      <c r="B1638" t="s">
        <v>2616</v>
      </c>
      <c r="C1638" t="s">
        <v>146</v>
      </c>
      <c r="D1638" s="1">
        <v>44879</v>
      </c>
      <c r="E1638" s="1">
        <v>44882</v>
      </c>
      <c r="F1638" t="s">
        <v>18</v>
      </c>
      <c r="G1638" s="2">
        <v>32000</v>
      </c>
      <c r="H1638" s="2">
        <v>41814</v>
      </c>
      <c r="I1638" s="2">
        <v>4948</v>
      </c>
      <c r="J1638" s="2">
        <v>4866</v>
      </c>
      <c r="K1638">
        <v>0</v>
      </c>
      <c r="L1638" t="s">
        <v>1805</v>
      </c>
      <c r="M1638" t="s">
        <v>141</v>
      </c>
      <c r="N1638" t="s">
        <v>148</v>
      </c>
      <c r="O1638">
        <v>40342</v>
      </c>
    </row>
    <row r="1639" spans="1:15" x14ac:dyDescent="0.25">
      <c r="A1639" t="s">
        <v>2347</v>
      </c>
      <c r="B1639" t="s">
        <v>2617</v>
      </c>
      <c r="C1639" t="s">
        <v>146</v>
      </c>
      <c r="D1639" s="1">
        <v>44879</v>
      </c>
      <c r="E1639" s="1">
        <v>44882</v>
      </c>
      <c r="F1639" t="s">
        <v>18</v>
      </c>
      <c r="G1639" s="2">
        <v>32000</v>
      </c>
      <c r="H1639" s="2">
        <v>38158</v>
      </c>
      <c r="I1639" s="2">
        <v>2480</v>
      </c>
      <c r="J1639" s="2">
        <v>3678</v>
      </c>
      <c r="K1639">
        <v>0</v>
      </c>
      <c r="L1639" t="s">
        <v>2618</v>
      </c>
      <c r="M1639" t="s">
        <v>52</v>
      </c>
      <c r="N1639" t="s">
        <v>148</v>
      </c>
      <c r="O1639">
        <v>92625</v>
      </c>
    </row>
    <row r="1640" spans="1:15" x14ac:dyDescent="0.25">
      <c r="A1640" t="s">
        <v>2347</v>
      </c>
      <c r="B1640" t="s">
        <v>2619</v>
      </c>
      <c r="C1640" t="s">
        <v>146</v>
      </c>
      <c r="D1640" s="1">
        <v>44879</v>
      </c>
      <c r="E1640" s="1">
        <v>44882</v>
      </c>
      <c r="F1640" t="s">
        <v>18</v>
      </c>
      <c r="G1640" s="2">
        <v>32000</v>
      </c>
      <c r="H1640" s="2">
        <v>39321</v>
      </c>
      <c r="I1640" s="2">
        <v>2998</v>
      </c>
      <c r="J1640" s="2">
        <v>4323</v>
      </c>
      <c r="K1640">
        <v>0</v>
      </c>
      <c r="L1640" t="s">
        <v>2620</v>
      </c>
      <c r="M1640" t="s">
        <v>59</v>
      </c>
      <c r="N1640" t="s">
        <v>148</v>
      </c>
      <c r="O1640">
        <v>75067</v>
      </c>
    </row>
    <row r="1641" spans="1:15" x14ac:dyDescent="0.25">
      <c r="A1641" t="s">
        <v>2347</v>
      </c>
      <c r="B1641" t="s">
        <v>2621</v>
      </c>
      <c r="C1641" t="s">
        <v>17</v>
      </c>
      <c r="D1641" s="1">
        <v>44837</v>
      </c>
      <c r="E1641" s="1">
        <v>44837</v>
      </c>
      <c r="F1641" t="s">
        <v>54</v>
      </c>
      <c r="G1641" s="2">
        <v>-34000</v>
      </c>
      <c r="H1641" s="2">
        <v>-42846</v>
      </c>
      <c r="I1641" s="2">
        <v>-5071</v>
      </c>
      <c r="J1641" s="2">
        <v>-3775</v>
      </c>
      <c r="K1641">
        <v>0</v>
      </c>
      <c r="L1641" t="s">
        <v>2622</v>
      </c>
      <c r="M1641" t="s">
        <v>141</v>
      </c>
      <c r="N1641" t="s">
        <v>148</v>
      </c>
      <c r="O1641">
        <v>42104</v>
      </c>
    </row>
    <row r="1642" spans="1:15" x14ac:dyDescent="0.25">
      <c r="A1642" t="s">
        <v>2347</v>
      </c>
      <c r="B1642" t="s">
        <v>2623</v>
      </c>
      <c r="C1642" t="s">
        <v>146</v>
      </c>
      <c r="D1642" s="1">
        <v>44879</v>
      </c>
      <c r="E1642" s="1">
        <v>44882</v>
      </c>
      <c r="F1642" t="s">
        <v>18</v>
      </c>
      <c r="G1642" s="2">
        <v>32000</v>
      </c>
      <c r="H1642" s="2">
        <v>39079</v>
      </c>
      <c r="I1642" s="2">
        <v>2213</v>
      </c>
      <c r="J1642" s="2">
        <v>4866</v>
      </c>
      <c r="K1642">
        <v>0</v>
      </c>
      <c r="L1642" t="s">
        <v>2624</v>
      </c>
      <c r="M1642" t="s">
        <v>88</v>
      </c>
      <c r="N1642" t="s">
        <v>148</v>
      </c>
      <c r="O1642">
        <v>19087</v>
      </c>
    </row>
    <row r="1643" spans="1:15" x14ac:dyDescent="0.25">
      <c r="A1643" t="s">
        <v>2347</v>
      </c>
      <c r="B1643" t="s">
        <v>2625</v>
      </c>
      <c r="C1643" t="s">
        <v>17</v>
      </c>
      <c r="D1643" s="1">
        <v>44908</v>
      </c>
      <c r="E1643" s="1">
        <v>44908</v>
      </c>
      <c r="F1643" t="s">
        <v>54</v>
      </c>
      <c r="G1643" s="2">
        <v>-32000</v>
      </c>
      <c r="H1643" s="2">
        <v>-40564</v>
      </c>
      <c r="I1643" s="2">
        <v>-3698</v>
      </c>
      <c r="J1643" s="2">
        <v>-4866</v>
      </c>
      <c r="K1643">
        <v>0</v>
      </c>
      <c r="L1643" t="s">
        <v>2442</v>
      </c>
      <c r="M1643" t="s">
        <v>211</v>
      </c>
      <c r="N1643" t="s">
        <v>148</v>
      </c>
      <c r="O1643">
        <v>55443</v>
      </c>
    </row>
    <row r="1644" spans="1:15" x14ac:dyDescent="0.25">
      <c r="A1644" t="s">
        <v>2347</v>
      </c>
      <c r="B1644" t="s">
        <v>2626</v>
      </c>
      <c r="C1644" t="s">
        <v>82</v>
      </c>
      <c r="D1644" s="1">
        <v>44904</v>
      </c>
      <c r="E1644" s="1">
        <v>44905</v>
      </c>
      <c r="F1644" t="s">
        <v>18</v>
      </c>
      <c r="G1644" s="2">
        <v>16000</v>
      </c>
      <c r="H1644" s="2">
        <v>20314</v>
      </c>
      <c r="I1644" s="2">
        <v>1328</v>
      </c>
      <c r="J1644" s="2">
        <v>2986</v>
      </c>
      <c r="K1644">
        <v>0</v>
      </c>
      <c r="L1644" t="s">
        <v>2627</v>
      </c>
      <c r="M1644" t="s">
        <v>71</v>
      </c>
      <c r="N1644" t="s">
        <v>148</v>
      </c>
      <c r="O1644">
        <v>32958</v>
      </c>
    </row>
    <row r="1645" spans="1:15" x14ac:dyDescent="0.25">
      <c r="A1645" t="s">
        <v>2347</v>
      </c>
      <c r="B1645" t="s">
        <v>2628</v>
      </c>
      <c r="C1645" t="s">
        <v>17</v>
      </c>
      <c r="D1645" s="1">
        <v>44845</v>
      </c>
      <c r="E1645" s="1">
        <v>44845</v>
      </c>
      <c r="F1645" t="s">
        <v>23</v>
      </c>
      <c r="G1645" s="2">
        <v>5000</v>
      </c>
      <c r="H1645" s="2">
        <v>5000</v>
      </c>
      <c r="I1645" s="2">
        <v>0</v>
      </c>
      <c r="J1645" s="2">
        <v>0</v>
      </c>
      <c r="K1645">
        <v>0</v>
      </c>
      <c r="L1645" t="s">
        <v>17</v>
      </c>
      <c r="M1645" t="s">
        <v>17</v>
      </c>
      <c r="N1645" t="s">
        <v>148</v>
      </c>
      <c r="O1645" t="s">
        <v>17</v>
      </c>
    </row>
    <row r="1646" spans="1:15" x14ac:dyDescent="0.25">
      <c r="A1646" t="s">
        <v>2347</v>
      </c>
      <c r="B1646" t="s">
        <v>2629</v>
      </c>
      <c r="C1646" t="s">
        <v>17</v>
      </c>
      <c r="D1646" s="1">
        <v>44878</v>
      </c>
      <c r="E1646" s="1">
        <v>44878</v>
      </c>
      <c r="F1646" t="s">
        <v>23</v>
      </c>
      <c r="G1646" s="2">
        <v>5000</v>
      </c>
      <c r="H1646" s="2">
        <v>5000</v>
      </c>
      <c r="I1646" s="2">
        <v>0</v>
      </c>
      <c r="J1646" s="2">
        <v>0</v>
      </c>
      <c r="K1646">
        <v>0</v>
      </c>
      <c r="L1646" t="s">
        <v>17</v>
      </c>
      <c r="M1646" t="s">
        <v>17</v>
      </c>
      <c r="N1646" t="s">
        <v>148</v>
      </c>
      <c r="O1646" t="s">
        <v>17</v>
      </c>
    </row>
    <row r="1647" spans="1:15" x14ac:dyDescent="0.25">
      <c r="A1647" t="s">
        <v>2347</v>
      </c>
      <c r="B1647" t="s">
        <v>2630</v>
      </c>
      <c r="C1647" t="s">
        <v>17</v>
      </c>
      <c r="D1647" s="1">
        <v>44891</v>
      </c>
      <c r="E1647" s="1">
        <v>44904</v>
      </c>
      <c r="F1647" t="s">
        <v>18</v>
      </c>
      <c r="G1647" s="2">
        <v>29500</v>
      </c>
      <c r="H1647" s="2">
        <v>36942</v>
      </c>
      <c r="I1647" s="2">
        <v>2779</v>
      </c>
      <c r="J1647" s="2">
        <v>4663</v>
      </c>
      <c r="K1647">
        <v>0</v>
      </c>
      <c r="L1647" t="s">
        <v>2631</v>
      </c>
      <c r="M1647" t="s">
        <v>39</v>
      </c>
      <c r="N1647" t="s">
        <v>148</v>
      </c>
      <c r="O1647">
        <v>12524</v>
      </c>
    </row>
    <row r="1648" spans="1:15" x14ac:dyDescent="0.25">
      <c r="A1648" t="s">
        <v>2347</v>
      </c>
      <c r="B1648" t="s">
        <v>2632</v>
      </c>
      <c r="C1648" t="s">
        <v>82</v>
      </c>
      <c r="D1648" s="1">
        <v>44879</v>
      </c>
      <c r="E1648" s="1">
        <v>44882</v>
      </c>
      <c r="F1648" t="s">
        <v>18</v>
      </c>
      <c r="G1648" s="2">
        <v>16000</v>
      </c>
      <c r="H1648" s="2">
        <v>19529</v>
      </c>
      <c r="I1648" s="2">
        <v>720</v>
      </c>
      <c r="J1648" s="2">
        <v>2809</v>
      </c>
      <c r="K1648">
        <v>0</v>
      </c>
      <c r="L1648" t="s">
        <v>2633</v>
      </c>
      <c r="M1648" t="s">
        <v>753</v>
      </c>
      <c r="N1648" t="s">
        <v>148</v>
      </c>
      <c r="O1648">
        <v>73012</v>
      </c>
    </row>
    <row r="1649" spans="1:15" x14ac:dyDescent="0.25">
      <c r="A1649" t="s">
        <v>2347</v>
      </c>
      <c r="B1649" t="s">
        <v>2634</v>
      </c>
      <c r="C1649" t="s">
        <v>82</v>
      </c>
      <c r="D1649" s="1">
        <v>44879</v>
      </c>
      <c r="E1649" s="1">
        <v>44882</v>
      </c>
      <c r="F1649" t="s">
        <v>18</v>
      </c>
      <c r="G1649" s="2">
        <v>13500</v>
      </c>
      <c r="H1649" s="2">
        <v>16549</v>
      </c>
      <c r="I1649" s="2">
        <v>539</v>
      </c>
      <c r="J1649" s="2">
        <v>2510</v>
      </c>
      <c r="K1649">
        <v>0</v>
      </c>
      <c r="L1649" t="s">
        <v>2635</v>
      </c>
      <c r="M1649" t="s">
        <v>306</v>
      </c>
      <c r="N1649" t="s">
        <v>148</v>
      </c>
      <c r="O1649">
        <v>35173</v>
      </c>
    </row>
    <row r="1650" spans="1:15" x14ac:dyDescent="0.25">
      <c r="A1650" t="s">
        <v>2347</v>
      </c>
      <c r="B1650" t="s">
        <v>2636</v>
      </c>
      <c r="C1650" t="s">
        <v>146</v>
      </c>
      <c r="D1650" s="1">
        <v>44879</v>
      </c>
      <c r="E1650" s="1">
        <v>44882</v>
      </c>
      <c r="F1650" t="s">
        <v>18</v>
      </c>
      <c r="G1650" s="2">
        <v>35003</v>
      </c>
      <c r="H1650" s="2">
        <v>42460</v>
      </c>
      <c r="I1650" s="2">
        <v>2591</v>
      </c>
      <c r="J1650" s="2">
        <v>4866</v>
      </c>
      <c r="K1650">
        <v>0</v>
      </c>
      <c r="L1650" t="s">
        <v>762</v>
      </c>
      <c r="M1650" t="s">
        <v>56</v>
      </c>
      <c r="N1650" t="s">
        <v>148</v>
      </c>
      <c r="O1650">
        <v>45056</v>
      </c>
    </row>
    <row r="1651" spans="1:15" x14ac:dyDescent="0.25">
      <c r="A1651" t="s">
        <v>2347</v>
      </c>
      <c r="B1651" t="s">
        <v>2637</v>
      </c>
      <c r="C1651" t="s">
        <v>146</v>
      </c>
      <c r="D1651" s="1">
        <v>44879</v>
      </c>
      <c r="E1651" s="1">
        <v>44882</v>
      </c>
      <c r="F1651" t="s">
        <v>18</v>
      </c>
      <c r="G1651" s="2">
        <v>37000</v>
      </c>
      <c r="H1651" s="2">
        <v>43925</v>
      </c>
      <c r="I1651" s="2">
        <v>3060</v>
      </c>
      <c r="J1651" s="2">
        <v>3865</v>
      </c>
      <c r="K1651">
        <v>0</v>
      </c>
      <c r="L1651" t="s">
        <v>283</v>
      </c>
      <c r="M1651" t="s">
        <v>198</v>
      </c>
      <c r="N1651" t="s">
        <v>148</v>
      </c>
      <c r="O1651">
        <v>89501</v>
      </c>
    </row>
    <row r="1652" spans="1:15" x14ac:dyDescent="0.25">
      <c r="A1652" t="s">
        <v>2347</v>
      </c>
      <c r="B1652" t="s">
        <v>2638</v>
      </c>
      <c r="C1652" t="s">
        <v>17</v>
      </c>
      <c r="D1652" s="1">
        <v>44902</v>
      </c>
      <c r="E1652" s="1">
        <v>44903</v>
      </c>
      <c r="F1652" t="s">
        <v>18</v>
      </c>
      <c r="G1652" s="2">
        <v>12500</v>
      </c>
      <c r="H1652" s="2">
        <v>16180</v>
      </c>
      <c r="I1652" s="2">
        <v>1170</v>
      </c>
      <c r="J1652" s="2">
        <v>2510</v>
      </c>
      <c r="K1652">
        <v>0</v>
      </c>
      <c r="L1652" t="s">
        <v>1378</v>
      </c>
      <c r="M1652" t="s">
        <v>56</v>
      </c>
      <c r="N1652" t="s">
        <v>148</v>
      </c>
      <c r="O1652">
        <v>45208</v>
      </c>
    </row>
    <row r="1653" spans="1:15" x14ac:dyDescent="0.25">
      <c r="A1653" t="s">
        <v>2347</v>
      </c>
      <c r="B1653" t="s">
        <v>2639</v>
      </c>
      <c r="C1653" t="s">
        <v>82</v>
      </c>
      <c r="D1653" s="1">
        <v>44905</v>
      </c>
      <c r="E1653" s="1">
        <v>44906</v>
      </c>
      <c r="F1653" t="s">
        <v>18</v>
      </c>
      <c r="G1653" s="2">
        <v>16000</v>
      </c>
      <c r="H1653" s="2">
        <v>20314</v>
      </c>
      <c r="I1653" s="2">
        <v>1328</v>
      </c>
      <c r="J1653" s="2">
        <v>2986</v>
      </c>
      <c r="K1653">
        <v>0</v>
      </c>
      <c r="L1653" t="s">
        <v>381</v>
      </c>
      <c r="M1653" t="s">
        <v>46</v>
      </c>
      <c r="N1653" t="s">
        <v>148</v>
      </c>
      <c r="O1653">
        <v>31401</v>
      </c>
    </row>
    <row r="1654" spans="1:15" x14ac:dyDescent="0.25">
      <c r="A1654" t="s">
        <v>2347</v>
      </c>
      <c r="B1654" t="s">
        <v>2640</v>
      </c>
      <c r="C1654" t="s">
        <v>146</v>
      </c>
      <c r="D1654" s="1">
        <v>44906</v>
      </c>
      <c r="E1654" s="1">
        <v>44906</v>
      </c>
      <c r="F1654" t="s">
        <v>18</v>
      </c>
      <c r="G1654" s="2">
        <v>32000</v>
      </c>
      <c r="H1654" s="2">
        <v>39540</v>
      </c>
      <c r="I1654" s="2">
        <v>2674</v>
      </c>
      <c r="J1654" s="2">
        <v>4866</v>
      </c>
      <c r="K1654">
        <v>0</v>
      </c>
      <c r="L1654" t="s">
        <v>97</v>
      </c>
      <c r="M1654" t="s">
        <v>20</v>
      </c>
      <c r="N1654" t="s">
        <v>148</v>
      </c>
      <c r="O1654">
        <v>28209</v>
      </c>
    </row>
    <row r="1655" spans="1:15" x14ac:dyDescent="0.25">
      <c r="A1655" t="s">
        <v>2347</v>
      </c>
      <c r="B1655" t="s">
        <v>2641</v>
      </c>
      <c r="C1655" t="s">
        <v>146</v>
      </c>
      <c r="D1655" s="1">
        <v>44879</v>
      </c>
      <c r="E1655" s="1">
        <v>44882</v>
      </c>
      <c r="F1655" t="s">
        <v>18</v>
      </c>
      <c r="G1655" s="2">
        <v>32000</v>
      </c>
      <c r="H1655" s="2">
        <v>38158</v>
      </c>
      <c r="I1655" s="2">
        <v>2480</v>
      </c>
      <c r="J1655" s="2">
        <v>3678</v>
      </c>
      <c r="K1655">
        <v>0</v>
      </c>
      <c r="L1655" t="s">
        <v>2185</v>
      </c>
      <c r="M1655" t="s">
        <v>52</v>
      </c>
      <c r="N1655" t="s">
        <v>148</v>
      </c>
      <c r="O1655">
        <v>92866</v>
      </c>
    </row>
    <row r="1656" spans="1:15" x14ac:dyDescent="0.25">
      <c r="A1656" t="s">
        <v>2347</v>
      </c>
      <c r="B1656" t="s">
        <v>2642</v>
      </c>
      <c r="C1656" t="s">
        <v>146</v>
      </c>
      <c r="D1656" s="1">
        <v>44879</v>
      </c>
      <c r="E1656" s="1">
        <v>44882</v>
      </c>
      <c r="F1656" t="s">
        <v>18</v>
      </c>
      <c r="G1656" s="2">
        <v>32000</v>
      </c>
      <c r="H1656" s="2">
        <v>39631</v>
      </c>
      <c r="I1656" s="2">
        <v>2765</v>
      </c>
      <c r="J1656" s="2">
        <v>4866</v>
      </c>
      <c r="K1656">
        <v>0</v>
      </c>
      <c r="L1656" t="s">
        <v>1637</v>
      </c>
      <c r="M1656" t="s">
        <v>71</v>
      </c>
      <c r="N1656" t="s">
        <v>148</v>
      </c>
      <c r="O1656">
        <v>32216</v>
      </c>
    </row>
    <row r="1657" spans="1:15" x14ac:dyDescent="0.25">
      <c r="A1657" t="s">
        <v>2347</v>
      </c>
      <c r="B1657" t="s">
        <v>2643</v>
      </c>
      <c r="C1657" t="s">
        <v>146</v>
      </c>
      <c r="D1657" s="1">
        <v>44879</v>
      </c>
      <c r="E1657" s="1">
        <v>44882</v>
      </c>
      <c r="F1657" t="s">
        <v>18</v>
      </c>
      <c r="G1657" s="2">
        <v>32000</v>
      </c>
      <c r="H1657" s="2">
        <v>38290</v>
      </c>
      <c r="I1657" s="2">
        <v>1424</v>
      </c>
      <c r="J1657" s="2">
        <v>4866</v>
      </c>
      <c r="K1657">
        <v>0</v>
      </c>
      <c r="L1657" t="s">
        <v>2644</v>
      </c>
      <c r="M1657" t="s">
        <v>27</v>
      </c>
      <c r="N1657" t="s">
        <v>148</v>
      </c>
      <c r="O1657">
        <v>70583</v>
      </c>
    </row>
    <row r="1658" spans="1:15" x14ac:dyDescent="0.25">
      <c r="A1658" t="s">
        <v>2347</v>
      </c>
      <c r="B1658" t="s">
        <v>2645</v>
      </c>
      <c r="C1658" t="s">
        <v>146</v>
      </c>
      <c r="D1658" s="1">
        <v>44879</v>
      </c>
      <c r="E1658" s="1">
        <v>44882</v>
      </c>
      <c r="F1658" t="s">
        <v>18</v>
      </c>
      <c r="G1658" s="2">
        <v>32000</v>
      </c>
      <c r="H1658" s="2">
        <v>40276</v>
      </c>
      <c r="I1658" s="2">
        <v>3410</v>
      </c>
      <c r="J1658" s="2">
        <v>4866</v>
      </c>
      <c r="K1658">
        <v>0</v>
      </c>
      <c r="L1658" t="s">
        <v>366</v>
      </c>
      <c r="M1658" t="s">
        <v>33</v>
      </c>
      <c r="N1658" t="s">
        <v>148</v>
      </c>
      <c r="O1658">
        <v>37421</v>
      </c>
    </row>
    <row r="1659" spans="1:15" x14ac:dyDescent="0.25">
      <c r="A1659" t="s">
        <v>2347</v>
      </c>
      <c r="B1659" t="s">
        <v>2646</v>
      </c>
      <c r="C1659" t="s">
        <v>82</v>
      </c>
      <c r="D1659" s="1">
        <v>44879</v>
      </c>
      <c r="E1659" s="1">
        <v>44882</v>
      </c>
      <c r="F1659" t="s">
        <v>18</v>
      </c>
      <c r="G1659" s="2">
        <v>16000</v>
      </c>
      <c r="H1659" s="2">
        <v>20087</v>
      </c>
      <c r="I1659" s="2">
        <v>1135</v>
      </c>
      <c r="J1659" s="2">
        <v>2952</v>
      </c>
      <c r="K1659">
        <v>0</v>
      </c>
      <c r="L1659" t="s">
        <v>2647</v>
      </c>
      <c r="M1659" t="s">
        <v>198</v>
      </c>
      <c r="N1659" t="s">
        <v>148</v>
      </c>
      <c r="O1659">
        <v>89448</v>
      </c>
    </row>
    <row r="1660" spans="1:15" x14ac:dyDescent="0.25">
      <c r="A1660" t="s">
        <v>2347</v>
      </c>
      <c r="B1660" t="s">
        <v>2648</v>
      </c>
      <c r="C1660" t="s">
        <v>82</v>
      </c>
      <c r="D1660" s="1">
        <v>44879</v>
      </c>
      <c r="E1660" s="1">
        <v>44882</v>
      </c>
      <c r="F1660" t="s">
        <v>18</v>
      </c>
      <c r="G1660" s="2">
        <v>16000</v>
      </c>
      <c r="H1660" s="2">
        <v>20837</v>
      </c>
      <c r="I1660" s="2">
        <v>1851</v>
      </c>
      <c r="J1660" s="2">
        <v>2986</v>
      </c>
      <c r="K1660">
        <v>0</v>
      </c>
      <c r="L1660" t="s">
        <v>1243</v>
      </c>
      <c r="M1660" t="s">
        <v>33</v>
      </c>
      <c r="N1660" t="s">
        <v>148</v>
      </c>
      <c r="O1660">
        <v>37069</v>
      </c>
    </row>
    <row r="1661" spans="1:15" x14ac:dyDescent="0.25">
      <c r="A1661" t="s">
        <v>2347</v>
      </c>
      <c r="B1661" t="s">
        <v>2649</v>
      </c>
      <c r="C1661" t="s">
        <v>146</v>
      </c>
      <c r="D1661" s="1">
        <v>44879</v>
      </c>
      <c r="E1661" s="1">
        <v>44882</v>
      </c>
      <c r="F1661" t="s">
        <v>18</v>
      </c>
      <c r="G1661" s="2">
        <v>32000</v>
      </c>
      <c r="H1661" s="2">
        <v>38322</v>
      </c>
      <c r="I1661" s="2">
        <v>1999</v>
      </c>
      <c r="J1661" s="2">
        <v>4323</v>
      </c>
      <c r="K1661">
        <v>0</v>
      </c>
      <c r="L1661" t="s">
        <v>2650</v>
      </c>
      <c r="M1661" t="s">
        <v>544</v>
      </c>
      <c r="N1661" t="s">
        <v>148</v>
      </c>
      <c r="O1661">
        <v>68138</v>
      </c>
    </row>
    <row r="1662" spans="1:15" x14ac:dyDescent="0.25">
      <c r="A1662" t="s">
        <v>2347</v>
      </c>
      <c r="B1662" t="s">
        <v>2651</v>
      </c>
      <c r="C1662" t="s">
        <v>82</v>
      </c>
      <c r="D1662" s="1">
        <v>44879</v>
      </c>
      <c r="E1662" s="1">
        <v>44882</v>
      </c>
      <c r="F1662" t="s">
        <v>18</v>
      </c>
      <c r="G1662" s="2">
        <v>14110</v>
      </c>
      <c r="H1662" s="2">
        <v>18677</v>
      </c>
      <c r="I1662" s="2">
        <v>1581</v>
      </c>
      <c r="J1662" s="2">
        <v>2986</v>
      </c>
      <c r="K1662">
        <v>0</v>
      </c>
      <c r="L1662" t="s">
        <v>402</v>
      </c>
      <c r="M1662" t="s">
        <v>33</v>
      </c>
      <c r="N1662" t="s">
        <v>148</v>
      </c>
      <c r="O1662">
        <v>37075</v>
      </c>
    </row>
    <row r="1663" spans="1:15" x14ac:dyDescent="0.25">
      <c r="A1663" t="s">
        <v>2347</v>
      </c>
      <c r="B1663" t="s">
        <v>2652</v>
      </c>
      <c r="C1663" t="s">
        <v>17</v>
      </c>
      <c r="D1663" s="1">
        <v>44861</v>
      </c>
      <c r="E1663" s="1">
        <v>44861</v>
      </c>
      <c r="F1663" t="s">
        <v>23</v>
      </c>
      <c r="G1663" s="2">
        <v>5000</v>
      </c>
      <c r="H1663" s="2">
        <v>5000</v>
      </c>
      <c r="I1663" s="2">
        <v>0</v>
      </c>
      <c r="J1663" s="2">
        <v>0</v>
      </c>
      <c r="K1663">
        <v>0</v>
      </c>
      <c r="L1663" t="s">
        <v>17</v>
      </c>
      <c r="M1663" t="s">
        <v>17</v>
      </c>
      <c r="N1663" t="s">
        <v>148</v>
      </c>
      <c r="O1663" t="s">
        <v>17</v>
      </c>
    </row>
    <row r="1664" spans="1:15" x14ac:dyDescent="0.25">
      <c r="A1664" t="s">
        <v>2347</v>
      </c>
      <c r="B1664" t="s">
        <v>2653</v>
      </c>
      <c r="C1664" t="s">
        <v>17</v>
      </c>
      <c r="D1664" s="1">
        <v>44891</v>
      </c>
      <c r="E1664" s="1">
        <v>44893</v>
      </c>
      <c r="F1664" t="s">
        <v>18</v>
      </c>
      <c r="G1664" s="2">
        <v>0</v>
      </c>
      <c r="H1664" s="2">
        <v>0</v>
      </c>
      <c r="I1664" s="2">
        <v>0</v>
      </c>
      <c r="J1664" s="2">
        <v>0</v>
      </c>
      <c r="K1664">
        <v>0</v>
      </c>
      <c r="L1664" t="s">
        <v>2351</v>
      </c>
      <c r="M1664" t="s">
        <v>138</v>
      </c>
      <c r="N1664" t="s">
        <v>148</v>
      </c>
      <c r="O1664">
        <v>48335</v>
      </c>
    </row>
    <row r="1665" spans="1:15" x14ac:dyDescent="0.25">
      <c r="A1665" t="s">
        <v>2347</v>
      </c>
      <c r="B1665" t="s">
        <v>2654</v>
      </c>
      <c r="C1665" t="s">
        <v>146</v>
      </c>
      <c r="D1665" s="1">
        <v>44879</v>
      </c>
      <c r="E1665" s="1">
        <v>44882</v>
      </c>
      <c r="F1665" t="s">
        <v>18</v>
      </c>
      <c r="G1665" s="2">
        <v>32000</v>
      </c>
      <c r="H1665" s="2">
        <v>38478</v>
      </c>
      <c r="I1665" s="2">
        <v>2800</v>
      </c>
      <c r="J1665" s="2">
        <v>3678</v>
      </c>
      <c r="K1665">
        <v>0</v>
      </c>
      <c r="L1665" t="s">
        <v>1689</v>
      </c>
      <c r="M1665" t="s">
        <v>52</v>
      </c>
      <c r="N1665" t="s">
        <v>148</v>
      </c>
      <c r="O1665">
        <v>94517</v>
      </c>
    </row>
    <row r="1666" spans="1:15" x14ac:dyDescent="0.25">
      <c r="A1666" t="s">
        <v>2347</v>
      </c>
      <c r="B1666" t="s">
        <v>2655</v>
      </c>
      <c r="C1666" t="s">
        <v>146</v>
      </c>
      <c r="D1666" s="1">
        <v>44879</v>
      </c>
      <c r="E1666" s="1">
        <v>44882</v>
      </c>
      <c r="F1666" t="s">
        <v>18</v>
      </c>
      <c r="G1666" s="2">
        <v>13500</v>
      </c>
      <c r="H1666" s="2">
        <v>17770</v>
      </c>
      <c r="I1666" s="2">
        <v>1161</v>
      </c>
      <c r="J1666" s="2">
        <v>3109</v>
      </c>
      <c r="K1666">
        <v>0</v>
      </c>
      <c r="L1666" t="s">
        <v>969</v>
      </c>
      <c r="M1666" t="s">
        <v>246</v>
      </c>
      <c r="N1666" t="s">
        <v>148</v>
      </c>
      <c r="O1666">
        <v>85020</v>
      </c>
    </row>
    <row r="1667" spans="1:15" x14ac:dyDescent="0.25">
      <c r="A1667" t="s">
        <v>2347</v>
      </c>
      <c r="B1667" t="s">
        <v>2656</v>
      </c>
      <c r="C1667" t="s">
        <v>146</v>
      </c>
      <c r="D1667" s="1">
        <v>44886</v>
      </c>
      <c r="E1667" s="1">
        <v>44887</v>
      </c>
      <c r="F1667" t="s">
        <v>18</v>
      </c>
      <c r="G1667" s="2">
        <v>32000</v>
      </c>
      <c r="H1667" s="2">
        <v>35927</v>
      </c>
      <c r="I1667" s="2">
        <v>0</v>
      </c>
      <c r="J1667" s="2">
        <v>3927</v>
      </c>
      <c r="K1667">
        <v>0</v>
      </c>
      <c r="L1667" t="s">
        <v>2657</v>
      </c>
      <c r="M1667" t="s">
        <v>458</v>
      </c>
      <c r="N1667" t="s">
        <v>148</v>
      </c>
      <c r="O1667">
        <v>59601</v>
      </c>
    </row>
    <row r="1668" spans="1:15" x14ac:dyDescent="0.25">
      <c r="A1668" t="s">
        <v>2347</v>
      </c>
      <c r="B1668" t="s">
        <v>2658</v>
      </c>
      <c r="C1668" t="s">
        <v>17</v>
      </c>
      <c r="D1668" s="1">
        <v>44879</v>
      </c>
      <c r="E1668" s="1">
        <v>44879</v>
      </c>
      <c r="F1668" t="s">
        <v>23</v>
      </c>
      <c r="G1668" s="2">
        <v>5000</v>
      </c>
      <c r="H1668" s="2">
        <v>5000</v>
      </c>
      <c r="I1668" s="2">
        <v>0</v>
      </c>
      <c r="J1668" s="2">
        <v>0</v>
      </c>
      <c r="K1668">
        <v>0</v>
      </c>
      <c r="L1668" t="s">
        <v>17</v>
      </c>
      <c r="M1668" t="s">
        <v>17</v>
      </c>
      <c r="N1668" t="s">
        <v>148</v>
      </c>
      <c r="O1668" t="s">
        <v>17</v>
      </c>
    </row>
    <row r="1669" spans="1:15" x14ac:dyDescent="0.25">
      <c r="A1669" t="s">
        <v>2347</v>
      </c>
      <c r="B1669" t="s">
        <v>2659</v>
      </c>
      <c r="C1669" t="s">
        <v>17</v>
      </c>
      <c r="D1669" s="1">
        <v>44906</v>
      </c>
      <c r="E1669" s="1">
        <v>44909</v>
      </c>
      <c r="F1669" t="s">
        <v>18</v>
      </c>
      <c r="G1669" s="2">
        <v>32000</v>
      </c>
      <c r="H1669" s="2">
        <v>36996</v>
      </c>
      <c r="I1669" s="2">
        <v>1069</v>
      </c>
      <c r="J1669" s="2">
        <v>3927</v>
      </c>
      <c r="K1669">
        <v>0</v>
      </c>
      <c r="L1669" t="s">
        <v>2415</v>
      </c>
      <c r="M1669" t="s">
        <v>277</v>
      </c>
      <c r="N1669" t="s">
        <v>148</v>
      </c>
      <c r="O1669">
        <v>80516</v>
      </c>
    </row>
    <row r="1670" spans="1:15" x14ac:dyDescent="0.25">
      <c r="A1670" t="s">
        <v>2347</v>
      </c>
      <c r="B1670" t="s">
        <v>2660</v>
      </c>
      <c r="C1670" t="s">
        <v>17</v>
      </c>
      <c r="D1670" s="1">
        <v>44906</v>
      </c>
      <c r="E1670" s="1">
        <v>44909</v>
      </c>
      <c r="F1670" t="s">
        <v>18</v>
      </c>
      <c r="G1670" s="2">
        <v>32000</v>
      </c>
      <c r="H1670" s="2">
        <v>38158</v>
      </c>
      <c r="I1670" s="2">
        <v>2480</v>
      </c>
      <c r="J1670" s="2">
        <v>3678</v>
      </c>
      <c r="K1670">
        <v>0</v>
      </c>
      <c r="L1670" t="s">
        <v>2546</v>
      </c>
      <c r="M1670" t="s">
        <v>52</v>
      </c>
      <c r="N1670" t="s">
        <v>148</v>
      </c>
      <c r="O1670">
        <v>91739</v>
      </c>
    </row>
    <row r="1671" spans="1:15" x14ac:dyDescent="0.25">
      <c r="A1671" t="s">
        <v>2347</v>
      </c>
      <c r="B1671" t="s">
        <v>2661</v>
      </c>
      <c r="C1671" t="s">
        <v>146</v>
      </c>
      <c r="D1671" s="1">
        <v>44879</v>
      </c>
      <c r="E1671" s="1">
        <v>44882</v>
      </c>
      <c r="F1671" t="s">
        <v>18</v>
      </c>
      <c r="G1671" s="2">
        <v>32000</v>
      </c>
      <c r="H1671" s="2">
        <v>39448</v>
      </c>
      <c r="I1671" s="2">
        <v>2582</v>
      </c>
      <c r="J1671" s="2">
        <v>4866</v>
      </c>
      <c r="K1671">
        <v>0</v>
      </c>
      <c r="L1671" t="s">
        <v>2662</v>
      </c>
      <c r="M1671" t="s">
        <v>71</v>
      </c>
      <c r="N1671" t="s">
        <v>148</v>
      </c>
      <c r="O1671">
        <v>33884</v>
      </c>
    </row>
    <row r="1672" spans="1:15" x14ac:dyDescent="0.25">
      <c r="A1672" t="s">
        <v>2347</v>
      </c>
      <c r="B1672" t="s">
        <v>2663</v>
      </c>
      <c r="C1672" t="s">
        <v>146</v>
      </c>
      <c r="D1672" s="1">
        <v>44879</v>
      </c>
      <c r="E1672" s="1">
        <v>44882</v>
      </c>
      <c r="F1672" t="s">
        <v>18</v>
      </c>
      <c r="G1672" s="2">
        <v>37000</v>
      </c>
      <c r="H1672" s="2">
        <v>44798</v>
      </c>
      <c r="I1672" s="2">
        <v>2932</v>
      </c>
      <c r="J1672" s="2">
        <v>4866</v>
      </c>
      <c r="K1672">
        <v>0</v>
      </c>
      <c r="L1672" t="s">
        <v>184</v>
      </c>
      <c r="M1672" t="s">
        <v>134</v>
      </c>
      <c r="N1672" t="s">
        <v>148</v>
      </c>
      <c r="O1672">
        <v>46062</v>
      </c>
    </row>
    <row r="1673" spans="1:15" x14ac:dyDescent="0.25">
      <c r="A1673" t="s">
        <v>2347</v>
      </c>
      <c r="B1673" t="s">
        <v>2664</v>
      </c>
      <c r="C1673" t="s">
        <v>82</v>
      </c>
      <c r="D1673" s="1">
        <v>44879</v>
      </c>
      <c r="E1673" s="1">
        <v>44882</v>
      </c>
      <c r="F1673" t="s">
        <v>18</v>
      </c>
      <c r="G1673" s="2">
        <v>16000</v>
      </c>
      <c r="H1673" s="2">
        <v>20361</v>
      </c>
      <c r="I1673" s="2">
        <v>1552</v>
      </c>
      <c r="J1673" s="2">
        <v>2809</v>
      </c>
      <c r="K1673">
        <v>0</v>
      </c>
      <c r="L1673" t="s">
        <v>1126</v>
      </c>
      <c r="M1673" t="s">
        <v>59</v>
      </c>
      <c r="N1673" t="s">
        <v>148</v>
      </c>
      <c r="O1673">
        <v>75218</v>
      </c>
    </row>
    <row r="1674" spans="1:15" x14ac:dyDescent="0.25">
      <c r="A1674" t="s">
        <v>2347</v>
      </c>
      <c r="B1674" t="s">
        <v>2665</v>
      </c>
      <c r="C1674" t="s">
        <v>17</v>
      </c>
      <c r="D1674" s="1">
        <v>44891</v>
      </c>
      <c r="E1674" s="1">
        <v>44891</v>
      </c>
      <c r="F1674" t="s">
        <v>23</v>
      </c>
      <c r="G1674" s="2">
        <v>5000</v>
      </c>
      <c r="H1674" s="2">
        <v>5000</v>
      </c>
      <c r="I1674" s="2">
        <v>0</v>
      </c>
      <c r="J1674" s="2">
        <v>0</v>
      </c>
      <c r="K1674">
        <v>0</v>
      </c>
      <c r="L1674" t="s">
        <v>17</v>
      </c>
      <c r="M1674" t="s">
        <v>17</v>
      </c>
      <c r="N1674" t="s">
        <v>148</v>
      </c>
      <c r="O1674" t="s">
        <v>17</v>
      </c>
    </row>
    <row r="1675" spans="1:15" x14ac:dyDescent="0.25">
      <c r="A1675" t="s">
        <v>2347</v>
      </c>
      <c r="B1675" t="s">
        <v>2666</v>
      </c>
      <c r="C1675" t="s">
        <v>146</v>
      </c>
      <c r="D1675" s="1">
        <v>44879</v>
      </c>
      <c r="E1675" s="1">
        <v>44882</v>
      </c>
      <c r="F1675" t="s">
        <v>18</v>
      </c>
      <c r="G1675" s="2">
        <v>32000</v>
      </c>
      <c r="H1675" s="2">
        <v>39964</v>
      </c>
      <c r="I1675" s="2">
        <v>3098</v>
      </c>
      <c r="J1675" s="2">
        <v>4866</v>
      </c>
      <c r="K1675">
        <v>0</v>
      </c>
      <c r="L1675" t="s">
        <v>757</v>
      </c>
      <c r="M1675" t="s">
        <v>93</v>
      </c>
      <c r="N1675" t="s">
        <v>148</v>
      </c>
      <c r="O1675">
        <v>63112</v>
      </c>
    </row>
    <row r="1676" spans="1:15" x14ac:dyDescent="0.25">
      <c r="A1676" t="s">
        <v>2347</v>
      </c>
      <c r="B1676" t="s">
        <v>2667</v>
      </c>
      <c r="C1676" t="s">
        <v>17</v>
      </c>
      <c r="D1676" s="1">
        <v>44839</v>
      </c>
      <c r="E1676" s="1">
        <v>44839</v>
      </c>
      <c r="F1676" t="s">
        <v>23</v>
      </c>
      <c r="G1676" s="2">
        <v>5000</v>
      </c>
      <c r="H1676" s="2">
        <v>5000</v>
      </c>
      <c r="I1676" s="2">
        <v>0</v>
      </c>
      <c r="J1676" s="2">
        <v>0</v>
      </c>
      <c r="K1676">
        <v>0</v>
      </c>
      <c r="L1676" t="s">
        <v>17</v>
      </c>
      <c r="M1676" t="s">
        <v>17</v>
      </c>
      <c r="N1676" t="s">
        <v>148</v>
      </c>
      <c r="O1676" t="s">
        <v>17</v>
      </c>
    </row>
    <row r="1677" spans="1:15" x14ac:dyDescent="0.25">
      <c r="A1677" t="s">
        <v>2347</v>
      </c>
      <c r="B1677" t="s">
        <v>2668</v>
      </c>
      <c r="C1677" t="s">
        <v>82</v>
      </c>
      <c r="D1677" s="1">
        <v>44879</v>
      </c>
      <c r="E1677" s="1">
        <v>44882</v>
      </c>
      <c r="F1677" t="s">
        <v>18</v>
      </c>
      <c r="G1677" s="2">
        <v>16000</v>
      </c>
      <c r="H1677" s="2">
        <v>20361</v>
      </c>
      <c r="I1677" s="2">
        <v>1552</v>
      </c>
      <c r="J1677" s="2">
        <v>2809</v>
      </c>
      <c r="K1677">
        <v>0</v>
      </c>
      <c r="L1677" t="s">
        <v>122</v>
      </c>
      <c r="M1677" t="s">
        <v>59</v>
      </c>
      <c r="N1677" t="s">
        <v>148</v>
      </c>
      <c r="O1677">
        <v>78218</v>
      </c>
    </row>
    <row r="1678" spans="1:15" x14ac:dyDescent="0.25">
      <c r="A1678" t="s">
        <v>2347</v>
      </c>
      <c r="B1678" t="s">
        <v>2669</v>
      </c>
      <c r="C1678" t="s">
        <v>146</v>
      </c>
      <c r="D1678" s="1">
        <v>44879</v>
      </c>
      <c r="E1678" s="1">
        <v>44882</v>
      </c>
      <c r="F1678" t="s">
        <v>18</v>
      </c>
      <c r="G1678" s="2">
        <v>32000</v>
      </c>
      <c r="H1678" s="2">
        <v>39448</v>
      </c>
      <c r="I1678" s="2">
        <v>2582</v>
      </c>
      <c r="J1678" s="2">
        <v>4866</v>
      </c>
      <c r="K1678">
        <v>0</v>
      </c>
      <c r="L1678" t="s">
        <v>2670</v>
      </c>
      <c r="M1678" t="s">
        <v>56</v>
      </c>
      <c r="N1678" t="s">
        <v>148</v>
      </c>
      <c r="O1678">
        <v>45322</v>
      </c>
    </row>
    <row r="1679" spans="1:15" x14ac:dyDescent="0.25">
      <c r="A1679" t="s">
        <v>2347</v>
      </c>
      <c r="B1679" t="s">
        <v>2671</v>
      </c>
      <c r="C1679" t="s">
        <v>146</v>
      </c>
      <c r="D1679" s="1">
        <v>44879</v>
      </c>
      <c r="E1679" s="1">
        <v>44882</v>
      </c>
      <c r="F1679" t="s">
        <v>18</v>
      </c>
      <c r="G1679" s="2">
        <v>33000</v>
      </c>
      <c r="H1679" s="2">
        <v>40820</v>
      </c>
      <c r="I1679" s="2">
        <v>2954</v>
      </c>
      <c r="J1679" s="2">
        <v>4866</v>
      </c>
      <c r="K1679">
        <v>0</v>
      </c>
      <c r="L1679" t="s">
        <v>1378</v>
      </c>
      <c r="M1679" t="s">
        <v>56</v>
      </c>
      <c r="N1679" t="s">
        <v>148</v>
      </c>
      <c r="O1679">
        <v>45209</v>
      </c>
    </row>
    <row r="1680" spans="1:15" x14ac:dyDescent="0.25">
      <c r="A1680" t="s">
        <v>2347</v>
      </c>
      <c r="B1680" t="s">
        <v>2672</v>
      </c>
      <c r="C1680" t="s">
        <v>146</v>
      </c>
      <c r="D1680" s="1">
        <v>44879</v>
      </c>
      <c r="E1680" s="1">
        <v>44882</v>
      </c>
      <c r="F1680" t="s">
        <v>18</v>
      </c>
      <c r="G1680" s="2">
        <v>32000</v>
      </c>
      <c r="H1680" s="2">
        <v>38511</v>
      </c>
      <c r="I1680" s="2">
        <v>2646</v>
      </c>
      <c r="J1680" s="2">
        <v>3865</v>
      </c>
      <c r="K1680">
        <v>0</v>
      </c>
      <c r="L1680" t="s">
        <v>283</v>
      </c>
      <c r="M1680" t="s">
        <v>198</v>
      </c>
      <c r="N1680" t="s">
        <v>148</v>
      </c>
      <c r="O1680">
        <v>89509</v>
      </c>
    </row>
    <row r="1681" spans="1:15" x14ac:dyDescent="0.25">
      <c r="A1681" t="s">
        <v>2347</v>
      </c>
      <c r="B1681" t="s">
        <v>2673</v>
      </c>
      <c r="C1681" t="s">
        <v>146</v>
      </c>
      <c r="D1681" s="1">
        <v>44879</v>
      </c>
      <c r="E1681" s="1">
        <v>44882</v>
      </c>
      <c r="F1681" t="s">
        <v>18</v>
      </c>
      <c r="G1681" s="2">
        <v>32000</v>
      </c>
      <c r="H1681" s="2">
        <v>39448</v>
      </c>
      <c r="I1681" s="2">
        <v>2582</v>
      </c>
      <c r="J1681" s="2">
        <v>4866</v>
      </c>
      <c r="K1681">
        <v>0</v>
      </c>
      <c r="L1681" t="s">
        <v>1551</v>
      </c>
      <c r="M1681" t="s">
        <v>46</v>
      </c>
      <c r="N1681" t="s">
        <v>148</v>
      </c>
      <c r="O1681">
        <v>30215</v>
      </c>
    </row>
    <row r="1682" spans="1:15" x14ac:dyDescent="0.25">
      <c r="A1682" t="s">
        <v>2347</v>
      </c>
      <c r="B1682" t="s">
        <v>2674</v>
      </c>
      <c r="C1682" t="s">
        <v>146</v>
      </c>
      <c r="D1682" s="1">
        <v>44879</v>
      </c>
      <c r="E1682" s="1">
        <v>44882</v>
      </c>
      <c r="F1682" t="s">
        <v>18</v>
      </c>
      <c r="G1682" s="2">
        <v>36000</v>
      </c>
      <c r="H1682" s="2">
        <v>39865</v>
      </c>
      <c r="I1682" s="2">
        <v>0</v>
      </c>
      <c r="J1682" s="2">
        <v>3865</v>
      </c>
      <c r="K1682">
        <v>0</v>
      </c>
      <c r="L1682" t="s">
        <v>1480</v>
      </c>
      <c r="M1682" t="s">
        <v>577</v>
      </c>
      <c r="N1682" t="s">
        <v>148</v>
      </c>
      <c r="O1682">
        <v>97034</v>
      </c>
    </row>
    <row r="1683" spans="1:15" x14ac:dyDescent="0.25">
      <c r="A1683" t="s">
        <v>2347</v>
      </c>
      <c r="B1683" t="s">
        <v>2675</v>
      </c>
      <c r="C1683" t="s">
        <v>146</v>
      </c>
      <c r="D1683" s="1">
        <v>44879</v>
      </c>
      <c r="E1683" s="1">
        <v>44882</v>
      </c>
      <c r="F1683" t="s">
        <v>18</v>
      </c>
      <c r="G1683" s="2">
        <v>32000</v>
      </c>
      <c r="H1683" s="2">
        <v>40460</v>
      </c>
      <c r="I1683" s="2">
        <v>3594</v>
      </c>
      <c r="J1683" s="2">
        <v>4866</v>
      </c>
      <c r="K1683">
        <v>0</v>
      </c>
      <c r="L1683" t="s">
        <v>2367</v>
      </c>
      <c r="M1683" t="s">
        <v>33</v>
      </c>
      <c r="N1683" t="s">
        <v>148</v>
      </c>
      <c r="O1683">
        <v>37130</v>
      </c>
    </row>
    <row r="1684" spans="1:15" x14ac:dyDescent="0.25">
      <c r="A1684" t="s">
        <v>2347</v>
      </c>
      <c r="B1684" t="s">
        <v>2676</v>
      </c>
      <c r="C1684" t="s">
        <v>82</v>
      </c>
      <c r="D1684" s="1">
        <v>44879</v>
      </c>
      <c r="E1684" s="1">
        <v>44879</v>
      </c>
      <c r="F1684" t="s">
        <v>54</v>
      </c>
      <c r="G1684" s="2">
        <v>-16000</v>
      </c>
      <c r="H1684" s="2">
        <v>-20125</v>
      </c>
      <c r="I1684" s="2">
        <v>-1139</v>
      </c>
      <c r="J1684" s="2">
        <v>-2986</v>
      </c>
      <c r="K1684">
        <v>0</v>
      </c>
      <c r="L1684" t="s">
        <v>2418</v>
      </c>
      <c r="M1684" t="s">
        <v>46</v>
      </c>
      <c r="N1684" t="s">
        <v>148</v>
      </c>
      <c r="O1684">
        <v>30084</v>
      </c>
    </row>
    <row r="1685" spans="1:15" x14ac:dyDescent="0.25">
      <c r="A1685" t="s">
        <v>2347</v>
      </c>
      <c r="B1685" t="s">
        <v>2677</v>
      </c>
      <c r="C1685" t="s">
        <v>17</v>
      </c>
      <c r="D1685" s="1">
        <v>44835</v>
      </c>
      <c r="E1685" s="1">
        <v>44835</v>
      </c>
      <c r="F1685" t="s">
        <v>23</v>
      </c>
      <c r="G1685" s="2">
        <v>5000</v>
      </c>
      <c r="H1685" s="2">
        <v>5000</v>
      </c>
      <c r="I1685" s="2">
        <v>0</v>
      </c>
      <c r="J1685" s="2">
        <v>0</v>
      </c>
      <c r="K1685">
        <v>0</v>
      </c>
      <c r="L1685" t="s">
        <v>17</v>
      </c>
      <c r="M1685" t="s">
        <v>17</v>
      </c>
      <c r="N1685" t="s">
        <v>148</v>
      </c>
      <c r="O1685" t="s">
        <v>17</v>
      </c>
    </row>
    <row r="1686" spans="1:15" x14ac:dyDescent="0.25">
      <c r="A1686" t="s">
        <v>2347</v>
      </c>
      <c r="B1686" t="s">
        <v>2678</v>
      </c>
      <c r="C1686" t="s">
        <v>82</v>
      </c>
      <c r="D1686" s="1">
        <v>44879</v>
      </c>
      <c r="E1686" s="1">
        <v>44884</v>
      </c>
      <c r="F1686" t="s">
        <v>18</v>
      </c>
      <c r="G1686" s="2">
        <v>29610</v>
      </c>
      <c r="H1686" s="2">
        <v>35336</v>
      </c>
      <c r="I1686" s="2">
        <v>2295</v>
      </c>
      <c r="J1686" s="2">
        <v>3431</v>
      </c>
      <c r="K1686">
        <v>0</v>
      </c>
      <c r="L1686" t="s">
        <v>2679</v>
      </c>
      <c r="M1686" t="s">
        <v>52</v>
      </c>
      <c r="N1686" t="s">
        <v>148</v>
      </c>
      <c r="O1686">
        <v>92656</v>
      </c>
    </row>
    <row r="1687" spans="1:15" x14ac:dyDescent="0.25">
      <c r="A1687" t="s">
        <v>2347</v>
      </c>
      <c r="B1687" t="s">
        <v>2680</v>
      </c>
      <c r="C1687" t="s">
        <v>17</v>
      </c>
      <c r="D1687" s="1">
        <v>44835</v>
      </c>
      <c r="E1687" s="1">
        <v>44835</v>
      </c>
      <c r="F1687" t="s">
        <v>23</v>
      </c>
      <c r="G1687" s="2">
        <v>5000</v>
      </c>
      <c r="H1687" s="2">
        <v>5000</v>
      </c>
      <c r="I1687" s="2">
        <v>0</v>
      </c>
      <c r="J1687" s="2">
        <v>0</v>
      </c>
      <c r="K1687">
        <v>0</v>
      </c>
      <c r="L1687" t="s">
        <v>17</v>
      </c>
      <c r="M1687" t="s">
        <v>17</v>
      </c>
      <c r="N1687" t="s">
        <v>148</v>
      </c>
      <c r="O1687" t="s">
        <v>17</v>
      </c>
    </row>
    <row r="1688" spans="1:15" x14ac:dyDescent="0.25">
      <c r="A1688" t="s">
        <v>2347</v>
      </c>
      <c r="B1688" t="s">
        <v>2681</v>
      </c>
      <c r="C1688" t="s">
        <v>146</v>
      </c>
      <c r="D1688" s="1">
        <v>44879</v>
      </c>
      <c r="E1688" s="1">
        <v>44882</v>
      </c>
      <c r="F1688" t="s">
        <v>18</v>
      </c>
      <c r="G1688" s="2">
        <v>22300</v>
      </c>
      <c r="H1688" s="2">
        <v>28303</v>
      </c>
      <c r="I1688" s="2">
        <v>1340</v>
      </c>
      <c r="J1688" s="2">
        <v>4663</v>
      </c>
      <c r="K1688">
        <v>0</v>
      </c>
      <c r="L1688" t="s">
        <v>985</v>
      </c>
      <c r="M1688" t="s">
        <v>30</v>
      </c>
      <c r="N1688" t="s">
        <v>148</v>
      </c>
      <c r="O1688">
        <v>22030</v>
      </c>
    </row>
    <row r="1689" spans="1:15" x14ac:dyDescent="0.25">
      <c r="A1689" t="s">
        <v>2347</v>
      </c>
      <c r="B1689" t="s">
        <v>2682</v>
      </c>
      <c r="C1689" t="s">
        <v>146</v>
      </c>
      <c r="D1689" s="1">
        <v>44879</v>
      </c>
      <c r="E1689" s="1">
        <v>44882</v>
      </c>
      <c r="F1689" t="s">
        <v>18</v>
      </c>
      <c r="G1689" s="2">
        <v>32000</v>
      </c>
      <c r="H1689" s="2">
        <v>39448</v>
      </c>
      <c r="I1689" s="2">
        <v>2582</v>
      </c>
      <c r="J1689" s="2">
        <v>4866</v>
      </c>
      <c r="K1689">
        <v>0</v>
      </c>
      <c r="L1689" t="s">
        <v>2003</v>
      </c>
      <c r="M1689" t="s">
        <v>46</v>
      </c>
      <c r="N1689" t="s">
        <v>148</v>
      </c>
      <c r="O1689">
        <v>30606</v>
      </c>
    </row>
    <row r="1690" spans="1:15" x14ac:dyDescent="0.25">
      <c r="A1690" t="s">
        <v>2347</v>
      </c>
      <c r="B1690" t="s">
        <v>2683</v>
      </c>
      <c r="C1690" t="s">
        <v>82</v>
      </c>
      <c r="D1690" s="1">
        <v>44879</v>
      </c>
      <c r="E1690" s="1">
        <v>44882</v>
      </c>
      <c r="F1690" t="s">
        <v>18</v>
      </c>
      <c r="G1690" s="2">
        <v>16000</v>
      </c>
      <c r="H1690" s="2">
        <v>19866</v>
      </c>
      <c r="I1690" s="2">
        <v>880</v>
      </c>
      <c r="J1690" s="2">
        <v>2986</v>
      </c>
      <c r="K1690">
        <v>0</v>
      </c>
      <c r="L1690" t="s">
        <v>2407</v>
      </c>
      <c r="M1690" t="s">
        <v>299</v>
      </c>
      <c r="N1690" t="s">
        <v>148</v>
      </c>
      <c r="O1690">
        <v>53208</v>
      </c>
    </row>
    <row r="1691" spans="1:15" x14ac:dyDescent="0.25">
      <c r="A1691" t="s">
        <v>2347</v>
      </c>
      <c r="B1691" t="s">
        <v>2684</v>
      </c>
      <c r="C1691" t="s">
        <v>146</v>
      </c>
      <c r="D1691" s="1">
        <v>44879</v>
      </c>
      <c r="E1691" s="1">
        <v>44882</v>
      </c>
      <c r="F1691" t="s">
        <v>18</v>
      </c>
      <c r="G1691" s="2">
        <v>37000</v>
      </c>
      <c r="H1691" s="2">
        <v>44193</v>
      </c>
      <c r="I1691" s="2">
        <v>3515</v>
      </c>
      <c r="J1691" s="2">
        <v>3678</v>
      </c>
      <c r="K1691">
        <v>0</v>
      </c>
      <c r="L1691" t="s">
        <v>2685</v>
      </c>
      <c r="M1691" t="s">
        <v>52</v>
      </c>
      <c r="N1691" t="s">
        <v>148</v>
      </c>
      <c r="O1691">
        <v>91601</v>
      </c>
    </row>
    <row r="1692" spans="1:15" x14ac:dyDescent="0.25">
      <c r="A1692" t="s">
        <v>2347</v>
      </c>
      <c r="B1692" t="s">
        <v>2686</v>
      </c>
      <c r="C1692" t="s">
        <v>17</v>
      </c>
      <c r="D1692" s="1">
        <v>44908</v>
      </c>
      <c r="E1692" s="1">
        <v>44909</v>
      </c>
      <c r="F1692" t="s">
        <v>18</v>
      </c>
      <c r="G1692" s="2">
        <v>3000</v>
      </c>
      <c r="H1692" s="2">
        <v>5357</v>
      </c>
      <c r="I1692" s="2">
        <v>454</v>
      </c>
      <c r="J1692" s="2">
        <v>1903</v>
      </c>
      <c r="K1692">
        <v>0</v>
      </c>
      <c r="L1692" t="s">
        <v>2687</v>
      </c>
      <c r="M1692" t="s">
        <v>33</v>
      </c>
      <c r="N1692" t="s">
        <v>148</v>
      </c>
      <c r="O1692">
        <v>38112</v>
      </c>
    </row>
    <row r="1693" spans="1:15" x14ac:dyDescent="0.25">
      <c r="A1693" t="s">
        <v>2347</v>
      </c>
      <c r="B1693" t="s">
        <v>2688</v>
      </c>
      <c r="C1693" t="s">
        <v>17</v>
      </c>
      <c r="D1693" s="1">
        <v>44837</v>
      </c>
      <c r="E1693" s="1">
        <v>44837</v>
      </c>
      <c r="F1693" t="s">
        <v>23</v>
      </c>
      <c r="G1693" s="2">
        <v>5000</v>
      </c>
      <c r="H1693" s="2">
        <v>5000</v>
      </c>
      <c r="I1693" s="2">
        <v>0</v>
      </c>
      <c r="J1693" s="2">
        <v>0</v>
      </c>
      <c r="K1693">
        <v>0</v>
      </c>
      <c r="L1693" t="s">
        <v>17</v>
      </c>
      <c r="M1693" t="s">
        <v>17</v>
      </c>
      <c r="N1693" t="s">
        <v>148</v>
      </c>
      <c r="O1693" t="s">
        <v>17</v>
      </c>
    </row>
    <row r="1694" spans="1:15" x14ac:dyDescent="0.25">
      <c r="A1694" t="s">
        <v>2347</v>
      </c>
      <c r="B1694" t="s">
        <v>2689</v>
      </c>
      <c r="C1694" t="s">
        <v>82</v>
      </c>
      <c r="D1694" s="1">
        <v>44879</v>
      </c>
      <c r="E1694" s="1">
        <v>44882</v>
      </c>
      <c r="F1694" t="s">
        <v>18</v>
      </c>
      <c r="G1694" s="2">
        <v>16000</v>
      </c>
      <c r="H1694" s="2">
        <v>20314</v>
      </c>
      <c r="I1694" s="2">
        <v>1328</v>
      </c>
      <c r="J1694" s="2">
        <v>2986</v>
      </c>
      <c r="K1694">
        <v>0</v>
      </c>
      <c r="L1694" t="s">
        <v>194</v>
      </c>
      <c r="M1694" t="s">
        <v>134</v>
      </c>
      <c r="N1694" t="s">
        <v>148</v>
      </c>
      <c r="O1694">
        <v>46032</v>
      </c>
    </row>
    <row r="1695" spans="1:15" x14ac:dyDescent="0.25">
      <c r="A1695" t="s">
        <v>2347</v>
      </c>
      <c r="B1695" t="s">
        <v>2690</v>
      </c>
      <c r="C1695" t="s">
        <v>146</v>
      </c>
      <c r="D1695" s="1">
        <v>44879</v>
      </c>
      <c r="E1695" s="1">
        <v>44882</v>
      </c>
      <c r="F1695" t="s">
        <v>18</v>
      </c>
      <c r="G1695" s="2">
        <v>32000</v>
      </c>
      <c r="H1695" s="2">
        <v>41814</v>
      </c>
      <c r="I1695" s="2">
        <v>4948</v>
      </c>
      <c r="J1695" s="2">
        <v>4866</v>
      </c>
      <c r="K1695">
        <v>0</v>
      </c>
      <c r="L1695" t="s">
        <v>2622</v>
      </c>
      <c r="M1695" t="s">
        <v>141</v>
      </c>
      <c r="N1695" t="s">
        <v>148</v>
      </c>
      <c r="O1695">
        <v>42104</v>
      </c>
    </row>
    <row r="1696" spans="1:15" x14ac:dyDescent="0.25">
      <c r="A1696" t="s">
        <v>2347</v>
      </c>
      <c r="B1696" t="s">
        <v>2691</v>
      </c>
      <c r="C1696" t="s">
        <v>146</v>
      </c>
      <c r="D1696" s="1">
        <v>44879</v>
      </c>
      <c r="E1696" s="1">
        <v>44882</v>
      </c>
      <c r="F1696" t="s">
        <v>18</v>
      </c>
      <c r="G1696" s="2">
        <v>32000</v>
      </c>
      <c r="H1696" s="2">
        <v>39448</v>
      </c>
      <c r="I1696" s="2">
        <v>2582</v>
      </c>
      <c r="J1696" s="2">
        <v>4866</v>
      </c>
      <c r="K1696">
        <v>0</v>
      </c>
      <c r="L1696" t="s">
        <v>194</v>
      </c>
      <c r="M1696" t="s">
        <v>134</v>
      </c>
      <c r="N1696" t="s">
        <v>148</v>
      </c>
      <c r="O1696">
        <v>46033</v>
      </c>
    </row>
    <row r="1697" spans="1:15" x14ac:dyDescent="0.25">
      <c r="A1697" t="s">
        <v>2347</v>
      </c>
      <c r="B1697" t="s">
        <v>2692</v>
      </c>
      <c r="C1697" t="s">
        <v>146</v>
      </c>
      <c r="D1697" s="1">
        <v>44879</v>
      </c>
      <c r="E1697" s="1">
        <v>44882</v>
      </c>
      <c r="F1697" t="s">
        <v>18</v>
      </c>
      <c r="G1697" s="2">
        <v>27361</v>
      </c>
      <c r="H1697" s="2">
        <v>33637</v>
      </c>
      <c r="I1697" s="2">
        <v>2598</v>
      </c>
      <c r="J1697" s="2">
        <v>3678</v>
      </c>
      <c r="K1697">
        <v>0</v>
      </c>
      <c r="L1697" t="s">
        <v>2693</v>
      </c>
      <c r="M1697" t="s">
        <v>52</v>
      </c>
      <c r="N1697" t="s">
        <v>148</v>
      </c>
      <c r="O1697">
        <v>91436</v>
      </c>
    </row>
    <row r="1698" spans="1:15" x14ac:dyDescent="0.25">
      <c r="A1698" t="s">
        <v>2347</v>
      </c>
      <c r="B1698" t="s">
        <v>2694</v>
      </c>
      <c r="C1698" t="s">
        <v>82</v>
      </c>
      <c r="D1698" s="1">
        <v>44879</v>
      </c>
      <c r="E1698" s="1">
        <v>44882</v>
      </c>
      <c r="F1698" t="s">
        <v>18</v>
      </c>
      <c r="G1698" s="2">
        <v>16000</v>
      </c>
      <c r="H1698" s="2">
        <v>20220</v>
      </c>
      <c r="I1698" s="2">
        <v>1234</v>
      </c>
      <c r="J1698" s="2">
        <v>2986</v>
      </c>
      <c r="K1698">
        <v>0</v>
      </c>
      <c r="L1698" t="s">
        <v>1726</v>
      </c>
      <c r="M1698" t="s">
        <v>71</v>
      </c>
      <c r="N1698" t="s">
        <v>148</v>
      </c>
      <c r="O1698">
        <v>32703</v>
      </c>
    </row>
    <row r="1699" spans="1:15" x14ac:dyDescent="0.25">
      <c r="A1699" t="s">
        <v>2347</v>
      </c>
      <c r="B1699" t="s">
        <v>2695</v>
      </c>
      <c r="C1699" t="s">
        <v>17</v>
      </c>
      <c r="D1699" s="1">
        <v>44888</v>
      </c>
      <c r="E1699" s="1">
        <v>44888</v>
      </c>
      <c r="F1699" t="s">
        <v>23</v>
      </c>
      <c r="G1699" s="2">
        <v>5000</v>
      </c>
      <c r="H1699" s="2">
        <v>5000</v>
      </c>
      <c r="I1699" s="2">
        <v>0</v>
      </c>
      <c r="J1699" s="2">
        <v>0</v>
      </c>
      <c r="K1699">
        <v>0</v>
      </c>
      <c r="L1699" t="s">
        <v>17</v>
      </c>
      <c r="M1699" t="s">
        <v>17</v>
      </c>
      <c r="N1699" t="s">
        <v>148</v>
      </c>
      <c r="O1699" t="s">
        <v>17</v>
      </c>
    </row>
    <row r="1700" spans="1:15" x14ac:dyDescent="0.25">
      <c r="A1700" t="s">
        <v>2347</v>
      </c>
      <c r="B1700" t="s">
        <v>2696</v>
      </c>
      <c r="C1700" t="s">
        <v>17</v>
      </c>
      <c r="D1700" s="1">
        <v>44862</v>
      </c>
      <c r="E1700" s="1">
        <v>44862</v>
      </c>
      <c r="F1700" t="s">
        <v>23</v>
      </c>
      <c r="G1700" s="2">
        <v>5000</v>
      </c>
      <c r="H1700" s="2">
        <v>5000</v>
      </c>
      <c r="I1700" s="2">
        <v>0</v>
      </c>
      <c r="J1700" s="2">
        <v>0</v>
      </c>
      <c r="K1700">
        <v>0</v>
      </c>
      <c r="L1700" t="s">
        <v>17</v>
      </c>
      <c r="M1700" t="s">
        <v>17</v>
      </c>
      <c r="N1700" t="s">
        <v>148</v>
      </c>
      <c r="O1700" t="s">
        <v>17</v>
      </c>
    </row>
    <row r="1701" spans="1:15" x14ac:dyDescent="0.25">
      <c r="A1701" t="s">
        <v>2347</v>
      </c>
      <c r="B1701" t="s">
        <v>2697</v>
      </c>
      <c r="C1701" t="s">
        <v>146</v>
      </c>
      <c r="D1701" s="1">
        <v>44879</v>
      </c>
      <c r="E1701" s="1">
        <v>44882</v>
      </c>
      <c r="F1701" t="s">
        <v>18</v>
      </c>
      <c r="G1701" s="2">
        <v>32000</v>
      </c>
      <c r="H1701" s="2">
        <v>39448</v>
      </c>
      <c r="I1701" s="2">
        <v>2582</v>
      </c>
      <c r="J1701" s="2">
        <v>4866</v>
      </c>
      <c r="K1701">
        <v>0</v>
      </c>
      <c r="L1701" t="s">
        <v>296</v>
      </c>
      <c r="M1701" t="s">
        <v>88</v>
      </c>
      <c r="N1701" t="s">
        <v>148</v>
      </c>
      <c r="O1701">
        <v>15241</v>
      </c>
    </row>
    <row r="1702" spans="1:15" x14ac:dyDescent="0.25">
      <c r="A1702" t="s">
        <v>2347</v>
      </c>
      <c r="B1702" t="s">
        <v>2698</v>
      </c>
      <c r="C1702" t="s">
        <v>146</v>
      </c>
      <c r="D1702" s="1">
        <v>44879</v>
      </c>
      <c r="E1702" s="1">
        <v>44882</v>
      </c>
      <c r="F1702" t="s">
        <v>18</v>
      </c>
      <c r="G1702" s="2">
        <v>32000</v>
      </c>
      <c r="H1702" s="2">
        <v>40276</v>
      </c>
      <c r="I1702" s="2">
        <v>3410</v>
      </c>
      <c r="J1702" s="2">
        <v>4866</v>
      </c>
      <c r="K1702">
        <v>0</v>
      </c>
      <c r="L1702" t="s">
        <v>2699</v>
      </c>
      <c r="M1702" t="s">
        <v>33</v>
      </c>
      <c r="N1702" t="s">
        <v>148</v>
      </c>
      <c r="O1702">
        <v>37062</v>
      </c>
    </row>
    <row r="1703" spans="1:15" x14ac:dyDescent="0.25">
      <c r="A1703" t="s">
        <v>2347</v>
      </c>
      <c r="B1703" t="s">
        <v>2700</v>
      </c>
      <c r="C1703" t="s">
        <v>17</v>
      </c>
      <c r="D1703" s="1">
        <v>44893</v>
      </c>
      <c r="E1703" s="1">
        <v>44893</v>
      </c>
      <c r="F1703" t="s">
        <v>23</v>
      </c>
      <c r="G1703" s="2">
        <v>5000</v>
      </c>
      <c r="H1703" s="2">
        <v>5000</v>
      </c>
      <c r="I1703" s="2">
        <v>0</v>
      </c>
      <c r="J1703" s="2">
        <v>0</v>
      </c>
      <c r="K1703">
        <v>0</v>
      </c>
      <c r="L1703" t="s">
        <v>17</v>
      </c>
      <c r="M1703" t="s">
        <v>17</v>
      </c>
      <c r="N1703" t="s">
        <v>148</v>
      </c>
      <c r="O1703" t="s">
        <v>17</v>
      </c>
    </row>
    <row r="1704" spans="1:15" x14ac:dyDescent="0.25">
      <c r="A1704" t="s">
        <v>2347</v>
      </c>
      <c r="B1704" t="s">
        <v>2701</v>
      </c>
      <c r="C1704" t="s">
        <v>82</v>
      </c>
      <c r="D1704" s="1">
        <v>44879</v>
      </c>
      <c r="E1704" s="1">
        <v>44882</v>
      </c>
      <c r="F1704" t="s">
        <v>18</v>
      </c>
      <c r="G1704" s="2">
        <v>21000</v>
      </c>
      <c r="H1704" s="2">
        <v>25577</v>
      </c>
      <c r="I1704" s="2">
        <v>1591</v>
      </c>
      <c r="J1704" s="2">
        <v>2986</v>
      </c>
      <c r="K1704">
        <v>0</v>
      </c>
      <c r="L1704" t="s">
        <v>2702</v>
      </c>
      <c r="M1704" t="s">
        <v>78</v>
      </c>
      <c r="N1704" t="s">
        <v>148</v>
      </c>
      <c r="O1704">
        <v>7981</v>
      </c>
    </row>
    <row r="1705" spans="1:15" x14ac:dyDescent="0.25">
      <c r="A1705" t="s">
        <v>2347</v>
      </c>
      <c r="B1705" t="s">
        <v>2703</v>
      </c>
      <c r="C1705" t="s">
        <v>146</v>
      </c>
      <c r="D1705" s="1">
        <v>44879</v>
      </c>
      <c r="E1705" s="1">
        <v>44882</v>
      </c>
      <c r="F1705" t="s">
        <v>18</v>
      </c>
      <c r="G1705" s="2">
        <v>32000</v>
      </c>
      <c r="H1705" s="2">
        <v>38865</v>
      </c>
      <c r="I1705" s="2">
        <v>2938</v>
      </c>
      <c r="J1705" s="2">
        <v>3927</v>
      </c>
      <c r="K1705">
        <v>0</v>
      </c>
      <c r="L1705" t="s">
        <v>2704</v>
      </c>
      <c r="M1705" t="s">
        <v>246</v>
      </c>
      <c r="N1705" t="s">
        <v>148</v>
      </c>
      <c r="O1705">
        <v>86004</v>
      </c>
    </row>
    <row r="1706" spans="1:15" x14ac:dyDescent="0.25">
      <c r="A1706" t="s">
        <v>2347</v>
      </c>
      <c r="B1706" t="s">
        <v>2705</v>
      </c>
      <c r="C1706" t="s">
        <v>82</v>
      </c>
      <c r="D1706" s="1">
        <v>44879</v>
      </c>
      <c r="E1706" s="1">
        <v>44882</v>
      </c>
      <c r="F1706" t="s">
        <v>18</v>
      </c>
      <c r="G1706" s="2">
        <v>13500</v>
      </c>
      <c r="H1706" s="2">
        <v>17051</v>
      </c>
      <c r="I1706" s="2">
        <v>1066</v>
      </c>
      <c r="J1706" s="2">
        <v>2485</v>
      </c>
      <c r="K1706">
        <v>0</v>
      </c>
      <c r="L1706" t="s">
        <v>2706</v>
      </c>
      <c r="M1706" t="s">
        <v>453</v>
      </c>
      <c r="N1706" t="s">
        <v>148</v>
      </c>
      <c r="O1706">
        <v>99130</v>
      </c>
    </row>
    <row r="1707" spans="1:15" x14ac:dyDescent="0.25">
      <c r="A1707" t="s">
        <v>2347</v>
      </c>
      <c r="B1707" t="s">
        <v>2707</v>
      </c>
      <c r="C1707" t="s">
        <v>146</v>
      </c>
      <c r="D1707" s="1">
        <v>44879</v>
      </c>
      <c r="E1707" s="1">
        <v>44882</v>
      </c>
      <c r="F1707" t="s">
        <v>18</v>
      </c>
      <c r="G1707" s="2">
        <v>32000</v>
      </c>
      <c r="H1707" s="2">
        <v>39448</v>
      </c>
      <c r="I1707" s="2">
        <v>2582</v>
      </c>
      <c r="J1707" s="2">
        <v>4866</v>
      </c>
      <c r="K1707">
        <v>0</v>
      </c>
      <c r="L1707" t="s">
        <v>2708</v>
      </c>
      <c r="M1707" t="s">
        <v>71</v>
      </c>
      <c r="N1707" t="s">
        <v>148</v>
      </c>
      <c r="O1707">
        <v>33137</v>
      </c>
    </row>
    <row r="1708" spans="1:15" x14ac:dyDescent="0.25">
      <c r="A1708" t="s">
        <v>2347</v>
      </c>
      <c r="B1708" t="s">
        <v>2709</v>
      </c>
      <c r="C1708" t="s">
        <v>146</v>
      </c>
      <c r="D1708" s="1">
        <v>44879</v>
      </c>
      <c r="E1708" s="1">
        <v>44882</v>
      </c>
      <c r="F1708" t="s">
        <v>18</v>
      </c>
      <c r="G1708" s="2">
        <v>37000</v>
      </c>
      <c r="H1708" s="2">
        <v>45739</v>
      </c>
      <c r="I1708" s="2">
        <v>3873</v>
      </c>
      <c r="J1708" s="2">
        <v>4866</v>
      </c>
      <c r="K1708">
        <v>0</v>
      </c>
      <c r="L1708" t="s">
        <v>759</v>
      </c>
      <c r="M1708" t="s">
        <v>33</v>
      </c>
      <c r="N1708" t="s">
        <v>148</v>
      </c>
      <c r="O1708">
        <v>37211</v>
      </c>
    </row>
    <row r="1709" spans="1:15" x14ac:dyDescent="0.25">
      <c r="A1709" t="s">
        <v>2347</v>
      </c>
      <c r="B1709" t="s">
        <v>2710</v>
      </c>
      <c r="C1709" t="s">
        <v>82</v>
      </c>
      <c r="D1709" s="1">
        <v>44879</v>
      </c>
      <c r="E1709" s="1">
        <v>44882</v>
      </c>
      <c r="F1709" t="s">
        <v>18</v>
      </c>
      <c r="G1709" s="2">
        <v>16000</v>
      </c>
      <c r="H1709" s="2">
        <v>20242</v>
      </c>
      <c r="I1709" s="2">
        <v>1472</v>
      </c>
      <c r="J1709" s="2">
        <v>2770</v>
      </c>
      <c r="K1709">
        <v>0</v>
      </c>
      <c r="L1709" t="s">
        <v>2711</v>
      </c>
      <c r="M1709" t="s">
        <v>453</v>
      </c>
      <c r="N1709" t="s">
        <v>148</v>
      </c>
      <c r="O1709">
        <v>98367</v>
      </c>
    </row>
    <row r="1710" spans="1:15" x14ac:dyDescent="0.25">
      <c r="A1710" t="s">
        <v>2347</v>
      </c>
      <c r="B1710" t="s">
        <v>2712</v>
      </c>
      <c r="C1710" t="s">
        <v>82</v>
      </c>
      <c r="D1710" s="1">
        <v>44879</v>
      </c>
      <c r="E1710" s="1">
        <v>44882</v>
      </c>
      <c r="F1710" t="s">
        <v>18</v>
      </c>
      <c r="G1710" s="2">
        <v>13360</v>
      </c>
      <c r="H1710" s="2">
        <v>17818</v>
      </c>
      <c r="I1710" s="2">
        <v>1472</v>
      </c>
      <c r="J1710" s="2">
        <v>2986</v>
      </c>
      <c r="K1710">
        <v>0</v>
      </c>
      <c r="L1710" t="s">
        <v>1728</v>
      </c>
      <c r="M1710" t="s">
        <v>286</v>
      </c>
      <c r="N1710" t="s">
        <v>148</v>
      </c>
      <c r="O1710">
        <v>29414</v>
      </c>
    </row>
    <row r="1711" spans="1:15" x14ac:dyDescent="0.25">
      <c r="A1711" t="s">
        <v>2347</v>
      </c>
      <c r="B1711" t="s">
        <v>2713</v>
      </c>
      <c r="C1711" t="s">
        <v>82</v>
      </c>
      <c r="D1711" s="1">
        <v>44906</v>
      </c>
      <c r="E1711" s="1">
        <v>44907</v>
      </c>
      <c r="F1711" t="s">
        <v>18</v>
      </c>
      <c r="G1711" s="2">
        <v>16000</v>
      </c>
      <c r="H1711" s="2">
        <v>20315</v>
      </c>
      <c r="I1711" s="2">
        <v>1460</v>
      </c>
      <c r="J1711" s="2">
        <v>2855</v>
      </c>
      <c r="K1711">
        <v>0</v>
      </c>
      <c r="L1711" t="s">
        <v>2714</v>
      </c>
      <c r="M1711" t="s">
        <v>52</v>
      </c>
      <c r="N1711" t="s">
        <v>148</v>
      </c>
      <c r="O1711">
        <v>94040</v>
      </c>
    </row>
    <row r="1712" spans="1:15" x14ac:dyDescent="0.25">
      <c r="A1712" t="s">
        <v>2347</v>
      </c>
      <c r="B1712" t="s">
        <v>2715</v>
      </c>
      <c r="C1712" t="s">
        <v>82</v>
      </c>
      <c r="D1712" s="1">
        <v>44879</v>
      </c>
      <c r="E1712" s="1">
        <v>44882</v>
      </c>
      <c r="F1712" t="s">
        <v>18</v>
      </c>
      <c r="G1712" s="2">
        <v>16000</v>
      </c>
      <c r="H1712" s="2">
        <v>20361</v>
      </c>
      <c r="I1712" s="2">
        <v>1552</v>
      </c>
      <c r="J1712" s="2">
        <v>2809</v>
      </c>
      <c r="K1712">
        <v>0</v>
      </c>
      <c r="L1712" t="s">
        <v>2716</v>
      </c>
      <c r="M1712" t="s">
        <v>59</v>
      </c>
      <c r="N1712" t="s">
        <v>148</v>
      </c>
      <c r="O1712">
        <v>76051</v>
      </c>
    </row>
    <row r="1713" spans="1:15" x14ac:dyDescent="0.25">
      <c r="A1713" t="s">
        <v>2347</v>
      </c>
      <c r="B1713" t="s">
        <v>2717</v>
      </c>
      <c r="C1713" t="s">
        <v>146</v>
      </c>
      <c r="D1713" s="1">
        <v>44879</v>
      </c>
      <c r="E1713" s="1">
        <v>44882</v>
      </c>
      <c r="F1713" t="s">
        <v>18</v>
      </c>
      <c r="G1713" s="2">
        <v>32000</v>
      </c>
      <c r="H1713" s="2">
        <v>40140</v>
      </c>
      <c r="I1713" s="2">
        <v>3274</v>
      </c>
      <c r="J1713" s="2">
        <v>4866</v>
      </c>
      <c r="K1713">
        <v>0</v>
      </c>
      <c r="L1713" t="s">
        <v>239</v>
      </c>
      <c r="M1713" t="s">
        <v>39</v>
      </c>
      <c r="N1713" t="s">
        <v>148</v>
      </c>
      <c r="O1713">
        <v>10314</v>
      </c>
    </row>
    <row r="1714" spans="1:15" x14ac:dyDescent="0.25">
      <c r="A1714" t="s">
        <v>2347</v>
      </c>
      <c r="B1714" t="s">
        <v>2718</v>
      </c>
      <c r="C1714" t="s">
        <v>146</v>
      </c>
      <c r="D1714" s="1">
        <v>44879</v>
      </c>
      <c r="E1714" s="1">
        <v>44882</v>
      </c>
      <c r="F1714" t="s">
        <v>18</v>
      </c>
      <c r="G1714" s="2">
        <v>28000</v>
      </c>
      <c r="H1714" s="2">
        <v>35785</v>
      </c>
      <c r="I1714" s="2">
        <v>2919</v>
      </c>
      <c r="J1714" s="2">
        <v>4866</v>
      </c>
      <c r="K1714">
        <v>0</v>
      </c>
      <c r="L1714" t="s">
        <v>923</v>
      </c>
      <c r="M1714" t="s">
        <v>39</v>
      </c>
      <c r="N1714" t="s">
        <v>148</v>
      </c>
      <c r="O1714">
        <v>10023</v>
      </c>
    </row>
    <row r="1715" spans="1:15" x14ac:dyDescent="0.25">
      <c r="A1715" t="s">
        <v>2347</v>
      </c>
      <c r="B1715" t="s">
        <v>2719</v>
      </c>
      <c r="C1715" t="s">
        <v>146</v>
      </c>
      <c r="D1715" s="1">
        <v>44879</v>
      </c>
      <c r="E1715" s="1">
        <v>44884</v>
      </c>
      <c r="F1715" t="s">
        <v>18</v>
      </c>
      <c r="G1715" s="2">
        <v>25911</v>
      </c>
      <c r="H1715" s="2">
        <v>33628</v>
      </c>
      <c r="I1715" s="2">
        <v>2851</v>
      </c>
      <c r="J1715" s="2">
        <v>4866</v>
      </c>
      <c r="K1715">
        <v>0</v>
      </c>
      <c r="L1715" t="s">
        <v>2720</v>
      </c>
      <c r="M1715" t="s">
        <v>1189</v>
      </c>
      <c r="N1715" t="s">
        <v>148</v>
      </c>
      <c r="O1715">
        <v>25427</v>
      </c>
    </row>
    <row r="1716" spans="1:15" x14ac:dyDescent="0.25">
      <c r="A1716" t="s">
        <v>2347</v>
      </c>
      <c r="B1716" t="s">
        <v>2721</v>
      </c>
      <c r="C1716" t="s">
        <v>146</v>
      </c>
      <c r="D1716" s="1">
        <v>44879</v>
      </c>
      <c r="E1716" s="1">
        <v>44882</v>
      </c>
      <c r="F1716" t="s">
        <v>18</v>
      </c>
      <c r="G1716" s="2">
        <v>32000</v>
      </c>
      <c r="H1716" s="2">
        <v>38718</v>
      </c>
      <c r="I1716" s="2">
        <v>3040</v>
      </c>
      <c r="J1716" s="2">
        <v>3678</v>
      </c>
      <c r="K1716">
        <v>0</v>
      </c>
      <c r="L1716" t="s">
        <v>2722</v>
      </c>
      <c r="M1716" t="s">
        <v>52</v>
      </c>
      <c r="N1716" t="s">
        <v>148</v>
      </c>
      <c r="O1716">
        <v>90293</v>
      </c>
    </row>
    <row r="1717" spans="1:15" x14ac:dyDescent="0.25">
      <c r="A1717" t="s">
        <v>2347</v>
      </c>
      <c r="B1717" t="s">
        <v>2723</v>
      </c>
      <c r="C1717" t="s">
        <v>82</v>
      </c>
      <c r="D1717" s="1">
        <v>44879</v>
      </c>
      <c r="E1717" s="1">
        <v>44882</v>
      </c>
      <c r="F1717" t="s">
        <v>18</v>
      </c>
      <c r="G1717" s="2">
        <v>16000</v>
      </c>
      <c r="H1717" s="2">
        <v>20173</v>
      </c>
      <c r="I1717" s="2">
        <v>1187</v>
      </c>
      <c r="J1717" s="2">
        <v>2986</v>
      </c>
      <c r="K1717">
        <v>0</v>
      </c>
      <c r="L1717" t="s">
        <v>2724</v>
      </c>
      <c r="M1717" t="s">
        <v>203</v>
      </c>
      <c r="N1717" t="s">
        <v>148</v>
      </c>
      <c r="O1717">
        <v>60453</v>
      </c>
    </row>
    <row r="1718" spans="1:15" x14ac:dyDescent="0.25">
      <c r="A1718" t="s">
        <v>2347</v>
      </c>
      <c r="B1718" t="s">
        <v>2725</v>
      </c>
      <c r="C1718" t="s">
        <v>17</v>
      </c>
      <c r="D1718" s="1">
        <v>44892</v>
      </c>
      <c r="E1718" s="1">
        <v>44892</v>
      </c>
      <c r="F1718" t="s">
        <v>23</v>
      </c>
      <c r="G1718" s="2">
        <v>5000</v>
      </c>
      <c r="H1718" s="2">
        <v>5000</v>
      </c>
      <c r="I1718" s="2">
        <v>0</v>
      </c>
      <c r="J1718" s="2">
        <v>0</v>
      </c>
      <c r="K1718">
        <v>0</v>
      </c>
      <c r="L1718" t="s">
        <v>17</v>
      </c>
      <c r="M1718" t="s">
        <v>17</v>
      </c>
      <c r="N1718" t="s">
        <v>148</v>
      </c>
      <c r="O1718" t="s">
        <v>17</v>
      </c>
    </row>
    <row r="1719" spans="1:15" x14ac:dyDescent="0.25">
      <c r="A1719" t="s">
        <v>2347</v>
      </c>
      <c r="B1719" t="s">
        <v>2726</v>
      </c>
      <c r="C1719" t="s">
        <v>82</v>
      </c>
      <c r="D1719" s="1">
        <v>44879</v>
      </c>
      <c r="E1719" s="1">
        <v>44882</v>
      </c>
      <c r="F1719" t="s">
        <v>18</v>
      </c>
      <c r="G1719" s="2">
        <v>16000</v>
      </c>
      <c r="H1719" s="2">
        <v>20361</v>
      </c>
      <c r="I1719" s="2">
        <v>1552</v>
      </c>
      <c r="J1719" s="2">
        <v>2809</v>
      </c>
      <c r="K1719">
        <v>0</v>
      </c>
      <c r="L1719" t="s">
        <v>946</v>
      </c>
      <c r="M1719" t="s">
        <v>59</v>
      </c>
      <c r="N1719" t="s">
        <v>148</v>
      </c>
      <c r="O1719">
        <v>76016</v>
      </c>
    </row>
    <row r="1720" spans="1:15" x14ac:dyDescent="0.25">
      <c r="A1720" t="s">
        <v>2347</v>
      </c>
      <c r="B1720" t="s">
        <v>2727</v>
      </c>
      <c r="C1720" t="s">
        <v>146</v>
      </c>
      <c r="D1720" s="1">
        <v>44883</v>
      </c>
      <c r="E1720" s="1">
        <v>44886</v>
      </c>
      <c r="F1720" t="s">
        <v>18</v>
      </c>
      <c r="G1720" s="2">
        <v>32000</v>
      </c>
      <c r="H1720" s="2">
        <v>35865</v>
      </c>
      <c r="I1720" s="2">
        <v>0</v>
      </c>
      <c r="J1720" s="2">
        <v>3865</v>
      </c>
      <c r="K1720">
        <v>0</v>
      </c>
      <c r="L1720" t="s">
        <v>2728</v>
      </c>
      <c r="M1720" t="s">
        <v>577</v>
      </c>
      <c r="N1720" t="s">
        <v>148</v>
      </c>
      <c r="O1720">
        <v>97005</v>
      </c>
    </row>
    <row r="1721" spans="1:15" x14ac:dyDescent="0.25">
      <c r="A1721" t="s">
        <v>2347</v>
      </c>
      <c r="B1721" t="s">
        <v>2729</v>
      </c>
      <c r="C1721" t="s">
        <v>17</v>
      </c>
      <c r="D1721" s="1">
        <v>44906</v>
      </c>
      <c r="E1721" s="1">
        <v>44908</v>
      </c>
      <c r="F1721" t="s">
        <v>18</v>
      </c>
      <c r="G1721" s="2">
        <v>32000</v>
      </c>
      <c r="H1721" s="2">
        <v>41814</v>
      </c>
      <c r="I1721" s="2">
        <v>4948</v>
      </c>
      <c r="J1721" s="2">
        <v>4866</v>
      </c>
      <c r="K1721">
        <v>0</v>
      </c>
      <c r="L1721" t="s">
        <v>241</v>
      </c>
      <c r="M1721" t="s">
        <v>141</v>
      </c>
      <c r="N1721" t="s">
        <v>148</v>
      </c>
      <c r="O1721">
        <v>40222</v>
      </c>
    </row>
    <row r="1722" spans="1:15" x14ac:dyDescent="0.25">
      <c r="A1722" t="s">
        <v>2347</v>
      </c>
      <c r="B1722" t="s">
        <v>2730</v>
      </c>
      <c r="C1722" t="s">
        <v>146</v>
      </c>
      <c r="D1722" s="1">
        <v>44879</v>
      </c>
      <c r="E1722" s="1">
        <v>44882</v>
      </c>
      <c r="F1722" t="s">
        <v>18</v>
      </c>
      <c r="G1722" s="2">
        <v>32000</v>
      </c>
      <c r="H1722" s="2">
        <v>38718</v>
      </c>
      <c r="I1722" s="2">
        <v>3040</v>
      </c>
      <c r="J1722" s="2">
        <v>3678</v>
      </c>
      <c r="K1722">
        <v>0</v>
      </c>
      <c r="L1722" t="s">
        <v>2731</v>
      </c>
      <c r="M1722" t="s">
        <v>52</v>
      </c>
      <c r="N1722" t="s">
        <v>148</v>
      </c>
      <c r="O1722">
        <v>91607</v>
      </c>
    </row>
    <row r="1723" spans="1:15" x14ac:dyDescent="0.25">
      <c r="A1723" t="s">
        <v>2347</v>
      </c>
      <c r="B1723" t="s">
        <v>2732</v>
      </c>
      <c r="C1723" t="s">
        <v>146</v>
      </c>
      <c r="D1723" s="1">
        <v>44879</v>
      </c>
      <c r="E1723" s="1">
        <v>44882</v>
      </c>
      <c r="F1723" t="s">
        <v>18</v>
      </c>
      <c r="G1723" s="2">
        <v>32000</v>
      </c>
      <c r="H1723" s="2">
        <v>39742</v>
      </c>
      <c r="I1723" s="2">
        <v>2876</v>
      </c>
      <c r="J1723" s="2">
        <v>4866</v>
      </c>
      <c r="K1723">
        <v>0</v>
      </c>
      <c r="L1723" t="s">
        <v>1378</v>
      </c>
      <c r="M1723" t="s">
        <v>56</v>
      </c>
      <c r="N1723" t="s">
        <v>148</v>
      </c>
      <c r="O1723">
        <v>45236</v>
      </c>
    </row>
    <row r="1724" spans="1:15" x14ac:dyDescent="0.25">
      <c r="A1724" t="s">
        <v>2347</v>
      </c>
      <c r="B1724" t="s">
        <v>2733</v>
      </c>
      <c r="C1724" t="s">
        <v>146</v>
      </c>
      <c r="D1724" s="1">
        <v>44879</v>
      </c>
      <c r="E1724" s="1">
        <v>44882</v>
      </c>
      <c r="F1724" t="s">
        <v>18</v>
      </c>
      <c r="G1724" s="2">
        <v>32000</v>
      </c>
      <c r="H1724" s="2">
        <v>39230</v>
      </c>
      <c r="I1724" s="2">
        <v>2907</v>
      </c>
      <c r="J1724" s="2">
        <v>4323</v>
      </c>
      <c r="K1724">
        <v>0</v>
      </c>
      <c r="L1724" t="s">
        <v>2734</v>
      </c>
      <c r="M1724" t="s">
        <v>49</v>
      </c>
      <c r="N1724" t="s">
        <v>148</v>
      </c>
      <c r="O1724">
        <v>67208</v>
      </c>
    </row>
    <row r="1725" spans="1:15" x14ac:dyDescent="0.25">
      <c r="A1725" t="s">
        <v>2347</v>
      </c>
      <c r="B1725" t="s">
        <v>2735</v>
      </c>
      <c r="C1725" t="s">
        <v>146</v>
      </c>
      <c r="D1725" s="1">
        <v>44879</v>
      </c>
      <c r="E1725" s="1">
        <v>44882</v>
      </c>
      <c r="F1725" t="s">
        <v>18</v>
      </c>
      <c r="G1725" s="2">
        <v>32000</v>
      </c>
      <c r="H1725" s="2">
        <v>39355</v>
      </c>
      <c r="I1725" s="2">
        <v>2489</v>
      </c>
      <c r="J1725" s="2">
        <v>4866</v>
      </c>
      <c r="K1725">
        <v>0</v>
      </c>
      <c r="L1725" t="s">
        <v>2270</v>
      </c>
      <c r="M1725" t="s">
        <v>56</v>
      </c>
      <c r="N1725" t="s">
        <v>148</v>
      </c>
      <c r="O1725">
        <v>45434</v>
      </c>
    </row>
    <row r="1726" spans="1:15" x14ac:dyDescent="0.25">
      <c r="A1726" t="s">
        <v>2347</v>
      </c>
      <c r="B1726" t="s">
        <v>2736</v>
      </c>
      <c r="C1726" t="s">
        <v>82</v>
      </c>
      <c r="D1726" s="1">
        <v>44879</v>
      </c>
      <c r="E1726" s="1">
        <v>44882</v>
      </c>
      <c r="F1726" t="s">
        <v>18</v>
      </c>
      <c r="G1726" s="2">
        <v>15000</v>
      </c>
      <c r="H1726" s="2">
        <v>19110</v>
      </c>
      <c r="I1726" s="2">
        <v>1124</v>
      </c>
      <c r="J1726" s="2">
        <v>2986</v>
      </c>
      <c r="K1726">
        <v>0</v>
      </c>
      <c r="L1726" t="s">
        <v>2737</v>
      </c>
      <c r="M1726" t="s">
        <v>203</v>
      </c>
      <c r="N1726" t="s">
        <v>148</v>
      </c>
      <c r="O1726">
        <v>60152</v>
      </c>
    </row>
    <row r="1727" spans="1:15" x14ac:dyDescent="0.25">
      <c r="A1727" t="s">
        <v>2347</v>
      </c>
      <c r="B1727" t="s">
        <v>2738</v>
      </c>
      <c r="C1727" t="s">
        <v>146</v>
      </c>
      <c r="D1727" s="1">
        <v>44879</v>
      </c>
      <c r="E1727" s="1">
        <v>44882</v>
      </c>
      <c r="F1727" t="s">
        <v>18</v>
      </c>
      <c r="G1727" s="2">
        <v>32000</v>
      </c>
      <c r="H1727" s="2">
        <v>39540</v>
      </c>
      <c r="I1727" s="2">
        <v>2674</v>
      </c>
      <c r="J1727" s="2">
        <v>4866</v>
      </c>
      <c r="K1727">
        <v>0</v>
      </c>
      <c r="L1727" t="s">
        <v>2739</v>
      </c>
      <c r="M1727" t="s">
        <v>20</v>
      </c>
      <c r="N1727" t="s">
        <v>148</v>
      </c>
      <c r="O1727">
        <v>27591</v>
      </c>
    </row>
    <row r="1728" spans="1:15" x14ac:dyDescent="0.25">
      <c r="A1728" t="s">
        <v>2347</v>
      </c>
      <c r="B1728" t="s">
        <v>2740</v>
      </c>
      <c r="C1728" t="s">
        <v>82</v>
      </c>
      <c r="D1728" s="1">
        <v>44879</v>
      </c>
      <c r="E1728" s="1">
        <v>44882</v>
      </c>
      <c r="F1728" t="s">
        <v>18</v>
      </c>
      <c r="G1728" s="2">
        <v>16000</v>
      </c>
      <c r="H1728" s="2">
        <v>20505</v>
      </c>
      <c r="I1728" s="2">
        <v>1519</v>
      </c>
      <c r="J1728" s="2">
        <v>2986</v>
      </c>
      <c r="K1728">
        <v>0</v>
      </c>
      <c r="L1728" t="s">
        <v>2741</v>
      </c>
      <c r="M1728" t="s">
        <v>286</v>
      </c>
      <c r="N1728" t="s">
        <v>148</v>
      </c>
      <c r="O1728">
        <v>29061</v>
      </c>
    </row>
    <row r="1729" spans="1:15" x14ac:dyDescent="0.25">
      <c r="A1729" t="s">
        <v>2347</v>
      </c>
      <c r="B1729" t="s">
        <v>2742</v>
      </c>
      <c r="C1729" t="s">
        <v>17</v>
      </c>
      <c r="D1729" s="1">
        <v>44848</v>
      </c>
      <c r="E1729" s="1">
        <v>44848</v>
      </c>
      <c r="F1729" t="s">
        <v>23</v>
      </c>
      <c r="G1729" s="2">
        <v>5000</v>
      </c>
      <c r="H1729" s="2">
        <v>5000</v>
      </c>
      <c r="I1729" s="2">
        <v>0</v>
      </c>
      <c r="J1729" s="2">
        <v>0</v>
      </c>
      <c r="K1729">
        <v>0</v>
      </c>
      <c r="L1729" t="s">
        <v>17</v>
      </c>
      <c r="M1729" t="s">
        <v>17</v>
      </c>
      <c r="N1729" t="s">
        <v>148</v>
      </c>
      <c r="O1729" t="s">
        <v>17</v>
      </c>
    </row>
    <row r="1730" spans="1:15" x14ac:dyDescent="0.25">
      <c r="A1730" t="s">
        <v>2347</v>
      </c>
      <c r="B1730" t="s">
        <v>2743</v>
      </c>
      <c r="C1730" t="s">
        <v>146</v>
      </c>
      <c r="D1730" s="1">
        <v>44879</v>
      </c>
      <c r="E1730" s="1">
        <v>44882</v>
      </c>
      <c r="F1730" t="s">
        <v>18</v>
      </c>
      <c r="G1730" s="2">
        <v>32000</v>
      </c>
      <c r="H1730" s="2">
        <v>40644</v>
      </c>
      <c r="I1730" s="2">
        <v>3778</v>
      </c>
      <c r="J1730" s="2">
        <v>4866</v>
      </c>
      <c r="K1730">
        <v>0</v>
      </c>
      <c r="L1730" t="s">
        <v>2744</v>
      </c>
      <c r="M1730" t="s">
        <v>1780</v>
      </c>
      <c r="N1730" t="s">
        <v>148</v>
      </c>
      <c r="O1730">
        <v>20024</v>
      </c>
    </row>
    <row r="1731" spans="1:15" x14ac:dyDescent="0.25">
      <c r="A1731" t="s">
        <v>2347</v>
      </c>
      <c r="B1731" t="s">
        <v>2745</v>
      </c>
      <c r="C1731" t="s">
        <v>17</v>
      </c>
      <c r="D1731" s="1">
        <v>44914</v>
      </c>
      <c r="E1731" s="1">
        <v>44914</v>
      </c>
      <c r="F1731" t="s">
        <v>23</v>
      </c>
      <c r="G1731" s="2">
        <v>5000</v>
      </c>
      <c r="H1731" s="2">
        <v>5000</v>
      </c>
      <c r="I1731" s="2">
        <v>0</v>
      </c>
      <c r="J1731" s="2">
        <v>0</v>
      </c>
      <c r="K1731">
        <v>0</v>
      </c>
      <c r="L1731" t="s">
        <v>17</v>
      </c>
      <c r="M1731" t="s">
        <v>17</v>
      </c>
      <c r="N1731" t="s">
        <v>148</v>
      </c>
      <c r="O1731" t="s">
        <v>17</v>
      </c>
    </row>
    <row r="1732" spans="1:15" x14ac:dyDescent="0.25">
      <c r="A1732" t="s">
        <v>2347</v>
      </c>
      <c r="B1732" t="s">
        <v>2746</v>
      </c>
      <c r="C1732" t="s">
        <v>17</v>
      </c>
      <c r="D1732" s="1">
        <v>44903</v>
      </c>
      <c r="E1732" s="1">
        <v>44907</v>
      </c>
      <c r="F1732" t="s">
        <v>18</v>
      </c>
      <c r="G1732" s="2">
        <v>12500</v>
      </c>
      <c r="H1732" s="2">
        <v>16099</v>
      </c>
      <c r="I1732" s="2">
        <v>1089</v>
      </c>
      <c r="J1732" s="2">
        <v>2510</v>
      </c>
      <c r="K1732">
        <v>0</v>
      </c>
      <c r="L1732" t="s">
        <v>97</v>
      </c>
      <c r="M1732" t="s">
        <v>20</v>
      </c>
      <c r="N1732" t="s">
        <v>148</v>
      </c>
      <c r="O1732">
        <v>28277</v>
      </c>
    </row>
    <row r="1733" spans="1:15" x14ac:dyDescent="0.25">
      <c r="A1733" t="s">
        <v>2347</v>
      </c>
      <c r="B1733" t="s">
        <v>2747</v>
      </c>
      <c r="C1733" t="s">
        <v>82</v>
      </c>
      <c r="D1733" s="1">
        <v>44879</v>
      </c>
      <c r="E1733" s="1">
        <v>44882</v>
      </c>
      <c r="F1733" t="s">
        <v>18</v>
      </c>
      <c r="G1733" s="2">
        <v>16000</v>
      </c>
      <c r="H1733" s="2">
        <v>20255</v>
      </c>
      <c r="I1733" s="2">
        <v>1400</v>
      </c>
      <c r="J1733" s="2">
        <v>2855</v>
      </c>
      <c r="K1733">
        <v>0</v>
      </c>
      <c r="L1733" t="s">
        <v>1038</v>
      </c>
      <c r="M1733" t="s">
        <v>52</v>
      </c>
      <c r="N1733" t="s">
        <v>148</v>
      </c>
      <c r="O1733">
        <v>95835</v>
      </c>
    </row>
    <row r="1734" spans="1:15" x14ac:dyDescent="0.25">
      <c r="A1734" t="s">
        <v>2347</v>
      </c>
      <c r="B1734" t="s">
        <v>2748</v>
      </c>
      <c r="C1734" t="s">
        <v>146</v>
      </c>
      <c r="D1734" s="1">
        <v>44879</v>
      </c>
      <c r="E1734" s="1">
        <v>44882</v>
      </c>
      <c r="F1734" t="s">
        <v>18</v>
      </c>
      <c r="G1734" s="2">
        <v>32000</v>
      </c>
      <c r="H1734" s="2">
        <v>38867</v>
      </c>
      <c r="I1734" s="2">
        <v>2544</v>
      </c>
      <c r="J1734" s="2">
        <v>4323</v>
      </c>
      <c r="K1734">
        <v>0</v>
      </c>
      <c r="L1734" t="s">
        <v>2749</v>
      </c>
      <c r="M1734" t="s">
        <v>544</v>
      </c>
      <c r="N1734" t="s">
        <v>148</v>
      </c>
      <c r="O1734">
        <v>68132</v>
      </c>
    </row>
    <row r="1735" spans="1:15" x14ac:dyDescent="0.25">
      <c r="A1735" t="s">
        <v>2347</v>
      </c>
      <c r="B1735" t="s">
        <v>2750</v>
      </c>
      <c r="C1735" t="s">
        <v>17</v>
      </c>
      <c r="D1735" s="1">
        <v>44878</v>
      </c>
      <c r="E1735" s="1">
        <v>44878</v>
      </c>
      <c r="F1735" t="s">
        <v>23</v>
      </c>
      <c r="G1735" s="2">
        <v>5000</v>
      </c>
      <c r="H1735" s="2">
        <v>5000</v>
      </c>
      <c r="I1735" s="2">
        <v>0</v>
      </c>
      <c r="J1735" s="2">
        <v>0</v>
      </c>
      <c r="K1735">
        <v>0</v>
      </c>
      <c r="L1735" t="s">
        <v>17</v>
      </c>
      <c r="M1735" t="s">
        <v>17</v>
      </c>
      <c r="N1735" t="s">
        <v>148</v>
      </c>
      <c r="O1735" t="s">
        <v>17</v>
      </c>
    </row>
    <row r="1736" spans="1:15" x14ac:dyDescent="0.25">
      <c r="A1736" t="s">
        <v>2347</v>
      </c>
      <c r="B1736" t="s">
        <v>2751</v>
      </c>
      <c r="C1736" t="s">
        <v>146</v>
      </c>
      <c r="D1736" s="1">
        <v>44879</v>
      </c>
      <c r="E1736" s="1">
        <v>44882</v>
      </c>
      <c r="F1736" t="s">
        <v>18</v>
      </c>
      <c r="G1736" s="2">
        <v>32000</v>
      </c>
      <c r="H1736" s="2">
        <v>38478</v>
      </c>
      <c r="I1736" s="2">
        <v>2800</v>
      </c>
      <c r="J1736" s="2">
        <v>3678</v>
      </c>
      <c r="K1736">
        <v>0</v>
      </c>
      <c r="L1736" t="s">
        <v>2752</v>
      </c>
      <c r="M1736" t="s">
        <v>52</v>
      </c>
      <c r="N1736" t="s">
        <v>148</v>
      </c>
      <c r="O1736">
        <v>94582</v>
      </c>
    </row>
    <row r="1737" spans="1:15" x14ac:dyDescent="0.25">
      <c r="A1737" t="s">
        <v>2347</v>
      </c>
      <c r="B1737" t="s">
        <v>2753</v>
      </c>
      <c r="C1737" t="s">
        <v>17</v>
      </c>
      <c r="D1737" s="1">
        <v>44861</v>
      </c>
      <c r="E1737" s="1">
        <v>44861</v>
      </c>
      <c r="F1737" t="s">
        <v>23</v>
      </c>
      <c r="G1737" s="2">
        <v>5000</v>
      </c>
      <c r="H1737" s="2">
        <v>5000</v>
      </c>
      <c r="I1737" s="2">
        <v>0</v>
      </c>
      <c r="J1737" s="2">
        <v>0</v>
      </c>
      <c r="K1737">
        <v>0</v>
      </c>
      <c r="L1737" t="s">
        <v>17</v>
      </c>
      <c r="M1737" t="s">
        <v>17</v>
      </c>
      <c r="N1737" t="s">
        <v>148</v>
      </c>
      <c r="O1737" t="s">
        <v>17</v>
      </c>
    </row>
    <row r="1738" spans="1:15" x14ac:dyDescent="0.25">
      <c r="A1738" t="s">
        <v>2347</v>
      </c>
      <c r="B1738" t="s">
        <v>2754</v>
      </c>
      <c r="C1738" t="s">
        <v>17</v>
      </c>
      <c r="D1738" s="1">
        <v>44913</v>
      </c>
      <c r="E1738" s="1">
        <v>44916</v>
      </c>
      <c r="F1738" t="s">
        <v>18</v>
      </c>
      <c r="G1738" s="2">
        <v>19500</v>
      </c>
      <c r="H1738" s="2">
        <v>24202</v>
      </c>
      <c r="I1738" s="2">
        <v>1370</v>
      </c>
      <c r="J1738" s="2">
        <v>3332</v>
      </c>
      <c r="K1738">
        <v>0</v>
      </c>
      <c r="L1738" t="s">
        <v>1114</v>
      </c>
      <c r="M1738" t="s">
        <v>46</v>
      </c>
      <c r="N1738" t="s">
        <v>148</v>
      </c>
      <c r="O1738">
        <v>30064</v>
      </c>
    </row>
    <row r="1739" spans="1:15" x14ac:dyDescent="0.25">
      <c r="A1739" t="s">
        <v>2347</v>
      </c>
      <c r="B1739" t="s">
        <v>2755</v>
      </c>
      <c r="C1739" t="s">
        <v>146</v>
      </c>
      <c r="D1739" s="1">
        <v>44879</v>
      </c>
      <c r="E1739" s="1">
        <v>44882</v>
      </c>
      <c r="F1739" t="s">
        <v>18</v>
      </c>
      <c r="G1739" s="2">
        <v>32000</v>
      </c>
      <c r="H1739" s="2">
        <v>38478</v>
      </c>
      <c r="I1739" s="2">
        <v>2800</v>
      </c>
      <c r="J1739" s="2">
        <v>3678</v>
      </c>
      <c r="K1739">
        <v>0</v>
      </c>
      <c r="L1739" t="s">
        <v>1038</v>
      </c>
      <c r="M1739" t="s">
        <v>52</v>
      </c>
      <c r="N1739" t="s">
        <v>148</v>
      </c>
      <c r="O1739">
        <v>95831</v>
      </c>
    </row>
    <row r="1740" spans="1:15" x14ac:dyDescent="0.25">
      <c r="A1740" t="s">
        <v>2347</v>
      </c>
      <c r="B1740" t="s">
        <v>2756</v>
      </c>
      <c r="C1740" t="s">
        <v>17</v>
      </c>
      <c r="D1740" s="1">
        <v>44867</v>
      </c>
      <c r="E1740" s="1">
        <v>44867</v>
      </c>
      <c r="F1740" t="s">
        <v>23</v>
      </c>
      <c r="G1740" s="2">
        <v>5000</v>
      </c>
      <c r="H1740" s="2">
        <v>5000</v>
      </c>
      <c r="I1740" s="2">
        <v>0</v>
      </c>
      <c r="J1740" s="2">
        <v>0</v>
      </c>
      <c r="K1740">
        <v>0</v>
      </c>
      <c r="L1740" t="s">
        <v>17</v>
      </c>
      <c r="M1740" t="s">
        <v>17</v>
      </c>
      <c r="N1740" t="s">
        <v>148</v>
      </c>
      <c r="O1740" t="s">
        <v>17</v>
      </c>
    </row>
    <row r="1741" spans="1:15" x14ac:dyDescent="0.25">
      <c r="A1741" t="s">
        <v>2347</v>
      </c>
      <c r="B1741" t="s">
        <v>2757</v>
      </c>
      <c r="C1741" t="s">
        <v>146</v>
      </c>
      <c r="D1741" s="1">
        <v>44879</v>
      </c>
      <c r="E1741" s="1">
        <v>44882</v>
      </c>
      <c r="F1741" t="s">
        <v>18</v>
      </c>
      <c r="G1741" s="2">
        <v>32000</v>
      </c>
      <c r="H1741" s="2">
        <v>40276</v>
      </c>
      <c r="I1741" s="2">
        <v>3410</v>
      </c>
      <c r="J1741" s="2">
        <v>4866</v>
      </c>
      <c r="K1741">
        <v>0</v>
      </c>
      <c r="L1741" t="s">
        <v>2687</v>
      </c>
      <c r="M1741" t="s">
        <v>33</v>
      </c>
      <c r="N1741" t="s">
        <v>148</v>
      </c>
      <c r="O1741">
        <v>38112</v>
      </c>
    </row>
    <row r="1742" spans="1:15" x14ac:dyDescent="0.25">
      <c r="A1742" t="s">
        <v>2347</v>
      </c>
      <c r="B1742" t="s">
        <v>2758</v>
      </c>
      <c r="C1742" t="s">
        <v>82</v>
      </c>
      <c r="D1742" s="1">
        <v>44879</v>
      </c>
      <c r="E1742" s="1">
        <v>44882</v>
      </c>
      <c r="F1742" t="s">
        <v>18</v>
      </c>
      <c r="G1742" s="2">
        <v>16000</v>
      </c>
      <c r="H1742" s="2">
        <v>20173</v>
      </c>
      <c r="I1742" s="2">
        <v>1187</v>
      </c>
      <c r="J1742" s="2">
        <v>2986</v>
      </c>
      <c r="K1742">
        <v>0</v>
      </c>
      <c r="L1742" t="s">
        <v>2759</v>
      </c>
      <c r="M1742" t="s">
        <v>203</v>
      </c>
      <c r="N1742" t="s">
        <v>148</v>
      </c>
      <c r="O1742">
        <v>60010</v>
      </c>
    </row>
    <row r="1743" spans="1:15" x14ac:dyDescent="0.25">
      <c r="A1743" t="s">
        <v>2347</v>
      </c>
      <c r="B1743" t="s">
        <v>2760</v>
      </c>
      <c r="C1743" t="s">
        <v>82</v>
      </c>
      <c r="D1743" s="1">
        <v>44879</v>
      </c>
      <c r="E1743" s="1">
        <v>44882</v>
      </c>
      <c r="F1743" t="s">
        <v>18</v>
      </c>
      <c r="G1743" s="2">
        <v>16000</v>
      </c>
      <c r="H1743" s="2">
        <v>20742</v>
      </c>
      <c r="I1743" s="2">
        <v>1756</v>
      </c>
      <c r="J1743" s="2">
        <v>2986</v>
      </c>
      <c r="K1743">
        <v>0</v>
      </c>
      <c r="L1743" t="s">
        <v>759</v>
      </c>
      <c r="M1743" t="s">
        <v>33</v>
      </c>
      <c r="N1743" t="s">
        <v>148</v>
      </c>
      <c r="O1743">
        <v>37211</v>
      </c>
    </row>
    <row r="1744" spans="1:15" x14ac:dyDescent="0.25">
      <c r="A1744" t="s">
        <v>2347</v>
      </c>
      <c r="B1744" t="s">
        <v>2761</v>
      </c>
      <c r="C1744" t="s">
        <v>146</v>
      </c>
      <c r="D1744" s="1">
        <v>44879</v>
      </c>
      <c r="E1744" s="1">
        <v>44882</v>
      </c>
      <c r="F1744" t="s">
        <v>18</v>
      </c>
      <c r="G1744" s="2">
        <v>32000</v>
      </c>
      <c r="H1744" s="2">
        <v>39631</v>
      </c>
      <c r="I1744" s="2">
        <v>2765</v>
      </c>
      <c r="J1744" s="2">
        <v>4866</v>
      </c>
      <c r="K1744">
        <v>0</v>
      </c>
      <c r="L1744" t="s">
        <v>2762</v>
      </c>
      <c r="M1744" t="s">
        <v>71</v>
      </c>
      <c r="N1744" t="s">
        <v>148</v>
      </c>
      <c r="O1744" t="s">
        <v>2763</v>
      </c>
    </row>
    <row r="1745" spans="1:15" x14ac:dyDescent="0.25">
      <c r="A1745" t="s">
        <v>2347</v>
      </c>
      <c r="B1745" t="s">
        <v>2764</v>
      </c>
      <c r="C1745" t="s">
        <v>146</v>
      </c>
      <c r="D1745" s="1">
        <v>44879</v>
      </c>
      <c r="E1745" s="1">
        <v>44882</v>
      </c>
      <c r="F1745" t="s">
        <v>18</v>
      </c>
      <c r="G1745" s="2">
        <v>26050</v>
      </c>
      <c r="H1745" s="2">
        <v>31747</v>
      </c>
      <c r="I1745" s="2">
        <v>2019</v>
      </c>
      <c r="J1745" s="2">
        <v>3678</v>
      </c>
      <c r="K1745">
        <v>0</v>
      </c>
      <c r="L1745" t="s">
        <v>2765</v>
      </c>
      <c r="M1745" t="s">
        <v>52</v>
      </c>
      <c r="N1745" t="s">
        <v>148</v>
      </c>
      <c r="O1745">
        <v>94515</v>
      </c>
    </row>
    <row r="1746" spans="1:15" x14ac:dyDescent="0.25">
      <c r="A1746" t="s">
        <v>2347</v>
      </c>
      <c r="B1746" t="s">
        <v>2766</v>
      </c>
      <c r="C1746" t="s">
        <v>17</v>
      </c>
      <c r="D1746" s="1">
        <v>44891</v>
      </c>
      <c r="E1746" s="1">
        <v>44900</v>
      </c>
      <c r="F1746" t="s">
        <v>18</v>
      </c>
      <c r="G1746" s="2">
        <v>19500</v>
      </c>
      <c r="H1746" s="2">
        <v>23904</v>
      </c>
      <c r="I1746" s="2">
        <v>1072</v>
      </c>
      <c r="J1746" s="2">
        <v>3332</v>
      </c>
      <c r="K1746">
        <v>0</v>
      </c>
      <c r="L1746" t="s">
        <v>2767</v>
      </c>
      <c r="M1746" t="s">
        <v>488</v>
      </c>
      <c r="N1746" t="s">
        <v>148</v>
      </c>
      <c r="O1746">
        <v>4967</v>
      </c>
    </row>
    <row r="1747" spans="1:15" x14ac:dyDescent="0.25">
      <c r="A1747" t="s">
        <v>2347</v>
      </c>
      <c r="B1747" t="s">
        <v>2768</v>
      </c>
      <c r="C1747" t="s">
        <v>82</v>
      </c>
      <c r="D1747" s="1">
        <v>44879</v>
      </c>
      <c r="E1747" s="1">
        <v>44882</v>
      </c>
      <c r="F1747" t="s">
        <v>18</v>
      </c>
      <c r="G1747" s="2">
        <v>16000</v>
      </c>
      <c r="H1747" s="2">
        <v>20314</v>
      </c>
      <c r="I1747" s="2">
        <v>1328</v>
      </c>
      <c r="J1747" s="2">
        <v>2986</v>
      </c>
      <c r="K1747">
        <v>0</v>
      </c>
      <c r="L1747" t="s">
        <v>2769</v>
      </c>
      <c r="M1747" t="s">
        <v>88</v>
      </c>
      <c r="N1747" t="s">
        <v>148</v>
      </c>
      <c r="O1747">
        <v>15129</v>
      </c>
    </row>
    <row r="1748" spans="1:15" x14ac:dyDescent="0.25">
      <c r="A1748" t="s">
        <v>2347</v>
      </c>
      <c r="B1748" t="s">
        <v>2770</v>
      </c>
      <c r="C1748" t="s">
        <v>146</v>
      </c>
      <c r="D1748" s="1">
        <v>44879</v>
      </c>
      <c r="E1748" s="1">
        <v>44884</v>
      </c>
      <c r="F1748" t="s">
        <v>18</v>
      </c>
      <c r="G1748" s="2">
        <v>24220</v>
      </c>
      <c r="H1748" s="2">
        <v>32576</v>
      </c>
      <c r="I1748" s="2">
        <v>3490</v>
      </c>
      <c r="J1748" s="2">
        <v>4866</v>
      </c>
      <c r="K1748">
        <v>0</v>
      </c>
      <c r="L1748" t="s">
        <v>2771</v>
      </c>
      <c r="M1748" t="s">
        <v>131</v>
      </c>
      <c r="N1748" t="s">
        <v>148</v>
      </c>
      <c r="O1748">
        <v>72370</v>
      </c>
    </row>
    <row r="1749" spans="1:15" x14ac:dyDescent="0.25">
      <c r="A1749" t="s">
        <v>2347</v>
      </c>
      <c r="B1749" t="s">
        <v>2772</v>
      </c>
      <c r="C1749" t="s">
        <v>82</v>
      </c>
      <c r="D1749" s="1">
        <v>44879</v>
      </c>
      <c r="E1749" s="1">
        <v>44882</v>
      </c>
      <c r="F1749" t="s">
        <v>18</v>
      </c>
      <c r="G1749" s="2">
        <v>14400</v>
      </c>
      <c r="H1749" s="2">
        <v>17486</v>
      </c>
      <c r="I1749" s="2">
        <v>576</v>
      </c>
      <c r="J1749" s="2">
        <v>2510</v>
      </c>
      <c r="K1749">
        <v>0</v>
      </c>
      <c r="L1749" t="s">
        <v>1261</v>
      </c>
      <c r="M1749" t="s">
        <v>306</v>
      </c>
      <c r="N1749" t="s">
        <v>148</v>
      </c>
      <c r="O1749">
        <v>35226</v>
      </c>
    </row>
    <row r="1750" spans="1:15" x14ac:dyDescent="0.25">
      <c r="A1750" t="s">
        <v>2347</v>
      </c>
      <c r="B1750" t="s">
        <v>2773</v>
      </c>
      <c r="C1750" t="s">
        <v>17</v>
      </c>
      <c r="D1750" s="1">
        <v>44859</v>
      </c>
      <c r="E1750" s="1">
        <v>44859</v>
      </c>
      <c r="F1750" t="s">
        <v>23</v>
      </c>
      <c r="G1750" s="2">
        <v>5000</v>
      </c>
      <c r="H1750" s="2">
        <v>5000</v>
      </c>
      <c r="I1750" s="2">
        <v>0</v>
      </c>
      <c r="J1750" s="2">
        <v>0</v>
      </c>
      <c r="K1750">
        <v>0</v>
      </c>
      <c r="L1750" t="s">
        <v>17</v>
      </c>
      <c r="M1750" t="s">
        <v>17</v>
      </c>
      <c r="N1750" t="s">
        <v>148</v>
      </c>
      <c r="O1750" t="s">
        <v>17</v>
      </c>
    </row>
    <row r="1751" spans="1:15" x14ac:dyDescent="0.25">
      <c r="A1751" t="s">
        <v>2347</v>
      </c>
      <c r="B1751" t="s">
        <v>2774</v>
      </c>
      <c r="C1751" t="s">
        <v>17</v>
      </c>
      <c r="D1751" s="1">
        <v>44903</v>
      </c>
      <c r="E1751" s="1">
        <v>44904</v>
      </c>
      <c r="F1751" t="s">
        <v>18</v>
      </c>
      <c r="G1751" s="2">
        <v>11850</v>
      </c>
      <c r="H1751" s="2">
        <v>14987</v>
      </c>
      <c r="I1751" s="2">
        <v>981</v>
      </c>
      <c r="J1751" s="2">
        <v>2156</v>
      </c>
      <c r="K1751">
        <v>0</v>
      </c>
      <c r="L1751" t="s">
        <v>468</v>
      </c>
      <c r="M1751" t="s">
        <v>46</v>
      </c>
      <c r="N1751" t="s">
        <v>148</v>
      </c>
      <c r="O1751">
        <v>30103</v>
      </c>
    </row>
    <row r="1752" spans="1:15" x14ac:dyDescent="0.25">
      <c r="A1752" t="s">
        <v>2347</v>
      </c>
      <c r="B1752" t="s">
        <v>2775</v>
      </c>
      <c r="C1752" t="s">
        <v>17</v>
      </c>
      <c r="D1752" s="1">
        <v>44906</v>
      </c>
      <c r="E1752" s="1">
        <v>44907</v>
      </c>
      <c r="F1752" t="s">
        <v>18</v>
      </c>
      <c r="G1752" s="2">
        <v>16000</v>
      </c>
      <c r="H1752" s="2">
        <v>20837</v>
      </c>
      <c r="I1752" s="2">
        <v>1851</v>
      </c>
      <c r="J1752" s="2">
        <v>2986</v>
      </c>
      <c r="K1752">
        <v>0</v>
      </c>
      <c r="L1752" t="s">
        <v>2559</v>
      </c>
      <c r="M1752" t="s">
        <v>33</v>
      </c>
      <c r="N1752" t="s">
        <v>148</v>
      </c>
      <c r="O1752" t="s">
        <v>2560</v>
      </c>
    </row>
    <row r="1753" spans="1:15" x14ac:dyDescent="0.25">
      <c r="A1753" t="s">
        <v>2347</v>
      </c>
      <c r="B1753" t="s">
        <v>2776</v>
      </c>
      <c r="C1753" t="s">
        <v>82</v>
      </c>
      <c r="D1753" s="1">
        <v>44879</v>
      </c>
      <c r="E1753" s="1">
        <v>44882</v>
      </c>
      <c r="F1753" t="s">
        <v>18</v>
      </c>
      <c r="G1753" s="2">
        <v>14110</v>
      </c>
      <c r="H1753" s="2">
        <v>18122</v>
      </c>
      <c r="I1753" s="2">
        <v>1026</v>
      </c>
      <c r="J1753" s="2">
        <v>2986</v>
      </c>
      <c r="K1753">
        <v>0</v>
      </c>
      <c r="L1753" t="s">
        <v>2351</v>
      </c>
      <c r="M1753" t="s">
        <v>138</v>
      </c>
      <c r="N1753" t="s">
        <v>148</v>
      </c>
      <c r="O1753">
        <v>48335</v>
      </c>
    </row>
    <row r="1754" spans="1:15" x14ac:dyDescent="0.25">
      <c r="A1754" t="s">
        <v>2347</v>
      </c>
      <c r="B1754" t="s">
        <v>2777</v>
      </c>
      <c r="C1754" t="s">
        <v>146</v>
      </c>
      <c r="D1754" s="1">
        <v>44879</v>
      </c>
      <c r="E1754" s="1">
        <v>44882</v>
      </c>
      <c r="F1754" t="s">
        <v>18</v>
      </c>
      <c r="G1754" s="2">
        <v>32000</v>
      </c>
      <c r="H1754" s="2">
        <v>39618</v>
      </c>
      <c r="I1754" s="2">
        <v>2752</v>
      </c>
      <c r="J1754" s="2">
        <v>4866</v>
      </c>
      <c r="K1754">
        <v>0</v>
      </c>
      <c r="L1754" t="s">
        <v>2570</v>
      </c>
      <c r="M1754" t="s">
        <v>93</v>
      </c>
      <c r="N1754" t="s">
        <v>148</v>
      </c>
      <c r="O1754">
        <v>64014</v>
      </c>
    </row>
    <row r="1755" spans="1:15" x14ac:dyDescent="0.25">
      <c r="A1755" t="s">
        <v>2347</v>
      </c>
      <c r="B1755" t="s">
        <v>2778</v>
      </c>
      <c r="C1755" t="s">
        <v>17</v>
      </c>
      <c r="D1755" s="1">
        <v>44835</v>
      </c>
      <c r="E1755" s="1">
        <v>44835</v>
      </c>
      <c r="F1755" t="s">
        <v>23</v>
      </c>
      <c r="G1755" s="2">
        <v>5000</v>
      </c>
      <c r="H1755" s="2">
        <v>5000</v>
      </c>
      <c r="I1755" s="2">
        <v>0</v>
      </c>
      <c r="J1755" s="2">
        <v>0</v>
      </c>
      <c r="K1755">
        <v>0</v>
      </c>
      <c r="L1755" t="s">
        <v>17</v>
      </c>
      <c r="M1755" t="s">
        <v>17</v>
      </c>
      <c r="N1755" t="s">
        <v>148</v>
      </c>
      <c r="O1755" t="s">
        <v>17</v>
      </c>
    </row>
    <row r="1756" spans="1:15" x14ac:dyDescent="0.25">
      <c r="A1756" t="s">
        <v>2347</v>
      </c>
      <c r="B1756" t="s">
        <v>2779</v>
      </c>
      <c r="C1756" t="s">
        <v>17</v>
      </c>
      <c r="D1756" s="1">
        <v>44906</v>
      </c>
      <c r="E1756" s="1">
        <v>44908</v>
      </c>
      <c r="F1756" t="s">
        <v>18</v>
      </c>
      <c r="G1756" s="2">
        <v>32000</v>
      </c>
      <c r="H1756" s="2">
        <v>40048</v>
      </c>
      <c r="I1756" s="2">
        <v>3182</v>
      </c>
      <c r="J1756" s="2">
        <v>4866</v>
      </c>
      <c r="K1756">
        <v>0</v>
      </c>
      <c r="L1756" t="s">
        <v>2780</v>
      </c>
      <c r="M1756" t="s">
        <v>39</v>
      </c>
      <c r="N1756" t="s">
        <v>148</v>
      </c>
      <c r="O1756">
        <v>11561</v>
      </c>
    </row>
    <row r="1757" spans="1:15" x14ac:dyDescent="0.25">
      <c r="A1757" t="s">
        <v>2347</v>
      </c>
      <c r="B1757" t="s">
        <v>2781</v>
      </c>
      <c r="C1757" t="s">
        <v>17</v>
      </c>
      <c r="D1757" s="1">
        <v>44900</v>
      </c>
      <c r="E1757" s="1">
        <v>44903</v>
      </c>
      <c r="F1757" t="s">
        <v>18</v>
      </c>
      <c r="G1757" s="2">
        <v>0</v>
      </c>
      <c r="H1757" s="2">
        <v>0</v>
      </c>
      <c r="I1757" s="2">
        <v>0</v>
      </c>
      <c r="J1757" s="2">
        <v>0</v>
      </c>
      <c r="K1757">
        <v>0</v>
      </c>
      <c r="L1757" t="s">
        <v>759</v>
      </c>
      <c r="M1757" t="s">
        <v>33</v>
      </c>
      <c r="N1757" t="s">
        <v>148</v>
      </c>
      <c r="O1757">
        <v>37215</v>
      </c>
    </row>
    <row r="1758" spans="1:15" x14ac:dyDescent="0.25">
      <c r="A1758" t="s">
        <v>2347</v>
      </c>
      <c r="B1758" t="s">
        <v>2782</v>
      </c>
      <c r="C1758" t="s">
        <v>146</v>
      </c>
      <c r="D1758" s="1">
        <v>44879</v>
      </c>
      <c r="E1758" s="1">
        <v>44882</v>
      </c>
      <c r="F1758" t="s">
        <v>18</v>
      </c>
      <c r="G1758" s="2">
        <v>32000</v>
      </c>
      <c r="H1758" s="2">
        <v>38787</v>
      </c>
      <c r="I1758" s="2">
        <v>1921</v>
      </c>
      <c r="J1758" s="2">
        <v>4866</v>
      </c>
      <c r="K1758">
        <v>0</v>
      </c>
      <c r="L1758" t="s">
        <v>2783</v>
      </c>
      <c r="M1758" t="s">
        <v>30</v>
      </c>
      <c r="N1758" t="s">
        <v>148</v>
      </c>
      <c r="O1758">
        <v>23434</v>
      </c>
    </row>
    <row r="1759" spans="1:15" x14ac:dyDescent="0.25">
      <c r="A1759" t="s">
        <v>2347</v>
      </c>
      <c r="B1759" t="s">
        <v>2784</v>
      </c>
      <c r="C1759" t="s">
        <v>146</v>
      </c>
      <c r="D1759" s="1">
        <v>44879</v>
      </c>
      <c r="E1759" s="1">
        <v>44882</v>
      </c>
      <c r="F1759" t="s">
        <v>18</v>
      </c>
      <c r="G1759" s="2">
        <v>32000</v>
      </c>
      <c r="H1759" s="2">
        <v>38322</v>
      </c>
      <c r="I1759" s="2">
        <v>1999</v>
      </c>
      <c r="J1759" s="2">
        <v>4323</v>
      </c>
      <c r="K1759">
        <v>0</v>
      </c>
      <c r="L1759" t="s">
        <v>2650</v>
      </c>
      <c r="M1759" t="s">
        <v>544</v>
      </c>
      <c r="N1759" t="s">
        <v>148</v>
      </c>
      <c r="O1759">
        <v>68134</v>
      </c>
    </row>
    <row r="1760" spans="1:15" x14ac:dyDescent="0.25">
      <c r="A1760" t="s">
        <v>2347</v>
      </c>
      <c r="B1760" t="s">
        <v>2785</v>
      </c>
      <c r="C1760" t="s">
        <v>82</v>
      </c>
      <c r="D1760" s="1">
        <v>44879</v>
      </c>
      <c r="E1760" s="1">
        <v>44882</v>
      </c>
      <c r="F1760" t="s">
        <v>18</v>
      </c>
      <c r="G1760" s="2">
        <v>16000</v>
      </c>
      <c r="H1760" s="2">
        <v>19698</v>
      </c>
      <c r="I1760" s="2">
        <v>712</v>
      </c>
      <c r="J1760" s="2">
        <v>2986</v>
      </c>
      <c r="K1760">
        <v>0</v>
      </c>
      <c r="L1760" t="s">
        <v>936</v>
      </c>
      <c r="M1760" t="s">
        <v>27</v>
      </c>
      <c r="N1760" t="s">
        <v>148</v>
      </c>
      <c r="O1760">
        <v>71055</v>
      </c>
    </row>
    <row r="1761" spans="1:15" x14ac:dyDescent="0.25">
      <c r="A1761" t="s">
        <v>2347</v>
      </c>
      <c r="B1761" t="s">
        <v>2786</v>
      </c>
      <c r="C1761" t="s">
        <v>146</v>
      </c>
      <c r="D1761" s="1">
        <v>44879</v>
      </c>
      <c r="E1761" s="1">
        <v>44882</v>
      </c>
      <c r="F1761" t="s">
        <v>18</v>
      </c>
      <c r="G1761" s="2">
        <v>32650</v>
      </c>
      <c r="H1761" s="2">
        <v>39529</v>
      </c>
      <c r="I1761" s="2">
        <v>2808</v>
      </c>
      <c r="J1761" s="2">
        <v>4071</v>
      </c>
      <c r="K1761">
        <v>0</v>
      </c>
      <c r="L1761" t="s">
        <v>969</v>
      </c>
      <c r="M1761" t="s">
        <v>246</v>
      </c>
      <c r="N1761" t="s">
        <v>148</v>
      </c>
      <c r="O1761">
        <v>85020</v>
      </c>
    </row>
    <row r="1762" spans="1:15" x14ac:dyDescent="0.25">
      <c r="A1762" t="s">
        <v>2347</v>
      </c>
      <c r="B1762" t="s">
        <v>2787</v>
      </c>
      <c r="C1762" t="s">
        <v>82</v>
      </c>
      <c r="D1762" s="1">
        <v>44879</v>
      </c>
      <c r="E1762" s="1">
        <v>44882</v>
      </c>
      <c r="F1762" t="s">
        <v>18</v>
      </c>
      <c r="G1762" s="2">
        <v>16000</v>
      </c>
      <c r="H1762" s="2">
        <v>20361</v>
      </c>
      <c r="I1762" s="2">
        <v>1552</v>
      </c>
      <c r="J1762" s="2">
        <v>2809</v>
      </c>
      <c r="K1762">
        <v>0</v>
      </c>
      <c r="L1762" t="s">
        <v>2788</v>
      </c>
      <c r="M1762" t="s">
        <v>59</v>
      </c>
      <c r="N1762" t="s">
        <v>148</v>
      </c>
      <c r="O1762">
        <v>75001</v>
      </c>
    </row>
    <row r="1763" spans="1:15" x14ac:dyDescent="0.25">
      <c r="A1763" t="s">
        <v>2347</v>
      </c>
      <c r="B1763" t="s">
        <v>2789</v>
      </c>
      <c r="C1763" t="s">
        <v>17</v>
      </c>
      <c r="D1763" s="1">
        <v>44837</v>
      </c>
      <c r="E1763" t="s">
        <v>17</v>
      </c>
      <c r="F1763" t="s">
        <v>18</v>
      </c>
      <c r="G1763" s="2">
        <v>34000</v>
      </c>
      <c r="H1763" s="2">
        <v>42846</v>
      </c>
      <c r="I1763" s="2">
        <v>5071</v>
      </c>
      <c r="J1763" s="2">
        <v>3775</v>
      </c>
      <c r="K1763">
        <v>0</v>
      </c>
      <c r="L1763" t="s">
        <v>2622</v>
      </c>
      <c r="M1763" t="s">
        <v>141</v>
      </c>
      <c r="N1763" t="s">
        <v>148</v>
      </c>
      <c r="O1763">
        <v>42104</v>
      </c>
    </row>
    <row r="1764" spans="1:15" x14ac:dyDescent="0.25">
      <c r="A1764" t="s">
        <v>2347</v>
      </c>
      <c r="B1764" t="s">
        <v>2790</v>
      </c>
      <c r="C1764" t="s">
        <v>17</v>
      </c>
      <c r="D1764" s="1">
        <v>44896</v>
      </c>
      <c r="E1764" s="1">
        <v>44903</v>
      </c>
      <c r="F1764" t="s">
        <v>18</v>
      </c>
      <c r="G1764" s="2">
        <v>16740</v>
      </c>
      <c r="H1764" s="2">
        <v>20651</v>
      </c>
      <c r="I1764" s="2">
        <v>802</v>
      </c>
      <c r="J1764" s="2">
        <v>3109</v>
      </c>
      <c r="K1764">
        <v>0</v>
      </c>
      <c r="L1764" t="s">
        <v>2415</v>
      </c>
      <c r="M1764" t="s">
        <v>277</v>
      </c>
      <c r="N1764" t="s">
        <v>148</v>
      </c>
      <c r="O1764">
        <v>80516</v>
      </c>
    </row>
    <row r="1765" spans="1:15" x14ac:dyDescent="0.25">
      <c r="A1765" t="s">
        <v>2347</v>
      </c>
      <c r="B1765" t="s">
        <v>2791</v>
      </c>
      <c r="C1765" t="s">
        <v>146</v>
      </c>
      <c r="D1765" s="1">
        <v>44879</v>
      </c>
      <c r="E1765" s="1">
        <v>44884</v>
      </c>
      <c r="F1765" t="s">
        <v>18</v>
      </c>
      <c r="G1765" s="2">
        <v>13809</v>
      </c>
      <c r="H1765" s="2">
        <v>20206</v>
      </c>
      <c r="I1765" s="2">
        <v>1321</v>
      </c>
      <c r="J1765" s="2">
        <v>5076</v>
      </c>
      <c r="K1765">
        <v>0</v>
      </c>
      <c r="L1765" t="s">
        <v>2003</v>
      </c>
      <c r="M1765" t="s">
        <v>46</v>
      </c>
      <c r="N1765" t="s">
        <v>148</v>
      </c>
      <c r="O1765">
        <v>30605</v>
      </c>
    </row>
    <row r="1766" spans="1:15" x14ac:dyDescent="0.25">
      <c r="A1766" t="s">
        <v>2347</v>
      </c>
      <c r="B1766" t="s">
        <v>2792</v>
      </c>
      <c r="C1766" t="s">
        <v>17</v>
      </c>
      <c r="D1766" s="1">
        <v>44835</v>
      </c>
      <c r="E1766" s="1">
        <v>44835</v>
      </c>
      <c r="F1766" t="s">
        <v>23</v>
      </c>
      <c r="G1766" s="2">
        <v>5000</v>
      </c>
      <c r="H1766" s="2">
        <v>5000</v>
      </c>
      <c r="I1766" s="2">
        <v>0</v>
      </c>
      <c r="J1766" s="2">
        <v>0</v>
      </c>
      <c r="K1766">
        <v>0</v>
      </c>
      <c r="L1766" t="s">
        <v>17</v>
      </c>
      <c r="M1766" t="s">
        <v>17</v>
      </c>
      <c r="N1766" t="s">
        <v>148</v>
      </c>
      <c r="O1766" t="s">
        <v>17</v>
      </c>
    </row>
    <row r="1767" spans="1:15" x14ac:dyDescent="0.25">
      <c r="A1767" t="s">
        <v>2347</v>
      </c>
      <c r="B1767" t="s">
        <v>2793</v>
      </c>
      <c r="C1767" t="s">
        <v>82</v>
      </c>
      <c r="D1767" s="1">
        <v>44879</v>
      </c>
      <c r="E1767" t="s">
        <v>17</v>
      </c>
      <c r="F1767" t="s">
        <v>18</v>
      </c>
      <c r="G1767" s="2">
        <v>16000</v>
      </c>
      <c r="H1767" s="2">
        <v>20125</v>
      </c>
      <c r="I1767" s="2">
        <v>1139</v>
      </c>
      <c r="J1767" s="2">
        <v>2986</v>
      </c>
      <c r="K1767">
        <v>0</v>
      </c>
      <c r="L1767" t="s">
        <v>2418</v>
      </c>
      <c r="M1767" t="s">
        <v>46</v>
      </c>
      <c r="N1767" t="s">
        <v>148</v>
      </c>
      <c r="O1767">
        <v>30084</v>
      </c>
    </row>
    <row r="1768" spans="1:15" x14ac:dyDescent="0.25">
      <c r="A1768" t="s">
        <v>2347</v>
      </c>
      <c r="B1768" t="s">
        <v>2794</v>
      </c>
      <c r="C1768" t="s">
        <v>82</v>
      </c>
      <c r="D1768" s="1">
        <v>44879</v>
      </c>
      <c r="E1768" s="1">
        <v>44882</v>
      </c>
      <c r="F1768" t="s">
        <v>18</v>
      </c>
      <c r="G1768" s="2">
        <v>7331</v>
      </c>
      <c r="H1768" s="2">
        <v>10977</v>
      </c>
      <c r="I1768" s="2">
        <v>837</v>
      </c>
      <c r="J1768" s="2">
        <v>2809</v>
      </c>
      <c r="K1768">
        <v>0</v>
      </c>
      <c r="L1768" t="s">
        <v>127</v>
      </c>
      <c r="M1768" t="s">
        <v>59</v>
      </c>
      <c r="N1768" t="s">
        <v>148</v>
      </c>
      <c r="O1768">
        <v>76244</v>
      </c>
    </row>
    <row r="1769" spans="1:15" x14ac:dyDescent="0.25">
      <c r="A1769" t="s">
        <v>2347</v>
      </c>
      <c r="B1769" t="s">
        <v>2795</v>
      </c>
      <c r="C1769" t="s">
        <v>82</v>
      </c>
      <c r="D1769" s="1">
        <v>44879</v>
      </c>
      <c r="E1769" s="1">
        <v>44882</v>
      </c>
      <c r="F1769" t="s">
        <v>18</v>
      </c>
      <c r="G1769" s="2">
        <v>13500</v>
      </c>
      <c r="H1769" s="2">
        <v>17130</v>
      </c>
      <c r="I1769" s="2">
        <v>1120</v>
      </c>
      <c r="J1769" s="2">
        <v>2510</v>
      </c>
      <c r="K1769">
        <v>0</v>
      </c>
      <c r="L1769" t="s">
        <v>296</v>
      </c>
      <c r="M1769" t="s">
        <v>88</v>
      </c>
      <c r="N1769" t="s">
        <v>148</v>
      </c>
      <c r="O1769">
        <v>15213</v>
      </c>
    </row>
    <row r="1770" spans="1:15" x14ac:dyDescent="0.25">
      <c r="A1770" t="s">
        <v>2347</v>
      </c>
      <c r="B1770" t="s">
        <v>2796</v>
      </c>
      <c r="C1770" t="s">
        <v>146</v>
      </c>
      <c r="D1770" s="1">
        <v>44879</v>
      </c>
      <c r="E1770" s="1">
        <v>44882</v>
      </c>
      <c r="F1770" t="s">
        <v>18</v>
      </c>
      <c r="G1770" s="2">
        <v>32000</v>
      </c>
      <c r="H1770" s="2">
        <v>37999</v>
      </c>
      <c r="I1770" s="2">
        <v>2321</v>
      </c>
      <c r="J1770" s="2">
        <v>3678</v>
      </c>
      <c r="K1770">
        <v>0</v>
      </c>
      <c r="L1770" t="s">
        <v>2797</v>
      </c>
      <c r="M1770" t="s">
        <v>52</v>
      </c>
      <c r="N1770" t="s">
        <v>148</v>
      </c>
      <c r="O1770">
        <v>91377</v>
      </c>
    </row>
    <row r="1771" spans="1:15" x14ac:dyDescent="0.25">
      <c r="A1771" t="s">
        <v>2347</v>
      </c>
      <c r="B1771" t="s">
        <v>2798</v>
      </c>
      <c r="C1771" t="s">
        <v>82</v>
      </c>
      <c r="D1771" s="1">
        <v>44879</v>
      </c>
      <c r="E1771" s="1">
        <v>44882</v>
      </c>
      <c r="F1771" t="s">
        <v>18</v>
      </c>
      <c r="G1771" s="2">
        <v>11110</v>
      </c>
      <c r="H1771" s="2">
        <v>14590</v>
      </c>
      <c r="I1771" s="2">
        <v>494</v>
      </c>
      <c r="J1771" s="2">
        <v>2986</v>
      </c>
      <c r="K1771">
        <v>0</v>
      </c>
      <c r="L1771" t="s">
        <v>2799</v>
      </c>
      <c r="M1771" t="s">
        <v>27</v>
      </c>
      <c r="N1771" t="s">
        <v>148</v>
      </c>
      <c r="O1771">
        <v>70438</v>
      </c>
    </row>
    <row r="1772" spans="1:15" x14ac:dyDescent="0.25">
      <c r="A1772" t="s">
        <v>2347</v>
      </c>
      <c r="B1772" t="s">
        <v>2800</v>
      </c>
      <c r="C1772" t="s">
        <v>82</v>
      </c>
      <c r="D1772" s="1">
        <v>44879</v>
      </c>
      <c r="E1772" s="1">
        <v>44882</v>
      </c>
      <c r="F1772" t="s">
        <v>18</v>
      </c>
      <c r="G1772" s="2">
        <v>21000</v>
      </c>
      <c r="H1772" s="2">
        <v>26171</v>
      </c>
      <c r="I1772" s="2">
        <v>2185</v>
      </c>
      <c r="J1772" s="2">
        <v>2986</v>
      </c>
      <c r="K1772">
        <v>0</v>
      </c>
      <c r="L1772" t="s">
        <v>2801</v>
      </c>
      <c r="M1772" t="s">
        <v>1189</v>
      </c>
      <c r="N1772" t="s">
        <v>148</v>
      </c>
      <c r="O1772">
        <v>26505</v>
      </c>
    </row>
    <row r="1773" spans="1:15" x14ac:dyDescent="0.25">
      <c r="A1773" t="s">
        <v>2347</v>
      </c>
      <c r="B1773" t="s">
        <v>2802</v>
      </c>
      <c r="C1773" t="s">
        <v>82</v>
      </c>
      <c r="D1773" s="1">
        <v>44879</v>
      </c>
      <c r="E1773" s="1">
        <v>44882</v>
      </c>
      <c r="F1773" t="s">
        <v>18</v>
      </c>
      <c r="G1773" s="2">
        <v>16000</v>
      </c>
      <c r="H1773" s="2">
        <v>20173</v>
      </c>
      <c r="I1773" s="2">
        <v>1187</v>
      </c>
      <c r="J1773" s="2">
        <v>2986</v>
      </c>
      <c r="K1773">
        <v>0</v>
      </c>
      <c r="L1773" t="s">
        <v>2803</v>
      </c>
      <c r="M1773" t="s">
        <v>203</v>
      </c>
      <c r="N1773" t="s">
        <v>148</v>
      </c>
      <c r="O1773">
        <v>60046</v>
      </c>
    </row>
    <row r="1774" spans="1:15" x14ac:dyDescent="0.25">
      <c r="A1774" t="s">
        <v>2347</v>
      </c>
      <c r="B1774" t="s">
        <v>2804</v>
      </c>
      <c r="C1774" t="s">
        <v>82</v>
      </c>
      <c r="D1774" s="1">
        <v>44879</v>
      </c>
      <c r="E1774" s="1">
        <v>44882</v>
      </c>
      <c r="F1774" t="s">
        <v>18</v>
      </c>
      <c r="G1774" s="2">
        <v>16000</v>
      </c>
      <c r="H1774" s="2">
        <v>20245</v>
      </c>
      <c r="I1774" s="2">
        <v>1259</v>
      </c>
      <c r="J1774" s="2">
        <v>2986</v>
      </c>
      <c r="K1774">
        <v>0</v>
      </c>
      <c r="L1774" t="s">
        <v>2805</v>
      </c>
      <c r="M1774" t="s">
        <v>78</v>
      </c>
      <c r="N1774" t="s">
        <v>148</v>
      </c>
      <c r="O1774">
        <v>7724</v>
      </c>
    </row>
    <row r="1775" spans="1:15" x14ac:dyDescent="0.25">
      <c r="A1775" t="s">
        <v>2347</v>
      </c>
      <c r="B1775" t="s">
        <v>2806</v>
      </c>
      <c r="C1775" t="s">
        <v>82</v>
      </c>
      <c r="D1775" s="1">
        <v>44879</v>
      </c>
      <c r="E1775" s="1">
        <v>44882</v>
      </c>
      <c r="F1775" t="s">
        <v>18</v>
      </c>
      <c r="G1775" s="2">
        <v>16000</v>
      </c>
      <c r="H1775" s="2">
        <v>20292</v>
      </c>
      <c r="I1775" s="2">
        <v>1340</v>
      </c>
      <c r="J1775" s="2">
        <v>2952</v>
      </c>
      <c r="K1775">
        <v>0</v>
      </c>
      <c r="L1775" t="s">
        <v>197</v>
      </c>
      <c r="M1775" t="s">
        <v>198</v>
      </c>
      <c r="N1775" t="s">
        <v>148</v>
      </c>
      <c r="O1775">
        <v>89134</v>
      </c>
    </row>
    <row r="1776" spans="1:15" x14ac:dyDescent="0.25">
      <c r="A1776" t="s">
        <v>2347</v>
      </c>
      <c r="B1776" t="s">
        <v>2807</v>
      </c>
      <c r="C1776" t="s">
        <v>82</v>
      </c>
      <c r="D1776" s="1">
        <v>44879</v>
      </c>
      <c r="E1776" s="1">
        <v>44882</v>
      </c>
      <c r="F1776" t="s">
        <v>18</v>
      </c>
      <c r="G1776" s="2">
        <v>16000</v>
      </c>
      <c r="H1776" s="2">
        <v>20314</v>
      </c>
      <c r="I1776" s="2">
        <v>1328</v>
      </c>
      <c r="J1776" s="2">
        <v>2986</v>
      </c>
      <c r="K1776">
        <v>0</v>
      </c>
      <c r="L1776" t="s">
        <v>2808</v>
      </c>
      <c r="M1776" t="s">
        <v>46</v>
      </c>
      <c r="N1776" t="s">
        <v>148</v>
      </c>
      <c r="O1776">
        <v>30145</v>
      </c>
    </row>
    <row r="1777" spans="1:15" x14ac:dyDescent="0.25">
      <c r="A1777" t="s">
        <v>2347</v>
      </c>
      <c r="B1777" t="s">
        <v>2809</v>
      </c>
      <c r="C1777" t="s">
        <v>146</v>
      </c>
      <c r="D1777" s="1">
        <v>44879</v>
      </c>
      <c r="E1777" s="1">
        <v>44882</v>
      </c>
      <c r="F1777" t="s">
        <v>18</v>
      </c>
      <c r="G1777" s="2">
        <v>32000</v>
      </c>
      <c r="H1777" s="2">
        <v>38146</v>
      </c>
      <c r="I1777" s="2">
        <v>1280</v>
      </c>
      <c r="J1777" s="2">
        <v>4866</v>
      </c>
      <c r="K1777">
        <v>0</v>
      </c>
      <c r="L1777" t="s">
        <v>2370</v>
      </c>
      <c r="M1777" t="s">
        <v>306</v>
      </c>
      <c r="N1777" t="s">
        <v>148</v>
      </c>
      <c r="O1777">
        <v>35757</v>
      </c>
    </row>
    <row r="1778" spans="1:15" x14ac:dyDescent="0.25">
      <c r="A1778" t="s">
        <v>2347</v>
      </c>
      <c r="B1778" t="s">
        <v>2810</v>
      </c>
      <c r="C1778" t="s">
        <v>146</v>
      </c>
      <c r="D1778" s="1">
        <v>44879</v>
      </c>
      <c r="E1778" s="1">
        <v>44882</v>
      </c>
      <c r="F1778" t="s">
        <v>18</v>
      </c>
      <c r="G1778" s="2">
        <v>32000</v>
      </c>
      <c r="H1778" s="2">
        <v>38679</v>
      </c>
      <c r="I1778" s="2">
        <v>3001</v>
      </c>
      <c r="J1778" s="2">
        <v>3678</v>
      </c>
      <c r="K1778">
        <v>0</v>
      </c>
      <c r="L1778" t="s">
        <v>370</v>
      </c>
      <c r="M1778" t="s">
        <v>52</v>
      </c>
      <c r="N1778" t="s">
        <v>148</v>
      </c>
      <c r="O1778">
        <v>95127</v>
      </c>
    </row>
    <row r="1779" spans="1:15" x14ac:dyDescent="0.25">
      <c r="A1779" t="s">
        <v>2347</v>
      </c>
      <c r="B1779" t="s">
        <v>2811</v>
      </c>
      <c r="C1779" t="s">
        <v>146</v>
      </c>
      <c r="D1779" s="1">
        <v>44879</v>
      </c>
      <c r="E1779" s="1">
        <v>44882</v>
      </c>
      <c r="F1779" t="s">
        <v>18</v>
      </c>
      <c r="G1779" s="2">
        <v>32000</v>
      </c>
      <c r="H1779" s="2">
        <v>38503</v>
      </c>
      <c r="I1779" s="2">
        <v>2576</v>
      </c>
      <c r="J1779" s="2">
        <v>3927</v>
      </c>
      <c r="K1779">
        <v>0</v>
      </c>
      <c r="L1779" t="s">
        <v>288</v>
      </c>
      <c r="M1779" t="s">
        <v>246</v>
      </c>
      <c r="N1779" t="s">
        <v>148</v>
      </c>
      <c r="O1779">
        <v>85260</v>
      </c>
    </row>
    <row r="1780" spans="1:15" x14ac:dyDescent="0.25">
      <c r="A1780" t="s">
        <v>2347</v>
      </c>
      <c r="B1780" t="s">
        <v>2812</v>
      </c>
      <c r="C1780" t="s">
        <v>82</v>
      </c>
      <c r="D1780" s="1">
        <v>44879</v>
      </c>
      <c r="E1780" s="1">
        <v>44882</v>
      </c>
      <c r="F1780" t="s">
        <v>18</v>
      </c>
      <c r="G1780" s="2">
        <v>16000</v>
      </c>
      <c r="H1780" s="2">
        <v>20314</v>
      </c>
      <c r="I1780" s="2">
        <v>1328</v>
      </c>
      <c r="J1780" s="2">
        <v>2986</v>
      </c>
      <c r="K1780">
        <v>0</v>
      </c>
      <c r="L1780" t="s">
        <v>2050</v>
      </c>
      <c r="M1780" t="s">
        <v>71</v>
      </c>
      <c r="N1780" t="s">
        <v>148</v>
      </c>
      <c r="O1780">
        <v>33428</v>
      </c>
    </row>
    <row r="1781" spans="1:15" x14ac:dyDescent="0.25">
      <c r="A1781" t="s">
        <v>2347</v>
      </c>
      <c r="B1781" t="s">
        <v>2813</v>
      </c>
      <c r="C1781" t="s">
        <v>82</v>
      </c>
      <c r="D1781" s="1">
        <v>44879</v>
      </c>
      <c r="E1781" s="1">
        <v>44882</v>
      </c>
      <c r="F1781" t="s">
        <v>18</v>
      </c>
      <c r="G1781" s="2">
        <v>16000</v>
      </c>
      <c r="H1781" s="2">
        <v>20361</v>
      </c>
      <c r="I1781" s="2">
        <v>1552</v>
      </c>
      <c r="J1781" s="2">
        <v>2809</v>
      </c>
      <c r="K1781">
        <v>0</v>
      </c>
      <c r="L1781" t="s">
        <v>174</v>
      </c>
      <c r="M1781" t="s">
        <v>59</v>
      </c>
      <c r="N1781" t="s">
        <v>148</v>
      </c>
      <c r="O1781">
        <v>78749</v>
      </c>
    </row>
    <row r="1782" spans="1:15" x14ac:dyDescent="0.25">
      <c r="A1782" t="s">
        <v>2347</v>
      </c>
      <c r="B1782" t="s">
        <v>2814</v>
      </c>
      <c r="C1782" t="s">
        <v>17</v>
      </c>
      <c r="D1782" s="1">
        <v>44887</v>
      </c>
      <c r="E1782" s="1">
        <v>44888</v>
      </c>
      <c r="F1782" t="s">
        <v>18</v>
      </c>
      <c r="G1782" s="2">
        <v>0</v>
      </c>
      <c r="H1782" s="2">
        <v>0</v>
      </c>
      <c r="I1782" s="2">
        <v>0</v>
      </c>
      <c r="J1782" s="2">
        <v>0</v>
      </c>
      <c r="K1782">
        <v>0</v>
      </c>
      <c r="L1782" t="s">
        <v>1243</v>
      </c>
      <c r="M1782" t="s">
        <v>33</v>
      </c>
      <c r="N1782" t="s">
        <v>148</v>
      </c>
      <c r="O1782">
        <v>37069</v>
      </c>
    </row>
    <row r="1783" spans="1:15" x14ac:dyDescent="0.25">
      <c r="A1783" t="s">
        <v>2347</v>
      </c>
      <c r="B1783" t="s">
        <v>2815</v>
      </c>
      <c r="C1783" t="s">
        <v>146</v>
      </c>
      <c r="D1783" s="1">
        <v>44879</v>
      </c>
      <c r="E1783" s="1">
        <v>44884</v>
      </c>
      <c r="F1783" t="s">
        <v>18</v>
      </c>
      <c r="G1783" s="2">
        <v>28220</v>
      </c>
      <c r="H1783" s="2">
        <v>35153</v>
      </c>
      <c r="I1783" s="2">
        <v>2067</v>
      </c>
      <c r="J1783" s="2">
        <v>4866</v>
      </c>
      <c r="K1783">
        <v>0</v>
      </c>
      <c r="L1783" t="s">
        <v>2816</v>
      </c>
      <c r="M1783" t="s">
        <v>203</v>
      </c>
      <c r="N1783" t="s">
        <v>148</v>
      </c>
      <c r="O1783">
        <v>60004</v>
      </c>
    </row>
    <row r="1784" spans="1:15" x14ac:dyDescent="0.25">
      <c r="A1784" t="s">
        <v>2347</v>
      </c>
      <c r="B1784" t="s">
        <v>2817</v>
      </c>
      <c r="C1784" t="s">
        <v>17</v>
      </c>
      <c r="D1784" s="1">
        <v>44876</v>
      </c>
      <c r="E1784" s="1">
        <v>44876</v>
      </c>
      <c r="F1784" t="s">
        <v>23</v>
      </c>
      <c r="G1784" s="2">
        <v>5000</v>
      </c>
      <c r="H1784" s="2">
        <v>5000</v>
      </c>
      <c r="I1784" s="2">
        <v>0</v>
      </c>
      <c r="J1784" s="2">
        <v>0</v>
      </c>
      <c r="K1784">
        <v>0</v>
      </c>
      <c r="L1784" t="s">
        <v>17</v>
      </c>
      <c r="M1784" t="s">
        <v>17</v>
      </c>
      <c r="N1784" t="s">
        <v>148</v>
      </c>
      <c r="O1784" t="s">
        <v>17</v>
      </c>
    </row>
    <row r="1785" spans="1:15" x14ac:dyDescent="0.25">
      <c r="A1785" t="s">
        <v>2347</v>
      </c>
      <c r="B1785" t="s">
        <v>2818</v>
      </c>
      <c r="C1785" t="s">
        <v>17</v>
      </c>
      <c r="D1785" s="1">
        <v>44876</v>
      </c>
      <c r="E1785" s="1">
        <v>44876</v>
      </c>
      <c r="F1785" t="s">
        <v>23</v>
      </c>
      <c r="G1785" s="2">
        <v>5000</v>
      </c>
      <c r="H1785" s="2">
        <v>5000</v>
      </c>
      <c r="I1785" s="2">
        <v>0</v>
      </c>
      <c r="J1785" s="2">
        <v>0</v>
      </c>
      <c r="K1785">
        <v>0</v>
      </c>
      <c r="L1785" t="s">
        <v>17</v>
      </c>
      <c r="M1785" t="s">
        <v>17</v>
      </c>
      <c r="N1785" t="s">
        <v>148</v>
      </c>
      <c r="O1785" t="s">
        <v>17</v>
      </c>
    </row>
    <row r="1786" spans="1:15" x14ac:dyDescent="0.25">
      <c r="A1786" t="s">
        <v>2347</v>
      </c>
      <c r="B1786" t="s">
        <v>2819</v>
      </c>
      <c r="C1786" t="s">
        <v>17</v>
      </c>
      <c r="D1786" s="1">
        <v>44894</v>
      </c>
      <c r="E1786" s="1">
        <v>44895</v>
      </c>
      <c r="F1786" t="s">
        <v>18</v>
      </c>
      <c r="G1786" s="2">
        <v>0</v>
      </c>
      <c r="H1786" s="2">
        <v>0</v>
      </c>
      <c r="I1786" s="2">
        <v>0</v>
      </c>
      <c r="J1786" s="2">
        <v>0</v>
      </c>
      <c r="K1786">
        <v>0</v>
      </c>
      <c r="L1786" t="s">
        <v>2803</v>
      </c>
      <c r="M1786" t="s">
        <v>203</v>
      </c>
      <c r="N1786" t="s">
        <v>148</v>
      </c>
      <c r="O1786">
        <v>60046</v>
      </c>
    </row>
    <row r="1787" spans="1:15" x14ac:dyDescent="0.25">
      <c r="A1787" t="s">
        <v>2347</v>
      </c>
      <c r="B1787" t="s">
        <v>2820</v>
      </c>
      <c r="C1787" t="s">
        <v>17</v>
      </c>
      <c r="D1787" s="1">
        <v>44853</v>
      </c>
      <c r="E1787" s="1">
        <v>44853</v>
      </c>
      <c r="F1787" t="s">
        <v>23</v>
      </c>
      <c r="G1787" s="2">
        <v>5000</v>
      </c>
      <c r="H1787" s="2">
        <v>5000</v>
      </c>
      <c r="I1787" s="2">
        <v>0</v>
      </c>
      <c r="J1787" s="2">
        <v>0</v>
      </c>
      <c r="K1787">
        <v>0</v>
      </c>
      <c r="L1787" t="s">
        <v>17</v>
      </c>
      <c r="M1787" t="s">
        <v>17</v>
      </c>
      <c r="N1787" t="s">
        <v>148</v>
      </c>
      <c r="O1787" t="s">
        <v>17</v>
      </c>
    </row>
    <row r="1788" spans="1:15" x14ac:dyDescent="0.25">
      <c r="A1788" t="s">
        <v>2347</v>
      </c>
      <c r="B1788" t="s">
        <v>2821</v>
      </c>
      <c r="C1788" t="s">
        <v>17</v>
      </c>
      <c r="D1788" s="1">
        <v>44896</v>
      </c>
      <c r="E1788" s="1">
        <v>44896</v>
      </c>
      <c r="F1788" t="s">
        <v>23</v>
      </c>
      <c r="G1788" s="2">
        <v>5000</v>
      </c>
      <c r="H1788" s="2">
        <v>5000</v>
      </c>
      <c r="I1788" s="2">
        <v>0</v>
      </c>
      <c r="J1788" s="2">
        <v>0</v>
      </c>
      <c r="K1788">
        <v>0</v>
      </c>
      <c r="L1788" t="s">
        <v>17</v>
      </c>
      <c r="M1788" t="s">
        <v>17</v>
      </c>
      <c r="N1788" t="s">
        <v>148</v>
      </c>
      <c r="O1788" t="s">
        <v>17</v>
      </c>
    </row>
    <row r="1789" spans="1:15" x14ac:dyDescent="0.25">
      <c r="A1789" t="s">
        <v>2347</v>
      </c>
      <c r="B1789" t="s">
        <v>2822</v>
      </c>
      <c r="C1789" t="s">
        <v>82</v>
      </c>
      <c r="D1789" s="1">
        <v>44882</v>
      </c>
      <c r="E1789" s="1">
        <v>44883</v>
      </c>
      <c r="F1789" t="s">
        <v>18</v>
      </c>
      <c r="G1789" s="2">
        <v>16000</v>
      </c>
      <c r="H1789" s="2">
        <v>20495</v>
      </c>
      <c r="I1789" s="2">
        <v>1640</v>
      </c>
      <c r="J1789" s="2">
        <v>2855</v>
      </c>
      <c r="K1789">
        <v>0</v>
      </c>
      <c r="L1789" t="s">
        <v>2823</v>
      </c>
      <c r="M1789" t="s">
        <v>52</v>
      </c>
      <c r="N1789" t="s">
        <v>148</v>
      </c>
      <c r="O1789">
        <v>90808</v>
      </c>
    </row>
    <row r="1790" spans="1:15" x14ac:dyDescent="0.25">
      <c r="A1790" t="s">
        <v>2347</v>
      </c>
      <c r="B1790" t="s">
        <v>2824</v>
      </c>
      <c r="C1790" t="s">
        <v>17</v>
      </c>
      <c r="D1790" s="1">
        <v>44876</v>
      </c>
      <c r="E1790" s="1">
        <v>44876</v>
      </c>
      <c r="F1790" t="s">
        <v>23</v>
      </c>
      <c r="G1790" s="2">
        <v>5000</v>
      </c>
      <c r="H1790" s="2">
        <v>5000</v>
      </c>
      <c r="I1790" s="2">
        <v>0</v>
      </c>
      <c r="J1790" s="2">
        <v>0</v>
      </c>
      <c r="K1790">
        <v>0</v>
      </c>
      <c r="L1790" t="s">
        <v>17</v>
      </c>
      <c r="M1790" t="s">
        <v>17</v>
      </c>
      <c r="N1790" t="s">
        <v>148</v>
      </c>
      <c r="O1790" t="s">
        <v>17</v>
      </c>
    </row>
    <row r="1791" spans="1:15" x14ac:dyDescent="0.25">
      <c r="A1791" t="s">
        <v>2347</v>
      </c>
      <c r="B1791" t="s">
        <v>2825</v>
      </c>
      <c r="C1791" t="s">
        <v>17</v>
      </c>
      <c r="D1791" s="1">
        <v>44906</v>
      </c>
      <c r="E1791" s="1">
        <v>44907</v>
      </c>
      <c r="F1791" t="s">
        <v>18</v>
      </c>
      <c r="G1791" s="2">
        <v>16000</v>
      </c>
      <c r="H1791" s="2">
        <v>19946</v>
      </c>
      <c r="I1791" s="2">
        <v>960</v>
      </c>
      <c r="J1791" s="2">
        <v>2986</v>
      </c>
      <c r="K1791">
        <v>0</v>
      </c>
      <c r="L1791" t="s">
        <v>2826</v>
      </c>
      <c r="M1791" t="s">
        <v>30</v>
      </c>
      <c r="N1791" t="s">
        <v>148</v>
      </c>
      <c r="O1791">
        <v>22153</v>
      </c>
    </row>
    <row r="1792" spans="1:15" x14ac:dyDescent="0.25">
      <c r="A1792" t="s">
        <v>2347</v>
      </c>
      <c r="B1792" t="s">
        <v>2827</v>
      </c>
      <c r="C1792" t="s">
        <v>82</v>
      </c>
      <c r="D1792" s="1">
        <v>44879</v>
      </c>
      <c r="E1792" s="1">
        <v>44882</v>
      </c>
      <c r="F1792" t="s">
        <v>18</v>
      </c>
      <c r="G1792" s="2">
        <v>13500</v>
      </c>
      <c r="H1792" s="2">
        <v>17211</v>
      </c>
      <c r="I1792" s="2">
        <v>1201</v>
      </c>
      <c r="J1792" s="2">
        <v>2510</v>
      </c>
      <c r="K1792">
        <v>0</v>
      </c>
      <c r="L1792" t="s">
        <v>2828</v>
      </c>
      <c r="M1792" t="s">
        <v>71</v>
      </c>
      <c r="N1792" t="s">
        <v>148</v>
      </c>
      <c r="O1792">
        <v>33570</v>
      </c>
    </row>
    <row r="1793" spans="1:15" x14ac:dyDescent="0.25">
      <c r="A1793" t="s">
        <v>2347</v>
      </c>
      <c r="B1793" t="s">
        <v>2829</v>
      </c>
      <c r="C1793" t="s">
        <v>146</v>
      </c>
      <c r="D1793" s="1">
        <v>44879</v>
      </c>
      <c r="E1793" s="1">
        <v>44882</v>
      </c>
      <c r="F1793" t="s">
        <v>18</v>
      </c>
      <c r="G1793" s="2">
        <v>32000</v>
      </c>
      <c r="H1793" s="2">
        <v>41814</v>
      </c>
      <c r="I1793" s="2">
        <v>4948</v>
      </c>
      <c r="J1793" s="2">
        <v>4866</v>
      </c>
      <c r="K1793">
        <v>0</v>
      </c>
      <c r="L1793" t="s">
        <v>2830</v>
      </c>
      <c r="M1793" t="s">
        <v>141</v>
      </c>
      <c r="N1793" t="s">
        <v>148</v>
      </c>
      <c r="O1793">
        <v>40031</v>
      </c>
    </row>
    <row r="1794" spans="1:15" x14ac:dyDescent="0.25">
      <c r="A1794" t="s">
        <v>2831</v>
      </c>
      <c r="B1794" t="s">
        <v>2832</v>
      </c>
      <c r="C1794" t="s">
        <v>17</v>
      </c>
      <c r="D1794" s="1">
        <v>44857</v>
      </c>
      <c r="E1794" s="1">
        <v>44858</v>
      </c>
      <c r="F1794" t="s">
        <v>18</v>
      </c>
      <c r="G1794" s="2">
        <v>3500</v>
      </c>
      <c r="H1794" s="2">
        <v>5903</v>
      </c>
      <c r="I1794" s="2">
        <v>500</v>
      </c>
      <c r="J1794" s="2">
        <v>1903</v>
      </c>
      <c r="K1794">
        <v>0</v>
      </c>
      <c r="L1794" t="s">
        <v>759</v>
      </c>
      <c r="M1794" t="s">
        <v>33</v>
      </c>
      <c r="N1794" t="s">
        <v>43</v>
      </c>
      <c r="O1794">
        <v>37205</v>
      </c>
    </row>
    <row r="1795" spans="1:15" x14ac:dyDescent="0.25">
      <c r="A1795" t="s">
        <v>2831</v>
      </c>
      <c r="B1795" t="s">
        <v>2833</v>
      </c>
      <c r="C1795" t="s">
        <v>17</v>
      </c>
      <c r="D1795" s="1">
        <v>44858</v>
      </c>
      <c r="E1795" s="1">
        <v>44860</v>
      </c>
      <c r="F1795" t="s">
        <v>18</v>
      </c>
      <c r="G1795" s="2">
        <v>0</v>
      </c>
      <c r="H1795" s="2">
        <v>0</v>
      </c>
      <c r="I1795" s="2">
        <v>0</v>
      </c>
      <c r="J1795" s="2">
        <v>0</v>
      </c>
      <c r="K1795">
        <v>0</v>
      </c>
      <c r="L1795" t="s">
        <v>1264</v>
      </c>
      <c r="M1795" t="s">
        <v>74</v>
      </c>
      <c r="N1795" t="s">
        <v>75</v>
      </c>
      <c r="O1795">
        <v>39216</v>
      </c>
    </row>
    <row r="1796" spans="1:15" x14ac:dyDescent="0.25">
      <c r="A1796" t="s">
        <v>2831</v>
      </c>
      <c r="B1796" t="s">
        <v>2834</v>
      </c>
      <c r="C1796" t="s">
        <v>17</v>
      </c>
      <c r="D1796" s="1">
        <v>44839</v>
      </c>
      <c r="E1796" s="1">
        <v>44839</v>
      </c>
      <c r="F1796" t="s">
        <v>23</v>
      </c>
      <c r="G1796" s="2">
        <v>5000</v>
      </c>
      <c r="H1796" s="2">
        <v>5000</v>
      </c>
      <c r="I1796" s="2">
        <v>0</v>
      </c>
      <c r="J1796" s="2">
        <v>0</v>
      </c>
      <c r="K1796">
        <v>0</v>
      </c>
      <c r="L1796" t="s">
        <v>17</v>
      </c>
      <c r="M1796" t="s">
        <v>17</v>
      </c>
      <c r="N1796" t="s">
        <v>24</v>
      </c>
      <c r="O1796" t="s">
        <v>17</v>
      </c>
    </row>
    <row r="1797" spans="1:15" x14ac:dyDescent="0.25">
      <c r="A1797" t="s">
        <v>2831</v>
      </c>
      <c r="B1797" t="s">
        <v>2835</v>
      </c>
      <c r="C1797" t="s">
        <v>17</v>
      </c>
      <c r="D1797" s="1">
        <v>44888</v>
      </c>
      <c r="E1797" s="1">
        <v>44890</v>
      </c>
      <c r="F1797" t="s">
        <v>18</v>
      </c>
      <c r="G1797" s="2">
        <v>4290</v>
      </c>
      <c r="H1797" s="2">
        <v>6766</v>
      </c>
      <c r="I1797" s="2">
        <v>573</v>
      </c>
      <c r="J1797" s="2">
        <v>1903</v>
      </c>
      <c r="K1797">
        <v>0</v>
      </c>
      <c r="L1797" t="s">
        <v>2836</v>
      </c>
      <c r="M1797" t="s">
        <v>33</v>
      </c>
      <c r="N1797" t="s">
        <v>21</v>
      </c>
      <c r="O1797">
        <v>38018</v>
      </c>
    </row>
    <row r="1798" spans="1:15" x14ac:dyDescent="0.25">
      <c r="A1798" t="s">
        <v>2831</v>
      </c>
      <c r="B1798" t="s">
        <v>2837</v>
      </c>
      <c r="C1798" t="s">
        <v>17</v>
      </c>
      <c r="D1798" s="1">
        <v>44840</v>
      </c>
      <c r="E1798" s="1">
        <v>44840</v>
      </c>
      <c r="F1798" t="s">
        <v>23</v>
      </c>
      <c r="G1798" s="2">
        <v>5000</v>
      </c>
      <c r="H1798" s="2">
        <v>5000</v>
      </c>
      <c r="I1798" s="2">
        <v>0</v>
      </c>
      <c r="J1798" s="2">
        <v>0</v>
      </c>
      <c r="K1798">
        <v>0</v>
      </c>
      <c r="L1798" t="s">
        <v>17</v>
      </c>
      <c r="M1798" t="s">
        <v>17</v>
      </c>
      <c r="N1798" t="s">
        <v>24</v>
      </c>
      <c r="O1798" t="s">
        <v>17</v>
      </c>
    </row>
    <row r="1799" spans="1:15" x14ac:dyDescent="0.25">
      <c r="A1799" t="s">
        <v>2831</v>
      </c>
      <c r="B1799" t="s">
        <v>2838</v>
      </c>
      <c r="C1799" t="s">
        <v>17</v>
      </c>
      <c r="D1799" s="1">
        <v>44917</v>
      </c>
      <c r="E1799" s="1">
        <v>44922</v>
      </c>
      <c r="F1799" t="s">
        <v>18</v>
      </c>
      <c r="G1799" s="2">
        <v>0</v>
      </c>
      <c r="H1799" s="2">
        <v>0</v>
      </c>
      <c r="I1799" s="2">
        <v>0</v>
      </c>
      <c r="J1799" s="2">
        <v>0</v>
      </c>
      <c r="K1799">
        <v>0</v>
      </c>
      <c r="L1799" t="s">
        <v>257</v>
      </c>
      <c r="M1799" t="s">
        <v>93</v>
      </c>
      <c r="N1799" t="s">
        <v>43</v>
      </c>
      <c r="O1799">
        <v>63304</v>
      </c>
    </row>
    <row r="1800" spans="1:15" x14ac:dyDescent="0.25">
      <c r="A1800" t="s">
        <v>2831</v>
      </c>
      <c r="B1800" t="s">
        <v>2839</v>
      </c>
      <c r="C1800" t="s">
        <v>17</v>
      </c>
      <c r="D1800" s="1">
        <v>44872</v>
      </c>
      <c r="E1800" s="1">
        <v>44872</v>
      </c>
      <c r="F1800" t="s">
        <v>18</v>
      </c>
      <c r="G1800" s="2">
        <v>11850</v>
      </c>
      <c r="H1800" s="2">
        <v>14999</v>
      </c>
      <c r="I1800" s="2">
        <v>639</v>
      </c>
      <c r="J1800" s="2">
        <v>2510</v>
      </c>
      <c r="K1800">
        <v>0</v>
      </c>
      <c r="L1800" t="s">
        <v>2840</v>
      </c>
      <c r="M1800" t="s">
        <v>27</v>
      </c>
      <c r="N1800" t="s">
        <v>21</v>
      </c>
      <c r="O1800">
        <v>70301</v>
      </c>
    </row>
    <row r="1801" spans="1:15" x14ac:dyDescent="0.25">
      <c r="A1801" t="s">
        <v>2831</v>
      </c>
      <c r="B1801" t="s">
        <v>2841</v>
      </c>
      <c r="C1801" t="s">
        <v>17</v>
      </c>
      <c r="D1801" s="1">
        <v>44876</v>
      </c>
      <c r="E1801" s="1">
        <v>44881</v>
      </c>
      <c r="F1801" t="s">
        <v>18</v>
      </c>
      <c r="G1801" s="2">
        <v>0</v>
      </c>
      <c r="H1801" s="2">
        <v>0</v>
      </c>
      <c r="I1801" s="2">
        <v>0</v>
      </c>
      <c r="J1801" s="2">
        <v>0</v>
      </c>
      <c r="K1801">
        <v>0</v>
      </c>
      <c r="L1801" t="s">
        <v>856</v>
      </c>
      <c r="M1801" t="s">
        <v>46</v>
      </c>
      <c r="N1801" t="s">
        <v>21</v>
      </c>
      <c r="O1801">
        <v>31605</v>
      </c>
    </row>
    <row r="1802" spans="1:15" x14ac:dyDescent="0.25">
      <c r="A1802" t="s">
        <v>2831</v>
      </c>
      <c r="B1802" t="s">
        <v>2842</v>
      </c>
      <c r="C1802" t="s">
        <v>17</v>
      </c>
      <c r="D1802" s="1">
        <v>44843</v>
      </c>
      <c r="E1802" s="1">
        <v>44845</v>
      </c>
      <c r="F1802" t="s">
        <v>18</v>
      </c>
      <c r="G1802" s="2">
        <v>16500</v>
      </c>
      <c r="H1802" s="2">
        <v>20634</v>
      </c>
      <c r="I1802" s="2">
        <v>1279</v>
      </c>
      <c r="J1802" s="2">
        <v>2855</v>
      </c>
      <c r="K1802">
        <v>0</v>
      </c>
      <c r="L1802" t="s">
        <v>2843</v>
      </c>
      <c r="M1802" t="s">
        <v>52</v>
      </c>
      <c r="N1802" t="s">
        <v>43</v>
      </c>
      <c r="O1802">
        <v>92067</v>
      </c>
    </row>
    <row r="1803" spans="1:15" x14ac:dyDescent="0.25">
      <c r="A1803" t="s">
        <v>2831</v>
      </c>
      <c r="B1803" t="s">
        <v>2844</v>
      </c>
      <c r="C1803" t="s">
        <v>17</v>
      </c>
      <c r="D1803" s="1">
        <v>44902</v>
      </c>
      <c r="E1803" s="1">
        <v>44903</v>
      </c>
      <c r="F1803" t="s">
        <v>18</v>
      </c>
      <c r="G1803" s="2">
        <v>9640</v>
      </c>
      <c r="H1803" s="2">
        <v>12966</v>
      </c>
      <c r="I1803" s="2">
        <v>960</v>
      </c>
      <c r="J1803" s="2">
        <v>2366</v>
      </c>
      <c r="K1803">
        <v>0</v>
      </c>
      <c r="L1803" t="s">
        <v>392</v>
      </c>
      <c r="M1803" t="s">
        <v>59</v>
      </c>
      <c r="N1803" t="s">
        <v>43</v>
      </c>
      <c r="O1803">
        <v>76034</v>
      </c>
    </row>
    <row r="1804" spans="1:15" x14ac:dyDescent="0.25">
      <c r="A1804" t="s">
        <v>2831</v>
      </c>
      <c r="B1804" t="s">
        <v>2845</v>
      </c>
      <c r="C1804" t="s">
        <v>17</v>
      </c>
      <c r="D1804" s="1">
        <v>44895</v>
      </c>
      <c r="E1804" s="1">
        <v>44895</v>
      </c>
      <c r="F1804" t="s">
        <v>18</v>
      </c>
      <c r="G1804" s="2">
        <v>0</v>
      </c>
      <c r="H1804" s="2">
        <v>0</v>
      </c>
      <c r="I1804" s="2">
        <v>0</v>
      </c>
      <c r="J1804" s="2">
        <v>0</v>
      </c>
      <c r="K1804">
        <v>0</v>
      </c>
      <c r="L1804" t="s">
        <v>19</v>
      </c>
      <c r="M1804" t="s">
        <v>20</v>
      </c>
      <c r="N1804" t="s">
        <v>21</v>
      </c>
      <c r="O1804">
        <v>27604</v>
      </c>
    </row>
    <row r="1805" spans="1:15" x14ac:dyDescent="0.25">
      <c r="A1805" t="s">
        <v>2831</v>
      </c>
      <c r="B1805" t="s">
        <v>2846</v>
      </c>
      <c r="C1805" t="s">
        <v>17</v>
      </c>
      <c r="D1805" s="1">
        <v>44873</v>
      </c>
      <c r="E1805" s="1">
        <v>44875</v>
      </c>
      <c r="F1805" t="s">
        <v>18</v>
      </c>
      <c r="G1805" s="2">
        <v>0</v>
      </c>
      <c r="H1805" s="2">
        <v>0</v>
      </c>
      <c r="I1805" s="2">
        <v>0</v>
      </c>
      <c r="J1805" s="2">
        <v>0</v>
      </c>
      <c r="K1805">
        <v>0</v>
      </c>
      <c r="L1805" t="s">
        <v>2847</v>
      </c>
      <c r="M1805" t="s">
        <v>20</v>
      </c>
      <c r="N1805" t="s">
        <v>21</v>
      </c>
      <c r="O1805">
        <v>27410</v>
      </c>
    </row>
    <row r="1806" spans="1:15" x14ac:dyDescent="0.25">
      <c r="A1806" t="s">
        <v>2831</v>
      </c>
      <c r="B1806" t="s">
        <v>2848</v>
      </c>
      <c r="C1806" t="s">
        <v>17</v>
      </c>
      <c r="D1806" s="1">
        <v>44923</v>
      </c>
      <c r="E1806" s="1">
        <v>44923</v>
      </c>
      <c r="F1806" t="s">
        <v>18</v>
      </c>
      <c r="G1806" s="2">
        <v>27800</v>
      </c>
      <c r="H1806" s="2">
        <v>31132</v>
      </c>
      <c r="I1806" s="2">
        <v>0</v>
      </c>
      <c r="J1806" s="2">
        <v>3332</v>
      </c>
      <c r="K1806">
        <v>0</v>
      </c>
      <c r="L1806" t="s">
        <v>1232</v>
      </c>
      <c r="M1806" t="s">
        <v>71</v>
      </c>
      <c r="N1806" t="s">
        <v>43</v>
      </c>
      <c r="O1806">
        <v>33811</v>
      </c>
    </row>
    <row r="1807" spans="1:15" x14ac:dyDescent="0.25">
      <c r="A1807" t="s">
        <v>2831</v>
      </c>
      <c r="B1807" t="s">
        <v>2849</v>
      </c>
      <c r="C1807" t="s">
        <v>17</v>
      </c>
      <c r="D1807" s="1">
        <v>44845</v>
      </c>
      <c r="E1807" s="1">
        <v>44848</v>
      </c>
      <c r="F1807" t="s">
        <v>18</v>
      </c>
      <c r="G1807" s="2">
        <v>3000</v>
      </c>
      <c r="H1807" s="2">
        <v>4903</v>
      </c>
      <c r="I1807" s="2">
        <v>0</v>
      </c>
      <c r="J1807" s="2">
        <v>1903</v>
      </c>
      <c r="K1807">
        <v>0</v>
      </c>
      <c r="L1807" t="s">
        <v>2850</v>
      </c>
      <c r="M1807" t="s">
        <v>93</v>
      </c>
      <c r="N1807" t="s">
        <v>43</v>
      </c>
      <c r="O1807">
        <v>65020</v>
      </c>
    </row>
    <row r="1808" spans="1:15" x14ac:dyDescent="0.25">
      <c r="A1808" t="s">
        <v>2831</v>
      </c>
      <c r="B1808" t="s">
        <v>2851</v>
      </c>
      <c r="C1808" t="s">
        <v>17</v>
      </c>
      <c r="D1808" s="1">
        <v>44875</v>
      </c>
      <c r="E1808" s="1">
        <v>44881</v>
      </c>
      <c r="F1808" t="s">
        <v>18</v>
      </c>
      <c r="G1808" s="2">
        <v>0</v>
      </c>
      <c r="H1808" s="2">
        <v>3332</v>
      </c>
      <c r="I1808" s="2">
        <v>0</v>
      </c>
      <c r="J1808" s="2">
        <v>3332</v>
      </c>
      <c r="K1808">
        <v>0</v>
      </c>
      <c r="L1808" t="s">
        <v>159</v>
      </c>
      <c r="M1808" t="s">
        <v>71</v>
      </c>
      <c r="N1808" t="s">
        <v>43</v>
      </c>
      <c r="O1808">
        <v>33965</v>
      </c>
    </row>
    <row r="1809" spans="1:15" x14ac:dyDescent="0.25">
      <c r="A1809" t="s">
        <v>2831</v>
      </c>
      <c r="B1809" t="s">
        <v>2852</v>
      </c>
      <c r="C1809" t="s">
        <v>17</v>
      </c>
      <c r="D1809" s="1">
        <v>44885</v>
      </c>
      <c r="E1809" s="1">
        <v>44894</v>
      </c>
      <c r="F1809" t="s">
        <v>18</v>
      </c>
      <c r="G1809" s="2">
        <v>24680</v>
      </c>
      <c r="H1809" s="2">
        <v>28012</v>
      </c>
      <c r="I1809" s="2">
        <v>0</v>
      </c>
      <c r="J1809" s="2">
        <v>3332</v>
      </c>
      <c r="K1809">
        <v>0</v>
      </c>
      <c r="L1809" t="s">
        <v>2853</v>
      </c>
      <c r="M1809" t="s">
        <v>71</v>
      </c>
      <c r="N1809" t="s">
        <v>43</v>
      </c>
      <c r="O1809">
        <v>32779</v>
      </c>
    </row>
    <row r="1810" spans="1:15" x14ac:dyDescent="0.25">
      <c r="A1810" t="s">
        <v>2831</v>
      </c>
      <c r="B1810" t="s">
        <v>2854</v>
      </c>
      <c r="C1810" t="s">
        <v>17</v>
      </c>
      <c r="D1810" s="1">
        <v>44908</v>
      </c>
      <c r="E1810" s="1">
        <v>44909</v>
      </c>
      <c r="F1810" t="s">
        <v>18</v>
      </c>
      <c r="G1810" s="2">
        <v>33002</v>
      </c>
      <c r="H1810" s="2">
        <v>39085</v>
      </c>
      <c r="I1810" s="2">
        <v>2640</v>
      </c>
      <c r="J1810" s="2">
        <v>3443</v>
      </c>
      <c r="K1810">
        <v>0</v>
      </c>
      <c r="L1810" t="s">
        <v>2855</v>
      </c>
      <c r="M1810" t="s">
        <v>49</v>
      </c>
      <c r="N1810" t="s">
        <v>21</v>
      </c>
      <c r="O1810">
        <v>66224</v>
      </c>
    </row>
    <row r="1811" spans="1:15" x14ac:dyDescent="0.25">
      <c r="A1811" t="s">
        <v>2831</v>
      </c>
      <c r="B1811" t="s">
        <v>2856</v>
      </c>
      <c r="C1811" t="s">
        <v>17</v>
      </c>
      <c r="D1811" s="1">
        <v>44881</v>
      </c>
      <c r="E1811" s="1">
        <v>44883</v>
      </c>
      <c r="F1811" t="s">
        <v>18</v>
      </c>
      <c r="G1811" s="2">
        <v>28348</v>
      </c>
      <c r="H1811" s="2">
        <v>31680</v>
      </c>
      <c r="I1811" s="2">
        <v>0</v>
      </c>
      <c r="J1811" s="2">
        <v>3332</v>
      </c>
      <c r="K1811">
        <v>0</v>
      </c>
      <c r="L1811" t="s">
        <v>2826</v>
      </c>
      <c r="M1811" t="s">
        <v>93</v>
      </c>
      <c r="N1811" t="s">
        <v>43</v>
      </c>
      <c r="O1811">
        <v>65809</v>
      </c>
    </row>
    <row r="1812" spans="1:15" x14ac:dyDescent="0.25">
      <c r="A1812" t="s">
        <v>2831</v>
      </c>
      <c r="B1812" t="s">
        <v>2857</v>
      </c>
      <c r="C1812" t="s">
        <v>17</v>
      </c>
      <c r="D1812" s="1">
        <v>44902</v>
      </c>
      <c r="E1812" s="1">
        <v>44903</v>
      </c>
      <c r="F1812" t="s">
        <v>18</v>
      </c>
      <c r="G1812" s="2">
        <v>32000</v>
      </c>
      <c r="H1812" s="2">
        <v>35775</v>
      </c>
      <c r="I1812" s="2">
        <v>0</v>
      </c>
      <c r="J1812" s="2">
        <v>3775</v>
      </c>
      <c r="K1812">
        <v>0</v>
      </c>
      <c r="L1812" t="s">
        <v>2762</v>
      </c>
      <c r="M1812" t="s">
        <v>71</v>
      </c>
      <c r="N1812" t="s">
        <v>43</v>
      </c>
      <c r="O1812">
        <v>32507</v>
      </c>
    </row>
    <row r="1813" spans="1:15" x14ac:dyDescent="0.25">
      <c r="A1813" t="s">
        <v>2831</v>
      </c>
      <c r="B1813" t="s">
        <v>2858</v>
      </c>
      <c r="C1813" t="s">
        <v>17</v>
      </c>
      <c r="D1813" s="1">
        <v>44913</v>
      </c>
      <c r="E1813" s="1">
        <v>44916</v>
      </c>
      <c r="F1813" t="s">
        <v>18</v>
      </c>
      <c r="G1813" s="2">
        <v>19500</v>
      </c>
      <c r="H1813" s="2">
        <v>22832</v>
      </c>
      <c r="I1813" s="2">
        <v>0</v>
      </c>
      <c r="J1813" s="2">
        <v>3332</v>
      </c>
      <c r="K1813">
        <v>0</v>
      </c>
      <c r="L1813" t="s">
        <v>2859</v>
      </c>
      <c r="M1813" t="s">
        <v>71</v>
      </c>
      <c r="N1813" t="s">
        <v>43</v>
      </c>
      <c r="O1813">
        <v>32653</v>
      </c>
    </row>
    <row r="1814" spans="1:15" x14ac:dyDescent="0.25">
      <c r="A1814" t="s">
        <v>2831</v>
      </c>
      <c r="B1814" t="s">
        <v>2860</v>
      </c>
      <c r="C1814" t="s">
        <v>17</v>
      </c>
      <c r="D1814" s="1">
        <v>44886</v>
      </c>
      <c r="E1814" s="1">
        <v>44888</v>
      </c>
      <c r="F1814" t="s">
        <v>18</v>
      </c>
      <c r="G1814" s="2">
        <v>0</v>
      </c>
      <c r="H1814" s="2">
        <v>0</v>
      </c>
      <c r="I1814" s="2">
        <v>0</v>
      </c>
      <c r="J1814" s="2">
        <v>0</v>
      </c>
      <c r="K1814">
        <v>0</v>
      </c>
      <c r="L1814" t="s">
        <v>2861</v>
      </c>
      <c r="M1814" t="s">
        <v>30</v>
      </c>
      <c r="N1814" t="s">
        <v>43</v>
      </c>
      <c r="O1814">
        <v>23059</v>
      </c>
    </row>
    <row r="1815" spans="1:15" x14ac:dyDescent="0.25">
      <c r="A1815" t="s">
        <v>2831</v>
      </c>
      <c r="B1815" t="s">
        <v>2862</v>
      </c>
      <c r="C1815" t="s">
        <v>17</v>
      </c>
      <c r="D1815" s="1">
        <v>44907</v>
      </c>
      <c r="E1815" s="1">
        <v>44907</v>
      </c>
      <c r="F1815" t="s">
        <v>18</v>
      </c>
      <c r="G1815" s="2">
        <v>36000</v>
      </c>
      <c r="H1815" s="2">
        <v>43549</v>
      </c>
      <c r="I1815" s="2">
        <v>3226</v>
      </c>
      <c r="J1815" s="2">
        <v>4323</v>
      </c>
      <c r="K1815">
        <v>0</v>
      </c>
      <c r="L1815" t="s">
        <v>122</v>
      </c>
      <c r="M1815" t="s">
        <v>59</v>
      </c>
      <c r="N1815" t="s">
        <v>43</v>
      </c>
      <c r="O1815">
        <v>78260</v>
      </c>
    </row>
    <row r="1816" spans="1:15" x14ac:dyDescent="0.25">
      <c r="A1816" t="s">
        <v>2831</v>
      </c>
      <c r="B1816" t="s">
        <v>2863</v>
      </c>
      <c r="C1816" t="s">
        <v>17</v>
      </c>
      <c r="D1816" s="1">
        <v>44902</v>
      </c>
      <c r="E1816" s="1">
        <v>44916</v>
      </c>
      <c r="F1816" t="s">
        <v>18</v>
      </c>
      <c r="G1816" s="2">
        <v>19500</v>
      </c>
      <c r="H1816" s="2">
        <v>24429</v>
      </c>
      <c r="I1816" s="2">
        <v>1597</v>
      </c>
      <c r="J1816" s="2">
        <v>3332</v>
      </c>
      <c r="K1816">
        <v>0</v>
      </c>
      <c r="L1816" t="s">
        <v>2864</v>
      </c>
      <c r="M1816" t="s">
        <v>74</v>
      </c>
      <c r="N1816" t="s">
        <v>75</v>
      </c>
      <c r="O1816">
        <v>38732</v>
      </c>
    </row>
    <row r="1817" spans="1:15" x14ac:dyDescent="0.25">
      <c r="A1817" t="s">
        <v>2831</v>
      </c>
      <c r="B1817" t="s">
        <v>2865</v>
      </c>
      <c r="C1817" t="s">
        <v>17</v>
      </c>
      <c r="D1817" s="1">
        <v>44902</v>
      </c>
      <c r="E1817" s="1">
        <v>44909</v>
      </c>
      <c r="F1817" t="s">
        <v>18</v>
      </c>
      <c r="G1817" s="2">
        <v>6500</v>
      </c>
      <c r="H1817" s="2">
        <v>9175</v>
      </c>
      <c r="I1817" s="2">
        <v>519</v>
      </c>
      <c r="J1817" s="2">
        <v>2156</v>
      </c>
      <c r="K1817">
        <v>0</v>
      </c>
      <c r="L1817" t="s">
        <v>2622</v>
      </c>
      <c r="M1817" t="s">
        <v>141</v>
      </c>
      <c r="N1817" t="s">
        <v>43</v>
      </c>
      <c r="O1817">
        <v>42101</v>
      </c>
    </row>
    <row r="1818" spans="1:15" x14ac:dyDescent="0.25">
      <c r="A1818" t="s">
        <v>2831</v>
      </c>
      <c r="B1818" t="s">
        <v>2866</v>
      </c>
      <c r="C1818" t="s">
        <v>17</v>
      </c>
      <c r="D1818" s="1">
        <v>44839</v>
      </c>
      <c r="E1818" s="1">
        <v>44839</v>
      </c>
      <c r="F1818" t="s">
        <v>23</v>
      </c>
      <c r="G1818" s="2">
        <v>5000</v>
      </c>
      <c r="H1818" s="2">
        <v>5000</v>
      </c>
      <c r="I1818" s="2">
        <v>0</v>
      </c>
      <c r="J1818" s="2">
        <v>0</v>
      </c>
      <c r="K1818">
        <v>0</v>
      </c>
      <c r="L1818" t="s">
        <v>17</v>
      </c>
      <c r="M1818" t="s">
        <v>17</v>
      </c>
      <c r="N1818" t="s">
        <v>24</v>
      </c>
      <c r="O1818" t="s">
        <v>17</v>
      </c>
    </row>
    <row r="1819" spans="1:15" x14ac:dyDescent="0.25">
      <c r="A1819" t="s">
        <v>2831</v>
      </c>
      <c r="B1819" t="s">
        <v>2867</v>
      </c>
      <c r="C1819" t="s">
        <v>17</v>
      </c>
      <c r="D1819" s="1">
        <v>44902</v>
      </c>
      <c r="E1819" s="1">
        <v>44903</v>
      </c>
      <c r="F1819" t="s">
        <v>18</v>
      </c>
      <c r="G1819" s="2">
        <v>0</v>
      </c>
      <c r="H1819" s="2">
        <v>0</v>
      </c>
      <c r="I1819" s="2">
        <v>0</v>
      </c>
      <c r="J1819" s="2">
        <v>0</v>
      </c>
      <c r="K1819">
        <v>0</v>
      </c>
      <c r="L1819" t="s">
        <v>319</v>
      </c>
      <c r="M1819" t="s">
        <v>30</v>
      </c>
      <c r="N1819" t="s">
        <v>21</v>
      </c>
      <c r="O1819">
        <v>23225</v>
      </c>
    </row>
    <row r="1820" spans="1:15" x14ac:dyDescent="0.25">
      <c r="A1820" t="s">
        <v>2831</v>
      </c>
      <c r="B1820" t="s">
        <v>2868</v>
      </c>
      <c r="C1820" t="s">
        <v>17</v>
      </c>
      <c r="D1820" s="1">
        <v>44883</v>
      </c>
      <c r="E1820" s="1">
        <v>44886</v>
      </c>
      <c r="F1820" t="s">
        <v>18</v>
      </c>
      <c r="G1820" s="2">
        <v>0</v>
      </c>
      <c r="H1820" s="2">
        <v>0</v>
      </c>
      <c r="I1820" s="2">
        <v>0</v>
      </c>
      <c r="J1820" s="2">
        <v>0</v>
      </c>
      <c r="K1820">
        <v>0</v>
      </c>
      <c r="L1820" t="s">
        <v>2869</v>
      </c>
      <c r="M1820" t="s">
        <v>46</v>
      </c>
      <c r="N1820" t="s">
        <v>21</v>
      </c>
      <c r="O1820">
        <v>31792</v>
      </c>
    </row>
    <row r="1821" spans="1:15" x14ac:dyDescent="0.25">
      <c r="A1821" t="s">
        <v>2831</v>
      </c>
      <c r="B1821" t="s">
        <v>2870</v>
      </c>
      <c r="C1821" t="s">
        <v>17</v>
      </c>
      <c r="D1821" s="1">
        <v>44902</v>
      </c>
      <c r="E1821" s="1">
        <v>44903</v>
      </c>
      <c r="F1821" t="s">
        <v>18</v>
      </c>
      <c r="G1821" s="2">
        <v>38000</v>
      </c>
      <c r="H1821" s="2">
        <v>45117</v>
      </c>
      <c r="I1821" s="2">
        <v>3342</v>
      </c>
      <c r="J1821" s="2">
        <v>3775</v>
      </c>
      <c r="K1821">
        <v>0</v>
      </c>
      <c r="L1821" t="s">
        <v>2871</v>
      </c>
      <c r="M1821" t="s">
        <v>286</v>
      </c>
      <c r="N1821" t="s">
        <v>43</v>
      </c>
      <c r="O1821">
        <v>29486</v>
      </c>
    </row>
    <row r="1822" spans="1:15" x14ac:dyDescent="0.25">
      <c r="A1822" t="s">
        <v>2831</v>
      </c>
      <c r="B1822" t="s">
        <v>2872</v>
      </c>
      <c r="C1822" t="s">
        <v>17</v>
      </c>
      <c r="D1822" s="1">
        <v>44858</v>
      </c>
      <c r="E1822" s="1">
        <v>44860</v>
      </c>
      <c r="F1822" t="s">
        <v>18</v>
      </c>
      <c r="G1822" s="2">
        <v>15999</v>
      </c>
      <c r="H1822" s="2">
        <v>20312</v>
      </c>
      <c r="I1822" s="2">
        <v>1504</v>
      </c>
      <c r="J1822" s="2">
        <v>2809</v>
      </c>
      <c r="K1822">
        <v>0</v>
      </c>
      <c r="L1822" t="s">
        <v>2873</v>
      </c>
      <c r="M1822" t="s">
        <v>59</v>
      </c>
      <c r="N1822" t="s">
        <v>43</v>
      </c>
      <c r="O1822">
        <v>75002</v>
      </c>
    </row>
    <row r="1823" spans="1:15" x14ac:dyDescent="0.25">
      <c r="A1823" t="s">
        <v>2831</v>
      </c>
      <c r="B1823" t="s">
        <v>2874</v>
      </c>
      <c r="C1823" t="s">
        <v>17</v>
      </c>
      <c r="D1823" s="1">
        <v>44886</v>
      </c>
      <c r="E1823" s="1">
        <v>44887</v>
      </c>
      <c r="F1823" t="s">
        <v>18</v>
      </c>
      <c r="G1823" s="2">
        <v>2500</v>
      </c>
      <c r="H1823" s="2">
        <v>4667</v>
      </c>
      <c r="I1823" s="2">
        <v>264</v>
      </c>
      <c r="J1823" s="2">
        <v>1903</v>
      </c>
      <c r="K1823">
        <v>0</v>
      </c>
      <c r="L1823" t="s">
        <v>2875</v>
      </c>
      <c r="M1823" t="s">
        <v>141</v>
      </c>
      <c r="N1823" t="s">
        <v>43</v>
      </c>
      <c r="O1823">
        <v>40059</v>
      </c>
    </row>
    <row r="1824" spans="1:15" x14ac:dyDescent="0.25">
      <c r="A1824" t="s">
        <v>2831</v>
      </c>
      <c r="B1824" t="s">
        <v>2876</v>
      </c>
      <c r="C1824" t="s">
        <v>17</v>
      </c>
      <c r="D1824" s="1">
        <v>44876</v>
      </c>
      <c r="E1824" s="1">
        <v>44879</v>
      </c>
      <c r="F1824" t="s">
        <v>18</v>
      </c>
      <c r="G1824" s="2">
        <v>0</v>
      </c>
      <c r="H1824" s="2">
        <v>0</v>
      </c>
      <c r="I1824" s="2">
        <v>0</v>
      </c>
      <c r="J1824" s="2">
        <v>0</v>
      </c>
      <c r="K1824">
        <v>0</v>
      </c>
      <c r="L1824" t="s">
        <v>2840</v>
      </c>
      <c r="M1824" t="s">
        <v>27</v>
      </c>
      <c r="N1824" t="s">
        <v>43</v>
      </c>
      <c r="O1824">
        <v>70301</v>
      </c>
    </row>
    <row r="1825" spans="1:15" x14ac:dyDescent="0.25">
      <c r="A1825" t="s">
        <v>2831</v>
      </c>
      <c r="B1825" t="s">
        <v>2877</v>
      </c>
      <c r="C1825" t="s">
        <v>17</v>
      </c>
      <c r="D1825" s="1">
        <v>44839</v>
      </c>
      <c r="E1825" s="1">
        <v>44839</v>
      </c>
      <c r="F1825" t="s">
        <v>23</v>
      </c>
      <c r="G1825" s="2">
        <v>5000</v>
      </c>
      <c r="H1825" s="2">
        <v>5000</v>
      </c>
      <c r="I1825" s="2">
        <v>0</v>
      </c>
      <c r="J1825" s="2">
        <v>0</v>
      </c>
      <c r="K1825">
        <v>0</v>
      </c>
      <c r="L1825" t="s">
        <v>17</v>
      </c>
      <c r="M1825" t="s">
        <v>17</v>
      </c>
      <c r="N1825" t="s">
        <v>24</v>
      </c>
      <c r="O1825" t="s">
        <v>17</v>
      </c>
    </row>
    <row r="1826" spans="1:15" x14ac:dyDescent="0.25">
      <c r="A1826" t="s">
        <v>2831</v>
      </c>
      <c r="B1826" t="s">
        <v>2878</v>
      </c>
      <c r="C1826" t="s">
        <v>17</v>
      </c>
      <c r="D1826" s="1">
        <v>44915</v>
      </c>
      <c r="E1826" s="1">
        <v>44917</v>
      </c>
      <c r="F1826" t="s">
        <v>18</v>
      </c>
      <c r="G1826" s="2">
        <v>32499</v>
      </c>
      <c r="H1826" s="2">
        <v>39057</v>
      </c>
      <c r="I1826" s="2">
        <v>3226</v>
      </c>
      <c r="J1826" s="2">
        <v>3332</v>
      </c>
      <c r="K1826">
        <v>0</v>
      </c>
      <c r="L1826" t="s">
        <v>1728</v>
      </c>
      <c r="M1826" t="s">
        <v>286</v>
      </c>
      <c r="N1826" t="s">
        <v>43</v>
      </c>
      <c r="O1826">
        <v>29401</v>
      </c>
    </row>
    <row r="1827" spans="1:15" x14ac:dyDescent="0.25">
      <c r="A1827" t="s">
        <v>2831</v>
      </c>
      <c r="B1827" t="s">
        <v>2879</v>
      </c>
      <c r="C1827" t="s">
        <v>17</v>
      </c>
      <c r="D1827" s="1">
        <v>44886</v>
      </c>
      <c r="E1827" s="1">
        <v>44890</v>
      </c>
      <c r="F1827" t="s">
        <v>18</v>
      </c>
      <c r="G1827" s="2">
        <v>0</v>
      </c>
      <c r="H1827" s="2">
        <v>0</v>
      </c>
      <c r="I1827" s="2">
        <v>0</v>
      </c>
      <c r="J1827" s="2">
        <v>0</v>
      </c>
      <c r="K1827">
        <v>0</v>
      </c>
      <c r="L1827" t="s">
        <v>1556</v>
      </c>
      <c r="M1827" t="s">
        <v>286</v>
      </c>
      <c r="N1827" t="s">
        <v>43</v>
      </c>
      <c r="O1827">
        <v>29073</v>
      </c>
    </row>
    <row r="1828" spans="1:15" x14ac:dyDescent="0.25">
      <c r="A1828" t="s">
        <v>2831</v>
      </c>
      <c r="B1828" t="s">
        <v>2880</v>
      </c>
      <c r="C1828" t="s">
        <v>2881</v>
      </c>
      <c r="D1828" s="1">
        <v>44867</v>
      </c>
      <c r="E1828" s="1">
        <v>44868</v>
      </c>
      <c r="F1828" t="s">
        <v>18</v>
      </c>
      <c r="G1828" s="2">
        <v>33000</v>
      </c>
      <c r="H1828" s="2">
        <v>40517</v>
      </c>
      <c r="I1828" s="2">
        <v>2651</v>
      </c>
      <c r="J1828" s="2">
        <v>4866</v>
      </c>
      <c r="K1828">
        <v>0</v>
      </c>
      <c r="L1828" t="s">
        <v>2882</v>
      </c>
      <c r="M1828" t="s">
        <v>286</v>
      </c>
      <c r="N1828" t="s">
        <v>43</v>
      </c>
      <c r="O1828">
        <v>29708</v>
      </c>
    </row>
    <row r="1829" spans="1:15" x14ac:dyDescent="0.25">
      <c r="A1829" t="s">
        <v>2831</v>
      </c>
      <c r="B1829" t="s">
        <v>2883</v>
      </c>
      <c r="C1829" t="s">
        <v>17</v>
      </c>
      <c r="D1829" s="1">
        <v>44907</v>
      </c>
      <c r="E1829" s="1">
        <v>44907</v>
      </c>
      <c r="F1829" t="s">
        <v>18</v>
      </c>
      <c r="G1829" s="2">
        <v>9000</v>
      </c>
      <c r="H1829" s="2">
        <v>11156</v>
      </c>
      <c r="I1829" s="2">
        <v>0</v>
      </c>
      <c r="J1829" s="2">
        <v>2156</v>
      </c>
      <c r="K1829">
        <v>0</v>
      </c>
      <c r="L1829" t="s">
        <v>673</v>
      </c>
      <c r="M1829" t="s">
        <v>71</v>
      </c>
      <c r="N1829" t="s">
        <v>43</v>
      </c>
      <c r="O1829">
        <v>33629</v>
      </c>
    </row>
    <row r="1830" spans="1:15" x14ac:dyDescent="0.25">
      <c r="A1830" t="s">
        <v>2831</v>
      </c>
      <c r="B1830" t="s">
        <v>2884</v>
      </c>
      <c r="C1830" t="s">
        <v>2885</v>
      </c>
      <c r="D1830" s="1">
        <v>44907</v>
      </c>
      <c r="E1830" s="1">
        <v>44907</v>
      </c>
      <c r="F1830" t="s">
        <v>18</v>
      </c>
      <c r="G1830" s="2">
        <v>14000</v>
      </c>
      <c r="H1830" s="2">
        <v>17940</v>
      </c>
      <c r="I1830" s="2">
        <v>1085</v>
      </c>
      <c r="J1830" s="2">
        <v>2855</v>
      </c>
      <c r="K1830">
        <v>0</v>
      </c>
      <c r="L1830" t="s">
        <v>51</v>
      </c>
      <c r="M1830" t="s">
        <v>52</v>
      </c>
      <c r="N1830" t="s">
        <v>43</v>
      </c>
      <c r="O1830">
        <v>92120</v>
      </c>
    </row>
    <row r="1831" spans="1:15" x14ac:dyDescent="0.25">
      <c r="A1831" t="s">
        <v>2831</v>
      </c>
      <c r="B1831" t="s">
        <v>2886</v>
      </c>
      <c r="C1831" t="s">
        <v>17</v>
      </c>
      <c r="D1831" s="1">
        <v>44872</v>
      </c>
      <c r="E1831" s="1">
        <v>44875</v>
      </c>
      <c r="F1831" t="s">
        <v>18</v>
      </c>
      <c r="G1831" s="2">
        <v>0</v>
      </c>
      <c r="H1831" s="2">
        <v>0</v>
      </c>
      <c r="I1831" s="2">
        <v>0</v>
      </c>
      <c r="J1831" s="2">
        <v>0</v>
      </c>
      <c r="K1831">
        <v>0</v>
      </c>
      <c r="L1831" t="s">
        <v>2887</v>
      </c>
      <c r="M1831" t="s">
        <v>93</v>
      </c>
      <c r="N1831" t="s">
        <v>43</v>
      </c>
      <c r="O1831" t="s">
        <v>2888</v>
      </c>
    </row>
    <row r="1832" spans="1:15" x14ac:dyDescent="0.25">
      <c r="A1832" t="s">
        <v>2831</v>
      </c>
      <c r="B1832" t="s">
        <v>2889</v>
      </c>
      <c r="C1832" t="s">
        <v>17</v>
      </c>
      <c r="D1832" s="1">
        <v>44916</v>
      </c>
      <c r="E1832" s="1">
        <v>44917</v>
      </c>
      <c r="F1832" t="s">
        <v>18</v>
      </c>
      <c r="G1832" s="2">
        <v>29500</v>
      </c>
      <c r="H1832" s="2">
        <v>37606</v>
      </c>
      <c r="I1832" s="2">
        <v>1970</v>
      </c>
      <c r="J1832" s="2">
        <v>6136</v>
      </c>
      <c r="K1832">
        <v>0</v>
      </c>
      <c r="L1832" t="s">
        <v>197</v>
      </c>
      <c r="M1832" t="s">
        <v>198</v>
      </c>
      <c r="N1832" t="s">
        <v>43</v>
      </c>
      <c r="O1832">
        <v>89141</v>
      </c>
    </row>
    <row r="1833" spans="1:15" x14ac:dyDescent="0.25">
      <c r="A1833" t="s">
        <v>2831</v>
      </c>
      <c r="B1833" t="s">
        <v>2890</v>
      </c>
      <c r="C1833" t="s">
        <v>17</v>
      </c>
      <c r="D1833" s="1">
        <v>44857</v>
      </c>
      <c r="E1833" s="1">
        <v>44858</v>
      </c>
      <c r="F1833" t="s">
        <v>18</v>
      </c>
      <c r="G1833" s="2">
        <v>0</v>
      </c>
      <c r="H1833" s="2">
        <v>0</v>
      </c>
      <c r="I1833" s="2">
        <v>0</v>
      </c>
      <c r="J1833" s="2">
        <v>0</v>
      </c>
      <c r="K1833">
        <v>0</v>
      </c>
      <c r="L1833" t="s">
        <v>759</v>
      </c>
      <c r="M1833" t="s">
        <v>33</v>
      </c>
      <c r="N1833" t="s">
        <v>43</v>
      </c>
      <c r="O1833">
        <v>37205</v>
      </c>
    </row>
    <row r="1834" spans="1:15" x14ac:dyDescent="0.25">
      <c r="A1834" t="s">
        <v>2831</v>
      </c>
      <c r="B1834" t="s">
        <v>2891</v>
      </c>
      <c r="C1834" t="s">
        <v>17</v>
      </c>
      <c r="D1834" s="1">
        <v>44880</v>
      </c>
      <c r="E1834" s="1">
        <v>44882</v>
      </c>
      <c r="F1834" t="s">
        <v>18</v>
      </c>
      <c r="G1834" s="2">
        <v>0</v>
      </c>
      <c r="H1834" s="2">
        <v>0</v>
      </c>
      <c r="I1834" s="2">
        <v>0</v>
      </c>
      <c r="J1834" s="2">
        <v>0</v>
      </c>
      <c r="K1834">
        <v>0</v>
      </c>
      <c r="L1834" t="s">
        <v>127</v>
      </c>
      <c r="M1834" t="s">
        <v>59</v>
      </c>
      <c r="N1834" t="s">
        <v>43</v>
      </c>
      <c r="O1834">
        <v>76132</v>
      </c>
    </row>
    <row r="1835" spans="1:15" x14ac:dyDescent="0.25">
      <c r="A1835" t="s">
        <v>2831</v>
      </c>
      <c r="B1835" t="s">
        <v>2892</v>
      </c>
      <c r="C1835" t="s">
        <v>2881</v>
      </c>
      <c r="D1835" s="1">
        <v>44841</v>
      </c>
      <c r="E1835" s="1">
        <v>44841</v>
      </c>
      <c r="F1835" t="s">
        <v>54</v>
      </c>
      <c r="G1835" s="2">
        <v>-29000</v>
      </c>
      <c r="H1835" s="2">
        <v>-35403</v>
      </c>
      <c r="I1835" s="2">
        <v>-1537</v>
      </c>
      <c r="J1835" s="2">
        <v>-4866</v>
      </c>
      <c r="K1835">
        <v>0</v>
      </c>
      <c r="L1835" t="s">
        <v>2893</v>
      </c>
      <c r="M1835" t="s">
        <v>30</v>
      </c>
      <c r="N1835" t="s">
        <v>43</v>
      </c>
      <c r="O1835">
        <v>24141</v>
      </c>
    </row>
    <row r="1836" spans="1:15" x14ac:dyDescent="0.25">
      <c r="A1836" t="s">
        <v>2831</v>
      </c>
      <c r="B1836" t="s">
        <v>2894</v>
      </c>
      <c r="C1836" t="s">
        <v>17</v>
      </c>
      <c r="D1836" s="1">
        <v>44858</v>
      </c>
      <c r="E1836" s="1">
        <v>44860</v>
      </c>
      <c r="F1836" t="s">
        <v>18</v>
      </c>
      <c r="G1836" s="2">
        <v>15999</v>
      </c>
      <c r="H1836" s="2">
        <v>20503</v>
      </c>
      <c r="I1836" s="2">
        <v>1518</v>
      </c>
      <c r="J1836" s="2">
        <v>2986</v>
      </c>
      <c r="K1836">
        <v>0</v>
      </c>
      <c r="L1836" t="s">
        <v>1665</v>
      </c>
      <c r="M1836" t="s">
        <v>46</v>
      </c>
      <c r="N1836" t="s">
        <v>21</v>
      </c>
      <c r="O1836">
        <v>31768</v>
      </c>
    </row>
    <row r="1837" spans="1:15" x14ac:dyDescent="0.25">
      <c r="A1837" t="s">
        <v>2831</v>
      </c>
      <c r="B1837" t="s">
        <v>2895</v>
      </c>
      <c r="C1837" t="s">
        <v>17</v>
      </c>
      <c r="D1837" s="1">
        <v>44846</v>
      </c>
      <c r="E1837" s="1">
        <v>44846</v>
      </c>
      <c r="F1837" t="s">
        <v>18</v>
      </c>
      <c r="G1837" s="2">
        <v>55500</v>
      </c>
      <c r="H1837" s="2">
        <v>60576</v>
      </c>
      <c r="I1837" s="2">
        <v>0</v>
      </c>
      <c r="J1837" s="2">
        <v>5076</v>
      </c>
      <c r="K1837">
        <v>0</v>
      </c>
      <c r="L1837" t="s">
        <v>2826</v>
      </c>
      <c r="M1837" t="s">
        <v>93</v>
      </c>
      <c r="N1837" t="s">
        <v>43</v>
      </c>
      <c r="O1837">
        <v>65804</v>
      </c>
    </row>
    <row r="1838" spans="1:15" x14ac:dyDescent="0.25">
      <c r="A1838" t="s">
        <v>2831</v>
      </c>
      <c r="B1838" t="s">
        <v>2896</v>
      </c>
      <c r="C1838" t="s">
        <v>17</v>
      </c>
      <c r="D1838" s="1">
        <v>44841</v>
      </c>
      <c r="E1838" s="1">
        <v>44844</v>
      </c>
      <c r="F1838" t="s">
        <v>18</v>
      </c>
      <c r="G1838" s="2">
        <v>30000</v>
      </c>
      <c r="H1838" s="2">
        <v>36457</v>
      </c>
      <c r="I1838" s="2">
        <v>1591</v>
      </c>
      <c r="J1838" s="2">
        <v>4866</v>
      </c>
      <c r="K1838">
        <v>0</v>
      </c>
      <c r="L1838" t="s">
        <v>2893</v>
      </c>
      <c r="M1838" t="s">
        <v>30</v>
      </c>
      <c r="N1838" t="s">
        <v>21</v>
      </c>
      <c r="O1838">
        <v>24141</v>
      </c>
    </row>
    <row r="1839" spans="1:15" x14ac:dyDescent="0.25">
      <c r="A1839" t="s">
        <v>2897</v>
      </c>
      <c r="B1839" t="s">
        <v>2898</v>
      </c>
      <c r="C1839" t="s">
        <v>17</v>
      </c>
      <c r="D1839" s="1">
        <v>44911</v>
      </c>
      <c r="E1839" s="1">
        <v>44914</v>
      </c>
      <c r="F1839" t="s">
        <v>18</v>
      </c>
      <c r="G1839" s="2">
        <v>15000</v>
      </c>
      <c r="H1839" s="2">
        <v>18975</v>
      </c>
      <c r="I1839" s="2">
        <v>989</v>
      </c>
      <c r="J1839" s="2">
        <v>2986</v>
      </c>
      <c r="K1839">
        <v>0</v>
      </c>
      <c r="L1839" t="s">
        <v>1290</v>
      </c>
      <c r="M1839" t="s">
        <v>299</v>
      </c>
      <c r="N1839" t="s">
        <v>75</v>
      </c>
      <c r="O1839">
        <v>53125</v>
      </c>
    </row>
    <row r="1840" spans="1:15" x14ac:dyDescent="0.25">
      <c r="A1840" t="s">
        <v>2897</v>
      </c>
      <c r="B1840" t="s">
        <v>2899</v>
      </c>
      <c r="C1840" t="s">
        <v>17</v>
      </c>
      <c r="D1840" s="1">
        <v>44908</v>
      </c>
      <c r="E1840" s="1">
        <v>44913</v>
      </c>
      <c r="F1840" t="s">
        <v>18</v>
      </c>
      <c r="G1840" s="2">
        <v>136500</v>
      </c>
      <c r="H1840" s="2">
        <v>161280</v>
      </c>
      <c r="I1840" s="2">
        <v>8418</v>
      </c>
      <c r="J1840" s="2">
        <v>16362</v>
      </c>
      <c r="K1840">
        <v>0</v>
      </c>
      <c r="L1840" t="s">
        <v>2900</v>
      </c>
      <c r="M1840" t="s">
        <v>299</v>
      </c>
      <c r="N1840" t="s">
        <v>75</v>
      </c>
      <c r="O1840">
        <v>54304</v>
      </c>
    </row>
    <row r="1841" spans="1:15" x14ac:dyDescent="0.25">
      <c r="A1841" t="s">
        <v>2897</v>
      </c>
      <c r="B1841" t="s">
        <v>2901</v>
      </c>
      <c r="C1841" t="s">
        <v>17</v>
      </c>
      <c r="D1841" s="1">
        <v>44876</v>
      </c>
      <c r="E1841" s="1">
        <v>44876</v>
      </c>
      <c r="F1841" t="s">
        <v>23</v>
      </c>
      <c r="G1841" s="2">
        <v>5000</v>
      </c>
      <c r="H1841" s="2">
        <v>5000</v>
      </c>
      <c r="I1841" s="2">
        <v>0</v>
      </c>
      <c r="J1841" s="2">
        <v>0</v>
      </c>
      <c r="K1841">
        <v>0</v>
      </c>
      <c r="L1841" t="s">
        <v>17</v>
      </c>
      <c r="M1841" t="s">
        <v>17</v>
      </c>
      <c r="N1841" t="s">
        <v>148</v>
      </c>
      <c r="O1841" t="s">
        <v>17</v>
      </c>
    </row>
    <row r="1842" spans="1:15" x14ac:dyDescent="0.25">
      <c r="A1842" t="s">
        <v>2897</v>
      </c>
      <c r="B1842" t="s">
        <v>2902</v>
      </c>
      <c r="C1842" t="s">
        <v>82</v>
      </c>
      <c r="D1842" s="1">
        <v>44886</v>
      </c>
      <c r="E1842" s="1">
        <v>44896</v>
      </c>
      <c r="F1842" t="s">
        <v>18</v>
      </c>
      <c r="G1842" s="2">
        <v>12400</v>
      </c>
      <c r="H1842" s="2">
        <v>16464</v>
      </c>
      <c r="I1842" s="2">
        <v>1078</v>
      </c>
      <c r="J1842" s="2">
        <v>2986</v>
      </c>
      <c r="K1842">
        <v>0</v>
      </c>
      <c r="L1842" t="s">
        <v>2903</v>
      </c>
      <c r="M1842" t="s">
        <v>134</v>
      </c>
      <c r="N1842" t="s">
        <v>43</v>
      </c>
      <c r="O1842">
        <v>46795</v>
      </c>
    </row>
    <row r="1843" spans="1:15" x14ac:dyDescent="0.25">
      <c r="A1843" t="s">
        <v>2897</v>
      </c>
      <c r="B1843" t="s">
        <v>2904</v>
      </c>
      <c r="C1843" t="s">
        <v>146</v>
      </c>
      <c r="D1843" s="1">
        <v>44886</v>
      </c>
      <c r="E1843" s="1">
        <v>44896</v>
      </c>
      <c r="F1843" t="s">
        <v>18</v>
      </c>
      <c r="G1843" s="2">
        <v>22765</v>
      </c>
      <c r="H1843" s="2">
        <v>29288</v>
      </c>
      <c r="I1843" s="2">
        <v>1657</v>
      </c>
      <c r="J1843" s="2">
        <v>4866</v>
      </c>
      <c r="K1843">
        <v>0</v>
      </c>
      <c r="L1843" t="s">
        <v>2905</v>
      </c>
      <c r="M1843" t="s">
        <v>88</v>
      </c>
      <c r="N1843" t="s">
        <v>43</v>
      </c>
      <c r="O1843">
        <v>18360</v>
      </c>
    </row>
    <row r="1844" spans="1:15" x14ac:dyDescent="0.25">
      <c r="A1844" t="s">
        <v>2897</v>
      </c>
      <c r="B1844" t="s">
        <v>2906</v>
      </c>
      <c r="C1844" t="s">
        <v>17</v>
      </c>
      <c r="D1844" s="1">
        <v>44854</v>
      </c>
      <c r="E1844" s="1">
        <v>44854</v>
      </c>
      <c r="F1844" t="s">
        <v>23</v>
      </c>
      <c r="G1844" s="2">
        <v>5000</v>
      </c>
      <c r="H1844" s="2">
        <v>5000</v>
      </c>
      <c r="I1844" s="2">
        <v>0</v>
      </c>
      <c r="J1844" s="2">
        <v>0</v>
      </c>
      <c r="K1844">
        <v>0</v>
      </c>
      <c r="L1844" t="s">
        <v>17</v>
      </c>
      <c r="M1844" t="s">
        <v>17</v>
      </c>
      <c r="N1844" t="s">
        <v>148</v>
      </c>
      <c r="O1844" t="s">
        <v>17</v>
      </c>
    </row>
    <row r="1845" spans="1:15" x14ac:dyDescent="0.25">
      <c r="A1845" t="s">
        <v>2897</v>
      </c>
      <c r="B1845" t="s">
        <v>2907</v>
      </c>
      <c r="C1845" t="s">
        <v>17</v>
      </c>
      <c r="D1845" s="1">
        <v>44910</v>
      </c>
      <c r="E1845" s="1">
        <v>44913</v>
      </c>
      <c r="F1845" t="s">
        <v>18</v>
      </c>
      <c r="G1845" s="2">
        <v>18700</v>
      </c>
      <c r="H1845" s="2">
        <v>22615</v>
      </c>
      <c r="I1845" s="2">
        <v>1405</v>
      </c>
      <c r="J1845" s="2">
        <v>2510</v>
      </c>
      <c r="K1845">
        <v>0</v>
      </c>
      <c r="L1845" t="s">
        <v>2908</v>
      </c>
      <c r="M1845" t="s">
        <v>78</v>
      </c>
      <c r="N1845" t="s">
        <v>75</v>
      </c>
      <c r="O1845">
        <v>8844</v>
      </c>
    </row>
    <row r="1846" spans="1:15" x14ac:dyDescent="0.25">
      <c r="A1846" t="s">
        <v>2897</v>
      </c>
      <c r="B1846" t="s">
        <v>2909</v>
      </c>
      <c r="C1846" t="s">
        <v>17</v>
      </c>
      <c r="D1846" s="1">
        <v>44878</v>
      </c>
      <c r="E1846" s="1">
        <v>44878</v>
      </c>
      <c r="F1846" t="s">
        <v>23</v>
      </c>
      <c r="G1846" s="2">
        <v>5000</v>
      </c>
      <c r="H1846" s="2">
        <v>5000</v>
      </c>
      <c r="I1846" s="2">
        <v>0</v>
      </c>
      <c r="J1846" s="2">
        <v>0</v>
      </c>
      <c r="K1846">
        <v>0</v>
      </c>
      <c r="L1846" t="s">
        <v>17</v>
      </c>
      <c r="M1846" t="s">
        <v>17</v>
      </c>
      <c r="N1846" t="s">
        <v>148</v>
      </c>
      <c r="O1846" t="s">
        <v>17</v>
      </c>
    </row>
    <row r="1847" spans="1:15" x14ac:dyDescent="0.25">
      <c r="A1847" t="s">
        <v>2897</v>
      </c>
      <c r="B1847" t="s">
        <v>2910</v>
      </c>
      <c r="C1847" t="s">
        <v>17</v>
      </c>
      <c r="D1847" s="1">
        <v>44914</v>
      </c>
      <c r="E1847" s="1">
        <v>44917</v>
      </c>
      <c r="F1847" t="s">
        <v>18</v>
      </c>
      <c r="G1847" s="2">
        <v>0</v>
      </c>
      <c r="H1847" s="2">
        <v>0</v>
      </c>
      <c r="I1847" s="2">
        <v>0</v>
      </c>
      <c r="J1847" s="2">
        <v>0</v>
      </c>
      <c r="K1847">
        <v>0</v>
      </c>
      <c r="L1847" t="s">
        <v>1111</v>
      </c>
      <c r="M1847" t="s">
        <v>203</v>
      </c>
      <c r="N1847" t="s">
        <v>43</v>
      </c>
      <c r="O1847">
        <v>60631</v>
      </c>
    </row>
    <row r="1848" spans="1:15" x14ac:dyDescent="0.25">
      <c r="A1848" t="s">
        <v>2897</v>
      </c>
      <c r="B1848" t="s">
        <v>2911</v>
      </c>
      <c r="C1848" t="s">
        <v>146</v>
      </c>
      <c r="D1848" s="1">
        <v>44886</v>
      </c>
      <c r="E1848" s="1">
        <v>44896</v>
      </c>
      <c r="F1848" t="s">
        <v>18</v>
      </c>
      <c r="G1848" s="2">
        <v>47400</v>
      </c>
      <c r="H1848" s="2">
        <v>55056</v>
      </c>
      <c r="I1848" s="2">
        <v>2370</v>
      </c>
      <c r="J1848" s="2">
        <v>5286</v>
      </c>
      <c r="K1848">
        <v>0</v>
      </c>
      <c r="L1848" t="s">
        <v>977</v>
      </c>
      <c r="M1848" t="s">
        <v>299</v>
      </c>
      <c r="N1848" t="s">
        <v>43</v>
      </c>
      <c r="O1848">
        <v>54115</v>
      </c>
    </row>
    <row r="1849" spans="1:15" x14ac:dyDescent="0.25">
      <c r="A1849" t="s">
        <v>2897</v>
      </c>
      <c r="B1849" t="s">
        <v>2912</v>
      </c>
      <c r="C1849" t="s">
        <v>82</v>
      </c>
      <c r="D1849" s="1">
        <v>44886</v>
      </c>
      <c r="E1849" s="1">
        <v>44896</v>
      </c>
      <c r="F1849" t="s">
        <v>18</v>
      </c>
      <c r="G1849" s="2">
        <v>12400</v>
      </c>
      <c r="H1849" s="2">
        <v>16215</v>
      </c>
      <c r="I1849" s="2">
        <v>960</v>
      </c>
      <c r="J1849" s="2">
        <v>2855</v>
      </c>
      <c r="K1849">
        <v>0</v>
      </c>
      <c r="L1849" t="s">
        <v>51</v>
      </c>
      <c r="M1849" t="s">
        <v>52</v>
      </c>
      <c r="N1849" t="s">
        <v>43</v>
      </c>
      <c r="O1849">
        <v>92111</v>
      </c>
    </row>
    <row r="1850" spans="1:15" x14ac:dyDescent="0.25">
      <c r="A1850" t="s">
        <v>2897</v>
      </c>
      <c r="B1850" t="s">
        <v>2913</v>
      </c>
      <c r="C1850" t="s">
        <v>146</v>
      </c>
      <c r="D1850" s="1">
        <v>44886</v>
      </c>
      <c r="E1850" s="1">
        <v>44896</v>
      </c>
      <c r="F1850" t="s">
        <v>18</v>
      </c>
      <c r="G1850" s="2">
        <v>24800</v>
      </c>
      <c r="H1850" s="2">
        <v>31030</v>
      </c>
      <c r="I1850" s="2">
        <v>1364</v>
      </c>
      <c r="J1850" s="2">
        <v>4866</v>
      </c>
      <c r="K1850">
        <v>0</v>
      </c>
      <c r="L1850" t="s">
        <v>137</v>
      </c>
      <c r="M1850" t="s">
        <v>299</v>
      </c>
      <c r="N1850" t="s">
        <v>43</v>
      </c>
      <c r="O1850">
        <v>54016</v>
      </c>
    </row>
    <row r="1851" spans="1:15" x14ac:dyDescent="0.25">
      <c r="A1851" t="s">
        <v>2897</v>
      </c>
      <c r="B1851" t="s">
        <v>2914</v>
      </c>
      <c r="C1851" t="s">
        <v>146</v>
      </c>
      <c r="D1851" s="1">
        <v>44886</v>
      </c>
      <c r="E1851" s="1">
        <v>44896</v>
      </c>
      <c r="F1851" t="s">
        <v>18</v>
      </c>
      <c r="G1851" s="2">
        <v>24800</v>
      </c>
      <c r="H1851" s="2">
        <v>31520</v>
      </c>
      <c r="I1851" s="2">
        <v>1854</v>
      </c>
      <c r="J1851" s="2">
        <v>4866</v>
      </c>
      <c r="K1851">
        <v>0</v>
      </c>
      <c r="L1851" t="s">
        <v>2816</v>
      </c>
      <c r="M1851" t="s">
        <v>203</v>
      </c>
      <c r="N1851" t="s">
        <v>21</v>
      </c>
      <c r="O1851" t="s">
        <v>2915</v>
      </c>
    </row>
    <row r="1852" spans="1:15" x14ac:dyDescent="0.25">
      <c r="A1852" t="s">
        <v>2897</v>
      </c>
      <c r="B1852" t="s">
        <v>2916</v>
      </c>
      <c r="C1852" t="s">
        <v>17</v>
      </c>
      <c r="D1852" s="1">
        <v>44853</v>
      </c>
      <c r="E1852" s="1">
        <v>44853</v>
      </c>
      <c r="F1852" t="s">
        <v>23</v>
      </c>
      <c r="G1852" s="2">
        <v>5000</v>
      </c>
      <c r="H1852" s="2">
        <v>5000</v>
      </c>
      <c r="I1852" s="2">
        <v>0</v>
      </c>
      <c r="J1852" s="2">
        <v>0</v>
      </c>
      <c r="K1852">
        <v>0</v>
      </c>
      <c r="L1852" t="s">
        <v>17</v>
      </c>
      <c r="M1852" t="s">
        <v>17</v>
      </c>
      <c r="N1852" t="s">
        <v>148</v>
      </c>
      <c r="O1852" t="s">
        <v>17</v>
      </c>
    </row>
    <row r="1853" spans="1:15" x14ac:dyDescent="0.25">
      <c r="A1853" t="s">
        <v>2897</v>
      </c>
      <c r="B1853" t="s">
        <v>2917</v>
      </c>
      <c r="C1853" t="s">
        <v>146</v>
      </c>
      <c r="D1853" s="1">
        <v>44886</v>
      </c>
      <c r="E1853" s="1">
        <v>44896</v>
      </c>
      <c r="F1853" t="s">
        <v>18</v>
      </c>
      <c r="G1853" s="2">
        <v>24800</v>
      </c>
      <c r="H1853" s="2">
        <v>30743</v>
      </c>
      <c r="I1853" s="2">
        <v>2078</v>
      </c>
      <c r="J1853" s="2">
        <v>3865</v>
      </c>
      <c r="K1853">
        <v>0</v>
      </c>
      <c r="L1853" t="s">
        <v>197</v>
      </c>
      <c r="M1853" t="s">
        <v>198</v>
      </c>
      <c r="N1853" t="s">
        <v>43</v>
      </c>
      <c r="O1853">
        <v>89131</v>
      </c>
    </row>
    <row r="1854" spans="1:15" x14ac:dyDescent="0.25">
      <c r="A1854" t="s">
        <v>2897</v>
      </c>
      <c r="B1854" t="s">
        <v>2918</v>
      </c>
      <c r="C1854" t="s">
        <v>17</v>
      </c>
      <c r="D1854" s="1">
        <v>44909</v>
      </c>
      <c r="E1854" s="1">
        <v>44909</v>
      </c>
      <c r="F1854" t="s">
        <v>23</v>
      </c>
      <c r="G1854" s="2">
        <v>5000</v>
      </c>
      <c r="H1854" s="2">
        <v>5000</v>
      </c>
      <c r="I1854" s="2">
        <v>0</v>
      </c>
      <c r="J1854" s="2">
        <v>0</v>
      </c>
      <c r="K1854">
        <v>0</v>
      </c>
      <c r="L1854" t="s">
        <v>17</v>
      </c>
      <c r="M1854" t="s">
        <v>17</v>
      </c>
      <c r="N1854" t="s">
        <v>24</v>
      </c>
      <c r="O1854" t="s">
        <v>17</v>
      </c>
    </row>
    <row r="1855" spans="1:15" x14ac:dyDescent="0.25">
      <c r="A1855" t="s">
        <v>2897</v>
      </c>
      <c r="B1855" t="s">
        <v>2919</v>
      </c>
      <c r="C1855" t="s">
        <v>82</v>
      </c>
      <c r="D1855" s="1">
        <v>44886</v>
      </c>
      <c r="E1855" s="1">
        <v>44896</v>
      </c>
      <c r="F1855" t="s">
        <v>18</v>
      </c>
      <c r="G1855" s="2">
        <v>12400</v>
      </c>
      <c r="H1855" s="2">
        <v>16131</v>
      </c>
      <c r="I1855" s="2">
        <v>745</v>
      </c>
      <c r="J1855" s="2">
        <v>2986</v>
      </c>
      <c r="K1855">
        <v>0</v>
      </c>
      <c r="L1855" t="s">
        <v>2920</v>
      </c>
      <c r="M1855" t="s">
        <v>30</v>
      </c>
      <c r="N1855" t="s">
        <v>21</v>
      </c>
      <c r="O1855">
        <v>20148</v>
      </c>
    </row>
    <row r="1856" spans="1:15" x14ac:dyDescent="0.25">
      <c r="A1856" t="s">
        <v>2897</v>
      </c>
      <c r="B1856" t="s">
        <v>2921</v>
      </c>
      <c r="C1856" t="s">
        <v>146</v>
      </c>
      <c r="D1856" s="1">
        <v>44886</v>
      </c>
      <c r="E1856" s="1">
        <v>44896</v>
      </c>
      <c r="F1856" t="s">
        <v>18</v>
      </c>
      <c r="G1856" s="2">
        <v>24800</v>
      </c>
      <c r="H1856" s="2">
        <v>31520</v>
      </c>
      <c r="I1856" s="2">
        <v>1854</v>
      </c>
      <c r="J1856" s="2">
        <v>4866</v>
      </c>
      <c r="K1856">
        <v>0</v>
      </c>
      <c r="L1856" t="s">
        <v>2922</v>
      </c>
      <c r="M1856" t="s">
        <v>203</v>
      </c>
      <c r="N1856" t="s">
        <v>21</v>
      </c>
      <c r="O1856">
        <v>60586</v>
      </c>
    </row>
    <row r="1857" spans="1:15" x14ac:dyDescent="0.25">
      <c r="A1857" t="s">
        <v>2897</v>
      </c>
      <c r="B1857" t="s">
        <v>2923</v>
      </c>
      <c r="C1857" t="s">
        <v>82</v>
      </c>
      <c r="D1857" s="1">
        <v>44886</v>
      </c>
      <c r="E1857" t="s">
        <v>17</v>
      </c>
      <c r="F1857" t="s">
        <v>18</v>
      </c>
      <c r="G1857" s="2">
        <v>12400</v>
      </c>
      <c r="H1857" s="2">
        <v>17078</v>
      </c>
      <c r="I1857" s="2">
        <v>0</v>
      </c>
      <c r="J1857" s="2">
        <v>4678</v>
      </c>
      <c r="K1857">
        <v>0</v>
      </c>
      <c r="L1857" t="s">
        <v>2924</v>
      </c>
      <c r="M1857" t="s">
        <v>2925</v>
      </c>
      <c r="N1857" t="s">
        <v>21</v>
      </c>
      <c r="O1857">
        <v>99686</v>
      </c>
    </row>
    <row r="1858" spans="1:15" x14ac:dyDescent="0.25">
      <c r="A1858" t="s">
        <v>2897</v>
      </c>
      <c r="B1858" t="s">
        <v>2926</v>
      </c>
      <c r="C1858" t="s">
        <v>17</v>
      </c>
      <c r="D1858" s="1">
        <v>44914</v>
      </c>
      <c r="E1858" s="1">
        <v>44916</v>
      </c>
      <c r="F1858" t="s">
        <v>18</v>
      </c>
      <c r="G1858" s="2">
        <v>14900</v>
      </c>
      <c r="H1858" s="2">
        <v>18908</v>
      </c>
      <c r="I1858" s="2">
        <v>1642</v>
      </c>
      <c r="J1858" s="2">
        <v>2366</v>
      </c>
      <c r="K1858">
        <v>0</v>
      </c>
      <c r="L1858" t="s">
        <v>2927</v>
      </c>
      <c r="M1858" t="s">
        <v>1328</v>
      </c>
      <c r="N1858" t="s">
        <v>43</v>
      </c>
      <c r="O1858" t="s">
        <v>2928</v>
      </c>
    </row>
    <row r="1859" spans="1:15" x14ac:dyDescent="0.25">
      <c r="A1859" t="s">
        <v>2897</v>
      </c>
      <c r="B1859" t="s">
        <v>2929</v>
      </c>
      <c r="C1859" t="s">
        <v>146</v>
      </c>
      <c r="D1859" s="1">
        <v>44886</v>
      </c>
      <c r="E1859" s="1">
        <v>44896</v>
      </c>
      <c r="F1859" t="s">
        <v>18</v>
      </c>
      <c r="G1859" s="2">
        <v>24800</v>
      </c>
      <c r="H1859" s="2">
        <v>32263</v>
      </c>
      <c r="I1859" s="2">
        <v>2597</v>
      </c>
      <c r="J1859" s="2">
        <v>4866</v>
      </c>
      <c r="K1859">
        <v>0</v>
      </c>
      <c r="L1859" t="s">
        <v>2930</v>
      </c>
      <c r="M1859" t="s">
        <v>39</v>
      </c>
      <c r="N1859" t="s">
        <v>43</v>
      </c>
      <c r="O1859">
        <v>14214</v>
      </c>
    </row>
    <row r="1860" spans="1:15" x14ac:dyDescent="0.25">
      <c r="A1860" t="s">
        <v>2897</v>
      </c>
      <c r="B1860" t="s">
        <v>2931</v>
      </c>
      <c r="C1860" t="s">
        <v>17</v>
      </c>
      <c r="D1860" s="1">
        <v>44869</v>
      </c>
      <c r="E1860" s="1">
        <v>44869</v>
      </c>
      <c r="F1860" t="s">
        <v>23</v>
      </c>
      <c r="G1860" s="2">
        <v>5000</v>
      </c>
      <c r="H1860" s="2">
        <v>5000</v>
      </c>
      <c r="I1860" s="2">
        <v>0</v>
      </c>
      <c r="J1860" s="2">
        <v>0</v>
      </c>
      <c r="K1860">
        <v>0</v>
      </c>
      <c r="L1860" t="s">
        <v>17</v>
      </c>
      <c r="M1860" t="s">
        <v>17</v>
      </c>
      <c r="N1860" t="s">
        <v>148</v>
      </c>
      <c r="O1860" t="s">
        <v>17</v>
      </c>
    </row>
    <row r="1861" spans="1:15" x14ac:dyDescent="0.25">
      <c r="A1861" t="s">
        <v>2897</v>
      </c>
      <c r="B1861" t="s">
        <v>2932</v>
      </c>
      <c r="C1861" t="s">
        <v>146</v>
      </c>
      <c r="D1861" s="1">
        <v>44886</v>
      </c>
      <c r="E1861" s="1">
        <v>44896</v>
      </c>
      <c r="F1861" t="s">
        <v>18</v>
      </c>
      <c r="G1861" s="2">
        <v>24800</v>
      </c>
      <c r="H1861" s="2">
        <v>31030</v>
      </c>
      <c r="I1861" s="2">
        <v>1364</v>
      </c>
      <c r="J1861" s="2">
        <v>4866</v>
      </c>
      <c r="K1861">
        <v>0</v>
      </c>
      <c r="L1861" t="s">
        <v>2933</v>
      </c>
      <c r="M1861" t="s">
        <v>299</v>
      </c>
      <c r="N1861" t="s">
        <v>43</v>
      </c>
      <c r="O1861">
        <v>53179</v>
      </c>
    </row>
    <row r="1862" spans="1:15" x14ac:dyDescent="0.25">
      <c r="A1862" t="s">
        <v>2897</v>
      </c>
      <c r="B1862" t="s">
        <v>2934</v>
      </c>
      <c r="C1862" t="s">
        <v>17</v>
      </c>
      <c r="D1862" s="1">
        <v>44858</v>
      </c>
      <c r="E1862" s="1">
        <v>44858</v>
      </c>
      <c r="F1862" t="s">
        <v>23</v>
      </c>
      <c r="G1862" s="2">
        <v>5000</v>
      </c>
      <c r="H1862" s="2">
        <v>5000</v>
      </c>
      <c r="I1862" s="2">
        <v>0</v>
      </c>
      <c r="J1862" s="2">
        <v>0</v>
      </c>
      <c r="K1862">
        <v>0</v>
      </c>
      <c r="L1862" t="s">
        <v>17</v>
      </c>
      <c r="M1862" t="s">
        <v>17</v>
      </c>
      <c r="N1862" t="s">
        <v>148</v>
      </c>
      <c r="O1862" t="s">
        <v>17</v>
      </c>
    </row>
    <row r="1863" spans="1:15" x14ac:dyDescent="0.25">
      <c r="A1863" t="s">
        <v>2897</v>
      </c>
      <c r="B1863" t="s">
        <v>2935</v>
      </c>
      <c r="C1863" t="s">
        <v>17</v>
      </c>
      <c r="D1863" s="1">
        <v>44910</v>
      </c>
      <c r="E1863" s="1">
        <v>44913</v>
      </c>
      <c r="F1863" t="s">
        <v>18</v>
      </c>
      <c r="G1863" s="2">
        <v>9500</v>
      </c>
      <c r="H1863" s="2">
        <v>12116</v>
      </c>
      <c r="I1863" s="2">
        <v>713</v>
      </c>
      <c r="J1863" s="2">
        <v>1903</v>
      </c>
      <c r="K1863">
        <v>0</v>
      </c>
      <c r="L1863" t="s">
        <v>2936</v>
      </c>
      <c r="M1863" t="s">
        <v>203</v>
      </c>
      <c r="N1863" t="s">
        <v>75</v>
      </c>
      <c r="O1863">
        <v>60043</v>
      </c>
    </row>
    <row r="1864" spans="1:15" x14ac:dyDescent="0.25">
      <c r="A1864" t="s">
        <v>2897</v>
      </c>
      <c r="B1864" t="s">
        <v>2937</v>
      </c>
      <c r="C1864" t="s">
        <v>146</v>
      </c>
      <c r="D1864" s="1">
        <v>44886</v>
      </c>
      <c r="E1864" s="1">
        <v>44896</v>
      </c>
      <c r="F1864" t="s">
        <v>18</v>
      </c>
      <c r="G1864" s="2">
        <v>24800</v>
      </c>
      <c r="H1864" s="2">
        <v>30401</v>
      </c>
      <c r="I1864" s="2">
        <v>1923</v>
      </c>
      <c r="J1864" s="2">
        <v>3678</v>
      </c>
      <c r="K1864">
        <v>0</v>
      </c>
      <c r="L1864" t="s">
        <v>2938</v>
      </c>
      <c r="M1864" t="s">
        <v>52</v>
      </c>
      <c r="N1864" t="s">
        <v>43</v>
      </c>
      <c r="O1864">
        <v>95391</v>
      </c>
    </row>
    <row r="1865" spans="1:15" x14ac:dyDescent="0.25">
      <c r="A1865" t="s">
        <v>2897</v>
      </c>
      <c r="B1865" t="s">
        <v>2939</v>
      </c>
      <c r="C1865" t="s">
        <v>17</v>
      </c>
      <c r="D1865" s="1">
        <v>44865</v>
      </c>
      <c r="E1865" s="1">
        <v>44865</v>
      </c>
      <c r="F1865" t="s">
        <v>23</v>
      </c>
      <c r="G1865" s="2">
        <v>5000</v>
      </c>
      <c r="H1865" s="2">
        <v>5000</v>
      </c>
      <c r="I1865" s="2">
        <v>0</v>
      </c>
      <c r="J1865" s="2">
        <v>0</v>
      </c>
      <c r="K1865">
        <v>0</v>
      </c>
      <c r="L1865" t="s">
        <v>17</v>
      </c>
      <c r="M1865" t="s">
        <v>17</v>
      </c>
      <c r="N1865" t="s">
        <v>148</v>
      </c>
      <c r="O1865" t="s">
        <v>17</v>
      </c>
    </row>
    <row r="1866" spans="1:15" x14ac:dyDescent="0.25">
      <c r="A1866" t="s">
        <v>2897</v>
      </c>
      <c r="B1866" t="s">
        <v>2940</v>
      </c>
      <c r="C1866" t="s">
        <v>146</v>
      </c>
      <c r="D1866" s="1">
        <v>44886</v>
      </c>
      <c r="E1866" s="1">
        <v>44896</v>
      </c>
      <c r="F1866" t="s">
        <v>18</v>
      </c>
      <c r="G1866" s="2">
        <v>24800</v>
      </c>
      <c r="H1866" s="2">
        <v>31743</v>
      </c>
      <c r="I1866" s="2">
        <v>2077</v>
      </c>
      <c r="J1866" s="2">
        <v>4866</v>
      </c>
      <c r="K1866">
        <v>0</v>
      </c>
      <c r="L1866" t="s">
        <v>2941</v>
      </c>
      <c r="M1866" t="s">
        <v>71</v>
      </c>
      <c r="N1866" t="s">
        <v>43</v>
      </c>
      <c r="O1866">
        <v>34638</v>
      </c>
    </row>
    <row r="1867" spans="1:15" x14ac:dyDescent="0.25">
      <c r="A1867" t="s">
        <v>2897</v>
      </c>
      <c r="B1867" t="s">
        <v>2942</v>
      </c>
      <c r="C1867" t="s">
        <v>17</v>
      </c>
      <c r="D1867" s="1">
        <v>44922</v>
      </c>
      <c r="E1867" s="1">
        <v>44923</v>
      </c>
      <c r="F1867" t="s">
        <v>18</v>
      </c>
      <c r="G1867" s="2">
        <v>7500</v>
      </c>
      <c r="H1867" s="2">
        <v>9921</v>
      </c>
      <c r="I1867" s="2">
        <v>518</v>
      </c>
      <c r="J1867" s="2">
        <v>1903</v>
      </c>
      <c r="K1867">
        <v>0</v>
      </c>
      <c r="L1867" t="s">
        <v>2943</v>
      </c>
      <c r="M1867" t="s">
        <v>299</v>
      </c>
      <c r="N1867" t="s">
        <v>75</v>
      </c>
      <c r="O1867">
        <v>53217</v>
      </c>
    </row>
    <row r="1868" spans="1:15" x14ac:dyDescent="0.25">
      <c r="A1868" t="s">
        <v>2897</v>
      </c>
      <c r="B1868" t="s">
        <v>2944</v>
      </c>
      <c r="C1868" t="s">
        <v>17</v>
      </c>
      <c r="D1868" s="1">
        <v>44907</v>
      </c>
      <c r="E1868" s="1">
        <v>44908</v>
      </c>
      <c r="F1868" t="s">
        <v>18</v>
      </c>
      <c r="G1868" s="2">
        <v>0</v>
      </c>
      <c r="H1868" s="2">
        <v>0</v>
      </c>
      <c r="I1868" s="2">
        <v>0</v>
      </c>
      <c r="J1868" s="2">
        <v>0</v>
      </c>
      <c r="K1868">
        <v>0</v>
      </c>
      <c r="L1868" t="s">
        <v>2945</v>
      </c>
      <c r="M1868" t="s">
        <v>299</v>
      </c>
      <c r="N1868" t="s">
        <v>43</v>
      </c>
      <c r="O1868">
        <v>54205</v>
      </c>
    </row>
    <row r="1869" spans="1:15" x14ac:dyDescent="0.25">
      <c r="A1869" t="s">
        <v>2897</v>
      </c>
      <c r="B1869" t="s">
        <v>2946</v>
      </c>
      <c r="C1869" t="s">
        <v>146</v>
      </c>
      <c r="D1869" s="1">
        <v>44886</v>
      </c>
      <c r="E1869" s="1">
        <v>44896</v>
      </c>
      <c r="F1869" t="s">
        <v>18</v>
      </c>
      <c r="G1869" s="2">
        <v>24800</v>
      </c>
      <c r="H1869" s="2">
        <v>31520</v>
      </c>
      <c r="I1869" s="2">
        <v>1854</v>
      </c>
      <c r="J1869" s="2">
        <v>4866</v>
      </c>
      <c r="K1869">
        <v>0</v>
      </c>
      <c r="L1869" t="s">
        <v>1111</v>
      </c>
      <c r="M1869" t="s">
        <v>203</v>
      </c>
      <c r="N1869" t="s">
        <v>21</v>
      </c>
      <c r="O1869">
        <v>60631</v>
      </c>
    </row>
    <row r="1870" spans="1:15" x14ac:dyDescent="0.25">
      <c r="A1870" t="s">
        <v>2897</v>
      </c>
      <c r="B1870" t="s">
        <v>2947</v>
      </c>
      <c r="C1870" t="s">
        <v>82</v>
      </c>
      <c r="D1870" s="1">
        <v>44886</v>
      </c>
      <c r="E1870" s="1">
        <v>44896</v>
      </c>
      <c r="F1870" t="s">
        <v>18</v>
      </c>
      <c r="G1870" s="2">
        <v>12400</v>
      </c>
      <c r="H1870" s="2">
        <v>16006</v>
      </c>
      <c r="I1870" s="2">
        <v>620</v>
      </c>
      <c r="J1870" s="2">
        <v>2986</v>
      </c>
      <c r="K1870">
        <v>0</v>
      </c>
      <c r="L1870" t="s">
        <v>2948</v>
      </c>
      <c r="M1870" t="s">
        <v>299</v>
      </c>
      <c r="N1870" t="s">
        <v>43</v>
      </c>
      <c r="O1870">
        <v>54155</v>
      </c>
    </row>
    <row r="1871" spans="1:15" x14ac:dyDescent="0.25">
      <c r="A1871" t="s">
        <v>2897</v>
      </c>
      <c r="B1871" t="s">
        <v>2949</v>
      </c>
      <c r="C1871" t="s">
        <v>17</v>
      </c>
      <c r="D1871" s="1">
        <v>44871</v>
      </c>
      <c r="E1871" s="1">
        <v>44871</v>
      </c>
      <c r="F1871" t="s">
        <v>23</v>
      </c>
      <c r="G1871" s="2">
        <v>5000</v>
      </c>
      <c r="H1871" s="2">
        <v>5000</v>
      </c>
      <c r="I1871" s="2">
        <v>0</v>
      </c>
      <c r="J1871" s="2">
        <v>0</v>
      </c>
      <c r="K1871">
        <v>0</v>
      </c>
      <c r="L1871" t="s">
        <v>17</v>
      </c>
      <c r="M1871" t="s">
        <v>17</v>
      </c>
      <c r="N1871" t="s">
        <v>148</v>
      </c>
      <c r="O1871" t="s">
        <v>17</v>
      </c>
    </row>
    <row r="1872" spans="1:15" x14ac:dyDescent="0.25">
      <c r="A1872" t="s">
        <v>2897</v>
      </c>
      <c r="B1872" t="s">
        <v>2950</v>
      </c>
      <c r="C1872" t="s">
        <v>17</v>
      </c>
      <c r="D1872" s="1">
        <v>44861</v>
      </c>
      <c r="E1872" s="1">
        <v>44861</v>
      </c>
      <c r="F1872" t="s">
        <v>23</v>
      </c>
      <c r="G1872" s="2">
        <v>5000</v>
      </c>
      <c r="H1872" s="2">
        <v>5000</v>
      </c>
      <c r="I1872" s="2">
        <v>0</v>
      </c>
      <c r="J1872" s="2">
        <v>0</v>
      </c>
      <c r="K1872">
        <v>0</v>
      </c>
      <c r="L1872" t="s">
        <v>17</v>
      </c>
      <c r="M1872" t="s">
        <v>17</v>
      </c>
      <c r="N1872" t="s">
        <v>148</v>
      </c>
      <c r="O1872" t="s">
        <v>17</v>
      </c>
    </row>
    <row r="1873" spans="1:15" x14ac:dyDescent="0.25">
      <c r="A1873" t="s">
        <v>2897</v>
      </c>
      <c r="B1873" t="s">
        <v>2951</v>
      </c>
      <c r="C1873" t="s">
        <v>82</v>
      </c>
      <c r="D1873" s="1">
        <v>44886</v>
      </c>
      <c r="E1873" s="1">
        <v>44896</v>
      </c>
      <c r="F1873" t="s">
        <v>18</v>
      </c>
      <c r="G1873" s="2">
        <v>12400</v>
      </c>
      <c r="H1873" s="2">
        <v>16364</v>
      </c>
      <c r="I1873" s="2">
        <v>978</v>
      </c>
      <c r="J1873" s="2">
        <v>2986</v>
      </c>
      <c r="K1873">
        <v>0</v>
      </c>
      <c r="L1873" t="s">
        <v>2952</v>
      </c>
      <c r="M1873" t="s">
        <v>405</v>
      </c>
      <c r="N1873" t="s">
        <v>21</v>
      </c>
      <c r="O1873">
        <v>6512</v>
      </c>
    </row>
    <row r="1874" spans="1:15" x14ac:dyDescent="0.25">
      <c r="A1874" t="s">
        <v>2897</v>
      </c>
      <c r="B1874" t="s">
        <v>2953</v>
      </c>
      <c r="C1874" t="s">
        <v>17</v>
      </c>
      <c r="D1874" s="1">
        <v>44857</v>
      </c>
      <c r="E1874" s="1">
        <v>44857</v>
      </c>
      <c r="F1874" t="s">
        <v>23</v>
      </c>
      <c r="G1874" s="2">
        <v>5000</v>
      </c>
      <c r="H1874" s="2">
        <v>5000</v>
      </c>
      <c r="I1874" s="2">
        <v>0</v>
      </c>
      <c r="J1874" s="2">
        <v>0</v>
      </c>
      <c r="K1874">
        <v>0</v>
      </c>
      <c r="L1874" t="s">
        <v>17</v>
      </c>
      <c r="M1874" t="s">
        <v>17</v>
      </c>
      <c r="N1874" t="s">
        <v>148</v>
      </c>
      <c r="O1874" t="s">
        <v>17</v>
      </c>
    </row>
    <row r="1875" spans="1:15" x14ac:dyDescent="0.25">
      <c r="A1875" t="s">
        <v>2897</v>
      </c>
      <c r="B1875" t="s">
        <v>2954</v>
      </c>
      <c r="C1875" t="s">
        <v>17</v>
      </c>
      <c r="D1875" s="1">
        <v>44882</v>
      </c>
      <c r="E1875" s="1">
        <v>44882</v>
      </c>
      <c r="F1875" t="s">
        <v>23</v>
      </c>
      <c r="G1875" s="2">
        <v>5000</v>
      </c>
      <c r="H1875" s="2">
        <v>5000</v>
      </c>
      <c r="I1875" s="2">
        <v>0</v>
      </c>
      <c r="J1875" s="2">
        <v>0</v>
      </c>
      <c r="K1875">
        <v>0</v>
      </c>
      <c r="L1875" t="s">
        <v>17</v>
      </c>
      <c r="M1875" t="s">
        <v>17</v>
      </c>
      <c r="N1875" t="s">
        <v>148</v>
      </c>
      <c r="O1875" t="s">
        <v>17</v>
      </c>
    </row>
    <row r="1876" spans="1:15" x14ac:dyDescent="0.25">
      <c r="A1876" t="s">
        <v>2897</v>
      </c>
      <c r="B1876" t="s">
        <v>2955</v>
      </c>
      <c r="C1876" t="s">
        <v>146</v>
      </c>
      <c r="D1876" s="1">
        <v>44886</v>
      </c>
      <c r="E1876" s="1">
        <v>44896</v>
      </c>
      <c r="F1876" t="s">
        <v>18</v>
      </c>
      <c r="G1876" s="2">
        <v>24800</v>
      </c>
      <c r="H1876" s="2">
        <v>30716</v>
      </c>
      <c r="I1876" s="2">
        <v>2051</v>
      </c>
      <c r="J1876" s="2">
        <v>3865</v>
      </c>
      <c r="K1876">
        <v>0</v>
      </c>
      <c r="L1876" t="s">
        <v>283</v>
      </c>
      <c r="M1876" t="s">
        <v>198</v>
      </c>
      <c r="N1876" t="s">
        <v>43</v>
      </c>
      <c r="O1876">
        <v>89523</v>
      </c>
    </row>
    <row r="1877" spans="1:15" x14ac:dyDescent="0.25">
      <c r="A1877" t="s">
        <v>2897</v>
      </c>
      <c r="B1877" t="s">
        <v>2956</v>
      </c>
      <c r="C1877" t="s">
        <v>146</v>
      </c>
      <c r="D1877" s="1">
        <v>44886</v>
      </c>
      <c r="E1877" s="1">
        <v>44896</v>
      </c>
      <c r="F1877" t="s">
        <v>18</v>
      </c>
      <c r="G1877" s="2">
        <v>24800</v>
      </c>
      <c r="H1877" s="2">
        <v>30725</v>
      </c>
      <c r="I1877" s="2">
        <v>1602</v>
      </c>
      <c r="J1877" s="2">
        <v>4323</v>
      </c>
      <c r="K1877">
        <v>0</v>
      </c>
      <c r="L1877" t="s">
        <v>975</v>
      </c>
      <c r="M1877" t="s">
        <v>544</v>
      </c>
      <c r="N1877" t="s">
        <v>43</v>
      </c>
      <c r="O1877" t="s">
        <v>2957</v>
      </c>
    </row>
    <row r="1878" spans="1:15" x14ac:dyDescent="0.25">
      <c r="A1878" t="s">
        <v>2897</v>
      </c>
      <c r="B1878" t="s">
        <v>2958</v>
      </c>
      <c r="C1878" t="s">
        <v>17</v>
      </c>
      <c r="D1878" s="1">
        <v>44918</v>
      </c>
      <c r="E1878" s="1">
        <v>44922</v>
      </c>
      <c r="F1878" t="s">
        <v>18</v>
      </c>
      <c r="G1878" s="2">
        <v>24800</v>
      </c>
      <c r="H1878" s="2">
        <v>30649</v>
      </c>
      <c r="I1878" s="2">
        <v>2171</v>
      </c>
      <c r="J1878" s="2">
        <v>3678</v>
      </c>
      <c r="K1878">
        <v>0</v>
      </c>
      <c r="L1878" t="s">
        <v>2959</v>
      </c>
      <c r="M1878" t="s">
        <v>52</v>
      </c>
      <c r="N1878" t="s">
        <v>43</v>
      </c>
      <c r="O1878">
        <v>92592</v>
      </c>
    </row>
    <row r="1879" spans="1:15" x14ac:dyDescent="0.25">
      <c r="A1879" t="s">
        <v>2897</v>
      </c>
      <c r="B1879" t="s">
        <v>2960</v>
      </c>
      <c r="C1879" t="s">
        <v>146</v>
      </c>
      <c r="D1879" s="1">
        <v>44886</v>
      </c>
      <c r="E1879" s="1">
        <v>44896</v>
      </c>
      <c r="F1879" t="s">
        <v>18</v>
      </c>
      <c r="G1879" s="2">
        <v>24800</v>
      </c>
      <c r="H1879" s="2">
        <v>31030</v>
      </c>
      <c r="I1879" s="2">
        <v>1364</v>
      </c>
      <c r="J1879" s="2">
        <v>4866</v>
      </c>
      <c r="K1879">
        <v>0</v>
      </c>
      <c r="L1879" t="s">
        <v>2900</v>
      </c>
      <c r="M1879" t="s">
        <v>299</v>
      </c>
      <c r="N1879" t="s">
        <v>43</v>
      </c>
      <c r="O1879">
        <v>54304</v>
      </c>
    </row>
    <row r="1880" spans="1:15" x14ac:dyDescent="0.25">
      <c r="A1880" t="s">
        <v>2897</v>
      </c>
      <c r="B1880" t="s">
        <v>2961</v>
      </c>
      <c r="C1880" t="s">
        <v>17</v>
      </c>
      <c r="D1880" s="1">
        <v>44857</v>
      </c>
      <c r="E1880" s="1">
        <v>44857</v>
      </c>
      <c r="F1880" t="s">
        <v>23</v>
      </c>
      <c r="G1880" s="2">
        <v>5000</v>
      </c>
      <c r="H1880" s="2">
        <v>5000</v>
      </c>
      <c r="I1880" s="2">
        <v>0</v>
      </c>
      <c r="J1880" s="2">
        <v>0</v>
      </c>
      <c r="K1880">
        <v>0</v>
      </c>
      <c r="L1880" t="s">
        <v>17</v>
      </c>
      <c r="M1880" t="s">
        <v>17</v>
      </c>
      <c r="N1880" t="s">
        <v>148</v>
      </c>
      <c r="O1880" t="s">
        <v>17</v>
      </c>
    </row>
    <row r="1881" spans="1:15" x14ac:dyDescent="0.25">
      <c r="A1881" t="s">
        <v>2897</v>
      </c>
      <c r="B1881" t="s">
        <v>2962</v>
      </c>
      <c r="C1881" t="s">
        <v>17</v>
      </c>
      <c r="D1881" s="1">
        <v>44882</v>
      </c>
      <c r="E1881" s="1">
        <v>44893</v>
      </c>
      <c r="F1881" t="s">
        <v>18</v>
      </c>
      <c r="G1881" s="2">
        <v>407040</v>
      </c>
      <c r="H1881" s="2">
        <v>460103</v>
      </c>
      <c r="I1881" s="2">
        <v>22387</v>
      </c>
      <c r="J1881" s="2">
        <v>30676</v>
      </c>
      <c r="K1881">
        <v>0</v>
      </c>
      <c r="L1881" t="s">
        <v>2900</v>
      </c>
      <c r="M1881" t="s">
        <v>299</v>
      </c>
      <c r="N1881" t="s">
        <v>43</v>
      </c>
      <c r="O1881">
        <v>54304</v>
      </c>
    </row>
    <row r="1882" spans="1:15" x14ac:dyDescent="0.25">
      <c r="A1882" t="s">
        <v>2897</v>
      </c>
      <c r="B1882" t="s">
        <v>2963</v>
      </c>
      <c r="C1882" t="s">
        <v>17</v>
      </c>
      <c r="D1882" s="1">
        <v>44853</v>
      </c>
      <c r="E1882" s="1">
        <v>44853</v>
      </c>
      <c r="F1882" t="s">
        <v>23</v>
      </c>
      <c r="G1882" s="2">
        <v>5000</v>
      </c>
      <c r="H1882" s="2">
        <v>5000</v>
      </c>
      <c r="I1882" s="2">
        <v>0</v>
      </c>
      <c r="J1882" s="2">
        <v>0</v>
      </c>
      <c r="K1882">
        <v>0</v>
      </c>
      <c r="L1882" t="s">
        <v>17</v>
      </c>
      <c r="M1882" t="s">
        <v>17</v>
      </c>
      <c r="N1882" t="s">
        <v>148</v>
      </c>
      <c r="O1882" t="s">
        <v>17</v>
      </c>
    </row>
    <row r="1883" spans="1:15" x14ac:dyDescent="0.25">
      <c r="A1883" t="s">
        <v>2897</v>
      </c>
      <c r="B1883" t="s">
        <v>2964</v>
      </c>
      <c r="C1883" t="s">
        <v>17</v>
      </c>
      <c r="D1883" s="1">
        <v>44888</v>
      </c>
      <c r="E1883" s="1">
        <v>44888</v>
      </c>
      <c r="F1883" t="s">
        <v>23</v>
      </c>
      <c r="G1883" s="2">
        <v>5000</v>
      </c>
      <c r="H1883" s="2">
        <v>5000</v>
      </c>
      <c r="I1883" s="2">
        <v>0</v>
      </c>
      <c r="J1883" s="2">
        <v>0</v>
      </c>
      <c r="K1883">
        <v>0</v>
      </c>
      <c r="L1883" t="s">
        <v>17</v>
      </c>
      <c r="M1883" t="s">
        <v>17</v>
      </c>
      <c r="N1883" t="s">
        <v>148</v>
      </c>
      <c r="O1883" t="s">
        <v>17</v>
      </c>
    </row>
    <row r="1884" spans="1:15" x14ac:dyDescent="0.25">
      <c r="A1884" t="s">
        <v>2897</v>
      </c>
      <c r="B1884" t="s">
        <v>2965</v>
      </c>
      <c r="C1884" t="s">
        <v>82</v>
      </c>
      <c r="D1884" s="1">
        <v>44886</v>
      </c>
      <c r="E1884" t="s">
        <v>17</v>
      </c>
      <c r="F1884" t="s">
        <v>18</v>
      </c>
      <c r="G1884" s="2">
        <v>29315</v>
      </c>
      <c r="H1884" s="2">
        <v>35507</v>
      </c>
      <c r="I1884" s="2">
        <v>2462</v>
      </c>
      <c r="J1884" s="2">
        <v>3730</v>
      </c>
      <c r="K1884">
        <v>0</v>
      </c>
      <c r="L1884" t="s">
        <v>2966</v>
      </c>
      <c r="M1884" t="s">
        <v>453</v>
      </c>
      <c r="N1884" t="s">
        <v>43</v>
      </c>
      <c r="O1884">
        <v>98671</v>
      </c>
    </row>
    <row r="1885" spans="1:15" x14ac:dyDescent="0.25">
      <c r="A1885" t="s">
        <v>2897</v>
      </c>
      <c r="B1885" t="s">
        <v>2967</v>
      </c>
      <c r="C1885" t="s">
        <v>17</v>
      </c>
      <c r="D1885" s="1">
        <v>44857</v>
      </c>
      <c r="E1885" s="1">
        <v>44857</v>
      </c>
      <c r="F1885" t="s">
        <v>23</v>
      </c>
      <c r="G1885" s="2">
        <v>5000</v>
      </c>
      <c r="H1885" s="2">
        <v>5000</v>
      </c>
      <c r="I1885" s="2">
        <v>0</v>
      </c>
      <c r="J1885" s="2">
        <v>0</v>
      </c>
      <c r="K1885">
        <v>0</v>
      </c>
      <c r="L1885" t="s">
        <v>17</v>
      </c>
      <c r="M1885" t="s">
        <v>17</v>
      </c>
      <c r="N1885" t="s">
        <v>148</v>
      </c>
      <c r="O1885" t="s">
        <v>17</v>
      </c>
    </row>
    <row r="1886" spans="1:15" x14ac:dyDescent="0.25">
      <c r="A1886" t="s">
        <v>2897</v>
      </c>
      <c r="B1886" t="s">
        <v>2968</v>
      </c>
      <c r="C1886" t="s">
        <v>146</v>
      </c>
      <c r="D1886" s="1">
        <v>44886</v>
      </c>
      <c r="E1886" s="1">
        <v>44896</v>
      </c>
      <c r="F1886" t="s">
        <v>18</v>
      </c>
      <c r="G1886" s="2">
        <v>24800</v>
      </c>
      <c r="H1886" s="2">
        <v>30401</v>
      </c>
      <c r="I1886" s="2">
        <v>1923</v>
      </c>
      <c r="J1886" s="2">
        <v>3678</v>
      </c>
      <c r="K1886">
        <v>0</v>
      </c>
      <c r="L1886" t="s">
        <v>2969</v>
      </c>
      <c r="M1886" t="s">
        <v>52</v>
      </c>
      <c r="N1886" t="s">
        <v>43</v>
      </c>
      <c r="O1886">
        <v>92024</v>
      </c>
    </row>
    <row r="1887" spans="1:15" x14ac:dyDescent="0.25">
      <c r="A1887" t="s">
        <v>2897</v>
      </c>
      <c r="B1887" t="s">
        <v>2970</v>
      </c>
      <c r="C1887" t="s">
        <v>146</v>
      </c>
      <c r="D1887" s="1">
        <v>44886</v>
      </c>
      <c r="E1887" s="1">
        <v>44896</v>
      </c>
      <c r="F1887" t="s">
        <v>18</v>
      </c>
      <c r="G1887" s="2">
        <v>24800</v>
      </c>
      <c r="H1887" s="2">
        <v>30906</v>
      </c>
      <c r="I1887" s="2">
        <v>1240</v>
      </c>
      <c r="J1887" s="2">
        <v>4866</v>
      </c>
      <c r="K1887">
        <v>0</v>
      </c>
      <c r="L1887" t="s">
        <v>2971</v>
      </c>
      <c r="M1887" t="s">
        <v>299</v>
      </c>
      <c r="N1887" t="s">
        <v>43</v>
      </c>
      <c r="O1887">
        <v>54956</v>
      </c>
    </row>
    <row r="1888" spans="1:15" x14ac:dyDescent="0.25">
      <c r="A1888" t="s">
        <v>2897</v>
      </c>
      <c r="B1888" t="s">
        <v>2972</v>
      </c>
      <c r="C1888" t="s">
        <v>17</v>
      </c>
      <c r="D1888" s="1">
        <v>44857</v>
      </c>
      <c r="E1888" s="1">
        <v>44857</v>
      </c>
      <c r="F1888" t="s">
        <v>23</v>
      </c>
      <c r="G1888" s="2">
        <v>5000</v>
      </c>
      <c r="H1888" s="2">
        <v>5000</v>
      </c>
      <c r="I1888" s="2">
        <v>0</v>
      </c>
      <c r="J1888" s="2">
        <v>0</v>
      </c>
      <c r="K1888">
        <v>0</v>
      </c>
      <c r="L1888" t="s">
        <v>17</v>
      </c>
      <c r="M1888" t="s">
        <v>17</v>
      </c>
      <c r="N1888" t="s">
        <v>148</v>
      </c>
      <c r="O1888" t="s">
        <v>17</v>
      </c>
    </row>
    <row r="1889" spans="1:15" x14ac:dyDescent="0.25">
      <c r="A1889" t="s">
        <v>2897</v>
      </c>
      <c r="B1889" t="s">
        <v>2973</v>
      </c>
      <c r="C1889" t="s">
        <v>146</v>
      </c>
      <c r="D1889" s="1">
        <v>44886</v>
      </c>
      <c r="E1889" s="1">
        <v>44896</v>
      </c>
      <c r="F1889" t="s">
        <v>18</v>
      </c>
      <c r="G1889" s="2">
        <v>24800</v>
      </c>
      <c r="H1889" s="2">
        <v>31030</v>
      </c>
      <c r="I1889" s="2">
        <v>1364</v>
      </c>
      <c r="J1889" s="2">
        <v>4866</v>
      </c>
      <c r="K1889">
        <v>0</v>
      </c>
      <c r="L1889" t="s">
        <v>2974</v>
      </c>
      <c r="M1889" t="s">
        <v>299</v>
      </c>
      <c r="N1889" t="s">
        <v>43</v>
      </c>
      <c r="O1889">
        <v>54401</v>
      </c>
    </row>
    <row r="1890" spans="1:15" x14ac:dyDescent="0.25">
      <c r="A1890" t="s">
        <v>2897</v>
      </c>
      <c r="B1890" t="s">
        <v>2975</v>
      </c>
      <c r="C1890" t="s">
        <v>17</v>
      </c>
      <c r="D1890" s="1">
        <v>44918</v>
      </c>
      <c r="E1890" s="1">
        <v>44918</v>
      </c>
      <c r="F1890" t="s">
        <v>23</v>
      </c>
      <c r="G1890" s="2">
        <v>5000</v>
      </c>
      <c r="H1890" s="2">
        <v>5000</v>
      </c>
      <c r="I1890" s="2">
        <v>0</v>
      </c>
      <c r="J1890" s="2">
        <v>0</v>
      </c>
      <c r="K1890">
        <v>0</v>
      </c>
      <c r="L1890" t="s">
        <v>17</v>
      </c>
      <c r="M1890" t="s">
        <v>17</v>
      </c>
      <c r="N1890" t="s">
        <v>24</v>
      </c>
      <c r="O1890" t="s">
        <v>17</v>
      </c>
    </row>
    <row r="1891" spans="1:15" x14ac:dyDescent="0.25">
      <c r="A1891" t="s">
        <v>2897</v>
      </c>
      <c r="B1891" t="s">
        <v>2976</v>
      </c>
      <c r="C1891" t="s">
        <v>146</v>
      </c>
      <c r="D1891" s="1">
        <v>44886</v>
      </c>
      <c r="E1891" s="1">
        <v>44896</v>
      </c>
      <c r="F1891" t="s">
        <v>18</v>
      </c>
      <c r="G1891" s="2">
        <v>24800</v>
      </c>
      <c r="H1891" s="2">
        <v>31030</v>
      </c>
      <c r="I1891" s="2">
        <v>1364</v>
      </c>
      <c r="J1891" s="2">
        <v>4866</v>
      </c>
      <c r="K1891">
        <v>0</v>
      </c>
      <c r="L1891" t="s">
        <v>2900</v>
      </c>
      <c r="M1891" t="s">
        <v>299</v>
      </c>
      <c r="N1891" t="s">
        <v>43</v>
      </c>
      <c r="O1891">
        <v>54304</v>
      </c>
    </row>
    <row r="1892" spans="1:15" x14ac:dyDescent="0.25">
      <c r="A1892" t="s">
        <v>2897</v>
      </c>
      <c r="B1892" t="s">
        <v>2977</v>
      </c>
      <c r="C1892" t="s">
        <v>82</v>
      </c>
      <c r="D1892" s="1">
        <v>44886</v>
      </c>
      <c r="E1892" s="1">
        <v>44896</v>
      </c>
      <c r="F1892" t="s">
        <v>18</v>
      </c>
      <c r="G1892" s="2">
        <v>12400</v>
      </c>
      <c r="H1892" s="2">
        <v>16348</v>
      </c>
      <c r="I1892" s="2">
        <v>962</v>
      </c>
      <c r="J1892" s="2">
        <v>2986</v>
      </c>
      <c r="K1892">
        <v>0</v>
      </c>
      <c r="L1892" t="s">
        <v>2978</v>
      </c>
      <c r="M1892" t="s">
        <v>203</v>
      </c>
      <c r="N1892" t="s">
        <v>21</v>
      </c>
      <c r="O1892">
        <v>61342</v>
      </c>
    </row>
    <row r="1893" spans="1:15" x14ac:dyDescent="0.25">
      <c r="A1893" t="s">
        <v>2897</v>
      </c>
      <c r="B1893" t="s">
        <v>2979</v>
      </c>
      <c r="C1893" t="s">
        <v>17</v>
      </c>
      <c r="D1893" s="1">
        <v>44865</v>
      </c>
      <c r="E1893" s="1">
        <v>44865</v>
      </c>
      <c r="F1893" t="s">
        <v>23</v>
      </c>
      <c r="G1893" s="2">
        <v>5000</v>
      </c>
      <c r="H1893" s="2">
        <v>5000</v>
      </c>
      <c r="I1893" s="2">
        <v>0</v>
      </c>
      <c r="J1893" s="2">
        <v>0</v>
      </c>
      <c r="K1893">
        <v>0</v>
      </c>
      <c r="L1893" t="s">
        <v>17</v>
      </c>
      <c r="M1893" t="s">
        <v>17</v>
      </c>
      <c r="N1893" t="s">
        <v>148</v>
      </c>
      <c r="O1893" t="s">
        <v>17</v>
      </c>
    </row>
    <row r="1894" spans="1:15" x14ac:dyDescent="0.25">
      <c r="A1894" t="s">
        <v>2897</v>
      </c>
      <c r="B1894" t="s">
        <v>2980</v>
      </c>
      <c r="C1894" t="s">
        <v>17</v>
      </c>
      <c r="D1894" s="1">
        <v>44854</v>
      </c>
      <c r="E1894" s="1">
        <v>44854</v>
      </c>
      <c r="F1894" t="s">
        <v>23</v>
      </c>
      <c r="G1894" s="2">
        <v>5000</v>
      </c>
      <c r="H1894" s="2">
        <v>5000</v>
      </c>
      <c r="I1894" s="2">
        <v>0</v>
      </c>
      <c r="J1894" s="2">
        <v>0</v>
      </c>
      <c r="K1894">
        <v>0</v>
      </c>
      <c r="L1894" t="s">
        <v>17</v>
      </c>
      <c r="M1894" t="s">
        <v>17</v>
      </c>
      <c r="N1894" t="s">
        <v>148</v>
      </c>
      <c r="O1894" t="s">
        <v>17</v>
      </c>
    </row>
    <row r="1895" spans="1:15" x14ac:dyDescent="0.25">
      <c r="A1895" t="s">
        <v>2897</v>
      </c>
      <c r="B1895" t="s">
        <v>2981</v>
      </c>
      <c r="C1895" t="s">
        <v>17</v>
      </c>
      <c r="D1895" s="1">
        <v>44880</v>
      </c>
      <c r="E1895" s="1">
        <v>44880</v>
      </c>
      <c r="F1895" t="s">
        <v>23</v>
      </c>
      <c r="G1895" s="2">
        <v>5000</v>
      </c>
      <c r="H1895" s="2">
        <v>5000</v>
      </c>
      <c r="I1895" s="2">
        <v>0</v>
      </c>
      <c r="J1895" s="2">
        <v>0</v>
      </c>
      <c r="K1895">
        <v>0</v>
      </c>
      <c r="L1895" t="s">
        <v>17</v>
      </c>
      <c r="M1895" t="s">
        <v>17</v>
      </c>
      <c r="N1895" t="s">
        <v>148</v>
      </c>
      <c r="O1895" t="s">
        <v>17</v>
      </c>
    </row>
    <row r="1896" spans="1:15" x14ac:dyDescent="0.25">
      <c r="A1896" t="s">
        <v>2897</v>
      </c>
      <c r="B1896" t="s">
        <v>2982</v>
      </c>
      <c r="C1896" t="s">
        <v>146</v>
      </c>
      <c r="D1896" s="1">
        <v>44895</v>
      </c>
      <c r="E1896" s="1">
        <v>44895</v>
      </c>
      <c r="F1896" t="s">
        <v>54</v>
      </c>
      <c r="G1896" s="2">
        <v>-24800</v>
      </c>
      <c r="H1896" s="2">
        <v>-31743</v>
      </c>
      <c r="I1896" s="2">
        <v>-2077</v>
      </c>
      <c r="J1896" s="2">
        <v>-4866</v>
      </c>
      <c r="K1896">
        <v>0</v>
      </c>
      <c r="L1896" t="s">
        <v>2941</v>
      </c>
      <c r="M1896" t="s">
        <v>71</v>
      </c>
      <c r="N1896" t="s">
        <v>43</v>
      </c>
      <c r="O1896">
        <v>34638</v>
      </c>
    </row>
    <row r="1897" spans="1:15" x14ac:dyDescent="0.25">
      <c r="A1897" t="s">
        <v>2897</v>
      </c>
      <c r="B1897" t="s">
        <v>2983</v>
      </c>
      <c r="C1897" t="s">
        <v>17</v>
      </c>
      <c r="D1897" s="1">
        <v>44878</v>
      </c>
      <c r="E1897" s="1">
        <v>44878</v>
      </c>
      <c r="F1897" t="s">
        <v>23</v>
      </c>
      <c r="G1897" s="2">
        <v>5000</v>
      </c>
      <c r="H1897" s="2">
        <v>5000</v>
      </c>
      <c r="I1897" s="2">
        <v>0</v>
      </c>
      <c r="J1897" s="2">
        <v>0</v>
      </c>
      <c r="K1897">
        <v>0</v>
      </c>
      <c r="L1897" t="s">
        <v>17</v>
      </c>
      <c r="M1897" t="s">
        <v>17</v>
      </c>
      <c r="N1897" t="s">
        <v>148</v>
      </c>
      <c r="O1897" t="s">
        <v>17</v>
      </c>
    </row>
    <row r="1898" spans="1:15" x14ac:dyDescent="0.25">
      <c r="A1898" t="s">
        <v>2897</v>
      </c>
      <c r="B1898" t="s">
        <v>2984</v>
      </c>
      <c r="C1898" t="s">
        <v>82</v>
      </c>
      <c r="D1898" s="1">
        <v>44886</v>
      </c>
      <c r="E1898" s="1">
        <v>44896</v>
      </c>
      <c r="F1898" t="s">
        <v>18</v>
      </c>
      <c r="G1898" s="2">
        <v>12400</v>
      </c>
      <c r="H1898" s="2">
        <v>16042</v>
      </c>
      <c r="I1898" s="2">
        <v>656</v>
      </c>
      <c r="J1898" s="2">
        <v>2986</v>
      </c>
      <c r="K1898">
        <v>0</v>
      </c>
      <c r="L1898" t="s">
        <v>2985</v>
      </c>
      <c r="M1898" t="s">
        <v>30</v>
      </c>
      <c r="N1898" t="s">
        <v>21</v>
      </c>
      <c r="O1898">
        <v>22911</v>
      </c>
    </row>
    <row r="1899" spans="1:15" x14ac:dyDescent="0.25">
      <c r="A1899" t="s">
        <v>2897</v>
      </c>
      <c r="B1899" t="s">
        <v>2986</v>
      </c>
      <c r="C1899" t="s">
        <v>17</v>
      </c>
      <c r="D1899" s="1">
        <v>44857</v>
      </c>
      <c r="E1899" s="1">
        <v>44857</v>
      </c>
      <c r="F1899" t="s">
        <v>23</v>
      </c>
      <c r="G1899" s="2">
        <v>5000</v>
      </c>
      <c r="H1899" s="2">
        <v>5000</v>
      </c>
      <c r="I1899" s="2">
        <v>0</v>
      </c>
      <c r="J1899" s="2">
        <v>0</v>
      </c>
      <c r="K1899">
        <v>0</v>
      </c>
      <c r="L1899" t="s">
        <v>17</v>
      </c>
      <c r="M1899" t="s">
        <v>17</v>
      </c>
      <c r="N1899" t="s">
        <v>148</v>
      </c>
      <c r="O1899" t="s">
        <v>17</v>
      </c>
    </row>
    <row r="1900" spans="1:15" x14ac:dyDescent="0.25">
      <c r="A1900" t="s">
        <v>2897</v>
      </c>
      <c r="B1900" t="s">
        <v>2987</v>
      </c>
      <c r="C1900" t="s">
        <v>17</v>
      </c>
      <c r="D1900" s="1">
        <v>44854</v>
      </c>
      <c r="E1900" s="1">
        <v>44854</v>
      </c>
      <c r="F1900" t="s">
        <v>23</v>
      </c>
      <c r="G1900" s="2">
        <v>5000</v>
      </c>
      <c r="H1900" s="2">
        <v>5000</v>
      </c>
      <c r="I1900" s="2">
        <v>0</v>
      </c>
      <c r="J1900" s="2">
        <v>0</v>
      </c>
      <c r="K1900">
        <v>0</v>
      </c>
      <c r="L1900" t="s">
        <v>17</v>
      </c>
      <c r="M1900" t="s">
        <v>17</v>
      </c>
      <c r="N1900" t="s">
        <v>148</v>
      </c>
      <c r="O1900" t="s">
        <v>17</v>
      </c>
    </row>
    <row r="1901" spans="1:15" x14ac:dyDescent="0.25">
      <c r="A1901" t="s">
        <v>2897</v>
      </c>
      <c r="B1901" t="s">
        <v>2988</v>
      </c>
      <c r="C1901" t="s">
        <v>17</v>
      </c>
      <c r="D1901" s="1">
        <v>44915</v>
      </c>
      <c r="E1901" s="1">
        <v>44917</v>
      </c>
      <c r="F1901" t="s">
        <v>18</v>
      </c>
      <c r="G1901" s="2">
        <v>0</v>
      </c>
      <c r="H1901" s="2">
        <v>0</v>
      </c>
      <c r="I1901" s="2">
        <v>0</v>
      </c>
      <c r="J1901" s="2">
        <v>0</v>
      </c>
      <c r="K1901">
        <v>0</v>
      </c>
      <c r="L1901" t="s">
        <v>2945</v>
      </c>
      <c r="M1901" t="s">
        <v>299</v>
      </c>
      <c r="N1901" t="s">
        <v>75</v>
      </c>
      <c r="O1901">
        <v>54205</v>
      </c>
    </row>
    <row r="1902" spans="1:15" x14ac:dyDescent="0.25">
      <c r="A1902" t="s">
        <v>2897</v>
      </c>
      <c r="B1902" t="s">
        <v>2989</v>
      </c>
      <c r="C1902" t="s">
        <v>17</v>
      </c>
      <c r="D1902" s="1">
        <v>44916</v>
      </c>
      <c r="E1902" s="1">
        <v>44917</v>
      </c>
      <c r="F1902" t="s">
        <v>18</v>
      </c>
      <c r="G1902" s="2">
        <v>0</v>
      </c>
      <c r="H1902" s="2">
        <v>0</v>
      </c>
      <c r="I1902" s="2">
        <v>0</v>
      </c>
      <c r="J1902" s="2">
        <v>0</v>
      </c>
      <c r="K1902">
        <v>0</v>
      </c>
      <c r="L1902" t="s">
        <v>2966</v>
      </c>
      <c r="M1902" t="s">
        <v>453</v>
      </c>
      <c r="N1902" t="s">
        <v>43</v>
      </c>
      <c r="O1902">
        <v>98671</v>
      </c>
    </row>
    <row r="1903" spans="1:15" x14ac:dyDescent="0.25">
      <c r="A1903" t="s">
        <v>2897</v>
      </c>
      <c r="B1903" t="s">
        <v>2990</v>
      </c>
      <c r="C1903" t="s">
        <v>17</v>
      </c>
      <c r="D1903" s="1">
        <v>44865</v>
      </c>
      <c r="E1903" s="1">
        <v>44865</v>
      </c>
      <c r="F1903" t="s">
        <v>23</v>
      </c>
      <c r="G1903" s="2">
        <v>5000</v>
      </c>
      <c r="H1903" s="2">
        <v>5000</v>
      </c>
      <c r="I1903" s="2">
        <v>0</v>
      </c>
      <c r="J1903" s="2">
        <v>0</v>
      </c>
      <c r="K1903">
        <v>0</v>
      </c>
      <c r="L1903" t="s">
        <v>17</v>
      </c>
      <c r="M1903" t="s">
        <v>17</v>
      </c>
      <c r="N1903" t="s">
        <v>148</v>
      </c>
      <c r="O1903" t="s">
        <v>17</v>
      </c>
    </row>
    <row r="1904" spans="1:15" x14ac:dyDescent="0.25">
      <c r="A1904" t="s">
        <v>2897</v>
      </c>
      <c r="B1904" t="s">
        <v>2991</v>
      </c>
      <c r="C1904" t="s">
        <v>17</v>
      </c>
      <c r="D1904" s="1">
        <v>44914</v>
      </c>
      <c r="E1904" s="1">
        <v>44914</v>
      </c>
      <c r="F1904" t="s">
        <v>23</v>
      </c>
      <c r="G1904" s="2">
        <v>5000</v>
      </c>
      <c r="H1904" s="2">
        <v>5000</v>
      </c>
      <c r="I1904" s="2">
        <v>0</v>
      </c>
      <c r="J1904" s="2">
        <v>0</v>
      </c>
      <c r="K1904">
        <v>0</v>
      </c>
      <c r="L1904" t="s">
        <v>17</v>
      </c>
      <c r="M1904" t="s">
        <v>17</v>
      </c>
      <c r="N1904" t="s">
        <v>24</v>
      </c>
      <c r="O1904" t="s">
        <v>17</v>
      </c>
    </row>
    <row r="1905" spans="1:15" x14ac:dyDescent="0.25">
      <c r="A1905" t="s">
        <v>2897</v>
      </c>
      <c r="B1905" t="s">
        <v>2992</v>
      </c>
      <c r="C1905" t="s">
        <v>146</v>
      </c>
      <c r="D1905" s="1">
        <v>44886</v>
      </c>
      <c r="E1905" s="1">
        <v>44896</v>
      </c>
      <c r="F1905" t="s">
        <v>18</v>
      </c>
      <c r="G1905" s="2">
        <v>29800</v>
      </c>
      <c r="H1905" s="2">
        <v>36129</v>
      </c>
      <c r="I1905" s="2">
        <v>2464</v>
      </c>
      <c r="J1905" s="2">
        <v>3865</v>
      </c>
      <c r="K1905">
        <v>0</v>
      </c>
      <c r="L1905" t="s">
        <v>283</v>
      </c>
      <c r="M1905" t="s">
        <v>198</v>
      </c>
      <c r="N1905" t="s">
        <v>43</v>
      </c>
      <c r="O1905">
        <v>89509</v>
      </c>
    </row>
    <row r="1906" spans="1:15" x14ac:dyDescent="0.25">
      <c r="A1906" t="s">
        <v>2897</v>
      </c>
      <c r="B1906" t="s">
        <v>2993</v>
      </c>
      <c r="C1906" t="s">
        <v>17</v>
      </c>
      <c r="D1906" s="1">
        <v>44871</v>
      </c>
      <c r="E1906" s="1">
        <v>44871</v>
      </c>
      <c r="F1906" t="s">
        <v>23</v>
      </c>
      <c r="G1906" s="2">
        <v>5000</v>
      </c>
      <c r="H1906" s="2">
        <v>5000</v>
      </c>
      <c r="I1906" s="2">
        <v>0</v>
      </c>
      <c r="J1906" s="2">
        <v>0</v>
      </c>
      <c r="K1906">
        <v>0</v>
      </c>
      <c r="L1906" t="s">
        <v>17</v>
      </c>
      <c r="M1906" t="s">
        <v>17</v>
      </c>
      <c r="N1906" t="s">
        <v>148</v>
      </c>
      <c r="O1906" t="s">
        <v>17</v>
      </c>
    </row>
    <row r="1907" spans="1:15" x14ac:dyDescent="0.25">
      <c r="A1907" t="s">
        <v>2897</v>
      </c>
      <c r="B1907" t="s">
        <v>2994</v>
      </c>
      <c r="C1907" t="s">
        <v>17</v>
      </c>
      <c r="D1907" s="1">
        <v>44859</v>
      </c>
      <c r="E1907" s="1">
        <v>44859</v>
      </c>
      <c r="F1907" t="s">
        <v>23</v>
      </c>
      <c r="G1907" s="2">
        <v>5000</v>
      </c>
      <c r="H1907" s="2">
        <v>5000</v>
      </c>
      <c r="I1907" s="2">
        <v>0</v>
      </c>
      <c r="J1907" s="2">
        <v>0</v>
      </c>
      <c r="K1907">
        <v>0</v>
      </c>
      <c r="L1907" t="s">
        <v>17</v>
      </c>
      <c r="M1907" t="s">
        <v>17</v>
      </c>
      <c r="N1907" t="s">
        <v>148</v>
      </c>
      <c r="O1907" t="s">
        <v>17</v>
      </c>
    </row>
    <row r="1908" spans="1:15" x14ac:dyDescent="0.25">
      <c r="A1908" t="s">
        <v>2897</v>
      </c>
      <c r="B1908" t="s">
        <v>2995</v>
      </c>
      <c r="C1908" t="s">
        <v>17</v>
      </c>
      <c r="D1908" s="1">
        <v>44874</v>
      </c>
      <c r="E1908" s="1">
        <v>44874</v>
      </c>
      <c r="F1908" t="s">
        <v>23</v>
      </c>
      <c r="G1908" s="2">
        <v>5000</v>
      </c>
      <c r="H1908" s="2">
        <v>5000</v>
      </c>
      <c r="I1908" s="2">
        <v>0</v>
      </c>
      <c r="J1908" s="2">
        <v>0</v>
      </c>
      <c r="K1908">
        <v>0</v>
      </c>
      <c r="L1908" t="s">
        <v>17</v>
      </c>
      <c r="M1908" t="s">
        <v>17</v>
      </c>
      <c r="N1908" t="s">
        <v>148</v>
      </c>
      <c r="O1908" t="s">
        <v>17</v>
      </c>
    </row>
    <row r="1909" spans="1:15" x14ac:dyDescent="0.25">
      <c r="A1909" t="s">
        <v>2897</v>
      </c>
      <c r="B1909" t="s">
        <v>2996</v>
      </c>
      <c r="C1909" t="s">
        <v>82</v>
      </c>
      <c r="D1909" s="1">
        <v>44886</v>
      </c>
      <c r="E1909" s="1">
        <v>44893</v>
      </c>
      <c r="F1909" t="s">
        <v>18</v>
      </c>
      <c r="G1909" s="2">
        <v>11001</v>
      </c>
      <c r="H1909" s="2">
        <v>14593</v>
      </c>
      <c r="I1909" s="2">
        <v>606</v>
      </c>
      <c r="J1909" s="2">
        <v>2986</v>
      </c>
      <c r="K1909">
        <v>0</v>
      </c>
      <c r="L1909" t="s">
        <v>2997</v>
      </c>
      <c r="M1909" t="s">
        <v>299</v>
      </c>
      <c r="N1909" t="s">
        <v>43</v>
      </c>
      <c r="O1909">
        <v>53928</v>
      </c>
    </row>
    <row r="1910" spans="1:15" x14ac:dyDescent="0.25">
      <c r="A1910" t="s">
        <v>2897</v>
      </c>
      <c r="B1910" t="s">
        <v>2998</v>
      </c>
      <c r="C1910" t="s">
        <v>17</v>
      </c>
      <c r="D1910" s="1">
        <v>44854</v>
      </c>
      <c r="E1910" s="1">
        <v>44854</v>
      </c>
      <c r="F1910" t="s">
        <v>23</v>
      </c>
      <c r="G1910" s="2">
        <v>5000</v>
      </c>
      <c r="H1910" s="2">
        <v>5000</v>
      </c>
      <c r="I1910" s="2">
        <v>0</v>
      </c>
      <c r="J1910" s="2">
        <v>0</v>
      </c>
      <c r="K1910">
        <v>0</v>
      </c>
      <c r="L1910" t="s">
        <v>17</v>
      </c>
      <c r="M1910" t="s">
        <v>17</v>
      </c>
      <c r="N1910" t="s">
        <v>148</v>
      </c>
      <c r="O1910" t="s">
        <v>17</v>
      </c>
    </row>
    <row r="1911" spans="1:15" x14ac:dyDescent="0.25">
      <c r="A1911" t="s">
        <v>2897</v>
      </c>
      <c r="B1911" t="s">
        <v>2999</v>
      </c>
      <c r="C1911" t="s">
        <v>17</v>
      </c>
      <c r="D1911" s="1">
        <v>44908</v>
      </c>
      <c r="E1911" s="1">
        <v>44913</v>
      </c>
      <c r="F1911" t="s">
        <v>18</v>
      </c>
      <c r="G1911" s="2">
        <v>21960</v>
      </c>
      <c r="H1911" s="2">
        <v>26873</v>
      </c>
      <c r="I1911" s="2">
        <v>1581</v>
      </c>
      <c r="J1911" s="2">
        <v>3332</v>
      </c>
      <c r="K1911">
        <v>0</v>
      </c>
      <c r="L1911" t="s">
        <v>3000</v>
      </c>
      <c r="M1911" t="s">
        <v>203</v>
      </c>
      <c r="N1911" t="s">
        <v>75</v>
      </c>
      <c r="O1911">
        <v>60013</v>
      </c>
    </row>
    <row r="1912" spans="1:15" x14ac:dyDescent="0.25">
      <c r="A1912" t="s">
        <v>2897</v>
      </c>
      <c r="B1912" t="s">
        <v>3001</v>
      </c>
      <c r="C1912" t="s">
        <v>82</v>
      </c>
      <c r="D1912" s="1">
        <v>44886</v>
      </c>
      <c r="E1912" s="1">
        <v>44896</v>
      </c>
      <c r="F1912" t="s">
        <v>18</v>
      </c>
      <c r="G1912" s="2">
        <v>12400</v>
      </c>
      <c r="H1912" s="2">
        <v>16387</v>
      </c>
      <c r="I1912" s="2">
        <v>1001</v>
      </c>
      <c r="J1912" s="2">
        <v>2986</v>
      </c>
      <c r="K1912">
        <v>0</v>
      </c>
      <c r="L1912" t="s">
        <v>2562</v>
      </c>
      <c r="M1912" t="s">
        <v>71</v>
      </c>
      <c r="N1912" t="s">
        <v>43</v>
      </c>
      <c r="O1912">
        <v>32814</v>
      </c>
    </row>
    <row r="1913" spans="1:15" x14ac:dyDescent="0.25">
      <c r="A1913" t="s">
        <v>2897</v>
      </c>
      <c r="B1913" t="s">
        <v>3002</v>
      </c>
      <c r="C1913" t="s">
        <v>17</v>
      </c>
      <c r="D1913" s="1">
        <v>44857</v>
      </c>
      <c r="E1913" s="1">
        <v>44857</v>
      </c>
      <c r="F1913" t="s">
        <v>23</v>
      </c>
      <c r="G1913" s="2">
        <v>5000</v>
      </c>
      <c r="H1913" s="2">
        <v>5000</v>
      </c>
      <c r="I1913" s="2">
        <v>0</v>
      </c>
      <c r="J1913" s="2">
        <v>0</v>
      </c>
      <c r="K1913">
        <v>0</v>
      </c>
      <c r="L1913" t="s">
        <v>17</v>
      </c>
      <c r="M1913" t="s">
        <v>17</v>
      </c>
      <c r="N1913" t="s">
        <v>148</v>
      </c>
      <c r="O1913" t="s">
        <v>17</v>
      </c>
    </row>
    <row r="1914" spans="1:15" x14ac:dyDescent="0.25">
      <c r="A1914" t="s">
        <v>2897</v>
      </c>
      <c r="B1914" t="s">
        <v>3003</v>
      </c>
      <c r="C1914" t="s">
        <v>82</v>
      </c>
      <c r="D1914" s="1">
        <v>44886</v>
      </c>
      <c r="E1914" s="1">
        <v>44896</v>
      </c>
      <c r="F1914" t="s">
        <v>18</v>
      </c>
      <c r="G1914" s="2">
        <v>12400</v>
      </c>
      <c r="H1914" s="2">
        <v>16586</v>
      </c>
      <c r="I1914" s="2">
        <v>1200</v>
      </c>
      <c r="J1914" s="2">
        <v>2986</v>
      </c>
      <c r="K1914">
        <v>0</v>
      </c>
      <c r="L1914" t="s">
        <v>1378</v>
      </c>
      <c r="M1914" t="s">
        <v>56</v>
      </c>
      <c r="N1914" t="s">
        <v>21</v>
      </c>
      <c r="O1914">
        <v>45202</v>
      </c>
    </row>
    <row r="1915" spans="1:15" x14ac:dyDescent="0.25">
      <c r="A1915" t="s">
        <v>2897</v>
      </c>
      <c r="B1915" t="s">
        <v>3004</v>
      </c>
      <c r="C1915" t="s">
        <v>146</v>
      </c>
      <c r="D1915" s="1">
        <v>44886</v>
      </c>
      <c r="E1915" s="1">
        <v>44896</v>
      </c>
      <c r="F1915" t="s">
        <v>18</v>
      </c>
      <c r="G1915" s="2">
        <v>24800</v>
      </c>
      <c r="H1915" s="2">
        <v>30649</v>
      </c>
      <c r="I1915" s="2">
        <v>1922</v>
      </c>
      <c r="J1915" s="2">
        <v>3927</v>
      </c>
      <c r="K1915">
        <v>0</v>
      </c>
      <c r="L1915" t="s">
        <v>3005</v>
      </c>
      <c r="M1915" t="s">
        <v>465</v>
      </c>
      <c r="N1915" t="s">
        <v>43</v>
      </c>
      <c r="O1915">
        <v>88240</v>
      </c>
    </row>
    <row r="1916" spans="1:15" x14ac:dyDescent="0.25">
      <c r="A1916" t="s">
        <v>2897</v>
      </c>
      <c r="B1916" t="s">
        <v>3006</v>
      </c>
      <c r="C1916" t="s">
        <v>82</v>
      </c>
      <c r="D1916" s="1">
        <v>44906</v>
      </c>
      <c r="E1916" s="1">
        <v>44907</v>
      </c>
      <c r="F1916" t="s">
        <v>18</v>
      </c>
      <c r="G1916" s="2">
        <v>12400</v>
      </c>
      <c r="H1916" s="2">
        <v>16131</v>
      </c>
      <c r="I1916" s="2">
        <v>745</v>
      </c>
      <c r="J1916" s="2">
        <v>2986</v>
      </c>
      <c r="K1916">
        <v>0</v>
      </c>
      <c r="L1916" t="s">
        <v>2477</v>
      </c>
      <c r="M1916" t="s">
        <v>30</v>
      </c>
      <c r="N1916" t="s">
        <v>75</v>
      </c>
      <c r="O1916">
        <v>23335</v>
      </c>
    </row>
    <row r="1917" spans="1:15" x14ac:dyDescent="0.25">
      <c r="A1917" t="s">
        <v>2897</v>
      </c>
      <c r="B1917" t="s">
        <v>3007</v>
      </c>
      <c r="C1917" t="s">
        <v>146</v>
      </c>
      <c r="D1917" s="1">
        <v>44886</v>
      </c>
      <c r="E1917" s="1">
        <v>44896</v>
      </c>
      <c r="F1917" t="s">
        <v>18</v>
      </c>
      <c r="G1917" s="2">
        <v>24800</v>
      </c>
      <c r="H1917" s="2">
        <v>31743</v>
      </c>
      <c r="I1917" s="2">
        <v>2077</v>
      </c>
      <c r="J1917" s="2">
        <v>4866</v>
      </c>
      <c r="K1917">
        <v>0</v>
      </c>
      <c r="L1917" t="s">
        <v>3008</v>
      </c>
      <c r="M1917" t="s">
        <v>20</v>
      </c>
      <c r="N1917" t="s">
        <v>21</v>
      </c>
      <c r="O1917">
        <v>27284</v>
      </c>
    </row>
    <row r="1918" spans="1:15" x14ac:dyDescent="0.25">
      <c r="A1918" t="s">
        <v>2897</v>
      </c>
      <c r="B1918" t="s">
        <v>3009</v>
      </c>
      <c r="C1918" t="s">
        <v>17</v>
      </c>
      <c r="D1918" s="1">
        <v>44872</v>
      </c>
      <c r="E1918" s="1">
        <v>44872</v>
      </c>
      <c r="F1918" t="s">
        <v>23</v>
      </c>
      <c r="G1918" s="2">
        <v>5000</v>
      </c>
      <c r="H1918" s="2">
        <v>5000</v>
      </c>
      <c r="I1918" s="2">
        <v>0</v>
      </c>
      <c r="J1918" s="2">
        <v>0</v>
      </c>
      <c r="K1918">
        <v>0</v>
      </c>
      <c r="L1918" t="s">
        <v>17</v>
      </c>
      <c r="M1918" t="s">
        <v>17</v>
      </c>
      <c r="N1918" t="s">
        <v>148</v>
      </c>
      <c r="O1918" t="s">
        <v>17</v>
      </c>
    </row>
    <row r="1919" spans="1:15" x14ac:dyDescent="0.25">
      <c r="A1919" t="s">
        <v>2897</v>
      </c>
      <c r="B1919" t="s">
        <v>3010</v>
      </c>
      <c r="C1919" t="s">
        <v>17</v>
      </c>
      <c r="D1919" s="1">
        <v>44860</v>
      </c>
      <c r="E1919" s="1">
        <v>44860</v>
      </c>
      <c r="F1919" t="s">
        <v>23</v>
      </c>
      <c r="G1919" s="2">
        <v>5000</v>
      </c>
      <c r="H1919" s="2">
        <v>5000</v>
      </c>
      <c r="I1919" s="2">
        <v>0</v>
      </c>
      <c r="J1919" s="2">
        <v>0</v>
      </c>
      <c r="K1919">
        <v>0</v>
      </c>
      <c r="L1919" t="s">
        <v>17</v>
      </c>
      <c r="M1919" t="s">
        <v>17</v>
      </c>
      <c r="N1919" t="s">
        <v>148</v>
      </c>
      <c r="O1919" t="s">
        <v>17</v>
      </c>
    </row>
    <row r="1920" spans="1:15" x14ac:dyDescent="0.25">
      <c r="A1920" t="s">
        <v>2897</v>
      </c>
      <c r="B1920" t="s">
        <v>3011</v>
      </c>
      <c r="C1920" t="s">
        <v>17</v>
      </c>
      <c r="D1920" s="1">
        <v>44857</v>
      </c>
      <c r="E1920" s="1">
        <v>44857</v>
      </c>
      <c r="F1920" t="s">
        <v>23</v>
      </c>
      <c r="G1920" s="2">
        <v>5000</v>
      </c>
      <c r="H1920" s="2">
        <v>5000</v>
      </c>
      <c r="I1920" s="2">
        <v>0</v>
      </c>
      <c r="J1920" s="2">
        <v>0</v>
      </c>
      <c r="K1920">
        <v>0</v>
      </c>
      <c r="L1920" t="s">
        <v>17</v>
      </c>
      <c r="M1920" t="s">
        <v>17</v>
      </c>
      <c r="N1920" t="s">
        <v>148</v>
      </c>
      <c r="O1920" t="s">
        <v>17</v>
      </c>
    </row>
    <row r="1921" spans="1:15" x14ac:dyDescent="0.25">
      <c r="A1921" t="s">
        <v>2897</v>
      </c>
      <c r="B1921" t="s">
        <v>3012</v>
      </c>
      <c r="C1921" t="s">
        <v>17</v>
      </c>
      <c r="D1921" s="1">
        <v>44902</v>
      </c>
      <c r="E1921" s="1">
        <v>44907</v>
      </c>
      <c r="F1921" t="s">
        <v>18</v>
      </c>
      <c r="G1921" s="2">
        <v>12500</v>
      </c>
      <c r="H1921" s="2">
        <v>15761</v>
      </c>
      <c r="I1921" s="2">
        <v>751</v>
      </c>
      <c r="J1921" s="2">
        <v>2510</v>
      </c>
      <c r="K1921">
        <v>0</v>
      </c>
      <c r="L1921" t="s">
        <v>2826</v>
      </c>
      <c r="M1921" t="s">
        <v>30</v>
      </c>
      <c r="N1921" t="s">
        <v>75</v>
      </c>
      <c r="O1921">
        <v>22153</v>
      </c>
    </row>
    <row r="1922" spans="1:15" x14ac:dyDescent="0.25">
      <c r="A1922" t="s">
        <v>2897</v>
      </c>
      <c r="B1922" t="s">
        <v>3013</v>
      </c>
      <c r="C1922" t="s">
        <v>146</v>
      </c>
      <c r="D1922" s="1">
        <v>44886</v>
      </c>
      <c r="E1922" s="1">
        <v>44896</v>
      </c>
      <c r="F1922" t="s">
        <v>18</v>
      </c>
      <c r="G1922" s="2">
        <v>24800</v>
      </c>
      <c r="H1922" s="2">
        <v>31030</v>
      </c>
      <c r="I1922" s="2">
        <v>1364</v>
      </c>
      <c r="J1922" s="2">
        <v>4866</v>
      </c>
      <c r="K1922">
        <v>0</v>
      </c>
      <c r="L1922" t="s">
        <v>3014</v>
      </c>
      <c r="M1922" t="s">
        <v>488</v>
      </c>
      <c r="N1922" t="s">
        <v>43</v>
      </c>
      <c r="O1922">
        <v>4092</v>
      </c>
    </row>
    <row r="1923" spans="1:15" x14ac:dyDescent="0.25">
      <c r="A1923" t="s">
        <v>2897</v>
      </c>
      <c r="B1923" t="s">
        <v>3015</v>
      </c>
      <c r="C1923" t="s">
        <v>17</v>
      </c>
      <c r="D1923" s="1">
        <v>44876</v>
      </c>
      <c r="E1923" s="1">
        <v>44876</v>
      </c>
      <c r="F1923" t="s">
        <v>23</v>
      </c>
      <c r="G1923" s="2">
        <v>5000</v>
      </c>
      <c r="H1923" s="2">
        <v>5000</v>
      </c>
      <c r="I1923" s="2">
        <v>0</v>
      </c>
      <c r="J1923" s="2">
        <v>0</v>
      </c>
      <c r="K1923">
        <v>0</v>
      </c>
      <c r="L1923" t="s">
        <v>17</v>
      </c>
      <c r="M1923" t="s">
        <v>17</v>
      </c>
      <c r="N1923" t="s">
        <v>148</v>
      </c>
      <c r="O1923" t="s">
        <v>17</v>
      </c>
    </row>
    <row r="1924" spans="1:15" x14ac:dyDescent="0.25">
      <c r="A1924" t="s">
        <v>2897</v>
      </c>
      <c r="B1924" t="s">
        <v>3016</v>
      </c>
      <c r="C1924" t="s">
        <v>17</v>
      </c>
      <c r="D1924" s="1">
        <v>44861</v>
      </c>
      <c r="E1924" s="1">
        <v>44861</v>
      </c>
      <c r="F1924" t="s">
        <v>23</v>
      </c>
      <c r="G1924" s="2">
        <v>5000</v>
      </c>
      <c r="H1924" s="2">
        <v>5000</v>
      </c>
      <c r="I1924" s="2">
        <v>0</v>
      </c>
      <c r="J1924" s="2">
        <v>0</v>
      </c>
      <c r="K1924">
        <v>0</v>
      </c>
      <c r="L1924" t="s">
        <v>17</v>
      </c>
      <c r="M1924" t="s">
        <v>17</v>
      </c>
      <c r="N1924" t="s">
        <v>148</v>
      </c>
      <c r="O1924" t="s">
        <v>17</v>
      </c>
    </row>
    <row r="1925" spans="1:15" x14ac:dyDescent="0.25">
      <c r="A1925" t="s">
        <v>2897</v>
      </c>
      <c r="B1925" t="s">
        <v>3017</v>
      </c>
      <c r="C1925" t="s">
        <v>17</v>
      </c>
      <c r="D1925" s="1">
        <v>44923</v>
      </c>
      <c r="E1925" s="1">
        <v>44923</v>
      </c>
      <c r="F1925" t="s">
        <v>23</v>
      </c>
      <c r="G1925" s="2">
        <v>5000</v>
      </c>
      <c r="H1925" s="2">
        <v>5000</v>
      </c>
      <c r="I1925" s="2">
        <v>0</v>
      </c>
      <c r="J1925" s="2">
        <v>0</v>
      </c>
      <c r="K1925">
        <v>0</v>
      </c>
      <c r="L1925" t="s">
        <v>17</v>
      </c>
      <c r="M1925" t="s">
        <v>17</v>
      </c>
      <c r="N1925" t="s">
        <v>24</v>
      </c>
      <c r="O1925" t="s">
        <v>17</v>
      </c>
    </row>
    <row r="1926" spans="1:15" x14ac:dyDescent="0.25">
      <c r="A1926" t="s">
        <v>2897</v>
      </c>
      <c r="B1926" t="s">
        <v>3018</v>
      </c>
      <c r="C1926" t="s">
        <v>146</v>
      </c>
      <c r="D1926" s="1">
        <v>44881</v>
      </c>
      <c r="E1926" s="1">
        <v>44896</v>
      </c>
      <c r="F1926" t="s">
        <v>18</v>
      </c>
      <c r="G1926" s="2">
        <v>24800</v>
      </c>
      <c r="H1926" s="2">
        <v>32598</v>
      </c>
      <c r="I1926" s="2">
        <v>2932</v>
      </c>
      <c r="J1926" s="2">
        <v>4866</v>
      </c>
      <c r="K1926">
        <v>0</v>
      </c>
      <c r="L1926" t="s">
        <v>3019</v>
      </c>
      <c r="M1926" t="s">
        <v>211</v>
      </c>
      <c r="N1926" t="s">
        <v>43</v>
      </c>
      <c r="O1926">
        <v>55082</v>
      </c>
    </row>
    <row r="1927" spans="1:15" x14ac:dyDescent="0.25">
      <c r="A1927" t="s">
        <v>2897</v>
      </c>
      <c r="B1927" t="s">
        <v>3020</v>
      </c>
      <c r="C1927" t="s">
        <v>146</v>
      </c>
      <c r="D1927" s="1">
        <v>44886</v>
      </c>
      <c r="E1927" s="1">
        <v>44896</v>
      </c>
      <c r="F1927" t="s">
        <v>18</v>
      </c>
      <c r="G1927" s="2">
        <v>24800</v>
      </c>
      <c r="H1927" s="2">
        <v>31427</v>
      </c>
      <c r="I1927" s="2">
        <v>1761</v>
      </c>
      <c r="J1927" s="2">
        <v>4866</v>
      </c>
      <c r="K1927">
        <v>0</v>
      </c>
      <c r="L1927" t="s">
        <v>3021</v>
      </c>
      <c r="M1927" t="s">
        <v>93</v>
      </c>
      <c r="N1927" t="s">
        <v>43</v>
      </c>
      <c r="O1927">
        <v>64061</v>
      </c>
    </row>
    <row r="1928" spans="1:15" x14ac:dyDescent="0.25">
      <c r="A1928" t="s">
        <v>2897</v>
      </c>
      <c r="B1928" t="s">
        <v>3022</v>
      </c>
      <c r="C1928" t="s">
        <v>146</v>
      </c>
      <c r="D1928" s="1">
        <v>44886</v>
      </c>
      <c r="E1928" s="1">
        <v>44896</v>
      </c>
      <c r="F1928" t="s">
        <v>18</v>
      </c>
      <c r="G1928" s="2">
        <v>29800</v>
      </c>
      <c r="H1928" s="2">
        <v>36129</v>
      </c>
      <c r="I1928" s="2">
        <v>2464</v>
      </c>
      <c r="J1928" s="2">
        <v>3865</v>
      </c>
      <c r="K1928">
        <v>0</v>
      </c>
      <c r="L1928" t="s">
        <v>283</v>
      </c>
      <c r="M1928" t="s">
        <v>198</v>
      </c>
      <c r="N1928" t="s">
        <v>43</v>
      </c>
      <c r="O1928">
        <v>89523</v>
      </c>
    </row>
    <row r="1929" spans="1:15" x14ac:dyDescent="0.25">
      <c r="A1929" t="s">
        <v>2897</v>
      </c>
      <c r="B1929" t="s">
        <v>3023</v>
      </c>
      <c r="C1929" t="s">
        <v>17</v>
      </c>
      <c r="D1929" s="1">
        <v>44867</v>
      </c>
      <c r="E1929" s="1">
        <v>44867</v>
      </c>
      <c r="F1929" t="s">
        <v>23</v>
      </c>
      <c r="G1929" s="2">
        <v>5000</v>
      </c>
      <c r="H1929" s="2">
        <v>5000</v>
      </c>
      <c r="I1929" s="2">
        <v>0</v>
      </c>
      <c r="J1929" s="2">
        <v>0</v>
      </c>
      <c r="K1929">
        <v>0</v>
      </c>
      <c r="L1929" t="s">
        <v>17</v>
      </c>
      <c r="M1929" t="s">
        <v>17</v>
      </c>
      <c r="N1929" t="s">
        <v>148</v>
      </c>
      <c r="O1929" t="s">
        <v>17</v>
      </c>
    </row>
    <row r="1930" spans="1:15" x14ac:dyDescent="0.25">
      <c r="A1930" t="s">
        <v>2897</v>
      </c>
      <c r="B1930" t="s">
        <v>3024</v>
      </c>
      <c r="C1930" t="s">
        <v>17</v>
      </c>
      <c r="D1930" s="1">
        <v>44886</v>
      </c>
      <c r="E1930" s="1">
        <v>44886</v>
      </c>
      <c r="F1930" t="s">
        <v>23</v>
      </c>
      <c r="G1930" s="2">
        <v>5000</v>
      </c>
      <c r="H1930" s="2">
        <v>5000</v>
      </c>
      <c r="I1930" s="2">
        <v>0</v>
      </c>
      <c r="J1930" s="2">
        <v>0</v>
      </c>
      <c r="K1930">
        <v>0</v>
      </c>
      <c r="L1930" t="s">
        <v>17</v>
      </c>
      <c r="M1930" t="s">
        <v>17</v>
      </c>
      <c r="N1930" t="s">
        <v>148</v>
      </c>
      <c r="O1930" t="s">
        <v>17</v>
      </c>
    </row>
    <row r="1931" spans="1:15" x14ac:dyDescent="0.25">
      <c r="A1931" t="s">
        <v>2897</v>
      </c>
      <c r="B1931" t="s">
        <v>3025</v>
      </c>
      <c r="C1931" t="s">
        <v>82</v>
      </c>
      <c r="D1931" s="1">
        <v>44895</v>
      </c>
      <c r="E1931" s="1">
        <v>44895</v>
      </c>
      <c r="F1931" t="s">
        <v>54</v>
      </c>
      <c r="G1931" s="2">
        <v>-29315</v>
      </c>
      <c r="H1931" s="2">
        <v>-35507</v>
      </c>
      <c r="I1931" s="2">
        <v>-2462</v>
      </c>
      <c r="J1931" s="2">
        <v>-3730</v>
      </c>
      <c r="K1931">
        <v>0</v>
      </c>
      <c r="L1931" t="s">
        <v>2966</v>
      </c>
      <c r="M1931" t="s">
        <v>453</v>
      </c>
      <c r="N1931" t="s">
        <v>43</v>
      </c>
      <c r="O1931">
        <v>98671</v>
      </c>
    </row>
    <row r="1932" spans="1:15" x14ac:dyDescent="0.25">
      <c r="A1932" t="s">
        <v>2897</v>
      </c>
      <c r="B1932" t="s">
        <v>3026</v>
      </c>
      <c r="C1932" t="s">
        <v>146</v>
      </c>
      <c r="D1932" s="1">
        <v>44886</v>
      </c>
      <c r="E1932" s="1">
        <v>44896</v>
      </c>
      <c r="F1932" t="s">
        <v>18</v>
      </c>
      <c r="G1932" s="2">
        <v>24800</v>
      </c>
      <c r="H1932" s="2">
        <v>29903</v>
      </c>
      <c r="I1932" s="2">
        <v>1176</v>
      </c>
      <c r="J1932" s="2">
        <v>3927</v>
      </c>
      <c r="K1932">
        <v>0</v>
      </c>
      <c r="L1932" t="s">
        <v>36</v>
      </c>
      <c r="M1932" t="s">
        <v>277</v>
      </c>
      <c r="N1932" t="s">
        <v>43</v>
      </c>
      <c r="O1932">
        <v>80210</v>
      </c>
    </row>
    <row r="1933" spans="1:15" x14ac:dyDescent="0.25">
      <c r="A1933" t="s">
        <v>2897</v>
      </c>
      <c r="B1933" t="s">
        <v>3027</v>
      </c>
      <c r="C1933" t="s">
        <v>146</v>
      </c>
      <c r="D1933" s="1">
        <v>44886</v>
      </c>
      <c r="E1933" s="1">
        <v>44896</v>
      </c>
      <c r="F1933" t="s">
        <v>18</v>
      </c>
      <c r="G1933" s="2">
        <v>24800</v>
      </c>
      <c r="H1933" s="2">
        <v>29874</v>
      </c>
      <c r="I1933" s="2">
        <v>1147</v>
      </c>
      <c r="J1933" s="2">
        <v>3927</v>
      </c>
      <c r="K1933">
        <v>0</v>
      </c>
      <c r="L1933" t="s">
        <v>1106</v>
      </c>
      <c r="M1933" t="s">
        <v>277</v>
      </c>
      <c r="N1933" t="s">
        <v>43</v>
      </c>
      <c r="O1933">
        <v>80907</v>
      </c>
    </row>
    <row r="1934" spans="1:15" x14ac:dyDescent="0.25">
      <c r="A1934" t="s">
        <v>2897</v>
      </c>
      <c r="B1934" t="s">
        <v>3028</v>
      </c>
      <c r="C1934" t="s">
        <v>17</v>
      </c>
      <c r="D1934" s="1">
        <v>44878</v>
      </c>
      <c r="E1934" s="1">
        <v>44878</v>
      </c>
      <c r="F1934" t="s">
        <v>23</v>
      </c>
      <c r="G1934" s="2">
        <v>5000</v>
      </c>
      <c r="H1934" s="2">
        <v>5000</v>
      </c>
      <c r="I1934" s="2">
        <v>0</v>
      </c>
      <c r="J1934" s="2">
        <v>0</v>
      </c>
      <c r="K1934">
        <v>0</v>
      </c>
      <c r="L1934" t="s">
        <v>17</v>
      </c>
      <c r="M1934" t="s">
        <v>17</v>
      </c>
      <c r="N1934" t="s">
        <v>148</v>
      </c>
      <c r="O1934" t="s">
        <v>17</v>
      </c>
    </row>
    <row r="1935" spans="1:15" x14ac:dyDescent="0.25">
      <c r="A1935" t="s">
        <v>2897</v>
      </c>
      <c r="B1935" t="s">
        <v>3029</v>
      </c>
      <c r="C1935" t="s">
        <v>17</v>
      </c>
      <c r="D1935" s="1">
        <v>44857</v>
      </c>
      <c r="E1935" s="1">
        <v>44857</v>
      </c>
      <c r="F1935" t="s">
        <v>23</v>
      </c>
      <c r="G1935" s="2">
        <v>5000</v>
      </c>
      <c r="H1935" s="2">
        <v>5000</v>
      </c>
      <c r="I1935" s="2">
        <v>0</v>
      </c>
      <c r="J1935" s="2">
        <v>0</v>
      </c>
      <c r="K1935">
        <v>0</v>
      </c>
      <c r="L1935" t="s">
        <v>17</v>
      </c>
      <c r="M1935" t="s">
        <v>17</v>
      </c>
      <c r="N1935" t="s">
        <v>148</v>
      </c>
      <c r="O1935" t="s">
        <v>17</v>
      </c>
    </row>
    <row r="1936" spans="1:15" x14ac:dyDescent="0.25">
      <c r="A1936" t="s">
        <v>2897</v>
      </c>
      <c r="B1936" t="s">
        <v>3030</v>
      </c>
      <c r="C1936" t="s">
        <v>146</v>
      </c>
      <c r="D1936" s="1">
        <v>44886</v>
      </c>
      <c r="E1936" s="1">
        <v>44896</v>
      </c>
      <c r="F1936" t="s">
        <v>18</v>
      </c>
      <c r="G1936" s="2">
        <v>24800</v>
      </c>
      <c r="H1936" s="2">
        <v>31396</v>
      </c>
      <c r="I1936" s="2">
        <v>1730</v>
      </c>
      <c r="J1936" s="2">
        <v>4866</v>
      </c>
      <c r="K1936">
        <v>0</v>
      </c>
      <c r="L1936" t="s">
        <v>3031</v>
      </c>
      <c r="M1936" t="s">
        <v>93</v>
      </c>
      <c r="N1936" t="s">
        <v>43</v>
      </c>
      <c r="O1936">
        <v>63377</v>
      </c>
    </row>
    <row r="1937" spans="1:15" x14ac:dyDescent="0.25">
      <c r="A1937" t="s">
        <v>2897</v>
      </c>
      <c r="B1937" t="s">
        <v>3032</v>
      </c>
      <c r="C1937" t="s">
        <v>17</v>
      </c>
      <c r="D1937" s="1">
        <v>44885</v>
      </c>
      <c r="E1937" s="1">
        <v>44885</v>
      </c>
      <c r="F1937" t="s">
        <v>23</v>
      </c>
      <c r="G1937" s="2">
        <v>5000</v>
      </c>
      <c r="H1937" s="2">
        <v>5000</v>
      </c>
      <c r="I1937" s="2">
        <v>0</v>
      </c>
      <c r="J1937" s="2">
        <v>0</v>
      </c>
      <c r="K1937">
        <v>0</v>
      </c>
      <c r="L1937" t="s">
        <v>17</v>
      </c>
      <c r="M1937" t="s">
        <v>17</v>
      </c>
      <c r="N1937" t="s">
        <v>148</v>
      </c>
      <c r="O1937" t="s">
        <v>17</v>
      </c>
    </row>
    <row r="1938" spans="1:15" x14ac:dyDescent="0.25">
      <c r="A1938" t="s">
        <v>2897</v>
      </c>
      <c r="B1938" t="s">
        <v>3033</v>
      </c>
      <c r="C1938" t="s">
        <v>17</v>
      </c>
      <c r="D1938" s="1">
        <v>44871</v>
      </c>
      <c r="E1938" s="1">
        <v>44871</v>
      </c>
      <c r="F1938" t="s">
        <v>23</v>
      </c>
      <c r="G1938" s="2">
        <v>5000</v>
      </c>
      <c r="H1938" s="2">
        <v>5000</v>
      </c>
      <c r="I1938" s="2">
        <v>0</v>
      </c>
      <c r="J1938" s="2">
        <v>0</v>
      </c>
      <c r="K1938">
        <v>0</v>
      </c>
      <c r="L1938" t="s">
        <v>17</v>
      </c>
      <c r="M1938" t="s">
        <v>17</v>
      </c>
      <c r="N1938" t="s">
        <v>148</v>
      </c>
      <c r="O1938" t="s">
        <v>17</v>
      </c>
    </row>
    <row r="1939" spans="1:15" x14ac:dyDescent="0.25">
      <c r="A1939" t="s">
        <v>2897</v>
      </c>
      <c r="B1939" t="s">
        <v>3034</v>
      </c>
      <c r="C1939" t="s">
        <v>146</v>
      </c>
      <c r="D1939" s="1">
        <v>44886</v>
      </c>
      <c r="E1939" s="1">
        <v>44896</v>
      </c>
      <c r="F1939" t="s">
        <v>18</v>
      </c>
      <c r="G1939" s="2">
        <v>24800</v>
      </c>
      <c r="H1939" s="2">
        <v>30725</v>
      </c>
      <c r="I1939" s="2">
        <v>1602</v>
      </c>
      <c r="J1939" s="2">
        <v>4323</v>
      </c>
      <c r="K1939">
        <v>0</v>
      </c>
      <c r="L1939" t="s">
        <v>2650</v>
      </c>
      <c r="M1939" t="s">
        <v>544</v>
      </c>
      <c r="N1939" t="s">
        <v>43</v>
      </c>
      <c r="O1939">
        <v>68134</v>
      </c>
    </row>
    <row r="1940" spans="1:15" x14ac:dyDescent="0.25">
      <c r="A1940" t="s">
        <v>2897</v>
      </c>
      <c r="B1940" t="s">
        <v>3035</v>
      </c>
      <c r="C1940" t="s">
        <v>146</v>
      </c>
      <c r="D1940" s="1">
        <v>44886</v>
      </c>
      <c r="E1940" s="1">
        <v>44931</v>
      </c>
      <c r="F1940" t="s">
        <v>18</v>
      </c>
      <c r="G1940" s="2">
        <v>24325</v>
      </c>
      <c r="H1940" s="2">
        <v>30314</v>
      </c>
      <c r="I1940" s="2">
        <v>2311</v>
      </c>
      <c r="J1940" s="2">
        <v>3678</v>
      </c>
      <c r="K1940">
        <v>0</v>
      </c>
      <c r="L1940" t="s">
        <v>3036</v>
      </c>
      <c r="M1940" t="s">
        <v>52</v>
      </c>
      <c r="N1940" t="s">
        <v>43</v>
      </c>
      <c r="O1940">
        <v>90024</v>
      </c>
    </row>
    <row r="1941" spans="1:15" x14ac:dyDescent="0.25">
      <c r="A1941" t="s">
        <v>2897</v>
      </c>
      <c r="B1941" t="s">
        <v>3037</v>
      </c>
      <c r="C1941" t="s">
        <v>82</v>
      </c>
      <c r="D1941" s="1">
        <v>44886</v>
      </c>
      <c r="E1941" s="1">
        <v>44896</v>
      </c>
      <c r="F1941" t="s">
        <v>18</v>
      </c>
      <c r="G1941" s="2">
        <v>12400</v>
      </c>
      <c r="H1941" s="2">
        <v>16042</v>
      </c>
      <c r="I1941" s="2">
        <v>656</v>
      </c>
      <c r="J1941" s="2">
        <v>2986</v>
      </c>
      <c r="K1941">
        <v>0</v>
      </c>
      <c r="L1941" t="s">
        <v>3038</v>
      </c>
      <c r="M1941" t="s">
        <v>30</v>
      </c>
      <c r="N1941" t="s">
        <v>21</v>
      </c>
      <c r="O1941">
        <v>22554</v>
      </c>
    </row>
    <row r="1942" spans="1:15" x14ac:dyDescent="0.25">
      <c r="A1942" t="s">
        <v>2897</v>
      </c>
      <c r="B1942" t="s">
        <v>3039</v>
      </c>
      <c r="C1942" t="s">
        <v>82</v>
      </c>
      <c r="D1942" s="1">
        <v>44886</v>
      </c>
      <c r="E1942" s="1">
        <v>44896</v>
      </c>
      <c r="F1942" t="s">
        <v>18</v>
      </c>
      <c r="G1942" s="2">
        <v>14401</v>
      </c>
      <c r="H1942" s="2">
        <v>18859</v>
      </c>
      <c r="I1942" s="2">
        <v>1126</v>
      </c>
      <c r="J1942" s="2">
        <v>3332</v>
      </c>
      <c r="K1942">
        <v>0</v>
      </c>
      <c r="L1942" t="s">
        <v>3040</v>
      </c>
      <c r="M1942" t="s">
        <v>405</v>
      </c>
      <c r="N1942" t="s">
        <v>21</v>
      </c>
      <c r="O1942">
        <v>6238</v>
      </c>
    </row>
    <row r="1943" spans="1:15" x14ac:dyDescent="0.25">
      <c r="A1943" t="s">
        <v>2897</v>
      </c>
      <c r="B1943" t="s">
        <v>3041</v>
      </c>
      <c r="C1943" t="s">
        <v>17</v>
      </c>
      <c r="D1943" s="1">
        <v>44861</v>
      </c>
      <c r="E1943" s="1">
        <v>44861</v>
      </c>
      <c r="F1943" t="s">
        <v>23</v>
      </c>
      <c r="G1943" s="2">
        <v>5000</v>
      </c>
      <c r="H1943" s="2">
        <v>5000</v>
      </c>
      <c r="I1943" s="2">
        <v>0</v>
      </c>
      <c r="J1943" s="2">
        <v>0</v>
      </c>
      <c r="K1943">
        <v>0</v>
      </c>
      <c r="L1943" t="s">
        <v>17</v>
      </c>
      <c r="M1943" t="s">
        <v>17</v>
      </c>
      <c r="N1943" t="s">
        <v>148</v>
      </c>
      <c r="O1943" t="s">
        <v>17</v>
      </c>
    </row>
    <row r="1944" spans="1:15" x14ac:dyDescent="0.25">
      <c r="A1944" t="s">
        <v>2897</v>
      </c>
      <c r="B1944" t="s">
        <v>3042</v>
      </c>
      <c r="C1944" t="s">
        <v>146</v>
      </c>
      <c r="D1944" s="1">
        <v>44886</v>
      </c>
      <c r="E1944" s="1">
        <v>44896</v>
      </c>
      <c r="F1944" t="s">
        <v>18</v>
      </c>
      <c r="G1944" s="2">
        <v>24800</v>
      </c>
      <c r="H1944" s="2">
        <v>31030</v>
      </c>
      <c r="I1944" s="2">
        <v>1364</v>
      </c>
      <c r="J1944" s="2">
        <v>4866</v>
      </c>
      <c r="K1944">
        <v>0</v>
      </c>
      <c r="L1944" t="s">
        <v>2900</v>
      </c>
      <c r="M1944" t="s">
        <v>299</v>
      </c>
      <c r="N1944" t="s">
        <v>43</v>
      </c>
      <c r="O1944">
        <v>54301</v>
      </c>
    </row>
    <row r="1945" spans="1:15" x14ac:dyDescent="0.25">
      <c r="A1945" t="s">
        <v>2897</v>
      </c>
      <c r="B1945" t="s">
        <v>3043</v>
      </c>
      <c r="C1945" t="s">
        <v>17</v>
      </c>
      <c r="D1945" s="1">
        <v>44860</v>
      </c>
      <c r="E1945" s="1">
        <v>44860</v>
      </c>
      <c r="F1945" t="s">
        <v>23</v>
      </c>
      <c r="G1945" s="2">
        <v>5000</v>
      </c>
      <c r="H1945" s="2">
        <v>5000</v>
      </c>
      <c r="I1945" s="2">
        <v>0</v>
      </c>
      <c r="J1945" s="2">
        <v>0</v>
      </c>
      <c r="K1945">
        <v>0</v>
      </c>
      <c r="L1945" t="s">
        <v>17</v>
      </c>
      <c r="M1945" t="s">
        <v>17</v>
      </c>
      <c r="N1945" t="s">
        <v>148</v>
      </c>
      <c r="O1945" t="s">
        <v>17</v>
      </c>
    </row>
    <row r="1946" spans="1:15" x14ac:dyDescent="0.25">
      <c r="A1946" t="s">
        <v>2897</v>
      </c>
      <c r="B1946" t="s">
        <v>3044</v>
      </c>
      <c r="C1946" t="s">
        <v>17</v>
      </c>
      <c r="D1946" s="1">
        <v>44857</v>
      </c>
      <c r="E1946" s="1">
        <v>44857</v>
      </c>
      <c r="F1946" t="s">
        <v>23</v>
      </c>
      <c r="G1946" s="2">
        <v>5000</v>
      </c>
      <c r="H1946" s="2">
        <v>5000</v>
      </c>
      <c r="I1946" s="2">
        <v>0</v>
      </c>
      <c r="J1946" s="2">
        <v>0</v>
      </c>
      <c r="K1946">
        <v>0</v>
      </c>
      <c r="L1946" t="s">
        <v>17</v>
      </c>
      <c r="M1946" t="s">
        <v>17</v>
      </c>
      <c r="N1946" t="s">
        <v>148</v>
      </c>
      <c r="O1946" t="s">
        <v>17</v>
      </c>
    </row>
    <row r="1947" spans="1:15" x14ac:dyDescent="0.25">
      <c r="A1947" t="s">
        <v>2897</v>
      </c>
      <c r="B1947" t="s">
        <v>3045</v>
      </c>
      <c r="C1947" t="s">
        <v>17</v>
      </c>
      <c r="D1947" s="1">
        <v>44853</v>
      </c>
      <c r="E1947" s="1">
        <v>44853</v>
      </c>
      <c r="F1947" t="s">
        <v>23</v>
      </c>
      <c r="G1947" s="2">
        <v>5000</v>
      </c>
      <c r="H1947" s="2">
        <v>5000</v>
      </c>
      <c r="I1947" s="2">
        <v>0</v>
      </c>
      <c r="J1947" s="2">
        <v>0</v>
      </c>
      <c r="K1947">
        <v>0</v>
      </c>
      <c r="L1947" t="s">
        <v>17</v>
      </c>
      <c r="M1947" t="s">
        <v>17</v>
      </c>
      <c r="N1947" t="s">
        <v>148</v>
      </c>
      <c r="O1947" t="s">
        <v>17</v>
      </c>
    </row>
    <row r="1948" spans="1:15" x14ac:dyDescent="0.25">
      <c r="A1948" t="s">
        <v>2897</v>
      </c>
      <c r="B1948" t="s">
        <v>3046</v>
      </c>
      <c r="C1948" t="s">
        <v>17</v>
      </c>
      <c r="D1948" s="1">
        <v>44854</v>
      </c>
      <c r="E1948" s="1">
        <v>44854</v>
      </c>
      <c r="F1948" t="s">
        <v>23</v>
      </c>
      <c r="G1948" s="2">
        <v>5000</v>
      </c>
      <c r="H1948" s="2">
        <v>5000</v>
      </c>
      <c r="I1948" s="2">
        <v>0</v>
      </c>
      <c r="J1948" s="2">
        <v>0</v>
      </c>
      <c r="K1948">
        <v>0</v>
      </c>
      <c r="L1948" t="s">
        <v>17</v>
      </c>
      <c r="M1948" t="s">
        <v>17</v>
      </c>
      <c r="N1948" t="s">
        <v>148</v>
      </c>
      <c r="O1948" t="s">
        <v>17</v>
      </c>
    </row>
    <row r="1949" spans="1:15" x14ac:dyDescent="0.25">
      <c r="A1949" t="s">
        <v>2897</v>
      </c>
      <c r="B1949" t="s">
        <v>3047</v>
      </c>
      <c r="C1949" t="s">
        <v>17</v>
      </c>
      <c r="D1949" s="1">
        <v>44915</v>
      </c>
      <c r="E1949" s="1">
        <v>44915</v>
      </c>
      <c r="F1949" t="s">
        <v>23</v>
      </c>
      <c r="G1949" s="2">
        <v>5000</v>
      </c>
      <c r="H1949" s="2">
        <v>5000</v>
      </c>
      <c r="I1949" s="2">
        <v>0</v>
      </c>
      <c r="J1949" s="2">
        <v>0</v>
      </c>
      <c r="K1949">
        <v>0</v>
      </c>
      <c r="L1949" t="s">
        <v>17</v>
      </c>
      <c r="M1949" t="s">
        <v>17</v>
      </c>
      <c r="N1949" t="s">
        <v>24</v>
      </c>
      <c r="O1949" t="s">
        <v>17</v>
      </c>
    </row>
    <row r="1950" spans="1:15" x14ac:dyDescent="0.25">
      <c r="A1950" t="s">
        <v>2897</v>
      </c>
      <c r="B1950" t="s">
        <v>3048</v>
      </c>
      <c r="C1950" t="s">
        <v>146</v>
      </c>
      <c r="D1950" s="1">
        <v>44886</v>
      </c>
      <c r="E1950" s="1">
        <v>44896</v>
      </c>
      <c r="F1950" t="s">
        <v>18</v>
      </c>
      <c r="G1950" s="2">
        <v>27401</v>
      </c>
      <c r="H1950" s="2">
        <v>34920</v>
      </c>
      <c r="I1950" s="2">
        <v>2653</v>
      </c>
      <c r="J1950" s="2">
        <v>4866</v>
      </c>
      <c r="K1950">
        <v>0</v>
      </c>
      <c r="L1950" t="s">
        <v>757</v>
      </c>
      <c r="M1950" t="s">
        <v>93</v>
      </c>
      <c r="N1950" t="s">
        <v>43</v>
      </c>
      <c r="O1950">
        <v>63109</v>
      </c>
    </row>
    <row r="1951" spans="1:15" x14ac:dyDescent="0.25">
      <c r="A1951" t="s">
        <v>2897</v>
      </c>
      <c r="B1951" t="s">
        <v>3049</v>
      </c>
      <c r="C1951" t="s">
        <v>17</v>
      </c>
      <c r="D1951" s="1">
        <v>44853</v>
      </c>
      <c r="E1951" s="1">
        <v>44853</v>
      </c>
      <c r="F1951" t="s">
        <v>23</v>
      </c>
      <c r="G1951" s="2">
        <v>5000</v>
      </c>
      <c r="H1951" s="2">
        <v>5000</v>
      </c>
      <c r="I1951" s="2">
        <v>0</v>
      </c>
      <c r="J1951" s="2">
        <v>0</v>
      </c>
      <c r="K1951">
        <v>0</v>
      </c>
      <c r="L1951" t="s">
        <v>17</v>
      </c>
      <c r="M1951" t="s">
        <v>17</v>
      </c>
      <c r="N1951" t="s">
        <v>148</v>
      </c>
      <c r="O1951" t="s">
        <v>17</v>
      </c>
    </row>
    <row r="1952" spans="1:15" x14ac:dyDescent="0.25">
      <c r="A1952" t="s">
        <v>2897</v>
      </c>
      <c r="B1952" t="s">
        <v>3050</v>
      </c>
      <c r="C1952" t="s">
        <v>17</v>
      </c>
      <c r="D1952" s="1">
        <v>44913</v>
      </c>
      <c r="E1952" s="1">
        <v>44914</v>
      </c>
      <c r="F1952" t="s">
        <v>18</v>
      </c>
      <c r="G1952" s="2">
        <v>29315</v>
      </c>
      <c r="H1952" s="2">
        <v>36198</v>
      </c>
      <c r="I1952" s="2">
        <v>3153</v>
      </c>
      <c r="J1952" s="2">
        <v>3730</v>
      </c>
      <c r="K1952">
        <v>0</v>
      </c>
      <c r="L1952" t="s">
        <v>2966</v>
      </c>
      <c r="M1952" t="s">
        <v>453</v>
      </c>
      <c r="N1952" t="s">
        <v>75</v>
      </c>
      <c r="O1952">
        <v>98671</v>
      </c>
    </row>
    <row r="1953" spans="1:15" x14ac:dyDescent="0.25">
      <c r="A1953" t="s">
        <v>2897</v>
      </c>
      <c r="B1953" t="s">
        <v>3051</v>
      </c>
      <c r="C1953" t="s">
        <v>146</v>
      </c>
      <c r="D1953" s="1">
        <v>44886</v>
      </c>
      <c r="E1953" s="1">
        <v>44896</v>
      </c>
      <c r="F1953" t="s">
        <v>18</v>
      </c>
      <c r="G1953" s="2">
        <v>7325</v>
      </c>
      <c r="H1953" s="2">
        <v>11503</v>
      </c>
      <c r="I1953" s="2">
        <v>403</v>
      </c>
      <c r="J1953" s="2">
        <v>3775</v>
      </c>
      <c r="K1953">
        <v>0</v>
      </c>
      <c r="L1953" t="s">
        <v>2900</v>
      </c>
      <c r="M1953" t="s">
        <v>299</v>
      </c>
      <c r="N1953" t="s">
        <v>43</v>
      </c>
      <c r="O1953">
        <v>54311</v>
      </c>
    </row>
    <row r="1954" spans="1:15" x14ac:dyDescent="0.25">
      <c r="A1954" t="s">
        <v>2897</v>
      </c>
      <c r="B1954" t="s">
        <v>3052</v>
      </c>
      <c r="C1954" t="s">
        <v>17</v>
      </c>
      <c r="D1954" s="1">
        <v>44908</v>
      </c>
      <c r="E1954" s="1">
        <v>44908</v>
      </c>
      <c r="F1954" t="s">
        <v>18</v>
      </c>
      <c r="G1954" s="2">
        <v>14072</v>
      </c>
      <c r="H1954" s="2">
        <v>19980</v>
      </c>
      <c r="I1954" s="2">
        <v>1042</v>
      </c>
      <c r="J1954" s="2">
        <v>4866</v>
      </c>
      <c r="K1954">
        <v>0</v>
      </c>
      <c r="L1954" t="s">
        <v>2900</v>
      </c>
      <c r="M1954" t="s">
        <v>299</v>
      </c>
      <c r="N1954" t="s">
        <v>75</v>
      </c>
      <c r="O1954">
        <v>54304</v>
      </c>
    </row>
    <row r="1955" spans="1:15" x14ac:dyDescent="0.25">
      <c r="A1955" t="s">
        <v>2897</v>
      </c>
      <c r="B1955" t="s">
        <v>3053</v>
      </c>
      <c r="C1955" t="s">
        <v>17</v>
      </c>
      <c r="D1955" s="1">
        <v>44907</v>
      </c>
      <c r="E1955" s="1">
        <v>44907</v>
      </c>
      <c r="F1955" t="s">
        <v>18</v>
      </c>
      <c r="G1955" s="2">
        <v>0</v>
      </c>
      <c r="H1955" s="2">
        <v>0</v>
      </c>
      <c r="I1955" s="2">
        <v>0</v>
      </c>
      <c r="J1955" s="2">
        <v>0</v>
      </c>
      <c r="K1955">
        <v>0</v>
      </c>
      <c r="L1955" t="s">
        <v>757</v>
      </c>
      <c r="M1955" t="s">
        <v>93</v>
      </c>
      <c r="N1955" t="s">
        <v>43</v>
      </c>
      <c r="O1955">
        <v>63109</v>
      </c>
    </row>
    <row r="1956" spans="1:15" x14ac:dyDescent="0.25">
      <c r="A1956" t="s">
        <v>2897</v>
      </c>
      <c r="B1956" t="s">
        <v>3054</v>
      </c>
      <c r="C1956" t="s">
        <v>146</v>
      </c>
      <c r="D1956" s="1">
        <v>44886</v>
      </c>
      <c r="E1956" s="1">
        <v>44896</v>
      </c>
      <c r="F1956" t="s">
        <v>18</v>
      </c>
      <c r="G1956" s="2">
        <v>24800</v>
      </c>
      <c r="H1956" s="2">
        <v>30737</v>
      </c>
      <c r="I1956" s="2">
        <v>2010</v>
      </c>
      <c r="J1956" s="2">
        <v>3927</v>
      </c>
      <c r="K1956">
        <v>0</v>
      </c>
      <c r="L1956" t="s">
        <v>3055</v>
      </c>
      <c r="M1956" t="s">
        <v>246</v>
      </c>
      <c r="N1956" t="s">
        <v>43</v>
      </c>
      <c r="O1956">
        <v>85383</v>
      </c>
    </row>
    <row r="1957" spans="1:15" x14ac:dyDescent="0.25">
      <c r="A1957" t="s">
        <v>2897</v>
      </c>
      <c r="B1957" t="s">
        <v>3056</v>
      </c>
      <c r="C1957" t="s">
        <v>146</v>
      </c>
      <c r="D1957" s="1">
        <v>44906</v>
      </c>
      <c r="E1957" s="1">
        <v>44907</v>
      </c>
      <c r="F1957" t="s">
        <v>18</v>
      </c>
      <c r="G1957" s="2">
        <v>29800</v>
      </c>
      <c r="H1957" s="2">
        <v>34666</v>
      </c>
      <c r="I1957" s="2">
        <v>0</v>
      </c>
      <c r="J1957" s="2">
        <v>4866</v>
      </c>
      <c r="K1957">
        <v>0</v>
      </c>
      <c r="L1957" t="s">
        <v>1405</v>
      </c>
      <c r="M1957" t="s">
        <v>211</v>
      </c>
      <c r="N1957" t="s">
        <v>43</v>
      </c>
      <c r="O1957">
        <v>55378</v>
      </c>
    </row>
    <row r="1958" spans="1:15" x14ac:dyDescent="0.25">
      <c r="A1958" t="s">
        <v>2897</v>
      </c>
      <c r="B1958" t="s">
        <v>3057</v>
      </c>
      <c r="C1958" t="s">
        <v>17</v>
      </c>
      <c r="D1958" s="1">
        <v>44853</v>
      </c>
      <c r="E1958" s="1">
        <v>44853</v>
      </c>
      <c r="F1958" t="s">
        <v>23</v>
      </c>
      <c r="G1958" s="2">
        <v>5000</v>
      </c>
      <c r="H1958" s="2">
        <v>5000</v>
      </c>
      <c r="I1958" s="2">
        <v>0</v>
      </c>
      <c r="J1958" s="2">
        <v>0</v>
      </c>
      <c r="K1958">
        <v>0</v>
      </c>
      <c r="L1958" t="s">
        <v>17</v>
      </c>
      <c r="M1958" t="s">
        <v>17</v>
      </c>
      <c r="N1958" t="s">
        <v>148</v>
      </c>
      <c r="O1958" t="s">
        <v>17</v>
      </c>
    </row>
    <row r="1959" spans="1:15" x14ac:dyDescent="0.25">
      <c r="A1959" t="s">
        <v>2897</v>
      </c>
      <c r="B1959" t="s">
        <v>3058</v>
      </c>
      <c r="C1959" t="s">
        <v>17</v>
      </c>
      <c r="D1959" s="1">
        <v>44857</v>
      </c>
      <c r="E1959" s="1">
        <v>44857</v>
      </c>
      <c r="F1959" t="s">
        <v>23</v>
      </c>
      <c r="G1959" s="2">
        <v>5000</v>
      </c>
      <c r="H1959" s="2">
        <v>5000</v>
      </c>
      <c r="I1959" s="2">
        <v>0</v>
      </c>
      <c r="J1959" s="2">
        <v>0</v>
      </c>
      <c r="K1959">
        <v>0</v>
      </c>
      <c r="L1959" t="s">
        <v>17</v>
      </c>
      <c r="M1959" t="s">
        <v>17</v>
      </c>
      <c r="N1959" t="s">
        <v>148</v>
      </c>
      <c r="O1959" t="s">
        <v>17</v>
      </c>
    </row>
    <row r="1960" spans="1:15" x14ac:dyDescent="0.25">
      <c r="A1960" t="s">
        <v>2897</v>
      </c>
      <c r="B1960" t="s">
        <v>3059</v>
      </c>
      <c r="C1960" t="s">
        <v>17</v>
      </c>
      <c r="D1960" s="1">
        <v>44857</v>
      </c>
      <c r="E1960" s="1">
        <v>44857</v>
      </c>
      <c r="F1960" t="s">
        <v>23</v>
      </c>
      <c r="G1960" s="2">
        <v>5000</v>
      </c>
      <c r="H1960" s="2">
        <v>5000</v>
      </c>
      <c r="I1960" s="2">
        <v>0</v>
      </c>
      <c r="J1960" s="2">
        <v>0</v>
      </c>
      <c r="K1960">
        <v>0</v>
      </c>
      <c r="L1960" t="s">
        <v>17</v>
      </c>
      <c r="M1960" t="s">
        <v>17</v>
      </c>
      <c r="N1960" t="s">
        <v>148</v>
      </c>
      <c r="O1960" t="s">
        <v>17</v>
      </c>
    </row>
    <row r="1961" spans="1:15" x14ac:dyDescent="0.25">
      <c r="A1961" t="s">
        <v>2897</v>
      </c>
      <c r="B1961" t="s">
        <v>3060</v>
      </c>
      <c r="C1961" t="s">
        <v>17</v>
      </c>
      <c r="D1961" s="1">
        <v>44862</v>
      </c>
      <c r="E1961" s="1">
        <v>44862</v>
      </c>
      <c r="F1961" t="s">
        <v>23</v>
      </c>
      <c r="G1961" s="2">
        <v>5000</v>
      </c>
      <c r="H1961" s="2">
        <v>5000</v>
      </c>
      <c r="I1961" s="2">
        <v>0</v>
      </c>
      <c r="J1961" s="2">
        <v>0</v>
      </c>
      <c r="K1961">
        <v>0</v>
      </c>
      <c r="L1961" t="s">
        <v>17</v>
      </c>
      <c r="M1961" t="s">
        <v>17</v>
      </c>
      <c r="N1961" t="s">
        <v>148</v>
      </c>
      <c r="O1961" t="s">
        <v>17</v>
      </c>
    </row>
    <row r="1962" spans="1:15" x14ac:dyDescent="0.25">
      <c r="A1962" t="s">
        <v>2897</v>
      </c>
      <c r="B1962" t="s">
        <v>3061</v>
      </c>
      <c r="C1962" t="s">
        <v>17</v>
      </c>
      <c r="D1962" s="1">
        <v>44857</v>
      </c>
      <c r="E1962" s="1">
        <v>44857</v>
      </c>
      <c r="F1962" t="s">
        <v>23</v>
      </c>
      <c r="G1962" s="2">
        <v>5000</v>
      </c>
      <c r="H1962" s="2">
        <v>5000</v>
      </c>
      <c r="I1962" s="2">
        <v>0</v>
      </c>
      <c r="J1962" s="2">
        <v>0</v>
      </c>
      <c r="K1962">
        <v>0</v>
      </c>
      <c r="L1962" t="s">
        <v>17</v>
      </c>
      <c r="M1962" t="s">
        <v>17</v>
      </c>
      <c r="N1962" t="s">
        <v>148</v>
      </c>
      <c r="O1962" t="s">
        <v>17</v>
      </c>
    </row>
    <row r="1963" spans="1:15" x14ac:dyDescent="0.25">
      <c r="A1963" t="s">
        <v>2897</v>
      </c>
      <c r="B1963" t="s">
        <v>3062</v>
      </c>
      <c r="C1963" t="s">
        <v>146</v>
      </c>
      <c r="D1963" s="1">
        <v>44886</v>
      </c>
      <c r="E1963" s="1">
        <v>44896</v>
      </c>
      <c r="F1963" t="s">
        <v>18</v>
      </c>
      <c r="G1963" s="2">
        <v>16770</v>
      </c>
      <c r="H1963" s="2">
        <v>22240</v>
      </c>
      <c r="I1963" s="2">
        <v>1543</v>
      </c>
      <c r="J1963" s="2">
        <v>3927</v>
      </c>
      <c r="K1963">
        <v>0</v>
      </c>
      <c r="L1963" t="s">
        <v>3063</v>
      </c>
      <c r="M1963" t="s">
        <v>246</v>
      </c>
      <c r="N1963" t="s">
        <v>43</v>
      </c>
      <c r="O1963">
        <v>85308</v>
      </c>
    </row>
    <row r="1964" spans="1:15" x14ac:dyDescent="0.25">
      <c r="A1964" t="s">
        <v>2897</v>
      </c>
      <c r="B1964" t="s">
        <v>3064</v>
      </c>
      <c r="C1964" t="s">
        <v>146</v>
      </c>
      <c r="D1964" s="1">
        <v>44886</v>
      </c>
      <c r="E1964" s="1">
        <v>44896</v>
      </c>
      <c r="F1964" t="s">
        <v>18</v>
      </c>
      <c r="G1964" s="2">
        <v>24800</v>
      </c>
      <c r="H1964" s="2">
        <v>31030</v>
      </c>
      <c r="I1964" s="2">
        <v>1364</v>
      </c>
      <c r="J1964" s="2">
        <v>4866</v>
      </c>
      <c r="K1964">
        <v>0</v>
      </c>
      <c r="L1964" t="s">
        <v>938</v>
      </c>
      <c r="M1964" t="s">
        <v>299</v>
      </c>
      <c r="N1964" t="s">
        <v>43</v>
      </c>
      <c r="O1964">
        <v>53073</v>
      </c>
    </row>
    <row r="1965" spans="1:15" x14ac:dyDescent="0.25">
      <c r="A1965" t="s">
        <v>2897</v>
      </c>
      <c r="B1965" t="s">
        <v>3065</v>
      </c>
      <c r="C1965" t="s">
        <v>146</v>
      </c>
      <c r="D1965" s="1">
        <v>44886</v>
      </c>
      <c r="E1965" s="1">
        <v>44896</v>
      </c>
      <c r="F1965" t="s">
        <v>18</v>
      </c>
      <c r="G1965" s="2">
        <v>24800</v>
      </c>
      <c r="H1965" s="2">
        <v>30906</v>
      </c>
      <c r="I1965" s="2">
        <v>1240</v>
      </c>
      <c r="J1965" s="2">
        <v>4866</v>
      </c>
      <c r="K1965">
        <v>0</v>
      </c>
      <c r="L1965" t="s">
        <v>2945</v>
      </c>
      <c r="M1965" t="s">
        <v>299</v>
      </c>
      <c r="N1965" t="s">
        <v>43</v>
      </c>
      <c r="O1965">
        <v>54205</v>
      </c>
    </row>
    <row r="1966" spans="1:15" x14ac:dyDescent="0.25">
      <c r="A1966" t="s">
        <v>2897</v>
      </c>
      <c r="B1966" t="s">
        <v>3066</v>
      </c>
      <c r="C1966" t="s">
        <v>146</v>
      </c>
      <c r="D1966" s="1">
        <v>44886</v>
      </c>
      <c r="E1966" s="1">
        <v>44896</v>
      </c>
      <c r="F1966" t="s">
        <v>18</v>
      </c>
      <c r="G1966" s="2">
        <v>24800</v>
      </c>
      <c r="H1966" s="2">
        <v>31307</v>
      </c>
      <c r="I1966" s="2">
        <v>2184</v>
      </c>
      <c r="J1966" s="2">
        <v>4323</v>
      </c>
      <c r="K1966">
        <v>0</v>
      </c>
      <c r="L1966" t="s">
        <v>3067</v>
      </c>
      <c r="M1966" t="s">
        <v>1328</v>
      </c>
      <c r="N1966" t="s">
        <v>43</v>
      </c>
      <c r="O1966">
        <v>58102</v>
      </c>
    </row>
    <row r="1967" spans="1:15" x14ac:dyDescent="0.25">
      <c r="A1967" t="s">
        <v>2897</v>
      </c>
      <c r="B1967" t="s">
        <v>3068</v>
      </c>
      <c r="C1967" t="s">
        <v>17</v>
      </c>
      <c r="D1967" s="1">
        <v>44912</v>
      </c>
      <c r="E1967" s="1">
        <v>44923</v>
      </c>
      <c r="F1967" t="s">
        <v>18</v>
      </c>
      <c r="G1967" s="2">
        <v>19500</v>
      </c>
      <c r="H1967" s="2">
        <v>24261</v>
      </c>
      <c r="I1967" s="2">
        <v>1429</v>
      </c>
      <c r="J1967" s="2">
        <v>3332</v>
      </c>
      <c r="K1967">
        <v>0</v>
      </c>
      <c r="L1967" t="s">
        <v>3069</v>
      </c>
      <c r="M1967" t="s">
        <v>203</v>
      </c>
      <c r="N1967" t="s">
        <v>75</v>
      </c>
      <c r="O1967">
        <v>62626</v>
      </c>
    </row>
    <row r="1968" spans="1:15" x14ac:dyDescent="0.25">
      <c r="A1968" t="s">
        <v>2897</v>
      </c>
      <c r="B1968" t="s">
        <v>3070</v>
      </c>
      <c r="C1968" t="s">
        <v>146</v>
      </c>
      <c r="D1968" s="1">
        <v>44886</v>
      </c>
      <c r="E1968" s="1">
        <v>44896</v>
      </c>
      <c r="F1968" t="s">
        <v>18</v>
      </c>
      <c r="G1968" s="2">
        <v>24800</v>
      </c>
      <c r="H1968" s="2">
        <v>30906</v>
      </c>
      <c r="I1968" s="2">
        <v>1240</v>
      </c>
      <c r="J1968" s="2">
        <v>4866</v>
      </c>
      <c r="K1968">
        <v>0</v>
      </c>
      <c r="L1968" t="s">
        <v>2900</v>
      </c>
      <c r="M1968" t="s">
        <v>299</v>
      </c>
      <c r="N1968" t="s">
        <v>43</v>
      </c>
      <c r="O1968">
        <v>54313</v>
      </c>
    </row>
    <row r="1969" spans="1:15" x14ac:dyDescent="0.25">
      <c r="A1969" t="s">
        <v>2897</v>
      </c>
      <c r="B1969" t="s">
        <v>3071</v>
      </c>
      <c r="C1969" t="s">
        <v>17</v>
      </c>
      <c r="D1969" s="1">
        <v>44905</v>
      </c>
      <c r="E1969" s="1">
        <v>44908</v>
      </c>
      <c r="F1969" t="s">
        <v>18</v>
      </c>
      <c r="G1969" s="2">
        <v>12500</v>
      </c>
      <c r="H1969" s="2">
        <v>15010</v>
      </c>
      <c r="I1969" s="2">
        <v>0</v>
      </c>
      <c r="J1969" s="2">
        <v>2510</v>
      </c>
      <c r="K1969">
        <v>0</v>
      </c>
      <c r="L1969" t="s">
        <v>3072</v>
      </c>
      <c r="M1969" t="s">
        <v>211</v>
      </c>
      <c r="N1969" t="s">
        <v>75</v>
      </c>
      <c r="O1969">
        <v>55115</v>
      </c>
    </row>
    <row r="1970" spans="1:15" x14ac:dyDescent="0.25">
      <c r="A1970" t="s">
        <v>2897</v>
      </c>
      <c r="B1970" t="s">
        <v>3073</v>
      </c>
      <c r="C1970" t="s">
        <v>1843</v>
      </c>
      <c r="D1970" s="1">
        <v>44912</v>
      </c>
      <c r="E1970" s="1">
        <v>44913</v>
      </c>
      <c r="F1970" t="s">
        <v>18</v>
      </c>
      <c r="G1970" s="2">
        <v>13468</v>
      </c>
      <c r="H1970" s="2">
        <v>17276</v>
      </c>
      <c r="I1970" s="2">
        <v>822</v>
      </c>
      <c r="J1970" s="2">
        <v>2986</v>
      </c>
      <c r="K1970">
        <v>0</v>
      </c>
      <c r="L1970" t="s">
        <v>3074</v>
      </c>
      <c r="M1970" t="s">
        <v>299</v>
      </c>
      <c r="N1970" t="s">
        <v>75</v>
      </c>
      <c r="O1970">
        <v>53005</v>
      </c>
    </row>
    <row r="1971" spans="1:15" x14ac:dyDescent="0.25">
      <c r="A1971" t="s">
        <v>2897</v>
      </c>
      <c r="B1971" t="s">
        <v>3075</v>
      </c>
      <c r="C1971" t="s">
        <v>17</v>
      </c>
      <c r="D1971" s="1">
        <v>44878</v>
      </c>
      <c r="E1971" s="1">
        <v>44878</v>
      </c>
      <c r="F1971" t="s">
        <v>23</v>
      </c>
      <c r="G1971" s="2">
        <v>5000</v>
      </c>
      <c r="H1971" s="2">
        <v>5000</v>
      </c>
      <c r="I1971" s="2">
        <v>0</v>
      </c>
      <c r="J1971" s="2">
        <v>0</v>
      </c>
      <c r="K1971">
        <v>0</v>
      </c>
      <c r="L1971" t="s">
        <v>17</v>
      </c>
      <c r="M1971" t="s">
        <v>17</v>
      </c>
      <c r="N1971" t="s">
        <v>148</v>
      </c>
      <c r="O1971" t="s">
        <v>17</v>
      </c>
    </row>
    <row r="1972" spans="1:15" x14ac:dyDescent="0.25">
      <c r="A1972" t="s">
        <v>2897</v>
      </c>
      <c r="B1972" t="s">
        <v>3076</v>
      </c>
      <c r="C1972" t="s">
        <v>17</v>
      </c>
      <c r="D1972" s="1">
        <v>44853</v>
      </c>
      <c r="E1972" s="1">
        <v>44853</v>
      </c>
      <c r="F1972" t="s">
        <v>23</v>
      </c>
      <c r="G1972" s="2">
        <v>5000</v>
      </c>
      <c r="H1972" s="2">
        <v>5000</v>
      </c>
      <c r="I1972" s="2">
        <v>0</v>
      </c>
      <c r="J1972" s="2">
        <v>0</v>
      </c>
      <c r="K1972">
        <v>0</v>
      </c>
      <c r="L1972" t="s">
        <v>17</v>
      </c>
      <c r="M1972" t="s">
        <v>17</v>
      </c>
      <c r="N1972" t="s">
        <v>148</v>
      </c>
      <c r="O1972" t="s">
        <v>17</v>
      </c>
    </row>
    <row r="1973" spans="1:15" x14ac:dyDescent="0.25">
      <c r="A1973" t="s">
        <v>2897</v>
      </c>
      <c r="B1973" t="s">
        <v>3077</v>
      </c>
      <c r="C1973" t="s">
        <v>17</v>
      </c>
      <c r="D1973" s="1">
        <v>44881</v>
      </c>
      <c r="E1973" s="1">
        <v>44881</v>
      </c>
      <c r="F1973" t="s">
        <v>23</v>
      </c>
      <c r="G1973" s="2">
        <v>5000</v>
      </c>
      <c r="H1973" s="2">
        <v>5000</v>
      </c>
      <c r="I1973" s="2">
        <v>0</v>
      </c>
      <c r="J1973" s="2">
        <v>0</v>
      </c>
      <c r="K1973">
        <v>0</v>
      </c>
      <c r="L1973" t="s">
        <v>17</v>
      </c>
      <c r="M1973" t="s">
        <v>17</v>
      </c>
      <c r="N1973" t="s">
        <v>148</v>
      </c>
      <c r="O1973" t="s">
        <v>17</v>
      </c>
    </row>
    <row r="1974" spans="1:15" x14ac:dyDescent="0.25">
      <c r="A1974" t="s">
        <v>2897</v>
      </c>
      <c r="B1974" t="s">
        <v>3078</v>
      </c>
      <c r="C1974" t="s">
        <v>17</v>
      </c>
      <c r="D1974" s="1">
        <v>44860</v>
      </c>
      <c r="E1974" s="1">
        <v>44860</v>
      </c>
      <c r="F1974" t="s">
        <v>23</v>
      </c>
      <c r="G1974" s="2">
        <v>5000</v>
      </c>
      <c r="H1974" s="2">
        <v>5000</v>
      </c>
      <c r="I1974" s="2">
        <v>0</v>
      </c>
      <c r="J1974" s="2">
        <v>0</v>
      </c>
      <c r="K1974">
        <v>0</v>
      </c>
      <c r="L1974" t="s">
        <v>17</v>
      </c>
      <c r="M1974" t="s">
        <v>17</v>
      </c>
      <c r="N1974" t="s">
        <v>148</v>
      </c>
      <c r="O1974" t="s">
        <v>17</v>
      </c>
    </row>
    <row r="1975" spans="1:15" x14ac:dyDescent="0.25">
      <c r="A1975" t="s">
        <v>2897</v>
      </c>
      <c r="B1975" t="s">
        <v>3079</v>
      </c>
      <c r="C1975" t="s">
        <v>146</v>
      </c>
      <c r="D1975" s="1">
        <v>44886</v>
      </c>
      <c r="E1975" s="1">
        <v>44896</v>
      </c>
      <c r="F1975" t="s">
        <v>18</v>
      </c>
      <c r="G1975" s="2">
        <v>24800</v>
      </c>
      <c r="H1975" s="2">
        <v>30773</v>
      </c>
      <c r="I1975" s="2">
        <v>2295</v>
      </c>
      <c r="J1975" s="2">
        <v>3678</v>
      </c>
      <c r="K1975">
        <v>0</v>
      </c>
      <c r="L1975" t="s">
        <v>3080</v>
      </c>
      <c r="M1975" t="s">
        <v>52</v>
      </c>
      <c r="N1975" t="s">
        <v>43</v>
      </c>
      <c r="O1975">
        <v>93933</v>
      </c>
    </row>
    <row r="1976" spans="1:15" x14ac:dyDescent="0.25">
      <c r="A1976" t="s">
        <v>2897</v>
      </c>
      <c r="B1976" t="s">
        <v>3081</v>
      </c>
      <c r="C1976" t="s">
        <v>17</v>
      </c>
      <c r="D1976" s="1">
        <v>44868</v>
      </c>
      <c r="E1976" s="1">
        <v>44868</v>
      </c>
      <c r="F1976" t="s">
        <v>23</v>
      </c>
      <c r="G1976" s="2">
        <v>5000</v>
      </c>
      <c r="H1976" s="2">
        <v>5000</v>
      </c>
      <c r="I1976" s="2">
        <v>0</v>
      </c>
      <c r="J1976" s="2">
        <v>0</v>
      </c>
      <c r="K1976">
        <v>0</v>
      </c>
      <c r="L1976" t="s">
        <v>17</v>
      </c>
      <c r="M1976" t="s">
        <v>17</v>
      </c>
      <c r="N1976" t="s">
        <v>148</v>
      </c>
      <c r="O1976" t="s">
        <v>17</v>
      </c>
    </row>
    <row r="1977" spans="1:15" x14ac:dyDescent="0.25">
      <c r="A1977" t="s">
        <v>2897</v>
      </c>
      <c r="B1977" t="s">
        <v>3082</v>
      </c>
      <c r="C1977" t="s">
        <v>17</v>
      </c>
      <c r="D1977" s="1">
        <v>44857</v>
      </c>
      <c r="E1977" s="1">
        <v>44857</v>
      </c>
      <c r="F1977" t="s">
        <v>23</v>
      </c>
      <c r="G1977" s="2">
        <v>5000</v>
      </c>
      <c r="H1977" s="2">
        <v>5000</v>
      </c>
      <c r="I1977" s="2">
        <v>0</v>
      </c>
      <c r="J1977" s="2">
        <v>0</v>
      </c>
      <c r="K1977">
        <v>0</v>
      </c>
      <c r="L1977" t="s">
        <v>17</v>
      </c>
      <c r="M1977" t="s">
        <v>17</v>
      </c>
      <c r="N1977" t="s">
        <v>148</v>
      </c>
      <c r="O1977" t="s">
        <v>17</v>
      </c>
    </row>
    <row r="1978" spans="1:15" x14ac:dyDescent="0.25">
      <c r="A1978" t="s">
        <v>3083</v>
      </c>
      <c r="B1978" t="s">
        <v>3084</v>
      </c>
      <c r="C1978" t="s">
        <v>17</v>
      </c>
      <c r="D1978" s="1">
        <v>44908</v>
      </c>
      <c r="E1978" s="1">
        <v>44910</v>
      </c>
      <c r="F1978" t="s">
        <v>18</v>
      </c>
      <c r="G1978" s="2">
        <v>6930</v>
      </c>
      <c r="H1978" s="2">
        <v>10696</v>
      </c>
      <c r="I1978" s="2">
        <v>629</v>
      </c>
      <c r="J1978" s="2">
        <v>3137</v>
      </c>
      <c r="K1978">
        <v>0</v>
      </c>
      <c r="L1978" t="s">
        <v>3085</v>
      </c>
      <c r="M1978" t="s">
        <v>203</v>
      </c>
      <c r="N1978" t="s">
        <v>21</v>
      </c>
      <c r="O1978">
        <v>60026</v>
      </c>
    </row>
    <row r="1979" spans="1:15" x14ac:dyDescent="0.25">
      <c r="A1979" t="s">
        <v>3083</v>
      </c>
      <c r="B1979" t="s">
        <v>3086</v>
      </c>
      <c r="C1979" t="s">
        <v>17</v>
      </c>
      <c r="D1979" s="1">
        <v>44879</v>
      </c>
      <c r="E1979" s="1">
        <v>44879</v>
      </c>
      <c r="F1979" t="s">
        <v>18</v>
      </c>
      <c r="G1979" s="2">
        <v>6930</v>
      </c>
      <c r="H1979" s="2">
        <v>10985</v>
      </c>
      <c r="I1979" s="2">
        <v>1008</v>
      </c>
      <c r="J1979" s="2">
        <v>3047</v>
      </c>
      <c r="K1979">
        <v>0</v>
      </c>
      <c r="L1979" t="s">
        <v>3087</v>
      </c>
      <c r="M1979" t="s">
        <v>453</v>
      </c>
      <c r="N1979" t="s">
        <v>43</v>
      </c>
      <c r="O1979">
        <v>98040</v>
      </c>
    </row>
    <row r="1980" spans="1:15" x14ac:dyDescent="0.25">
      <c r="A1980" t="s">
        <v>3083</v>
      </c>
      <c r="B1980" t="s">
        <v>3088</v>
      </c>
      <c r="C1980" t="s">
        <v>17</v>
      </c>
      <c r="D1980" s="1">
        <v>44893</v>
      </c>
      <c r="E1980" s="1">
        <v>44894</v>
      </c>
      <c r="F1980" t="s">
        <v>18</v>
      </c>
      <c r="G1980" s="2">
        <v>6930</v>
      </c>
      <c r="H1980" s="2">
        <v>10444</v>
      </c>
      <c r="I1980" s="2">
        <v>659</v>
      </c>
      <c r="J1980" s="2">
        <v>2855</v>
      </c>
      <c r="K1980">
        <v>0</v>
      </c>
      <c r="L1980" t="s">
        <v>3036</v>
      </c>
      <c r="M1980" t="s">
        <v>52</v>
      </c>
      <c r="N1980" t="s">
        <v>43</v>
      </c>
      <c r="O1980">
        <v>90064</v>
      </c>
    </row>
    <row r="1981" spans="1:15" x14ac:dyDescent="0.25">
      <c r="A1981" t="s">
        <v>3083</v>
      </c>
      <c r="B1981" t="s">
        <v>3089</v>
      </c>
      <c r="C1981" t="s">
        <v>17</v>
      </c>
      <c r="D1981" s="1">
        <v>44893</v>
      </c>
      <c r="E1981" s="1">
        <v>44894</v>
      </c>
      <c r="F1981" t="s">
        <v>18</v>
      </c>
      <c r="G1981" s="2">
        <v>6930</v>
      </c>
      <c r="H1981" s="2">
        <v>10826</v>
      </c>
      <c r="I1981" s="2">
        <v>0</v>
      </c>
      <c r="J1981" s="2">
        <v>3896</v>
      </c>
      <c r="K1981">
        <v>0</v>
      </c>
      <c r="L1981" t="s">
        <v>3090</v>
      </c>
      <c r="M1981" t="s">
        <v>71</v>
      </c>
      <c r="N1981" t="s">
        <v>43</v>
      </c>
      <c r="O1981">
        <v>34135</v>
      </c>
    </row>
    <row r="1982" spans="1:15" x14ac:dyDescent="0.25">
      <c r="A1982" t="s">
        <v>3083</v>
      </c>
      <c r="B1982" t="s">
        <v>3091</v>
      </c>
      <c r="C1982" t="s">
        <v>17</v>
      </c>
      <c r="D1982" s="1">
        <v>44915</v>
      </c>
      <c r="E1982" s="1">
        <v>44917</v>
      </c>
      <c r="F1982" t="s">
        <v>18</v>
      </c>
      <c r="G1982" s="2">
        <v>6930</v>
      </c>
      <c r="H1982" s="2">
        <v>10469</v>
      </c>
      <c r="I1982" s="2">
        <v>684</v>
      </c>
      <c r="J1982" s="2">
        <v>2855</v>
      </c>
      <c r="K1982">
        <v>0</v>
      </c>
      <c r="L1982" t="s">
        <v>541</v>
      </c>
      <c r="M1982" t="s">
        <v>52</v>
      </c>
      <c r="N1982" t="s">
        <v>43</v>
      </c>
      <c r="O1982">
        <v>94080</v>
      </c>
    </row>
    <row r="1983" spans="1:15" x14ac:dyDescent="0.25">
      <c r="A1983" t="s">
        <v>3083</v>
      </c>
      <c r="B1983" t="s">
        <v>3092</v>
      </c>
      <c r="C1983" t="s">
        <v>17</v>
      </c>
      <c r="D1983" s="1">
        <v>44923</v>
      </c>
      <c r="E1983" s="1">
        <v>44924</v>
      </c>
      <c r="F1983" t="s">
        <v>18</v>
      </c>
      <c r="G1983" s="2">
        <v>6153</v>
      </c>
      <c r="H1983" s="2">
        <v>9278</v>
      </c>
      <c r="I1983" s="2">
        <v>585</v>
      </c>
      <c r="J1983" s="2">
        <v>2540</v>
      </c>
      <c r="K1983">
        <v>0</v>
      </c>
      <c r="L1983" t="s">
        <v>3036</v>
      </c>
      <c r="M1983" t="s">
        <v>52</v>
      </c>
      <c r="N1983" t="s">
        <v>43</v>
      </c>
      <c r="O1983">
        <v>90064</v>
      </c>
    </row>
    <row r="1984" spans="1:15" x14ac:dyDescent="0.25">
      <c r="A1984" t="s">
        <v>3083</v>
      </c>
      <c r="B1984" t="s">
        <v>3093</v>
      </c>
      <c r="C1984" t="s">
        <v>17</v>
      </c>
      <c r="D1984" s="1">
        <v>44909</v>
      </c>
      <c r="E1984" s="1">
        <v>44915</v>
      </c>
      <c r="F1984" t="s">
        <v>18</v>
      </c>
      <c r="G1984" s="2">
        <v>5530</v>
      </c>
      <c r="H1984" s="2">
        <v>8257</v>
      </c>
      <c r="I1984" s="2">
        <v>483</v>
      </c>
      <c r="J1984" s="2">
        <v>2244</v>
      </c>
      <c r="K1984">
        <v>0</v>
      </c>
      <c r="L1984" t="s">
        <v>116</v>
      </c>
      <c r="M1984" t="s">
        <v>52</v>
      </c>
      <c r="N1984" t="s">
        <v>43</v>
      </c>
      <c r="O1984">
        <v>94513</v>
      </c>
    </row>
    <row r="1985" spans="1:15" x14ac:dyDescent="0.25">
      <c r="A1985" t="s">
        <v>3083</v>
      </c>
      <c r="B1985" t="s">
        <v>3094</v>
      </c>
      <c r="C1985" t="s">
        <v>17</v>
      </c>
      <c r="D1985" s="1">
        <v>44911</v>
      </c>
      <c r="E1985" s="1">
        <v>44915</v>
      </c>
      <c r="F1985" t="s">
        <v>18</v>
      </c>
      <c r="G1985" s="2">
        <v>5530</v>
      </c>
      <c r="H1985" s="2">
        <v>8387</v>
      </c>
      <c r="I1985" s="2">
        <v>0</v>
      </c>
      <c r="J1985" s="2">
        <v>2857</v>
      </c>
      <c r="K1985">
        <v>0</v>
      </c>
      <c r="L1985" t="s">
        <v>3095</v>
      </c>
      <c r="M1985" t="s">
        <v>71</v>
      </c>
      <c r="N1985" t="s">
        <v>43</v>
      </c>
      <c r="O1985">
        <v>34238</v>
      </c>
    </row>
    <row r="1986" spans="1:15" x14ac:dyDescent="0.25">
      <c r="A1986" t="s">
        <v>3083</v>
      </c>
      <c r="B1986" t="s">
        <v>3096</v>
      </c>
      <c r="C1986" t="s">
        <v>17</v>
      </c>
      <c r="D1986" s="1">
        <v>44846</v>
      </c>
      <c r="E1986" s="1">
        <v>44848</v>
      </c>
      <c r="F1986" t="s">
        <v>18</v>
      </c>
      <c r="G1986" s="2">
        <v>5530</v>
      </c>
      <c r="H1986" s="2">
        <v>8202</v>
      </c>
      <c r="I1986" s="2">
        <v>428</v>
      </c>
      <c r="J1986" s="2">
        <v>2244</v>
      </c>
      <c r="K1986">
        <v>0</v>
      </c>
      <c r="L1986" t="s">
        <v>51</v>
      </c>
      <c r="M1986" t="s">
        <v>52</v>
      </c>
      <c r="N1986" t="s">
        <v>43</v>
      </c>
      <c r="O1986">
        <v>92127</v>
      </c>
    </row>
    <row r="1987" spans="1:15" x14ac:dyDescent="0.25">
      <c r="A1987" t="s">
        <v>3083</v>
      </c>
      <c r="B1987" t="s">
        <v>3097</v>
      </c>
      <c r="C1987" t="s">
        <v>17</v>
      </c>
      <c r="D1987" s="1">
        <v>44888</v>
      </c>
      <c r="E1987" s="1">
        <v>44894</v>
      </c>
      <c r="F1987" t="s">
        <v>18</v>
      </c>
      <c r="G1987" s="2">
        <v>6930</v>
      </c>
      <c r="H1987" s="2">
        <v>10008</v>
      </c>
      <c r="I1987" s="2">
        <v>538</v>
      </c>
      <c r="J1987" s="2">
        <v>2540</v>
      </c>
      <c r="K1987">
        <v>0</v>
      </c>
      <c r="L1987" t="s">
        <v>3098</v>
      </c>
      <c r="M1987" t="s">
        <v>52</v>
      </c>
      <c r="N1987" t="s">
        <v>43</v>
      </c>
      <c r="O1987">
        <v>92657</v>
      </c>
    </row>
    <row r="1988" spans="1:15" x14ac:dyDescent="0.25">
      <c r="A1988" t="s">
        <v>3083</v>
      </c>
      <c r="B1988" t="s">
        <v>3099</v>
      </c>
      <c r="C1988" t="s">
        <v>17</v>
      </c>
      <c r="D1988" s="1">
        <v>44909</v>
      </c>
      <c r="E1988" s="1">
        <v>44914</v>
      </c>
      <c r="F1988" t="s">
        <v>18</v>
      </c>
      <c r="G1988" s="2">
        <v>6930</v>
      </c>
      <c r="H1988" s="2">
        <v>10101</v>
      </c>
      <c r="I1988" s="2">
        <v>631</v>
      </c>
      <c r="J1988" s="2">
        <v>2540</v>
      </c>
      <c r="K1988">
        <v>0</v>
      </c>
      <c r="L1988" t="s">
        <v>3100</v>
      </c>
      <c r="M1988" t="s">
        <v>52</v>
      </c>
      <c r="N1988" t="s">
        <v>43</v>
      </c>
      <c r="O1988">
        <v>95030</v>
      </c>
    </row>
    <row r="1989" spans="1:15" x14ac:dyDescent="0.25">
      <c r="A1989" t="s">
        <v>3083</v>
      </c>
      <c r="B1989" t="s">
        <v>3101</v>
      </c>
      <c r="C1989" t="s">
        <v>17</v>
      </c>
      <c r="D1989" s="1">
        <v>44909</v>
      </c>
      <c r="E1989" s="1">
        <v>44915</v>
      </c>
      <c r="F1989" t="s">
        <v>18</v>
      </c>
      <c r="G1989" s="2">
        <v>6930</v>
      </c>
      <c r="H1989" s="2">
        <v>10322</v>
      </c>
      <c r="I1989" s="2">
        <v>537</v>
      </c>
      <c r="J1989" s="2">
        <v>2855</v>
      </c>
      <c r="K1989">
        <v>0</v>
      </c>
      <c r="L1989" t="s">
        <v>51</v>
      </c>
      <c r="M1989" t="s">
        <v>52</v>
      </c>
      <c r="N1989" t="s">
        <v>43</v>
      </c>
      <c r="O1989">
        <v>92121</v>
      </c>
    </row>
    <row r="1990" spans="1:15" x14ac:dyDescent="0.25">
      <c r="A1990" t="s">
        <v>3083</v>
      </c>
      <c r="B1990" t="s">
        <v>3102</v>
      </c>
      <c r="C1990" t="s">
        <v>17</v>
      </c>
      <c r="D1990" s="1">
        <v>44897</v>
      </c>
      <c r="E1990" s="1">
        <v>44903</v>
      </c>
      <c r="F1990" t="s">
        <v>18</v>
      </c>
      <c r="G1990" s="2">
        <v>6930</v>
      </c>
      <c r="H1990" s="2">
        <v>11583</v>
      </c>
      <c r="I1990" s="2">
        <v>757</v>
      </c>
      <c r="J1990" s="2">
        <v>3896</v>
      </c>
      <c r="K1990">
        <v>0</v>
      </c>
      <c r="L1990" t="s">
        <v>3103</v>
      </c>
      <c r="M1990" t="s">
        <v>88</v>
      </c>
      <c r="N1990" t="s">
        <v>43</v>
      </c>
      <c r="O1990">
        <v>15143</v>
      </c>
    </row>
    <row r="1991" spans="1:15" x14ac:dyDescent="0.25">
      <c r="A1991" t="s">
        <v>3083</v>
      </c>
      <c r="B1991" t="s">
        <v>3104</v>
      </c>
      <c r="C1991" t="s">
        <v>17</v>
      </c>
      <c r="D1991" s="1">
        <v>44915</v>
      </c>
      <c r="E1991" s="1">
        <v>44916</v>
      </c>
      <c r="F1991" t="s">
        <v>18</v>
      </c>
      <c r="G1991" s="2">
        <v>6930</v>
      </c>
      <c r="H1991" s="2">
        <v>11095</v>
      </c>
      <c r="I1991" s="2">
        <v>627</v>
      </c>
      <c r="J1991" s="2">
        <v>3538</v>
      </c>
      <c r="K1991">
        <v>0</v>
      </c>
      <c r="L1991" t="s">
        <v>3105</v>
      </c>
      <c r="M1991" t="s">
        <v>88</v>
      </c>
      <c r="N1991" t="s">
        <v>43</v>
      </c>
      <c r="O1991">
        <v>15473</v>
      </c>
    </row>
    <row r="1992" spans="1:15" x14ac:dyDescent="0.25">
      <c r="A1992" t="s">
        <v>3083</v>
      </c>
      <c r="B1992" t="s">
        <v>3106</v>
      </c>
      <c r="C1992" t="s">
        <v>17</v>
      </c>
      <c r="D1992" s="1">
        <v>44917</v>
      </c>
      <c r="E1992" s="1">
        <v>44917</v>
      </c>
      <c r="F1992" t="s">
        <v>18</v>
      </c>
      <c r="G1992" s="2">
        <v>4130</v>
      </c>
      <c r="H1992" s="2">
        <v>7240</v>
      </c>
      <c r="I1992" s="2">
        <v>536</v>
      </c>
      <c r="J1992" s="2">
        <v>2574</v>
      </c>
      <c r="K1992">
        <v>0</v>
      </c>
      <c r="L1992" t="s">
        <v>112</v>
      </c>
      <c r="M1992" t="s">
        <v>59</v>
      </c>
      <c r="N1992" t="s">
        <v>21</v>
      </c>
      <c r="O1992">
        <v>77062</v>
      </c>
    </row>
    <row r="1993" spans="1:15" x14ac:dyDescent="0.25">
      <c r="A1993" t="s">
        <v>3083</v>
      </c>
      <c r="B1993" t="s">
        <v>3107</v>
      </c>
      <c r="C1993" t="s">
        <v>17</v>
      </c>
      <c r="D1993" s="1">
        <v>44888</v>
      </c>
      <c r="E1993" s="1">
        <v>44890</v>
      </c>
      <c r="F1993" t="s">
        <v>18</v>
      </c>
      <c r="G1993" s="2">
        <v>3710</v>
      </c>
      <c r="H1993" s="2">
        <v>7104</v>
      </c>
      <c r="I1993" s="2">
        <v>660</v>
      </c>
      <c r="J1993" s="2">
        <v>2734</v>
      </c>
      <c r="K1993">
        <v>0</v>
      </c>
      <c r="L1993" t="s">
        <v>507</v>
      </c>
      <c r="M1993" t="s">
        <v>453</v>
      </c>
      <c r="N1993" t="s">
        <v>43</v>
      </c>
      <c r="O1993">
        <v>98112</v>
      </c>
    </row>
    <row r="1994" spans="1:15" x14ac:dyDescent="0.25">
      <c r="A1994" t="s">
        <v>3083</v>
      </c>
      <c r="B1994" t="s">
        <v>3108</v>
      </c>
      <c r="C1994" t="s">
        <v>17</v>
      </c>
      <c r="D1994" s="1">
        <v>44862</v>
      </c>
      <c r="E1994" s="1">
        <v>44865</v>
      </c>
      <c r="F1994" t="s">
        <v>18</v>
      </c>
      <c r="G1994" s="2">
        <v>5530</v>
      </c>
      <c r="H1994" s="2">
        <v>8175</v>
      </c>
      <c r="I1994" s="2">
        <v>401</v>
      </c>
      <c r="J1994" s="2">
        <v>2244</v>
      </c>
      <c r="K1994">
        <v>0</v>
      </c>
      <c r="L1994" t="s">
        <v>975</v>
      </c>
      <c r="M1994" t="s">
        <v>52</v>
      </c>
      <c r="N1994" t="s">
        <v>43</v>
      </c>
      <c r="O1994">
        <v>95648</v>
      </c>
    </row>
    <row r="1995" spans="1:15" x14ac:dyDescent="0.25">
      <c r="A1995" t="s">
        <v>3083</v>
      </c>
      <c r="B1995" t="s">
        <v>3109</v>
      </c>
      <c r="C1995" t="s">
        <v>17</v>
      </c>
      <c r="D1995" s="1">
        <v>44908</v>
      </c>
      <c r="E1995" s="1">
        <v>44910</v>
      </c>
      <c r="F1995" t="s">
        <v>18</v>
      </c>
      <c r="G1995" s="2">
        <v>6930</v>
      </c>
      <c r="H1995" s="2">
        <v>10826</v>
      </c>
      <c r="I1995" s="2">
        <v>0</v>
      </c>
      <c r="J1995" s="2">
        <v>3896</v>
      </c>
      <c r="K1995">
        <v>0</v>
      </c>
      <c r="L1995" t="s">
        <v>2050</v>
      </c>
      <c r="M1995" t="s">
        <v>71</v>
      </c>
      <c r="N1995" t="s">
        <v>43</v>
      </c>
      <c r="O1995">
        <v>33496</v>
      </c>
    </row>
    <row r="1996" spans="1:15" x14ac:dyDescent="0.25">
      <c r="A1996" t="s">
        <v>3083</v>
      </c>
      <c r="B1996" t="s">
        <v>3110</v>
      </c>
      <c r="C1996" t="s">
        <v>17</v>
      </c>
      <c r="D1996" s="1">
        <v>44897</v>
      </c>
      <c r="E1996" s="1">
        <v>44903</v>
      </c>
      <c r="F1996" t="s">
        <v>18</v>
      </c>
      <c r="G1996" s="2">
        <v>6930</v>
      </c>
      <c r="H1996" s="2">
        <v>11638</v>
      </c>
      <c r="I1996" s="2">
        <v>812</v>
      </c>
      <c r="J1996" s="2">
        <v>3896</v>
      </c>
      <c r="K1996">
        <v>0</v>
      </c>
      <c r="L1996" t="s">
        <v>2523</v>
      </c>
      <c r="M1996" t="s">
        <v>20</v>
      </c>
      <c r="N1996" t="s">
        <v>43</v>
      </c>
      <c r="O1996">
        <v>27514</v>
      </c>
    </row>
    <row r="1997" spans="1:15" x14ac:dyDescent="0.25">
      <c r="A1997" t="s">
        <v>3083</v>
      </c>
      <c r="B1997" t="s">
        <v>3111</v>
      </c>
      <c r="C1997" t="s">
        <v>17</v>
      </c>
      <c r="D1997" s="1">
        <v>44854</v>
      </c>
      <c r="E1997" s="1">
        <v>44855</v>
      </c>
      <c r="F1997" t="s">
        <v>18</v>
      </c>
      <c r="G1997" s="2">
        <v>5530</v>
      </c>
      <c r="H1997" s="2">
        <v>8225</v>
      </c>
      <c r="I1997" s="2">
        <v>0</v>
      </c>
      <c r="J1997" s="2">
        <v>2695</v>
      </c>
      <c r="K1997">
        <v>0</v>
      </c>
      <c r="L1997" t="s">
        <v>3112</v>
      </c>
      <c r="M1997" t="s">
        <v>211</v>
      </c>
      <c r="N1997" t="s">
        <v>21</v>
      </c>
      <c r="O1997">
        <v>55112</v>
      </c>
    </row>
    <row r="1998" spans="1:15" x14ac:dyDescent="0.25">
      <c r="A1998" t="s">
        <v>3083</v>
      </c>
      <c r="B1998" t="s">
        <v>3113</v>
      </c>
      <c r="C1998" t="s">
        <v>17</v>
      </c>
      <c r="D1998" s="1">
        <v>44886</v>
      </c>
      <c r="E1998" s="1">
        <v>44887</v>
      </c>
      <c r="F1998" t="s">
        <v>18</v>
      </c>
      <c r="G1998" s="2">
        <v>5530</v>
      </c>
      <c r="H1998" s="2">
        <v>8342</v>
      </c>
      <c r="I1998" s="2">
        <v>0</v>
      </c>
      <c r="J1998" s="2">
        <v>2812</v>
      </c>
      <c r="K1998">
        <v>0</v>
      </c>
      <c r="L1998" t="s">
        <v>36</v>
      </c>
      <c r="M1998" t="s">
        <v>277</v>
      </c>
      <c r="N1998" t="s">
        <v>43</v>
      </c>
      <c r="O1998">
        <v>80207</v>
      </c>
    </row>
    <row r="1999" spans="1:15" x14ac:dyDescent="0.25">
      <c r="A1999" t="s">
        <v>3083</v>
      </c>
      <c r="B1999" t="s">
        <v>3114</v>
      </c>
      <c r="C1999" t="s">
        <v>17</v>
      </c>
      <c r="D1999" s="1">
        <v>44922</v>
      </c>
      <c r="E1999" s="1">
        <v>44922</v>
      </c>
      <c r="F1999" t="s">
        <v>18</v>
      </c>
      <c r="G1999" s="2">
        <v>6153</v>
      </c>
      <c r="H1999" s="2">
        <v>10306</v>
      </c>
      <c r="I1999" s="2">
        <v>615</v>
      </c>
      <c r="J1999" s="2">
        <v>3538</v>
      </c>
      <c r="K1999">
        <v>0</v>
      </c>
      <c r="L1999" t="s">
        <v>1274</v>
      </c>
      <c r="M1999" t="s">
        <v>405</v>
      </c>
      <c r="N1999" t="s">
        <v>21</v>
      </c>
      <c r="O1999">
        <v>6825</v>
      </c>
    </row>
    <row r="2000" spans="1:15" x14ac:dyDescent="0.25">
      <c r="A2000" t="s">
        <v>3083</v>
      </c>
      <c r="B2000" t="s">
        <v>3115</v>
      </c>
      <c r="C2000" t="s">
        <v>17</v>
      </c>
      <c r="D2000" s="1">
        <v>44900</v>
      </c>
      <c r="E2000" s="1">
        <v>44901</v>
      </c>
      <c r="F2000" t="s">
        <v>18</v>
      </c>
      <c r="G2000" s="2">
        <v>6930</v>
      </c>
      <c r="H2000" s="2">
        <v>11248</v>
      </c>
      <c r="I2000" s="2">
        <v>586</v>
      </c>
      <c r="J2000" s="2">
        <v>3732</v>
      </c>
      <c r="K2000">
        <v>0</v>
      </c>
      <c r="L2000" t="s">
        <v>375</v>
      </c>
      <c r="M2000" t="s">
        <v>299</v>
      </c>
      <c r="N2000" t="s">
        <v>21</v>
      </c>
      <c r="O2000">
        <v>53943</v>
      </c>
    </row>
    <row r="2001" spans="1:15" x14ac:dyDescent="0.25">
      <c r="A2001" t="s">
        <v>3083</v>
      </c>
      <c r="B2001" t="s">
        <v>3116</v>
      </c>
      <c r="C2001" t="s">
        <v>17</v>
      </c>
      <c r="D2001" s="1">
        <v>44923</v>
      </c>
      <c r="E2001" s="1">
        <v>44924</v>
      </c>
      <c r="F2001" t="s">
        <v>18</v>
      </c>
      <c r="G2001" s="2">
        <v>4130</v>
      </c>
      <c r="H2001" s="2">
        <v>7476</v>
      </c>
      <c r="I2001" s="2">
        <v>489</v>
      </c>
      <c r="J2001" s="2">
        <v>2857</v>
      </c>
      <c r="K2001">
        <v>0</v>
      </c>
      <c r="L2001" t="s">
        <v>2882</v>
      </c>
      <c r="M2001" t="s">
        <v>286</v>
      </c>
      <c r="N2001" t="s">
        <v>43</v>
      </c>
      <c r="O2001">
        <v>29715</v>
      </c>
    </row>
    <row r="2002" spans="1:15" x14ac:dyDescent="0.25">
      <c r="A2002" t="s">
        <v>3083</v>
      </c>
      <c r="B2002" t="s">
        <v>3117</v>
      </c>
      <c r="C2002" t="s">
        <v>17</v>
      </c>
      <c r="D2002" s="1">
        <v>44922</v>
      </c>
      <c r="E2002" s="1">
        <v>44923</v>
      </c>
      <c r="F2002" t="s">
        <v>18</v>
      </c>
      <c r="G2002" s="2">
        <v>4130</v>
      </c>
      <c r="H2002" s="2">
        <v>6766</v>
      </c>
      <c r="I2002" s="2">
        <v>392</v>
      </c>
      <c r="J2002" s="2">
        <v>2244</v>
      </c>
      <c r="K2002">
        <v>0</v>
      </c>
      <c r="L2002" t="s">
        <v>3036</v>
      </c>
      <c r="M2002" t="s">
        <v>52</v>
      </c>
      <c r="N2002" t="s">
        <v>43</v>
      </c>
      <c r="O2002">
        <v>90036</v>
      </c>
    </row>
    <row r="2003" spans="1:15" x14ac:dyDescent="0.25">
      <c r="A2003" t="s">
        <v>3083</v>
      </c>
      <c r="B2003" t="s">
        <v>3118</v>
      </c>
      <c r="C2003" t="s">
        <v>17</v>
      </c>
      <c r="D2003" s="1">
        <v>44909</v>
      </c>
      <c r="E2003" s="1">
        <v>44917</v>
      </c>
      <c r="F2003" t="s">
        <v>18</v>
      </c>
      <c r="G2003" s="2">
        <v>3710</v>
      </c>
      <c r="H2003" s="2">
        <v>6667</v>
      </c>
      <c r="I2003" s="2">
        <v>223</v>
      </c>
      <c r="J2003" s="2">
        <v>2734</v>
      </c>
      <c r="K2003">
        <v>0</v>
      </c>
      <c r="L2003" t="s">
        <v>3119</v>
      </c>
      <c r="M2003" t="s">
        <v>444</v>
      </c>
      <c r="N2003" t="s">
        <v>21</v>
      </c>
      <c r="O2003">
        <v>83638</v>
      </c>
    </row>
    <row r="2004" spans="1:15" x14ac:dyDescent="0.25">
      <c r="A2004" t="s">
        <v>3083</v>
      </c>
      <c r="B2004" t="s">
        <v>3120</v>
      </c>
      <c r="C2004" t="s">
        <v>17</v>
      </c>
      <c r="D2004" s="1">
        <v>44910</v>
      </c>
      <c r="E2004" s="1">
        <v>44915</v>
      </c>
      <c r="F2004" t="s">
        <v>18</v>
      </c>
      <c r="G2004" s="2">
        <v>6930</v>
      </c>
      <c r="H2004" s="2">
        <v>10826</v>
      </c>
      <c r="I2004" s="2">
        <v>0</v>
      </c>
      <c r="J2004" s="2">
        <v>3896</v>
      </c>
      <c r="K2004">
        <v>0</v>
      </c>
      <c r="L2004" t="s">
        <v>3121</v>
      </c>
      <c r="M2004" t="s">
        <v>71</v>
      </c>
      <c r="N2004" t="s">
        <v>43</v>
      </c>
      <c r="O2004">
        <v>33786</v>
      </c>
    </row>
    <row r="2005" spans="1:15" x14ac:dyDescent="0.25">
      <c r="A2005" t="s">
        <v>3083</v>
      </c>
      <c r="B2005" t="s">
        <v>3122</v>
      </c>
      <c r="C2005" t="s">
        <v>17</v>
      </c>
      <c r="D2005" s="1">
        <v>44902</v>
      </c>
      <c r="E2005" s="1">
        <v>44904</v>
      </c>
      <c r="F2005" t="s">
        <v>18</v>
      </c>
      <c r="G2005" s="2">
        <v>6930</v>
      </c>
      <c r="H2005" s="2">
        <v>11242</v>
      </c>
      <c r="I2005" s="2">
        <v>416</v>
      </c>
      <c r="J2005" s="2">
        <v>3896</v>
      </c>
      <c r="K2005">
        <v>0</v>
      </c>
      <c r="L2005" t="s">
        <v>2489</v>
      </c>
      <c r="M2005" t="s">
        <v>30</v>
      </c>
      <c r="N2005" t="s">
        <v>21</v>
      </c>
      <c r="O2005">
        <v>22315</v>
      </c>
    </row>
    <row r="2006" spans="1:15" x14ac:dyDescent="0.25">
      <c r="A2006" t="s">
        <v>3083</v>
      </c>
      <c r="B2006" t="s">
        <v>3123</v>
      </c>
      <c r="C2006" t="s">
        <v>17</v>
      </c>
      <c r="D2006" s="1">
        <v>44872</v>
      </c>
      <c r="E2006" s="1">
        <v>44873</v>
      </c>
      <c r="F2006" t="s">
        <v>18</v>
      </c>
      <c r="G2006" s="2">
        <v>5530</v>
      </c>
      <c r="H2006" s="2">
        <v>8364</v>
      </c>
      <c r="I2006" s="2">
        <v>463</v>
      </c>
      <c r="J2006" s="2">
        <v>2371</v>
      </c>
      <c r="K2006">
        <v>0</v>
      </c>
      <c r="L2006" t="s">
        <v>197</v>
      </c>
      <c r="M2006" t="s">
        <v>198</v>
      </c>
      <c r="N2006" t="s">
        <v>43</v>
      </c>
      <c r="O2006">
        <v>89145</v>
      </c>
    </row>
    <row r="2007" spans="1:15" x14ac:dyDescent="0.25">
      <c r="A2007" t="s">
        <v>3083</v>
      </c>
      <c r="B2007" t="s">
        <v>3124</v>
      </c>
      <c r="C2007" t="s">
        <v>17</v>
      </c>
      <c r="D2007" s="1">
        <v>44893</v>
      </c>
      <c r="E2007" s="1">
        <v>44895</v>
      </c>
      <c r="F2007" t="s">
        <v>18</v>
      </c>
      <c r="G2007" s="2">
        <v>6930</v>
      </c>
      <c r="H2007" s="2">
        <v>10826</v>
      </c>
      <c r="I2007" s="2">
        <v>0</v>
      </c>
      <c r="J2007" s="2">
        <v>3896</v>
      </c>
      <c r="K2007">
        <v>0</v>
      </c>
      <c r="L2007" t="s">
        <v>1714</v>
      </c>
      <c r="M2007" t="s">
        <v>71</v>
      </c>
      <c r="N2007" t="s">
        <v>43</v>
      </c>
      <c r="O2007">
        <v>33445</v>
      </c>
    </row>
    <row r="2008" spans="1:15" x14ac:dyDescent="0.25">
      <c r="A2008" t="s">
        <v>3083</v>
      </c>
      <c r="B2008" t="s">
        <v>3125</v>
      </c>
      <c r="C2008" t="s">
        <v>17</v>
      </c>
      <c r="D2008" s="1">
        <v>44893</v>
      </c>
      <c r="E2008" s="1">
        <v>44895</v>
      </c>
      <c r="F2008" t="s">
        <v>18</v>
      </c>
      <c r="G2008" s="2">
        <v>6930</v>
      </c>
      <c r="H2008" s="2">
        <v>10747</v>
      </c>
      <c r="I2008" s="2">
        <v>597</v>
      </c>
      <c r="J2008" s="2">
        <v>3220</v>
      </c>
      <c r="K2008">
        <v>0</v>
      </c>
      <c r="L2008" t="s">
        <v>358</v>
      </c>
      <c r="M2008" t="s">
        <v>246</v>
      </c>
      <c r="N2008" t="s">
        <v>21</v>
      </c>
      <c r="O2008">
        <v>85755</v>
      </c>
    </row>
    <row r="2009" spans="1:15" x14ac:dyDescent="0.25">
      <c r="A2009" t="s">
        <v>3083</v>
      </c>
      <c r="B2009" t="s">
        <v>3126</v>
      </c>
      <c r="C2009" t="s">
        <v>17</v>
      </c>
      <c r="D2009" s="1">
        <v>44855</v>
      </c>
      <c r="E2009" s="1">
        <v>44855</v>
      </c>
      <c r="F2009" t="s">
        <v>18</v>
      </c>
      <c r="G2009" s="2">
        <v>5530</v>
      </c>
      <c r="H2009" s="2">
        <v>9233</v>
      </c>
      <c r="I2009" s="2">
        <v>165</v>
      </c>
      <c r="J2009" s="2">
        <v>3538</v>
      </c>
      <c r="K2009">
        <v>0</v>
      </c>
      <c r="L2009" t="s">
        <v>816</v>
      </c>
      <c r="M2009" t="s">
        <v>265</v>
      </c>
      <c r="N2009" t="s">
        <v>43</v>
      </c>
      <c r="O2009">
        <v>1701</v>
      </c>
    </row>
    <row r="2010" spans="1:15" x14ac:dyDescent="0.25">
      <c r="A2010" t="s">
        <v>3083</v>
      </c>
      <c r="B2010" t="s">
        <v>3127</v>
      </c>
      <c r="C2010" t="s">
        <v>17</v>
      </c>
      <c r="D2010" s="1">
        <v>44896</v>
      </c>
      <c r="E2010" s="1">
        <v>44900</v>
      </c>
      <c r="F2010" t="s">
        <v>18</v>
      </c>
      <c r="G2010" s="2">
        <v>6930</v>
      </c>
      <c r="H2010" s="2">
        <v>10128</v>
      </c>
      <c r="I2010" s="2">
        <v>658</v>
      </c>
      <c r="J2010" s="2">
        <v>2540</v>
      </c>
      <c r="K2010">
        <v>0</v>
      </c>
      <c r="L2010" t="s">
        <v>3128</v>
      </c>
      <c r="M2010" t="s">
        <v>52</v>
      </c>
      <c r="N2010" t="s">
        <v>43</v>
      </c>
      <c r="O2010">
        <v>91001</v>
      </c>
    </row>
    <row r="2011" spans="1:15" x14ac:dyDescent="0.25">
      <c r="A2011" t="s">
        <v>3083</v>
      </c>
      <c r="B2011" t="s">
        <v>3129</v>
      </c>
      <c r="C2011" t="s">
        <v>17</v>
      </c>
      <c r="D2011" s="1">
        <v>44844</v>
      </c>
      <c r="E2011" s="1">
        <v>44848</v>
      </c>
      <c r="F2011" t="s">
        <v>18</v>
      </c>
      <c r="G2011" s="2">
        <v>6930</v>
      </c>
      <c r="H2011" s="2">
        <v>10357</v>
      </c>
      <c r="I2011" s="2">
        <v>572</v>
      </c>
      <c r="J2011" s="2">
        <v>2855</v>
      </c>
      <c r="K2011">
        <v>0</v>
      </c>
      <c r="L2011" t="s">
        <v>1496</v>
      </c>
      <c r="M2011" t="s">
        <v>52</v>
      </c>
      <c r="N2011" t="s">
        <v>43</v>
      </c>
      <c r="O2011">
        <v>96161</v>
      </c>
    </row>
    <row r="2012" spans="1:15" x14ac:dyDescent="0.25">
      <c r="A2012" t="s">
        <v>3083</v>
      </c>
      <c r="B2012" t="s">
        <v>3130</v>
      </c>
      <c r="C2012" t="s">
        <v>17</v>
      </c>
      <c r="D2012" s="1">
        <v>44895</v>
      </c>
      <c r="E2012" s="1">
        <v>44896</v>
      </c>
      <c r="F2012" t="s">
        <v>18</v>
      </c>
      <c r="G2012" s="2">
        <v>5530</v>
      </c>
      <c r="H2012" s="2">
        <v>9068</v>
      </c>
      <c r="I2012" s="2">
        <v>0</v>
      </c>
      <c r="J2012" s="2">
        <v>3538</v>
      </c>
      <c r="K2012">
        <v>0</v>
      </c>
      <c r="L2012" t="s">
        <v>3131</v>
      </c>
      <c r="M2012" t="s">
        <v>906</v>
      </c>
      <c r="N2012" t="s">
        <v>75</v>
      </c>
      <c r="O2012">
        <v>84074</v>
      </c>
    </row>
    <row r="2013" spans="1:15" x14ac:dyDescent="0.25">
      <c r="A2013" t="s">
        <v>3083</v>
      </c>
      <c r="B2013" t="s">
        <v>3132</v>
      </c>
      <c r="C2013" t="s">
        <v>17</v>
      </c>
      <c r="D2013" s="1">
        <v>44922</v>
      </c>
      <c r="E2013" s="1">
        <v>44923</v>
      </c>
      <c r="F2013" t="s">
        <v>18</v>
      </c>
      <c r="G2013" s="2">
        <v>4130</v>
      </c>
      <c r="H2013" s="2">
        <v>6694</v>
      </c>
      <c r="I2013" s="2">
        <v>320</v>
      </c>
      <c r="J2013" s="2">
        <v>2244</v>
      </c>
      <c r="K2013">
        <v>0</v>
      </c>
      <c r="L2013" t="s">
        <v>3133</v>
      </c>
      <c r="M2013" t="s">
        <v>52</v>
      </c>
      <c r="N2013" t="s">
        <v>21</v>
      </c>
      <c r="O2013">
        <v>92091</v>
      </c>
    </row>
    <row r="2014" spans="1:15" x14ac:dyDescent="0.25">
      <c r="A2014" t="s">
        <v>3083</v>
      </c>
      <c r="B2014" t="s">
        <v>3134</v>
      </c>
      <c r="C2014" t="s">
        <v>17</v>
      </c>
      <c r="D2014" s="1">
        <v>44894</v>
      </c>
      <c r="E2014" s="1">
        <v>44895</v>
      </c>
      <c r="F2014" t="s">
        <v>18</v>
      </c>
      <c r="G2014" s="2">
        <v>5530</v>
      </c>
      <c r="H2014" s="2">
        <v>9793</v>
      </c>
      <c r="I2014" s="2">
        <v>725</v>
      </c>
      <c r="J2014" s="2">
        <v>3538</v>
      </c>
      <c r="K2014">
        <v>0</v>
      </c>
      <c r="L2014" t="s">
        <v>2864</v>
      </c>
      <c r="M2014" t="s">
        <v>56</v>
      </c>
      <c r="N2014" t="s">
        <v>21</v>
      </c>
      <c r="O2014">
        <v>44120</v>
      </c>
    </row>
    <row r="2015" spans="1:15" x14ac:dyDescent="0.25">
      <c r="A2015" t="s">
        <v>3083</v>
      </c>
      <c r="B2015" t="s">
        <v>3135</v>
      </c>
      <c r="C2015" t="s">
        <v>17</v>
      </c>
      <c r="D2015" s="1">
        <v>44895</v>
      </c>
      <c r="E2015" s="1">
        <v>44900</v>
      </c>
      <c r="F2015" t="s">
        <v>18</v>
      </c>
      <c r="G2015" s="2">
        <v>4130</v>
      </c>
      <c r="H2015" s="2">
        <v>6761</v>
      </c>
      <c r="I2015" s="2">
        <v>387</v>
      </c>
      <c r="J2015" s="2">
        <v>2244</v>
      </c>
      <c r="K2015">
        <v>0</v>
      </c>
      <c r="L2015" t="s">
        <v>3136</v>
      </c>
      <c r="M2015" t="s">
        <v>52</v>
      </c>
      <c r="N2015" t="s">
        <v>43</v>
      </c>
      <c r="O2015">
        <v>94061</v>
      </c>
    </row>
    <row r="2016" spans="1:15" x14ac:dyDescent="0.25">
      <c r="A2016" t="s">
        <v>3083</v>
      </c>
      <c r="B2016" t="s">
        <v>3137</v>
      </c>
      <c r="C2016" t="s">
        <v>17</v>
      </c>
      <c r="D2016" s="1">
        <v>44865</v>
      </c>
      <c r="E2016" s="1">
        <v>44866</v>
      </c>
      <c r="F2016" t="s">
        <v>18</v>
      </c>
      <c r="G2016" s="2">
        <v>6930</v>
      </c>
      <c r="H2016" s="2">
        <v>10826</v>
      </c>
      <c r="I2016" s="2">
        <v>0</v>
      </c>
      <c r="J2016" s="2">
        <v>3896</v>
      </c>
      <c r="K2016">
        <v>0</v>
      </c>
      <c r="L2016" t="s">
        <v>3095</v>
      </c>
      <c r="M2016" t="s">
        <v>71</v>
      </c>
      <c r="N2016" t="s">
        <v>43</v>
      </c>
      <c r="O2016">
        <v>34236</v>
      </c>
    </row>
    <row r="2017" spans="1:15" x14ac:dyDescent="0.25">
      <c r="A2017" t="s">
        <v>3083</v>
      </c>
      <c r="B2017" t="s">
        <v>3138</v>
      </c>
      <c r="C2017" t="s">
        <v>17</v>
      </c>
      <c r="D2017" s="1">
        <v>44841</v>
      </c>
      <c r="E2017" s="1">
        <v>44844</v>
      </c>
      <c r="F2017" t="s">
        <v>18</v>
      </c>
      <c r="G2017" s="2">
        <v>6930</v>
      </c>
      <c r="H2017" s="2">
        <v>10468</v>
      </c>
      <c r="I2017" s="2">
        <v>0</v>
      </c>
      <c r="J2017" s="2">
        <v>3538</v>
      </c>
      <c r="K2017">
        <v>0</v>
      </c>
      <c r="L2017" t="s">
        <v>2744</v>
      </c>
      <c r="M2017" t="s">
        <v>1780</v>
      </c>
      <c r="N2017" t="s">
        <v>43</v>
      </c>
      <c r="O2017">
        <v>20002</v>
      </c>
    </row>
    <row r="2018" spans="1:15" x14ac:dyDescent="0.25">
      <c r="A2018" t="s">
        <v>3083</v>
      </c>
      <c r="B2018" t="s">
        <v>3139</v>
      </c>
      <c r="C2018" t="s">
        <v>17</v>
      </c>
      <c r="D2018" s="1">
        <v>44883</v>
      </c>
      <c r="E2018" s="1">
        <v>44887</v>
      </c>
      <c r="F2018" t="s">
        <v>18</v>
      </c>
      <c r="G2018" s="2">
        <v>6930</v>
      </c>
      <c r="H2018" s="2">
        <v>10572</v>
      </c>
      <c r="I2018" s="2">
        <v>505</v>
      </c>
      <c r="J2018" s="2">
        <v>3137</v>
      </c>
      <c r="K2018">
        <v>0</v>
      </c>
      <c r="L2018" t="s">
        <v>3140</v>
      </c>
      <c r="M2018" t="s">
        <v>299</v>
      </c>
      <c r="N2018" t="s">
        <v>43</v>
      </c>
      <c r="O2018">
        <v>53066</v>
      </c>
    </row>
    <row r="2019" spans="1:15" x14ac:dyDescent="0.25">
      <c r="A2019" t="s">
        <v>3083</v>
      </c>
      <c r="B2019" t="s">
        <v>3141</v>
      </c>
      <c r="C2019" t="s">
        <v>17</v>
      </c>
      <c r="D2019" s="1">
        <v>44909</v>
      </c>
      <c r="E2019" s="1">
        <v>44910</v>
      </c>
      <c r="F2019" t="s">
        <v>18</v>
      </c>
      <c r="G2019" s="2">
        <v>3710</v>
      </c>
      <c r="H2019" s="2">
        <v>6537</v>
      </c>
      <c r="I2019" s="2">
        <v>287</v>
      </c>
      <c r="J2019" s="2">
        <v>2540</v>
      </c>
      <c r="K2019">
        <v>0</v>
      </c>
      <c r="L2019" t="s">
        <v>536</v>
      </c>
      <c r="M2019" t="s">
        <v>52</v>
      </c>
      <c r="N2019" t="s">
        <v>43</v>
      </c>
      <c r="O2019">
        <v>95747</v>
      </c>
    </row>
    <row r="2020" spans="1:15" x14ac:dyDescent="0.25">
      <c r="A2020" t="s">
        <v>3083</v>
      </c>
      <c r="B2020" t="s">
        <v>3142</v>
      </c>
      <c r="C2020" t="s">
        <v>17</v>
      </c>
      <c r="D2020" s="1">
        <v>44893</v>
      </c>
      <c r="E2020" s="1">
        <v>44894</v>
      </c>
      <c r="F2020" t="s">
        <v>18</v>
      </c>
      <c r="G2020" s="2">
        <v>3430</v>
      </c>
      <c r="H2020" s="2">
        <v>6090</v>
      </c>
      <c r="I2020" s="2">
        <v>0</v>
      </c>
      <c r="J2020" s="2">
        <v>2660</v>
      </c>
      <c r="K2020">
        <v>0</v>
      </c>
      <c r="L2020" t="s">
        <v>1480</v>
      </c>
      <c r="M2020" t="s">
        <v>577</v>
      </c>
      <c r="N2020" t="s">
        <v>43</v>
      </c>
      <c r="O2020">
        <v>97034</v>
      </c>
    </row>
    <row r="2021" spans="1:15" x14ac:dyDescent="0.25">
      <c r="A2021" t="s">
        <v>3083</v>
      </c>
      <c r="B2021" t="s">
        <v>3143</v>
      </c>
      <c r="C2021" t="s">
        <v>17</v>
      </c>
      <c r="D2021" s="1">
        <v>44914</v>
      </c>
      <c r="E2021" s="1">
        <v>44916</v>
      </c>
      <c r="F2021" t="s">
        <v>18</v>
      </c>
      <c r="G2021" s="2">
        <v>6930</v>
      </c>
      <c r="H2021" s="2">
        <v>9742</v>
      </c>
      <c r="I2021" s="2">
        <v>0</v>
      </c>
      <c r="J2021" s="2">
        <v>2812</v>
      </c>
      <c r="K2021">
        <v>0</v>
      </c>
      <c r="L2021" t="s">
        <v>1813</v>
      </c>
      <c r="M2021" t="s">
        <v>277</v>
      </c>
      <c r="N2021" t="s">
        <v>21</v>
      </c>
      <c r="O2021">
        <v>80538</v>
      </c>
    </row>
    <row r="2022" spans="1:15" x14ac:dyDescent="0.25">
      <c r="A2022" t="s">
        <v>3083</v>
      </c>
      <c r="B2022" t="s">
        <v>3144</v>
      </c>
      <c r="C2022" t="s">
        <v>17</v>
      </c>
      <c r="D2022" s="1">
        <v>44915</v>
      </c>
      <c r="E2022" s="1">
        <v>44917</v>
      </c>
      <c r="F2022" t="s">
        <v>18</v>
      </c>
      <c r="G2022" s="2">
        <v>6930</v>
      </c>
      <c r="H2022" s="2">
        <v>10008</v>
      </c>
      <c r="I2022" s="2">
        <v>538</v>
      </c>
      <c r="J2022" s="2">
        <v>2540</v>
      </c>
      <c r="K2022">
        <v>0</v>
      </c>
      <c r="L2022" t="s">
        <v>51</v>
      </c>
      <c r="M2022" t="s">
        <v>52</v>
      </c>
      <c r="N2022" t="s">
        <v>43</v>
      </c>
      <c r="O2022">
        <v>92108</v>
      </c>
    </row>
    <row r="2023" spans="1:15" x14ac:dyDescent="0.25">
      <c r="A2023" t="s">
        <v>3083</v>
      </c>
      <c r="B2023" t="s">
        <v>3145</v>
      </c>
      <c r="C2023" t="s">
        <v>17</v>
      </c>
      <c r="D2023" s="1">
        <v>44910</v>
      </c>
      <c r="E2023" s="1">
        <v>44915</v>
      </c>
      <c r="F2023" t="s">
        <v>18</v>
      </c>
      <c r="G2023" s="2">
        <v>6930</v>
      </c>
      <c r="H2023" s="2">
        <v>10708</v>
      </c>
      <c r="I2023" s="2">
        <v>558</v>
      </c>
      <c r="J2023" s="2">
        <v>3220</v>
      </c>
      <c r="K2023">
        <v>0</v>
      </c>
      <c r="L2023" t="s">
        <v>288</v>
      </c>
      <c r="M2023" t="s">
        <v>246</v>
      </c>
      <c r="N2023" t="s">
        <v>21</v>
      </c>
      <c r="O2023">
        <v>85251</v>
      </c>
    </row>
    <row r="2024" spans="1:15" x14ac:dyDescent="0.25">
      <c r="A2024" t="s">
        <v>3083</v>
      </c>
      <c r="B2024" t="s">
        <v>3146</v>
      </c>
      <c r="C2024" t="s">
        <v>17</v>
      </c>
      <c r="D2024" s="1">
        <v>44896</v>
      </c>
      <c r="E2024" s="1">
        <v>44900</v>
      </c>
      <c r="F2024" t="s">
        <v>18</v>
      </c>
      <c r="G2024" s="2">
        <v>6930</v>
      </c>
      <c r="H2024" s="2">
        <v>11584</v>
      </c>
      <c r="I2024" s="2">
        <v>758</v>
      </c>
      <c r="J2024" s="2">
        <v>3896</v>
      </c>
      <c r="K2024">
        <v>0</v>
      </c>
      <c r="L2024" t="s">
        <v>3103</v>
      </c>
      <c r="M2024" t="s">
        <v>88</v>
      </c>
      <c r="N2024" t="s">
        <v>43</v>
      </c>
      <c r="O2024">
        <v>15143</v>
      </c>
    </row>
    <row r="2025" spans="1:15" x14ac:dyDescent="0.25">
      <c r="A2025" t="s">
        <v>3083</v>
      </c>
      <c r="B2025" t="s">
        <v>3147</v>
      </c>
      <c r="C2025" t="s">
        <v>17</v>
      </c>
      <c r="D2025" s="1">
        <v>44910</v>
      </c>
      <c r="E2025" s="1">
        <v>44915</v>
      </c>
      <c r="F2025" t="s">
        <v>18</v>
      </c>
      <c r="G2025" s="2">
        <v>6930</v>
      </c>
      <c r="H2025" s="2">
        <v>10530</v>
      </c>
      <c r="I2025" s="2">
        <v>745</v>
      </c>
      <c r="J2025" s="2">
        <v>2855</v>
      </c>
      <c r="K2025">
        <v>0</v>
      </c>
      <c r="L2025" t="s">
        <v>3148</v>
      </c>
      <c r="M2025" t="s">
        <v>52</v>
      </c>
      <c r="N2025" t="s">
        <v>43</v>
      </c>
      <c r="O2025">
        <v>94577</v>
      </c>
    </row>
    <row r="2026" spans="1:15" x14ac:dyDescent="0.25">
      <c r="A2026" t="s">
        <v>3083</v>
      </c>
      <c r="B2026" t="s">
        <v>3149</v>
      </c>
      <c r="C2026" t="s">
        <v>17</v>
      </c>
      <c r="D2026" s="1">
        <v>44909</v>
      </c>
      <c r="E2026" s="1">
        <v>44915</v>
      </c>
      <c r="F2026" t="s">
        <v>18</v>
      </c>
      <c r="G2026" s="2">
        <v>6930</v>
      </c>
      <c r="H2026" s="2">
        <v>10826</v>
      </c>
      <c r="I2026" s="2">
        <v>0</v>
      </c>
      <c r="J2026" s="2">
        <v>3896</v>
      </c>
      <c r="K2026">
        <v>0</v>
      </c>
      <c r="L2026" t="s">
        <v>2050</v>
      </c>
      <c r="M2026" t="s">
        <v>71</v>
      </c>
      <c r="N2026" t="s">
        <v>43</v>
      </c>
      <c r="O2026">
        <v>33487</v>
      </c>
    </row>
    <row r="2027" spans="1:15" x14ac:dyDescent="0.25">
      <c r="A2027" t="s">
        <v>3083</v>
      </c>
      <c r="B2027" t="s">
        <v>3150</v>
      </c>
      <c r="C2027" t="s">
        <v>17</v>
      </c>
      <c r="D2027" s="1">
        <v>44845</v>
      </c>
      <c r="E2027" s="1">
        <v>44846</v>
      </c>
      <c r="F2027" t="s">
        <v>18</v>
      </c>
      <c r="G2027" s="2">
        <v>6930</v>
      </c>
      <c r="H2027" s="2">
        <v>10041</v>
      </c>
      <c r="I2027" s="2">
        <v>571</v>
      </c>
      <c r="J2027" s="2">
        <v>2540</v>
      </c>
      <c r="K2027">
        <v>0</v>
      </c>
      <c r="L2027" t="s">
        <v>1052</v>
      </c>
      <c r="M2027" t="s">
        <v>52</v>
      </c>
      <c r="N2027" t="s">
        <v>43</v>
      </c>
      <c r="O2027">
        <v>92057</v>
      </c>
    </row>
    <row r="2028" spans="1:15" x14ac:dyDescent="0.25">
      <c r="A2028" t="s">
        <v>3083</v>
      </c>
      <c r="B2028" t="s">
        <v>3151</v>
      </c>
      <c r="C2028" t="s">
        <v>3152</v>
      </c>
      <c r="D2028" s="1">
        <v>44906</v>
      </c>
      <c r="E2028" s="1">
        <v>44907</v>
      </c>
      <c r="F2028" t="s">
        <v>18</v>
      </c>
      <c r="G2028" s="2">
        <v>34400</v>
      </c>
      <c r="H2028" s="2">
        <v>40308</v>
      </c>
      <c r="I2028" s="2">
        <v>0</v>
      </c>
      <c r="J2028" s="2">
        <v>5908</v>
      </c>
      <c r="K2028">
        <v>0</v>
      </c>
      <c r="L2028" t="s">
        <v>3153</v>
      </c>
      <c r="M2028" t="s">
        <v>306</v>
      </c>
      <c r="N2028" t="s">
        <v>75</v>
      </c>
      <c r="O2028">
        <v>35748</v>
      </c>
    </row>
    <row r="2029" spans="1:15" x14ac:dyDescent="0.25">
      <c r="A2029" t="s">
        <v>3083</v>
      </c>
      <c r="B2029" t="s">
        <v>3154</v>
      </c>
      <c r="C2029" t="s">
        <v>17</v>
      </c>
      <c r="D2029" s="1">
        <v>44902</v>
      </c>
      <c r="E2029" s="1">
        <v>44904</v>
      </c>
      <c r="F2029" t="s">
        <v>18</v>
      </c>
      <c r="G2029" s="2">
        <v>6930</v>
      </c>
      <c r="H2029" s="2">
        <v>11476</v>
      </c>
      <c r="I2029" s="2">
        <v>650</v>
      </c>
      <c r="J2029" s="2">
        <v>3896</v>
      </c>
      <c r="K2029">
        <v>0</v>
      </c>
      <c r="L2029" t="s">
        <v>887</v>
      </c>
      <c r="M2029" t="s">
        <v>46</v>
      </c>
      <c r="N2029" t="s">
        <v>21</v>
      </c>
      <c r="O2029">
        <v>30339</v>
      </c>
    </row>
    <row r="2030" spans="1:15" x14ac:dyDescent="0.25">
      <c r="A2030" t="s">
        <v>3083</v>
      </c>
      <c r="B2030" t="s">
        <v>3155</v>
      </c>
      <c r="C2030" t="s">
        <v>17</v>
      </c>
      <c r="D2030" s="1">
        <v>44902</v>
      </c>
      <c r="E2030" s="1">
        <v>44904</v>
      </c>
      <c r="F2030" t="s">
        <v>18</v>
      </c>
      <c r="G2030" s="2">
        <v>5530</v>
      </c>
      <c r="H2030" s="2">
        <v>8176</v>
      </c>
      <c r="I2030" s="2">
        <v>402</v>
      </c>
      <c r="J2030" s="2">
        <v>2244</v>
      </c>
      <c r="K2030">
        <v>0</v>
      </c>
      <c r="L2030" t="s">
        <v>975</v>
      </c>
      <c r="M2030" t="s">
        <v>52</v>
      </c>
      <c r="N2030" t="s">
        <v>43</v>
      </c>
      <c r="O2030">
        <v>95648</v>
      </c>
    </row>
    <row r="2031" spans="1:15" x14ac:dyDescent="0.25">
      <c r="A2031" t="s">
        <v>3083</v>
      </c>
      <c r="B2031" t="s">
        <v>3156</v>
      </c>
      <c r="C2031" t="s">
        <v>17</v>
      </c>
      <c r="D2031" s="1">
        <v>44907</v>
      </c>
      <c r="E2031" s="1">
        <v>44907</v>
      </c>
      <c r="F2031" t="s">
        <v>18</v>
      </c>
      <c r="G2031" s="2">
        <v>4130</v>
      </c>
      <c r="H2031" s="2">
        <v>6751</v>
      </c>
      <c r="I2031" s="2">
        <v>377</v>
      </c>
      <c r="J2031" s="2">
        <v>2244</v>
      </c>
      <c r="K2031">
        <v>0</v>
      </c>
      <c r="L2031" t="s">
        <v>3157</v>
      </c>
      <c r="M2031" t="s">
        <v>52</v>
      </c>
      <c r="N2031" t="s">
        <v>43</v>
      </c>
      <c r="O2031">
        <v>95070</v>
      </c>
    </row>
    <row r="2032" spans="1:15" x14ac:dyDescent="0.25">
      <c r="A2032" t="s">
        <v>3083</v>
      </c>
      <c r="B2032" t="s">
        <v>3158</v>
      </c>
      <c r="C2032" t="s">
        <v>17</v>
      </c>
      <c r="D2032" s="1">
        <v>44920</v>
      </c>
      <c r="E2032" s="1">
        <v>44922</v>
      </c>
      <c r="F2032" t="s">
        <v>18</v>
      </c>
      <c r="G2032" s="2">
        <v>7000</v>
      </c>
      <c r="H2032" s="2">
        <v>10131</v>
      </c>
      <c r="I2032" s="2">
        <v>837</v>
      </c>
      <c r="J2032" s="2">
        <v>2294</v>
      </c>
      <c r="K2032">
        <v>0</v>
      </c>
      <c r="L2032" t="s">
        <v>3159</v>
      </c>
      <c r="M2032" t="s">
        <v>3160</v>
      </c>
      <c r="N2032" t="s">
        <v>43</v>
      </c>
      <c r="O2032">
        <v>57701</v>
      </c>
    </row>
    <row r="2033" spans="1:15" x14ac:dyDescent="0.25">
      <c r="A2033" t="s">
        <v>3083</v>
      </c>
      <c r="B2033" t="s">
        <v>3161</v>
      </c>
      <c r="C2033" t="s">
        <v>17</v>
      </c>
      <c r="D2033" s="1">
        <v>44904</v>
      </c>
      <c r="E2033" s="1">
        <v>44906</v>
      </c>
      <c r="F2033" t="s">
        <v>18</v>
      </c>
      <c r="G2033" s="2">
        <v>5530</v>
      </c>
      <c r="H2033" s="2">
        <v>8665</v>
      </c>
      <c r="I2033" s="2">
        <v>595</v>
      </c>
      <c r="J2033" s="2">
        <v>2540</v>
      </c>
      <c r="K2033">
        <v>0</v>
      </c>
      <c r="L2033" t="s">
        <v>948</v>
      </c>
      <c r="M2033" t="s">
        <v>52</v>
      </c>
      <c r="N2033" t="s">
        <v>43</v>
      </c>
      <c r="O2033">
        <v>94587</v>
      </c>
    </row>
    <row r="2034" spans="1:15" x14ac:dyDescent="0.25">
      <c r="A2034" t="s">
        <v>3083</v>
      </c>
      <c r="B2034" t="s">
        <v>3162</v>
      </c>
      <c r="C2034" t="s">
        <v>17</v>
      </c>
      <c r="D2034" s="1">
        <v>44910</v>
      </c>
      <c r="E2034" s="1">
        <v>44915</v>
      </c>
      <c r="F2034" t="s">
        <v>18</v>
      </c>
      <c r="G2034" s="2">
        <v>6930</v>
      </c>
      <c r="H2034" s="2">
        <v>10322</v>
      </c>
      <c r="I2034" s="2">
        <v>537</v>
      </c>
      <c r="J2034" s="2">
        <v>2855</v>
      </c>
      <c r="K2034">
        <v>0</v>
      </c>
      <c r="L2034" t="s">
        <v>3163</v>
      </c>
      <c r="M2034" t="s">
        <v>52</v>
      </c>
      <c r="N2034" t="s">
        <v>43</v>
      </c>
      <c r="O2034">
        <v>92075</v>
      </c>
    </row>
    <row r="2035" spans="1:15" x14ac:dyDescent="0.25">
      <c r="A2035" t="s">
        <v>3083</v>
      </c>
      <c r="B2035" t="s">
        <v>3164</v>
      </c>
      <c r="C2035" t="s">
        <v>17</v>
      </c>
      <c r="D2035" s="1">
        <v>44909</v>
      </c>
      <c r="E2035" s="1">
        <v>44915</v>
      </c>
      <c r="F2035" t="s">
        <v>18</v>
      </c>
      <c r="G2035" s="2">
        <v>6930</v>
      </c>
      <c r="H2035" s="2">
        <v>10382</v>
      </c>
      <c r="I2035" s="2">
        <v>597</v>
      </c>
      <c r="J2035" s="2">
        <v>2855</v>
      </c>
      <c r="K2035">
        <v>0</v>
      </c>
      <c r="L2035" t="s">
        <v>1227</v>
      </c>
      <c r="M2035" t="s">
        <v>52</v>
      </c>
      <c r="N2035" t="s">
        <v>43</v>
      </c>
      <c r="O2035">
        <v>94114</v>
      </c>
    </row>
    <row r="2036" spans="1:15" x14ac:dyDescent="0.25">
      <c r="A2036" t="s">
        <v>3083</v>
      </c>
      <c r="B2036" t="s">
        <v>3165</v>
      </c>
      <c r="C2036" t="s">
        <v>17</v>
      </c>
      <c r="D2036" s="1">
        <v>44904</v>
      </c>
      <c r="E2036" s="1">
        <v>44906</v>
      </c>
      <c r="F2036" t="s">
        <v>18</v>
      </c>
      <c r="G2036" s="2">
        <v>6930</v>
      </c>
      <c r="H2036" s="2">
        <v>10322</v>
      </c>
      <c r="I2036" s="2">
        <v>537</v>
      </c>
      <c r="J2036" s="2">
        <v>2855</v>
      </c>
      <c r="K2036">
        <v>0</v>
      </c>
      <c r="L2036" t="s">
        <v>3166</v>
      </c>
      <c r="M2036" t="s">
        <v>52</v>
      </c>
      <c r="N2036" t="s">
        <v>43</v>
      </c>
      <c r="O2036">
        <v>92014</v>
      </c>
    </row>
    <row r="2037" spans="1:15" x14ac:dyDescent="0.25">
      <c r="A2037" t="s">
        <v>3083</v>
      </c>
      <c r="B2037" t="s">
        <v>3167</v>
      </c>
      <c r="C2037" t="s">
        <v>17</v>
      </c>
      <c r="D2037" s="1">
        <v>44909</v>
      </c>
      <c r="E2037" s="1">
        <v>44910</v>
      </c>
      <c r="F2037" t="s">
        <v>18</v>
      </c>
      <c r="G2037" s="2">
        <v>5530</v>
      </c>
      <c r="H2037" s="2">
        <v>8028</v>
      </c>
      <c r="I2037" s="2">
        <v>0</v>
      </c>
      <c r="J2037" s="2">
        <v>2498</v>
      </c>
      <c r="K2037">
        <v>0</v>
      </c>
      <c r="L2037" t="s">
        <v>3168</v>
      </c>
      <c r="M2037" t="s">
        <v>277</v>
      </c>
      <c r="N2037" t="s">
        <v>21</v>
      </c>
      <c r="O2037">
        <v>80111</v>
      </c>
    </row>
    <row r="2038" spans="1:15" x14ac:dyDescent="0.25">
      <c r="A2038" t="s">
        <v>3083</v>
      </c>
      <c r="B2038" t="s">
        <v>3169</v>
      </c>
      <c r="C2038" t="s">
        <v>17</v>
      </c>
      <c r="D2038" s="1">
        <v>44909</v>
      </c>
      <c r="E2038" s="1">
        <v>44915</v>
      </c>
      <c r="F2038" t="s">
        <v>18</v>
      </c>
      <c r="G2038" s="2">
        <v>4130</v>
      </c>
      <c r="H2038" s="2">
        <v>6751</v>
      </c>
      <c r="I2038" s="2">
        <v>377</v>
      </c>
      <c r="J2038" s="2">
        <v>2244</v>
      </c>
      <c r="K2038">
        <v>0</v>
      </c>
      <c r="L2038" t="s">
        <v>3157</v>
      </c>
      <c r="M2038" t="s">
        <v>52</v>
      </c>
      <c r="N2038" t="s">
        <v>43</v>
      </c>
      <c r="O2038">
        <v>95070</v>
      </c>
    </row>
    <row r="2039" spans="1:15" x14ac:dyDescent="0.25">
      <c r="A2039" t="s">
        <v>3083</v>
      </c>
      <c r="B2039" t="s">
        <v>3170</v>
      </c>
      <c r="C2039" t="s">
        <v>17</v>
      </c>
      <c r="D2039" s="1">
        <v>44910</v>
      </c>
      <c r="E2039" s="1">
        <v>44915</v>
      </c>
      <c r="F2039" t="s">
        <v>18</v>
      </c>
      <c r="G2039" s="2">
        <v>4130</v>
      </c>
      <c r="H2039" s="2">
        <v>6694</v>
      </c>
      <c r="I2039" s="2">
        <v>320</v>
      </c>
      <c r="J2039" s="2">
        <v>2244</v>
      </c>
      <c r="K2039">
        <v>0</v>
      </c>
      <c r="L2039" t="s">
        <v>51</v>
      </c>
      <c r="M2039" t="s">
        <v>52</v>
      </c>
      <c r="N2039" t="s">
        <v>43</v>
      </c>
      <c r="O2039">
        <v>92101</v>
      </c>
    </row>
    <row r="2040" spans="1:15" x14ac:dyDescent="0.25">
      <c r="A2040" t="s">
        <v>3083</v>
      </c>
      <c r="B2040" t="s">
        <v>3171</v>
      </c>
      <c r="C2040" t="s">
        <v>17</v>
      </c>
      <c r="D2040" s="1">
        <v>44922</v>
      </c>
      <c r="E2040" s="1">
        <v>44923</v>
      </c>
      <c r="F2040" t="s">
        <v>18</v>
      </c>
      <c r="G2040" s="2">
        <v>6930</v>
      </c>
      <c r="H2040" s="2">
        <v>10444</v>
      </c>
      <c r="I2040" s="2">
        <v>659</v>
      </c>
      <c r="J2040" s="2">
        <v>2855</v>
      </c>
      <c r="K2040">
        <v>0</v>
      </c>
      <c r="L2040" t="s">
        <v>3172</v>
      </c>
      <c r="M2040" t="s">
        <v>52</v>
      </c>
      <c r="N2040" t="s">
        <v>43</v>
      </c>
      <c r="O2040">
        <v>91436</v>
      </c>
    </row>
    <row r="2041" spans="1:15" x14ac:dyDescent="0.25">
      <c r="A2041" t="s">
        <v>3083</v>
      </c>
      <c r="B2041" t="s">
        <v>3173</v>
      </c>
      <c r="C2041" t="s">
        <v>17</v>
      </c>
      <c r="D2041" s="1">
        <v>44910</v>
      </c>
      <c r="E2041" s="1">
        <v>44915</v>
      </c>
      <c r="F2041" t="s">
        <v>18</v>
      </c>
      <c r="G2041" s="2">
        <v>6930</v>
      </c>
      <c r="H2041" s="2">
        <v>10162</v>
      </c>
      <c r="I2041" s="2">
        <v>572</v>
      </c>
      <c r="J2041" s="2">
        <v>2660</v>
      </c>
      <c r="K2041">
        <v>0</v>
      </c>
      <c r="L2041" t="s">
        <v>283</v>
      </c>
      <c r="M2041" t="s">
        <v>198</v>
      </c>
      <c r="N2041" t="s">
        <v>43</v>
      </c>
      <c r="O2041">
        <v>89519</v>
      </c>
    </row>
    <row r="2042" spans="1:15" x14ac:dyDescent="0.25">
      <c r="A2042" t="s">
        <v>3083</v>
      </c>
      <c r="B2042" t="s">
        <v>3174</v>
      </c>
      <c r="C2042" t="s">
        <v>17</v>
      </c>
      <c r="D2042" s="1">
        <v>44909</v>
      </c>
      <c r="E2042" s="1">
        <v>44915</v>
      </c>
      <c r="F2042" t="s">
        <v>18</v>
      </c>
      <c r="G2042" s="2">
        <v>6930</v>
      </c>
      <c r="H2042" s="2">
        <v>10826</v>
      </c>
      <c r="I2042" s="2">
        <v>0</v>
      </c>
      <c r="J2042" s="2">
        <v>3896</v>
      </c>
      <c r="K2042">
        <v>0</v>
      </c>
      <c r="L2042" t="s">
        <v>2670</v>
      </c>
      <c r="M2042" t="s">
        <v>71</v>
      </c>
      <c r="N2042" t="s">
        <v>43</v>
      </c>
      <c r="O2042">
        <v>34224</v>
      </c>
    </row>
    <row r="2043" spans="1:15" x14ac:dyDescent="0.25">
      <c r="A2043" t="s">
        <v>3083</v>
      </c>
      <c r="B2043" t="s">
        <v>3175</v>
      </c>
      <c r="C2043" t="s">
        <v>17</v>
      </c>
      <c r="D2043" s="1">
        <v>44911</v>
      </c>
      <c r="E2043" s="1">
        <v>44915</v>
      </c>
      <c r="F2043" t="s">
        <v>18</v>
      </c>
      <c r="G2043" s="2">
        <v>6930</v>
      </c>
      <c r="H2043" s="2">
        <v>11276</v>
      </c>
      <c r="I2043" s="2">
        <v>835</v>
      </c>
      <c r="J2043" s="2">
        <v>3511</v>
      </c>
      <c r="K2043">
        <v>0</v>
      </c>
      <c r="L2043" t="s">
        <v>1126</v>
      </c>
      <c r="M2043" t="s">
        <v>59</v>
      </c>
      <c r="N2043" t="s">
        <v>21</v>
      </c>
      <c r="O2043">
        <v>75229</v>
      </c>
    </row>
    <row r="2044" spans="1:15" x14ac:dyDescent="0.25">
      <c r="A2044" t="s">
        <v>3083</v>
      </c>
      <c r="B2044" t="s">
        <v>3176</v>
      </c>
      <c r="C2044" t="s">
        <v>17</v>
      </c>
      <c r="D2044" s="1">
        <v>44911</v>
      </c>
      <c r="E2044" s="1">
        <v>44915</v>
      </c>
      <c r="F2044" t="s">
        <v>18</v>
      </c>
      <c r="G2044" s="2">
        <v>6930</v>
      </c>
      <c r="H2044" s="2">
        <v>11025</v>
      </c>
      <c r="I2044" s="2">
        <v>1048</v>
      </c>
      <c r="J2044" s="2">
        <v>3047</v>
      </c>
      <c r="K2044">
        <v>0</v>
      </c>
      <c r="L2044" t="s">
        <v>3177</v>
      </c>
      <c r="M2044" t="s">
        <v>453</v>
      </c>
      <c r="N2044" t="s">
        <v>21</v>
      </c>
      <c r="O2044">
        <v>98208</v>
      </c>
    </row>
    <row r="2045" spans="1:15" x14ac:dyDescent="0.25">
      <c r="A2045" t="s">
        <v>3083</v>
      </c>
      <c r="B2045" t="s">
        <v>3178</v>
      </c>
      <c r="C2045" t="s">
        <v>17</v>
      </c>
      <c r="D2045" s="1">
        <v>44907</v>
      </c>
      <c r="E2045" s="1">
        <v>44908</v>
      </c>
      <c r="F2045" t="s">
        <v>18</v>
      </c>
      <c r="G2045" s="2">
        <v>6930</v>
      </c>
      <c r="H2045" s="2">
        <v>10826</v>
      </c>
      <c r="I2045" s="2">
        <v>0</v>
      </c>
      <c r="J2045" s="2">
        <v>3896</v>
      </c>
      <c r="K2045">
        <v>0</v>
      </c>
      <c r="L2045" t="s">
        <v>3179</v>
      </c>
      <c r="M2045" t="s">
        <v>71</v>
      </c>
      <c r="N2045" t="s">
        <v>43</v>
      </c>
      <c r="O2045">
        <v>34685</v>
      </c>
    </row>
    <row r="2046" spans="1:15" x14ac:dyDescent="0.25">
      <c r="A2046" t="s">
        <v>3083</v>
      </c>
      <c r="B2046" t="s">
        <v>3180</v>
      </c>
      <c r="C2046" t="s">
        <v>17</v>
      </c>
      <c r="D2046" s="1">
        <v>44909</v>
      </c>
      <c r="E2046" s="1">
        <v>44915</v>
      </c>
      <c r="F2046" t="s">
        <v>18</v>
      </c>
      <c r="G2046" s="2">
        <v>4130</v>
      </c>
      <c r="H2046" s="2">
        <v>6730</v>
      </c>
      <c r="I2046" s="2">
        <v>356</v>
      </c>
      <c r="J2046" s="2">
        <v>2244</v>
      </c>
      <c r="K2046">
        <v>0</v>
      </c>
      <c r="L2046" t="s">
        <v>1227</v>
      </c>
      <c r="M2046" t="s">
        <v>52</v>
      </c>
      <c r="N2046" t="s">
        <v>43</v>
      </c>
      <c r="O2046">
        <v>94118</v>
      </c>
    </row>
    <row r="2047" spans="1:15" x14ac:dyDescent="0.25">
      <c r="A2047" t="s">
        <v>3083</v>
      </c>
      <c r="B2047" t="s">
        <v>3181</v>
      </c>
      <c r="C2047" t="s">
        <v>17</v>
      </c>
      <c r="D2047" s="1">
        <v>44909</v>
      </c>
      <c r="E2047" s="1">
        <v>44915</v>
      </c>
      <c r="F2047" t="s">
        <v>18</v>
      </c>
      <c r="G2047" s="2">
        <v>6930</v>
      </c>
      <c r="H2047" s="2">
        <v>10322</v>
      </c>
      <c r="I2047" s="2">
        <v>537</v>
      </c>
      <c r="J2047" s="2">
        <v>2855</v>
      </c>
      <c r="K2047">
        <v>0</v>
      </c>
      <c r="L2047" t="s">
        <v>51</v>
      </c>
      <c r="M2047" t="s">
        <v>52</v>
      </c>
      <c r="N2047" t="s">
        <v>43</v>
      </c>
      <c r="O2047">
        <v>92106</v>
      </c>
    </row>
    <row r="2048" spans="1:15" x14ac:dyDescent="0.25">
      <c r="A2048" t="s">
        <v>3083</v>
      </c>
      <c r="B2048" t="s">
        <v>3182</v>
      </c>
      <c r="C2048" t="s">
        <v>17</v>
      </c>
      <c r="D2048" s="1">
        <v>44902</v>
      </c>
      <c r="E2048" s="1">
        <v>44904</v>
      </c>
      <c r="F2048" t="s">
        <v>18</v>
      </c>
      <c r="G2048" s="2">
        <v>6930</v>
      </c>
      <c r="H2048" s="2">
        <v>11276</v>
      </c>
      <c r="I2048" s="2">
        <v>835</v>
      </c>
      <c r="J2048" s="2">
        <v>3511</v>
      </c>
      <c r="K2048">
        <v>0</v>
      </c>
      <c r="L2048" t="s">
        <v>3183</v>
      </c>
      <c r="M2048" t="s">
        <v>59</v>
      </c>
      <c r="N2048" t="s">
        <v>21</v>
      </c>
      <c r="O2048">
        <v>77459</v>
      </c>
    </row>
    <row r="2049" spans="1:15" x14ac:dyDescent="0.25">
      <c r="A2049" t="s">
        <v>3083</v>
      </c>
      <c r="B2049" t="s">
        <v>3184</v>
      </c>
      <c r="C2049" t="s">
        <v>17</v>
      </c>
      <c r="D2049" s="1">
        <v>44861</v>
      </c>
      <c r="E2049" s="1">
        <v>44862</v>
      </c>
      <c r="F2049" t="s">
        <v>18</v>
      </c>
      <c r="G2049" s="2">
        <v>6930</v>
      </c>
      <c r="H2049" s="2">
        <v>10322</v>
      </c>
      <c r="I2049" s="2">
        <v>537</v>
      </c>
      <c r="J2049" s="2">
        <v>2855</v>
      </c>
      <c r="K2049">
        <v>0</v>
      </c>
      <c r="L2049" t="s">
        <v>3185</v>
      </c>
      <c r="M2049" t="s">
        <v>52</v>
      </c>
      <c r="N2049" t="s">
        <v>43</v>
      </c>
      <c r="O2049">
        <v>92118</v>
      </c>
    </row>
    <row r="2050" spans="1:15" x14ac:dyDescent="0.25">
      <c r="A2050" t="s">
        <v>3083</v>
      </c>
      <c r="B2050" t="s">
        <v>3186</v>
      </c>
      <c r="C2050" t="s">
        <v>17</v>
      </c>
      <c r="D2050" s="1">
        <v>44915</v>
      </c>
      <c r="E2050" s="1">
        <v>44917</v>
      </c>
      <c r="F2050" t="s">
        <v>18</v>
      </c>
      <c r="G2050" s="2">
        <v>6930</v>
      </c>
      <c r="H2050" s="2">
        <v>11790</v>
      </c>
      <c r="I2050" s="2">
        <v>964</v>
      </c>
      <c r="J2050" s="2">
        <v>3896</v>
      </c>
      <c r="K2050">
        <v>0</v>
      </c>
      <c r="L2050" t="s">
        <v>887</v>
      </c>
      <c r="M2050" t="s">
        <v>46</v>
      </c>
      <c r="N2050" t="s">
        <v>21</v>
      </c>
      <c r="O2050">
        <v>30319</v>
      </c>
    </row>
    <row r="2051" spans="1:15" x14ac:dyDescent="0.25">
      <c r="A2051" t="s">
        <v>3083</v>
      </c>
      <c r="B2051" t="s">
        <v>3187</v>
      </c>
      <c r="C2051" t="s">
        <v>17</v>
      </c>
      <c r="D2051" s="1">
        <v>44923</v>
      </c>
      <c r="E2051" s="1">
        <v>44924</v>
      </c>
      <c r="F2051" t="s">
        <v>18</v>
      </c>
      <c r="G2051" s="2">
        <v>6930</v>
      </c>
      <c r="H2051" s="2">
        <v>11787</v>
      </c>
      <c r="I2051" s="2">
        <v>961</v>
      </c>
      <c r="J2051" s="2">
        <v>3896</v>
      </c>
      <c r="K2051">
        <v>0</v>
      </c>
      <c r="L2051" t="s">
        <v>923</v>
      </c>
      <c r="M2051" t="s">
        <v>39</v>
      </c>
      <c r="N2051" t="s">
        <v>43</v>
      </c>
      <c r="O2051">
        <v>10001</v>
      </c>
    </row>
    <row r="2052" spans="1:15" x14ac:dyDescent="0.25">
      <c r="A2052" t="s">
        <v>3083</v>
      </c>
      <c r="B2052" t="s">
        <v>3188</v>
      </c>
      <c r="C2052" t="s">
        <v>17</v>
      </c>
      <c r="D2052" s="1">
        <v>44907</v>
      </c>
      <c r="E2052" s="1">
        <v>44907</v>
      </c>
      <c r="F2052" t="s">
        <v>18</v>
      </c>
      <c r="G2052" s="2">
        <v>6930</v>
      </c>
      <c r="H2052" s="2">
        <v>11476</v>
      </c>
      <c r="I2052" s="2">
        <v>650</v>
      </c>
      <c r="J2052" s="2">
        <v>3896</v>
      </c>
      <c r="K2052">
        <v>0</v>
      </c>
      <c r="L2052" t="s">
        <v>3189</v>
      </c>
      <c r="M2052" t="s">
        <v>88</v>
      </c>
      <c r="N2052" t="s">
        <v>43</v>
      </c>
      <c r="O2052">
        <v>19348</v>
      </c>
    </row>
    <row r="2053" spans="1:15" x14ac:dyDescent="0.25">
      <c r="A2053" t="s">
        <v>3083</v>
      </c>
      <c r="B2053" t="s">
        <v>3190</v>
      </c>
      <c r="C2053" t="s">
        <v>17</v>
      </c>
      <c r="D2053" s="1">
        <v>44866</v>
      </c>
      <c r="E2053" s="1">
        <v>44867</v>
      </c>
      <c r="F2053" t="s">
        <v>18</v>
      </c>
      <c r="G2053" s="2">
        <v>6930</v>
      </c>
      <c r="H2053" s="2">
        <v>10679</v>
      </c>
      <c r="I2053" s="2">
        <v>791</v>
      </c>
      <c r="J2053" s="2">
        <v>2958</v>
      </c>
      <c r="K2053">
        <v>0</v>
      </c>
      <c r="L2053" t="s">
        <v>3191</v>
      </c>
      <c r="M2053" t="s">
        <v>59</v>
      </c>
      <c r="N2053" t="s">
        <v>43</v>
      </c>
      <c r="O2053">
        <v>75165</v>
      </c>
    </row>
    <row r="2054" spans="1:15" x14ac:dyDescent="0.25">
      <c r="A2054" t="s">
        <v>3083</v>
      </c>
      <c r="B2054" t="s">
        <v>3192</v>
      </c>
      <c r="C2054" t="s">
        <v>17</v>
      </c>
      <c r="D2054" s="1">
        <v>44900</v>
      </c>
      <c r="E2054" s="1">
        <v>44901</v>
      </c>
      <c r="F2054" t="s">
        <v>18</v>
      </c>
      <c r="G2054" s="2">
        <v>3430</v>
      </c>
      <c r="H2054" s="2">
        <v>6283</v>
      </c>
      <c r="I2054" s="2">
        <v>313</v>
      </c>
      <c r="J2054" s="2">
        <v>2540</v>
      </c>
      <c r="K2054">
        <v>0</v>
      </c>
      <c r="L2054" t="s">
        <v>3193</v>
      </c>
      <c r="M2054" t="s">
        <v>52</v>
      </c>
      <c r="N2054" t="s">
        <v>43</v>
      </c>
      <c r="O2054">
        <v>95015</v>
      </c>
    </row>
    <row r="2055" spans="1:15" x14ac:dyDescent="0.25">
      <c r="A2055" t="s">
        <v>3083</v>
      </c>
      <c r="B2055" t="s">
        <v>3194</v>
      </c>
      <c r="C2055" t="s">
        <v>17</v>
      </c>
      <c r="D2055" s="1">
        <v>44910</v>
      </c>
      <c r="E2055" s="1">
        <v>44915</v>
      </c>
      <c r="F2055" t="s">
        <v>18</v>
      </c>
      <c r="G2055" s="2">
        <v>6930</v>
      </c>
      <c r="H2055" s="2">
        <v>10391</v>
      </c>
      <c r="I2055" s="2">
        <v>606</v>
      </c>
      <c r="J2055" s="2">
        <v>2855</v>
      </c>
      <c r="K2055">
        <v>0</v>
      </c>
      <c r="L2055" t="s">
        <v>515</v>
      </c>
      <c r="M2055" t="s">
        <v>52</v>
      </c>
      <c r="N2055" t="s">
        <v>43</v>
      </c>
      <c r="O2055">
        <v>94598</v>
      </c>
    </row>
    <row r="2056" spans="1:15" x14ac:dyDescent="0.25">
      <c r="A2056" t="s">
        <v>3083</v>
      </c>
      <c r="B2056" t="s">
        <v>3195</v>
      </c>
      <c r="C2056" t="s">
        <v>17</v>
      </c>
      <c r="D2056" s="1">
        <v>44901</v>
      </c>
      <c r="E2056" s="1">
        <v>44904</v>
      </c>
      <c r="F2056" t="s">
        <v>18</v>
      </c>
      <c r="G2056" s="2">
        <v>5530</v>
      </c>
      <c r="H2056" s="2">
        <v>8500</v>
      </c>
      <c r="I2056" s="2">
        <v>430</v>
      </c>
      <c r="J2056" s="2">
        <v>2540</v>
      </c>
      <c r="K2056">
        <v>0</v>
      </c>
      <c r="L2056" t="s">
        <v>755</v>
      </c>
      <c r="M2056" t="s">
        <v>52</v>
      </c>
      <c r="N2056" t="s">
        <v>43</v>
      </c>
      <c r="O2056">
        <v>92831</v>
      </c>
    </row>
    <row r="2057" spans="1:15" x14ac:dyDescent="0.25">
      <c r="A2057" t="s">
        <v>3083</v>
      </c>
      <c r="B2057" t="s">
        <v>3196</v>
      </c>
      <c r="C2057" t="s">
        <v>17</v>
      </c>
      <c r="D2057" s="1">
        <v>44900</v>
      </c>
      <c r="E2057" s="1">
        <v>44901</v>
      </c>
      <c r="F2057" t="s">
        <v>18</v>
      </c>
      <c r="G2057" s="2">
        <v>5530</v>
      </c>
      <c r="H2057" s="2">
        <v>8279</v>
      </c>
      <c r="I2057" s="2">
        <v>505</v>
      </c>
      <c r="J2057" s="2">
        <v>2244</v>
      </c>
      <c r="K2057">
        <v>0</v>
      </c>
      <c r="L2057" t="s">
        <v>3157</v>
      </c>
      <c r="M2057" t="s">
        <v>52</v>
      </c>
      <c r="N2057" t="s">
        <v>43</v>
      </c>
      <c r="O2057">
        <v>95070</v>
      </c>
    </row>
    <row r="2058" spans="1:15" x14ac:dyDescent="0.25">
      <c r="A2058" t="s">
        <v>3083</v>
      </c>
      <c r="B2058" t="s">
        <v>3197</v>
      </c>
      <c r="C2058" t="s">
        <v>17</v>
      </c>
      <c r="D2058" s="1">
        <v>44911</v>
      </c>
      <c r="E2058" s="1">
        <v>44915</v>
      </c>
      <c r="F2058" t="s">
        <v>18</v>
      </c>
      <c r="G2058" s="2">
        <v>4130</v>
      </c>
      <c r="H2058" s="2">
        <v>6819</v>
      </c>
      <c r="I2058" s="2">
        <v>247</v>
      </c>
      <c r="J2058" s="2">
        <v>2442</v>
      </c>
      <c r="K2058">
        <v>0</v>
      </c>
      <c r="L2058" t="s">
        <v>3198</v>
      </c>
      <c r="M2058" t="s">
        <v>444</v>
      </c>
      <c r="N2058" t="s">
        <v>43</v>
      </c>
      <c r="O2058">
        <v>83616</v>
      </c>
    </row>
    <row r="2059" spans="1:15" x14ac:dyDescent="0.25">
      <c r="A2059" t="s">
        <v>3083</v>
      </c>
      <c r="B2059" t="s">
        <v>3199</v>
      </c>
      <c r="C2059" t="s">
        <v>17</v>
      </c>
      <c r="D2059" s="1">
        <v>44893</v>
      </c>
      <c r="E2059" s="1">
        <v>44895</v>
      </c>
      <c r="F2059" t="s">
        <v>18</v>
      </c>
      <c r="G2059" s="2">
        <v>6930</v>
      </c>
      <c r="H2059" s="2">
        <v>11611</v>
      </c>
      <c r="I2059" s="2">
        <v>785</v>
      </c>
      <c r="J2059" s="2">
        <v>3896</v>
      </c>
      <c r="K2059">
        <v>0</v>
      </c>
      <c r="L2059" t="s">
        <v>824</v>
      </c>
      <c r="M2059" t="s">
        <v>56</v>
      </c>
      <c r="N2059" t="s">
        <v>21</v>
      </c>
      <c r="O2059">
        <v>44077</v>
      </c>
    </row>
    <row r="2060" spans="1:15" x14ac:dyDescent="0.25">
      <c r="A2060" t="s">
        <v>3083</v>
      </c>
      <c r="B2060" t="s">
        <v>3200</v>
      </c>
      <c r="C2060" t="s">
        <v>17</v>
      </c>
      <c r="D2060" s="1">
        <v>44883</v>
      </c>
      <c r="E2060" s="1">
        <v>44886</v>
      </c>
      <c r="F2060" t="s">
        <v>18</v>
      </c>
      <c r="G2060" s="2">
        <v>5530</v>
      </c>
      <c r="H2060" s="2">
        <v>8738</v>
      </c>
      <c r="I2060" s="2">
        <v>513</v>
      </c>
      <c r="J2060" s="2">
        <v>2695</v>
      </c>
      <c r="K2060">
        <v>0</v>
      </c>
      <c r="L2060" t="s">
        <v>1111</v>
      </c>
      <c r="M2060" t="s">
        <v>203</v>
      </c>
      <c r="N2060" t="s">
        <v>21</v>
      </c>
      <c r="O2060">
        <v>60618</v>
      </c>
    </row>
    <row r="2061" spans="1:15" x14ac:dyDescent="0.25">
      <c r="A2061" t="s">
        <v>3083</v>
      </c>
      <c r="B2061" t="s">
        <v>3201</v>
      </c>
      <c r="C2061" t="s">
        <v>17</v>
      </c>
      <c r="D2061" s="1">
        <v>44911</v>
      </c>
      <c r="E2061" s="1">
        <v>44915</v>
      </c>
      <c r="F2061" t="s">
        <v>18</v>
      </c>
      <c r="G2061" s="2">
        <v>4830</v>
      </c>
      <c r="H2061" s="2">
        <v>7864</v>
      </c>
      <c r="I2061" s="2">
        <v>494</v>
      </c>
      <c r="J2061" s="2">
        <v>2540</v>
      </c>
      <c r="K2061">
        <v>0</v>
      </c>
      <c r="L2061" t="s">
        <v>917</v>
      </c>
      <c r="M2061" t="s">
        <v>52</v>
      </c>
      <c r="N2061" t="s">
        <v>43</v>
      </c>
      <c r="O2061">
        <v>91107</v>
      </c>
    </row>
    <row r="2062" spans="1:15" x14ac:dyDescent="0.25">
      <c r="A2062" t="s">
        <v>3083</v>
      </c>
      <c r="B2062" t="s">
        <v>3202</v>
      </c>
      <c r="C2062" t="s">
        <v>17</v>
      </c>
      <c r="D2062" s="1">
        <v>44858</v>
      </c>
      <c r="E2062" s="1">
        <v>44860</v>
      </c>
      <c r="F2062" t="s">
        <v>18</v>
      </c>
      <c r="G2062" s="2">
        <v>6930</v>
      </c>
      <c r="H2062" s="2">
        <v>11322</v>
      </c>
      <c r="I2062" s="2">
        <v>854</v>
      </c>
      <c r="J2062" s="2">
        <v>3538</v>
      </c>
      <c r="K2062">
        <v>0</v>
      </c>
      <c r="L2062" t="s">
        <v>3203</v>
      </c>
      <c r="M2062" t="s">
        <v>1189</v>
      </c>
      <c r="N2062" t="s">
        <v>21</v>
      </c>
      <c r="O2062">
        <v>25705</v>
      </c>
    </row>
    <row r="2063" spans="1:15" x14ac:dyDescent="0.25">
      <c r="A2063" t="s">
        <v>3083</v>
      </c>
      <c r="B2063" t="s">
        <v>3204</v>
      </c>
      <c r="C2063" t="s">
        <v>3205</v>
      </c>
      <c r="D2063" s="1">
        <v>44842</v>
      </c>
      <c r="E2063" s="1">
        <v>44842</v>
      </c>
      <c r="F2063" t="s">
        <v>54</v>
      </c>
      <c r="G2063" s="2">
        <v>-18500</v>
      </c>
      <c r="H2063" s="2">
        <v>-22974</v>
      </c>
      <c r="I2063" s="2">
        <v>-1619</v>
      </c>
      <c r="J2063" s="2">
        <v>-2855</v>
      </c>
      <c r="K2063">
        <v>0</v>
      </c>
      <c r="L2063" t="s">
        <v>1038</v>
      </c>
      <c r="M2063" t="s">
        <v>52</v>
      </c>
      <c r="N2063" t="s">
        <v>43</v>
      </c>
      <c r="O2063">
        <v>95819</v>
      </c>
    </row>
    <row r="2064" spans="1:15" x14ac:dyDescent="0.25">
      <c r="A2064" t="s">
        <v>3083</v>
      </c>
      <c r="B2064" t="s">
        <v>3206</v>
      </c>
      <c r="C2064" t="s">
        <v>17</v>
      </c>
      <c r="D2064" s="1">
        <v>44904</v>
      </c>
      <c r="E2064" s="1">
        <v>44906</v>
      </c>
      <c r="F2064" t="s">
        <v>18</v>
      </c>
      <c r="G2064" s="2">
        <v>5530</v>
      </c>
      <c r="H2064" s="2">
        <v>8204</v>
      </c>
      <c r="I2064" s="2">
        <v>430</v>
      </c>
      <c r="J2064" s="2">
        <v>2244</v>
      </c>
      <c r="K2064">
        <v>0</v>
      </c>
      <c r="L2064" t="s">
        <v>2047</v>
      </c>
      <c r="M2064" t="s">
        <v>52</v>
      </c>
      <c r="N2064" t="s">
        <v>43</v>
      </c>
      <c r="O2064">
        <v>92672</v>
      </c>
    </row>
    <row r="2065" spans="1:15" x14ac:dyDescent="0.25">
      <c r="A2065" t="s">
        <v>3083</v>
      </c>
      <c r="B2065" t="s">
        <v>3207</v>
      </c>
      <c r="C2065" t="s">
        <v>17</v>
      </c>
      <c r="D2065" s="1">
        <v>44904</v>
      </c>
      <c r="E2065" s="1">
        <v>44906</v>
      </c>
      <c r="F2065" t="s">
        <v>18</v>
      </c>
      <c r="G2065" s="2">
        <v>5530</v>
      </c>
      <c r="H2065" s="2">
        <v>9167</v>
      </c>
      <c r="I2065" s="2">
        <v>679</v>
      </c>
      <c r="J2065" s="2">
        <v>2958</v>
      </c>
      <c r="K2065">
        <v>0</v>
      </c>
      <c r="L2065" t="s">
        <v>812</v>
      </c>
      <c r="M2065" t="s">
        <v>59</v>
      </c>
      <c r="N2065" t="s">
        <v>21</v>
      </c>
      <c r="O2065">
        <v>78413</v>
      </c>
    </row>
    <row r="2066" spans="1:15" x14ac:dyDescent="0.25">
      <c r="A2066" t="s">
        <v>3083</v>
      </c>
      <c r="B2066" t="s">
        <v>3208</v>
      </c>
      <c r="C2066" t="s">
        <v>17</v>
      </c>
      <c r="D2066" s="1">
        <v>44904</v>
      </c>
      <c r="E2066" s="1">
        <v>44906</v>
      </c>
      <c r="F2066" t="s">
        <v>18</v>
      </c>
      <c r="G2066" s="2">
        <v>6930</v>
      </c>
      <c r="H2066" s="2">
        <v>10826</v>
      </c>
      <c r="I2066" s="2">
        <v>0</v>
      </c>
      <c r="J2066" s="2">
        <v>3896</v>
      </c>
      <c r="K2066">
        <v>0</v>
      </c>
      <c r="L2066" t="s">
        <v>1714</v>
      </c>
      <c r="M2066" t="s">
        <v>71</v>
      </c>
      <c r="N2066" t="s">
        <v>43</v>
      </c>
      <c r="O2066">
        <v>33446</v>
      </c>
    </row>
    <row r="2067" spans="1:15" x14ac:dyDescent="0.25">
      <c r="A2067" t="s">
        <v>3083</v>
      </c>
      <c r="B2067" t="s">
        <v>3209</v>
      </c>
      <c r="C2067" t="s">
        <v>17</v>
      </c>
      <c r="D2067" s="1">
        <v>44909</v>
      </c>
      <c r="E2067" s="1">
        <v>44915</v>
      </c>
      <c r="F2067" t="s">
        <v>18</v>
      </c>
      <c r="G2067" s="2">
        <v>6930</v>
      </c>
      <c r="H2067" s="2">
        <v>10708</v>
      </c>
      <c r="I2067" s="2">
        <v>558</v>
      </c>
      <c r="J2067" s="2">
        <v>3220</v>
      </c>
      <c r="K2067">
        <v>0</v>
      </c>
      <c r="L2067" t="s">
        <v>288</v>
      </c>
      <c r="M2067" t="s">
        <v>246</v>
      </c>
      <c r="N2067" t="s">
        <v>21</v>
      </c>
      <c r="O2067">
        <v>85255</v>
      </c>
    </row>
    <row r="2068" spans="1:15" x14ac:dyDescent="0.25">
      <c r="A2068" t="s">
        <v>3083</v>
      </c>
      <c r="B2068" t="s">
        <v>3210</v>
      </c>
      <c r="C2068" t="s">
        <v>17</v>
      </c>
      <c r="D2068" s="1">
        <v>44841</v>
      </c>
      <c r="E2068" s="1">
        <v>44844</v>
      </c>
      <c r="F2068" t="s">
        <v>18</v>
      </c>
      <c r="G2068" s="2">
        <v>6930</v>
      </c>
      <c r="H2068" s="2">
        <v>10808</v>
      </c>
      <c r="I2068" s="2">
        <v>658</v>
      </c>
      <c r="J2068" s="2">
        <v>3220</v>
      </c>
      <c r="K2068">
        <v>0</v>
      </c>
      <c r="L2068" t="s">
        <v>3211</v>
      </c>
      <c r="M2068" t="s">
        <v>246</v>
      </c>
      <c r="N2068" t="s">
        <v>43</v>
      </c>
      <c r="O2068">
        <v>85541</v>
      </c>
    </row>
    <row r="2069" spans="1:15" x14ac:dyDescent="0.25">
      <c r="A2069" t="s">
        <v>3083</v>
      </c>
      <c r="B2069" t="s">
        <v>3212</v>
      </c>
      <c r="C2069" t="s">
        <v>17</v>
      </c>
      <c r="D2069" s="1">
        <v>44851</v>
      </c>
      <c r="E2069" s="1">
        <v>44853</v>
      </c>
      <c r="F2069" t="s">
        <v>18</v>
      </c>
      <c r="G2069" s="2">
        <v>3430</v>
      </c>
      <c r="H2069" s="2">
        <v>6322</v>
      </c>
      <c r="I2069" s="2">
        <v>352</v>
      </c>
      <c r="J2069" s="2">
        <v>2540</v>
      </c>
      <c r="K2069">
        <v>0</v>
      </c>
      <c r="L2069" t="s">
        <v>3213</v>
      </c>
      <c r="M2069" t="s">
        <v>52</v>
      </c>
      <c r="N2069" t="s">
        <v>43</v>
      </c>
      <c r="O2069">
        <v>94539</v>
      </c>
    </row>
    <row r="2070" spans="1:15" x14ac:dyDescent="0.25">
      <c r="A2070" t="s">
        <v>3083</v>
      </c>
      <c r="B2070" t="s">
        <v>3214</v>
      </c>
      <c r="C2070" t="s">
        <v>17</v>
      </c>
      <c r="D2070" s="1">
        <v>44900</v>
      </c>
      <c r="E2070" s="1">
        <v>44901</v>
      </c>
      <c r="F2070" t="s">
        <v>18</v>
      </c>
      <c r="G2070" s="2">
        <v>5530</v>
      </c>
      <c r="H2070" s="2">
        <v>8203</v>
      </c>
      <c r="I2070" s="2">
        <v>429</v>
      </c>
      <c r="J2070" s="2">
        <v>2244</v>
      </c>
      <c r="K2070">
        <v>0</v>
      </c>
      <c r="L2070" t="s">
        <v>2047</v>
      </c>
      <c r="M2070" t="s">
        <v>52</v>
      </c>
      <c r="N2070" t="s">
        <v>43</v>
      </c>
      <c r="O2070">
        <v>92672</v>
      </c>
    </row>
    <row r="2071" spans="1:15" x14ac:dyDescent="0.25">
      <c r="A2071" t="s">
        <v>3083</v>
      </c>
      <c r="B2071" t="s">
        <v>3215</v>
      </c>
      <c r="C2071" t="s">
        <v>17</v>
      </c>
      <c r="D2071" s="1">
        <v>44893</v>
      </c>
      <c r="E2071" s="1">
        <v>44895</v>
      </c>
      <c r="F2071" t="s">
        <v>18</v>
      </c>
      <c r="G2071" s="2">
        <v>6930</v>
      </c>
      <c r="H2071" s="2">
        <v>11583</v>
      </c>
      <c r="I2071" s="2">
        <v>757</v>
      </c>
      <c r="J2071" s="2">
        <v>3896</v>
      </c>
      <c r="K2071">
        <v>0</v>
      </c>
      <c r="L2071" t="s">
        <v>296</v>
      </c>
      <c r="M2071" t="s">
        <v>88</v>
      </c>
      <c r="N2071" t="s">
        <v>43</v>
      </c>
      <c r="O2071">
        <v>15238</v>
      </c>
    </row>
    <row r="2072" spans="1:15" x14ac:dyDescent="0.25">
      <c r="A2072" t="s">
        <v>3083</v>
      </c>
      <c r="B2072" t="s">
        <v>3216</v>
      </c>
      <c r="C2072" t="s">
        <v>17</v>
      </c>
      <c r="D2072" s="1">
        <v>44895</v>
      </c>
      <c r="E2072" s="1">
        <v>44896</v>
      </c>
      <c r="F2072" t="s">
        <v>18</v>
      </c>
      <c r="G2072" s="2">
        <v>5530</v>
      </c>
      <c r="H2072" s="2">
        <v>8387</v>
      </c>
      <c r="I2072" s="2">
        <v>0</v>
      </c>
      <c r="J2072" s="2">
        <v>2857</v>
      </c>
      <c r="K2072">
        <v>0</v>
      </c>
      <c r="L2072" t="s">
        <v>3217</v>
      </c>
      <c r="M2072" t="s">
        <v>71</v>
      </c>
      <c r="N2072" t="s">
        <v>43</v>
      </c>
      <c r="O2072">
        <v>33710</v>
      </c>
    </row>
    <row r="2073" spans="1:15" x14ac:dyDescent="0.25">
      <c r="A2073" t="s">
        <v>3083</v>
      </c>
      <c r="B2073" t="s">
        <v>3218</v>
      </c>
      <c r="C2073" t="s">
        <v>17</v>
      </c>
      <c r="D2073" s="1">
        <v>44903</v>
      </c>
      <c r="E2073" s="1">
        <v>44905</v>
      </c>
      <c r="F2073" t="s">
        <v>18</v>
      </c>
      <c r="G2073" s="2">
        <v>6930</v>
      </c>
      <c r="H2073" s="2">
        <v>10826</v>
      </c>
      <c r="I2073" s="2">
        <v>0</v>
      </c>
      <c r="J2073" s="2">
        <v>3896</v>
      </c>
      <c r="K2073">
        <v>0</v>
      </c>
      <c r="L2073" t="s">
        <v>3219</v>
      </c>
      <c r="M2073" t="s">
        <v>71</v>
      </c>
      <c r="N2073" t="s">
        <v>43</v>
      </c>
      <c r="O2073">
        <v>33065</v>
      </c>
    </row>
    <row r="2074" spans="1:15" x14ac:dyDescent="0.25">
      <c r="A2074" t="s">
        <v>3083</v>
      </c>
      <c r="B2074" t="s">
        <v>3220</v>
      </c>
      <c r="C2074" t="s">
        <v>17</v>
      </c>
      <c r="D2074" s="1">
        <v>44858</v>
      </c>
      <c r="E2074" s="1">
        <v>44860</v>
      </c>
      <c r="F2074" t="s">
        <v>18</v>
      </c>
      <c r="G2074" s="2">
        <v>6930</v>
      </c>
      <c r="H2074" s="2">
        <v>10079</v>
      </c>
      <c r="I2074" s="2">
        <v>415</v>
      </c>
      <c r="J2074" s="2">
        <v>2734</v>
      </c>
      <c r="K2074">
        <v>0</v>
      </c>
      <c r="L2074" t="s">
        <v>3221</v>
      </c>
      <c r="M2074" t="s">
        <v>444</v>
      </c>
      <c r="N2074" t="s">
        <v>43</v>
      </c>
      <c r="O2074">
        <v>83845</v>
      </c>
    </row>
    <row r="2075" spans="1:15" x14ac:dyDescent="0.25">
      <c r="A2075" t="s">
        <v>3083</v>
      </c>
      <c r="B2075" t="s">
        <v>3222</v>
      </c>
      <c r="C2075" t="s">
        <v>17</v>
      </c>
      <c r="D2075" s="1">
        <v>44909</v>
      </c>
      <c r="E2075" s="1">
        <v>44915</v>
      </c>
      <c r="F2075" t="s">
        <v>18</v>
      </c>
      <c r="G2075" s="2">
        <v>3430</v>
      </c>
      <c r="H2075" s="2">
        <v>6899</v>
      </c>
      <c r="I2075" s="2">
        <v>511</v>
      </c>
      <c r="J2075" s="2">
        <v>2958</v>
      </c>
      <c r="K2075">
        <v>0</v>
      </c>
      <c r="L2075" t="s">
        <v>127</v>
      </c>
      <c r="M2075" t="s">
        <v>59</v>
      </c>
      <c r="N2075" t="s">
        <v>21</v>
      </c>
      <c r="O2075">
        <v>76112</v>
      </c>
    </row>
    <row r="2076" spans="1:15" x14ac:dyDescent="0.25">
      <c r="A2076" t="s">
        <v>3083</v>
      </c>
      <c r="B2076" t="s">
        <v>3223</v>
      </c>
      <c r="C2076" t="s">
        <v>17</v>
      </c>
      <c r="D2076" s="1">
        <v>44915</v>
      </c>
      <c r="E2076" s="1">
        <v>44916</v>
      </c>
      <c r="F2076" t="s">
        <v>18</v>
      </c>
      <c r="G2076" s="2">
        <v>6930</v>
      </c>
      <c r="H2076" s="2">
        <v>10322</v>
      </c>
      <c r="I2076" s="2">
        <v>537</v>
      </c>
      <c r="J2076" s="2">
        <v>2855</v>
      </c>
      <c r="K2076">
        <v>0</v>
      </c>
      <c r="L2076" t="s">
        <v>3224</v>
      </c>
      <c r="M2076" t="s">
        <v>52</v>
      </c>
      <c r="N2076" t="s">
        <v>43</v>
      </c>
      <c r="O2076">
        <v>92661</v>
      </c>
    </row>
    <row r="2077" spans="1:15" x14ac:dyDescent="0.25">
      <c r="A2077" t="s">
        <v>3083</v>
      </c>
      <c r="B2077" t="s">
        <v>3225</v>
      </c>
      <c r="C2077" t="s">
        <v>17</v>
      </c>
      <c r="D2077" s="1">
        <v>44860</v>
      </c>
      <c r="E2077" s="1">
        <v>44861</v>
      </c>
      <c r="F2077" t="s">
        <v>18</v>
      </c>
      <c r="G2077" s="2">
        <v>3430</v>
      </c>
      <c r="H2077" s="2">
        <v>6899</v>
      </c>
      <c r="I2077" s="2">
        <v>511</v>
      </c>
      <c r="J2077" s="2">
        <v>2958</v>
      </c>
      <c r="K2077">
        <v>0</v>
      </c>
      <c r="L2077" t="s">
        <v>3226</v>
      </c>
      <c r="M2077" t="s">
        <v>59</v>
      </c>
      <c r="N2077" t="s">
        <v>43</v>
      </c>
      <c r="O2077">
        <v>78641</v>
      </c>
    </row>
    <row r="2078" spans="1:15" x14ac:dyDescent="0.25">
      <c r="A2078" t="s">
        <v>3083</v>
      </c>
      <c r="B2078" t="s">
        <v>3227</v>
      </c>
      <c r="C2078" t="s">
        <v>17</v>
      </c>
      <c r="D2078" s="1">
        <v>44909</v>
      </c>
      <c r="E2078" s="1">
        <v>44910</v>
      </c>
      <c r="F2078" t="s">
        <v>18</v>
      </c>
      <c r="G2078" s="2">
        <v>5530</v>
      </c>
      <c r="H2078" s="2">
        <v>8230</v>
      </c>
      <c r="I2078" s="2">
        <v>456</v>
      </c>
      <c r="J2078" s="2">
        <v>2244</v>
      </c>
      <c r="K2078">
        <v>0</v>
      </c>
      <c r="L2078" t="s">
        <v>3228</v>
      </c>
      <c r="M2078" t="s">
        <v>52</v>
      </c>
      <c r="N2078" t="s">
        <v>43</v>
      </c>
      <c r="O2078">
        <v>94920</v>
      </c>
    </row>
    <row r="2079" spans="1:15" x14ac:dyDescent="0.25">
      <c r="A2079" t="s">
        <v>3083</v>
      </c>
      <c r="B2079" t="s">
        <v>3229</v>
      </c>
      <c r="C2079" t="s">
        <v>17</v>
      </c>
      <c r="D2079" s="1">
        <v>44868</v>
      </c>
      <c r="E2079" s="1">
        <v>44869</v>
      </c>
      <c r="F2079" t="s">
        <v>18</v>
      </c>
      <c r="G2079" s="2">
        <v>3710</v>
      </c>
      <c r="H2079" s="2">
        <v>6519</v>
      </c>
      <c r="I2079" s="2">
        <v>269</v>
      </c>
      <c r="J2079" s="2">
        <v>2540</v>
      </c>
      <c r="K2079">
        <v>0</v>
      </c>
      <c r="L2079" t="s">
        <v>1307</v>
      </c>
      <c r="M2079" t="s">
        <v>52</v>
      </c>
      <c r="N2079" t="s">
        <v>43</v>
      </c>
      <c r="O2079">
        <v>96002</v>
      </c>
    </row>
    <row r="2080" spans="1:15" x14ac:dyDescent="0.25">
      <c r="A2080" t="s">
        <v>3083</v>
      </c>
      <c r="B2080" t="s">
        <v>3230</v>
      </c>
      <c r="C2080" t="s">
        <v>17</v>
      </c>
      <c r="D2080" s="1">
        <v>44861</v>
      </c>
      <c r="E2080" s="1">
        <v>44862</v>
      </c>
      <c r="F2080" t="s">
        <v>18</v>
      </c>
      <c r="G2080" s="2">
        <v>4830</v>
      </c>
      <c r="H2080" s="2">
        <v>7642</v>
      </c>
      <c r="I2080" s="2">
        <v>0</v>
      </c>
      <c r="J2080" s="2">
        <v>2812</v>
      </c>
      <c r="K2080">
        <v>0</v>
      </c>
      <c r="L2080" t="s">
        <v>36</v>
      </c>
      <c r="M2080" t="s">
        <v>277</v>
      </c>
      <c r="N2080" t="s">
        <v>43</v>
      </c>
      <c r="O2080">
        <v>80237</v>
      </c>
    </row>
    <row r="2081" spans="1:15" x14ac:dyDescent="0.25">
      <c r="A2081" t="s">
        <v>3083</v>
      </c>
      <c r="B2081" t="s">
        <v>3231</v>
      </c>
      <c r="C2081" t="s">
        <v>17</v>
      </c>
      <c r="D2081" s="1">
        <v>44866</v>
      </c>
      <c r="E2081" s="1">
        <v>44867</v>
      </c>
      <c r="F2081" t="s">
        <v>18</v>
      </c>
      <c r="G2081" s="2">
        <v>3430</v>
      </c>
      <c r="H2081" s="2">
        <v>6283</v>
      </c>
      <c r="I2081" s="2">
        <v>313</v>
      </c>
      <c r="J2081" s="2">
        <v>2540</v>
      </c>
      <c r="K2081">
        <v>0</v>
      </c>
      <c r="L2081" t="s">
        <v>2344</v>
      </c>
      <c r="M2081" t="s">
        <v>52</v>
      </c>
      <c r="N2081" t="s">
        <v>43</v>
      </c>
      <c r="O2081">
        <v>94306</v>
      </c>
    </row>
    <row r="2082" spans="1:15" x14ac:dyDescent="0.25">
      <c r="A2082" t="s">
        <v>3083</v>
      </c>
      <c r="B2082" t="s">
        <v>3232</v>
      </c>
      <c r="C2082" t="s">
        <v>17</v>
      </c>
      <c r="D2082" s="1">
        <v>44893</v>
      </c>
      <c r="E2082" s="1">
        <v>44895</v>
      </c>
      <c r="F2082" t="s">
        <v>18</v>
      </c>
      <c r="G2082" s="2">
        <v>3430</v>
      </c>
      <c r="H2082" s="2">
        <v>7430</v>
      </c>
      <c r="I2082" s="2">
        <v>462</v>
      </c>
      <c r="J2082" s="2">
        <v>3538</v>
      </c>
      <c r="K2082">
        <v>0</v>
      </c>
      <c r="L2082" t="s">
        <v>3233</v>
      </c>
      <c r="M2082" t="s">
        <v>78</v>
      </c>
      <c r="N2082" t="s">
        <v>21</v>
      </c>
      <c r="O2082">
        <v>7003</v>
      </c>
    </row>
    <row r="2083" spans="1:15" x14ac:dyDescent="0.25">
      <c r="A2083" t="s">
        <v>3083</v>
      </c>
      <c r="B2083" t="s">
        <v>3234</v>
      </c>
      <c r="C2083" t="s">
        <v>17</v>
      </c>
      <c r="D2083" s="1">
        <v>44910</v>
      </c>
      <c r="E2083" s="1">
        <v>44915</v>
      </c>
      <c r="F2083" t="s">
        <v>18</v>
      </c>
      <c r="G2083" s="2">
        <v>6930</v>
      </c>
      <c r="H2083" s="2">
        <v>10826</v>
      </c>
      <c r="I2083" s="2">
        <v>0</v>
      </c>
      <c r="J2083" s="2">
        <v>3896</v>
      </c>
      <c r="K2083">
        <v>0</v>
      </c>
      <c r="L2083" t="s">
        <v>1245</v>
      </c>
      <c r="M2083" t="s">
        <v>71</v>
      </c>
      <c r="N2083" t="s">
        <v>43</v>
      </c>
      <c r="O2083">
        <v>33767</v>
      </c>
    </row>
    <row r="2084" spans="1:15" x14ac:dyDescent="0.25">
      <c r="A2084" t="s">
        <v>3083</v>
      </c>
      <c r="B2084" t="s">
        <v>3235</v>
      </c>
      <c r="C2084" t="s">
        <v>17</v>
      </c>
      <c r="D2084" s="1">
        <v>44916</v>
      </c>
      <c r="E2084" s="1">
        <v>44917</v>
      </c>
      <c r="F2084" t="s">
        <v>18</v>
      </c>
      <c r="G2084" s="2">
        <v>5530</v>
      </c>
      <c r="H2084" s="2">
        <v>8500</v>
      </c>
      <c r="I2084" s="2">
        <v>430</v>
      </c>
      <c r="J2084" s="2">
        <v>2540</v>
      </c>
      <c r="K2084">
        <v>0</v>
      </c>
      <c r="L2084" t="s">
        <v>3236</v>
      </c>
      <c r="M2084" t="s">
        <v>52</v>
      </c>
      <c r="N2084" t="s">
        <v>43</v>
      </c>
      <c r="O2084">
        <v>92808</v>
      </c>
    </row>
    <row r="2085" spans="1:15" x14ac:dyDescent="0.25">
      <c r="A2085" t="s">
        <v>3083</v>
      </c>
      <c r="B2085" t="s">
        <v>3237</v>
      </c>
      <c r="C2085" t="s">
        <v>17</v>
      </c>
      <c r="D2085" s="1">
        <v>44909</v>
      </c>
      <c r="E2085" s="1">
        <v>44915</v>
      </c>
      <c r="F2085" t="s">
        <v>18</v>
      </c>
      <c r="G2085" s="2">
        <v>6930</v>
      </c>
      <c r="H2085" s="2">
        <v>10076</v>
      </c>
      <c r="I2085" s="2">
        <v>606</v>
      </c>
      <c r="J2085" s="2">
        <v>2540</v>
      </c>
      <c r="K2085">
        <v>0</v>
      </c>
      <c r="L2085" t="s">
        <v>1144</v>
      </c>
      <c r="M2085" t="s">
        <v>52</v>
      </c>
      <c r="N2085" t="s">
        <v>43</v>
      </c>
      <c r="O2085">
        <v>94507</v>
      </c>
    </row>
    <row r="2086" spans="1:15" x14ac:dyDescent="0.25">
      <c r="A2086" t="s">
        <v>3083</v>
      </c>
      <c r="B2086" t="s">
        <v>3238</v>
      </c>
      <c r="C2086" t="s">
        <v>17</v>
      </c>
      <c r="D2086" s="1">
        <v>44915</v>
      </c>
      <c r="E2086" s="1">
        <v>44915</v>
      </c>
      <c r="F2086" t="s">
        <v>18</v>
      </c>
      <c r="G2086" s="2">
        <v>5530</v>
      </c>
      <c r="H2086" s="2">
        <v>8320</v>
      </c>
      <c r="I2086" s="2">
        <v>546</v>
      </c>
      <c r="J2086" s="2">
        <v>2244</v>
      </c>
      <c r="K2086">
        <v>0</v>
      </c>
      <c r="L2086" t="s">
        <v>3239</v>
      </c>
      <c r="M2086" t="s">
        <v>52</v>
      </c>
      <c r="N2086" t="s">
        <v>43</v>
      </c>
      <c r="O2086">
        <v>94065</v>
      </c>
    </row>
    <row r="2087" spans="1:15" x14ac:dyDescent="0.25">
      <c r="A2087" t="s">
        <v>3083</v>
      </c>
      <c r="B2087" t="s">
        <v>3240</v>
      </c>
      <c r="C2087" t="s">
        <v>17</v>
      </c>
      <c r="D2087" s="1">
        <v>44907</v>
      </c>
      <c r="E2087" s="1">
        <v>44907</v>
      </c>
      <c r="F2087" t="s">
        <v>18</v>
      </c>
      <c r="G2087" s="2">
        <v>4130</v>
      </c>
      <c r="H2087" s="2">
        <v>6761</v>
      </c>
      <c r="I2087" s="2">
        <v>387</v>
      </c>
      <c r="J2087" s="2">
        <v>2244</v>
      </c>
      <c r="K2087">
        <v>0</v>
      </c>
      <c r="L2087" t="s">
        <v>370</v>
      </c>
      <c r="M2087" t="s">
        <v>52</v>
      </c>
      <c r="N2087" t="s">
        <v>43</v>
      </c>
      <c r="O2087">
        <v>95120</v>
      </c>
    </row>
    <row r="2088" spans="1:15" x14ac:dyDescent="0.25">
      <c r="A2088" t="s">
        <v>3083</v>
      </c>
      <c r="B2088" t="s">
        <v>3241</v>
      </c>
      <c r="C2088" t="s">
        <v>17</v>
      </c>
      <c r="D2088" s="1">
        <v>44904</v>
      </c>
      <c r="E2088" s="1">
        <v>44906</v>
      </c>
      <c r="F2088" t="s">
        <v>18</v>
      </c>
      <c r="G2088" s="2">
        <v>6930</v>
      </c>
      <c r="H2088" s="2">
        <v>10418</v>
      </c>
      <c r="I2088" s="2">
        <v>633</v>
      </c>
      <c r="J2088" s="2">
        <v>2855</v>
      </c>
      <c r="K2088">
        <v>0</v>
      </c>
      <c r="L2088" t="s">
        <v>3242</v>
      </c>
      <c r="M2088" t="s">
        <v>52</v>
      </c>
      <c r="N2088" t="s">
        <v>43</v>
      </c>
      <c r="O2088">
        <v>95050</v>
      </c>
    </row>
    <row r="2089" spans="1:15" x14ac:dyDescent="0.25">
      <c r="A2089" t="s">
        <v>3083</v>
      </c>
      <c r="B2089" t="s">
        <v>3243</v>
      </c>
      <c r="C2089" t="s">
        <v>17</v>
      </c>
      <c r="D2089" s="1">
        <v>44909</v>
      </c>
      <c r="E2089" s="1">
        <v>44915</v>
      </c>
      <c r="F2089" t="s">
        <v>18</v>
      </c>
      <c r="G2089" s="2">
        <v>3710</v>
      </c>
      <c r="H2089" s="2">
        <v>6537</v>
      </c>
      <c r="I2089" s="2">
        <v>287</v>
      </c>
      <c r="J2089" s="2">
        <v>2540</v>
      </c>
      <c r="K2089">
        <v>0</v>
      </c>
      <c r="L2089" t="s">
        <v>3244</v>
      </c>
      <c r="M2089" t="s">
        <v>52</v>
      </c>
      <c r="N2089" t="s">
        <v>43</v>
      </c>
      <c r="O2089">
        <v>95683</v>
      </c>
    </row>
    <row r="2090" spans="1:15" x14ac:dyDescent="0.25">
      <c r="A2090" t="s">
        <v>3083</v>
      </c>
      <c r="B2090" t="s">
        <v>3245</v>
      </c>
      <c r="C2090" t="s">
        <v>17</v>
      </c>
      <c r="D2090" s="1">
        <v>44915</v>
      </c>
      <c r="E2090" s="1">
        <v>44916</v>
      </c>
      <c r="F2090" t="s">
        <v>18</v>
      </c>
      <c r="G2090" s="2">
        <v>6930</v>
      </c>
      <c r="H2090" s="2">
        <v>10322</v>
      </c>
      <c r="I2090" s="2">
        <v>537</v>
      </c>
      <c r="J2090" s="2">
        <v>2855</v>
      </c>
      <c r="K2090">
        <v>0</v>
      </c>
      <c r="L2090" t="s">
        <v>3098</v>
      </c>
      <c r="M2090" t="s">
        <v>52</v>
      </c>
      <c r="N2090" t="s">
        <v>43</v>
      </c>
      <c r="O2090">
        <v>92657</v>
      </c>
    </row>
    <row r="2091" spans="1:15" x14ac:dyDescent="0.25">
      <c r="A2091" t="s">
        <v>3083</v>
      </c>
      <c r="B2091" t="s">
        <v>3246</v>
      </c>
      <c r="C2091" t="s">
        <v>17</v>
      </c>
      <c r="D2091" s="1">
        <v>44868</v>
      </c>
      <c r="E2091" s="1">
        <v>44869</v>
      </c>
      <c r="F2091" t="s">
        <v>18</v>
      </c>
      <c r="G2091" s="2">
        <v>6930</v>
      </c>
      <c r="H2091" s="2">
        <v>10383</v>
      </c>
      <c r="I2091" s="2">
        <v>598</v>
      </c>
      <c r="J2091" s="2">
        <v>2855</v>
      </c>
      <c r="K2091">
        <v>0</v>
      </c>
      <c r="L2091" t="s">
        <v>1227</v>
      </c>
      <c r="M2091" t="s">
        <v>52</v>
      </c>
      <c r="N2091" t="s">
        <v>43</v>
      </c>
      <c r="O2091">
        <v>94117</v>
      </c>
    </row>
    <row r="2092" spans="1:15" x14ac:dyDescent="0.25">
      <c r="A2092" t="s">
        <v>3083</v>
      </c>
      <c r="B2092" t="s">
        <v>3247</v>
      </c>
      <c r="C2092" t="s">
        <v>17</v>
      </c>
      <c r="D2092" s="1">
        <v>44875</v>
      </c>
      <c r="E2092" s="1">
        <v>44879</v>
      </c>
      <c r="F2092" t="s">
        <v>18</v>
      </c>
      <c r="G2092" s="2">
        <v>4130</v>
      </c>
      <c r="H2092" s="2">
        <v>7240</v>
      </c>
      <c r="I2092" s="2">
        <v>536</v>
      </c>
      <c r="J2092" s="2">
        <v>2574</v>
      </c>
      <c r="K2092">
        <v>0</v>
      </c>
      <c r="L2092" t="s">
        <v>1126</v>
      </c>
      <c r="M2092" t="s">
        <v>59</v>
      </c>
      <c r="N2092" t="s">
        <v>43</v>
      </c>
      <c r="O2092">
        <v>75209</v>
      </c>
    </row>
    <row r="2093" spans="1:15" x14ac:dyDescent="0.25">
      <c r="A2093" t="s">
        <v>3083</v>
      </c>
      <c r="B2093" t="s">
        <v>3248</v>
      </c>
      <c r="C2093" t="s">
        <v>17</v>
      </c>
      <c r="D2093" s="1">
        <v>44922</v>
      </c>
      <c r="E2093" s="1">
        <v>44922</v>
      </c>
      <c r="F2093" t="s">
        <v>18</v>
      </c>
      <c r="G2093" s="2">
        <v>5530</v>
      </c>
      <c r="H2093" s="2">
        <v>8594</v>
      </c>
      <c r="I2093" s="2">
        <v>622</v>
      </c>
      <c r="J2093" s="2">
        <v>2442</v>
      </c>
      <c r="K2093">
        <v>0</v>
      </c>
      <c r="L2093" t="s">
        <v>3249</v>
      </c>
      <c r="M2093" t="s">
        <v>453</v>
      </c>
      <c r="N2093" t="s">
        <v>21</v>
      </c>
      <c r="O2093">
        <v>98596</v>
      </c>
    </row>
    <row r="2094" spans="1:15" x14ac:dyDescent="0.25">
      <c r="A2094" t="s">
        <v>3083</v>
      </c>
      <c r="B2094" t="s">
        <v>3250</v>
      </c>
      <c r="C2094" t="s">
        <v>17</v>
      </c>
      <c r="D2094" s="1">
        <v>44896</v>
      </c>
      <c r="E2094" s="1">
        <v>44900</v>
      </c>
      <c r="F2094" t="s">
        <v>18</v>
      </c>
      <c r="G2094" s="2">
        <v>6930</v>
      </c>
      <c r="H2094" s="2">
        <v>10339</v>
      </c>
      <c r="I2094" s="2">
        <v>597</v>
      </c>
      <c r="J2094" s="2">
        <v>2812</v>
      </c>
      <c r="K2094">
        <v>0</v>
      </c>
      <c r="L2094" t="s">
        <v>969</v>
      </c>
      <c r="M2094" t="s">
        <v>246</v>
      </c>
      <c r="N2094" t="s">
        <v>21</v>
      </c>
      <c r="O2094">
        <v>85016</v>
      </c>
    </row>
    <row r="2095" spans="1:15" x14ac:dyDescent="0.25">
      <c r="A2095" t="s">
        <v>3083</v>
      </c>
      <c r="B2095" t="s">
        <v>3251</v>
      </c>
      <c r="C2095" t="s">
        <v>17</v>
      </c>
      <c r="D2095" s="1">
        <v>44893</v>
      </c>
      <c r="E2095" s="1">
        <v>44894</v>
      </c>
      <c r="F2095" t="s">
        <v>18</v>
      </c>
      <c r="G2095" s="2">
        <v>6930</v>
      </c>
      <c r="H2095" s="2">
        <v>10068</v>
      </c>
      <c r="I2095" s="2">
        <v>598</v>
      </c>
      <c r="J2095" s="2">
        <v>2540</v>
      </c>
      <c r="K2095">
        <v>0</v>
      </c>
      <c r="L2095" t="s">
        <v>1227</v>
      </c>
      <c r="M2095" t="s">
        <v>52</v>
      </c>
      <c r="N2095" t="s">
        <v>43</v>
      </c>
      <c r="O2095">
        <v>94109</v>
      </c>
    </row>
    <row r="2096" spans="1:15" x14ac:dyDescent="0.25">
      <c r="A2096" t="s">
        <v>3083</v>
      </c>
      <c r="B2096" t="s">
        <v>3252</v>
      </c>
      <c r="C2096" t="s">
        <v>17</v>
      </c>
      <c r="D2096" s="1">
        <v>44903</v>
      </c>
      <c r="E2096" s="1">
        <v>44905</v>
      </c>
      <c r="F2096" t="s">
        <v>18</v>
      </c>
      <c r="G2096" s="2">
        <v>4130</v>
      </c>
      <c r="H2096" s="2">
        <v>6968</v>
      </c>
      <c r="I2096" s="2">
        <v>264</v>
      </c>
      <c r="J2096" s="2">
        <v>2574</v>
      </c>
      <c r="K2096">
        <v>0</v>
      </c>
      <c r="L2096" t="s">
        <v>3253</v>
      </c>
      <c r="M2096" t="s">
        <v>49</v>
      </c>
      <c r="N2096" t="s">
        <v>21</v>
      </c>
      <c r="O2096">
        <v>67601</v>
      </c>
    </row>
    <row r="2097" spans="1:15" x14ac:dyDescent="0.25">
      <c r="A2097" t="s">
        <v>3083</v>
      </c>
      <c r="B2097" t="s">
        <v>3254</v>
      </c>
      <c r="C2097" t="s">
        <v>17</v>
      </c>
      <c r="D2097" s="1">
        <v>44915</v>
      </c>
      <c r="E2097" s="1">
        <v>44917</v>
      </c>
      <c r="F2097" t="s">
        <v>18</v>
      </c>
      <c r="G2097" s="2">
        <v>5530</v>
      </c>
      <c r="H2097" s="2">
        <v>9068</v>
      </c>
      <c r="I2097" s="2">
        <v>0</v>
      </c>
      <c r="J2097" s="2">
        <v>3538</v>
      </c>
      <c r="K2097">
        <v>0</v>
      </c>
      <c r="L2097" t="s">
        <v>3255</v>
      </c>
      <c r="M2097" t="s">
        <v>71</v>
      </c>
      <c r="N2097" t="s">
        <v>43</v>
      </c>
      <c r="O2097">
        <v>32836</v>
      </c>
    </row>
    <row r="2098" spans="1:15" x14ac:dyDescent="0.25">
      <c r="A2098" t="s">
        <v>3083</v>
      </c>
      <c r="B2098" t="s">
        <v>3256</v>
      </c>
      <c r="C2098" t="s">
        <v>17</v>
      </c>
      <c r="D2098" s="1">
        <v>44893</v>
      </c>
      <c r="E2098" s="1">
        <v>44895</v>
      </c>
      <c r="F2098" t="s">
        <v>18</v>
      </c>
      <c r="G2098" s="2">
        <v>6930</v>
      </c>
      <c r="H2098" s="2">
        <v>10615</v>
      </c>
      <c r="I2098" s="2">
        <v>465</v>
      </c>
      <c r="J2098" s="2">
        <v>3220</v>
      </c>
      <c r="K2098">
        <v>0</v>
      </c>
      <c r="L2098" t="s">
        <v>3257</v>
      </c>
      <c r="M2098" t="s">
        <v>246</v>
      </c>
      <c r="N2098" t="s">
        <v>21</v>
      </c>
      <c r="O2098">
        <v>85623</v>
      </c>
    </row>
    <row r="2099" spans="1:15" x14ac:dyDescent="0.25">
      <c r="A2099" t="s">
        <v>3083</v>
      </c>
      <c r="B2099" t="s">
        <v>3258</v>
      </c>
      <c r="C2099" t="s">
        <v>17</v>
      </c>
      <c r="D2099" s="1">
        <v>44886</v>
      </c>
      <c r="E2099" s="1">
        <v>44888</v>
      </c>
      <c r="F2099" t="s">
        <v>18</v>
      </c>
      <c r="G2099" s="2">
        <v>5530</v>
      </c>
      <c r="H2099" s="2">
        <v>9101</v>
      </c>
      <c r="I2099" s="2">
        <v>434</v>
      </c>
      <c r="J2099" s="2">
        <v>3137</v>
      </c>
      <c r="K2099">
        <v>0</v>
      </c>
      <c r="L2099" t="s">
        <v>3259</v>
      </c>
      <c r="M2099" t="s">
        <v>299</v>
      </c>
      <c r="N2099" t="s">
        <v>43</v>
      </c>
      <c r="O2099">
        <v>53186</v>
      </c>
    </row>
    <row r="2100" spans="1:15" x14ac:dyDescent="0.25">
      <c r="A2100" t="s">
        <v>3083</v>
      </c>
      <c r="B2100" t="s">
        <v>3260</v>
      </c>
      <c r="C2100" t="s">
        <v>17</v>
      </c>
      <c r="D2100" s="1">
        <v>44838</v>
      </c>
      <c r="E2100" s="1">
        <v>44840</v>
      </c>
      <c r="F2100" t="s">
        <v>18</v>
      </c>
      <c r="G2100" s="2">
        <v>5530</v>
      </c>
      <c r="H2100" s="2">
        <v>9167</v>
      </c>
      <c r="I2100" s="2">
        <v>679</v>
      </c>
      <c r="J2100" s="2">
        <v>2958</v>
      </c>
      <c r="K2100">
        <v>0</v>
      </c>
      <c r="L2100" t="s">
        <v>174</v>
      </c>
      <c r="M2100" t="s">
        <v>59</v>
      </c>
      <c r="N2100" t="s">
        <v>43</v>
      </c>
      <c r="O2100">
        <v>78734</v>
      </c>
    </row>
    <row r="2101" spans="1:15" x14ac:dyDescent="0.25">
      <c r="A2101" t="s">
        <v>3083</v>
      </c>
      <c r="B2101" t="s">
        <v>3261</v>
      </c>
      <c r="C2101" t="s">
        <v>17</v>
      </c>
      <c r="D2101" s="1">
        <v>44909</v>
      </c>
      <c r="E2101" s="1">
        <v>44915</v>
      </c>
      <c r="F2101" t="s">
        <v>18</v>
      </c>
      <c r="G2101" s="2">
        <v>4130</v>
      </c>
      <c r="H2101" s="2">
        <v>6987</v>
      </c>
      <c r="I2101" s="2">
        <v>0</v>
      </c>
      <c r="J2101" s="2">
        <v>2857</v>
      </c>
      <c r="K2101">
        <v>0</v>
      </c>
      <c r="L2101" t="s">
        <v>1815</v>
      </c>
      <c r="M2101" t="s">
        <v>71</v>
      </c>
      <c r="N2101" t="s">
        <v>43</v>
      </c>
      <c r="O2101">
        <v>32804</v>
      </c>
    </row>
    <row r="2102" spans="1:15" x14ac:dyDescent="0.25">
      <c r="A2102" t="s">
        <v>3083</v>
      </c>
      <c r="B2102" t="s">
        <v>3262</v>
      </c>
      <c r="C2102" t="s">
        <v>17</v>
      </c>
      <c r="D2102" s="1">
        <v>44909</v>
      </c>
      <c r="E2102" s="1">
        <v>44915</v>
      </c>
      <c r="F2102" t="s">
        <v>18</v>
      </c>
      <c r="G2102" s="2">
        <v>6930</v>
      </c>
      <c r="H2102" s="2">
        <v>10322</v>
      </c>
      <c r="I2102" s="2">
        <v>537</v>
      </c>
      <c r="J2102" s="2">
        <v>2855</v>
      </c>
      <c r="K2102">
        <v>0</v>
      </c>
      <c r="L2102" t="s">
        <v>51</v>
      </c>
      <c r="M2102" t="s">
        <v>52</v>
      </c>
      <c r="N2102" t="s">
        <v>43</v>
      </c>
      <c r="O2102">
        <v>92108</v>
      </c>
    </row>
    <row r="2103" spans="1:15" x14ac:dyDescent="0.25">
      <c r="A2103" t="s">
        <v>3083</v>
      </c>
      <c r="B2103" t="s">
        <v>3263</v>
      </c>
      <c r="C2103" t="s">
        <v>17</v>
      </c>
      <c r="D2103" s="1">
        <v>44916</v>
      </c>
      <c r="E2103" s="1">
        <v>44917</v>
      </c>
      <c r="F2103" t="s">
        <v>18</v>
      </c>
      <c r="G2103" s="2">
        <v>4130</v>
      </c>
      <c r="H2103" s="2">
        <v>6628</v>
      </c>
      <c r="I2103" s="2">
        <v>0</v>
      </c>
      <c r="J2103" s="2">
        <v>2498</v>
      </c>
      <c r="K2103">
        <v>0</v>
      </c>
      <c r="L2103" t="s">
        <v>1775</v>
      </c>
      <c r="M2103" t="s">
        <v>277</v>
      </c>
      <c r="N2103" t="s">
        <v>21</v>
      </c>
      <c r="O2103">
        <v>80015</v>
      </c>
    </row>
    <row r="2104" spans="1:15" x14ac:dyDescent="0.25">
      <c r="A2104" t="s">
        <v>3083</v>
      </c>
      <c r="B2104" t="s">
        <v>3264</v>
      </c>
      <c r="C2104" t="s">
        <v>17</v>
      </c>
      <c r="D2104" s="1">
        <v>44904</v>
      </c>
      <c r="E2104" s="1">
        <v>44904</v>
      </c>
      <c r="F2104" t="s">
        <v>54</v>
      </c>
      <c r="G2104" s="2">
        <v>-6930</v>
      </c>
      <c r="H2104" s="2">
        <v>-10826</v>
      </c>
      <c r="I2104" s="2">
        <v>0</v>
      </c>
      <c r="J2104" s="2">
        <v>-3896</v>
      </c>
      <c r="K2104">
        <v>0</v>
      </c>
      <c r="L2104" t="s">
        <v>3219</v>
      </c>
      <c r="M2104" t="s">
        <v>71</v>
      </c>
      <c r="N2104" t="s">
        <v>43</v>
      </c>
      <c r="O2104">
        <v>33071</v>
      </c>
    </row>
    <row r="2105" spans="1:15" x14ac:dyDescent="0.25">
      <c r="A2105" t="s">
        <v>3083</v>
      </c>
      <c r="B2105" t="s">
        <v>3265</v>
      </c>
      <c r="C2105" t="s">
        <v>17</v>
      </c>
      <c r="D2105" s="1">
        <v>44909</v>
      </c>
      <c r="E2105" s="1">
        <v>44910</v>
      </c>
      <c r="F2105" t="s">
        <v>18</v>
      </c>
      <c r="G2105" s="2">
        <v>5530</v>
      </c>
      <c r="H2105" s="2">
        <v>8753</v>
      </c>
      <c r="I2105" s="2">
        <v>649</v>
      </c>
      <c r="J2105" s="2">
        <v>2574</v>
      </c>
      <c r="K2105">
        <v>0</v>
      </c>
      <c r="L2105" t="s">
        <v>3266</v>
      </c>
      <c r="M2105" t="s">
        <v>59</v>
      </c>
      <c r="N2105" t="s">
        <v>21</v>
      </c>
      <c r="O2105">
        <v>77386</v>
      </c>
    </row>
    <row r="2106" spans="1:15" x14ac:dyDescent="0.25">
      <c r="A2106" t="s">
        <v>3083</v>
      </c>
      <c r="B2106" t="s">
        <v>3267</v>
      </c>
      <c r="C2106" t="s">
        <v>17</v>
      </c>
      <c r="D2106" s="1">
        <v>44914</v>
      </c>
      <c r="E2106" s="1">
        <v>44916</v>
      </c>
      <c r="F2106" t="s">
        <v>18</v>
      </c>
      <c r="G2106" s="2">
        <v>6930</v>
      </c>
      <c r="H2106" s="2">
        <v>11201</v>
      </c>
      <c r="I2106" s="2">
        <v>733</v>
      </c>
      <c r="J2106" s="2">
        <v>3538</v>
      </c>
      <c r="K2106">
        <v>0</v>
      </c>
      <c r="L2106" t="s">
        <v>3103</v>
      </c>
      <c r="M2106" t="s">
        <v>88</v>
      </c>
      <c r="N2106" t="s">
        <v>43</v>
      </c>
      <c r="O2106">
        <v>15143</v>
      </c>
    </row>
    <row r="2107" spans="1:15" x14ac:dyDescent="0.25">
      <c r="A2107" t="s">
        <v>3083</v>
      </c>
      <c r="B2107" t="s">
        <v>3268</v>
      </c>
      <c r="C2107" t="s">
        <v>17</v>
      </c>
      <c r="D2107" s="1">
        <v>44911</v>
      </c>
      <c r="E2107" s="1">
        <v>44915</v>
      </c>
      <c r="F2107" t="s">
        <v>18</v>
      </c>
      <c r="G2107" s="2">
        <v>3710</v>
      </c>
      <c r="H2107" s="2">
        <v>6630</v>
      </c>
      <c r="I2107" s="2">
        <v>380</v>
      </c>
      <c r="J2107" s="2">
        <v>2540</v>
      </c>
      <c r="K2107">
        <v>0</v>
      </c>
      <c r="L2107" t="s">
        <v>917</v>
      </c>
      <c r="M2107" t="s">
        <v>52</v>
      </c>
      <c r="N2107" t="s">
        <v>43</v>
      </c>
      <c r="O2107">
        <v>91103</v>
      </c>
    </row>
    <row r="2108" spans="1:15" x14ac:dyDescent="0.25">
      <c r="A2108" t="s">
        <v>3083</v>
      </c>
      <c r="B2108" t="s">
        <v>3269</v>
      </c>
      <c r="C2108" t="s">
        <v>17</v>
      </c>
      <c r="D2108" s="1">
        <v>44909</v>
      </c>
      <c r="E2108" s="1">
        <v>44910</v>
      </c>
      <c r="F2108" t="s">
        <v>18</v>
      </c>
      <c r="G2108" s="2">
        <v>6153</v>
      </c>
      <c r="H2108" s="2">
        <v>9231</v>
      </c>
      <c r="I2108" s="2">
        <v>538</v>
      </c>
      <c r="J2108" s="2">
        <v>2540</v>
      </c>
      <c r="K2108">
        <v>0</v>
      </c>
      <c r="L2108" t="s">
        <v>3270</v>
      </c>
      <c r="M2108" t="s">
        <v>52</v>
      </c>
      <c r="N2108" t="s">
        <v>43</v>
      </c>
      <c r="O2108">
        <v>93422</v>
      </c>
    </row>
    <row r="2109" spans="1:15" x14ac:dyDescent="0.25">
      <c r="A2109" t="s">
        <v>3083</v>
      </c>
      <c r="B2109" t="s">
        <v>3271</v>
      </c>
      <c r="C2109" t="s">
        <v>17</v>
      </c>
      <c r="D2109" s="1">
        <v>44909</v>
      </c>
      <c r="E2109" s="1">
        <v>44910</v>
      </c>
      <c r="F2109" t="s">
        <v>18</v>
      </c>
      <c r="G2109" s="2">
        <v>5530</v>
      </c>
      <c r="H2109" s="2">
        <v>8028</v>
      </c>
      <c r="I2109" s="2">
        <v>0</v>
      </c>
      <c r="J2109" s="2">
        <v>2498</v>
      </c>
      <c r="K2109">
        <v>0</v>
      </c>
      <c r="L2109" t="s">
        <v>364</v>
      </c>
      <c r="M2109" t="s">
        <v>277</v>
      </c>
      <c r="N2109" t="s">
        <v>21</v>
      </c>
      <c r="O2109">
        <v>80134</v>
      </c>
    </row>
    <row r="2110" spans="1:15" x14ac:dyDescent="0.25">
      <c r="A2110" t="s">
        <v>3083</v>
      </c>
      <c r="B2110" t="s">
        <v>3272</v>
      </c>
      <c r="C2110" t="s">
        <v>17</v>
      </c>
      <c r="D2110" s="1">
        <v>44868</v>
      </c>
      <c r="E2110" s="1">
        <v>44869</v>
      </c>
      <c r="F2110" t="s">
        <v>18</v>
      </c>
      <c r="G2110" s="2">
        <v>5530</v>
      </c>
      <c r="H2110" s="2">
        <v>8203</v>
      </c>
      <c r="I2110" s="2">
        <v>429</v>
      </c>
      <c r="J2110" s="2">
        <v>2244</v>
      </c>
      <c r="K2110">
        <v>0</v>
      </c>
      <c r="L2110" t="s">
        <v>189</v>
      </c>
      <c r="M2110" t="s">
        <v>52</v>
      </c>
      <c r="N2110" t="s">
        <v>43</v>
      </c>
      <c r="O2110">
        <v>92260</v>
      </c>
    </row>
    <row r="2111" spans="1:15" x14ac:dyDescent="0.25">
      <c r="A2111" t="s">
        <v>3083</v>
      </c>
      <c r="B2111" t="s">
        <v>3273</v>
      </c>
      <c r="C2111" t="s">
        <v>17</v>
      </c>
      <c r="D2111" s="1">
        <v>44904</v>
      </c>
      <c r="E2111" s="1">
        <v>44906</v>
      </c>
      <c r="F2111" t="s">
        <v>18</v>
      </c>
      <c r="G2111" s="2">
        <v>6930</v>
      </c>
      <c r="H2111" s="2">
        <v>10391</v>
      </c>
      <c r="I2111" s="2">
        <v>606</v>
      </c>
      <c r="J2111" s="2">
        <v>2855</v>
      </c>
      <c r="K2111">
        <v>0</v>
      </c>
      <c r="L2111" t="s">
        <v>515</v>
      </c>
      <c r="M2111" t="s">
        <v>52</v>
      </c>
      <c r="N2111" t="s">
        <v>43</v>
      </c>
      <c r="O2111">
        <v>94595</v>
      </c>
    </row>
    <row r="2112" spans="1:15" x14ac:dyDescent="0.25">
      <c r="A2112" t="s">
        <v>3083</v>
      </c>
      <c r="B2112" t="s">
        <v>3274</v>
      </c>
      <c r="C2112" t="s">
        <v>17</v>
      </c>
      <c r="D2112" s="1">
        <v>44914</v>
      </c>
      <c r="E2112" s="1">
        <v>44916</v>
      </c>
      <c r="F2112" t="s">
        <v>18</v>
      </c>
      <c r="G2112" s="2">
        <v>5530</v>
      </c>
      <c r="H2112" s="2">
        <v>8258</v>
      </c>
      <c r="I2112" s="2">
        <v>484</v>
      </c>
      <c r="J2112" s="2">
        <v>2244</v>
      </c>
      <c r="K2112">
        <v>0</v>
      </c>
      <c r="L2112" t="s">
        <v>3275</v>
      </c>
      <c r="M2112" t="s">
        <v>52</v>
      </c>
      <c r="N2112" t="s">
        <v>43</v>
      </c>
      <c r="O2112">
        <v>92234</v>
      </c>
    </row>
    <row r="2113" spans="1:15" x14ac:dyDescent="0.25">
      <c r="A2113" t="s">
        <v>3083</v>
      </c>
      <c r="B2113" t="s">
        <v>3276</v>
      </c>
      <c r="C2113" t="s">
        <v>17</v>
      </c>
      <c r="D2113" s="1">
        <v>44911</v>
      </c>
      <c r="E2113" t="s">
        <v>17</v>
      </c>
      <c r="F2113" t="s">
        <v>18</v>
      </c>
      <c r="G2113" s="2">
        <v>6930</v>
      </c>
      <c r="H2113" s="2">
        <v>10765</v>
      </c>
      <c r="I2113" s="2">
        <v>324</v>
      </c>
      <c r="J2113" s="2">
        <v>3511</v>
      </c>
      <c r="K2113">
        <v>0</v>
      </c>
      <c r="L2113" t="s">
        <v>3277</v>
      </c>
      <c r="M2113" t="s">
        <v>49</v>
      </c>
      <c r="N2113" t="s">
        <v>21</v>
      </c>
      <c r="O2113">
        <v>66762</v>
      </c>
    </row>
    <row r="2114" spans="1:15" x14ac:dyDescent="0.25">
      <c r="A2114" t="s">
        <v>3083</v>
      </c>
      <c r="B2114" t="s">
        <v>3278</v>
      </c>
      <c r="C2114" t="s">
        <v>17</v>
      </c>
      <c r="D2114" s="1">
        <v>44907</v>
      </c>
      <c r="E2114" s="1">
        <v>44907</v>
      </c>
      <c r="F2114" t="s">
        <v>18</v>
      </c>
      <c r="G2114" s="2">
        <v>5530</v>
      </c>
      <c r="H2114" s="2">
        <v>8251</v>
      </c>
      <c r="I2114" s="2">
        <v>477</v>
      </c>
      <c r="J2114" s="2">
        <v>2244</v>
      </c>
      <c r="K2114">
        <v>0</v>
      </c>
      <c r="L2114" t="s">
        <v>1227</v>
      </c>
      <c r="M2114" t="s">
        <v>52</v>
      </c>
      <c r="N2114" t="s">
        <v>43</v>
      </c>
      <c r="O2114">
        <v>94112</v>
      </c>
    </row>
    <row r="2115" spans="1:15" x14ac:dyDescent="0.25">
      <c r="A2115" t="s">
        <v>3083</v>
      </c>
      <c r="B2115" t="s">
        <v>3279</v>
      </c>
      <c r="C2115" t="s">
        <v>17</v>
      </c>
      <c r="D2115" s="1">
        <v>44902</v>
      </c>
      <c r="E2115" s="1">
        <v>44904</v>
      </c>
      <c r="F2115" t="s">
        <v>18</v>
      </c>
      <c r="G2115" s="2">
        <v>6930</v>
      </c>
      <c r="H2115" s="2">
        <v>10322</v>
      </c>
      <c r="I2115" s="2">
        <v>537</v>
      </c>
      <c r="J2115" s="2">
        <v>2855</v>
      </c>
      <c r="K2115">
        <v>0</v>
      </c>
      <c r="L2115" t="s">
        <v>755</v>
      </c>
      <c r="M2115" t="s">
        <v>52</v>
      </c>
      <c r="N2115" t="s">
        <v>43</v>
      </c>
      <c r="O2115">
        <v>92835</v>
      </c>
    </row>
    <row r="2116" spans="1:15" x14ac:dyDescent="0.25">
      <c r="A2116" t="s">
        <v>3083</v>
      </c>
      <c r="B2116" t="s">
        <v>3280</v>
      </c>
      <c r="C2116" t="s">
        <v>17</v>
      </c>
      <c r="D2116" s="1">
        <v>44908</v>
      </c>
      <c r="E2116" s="1">
        <v>44910</v>
      </c>
      <c r="F2116" t="s">
        <v>18</v>
      </c>
      <c r="G2116" s="2">
        <v>6930</v>
      </c>
      <c r="H2116" s="2">
        <v>10469</v>
      </c>
      <c r="I2116" s="2">
        <v>684</v>
      </c>
      <c r="J2116" s="2">
        <v>2855</v>
      </c>
      <c r="K2116">
        <v>0</v>
      </c>
      <c r="L2116" t="s">
        <v>541</v>
      </c>
      <c r="M2116" t="s">
        <v>52</v>
      </c>
      <c r="N2116" t="s">
        <v>43</v>
      </c>
      <c r="O2116">
        <v>94080</v>
      </c>
    </row>
    <row r="2117" spans="1:15" x14ac:dyDescent="0.25">
      <c r="A2117" t="s">
        <v>3083</v>
      </c>
      <c r="B2117" t="s">
        <v>3281</v>
      </c>
      <c r="C2117" t="s">
        <v>17</v>
      </c>
      <c r="D2117" s="1">
        <v>44893</v>
      </c>
      <c r="E2117" s="1">
        <v>44893</v>
      </c>
      <c r="F2117" t="s">
        <v>54</v>
      </c>
      <c r="G2117" s="2">
        <v>-6930</v>
      </c>
      <c r="H2117" s="2">
        <v>-10103</v>
      </c>
      <c r="I2117" s="2">
        <v>-633</v>
      </c>
      <c r="J2117" s="2">
        <v>-2540</v>
      </c>
      <c r="K2117">
        <v>0</v>
      </c>
      <c r="L2117" t="s">
        <v>2344</v>
      </c>
      <c r="M2117" t="s">
        <v>52</v>
      </c>
      <c r="N2117" t="s">
        <v>43</v>
      </c>
      <c r="O2117">
        <v>94301</v>
      </c>
    </row>
    <row r="2118" spans="1:15" x14ac:dyDescent="0.25">
      <c r="A2118" t="s">
        <v>3083</v>
      </c>
      <c r="B2118" t="s">
        <v>3282</v>
      </c>
      <c r="C2118" t="s">
        <v>17</v>
      </c>
      <c r="D2118" s="1">
        <v>44893</v>
      </c>
      <c r="E2118" s="1">
        <v>44895</v>
      </c>
      <c r="F2118" t="s">
        <v>18</v>
      </c>
      <c r="G2118" s="2">
        <v>5530</v>
      </c>
      <c r="H2118" s="2">
        <v>9209</v>
      </c>
      <c r="I2118" s="2">
        <v>542</v>
      </c>
      <c r="J2118" s="2">
        <v>3137</v>
      </c>
      <c r="K2118">
        <v>0</v>
      </c>
      <c r="L2118" t="s">
        <v>3283</v>
      </c>
      <c r="M2118" t="s">
        <v>203</v>
      </c>
      <c r="N2118" t="s">
        <v>21</v>
      </c>
      <c r="O2118">
        <v>60187</v>
      </c>
    </row>
    <row r="2119" spans="1:15" x14ac:dyDescent="0.25">
      <c r="A2119" t="s">
        <v>3083</v>
      </c>
      <c r="B2119" t="s">
        <v>3284</v>
      </c>
      <c r="C2119" t="s">
        <v>17</v>
      </c>
      <c r="D2119" s="1">
        <v>44897</v>
      </c>
      <c r="E2119" s="1">
        <v>44903</v>
      </c>
      <c r="F2119" t="s">
        <v>18</v>
      </c>
      <c r="G2119" s="2">
        <v>4130</v>
      </c>
      <c r="H2119" s="2">
        <v>6719</v>
      </c>
      <c r="I2119" s="2">
        <v>345</v>
      </c>
      <c r="J2119" s="2">
        <v>2244</v>
      </c>
      <c r="K2119">
        <v>0</v>
      </c>
      <c r="L2119" t="s">
        <v>3285</v>
      </c>
      <c r="M2119" t="s">
        <v>52</v>
      </c>
      <c r="N2119" t="s">
        <v>43</v>
      </c>
      <c r="O2119">
        <v>93722</v>
      </c>
    </row>
    <row r="2120" spans="1:15" x14ac:dyDescent="0.25">
      <c r="A2120" t="s">
        <v>3083</v>
      </c>
      <c r="B2120" t="s">
        <v>3286</v>
      </c>
      <c r="C2120" t="s">
        <v>17</v>
      </c>
      <c r="D2120" s="1">
        <v>44914</v>
      </c>
      <c r="E2120" s="1">
        <v>44915</v>
      </c>
      <c r="F2120" t="s">
        <v>18</v>
      </c>
      <c r="G2120" s="2">
        <v>4130</v>
      </c>
      <c r="H2120" s="2">
        <v>6761</v>
      </c>
      <c r="I2120" s="2">
        <v>387</v>
      </c>
      <c r="J2120" s="2">
        <v>2244</v>
      </c>
      <c r="K2120">
        <v>0</v>
      </c>
      <c r="L2120" t="s">
        <v>370</v>
      </c>
      <c r="M2120" t="s">
        <v>52</v>
      </c>
      <c r="N2120" t="s">
        <v>43</v>
      </c>
      <c r="O2120">
        <v>95125</v>
      </c>
    </row>
    <row r="2121" spans="1:15" x14ac:dyDescent="0.25">
      <c r="A2121" t="s">
        <v>3083</v>
      </c>
      <c r="B2121" t="s">
        <v>3287</v>
      </c>
      <c r="C2121" t="s">
        <v>17</v>
      </c>
      <c r="D2121" s="1">
        <v>44859</v>
      </c>
      <c r="E2121" s="1">
        <v>44860</v>
      </c>
      <c r="F2121" t="s">
        <v>18</v>
      </c>
      <c r="G2121" s="2">
        <v>6930</v>
      </c>
      <c r="H2121" s="2">
        <v>11611</v>
      </c>
      <c r="I2121" s="2">
        <v>785</v>
      </c>
      <c r="J2121" s="2">
        <v>3896</v>
      </c>
      <c r="K2121">
        <v>0</v>
      </c>
      <c r="L2121" t="s">
        <v>2422</v>
      </c>
      <c r="M2121" t="s">
        <v>20</v>
      </c>
      <c r="N2121" t="s">
        <v>43</v>
      </c>
      <c r="O2121">
        <v>28134</v>
      </c>
    </row>
    <row r="2122" spans="1:15" x14ac:dyDescent="0.25">
      <c r="A2122" t="s">
        <v>3083</v>
      </c>
      <c r="B2122" t="s">
        <v>3288</v>
      </c>
      <c r="C2122" t="s">
        <v>17</v>
      </c>
      <c r="D2122" s="1">
        <v>44894</v>
      </c>
      <c r="E2122" s="1">
        <v>44895</v>
      </c>
      <c r="F2122" t="s">
        <v>18</v>
      </c>
      <c r="G2122" s="2">
        <v>6930</v>
      </c>
      <c r="H2122" s="2">
        <v>11693</v>
      </c>
      <c r="I2122" s="2">
        <v>867</v>
      </c>
      <c r="J2122" s="2">
        <v>3896</v>
      </c>
      <c r="K2122">
        <v>0</v>
      </c>
      <c r="L2122" t="s">
        <v>3289</v>
      </c>
      <c r="M2122" t="s">
        <v>39</v>
      </c>
      <c r="N2122" t="s">
        <v>43</v>
      </c>
      <c r="O2122">
        <v>12061</v>
      </c>
    </row>
    <row r="2123" spans="1:15" x14ac:dyDescent="0.25">
      <c r="A2123" t="s">
        <v>3083</v>
      </c>
      <c r="B2123" t="s">
        <v>3290</v>
      </c>
      <c r="C2123" t="s">
        <v>17</v>
      </c>
      <c r="D2123" s="1">
        <v>44909</v>
      </c>
      <c r="E2123" s="1">
        <v>44915</v>
      </c>
      <c r="F2123" t="s">
        <v>18</v>
      </c>
      <c r="G2123" s="2">
        <v>6930</v>
      </c>
      <c r="H2123" s="2">
        <v>10826</v>
      </c>
      <c r="I2123" s="2">
        <v>0</v>
      </c>
      <c r="J2123" s="2">
        <v>3896</v>
      </c>
      <c r="K2123">
        <v>0</v>
      </c>
      <c r="L2123" t="s">
        <v>3291</v>
      </c>
      <c r="M2123" t="s">
        <v>71</v>
      </c>
      <c r="N2123" t="s">
        <v>43</v>
      </c>
      <c r="O2123">
        <v>33060</v>
      </c>
    </row>
    <row r="2124" spans="1:15" x14ac:dyDescent="0.25">
      <c r="A2124" t="s">
        <v>3083</v>
      </c>
      <c r="B2124" t="s">
        <v>3292</v>
      </c>
      <c r="C2124" t="s">
        <v>17</v>
      </c>
      <c r="D2124" s="1">
        <v>44893</v>
      </c>
      <c r="E2124" s="1">
        <v>44895</v>
      </c>
      <c r="F2124" t="s">
        <v>18</v>
      </c>
      <c r="G2124" s="2">
        <v>6930</v>
      </c>
      <c r="H2124" s="2">
        <v>10826</v>
      </c>
      <c r="I2124" s="2">
        <v>0</v>
      </c>
      <c r="J2124" s="2">
        <v>3896</v>
      </c>
      <c r="K2124">
        <v>0</v>
      </c>
      <c r="L2124" t="s">
        <v>3293</v>
      </c>
      <c r="M2124" t="s">
        <v>71</v>
      </c>
      <c r="N2124" t="s">
        <v>43</v>
      </c>
      <c r="O2124">
        <v>34953</v>
      </c>
    </row>
    <row r="2125" spans="1:15" x14ac:dyDescent="0.25">
      <c r="A2125" t="s">
        <v>3083</v>
      </c>
      <c r="B2125" t="s">
        <v>3294</v>
      </c>
      <c r="C2125" t="s">
        <v>17</v>
      </c>
      <c r="D2125" s="1">
        <v>44869</v>
      </c>
      <c r="E2125" s="1">
        <v>44872</v>
      </c>
      <c r="F2125" t="s">
        <v>18</v>
      </c>
      <c r="G2125" s="2">
        <v>3710</v>
      </c>
      <c r="H2125" s="2">
        <v>6370</v>
      </c>
      <c r="I2125" s="2">
        <v>0</v>
      </c>
      <c r="J2125" s="2">
        <v>2660</v>
      </c>
      <c r="K2125">
        <v>0</v>
      </c>
      <c r="L2125" t="s">
        <v>576</v>
      </c>
      <c r="M2125" t="s">
        <v>577</v>
      </c>
      <c r="N2125" t="s">
        <v>43</v>
      </c>
      <c r="O2125">
        <v>97219</v>
      </c>
    </row>
    <row r="2126" spans="1:15" x14ac:dyDescent="0.25">
      <c r="A2126" t="s">
        <v>3083</v>
      </c>
      <c r="B2126" t="s">
        <v>3295</v>
      </c>
      <c r="C2126" t="s">
        <v>17</v>
      </c>
      <c r="D2126" s="1">
        <v>44910</v>
      </c>
      <c r="E2126" s="1">
        <v>44915</v>
      </c>
      <c r="F2126" t="s">
        <v>18</v>
      </c>
      <c r="G2126" s="2">
        <v>3430</v>
      </c>
      <c r="H2126" s="2">
        <v>7508</v>
      </c>
      <c r="I2126" s="2">
        <v>540</v>
      </c>
      <c r="J2126" s="2">
        <v>3538</v>
      </c>
      <c r="K2126">
        <v>0</v>
      </c>
      <c r="L2126" t="s">
        <v>843</v>
      </c>
      <c r="M2126" t="s">
        <v>46</v>
      </c>
      <c r="N2126" t="s">
        <v>21</v>
      </c>
      <c r="O2126">
        <v>30005</v>
      </c>
    </row>
    <row r="2127" spans="1:15" x14ac:dyDescent="0.25">
      <c r="A2127" t="s">
        <v>3083</v>
      </c>
      <c r="B2127" t="s">
        <v>3296</v>
      </c>
      <c r="C2127" t="s">
        <v>17</v>
      </c>
      <c r="D2127" s="1">
        <v>44915</v>
      </c>
      <c r="E2127" s="1">
        <v>44915</v>
      </c>
      <c r="F2127" t="s">
        <v>18</v>
      </c>
      <c r="G2127" s="2">
        <v>6930</v>
      </c>
      <c r="H2127" s="2">
        <v>11277</v>
      </c>
      <c r="I2127" s="2">
        <v>836</v>
      </c>
      <c r="J2127" s="2">
        <v>3511</v>
      </c>
      <c r="K2127">
        <v>0</v>
      </c>
      <c r="L2127" t="s">
        <v>3297</v>
      </c>
      <c r="M2127" t="s">
        <v>59</v>
      </c>
      <c r="N2127" t="s">
        <v>21</v>
      </c>
      <c r="O2127">
        <v>78633</v>
      </c>
    </row>
    <row r="2128" spans="1:15" x14ac:dyDescent="0.25">
      <c r="A2128" t="s">
        <v>3083</v>
      </c>
      <c r="B2128" t="s">
        <v>3298</v>
      </c>
      <c r="C2128" t="s">
        <v>17</v>
      </c>
      <c r="D2128" s="1">
        <v>44911</v>
      </c>
      <c r="E2128" s="1">
        <v>44915</v>
      </c>
      <c r="F2128" t="s">
        <v>18</v>
      </c>
      <c r="G2128" s="2">
        <v>5530</v>
      </c>
      <c r="H2128" s="2">
        <v>8342</v>
      </c>
      <c r="I2128" s="2">
        <v>0</v>
      </c>
      <c r="J2128" s="2">
        <v>2812</v>
      </c>
      <c r="K2128">
        <v>0</v>
      </c>
      <c r="L2128" t="s">
        <v>3299</v>
      </c>
      <c r="M2128" t="s">
        <v>277</v>
      </c>
      <c r="N2128" t="s">
        <v>21</v>
      </c>
      <c r="O2128">
        <v>80524</v>
      </c>
    </row>
    <row r="2129" spans="1:15" x14ac:dyDescent="0.25">
      <c r="A2129" t="s">
        <v>3083</v>
      </c>
      <c r="B2129" t="s">
        <v>3300</v>
      </c>
      <c r="C2129" t="s">
        <v>17</v>
      </c>
      <c r="D2129" s="1">
        <v>44888</v>
      </c>
      <c r="E2129" s="1">
        <v>44890</v>
      </c>
      <c r="F2129" t="s">
        <v>18</v>
      </c>
      <c r="G2129" s="2">
        <v>5530</v>
      </c>
      <c r="H2129" s="2">
        <v>9644</v>
      </c>
      <c r="I2129" s="2">
        <v>576</v>
      </c>
      <c r="J2129" s="2">
        <v>3538</v>
      </c>
      <c r="K2129">
        <v>0</v>
      </c>
      <c r="L2129" t="s">
        <v>3301</v>
      </c>
      <c r="M2129" t="s">
        <v>405</v>
      </c>
      <c r="N2129" t="s">
        <v>21</v>
      </c>
      <c r="O2129">
        <v>6854</v>
      </c>
    </row>
    <row r="2130" spans="1:15" x14ac:dyDescent="0.25">
      <c r="A2130" t="s">
        <v>3083</v>
      </c>
      <c r="B2130" t="s">
        <v>3302</v>
      </c>
      <c r="C2130" t="s">
        <v>17</v>
      </c>
      <c r="D2130" s="1">
        <v>44886</v>
      </c>
      <c r="E2130" s="1">
        <v>44887</v>
      </c>
      <c r="F2130" t="s">
        <v>18</v>
      </c>
      <c r="G2130" s="2">
        <v>5530</v>
      </c>
      <c r="H2130" s="2">
        <v>8674</v>
      </c>
      <c r="I2130" s="2">
        <v>702</v>
      </c>
      <c r="J2130" s="2">
        <v>2442</v>
      </c>
      <c r="K2130">
        <v>0</v>
      </c>
      <c r="L2130" t="s">
        <v>3303</v>
      </c>
      <c r="M2130" t="s">
        <v>453</v>
      </c>
      <c r="N2130" t="s">
        <v>43</v>
      </c>
      <c r="O2130">
        <v>98273</v>
      </c>
    </row>
    <row r="2131" spans="1:15" x14ac:dyDescent="0.25">
      <c r="A2131" t="s">
        <v>3083</v>
      </c>
      <c r="B2131" t="s">
        <v>3304</v>
      </c>
      <c r="C2131" t="s">
        <v>17</v>
      </c>
      <c r="D2131" s="1">
        <v>44853</v>
      </c>
      <c r="E2131" s="1">
        <v>44854</v>
      </c>
      <c r="F2131" t="s">
        <v>18</v>
      </c>
      <c r="G2131" s="2">
        <v>5530</v>
      </c>
      <c r="H2131" s="2">
        <v>8342</v>
      </c>
      <c r="I2131" s="2">
        <v>0</v>
      </c>
      <c r="J2131" s="2">
        <v>2812</v>
      </c>
      <c r="K2131">
        <v>0</v>
      </c>
      <c r="L2131" t="s">
        <v>1106</v>
      </c>
      <c r="M2131" t="s">
        <v>277</v>
      </c>
      <c r="N2131" t="s">
        <v>43</v>
      </c>
      <c r="O2131">
        <v>80906</v>
      </c>
    </row>
    <row r="2132" spans="1:15" x14ac:dyDescent="0.25">
      <c r="A2132" t="s">
        <v>3083</v>
      </c>
      <c r="B2132" t="s">
        <v>3305</v>
      </c>
      <c r="C2132" t="s">
        <v>17</v>
      </c>
      <c r="D2132" s="1">
        <v>44915</v>
      </c>
      <c r="E2132" s="1">
        <v>44916</v>
      </c>
      <c r="F2132" t="s">
        <v>18</v>
      </c>
      <c r="G2132" s="2">
        <v>3430</v>
      </c>
      <c r="H2132" s="2">
        <v>6811</v>
      </c>
      <c r="I2132" s="2">
        <v>647</v>
      </c>
      <c r="J2132" s="2">
        <v>2734</v>
      </c>
      <c r="K2132">
        <v>0</v>
      </c>
      <c r="L2132" t="s">
        <v>3306</v>
      </c>
      <c r="M2132" t="s">
        <v>453</v>
      </c>
      <c r="N2132" t="s">
        <v>21</v>
      </c>
      <c r="O2132">
        <v>98026</v>
      </c>
    </row>
    <row r="2133" spans="1:15" x14ac:dyDescent="0.25">
      <c r="A2133" t="s">
        <v>3083</v>
      </c>
      <c r="B2133" t="s">
        <v>3307</v>
      </c>
      <c r="C2133" t="s">
        <v>17</v>
      </c>
      <c r="D2133" s="1">
        <v>44869</v>
      </c>
      <c r="E2133" s="1">
        <v>44872</v>
      </c>
      <c r="F2133" t="s">
        <v>18</v>
      </c>
      <c r="G2133" s="2">
        <v>5530</v>
      </c>
      <c r="H2133" s="2">
        <v>8540</v>
      </c>
      <c r="I2133" s="2">
        <v>470</v>
      </c>
      <c r="J2133" s="2">
        <v>2540</v>
      </c>
      <c r="K2133">
        <v>0</v>
      </c>
      <c r="L2133" t="s">
        <v>3308</v>
      </c>
      <c r="M2133" t="s">
        <v>52</v>
      </c>
      <c r="N2133" t="s">
        <v>43</v>
      </c>
      <c r="O2133">
        <v>94945</v>
      </c>
    </row>
    <row r="2134" spans="1:15" x14ac:dyDescent="0.25">
      <c r="A2134" t="s">
        <v>3083</v>
      </c>
      <c r="B2134" t="s">
        <v>3309</v>
      </c>
      <c r="C2134" t="s">
        <v>17</v>
      </c>
      <c r="D2134" s="1">
        <v>44909</v>
      </c>
      <c r="E2134" s="1">
        <v>44915</v>
      </c>
      <c r="F2134" t="s">
        <v>18</v>
      </c>
      <c r="G2134" s="2">
        <v>5530</v>
      </c>
      <c r="H2134" s="2">
        <v>8231</v>
      </c>
      <c r="I2134" s="2">
        <v>457</v>
      </c>
      <c r="J2134" s="2">
        <v>2244</v>
      </c>
      <c r="K2134">
        <v>0</v>
      </c>
      <c r="L2134" t="s">
        <v>3310</v>
      </c>
      <c r="M2134" t="s">
        <v>52</v>
      </c>
      <c r="N2134" t="s">
        <v>43</v>
      </c>
      <c r="O2134">
        <v>95376</v>
      </c>
    </row>
    <row r="2135" spans="1:15" x14ac:dyDescent="0.25">
      <c r="A2135" t="s">
        <v>3083</v>
      </c>
      <c r="B2135" t="s">
        <v>3311</v>
      </c>
      <c r="C2135" t="s">
        <v>17</v>
      </c>
      <c r="D2135" s="1">
        <v>44922</v>
      </c>
      <c r="E2135" s="1">
        <v>44923</v>
      </c>
      <c r="F2135" t="s">
        <v>18</v>
      </c>
      <c r="G2135" s="2">
        <v>6930</v>
      </c>
      <c r="H2135" s="2">
        <v>11132</v>
      </c>
      <c r="I2135" s="2">
        <v>664</v>
      </c>
      <c r="J2135" s="2">
        <v>3538</v>
      </c>
      <c r="K2135">
        <v>0</v>
      </c>
      <c r="L2135" t="s">
        <v>3312</v>
      </c>
      <c r="M2135" t="s">
        <v>405</v>
      </c>
      <c r="N2135" t="s">
        <v>43</v>
      </c>
      <c r="O2135">
        <v>6088</v>
      </c>
    </row>
    <row r="2136" spans="1:15" x14ac:dyDescent="0.25">
      <c r="A2136" t="s">
        <v>3083</v>
      </c>
      <c r="B2136" t="s">
        <v>3313</v>
      </c>
      <c r="C2136" t="s">
        <v>17</v>
      </c>
      <c r="D2136" s="1">
        <v>44909</v>
      </c>
      <c r="E2136" s="1">
        <v>44915</v>
      </c>
      <c r="F2136" t="s">
        <v>18</v>
      </c>
      <c r="G2136" s="2">
        <v>3710</v>
      </c>
      <c r="H2136" s="2">
        <v>6519</v>
      </c>
      <c r="I2136" s="2">
        <v>269</v>
      </c>
      <c r="J2136" s="2">
        <v>2540</v>
      </c>
      <c r="K2136">
        <v>0</v>
      </c>
      <c r="L2136" t="s">
        <v>3314</v>
      </c>
      <c r="M2136" t="s">
        <v>52</v>
      </c>
      <c r="N2136" t="s">
        <v>43</v>
      </c>
      <c r="O2136">
        <v>95650</v>
      </c>
    </row>
    <row r="2137" spans="1:15" x14ac:dyDescent="0.25">
      <c r="A2137" t="s">
        <v>3083</v>
      </c>
      <c r="B2137" t="s">
        <v>3315</v>
      </c>
      <c r="C2137" t="s">
        <v>17</v>
      </c>
      <c r="D2137" s="1">
        <v>44916</v>
      </c>
      <c r="E2137" s="1">
        <v>44917</v>
      </c>
      <c r="F2137" t="s">
        <v>18</v>
      </c>
      <c r="G2137" s="2">
        <v>6930</v>
      </c>
      <c r="H2137" s="2">
        <v>11476</v>
      </c>
      <c r="I2137" s="2">
        <v>650</v>
      </c>
      <c r="J2137" s="2">
        <v>3896</v>
      </c>
      <c r="K2137">
        <v>0</v>
      </c>
      <c r="L2137" t="s">
        <v>3316</v>
      </c>
      <c r="M2137" t="s">
        <v>88</v>
      </c>
      <c r="N2137" t="s">
        <v>43</v>
      </c>
      <c r="O2137">
        <v>16066</v>
      </c>
    </row>
    <row r="2138" spans="1:15" x14ac:dyDescent="0.25">
      <c r="A2138" t="s">
        <v>3083</v>
      </c>
      <c r="B2138" t="s">
        <v>3317</v>
      </c>
      <c r="C2138" t="s">
        <v>17</v>
      </c>
      <c r="D2138" s="1">
        <v>44903</v>
      </c>
      <c r="E2138" s="1">
        <v>44905</v>
      </c>
      <c r="F2138" t="s">
        <v>18</v>
      </c>
      <c r="G2138" s="2">
        <v>6930</v>
      </c>
      <c r="H2138" s="2">
        <v>10826</v>
      </c>
      <c r="I2138" s="2">
        <v>0</v>
      </c>
      <c r="J2138" s="2">
        <v>3896</v>
      </c>
      <c r="K2138">
        <v>0</v>
      </c>
      <c r="L2138" t="s">
        <v>1714</v>
      </c>
      <c r="M2138" t="s">
        <v>71</v>
      </c>
      <c r="N2138" t="s">
        <v>43</v>
      </c>
      <c r="O2138">
        <v>33483</v>
      </c>
    </row>
    <row r="2139" spans="1:15" x14ac:dyDescent="0.25">
      <c r="A2139" t="s">
        <v>3083</v>
      </c>
      <c r="B2139" t="s">
        <v>3318</v>
      </c>
      <c r="C2139" t="s">
        <v>17</v>
      </c>
      <c r="D2139" s="1">
        <v>44901</v>
      </c>
      <c r="E2139" s="1">
        <v>44903</v>
      </c>
      <c r="F2139" t="s">
        <v>18</v>
      </c>
      <c r="G2139" s="2">
        <v>6930</v>
      </c>
      <c r="H2139" s="2">
        <v>10390</v>
      </c>
      <c r="I2139" s="2">
        <v>605</v>
      </c>
      <c r="J2139" s="2">
        <v>2855</v>
      </c>
      <c r="K2139">
        <v>0</v>
      </c>
      <c r="L2139" t="s">
        <v>3319</v>
      </c>
      <c r="M2139" t="s">
        <v>52</v>
      </c>
      <c r="N2139" t="s">
        <v>43</v>
      </c>
      <c r="O2139">
        <v>90740</v>
      </c>
    </row>
    <row r="2140" spans="1:15" x14ac:dyDescent="0.25">
      <c r="A2140" t="s">
        <v>3083</v>
      </c>
      <c r="B2140" t="s">
        <v>3320</v>
      </c>
      <c r="C2140" t="s">
        <v>17</v>
      </c>
      <c r="D2140" s="1">
        <v>44900</v>
      </c>
      <c r="E2140" s="1">
        <v>44901</v>
      </c>
      <c r="F2140" t="s">
        <v>18</v>
      </c>
      <c r="G2140" s="2">
        <v>5530</v>
      </c>
      <c r="H2140" s="2">
        <v>8358</v>
      </c>
      <c r="I2140" s="2">
        <v>457</v>
      </c>
      <c r="J2140" s="2">
        <v>2371</v>
      </c>
      <c r="K2140">
        <v>0</v>
      </c>
      <c r="L2140" t="s">
        <v>283</v>
      </c>
      <c r="M2140" t="s">
        <v>198</v>
      </c>
      <c r="N2140" t="s">
        <v>43</v>
      </c>
      <c r="O2140">
        <v>89511</v>
      </c>
    </row>
    <row r="2141" spans="1:15" x14ac:dyDescent="0.25">
      <c r="A2141" t="s">
        <v>3083</v>
      </c>
      <c r="B2141" t="s">
        <v>3321</v>
      </c>
      <c r="C2141" t="s">
        <v>17</v>
      </c>
      <c r="D2141" s="1">
        <v>44882</v>
      </c>
      <c r="E2141" s="1">
        <v>44883</v>
      </c>
      <c r="F2141" t="s">
        <v>18</v>
      </c>
      <c r="G2141" s="2">
        <v>5530</v>
      </c>
      <c r="H2141" s="2">
        <v>8738</v>
      </c>
      <c r="I2141" s="2">
        <v>513</v>
      </c>
      <c r="J2141" s="2">
        <v>2695</v>
      </c>
      <c r="K2141">
        <v>0</v>
      </c>
      <c r="L2141" t="s">
        <v>1111</v>
      </c>
      <c r="M2141" t="s">
        <v>203</v>
      </c>
      <c r="N2141" t="s">
        <v>21</v>
      </c>
      <c r="O2141">
        <v>60610</v>
      </c>
    </row>
    <row r="2142" spans="1:15" x14ac:dyDescent="0.25">
      <c r="A2142" t="s">
        <v>3083</v>
      </c>
      <c r="B2142" t="s">
        <v>3322</v>
      </c>
      <c r="C2142" t="s">
        <v>17</v>
      </c>
      <c r="D2142" s="1">
        <v>44893</v>
      </c>
      <c r="E2142" s="1">
        <v>44894</v>
      </c>
      <c r="F2142" t="s">
        <v>18</v>
      </c>
      <c r="G2142" s="2">
        <v>6930</v>
      </c>
      <c r="H2142" s="2">
        <v>11277</v>
      </c>
      <c r="I2142" s="2">
        <v>836</v>
      </c>
      <c r="J2142" s="2">
        <v>3511</v>
      </c>
      <c r="K2142">
        <v>0</v>
      </c>
      <c r="L2142" t="s">
        <v>3297</v>
      </c>
      <c r="M2142" t="s">
        <v>59</v>
      </c>
      <c r="N2142" t="s">
        <v>21</v>
      </c>
      <c r="O2142">
        <v>78633</v>
      </c>
    </row>
    <row r="2143" spans="1:15" x14ac:dyDescent="0.25">
      <c r="A2143" t="s">
        <v>3083</v>
      </c>
      <c r="B2143" t="s">
        <v>3323</v>
      </c>
      <c r="C2143" t="s">
        <v>17</v>
      </c>
      <c r="D2143" s="1">
        <v>44902</v>
      </c>
      <c r="E2143" s="1">
        <v>44903</v>
      </c>
      <c r="F2143" t="s">
        <v>18</v>
      </c>
      <c r="G2143" s="2">
        <v>6930</v>
      </c>
      <c r="H2143" s="2">
        <v>10998</v>
      </c>
      <c r="I2143" s="2">
        <v>931</v>
      </c>
      <c r="J2143" s="2">
        <v>3137</v>
      </c>
      <c r="K2143">
        <v>0</v>
      </c>
      <c r="L2143" t="s">
        <v>3324</v>
      </c>
      <c r="M2143" t="s">
        <v>33</v>
      </c>
      <c r="N2143" t="s">
        <v>21</v>
      </c>
      <c r="O2143">
        <v>32703</v>
      </c>
    </row>
    <row r="2144" spans="1:15" x14ac:dyDescent="0.25">
      <c r="A2144" t="s">
        <v>3083</v>
      </c>
      <c r="B2144" t="s">
        <v>3325</v>
      </c>
      <c r="C2144" t="s">
        <v>17</v>
      </c>
      <c r="D2144" s="1">
        <v>44909</v>
      </c>
      <c r="E2144" s="1">
        <v>44915</v>
      </c>
      <c r="F2144" t="s">
        <v>18</v>
      </c>
      <c r="G2144" s="2">
        <v>4130</v>
      </c>
      <c r="H2144" s="2">
        <v>7456</v>
      </c>
      <c r="I2144" s="2">
        <v>631</v>
      </c>
      <c r="J2144" s="2">
        <v>2695</v>
      </c>
      <c r="K2144">
        <v>0</v>
      </c>
      <c r="L2144" t="s">
        <v>3326</v>
      </c>
      <c r="M2144" t="s">
        <v>33</v>
      </c>
      <c r="N2144" t="s">
        <v>21</v>
      </c>
      <c r="O2144">
        <v>37919</v>
      </c>
    </row>
    <row r="2145" spans="1:15" x14ac:dyDescent="0.25">
      <c r="A2145" t="s">
        <v>3083</v>
      </c>
      <c r="B2145" t="s">
        <v>3327</v>
      </c>
      <c r="C2145" t="s">
        <v>17</v>
      </c>
      <c r="D2145" s="1">
        <v>44888</v>
      </c>
      <c r="E2145" s="1">
        <v>44890</v>
      </c>
      <c r="F2145" t="s">
        <v>18</v>
      </c>
      <c r="G2145" s="2">
        <v>5530</v>
      </c>
      <c r="H2145" s="2">
        <v>8279</v>
      </c>
      <c r="I2145" s="2">
        <v>505</v>
      </c>
      <c r="J2145" s="2">
        <v>2244</v>
      </c>
      <c r="K2145">
        <v>0</v>
      </c>
      <c r="L2145" t="s">
        <v>3193</v>
      </c>
      <c r="M2145" t="s">
        <v>52</v>
      </c>
      <c r="N2145" t="s">
        <v>43</v>
      </c>
      <c r="O2145">
        <v>95014</v>
      </c>
    </row>
    <row r="2146" spans="1:15" x14ac:dyDescent="0.25">
      <c r="A2146" t="s">
        <v>3083</v>
      </c>
      <c r="B2146" t="s">
        <v>3328</v>
      </c>
      <c r="C2146" t="s">
        <v>17</v>
      </c>
      <c r="D2146" s="1">
        <v>44902</v>
      </c>
      <c r="E2146" s="1">
        <v>44904</v>
      </c>
      <c r="F2146" t="s">
        <v>18</v>
      </c>
      <c r="G2146" s="2">
        <v>6930</v>
      </c>
      <c r="H2146" s="2">
        <v>10409</v>
      </c>
      <c r="I2146" s="2">
        <v>624</v>
      </c>
      <c r="J2146" s="2">
        <v>2855</v>
      </c>
      <c r="K2146">
        <v>0</v>
      </c>
      <c r="L2146" t="s">
        <v>3100</v>
      </c>
      <c r="M2146" t="s">
        <v>52</v>
      </c>
      <c r="N2146" t="s">
        <v>43</v>
      </c>
      <c r="O2146">
        <v>95033</v>
      </c>
    </row>
    <row r="2147" spans="1:15" x14ac:dyDescent="0.25">
      <c r="A2147" t="s">
        <v>3083</v>
      </c>
      <c r="B2147" t="s">
        <v>3329</v>
      </c>
      <c r="C2147" t="s">
        <v>17</v>
      </c>
      <c r="D2147" s="1">
        <v>44909</v>
      </c>
      <c r="E2147" s="1">
        <v>44915</v>
      </c>
      <c r="F2147" t="s">
        <v>18</v>
      </c>
      <c r="G2147" s="2">
        <v>5530</v>
      </c>
      <c r="H2147" s="2">
        <v>8818</v>
      </c>
      <c r="I2147" s="2">
        <v>476</v>
      </c>
      <c r="J2147" s="2">
        <v>2812</v>
      </c>
      <c r="K2147">
        <v>0</v>
      </c>
      <c r="L2147" t="s">
        <v>969</v>
      </c>
      <c r="M2147" t="s">
        <v>246</v>
      </c>
      <c r="N2147" t="s">
        <v>21</v>
      </c>
      <c r="O2147">
        <v>85050</v>
      </c>
    </row>
    <row r="2148" spans="1:15" x14ac:dyDescent="0.25">
      <c r="A2148" t="s">
        <v>3083</v>
      </c>
      <c r="B2148" t="s">
        <v>3330</v>
      </c>
      <c r="C2148" t="s">
        <v>17</v>
      </c>
      <c r="D2148" s="1">
        <v>44917</v>
      </c>
      <c r="E2148" s="1">
        <v>44917</v>
      </c>
      <c r="F2148" t="s">
        <v>18</v>
      </c>
      <c r="G2148" s="2">
        <v>5530</v>
      </c>
      <c r="H2148" s="2">
        <v>9209</v>
      </c>
      <c r="I2148" s="2">
        <v>542</v>
      </c>
      <c r="J2148" s="2">
        <v>3137</v>
      </c>
      <c r="K2148">
        <v>0</v>
      </c>
      <c r="L2148" t="s">
        <v>2788</v>
      </c>
      <c r="M2148" t="s">
        <v>203</v>
      </c>
      <c r="N2148" t="s">
        <v>21</v>
      </c>
      <c r="O2148">
        <v>60101</v>
      </c>
    </row>
    <row r="2149" spans="1:15" x14ac:dyDescent="0.25">
      <c r="A2149" t="s">
        <v>3083</v>
      </c>
      <c r="B2149" t="s">
        <v>3331</v>
      </c>
      <c r="C2149" t="s">
        <v>17</v>
      </c>
      <c r="D2149" s="1">
        <v>44909</v>
      </c>
      <c r="E2149" s="1">
        <v>44915</v>
      </c>
      <c r="F2149" t="s">
        <v>18</v>
      </c>
      <c r="G2149" s="2">
        <v>6930</v>
      </c>
      <c r="H2149" s="2">
        <v>10150</v>
      </c>
      <c r="I2149" s="2">
        <v>0</v>
      </c>
      <c r="J2149" s="2">
        <v>3220</v>
      </c>
      <c r="K2149">
        <v>0</v>
      </c>
      <c r="L2149" t="s">
        <v>36</v>
      </c>
      <c r="M2149" t="s">
        <v>277</v>
      </c>
      <c r="N2149" t="s">
        <v>21</v>
      </c>
      <c r="O2149">
        <v>80211</v>
      </c>
    </row>
    <row r="2150" spans="1:15" x14ac:dyDescent="0.25">
      <c r="A2150" t="s">
        <v>3083</v>
      </c>
      <c r="B2150" t="s">
        <v>3332</v>
      </c>
      <c r="C2150" t="s">
        <v>17</v>
      </c>
      <c r="D2150" s="1">
        <v>44907</v>
      </c>
      <c r="E2150" s="1">
        <v>44908</v>
      </c>
      <c r="F2150" t="s">
        <v>18</v>
      </c>
      <c r="G2150" s="2">
        <v>6930</v>
      </c>
      <c r="H2150" s="2">
        <v>10826</v>
      </c>
      <c r="I2150" s="2">
        <v>0</v>
      </c>
      <c r="J2150" s="2">
        <v>3896</v>
      </c>
      <c r="K2150">
        <v>0</v>
      </c>
      <c r="L2150" t="s">
        <v>3333</v>
      </c>
      <c r="M2150" t="s">
        <v>71</v>
      </c>
      <c r="N2150" t="s">
        <v>43</v>
      </c>
      <c r="O2150">
        <v>33756</v>
      </c>
    </row>
    <row r="2151" spans="1:15" x14ac:dyDescent="0.25">
      <c r="A2151" t="s">
        <v>3083</v>
      </c>
      <c r="B2151" t="s">
        <v>3334</v>
      </c>
      <c r="C2151" t="s">
        <v>17</v>
      </c>
      <c r="D2151" s="1">
        <v>44861</v>
      </c>
      <c r="E2151" s="1">
        <v>44862</v>
      </c>
      <c r="F2151" t="s">
        <v>18</v>
      </c>
      <c r="G2151" s="2">
        <v>6930</v>
      </c>
      <c r="H2151" s="2">
        <v>11327</v>
      </c>
      <c r="I2151" s="2">
        <v>665</v>
      </c>
      <c r="J2151" s="2">
        <v>3732</v>
      </c>
      <c r="K2151">
        <v>0</v>
      </c>
      <c r="L2151" t="s">
        <v>1111</v>
      </c>
      <c r="M2151" t="s">
        <v>203</v>
      </c>
      <c r="N2151" t="s">
        <v>21</v>
      </c>
      <c r="O2151">
        <v>60614</v>
      </c>
    </row>
    <row r="2152" spans="1:15" x14ac:dyDescent="0.25">
      <c r="A2152" t="s">
        <v>3083</v>
      </c>
      <c r="B2152" t="s">
        <v>3335</v>
      </c>
      <c r="C2152" t="s">
        <v>17</v>
      </c>
      <c r="D2152" s="1">
        <v>44865</v>
      </c>
      <c r="E2152" s="1">
        <v>44866</v>
      </c>
      <c r="F2152" t="s">
        <v>18</v>
      </c>
      <c r="G2152" s="2">
        <v>3430</v>
      </c>
      <c r="H2152" s="2">
        <v>6283</v>
      </c>
      <c r="I2152" s="2">
        <v>313</v>
      </c>
      <c r="J2152" s="2">
        <v>2540</v>
      </c>
      <c r="K2152">
        <v>0</v>
      </c>
      <c r="L2152" t="s">
        <v>3336</v>
      </c>
      <c r="M2152" t="s">
        <v>52</v>
      </c>
      <c r="N2152" t="s">
        <v>43</v>
      </c>
      <c r="O2152">
        <v>94022</v>
      </c>
    </row>
    <row r="2153" spans="1:15" x14ac:dyDescent="0.25">
      <c r="A2153" t="s">
        <v>3083</v>
      </c>
      <c r="B2153" t="s">
        <v>3337</v>
      </c>
      <c r="C2153" t="s">
        <v>17</v>
      </c>
      <c r="D2153" s="1">
        <v>44846</v>
      </c>
      <c r="E2153" s="1">
        <v>44848</v>
      </c>
      <c r="F2153" t="s">
        <v>18</v>
      </c>
      <c r="G2153" s="2">
        <v>5530</v>
      </c>
      <c r="H2153" s="2">
        <v>8589</v>
      </c>
      <c r="I2153" s="2">
        <v>519</v>
      </c>
      <c r="J2153" s="2">
        <v>2540</v>
      </c>
      <c r="K2153">
        <v>0</v>
      </c>
      <c r="L2153" t="s">
        <v>370</v>
      </c>
      <c r="M2153" t="s">
        <v>52</v>
      </c>
      <c r="N2153" t="s">
        <v>43</v>
      </c>
      <c r="O2153">
        <v>95125</v>
      </c>
    </row>
    <row r="2154" spans="1:15" x14ac:dyDescent="0.25">
      <c r="A2154" t="s">
        <v>3083</v>
      </c>
      <c r="B2154" t="s">
        <v>3338</v>
      </c>
      <c r="C2154" t="s">
        <v>17</v>
      </c>
      <c r="D2154" s="1">
        <v>44914</v>
      </c>
      <c r="E2154" s="1">
        <v>44916</v>
      </c>
      <c r="F2154" t="s">
        <v>18</v>
      </c>
      <c r="G2154" s="2">
        <v>6930</v>
      </c>
      <c r="H2154" s="2">
        <v>11161</v>
      </c>
      <c r="I2154" s="2">
        <v>693</v>
      </c>
      <c r="J2154" s="2">
        <v>3538</v>
      </c>
      <c r="K2154">
        <v>0</v>
      </c>
      <c r="L2154" t="s">
        <v>3339</v>
      </c>
      <c r="M2154" t="s">
        <v>78</v>
      </c>
      <c r="N2154" t="s">
        <v>21</v>
      </c>
      <c r="O2154">
        <v>8757</v>
      </c>
    </row>
    <row r="2155" spans="1:15" x14ac:dyDescent="0.25">
      <c r="A2155" t="s">
        <v>3083</v>
      </c>
      <c r="B2155" t="s">
        <v>3340</v>
      </c>
      <c r="C2155" t="s">
        <v>17</v>
      </c>
      <c r="D2155" s="1">
        <v>44853</v>
      </c>
      <c r="E2155" s="1">
        <v>44854</v>
      </c>
      <c r="F2155" t="s">
        <v>18</v>
      </c>
      <c r="G2155" s="2">
        <v>5530</v>
      </c>
      <c r="H2155" s="2">
        <v>8028</v>
      </c>
      <c r="I2155" s="2">
        <v>0</v>
      </c>
      <c r="J2155" s="2">
        <v>2498</v>
      </c>
      <c r="K2155">
        <v>0</v>
      </c>
      <c r="L2155" t="s">
        <v>1625</v>
      </c>
      <c r="M2155" t="s">
        <v>277</v>
      </c>
      <c r="N2155" t="s">
        <v>43</v>
      </c>
      <c r="O2155">
        <v>80403</v>
      </c>
    </row>
    <row r="2156" spans="1:15" x14ac:dyDescent="0.25">
      <c r="A2156" t="s">
        <v>3083</v>
      </c>
      <c r="B2156" t="s">
        <v>3341</v>
      </c>
      <c r="C2156" t="s">
        <v>17</v>
      </c>
      <c r="D2156" s="1">
        <v>44915</v>
      </c>
      <c r="E2156" s="1">
        <v>44917</v>
      </c>
      <c r="F2156" t="s">
        <v>18</v>
      </c>
      <c r="G2156" s="2">
        <v>6930</v>
      </c>
      <c r="H2156" s="2">
        <v>10826</v>
      </c>
      <c r="I2156" s="2">
        <v>0</v>
      </c>
      <c r="J2156" s="2">
        <v>3896</v>
      </c>
      <c r="K2156">
        <v>0</v>
      </c>
      <c r="L2156" t="s">
        <v>1176</v>
      </c>
      <c r="M2156" t="s">
        <v>71</v>
      </c>
      <c r="N2156" t="s">
        <v>43</v>
      </c>
      <c r="O2156">
        <v>34108</v>
      </c>
    </row>
    <row r="2157" spans="1:15" x14ac:dyDescent="0.25">
      <c r="A2157" t="s">
        <v>3083</v>
      </c>
      <c r="B2157" t="s">
        <v>3342</v>
      </c>
      <c r="C2157" t="s">
        <v>17</v>
      </c>
      <c r="D2157" s="1">
        <v>44893</v>
      </c>
      <c r="E2157" s="1">
        <v>44894</v>
      </c>
      <c r="F2157" t="s">
        <v>18</v>
      </c>
      <c r="G2157" s="2">
        <v>6930</v>
      </c>
      <c r="H2157" s="2">
        <v>10215</v>
      </c>
      <c r="I2157" s="2">
        <v>745</v>
      </c>
      <c r="J2157" s="2">
        <v>2540</v>
      </c>
      <c r="K2157">
        <v>0</v>
      </c>
      <c r="L2157" t="s">
        <v>948</v>
      </c>
      <c r="M2157" t="s">
        <v>52</v>
      </c>
      <c r="N2157" t="s">
        <v>43</v>
      </c>
      <c r="O2157">
        <v>94587</v>
      </c>
    </row>
    <row r="2158" spans="1:15" x14ac:dyDescent="0.25">
      <c r="A2158" t="s">
        <v>3083</v>
      </c>
      <c r="B2158" t="s">
        <v>3343</v>
      </c>
      <c r="C2158" t="s">
        <v>17</v>
      </c>
      <c r="D2158" s="1">
        <v>44901</v>
      </c>
      <c r="E2158" s="1">
        <v>44903</v>
      </c>
      <c r="F2158" t="s">
        <v>18</v>
      </c>
      <c r="G2158" s="2">
        <v>5530</v>
      </c>
      <c r="H2158" s="2">
        <v>8244</v>
      </c>
      <c r="I2158" s="2">
        <v>470</v>
      </c>
      <c r="J2158" s="2">
        <v>2244</v>
      </c>
      <c r="K2158">
        <v>0</v>
      </c>
      <c r="L2158" t="s">
        <v>1325</v>
      </c>
      <c r="M2158" t="s">
        <v>52</v>
      </c>
      <c r="N2158" t="s">
        <v>43</v>
      </c>
      <c r="O2158">
        <v>95448</v>
      </c>
    </row>
    <row r="2159" spans="1:15" x14ac:dyDescent="0.25">
      <c r="A2159" t="s">
        <v>3083</v>
      </c>
      <c r="B2159" t="s">
        <v>3344</v>
      </c>
      <c r="C2159" t="s">
        <v>17</v>
      </c>
      <c r="D2159" s="1">
        <v>44855</v>
      </c>
      <c r="E2159" s="1">
        <v>44855</v>
      </c>
      <c r="F2159" t="s">
        <v>18</v>
      </c>
      <c r="G2159" s="2">
        <v>5530</v>
      </c>
      <c r="H2159" s="2">
        <v>8499</v>
      </c>
      <c r="I2159" s="2">
        <v>429</v>
      </c>
      <c r="J2159" s="2">
        <v>2540</v>
      </c>
      <c r="K2159">
        <v>0</v>
      </c>
      <c r="L2159" t="s">
        <v>822</v>
      </c>
      <c r="M2159" t="s">
        <v>52</v>
      </c>
      <c r="N2159" t="s">
        <v>43</v>
      </c>
      <c r="O2159">
        <v>94559</v>
      </c>
    </row>
    <row r="2160" spans="1:15" x14ac:dyDescent="0.25">
      <c r="A2160" t="s">
        <v>3083</v>
      </c>
      <c r="B2160" t="s">
        <v>3345</v>
      </c>
      <c r="C2160" t="s">
        <v>17</v>
      </c>
      <c r="D2160" s="1">
        <v>44915</v>
      </c>
      <c r="E2160" s="1">
        <v>44917</v>
      </c>
      <c r="F2160" t="s">
        <v>18</v>
      </c>
      <c r="G2160" s="2">
        <v>4130</v>
      </c>
      <c r="H2160" s="2">
        <v>6719</v>
      </c>
      <c r="I2160" s="2">
        <v>345</v>
      </c>
      <c r="J2160" s="2">
        <v>2244</v>
      </c>
      <c r="K2160">
        <v>0</v>
      </c>
      <c r="L2160" t="s">
        <v>3285</v>
      </c>
      <c r="M2160" t="s">
        <v>52</v>
      </c>
      <c r="N2160" t="s">
        <v>43</v>
      </c>
      <c r="O2160">
        <v>93730</v>
      </c>
    </row>
    <row r="2161" spans="1:15" x14ac:dyDescent="0.25">
      <c r="A2161" t="s">
        <v>3083</v>
      </c>
      <c r="B2161" t="s">
        <v>3346</v>
      </c>
      <c r="C2161" t="s">
        <v>17</v>
      </c>
      <c r="D2161" s="1">
        <v>44902</v>
      </c>
      <c r="E2161" s="1">
        <v>44914</v>
      </c>
      <c r="F2161" t="s">
        <v>18</v>
      </c>
      <c r="G2161" s="2">
        <v>6930</v>
      </c>
      <c r="H2161" s="2">
        <v>9590</v>
      </c>
      <c r="I2161" s="2">
        <v>0</v>
      </c>
      <c r="J2161" s="2">
        <v>2660</v>
      </c>
      <c r="K2161">
        <v>0</v>
      </c>
      <c r="L2161" t="s">
        <v>1730</v>
      </c>
      <c r="M2161" t="s">
        <v>577</v>
      </c>
      <c r="N2161" t="s">
        <v>43</v>
      </c>
      <c r="O2161">
        <v>97703</v>
      </c>
    </row>
    <row r="2162" spans="1:15" x14ac:dyDescent="0.25">
      <c r="A2162" t="s">
        <v>3083</v>
      </c>
      <c r="B2162" t="s">
        <v>3347</v>
      </c>
      <c r="C2162" t="s">
        <v>17</v>
      </c>
      <c r="D2162" s="1">
        <v>44917</v>
      </c>
      <c r="E2162" s="1">
        <v>44917</v>
      </c>
      <c r="F2162" t="s">
        <v>18</v>
      </c>
      <c r="G2162" s="2">
        <v>4130</v>
      </c>
      <c r="H2162" s="2">
        <v>7240</v>
      </c>
      <c r="I2162" s="2">
        <v>536</v>
      </c>
      <c r="J2162" s="2">
        <v>2574</v>
      </c>
      <c r="K2162">
        <v>0</v>
      </c>
      <c r="L2162" t="s">
        <v>319</v>
      </c>
      <c r="M2162" t="s">
        <v>59</v>
      </c>
      <c r="N2162" t="s">
        <v>21</v>
      </c>
      <c r="O2162">
        <v>77469</v>
      </c>
    </row>
    <row r="2163" spans="1:15" x14ac:dyDescent="0.25">
      <c r="A2163" t="s">
        <v>3083</v>
      </c>
      <c r="B2163" t="s">
        <v>3348</v>
      </c>
      <c r="C2163" t="s">
        <v>17</v>
      </c>
      <c r="D2163" s="1">
        <v>44855</v>
      </c>
      <c r="E2163" s="1">
        <v>44855</v>
      </c>
      <c r="F2163" t="s">
        <v>18</v>
      </c>
      <c r="G2163" s="2">
        <v>5530</v>
      </c>
      <c r="H2163" s="2">
        <v>8203</v>
      </c>
      <c r="I2163" s="2">
        <v>429</v>
      </c>
      <c r="J2163" s="2">
        <v>2244</v>
      </c>
      <c r="K2163">
        <v>0</v>
      </c>
      <c r="L2163" t="s">
        <v>3349</v>
      </c>
      <c r="M2163" t="s">
        <v>52</v>
      </c>
      <c r="N2163" t="s">
        <v>43</v>
      </c>
      <c r="O2163">
        <v>92625</v>
      </c>
    </row>
    <row r="2164" spans="1:15" x14ac:dyDescent="0.25">
      <c r="A2164" t="s">
        <v>3083</v>
      </c>
      <c r="B2164" t="s">
        <v>3350</v>
      </c>
      <c r="C2164" t="s">
        <v>17</v>
      </c>
      <c r="D2164" s="1">
        <v>44852</v>
      </c>
      <c r="E2164" s="1">
        <v>44853</v>
      </c>
      <c r="F2164" t="s">
        <v>18</v>
      </c>
      <c r="G2164" s="2">
        <v>5530</v>
      </c>
      <c r="H2164" s="2">
        <v>9209</v>
      </c>
      <c r="I2164" s="2">
        <v>542</v>
      </c>
      <c r="J2164" s="2">
        <v>3137</v>
      </c>
      <c r="K2164">
        <v>0</v>
      </c>
      <c r="L2164" t="s">
        <v>3351</v>
      </c>
      <c r="M2164" t="s">
        <v>203</v>
      </c>
      <c r="N2164" t="s">
        <v>21</v>
      </c>
      <c r="O2164">
        <v>60067</v>
      </c>
    </row>
    <row r="2165" spans="1:15" x14ac:dyDescent="0.25">
      <c r="A2165" t="s">
        <v>3083</v>
      </c>
      <c r="B2165" t="s">
        <v>3352</v>
      </c>
      <c r="C2165" t="s">
        <v>17</v>
      </c>
      <c r="D2165" s="1">
        <v>44893</v>
      </c>
      <c r="E2165" s="1">
        <v>44895</v>
      </c>
      <c r="F2165" t="s">
        <v>18</v>
      </c>
      <c r="G2165" s="2">
        <v>6930</v>
      </c>
      <c r="H2165" s="2">
        <v>10322</v>
      </c>
      <c r="I2165" s="2">
        <v>537</v>
      </c>
      <c r="J2165" s="2">
        <v>2855</v>
      </c>
      <c r="K2165">
        <v>0</v>
      </c>
      <c r="L2165" t="s">
        <v>3098</v>
      </c>
      <c r="M2165" t="s">
        <v>52</v>
      </c>
      <c r="N2165" t="s">
        <v>43</v>
      </c>
      <c r="O2165">
        <v>92657</v>
      </c>
    </row>
    <row r="2166" spans="1:15" x14ac:dyDescent="0.25">
      <c r="A2166" t="s">
        <v>3083</v>
      </c>
      <c r="B2166" t="s">
        <v>3353</v>
      </c>
      <c r="C2166" t="s">
        <v>17</v>
      </c>
      <c r="D2166" s="1">
        <v>44861</v>
      </c>
      <c r="E2166" s="1">
        <v>44862</v>
      </c>
      <c r="F2166" t="s">
        <v>18</v>
      </c>
      <c r="G2166" s="2">
        <v>6930</v>
      </c>
      <c r="H2166" s="2">
        <v>11161</v>
      </c>
      <c r="I2166" s="2">
        <v>693</v>
      </c>
      <c r="J2166" s="2">
        <v>3538</v>
      </c>
      <c r="K2166">
        <v>0</v>
      </c>
      <c r="L2166" t="s">
        <v>3354</v>
      </c>
      <c r="M2166" t="s">
        <v>78</v>
      </c>
      <c r="N2166" t="s">
        <v>21</v>
      </c>
      <c r="O2166">
        <v>8075</v>
      </c>
    </row>
    <row r="2167" spans="1:15" x14ac:dyDescent="0.25">
      <c r="A2167" t="s">
        <v>3083</v>
      </c>
      <c r="B2167" t="s">
        <v>3355</v>
      </c>
      <c r="C2167" t="s">
        <v>17</v>
      </c>
      <c r="D2167" s="1">
        <v>44866</v>
      </c>
      <c r="E2167" s="1">
        <v>44867</v>
      </c>
      <c r="F2167" t="s">
        <v>18</v>
      </c>
      <c r="G2167" s="2">
        <v>6930</v>
      </c>
      <c r="H2167" s="2">
        <v>10391</v>
      </c>
      <c r="I2167" s="2">
        <v>606</v>
      </c>
      <c r="J2167" s="2">
        <v>2855</v>
      </c>
      <c r="K2167">
        <v>0</v>
      </c>
      <c r="L2167" t="s">
        <v>1257</v>
      </c>
      <c r="M2167" t="s">
        <v>52</v>
      </c>
      <c r="N2167" t="s">
        <v>43</v>
      </c>
      <c r="O2167">
        <v>93105</v>
      </c>
    </row>
    <row r="2168" spans="1:15" x14ac:dyDescent="0.25">
      <c r="A2168" t="s">
        <v>3083</v>
      </c>
      <c r="B2168" t="s">
        <v>3356</v>
      </c>
      <c r="C2168" t="s">
        <v>17</v>
      </c>
      <c r="D2168" s="1">
        <v>44854</v>
      </c>
      <c r="E2168" s="1">
        <v>44855</v>
      </c>
      <c r="F2168" t="s">
        <v>18</v>
      </c>
      <c r="G2168" s="2">
        <v>5530</v>
      </c>
      <c r="H2168" s="2">
        <v>8889</v>
      </c>
      <c r="I2168" s="2">
        <v>502</v>
      </c>
      <c r="J2168" s="2">
        <v>2857</v>
      </c>
      <c r="K2168">
        <v>0</v>
      </c>
      <c r="L2168" t="s">
        <v>1114</v>
      </c>
      <c r="M2168" t="s">
        <v>46</v>
      </c>
      <c r="N2168" t="s">
        <v>21</v>
      </c>
      <c r="O2168">
        <v>30062</v>
      </c>
    </row>
    <row r="2169" spans="1:15" x14ac:dyDescent="0.25">
      <c r="A2169" t="s">
        <v>3083</v>
      </c>
      <c r="B2169" t="s">
        <v>3357</v>
      </c>
      <c r="C2169" t="s">
        <v>17</v>
      </c>
      <c r="D2169" s="1">
        <v>44903</v>
      </c>
      <c r="E2169" s="1">
        <v>44904</v>
      </c>
      <c r="F2169" t="s">
        <v>18</v>
      </c>
      <c r="G2169" s="2">
        <v>3710</v>
      </c>
      <c r="H2169" s="2">
        <v>7891</v>
      </c>
      <c r="I2169" s="2">
        <v>643</v>
      </c>
      <c r="J2169" s="2">
        <v>3538</v>
      </c>
      <c r="K2169">
        <v>0</v>
      </c>
      <c r="L2169" t="s">
        <v>923</v>
      </c>
      <c r="M2169" t="s">
        <v>39</v>
      </c>
      <c r="N2169" t="s">
        <v>43</v>
      </c>
      <c r="O2169">
        <v>10075</v>
      </c>
    </row>
    <row r="2170" spans="1:15" x14ac:dyDescent="0.25">
      <c r="A2170" t="s">
        <v>3083</v>
      </c>
      <c r="B2170" t="s">
        <v>3358</v>
      </c>
      <c r="C2170" t="s">
        <v>17</v>
      </c>
      <c r="D2170" s="1">
        <v>44841</v>
      </c>
      <c r="E2170" s="1">
        <v>44844</v>
      </c>
      <c r="F2170" t="s">
        <v>18</v>
      </c>
      <c r="G2170" s="2">
        <v>6930</v>
      </c>
      <c r="H2170" s="2">
        <v>10322</v>
      </c>
      <c r="I2170" s="2">
        <v>537</v>
      </c>
      <c r="J2170" s="2">
        <v>2855</v>
      </c>
      <c r="K2170">
        <v>0</v>
      </c>
      <c r="L2170" t="s">
        <v>3359</v>
      </c>
      <c r="M2170" t="s">
        <v>52</v>
      </c>
      <c r="N2170" t="s">
        <v>43</v>
      </c>
      <c r="O2170">
        <v>92011</v>
      </c>
    </row>
    <row r="2171" spans="1:15" x14ac:dyDescent="0.25">
      <c r="A2171" t="s">
        <v>3083</v>
      </c>
      <c r="B2171" t="s">
        <v>3360</v>
      </c>
      <c r="C2171" t="s">
        <v>17</v>
      </c>
      <c r="D2171" s="1">
        <v>44909</v>
      </c>
      <c r="E2171" s="1">
        <v>44915</v>
      </c>
      <c r="F2171" t="s">
        <v>18</v>
      </c>
      <c r="G2171" s="2">
        <v>6930</v>
      </c>
      <c r="H2171" s="2">
        <v>10694</v>
      </c>
      <c r="I2171" s="2">
        <v>226</v>
      </c>
      <c r="J2171" s="2">
        <v>3538</v>
      </c>
      <c r="K2171">
        <v>0</v>
      </c>
      <c r="L2171" t="s">
        <v>3361</v>
      </c>
      <c r="M2171" t="s">
        <v>265</v>
      </c>
      <c r="N2171" t="s">
        <v>43</v>
      </c>
      <c r="O2171">
        <v>2767</v>
      </c>
    </row>
    <row r="2172" spans="1:15" x14ac:dyDescent="0.25">
      <c r="A2172" t="s">
        <v>3083</v>
      </c>
      <c r="B2172" t="s">
        <v>3362</v>
      </c>
      <c r="C2172" t="s">
        <v>17</v>
      </c>
      <c r="D2172" s="1">
        <v>44893</v>
      </c>
      <c r="E2172" s="1">
        <v>44895</v>
      </c>
      <c r="F2172" t="s">
        <v>18</v>
      </c>
      <c r="G2172" s="2">
        <v>6930</v>
      </c>
      <c r="H2172" s="2">
        <v>10436</v>
      </c>
      <c r="I2172" s="2">
        <v>651</v>
      </c>
      <c r="J2172" s="2">
        <v>2855</v>
      </c>
      <c r="K2172">
        <v>0</v>
      </c>
      <c r="L2172" t="s">
        <v>370</v>
      </c>
      <c r="M2172" t="s">
        <v>52</v>
      </c>
      <c r="N2172" t="s">
        <v>43</v>
      </c>
      <c r="O2172">
        <v>95118</v>
      </c>
    </row>
    <row r="2173" spans="1:15" x14ac:dyDescent="0.25">
      <c r="A2173" t="s">
        <v>3083</v>
      </c>
      <c r="B2173" t="s">
        <v>3363</v>
      </c>
      <c r="C2173" t="s">
        <v>17</v>
      </c>
      <c r="D2173" s="1">
        <v>44893</v>
      </c>
      <c r="E2173" s="1">
        <v>44895</v>
      </c>
      <c r="F2173" t="s">
        <v>18</v>
      </c>
      <c r="G2173" s="2">
        <v>6930</v>
      </c>
      <c r="H2173" s="2">
        <v>10464</v>
      </c>
      <c r="I2173" s="2">
        <v>582</v>
      </c>
      <c r="J2173" s="2">
        <v>2952</v>
      </c>
      <c r="K2173">
        <v>0</v>
      </c>
      <c r="L2173" t="s">
        <v>1448</v>
      </c>
      <c r="M2173" t="s">
        <v>198</v>
      </c>
      <c r="N2173" t="s">
        <v>43</v>
      </c>
      <c r="O2173">
        <v>89052</v>
      </c>
    </row>
    <row r="2174" spans="1:15" x14ac:dyDescent="0.25">
      <c r="A2174" t="s">
        <v>3083</v>
      </c>
      <c r="B2174" t="s">
        <v>3364</v>
      </c>
      <c r="C2174" t="s">
        <v>17</v>
      </c>
      <c r="D2174" s="1">
        <v>44904</v>
      </c>
      <c r="E2174" s="1">
        <v>44906</v>
      </c>
      <c r="F2174" t="s">
        <v>18</v>
      </c>
      <c r="G2174" s="2">
        <v>6930</v>
      </c>
      <c r="H2174" s="2">
        <v>11788</v>
      </c>
      <c r="I2174" s="2">
        <v>1126</v>
      </c>
      <c r="J2174" s="2">
        <v>3732</v>
      </c>
      <c r="K2174">
        <v>0</v>
      </c>
      <c r="L2174" t="s">
        <v>3365</v>
      </c>
      <c r="M2174" t="s">
        <v>131</v>
      </c>
      <c r="N2174" t="s">
        <v>43</v>
      </c>
      <c r="O2174">
        <v>72712</v>
      </c>
    </row>
    <row r="2175" spans="1:15" x14ac:dyDescent="0.25">
      <c r="A2175" t="s">
        <v>3083</v>
      </c>
      <c r="B2175" t="s">
        <v>3366</v>
      </c>
      <c r="C2175" t="s">
        <v>17</v>
      </c>
      <c r="D2175" s="1">
        <v>44909</v>
      </c>
      <c r="E2175" s="1">
        <v>44910</v>
      </c>
      <c r="F2175" t="s">
        <v>18</v>
      </c>
      <c r="G2175" s="2">
        <v>6153</v>
      </c>
      <c r="H2175" s="2">
        <v>9691</v>
      </c>
      <c r="I2175" s="2">
        <v>0</v>
      </c>
      <c r="J2175" s="2">
        <v>3538</v>
      </c>
      <c r="K2175">
        <v>0</v>
      </c>
      <c r="L2175" t="s">
        <v>3367</v>
      </c>
      <c r="M2175" t="s">
        <v>71</v>
      </c>
      <c r="N2175" t="s">
        <v>43</v>
      </c>
      <c r="O2175">
        <v>33308</v>
      </c>
    </row>
    <row r="2176" spans="1:15" x14ac:dyDescent="0.25">
      <c r="A2176" t="s">
        <v>3083</v>
      </c>
      <c r="B2176" t="s">
        <v>3368</v>
      </c>
      <c r="C2176" t="s">
        <v>17</v>
      </c>
      <c r="D2176" s="1">
        <v>44862</v>
      </c>
      <c r="E2176" s="1">
        <v>44862</v>
      </c>
      <c r="F2176" t="s">
        <v>54</v>
      </c>
      <c r="G2176" s="2">
        <v>-4830</v>
      </c>
      <c r="H2176" s="2">
        <v>-8411</v>
      </c>
      <c r="I2176" s="2">
        <v>-623</v>
      </c>
      <c r="J2176" s="2">
        <v>-2958</v>
      </c>
      <c r="K2176">
        <v>0</v>
      </c>
      <c r="L2176" t="s">
        <v>1126</v>
      </c>
      <c r="M2176" t="s">
        <v>59</v>
      </c>
      <c r="N2176" t="s">
        <v>43</v>
      </c>
      <c r="O2176">
        <v>75201</v>
      </c>
    </row>
    <row r="2177" spans="1:15" x14ac:dyDescent="0.25">
      <c r="A2177" t="s">
        <v>3083</v>
      </c>
      <c r="B2177" t="s">
        <v>3369</v>
      </c>
      <c r="C2177" t="s">
        <v>17</v>
      </c>
      <c r="D2177" s="1">
        <v>44910</v>
      </c>
      <c r="E2177" s="1">
        <v>44915</v>
      </c>
      <c r="F2177" t="s">
        <v>18</v>
      </c>
      <c r="G2177" s="2">
        <v>5530</v>
      </c>
      <c r="H2177" s="2">
        <v>8203</v>
      </c>
      <c r="I2177" s="2">
        <v>429</v>
      </c>
      <c r="J2177" s="2">
        <v>2244</v>
      </c>
      <c r="K2177">
        <v>0</v>
      </c>
      <c r="L2177" t="s">
        <v>1758</v>
      </c>
      <c r="M2177" t="s">
        <v>52</v>
      </c>
      <c r="N2177" t="s">
        <v>43</v>
      </c>
      <c r="O2177">
        <v>92037</v>
      </c>
    </row>
    <row r="2178" spans="1:15" x14ac:dyDescent="0.25">
      <c r="A2178" t="s">
        <v>3083</v>
      </c>
      <c r="B2178" t="s">
        <v>3370</v>
      </c>
      <c r="C2178" t="s">
        <v>17</v>
      </c>
      <c r="D2178" s="1">
        <v>44883</v>
      </c>
      <c r="E2178" s="1">
        <v>44886</v>
      </c>
      <c r="F2178" t="s">
        <v>18</v>
      </c>
      <c r="G2178" s="2">
        <v>5530</v>
      </c>
      <c r="H2178" s="2">
        <v>8738</v>
      </c>
      <c r="I2178" s="2">
        <v>513</v>
      </c>
      <c r="J2178" s="2">
        <v>2695</v>
      </c>
      <c r="K2178">
        <v>0</v>
      </c>
      <c r="L2178" t="s">
        <v>1111</v>
      </c>
      <c r="M2178" t="s">
        <v>203</v>
      </c>
      <c r="N2178" t="s">
        <v>21</v>
      </c>
      <c r="O2178">
        <v>60611</v>
      </c>
    </row>
    <row r="2179" spans="1:15" x14ac:dyDescent="0.25">
      <c r="A2179" t="s">
        <v>3083</v>
      </c>
      <c r="B2179" t="s">
        <v>3371</v>
      </c>
      <c r="C2179" t="s">
        <v>17</v>
      </c>
      <c r="D2179" s="1">
        <v>44922</v>
      </c>
      <c r="E2179" s="1">
        <v>44923</v>
      </c>
      <c r="F2179" t="s">
        <v>18</v>
      </c>
      <c r="G2179" s="2">
        <v>6930</v>
      </c>
      <c r="H2179" s="2">
        <v>10984</v>
      </c>
      <c r="I2179" s="2">
        <v>1007</v>
      </c>
      <c r="J2179" s="2">
        <v>3047</v>
      </c>
      <c r="K2179">
        <v>0</v>
      </c>
      <c r="L2179" t="s">
        <v>2303</v>
      </c>
      <c r="M2179" t="s">
        <v>453</v>
      </c>
      <c r="N2179" t="s">
        <v>21</v>
      </c>
      <c r="O2179">
        <v>98042</v>
      </c>
    </row>
    <row r="2180" spans="1:15" x14ac:dyDescent="0.25">
      <c r="A2180" t="s">
        <v>3083</v>
      </c>
      <c r="B2180" t="s">
        <v>3372</v>
      </c>
      <c r="C2180" t="s">
        <v>17</v>
      </c>
      <c r="D2180" s="1">
        <v>44893</v>
      </c>
      <c r="E2180" s="1">
        <v>44894</v>
      </c>
      <c r="F2180" t="s">
        <v>18</v>
      </c>
      <c r="G2180" s="2">
        <v>6930</v>
      </c>
      <c r="H2180" s="2">
        <v>9742</v>
      </c>
      <c r="I2180" s="2">
        <v>0</v>
      </c>
      <c r="J2180" s="2">
        <v>2812</v>
      </c>
      <c r="K2180">
        <v>0</v>
      </c>
      <c r="L2180" t="s">
        <v>3373</v>
      </c>
      <c r="M2180" t="s">
        <v>277</v>
      </c>
      <c r="N2180" t="s">
        <v>43</v>
      </c>
      <c r="O2180">
        <v>80121</v>
      </c>
    </row>
    <row r="2181" spans="1:15" x14ac:dyDescent="0.25">
      <c r="A2181" t="s">
        <v>3083</v>
      </c>
      <c r="B2181" t="s">
        <v>3374</v>
      </c>
      <c r="C2181" t="s">
        <v>17</v>
      </c>
      <c r="D2181" s="1">
        <v>44846</v>
      </c>
      <c r="E2181" s="1">
        <v>44851</v>
      </c>
      <c r="F2181" t="s">
        <v>18</v>
      </c>
      <c r="G2181" s="2">
        <v>6930</v>
      </c>
      <c r="H2181" s="2">
        <v>10461</v>
      </c>
      <c r="I2181" s="2">
        <v>676</v>
      </c>
      <c r="J2181" s="2">
        <v>2855</v>
      </c>
      <c r="K2181">
        <v>0</v>
      </c>
      <c r="L2181" t="s">
        <v>3375</v>
      </c>
      <c r="M2181" t="s">
        <v>52</v>
      </c>
      <c r="N2181" t="s">
        <v>43</v>
      </c>
      <c r="O2181">
        <v>94563</v>
      </c>
    </row>
    <row r="2182" spans="1:15" x14ac:dyDescent="0.25">
      <c r="A2182" t="s">
        <v>3083</v>
      </c>
      <c r="B2182" t="s">
        <v>3376</v>
      </c>
      <c r="C2182" t="s">
        <v>17</v>
      </c>
      <c r="D2182" s="1">
        <v>44909</v>
      </c>
      <c r="E2182" s="1">
        <v>44915</v>
      </c>
      <c r="F2182" t="s">
        <v>18</v>
      </c>
      <c r="G2182" s="2">
        <v>6930</v>
      </c>
      <c r="H2182" s="2">
        <v>10128</v>
      </c>
      <c r="I2182" s="2">
        <v>658</v>
      </c>
      <c r="J2182" s="2">
        <v>2540</v>
      </c>
      <c r="K2182">
        <v>0</v>
      </c>
      <c r="L2182" t="s">
        <v>3036</v>
      </c>
      <c r="M2182" t="s">
        <v>52</v>
      </c>
      <c r="N2182" t="s">
        <v>43</v>
      </c>
      <c r="O2182">
        <v>90064</v>
      </c>
    </row>
    <row r="2183" spans="1:15" x14ac:dyDescent="0.25">
      <c r="A2183" t="s">
        <v>3083</v>
      </c>
      <c r="B2183" t="s">
        <v>3377</v>
      </c>
      <c r="C2183" t="s">
        <v>17</v>
      </c>
      <c r="D2183" s="1">
        <v>44841</v>
      </c>
      <c r="E2183" s="1">
        <v>44844</v>
      </c>
      <c r="F2183" t="s">
        <v>18</v>
      </c>
      <c r="G2183" s="2">
        <v>6153</v>
      </c>
      <c r="H2183" s="2">
        <v>9840</v>
      </c>
      <c r="I2183" s="2">
        <v>729</v>
      </c>
      <c r="J2183" s="2">
        <v>2958</v>
      </c>
      <c r="K2183">
        <v>0</v>
      </c>
      <c r="L2183" t="s">
        <v>3226</v>
      </c>
      <c r="M2183" t="s">
        <v>59</v>
      </c>
      <c r="N2183" t="s">
        <v>43</v>
      </c>
      <c r="O2183">
        <v>78641</v>
      </c>
    </row>
    <row r="2184" spans="1:15" x14ac:dyDescent="0.25">
      <c r="A2184" t="s">
        <v>3083</v>
      </c>
      <c r="B2184" t="s">
        <v>3378</v>
      </c>
      <c r="C2184" t="s">
        <v>17</v>
      </c>
      <c r="D2184" s="1">
        <v>44910</v>
      </c>
      <c r="E2184" s="1">
        <v>44915</v>
      </c>
      <c r="F2184" t="s">
        <v>18</v>
      </c>
      <c r="G2184" s="2">
        <v>5530</v>
      </c>
      <c r="H2184" s="2">
        <v>9469</v>
      </c>
      <c r="I2184" s="2">
        <v>802</v>
      </c>
      <c r="J2184" s="2">
        <v>3137</v>
      </c>
      <c r="K2184">
        <v>0</v>
      </c>
      <c r="L2184" t="s">
        <v>3379</v>
      </c>
      <c r="M2184" t="s">
        <v>33</v>
      </c>
      <c r="N2184" t="s">
        <v>21</v>
      </c>
      <c r="O2184">
        <v>38028</v>
      </c>
    </row>
    <row r="2185" spans="1:15" x14ac:dyDescent="0.25">
      <c r="A2185" t="s">
        <v>3083</v>
      </c>
      <c r="B2185" t="s">
        <v>3380</v>
      </c>
      <c r="C2185" t="s">
        <v>17</v>
      </c>
      <c r="D2185" s="1">
        <v>44861</v>
      </c>
      <c r="E2185" s="1">
        <v>44862</v>
      </c>
      <c r="F2185" t="s">
        <v>18</v>
      </c>
      <c r="G2185" s="2">
        <v>6930</v>
      </c>
      <c r="H2185" s="2">
        <v>10708</v>
      </c>
      <c r="I2185" s="2">
        <v>558</v>
      </c>
      <c r="J2185" s="2">
        <v>3220</v>
      </c>
      <c r="K2185">
        <v>0</v>
      </c>
      <c r="L2185" t="s">
        <v>288</v>
      </c>
      <c r="M2185" t="s">
        <v>246</v>
      </c>
      <c r="N2185" t="s">
        <v>21</v>
      </c>
      <c r="O2185">
        <v>85258</v>
      </c>
    </row>
    <row r="2186" spans="1:15" x14ac:dyDescent="0.25">
      <c r="A2186" t="s">
        <v>3083</v>
      </c>
      <c r="B2186" t="s">
        <v>3381</v>
      </c>
      <c r="C2186" t="s">
        <v>17</v>
      </c>
      <c r="D2186" s="1">
        <v>44844</v>
      </c>
      <c r="E2186" s="1">
        <v>44846</v>
      </c>
      <c r="F2186" t="s">
        <v>18</v>
      </c>
      <c r="G2186" s="2">
        <v>5530</v>
      </c>
      <c r="H2186" s="2">
        <v>8753</v>
      </c>
      <c r="I2186" s="2">
        <v>649</v>
      </c>
      <c r="J2186" s="2">
        <v>2574</v>
      </c>
      <c r="K2186">
        <v>0</v>
      </c>
      <c r="L2186" t="s">
        <v>3382</v>
      </c>
      <c r="M2186" t="s">
        <v>59</v>
      </c>
      <c r="N2186" t="s">
        <v>43</v>
      </c>
      <c r="O2186">
        <v>77441</v>
      </c>
    </row>
    <row r="2187" spans="1:15" x14ac:dyDescent="0.25">
      <c r="A2187" t="s">
        <v>3083</v>
      </c>
      <c r="B2187" t="s">
        <v>3383</v>
      </c>
      <c r="C2187" t="s">
        <v>17</v>
      </c>
      <c r="D2187" s="1">
        <v>44903</v>
      </c>
      <c r="E2187" s="1">
        <v>44904</v>
      </c>
      <c r="F2187" t="s">
        <v>18</v>
      </c>
      <c r="G2187" s="2">
        <v>3710</v>
      </c>
      <c r="H2187" s="2">
        <v>6537</v>
      </c>
      <c r="I2187" s="2">
        <v>287</v>
      </c>
      <c r="J2187" s="2">
        <v>2540</v>
      </c>
      <c r="K2187">
        <v>0</v>
      </c>
      <c r="L2187" t="s">
        <v>1257</v>
      </c>
      <c r="M2187" t="s">
        <v>52</v>
      </c>
      <c r="N2187" t="s">
        <v>43</v>
      </c>
      <c r="O2187">
        <v>93108</v>
      </c>
    </row>
    <row r="2188" spans="1:15" x14ac:dyDescent="0.25">
      <c r="A2188" t="s">
        <v>3083</v>
      </c>
      <c r="B2188" t="s">
        <v>3384</v>
      </c>
      <c r="C2188" t="s">
        <v>17</v>
      </c>
      <c r="D2188" s="1">
        <v>44841</v>
      </c>
      <c r="E2188" s="1">
        <v>44844</v>
      </c>
      <c r="F2188" t="s">
        <v>18</v>
      </c>
      <c r="G2188" s="2">
        <v>6930</v>
      </c>
      <c r="H2188" s="2">
        <v>10322</v>
      </c>
      <c r="I2188" s="2">
        <v>537</v>
      </c>
      <c r="J2188" s="2">
        <v>2855</v>
      </c>
      <c r="K2188">
        <v>0</v>
      </c>
      <c r="L2188" t="s">
        <v>2969</v>
      </c>
      <c r="M2188" t="s">
        <v>52</v>
      </c>
      <c r="N2188" t="s">
        <v>43</v>
      </c>
      <c r="O2188">
        <v>92024</v>
      </c>
    </row>
    <row r="2189" spans="1:15" x14ac:dyDescent="0.25">
      <c r="A2189" t="s">
        <v>3083</v>
      </c>
      <c r="B2189" t="s">
        <v>3385</v>
      </c>
      <c r="C2189" t="s">
        <v>17</v>
      </c>
      <c r="D2189" s="1">
        <v>44914</v>
      </c>
      <c r="E2189" s="1">
        <v>44916</v>
      </c>
      <c r="F2189" t="s">
        <v>18</v>
      </c>
      <c r="G2189" s="2">
        <v>6930</v>
      </c>
      <c r="H2189" s="2">
        <v>10007</v>
      </c>
      <c r="I2189" s="2">
        <v>537</v>
      </c>
      <c r="J2189" s="2">
        <v>2540</v>
      </c>
      <c r="K2189">
        <v>0</v>
      </c>
      <c r="L2189" t="s">
        <v>738</v>
      </c>
      <c r="M2189" t="s">
        <v>52</v>
      </c>
      <c r="N2189" t="s">
        <v>43</v>
      </c>
      <c r="O2189">
        <v>92651</v>
      </c>
    </row>
    <row r="2190" spans="1:15" x14ac:dyDescent="0.25">
      <c r="A2190" t="s">
        <v>3083</v>
      </c>
      <c r="B2190" t="s">
        <v>3386</v>
      </c>
      <c r="C2190" t="s">
        <v>17</v>
      </c>
      <c r="D2190" s="1">
        <v>44910</v>
      </c>
      <c r="E2190" s="1">
        <v>44915</v>
      </c>
      <c r="F2190" t="s">
        <v>18</v>
      </c>
      <c r="G2190" s="2">
        <v>6930</v>
      </c>
      <c r="H2190" s="2">
        <v>10322</v>
      </c>
      <c r="I2190" s="2">
        <v>537</v>
      </c>
      <c r="J2190" s="2">
        <v>2855</v>
      </c>
      <c r="K2190">
        <v>0</v>
      </c>
      <c r="L2190" t="s">
        <v>51</v>
      </c>
      <c r="M2190" t="s">
        <v>52</v>
      </c>
      <c r="N2190" t="s">
        <v>43</v>
      </c>
      <c r="O2190">
        <v>92106</v>
      </c>
    </row>
    <row r="2191" spans="1:15" x14ac:dyDescent="0.25">
      <c r="A2191" t="s">
        <v>3083</v>
      </c>
      <c r="B2191" t="s">
        <v>3387</v>
      </c>
      <c r="C2191" t="s">
        <v>17</v>
      </c>
      <c r="D2191" s="1">
        <v>44910</v>
      </c>
      <c r="E2191" s="1">
        <v>44915</v>
      </c>
      <c r="F2191" t="s">
        <v>18</v>
      </c>
      <c r="G2191" s="2">
        <v>4130</v>
      </c>
      <c r="H2191" s="2">
        <v>6797</v>
      </c>
      <c r="I2191" s="2">
        <v>423</v>
      </c>
      <c r="J2191" s="2">
        <v>2244</v>
      </c>
      <c r="K2191">
        <v>0</v>
      </c>
      <c r="L2191" t="s">
        <v>1770</v>
      </c>
      <c r="M2191" t="s">
        <v>52</v>
      </c>
      <c r="N2191" t="s">
        <v>43</v>
      </c>
      <c r="O2191">
        <v>94566</v>
      </c>
    </row>
    <row r="2192" spans="1:15" x14ac:dyDescent="0.25">
      <c r="A2192" t="s">
        <v>3083</v>
      </c>
      <c r="B2192" t="s">
        <v>3388</v>
      </c>
      <c r="C2192" t="s">
        <v>17</v>
      </c>
      <c r="D2192" s="1">
        <v>44882</v>
      </c>
      <c r="E2192" s="1">
        <v>44883</v>
      </c>
      <c r="F2192" t="s">
        <v>18</v>
      </c>
      <c r="G2192" s="2">
        <v>6930</v>
      </c>
      <c r="H2192" s="2">
        <v>10662</v>
      </c>
      <c r="I2192" s="2">
        <v>0</v>
      </c>
      <c r="J2192" s="2">
        <v>3732</v>
      </c>
      <c r="K2192">
        <v>0</v>
      </c>
      <c r="L2192" t="s">
        <v>669</v>
      </c>
      <c r="M2192" t="s">
        <v>211</v>
      </c>
      <c r="N2192" t="s">
        <v>21</v>
      </c>
      <c r="O2192">
        <v>55436</v>
      </c>
    </row>
    <row r="2193" spans="1:15" x14ac:dyDescent="0.25">
      <c r="A2193" t="s">
        <v>3083</v>
      </c>
      <c r="B2193" t="s">
        <v>3389</v>
      </c>
      <c r="C2193" t="s">
        <v>17</v>
      </c>
      <c r="D2193" s="1">
        <v>44854</v>
      </c>
      <c r="E2193" s="1">
        <v>44855</v>
      </c>
      <c r="F2193" t="s">
        <v>18</v>
      </c>
      <c r="G2193" s="2">
        <v>6930</v>
      </c>
      <c r="H2193" s="2">
        <v>10322</v>
      </c>
      <c r="I2193" s="2">
        <v>537</v>
      </c>
      <c r="J2193" s="2">
        <v>2855</v>
      </c>
      <c r="K2193">
        <v>0</v>
      </c>
      <c r="L2193" t="s">
        <v>3390</v>
      </c>
      <c r="M2193" t="s">
        <v>52</v>
      </c>
      <c r="N2193" t="s">
        <v>43</v>
      </c>
      <c r="O2193">
        <v>92675</v>
      </c>
    </row>
    <row r="2194" spans="1:15" x14ac:dyDescent="0.25">
      <c r="A2194" t="s">
        <v>3083</v>
      </c>
      <c r="B2194" t="s">
        <v>3391</v>
      </c>
      <c r="C2194" t="s">
        <v>17</v>
      </c>
      <c r="D2194" s="1">
        <v>44909</v>
      </c>
      <c r="E2194" s="1">
        <v>44915</v>
      </c>
      <c r="F2194" t="s">
        <v>18</v>
      </c>
      <c r="G2194" s="2">
        <v>6930</v>
      </c>
      <c r="H2194" s="2">
        <v>10826</v>
      </c>
      <c r="I2194" s="2">
        <v>0</v>
      </c>
      <c r="J2194" s="2">
        <v>3896</v>
      </c>
      <c r="K2194">
        <v>0</v>
      </c>
      <c r="L2194" t="s">
        <v>2050</v>
      </c>
      <c r="M2194" t="s">
        <v>71</v>
      </c>
      <c r="N2194" t="s">
        <v>43</v>
      </c>
      <c r="O2194">
        <v>33496</v>
      </c>
    </row>
    <row r="2195" spans="1:15" x14ac:dyDescent="0.25">
      <c r="A2195" t="s">
        <v>3083</v>
      </c>
      <c r="B2195" t="s">
        <v>3392</v>
      </c>
      <c r="C2195" t="s">
        <v>17</v>
      </c>
      <c r="D2195" s="1">
        <v>44915</v>
      </c>
      <c r="E2195" s="1">
        <v>44916</v>
      </c>
      <c r="F2195" t="s">
        <v>18</v>
      </c>
      <c r="G2195" s="2">
        <v>5530</v>
      </c>
      <c r="H2195" s="2">
        <v>9132</v>
      </c>
      <c r="I2195" s="2">
        <v>745</v>
      </c>
      <c r="J2195" s="2">
        <v>2857</v>
      </c>
      <c r="K2195">
        <v>0</v>
      </c>
      <c r="L2195" t="s">
        <v>923</v>
      </c>
      <c r="M2195" t="s">
        <v>39</v>
      </c>
      <c r="N2195" t="s">
        <v>43</v>
      </c>
      <c r="O2195">
        <v>10011</v>
      </c>
    </row>
    <row r="2196" spans="1:15" x14ac:dyDescent="0.25">
      <c r="A2196" t="s">
        <v>3083</v>
      </c>
      <c r="B2196" t="s">
        <v>3393</v>
      </c>
      <c r="C2196" t="s">
        <v>17</v>
      </c>
      <c r="D2196" s="1">
        <v>44896</v>
      </c>
      <c r="E2196" s="1">
        <v>44900</v>
      </c>
      <c r="F2196" t="s">
        <v>18</v>
      </c>
      <c r="G2196" s="2">
        <v>6930</v>
      </c>
      <c r="H2196" s="2">
        <v>10391</v>
      </c>
      <c r="I2196" s="2">
        <v>606</v>
      </c>
      <c r="J2196" s="2">
        <v>2855</v>
      </c>
      <c r="K2196">
        <v>0</v>
      </c>
      <c r="L2196" t="s">
        <v>3394</v>
      </c>
      <c r="M2196" t="s">
        <v>52</v>
      </c>
      <c r="N2196" t="s">
        <v>43</v>
      </c>
      <c r="O2196">
        <v>94506</v>
      </c>
    </row>
    <row r="2197" spans="1:15" x14ac:dyDescent="0.25">
      <c r="A2197" t="s">
        <v>3083</v>
      </c>
      <c r="B2197" t="s">
        <v>3395</v>
      </c>
      <c r="C2197" t="s">
        <v>17</v>
      </c>
      <c r="D2197" s="1">
        <v>44882</v>
      </c>
      <c r="E2197" s="1">
        <v>44883</v>
      </c>
      <c r="F2197" t="s">
        <v>18</v>
      </c>
      <c r="G2197" s="2">
        <v>5530</v>
      </c>
      <c r="H2197" s="2">
        <v>8738</v>
      </c>
      <c r="I2197" s="2">
        <v>513</v>
      </c>
      <c r="J2197" s="2">
        <v>2695</v>
      </c>
      <c r="K2197">
        <v>0</v>
      </c>
      <c r="L2197" t="s">
        <v>3396</v>
      </c>
      <c r="M2197" t="s">
        <v>203</v>
      </c>
      <c r="N2197" t="s">
        <v>21</v>
      </c>
      <c r="O2197">
        <v>60914</v>
      </c>
    </row>
    <row r="2198" spans="1:15" x14ac:dyDescent="0.25">
      <c r="A2198" t="s">
        <v>3083</v>
      </c>
      <c r="B2198" t="s">
        <v>3397</v>
      </c>
      <c r="C2198" t="s">
        <v>17</v>
      </c>
      <c r="D2198" s="1">
        <v>44865</v>
      </c>
      <c r="E2198" s="1">
        <v>44866</v>
      </c>
      <c r="F2198" t="s">
        <v>18</v>
      </c>
      <c r="G2198" s="2">
        <v>3430</v>
      </c>
      <c r="H2198" s="2">
        <v>6236</v>
      </c>
      <c r="I2198" s="2">
        <v>266</v>
      </c>
      <c r="J2198" s="2">
        <v>2540</v>
      </c>
      <c r="K2198">
        <v>0</v>
      </c>
      <c r="L2198" t="s">
        <v>2969</v>
      </c>
      <c r="M2198" t="s">
        <v>52</v>
      </c>
      <c r="N2198" t="s">
        <v>43</v>
      </c>
      <c r="O2198">
        <v>92024</v>
      </c>
    </row>
    <row r="2199" spans="1:15" x14ac:dyDescent="0.25">
      <c r="A2199" t="s">
        <v>3083</v>
      </c>
      <c r="B2199" t="s">
        <v>3398</v>
      </c>
      <c r="C2199" t="s">
        <v>17</v>
      </c>
      <c r="D2199" s="1">
        <v>44860</v>
      </c>
      <c r="E2199" s="1">
        <v>44861</v>
      </c>
      <c r="F2199" t="s">
        <v>18</v>
      </c>
      <c r="G2199" s="2">
        <v>6930</v>
      </c>
      <c r="H2199" s="2">
        <v>9742</v>
      </c>
      <c r="I2199" s="2">
        <v>0</v>
      </c>
      <c r="J2199" s="2">
        <v>2812</v>
      </c>
      <c r="K2199">
        <v>0</v>
      </c>
      <c r="L2199" t="s">
        <v>1775</v>
      </c>
      <c r="M2199" t="s">
        <v>277</v>
      </c>
      <c r="N2199" t="s">
        <v>43</v>
      </c>
      <c r="O2199">
        <v>80015</v>
      </c>
    </row>
    <row r="2200" spans="1:15" x14ac:dyDescent="0.25">
      <c r="A2200" t="s">
        <v>3083</v>
      </c>
      <c r="B2200" t="s">
        <v>3399</v>
      </c>
      <c r="C2200" t="s">
        <v>17</v>
      </c>
      <c r="D2200" s="1">
        <v>44893</v>
      </c>
      <c r="E2200" s="1">
        <v>44895</v>
      </c>
      <c r="F2200" t="s">
        <v>18</v>
      </c>
      <c r="G2200" s="2">
        <v>6930</v>
      </c>
      <c r="H2200" s="2">
        <v>10444</v>
      </c>
      <c r="I2200" s="2">
        <v>659</v>
      </c>
      <c r="J2200" s="2">
        <v>2855</v>
      </c>
      <c r="K2200">
        <v>0</v>
      </c>
      <c r="L2200" t="s">
        <v>3400</v>
      </c>
      <c r="M2200" t="s">
        <v>52</v>
      </c>
      <c r="N2200" t="s">
        <v>43</v>
      </c>
      <c r="O2200">
        <v>90290</v>
      </c>
    </row>
    <row r="2201" spans="1:15" x14ac:dyDescent="0.25">
      <c r="A2201" t="s">
        <v>3083</v>
      </c>
      <c r="B2201" t="s">
        <v>3401</v>
      </c>
      <c r="C2201" t="s">
        <v>17</v>
      </c>
      <c r="D2201" s="1">
        <v>44915</v>
      </c>
      <c r="E2201" s="1">
        <v>44917</v>
      </c>
      <c r="F2201" t="s">
        <v>18</v>
      </c>
      <c r="G2201" s="2">
        <v>6930</v>
      </c>
      <c r="H2201" s="2">
        <v>10384</v>
      </c>
      <c r="I2201" s="2">
        <v>599</v>
      </c>
      <c r="J2201" s="2">
        <v>2855</v>
      </c>
      <c r="K2201">
        <v>0</v>
      </c>
      <c r="L2201" t="s">
        <v>1227</v>
      </c>
      <c r="M2201" t="s">
        <v>52</v>
      </c>
      <c r="N2201" t="s">
        <v>43</v>
      </c>
      <c r="O2201">
        <v>94114</v>
      </c>
    </row>
    <row r="2202" spans="1:15" x14ac:dyDescent="0.25">
      <c r="A2202" t="s">
        <v>3083</v>
      </c>
      <c r="B2202" t="s">
        <v>3402</v>
      </c>
      <c r="C2202" t="s">
        <v>17</v>
      </c>
      <c r="D2202" s="1">
        <v>44909</v>
      </c>
      <c r="E2202" s="1">
        <v>44915</v>
      </c>
      <c r="F2202" t="s">
        <v>18</v>
      </c>
      <c r="G2202" s="2">
        <v>6930</v>
      </c>
      <c r="H2202" s="2">
        <v>10826</v>
      </c>
      <c r="I2202" s="2">
        <v>0</v>
      </c>
      <c r="J2202" s="2">
        <v>3896</v>
      </c>
      <c r="K2202">
        <v>0</v>
      </c>
      <c r="L2202" t="s">
        <v>3403</v>
      </c>
      <c r="M2202" t="s">
        <v>71</v>
      </c>
      <c r="N2202" t="s">
        <v>43</v>
      </c>
      <c r="O2202">
        <v>33062</v>
      </c>
    </row>
    <row r="2203" spans="1:15" x14ac:dyDescent="0.25">
      <c r="A2203" t="s">
        <v>3083</v>
      </c>
      <c r="B2203" t="s">
        <v>3404</v>
      </c>
      <c r="C2203" t="s">
        <v>17</v>
      </c>
      <c r="D2203" s="1">
        <v>44887</v>
      </c>
      <c r="E2203" s="1">
        <v>44888</v>
      </c>
      <c r="F2203" t="s">
        <v>18</v>
      </c>
      <c r="G2203" s="2">
        <v>4830</v>
      </c>
      <c r="H2203" s="2">
        <v>7744</v>
      </c>
      <c r="I2203" s="2">
        <v>374</v>
      </c>
      <c r="J2203" s="2">
        <v>2540</v>
      </c>
      <c r="K2203">
        <v>0</v>
      </c>
      <c r="L2203" t="s">
        <v>3405</v>
      </c>
      <c r="M2203" t="s">
        <v>52</v>
      </c>
      <c r="N2203" t="s">
        <v>43</v>
      </c>
      <c r="O2203">
        <v>91709</v>
      </c>
    </row>
    <row r="2204" spans="1:15" x14ac:dyDescent="0.25">
      <c r="A2204" t="s">
        <v>3083</v>
      </c>
      <c r="B2204" t="s">
        <v>3406</v>
      </c>
      <c r="C2204" t="s">
        <v>17</v>
      </c>
      <c r="D2204" s="1">
        <v>44881</v>
      </c>
      <c r="E2204" s="1">
        <v>44883</v>
      </c>
      <c r="F2204" t="s">
        <v>18</v>
      </c>
      <c r="G2204" s="2">
        <v>5530</v>
      </c>
      <c r="H2204" s="2">
        <v>8738</v>
      </c>
      <c r="I2204" s="2">
        <v>513</v>
      </c>
      <c r="J2204" s="2">
        <v>2695</v>
      </c>
      <c r="K2204">
        <v>0</v>
      </c>
      <c r="L2204" t="s">
        <v>3407</v>
      </c>
      <c r="M2204" t="s">
        <v>203</v>
      </c>
      <c r="N2204" t="s">
        <v>21</v>
      </c>
      <c r="O2204">
        <v>60068</v>
      </c>
    </row>
    <row r="2205" spans="1:15" x14ac:dyDescent="0.25">
      <c r="A2205" t="s">
        <v>3083</v>
      </c>
      <c r="B2205" t="s">
        <v>3408</v>
      </c>
      <c r="C2205" t="s">
        <v>17</v>
      </c>
      <c r="D2205" s="1">
        <v>44908</v>
      </c>
      <c r="E2205" s="1">
        <v>44914</v>
      </c>
      <c r="F2205" t="s">
        <v>18</v>
      </c>
      <c r="G2205" s="2">
        <v>6930</v>
      </c>
      <c r="H2205" s="2">
        <v>10696</v>
      </c>
      <c r="I2205" s="2">
        <v>629</v>
      </c>
      <c r="J2205" s="2">
        <v>3137</v>
      </c>
      <c r="K2205">
        <v>0</v>
      </c>
      <c r="L2205" t="s">
        <v>3409</v>
      </c>
      <c r="M2205" t="s">
        <v>203</v>
      </c>
      <c r="N2205" t="s">
        <v>21</v>
      </c>
      <c r="O2205">
        <v>60044</v>
      </c>
    </row>
    <row r="2206" spans="1:15" x14ac:dyDescent="0.25">
      <c r="A2206" t="s">
        <v>3083</v>
      </c>
      <c r="B2206" t="s">
        <v>3410</v>
      </c>
      <c r="C2206" t="s">
        <v>17</v>
      </c>
      <c r="D2206" s="1">
        <v>44893</v>
      </c>
      <c r="E2206" s="1">
        <v>44895</v>
      </c>
      <c r="F2206" t="s">
        <v>18</v>
      </c>
      <c r="G2206" s="2">
        <v>6930</v>
      </c>
      <c r="H2206" s="2">
        <v>11611</v>
      </c>
      <c r="I2206" s="2">
        <v>785</v>
      </c>
      <c r="J2206" s="2">
        <v>3896</v>
      </c>
      <c r="K2206">
        <v>0</v>
      </c>
      <c r="L2206" t="s">
        <v>824</v>
      </c>
      <c r="M2206" t="s">
        <v>56</v>
      </c>
      <c r="N2206" t="s">
        <v>21</v>
      </c>
      <c r="O2206">
        <v>44077</v>
      </c>
    </row>
    <row r="2207" spans="1:15" x14ac:dyDescent="0.25">
      <c r="A2207" t="s">
        <v>3083</v>
      </c>
      <c r="B2207" t="s">
        <v>3411</v>
      </c>
      <c r="C2207" t="s">
        <v>17</v>
      </c>
      <c r="D2207" s="1">
        <v>44909</v>
      </c>
      <c r="E2207" s="1">
        <v>44910</v>
      </c>
      <c r="F2207" t="s">
        <v>18</v>
      </c>
      <c r="G2207" s="2">
        <v>5530</v>
      </c>
      <c r="H2207" s="2">
        <v>8230</v>
      </c>
      <c r="I2207" s="2">
        <v>456</v>
      </c>
      <c r="J2207" s="2">
        <v>2244</v>
      </c>
      <c r="K2207">
        <v>0</v>
      </c>
      <c r="L2207" t="s">
        <v>3412</v>
      </c>
      <c r="M2207" t="s">
        <v>52</v>
      </c>
      <c r="N2207" t="s">
        <v>43</v>
      </c>
      <c r="O2207">
        <v>94941</v>
      </c>
    </row>
    <row r="2208" spans="1:15" x14ac:dyDescent="0.25">
      <c r="A2208" t="s">
        <v>3083</v>
      </c>
      <c r="B2208" t="s">
        <v>3413</v>
      </c>
      <c r="C2208" t="s">
        <v>17</v>
      </c>
      <c r="D2208" s="1">
        <v>44861</v>
      </c>
      <c r="E2208" s="1">
        <v>44862</v>
      </c>
      <c r="F2208" t="s">
        <v>18</v>
      </c>
      <c r="G2208" s="2">
        <v>3430</v>
      </c>
      <c r="H2208" s="2">
        <v>6322</v>
      </c>
      <c r="I2208" s="2">
        <v>352</v>
      </c>
      <c r="J2208" s="2">
        <v>2540</v>
      </c>
      <c r="K2208">
        <v>0</v>
      </c>
      <c r="L2208" t="s">
        <v>3414</v>
      </c>
      <c r="M2208" t="s">
        <v>52</v>
      </c>
      <c r="N2208" t="s">
        <v>43</v>
      </c>
      <c r="O2208">
        <v>94530</v>
      </c>
    </row>
    <row r="2209" spans="1:15" x14ac:dyDescent="0.25">
      <c r="A2209" t="s">
        <v>3083</v>
      </c>
      <c r="B2209" t="s">
        <v>3415</v>
      </c>
      <c r="C2209" t="s">
        <v>17</v>
      </c>
      <c r="D2209" s="1">
        <v>44893</v>
      </c>
      <c r="E2209" s="1">
        <v>44894</v>
      </c>
      <c r="F2209" t="s">
        <v>18</v>
      </c>
      <c r="G2209" s="2">
        <v>6930</v>
      </c>
      <c r="H2209" s="2">
        <v>11611</v>
      </c>
      <c r="I2209" s="2">
        <v>785</v>
      </c>
      <c r="J2209" s="2">
        <v>3896</v>
      </c>
      <c r="K2209">
        <v>0</v>
      </c>
      <c r="L2209" t="s">
        <v>2240</v>
      </c>
      <c r="M2209" t="s">
        <v>56</v>
      </c>
      <c r="N2209" t="s">
        <v>21</v>
      </c>
      <c r="O2209">
        <v>44060</v>
      </c>
    </row>
    <row r="2210" spans="1:15" x14ac:dyDescent="0.25">
      <c r="A2210" t="s">
        <v>3083</v>
      </c>
      <c r="B2210" t="s">
        <v>3416</v>
      </c>
      <c r="C2210" t="s">
        <v>17</v>
      </c>
      <c r="D2210" s="1">
        <v>44900</v>
      </c>
      <c r="E2210" s="1">
        <v>44903</v>
      </c>
      <c r="F2210" t="s">
        <v>18</v>
      </c>
      <c r="G2210" s="2">
        <v>6930</v>
      </c>
      <c r="H2210" s="2">
        <v>11276</v>
      </c>
      <c r="I2210" s="2">
        <v>835</v>
      </c>
      <c r="J2210" s="2">
        <v>3511</v>
      </c>
      <c r="K2210">
        <v>0</v>
      </c>
      <c r="L2210" t="s">
        <v>1126</v>
      </c>
      <c r="M2210" t="s">
        <v>59</v>
      </c>
      <c r="N2210" t="s">
        <v>21</v>
      </c>
      <c r="O2210">
        <v>75243</v>
      </c>
    </row>
    <row r="2211" spans="1:15" x14ac:dyDescent="0.25">
      <c r="A2211" t="s">
        <v>3083</v>
      </c>
      <c r="B2211" t="s">
        <v>3417</v>
      </c>
      <c r="C2211" t="s">
        <v>17</v>
      </c>
      <c r="D2211" s="1">
        <v>44897</v>
      </c>
      <c r="E2211" s="1">
        <v>44903</v>
      </c>
      <c r="F2211" t="s">
        <v>18</v>
      </c>
      <c r="G2211" s="2">
        <v>6930</v>
      </c>
      <c r="H2211" s="2">
        <v>10150</v>
      </c>
      <c r="I2211" s="2">
        <v>0</v>
      </c>
      <c r="J2211" s="2">
        <v>3220</v>
      </c>
      <c r="K2211">
        <v>0</v>
      </c>
      <c r="L2211" t="s">
        <v>1416</v>
      </c>
      <c r="M2211" t="s">
        <v>277</v>
      </c>
      <c r="N2211" t="s">
        <v>43</v>
      </c>
      <c r="O2211">
        <v>80108</v>
      </c>
    </row>
    <row r="2212" spans="1:15" x14ac:dyDescent="0.25">
      <c r="A2212" t="s">
        <v>3083</v>
      </c>
      <c r="B2212" t="s">
        <v>3418</v>
      </c>
      <c r="C2212" t="s">
        <v>17</v>
      </c>
      <c r="D2212" s="1">
        <v>44860</v>
      </c>
      <c r="E2212" s="1">
        <v>44861</v>
      </c>
      <c r="F2212" t="s">
        <v>18</v>
      </c>
      <c r="G2212" s="2">
        <v>6930</v>
      </c>
      <c r="H2212" s="2">
        <v>10382</v>
      </c>
      <c r="I2212" s="2">
        <v>597</v>
      </c>
      <c r="J2212" s="2">
        <v>2855</v>
      </c>
      <c r="K2212">
        <v>0</v>
      </c>
      <c r="L2212" t="s">
        <v>1227</v>
      </c>
      <c r="M2212" t="s">
        <v>52</v>
      </c>
      <c r="N2212" t="s">
        <v>43</v>
      </c>
      <c r="O2212">
        <v>94114</v>
      </c>
    </row>
    <row r="2213" spans="1:15" x14ac:dyDescent="0.25">
      <c r="A2213" t="s">
        <v>3083</v>
      </c>
      <c r="B2213" t="s">
        <v>3419</v>
      </c>
      <c r="C2213" t="s">
        <v>17</v>
      </c>
      <c r="D2213" s="1">
        <v>44897</v>
      </c>
      <c r="E2213" s="1">
        <v>44903</v>
      </c>
      <c r="F2213" t="s">
        <v>18</v>
      </c>
      <c r="G2213" s="2">
        <v>6930</v>
      </c>
      <c r="H2213" s="2">
        <v>10495</v>
      </c>
      <c r="I2213" s="2">
        <v>710</v>
      </c>
      <c r="J2213" s="2">
        <v>2855</v>
      </c>
      <c r="K2213">
        <v>0</v>
      </c>
      <c r="L2213" t="s">
        <v>1770</v>
      </c>
      <c r="M2213" t="s">
        <v>52</v>
      </c>
      <c r="N2213" t="s">
        <v>43</v>
      </c>
      <c r="O2213">
        <v>94566</v>
      </c>
    </row>
    <row r="2214" spans="1:15" x14ac:dyDescent="0.25">
      <c r="A2214" t="s">
        <v>3083</v>
      </c>
      <c r="B2214" t="s">
        <v>3420</v>
      </c>
      <c r="C2214" t="s">
        <v>17</v>
      </c>
      <c r="D2214" s="1">
        <v>44909</v>
      </c>
      <c r="E2214" s="1">
        <v>44915</v>
      </c>
      <c r="F2214" t="s">
        <v>18</v>
      </c>
      <c r="G2214" s="2">
        <v>6930</v>
      </c>
      <c r="H2214" s="2">
        <v>10179</v>
      </c>
      <c r="I2214" s="2">
        <v>709</v>
      </c>
      <c r="J2214" s="2">
        <v>2540</v>
      </c>
      <c r="K2214">
        <v>0</v>
      </c>
      <c r="L2214" t="s">
        <v>3421</v>
      </c>
      <c r="M2214" t="s">
        <v>52</v>
      </c>
      <c r="N2214" t="s">
        <v>43</v>
      </c>
      <c r="O2214">
        <v>94546</v>
      </c>
    </row>
    <row r="2215" spans="1:15" x14ac:dyDescent="0.25">
      <c r="A2215" t="s">
        <v>3083</v>
      </c>
      <c r="B2215" t="s">
        <v>3422</v>
      </c>
      <c r="C2215" t="s">
        <v>17</v>
      </c>
      <c r="D2215" s="1">
        <v>44873</v>
      </c>
      <c r="E2215" s="1">
        <v>44879</v>
      </c>
      <c r="F2215" t="s">
        <v>18</v>
      </c>
      <c r="G2215" s="2">
        <v>6930</v>
      </c>
      <c r="H2215" s="2">
        <v>10322</v>
      </c>
      <c r="I2215" s="2">
        <v>537</v>
      </c>
      <c r="J2215" s="2">
        <v>2855</v>
      </c>
      <c r="K2215">
        <v>0</v>
      </c>
      <c r="L2215" t="s">
        <v>51</v>
      </c>
      <c r="M2215" t="s">
        <v>52</v>
      </c>
      <c r="N2215" t="s">
        <v>43</v>
      </c>
      <c r="O2215">
        <v>92103</v>
      </c>
    </row>
    <row r="2216" spans="1:15" x14ac:dyDescent="0.25">
      <c r="A2216" t="s">
        <v>3083</v>
      </c>
      <c r="B2216" t="s">
        <v>3423</v>
      </c>
      <c r="C2216" t="s">
        <v>17</v>
      </c>
      <c r="D2216" s="1">
        <v>44897</v>
      </c>
      <c r="E2216" s="1">
        <v>44901</v>
      </c>
      <c r="F2216" t="s">
        <v>18</v>
      </c>
      <c r="G2216" s="2">
        <v>5530</v>
      </c>
      <c r="H2216" s="2">
        <v>8190</v>
      </c>
      <c r="I2216" s="2">
        <v>0</v>
      </c>
      <c r="J2216" s="2">
        <v>2660</v>
      </c>
      <c r="K2216">
        <v>0</v>
      </c>
      <c r="L2216" t="s">
        <v>1730</v>
      </c>
      <c r="M2216" t="s">
        <v>577</v>
      </c>
      <c r="N2216" t="s">
        <v>43</v>
      </c>
      <c r="O2216">
        <v>97702</v>
      </c>
    </row>
    <row r="2217" spans="1:15" x14ac:dyDescent="0.25">
      <c r="A2217" t="s">
        <v>3083</v>
      </c>
      <c r="B2217" t="s">
        <v>3424</v>
      </c>
      <c r="C2217" t="s">
        <v>17</v>
      </c>
      <c r="D2217" s="1">
        <v>44888</v>
      </c>
      <c r="E2217" s="1">
        <v>44894</v>
      </c>
      <c r="F2217" t="s">
        <v>18</v>
      </c>
      <c r="G2217" s="2">
        <v>6930</v>
      </c>
      <c r="H2217" s="2">
        <v>11760</v>
      </c>
      <c r="I2217" s="2">
        <v>934</v>
      </c>
      <c r="J2217" s="2">
        <v>3896</v>
      </c>
      <c r="K2217">
        <v>0</v>
      </c>
      <c r="L2217" t="s">
        <v>3425</v>
      </c>
      <c r="M2217" t="s">
        <v>39</v>
      </c>
      <c r="N2217" t="s">
        <v>43</v>
      </c>
      <c r="O2217">
        <v>11570</v>
      </c>
    </row>
    <row r="2218" spans="1:15" x14ac:dyDescent="0.25">
      <c r="A2218" t="s">
        <v>3083</v>
      </c>
      <c r="B2218" t="s">
        <v>3426</v>
      </c>
      <c r="C2218" t="s">
        <v>17</v>
      </c>
      <c r="D2218" s="1">
        <v>44865</v>
      </c>
      <c r="E2218" s="1">
        <v>44866</v>
      </c>
      <c r="F2218" t="s">
        <v>18</v>
      </c>
      <c r="G2218" s="2">
        <v>6930</v>
      </c>
      <c r="H2218" s="2">
        <v>10426</v>
      </c>
      <c r="I2218" s="2">
        <v>641</v>
      </c>
      <c r="J2218" s="2">
        <v>2855</v>
      </c>
      <c r="K2218">
        <v>0</v>
      </c>
      <c r="L2218" t="s">
        <v>3427</v>
      </c>
      <c r="M2218" t="s">
        <v>52</v>
      </c>
      <c r="N2218" t="s">
        <v>43</v>
      </c>
      <c r="O2218">
        <v>92262</v>
      </c>
    </row>
    <row r="2219" spans="1:15" x14ac:dyDescent="0.25">
      <c r="A2219" t="s">
        <v>3083</v>
      </c>
      <c r="B2219" t="s">
        <v>3428</v>
      </c>
      <c r="C2219" t="s">
        <v>17</v>
      </c>
      <c r="D2219" s="1">
        <v>44923</v>
      </c>
      <c r="E2219" s="1">
        <v>44924</v>
      </c>
      <c r="F2219" t="s">
        <v>18</v>
      </c>
      <c r="G2219" s="2">
        <v>4130</v>
      </c>
      <c r="H2219" s="2">
        <v>7494</v>
      </c>
      <c r="I2219" s="2">
        <v>507</v>
      </c>
      <c r="J2219" s="2">
        <v>2857</v>
      </c>
      <c r="K2219">
        <v>0</v>
      </c>
      <c r="L2219" t="s">
        <v>97</v>
      </c>
      <c r="M2219" t="s">
        <v>20</v>
      </c>
      <c r="N2219" t="s">
        <v>43</v>
      </c>
      <c r="O2219">
        <v>28277</v>
      </c>
    </row>
    <row r="2220" spans="1:15" x14ac:dyDescent="0.25">
      <c r="A2220" t="s">
        <v>3083</v>
      </c>
      <c r="B2220" t="s">
        <v>3429</v>
      </c>
      <c r="C2220" t="s">
        <v>17</v>
      </c>
      <c r="D2220" s="1">
        <v>44909</v>
      </c>
      <c r="E2220" s="1">
        <v>44910</v>
      </c>
      <c r="F2220" t="s">
        <v>18</v>
      </c>
      <c r="G2220" s="2">
        <v>5530</v>
      </c>
      <c r="H2220" s="2">
        <v>8028</v>
      </c>
      <c r="I2220" s="2">
        <v>0</v>
      </c>
      <c r="J2220" s="2">
        <v>2498</v>
      </c>
      <c r="K2220">
        <v>0</v>
      </c>
      <c r="L2220" t="s">
        <v>36</v>
      </c>
      <c r="M2220" t="s">
        <v>277</v>
      </c>
      <c r="N2220" t="s">
        <v>21</v>
      </c>
      <c r="O2220">
        <v>80209</v>
      </c>
    </row>
    <row r="2221" spans="1:15" x14ac:dyDescent="0.25">
      <c r="A2221" t="s">
        <v>3083</v>
      </c>
      <c r="B2221" t="s">
        <v>3430</v>
      </c>
      <c r="C2221" t="s">
        <v>17</v>
      </c>
      <c r="D2221" s="1">
        <v>44910</v>
      </c>
      <c r="E2221" s="1">
        <v>44915</v>
      </c>
      <c r="F2221" t="s">
        <v>18</v>
      </c>
      <c r="G2221" s="2">
        <v>5530</v>
      </c>
      <c r="H2221" s="2">
        <v>8299</v>
      </c>
      <c r="I2221" s="2">
        <v>525</v>
      </c>
      <c r="J2221" s="2">
        <v>2244</v>
      </c>
      <c r="K2221">
        <v>0</v>
      </c>
      <c r="L2221" t="s">
        <v>1545</v>
      </c>
      <c r="M2221" t="s">
        <v>52</v>
      </c>
      <c r="N2221" t="s">
        <v>43</v>
      </c>
      <c r="O2221">
        <v>90272</v>
      </c>
    </row>
    <row r="2222" spans="1:15" x14ac:dyDescent="0.25">
      <c r="A2222" t="s">
        <v>3083</v>
      </c>
      <c r="B2222" t="s">
        <v>3431</v>
      </c>
      <c r="C2222" t="s">
        <v>17</v>
      </c>
      <c r="D2222" s="1">
        <v>44914</v>
      </c>
      <c r="E2222" s="1">
        <v>44916</v>
      </c>
      <c r="F2222" t="s">
        <v>18</v>
      </c>
      <c r="G2222" s="2">
        <v>6930</v>
      </c>
      <c r="H2222" s="2">
        <v>11201</v>
      </c>
      <c r="I2222" s="2">
        <v>733</v>
      </c>
      <c r="J2222" s="2">
        <v>3538</v>
      </c>
      <c r="K2222">
        <v>0</v>
      </c>
      <c r="L2222" t="s">
        <v>3432</v>
      </c>
      <c r="M2222" t="s">
        <v>88</v>
      </c>
      <c r="N2222" t="s">
        <v>43</v>
      </c>
      <c r="O2222">
        <v>15215</v>
      </c>
    </row>
    <row r="2223" spans="1:15" x14ac:dyDescent="0.25">
      <c r="A2223" t="s">
        <v>3083</v>
      </c>
      <c r="B2223" t="s">
        <v>3433</v>
      </c>
      <c r="C2223" t="s">
        <v>17</v>
      </c>
      <c r="D2223" s="1">
        <v>44909</v>
      </c>
      <c r="E2223" s="1">
        <v>44910</v>
      </c>
      <c r="F2223" t="s">
        <v>18</v>
      </c>
      <c r="G2223" s="2">
        <v>5530</v>
      </c>
      <c r="H2223" s="2">
        <v>8230</v>
      </c>
      <c r="I2223" s="2">
        <v>456</v>
      </c>
      <c r="J2223" s="2">
        <v>2244</v>
      </c>
      <c r="K2223">
        <v>0</v>
      </c>
      <c r="L2223" t="s">
        <v>3308</v>
      </c>
      <c r="M2223" t="s">
        <v>52</v>
      </c>
      <c r="N2223" t="s">
        <v>43</v>
      </c>
      <c r="O2223">
        <v>94947</v>
      </c>
    </row>
    <row r="2224" spans="1:15" x14ac:dyDescent="0.25">
      <c r="A2224" t="s">
        <v>3083</v>
      </c>
      <c r="B2224" t="s">
        <v>3434</v>
      </c>
      <c r="C2224" t="s">
        <v>17</v>
      </c>
      <c r="D2224" s="1">
        <v>44909</v>
      </c>
      <c r="E2224" s="1">
        <v>44915</v>
      </c>
      <c r="F2224" t="s">
        <v>18</v>
      </c>
      <c r="G2224" s="2">
        <v>4830</v>
      </c>
      <c r="H2224" s="2">
        <v>7853</v>
      </c>
      <c r="I2224" s="2">
        <v>483</v>
      </c>
      <c r="J2224" s="2">
        <v>2540</v>
      </c>
      <c r="K2224">
        <v>0</v>
      </c>
      <c r="L2224" t="s">
        <v>3435</v>
      </c>
      <c r="M2224" t="s">
        <v>52</v>
      </c>
      <c r="N2224" t="s">
        <v>43</v>
      </c>
      <c r="O2224">
        <v>90242</v>
      </c>
    </row>
    <row r="2225" spans="1:15" x14ac:dyDescent="0.25">
      <c r="A2225" t="s">
        <v>3083</v>
      </c>
      <c r="B2225" t="s">
        <v>3436</v>
      </c>
      <c r="C2225" t="s">
        <v>17</v>
      </c>
      <c r="D2225" s="1">
        <v>44883</v>
      </c>
      <c r="E2225" s="1">
        <v>44887</v>
      </c>
      <c r="F2225" t="s">
        <v>18</v>
      </c>
      <c r="G2225" s="2">
        <v>6930</v>
      </c>
      <c r="H2225" s="2">
        <v>10620</v>
      </c>
      <c r="I2225" s="2">
        <v>553</v>
      </c>
      <c r="J2225" s="2">
        <v>3137</v>
      </c>
      <c r="K2225">
        <v>0</v>
      </c>
      <c r="L2225" t="s">
        <v>2974</v>
      </c>
      <c r="M2225" t="s">
        <v>299</v>
      </c>
      <c r="N2225" t="s">
        <v>43</v>
      </c>
      <c r="O2225">
        <v>54401</v>
      </c>
    </row>
    <row r="2226" spans="1:15" x14ac:dyDescent="0.25">
      <c r="A2226" t="s">
        <v>3083</v>
      </c>
      <c r="B2226" t="s">
        <v>3437</v>
      </c>
      <c r="C2226" t="s">
        <v>17</v>
      </c>
      <c r="D2226" s="1">
        <v>44859</v>
      </c>
      <c r="E2226" s="1">
        <v>44860</v>
      </c>
      <c r="F2226" t="s">
        <v>18</v>
      </c>
      <c r="G2226" s="2">
        <v>5530</v>
      </c>
      <c r="H2226" s="2">
        <v>8341</v>
      </c>
      <c r="I2226" s="2">
        <v>567</v>
      </c>
      <c r="J2226" s="2">
        <v>2244</v>
      </c>
      <c r="K2226">
        <v>0</v>
      </c>
      <c r="L2226" t="s">
        <v>2221</v>
      </c>
      <c r="M2226" t="s">
        <v>52</v>
      </c>
      <c r="N2226" t="s">
        <v>43</v>
      </c>
      <c r="O2226">
        <v>94568</v>
      </c>
    </row>
    <row r="2227" spans="1:15" x14ac:dyDescent="0.25">
      <c r="A2227" t="s">
        <v>3083</v>
      </c>
      <c r="B2227" t="s">
        <v>3438</v>
      </c>
      <c r="C2227" t="s">
        <v>17</v>
      </c>
      <c r="D2227" s="1">
        <v>44909</v>
      </c>
      <c r="E2227" s="1">
        <v>44915</v>
      </c>
      <c r="F2227" t="s">
        <v>18</v>
      </c>
      <c r="G2227" s="2">
        <v>4130</v>
      </c>
      <c r="H2227" s="2">
        <v>7528</v>
      </c>
      <c r="I2227" s="2">
        <v>541</v>
      </c>
      <c r="J2227" s="2">
        <v>2857</v>
      </c>
      <c r="K2227">
        <v>0</v>
      </c>
      <c r="L2227" t="s">
        <v>843</v>
      </c>
      <c r="M2227" t="s">
        <v>46</v>
      </c>
      <c r="N2227" t="s">
        <v>21</v>
      </c>
      <c r="O2227">
        <v>30005</v>
      </c>
    </row>
    <row r="2228" spans="1:15" x14ac:dyDescent="0.25">
      <c r="A2228" t="s">
        <v>3083</v>
      </c>
      <c r="B2228" t="s">
        <v>3439</v>
      </c>
      <c r="C2228" t="s">
        <v>17</v>
      </c>
      <c r="D2228" s="1">
        <v>44911</v>
      </c>
      <c r="E2228" s="1">
        <v>44915</v>
      </c>
      <c r="F2228" t="s">
        <v>18</v>
      </c>
      <c r="G2228" s="2">
        <v>6930</v>
      </c>
      <c r="H2228" s="2">
        <v>10150</v>
      </c>
      <c r="I2228" s="2">
        <v>0</v>
      </c>
      <c r="J2228" s="2">
        <v>3220</v>
      </c>
      <c r="K2228">
        <v>0</v>
      </c>
      <c r="L2228" t="s">
        <v>3440</v>
      </c>
      <c r="M2228" t="s">
        <v>277</v>
      </c>
      <c r="N2228" t="s">
        <v>21</v>
      </c>
      <c r="O2228">
        <v>80108</v>
      </c>
    </row>
    <row r="2229" spans="1:15" x14ac:dyDescent="0.25">
      <c r="A2229" t="s">
        <v>3083</v>
      </c>
      <c r="B2229" t="s">
        <v>3441</v>
      </c>
      <c r="C2229" t="s">
        <v>17</v>
      </c>
      <c r="D2229" s="1">
        <v>44901</v>
      </c>
      <c r="E2229" s="1">
        <v>44903</v>
      </c>
      <c r="F2229" t="s">
        <v>18</v>
      </c>
      <c r="G2229" s="2">
        <v>5530</v>
      </c>
      <c r="H2229" s="2">
        <v>8285</v>
      </c>
      <c r="I2229" s="2">
        <v>511</v>
      </c>
      <c r="J2229" s="2">
        <v>2244</v>
      </c>
      <c r="K2229">
        <v>0</v>
      </c>
      <c r="L2229" t="s">
        <v>1142</v>
      </c>
      <c r="M2229" t="s">
        <v>52</v>
      </c>
      <c r="N2229" t="s">
        <v>43</v>
      </c>
      <c r="O2229">
        <v>94903</v>
      </c>
    </row>
    <row r="2230" spans="1:15" x14ac:dyDescent="0.25">
      <c r="A2230" t="s">
        <v>3083</v>
      </c>
      <c r="B2230" t="s">
        <v>3442</v>
      </c>
      <c r="C2230" t="s">
        <v>17</v>
      </c>
      <c r="D2230" s="1">
        <v>44886</v>
      </c>
      <c r="E2230" s="1">
        <v>44887</v>
      </c>
      <c r="F2230" t="s">
        <v>18</v>
      </c>
      <c r="G2230" s="2">
        <v>6930</v>
      </c>
      <c r="H2230" s="2">
        <v>10322</v>
      </c>
      <c r="I2230" s="2">
        <v>537</v>
      </c>
      <c r="J2230" s="2">
        <v>2855</v>
      </c>
      <c r="K2230">
        <v>0</v>
      </c>
      <c r="L2230" t="s">
        <v>780</v>
      </c>
      <c r="M2230" t="s">
        <v>52</v>
      </c>
      <c r="N2230" t="s">
        <v>43</v>
      </c>
      <c r="O2230">
        <v>92705</v>
      </c>
    </row>
    <row r="2231" spans="1:15" x14ac:dyDescent="0.25">
      <c r="A2231" t="s">
        <v>3083</v>
      </c>
      <c r="B2231" t="s">
        <v>3443</v>
      </c>
      <c r="C2231" t="s">
        <v>17</v>
      </c>
      <c r="D2231" s="1">
        <v>44907</v>
      </c>
      <c r="E2231" s="1">
        <v>44907</v>
      </c>
      <c r="F2231" t="s">
        <v>18</v>
      </c>
      <c r="G2231" s="2">
        <v>6930</v>
      </c>
      <c r="H2231" s="2">
        <v>11161</v>
      </c>
      <c r="I2231" s="2">
        <v>693</v>
      </c>
      <c r="J2231" s="2">
        <v>3538</v>
      </c>
      <c r="K2231">
        <v>0</v>
      </c>
      <c r="L2231" t="s">
        <v>826</v>
      </c>
      <c r="M2231" t="s">
        <v>78</v>
      </c>
      <c r="N2231" t="s">
        <v>21</v>
      </c>
      <c r="O2231">
        <v>8822</v>
      </c>
    </row>
    <row r="2232" spans="1:15" x14ac:dyDescent="0.25">
      <c r="A2232" t="s">
        <v>3083</v>
      </c>
      <c r="B2232" t="s">
        <v>3444</v>
      </c>
      <c r="C2232" t="s">
        <v>17</v>
      </c>
      <c r="D2232" s="1">
        <v>44904</v>
      </c>
      <c r="E2232" s="1">
        <v>44906</v>
      </c>
      <c r="F2232" t="s">
        <v>18</v>
      </c>
      <c r="G2232" s="2">
        <v>6930</v>
      </c>
      <c r="H2232" s="2">
        <v>10322</v>
      </c>
      <c r="I2232" s="2">
        <v>537</v>
      </c>
      <c r="J2232" s="2">
        <v>2855</v>
      </c>
      <c r="K2232">
        <v>0</v>
      </c>
      <c r="L2232" t="s">
        <v>3445</v>
      </c>
      <c r="M2232" t="s">
        <v>52</v>
      </c>
      <c r="N2232" t="s">
        <v>43</v>
      </c>
      <c r="O2232">
        <v>94574</v>
      </c>
    </row>
    <row r="2233" spans="1:15" x14ac:dyDescent="0.25">
      <c r="A2233" t="s">
        <v>3083</v>
      </c>
      <c r="B2233" t="s">
        <v>3446</v>
      </c>
      <c r="C2233" t="s">
        <v>17</v>
      </c>
      <c r="D2233" s="1">
        <v>44915</v>
      </c>
      <c r="E2233" s="1">
        <v>44917</v>
      </c>
      <c r="F2233" t="s">
        <v>18</v>
      </c>
      <c r="G2233" s="2">
        <v>4130</v>
      </c>
      <c r="H2233" s="2">
        <v>6628</v>
      </c>
      <c r="I2233" s="2">
        <v>0</v>
      </c>
      <c r="J2233" s="2">
        <v>2498</v>
      </c>
      <c r="K2233">
        <v>0</v>
      </c>
      <c r="L2233" t="s">
        <v>1462</v>
      </c>
      <c r="M2233" t="s">
        <v>277</v>
      </c>
      <c r="N2233" t="s">
        <v>21</v>
      </c>
      <c r="O2233">
        <v>80602</v>
      </c>
    </row>
    <row r="2234" spans="1:15" x14ac:dyDescent="0.25">
      <c r="A2234" t="s">
        <v>3083</v>
      </c>
      <c r="B2234" t="s">
        <v>3447</v>
      </c>
      <c r="C2234" t="s">
        <v>17</v>
      </c>
      <c r="D2234" s="1">
        <v>44904</v>
      </c>
      <c r="E2234" s="1">
        <v>44906</v>
      </c>
      <c r="F2234" t="s">
        <v>18</v>
      </c>
      <c r="G2234" s="2">
        <v>4130</v>
      </c>
      <c r="H2234" s="2">
        <v>7450</v>
      </c>
      <c r="I2234" s="2">
        <v>463</v>
      </c>
      <c r="J2234" s="2">
        <v>2857</v>
      </c>
      <c r="K2234">
        <v>0</v>
      </c>
      <c r="L2234" t="s">
        <v>3448</v>
      </c>
      <c r="M2234" t="s">
        <v>78</v>
      </c>
      <c r="N2234" t="s">
        <v>21</v>
      </c>
      <c r="O2234">
        <v>8873</v>
      </c>
    </row>
    <row r="2235" spans="1:15" x14ac:dyDescent="0.25">
      <c r="A2235" t="s">
        <v>3083</v>
      </c>
      <c r="B2235" t="s">
        <v>3449</v>
      </c>
      <c r="C2235" t="s">
        <v>17</v>
      </c>
      <c r="D2235" s="1">
        <v>44915</v>
      </c>
      <c r="E2235" s="1">
        <v>44915</v>
      </c>
      <c r="F2235" t="s">
        <v>18</v>
      </c>
      <c r="G2235" s="2">
        <v>6153</v>
      </c>
      <c r="H2235" s="2">
        <v>9871</v>
      </c>
      <c r="I2235" s="2">
        <v>581</v>
      </c>
      <c r="J2235" s="2">
        <v>3137</v>
      </c>
      <c r="K2235">
        <v>0</v>
      </c>
      <c r="L2235" t="s">
        <v>3450</v>
      </c>
      <c r="M2235" t="s">
        <v>203</v>
      </c>
      <c r="N2235" t="s">
        <v>21</v>
      </c>
      <c r="O2235">
        <v>60565</v>
      </c>
    </row>
    <row r="2236" spans="1:15" x14ac:dyDescent="0.25">
      <c r="A2236" t="s">
        <v>3083</v>
      </c>
      <c r="B2236" t="s">
        <v>3451</v>
      </c>
      <c r="C2236" t="s">
        <v>17</v>
      </c>
      <c r="D2236" s="1">
        <v>44915</v>
      </c>
      <c r="E2236" s="1">
        <v>44917</v>
      </c>
      <c r="F2236" t="s">
        <v>18</v>
      </c>
      <c r="G2236" s="2">
        <v>6930</v>
      </c>
      <c r="H2236" s="2">
        <v>10826</v>
      </c>
      <c r="I2236" s="2">
        <v>0</v>
      </c>
      <c r="J2236" s="2">
        <v>3896</v>
      </c>
      <c r="K2236">
        <v>0</v>
      </c>
      <c r="L2236" t="s">
        <v>1815</v>
      </c>
      <c r="M2236" t="s">
        <v>71</v>
      </c>
      <c r="N2236" t="s">
        <v>43</v>
      </c>
      <c r="O2236">
        <v>32836</v>
      </c>
    </row>
    <row r="2237" spans="1:15" x14ac:dyDescent="0.25">
      <c r="A2237" t="s">
        <v>3083</v>
      </c>
      <c r="B2237" t="s">
        <v>3452</v>
      </c>
      <c r="C2237" t="s">
        <v>17</v>
      </c>
      <c r="D2237" s="1">
        <v>44922</v>
      </c>
      <c r="E2237" s="1">
        <v>44922</v>
      </c>
      <c r="F2237" t="s">
        <v>18</v>
      </c>
      <c r="G2237" s="2">
        <v>5530</v>
      </c>
      <c r="H2237" s="2">
        <v>8504</v>
      </c>
      <c r="I2237" s="2">
        <v>476</v>
      </c>
      <c r="J2237" s="2">
        <v>2498</v>
      </c>
      <c r="K2237">
        <v>0</v>
      </c>
      <c r="L2237" t="s">
        <v>3453</v>
      </c>
      <c r="M2237" t="s">
        <v>246</v>
      </c>
      <c r="N2237" t="s">
        <v>21</v>
      </c>
      <c r="O2237">
        <v>85331</v>
      </c>
    </row>
    <row r="2238" spans="1:15" x14ac:dyDescent="0.25">
      <c r="A2238" t="s">
        <v>3083</v>
      </c>
      <c r="B2238" t="s">
        <v>3454</v>
      </c>
      <c r="C2238" t="s">
        <v>17</v>
      </c>
      <c r="D2238" s="1">
        <v>44900</v>
      </c>
      <c r="E2238" s="1">
        <v>44903</v>
      </c>
      <c r="F2238" t="s">
        <v>18</v>
      </c>
      <c r="G2238" s="2">
        <v>5530</v>
      </c>
      <c r="H2238" s="2">
        <v>8243</v>
      </c>
      <c r="I2238" s="2">
        <v>469</v>
      </c>
      <c r="J2238" s="2">
        <v>2244</v>
      </c>
      <c r="K2238">
        <v>0</v>
      </c>
      <c r="L2238" t="s">
        <v>806</v>
      </c>
      <c r="M2238" t="s">
        <v>52</v>
      </c>
      <c r="N2238" t="s">
        <v>43</v>
      </c>
      <c r="O2238">
        <v>95404</v>
      </c>
    </row>
    <row r="2239" spans="1:15" x14ac:dyDescent="0.25">
      <c r="A2239" t="s">
        <v>3083</v>
      </c>
      <c r="B2239" t="s">
        <v>3455</v>
      </c>
      <c r="C2239" t="s">
        <v>17</v>
      </c>
      <c r="D2239" s="1">
        <v>44883</v>
      </c>
      <c r="E2239" s="1">
        <v>44886</v>
      </c>
      <c r="F2239" t="s">
        <v>18</v>
      </c>
      <c r="G2239" s="2">
        <v>6930</v>
      </c>
      <c r="H2239" s="2">
        <v>11202</v>
      </c>
      <c r="I2239" s="2">
        <v>734</v>
      </c>
      <c r="J2239" s="2">
        <v>3538</v>
      </c>
      <c r="K2239">
        <v>0</v>
      </c>
      <c r="L2239" t="s">
        <v>3456</v>
      </c>
      <c r="M2239" t="s">
        <v>134</v>
      </c>
      <c r="N2239" t="s">
        <v>43</v>
      </c>
      <c r="O2239">
        <v>46544</v>
      </c>
    </row>
    <row r="2240" spans="1:15" x14ac:dyDescent="0.25">
      <c r="A2240" t="s">
        <v>3083</v>
      </c>
      <c r="B2240" t="s">
        <v>3457</v>
      </c>
      <c r="C2240" t="s">
        <v>17</v>
      </c>
      <c r="D2240" s="1">
        <v>44907</v>
      </c>
      <c r="E2240" s="1">
        <v>44908</v>
      </c>
      <c r="F2240" t="s">
        <v>18</v>
      </c>
      <c r="G2240" s="2">
        <v>5530</v>
      </c>
      <c r="H2240" s="2">
        <v>8342</v>
      </c>
      <c r="I2240" s="2">
        <v>0</v>
      </c>
      <c r="J2240" s="2">
        <v>2812</v>
      </c>
      <c r="K2240">
        <v>0</v>
      </c>
      <c r="L2240" t="s">
        <v>3458</v>
      </c>
      <c r="M2240" t="s">
        <v>277</v>
      </c>
      <c r="N2240" t="s">
        <v>21</v>
      </c>
      <c r="O2240">
        <v>80214</v>
      </c>
    </row>
    <row r="2241" spans="1:15" x14ac:dyDescent="0.25">
      <c r="A2241" t="s">
        <v>3083</v>
      </c>
      <c r="B2241" t="s">
        <v>3459</v>
      </c>
      <c r="C2241" t="s">
        <v>17</v>
      </c>
      <c r="D2241" s="1">
        <v>44894</v>
      </c>
      <c r="E2241" s="1">
        <v>44900</v>
      </c>
      <c r="F2241" t="s">
        <v>18</v>
      </c>
      <c r="G2241" s="2">
        <v>6930</v>
      </c>
      <c r="H2241" s="2">
        <v>10884</v>
      </c>
      <c r="I2241" s="2">
        <v>907</v>
      </c>
      <c r="J2241" s="2">
        <v>3047</v>
      </c>
      <c r="K2241">
        <v>0</v>
      </c>
      <c r="L2241" t="s">
        <v>3460</v>
      </c>
      <c r="M2241" t="s">
        <v>453</v>
      </c>
      <c r="N2241" t="s">
        <v>43</v>
      </c>
      <c r="O2241">
        <v>98368</v>
      </c>
    </row>
    <row r="2242" spans="1:15" x14ac:dyDescent="0.25">
      <c r="A2242" t="s">
        <v>3083</v>
      </c>
      <c r="B2242" t="s">
        <v>3461</v>
      </c>
      <c r="C2242" t="s">
        <v>17</v>
      </c>
      <c r="D2242" s="1">
        <v>44897</v>
      </c>
      <c r="E2242" s="1">
        <v>44901</v>
      </c>
      <c r="F2242" t="s">
        <v>18</v>
      </c>
      <c r="G2242" s="2">
        <v>5530</v>
      </c>
      <c r="H2242" s="2">
        <v>8753</v>
      </c>
      <c r="I2242" s="2">
        <v>649</v>
      </c>
      <c r="J2242" s="2">
        <v>2574</v>
      </c>
      <c r="K2242">
        <v>0</v>
      </c>
      <c r="L2242" t="s">
        <v>3462</v>
      </c>
      <c r="M2242" t="s">
        <v>59</v>
      </c>
      <c r="N2242" t="s">
        <v>21</v>
      </c>
      <c r="O2242">
        <v>78070</v>
      </c>
    </row>
    <row r="2243" spans="1:15" x14ac:dyDescent="0.25">
      <c r="A2243" t="s">
        <v>3083</v>
      </c>
      <c r="B2243" t="s">
        <v>3463</v>
      </c>
      <c r="C2243" t="s">
        <v>17</v>
      </c>
      <c r="D2243" s="1">
        <v>44910</v>
      </c>
      <c r="E2243" s="1">
        <v>44915</v>
      </c>
      <c r="F2243" t="s">
        <v>18</v>
      </c>
      <c r="G2243" s="2">
        <v>5530</v>
      </c>
      <c r="H2243" s="2">
        <v>8279</v>
      </c>
      <c r="I2243" s="2">
        <v>505</v>
      </c>
      <c r="J2243" s="2">
        <v>2244</v>
      </c>
      <c r="K2243">
        <v>0</v>
      </c>
      <c r="L2243" t="s">
        <v>3336</v>
      </c>
      <c r="M2243" t="s">
        <v>52</v>
      </c>
      <c r="N2243" t="s">
        <v>21</v>
      </c>
      <c r="O2243">
        <v>94024</v>
      </c>
    </row>
    <row r="2244" spans="1:15" x14ac:dyDescent="0.25">
      <c r="A2244" t="s">
        <v>3083</v>
      </c>
      <c r="B2244" t="s">
        <v>3464</v>
      </c>
      <c r="C2244" t="s">
        <v>17</v>
      </c>
      <c r="D2244" s="1">
        <v>44915</v>
      </c>
      <c r="E2244" s="1">
        <v>44917</v>
      </c>
      <c r="F2244" t="s">
        <v>18</v>
      </c>
      <c r="G2244" s="2">
        <v>6930</v>
      </c>
      <c r="H2244" s="2">
        <v>10417</v>
      </c>
      <c r="I2244" s="2">
        <v>632</v>
      </c>
      <c r="J2244" s="2">
        <v>2855</v>
      </c>
      <c r="K2244">
        <v>0</v>
      </c>
      <c r="L2244" t="s">
        <v>3465</v>
      </c>
      <c r="M2244" t="s">
        <v>52</v>
      </c>
      <c r="N2244" t="s">
        <v>43</v>
      </c>
      <c r="O2244">
        <v>94086</v>
      </c>
    </row>
    <row r="2245" spans="1:15" x14ac:dyDescent="0.25">
      <c r="A2245" t="s">
        <v>3083</v>
      </c>
      <c r="B2245" t="s">
        <v>3466</v>
      </c>
      <c r="C2245" t="s">
        <v>17</v>
      </c>
      <c r="D2245" s="1">
        <v>44900</v>
      </c>
      <c r="E2245" s="1">
        <v>44903</v>
      </c>
      <c r="F2245" t="s">
        <v>18</v>
      </c>
      <c r="G2245" s="2">
        <v>6930</v>
      </c>
      <c r="H2245" s="2">
        <v>10391</v>
      </c>
      <c r="I2245" s="2">
        <v>606</v>
      </c>
      <c r="J2245" s="2">
        <v>2855</v>
      </c>
      <c r="K2245">
        <v>0</v>
      </c>
      <c r="L2245" t="s">
        <v>3467</v>
      </c>
      <c r="M2245" t="s">
        <v>52</v>
      </c>
      <c r="N2245" t="s">
        <v>43</v>
      </c>
      <c r="O2245">
        <v>94583</v>
      </c>
    </row>
    <row r="2246" spans="1:15" x14ac:dyDescent="0.25">
      <c r="A2246" t="s">
        <v>3083</v>
      </c>
      <c r="B2246" t="s">
        <v>3468</v>
      </c>
      <c r="C2246" t="s">
        <v>17</v>
      </c>
      <c r="D2246" s="1">
        <v>44873</v>
      </c>
      <c r="E2246" s="1">
        <v>44879</v>
      </c>
      <c r="F2246" t="s">
        <v>18</v>
      </c>
      <c r="G2246" s="2">
        <v>5530</v>
      </c>
      <c r="H2246" s="2">
        <v>8387</v>
      </c>
      <c r="I2246" s="2">
        <v>0</v>
      </c>
      <c r="J2246" s="2">
        <v>2857</v>
      </c>
      <c r="K2246">
        <v>0</v>
      </c>
      <c r="L2246" t="s">
        <v>1433</v>
      </c>
      <c r="M2246" t="s">
        <v>71</v>
      </c>
      <c r="N2246" t="s">
        <v>43</v>
      </c>
      <c r="O2246">
        <v>33306</v>
      </c>
    </row>
    <row r="2247" spans="1:15" x14ac:dyDescent="0.25">
      <c r="A2247" t="s">
        <v>3083</v>
      </c>
      <c r="B2247" t="s">
        <v>3469</v>
      </c>
      <c r="C2247" t="s">
        <v>17</v>
      </c>
      <c r="D2247" s="1">
        <v>44852</v>
      </c>
      <c r="E2247" s="1">
        <v>44853</v>
      </c>
      <c r="F2247" t="s">
        <v>18</v>
      </c>
      <c r="G2247" s="2">
        <v>5530</v>
      </c>
      <c r="H2247" s="2">
        <v>8341</v>
      </c>
      <c r="I2247" s="2">
        <v>567</v>
      </c>
      <c r="J2247" s="2">
        <v>2244</v>
      </c>
      <c r="K2247">
        <v>0</v>
      </c>
      <c r="L2247" t="s">
        <v>3470</v>
      </c>
      <c r="M2247" t="s">
        <v>52</v>
      </c>
      <c r="N2247" t="s">
        <v>43</v>
      </c>
      <c r="O2247">
        <v>94703</v>
      </c>
    </row>
    <row r="2248" spans="1:15" x14ac:dyDescent="0.25">
      <c r="A2248" t="s">
        <v>3083</v>
      </c>
      <c r="B2248" t="s">
        <v>3471</v>
      </c>
      <c r="C2248" t="s">
        <v>17</v>
      </c>
      <c r="D2248" s="1">
        <v>44893</v>
      </c>
      <c r="E2248" s="1">
        <v>44895</v>
      </c>
      <c r="F2248" t="s">
        <v>18</v>
      </c>
      <c r="G2248" s="2">
        <v>6930</v>
      </c>
      <c r="H2248" s="2">
        <v>10322</v>
      </c>
      <c r="I2248" s="2">
        <v>537</v>
      </c>
      <c r="J2248" s="2">
        <v>2855</v>
      </c>
      <c r="K2248">
        <v>0</v>
      </c>
      <c r="L2248" t="s">
        <v>950</v>
      </c>
      <c r="M2248" t="s">
        <v>52</v>
      </c>
      <c r="N2248" t="s">
        <v>43</v>
      </c>
      <c r="O2248">
        <v>92821</v>
      </c>
    </row>
    <row r="2249" spans="1:15" x14ac:dyDescent="0.25">
      <c r="A2249" t="s">
        <v>3083</v>
      </c>
      <c r="B2249" t="s">
        <v>3472</v>
      </c>
      <c r="C2249" t="s">
        <v>17</v>
      </c>
      <c r="D2249" s="1">
        <v>44847</v>
      </c>
      <c r="E2249" s="1">
        <v>44848</v>
      </c>
      <c r="F2249" t="s">
        <v>18</v>
      </c>
      <c r="G2249" s="2">
        <v>5530</v>
      </c>
      <c r="H2249" s="2">
        <v>8890</v>
      </c>
      <c r="I2249" s="2">
        <v>503</v>
      </c>
      <c r="J2249" s="2">
        <v>2857</v>
      </c>
      <c r="K2249">
        <v>0</v>
      </c>
      <c r="L2249" t="s">
        <v>3473</v>
      </c>
      <c r="M2249" t="s">
        <v>138</v>
      </c>
      <c r="N2249" t="s">
        <v>21</v>
      </c>
      <c r="O2249">
        <v>48324</v>
      </c>
    </row>
    <row r="2250" spans="1:15" x14ac:dyDescent="0.25">
      <c r="A2250" t="s">
        <v>3083</v>
      </c>
      <c r="B2250" t="s">
        <v>3474</v>
      </c>
      <c r="C2250" t="s">
        <v>17</v>
      </c>
      <c r="D2250" s="1">
        <v>44910</v>
      </c>
      <c r="E2250" s="1">
        <v>44915</v>
      </c>
      <c r="F2250" t="s">
        <v>18</v>
      </c>
      <c r="G2250" s="2">
        <v>5530</v>
      </c>
      <c r="H2250" s="2">
        <v>8203</v>
      </c>
      <c r="I2250" s="2">
        <v>429</v>
      </c>
      <c r="J2250" s="2">
        <v>2244</v>
      </c>
      <c r="K2250">
        <v>0</v>
      </c>
      <c r="L2250" t="s">
        <v>685</v>
      </c>
      <c r="M2250" t="s">
        <v>52</v>
      </c>
      <c r="N2250" t="s">
        <v>43</v>
      </c>
      <c r="O2250">
        <v>92646</v>
      </c>
    </row>
    <row r="2251" spans="1:15" x14ac:dyDescent="0.25">
      <c r="A2251" t="s">
        <v>3083</v>
      </c>
      <c r="B2251" t="s">
        <v>3475</v>
      </c>
      <c r="C2251" t="s">
        <v>17</v>
      </c>
      <c r="D2251" s="1">
        <v>44867</v>
      </c>
      <c r="E2251" s="1">
        <v>44868</v>
      </c>
      <c r="F2251" t="s">
        <v>18</v>
      </c>
      <c r="G2251" s="2">
        <v>3430</v>
      </c>
      <c r="H2251" s="2">
        <v>6541</v>
      </c>
      <c r="I2251" s="2">
        <v>299</v>
      </c>
      <c r="J2251" s="2">
        <v>2812</v>
      </c>
      <c r="K2251">
        <v>0</v>
      </c>
      <c r="L2251" t="s">
        <v>3476</v>
      </c>
      <c r="M2251" t="s">
        <v>246</v>
      </c>
      <c r="N2251" t="s">
        <v>43</v>
      </c>
      <c r="O2251">
        <v>85122</v>
      </c>
    </row>
    <row r="2252" spans="1:15" x14ac:dyDescent="0.25">
      <c r="A2252" t="s">
        <v>3083</v>
      </c>
      <c r="B2252" t="s">
        <v>3477</v>
      </c>
      <c r="C2252" t="s">
        <v>17</v>
      </c>
      <c r="D2252" s="1">
        <v>44907</v>
      </c>
      <c r="E2252" s="1">
        <v>44907</v>
      </c>
      <c r="F2252" t="s">
        <v>18</v>
      </c>
      <c r="G2252" s="2">
        <v>4130</v>
      </c>
      <c r="H2252" s="2">
        <v>6756</v>
      </c>
      <c r="I2252" s="2">
        <v>382</v>
      </c>
      <c r="J2252" s="2">
        <v>2244</v>
      </c>
      <c r="K2252">
        <v>0</v>
      </c>
      <c r="L2252" t="s">
        <v>3100</v>
      </c>
      <c r="M2252" t="s">
        <v>52</v>
      </c>
      <c r="N2252" t="s">
        <v>43</v>
      </c>
      <c r="O2252">
        <v>95030</v>
      </c>
    </row>
    <row r="2253" spans="1:15" x14ac:dyDescent="0.25">
      <c r="A2253" t="s">
        <v>3083</v>
      </c>
      <c r="B2253" t="s">
        <v>3478</v>
      </c>
      <c r="C2253" t="s">
        <v>17</v>
      </c>
      <c r="D2253" s="1">
        <v>44922</v>
      </c>
      <c r="E2253" s="1">
        <v>44922</v>
      </c>
      <c r="F2253" t="s">
        <v>18</v>
      </c>
      <c r="G2253" s="2">
        <v>5530</v>
      </c>
      <c r="H2253" s="2">
        <v>8258</v>
      </c>
      <c r="I2253" s="2">
        <v>484</v>
      </c>
      <c r="J2253" s="2">
        <v>2244</v>
      </c>
      <c r="K2253">
        <v>0</v>
      </c>
      <c r="L2253" t="s">
        <v>408</v>
      </c>
      <c r="M2253" t="s">
        <v>52</v>
      </c>
      <c r="N2253" t="s">
        <v>43</v>
      </c>
      <c r="O2253">
        <v>94549</v>
      </c>
    </row>
    <row r="2254" spans="1:15" x14ac:dyDescent="0.25">
      <c r="A2254" t="s">
        <v>3083</v>
      </c>
      <c r="B2254" t="s">
        <v>3479</v>
      </c>
      <c r="C2254" t="s">
        <v>17</v>
      </c>
      <c r="D2254" s="1">
        <v>44915</v>
      </c>
      <c r="E2254" s="1">
        <v>44915</v>
      </c>
      <c r="F2254" t="s">
        <v>18</v>
      </c>
      <c r="G2254" s="2">
        <v>5530</v>
      </c>
      <c r="H2254" s="2">
        <v>8279</v>
      </c>
      <c r="I2254" s="2">
        <v>505</v>
      </c>
      <c r="J2254" s="2">
        <v>2244</v>
      </c>
      <c r="K2254">
        <v>0</v>
      </c>
      <c r="L2254" t="s">
        <v>932</v>
      </c>
      <c r="M2254" t="s">
        <v>52</v>
      </c>
      <c r="N2254" t="s">
        <v>43</v>
      </c>
      <c r="O2254">
        <v>95037</v>
      </c>
    </row>
    <row r="2255" spans="1:15" x14ac:dyDescent="0.25">
      <c r="A2255" t="s">
        <v>3083</v>
      </c>
      <c r="B2255" t="s">
        <v>3480</v>
      </c>
      <c r="C2255" t="s">
        <v>17</v>
      </c>
      <c r="D2255" s="1">
        <v>44903</v>
      </c>
      <c r="E2255" s="1">
        <v>44905</v>
      </c>
      <c r="F2255" t="s">
        <v>18</v>
      </c>
      <c r="G2255" s="2">
        <v>6930</v>
      </c>
      <c r="H2255" s="2">
        <v>10150</v>
      </c>
      <c r="I2255" s="2">
        <v>0</v>
      </c>
      <c r="J2255" s="2">
        <v>3220</v>
      </c>
      <c r="K2255">
        <v>0</v>
      </c>
      <c r="L2255" t="s">
        <v>3481</v>
      </c>
      <c r="M2255" t="s">
        <v>277</v>
      </c>
      <c r="N2255" t="s">
        <v>43</v>
      </c>
      <c r="O2255">
        <v>81301</v>
      </c>
    </row>
    <row r="2256" spans="1:15" x14ac:dyDescent="0.25">
      <c r="A2256" t="s">
        <v>3083</v>
      </c>
      <c r="B2256" t="s">
        <v>3482</v>
      </c>
      <c r="C2256" t="s">
        <v>17</v>
      </c>
      <c r="D2256" s="1">
        <v>44853</v>
      </c>
      <c r="E2256" s="1">
        <v>44854</v>
      </c>
      <c r="F2256" t="s">
        <v>18</v>
      </c>
      <c r="G2256" s="2">
        <v>6930</v>
      </c>
      <c r="H2256" s="2">
        <v>10662</v>
      </c>
      <c r="I2256" s="2">
        <v>0</v>
      </c>
      <c r="J2256" s="2">
        <v>3732</v>
      </c>
      <c r="K2256">
        <v>0</v>
      </c>
      <c r="L2256" t="s">
        <v>559</v>
      </c>
      <c r="M2256" t="s">
        <v>211</v>
      </c>
      <c r="N2256" t="s">
        <v>21</v>
      </c>
      <c r="O2256">
        <v>55904</v>
      </c>
    </row>
    <row r="2257" spans="1:15" x14ac:dyDescent="0.25">
      <c r="A2257" t="s">
        <v>3083</v>
      </c>
      <c r="B2257" t="s">
        <v>3483</v>
      </c>
      <c r="C2257" t="s">
        <v>17</v>
      </c>
      <c r="D2257" s="1">
        <v>44851</v>
      </c>
      <c r="E2257" s="1">
        <v>44853</v>
      </c>
      <c r="F2257" t="s">
        <v>18</v>
      </c>
      <c r="G2257" s="2">
        <v>5530</v>
      </c>
      <c r="H2257" s="2">
        <v>8028</v>
      </c>
      <c r="I2257" s="2">
        <v>0</v>
      </c>
      <c r="J2257" s="2">
        <v>2498</v>
      </c>
      <c r="K2257">
        <v>0</v>
      </c>
      <c r="L2257" t="s">
        <v>3481</v>
      </c>
      <c r="M2257" t="s">
        <v>277</v>
      </c>
      <c r="N2257" t="s">
        <v>43</v>
      </c>
      <c r="O2257">
        <v>81301</v>
      </c>
    </row>
    <row r="2258" spans="1:15" x14ac:dyDescent="0.25">
      <c r="A2258" t="s">
        <v>3083</v>
      </c>
      <c r="B2258" t="s">
        <v>3484</v>
      </c>
      <c r="C2258" t="s">
        <v>17</v>
      </c>
      <c r="D2258" s="1">
        <v>44922</v>
      </c>
      <c r="E2258" s="1">
        <v>44923</v>
      </c>
      <c r="F2258" t="s">
        <v>18</v>
      </c>
      <c r="G2258" s="2">
        <v>3710</v>
      </c>
      <c r="H2258" s="2">
        <v>7774</v>
      </c>
      <c r="I2258" s="2">
        <v>526</v>
      </c>
      <c r="J2258" s="2">
        <v>3538</v>
      </c>
      <c r="K2258">
        <v>0</v>
      </c>
      <c r="L2258" t="s">
        <v>3000</v>
      </c>
      <c r="M2258" t="s">
        <v>20</v>
      </c>
      <c r="N2258" t="s">
        <v>43</v>
      </c>
      <c r="O2258">
        <v>27511</v>
      </c>
    </row>
    <row r="2259" spans="1:15" x14ac:dyDescent="0.25">
      <c r="A2259" t="s">
        <v>3083</v>
      </c>
      <c r="B2259" t="s">
        <v>3485</v>
      </c>
      <c r="C2259" t="s">
        <v>17</v>
      </c>
      <c r="D2259" s="1">
        <v>44861</v>
      </c>
      <c r="E2259" s="1">
        <v>44862</v>
      </c>
      <c r="F2259" t="s">
        <v>18</v>
      </c>
      <c r="G2259" s="2">
        <v>5530</v>
      </c>
      <c r="H2259" s="2">
        <v>8485</v>
      </c>
      <c r="I2259" s="2">
        <v>415</v>
      </c>
      <c r="J2259" s="2">
        <v>2540</v>
      </c>
      <c r="K2259">
        <v>0</v>
      </c>
      <c r="L2259" t="s">
        <v>1361</v>
      </c>
      <c r="M2259" t="s">
        <v>52</v>
      </c>
      <c r="N2259" t="s">
        <v>43</v>
      </c>
      <c r="O2259">
        <v>95602</v>
      </c>
    </row>
    <row r="2260" spans="1:15" x14ac:dyDescent="0.25">
      <c r="A2260" t="s">
        <v>3083</v>
      </c>
      <c r="B2260" t="s">
        <v>3486</v>
      </c>
      <c r="C2260" t="s">
        <v>17</v>
      </c>
      <c r="D2260" s="1">
        <v>44862</v>
      </c>
      <c r="E2260" s="1">
        <v>44865</v>
      </c>
      <c r="F2260" t="s">
        <v>18</v>
      </c>
      <c r="G2260" s="2">
        <v>5530</v>
      </c>
      <c r="H2260" s="2">
        <v>9657</v>
      </c>
      <c r="I2260" s="2">
        <v>589</v>
      </c>
      <c r="J2260" s="2">
        <v>3538</v>
      </c>
      <c r="K2260">
        <v>0</v>
      </c>
      <c r="L2260" t="s">
        <v>1057</v>
      </c>
      <c r="M2260" t="s">
        <v>56</v>
      </c>
      <c r="N2260" t="s">
        <v>21</v>
      </c>
      <c r="O2260">
        <v>44011</v>
      </c>
    </row>
    <row r="2261" spans="1:15" x14ac:dyDescent="0.25">
      <c r="A2261" t="s">
        <v>3083</v>
      </c>
      <c r="B2261" t="s">
        <v>3487</v>
      </c>
      <c r="C2261" t="s">
        <v>17</v>
      </c>
      <c r="D2261" s="1">
        <v>44886</v>
      </c>
      <c r="E2261" s="1">
        <v>44887</v>
      </c>
      <c r="F2261" t="s">
        <v>18</v>
      </c>
      <c r="G2261" s="2">
        <v>4130</v>
      </c>
      <c r="H2261" s="2">
        <v>7240</v>
      </c>
      <c r="I2261" s="2">
        <v>536</v>
      </c>
      <c r="J2261" s="2">
        <v>2574</v>
      </c>
      <c r="K2261">
        <v>0</v>
      </c>
      <c r="L2261" t="s">
        <v>3488</v>
      </c>
      <c r="M2261" t="s">
        <v>59</v>
      </c>
      <c r="N2261" t="s">
        <v>43</v>
      </c>
      <c r="O2261">
        <v>76182</v>
      </c>
    </row>
    <row r="2262" spans="1:15" x14ac:dyDescent="0.25">
      <c r="A2262" t="s">
        <v>3083</v>
      </c>
      <c r="B2262" t="s">
        <v>3489</v>
      </c>
      <c r="C2262" t="s">
        <v>17</v>
      </c>
      <c r="D2262" s="1">
        <v>44922</v>
      </c>
      <c r="E2262" s="1">
        <v>44923</v>
      </c>
      <c r="F2262" t="s">
        <v>18</v>
      </c>
      <c r="G2262" s="2">
        <v>6930</v>
      </c>
      <c r="H2262" s="2">
        <v>11788</v>
      </c>
      <c r="I2262" s="2">
        <v>962</v>
      </c>
      <c r="J2262" s="2">
        <v>3896</v>
      </c>
      <c r="K2262">
        <v>0</v>
      </c>
      <c r="L2262" t="s">
        <v>923</v>
      </c>
      <c r="M2262" t="s">
        <v>39</v>
      </c>
      <c r="N2262" t="s">
        <v>43</v>
      </c>
      <c r="O2262">
        <v>10174</v>
      </c>
    </row>
    <row r="2263" spans="1:15" x14ac:dyDescent="0.25">
      <c r="A2263" t="s">
        <v>3083</v>
      </c>
      <c r="B2263" t="s">
        <v>3490</v>
      </c>
      <c r="C2263" t="s">
        <v>17</v>
      </c>
      <c r="D2263" s="1">
        <v>44883</v>
      </c>
      <c r="E2263" s="1">
        <v>44886</v>
      </c>
      <c r="F2263" t="s">
        <v>18</v>
      </c>
      <c r="G2263" s="2">
        <v>6930</v>
      </c>
      <c r="H2263" s="2">
        <v>10322</v>
      </c>
      <c r="I2263" s="2">
        <v>537</v>
      </c>
      <c r="J2263" s="2">
        <v>2855</v>
      </c>
      <c r="K2263">
        <v>0</v>
      </c>
      <c r="L2263" t="s">
        <v>2047</v>
      </c>
      <c r="M2263" t="s">
        <v>52</v>
      </c>
      <c r="N2263" t="s">
        <v>43</v>
      </c>
      <c r="O2263">
        <v>92672</v>
      </c>
    </row>
    <row r="2264" spans="1:15" x14ac:dyDescent="0.25">
      <c r="A2264" t="s">
        <v>3083</v>
      </c>
      <c r="B2264" t="s">
        <v>3491</v>
      </c>
      <c r="C2264" t="s">
        <v>17</v>
      </c>
      <c r="D2264" s="1">
        <v>44902</v>
      </c>
      <c r="E2264" s="1">
        <v>44904</v>
      </c>
      <c r="F2264" t="s">
        <v>18</v>
      </c>
      <c r="G2264" s="2">
        <v>6930</v>
      </c>
      <c r="H2264" s="2">
        <v>10059</v>
      </c>
      <c r="I2264" s="2">
        <v>589</v>
      </c>
      <c r="J2264" s="2">
        <v>2540</v>
      </c>
      <c r="K2264">
        <v>0</v>
      </c>
      <c r="L2264" t="s">
        <v>3492</v>
      </c>
      <c r="M2264" t="s">
        <v>52</v>
      </c>
      <c r="N2264" t="s">
        <v>43</v>
      </c>
      <c r="O2264">
        <v>95476</v>
      </c>
    </row>
    <row r="2265" spans="1:15" x14ac:dyDescent="0.25">
      <c r="A2265" t="s">
        <v>3083</v>
      </c>
      <c r="B2265" t="s">
        <v>3493</v>
      </c>
      <c r="C2265" t="s">
        <v>17</v>
      </c>
      <c r="D2265" s="1">
        <v>44909</v>
      </c>
      <c r="E2265" s="1">
        <v>44915</v>
      </c>
      <c r="F2265" t="s">
        <v>18</v>
      </c>
      <c r="G2265" s="2">
        <v>4130</v>
      </c>
      <c r="H2265" s="2">
        <v>6751</v>
      </c>
      <c r="I2265" s="2">
        <v>377</v>
      </c>
      <c r="J2265" s="2">
        <v>2244</v>
      </c>
      <c r="K2265">
        <v>0</v>
      </c>
      <c r="L2265" t="s">
        <v>3157</v>
      </c>
      <c r="M2265" t="s">
        <v>52</v>
      </c>
      <c r="N2265" t="s">
        <v>43</v>
      </c>
      <c r="O2265">
        <v>95070</v>
      </c>
    </row>
    <row r="2266" spans="1:15" x14ac:dyDescent="0.25">
      <c r="A2266" t="s">
        <v>3083</v>
      </c>
      <c r="B2266" t="s">
        <v>3494</v>
      </c>
      <c r="C2266" t="s">
        <v>17</v>
      </c>
      <c r="D2266" s="1">
        <v>44910</v>
      </c>
      <c r="E2266" s="1">
        <v>44915</v>
      </c>
      <c r="F2266" t="s">
        <v>18</v>
      </c>
      <c r="G2266" s="2">
        <v>6930</v>
      </c>
      <c r="H2266" s="2">
        <v>10826</v>
      </c>
      <c r="I2266" s="2">
        <v>0</v>
      </c>
      <c r="J2266" s="2">
        <v>3896</v>
      </c>
      <c r="K2266">
        <v>0</v>
      </c>
      <c r="L2266" t="s">
        <v>3495</v>
      </c>
      <c r="M2266" t="s">
        <v>71</v>
      </c>
      <c r="N2266" t="s">
        <v>43</v>
      </c>
      <c r="O2266">
        <v>33785</v>
      </c>
    </row>
    <row r="2267" spans="1:15" x14ac:dyDescent="0.25">
      <c r="A2267" t="s">
        <v>3083</v>
      </c>
      <c r="B2267" t="s">
        <v>3496</v>
      </c>
      <c r="C2267" t="s">
        <v>17</v>
      </c>
      <c r="D2267" s="1">
        <v>44915</v>
      </c>
      <c r="E2267" s="1">
        <v>44916</v>
      </c>
      <c r="F2267" t="s">
        <v>18</v>
      </c>
      <c r="G2267" s="2">
        <v>5530</v>
      </c>
      <c r="H2267" s="2">
        <v>8839</v>
      </c>
      <c r="I2267" s="2">
        <v>452</v>
      </c>
      <c r="J2267" s="2">
        <v>2857</v>
      </c>
      <c r="K2267">
        <v>0</v>
      </c>
      <c r="L2267" t="s">
        <v>2178</v>
      </c>
      <c r="M2267" t="s">
        <v>42</v>
      </c>
      <c r="N2267" t="s">
        <v>43</v>
      </c>
      <c r="O2267">
        <v>20817</v>
      </c>
    </row>
    <row r="2268" spans="1:15" x14ac:dyDescent="0.25">
      <c r="A2268" t="s">
        <v>3083</v>
      </c>
      <c r="B2268" t="s">
        <v>3497</v>
      </c>
      <c r="C2268" t="s">
        <v>17</v>
      </c>
      <c r="D2268" s="1">
        <v>44873</v>
      </c>
      <c r="E2268" s="1">
        <v>44876</v>
      </c>
      <c r="F2268" t="s">
        <v>18</v>
      </c>
      <c r="G2268" s="2">
        <v>5530</v>
      </c>
      <c r="H2268" s="2">
        <v>8889</v>
      </c>
      <c r="I2268" s="2">
        <v>502</v>
      </c>
      <c r="J2268" s="2">
        <v>2857</v>
      </c>
      <c r="K2268">
        <v>0</v>
      </c>
      <c r="L2268" t="s">
        <v>477</v>
      </c>
      <c r="M2268" t="s">
        <v>286</v>
      </c>
      <c r="N2268" t="s">
        <v>43</v>
      </c>
      <c r="O2268">
        <v>29609</v>
      </c>
    </row>
    <row r="2269" spans="1:15" x14ac:dyDescent="0.25">
      <c r="A2269" t="s">
        <v>3083</v>
      </c>
      <c r="B2269" t="s">
        <v>3498</v>
      </c>
      <c r="C2269" t="s">
        <v>17</v>
      </c>
      <c r="D2269" s="1">
        <v>44914</v>
      </c>
      <c r="E2269" s="1">
        <v>44916</v>
      </c>
      <c r="F2269" t="s">
        <v>18</v>
      </c>
      <c r="G2269" s="2">
        <v>5530</v>
      </c>
      <c r="H2269" s="2">
        <v>8387</v>
      </c>
      <c r="I2269" s="2">
        <v>0</v>
      </c>
      <c r="J2269" s="2">
        <v>2857</v>
      </c>
      <c r="K2269">
        <v>0</v>
      </c>
      <c r="L2269" t="s">
        <v>3499</v>
      </c>
      <c r="M2269" t="s">
        <v>71</v>
      </c>
      <c r="N2269" t="s">
        <v>43</v>
      </c>
      <c r="O2269">
        <v>32034</v>
      </c>
    </row>
    <row r="2270" spans="1:15" x14ac:dyDescent="0.25">
      <c r="A2270" t="s">
        <v>3083</v>
      </c>
      <c r="B2270" t="s">
        <v>3500</v>
      </c>
      <c r="C2270" t="s">
        <v>17</v>
      </c>
      <c r="D2270" s="1">
        <v>44922</v>
      </c>
      <c r="E2270" s="1">
        <v>44923</v>
      </c>
      <c r="F2270" t="s">
        <v>18</v>
      </c>
      <c r="G2270" s="2">
        <v>6930</v>
      </c>
      <c r="H2270" s="2">
        <v>10495</v>
      </c>
      <c r="I2270" s="2">
        <v>710</v>
      </c>
      <c r="J2270" s="2">
        <v>2855</v>
      </c>
      <c r="K2270">
        <v>0</v>
      </c>
      <c r="L2270" t="s">
        <v>3213</v>
      </c>
      <c r="M2270" t="s">
        <v>52</v>
      </c>
      <c r="N2270" t="s">
        <v>43</v>
      </c>
      <c r="O2270">
        <v>94539</v>
      </c>
    </row>
    <row r="2271" spans="1:15" x14ac:dyDescent="0.25">
      <c r="A2271" t="s">
        <v>3083</v>
      </c>
      <c r="B2271" t="s">
        <v>3501</v>
      </c>
      <c r="C2271" t="s">
        <v>17</v>
      </c>
      <c r="D2271" s="1">
        <v>44907</v>
      </c>
      <c r="E2271" s="1">
        <v>44908</v>
      </c>
      <c r="F2271" t="s">
        <v>18</v>
      </c>
      <c r="G2271" s="2">
        <v>4130</v>
      </c>
      <c r="H2271" s="2">
        <v>6751</v>
      </c>
      <c r="I2271" s="2">
        <v>377</v>
      </c>
      <c r="J2271" s="2">
        <v>2244</v>
      </c>
      <c r="K2271">
        <v>0</v>
      </c>
      <c r="L2271" t="s">
        <v>3157</v>
      </c>
      <c r="M2271" t="s">
        <v>52</v>
      </c>
      <c r="N2271" t="s">
        <v>43</v>
      </c>
      <c r="O2271">
        <v>95070</v>
      </c>
    </row>
    <row r="2272" spans="1:15" x14ac:dyDescent="0.25">
      <c r="A2272" t="s">
        <v>3083</v>
      </c>
      <c r="B2272" t="s">
        <v>3502</v>
      </c>
      <c r="C2272" t="s">
        <v>17</v>
      </c>
      <c r="D2272" s="1">
        <v>44900</v>
      </c>
      <c r="E2272" s="1">
        <v>44901</v>
      </c>
      <c r="F2272" t="s">
        <v>18</v>
      </c>
      <c r="G2272" s="2">
        <v>6930</v>
      </c>
      <c r="H2272" s="2">
        <v>11787</v>
      </c>
      <c r="I2272" s="2">
        <v>961</v>
      </c>
      <c r="J2272" s="2">
        <v>3896</v>
      </c>
      <c r="K2272">
        <v>0</v>
      </c>
      <c r="L2272" t="s">
        <v>498</v>
      </c>
      <c r="M2272" t="s">
        <v>39</v>
      </c>
      <c r="N2272" t="s">
        <v>43</v>
      </c>
      <c r="O2272">
        <v>11217</v>
      </c>
    </row>
    <row r="2273" spans="1:15" x14ac:dyDescent="0.25">
      <c r="A2273" t="s">
        <v>3083</v>
      </c>
      <c r="B2273" t="s">
        <v>3503</v>
      </c>
      <c r="C2273" t="s">
        <v>17</v>
      </c>
      <c r="D2273" s="1">
        <v>44910</v>
      </c>
      <c r="E2273" s="1">
        <v>44915</v>
      </c>
      <c r="F2273" t="s">
        <v>18</v>
      </c>
      <c r="G2273" s="2">
        <v>6930</v>
      </c>
      <c r="H2273" s="2">
        <v>10826</v>
      </c>
      <c r="I2273" s="2">
        <v>0</v>
      </c>
      <c r="J2273" s="2">
        <v>3896</v>
      </c>
      <c r="K2273">
        <v>0</v>
      </c>
      <c r="L2273" t="s">
        <v>3504</v>
      </c>
      <c r="M2273" t="s">
        <v>71</v>
      </c>
      <c r="N2273" t="s">
        <v>43</v>
      </c>
      <c r="O2273">
        <v>34689</v>
      </c>
    </row>
    <row r="2274" spans="1:15" x14ac:dyDescent="0.25">
      <c r="A2274" t="s">
        <v>3083</v>
      </c>
      <c r="B2274" t="s">
        <v>3505</v>
      </c>
      <c r="C2274" t="s">
        <v>17</v>
      </c>
      <c r="D2274" s="1">
        <v>44922</v>
      </c>
      <c r="E2274" s="1">
        <v>44922</v>
      </c>
      <c r="F2274" t="s">
        <v>18</v>
      </c>
      <c r="G2274" s="2">
        <v>6930</v>
      </c>
      <c r="H2274" s="2">
        <v>10120</v>
      </c>
      <c r="I2274" s="2">
        <v>650</v>
      </c>
      <c r="J2274" s="2">
        <v>2540</v>
      </c>
      <c r="K2274">
        <v>0</v>
      </c>
      <c r="L2274" t="s">
        <v>3506</v>
      </c>
      <c r="M2274" t="s">
        <v>52</v>
      </c>
      <c r="N2274" t="s">
        <v>43</v>
      </c>
      <c r="O2274">
        <v>94027</v>
      </c>
    </row>
    <row r="2275" spans="1:15" x14ac:dyDescent="0.25">
      <c r="A2275" t="s">
        <v>3083</v>
      </c>
      <c r="B2275" t="s">
        <v>3507</v>
      </c>
      <c r="C2275" t="s">
        <v>17</v>
      </c>
      <c r="D2275" s="1">
        <v>44901</v>
      </c>
      <c r="E2275" s="1">
        <v>44904</v>
      </c>
      <c r="F2275" t="s">
        <v>18</v>
      </c>
      <c r="G2275" s="2">
        <v>5530</v>
      </c>
      <c r="H2275" s="2">
        <v>9110</v>
      </c>
      <c r="I2275" s="2">
        <v>846</v>
      </c>
      <c r="J2275" s="2">
        <v>2734</v>
      </c>
      <c r="K2275">
        <v>0</v>
      </c>
      <c r="L2275" t="s">
        <v>507</v>
      </c>
      <c r="M2275" t="s">
        <v>453</v>
      </c>
      <c r="N2275" t="s">
        <v>21</v>
      </c>
      <c r="O2275">
        <v>98115</v>
      </c>
    </row>
    <row r="2276" spans="1:15" x14ac:dyDescent="0.25">
      <c r="A2276" t="s">
        <v>3083</v>
      </c>
      <c r="B2276" t="s">
        <v>3508</v>
      </c>
      <c r="C2276" t="s">
        <v>17</v>
      </c>
      <c r="D2276" s="1">
        <v>44904</v>
      </c>
      <c r="E2276" s="1">
        <v>44906</v>
      </c>
      <c r="F2276" t="s">
        <v>18</v>
      </c>
      <c r="G2276" s="2">
        <v>4130</v>
      </c>
      <c r="H2276" s="2">
        <v>6694</v>
      </c>
      <c r="I2276" s="2">
        <v>320</v>
      </c>
      <c r="J2276" s="2">
        <v>2244</v>
      </c>
      <c r="K2276">
        <v>0</v>
      </c>
      <c r="L2276" t="s">
        <v>3509</v>
      </c>
      <c r="M2276" t="s">
        <v>52</v>
      </c>
      <c r="N2276" t="s">
        <v>43</v>
      </c>
      <c r="O2276">
        <v>95624</v>
      </c>
    </row>
    <row r="2277" spans="1:15" x14ac:dyDescent="0.25">
      <c r="A2277" t="s">
        <v>3083</v>
      </c>
      <c r="B2277" t="s">
        <v>3510</v>
      </c>
      <c r="C2277" t="s">
        <v>17</v>
      </c>
      <c r="D2277" s="1">
        <v>44900</v>
      </c>
      <c r="E2277" s="1">
        <v>44901</v>
      </c>
      <c r="F2277" t="s">
        <v>18</v>
      </c>
      <c r="G2277" s="2">
        <v>3430</v>
      </c>
      <c r="H2277" s="2">
        <v>6283</v>
      </c>
      <c r="I2277" s="2">
        <v>313</v>
      </c>
      <c r="J2277" s="2">
        <v>2540</v>
      </c>
      <c r="K2277">
        <v>0</v>
      </c>
      <c r="L2277" t="s">
        <v>3193</v>
      </c>
      <c r="M2277" t="s">
        <v>52</v>
      </c>
      <c r="N2277" t="s">
        <v>43</v>
      </c>
      <c r="O2277">
        <v>95014</v>
      </c>
    </row>
    <row r="2278" spans="1:15" x14ac:dyDescent="0.25">
      <c r="A2278" t="s">
        <v>3083</v>
      </c>
      <c r="B2278" t="s">
        <v>3511</v>
      </c>
      <c r="C2278" t="s">
        <v>17</v>
      </c>
      <c r="D2278" s="1">
        <v>44903</v>
      </c>
      <c r="E2278" s="1">
        <v>44904</v>
      </c>
      <c r="F2278" t="s">
        <v>18</v>
      </c>
      <c r="G2278" s="2">
        <v>5530</v>
      </c>
      <c r="H2278" s="2">
        <v>8653</v>
      </c>
      <c r="I2278" s="2">
        <v>463</v>
      </c>
      <c r="J2278" s="2">
        <v>2660</v>
      </c>
      <c r="K2278">
        <v>0</v>
      </c>
      <c r="L2278" t="s">
        <v>197</v>
      </c>
      <c r="M2278" t="s">
        <v>198</v>
      </c>
      <c r="N2278" t="s">
        <v>43</v>
      </c>
      <c r="O2278">
        <v>89117</v>
      </c>
    </row>
    <row r="2279" spans="1:15" x14ac:dyDescent="0.25">
      <c r="A2279" t="s">
        <v>3083</v>
      </c>
      <c r="B2279" t="s">
        <v>3512</v>
      </c>
      <c r="C2279" t="s">
        <v>17</v>
      </c>
      <c r="D2279" s="1">
        <v>44915</v>
      </c>
      <c r="E2279" s="1">
        <v>44917</v>
      </c>
      <c r="F2279" t="s">
        <v>18</v>
      </c>
      <c r="G2279" s="2">
        <v>4130</v>
      </c>
      <c r="H2279" s="2">
        <v>6781</v>
      </c>
      <c r="I2279" s="2">
        <v>407</v>
      </c>
      <c r="J2279" s="2">
        <v>2244</v>
      </c>
      <c r="K2279">
        <v>0</v>
      </c>
      <c r="L2279" t="s">
        <v>541</v>
      </c>
      <c r="M2279" t="s">
        <v>52</v>
      </c>
      <c r="N2279" t="s">
        <v>43</v>
      </c>
      <c r="O2279">
        <v>94080</v>
      </c>
    </row>
    <row r="2280" spans="1:15" x14ac:dyDescent="0.25">
      <c r="A2280" t="s">
        <v>3083</v>
      </c>
      <c r="B2280" t="s">
        <v>3513</v>
      </c>
      <c r="C2280" t="s">
        <v>17</v>
      </c>
      <c r="D2280" s="1">
        <v>44882</v>
      </c>
      <c r="E2280" s="1">
        <v>44883</v>
      </c>
      <c r="F2280" t="s">
        <v>18</v>
      </c>
      <c r="G2280" s="2">
        <v>5530</v>
      </c>
      <c r="H2280" s="2">
        <v>8387</v>
      </c>
      <c r="I2280" s="2">
        <v>0</v>
      </c>
      <c r="J2280" s="2">
        <v>2857</v>
      </c>
      <c r="K2280">
        <v>0</v>
      </c>
      <c r="L2280" t="s">
        <v>3514</v>
      </c>
      <c r="M2280" t="s">
        <v>71</v>
      </c>
      <c r="N2280" t="s">
        <v>43</v>
      </c>
      <c r="O2280">
        <v>33037</v>
      </c>
    </row>
    <row r="2281" spans="1:15" x14ac:dyDescent="0.25">
      <c r="A2281" t="s">
        <v>3083</v>
      </c>
      <c r="B2281" t="s">
        <v>3515</v>
      </c>
      <c r="C2281" t="s">
        <v>17</v>
      </c>
      <c r="D2281" s="1">
        <v>44895</v>
      </c>
      <c r="E2281" s="1">
        <v>44900</v>
      </c>
      <c r="F2281" t="s">
        <v>18</v>
      </c>
      <c r="G2281" s="2">
        <v>4130</v>
      </c>
      <c r="H2281" s="2">
        <v>6781</v>
      </c>
      <c r="I2281" s="2">
        <v>407</v>
      </c>
      <c r="J2281" s="2">
        <v>2244</v>
      </c>
      <c r="K2281">
        <v>0</v>
      </c>
      <c r="L2281" t="s">
        <v>3136</v>
      </c>
      <c r="M2281" t="s">
        <v>52</v>
      </c>
      <c r="N2281" t="s">
        <v>43</v>
      </c>
      <c r="O2281">
        <v>94065</v>
      </c>
    </row>
    <row r="2282" spans="1:15" x14ac:dyDescent="0.25">
      <c r="A2282" t="s">
        <v>3083</v>
      </c>
      <c r="B2282" t="s">
        <v>3516</v>
      </c>
      <c r="C2282" t="s">
        <v>17</v>
      </c>
      <c r="D2282" s="1">
        <v>44894</v>
      </c>
      <c r="E2282" s="1">
        <v>44895</v>
      </c>
      <c r="F2282" t="s">
        <v>18</v>
      </c>
      <c r="G2282" s="2">
        <v>5530</v>
      </c>
      <c r="H2282" s="2">
        <v>8481</v>
      </c>
      <c r="I2282" s="2">
        <v>94</v>
      </c>
      <c r="J2282" s="2">
        <v>2857</v>
      </c>
      <c r="K2282">
        <v>0</v>
      </c>
      <c r="L2282" t="s">
        <v>946</v>
      </c>
      <c r="M2282" t="s">
        <v>265</v>
      </c>
      <c r="N2282" t="s">
        <v>43</v>
      </c>
      <c r="O2282">
        <v>2474</v>
      </c>
    </row>
    <row r="2283" spans="1:15" x14ac:dyDescent="0.25">
      <c r="A2283" t="s">
        <v>3083</v>
      </c>
      <c r="B2283" t="s">
        <v>3517</v>
      </c>
      <c r="C2283" t="s">
        <v>17</v>
      </c>
      <c r="D2283" s="1">
        <v>44893</v>
      </c>
      <c r="E2283" s="1">
        <v>44895</v>
      </c>
      <c r="F2283" t="s">
        <v>18</v>
      </c>
      <c r="G2283" s="2">
        <v>6930</v>
      </c>
      <c r="H2283" s="2">
        <v>10444</v>
      </c>
      <c r="I2283" s="2">
        <v>659</v>
      </c>
      <c r="J2283" s="2">
        <v>2855</v>
      </c>
      <c r="K2283">
        <v>0</v>
      </c>
      <c r="L2283" t="s">
        <v>3518</v>
      </c>
      <c r="M2283" t="s">
        <v>52</v>
      </c>
      <c r="N2283" t="s">
        <v>43</v>
      </c>
      <c r="O2283">
        <v>91011</v>
      </c>
    </row>
    <row r="2284" spans="1:15" x14ac:dyDescent="0.25">
      <c r="A2284" t="s">
        <v>3083</v>
      </c>
      <c r="B2284" t="s">
        <v>3519</v>
      </c>
      <c r="C2284" t="s">
        <v>17</v>
      </c>
      <c r="D2284" s="1">
        <v>44907</v>
      </c>
      <c r="E2284" s="1">
        <v>44907</v>
      </c>
      <c r="F2284" t="s">
        <v>18</v>
      </c>
      <c r="G2284" s="2">
        <v>6153</v>
      </c>
      <c r="H2284" s="2">
        <v>8813</v>
      </c>
      <c r="I2284" s="2">
        <v>0</v>
      </c>
      <c r="J2284" s="2">
        <v>2660</v>
      </c>
      <c r="K2284">
        <v>0</v>
      </c>
      <c r="L2284" t="s">
        <v>3520</v>
      </c>
      <c r="M2284" t="s">
        <v>577</v>
      </c>
      <c r="N2284" t="s">
        <v>43</v>
      </c>
      <c r="O2284">
        <v>97759</v>
      </c>
    </row>
    <row r="2285" spans="1:15" x14ac:dyDescent="0.25">
      <c r="A2285" t="s">
        <v>3083</v>
      </c>
      <c r="B2285" t="s">
        <v>3521</v>
      </c>
      <c r="C2285" t="s">
        <v>17</v>
      </c>
      <c r="D2285" s="1">
        <v>44911</v>
      </c>
      <c r="E2285" s="1">
        <v>44915</v>
      </c>
      <c r="F2285" t="s">
        <v>18</v>
      </c>
      <c r="G2285" s="2">
        <v>5530</v>
      </c>
      <c r="H2285" s="2">
        <v>9068</v>
      </c>
      <c r="I2285" s="2">
        <v>0</v>
      </c>
      <c r="J2285" s="2">
        <v>3538</v>
      </c>
      <c r="K2285">
        <v>0</v>
      </c>
      <c r="L2285" t="s">
        <v>1176</v>
      </c>
      <c r="M2285" t="s">
        <v>71</v>
      </c>
      <c r="N2285" t="s">
        <v>43</v>
      </c>
      <c r="O2285">
        <v>34113</v>
      </c>
    </row>
    <row r="2286" spans="1:15" x14ac:dyDescent="0.25">
      <c r="A2286" t="s">
        <v>3083</v>
      </c>
      <c r="B2286" t="s">
        <v>3522</v>
      </c>
      <c r="C2286" t="s">
        <v>3152</v>
      </c>
      <c r="D2286" s="1">
        <v>44872</v>
      </c>
      <c r="E2286" s="1">
        <v>44873</v>
      </c>
      <c r="F2286" t="s">
        <v>18</v>
      </c>
      <c r="G2286" s="2">
        <v>34400</v>
      </c>
      <c r="H2286" s="2">
        <v>40579</v>
      </c>
      <c r="I2286" s="2">
        <v>2580</v>
      </c>
      <c r="J2286" s="2">
        <v>3599</v>
      </c>
      <c r="K2286">
        <v>0</v>
      </c>
      <c r="L2286" t="s">
        <v>3523</v>
      </c>
      <c r="M2286" t="s">
        <v>52</v>
      </c>
      <c r="N2286" t="s">
        <v>43</v>
      </c>
      <c r="O2286">
        <v>95975</v>
      </c>
    </row>
    <row r="2287" spans="1:15" x14ac:dyDescent="0.25">
      <c r="A2287" t="s">
        <v>3083</v>
      </c>
      <c r="B2287" t="s">
        <v>3524</v>
      </c>
      <c r="C2287" t="s">
        <v>17</v>
      </c>
      <c r="D2287" s="1">
        <v>44915</v>
      </c>
      <c r="E2287" s="1">
        <v>44917</v>
      </c>
      <c r="F2287" t="s">
        <v>18</v>
      </c>
      <c r="G2287" s="2">
        <v>4130</v>
      </c>
      <c r="H2287" s="2">
        <v>6719</v>
      </c>
      <c r="I2287" s="2">
        <v>345</v>
      </c>
      <c r="J2287" s="2">
        <v>2244</v>
      </c>
      <c r="K2287">
        <v>0</v>
      </c>
      <c r="L2287" t="s">
        <v>3285</v>
      </c>
      <c r="M2287" t="s">
        <v>52</v>
      </c>
      <c r="N2287" t="s">
        <v>43</v>
      </c>
      <c r="O2287">
        <v>93720</v>
      </c>
    </row>
    <row r="2288" spans="1:15" x14ac:dyDescent="0.25">
      <c r="A2288" t="s">
        <v>3083</v>
      </c>
      <c r="B2288" t="s">
        <v>3525</v>
      </c>
      <c r="C2288" t="s">
        <v>17</v>
      </c>
      <c r="D2288" s="1">
        <v>44909</v>
      </c>
      <c r="E2288" s="1">
        <v>44915</v>
      </c>
      <c r="F2288" t="s">
        <v>18</v>
      </c>
      <c r="G2288" s="2">
        <v>6930</v>
      </c>
      <c r="H2288" s="2">
        <v>10747</v>
      </c>
      <c r="I2288" s="2">
        <v>597</v>
      </c>
      <c r="J2288" s="2">
        <v>3220</v>
      </c>
      <c r="K2288">
        <v>0</v>
      </c>
      <c r="L2288" t="s">
        <v>969</v>
      </c>
      <c r="M2288" t="s">
        <v>246</v>
      </c>
      <c r="N2288" t="s">
        <v>21</v>
      </c>
      <c r="O2288">
        <v>85048</v>
      </c>
    </row>
    <row r="2289" spans="1:15" x14ac:dyDescent="0.25">
      <c r="A2289" t="s">
        <v>3083</v>
      </c>
      <c r="B2289" t="s">
        <v>3526</v>
      </c>
      <c r="C2289" t="s">
        <v>17</v>
      </c>
      <c r="D2289" s="1">
        <v>44904</v>
      </c>
      <c r="E2289" s="1">
        <v>44906</v>
      </c>
      <c r="F2289" t="s">
        <v>18</v>
      </c>
      <c r="G2289" s="2">
        <v>4130</v>
      </c>
      <c r="H2289" s="2">
        <v>7025</v>
      </c>
      <c r="I2289" s="2">
        <v>397</v>
      </c>
      <c r="J2289" s="2">
        <v>2498</v>
      </c>
      <c r="K2289">
        <v>0</v>
      </c>
      <c r="L2289" t="s">
        <v>1264</v>
      </c>
      <c r="M2289" t="s">
        <v>1733</v>
      </c>
      <c r="N2289" t="s">
        <v>21</v>
      </c>
      <c r="O2289">
        <v>83001</v>
      </c>
    </row>
    <row r="2290" spans="1:15" x14ac:dyDescent="0.25">
      <c r="A2290" t="s">
        <v>3083</v>
      </c>
      <c r="B2290" t="s">
        <v>3527</v>
      </c>
      <c r="C2290" t="s">
        <v>17</v>
      </c>
      <c r="D2290" s="1">
        <v>44859</v>
      </c>
      <c r="E2290" s="1">
        <v>44860</v>
      </c>
      <c r="F2290" t="s">
        <v>18</v>
      </c>
      <c r="G2290" s="2">
        <v>5530</v>
      </c>
      <c r="H2290" s="2">
        <v>8540</v>
      </c>
      <c r="I2290" s="2">
        <v>470</v>
      </c>
      <c r="J2290" s="2">
        <v>2540</v>
      </c>
      <c r="K2290">
        <v>0</v>
      </c>
      <c r="L2290" t="s">
        <v>3308</v>
      </c>
      <c r="M2290" t="s">
        <v>52</v>
      </c>
      <c r="N2290" t="s">
        <v>43</v>
      </c>
      <c r="O2290">
        <v>94949</v>
      </c>
    </row>
    <row r="2291" spans="1:15" x14ac:dyDescent="0.25">
      <c r="A2291" t="s">
        <v>3083</v>
      </c>
      <c r="B2291" t="s">
        <v>3528</v>
      </c>
      <c r="C2291" t="s">
        <v>17</v>
      </c>
      <c r="D2291" s="1">
        <v>44875</v>
      </c>
      <c r="E2291" s="1">
        <v>44879</v>
      </c>
      <c r="F2291" t="s">
        <v>18</v>
      </c>
      <c r="G2291" s="2">
        <v>5530</v>
      </c>
      <c r="H2291" s="2">
        <v>8753</v>
      </c>
      <c r="I2291" s="2">
        <v>649</v>
      </c>
      <c r="J2291" s="2">
        <v>2574</v>
      </c>
      <c r="K2291">
        <v>0</v>
      </c>
      <c r="L2291" t="s">
        <v>62</v>
      </c>
      <c r="M2291" t="s">
        <v>59</v>
      </c>
      <c r="N2291" t="s">
        <v>43</v>
      </c>
      <c r="O2291">
        <v>75002</v>
      </c>
    </row>
    <row r="2292" spans="1:15" x14ac:dyDescent="0.25">
      <c r="A2292" t="s">
        <v>3083</v>
      </c>
      <c r="B2292" t="s">
        <v>3529</v>
      </c>
      <c r="C2292" t="s">
        <v>17</v>
      </c>
      <c r="D2292" s="1">
        <v>44893</v>
      </c>
      <c r="E2292" s="1">
        <v>44895</v>
      </c>
      <c r="F2292" t="s">
        <v>18</v>
      </c>
      <c r="G2292" s="2">
        <v>6930</v>
      </c>
      <c r="H2292" s="2">
        <v>10444</v>
      </c>
      <c r="I2292" s="2">
        <v>659</v>
      </c>
      <c r="J2292" s="2">
        <v>2855</v>
      </c>
      <c r="K2292">
        <v>0</v>
      </c>
      <c r="L2292" t="s">
        <v>3530</v>
      </c>
      <c r="M2292" t="s">
        <v>52</v>
      </c>
      <c r="N2292" t="s">
        <v>43</v>
      </c>
      <c r="O2292">
        <v>90631</v>
      </c>
    </row>
    <row r="2293" spans="1:15" x14ac:dyDescent="0.25">
      <c r="A2293" t="s">
        <v>3083</v>
      </c>
      <c r="B2293" t="s">
        <v>3531</v>
      </c>
      <c r="C2293" t="s">
        <v>17</v>
      </c>
      <c r="D2293" s="1">
        <v>44896</v>
      </c>
      <c r="E2293" s="1">
        <v>44901</v>
      </c>
      <c r="F2293" t="s">
        <v>18</v>
      </c>
      <c r="G2293" s="2">
        <v>4130</v>
      </c>
      <c r="H2293" s="2">
        <v>7240</v>
      </c>
      <c r="I2293" s="2">
        <v>536</v>
      </c>
      <c r="J2293" s="2">
        <v>2574</v>
      </c>
      <c r="K2293">
        <v>0</v>
      </c>
      <c r="L2293" t="s">
        <v>3532</v>
      </c>
      <c r="M2293" t="s">
        <v>59</v>
      </c>
      <c r="N2293" t="s">
        <v>21</v>
      </c>
      <c r="O2293">
        <v>78624</v>
      </c>
    </row>
    <row r="2294" spans="1:15" x14ac:dyDescent="0.25">
      <c r="A2294" t="s">
        <v>3083</v>
      </c>
      <c r="B2294" t="s">
        <v>3533</v>
      </c>
      <c r="C2294" t="s">
        <v>17</v>
      </c>
      <c r="D2294" s="1">
        <v>44883</v>
      </c>
      <c r="E2294" s="1">
        <v>44887</v>
      </c>
      <c r="F2294" t="s">
        <v>18</v>
      </c>
      <c r="G2294" s="2">
        <v>6930</v>
      </c>
      <c r="H2294" s="2">
        <v>10150</v>
      </c>
      <c r="I2294" s="2">
        <v>0</v>
      </c>
      <c r="J2294" s="2">
        <v>3220</v>
      </c>
      <c r="K2294">
        <v>0</v>
      </c>
      <c r="L2294" t="s">
        <v>1340</v>
      </c>
      <c r="M2294" t="s">
        <v>277</v>
      </c>
      <c r="N2294" t="s">
        <v>43</v>
      </c>
      <c r="O2294">
        <v>80528</v>
      </c>
    </row>
    <row r="2295" spans="1:15" x14ac:dyDescent="0.25">
      <c r="A2295" t="s">
        <v>3083</v>
      </c>
      <c r="B2295" t="s">
        <v>3534</v>
      </c>
      <c r="C2295" t="s">
        <v>17</v>
      </c>
      <c r="D2295" s="1">
        <v>44909</v>
      </c>
      <c r="E2295" s="1">
        <v>44914</v>
      </c>
      <c r="F2295" t="s">
        <v>18</v>
      </c>
      <c r="G2295" s="2">
        <v>6930</v>
      </c>
      <c r="H2295" s="2">
        <v>10653</v>
      </c>
      <c r="I2295" s="2">
        <v>989</v>
      </c>
      <c r="J2295" s="2">
        <v>2734</v>
      </c>
      <c r="K2295">
        <v>0</v>
      </c>
      <c r="L2295" t="s">
        <v>507</v>
      </c>
      <c r="M2295" t="s">
        <v>453</v>
      </c>
      <c r="N2295" t="s">
        <v>21</v>
      </c>
      <c r="O2295">
        <v>98199</v>
      </c>
    </row>
    <row r="2296" spans="1:15" x14ac:dyDescent="0.25">
      <c r="A2296" t="s">
        <v>3083</v>
      </c>
      <c r="B2296" t="s">
        <v>3535</v>
      </c>
      <c r="C2296" t="s">
        <v>17</v>
      </c>
      <c r="D2296" s="1">
        <v>44855</v>
      </c>
      <c r="E2296" s="1">
        <v>44855</v>
      </c>
      <c r="F2296" t="s">
        <v>18</v>
      </c>
      <c r="G2296" s="2">
        <v>6930</v>
      </c>
      <c r="H2296" s="2">
        <v>10322</v>
      </c>
      <c r="I2296" s="2">
        <v>537</v>
      </c>
      <c r="J2296" s="2">
        <v>2855</v>
      </c>
      <c r="K2296">
        <v>0</v>
      </c>
      <c r="L2296" t="s">
        <v>992</v>
      </c>
      <c r="M2296" t="s">
        <v>52</v>
      </c>
      <c r="N2296" t="s">
        <v>43</v>
      </c>
      <c r="O2296">
        <v>92887</v>
      </c>
    </row>
    <row r="2297" spans="1:15" x14ac:dyDescent="0.25">
      <c r="A2297" t="s">
        <v>3083</v>
      </c>
      <c r="B2297" t="s">
        <v>3536</v>
      </c>
      <c r="C2297" t="s">
        <v>17</v>
      </c>
      <c r="D2297" s="1">
        <v>44869</v>
      </c>
      <c r="E2297" s="1">
        <v>44872</v>
      </c>
      <c r="F2297" t="s">
        <v>18</v>
      </c>
      <c r="G2297" s="2">
        <v>5530</v>
      </c>
      <c r="H2297" s="2">
        <v>8753</v>
      </c>
      <c r="I2297" s="2">
        <v>649</v>
      </c>
      <c r="J2297" s="2">
        <v>2574</v>
      </c>
      <c r="K2297">
        <v>0</v>
      </c>
      <c r="L2297" t="s">
        <v>127</v>
      </c>
      <c r="M2297" t="s">
        <v>59</v>
      </c>
      <c r="N2297" t="s">
        <v>43</v>
      </c>
      <c r="O2297">
        <v>76107</v>
      </c>
    </row>
    <row r="2298" spans="1:15" x14ac:dyDescent="0.25">
      <c r="A2298" t="s">
        <v>3083</v>
      </c>
      <c r="B2298" t="s">
        <v>3537</v>
      </c>
      <c r="C2298" t="s">
        <v>17</v>
      </c>
      <c r="D2298" s="1">
        <v>44865</v>
      </c>
      <c r="E2298" s="1">
        <v>44866</v>
      </c>
      <c r="F2298" t="s">
        <v>18</v>
      </c>
      <c r="G2298" s="2">
        <v>3430</v>
      </c>
      <c r="H2298" s="2">
        <v>6270</v>
      </c>
      <c r="I2298" s="2">
        <v>300</v>
      </c>
      <c r="J2298" s="2">
        <v>2540</v>
      </c>
      <c r="K2298">
        <v>0</v>
      </c>
      <c r="L2298" t="s">
        <v>3394</v>
      </c>
      <c r="M2298" t="s">
        <v>52</v>
      </c>
      <c r="N2298" t="s">
        <v>43</v>
      </c>
      <c r="O2298">
        <v>94506</v>
      </c>
    </row>
    <row r="2299" spans="1:15" x14ac:dyDescent="0.25">
      <c r="A2299" t="s">
        <v>3083</v>
      </c>
      <c r="B2299" t="s">
        <v>3538</v>
      </c>
      <c r="C2299" t="s">
        <v>17</v>
      </c>
      <c r="D2299" s="1">
        <v>44915</v>
      </c>
      <c r="E2299" s="1">
        <v>44917</v>
      </c>
      <c r="F2299" t="s">
        <v>18</v>
      </c>
      <c r="G2299" s="2">
        <v>6930</v>
      </c>
      <c r="H2299" s="2">
        <v>10322</v>
      </c>
      <c r="I2299" s="2">
        <v>537</v>
      </c>
      <c r="J2299" s="2">
        <v>2855</v>
      </c>
      <c r="K2299">
        <v>0</v>
      </c>
      <c r="L2299" t="s">
        <v>3224</v>
      </c>
      <c r="M2299" t="s">
        <v>52</v>
      </c>
      <c r="N2299" t="s">
        <v>43</v>
      </c>
      <c r="O2299">
        <v>92663</v>
      </c>
    </row>
    <row r="2300" spans="1:15" x14ac:dyDescent="0.25">
      <c r="A2300" t="s">
        <v>3083</v>
      </c>
      <c r="B2300" t="s">
        <v>3539</v>
      </c>
      <c r="C2300" t="s">
        <v>17</v>
      </c>
      <c r="D2300" s="1">
        <v>44880</v>
      </c>
      <c r="E2300" s="1">
        <v>44881</v>
      </c>
      <c r="F2300" t="s">
        <v>18</v>
      </c>
      <c r="G2300" s="2">
        <v>6930</v>
      </c>
      <c r="H2300" s="2">
        <v>10391</v>
      </c>
      <c r="I2300" s="2">
        <v>606</v>
      </c>
      <c r="J2300" s="2">
        <v>2855</v>
      </c>
      <c r="K2300">
        <v>0</v>
      </c>
      <c r="L2300" t="s">
        <v>3319</v>
      </c>
      <c r="M2300" t="s">
        <v>52</v>
      </c>
      <c r="N2300" t="s">
        <v>43</v>
      </c>
      <c r="O2300">
        <v>90740</v>
      </c>
    </row>
    <row r="2301" spans="1:15" x14ac:dyDescent="0.25">
      <c r="A2301" t="s">
        <v>3083</v>
      </c>
      <c r="B2301" t="s">
        <v>3540</v>
      </c>
      <c r="C2301" t="s">
        <v>17</v>
      </c>
      <c r="D2301" s="1">
        <v>44847</v>
      </c>
      <c r="E2301" s="1">
        <v>44851</v>
      </c>
      <c r="F2301" t="s">
        <v>18</v>
      </c>
      <c r="G2301" s="2">
        <v>6930</v>
      </c>
      <c r="H2301" s="2">
        <v>10826</v>
      </c>
      <c r="I2301" s="2">
        <v>0</v>
      </c>
      <c r="J2301" s="2">
        <v>3896</v>
      </c>
      <c r="K2301">
        <v>0</v>
      </c>
      <c r="L2301" t="s">
        <v>1637</v>
      </c>
      <c r="M2301" t="s">
        <v>71</v>
      </c>
      <c r="N2301" t="s">
        <v>43</v>
      </c>
      <c r="O2301">
        <v>32246</v>
      </c>
    </row>
    <row r="2302" spans="1:15" x14ac:dyDescent="0.25">
      <c r="A2302" t="s">
        <v>3083</v>
      </c>
      <c r="B2302" t="s">
        <v>3541</v>
      </c>
      <c r="C2302" t="s">
        <v>17</v>
      </c>
      <c r="D2302" s="1">
        <v>44897</v>
      </c>
      <c r="E2302" s="1">
        <v>44901</v>
      </c>
      <c r="F2302" t="s">
        <v>18</v>
      </c>
      <c r="G2302" s="2">
        <v>6930</v>
      </c>
      <c r="H2302" s="2">
        <v>11544</v>
      </c>
      <c r="I2302" s="2">
        <v>718</v>
      </c>
      <c r="J2302" s="2">
        <v>3896</v>
      </c>
      <c r="K2302">
        <v>0</v>
      </c>
      <c r="L2302" t="s">
        <v>3542</v>
      </c>
      <c r="M2302" t="s">
        <v>78</v>
      </c>
      <c r="N2302" t="s">
        <v>21</v>
      </c>
      <c r="O2302">
        <v>7458</v>
      </c>
    </row>
    <row r="2303" spans="1:15" x14ac:dyDescent="0.25">
      <c r="A2303" t="s">
        <v>3083</v>
      </c>
      <c r="B2303" t="s">
        <v>3543</v>
      </c>
      <c r="C2303" t="s">
        <v>17</v>
      </c>
      <c r="D2303" s="1">
        <v>44911</v>
      </c>
      <c r="E2303" s="1">
        <v>44915</v>
      </c>
      <c r="F2303" t="s">
        <v>18</v>
      </c>
      <c r="G2303" s="2">
        <v>6930</v>
      </c>
      <c r="H2303" s="2">
        <v>11398</v>
      </c>
      <c r="I2303" s="2">
        <v>930</v>
      </c>
      <c r="J2303" s="2">
        <v>3538</v>
      </c>
      <c r="K2303">
        <v>0</v>
      </c>
      <c r="L2303" t="s">
        <v>923</v>
      </c>
      <c r="M2303" t="s">
        <v>39</v>
      </c>
      <c r="N2303" t="s">
        <v>43</v>
      </c>
      <c r="O2303">
        <v>10023</v>
      </c>
    </row>
    <row r="2304" spans="1:15" x14ac:dyDescent="0.25">
      <c r="A2304" t="s">
        <v>3083</v>
      </c>
      <c r="B2304" t="s">
        <v>3544</v>
      </c>
      <c r="C2304" t="s">
        <v>17</v>
      </c>
      <c r="D2304" s="1">
        <v>44910</v>
      </c>
      <c r="E2304" s="1">
        <v>44915</v>
      </c>
      <c r="F2304" t="s">
        <v>18</v>
      </c>
      <c r="G2304" s="2">
        <v>6930</v>
      </c>
      <c r="H2304" s="2">
        <v>10417</v>
      </c>
      <c r="I2304" s="2">
        <v>632</v>
      </c>
      <c r="J2304" s="2">
        <v>2855</v>
      </c>
      <c r="K2304">
        <v>0</v>
      </c>
      <c r="L2304" t="s">
        <v>3336</v>
      </c>
      <c r="M2304" t="s">
        <v>52</v>
      </c>
      <c r="N2304" t="s">
        <v>43</v>
      </c>
      <c r="O2304">
        <v>94022</v>
      </c>
    </row>
    <row r="2305" spans="1:15" x14ac:dyDescent="0.25">
      <c r="A2305" t="s">
        <v>3083</v>
      </c>
      <c r="B2305" t="s">
        <v>3545</v>
      </c>
      <c r="C2305" t="s">
        <v>17</v>
      </c>
      <c r="D2305" s="1">
        <v>44909</v>
      </c>
      <c r="E2305" s="1">
        <v>44915</v>
      </c>
      <c r="F2305" t="s">
        <v>18</v>
      </c>
      <c r="G2305" s="2">
        <v>5530</v>
      </c>
      <c r="H2305" s="2">
        <v>8738</v>
      </c>
      <c r="I2305" s="2">
        <v>513</v>
      </c>
      <c r="J2305" s="2">
        <v>2695</v>
      </c>
      <c r="K2305">
        <v>0</v>
      </c>
      <c r="L2305" t="s">
        <v>1111</v>
      </c>
      <c r="M2305" t="s">
        <v>203</v>
      </c>
      <c r="N2305" t="s">
        <v>21</v>
      </c>
      <c r="O2305">
        <v>60613</v>
      </c>
    </row>
    <row r="2306" spans="1:15" x14ac:dyDescent="0.25">
      <c r="A2306" t="s">
        <v>3083</v>
      </c>
      <c r="B2306" t="s">
        <v>3546</v>
      </c>
      <c r="C2306" t="s">
        <v>17</v>
      </c>
      <c r="D2306" s="1">
        <v>44893</v>
      </c>
      <c r="E2306" s="1">
        <v>44895</v>
      </c>
      <c r="F2306" t="s">
        <v>18</v>
      </c>
      <c r="G2306" s="2">
        <v>6930</v>
      </c>
      <c r="H2306" s="2">
        <v>10444</v>
      </c>
      <c r="I2306" s="2">
        <v>659</v>
      </c>
      <c r="J2306" s="2">
        <v>2855</v>
      </c>
      <c r="K2306">
        <v>0</v>
      </c>
      <c r="L2306" t="s">
        <v>3547</v>
      </c>
      <c r="M2306" t="s">
        <v>52</v>
      </c>
      <c r="N2306" t="s">
        <v>43</v>
      </c>
      <c r="O2306">
        <v>90275</v>
      </c>
    </row>
    <row r="2307" spans="1:15" x14ac:dyDescent="0.25">
      <c r="A2307" t="s">
        <v>3083</v>
      </c>
      <c r="B2307" t="s">
        <v>3548</v>
      </c>
      <c r="C2307" t="s">
        <v>17</v>
      </c>
      <c r="D2307" s="1">
        <v>44841</v>
      </c>
      <c r="E2307" s="1">
        <v>44844</v>
      </c>
      <c r="F2307" t="s">
        <v>18</v>
      </c>
      <c r="G2307" s="2">
        <v>5530</v>
      </c>
      <c r="H2307" s="2">
        <v>8387</v>
      </c>
      <c r="I2307" s="2">
        <v>0</v>
      </c>
      <c r="J2307" s="2">
        <v>2857</v>
      </c>
      <c r="K2307">
        <v>0</v>
      </c>
      <c r="L2307" t="s">
        <v>3549</v>
      </c>
      <c r="M2307" t="s">
        <v>71</v>
      </c>
      <c r="N2307" t="s">
        <v>43</v>
      </c>
      <c r="O2307">
        <v>34996</v>
      </c>
    </row>
    <row r="2308" spans="1:15" x14ac:dyDescent="0.25">
      <c r="A2308" t="s">
        <v>3083</v>
      </c>
      <c r="B2308" t="s">
        <v>3550</v>
      </c>
      <c r="C2308" t="s">
        <v>17</v>
      </c>
      <c r="D2308" s="1">
        <v>44894</v>
      </c>
      <c r="E2308" s="1">
        <v>44895</v>
      </c>
      <c r="F2308" t="s">
        <v>18</v>
      </c>
      <c r="G2308" s="2">
        <v>5530</v>
      </c>
      <c r="H2308" s="2">
        <v>8812</v>
      </c>
      <c r="I2308" s="2">
        <v>470</v>
      </c>
      <c r="J2308" s="2">
        <v>2812</v>
      </c>
      <c r="K2308">
        <v>0</v>
      </c>
      <c r="L2308" t="s">
        <v>3551</v>
      </c>
      <c r="M2308" t="s">
        <v>246</v>
      </c>
      <c r="N2308" t="s">
        <v>21</v>
      </c>
      <c r="O2308">
        <v>85374</v>
      </c>
    </row>
    <row r="2309" spans="1:15" x14ac:dyDescent="0.25">
      <c r="A2309" t="s">
        <v>3083</v>
      </c>
      <c r="B2309" t="s">
        <v>3552</v>
      </c>
      <c r="C2309" t="s">
        <v>17</v>
      </c>
      <c r="D2309" s="1">
        <v>44839</v>
      </c>
      <c r="E2309" s="1">
        <v>44840</v>
      </c>
      <c r="F2309" t="s">
        <v>18</v>
      </c>
      <c r="G2309" s="2">
        <v>6930</v>
      </c>
      <c r="H2309" s="2">
        <v>10007</v>
      </c>
      <c r="I2309" s="2">
        <v>537</v>
      </c>
      <c r="J2309" s="2">
        <v>2540</v>
      </c>
      <c r="K2309">
        <v>0</v>
      </c>
      <c r="L2309" t="s">
        <v>3359</v>
      </c>
      <c r="M2309" t="s">
        <v>52</v>
      </c>
      <c r="N2309" t="s">
        <v>43</v>
      </c>
      <c r="O2309">
        <v>92011</v>
      </c>
    </row>
    <row r="2310" spans="1:15" x14ac:dyDescent="0.25">
      <c r="A2310" t="s">
        <v>3083</v>
      </c>
      <c r="B2310" t="s">
        <v>3553</v>
      </c>
      <c r="C2310" t="s">
        <v>17</v>
      </c>
      <c r="D2310" s="1">
        <v>44900</v>
      </c>
      <c r="E2310" s="1">
        <v>44901</v>
      </c>
      <c r="F2310" t="s">
        <v>18</v>
      </c>
      <c r="G2310" s="2">
        <v>3430</v>
      </c>
      <c r="H2310" s="2">
        <v>6236</v>
      </c>
      <c r="I2310" s="2">
        <v>266</v>
      </c>
      <c r="J2310" s="2">
        <v>2540</v>
      </c>
      <c r="K2310">
        <v>0</v>
      </c>
      <c r="L2310" t="s">
        <v>3554</v>
      </c>
      <c r="M2310" t="s">
        <v>52</v>
      </c>
      <c r="N2310" t="s">
        <v>43</v>
      </c>
      <c r="O2310">
        <v>93908</v>
      </c>
    </row>
    <row r="2311" spans="1:15" x14ac:dyDescent="0.25">
      <c r="A2311" t="s">
        <v>3083</v>
      </c>
      <c r="B2311" t="s">
        <v>3555</v>
      </c>
      <c r="C2311" t="s">
        <v>17</v>
      </c>
      <c r="D2311" s="1">
        <v>44923</v>
      </c>
      <c r="E2311" s="1">
        <v>44924</v>
      </c>
      <c r="F2311" t="s">
        <v>18</v>
      </c>
      <c r="G2311" s="2">
        <v>6930</v>
      </c>
      <c r="H2311" s="2">
        <v>11476</v>
      </c>
      <c r="I2311" s="2">
        <v>650</v>
      </c>
      <c r="J2311" s="2">
        <v>3896</v>
      </c>
      <c r="K2311">
        <v>0</v>
      </c>
      <c r="L2311" t="s">
        <v>2875</v>
      </c>
      <c r="M2311" t="s">
        <v>141</v>
      </c>
      <c r="N2311" t="s">
        <v>43</v>
      </c>
      <c r="O2311">
        <v>40059</v>
      </c>
    </row>
    <row r="2312" spans="1:15" x14ac:dyDescent="0.25">
      <c r="A2312" t="s">
        <v>3083</v>
      </c>
      <c r="B2312" t="s">
        <v>3556</v>
      </c>
      <c r="C2312" t="s">
        <v>17</v>
      </c>
      <c r="D2312" s="1">
        <v>44908</v>
      </c>
      <c r="E2312" s="1">
        <v>44910</v>
      </c>
      <c r="F2312" t="s">
        <v>18</v>
      </c>
      <c r="G2312" s="2">
        <v>6930</v>
      </c>
      <c r="H2312" s="2">
        <v>10826</v>
      </c>
      <c r="I2312" s="2">
        <v>0</v>
      </c>
      <c r="J2312" s="2">
        <v>3896</v>
      </c>
      <c r="K2312">
        <v>0</v>
      </c>
      <c r="L2312" t="s">
        <v>2050</v>
      </c>
      <c r="M2312" t="s">
        <v>71</v>
      </c>
      <c r="N2312" t="s">
        <v>43</v>
      </c>
      <c r="O2312">
        <v>33434</v>
      </c>
    </row>
    <row r="2313" spans="1:15" x14ac:dyDescent="0.25">
      <c r="A2313" t="s">
        <v>3083</v>
      </c>
      <c r="B2313" t="s">
        <v>3557</v>
      </c>
      <c r="C2313" t="s">
        <v>17</v>
      </c>
      <c r="D2313" s="1">
        <v>44911</v>
      </c>
      <c r="E2313" s="1">
        <v>44915</v>
      </c>
      <c r="F2313" t="s">
        <v>18</v>
      </c>
      <c r="G2313" s="2">
        <v>6930</v>
      </c>
      <c r="H2313" s="2">
        <v>11476</v>
      </c>
      <c r="I2313" s="2">
        <v>650</v>
      </c>
      <c r="J2313" s="2">
        <v>3896</v>
      </c>
      <c r="K2313">
        <v>0</v>
      </c>
      <c r="L2313" t="s">
        <v>3558</v>
      </c>
      <c r="M2313" t="s">
        <v>88</v>
      </c>
      <c r="N2313" t="s">
        <v>43</v>
      </c>
      <c r="O2313">
        <v>19518</v>
      </c>
    </row>
    <row r="2314" spans="1:15" x14ac:dyDescent="0.25">
      <c r="A2314" t="s">
        <v>3083</v>
      </c>
      <c r="B2314" t="s">
        <v>3559</v>
      </c>
      <c r="C2314" t="s">
        <v>17</v>
      </c>
      <c r="D2314" s="1">
        <v>44908</v>
      </c>
      <c r="E2314" s="1">
        <v>44910</v>
      </c>
      <c r="F2314" t="s">
        <v>18</v>
      </c>
      <c r="G2314" s="2">
        <v>6930</v>
      </c>
      <c r="H2314" s="2">
        <v>10759</v>
      </c>
      <c r="I2314" s="2">
        <v>609</v>
      </c>
      <c r="J2314" s="2">
        <v>3220</v>
      </c>
      <c r="K2314">
        <v>0</v>
      </c>
      <c r="L2314" t="s">
        <v>3560</v>
      </c>
      <c r="M2314" t="s">
        <v>246</v>
      </c>
      <c r="N2314" t="s">
        <v>21</v>
      </c>
      <c r="O2314">
        <v>85395</v>
      </c>
    </row>
    <row r="2315" spans="1:15" x14ac:dyDescent="0.25">
      <c r="A2315" t="s">
        <v>3083</v>
      </c>
      <c r="B2315" t="s">
        <v>3561</v>
      </c>
      <c r="C2315" t="s">
        <v>17</v>
      </c>
      <c r="D2315" s="1">
        <v>44914</v>
      </c>
      <c r="E2315" s="1">
        <v>44916</v>
      </c>
      <c r="F2315" t="s">
        <v>18</v>
      </c>
      <c r="G2315" s="2">
        <v>6153</v>
      </c>
      <c r="H2315" s="2">
        <v>9170</v>
      </c>
      <c r="I2315" s="2">
        <v>477</v>
      </c>
      <c r="J2315" s="2">
        <v>2540</v>
      </c>
      <c r="K2315">
        <v>0</v>
      </c>
      <c r="L2315" t="s">
        <v>738</v>
      </c>
      <c r="M2315" t="s">
        <v>52</v>
      </c>
      <c r="N2315" t="s">
        <v>43</v>
      </c>
      <c r="O2315">
        <v>92651</v>
      </c>
    </row>
    <row r="2316" spans="1:15" x14ac:dyDescent="0.25">
      <c r="A2316" t="s">
        <v>3083</v>
      </c>
      <c r="B2316" t="s">
        <v>3562</v>
      </c>
      <c r="C2316" t="s">
        <v>17</v>
      </c>
      <c r="D2316" s="1">
        <v>44909</v>
      </c>
      <c r="E2316" s="1">
        <v>44910</v>
      </c>
      <c r="F2316" t="s">
        <v>18</v>
      </c>
      <c r="G2316" s="2">
        <v>6930</v>
      </c>
      <c r="H2316" s="2">
        <v>11243</v>
      </c>
      <c r="I2316" s="2">
        <v>417</v>
      </c>
      <c r="J2316" s="2">
        <v>3896</v>
      </c>
      <c r="K2316">
        <v>0</v>
      </c>
      <c r="L2316" t="s">
        <v>2489</v>
      </c>
      <c r="M2316" t="s">
        <v>30</v>
      </c>
      <c r="N2316" t="s">
        <v>21</v>
      </c>
      <c r="O2316">
        <v>22315</v>
      </c>
    </row>
    <row r="2317" spans="1:15" x14ac:dyDescent="0.25">
      <c r="A2317" t="s">
        <v>3083</v>
      </c>
      <c r="B2317" t="s">
        <v>3563</v>
      </c>
      <c r="C2317" t="s">
        <v>17</v>
      </c>
      <c r="D2317" s="1">
        <v>44922</v>
      </c>
      <c r="E2317" s="1">
        <v>44923</v>
      </c>
      <c r="F2317" t="s">
        <v>18</v>
      </c>
      <c r="G2317" s="2">
        <v>6930</v>
      </c>
      <c r="H2317" s="2">
        <v>10708</v>
      </c>
      <c r="I2317" s="2">
        <v>558</v>
      </c>
      <c r="J2317" s="2">
        <v>3220</v>
      </c>
      <c r="K2317">
        <v>0</v>
      </c>
      <c r="L2317" t="s">
        <v>288</v>
      </c>
      <c r="M2317" t="s">
        <v>246</v>
      </c>
      <c r="N2317" t="s">
        <v>21</v>
      </c>
      <c r="O2317">
        <v>85258</v>
      </c>
    </row>
    <row r="2318" spans="1:15" x14ac:dyDescent="0.25">
      <c r="A2318" t="s">
        <v>3083</v>
      </c>
      <c r="B2318" t="s">
        <v>3564</v>
      </c>
      <c r="C2318" t="s">
        <v>17</v>
      </c>
      <c r="D2318" s="1">
        <v>44915</v>
      </c>
      <c r="E2318" s="1">
        <v>44917</v>
      </c>
      <c r="F2318" t="s">
        <v>18</v>
      </c>
      <c r="G2318" s="2">
        <v>6930</v>
      </c>
      <c r="H2318" s="2">
        <v>10463</v>
      </c>
      <c r="I2318" s="2">
        <v>581</v>
      </c>
      <c r="J2318" s="2">
        <v>2952</v>
      </c>
      <c r="K2318">
        <v>0</v>
      </c>
      <c r="L2318" t="s">
        <v>1448</v>
      </c>
      <c r="M2318" t="s">
        <v>198</v>
      </c>
      <c r="N2318" t="s">
        <v>43</v>
      </c>
      <c r="O2318">
        <v>89052</v>
      </c>
    </row>
    <row r="2319" spans="1:15" x14ac:dyDescent="0.25">
      <c r="A2319" t="s">
        <v>3083</v>
      </c>
      <c r="B2319" t="s">
        <v>3565</v>
      </c>
      <c r="C2319" t="s">
        <v>17</v>
      </c>
      <c r="D2319" s="1">
        <v>44910</v>
      </c>
      <c r="E2319" s="1">
        <v>44915</v>
      </c>
      <c r="F2319" t="s">
        <v>18</v>
      </c>
      <c r="G2319" s="2">
        <v>4130</v>
      </c>
      <c r="H2319" s="2">
        <v>7450</v>
      </c>
      <c r="I2319" s="2">
        <v>463</v>
      </c>
      <c r="J2319" s="2">
        <v>2857</v>
      </c>
      <c r="K2319">
        <v>0</v>
      </c>
      <c r="L2319" t="s">
        <v>3566</v>
      </c>
      <c r="M2319" t="s">
        <v>78</v>
      </c>
      <c r="N2319" t="s">
        <v>21</v>
      </c>
      <c r="O2319">
        <v>7621</v>
      </c>
    </row>
    <row r="2320" spans="1:15" x14ac:dyDescent="0.25">
      <c r="A2320" t="s">
        <v>3083</v>
      </c>
      <c r="B2320" t="s">
        <v>3567</v>
      </c>
      <c r="C2320" t="s">
        <v>17</v>
      </c>
      <c r="D2320" s="1">
        <v>44886</v>
      </c>
      <c r="E2320" s="1">
        <v>44887</v>
      </c>
      <c r="F2320" t="s">
        <v>18</v>
      </c>
      <c r="G2320" s="2">
        <v>6930</v>
      </c>
      <c r="H2320" s="2">
        <v>9882</v>
      </c>
      <c r="I2320" s="2">
        <v>0</v>
      </c>
      <c r="J2320" s="2">
        <v>2952</v>
      </c>
      <c r="K2320">
        <v>0</v>
      </c>
      <c r="L2320" t="s">
        <v>3568</v>
      </c>
      <c r="M2320" t="s">
        <v>577</v>
      </c>
      <c r="N2320" t="s">
        <v>43</v>
      </c>
      <c r="O2320">
        <v>97753</v>
      </c>
    </row>
    <row r="2321" spans="1:15" x14ac:dyDescent="0.25">
      <c r="A2321" t="s">
        <v>3083</v>
      </c>
      <c r="B2321" t="s">
        <v>3569</v>
      </c>
      <c r="C2321" t="s">
        <v>17</v>
      </c>
      <c r="D2321" s="1">
        <v>44873</v>
      </c>
      <c r="E2321" s="1">
        <v>44876</v>
      </c>
      <c r="F2321" t="s">
        <v>18</v>
      </c>
      <c r="G2321" s="2">
        <v>5530</v>
      </c>
      <c r="H2321" s="2">
        <v>8279</v>
      </c>
      <c r="I2321" s="2">
        <v>505</v>
      </c>
      <c r="J2321" s="2">
        <v>2244</v>
      </c>
      <c r="K2321">
        <v>0</v>
      </c>
      <c r="L2321" t="s">
        <v>3570</v>
      </c>
      <c r="M2321" t="s">
        <v>52</v>
      </c>
      <c r="N2321" t="s">
        <v>43</v>
      </c>
      <c r="O2321">
        <v>95046</v>
      </c>
    </row>
    <row r="2322" spans="1:15" x14ac:dyDescent="0.25">
      <c r="A2322" t="s">
        <v>3083</v>
      </c>
      <c r="B2322" t="s">
        <v>3571</v>
      </c>
      <c r="C2322" t="s">
        <v>17</v>
      </c>
      <c r="D2322" s="1">
        <v>44865</v>
      </c>
      <c r="E2322" s="1">
        <v>44866</v>
      </c>
      <c r="F2322" t="s">
        <v>18</v>
      </c>
      <c r="G2322" s="2">
        <v>5530</v>
      </c>
      <c r="H2322" s="2">
        <v>8387</v>
      </c>
      <c r="I2322" s="2">
        <v>0</v>
      </c>
      <c r="J2322" s="2">
        <v>2857</v>
      </c>
      <c r="K2322">
        <v>0</v>
      </c>
      <c r="L2322" t="s">
        <v>3572</v>
      </c>
      <c r="M2322" t="s">
        <v>71</v>
      </c>
      <c r="N2322" t="s">
        <v>43</v>
      </c>
      <c r="O2322">
        <v>33160</v>
      </c>
    </row>
    <row r="2323" spans="1:15" x14ac:dyDescent="0.25">
      <c r="A2323" t="s">
        <v>3083</v>
      </c>
      <c r="B2323" t="s">
        <v>3573</v>
      </c>
      <c r="C2323" t="s">
        <v>17</v>
      </c>
      <c r="D2323" s="1">
        <v>44922</v>
      </c>
      <c r="E2323" s="1">
        <v>44922</v>
      </c>
      <c r="F2323" t="s">
        <v>18</v>
      </c>
      <c r="G2323" s="2">
        <v>5530</v>
      </c>
      <c r="H2323" s="2">
        <v>8028</v>
      </c>
      <c r="I2323" s="2">
        <v>0</v>
      </c>
      <c r="J2323" s="2">
        <v>2498</v>
      </c>
      <c r="K2323">
        <v>0</v>
      </c>
      <c r="L2323" t="s">
        <v>1106</v>
      </c>
      <c r="M2323" t="s">
        <v>277</v>
      </c>
      <c r="N2323" t="s">
        <v>21</v>
      </c>
      <c r="O2323">
        <v>80920</v>
      </c>
    </row>
    <row r="2324" spans="1:15" x14ac:dyDescent="0.25">
      <c r="A2324" t="s">
        <v>3083</v>
      </c>
      <c r="B2324" t="s">
        <v>3574</v>
      </c>
      <c r="C2324" t="s">
        <v>17</v>
      </c>
      <c r="D2324" s="1">
        <v>44909</v>
      </c>
      <c r="E2324" s="1">
        <v>44915</v>
      </c>
      <c r="F2324" t="s">
        <v>18</v>
      </c>
      <c r="G2324" s="2">
        <v>6930</v>
      </c>
      <c r="H2324" s="2">
        <v>10826</v>
      </c>
      <c r="I2324" s="2">
        <v>0</v>
      </c>
      <c r="J2324" s="2">
        <v>3896</v>
      </c>
      <c r="K2324">
        <v>0</v>
      </c>
      <c r="L2324" t="s">
        <v>1176</v>
      </c>
      <c r="M2324" t="s">
        <v>71</v>
      </c>
      <c r="N2324" t="s">
        <v>43</v>
      </c>
      <c r="O2324">
        <v>34103</v>
      </c>
    </row>
    <row r="2325" spans="1:15" x14ac:dyDescent="0.25">
      <c r="A2325" t="s">
        <v>3083</v>
      </c>
      <c r="B2325" t="s">
        <v>3575</v>
      </c>
      <c r="C2325" t="s">
        <v>17</v>
      </c>
      <c r="D2325" s="1">
        <v>44880</v>
      </c>
      <c r="E2325" s="1">
        <v>44881</v>
      </c>
      <c r="F2325" t="s">
        <v>18</v>
      </c>
      <c r="G2325" s="2">
        <v>6930</v>
      </c>
      <c r="H2325" s="2">
        <v>10154</v>
      </c>
      <c r="I2325" s="2">
        <v>684</v>
      </c>
      <c r="J2325" s="2">
        <v>2540</v>
      </c>
      <c r="K2325">
        <v>0</v>
      </c>
      <c r="L2325" t="s">
        <v>3576</v>
      </c>
      <c r="M2325" t="s">
        <v>52</v>
      </c>
      <c r="N2325" t="s">
        <v>43</v>
      </c>
      <c r="O2325">
        <v>94002</v>
      </c>
    </row>
    <row r="2326" spans="1:15" x14ac:dyDescent="0.25">
      <c r="A2326" t="s">
        <v>3083</v>
      </c>
      <c r="B2326" t="s">
        <v>3577</v>
      </c>
      <c r="C2326" t="s">
        <v>17</v>
      </c>
      <c r="D2326" s="1">
        <v>44904</v>
      </c>
      <c r="E2326" s="1">
        <v>44906</v>
      </c>
      <c r="F2326" t="s">
        <v>18</v>
      </c>
      <c r="G2326" s="2">
        <v>5530</v>
      </c>
      <c r="H2326" s="2">
        <v>8553</v>
      </c>
      <c r="I2326" s="2">
        <v>483</v>
      </c>
      <c r="J2326" s="2">
        <v>2540</v>
      </c>
      <c r="K2326">
        <v>0</v>
      </c>
      <c r="L2326" t="s">
        <v>3578</v>
      </c>
      <c r="M2326" t="s">
        <v>52</v>
      </c>
      <c r="N2326" t="s">
        <v>43</v>
      </c>
      <c r="O2326">
        <v>93401</v>
      </c>
    </row>
    <row r="2327" spans="1:15" x14ac:dyDescent="0.25">
      <c r="A2327" t="s">
        <v>3083</v>
      </c>
      <c r="B2327" t="s">
        <v>3579</v>
      </c>
      <c r="C2327" t="s">
        <v>17</v>
      </c>
      <c r="D2327" s="1">
        <v>44865</v>
      </c>
      <c r="E2327" s="1">
        <v>44866</v>
      </c>
      <c r="F2327" t="s">
        <v>18</v>
      </c>
      <c r="G2327" s="2">
        <v>6930</v>
      </c>
      <c r="H2327" s="2">
        <v>10007</v>
      </c>
      <c r="I2327" s="2">
        <v>537</v>
      </c>
      <c r="J2327" s="2">
        <v>2540</v>
      </c>
      <c r="K2327">
        <v>0</v>
      </c>
      <c r="L2327" t="s">
        <v>3098</v>
      </c>
      <c r="M2327" t="s">
        <v>52</v>
      </c>
      <c r="N2327" t="s">
        <v>43</v>
      </c>
      <c r="O2327">
        <v>92657</v>
      </c>
    </row>
    <row r="2328" spans="1:15" x14ac:dyDescent="0.25">
      <c r="A2328" t="s">
        <v>3083</v>
      </c>
      <c r="B2328" t="s">
        <v>3580</v>
      </c>
      <c r="C2328" t="s">
        <v>17</v>
      </c>
      <c r="D2328" s="1">
        <v>44907</v>
      </c>
      <c r="E2328" t="s">
        <v>17</v>
      </c>
      <c r="F2328" t="s">
        <v>18</v>
      </c>
      <c r="G2328" s="2">
        <v>2000</v>
      </c>
      <c r="H2328" s="2">
        <v>4994</v>
      </c>
      <c r="I2328" s="2">
        <v>370</v>
      </c>
      <c r="J2328" s="2">
        <v>2624</v>
      </c>
      <c r="K2328">
        <v>0</v>
      </c>
      <c r="L2328" t="s">
        <v>1369</v>
      </c>
      <c r="M2328" t="s">
        <v>56</v>
      </c>
      <c r="N2328" t="s">
        <v>43</v>
      </c>
      <c r="O2328">
        <v>44143</v>
      </c>
    </row>
    <row r="2329" spans="1:15" x14ac:dyDescent="0.25">
      <c r="A2329" t="s">
        <v>3083</v>
      </c>
      <c r="B2329" t="s">
        <v>3581</v>
      </c>
      <c r="C2329" t="s">
        <v>17</v>
      </c>
      <c r="D2329" s="1">
        <v>44922</v>
      </c>
      <c r="E2329" s="1">
        <v>44922</v>
      </c>
      <c r="F2329" t="s">
        <v>18</v>
      </c>
      <c r="G2329" s="2">
        <v>3430</v>
      </c>
      <c r="H2329" s="2">
        <v>6374</v>
      </c>
      <c r="I2329" s="2">
        <v>284</v>
      </c>
      <c r="J2329" s="2">
        <v>2660</v>
      </c>
      <c r="K2329">
        <v>0</v>
      </c>
      <c r="L2329" t="s">
        <v>283</v>
      </c>
      <c r="M2329" t="s">
        <v>198</v>
      </c>
      <c r="N2329" t="s">
        <v>43</v>
      </c>
      <c r="O2329">
        <v>89509</v>
      </c>
    </row>
    <row r="2330" spans="1:15" x14ac:dyDescent="0.25">
      <c r="A2330" t="s">
        <v>3083</v>
      </c>
      <c r="B2330" t="s">
        <v>3582</v>
      </c>
      <c r="C2330" t="s">
        <v>17</v>
      </c>
      <c r="D2330" s="1">
        <v>44896</v>
      </c>
      <c r="E2330" s="1">
        <v>44900</v>
      </c>
      <c r="F2330" t="s">
        <v>18</v>
      </c>
      <c r="G2330" s="2">
        <v>6930</v>
      </c>
      <c r="H2330" s="2">
        <v>10464</v>
      </c>
      <c r="I2330" s="2">
        <v>582</v>
      </c>
      <c r="J2330" s="2">
        <v>2952</v>
      </c>
      <c r="K2330">
        <v>0</v>
      </c>
      <c r="L2330" t="s">
        <v>197</v>
      </c>
      <c r="M2330" t="s">
        <v>198</v>
      </c>
      <c r="N2330" t="s">
        <v>43</v>
      </c>
      <c r="O2330">
        <v>89101</v>
      </c>
    </row>
    <row r="2331" spans="1:15" x14ac:dyDescent="0.25">
      <c r="A2331" t="s">
        <v>3083</v>
      </c>
      <c r="B2331" t="s">
        <v>3583</v>
      </c>
      <c r="C2331" t="s">
        <v>17</v>
      </c>
      <c r="D2331" s="1">
        <v>44839</v>
      </c>
      <c r="E2331" s="1">
        <v>44844</v>
      </c>
      <c r="F2331" t="s">
        <v>18</v>
      </c>
      <c r="G2331" s="2">
        <v>6930</v>
      </c>
      <c r="H2331" s="2">
        <v>11543</v>
      </c>
      <c r="I2331" s="2">
        <v>717</v>
      </c>
      <c r="J2331" s="2">
        <v>3896</v>
      </c>
      <c r="K2331">
        <v>0</v>
      </c>
      <c r="L2331" t="s">
        <v>3584</v>
      </c>
      <c r="M2331" t="s">
        <v>78</v>
      </c>
      <c r="N2331" t="s">
        <v>21</v>
      </c>
      <c r="O2331">
        <v>8210</v>
      </c>
    </row>
    <row r="2332" spans="1:15" x14ac:dyDescent="0.25">
      <c r="A2332" t="s">
        <v>3083</v>
      </c>
      <c r="B2332" t="s">
        <v>3585</v>
      </c>
      <c r="C2332" t="s">
        <v>17</v>
      </c>
      <c r="D2332" s="1">
        <v>44893</v>
      </c>
      <c r="E2332" s="1">
        <v>44894</v>
      </c>
      <c r="F2332" t="s">
        <v>18</v>
      </c>
      <c r="G2332" s="2">
        <v>4830</v>
      </c>
      <c r="H2332" s="2">
        <v>8368</v>
      </c>
      <c r="I2332" s="2">
        <v>0</v>
      </c>
      <c r="J2332" s="2">
        <v>3538</v>
      </c>
      <c r="K2332">
        <v>0</v>
      </c>
      <c r="L2332" t="s">
        <v>3586</v>
      </c>
      <c r="M2332" t="s">
        <v>71</v>
      </c>
      <c r="N2332" t="s">
        <v>43</v>
      </c>
      <c r="O2332">
        <v>32159</v>
      </c>
    </row>
    <row r="2333" spans="1:15" x14ac:dyDescent="0.25">
      <c r="A2333" t="s">
        <v>3083</v>
      </c>
      <c r="B2333" t="s">
        <v>3587</v>
      </c>
      <c r="C2333" t="s">
        <v>17</v>
      </c>
      <c r="D2333" s="1">
        <v>44910</v>
      </c>
      <c r="E2333" s="1">
        <v>44915</v>
      </c>
      <c r="F2333" t="s">
        <v>18</v>
      </c>
      <c r="G2333" s="2">
        <v>5530</v>
      </c>
      <c r="H2333" s="2">
        <v>8588</v>
      </c>
      <c r="I2333" s="2">
        <v>518</v>
      </c>
      <c r="J2333" s="2">
        <v>2540</v>
      </c>
      <c r="K2333">
        <v>0</v>
      </c>
      <c r="L2333" t="s">
        <v>370</v>
      </c>
      <c r="M2333" t="s">
        <v>52</v>
      </c>
      <c r="N2333" t="s">
        <v>43</v>
      </c>
      <c r="O2333">
        <v>95125</v>
      </c>
    </row>
    <row r="2334" spans="1:15" x14ac:dyDescent="0.25">
      <c r="A2334" t="s">
        <v>3083</v>
      </c>
      <c r="B2334" t="s">
        <v>3588</v>
      </c>
      <c r="C2334" t="s">
        <v>17</v>
      </c>
      <c r="D2334" s="1">
        <v>44904</v>
      </c>
      <c r="E2334" s="1">
        <v>44904</v>
      </c>
      <c r="F2334" t="s">
        <v>18</v>
      </c>
      <c r="G2334" s="2">
        <v>6930</v>
      </c>
      <c r="H2334" s="2">
        <v>9882</v>
      </c>
      <c r="I2334" s="2">
        <v>0</v>
      </c>
      <c r="J2334" s="2">
        <v>2952</v>
      </c>
      <c r="K2334">
        <v>0</v>
      </c>
      <c r="L2334" t="s">
        <v>3589</v>
      </c>
      <c r="M2334" t="s">
        <v>577</v>
      </c>
      <c r="N2334" t="s">
        <v>43</v>
      </c>
      <c r="O2334">
        <v>97130</v>
      </c>
    </row>
    <row r="2335" spans="1:15" x14ac:dyDescent="0.25">
      <c r="A2335" t="s">
        <v>3083</v>
      </c>
      <c r="B2335" t="s">
        <v>3590</v>
      </c>
      <c r="C2335" t="s">
        <v>17</v>
      </c>
      <c r="D2335" s="1">
        <v>44916</v>
      </c>
      <c r="E2335" s="1">
        <v>44917</v>
      </c>
      <c r="F2335" t="s">
        <v>18</v>
      </c>
      <c r="G2335" s="2">
        <v>4130</v>
      </c>
      <c r="H2335" s="2">
        <v>6694</v>
      </c>
      <c r="I2335" s="2">
        <v>320</v>
      </c>
      <c r="J2335" s="2">
        <v>2244</v>
      </c>
      <c r="K2335">
        <v>0</v>
      </c>
      <c r="L2335" t="s">
        <v>3359</v>
      </c>
      <c r="M2335" t="s">
        <v>52</v>
      </c>
      <c r="N2335" t="s">
        <v>43</v>
      </c>
      <c r="O2335">
        <v>92011</v>
      </c>
    </row>
    <row r="2336" spans="1:15" x14ac:dyDescent="0.25">
      <c r="A2336" t="s">
        <v>3083</v>
      </c>
      <c r="B2336" t="s">
        <v>3591</v>
      </c>
      <c r="C2336" t="s">
        <v>17</v>
      </c>
      <c r="D2336" s="1">
        <v>44922</v>
      </c>
      <c r="E2336" s="1">
        <v>44922</v>
      </c>
      <c r="F2336" t="s">
        <v>18</v>
      </c>
      <c r="G2336" s="2">
        <v>6153</v>
      </c>
      <c r="H2336" s="2">
        <v>10394</v>
      </c>
      <c r="I2336" s="2">
        <v>703</v>
      </c>
      <c r="J2336" s="2">
        <v>3538</v>
      </c>
      <c r="K2336">
        <v>0</v>
      </c>
      <c r="L2336" t="s">
        <v>3592</v>
      </c>
      <c r="M2336" t="s">
        <v>20</v>
      </c>
      <c r="N2336" t="s">
        <v>43</v>
      </c>
      <c r="O2336">
        <v>27587</v>
      </c>
    </row>
    <row r="2337" spans="1:15" x14ac:dyDescent="0.25">
      <c r="A2337" t="s">
        <v>3083</v>
      </c>
      <c r="B2337" t="s">
        <v>3593</v>
      </c>
      <c r="C2337" t="s">
        <v>17</v>
      </c>
      <c r="D2337" s="1">
        <v>44908</v>
      </c>
      <c r="E2337" s="1">
        <v>44910</v>
      </c>
      <c r="F2337" t="s">
        <v>18</v>
      </c>
      <c r="G2337" s="2">
        <v>4130</v>
      </c>
      <c r="H2337" s="2">
        <v>7240</v>
      </c>
      <c r="I2337" s="2">
        <v>536</v>
      </c>
      <c r="J2337" s="2">
        <v>2574</v>
      </c>
      <c r="K2337">
        <v>0</v>
      </c>
      <c r="L2337" t="s">
        <v>174</v>
      </c>
      <c r="M2337" t="s">
        <v>59</v>
      </c>
      <c r="N2337" t="s">
        <v>21</v>
      </c>
      <c r="O2337">
        <v>78717</v>
      </c>
    </row>
    <row r="2338" spans="1:15" x14ac:dyDescent="0.25">
      <c r="A2338" t="s">
        <v>3083</v>
      </c>
      <c r="B2338" t="s">
        <v>3594</v>
      </c>
      <c r="C2338" t="s">
        <v>17</v>
      </c>
      <c r="D2338" s="1">
        <v>44910</v>
      </c>
      <c r="E2338" s="1">
        <v>44915</v>
      </c>
      <c r="F2338" t="s">
        <v>18</v>
      </c>
      <c r="G2338" s="2">
        <v>6930</v>
      </c>
      <c r="H2338" s="2">
        <v>10426</v>
      </c>
      <c r="I2338" s="2">
        <v>641</v>
      </c>
      <c r="J2338" s="2">
        <v>2855</v>
      </c>
      <c r="K2338">
        <v>0</v>
      </c>
      <c r="L2338" t="s">
        <v>2005</v>
      </c>
      <c r="M2338" t="s">
        <v>52</v>
      </c>
      <c r="N2338" t="s">
        <v>43</v>
      </c>
      <c r="O2338">
        <v>93035</v>
      </c>
    </row>
    <row r="2339" spans="1:15" x14ac:dyDescent="0.25">
      <c r="A2339" t="s">
        <v>3083</v>
      </c>
      <c r="B2339" t="s">
        <v>3595</v>
      </c>
      <c r="C2339" t="s">
        <v>17</v>
      </c>
      <c r="D2339" s="1">
        <v>44922</v>
      </c>
      <c r="E2339" s="1">
        <v>44923</v>
      </c>
      <c r="F2339" t="s">
        <v>18</v>
      </c>
      <c r="G2339" s="2">
        <v>5530</v>
      </c>
      <c r="H2339" s="2">
        <v>8595</v>
      </c>
      <c r="I2339" s="2">
        <v>525</v>
      </c>
      <c r="J2339" s="2">
        <v>2540</v>
      </c>
      <c r="K2339">
        <v>0</v>
      </c>
      <c r="L2339" t="s">
        <v>2731</v>
      </c>
      <c r="M2339" t="s">
        <v>52</v>
      </c>
      <c r="N2339" t="s">
        <v>43</v>
      </c>
      <c r="O2339">
        <v>91607</v>
      </c>
    </row>
    <row r="2340" spans="1:15" x14ac:dyDescent="0.25">
      <c r="A2340" t="s">
        <v>3083</v>
      </c>
      <c r="B2340" t="s">
        <v>3596</v>
      </c>
      <c r="C2340" t="s">
        <v>17</v>
      </c>
      <c r="D2340" s="1">
        <v>44893</v>
      </c>
      <c r="E2340" s="1">
        <v>44895</v>
      </c>
      <c r="F2340" t="s">
        <v>18</v>
      </c>
      <c r="G2340" s="2">
        <v>6930</v>
      </c>
      <c r="H2340" s="2">
        <v>10417</v>
      </c>
      <c r="I2340" s="2">
        <v>632</v>
      </c>
      <c r="J2340" s="2">
        <v>2855</v>
      </c>
      <c r="K2340">
        <v>0</v>
      </c>
      <c r="L2340" t="s">
        <v>2344</v>
      </c>
      <c r="M2340" t="s">
        <v>52</v>
      </c>
      <c r="N2340" t="s">
        <v>43</v>
      </c>
      <c r="O2340">
        <v>94304</v>
      </c>
    </row>
    <row r="2341" spans="1:15" x14ac:dyDescent="0.25">
      <c r="A2341" t="s">
        <v>3083</v>
      </c>
      <c r="B2341" t="s">
        <v>3597</v>
      </c>
      <c r="C2341" t="s">
        <v>17</v>
      </c>
      <c r="D2341" s="1">
        <v>44855</v>
      </c>
      <c r="E2341" s="1">
        <v>44855</v>
      </c>
      <c r="F2341" t="s">
        <v>18</v>
      </c>
      <c r="G2341" s="2">
        <v>3430</v>
      </c>
      <c r="H2341" s="2">
        <v>6796</v>
      </c>
      <c r="I2341" s="2">
        <v>632</v>
      </c>
      <c r="J2341" s="2">
        <v>2734</v>
      </c>
      <c r="K2341">
        <v>0</v>
      </c>
      <c r="L2341" t="s">
        <v>507</v>
      </c>
      <c r="M2341" t="s">
        <v>453</v>
      </c>
      <c r="N2341" t="s">
        <v>43</v>
      </c>
      <c r="O2341">
        <v>98112</v>
      </c>
    </row>
    <row r="2342" spans="1:15" x14ac:dyDescent="0.25">
      <c r="A2342" t="s">
        <v>3083</v>
      </c>
      <c r="B2342" t="s">
        <v>3598</v>
      </c>
      <c r="C2342" t="s">
        <v>17</v>
      </c>
      <c r="D2342" s="1">
        <v>44909</v>
      </c>
      <c r="E2342" s="1">
        <v>44914</v>
      </c>
      <c r="F2342" t="s">
        <v>18</v>
      </c>
      <c r="G2342" s="2">
        <v>6930</v>
      </c>
      <c r="H2342" s="2">
        <v>10008</v>
      </c>
      <c r="I2342" s="2">
        <v>538</v>
      </c>
      <c r="J2342" s="2">
        <v>2540</v>
      </c>
      <c r="K2342">
        <v>0</v>
      </c>
      <c r="L2342" t="s">
        <v>3599</v>
      </c>
      <c r="M2342" t="s">
        <v>52</v>
      </c>
      <c r="N2342" t="s">
        <v>43</v>
      </c>
      <c r="O2342">
        <v>92614</v>
      </c>
    </row>
    <row r="2343" spans="1:15" x14ac:dyDescent="0.25">
      <c r="A2343" t="s">
        <v>3083</v>
      </c>
      <c r="B2343" t="s">
        <v>3600</v>
      </c>
      <c r="C2343" t="s">
        <v>17</v>
      </c>
      <c r="D2343" s="1">
        <v>44895</v>
      </c>
      <c r="E2343" s="1">
        <v>44900</v>
      </c>
      <c r="F2343" t="s">
        <v>18</v>
      </c>
      <c r="G2343" s="2">
        <v>6930</v>
      </c>
      <c r="H2343" s="2">
        <v>10984</v>
      </c>
      <c r="I2343" s="2">
        <v>516</v>
      </c>
      <c r="J2343" s="2">
        <v>3538</v>
      </c>
      <c r="K2343">
        <v>0</v>
      </c>
      <c r="L2343" t="s">
        <v>3601</v>
      </c>
      <c r="M2343" t="s">
        <v>42</v>
      </c>
      <c r="N2343" t="s">
        <v>43</v>
      </c>
      <c r="O2343">
        <v>21163</v>
      </c>
    </row>
    <row r="2344" spans="1:15" x14ac:dyDescent="0.25">
      <c r="A2344" t="s">
        <v>3083</v>
      </c>
      <c r="B2344" t="s">
        <v>3602</v>
      </c>
      <c r="C2344" t="s">
        <v>17</v>
      </c>
      <c r="D2344" s="1">
        <v>44903</v>
      </c>
      <c r="E2344" s="1">
        <v>44905</v>
      </c>
      <c r="F2344" t="s">
        <v>18</v>
      </c>
      <c r="G2344" s="2">
        <v>6930</v>
      </c>
      <c r="H2344" s="2">
        <v>10101</v>
      </c>
      <c r="I2344" s="2">
        <v>631</v>
      </c>
      <c r="J2344" s="2">
        <v>2540</v>
      </c>
      <c r="K2344">
        <v>0</v>
      </c>
      <c r="L2344" t="s">
        <v>2344</v>
      </c>
      <c r="M2344" t="s">
        <v>52</v>
      </c>
      <c r="N2344" t="s">
        <v>43</v>
      </c>
      <c r="O2344">
        <v>94306</v>
      </c>
    </row>
    <row r="2345" spans="1:15" x14ac:dyDescent="0.25">
      <c r="A2345" t="s">
        <v>3083</v>
      </c>
      <c r="B2345" t="s">
        <v>3603</v>
      </c>
      <c r="C2345" t="s">
        <v>17</v>
      </c>
      <c r="D2345" s="1">
        <v>44909</v>
      </c>
      <c r="E2345" s="1">
        <v>44915</v>
      </c>
      <c r="F2345" t="s">
        <v>18</v>
      </c>
      <c r="G2345" s="2">
        <v>6930</v>
      </c>
      <c r="H2345" s="2">
        <v>10826</v>
      </c>
      <c r="I2345" s="2">
        <v>0</v>
      </c>
      <c r="J2345" s="2">
        <v>3896</v>
      </c>
      <c r="K2345">
        <v>0</v>
      </c>
      <c r="L2345" t="s">
        <v>2050</v>
      </c>
      <c r="M2345" t="s">
        <v>71</v>
      </c>
      <c r="N2345" t="s">
        <v>43</v>
      </c>
      <c r="O2345">
        <v>33433</v>
      </c>
    </row>
    <row r="2346" spans="1:15" x14ac:dyDescent="0.25">
      <c r="A2346" t="s">
        <v>3083</v>
      </c>
      <c r="B2346" t="s">
        <v>3604</v>
      </c>
      <c r="C2346" t="s">
        <v>17</v>
      </c>
      <c r="D2346" s="1">
        <v>44922</v>
      </c>
      <c r="E2346" s="1">
        <v>44923</v>
      </c>
      <c r="F2346" t="s">
        <v>18</v>
      </c>
      <c r="G2346" s="2">
        <v>3430</v>
      </c>
      <c r="H2346" s="2">
        <v>6296</v>
      </c>
      <c r="I2346" s="2">
        <v>326</v>
      </c>
      <c r="J2346" s="2">
        <v>2540</v>
      </c>
      <c r="K2346">
        <v>0</v>
      </c>
      <c r="L2346" t="s">
        <v>3036</v>
      </c>
      <c r="M2346" t="s">
        <v>52</v>
      </c>
      <c r="N2346" t="s">
        <v>43</v>
      </c>
      <c r="O2346">
        <v>90025</v>
      </c>
    </row>
    <row r="2347" spans="1:15" x14ac:dyDescent="0.25">
      <c r="A2347" t="s">
        <v>3083</v>
      </c>
      <c r="B2347" t="s">
        <v>3605</v>
      </c>
      <c r="C2347" t="s">
        <v>17</v>
      </c>
      <c r="D2347" s="1">
        <v>44911</v>
      </c>
      <c r="E2347" s="1">
        <v>44915</v>
      </c>
      <c r="F2347" t="s">
        <v>18</v>
      </c>
      <c r="G2347" s="2">
        <v>5530</v>
      </c>
      <c r="H2347" s="2">
        <v>8387</v>
      </c>
      <c r="I2347" s="2">
        <v>0</v>
      </c>
      <c r="J2347" s="2">
        <v>2857</v>
      </c>
      <c r="K2347">
        <v>0</v>
      </c>
      <c r="L2347" t="s">
        <v>70</v>
      </c>
      <c r="M2347" t="s">
        <v>71</v>
      </c>
      <c r="N2347" t="s">
        <v>43</v>
      </c>
      <c r="O2347">
        <v>34212</v>
      </c>
    </row>
    <row r="2348" spans="1:15" x14ac:dyDescent="0.25">
      <c r="A2348" t="s">
        <v>3083</v>
      </c>
      <c r="B2348" t="s">
        <v>3606</v>
      </c>
      <c r="C2348" t="s">
        <v>17</v>
      </c>
      <c r="D2348" s="1">
        <v>44909</v>
      </c>
      <c r="E2348" s="1">
        <v>44915</v>
      </c>
      <c r="F2348" t="s">
        <v>18</v>
      </c>
      <c r="G2348" s="2">
        <v>4130</v>
      </c>
      <c r="H2348" s="2">
        <v>6694</v>
      </c>
      <c r="I2348" s="2">
        <v>320</v>
      </c>
      <c r="J2348" s="2">
        <v>2244</v>
      </c>
      <c r="K2348">
        <v>0</v>
      </c>
      <c r="L2348" t="s">
        <v>822</v>
      </c>
      <c r="M2348" t="s">
        <v>52</v>
      </c>
      <c r="N2348" t="s">
        <v>43</v>
      </c>
      <c r="O2348">
        <v>94558</v>
      </c>
    </row>
    <row r="2349" spans="1:15" x14ac:dyDescent="0.25">
      <c r="A2349" t="s">
        <v>3083</v>
      </c>
      <c r="B2349" t="s">
        <v>3607</v>
      </c>
      <c r="C2349" t="s">
        <v>17</v>
      </c>
      <c r="D2349" s="1">
        <v>44909</v>
      </c>
      <c r="E2349" s="1">
        <v>44915</v>
      </c>
      <c r="F2349" t="s">
        <v>18</v>
      </c>
      <c r="G2349" s="2">
        <v>4130</v>
      </c>
      <c r="H2349" s="2">
        <v>6761</v>
      </c>
      <c r="I2349" s="2">
        <v>387</v>
      </c>
      <c r="J2349" s="2">
        <v>2244</v>
      </c>
      <c r="K2349">
        <v>0</v>
      </c>
      <c r="L2349" t="s">
        <v>370</v>
      </c>
      <c r="M2349" t="s">
        <v>52</v>
      </c>
      <c r="N2349" t="s">
        <v>43</v>
      </c>
      <c r="O2349">
        <v>95120</v>
      </c>
    </row>
    <row r="2350" spans="1:15" x14ac:dyDescent="0.25">
      <c r="A2350" t="s">
        <v>3083</v>
      </c>
      <c r="B2350" t="s">
        <v>3608</v>
      </c>
      <c r="C2350" t="s">
        <v>17</v>
      </c>
      <c r="D2350" s="1">
        <v>44844</v>
      </c>
      <c r="E2350" s="1">
        <v>44848</v>
      </c>
      <c r="F2350" t="s">
        <v>18</v>
      </c>
      <c r="G2350" s="2">
        <v>6930</v>
      </c>
      <c r="H2350" s="2">
        <v>10735</v>
      </c>
      <c r="I2350" s="2">
        <v>294</v>
      </c>
      <c r="J2350" s="2">
        <v>3511</v>
      </c>
      <c r="K2350">
        <v>0</v>
      </c>
      <c r="L2350" t="s">
        <v>479</v>
      </c>
      <c r="M2350" t="s">
        <v>49</v>
      </c>
      <c r="N2350" t="s">
        <v>43</v>
      </c>
      <c r="O2350">
        <v>66204</v>
      </c>
    </row>
    <row r="2351" spans="1:15" x14ac:dyDescent="0.25">
      <c r="A2351" t="s">
        <v>3083</v>
      </c>
      <c r="B2351" t="s">
        <v>3609</v>
      </c>
      <c r="C2351" t="s">
        <v>17</v>
      </c>
      <c r="D2351" s="1">
        <v>44907</v>
      </c>
      <c r="E2351" s="1">
        <v>44907</v>
      </c>
      <c r="F2351" t="s">
        <v>18</v>
      </c>
      <c r="G2351" s="2">
        <v>6930</v>
      </c>
      <c r="H2351" s="2">
        <v>10697</v>
      </c>
      <c r="I2351" s="2">
        <v>630</v>
      </c>
      <c r="J2351" s="2">
        <v>3137</v>
      </c>
      <c r="K2351">
        <v>0</v>
      </c>
      <c r="L2351" t="s">
        <v>1111</v>
      </c>
      <c r="M2351" t="s">
        <v>203</v>
      </c>
      <c r="N2351" t="s">
        <v>21</v>
      </c>
      <c r="O2351">
        <v>60657</v>
      </c>
    </row>
    <row r="2352" spans="1:15" x14ac:dyDescent="0.25">
      <c r="A2352" t="s">
        <v>3083</v>
      </c>
      <c r="B2352" t="s">
        <v>3610</v>
      </c>
      <c r="C2352" t="s">
        <v>17</v>
      </c>
      <c r="D2352" s="1">
        <v>44911</v>
      </c>
      <c r="E2352" s="1">
        <v>44915</v>
      </c>
      <c r="F2352" t="s">
        <v>18</v>
      </c>
      <c r="G2352" s="2">
        <v>5530</v>
      </c>
      <c r="H2352" s="2">
        <v>8342</v>
      </c>
      <c r="I2352" s="2">
        <v>0</v>
      </c>
      <c r="J2352" s="2">
        <v>2812</v>
      </c>
      <c r="K2352">
        <v>0</v>
      </c>
      <c r="L2352" t="s">
        <v>364</v>
      </c>
      <c r="M2352" t="s">
        <v>277</v>
      </c>
      <c r="N2352" t="s">
        <v>21</v>
      </c>
      <c r="O2352">
        <v>80138</v>
      </c>
    </row>
    <row r="2353" spans="1:15" x14ac:dyDescent="0.25">
      <c r="A2353" t="s">
        <v>3083</v>
      </c>
      <c r="B2353" t="s">
        <v>3611</v>
      </c>
      <c r="C2353" t="s">
        <v>17</v>
      </c>
      <c r="D2353" s="1">
        <v>44853</v>
      </c>
      <c r="E2353" s="1">
        <v>44854</v>
      </c>
      <c r="F2353" t="s">
        <v>18</v>
      </c>
      <c r="G2353" s="2">
        <v>6930</v>
      </c>
      <c r="H2353" s="2">
        <v>11277</v>
      </c>
      <c r="I2353" s="2">
        <v>836</v>
      </c>
      <c r="J2353" s="2">
        <v>3511</v>
      </c>
      <c r="K2353">
        <v>0</v>
      </c>
      <c r="L2353" t="s">
        <v>122</v>
      </c>
      <c r="M2353" t="s">
        <v>59</v>
      </c>
      <c r="N2353" t="s">
        <v>43</v>
      </c>
      <c r="O2353">
        <v>78261</v>
      </c>
    </row>
    <row r="2354" spans="1:15" x14ac:dyDescent="0.25">
      <c r="A2354" t="s">
        <v>3083</v>
      </c>
      <c r="B2354" t="s">
        <v>3612</v>
      </c>
      <c r="C2354" t="s">
        <v>17</v>
      </c>
      <c r="D2354" s="1">
        <v>44881</v>
      </c>
      <c r="E2354" s="1">
        <v>44883</v>
      </c>
      <c r="F2354" t="s">
        <v>18</v>
      </c>
      <c r="G2354" s="2">
        <v>6930</v>
      </c>
      <c r="H2354" s="2">
        <v>11025</v>
      </c>
      <c r="I2354" s="2">
        <v>1048</v>
      </c>
      <c r="J2354" s="2">
        <v>3047</v>
      </c>
      <c r="K2354">
        <v>0</v>
      </c>
      <c r="L2354" t="s">
        <v>3306</v>
      </c>
      <c r="M2354" t="s">
        <v>453</v>
      </c>
      <c r="N2354" t="s">
        <v>43</v>
      </c>
      <c r="O2354">
        <v>98020</v>
      </c>
    </row>
    <row r="2355" spans="1:15" x14ac:dyDescent="0.25">
      <c r="A2355" t="s">
        <v>3083</v>
      </c>
      <c r="B2355" t="s">
        <v>3613</v>
      </c>
      <c r="C2355" t="s">
        <v>17</v>
      </c>
      <c r="D2355" s="1">
        <v>44893</v>
      </c>
      <c r="E2355" s="1">
        <v>44894</v>
      </c>
      <c r="F2355" t="s">
        <v>18</v>
      </c>
      <c r="G2355" s="2">
        <v>6930</v>
      </c>
      <c r="H2355" s="2">
        <v>10007</v>
      </c>
      <c r="I2355" s="2">
        <v>537</v>
      </c>
      <c r="J2355" s="2">
        <v>2540</v>
      </c>
      <c r="K2355">
        <v>0</v>
      </c>
      <c r="L2355" t="s">
        <v>2047</v>
      </c>
      <c r="M2355" t="s">
        <v>52</v>
      </c>
      <c r="N2355" t="s">
        <v>43</v>
      </c>
      <c r="O2355">
        <v>92673</v>
      </c>
    </row>
    <row r="2356" spans="1:15" x14ac:dyDescent="0.25">
      <c r="A2356" t="s">
        <v>3083</v>
      </c>
      <c r="B2356" t="s">
        <v>3614</v>
      </c>
      <c r="C2356" t="s">
        <v>17</v>
      </c>
      <c r="D2356" s="1">
        <v>44894</v>
      </c>
      <c r="E2356" s="1">
        <v>44900</v>
      </c>
      <c r="F2356" t="s">
        <v>18</v>
      </c>
      <c r="G2356" s="2">
        <v>6930</v>
      </c>
      <c r="H2356" s="2">
        <v>10393</v>
      </c>
      <c r="I2356" s="2">
        <v>416</v>
      </c>
      <c r="J2356" s="2">
        <v>3047</v>
      </c>
      <c r="K2356">
        <v>0</v>
      </c>
      <c r="L2356" t="s">
        <v>3198</v>
      </c>
      <c r="M2356" t="s">
        <v>444</v>
      </c>
      <c r="N2356" t="s">
        <v>43</v>
      </c>
      <c r="O2356">
        <v>83616</v>
      </c>
    </row>
    <row r="2357" spans="1:15" x14ac:dyDescent="0.25">
      <c r="A2357" t="s">
        <v>3083</v>
      </c>
      <c r="B2357" t="s">
        <v>3615</v>
      </c>
      <c r="C2357" t="s">
        <v>17</v>
      </c>
      <c r="D2357" s="1">
        <v>44904</v>
      </c>
      <c r="E2357" s="1">
        <v>44906</v>
      </c>
      <c r="F2357" t="s">
        <v>18</v>
      </c>
      <c r="G2357" s="2">
        <v>6930</v>
      </c>
      <c r="H2357" s="2">
        <v>10007</v>
      </c>
      <c r="I2357" s="2">
        <v>537</v>
      </c>
      <c r="J2357" s="2">
        <v>2540</v>
      </c>
      <c r="K2357">
        <v>0</v>
      </c>
      <c r="L2357" t="s">
        <v>909</v>
      </c>
      <c r="M2357" t="s">
        <v>52</v>
      </c>
      <c r="N2357" t="s">
        <v>43</v>
      </c>
      <c r="O2357">
        <v>92692</v>
      </c>
    </row>
    <row r="2358" spans="1:15" x14ac:dyDescent="0.25">
      <c r="A2358" t="s">
        <v>3083</v>
      </c>
      <c r="B2358" t="s">
        <v>3616</v>
      </c>
      <c r="C2358" t="s">
        <v>17</v>
      </c>
      <c r="D2358" s="1">
        <v>44844</v>
      </c>
      <c r="E2358" s="1">
        <v>44846</v>
      </c>
      <c r="F2358" t="s">
        <v>18</v>
      </c>
      <c r="G2358" s="2">
        <v>5530</v>
      </c>
      <c r="H2358" s="2">
        <v>8499</v>
      </c>
      <c r="I2358" s="2">
        <v>429</v>
      </c>
      <c r="J2358" s="2">
        <v>2540</v>
      </c>
      <c r="K2358">
        <v>0</v>
      </c>
      <c r="L2358" t="s">
        <v>822</v>
      </c>
      <c r="M2358" t="s">
        <v>52</v>
      </c>
      <c r="N2358" t="s">
        <v>43</v>
      </c>
      <c r="O2358">
        <v>94558</v>
      </c>
    </row>
    <row r="2359" spans="1:15" x14ac:dyDescent="0.25">
      <c r="A2359" t="s">
        <v>3083</v>
      </c>
      <c r="B2359" t="s">
        <v>3617</v>
      </c>
      <c r="C2359" t="s">
        <v>17</v>
      </c>
      <c r="D2359" s="1">
        <v>44861</v>
      </c>
      <c r="E2359" s="1">
        <v>44862</v>
      </c>
      <c r="F2359" t="s">
        <v>18</v>
      </c>
      <c r="G2359" s="2">
        <v>6930</v>
      </c>
      <c r="H2359" s="2">
        <v>11243</v>
      </c>
      <c r="I2359" s="2">
        <v>417</v>
      </c>
      <c r="J2359" s="2">
        <v>3896</v>
      </c>
      <c r="K2359">
        <v>0</v>
      </c>
      <c r="L2359" t="s">
        <v>3618</v>
      </c>
      <c r="M2359" t="s">
        <v>30</v>
      </c>
      <c r="N2359" t="s">
        <v>21</v>
      </c>
      <c r="O2359">
        <v>22101</v>
      </c>
    </row>
    <row r="2360" spans="1:15" x14ac:dyDescent="0.25">
      <c r="A2360" t="s">
        <v>3083</v>
      </c>
      <c r="B2360" t="s">
        <v>3619</v>
      </c>
      <c r="C2360" t="s">
        <v>17</v>
      </c>
      <c r="D2360" s="1">
        <v>44893</v>
      </c>
      <c r="E2360" s="1">
        <v>44894</v>
      </c>
      <c r="F2360" t="s">
        <v>18</v>
      </c>
      <c r="G2360" s="2">
        <v>5530</v>
      </c>
      <c r="H2360" s="2">
        <v>8203</v>
      </c>
      <c r="I2360" s="2">
        <v>429</v>
      </c>
      <c r="J2360" s="2">
        <v>2244</v>
      </c>
      <c r="K2360">
        <v>0</v>
      </c>
      <c r="L2360" t="s">
        <v>3620</v>
      </c>
      <c r="M2360" t="s">
        <v>52</v>
      </c>
      <c r="N2360" t="s">
        <v>43</v>
      </c>
      <c r="O2360">
        <v>92677</v>
      </c>
    </row>
    <row r="2361" spans="1:15" x14ac:dyDescent="0.25">
      <c r="A2361" t="s">
        <v>3083</v>
      </c>
      <c r="B2361" t="s">
        <v>3621</v>
      </c>
      <c r="C2361" t="s">
        <v>17</v>
      </c>
      <c r="D2361" s="1">
        <v>44897</v>
      </c>
      <c r="E2361" s="1">
        <v>44903</v>
      </c>
      <c r="F2361" t="s">
        <v>18</v>
      </c>
      <c r="G2361" s="2">
        <v>6930</v>
      </c>
      <c r="H2361" s="2">
        <v>9742</v>
      </c>
      <c r="I2361" s="2">
        <v>0</v>
      </c>
      <c r="J2361" s="2">
        <v>2812</v>
      </c>
      <c r="K2361">
        <v>0</v>
      </c>
      <c r="L2361" t="s">
        <v>1775</v>
      </c>
      <c r="M2361" t="s">
        <v>277</v>
      </c>
      <c r="N2361" t="s">
        <v>43</v>
      </c>
      <c r="O2361">
        <v>80016</v>
      </c>
    </row>
    <row r="2362" spans="1:15" x14ac:dyDescent="0.25">
      <c r="A2362" t="s">
        <v>3083</v>
      </c>
      <c r="B2362" t="s">
        <v>3622</v>
      </c>
      <c r="C2362" t="s">
        <v>17</v>
      </c>
      <c r="D2362" s="1">
        <v>44916</v>
      </c>
      <c r="E2362" s="1">
        <v>44917</v>
      </c>
      <c r="F2362" t="s">
        <v>18</v>
      </c>
      <c r="G2362" s="2">
        <v>6930</v>
      </c>
      <c r="H2362" s="2">
        <v>10008</v>
      </c>
      <c r="I2362" s="2">
        <v>538</v>
      </c>
      <c r="J2362" s="2">
        <v>2540</v>
      </c>
      <c r="K2362">
        <v>0</v>
      </c>
      <c r="L2362" t="s">
        <v>3224</v>
      </c>
      <c r="M2362" t="s">
        <v>52</v>
      </c>
      <c r="N2362" t="s">
        <v>43</v>
      </c>
      <c r="O2362">
        <v>92660</v>
      </c>
    </row>
    <row r="2363" spans="1:15" x14ac:dyDescent="0.25">
      <c r="A2363" t="s">
        <v>3083</v>
      </c>
      <c r="B2363" t="s">
        <v>3623</v>
      </c>
      <c r="C2363" t="s">
        <v>17</v>
      </c>
      <c r="D2363" s="1">
        <v>44859</v>
      </c>
      <c r="E2363" s="1">
        <v>44860</v>
      </c>
      <c r="F2363" t="s">
        <v>18</v>
      </c>
      <c r="G2363" s="2">
        <v>6930</v>
      </c>
      <c r="H2363" s="2">
        <v>11760</v>
      </c>
      <c r="I2363" s="2">
        <v>934</v>
      </c>
      <c r="J2363" s="2">
        <v>3896</v>
      </c>
      <c r="K2363">
        <v>0</v>
      </c>
      <c r="L2363" t="s">
        <v>3624</v>
      </c>
      <c r="M2363" t="s">
        <v>39</v>
      </c>
      <c r="N2363" t="s">
        <v>43</v>
      </c>
      <c r="O2363">
        <v>11792</v>
      </c>
    </row>
    <row r="2364" spans="1:15" x14ac:dyDescent="0.25">
      <c r="A2364" t="s">
        <v>3083</v>
      </c>
      <c r="B2364" t="s">
        <v>3625</v>
      </c>
      <c r="C2364" t="s">
        <v>17</v>
      </c>
      <c r="D2364" s="1">
        <v>44915</v>
      </c>
      <c r="E2364" s="1">
        <v>44917</v>
      </c>
      <c r="F2364" t="s">
        <v>18</v>
      </c>
      <c r="G2364" s="2">
        <v>6930</v>
      </c>
      <c r="H2364" s="2">
        <v>10150</v>
      </c>
      <c r="I2364" s="2">
        <v>0</v>
      </c>
      <c r="J2364" s="2">
        <v>3220</v>
      </c>
      <c r="K2364">
        <v>0</v>
      </c>
      <c r="L2364" t="s">
        <v>1416</v>
      </c>
      <c r="M2364" t="s">
        <v>277</v>
      </c>
      <c r="N2364" t="s">
        <v>21</v>
      </c>
      <c r="O2364">
        <v>80108</v>
      </c>
    </row>
    <row r="2365" spans="1:15" x14ac:dyDescent="0.25">
      <c r="A2365" t="s">
        <v>3083</v>
      </c>
      <c r="B2365" t="s">
        <v>3626</v>
      </c>
      <c r="C2365" t="s">
        <v>17</v>
      </c>
      <c r="D2365" s="1">
        <v>44922</v>
      </c>
      <c r="E2365" s="1">
        <v>44923</v>
      </c>
      <c r="F2365" t="s">
        <v>18</v>
      </c>
      <c r="G2365" s="2">
        <v>3710</v>
      </c>
      <c r="H2365" s="2">
        <v>7774</v>
      </c>
      <c r="I2365" s="2">
        <v>526</v>
      </c>
      <c r="J2365" s="2">
        <v>3538</v>
      </c>
      <c r="K2365">
        <v>0</v>
      </c>
      <c r="L2365" t="s">
        <v>19</v>
      </c>
      <c r="M2365" t="s">
        <v>20</v>
      </c>
      <c r="N2365" t="s">
        <v>43</v>
      </c>
      <c r="O2365">
        <v>27605</v>
      </c>
    </row>
    <row r="2366" spans="1:15" x14ac:dyDescent="0.25">
      <c r="A2366" t="s">
        <v>3083</v>
      </c>
      <c r="B2366" t="s">
        <v>3627</v>
      </c>
      <c r="C2366" t="s">
        <v>17</v>
      </c>
      <c r="D2366" s="1">
        <v>44903</v>
      </c>
      <c r="E2366" s="1">
        <v>44905</v>
      </c>
      <c r="F2366" t="s">
        <v>18</v>
      </c>
      <c r="G2366" s="2">
        <v>6930</v>
      </c>
      <c r="H2366" s="2">
        <v>10826</v>
      </c>
      <c r="I2366" s="2">
        <v>0</v>
      </c>
      <c r="J2366" s="2">
        <v>3896</v>
      </c>
      <c r="K2366">
        <v>0</v>
      </c>
      <c r="L2366" t="s">
        <v>3628</v>
      </c>
      <c r="M2366" t="s">
        <v>71</v>
      </c>
      <c r="N2366" t="s">
        <v>43</v>
      </c>
      <c r="O2366">
        <v>33437</v>
      </c>
    </row>
    <row r="2367" spans="1:15" x14ac:dyDescent="0.25">
      <c r="A2367" t="s">
        <v>3083</v>
      </c>
      <c r="B2367" t="s">
        <v>3629</v>
      </c>
      <c r="C2367" t="s">
        <v>17</v>
      </c>
      <c r="D2367" s="1">
        <v>44914</v>
      </c>
      <c r="E2367" s="1">
        <v>44915</v>
      </c>
      <c r="F2367" t="s">
        <v>18</v>
      </c>
      <c r="G2367" s="2">
        <v>4130</v>
      </c>
      <c r="H2367" s="2">
        <v>6756</v>
      </c>
      <c r="I2367" s="2">
        <v>382</v>
      </c>
      <c r="J2367" s="2">
        <v>2244</v>
      </c>
      <c r="K2367">
        <v>0</v>
      </c>
      <c r="L2367" t="s">
        <v>806</v>
      </c>
      <c r="M2367" t="s">
        <v>52</v>
      </c>
      <c r="N2367" t="s">
        <v>43</v>
      </c>
      <c r="O2367">
        <v>95409</v>
      </c>
    </row>
    <row r="2368" spans="1:15" x14ac:dyDescent="0.25">
      <c r="A2368" t="s">
        <v>3083</v>
      </c>
      <c r="B2368" t="s">
        <v>3630</v>
      </c>
      <c r="C2368" t="s">
        <v>17</v>
      </c>
      <c r="D2368" s="1">
        <v>44886</v>
      </c>
      <c r="E2368" s="1">
        <v>44887</v>
      </c>
      <c r="F2368" t="s">
        <v>18</v>
      </c>
      <c r="G2368" s="2">
        <v>4130</v>
      </c>
      <c r="H2368" s="2">
        <v>6628</v>
      </c>
      <c r="I2368" s="2">
        <v>0</v>
      </c>
      <c r="J2368" s="2">
        <v>2498</v>
      </c>
      <c r="K2368">
        <v>0</v>
      </c>
      <c r="L2368" t="s">
        <v>36</v>
      </c>
      <c r="M2368" t="s">
        <v>277</v>
      </c>
      <c r="N2368" t="s">
        <v>43</v>
      </c>
      <c r="O2368">
        <v>80218</v>
      </c>
    </row>
    <row r="2369" spans="1:15" x14ac:dyDescent="0.25">
      <c r="A2369" t="s">
        <v>3083</v>
      </c>
      <c r="B2369" t="s">
        <v>3631</v>
      </c>
      <c r="C2369" t="s">
        <v>17</v>
      </c>
      <c r="D2369" s="1">
        <v>44895</v>
      </c>
      <c r="E2369" s="1">
        <v>44896</v>
      </c>
      <c r="F2369" t="s">
        <v>18</v>
      </c>
      <c r="G2369" s="2">
        <v>5530</v>
      </c>
      <c r="H2369" s="2">
        <v>8526</v>
      </c>
      <c r="I2369" s="2">
        <v>456</v>
      </c>
      <c r="J2369" s="2">
        <v>2540</v>
      </c>
      <c r="K2369">
        <v>0</v>
      </c>
      <c r="L2369" t="s">
        <v>3228</v>
      </c>
      <c r="M2369" t="s">
        <v>52</v>
      </c>
      <c r="N2369" t="s">
        <v>43</v>
      </c>
      <c r="O2369">
        <v>94920</v>
      </c>
    </row>
    <row r="2370" spans="1:15" x14ac:dyDescent="0.25">
      <c r="A2370" t="s">
        <v>3083</v>
      </c>
      <c r="B2370" t="s">
        <v>3632</v>
      </c>
      <c r="C2370" t="s">
        <v>17</v>
      </c>
      <c r="D2370" s="1">
        <v>44910</v>
      </c>
      <c r="E2370" s="1">
        <v>44915</v>
      </c>
      <c r="F2370" t="s">
        <v>18</v>
      </c>
      <c r="G2370" s="2">
        <v>6930</v>
      </c>
      <c r="H2370" s="2">
        <v>10826</v>
      </c>
      <c r="I2370" s="2">
        <v>0</v>
      </c>
      <c r="J2370" s="2">
        <v>3896</v>
      </c>
      <c r="K2370">
        <v>0</v>
      </c>
      <c r="L2370" t="s">
        <v>3633</v>
      </c>
      <c r="M2370" t="s">
        <v>71</v>
      </c>
      <c r="N2370" t="s">
        <v>43</v>
      </c>
      <c r="O2370">
        <v>33548</v>
      </c>
    </row>
    <row r="2371" spans="1:15" x14ac:dyDescent="0.25">
      <c r="A2371" t="s">
        <v>3083</v>
      </c>
      <c r="B2371" t="s">
        <v>3634</v>
      </c>
      <c r="C2371" t="s">
        <v>17</v>
      </c>
      <c r="D2371" s="1">
        <v>44845</v>
      </c>
      <c r="E2371" s="1">
        <v>44851</v>
      </c>
      <c r="F2371" t="s">
        <v>18</v>
      </c>
      <c r="G2371" s="2">
        <v>6930</v>
      </c>
      <c r="H2371" s="2">
        <v>10735</v>
      </c>
      <c r="I2371" s="2">
        <v>294</v>
      </c>
      <c r="J2371" s="2">
        <v>3511</v>
      </c>
      <c r="K2371">
        <v>0</v>
      </c>
      <c r="L2371" t="s">
        <v>2734</v>
      </c>
      <c r="M2371" t="s">
        <v>49</v>
      </c>
      <c r="N2371" t="s">
        <v>21</v>
      </c>
      <c r="O2371">
        <v>67205</v>
      </c>
    </row>
    <row r="2372" spans="1:15" x14ac:dyDescent="0.25">
      <c r="A2372" t="s">
        <v>3083</v>
      </c>
      <c r="B2372" t="s">
        <v>3635</v>
      </c>
      <c r="C2372" t="s">
        <v>17</v>
      </c>
      <c r="D2372" s="1">
        <v>44881</v>
      </c>
      <c r="E2372" s="1">
        <v>44883</v>
      </c>
      <c r="F2372" t="s">
        <v>18</v>
      </c>
      <c r="G2372" s="2">
        <v>6930</v>
      </c>
      <c r="H2372" s="2">
        <v>11020</v>
      </c>
      <c r="I2372" s="2">
        <v>552</v>
      </c>
      <c r="J2372" s="2">
        <v>3538</v>
      </c>
      <c r="K2372">
        <v>0</v>
      </c>
      <c r="L2372" t="s">
        <v>2156</v>
      </c>
      <c r="M2372" t="s">
        <v>42</v>
      </c>
      <c r="N2372" t="s">
        <v>43</v>
      </c>
      <c r="O2372">
        <v>21210</v>
      </c>
    </row>
    <row r="2373" spans="1:15" x14ac:dyDescent="0.25">
      <c r="A2373" t="s">
        <v>3083</v>
      </c>
      <c r="B2373" t="s">
        <v>3636</v>
      </c>
      <c r="C2373" t="s">
        <v>17</v>
      </c>
      <c r="D2373" s="1">
        <v>44911</v>
      </c>
      <c r="E2373" s="1">
        <v>44915</v>
      </c>
      <c r="F2373" t="s">
        <v>18</v>
      </c>
      <c r="G2373" s="2">
        <v>4130</v>
      </c>
      <c r="H2373" s="2">
        <v>6694</v>
      </c>
      <c r="I2373" s="2">
        <v>320</v>
      </c>
      <c r="J2373" s="2">
        <v>2244</v>
      </c>
      <c r="K2373">
        <v>0</v>
      </c>
      <c r="L2373" t="s">
        <v>1435</v>
      </c>
      <c r="M2373" t="s">
        <v>52</v>
      </c>
      <c r="N2373" t="s">
        <v>43</v>
      </c>
      <c r="O2373">
        <v>93637</v>
      </c>
    </row>
    <row r="2374" spans="1:15" x14ac:dyDescent="0.25">
      <c r="A2374" t="s">
        <v>3083</v>
      </c>
      <c r="B2374" t="s">
        <v>3637</v>
      </c>
      <c r="C2374" t="s">
        <v>17</v>
      </c>
      <c r="D2374" s="1">
        <v>44917</v>
      </c>
      <c r="E2374" s="1">
        <v>44917</v>
      </c>
      <c r="F2374" t="s">
        <v>18</v>
      </c>
      <c r="G2374" s="2">
        <v>6930</v>
      </c>
      <c r="H2374" s="2">
        <v>10848</v>
      </c>
      <c r="I2374" s="2">
        <v>380</v>
      </c>
      <c r="J2374" s="2">
        <v>3538</v>
      </c>
      <c r="K2374">
        <v>0</v>
      </c>
      <c r="L2374" t="s">
        <v>3638</v>
      </c>
      <c r="M2374" t="s">
        <v>488</v>
      </c>
      <c r="N2374" t="s">
        <v>43</v>
      </c>
      <c r="O2374">
        <v>4079</v>
      </c>
    </row>
    <row r="2375" spans="1:15" x14ac:dyDescent="0.25">
      <c r="A2375" t="s">
        <v>3083</v>
      </c>
      <c r="B2375" t="s">
        <v>3639</v>
      </c>
      <c r="C2375" t="s">
        <v>17</v>
      </c>
      <c r="D2375" s="1">
        <v>44910</v>
      </c>
      <c r="E2375" s="1">
        <v>44915</v>
      </c>
      <c r="F2375" t="s">
        <v>18</v>
      </c>
      <c r="G2375" s="2">
        <v>6930</v>
      </c>
      <c r="H2375" s="2">
        <v>10494</v>
      </c>
      <c r="I2375" s="2">
        <v>709</v>
      </c>
      <c r="J2375" s="2">
        <v>2855</v>
      </c>
      <c r="K2375">
        <v>0</v>
      </c>
      <c r="L2375" t="s">
        <v>917</v>
      </c>
      <c r="M2375" t="s">
        <v>52</v>
      </c>
      <c r="N2375" t="s">
        <v>43</v>
      </c>
      <c r="O2375">
        <v>91105</v>
      </c>
    </row>
    <row r="2376" spans="1:15" x14ac:dyDescent="0.25">
      <c r="A2376" t="s">
        <v>3083</v>
      </c>
      <c r="B2376" t="s">
        <v>3640</v>
      </c>
      <c r="C2376" t="s">
        <v>17</v>
      </c>
      <c r="D2376" s="1">
        <v>44859</v>
      </c>
      <c r="E2376" s="1">
        <v>44860</v>
      </c>
      <c r="F2376" t="s">
        <v>18</v>
      </c>
      <c r="G2376" s="2">
        <v>6930</v>
      </c>
      <c r="H2376" s="2">
        <v>10679</v>
      </c>
      <c r="I2376" s="2">
        <v>791</v>
      </c>
      <c r="J2376" s="2">
        <v>2958</v>
      </c>
      <c r="K2376">
        <v>0</v>
      </c>
      <c r="L2376" t="s">
        <v>174</v>
      </c>
      <c r="M2376" t="s">
        <v>59</v>
      </c>
      <c r="N2376" t="s">
        <v>43</v>
      </c>
      <c r="O2376">
        <v>78704</v>
      </c>
    </row>
    <row r="2377" spans="1:15" x14ac:dyDescent="0.25">
      <c r="A2377" t="s">
        <v>3083</v>
      </c>
      <c r="B2377" t="s">
        <v>3641</v>
      </c>
      <c r="C2377" t="s">
        <v>17</v>
      </c>
      <c r="D2377" s="1">
        <v>44910</v>
      </c>
      <c r="E2377" s="1">
        <v>44915</v>
      </c>
      <c r="F2377" t="s">
        <v>18</v>
      </c>
      <c r="G2377" s="2">
        <v>6930</v>
      </c>
      <c r="H2377" s="2">
        <v>10322</v>
      </c>
      <c r="I2377" s="2">
        <v>537</v>
      </c>
      <c r="J2377" s="2">
        <v>2855</v>
      </c>
      <c r="K2377">
        <v>0</v>
      </c>
      <c r="L2377" t="s">
        <v>3642</v>
      </c>
      <c r="M2377" t="s">
        <v>52</v>
      </c>
      <c r="N2377" t="s">
        <v>43</v>
      </c>
      <c r="O2377">
        <v>92064</v>
      </c>
    </row>
    <row r="2378" spans="1:15" x14ac:dyDescent="0.25">
      <c r="A2378" t="s">
        <v>3083</v>
      </c>
      <c r="B2378" t="s">
        <v>3643</v>
      </c>
      <c r="C2378" t="s">
        <v>17</v>
      </c>
      <c r="D2378" s="1">
        <v>44910</v>
      </c>
      <c r="E2378" s="1">
        <v>44915</v>
      </c>
      <c r="F2378" t="s">
        <v>18</v>
      </c>
      <c r="G2378" s="2">
        <v>4130</v>
      </c>
      <c r="H2378" s="2">
        <v>6715</v>
      </c>
      <c r="I2378" s="2">
        <v>341</v>
      </c>
      <c r="J2378" s="2">
        <v>2244</v>
      </c>
      <c r="K2378">
        <v>0</v>
      </c>
      <c r="L2378" t="s">
        <v>3412</v>
      </c>
      <c r="M2378" t="s">
        <v>52</v>
      </c>
      <c r="N2378" t="s">
        <v>43</v>
      </c>
      <c r="O2378">
        <v>94941</v>
      </c>
    </row>
    <row r="2379" spans="1:15" x14ac:dyDescent="0.25">
      <c r="A2379" t="s">
        <v>3083</v>
      </c>
      <c r="B2379" t="s">
        <v>3644</v>
      </c>
      <c r="C2379" t="s">
        <v>17</v>
      </c>
      <c r="D2379" s="1">
        <v>44897</v>
      </c>
      <c r="E2379" s="1">
        <v>44903</v>
      </c>
      <c r="F2379" t="s">
        <v>18</v>
      </c>
      <c r="G2379" s="2">
        <v>6930</v>
      </c>
      <c r="H2379" s="2">
        <v>9742</v>
      </c>
      <c r="I2379" s="2">
        <v>0</v>
      </c>
      <c r="J2379" s="2">
        <v>2812</v>
      </c>
      <c r="K2379">
        <v>0</v>
      </c>
      <c r="L2379" t="s">
        <v>1462</v>
      </c>
      <c r="M2379" t="s">
        <v>277</v>
      </c>
      <c r="N2379" t="s">
        <v>43</v>
      </c>
      <c r="O2379">
        <v>80241</v>
      </c>
    </row>
    <row r="2380" spans="1:15" x14ac:dyDescent="0.25">
      <c r="A2380" t="s">
        <v>3083</v>
      </c>
      <c r="B2380" t="s">
        <v>3645</v>
      </c>
      <c r="C2380" t="s">
        <v>17</v>
      </c>
      <c r="D2380" s="1">
        <v>44875</v>
      </c>
      <c r="E2380" s="1">
        <v>44876</v>
      </c>
      <c r="F2380" t="s">
        <v>18</v>
      </c>
      <c r="G2380" s="2">
        <v>5530</v>
      </c>
      <c r="H2380" s="2">
        <v>8591</v>
      </c>
      <c r="I2380" s="2">
        <v>366</v>
      </c>
      <c r="J2380" s="2">
        <v>2695</v>
      </c>
      <c r="K2380">
        <v>0</v>
      </c>
      <c r="L2380" t="s">
        <v>2499</v>
      </c>
      <c r="M2380" t="s">
        <v>27</v>
      </c>
      <c r="N2380" t="s">
        <v>21</v>
      </c>
      <c r="O2380">
        <v>70002</v>
      </c>
    </row>
    <row r="2381" spans="1:15" x14ac:dyDescent="0.25">
      <c r="A2381" t="s">
        <v>3083</v>
      </c>
      <c r="B2381" t="s">
        <v>3646</v>
      </c>
      <c r="C2381" t="s">
        <v>17</v>
      </c>
      <c r="D2381" s="1">
        <v>44896</v>
      </c>
      <c r="E2381" s="1">
        <v>44900</v>
      </c>
      <c r="F2381" t="s">
        <v>18</v>
      </c>
      <c r="G2381" s="2">
        <v>6930</v>
      </c>
      <c r="H2381" s="2">
        <v>11277</v>
      </c>
      <c r="I2381" s="2">
        <v>836</v>
      </c>
      <c r="J2381" s="2">
        <v>3511</v>
      </c>
      <c r="K2381">
        <v>0</v>
      </c>
      <c r="L2381" t="s">
        <v>3647</v>
      </c>
      <c r="M2381" t="s">
        <v>59</v>
      </c>
      <c r="N2381" t="s">
        <v>21</v>
      </c>
      <c r="O2381">
        <v>78610</v>
      </c>
    </row>
    <row r="2382" spans="1:15" x14ac:dyDescent="0.25">
      <c r="A2382" t="s">
        <v>3083</v>
      </c>
      <c r="B2382" t="s">
        <v>3648</v>
      </c>
      <c r="C2382" t="s">
        <v>17</v>
      </c>
      <c r="D2382" s="1">
        <v>44922</v>
      </c>
      <c r="E2382" s="1">
        <v>44923</v>
      </c>
      <c r="F2382" t="s">
        <v>18</v>
      </c>
      <c r="G2382" s="2">
        <v>5530</v>
      </c>
      <c r="H2382" s="2">
        <v>8500</v>
      </c>
      <c r="I2382" s="2">
        <v>430</v>
      </c>
      <c r="J2382" s="2">
        <v>2540</v>
      </c>
      <c r="K2382">
        <v>0</v>
      </c>
      <c r="L2382" t="s">
        <v>301</v>
      </c>
      <c r="M2382" t="s">
        <v>52</v>
      </c>
      <c r="N2382" t="s">
        <v>43</v>
      </c>
      <c r="O2382">
        <v>92625</v>
      </c>
    </row>
    <row r="2383" spans="1:15" x14ac:dyDescent="0.25">
      <c r="A2383" t="s">
        <v>3083</v>
      </c>
      <c r="B2383" t="s">
        <v>3649</v>
      </c>
      <c r="C2383" t="s">
        <v>17</v>
      </c>
      <c r="D2383" s="1">
        <v>44915</v>
      </c>
      <c r="E2383" s="1">
        <v>44917</v>
      </c>
      <c r="F2383" t="s">
        <v>18</v>
      </c>
      <c r="G2383" s="2">
        <v>6930</v>
      </c>
      <c r="H2383" s="2">
        <v>10393</v>
      </c>
      <c r="I2383" s="2">
        <v>416</v>
      </c>
      <c r="J2383" s="2">
        <v>3047</v>
      </c>
      <c r="K2383">
        <v>0</v>
      </c>
      <c r="L2383" t="s">
        <v>1103</v>
      </c>
      <c r="M2383" t="s">
        <v>444</v>
      </c>
      <c r="N2383" t="s">
        <v>43</v>
      </c>
      <c r="O2383">
        <v>83814</v>
      </c>
    </row>
    <row r="2384" spans="1:15" x14ac:dyDescent="0.25">
      <c r="A2384" t="s">
        <v>3083</v>
      </c>
      <c r="B2384" t="s">
        <v>3650</v>
      </c>
      <c r="C2384" t="s">
        <v>17</v>
      </c>
      <c r="D2384" s="1">
        <v>44837</v>
      </c>
      <c r="E2384" s="1">
        <v>44840</v>
      </c>
      <c r="F2384" t="s">
        <v>18</v>
      </c>
      <c r="G2384" s="2">
        <v>6153</v>
      </c>
      <c r="H2384" s="2">
        <v>10272</v>
      </c>
      <c r="I2384" s="2">
        <v>581</v>
      </c>
      <c r="J2384" s="2">
        <v>3538</v>
      </c>
      <c r="K2384">
        <v>0</v>
      </c>
      <c r="L2384" t="s">
        <v>3651</v>
      </c>
      <c r="M2384" t="s">
        <v>88</v>
      </c>
      <c r="N2384" t="s">
        <v>43</v>
      </c>
      <c r="O2384">
        <v>18062</v>
      </c>
    </row>
    <row r="2385" spans="1:15" x14ac:dyDescent="0.25">
      <c r="A2385" t="s">
        <v>3083</v>
      </c>
      <c r="B2385" t="s">
        <v>3652</v>
      </c>
      <c r="C2385" t="s">
        <v>17</v>
      </c>
      <c r="D2385" s="1">
        <v>44838</v>
      </c>
      <c r="E2385" s="1">
        <v>44840</v>
      </c>
      <c r="F2385" t="s">
        <v>18</v>
      </c>
      <c r="G2385" s="2">
        <v>6930</v>
      </c>
      <c r="H2385" s="2">
        <v>10884</v>
      </c>
      <c r="I2385" s="2">
        <v>416</v>
      </c>
      <c r="J2385" s="2">
        <v>3538</v>
      </c>
      <c r="K2385">
        <v>0</v>
      </c>
      <c r="L2385" t="s">
        <v>589</v>
      </c>
      <c r="M2385" t="s">
        <v>30</v>
      </c>
      <c r="N2385" t="s">
        <v>21</v>
      </c>
      <c r="O2385">
        <v>20169</v>
      </c>
    </row>
    <row r="2386" spans="1:15" x14ac:dyDescent="0.25">
      <c r="A2386" t="s">
        <v>3083</v>
      </c>
      <c r="B2386" t="s">
        <v>3653</v>
      </c>
      <c r="C2386" t="s">
        <v>17</v>
      </c>
      <c r="D2386" s="1">
        <v>44869</v>
      </c>
      <c r="E2386" s="1">
        <v>44872</v>
      </c>
      <c r="F2386" t="s">
        <v>18</v>
      </c>
      <c r="G2386" s="2">
        <v>6930</v>
      </c>
      <c r="H2386" s="2">
        <v>11584</v>
      </c>
      <c r="I2386" s="2">
        <v>758</v>
      </c>
      <c r="J2386" s="2">
        <v>3896</v>
      </c>
      <c r="K2386">
        <v>0</v>
      </c>
      <c r="L2386" t="s">
        <v>3654</v>
      </c>
      <c r="M2386" t="s">
        <v>46</v>
      </c>
      <c r="N2386" t="s">
        <v>21</v>
      </c>
      <c r="O2386">
        <v>31088</v>
      </c>
    </row>
    <row r="2387" spans="1:15" x14ac:dyDescent="0.25">
      <c r="A2387" t="s">
        <v>3083</v>
      </c>
      <c r="B2387" t="s">
        <v>3655</v>
      </c>
      <c r="C2387" t="s">
        <v>17</v>
      </c>
      <c r="D2387" s="1">
        <v>44917</v>
      </c>
      <c r="E2387" s="1">
        <v>44917</v>
      </c>
      <c r="F2387" t="s">
        <v>18</v>
      </c>
      <c r="G2387" s="2">
        <v>5530</v>
      </c>
      <c r="H2387" s="2">
        <v>8595</v>
      </c>
      <c r="I2387" s="2">
        <v>525</v>
      </c>
      <c r="J2387" s="2">
        <v>2540</v>
      </c>
      <c r="K2387">
        <v>0</v>
      </c>
      <c r="L2387" t="s">
        <v>3656</v>
      </c>
      <c r="M2387" t="s">
        <v>52</v>
      </c>
      <c r="N2387" t="s">
        <v>43</v>
      </c>
      <c r="O2387">
        <v>91006</v>
      </c>
    </row>
    <row r="2388" spans="1:15" x14ac:dyDescent="0.25">
      <c r="A2388" t="s">
        <v>3083</v>
      </c>
      <c r="B2388" t="s">
        <v>3657</v>
      </c>
      <c r="C2388" t="s">
        <v>17</v>
      </c>
      <c r="D2388" s="1">
        <v>44901</v>
      </c>
      <c r="E2388" s="1">
        <v>44903</v>
      </c>
      <c r="F2388" t="s">
        <v>18</v>
      </c>
      <c r="G2388" s="2">
        <v>5530</v>
      </c>
      <c r="H2388" s="2">
        <v>8244</v>
      </c>
      <c r="I2388" s="2">
        <v>470</v>
      </c>
      <c r="J2388" s="2">
        <v>2244</v>
      </c>
      <c r="K2388">
        <v>0</v>
      </c>
      <c r="L2388" t="s">
        <v>3308</v>
      </c>
      <c r="M2388" t="s">
        <v>52</v>
      </c>
      <c r="N2388" t="s">
        <v>43</v>
      </c>
      <c r="O2388">
        <v>94945</v>
      </c>
    </row>
    <row r="2389" spans="1:15" x14ac:dyDescent="0.25">
      <c r="A2389" t="s">
        <v>3083</v>
      </c>
      <c r="B2389" t="s">
        <v>3658</v>
      </c>
      <c r="C2389" t="s">
        <v>17</v>
      </c>
      <c r="D2389" s="1">
        <v>44909</v>
      </c>
      <c r="E2389" s="1">
        <v>44915</v>
      </c>
      <c r="F2389" t="s">
        <v>18</v>
      </c>
      <c r="G2389" s="2">
        <v>6930</v>
      </c>
      <c r="H2389" s="2">
        <v>10696</v>
      </c>
      <c r="I2389" s="2">
        <v>629</v>
      </c>
      <c r="J2389" s="2">
        <v>3137</v>
      </c>
      <c r="K2389">
        <v>0</v>
      </c>
      <c r="L2389" t="s">
        <v>3659</v>
      </c>
      <c r="M2389" t="s">
        <v>203</v>
      </c>
      <c r="N2389" t="s">
        <v>21</v>
      </c>
      <c r="O2389">
        <v>60527</v>
      </c>
    </row>
    <row r="2390" spans="1:15" x14ac:dyDescent="0.25">
      <c r="A2390" t="s">
        <v>3083</v>
      </c>
      <c r="B2390" t="s">
        <v>3660</v>
      </c>
      <c r="C2390" t="s">
        <v>17</v>
      </c>
      <c r="D2390" s="1">
        <v>44894</v>
      </c>
      <c r="E2390" s="1">
        <v>44895</v>
      </c>
      <c r="F2390" t="s">
        <v>18</v>
      </c>
      <c r="G2390" s="2">
        <v>5530</v>
      </c>
      <c r="H2390" s="2">
        <v>8698</v>
      </c>
      <c r="I2390" s="2">
        <v>356</v>
      </c>
      <c r="J2390" s="2">
        <v>2812</v>
      </c>
      <c r="K2390">
        <v>0</v>
      </c>
      <c r="L2390" t="s">
        <v>3661</v>
      </c>
      <c r="M2390" t="s">
        <v>246</v>
      </c>
      <c r="N2390" t="s">
        <v>21</v>
      </c>
      <c r="O2390">
        <v>85933</v>
      </c>
    </row>
    <row r="2391" spans="1:15" x14ac:dyDescent="0.25">
      <c r="A2391" t="s">
        <v>3083</v>
      </c>
      <c r="B2391" t="s">
        <v>3662</v>
      </c>
      <c r="C2391" t="s">
        <v>17</v>
      </c>
      <c r="D2391" s="1">
        <v>44848</v>
      </c>
      <c r="E2391" s="1">
        <v>44851</v>
      </c>
      <c r="F2391" t="s">
        <v>18</v>
      </c>
      <c r="G2391" s="2">
        <v>5530</v>
      </c>
      <c r="H2391" s="2">
        <v>8499</v>
      </c>
      <c r="I2391" s="2">
        <v>429</v>
      </c>
      <c r="J2391" s="2">
        <v>2540</v>
      </c>
      <c r="K2391">
        <v>0</v>
      </c>
      <c r="L2391" t="s">
        <v>536</v>
      </c>
      <c r="M2391" t="s">
        <v>52</v>
      </c>
      <c r="N2391" t="s">
        <v>43</v>
      </c>
      <c r="O2391">
        <v>95747</v>
      </c>
    </row>
    <row r="2392" spans="1:15" x14ac:dyDescent="0.25">
      <c r="A2392" t="s">
        <v>3083</v>
      </c>
      <c r="B2392" t="s">
        <v>3663</v>
      </c>
      <c r="C2392" t="s">
        <v>17</v>
      </c>
      <c r="D2392" s="1">
        <v>44847</v>
      </c>
      <c r="E2392" s="1">
        <v>44848</v>
      </c>
      <c r="F2392" t="s">
        <v>18</v>
      </c>
      <c r="G2392" s="2">
        <v>6930</v>
      </c>
      <c r="H2392" s="2">
        <v>11175</v>
      </c>
      <c r="I2392" s="2">
        <v>707</v>
      </c>
      <c r="J2392" s="2">
        <v>3538</v>
      </c>
      <c r="K2392">
        <v>0</v>
      </c>
      <c r="L2392" t="s">
        <v>1347</v>
      </c>
      <c r="M2392" t="s">
        <v>56</v>
      </c>
      <c r="N2392" t="s">
        <v>43</v>
      </c>
      <c r="O2392">
        <v>44484</v>
      </c>
    </row>
    <row r="2393" spans="1:15" x14ac:dyDescent="0.25">
      <c r="A2393" t="s">
        <v>3083</v>
      </c>
      <c r="B2393" t="s">
        <v>3664</v>
      </c>
      <c r="C2393" t="s">
        <v>17</v>
      </c>
      <c r="D2393" s="1">
        <v>44914</v>
      </c>
      <c r="E2393" s="1">
        <v>44915</v>
      </c>
      <c r="F2393" t="s">
        <v>18</v>
      </c>
      <c r="G2393" s="2">
        <v>5530</v>
      </c>
      <c r="H2393" s="2">
        <v>9703</v>
      </c>
      <c r="I2393" s="2">
        <v>635</v>
      </c>
      <c r="J2393" s="2">
        <v>3538</v>
      </c>
      <c r="K2393">
        <v>0</v>
      </c>
      <c r="L2393" t="s">
        <v>147</v>
      </c>
      <c r="M2393" t="s">
        <v>134</v>
      </c>
      <c r="N2393" t="s">
        <v>43</v>
      </c>
      <c r="O2393">
        <v>46228</v>
      </c>
    </row>
    <row r="2394" spans="1:15" x14ac:dyDescent="0.25">
      <c r="A2394" t="s">
        <v>3083</v>
      </c>
      <c r="B2394" t="s">
        <v>3665</v>
      </c>
      <c r="C2394" t="s">
        <v>17</v>
      </c>
      <c r="D2394" s="1">
        <v>44859</v>
      </c>
      <c r="E2394" s="1">
        <v>44860</v>
      </c>
      <c r="F2394" t="s">
        <v>18</v>
      </c>
      <c r="G2394" s="2">
        <v>6930</v>
      </c>
      <c r="H2394" s="2">
        <v>11370</v>
      </c>
      <c r="I2394" s="2">
        <v>902</v>
      </c>
      <c r="J2394" s="2">
        <v>3538</v>
      </c>
      <c r="K2394">
        <v>0</v>
      </c>
      <c r="L2394" t="s">
        <v>771</v>
      </c>
      <c r="M2394" t="s">
        <v>39</v>
      </c>
      <c r="N2394" t="s">
        <v>43</v>
      </c>
      <c r="O2394">
        <v>11968</v>
      </c>
    </row>
    <row r="2395" spans="1:15" x14ac:dyDescent="0.25">
      <c r="A2395" t="s">
        <v>3083</v>
      </c>
      <c r="B2395" t="s">
        <v>3666</v>
      </c>
      <c r="C2395" t="s">
        <v>17</v>
      </c>
      <c r="D2395" s="1">
        <v>44910</v>
      </c>
      <c r="E2395" s="1">
        <v>44915</v>
      </c>
      <c r="F2395" t="s">
        <v>18</v>
      </c>
      <c r="G2395" s="2">
        <v>6930</v>
      </c>
      <c r="H2395" s="2">
        <v>10826</v>
      </c>
      <c r="I2395" s="2">
        <v>0</v>
      </c>
      <c r="J2395" s="2">
        <v>3896</v>
      </c>
      <c r="K2395">
        <v>0</v>
      </c>
      <c r="L2395" t="s">
        <v>3179</v>
      </c>
      <c r="M2395" t="s">
        <v>71</v>
      </c>
      <c r="N2395" t="s">
        <v>43</v>
      </c>
      <c r="O2395">
        <v>34684</v>
      </c>
    </row>
    <row r="2396" spans="1:15" x14ac:dyDescent="0.25">
      <c r="A2396" t="s">
        <v>3083</v>
      </c>
      <c r="B2396" t="s">
        <v>3667</v>
      </c>
      <c r="C2396" t="s">
        <v>17</v>
      </c>
      <c r="D2396" s="1">
        <v>44922</v>
      </c>
      <c r="E2396" s="1">
        <v>44922</v>
      </c>
      <c r="F2396" t="s">
        <v>18</v>
      </c>
      <c r="G2396" s="2">
        <v>6930</v>
      </c>
      <c r="H2396" s="2">
        <v>11477</v>
      </c>
      <c r="I2396" s="2">
        <v>651</v>
      </c>
      <c r="J2396" s="2">
        <v>3896</v>
      </c>
      <c r="K2396">
        <v>0</v>
      </c>
      <c r="L2396" t="s">
        <v>3668</v>
      </c>
      <c r="M2396" t="s">
        <v>88</v>
      </c>
      <c r="N2396" t="s">
        <v>43</v>
      </c>
      <c r="O2396">
        <v>19047</v>
      </c>
    </row>
    <row r="2397" spans="1:15" x14ac:dyDescent="0.25">
      <c r="A2397" t="s">
        <v>3083</v>
      </c>
      <c r="B2397" t="s">
        <v>3669</v>
      </c>
      <c r="C2397" t="s">
        <v>17</v>
      </c>
      <c r="D2397" s="1">
        <v>44838</v>
      </c>
      <c r="E2397" s="1">
        <v>44840</v>
      </c>
      <c r="F2397" t="s">
        <v>18</v>
      </c>
      <c r="G2397" s="2">
        <v>6930</v>
      </c>
      <c r="H2397" s="2">
        <v>10654</v>
      </c>
      <c r="I2397" s="2">
        <v>990</v>
      </c>
      <c r="J2397" s="2">
        <v>2734</v>
      </c>
      <c r="K2397">
        <v>0</v>
      </c>
      <c r="L2397" t="s">
        <v>507</v>
      </c>
      <c r="M2397" t="s">
        <v>453</v>
      </c>
      <c r="N2397" t="s">
        <v>43</v>
      </c>
      <c r="O2397">
        <v>98115</v>
      </c>
    </row>
    <row r="2398" spans="1:15" x14ac:dyDescent="0.25">
      <c r="A2398" t="s">
        <v>3083</v>
      </c>
      <c r="B2398" t="s">
        <v>3670</v>
      </c>
      <c r="C2398" t="s">
        <v>17</v>
      </c>
      <c r="D2398" s="1">
        <v>44922</v>
      </c>
      <c r="E2398" s="1">
        <v>44922</v>
      </c>
      <c r="F2398" t="s">
        <v>18</v>
      </c>
      <c r="G2398" s="2">
        <v>3430</v>
      </c>
      <c r="H2398" s="2">
        <v>6236</v>
      </c>
      <c r="I2398" s="2">
        <v>266</v>
      </c>
      <c r="J2398" s="2">
        <v>2540</v>
      </c>
      <c r="K2398">
        <v>0</v>
      </c>
      <c r="L2398" t="s">
        <v>3642</v>
      </c>
      <c r="M2398" t="s">
        <v>52</v>
      </c>
      <c r="N2398" t="s">
        <v>43</v>
      </c>
      <c r="O2398">
        <v>92064</v>
      </c>
    </row>
    <row r="2399" spans="1:15" x14ac:dyDescent="0.25">
      <c r="A2399" t="s">
        <v>3083</v>
      </c>
      <c r="B2399" t="s">
        <v>3671</v>
      </c>
      <c r="C2399" t="s">
        <v>17</v>
      </c>
      <c r="D2399" s="1">
        <v>44910</v>
      </c>
      <c r="E2399" s="1">
        <v>44915</v>
      </c>
      <c r="F2399" t="s">
        <v>18</v>
      </c>
      <c r="G2399" s="2">
        <v>6930</v>
      </c>
      <c r="H2399" s="2">
        <v>10468</v>
      </c>
      <c r="I2399" s="2">
        <v>0</v>
      </c>
      <c r="J2399" s="2">
        <v>3538</v>
      </c>
      <c r="K2399">
        <v>0</v>
      </c>
      <c r="L2399" t="s">
        <v>2120</v>
      </c>
      <c r="M2399" t="s">
        <v>274</v>
      </c>
      <c r="N2399" t="s">
        <v>43</v>
      </c>
      <c r="O2399">
        <v>2840</v>
      </c>
    </row>
    <row r="2400" spans="1:15" x14ac:dyDescent="0.25">
      <c r="A2400" t="s">
        <v>3083</v>
      </c>
      <c r="B2400" t="s">
        <v>3672</v>
      </c>
      <c r="C2400" t="s">
        <v>17</v>
      </c>
      <c r="D2400" s="1">
        <v>44915</v>
      </c>
      <c r="E2400" s="1">
        <v>44915</v>
      </c>
      <c r="F2400" t="s">
        <v>18</v>
      </c>
      <c r="G2400" s="2">
        <v>5530</v>
      </c>
      <c r="H2400" s="2">
        <v>8589</v>
      </c>
      <c r="I2400" s="2">
        <v>519</v>
      </c>
      <c r="J2400" s="2">
        <v>2540</v>
      </c>
      <c r="K2400">
        <v>0</v>
      </c>
      <c r="L2400" t="s">
        <v>3673</v>
      </c>
      <c r="M2400" t="s">
        <v>52</v>
      </c>
      <c r="N2400" t="s">
        <v>43</v>
      </c>
      <c r="O2400">
        <v>94025</v>
      </c>
    </row>
    <row r="2401" spans="1:15" x14ac:dyDescent="0.25">
      <c r="A2401" t="s">
        <v>3083</v>
      </c>
      <c r="B2401" t="s">
        <v>3674</v>
      </c>
      <c r="C2401" t="s">
        <v>17</v>
      </c>
      <c r="D2401" s="1">
        <v>44910</v>
      </c>
      <c r="E2401" s="1">
        <v>44915</v>
      </c>
      <c r="F2401" t="s">
        <v>18</v>
      </c>
      <c r="G2401" s="2">
        <v>6930</v>
      </c>
      <c r="H2401" s="2">
        <v>10322</v>
      </c>
      <c r="I2401" s="2">
        <v>537</v>
      </c>
      <c r="J2401" s="2">
        <v>2855</v>
      </c>
      <c r="K2401">
        <v>0</v>
      </c>
      <c r="L2401" t="s">
        <v>1758</v>
      </c>
      <c r="M2401" t="s">
        <v>52</v>
      </c>
      <c r="N2401" t="s">
        <v>43</v>
      </c>
      <c r="O2401">
        <v>92037</v>
      </c>
    </row>
    <row r="2402" spans="1:15" x14ac:dyDescent="0.25">
      <c r="A2402" t="s">
        <v>3083</v>
      </c>
      <c r="B2402" t="s">
        <v>3675</v>
      </c>
      <c r="C2402" t="s">
        <v>17</v>
      </c>
      <c r="D2402" s="1">
        <v>44882</v>
      </c>
      <c r="E2402" s="1">
        <v>44883</v>
      </c>
      <c r="F2402" t="s">
        <v>18</v>
      </c>
      <c r="G2402" s="2">
        <v>5530</v>
      </c>
      <c r="H2402" s="2">
        <v>8738</v>
      </c>
      <c r="I2402" s="2">
        <v>513</v>
      </c>
      <c r="J2402" s="2">
        <v>2695</v>
      </c>
      <c r="K2402">
        <v>0</v>
      </c>
      <c r="L2402" t="s">
        <v>1111</v>
      </c>
      <c r="M2402" t="s">
        <v>203</v>
      </c>
      <c r="N2402" t="s">
        <v>21</v>
      </c>
      <c r="O2402">
        <v>60654</v>
      </c>
    </row>
    <row r="2403" spans="1:15" x14ac:dyDescent="0.25">
      <c r="A2403" t="s">
        <v>3083</v>
      </c>
      <c r="B2403" t="s">
        <v>3676</v>
      </c>
      <c r="C2403" t="s">
        <v>17</v>
      </c>
      <c r="D2403" s="1">
        <v>44910</v>
      </c>
      <c r="E2403" s="1">
        <v>44915</v>
      </c>
      <c r="F2403" t="s">
        <v>18</v>
      </c>
      <c r="G2403" s="2">
        <v>6930</v>
      </c>
      <c r="H2403" s="2">
        <v>10463</v>
      </c>
      <c r="I2403" s="2">
        <v>581</v>
      </c>
      <c r="J2403" s="2">
        <v>2952</v>
      </c>
      <c r="K2403">
        <v>0</v>
      </c>
      <c r="L2403" t="s">
        <v>1448</v>
      </c>
      <c r="M2403" t="s">
        <v>198</v>
      </c>
      <c r="N2403" t="s">
        <v>43</v>
      </c>
      <c r="O2403">
        <v>89052</v>
      </c>
    </row>
    <row r="2404" spans="1:15" x14ac:dyDescent="0.25">
      <c r="A2404" t="s">
        <v>3083</v>
      </c>
      <c r="B2404" t="s">
        <v>3677</v>
      </c>
      <c r="C2404" t="s">
        <v>17</v>
      </c>
      <c r="D2404" s="1">
        <v>44909</v>
      </c>
      <c r="E2404" s="1">
        <v>44910</v>
      </c>
      <c r="F2404" t="s">
        <v>18</v>
      </c>
      <c r="G2404" s="2">
        <v>5530</v>
      </c>
      <c r="H2404" s="2">
        <v>8285</v>
      </c>
      <c r="I2404" s="2">
        <v>511</v>
      </c>
      <c r="J2404" s="2">
        <v>2244</v>
      </c>
      <c r="K2404">
        <v>0</v>
      </c>
      <c r="L2404" t="s">
        <v>1142</v>
      </c>
      <c r="M2404" t="s">
        <v>52</v>
      </c>
      <c r="N2404" t="s">
        <v>43</v>
      </c>
      <c r="O2404">
        <v>94903</v>
      </c>
    </row>
    <row r="2405" spans="1:15" x14ac:dyDescent="0.25">
      <c r="A2405" t="s">
        <v>3083</v>
      </c>
      <c r="B2405" t="s">
        <v>3678</v>
      </c>
      <c r="C2405" t="s">
        <v>17</v>
      </c>
      <c r="D2405" s="1">
        <v>44865</v>
      </c>
      <c r="E2405" s="1">
        <v>44866</v>
      </c>
      <c r="F2405" t="s">
        <v>18</v>
      </c>
      <c r="G2405" s="2">
        <v>3710</v>
      </c>
      <c r="H2405" s="2">
        <v>7276</v>
      </c>
      <c r="I2405" s="2">
        <v>429</v>
      </c>
      <c r="J2405" s="2">
        <v>3137</v>
      </c>
      <c r="K2405">
        <v>0</v>
      </c>
      <c r="L2405" t="s">
        <v>3679</v>
      </c>
      <c r="M2405" t="s">
        <v>203</v>
      </c>
      <c r="N2405" t="s">
        <v>21</v>
      </c>
      <c r="O2405">
        <v>60477</v>
      </c>
    </row>
    <row r="2406" spans="1:15" x14ac:dyDescent="0.25">
      <c r="A2406" t="s">
        <v>3083</v>
      </c>
      <c r="B2406" t="s">
        <v>3680</v>
      </c>
      <c r="C2406" t="s">
        <v>17</v>
      </c>
      <c r="D2406" s="1">
        <v>44915</v>
      </c>
      <c r="E2406" s="1">
        <v>44917</v>
      </c>
      <c r="F2406" t="s">
        <v>18</v>
      </c>
      <c r="G2406" s="2">
        <v>6930</v>
      </c>
      <c r="H2406" s="2">
        <v>10409</v>
      </c>
      <c r="I2406" s="2">
        <v>624</v>
      </c>
      <c r="J2406" s="2">
        <v>2855</v>
      </c>
      <c r="K2406">
        <v>0</v>
      </c>
      <c r="L2406" t="s">
        <v>3681</v>
      </c>
      <c r="M2406" t="s">
        <v>52</v>
      </c>
      <c r="N2406" t="s">
        <v>43</v>
      </c>
      <c r="O2406">
        <v>94928</v>
      </c>
    </row>
    <row r="2407" spans="1:15" x14ac:dyDescent="0.25">
      <c r="A2407" t="s">
        <v>3083</v>
      </c>
      <c r="B2407" t="s">
        <v>3682</v>
      </c>
      <c r="C2407" t="s">
        <v>17</v>
      </c>
      <c r="D2407" s="1">
        <v>44908</v>
      </c>
      <c r="E2407" s="1">
        <v>44914</v>
      </c>
      <c r="F2407" t="s">
        <v>18</v>
      </c>
      <c r="G2407" s="2">
        <v>4130</v>
      </c>
      <c r="H2407" s="2">
        <v>7607</v>
      </c>
      <c r="I2407" s="2">
        <v>620</v>
      </c>
      <c r="J2407" s="2">
        <v>2857</v>
      </c>
      <c r="K2407">
        <v>0</v>
      </c>
      <c r="L2407" t="s">
        <v>923</v>
      </c>
      <c r="M2407" t="s">
        <v>39</v>
      </c>
      <c r="N2407" t="s">
        <v>43</v>
      </c>
      <c r="O2407">
        <v>10044</v>
      </c>
    </row>
    <row r="2408" spans="1:15" x14ac:dyDescent="0.25">
      <c r="A2408" t="s">
        <v>3083</v>
      </c>
      <c r="B2408" t="s">
        <v>3683</v>
      </c>
      <c r="C2408" t="s">
        <v>17</v>
      </c>
      <c r="D2408" s="1">
        <v>44909</v>
      </c>
      <c r="E2408" s="1">
        <v>44915</v>
      </c>
      <c r="F2408" t="s">
        <v>18</v>
      </c>
      <c r="G2408" s="2">
        <v>4130</v>
      </c>
      <c r="H2408" s="2">
        <v>6751</v>
      </c>
      <c r="I2408" s="2">
        <v>377</v>
      </c>
      <c r="J2408" s="2">
        <v>2244</v>
      </c>
      <c r="K2408">
        <v>0</v>
      </c>
      <c r="L2408" t="s">
        <v>3157</v>
      </c>
      <c r="M2408" t="s">
        <v>52</v>
      </c>
      <c r="N2408" t="s">
        <v>43</v>
      </c>
      <c r="O2408">
        <v>95070</v>
      </c>
    </row>
    <row r="2409" spans="1:15" x14ac:dyDescent="0.25">
      <c r="A2409" t="s">
        <v>3083</v>
      </c>
      <c r="B2409" t="s">
        <v>3684</v>
      </c>
      <c r="C2409" t="s">
        <v>17</v>
      </c>
      <c r="D2409" s="1">
        <v>44873</v>
      </c>
      <c r="E2409" s="1">
        <v>44876</v>
      </c>
      <c r="F2409" t="s">
        <v>18</v>
      </c>
      <c r="G2409" s="2">
        <v>5530</v>
      </c>
      <c r="H2409" s="2">
        <v>7901</v>
      </c>
      <c r="I2409" s="2">
        <v>0</v>
      </c>
      <c r="J2409" s="2">
        <v>2371</v>
      </c>
      <c r="K2409">
        <v>0</v>
      </c>
      <c r="L2409" t="s">
        <v>576</v>
      </c>
      <c r="M2409" t="s">
        <v>577</v>
      </c>
      <c r="N2409" t="s">
        <v>43</v>
      </c>
      <c r="O2409">
        <v>97219</v>
      </c>
    </row>
    <row r="2410" spans="1:15" x14ac:dyDescent="0.25">
      <c r="A2410" t="s">
        <v>3083</v>
      </c>
      <c r="B2410" t="s">
        <v>3685</v>
      </c>
      <c r="C2410" t="s">
        <v>17</v>
      </c>
      <c r="D2410" s="1">
        <v>44841</v>
      </c>
      <c r="E2410" s="1">
        <v>44844</v>
      </c>
      <c r="F2410" t="s">
        <v>18</v>
      </c>
      <c r="G2410" s="2">
        <v>6930</v>
      </c>
      <c r="H2410" s="2">
        <v>10358</v>
      </c>
      <c r="I2410" s="2">
        <v>573</v>
      </c>
      <c r="J2410" s="2">
        <v>2855</v>
      </c>
      <c r="K2410">
        <v>0</v>
      </c>
      <c r="L2410" t="s">
        <v>3686</v>
      </c>
      <c r="M2410" t="s">
        <v>52</v>
      </c>
      <c r="N2410" t="s">
        <v>43</v>
      </c>
      <c r="O2410">
        <v>92083</v>
      </c>
    </row>
    <row r="2411" spans="1:15" x14ac:dyDescent="0.25">
      <c r="A2411" t="s">
        <v>3083</v>
      </c>
      <c r="B2411" t="s">
        <v>3687</v>
      </c>
      <c r="C2411" t="s">
        <v>17</v>
      </c>
      <c r="D2411" s="1">
        <v>44882</v>
      </c>
      <c r="E2411" s="1">
        <v>44883</v>
      </c>
      <c r="F2411" t="s">
        <v>18</v>
      </c>
      <c r="G2411" s="2">
        <v>5530</v>
      </c>
      <c r="H2411" s="2">
        <v>8738</v>
      </c>
      <c r="I2411" s="2">
        <v>513</v>
      </c>
      <c r="J2411" s="2">
        <v>2695</v>
      </c>
      <c r="K2411">
        <v>0</v>
      </c>
      <c r="L2411" t="s">
        <v>1111</v>
      </c>
      <c r="M2411" t="s">
        <v>203</v>
      </c>
      <c r="N2411" t="s">
        <v>21</v>
      </c>
      <c r="O2411">
        <v>60611</v>
      </c>
    </row>
    <row r="2412" spans="1:15" x14ac:dyDescent="0.25">
      <c r="A2412" t="s">
        <v>3083</v>
      </c>
      <c r="B2412" t="s">
        <v>3688</v>
      </c>
      <c r="C2412" t="s">
        <v>17</v>
      </c>
      <c r="D2412" s="1">
        <v>44900</v>
      </c>
      <c r="E2412" s="1">
        <v>44901</v>
      </c>
      <c r="F2412" t="s">
        <v>18</v>
      </c>
      <c r="G2412" s="2">
        <v>3430</v>
      </c>
      <c r="H2412" s="2">
        <v>6283</v>
      </c>
      <c r="I2412" s="2">
        <v>313</v>
      </c>
      <c r="J2412" s="2">
        <v>2540</v>
      </c>
      <c r="K2412">
        <v>0</v>
      </c>
      <c r="L2412" t="s">
        <v>3193</v>
      </c>
      <c r="M2412" t="s">
        <v>52</v>
      </c>
      <c r="N2412" t="s">
        <v>43</v>
      </c>
      <c r="O2412">
        <v>95015</v>
      </c>
    </row>
    <row r="2413" spans="1:15" x14ac:dyDescent="0.25">
      <c r="A2413" t="s">
        <v>3083</v>
      </c>
      <c r="B2413" t="s">
        <v>3689</v>
      </c>
      <c r="C2413" t="s">
        <v>17</v>
      </c>
      <c r="D2413" s="1">
        <v>44909</v>
      </c>
      <c r="E2413" s="1">
        <v>44910</v>
      </c>
      <c r="F2413" t="s">
        <v>18</v>
      </c>
      <c r="G2413" s="2">
        <v>3710</v>
      </c>
      <c r="H2413" s="2">
        <v>6537</v>
      </c>
      <c r="I2413" s="2">
        <v>287</v>
      </c>
      <c r="J2413" s="2">
        <v>2540</v>
      </c>
      <c r="K2413">
        <v>0</v>
      </c>
      <c r="L2413" t="s">
        <v>3690</v>
      </c>
      <c r="M2413" t="s">
        <v>52</v>
      </c>
      <c r="N2413" t="s">
        <v>43</v>
      </c>
      <c r="O2413">
        <v>92629</v>
      </c>
    </row>
    <row r="2414" spans="1:15" x14ac:dyDescent="0.25">
      <c r="A2414" t="s">
        <v>3083</v>
      </c>
      <c r="B2414" t="s">
        <v>3691</v>
      </c>
      <c r="C2414" t="s">
        <v>17</v>
      </c>
      <c r="D2414" s="1">
        <v>44897</v>
      </c>
      <c r="E2414" s="1">
        <v>44903</v>
      </c>
      <c r="F2414" t="s">
        <v>18</v>
      </c>
      <c r="G2414" s="2">
        <v>5530</v>
      </c>
      <c r="H2414" s="2">
        <v>8739</v>
      </c>
      <c r="I2414" s="2">
        <v>514</v>
      </c>
      <c r="J2414" s="2">
        <v>2695</v>
      </c>
      <c r="K2414">
        <v>0</v>
      </c>
      <c r="L2414" t="s">
        <v>3283</v>
      </c>
      <c r="M2414" t="s">
        <v>203</v>
      </c>
      <c r="N2414" t="s">
        <v>21</v>
      </c>
      <c r="O2414">
        <v>60189</v>
      </c>
    </row>
    <row r="2415" spans="1:15" x14ac:dyDescent="0.25">
      <c r="A2415" t="s">
        <v>3083</v>
      </c>
      <c r="B2415" t="s">
        <v>3692</v>
      </c>
      <c r="C2415" t="s">
        <v>17</v>
      </c>
      <c r="D2415" s="1">
        <v>44914</v>
      </c>
      <c r="E2415" s="1">
        <v>44915</v>
      </c>
      <c r="F2415" t="s">
        <v>18</v>
      </c>
      <c r="G2415" s="2">
        <v>5530</v>
      </c>
      <c r="H2415" s="2">
        <v>8299</v>
      </c>
      <c r="I2415" s="2">
        <v>525</v>
      </c>
      <c r="J2415" s="2">
        <v>2244</v>
      </c>
      <c r="K2415">
        <v>0</v>
      </c>
      <c r="L2415" t="s">
        <v>3036</v>
      </c>
      <c r="M2415" t="s">
        <v>52</v>
      </c>
      <c r="N2415" t="s">
        <v>43</v>
      </c>
      <c r="O2415">
        <v>92020</v>
      </c>
    </row>
    <row r="2416" spans="1:15" x14ac:dyDescent="0.25">
      <c r="A2416" t="s">
        <v>3083</v>
      </c>
      <c r="B2416" t="s">
        <v>3693</v>
      </c>
      <c r="C2416" t="s">
        <v>17</v>
      </c>
      <c r="D2416" s="1">
        <v>44903</v>
      </c>
      <c r="E2416" s="1">
        <v>44906</v>
      </c>
      <c r="F2416" t="s">
        <v>18</v>
      </c>
      <c r="G2416" s="2">
        <v>5530</v>
      </c>
      <c r="H2416" s="2">
        <v>8815</v>
      </c>
      <c r="I2416" s="2">
        <v>428</v>
      </c>
      <c r="J2416" s="2">
        <v>2857</v>
      </c>
      <c r="K2416">
        <v>0</v>
      </c>
      <c r="L2416" t="s">
        <v>3694</v>
      </c>
      <c r="M2416" t="s">
        <v>42</v>
      </c>
      <c r="N2416" t="s">
        <v>43</v>
      </c>
      <c r="O2416">
        <v>20782</v>
      </c>
    </row>
    <row r="2417" spans="1:15" x14ac:dyDescent="0.25">
      <c r="A2417" t="s">
        <v>3083</v>
      </c>
      <c r="B2417" t="s">
        <v>3695</v>
      </c>
      <c r="C2417" t="s">
        <v>17</v>
      </c>
      <c r="D2417" s="1">
        <v>44907</v>
      </c>
      <c r="E2417" s="1">
        <v>44907</v>
      </c>
      <c r="F2417" t="s">
        <v>18</v>
      </c>
      <c r="G2417" s="2">
        <v>5530</v>
      </c>
      <c r="H2417" s="2">
        <v>9669</v>
      </c>
      <c r="I2417" s="2">
        <v>601</v>
      </c>
      <c r="J2417" s="2">
        <v>3538</v>
      </c>
      <c r="K2417">
        <v>0</v>
      </c>
      <c r="L2417" t="s">
        <v>3696</v>
      </c>
      <c r="M2417" t="s">
        <v>78</v>
      </c>
      <c r="N2417" t="s">
        <v>21</v>
      </c>
      <c r="O2417">
        <v>8540</v>
      </c>
    </row>
    <row r="2418" spans="1:15" x14ac:dyDescent="0.25">
      <c r="A2418" t="s">
        <v>3083</v>
      </c>
      <c r="B2418" t="s">
        <v>3697</v>
      </c>
      <c r="C2418" t="s">
        <v>17</v>
      </c>
      <c r="D2418" s="1">
        <v>44909</v>
      </c>
      <c r="E2418" s="1">
        <v>44915</v>
      </c>
      <c r="F2418" t="s">
        <v>18</v>
      </c>
      <c r="G2418" s="2">
        <v>6930</v>
      </c>
      <c r="H2418" s="2">
        <v>10007</v>
      </c>
      <c r="I2418" s="2">
        <v>537</v>
      </c>
      <c r="J2418" s="2">
        <v>2540</v>
      </c>
      <c r="K2418">
        <v>0</v>
      </c>
      <c r="L2418" t="s">
        <v>3620</v>
      </c>
      <c r="M2418" t="s">
        <v>52</v>
      </c>
      <c r="N2418" t="s">
        <v>43</v>
      </c>
      <c r="O2418">
        <v>92677</v>
      </c>
    </row>
    <row r="2419" spans="1:15" x14ac:dyDescent="0.25">
      <c r="A2419" t="s">
        <v>3083</v>
      </c>
      <c r="B2419" t="s">
        <v>3698</v>
      </c>
      <c r="C2419" t="s">
        <v>17</v>
      </c>
      <c r="D2419" s="1">
        <v>44908</v>
      </c>
      <c r="E2419" s="1">
        <v>44910</v>
      </c>
      <c r="F2419" t="s">
        <v>18</v>
      </c>
      <c r="G2419" s="2">
        <v>6930</v>
      </c>
      <c r="H2419" s="2">
        <v>10068</v>
      </c>
      <c r="I2419" s="2">
        <v>598</v>
      </c>
      <c r="J2419" s="2">
        <v>2540</v>
      </c>
      <c r="K2419">
        <v>0</v>
      </c>
      <c r="L2419" t="s">
        <v>1227</v>
      </c>
      <c r="M2419" t="s">
        <v>52</v>
      </c>
      <c r="N2419" t="s">
        <v>43</v>
      </c>
      <c r="O2419">
        <v>94123</v>
      </c>
    </row>
    <row r="2420" spans="1:15" x14ac:dyDescent="0.25">
      <c r="A2420" t="s">
        <v>3083</v>
      </c>
      <c r="B2420" t="s">
        <v>3699</v>
      </c>
      <c r="C2420" t="s">
        <v>17</v>
      </c>
      <c r="D2420" s="1">
        <v>44917</v>
      </c>
      <c r="E2420" s="1">
        <v>44917</v>
      </c>
      <c r="F2420" t="s">
        <v>18</v>
      </c>
      <c r="G2420" s="2">
        <v>6930</v>
      </c>
      <c r="H2420" s="2">
        <v>9882</v>
      </c>
      <c r="I2420" s="2">
        <v>0</v>
      </c>
      <c r="J2420" s="2">
        <v>2952</v>
      </c>
      <c r="K2420">
        <v>0</v>
      </c>
      <c r="L2420" t="s">
        <v>3700</v>
      </c>
      <c r="M2420" t="s">
        <v>577</v>
      </c>
      <c r="N2420" t="s">
        <v>43</v>
      </c>
      <c r="O2420">
        <v>97223</v>
      </c>
    </row>
    <row r="2421" spans="1:15" x14ac:dyDescent="0.25">
      <c r="A2421" t="s">
        <v>3083</v>
      </c>
      <c r="B2421" t="s">
        <v>3701</v>
      </c>
      <c r="C2421" t="s">
        <v>17</v>
      </c>
      <c r="D2421" s="1">
        <v>44844</v>
      </c>
      <c r="E2421" s="1">
        <v>44846</v>
      </c>
      <c r="F2421" t="s">
        <v>18</v>
      </c>
      <c r="G2421" s="2">
        <v>6930</v>
      </c>
      <c r="H2421" s="2">
        <v>11305</v>
      </c>
      <c r="I2421" s="2">
        <v>837</v>
      </c>
      <c r="J2421" s="2">
        <v>3538</v>
      </c>
      <c r="K2421">
        <v>0</v>
      </c>
      <c r="L2421" t="s">
        <v>3702</v>
      </c>
      <c r="M2421" t="s">
        <v>39</v>
      </c>
      <c r="N2421" t="s">
        <v>43</v>
      </c>
      <c r="O2421">
        <v>14125</v>
      </c>
    </row>
    <row r="2422" spans="1:15" x14ac:dyDescent="0.25">
      <c r="A2422" t="s">
        <v>3083</v>
      </c>
      <c r="B2422" t="s">
        <v>3703</v>
      </c>
      <c r="C2422" t="s">
        <v>17</v>
      </c>
      <c r="D2422" s="1">
        <v>44893</v>
      </c>
      <c r="E2422" s="1">
        <v>44894</v>
      </c>
      <c r="F2422" t="s">
        <v>18</v>
      </c>
      <c r="G2422" s="2">
        <v>5530</v>
      </c>
      <c r="H2422" s="2">
        <v>8574</v>
      </c>
      <c r="I2422" s="2">
        <v>504</v>
      </c>
      <c r="J2422" s="2">
        <v>2540</v>
      </c>
      <c r="K2422">
        <v>0</v>
      </c>
      <c r="L2422" t="s">
        <v>3704</v>
      </c>
      <c r="M2422" t="s">
        <v>52</v>
      </c>
      <c r="N2422" t="s">
        <v>43</v>
      </c>
      <c r="O2422">
        <v>94022</v>
      </c>
    </row>
    <row r="2423" spans="1:15" x14ac:dyDescent="0.25">
      <c r="A2423" t="s">
        <v>3083</v>
      </c>
      <c r="B2423" t="s">
        <v>3705</v>
      </c>
      <c r="C2423" t="s">
        <v>17</v>
      </c>
      <c r="D2423" s="1">
        <v>44837</v>
      </c>
      <c r="E2423" s="1">
        <v>44840</v>
      </c>
      <c r="F2423" t="s">
        <v>18</v>
      </c>
      <c r="G2423" s="2">
        <v>3710</v>
      </c>
      <c r="H2423" s="2">
        <v>7727</v>
      </c>
      <c r="I2423" s="2">
        <v>479</v>
      </c>
      <c r="J2423" s="2">
        <v>3538</v>
      </c>
      <c r="K2423">
        <v>0</v>
      </c>
      <c r="L2423" t="s">
        <v>3233</v>
      </c>
      <c r="M2423" t="s">
        <v>78</v>
      </c>
      <c r="N2423" t="s">
        <v>21</v>
      </c>
      <c r="O2423">
        <v>7003</v>
      </c>
    </row>
    <row r="2424" spans="1:15" x14ac:dyDescent="0.25">
      <c r="A2424" t="s">
        <v>3083</v>
      </c>
      <c r="B2424" t="s">
        <v>3706</v>
      </c>
      <c r="C2424" t="s">
        <v>17</v>
      </c>
      <c r="D2424" s="1">
        <v>44916</v>
      </c>
      <c r="E2424" s="1">
        <v>44917</v>
      </c>
      <c r="F2424" t="s">
        <v>18</v>
      </c>
      <c r="G2424" s="2">
        <v>3430</v>
      </c>
      <c r="H2424" s="2">
        <v>6796</v>
      </c>
      <c r="I2424" s="2">
        <v>632</v>
      </c>
      <c r="J2424" s="2">
        <v>2734</v>
      </c>
      <c r="K2424">
        <v>0</v>
      </c>
      <c r="L2424" t="s">
        <v>507</v>
      </c>
      <c r="M2424" t="s">
        <v>453</v>
      </c>
      <c r="N2424" t="s">
        <v>21</v>
      </c>
      <c r="O2424">
        <v>98117</v>
      </c>
    </row>
    <row r="2425" spans="1:15" x14ac:dyDescent="0.25">
      <c r="A2425" t="s">
        <v>3083</v>
      </c>
      <c r="B2425" t="s">
        <v>3707</v>
      </c>
      <c r="C2425" t="s">
        <v>17</v>
      </c>
      <c r="D2425" s="1">
        <v>44893</v>
      </c>
      <c r="E2425" s="1">
        <v>44894</v>
      </c>
      <c r="F2425" t="s">
        <v>18</v>
      </c>
      <c r="G2425" s="2">
        <v>5530</v>
      </c>
      <c r="H2425" s="2">
        <v>8547</v>
      </c>
      <c r="I2425" s="2">
        <v>477</v>
      </c>
      <c r="J2425" s="2">
        <v>2540</v>
      </c>
      <c r="K2425">
        <v>0</v>
      </c>
      <c r="L2425" t="s">
        <v>1227</v>
      </c>
      <c r="M2425" t="s">
        <v>52</v>
      </c>
      <c r="N2425" t="s">
        <v>43</v>
      </c>
      <c r="O2425">
        <v>94109</v>
      </c>
    </row>
    <row r="2426" spans="1:15" x14ac:dyDescent="0.25">
      <c r="A2426" t="s">
        <v>3083</v>
      </c>
      <c r="B2426" t="s">
        <v>3708</v>
      </c>
      <c r="C2426" t="s">
        <v>17</v>
      </c>
      <c r="D2426" s="1">
        <v>44862</v>
      </c>
      <c r="E2426" s="1">
        <v>44865</v>
      </c>
      <c r="F2426" t="s">
        <v>18</v>
      </c>
      <c r="G2426" s="2">
        <v>5530</v>
      </c>
      <c r="H2426" s="2">
        <v>8313</v>
      </c>
      <c r="I2426" s="2">
        <v>539</v>
      </c>
      <c r="J2426" s="2">
        <v>2244</v>
      </c>
      <c r="K2426">
        <v>0</v>
      </c>
      <c r="L2426" t="s">
        <v>3375</v>
      </c>
      <c r="M2426" t="s">
        <v>52</v>
      </c>
      <c r="N2426" t="s">
        <v>43</v>
      </c>
      <c r="O2426">
        <v>94563</v>
      </c>
    </row>
    <row r="2427" spans="1:15" x14ac:dyDescent="0.25">
      <c r="A2427" t="s">
        <v>3083</v>
      </c>
      <c r="B2427" t="s">
        <v>3709</v>
      </c>
      <c r="C2427" t="s">
        <v>17</v>
      </c>
      <c r="D2427" s="1">
        <v>44865</v>
      </c>
      <c r="E2427" s="1">
        <v>44866</v>
      </c>
      <c r="F2427" t="s">
        <v>18</v>
      </c>
      <c r="G2427" s="2">
        <v>6930</v>
      </c>
      <c r="H2427" s="2">
        <v>10544</v>
      </c>
      <c r="I2427" s="2">
        <v>880</v>
      </c>
      <c r="J2427" s="2">
        <v>2734</v>
      </c>
      <c r="K2427">
        <v>0</v>
      </c>
      <c r="L2427" t="s">
        <v>3460</v>
      </c>
      <c r="M2427" t="s">
        <v>453</v>
      </c>
      <c r="N2427" t="s">
        <v>43</v>
      </c>
      <c r="O2427">
        <v>98368</v>
      </c>
    </row>
    <row r="2428" spans="1:15" x14ac:dyDescent="0.25">
      <c r="A2428" t="s">
        <v>3083</v>
      </c>
      <c r="B2428" t="s">
        <v>3710</v>
      </c>
      <c r="C2428" t="s">
        <v>17</v>
      </c>
      <c r="D2428" s="1">
        <v>44866</v>
      </c>
      <c r="E2428" s="1">
        <v>44867</v>
      </c>
      <c r="F2428" t="s">
        <v>18</v>
      </c>
      <c r="G2428" s="2">
        <v>5530</v>
      </c>
      <c r="H2428" s="2">
        <v>8553</v>
      </c>
      <c r="I2428" s="2">
        <v>483</v>
      </c>
      <c r="J2428" s="2">
        <v>2540</v>
      </c>
      <c r="K2428">
        <v>0</v>
      </c>
      <c r="L2428" t="s">
        <v>3711</v>
      </c>
      <c r="M2428" t="s">
        <v>52</v>
      </c>
      <c r="N2428" t="s">
        <v>43</v>
      </c>
      <c r="O2428">
        <v>94965</v>
      </c>
    </row>
    <row r="2429" spans="1:15" x14ac:dyDescent="0.25">
      <c r="A2429" t="s">
        <v>3083</v>
      </c>
      <c r="B2429" t="s">
        <v>3712</v>
      </c>
      <c r="C2429" t="s">
        <v>17</v>
      </c>
      <c r="D2429" s="1">
        <v>44887</v>
      </c>
      <c r="E2429" s="1">
        <v>44900</v>
      </c>
      <c r="F2429" t="s">
        <v>18</v>
      </c>
      <c r="G2429" s="2">
        <v>5530</v>
      </c>
      <c r="H2429" s="2">
        <v>8637</v>
      </c>
      <c r="I2429" s="2">
        <v>412</v>
      </c>
      <c r="J2429" s="2">
        <v>2695</v>
      </c>
      <c r="K2429">
        <v>0</v>
      </c>
      <c r="L2429" t="s">
        <v>3713</v>
      </c>
      <c r="M2429" t="s">
        <v>299</v>
      </c>
      <c r="N2429" t="s">
        <v>43</v>
      </c>
      <c r="O2429">
        <v>53058</v>
      </c>
    </row>
    <row r="2430" spans="1:15" x14ac:dyDescent="0.25">
      <c r="A2430" t="s">
        <v>3083</v>
      </c>
      <c r="B2430" t="s">
        <v>3714</v>
      </c>
      <c r="C2430" t="s">
        <v>17</v>
      </c>
      <c r="D2430" s="1">
        <v>44897</v>
      </c>
      <c r="E2430" s="1">
        <v>44903</v>
      </c>
      <c r="F2430" t="s">
        <v>18</v>
      </c>
      <c r="G2430" s="2">
        <v>6930</v>
      </c>
      <c r="H2430" s="2">
        <v>9742</v>
      </c>
      <c r="I2430" s="2">
        <v>0</v>
      </c>
      <c r="J2430" s="2">
        <v>2812</v>
      </c>
      <c r="K2430">
        <v>0</v>
      </c>
      <c r="L2430" t="s">
        <v>36</v>
      </c>
      <c r="M2430" t="s">
        <v>277</v>
      </c>
      <c r="N2430" t="s">
        <v>43</v>
      </c>
      <c r="O2430">
        <v>80246</v>
      </c>
    </row>
    <row r="2431" spans="1:15" x14ac:dyDescent="0.25">
      <c r="A2431" t="s">
        <v>3083</v>
      </c>
      <c r="B2431" t="s">
        <v>3715</v>
      </c>
      <c r="C2431" t="s">
        <v>17</v>
      </c>
      <c r="D2431" s="1">
        <v>44917</v>
      </c>
      <c r="E2431" s="1">
        <v>44917</v>
      </c>
      <c r="F2431" t="s">
        <v>18</v>
      </c>
      <c r="G2431" s="2">
        <v>6153</v>
      </c>
      <c r="H2431" s="2">
        <v>9802</v>
      </c>
      <c r="I2431" s="2">
        <v>512</v>
      </c>
      <c r="J2431" s="2">
        <v>3137</v>
      </c>
      <c r="K2431">
        <v>0</v>
      </c>
      <c r="L2431" t="s">
        <v>3716</v>
      </c>
      <c r="M2431" t="s">
        <v>299</v>
      </c>
      <c r="N2431" t="s">
        <v>21</v>
      </c>
      <c r="O2431">
        <v>53534</v>
      </c>
    </row>
    <row r="2432" spans="1:15" x14ac:dyDescent="0.25">
      <c r="A2432" t="s">
        <v>3083</v>
      </c>
      <c r="B2432" t="s">
        <v>3717</v>
      </c>
      <c r="C2432" t="s">
        <v>17</v>
      </c>
      <c r="D2432" s="1">
        <v>44911</v>
      </c>
      <c r="E2432" s="1">
        <v>44915</v>
      </c>
      <c r="F2432" t="s">
        <v>18</v>
      </c>
      <c r="G2432" s="2">
        <v>6930</v>
      </c>
      <c r="H2432" s="2">
        <v>10765</v>
      </c>
      <c r="I2432" s="2">
        <v>324</v>
      </c>
      <c r="J2432" s="2">
        <v>3511</v>
      </c>
      <c r="K2432">
        <v>0</v>
      </c>
      <c r="L2432" t="s">
        <v>3718</v>
      </c>
      <c r="M2432" t="s">
        <v>49</v>
      </c>
      <c r="N2432" t="s">
        <v>21</v>
      </c>
      <c r="O2432">
        <v>66762</v>
      </c>
    </row>
    <row r="2433" spans="1:15" x14ac:dyDescent="0.25">
      <c r="A2433" t="s">
        <v>3083</v>
      </c>
      <c r="B2433" t="s">
        <v>3719</v>
      </c>
      <c r="C2433" t="s">
        <v>17</v>
      </c>
      <c r="D2433" s="1">
        <v>44897</v>
      </c>
      <c r="E2433" s="1">
        <v>44897</v>
      </c>
      <c r="F2433" t="s">
        <v>54</v>
      </c>
      <c r="G2433" s="2">
        <v>-6930</v>
      </c>
      <c r="H2433" s="2">
        <v>-10150</v>
      </c>
      <c r="I2433" s="2">
        <v>0</v>
      </c>
      <c r="J2433" s="2">
        <v>-3220</v>
      </c>
      <c r="K2433">
        <v>0</v>
      </c>
      <c r="L2433" t="s">
        <v>1416</v>
      </c>
      <c r="M2433" t="s">
        <v>277</v>
      </c>
      <c r="N2433" t="s">
        <v>43</v>
      </c>
      <c r="O2433">
        <v>80108</v>
      </c>
    </row>
    <row r="2434" spans="1:15" x14ac:dyDescent="0.25">
      <c r="A2434" t="s">
        <v>3083</v>
      </c>
      <c r="B2434" t="s">
        <v>3720</v>
      </c>
      <c r="C2434" t="s">
        <v>17</v>
      </c>
      <c r="D2434" s="1">
        <v>44882</v>
      </c>
      <c r="E2434" s="1">
        <v>44883</v>
      </c>
      <c r="F2434" t="s">
        <v>18</v>
      </c>
      <c r="G2434" s="2">
        <v>5530</v>
      </c>
      <c r="H2434" s="2">
        <v>8738</v>
      </c>
      <c r="I2434" s="2">
        <v>513</v>
      </c>
      <c r="J2434" s="2">
        <v>2695</v>
      </c>
      <c r="K2434">
        <v>0</v>
      </c>
      <c r="L2434" t="s">
        <v>2797</v>
      </c>
      <c r="M2434" t="s">
        <v>203</v>
      </c>
      <c r="N2434" t="s">
        <v>21</v>
      </c>
      <c r="O2434">
        <v>60302</v>
      </c>
    </row>
    <row r="2435" spans="1:15" x14ac:dyDescent="0.25">
      <c r="A2435" t="s">
        <v>3083</v>
      </c>
      <c r="B2435" t="s">
        <v>3721</v>
      </c>
      <c r="C2435" t="s">
        <v>17</v>
      </c>
      <c r="D2435" s="1">
        <v>44847</v>
      </c>
      <c r="E2435" s="1">
        <v>44848</v>
      </c>
      <c r="F2435" t="s">
        <v>18</v>
      </c>
      <c r="G2435" s="2">
        <v>6930</v>
      </c>
      <c r="H2435" s="2">
        <v>10080</v>
      </c>
      <c r="I2435" s="2">
        <v>416</v>
      </c>
      <c r="J2435" s="2">
        <v>2734</v>
      </c>
      <c r="K2435">
        <v>0</v>
      </c>
      <c r="L2435" t="s">
        <v>706</v>
      </c>
      <c r="M2435" t="s">
        <v>444</v>
      </c>
      <c r="N2435" t="s">
        <v>43</v>
      </c>
      <c r="O2435">
        <v>83716</v>
      </c>
    </row>
    <row r="2436" spans="1:15" x14ac:dyDescent="0.25">
      <c r="A2436" t="s">
        <v>3083</v>
      </c>
      <c r="B2436" t="s">
        <v>3722</v>
      </c>
      <c r="C2436" t="s">
        <v>17</v>
      </c>
      <c r="D2436" s="1">
        <v>44923</v>
      </c>
      <c r="E2436" s="1">
        <v>44924</v>
      </c>
      <c r="F2436" t="s">
        <v>18</v>
      </c>
      <c r="G2436" s="2">
        <v>5530</v>
      </c>
      <c r="H2436" s="2">
        <v>8028</v>
      </c>
      <c r="I2436" s="2">
        <v>0</v>
      </c>
      <c r="J2436" s="2">
        <v>2498</v>
      </c>
      <c r="K2436">
        <v>0</v>
      </c>
      <c r="L2436" t="s">
        <v>3481</v>
      </c>
      <c r="M2436" t="s">
        <v>277</v>
      </c>
      <c r="N2436" t="s">
        <v>21</v>
      </c>
      <c r="O2436">
        <v>81301</v>
      </c>
    </row>
    <row r="2437" spans="1:15" x14ac:dyDescent="0.25">
      <c r="A2437" t="s">
        <v>3083</v>
      </c>
      <c r="B2437" t="s">
        <v>3723</v>
      </c>
      <c r="C2437" t="s">
        <v>17</v>
      </c>
      <c r="D2437" s="1">
        <v>44894</v>
      </c>
      <c r="E2437" s="1">
        <v>44900</v>
      </c>
      <c r="F2437" t="s">
        <v>18</v>
      </c>
      <c r="G2437" s="2">
        <v>5530</v>
      </c>
      <c r="H2437" s="2">
        <v>8028</v>
      </c>
      <c r="I2437" s="2">
        <v>0</v>
      </c>
      <c r="J2437" s="2">
        <v>2498</v>
      </c>
      <c r="K2437">
        <v>0</v>
      </c>
      <c r="L2437" t="s">
        <v>3481</v>
      </c>
      <c r="M2437" t="s">
        <v>277</v>
      </c>
      <c r="N2437" t="s">
        <v>43</v>
      </c>
      <c r="O2437">
        <v>81301</v>
      </c>
    </row>
    <row r="2438" spans="1:15" x14ac:dyDescent="0.25">
      <c r="A2438" t="s">
        <v>3083</v>
      </c>
      <c r="B2438" t="s">
        <v>3724</v>
      </c>
      <c r="C2438" t="s">
        <v>17</v>
      </c>
      <c r="D2438" s="1">
        <v>44862</v>
      </c>
      <c r="E2438" s="1">
        <v>44865</v>
      </c>
      <c r="F2438" t="s">
        <v>18</v>
      </c>
      <c r="G2438" s="2">
        <v>4830</v>
      </c>
      <c r="H2438" s="2">
        <v>8078</v>
      </c>
      <c r="I2438" s="2">
        <v>290</v>
      </c>
      <c r="J2438" s="2">
        <v>2958</v>
      </c>
      <c r="K2438">
        <v>0</v>
      </c>
      <c r="L2438" t="s">
        <v>3725</v>
      </c>
      <c r="M2438" t="s">
        <v>753</v>
      </c>
      <c r="N2438" t="s">
        <v>43</v>
      </c>
      <c r="O2438">
        <v>74432</v>
      </c>
    </row>
    <row r="2439" spans="1:15" x14ac:dyDescent="0.25">
      <c r="A2439" t="s">
        <v>3083</v>
      </c>
      <c r="B2439" t="s">
        <v>3726</v>
      </c>
      <c r="C2439" t="s">
        <v>17</v>
      </c>
      <c r="D2439" s="1">
        <v>44902</v>
      </c>
      <c r="E2439" s="1">
        <v>44903</v>
      </c>
      <c r="F2439" t="s">
        <v>18</v>
      </c>
      <c r="G2439" s="2">
        <v>5530</v>
      </c>
      <c r="H2439" s="2">
        <v>8718</v>
      </c>
      <c r="I2439" s="2">
        <v>331</v>
      </c>
      <c r="J2439" s="2">
        <v>2857</v>
      </c>
      <c r="K2439">
        <v>0</v>
      </c>
      <c r="L2439" t="s">
        <v>3727</v>
      </c>
      <c r="M2439" t="s">
        <v>30</v>
      </c>
      <c r="N2439" t="s">
        <v>21</v>
      </c>
      <c r="O2439">
        <v>20132</v>
      </c>
    </row>
    <row r="2440" spans="1:15" x14ac:dyDescent="0.25">
      <c r="A2440" t="s">
        <v>3083</v>
      </c>
      <c r="B2440" t="s">
        <v>3728</v>
      </c>
      <c r="C2440" t="s">
        <v>17</v>
      </c>
      <c r="D2440" s="1">
        <v>44854</v>
      </c>
      <c r="E2440" s="1">
        <v>44855</v>
      </c>
      <c r="F2440" t="s">
        <v>18</v>
      </c>
      <c r="G2440" s="2">
        <v>5530</v>
      </c>
      <c r="H2440" s="2">
        <v>8942</v>
      </c>
      <c r="I2440" s="2">
        <v>555</v>
      </c>
      <c r="J2440" s="2">
        <v>2857</v>
      </c>
      <c r="K2440">
        <v>0</v>
      </c>
      <c r="L2440" t="s">
        <v>3729</v>
      </c>
      <c r="M2440" t="s">
        <v>78</v>
      </c>
      <c r="N2440" t="s">
        <v>21</v>
      </c>
      <c r="O2440">
        <v>7931</v>
      </c>
    </row>
    <row r="2441" spans="1:15" x14ac:dyDescent="0.25">
      <c r="A2441" t="s">
        <v>3083</v>
      </c>
      <c r="B2441" t="s">
        <v>3730</v>
      </c>
      <c r="C2441" t="s">
        <v>17</v>
      </c>
      <c r="D2441" s="1">
        <v>44873</v>
      </c>
      <c r="E2441" s="1">
        <v>44876</v>
      </c>
      <c r="F2441" t="s">
        <v>18</v>
      </c>
      <c r="G2441" s="2">
        <v>5530</v>
      </c>
      <c r="H2441" s="2">
        <v>8738</v>
      </c>
      <c r="I2441" s="2">
        <v>513</v>
      </c>
      <c r="J2441" s="2">
        <v>2695</v>
      </c>
      <c r="K2441">
        <v>0</v>
      </c>
      <c r="L2441" t="s">
        <v>1111</v>
      </c>
      <c r="M2441" t="s">
        <v>203</v>
      </c>
      <c r="N2441" t="s">
        <v>21</v>
      </c>
      <c r="O2441">
        <v>60610</v>
      </c>
    </row>
    <row r="2442" spans="1:15" x14ac:dyDescent="0.25">
      <c r="A2442" t="s">
        <v>3083</v>
      </c>
      <c r="B2442" t="s">
        <v>3731</v>
      </c>
      <c r="C2442" t="s">
        <v>17</v>
      </c>
      <c r="D2442" s="1">
        <v>44910</v>
      </c>
      <c r="E2442" s="1">
        <v>44915</v>
      </c>
      <c r="F2442" t="s">
        <v>18</v>
      </c>
      <c r="G2442" s="2">
        <v>6930</v>
      </c>
      <c r="H2442" s="2">
        <v>10287</v>
      </c>
      <c r="I2442" s="2">
        <v>502</v>
      </c>
      <c r="J2442" s="2">
        <v>2855</v>
      </c>
      <c r="K2442">
        <v>0</v>
      </c>
      <c r="L2442" t="s">
        <v>3732</v>
      </c>
      <c r="M2442" t="s">
        <v>52</v>
      </c>
      <c r="N2442" t="s">
        <v>43</v>
      </c>
      <c r="O2442">
        <v>93023</v>
      </c>
    </row>
    <row r="2443" spans="1:15" x14ac:dyDescent="0.25">
      <c r="A2443" t="s">
        <v>3083</v>
      </c>
      <c r="B2443" t="s">
        <v>3733</v>
      </c>
      <c r="C2443" t="s">
        <v>17</v>
      </c>
      <c r="D2443" s="1">
        <v>44882</v>
      </c>
      <c r="E2443" s="1">
        <v>44883</v>
      </c>
      <c r="F2443" t="s">
        <v>18</v>
      </c>
      <c r="G2443" s="2">
        <v>5530</v>
      </c>
      <c r="H2443" s="2">
        <v>8387</v>
      </c>
      <c r="I2443" s="2">
        <v>0</v>
      </c>
      <c r="J2443" s="2">
        <v>2857</v>
      </c>
      <c r="K2443">
        <v>0</v>
      </c>
      <c r="L2443" t="s">
        <v>3095</v>
      </c>
      <c r="M2443" t="s">
        <v>71</v>
      </c>
      <c r="N2443" t="s">
        <v>43</v>
      </c>
      <c r="O2443">
        <v>34239</v>
      </c>
    </row>
    <row r="2444" spans="1:15" x14ac:dyDescent="0.25">
      <c r="A2444" t="s">
        <v>3083</v>
      </c>
      <c r="B2444" t="s">
        <v>3734</v>
      </c>
      <c r="C2444" t="s">
        <v>17</v>
      </c>
      <c r="D2444" s="1">
        <v>44893</v>
      </c>
      <c r="E2444" s="1">
        <v>44895</v>
      </c>
      <c r="F2444" t="s">
        <v>18</v>
      </c>
      <c r="G2444" s="2">
        <v>4130</v>
      </c>
      <c r="H2444" s="2">
        <v>6501</v>
      </c>
      <c r="I2444" s="2">
        <v>0</v>
      </c>
      <c r="J2444" s="2">
        <v>2371</v>
      </c>
      <c r="K2444">
        <v>0</v>
      </c>
      <c r="L2444" t="s">
        <v>3735</v>
      </c>
      <c r="M2444" t="s">
        <v>577</v>
      </c>
      <c r="N2444" t="s">
        <v>43</v>
      </c>
      <c r="O2444">
        <v>97756</v>
      </c>
    </row>
    <row r="2445" spans="1:15" x14ac:dyDescent="0.25">
      <c r="A2445" t="s">
        <v>3083</v>
      </c>
      <c r="B2445" t="s">
        <v>3736</v>
      </c>
      <c r="C2445" t="s">
        <v>17</v>
      </c>
      <c r="D2445" s="1">
        <v>44911</v>
      </c>
      <c r="E2445" s="1">
        <v>44915</v>
      </c>
      <c r="F2445" t="s">
        <v>18</v>
      </c>
      <c r="G2445" s="2">
        <v>6930</v>
      </c>
      <c r="H2445" s="2">
        <v>9882</v>
      </c>
      <c r="I2445" s="2">
        <v>0</v>
      </c>
      <c r="J2445" s="2">
        <v>2952</v>
      </c>
      <c r="K2445">
        <v>0</v>
      </c>
      <c r="L2445" t="s">
        <v>1775</v>
      </c>
      <c r="M2445" t="s">
        <v>577</v>
      </c>
      <c r="N2445" t="s">
        <v>43</v>
      </c>
      <c r="O2445">
        <v>97002</v>
      </c>
    </row>
    <row r="2446" spans="1:15" x14ac:dyDescent="0.25">
      <c r="A2446" t="s">
        <v>3083</v>
      </c>
      <c r="B2446" t="s">
        <v>3737</v>
      </c>
      <c r="C2446" t="s">
        <v>17</v>
      </c>
      <c r="D2446" s="1">
        <v>44903</v>
      </c>
      <c r="E2446" s="1">
        <v>44906</v>
      </c>
      <c r="F2446" t="s">
        <v>18</v>
      </c>
      <c r="G2446" s="2">
        <v>6930</v>
      </c>
      <c r="H2446" s="2">
        <v>11476</v>
      </c>
      <c r="I2446" s="2">
        <v>650</v>
      </c>
      <c r="J2446" s="2">
        <v>3896</v>
      </c>
      <c r="K2446">
        <v>0</v>
      </c>
      <c r="L2446" t="s">
        <v>3738</v>
      </c>
      <c r="M2446" t="s">
        <v>138</v>
      </c>
      <c r="N2446" t="s">
        <v>21</v>
      </c>
      <c r="O2446">
        <v>48079</v>
      </c>
    </row>
    <row r="2447" spans="1:15" x14ac:dyDescent="0.25">
      <c r="A2447" t="s">
        <v>3083</v>
      </c>
      <c r="B2447" t="s">
        <v>3739</v>
      </c>
      <c r="C2447" t="s">
        <v>17</v>
      </c>
      <c r="D2447" s="1">
        <v>44904</v>
      </c>
      <c r="E2447" s="1">
        <v>44906</v>
      </c>
      <c r="F2447" t="s">
        <v>18</v>
      </c>
      <c r="G2447" s="2">
        <v>6930</v>
      </c>
      <c r="H2447" s="2">
        <v>10826</v>
      </c>
      <c r="I2447" s="2">
        <v>0</v>
      </c>
      <c r="J2447" s="2">
        <v>3896</v>
      </c>
      <c r="K2447">
        <v>0</v>
      </c>
      <c r="L2447" t="s">
        <v>593</v>
      </c>
      <c r="M2447" t="s">
        <v>71</v>
      </c>
      <c r="N2447" t="s">
        <v>43</v>
      </c>
      <c r="O2447">
        <v>33401</v>
      </c>
    </row>
    <row r="2448" spans="1:15" x14ac:dyDescent="0.25">
      <c r="A2448" t="s">
        <v>3083</v>
      </c>
      <c r="B2448" t="s">
        <v>3740</v>
      </c>
      <c r="C2448" t="s">
        <v>17</v>
      </c>
      <c r="D2448" s="1">
        <v>44900</v>
      </c>
      <c r="E2448" s="1">
        <v>44901</v>
      </c>
      <c r="F2448" t="s">
        <v>18</v>
      </c>
      <c r="G2448" s="2">
        <v>3430</v>
      </c>
      <c r="H2448" s="2">
        <v>6291</v>
      </c>
      <c r="I2448" s="2">
        <v>321</v>
      </c>
      <c r="J2448" s="2">
        <v>2540</v>
      </c>
      <c r="K2448">
        <v>0</v>
      </c>
      <c r="L2448" t="s">
        <v>3741</v>
      </c>
      <c r="M2448" t="s">
        <v>52</v>
      </c>
      <c r="N2448" t="s">
        <v>43</v>
      </c>
      <c r="O2448">
        <v>95035</v>
      </c>
    </row>
    <row r="2449" spans="1:15" x14ac:dyDescent="0.25">
      <c r="A2449" t="s">
        <v>3083</v>
      </c>
      <c r="B2449" t="s">
        <v>3742</v>
      </c>
      <c r="C2449" t="s">
        <v>17</v>
      </c>
      <c r="D2449" s="1">
        <v>44854</v>
      </c>
      <c r="E2449" s="1">
        <v>44855</v>
      </c>
      <c r="F2449" t="s">
        <v>18</v>
      </c>
      <c r="G2449" s="2">
        <v>6930</v>
      </c>
      <c r="H2449" s="2">
        <v>11241</v>
      </c>
      <c r="I2449" s="2">
        <v>415</v>
      </c>
      <c r="J2449" s="2">
        <v>3896</v>
      </c>
      <c r="K2449">
        <v>0</v>
      </c>
      <c r="L2449" t="s">
        <v>897</v>
      </c>
      <c r="M2449" t="s">
        <v>30</v>
      </c>
      <c r="N2449" t="s">
        <v>21</v>
      </c>
      <c r="O2449">
        <v>20176</v>
      </c>
    </row>
    <row r="2450" spans="1:15" x14ac:dyDescent="0.25">
      <c r="A2450" t="s">
        <v>3083</v>
      </c>
      <c r="B2450" t="s">
        <v>3743</v>
      </c>
      <c r="C2450" t="s">
        <v>17</v>
      </c>
      <c r="D2450" s="1">
        <v>44901</v>
      </c>
      <c r="E2450" s="1">
        <v>44904</v>
      </c>
      <c r="F2450" t="s">
        <v>18</v>
      </c>
      <c r="G2450" s="2">
        <v>6930</v>
      </c>
      <c r="H2450" s="2">
        <v>10179</v>
      </c>
      <c r="I2450" s="2">
        <v>709</v>
      </c>
      <c r="J2450" s="2">
        <v>2540</v>
      </c>
      <c r="K2450">
        <v>0</v>
      </c>
      <c r="L2450" t="s">
        <v>3744</v>
      </c>
      <c r="M2450" t="s">
        <v>52</v>
      </c>
      <c r="N2450" t="s">
        <v>43</v>
      </c>
      <c r="O2450">
        <v>91024</v>
      </c>
    </row>
    <row r="2451" spans="1:15" x14ac:dyDescent="0.25">
      <c r="A2451" t="s">
        <v>3083</v>
      </c>
      <c r="B2451" t="s">
        <v>3745</v>
      </c>
      <c r="C2451" t="s">
        <v>17</v>
      </c>
      <c r="D2451" s="1">
        <v>44911</v>
      </c>
      <c r="E2451" s="1">
        <v>44915</v>
      </c>
      <c r="F2451" t="s">
        <v>18</v>
      </c>
      <c r="G2451" s="2">
        <v>4130</v>
      </c>
      <c r="H2451" s="2">
        <v>7450</v>
      </c>
      <c r="I2451" s="2">
        <v>463</v>
      </c>
      <c r="J2451" s="2">
        <v>2857</v>
      </c>
      <c r="K2451">
        <v>0</v>
      </c>
      <c r="L2451" t="s">
        <v>3746</v>
      </c>
      <c r="M2451" t="s">
        <v>78</v>
      </c>
      <c r="N2451" t="s">
        <v>21</v>
      </c>
      <c r="O2451">
        <v>7632</v>
      </c>
    </row>
    <row r="2452" spans="1:15" x14ac:dyDescent="0.25">
      <c r="A2452" t="s">
        <v>3083</v>
      </c>
      <c r="B2452" t="s">
        <v>3747</v>
      </c>
      <c r="C2452" t="s">
        <v>17</v>
      </c>
      <c r="D2452" s="1">
        <v>44887</v>
      </c>
      <c r="E2452" s="1">
        <v>44900</v>
      </c>
      <c r="F2452" t="s">
        <v>18</v>
      </c>
      <c r="G2452" s="2">
        <v>5530</v>
      </c>
      <c r="H2452" s="2">
        <v>8595</v>
      </c>
      <c r="I2452" s="2">
        <v>525</v>
      </c>
      <c r="J2452" s="2">
        <v>2540</v>
      </c>
      <c r="K2452">
        <v>0</v>
      </c>
      <c r="L2452" t="s">
        <v>435</v>
      </c>
      <c r="M2452" t="s">
        <v>52</v>
      </c>
      <c r="N2452" t="s">
        <v>43</v>
      </c>
      <c r="O2452">
        <v>94954</v>
      </c>
    </row>
    <row r="2453" spans="1:15" x14ac:dyDescent="0.25">
      <c r="A2453" t="s">
        <v>3083</v>
      </c>
      <c r="B2453" t="s">
        <v>3748</v>
      </c>
      <c r="C2453" t="s">
        <v>17</v>
      </c>
      <c r="D2453" s="1">
        <v>44910</v>
      </c>
      <c r="E2453" s="1">
        <v>44915</v>
      </c>
      <c r="F2453" t="s">
        <v>18</v>
      </c>
      <c r="G2453" s="2">
        <v>6930</v>
      </c>
      <c r="H2453" s="2">
        <v>9882</v>
      </c>
      <c r="I2453" s="2">
        <v>0</v>
      </c>
      <c r="J2453" s="2">
        <v>2952</v>
      </c>
      <c r="K2453">
        <v>0</v>
      </c>
      <c r="L2453" t="s">
        <v>1327</v>
      </c>
      <c r="M2453" t="s">
        <v>577</v>
      </c>
      <c r="N2453" t="s">
        <v>43</v>
      </c>
      <c r="O2453">
        <v>97140</v>
      </c>
    </row>
    <row r="2454" spans="1:15" x14ac:dyDescent="0.25">
      <c r="A2454" t="s">
        <v>3083</v>
      </c>
      <c r="B2454" t="s">
        <v>3749</v>
      </c>
      <c r="C2454" t="s">
        <v>17</v>
      </c>
      <c r="D2454" s="1">
        <v>44909</v>
      </c>
      <c r="E2454" s="1">
        <v>44915</v>
      </c>
      <c r="F2454" t="s">
        <v>18</v>
      </c>
      <c r="G2454" s="2">
        <v>6930</v>
      </c>
      <c r="H2454" s="2">
        <v>10444</v>
      </c>
      <c r="I2454" s="2">
        <v>659</v>
      </c>
      <c r="J2454" s="2">
        <v>2855</v>
      </c>
      <c r="K2454">
        <v>0</v>
      </c>
      <c r="L2454" t="s">
        <v>3750</v>
      </c>
      <c r="M2454" t="s">
        <v>52</v>
      </c>
      <c r="N2454" t="s">
        <v>43</v>
      </c>
      <c r="O2454">
        <v>91326</v>
      </c>
    </row>
    <row r="2455" spans="1:15" x14ac:dyDescent="0.25">
      <c r="A2455" t="s">
        <v>3083</v>
      </c>
      <c r="B2455" t="s">
        <v>3751</v>
      </c>
      <c r="C2455" t="s">
        <v>17</v>
      </c>
      <c r="D2455" s="1">
        <v>44852</v>
      </c>
      <c r="E2455" s="1">
        <v>44853</v>
      </c>
      <c r="F2455" t="s">
        <v>18</v>
      </c>
      <c r="G2455" s="2">
        <v>5530</v>
      </c>
      <c r="H2455" s="2">
        <v>9059</v>
      </c>
      <c r="I2455" s="2">
        <v>672</v>
      </c>
      <c r="J2455" s="2">
        <v>2857</v>
      </c>
      <c r="K2455">
        <v>0</v>
      </c>
      <c r="L2455" t="s">
        <v>3752</v>
      </c>
      <c r="M2455" t="s">
        <v>56</v>
      </c>
      <c r="N2455" t="s">
        <v>21</v>
      </c>
      <c r="O2455">
        <v>44022</v>
      </c>
    </row>
    <row r="2456" spans="1:15" x14ac:dyDescent="0.25">
      <c r="A2456" t="s">
        <v>3083</v>
      </c>
      <c r="B2456" t="s">
        <v>3753</v>
      </c>
      <c r="C2456" t="s">
        <v>17</v>
      </c>
      <c r="D2456" s="1">
        <v>44895</v>
      </c>
      <c r="E2456" s="1">
        <v>44900</v>
      </c>
      <c r="F2456" t="s">
        <v>18</v>
      </c>
      <c r="G2456" s="2">
        <v>5530</v>
      </c>
      <c r="H2456" s="2">
        <v>8890</v>
      </c>
      <c r="I2456" s="2">
        <v>503</v>
      </c>
      <c r="J2456" s="2">
        <v>2857</v>
      </c>
      <c r="K2456">
        <v>0</v>
      </c>
      <c r="L2456" t="s">
        <v>3754</v>
      </c>
      <c r="M2456" t="s">
        <v>88</v>
      </c>
      <c r="N2456" t="s">
        <v>43</v>
      </c>
      <c r="O2456">
        <v>17747</v>
      </c>
    </row>
    <row r="2457" spans="1:15" x14ac:dyDescent="0.25">
      <c r="A2457" t="s">
        <v>3083</v>
      </c>
      <c r="B2457" t="s">
        <v>3755</v>
      </c>
      <c r="C2457" t="s">
        <v>17</v>
      </c>
      <c r="D2457" s="1">
        <v>44868</v>
      </c>
      <c r="E2457" s="1">
        <v>44869</v>
      </c>
      <c r="F2457" t="s">
        <v>18</v>
      </c>
      <c r="G2457" s="2">
        <v>5530</v>
      </c>
      <c r="H2457" s="2">
        <v>8966</v>
      </c>
      <c r="I2457" s="2">
        <v>702</v>
      </c>
      <c r="J2457" s="2">
        <v>2734</v>
      </c>
      <c r="K2457">
        <v>0</v>
      </c>
      <c r="L2457" t="s">
        <v>1601</v>
      </c>
      <c r="M2457" t="s">
        <v>453</v>
      </c>
      <c r="N2457" t="s">
        <v>43</v>
      </c>
      <c r="O2457">
        <v>98683</v>
      </c>
    </row>
    <row r="2458" spans="1:15" x14ac:dyDescent="0.25">
      <c r="A2458" t="s">
        <v>3083</v>
      </c>
      <c r="B2458" t="s">
        <v>3756</v>
      </c>
      <c r="C2458" t="s">
        <v>17</v>
      </c>
      <c r="D2458" s="1">
        <v>44893</v>
      </c>
      <c r="E2458" s="1">
        <v>44895</v>
      </c>
      <c r="F2458" t="s">
        <v>18</v>
      </c>
      <c r="G2458" s="2">
        <v>6930</v>
      </c>
      <c r="H2458" s="2">
        <v>10128</v>
      </c>
      <c r="I2458" s="2">
        <v>658</v>
      </c>
      <c r="J2458" s="2">
        <v>2540</v>
      </c>
      <c r="K2458">
        <v>0</v>
      </c>
      <c r="L2458" t="s">
        <v>3036</v>
      </c>
      <c r="M2458" t="s">
        <v>52</v>
      </c>
      <c r="N2458" t="s">
        <v>43</v>
      </c>
      <c r="O2458">
        <v>90024</v>
      </c>
    </row>
    <row r="2459" spans="1:15" x14ac:dyDescent="0.25">
      <c r="A2459" t="s">
        <v>3083</v>
      </c>
      <c r="B2459" t="s">
        <v>3757</v>
      </c>
      <c r="C2459" t="s">
        <v>17</v>
      </c>
      <c r="D2459" s="1">
        <v>44910</v>
      </c>
      <c r="E2459" s="1">
        <v>44915</v>
      </c>
      <c r="F2459" t="s">
        <v>18</v>
      </c>
      <c r="G2459" s="2">
        <v>6930</v>
      </c>
      <c r="H2459" s="2">
        <v>10383</v>
      </c>
      <c r="I2459" s="2">
        <v>598</v>
      </c>
      <c r="J2459" s="2">
        <v>2855</v>
      </c>
      <c r="K2459">
        <v>0</v>
      </c>
      <c r="L2459" t="s">
        <v>1227</v>
      </c>
      <c r="M2459" t="s">
        <v>52</v>
      </c>
      <c r="N2459" t="s">
        <v>43</v>
      </c>
      <c r="O2459">
        <v>94107</v>
      </c>
    </row>
    <row r="2460" spans="1:15" x14ac:dyDescent="0.25">
      <c r="A2460" t="s">
        <v>3083</v>
      </c>
      <c r="B2460" t="s">
        <v>3758</v>
      </c>
      <c r="C2460" t="s">
        <v>17</v>
      </c>
      <c r="D2460" s="1">
        <v>44901</v>
      </c>
      <c r="E2460" s="1">
        <v>44903</v>
      </c>
      <c r="F2460" t="s">
        <v>18</v>
      </c>
      <c r="G2460" s="2">
        <v>3430</v>
      </c>
      <c r="H2460" s="2">
        <v>6291</v>
      </c>
      <c r="I2460" s="2">
        <v>321</v>
      </c>
      <c r="J2460" s="2">
        <v>2540</v>
      </c>
      <c r="K2460">
        <v>0</v>
      </c>
      <c r="L2460" t="s">
        <v>370</v>
      </c>
      <c r="M2460" t="s">
        <v>52</v>
      </c>
      <c r="N2460" t="s">
        <v>43</v>
      </c>
      <c r="O2460">
        <v>95117</v>
      </c>
    </row>
    <row r="2461" spans="1:15" x14ac:dyDescent="0.25">
      <c r="A2461" t="s">
        <v>3083</v>
      </c>
      <c r="B2461" t="s">
        <v>3759</v>
      </c>
      <c r="C2461" t="s">
        <v>17</v>
      </c>
      <c r="D2461" s="1">
        <v>44910</v>
      </c>
      <c r="E2461" s="1">
        <v>44915</v>
      </c>
      <c r="F2461" t="s">
        <v>18</v>
      </c>
      <c r="G2461" s="2">
        <v>6930</v>
      </c>
      <c r="H2461" s="2">
        <v>10455</v>
      </c>
      <c r="I2461" s="2">
        <v>573</v>
      </c>
      <c r="J2461" s="2">
        <v>2952</v>
      </c>
      <c r="K2461">
        <v>0</v>
      </c>
      <c r="L2461" t="s">
        <v>283</v>
      </c>
      <c r="M2461" t="s">
        <v>198</v>
      </c>
      <c r="N2461" t="s">
        <v>43</v>
      </c>
      <c r="O2461">
        <v>89511</v>
      </c>
    </row>
    <row r="2462" spans="1:15" x14ac:dyDescent="0.25">
      <c r="A2462" t="s">
        <v>3083</v>
      </c>
      <c r="B2462" t="s">
        <v>3760</v>
      </c>
      <c r="C2462" t="s">
        <v>17</v>
      </c>
      <c r="D2462" s="1">
        <v>44893</v>
      </c>
      <c r="E2462" s="1">
        <v>44895</v>
      </c>
      <c r="F2462" t="s">
        <v>18</v>
      </c>
      <c r="G2462" s="2">
        <v>6930</v>
      </c>
      <c r="H2462" s="2">
        <v>9882</v>
      </c>
      <c r="I2462" s="2">
        <v>0</v>
      </c>
      <c r="J2462" s="2">
        <v>2952</v>
      </c>
      <c r="K2462">
        <v>0</v>
      </c>
      <c r="L2462" t="s">
        <v>1730</v>
      </c>
      <c r="M2462" t="s">
        <v>577</v>
      </c>
      <c r="N2462" t="s">
        <v>43</v>
      </c>
      <c r="O2462">
        <v>97702</v>
      </c>
    </row>
    <row r="2463" spans="1:15" x14ac:dyDescent="0.25">
      <c r="A2463" t="s">
        <v>3083</v>
      </c>
      <c r="B2463" t="s">
        <v>3761</v>
      </c>
      <c r="C2463" t="s">
        <v>17</v>
      </c>
      <c r="D2463" s="1">
        <v>44911</v>
      </c>
      <c r="E2463" s="1">
        <v>44915</v>
      </c>
      <c r="F2463" t="s">
        <v>18</v>
      </c>
      <c r="G2463" s="2">
        <v>6930</v>
      </c>
      <c r="H2463" s="2">
        <v>10299</v>
      </c>
      <c r="I2463" s="2">
        <v>557</v>
      </c>
      <c r="J2463" s="2">
        <v>2812</v>
      </c>
      <c r="K2463">
        <v>0</v>
      </c>
      <c r="L2463" t="s">
        <v>288</v>
      </c>
      <c r="M2463" t="s">
        <v>246</v>
      </c>
      <c r="N2463" t="s">
        <v>21</v>
      </c>
      <c r="O2463">
        <v>85266</v>
      </c>
    </row>
    <row r="2464" spans="1:15" x14ac:dyDescent="0.25">
      <c r="A2464" t="s">
        <v>3083</v>
      </c>
      <c r="B2464" t="s">
        <v>3762</v>
      </c>
      <c r="C2464" t="s">
        <v>17</v>
      </c>
      <c r="D2464" s="1">
        <v>44895</v>
      </c>
      <c r="E2464" s="1">
        <v>44900</v>
      </c>
      <c r="F2464" t="s">
        <v>18</v>
      </c>
      <c r="G2464" s="2">
        <v>6930</v>
      </c>
      <c r="H2464" s="2">
        <v>10984</v>
      </c>
      <c r="I2464" s="2">
        <v>516</v>
      </c>
      <c r="J2464" s="2">
        <v>3538</v>
      </c>
      <c r="K2464">
        <v>0</v>
      </c>
      <c r="L2464" t="s">
        <v>1453</v>
      </c>
      <c r="M2464" t="s">
        <v>42</v>
      </c>
      <c r="N2464" t="s">
        <v>43</v>
      </c>
      <c r="O2464">
        <v>21043</v>
      </c>
    </row>
    <row r="2465" spans="1:15" x14ac:dyDescent="0.25">
      <c r="A2465" t="s">
        <v>3083</v>
      </c>
      <c r="B2465" t="s">
        <v>3763</v>
      </c>
      <c r="C2465" t="s">
        <v>17</v>
      </c>
      <c r="D2465" s="1">
        <v>44904</v>
      </c>
      <c r="E2465" s="1">
        <v>44906</v>
      </c>
      <c r="F2465" t="s">
        <v>18</v>
      </c>
      <c r="G2465" s="2">
        <v>6930</v>
      </c>
      <c r="H2465" s="2">
        <v>11276</v>
      </c>
      <c r="I2465" s="2">
        <v>835</v>
      </c>
      <c r="J2465" s="2">
        <v>3511</v>
      </c>
      <c r="K2465">
        <v>0</v>
      </c>
      <c r="L2465" t="s">
        <v>112</v>
      </c>
      <c r="M2465" t="s">
        <v>59</v>
      </c>
      <c r="N2465" t="s">
        <v>21</v>
      </c>
      <c r="O2465">
        <v>77056</v>
      </c>
    </row>
    <row r="2466" spans="1:15" x14ac:dyDescent="0.25">
      <c r="A2466" t="s">
        <v>3083</v>
      </c>
      <c r="B2466" t="s">
        <v>3764</v>
      </c>
      <c r="C2466" t="s">
        <v>17</v>
      </c>
      <c r="D2466" s="1">
        <v>44893</v>
      </c>
      <c r="E2466" s="1">
        <v>44895</v>
      </c>
      <c r="F2466" t="s">
        <v>18</v>
      </c>
      <c r="G2466" s="2">
        <v>6930</v>
      </c>
      <c r="H2466" s="2">
        <v>10417</v>
      </c>
      <c r="I2466" s="2">
        <v>632</v>
      </c>
      <c r="J2466" s="2">
        <v>2855</v>
      </c>
      <c r="K2466">
        <v>0</v>
      </c>
      <c r="L2466" t="s">
        <v>3157</v>
      </c>
      <c r="M2466" t="s">
        <v>52</v>
      </c>
      <c r="N2466" t="s">
        <v>43</v>
      </c>
      <c r="O2466">
        <v>95070</v>
      </c>
    </row>
    <row r="2467" spans="1:15" x14ac:dyDescent="0.25">
      <c r="A2467" t="s">
        <v>3083</v>
      </c>
      <c r="B2467" t="s">
        <v>3765</v>
      </c>
      <c r="C2467" t="s">
        <v>17</v>
      </c>
      <c r="D2467" s="1">
        <v>44879</v>
      </c>
      <c r="E2467" s="1">
        <v>44879</v>
      </c>
      <c r="F2467" t="s">
        <v>18</v>
      </c>
      <c r="G2467" s="2">
        <v>6930</v>
      </c>
      <c r="H2467" s="2">
        <v>10251</v>
      </c>
      <c r="I2467" s="2">
        <v>363</v>
      </c>
      <c r="J2467" s="2">
        <v>2958</v>
      </c>
      <c r="K2467">
        <v>0</v>
      </c>
      <c r="L2467" t="s">
        <v>2734</v>
      </c>
      <c r="M2467" t="s">
        <v>49</v>
      </c>
      <c r="N2467" t="s">
        <v>43</v>
      </c>
      <c r="O2467">
        <v>67230</v>
      </c>
    </row>
    <row r="2468" spans="1:15" x14ac:dyDescent="0.25">
      <c r="A2468" t="s">
        <v>3083</v>
      </c>
      <c r="B2468" t="s">
        <v>3766</v>
      </c>
      <c r="C2468" t="s">
        <v>17</v>
      </c>
      <c r="D2468" s="1">
        <v>44868</v>
      </c>
      <c r="E2468" s="1">
        <v>44869</v>
      </c>
      <c r="F2468" t="s">
        <v>18</v>
      </c>
      <c r="G2468" s="2">
        <v>5530</v>
      </c>
      <c r="H2468" s="2">
        <v>8581</v>
      </c>
      <c r="I2468" s="2">
        <v>511</v>
      </c>
      <c r="J2468" s="2">
        <v>2540</v>
      </c>
      <c r="K2468">
        <v>0</v>
      </c>
      <c r="L2468" t="s">
        <v>1142</v>
      </c>
      <c r="M2468" t="s">
        <v>52</v>
      </c>
      <c r="N2468" t="s">
        <v>43</v>
      </c>
      <c r="O2468">
        <v>94901</v>
      </c>
    </row>
    <row r="2469" spans="1:15" x14ac:dyDescent="0.25">
      <c r="A2469" t="s">
        <v>3083</v>
      </c>
      <c r="B2469" t="s">
        <v>3767</v>
      </c>
      <c r="C2469" t="s">
        <v>17</v>
      </c>
      <c r="D2469" s="1">
        <v>44886</v>
      </c>
      <c r="E2469" s="1">
        <v>44887</v>
      </c>
      <c r="F2469" t="s">
        <v>18</v>
      </c>
      <c r="G2469" s="2">
        <v>5530</v>
      </c>
      <c r="H2469" s="2">
        <v>8738</v>
      </c>
      <c r="I2469" s="2">
        <v>513</v>
      </c>
      <c r="J2469" s="2">
        <v>2695</v>
      </c>
      <c r="K2469">
        <v>0</v>
      </c>
      <c r="L2469" t="s">
        <v>3768</v>
      </c>
      <c r="M2469" t="s">
        <v>203</v>
      </c>
      <c r="N2469" t="s">
        <v>21</v>
      </c>
      <c r="O2469">
        <v>60514</v>
      </c>
    </row>
    <row r="2470" spans="1:15" x14ac:dyDescent="0.25">
      <c r="A2470" t="s">
        <v>3083</v>
      </c>
      <c r="B2470" t="s">
        <v>3769</v>
      </c>
      <c r="C2470" t="s">
        <v>17</v>
      </c>
      <c r="D2470" s="1">
        <v>44903</v>
      </c>
      <c r="E2470" s="1">
        <v>44905</v>
      </c>
      <c r="F2470" t="s">
        <v>18</v>
      </c>
      <c r="G2470" s="2">
        <v>6930</v>
      </c>
      <c r="H2470" s="2">
        <v>10150</v>
      </c>
      <c r="I2470" s="2">
        <v>0</v>
      </c>
      <c r="J2470" s="2">
        <v>3220</v>
      </c>
      <c r="K2470">
        <v>0</v>
      </c>
      <c r="L2470" t="s">
        <v>36</v>
      </c>
      <c r="M2470" t="s">
        <v>277</v>
      </c>
      <c r="N2470" t="s">
        <v>43</v>
      </c>
      <c r="O2470">
        <v>80210</v>
      </c>
    </row>
    <row r="2471" spans="1:15" x14ac:dyDescent="0.25">
      <c r="A2471" t="s">
        <v>3083</v>
      </c>
      <c r="B2471" t="s">
        <v>3770</v>
      </c>
      <c r="C2471" t="s">
        <v>17</v>
      </c>
      <c r="D2471" s="1">
        <v>44855</v>
      </c>
      <c r="E2471" s="1">
        <v>44855</v>
      </c>
      <c r="F2471" t="s">
        <v>18</v>
      </c>
      <c r="G2471" s="2">
        <v>3430</v>
      </c>
      <c r="H2471" s="2">
        <v>6278</v>
      </c>
      <c r="I2471" s="2">
        <v>308</v>
      </c>
      <c r="J2471" s="2">
        <v>2540</v>
      </c>
      <c r="K2471">
        <v>0</v>
      </c>
      <c r="L2471" t="s">
        <v>494</v>
      </c>
      <c r="M2471" t="s">
        <v>52</v>
      </c>
      <c r="N2471" t="s">
        <v>43</v>
      </c>
      <c r="O2471">
        <v>95219</v>
      </c>
    </row>
    <row r="2472" spans="1:15" x14ac:dyDescent="0.25">
      <c r="A2472" t="s">
        <v>3083</v>
      </c>
      <c r="B2472" t="s">
        <v>3771</v>
      </c>
      <c r="C2472" t="s">
        <v>17</v>
      </c>
      <c r="D2472" s="1">
        <v>44893</v>
      </c>
      <c r="E2472" s="1">
        <v>44895</v>
      </c>
      <c r="F2472" t="s">
        <v>18</v>
      </c>
      <c r="G2472" s="2">
        <v>5530</v>
      </c>
      <c r="H2472" s="2">
        <v>9167</v>
      </c>
      <c r="I2472" s="2">
        <v>679</v>
      </c>
      <c r="J2472" s="2">
        <v>2958</v>
      </c>
      <c r="K2472">
        <v>0</v>
      </c>
      <c r="L2472" t="s">
        <v>3772</v>
      </c>
      <c r="M2472" t="s">
        <v>59</v>
      </c>
      <c r="N2472" t="s">
        <v>21</v>
      </c>
      <c r="O2472">
        <v>78239</v>
      </c>
    </row>
    <row r="2473" spans="1:15" x14ac:dyDescent="0.25">
      <c r="A2473" t="s">
        <v>3083</v>
      </c>
      <c r="B2473" t="s">
        <v>3773</v>
      </c>
      <c r="C2473" t="s">
        <v>17</v>
      </c>
      <c r="D2473" s="1">
        <v>44922</v>
      </c>
      <c r="E2473" s="1">
        <v>44923</v>
      </c>
      <c r="F2473" t="s">
        <v>18</v>
      </c>
      <c r="G2473" s="2">
        <v>6930</v>
      </c>
      <c r="H2473" s="2">
        <v>10826</v>
      </c>
      <c r="I2473" s="2">
        <v>0</v>
      </c>
      <c r="J2473" s="2">
        <v>3896</v>
      </c>
      <c r="K2473">
        <v>0</v>
      </c>
      <c r="L2473" t="s">
        <v>3774</v>
      </c>
      <c r="M2473" t="s">
        <v>71</v>
      </c>
      <c r="N2473" t="s">
        <v>43</v>
      </c>
      <c r="O2473">
        <v>34293</v>
      </c>
    </row>
    <row r="2474" spans="1:15" x14ac:dyDescent="0.25">
      <c r="A2474" t="s">
        <v>3083</v>
      </c>
      <c r="B2474" t="s">
        <v>3775</v>
      </c>
      <c r="C2474" t="s">
        <v>17</v>
      </c>
      <c r="D2474" s="1">
        <v>44910</v>
      </c>
      <c r="E2474" s="1">
        <v>44915</v>
      </c>
      <c r="F2474" t="s">
        <v>18</v>
      </c>
      <c r="G2474" s="2">
        <v>6930</v>
      </c>
      <c r="H2474" s="2">
        <v>10496</v>
      </c>
      <c r="I2474" s="2">
        <v>711</v>
      </c>
      <c r="J2474" s="2">
        <v>2855</v>
      </c>
      <c r="K2474">
        <v>0</v>
      </c>
      <c r="L2474" t="s">
        <v>3421</v>
      </c>
      <c r="M2474" t="s">
        <v>52</v>
      </c>
      <c r="N2474" t="s">
        <v>43</v>
      </c>
      <c r="O2474">
        <v>94552</v>
      </c>
    </row>
    <row r="2475" spans="1:15" x14ac:dyDescent="0.25">
      <c r="A2475" t="s">
        <v>3083</v>
      </c>
      <c r="B2475" t="s">
        <v>3776</v>
      </c>
      <c r="C2475" t="s">
        <v>17</v>
      </c>
      <c r="D2475" s="1">
        <v>44875</v>
      </c>
      <c r="E2475" s="1">
        <v>44876</v>
      </c>
      <c r="F2475" t="s">
        <v>18</v>
      </c>
      <c r="G2475" s="2">
        <v>5530</v>
      </c>
      <c r="H2475" s="2">
        <v>8919</v>
      </c>
      <c r="I2475" s="2">
        <v>532</v>
      </c>
      <c r="J2475" s="2">
        <v>2857</v>
      </c>
      <c r="K2475">
        <v>0</v>
      </c>
      <c r="L2475" t="s">
        <v>2517</v>
      </c>
      <c r="M2475" t="s">
        <v>405</v>
      </c>
      <c r="N2475" t="s">
        <v>21</v>
      </c>
      <c r="O2475">
        <v>6796</v>
      </c>
    </row>
    <row r="2476" spans="1:15" x14ac:dyDescent="0.25">
      <c r="A2476" t="s">
        <v>3083</v>
      </c>
      <c r="B2476" t="s">
        <v>3777</v>
      </c>
      <c r="C2476" t="s">
        <v>17</v>
      </c>
      <c r="D2476" s="1">
        <v>44909</v>
      </c>
      <c r="E2476" s="1">
        <v>44915</v>
      </c>
      <c r="F2476" t="s">
        <v>18</v>
      </c>
      <c r="G2476" s="2">
        <v>6930</v>
      </c>
      <c r="H2476" s="2">
        <v>10463</v>
      </c>
      <c r="I2476" s="2">
        <v>581</v>
      </c>
      <c r="J2476" s="2">
        <v>2952</v>
      </c>
      <c r="K2476">
        <v>0</v>
      </c>
      <c r="L2476" t="s">
        <v>197</v>
      </c>
      <c r="M2476" t="s">
        <v>198</v>
      </c>
      <c r="N2476" t="s">
        <v>43</v>
      </c>
      <c r="O2476">
        <v>89135</v>
      </c>
    </row>
    <row r="2477" spans="1:15" x14ac:dyDescent="0.25">
      <c r="A2477" t="s">
        <v>3083</v>
      </c>
      <c r="B2477" t="s">
        <v>3778</v>
      </c>
      <c r="C2477" t="s">
        <v>17</v>
      </c>
      <c r="D2477" s="1">
        <v>44907</v>
      </c>
      <c r="E2477" s="1">
        <v>44907</v>
      </c>
      <c r="F2477" t="s">
        <v>54</v>
      </c>
      <c r="G2477" s="2">
        <v>-2000</v>
      </c>
      <c r="H2477" s="2">
        <v>-4994</v>
      </c>
      <c r="I2477" s="2">
        <v>-370</v>
      </c>
      <c r="J2477" s="2">
        <v>-2624</v>
      </c>
      <c r="K2477">
        <v>0</v>
      </c>
      <c r="L2477" t="s">
        <v>1369</v>
      </c>
      <c r="M2477" t="s">
        <v>56</v>
      </c>
      <c r="N2477" t="s">
        <v>43</v>
      </c>
      <c r="O2477">
        <v>44143</v>
      </c>
    </row>
    <row r="2478" spans="1:15" x14ac:dyDescent="0.25">
      <c r="A2478" t="s">
        <v>3083</v>
      </c>
      <c r="B2478" t="s">
        <v>3779</v>
      </c>
      <c r="C2478" t="s">
        <v>17</v>
      </c>
      <c r="D2478" s="1">
        <v>44902</v>
      </c>
      <c r="E2478" s="1">
        <v>44904</v>
      </c>
      <c r="F2478" t="s">
        <v>18</v>
      </c>
      <c r="G2478" s="2">
        <v>5530</v>
      </c>
      <c r="H2478" s="2">
        <v>8340</v>
      </c>
      <c r="I2478" s="2">
        <v>566</v>
      </c>
      <c r="J2478" s="2">
        <v>2244</v>
      </c>
      <c r="K2478">
        <v>0</v>
      </c>
      <c r="L2478" t="s">
        <v>2823</v>
      </c>
      <c r="M2478" t="s">
        <v>52</v>
      </c>
      <c r="N2478" t="s">
        <v>43</v>
      </c>
      <c r="O2478">
        <v>90815</v>
      </c>
    </row>
    <row r="2479" spans="1:15" x14ac:dyDescent="0.25">
      <c r="A2479" t="s">
        <v>3083</v>
      </c>
      <c r="B2479" t="s">
        <v>3780</v>
      </c>
      <c r="C2479" t="s">
        <v>17</v>
      </c>
      <c r="D2479" s="1">
        <v>44909</v>
      </c>
      <c r="E2479" s="1">
        <v>44910</v>
      </c>
      <c r="F2479" t="s">
        <v>18</v>
      </c>
      <c r="G2479" s="2">
        <v>5530</v>
      </c>
      <c r="H2479" s="2">
        <v>8230</v>
      </c>
      <c r="I2479" s="2">
        <v>456</v>
      </c>
      <c r="J2479" s="2">
        <v>2244</v>
      </c>
      <c r="K2479">
        <v>0</v>
      </c>
      <c r="L2479" t="s">
        <v>1142</v>
      </c>
      <c r="M2479" t="s">
        <v>52</v>
      </c>
      <c r="N2479" t="s">
        <v>43</v>
      </c>
      <c r="O2479">
        <v>94901</v>
      </c>
    </row>
    <row r="2480" spans="1:15" x14ac:dyDescent="0.25">
      <c r="A2480" t="s">
        <v>3083</v>
      </c>
      <c r="B2480" t="s">
        <v>3781</v>
      </c>
      <c r="C2480" t="s">
        <v>17</v>
      </c>
      <c r="D2480" s="1">
        <v>44893</v>
      </c>
      <c r="E2480" s="1">
        <v>44894</v>
      </c>
      <c r="F2480" t="s">
        <v>18</v>
      </c>
      <c r="G2480" s="2">
        <v>5530</v>
      </c>
      <c r="H2480" s="2">
        <v>8667</v>
      </c>
      <c r="I2480" s="2">
        <v>0</v>
      </c>
      <c r="J2480" s="2">
        <v>3137</v>
      </c>
      <c r="K2480">
        <v>0</v>
      </c>
      <c r="L2480" t="s">
        <v>3782</v>
      </c>
      <c r="M2480" t="s">
        <v>1254</v>
      </c>
      <c r="N2480" t="s">
        <v>43</v>
      </c>
      <c r="O2480">
        <v>50266</v>
      </c>
    </row>
    <row r="2481" spans="1:15" x14ac:dyDescent="0.25">
      <c r="A2481" t="s">
        <v>3083</v>
      </c>
      <c r="B2481" t="s">
        <v>3783</v>
      </c>
      <c r="C2481" t="s">
        <v>17</v>
      </c>
      <c r="D2481" s="1">
        <v>44862</v>
      </c>
      <c r="E2481" s="1">
        <v>44865</v>
      </c>
      <c r="F2481" t="s">
        <v>18</v>
      </c>
      <c r="G2481" s="2">
        <v>5530</v>
      </c>
      <c r="H2481" s="2">
        <v>8190</v>
      </c>
      <c r="I2481" s="2">
        <v>0</v>
      </c>
      <c r="J2481" s="2">
        <v>2660</v>
      </c>
      <c r="K2481">
        <v>0</v>
      </c>
      <c r="L2481" t="s">
        <v>576</v>
      </c>
      <c r="M2481" t="s">
        <v>577</v>
      </c>
      <c r="N2481" t="s">
        <v>43</v>
      </c>
      <c r="O2481">
        <v>97204</v>
      </c>
    </row>
    <row r="2482" spans="1:15" x14ac:dyDescent="0.25">
      <c r="A2482" t="s">
        <v>3083</v>
      </c>
      <c r="B2482" t="s">
        <v>3784</v>
      </c>
      <c r="C2482" t="s">
        <v>17</v>
      </c>
      <c r="D2482" s="1">
        <v>44922</v>
      </c>
      <c r="E2482" s="1">
        <v>44923</v>
      </c>
      <c r="F2482" t="s">
        <v>18</v>
      </c>
      <c r="G2482" s="2">
        <v>5530</v>
      </c>
      <c r="H2482" s="2">
        <v>8299</v>
      </c>
      <c r="I2482" s="2">
        <v>525</v>
      </c>
      <c r="J2482" s="2">
        <v>2244</v>
      </c>
      <c r="K2482">
        <v>0</v>
      </c>
      <c r="L2482" t="s">
        <v>3785</v>
      </c>
      <c r="M2482" t="s">
        <v>52</v>
      </c>
      <c r="N2482" t="s">
        <v>43</v>
      </c>
      <c r="O2482">
        <v>90274</v>
      </c>
    </row>
    <row r="2483" spans="1:15" x14ac:dyDescent="0.25">
      <c r="A2483" t="s">
        <v>3083</v>
      </c>
      <c r="B2483" t="s">
        <v>3786</v>
      </c>
      <c r="C2483" t="s">
        <v>17</v>
      </c>
      <c r="D2483" s="1">
        <v>44911</v>
      </c>
      <c r="E2483" s="1">
        <v>44911</v>
      </c>
      <c r="F2483" t="s">
        <v>54</v>
      </c>
      <c r="G2483" s="2">
        <v>-6930</v>
      </c>
      <c r="H2483" s="2">
        <v>-10150</v>
      </c>
      <c r="I2483" s="2">
        <v>0</v>
      </c>
      <c r="J2483" s="2">
        <v>-3220</v>
      </c>
      <c r="K2483">
        <v>0</v>
      </c>
      <c r="L2483" t="s">
        <v>3440</v>
      </c>
      <c r="M2483" t="s">
        <v>277</v>
      </c>
      <c r="N2483" t="s">
        <v>43</v>
      </c>
      <c r="O2483">
        <v>80108</v>
      </c>
    </row>
    <row r="2484" spans="1:15" x14ac:dyDescent="0.25">
      <c r="A2484" t="s">
        <v>3083</v>
      </c>
      <c r="B2484" t="s">
        <v>3787</v>
      </c>
      <c r="C2484" t="s">
        <v>17</v>
      </c>
      <c r="D2484" s="1">
        <v>44901</v>
      </c>
      <c r="E2484" s="1">
        <v>44903</v>
      </c>
      <c r="F2484" t="s">
        <v>18</v>
      </c>
      <c r="G2484" s="2">
        <v>5530</v>
      </c>
      <c r="H2484" s="2">
        <v>8230</v>
      </c>
      <c r="I2484" s="2">
        <v>456</v>
      </c>
      <c r="J2484" s="2">
        <v>2244</v>
      </c>
      <c r="K2484">
        <v>0</v>
      </c>
      <c r="L2484" t="s">
        <v>3788</v>
      </c>
      <c r="M2484" t="s">
        <v>52</v>
      </c>
      <c r="N2484" t="s">
        <v>43</v>
      </c>
      <c r="O2484">
        <v>94960</v>
      </c>
    </row>
    <row r="2485" spans="1:15" x14ac:dyDescent="0.25">
      <c r="A2485" t="s">
        <v>3083</v>
      </c>
      <c r="B2485" t="s">
        <v>3789</v>
      </c>
      <c r="C2485" t="s">
        <v>17</v>
      </c>
      <c r="D2485" s="1">
        <v>44909</v>
      </c>
      <c r="E2485" s="1">
        <v>44910</v>
      </c>
      <c r="F2485" t="s">
        <v>18</v>
      </c>
      <c r="G2485" s="2">
        <v>6930</v>
      </c>
      <c r="H2485" s="2">
        <v>11150</v>
      </c>
      <c r="I2485" s="2">
        <v>324</v>
      </c>
      <c r="J2485" s="2">
        <v>3896</v>
      </c>
      <c r="K2485">
        <v>0</v>
      </c>
      <c r="L2485" t="s">
        <v>3790</v>
      </c>
      <c r="M2485" t="s">
        <v>472</v>
      </c>
      <c r="N2485" t="s">
        <v>21</v>
      </c>
      <c r="O2485">
        <v>3062</v>
      </c>
    </row>
    <row r="2486" spans="1:15" x14ac:dyDescent="0.25">
      <c r="A2486" t="s">
        <v>3083</v>
      </c>
      <c r="B2486" t="s">
        <v>3791</v>
      </c>
      <c r="C2486" t="s">
        <v>17</v>
      </c>
      <c r="D2486" s="1">
        <v>44848</v>
      </c>
      <c r="E2486" s="1">
        <v>44851</v>
      </c>
      <c r="F2486" t="s">
        <v>18</v>
      </c>
      <c r="G2486" s="2">
        <v>3430</v>
      </c>
      <c r="H2486" s="2">
        <v>7094</v>
      </c>
      <c r="I2486" s="2">
        <v>126</v>
      </c>
      <c r="J2486" s="2">
        <v>3538</v>
      </c>
      <c r="K2486">
        <v>0</v>
      </c>
      <c r="L2486" t="s">
        <v>3792</v>
      </c>
      <c r="M2486" t="s">
        <v>265</v>
      </c>
      <c r="N2486" t="s">
        <v>43</v>
      </c>
      <c r="O2486">
        <v>1880</v>
      </c>
    </row>
    <row r="2487" spans="1:15" x14ac:dyDescent="0.25">
      <c r="A2487" t="s">
        <v>3083</v>
      </c>
      <c r="B2487" t="s">
        <v>3793</v>
      </c>
      <c r="C2487" t="s">
        <v>17</v>
      </c>
      <c r="D2487" s="1">
        <v>44907</v>
      </c>
      <c r="E2487" s="1">
        <v>44908</v>
      </c>
      <c r="F2487" t="s">
        <v>18</v>
      </c>
      <c r="G2487" s="2">
        <v>6930</v>
      </c>
      <c r="H2487" s="2">
        <v>10826</v>
      </c>
      <c r="I2487" s="2">
        <v>0</v>
      </c>
      <c r="J2487" s="2">
        <v>3896</v>
      </c>
      <c r="K2487">
        <v>0</v>
      </c>
      <c r="L2487" t="s">
        <v>3794</v>
      </c>
      <c r="M2487" t="s">
        <v>71</v>
      </c>
      <c r="N2487" t="s">
        <v>43</v>
      </c>
      <c r="O2487">
        <v>33770</v>
      </c>
    </row>
    <row r="2488" spans="1:15" x14ac:dyDescent="0.25">
      <c r="A2488" t="s">
        <v>3083</v>
      </c>
      <c r="B2488" t="s">
        <v>3795</v>
      </c>
      <c r="C2488" t="s">
        <v>17</v>
      </c>
      <c r="D2488" s="1">
        <v>44915</v>
      </c>
      <c r="E2488" s="1">
        <v>44917</v>
      </c>
      <c r="F2488" t="s">
        <v>18</v>
      </c>
      <c r="G2488" s="2">
        <v>6930</v>
      </c>
      <c r="H2488" s="2">
        <v>11276</v>
      </c>
      <c r="I2488" s="2">
        <v>835</v>
      </c>
      <c r="J2488" s="2">
        <v>3511</v>
      </c>
      <c r="K2488">
        <v>0</v>
      </c>
      <c r="L2488" t="s">
        <v>392</v>
      </c>
      <c r="M2488" t="s">
        <v>59</v>
      </c>
      <c r="N2488" t="s">
        <v>21</v>
      </c>
      <c r="O2488">
        <v>76034</v>
      </c>
    </row>
    <row r="2489" spans="1:15" x14ac:dyDescent="0.25">
      <c r="A2489" t="s">
        <v>3083</v>
      </c>
      <c r="B2489" t="s">
        <v>3796</v>
      </c>
      <c r="C2489" t="s">
        <v>17</v>
      </c>
      <c r="D2489" s="1">
        <v>44882</v>
      </c>
      <c r="E2489" s="1">
        <v>44883</v>
      </c>
      <c r="F2489" t="s">
        <v>18</v>
      </c>
      <c r="G2489" s="2">
        <v>5530</v>
      </c>
      <c r="H2489" s="2">
        <v>8738</v>
      </c>
      <c r="I2489" s="2">
        <v>513</v>
      </c>
      <c r="J2489" s="2">
        <v>2695</v>
      </c>
      <c r="K2489">
        <v>0</v>
      </c>
      <c r="L2489" t="s">
        <v>205</v>
      </c>
      <c r="M2489" t="s">
        <v>203</v>
      </c>
      <c r="N2489" t="s">
        <v>21</v>
      </c>
      <c r="O2489">
        <v>60558</v>
      </c>
    </row>
    <row r="2490" spans="1:15" x14ac:dyDescent="0.25">
      <c r="A2490" t="s">
        <v>3083</v>
      </c>
      <c r="B2490" t="s">
        <v>3797</v>
      </c>
      <c r="C2490" t="s">
        <v>17</v>
      </c>
      <c r="D2490" s="1">
        <v>44922</v>
      </c>
      <c r="E2490" s="1">
        <v>44923</v>
      </c>
      <c r="F2490" t="s">
        <v>18</v>
      </c>
      <c r="G2490" s="2">
        <v>6930</v>
      </c>
      <c r="H2490" s="2">
        <v>10417</v>
      </c>
      <c r="I2490" s="2">
        <v>632</v>
      </c>
      <c r="J2490" s="2">
        <v>2855</v>
      </c>
      <c r="K2490">
        <v>0</v>
      </c>
      <c r="L2490" t="s">
        <v>3798</v>
      </c>
      <c r="M2490" t="s">
        <v>52</v>
      </c>
      <c r="N2490" t="s">
        <v>43</v>
      </c>
      <c r="O2490">
        <v>95030</v>
      </c>
    </row>
    <row r="2491" spans="1:15" x14ac:dyDescent="0.25">
      <c r="A2491" t="s">
        <v>3083</v>
      </c>
      <c r="B2491" t="s">
        <v>3799</v>
      </c>
      <c r="C2491" t="s">
        <v>17</v>
      </c>
      <c r="D2491" s="1">
        <v>44910</v>
      </c>
      <c r="E2491" s="1">
        <v>44915</v>
      </c>
      <c r="F2491" t="s">
        <v>18</v>
      </c>
      <c r="G2491" s="2">
        <v>6930</v>
      </c>
      <c r="H2491" s="2">
        <v>10150</v>
      </c>
      <c r="I2491" s="2">
        <v>0</v>
      </c>
      <c r="J2491" s="2">
        <v>3220</v>
      </c>
      <c r="K2491">
        <v>0</v>
      </c>
      <c r="L2491" t="s">
        <v>36</v>
      </c>
      <c r="M2491" t="s">
        <v>277</v>
      </c>
      <c r="N2491" t="s">
        <v>21</v>
      </c>
      <c r="O2491">
        <v>80206</v>
      </c>
    </row>
    <row r="2492" spans="1:15" x14ac:dyDescent="0.25">
      <c r="A2492" t="s">
        <v>3083</v>
      </c>
      <c r="B2492" t="s">
        <v>3800</v>
      </c>
      <c r="C2492" t="s">
        <v>17</v>
      </c>
      <c r="D2492" s="1">
        <v>44895</v>
      </c>
      <c r="E2492" s="1">
        <v>44900</v>
      </c>
      <c r="F2492" t="s">
        <v>18</v>
      </c>
      <c r="G2492" s="2">
        <v>4130</v>
      </c>
      <c r="H2492" s="2">
        <v>6771</v>
      </c>
      <c r="I2492" s="2">
        <v>397</v>
      </c>
      <c r="J2492" s="2">
        <v>2244</v>
      </c>
      <c r="K2492">
        <v>0</v>
      </c>
      <c r="L2492" t="s">
        <v>2908</v>
      </c>
      <c r="M2492" t="s">
        <v>52</v>
      </c>
      <c r="N2492" t="s">
        <v>43</v>
      </c>
      <c r="O2492">
        <v>94010</v>
      </c>
    </row>
    <row r="2493" spans="1:15" x14ac:dyDescent="0.25">
      <c r="A2493" t="s">
        <v>3083</v>
      </c>
      <c r="B2493" t="s">
        <v>3801</v>
      </c>
      <c r="C2493" t="s">
        <v>17</v>
      </c>
      <c r="D2493" s="1">
        <v>44867</v>
      </c>
      <c r="E2493" s="1">
        <v>44868</v>
      </c>
      <c r="F2493" t="s">
        <v>18</v>
      </c>
      <c r="G2493" s="2">
        <v>5530</v>
      </c>
      <c r="H2493" s="2">
        <v>8581</v>
      </c>
      <c r="I2493" s="2">
        <v>511</v>
      </c>
      <c r="J2493" s="2">
        <v>2540</v>
      </c>
      <c r="K2493">
        <v>0</v>
      </c>
      <c r="L2493" t="s">
        <v>3100</v>
      </c>
      <c r="M2493" t="s">
        <v>52</v>
      </c>
      <c r="N2493" t="s">
        <v>43</v>
      </c>
      <c r="O2493">
        <v>95032</v>
      </c>
    </row>
    <row r="2494" spans="1:15" x14ac:dyDescent="0.25">
      <c r="A2494" t="s">
        <v>3083</v>
      </c>
      <c r="B2494" t="s">
        <v>3802</v>
      </c>
      <c r="C2494" t="s">
        <v>17</v>
      </c>
      <c r="D2494" s="1">
        <v>44858</v>
      </c>
      <c r="E2494" s="1">
        <v>44860</v>
      </c>
      <c r="F2494" t="s">
        <v>18</v>
      </c>
      <c r="G2494" s="2">
        <v>5530</v>
      </c>
      <c r="H2494" s="2">
        <v>8975</v>
      </c>
      <c r="I2494" s="2">
        <v>588</v>
      </c>
      <c r="J2494" s="2">
        <v>2857</v>
      </c>
      <c r="K2494">
        <v>0</v>
      </c>
      <c r="L2494" t="s">
        <v>2555</v>
      </c>
      <c r="M2494" t="s">
        <v>134</v>
      </c>
      <c r="N2494" t="s">
        <v>43</v>
      </c>
      <c r="O2494">
        <v>46062</v>
      </c>
    </row>
    <row r="2495" spans="1:15" x14ac:dyDescent="0.25">
      <c r="A2495" t="s">
        <v>3083</v>
      </c>
      <c r="B2495" t="s">
        <v>3803</v>
      </c>
      <c r="C2495" t="s">
        <v>17</v>
      </c>
      <c r="D2495" s="1">
        <v>44895</v>
      </c>
      <c r="E2495" s="1">
        <v>44900</v>
      </c>
      <c r="F2495" t="s">
        <v>18</v>
      </c>
      <c r="G2495" s="2">
        <v>4130</v>
      </c>
      <c r="H2495" s="2">
        <v>6756</v>
      </c>
      <c r="I2495" s="2">
        <v>382</v>
      </c>
      <c r="J2495" s="2">
        <v>2244</v>
      </c>
      <c r="K2495">
        <v>0</v>
      </c>
      <c r="L2495" t="s">
        <v>3804</v>
      </c>
      <c r="M2495" t="s">
        <v>52</v>
      </c>
      <c r="N2495" t="s">
        <v>43</v>
      </c>
      <c r="O2495">
        <v>93950</v>
      </c>
    </row>
    <row r="2496" spans="1:15" x14ac:dyDescent="0.25">
      <c r="A2496" t="s">
        <v>3083</v>
      </c>
      <c r="B2496" t="s">
        <v>3805</v>
      </c>
      <c r="C2496" t="s">
        <v>17</v>
      </c>
      <c r="D2496" s="1">
        <v>44901</v>
      </c>
      <c r="E2496" s="1">
        <v>44903</v>
      </c>
      <c r="F2496" t="s">
        <v>18</v>
      </c>
      <c r="G2496" s="2">
        <v>5530</v>
      </c>
      <c r="H2496" s="2">
        <v>8637</v>
      </c>
      <c r="I2496" s="2">
        <v>567</v>
      </c>
      <c r="J2496" s="2">
        <v>2540</v>
      </c>
      <c r="K2496">
        <v>0</v>
      </c>
      <c r="L2496" t="s">
        <v>3414</v>
      </c>
      <c r="M2496" t="s">
        <v>52</v>
      </c>
      <c r="N2496" t="s">
        <v>43</v>
      </c>
      <c r="O2496">
        <v>94530</v>
      </c>
    </row>
    <row r="2497" spans="1:15" x14ac:dyDescent="0.25">
      <c r="A2497" t="s">
        <v>3083</v>
      </c>
      <c r="B2497" t="s">
        <v>3806</v>
      </c>
      <c r="C2497" t="s">
        <v>17</v>
      </c>
      <c r="D2497" s="1">
        <v>44900</v>
      </c>
      <c r="E2497" s="1">
        <v>44901</v>
      </c>
      <c r="F2497" t="s">
        <v>18</v>
      </c>
      <c r="G2497" s="2">
        <v>3430</v>
      </c>
      <c r="H2497" s="2">
        <v>6291</v>
      </c>
      <c r="I2497" s="2">
        <v>321</v>
      </c>
      <c r="J2497" s="2">
        <v>2540</v>
      </c>
      <c r="K2497">
        <v>0</v>
      </c>
      <c r="L2497" t="s">
        <v>370</v>
      </c>
      <c r="M2497" t="s">
        <v>52</v>
      </c>
      <c r="N2497" t="s">
        <v>43</v>
      </c>
      <c r="O2497">
        <v>95123</v>
      </c>
    </row>
    <row r="2498" spans="1:15" x14ac:dyDescent="0.25">
      <c r="A2498" t="s">
        <v>3083</v>
      </c>
      <c r="B2498" t="s">
        <v>3807</v>
      </c>
      <c r="C2498" t="s">
        <v>17</v>
      </c>
      <c r="D2498" s="1">
        <v>44903</v>
      </c>
      <c r="E2498" s="1">
        <v>44905</v>
      </c>
      <c r="F2498" t="s">
        <v>18</v>
      </c>
      <c r="G2498" s="2">
        <v>6930</v>
      </c>
      <c r="H2498" s="2">
        <v>10826</v>
      </c>
      <c r="I2498" s="2">
        <v>0</v>
      </c>
      <c r="J2498" s="2">
        <v>3896</v>
      </c>
      <c r="K2498">
        <v>0</v>
      </c>
      <c r="L2498" t="s">
        <v>3808</v>
      </c>
      <c r="M2498" t="s">
        <v>71</v>
      </c>
      <c r="N2498" t="s">
        <v>43</v>
      </c>
      <c r="O2498">
        <v>33141</v>
      </c>
    </row>
    <row r="2499" spans="1:15" x14ac:dyDescent="0.25">
      <c r="A2499" t="s">
        <v>3083</v>
      </c>
      <c r="B2499" t="s">
        <v>3809</v>
      </c>
      <c r="C2499" t="s">
        <v>17</v>
      </c>
      <c r="D2499" s="1">
        <v>44839</v>
      </c>
      <c r="E2499" s="1">
        <v>44844</v>
      </c>
      <c r="F2499" t="s">
        <v>18</v>
      </c>
      <c r="G2499" s="2">
        <v>6930</v>
      </c>
      <c r="H2499" s="2">
        <v>11787</v>
      </c>
      <c r="I2499" s="2">
        <v>961</v>
      </c>
      <c r="J2499" s="2">
        <v>3896</v>
      </c>
      <c r="K2499">
        <v>0</v>
      </c>
      <c r="L2499" t="s">
        <v>498</v>
      </c>
      <c r="M2499" t="s">
        <v>39</v>
      </c>
      <c r="N2499" t="s">
        <v>43</v>
      </c>
      <c r="O2499">
        <v>11213</v>
      </c>
    </row>
    <row r="2500" spans="1:15" x14ac:dyDescent="0.25">
      <c r="A2500" t="s">
        <v>3083</v>
      </c>
      <c r="B2500" t="s">
        <v>3810</v>
      </c>
      <c r="C2500" t="s">
        <v>17</v>
      </c>
      <c r="D2500" s="1">
        <v>44853</v>
      </c>
      <c r="E2500" s="1">
        <v>44854</v>
      </c>
      <c r="F2500" t="s">
        <v>18</v>
      </c>
      <c r="G2500" s="2">
        <v>5530</v>
      </c>
      <c r="H2500" s="2">
        <v>8738</v>
      </c>
      <c r="I2500" s="2">
        <v>513</v>
      </c>
      <c r="J2500" s="2">
        <v>2695</v>
      </c>
      <c r="K2500">
        <v>0</v>
      </c>
      <c r="L2500" t="s">
        <v>368</v>
      </c>
      <c r="M2500" t="s">
        <v>203</v>
      </c>
      <c r="N2500" t="s">
        <v>21</v>
      </c>
      <c r="O2500">
        <v>60202</v>
      </c>
    </row>
    <row r="2501" spans="1:15" x14ac:dyDescent="0.25">
      <c r="A2501" t="s">
        <v>3083</v>
      </c>
      <c r="B2501" t="s">
        <v>3811</v>
      </c>
      <c r="C2501" t="s">
        <v>17</v>
      </c>
      <c r="D2501" s="1">
        <v>44894</v>
      </c>
      <c r="E2501" s="1">
        <v>44900</v>
      </c>
      <c r="F2501" t="s">
        <v>18</v>
      </c>
      <c r="G2501" s="2">
        <v>4130</v>
      </c>
      <c r="H2501" s="2">
        <v>7051</v>
      </c>
      <c r="I2501" s="2">
        <v>347</v>
      </c>
      <c r="J2501" s="2">
        <v>2574</v>
      </c>
      <c r="K2501">
        <v>0</v>
      </c>
      <c r="L2501" t="s">
        <v>3812</v>
      </c>
      <c r="M2501" t="s">
        <v>753</v>
      </c>
      <c r="N2501" t="s">
        <v>43</v>
      </c>
      <c r="O2501">
        <v>74011</v>
      </c>
    </row>
    <row r="2502" spans="1:15" x14ac:dyDescent="0.25">
      <c r="A2502" t="s">
        <v>3083</v>
      </c>
      <c r="B2502" t="s">
        <v>3813</v>
      </c>
      <c r="C2502" t="s">
        <v>17</v>
      </c>
      <c r="D2502" s="1">
        <v>44909</v>
      </c>
      <c r="E2502" s="1">
        <v>44910</v>
      </c>
      <c r="F2502" t="s">
        <v>18</v>
      </c>
      <c r="G2502" s="2">
        <v>3710</v>
      </c>
      <c r="H2502" s="2">
        <v>6519</v>
      </c>
      <c r="I2502" s="2">
        <v>269</v>
      </c>
      <c r="J2502" s="2">
        <v>2540</v>
      </c>
      <c r="K2502">
        <v>0</v>
      </c>
      <c r="L2502" t="s">
        <v>3814</v>
      </c>
      <c r="M2502" t="s">
        <v>52</v>
      </c>
      <c r="N2502" t="s">
        <v>43</v>
      </c>
      <c r="O2502">
        <v>95746</v>
      </c>
    </row>
    <row r="2503" spans="1:15" x14ac:dyDescent="0.25">
      <c r="A2503" t="s">
        <v>3083</v>
      </c>
      <c r="B2503" t="s">
        <v>3815</v>
      </c>
      <c r="C2503" t="s">
        <v>17</v>
      </c>
      <c r="D2503" s="1">
        <v>44908</v>
      </c>
      <c r="E2503" s="1">
        <v>44914</v>
      </c>
      <c r="F2503" t="s">
        <v>18</v>
      </c>
      <c r="G2503" s="2">
        <v>4130</v>
      </c>
      <c r="H2503" s="2">
        <v>6756</v>
      </c>
      <c r="I2503" s="2">
        <v>382</v>
      </c>
      <c r="J2503" s="2">
        <v>2244</v>
      </c>
      <c r="K2503">
        <v>0</v>
      </c>
      <c r="L2503" t="s">
        <v>3427</v>
      </c>
      <c r="M2503" t="s">
        <v>52</v>
      </c>
      <c r="N2503" t="s">
        <v>43</v>
      </c>
      <c r="O2503">
        <v>92262</v>
      </c>
    </row>
    <row r="2504" spans="1:15" x14ac:dyDescent="0.25">
      <c r="A2504" t="s">
        <v>3083</v>
      </c>
      <c r="B2504" t="s">
        <v>3816</v>
      </c>
      <c r="C2504" t="s">
        <v>17</v>
      </c>
      <c r="D2504" s="1">
        <v>44902</v>
      </c>
      <c r="E2504" s="1">
        <v>44904</v>
      </c>
      <c r="F2504" t="s">
        <v>18</v>
      </c>
      <c r="G2504" s="2">
        <v>6930</v>
      </c>
      <c r="H2504" s="2">
        <v>10417</v>
      </c>
      <c r="I2504" s="2">
        <v>632</v>
      </c>
      <c r="J2504" s="2">
        <v>2855</v>
      </c>
      <c r="K2504">
        <v>0</v>
      </c>
      <c r="L2504" t="s">
        <v>932</v>
      </c>
      <c r="M2504" t="s">
        <v>52</v>
      </c>
      <c r="N2504" t="s">
        <v>43</v>
      </c>
      <c r="O2504">
        <v>95037</v>
      </c>
    </row>
    <row r="2505" spans="1:15" x14ac:dyDescent="0.25">
      <c r="A2505" t="s">
        <v>3083</v>
      </c>
      <c r="B2505" t="s">
        <v>3817</v>
      </c>
      <c r="C2505" t="s">
        <v>17</v>
      </c>
      <c r="D2505" s="1">
        <v>44908</v>
      </c>
      <c r="E2505" s="1">
        <v>44910</v>
      </c>
      <c r="F2505" t="s">
        <v>18</v>
      </c>
      <c r="G2505" s="2">
        <v>6930</v>
      </c>
      <c r="H2505" s="2">
        <v>10826</v>
      </c>
      <c r="I2505" s="2">
        <v>0</v>
      </c>
      <c r="J2505" s="2">
        <v>3896</v>
      </c>
      <c r="K2505">
        <v>0</v>
      </c>
      <c r="L2505" t="s">
        <v>3818</v>
      </c>
      <c r="M2505" t="s">
        <v>71</v>
      </c>
      <c r="N2505" t="s">
        <v>43</v>
      </c>
      <c r="O2505">
        <v>6903</v>
      </c>
    </row>
    <row r="2506" spans="1:15" x14ac:dyDescent="0.25">
      <c r="A2506" t="s">
        <v>3083</v>
      </c>
      <c r="B2506" t="s">
        <v>3819</v>
      </c>
      <c r="C2506" t="s">
        <v>17</v>
      </c>
      <c r="D2506" s="1">
        <v>44873</v>
      </c>
      <c r="E2506" s="1">
        <v>44875</v>
      </c>
      <c r="F2506" t="s">
        <v>18</v>
      </c>
      <c r="G2506" s="2">
        <v>6930</v>
      </c>
      <c r="H2506" s="2">
        <v>11248</v>
      </c>
      <c r="I2506" s="2">
        <v>586</v>
      </c>
      <c r="J2506" s="2">
        <v>3732</v>
      </c>
      <c r="K2506">
        <v>0</v>
      </c>
      <c r="L2506" t="s">
        <v>3820</v>
      </c>
      <c r="M2506" t="s">
        <v>299</v>
      </c>
      <c r="N2506" t="s">
        <v>43</v>
      </c>
      <c r="O2506">
        <v>54729</v>
      </c>
    </row>
    <row r="2507" spans="1:15" x14ac:dyDescent="0.25">
      <c r="A2507" t="s">
        <v>3083</v>
      </c>
      <c r="B2507" t="s">
        <v>3821</v>
      </c>
      <c r="C2507" t="s">
        <v>17</v>
      </c>
      <c r="D2507" s="1">
        <v>44893</v>
      </c>
      <c r="E2507" s="1">
        <v>44895</v>
      </c>
      <c r="F2507" t="s">
        <v>18</v>
      </c>
      <c r="G2507" s="2">
        <v>6930</v>
      </c>
      <c r="H2507" s="2">
        <v>11544</v>
      </c>
      <c r="I2507" s="2">
        <v>718</v>
      </c>
      <c r="J2507" s="2">
        <v>3896</v>
      </c>
      <c r="K2507">
        <v>0</v>
      </c>
      <c r="L2507" t="s">
        <v>3822</v>
      </c>
      <c r="M2507" t="s">
        <v>78</v>
      </c>
      <c r="N2507" t="s">
        <v>21</v>
      </c>
      <c r="O2507">
        <v>7021</v>
      </c>
    </row>
    <row r="2508" spans="1:15" x14ac:dyDescent="0.25">
      <c r="A2508" t="s">
        <v>3083</v>
      </c>
      <c r="B2508" t="s">
        <v>3823</v>
      </c>
      <c r="C2508" t="s">
        <v>17</v>
      </c>
      <c r="D2508" s="1">
        <v>44895</v>
      </c>
      <c r="E2508" s="1">
        <v>44896</v>
      </c>
      <c r="F2508" t="s">
        <v>18</v>
      </c>
      <c r="G2508" s="2">
        <v>5530</v>
      </c>
      <c r="H2508" s="2">
        <v>8972</v>
      </c>
      <c r="I2508" s="2">
        <v>484</v>
      </c>
      <c r="J2508" s="2">
        <v>2958</v>
      </c>
      <c r="K2508">
        <v>0</v>
      </c>
      <c r="L2508" t="s">
        <v>1124</v>
      </c>
      <c r="M2508" t="s">
        <v>753</v>
      </c>
      <c r="N2508" t="s">
        <v>43</v>
      </c>
      <c r="O2508">
        <v>73072</v>
      </c>
    </row>
    <row r="2509" spans="1:15" x14ac:dyDescent="0.25">
      <c r="A2509" t="s">
        <v>3083</v>
      </c>
      <c r="B2509" t="s">
        <v>3824</v>
      </c>
      <c r="C2509" t="s">
        <v>17</v>
      </c>
      <c r="D2509" s="1">
        <v>44881</v>
      </c>
      <c r="E2509" s="1">
        <v>44883</v>
      </c>
      <c r="F2509" t="s">
        <v>18</v>
      </c>
      <c r="G2509" s="2">
        <v>6930</v>
      </c>
      <c r="H2509" s="2">
        <v>11133</v>
      </c>
      <c r="I2509" s="2">
        <v>665</v>
      </c>
      <c r="J2509" s="2">
        <v>3538</v>
      </c>
      <c r="K2509">
        <v>0</v>
      </c>
      <c r="L2509" t="s">
        <v>3825</v>
      </c>
      <c r="M2509" t="s">
        <v>405</v>
      </c>
      <c r="N2509" t="s">
        <v>21</v>
      </c>
      <c r="O2509">
        <v>6415</v>
      </c>
    </row>
    <row r="2510" spans="1:15" x14ac:dyDescent="0.25">
      <c r="A2510" t="s">
        <v>3083</v>
      </c>
      <c r="B2510" t="s">
        <v>3826</v>
      </c>
      <c r="C2510" t="s">
        <v>17</v>
      </c>
      <c r="D2510" s="1">
        <v>44900</v>
      </c>
      <c r="E2510" s="1">
        <v>44903</v>
      </c>
      <c r="F2510" t="s">
        <v>18</v>
      </c>
      <c r="G2510" s="2">
        <v>6930</v>
      </c>
      <c r="H2510" s="2">
        <v>10146</v>
      </c>
      <c r="I2510" s="2">
        <v>676</v>
      </c>
      <c r="J2510" s="2">
        <v>2540</v>
      </c>
      <c r="K2510">
        <v>0</v>
      </c>
      <c r="L2510" t="s">
        <v>644</v>
      </c>
      <c r="M2510" t="s">
        <v>52</v>
      </c>
      <c r="N2510" t="s">
        <v>43</v>
      </c>
      <c r="O2510">
        <v>94518</v>
      </c>
    </row>
    <row r="2511" spans="1:15" x14ac:dyDescent="0.25">
      <c r="A2511" t="s">
        <v>3083</v>
      </c>
      <c r="B2511" t="s">
        <v>3827</v>
      </c>
      <c r="C2511" t="s">
        <v>17</v>
      </c>
      <c r="D2511" s="1">
        <v>44908</v>
      </c>
      <c r="E2511" s="1">
        <v>44910</v>
      </c>
      <c r="F2511" t="s">
        <v>18</v>
      </c>
      <c r="G2511" s="2">
        <v>6930</v>
      </c>
      <c r="H2511" s="2">
        <v>11512</v>
      </c>
      <c r="I2511" s="2">
        <v>686</v>
      </c>
      <c r="J2511" s="2">
        <v>3896</v>
      </c>
      <c r="K2511">
        <v>0</v>
      </c>
      <c r="L2511" t="s">
        <v>3828</v>
      </c>
      <c r="M2511" t="s">
        <v>405</v>
      </c>
      <c r="N2511" t="s">
        <v>21</v>
      </c>
      <c r="O2511">
        <v>6082</v>
      </c>
    </row>
    <row r="2512" spans="1:15" x14ac:dyDescent="0.25">
      <c r="A2512" t="s">
        <v>3083</v>
      </c>
      <c r="B2512" t="s">
        <v>3829</v>
      </c>
      <c r="C2512" t="s">
        <v>17</v>
      </c>
      <c r="D2512" s="1">
        <v>44916</v>
      </c>
      <c r="E2512" s="1">
        <v>44917</v>
      </c>
      <c r="F2512" t="s">
        <v>18</v>
      </c>
      <c r="G2512" s="2">
        <v>5530</v>
      </c>
      <c r="H2512" s="2">
        <v>8753</v>
      </c>
      <c r="I2512" s="2">
        <v>649</v>
      </c>
      <c r="J2512" s="2">
        <v>2574</v>
      </c>
      <c r="K2512">
        <v>0</v>
      </c>
      <c r="L2512" t="s">
        <v>1089</v>
      </c>
      <c r="M2512" t="s">
        <v>59</v>
      </c>
      <c r="N2512" t="s">
        <v>21</v>
      </c>
      <c r="O2512">
        <v>75024</v>
      </c>
    </row>
    <row r="2513" spans="1:15" x14ac:dyDescent="0.25">
      <c r="A2513" t="s">
        <v>3083</v>
      </c>
      <c r="B2513" t="s">
        <v>3830</v>
      </c>
      <c r="C2513" t="s">
        <v>17</v>
      </c>
      <c r="D2513" s="1">
        <v>44895</v>
      </c>
      <c r="E2513" s="1">
        <v>44900</v>
      </c>
      <c r="F2513" t="s">
        <v>18</v>
      </c>
      <c r="G2513" s="2">
        <v>4130</v>
      </c>
      <c r="H2513" s="2">
        <v>6746</v>
      </c>
      <c r="I2513" s="2">
        <v>372</v>
      </c>
      <c r="J2513" s="2">
        <v>2244</v>
      </c>
      <c r="K2513">
        <v>0</v>
      </c>
      <c r="L2513" t="s">
        <v>3831</v>
      </c>
      <c r="M2513" t="s">
        <v>52</v>
      </c>
      <c r="N2513" t="s">
        <v>43</v>
      </c>
      <c r="O2513">
        <v>95066</v>
      </c>
    </row>
    <row r="2514" spans="1:15" x14ac:dyDescent="0.25">
      <c r="A2514" t="s">
        <v>3083</v>
      </c>
      <c r="B2514" t="s">
        <v>3832</v>
      </c>
      <c r="C2514" t="s">
        <v>17</v>
      </c>
      <c r="D2514" s="1">
        <v>44896</v>
      </c>
      <c r="E2514" s="1">
        <v>44900</v>
      </c>
      <c r="F2514" t="s">
        <v>18</v>
      </c>
      <c r="G2514" s="2">
        <v>5530</v>
      </c>
      <c r="H2514" s="2">
        <v>9132</v>
      </c>
      <c r="I2514" s="2">
        <v>745</v>
      </c>
      <c r="J2514" s="2">
        <v>2857</v>
      </c>
      <c r="K2514">
        <v>0</v>
      </c>
      <c r="L2514" t="s">
        <v>923</v>
      </c>
      <c r="M2514" t="s">
        <v>39</v>
      </c>
      <c r="N2514" t="s">
        <v>43</v>
      </c>
      <c r="O2514">
        <v>10021</v>
      </c>
    </row>
    <row r="2515" spans="1:15" x14ac:dyDescent="0.25">
      <c r="A2515" t="s">
        <v>3083</v>
      </c>
      <c r="B2515" t="s">
        <v>3833</v>
      </c>
      <c r="C2515" t="s">
        <v>17</v>
      </c>
      <c r="D2515" s="1">
        <v>44882</v>
      </c>
      <c r="E2515" s="1">
        <v>44883</v>
      </c>
      <c r="F2515" t="s">
        <v>18</v>
      </c>
      <c r="G2515" s="2">
        <v>5530</v>
      </c>
      <c r="H2515" s="2">
        <v>8738</v>
      </c>
      <c r="I2515" s="2">
        <v>513</v>
      </c>
      <c r="J2515" s="2">
        <v>2695</v>
      </c>
      <c r="K2515">
        <v>0</v>
      </c>
      <c r="L2515" t="s">
        <v>1111</v>
      </c>
      <c r="M2515" t="s">
        <v>203</v>
      </c>
      <c r="N2515" t="s">
        <v>21</v>
      </c>
      <c r="O2515">
        <v>60611</v>
      </c>
    </row>
    <row r="2516" spans="1:15" x14ac:dyDescent="0.25">
      <c r="A2516" t="s">
        <v>3083</v>
      </c>
      <c r="B2516" t="s">
        <v>3834</v>
      </c>
      <c r="C2516" t="s">
        <v>17</v>
      </c>
      <c r="D2516" s="1">
        <v>44896</v>
      </c>
      <c r="E2516" s="1">
        <v>44900</v>
      </c>
      <c r="F2516" t="s">
        <v>18</v>
      </c>
      <c r="G2516" s="2">
        <v>6930</v>
      </c>
      <c r="H2516" s="2">
        <v>10436</v>
      </c>
      <c r="I2516" s="2">
        <v>651</v>
      </c>
      <c r="J2516" s="2">
        <v>2855</v>
      </c>
      <c r="K2516">
        <v>0</v>
      </c>
      <c r="L2516" t="s">
        <v>370</v>
      </c>
      <c r="M2516" t="s">
        <v>52</v>
      </c>
      <c r="N2516" t="s">
        <v>43</v>
      </c>
      <c r="O2516">
        <v>95120</v>
      </c>
    </row>
    <row r="2517" spans="1:15" x14ac:dyDescent="0.25">
      <c r="A2517" t="s">
        <v>3083</v>
      </c>
      <c r="B2517" t="s">
        <v>3835</v>
      </c>
      <c r="C2517" t="s">
        <v>17</v>
      </c>
      <c r="D2517" s="1">
        <v>44893</v>
      </c>
      <c r="E2517" s="1">
        <v>44894</v>
      </c>
      <c r="F2517" t="s">
        <v>18</v>
      </c>
      <c r="G2517" s="2">
        <v>6930</v>
      </c>
      <c r="H2517" s="2">
        <v>11241</v>
      </c>
      <c r="I2517" s="2">
        <v>415</v>
      </c>
      <c r="J2517" s="2">
        <v>3896</v>
      </c>
      <c r="K2517">
        <v>0</v>
      </c>
      <c r="L2517" t="s">
        <v>3618</v>
      </c>
      <c r="M2517" t="s">
        <v>30</v>
      </c>
      <c r="N2517" t="s">
        <v>21</v>
      </c>
      <c r="O2517">
        <v>22101</v>
      </c>
    </row>
    <row r="2518" spans="1:15" x14ac:dyDescent="0.25">
      <c r="A2518" t="s">
        <v>3083</v>
      </c>
      <c r="B2518" t="s">
        <v>3836</v>
      </c>
      <c r="C2518" t="s">
        <v>17</v>
      </c>
      <c r="D2518" s="1">
        <v>44893</v>
      </c>
      <c r="E2518" s="1">
        <v>44895</v>
      </c>
      <c r="F2518" t="s">
        <v>18</v>
      </c>
      <c r="G2518" s="2">
        <v>6930</v>
      </c>
      <c r="H2518" s="2">
        <v>11135</v>
      </c>
      <c r="I2518" s="2">
        <v>473</v>
      </c>
      <c r="J2518" s="2">
        <v>3732</v>
      </c>
      <c r="K2518">
        <v>0</v>
      </c>
      <c r="L2518" t="s">
        <v>118</v>
      </c>
      <c r="M2518" t="s">
        <v>27</v>
      </c>
      <c r="N2518" t="s">
        <v>21</v>
      </c>
      <c r="O2518">
        <v>71106</v>
      </c>
    </row>
    <row r="2519" spans="1:15" x14ac:dyDescent="0.25">
      <c r="A2519" t="s">
        <v>3083</v>
      </c>
      <c r="B2519" t="s">
        <v>3837</v>
      </c>
      <c r="C2519" t="s">
        <v>17</v>
      </c>
      <c r="D2519" s="1">
        <v>44915</v>
      </c>
      <c r="E2519" s="1">
        <v>44915</v>
      </c>
      <c r="F2519" t="s">
        <v>18</v>
      </c>
      <c r="G2519" s="2">
        <v>6153</v>
      </c>
      <c r="H2519" s="2">
        <v>10370</v>
      </c>
      <c r="I2519" s="2">
        <v>679</v>
      </c>
      <c r="J2519" s="2">
        <v>3538</v>
      </c>
      <c r="K2519">
        <v>0</v>
      </c>
      <c r="L2519" t="s">
        <v>194</v>
      </c>
      <c r="M2519" t="s">
        <v>134</v>
      </c>
      <c r="N2519" t="s">
        <v>43</v>
      </c>
      <c r="O2519">
        <v>46032</v>
      </c>
    </row>
    <row r="2520" spans="1:15" x14ac:dyDescent="0.25">
      <c r="A2520" t="s">
        <v>3083</v>
      </c>
      <c r="B2520" t="s">
        <v>3838</v>
      </c>
      <c r="C2520" t="s">
        <v>17</v>
      </c>
      <c r="D2520" s="1">
        <v>44916</v>
      </c>
      <c r="E2520" s="1">
        <v>44917</v>
      </c>
      <c r="F2520" t="s">
        <v>18</v>
      </c>
      <c r="G2520" s="2">
        <v>6930</v>
      </c>
      <c r="H2520" s="2">
        <v>9590</v>
      </c>
      <c r="I2520" s="2">
        <v>0</v>
      </c>
      <c r="J2520" s="2">
        <v>2660</v>
      </c>
      <c r="K2520">
        <v>0</v>
      </c>
      <c r="L2520" t="s">
        <v>3839</v>
      </c>
      <c r="M2520" t="s">
        <v>577</v>
      </c>
      <c r="N2520" t="s">
        <v>43</v>
      </c>
      <c r="O2520">
        <v>97116</v>
      </c>
    </row>
    <row r="2521" spans="1:15" x14ac:dyDescent="0.25">
      <c r="A2521" t="s">
        <v>3083</v>
      </c>
      <c r="B2521" t="s">
        <v>3840</v>
      </c>
      <c r="C2521" t="s">
        <v>17</v>
      </c>
      <c r="D2521" s="1">
        <v>44904</v>
      </c>
      <c r="E2521" s="1">
        <v>44906</v>
      </c>
      <c r="F2521" t="s">
        <v>18</v>
      </c>
      <c r="G2521" s="2">
        <v>4130</v>
      </c>
      <c r="H2521" s="2">
        <v>7476</v>
      </c>
      <c r="I2521" s="2">
        <v>489</v>
      </c>
      <c r="J2521" s="2">
        <v>2857</v>
      </c>
      <c r="K2521">
        <v>0</v>
      </c>
      <c r="L2521" t="s">
        <v>3841</v>
      </c>
      <c r="M2521" t="s">
        <v>134</v>
      </c>
      <c r="N2521" t="s">
        <v>43</v>
      </c>
      <c r="O2521">
        <v>46375</v>
      </c>
    </row>
    <row r="2522" spans="1:15" x14ac:dyDescent="0.25">
      <c r="A2522" t="s">
        <v>3083</v>
      </c>
      <c r="B2522" t="s">
        <v>3842</v>
      </c>
      <c r="C2522" t="s">
        <v>17</v>
      </c>
      <c r="D2522" s="1">
        <v>44903</v>
      </c>
      <c r="E2522" s="1">
        <v>44905</v>
      </c>
      <c r="F2522" t="s">
        <v>18</v>
      </c>
      <c r="G2522" s="2">
        <v>6930</v>
      </c>
      <c r="H2522" s="2">
        <v>10101</v>
      </c>
      <c r="I2522" s="2">
        <v>631</v>
      </c>
      <c r="J2522" s="2">
        <v>2540</v>
      </c>
      <c r="K2522">
        <v>0</v>
      </c>
      <c r="L2522" t="s">
        <v>2344</v>
      </c>
      <c r="M2522" t="s">
        <v>52</v>
      </c>
      <c r="N2522" t="s">
        <v>43</v>
      </c>
      <c r="O2522">
        <v>94301</v>
      </c>
    </row>
    <row r="2523" spans="1:15" x14ac:dyDescent="0.25">
      <c r="A2523" t="s">
        <v>3083</v>
      </c>
      <c r="B2523" t="s">
        <v>3843</v>
      </c>
      <c r="C2523" t="s">
        <v>17</v>
      </c>
      <c r="D2523" s="1">
        <v>44909</v>
      </c>
      <c r="E2523" s="1">
        <v>44915</v>
      </c>
      <c r="F2523" t="s">
        <v>18</v>
      </c>
      <c r="G2523" s="2">
        <v>3710</v>
      </c>
      <c r="H2523" s="2">
        <v>7202</v>
      </c>
      <c r="I2523" s="2">
        <v>534</v>
      </c>
      <c r="J2523" s="2">
        <v>2958</v>
      </c>
      <c r="K2523">
        <v>0</v>
      </c>
      <c r="L2523" t="s">
        <v>538</v>
      </c>
      <c r="M2523" t="s">
        <v>59</v>
      </c>
      <c r="N2523" t="s">
        <v>21</v>
      </c>
      <c r="O2523">
        <v>77399</v>
      </c>
    </row>
    <row r="2524" spans="1:15" x14ac:dyDescent="0.25">
      <c r="A2524" t="s">
        <v>3083</v>
      </c>
      <c r="B2524" t="s">
        <v>3844</v>
      </c>
      <c r="C2524" t="s">
        <v>17</v>
      </c>
      <c r="D2524" s="1">
        <v>44894</v>
      </c>
      <c r="E2524" s="1">
        <v>44895</v>
      </c>
      <c r="F2524" t="s">
        <v>18</v>
      </c>
      <c r="G2524" s="2">
        <v>6930</v>
      </c>
      <c r="H2524" s="2">
        <v>11693</v>
      </c>
      <c r="I2524" s="2">
        <v>867</v>
      </c>
      <c r="J2524" s="2">
        <v>3896</v>
      </c>
      <c r="K2524">
        <v>0</v>
      </c>
      <c r="L2524" t="s">
        <v>3845</v>
      </c>
      <c r="M2524" t="s">
        <v>39</v>
      </c>
      <c r="N2524" t="s">
        <v>43</v>
      </c>
      <c r="O2524">
        <v>12211</v>
      </c>
    </row>
    <row r="2525" spans="1:15" x14ac:dyDescent="0.25">
      <c r="A2525" t="s">
        <v>3083</v>
      </c>
      <c r="B2525" t="s">
        <v>3846</v>
      </c>
      <c r="C2525" t="s">
        <v>17</v>
      </c>
      <c r="D2525" s="1">
        <v>44914</v>
      </c>
      <c r="E2525" s="1">
        <v>44915</v>
      </c>
      <c r="F2525" t="s">
        <v>18</v>
      </c>
      <c r="G2525" s="2">
        <v>6930</v>
      </c>
      <c r="H2525" s="2">
        <v>10530</v>
      </c>
      <c r="I2525" s="2">
        <v>745</v>
      </c>
      <c r="J2525" s="2">
        <v>2855</v>
      </c>
      <c r="K2525">
        <v>0</v>
      </c>
      <c r="L2525" t="s">
        <v>3847</v>
      </c>
      <c r="M2525" t="s">
        <v>52</v>
      </c>
      <c r="N2525" t="s">
        <v>43</v>
      </c>
      <c r="O2525">
        <v>94705</v>
      </c>
    </row>
    <row r="2526" spans="1:15" x14ac:dyDescent="0.25">
      <c r="A2526" t="s">
        <v>3083</v>
      </c>
      <c r="B2526" t="s">
        <v>3848</v>
      </c>
      <c r="C2526" t="s">
        <v>17</v>
      </c>
      <c r="D2526" s="1">
        <v>44840</v>
      </c>
      <c r="E2526" s="1">
        <v>44840</v>
      </c>
      <c r="F2526" t="s">
        <v>18</v>
      </c>
      <c r="G2526" s="2">
        <v>6930</v>
      </c>
      <c r="H2526" s="2">
        <v>10725</v>
      </c>
      <c r="I2526" s="2">
        <v>575</v>
      </c>
      <c r="J2526" s="2">
        <v>3220</v>
      </c>
      <c r="K2526">
        <v>0</v>
      </c>
      <c r="L2526" t="s">
        <v>546</v>
      </c>
      <c r="M2526" t="s">
        <v>246</v>
      </c>
      <c r="N2526" t="s">
        <v>43</v>
      </c>
      <c r="O2526">
        <v>85209</v>
      </c>
    </row>
    <row r="2527" spans="1:15" x14ac:dyDescent="0.25">
      <c r="A2527" t="s">
        <v>3083</v>
      </c>
      <c r="B2527" t="s">
        <v>3849</v>
      </c>
      <c r="C2527" t="s">
        <v>17</v>
      </c>
      <c r="D2527" s="1">
        <v>44893</v>
      </c>
      <c r="E2527" s="1">
        <v>44894</v>
      </c>
      <c r="F2527" t="s">
        <v>18</v>
      </c>
      <c r="G2527" s="2">
        <v>5530</v>
      </c>
      <c r="H2527" s="2">
        <v>8429</v>
      </c>
      <c r="I2527" s="2">
        <v>401</v>
      </c>
      <c r="J2527" s="2">
        <v>2498</v>
      </c>
      <c r="K2527">
        <v>0</v>
      </c>
      <c r="L2527" t="s">
        <v>3850</v>
      </c>
      <c r="M2527" t="s">
        <v>465</v>
      </c>
      <c r="N2527" t="s">
        <v>43</v>
      </c>
      <c r="O2527">
        <v>88310</v>
      </c>
    </row>
    <row r="2528" spans="1:15" x14ac:dyDescent="0.25">
      <c r="A2528" t="s">
        <v>3083</v>
      </c>
      <c r="B2528" t="s">
        <v>3851</v>
      </c>
      <c r="C2528" t="s">
        <v>17</v>
      </c>
      <c r="D2528" s="1">
        <v>44893</v>
      </c>
      <c r="E2528" s="1">
        <v>44895</v>
      </c>
      <c r="F2528" t="s">
        <v>18</v>
      </c>
      <c r="G2528" s="2">
        <v>6930</v>
      </c>
      <c r="H2528" s="2">
        <v>11476</v>
      </c>
      <c r="I2528" s="2">
        <v>650</v>
      </c>
      <c r="J2528" s="2">
        <v>3896</v>
      </c>
      <c r="K2528">
        <v>0</v>
      </c>
      <c r="L2528" t="s">
        <v>2415</v>
      </c>
      <c r="M2528" t="s">
        <v>88</v>
      </c>
      <c r="N2528" t="s">
        <v>43</v>
      </c>
      <c r="O2528">
        <v>16509</v>
      </c>
    </row>
    <row r="2529" spans="1:15" x14ac:dyDescent="0.25">
      <c r="A2529" t="s">
        <v>3083</v>
      </c>
      <c r="B2529" t="s">
        <v>3852</v>
      </c>
      <c r="C2529" t="s">
        <v>17</v>
      </c>
      <c r="D2529" s="1">
        <v>44908</v>
      </c>
      <c r="E2529" s="1">
        <v>44914</v>
      </c>
      <c r="F2529" t="s">
        <v>18</v>
      </c>
      <c r="G2529" s="2">
        <v>4130</v>
      </c>
      <c r="H2529" s="2">
        <v>7607</v>
      </c>
      <c r="I2529" s="2">
        <v>620</v>
      </c>
      <c r="J2529" s="2">
        <v>2857</v>
      </c>
      <c r="K2529">
        <v>0</v>
      </c>
      <c r="L2529" t="s">
        <v>923</v>
      </c>
      <c r="M2529" t="s">
        <v>39</v>
      </c>
      <c r="N2529" t="s">
        <v>43</v>
      </c>
      <c r="O2529">
        <v>10065</v>
      </c>
    </row>
    <row r="2530" spans="1:15" x14ac:dyDescent="0.25">
      <c r="A2530" t="s">
        <v>3083</v>
      </c>
      <c r="B2530" t="s">
        <v>3853</v>
      </c>
      <c r="C2530" t="s">
        <v>17</v>
      </c>
      <c r="D2530" s="1">
        <v>44915</v>
      </c>
      <c r="E2530" s="1">
        <v>44916</v>
      </c>
      <c r="F2530" t="s">
        <v>18</v>
      </c>
      <c r="G2530" s="2">
        <v>6930</v>
      </c>
      <c r="H2530" s="2">
        <v>10007</v>
      </c>
      <c r="I2530" s="2">
        <v>537</v>
      </c>
      <c r="J2530" s="2">
        <v>2540</v>
      </c>
      <c r="K2530">
        <v>0</v>
      </c>
      <c r="L2530" t="s">
        <v>3098</v>
      </c>
      <c r="M2530" t="s">
        <v>52</v>
      </c>
      <c r="N2530" t="s">
        <v>43</v>
      </c>
      <c r="O2530">
        <v>92657</v>
      </c>
    </row>
    <row r="2531" spans="1:15" x14ac:dyDescent="0.25">
      <c r="A2531" t="s">
        <v>3083</v>
      </c>
      <c r="B2531" t="s">
        <v>3854</v>
      </c>
      <c r="C2531" t="s">
        <v>17</v>
      </c>
      <c r="D2531" s="1">
        <v>44893</v>
      </c>
      <c r="E2531" s="1">
        <v>44895</v>
      </c>
      <c r="F2531" t="s">
        <v>18</v>
      </c>
      <c r="G2531" s="2">
        <v>6930</v>
      </c>
      <c r="H2531" s="2">
        <v>11611</v>
      </c>
      <c r="I2531" s="2">
        <v>785</v>
      </c>
      <c r="J2531" s="2">
        <v>3896</v>
      </c>
      <c r="K2531">
        <v>0</v>
      </c>
      <c r="L2531" t="s">
        <v>824</v>
      </c>
      <c r="M2531" t="s">
        <v>56</v>
      </c>
      <c r="N2531" t="s">
        <v>21</v>
      </c>
      <c r="O2531">
        <v>44077</v>
      </c>
    </row>
    <row r="2532" spans="1:15" x14ac:dyDescent="0.25">
      <c r="A2532" t="s">
        <v>3083</v>
      </c>
      <c r="B2532" t="s">
        <v>3855</v>
      </c>
      <c r="C2532" t="s">
        <v>17</v>
      </c>
      <c r="D2532" s="1">
        <v>44909</v>
      </c>
      <c r="E2532" s="1">
        <v>44914</v>
      </c>
      <c r="F2532" t="s">
        <v>18</v>
      </c>
      <c r="G2532" s="2">
        <v>4130</v>
      </c>
      <c r="H2532" s="2">
        <v>6761</v>
      </c>
      <c r="I2532" s="2">
        <v>387</v>
      </c>
      <c r="J2532" s="2">
        <v>2244</v>
      </c>
      <c r="K2532">
        <v>0</v>
      </c>
      <c r="L2532" t="s">
        <v>370</v>
      </c>
      <c r="M2532" t="s">
        <v>52</v>
      </c>
      <c r="N2532" t="s">
        <v>43</v>
      </c>
      <c r="O2532">
        <v>95125</v>
      </c>
    </row>
    <row r="2533" spans="1:15" x14ac:dyDescent="0.25">
      <c r="A2533" t="s">
        <v>3083</v>
      </c>
      <c r="B2533" t="s">
        <v>3856</v>
      </c>
      <c r="C2533" t="s">
        <v>17</v>
      </c>
      <c r="D2533" s="1">
        <v>44896</v>
      </c>
      <c r="E2533" s="1">
        <v>44900</v>
      </c>
      <c r="F2533" t="s">
        <v>18</v>
      </c>
      <c r="G2533" s="2">
        <v>6930</v>
      </c>
      <c r="H2533" s="2">
        <v>10435</v>
      </c>
      <c r="I2533" s="2">
        <v>650</v>
      </c>
      <c r="J2533" s="2">
        <v>2855</v>
      </c>
      <c r="K2533">
        <v>0</v>
      </c>
      <c r="L2533" t="s">
        <v>3857</v>
      </c>
      <c r="M2533" t="s">
        <v>52</v>
      </c>
      <c r="N2533" t="s">
        <v>43</v>
      </c>
      <c r="O2533">
        <v>94070</v>
      </c>
    </row>
    <row r="2534" spans="1:15" x14ac:dyDescent="0.25">
      <c r="A2534" t="s">
        <v>3083</v>
      </c>
      <c r="B2534" t="s">
        <v>3858</v>
      </c>
      <c r="C2534" t="s">
        <v>17</v>
      </c>
      <c r="D2534" s="1">
        <v>44909</v>
      </c>
      <c r="E2534" s="1">
        <v>44915</v>
      </c>
      <c r="F2534" t="s">
        <v>18</v>
      </c>
      <c r="G2534" s="2">
        <v>4130</v>
      </c>
      <c r="H2534" s="2">
        <v>6751</v>
      </c>
      <c r="I2534" s="2">
        <v>377</v>
      </c>
      <c r="J2534" s="2">
        <v>2244</v>
      </c>
      <c r="K2534">
        <v>0</v>
      </c>
      <c r="L2534" t="s">
        <v>3157</v>
      </c>
      <c r="M2534" t="s">
        <v>52</v>
      </c>
      <c r="N2534" t="s">
        <v>43</v>
      </c>
      <c r="O2534">
        <v>95070</v>
      </c>
    </row>
    <row r="2535" spans="1:15" x14ac:dyDescent="0.25">
      <c r="A2535" t="s">
        <v>3083</v>
      </c>
      <c r="B2535" t="s">
        <v>3859</v>
      </c>
      <c r="C2535" t="s">
        <v>17</v>
      </c>
      <c r="D2535" s="1">
        <v>44883</v>
      </c>
      <c r="E2535" s="1">
        <v>44886</v>
      </c>
      <c r="F2535" t="s">
        <v>18</v>
      </c>
      <c r="G2535" s="2">
        <v>5530</v>
      </c>
      <c r="H2535" s="2">
        <v>8975</v>
      </c>
      <c r="I2535" s="2">
        <v>588</v>
      </c>
      <c r="J2535" s="2">
        <v>2857</v>
      </c>
      <c r="K2535">
        <v>0</v>
      </c>
      <c r="L2535" t="s">
        <v>194</v>
      </c>
      <c r="M2535" t="s">
        <v>134</v>
      </c>
      <c r="N2535" t="s">
        <v>43</v>
      </c>
      <c r="O2535">
        <v>46032</v>
      </c>
    </row>
    <row r="2536" spans="1:15" x14ac:dyDescent="0.25">
      <c r="A2536" t="s">
        <v>3083</v>
      </c>
      <c r="B2536" t="s">
        <v>3860</v>
      </c>
      <c r="C2536" t="s">
        <v>17</v>
      </c>
      <c r="D2536" s="1">
        <v>44840</v>
      </c>
      <c r="E2536" s="1">
        <v>44840</v>
      </c>
      <c r="F2536" t="s">
        <v>18</v>
      </c>
      <c r="G2536" s="2">
        <v>5530</v>
      </c>
      <c r="H2536" s="2">
        <v>8299</v>
      </c>
      <c r="I2536" s="2">
        <v>525</v>
      </c>
      <c r="J2536" s="2">
        <v>2244</v>
      </c>
      <c r="K2536">
        <v>0</v>
      </c>
      <c r="L2536" t="s">
        <v>3036</v>
      </c>
      <c r="M2536" t="s">
        <v>52</v>
      </c>
      <c r="N2536" t="s">
        <v>43</v>
      </c>
      <c r="O2536">
        <v>90049</v>
      </c>
    </row>
    <row r="2537" spans="1:15" x14ac:dyDescent="0.25">
      <c r="A2537" t="s">
        <v>3083</v>
      </c>
      <c r="B2537" t="s">
        <v>3861</v>
      </c>
      <c r="C2537" t="s">
        <v>17</v>
      </c>
      <c r="D2537" s="1">
        <v>44916</v>
      </c>
      <c r="E2537" s="1">
        <v>44917</v>
      </c>
      <c r="F2537" t="s">
        <v>18</v>
      </c>
      <c r="G2537" s="2">
        <v>4130</v>
      </c>
      <c r="H2537" s="2">
        <v>6797</v>
      </c>
      <c r="I2537" s="2">
        <v>423</v>
      </c>
      <c r="J2537" s="2">
        <v>2244</v>
      </c>
      <c r="K2537">
        <v>0</v>
      </c>
      <c r="L2537" t="s">
        <v>3470</v>
      </c>
      <c r="M2537" t="s">
        <v>52</v>
      </c>
      <c r="N2537" t="s">
        <v>43</v>
      </c>
      <c r="O2537">
        <v>94708</v>
      </c>
    </row>
    <row r="2538" spans="1:15" x14ac:dyDescent="0.25">
      <c r="A2538" t="s">
        <v>3083</v>
      </c>
      <c r="B2538" t="s">
        <v>3862</v>
      </c>
      <c r="C2538" t="s">
        <v>17</v>
      </c>
      <c r="D2538" s="1">
        <v>44915</v>
      </c>
      <c r="E2538" s="1">
        <v>44915</v>
      </c>
      <c r="F2538" t="s">
        <v>18</v>
      </c>
      <c r="G2538" s="2">
        <v>6930</v>
      </c>
      <c r="H2538" s="2">
        <v>11017</v>
      </c>
      <c r="I2538" s="2">
        <v>191</v>
      </c>
      <c r="J2538" s="2">
        <v>3896</v>
      </c>
      <c r="K2538">
        <v>0</v>
      </c>
      <c r="L2538" t="s">
        <v>3863</v>
      </c>
      <c r="M2538" t="s">
        <v>265</v>
      </c>
      <c r="N2538" t="s">
        <v>43</v>
      </c>
      <c r="O2538">
        <v>1760</v>
      </c>
    </row>
    <row r="2539" spans="1:15" x14ac:dyDescent="0.25">
      <c r="A2539" t="s">
        <v>3083</v>
      </c>
      <c r="B2539" t="s">
        <v>3864</v>
      </c>
      <c r="C2539" t="s">
        <v>17</v>
      </c>
      <c r="D2539" s="1">
        <v>44915</v>
      </c>
      <c r="E2539" s="1">
        <v>44917</v>
      </c>
      <c r="F2539" t="s">
        <v>18</v>
      </c>
      <c r="G2539" s="2">
        <v>4130</v>
      </c>
      <c r="H2539" s="2">
        <v>6746</v>
      </c>
      <c r="I2539" s="2">
        <v>372</v>
      </c>
      <c r="J2539" s="2">
        <v>2244</v>
      </c>
      <c r="K2539">
        <v>0</v>
      </c>
      <c r="L2539" t="s">
        <v>3865</v>
      </c>
      <c r="M2539" t="s">
        <v>52</v>
      </c>
      <c r="N2539" t="s">
        <v>43</v>
      </c>
      <c r="O2539">
        <v>95073</v>
      </c>
    </row>
    <row r="2540" spans="1:15" x14ac:dyDescent="0.25">
      <c r="A2540" t="s">
        <v>3083</v>
      </c>
      <c r="B2540" t="s">
        <v>3866</v>
      </c>
      <c r="C2540" t="s">
        <v>17</v>
      </c>
      <c r="D2540" s="1">
        <v>44883</v>
      </c>
      <c r="E2540" s="1">
        <v>44886</v>
      </c>
      <c r="F2540" t="s">
        <v>18</v>
      </c>
      <c r="G2540" s="2">
        <v>0</v>
      </c>
      <c r="H2540" s="2">
        <v>0</v>
      </c>
      <c r="I2540" s="2">
        <v>0</v>
      </c>
      <c r="J2540" s="2">
        <v>0</v>
      </c>
      <c r="K2540">
        <v>0</v>
      </c>
      <c r="L2540" t="s">
        <v>3867</v>
      </c>
      <c r="M2540" t="s">
        <v>134</v>
      </c>
      <c r="N2540" t="s">
        <v>21</v>
      </c>
      <c r="O2540">
        <v>47906</v>
      </c>
    </row>
    <row r="2541" spans="1:15" x14ac:dyDescent="0.25">
      <c r="A2541" t="s">
        <v>3083</v>
      </c>
      <c r="B2541" t="s">
        <v>3868</v>
      </c>
      <c r="C2541" t="s">
        <v>17</v>
      </c>
      <c r="D2541" s="1">
        <v>44922</v>
      </c>
      <c r="E2541" s="1">
        <v>44923</v>
      </c>
      <c r="F2541" t="s">
        <v>18</v>
      </c>
      <c r="G2541" s="2">
        <v>6930</v>
      </c>
      <c r="H2541" s="2">
        <v>10468</v>
      </c>
      <c r="I2541" s="2">
        <v>0</v>
      </c>
      <c r="J2541" s="2">
        <v>3538</v>
      </c>
      <c r="K2541">
        <v>0</v>
      </c>
      <c r="L2541" t="s">
        <v>3869</v>
      </c>
      <c r="M2541" t="s">
        <v>306</v>
      </c>
      <c r="N2541" t="s">
        <v>75</v>
      </c>
      <c r="O2541">
        <v>35223</v>
      </c>
    </row>
    <row r="2542" spans="1:15" x14ac:dyDescent="0.25">
      <c r="A2542" t="s">
        <v>3083</v>
      </c>
      <c r="B2542" t="s">
        <v>3870</v>
      </c>
      <c r="C2542" t="s">
        <v>17</v>
      </c>
      <c r="D2542" s="1">
        <v>44887</v>
      </c>
      <c r="E2542" s="1">
        <v>44888</v>
      </c>
      <c r="F2542" t="s">
        <v>18</v>
      </c>
      <c r="G2542" s="2">
        <v>3430</v>
      </c>
      <c r="H2542" s="2">
        <v>6236</v>
      </c>
      <c r="I2542" s="2">
        <v>266</v>
      </c>
      <c r="J2542" s="2">
        <v>2540</v>
      </c>
      <c r="K2542">
        <v>0</v>
      </c>
      <c r="L2542" t="s">
        <v>3871</v>
      </c>
      <c r="M2542" t="s">
        <v>52</v>
      </c>
      <c r="N2542" t="s">
        <v>43</v>
      </c>
      <c r="O2542">
        <v>92078</v>
      </c>
    </row>
    <row r="2543" spans="1:15" x14ac:dyDescent="0.25">
      <c r="A2543" t="s">
        <v>3083</v>
      </c>
      <c r="B2543" t="s">
        <v>3872</v>
      </c>
      <c r="C2543" t="s">
        <v>17</v>
      </c>
      <c r="D2543" s="1">
        <v>44916</v>
      </c>
      <c r="E2543" s="1">
        <v>44917</v>
      </c>
      <c r="F2543" t="s">
        <v>18</v>
      </c>
      <c r="G2543" s="2">
        <v>5530</v>
      </c>
      <c r="H2543" s="2">
        <v>9132</v>
      </c>
      <c r="I2543" s="2">
        <v>745</v>
      </c>
      <c r="J2543" s="2">
        <v>2857</v>
      </c>
      <c r="K2543">
        <v>0</v>
      </c>
      <c r="L2543" t="s">
        <v>923</v>
      </c>
      <c r="M2543" t="s">
        <v>39</v>
      </c>
      <c r="N2543" t="s">
        <v>43</v>
      </c>
      <c r="O2543">
        <v>10036</v>
      </c>
    </row>
    <row r="2544" spans="1:15" x14ac:dyDescent="0.25">
      <c r="A2544" t="s">
        <v>3083</v>
      </c>
      <c r="B2544" t="s">
        <v>3873</v>
      </c>
      <c r="C2544" t="s">
        <v>17</v>
      </c>
      <c r="D2544" s="1">
        <v>44910</v>
      </c>
      <c r="E2544" s="1">
        <v>44915</v>
      </c>
      <c r="F2544" t="s">
        <v>18</v>
      </c>
      <c r="G2544" s="2">
        <v>6930</v>
      </c>
      <c r="H2544" s="2">
        <v>10826</v>
      </c>
      <c r="I2544" s="2">
        <v>0</v>
      </c>
      <c r="J2544" s="2">
        <v>3896</v>
      </c>
      <c r="K2544">
        <v>0</v>
      </c>
      <c r="L2544" t="s">
        <v>3874</v>
      </c>
      <c r="M2544" t="s">
        <v>71</v>
      </c>
      <c r="N2544" t="s">
        <v>43</v>
      </c>
      <c r="O2544">
        <v>33767</v>
      </c>
    </row>
    <row r="2545" spans="1:15" x14ac:dyDescent="0.25">
      <c r="A2545" t="s">
        <v>3083</v>
      </c>
      <c r="B2545" t="s">
        <v>3875</v>
      </c>
      <c r="C2545" t="s">
        <v>17</v>
      </c>
      <c r="D2545" s="1">
        <v>44904</v>
      </c>
      <c r="E2545" s="1">
        <v>44906</v>
      </c>
      <c r="F2545" t="s">
        <v>18</v>
      </c>
      <c r="G2545" s="2">
        <v>6930</v>
      </c>
      <c r="H2545" s="2">
        <v>10150</v>
      </c>
      <c r="I2545" s="2">
        <v>0</v>
      </c>
      <c r="J2545" s="2">
        <v>3220</v>
      </c>
      <c r="K2545">
        <v>0</v>
      </c>
      <c r="L2545" t="s">
        <v>3373</v>
      </c>
      <c r="M2545" t="s">
        <v>277</v>
      </c>
      <c r="N2545" t="s">
        <v>43</v>
      </c>
      <c r="O2545">
        <v>80112</v>
      </c>
    </row>
    <row r="2546" spans="1:15" x14ac:dyDescent="0.25">
      <c r="A2546" t="s">
        <v>3083</v>
      </c>
      <c r="B2546" t="s">
        <v>3876</v>
      </c>
      <c r="C2546" t="s">
        <v>17</v>
      </c>
      <c r="D2546" s="1">
        <v>44868</v>
      </c>
      <c r="E2546" s="1">
        <v>44869</v>
      </c>
      <c r="F2546" t="s">
        <v>18</v>
      </c>
      <c r="G2546" s="2">
        <v>6930</v>
      </c>
      <c r="H2546" s="2">
        <v>11017</v>
      </c>
      <c r="I2546" s="2">
        <v>191</v>
      </c>
      <c r="J2546" s="2">
        <v>3896</v>
      </c>
      <c r="K2546">
        <v>0</v>
      </c>
      <c r="L2546" t="s">
        <v>3877</v>
      </c>
      <c r="M2546" t="s">
        <v>265</v>
      </c>
      <c r="N2546" t="s">
        <v>43</v>
      </c>
      <c r="O2546">
        <v>1890</v>
      </c>
    </row>
    <row r="2547" spans="1:15" x14ac:dyDescent="0.25">
      <c r="A2547" t="s">
        <v>3083</v>
      </c>
      <c r="B2547" t="s">
        <v>3878</v>
      </c>
      <c r="C2547" t="s">
        <v>17</v>
      </c>
      <c r="D2547" s="1">
        <v>44897</v>
      </c>
      <c r="E2547" s="1">
        <v>44901</v>
      </c>
      <c r="F2547" t="s">
        <v>18</v>
      </c>
      <c r="G2547" s="2">
        <v>6930</v>
      </c>
      <c r="H2547" s="2">
        <v>10826</v>
      </c>
      <c r="I2547" s="2">
        <v>0</v>
      </c>
      <c r="J2547" s="2">
        <v>3896</v>
      </c>
      <c r="K2547">
        <v>0</v>
      </c>
      <c r="L2547" t="s">
        <v>3879</v>
      </c>
      <c r="M2547" t="s">
        <v>71</v>
      </c>
      <c r="N2547" t="s">
        <v>43</v>
      </c>
      <c r="O2547">
        <v>33408</v>
      </c>
    </row>
    <row r="2548" spans="1:15" x14ac:dyDescent="0.25">
      <c r="A2548" t="s">
        <v>3083</v>
      </c>
      <c r="B2548" t="s">
        <v>3880</v>
      </c>
      <c r="C2548" t="s">
        <v>17</v>
      </c>
      <c r="D2548" s="1">
        <v>44914</v>
      </c>
      <c r="E2548" s="1">
        <v>44915</v>
      </c>
      <c r="F2548" t="s">
        <v>18</v>
      </c>
      <c r="G2548" s="2">
        <v>4130</v>
      </c>
      <c r="H2548" s="2">
        <v>7245</v>
      </c>
      <c r="I2548" s="2">
        <v>673</v>
      </c>
      <c r="J2548" s="2">
        <v>2442</v>
      </c>
      <c r="K2548">
        <v>0</v>
      </c>
      <c r="L2548" t="s">
        <v>507</v>
      </c>
      <c r="M2548" t="s">
        <v>453</v>
      </c>
      <c r="N2548" t="s">
        <v>21</v>
      </c>
      <c r="O2548">
        <v>98136</v>
      </c>
    </row>
    <row r="2549" spans="1:15" x14ac:dyDescent="0.25">
      <c r="A2549" t="s">
        <v>3083</v>
      </c>
      <c r="B2549" t="s">
        <v>3881</v>
      </c>
      <c r="C2549" t="s">
        <v>17</v>
      </c>
      <c r="D2549" s="1">
        <v>44867</v>
      </c>
      <c r="E2549" s="1">
        <v>44872</v>
      </c>
      <c r="F2549" t="s">
        <v>18</v>
      </c>
      <c r="G2549" s="2">
        <v>5530</v>
      </c>
      <c r="H2549" s="2">
        <v>8499</v>
      </c>
      <c r="I2549" s="2">
        <v>429</v>
      </c>
      <c r="J2549" s="2">
        <v>2540</v>
      </c>
      <c r="K2549">
        <v>0</v>
      </c>
      <c r="L2549" t="s">
        <v>3133</v>
      </c>
      <c r="M2549" t="s">
        <v>52</v>
      </c>
      <c r="N2549" t="s">
        <v>21</v>
      </c>
      <c r="O2549">
        <v>92067</v>
      </c>
    </row>
    <row r="2550" spans="1:15" x14ac:dyDescent="0.25">
      <c r="A2550" t="s">
        <v>3083</v>
      </c>
      <c r="B2550" t="s">
        <v>3882</v>
      </c>
      <c r="C2550" t="s">
        <v>17</v>
      </c>
      <c r="D2550" s="1">
        <v>44909</v>
      </c>
      <c r="E2550" s="1">
        <v>44915</v>
      </c>
      <c r="F2550" t="s">
        <v>18</v>
      </c>
      <c r="G2550" s="2">
        <v>5530</v>
      </c>
      <c r="H2550" s="2">
        <v>9068</v>
      </c>
      <c r="I2550" s="2">
        <v>0</v>
      </c>
      <c r="J2550" s="2">
        <v>3538</v>
      </c>
      <c r="K2550">
        <v>0</v>
      </c>
      <c r="L2550" t="s">
        <v>3883</v>
      </c>
      <c r="M2550" t="s">
        <v>71</v>
      </c>
      <c r="N2550" t="s">
        <v>43</v>
      </c>
      <c r="O2550">
        <v>32940</v>
      </c>
    </row>
    <row r="2551" spans="1:15" x14ac:dyDescent="0.25">
      <c r="A2551" t="s">
        <v>3083</v>
      </c>
      <c r="B2551" t="s">
        <v>3884</v>
      </c>
      <c r="C2551" t="s">
        <v>17</v>
      </c>
      <c r="D2551" s="1">
        <v>44909</v>
      </c>
      <c r="E2551" s="1">
        <v>44915</v>
      </c>
      <c r="F2551" t="s">
        <v>18</v>
      </c>
      <c r="G2551" s="2">
        <v>6930</v>
      </c>
      <c r="H2551" s="2">
        <v>10826</v>
      </c>
      <c r="I2551" s="2">
        <v>0</v>
      </c>
      <c r="J2551" s="2">
        <v>3896</v>
      </c>
      <c r="K2551">
        <v>0</v>
      </c>
      <c r="L2551" t="s">
        <v>1714</v>
      </c>
      <c r="M2551" t="s">
        <v>71</v>
      </c>
      <c r="N2551" t="s">
        <v>43</v>
      </c>
      <c r="O2551">
        <v>33483</v>
      </c>
    </row>
    <row r="2552" spans="1:15" x14ac:dyDescent="0.25">
      <c r="A2552" t="s">
        <v>3083</v>
      </c>
      <c r="B2552" t="s">
        <v>3885</v>
      </c>
      <c r="C2552" t="s">
        <v>17</v>
      </c>
      <c r="D2552" s="1">
        <v>44894</v>
      </c>
      <c r="E2552" s="1">
        <v>44895</v>
      </c>
      <c r="F2552" t="s">
        <v>18</v>
      </c>
      <c r="G2552" s="2">
        <v>6930</v>
      </c>
      <c r="H2552" s="2">
        <v>11693</v>
      </c>
      <c r="I2552" s="2">
        <v>867</v>
      </c>
      <c r="J2552" s="2">
        <v>3896</v>
      </c>
      <c r="K2552">
        <v>0</v>
      </c>
      <c r="L2552" t="s">
        <v>3886</v>
      </c>
      <c r="M2552" t="s">
        <v>39</v>
      </c>
      <c r="N2552" t="s">
        <v>43</v>
      </c>
      <c r="O2552">
        <v>12075</v>
      </c>
    </row>
    <row r="2553" spans="1:15" x14ac:dyDescent="0.25">
      <c r="A2553" t="s">
        <v>3083</v>
      </c>
      <c r="B2553" t="s">
        <v>3887</v>
      </c>
      <c r="C2553" t="s">
        <v>17</v>
      </c>
      <c r="D2553" s="1">
        <v>44841</v>
      </c>
      <c r="E2553" s="1">
        <v>44844</v>
      </c>
      <c r="F2553" t="s">
        <v>18</v>
      </c>
      <c r="G2553" s="2">
        <v>3430</v>
      </c>
      <c r="H2553" s="2">
        <v>6899</v>
      </c>
      <c r="I2553" s="2">
        <v>511</v>
      </c>
      <c r="J2553" s="2">
        <v>2958</v>
      </c>
      <c r="K2553">
        <v>0</v>
      </c>
      <c r="L2553" t="s">
        <v>1126</v>
      </c>
      <c r="M2553" t="s">
        <v>59</v>
      </c>
      <c r="N2553" t="s">
        <v>43</v>
      </c>
      <c r="O2553">
        <v>75225</v>
      </c>
    </row>
    <row r="2554" spans="1:15" x14ac:dyDescent="0.25">
      <c r="A2554" t="s">
        <v>3083</v>
      </c>
      <c r="B2554" t="s">
        <v>3888</v>
      </c>
      <c r="C2554" t="s">
        <v>17</v>
      </c>
      <c r="D2554" s="1">
        <v>44915</v>
      </c>
      <c r="E2554" s="1">
        <v>44915</v>
      </c>
      <c r="F2554" t="s">
        <v>18</v>
      </c>
      <c r="G2554" s="2">
        <v>6153</v>
      </c>
      <c r="H2554" s="2">
        <v>9840</v>
      </c>
      <c r="I2554" s="2">
        <v>729</v>
      </c>
      <c r="J2554" s="2">
        <v>2958</v>
      </c>
      <c r="K2554">
        <v>0</v>
      </c>
      <c r="L2554" t="s">
        <v>392</v>
      </c>
      <c r="M2554" t="s">
        <v>59</v>
      </c>
      <c r="N2554" t="s">
        <v>21</v>
      </c>
      <c r="O2554">
        <v>76034</v>
      </c>
    </row>
    <row r="2555" spans="1:15" x14ac:dyDescent="0.25">
      <c r="A2555" t="s">
        <v>3083</v>
      </c>
      <c r="B2555" t="s">
        <v>3889</v>
      </c>
      <c r="C2555" t="s">
        <v>17</v>
      </c>
      <c r="D2555" s="1">
        <v>44861</v>
      </c>
      <c r="E2555" s="1">
        <v>44862</v>
      </c>
      <c r="F2555" t="s">
        <v>18</v>
      </c>
      <c r="G2555" s="2">
        <v>3430</v>
      </c>
      <c r="H2555" s="2">
        <v>6236</v>
      </c>
      <c r="I2555" s="2">
        <v>266</v>
      </c>
      <c r="J2555" s="2">
        <v>2540</v>
      </c>
      <c r="K2555">
        <v>0</v>
      </c>
      <c r="L2555" t="s">
        <v>3098</v>
      </c>
      <c r="M2555" t="s">
        <v>52</v>
      </c>
      <c r="N2555" t="s">
        <v>43</v>
      </c>
      <c r="O2555">
        <v>92657</v>
      </c>
    </row>
    <row r="2556" spans="1:15" x14ac:dyDescent="0.25">
      <c r="A2556" t="s">
        <v>3083</v>
      </c>
      <c r="B2556" t="s">
        <v>3890</v>
      </c>
      <c r="C2556" t="s">
        <v>17</v>
      </c>
      <c r="D2556" s="1">
        <v>44910</v>
      </c>
      <c r="E2556" s="1">
        <v>44915</v>
      </c>
      <c r="F2556" t="s">
        <v>18</v>
      </c>
      <c r="G2556" s="2">
        <v>6930</v>
      </c>
      <c r="H2556" s="2">
        <v>10322</v>
      </c>
      <c r="I2556" s="2">
        <v>537</v>
      </c>
      <c r="J2556" s="2">
        <v>2855</v>
      </c>
      <c r="K2556">
        <v>0</v>
      </c>
      <c r="L2556" t="s">
        <v>3642</v>
      </c>
      <c r="M2556" t="s">
        <v>52</v>
      </c>
      <c r="N2556" t="s">
        <v>43</v>
      </c>
      <c r="O2556">
        <v>92064</v>
      </c>
    </row>
    <row r="2557" spans="1:15" x14ac:dyDescent="0.25">
      <c r="A2557" t="s">
        <v>3083</v>
      </c>
      <c r="B2557" t="s">
        <v>3891</v>
      </c>
      <c r="C2557" t="s">
        <v>17</v>
      </c>
      <c r="D2557" s="1">
        <v>44897</v>
      </c>
      <c r="E2557" s="1">
        <v>44903</v>
      </c>
      <c r="F2557" t="s">
        <v>18</v>
      </c>
      <c r="G2557" s="2">
        <v>6930</v>
      </c>
      <c r="H2557" s="2">
        <v>11276</v>
      </c>
      <c r="I2557" s="2">
        <v>835</v>
      </c>
      <c r="J2557" s="2">
        <v>3511</v>
      </c>
      <c r="K2557">
        <v>0</v>
      </c>
      <c r="L2557" t="s">
        <v>1064</v>
      </c>
      <c r="M2557" t="s">
        <v>59</v>
      </c>
      <c r="N2557" t="s">
        <v>21</v>
      </c>
      <c r="O2557">
        <v>77429</v>
      </c>
    </row>
    <row r="2558" spans="1:15" x14ac:dyDescent="0.25">
      <c r="A2558" t="s">
        <v>3083</v>
      </c>
      <c r="B2558" t="s">
        <v>3892</v>
      </c>
      <c r="C2558" t="s">
        <v>17</v>
      </c>
      <c r="D2558" s="1">
        <v>44914</v>
      </c>
      <c r="E2558" s="1">
        <v>44916</v>
      </c>
      <c r="F2558" t="s">
        <v>18</v>
      </c>
      <c r="G2558" s="2">
        <v>5530</v>
      </c>
      <c r="H2558" s="2">
        <v>9300</v>
      </c>
      <c r="I2558" s="2">
        <v>232</v>
      </c>
      <c r="J2558" s="2">
        <v>3538</v>
      </c>
      <c r="K2558">
        <v>0</v>
      </c>
      <c r="L2558" t="s">
        <v>3893</v>
      </c>
      <c r="M2558" t="s">
        <v>472</v>
      </c>
      <c r="N2558" t="s">
        <v>43</v>
      </c>
      <c r="O2558">
        <v>3054</v>
      </c>
    </row>
    <row r="2559" spans="1:15" x14ac:dyDescent="0.25">
      <c r="A2559" t="s">
        <v>3083</v>
      </c>
      <c r="B2559" t="s">
        <v>3894</v>
      </c>
      <c r="C2559" t="s">
        <v>17</v>
      </c>
      <c r="D2559" s="1">
        <v>44914</v>
      </c>
      <c r="E2559" s="1">
        <v>44916</v>
      </c>
      <c r="F2559" t="s">
        <v>18</v>
      </c>
      <c r="G2559" s="2">
        <v>6930</v>
      </c>
      <c r="H2559" s="2">
        <v>11201</v>
      </c>
      <c r="I2559" s="2">
        <v>733</v>
      </c>
      <c r="J2559" s="2">
        <v>3538</v>
      </c>
      <c r="K2559">
        <v>0</v>
      </c>
      <c r="L2559" t="s">
        <v>3103</v>
      </c>
      <c r="M2559" t="s">
        <v>88</v>
      </c>
      <c r="N2559" t="s">
        <v>43</v>
      </c>
      <c r="O2559">
        <v>15143</v>
      </c>
    </row>
    <row r="2560" spans="1:15" x14ac:dyDescent="0.25">
      <c r="A2560" t="s">
        <v>3083</v>
      </c>
      <c r="B2560" t="s">
        <v>3895</v>
      </c>
      <c r="C2560" t="s">
        <v>17</v>
      </c>
      <c r="D2560" s="1">
        <v>44903</v>
      </c>
      <c r="E2560" s="1">
        <v>44905</v>
      </c>
      <c r="F2560" t="s">
        <v>18</v>
      </c>
      <c r="G2560" s="2">
        <v>6930</v>
      </c>
      <c r="H2560" s="2">
        <v>9742</v>
      </c>
      <c r="I2560" s="2">
        <v>0</v>
      </c>
      <c r="J2560" s="2">
        <v>2812</v>
      </c>
      <c r="K2560">
        <v>0</v>
      </c>
      <c r="L2560" t="s">
        <v>364</v>
      </c>
      <c r="M2560" t="s">
        <v>277</v>
      </c>
      <c r="N2560" t="s">
        <v>43</v>
      </c>
      <c r="O2560">
        <v>80134</v>
      </c>
    </row>
    <row r="2561" spans="1:15" x14ac:dyDescent="0.25">
      <c r="A2561" t="s">
        <v>3083</v>
      </c>
      <c r="B2561" t="s">
        <v>3896</v>
      </c>
      <c r="C2561" t="s">
        <v>17</v>
      </c>
      <c r="D2561" s="1">
        <v>44909</v>
      </c>
      <c r="E2561" s="1">
        <v>44910</v>
      </c>
      <c r="F2561" t="s">
        <v>18</v>
      </c>
      <c r="G2561" s="2">
        <v>3710</v>
      </c>
      <c r="H2561" s="2">
        <v>6519</v>
      </c>
      <c r="I2561" s="2">
        <v>269</v>
      </c>
      <c r="J2561" s="2">
        <v>2540</v>
      </c>
      <c r="K2561">
        <v>0</v>
      </c>
      <c r="L2561" t="s">
        <v>536</v>
      </c>
      <c r="M2561" t="s">
        <v>52</v>
      </c>
      <c r="N2561" t="s">
        <v>43</v>
      </c>
      <c r="O2561">
        <v>95747</v>
      </c>
    </row>
    <row r="2562" spans="1:15" x14ac:dyDescent="0.25">
      <c r="A2562" t="s">
        <v>3083</v>
      </c>
      <c r="B2562" t="s">
        <v>3897</v>
      </c>
      <c r="C2562" t="s">
        <v>17</v>
      </c>
      <c r="D2562" s="1">
        <v>44909</v>
      </c>
      <c r="E2562" s="1">
        <v>44914</v>
      </c>
      <c r="F2562" t="s">
        <v>18</v>
      </c>
      <c r="G2562" s="2">
        <v>6930</v>
      </c>
      <c r="H2562" s="2">
        <v>10322</v>
      </c>
      <c r="I2562" s="2">
        <v>537</v>
      </c>
      <c r="J2562" s="2">
        <v>2855</v>
      </c>
      <c r="K2562">
        <v>0</v>
      </c>
      <c r="L2562" t="s">
        <v>3898</v>
      </c>
      <c r="M2562" t="s">
        <v>52</v>
      </c>
      <c r="N2562" t="s">
        <v>43</v>
      </c>
      <c r="O2562">
        <v>93924</v>
      </c>
    </row>
    <row r="2563" spans="1:15" x14ac:dyDescent="0.25">
      <c r="A2563" t="s">
        <v>3083</v>
      </c>
      <c r="B2563" t="s">
        <v>3899</v>
      </c>
      <c r="C2563" t="s">
        <v>17</v>
      </c>
      <c r="D2563" s="1">
        <v>44895</v>
      </c>
      <c r="E2563" s="1">
        <v>44896</v>
      </c>
      <c r="F2563" t="s">
        <v>18</v>
      </c>
      <c r="G2563" s="2">
        <v>3710</v>
      </c>
      <c r="H2563" s="2">
        <v>6748</v>
      </c>
      <c r="I2563" s="2">
        <v>226</v>
      </c>
      <c r="J2563" s="2">
        <v>2812</v>
      </c>
      <c r="K2563">
        <v>0</v>
      </c>
      <c r="L2563" t="s">
        <v>358</v>
      </c>
      <c r="M2563" t="s">
        <v>246</v>
      </c>
      <c r="N2563" t="s">
        <v>21</v>
      </c>
      <c r="O2563">
        <v>85718</v>
      </c>
    </row>
    <row r="2564" spans="1:15" x14ac:dyDescent="0.25">
      <c r="A2564" t="s">
        <v>3083</v>
      </c>
      <c r="B2564" t="s">
        <v>3900</v>
      </c>
      <c r="C2564" t="s">
        <v>17</v>
      </c>
      <c r="D2564" s="1">
        <v>44894</v>
      </c>
      <c r="E2564" s="1">
        <v>44895</v>
      </c>
      <c r="F2564" t="s">
        <v>18</v>
      </c>
      <c r="G2564" s="2">
        <v>6930</v>
      </c>
      <c r="H2564" s="2">
        <v>11557</v>
      </c>
      <c r="I2564" s="2">
        <v>731</v>
      </c>
      <c r="J2564" s="2">
        <v>3896</v>
      </c>
      <c r="K2564">
        <v>0</v>
      </c>
      <c r="L2564" t="s">
        <v>1813</v>
      </c>
      <c r="M2564" t="s">
        <v>56</v>
      </c>
      <c r="N2564" t="s">
        <v>21</v>
      </c>
      <c r="O2564">
        <v>45140</v>
      </c>
    </row>
    <row r="2565" spans="1:15" x14ac:dyDescent="0.25">
      <c r="A2565" t="s">
        <v>3083</v>
      </c>
      <c r="B2565" t="s">
        <v>3901</v>
      </c>
      <c r="C2565" t="s">
        <v>17</v>
      </c>
      <c r="D2565" s="1">
        <v>44900</v>
      </c>
      <c r="E2565" s="1">
        <v>44901</v>
      </c>
      <c r="F2565" t="s">
        <v>18</v>
      </c>
      <c r="G2565" s="2">
        <v>3430</v>
      </c>
      <c r="H2565" s="2">
        <v>6283</v>
      </c>
      <c r="I2565" s="2">
        <v>313</v>
      </c>
      <c r="J2565" s="2">
        <v>2540</v>
      </c>
      <c r="K2565">
        <v>0</v>
      </c>
      <c r="L2565" t="s">
        <v>3465</v>
      </c>
      <c r="M2565" t="s">
        <v>52</v>
      </c>
      <c r="N2565" t="s">
        <v>43</v>
      </c>
      <c r="O2565">
        <v>94087</v>
      </c>
    </row>
    <row r="2566" spans="1:15" x14ac:dyDescent="0.25">
      <c r="A2566" t="s">
        <v>3083</v>
      </c>
      <c r="B2566" t="s">
        <v>3902</v>
      </c>
      <c r="C2566" t="s">
        <v>17</v>
      </c>
      <c r="D2566" s="1">
        <v>44869</v>
      </c>
      <c r="E2566" s="1">
        <v>44872</v>
      </c>
      <c r="F2566" t="s">
        <v>18</v>
      </c>
      <c r="G2566" s="2">
        <v>6930</v>
      </c>
      <c r="H2566" s="2">
        <v>10076</v>
      </c>
      <c r="I2566" s="2">
        <v>606</v>
      </c>
      <c r="J2566" s="2">
        <v>2540</v>
      </c>
      <c r="K2566">
        <v>0</v>
      </c>
      <c r="L2566" t="s">
        <v>3394</v>
      </c>
      <c r="M2566" t="s">
        <v>52</v>
      </c>
      <c r="N2566" t="s">
        <v>43</v>
      </c>
      <c r="O2566">
        <v>94526</v>
      </c>
    </row>
    <row r="2567" spans="1:15" x14ac:dyDescent="0.25">
      <c r="A2567" t="s">
        <v>3083</v>
      </c>
      <c r="B2567" t="s">
        <v>3903</v>
      </c>
      <c r="C2567" t="s">
        <v>17</v>
      </c>
      <c r="D2567" s="1">
        <v>44915</v>
      </c>
      <c r="E2567" s="1">
        <v>44916</v>
      </c>
      <c r="F2567" t="s">
        <v>18</v>
      </c>
      <c r="G2567" s="2">
        <v>6930</v>
      </c>
      <c r="H2567" s="2">
        <v>10660</v>
      </c>
      <c r="I2567" s="2">
        <v>192</v>
      </c>
      <c r="J2567" s="2">
        <v>3538</v>
      </c>
      <c r="K2567">
        <v>0</v>
      </c>
      <c r="L2567" t="s">
        <v>1243</v>
      </c>
      <c r="M2567" t="s">
        <v>265</v>
      </c>
      <c r="N2567" t="s">
        <v>43</v>
      </c>
      <c r="O2567">
        <v>2038</v>
      </c>
    </row>
    <row r="2568" spans="1:15" x14ac:dyDescent="0.25">
      <c r="A2568" t="s">
        <v>3083</v>
      </c>
      <c r="B2568" t="s">
        <v>3904</v>
      </c>
      <c r="C2568" t="s">
        <v>17</v>
      </c>
      <c r="D2568" s="1">
        <v>44861</v>
      </c>
      <c r="E2568" s="1">
        <v>44862</v>
      </c>
      <c r="F2568" t="s">
        <v>18</v>
      </c>
      <c r="G2568" s="2">
        <v>3430</v>
      </c>
      <c r="H2568" s="2">
        <v>6283</v>
      </c>
      <c r="I2568" s="2">
        <v>313</v>
      </c>
      <c r="J2568" s="2">
        <v>2540</v>
      </c>
      <c r="K2568">
        <v>0</v>
      </c>
      <c r="L2568" t="s">
        <v>2344</v>
      </c>
      <c r="M2568" t="s">
        <v>52</v>
      </c>
      <c r="N2568" t="s">
        <v>43</v>
      </c>
      <c r="O2568">
        <v>94306</v>
      </c>
    </row>
    <row r="2569" spans="1:15" x14ac:dyDescent="0.25">
      <c r="A2569" t="s">
        <v>3083</v>
      </c>
      <c r="B2569" t="s">
        <v>3905</v>
      </c>
      <c r="C2569" t="s">
        <v>17</v>
      </c>
      <c r="D2569" s="1">
        <v>44874</v>
      </c>
      <c r="E2569" s="1">
        <v>44879</v>
      </c>
      <c r="F2569" t="s">
        <v>18</v>
      </c>
      <c r="G2569" s="2">
        <v>6930</v>
      </c>
      <c r="H2569" s="2">
        <v>10150</v>
      </c>
      <c r="I2569" s="2">
        <v>0</v>
      </c>
      <c r="J2569" s="2">
        <v>3220</v>
      </c>
      <c r="K2569">
        <v>0</v>
      </c>
      <c r="L2569" t="s">
        <v>2012</v>
      </c>
      <c r="M2569" t="s">
        <v>277</v>
      </c>
      <c r="N2569" t="s">
        <v>43</v>
      </c>
      <c r="O2569">
        <v>80132</v>
      </c>
    </row>
    <row r="2570" spans="1:15" x14ac:dyDescent="0.25">
      <c r="A2570" t="s">
        <v>3083</v>
      </c>
      <c r="B2570" t="s">
        <v>3906</v>
      </c>
      <c r="C2570" t="s">
        <v>17</v>
      </c>
      <c r="D2570" s="1">
        <v>44888</v>
      </c>
      <c r="E2570" s="1">
        <v>44890</v>
      </c>
      <c r="F2570" t="s">
        <v>18</v>
      </c>
      <c r="G2570" s="2">
        <v>5530</v>
      </c>
      <c r="H2570" s="2">
        <v>8279</v>
      </c>
      <c r="I2570" s="2">
        <v>505</v>
      </c>
      <c r="J2570" s="2">
        <v>2244</v>
      </c>
      <c r="K2570">
        <v>0</v>
      </c>
      <c r="L2570" t="s">
        <v>3704</v>
      </c>
      <c r="M2570" t="s">
        <v>52</v>
      </c>
      <c r="N2570" t="s">
        <v>43</v>
      </c>
      <c r="O2570">
        <v>94022</v>
      </c>
    </row>
    <row r="2571" spans="1:15" x14ac:dyDescent="0.25">
      <c r="A2571" t="s">
        <v>3083</v>
      </c>
      <c r="B2571" t="s">
        <v>3907</v>
      </c>
      <c r="C2571" t="s">
        <v>17</v>
      </c>
      <c r="D2571" s="1">
        <v>44894</v>
      </c>
      <c r="E2571" s="1">
        <v>44895</v>
      </c>
      <c r="F2571" t="s">
        <v>18</v>
      </c>
      <c r="G2571" s="2">
        <v>5530</v>
      </c>
      <c r="H2571" s="2">
        <v>8917</v>
      </c>
      <c r="I2571" s="2">
        <v>653</v>
      </c>
      <c r="J2571" s="2">
        <v>2734</v>
      </c>
      <c r="K2571">
        <v>0</v>
      </c>
      <c r="L2571" t="s">
        <v>630</v>
      </c>
      <c r="M2571" t="s">
        <v>453</v>
      </c>
      <c r="N2571" t="s">
        <v>43</v>
      </c>
      <c r="O2571">
        <v>98077</v>
      </c>
    </row>
    <row r="2572" spans="1:15" x14ac:dyDescent="0.25">
      <c r="A2572" t="s">
        <v>3083</v>
      </c>
      <c r="B2572" t="s">
        <v>3908</v>
      </c>
      <c r="C2572" t="s">
        <v>17</v>
      </c>
      <c r="D2572" s="1">
        <v>44915</v>
      </c>
      <c r="E2572" s="1">
        <v>44922</v>
      </c>
      <c r="F2572" t="s">
        <v>18</v>
      </c>
      <c r="G2572" s="2">
        <v>6930</v>
      </c>
      <c r="H2572" s="2">
        <v>11693</v>
      </c>
      <c r="I2572" s="2">
        <v>867</v>
      </c>
      <c r="J2572" s="2">
        <v>3896</v>
      </c>
      <c r="K2572">
        <v>0</v>
      </c>
      <c r="L2572" t="s">
        <v>3909</v>
      </c>
      <c r="M2572" t="s">
        <v>39</v>
      </c>
      <c r="N2572" t="s">
        <v>43</v>
      </c>
      <c r="O2572">
        <v>13068</v>
      </c>
    </row>
    <row r="2573" spans="1:15" x14ac:dyDescent="0.25">
      <c r="A2573" t="s">
        <v>3083</v>
      </c>
      <c r="B2573" t="s">
        <v>3910</v>
      </c>
      <c r="C2573" t="s">
        <v>17</v>
      </c>
      <c r="D2573" s="1">
        <v>44900</v>
      </c>
      <c r="E2573" s="1">
        <v>44901</v>
      </c>
      <c r="F2573" t="s">
        <v>18</v>
      </c>
      <c r="G2573" s="2">
        <v>5530</v>
      </c>
      <c r="H2573" s="2">
        <v>8753</v>
      </c>
      <c r="I2573" s="2">
        <v>649</v>
      </c>
      <c r="J2573" s="2">
        <v>2574</v>
      </c>
      <c r="K2573">
        <v>0</v>
      </c>
      <c r="L2573" t="s">
        <v>226</v>
      </c>
      <c r="M2573" t="s">
        <v>59</v>
      </c>
      <c r="N2573" t="s">
        <v>21</v>
      </c>
      <c r="O2573">
        <v>78006</v>
      </c>
    </row>
    <row r="2574" spans="1:15" x14ac:dyDescent="0.25">
      <c r="A2574" t="s">
        <v>3083</v>
      </c>
      <c r="B2574" t="s">
        <v>3911</v>
      </c>
      <c r="C2574" t="s">
        <v>17</v>
      </c>
      <c r="D2574" s="1">
        <v>44909</v>
      </c>
      <c r="E2574" s="1">
        <v>44910</v>
      </c>
      <c r="F2574" t="s">
        <v>18</v>
      </c>
      <c r="G2574" s="2">
        <v>5530</v>
      </c>
      <c r="H2574" s="2">
        <v>8028</v>
      </c>
      <c r="I2574" s="2">
        <v>0</v>
      </c>
      <c r="J2574" s="2">
        <v>2498</v>
      </c>
      <c r="K2574">
        <v>0</v>
      </c>
      <c r="L2574" t="s">
        <v>3912</v>
      </c>
      <c r="M2574" t="s">
        <v>277</v>
      </c>
      <c r="N2574" t="s">
        <v>21</v>
      </c>
      <c r="O2574">
        <v>80124</v>
      </c>
    </row>
    <row r="2575" spans="1:15" x14ac:dyDescent="0.25">
      <c r="A2575" t="s">
        <v>3083</v>
      </c>
      <c r="B2575" t="s">
        <v>3913</v>
      </c>
      <c r="C2575" t="s">
        <v>17</v>
      </c>
      <c r="D2575" s="1">
        <v>44840</v>
      </c>
      <c r="E2575" s="1">
        <v>44840</v>
      </c>
      <c r="F2575" t="s">
        <v>18</v>
      </c>
      <c r="G2575" s="2">
        <v>6930</v>
      </c>
      <c r="H2575" s="2">
        <v>10707</v>
      </c>
      <c r="I2575" s="2">
        <v>557</v>
      </c>
      <c r="J2575" s="2">
        <v>3220</v>
      </c>
      <c r="K2575">
        <v>0</v>
      </c>
      <c r="L2575" t="s">
        <v>288</v>
      </c>
      <c r="M2575" t="s">
        <v>246</v>
      </c>
      <c r="N2575" t="s">
        <v>43</v>
      </c>
      <c r="O2575">
        <v>85250</v>
      </c>
    </row>
    <row r="2576" spans="1:15" x14ac:dyDescent="0.25">
      <c r="A2576" t="s">
        <v>3083</v>
      </c>
      <c r="B2576" t="s">
        <v>3914</v>
      </c>
      <c r="C2576" t="s">
        <v>17</v>
      </c>
      <c r="D2576" s="1">
        <v>44909</v>
      </c>
      <c r="E2576" s="1">
        <v>44915</v>
      </c>
      <c r="F2576" t="s">
        <v>18</v>
      </c>
      <c r="G2576" s="2">
        <v>6930</v>
      </c>
      <c r="H2576" s="2">
        <v>10679</v>
      </c>
      <c r="I2576" s="2">
        <v>791</v>
      </c>
      <c r="J2576" s="2">
        <v>2958</v>
      </c>
      <c r="K2576">
        <v>0</v>
      </c>
      <c r="L2576" t="s">
        <v>112</v>
      </c>
      <c r="M2576" t="s">
        <v>59</v>
      </c>
      <c r="N2576" t="s">
        <v>21</v>
      </c>
      <c r="O2576">
        <v>77024</v>
      </c>
    </row>
    <row r="2577" spans="1:15" x14ac:dyDescent="0.25">
      <c r="A2577" t="s">
        <v>3083</v>
      </c>
      <c r="B2577" t="s">
        <v>3915</v>
      </c>
      <c r="C2577" t="s">
        <v>17</v>
      </c>
      <c r="D2577" s="1">
        <v>44904</v>
      </c>
      <c r="E2577" s="1">
        <v>44906</v>
      </c>
      <c r="F2577" t="s">
        <v>18</v>
      </c>
      <c r="G2577" s="2">
        <v>6930</v>
      </c>
      <c r="H2577" s="2">
        <v>10322</v>
      </c>
      <c r="I2577" s="2">
        <v>537</v>
      </c>
      <c r="J2577" s="2">
        <v>2855</v>
      </c>
      <c r="K2577">
        <v>0</v>
      </c>
      <c r="L2577" t="s">
        <v>3166</v>
      </c>
      <c r="M2577" t="s">
        <v>52</v>
      </c>
      <c r="N2577" t="s">
        <v>43</v>
      </c>
      <c r="O2577">
        <v>92014</v>
      </c>
    </row>
    <row r="2578" spans="1:15" x14ac:dyDescent="0.25">
      <c r="A2578" t="s">
        <v>3083</v>
      </c>
      <c r="B2578" t="s">
        <v>3916</v>
      </c>
      <c r="C2578" t="s">
        <v>17</v>
      </c>
      <c r="D2578" s="1">
        <v>44903</v>
      </c>
      <c r="E2578" s="1">
        <v>44905</v>
      </c>
      <c r="F2578" t="s">
        <v>18</v>
      </c>
      <c r="G2578" s="2">
        <v>6930</v>
      </c>
      <c r="H2578" s="2">
        <v>9742</v>
      </c>
      <c r="I2578" s="2">
        <v>0</v>
      </c>
      <c r="J2578" s="2">
        <v>2812</v>
      </c>
      <c r="K2578">
        <v>0</v>
      </c>
      <c r="L2578" t="s">
        <v>1416</v>
      </c>
      <c r="M2578" t="s">
        <v>277</v>
      </c>
      <c r="N2578" t="s">
        <v>43</v>
      </c>
      <c r="O2578">
        <v>80108</v>
      </c>
    </row>
    <row r="2579" spans="1:15" x14ac:dyDescent="0.25">
      <c r="A2579" t="s">
        <v>3083</v>
      </c>
      <c r="B2579" t="s">
        <v>3917</v>
      </c>
      <c r="C2579" t="s">
        <v>17</v>
      </c>
      <c r="D2579" s="1">
        <v>44909</v>
      </c>
      <c r="E2579" s="1">
        <v>44910</v>
      </c>
      <c r="F2579" t="s">
        <v>18</v>
      </c>
      <c r="G2579" s="2">
        <v>3710</v>
      </c>
      <c r="H2579" s="2">
        <v>6537</v>
      </c>
      <c r="I2579" s="2">
        <v>287</v>
      </c>
      <c r="J2579" s="2">
        <v>2540</v>
      </c>
      <c r="K2579">
        <v>0</v>
      </c>
      <c r="L2579" t="s">
        <v>536</v>
      </c>
      <c r="M2579" t="s">
        <v>52</v>
      </c>
      <c r="N2579" t="s">
        <v>43</v>
      </c>
      <c r="O2579">
        <v>95661</v>
      </c>
    </row>
    <row r="2580" spans="1:15" x14ac:dyDescent="0.25">
      <c r="A2580" t="s">
        <v>3083</v>
      </c>
      <c r="B2580" t="s">
        <v>3918</v>
      </c>
      <c r="C2580" t="s">
        <v>17</v>
      </c>
      <c r="D2580" s="1">
        <v>44916</v>
      </c>
      <c r="E2580" s="1">
        <v>44917</v>
      </c>
      <c r="F2580" t="s">
        <v>18</v>
      </c>
      <c r="G2580" s="2">
        <v>4130</v>
      </c>
      <c r="H2580" s="2">
        <v>7608</v>
      </c>
      <c r="I2580" s="2">
        <v>621</v>
      </c>
      <c r="J2580" s="2">
        <v>2857</v>
      </c>
      <c r="K2580">
        <v>0</v>
      </c>
      <c r="L2580" t="s">
        <v>498</v>
      </c>
      <c r="M2580" t="s">
        <v>39</v>
      </c>
      <c r="N2580" t="s">
        <v>43</v>
      </c>
      <c r="O2580">
        <v>11209</v>
      </c>
    </row>
    <row r="2581" spans="1:15" x14ac:dyDescent="0.25">
      <c r="A2581" t="s">
        <v>3083</v>
      </c>
      <c r="B2581" t="s">
        <v>3919</v>
      </c>
      <c r="C2581" t="s">
        <v>17</v>
      </c>
      <c r="D2581" s="1">
        <v>44873</v>
      </c>
      <c r="E2581" s="1">
        <v>44876</v>
      </c>
      <c r="F2581" t="s">
        <v>18</v>
      </c>
      <c r="G2581" s="2">
        <v>3430</v>
      </c>
      <c r="H2581" s="2">
        <v>6796</v>
      </c>
      <c r="I2581" s="2">
        <v>632</v>
      </c>
      <c r="J2581" s="2">
        <v>2734</v>
      </c>
      <c r="K2581">
        <v>0</v>
      </c>
      <c r="L2581" t="s">
        <v>507</v>
      </c>
      <c r="M2581" t="s">
        <v>453</v>
      </c>
      <c r="N2581" t="s">
        <v>43</v>
      </c>
      <c r="O2581">
        <v>98115</v>
      </c>
    </row>
    <row r="2582" spans="1:15" x14ac:dyDescent="0.25">
      <c r="A2582" t="s">
        <v>3083</v>
      </c>
      <c r="B2582" t="s">
        <v>3920</v>
      </c>
      <c r="C2582" t="s">
        <v>17</v>
      </c>
      <c r="D2582" s="1">
        <v>44922</v>
      </c>
      <c r="E2582" s="1">
        <v>44922</v>
      </c>
      <c r="F2582" t="s">
        <v>18</v>
      </c>
      <c r="G2582" s="2">
        <v>6930</v>
      </c>
      <c r="H2582" s="2">
        <v>10826</v>
      </c>
      <c r="I2582" s="2">
        <v>0</v>
      </c>
      <c r="J2582" s="2">
        <v>3896</v>
      </c>
      <c r="K2582">
        <v>0</v>
      </c>
      <c r="L2582" t="s">
        <v>3628</v>
      </c>
      <c r="M2582" t="s">
        <v>71</v>
      </c>
      <c r="N2582" t="s">
        <v>43</v>
      </c>
      <c r="O2582">
        <v>33435</v>
      </c>
    </row>
    <row r="2583" spans="1:15" x14ac:dyDescent="0.25">
      <c r="A2583" t="s">
        <v>3083</v>
      </c>
      <c r="B2583" t="s">
        <v>3921</v>
      </c>
      <c r="C2583" t="s">
        <v>17</v>
      </c>
      <c r="D2583" s="1">
        <v>44893</v>
      </c>
      <c r="E2583" s="1">
        <v>44895</v>
      </c>
      <c r="F2583" t="s">
        <v>18</v>
      </c>
      <c r="G2583" s="2">
        <v>6930</v>
      </c>
      <c r="H2583" s="2">
        <v>11637</v>
      </c>
      <c r="I2583" s="2">
        <v>811</v>
      </c>
      <c r="J2583" s="2">
        <v>3896</v>
      </c>
      <c r="K2583">
        <v>0</v>
      </c>
      <c r="L2583" t="s">
        <v>150</v>
      </c>
      <c r="M2583" t="s">
        <v>56</v>
      </c>
      <c r="N2583" t="s">
        <v>21</v>
      </c>
      <c r="O2583">
        <v>43220</v>
      </c>
    </row>
    <row r="2584" spans="1:15" x14ac:dyDescent="0.25">
      <c r="A2584" t="s">
        <v>3083</v>
      </c>
      <c r="B2584" t="s">
        <v>3922</v>
      </c>
      <c r="C2584" t="s">
        <v>17</v>
      </c>
      <c r="D2584" s="1">
        <v>44916</v>
      </c>
      <c r="E2584" s="1">
        <v>44917</v>
      </c>
      <c r="F2584" t="s">
        <v>18</v>
      </c>
      <c r="G2584" s="2">
        <v>6930</v>
      </c>
      <c r="H2584" s="2">
        <v>10322</v>
      </c>
      <c r="I2584" s="2">
        <v>537</v>
      </c>
      <c r="J2584" s="2">
        <v>2855</v>
      </c>
      <c r="K2584">
        <v>0</v>
      </c>
      <c r="L2584" t="s">
        <v>1008</v>
      </c>
      <c r="M2584" t="s">
        <v>52</v>
      </c>
      <c r="N2584" t="s">
        <v>43</v>
      </c>
      <c r="O2584">
        <v>91941</v>
      </c>
    </row>
    <row r="2585" spans="1:15" x14ac:dyDescent="0.25">
      <c r="A2585" t="s">
        <v>3083</v>
      </c>
      <c r="B2585" t="s">
        <v>3923</v>
      </c>
      <c r="C2585" t="s">
        <v>17</v>
      </c>
      <c r="D2585" s="1">
        <v>44865</v>
      </c>
      <c r="E2585" s="1">
        <v>44866</v>
      </c>
      <c r="F2585" t="s">
        <v>18</v>
      </c>
      <c r="G2585" s="2">
        <v>6930</v>
      </c>
      <c r="H2585" s="2">
        <v>10826</v>
      </c>
      <c r="I2585" s="2">
        <v>0</v>
      </c>
      <c r="J2585" s="2">
        <v>3896</v>
      </c>
      <c r="K2585">
        <v>0</v>
      </c>
      <c r="L2585" t="s">
        <v>593</v>
      </c>
      <c r="M2585" t="s">
        <v>71</v>
      </c>
      <c r="N2585" t="s">
        <v>43</v>
      </c>
      <c r="O2585">
        <v>33401</v>
      </c>
    </row>
    <row r="2586" spans="1:15" x14ac:dyDescent="0.25">
      <c r="A2586" t="s">
        <v>3083</v>
      </c>
      <c r="B2586" t="s">
        <v>3924</v>
      </c>
      <c r="C2586" t="s">
        <v>17</v>
      </c>
      <c r="D2586" s="1">
        <v>44893</v>
      </c>
      <c r="E2586" s="1">
        <v>44895</v>
      </c>
      <c r="F2586" t="s">
        <v>18</v>
      </c>
      <c r="G2586" s="2">
        <v>6930</v>
      </c>
      <c r="H2586" s="2">
        <v>10128</v>
      </c>
      <c r="I2586" s="2">
        <v>658</v>
      </c>
      <c r="J2586" s="2">
        <v>2540</v>
      </c>
      <c r="K2586">
        <v>0</v>
      </c>
      <c r="L2586" t="s">
        <v>3925</v>
      </c>
      <c r="M2586" t="s">
        <v>52</v>
      </c>
      <c r="N2586" t="s">
        <v>43</v>
      </c>
      <c r="O2586">
        <v>90254</v>
      </c>
    </row>
    <row r="2587" spans="1:15" x14ac:dyDescent="0.25">
      <c r="A2587" t="s">
        <v>3083</v>
      </c>
      <c r="B2587" t="s">
        <v>3926</v>
      </c>
      <c r="C2587" t="s">
        <v>17</v>
      </c>
      <c r="D2587" s="1">
        <v>44896</v>
      </c>
      <c r="E2587" s="1">
        <v>44900</v>
      </c>
      <c r="F2587" t="s">
        <v>18</v>
      </c>
      <c r="G2587" s="2">
        <v>5530</v>
      </c>
      <c r="H2587" s="2">
        <v>9132</v>
      </c>
      <c r="I2587" s="2">
        <v>745</v>
      </c>
      <c r="J2587" s="2">
        <v>2857</v>
      </c>
      <c r="K2587">
        <v>0</v>
      </c>
      <c r="L2587" t="s">
        <v>923</v>
      </c>
      <c r="M2587" t="s">
        <v>39</v>
      </c>
      <c r="N2587" t="s">
        <v>43</v>
      </c>
      <c r="O2587">
        <v>10065</v>
      </c>
    </row>
    <row r="2588" spans="1:15" x14ac:dyDescent="0.25">
      <c r="A2588" t="s">
        <v>3083</v>
      </c>
      <c r="B2588" t="s">
        <v>3927</v>
      </c>
      <c r="C2588" t="s">
        <v>17</v>
      </c>
      <c r="D2588" s="1">
        <v>44909</v>
      </c>
      <c r="E2588" s="1">
        <v>44915</v>
      </c>
      <c r="F2588" t="s">
        <v>18</v>
      </c>
      <c r="G2588" s="2">
        <v>5530</v>
      </c>
      <c r="H2588" s="2">
        <v>8204</v>
      </c>
      <c r="I2588" s="2">
        <v>430</v>
      </c>
      <c r="J2588" s="2">
        <v>2244</v>
      </c>
      <c r="K2588">
        <v>0</v>
      </c>
      <c r="L2588" t="s">
        <v>51</v>
      </c>
      <c r="M2588" t="s">
        <v>52</v>
      </c>
      <c r="N2588" t="s">
        <v>43</v>
      </c>
      <c r="O2588">
        <v>92127</v>
      </c>
    </row>
    <row r="2589" spans="1:15" x14ac:dyDescent="0.25">
      <c r="A2589" t="s">
        <v>3083</v>
      </c>
      <c r="B2589" t="s">
        <v>3928</v>
      </c>
      <c r="C2589" t="s">
        <v>17</v>
      </c>
      <c r="D2589" s="1">
        <v>44900</v>
      </c>
      <c r="E2589" s="1">
        <v>44901</v>
      </c>
      <c r="F2589" t="s">
        <v>18</v>
      </c>
      <c r="G2589" s="2">
        <v>3430</v>
      </c>
      <c r="H2589" s="2">
        <v>6322</v>
      </c>
      <c r="I2589" s="2">
        <v>352</v>
      </c>
      <c r="J2589" s="2">
        <v>2540</v>
      </c>
      <c r="K2589">
        <v>0</v>
      </c>
      <c r="L2589" t="s">
        <v>3213</v>
      </c>
      <c r="M2589" t="s">
        <v>52</v>
      </c>
      <c r="N2589" t="s">
        <v>43</v>
      </c>
      <c r="O2589">
        <v>94538</v>
      </c>
    </row>
    <row r="2590" spans="1:15" x14ac:dyDescent="0.25">
      <c r="A2590" t="s">
        <v>3083</v>
      </c>
      <c r="B2590" t="s">
        <v>3929</v>
      </c>
      <c r="C2590" t="s">
        <v>17</v>
      </c>
      <c r="D2590" s="1">
        <v>44907</v>
      </c>
      <c r="E2590" t="s">
        <v>17</v>
      </c>
      <c r="F2590" t="s">
        <v>18</v>
      </c>
      <c r="G2590" s="2">
        <v>2000</v>
      </c>
      <c r="H2590" s="2">
        <v>4994</v>
      </c>
      <c r="I2590" s="2">
        <v>370</v>
      </c>
      <c r="J2590" s="2">
        <v>2624</v>
      </c>
      <c r="K2590">
        <v>0</v>
      </c>
      <c r="L2590" t="s">
        <v>1369</v>
      </c>
      <c r="M2590" t="s">
        <v>56</v>
      </c>
      <c r="N2590" t="s">
        <v>43</v>
      </c>
      <c r="O2590">
        <v>44143</v>
      </c>
    </row>
    <row r="2591" spans="1:15" x14ac:dyDescent="0.25">
      <c r="A2591" t="s">
        <v>3083</v>
      </c>
      <c r="B2591" t="s">
        <v>3930</v>
      </c>
      <c r="C2591" t="s">
        <v>17</v>
      </c>
      <c r="D2591" s="1">
        <v>44862</v>
      </c>
      <c r="E2591" s="1">
        <v>44865</v>
      </c>
      <c r="F2591" t="s">
        <v>18</v>
      </c>
      <c r="G2591" s="2">
        <v>6930</v>
      </c>
      <c r="H2591" s="2">
        <v>10662</v>
      </c>
      <c r="I2591" s="2">
        <v>0</v>
      </c>
      <c r="J2591" s="2">
        <v>3732</v>
      </c>
      <c r="K2591">
        <v>0</v>
      </c>
      <c r="L2591" t="s">
        <v>1526</v>
      </c>
      <c r="M2591" t="s">
        <v>211</v>
      </c>
      <c r="N2591" t="s">
        <v>21</v>
      </c>
      <c r="O2591">
        <v>55419</v>
      </c>
    </row>
    <row r="2592" spans="1:15" x14ac:dyDescent="0.25">
      <c r="A2592" t="s">
        <v>3083</v>
      </c>
      <c r="B2592" t="s">
        <v>3931</v>
      </c>
      <c r="C2592" t="s">
        <v>17</v>
      </c>
      <c r="D2592" s="1">
        <v>44893</v>
      </c>
      <c r="E2592" s="1">
        <v>44895</v>
      </c>
      <c r="F2592" t="s">
        <v>18</v>
      </c>
      <c r="G2592" s="2">
        <v>5530</v>
      </c>
      <c r="H2592" s="2">
        <v>9475</v>
      </c>
      <c r="I2592" s="2">
        <v>407</v>
      </c>
      <c r="J2592" s="2">
        <v>3538</v>
      </c>
      <c r="K2592">
        <v>0</v>
      </c>
      <c r="L2592" t="s">
        <v>2178</v>
      </c>
      <c r="M2592" t="s">
        <v>42</v>
      </c>
      <c r="N2592" t="s">
        <v>43</v>
      </c>
      <c r="O2592">
        <v>20817</v>
      </c>
    </row>
    <row r="2593" spans="1:15" x14ac:dyDescent="0.25">
      <c r="A2593" t="s">
        <v>3083</v>
      </c>
      <c r="B2593" t="s">
        <v>3932</v>
      </c>
      <c r="C2593" t="s">
        <v>17</v>
      </c>
      <c r="D2593" s="1">
        <v>44873</v>
      </c>
      <c r="E2593" s="1">
        <v>44876</v>
      </c>
      <c r="F2593" t="s">
        <v>18</v>
      </c>
      <c r="G2593" s="2">
        <v>6930</v>
      </c>
      <c r="H2593" s="2">
        <v>10120</v>
      </c>
      <c r="I2593" s="2">
        <v>650</v>
      </c>
      <c r="J2593" s="2">
        <v>2540</v>
      </c>
      <c r="K2593">
        <v>0</v>
      </c>
      <c r="L2593" t="s">
        <v>3933</v>
      </c>
      <c r="M2593" t="s">
        <v>52</v>
      </c>
      <c r="N2593" t="s">
        <v>43</v>
      </c>
      <c r="O2593">
        <v>95008</v>
      </c>
    </row>
    <row r="2594" spans="1:15" x14ac:dyDescent="0.25">
      <c r="A2594" t="s">
        <v>3083</v>
      </c>
      <c r="B2594" t="s">
        <v>3934</v>
      </c>
      <c r="C2594" t="s">
        <v>17</v>
      </c>
      <c r="D2594" s="1">
        <v>44914</v>
      </c>
      <c r="E2594" s="1">
        <v>44915</v>
      </c>
      <c r="F2594" t="s">
        <v>18</v>
      </c>
      <c r="G2594" s="2">
        <v>5530</v>
      </c>
      <c r="H2594" s="2">
        <v>8204</v>
      </c>
      <c r="I2594" s="2">
        <v>430</v>
      </c>
      <c r="J2594" s="2">
        <v>2244</v>
      </c>
      <c r="K2594">
        <v>0</v>
      </c>
      <c r="L2594" t="s">
        <v>51</v>
      </c>
      <c r="M2594" t="s">
        <v>52</v>
      </c>
      <c r="N2594" t="s">
        <v>43</v>
      </c>
      <c r="O2594">
        <v>92105</v>
      </c>
    </row>
    <row r="2595" spans="1:15" x14ac:dyDescent="0.25">
      <c r="A2595" t="s">
        <v>3083</v>
      </c>
      <c r="B2595" t="s">
        <v>3935</v>
      </c>
      <c r="C2595" t="s">
        <v>17</v>
      </c>
      <c r="D2595" s="1">
        <v>44879</v>
      </c>
      <c r="E2595" s="1">
        <v>44879</v>
      </c>
      <c r="F2595" t="s">
        <v>18</v>
      </c>
      <c r="G2595" s="2">
        <v>5530</v>
      </c>
      <c r="H2595" s="2">
        <v>9068</v>
      </c>
      <c r="I2595" s="2">
        <v>0</v>
      </c>
      <c r="J2595" s="2">
        <v>3538</v>
      </c>
      <c r="K2595">
        <v>0</v>
      </c>
      <c r="L2595" t="s">
        <v>3936</v>
      </c>
      <c r="M2595" t="s">
        <v>71</v>
      </c>
      <c r="N2595" t="s">
        <v>43</v>
      </c>
      <c r="O2595">
        <v>34217</v>
      </c>
    </row>
    <row r="2596" spans="1:15" x14ac:dyDescent="0.25">
      <c r="A2596" t="s">
        <v>3083</v>
      </c>
      <c r="B2596" t="s">
        <v>3937</v>
      </c>
      <c r="C2596" t="s">
        <v>17</v>
      </c>
      <c r="D2596" s="1">
        <v>44903</v>
      </c>
      <c r="E2596" s="1">
        <v>44906</v>
      </c>
      <c r="F2596" t="s">
        <v>18</v>
      </c>
      <c r="G2596" s="2">
        <v>6930</v>
      </c>
      <c r="H2596" s="2">
        <v>10444</v>
      </c>
      <c r="I2596" s="2">
        <v>659</v>
      </c>
      <c r="J2596" s="2">
        <v>2855</v>
      </c>
      <c r="K2596">
        <v>0</v>
      </c>
      <c r="L2596" t="s">
        <v>917</v>
      </c>
      <c r="M2596" t="s">
        <v>52</v>
      </c>
      <c r="N2596" t="s">
        <v>43</v>
      </c>
      <c r="O2596">
        <v>91107</v>
      </c>
    </row>
    <row r="2597" spans="1:15" x14ac:dyDescent="0.25">
      <c r="A2597" t="s">
        <v>3083</v>
      </c>
      <c r="B2597" t="s">
        <v>3938</v>
      </c>
      <c r="C2597" t="s">
        <v>17</v>
      </c>
      <c r="D2597" s="1">
        <v>44900</v>
      </c>
      <c r="E2597" s="1">
        <v>44901</v>
      </c>
      <c r="F2597" t="s">
        <v>18</v>
      </c>
      <c r="G2597" s="2">
        <v>3430</v>
      </c>
      <c r="H2597" s="2">
        <v>6236</v>
      </c>
      <c r="I2597" s="2">
        <v>266</v>
      </c>
      <c r="J2597" s="2">
        <v>2540</v>
      </c>
      <c r="K2597">
        <v>0</v>
      </c>
      <c r="L2597" t="s">
        <v>3642</v>
      </c>
      <c r="M2597" t="s">
        <v>52</v>
      </c>
      <c r="N2597" t="s">
        <v>43</v>
      </c>
      <c r="O2597">
        <v>92064</v>
      </c>
    </row>
    <row r="2598" spans="1:15" x14ac:dyDescent="0.25">
      <c r="A2598" t="s">
        <v>3083</v>
      </c>
      <c r="B2598" t="s">
        <v>3939</v>
      </c>
      <c r="C2598" t="s">
        <v>17</v>
      </c>
      <c r="D2598" s="1">
        <v>44900</v>
      </c>
      <c r="E2598" s="1">
        <v>44901</v>
      </c>
      <c r="F2598" t="s">
        <v>18</v>
      </c>
      <c r="G2598" s="2">
        <v>6930</v>
      </c>
      <c r="H2598" s="2">
        <v>11248</v>
      </c>
      <c r="I2598" s="2">
        <v>586</v>
      </c>
      <c r="J2598" s="2">
        <v>3732</v>
      </c>
      <c r="K2598">
        <v>0</v>
      </c>
      <c r="L2598" t="s">
        <v>3940</v>
      </c>
      <c r="M2598" t="s">
        <v>299</v>
      </c>
      <c r="N2598" t="s">
        <v>21</v>
      </c>
      <c r="O2598">
        <v>53589</v>
      </c>
    </row>
    <row r="2599" spans="1:15" x14ac:dyDescent="0.25">
      <c r="A2599" t="s">
        <v>3083</v>
      </c>
      <c r="B2599" t="s">
        <v>3941</v>
      </c>
      <c r="C2599" t="s">
        <v>17</v>
      </c>
      <c r="D2599" s="1">
        <v>44915</v>
      </c>
      <c r="E2599" s="1">
        <v>44915</v>
      </c>
      <c r="F2599" t="s">
        <v>18</v>
      </c>
      <c r="G2599" s="2">
        <v>6930</v>
      </c>
      <c r="H2599" s="2">
        <v>10708</v>
      </c>
      <c r="I2599" s="2">
        <v>558</v>
      </c>
      <c r="J2599" s="2">
        <v>3220</v>
      </c>
      <c r="K2599">
        <v>0</v>
      </c>
      <c r="L2599" t="s">
        <v>288</v>
      </c>
      <c r="M2599" t="s">
        <v>246</v>
      </c>
      <c r="N2599" t="s">
        <v>21</v>
      </c>
      <c r="O2599">
        <v>85250</v>
      </c>
    </row>
    <row r="2600" spans="1:15" x14ac:dyDescent="0.25">
      <c r="A2600" t="s">
        <v>3083</v>
      </c>
      <c r="B2600" t="s">
        <v>3942</v>
      </c>
      <c r="C2600" t="s">
        <v>17</v>
      </c>
      <c r="D2600" s="1">
        <v>44865</v>
      </c>
      <c r="E2600" s="1">
        <v>44866</v>
      </c>
      <c r="F2600" t="s">
        <v>18</v>
      </c>
      <c r="G2600" s="2">
        <v>3430</v>
      </c>
      <c r="H2600" s="2">
        <v>6287</v>
      </c>
      <c r="I2600" s="2">
        <v>317</v>
      </c>
      <c r="J2600" s="2">
        <v>2540</v>
      </c>
      <c r="K2600">
        <v>0</v>
      </c>
      <c r="L2600" t="s">
        <v>806</v>
      </c>
      <c r="M2600" t="s">
        <v>52</v>
      </c>
      <c r="N2600" t="s">
        <v>43</v>
      </c>
      <c r="O2600">
        <v>95404</v>
      </c>
    </row>
    <row r="2601" spans="1:15" x14ac:dyDescent="0.25">
      <c r="A2601" t="s">
        <v>3083</v>
      </c>
      <c r="B2601" t="s">
        <v>3943</v>
      </c>
      <c r="C2601" t="s">
        <v>17</v>
      </c>
      <c r="D2601" s="1">
        <v>44911</v>
      </c>
      <c r="E2601" s="1">
        <v>44915</v>
      </c>
      <c r="F2601" t="s">
        <v>18</v>
      </c>
      <c r="G2601" s="2">
        <v>6930</v>
      </c>
      <c r="H2601" s="2">
        <v>11017</v>
      </c>
      <c r="I2601" s="2">
        <v>191</v>
      </c>
      <c r="J2601" s="2">
        <v>3896</v>
      </c>
      <c r="K2601">
        <v>0</v>
      </c>
      <c r="L2601" t="s">
        <v>3944</v>
      </c>
      <c r="M2601" t="s">
        <v>265</v>
      </c>
      <c r="N2601" t="s">
        <v>43</v>
      </c>
      <c r="O2601">
        <v>2653</v>
      </c>
    </row>
    <row r="2602" spans="1:15" x14ac:dyDescent="0.25">
      <c r="A2602" t="s">
        <v>3083</v>
      </c>
      <c r="B2602" t="s">
        <v>3945</v>
      </c>
      <c r="C2602" t="s">
        <v>17</v>
      </c>
      <c r="D2602" s="1">
        <v>44911</v>
      </c>
      <c r="E2602" s="1">
        <v>44915</v>
      </c>
      <c r="F2602" t="s">
        <v>18</v>
      </c>
      <c r="G2602" s="2">
        <v>6930</v>
      </c>
      <c r="H2602" s="2">
        <v>10462</v>
      </c>
      <c r="I2602" s="2">
        <v>580</v>
      </c>
      <c r="J2602" s="2">
        <v>2952</v>
      </c>
      <c r="K2602">
        <v>0</v>
      </c>
      <c r="L2602" t="s">
        <v>1448</v>
      </c>
      <c r="M2602" t="s">
        <v>198</v>
      </c>
      <c r="N2602" t="s">
        <v>43</v>
      </c>
      <c r="O2602">
        <v>89012</v>
      </c>
    </row>
    <row r="2603" spans="1:15" x14ac:dyDescent="0.25">
      <c r="A2603" t="s">
        <v>3083</v>
      </c>
      <c r="B2603" t="s">
        <v>3946</v>
      </c>
      <c r="C2603" t="s">
        <v>17</v>
      </c>
      <c r="D2603" s="1">
        <v>44893</v>
      </c>
      <c r="E2603" s="1">
        <v>44895</v>
      </c>
      <c r="F2603" t="s">
        <v>18</v>
      </c>
      <c r="G2603" s="2">
        <v>6930</v>
      </c>
      <c r="H2603" s="2">
        <v>9882</v>
      </c>
      <c r="I2603" s="2">
        <v>0</v>
      </c>
      <c r="J2603" s="2">
        <v>2952</v>
      </c>
      <c r="K2603">
        <v>0</v>
      </c>
      <c r="L2603" t="s">
        <v>1730</v>
      </c>
      <c r="M2603" t="s">
        <v>577</v>
      </c>
      <c r="N2603" t="s">
        <v>43</v>
      </c>
      <c r="O2603">
        <v>97703</v>
      </c>
    </row>
    <row r="2604" spans="1:15" x14ac:dyDescent="0.25">
      <c r="A2604" t="s">
        <v>3083</v>
      </c>
      <c r="B2604" t="s">
        <v>3947</v>
      </c>
      <c r="C2604" t="s">
        <v>17</v>
      </c>
      <c r="D2604" s="1">
        <v>44897</v>
      </c>
      <c r="E2604" s="1">
        <v>44903</v>
      </c>
      <c r="F2604" t="s">
        <v>18</v>
      </c>
      <c r="G2604" s="2">
        <v>6930</v>
      </c>
      <c r="H2604" s="2">
        <v>10128</v>
      </c>
      <c r="I2604" s="2">
        <v>658</v>
      </c>
      <c r="J2604" s="2">
        <v>2540</v>
      </c>
      <c r="K2604">
        <v>0</v>
      </c>
      <c r="L2604" t="s">
        <v>3036</v>
      </c>
      <c r="M2604" t="s">
        <v>52</v>
      </c>
      <c r="N2604" t="s">
        <v>43</v>
      </c>
      <c r="O2604">
        <v>90049</v>
      </c>
    </row>
    <row r="2605" spans="1:15" x14ac:dyDescent="0.25">
      <c r="A2605" t="s">
        <v>3083</v>
      </c>
      <c r="B2605" t="s">
        <v>3948</v>
      </c>
      <c r="C2605" t="s">
        <v>17</v>
      </c>
      <c r="D2605" s="1">
        <v>44908</v>
      </c>
      <c r="E2605" s="1">
        <v>44910</v>
      </c>
      <c r="F2605" t="s">
        <v>18</v>
      </c>
      <c r="G2605" s="2">
        <v>5530</v>
      </c>
      <c r="H2605" s="2">
        <v>9669</v>
      </c>
      <c r="I2605" s="2">
        <v>601</v>
      </c>
      <c r="J2605" s="2">
        <v>3538</v>
      </c>
      <c r="K2605">
        <v>0</v>
      </c>
      <c r="L2605" t="s">
        <v>3949</v>
      </c>
      <c r="M2605" t="s">
        <v>78</v>
      </c>
      <c r="N2605" t="s">
        <v>21</v>
      </c>
      <c r="O2605">
        <v>7934</v>
      </c>
    </row>
    <row r="2606" spans="1:15" x14ac:dyDescent="0.25">
      <c r="A2606" t="s">
        <v>3083</v>
      </c>
      <c r="B2606" t="s">
        <v>3950</v>
      </c>
      <c r="C2606" t="s">
        <v>17</v>
      </c>
      <c r="D2606" s="1">
        <v>44897</v>
      </c>
      <c r="E2606" s="1">
        <v>44903</v>
      </c>
      <c r="F2606" t="s">
        <v>18</v>
      </c>
      <c r="G2606" s="2">
        <v>6930</v>
      </c>
      <c r="H2606" s="2">
        <v>10444</v>
      </c>
      <c r="I2606" s="2">
        <v>659</v>
      </c>
      <c r="J2606" s="2">
        <v>2855</v>
      </c>
      <c r="K2606">
        <v>0</v>
      </c>
      <c r="L2606" t="s">
        <v>3951</v>
      </c>
      <c r="M2606" t="s">
        <v>52</v>
      </c>
      <c r="N2606" t="s">
        <v>43</v>
      </c>
      <c r="O2606">
        <v>94806</v>
      </c>
    </row>
    <row r="2607" spans="1:15" x14ac:dyDescent="0.25">
      <c r="A2607" t="s">
        <v>3083</v>
      </c>
      <c r="B2607" t="s">
        <v>3952</v>
      </c>
      <c r="C2607" t="s">
        <v>17</v>
      </c>
      <c r="D2607" s="1">
        <v>44910</v>
      </c>
      <c r="E2607" s="1">
        <v>44915</v>
      </c>
      <c r="F2607" t="s">
        <v>18</v>
      </c>
      <c r="G2607" s="2">
        <v>6930</v>
      </c>
      <c r="H2607" s="2">
        <v>10826</v>
      </c>
      <c r="I2607" s="2">
        <v>0</v>
      </c>
      <c r="J2607" s="2">
        <v>3896</v>
      </c>
      <c r="K2607">
        <v>0</v>
      </c>
      <c r="L2607" t="s">
        <v>1245</v>
      </c>
      <c r="M2607" t="s">
        <v>71</v>
      </c>
      <c r="N2607" t="s">
        <v>43</v>
      </c>
      <c r="O2607">
        <v>33767</v>
      </c>
    </row>
    <row r="2608" spans="1:15" x14ac:dyDescent="0.25">
      <c r="A2608" t="s">
        <v>3083</v>
      </c>
      <c r="B2608" t="s">
        <v>3953</v>
      </c>
      <c r="C2608" t="s">
        <v>17</v>
      </c>
      <c r="D2608" s="1">
        <v>44882</v>
      </c>
      <c r="E2608" s="1">
        <v>44883</v>
      </c>
      <c r="F2608" t="s">
        <v>18</v>
      </c>
      <c r="G2608" s="2">
        <v>5530</v>
      </c>
      <c r="H2608" s="2">
        <v>8738</v>
      </c>
      <c r="I2608" s="2">
        <v>513</v>
      </c>
      <c r="J2608" s="2">
        <v>2695</v>
      </c>
      <c r="K2608">
        <v>0</v>
      </c>
      <c r="L2608" t="s">
        <v>1111</v>
      </c>
      <c r="M2608" t="s">
        <v>203</v>
      </c>
      <c r="N2608" t="s">
        <v>21</v>
      </c>
      <c r="O2608">
        <v>60611</v>
      </c>
    </row>
    <row r="2609" spans="1:15" x14ac:dyDescent="0.25">
      <c r="A2609" t="s">
        <v>3083</v>
      </c>
      <c r="B2609" t="s">
        <v>3954</v>
      </c>
      <c r="C2609" t="s">
        <v>17</v>
      </c>
      <c r="D2609" s="1">
        <v>44882</v>
      </c>
      <c r="E2609" s="1">
        <v>44883</v>
      </c>
      <c r="F2609" t="s">
        <v>18</v>
      </c>
      <c r="G2609" s="2">
        <v>5530</v>
      </c>
      <c r="H2609" s="2">
        <v>8738</v>
      </c>
      <c r="I2609" s="2">
        <v>513</v>
      </c>
      <c r="J2609" s="2">
        <v>2695</v>
      </c>
      <c r="K2609">
        <v>0</v>
      </c>
      <c r="L2609" t="s">
        <v>1111</v>
      </c>
      <c r="M2609" t="s">
        <v>203</v>
      </c>
      <c r="N2609" t="s">
        <v>21</v>
      </c>
      <c r="O2609">
        <v>60647</v>
      </c>
    </row>
    <row r="2610" spans="1:15" x14ac:dyDescent="0.25">
      <c r="A2610" t="s">
        <v>3083</v>
      </c>
      <c r="B2610" t="s">
        <v>3955</v>
      </c>
      <c r="C2610" t="s">
        <v>17</v>
      </c>
      <c r="D2610" s="1">
        <v>44909</v>
      </c>
      <c r="E2610" s="1">
        <v>44915</v>
      </c>
      <c r="F2610" t="s">
        <v>18</v>
      </c>
      <c r="G2610" s="2">
        <v>6930</v>
      </c>
      <c r="H2610" s="2">
        <v>10826</v>
      </c>
      <c r="I2610" s="2">
        <v>0</v>
      </c>
      <c r="J2610" s="2">
        <v>3896</v>
      </c>
      <c r="K2610">
        <v>0</v>
      </c>
      <c r="L2610" t="s">
        <v>2050</v>
      </c>
      <c r="M2610" t="s">
        <v>71</v>
      </c>
      <c r="N2610" t="s">
        <v>43</v>
      </c>
      <c r="O2610">
        <v>33487</v>
      </c>
    </row>
    <row r="2611" spans="1:15" x14ac:dyDescent="0.25">
      <c r="A2611" t="s">
        <v>3083</v>
      </c>
      <c r="B2611" t="s">
        <v>3956</v>
      </c>
      <c r="C2611" t="s">
        <v>17</v>
      </c>
      <c r="D2611" s="1">
        <v>44900</v>
      </c>
      <c r="E2611" s="1">
        <v>44901</v>
      </c>
      <c r="F2611" t="s">
        <v>18</v>
      </c>
      <c r="G2611" s="2">
        <v>6930</v>
      </c>
      <c r="H2611" s="2">
        <v>11584</v>
      </c>
      <c r="I2611" s="2">
        <v>758</v>
      </c>
      <c r="J2611" s="2">
        <v>3896</v>
      </c>
      <c r="K2611">
        <v>0</v>
      </c>
      <c r="L2611" t="s">
        <v>3957</v>
      </c>
      <c r="M2611" t="s">
        <v>39</v>
      </c>
      <c r="N2611" t="s">
        <v>43</v>
      </c>
      <c r="O2611">
        <v>12866</v>
      </c>
    </row>
    <row r="2612" spans="1:15" x14ac:dyDescent="0.25">
      <c r="A2612" t="s">
        <v>3083</v>
      </c>
      <c r="B2612" t="s">
        <v>3958</v>
      </c>
      <c r="C2612" t="s">
        <v>17</v>
      </c>
      <c r="D2612" s="1">
        <v>44893</v>
      </c>
      <c r="E2612" s="1">
        <v>44895</v>
      </c>
      <c r="F2612" t="s">
        <v>18</v>
      </c>
      <c r="G2612" s="2">
        <v>6930</v>
      </c>
      <c r="H2612" s="2">
        <v>11583</v>
      </c>
      <c r="I2612" s="2">
        <v>757</v>
      </c>
      <c r="J2612" s="2">
        <v>3896</v>
      </c>
      <c r="K2612">
        <v>0</v>
      </c>
      <c r="L2612" t="s">
        <v>296</v>
      </c>
      <c r="M2612" t="s">
        <v>88</v>
      </c>
      <c r="N2612" t="s">
        <v>43</v>
      </c>
      <c r="O2612">
        <v>15217</v>
      </c>
    </row>
    <row r="2613" spans="1:15" x14ac:dyDescent="0.25">
      <c r="A2613" t="s">
        <v>3083</v>
      </c>
      <c r="B2613" t="s">
        <v>3959</v>
      </c>
      <c r="C2613" t="s">
        <v>17</v>
      </c>
      <c r="D2613" s="1">
        <v>44903</v>
      </c>
      <c r="E2613" s="1">
        <v>44906</v>
      </c>
      <c r="F2613" t="s">
        <v>18</v>
      </c>
      <c r="G2613" s="2">
        <v>6930</v>
      </c>
      <c r="H2613" s="2">
        <v>11476</v>
      </c>
      <c r="I2613" s="2">
        <v>650</v>
      </c>
      <c r="J2613" s="2">
        <v>3896</v>
      </c>
      <c r="K2613">
        <v>0</v>
      </c>
      <c r="L2613" t="s">
        <v>2415</v>
      </c>
      <c r="M2613" t="s">
        <v>88</v>
      </c>
      <c r="N2613" t="s">
        <v>43</v>
      </c>
      <c r="O2613">
        <v>16509</v>
      </c>
    </row>
    <row r="2614" spans="1:15" x14ac:dyDescent="0.25">
      <c r="A2614" t="s">
        <v>3083</v>
      </c>
      <c r="B2614" t="s">
        <v>3960</v>
      </c>
      <c r="C2614" t="s">
        <v>17</v>
      </c>
      <c r="D2614" s="1">
        <v>44909</v>
      </c>
      <c r="E2614" s="1">
        <v>44915</v>
      </c>
      <c r="F2614" t="s">
        <v>18</v>
      </c>
      <c r="G2614" s="2">
        <v>4130</v>
      </c>
      <c r="H2614" s="2">
        <v>6761</v>
      </c>
      <c r="I2614" s="2">
        <v>387</v>
      </c>
      <c r="J2614" s="2">
        <v>2244</v>
      </c>
      <c r="K2614">
        <v>0</v>
      </c>
      <c r="L2614" t="s">
        <v>370</v>
      </c>
      <c r="M2614" t="s">
        <v>52</v>
      </c>
      <c r="N2614" t="s">
        <v>43</v>
      </c>
      <c r="O2614">
        <v>95120</v>
      </c>
    </row>
    <row r="2615" spans="1:15" x14ac:dyDescent="0.25">
      <c r="A2615" t="s">
        <v>3083</v>
      </c>
      <c r="B2615" t="s">
        <v>3961</v>
      </c>
      <c r="C2615" t="s">
        <v>17</v>
      </c>
      <c r="D2615" s="1">
        <v>44903</v>
      </c>
      <c r="E2615" s="1">
        <v>44906</v>
      </c>
      <c r="F2615" t="s">
        <v>18</v>
      </c>
      <c r="G2615" s="2">
        <v>6930</v>
      </c>
      <c r="H2615" s="2">
        <v>10826</v>
      </c>
      <c r="I2615" s="2">
        <v>0</v>
      </c>
      <c r="J2615" s="2">
        <v>3896</v>
      </c>
      <c r="K2615">
        <v>0</v>
      </c>
      <c r="L2615" t="s">
        <v>2050</v>
      </c>
      <c r="M2615" t="s">
        <v>71</v>
      </c>
      <c r="N2615" t="s">
        <v>43</v>
      </c>
      <c r="O2615">
        <v>33433</v>
      </c>
    </row>
    <row r="2616" spans="1:15" x14ac:dyDescent="0.25">
      <c r="A2616" t="s">
        <v>3083</v>
      </c>
      <c r="B2616" t="s">
        <v>3962</v>
      </c>
      <c r="C2616" t="s">
        <v>17</v>
      </c>
      <c r="D2616" s="1">
        <v>44896</v>
      </c>
      <c r="E2616" s="1">
        <v>44900</v>
      </c>
      <c r="F2616" t="s">
        <v>18</v>
      </c>
      <c r="G2616" s="2">
        <v>6930</v>
      </c>
      <c r="H2616" s="2">
        <v>11344</v>
      </c>
      <c r="I2616" s="2">
        <v>876</v>
      </c>
      <c r="J2616" s="2">
        <v>3538</v>
      </c>
      <c r="K2616">
        <v>0</v>
      </c>
      <c r="L2616" t="s">
        <v>3303</v>
      </c>
      <c r="M2616" t="s">
        <v>39</v>
      </c>
      <c r="N2616" t="s">
        <v>43</v>
      </c>
      <c r="O2616">
        <v>10552</v>
      </c>
    </row>
    <row r="2617" spans="1:15" x14ac:dyDescent="0.25">
      <c r="A2617" t="s">
        <v>3083</v>
      </c>
      <c r="B2617" t="s">
        <v>3963</v>
      </c>
      <c r="C2617" t="s">
        <v>17</v>
      </c>
      <c r="D2617" s="1">
        <v>44909</v>
      </c>
      <c r="E2617" s="1">
        <v>44915</v>
      </c>
      <c r="F2617" t="s">
        <v>18</v>
      </c>
      <c r="G2617" s="2">
        <v>4130</v>
      </c>
      <c r="H2617" s="2">
        <v>6756</v>
      </c>
      <c r="I2617" s="2">
        <v>382</v>
      </c>
      <c r="J2617" s="2">
        <v>2244</v>
      </c>
      <c r="K2617">
        <v>0</v>
      </c>
      <c r="L2617" t="s">
        <v>3100</v>
      </c>
      <c r="M2617" t="s">
        <v>52</v>
      </c>
      <c r="N2617" t="s">
        <v>43</v>
      </c>
      <c r="O2617">
        <v>95032</v>
      </c>
    </row>
    <row r="2618" spans="1:15" x14ac:dyDescent="0.25">
      <c r="A2618" t="s">
        <v>3083</v>
      </c>
      <c r="B2618" t="s">
        <v>3964</v>
      </c>
      <c r="C2618" t="s">
        <v>17</v>
      </c>
      <c r="D2618" s="1">
        <v>44897</v>
      </c>
      <c r="E2618" s="1">
        <v>44903</v>
      </c>
      <c r="F2618" t="s">
        <v>18</v>
      </c>
      <c r="G2618" s="2">
        <v>6930</v>
      </c>
      <c r="H2618" s="2">
        <v>9742</v>
      </c>
      <c r="I2618" s="2">
        <v>0</v>
      </c>
      <c r="J2618" s="2">
        <v>2812</v>
      </c>
      <c r="K2618">
        <v>0</v>
      </c>
      <c r="L2618" t="s">
        <v>1416</v>
      </c>
      <c r="M2618" t="s">
        <v>277</v>
      </c>
      <c r="N2618" t="s">
        <v>43</v>
      </c>
      <c r="O2618">
        <v>80108</v>
      </c>
    </row>
    <row r="2619" spans="1:15" x14ac:dyDescent="0.25">
      <c r="A2619" t="s">
        <v>3083</v>
      </c>
      <c r="B2619" t="s">
        <v>3965</v>
      </c>
      <c r="C2619" t="s">
        <v>17</v>
      </c>
      <c r="D2619" s="1">
        <v>44872</v>
      </c>
      <c r="E2619" s="1">
        <v>44879</v>
      </c>
      <c r="F2619" t="s">
        <v>18</v>
      </c>
      <c r="G2619" s="2">
        <v>6930</v>
      </c>
      <c r="H2619" s="2">
        <v>10322</v>
      </c>
      <c r="I2619" s="2">
        <v>537</v>
      </c>
      <c r="J2619" s="2">
        <v>2855</v>
      </c>
      <c r="K2619">
        <v>0</v>
      </c>
      <c r="L2619" t="s">
        <v>3599</v>
      </c>
      <c r="M2619" t="s">
        <v>52</v>
      </c>
      <c r="N2619" t="s">
        <v>21</v>
      </c>
      <c r="O2619">
        <v>92618</v>
      </c>
    </row>
    <row r="2620" spans="1:15" x14ac:dyDescent="0.25">
      <c r="A2620" t="s">
        <v>3083</v>
      </c>
      <c r="B2620" t="s">
        <v>3966</v>
      </c>
      <c r="C2620" t="s">
        <v>17</v>
      </c>
      <c r="D2620" s="1">
        <v>44914</v>
      </c>
      <c r="E2620" s="1">
        <v>44916</v>
      </c>
      <c r="F2620" t="s">
        <v>18</v>
      </c>
      <c r="G2620" s="2">
        <v>6930</v>
      </c>
      <c r="H2620" s="2">
        <v>10383</v>
      </c>
      <c r="I2620" s="2">
        <v>598</v>
      </c>
      <c r="J2620" s="2">
        <v>2855</v>
      </c>
      <c r="K2620">
        <v>0</v>
      </c>
      <c r="L2620" t="s">
        <v>1227</v>
      </c>
      <c r="M2620" t="s">
        <v>52</v>
      </c>
      <c r="N2620" t="s">
        <v>43</v>
      </c>
      <c r="O2620">
        <v>94114</v>
      </c>
    </row>
    <row r="2621" spans="1:15" x14ac:dyDescent="0.25">
      <c r="A2621" t="s">
        <v>3083</v>
      </c>
      <c r="B2621" t="s">
        <v>3967</v>
      </c>
      <c r="C2621" t="s">
        <v>17</v>
      </c>
      <c r="D2621" s="1">
        <v>44868</v>
      </c>
      <c r="E2621" s="1">
        <v>44869</v>
      </c>
      <c r="F2621" t="s">
        <v>18</v>
      </c>
      <c r="G2621" s="2">
        <v>6930</v>
      </c>
      <c r="H2621" s="2">
        <v>10067</v>
      </c>
      <c r="I2621" s="2">
        <v>0</v>
      </c>
      <c r="J2621" s="2">
        <v>3137</v>
      </c>
      <c r="K2621">
        <v>0</v>
      </c>
      <c r="L2621" t="s">
        <v>669</v>
      </c>
      <c r="M2621" t="s">
        <v>211</v>
      </c>
      <c r="N2621" t="s">
        <v>21</v>
      </c>
      <c r="O2621">
        <v>55424</v>
      </c>
    </row>
    <row r="2622" spans="1:15" x14ac:dyDescent="0.25">
      <c r="A2622" t="s">
        <v>3083</v>
      </c>
      <c r="B2622" t="s">
        <v>3968</v>
      </c>
      <c r="C2622" t="s">
        <v>17</v>
      </c>
      <c r="D2622" s="1">
        <v>44893</v>
      </c>
      <c r="E2622" s="1">
        <v>44895</v>
      </c>
      <c r="F2622" t="s">
        <v>18</v>
      </c>
      <c r="G2622" s="2">
        <v>6930</v>
      </c>
      <c r="H2622" s="2">
        <v>10463</v>
      </c>
      <c r="I2622" s="2">
        <v>581</v>
      </c>
      <c r="J2622" s="2">
        <v>2952</v>
      </c>
      <c r="K2622">
        <v>0</v>
      </c>
      <c r="L2622" t="s">
        <v>1448</v>
      </c>
      <c r="M2622" t="s">
        <v>198</v>
      </c>
      <c r="N2622" t="s">
        <v>43</v>
      </c>
      <c r="O2622">
        <v>89052</v>
      </c>
    </row>
    <row r="2623" spans="1:15" x14ac:dyDescent="0.25">
      <c r="A2623" t="s">
        <v>3083</v>
      </c>
      <c r="B2623" t="s">
        <v>3969</v>
      </c>
      <c r="C2623" t="s">
        <v>17</v>
      </c>
      <c r="D2623" s="1">
        <v>44904</v>
      </c>
      <c r="E2623" s="1">
        <v>44906</v>
      </c>
      <c r="F2623" t="s">
        <v>18</v>
      </c>
      <c r="G2623" s="2">
        <v>6930</v>
      </c>
      <c r="H2623" s="2">
        <v>11161</v>
      </c>
      <c r="I2623" s="2">
        <v>693</v>
      </c>
      <c r="J2623" s="2">
        <v>3538</v>
      </c>
      <c r="K2623">
        <v>0</v>
      </c>
      <c r="L2623" t="s">
        <v>3729</v>
      </c>
      <c r="M2623" t="s">
        <v>78</v>
      </c>
      <c r="N2623" t="s">
        <v>21</v>
      </c>
      <c r="O2623">
        <v>7931</v>
      </c>
    </row>
    <row r="2624" spans="1:15" x14ac:dyDescent="0.25">
      <c r="A2624" t="s">
        <v>3083</v>
      </c>
      <c r="B2624" t="s">
        <v>3970</v>
      </c>
      <c r="C2624" t="s">
        <v>17</v>
      </c>
      <c r="D2624" s="1">
        <v>44882</v>
      </c>
      <c r="E2624" s="1">
        <v>44883</v>
      </c>
      <c r="F2624" t="s">
        <v>18</v>
      </c>
      <c r="G2624" s="2">
        <v>5530</v>
      </c>
      <c r="H2624" s="2">
        <v>8889</v>
      </c>
      <c r="I2624" s="2">
        <v>502</v>
      </c>
      <c r="J2624" s="2">
        <v>2857</v>
      </c>
      <c r="K2624">
        <v>0</v>
      </c>
      <c r="L2624" t="s">
        <v>3971</v>
      </c>
      <c r="M2624" t="s">
        <v>138</v>
      </c>
      <c r="N2624" t="s">
        <v>21</v>
      </c>
      <c r="O2624">
        <v>49117</v>
      </c>
    </row>
    <row r="2625" spans="1:15" x14ac:dyDescent="0.25">
      <c r="A2625" t="s">
        <v>3083</v>
      </c>
      <c r="B2625" t="s">
        <v>3972</v>
      </c>
      <c r="C2625" t="s">
        <v>17</v>
      </c>
      <c r="D2625" s="1">
        <v>44910</v>
      </c>
      <c r="E2625" s="1">
        <v>44915</v>
      </c>
      <c r="F2625" t="s">
        <v>18</v>
      </c>
      <c r="G2625" s="2">
        <v>6930</v>
      </c>
      <c r="H2625" s="2">
        <v>10162</v>
      </c>
      <c r="I2625" s="2">
        <v>572</v>
      </c>
      <c r="J2625" s="2">
        <v>2660</v>
      </c>
      <c r="K2625">
        <v>0</v>
      </c>
      <c r="L2625" t="s">
        <v>283</v>
      </c>
      <c r="M2625" t="s">
        <v>198</v>
      </c>
      <c r="N2625" t="s">
        <v>43</v>
      </c>
      <c r="O2625">
        <v>89519</v>
      </c>
    </row>
    <row r="2626" spans="1:15" x14ac:dyDescent="0.25">
      <c r="A2626" t="s">
        <v>3083</v>
      </c>
      <c r="B2626" t="s">
        <v>3973</v>
      </c>
      <c r="C2626" t="s">
        <v>17</v>
      </c>
      <c r="D2626" s="1">
        <v>44846</v>
      </c>
      <c r="E2626" s="1">
        <v>44848</v>
      </c>
      <c r="F2626" t="s">
        <v>18</v>
      </c>
      <c r="G2626" s="2">
        <v>5530</v>
      </c>
      <c r="H2626" s="2">
        <v>8387</v>
      </c>
      <c r="I2626" s="2">
        <v>0</v>
      </c>
      <c r="J2626" s="2">
        <v>2857</v>
      </c>
      <c r="K2626">
        <v>0</v>
      </c>
      <c r="L2626" t="s">
        <v>1726</v>
      </c>
      <c r="M2626" t="s">
        <v>71</v>
      </c>
      <c r="N2626" t="s">
        <v>43</v>
      </c>
      <c r="O2626">
        <v>32712</v>
      </c>
    </row>
    <row r="2627" spans="1:15" x14ac:dyDescent="0.25">
      <c r="A2627" t="s">
        <v>3083</v>
      </c>
      <c r="B2627" t="s">
        <v>3974</v>
      </c>
      <c r="C2627" t="s">
        <v>17</v>
      </c>
      <c r="D2627" s="1">
        <v>44875</v>
      </c>
      <c r="E2627" s="1">
        <v>44876</v>
      </c>
      <c r="F2627" t="s">
        <v>18</v>
      </c>
      <c r="G2627" s="2">
        <v>6930</v>
      </c>
      <c r="H2627" s="2">
        <v>11328</v>
      </c>
      <c r="I2627" s="2">
        <v>666</v>
      </c>
      <c r="J2627" s="2">
        <v>3732</v>
      </c>
      <c r="K2627">
        <v>0</v>
      </c>
      <c r="L2627" t="s">
        <v>3975</v>
      </c>
      <c r="M2627" t="s">
        <v>203</v>
      </c>
      <c r="N2627" t="s">
        <v>21</v>
      </c>
      <c r="O2627">
        <v>60060</v>
      </c>
    </row>
    <row r="2628" spans="1:15" x14ac:dyDescent="0.25">
      <c r="A2628" t="s">
        <v>3083</v>
      </c>
      <c r="B2628" t="s">
        <v>3976</v>
      </c>
      <c r="C2628" t="s">
        <v>17</v>
      </c>
      <c r="D2628" s="1">
        <v>44879</v>
      </c>
      <c r="E2628" s="1">
        <v>44879</v>
      </c>
      <c r="F2628" t="s">
        <v>18</v>
      </c>
      <c r="G2628" s="2">
        <v>6930</v>
      </c>
      <c r="H2628" s="2">
        <v>10697</v>
      </c>
      <c r="I2628" s="2">
        <v>630</v>
      </c>
      <c r="J2628" s="2">
        <v>3137</v>
      </c>
      <c r="K2628">
        <v>0</v>
      </c>
      <c r="L2628" t="s">
        <v>1010</v>
      </c>
      <c r="M2628" t="s">
        <v>203</v>
      </c>
      <c r="N2628" t="s">
        <v>43</v>
      </c>
      <c r="O2628">
        <v>60103</v>
      </c>
    </row>
    <row r="2629" spans="1:15" x14ac:dyDescent="0.25">
      <c r="A2629" t="s">
        <v>3083</v>
      </c>
      <c r="B2629" t="s">
        <v>3977</v>
      </c>
      <c r="C2629" t="s">
        <v>17</v>
      </c>
      <c r="D2629" s="1">
        <v>44882</v>
      </c>
      <c r="E2629" s="1">
        <v>44883</v>
      </c>
      <c r="F2629" t="s">
        <v>18</v>
      </c>
      <c r="G2629" s="2">
        <v>3710</v>
      </c>
      <c r="H2629" s="2">
        <v>6565</v>
      </c>
      <c r="I2629" s="2">
        <v>315</v>
      </c>
      <c r="J2629" s="2">
        <v>2540</v>
      </c>
      <c r="K2629">
        <v>0</v>
      </c>
      <c r="L2629" t="s">
        <v>3308</v>
      </c>
      <c r="M2629" t="s">
        <v>52</v>
      </c>
      <c r="N2629" t="s">
        <v>43</v>
      </c>
      <c r="O2629">
        <v>94949</v>
      </c>
    </row>
    <row r="2630" spans="1:15" x14ac:dyDescent="0.25">
      <c r="A2630" t="s">
        <v>3083</v>
      </c>
      <c r="B2630" t="s">
        <v>3978</v>
      </c>
      <c r="C2630" t="s">
        <v>17</v>
      </c>
      <c r="D2630" s="1">
        <v>44893</v>
      </c>
      <c r="E2630" s="1">
        <v>44894</v>
      </c>
      <c r="F2630" t="s">
        <v>18</v>
      </c>
      <c r="G2630" s="2">
        <v>4830</v>
      </c>
      <c r="H2630" s="2">
        <v>8658</v>
      </c>
      <c r="I2630" s="2">
        <v>290</v>
      </c>
      <c r="J2630" s="2">
        <v>3538</v>
      </c>
      <c r="K2630">
        <v>0</v>
      </c>
      <c r="L2630" t="s">
        <v>3979</v>
      </c>
      <c r="M2630" t="s">
        <v>30</v>
      </c>
      <c r="N2630" t="s">
        <v>21</v>
      </c>
      <c r="O2630">
        <v>23103</v>
      </c>
    </row>
    <row r="2631" spans="1:15" x14ac:dyDescent="0.25">
      <c r="A2631" t="s">
        <v>3083</v>
      </c>
      <c r="B2631" t="s">
        <v>3980</v>
      </c>
      <c r="C2631" t="s">
        <v>17</v>
      </c>
      <c r="D2631" s="1">
        <v>44896</v>
      </c>
      <c r="E2631" s="1">
        <v>44901</v>
      </c>
      <c r="F2631" t="s">
        <v>18</v>
      </c>
      <c r="G2631" s="2">
        <v>4130</v>
      </c>
      <c r="H2631" s="2">
        <v>6735</v>
      </c>
      <c r="I2631" s="2">
        <v>361</v>
      </c>
      <c r="J2631" s="2">
        <v>2244</v>
      </c>
      <c r="K2631">
        <v>0</v>
      </c>
      <c r="L2631" t="s">
        <v>408</v>
      </c>
      <c r="M2631" t="s">
        <v>52</v>
      </c>
      <c r="N2631" t="s">
        <v>43</v>
      </c>
      <c r="O2631">
        <v>94549</v>
      </c>
    </row>
    <row r="2632" spans="1:15" x14ac:dyDescent="0.25">
      <c r="A2632" t="s">
        <v>3083</v>
      </c>
      <c r="B2632" t="s">
        <v>3981</v>
      </c>
      <c r="C2632" t="s">
        <v>17</v>
      </c>
      <c r="D2632" s="1">
        <v>44911</v>
      </c>
      <c r="E2632" s="1">
        <v>44915</v>
      </c>
      <c r="F2632" t="s">
        <v>18</v>
      </c>
      <c r="G2632" s="2">
        <v>6930</v>
      </c>
      <c r="H2632" s="2">
        <v>11477</v>
      </c>
      <c r="I2632" s="2">
        <v>651</v>
      </c>
      <c r="J2632" s="2">
        <v>3896</v>
      </c>
      <c r="K2632">
        <v>0</v>
      </c>
      <c r="L2632" t="s">
        <v>3982</v>
      </c>
      <c r="M2632" t="s">
        <v>88</v>
      </c>
      <c r="N2632" t="s">
        <v>43</v>
      </c>
      <c r="O2632">
        <v>19053</v>
      </c>
    </row>
    <row r="2633" spans="1:15" x14ac:dyDescent="0.25">
      <c r="A2633" t="s">
        <v>3083</v>
      </c>
      <c r="B2633" t="s">
        <v>3983</v>
      </c>
      <c r="C2633" t="s">
        <v>17</v>
      </c>
      <c r="D2633" s="1">
        <v>44888</v>
      </c>
      <c r="E2633" s="1">
        <v>44890</v>
      </c>
      <c r="F2633" t="s">
        <v>18</v>
      </c>
      <c r="G2633" s="2">
        <v>3710</v>
      </c>
      <c r="H2633" s="2">
        <v>7094</v>
      </c>
      <c r="I2633" s="2">
        <v>650</v>
      </c>
      <c r="J2633" s="2">
        <v>2734</v>
      </c>
      <c r="K2633">
        <v>0</v>
      </c>
      <c r="L2633" t="s">
        <v>1101</v>
      </c>
      <c r="M2633" t="s">
        <v>453</v>
      </c>
      <c r="N2633" t="s">
        <v>43</v>
      </c>
      <c r="O2633">
        <v>98004</v>
      </c>
    </row>
    <row r="2634" spans="1:15" x14ac:dyDescent="0.25">
      <c r="A2634" t="s">
        <v>3083</v>
      </c>
      <c r="B2634" t="s">
        <v>3984</v>
      </c>
      <c r="C2634" t="s">
        <v>17</v>
      </c>
      <c r="D2634" s="1">
        <v>44909</v>
      </c>
      <c r="E2634" s="1">
        <v>44915</v>
      </c>
      <c r="F2634" t="s">
        <v>18</v>
      </c>
      <c r="G2634" s="2">
        <v>5530</v>
      </c>
      <c r="H2634" s="2">
        <v>8306</v>
      </c>
      <c r="I2634" s="2">
        <v>532</v>
      </c>
      <c r="J2634" s="2">
        <v>2244</v>
      </c>
      <c r="K2634">
        <v>0</v>
      </c>
      <c r="L2634" t="s">
        <v>831</v>
      </c>
      <c r="M2634" t="s">
        <v>52</v>
      </c>
      <c r="N2634" t="s">
        <v>43</v>
      </c>
      <c r="O2634">
        <v>94403</v>
      </c>
    </row>
    <row r="2635" spans="1:15" x14ac:dyDescent="0.25">
      <c r="A2635" t="s">
        <v>3083</v>
      </c>
      <c r="B2635" t="s">
        <v>3985</v>
      </c>
      <c r="C2635" t="s">
        <v>17</v>
      </c>
      <c r="D2635" s="1">
        <v>44851</v>
      </c>
      <c r="E2635" s="1">
        <v>44853</v>
      </c>
      <c r="F2635" t="s">
        <v>18</v>
      </c>
      <c r="G2635" s="2">
        <v>6930</v>
      </c>
      <c r="H2635" s="2">
        <v>11352</v>
      </c>
      <c r="I2635" s="2">
        <v>526</v>
      </c>
      <c r="J2635" s="2">
        <v>3896</v>
      </c>
      <c r="K2635">
        <v>0</v>
      </c>
      <c r="L2635" t="s">
        <v>3986</v>
      </c>
      <c r="M2635" t="s">
        <v>42</v>
      </c>
      <c r="N2635" t="s">
        <v>43</v>
      </c>
      <c r="O2635">
        <v>20895</v>
      </c>
    </row>
    <row r="2636" spans="1:15" x14ac:dyDescent="0.25">
      <c r="A2636" t="s">
        <v>3083</v>
      </c>
      <c r="B2636" t="s">
        <v>3987</v>
      </c>
      <c r="C2636" t="s">
        <v>17</v>
      </c>
      <c r="D2636" s="1">
        <v>44917</v>
      </c>
      <c r="E2636" s="1">
        <v>44917</v>
      </c>
      <c r="F2636" t="s">
        <v>18</v>
      </c>
      <c r="G2636" s="2">
        <v>4130</v>
      </c>
      <c r="H2636" s="2">
        <v>6987</v>
      </c>
      <c r="I2636" s="2">
        <v>0</v>
      </c>
      <c r="J2636" s="2">
        <v>2857</v>
      </c>
      <c r="K2636">
        <v>0</v>
      </c>
      <c r="L2636" t="s">
        <v>3808</v>
      </c>
      <c r="M2636" t="s">
        <v>71</v>
      </c>
      <c r="N2636" t="s">
        <v>43</v>
      </c>
      <c r="O2636">
        <v>33140</v>
      </c>
    </row>
    <row r="2637" spans="1:15" x14ac:dyDescent="0.25">
      <c r="A2637" t="s">
        <v>3083</v>
      </c>
      <c r="B2637" t="s">
        <v>3988</v>
      </c>
      <c r="C2637" t="s">
        <v>17</v>
      </c>
      <c r="D2637" s="1">
        <v>44904</v>
      </c>
      <c r="E2637" s="1">
        <v>44906</v>
      </c>
      <c r="F2637" t="s">
        <v>18</v>
      </c>
      <c r="G2637" s="2">
        <v>6930</v>
      </c>
      <c r="H2637" s="2">
        <v>10007</v>
      </c>
      <c r="I2637" s="2">
        <v>537</v>
      </c>
      <c r="J2637" s="2">
        <v>2540</v>
      </c>
      <c r="K2637">
        <v>0</v>
      </c>
      <c r="L2637" t="s">
        <v>51</v>
      </c>
      <c r="M2637" t="s">
        <v>52</v>
      </c>
      <c r="N2637" t="s">
        <v>43</v>
      </c>
      <c r="O2637">
        <v>92107</v>
      </c>
    </row>
    <row r="2638" spans="1:15" x14ac:dyDescent="0.25">
      <c r="A2638" t="s">
        <v>3083</v>
      </c>
      <c r="B2638" t="s">
        <v>3989</v>
      </c>
      <c r="C2638" t="s">
        <v>17</v>
      </c>
      <c r="D2638" s="1">
        <v>44911</v>
      </c>
      <c r="E2638" s="1">
        <v>44915</v>
      </c>
      <c r="F2638" t="s">
        <v>18</v>
      </c>
      <c r="G2638" s="2">
        <v>4130</v>
      </c>
      <c r="H2638" s="2">
        <v>6725</v>
      </c>
      <c r="I2638" s="2">
        <v>351</v>
      </c>
      <c r="J2638" s="2">
        <v>2244</v>
      </c>
      <c r="K2638">
        <v>0</v>
      </c>
      <c r="L2638" t="s">
        <v>3990</v>
      </c>
      <c r="M2638" t="s">
        <v>52</v>
      </c>
      <c r="N2638" t="s">
        <v>43</v>
      </c>
      <c r="O2638">
        <v>95472</v>
      </c>
    </row>
    <row r="2639" spans="1:15" x14ac:dyDescent="0.25">
      <c r="A2639" t="s">
        <v>3083</v>
      </c>
      <c r="B2639" t="s">
        <v>3991</v>
      </c>
      <c r="C2639" t="s">
        <v>17</v>
      </c>
      <c r="D2639" s="1">
        <v>44911</v>
      </c>
      <c r="E2639" s="1">
        <v>44915</v>
      </c>
      <c r="F2639" t="s">
        <v>18</v>
      </c>
      <c r="G2639" s="2">
        <v>3710</v>
      </c>
      <c r="H2639" s="2">
        <v>6519</v>
      </c>
      <c r="I2639" s="2">
        <v>269</v>
      </c>
      <c r="J2639" s="2">
        <v>2540</v>
      </c>
      <c r="K2639">
        <v>0</v>
      </c>
      <c r="L2639" t="s">
        <v>536</v>
      </c>
      <c r="M2639" t="s">
        <v>52</v>
      </c>
      <c r="N2639" t="s">
        <v>43</v>
      </c>
      <c r="O2639">
        <v>95747</v>
      </c>
    </row>
    <row r="2640" spans="1:15" x14ac:dyDescent="0.25">
      <c r="A2640" t="s">
        <v>3083</v>
      </c>
      <c r="B2640" t="s">
        <v>3992</v>
      </c>
      <c r="C2640" t="s">
        <v>3205</v>
      </c>
      <c r="D2640" s="1">
        <v>44869</v>
      </c>
      <c r="E2640" s="1">
        <v>44872</v>
      </c>
      <c r="F2640" t="s">
        <v>18</v>
      </c>
      <c r="G2640" s="2">
        <v>21500</v>
      </c>
      <c r="H2640" s="2">
        <v>27012</v>
      </c>
      <c r="I2640" s="2">
        <v>2001</v>
      </c>
      <c r="J2640" s="2">
        <v>3511</v>
      </c>
      <c r="K2640">
        <v>0</v>
      </c>
      <c r="L2640" t="s">
        <v>174</v>
      </c>
      <c r="M2640" t="s">
        <v>59</v>
      </c>
      <c r="N2640" t="s">
        <v>43</v>
      </c>
      <c r="O2640">
        <v>78731</v>
      </c>
    </row>
    <row r="2641" spans="1:15" x14ac:dyDescent="0.25">
      <c r="A2641" t="s">
        <v>3083</v>
      </c>
      <c r="B2641" t="s">
        <v>3993</v>
      </c>
      <c r="C2641" t="s">
        <v>17</v>
      </c>
      <c r="D2641" s="1">
        <v>44915</v>
      </c>
      <c r="E2641" s="1">
        <v>44915</v>
      </c>
      <c r="F2641" t="s">
        <v>18</v>
      </c>
      <c r="G2641" s="2">
        <v>6930</v>
      </c>
      <c r="H2641" s="2">
        <v>10322</v>
      </c>
      <c r="I2641" s="2">
        <v>537</v>
      </c>
      <c r="J2641" s="2">
        <v>2855</v>
      </c>
      <c r="K2641">
        <v>0</v>
      </c>
      <c r="L2641" t="s">
        <v>3163</v>
      </c>
      <c r="M2641" t="s">
        <v>52</v>
      </c>
      <c r="N2641" t="s">
        <v>43</v>
      </c>
      <c r="O2641">
        <v>92075</v>
      </c>
    </row>
    <row r="2642" spans="1:15" x14ac:dyDescent="0.25">
      <c r="A2642" t="s">
        <v>3083</v>
      </c>
      <c r="B2642" t="s">
        <v>3994</v>
      </c>
      <c r="C2642" t="s">
        <v>17</v>
      </c>
      <c r="D2642" s="1">
        <v>44901</v>
      </c>
      <c r="E2642" s="1">
        <v>44903</v>
      </c>
      <c r="F2642" t="s">
        <v>18</v>
      </c>
      <c r="G2642" s="2">
        <v>5530</v>
      </c>
      <c r="H2642" s="2">
        <v>8473</v>
      </c>
      <c r="I2642" s="2">
        <v>445</v>
      </c>
      <c r="J2642" s="2">
        <v>2498</v>
      </c>
      <c r="K2642">
        <v>0</v>
      </c>
      <c r="L2642" t="s">
        <v>288</v>
      </c>
      <c r="M2642" t="s">
        <v>246</v>
      </c>
      <c r="N2642" t="s">
        <v>21</v>
      </c>
      <c r="O2642">
        <v>85255</v>
      </c>
    </row>
    <row r="2643" spans="1:15" x14ac:dyDescent="0.25">
      <c r="A2643" t="s">
        <v>3083</v>
      </c>
      <c r="B2643" t="s">
        <v>3995</v>
      </c>
      <c r="C2643" t="s">
        <v>17</v>
      </c>
      <c r="D2643" s="1">
        <v>44903</v>
      </c>
      <c r="E2643" s="1">
        <v>44906</v>
      </c>
      <c r="F2643" t="s">
        <v>18</v>
      </c>
      <c r="G2643" s="2">
        <v>6930</v>
      </c>
      <c r="H2643" s="2">
        <v>10845</v>
      </c>
      <c r="I2643" s="2">
        <v>868</v>
      </c>
      <c r="J2643" s="2">
        <v>3047</v>
      </c>
      <c r="K2643">
        <v>0</v>
      </c>
      <c r="L2643" t="s">
        <v>3735</v>
      </c>
      <c r="M2643" t="s">
        <v>453</v>
      </c>
      <c r="N2643" t="s">
        <v>21</v>
      </c>
      <c r="O2643">
        <v>98053</v>
      </c>
    </row>
    <row r="2644" spans="1:15" x14ac:dyDescent="0.25">
      <c r="A2644" t="s">
        <v>3083</v>
      </c>
      <c r="B2644" t="s">
        <v>3996</v>
      </c>
      <c r="C2644" t="s">
        <v>17</v>
      </c>
      <c r="D2644" s="1">
        <v>44902</v>
      </c>
      <c r="E2644" s="1">
        <v>44904</v>
      </c>
      <c r="F2644" t="s">
        <v>18</v>
      </c>
      <c r="G2644" s="2">
        <v>5530</v>
      </c>
      <c r="H2644" s="2">
        <v>8028</v>
      </c>
      <c r="I2644" s="2">
        <v>0</v>
      </c>
      <c r="J2644" s="2">
        <v>2498</v>
      </c>
      <c r="K2644">
        <v>0</v>
      </c>
      <c r="L2644" t="s">
        <v>1462</v>
      </c>
      <c r="M2644" t="s">
        <v>277</v>
      </c>
      <c r="N2644" t="s">
        <v>43</v>
      </c>
      <c r="O2644">
        <v>80602</v>
      </c>
    </row>
    <row r="2645" spans="1:15" x14ac:dyDescent="0.25">
      <c r="A2645" t="s">
        <v>3083</v>
      </c>
      <c r="B2645" t="s">
        <v>3997</v>
      </c>
      <c r="C2645" t="s">
        <v>17</v>
      </c>
      <c r="D2645" s="1">
        <v>44909</v>
      </c>
      <c r="E2645" s="1">
        <v>44910</v>
      </c>
      <c r="F2645" t="s">
        <v>18</v>
      </c>
      <c r="G2645" s="2">
        <v>6930</v>
      </c>
      <c r="H2645" s="2">
        <v>10102</v>
      </c>
      <c r="I2645" s="2">
        <v>632</v>
      </c>
      <c r="J2645" s="2">
        <v>2540</v>
      </c>
      <c r="K2645">
        <v>0</v>
      </c>
      <c r="L2645" t="s">
        <v>3704</v>
      </c>
      <c r="M2645" t="s">
        <v>52</v>
      </c>
      <c r="N2645" t="s">
        <v>43</v>
      </c>
      <c r="O2645">
        <v>94024</v>
      </c>
    </row>
    <row r="2646" spans="1:15" x14ac:dyDescent="0.25">
      <c r="A2646" t="s">
        <v>3083</v>
      </c>
      <c r="B2646" t="s">
        <v>3998</v>
      </c>
      <c r="C2646" t="s">
        <v>17</v>
      </c>
      <c r="D2646" s="1">
        <v>44851</v>
      </c>
      <c r="E2646" s="1">
        <v>44853</v>
      </c>
      <c r="F2646" t="s">
        <v>18</v>
      </c>
      <c r="G2646" s="2">
        <v>6930</v>
      </c>
      <c r="H2646" s="2">
        <v>10007</v>
      </c>
      <c r="I2646" s="2">
        <v>537</v>
      </c>
      <c r="J2646" s="2">
        <v>2540</v>
      </c>
      <c r="K2646">
        <v>0</v>
      </c>
      <c r="L2646" t="s">
        <v>194</v>
      </c>
      <c r="M2646" t="s">
        <v>52</v>
      </c>
      <c r="N2646" t="s">
        <v>43</v>
      </c>
      <c r="O2646">
        <v>93923</v>
      </c>
    </row>
    <row r="2647" spans="1:15" x14ac:dyDescent="0.25">
      <c r="A2647" t="s">
        <v>3083</v>
      </c>
      <c r="B2647" t="s">
        <v>3999</v>
      </c>
      <c r="C2647" t="s">
        <v>17</v>
      </c>
      <c r="D2647" s="1">
        <v>44897</v>
      </c>
      <c r="E2647" t="s">
        <v>17</v>
      </c>
      <c r="F2647" t="s">
        <v>18</v>
      </c>
      <c r="G2647" s="2">
        <v>6930</v>
      </c>
      <c r="H2647" s="2">
        <v>10150</v>
      </c>
      <c r="I2647" s="2">
        <v>0</v>
      </c>
      <c r="J2647" s="2">
        <v>3220</v>
      </c>
      <c r="K2647">
        <v>0</v>
      </c>
      <c r="L2647" t="s">
        <v>1416</v>
      </c>
      <c r="M2647" t="s">
        <v>277</v>
      </c>
      <c r="N2647" t="s">
        <v>43</v>
      </c>
      <c r="O2647">
        <v>80108</v>
      </c>
    </row>
    <row r="2648" spans="1:15" x14ac:dyDescent="0.25">
      <c r="A2648" t="s">
        <v>3083</v>
      </c>
      <c r="B2648" t="s">
        <v>4000</v>
      </c>
      <c r="C2648" t="s">
        <v>17</v>
      </c>
      <c r="D2648" s="1">
        <v>44903</v>
      </c>
      <c r="E2648" s="1">
        <v>44905</v>
      </c>
      <c r="F2648" t="s">
        <v>18</v>
      </c>
      <c r="G2648" s="2">
        <v>6930</v>
      </c>
      <c r="H2648" s="2">
        <v>10101</v>
      </c>
      <c r="I2648" s="2">
        <v>631</v>
      </c>
      <c r="J2648" s="2">
        <v>2540</v>
      </c>
      <c r="K2648">
        <v>0</v>
      </c>
      <c r="L2648" t="s">
        <v>2344</v>
      </c>
      <c r="M2648" t="s">
        <v>52</v>
      </c>
      <c r="N2648" t="s">
        <v>43</v>
      </c>
      <c r="O2648">
        <v>94301</v>
      </c>
    </row>
    <row r="2649" spans="1:15" x14ac:dyDescent="0.25">
      <c r="A2649" t="s">
        <v>3083</v>
      </c>
      <c r="B2649" t="s">
        <v>4001</v>
      </c>
      <c r="C2649" t="s">
        <v>17</v>
      </c>
      <c r="D2649" s="1">
        <v>44868</v>
      </c>
      <c r="E2649" s="1">
        <v>44869</v>
      </c>
      <c r="F2649" t="s">
        <v>18</v>
      </c>
      <c r="G2649" s="2">
        <v>5530</v>
      </c>
      <c r="H2649" s="2">
        <v>8526</v>
      </c>
      <c r="I2649" s="2">
        <v>456</v>
      </c>
      <c r="J2649" s="2">
        <v>2540</v>
      </c>
      <c r="K2649">
        <v>0</v>
      </c>
      <c r="L2649" t="s">
        <v>3412</v>
      </c>
      <c r="M2649" t="s">
        <v>52</v>
      </c>
      <c r="N2649" t="s">
        <v>43</v>
      </c>
      <c r="O2649">
        <v>94941</v>
      </c>
    </row>
    <row r="2650" spans="1:15" x14ac:dyDescent="0.25">
      <c r="A2650" t="s">
        <v>3083</v>
      </c>
      <c r="B2650" t="s">
        <v>4002</v>
      </c>
      <c r="C2650" t="s">
        <v>17</v>
      </c>
      <c r="D2650" s="1">
        <v>44894</v>
      </c>
      <c r="E2650" s="1">
        <v>44895</v>
      </c>
      <c r="F2650" t="s">
        <v>18</v>
      </c>
      <c r="G2650" s="2">
        <v>6930</v>
      </c>
      <c r="H2650" s="2">
        <v>11693</v>
      </c>
      <c r="I2650" s="2">
        <v>867</v>
      </c>
      <c r="J2650" s="2">
        <v>3896</v>
      </c>
      <c r="K2650">
        <v>0</v>
      </c>
      <c r="L2650" t="s">
        <v>4003</v>
      </c>
      <c r="M2650" t="s">
        <v>39</v>
      </c>
      <c r="N2650" t="s">
        <v>43</v>
      </c>
      <c r="O2650">
        <v>12063</v>
      </c>
    </row>
    <row r="2651" spans="1:15" x14ac:dyDescent="0.25">
      <c r="A2651" t="s">
        <v>3083</v>
      </c>
      <c r="B2651" t="s">
        <v>4004</v>
      </c>
      <c r="C2651" t="s">
        <v>17</v>
      </c>
      <c r="D2651" s="1">
        <v>44865</v>
      </c>
      <c r="E2651" s="1">
        <v>44866</v>
      </c>
      <c r="F2651" t="s">
        <v>18</v>
      </c>
      <c r="G2651" s="2">
        <v>5530</v>
      </c>
      <c r="H2651" s="2">
        <v>8839</v>
      </c>
      <c r="I2651" s="2">
        <v>452</v>
      </c>
      <c r="J2651" s="2">
        <v>2857</v>
      </c>
      <c r="K2651">
        <v>0</v>
      </c>
      <c r="L2651" t="s">
        <v>1453</v>
      </c>
      <c r="M2651" t="s">
        <v>42</v>
      </c>
      <c r="N2651" t="s">
        <v>43</v>
      </c>
      <c r="O2651">
        <v>21042</v>
      </c>
    </row>
    <row r="2652" spans="1:15" x14ac:dyDescent="0.25">
      <c r="A2652" t="s">
        <v>3083</v>
      </c>
      <c r="B2652" t="s">
        <v>4005</v>
      </c>
      <c r="C2652" t="s">
        <v>17</v>
      </c>
      <c r="D2652" s="1">
        <v>44909</v>
      </c>
      <c r="E2652" s="1">
        <v>44915</v>
      </c>
      <c r="F2652" t="s">
        <v>18</v>
      </c>
      <c r="G2652" s="2">
        <v>4130</v>
      </c>
      <c r="H2652" s="2">
        <v>6756</v>
      </c>
      <c r="I2652" s="2">
        <v>382</v>
      </c>
      <c r="J2652" s="2">
        <v>2244</v>
      </c>
      <c r="K2652">
        <v>0</v>
      </c>
      <c r="L2652" t="s">
        <v>3100</v>
      </c>
      <c r="M2652" t="s">
        <v>52</v>
      </c>
      <c r="N2652" t="s">
        <v>43</v>
      </c>
      <c r="O2652">
        <v>95032</v>
      </c>
    </row>
    <row r="2653" spans="1:15" x14ac:dyDescent="0.25">
      <c r="A2653" t="s">
        <v>3083</v>
      </c>
      <c r="B2653" t="s">
        <v>4006</v>
      </c>
      <c r="C2653" t="s">
        <v>17</v>
      </c>
      <c r="D2653" s="1">
        <v>44838</v>
      </c>
      <c r="E2653" s="1">
        <v>44840</v>
      </c>
      <c r="F2653" t="s">
        <v>18</v>
      </c>
      <c r="G2653" s="2">
        <v>5530</v>
      </c>
      <c r="H2653" s="2">
        <v>9669</v>
      </c>
      <c r="I2653" s="2">
        <v>601</v>
      </c>
      <c r="J2653" s="2">
        <v>3538</v>
      </c>
      <c r="K2653">
        <v>0</v>
      </c>
      <c r="L2653" t="s">
        <v>4007</v>
      </c>
      <c r="M2653" t="s">
        <v>78</v>
      </c>
      <c r="N2653" t="s">
        <v>21</v>
      </c>
      <c r="O2653">
        <v>8234</v>
      </c>
    </row>
    <row r="2654" spans="1:15" x14ac:dyDescent="0.25">
      <c r="A2654" t="s">
        <v>3083</v>
      </c>
      <c r="B2654" t="s">
        <v>4008</v>
      </c>
      <c r="C2654" t="s">
        <v>17</v>
      </c>
      <c r="D2654" s="1">
        <v>44911</v>
      </c>
      <c r="E2654" s="1">
        <v>44915</v>
      </c>
      <c r="F2654" t="s">
        <v>18</v>
      </c>
      <c r="G2654" s="2">
        <v>6930</v>
      </c>
      <c r="H2654" s="2">
        <v>10759</v>
      </c>
      <c r="I2654" s="2">
        <v>609</v>
      </c>
      <c r="J2654" s="2">
        <v>3220</v>
      </c>
      <c r="K2654">
        <v>0</v>
      </c>
      <c r="L2654" t="s">
        <v>3560</v>
      </c>
      <c r="M2654" t="s">
        <v>246</v>
      </c>
      <c r="N2654" t="s">
        <v>21</v>
      </c>
      <c r="O2654">
        <v>85338</v>
      </c>
    </row>
    <row r="2655" spans="1:15" x14ac:dyDescent="0.25">
      <c r="A2655" t="s">
        <v>3083</v>
      </c>
      <c r="B2655" t="s">
        <v>4009</v>
      </c>
      <c r="C2655" t="s">
        <v>17</v>
      </c>
      <c r="D2655" s="1">
        <v>44904</v>
      </c>
      <c r="E2655" s="1">
        <v>44906</v>
      </c>
      <c r="F2655" t="s">
        <v>18</v>
      </c>
      <c r="G2655" s="2">
        <v>3710</v>
      </c>
      <c r="H2655" s="2">
        <v>7809</v>
      </c>
      <c r="I2655" s="2">
        <v>561</v>
      </c>
      <c r="J2655" s="2">
        <v>3538</v>
      </c>
      <c r="K2655">
        <v>0</v>
      </c>
      <c r="L2655" t="s">
        <v>843</v>
      </c>
      <c r="M2655" t="s">
        <v>46</v>
      </c>
      <c r="N2655" t="s">
        <v>21</v>
      </c>
      <c r="O2655">
        <v>30009</v>
      </c>
    </row>
    <row r="2656" spans="1:15" x14ac:dyDescent="0.25">
      <c r="A2656" t="s">
        <v>3083</v>
      </c>
      <c r="B2656" t="s">
        <v>4010</v>
      </c>
      <c r="C2656" t="s">
        <v>17</v>
      </c>
      <c r="D2656" s="1">
        <v>44903</v>
      </c>
      <c r="E2656" s="1">
        <v>44906</v>
      </c>
      <c r="F2656" t="s">
        <v>18</v>
      </c>
      <c r="G2656" s="2">
        <v>5530</v>
      </c>
      <c r="H2656" s="2">
        <v>8644</v>
      </c>
      <c r="I2656" s="2">
        <v>302</v>
      </c>
      <c r="J2656" s="2">
        <v>2812</v>
      </c>
      <c r="K2656">
        <v>0</v>
      </c>
      <c r="L2656" t="s">
        <v>4011</v>
      </c>
      <c r="M2656" t="s">
        <v>1733</v>
      </c>
      <c r="N2656" t="s">
        <v>21</v>
      </c>
      <c r="O2656">
        <v>82944</v>
      </c>
    </row>
    <row r="2657" spans="1:15" x14ac:dyDescent="0.25">
      <c r="A2657" t="s">
        <v>3083</v>
      </c>
      <c r="B2657" t="s">
        <v>4012</v>
      </c>
      <c r="C2657" t="s">
        <v>17</v>
      </c>
      <c r="D2657" s="1">
        <v>44862</v>
      </c>
      <c r="E2657" s="1">
        <v>44865</v>
      </c>
      <c r="F2657" t="s">
        <v>18</v>
      </c>
      <c r="G2657" s="2">
        <v>6930</v>
      </c>
      <c r="H2657" s="2">
        <v>11277</v>
      </c>
      <c r="I2657" s="2">
        <v>836</v>
      </c>
      <c r="J2657" s="2">
        <v>3511</v>
      </c>
      <c r="K2657">
        <v>0</v>
      </c>
      <c r="L2657" t="s">
        <v>1126</v>
      </c>
      <c r="M2657" t="s">
        <v>59</v>
      </c>
      <c r="N2657" t="s">
        <v>43</v>
      </c>
      <c r="O2657">
        <v>75201</v>
      </c>
    </row>
    <row r="2658" spans="1:15" x14ac:dyDescent="0.25">
      <c r="A2658" t="s">
        <v>3083</v>
      </c>
      <c r="B2658" t="s">
        <v>4013</v>
      </c>
      <c r="C2658" t="s">
        <v>17</v>
      </c>
      <c r="D2658" s="1">
        <v>44910</v>
      </c>
      <c r="E2658" s="1">
        <v>44915</v>
      </c>
      <c r="F2658" t="s">
        <v>18</v>
      </c>
      <c r="G2658" s="2">
        <v>6930</v>
      </c>
      <c r="H2658" s="2">
        <v>11544</v>
      </c>
      <c r="I2658" s="2">
        <v>718</v>
      </c>
      <c r="J2658" s="2">
        <v>3896</v>
      </c>
      <c r="K2658">
        <v>0</v>
      </c>
      <c r="L2658" t="s">
        <v>460</v>
      </c>
      <c r="M2658" t="s">
        <v>78</v>
      </c>
      <c r="N2658" t="s">
        <v>21</v>
      </c>
      <c r="O2658">
        <v>8057</v>
      </c>
    </row>
    <row r="2659" spans="1:15" x14ac:dyDescent="0.25">
      <c r="A2659" t="s">
        <v>3083</v>
      </c>
      <c r="B2659" t="s">
        <v>4014</v>
      </c>
      <c r="C2659" t="s">
        <v>17</v>
      </c>
      <c r="D2659" s="1">
        <v>44917</v>
      </c>
      <c r="E2659" s="1">
        <v>44917</v>
      </c>
      <c r="F2659" t="s">
        <v>18</v>
      </c>
      <c r="G2659" s="2">
        <v>6153</v>
      </c>
      <c r="H2659" s="2">
        <v>9802</v>
      </c>
      <c r="I2659" s="2">
        <v>512</v>
      </c>
      <c r="J2659" s="2">
        <v>3137</v>
      </c>
      <c r="K2659">
        <v>0</v>
      </c>
      <c r="L2659" t="s">
        <v>2361</v>
      </c>
      <c r="M2659" t="s">
        <v>299</v>
      </c>
      <c r="N2659" t="s">
        <v>21</v>
      </c>
      <c r="O2659">
        <v>53095</v>
      </c>
    </row>
    <row r="2660" spans="1:15" x14ac:dyDescent="0.25">
      <c r="A2660" t="s">
        <v>3083</v>
      </c>
      <c r="B2660" t="s">
        <v>4015</v>
      </c>
      <c r="C2660" t="s">
        <v>17</v>
      </c>
      <c r="D2660" s="1">
        <v>44897</v>
      </c>
      <c r="E2660" s="1">
        <v>44903</v>
      </c>
      <c r="F2660" t="s">
        <v>18</v>
      </c>
      <c r="G2660" s="2">
        <v>4130</v>
      </c>
      <c r="H2660" s="2">
        <v>7572</v>
      </c>
      <c r="I2660" s="2">
        <v>585</v>
      </c>
      <c r="J2660" s="2">
        <v>2857</v>
      </c>
      <c r="K2660">
        <v>0</v>
      </c>
      <c r="L2660" t="s">
        <v>4016</v>
      </c>
      <c r="M2660" t="s">
        <v>39</v>
      </c>
      <c r="N2660" t="s">
        <v>43</v>
      </c>
      <c r="O2660">
        <v>10920</v>
      </c>
    </row>
    <row r="2661" spans="1:15" x14ac:dyDescent="0.25">
      <c r="A2661" t="s">
        <v>3083</v>
      </c>
      <c r="B2661" t="s">
        <v>4017</v>
      </c>
      <c r="C2661" t="s">
        <v>17</v>
      </c>
      <c r="D2661" s="1">
        <v>44915</v>
      </c>
      <c r="E2661" s="1">
        <v>44917</v>
      </c>
      <c r="F2661" t="s">
        <v>18</v>
      </c>
      <c r="G2661" s="2">
        <v>6930</v>
      </c>
      <c r="H2661" s="2">
        <v>11033</v>
      </c>
      <c r="I2661" s="2">
        <v>592</v>
      </c>
      <c r="J2661" s="2">
        <v>3511</v>
      </c>
      <c r="K2661">
        <v>0</v>
      </c>
      <c r="L2661" t="s">
        <v>752</v>
      </c>
      <c r="M2661" t="s">
        <v>753</v>
      </c>
      <c r="N2661" t="s">
        <v>43</v>
      </c>
      <c r="O2661">
        <v>74136</v>
      </c>
    </row>
    <row r="2662" spans="1:15" x14ac:dyDescent="0.25">
      <c r="A2662" t="s">
        <v>3083</v>
      </c>
      <c r="B2662" t="s">
        <v>4018</v>
      </c>
      <c r="C2662" t="s">
        <v>17</v>
      </c>
      <c r="D2662" s="1">
        <v>44859</v>
      </c>
      <c r="E2662" s="1">
        <v>44860</v>
      </c>
      <c r="F2662" t="s">
        <v>18</v>
      </c>
      <c r="G2662" s="2">
        <v>6930</v>
      </c>
      <c r="H2662" s="2">
        <v>10708</v>
      </c>
      <c r="I2662" s="2">
        <v>558</v>
      </c>
      <c r="J2662" s="2">
        <v>3220</v>
      </c>
      <c r="K2662">
        <v>0</v>
      </c>
      <c r="L2662" t="s">
        <v>288</v>
      </c>
      <c r="M2662" t="s">
        <v>246</v>
      </c>
      <c r="N2662" t="s">
        <v>43</v>
      </c>
      <c r="O2662">
        <v>85266</v>
      </c>
    </row>
    <row r="2663" spans="1:15" x14ac:dyDescent="0.25">
      <c r="A2663" t="s">
        <v>3083</v>
      </c>
      <c r="B2663" t="s">
        <v>4019</v>
      </c>
      <c r="C2663" t="s">
        <v>17</v>
      </c>
      <c r="D2663" s="1">
        <v>44907</v>
      </c>
      <c r="E2663" s="1">
        <v>44907</v>
      </c>
      <c r="F2663" t="s">
        <v>18</v>
      </c>
      <c r="G2663" s="2">
        <v>4130</v>
      </c>
      <c r="H2663" s="2">
        <v>6756</v>
      </c>
      <c r="I2663" s="2">
        <v>382</v>
      </c>
      <c r="J2663" s="2">
        <v>2244</v>
      </c>
      <c r="K2663">
        <v>0</v>
      </c>
      <c r="L2663" t="s">
        <v>3100</v>
      </c>
      <c r="M2663" t="s">
        <v>52</v>
      </c>
      <c r="N2663" t="s">
        <v>43</v>
      </c>
      <c r="O2663">
        <v>95030</v>
      </c>
    </row>
    <row r="2664" spans="1:15" x14ac:dyDescent="0.25">
      <c r="A2664" t="s">
        <v>3083</v>
      </c>
      <c r="B2664" t="s">
        <v>4020</v>
      </c>
      <c r="C2664" t="s">
        <v>17</v>
      </c>
      <c r="D2664" s="1">
        <v>44854</v>
      </c>
      <c r="E2664" s="1">
        <v>44855</v>
      </c>
      <c r="F2664" t="s">
        <v>18</v>
      </c>
      <c r="G2664" s="2">
        <v>6930</v>
      </c>
      <c r="H2664" s="2">
        <v>10129</v>
      </c>
      <c r="I2664" s="2">
        <v>659</v>
      </c>
      <c r="J2664" s="2">
        <v>2540</v>
      </c>
      <c r="K2664">
        <v>0</v>
      </c>
      <c r="L2664" t="s">
        <v>917</v>
      </c>
      <c r="M2664" t="s">
        <v>52</v>
      </c>
      <c r="N2664" t="s">
        <v>43</v>
      </c>
      <c r="O2664">
        <v>91011</v>
      </c>
    </row>
    <row r="2665" spans="1:15" x14ac:dyDescent="0.25">
      <c r="A2665" t="s">
        <v>3083</v>
      </c>
      <c r="B2665" t="s">
        <v>4021</v>
      </c>
      <c r="C2665" t="s">
        <v>17</v>
      </c>
      <c r="D2665" s="1">
        <v>44873</v>
      </c>
      <c r="E2665" s="1">
        <v>44876</v>
      </c>
      <c r="F2665" t="s">
        <v>18</v>
      </c>
      <c r="G2665" s="2">
        <v>5530</v>
      </c>
      <c r="H2665" s="2">
        <v>8251</v>
      </c>
      <c r="I2665" s="2">
        <v>477</v>
      </c>
      <c r="J2665" s="2">
        <v>2244</v>
      </c>
      <c r="K2665">
        <v>0</v>
      </c>
      <c r="L2665" t="s">
        <v>1227</v>
      </c>
      <c r="M2665" t="s">
        <v>52</v>
      </c>
      <c r="N2665" t="s">
        <v>43</v>
      </c>
      <c r="O2665">
        <v>94158</v>
      </c>
    </row>
    <row r="2666" spans="1:15" x14ac:dyDescent="0.25">
      <c r="A2666" t="s">
        <v>3083</v>
      </c>
      <c r="B2666" t="s">
        <v>4022</v>
      </c>
      <c r="C2666" t="s">
        <v>17</v>
      </c>
      <c r="D2666" s="1">
        <v>44858</v>
      </c>
      <c r="E2666" s="1">
        <v>44860</v>
      </c>
      <c r="F2666" t="s">
        <v>18</v>
      </c>
      <c r="G2666" s="2">
        <v>6930</v>
      </c>
      <c r="H2666" s="2">
        <v>11370</v>
      </c>
      <c r="I2666" s="2">
        <v>902</v>
      </c>
      <c r="J2666" s="2">
        <v>3538</v>
      </c>
      <c r="K2666">
        <v>0</v>
      </c>
      <c r="L2666" t="s">
        <v>771</v>
      </c>
      <c r="M2666" t="s">
        <v>39</v>
      </c>
      <c r="N2666" t="s">
        <v>43</v>
      </c>
      <c r="O2666">
        <v>11968</v>
      </c>
    </row>
    <row r="2667" spans="1:15" x14ac:dyDescent="0.25">
      <c r="A2667" t="s">
        <v>3083</v>
      </c>
      <c r="B2667" t="s">
        <v>4023</v>
      </c>
      <c r="C2667" t="s">
        <v>17</v>
      </c>
      <c r="D2667" s="1">
        <v>44910</v>
      </c>
      <c r="E2667" s="1">
        <v>44915</v>
      </c>
      <c r="F2667" t="s">
        <v>18</v>
      </c>
      <c r="G2667" s="2">
        <v>4130</v>
      </c>
      <c r="H2667" s="2">
        <v>7240</v>
      </c>
      <c r="I2667" s="2">
        <v>536</v>
      </c>
      <c r="J2667" s="2">
        <v>2574</v>
      </c>
      <c r="K2667">
        <v>0</v>
      </c>
      <c r="L2667" t="s">
        <v>4024</v>
      </c>
      <c r="M2667" t="s">
        <v>59</v>
      </c>
      <c r="N2667" t="s">
        <v>21</v>
      </c>
      <c r="O2667">
        <v>76207</v>
      </c>
    </row>
    <row r="2668" spans="1:15" x14ac:dyDescent="0.25">
      <c r="A2668" t="s">
        <v>3083</v>
      </c>
      <c r="B2668" t="s">
        <v>4025</v>
      </c>
      <c r="C2668" t="s">
        <v>17</v>
      </c>
      <c r="D2668" s="1">
        <v>44894</v>
      </c>
      <c r="E2668" s="1">
        <v>44895</v>
      </c>
      <c r="F2668" t="s">
        <v>18</v>
      </c>
      <c r="G2668" s="2">
        <v>6930</v>
      </c>
      <c r="H2668" s="2">
        <v>10322</v>
      </c>
      <c r="I2668" s="2">
        <v>537</v>
      </c>
      <c r="J2668" s="2">
        <v>2855</v>
      </c>
      <c r="K2668">
        <v>0</v>
      </c>
      <c r="L2668" t="s">
        <v>1758</v>
      </c>
      <c r="M2668" t="s">
        <v>52</v>
      </c>
      <c r="N2668" t="s">
        <v>43</v>
      </c>
      <c r="O2668">
        <v>92037</v>
      </c>
    </row>
    <row r="2669" spans="1:15" x14ac:dyDescent="0.25">
      <c r="A2669" t="s">
        <v>3083</v>
      </c>
      <c r="B2669" t="s">
        <v>4026</v>
      </c>
      <c r="C2669" t="s">
        <v>17</v>
      </c>
      <c r="D2669" s="1">
        <v>44904</v>
      </c>
      <c r="E2669" s="1">
        <v>44906</v>
      </c>
      <c r="F2669" t="s">
        <v>18</v>
      </c>
      <c r="G2669" s="2">
        <v>4130</v>
      </c>
      <c r="H2669" s="2">
        <v>6674</v>
      </c>
      <c r="I2669" s="2">
        <v>300</v>
      </c>
      <c r="J2669" s="2">
        <v>2244</v>
      </c>
      <c r="K2669">
        <v>0</v>
      </c>
      <c r="L2669" t="s">
        <v>3732</v>
      </c>
      <c r="M2669" t="s">
        <v>52</v>
      </c>
      <c r="N2669" t="s">
        <v>43</v>
      </c>
      <c r="O2669">
        <v>93023</v>
      </c>
    </row>
    <row r="2670" spans="1:15" x14ac:dyDescent="0.25">
      <c r="A2670" t="s">
        <v>3083</v>
      </c>
      <c r="B2670" t="s">
        <v>4027</v>
      </c>
      <c r="C2670" t="s">
        <v>17</v>
      </c>
      <c r="D2670" s="1">
        <v>44904</v>
      </c>
      <c r="E2670" s="1">
        <v>44906</v>
      </c>
      <c r="F2670" t="s">
        <v>18</v>
      </c>
      <c r="G2670" s="2">
        <v>4130</v>
      </c>
      <c r="H2670" s="2">
        <v>6987</v>
      </c>
      <c r="I2670" s="2">
        <v>0</v>
      </c>
      <c r="J2670" s="2">
        <v>2857</v>
      </c>
      <c r="K2670">
        <v>0</v>
      </c>
      <c r="L2670" t="s">
        <v>521</v>
      </c>
      <c r="M2670" t="s">
        <v>71</v>
      </c>
      <c r="N2670" t="s">
        <v>43</v>
      </c>
      <c r="O2670">
        <v>32082</v>
      </c>
    </row>
    <row r="2671" spans="1:15" x14ac:dyDescent="0.25">
      <c r="A2671" t="s">
        <v>3083</v>
      </c>
      <c r="B2671" t="s">
        <v>4028</v>
      </c>
      <c r="C2671" t="s">
        <v>17</v>
      </c>
      <c r="D2671" s="1">
        <v>44900</v>
      </c>
      <c r="E2671" s="1">
        <v>44901</v>
      </c>
      <c r="F2671" t="s">
        <v>18</v>
      </c>
      <c r="G2671" s="2">
        <v>3430</v>
      </c>
      <c r="H2671" s="2">
        <v>6283</v>
      </c>
      <c r="I2671" s="2">
        <v>313</v>
      </c>
      <c r="J2671" s="2">
        <v>2540</v>
      </c>
      <c r="K2671">
        <v>0</v>
      </c>
      <c r="L2671" t="s">
        <v>3157</v>
      </c>
      <c r="M2671" t="s">
        <v>52</v>
      </c>
      <c r="N2671" t="s">
        <v>43</v>
      </c>
      <c r="O2671">
        <v>95070</v>
      </c>
    </row>
    <row r="2672" spans="1:15" x14ac:dyDescent="0.25">
      <c r="A2672" t="s">
        <v>3083</v>
      </c>
      <c r="B2672" t="s">
        <v>4029</v>
      </c>
      <c r="C2672" t="s">
        <v>17</v>
      </c>
      <c r="D2672" s="1">
        <v>44909</v>
      </c>
      <c r="E2672" s="1">
        <v>44910</v>
      </c>
      <c r="F2672" t="s">
        <v>18</v>
      </c>
      <c r="G2672" s="2">
        <v>5530</v>
      </c>
      <c r="H2672" s="2">
        <v>8244</v>
      </c>
      <c r="I2672" s="2">
        <v>470</v>
      </c>
      <c r="J2672" s="2">
        <v>2244</v>
      </c>
      <c r="K2672">
        <v>0</v>
      </c>
      <c r="L2672" t="s">
        <v>3308</v>
      </c>
      <c r="M2672" t="s">
        <v>52</v>
      </c>
      <c r="N2672" t="s">
        <v>43</v>
      </c>
      <c r="O2672">
        <v>94949</v>
      </c>
    </row>
    <row r="2673" spans="1:15" x14ac:dyDescent="0.25">
      <c r="A2673" t="s">
        <v>3083</v>
      </c>
      <c r="B2673" t="s">
        <v>4030</v>
      </c>
      <c r="C2673" t="s">
        <v>17</v>
      </c>
      <c r="D2673" s="1">
        <v>44910</v>
      </c>
      <c r="E2673" s="1">
        <v>44915</v>
      </c>
      <c r="F2673" t="s">
        <v>18</v>
      </c>
      <c r="G2673" s="2">
        <v>6930</v>
      </c>
      <c r="H2673" s="2">
        <v>10067</v>
      </c>
      <c r="I2673" s="2">
        <v>0</v>
      </c>
      <c r="J2673" s="2">
        <v>3137</v>
      </c>
      <c r="K2673">
        <v>0</v>
      </c>
      <c r="L2673" t="s">
        <v>938</v>
      </c>
      <c r="M2673" t="s">
        <v>211</v>
      </c>
      <c r="N2673" t="s">
        <v>21</v>
      </c>
      <c r="O2673">
        <v>55441</v>
      </c>
    </row>
    <row r="2674" spans="1:15" x14ac:dyDescent="0.25">
      <c r="A2674" t="s">
        <v>3083</v>
      </c>
      <c r="B2674" t="s">
        <v>4031</v>
      </c>
      <c r="C2674" t="s">
        <v>17</v>
      </c>
      <c r="D2674" s="1">
        <v>44894</v>
      </c>
      <c r="E2674" s="1">
        <v>44900</v>
      </c>
      <c r="F2674" t="s">
        <v>18</v>
      </c>
      <c r="G2674" s="2">
        <v>4130</v>
      </c>
      <c r="H2674" s="2">
        <v>6501</v>
      </c>
      <c r="I2674" s="2">
        <v>0</v>
      </c>
      <c r="J2674" s="2">
        <v>2371</v>
      </c>
      <c r="K2674">
        <v>0</v>
      </c>
      <c r="L2674" t="s">
        <v>1730</v>
      </c>
      <c r="M2674" t="s">
        <v>577</v>
      </c>
      <c r="N2674" t="s">
        <v>43</v>
      </c>
      <c r="O2674">
        <v>97703</v>
      </c>
    </row>
    <row r="2675" spans="1:15" x14ac:dyDescent="0.25">
      <c r="A2675" t="s">
        <v>3083</v>
      </c>
      <c r="B2675" t="s">
        <v>4032</v>
      </c>
      <c r="C2675" t="s">
        <v>17</v>
      </c>
      <c r="D2675" s="1">
        <v>44922</v>
      </c>
      <c r="E2675" s="1">
        <v>44923</v>
      </c>
      <c r="F2675" t="s">
        <v>18</v>
      </c>
      <c r="G2675" s="2">
        <v>6930</v>
      </c>
      <c r="H2675" s="2">
        <v>11228</v>
      </c>
      <c r="I2675" s="2">
        <v>760</v>
      </c>
      <c r="J2675" s="2">
        <v>3538</v>
      </c>
      <c r="K2675">
        <v>0</v>
      </c>
      <c r="L2675" t="s">
        <v>19</v>
      </c>
      <c r="M2675" t="s">
        <v>20</v>
      </c>
      <c r="N2675" t="s">
        <v>43</v>
      </c>
      <c r="O2675">
        <v>27614</v>
      </c>
    </row>
    <row r="2676" spans="1:15" x14ac:dyDescent="0.25">
      <c r="A2676" t="s">
        <v>3083</v>
      </c>
      <c r="B2676" t="s">
        <v>4033</v>
      </c>
      <c r="C2676" t="s">
        <v>17</v>
      </c>
      <c r="D2676" s="1">
        <v>44869</v>
      </c>
      <c r="E2676" s="1">
        <v>44872</v>
      </c>
      <c r="F2676" t="s">
        <v>18</v>
      </c>
      <c r="G2676" s="2">
        <v>6930</v>
      </c>
      <c r="H2676" s="2">
        <v>11787</v>
      </c>
      <c r="I2676" s="2">
        <v>961</v>
      </c>
      <c r="J2676" s="2">
        <v>3896</v>
      </c>
      <c r="K2676">
        <v>0</v>
      </c>
      <c r="L2676" t="s">
        <v>923</v>
      </c>
      <c r="M2676" t="s">
        <v>39</v>
      </c>
      <c r="N2676" t="s">
        <v>43</v>
      </c>
      <c r="O2676">
        <v>10022</v>
      </c>
    </row>
    <row r="2677" spans="1:15" x14ac:dyDescent="0.25">
      <c r="A2677" t="s">
        <v>3083</v>
      </c>
      <c r="B2677" t="s">
        <v>4034</v>
      </c>
      <c r="C2677" t="s">
        <v>17</v>
      </c>
      <c r="D2677" s="1">
        <v>44909</v>
      </c>
      <c r="E2677" s="1">
        <v>44915</v>
      </c>
      <c r="F2677" t="s">
        <v>18</v>
      </c>
      <c r="G2677" s="2">
        <v>4830</v>
      </c>
      <c r="H2677" s="2">
        <v>7817</v>
      </c>
      <c r="I2677" s="2">
        <v>447</v>
      </c>
      <c r="J2677" s="2">
        <v>2540</v>
      </c>
      <c r="K2677">
        <v>0</v>
      </c>
      <c r="L2677" t="s">
        <v>4035</v>
      </c>
      <c r="M2677" t="s">
        <v>52</v>
      </c>
      <c r="N2677" t="s">
        <v>43</v>
      </c>
      <c r="O2677">
        <v>95060</v>
      </c>
    </row>
    <row r="2678" spans="1:15" x14ac:dyDescent="0.25">
      <c r="A2678" t="s">
        <v>3083</v>
      </c>
      <c r="B2678" t="s">
        <v>4036</v>
      </c>
      <c r="C2678" t="s">
        <v>17</v>
      </c>
      <c r="D2678" s="1">
        <v>44916</v>
      </c>
      <c r="E2678" s="1">
        <v>44917</v>
      </c>
      <c r="F2678" t="s">
        <v>18</v>
      </c>
      <c r="G2678" s="2">
        <v>5530</v>
      </c>
      <c r="H2678" s="2">
        <v>8500</v>
      </c>
      <c r="I2678" s="2">
        <v>430</v>
      </c>
      <c r="J2678" s="2">
        <v>2540</v>
      </c>
      <c r="K2678">
        <v>0</v>
      </c>
      <c r="L2678" t="s">
        <v>3098</v>
      </c>
      <c r="M2678" t="s">
        <v>52</v>
      </c>
      <c r="N2678" t="s">
        <v>43</v>
      </c>
      <c r="O2678">
        <v>92657</v>
      </c>
    </row>
    <row r="2679" spans="1:15" x14ac:dyDescent="0.25">
      <c r="A2679" t="s">
        <v>3083</v>
      </c>
      <c r="B2679" t="s">
        <v>4037</v>
      </c>
      <c r="C2679" t="s">
        <v>17</v>
      </c>
      <c r="D2679" s="1">
        <v>44904</v>
      </c>
      <c r="E2679" s="1">
        <v>44906</v>
      </c>
      <c r="F2679" t="s">
        <v>18</v>
      </c>
      <c r="G2679" s="2">
        <v>4130</v>
      </c>
      <c r="H2679" s="2">
        <v>6694</v>
      </c>
      <c r="I2679" s="2">
        <v>320</v>
      </c>
      <c r="J2679" s="2">
        <v>2244</v>
      </c>
      <c r="K2679">
        <v>0</v>
      </c>
      <c r="L2679" t="s">
        <v>1257</v>
      </c>
      <c r="M2679" t="s">
        <v>52</v>
      </c>
      <c r="N2679" t="s">
        <v>43</v>
      </c>
      <c r="O2679">
        <v>93110</v>
      </c>
    </row>
    <row r="2680" spans="1:15" x14ac:dyDescent="0.25">
      <c r="A2680" t="s">
        <v>3083</v>
      </c>
      <c r="B2680" t="s">
        <v>4038</v>
      </c>
      <c r="C2680" t="s">
        <v>17</v>
      </c>
      <c r="D2680" s="1">
        <v>44909</v>
      </c>
      <c r="E2680" s="1">
        <v>44911</v>
      </c>
      <c r="F2680" t="s">
        <v>18</v>
      </c>
      <c r="G2680" s="2">
        <v>26400</v>
      </c>
      <c r="H2680" s="2">
        <v>32219</v>
      </c>
      <c r="I2680" s="2">
        <v>1923</v>
      </c>
      <c r="J2680" s="2">
        <v>3896</v>
      </c>
      <c r="K2680">
        <v>0</v>
      </c>
      <c r="L2680" t="s">
        <v>4039</v>
      </c>
      <c r="M2680" t="s">
        <v>405</v>
      </c>
      <c r="N2680" t="s">
        <v>75</v>
      </c>
      <c r="O2680">
        <v>6090</v>
      </c>
    </row>
    <row r="2681" spans="1:15" x14ac:dyDescent="0.25">
      <c r="A2681" t="s">
        <v>3083</v>
      </c>
      <c r="B2681" t="s">
        <v>4040</v>
      </c>
      <c r="C2681" t="s">
        <v>17</v>
      </c>
      <c r="D2681" s="1">
        <v>44908</v>
      </c>
      <c r="E2681" s="1">
        <v>44910</v>
      </c>
      <c r="F2681" t="s">
        <v>18</v>
      </c>
      <c r="G2681" s="2">
        <v>6930</v>
      </c>
      <c r="H2681" s="2">
        <v>10444</v>
      </c>
      <c r="I2681" s="2">
        <v>659</v>
      </c>
      <c r="J2681" s="2">
        <v>2855</v>
      </c>
      <c r="K2681">
        <v>0</v>
      </c>
      <c r="L2681" t="s">
        <v>4041</v>
      </c>
      <c r="M2681" t="s">
        <v>52</v>
      </c>
      <c r="N2681" t="s">
        <v>43</v>
      </c>
      <c r="O2681">
        <v>90277</v>
      </c>
    </row>
    <row r="2682" spans="1:15" x14ac:dyDescent="0.25">
      <c r="A2682" t="s">
        <v>3083</v>
      </c>
      <c r="B2682" t="s">
        <v>4042</v>
      </c>
      <c r="C2682" t="s">
        <v>17</v>
      </c>
      <c r="D2682" s="1">
        <v>44909</v>
      </c>
      <c r="E2682" s="1">
        <v>44915</v>
      </c>
      <c r="F2682" t="s">
        <v>18</v>
      </c>
      <c r="G2682" s="2">
        <v>6930</v>
      </c>
      <c r="H2682" s="2">
        <v>10463</v>
      </c>
      <c r="I2682" s="2">
        <v>581</v>
      </c>
      <c r="J2682" s="2">
        <v>2952</v>
      </c>
      <c r="K2682">
        <v>0</v>
      </c>
      <c r="L2682" t="s">
        <v>197</v>
      </c>
      <c r="M2682" t="s">
        <v>198</v>
      </c>
      <c r="N2682" t="s">
        <v>43</v>
      </c>
      <c r="O2682">
        <v>89134</v>
      </c>
    </row>
    <row r="2683" spans="1:15" x14ac:dyDescent="0.25">
      <c r="A2683" t="s">
        <v>3083</v>
      </c>
      <c r="B2683" t="s">
        <v>4043</v>
      </c>
      <c r="C2683" t="s">
        <v>17</v>
      </c>
      <c r="D2683" s="1">
        <v>44907</v>
      </c>
      <c r="E2683" s="1">
        <v>44908</v>
      </c>
      <c r="F2683" t="s">
        <v>18</v>
      </c>
      <c r="G2683" s="2">
        <v>6930</v>
      </c>
      <c r="H2683" s="2">
        <v>10826</v>
      </c>
      <c r="I2683" s="2">
        <v>0</v>
      </c>
      <c r="J2683" s="2">
        <v>3896</v>
      </c>
      <c r="K2683">
        <v>0</v>
      </c>
      <c r="L2683" t="s">
        <v>3504</v>
      </c>
      <c r="M2683" t="s">
        <v>71</v>
      </c>
      <c r="N2683" t="s">
        <v>43</v>
      </c>
      <c r="O2683">
        <v>34689</v>
      </c>
    </row>
    <row r="2684" spans="1:15" x14ac:dyDescent="0.25">
      <c r="A2684" t="s">
        <v>3083</v>
      </c>
      <c r="B2684" t="s">
        <v>4044</v>
      </c>
      <c r="C2684" t="s">
        <v>17</v>
      </c>
      <c r="D2684" s="1">
        <v>44882</v>
      </c>
      <c r="E2684" s="1">
        <v>44883</v>
      </c>
      <c r="F2684" t="s">
        <v>18</v>
      </c>
      <c r="G2684" s="2">
        <v>5530</v>
      </c>
      <c r="H2684" s="2">
        <v>9132</v>
      </c>
      <c r="I2684" s="2">
        <v>745</v>
      </c>
      <c r="J2684" s="2">
        <v>2857</v>
      </c>
      <c r="K2684">
        <v>0</v>
      </c>
      <c r="L2684" t="s">
        <v>923</v>
      </c>
      <c r="M2684" t="s">
        <v>39</v>
      </c>
      <c r="N2684" t="s">
        <v>43</v>
      </c>
      <c r="O2684">
        <v>10011</v>
      </c>
    </row>
    <row r="2685" spans="1:15" x14ac:dyDescent="0.25">
      <c r="A2685" t="s">
        <v>3083</v>
      </c>
      <c r="B2685" t="s">
        <v>4045</v>
      </c>
      <c r="C2685" t="s">
        <v>17</v>
      </c>
      <c r="D2685" s="1">
        <v>44893</v>
      </c>
      <c r="E2685" s="1">
        <v>44894</v>
      </c>
      <c r="F2685" t="s">
        <v>18</v>
      </c>
      <c r="G2685" s="2">
        <v>6930</v>
      </c>
      <c r="H2685" s="2">
        <v>9590</v>
      </c>
      <c r="I2685" s="2">
        <v>0</v>
      </c>
      <c r="J2685" s="2">
        <v>2660</v>
      </c>
      <c r="K2685">
        <v>0</v>
      </c>
      <c r="L2685" t="s">
        <v>3520</v>
      </c>
      <c r="M2685" t="s">
        <v>577</v>
      </c>
      <c r="N2685" t="s">
        <v>43</v>
      </c>
      <c r="O2685">
        <v>97759</v>
      </c>
    </row>
    <row r="2686" spans="1:15" x14ac:dyDescent="0.25">
      <c r="A2686" t="s">
        <v>3083</v>
      </c>
      <c r="B2686" t="s">
        <v>4046</v>
      </c>
      <c r="C2686" t="s">
        <v>17</v>
      </c>
      <c r="D2686" s="1">
        <v>44916</v>
      </c>
      <c r="E2686" s="1">
        <v>44917</v>
      </c>
      <c r="F2686" t="s">
        <v>18</v>
      </c>
      <c r="G2686" s="2">
        <v>6930</v>
      </c>
      <c r="H2686" s="2">
        <v>10179</v>
      </c>
      <c r="I2686" s="2">
        <v>709</v>
      </c>
      <c r="J2686" s="2">
        <v>2540</v>
      </c>
      <c r="K2686">
        <v>0</v>
      </c>
      <c r="L2686" t="s">
        <v>220</v>
      </c>
      <c r="M2686" t="s">
        <v>52</v>
      </c>
      <c r="N2686" t="s">
        <v>43</v>
      </c>
      <c r="O2686">
        <v>94611</v>
      </c>
    </row>
    <row r="2687" spans="1:15" x14ac:dyDescent="0.25">
      <c r="A2687" t="s">
        <v>3083</v>
      </c>
      <c r="B2687" t="s">
        <v>4047</v>
      </c>
      <c r="C2687" t="s">
        <v>17</v>
      </c>
      <c r="D2687" s="1">
        <v>44902</v>
      </c>
      <c r="E2687" s="1">
        <v>44903</v>
      </c>
      <c r="F2687" t="s">
        <v>18</v>
      </c>
      <c r="G2687" s="2">
        <v>5530</v>
      </c>
      <c r="H2687" s="2">
        <v>8387</v>
      </c>
      <c r="I2687" s="2">
        <v>0</v>
      </c>
      <c r="J2687" s="2">
        <v>2857</v>
      </c>
      <c r="K2687">
        <v>0</v>
      </c>
      <c r="L2687" t="s">
        <v>3883</v>
      </c>
      <c r="M2687" t="s">
        <v>71</v>
      </c>
      <c r="N2687" t="s">
        <v>43</v>
      </c>
      <c r="O2687">
        <v>32940</v>
      </c>
    </row>
    <row r="2688" spans="1:15" x14ac:dyDescent="0.25">
      <c r="A2688" t="s">
        <v>3083</v>
      </c>
      <c r="B2688" t="s">
        <v>4048</v>
      </c>
      <c r="C2688" t="s">
        <v>17</v>
      </c>
      <c r="D2688" s="1">
        <v>44907</v>
      </c>
      <c r="E2688" s="1">
        <v>44908</v>
      </c>
      <c r="F2688" t="s">
        <v>18</v>
      </c>
      <c r="G2688" s="2">
        <v>6930</v>
      </c>
      <c r="H2688" s="2">
        <v>10826</v>
      </c>
      <c r="I2688" s="2">
        <v>0</v>
      </c>
      <c r="J2688" s="2">
        <v>3896</v>
      </c>
      <c r="K2688">
        <v>0</v>
      </c>
      <c r="L2688" t="s">
        <v>4049</v>
      </c>
      <c r="M2688" t="s">
        <v>71</v>
      </c>
      <c r="N2688" t="s">
        <v>43</v>
      </c>
      <c r="O2688">
        <v>34695</v>
      </c>
    </row>
    <row r="2689" spans="1:15" x14ac:dyDescent="0.25">
      <c r="A2689" t="s">
        <v>3083</v>
      </c>
      <c r="B2689" t="s">
        <v>4050</v>
      </c>
      <c r="C2689" t="s">
        <v>17</v>
      </c>
      <c r="D2689" s="1">
        <v>44910</v>
      </c>
      <c r="E2689" s="1">
        <v>44915</v>
      </c>
      <c r="F2689" t="s">
        <v>18</v>
      </c>
      <c r="G2689" s="2">
        <v>6930</v>
      </c>
      <c r="H2689" s="2">
        <v>10150</v>
      </c>
      <c r="I2689" s="2">
        <v>0</v>
      </c>
      <c r="J2689" s="2">
        <v>3220</v>
      </c>
      <c r="K2689">
        <v>0</v>
      </c>
      <c r="L2689" t="s">
        <v>3198</v>
      </c>
      <c r="M2689" t="s">
        <v>277</v>
      </c>
      <c r="N2689" t="s">
        <v>21</v>
      </c>
      <c r="O2689">
        <v>81631</v>
      </c>
    </row>
    <row r="2690" spans="1:15" x14ac:dyDescent="0.25">
      <c r="A2690" t="s">
        <v>3083</v>
      </c>
      <c r="B2690" t="s">
        <v>4051</v>
      </c>
      <c r="C2690" t="s">
        <v>17</v>
      </c>
      <c r="D2690" s="1">
        <v>44910</v>
      </c>
      <c r="E2690" s="1">
        <v>44915</v>
      </c>
      <c r="F2690" t="s">
        <v>18</v>
      </c>
      <c r="G2690" s="2">
        <v>6930</v>
      </c>
      <c r="H2690" s="2">
        <v>10391</v>
      </c>
      <c r="I2690" s="2">
        <v>606</v>
      </c>
      <c r="J2690" s="2">
        <v>2855</v>
      </c>
      <c r="K2690">
        <v>0</v>
      </c>
      <c r="L2690" t="s">
        <v>1257</v>
      </c>
      <c r="M2690" t="s">
        <v>52</v>
      </c>
      <c r="N2690" t="s">
        <v>43</v>
      </c>
      <c r="O2690">
        <v>93108</v>
      </c>
    </row>
    <row r="2691" spans="1:15" x14ac:dyDescent="0.25">
      <c r="A2691" t="s">
        <v>3083</v>
      </c>
      <c r="B2691" t="s">
        <v>4052</v>
      </c>
      <c r="C2691" t="s">
        <v>3205</v>
      </c>
      <c r="D2691" s="1">
        <v>44872</v>
      </c>
      <c r="E2691" s="1">
        <v>44872</v>
      </c>
      <c r="F2691" t="s">
        <v>18</v>
      </c>
      <c r="G2691" s="2">
        <v>21500</v>
      </c>
      <c r="H2691" s="2">
        <v>26355</v>
      </c>
      <c r="I2691" s="2">
        <v>1123</v>
      </c>
      <c r="J2691" s="2">
        <v>3732</v>
      </c>
      <c r="K2691">
        <v>0</v>
      </c>
      <c r="L2691" t="s">
        <v>2499</v>
      </c>
      <c r="M2691" t="s">
        <v>27</v>
      </c>
      <c r="N2691" t="s">
        <v>21</v>
      </c>
      <c r="O2691">
        <v>70001</v>
      </c>
    </row>
    <row r="2692" spans="1:15" x14ac:dyDescent="0.25">
      <c r="A2692" t="s">
        <v>3083</v>
      </c>
      <c r="B2692" t="s">
        <v>4053</v>
      </c>
      <c r="C2692" t="s">
        <v>17</v>
      </c>
      <c r="D2692" s="1">
        <v>44903</v>
      </c>
      <c r="E2692" s="1">
        <v>44906</v>
      </c>
      <c r="F2692" t="s">
        <v>18</v>
      </c>
      <c r="G2692" s="2">
        <v>6930</v>
      </c>
      <c r="H2692" s="2">
        <v>10076</v>
      </c>
      <c r="I2692" s="2">
        <v>606</v>
      </c>
      <c r="J2692" s="2">
        <v>2540</v>
      </c>
      <c r="K2692">
        <v>0</v>
      </c>
      <c r="L2692" t="s">
        <v>1257</v>
      </c>
      <c r="M2692" t="s">
        <v>52</v>
      </c>
      <c r="N2692" t="s">
        <v>43</v>
      </c>
      <c r="O2692">
        <v>93103</v>
      </c>
    </row>
    <row r="2693" spans="1:15" x14ac:dyDescent="0.25">
      <c r="A2693" t="s">
        <v>3083</v>
      </c>
      <c r="B2693" t="s">
        <v>4054</v>
      </c>
      <c r="C2693" t="s">
        <v>17</v>
      </c>
      <c r="D2693" s="1">
        <v>44911</v>
      </c>
      <c r="E2693" s="1">
        <v>44915</v>
      </c>
      <c r="F2693" t="s">
        <v>18</v>
      </c>
      <c r="G2693" s="2">
        <v>6930</v>
      </c>
      <c r="H2693" s="2">
        <v>10128</v>
      </c>
      <c r="I2693" s="2">
        <v>658</v>
      </c>
      <c r="J2693" s="2">
        <v>2540</v>
      </c>
      <c r="K2693">
        <v>0</v>
      </c>
      <c r="L2693" t="s">
        <v>377</v>
      </c>
      <c r="M2693" t="s">
        <v>52</v>
      </c>
      <c r="N2693" t="s">
        <v>43</v>
      </c>
      <c r="O2693">
        <v>90212</v>
      </c>
    </row>
    <row r="2694" spans="1:15" x14ac:dyDescent="0.25">
      <c r="A2694" t="s">
        <v>3083</v>
      </c>
      <c r="B2694" t="s">
        <v>4055</v>
      </c>
      <c r="C2694" t="s">
        <v>17</v>
      </c>
      <c r="D2694" s="1">
        <v>44887</v>
      </c>
      <c r="E2694" s="1">
        <v>44900</v>
      </c>
      <c r="F2694" t="s">
        <v>18</v>
      </c>
      <c r="G2694" s="2">
        <v>6930</v>
      </c>
      <c r="H2694" s="2">
        <v>10826</v>
      </c>
      <c r="I2694" s="2">
        <v>0</v>
      </c>
      <c r="J2694" s="2">
        <v>3896</v>
      </c>
      <c r="K2694">
        <v>0</v>
      </c>
      <c r="L2694" t="s">
        <v>1623</v>
      </c>
      <c r="M2694" t="s">
        <v>71</v>
      </c>
      <c r="N2694" t="s">
        <v>43</v>
      </c>
      <c r="O2694">
        <v>32312</v>
      </c>
    </row>
    <row r="2695" spans="1:15" x14ac:dyDescent="0.25">
      <c r="A2695" t="s">
        <v>3083</v>
      </c>
      <c r="B2695" t="s">
        <v>4056</v>
      </c>
      <c r="C2695" t="s">
        <v>17</v>
      </c>
      <c r="D2695" s="1">
        <v>44907</v>
      </c>
      <c r="E2695" s="1">
        <v>44908</v>
      </c>
      <c r="F2695" t="s">
        <v>18</v>
      </c>
      <c r="G2695" s="2">
        <v>3430</v>
      </c>
      <c r="H2695" s="2">
        <v>6296</v>
      </c>
      <c r="I2695" s="2">
        <v>326</v>
      </c>
      <c r="J2695" s="2">
        <v>2540</v>
      </c>
      <c r="K2695">
        <v>0</v>
      </c>
      <c r="L2695" t="s">
        <v>4057</v>
      </c>
      <c r="M2695" t="s">
        <v>52</v>
      </c>
      <c r="N2695" t="s">
        <v>43</v>
      </c>
      <c r="O2695">
        <v>91780</v>
      </c>
    </row>
    <row r="2696" spans="1:15" x14ac:dyDescent="0.25">
      <c r="A2696" t="s">
        <v>3083</v>
      </c>
      <c r="B2696" t="s">
        <v>4058</v>
      </c>
      <c r="C2696" t="s">
        <v>17</v>
      </c>
      <c r="D2696" s="1">
        <v>44904</v>
      </c>
      <c r="E2696" s="1">
        <v>44906</v>
      </c>
      <c r="F2696" t="s">
        <v>18</v>
      </c>
      <c r="G2696" s="2">
        <v>6930</v>
      </c>
      <c r="H2696" s="2">
        <v>11813</v>
      </c>
      <c r="I2696" s="2">
        <v>1151</v>
      </c>
      <c r="J2696" s="2">
        <v>3732</v>
      </c>
      <c r="K2696">
        <v>0</v>
      </c>
      <c r="L2696" t="s">
        <v>1551</v>
      </c>
      <c r="M2696" t="s">
        <v>131</v>
      </c>
      <c r="N2696" t="s">
        <v>43</v>
      </c>
      <c r="O2696">
        <v>72701</v>
      </c>
    </row>
    <row r="2697" spans="1:15" x14ac:dyDescent="0.25">
      <c r="A2697" t="s">
        <v>3083</v>
      </c>
      <c r="B2697" t="s">
        <v>4059</v>
      </c>
      <c r="C2697" t="s">
        <v>17</v>
      </c>
      <c r="D2697" s="1">
        <v>44897</v>
      </c>
      <c r="E2697" s="1">
        <v>44903</v>
      </c>
      <c r="F2697" t="s">
        <v>18</v>
      </c>
      <c r="G2697" s="2">
        <v>6930</v>
      </c>
      <c r="H2697" s="2">
        <v>11353</v>
      </c>
      <c r="I2697" s="2">
        <v>527</v>
      </c>
      <c r="J2697" s="2">
        <v>3896</v>
      </c>
      <c r="K2697">
        <v>0</v>
      </c>
      <c r="L2697" t="s">
        <v>4060</v>
      </c>
      <c r="M2697" t="s">
        <v>42</v>
      </c>
      <c r="N2697" t="s">
        <v>43</v>
      </c>
      <c r="O2697">
        <v>20841</v>
      </c>
    </row>
    <row r="2698" spans="1:15" x14ac:dyDescent="0.25">
      <c r="A2698" t="s">
        <v>3083</v>
      </c>
      <c r="B2698" t="s">
        <v>4061</v>
      </c>
      <c r="C2698" t="s">
        <v>17</v>
      </c>
      <c r="D2698" s="1">
        <v>44897</v>
      </c>
      <c r="E2698" s="1">
        <v>44903</v>
      </c>
      <c r="F2698" t="s">
        <v>18</v>
      </c>
      <c r="G2698" s="2">
        <v>6930</v>
      </c>
      <c r="H2698" s="2">
        <v>10128</v>
      </c>
      <c r="I2698" s="2">
        <v>658</v>
      </c>
      <c r="J2698" s="2">
        <v>2540</v>
      </c>
      <c r="K2698">
        <v>0</v>
      </c>
      <c r="L2698" t="s">
        <v>1545</v>
      </c>
      <c r="M2698" t="s">
        <v>52</v>
      </c>
      <c r="N2698" t="s">
        <v>43</v>
      </c>
      <c r="O2698">
        <v>90272</v>
      </c>
    </row>
    <row r="2699" spans="1:15" x14ac:dyDescent="0.25">
      <c r="A2699" t="s">
        <v>3083</v>
      </c>
      <c r="B2699" t="s">
        <v>4062</v>
      </c>
      <c r="C2699" t="s">
        <v>17</v>
      </c>
      <c r="D2699" s="1">
        <v>44910</v>
      </c>
      <c r="E2699" s="1">
        <v>44915</v>
      </c>
      <c r="F2699" t="s">
        <v>18</v>
      </c>
      <c r="G2699" s="2">
        <v>6930</v>
      </c>
      <c r="H2699" s="2">
        <v>10287</v>
      </c>
      <c r="I2699" s="2">
        <v>502</v>
      </c>
      <c r="J2699" s="2">
        <v>2855</v>
      </c>
      <c r="K2699">
        <v>0</v>
      </c>
      <c r="L2699" t="s">
        <v>3814</v>
      </c>
      <c r="M2699" t="s">
        <v>52</v>
      </c>
      <c r="N2699" t="s">
        <v>43</v>
      </c>
      <c r="O2699">
        <v>95746</v>
      </c>
    </row>
    <row r="2700" spans="1:15" x14ac:dyDescent="0.25">
      <c r="A2700" t="s">
        <v>3083</v>
      </c>
      <c r="B2700" t="s">
        <v>4063</v>
      </c>
      <c r="C2700" t="s">
        <v>17</v>
      </c>
      <c r="D2700" s="1">
        <v>44854</v>
      </c>
      <c r="E2700" s="1">
        <v>44855</v>
      </c>
      <c r="F2700" t="s">
        <v>18</v>
      </c>
      <c r="G2700" s="2">
        <v>6153</v>
      </c>
      <c r="H2700" s="2">
        <v>9802</v>
      </c>
      <c r="I2700" s="2">
        <v>512</v>
      </c>
      <c r="J2700" s="2">
        <v>3137</v>
      </c>
      <c r="K2700">
        <v>0</v>
      </c>
      <c r="L2700" t="s">
        <v>4064</v>
      </c>
      <c r="M2700" t="s">
        <v>299</v>
      </c>
      <c r="N2700" t="s">
        <v>43</v>
      </c>
      <c r="O2700">
        <v>54952</v>
      </c>
    </row>
    <row r="2701" spans="1:15" x14ac:dyDescent="0.25">
      <c r="A2701" t="s">
        <v>3083</v>
      </c>
      <c r="B2701" t="s">
        <v>4065</v>
      </c>
      <c r="C2701" t="s">
        <v>17</v>
      </c>
      <c r="D2701" s="1">
        <v>44914</v>
      </c>
      <c r="E2701" s="1">
        <v>44915</v>
      </c>
      <c r="F2701" t="s">
        <v>18</v>
      </c>
      <c r="G2701" s="2">
        <v>4130</v>
      </c>
      <c r="H2701" s="2">
        <v>6987</v>
      </c>
      <c r="I2701" s="2">
        <v>0</v>
      </c>
      <c r="J2701" s="2">
        <v>2857</v>
      </c>
      <c r="K2701">
        <v>0</v>
      </c>
      <c r="L2701" t="s">
        <v>4066</v>
      </c>
      <c r="M2701" t="s">
        <v>71</v>
      </c>
      <c r="N2701" t="s">
        <v>43</v>
      </c>
      <c r="O2701">
        <v>34228</v>
      </c>
    </row>
    <row r="2702" spans="1:15" x14ac:dyDescent="0.25">
      <c r="A2702" t="s">
        <v>3083</v>
      </c>
      <c r="B2702" t="s">
        <v>4067</v>
      </c>
      <c r="C2702" t="s">
        <v>17</v>
      </c>
      <c r="D2702" s="1">
        <v>44895</v>
      </c>
      <c r="E2702" s="1">
        <v>44901</v>
      </c>
      <c r="F2702" t="s">
        <v>18</v>
      </c>
      <c r="G2702" s="2">
        <v>4130</v>
      </c>
      <c r="H2702" s="2">
        <v>6761</v>
      </c>
      <c r="I2702" s="2">
        <v>387</v>
      </c>
      <c r="J2702" s="2">
        <v>2244</v>
      </c>
      <c r="K2702">
        <v>0</v>
      </c>
      <c r="L2702" t="s">
        <v>3673</v>
      </c>
      <c r="M2702" t="s">
        <v>52</v>
      </c>
      <c r="N2702" t="s">
        <v>43</v>
      </c>
      <c r="O2702">
        <v>94025</v>
      </c>
    </row>
    <row r="2703" spans="1:15" x14ac:dyDescent="0.25">
      <c r="A2703" t="s">
        <v>3083</v>
      </c>
      <c r="B2703" t="s">
        <v>4068</v>
      </c>
      <c r="C2703" t="s">
        <v>17</v>
      </c>
      <c r="D2703" s="1">
        <v>44888</v>
      </c>
      <c r="E2703" s="1">
        <v>44890</v>
      </c>
      <c r="F2703" t="s">
        <v>18</v>
      </c>
      <c r="G2703" s="2">
        <v>6930</v>
      </c>
      <c r="H2703" s="2">
        <v>10725</v>
      </c>
      <c r="I2703" s="2">
        <v>575</v>
      </c>
      <c r="J2703" s="2">
        <v>3220</v>
      </c>
      <c r="K2703">
        <v>0</v>
      </c>
      <c r="L2703" t="s">
        <v>546</v>
      </c>
      <c r="M2703" t="s">
        <v>246</v>
      </c>
      <c r="N2703" t="s">
        <v>43</v>
      </c>
      <c r="O2703">
        <v>85207</v>
      </c>
    </row>
    <row r="2704" spans="1:15" x14ac:dyDescent="0.25">
      <c r="A2704" t="s">
        <v>3083</v>
      </c>
      <c r="B2704" t="s">
        <v>4069</v>
      </c>
      <c r="C2704" t="s">
        <v>17</v>
      </c>
      <c r="D2704" s="1">
        <v>44839</v>
      </c>
      <c r="E2704" s="1">
        <v>44840</v>
      </c>
      <c r="F2704" t="s">
        <v>18</v>
      </c>
      <c r="G2704" s="2">
        <v>6930</v>
      </c>
      <c r="H2704" s="2">
        <v>11543</v>
      </c>
      <c r="I2704" s="2">
        <v>717</v>
      </c>
      <c r="J2704" s="2">
        <v>3896</v>
      </c>
      <c r="K2704">
        <v>0</v>
      </c>
      <c r="L2704" t="s">
        <v>4070</v>
      </c>
      <c r="M2704" t="s">
        <v>78</v>
      </c>
      <c r="N2704" t="s">
        <v>21</v>
      </c>
      <c r="O2704">
        <v>8054</v>
      </c>
    </row>
    <row r="2705" spans="1:15" x14ac:dyDescent="0.25">
      <c r="A2705" t="s">
        <v>3083</v>
      </c>
      <c r="B2705" t="s">
        <v>4071</v>
      </c>
      <c r="C2705" t="s">
        <v>17</v>
      </c>
      <c r="D2705" s="1">
        <v>44910</v>
      </c>
      <c r="E2705" s="1">
        <v>44915</v>
      </c>
      <c r="F2705" t="s">
        <v>18</v>
      </c>
      <c r="G2705" s="2">
        <v>5530</v>
      </c>
      <c r="H2705" s="2">
        <v>9132</v>
      </c>
      <c r="I2705" s="2">
        <v>745</v>
      </c>
      <c r="J2705" s="2">
        <v>2857</v>
      </c>
      <c r="K2705">
        <v>0</v>
      </c>
      <c r="L2705" t="s">
        <v>923</v>
      </c>
      <c r="M2705" t="s">
        <v>39</v>
      </c>
      <c r="N2705" t="s">
        <v>43</v>
      </c>
      <c r="O2705">
        <v>10010</v>
      </c>
    </row>
    <row r="2706" spans="1:15" x14ac:dyDescent="0.25">
      <c r="A2706" t="s">
        <v>3083</v>
      </c>
      <c r="B2706" t="s">
        <v>4072</v>
      </c>
      <c r="C2706" t="s">
        <v>17</v>
      </c>
      <c r="D2706" s="1">
        <v>44846</v>
      </c>
      <c r="E2706" s="1">
        <v>44851</v>
      </c>
      <c r="F2706" t="s">
        <v>18</v>
      </c>
      <c r="G2706" s="2">
        <v>6930</v>
      </c>
      <c r="H2706" s="2">
        <v>10826</v>
      </c>
      <c r="I2706" s="2">
        <v>0</v>
      </c>
      <c r="J2706" s="2">
        <v>3896</v>
      </c>
      <c r="K2706">
        <v>0</v>
      </c>
      <c r="L2706" t="s">
        <v>1070</v>
      </c>
      <c r="M2706" t="s">
        <v>71</v>
      </c>
      <c r="N2706" t="s">
        <v>43</v>
      </c>
      <c r="O2706">
        <v>32766</v>
      </c>
    </row>
    <row r="2707" spans="1:15" x14ac:dyDescent="0.25">
      <c r="A2707" t="s">
        <v>3083</v>
      </c>
      <c r="B2707" t="s">
        <v>4073</v>
      </c>
      <c r="C2707" t="s">
        <v>17</v>
      </c>
      <c r="D2707" s="1">
        <v>44915</v>
      </c>
      <c r="E2707" s="1">
        <v>44916</v>
      </c>
      <c r="F2707" t="s">
        <v>18</v>
      </c>
      <c r="G2707" s="2">
        <v>5530</v>
      </c>
      <c r="H2707" s="2">
        <v>8753</v>
      </c>
      <c r="I2707" s="2">
        <v>649</v>
      </c>
      <c r="J2707" s="2">
        <v>2574</v>
      </c>
      <c r="K2707">
        <v>0</v>
      </c>
      <c r="L2707" t="s">
        <v>174</v>
      </c>
      <c r="M2707" t="s">
        <v>59</v>
      </c>
      <c r="N2707" t="s">
        <v>21</v>
      </c>
      <c r="O2707">
        <v>78757</v>
      </c>
    </row>
    <row r="2708" spans="1:15" x14ac:dyDescent="0.25">
      <c r="A2708" t="s">
        <v>3083</v>
      </c>
      <c r="B2708" t="s">
        <v>4074</v>
      </c>
      <c r="C2708" t="s">
        <v>17</v>
      </c>
      <c r="D2708" s="1">
        <v>44911</v>
      </c>
      <c r="E2708" s="1">
        <v>44915</v>
      </c>
      <c r="F2708" t="s">
        <v>18</v>
      </c>
      <c r="G2708" s="2">
        <v>4130</v>
      </c>
      <c r="H2708" s="2">
        <v>7236</v>
      </c>
      <c r="I2708" s="2">
        <v>664</v>
      </c>
      <c r="J2708" s="2">
        <v>2442</v>
      </c>
      <c r="K2708">
        <v>0</v>
      </c>
      <c r="L2708" t="s">
        <v>4075</v>
      </c>
      <c r="M2708" t="s">
        <v>453</v>
      </c>
      <c r="N2708" t="s">
        <v>21</v>
      </c>
      <c r="O2708">
        <v>98028</v>
      </c>
    </row>
    <row r="2709" spans="1:15" x14ac:dyDescent="0.25">
      <c r="A2709" t="s">
        <v>3083</v>
      </c>
      <c r="B2709" t="s">
        <v>4076</v>
      </c>
      <c r="C2709" t="s">
        <v>17</v>
      </c>
      <c r="D2709" s="1">
        <v>44848</v>
      </c>
      <c r="E2709" s="1">
        <v>44851</v>
      </c>
      <c r="F2709" t="s">
        <v>18</v>
      </c>
      <c r="G2709" s="2">
        <v>6930</v>
      </c>
      <c r="H2709" s="2">
        <v>11702</v>
      </c>
      <c r="I2709" s="2">
        <v>1040</v>
      </c>
      <c r="J2709" s="2">
        <v>3732</v>
      </c>
      <c r="K2709">
        <v>0</v>
      </c>
      <c r="L2709" t="s">
        <v>4077</v>
      </c>
      <c r="M2709" t="s">
        <v>33</v>
      </c>
      <c r="N2709" t="s">
        <v>43</v>
      </c>
      <c r="O2709">
        <v>37725</v>
      </c>
    </row>
    <row r="2710" spans="1:15" x14ac:dyDescent="0.25">
      <c r="A2710" t="s">
        <v>3083</v>
      </c>
      <c r="B2710" t="s">
        <v>4078</v>
      </c>
      <c r="C2710" t="s">
        <v>17</v>
      </c>
      <c r="D2710" s="1">
        <v>44897</v>
      </c>
      <c r="E2710" s="1">
        <v>44903</v>
      </c>
      <c r="F2710" t="s">
        <v>18</v>
      </c>
      <c r="G2710" s="2">
        <v>6930</v>
      </c>
      <c r="H2710" s="2">
        <v>9742</v>
      </c>
      <c r="I2710" s="2">
        <v>0</v>
      </c>
      <c r="J2710" s="2">
        <v>2812</v>
      </c>
      <c r="K2710">
        <v>0</v>
      </c>
      <c r="L2710" t="s">
        <v>4079</v>
      </c>
      <c r="M2710" t="s">
        <v>277</v>
      </c>
      <c r="N2710" t="s">
        <v>43</v>
      </c>
      <c r="O2710">
        <v>80135</v>
      </c>
    </row>
    <row r="2711" spans="1:15" x14ac:dyDescent="0.25">
      <c r="A2711" t="s">
        <v>3083</v>
      </c>
      <c r="B2711" t="s">
        <v>4080</v>
      </c>
      <c r="C2711" t="s">
        <v>17</v>
      </c>
      <c r="D2711" s="1">
        <v>44922</v>
      </c>
      <c r="E2711" s="1">
        <v>44923</v>
      </c>
      <c r="F2711" t="s">
        <v>18</v>
      </c>
      <c r="G2711" s="2">
        <v>6930</v>
      </c>
      <c r="H2711" s="2">
        <v>10426</v>
      </c>
      <c r="I2711" s="2">
        <v>641</v>
      </c>
      <c r="J2711" s="2">
        <v>2855</v>
      </c>
      <c r="K2711">
        <v>0</v>
      </c>
      <c r="L2711" t="s">
        <v>3100</v>
      </c>
      <c r="M2711" t="s">
        <v>52</v>
      </c>
      <c r="N2711" t="s">
        <v>43</v>
      </c>
      <c r="O2711">
        <v>95030</v>
      </c>
    </row>
    <row r="2712" spans="1:15" x14ac:dyDescent="0.25">
      <c r="A2712" t="s">
        <v>3083</v>
      </c>
      <c r="B2712" t="s">
        <v>4081</v>
      </c>
      <c r="C2712" t="s">
        <v>17</v>
      </c>
      <c r="D2712" s="1">
        <v>44911</v>
      </c>
      <c r="E2712" s="1">
        <v>44915</v>
      </c>
      <c r="F2712" t="s">
        <v>18</v>
      </c>
      <c r="G2712" s="2">
        <v>4130</v>
      </c>
      <c r="H2712" s="2">
        <v>6819</v>
      </c>
      <c r="I2712" s="2">
        <v>247</v>
      </c>
      <c r="J2712" s="2">
        <v>2442</v>
      </c>
      <c r="K2712">
        <v>0</v>
      </c>
      <c r="L2712" t="s">
        <v>706</v>
      </c>
      <c r="M2712" t="s">
        <v>444</v>
      </c>
      <c r="N2712" t="s">
        <v>43</v>
      </c>
      <c r="O2712">
        <v>83709</v>
      </c>
    </row>
    <row r="2713" spans="1:15" x14ac:dyDescent="0.25">
      <c r="A2713" t="s">
        <v>3083</v>
      </c>
      <c r="B2713" t="s">
        <v>4082</v>
      </c>
      <c r="C2713" t="s">
        <v>17</v>
      </c>
      <c r="D2713" s="1">
        <v>44855</v>
      </c>
      <c r="E2713" s="1">
        <v>44855</v>
      </c>
      <c r="F2713" t="s">
        <v>18</v>
      </c>
      <c r="G2713" s="2">
        <v>6930</v>
      </c>
      <c r="H2713" s="2">
        <v>11759</v>
      </c>
      <c r="I2713" s="2">
        <v>933</v>
      </c>
      <c r="J2713" s="2">
        <v>3896</v>
      </c>
      <c r="K2713">
        <v>0</v>
      </c>
      <c r="L2713" t="s">
        <v>771</v>
      </c>
      <c r="M2713" t="s">
        <v>39</v>
      </c>
      <c r="N2713" t="s">
        <v>43</v>
      </c>
      <c r="O2713">
        <v>11968</v>
      </c>
    </row>
    <row r="2714" spans="1:15" x14ac:dyDescent="0.25">
      <c r="A2714" t="s">
        <v>3083</v>
      </c>
      <c r="B2714" t="s">
        <v>4083</v>
      </c>
      <c r="C2714" t="s">
        <v>17</v>
      </c>
      <c r="D2714" s="1">
        <v>44897</v>
      </c>
      <c r="E2714" s="1">
        <v>44901</v>
      </c>
      <c r="F2714" t="s">
        <v>18</v>
      </c>
      <c r="G2714" s="2">
        <v>5530</v>
      </c>
      <c r="H2714" s="2">
        <v>9132</v>
      </c>
      <c r="I2714" s="2">
        <v>745</v>
      </c>
      <c r="J2714" s="2">
        <v>2857</v>
      </c>
      <c r="K2714">
        <v>0</v>
      </c>
      <c r="L2714" t="s">
        <v>923</v>
      </c>
      <c r="M2714" t="s">
        <v>39</v>
      </c>
      <c r="N2714" t="s">
        <v>43</v>
      </c>
      <c r="O2714">
        <v>10003</v>
      </c>
    </row>
    <row r="2715" spans="1:15" x14ac:dyDescent="0.25">
      <c r="A2715" t="s">
        <v>3083</v>
      </c>
      <c r="B2715" t="s">
        <v>4084</v>
      </c>
      <c r="C2715" t="s">
        <v>17</v>
      </c>
      <c r="D2715" s="1">
        <v>44860</v>
      </c>
      <c r="E2715" s="1">
        <v>44861</v>
      </c>
      <c r="F2715" t="s">
        <v>18</v>
      </c>
      <c r="G2715" s="2">
        <v>6930</v>
      </c>
      <c r="H2715" s="2">
        <v>11277</v>
      </c>
      <c r="I2715" s="2">
        <v>836</v>
      </c>
      <c r="J2715" s="2">
        <v>3511</v>
      </c>
      <c r="K2715">
        <v>0</v>
      </c>
      <c r="L2715" t="s">
        <v>112</v>
      </c>
      <c r="M2715" t="s">
        <v>59</v>
      </c>
      <c r="N2715" t="s">
        <v>43</v>
      </c>
      <c r="O2715">
        <v>77008</v>
      </c>
    </row>
    <row r="2716" spans="1:15" x14ac:dyDescent="0.25">
      <c r="A2716" t="s">
        <v>3083</v>
      </c>
      <c r="B2716" t="s">
        <v>4085</v>
      </c>
      <c r="C2716" t="s">
        <v>17</v>
      </c>
      <c r="D2716" s="1">
        <v>44869</v>
      </c>
      <c r="E2716" s="1">
        <v>44872</v>
      </c>
      <c r="F2716" t="s">
        <v>18</v>
      </c>
      <c r="G2716" s="2">
        <v>5530</v>
      </c>
      <c r="H2716" s="2">
        <v>8499</v>
      </c>
      <c r="I2716" s="2">
        <v>429</v>
      </c>
      <c r="J2716" s="2">
        <v>2540</v>
      </c>
      <c r="K2716">
        <v>0</v>
      </c>
      <c r="L2716" t="s">
        <v>3224</v>
      </c>
      <c r="M2716" t="s">
        <v>52</v>
      </c>
      <c r="N2716" t="s">
        <v>43</v>
      </c>
      <c r="O2716">
        <v>92660</v>
      </c>
    </row>
    <row r="2717" spans="1:15" x14ac:dyDescent="0.25">
      <c r="A2717" t="s">
        <v>3083</v>
      </c>
      <c r="B2717" t="s">
        <v>4086</v>
      </c>
      <c r="C2717" t="s">
        <v>17</v>
      </c>
      <c r="D2717" s="1">
        <v>44910</v>
      </c>
      <c r="E2717" s="1">
        <v>44915</v>
      </c>
      <c r="F2717" t="s">
        <v>18</v>
      </c>
      <c r="G2717" s="2">
        <v>6930</v>
      </c>
      <c r="H2717" s="2">
        <v>10826</v>
      </c>
      <c r="I2717" s="2">
        <v>0</v>
      </c>
      <c r="J2717" s="2">
        <v>3896</v>
      </c>
      <c r="K2717">
        <v>0</v>
      </c>
      <c r="L2717" t="s">
        <v>3121</v>
      </c>
      <c r="M2717" t="s">
        <v>71</v>
      </c>
      <c r="N2717" t="s">
        <v>43</v>
      </c>
      <c r="O2717">
        <v>33786</v>
      </c>
    </row>
    <row r="2718" spans="1:15" x14ac:dyDescent="0.25">
      <c r="A2718" t="s">
        <v>3083</v>
      </c>
      <c r="B2718" t="s">
        <v>4087</v>
      </c>
      <c r="C2718" t="s">
        <v>17</v>
      </c>
      <c r="D2718" s="1">
        <v>44909</v>
      </c>
      <c r="E2718" s="1">
        <v>44910</v>
      </c>
      <c r="F2718" t="s">
        <v>18</v>
      </c>
      <c r="G2718" s="2">
        <v>3710</v>
      </c>
      <c r="H2718" s="2">
        <v>7011</v>
      </c>
      <c r="I2718" s="2">
        <v>567</v>
      </c>
      <c r="J2718" s="2">
        <v>2734</v>
      </c>
      <c r="K2718">
        <v>0</v>
      </c>
      <c r="L2718" t="s">
        <v>4088</v>
      </c>
      <c r="M2718" t="s">
        <v>453</v>
      </c>
      <c r="N2718" t="s">
        <v>21</v>
      </c>
      <c r="O2718">
        <v>98277</v>
      </c>
    </row>
    <row r="2719" spans="1:15" x14ac:dyDescent="0.25">
      <c r="A2719" t="s">
        <v>3083</v>
      </c>
      <c r="B2719" t="s">
        <v>4089</v>
      </c>
      <c r="C2719" t="s">
        <v>17</v>
      </c>
      <c r="D2719" s="1">
        <v>44910</v>
      </c>
      <c r="E2719" s="1">
        <v>44915</v>
      </c>
      <c r="F2719" t="s">
        <v>18</v>
      </c>
      <c r="G2719" s="2">
        <v>5530</v>
      </c>
      <c r="H2719" s="2">
        <v>8278</v>
      </c>
      <c r="I2719" s="2">
        <v>504</v>
      </c>
      <c r="J2719" s="2">
        <v>2244</v>
      </c>
      <c r="K2719">
        <v>0</v>
      </c>
      <c r="L2719" t="s">
        <v>3336</v>
      </c>
      <c r="M2719" t="s">
        <v>52</v>
      </c>
      <c r="N2719" t="s">
        <v>43</v>
      </c>
      <c r="O2719">
        <v>94022</v>
      </c>
    </row>
    <row r="2720" spans="1:15" x14ac:dyDescent="0.25">
      <c r="A2720" t="s">
        <v>3083</v>
      </c>
      <c r="B2720" t="s">
        <v>4090</v>
      </c>
      <c r="C2720" t="s">
        <v>17</v>
      </c>
      <c r="D2720" s="1">
        <v>44902</v>
      </c>
      <c r="E2720" s="1">
        <v>44904</v>
      </c>
      <c r="F2720" t="s">
        <v>18</v>
      </c>
      <c r="G2720" s="2">
        <v>5530</v>
      </c>
      <c r="H2720" s="2">
        <v>8500</v>
      </c>
      <c r="I2720" s="2">
        <v>430</v>
      </c>
      <c r="J2720" s="2">
        <v>2540</v>
      </c>
      <c r="K2720">
        <v>0</v>
      </c>
      <c r="L2720" t="s">
        <v>4091</v>
      </c>
      <c r="M2720" t="s">
        <v>52</v>
      </c>
      <c r="N2720" t="s">
        <v>43</v>
      </c>
      <c r="O2720">
        <v>95630</v>
      </c>
    </row>
    <row r="2721" spans="1:15" x14ac:dyDescent="0.25">
      <c r="A2721" t="s">
        <v>3083</v>
      </c>
      <c r="B2721" t="s">
        <v>4092</v>
      </c>
      <c r="C2721" t="s">
        <v>17</v>
      </c>
      <c r="D2721" s="1">
        <v>44851</v>
      </c>
      <c r="E2721" s="1">
        <v>44853</v>
      </c>
      <c r="F2721" t="s">
        <v>18</v>
      </c>
      <c r="G2721" s="2">
        <v>6930</v>
      </c>
      <c r="H2721" s="2">
        <v>11665</v>
      </c>
      <c r="I2721" s="2">
        <v>839</v>
      </c>
      <c r="J2721" s="2">
        <v>3896</v>
      </c>
      <c r="K2721">
        <v>0</v>
      </c>
      <c r="L2721" t="s">
        <v>843</v>
      </c>
      <c r="M2721" t="s">
        <v>46</v>
      </c>
      <c r="N2721" t="s">
        <v>21</v>
      </c>
      <c r="O2721">
        <v>30022</v>
      </c>
    </row>
    <row r="2722" spans="1:15" x14ac:dyDescent="0.25">
      <c r="A2722" t="s">
        <v>3083</v>
      </c>
      <c r="B2722" t="s">
        <v>4093</v>
      </c>
      <c r="C2722" t="s">
        <v>17</v>
      </c>
      <c r="D2722" s="1">
        <v>44861</v>
      </c>
      <c r="E2722" s="1">
        <v>44862</v>
      </c>
      <c r="F2722" t="s">
        <v>18</v>
      </c>
      <c r="G2722" s="2">
        <v>5530</v>
      </c>
      <c r="H2722" s="2">
        <v>8753</v>
      </c>
      <c r="I2722" s="2">
        <v>649</v>
      </c>
      <c r="J2722" s="2">
        <v>2574</v>
      </c>
      <c r="K2722">
        <v>0</v>
      </c>
      <c r="L2722" t="s">
        <v>112</v>
      </c>
      <c r="M2722" t="s">
        <v>59</v>
      </c>
      <c r="N2722" t="s">
        <v>43</v>
      </c>
      <c r="O2722">
        <v>77025</v>
      </c>
    </row>
    <row r="2723" spans="1:15" x14ac:dyDescent="0.25">
      <c r="A2723" t="s">
        <v>3083</v>
      </c>
      <c r="B2723" t="s">
        <v>4094</v>
      </c>
      <c r="C2723" t="s">
        <v>17</v>
      </c>
      <c r="D2723" s="1">
        <v>44907</v>
      </c>
      <c r="E2723" s="1">
        <v>44908</v>
      </c>
      <c r="F2723" t="s">
        <v>18</v>
      </c>
      <c r="G2723" s="2">
        <v>6930</v>
      </c>
      <c r="H2723" s="2">
        <v>10826</v>
      </c>
      <c r="I2723" s="2">
        <v>0</v>
      </c>
      <c r="J2723" s="2">
        <v>3896</v>
      </c>
      <c r="K2723">
        <v>0</v>
      </c>
      <c r="L2723" t="s">
        <v>4095</v>
      </c>
      <c r="M2723" t="s">
        <v>71</v>
      </c>
      <c r="N2723" t="s">
        <v>43</v>
      </c>
      <c r="O2723">
        <v>34698</v>
      </c>
    </row>
    <row r="2724" spans="1:15" x14ac:dyDescent="0.25">
      <c r="A2724" t="s">
        <v>3083</v>
      </c>
      <c r="B2724" t="s">
        <v>4096</v>
      </c>
      <c r="C2724" t="s">
        <v>17</v>
      </c>
      <c r="D2724" s="1">
        <v>44866</v>
      </c>
      <c r="E2724" s="1">
        <v>44867</v>
      </c>
      <c r="F2724" t="s">
        <v>18</v>
      </c>
      <c r="G2724" s="2">
        <v>3430</v>
      </c>
      <c r="H2724" s="2">
        <v>6860</v>
      </c>
      <c r="I2724" s="2">
        <v>293</v>
      </c>
      <c r="J2724" s="2">
        <v>3137</v>
      </c>
      <c r="K2724">
        <v>0</v>
      </c>
      <c r="L2724" t="s">
        <v>4097</v>
      </c>
      <c r="M2724" t="s">
        <v>27</v>
      </c>
      <c r="N2724" t="s">
        <v>21</v>
      </c>
      <c r="O2724">
        <v>71456</v>
      </c>
    </row>
    <row r="2725" spans="1:15" x14ac:dyDescent="0.25">
      <c r="A2725" t="s">
        <v>3083</v>
      </c>
      <c r="B2725" t="s">
        <v>4098</v>
      </c>
      <c r="C2725" t="s">
        <v>17</v>
      </c>
      <c r="D2725" s="1">
        <v>44862</v>
      </c>
      <c r="E2725" s="1">
        <v>44865</v>
      </c>
      <c r="F2725" t="s">
        <v>18</v>
      </c>
      <c r="G2725" s="2">
        <v>6930</v>
      </c>
      <c r="H2725" s="2">
        <v>11277</v>
      </c>
      <c r="I2725" s="2">
        <v>836</v>
      </c>
      <c r="J2725" s="2">
        <v>3511</v>
      </c>
      <c r="K2725">
        <v>0</v>
      </c>
      <c r="L2725" t="s">
        <v>4099</v>
      </c>
      <c r="M2725" t="s">
        <v>59</v>
      </c>
      <c r="N2725" t="s">
        <v>43</v>
      </c>
      <c r="O2725">
        <v>79701</v>
      </c>
    </row>
    <row r="2726" spans="1:15" x14ac:dyDescent="0.25">
      <c r="A2726" t="s">
        <v>3083</v>
      </c>
      <c r="B2726" t="s">
        <v>4100</v>
      </c>
      <c r="C2726" t="s">
        <v>17</v>
      </c>
      <c r="D2726" s="1">
        <v>44910</v>
      </c>
      <c r="E2726" s="1">
        <v>44915</v>
      </c>
      <c r="F2726" t="s">
        <v>18</v>
      </c>
      <c r="G2726" s="2">
        <v>6930</v>
      </c>
      <c r="H2726" s="2">
        <v>10007</v>
      </c>
      <c r="I2726" s="2">
        <v>537</v>
      </c>
      <c r="J2726" s="2">
        <v>2540</v>
      </c>
      <c r="K2726">
        <v>0</v>
      </c>
      <c r="L2726" t="s">
        <v>1758</v>
      </c>
      <c r="M2726" t="s">
        <v>52</v>
      </c>
      <c r="N2726" t="s">
        <v>43</v>
      </c>
      <c r="O2726">
        <v>92037</v>
      </c>
    </row>
    <row r="2727" spans="1:15" x14ac:dyDescent="0.25">
      <c r="A2727" t="s">
        <v>3083</v>
      </c>
      <c r="B2727" t="s">
        <v>4101</v>
      </c>
      <c r="C2727" t="s">
        <v>17</v>
      </c>
      <c r="D2727" s="1">
        <v>44916</v>
      </c>
      <c r="E2727" s="1">
        <v>44917</v>
      </c>
      <c r="F2727" t="s">
        <v>18</v>
      </c>
      <c r="G2727" s="2">
        <v>5530</v>
      </c>
      <c r="H2727" s="2">
        <v>8500</v>
      </c>
      <c r="I2727" s="2">
        <v>430</v>
      </c>
      <c r="J2727" s="2">
        <v>2540</v>
      </c>
      <c r="K2727">
        <v>0</v>
      </c>
      <c r="L2727" t="s">
        <v>992</v>
      </c>
      <c r="M2727" t="s">
        <v>52</v>
      </c>
      <c r="N2727" t="s">
        <v>43</v>
      </c>
      <c r="O2727">
        <v>92886</v>
      </c>
    </row>
    <row r="2728" spans="1:15" x14ac:dyDescent="0.25">
      <c r="A2728" t="s">
        <v>3083</v>
      </c>
      <c r="B2728" t="s">
        <v>4102</v>
      </c>
      <c r="C2728" t="s">
        <v>17</v>
      </c>
      <c r="D2728" s="1">
        <v>44893</v>
      </c>
      <c r="E2728" s="1">
        <v>44894</v>
      </c>
      <c r="F2728" t="s">
        <v>18</v>
      </c>
      <c r="G2728" s="2">
        <v>6930</v>
      </c>
      <c r="H2728" s="2">
        <v>10443</v>
      </c>
      <c r="I2728" s="2">
        <v>658</v>
      </c>
      <c r="J2728" s="2">
        <v>2855</v>
      </c>
      <c r="K2728">
        <v>0</v>
      </c>
      <c r="L2728" t="s">
        <v>3036</v>
      </c>
      <c r="M2728" t="s">
        <v>52</v>
      </c>
      <c r="N2728" t="s">
        <v>43</v>
      </c>
      <c r="O2728">
        <v>90067</v>
      </c>
    </row>
    <row r="2729" spans="1:15" x14ac:dyDescent="0.25">
      <c r="A2729" t="s">
        <v>3083</v>
      </c>
      <c r="B2729" t="s">
        <v>4103</v>
      </c>
      <c r="C2729" t="s">
        <v>17</v>
      </c>
      <c r="D2729" s="1">
        <v>44900</v>
      </c>
      <c r="E2729" s="1">
        <v>44901</v>
      </c>
      <c r="F2729" t="s">
        <v>18</v>
      </c>
      <c r="G2729" s="2">
        <v>6930</v>
      </c>
      <c r="H2729" s="2">
        <v>10712</v>
      </c>
      <c r="I2729" s="2">
        <v>562</v>
      </c>
      <c r="J2729" s="2">
        <v>3220</v>
      </c>
      <c r="K2729">
        <v>0</v>
      </c>
      <c r="L2729" t="s">
        <v>3055</v>
      </c>
      <c r="M2729" t="s">
        <v>246</v>
      </c>
      <c r="N2729" t="s">
        <v>21</v>
      </c>
      <c r="O2729">
        <v>85383</v>
      </c>
    </row>
    <row r="2730" spans="1:15" x14ac:dyDescent="0.25">
      <c r="A2730" t="s">
        <v>3083</v>
      </c>
      <c r="B2730" t="s">
        <v>4104</v>
      </c>
      <c r="C2730" t="s">
        <v>17</v>
      </c>
      <c r="D2730" s="1">
        <v>44861</v>
      </c>
      <c r="E2730" s="1">
        <v>44862</v>
      </c>
      <c r="F2730" t="s">
        <v>18</v>
      </c>
      <c r="G2730" s="2">
        <v>6930</v>
      </c>
      <c r="H2730" s="2">
        <v>10826</v>
      </c>
      <c r="I2730" s="2">
        <v>0</v>
      </c>
      <c r="J2730" s="2">
        <v>3896</v>
      </c>
      <c r="K2730">
        <v>0</v>
      </c>
      <c r="L2730" t="s">
        <v>1815</v>
      </c>
      <c r="M2730" t="s">
        <v>71</v>
      </c>
      <c r="N2730" t="s">
        <v>43</v>
      </c>
      <c r="O2730">
        <v>32803</v>
      </c>
    </row>
    <row r="2731" spans="1:15" x14ac:dyDescent="0.25">
      <c r="A2731" t="s">
        <v>3083</v>
      </c>
      <c r="B2731" t="s">
        <v>4105</v>
      </c>
      <c r="C2731" t="s">
        <v>17</v>
      </c>
      <c r="D2731" s="1">
        <v>44839</v>
      </c>
      <c r="E2731" s="1">
        <v>44844</v>
      </c>
      <c r="F2731" t="s">
        <v>18</v>
      </c>
      <c r="G2731" s="2">
        <v>6930</v>
      </c>
      <c r="H2731" s="2">
        <v>11397</v>
      </c>
      <c r="I2731" s="2">
        <v>929</v>
      </c>
      <c r="J2731" s="2">
        <v>3538</v>
      </c>
      <c r="K2731">
        <v>0</v>
      </c>
      <c r="L2731" t="s">
        <v>923</v>
      </c>
      <c r="M2731" t="s">
        <v>39</v>
      </c>
      <c r="N2731" t="s">
        <v>43</v>
      </c>
      <c r="O2731">
        <v>10025</v>
      </c>
    </row>
    <row r="2732" spans="1:15" x14ac:dyDescent="0.25">
      <c r="A2732" t="s">
        <v>3083</v>
      </c>
      <c r="B2732" t="s">
        <v>4106</v>
      </c>
      <c r="C2732" t="s">
        <v>17</v>
      </c>
      <c r="D2732" s="1">
        <v>44882</v>
      </c>
      <c r="E2732" s="1">
        <v>44883</v>
      </c>
      <c r="F2732" t="s">
        <v>18</v>
      </c>
      <c r="G2732" s="2">
        <v>5530</v>
      </c>
      <c r="H2732" s="2">
        <v>8738</v>
      </c>
      <c r="I2732" s="2">
        <v>513</v>
      </c>
      <c r="J2732" s="2">
        <v>2695</v>
      </c>
      <c r="K2732">
        <v>0</v>
      </c>
      <c r="L2732" t="s">
        <v>1111</v>
      </c>
      <c r="M2732" t="s">
        <v>203</v>
      </c>
      <c r="N2732" t="s">
        <v>21</v>
      </c>
      <c r="O2732">
        <v>60610</v>
      </c>
    </row>
    <row r="2733" spans="1:15" x14ac:dyDescent="0.25">
      <c r="A2733" t="s">
        <v>3083</v>
      </c>
      <c r="B2733" t="s">
        <v>4107</v>
      </c>
      <c r="C2733" t="s">
        <v>17</v>
      </c>
      <c r="D2733" s="1">
        <v>44900</v>
      </c>
      <c r="E2733" s="1">
        <v>44901</v>
      </c>
      <c r="F2733" t="s">
        <v>18</v>
      </c>
      <c r="G2733" s="2">
        <v>6930</v>
      </c>
      <c r="H2733" s="2">
        <v>10322</v>
      </c>
      <c r="I2733" s="2">
        <v>537</v>
      </c>
      <c r="J2733" s="2">
        <v>2855</v>
      </c>
      <c r="K2733">
        <v>0</v>
      </c>
      <c r="L2733" t="s">
        <v>3642</v>
      </c>
      <c r="M2733" t="s">
        <v>52</v>
      </c>
      <c r="N2733" t="s">
        <v>43</v>
      </c>
      <c r="O2733">
        <v>92064</v>
      </c>
    </row>
    <row r="2734" spans="1:15" x14ac:dyDescent="0.25">
      <c r="A2734" t="s">
        <v>3083</v>
      </c>
      <c r="B2734" t="s">
        <v>4108</v>
      </c>
      <c r="C2734" t="s">
        <v>17</v>
      </c>
      <c r="D2734" s="1">
        <v>44916</v>
      </c>
      <c r="E2734" s="1">
        <v>44917</v>
      </c>
      <c r="F2734" t="s">
        <v>18</v>
      </c>
      <c r="G2734" s="2">
        <v>4130</v>
      </c>
      <c r="H2734" s="2">
        <v>6628</v>
      </c>
      <c r="I2734" s="2">
        <v>0</v>
      </c>
      <c r="J2734" s="2">
        <v>2498</v>
      </c>
      <c r="K2734">
        <v>0</v>
      </c>
      <c r="L2734" t="s">
        <v>1775</v>
      </c>
      <c r="M2734" t="s">
        <v>277</v>
      </c>
      <c r="N2734" t="s">
        <v>21</v>
      </c>
      <c r="O2734">
        <v>80015</v>
      </c>
    </row>
    <row r="2735" spans="1:15" x14ac:dyDescent="0.25">
      <c r="A2735" t="s">
        <v>3083</v>
      </c>
      <c r="B2735" t="s">
        <v>4109</v>
      </c>
      <c r="C2735" t="s">
        <v>17</v>
      </c>
      <c r="D2735" s="1">
        <v>44909</v>
      </c>
      <c r="E2735" s="1">
        <v>44910</v>
      </c>
      <c r="F2735" t="s">
        <v>18</v>
      </c>
      <c r="G2735" s="2">
        <v>5530</v>
      </c>
      <c r="H2735" s="2">
        <v>8839</v>
      </c>
      <c r="I2735" s="2">
        <v>452</v>
      </c>
      <c r="J2735" s="2">
        <v>2857</v>
      </c>
      <c r="K2735">
        <v>0</v>
      </c>
      <c r="L2735" t="s">
        <v>4110</v>
      </c>
      <c r="M2735" t="s">
        <v>42</v>
      </c>
      <c r="N2735" t="s">
        <v>43</v>
      </c>
      <c r="O2735">
        <v>20815</v>
      </c>
    </row>
    <row r="2736" spans="1:15" x14ac:dyDescent="0.25">
      <c r="A2736" t="s">
        <v>3083</v>
      </c>
      <c r="B2736" t="s">
        <v>4111</v>
      </c>
      <c r="C2736" t="s">
        <v>17</v>
      </c>
      <c r="D2736" s="1">
        <v>44904</v>
      </c>
      <c r="E2736" s="1">
        <v>44906</v>
      </c>
      <c r="F2736" t="s">
        <v>18</v>
      </c>
      <c r="G2736" s="2">
        <v>6930</v>
      </c>
      <c r="H2736" s="2">
        <v>11584</v>
      </c>
      <c r="I2736" s="2">
        <v>758</v>
      </c>
      <c r="J2736" s="2">
        <v>3896</v>
      </c>
      <c r="K2736">
        <v>0</v>
      </c>
      <c r="L2736" t="s">
        <v>194</v>
      </c>
      <c r="M2736" t="s">
        <v>134</v>
      </c>
      <c r="N2736" t="s">
        <v>43</v>
      </c>
      <c r="O2736">
        <v>46280</v>
      </c>
    </row>
    <row r="2737" spans="1:15" x14ac:dyDescent="0.25">
      <c r="A2737" t="s">
        <v>3083</v>
      </c>
      <c r="B2737" t="s">
        <v>4112</v>
      </c>
      <c r="C2737" t="s">
        <v>17</v>
      </c>
      <c r="D2737" s="1">
        <v>44923</v>
      </c>
      <c r="E2737" s="1">
        <v>44924</v>
      </c>
      <c r="F2737" t="s">
        <v>18</v>
      </c>
      <c r="G2737" s="2">
        <v>6930</v>
      </c>
      <c r="H2737" s="2">
        <v>11242</v>
      </c>
      <c r="I2737" s="2">
        <v>416</v>
      </c>
      <c r="J2737" s="2">
        <v>3896</v>
      </c>
      <c r="K2737">
        <v>0</v>
      </c>
      <c r="L2737" t="s">
        <v>319</v>
      </c>
      <c r="M2737" t="s">
        <v>30</v>
      </c>
      <c r="N2737" t="s">
        <v>21</v>
      </c>
      <c r="O2737">
        <v>23229</v>
      </c>
    </row>
    <row r="2738" spans="1:15" x14ac:dyDescent="0.25">
      <c r="A2738" t="s">
        <v>3083</v>
      </c>
      <c r="B2738" t="s">
        <v>4113</v>
      </c>
      <c r="C2738" t="s">
        <v>17</v>
      </c>
      <c r="D2738" s="1">
        <v>44914</v>
      </c>
      <c r="E2738" s="1">
        <v>44915</v>
      </c>
      <c r="F2738" t="s">
        <v>18</v>
      </c>
      <c r="G2738" s="2">
        <v>5530</v>
      </c>
      <c r="H2738" s="2">
        <v>8204</v>
      </c>
      <c r="I2738" s="2">
        <v>430</v>
      </c>
      <c r="J2738" s="2">
        <v>2244</v>
      </c>
      <c r="K2738">
        <v>0</v>
      </c>
      <c r="L2738" t="s">
        <v>1758</v>
      </c>
      <c r="M2738" t="s">
        <v>52</v>
      </c>
      <c r="N2738" t="s">
        <v>43</v>
      </c>
      <c r="O2738">
        <v>92037</v>
      </c>
    </row>
    <row r="2739" spans="1:15" x14ac:dyDescent="0.25">
      <c r="A2739" t="s">
        <v>3083</v>
      </c>
      <c r="B2739" t="s">
        <v>4114</v>
      </c>
      <c r="C2739" t="s">
        <v>17</v>
      </c>
      <c r="D2739" s="1">
        <v>44908</v>
      </c>
      <c r="E2739" s="1">
        <v>44910</v>
      </c>
      <c r="F2739" t="s">
        <v>18</v>
      </c>
      <c r="G2739" s="2">
        <v>5530</v>
      </c>
      <c r="H2739" s="2">
        <v>9874</v>
      </c>
      <c r="I2739" s="2">
        <v>806</v>
      </c>
      <c r="J2739" s="2">
        <v>3538</v>
      </c>
      <c r="K2739">
        <v>0</v>
      </c>
      <c r="L2739" t="s">
        <v>923</v>
      </c>
      <c r="M2739" t="s">
        <v>39</v>
      </c>
      <c r="N2739" t="s">
        <v>43</v>
      </c>
      <c r="O2739">
        <v>10022</v>
      </c>
    </row>
    <row r="2740" spans="1:15" x14ac:dyDescent="0.25">
      <c r="A2740" t="s">
        <v>3083</v>
      </c>
      <c r="B2740" t="s">
        <v>4115</v>
      </c>
      <c r="C2740" t="s">
        <v>17</v>
      </c>
      <c r="D2740" s="1">
        <v>44915</v>
      </c>
      <c r="E2740" s="1">
        <v>44917</v>
      </c>
      <c r="F2740" t="s">
        <v>18</v>
      </c>
      <c r="G2740" s="2">
        <v>6930</v>
      </c>
      <c r="H2740" s="2">
        <v>10384</v>
      </c>
      <c r="I2740" s="2">
        <v>599</v>
      </c>
      <c r="J2740" s="2">
        <v>2855</v>
      </c>
      <c r="K2740">
        <v>0</v>
      </c>
      <c r="L2740" t="s">
        <v>1227</v>
      </c>
      <c r="M2740" t="s">
        <v>52</v>
      </c>
      <c r="N2740" t="s">
        <v>43</v>
      </c>
      <c r="O2740">
        <v>94118</v>
      </c>
    </row>
    <row r="2741" spans="1:15" x14ac:dyDescent="0.25">
      <c r="A2741" t="s">
        <v>3083</v>
      </c>
      <c r="B2741" t="s">
        <v>4116</v>
      </c>
      <c r="C2741" t="s">
        <v>17</v>
      </c>
      <c r="D2741" s="1">
        <v>44840</v>
      </c>
      <c r="E2741" s="1">
        <v>44840</v>
      </c>
      <c r="F2741" t="s">
        <v>18</v>
      </c>
      <c r="G2741" s="2">
        <v>6930</v>
      </c>
      <c r="H2741" s="2">
        <v>11476</v>
      </c>
      <c r="I2741" s="2">
        <v>650</v>
      </c>
      <c r="J2741" s="2">
        <v>3896</v>
      </c>
      <c r="K2741">
        <v>0</v>
      </c>
      <c r="L2741" t="s">
        <v>4117</v>
      </c>
      <c r="M2741" t="s">
        <v>88</v>
      </c>
      <c r="N2741" t="s">
        <v>43</v>
      </c>
      <c r="O2741">
        <v>19006</v>
      </c>
    </row>
    <row r="2742" spans="1:15" x14ac:dyDescent="0.25">
      <c r="A2742" t="s">
        <v>3083</v>
      </c>
      <c r="B2742" t="s">
        <v>4118</v>
      </c>
      <c r="C2742" t="s">
        <v>17</v>
      </c>
      <c r="D2742" s="1">
        <v>44907</v>
      </c>
      <c r="E2742" s="1">
        <v>44908</v>
      </c>
      <c r="F2742" t="s">
        <v>18</v>
      </c>
      <c r="G2742" s="2">
        <v>4130</v>
      </c>
      <c r="H2742" s="2">
        <v>6751</v>
      </c>
      <c r="I2742" s="2">
        <v>377</v>
      </c>
      <c r="J2742" s="2">
        <v>2244</v>
      </c>
      <c r="K2742">
        <v>0</v>
      </c>
      <c r="L2742" t="s">
        <v>3100</v>
      </c>
      <c r="M2742" t="s">
        <v>52</v>
      </c>
      <c r="N2742" t="s">
        <v>43</v>
      </c>
      <c r="O2742">
        <v>95030</v>
      </c>
    </row>
    <row r="2743" spans="1:15" x14ac:dyDescent="0.25">
      <c r="A2743" t="s">
        <v>3083</v>
      </c>
      <c r="B2743" t="s">
        <v>4119</v>
      </c>
      <c r="C2743" t="s">
        <v>17</v>
      </c>
      <c r="D2743" s="1">
        <v>44895</v>
      </c>
      <c r="E2743" s="1">
        <v>44896</v>
      </c>
      <c r="F2743" t="s">
        <v>18</v>
      </c>
      <c r="G2743" s="2">
        <v>6930</v>
      </c>
      <c r="H2743" s="2">
        <v>11787</v>
      </c>
      <c r="I2743" s="2">
        <v>961</v>
      </c>
      <c r="J2743" s="2">
        <v>3896</v>
      </c>
      <c r="K2743">
        <v>0</v>
      </c>
      <c r="L2743" t="s">
        <v>923</v>
      </c>
      <c r="M2743" t="s">
        <v>39</v>
      </c>
      <c r="N2743" t="s">
        <v>43</v>
      </c>
      <c r="O2743">
        <v>10022</v>
      </c>
    </row>
    <row r="2744" spans="1:15" x14ac:dyDescent="0.25">
      <c r="A2744" t="s">
        <v>3083</v>
      </c>
      <c r="B2744" t="s">
        <v>4120</v>
      </c>
      <c r="C2744" t="s">
        <v>17</v>
      </c>
      <c r="D2744" s="1">
        <v>44911</v>
      </c>
      <c r="E2744" s="1">
        <v>44915</v>
      </c>
      <c r="F2744" t="s">
        <v>18</v>
      </c>
      <c r="G2744" s="2">
        <v>5530</v>
      </c>
      <c r="H2744" s="2">
        <v>8387</v>
      </c>
      <c r="I2744" s="2">
        <v>0</v>
      </c>
      <c r="J2744" s="2">
        <v>2857</v>
      </c>
      <c r="K2744">
        <v>0</v>
      </c>
      <c r="L2744" t="s">
        <v>3095</v>
      </c>
      <c r="M2744" t="s">
        <v>71</v>
      </c>
      <c r="N2744" t="s">
        <v>43</v>
      </c>
      <c r="O2744">
        <v>34231</v>
      </c>
    </row>
    <row r="2745" spans="1:15" x14ac:dyDescent="0.25">
      <c r="A2745" t="s">
        <v>3083</v>
      </c>
      <c r="B2745" t="s">
        <v>4121</v>
      </c>
      <c r="C2745" t="s">
        <v>17</v>
      </c>
      <c r="D2745" s="1">
        <v>44893</v>
      </c>
      <c r="E2745" s="1">
        <v>44894</v>
      </c>
      <c r="F2745" t="s">
        <v>18</v>
      </c>
      <c r="G2745" s="2">
        <v>5530</v>
      </c>
      <c r="H2745" s="2">
        <v>8526</v>
      </c>
      <c r="I2745" s="2">
        <v>456</v>
      </c>
      <c r="J2745" s="2">
        <v>2540</v>
      </c>
      <c r="K2745">
        <v>0</v>
      </c>
      <c r="L2745" t="s">
        <v>3412</v>
      </c>
      <c r="M2745" t="s">
        <v>52</v>
      </c>
      <c r="N2745" t="s">
        <v>43</v>
      </c>
      <c r="O2745">
        <v>94941</v>
      </c>
    </row>
    <row r="2746" spans="1:15" x14ac:dyDescent="0.25">
      <c r="A2746" t="s">
        <v>3083</v>
      </c>
      <c r="B2746" t="s">
        <v>4122</v>
      </c>
      <c r="C2746" t="s">
        <v>17</v>
      </c>
      <c r="D2746" s="1">
        <v>44894</v>
      </c>
      <c r="E2746" s="1">
        <v>44900</v>
      </c>
      <c r="F2746" t="s">
        <v>18</v>
      </c>
      <c r="G2746" s="2">
        <v>4130</v>
      </c>
      <c r="H2746" s="2">
        <v>7236</v>
      </c>
      <c r="I2746" s="2">
        <v>664</v>
      </c>
      <c r="J2746" s="2">
        <v>2442</v>
      </c>
      <c r="K2746">
        <v>0</v>
      </c>
      <c r="L2746" t="s">
        <v>1101</v>
      </c>
      <c r="M2746" t="s">
        <v>453</v>
      </c>
      <c r="N2746" t="s">
        <v>43</v>
      </c>
      <c r="O2746">
        <v>98007</v>
      </c>
    </row>
    <row r="2747" spans="1:15" x14ac:dyDescent="0.25">
      <c r="A2747" t="s">
        <v>3083</v>
      </c>
      <c r="B2747" t="s">
        <v>4123</v>
      </c>
      <c r="C2747" t="s">
        <v>17</v>
      </c>
      <c r="D2747" s="1">
        <v>44903</v>
      </c>
      <c r="E2747" s="1">
        <v>44906</v>
      </c>
      <c r="F2747" t="s">
        <v>18</v>
      </c>
      <c r="G2747" s="2">
        <v>6930</v>
      </c>
      <c r="H2747" s="2">
        <v>10417</v>
      </c>
      <c r="I2747" s="2">
        <v>632</v>
      </c>
      <c r="J2747" s="2">
        <v>2855</v>
      </c>
      <c r="K2747">
        <v>0</v>
      </c>
      <c r="L2747" t="s">
        <v>2714</v>
      </c>
      <c r="M2747" t="s">
        <v>52</v>
      </c>
      <c r="N2747" t="s">
        <v>43</v>
      </c>
      <c r="O2747">
        <v>94040</v>
      </c>
    </row>
    <row r="2748" spans="1:15" x14ac:dyDescent="0.25">
      <c r="A2748" t="s">
        <v>3083</v>
      </c>
      <c r="B2748" t="s">
        <v>4124</v>
      </c>
      <c r="C2748" t="s">
        <v>17</v>
      </c>
      <c r="D2748" s="1">
        <v>44900</v>
      </c>
      <c r="E2748" s="1">
        <v>44901</v>
      </c>
      <c r="F2748" t="s">
        <v>18</v>
      </c>
      <c r="G2748" s="2">
        <v>3430</v>
      </c>
      <c r="H2748" s="2">
        <v>6291</v>
      </c>
      <c r="I2748" s="2">
        <v>321</v>
      </c>
      <c r="J2748" s="2">
        <v>2540</v>
      </c>
      <c r="K2748">
        <v>0</v>
      </c>
      <c r="L2748" t="s">
        <v>370</v>
      </c>
      <c r="M2748" t="s">
        <v>52</v>
      </c>
      <c r="N2748" t="s">
        <v>43</v>
      </c>
      <c r="O2748">
        <v>95129</v>
      </c>
    </row>
    <row r="2749" spans="1:15" x14ac:dyDescent="0.25">
      <c r="A2749" t="s">
        <v>3083</v>
      </c>
      <c r="B2749" t="s">
        <v>4125</v>
      </c>
      <c r="C2749" t="s">
        <v>17</v>
      </c>
      <c r="D2749" s="1">
        <v>44911</v>
      </c>
      <c r="E2749" s="1">
        <v>44915</v>
      </c>
      <c r="F2749" t="s">
        <v>18</v>
      </c>
      <c r="G2749" s="2">
        <v>5530</v>
      </c>
      <c r="H2749" s="2">
        <v>9703</v>
      </c>
      <c r="I2749" s="2">
        <v>635</v>
      </c>
      <c r="J2749" s="2">
        <v>3538</v>
      </c>
      <c r="K2749">
        <v>0</v>
      </c>
      <c r="L2749" t="s">
        <v>3432</v>
      </c>
      <c r="M2749" t="s">
        <v>88</v>
      </c>
      <c r="N2749" t="s">
        <v>43</v>
      </c>
      <c r="O2749">
        <v>15215</v>
      </c>
    </row>
    <row r="2750" spans="1:15" x14ac:dyDescent="0.25">
      <c r="A2750" t="s">
        <v>3083</v>
      </c>
      <c r="B2750" t="s">
        <v>4126</v>
      </c>
      <c r="C2750" t="s">
        <v>17</v>
      </c>
      <c r="D2750" s="1">
        <v>44923</v>
      </c>
      <c r="E2750" s="1">
        <v>44924</v>
      </c>
      <c r="F2750" t="s">
        <v>18</v>
      </c>
      <c r="G2750" s="2">
        <v>6930</v>
      </c>
      <c r="H2750" s="2">
        <v>11476</v>
      </c>
      <c r="I2750" s="2">
        <v>650</v>
      </c>
      <c r="J2750" s="2">
        <v>3896</v>
      </c>
      <c r="K2750">
        <v>0</v>
      </c>
      <c r="L2750" t="s">
        <v>4127</v>
      </c>
      <c r="M2750" t="s">
        <v>138</v>
      </c>
      <c r="N2750" t="s">
        <v>21</v>
      </c>
      <c r="O2750">
        <v>48302</v>
      </c>
    </row>
    <row r="2751" spans="1:15" x14ac:dyDescent="0.25">
      <c r="A2751" t="s">
        <v>3083</v>
      </c>
      <c r="B2751" t="s">
        <v>4128</v>
      </c>
      <c r="C2751" t="s">
        <v>17</v>
      </c>
      <c r="D2751" s="1">
        <v>44847</v>
      </c>
      <c r="E2751" s="1">
        <v>44848</v>
      </c>
      <c r="F2751" t="s">
        <v>18</v>
      </c>
      <c r="G2751" s="2">
        <v>3430</v>
      </c>
      <c r="H2751" s="2">
        <v>7438</v>
      </c>
      <c r="I2751" s="2">
        <v>470</v>
      </c>
      <c r="J2751" s="2">
        <v>3538</v>
      </c>
      <c r="K2751">
        <v>0</v>
      </c>
      <c r="L2751" t="s">
        <v>4129</v>
      </c>
      <c r="M2751" t="s">
        <v>20</v>
      </c>
      <c r="N2751" t="s">
        <v>43</v>
      </c>
      <c r="O2751">
        <v>28712</v>
      </c>
    </row>
    <row r="2752" spans="1:15" x14ac:dyDescent="0.25">
      <c r="A2752" t="s">
        <v>3083</v>
      </c>
      <c r="B2752" t="s">
        <v>4130</v>
      </c>
      <c r="C2752" t="s">
        <v>17</v>
      </c>
      <c r="D2752" s="1">
        <v>44879</v>
      </c>
      <c r="E2752" s="1">
        <v>44879</v>
      </c>
      <c r="F2752" t="s">
        <v>18</v>
      </c>
      <c r="G2752" s="2">
        <v>6930</v>
      </c>
      <c r="H2752" s="2">
        <v>11353</v>
      </c>
      <c r="I2752" s="2">
        <v>527</v>
      </c>
      <c r="J2752" s="2">
        <v>3896</v>
      </c>
      <c r="K2752">
        <v>0</v>
      </c>
      <c r="L2752" t="s">
        <v>2178</v>
      </c>
      <c r="M2752" t="s">
        <v>42</v>
      </c>
      <c r="N2752" t="s">
        <v>43</v>
      </c>
      <c r="O2752">
        <v>20817</v>
      </c>
    </row>
    <row r="2753" spans="1:15" x14ac:dyDescent="0.25">
      <c r="A2753" t="s">
        <v>3083</v>
      </c>
      <c r="B2753" t="s">
        <v>4131</v>
      </c>
      <c r="C2753" t="s">
        <v>17</v>
      </c>
      <c r="D2753" s="1">
        <v>44915</v>
      </c>
      <c r="E2753" s="1">
        <v>44917</v>
      </c>
      <c r="F2753" t="s">
        <v>18</v>
      </c>
      <c r="G2753" s="2">
        <v>5530</v>
      </c>
      <c r="H2753" s="2">
        <v>7901</v>
      </c>
      <c r="I2753" s="2">
        <v>0</v>
      </c>
      <c r="J2753" s="2">
        <v>2371</v>
      </c>
      <c r="K2753">
        <v>0</v>
      </c>
      <c r="L2753" t="s">
        <v>2728</v>
      </c>
      <c r="M2753" t="s">
        <v>577</v>
      </c>
      <c r="N2753" t="s">
        <v>43</v>
      </c>
      <c r="O2753">
        <v>97003</v>
      </c>
    </row>
    <row r="2754" spans="1:15" x14ac:dyDescent="0.25">
      <c r="A2754" t="s">
        <v>3083</v>
      </c>
      <c r="B2754" t="s">
        <v>4132</v>
      </c>
      <c r="C2754" t="s">
        <v>17</v>
      </c>
      <c r="D2754" s="1">
        <v>44901</v>
      </c>
      <c r="E2754" s="1">
        <v>44904</v>
      </c>
      <c r="F2754" t="s">
        <v>18</v>
      </c>
      <c r="G2754" s="2">
        <v>11060</v>
      </c>
      <c r="H2754" s="2">
        <v>16105</v>
      </c>
      <c r="I2754" s="2">
        <v>1192</v>
      </c>
      <c r="J2754" s="2">
        <v>3853</v>
      </c>
      <c r="K2754">
        <v>0</v>
      </c>
      <c r="L2754" t="s">
        <v>4133</v>
      </c>
      <c r="M2754" t="s">
        <v>59</v>
      </c>
      <c r="N2754" t="s">
        <v>21</v>
      </c>
      <c r="O2754">
        <v>75501</v>
      </c>
    </row>
    <row r="2755" spans="1:15" x14ac:dyDescent="0.25">
      <c r="A2755" t="s">
        <v>3083</v>
      </c>
      <c r="B2755" t="s">
        <v>4134</v>
      </c>
      <c r="C2755" t="s">
        <v>17</v>
      </c>
      <c r="D2755" s="1">
        <v>44909</v>
      </c>
      <c r="E2755" s="1">
        <v>44915</v>
      </c>
      <c r="F2755" t="s">
        <v>18</v>
      </c>
      <c r="G2755" s="2">
        <v>3710</v>
      </c>
      <c r="H2755" s="2">
        <v>6841</v>
      </c>
      <c r="I2755" s="2">
        <v>319</v>
      </c>
      <c r="J2755" s="2">
        <v>2812</v>
      </c>
      <c r="K2755">
        <v>0</v>
      </c>
      <c r="L2755" t="s">
        <v>969</v>
      </c>
      <c r="M2755" t="s">
        <v>246</v>
      </c>
      <c r="N2755" t="s">
        <v>21</v>
      </c>
      <c r="O2755">
        <v>85016</v>
      </c>
    </row>
    <row r="2756" spans="1:15" x14ac:dyDescent="0.25">
      <c r="A2756" t="s">
        <v>3083</v>
      </c>
      <c r="B2756" t="s">
        <v>4135</v>
      </c>
      <c r="C2756" t="s">
        <v>17</v>
      </c>
      <c r="D2756" s="1">
        <v>44875</v>
      </c>
      <c r="E2756" s="1">
        <v>44876</v>
      </c>
      <c r="F2756" t="s">
        <v>18</v>
      </c>
      <c r="G2756" s="2">
        <v>5530</v>
      </c>
      <c r="H2756" s="2">
        <v>8718</v>
      </c>
      <c r="I2756" s="2">
        <v>331</v>
      </c>
      <c r="J2756" s="2">
        <v>2857</v>
      </c>
      <c r="K2756">
        <v>0</v>
      </c>
      <c r="L2756" t="s">
        <v>4136</v>
      </c>
      <c r="M2756" t="s">
        <v>30</v>
      </c>
      <c r="N2756" t="s">
        <v>21</v>
      </c>
      <c r="O2756">
        <v>22066</v>
      </c>
    </row>
    <row r="2757" spans="1:15" x14ac:dyDescent="0.25">
      <c r="A2757" t="s">
        <v>3083</v>
      </c>
      <c r="B2757" t="s">
        <v>4137</v>
      </c>
      <c r="C2757" t="s">
        <v>17</v>
      </c>
      <c r="D2757" s="1">
        <v>44839</v>
      </c>
      <c r="E2757" s="1">
        <v>44844</v>
      </c>
      <c r="F2757" t="s">
        <v>18</v>
      </c>
      <c r="G2757" s="2">
        <v>5530</v>
      </c>
      <c r="H2757" s="2">
        <v>8293</v>
      </c>
      <c r="I2757" s="2">
        <v>519</v>
      </c>
      <c r="J2757" s="2">
        <v>2244</v>
      </c>
      <c r="K2757">
        <v>0</v>
      </c>
      <c r="L2757" t="s">
        <v>1140</v>
      </c>
      <c r="M2757" t="s">
        <v>52</v>
      </c>
      <c r="N2757" t="s">
        <v>43</v>
      </c>
      <c r="O2757">
        <v>94044</v>
      </c>
    </row>
    <row r="2758" spans="1:15" x14ac:dyDescent="0.25">
      <c r="A2758" t="s">
        <v>3083</v>
      </c>
      <c r="B2758" t="s">
        <v>4138</v>
      </c>
      <c r="C2758" t="s">
        <v>17</v>
      </c>
      <c r="D2758" s="1">
        <v>44909</v>
      </c>
      <c r="E2758" s="1">
        <v>44915</v>
      </c>
      <c r="F2758" t="s">
        <v>18</v>
      </c>
      <c r="G2758" s="2">
        <v>6930</v>
      </c>
      <c r="H2758" s="2">
        <v>10826</v>
      </c>
      <c r="I2758" s="2">
        <v>0</v>
      </c>
      <c r="J2758" s="2">
        <v>3896</v>
      </c>
      <c r="K2758">
        <v>0</v>
      </c>
      <c r="L2758" t="s">
        <v>159</v>
      </c>
      <c r="M2758" t="s">
        <v>71</v>
      </c>
      <c r="N2758" t="s">
        <v>43</v>
      </c>
      <c r="O2758">
        <v>33912</v>
      </c>
    </row>
    <row r="2759" spans="1:15" x14ac:dyDescent="0.25">
      <c r="A2759" t="s">
        <v>3083</v>
      </c>
      <c r="B2759" t="s">
        <v>4139</v>
      </c>
      <c r="C2759" t="s">
        <v>17</v>
      </c>
      <c r="D2759" s="1">
        <v>44897</v>
      </c>
      <c r="E2759" s="1">
        <v>44901</v>
      </c>
      <c r="F2759" t="s">
        <v>18</v>
      </c>
      <c r="G2759" s="2">
        <v>6930</v>
      </c>
      <c r="H2759" s="2">
        <v>11693</v>
      </c>
      <c r="I2759" s="2">
        <v>867</v>
      </c>
      <c r="J2759" s="2">
        <v>3896</v>
      </c>
      <c r="K2759">
        <v>0</v>
      </c>
      <c r="L2759" t="s">
        <v>4140</v>
      </c>
      <c r="M2759" t="s">
        <v>39</v>
      </c>
      <c r="N2759" t="s">
        <v>43</v>
      </c>
      <c r="O2759">
        <v>12010</v>
      </c>
    </row>
    <row r="2760" spans="1:15" x14ac:dyDescent="0.25">
      <c r="A2760" t="s">
        <v>3083</v>
      </c>
      <c r="B2760" t="s">
        <v>4141</v>
      </c>
      <c r="C2760" t="s">
        <v>17</v>
      </c>
      <c r="D2760" s="1">
        <v>44894</v>
      </c>
      <c r="E2760" s="1">
        <v>44900</v>
      </c>
      <c r="F2760" t="s">
        <v>18</v>
      </c>
      <c r="G2760" s="2">
        <v>5530</v>
      </c>
      <c r="H2760" s="2">
        <v>8190</v>
      </c>
      <c r="I2760" s="2">
        <v>0</v>
      </c>
      <c r="J2760" s="2">
        <v>2660</v>
      </c>
      <c r="K2760">
        <v>0</v>
      </c>
      <c r="L2760" t="s">
        <v>4142</v>
      </c>
      <c r="M2760" t="s">
        <v>577</v>
      </c>
      <c r="N2760" t="s">
        <v>43</v>
      </c>
      <c r="O2760">
        <v>97504</v>
      </c>
    </row>
    <row r="2761" spans="1:15" x14ac:dyDescent="0.25">
      <c r="A2761" t="s">
        <v>3083</v>
      </c>
      <c r="B2761" t="s">
        <v>4143</v>
      </c>
      <c r="C2761" t="s">
        <v>17</v>
      </c>
      <c r="D2761" s="1">
        <v>44920</v>
      </c>
      <c r="E2761" s="1">
        <v>44922</v>
      </c>
      <c r="F2761" t="s">
        <v>18</v>
      </c>
      <c r="G2761" s="2">
        <v>11500</v>
      </c>
      <c r="H2761" s="2">
        <v>15218</v>
      </c>
      <c r="I2761" s="2">
        <v>861</v>
      </c>
      <c r="J2761" s="2">
        <v>2857</v>
      </c>
      <c r="K2761">
        <v>0</v>
      </c>
      <c r="L2761" t="s">
        <v>4144</v>
      </c>
      <c r="M2761" t="s">
        <v>138</v>
      </c>
      <c r="N2761" t="s">
        <v>75</v>
      </c>
      <c r="O2761">
        <v>49079</v>
      </c>
    </row>
    <row r="2762" spans="1:15" x14ac:dyDescent="0.25">
      <c r="A2762" t="s">
        <v>3083</v>
      </c>
      <c r="B2762" t="s">
        <v>4145</v>
      </c>
      <c r="C2762" t="s">
        <v>17</v>
      </c>
      <c r="D2762" s="1">
        <v>44866</v>
      </c>
      <c r="E2762" s="1">
        <v>44867</v>
      </c>
      <c r="F2762" t="s">
        <v>18</v>
      </c>
      <c r="G2762" s="2">
        <v>3430</v>
      </c>
      <c r="H2762" s="2">
        <v>6236</v>
      </c>
      <c r="I2762" s="2">
        <v>266</v>
      </c>
      <c r="J2762" s="2">
        <v>2540</v>
      </c>
      <c r="K2762">
        <v>0</v>
      </c>
      <c r="L2762" t="s">
        <v>51</v>
      </c>
      <c r="M2762" t="s">
        <v>52</v>
      </c>
      <c r="N2762" t="s">
        <v>43</v>
      </c>
      <c r="O2762">
        <v>92110</v>
      </c>
    </row>
    <row r="2763" spans="1:15" x14ac:dyDescent="0.25">
      <c r="A2763" t="s">
        <v>3083</v>
      </c>
      <c r="B2763" t="s">
        <v>4146</v>
      </c>
      <c r="C2763" t="s">
        <v>17</v>
      </c>
      <c r="D2763" s="1">
        <v>44851</v>
      </c>
      <c r="E2763" s="1">
        <v>44853</v>
      </c>
      <c r="F2763" t="s">
        <v>18</v>
      </c>
      <c r="G2763" s="2">
        <v>5530</v>
      </c>
      <c r="H2763" s="2">
        <v>9068</v>
      </c>
      <c r="I2763" s="2">
        <v>0</v>
      </c>
      <c r="J2763" s="2">
        <v>3538</v>
      </c>
      <c r="K2763">
        <v>0</v>
      </c>
      <c r="L2763" t="s">
        <v>4147</v>
      </c>
      <c r="M2763" t="s">
        <v>71</v>
      </c>
      <c r="N2763" t="s">
        <v>43</v>
      </c>
      <c r="O2763">
        <v>32963</v>
      </c>
    </row>
    <row r="2764" spans="1:15" x14ac:dyDescent="0.25">
      <c r="A2764" t="s">
        <v>3083</v>
      </c>
      <c r="B2764" t="s">
        <v>4148</v>
      </c>
      <c r="C2764" t="s">
        <v>17</v>
      </c>
      <c r="D2764" s="1">
        <v>44901</v>
      </c>
      <c r="E2764" s="1">
        <v>44904</v>
      </c>
      <c r="F2764" t="s">
        <v>18</v>
      </c>
      <c r="G2764" s="2">
        <v>6930</v>
      </c>
      <c r="H2764" s="2">
        <v>10179</v>
      </c>
      <c r="I2764" s="2">
        <v>709</v>
      </c>
      <c r="J2764" s="2">
        <v>2540</v>
      </c>
      <c r="K2764">
        <v>0</v>
      </c>
      <c r="L2764" t="s">
        <v>1770</v>
      </c>
      <c r="M2764" t="s">
        <v>52</v>
      </c>
      <c r="N2764" t="s">
        <v>43</v>
      </c>
      <c r="O2764">
        <v>94566</v>
      </c>
    </row>
    <row r="2765" spans="1:15" x14ac:dyDescent="0.25">
      <c r="A2765" t="s">
        <v>3083</v>
      </c>
      <c r="B2765" t="s">
        <v>4149</v>
      </c>
      <c r="C2765" t="s">
        <v>17</v>
      </c>
      <c r="D2765" s="1">
        <v>44907</v>
      </c>
      <c r="E2765" s="1">
        <v>44907</v>
      </c>
      <c r="F2765" t="s">
        <v>18</v>
      </c>
      <c r="G2765" s="2">
        <v>4130</v>
      </c>
      <c r="H2765" s="2">
        <v>6756</v>
      </c>
      <c r="I2765" s="2">
        <v>382</v>
      </c>
      <c r="J2765" s="2">
        <v>2244</v>
      </c>
      <c r="K2765">
        <v>0</v>
      </c>
      <c r="L2765" t="s">
        <v>3100</v>
      </c>
      <c r="M2765" t="s">
        <v>52</v>
      </c>
      <c r="N2765" t="s">
        <v>21</v>
      </c>
      <c r="O2765">
        <v>95030</v>
      </c>
    </row>
    <row r="2766" spans="1:15" x14ac:dyDescent="0.25">
      <c r="A2766" t="s">
        <v>3083</v>
      </c>
      <c r="B2766" t="s">
        <v>4150</v>
      </c>
      <c r="C2766" t="s">
        <v>17</v>
      </c>
      <c r="D2766" s="1">
        <v>44902</v>
      </c>
      <c r="E2766" s="1">
        <v>44903</v>
      </c>
      <c r="F2766" t="s">
        <v>18</v>
      </c>
      <c r="G2766" s="2">
        <v>6930</v>
      </c>
      <c r="H2766" s="2">
        <v>10424</v>
      </c>
      <c r="I2766" s="2">
        <v>536</v>
      </c>
      <c r="J2766" s="2">
        <v>2958</v>
      </c>
      <c r="K2766">
        <v>0</v>
      </c>
      <c r="L2766" t="s">
        <v>4151</v>
      </c>
      <c r="M2766" t="s">
        <v>3160</v>
      </c>
      <c r="N2766" t="s">
        <v>43</v>
      </c>
      <c r="O2766">
        <v>57006</v>
      </c>
    </row>
    <row r="2767" spans="1:15" x14ac:dyDescent="0.25">
      <c r="A2767" t="s">
        <v>3083</v>
      </c>
      <c r="B2767" t="s">
        <v>4152</v>
      </c>
      <c r="C2767" t="s">
        <v>17</v>
      </c>
      <c r="D2767" s="1">
        <v>44917</v>
      </c>
      <c r="E2767" s="1">
        <v>44917</v>
      </c>
      <c r="F2767" t="s">
        <v>18</v>
      </c>
      <c r="G2767" s="2">
        <v>5530</v>
      </c>
      <c r="H2767" s="2">
        <v>8589</v>
      </c>
      <c r="I2767" s="2">
        <v>519</v>
      </c>
      <c r="J2767" s="2">
        <v>2540</v>
      </c>
      <c r="K2767">
        <v>0</v>
      </c>
      <c r="L2767" t="s">
        <v>370</v>
      </c>
      <c r="M2767" t="s">
        <v>52</v>
      </c>
      <c r="N2767" t="s">
        <v>43</v>
      </c>
      <c r="O2767">
        <v>95123</v>
      </c>
    </row>
    <row r="2768" spans="1:15" x14ac:dyDescent="0.25">
      <c r="A2768" t="s">
        <v>3083</v>
      </c>
      <c r="B2768" t="s">
        <v>4153</v>
      </c>
      <c r="C2768" t="s">
        <v>17</v>
      </c>
      <c r="D2768" s="1">
        <v>44894</v>
      </c>
      <c r="E2768" s="1">
        <v>44900</v>
      </c>
      <c r="F2768" t="s">
        <v>18</v>
      </c>
      <c r="G2768" s="2">
        <v>6930</v>
      </c>
      <c r="H2768" s="2">
        <v>10984</v>
      </c>
      <c r="I2768" s="2">
        <v>1007</v>
      </c>
      <c r="J2768" s="2">
        <v>3047</v>
      </c>
      <c r="K2768">
        <v>0</v>
      </c>
      <c r="L2768" t="s">
        <v>3087</v>
      </c>
      <c r="M2768" t="s">
        <v>453</v>
      </c>
      <c r="N2768" t="s">
        <v>43</v>
      </c>
      <c r="O2768">
        <v>98040</v>
      </c>
    </row>
    <row r="2769" spans="1:15" x14ac:dyDescent="0.25">
      <c r="A2769" t="s">
        <v>3083</v>
      </c>
      <c r="B2769" t="s">
        <v>4154</v>
      </c>
      <c r="C2769" t="s">
        <v>17</v>
      </c>
      <c r="D2769" s="1">
        <v>44903</v>
      </c>
      <c r="E2769" s="1">
        <v>44906</v>
      </c>
      <c r="F2769" t="s">
        <v>18</v>
      </c>
      <c r="G2769" s="2">
        <v>6930</v>
      </c>
      <c r="H2769" s="2">
        <v>11276</v>
      </c>
      <c r="I2769" s="2">
        <v>835</v>
      </c>
      <c r="J2769" s="2">
        <v>3511</v>
      </c>
      <c r="K2769">
        <v>0</v>
      </c>
      <c r="L2769" t="s">
        <v>4155</v>
      </c>
      <c r="M2769" t="s">
        <v>59</v>
      </c>
      <c r="N2769" t="s">
        <v>21</v>
      </c>
      <c r="O2769">
        <v>75701</v>
      </c>
    </row>
    <row r="2770" spans="1:15" x14ac:dyDescent="0.25">
      <c r="A2770" t="s">
        <v>3083</v>
      </c>
      <c r="B2770" t="s">
        <v>4156</v>
      </c>
      <c r="C2770" t="s">
        <v>17</v>
      </c>
      <c r="D2770" s="1">
        <v>44914</v>
      </c>
      <c r="E2770" s="1">
        <v>44916</v>
      </c>
      <c r="F2770" t="s">
        <v>18</v>
      </c>
      <c r="G2770" s="2">
        <v>5530</v>
      </c>
      <c r="H2770" s="2">
        <v>8889</v>
      </c>
      <c r="I2770" s="2">
        <v>502</v>
      </c>
      <c r="J2770" s="2">
        <v>2857</v>
      </c>
      <c r="K2770">
        <v>0</v>
      </c>
      <c r="L2770" t="s">
        <v>4157</v>
      </c>
      <c r="M2770" t="s">
        <v>138</v>
      </c>
      <c r="N2770" t="s">
        <v>21</v>
      </c>
      <c r="O2770">
        <v>48114</v>
      </c>
    </row>
    <row r="2771" spans="1:15" x14ac:dyDescent="0.25">
      <c r="A2771" t="s">
        <v>3083</v>
      </c>
      <c r="B2771" t="s">
        <v>4158</v>
      </c>
      <c r="C2771" t="s">
        <v>17</v>
      </c>
      <c r="D2771" s="1">
        <v>44910</v>
      </c>
      <c r="E2771" s="1">
        <v>44915</v>
      </c>
      <c r="F2771" t="s">
        <v>18</v>
      </c>
      <c r="G2771" s="2">
        <v>6930</v>
      </c>
      <c r="H2771" s="2">
        <v>10826</v>
      </c>
      <c r="I2771" s="2">
        <v>0</v>
      </c>
      <c r="J2771" s="2">
        <v>3896</v>
      </c>
      <c r="K2771">
        <v>0</v>
      </c>
      <c r="L2771" t="s">
        <v>3504</v>
      </c>
      <c r="M2771" t="s">
        <v>71</v>
      </c>
      <c r="N2771" t="s">
        <v>43</v>
      </c>
      <c r="O2771">
        <v>34688</v>
      </c>
    </row>
    <row r="2772" spans="1:15" x14ac:dyDescent="0.25">
      <c r="A2772" t="s">
        <v>3083</v>
      </c>
      <c r="B2772" t="s">
        <v>4159</v>
      </c>
      <c r="C2772" t="s">
        <v>17</v>
      </c>
      <c r="D2772" s="1">
        <v>44888</v>
      </c>
      <c r="E2772" s="1">
        <v>44890</v>
      </c>
      <c r="F2772" t="s">
        <v>18</v>
      </c>
      <c r="G2772" s="2">
        <v>3710</v>
      </c>
      <c r="H2772" s="2">
        <v>7385</v>
      </c>
      <c r="I2772" s="2">
        <v>137</v>
      </c>
      <c r="J2772" s="2">
        <v>3538</v>
      </c>
      <c r="K2772">
        <v>0</v>
      </c>
      <c r="L2772" t="s">
        <v>1746</v>
      </c>
      <c r="M2772" t="s">
        <v>265</v>
      </c>
      <c r="N2772" t="s">
        <v>43</v>
      </c>
      <c r="O2772">
        <v>2116</v>
      </c>
    </row>
    <row r="2773" spans="1:15" x14ac:dyDescent="0.25">
      <c r="A2773" t="s">
        <v>3083</v>
      </c>
      <c r="B2773" t="s">
        <v>4160</v>
      </c>
      <c r="C2773" t="s">
        <v>17</v>
      </c>
      <c r="D2773" s="1">
        <v>44910</v>
      </c>
      <c r="E2773" s="1">
        <v>44915</v>
      </c>
      <c r="F2773" t="s">
        <v>18</v>
      </c>
      <c r="G2773" s="2">
        <v>4130</v>
      </c>
      <c r="H2773" s="2">
        <v>6684</v>
      </c>
      <c r="I2773" s="2">
        <v>310</v>
      </c>
      <c r="J2773" s="2">
        <v>2244</v>
      </c>
      <c r="K2773">
        <v>0</v>
      </c>
      <c r="L2773" t="s">
        <v>341</v>
      </c>
      <c r="M2773" t="s">
        <v>52</v>
      </c>
      <c r="N2773" t="s">
        <v>43</v>
      </c>
      <c r="O2773">
        <v>95959</v>
      </c>
    </row>
    <row r="2774" spans="1:15" x14ac:dyDescent="0.25">
      <c r="A2774" t="s">
        <v>3083</v>
      </c>
      <c r="B2774" t="s">
        <v>4161</v>
      </c>
      <c r="C2774" t="s">
        <v>17</v>
      </c>
      <c r="D2774" s="1">
        <v>44904</v>
      </c>
      <c r="E2774" s="1">
        <v>44906</v>
      </c>
      <c r="F2774" t="s">
        <v>18</v>
      </c>
      <c r="G2774" s="2">
        <v>3430</v>
      </c>
      <c r="H2774" s="2">
        <v>6236</v>
      </c>
      <c r="I2774" s="2">
        <v>266</v>
      </c>
      <c r="J2774" s="2">
        <v>2540</v>
      </c>
      <c r="K2774">
        <v>0</v>
      </c>
      <c r="L2774" t="s">
        <v>2679</v>
      </c>
      <c r="M2774" t="s">
        <v>52</v>
      </c>
      <c r="N2774" t="s">
        <v>43</v>
      </c>
      <c r="O2774">
        <v>92656</v>
      </c>
    </row>
    <row r="2775" spans="1:15" x14ac:dyDescent="0.25">
      <c r="A2775" t="s">
        <v>3083</v>
      </c>
      <c r="B2775" t="s">
        <v>4162</v>
      </c>
      <c r="C2775" t="s">
        <v>17</v>
      </c>
      <c r="D2775" s="1">
        <v>44837</v>
      </c>
      <c r="E2775" s="1">
        <v>44840</v>
      </c>
      <c r="F2775" t="s">
        <v>18</v>
      </c>
      <c r="G2775" s="2">
        <v>5530</v>
      </c>
      <c r="H2775" s="2">
        <v>8739</v>
      </c>
      <c r="I2775" s="2">
        <v>514</v>
      </c>
      <c r="J2775" s="2">
        <v>2695</v>
      </c>
      <c r="K2775">
        <v>0</v>
      </c>
      <c r="L2775" t="s">
        <v>202</v>
      </c>
      <c r="M2775" t="s">
        <v>203</v>
      </c>
      <c r="N2775" t="s">
        <v>21</v>
      </c>
      <c r="O2775">
        <v>60010</v>
      </c>
    </row>
    <row r="2776" spans="1:15" x14ac:dyDescent="0.25">
      <c r="A2776" t="s">
        <v>3083</v>
      </c>
      <c r="B2776" t="s">
        <v>4163</v>
      </c>
      <c r="C2776" t="s">
        <v>17</v>
      </c>
      <c r="D2776" s="1">
        <v>44897</v>
      </c>
      <c r="E2776" s="1">
        <v>44903</v>
      </c>
      <c r="F2776" t="s">
        <v>18</v>
      </c>
      <c r="G2776" s="2">
        <v>6930</v>
      </c>
      <c r="H2776" s="2">
        <v>11476</v>
      </c>
      <c r="I2776" s="2">
        <v>650</v>
      </c>
      <c r="J2776" s="2">
        <v>3896</v>
      </c>
      <c r="K2776">
        <v>0</v>
      </c>
      <c r="L2776" t="s">
        <v>4164</v>
      </c>
      <c r="M2776" t="s">
        <v>88</v>
      </c>
      <c r="N2776" t="s">
        <v>43</v>
      </c>
      <c r="O2776">
        <v>19426</v>
      </c>
    </row>
    <row r="2777" spans="1:15" x14ac:dyDescent="0.25">
      <c r="A2777" t="s">
        <v>3083</v>
      </c>
      <c r="B2777" t="s">
        <v>4165</v>
      </c>
      <c r="C2777" t="s">
        <v>17</v>
      </c>
      <c r="D2777" s="1">
        <v>44893</v>
      </c>
      <c r="E2777" s="1">
        <v>44895</v>
      </c>
      <c r="F2777" t="s">
        <v>18</v>
      </c>
      <c r="G2777" s="2">
        <v>6930</v>
      </c>
      <c r="H2777" s="2">
        <v>10444</v>
      </c>
      <c r="I2777" s="2">
        <v>659</v>
      </c>
      <c r="J2777" s="2">
        <v>2855</v>
      </c>
      <c r="K2777">
        <v>0</v>
      </c>
      <c r="L2777" t="s">
        <v>1784</v>
      </c>
      <c r="M2777" t="s">
        <v>52</v>
      </c>
      <c r="N2777" t="s">
        <v>43</v>
      </c>
      <c r="O2777">
        <v>90266</v>
      </c>
    </row>
    <row r="2778" spans="1:15" x14ac:dyDescent="0.25">
      <c r="A2778" t="s">
        <v>3083</v>
      </c>
      <c r="B2778" t="s">
        <v>4166</v>
      </c>
      <c r="C2778" t="s">
        <v>17</v>
      </c>
      <c r="D2778" s="1">
        <v>44853</v>
      </c>
      <c r="E2778" s="1">
        <v>44854</v>
      </c>
      <c r="F2778" t="s">
        <v>18</v>
      </c>
      <c r="G2778" s="2">
        <v>6930</v>
      </c>
      <c r="H2778" s="2">
        <v>10418</v>
      </c>
      <c r="I2778" s="2">
        <v>633</v>
      </c>
      <c r="J2778" s="2">
        <v>2855</v>
      </c>
      <c r="K2778">
        <v>0</v>
      </c>
      <c r="L2778" t="s">
        <v>3100</v>
      </c>
      <c r="M2778" t="s">
        <v>52</v>
      </c>
      <c r="N2778" t="s">
        <v>43</v>
      </c>
      <c r="O2778">
        <v>95032</v>
      </c>
    </row>
    <row r="2779" spans="1:15" x14ac:dyDescent="0.25">
      <c r="A2779" t="s">
        <v>3083</v>
      </c>
      <c r="B2779" t="s">
        <v>4167</v>
      </c>
      <c r="C2779" t="s">
        <v>17</v>
      </c>
      <c r="D2779" s="1">
        <v>44880</v>
      </c>
      <c r="E2779" s="1">
        <v>44880</v>
      </c>
      <c r="F2779" t="s">
        <v>18</v>
      </c>
      <c r="G2779" s="2">
        <v>4000</v>
      </c>
      <c r="H2779" s="2">
        <v>4000</v>
      </c>
      <c r="I2779" s="2">
        <v>0</v>
      </c>
      <c r="J2779" s="2">
        <v>0</v>
      </c>
      <c r="K2779">
        <v>0</v>
      </c>
      <c r="L2779" t="s">
        <v>17</v>
      </c>
      <c r="M2779" t="s">
        <v>17</v>
      </c>
      <c r="N2779" t="s">
        <v>24</v>
      </c>
      <c r="O2779" t="s">
        <v>17</v>
      </c>
    </row>
    <row r="2780" spans="1:15" x14ac:dyDescent="0.25">
      <c r="A2780" t="s">
        <v>3083</v>
      </c>
      <c r="B2780" t="s">
        <v>4168</v>
      </c>
      <c r="C2780" t="s">
        <v>17</v>
      </c>
      <c r="D2780" s="1">
        <v>44915</v>
      </c>
      <c r="E2780" s="1">
        <v>44917</v>
      </c>
      <c r="F2780" t="s">
        <v>18</v>
      </c>
      <c r="G2780" s="2">
        <v>6930</v>
      </c>
      <c r="H2780" s="2">
        <v>11033</v>
      </c>
      <c r="I2780" s="2">
        <v>592</v>
      </c>
      <c r="J2780" s="2">
        <v>3511</v>
      </c>
      <c r="K2780">
        <v>0</v>
      </c>
      <c r="L2780" t="s">
        <v>752</v>
      </c>
      <c r="M2780" t="s">
        <v>753</v>
      </c>
      <c r="N2780" t="s">
        <v>43</v>
      </c>
      <c r="O2780">
        <v>74105</v>
      </c>
    </row>
    <row r="2781" spans="1:15" x14ac:dyDescent="0.25">
      <c r="A2781" t="s">
        <v>3083</v>
      </c>
      <c r="B2781" t="s">
        <v>4169</v>
      </c>
      <c r="C2781" t="s">
        <v>17</v>
      </c>
      <c r="D2781" s="1">
        <v>44879</v>
      </c>
      <c r="E2781" s="1">
        <v>44879</v>
      </c>
      <c r="F2781" t="s">
        <v>18</v>
      </c>
      <c r="G2781" s="2">
        <v>6930</v>
      </c>
      <c r="H2781" s="2">
        <v>11243</v>
      </c>
      <c r="I2781" s="2">
        <v>417</v>
      </c>
      <c r="J2781" s="2">
        <v>3896</v>
      </c>
      <c r="K2781">
        <v>0</v>
      </c>
      <c r="L2781" t="s">
        <v>2859</v>
      </c>
      <c r="M2781" t="s">
        <v>30</v>
      </c>
      <c r="N2781" t="s">
        <v>21</v>
      </c>
      <c r="O2781">
        <v>20155</v>
      </c>
    </row>
    <row r="2782" spans="1:15" x14ac:dyDescent="0.25">
      <c r="A2782" t="s">
        <v>3083</v>
      </c>
      <c r="B2782" t="s">
        <v>4170</v>
      </c>
      <c r="C2782" t="s">
        <v>17</v>
      </c>
      <c r="D2782" s="1">
        <v>44900</v>
      </c>
      <c r="E2782" s="1">
        <v>44903</v>
      </c>
      <c r="F2782" t="s">
        <v>18</v>
      </c>
      <c r="G2782" s="2">
        <v>5530</v>
      </c>
      <c r="H2782" s="2">
        <v>8890</v>
      </c>
      <c r="I2782" s="2">
        <v>503</v>
      </c>
      <c r="J2782" s="2">
        <v>2857</v>
      </c>
      <c r="K2782">
        <v>0</v>
      </c>
      <c r="L2782" t="s">
        <v>4171</v>
      </c>
      <c r="M2782" t="s">
        <v>286</v>
      </c>
      <c r="N2782" t="s">
        <v>43</v>
      </c>
      <c r="O2782">
        <v>29941</v>
      </c>
    </row>
    <row r="2783" spans="1:15" x14ac:dyDescent="0.25">
      <c r="A2783" t="s">
        <v>3083</v>
      </c>
      <c r="B2783" t="s">
        <v>4172</v>
      </c>
      <c r="C2783" t="s">
        <v>17</v>
      </c>
      <c r="D2783" s="1">
        <v>44911</v>
      </c>
      <c r="E2783" s="1">
        <v>44915</v>
      </c>
      <c r="F2783" t="s">
        <v>18</v>
      </c>
      <c r="G2783" s="2">
        <v>3710</v>
      </c>
      <c r="H2783" s="2">
        <v>6519</v>
      </c>
      <c r="I2783" s="2">
        <v>269</v>
      </c>
      <c r="J2783" s="2">
        <v>2540</v>
      </c>
      <c r="K2783">
        <v>0</v>
      </c>
      <c r="L2783" t="s">
        <v>4173</v>
      </c>
      <c r="M2783" t="s">
        <v>52</v>
      </c>
      <c r="N2783" t="s">
        <v>43</v>
      </c>
      <c r="O2783">
        <v>95713</v>
      </c>
    </row>
    <row r="2784" spans="1:15" x14ac:dyDescent="0.25">
      <c r="A2784" t="s">
        <v>3083</v>
      </c>
      <c r="B2784" t="s">
        <v>4174</v>
      </c>
      <c r="C2784" t="s">
        <v>17</v>
      </c>
      <c r="D2784" s="1">
        <v>44867</v>
      </c>
      <c r="E2784" s="1">
        <v>44868</v>
      </c>
      <c r="F2784" t="s">
        <v>18</v>
      </c>
      <c r="G2784" s="2">
        <v>5530</v>
      </c>
      <c r="H2784" s="2">
        <v>9612</v>
      </c>
      <c r="I2784" s="2">
        <v>544</v>
      </c>
      <c r="J2784" s="2">
        <v>3538</v>
      </c>
      <c r="K2784">
        <v>0</v>
      </c>
      <c r="L2784" t="s">
        <v>4175</v>
      </c>
      <c r="M2784" t="s">
        <v>88</v>
      </c>
      <c r="N2784" t="s">
        <v>43</v>
      </c>
      <c r="O2784">
        <v>18512</v>
      </c>
    </row>
    <row r="2785" spans="1:15" x14ac:dyDescent="0.25">
      <c r="A2785" t="s">
        <v>3083</v>
      </c>
      <c r="B2785" t="s">
        <v>4176</v>
      </c>
      <c r="C2785" t="s">
        <v>17</v>
      </c>
      <c r="D2785" s="1">
        <v>44911</v>
      </c>
      <c r="E2785" s="1">
        <v>44915</v>
      </c>
      <c r="F2785" t="s">
        <v>18</v>
      </c>
      <c r="G2785" s="2">
        <v>5530</v>
      </c>
      <c r="H2785" s="2">
        <v>8499</v>
      </c>
      <c r="I2785" s="2">
        <v>429</v>
      </c>
      <c r="J2785" s="2">
        <v>2540</v>
      </c>
      <c r="K2785">
        <v>0</v>
      </c>
      <c r="L2785" t="s">
        <v>51</v>
      </c>
      <c r="M2785" t="s">
        <v>52</v>
      </c>
      <c r="N2785" t="s">
        <v>43</v>
      </c>
      <c r="O2785">
        <v>92109</v>
      </c>
    </row>
    <row r="2786" spans="1:15" x14ac:dyDescent="0.25">
      <c r="A2786" t="s">
        <v>3083</v>
      </c>
      <c r="B2786" t="s">
        <v>4177</v>
      </c>
      <c r="C2786" t="s">
        <v>17</v>
      </c>
      <c r="D2786" s="1">
        <v>44837</v>
      </c>
      <c r="E2786" s="1">
        <v>44840</v>
      </c>
      <c r="F2786" t="s">
        <v>18</v>
      </c>
      <c r="G2786" s="2">
        <v>5530</v>
      </c>
      <c r="H2786" s="2">
        <v>8496</v>
      </c>
      <c r="I2786" s="2">
        <v>109</v>
      </c>
      <c r="J2786" s="2">
        <v>2857</v>
      </c>
      <c r="K2786">
        <v>0</v>
      </c>
      <c r="L2786" t="s">
        <v>1712</v>
      </c>
      <c r="M2786" t="s">
        <v>265</v>
      </c>
      <c r="N2786" t="s">
        <v>43</v>
      </c>
      <c r="O2786">
        <v>2332</v>
      </c>
    </row>
    <row r="2787" spans="1:15" x14ac:dyDescent="0.25">
      <c r="A2787" t="s">
        <v>3083</v>
      </c>
      <c r="B2787" t="s">
        <v>4178</v>
      </c>
      <c r="C2787" t="s">
        <v>17</v>
      </c>
      <c r="D2787" s="1">
        <v>44848</v>
      </c>
      <c r="E2787" s="1">
        <v>44851</v>
      </c>
      <c r="F2787" t="s">
        <v>18</v>
      </c>
      <c r="G2787" s="2">
        <v>6930</v>
      </c>
      <c r="H2787" s="2">
        <v>11009</v>
      </c>
      <c r="I2787" s="2">
        <v>541</v>
      </c>
      <c r="J2787" s="2">
        <v>3538</v>
      </c>
      <c r="K2787">
        <v>0</v>
      </c>
      <c r="L2787" t="s">
        <v>2178</v>
      </c>
      <c r="M2787" t="s">
        <v>42</v>
      </c>
      <c r="N2787" t="s">
        <v>43</v>
      </c>
      <c r="O2787">
        <v>20814</v>
      </c>
    </row>
    <row r="2788" spans="1:15" x14ac:dyDescent="0.25">
      <c r="A2788" t="s">
        <v>3083</v>
      </c>
      <c r="B2788" t="s">
        <v>4179</v>
      </c>
      <c r="C2788" t="s">
        <v>17</v>
      </c>
      <c r="D2788" s="1">
        <v>44895</v>
      </c>
      <c r="E2788" s="1">
        <v>44900</v>
      </c>
      <c r="F2788" t="s">
        <v>18</v>
      </c>
      <c r="G2788" s="2">
        <v>4130</v>
      </c>
      <c r="H2788" s="2">
        <v>6761</v>
      </c>
      <c r="I2788" s="2">
        <v>387</v>
      </c>
      <c r="J2788" s="2">
        <v>2244</v>
      </c>
      <c r="K2788">
        <v>0</v>
      </c>
      <c r="L2788" t="s">
        <v>4180</v>
      </c>
      <c r="M2788" t="s">
        <v>52</v>
      </c>
      <c r="N2788" t="s">
        <v>43</v>
      </c>
      <c r="O2788">
        <v>94062</v>
      </c>
    </row>
    <row r="2789" spans="1:15" x14ac:dyDescent="0.25">
      <c r="A2789" t="s">
        <v>3083</v>
      </c>
      <c r="B2789" t="s">
        <v>4181</v>
      </c>
      <c r="C2789" t="s">
        <v>17</v>
      </c>
      <c r="D2789" s="1">
        <v>44848</v>
      </c>
      <c r="E2789" s="1">
        <v>44851</v>
      </c>
      <c r="F2789" t="s">
        <v>18</v>
      </c>
      <c r="G2789" s="2">
        <v>6930</v>
      </c>
      <c r="H2789" s="2">
        <v>10102</v>
      </c>
      <c r="I2789" s="2">
        <v>632</v>
      </c>
      <c r="J2789" s="2">
        <v>2540</v>
      </c>
      <c r="K2789">
        <v>0</v>
      </c>
      <c r="L2789" t="s">
        <v>2344</v>
      </c>
      <c r="M2789" t="s">
        <v>52</v>
      </c>
      <c r="N2789" t="s">
        <v>43</v>
      </c>
      <c r="O2789">
        <v>94301</v>
      </c>
    </row>
    <row r="2790" spans="1:15" x14ac:dyDescent="0.25">
      <c r="A2790" t="s">
        <v>3083</v>
      </c>
      <c r="B2790" t="s">
        <v>4182</v>
      </c>
      <c r="C2790" t="s">
        <v>17</v>
      </c>
      <c r="D2790" s="1">
        <v>44910</v>
      </c>
      <c r="E2790" s="1">
        <v>44915</v>
      </c>
      <c r="F2790" t="s">
        <v>18</v>
      </c>
      <c r="G2790" s="2">
        <v>5530</v>
      </c>
      <c r="H2790" s="2">
        <v>8753</v>
      </c>
      <c r="I2790" s="2">
        <v>649</v>
      </c>
      <c r="J2790" s="2">
        <v>2574</v>
      </c>
      <c r="K2790">
        <v>0</v>
      </c>
      <c r="L2790" t="s">
        <v>4183</v>
      </c>
      <c r="M2790" t="s">
        <v>59</v>
      </c>
      <c r="N2790" t="s">
        <v>21</v>
      </c>
      <c r="O2790">
        <v>75098</v>
      </c>
    </row>
    <row r="2791" spans="1:15" x14ac:dyDescent="0.25">
      <c r="A2791" t="s">
        <v>3083</v>
      </c>
      <c r="B2791" t="s">
        <v>4184</v>
      </c>
      <c r="C2791" t="s">
        <v>17</v>
      </c>
      <c r="D2791" s="1">
        <v>44922</v>
      </c>
      <c r="E2791" s="1">
        <v>44923</v>
      </c>
      <c r="F2791" t="s">
        <v>18</v>
      </c>
      <c r="G2791" s="2">
        <v>6930</v>
      </c>
      <c r="H2791" s="2">
        <v>10417</v>
      </c>
      <c r="I2791" s="2">
        <v>632</v>
      </c>
      <c r="J2791" s="2">
        <v>2855</v>
      </c>
      <c r="K2791">
        <v>0</v>
      </c>
      <c r="L2791" t="s">
        <v>3157</v>
      </c>
      <c r="M2791" t="s">
        <v>52</v>
      </c>
      <c r="N2791" t="s">
        <v>43</v>
      </c>
      <c r="O2791">
        <v>95070</v>
      </c>
    </row>
    <row r="2792" spans="1:15" x14ac:dyDescent="0.25">
      <c r="A2792" t="s">
        <v>3083</v>
      </c>
      <c r="B2792" t="s">
        <v>4185</v>
      </c>
      <c r="C2792" t="s">
        <v>17</v>
      </c>
      <c r="D2792" s="1">
        <v>44909</v>
      </c>
      <c r="E2792" s="1">
        <v>44915</v>
      </c>
      <c r="F2792" t="s">
        <v>18</v>
      </c>
      <c r="G2792" s="2">
        <v>4130</v>
      </c>
      <c r="H2792" s="2">
        <v>6751</v>
      </c>
      <c r="I2792" s="2">
        <v>377</v>
      </c>
      <c r="J2792" s="2">
        <v>2244</v>
      </c>
      <c r="K2792">
        <v>0</v>
      </c>
      <c r="L2792" t="s">
        <v>3157</v>
      </c>
      <c r="M2792" t="s">
        <v>52</v>
      </c>
      <c r="N2792" t="s">
        <v>43</v>
      </c>
      <c r="O2792">
        <v>95070</v>
      </c>
    </row>
    <row r="2793" spans="1:15" x14ac:dyDescent="0.25">
      <c r="A2793" t="s">
        <v>3083</v>
      </c>
      <c r="B2793" t="s">
        <v>4186</v>
      </c>
      <c r="C2793" t="s">
        <v>17</v>
      </c>
      <c r="D2793" s="1">
        <v>44881</v>
      </c>
      <c r="E2793" s="1">
        <v>44883</v>
      </c>
      <c r="F2793" t="s">
        <v>18</v>
      </c>
      <c r="G2793" s="2">
        <v>6930</v>
      </c>
      <c r="H2793" s="2">
        <v>11732</v>
      </c>
      <c r="I2793" s="2">
        <v>906</v>
      </c>
      <c r="J2793" s="2">
        <v>3896</v>
      </c>
      <c r="K2793">
        <v>0</v>
      </c>
      <c r="L2793" t="s">
        <v>4187</v>
      </c>
      <c r="M2793" t="s">
        <v>39</v>
      </c>
      <c r="N2793" t="s">
        <v>43</v>
      </c>
      <c r="O2793">
        <v>10580</v>
      </c>
    </row>
    <row r="2794" spans="1:15" x14ac:dyDescent="0.25">
      <c r="A2794" t="s">
        <v>3083</v>
      </c>
      <c r="B2794" t="s">
        <v>4188</v>
      </c>
      <c r="C2794" t="s">
        <v>17</v>
      </c>
      <c r="D2794" s="1">
        <v>44923</v>
      </c>
      <c r="E2794" s="1">
        <v>44924</v>
      </c>
      <c r="F2794" t="s">
        <v>18</v>
      </c>
      <c r="G2794" s="2">
        <v>4130</v>
      </c>
      <c r="H2794" s="2">
        <v>7546</v>
      </c>
      <c r="I2794" s="2">
        <v>559</v>
      </c>
      <c r="J2794" s="2">
        <v>2857</v>
      </c>
      <c r="K2794">
        <v>0</v>
      </c>
      <c r="L2794" t="s">
        <v>337</v>
      </c>
      <c r="M2794" t="s">
        <v>286</v>
      </c>
      <c r="N2794" t="s">
        <v>43</v>
      </c>
      <c r="O2794">
        <v>29720</v>
      </c>
    </row>
    <row r="2795" spans="1:15" x14ac:dyDescent="0.25">
      <c r="A2795" t="s">
        <v>3083</v>
      </c>
      <c r="B2795" t="s">
        <v>4189</v>
      </c>
      <c r="C2795" t="s">
        <v>17</v>
      </c>
      <c r="D2795" s="1">
        <v>44908</v>
      </c>
      <c r="E2795" s="1">
        <v>44914</v>
      </c>
      <c r="F2795" t="s">
        <v>18</v>
      </c>
      <c r="G2795" s="2">
        <v>5530</v>
      </c>
      <c r="H2795" s="2">
        <v>7901</v>
      </c>
      <c r="I2795" s="2">
        <v>0</v>
      </c>
      <c r="J2795" s="2">
        <v>2371</v>
      </c>
      <c r="K2795">
        <v>0</v>
      </c>
      <c r="L2795" t="s">
        <v>2527</v>
      </c>
      <c r="M2795" t="s">
        <v>577</v>
      </c>
      <c r="N2795" t="s">
        <v>43</v>
      </c>
      <c r="O2795">
        <v>97405</v>
      </c>
    </row>
    <row r="2796" spans="1:15" x14ac:dyDescent="0.25">
      <c r="A2796" t="s">
        <v>3083</v>
      </c>
      <c r="B2796" t="s">
        <v>4190</v>
      </c>
      <c r="C2796" t="s">
        <v>17</v>
      </c>
      <c r="D2796" s="1">
        <v>44897</v>
      </c>
      <c r="E2796" s="1">
        <v>44903</v>
      </c>
      <c r="F2796" t="s">
        <v>18</v>
      </c>
      <c r="G2796" s="2">
        <v>6930</v>
      </c>
      <c r="H2796" s="2">
        <v>9742</v>
      </c>
      <c r="I2796" s="2">
        <v>0</v>
      </c>
      <c r="J2796" s="2">
        <v>2812</v>
      </c>
      <c r="K2796">
        <v>0</v>
      </c>
      <c r="L2796" t="s">
        <v>1775</v>
      </c>
      <c r="M2796" t="s">
        <v>277</v>
      </c>
      <c r="N2796" t="s">
        <v>43</v>
      </c>
      <c r="O2796">
        <v>80015</v>
      </c>
    </row>
    <row r="2797" spans="1:15" x14ac:dyDescent="0.25">
      <c r="A2797" t="s">
        <v>3083</v>
      </c>
      <c r="B2797" t="s">
        <v>4191</v>
      </c>
      <c r="C2797" t="s">
        <v>17</v>
      </c>
      <c r="D2797" s="1">
        <v>44893</v>
      </c>
      <c r="E2797" s="1">
        <v>44895</v>
      </c>
      <c r="F2797" t="s">
        <v>18</v>
      </c>
      <c r="G2797" s="2">
        <v>5530</v>
      </c>
      <c r="H2797" s="2">
        <v>8573</v>
      </c>
      <c r="I2797" s="2">
        <v>503</v>
      </c>
      <c r="J2797" s="2">
        <v>2540</v>
      </c>
      <c r="K2797">
        <v>0</v>
      </c>
      <c r="L2797" t="s">
        <v>3193</v>
      </c>
      <c r="M2797" t="s">
        <v>52</v>
      </c>
      <c r="N2797" t="s">
        <v>43</v>
      </c>
      <c r="O2797">
        <v>95014</v>
      </c>
    </row>
    <row r="2798" spans="1:15" x14ac:dyDescent="0.25">
      <c r="A2798" t="s">
        <v>3083</v>
      </c>
      <c r="B2798" t="s">
        <v>4192</v>
      </c>
      <c r="C2798" t="s">
        <v>17</v>
      </c>
      <c r="D2798" s="1">
        <v>44902</v>
      </c>
      <c r="E2798" s="1">
        <v>44904</v>
      </c>
      <c r="F2798" t="s">
        <v>18</v>
      </c>
      <c r="G2798" s="2">
        <v>4130</v>
      </c>
      <c r="H2798" s="2">
        <v>7511</v>
      </c>
      <c r="I2798" s="2">
        <v>524</v>
      </c>
      <c r="J2798" s="2">
        <v>2857</v>
      </c>
      <c r="K2798">
        <v>0</v>
      </c>
      <c r="L2798" t="s">
        <v>2270</v>
      </c>
      <c r="M2798" t="s">
        <v>56</v>
      </c>
      <c r="N2798" t="s">
        <v>21</v>
      </c>
      <c r="O2798">
        <v>45458</v>
      </c>
    </row>
    <row r="2799" spans="1:15" x14ac:dyDescent="0.25">
      <c r="A2799" t="s">
        <v>3083</v>
      </c>
      <c r="B2799" t="s">
        <v>4193</v>
      </c>
      <c r="C2799" t="s">
        <v>17</v>
      </c>
      <c r="D2799" s="1">
        <v>44895</v>
      </c>
      <c r="E2799" s="1">
        <v>44900</v>
      </c>
      <c r="F2799" t="s">
        <v>18</v>
      </c>
      <c r="G2799" s="2">
        <v>4130</v>
      </c>
      <c r="H2799" s="2">
        <v>7245</v>
      </c>
      <c r="I2799" s="2">
        <v>673</v>
      </c>
      <c r="J2799" s="2">
        <v>2442</v>
      </c>
      <c r="K2799">
        <v>0</v>
      </c>
      <c r="L2799" t="s">
        <v>507</v>
      </c>
      <c r="M2799" t="s">
        <v>453</v>
      </c>
      <c r="N2799" t="s">
        <v>43</v>
      </c>
      <c r="O2799">
        <v>98125</v>
      </c>
    </row>
    <row r="2800" spans="1:15" x14ac:dyDescent="0.25">
      <c r="A2800" t="s">
        <v>3083</v>
      </c>
      <c r="B2800" t="s">
        <v>4194</v>
      </c>
      <c r="C2800" t="s">
        <v>17</v>
      </c>
      <c r="D2800" s="1">
        <v>44911</v>
      </c>
      <c r="E2800" s="1">
        <v>44911</v>
      </c>
      <c r="F2800" t="s">
        <v>54</v>
      </c>
      <c r="G2800" s="2">
        <v>-6930</v>
      </c>
      <c r="H2800" s="2">
        <v>-10691</v>
      </c>
      <c r="I2800" s="2">
        <v>-541</v>
      </c>
      <c r="J2800" s="2">
        <v>-3220</v>
      </c>
      <c r="K2800">
        <v>0</v>
      </c>
      <c r="L2800" t="s">
        <v>1078</v>
      </c>
      <c r="M2800" t="s">
        <v>246</v>
      </c>
      <c r="N2800" t="s">
        <v>75</v>
      </c>
      <c r="O2800">
        <v>85286</v>
      </c>
    </row>
    <row r="2801" spans="1:15" x14ac:dyDescent="0.25">
      <c r="A2801" t="s">
        <v>3083</v>
      </c>
      <c r="B2801" t="s">
        <v>4195</v>
      </c>
      <c r="C2801" t="s">
        <v>17</v>
      </c>
      <c r="D2801" s="1">
        <v>44893</v>
      </c>
      <c r="E2801" s="1">
        <v>44895</v>
      </c>
      <c r="F2801" t="s">
        <v>18</v>
      </c>
      <c r="G2801" s="2">
        <v>6930</v>
      </c>
      <c r="H2801" s="2">
        <v>10322</v>
      </c>
      <c r="I2801" s="2">
        <v>537</v>
      </c>
      <c r="J2801" s="2">
        <v>2855</v>
      </c>
      <c r="K2801">
        <v>0</v>
      </c>
      <c r="L2801" t="s">
        <v>4196</v>
      </c>
      <c r="M2801" t="s">
        <v>52</v>
      </c>
      <c r="N2801" t="s">
        <v>43</v>
      </c>
      <c r="O2801">
        <v>90720</v>
      </c>
    </row>
    <row r="2802" spans="1:15" x14ac:dyDescent="0.25">
      <c r="A2802" t="s">
        <v>3083</v>
      </c>
      <c r="B2802" t="s">
        <v>4197</v>
      </c>
      <c r="C2802" t="s">
        <v>17</v>
      </c>
      <c r="D2802" s="1">
        <v>44893</v>
      </c>
      <c r="E2802" s="1">
        <v>44895</v>
      </c>
      <c r="F2802" t="s">
        <v>18</v>
      </c>
      <c r="G2802" s="2">
        <v>6930</v>
      </c>
      <c r="H2802" s="2">
        <v>10417</v>
      </c>
      <c r="I2802" s="2">
        <v>632</v>
      </c>
      <c r="J2802" s="2">
        <v>2855</v>
      </c>
      <c r="K2802">
        <v>0</v>
      </c>
      <c r="L2802" t="s">
        <v>3157</v>
      </c>
      <c r="M2802" t="s">
        <v>52</v>
      </c>
      <c r="N2802" t="s">
        <v>43</v>
      </c>
      <c r="O2802">
        <v>95070</v>
      </c>
    </row>
    <row r="2803" spans="1:15" x14ac:dyDescent="0.25">
      <c r="A2803" t="s">
        <v>3083</v>
      </c>
      <c r="B2803" t="s">
        <v>4198</v>
      </c>
      <c r="C2803" t="s">
        <v>17</v>
      </c>
      <c r="D2803" s="1">
        <v>44910</v>
      </c>
      <c r="E2803" s="1">
        <v>44915</v>
      </c>
      <c r="F2803" t="s">
        <v>18</v>
      </c>
      <c r="G2803" s="2">
        <v>6930</v>
      </c>
      <c r="H2803" s="2">
        <v>10443</v>
      </c>
      <c r="I2803" s="2">
        <v>658</v>
      </c>
      <c r="J2803" s="2">
        <v>2855</v>
      </c>
      <c r="K2803">
        <v>0</v>
      </c>
      <c r="L2803" t="s">
        <v>3400</v>
      </c>
      <c r="M2803" t="s">
        <v>52</v>
      </c>
      <c r="N2803" t="s">
        <v>43</v>
      </c>
      <c r="O2803">
        <v>90290</v>
      </c>
    </row>
    <row r="2804" spans="1:15" x14ac:dyDescent="0.25">
      <c r="A2804" t="s">
        <v>3083</v>
      </c>
      <c r="B2804" t="s">
        <v>4199</v>
      </c>
      <c r="C2804" t="s">
        <v>17</v>
      </c>
      <c r="D2804" s="1">
        <v>44895</v>
      </c>
      <c r="E2804" s="1">
        <v>44903</v>
      </c>
      <c r="F2804" t="s">
        <v>18</v>
      </c>
      <c r="G2804" s="2">
        <v>4130</v>
      </c>
      <c r="H2804" s="2">
        <v>7405</v>
      </c>
      <c r="I2804" s="2">
        <v>418</v>
      </c>
      <c r="J2804" s="2">
        <v>2857</v>
      </c>
      <c r="K2804">
        <v>0</v>
      </c>
      <c r="L2804" t="s">
        <v>4200</v>
      </c>
      <c r="M2804" t="s">
        <v>138</v>
      </c>
      <c r="N2804" t="s">
        <v>21</v>
      </c>
      <c r="O2804">
        <v>49636</v>
      </c>
    </row>
    <row r="2805" spans="1:15" x14ac:dyDescent="0.25">
      <c r="A2805" t="s">
        <v>3083</v>
      </c>
      <c r="B2805" t="s">
        <v>4201</v>
      </c>
      <c r="C2805" t="s">
        <v>17</v>
      </c>
      <c r="D2805" s="1">
        <v>44916</v>
      </c>
      <c r="E2805" s="1">
        <v>44917</v>
      </c>
      <c r="F2805" t="s">
        <v>18</v>
      </c>
      <c r="G2805" s="2">
        <v>6930</v>
      </c>
      <c r="H2805" s="2">
        <v>9882</v>
      </c>
      <c r="I2805" s="2">
        <v>0</v>
      </c>
      <c r="J2805" s="2">
        <v>2952</v>
      </c>
      <c r="K2805">
        <v>0</v>
      </c>
      <c r="L2805" t="s">
        <v>576</v>
      </c>
      <c r="M2805" t="s">
        <v>577</v>
      </c>
      <c r="N2805" t="s">
        <v>43</v>
      </c>
      <c r="O2805">
        <v>97229</v>
      </c>
    </row>
    <row r="2806" spans="1:15" x14ac:dyDescent="0.25">
      <c r="A2806" t="s">
        <v>3083</v>
      </c>
      <c r="B2806" t="s">
        <v>4202</v>
      </c>
      <c r="C2806" t="s">
        <v>17</v>
      </c>
      <c r="D2806" s="1">
        <v>44902</v>
      </c>
      <c r="E2806" s="1">
        <v>44903</v>
      </c>
      <c r="F2806" t="s">
        <v>18</v>
      </c>
      <c r="G2806" s="2">
        <v>3430</v>
      </c>
      <c r="H2806" s="2">
        <v>6283</v>
      </c>
      <c r="I2806" s="2">
        <v>313</v>
      </c>
      <c r="J2806" s="2">
        <v>2540</v>
      </c>
      <c r="K2806">
        <v>0</v>
      </c>
      <c r="L2806" t="s">
        <v>3465</v>
      </c>
      <c r="M2806" t="s">
        <v>52</v>
      </c>
      <c r="N2806" t="s">
        <v>43</v>
      </c>
      <c r="O2806">
        <v>94087</v>
      </c>
    </row>
    <row r="2807" spans="1:15" x14ac:dyDescent="0.25">
      <c r="A2807" t="s">
        <v>3083</v>
      </c>
      <c r="B2807" t="s">
        <v>4203</v>
      </c>
      <c r="C2807" t="s">
        <v>17</v>
      </c>
      <c r="D2807" s="1">
        <v>44900</v>
      </c>
      <c r="E2807" s="1">
        <v>44901</v>
      </c>
      <c r="F2807" t="s">
        <v>18</v>
      </c>
      <c r="G2807" s="2">
        <v>5530</v>
      </c>
      <c r="H2807" s="2">
        <v>9068</v>
      </c>
      <c r="I2807" s="2">
        <v>0</v>
      </c>
      <c r="J2807" s="2">
        <v>3538</v>
      </c>
      <c r="K2807">
        <v>0</v>
      </c>
      <c r="L2807" t="s">
        <v>2744</v>
      </c>
      <c r="M2807" t="s">
        <v>1780</v>
      </c>
      <c r="N2807" t="s">
        <v>43</v>
      </c>
      <c r="O2807">
        <v>20009</v>
      </c>
    </row>
    <row r="2808" spans="1:15" x14ac:dyDescent="0.25">
      <c r="A2808" t="s">
        <v>3083</v>
      </c>
      <c r="B2808" t="s">
        <v>4204</v>
      </c>
      <c r="C2808" t="s">
        <v>17</v>
      </c>
      <c r="D2808" s="1">
        <v>44893</v>
      </c>
      <c r="E2808" s="1">
        <v>44894</v>
      </c>
      <c r="F2808" t="s">
        <v>18</v>
      </c>
      <c r="G2808" s="2">
        <v>6930</v>
      </c>
      <c r="H2808" s="2">
        <v>11243</v>
      </c>
      <c r="I2808" s="2">
        <v>417</v>
      </c>
      <c r="J2808" s="2">
        <v>3896</v>
      </c>
      <c r="K2808">
        <v>0</v>
      </c>
      <c r="L2808" t="s">
        <v>946</v>
      </c>
      <c r="M2808" t="s">
        <v>30</v>
      </c>
      <c r="N2808" t="s">
        <v>21</v>
      </c>
      <c r="O2808">
        <v>22207</v>
      </c>
    </row>
    <row r="2809" spans="1:15" x14ac:dyDescent="0.25">
      <c r="A2809" t="s">
        <v>3083</v>
      </c>
      <c r="B2809" t="s">
        <v>4205</v>
      </c>
      <c r="C2809" t="s">
        <v>17</v>
      </c>
      <c r="D2809" s="1">
        <v>44895</v>
      </c>
      <c r="E2809" s="1">
        <v>44900</v>
      </c>
      <c r="F2809" t="s">
        <v>18</v>
      </c>
      <c r="G2809" s="2">
        <v>6930</v>
      </c>
      <c r="H2809" s="2">
        <v>11371</v>
      </c>
      <c r="I2809" s="2">
        <v>903</v>
      </c>
      <c r="J2809" s="2">
        <v>3538</v>
      </c>
      <c r="K2809">
        <v>0</v>
      </c>
      <c r="L2809" t="s">
        <v>4206</v>
      </c>
      <c r="M2809" t="s">
        <v>39</v>
      </c>
      <c r="N2809" t="s">
        <v>43</v>
      </c>
      <c r="O2809">
        <v>11967</v>
      </c>
    </row>
    <row r="2810" spans="1:15" x14ac:dyDescent="0.25">
      <c r="A2810" t="s">
        <v>3083</v>
      </c>
      <c r="B2810" t="s">
        <v>4207</v>
      </c>
      <c r="C2810" t="s">
        <v>17</v>
      </c>
      <c r="D2810" s="1">
        <v>44879</v>
      </c>
      <c r="E2810" s="1">
        <v>44879</v>
      </c>
      <c r="F2810" t="s">
        <v>18</v>
      </c>
      <c r="G2810" s="2">
        <v>6930</v>
      </c>
      <c r="H2810" s="2">
        <v>11693</v>
      </c>
      <c r="I2810" s="2">
        <v>867</v>
      </c>
      <c r="J2810" s="2">
        <v>3896</v>
      </c>
      <c r="K2810">
        <v>0</v>
      </c>
      <c r="L2810" t="s">
        <v>4208</v>
      </c>
      <c r="M2810" t="s">
        <v>88</v>
      </c>
      <c r="N2810" t="s">
        <v>43</v>
      </c>
      <c r="O2810">
        <v>19123</v>
      </c>
    </row>
    <row r="2811" spans="1:15" x14ac:dyDescent="0.25">
      <c r="A2811" t="s">
        <v>3083</v>
      </c>
      <c r="B2811" t="s">
        <v>4209</v>
      </c>
      <c r="C2811" t="s">
        <v>17</v>
      </c>
      <c r="D2811" s="1">
        <v>44873</v>
      </c>
      <c r="E2811" s="1">
        <v>44876</v>
      </c>
      <c r="F2811" t="s">
        <v>18</v>
      </c>
      <c r="G2811" s="2">
        <v>5530</v>
      </c>
      <c r="H2811" s="2">
        <v>8279</v>
      </c>
      <c r="I2811" s="2">
        <v>505</v>
      </c>
      <c r="J2811" s="2">
        <v>2244</v>
      </c>
      <c r="K2811">
        <v>0</v>
      </c>
      <c r="L2811" t="s">
        <v>3704</v>
      </c>
      <c r="M2811" t="s">
        <v>52</v>
      </c>
      <c r="N2811" t="s">
        <v>43</v>
      </c>
      <c r="O2811">
        <v>94022</v>
      </c>
    </row>
    <row r="2812" spans="1:15" x14ac:dyDescent="0.25">
      <c r="A2812" t="s">
        <v>3083</v>
      </c>
      <c r="B2812" t="s">
        <v>4210</v>
      </c>
      <c r="C2812" t="s">
        <v>17</v>
      </c>
      <c r="D2812" s="1">
        <v>44845</v>
      </c>
      <c r="E2812" s="1">
        <v>44846</v>
      </c>
      <c r="F2812" t="s">
        <v>18</v>
      </c>
      <c r="G2812" s="2">
        <v>5530</v>
      </c>
      <c r="H2812" s="2">
        <v>8574</v>
      </c>
      <c r="I2812" s="2">
        <v>504</v>
      </c>
      <c r="J2812" s="2">
        <v>2540</v>
      </c>
      <c r="K2812">
        <v>0</v>
      </c>
      <c r="L2812" t="s">
        <v>3465</v>
      </c>
      <c r="M2812" t="s">
        <v>52</v>
      </c>
      <c r="N2812" t="s">
        <v>43</v>
      </c>
      <c r="O2812">
        <v>94087</v>
      </c>
    </row>
    <row r="2813" spans="1:15" x14ac:dyDescent="0.25">
      <c r="A2813" t="s">
        <v>3083</v>
      </c>
      <c r="B2813" t="s">
        <v>4211</v>
      </c>
      <c r="C2813" t="s">
        <v>17</v>
      </c>
      <c r="D2813" s="1">
        <v>44910</v>
      </c>
      <c r="E2813" s="1">
        <v>44915</v>
      </c>
      <c r="F2813" t="s">
        <v>18</v>
      </c>
      <c r="G2813" s="2">
        <v>6930</v>
      </c>
      <c r="H2813" s="2">
        <v>10443</v>
      </c>
      <c r="I2813" s="2">
        <v>658</v>
      </c>
      <c r="J2813" s="2">
        <v>2855</v>
      </c>
      <c r="K2813">
        <v>0</v>
      </c>
      <c r="L2813" t="s">
        <v>3172</v>
      </c>
      <c r="M2813" t="s">
        <v>52</v>
      </c>
      <c r="N2813" t="s">
        <v>43</v>
      </c>
      <c r="O2813">
        <v>94136</v>
      </c>
    </row>
    <row r="2814" spans="1:15" x14ac:dyDescent="0.25">
      <c r="A2814" t="s">
        <v>3083</v>
      </c>
      <c r="B2814" t="s">
        <v>4212</v>
      </c>
      <c r="C2814" t="s">
        <v>17</v>
      </c>
      <c r="D2814" s="1">
        <v>44910</v>
      </c>
      <c r="E2814" s="1">
        <v>44915</v>
      </c>
      <c r="F2814" t="s">
        <v>18</v>
      </c>
      <c r="G2814" s="2">
        <v>6930</v>
      </c>
      <c r="H2814" s="2">
        <v>10139</v>
      </c>
      <c r="I2814" s="2">
        <v>397</v>
      </c>
      <c r="J2814" s="2">
        <v>2812</v>
      </c>
      <c r="K2814">
        <v>0</v>
      </c>
      <c r="L2814" t="s">
        <v>4213</v>
      </c>
      <c r="M2814" t="s">
        <v>1733</v>
      </c>
      <c r="N2814" t="s">
        <v>43</v>
      </c>
      <c r="O2814">
        <v>82835</v>
      </c>
    </row>
    <row r="2815" spans="1:15" x14ac:dyDescent="0.25">
      <c r="A2815" t="s">
        <v>3083</v>
      </c>
      <c r="B2815" t="s">
        <v>4214</v>
      </c>
      <c r="C2815" t="s">
        <v>17</v>
      </c>
      <c r="D2815" s="1">
        <v>44911</v>
      </c>
      <c r="E2815" s="1">
        <v>44915</v>
      </c>
      <c r="F2815" t="s">
        <v>18</v>
      </c>
      <c r="G2815" s="2">
        <v>4130</v>
      </c>
      <c r="H2815" s="2">
        <v>7528</v>
      </c>
      <c r="I2815" s="2">
        <v>541</v>
      </c>
      <c r="J2815" s="2">
        <v>2857</v>
      </c>
      <c r="K2815">
        <v>0</v>
      </c>
      <c r="L2815" t="s">
        <v>843</v>
      </c>
      <c r="M2815" t="s">
        <v>46</v>
      </c>
      <c r="N2815" t="s">
        <v>21</v>
      </c>
      <c r="O2815">
        <v>30005</v>
      </c>
    </row>
    <row r="2816" spans="1:15" x14ac:dyDescent="0.25">
      <c r="A2816" t="s">
        <v>3083</v>
      </c>
      <c r="B2816" t="s">
        <v>4215</v>
      </c>
      <c r="C2816" t="s">
        <v>17</v>
      </c>
      <c r="D2816" s="1">
        <v>44909</v>
      </c>
      <c r="E2816" s="1">
        <v>44915</v>
      </c>
      <c r="F2816" t="s">
        <v>18</v>
      </c>
      <c r="G2816" s="2">
        <v>5530</v>
      </c>
      <c r="H2816" s="2">
        <v>8753</v>
      </c>
      <c r="I2816" s="2">
        <v>649</v>
      </c>
      <c r="J2816" s="2">
        <v>2574</v>
      </c>
      <c r="K2816">
        <v>0</v>
      </c>
      <c r="L2816" t="s">
        <v>1126</v>
      </c>
      <c r="M2816" t="s">
        <v>59</v>
      </c>
      <c r="N2816" t="s">
        <v>21</v>
      </c>
      <c r="O2816">
        <v>75218</v>
      </c>
    </row>
    <row r="2817" spans="1:15" x14ac:dyDescent="0.25">
      <c r="A2817" t="s">
        <v>3083</v>
      </c>
      <c r="B2817" t="s">
        <v>4216</v>
      </c>
      <c r="C2817" t="s">
        <v>17</v>
      </c>
      <c r="D2817" s="1">
        <v>44902</v>
      </c>
      <c r="E2817" s="1">
        <v>44903</v>
      </c>
      <c r="F2817" t="s">
        <v>18</v>
      </c>
      <c r="G2817" s="2">
        <v>5530</v>
      </c>
      <c r="H2817" s="2">
        <v>8839</v>
      </c>
      <c r="I2817" s="2">
        <v>452</v>
      </c>
      <c r="J2817" s="2">
        <v>2857</v>
      </c>
      <c r="K2817">
        <v>0</v>
      </c>
      <c r="L2817" t="s">
        <v>1399</v>
      </c>
      <c r="M2817" t="s">
        <v>42</v>
      </c>
      <c r="N2817" t="s">
        <v>43</v>
      </c>
      <c r="O2817">
        <v>21401</v>
      </c>
    </row>
    <row r="2818" spans="1:15" x14ac:dyDescent="0.25">
      <c r="A2818" t="s">
        <v>3083</v>
      </c>
      <c r="B2818" t="s">
        <v>4217</v>
      </c>
      <c r="C2818" t="s">
        <v>17</v>
      </c>
      <c r="D2818" s="1">
        <v>44910</v>
      </c>
      <c r="E2818" s="1">
        <v>44915</v>
      </c>
      <c r="F2818" t="s">
        <v>18</v>
      </c>
      <c r="G2818" s="2">
        <v>3430</v>
      </c>
      <c r="H2818" s="2">
        <v>6270</v>
      </c>
      <c r="I2818" s="2">
        <v>300</v>
      </c>
      <c r="J2818" s="2">
        <v>2540</v>
      </c>
      <c r="K2818">
        <v>0</v>
      </c>
      <c r="L2818" t="s">
        <v>1257</v>
      </c>
      <c r="M2818" t="s">
        <v>52</v>
      </c>
      <c r="N2818" t="s">
        <v>43</v>
      </c>
      <c r="O2818">
        <v>93109</v>
      </c>
    </row>
    <row r="2819" spans="1:15" x14ac:dyDescent="0.25">
      <c r="A2819" t="s">
        <v>3083</v>
      </c>
      <c r="B2819" t="s">
        <v>4218</v>
      </c>
      <c r="C2819" t="s">
        <v>17</v>
      </c>
      <c r="D2819" s="1">
        <v>44902</v>
      </c>
      <c r="E2819" s="1">
        <v>44904</v>
      </c>
      <c r="F2819" t="s">
        <v>18</v>
      </c>
      <c r="G2819" s="2">
        <v>6930</v>
      </c>
      <c r="H2819" s="2">
        <v>9590</v>
      </c>
      <c r="I2819" s="2">
        <v>0</v>
      </c>
      <c r="J2819" s="2">
        <v>2660</v>
      </c>
      <c r="K2819">
        <v>0</v>
      </c>
      <c r="L2819" t="s">
        <v>1730</v>
      </c>
      <c r="M2819" t="s">
        <v>577</v>
      </c>
      <c r="N2819" t="s">
        <v>43</v>
      </c>
      <c r="O2819">
        <v>97702</v>
      </c>
    </row>
    <row r="2820" spans="1:15" x14ac:dyDescent="0.25">
      <c r="A2820" t="s">
        <v>3083</v>
      </c>
      <c r="B2820" t="s">
        <v>4219</v>
      </c>
      <c r="C2820" t="s">
        <v>17</v>
      </c>
      <c r="D2820" s="1">
        <v>44902</v>
      </c>
      <c r="E2820" s="1">
        <v>44903</v>
      </c>
      <c r="F2820" t="s">
        <v>18</v>
      </c>
      <c r="G2820" s="2">
        <v>5530</v>
      </c>
      <c r="H2820" s="2">
        <v>9456</v>
      </c>
      <c r="I2820" s="2">
        <v>388</v>
      </c>
      <c r="J2820" s="2">
        <v>3538</v>
      </c>
      <c r="K2820">
        <v>0</v>
      </c>
      <c r="L2820" t="s">
        <v>1719</v>
      </c>
      <c r="M2820" t="s">
        <v>30</v>
      </c>
      <c r="N2820" t="s">
        <v>21</v>
      </c>
      <c r="O2820">
        <v>23185</v>
      </c>
    </row>
    <row r="2821" spans="1:15" x14ac:dyDescent="0.25">
      <c r="A2821" t="s">
        <v>3083</v>
      </c>
      <c r="B2821" t="s">
        <v>4220</v>
      </c>
      <c r="C2821" t="s">
        <v>17</v>
      </c>
      <c r="D2821" s="1">
        <v>44923</v>
      </c>
      <c r="E2821" s="1">
        <v>44924</v>
      </c>
      <c r="F2821" t="s">
        <v>18</v>
      </c>
      <c r="G2821" s="2">
        <v>5530</v>
      </c>
      <c r="H2821" s="2">
        <v>8499</v>
      </c>
      <c r="I2821" s="2">
        <v>429</v>
      </c>
      <c r="J2821" s="2">
        <v>2540</v>
      </c>
      <c r="K2821">
        <v>0</v>
      </c>
      <c r="L2821" t="s">
        <v>51</v>
      </c>
      <c r="M2821" t="s">
        <v>52</v>
      </c>
      <c r="N2821" t="s">
        <v>43</v>
      </c>
      <c r="O2821">
        <v>92129</v>
      </c>
    </row>
    <row r="2822" spans="1:15" x14ac:dyDescent="0.25">
      <c r="A2822" t="s">
        <v>3083</v>
      </c>
      <c r="B2822" t="s">
        <v>4221</v>
      </c>
      <c r="C2822" t="s">
        <v>17</v>
      </c>
      <c r="D2822" s="1">
        <v>44859</v>
      </c>
      <c r="E2822" s="1">
        <v>44860</v>
      </c>
      <c r="F2822" t="s">
        <v>18</v>
      </c>
      <c r="G2822" s="2">
        <v>3430</v>
      </c>
      <c r="H2822" s="2">
        <v>6899</v>
      </c>
      <c r="I2822" s="2">
        <v>511</v>
      </c>
      <c r="J2822" s="2">
        <v>2958</v>
      </c>
      <c r="K2822">
        <v>0</v>
      </c>
      <c r="L2822" t="s">
        <v>174</v>
      </c>
      <c r="M2822" t="s">
        <v>59</v>
      </c>
      <c r="N2822" t="s">
        <v>43</v>
      </c>
      <c r="O2822">
        <v>78731</v>
      </c>
    </row>
    <row r="2823" spans="1:15" x14ac:dyDescent="0.25">
      <c r="A2823" t="s">
        <v>3083</v>
      </c>
      <c r="B2823" t="s">
        <v>4222</v>
      </c>
      <c r="C2823" t="s">
        <v>17</v>
      </c>
      <c r="D2823" s="1">
        <v>44909</v>
      </c>
      <c r="E2823" s="1">
        <v>44915</v>
      </c>
      <c r="F2823" t="s">
        <v>18</v>
      </c>
      <c r="G2823" s="2">
        <v>6930</v>
      </c>
      <c r="H2823" s="2">
        <v>10322</v>
      </c>
      <c r="I2823" s="2">
        <v>537</v>
      </c>
      <c r="J2823" s="2">
        <v>2855</v>
      </c>
      <c r="K2823">
        <v>0</v>
      </c>
      <c r="L2823" t="s">
        <v>4223</v>
      </c>
      <c r="M2823" t="s">
        <v>52</v>
      </c>
      <c r="N2823" t="s">
        <v>43</v>
      </c>
      <c r="O2823">
        <v>92270</v>
      </c>
    </row>
    <row r="2824" spans="1:15" x14ac:dyDescent="0.25">
      <c r="A2824" t="s">
        <v>3083</v>
      </c>
      <c r="B2824" t="s">
        <v>4224</v>
      </c>
      <c r="C2824" t="s">
        <v>17</v>
      </c>
      <c r="D2824" s="1">
        <v>44841</v>
      </c>
      <c r="E2824" s="1">
        <v>44844</v>
      </c>
      <c r="F2824" t="s">
        <v>18</v>
      </c>
      <c r="G2824" s="2">
        <v>6930</v>
      </c>
      <c r="H2824" s="2">
        <v>11276</v>
      </c>
      <c r="I2824" s="2">
        <v>835</v>
      </c>
      <c r="J2824" s="2">
        <v>3511</v>
      </c>
      <c r="K2824">
        <v>0</v>
      </c>
      <c r="L2824" t="s">
        <v>693</v>
      </c>
      <c r="M2824" t="s">
        <v>59</v>
      </c>
      <c r="N2824" t="s">
        <v>43</v>
      </c>
      <c r="O2824">
        <v>77546</v>
      </c>
    </row>
    <row r="2825" spans="1:15" x14ac:dyDescent="0.25">
      <c r="A2825" t="s">
        <v>3083</v>
      </c>
      <c r="B2825" t="s">
        <v>4225</v>
      </c>
      <c r="C2825" t="s">
        <v>17</v>
      </c>
      <c r="D2825" s="1">
        <v>44917</v>
      </c>
      <c r="E2825" s="1">
        <v>44917</v>
      </c>
      <c r="F2825" t="s">
        <v>18</v>
      </c>
      <c r="G2825" s="2">
        <v>4130</v>
      </c>
      <c r="H2825" s="2">
        <v>6735</v>
      </c>
      <c r="I2825" s="2">
        <v>361</v>
      </c>
      <c r="J2825" s="2">
        <v>2244</v>
      </c>
      <c r="K2825">
        <v>0</v>
      </c>
      <c r="L2825" t="s">
        <v>3467</v>
      </c>
      <c r="M2825" t="s">
        <v>52</v>
      </c>
      <c r="N2825" t="s">
        <v>43</v>
      </c>
      <c r="O2825">
        <v>94583</v>
      </c>
    </row>
    <row r="2826" spans="1:15" x14ac:dyDescent="0.25">
      <c r="A2826" t="s">
        <v>3083</v>
      </c>
      <c r="B2826" t="s">
        <v>4226</v>
      </c>
      <c r="C2826" t="s">
        <v>17</v>
      </c>
      <c r="D2826" s="1">
        <v>44893</v>
      </c>
      <c r="E2826" s="1">
        <v>44895</v>
      </c>
      <c r="F2826" t="s">
        <v>18</v>
      </c>
      <c r="G2826" s="2">
        <v>6930</v>
      </c>
      <c r="H2826" s="2">
        <v>11476</v>
      </c>
      <c r="I2826" s="2">
        <v>650</v>
      </c>
      <c r="J2826" s="2">
        <v>3896</v>
      </c>
      <c r="K2826">
        <v>0</v>
      </c>
      <c r="L2826" t="s">
        <v>4227</v>
      </c>
      <c r="M2826" t="s">
        <v>88</v>
      </c>
      <c r="N2826" t="s">
        <v>43</v>
      </c>
      <c r="O2826">
        <v>15417</v>
      </c>
    </row>
    <row r="2827" spans="1:15" x14ac:dyDescent="0.25">
      <c r="A2827" t="s">
        <v>3083</v>
      </c>
      <c r="B2827" t="s">
        <v>4228</v>
      </c>
      <c r="C2827" t="s">
        <v>17</v>
      </c>
      <c r="D2827" s="1">
        <v>44875</v>
      </c>
      <c r="E2827" s="1">
        <v>44876</v>
      </c>
      <c r="F2827" t="s">
        <v>18</v>
      </c>
      <c r="G2827" s="2">
        <v>6930</v>
      </c>
      <c r="H2827" s="2">
        <v>11162</v>
      </c>
      <c r="I2827" s="2">
        <v>694</v>
      </c>
      <c r="J2827" s="2">
        <v>3538</v>
      </c>
      <c r="K2827">
        <v>0</v>
      </c>
      <c r="L2827" t="s">
        <v>4229</v>
      </c>
      <c r="M2827" t="s">
        <v>78</v>
      </c>
      <c r="N2827" t="s">
        <v>21</v>
      </c>
      <c r="O2827">
        <v>7840</v>
      </c>
    </row>
    <row r="2828" spans="1:15" x14ac:dyDescent="0.25">
      <c r="A2828" t="s">
        <v>3083</v>
      </c>
      <c r="B2828" t="s">
        <v>4230</v>
      </c>
      <c r="C2828" t="s">
        <v>17</v>
      </c>
      <c r="D2828" s="1">
        <v>44916</v>
      </c>
      <c r="E2828" s="1">
        <v>44917</v>
      </c>
      <c r="F2828" t="s">
        <v>18</v>
      </c>
      <c r="G2828" s="2">
        <v>5530</v>
      </c>
      <c r="H2828" s="2">
        <v>8504</v>
      </c>
      <c r="I2828" s="2">
        <v>476</v>
      </c>
      <c r="J2828" s="2">
        <v>2498</v>
      </c>
      <c r="K2828">
        <v>0</v>
      </c>
      <c r="L2828" t="s">
        <v>969</v>
      </c>
      <c r="M2828" t="s">
        <v>246</v>
      </c>
      <c r="N2828" t="s">
        <v>21</v>
      </c>
      <c r="O2828">
        <v>85012</v>
      </c>
    </row>
    <row r="2829" spans="1:15" x14ac:dyDescent="0.25">
      <c r="A2829" t="s">
        <v>3083</v>
      </c>
      <c r="B2829" t="s">
        <v>4231</v>
      </c>
      <c r="C2829" t="s">
        <v>17</v>
      </c>
      <c r="D2829" s="1">
        <v>44923</v>
      </c>
      <c r="E2829" s="1">
        <v>44924</v>
      </c>
      <c r="F2829" t="s">
        <v>18</v>
      </c>
      <c r="G2829" s="2">
        <v>6930</v>
      </c>
      <c r="H2829" s="2">
        <v>10679</v>
      </c>
      <c r="I2829" s="2">
        <v>791</v>
      </c>
      <c r="J2829" s="2">
        <v>2958</v>
      </c>
      <c r="K2829">
        <v>0</v>
      </c>
      <c r="L2829" t="s">
        <v>612</v>
      </c>
      <c r="M2829" t="s">
        <v>59</v>
      </c>
      <c r="N2829" t="s">
        <v>21</v>
      </c>
      <c r="O2829">
        <v>75022</v>
      </c>
    </row>
    <row r="2830" spans="1:15" x14ac:dyDescent="0.25">
      <c r="A2830" t="s">
        <v>3083</v>
      </c>
      <c r="B2830" t="s">
        <v>4232</v>
      </c>
      <c r="C2830" t="s">
        <v>17</v>
      </c>
      <c r="D2830" s="1">
        <v>44893</v>
      </c>
      <c r="E2830" s="1">
        <v>44895</v>
      </c>
      <c r="F2830" t="s">
        <v>18</v>
      </c>
      <c r="G2830" s="2">
        <v>6930</v>
      </c>
      <c r="H2830" s="2">
        <v>10464</v>
      </c>
      <c r="I2830" s="2">
        <v>582</v>
      </c>
      <c r="J2830" s="2">
        <v>2952</v>
      </c>
      <c r="K2830">
        <v>0</v>
      </c>
      <c r="L2830" t="s">
        <v>197</v>
      </c>
      <c r="M2830" t="s">
        <v>198</v>
      </c>
      <c r="N2830" t="s">
        <v>43</v>
      </c>
      <c r="O2830">
        <v>89141</v>
      </c>
    </row>
    <row r="2831" spans="1:15" x14ac:dyDescent="0.25">
      <c r="A2831" t="s">
        <v>3083</v>
      </c>
      <c r="B2831" t="s">
        <v>4233</v>
      </c>
      <c r="C2831" t="s">
        <v>17</v>
      </c>
      <c r="D2831" s="1">
        <v>44910</v>
      </c>
      <c r="E2831" s="1">
        <v>44915</v>
      </c>
      <c r="F2831" t="s">
        <v>18</v>
      </c>
      <c r="G2831" s="2">
        <v>5530</v>
      </c>
      <c r="H2831" s="2">
        <v>8499</v>
      </c>
      <c r="I2831" s="2">
        <v>429</v>
      </c>
      <c r="J2831" s="2">
        <v>2540</v>
      </c>
      <c r="K2831">
        <v>0</v>
      </c>
      <c r="L2831" t="s">
        <v>4196</v>
      </c>
      <c r="M2831" t="s">
        <v>52</v>
      </c>
      <c r="N2831" t="s">
        <v>43</v>
      </c>
      <c r="O2831">
        <v>90720</v>
      </c>
    </row>
    <row r="2832" spans="1:15" x14ac:dyDescent="0.25">
      <c r="A2832" t="s">
        <v>3083</v>
      </c>
      <c r="B2832" t="s">
        <v>4234</v>
      </c>
      <c r="C2832" t="s">
        <v>17</v>
      </c>
      <c r="D2832" s="1">
        <v>44893</v>
      </c>
      <c r="E2832" s="1">
        <v>44894</v>
      </c>
      <c r="F2832" t="s">
        <v>18</v>
      </c>
      <c r="G2832" s="2">
        <v>6930</v>
      </c>
      <c r="H2832" s="2">
        <v>11243</v>
      </c>
      <c r="I2832" s="2">
        <v>417</v>
      </c>
      <c r="J2832" s="2">
        <v>3896</v>
      </c>
      <c r="K2832">
        <v>0</v>
      </c>
      <c r="L2832" t="s">
        <v>4235</v>
      </c>
      <c r="M2832" t="s">
        <v>30</v>
      </c>
      <c r="N2832" t="s">
        <v>21</v>
      </c>
      <c r="O2832">
        <v>20191</v>
      </c>
    </row>
    <row r="2833" spans="1:15" x14ac:dyDescent="0.25">
      <c r="A2833" t="s">
        <v>3083</v>
      </c>
      <c r="B2833" t="s">
        <v>4236</v>
      </c>
      <c r="C2833" t="s">
        <v>17</v>
      </c>
      <c r="D2833" s="1">
        <v>44893</v>
      </c>
      <c r="E2833" s="1">
        <v>44894</v>
      </c>
      <c r="F2833" t="s">
        <v>18</v>
      </c>
      <c r="G2833" s="2">
        <v>6930</v>
      </c>
      <c r="H2833" s="2">
        <v>10747</v>
      </c>
      <c r="I2833" s="2">
        <v>597</v>
      </c>
      <c r="J2833" s="2">
        <v>3220</v>
      </c>
      <c r="K2833">
        <v>0</v>
      </c>
      <c r="L2833" t="s">
        <v>969</v>
      </c>
      <c r="M2833" t="s">
        <v>246</v>
      </c>
      <c r="N2833" t="s">
        <v>21</v>
      </c>
      <c r="O2833">
        <v>85048</v>
      </c>
    </row>
    <row r="2834" spans="1:15" x14ac:dyDescent="0.25">
      <c r="A2834" t="s">
        <v>3083</v>
      </c>
      <c r="B2834" t="s">
        <v>4237</v>
      </c>
      <c r="C2834" t="s">
        <v>17</v>
      </c>
      <c r="D2834" s="1">
        <v>44916</v>
      </c>
      <c r="E2834" s="1">
        <v>44917</v>
      </c>
      <c r="F2834" t="s">
        <v>18</v>
      </c>
      <c r="G2834" s="2">
        <v>6930</v>
      </c>
      <c r="H2834" s="2">
        <v>10747</v>
      </c>
      <c r="I2834" s="2">
        <v>597</v>
      </c>
      <c r="J2834" s="2">
        <v>3220</v>
      </c>
      <c r="K2834">
        <v>0</v>
      </c>
      <c r="L2834" t="s">
        <v>969</v>
      </c>
      <c r="M2834" t="s">
        <v>246</v>
      </c>
      <c r="N2834" t="s">
        <v>21</v>
      </c>
      <c r="O2834">
        <v>85021</v>
      </c>
    </row>
    <row r="2835" spans="1:15" x14ac:dyDescent="0.25">
      <c r="A2835" t="s">
        <v>3083</v>
      </c>
      <c r="B2835" t="s">
        <v>4238</v>
      </c>
      <c r="C2835" t="s">
        <v>17</v>
      </c>
      <c r="D2835" s="1">
        <v>44886</v>
      </c>
      <c r="E2835" s="1">
        <v>44887</v>
      </c>
      <c r="F2835" t="s">
        <v>18</v>
      </c>
      <c r="G2835" s="2">
        <v>4130</v>
      </c>
      <c r="H2835" s="2">
        <v>7234</v>
      </c>
      <c r="I2835" s="2">
        <v>247</v>
      </c>
      <c r="J2835" s="2">
        <v>2857</v>
      </c>
      <c r="K2835">
        <v>0</v>
      </c>
      <c r="L2835" t="s">
        <v>4239</v>
      </c>
      <c r="M2835" t="s">
        <v>30</v>
      </c>
      <c r="N2835" t="s">
        <v>21</v>
      </c>
      <c r="O2835">
        <v>23005</v>
      </c>
    </row>
    <row r="2836" spans="1:15" x14ac:dyDescent="0.25">
      <c r="A2836" t="s">
        <v>3083</v>
      </c>
      <c r="B2836" t="s">
        <v>4240</v>
      </c>
      <c r="C2836" t="s">
        <v>17</v>
      </c>
      <c r="D2836" s="1">
        <v>44914</v>
      </c>
      <c r="E2836" s="1">
        <v>44915</v>
      </c>
      <c r="F2836" t="s">
        <v>18</v>
      </c>
      <c r="G2836" s="2">
        <v>6930</v>
      </c>
      <c r="H2836" s="2">
        <v>10618</v>
      </c>
      <c r="I2836" s="2">
        <v>150</v>
      </c>
      <c r="J2836" s="2">
        <v>3538</v>
      </c>
      <c r="K2836">
        <v>0</v>
      </c>
      <c r="L2836" t="s">
        <v>4241</v>
      </c>
      <c r="M2836" t="s">
        <v>265</v>
      </c>
      <c r="N2836" t="s">
        <v>43</v>
      </c>
      <c r="O2836">
        <v>2446</v>
      </c>
    </row>
    <row r="2837" spans="1:15" x14ac:dyDescent="0.25">
      <c r="A2837" t="s">
        <v>3083</v>
      </c>
      <c r="B2837" t="s">
        <v>4242</v>
      </c>
      <c r="C2837" t="s">
        <v>17</v>
      </c>
      <c r="D2837" s="1">
        <v>44903</v>
      </c>
      <c r="E2837" s="1">
        <v>44905</v>
      </c>
      <c r="F2837" t="s">
        <v>18</v>
      </c>
      <c r="G2837" s="2">
        <v>6930</v>
      </c>
      <c r="H2837" s="2">
        <v>9742</v>
      </c>
      <c r="I2837" s="2">
        <v>0</v>
      </c>
      <c r="J2837" s="2">
        <v>2812</v>
      </c>
      <c r="K2837">
        <v>0</v>
      </c>
      <c r="L2837" t="s">
        <v>1685</v>
      </c>
      <c r="M2837" t="s">
        <v>277</v>
      </c>
      <c r="N2837" t="s">
        <v>43</v>
      </c>
      <c r="O2837">
        <v>80433</v>
      </c>
    </row>
    <row r="2838" spans="1:15" x14ac:dyDescent="0.25">
      <c r="A2838" t="s">
        <v>3083</v>
      </c>
      <c r="B2838" t="s">
        <v>4243</v>
      </c>
      <c r="C2838" t="s">
        <v>17</v>
      </c>
      <c r="D2838" s="1">
        <v>44893</v>
      </c>
      <c r="E2838" s="1">
        <v>44894</v>
      </c>
      <c r="F2838" t="s">
        <v>18</v>
      </c>
      <c r="G2838" s="2">
        <v>6930</v>
      </c>
      <c r="H2838" s="2">
        <v>10427</v>
      </c>
      <c r="I2838" s="2">
        <v>642</v>
      </c>
      <c r="J2838" s="2">
        <v>2855</v>
      </c>
      <c r="K2838">
        <v>0</v>
      </c>
      <c r="L2838" t="s">
        <v>2005</v>
      </c>
      <c r="M2838" t="s">
        <v>52</v>
      </c>
      <c r="N2838" t="s">
        <v>43</v>
      </c>
      <c r="O2838">
        <v>93035</v>
      </c>
    </row>
    <row r="2839" spans="1:15" x14ac:dyDescent="0.25">
      <c r="A2839" t="s">
        <v>3083</v>
      </c>
      <c r="B2839" t="s">
        <v>4244</v>
      </c>
      <c r="C2839" t="s">
        <v>17</v>
      </c>
      <c r="D2839" s="1">
        <v>44874</v>
      </c>
      <c r="E2839" s="1">
        <v>44876</v>
      </c>
      <c r="F2839" t="s">
        <v>18</v>
      </c>
      <c r="G2839" s="2">
        <v>5530</v>
      </c>
      <c r="H2839" s="2">
        <v>8341</v>
      </c>
      <c r="I2839" s="2">
        <v>567</v>
      </c>
      <c r="J2839" s="2">
        <v>2244</v>
      </c>
      <c r="K2839">
        <v>0</v>
      </c>
      <c r="L2839" t="s">
        <v>3148</v>
      </c>
      <c r="M2839" t="s">
        <v>52</v>
      </c>
      <c r="N2839" t="s">
        <v>43</v>
      </c>
      <c r="O2839">
        <v>94578</v>
      </c>
    </row>
    <row r="2840" spans="1:15" x14ac:dyDescent="0.25">
      <c r="A2840" t="s">
        <v>3083</v>
      </c>
      <c r="B2840" t="s">
        <v>4245</v>
      </c>
      <c r="C2840" t="s">
        <v>17</v>
      </c>
      <c r="D2840" s="1">
        <v>44883</v>
      </c>
      <c r="E2840" s="1">
        <v>44887</v>
      </c>
      <c r="F2840" t="s">
        <v>18</v>
      </c>
      <c r="G2840" s="2">
        <v>6930</v>
      </c>
      <c r="H2840" s="2">
        <v>10696</v>
      </c>
      <c r="I2840" s="2">
        <v>629</v>
      </c>
      <c r="J2840" s="2">
        <v>3137</v>
      </c>
      <c r="K2840">
        <v>0</v>
      </c>
      <c r="L2840" t="s">
        <v>4246</v>
      </c>
      <c r="M2840" t="s">
        <v>203</v>
      </c>
      <c r="N2840" t="s">
        <v>43</v>
      </c>
      <c r="O2840">
        <v>60517</v>
      </c>
    </row>
    <row r="2841" spans="1:15" x14ac:dyDescent="0.25">
      <c r="A2841" t="s">
        <v>3083</v>
      </c>
      <c r="B2841" t="s">
        <v>4247</v>
      </c>
      <c r="C2841" t="s">
        <v>17</v>
      </c>
      <c r="D2841" s="1">
        <v>44897</v>
      </c>
      <c r="E2841" s="1">
        <v>44903</v>
      </c>
      <c r="F2841" t="s">
        <v>18</v>
      </c>
      <c r="G2841" s="2">
        <v>4130</v>
      </c>
      <c r="H2841" s="2">
        <v>6776</v>
      </c>
      <c r="I2841" s="2">
        <v>402</v>
      </c>
      <c r="J2841" s="2">
        <v>2244</v>
      </c>
      <c r="K2841">
        <v>0</v>
      </c>
      <c r="L2841" t="s">
        <v>3375</v>
      </c>
      <c r="M2841" t="s">
        <v>52</v>
      </c>
      <c r="N2841" t="s">
        <v>43</v>
      </c>
      <c r="O2841">
        <v>94563</v>
      </c>
    </row>
    <row r="2842" spans="1:15" x14ac:dyDescent="0.25">
      <c r="A2842" t="s">
        <v>3083</v>
      </c>
      <c r="B2842" t="s">
        <v>4248</v>
      </c>
      <c r="C2842" t="s">
        <v>17</v>
      </c>
      <c r="D2842" s="1">
        <v>44908</v>
      </c>
      <c r="E2842" s="1">
        <v>44914</v>
      </c>
      <c r="F2842" t="s">
        <v>18</v>
      </c>
      <c r="G2842" s="2">
        <v>6930</v>
      </c>
      <c r="H2842" s="2">
        <v>10436</v>
      </c>
      <c r="I2842" s="2">
        <v>651</v>
      </c>
      <c r="J2842" s="2">
        <v>2855</v>
      </c>
      <c r="K2842">
        <v>0</v>
      </c>
      <c r="L2842" t="s">
        <v>3673</v>
      </c>
      <c r="M2842" t="s">
        <v>52</v>
      </c>
      <c r="N2842" t="s">
        <v>43</v>
      </c>
      <c r="O2842">
        <v>94025</v>
      </c>
    </row>
    <row r="2843" spans="1:15" x14ac:dyDescent="0.25">
      <c r="A2843" t="s">
        <v>3083</v>
      </c>
      <c r="B2843" t="s">
        <v>4249</v>
      </c>
      <c r="C2843" t="s">
        <v>17</v>
      </c>
      <c r="D2843" s="1">
        <v>44882</v>
      </c>
      <c r="E2843" s="1">
        <v>44883</v>
      </c>
      <c r="F2843" t="s">
        <v>18</v>
      </c>
      <c r="G2843" s="2">
        <v>5530</v>
      </c>
      <c r="H2843" s="2">
        <v>8738</v>
      </c>
      <c r="I2843" s="2">
        <v>513</v>
      </c>
      <c r="J2843" s="2">
        <v>2695</v>
      </c>
      <c r="K2843">
        <v>0</v>
      </c>
      <c r="L2843" t="s">
        <v>1111</v>
      </c>
      <c r="M2843" t="s">
        <v>203</v>
      </c>
      <c r="N2843" t="s">
        <v>21</v>
      </c>
      <c r="O2843">
        <v>60611</v>
      </c>
    </row>
    <row r="2844" spans="1:15" x14ac:dyDescent="0.25">
      <c r="A2844" t="s">
        <v>3083</v>
      </c>
      <c r="B2844" t="s">
        <v>4250</v>
      </c>
      <c r="C2844" t="s">
        <v>17</v>
      </c>
      <c r="D2844" s="1">
        <v>44907</v>
      </c>
      <c r="E2844" s="1">
        <v>44907</v>
      </c>
      <c r="F2844" t="s">
        <v>54</v>
      </c>
      <c r="G2844" s="2">
        <v>-2000</v>
      </c>
      <c r="H2844" s="2">
        <v>-4994</v>
      </c>
      <c r="I2844" s="2">
        <v>-370</v>
      </c>
      <c r="J2844" s="2">
        <v>-2624</v>
      </c>
      <c r="K2844">
        <v>0</v>
      </c>
      <c r="L2844" t="s">
        <v>1369</v>
      </c>
      <c r="M2844" t="s">
        <v>56</v>
      </c>
      <c r="N2844" t="s">
        <v>43</v>
      </c>
      <c r="O2844">
        <v>44143</v>
      </c>
    </row>
    <row r="2845" spans="1:15" x14ac:dyDescent="0.25">
      <c r="A2845" t="s">
        <v>3083</v>
      </c>
      <c r="B2845" t="s">
        <v>4251</v>
      </c>
      <c r="C2845" t="s">
        <v>17</v>
      </c>
      <c r="D2845" s="1">
        <v>44907</v>
      </c>
      <c r="E2845" s="1">
        <v>44907</v>
      </c>
      <c r="F2845" t="s">
        <v>18</v>
      </c>
      <c r="G2845" s="2">
        <v>4130</v>
      </c>
      <c r="H2845" s="2">
        <v>6751</v>
      </c>
      <c r="I2845" s="2">
        <v>377</v>
      </c>
      <c r="J2845" s="2">
        <v>2244</v>
      </c>
      <c r="K2845">
        <v>0</v>
      </c>
      <c r="L2845" t="s">
        <v>3157</v>
      </c>
      <c r="M2845" t="s">
        <v>52</v>
      </c>
      <c r="N2845" t="s">
        <v>43</v>
      </c>
      <c r="O2845">
        <v>95070</v>
      </c>
    </row>
    <row r="2846" spans="1:15" x14ac:dyDescent="0.25">
      <c r="A2846" t="s">
        <v>3083</v>
      </c>
      <c r="B2846" t="s">
        <v>4252</v>
      </c>
      <c r="C2846" t="s">
        <v>17</v>
      </c>
      <c r="D2846" s="1">
        <v>44896</v>
      </c>
      <c r="E2846" s="1">
        <v>44900</v>
      </c>
      <c r="F2846" t="s">
        <v>18</v>
      </c>
      <c r="G2846" s="2">
        <v>5530</v>
      </c>
      <c r="H2846" s="2">
        <v>9132</v>
      </c>
      <c r="I2846" s="2">
        <v>745</v>
      </c>
      <c r="J2846" s="2">
        <v>2857</v>
      </c>
      <c r="K2846">
        <v>0</v>
      </c>
      <c r="L2846" t="s">
        <v>923</v>
      </c>
      <c r="M2846" t="s">
        <v>39</v>
      </c>
      <c r="N2846" t="s">
        <v>43</v>
      </c>
      <c r="O2846">
        <v>10128</v>
      </c>
    </row>
    <row r="2847" spans="1:15" x14ac:dyDescent="0.25">
      <c r="A2847" t="s">
        <v>3083</v>
      </c>
      <c r="B2847" t="s">
        <v>4253</v>
      </c>
      <c r="C2847" t="s">
        <v>17</v>
      </c>
      <c r="D2847" s="1">
        <v>44886</v>
      </c>
      <c r="E2847" s="1">
        <v>44887</v>
      </c>
      <c r="F2847" t="s">
        <v>18</v>
      </c>
      <c r="G2847" s="2">
        <v>5530</v>
      </c>
      <c r="H2847" s="2">
        <v>9068</v>
      </c>
      <c r="I2847" s="2">
        <v>0</v>
      </c>
      <c r="J2847" s="2">
        <v>3538</v>
      </c>
      <c r="K2847">
        <v>0</v>
      </c>
      <c r="L2847" t="s">
        <v>2252</v>
      </c>
      <c r="M2847" t="s">
        <v>71</v>
      </c>
      <c r="N2847" t="s">
        <v>43</v>
      </c>
      <c r="O2847">
        <v>33477</v>
      </c>
    </row>
    <row r="2848" spans="1:15" x14ac:dyDescent="0.25">
      <c r="A2848" t="s">
        <v>3083</v>
      </c>
      <c r="B2848" t="s">
        <v>4254</v>
      </c>
      <c r="C2848" t="s">
        <v>17</v>
      </c>
      <c r="D2848" s="1">
        <v>44908</v>
      </c>
      <c r="E2848" s="1">
        <v>44914</v>
      </c>
      <c r="F2848" t="s">
        <v>18</v>
      </c>
      <c r="G2848" s="2">
        <v>6930</v>
      </c>
      <c r="H2848" s="2">
        <v>11512</v>
      </c>
      <c r="I2848" s="2">
        <v>686</v>
      </c>
      <c r="J2848" s="2">
        <v>3896</v>
      </c>
      <c r="K2848">
        <v>0</v>
      </c>
      <c r="L2848" t="s">
        <v>4255</v>
      </c>
      <c r="M2848" t="s">
        <v>405</v>
      </c>
      <c r="N2848" t="s">
        <v>21</v>
      </c>
      <c r="O2848">
        <v>6883</v>
      </c>
    </row>
    <row r="2849" spans="1:15" x14ac:dyDescent="0.25">
      <c r="A2849" t="s">
        <v>3083</v>
      </c>
      <c r="B2849" t="s">
        <v>4256</v>
      </c>
      <c r="C2849" t="s">
        <v>17</v>
      </c>
      <c r="D2849" s="1">
        <v>44915</v>
      </c>
      <c r="E2849" s="1">
        <v>44917</v>
      </c>
      <c r="F2849" t="s">
        <v>18</v>
      </c>
      <c r="G2849" s="2">
        <v>6930</v>
      </c>
      <c r="H2849" s="2">
        <v>10067</v>
      </c>
      <c r="I2849" s="2">
        <v>597</v>
      </c>
      <c r="J2849" s="2">
        <v>2540</v>
      </c>
      <c r="K2849">
        <v>0</v>
      </c>
      <c r="L2849" t="s">
        <v>1227</v>
      </c>
      <c r="M2849" t="s">
        <v>52</v>
      </c>
      <c r="N2849" t="s">
        <v>43</v>
      </c>
      <c r="O2849">
        <v>94121</v>
      </c>
    </row>
    <row r="2850" spans="1:15" x14ac:dyDescent="0.25">
      <c r="A2850" t="s">
        <v>3083</v>
      </c>
      <c r="B2850" t="s">
        <v>4257</v>
      </c>
      <c r="C2850" t="s">
        <v>17</v>
      </c>
      <c r="D2850" s="1">
        <v>44904</v>
      </c>
      <c r="E2850" s="1">
        <v>44906</v>
      </c>
      <c r="F2850" t="s">
        <v>18</v>
      </c>
      <c r="G2850" s="2">
        <v>6930</v>
      </c>
      <c r="H2850" s="2">
        <v>10826</v>
      </c>
      <c r="I2850" s="2">
        <v>0</v>
      </c>
      <c r="J2850" s="2">
        <v>3896</v>
      </c>
      <c r="K2850">
        <v>0</v>
      </c>
      <c r="L2850" t="s">
        <v>2050</v>
      </c>
      <c r="M2850" t="s">
        <v>71</v>
      </c>
      <c r="N2850" t="s">
        <v>43</v>
      </c>
      <c r="O2850">
        <v>33496</v>
      </c>
    </row>
    <row r="2851" spans="1:15" x14ac:dyDescent="0.25">
      <c r="A2851" t="s">
        <v>3083</v>
      </c>
      <c r="B2851" t="s">
        <v>4258</v>
      </c>
      <c r="C2851" t="s">
        <v>17</v>
      </c>
      <c r="D2851" s="1">
        <v>44893</v>
      </c>
      <c r="E2851" s="1">
        <v>44895</v>
      </c>
      <c r="F2851" t="s">
        <v>18</v>
      </c>
      <c r="G2851" s="2">
        <v>6930</v>
      </c>
      <c r="H2851" s="2">
        <v>10179</v>
      </c>
      <c r="I2851" s="2">
        <v>709</v>
      </c>
      <c r="J2851" s="2">
        <v>2540</v>
      </c>
      <c r="K2851">
        <v>0</v>
      </c>
      <c r="L2851" t="s">
        <v>4259</v>
      </c>
      <c r="M2851" t="s">
        <v>52</v>
      </c>
      <c r="N2851" t="s">
        <v>43</v>
      </c>
      <c r="O2851">
        <v>90402</v>
      </c>
    </row>
    <row r="2852" spans="1:15" x14ac:dyDescent="0.25">
      <c r="A2852" t="s">
        <v>3083</v>
      </c>
      <c r="B2852" t="s">
        <v>4260</v>
      </c>
      <c r="C2852" t="s">
        <v>17</v>
      </c>
      <c r="D2852" s="1">
        <v>44865</v>
      </c>
      <c r="E2852" s="1">
        <v>44866</v>
      </c>
      <c r="F2852" t="s">
        <v>18</v>
      </c>
      <c r="G2852" s="2">
        <v>3430</v>
      </c>
      <c r="H2852" s="2">
        <v>6977</v>
      </c>
      <c r="I2852" s="2">
        <v>410</v>
      </c>
      <c r="J2852" s="2">
        <v>3137</v>
      </c>
      <c r="K2852">
        <v>0</v>
      </c>
      <c r="L2852" t="s">
        <v>1111</v>
      </c>
      <c r="M2852" t="s">
        <v>203</v>
      </c>
      <c r="N2852" t="s">
        <v>21</v>
      </c>
      <c r="O2852">
        <v>60641</v>
      </c>
    </row>
    <row r="2853" spans="1:15" x14ac:dyDescent="0.25">
      <c r="A2853" t="s">
        <v>3083</v>
      </c>
      <c r="B2853" t="s">
        <v>4261</v>
      </c>
      <c r="C2853" t="s">
        <v>17</v>
      </c>
      <c r="D2853" s="1">
        <v>44915</v>
      </c>
      <c r="E2853" s="1">
        <v>44917</v>
      </c>
      <c r="F2853" t="s">
        <v>18</v>
      </c>
      <c r="G2853" s="2">
        <v>6930</v>
      </c>
      <c r="H2853" s="2">
        <v>10662</v>
      </c>
      <c r="I2853" s="2">
        <v>0</v>
      </c>
      <c r="J2853" s="2">
        <v>3732</v>
      </c>
      <c r="K2853">
        <v>0</v>
      </c>
      <c r="L2853" t="s">
        <v>210</v>
      </c>
      <c r="M2853" t="s">
        <v>211</v>
      </c>
      <c r="N2853" t="s">
        <v>21</v>
      </c>
      <c r="O2853">
        <v>55347</v>
      </c>
    </row>
    <row r="2854" spans="1:15" x14ac:dyDescent="0.25">
      <c r="A2854" t="s">
        <v>3083</v>
      </c>
      <c r="B2854" t="s">
        <v>4262</v>
      </c>
      <c r="C2854" t="s">
        <v>17</v>
      </c>
      <c r="D2854" s="1">
        <v>44916</v>
      </c>
      <c r="E2854" s="1">
        <v>44917</v>
      </c>
      <c r="F2854" t="s">
        <v>18</v>
      </c>
      <c r="G2854" s="2">
        <v>4130</v>
      </c>
      <c r="H2854" s="2">
        <v>6628</v>
      </c>
      <c r="I2854" s="2">
        <v>0</v>
      </c>
      <c r="J2854" s="2">
        <v>2498</v>
      </c>
      <c r="K2854">
        <v>0</v>
      </c>
      <c r="L2854" t="s">
        <v>36</v>
      </c>
      <c r="M2854" t="s">
        <v>277</v>
      </c>
      <c r="N2854" t="s">
        <v>21</v>
      </c>
      <c r="O2854">
        <v>80205</v>
      </c>
    </row>
    <row r="2855" spans="1:15" x14ac:dyDescent="0.25">
      <c r="A2855" t="s">
        <v>3083</v>
      </c>
      <c r="B2855" t="s">
        <v>4263</v>
      </c>
      <c r="C2855" t="s">
        <v>17</v>
      </c>
      <c r="D2855" s="1">
        <v>44887</v>
      </c>
      <c r="E2855" s="1">
        <v>44900</v>
      </c>
      <c r="F2855" t="s">
        <v>18</v>
      </c>
      <c r="G2855" s="2">
        <v>5530</v>
      </c>
      <c r="H2855" s="2">
        <v>9134</v>
      </c>
      <c r="I2855" s="2">
        <v>747</v>
      </c>
      <c r="J2855" s="2">
        <v>2857</v>
      </c>
      <c r="K2855">
        <v>0</v>
      </c>
      <c r="L2855" t="s">
        <v>3203</v>
      </c>
      <c r="M2855" t="s">
        <v>1189</v>
      </c>
      <c r="N2855" t="s">
        <v>21</v>
      </c>
      <c r="O2855">
        <v>25705</v>
      </c>
    </row>
    <row r="2856" spans="1:15" x14ac:dyDescent="0.25">
      <c r="A2856" t="s">
        <v>3083</v>
      </c>
      <c r="B2856" t="s">
        <v>4264</v>
      </c>
      <c r="C2856" t="s">
        <v>17</v>
      </c>
      <c r="D2856" s="1">
        <v>44909</v>
      </c>
      <c r="E2856" s="1">
        <v>44915</v>
      </c>
      <c r="F2856" t="s">
        <v>18</v>
      </c>
      <c r="G2856" s="2">
        <v>6930</v>
      </c>
      <c r="H2856" s="2">
        <v>11227</v>
      </c>
      <c r="I2856" s="2">
        <v>759</v>
      </c>
      <c r="J2856" s="2">
        <v>3538</v>
      </c>
      <c r="K2856">
        <v>0</v>
      </c>
      <c r="L2856" t="s">
        <v>97</v>
      </c>
      <c r="M2856" t="s">
        <v>20</v>
      </c>
      <c r="N2856" t="s">
        <v>43</v>
      </c>
      <c r="O2856">
        <v>28211</v>
      </c>
    </row>
    <row r="2857" spans="1:15" x14ac:dyDescent="0.25">
      <c r="A2857" t="s">
        <v>3083</v>
      </c>
      <c r="B2857" t="s">
        <v>4265</v>
      </c>
      <c r="C2857" t="s">
        <v>17</v>
      </c>
      <c r="D2857" s="1">
        <v>44869</v>
      </c>
      <c r="E2857" s="1">
        <v>44872</v>
      </c>
      <c r="F2857" t="s">
        <v>18</v>
      </c>
      <c r="G2857" s="2">
        <v>6930</v>
      </c>
      <c r="H2857" s="2">
        <v>10443</v>
      </c>
      <c r="I2857" s="2">
        <v>658</v>
      </c>
      <c r="J2857" s="2">
        <v>2855</v>
      </c>
      <c r="K2857">
        <v>0</v>
      </c>
      <c r="L2857" t="s">
        <v>3036</v>
      </c>
      <c r="M2857" t="s">
        <v>52</v>
      </c>
      <c r="N2857" t="s">
        <v>43</v>
      </c>
      <c r="O2857">
        <v>90024</v>
      </c>
    </row>
    <row r="2858" spans="1:15" x14ac:dyDescent="0.25">
      <c r="A2858" t="s">
        <v>3083</v>
      </c>
      <c r="B2858" t="s">
        <v>4266</v>
      </c>
      <c r="C2858" t="s">
        <v>17</v>
      </c>
      <c r="D2858" s="1">
        <v>44909</v>
      </c>
      <c r="E2858" s="1">
        <v>44915</v>
      </c>
      <c r="F2858" t="s">
        <v>18</v>
      </c>
      <c r="G2858" s="2">
        <v>4130</v>
      </c>
      <c r="H2858" s="2">
        <v>6694</v>
      </c>
      <c r="I2858" s="2">
        <v>320</v>
      </c>
      <c r="J2858" s="2">
        <v>2244</v>
      </c>
      <c r="K2858">
        <v>0</v>
      </c>
      <c r="L2858" t="s">
        <v>4267</v>
      </c>
      <c r="M2858" t="s">
        <v>52</v>
      </c>
      <c r="N2858" t="s">
        <v>43</v>
      </c>
      <c r="O2858">
        <v>95303</v>
      </c>
    </row>
    <row r="2859" spans="1:15" x14ac:dyDescent="0.25">
      <c r="A2859" t="s">
        <v>3083</v>
      </c>
      <c r="B2859" t="s">
        <v>4268</v>
      </c>
      <c r="C2859" t="s">
        <v>17</v>
      </c>
      <c r="D2859" s="1">
        <v>44914</v>
      </c>
      <c r="E2859" s="1">
        <v>44915</v>
      </c>
      <c r="F2859" t="s">
        <v>18</v>
      </c>
      <c r="G2859" s="2">
        <v>5530</v>
      </c>
      <c r="H2859" s="2">
        <v>8204</v>
      </c>
      <c r="I2859" s="2">
        <v>430</v>
      </c>
      <c r="J2859" s="2">
        <v>2244</v>
      </c>
      <c r="K2859">
        <v>0</v>
      </c>
      <c r="L2859" t="s">
        <v>1758</v>
      </c>
      <c r="M2859" t="s">
        <v>52</v>
      </c>
      <c r="N2859" t="s">
        <v>43</v>
      </c>
      <c r="O2859">
        <v>92037</v>
      </c>
    </row>
    <row r="2860" spans="1:15" x14ac:dyDescent="0.25">
      <c r="A2860" t="s">
        <v>3083</v>
      </c>
      <c r="B2860" t="s">
        <v>4269</v>
      </c>
      <c r="C2860" t="s">
        <v>17</v>
      </c>
      <c r="D2860" s="1">
        <v>44897</v>
      </c>
      <c r="E2860" s="1">
        <v>44901</v>
      </c>
      <c r="F2860" t="s">
        <v>18</v>
      </c>
      <c r="G2860" s="2">
        <v>5530</v>
      </c>
      <c r="H2860" s="2">
        <v>8225</v>
      </c>
      <c r="I2860" s="2">
        <v>0</v>
      </c>
      <c r="J2860" s="2">
        <v>2695</v>
      </c>
      <c r="K2860">
        <v>0</v>
      </c>
      <c r="L2860" t="s">
        <v>4270</v>
      </c>
      <c r="M2860" t="s">
        <v>211</v>
      </c>
      <c r="N2860" t="s">
        <v>21</v>
      </c>
      <c r="O2860">
        <v>55311</v>
      </c>
    </row>
    <row r="2861" spans="1:15" x14ac:dyDescent="0.25">
      <c r="A2861" t="s">
        <v>3083</v>
      </c>
      <c r="B2861" t="s">
        <v>4271</v>
      </c>
      <c r="C2861" t="s">
        <v>17</v>
      </c>
      <c r="D2861" s="1">
        <v>44894</v>
      </c>
      <c r="E2861" s="1">
        <v>44900</v>
      </c>
      <c r="F2861" t="s">
        <v>18</v>
      </c>
      <c r="G2861" s="2">
        <v>6930</v>
      </c>
      <c r="H2861" s="2">
        <v>11276</v>
      </c>
      <c r="I2861" s="2">
        <v>835</v>
      </c>
      <c r="J2861" s="2">
        <v>3511</v>
      </c>
      <c r="K2861">
        <v>0</v>
      </c>
      <c r="L2861" t="s">
        <v>112</v>
      </c>
      <c r="M2861" t="s">
        <v>59</v>
      </c>
      <c r="N2861" t="s">
        <v>21</v>
      </c>
      <c r="O2861">
        <v>77056</v>
      </c>
    </row>
    <row r="2862" spans="1:15" x14ac:dyDescent="0.25">
      <c r="A2862" t="s">
        <v>3083</v>
      </c>
      <c r="B2862" t="s">
        <v>4272</v>
      </c>
      <c r="C2862" t="s">
        <v>17</v>
      </c>
      <c r="D2862" s="1">
        <v>44882</v>
      </c>
      <c r="E2862" s="1">
        <v>44883</v>
      </c>
      <c r="F2862" t="s">
        <v>18</v>
      </c>
      <c r="G2862" s="2">
        <v>5530</v>
      </c>
      <c r="H2862" s="2">
        <v>8738</v>
      </c>
      <c r="I2862" s="2">
        <v>513</v>
      </c>
      <c r="J2862" s="2">
        <v>2695</v>
      </c>
      <c r="K2862">
        <v>0</v>
      </c>
      <c r="L2862" t="s">
        <v>2816</v>
      </c>
      <c r="M2862" t="s">
        <v>203</v>
      </c>
      <c r="N2862" t="s">
        <v>21</v>
      </c>
      <c r="O2862">
        <v>60004</v>
      </c>
    </row>
    <row r="2863" spans="1:15" x14ac:dyDescent="0.25">
      <c r="A2863" t="s">
        <v>3083</v>
      </c>
      <c r="B2863" t="s">
        <v>4273</v>
      </c>
      <c r="C2863" t="s">
        <v>17</v>
      </c>
      <c r="D2863" s="1">
        <v>44904</v>
      </c>
      <c r="E2863" s="1">
        <v>44906</v>
      </c>
      <c r="F2863" t="s">
        <v>18</v>
      </c>
      <c r="G2863" s="2">
        <v>6930</v>
      </c>
      <c r="H2863" s="2">
        <v>10826</v>
      </c>
      <c r="I2863" s="2">
        <v>0</v>
      </c>
      <c r="J2863" s="2">
        <v>3896</v>
      </c>
      <c r="K2863">
        <v>0</v>
      </c>
      <c r="L2863" t="s">
        <v>3291</v>
      </c>
      <c r="M2863" t="s">
        <v>71</v>
      </c>
      <c r="N2863" t="s">
        <v>43</v>
      </c>
      <c r="O2863">
        <v>33073</v>
      </c>
    </row>
    <row r="2864" spans="1:15" x14ac:dyDescent="0.25">
      <c r="A2864" t="s">
        <v>3083</v>
      </c>
      <c r="B2864" t="s">
        <v>4274</v>
      </c>
      <c r="C2864" t="s">
        <v>17</v>
      </c>
      <c r="D2864" s="1">
        <v>44846</v>
      </c>
      <c r="E2864" s="1">
        <v>44851</v>
      </c>
      <c r="F2864" t="s">
        <v>18</v>
      </c>
      <c r="G2864" s="2">
        <v>6930</v>
      </c>
      <c r="H2864" s="2">
        <v>11276</v>
      </c>
      <c r="I2864" s="2">
        <v>835</v>
      </c>
      <c r="J2864" s="2">
        <v>3511</v>
      </c>
      <c r="K2864">
        <v>0</v>
      </c>
      <c r="L2864" t="s">
        <v>127</v>
      </c>
      <c r="M2864" t="s">
        <v>59</v>
      </c>
      <c r="N2864" t="s">
        <v>43</v>
      </c>
      <c r="O2864">
        <v>76244</v>
      </c>
    </row>
    <row r="2865" spans="1:15" x14ac:dyDescent="0.25">
      <c r="A2865" t="s">
        <v>3083</v>
      </c>
      <c r="B2865" t="s">
        <v>4275</v>
      </c>
      <c r="C2865" t="s">
        <v>17</v>
      </c>
      <c r="D2865" s="1">
        <v>44845</v>
      </c>
      <c r="E2865" s="1">
        <v>44846</v>
      </c>
      <c r="F2865" t="s">
        <v>18</v>
      </c>
      <c r="G2865" s="2">
        <v>6930</v>
      </c>
      <c r="H2865" s="2">
        <v>10322</v>
      </c>
      <c r="I2865" s="2">
        <v>537</v>
      </c>
      <c r="J2865" s="2">
        <v>2855</v>
      </c>
      <c r="K2865">
        <v>0</v>
      </c>
      <c r="L2865" t="s">
        <v>4223</v>
      </c>
      <c r="M2865" t="s">
        <v>52</v>
      </c>
      <c r="N2865" t="s">
        <v>43</v>
      </c>
      <c r="O2865">
        <v>92270</v>
      </c>
    </row>
    <row r="2866" spans="1:15" x14ac:dyDescent="0.25">
      <c r="A2866" t="s">
        <v>3083</v>
      </c>
      <c r="B2866" t="s">
        <v>4276</v>
      </c>
      <c r="C2866" t="s">
        <v>17</v>
      </c>
      <c r="D2866" s="1">
        <v>44909</v>
      </c>
      <c r="E2866" s="1">
        <v>44910</v>
      </c>
      <c r="F2866" t="s">
        <v>18</v>
      </c>
      <c r="G2866" s="2">
        <v>3710</v>
      </c>
      <c r="H2866" s="2">
        <v>6519</v>
      </c>
      <c r="I2866" s="2">
        <v>269</v>
      </c>
      <c r="J2866" s="2">
        <v>2540</v>
      </c>
      <c r="K2866">
        <v>0</v>
      </c>
      <c r="L2866" t="s">
        <v>3814</v>
      </c>
      <c r="M2866" t="s">
        <v>52</v>
      </c>
      <c r="N2866" t="s">
        <v>43</v>
      </c>
      <c r="O2866">
        <v>95746</v>
      </c>
    </row>
    <row r="2867" spans="1:15" x14ac:dyDescent="0.25">
      <c r="A2867" t="s">
        <v>3083</v>
      </c>
      <c r="B2867" t="s">
        <v>4277</v>
      </c>
      <c r="C2867" t="s">
        <v>17</v>
      </c>
      <c r="D2867" s="1">
        <v>44896</v>
      </c>
      <c r="E2867" s="1">
        <v>44901</v>
      </c>
      <c r="F2867" t="s">
        <v>18</v>
      </c>
      <c r="G2867" s="2">
        <v>4130</v>
      </c>
      <c r="H2867" s="2">
        <v>6694</v>
      </c>
      <c r="I2867" s="2">
        <v>320</v>
      </c>
      <c r="J2867" s="2">
        <v>2244</v>
      </c>
      <c r="K2867">
        <v>0</v>
      </c>
      <c r="L2867" t="s">
        <v>536</v>
      </c>
      <c r="M2867" t="s">
        <v>52</v>
      </c>
      <c r="N2867" t="s">
        <v>43</v>
      </c>
      <c r="O2867">
        <v>95747</v>
      </c>
    </row>
    <row r="2868" spans="1:15" x14ac:dyDescent="0.25">
      <c r="A2868" t="s">
        <v>3083</v>
      </c>
      <c r="B2868" t="s">
        <v>4278</v>
      </c>
      <c r="C2868" t="s">
        <v>17</v>
      </c>
      <c r="D2868" s="1">
        <v>44909</v>
      </c>
      <c r="E2868" s="1">
        <v>44915</v>
      </c>
      <c r="F2868" t="s">
        <v>18</v>
      </c>
      <c r="G2868" s="2">
        <v>5530</v>
      </c>
      <c r="H2868" s="2">
        <v>8499</v>
      </c>
      <c r="I2868" s="2">
        <v>429</v>
      </c>
      <c r="J2868" s="2">
        <v>2540</v>
      </c>
      <c r="K2868">
        <v>0</v>
      </c>
      <c r="L2868" t="s">
        <v>3620</v>
      </c>
      <c r="M2868" t="s">
        <v>52</v>
      </c>
      <c r="N2868" t="s">
        <v>43</v>
      </c>
      <c r="O2868">
        <v>92677</v>
      </c>
    </row>
    <row r="2869" spans="1:15" x14ac:dyDescent="0.25">
      <c r="A2869" t="s">
        <v>3083</v>
      </c>
      <c r="B2869" t="s">
        <v>4279</v>
      </c>
      <c r="C2869" t="s">
        <v>17</v>
      </c>
      <c r="D2869" s="1">
        <v>44882</v>
      </c>
      <c r="E2869" s="1">
        <v>44883</v>
      </c>
      <c r="F2869" t="s">
        <v>18</v>
      </c>
      <c r="G2869" s="2">
        <v>5530</v>
      </c>
      <c r="H2869" s="2">
        <v>8738</v>
      </c>
      <c r="I2869" s="2">
        <v>513</v>
      </c>
      <c r="J2869" s="2">
        <v>2695</v>
      </c>
      <c r="K2869">
        <v>0</v>
      </c>
      <c r="L2869" t="s">
        <v>4280</v>
      </c>
      <c r="M2869" t="s">
        <v>203</v>
      </c>
      <c r="N2869" t="s">
        <v>21</v>
      </c>
      <c r="O2869">
        <v>60901</v>
      </c>
    </row>
    <row r="2870" spans="1:15" x14ac:dyDescent="0.25">
      <c r="A2870" t="s">
        <v>3083</v>
      </c>
      <c r="B2870" t="s">
        <v>4281</v>
      </c>
      <c r="C2870" t="s">
        <v>17</v>
      </c>
      <c r="D2870" s="1">
        <v>44893</v>
      </c>
      <c r="E2870" s="1">
        <v>44894</v>
      </c>
      <c r="F2870" t="s">
        <v>18</v>
      </c>
      <c r="G2870" s="2">
        <v>5530</v>
      </c>
      <c r="H2870" s="2">
        <v>9850</v>
      </c>
      <c r="I2870" s="2">
        <v>782</v>
      </c>
      <c r="J2870" s="2">
        <v>3538</v>
      </c>
      <c r="K2870">
        <v>0</v>
      </c>
      <c r="L2870" t="s">
        <v>4282</v>
      </c>
      <c r="M2870" t="s">
        <v>39</v>
      </c>
      <c r="N2870" t="s">
        <v>43</v>
      </c>
      <c r="O2870">
        <v>11548</v>
      </c>
    </row>
    <row r="2871" spans="1:15" x14ac:dyDescent="0.25">
      <c r="A2871" t="s">
        <v>3083</v>
      </c>
      <c r="B2871" t="s">
        <v>4283</v>
      </c>
      <c r="C2871" t="s">
        <v>17</v>
      </c>
      <c r="D2871" s="1">
        <v>44909</v>
      </c>
      <c r="E2871" s="1">
        <v>44910</v>
      </c>
      <c r="F2871" t="s">
        <v>18</v>
      </c>
      <c r="G2871" s="2">
        <v>5530</v>
      </c>
      <c r="H2871" s="2">
        <v>7901</v>
      </c>
      <c r="I2871" s="2">
        <v>0</v>
      </c>
      <c r="J2871" s="2">
        <v>2371</v>
      </c>
      <c r="K2871">
        <v>0</v>
      </c>
      <c r="L2871" t="s">
        <v>4284</v>
      </c>
      <c r="M2871" t="s">
        <v>577</v>
      </c>
      <c r="N2871" t="s">
        <v>43</v>
      </c>
      <c r="O2871">
        <v>97068</v>
      </c>
    </row>
    <row r="2872" spans="1:15" x14ac:dyDescent="0.25">
      <c r="A2872" t="s">
        <v>3083</v>
      </c>
      <c r="B2872" t="s">
        <v>4285</v>
      </c>
      <c r="C2872" t="s">
        <v>17</v>
      </c>
      <c r="D2872" s="1">
        <v>44909</v>
      </c>
      <c r="E2872" s="1">
        <v>44924</v>
      </c>
      <c r="F2872" t="s">
        <v>18</v>
      </c>
      <c r="G2872" s="2">
        <v>6930</v>
      </c>
      <c r="H2872" s="2">
        <v>11733</v>
      </c>
      <c r="I2872" s="2">
        <v>907</v>
      </c>
      <c r="J2872" s="2">
        <v>3896</v>
      </c>
      <c r="K2872">
        <v>0</v>
      </c>
      <c r="L2872" t="s">
        <v>4286</v>
      </c>
      <c r="M2872" t="s">
        <v>39</v>
      </c>
      <c r="N2872" t="s">
        <v>43</v>
      </c>
      <c r="O2872">
        <v>10510</v>
      </c>
    </row>
    <row r="2873" spans="1:15" x14ac:dyDescent="0.25">
      <c r="A2873" t="s">
        <v>3083</v>
      </c>
      <c r="B2873" t="s">
        <v>4287</v>
      </c>
      <c r="C2873" t="s">
        <v>17</v>
      </c>
      <c r="D2873" s="1">
        <v>44904</v>
      </c>
      <c r="E2873" s="1">
        <v>44906</v>
      </c>
      <c r="F2873" t="s">
        <v>18</v>
      </c>
      <c r="G2873" s="2">
        <v>6930</v>
      </c>
      <c r="H2873" s="2">
        <v>11584</v>
      </c>
      <c r="I2873" s="2">
        <v>758</v>
      </c>
      <c r="J2873" s="2">
        <v>3896</v>
      </c>
      <c r="K2873">
        <v>0</v>
      </c>
      <c r="L2873" t="s">
        <v>178</v>
      </c>
      <c r="M2873" t="s">
        <v>134</v>
      </c>
      <c r="N2873" t="s">
        <v>43</v>
      </c>
      <c r="O2873">
        <v>46077</v>
      </c>
    </row>
    <row r="2874" spans="1:15" x14ac:dyDescent="0.25">
      <c r="A2874" t="s">
        <v>3083</v>
      </c>
      <c r="B2874" t="s">
        <v>4288</v>
      </c>
      <c r="C2874" t="s">
        <v>17</v>
      </c>
      <c r="D2874" s="1">
        <v>44909</v>
      </c>
      <c r="E2874" s="1">
        <v>44915</v>
      </c>
      <c r="F2874" t="s">
        <v>18</v>
      </c>
      <c r="G2874" s="2">
        <v>5530</v>
      </c>
      <c r="H2874" s="2">
        <v>8292</v>
      </c>
      <c r="I2874" s="2">
        <v>518</v>
      </c>
      <c r="J2874" s="2">
        <v>2244</v>
      </c>
      <c r="K2874">
        <v>0</v>
      </c>
      <c r="L2874" t="s">
        <v>3933</v>
      </c>
      <c r="M2874" t="s">
        <v>52</v>
      </c>
      <c r="N2874" t="s">
        <v>43</v>
      </c>
      <c r="O2874">
        <v>95011</v>
      </c>
    </row>
    <row r="2875" spans="1:15" x14ac:dyDescent="0.25">
      <c r="A2875" t="s">
        <v>3083</v>
      </c>
      <c r="B2875" t="s">
        <v>4289</v>
      </c>
      <c r="C2875" t="s">
        <v>17</v>
      </c>
      <c r="D2875" s="1">
        <v>44911</v>
      </c>
      <c r="E2875" t="s">
        <v>17</v>
      </c>
      <c r="F2875" t="s">
        <v>18</v>
      </c>
      <c r="G2875" s="2">
        <v>6930</v>
      </c>
      <c r="H2875" s="2">
        <v>10150</v>
      </c>
      <c r="I2875" s="2">
        <v>0</v>
      </c>
      <c r="J2875" s="2">
        <v>3220</v>
      </c>
      <c r="K2875">
        <v>0</v>
      </c>
      <c r="L2875" t="s">
        <v>3440</v>
      </c>
      <c r="M2875" t="s">
        <v>277</v>
      </c>
      <c r="N2875" t="s">
        <v>21</v>
      </c>
      <c r="O2875">
        <v>80108</v>
      </c>
    </row>
    <row r="2876" spans="1:15" x14ac:dyDescent="0.25">
      <c r="A2876" t="s">
        <v>3083</v>
      </c>
      <c r="B2876" t="s">
        <v>4290</v>
      </c>
      <c r="C2876" t="s">
        <v>17</v>
      </c>
      <c r="D2876" s="1">
        <v>44893</v>
      </c>
      <c r="E2876" s="1">
        <v>44895</v>
      </c>
      <c r="F2876" t="s">
        <v>18</v>
      </c>
      <c r="G2876" s="2">
        <v>5530</v>
      </c>
      <c r="H2876" s="2">
        <v>9167</v>
      </c>
      <c r="I2876" s="2">
        <v>679</v>
      </c>
      <c r="J2876" s="2">
        <v>2958</v>
      </c>
      <c r="K2876">
        <v>0</v>
      </c>
      <c r="L2876" t="s">
        <v>112</v>
      </c>
      <c r="M2876" t="s">
        <v>59</v>
      </c>
      <c r="N2876" t="s">
        <v>21</v>
      </c>
      <c r="O2876">
        <v>77004</v>
      </c>
    </row>
    <row r="2877" spans="1:15" x14ac:dyDescent="0.25">
      <c r="A2877" t="s">
        <v>3083</v>
      </c>
      <c r="B2877" t="s">
        <v>4291</v>
      </c>
      <c r="C2877" t="s">
        <v>17</v>
      </c>
      <c r="D2877" s="1">
        <v>44893</v>
      </c>
      <c r="E2877" s="1">
        <v>44894</v>
      </c>
      <c r="F2877" t="s">
        <v>18</v>
      </c>
      <c r="G2877" s="2">
        <v>6930</v>
      </c>
      <c r="H2877" s="2">
        <v>10383</v>
      </c>
      <c r="I2877" s="2">
        <v>598</v>
      </c>
      <c r="J2877" s="2">
        <v>2855</v>
      </c>
      <c r="K2877">
        <v>0</v>
      </c>
      <c r="L2877" t="s">
        <v>1227</v>
      </c>
      <c r="M2877" t="s">
        <v>52</v>
      </c>
      <c r="N2877" t="s">
        <v>43</v>
      </c>
      <c r="O2877">
        <v>94123</v>
      </c>
    </row>
    <row r="2878" spans="1:15" x14ac:dyDescent="0.25">
      <c r="A2878" t="s">
        <v>3083</v>
      </c>
      <c r="B2878" t="s">
        <v>4292</v>
      </c>
      <c r="C2878" t="s">
        <v>17</v>
      </c>
      <c r="D2878" s="1">
        <v>44914</v>
      </c>
      <c r="E2878" s="1">
        <v>44916</v>
      </c>
      <c r="F2878" t="s">
        <v>18</v>
      </c>
      <c r="G2878" s="2">
        <v>6930</v>
      </c>
      <c r="H2878" s="2">
        <v>11201</v>
      </c>
      <c r="I2878" s="2">
        <v>733</v>
      </c>
      <c r="J2878" s="2">
        <v>3538</v>
      </c>
      <c r="K2878">
        <v>0</v>
      </c>
      <c r="L2878" t="s">
        <v>296</v>
      </c>
      <c r="M2878" t="s">
        <v>88</v>
      </c>
      <c r="N2878" t="s">
        <v>43</v>
      </c>
      <c r="O2878">
        <v>15217</v>
      </c>
    </row>
    <row r="2879" spans="1:15" x14ac:dyDescent="0.25">
      <c r="A2879" t="s">
        <v>3083</v>
      </c>
      <c r="B2879" t="s">
        <v>4293</v>
      </c>
      <c r="C2879" t="s">
        <v>17</v>
      </c>
      <c r="D2879" s="1">
        <v>44915</v>
      </c>
      <c r="E2879" s="1">
        <v>44915</v>
      </c>
      <c r="F2879" t="s">
        <v>18</v>
      </c>
      <c r="G2879" s="2">
        <v>3430</v>
      </c>
      <c r="H2879" s="2">
        <v>6218</v>
      </c>
      <c r="I2879" s="2">
        <v>248</v>
      </c>
      <c r="J2879" s="2">
        <v>2540</v>
      </c>
      <c r="K2879">
        <v>0</v>
      </c>
      <c r="L2879" t="s">
        <v>108</v>
      </c>
      <c r="M2879" t="s">
        <v>52</v>
      </c>
      <c r="N2879" t="s">
        <v>43</v>
      </c>
      <c r="O2879">
        <v>91360</v>
      </c>
    </row>
    <row r="2880" spans="1:15" x14ac:dyDescent="0.25">
      <c r="A2880" t="s">
        <v>3083</v>
      </c>
      <c r="B2880" t="s">
        <v>4294</v>
      </c>
      <c r="C2880" t="s">
        <v>17</v>
      </c>
      <c r="D2880" s="1">
        <v>44909</v>
      </c>
      <c r="E2880" s="1">
        <v>44915</v>
      </c>
      <c r="F2880" t="s">
        <v>18</v>
      </c>
      <c r="G2880" s="2">
        <v>4130</v>
      </c>
      <c r="H2880" s="2">
        <v>6715</v>
      </c>
      <c r="I2880" s="2">
        <v>341</v>
      </c>
      <c r="J2880" s="2">
        <v>2244</v>
      </c>
      <c r="K2880">
        <v>0</v>
      </c>
      <c r="L2880" t="s">
        <v>3412</v>
      </c>
      <c r="M2880" t="s">
        <v>52</v>
      </c>
      <c r="N2880" t="s">
        <v>43</v>
      </c>
      <c r="O2880">
        <v>94941</v>
      </c>
    </row>
    <row r="2881" spans="1:15" x14ac:dyDescent="0.25">
      <c r="A2881" t="s">
        <v>3083</v>
      </c>
      <c r="B2881" t="s">
        <v>4295</v>
      </c>
      <c r="C2881" t="s">
        <v>17</v>
      </c>
      <c r="D2881" s="1">
        <v>44914</v>
      </c>
      <c r="E2881" s="1">
        <v>44915</v>
      </c>
      <c r="F2881" t="s">
        <v>18</v>
      </c>
      <c r="G2881" s="2">
        <v>6930</v>
      </c>
      <c r="H2881" s="2">
        <v>10390</v>
      </c>
      <c r="I2881" s="2">
        <v>605</v>
      </c>
      <c r="J2881" s="2">
        <v>2855</v>
      </c>
      <c r="K2881">
        <v>0</v>
      </c>
      <c r="L2881" t="s">
        <v>408</v>
      </c>
      <c r="M2881" t="s">
        <v>52</v>
      </c>
      <c r="N2881" t="s">
        <v>43</v>
      </c>
      <c r="O2881">
        <v>94549</v>
      </c>
    </row>
    <row r="2882" spans="1:15" x14ac:dyDescent="0.25">
      <c r="A2882" t="s">
        <v>3083</v>
      </c>
      <c r="B2882" t="s">
        <v>4296</v>
      </c>
      <c r="C2882" t="s">
        <v>17</v>
      </c>
      <c r="D2882" s="1">
        <v>44914</v>
      </c>
      <c r="E2882" s="1">
        <v>44915</v>
      </c>
      <c r="F2882" t="s">
        <v>18</v>
      </c>
      <c r="G2882" s="2">
        <v>4130</v>
      </c>
      <c r="H2882" s="2">
        <v>6756</v>
      </c>
      <c r="I2882" s="2">
        <v>382</v>
      </c>
      <c r="J2882" s="2">
        <v>2244</v>
      </c>
      <c r="K2882">
        <v>0</v>
      </c>
      <c r="L2882" t="s">
        <v>806</v>
      </c>
      <c r="M2882" t="s">
        <v>52</v>
      </c>
      <c r="N2882" t="s">
        <v>43</v>
      </c>
      <c r="O2882">
        <v>95403</v>
      </c>
    </row>
    <row r="2883" spans="1:15" x14ac:dyDescent="0.25">
      <c r="A2883" t="s">
        <v>3083</v>
      </c>
      <c r="B2883" t="s">
        <v>4297</v>
      </c>
      <c r="C2883" t="s">
        <v>17</v>
      </c>
      <c r="D2883" s="1">
        <v>44838</v>
      </c>
      <c r="E2883" s="1">
        <v>44840</v>
      </c>
      <c r="F2883" t="s">
        <v>18</v>
      </c>
      <c r="G2883" s="2">
        <v>3710</v>
      </c>
      <c r="H2883" s="2">
        <v>6811</v>
      </c>
      <c r="I2883" s="2">
        <v>289</v>
      </c>
      <c r="J2883" s="2">
        <v>2812</v>
      </c>
      <c r="K2883">
        <v>0</v>
      </c>
      <c r="L2883" t="s">
        <v>4298</v>
      </c>
      <c r="M2883" t="s">
        <v>246</v>
      </c>
      <c r="N2883" t="s">
        <v>43</v>
      </c>
      <c r="O2883">
        <v>85295</v>
      </c>
    </row>
    <row r="2884" spans="1:15" x14ac:dyDescent="0.25">
      <c r="A2884" t="s">
        <v>3083</v>
      </c>
      <c r="B2884" t="s">
        <v>4299</v>
      </c>
      <c r="C2884" t="s">
        <v>17</v>
      </c>
      <c r="D2884" s="1">
        <v>44916</v>
      </c>
      <c r="E2884" s="1">
        <v>44917</v>
      </c>
      <c r="F2884" t="s">
        <v>18</v>
      </c>
      <c r="G2884" s="2">
        <v>4130</v>
      </c>
      <c r="H2884" s="2">
        <v>7236</v>
      </c>
      <c r="I2884" s="2">
        <v>664</v>
      </c>
      <c r="J2884" s="2">
        <v>2442</v>
      </c>
      <c r="K2884">
        <v>0</v>
      </c>
      <c r="L2884" t="s">
        <v>3087</v>
      </c>
      <c r="M2884" t="s">
        <v>453</v>
      </c>
      <c r="N2884" t="s">
        <v>21</v>
      </c>
      <c r="O2884">
        <v>98040</v>
      </c>
    </row>
    <row r="2885" spans="1:15" x14ac:dyDescent="0.25">
      <c r="A2885" t="s">
        <v>3083</v>
      </c>
      <c r="B2885" t="s">
        <v>4300</v>
      </c>
      <c r="C2885" t="s">
        <v>17</v>
      </c>
      <c r="D2885" s="1">
        <v>44854</v>
      </c>
      <c r="E2885" s="1">
        <v>44855</v>
      </c>
      <c r="F2885" t="s">
        <v>18</v>
      </c>
      <c r="G2885" s="2">
        <v>6930</v>
      </c>
      <c r="H2885" s="2">
        <v>11733</v>
      </c>
      <c r="I2885" s="2">
        <v>907</v>
      </c>
      <c r="J2885" s="2">
        <v>3896</v>
      </c>
      <c r="K2885">
        <v>0</v>
      </c>
      <c r="L2885" t="s">
        <v>4301</v>
      </c>
      <c r="M2885" t="s">
        <v>39</v>
      </c>
      <c r="N2885" t="s">
        <v>43</v>
      </c>
      <c r="O2885">
        <v>10709</v>
      </c>
    </row>
    <row r="2886" spans="1:15" x14ac:dyDescent="0.25">
      <c r="A2886" t="s">
        <v>3083</v>
      </c>
      <c r="B2886" t="s">
        <v>4302</v>
      </c>
      <c r="C2886" t="s">
        <v>17</v>
      </c>
      <c r="D2886" s="1">
        <v>44839</v>
      </c>
      <c r="E2886" s="1">
        <v>44844</v>
      </c>
      <c r="F2886" t="s">
        <v>18</v>
      </c>
      <c r="G2886" s="2">
        <v>6930</v>
      </c>
      <c r="H2886" s="2">
        <v>10120</v>
      </c>
      <c r="I2886" s="2">
        <v>650</v>
      </c>
      <c r="J2886" s="2">
        <v>2540</v>
      </c>
      <c r="K2886">
        <v>0</v>
      </c>
      <c r="L2886" t="s">
        <v>370</v>
      </c>
      <c r="M2886" t="s">
        <v>52</v>
      </c>
      <c r="N2886" t="s">
        <v>43</v>
      </c>
      <c r="O2886">
        <v>95130</v>
      </c>
    </row>
    <row r="2887" spans="1:15" x14ac:dyDescent="0.25">
      <c r="A2887" t="s">
        <v>3083</v>
      </c>
      <c r="B2887" t="s">
        <v>4303</v>
      </c>
      <c r="C2887" t="s">
        <v>17</v>
      </c>
      <c r="D2887" s="1">
        <v>44838</v>
      </c>
      <c r="E2887" s="1">
        <v>44840</v>
      </c>
      <c r="F2887" t="s">
        <v>18</v>
      </c>
      <c r="G2887" s="2">
        <v>6930</v>
      </c>
      <c r="H2887" s="2">
        <v>11276</v>
      </c>
      <c r="I2887" s="2">
        <v>835</v>
      </c>
      <c r="J2887" s="2">
        <v>3511</v>
      </c>
      <c r="K2887">
        <v>0</v>
      </c>
      <c r="L2887" t="s">
        <v>4304</v>
      </c>
      <c r="M2887" t="s">
        <v>59</v>
      </c>
      <c r="N2887" t="s">
        <v>43</v>
      </c>
      <c r="O2887">
        <v>76262</v>
      </c>
    </row>
    <row r="2888" spans="1:15" x14ac:dyDescent="0.25">
      <c r="A2888" t="s">
        <v>3083</v>
      </c>
      <c r="B2888" t="s">
        <v>4305</v>
      </c>
      <c r="C2888" t="s">
        <v>17</v>
      </c>
      <c r="D2888" s="1">
        <v>44910</v>
      </c>
      <c r="E2888" s="1">
        <v>44915</v>
      </c>
      <c r="F2888" t="s">
        <v>18</v>
      </c>
      <c r="G2888" s="2">
        <v>6930</v>
      </c>
      <c r="H2888" s="2">
        <v>10150</v>
      </c>
      <c r="I2888" s="2">
        <v>0</v>
      </c>
      <c r="J2888" s="2">
        <v>3220</v>
      </c>
      <c r="K2888">
        <v>0</v>
      </c>
      <c r="L2888" t="s">
        <v>1775</v>
      </c>
      <c r="M2888" t="s">
        <v>277</v>
      </c>
      <c r="N2888" t="s">
        <v>21</v>
      </c>
      <c r="O2888">
        <v>80016</v>
      </c>
    </row>
    <row r="2889" spans="1:15" x14ac:dyDescent="0.25">
      <c r="A2889" t="s">
        <v>3083</v>
      </c>
      <c r="B2889" t="s">
        <v>4306</v>
      </c>
      <c r="C2889" t="s">
        <v>17</v>
      </c>
      <c r="D2889" s="1">
        <v>44904</v>
      </c>
      <c r="E2889" s="1">
        <v>44906</v>
      </c>
      <c r="F2889" t="s">
        <v>18</v>
      </c>
      <c r="G2889" s="2">
        <v>5530</v>
      </c>
      <c r="H2889" s="2">
        <v>8839</v>
      </c>
      <c r="I2889" s="2">
        <v>452</v>
      </c>
      <c r="J2889" s="2">
        <v>2857</v>
      </c>
      <c r="K2889">
        <v>0</v>
      </c>
      <c r="L2889" t="s">
        <v>4307</v>
      </c>
      <c r="M2889" t="s">
        <v>42</v>
      </c>
      <c r="N2889" t="s">
        <v>43</v>
      </c>
      <c r="O2889">
        <v>20688</v>
      </c>
    </row>
    <row r="2890" spans="1:15" x14ac:dyDescent="0.25">
      <c r="A2890" t="s">
        <v>3083</v>
      </c>
      <c r="B2890" t="s">
        <v>4308</v>
      </c>
      <c r="C2890" t="s">
        <v>17</v>
      </c>
      <c r="D2890" s="1">
        <v>44908</v>
      </c>
      <c r="E2890" s="1">
        <v>44910</v>
      </c>
      <c r="F2890" t="s">
        <v>18</v>
      </c>
      <c r="G2890" s="2">
        <v>6930</v>
      </c>
      <c r="H2890" s="2">
        <v>11398</v>
      </c>
      <c r="I2890" s="2">
        <v>930</v>
      </c>
      <c r="J2890" s="2">
        <v>3538</v>
      </c>
      <c r="K2890">
        <v>0</v>
      </c>
      <c r="L2890" t="s">
        <v>923</v>
      </c>
      <c r="M2890" t="s">
        <v>39</v>
      </c>
      <c r="N2890" t="s">
        <v>43</v>
      </c>
      <c r="O2890">
        <v>10019</v>
      </c>
    </row>
    <row r="2891" spans="1:15" x14ac:dyDescent="0.25">
      <c r="A2891" t="s">
        <v>3083</v>
      </c>
      <c r="B2891" t="s">
        <v>4309</v>
      </c>
      <c r="C2891" t="s">
        <v>17</v>
      </c>
      <c r="D2891" s="1">
        <v>44909</v>
      </c>
      <c r="E2891" s="1">
        <v>44915</v>
      </c>
      <c r="F2891" t="s">
        <v>18</v>
      </c>
      <c r="G2891" s="2">
        <v>4130</v>
      </c>
      <c r="H2891" s="2">
        <v>6756</v>
      </c>
      <c r="I2891" s="2">
        <v>382</v>
      </c>
      <c r="J2891" s="2">
        <v>2244</v>
      </c>
      <c r="K2891">
        <v>0</v>
      </c>
      <c r="L2891" t="s">
        <v>3100</v>
      </c>
      <c r="M2891" t="s">
        <v>52</v>
      </c>
      <c r="N2891" t="s">
        <v>43</v>
      </c>
      <c r="O2891">
        <v>95030</v>
      </c>
    </row>
    <row r="2892" spans="1:15" x14ac:dyDescent="0.25">
      <c r="A2892" t="s">
        <v>3083</v>
      </c>
      <c r="B2892" t="s">
        <v>4310</v>
      </c>
      <c r="C2892" t="s">
        <v>17</v>
      </c>
      <c r="D2892" s="1">
        <v>44909</v>
      </c>
      <c r="E2892" s="1">
        <v>44915</v>
      </c>
      <c r="F2892" t="s">
        <v>18</v>
      </c>
      <c r="G2892" s="2">
        <v>4130</v>
      </c>
      <c r="H2892" s="2">
        <v>6756</v>
      </c>
      <c r="I2892" s="2">
        <v>382</v>
      </c>
      <c r="J2892" s="2">
        <v>2244</v>
      </c>
      <c r="K2892">
        <v>0</v>
      </c>
      <c r="L2892" t="s">
        <v>3100</v>
      </c>
      <c r="M2892" t="s">
        <v>52</v>
      </c>
      <c r="N2892" t="s">
        <v>43</v>
      </c>
      <c r="O2892">
        <v>95032</v>
      </c>
    </row>
    <row r="2893" spans="1:15" x14ac:dyDescent="0.25">
      <c r="A2893" t="s">
        <v>3083</v>
      </c>
      <c r="B2893" t="s">
        <v>4311</v>
      </c>
      <c r="C2893" t="s">
        <v>17</v>
      </c>
      <c r="D2893" s="1">
        <v>44869</v>
      </c>
      <c r="E2893" s="1">
        <v>44873</v>
      </c>
      <c r="F2893" t="s">
        <v>18</v>
      </c>
      <c r="G2893" s="2">
        <v>6930</v>
      </c>
      <c r="H2893" s="2">
        <v>10468</v>
      </c>
      <c r="I2893" s="2">
        <v>0</v>
      </c>
      <c r="J2893" s="2">
        <v>3538</v>
      </c>
      <c r="K2893">
        <v>0</v>
      </c>
      <c r="L2893" t="s">
        <v>3095</v>
      </c>
      <c r="M2893" t="s">
        <v>71</v>
      </c>
      <c r="N2893" t="s">
        <v>43</v>
      </c>
      <c r="O2893">
        <v>34236</v>
      </c>
    </row>
    <row r="2894" spans="1:15" x14ac:dyDescent="0.25">
      <c r="A2894" t="s">
        <v>3083</v>
      </c>
      <c r="B2894" t="s">
        <v>4312</v>
      </c>
      <c r="C2894" t="s">
        <v>17</v>
      </c>
      <c r="D2894" s="1">
        <v>44896</v>
      </c>
      <c r="E2894" s="1">
        <v>44900</v>
      </c>
      <c r="F2894" t="s">
        <v>18</v>
      </c>
      <c r="G2894" s="2">
        <v>6930</v>
      </c>
      <c r="H2894" s="2">
        <v>10417</v>
      </c>
      <c r="I2894" s="2">
        <v>632</v>
      </c>
      <c r="J2894" s="2">
        <v>2855</v>
      </c>
      <c r="K2894">
        <v>0</v>
      </c>
      <c r="L2894" t="s">
        <v>2344</v>
      </c>
      <c r="M2894" t="s">
        <v>52</v>
      </c>
      <c r="N2894" t="s">
        <v>43</v>
      </c>
      <c r="O2894">
        <v>94306</v>
      </c>
    </row>
    <row r="2895" spans="1:15" x14ac:dyDescent="0.25">
      <c r="A2895" t="s">
        <v>3083</v>
      </c>
      <c r="B2895" t="s">
        <v>4313</v>
      </c>
      <c r="C2895" t="s">
        <v>17</v>
      </c>
      <c r="D2895" s="1">
        <v>44883</v>
      </c>
      <c r="E2895" s="1">
        <v>44886</v>
      </c>
      <c r="F2895" t="s">
        <v>18</v>
      </c>
      <c r="G2895" s="2">
        <v>6930</v>
      </c>
      <c r="H2895" s="2">
        <v>10079</v>
      </c>
      <c r="I2895" s="2">
        <v>415</v>
      </c>
      <c r="J2895" s="2">
        <v>2734</v>
      </c>
      <c r="K2895">
        <v>0</v>
      </c>
      <c r="L2895" t="s">
        <v>3119</v>
      </c>
      <c r="M2895" t="s">
        <v>444</v>
      </c>
      <c r="N2895" t="s">
        <v>43</v>
      </c>
      <c r="O2895">
        <v>83638</v>
      </c>
    </row>
    <row r="2896" spans="1:15" x14ac:dyDescent="0.25">
      <c r="A2896" t="s">
        <v>3083</v>
      </c>
      <c r="B2896" t="s">
        <v>4314</v>
      </c>
      <c r="C2896" t="s">
        <v>17</v>
      </c>
      <c r="D2896" s="1">
        <v>44862</v>
      </c>
      <c r="E2896" s="1">
        <v>44865</v>
      </c>
      <c r="F2896" t="s">
        <v>18</v>
      </c>
      <c r="G2896" s="2">
        <v>4830</v>
      </c>
      <c r="H2896" s="2">
        <v>8411</v>
      </c>
      <c r="I2896" s="2">
        <v>623</v>
      </c>
      <c r="J2896" s="2">
        <v>2958</v>
      </c>
      <c r="K2896">
        <v>0</v>
      </c>
      <c r="L2896" t="s">
        <v>1126</v>
      </c>
      <c r="M2896" t="s">
        <v>59</v>
      </c>
      <c r="N2896" t="s">
        <v>43</v>
      </c>
      <c r="O2896">
        <v>75201</v>
      </c>
    </row>
    <row r="2897" spans="1:15" x14ac:dyDescent="0.25">
      <c r="A2897" t="s">
        <v>3083</v>
      </c>
      <c r="B2897" t="s">
        <v>4315</v>
      </c>
      <c r="C2897" t="s">
        <v>17</v>
      </c>
      <c r="D2897" s="1">
        <v>44900</v>
      </c>
      <c r="E2897" s="1">
        <v>44901</v>
      </c>
      <c r="F2897" t="s">
        <v>18</v>
      </c>
      <c r="G2897" s="2">
        <v>3430</v>
      </c>
      <c r="H2897" s="2">
        <v>6291</v>
      </c>
      <c r="I2897" s="2">
        <v>321</v>
      </c>
      <c r="J2897" s="2">
        <v>2540</v>
      </c>
      <c r="K2897">
        <v>0</v>
      </c>
      <c r="L2897" t="s">
        <v>370</v>
      </c>
      <c r="M2897" t="s">
        <v>52</v>
      </c>
      <c r="N2897" t="s">
        <v>43</v>
      </c>
      <c r="O2897">
        <v>95129</v>
      </c>
    </row>
    <row r="2898" spans="1:15" x14ac:dyDescent="0.25">
      <c r="A2898" t="s">
        <v>3083</v>
      </c>
      <c r="B2898" t="s">
        <v>4316</v>
      </c>
      <c r="C2898" t="s">
        <v>17</v>
      </c>
      <c r="D2898" s="1">
        <v>44893</v>
      </c>
      <c r="E2898" s="1">
        <v>44895</v>
      </c>
      <c r="F2898" t="s">
        <v>18</v>
      </c>
      <c r="G2898" s="2">
        <v>5530</v>
      </c>
      <c r="H2898" s="2">
        <v>8573</v>
      </c>
      <c r="I2898" s="2">
        <v>503</v>
      </c>
      <c r="J2898" s="2">
        <v>2540</v>
      </c>
      <c r="K2898">
        <v>0</v>
      </c>
      <c r="L2898" t="s">
        <v>3465</v>
      </c>
      <c r="M2898" t="s">
        <v>52</v>
      </c>
      <c r="N2898" t="s">
        <v>43</v>
      </c>
      <c r="O2898">
        <v>94087</v>
      </c>
    </row>
    <row r="2899" spans="1:15" x14ac:dyDescent="0.25">
      <c r="A2899" t="s">
        <v>3083</v>
      </c>
      <c r="B2899" t="s">
        <v>4317</v>
      </c>
      <c r="C2899" t="s">
        <v>17</v>
      </c>
      <c r="D2899" s="1">
        <v>44882</v>
      </c>
      <c r="E2899" s="1">
        <v>44883</v>
      </c>
      <c r="F2899" t="s">
        <v>18</v>
      </c>
      <c r="G2899" s="2">
        <v>5530</v>
      </c>
      <c r="H2899" s="2">
        <v>8738</v>
      </c>
      <c r="I2899" s="2">
        <v>513</v>
      </c>
      <c r="J2899" s="2">
        <v>2695</v>
      </c>
      <c r="K2899">
        <v>0</v>
      </c>
      <c r="L2899" t="s">
        <v>1111</v>
      </c>
      <c r="M2899" t="s">
        <v>203</v>
      </c>
      <c r="N2899" t="s">
        <v>21</v>
      </c>
      <c r="O2899">
        <v>60601</v>
      </c>
    </row>
    <row r="2900" spans="1:15" x14ac:dyDescent="0.25">
      <c r="A2900" t="s">
        <v>3083</v>
      </c>
      <c r="B2900" t="s">
        <v>4318</v>
      </c>
      <c r="C2900" t="s">
        <v>17</v>
      </c>
      <c r="D2900" s="1">
        <v>44909</v>
      </c>
      <c r="E2900" s="1">
        <v>44915</v>
      </c>
      <c r="F2900" t="s">
        <v>18</v>
      </c>
      <c r="G2900" s="2">
        <v>5530</v>
      </c>
      <c r="H2900" s="2">
        <v>8387</v>
      </c>
      <c r="I2900" s="2">
        <v>0</v>
      </c>
      <c r="J2900" s="2">
        <v>2857</v>
      </c>
      <c r="K2900">
        <v>0</v>
      </c>
      <c r="L2900" t="s">
        <v>4319</v>
      </c>
      <c r="M2900" t="s">
        <v>906</v>
      </c>
      <c r="N2900" t="s">
        <v>75</v>
      </c>
      <c r="O2900">
        <v>84095</v>
      </c>
    </row>
    <row r="2901" spans="1:15" x14ac:dyDescent="0.25">
      <c r="A2901" t="s">
        <v>3083</v>
      </c>
      <c r="B2901" t="s">
        <v>4320</v>
      </c>
      <c r="C2901" t="s">
        <v>17</v>
      </c>
      <c r="D2901" s="1">
        <v>44915</v>
      </c>
      <c r="E2901" s="1">
        <v>44916</v>
      </c>
      <c r="F2901" t="s">
        <v>18</v>
      </c>
      <c r="G2901" s="2">
        <v>6930</v>
      </c>
      <c r="H2901" s="2">
        <v>11475</v>
      </c>
      <c r="I2901" s="2">
        <v>649</v>
      </c>
      <c r="J2901" s="2">
        <v>3896</v>
      </c>
      <c r="K2901">
        <v>0</v>
      </c>
      <c r="L2901" t="s">
        <v>4321</v>
      </c>
      <c r="M2901" t="s">
        <v>88</v>
      </c>
      <c r="N2901" t="s">
        <v>43</v>
      </c>
      <c r="O2901">
        <v>15317</v>
      </c>
    </row>
    <row r="2902" spans="1:15" x14ac:dyDescent="0.25">
      <c r="A2902" t="s">
        <v>3083</v>
      </c>
      <c r="B2902" t="s">
        <v>4322</v>
      </c>
      <c r="C2902" t="s">
        <v>17</v>
      </c>
      <c r="D2902" s="1">
        <v>44872</v>
      </c>
      <c r="E2902" s="1">
        <v>44873</v>
      </c>
      <c r="F2902" t="s">
        <v>18</v>
      </c>
      <c r="G2902" s="2">
        <v>3430</v>
      </c>
      <c r="H2902" s="2">
        <v>6236</v>
      </c>
      <c r="I2902" s="2">
        <v>266</v>
      </c>
      <c r="J2902" s="2">
        <v>2540</v>
      </c>
      <c r="K2902">
        <v>0</v>
      </c>
      <c r="L2902" t="s">
        <v>2765</v>
      </c>
      <c r="M2902" t="s">
        <v>52</v>
      </c>
      <c r="N2902" t="s">
        <v>43</v>
      </c>
      <c r="O2902">
        <v>94515</v>
      </c>
    </row>
    <row r="2903" spans="1:15" x14ac:dyDescent="0.25">
      <c r="A2903" t="s">
        <v>3083</v>
      </c>
      <c r="B2903" t="s">
        <v>4323</v>
      </c>
      <c r="C2903" t="s">
        <v>17</v>
      </c>
      <c r="D2903" s="1">
        <v>44907</v>
      </c>
      <c r="E2903" s="1">
        <v>44907</v>
      </c>
      <c r="F2903" t="s">
        <v>18</v>
      </c>
      <c r="G2903" s="2">
        <v>4830</v>
      </c>
      <c r="H2903" s="2">
        <v>7817</v>
      </c>
      <c r="I2903" s="2">
        <v>447</v>
      </c>
      <c r="J2903" s="2">
        <v>2540</v>
      </c>
      <c r="K2903">
        <v>0</v>
      </c>
      <c r="L2903" t="s">
        <v>4324</v>
      </c>
      <c r="M2903" t="s">
        <v>52</v>
      </c>
      <c r="N2903" t="s">
        <v>43</v>
      </c>
      <c r="O2903">
        <v>95076</v>
      </c>
    </row>
    <row r="2904" spans="1:15" x14ac:dyDescent="0.25">
      <c r="A2904" t="s">
        <v>3083</v>
      </c>
      <c r="B2904" t="s">
        <v>4325</v>
      </c>
      <c r="C2904" t="s">
        <v>17</v>
      </c>
      <c r="D2904" s="1">
        <v>44869</v>
      </c>
      <c r="E2904" s="1">
        <v>44872</v>
      </c>
      <c r="F2904" t="s">
        <v>18</v>
      </c>
      <c r="G2904" s="2">
        <v>6930</v>
      </c>
      <c r="H2904" s="2">
        <v>10679</v>
      </c>
      <c r="I2904" s="2">
        <v>791</v>
      </c>
      <c r="J2904" s="2">
        <v>2958</v>
      </c>
      <c r="K2904">
        <v>0</v>
      </c>
      <c r="L2904" t="s">
        <v>122</v>
      </c>
      <c r="M2904" t="s">
        <v>59</v>
      </c>
      <c r="N2904" t="s">
        <v>43</v>
      </c>
      <c r="O2904">
        <v>78260</v>
      </c>
    </row>
    <row r="2905" spans="1:15" x14ac:dyDescent="0.25">
      <c r="A2905" t="s">
        <v>3083</v>
      </c>
      <c r="B2905" t="s">
        <v>4326</v>
      </c>
      <c r="C2905" t="s">
        <v>17</v>
      </c>
      <c r="D2905" s="1">
        <v>44907</v>
      </c>
      <c r="E2905" s="1">
        <v>44907</v>
      </c>
      <c r="F2905" t="s">
        <v>18</v>
      </c>
      <c r="G2905" s="2">
        <v>5530</v>
      </c>
      <c r="H2905" s="2">
        <v>8753</v>
      </c>
      <c r="I2905" s="2">
        <v>649</v>
      </c>
      <c r="J2905" s="2">
        <v>2574</v>
      </c>
      <c r="K2905">
        <v>0</v>
      </c>
      <c r="L2905" t="s">
        <v>127</v>
      </c>
      <c r="M2905" t="s">
        <v>59</v>
      </c>
      <c r="N2905" t="s">
        <v>21</v>
      </c>
      <c r="O2905">
        <v>76104</v>
      </c>
    </row>
    <row r="2906" spans="1:15" x14ac:dyDescent="0.25">
      <c r="A2906" t="s">
        <v>3083</v>
      </c>
      <c r="B2906" t="s">
        <v>4327</v>
      </c>
      <c r="C2906" t="s">
        <v>17</v>
      </c>
      <c r="D2906" s="1">
        <v>44879</v>
      </c>
      <c r="E2906" s="1">
        <v>44881</v>
      </c>
      <c r="F2906" t="s">
        <v>18</v>
      </c>
      <c r="G2906" s="2">
        <v>6930</v>
      </c>
      <c r="H2906" s="2">
        <v>10322</v>
      </c>
      <c r="I2906" s="2">
        <v>537</v>
      </c>
      <c r="J2906" s="2">
        <v>2855</v>
      </c>
      <c r="K2906">
        <v>0</v>
      </c>
      <c r="L2906" t="s">
        <v>738</v>
      </c>
      <c r="M2906" t="s">
        <v>52</v>
      </c>
      <c r="N2906" t="s">
        <v>43</v>
      </c>
      <c r="O2906">
        <v>92651</v>
      </c>
    </row>
    <row r="2907" spans="1:15" x14ac:dyDescent="0.25">
      <c r="A2907" t="s">
        <v>3083</v>
      </c>
      <c r="B2907" t="s">
        <v>4328</v>
      </c>
      <c r="C2907" t="s">
        <v>17</v>
      </c>
      <c r="D2907" s="1">
        <v>44894</v>
      </c>
      <c r="E2907" s="1">
        <v>44900</v>
      </c>
      <c r="F2907" t="s">
        <v>18</v>
      </c>
      <c r="G2907" s="2">
        <v>6930</v>
      </c>
      <c r="H2907" s="2">
        <v>10984</v>
      </c>
      <c r="I2907" s="2">
        <v>1007</v>
      </c>
      <c r="J2907" s="2">
        <v>3047</v>
      </c>
      <c r="K2907">
        <v>0</v>
      </c>
      <c r="L2907" t="s">
        <v>3735</v>
      </c>
      <c r="M2907" t="s">
        <v>453</v>
      </c>
      <c r="N2907" t="s">
        <v>43</v>
      </c>
      <c r="O2907">
        <v>98052</v>
      </c>
    </row>
    <row r="2908" spans="1:15" x14ac:dyDescent="0.25">
      <c r="A2908" t="s">
        <v>3083</v>
      </c>
      <c r="B2908" t="s">
        <v>4329</v>
      </c>
      <c r="C2908" t="s">
        <v>17</v>
      </c>
      <c r="D2908" s="1">
        <v>44900</v>
      </c>
      <c r="E2908" s="1">
        <v>44903</v>
      </c>
      <c r="F2908" t="s">
        <v>18</v>
      </c>
      <c r="G2908" s="2">
        <v>4130</v>
      </c>
      <c r="H2908" s="2">
        <v>7235</v>
      </c>
      <c r="I2908" s="2">
        <v>248</v>
      </c>
      <c r="J2908" s="2">
        <v>2857</v>
      </c>
      <c r="K2908">
        <v>0</v>
      </c>
      <c r="L2908" t="s">
        <v>1158</v>
      </c>
      <c r="M2908" t="s">
        <v>30</v>
      </c>
      <c r="N2908" t="s">
        <v>21</v>
      </c>
      <c r="O2908">
        <v>23510</v>
      </c>
    </row>
    <row r="2909" spans="1:15" x14ac:dyDescent="0.25">
      <c r="A2909" t="s">
        <v>3083</v>
      </c>
      <c r="B2909" t="s">
        <v>4330</v>
      </c>
      <c r="C2909" t="s">
        <v>17</v>
      </c>
      <c r="D2909" s="1">
        <v>44883</v>
      </c>
      <c r="E2909" s="1">
        <v>44887</v>
      </c>
      <c r="F2909" t="s">
        <v>18</v>
      </c>
      <c r="G2909" s="2">
        <v>6930</v>
      </c>
      <c r="H2909" s="2">
        <v>10696</v>
      </c>
      <c r="I2909" s="2">
        <v>629</v>
      </c>
      <c r="J2909" s="2">
        <v>3137</v>
      </c>
      <c r="K2909">
        <v>0</v>
      </c>
      <c r="L2909" t="s">
        <v>4331</v>
      </c>
      <c r="M2909" t="s">
        <v>203</v>
      </c>
      <c r="N2909" t="s">
        <v>43</v>
      </c>
      <c r="O2909">
        <v>60091</v>
      </c>
    </row>
    <row r="2910" spans="1:15" x14ac:dyDescent="0.25">
      <c r="A2910" t="s">
        <v>3083</v>
      </c>
      <c r="B2910" t="s">
        <v>4332</v>
      </c>
      <c r="C2910" t="s">
        <v>17</v>
      </c>
      <c r="D2910" s="1">
        <v>44897</v>
      </c>
      <c r="E2910" s="1">
        <v>44903</v>
      </c>
      <c r="F2910" t="s">
        <v>18</v>
      </c>
      <c r="G2910" s="2">
        <v>5530</v>
      </c>
      <c r="H2910" s="2">
        <v>8653</v>
      </c>
      <c r="I2910" s="2">
        <v>463</v>
      </c>
      <c r="J2910" s="2">
        <v>2660</v>
      </c>
      <c r="K2910">
        <v>0</v>
      </c>
      <c r="L2910" t="s">
        <v>1448</v>
      </c>
      <c r="M2910" t="s">
        <v>198</v>
      </c>
      <c r="N2910" t="s">
        <v>43</v>
      </c>
      <c r="O2910">
        <v>89052</v>
      </c>
    </row>
    <row r="2911" spans="1:15" x14ac:dyDescent="0.25">
      <c r="A2911" t="s">
        <v>3083</v>
      </c>
      <c r="B2911" t="s">
        <v>4333</v>
      </c>
      <c r="C2911" t="s">
        <v>17</v>
      </c>
      <c r="D2911" s="1">
        <v>44838</v>
      </c>
      <c r="E2911" s="1">
        <v>44840</v>
      </c>
      <c r="F2911" t="s">
        <v>18</v>
      </c>
      <c r="G2911" s="2">
        <v>6930</v>
      </c>
      <c r="H2911" s="2">
        <v>11543</v>
      </c>
      <c r="I2911" s="2">
        <v>717</v>
      </c>
      <c r="J2911" s="2">
        <v>3896</v>
      </c>
      <c r="K2911">
        <v>0</v>
      </c>
      <c r="L2911" t="s">
        <v>4334</v>
      </c>
      <c r="M2911" t="s">
        <v>78</v>
      </c>
      <c r="N2911" t="s">
        <v>21</v>
      </c>
      <c r="O2911">
        <v>7078</v>
      </c>
    </row>
    <row r="2912" spans="1:15" x14ac:dyDescent="0.25">
      <c r="A2912" t="s">
        <v>3083</v>
      </c>
      <c r="B2912" t="s">
        <v>4335</v>
      </c>
      <c r="C2912" t="s">
        <v>17</v>
      </c>
      <c r="D2912" s="1">
        <v>44909</v>
      </c>
      <c r="E2912" s="1">
        <v>44914</v>
      </c>
      <c r="F2912" t="s">
        <v>18</v>
      </c>
      <c r="G2912" s="2">
        <v>6930</v>
      </c>
      <c r="H2912" s="2">
        <v>10826</v>
      </c>
      <c r="I2912" s="2">
        <v>0</v>
      </c>
      <c r="J2912" s="2">
        <v>3896</v>
      </c>
      <c r="K2912">
        <v>0</v>
      </c>
      <c r="L2912" t="s">
        <v>2050</v>
      </c>
      <c r="M2912" t="s">
        <v>71</v>
      </c>
      <c r="N2912" t="s">
        <v>43</v>
      </c>
      <c r="O2912">
        <v>33496</v>
      </c>
    </row>
    <row r="2913" spans="1:15" x14ac:dyDescent="0.25">
      <c r="A2913" t="s">
        <v>3083</v>
      </c>
      <c r="B2913" t="s">
        <v>4336</v>
      </c>
      <c r="C2913" t="s">
        <v>17</v>
      </c>
      <c r="D2913" s="1">
        <v>44893</v>
      </c>
      <c r="E2913" s="1">
        <v>44894</v>
      </c>
      <c r="F2913" t="s">
        <v>18</v>
      </c>
      <c r="G2913" s="2">
        <v>3430</v>
      </c>
      <c r="H2913" s="2">
        <v>6236</v>
      </c>
      <c r="I2913" s="2">
        <v>266</v>
      </c>
      <c r="J2913" s="2">
        <v>2540</v>
      </c>
      <c r="K2913">
        <v>0</v>
      </c>
      <c r="L2913" t="s">
        <v>3098</v>
      </c>
      <c r="M2913" t="s">
        <v>52</v>
      </c>
      <c r="N2913" t="s">
        <v>43</v>
      </c>
      <c r="O2913">
        <v>92657</v>
      </c>
    </row>
    <row r="2914" spans="1:15" x14ac:dyDescent="0.25">
      <c r="A2914" t="s">
        <v>3083</v>
      </c>
      <c r="B2914" t="s">
        <v>4337</v>
      </c>
      <c r="C2914" t="s">
        <v>17</v>
      </c>
      <c r="D2914" s="1">
        <v>44916</v>
      </c>
      <c r="E2914" s="1">
        <v>44917</v>
      </c>
      <c r="F2914" t="s">
        <v>18</v>
      </c>
      <c r="G2914" s="2">
        <v>6930</v>
      </c>
      <c r="H2914" s="2">
        <v>10008</v>
      </c>
      <c r="I2914" s="2">
        <v>538</v>
      </c>
      <c r="J2914" s="2">
        <v>2540</v>
      </c>
      <c r="K2914">
        <v>0</v>
      </c>
      <c r="L2914" t="s">
        <v>51</v>
      </c>
      <c r="M2914" t="s">
        <v>52</v>
      </c>
      <c r="N2914" t="s">
        <v>43</v>
      </c>
      <c r="O2914">
        <v>92130</v>
      </c>
    </row>
    <row r="2915" spans="1:15" x14ac:dyDescent="0.25">
      <c r="A2915" t="s">
        <v>3083</v>
      </c>
      <c r="B2915" t="s">
        <v>4338</v>
      </c>
      <c r="C2915" t="s">
        <v>17</v>
      </c>
      <c r="D2915" s="1">
        <v>44893</v>
      </c>
      <c r="E2915" s="1">
        <v>44894</v>
      </c>
      <c r="F2915" t="s">
        <v>18</v>
      </c>
      <c r="G2915" s="2">
        <v>5530</v>
      </c>
      <c r="H2915" s="2">
        <v>8499</v>
      </c>
      <c r="I2915" s="2">
        <v>429</v>
      </c>
      <c r="J2915" s="2">
        <v>2540</v>
      </c>
      <c r="K2915">
        <v>0</v>
      </c>
      <c r="L2915" t="s">
        <v>4339</v>
      </c>
      <c r="M2915" t="s">
        <v>52</v>
      </c>
      <c r="N2915" t="s">
        <v>43</v>
      </c>
      <c r="O2915">
        <v>93427</v>
      </c>
    </row>
    <row r="2916" spans="1:15" x14ac:dyDescent="0.25">
      <c r="A2916" t="s">
        <v>3083</v>
      </c>
      <c r="B2916" t="s">
        <v>4340</v>
      </c>
      <c r="C2916" t="s">
        <v>17</v>
      </c>
      <c r="D2916" s="1">
        <v>44860</v>
      </c>
      <c r="E2916" s="1">
        <v>44861</v>
      </c>
      <c r="F2916" t="s">
        <v>18</v>
      </c>
      <c r="G2916" s="2">
        <v>5530</v>
      </c>
      <c r="H2916" s="2">
        <v>7901</v>
      </c>
      <c r="I2916" s="2">
        <v>0</v>
      </c>
      <c r="J2916" s="2">
        <v>2371</v>
      </c>
      <c r="K2916">
        <v>0</v>
      </c>
      <c r="L2916" t="s">
        <v>1126</v>
      </c>
      <c r="M2916" t="s">
        <v>577</v>
      </c>
      <c r="N2916" t="s">
        <v>43</v>
      </c>
      <c r="O2916">
        <v>97338</v>
      </c>
    </row>
    <row r="2917" spans="1:15" x14ac:dyDescent="0.25">
      <c r="A2917" t="s">
        <v>3083</v>
      </c>
      <c r="B2917" t="s">
        <v>4341</v>
      </c>
      <c r="C2917" t="s">
        <v>17</v>
      </c>
      <c r="D2917" s="1">
        <v>44915</v>
      </c>
      <c r="E2917" s="1">
        <v>44917</v>
      </c>
      <c r="F2917" t="s">
        <v>18</v>
      </c>
      <c r="G2917" s="2">
        <v>6930</v>
      </c>
      <c r="H2917" s="2">
        <v>10384</v>
      </c>
      <c r="I2917" s="2">
        <v>599</v>
      </c>
      <c r="J2917" s="2">
        <v>2855</v>
      </c>
      <c r="K2917">
        <v>0</v>
      </c>
      <c r="L2917" t="s">
        <v>1227</v>
      </c>
      <c r="M2917" t="s">
        <v>52</v>
      </c>
      <c r="N2917" t="s">
        <v>43</v>
      </c>
      <c r="O2917">
        <v>94123</v>
      </c>
    </row>
    <row r="2918" spans="1:15" x14ac:dyDescent="0.25">
      <c r="A2918" t="s">
        <v>3083</v>
      </c>
      <c r="B2918" t="s">
        <v>4342</v>
      </c>
      <c r="C2918" t="s">
        <v>17</v>
      </c>
      <c r="D2918" s="1">
        <v>44860</v>
      </c>
      <c r="E2918" s="1">
        <v>44861</v>
      </c>
      <c r="F2918" t="s">
        <v>18</v>
      </c>
      <c r="G2918" s="2">
        <v>5530</v>
      </c>
      <c r="H2918" s="2">
        <v>8753</v>
      </c>
      <c r="I2918" s="2">
        <v>649</v>
      </c>
      <c r="J2918" s="2">
        <v>2574</v>
      </c>
      <c r="K2918">
        <v>0</v>
      </c>
      <c r="L2918" t="s">
        <v>4183</v>
      </c>
      <c r="M2918" t="s">
        <v>59</v>
      </c>
      <c r="N2918" t="s">
        <v>43</v>
      </c>
      <c r="O2918">
        <v>75098</v>
      </c>
    </row>
    <row r="2919" spans="1:15" x14ac:dyDescent="0.25">
      <c r="A2919" t="s">
        <v>3083</v>
      </c>
      <c r="B2919" t="s">
        <v>4343</v>
      </c>
      <c r="C2919" t="s">
        <v>17</v>
      </c>
      <c r="D2919" s="1">
        <v>44911</v>
      </c>
      <c r="E2919" s="1">
        <v>44915</v>
      </c>
      <c r="F2919" t="s">
        <v>18</v>
      </c>
      <c r="G2919" s="2">
        <v>6930</v>
      </c>
      <c r="H2919" s="2">
        <v>11788</v>
      </c>
      <c r="I2919" s="2">
        <v>962</v>
      </c>
      <c r="J2919" s="2">
        <v>3896</v>
      </c>
      <c r="K2919">
        <v>0</v>
      </c>
      <c r="L2919" t="s">
        <v>4344</v>
      </c>
      <c r="M2919" t="s">
        <v>39</v>
      </c>
      <c r="N2919" t="s">
        <v>43</v>
      </c>
      <c r="O2919">
        <v>11005</v>
      </c>
    </row>
    <row r="2920" spans="1:15" x14ac:dyDescent="0.25">
      <c r="A2920" t="s">
        <v>3083</v>
      </c>
      <c r="B2920" t="s">
        <v>4345</v>
      </c>
      <c r="C2920" t="s">
        <v>17</v>
      </c>
      <c r="D2920" s="1">
        <v>44908</v>
      </c>
      <c r="E2920" s="1">
        <v>44910</v>
      </c>
      <c r="F2920" t="s">
        <v>18</v>
      </c>
      <c r="G2920" s="2">
        <v>5530</v>
      </c>
      <c r="H2920" s="2">
        <v>8526</v>
      </c>
      <c r="I2920" s="2">
        <v>456</v>
      </c>
      <c r="J2920" s="2">
        <v>2540</v>
      </c>
      <c r="K2920">
        <v>0</v>
      </c>
      <c r="L2920" t="s">
        <v>223</v>
      </c>
      <c r="M2920" t="s">
        <v>52</v>
      </c>
      <c r="N2920" t="s">
        <v>43</v>
      </c>
      <c r="O2920">
        <v>95242</v>
      </c>
    </row>
    <row r="2921" spans="1:15" x14ac:dyDescent="0.25">
      <c r="A2921" t="s">
        <v>3083</v>
      </c>
      <c r="B2921" t="s">
        <v>4346</v>
      </c>
      <c r="C2921" t="s">
        <v>17</v>
      </c>
      <c r="D2921" s="1">
        <v>44904</v>
      </c>
      <c r="E2921" s="1">
        <v>44906</v>
      </c>
      <c r="F2921" t="s">
        <v>18</v>
      </c>
      <c r="G2921" s="2">
        <v>6930</v>
      </c>
      <c r="H2921" s="2">
        <v>10288</v>
      </c>
      <c r="I2921" s="2">
        <v>503</v>
      </c>
      <c r="J2921" s="2">
        <v>2855</v>
      </c>
      <c r="K2921">
        <v>0</v>
      </c>
      <c r="L2921" t="s">
        <v>108</v>
      </c>
      <c r="M2921" t="s">
        <v>52</v>
      </c>
      <c r="N2921" t="s">
        <v>43</v>
      </c>
      <c r="O2921">
        <v>91362</v>
      </c>
    </row>
    <row r="2922" spans="1:15" x14ac:dyDescent="0.25">
      <c r="A2922" t="s">
        <v>3083</v>
      </c>
      <c r="B2922" t="s">
        <v>4347</v>
      </c>
      <c r="C2922" t="s">
        <v>17</v>
      </c>
      <c r="D2922" s="1">
        <v>44909</v>
      </c>
      <c r="E2922" s="1">
        <v>44915</v>
      </c>
      <c r="F2922" t="s">
        <v>18</v>
      </c>
      <c r="G2922" s="2">
        <v>6930</v>
      </c>
      <c r="H2922" s="2">
        <v>11161</v>
      </c>
      <c r="I2922" s="2">
        <v>693</v>
      </c>
      <c r="J2922" s="2">
        <v>3538</v>
      </c>
      <c r="K2922">
        <v>0</v>
      </c>
      <c r="L2922" t="s">
        <v>4348</v>
      </c>
      <c r="M2922" t="s">
        <v>78</v>
      </c>
      <c r="N2922" t="s">
        <v>21</v>
      </c>
      <c r="O2922">
        <v>7764</v>
      </c>
    </row>
    <row r="2923" spans="1:15" x14ac:dyDescent="0.25">
      <c r="A2923" t="s">
        <v>3083</v>
      </c>
      <c r="B2923" t="s">
        <v>4349</v>
      </c>
      <c r="C2923" t="s">
        <v>17</v>
      </c>
      <c r="D2923" s="1">
        <v>44893</v>
      </c>
      <c r="E2923" s="1">
        <v>44894</v>
      </c>
      <c r="F2923" t="s">
        <v>18</v>
      </c>
      <c r="G2923" s="2">
        <v>3430</v>
      </c>
      <c r="H2923" s="2">
        <v>6236</v>
      </c>
      <c r="I2923" s="2">
        <v>266</v>
      </c>
      <c r="J2923" s="2">
        <v>2540</v>
      </c>
      <c r="K2923">
        <v>0</v>
      </c>
      <c r="L2923" t="s">
        <v>4091</v>
      </c>
      <c r="M2923" t="s">
        <v>52</v>
      </c>
      <c r="N2923" t="s">
        <v>43</v>
      </c>
      <c r="O2923">
        <v>95630</v>
      </c>
    </row>
    <row r="2924" spans="1:15" x14ac:dyDescent="0.25">
      <c r="A2924" t="s">
        <v>3083</v>
      </c>
      <c r="B2924" t="s">
        <v>4350</v>
      </c>
      <c r="C2924" t="s">
        <v>17</v>
      </c>
      <c r="D2924" s="1">
        <v>44923</v>
      </c>
      <c r="E2924" s="1">
        <v>44924</v>
      </c>
      <c r="F2924" t="s">
        <v>18</v>
      </c>
      <c r="G2924" s="2">
        <v>6930</v>
      </c>
      <c r="H2924" s="2">
        <v>11242</v>
      </c>
      <c r="I2924" s="2">
        <v>416</v>
      </c>
      <c r="J2924" s="2">
        <v>3896</v>
      </c>
      <c r="K2924">
        <v>0</v>
      </c>
      <c r="L2924" t="s">
        <v>319</v>
      </c>
      <c r="M2924" t="s">
        <v>30</v>
      </c>
      <c r="N2924" t="s">
        <v>21</v>
      </c>
      <c r="O2924">
        <v>23236</v>
      </c>
    </row>
    <row r="2925" spans="1:15" x14ac:dyDescent="0.25">
      <c r="A2925" t="s">
        <v>3083</v>
      </c>
      <c r="B2925" t="s">
        <v>4351</v>
      </c>
      <c r="C2925" t="s">
        <v>17</v>
      </c>
      <c r="D2925" s="1">
        <v>44908</v>
      </c>
      <c r="E2925" s="1">
        <v>44910</v>
      </c>
      <c r="F2925" t="s">
        <v>18</v>
      </c>
      <c r="G2925" s="2">
        <v>6930</v>
      </c>
      <c r="H2925" s="2">
        <v>10696</v>
      </c>
      <c r="I2925" s="2">
        <v>629</v>
      </c>
      <c r="J2925" s="2">
        <v>3137</v>
      </c>
      <c r="K2925">
        <v>0</v>
      </c>
      <c r="L2925" t="s">
        <v>4331</v>
      </c>
      <c r="M2925" t="s">
        <v>203</v>
      </c>
      <c r="N2925" t="s">
        <v>21</v>
      </c>
      <c r="O2925">
        <v>60091</v>
      </c>
    </row>
    <row r="2926" spans="1:15" x14ac:dyDescent="0.25">
      <c r="A2926" t="s">
        <v>3083</v>
      </c>
      <c r="B2926" t="s">
        <v>4352</v>
      </c>
      <c r="C2926" t="s">
        <v>17</v>
      </c>
      <c r="D2926" s="1">
        <v>44911</v>
      </c>
      <c r="E2926" s="1">
        <v>44915</v>
      </c>
      <c r="F2926" t="s">
        <v>18</v>
      </c>
      <c r="G2926" s="2">
        <v>3710</v>
      </c>
      <c r="H2926" s="2">
        <v>6519</v>
      </c>
      <c r="I2926" s="2">
        <v>269</v>
      </c>
      <c r="J2926" s="2">
        <v>2540</v>
      </c>
      <c r="K2926">
        <v>0</v>
      </c>
      <c r="L2926" t="s">
        <v>4353</v>
      </c>
      <c r="M2926" t="s">
        <v>52</v>
      </c>
      <c r="N2926" t="s">
        <v>43</v>
      </c>
      <c r="O2926">
        <v>95722</v>
      </c>
    </row>
    <row r="2927" spans="1:15" x14ac:dyDescent="0.25">
      <c r="A2927" t="s">
        <v>3083</v>
      </c>
      <c r="B2927" t="s">
        <v>4354</v>
      </c>
      <c r="C2927" t="s">
        <v>17</v>
      </c>
      <c r="D2927" s="1">
        <v>44909</v>
      </c>
      <c r="E2927" s="1">
        <v>44915</v>
      </c>
      <c r="F2927" t="s">
        <v>18</v>
      </c>
      <c r="G2927" s="2">
        <v>6930</v>
      </c>
      <c r="H2927" s="2">
        <v>11344</v>
      </c>
      <c r="I2927" s="2">
        <v>876</v>
      </c>
      <c r="J2927" s="2">
        <v>3538</v>
      </c>
      <c r="K2927">
        <v>0</v>
      </c>
      <c r="L2927" t="s">
        <v>255</v>
      </c>
      <c r="M2927" t="s">
        <v>39</v>
      </c>
      <c r="N2927" t="s">
        <v>43</v>
      </c>
      <c r="O2927">
        <v>10583</v>
      </c>
    </row>
    <row r="2928" spans="1:15" x14ac:dyDescent="0.25">
      <c r="A2928" t="s">
        <v>3083</v>
      </c>
      <c r="B2928" t="s">
        <v>4355</v>
      </c>
      <c r="C2928" t="s">
        <v>17</v>
      </c>
      <c r="D2928" s="1">
        <v>44886</v>
      </c>
      <c r="E2928" s="1">
        <v>44887</v>
      </c>
      <c r="F2928" t="s">
        <v>18</v>
      </c>
      <c r="G2928" s="2">
        <v>4130</v>
      </c>
      <c r="H2928" s="2">
        <v>7450</v>
      </c>
      <c r="I2928" s="2">
        <v>463</v>
      </c>
      <c r="J2928" s="2">
        <v>2857</v>
      </c>
      <c r="K2928">
        <v>0</v>
      </c>
      <c r="L2928" t="s">
        <v>4356</v>
      </c>
      <c r="M2928" t="s">
        <v>78</v>
      </c>
      <c r="N2928" t="s">
        <v>21</v>
      </c>
      <c r="O2928">
        <v>7052</v>
      </c>
    </row>
    <row r="2929" spans="1:15" x14ac:dyDescent="0.25">
      <c r="A2929" t="s">
        <v>3083</v>
      </c>
      <c r="B2929" t="s">
        <v>4357</v>
      </c>
      <c r="C2929" t="s">
        <v>17</v>
      </c>
      <c r="D2929" s="1">
        <v>44903</v>
      </c>
      <c r="E2929" s="1">
        <v>44906</v>
      </c>
      <c r="F2929" t="s">
        <v>18</v>
      </c>
      <c r="G2929" s="2">
        <v>6930</v>
      </c>
      <c r="H2929" s="2">
        <v>9742</v>
      </c>
      <c r="I2929" s="2">
        <v>0</v>
      </c>
      <c r="J2929" s="2">
        <v>2812</v>
      </c>
      <c r="K2929">
        <v>0</v>
      </c>
      <c r="L2929" t="s">
        <v>3373</v>
      </c>
      <c r="M2929" t="s">
        <v>277</v>
      </c>
      <c r="N2929" t="s">
        <v>43</v>
      </c>
      <c r="O2929">
        <v>80111</v>
      </c>
    </row>
    <row r="2930" spans="1:15" x14ac:dyDescent="0.25">
      <c r="A2930" t="s">
        <v>3083</v>
      </c>
      <c r="B2930" t="s">
        <v>4358</v>
      </c>
      <c r="C2930" t="s">
        <v>17</v>
      </c>
      <c r="D2930" s="1">
        <v>44909</v>
      </c>
      <c r="E2930" s="1">
        <v>44910</v>
      </c>
      <c r="F2930" t="s">
        <v>18</v>
      </c>
      <c r="G2930" s="2">
        <v>5530</v>
      </c>
      <c r="H2930" s="2">
        <v>8203</v>
      </c>
      <c r="I2930" s="2">
        <v>429</v>
      </c>
      <c r="J2930" s="2">
        <v>2244</v>
      </c>
      <c r="K2930">
        <v>0</v>
      </c>
      <c r="L2930" t="s">
        <v>3599</v>
      </c>
      <c r="M2930" t="s">
        <v>52</v>
      </c>
      <c r="N2930" t="s">
        <v>43</v>
      </c>
      <c r="O2930">
        <v>92620</v>
      </c>
    </row>
    <row r="2931" spans="1:15" x14ac:dyDescent="0.25">
      <c r="A2931" t="s">
        <v>3083</v>
      </c>
      <c r="B2931" t="s">
        <v>4359</v>
      </c>
      <c r="C2931" t="s">
        <v>17</v>
      </c>
      <c r="D2931" s="1">
        <v>44916</v>
      </c>
      <c r="E2931" s="1">
        <v>44917</v>
      </c>
      <c r="F2931" t="s">
        <v>18</v>
      </c>
      <c r="G2931" s="2">
        <v>4130</v>
      </c>
      <c r="H2931" s="2">
        <v>6694</v>
      </c>
      <c r="I2931" s="2">
        <v>320</v>
      </c>
      <c r="J2931" s="2">
        <v>2244</v>
      </c>
      <c r="K2931">
        <v>0</v>
      </c>
      <c r="L2931" t="s">
        <v>51</v>
      </c>
      <c r="M2931" t="s">
        <v>52</v>
      </c>
      <c r="N2931" t="s">
        <v>43</v>
      </c>
      <c r="O2931">
        <v>92129</v>
      </c>
    </row>
    <row r="2932" spans="1:15" x14ac:dyDescent="0.25">
      <c r="A2932" t="s">
        <v>3083</v>
      </c>
      <c r="B2932" t="s">
        <v>4360</v>
      </c>
      <c r="C2932" t="s">
        <v>17</v>
      </c>
      <c r="D2932" s="1">
        <v>44902</v>
      </c>
      <c r="E2932" s="1">
        <v>44902</v>
      </c>
      <c r="F2932" t="s">
        <v>54</v>
      </c>
      <c r="G2932" s="2">
        <v>-6930</v>
      </c>
      <c r="H2932" s="2">
        <v>-9590</v>
      </c>
      <c r="I2932" s="2">
        <v>0</v>
      </c>
      <c r="J2932" s="2">
        <v>-2660</v>
      </c>
      <c r="K2932">
        <v>0</v>
      </c>
      <c r="L2932" t="s">
        <v>1730</v>
      </c>
      <c r="M2932" t="s">
        <v>577</v>
      </c>
      <c r="N2932" t="s">
        <v>43</v>
      </c>
      <c r="O2932">
        <v>97703</v>
      </c>
    </row>
    <row r="2933" spans="1:15" x14ac:dyDescent="0.25">
      <c r="A2933" t="s">
        <v>3083</v>
      </c>
      <c r="B2933" t="s">
        <v>4361</v>
      </c>
      <c r="C2933" t="s">
        <v>17</v>
      </c>
      <c r="D2933" s="1">
        <v>44915</v>
      </c>
      <c r="E2933" s="1">
        <v>44917</v>
      </c>
      <c r="F2933" t="s">
        <v>18</v>
      </c>
      <c r="G2933" s="2">
        <v>6930</v>
      </c>
      <c r="H2933" s="2">
        <v>11032</v>
      </c>
      <c r="I2933" s="2">
        <v>591</v>
      </c>
      <c r="J2933" s="2">
        <v>3511</v>
      </c>
      <c r="K2933">
        <v>0</v>
      </c>
      <c r="L2933" t="s">
        <v>752</v>
      </c>
      <c r="M2933" t="s">
        <v>753</v>
      </c>
      <c r="N2933" t="s">
        <v>43</v>
      </c>
      <c r="O2933">
        <v>74105</v>
      </c>
    </row>
    <row r="2934" spans="1:15" x14ac:dyDescent="0.25">
      <c r="A2934" t="s">
        <v>3083</v>
      </c>
      <c r="B2934" t="s">
        <v>4362</v>
      </c>
      <c r="C2934" t="s">
        <v>17</v>
      </c>
      <c r="D2934" s="1">
        <v>44886</v>
      </c>
      <c r="E2934" s="1">
        <v>44887</v>
      </c>
      <c r="F2934" t="s">
        <v>18</v>
      </c>
      <c r="G2934" s="2">
        <v>5530</v>
      </c>
      <c r="H2934" s="2">
        <v>8342</v>
      </c>
      <c r="I2934" s="2">
        <v>0</v>
      </c>
      <c r="J2934" s="2">
        <v>2812</v>
      </c>
      <c r="K2934">
        <v>0</v>
      </c>
      <c r="L2934" t="s">
        <v>36</v>
      </c>
      <c r="M2934" t="s">
        <v>277</v>
      </c>
      <c r="N2934" t="s">
        <v>43</v>
      </c>
      <c r="O2934">
        <v>80235</v>
      </c>
    </row>
    <row r="2935" spans="1:15" x14ac:dyDescent="0.25">
      <c r="A2935" t="s">
        <v>3083</v>
      </c>
      <c r="B2935" t="s">
        <v>4363</v>
      </c>
      <c r="C2935" t="s">
        <v>17</v>
      </c>
      <c r="D2935" s="1">
        <v>44915</v>
      </c>
      <c r="E2935" s="1">
        <v>44916</v>
      </c>
      <c r="F2935" t="s">
        <v>18</v>
      </c>
      <c r="G2935" s="2">
        <v>6930</v>
      </c>
      <c r="H2935" s="2">
        <v>10322</v>
      </c>
      <c r="I2935" s="2">
        <v>537</v>
      </c>
      <c r="J2935" s="2">
        <v>2855</v>
      </c>
      <c r="K2935">
        <v>0</v>
      </c>
      <c r="L2935" t="s">
        <v>2185</v>
      </c>
      <c r="M2935" t="s">
        <v>52</v>
      </c>
      <c r="N2935" t="s">
        <v>43</v>
      </c>
      <c r="O2935">
        <v>92866</v>
      </c>
    </row>
    <row r="2936" spans="1:15" x14ac:dyDescent="0.25">
      <c r="A2936" t="s">
        <v>3083</v>
      </c>
      <c r="B2936" t="s">
        <v>4364</v>
      </c>
      <c r="C2936" t="s">
        <v>17</v>
      </c>
      <c r="D2936" s="1">
        <v>44914</v>
      </c>
      <c r="E2936" s="1">
        <v>44915</v>
      </c>
      <c r="F2936" t="s">
        <v>18</v>
      </c>
      <c r="G2936" s="2">
        <v>5530</v>
      </c>
      <c r="H2936" s="2">
        <v>8204</v>
      </c>
      <c r="I2936" s="2">
        <v>430</v>
      </c>
      <c r="J2936" s="2">
        <v>2244</v>
      </c>
      <c r="K2936">
        <v>0</v>
      </c>
      <c r="L2936" t="s">
        <v>1758</v>
      </c>
      <c r="M2936" t="s">
        <v>52</v>
      </c>
      <c r="N2936" t="s">
        <v>43</v>
      </c>
      <c r="O2936">
        <v>92037</v>
      </c>
    </row>
    <row r="2937" spans="1:15" x14ac:dyDescent="0.25">
      <c r="A2937" t="s">
        <v>3083</v>
      </c>
      <c r="B2937" t="s">
        <v>4365</v>
      </c>
      <c r="C2937" t="s">
        <v>17</v>
      </c>
      <c r="D2937" s="1">
        <v>44865</v>
      </c>
      <c r="E2937" s="1">
        <v>44866</v>
      </c>
      <c r="F2937" t="s">
        <v>18</v>
      </c>
      <c r="G2937" s="2">
        <v>6930</v>
      </c>
      <c r="H2937" s="2">
        <v>10042</v>
      </c>
      <c r="I2937" s="2">
        <v>572</v>
      </c>
      <c r="J2937" s="2">
        <v>2540</v>
      </c>
      <c r="K2937">
        <v>0</v>
      </c>
      <c r="L2937" t="s">
        <v>4366</v>
      </c>
      <c r="M2937" t="s">
        <v>52</v>
      </c>
      <c r="N2937" t="s">
        <v>43</v>
      </c>
      <c r="O2937">
        <v>94920</v>
      </c>
    </row>
    <row r="2938" spans="1:15" x14ac:dyDescent="0.25">
      <c r="A2938" t="s">
        <v>3083</v>
      </c>
      <c r="B2938" t="s">
        <v>4367</v>
      </c>
      <c r="C2938" t="s">
        <v>17</v>
      </c>
      <c r="D2938" s="1">
        <v>44893</v>
      </c>
      <c r="E2938" s="1">
        <v>44895</v>
      </c>
      <c r="F2938" t="s">
        <v>18</v>
      </c>
      <c r="G2938" s="2">
        <v>5530</v>
      </c>
      <c r="H2938" s="2">
        <v>8526</v>
      </c>
      <c r="I2938" s="2">
        <v>456</v>
      </c>
      <c r="J2938" s="2">
        <v>2540</v>
      </c>
      <c r="K2938">
        <v>0</v>
      </c>
      <c r="L2938" t="s">
        <v>3412</v>
      </c>
      <c r="M2938" t="s">
        <v>52</v>
      </c>
      <c r="N2938" t="s">
        <v>43</v>
      </c>
      <c r="O2938">
        <v>94941</v>
      </c>
    </row>
    <row r="2939" spans="1:15" x14ac:dyDescent="0.25">
      <c r="A2939" t="s">
        <v>3083</v>
      </c>
      <c r="B2939" t="s">
        <v>4368</v>
      </c>
      <c r="C2939" t="s">
        <v>17</v>
      </c>
      <c r="D2939" s="1">
        <v>44893</v>
      </c>
      <c r="E2939" s="1">
        <v>44894</v>
      </c>
      <c r="F2939" t="s">
        <v>18</v>
      </c>
      <c r="G2939" s="2">
        <v>5530</v>
      </c>
      <c r="H2939" s="2">
        <v>8547</v>
      </c>
      <c r="I2939" s="2">
        <v>477</v>
      </c>
      <c r="J2939" s="2">
        <v>2540</v>
      </c>
      <c r="K2939">
        <v>0</v>
      </c>
      <c r="L2939" t="s">
        <v>1227</v>
      </c>
      <c r="M2939" t="s">
        <v>52</v>
      </c>
      <c r="N2939" t="s">
        <v>43</v>
      </c>
      <c r="O2939">
        <v>94123</v>
      </c>
    </row>
    <row r="2940" spans="1:15" x14ac:dyDescent="0.25">
      <c r="A2940" t="s">
        <v>3083</v>
      </c>
      <c r="B2940" t="s">
        <v>4369</v>
      </c>
      <c r="C2940" t="s">
        <v>17</v>
      </c>
      <c r="D2940" s="1">
        <v>44910</v>
      </c>
      <c r="E2940" s="1">
        <v>44915</v>
      </c>
      <c r="F2940" t="s">
        <v>18</v>
      </c>
      <c r="G2940" s="2">
        <v>6930</v>
      </c>
      <c r="H2940" s="2">
        <v>10468</v>
      </c>
      <c r="I2940" s="2">
        <v>0</v>
      </c>
      <c r="J2940" s="2">
        <v>3538</v>
      </c>
      <c r="K2940">
        <v>0</v>
      </c>
      <c r="L2940" t="s">
        <v>4370</v>
      </c>
      <c r="M2940" t="s">
        <v>71</v>
      </c>
      <c r="N2940" t="s">
        <v>43</v>
      </c>
      <c r="O2940">
        <v>32459</v>
      </c>
    </row>
    <row r="2941" spans="1:15" x14ac:dyDescent="0.25">
      <c r="A2941" t="s">
        <v>3083</v>
      </c>
      <c r="B2941" t="s">
        <v>4371</v>
      </c>
      <c r="C2941" t="s">
        <v>17</v>
      </c>
      <c r="D2941" s="1">
        <v>44893</v>
      </c>
      <c r="E2941" s="1">
        <v>44894</v>
      </c>
      <c r="F2941" t="s">
        <v>18</v>
      </c>
      <c r="G2941" s="2">
        <v>6930</v>
      </c>
      <c r="H2941" s="2">
        <v>10383</v>
      </c>
      <c r="I2941" s="2">
        <v>598</v>
      </c>
      <c r="J2941" s="2">
        <v>2855</v>
      </c>
      <c r="K2941">
        <v>0</v>
      </c>
      <c r="L2941" t="s">
        <v>1227</v>
      </c>
      <c r="M2941" t="s">
        <v>52</v>
      </c>
      <c r="N2941" t="s">
        <v>43</v>
      </c>
      <c r="O2941">
        <v>94104</v>
      </c>
    </row>
    <row r="2942" spans="1:15" x14ac:dyDescent="0.25">
      <c r="A2942" t="s">
        <v>3083</v>
      </c>
      <c r="B2942" t="s">
        <v>4372</v>
      </c>
      <c r="C2942" t="s">
        <v>17</v>
      </c>
      <c r="D2942" s="1">
        <v>44886</v>
      </c>
      <c r="E2942" s="1">
        <v>44888</v>
      </c>
      <c r="F2942" t="s">
        <v>18</v>
      </c>
      <c r="G2942" s="2">
        <v>6930</v>
      </c>
      <c r="H2942" s="2">
        <v>9742</v>
      </c>
      <c r="I2942" s="2">
        <v>0</v>
      </c>
      <c r="J2942" s="2">
        <v>2812</v>
      </c>
      <c r="K2942">
        <v>0</v>
      </c>
      <c r="L2942" t="s">
        <v>36</v>
      </c>
      <c r="M2942" t="s">
        <v>277</v>
      </c>
      <c r="N2942" t="s">
        <v>43</v>
      </c>
      <c r="O2942">
        <v>80220</v>
      </c>
    </row>
    <row r="2943" spans="1:15" x14ac:dyDescent="0.25">
      <c r="A2943" t="s">
        <v>3083</v>
      </c>
      <c r="B2943" t="s">
        <v>4373</v>
      </c>
      <c r="C2943" t="s">
        <v>17</v>
      </c>
      <c r="D2943" s="1">
        <v>44893</v>
      </c>
      <c r="E2943" s="1">
        <v>44895</v>
      </c>
      <c r="F2943" t="s">
        <v>18</v>
      </c>
      <c r="G2943" s="2">
        <v>6930</v>
      </c>
      <c r="H2943" s="2">
        <v>11476</v>
      </c>
      <c r="I2943" s="2">
        <v>650</v>
      </c>
      <c r="J2943" s="2">
        <v>3896</v>
      </c>
      <c r="K2943">
        <v>0</v>
      </c>
      <c r="L2943" t="s">
        <v>4374</v>
      </c>
      <c r="M2943" t="s">
        <v>88</v>
      </c>
      <c r="N2943" t="s">
        <v>43</v>
      </c>
      <c r="O2943">
        <v>15317</v>
      </c>
    </row>
    <row r="2944" spans="1:15" x14ac:dyDescent="0.25">
      <c r="A2944" t="s">
        <v>3083</v>
      </c>
      <c r="B2944" t="s">
        <v>4375</v>
      </c>
      <c r="C2944" t="s">
        <v>17</v>
      </c>
      <c r="D2944" s="1">
        <v>44914</v>
      </c>
      <c r="E2944" s="1">
        <v>44915</v>
      </c>
      <c r="F2944" t="s">
        <v>18</v>
      </c>
      <c r="G2944" s="2">
        <v>5530</v>
      </c>
      <c r="H2944" s="2">
        <v>8573</v>
      </c>
      <c r="I2944" s="2">
        <v>503</v>
      </c>
      <c r="J2944" s="2">
        <v>2540</v>
      </c>
      <c r="K2944">
        <v>0</v>
      </c>
      <c r="L2944" t="s">
        <v>2344</v>
      </c>
      <c r="M2944" t="s">
        <v>52</v>
      </c>
      <c r="N2944" t="s">
        <v>43</v>
      </c>
      <c r="O2944">
        <v>94301</v>
      </c>
    </row>
    <row r="2945" spans="1:15" x14ac:dyDescent="0.25">
      <c r="A2945" t="s">
        <v>3083</v>
      </c>
      <c r="B2945" t="s">
        <v>4376</v>
      </c>
      <c r="C2945" t="s">
        <v>17</v>
      </c>
      <c r="D2945" s="1">
        <v>44909</v>
      </c>
      <c r="E2945" s="1">
        <v>44915</v>
      </c>
      <c r="F2945" t="s">
        <v>18</v>
      </c>
      <c r="G2945" s="2">
        <v>6930</v>
      </c>
      <c r="H2945" s="2">
        <v>10826</v>
      </c>
      <c r="I2945" s="2">
        <v>0</v>
      </c>
      <c r="J2945" s="2">
        <v>3896</v>
      </c>
      <c r="K2945">
        <v>0</v>
      </c>
      <c r="L2945" t="s">
        <v>1176</v>
      </c>
      <c r="M2945" t="s">
        <v>71</v>
      </c>
      <c r="N2945" t="s">
        <v>43</v>
      </c>
      <c r="O2945">
        <v>34110</v>
      </c>
    </row>
    <row r="2946" spans="1:15" x14ac:dyDescent="0.25">
      <c r="A2946" t="s">
        <v>3083</v>
      </c>
      <c r="B2946" t="s">
        <v>4377</v>
      </c>
      <c r="C2946" t="s">
        <v>17</v>
      </c>
      <c r="D2946" s="1">
        <v>44904</v>
      </c>
      <c r="E2946" s="1">
        <v>44906</v>
      </c>
      <c r="F2946" t="s">
        <v>18</v>
      </c>
      <c r="G2946" s="2">
        <v>4130</v>
      </c>
      <c r="H2946" s="2">
        <v>6987</v>
      </c>
      <c r="I2946" s="2">
        <v>0</v>
      </c>
      <c r="J2946" s="2">
        <v>2857</v>
      </c>
      <c r="K2946">
        <v>0</v>
      </c>
      <c r="L2946" t="s">
        <v>4378</v>
      </c>
      <c r="M2946" t="s">
        <v>906</v>
      </c>
      <c r="N2946" t="s">
        <v>75</v>
      </c>
      <c r="O2946">
        <v>84036</v>
      </c>
    </row>
    <row r="2947" spans="1:15" x14ac:dyDescent="0.25">
      <c r="A2947" t="s">
        <v>3083</v>
      </c>
      <c r="B2947" t="s">
        <v>4379</v>
      </c>
      <c r="C2947" t="s">
        <v>17</v>
      </c>
      <c r="D2947" s="1">
        <v>44910</v>
      </c>
      <c r="E2947" s="1">
        <v>44917</v>
      </c>
      <c r="F2947" t="s">
        <v>18</v>
      </c>
      <c r="G2947" s="2">
        <v>6930</v>
      </c>
      <c r="H2947" s="2">
        <v>10679</v>
      </c>
      <c r="I2947" s="2">
        <v>791</v>
      </c>
      <c r="J2947" s="2">
        <v>2958</v>
      </c>
      <c r="K2947">
        <v>0</v>
      </c>
      <c r="L2947" t="s">
        <v>4380</v>
      </c>
      <c r="M2947" t="s">
        <v>59</v>
      </c>
      <c r="N2947" t="s">
        <v>21</v>
      </c>
      <c r="O2947">
        <v>77401</v>
      </c>
    </row>
    <row r="2948" spans="1:15" x14ac:dyDescent="0.25">
      <c r="A2948" t="s">
        <v>3083</v>
      </c>
      <c r="B2948" t="s">
        <v>4381</v>
      </c>
      <c r="C2948" t="s">
        <v>17</v>
      </c>
      <c r="D2948" s="1">
        <v>44909</v>
      </c>
      <c r="E2948" s="1">
        <v>44915</v>
      </c>
      <c r="F2948" t="s">
        <v>18</v>
      </c>
      <c r="G2948" s="2">
        <v>5530</v>
      </c>
      <c r="H2948" s="2">
        <v>9874</v>
      </c>
      <c r="I2948" s="2">
        <v>806</v>
      </c>
      <c r="J2948" s="2">
        <v>3538</v>
      </c>
      <c r="K2948">
        <v>0</v>
      </c>
      <c r="L2948" t="s">
        <v>923</v>
      </c>
      <c r="M2948" t="s">
        <v>39</v>
      </c>
      <c r="N2948" t="s">
        <v>43</v>
      </c>
      <c r="O2948">
        <v>10004</v>
      </c>
    </row>
    <row r="2949" spans="1:15" x14ac:dyDescent="0.25">
      <c r="A2949" t="s">
        <v>3083</v>
      </c>
      <c r="B2949" t="s">
        <v>4382</v>
      </c>
      <c r="C2949" t="s">
        <v>17</v>
      </c>
      <c r="D2949" s="1">
        <v>44902</v>
      </c>
      <c r="E2949" s="1">
        <v>44903</v>
      </c>
      <c r="F2949" t="s">
        <v>18</v>
      </c>
      <c r="G2949" s="2">
        <v>6930</v>
      </c>
      <c r="H2949" s="2">
        <v>11006</v>
      </c>
      <c r="I2949" s="2">
        <v>180</v>
      </c>
      <c r="J2949" s="2">
        <v>3896</v>
      </c>
      <c r="K2949">
        <v>0</v>
      </c>
      <c r="L2949" t="s">
        <v>4383</v>
      </c>
      <c r="M2949" t="s">
        <v>265</v>
      </c>
      <c r="N2949" t="s">
        <v>43</v>
      </c>
      <c r="O2949">
        <v>1776</v>
      </c>
    </row>
    <row r="2950" spans="1:15" x14ac:dyDescent="0.25">
      <c r="A2950" t="s">
        <v>3083</v>
      </c>
      <c r="B2950" t="s">
        <v>4384</v>
      </c>
      <c r="C2950" t="s">
        <v>17</v>
      </c>
      <c r="D2950" s="1">
        <v>44854</v>
      </c>
      <c r="E2950" s="1">
        <v>44855</v>
      </c>
      <c r="F2950" t="s">
        <v>18</v>
      </c>
      <c r="G2950" s="2">
        <v>5530</v>
      </c>
      <c r="H2950" s="2">
        <v>8589</v>
      </c>
      <c r="I2950" s="2">
        <v>519</v>
      </c>
      <c r="J2950" s="2">
        <v>2540</v>
      </c>
      <c r="K2950">
        <v>0</v>
      </c>
      <c r="L2950" t="s">
        <v>3673</v>
      </c>
      <c r="M2950" t="s">
        <v>52</v>
      </c>
      <c r="N2950" t="s">
        <v>43</v>
      </c>
      <c r="O2950">
        <v>94025</v>
      </c>
    </row>
    <row r="2951" spans="1:15" x14ac:dyDescent="0.25">
      <c r="A2951" t="s">
        <v>3083</v>
      </c>
      <c r="B2951" t="s">
        <v>4385</v>
      </c>
      <c r="C2951" t="s">
        <v>17</v>
      </c>
      <c r="D2951" s="1">
        <v>44909</v>
      </c>
      <c r="E2951" s="1">
        <v>44910</v>
      </c>
      <c r="F2951" t="s">
        <v>18</v>
      </c>
      <c r="G2951" s="2">
        <v>3710</v>
      </c>
      <c r="H2951" s="2">
        <v>6519</v>
      </c>
      <c r="I2951" s="2">
        <v>269</v>
      </c>
      <c r="J2951" s="2">
        <v>2540</v>
      </c>
      <c r="K2951">
        <v>0</v>
      </c>
      <c r="L2951" t="s">
        <v>3814</v>
      </c>
      <c r="M2951" t="s">
        <v>52</v>
      </c>
      <c r="N2951" t="s">
        <v>43</v>
      </c>
      <c r="O2951">
        <v>95746</v>
      </c>
    </row>
    <row r="2952" spans="1:15" x14ac:dyDescent="0.25">
      <c r="A2952" t="s">
        <v>3083</v>
      </c>
      <c r="B2952" t="s">
        <v>4386</v>
      </c>
      <c r="C2952" t="s">
        <v>17</v>
      </c>
      <c r="D2952" s="1">
        <v>44915</v>
      </c>
      <c r="E2952" s="1">
        <v>44916</v>
      </c>
      <c r="F2952" t="s">
        <v>18</v>
      </c>
      <c r="G2952" s="2">
        <v>6930</v>
      </c>
      <c r="H2952" s="2">
        <v>10392</v>
      </c>
      <c r="I2952" s="2">
        <v>415</v>
      </c>
      <c r="J2952" s="2">
        <v>3047</v>
      </c>
      <c r="K2952">
        <v>0</v>
      </c>
      <c r="L2952" t="s">
        <v>4387</v>
      </c>
      <c r="M2952" t="s">
        <v>444</v>
      </c>
      <c r="N2952" t="s">
        <v>21</v>
      </c>
      <c r="O2952">
        <v>83340</v>
      </c>
    </row>
    <row r="2953" spans="1:15" x14ac:dyDescent="0.25">
      <c r="A2953" t="s">
        <v>3083</v>
      </c>
      <c r="B2953" t="s">
        <v>4388</v>
      </c>
      <c r="C2953" t="s">
        <v>17</v>
      </c>
      <c r="D2953" s="1">
        <v>44914</v>
      </c>
      <c r="E2953" s="1">
        <v>44916</v>
      </c>
      <c r="F2953" t="s">
        <v>18</v>
      </c>
      <c r="G2953" s="2">
        <v>5530</v>
      </c>
      <c r="H2953" s="2">
        <v>8342</v>
      </c>
      <c r="I2953" s="2">
        <v>0</v>
      </c>
      <c r="J2953" s="2">
        <v>2812</v>
      </c>
      <c r="K2953">
        <v>0</v>
      </c>
      <c r="L2953" t="s">
        <v>1625</v>
      </c>
      <c r="M2953" t="s">
        <v>277</v>
      </c>
      <c r="N2953" t="s">
        <v>21</v>
      </c>
      <c r="O2953">
        <v>80403</v>
      </c>
    </row>
    <row r="2954" spans="1:15" x14ac:dyDescent="0.25">
      <c r="A2954" t="s">
        <v>3083</v>
      </c>
      <c r="B2954" t="s">
        <v>4389</v>
      </c>
      <c r="C2954" t="s">
        <v>17</v>
      </c>
      <c r="D2954" s="1">
        <v>44909</v>
      </c>
      <c r="E2954" s="1">
        <v>44915</v>
      </c>
      <c r="F2954" t="s">
        <v>18</v>
      </c>
      <c r="G2954" s="2">
        <v>5530</v>
      </c>
      <c r="H2954" s="2">
        <v>8320</v>
      </c>
      <c r="I2954" s="2">
        <v>546</v>
      </c>
      <c r="J2954" s="2">
        <v>2244</v>
      </c>
      <c r="K2954">
        <v>0</v>
      </c>
      <c r="L2954" t="s">
        <v>3136</v>
      </c>
      <c r="M2954" t="s">
        <v>52</v>
      </c>
      <c r="N2954" t="s">
        <v>43</v>
      </c>
      <c r="O2954">
        <v>94061</v>
      </c>
    </row>
    <row r="2955" spans="1:15" x14ac:dyDescent="0.25">
      <c r="A2955" t="s">
        <v>3083</v>
      </c>
      <c r="B2955" t="s">
        <v>4390</v>
      </c>
      <c r="C2955" t="s">
        <v>17</v>
      </c>
      <c r="D2955" s="1">
        <v>44839</v>
      </c>
      <c r="E2955" s="1">
        <v>44844</v>
      </c>
      <c r="F2955" t="s">
        <v>18</v>
      </c>
      <c r="G2955" s="2">
        <v>6930</v>
      </c>
      <c r="H2955" s="2">
        <v>10322</v>
      </c>
      <c r="I2955" s="2">
        <v>537</v>
      </c>
      <c r="J2955" s="2">
        <v>2855</v>
      </c>
      <c r="K2955">
        <v>0</v>
      </c>
      <c r="L2955" t="s">
        <v>4391</v>
      </c>
      <c r="M2955" t="s">
        <v>52</v>
      </c>
      <c r="N2955" t="s">
        <v>43</v>
      </c>
      <c r="O2955">
        <v>95666</v>
      </c>
    </row>
    <row r="2956" spans="1:15" x14ac:dyDescent="0.25">
      <c r="A2956" t="s">
        <v>3083</v>
      </c>
      <c r="B2956" t="s">
        <v>4392</v>
      </c>
      <c r="C2956" t="s">
        <v>17</v>
      </c>
      <c r="D2956" s="1">
        <v>44893</v>
      </c>
      <c r="E2956" s="1">
        <v>44895</v>
      </c>
      <c r="F2956" t="s">
        <v>18</v>
      </c>
      <c r="G2956" s="2">
        <v>4130</v>
      </c>
      <c r="H2956" s="2">
        <v>7450</v>
      </c>
      <c r="I2956" s="2">
        <v>463</v>
      </c>
      <c r="J2956" s="2">
        <v>2857</v>
      </c>
      <c r="K2956">
        <v>0</v>
      </c>
      <c r="L2956" t="s">
        <v>4393</v>
      </c>
      <c r="M2956" t="s">
        <v>78</v>
      </c>
      <c r="N2956" t="s">
        <v>21</v>
      </c>
      <c r="O2956">
        <v>7074</v>
      </c>
    </row>
    <row r="2957" spans="1:15" x14ac:dyDescent="0.25">
      <c r="A2957" t="s">
        <v>3083</v>
      </c>
      <c r="B2957" t="s">
        <v>4394</v>
      </c>
      <c r="C2957" t="s">
        <v>17</v>
      </c>
      <c r="D2957" s="1">
        <v>44909</v>
      </c>
      <c r="E2957" s="1">
        <v>44910</v>
      </c>
      <c r="F2957" t="s">
        <v>18</v>
      </c>
      <c r="G2957" s="2">
        <v>5530</v>
      </c>
      <c r="H2957" s="2">
        <v>8230</v>
      </c>
      <c r="I2957" s="2">
        <v>456</v>
      </c>
      <c r="J2957" s="2">
        <v>2244</v>
      </c>
      <c r="K2957">
        <v>0</v>
      </c>
      <c r="L2957" t="s">
        <v>3412</v>
      </c>
      <c r="M2957" t="s">
        <v>52</v>
      </c>
      <c r="N2957" t="s">
        <v>43</v>
      </c>
      <c r="O2957">
        <v>94941</v>
      </c>
    </row>
    <row r="2958" spans="1:15" x14ac:dyDescent="0.25">
      <c r="A2958" t="s">
        <v>3083</v>
      </c>
      <c r="B2958" t="s">
        <v>4395</v>
      </c>
      <c r="C2958" t="s">
        <v>17</v>
      </c>
      <c r="D2958" s="1">
        <v>44909</v>
      </c>
      <c r="E2958" s="1">
        <v>44915</v>
      </c>
      <c r="F2958" t="s">
        <v>18</v>
      </c>
      <c r="G2958" s="2">
        <v>6930</v>
      </c>
      <c r="H2958" s="2">
        <v>11692</v>
      </c>
      <c r="I2958" s="2">
        <v>866</v>
      </c>
      <c r="J2958" s="2">
        <v>3896</v>
      </c>
      <c r="K2958">
        <v>0</v>
      </c>
      <c r="L2958" t="s">
        <v>2847</v>
      </c>
      <c r="M2958" t="s">
        <v>46</v>
      </c>
      <c r="N2958" t="s">
        <v>21</v>
      </c>
      <c r="O2958">
        <v>30642</v>
      </c>
    </row>
    <row r="2959" spans="1:15" x14ac:dyDescent="0.25">
      <c r="A2959" t="s">
        <v>3083</v>
      </c>
      <c r="B2959" t="s">
        <v>4396</v>
      </c>
      <c r="C2959" t="s">
        <v>17</v>
      </c>
      <c r="D2959" s="1">
        <v>44865</v>
      </c>
      <c r="E2959" s="1">
        <v>44866</v>
      </c>
      <c r="F2959" t="s">
        <v>18</v>
      </c>
      <c r="G2959" s="2">
        <v>6930</v>
      </c>
      <c r="H2959" s="2">
        <v>10322</v>
      </c>
      <c r="I2959" s="2">
        <v>537</v>
      </c>
      <c r="J2959" s="2">
        <v>2855</v>
      </c>
      <c r="K2959">
        <v>0</v>
      </c>
      <c r="L2959" t="s">
        <v>1799</v>
      </c>
      <c r="M2959" t="s">
        <v>52</v>
      </c>
      <c r="N2959" t="s">
        <v>43</v>
      </c>
      <c r="O2959">
        <v>92029</v>
      </c>
    </row>
    <row r="2960" spans="1:15" x14ac:dyDescent="0.25">
      <c r="A2960" t="s">
        <v>3083</v>
      </c>
      <c r="B2960" t="s">
        <v>4397</v>
      </c>
      <c r="C2960" t="s">
        <v>17</v>
      </c>
      <c r="D2960" s="1">
        <v>44851</v>
      </c>
      <c r="E2960" s="1">
        <v>44853</v>
      </c>
      <c r="F2960" t="s">
        <v>18</v>
      </c>
      <c r="G2960" s="2">
        <v>6930</v>
      </c>
      <c r="H2960" s="2">
        <v>10322</v>
      </c>
      <c r="I2960" s="2">
        <v>537</v>
      </c>
      <c r="J2960" s="2">
        <v>2855</v>
      </c>
      <c r="K2960">
        <v>0</v>
      </c>
      <c r="L2960" t="s">
        <v>1799</v>
      </c>
      <c r="M2960" t="s">
        <v>52</v>
      </c>
      <c r="N2960" t="s">
        <v>43</v>
      </c>
      <c r="O2960">
        <v>92025</v>
      </c>
    </row>
    <row r="2961" spans="1:15" x14ac:dyDescent="0.25">
      <c r="A2961" t="s">
        <v>3083</v>
      </c>
      <c r="B2961" t="s">
        <v>4398</v>
      </c>
      <c r="C2961" t="s">
        <v>17</v>
      </c>
      <c r="D2961" s="1">
        <v>44897</v>
      </c>
      <c r="E2961" s="1">
        <v>44901</v>
      </c>
      <c r="F2961" t="s">
        <v>18</v>
      </c>
      <c r="G2961" s="2">
        <v>5530</v>
      </c>
      <c r="H2961" s="2">
        <v>8664</v>
      </c>
      <c r="I2961" s="2">
        <v>594</v>
      </c>
      <c r="J2961" s="2">
        <v>2540</v>
      </c>
      <c r="K2961">
        <v>0</v>
      </c>
      <c r="L2961" t="s">
        <v>4399</v>
      </c>
      <c r="M2961" t="s">
        <v>52</v>
      </c>
      <c r="N2961" t="s">
        <v>43</v>
      </c>
      <c r="O2961">
        <v>94501</v>
      </c>
    </row>
    <row r="2962" spans="1:15" x14ac:dyDescent="0.25">
      <c r="A2962" t="s">
        <v>3083</v>
      </c>
      <c r="B2962" t="s">
        <v>4400</v>
      </c>
      <c r="C2962" t="s">
        <v>17</v>
      </c>
      <c r="D2962" s="1">
        <v>44841</v>
      </c>
      <c r="E2962" s="1">
        <v>44844</v>
      </c>
      <c r="F2962" t="s">
        <v>18</v>
      </c>
      <c r="G2962" s="2">
        <v>6930</v>
      </c>
      <c r="H2962" s="2">
        <v>10322</v>
      </c>
      <c r="I2962" s="2">
        <v>537</v>
      </c>
      <c r="J2962" s="2">
        <v>2855</v>
      </c>
      <c r="K2962">
        <v>0</v>
      </c>
      <c r="L2962" t="s">
        <v>3359</v>
      </c>
      <c r="M2962" t="s">
        <v>52</v>
      </c>
      <c r="N2962" t="s">
        <v>43</v>
      </c>
      <c r="O2962">
        <v>92010</v>
      </c>
    </row>
    <row r="2963" spans="1:15" x14ac:dyDescent="0.25">
      <c r="A2963" t="s">
        <v>3083</v>
      </c>
      <c r="B2963" t="s">
        <v>4401</v>
      </c>
      <c r="C2963" t="s">
        <v>17</v>
      </c>
      <c r="D2963" s="1">
        <v>44893</v>
      </c>
      <c r="E2963" s="1">
        <v>44894</v>
      </c>
      <c r="F2963" t="s">
        <v>18</v>
      </c>
      <c r="G2963" s="2">
        <v>6930</v>
      </c>
      <c r="H2963" s="2">
        <v>13381</v>
      </c>
      <c r="I2963" s="2">
        <v>603</v>
      </c>
      <c r="J2963" s="2">
        <v>5848</v>
      </c>
      <c r="K2963">
        <v>0</v>
      </c>
      <c r="L2963" t="s">
        <v>2103</v>
      </c>
      <c r="M2963" t="s">
        <v>2104</v>
      </c>
      <c r="N2963" t="s">
        <v>43</v>
      </c>
      <c r="O2963">
        <v>96706</v>
      </c>
    </row>
    <row r="2964" spans="1:15" x14ac:dyDescent="0.25">
      <c r="A2964" t="s">
        <v>3083</v>
      </c>
      <c r="B2964" t="s">
        <v>4402</v>
      </c>
      <c r="C2964" t="s">
        <v>17</v>
      </c>
      <c r="D2964" s="1">
        <v>44838</v>
      </c>
      <c r="E2964" s="1">
        <v>44840</v>
      </c>
      <c r="F2964" t="s">
        <v>18</v>
      </c>
      <c r="G2964" s="2">
        <v>6930</v>
      </c>
      <c r="H2964" s="2">
        <v>11647</v>
      </c>
      <c r="I2964" s="2">
        <v>985</v>
      </c>
      <c r="J2964" s="2">
        <v>3732</v>
      </c>
      <c r="K2964">
        <v>0</v>
      </c>
      <c r="L2964" t="s">
        <v>759</v>
      </c>
      <c r="M2964" t="s">
        <v>33</v>
      </c>
      <c r="N2964" t="s">
        <v>43</v>
      </c>
      <c r="O2964">
        <v>37206</v>
      </c>
    </row>
    <row r="2965" spans="1:15" x14ac:dyDescent="0.25">
      <c r="A2965" t="s">
        <v>3083</v>
      </c>
      <c r="B2965" t="s">
        <v>4403</v>
      </c>
      <c r="C2965" t="s">
        <v>17</v>
      </c>
      <c r="D2965" s="1">
        <v>44888</v>
      </c>
      <c r="E2965" s="1">
        <v>44890</v>
      </c>
      <c r="F2965" t="s">
        <v>18</v>
      </c>
      <c r="G2965" s="2">
        <v>3710</v>
      </c>
      <c r="H2965" s="2">
        <v>6820</v>
      </c>
      <c r="I2965" s="2">
        <v>298</v>
      </c>
      <c r="J2965" s="2">
        <v>2812</v>
      </c>
      <c r="K2965">
        <v>0</v>
      </c>
      <c r="L2965" t="s">
        <v>288</v>
      </c>
      <c r="M2965" t="s">
        <v>246</v>
      </c>
      <c r="N2965" t="s">
        <v>43</v>
      </c>
      <c r="O2965">
        <v>85258</v>
      </c>
    </row>
    <row r="2966" spans="1:15" x14ac:dyDescent="0.25">
      <c r="A2966" t="s">
        <v>3083</v>
      </c>
      <c r="B2966" t="s">
        <v>4404</v>
      </c>
      <c r="C2966" t="s">
        <v>17</v>
      </c>
      <c r="D2966" s="1">
        <v>44894</v>
      </c>
      <c r="E2966" s="1">
        <v>44900</v>
      </c>
      <c r="F2966" t="s">
        <v>18</v>
      </c>
      <c r="G2966" s="2">
        <v>6930</v>
      </c>
      <c r="H2966" s="2">
        <v>10984</v>
      </c>
      <c r="I2966" s="2">
        <v>1007</v>
      </c>
      <c r="J2966" s="2">
        <v>3047</v>
      </c>
      <c r="K2966">
        <v>0</v>
      </c>
      <c r="L2966" t="s">
        <v>4405</v>
      </c>
      <c r="M2966" t="s">
        <v>453</v>
      </c>
      <c r="N2966" t="s">
        <v>43</v>
      </c>
      <c r="O2966">
        <v>98075</v>
      </c>
    </row>
    <row r="2967" spans="1:15" x14ac:dyDescent="0.25">
      <c r="A2967" t="s">
        <v>3083</v>
      </c>
      <c r="B2967" t="s">
        <v>4406</v>
      </c>
      <c r="C2967" t="s">
        <v>17</v>
      </c>
      <c r="D2967" s="1">
        <v>44861</v>
      </c>
      <c r="E2967" s="1">
        <v>44862</v>
      </c>
      <c r="F2967" t="s">
        <v>18</v>
      </c>
      <c r="G2967" s="2">
        <v>4830</v>
      </c>
      <c r="H2967" s="2">
        <v>7769</v>
      </c>
      <c r="I2967" s="2">
        <v>399</v>
      </c>
      <c r="J2967" s="2">
        <v>2540</v>
      </c>
      <c r="K2967">
        <v>0</v>
      </c>
      <c r="L2967" t="s">
        <v>4407</v>
      </c>
      <c r="M2967" t="s">
        <v>52</v>
      </c>
      <c r="N2967" t="s">
        <v>43</v>
      </c>
      <c r="O2967">
        <v>93312</v>
      </c>
    </row>
    <row r="2968" spans="1:15" x14ac:dyDescent="0.25">
      <c r="A2968" t="s">
        <v>3083</v>
      </c>
      <c r="B2968" t="s">
        <v>4408</v>
      </c>
      <c r="C2968" t="s">
        <v>17</v>
      </c>
      <c r="D2968" s="1">
        <v>44903</v>
      </c>
      <c r="E2968" s="1">
        <v>44904</v>
      </c>
      <c r="F2968" t="s">
        <v>18</v>
      </c>
      <c r="G2968" s="2">
        <v>5530</v>
      </c>
      <c r="H2968" s="2">
        <v>8499</v>
      </c>
      <c r="I2968" s="2">
        <v>429</v>
      </c>
      <c r="J2968" s="2">
        <v>2540</v>
      </c>
      <c r="K2968">
        <v>0</v>
      </c>
      <c r="L2968" t="s">
        <v>780</v>
      </c>
      <c r="M2968" t="s">
        <v>52</v>
      </c>
      <c r="N2968" t="s">
        <v>43</v>
      </c>
      <c r="O2968">
        <v>92705</v>
      </c>
    </row>
    <row r="2969" spans="1:15" x14ac:dyDescent="0.25">
      <c r="A2969" t="s">
        <v>3083</v>
      </c>
      <c r="B2969" t="s">
        <v>4409</v>
      </c>
      <c r="C2969" t="s">
        <v>17</v>
      </c>
      <c r="D2969" s="1">
        <v>44907</v>
      </c>
      <c r="E2969" s="1">
        <v>44907</v>
      </c>
      <c r="F2969" t="s">
        <v>18</v>
      </c>
      <c r="G2969" s="2">
        <v>5530</v>
      </c>
      <c r="H2969" s="2">
        <v>8802</v>
      </c>
      <c r="I2969" s="2">
        <v>314</v>
      </c>
      <c r="J2969" s="2">
        <v>2958</v>
      </c>
      <c r="K2969">
        <v>0</v>
      </c>
      <c r="L2969" t="s">
        <v>752</v>
      </c>
      <c r="M2969" t="s">
        <v>753</v>
      </c>
      <c r="N2969" t="s">
        <v>43</v>
      </c>
      <c r="O2969">
        <v>74132</v>
      </c>
    </row>
    <row r="2970" spans="1:15" x14ac:dyDescent="0.25">
      <c r="A2970" t="s">
        <v>3083</v>
      </c>
      <c r="B2970" t="s">
        <v>4410</v>
      </c>
      <c r="C2970" t="s">
        <v>17</v>
      </c>
      <c r="D2970" s="1">
        <v>44907</v>
      </c>
      <c r="E2970" s="1">
        <v>44908</v>
      </c>
      <c r="F2970" t="s">
        <v>18</v>
      </c>
      <c r="G2970" s="2">
        <v>6930</v>
      </c>
      <c r="H2970" s="2">
        <v>10826</v>
      </c>
      <c r="I2970" s="2">
        <v>0</v>
      </c>
      <c r="J2970" s="2">
        <v>3896</v>
      </c>
      <c r="K2970">
        <v>0</v>
      </c>
      <c r="L2970" t="s">
        <v>1245</v>
      </c>
      <c r="M2970" t="s">
        <v>71</v>
      </c>
      <c r="N2970" t="s">
        <v>43</v>
      </c>
      <c r="O2970">
        <v>33759</v>
      </c>
    </row>
    <row r="2971" spans="1:15" x14ac:dyDescent="0.25">
      <c r="A2971" t="s">
        <v>3083</v>
      </c>
      <c r="B2971" t="s">
        <v>4411</v>
      </c>
      <c r="C2971" t="s">
        <v>17</v>
      </c>
      <c r="D2971" s="1">
        <v>44904</v>
      </c>
      <c r="E2971" s="1">
        <v>44906</v>
      </c>
      <c r="F2971" t="s">
        <v>18</v>
      </c>
      <c r="G2971" s="2">
        <v>6930</v>
      </c>
      <c r="H2971" s="2">
        <v>11583</v>
      </c>
      <c r="I2971" s="2">
        <v>757</v>
      </c>
      <c r="J2971" s="2">
        <v>3896</v>
      </c>
      <c r="K2971">
        <v>0</v>
      </c>
      <c r="L2971" t="s">
        <v>4412</v>
      </c>
      <c r="M2971" t="s">
        <v>88</v>
      </c>
      <c r="N2971" t="s">
        <v>43</v>
      </c>
      <c r="O2971">
        <v>16046</v>
      </c>
    </row>
    <row r="2972" spans="1:15" x14ac:dyDescent="0.25">
      <c r="A2972" t="s">
        <v>3083</v>
      </c>
      <c r="B2972" t="s">
        <v>4413</v>
      </c>
      <c r="C2972" t="s">
        <v>17</v>
      </c>
      <c r="D2972" s="1">
        <v>44873</v>
      </c>
      <c r="E2972" s="1">
        <v>44879</v>
      </c>
      <c r="F2972" t="s">
        <v>18</v>
      </c>
      <c r="G2972" s="2">
        <v>6930</v>
      </c>
      <c r="H2972" s="2">
        <v>11251</v>
      </c>
      <c r="I2972" s="2">
        <v>783</v>
      </c>
      <c r="J2972" s="2">
        <v>3538</v>
      </c>
      <c r="K2972">
        <v>0</v>
      </c>
      <c r="L2972" t="s">
        <v>2270</v>
      </c>
      <c r="M2972" t="s">
        <v>56</v>
      </c>
      <c r="N2972" t="s">
        <v>43</v>
      </c>
      <c r="O2972">
        <v>45458</v>
      </c>
    </row>
    <row r="2973" spans="1:15" x14ac:dyDescent="0.25">
      <c r="A2973" t="s">
        <v>3083</v>
      </c>
      <c r="B2973" t="s">
        <v>4414</v>
      </c>
      <c r="C2973" t="s">
        <v>17</v>
      </c>
      <c r="D2973" s="1">
        <v>44904</v>
      </c>
      <c r="E2973" s="1">
        <v>44906</v>
      </c>
      <c r="F2973" t="s">
        <v>18</v>
      </c>
      <c r="G2973" s="2">
        <v>6930</v>
      </c>
      <c r="H2973" s="2">
        <v>10826</v>
      </c>
      <c r="I2973" s="2">
        <v>0</v>
      </c>
      <c r="J2973" s="2">
        <v>3896</v>
      </c>
      <c r="K2973">
        <v>0</v>
      </c>
      <c r="L2973" t="s">
        <v>3514</v>
      </c>
      <c r="M2973" t="s">
        <v>71</v>
      </c>
      <c r="N2973" t="s">
        <v>43</v>
      </c>
      <c r="O2973">
        <v>33037</v>
      </c>
    </row>
    <row r="2974" spans="1:15" x14ac:dyDescent="0.25">
      <c r="A2974" t="s">
        <v>3083</v>
      </c>
      <c r="B2974" t="s">
        <v>4415</v>
      </c>
      <c r="C2974" t="s">
        <v>17</v>
      </c>
      <c r="D2974" s="1">
        <v>44851</v>
      </c>
      <c r="E2974" s="1">
        <v>44853</v>
      </c>
      <c r="F2974" t="s">
        <v>18</v>
      </c>
      <c r="G2974" s="2">
        <v>6930</v>
      </c>
      <c r="H2974" s="2">
        <v>11328</v>
      </c>
      <c r="I2974" s="2">
        <v>666</v>
      </c>
      <c r="J2974" s="2">
        <v>3732</v>
      </c>
      <c r="K2974">
        <v>0</v>
      </c>
      <c r="L2974" t="s">
        <v>4416</v>
      </c>
      <c r="M2974" t="s">
        <v>203</v>
      </c>
      <c r="N2974" t="s">
        <v>21</v>
      </c>
      <c r="O2974">
        <v>60041</v>
      </c>
    </row>
    <row r="2975" spans="1:15" x14ac:dyDescent="0.25">
      <c r="A2975" t="s">
        <v>3083</v>
      </c>
      <c r="B2975" t="s">
        <v>4417</v>
      </c>
      <c r="C2975" t="s">
        <v>17</v>
      </c>
      <c r="D2975" s="1">
        <v>44910</v>
      </c>
      <c r="E2975" s="1">
        <v>44915</v>
      </c>
      <c r="F2975" t="s">
        <v>18</v>
      </c>
      <c r="G2975" s="2">
        <v>6930</v>
      </c>
      <c r="H2975" s="2">
        <v>10444</v>
      </c>
      <c r="I2975" s="2">
        <v>659</v>
      </c>
      <c r="J2975" s="2">
        <v>2855</v>
      </c>
      <c r="K2975">
        <v>0</v>
      </c>
      <c r="L2975" t="s">
        <v>1784</v>
      </c>
      <c r="M2975" t="s">
        <v>52</v>
      </c>
      <c r="N2975" t="s">
        <v>43</v>
      </c>
      <c r="O2975">
        <v>90266</v>
      </c>
    </row>
    <row r="2976" spans="1:15" x14ac:dyDescent="0.25">
      <c r="A2976" t="s">
        <v>3083</v>
      </c>
      <c r="B2976" t="s">
        <v>4418</v>
      </c>
      <c r="C2976" t="s">
        <v>17</v>
      </c>
      <c r="D2976" s="1">
        <v>44844</v>
      </c>
      <c r="E2976" s="1">
        <v>44846</v>
      </c>
      <c r="F2976" t="s">
        <v>18</v>
      </c>
      <c r="G2976" s="2">
        <v>5530</v>
      </c>
      <c r="H2976" s="2">
        <v>8610</v>
      </c>
      <c r="I2976" s="2">
        <v>638</v>
      </c>
      <c r="J2976" s="2">
        <v>2442</v>
      </c>
      <c r="K2976">
        <v>0</v>
      </c>
      <c r="L2976" t="s">
        <v>4419</v>
      </c>
      <c r="M2976" t="s">
        <v>453</v>
      </c>
      <c r="N2976" t="s">
        <v>43</v>
      </c>
      <c r="O2976">
        <v>99118</v>
      </c>
    </row>
    <row r="2977" spans="1:15" x14ac:dyDescent="0.25">
      <c r="A2977" t="s">
        <v>3083</v>
      </c>
      <c r="B2977" t="s">
        <v>4420</v>
      </c>
      <c r="C2977" t="s">
        <v>17</v>
      </c>
      <c r="D2977" s="1">
        <v>44847</v>
      </c>
      <c r="E2977" s="1">
        <v>44848</v>
      </c>
      <c r="F2977" t="s">
        <v>18</v>
      </c>
      <c r="G2977" s="2">
        <v>5530</v>
      </c>
      <c r="H2977" s="2">
        <v>8789</v>
      </c>
      <c r="I2977" s="2">
        <v>817</v>
      </c>
      <c r="J2977" s="2">
        <v>2442</v>
      </c>
      <c r="K2977">
        <v>0</v>
      </c>
      <c r="L2977" t="s">
        <v>507</v>
      </c>
      <c r="M2977" t="s">
        <v>453</v>
      </c>
      <c r="N2977" t="s">
        <v>43</v>
      </c>
      <c r="O2977">
        <v>98199</v>
      </c>
    </row>
    <row r="2978" spans="1:15" x14ac:dyDescent="0.25">
      <c r="A2978" t="s">
        <v>3083</v>
      </c>
      <c r="B2978" t="s">
        <v>4421</v>
      </c>
      <c r="C2978" t="s">
        <v>17</v>
      </c>
      <c r="D2978" s="1">
        <v>44909</v>
      </c>
      <c r="E2978" s="1">
        <v>44915</v>
      </c>
      <c r="F2978" t="s">
        <v>18</v>
      </c>
      <c r="G2978" s="2">
        <v>3430</v>
      </c>
      <c r="H2978" s="2">
        <v>6291</v>
      </c>
      <c r="I2978" s="2">
        <v>321</v>
      </c>
      <c r="J2978" s="2">
        <v>2540</v>
      </c>
      <c r="K2978">
        <v>0</v>
      </c>
      <c r="L2978" t="s">
        <v>370</v>
      </c>
      <c r="M2978" t="s">
        <v>52</v>
      </c>
      <c r="N2978" t="s">
        <v>43</v>
      </c>
      <c r="O2978">
        <v>95129</v>
      </c>
    </row>
    <row r="2979" spans="1:15" x14ac:dyDescent="0.25">
      <c r="A2979" t="s">
        <v>3083</v>
      </c>
      <c r="B2979" t="s">
        <v>4422</v>
      </c>
      <c r="C2979" t="s">
        <v>17</v>
      </c>
      <c r="D2979" s="1">
        <v>44845</v>
      </c>
      <c r="E2979" s="1">
        <v>44846</v>
      </c>
      <c r="F2979" t="s">
        <v>18</v>
      </c>
      <c r="G2979" s="2">
        <v>4830</v>
      </c>
      <c r="H2979" s="2">
        <v>8339</v>
      </c>
      <c r="I2979" s="2">
        <v>775</v>
      </c>
      <c r="J2979" s="2">
        <v>2734</v>
      </c>
      <c r="K2979">
        <v>0</v>
      </c>
      <c r="L2979" t="s">
        <v>507</v>
      </c>
      <c r="M2979" t="s">
        <v>453</v>
      </c>
      <c r="N2979" t="s">
        <v>43</v>
      </c>
      <c r="O2979">
        <v>98117</v>
      </c>
    </row>
    <row r="2980" spans="1:15" x14ac:dyDescent="0.25">
      <c r="A2980" t="s">
        <v>3083</v>
      </c>
      <c r="B2980" t="s">
        <v>4423</v>
      </c>
      <c r="C2980" t="s">
        <v>17</v>
      </c>
      <c r="D2980" s="1">
        <v>44900</v>
      </c>
      <c r="E2980" s="1">
        <v>44901</v>
      </c>
      <c r="F2980" t="s">
        <v>18</v>
      </c>
      <c r="G2980" s="2">
        <v>3430</v>
      </c>
      <c r="H2980" s="2">
        <v>6291</v>
      </c>
      <c r="I2980" s="2">
        <v>321</v>
      </c>
      <c r="J2980" s="2">
        <v>2540</v>
      </c>
      <c r="K2980">
        <v>0</v>
      </c>
      <c r="L2980" t="s">
        <v>370</v>
      </c>
      <c r="M2980" t="s">
        <v>52</v>
      </c>
      <c r="N2980" t="s">
        <v>43</v>
      </c>
      <c r="O2980">
        <v>95129</v>
      </c>
    </row>
    <row r="2981" spans="1:15" x14ac:dyDescent="0.25">
      <c r="A2981" t="s">
        <v>3083</v>
      </c>
      <c r="B2981" t="s">
        <v>4424</v>
      </c>
      <c r="C2981" t="s">
        <v>17</v>
      </c>
      <c r="D2981" s="1">
        <v>44910</v>
      </c>
      <c r="E2981" s="1">
        <v>44915</v>
      </c>
      <c r="F2981" t="s">
        <v>18</v>
      </c>
      <c r="G2981" s="2">
        <v>6930</v>
      </c>
      <c r="H2981" s="2">
        <v>10826</v>
      </c>
      <c r="I2981" s="2">
        <v>0</v>
      </c>
      <c r="J2981" s="2">
        <v>3896</v>
      </c>
      <c r="K2981">
        <v>0</v>
      </c>
      <c r="L2981" t="s">
        <v>3179</v>
      </c>
      <c r="M2981" t="s">
        <v>71</v>
      </c>
      <c r="N2981" t="s">
        <v>43</v>
      </c>
      <c r="O2981">
        <v>34685</v>
      </c>
    </row>
    <row r="2982" spans="1:15" x14ac:dyDescent="0.25">
      <c r="A2982" t="s">
        <v>3083</v>
      </c>
      <c r="B2982" t="s">
        <v>4425</v>
      </c>
      <c r="C2982" t="s">
        <v>17</v>
      </c>
      <c r="D2982" s="1">
        <v>44902</v>
      </c>
      <c r="E2982" s="1">
        <v>44903</v>
      </c>
      <c r="F2982" t="s">
        <v>18</v>
      </c>
      <c r="G2982" s="2">
        <v>5530</v>
      </c>
      <c r="H2982" s="2">
        <v>8471</v>
      </c>
      <c r="I2982" s="2">
        <v>401</v>
      </c>
      <c r="J2982" s="2">
        <v>2540</v>
      </c>
      <c r="K2982">
        <v>0</v>
      </c>
      <c r="L2982" t="s">
        <v>4426</v>
      </c>
      <c r="M2982" t="s">
        <v>52</v>
      </c>
      <c r="N2982" t="s">
        <v>43</v>
      </c>
      <c r="O2982">
        <v>95762</v>
      </c>
    </row>
    <row r="2983" spans="1:15" x14ac:dyDescent="0.25">
      <c r="A2983" t="s">
        <v>3083</v>
      </c>
      <c r="B2983" t="s">
        <v>4427</v>
      </c>
      <c r="C2983" t="s">
        <v>17</v>
      </c>
      <c r="D2983" s="1">
        <v>44909</v>
      </c>
      <c r="E2983" s="1">
        <v>44915</v>
      </c>
      <c r="F2983" t="s">
        <v>18</v>
      </c>
      <c r="G2983" s="2">
        <v>4130</v>
      </c>
      <c r="H2983" s="2">
        <v>6751</v>
      </c>
      <c r="I2983" s="2">
        <v>377</v>
      </c>
      <c r="J2983" s="2">
        <v>2244</v>
      </c>
      <c r="K2983">
        <v>0</v>
      </c>
      <c r="L2983" t="s">
        <v>3100</v>
      </c>
      <c r="M2983" t="s">
        <v>52</v>
      </c>
      <c r="N2983" t="s">
        <v>43</v>
      </c>
      <c r="O2983">
        <v>95030</v>
      </c>
    </row>
    <row r="2984" spans="1:15" x14ac:dyDescent="0.25">
      <c r="A2984" t="s">
        <v>3083</v>
      </c>
      <c r="B2984" t="s">
        <v>4428</v>
      </c>
      <c r="C2984" t="s">
        <v>17</v>
      </c>
      <c r="D2984" s="1">
        <v>44860</v>
      </c>
      <c r="E2984" s="1">
        <v>44861</v>
      </c>
      <c r="F2984" t="s">
        <v>18</v>
      </c>
      <c r="G2984" s="2">
        <v>5530</v>
      </c>
      <c r="H2984" s="2">
        <v>9144</v>
      </c>
      <c r="I2984" s="2">
        <v>477</v>
      </c>
      <c r="J2984" s="2">
        <v>3137</v>
      </c>
      <c r="K2984">
        <v>0</v>
      </c>
      <c r="L2984" t="s">
        <v>2370</v>
      </c>
      <c r="M2984" t="s">
        <v>299</v>
      </c>
      <c r="N2984" t="s">
        <v>43</v>
      </c>
      <c r="O2984">
        <v>53703</v>
      </c>
    </row>
    <row r="2985" spans="1:15" x14ac:dyDescent="0.25">
      <c r="A2985" t="s">
        <v>3083</v>
      </c>
      <c r="B2985" t="s">
        <v>4429</v>
      </c>
      <c r="C2985" t="s">
        <v>17</v>
      </c>
      <c r="D2985" s="1">
        <v>44909</v>
      </c>
      <c r="E2985" s="1">
        <v>44915</v>
      </c>
      <c r="F2985" t="s">
        <v>18</v>
      </c>
      <c r="G2985" s="2">
        <v>5530</v>
      </c>
      <c r="H2985" s="2">
        <v>9703</v>
      </c>
      <c r="I2985" s="2">
        <v>635</v>
      </c>
      <c r="J2985" s="2">
        <v>3538</v>
      </c>
      <c r="K2985">
        <v>0</v>
      </c>
      <c r="L2985" t="s">
        <v>184</v>
      </c>
      <c r="M2985" t="s">
        <v>134</v>
      </c>
      <c r="N2985" t="s">
        <v>43</v>
      </c>
      <c r="O2985">
        <v>46062</v>
      </c>
    </row>
    <row r="2986" spans="1:15" x14ac:dyDescent="0.25">
      <c r="A2986" t="s">
        <v>3083</v>
      </c>
      <c r="B2986" t="s">
        <v>4430</v>
      </c>
      <c r="C2986" t="s">
        <v>17</v>
      </c>
      <c r="D2986" s="1">
        <v>44861</v>
      </c>
      <c r="E2986" s="1">
        <v>44862</v>
      </c>
      <c r="F2986" t="s">
        <v>18</v>
      </c>
      <c r="G2986" s="2">
        <v>6930</v>
      </c>
      <c r="H2986" s="2">
        <v>10007</v>
      </c>
      <c r="I2986" s="2">
        <v>537</v>
      </c>
      <c r="J2986" s="2">
        <v>2540</v>
      </c>
      <c r="K2986">
        <v>0</v>
      </c>
      <c r="L2986" t="s">
        <v>1257</v>
      </c>
      <c r="M2986" t="s">
        <v>52</v>
      </c>
      <c r="N2986" t="s">
        <v>43</v>
      </c>
      <c r="O2986">
        <v>93108</v>
      </c>
    </row>
    <row r="2987" spans="1:15" x14ac:dyDescent="0.25">
      <c r="A2987" t="s">
        <v>3083</v>
      </c>
      <c r="B2987" t="s">
        <v>4431</v>
      </c>
      <c r="C2987" t="s">
        <v>17</v>
      </c>
      <c r="D2987" s="1">
        <v>44909</v>
      </c>
      <c r="E2987" s="1">
        <v>44915</v>
      </c>
      <c r="F2987" t="s">
        <v>18</v>
      </c>
      <c r="G2987" s="2">
        <v>6930</v>
      </c>
      <c r="H2987" s="2">
        <v>11583</v>
      </c>
      <c r="I2987" s="2">
        <v>757</v>
      </c>
      <c r="J2987" s="2">
        <v>3896</v>
      </c>
      <c r="K2987">
        <v>0</v>
      </c>
      <c r="L2987" t="s">
        <v>4432</v>
      </c>
      <c r="M2987" t="s">
        <v>46</v>
      </c>
      <c r="N2987" t="s">
        <v>21</v>
      </c>
      <c r="O2987">
        <v>30523</v>
      </c>
    </row>
    <row r="2988" spans="1:15" x14ac:dyDescent="0.25">
      <c r="A2988" t="s">
        <v>3083</v>
      </c>
      <c r="B2988" t="s">
        <v>4433</v>
      </c>
      <c r="C2988" t="s">
        <v>17</v>
      </c>
      <c r="D2988" s="1">
        <v>44846</v>
      </c>
      <c r="E2988" s="1">
        <v>44851</v>
      </c>
      <c r="F2988" t="s">
        <v>18</v>
      </c>
      <c r="G2988" s="2">
        <v>6930</v>
      </c>
      <c r="H2988" s="2">
        <v>10417</v>
      </c>
      <c r="I2988" s="2">
        <v>632</v>
      </c>
      <c r="J2988" s="2">
        <v>2855</v>
      </c>
      <c r="K2988">
        <v>0</v>
      </c>
      <c r="L2988" t="s">
        <v>3100</v>
      </c>
      <c r="M2988" t="s">
        <v>52</v>
      </c>
      <c r="N2988" t="s">
        <v>43</v>
      </c>
      <c r="O2988">
        <v>95032</v>
      </c>
    </row>
    <row r="2989" spans="1:15" x14ac:dyDescent="0.25">
      <c r="A2989" t="s">
        <v>3083</v>
      </c>
      <c r="B2989" t="s">
        <v>4434</v>
      </c>
      <c r="C2989" t="s">
        <v>17</v>
      </c>
      <c r="D2989" s="1">
        <v>44916</v>
      </c>
      <c r="E2989" s="1">
        <v>44922</v>
      </c>
      <c r="F2989" t="s">
        <v>18</v>
      </c>
      <c r="G2989" s="2">
        <v>5530</v>
      </c>
      <c r="H2989" s="2">
        <v>9068</v>
      </c>
      <c r="I2989" s="2">
        <v>0</v>
      </c>
      <c r="J2989" s="2">
        <v>3538</v>
      </c>
      <c r="K2989">
        <v>0</v>
      </c>
      <c r="L2989" t="s">
        <v>4435</v>
      </c>
      <c r="M2989" t="s">
        <v>906</v>
      </c>
      <c r="N2989" t="s">
        <v>75</v>
      </c>
      <c r="O2989">
        <v>84060</v>
      </c>
    </row>
    <row r="2990" spans="1:15" x14ac:dyDescent="0.25">
      <c r="A2990" t="s">
        <v>3083</v>
      </c>
      <c r="B2990" t="s">
        <v>4436</v>
      </c>
      <c r="C2990" t="s">
        <v>17</v>
      </c>
      <c r="D2990" s="1">
        <v>44909</v>
      </c>
      <c r="E2990" s="1">
        <v>44915</v>
      </c>
      <c r="F2990" t="s">
        <v>18</v>
      </c>
      <c r="G2990" s="2">
        <v>5530</v>
      </c>
      <c r="H2990" s="2">
        <v>9874</v>
      </c>
      <c r="I2990" s="2">
        <v>806</v>
      </c>
      <c r="J2990" s="2">
        <v>3538</v>
      </c>
      <c r="K2990">
        <v>0</v>
      </c>
      <c r="L2990" t="s">
        <v>923</v>
      </c>
      <c r="M2990" t="s">
        <v>39</v>
      </c>
      <c r="N2990" t="s">
        <v>43</v>
      </c>
      <c r="O2990">
        <v>10075</v>
      </c>
    </row>
    <row r="2991" spans="1:15" x14ac:dyDescent="0.25">
      <c r="A2991" t="s">
        <v>3083</v>
      </c>
      <c r="B2991" t="s">
        <v>4437</v>
      </c>
      <c r="C2991" t="s">
        <v>17</v>
      </c>
      <c r="D2991" s="1">
        <v>44915</v>
      </c>
      <c r="E2991" s="1">
        <v>44917</v>
      </c>
      <c r="F2991" t="s">
        <v>18</v>
      </c>
      <c r="G2991" s="2">
        <v>6930</v>
      </c>
      <c r="H2991" s="2">
        <v>11023</v>
      </c>
      <c r="I2991" s="2">
        <v>582</v>
      </c>
      <c r="J2991" s="2">
        <v>3511</v>
      </c>
      <c r="K2991">
        <v>0</v>
      </c>
      <c r="L2991" t="s">
        <v>3812</v>
      </c>
      <c r="M2991" t="s">
        <v>753</v>
      </c>
      <c r="N2991" t="s">
        <v>43</v>
      </c>
      <c r="O2991">
        <v>74012</v>
      </c>
    </row>
    <row r="2992" spans="1:15" x14ac:dyDescent="0.25">
      <c r="A2992" t="s">
        <v>3083</v>
      </c>
      <c r="B2992" t="s">
        <v>4438</v>
      </c>
      <c r="C2992" t="s">
        <v>17</v>
      </c>
      <c r="D2992" s="1">
        <v>44893</v>
      </c>
      <c r="E2992" s="1">
        <v>44894</v>
      </c>
      <c r="F2992" t="s">
        <v>18</v>
      </c>
      <c r="G2992" s="2">
        <v>5530</v>
      </c>
      <c r="H2992" s="2">
        <v>8647</v>
      </c>
      <c r="I2992" s="2">
        <v>457</v>
      </c>
      <c r="J2992" s="2">
        <v>2660</v>
      </c>
      <c r="K2992">
        <v>0</v>
      </c>
      <c r="L2992" t="s">
        <v>283</v>
      </c>
      <c r="M2992" t="s">
        <v>198</v>
      </c>
      <c r="N2992" t="s">
        <v>43</v>
      </c>
      <c r="O2992">
        <v>89509</v>
      </c>
    </row>
    <row r="2993" spans="1:15" x14ac:dyDescent="0.25">
      <c r="A2993" t="s">
        <v>3083</v>
      </c>
      <c r="B2993" t="s">
        <v>4439</v>
      </c>
      <c r="C2993" t="s">
        <v>17</v>
      </c>
      <c r="D2993" s="1">
        <v>44915</v>
      </c>
      <c r="E2993" s="1">
        <v>44917</v>
      </c>
      <c r="F2993" t="s">
        <v>18</v>
      </c>
      <c r="G2993" s="2">
        <v>4130</v>
      </c>
      <c r="H2993" s="2">
        <v>6628</v>
      </c>
      <c r="I2993" s="2">
        <v>0</v>
      </c>
      <c r="J2993" s="2">
        <v>2498</v>
      </c>
      <c r="K2993">
        <v>0</v>
      </c>
      <c r="L2993" t="s">
        <v>1106</v>
      </c>
      <c r="M2993" t="s">
        <v>277</v>
      </c>
      <c r="N2993" t="s">
        <v>21</v>
      </c>
      <c r="O2993">
        <v>80908</v>
      </c>
    </row>
    <row r="2994" spans="1:15" x14ac:dyDescent="0.25">
      <c r="A2994" t="s">
        <v>3083</v>
      </c>
      <c r="B2994" t="s">
        <v>4440</v>
      </c>
      <c r="C2994" t="s">
        <v>17</v>
      </c>
      <c r="D2994" s="1">
        <v>44904</v>
      </c>
      <c r="E2994" s="1">
        <v>44906</v>
      </c>
      <c r="F2994" t="s">
        <v>18</v>
      </c>
      <c r="G2994" s="2">
        <v>6930</v>
      </c>
      <c r="H2994" s="2">
        <v>11584</v>
      </c>
      <c r="I2994" s="2">
        <v>758</v>
      </c>
      <c r="J2994" s="2">
        <v>3896</v>
      </c>
      <c r="K2994">
        <v>0</v>
      </c>
      <c r="L2994" t="s">
        <v>194</v>
      </c>
      <c r="M2994" t="s">
        <v>134</v>
      </c>
      <c r="N2994" t="s">
        <v>43</v>
      </c>
      <c r="O2994">
        <v>46032</v>
      </c>
    </row>
    <row r="2995" spans="1:15" x14ac:dyDescent="0.25">
      <c r="A2995" t="s">
        <v>3083</v>
      </c>
      <c r="B2995" t="s">
        <v>4441</v>
      </c>
      <c r="C2995" t="s">
        <v>17</v>
      </c>
      <c r="D2995" s="1">
        <v>44909</v>
      </c>
      <c r="E2995" s="1">
        <v>44915</v>
      </c>
      <c r="F2995" t="s">
        <v>18</v>
      </c>
      <c r="G2995" s="2">
        <v>4130</v>
      </c>
      <c r="H2995" s="2">
        <v>6751</v>
      </c>
      <c r="I2995" s="2">
        <v>377</v>
      </c>
      <c r="J2995" s="2">
        <v>2244</v>
      </c>
      <c r="K2995">
        <v>0</v>
      </c>
      <c r="L2995" t="s">
        <v>3157</v>
      </c>
      <c r="M2995" t="s">
        <v>52</v>
      </c>
      <c r="N2995" t="s">
        <v>43</v>
      </c>
      <c r="O2995">
        <v>95070</v>
      </c>
    </row>
    <row r="2996" spans="1:15" x14ac:dyDescent="0.25">
      <c r="A2996" t="s">
        <v>3083</v>
      </c>
      <c r="B2996" t="s">
        <v>4442</v>
      </c>
      <c r="C2996" t="s">
        <v>17</v>
      </c>
      <c r="D2996" s="1">
        <v>44873</v>
      </c>
      <c r="E2996" s="1">
        <v>44876</v>
      </c>
      <c r="F2996" t="s">
        <v>18</v>
      </c>
      <c r="G2996" s="2">
        <v>5530</v>
      </c>
      <c r="H2996" s="2">
        <v>9167</v>
      </c>
      <c r="I2996" s="2">
        <v>679</v>
      </c>
      <c r="J2996" s="2">
        <v>2958</v>
      </c>
      <c r="K2996">
        <v>0</v>
      </c>
      <c r="L2996" t="s">
        <v>4133</v>
      </c>
      <c r="M2996" t="s">
        <v>59</v>
      </c>
      <c r="N2996" t="s">
        <v>43</v>
      </c>
      <c r="O2996">
        <v>75501</v>
      </c>
    </row>
    <row r="2997" spans="1:15" x14ac:dyDescent="0.25">
      <c r="A2997" t="s">
        <v>3083</v>
      </c>
      <c r="B2997" t="s">
        <v>4443</v>
      </c>
      <c r="C2997" t="s">
        <v>17</v>
      </c>
      <c r="D2997" s="1">
        <v>44893</v>
      </c>
      <c r="E2997" s="1">
        <v>44894</v>
      </c>
      <c r="F2997" t="s">
        <v>18</v>
      </c>
      <c r="G2997" s="2">
        <v>6930</v>
      </c>
      <c r="H2997" s="2">
        <v>10434</v>
      </c>
      <c r="I2997" s="2">
        <v>649</v>
      </c>
      <c r="J2997" s="2">
        <v>2855</v>
      </c>
      <c r="K2997">
        <v>0</v>
      </c>
      <c r="L2997" t="s">
        <v>370</v>
      </c>
      <c r="M2997" t="s">
        <v>52</v>
      </c>
      <c r="N2997" t="s">
        <v>43</v>
      </c>
      <c r="O2997">
        <v>95138</v>
      </c>
    </row>
    <row r="2998" spans="1:15" x14ac:dyDescent="0.25">
      <c r="A2998" t="s">
        <v>3083</v>
      </c>
      <c r="B2998" t="s">
        <v>4444</v>
      </c>
      <c r="C2998" t="s">
        <v>17</v>
      </c>
      <c r="D2998" s="1">
        <v>44909</v>
      </c>
      <c r="E2998" s="1">
        <v>44915</v>
      </c>
      <c r="F2998" t="s">
        <v>18</v>
      </c>
      <c r="G2998" s="2">
        <v>3710</v>
      </c>
      <c r="H2998" s="2">
        <v>6537</v>
      </c>
      <c r="I2998" s="2">
        <v>287</v>
      </c>
      <c r="J2998" s="2">
        <v>2540</v>
      </c>
      <c r="K2998">
        <v>0</v>
      </c>
      <c r="L2998" t="s">
        <v>4091</v>
      </c>
      <c r="M2998" t="s">
        <v>52</v>
      </c>
      <c r="N2998" t="s">
        <v>43</v>
      </c>
      <c r="O2998">
        <v>95630</v>
      </c>
    </row>
    <row r="2999" spans="1:15" x14ac:dyDescent="0.25">
      <c r="A2999" t="s">
        <v>3083</v>
      </c>
      <c r="B2999" t="s">
        <v>4445</v>
      </c>
      <c r="C2999" t="s">
        <v>17</v>
      </c>
      <c r="D2999" s="1">
        <v>44909</v>
      </c>
      <c r="E2999" s="1">
        <v>44915</v>
      </c>
      <c r="F2999" t="s">
        <v>18</v>
      </c>
      <c r="G2999" s="2">
        <v>6930</v>
      </c>
      <c r="H2999" s="2">
        <v>10444</v>
      </c>
      <c r="I2999" s="2">
        <v>659</v>
      </c>
      <c r="J2999" s="2">
        <v>2855</v>
      </c>
      <c r="K2999">
        <v>0</v>
      </c>
      <c r="L2999" t="s">
        <v>3036</v>
      </c>
      <c r="M2999" t="s">
        <v>52</v>
      </c>
      <c r="N2999" t="s">
        <v>43</v>
      </c>
      <c r="O2999">
        <v>90049</v>
      </c>
    </row>
    <row r="3000" spans="1:15" x14ac:dyDescent="0.25">
      <c r="A3000" t="s">
        <v>3083</v>
      </c>
      <c r="B3000" t="s">
        <v>4446</v>
      </c>
      <c r="C3000" t="s">
        <v>17</v>
      </c>
      <c r="D3000" s="1">
        <v>44922</v>
      </c>
      <c r="E3000" s="1">
        <v>44923</v>
      </c>
      <c r="F3000" t="s">
        <v>18</v>
      </c>
      <c r="G3000" s="2">
        <v>6930</v>
      </c>
      <c r="H3000" s="2">
        <v>10746</v>
      </c>
      <c r="I3000" s="2">
        <v>596</v>
      </c>
      <c r="J3000" s="2">
        <v>3220</v>
      </c>
      <c r="K3000">
        <v>0</v>
      </c>
      <c r="L3000" t="s">
        <v>969</v>
      </c>
      <c r="M3000" t="s">
        <v>246</v>
      </c>
      <c r="N3000" t="s">
        <v>21</v>
      </c>
      <c r="O3000">
        <v>85028</v>
      </c>
    </row>
    <row r="3001" spans="1:15" x14ac:dyDescent="0.25">
      <c r="A3001" t="s">
        <v>3083</v>
      </c>
      <c r="B3001" t="s">
        <v>4447</v>
      </c>
      <c r="C3001" t="s">
        <v>17</v>
      </c>
      <c r="D3001" s="1">
        <v>44887</v>
      </c>
      <c r="E3001" s="1">
        <v>44888</v>
      </c>
      <c r="F3001" t="s">
        <v>18</v>
      </c>
      <c r="G3001" s="2">
        <v>5530</v>
      </c>
      <c r="H3001" s="2">
        <v>8342</v>
      </c>
      <c r="I3001" s="2">
        <v>0</v>
      </c>
      <c r="J3001" s="2">
        <v>2812</v>
      </c>
      <c r="K3001">
        <v>0</v>
      </c>
      <c r="L3001" t="s">
        <v>4448</v>
      </c>
      <c r="M3001" t="s">
        <v>277</v>
      </c>
      <c r="N3001" t="s">
        <v>43</v>
      </c>
      <c r="O3001">
        <v>80831</v>
      </c>
    </row>
    <row r="3002" spans="1:15" x14ac:dyDescent="0.25">
      <c r="A3002" t="s">
        <v>3083</v>
      </c>
      <c r="B3002" t="s">
        <v>4449</v>
      </c>
      <c r="C3002" t="s">
        <v>17</v>
      </c>
      <c r="D3002" s="1">
        <v>44908</v>
      </c>
      <c r="E3002" s="1">
        <v>44910</v>
      </c>
      <c r="F3002" t="s">
        <v>18</v>
      </c>
      <c r="G3002" s="2">
        <v>6930</v>
      </c>
      <c r="H3002" s="2">
        <v>10826</v>
      </c>
      <c r="I3002" s="2">
        <v>0</v>
      </c>
      <c r="J3002" s="2">
        <v>3896</v>
      </c>
      <c r="K3002">
        <v>0</v>
      </c>
      <c r="L3002" t="s">
        <v>2853</v>
      </c>
      <c r="M3002" t="s">
        <v>71</v>
      </c>
      <c r="N3002" t="s">
        <v>43</v>
      </c>
      <c r="O3002">
        <v>32779</v>
      </c>
    </row>
    <row r="3003" spans="1:15" x14ac:dyDescent="0.25">
      <c r="A3003" t="s">
        <v>3083</v>
      </c>
      <c r="B3003" t="s">
        <v>4450</v>
      </c>
      <c r="C3003" t="s">
        <v>17</v>
      </c>
      <c r="D3003" s="1">
        <v>44902</v>
      </c>
      <c r="E3003" s="1">
        <v>44904</v>
      </c>
      <c r="F3003" t="s">
        <v>18</v>
      </c>
      <c r="G3003" s="2">
        <v>5530</v>
      </c>
      <c r="H3003" s="2">
        <v>8470</v>
      </c>
      <c r="I3003" s="2">
        <v>400</v>
      </c>
      <c r="J3003" s="2">
        <v>2540</v>
      </c>
      <c r="K3003">
        <v>0</v>
      </c>
      <c r="L3003" t="s">
        <v>975</v>
      </c>
      <c r="M3003" t="s">
        <v>52</v>
      </c>
      <c r="N3003" t="s">
        <v>43</v>
      </c>
      <c r="O3003">
        <v>95648</v>
      </c>
    </row>
    <row r="3004" spans="1:15" x14ac:dyDescent="0.25">
      <c r="A3004" t="s">
        <v>3083</v>
      </c>
      <c r="B3004" t="s">
        <v>4451</v>
      </c>
      <c r="C3004" t="s">
        <v>17</v>
      </c>
      <c r="D3004" s="1">
        <v>44909</v>
      </c>
      <c r="E3004" s="1">
        <v>44910</v>
      </c>
      <c r="F3004" t="s">
        <v>18</v>
      </c>
      <c r="G3004" s="2">
        <v>6930</v>
      </c>
      <c r="H3004" s="2">
        <v>11544</v>
      </c>
      <c r="I3004" s="2">
        <v>718</v>
      </c>
      <c r="J3004" s="2">
        <v>3896</v>
      </c>
      <c r="K3004">
        <v>0</v>
      </c>
      <c r="L3004" t="s">
        <v>2555</v>
      </c>
      <c r="M3004" t="s">
        <v>78</v>
      </c>
      <c r="N3004" t="s">
        <v>21</v>
      </c>
      <c r="O3004">
        <v>7090</v>
      </c>
    </row>
    <row r="3005" spans="1:15" x14ac:dyDescent="0.25">
      <c r="A3005" t="s">
        <v>3083</v>
      </c>
      <c r="B3005" t="s">
        <v>4452</v>
      </c>
      <c r="C3005" t="s">
        <v>17</v>
      </c>
      <c r="D3005" s="1">
        <v>44911</v>
      </c>
      <c r="E3005" s="1">
        <v>44911</v>
      </c>
      <c r="F3005" t="s">
        <v>54</v>
      </c>
      <c r="G3005" s="2">
        <v>-6930</v>
      </c>
      <c r="H3005" s="2">
        <v>-10765</v>
      </c>
      <c r="I3005" s="2">
        <v>-324</v>
      </c>
      <c r="J3005" s="2">
        <v>-3511</v>
      </c>
      <c r="K3005">
        <v>0</v>
      </c>
      <c r="L3005" t="s">
        <v>3277</v>
      </c>
      <c r="M3005" t="s">
        <v>49</v>
      </c>
      <c r="N3005" t="s">
        <v>43</v>
      </c>
      <c r="O3005">
        <v>66762</v>
      </c>
    </row>
    <row r="3006" spans="1:15" x14ac:dyDescent="0.25">
      <c r="A3006" t="s">
        <v>3083</v>
      </c>
      <c r="B3006" t="s">
        <v>4453</v>
      </c>
      <c r="C3006" t="s">
        <v>17</v>
      </c>
      <c r="D3006" s="1">
        <v>44888</v>
      </c>
      <c r="E3006" s="1">
        <v>44890</v>
      </c>
      <c r="F3006" t="s">
        <v>18</v>
      </c>
      <c r="G3006" s="2">
        <v>5530</v>
      </c>
      <c r="H3006" s="2">
        <v>8175</v>
      </c>
      <c r="I3006" s="2">
        <v>401</v>
      </c>
      <c r="J3006" s="2">
        <v>2244</v>
      </c>
      <c r="K3006">
        <v>0</v>
      </c>
      <c r="L3006" t="s">
        <v>4454</v>
      </c>
      <c r="M3006" t="s">
        <v>52</v>
      </c>
      <c r="N3006" t="s">
        <v>43</v>
      </c>
      <c r="O3006">
        <v>95663</v>
      </c>
    </row>
    <row r="3007" spans="1:15" x14ac:dyDescent="0.25">
      <c r="A3007" t="s">
        <v>3083</v>
      </c>
      <c r="B3007" t="s">
        <v>4455</v>
      </c>
      <c r="C3007" t="s">
        <v>17</v>
      </c>
      <c r="D3007" s="1">
        <v>44917</v>
      </c>
      <c r="E3007" s="1">
        <v>44917</v>
      </c>
      <c r="F3007" t="s">
        <v>18</v>
      </c>
      <c r="G3007" s="2">
        <v>6930</v>
      </c>
      <c r="H3007" s="2">
        <v>10826</v>
      </c>
      <c r="I3007" s="2">
        <v>0</v>
      </c>
      <c r="J3007" s="2">
        <v>3896</v>
      </c>
      <c r="K3007">
        <v>0</v>
      </c>
      <c r="L3007" t="s">
        <v>2050</v>
      </c>
      <c r="M3007" t="s">
        <v>71</v>
      </c>
      <c r="N3007" t="s">
        <v>43</v>
      </c>
      <c r="O3007">
        <v>33433</v>
      </c>
    </row>
    <row r="3008" spans="1:15" x14ac:dyDescent="0.25">
      <c r="A3008" t="s">
        <v>3083</v>
      </c>
      <c r="B3008" t="s">
        <v>4456</v>
      </c>
      <c r="C3008" t="s">
        <v>17</v>
      </c>
      <c r="D3008" s="1">
        <v>44862</v>
      </c>
      <c r="E3008" s="1">
        <v>44865</v>
      </c>
      <c r="F3008" t="s">
        <v>18</v>
      </c>
      <c r="G3008" s="2">
        <v>5530</v>
      </c>
      <c r="H3008" s="2">
        <v>8547</v>
      </c>
      <c r="I3008" s="2">
        <v>477</v>
      </c>
      <c r="J3008" s="2">
        <v>2540</v>
      </c>
      <c r="K3008">
        <v>0</v>
      </c>
      <c r="L3008" t="s">
        <v>1227</v>
      </c>
      <c r="M3008" t="s">
        <v>52</v>
      </c>
      <c r="N3008" t="s">
        <v>43</v>
      </c>
      <c r="O3008">
        <v>94110</v>
      </c>
    </row>
    <row r="3009" spans="1:15" x14ac:dyDescent="0.25">
      <c r="A3009" t="s">
        <v>3083</v>
      </c>
      <c r="B3009" t="s">
        <v>4457</v>
      </c>
      <c r="C3009" t="s">
        <v>17</v>
      </c>
      <c r="D3009" s="1">
        <v>44893</v>
      </c>
      <c r="E3009" s="1">
        <v>44894</v>
      </c>
      <c r="F3009" t="s">
        <v>18</v>
      </c>
      <c r="G3009" s="2">
        <v>5530</v>
      </c>
      <c r="H3009" s="2">
        <v>8285</v>
      </c>
      <c r="I3009" s="2">
        <v>511</v>
      </c>
      <c r="J3009" s="2">
        <v>2244</v>
      </c>
      <c r="K3009">
        <v>0</v>
      </c>
      <c r="L3009" t="s">
        <v>3427</v>
      </c>
      <c r="M3009" t="s">
        <v>52</v>
      </c>
      <c r="N3009" t="s">
        <v>43</v>
      </c>
      <c r="O3009">
        <v>92264</v>
      </c>
    </row>
    <row r="3010" spans="1:15" x14ac:dyDescent="0.25">
      <c r="A3010" t="s">
        <v>3083</v>
      </c>
      <c r="B3010" t="s">
        <v>4458</v>
      </c>
      <c r="C3010" t="s">
        <v>17</v>
      </c>
      <c r="D3010" s="1">
        <v>44897</v>
      </c>
      <c r="E3010" s="1">
        <v>44903</v>
      </c>
      <c r="F3010" t="s">
        <v>18</v>
      </c>
      <c r="G3010" s="2">
        <v>6930</v>
      </c>
      <c r="H3010" s="2">
        <v>9742</v>
      </c>
      <c r="I3010" s="2">
        <v>0</v>
      </c>
      <c r="J3010" s="2">
        <v>2812</v>
      </c>
      <c r="K3010">
        <v>0</v>
      </c>
      <c r="L3010" t="s">
        <v>1625</v>
      </c>
      <c r="M3010" t="s">
        <v>277</v>
      </c>
      <c r="N3010" t="s">
        <v>43</v>
      </c>
      <c r="O3010">
        <v>80401</v>
      </c>
    </row>
    <row r="3011" spans="1:15" x14ac:dyDescent="0.25">
      <c r="A3011" t="s">
        <v>3083</v>
      </c>
      <c r="B3011" t="s">
        <v>4459</v>
      </c>
      <c r="C3011" t="s">
        <v>17</v>
      </c>
      <c r="D3011" s="1">
        <v>44886</v>
      </c>
      <c r="E3011" s="1">
        <v>44887</v>
      </c>
      <c r="F3011" t="s">
        <v>18</v>
      </c>
      <c r="G3011" s="2">
        <v>5530</v>
      </c>
      <c r="H3011" s="2">
        <v>9142</v>
      </c>
      <c r="I3011" s="2">
        <v>755</v>
      </c>
      <c r="J3011" s="2">
        <v>2857</v>
      </c>
      <c r="K3011">
        <v>0</v>
      </c>
      <c r="L3011" t="s">
        <v>1728</v>
      </c>
      <c r="M3011" t="s">
        <v>286</v>
      </c>
      <c r="N3011" t="s">
        <v>43</v>
      </c>
      <c r="O3011">
        <v>29407</v>
      </c>
    </row>
    <row r="3012" spans="1:15" x14ac:dyDescent="0.25">
      <c r="A3012" t="s">
        <v>3083</v>
      </c>
      <c r="B3012" t="s">
        <v>4460</v>
      </c>
      <c r="C3012" t="s">
        <v>17</v>
      </c>
      <c r="D3012" s="1">
        <v>44847</v>
      </c>
      <c r="E3012" s="1">
        <v>44848</v>
      </c>
      <c r="F3012" t="s">
        <v>18</v>
      </c>
      <c r="G3012" s="2">
        <v>6930</v>
      </c>
      <c r="H3012" s="2">
        <v>10680</v>
      </c>
      <c r="I3012" s="2">
        <v>792</v>
      </c>
      <c r="J3012" s="2">
        <v>2958</v>
      </c>
      <c r="K3012">
        <v>0</v>
      </c>
      <c r="L3012" t="s">
        <v>4461</v>
      </c>
      <c r="M3012" t="s">
        <v>59</v>
      </c>
      <c r="N3012" t="s">
        <v>43</v>
      </c>
      <c r="O3012">
        <v>78154</v>
      </c>
    </row>
    <row r="3013" spans="1:15" x14ac:dyDescent="0.25">
      <c r="A3013" t="s">
        <v>3083</v>
      </c>
      <c r="B3013" t="s">
        <v>4462</v>
      </c>
      <c r="C3013" t="s">
        <v>17</v>
      </c>
      <c r="D3013" s="1">
        <v>44903</v>
      </c>
      <c r="E3013" s="1">
        <v>44906</v>
      </c>
      <c r="F3013" t="s">
        <v>18</v>
      </c>
      <c r="G3013" s="2">
        <v>6930</v>
      </c>
      <c r="H3013" s="2">
        <v>9742</v>
      </c>
      <c r="I3013" s="2">
        <v>0</v>
      </c>
      <c r="J3013" s="2">
        <v>2812</v>
      </c>
      <c r="K3013">
        <v>0</v>
      </c>
      <c r="L3013" t="s">
        <v>4463</v>
      </c>
      <c r="M3013" t="s">
        <v>277</v>
      </c>
      <c r="N3013" t="s">
        <v>43</v>
      </c>
      <c r="O3013">
        <v>80120</v>
      </c>
    </row>
    <row r="3014" spans="1:15" x14ac:dyDescent="0.25">
      <c r="A3014" t="s">
        <v>3083</v>
      </c>
      <c r="B3014" t="s">
        <v>4464</v>
      </c>
      <c r="C3014" t="s">
        <v>17</v>
      </c>
      <c r="D3014" s="1">
        <v>44903</v>
      </c>
      <c r="E3014" s="1">
        <v>44905</v>
      </c>
      <c r="F3014" t="s">
        <v>18</v>
      </c>
      <c r="G3014" s="2">
        <v>6930</v>
      </c>
      <c r="H3014" s="2">
        <v>10826</v>
      </c>
      <c r="I3014" s="2">
        <v>0</v>
      </c>
      <c r="J3014" s="2">
        <v>3896</v>
      </c>
      <c r="K3014">
        <v>0</v>
      </c>
      <c r="L3014" t="s">
        <v>3095</v>
      </c>
      <c r="M3014" t="s">
        <v>71</v>
      </c>
      <c r="N3014" t="s">
        <v>43</v>
      </c>
      <c r="O3014">
        <v>34243</v>
      </c>
    </row>
    <row r="3015" spans="1:15" x14ac:dyDescent="0.25">
      <c r="A3015" t="s">
        <v>3083</v>
      </c>
      <c r="B3015" t="s">
        <v>4465</v>
      </c>
      <c r="C3015" t="s">
        <v>17</v>
      </c>
      <c r="D3015" s="1">
        <v>44893</v>
      </c>
      <c r="E3015" s="1">
        <v>44895</v>
      </c>
      <c r="F3015" t="s">
        <v>18</v>
      </c>
      <c r="G3015" s="2">
        <v>6930</v>
      </c>
      <c r="H3015" s="2">
        <v>10322</v>
      </c>
      <c r="I3015" s="2">
        <v>537</v>
      </c>
      <c r="J3015" s="2">
        <v>2855</v>
      </c>
      <c r="K3015">
        <v>0</v>
      </c>
      <c r="L3015" t="s">
        <v>591</v>
      </c>
      <c r="M3015" t="s">
        <v>52</v>
      </c>
      <c r="N3015" t="s">
        <v>43</v>
      </c>
      <c r="O3015">
        <v>91784</v>
      </c>
    </row>
    <row r="3016" spans="1:15" x14ac:dyDescent="0.25">
      <c r="A3016" t="s">
        <v>3083</v>
      </c>
      <c r="B3016" t="s">
        <v>4466</v>
      </c>
      <c r="C3016" t="s">
        <v>17</v>
      </c>
      <c r="D3016" s="1">
        <v>44900</v>
      </c>
      <c r="E3016" s="1">
        <v>44900</v>
      </c>
      <c r="F3016" t="s">
        <v>54</v>
      </c>
      <c r="G3016" s="2">
        <v>-3430</v>
      </c>
      <c r="H3016" s="2">
        <v>-6283</v>
      </c>
      <c r="I3016" s="2">
        <v>-313</v>
      </c>
      <c r="J3016" s="2">
        <v>-2540</v>
      </c>
      <c r="K3016">
        <v>0</v>
      </c>
      <c r="L3016" t="s">
        <v>3193</v>
      </c>
      <c r="M3016" t="s">
        <v>52</v>
      </c>
      <c r="N3016" t="s">
        <v>43</v>
      </c>
      <c r="O3016">
        <v>95015</v>
      </c>
    </row>
    <row r="3017" spans="1:15" x14ac:dyDescent="0.25">
      <c r="A3017" t="s">
        <v>3083</v>
      </c>
      <c r="B3017" t="s">
        <v>4467</v>
      </c>
      <c r="C3017" t="s">
        <v>17</v>
      </c>
      <c r="D3017" s="1">
        <v>44841</v>
      </c>
      <c r="E3017" s="1">
        <v>44844</v>
      </c>
      <c r="F3017" t="s">
        <v>18</v>
      </c>
      <c r="G3017" s="2">
        <v>6930</v>
      </c>
      <c r="H3017" s="2">
        <v>10007</v>
      </c>
      <c r="I3017" s="2">
        <v>537</v>
      </c>
      <c r="J3017" s="2">
        <v>2540</v>
      </c>
      <c r="K3017">
        <v>0</v>
      </c>
      <c r="L3017" t="s">
        <v>4468</v>
      </c>
      <c r="M3017" t="s">
        <v>52</v>
      </c>
      <c r="N3017" t="s">
        <v>43</v>
      </c>
      <c r="O3017">
        <v>93117</v>
      </c>
    </row>
    <row r="3018" spans="1:15" x14ac:dyDescent="0.25">
      <c r="A3018" t="s">
        <v>3083</v>
      </c>
      <c r="B3018" t="s">
        <v>4469</v>
      </c>
      <c r="C3018" t="s">
        <v>17</v>
      </c>
      <c r="D3018" s="1">
        <v>44904</v>
      </c>
      <c r="E3018" s="1">
        <v>44906</v>
      </c>
      <c r="F3018" t="s">
        <v>18</v>
      </c>
      <c r="G3018" s="2">
        <v>6930</v>
      </c>
      <c r="H3018" s="2">
        <v>10826</v>
      </c>
      <c r="I3018" s="2">
        <v>0</v>
      </c>
      <c r="J3018" s="2">
        <v>3896</v>
      </c>
      <c r="K3018">
        <v>0</v>
      </c>
      <c r="L3018" t="s">
        <v>2050</v>
      </c>
      <c r="M3018" t="s">
        <v>71</v>
      </c>
      <c r="N3018" t="s">
        <v>43</v>
      </c>
      <c r="O3018">
        <v>33428</v>
      </c>
    </row>
    <row r="3019" spans="1:15" x14ac:dyDescent="0.25">
      <c r="A3019" t="s">
        <v>3083</v>
      </c>
      <c r="B3019" t="s">
        <v>4470</v>
      </c>
      <c r="C3019" t="s">
        <v>17</v>
      </c>
      <c r="D3019" s="1">
        <v>44910</v>
      </c>
      <c r="E3019" s="1">
        <v>44915</v>
      </c>
      <c r="F3019" t="s">
        <v>18</v>
      </c>
      <c r="G3019" s="2">
        <v>6930</v>
      </c>
      <c r="H3019" s="2">
        <v>11000</v>
      </c>
      <c r="I3019" s="2">
        <v>1023</v>
      </c>
      <c r="J3019" s="2">
        <v>3047</v>
      </c>
      <c r="K3019">
        <v>0</v>
      </c>
      <c r="L3019" t="s">
        <v>507</v>
      </c>
      <c r="M3019" t="s">
        <v>453</v>
      </c>
      <c r="N3019" t="s">
        <v>21</v>
      </c>
      <c r="O3019">
        <v>98136</v>
      </c>
    </row>
    <row r="3020" spans="1:15" x14ac:dyDescent="0.25">
      <c r="A3020" t="s">
        <v>3083</v>
      </c>
      <c r="B3020" t="s">
        <v>4471</v>
      </c>
      <c r="C3020" t="s">
        <v>17</v>
      </c>
      <c r="D3020" s="1">
        <v>44901</v>
      </c>
      <c r="E3020" s="1">
        <v>44903</v>
      </c>
      <c r="F3020" t="s">
        <v>18</v>
      </c>
      <c r="G3020" s="2">
        <v>5530</v>
      </c>
      <c r="H3020" s="2">
        <v>8203</v>
      </c>
      <c r="I3020" s="2">
        <v>429</v>
      </c>
      <c r="J3020" s="2">
        <v>2244</v>
      </c>
      <c r="K3020">
        <v>0</v>
      </c>
      <c r="L3020" t="s">
        <v>2047</v>
      </c>
      <c r="M3020" t="s">
        <v>52</v>
      </c>
      <c r="N3020" t="s">
        <v>43</v>
      </c>
      <c r="O3020">
        <v>92673</v>
      </c>
    </row>
    <row r="3021" spans="1:15" x14ac:dyDescent="0.25">
      <c r="A3021" t="s">
        <v>3083</v>
      </c>
      <c r="B3021" t="s">
        <v>4472</v>
      </c>
      <c r="C3021" t="s">
        <v>17</v>
      </c>
      <c r="D3021" s="1">
        <v>44869</v>
      </c>
      <c r="E3021" s="1">
        <v>44872</v>
      </c>
      <c r="F3021" t="s">
        <v>18</v>
      </c>
      <c r="G3021" s="2">
        <v>6930</v>
      </c>
      <c r="H3021" s="2">
        <v>10322</v>
      </c>
      <c r="I3021" s="2">
        <v>537</v>
      </c>
      <c r="J3021" s="2">
        <v>2855</v>
      </c>
      <c r="K3021">
        <v>0</v>
      </c>
      <c r="L3021" t="s">
        <v>909</v>
      </c>
      <c r="M3021" t="s">
        <v>52</v>
      </c>
      <c r="N3021" t="s">
        <v>43</v>
      </c>
      <c r="O3021">
        <v>92692</v>
      </c>
    </row>
    <row r="3022" spans="1:15" x14ac:dyDescent="0.25">
      <c r="A3022" t="s">
        <v>3083</v>
      </c>
      <c r="B3022" t="s">
        <v>4473</v>
      </c>
      <c r="C3022" t="s">
        <v>17</v>
      </c>
      <c r="D3022" s="1">
        <v>44839</v>
      </c>
      <c r="E3022" s="1">
        <v>44840</v>
      </c>
      <c r="F3022" t="s">
        <v>18</v>
      </c>
      <c r="G3022" s="2">
        <v>6930</v>
      </c>
      <c r="H3022" s="2">
        <v>11584</v>
      </c>
      <c r="I3022" s="2">
        <v>758</v>
      </c>
      <c r="J3022" s="2">
        <v>3896</v>
      </c>
      <c r="K3022">
        <v>0</v>
      </c>
      <c r="L3022" t="s">
        <v>2882</v>
      </c>
      <c r="M3022" t="s">
        <v>286</v>
      </c>
      <c r="N3022" t="s">
        <v>43</v>
      </c>
      <c r="O3022">
        <v>29715</v>
      </c>
    </row>
    <row r="3023" spans="1:15" x14ac:dyDescent="0.25">
      <c r="A3023" t="s">
        <v>3083</v>
      </c>
      <c r="B3023" t="s">
        <v>4474</v>
      </c>
      <c r="C3023" t="s">
        <v>17</v>
      </c>
      <c r="D3023" s="1">
        <v>44861</v>
      </c>
      <c r="E3023" s="1">
        <v>44862</v>
      </c>
      <c r="F3023" t="s">
        <v>18</v>
      </c>
      <c r="G3023" s="2">
        <v>3430</v>
      </c>
      <c r="H3023" s="2">
        <v>6968</v>
      </c>
      <c r="I3023" s="2">
        <v>0</v>
      </c>
      <c r="J3023" s="2">
        <v>3538</v>
      </c>
      <c r="K3023">
        <v>0</v>
      </c>
      <c r="L3023" t="s">
        <v>525</v>
      </c>
      <c r="M3023" t="s">
        <v>71</v>
      </c>
      <c r="N3023" t="s">
        <v>43</v>
      </c>
      <c r="O3023">
        <v>32081</v>
      </c>
    </row>
    <row r="3024" spans="1:15" x14ac:dyDescent="0.25">
      <c r="A3024" t="s">
        <v>3083</v>
      </c>
      <c r="B3024" t="s">
        <v>4475</v>
      </c>
      <c r="C3024" t="s">
        <v>17</v>
      </c>
      <c r="D3024" s="1">
        <v>44923</v>
      </c>
      <c r="E3024" s="1">
        <v>44924</v>
      </c>
      <c r="F3024" t="s">
        <v>18</v>
      </c>
      <c r="G3024" s="2">
        <v>6930</v>
      </c>
      <c r="H3024" s="2">
        <v>11476</v>
      </c>
      <c r="I3024" s="2">
        <v>650</v>
      </c>
      <c r="J3024" s="2">
        <v>3896</v>
      </c>
      <c r="K3024">
        <v>0</v>
      </c>
      <c r="L3024" t="s">
        <v>736</v>
      </c>
      <c r="M3024" t="s">
        <v>286</v>
      </c>
      <c r="N3024" t="s">
        <v>43</v>
      </c>
      <c r="O3024">
        <v>29693</v>
      </c>
    </row>
    <row r="3025" spans="1:15" x14ac:dyDescent="0.25">
      <c r="A3025" t="s">
        <v>3083</v>
      </c>
      <c r="B3025" t="s">
        <v>4476</v>
      </c>
      <c r="C3025" t="s">
        <v>17</v>
      </c>
      <c r="D3025" s="1">
        <v>44911</v>
      </c>
      <c r="E3025" s="1">
        <v>44915</v>
      </c>
      <c r="F3025" t="s">
        <v>18</v>
      </c>
      <c r="G3025" s="2">
        <v>4130</v>
      </c>
      <c r="H3025" s="2">
        <v>7173</v>
      </c>
      <c r="I3025" s="2">
        <v>469</v>
      </c>
      <c r="J3025" s="2">
        <v>2574</v>
      </c>
      <c r="K3025">
        <v>0</v>
      </c>
      <c r="L3025" t="s">
        <v>2650</v>
      </c>
      <c r="M3025" t="s">
        <v>544</v>
      </c>
      <c r="N3025" t="s">
        <v>43</v>
      </c>
      <c r="O3025">
        <v>68154</v>
      </c>
    </row>
    <row r="3026" spans="1:15" x14ac:dyDescent="0.25">
      <c r="A3026" t="s">
        <v>3083</v>
      </c>
      <c r="B3026" t="s">
        <v>4477</v>
      </c>
      <c r="C3026" t="s">
        <v>17</v>
      </c>
      <c r="D3026" s="1">
        <v>44886</v>
      </c>
      <c r="E3026" s="1">
        <v>44894</v>
      </c>
      <c r="F3026" t="s">
        <v>18</v>
      </c>
      <c r="G3026" s="2">
        <v>6153</v>
      </c>
      <c r="H3026" s="2">
        <v>9256</v>
      </c>
      <c r="I3026" s="2">
        <v>369</v>
      </c>
      <c r="J3026" s="2">
        <v>2734</v>
      </c>
      <c r="K3026">
        <v>0</v>
      </c>
      <c r="L3026" t="s">
        <v>4478</v>
      </c>
      <c r="M3026" t="s">
        <v>444</v>
      </c>
      <c r="N3026" t="s">
        <v>43</v>
      </c>
      <c r="O3026">
        <v>83353</v>
      </c>
    </row>
    <row r="3027" spans="1:15" x14ac:dyDescent="0.25">
      <c r="A3027" t="s">
        <v>3083</v>
      </c>
      <c r="B3027" t="s">
        <v>4479</v>
      </c>
      <c r="C3027" t="s">
        <v>17</v>
      </c>
      <c r="D3027" s="1">
        <v>44903</v>
      </c>
      <c r="E3027" s="1">
        <v>44904</v>
      </c>
      <c r="F3027" t="s">
        <v>18</v>
      </c>
      <c r="G3027" s="2">
        <v>5530</v>
      </c>
      <c r="H3027" s="2">
        <v>8499</v>
      </c>
      <c r="I3027" s="2">
        <v>429</v>
      </c>
      <c r="J3027" s="2">
        <v>2540</v>
      </c>
      <c r="K3027">
        <v>0</v>
      </c>
      <c r="L3027" t="s">
        <v>3871</v>
      </c>
      <c r="M3027" t="s">
        <v>52</v>
      </c>
      <c r="N3027" t="s">
        <v>43</v>
      </c>
      <c r="O3027">
        <v>92069</v>
      </c>
    </row>
    <row r="3028" spans="1:15" x14ac:dyDescent="0.25">
      <c r="A3028" t="s">
        <v>3083</v>
      </c>
      <c r="B3028" t="s">
        <v>4480</v>
      </c>
      <c r="C3028" t="s">
        <v>17</v>
      </c>
      <c r="D3028" s="1">
        <v>44865</v>
      </c>
      <c r="E3028" s="1">
        <v>44866</v>
      </c>
      <c r="F3028" t="s">
        <v>18</v>
      </c>
      <c r="G3028" s="2">
        <v>6930</v>
      </c>
      <c r="H3028" s="2">
        <v>10008</v>
      </c>
      <c r="I3028" s="2">
        <v>538</v>
      </c>
      <c r="J3028" s="2">
        <v>2540</v>
      </c>
      <c r="K3028">
        <v>0</v>
      </c>
      <c r="L3028" t="s">
        <v>3224</v>
      </c>
      <c r="M3028" t="s">
        <v>52</v>
      </c>
      <c r="N3028" t="s">
        <v>43</v>
      </c>
      <c r="O3028">
        <v>92663</v>
      </c>
    </row>
    <row r="3029" spans="1:15" x14ac:dyDescent="0.25">
      <c r="A3029" t="s">
        <v>3083</v>
      </c>
      <c r="B3029" t="s">
        <v>4481</v>
      </c>
      <c r="C3029" t="s">
        <v>17</v>
      </c>
      <c r="D3029" s="1">
        <v>44883</v>
      </c>
      <c r="E3029" s="1">
        <v>44886</v>
      </c>
      <c r="F3029" t="s">
        <v>18</v>
      </c>
      <c r="G3029" s="2">
        <v>5530</v>
      </c>
      <c r="H3029" s="2">
        <v>8738</v>
      </c>
      <c r="I3029" s="2">
        <v>513</v>
      </c>
      <c r="J3029" s="2">
        <v>2695</v>
      </c>
      <c r="K3029">
        <v>0</v>
      </c>
      <c r="L3029" t="s">
        <v>1111</v>
      </c>
      <c r="M3029" t="s">
        <v>203</v>
      </c>
      <c r="N3029" t="s">
        <v>21</v>
      </c>
      <c r="O3029">
        <v>60624</v>
      </c>
    </row>
    <row r="3030" spans="1:15" x14ac:dyDescent="0.25">
      <c r="A3030" t="s">
        <v>3083</v>
      </c>
      <c r="B3030" t="s">
        <v>4482</v>
      </c>
      <c r="C3030" t="s">
        <v>17</v>
      </c>
      <c r="D3030" s="1">
        <v>44882</v>
      </c>
      <c r="E3030" s="1">
        <v>44883</v>
      </c>
      <c r="F3030" t="s">
        <v>18</v>
      </c>
      <c r="G3030" s="2">
        <v>5530</v>
      </c>
      <c r="H3030" s="2">
        <v>8387</v>
      </c>
      <c r="I3030" s="2">
        <v>0</v>
      </c>
      <c r="J3030" s="2">
        <v>2857</v>
      </c>
      <c r="K3030">
        <v>0</v>
      </c>
      <c r="L3030" t="s">
        <v>4483</v>
      </c>
      <c r="M3030" t="s">
        <v>71</v>
      </c>
      <c r="N3030" t="s">
        <v>43</v>
      </c>
      <c r="O3030">
        <v>34275</v>
      </c>
    </row>
    <row r="3031" spans="1:15" x14ac:dyDescent="0.25">
      <c r="A3031" t="s">
        <v>3083</v>
      </c>
      <c r="B3031" t="s">
        <v>4484</v>
      </c>
      <c r="C3031" t="s">
        <v>17</v>
      </c>
      <c r="D3031" s="1">
        <v>44900</v>
      </c>
      <c r="E3031" s="1">
        <v>44903</v>
      </c>
      <c r="F3031" t="s">
        <v>18</v>
      </c>
      <c r="G3031" s="2">
        <v>5530</v>
      </c>
      <c r="H3031" s="2">
        <v>9090</v>
      </c>
      <c r="I3031" s="2">
        <v>703</v>
      </c>
      <c r="J3031" s="2">
        <v>2857</v>
      </c>
      <c r="K3031">
        <v>0</v>
      </c>
      <c r="L3031" t="s">
        <v>4485</v>
      </c>
      <c r="M3031" t="s">
        <v>39</v>
      </c>
      <c r="N3031" t="s">
        <v>43</v>
      </c>
      <c r="O3031">
        <v>10547</v>
      </c>
    </row>
    <row r="3032" spans="1:15" x14ac:dyDescent="0.25">
      <c r="A3032" t="s">
        <v>3083</v>
      </c>
      <c r="B3032" t="s">
        <v>4486</v>
      </c>
      <c r="C3032" t="s">
        <v>17</v>
      </c>
      <c r="D3032" s="1">
        <v>44896</v>
      </c>
      <c r="E3032" s="1">
        <v>44900</v>
      </c>
      <c r="F3032" t="s">
        <v>18</v>
      </c>
      <c r="G3032" s="2">
        <v>5530</v>
      </c>
      <c r="H3032" s="2">
        <v>9775</v>
      </c>
      <c r="I3032" s="2">
        <v>707</v>
      </c>
      <c r="J3032" s="2">
        <v>3538</v>
      </c>
      <c r="K3032">
        <v>0</v>
      </c>
      <c r="L3032" t="s">
        <v>1378</v>
      </c>
      <c r="M3032" t="s">
        <v>56</v>
      </c>
      <c r="N3032" t="s">
        <v>21</v>
      </c>
      <c r="O3032">
        <v>45206</v>
      </c>
    </row>
    <row r="3033" spans="1:15" x14ac:dyDescent="0.25">
      <c r="A3033" t="s">
        <v>3083</v>
      </c>
      <c r="B3033" t="s">
        <v>4487</v>
      </c>
      <c r="C3033" t="s">
        <v>17</v>
      </c>
      <c r="D3033" s="1">
        <v>44887</v>
      </c>
      <c r="E3033" s="1">
        <v>44888</v>
      </c>
      <c r="F3033" t="s">
        <v>18</v>
      </c>
      <c r="G3033" s="2">
        <v>6930</v>
      </c>
      <c r="H3033" s="2">
        <v>11277</v>
      </c>
      <c r="I3033" s="2">
        <v>836</v>
      </c>
      <c r="J3033" s="2">
        <v>3511</v>
      </c>
      <c r="K3033">
        <v>0</v>
      </c>
      <c r="L3033" t="s">
        <v>2620</v>
      </c>
      <c r="M3033" t="s">
        <v>59</v>
      </c>
      <c r="N3033" t="s">
        <v>43</v>
      </c>
      <c r="O3033">
        <v>75067</v>
      </c>
    </row>
    <row r="3034" spans="1:15" x14ac:dyDescent="0.25">
      <c r="A3034" t="s">
        <v>3083</v>
      </c>
      <c r="B3034" t="s">
        <v>4488</v>
      </c>
      <c r="C3034" t="s">
        <v>17</v>
      </c>
      <c r="D3034" s="1">
        <v>44909</v>
      </c>
      <c r="E3034" s="1">
        <v>44910</v>
      </c>
      <c r="F3034" t="s">
        <v>18</v>
      </c>
      <c r="G3034" s="2">
        <v>5530</v>
      </c>
      <c r="H3034" s="2">
        <v>8230</v>
      </c>
      <c r="I3034" s="2">
        <v>456</v>
      </c>
      <c r="J3034" s="2">
        <v>2244</v>
      </c>
      <c r="K3034">
        <v>0</v>
      </c>
      <c r="L3034" t="s">
        <v>3412</v>
      </c>
      <c r="M3034" t="s">
        <v>52</v>
      </c>
      <c r="N3034" t="s">
        <v>43</v>
      </c>
      <c r="O3034">
        <v>94941</v>
      </c>
    </row>
    <row r="3035" spans="1:15" x14ac:dyDescent="0.25">
      <c r="A3035" t="s">
        <v>3083</v>
      </c>
      <c r="B3035" t="s">
        <v>4489</v>
      </c>
      <c r="C3035" t="s">
        <v>17</v>
      </c>
      <c r="D3035" s="1">
        <v>44909</v>
      </c>
      <c r="E3035" s="1">
        <v>44915</v>
      </c>
      <c r="F3035" t="s">
        <v>18</v>
      </c>
      <c r="G3035" s="2">
        <v>4130</v>
      </c>
      <c r="H3035" s="2">
        <v>6761</v>
      </c>
      <c r="I3035" s="2">
        <v>387</v>
      </c>
      <c r="J3035" s="2">
        <v>2244</v>
      </c>
      <c r="K3035">
        <v>0</v>
      </c>
      <c r="L3035" t="s">
        <v>3933</v>
      </c>
      <c r="M3035" t="s">
        <v>52</v>
      </c>
      <c r="N3035" t="s">
        <v>43</v>
      </c>
      <c r="O3035">
        <v>95008</v>
      </c>
    </row>
    <row r="3036" spans="1:15" x14ac:dyDescent="0.25">
      <c r="A3036" t="s">
        <v>3083</v>
      </c>
      <c r="B3036" t="s">
        <v>4490</v>
      </c>
      <c r="C3036" t="s">
        <v>17</v>
      </c>
      <c r="D3036" s="1">
        <v>44893</v>
      </c>
      <c r="E3036" s="1">
        <v>44894</v>
      </c>
      <c r="F3036" t="s">
        <v>18</v>
      </c>
      <c r="G3036" s="2">
        <v>6930</v>
      </c>
      <c r="H3036" s="2">
        <v>10417</v>
      </c>
      <c r="I3036" s="2">
        <v>632</v>
      </c>
      <c r="J3036" s="2">
        <v>2855</v>
      </c>
      <c r="K3036">
        <v>0</v>
      </c>
      <c r="L3036" t="s">
        <v>4491</v>
      </c>
      <c r="M3036" t="s">
        <v>52</v>
      </c>
      <c r="N3036" t="s">
        <v>43</v>
      </c>
      <c r="O3036">
        <v>95020</v>
      </c>
    </row>
    <row r="3037" spans="1:15" x14ac:dyDescent="0.25">
      <c r="A3037" t="s">
        <v>3083</v>
      </c>
      <c r="B3037" t="s">
        <v>4492</v>
      </c>
      <c r="C3037" t="s">
        <v>17</v>
      </c>
      <c r="D3037" s="1">
        <v>44893</v>
      </c>
      <c r="E3037" s="1">
        <v>44895</v>
      </c>
      <c r="F3037" t="s">
        <v>18</v>
      </c>
      <c r="G3037" s="2">
        <v>6930</v>
      </c>
      <c r="H3037" s="2">
        <v>11693</v>
      </c>
      <c r="I3037" s="2">
        <v>867</v>
      </c>
      <c r="J3037" s="2">
        <v>3896</v>
      </c>
      <c r="K3037">
        <v>0</v>
      </c>
      <c r="L3037" t="s">
        <v>4493</v>
      </c>
      <c r="M3037" t="s">
        <v>56</v>
      </c>
      <c r="N3037" t="s">
        <v>21</v>
      </c>
      <c r="O3037">
        <v>44122</v>
      </c>
    </row>
    <row r="3038" spans="1:15" x14ac:dyDescent="0.25">
      <c r="A3038" t="s">
        <v>3083</v>
      </c>
      <c r="B3038" t="s">
        <v>4494</v>
      </c>
      <c r="C3038" t="s">
        <v>17</v>
      </c>
      <c r="D3038" s="1">
        <v>44910</v>
      </c>
      <c r="E3038" s="1">
        <v>44915</v>
      </c>
      <c r="F3038" t="s">
        <v>18</v>
      </c>
      <c r="G3038" s="2">
        <v>6930</v>
      </c>
      <c r="H3038" s="2">
        <v>10150</v>
      </c>
      <c r="I3038" s="2">
        <v>0</v>
      </c>
      <c r="J3038" s="2">
        <v>3220</v>
      </c>
      <c r="K3038">
        <v>0</v>
      </c>
      <c r="L3038" t="s">
        <v>4495</v>
      </c>
      <c r="M3038" t="s">
        <v>277</v>
      </c>
      <c r="N3038" t="s">
        <v>21</v>
      </c>
      <c r="O3038">
        <v>80465</v>
      </c>
    </row>
    <row r="3039" spans="1:15" x14ac:dyDescent="0.25">
      <c r="A3039" t="s">
        <v>3083</v>
      </c>
      <c r="B3039" t="s">
        <v>4496</v>
      </c>
      <c r="C3039" t="s">
        <v>17</v>
      </c>
      <c r="D3039" s="1">
        <v>44861</v>
      </c>
      <c r="E3039" s="1">
        <v>44862</v>
      </c>
      <c r="F3039" t="s">
        <v>18</v>
      </c>
      <c r="G3039" s="2">
        <v>3430</v>
      </c>
      <c r="H3039" s="2">
        <v>6787</v>
      </c>
      <c r="I3039" s="2">
        <v>623</v>
      </c>
      <c r="J3039" s="2">
        <v>2734</v>
      </c>
      <c r="K3039">
        <v>0</v>
      </c>
      <c r="L3039" t="s">
        <v>4497</v>
      </c>
      <c r="M3039" t="s">
        <v>453</v>
      </c>
      <c r="N3039" t="s">
        <v>43</v>
      </c>
      <c r="O3039">
        <v>98155</v>
      </c>
    </row>
    <row r="3040" spans="1:15" x14ac:dyDescent="0.25">
      <c r="A3040" t="s">
        <v>3083</v>
      </c>
      <c r="B3040" t="s">
        <v>4498</v>
      </c>
      <c r="C3040" t="s">
        <v>17</v>
      </c>
      <c r="D3040" s="1">
        <v>44837</v>
      </c>
      <c r="E3040" s="1">
        <v>44840</v>
      </c>
      <c r="F3040" t="s">
        <v>18</v>
      </c>
      <c r="G3040" s="2">
        <v>6930</v>
      </c>
      <c r="H3040" s="2">
        <v>11543</v>
      </c>
      <c r="I3040" s="2">
        <v>717</v>
      </c>
      <c r="J3040" s="2">
        <v>3896</v>
      </c>
      <c r="K3040">
        <v>0</v>
      </c>
      <c r="L3040" t="s">
        <v>4499</v>
      </c>
      <c r="M3040" t="s">
        <v>78</v>
      </c>
      <c r="N3040" t="s">
        <v>21</v>
      </c>
      <c r="O3040">
        <v>7424</v>
      </c>
    </row>
    <row r="3041" spans="1:15" x14ac:dyDescent="0.25">
      <c r="A3041" t="s">
        <v>3083</v>
      </c>
      <c r="B3041" t="s">
        <v>4500</v>
      </c>
      <c r="C3041" t="s">
        <v>17</v>
      </c>
      <c r="D3041" s="1">
        <v>44854</v>
      </c>
      <c r="E3041" s="1">
        <v>44855</v>
      </c>
      <c r="F3041" t="s">
        <v>18</v>
      </c>
      <c r="G3041" s="2">
        <v>6930</v>
      </c>
      <c r="H3041" s="2">
        <v>10383</v>
      </c>
      <c r="I3041" s="2">
        <v>598</v>
      </c>
      <c r="J3041" s="2">
        <v>2855</v>
      </c>
      <c r="K3041">
        <v>0</v>
      </c>
      <c r="L3041" t="s">
        <v>1227</v>
      </c>
      <c r="M3041" t="s">
        <v>52</v>
      </c>
      <c r="N3041" t="s">
        <v>43</v>
      </c>
      <c r="O3041">
        <v>94107</v>
      </c>
    </row>
    <row r="3042" spans="1:15" x14ac:dyDescent="0.25">
      <c r="A3042" t="s">
        <v>3083</v>
      </c>
      <c r="B3042" t="s">
        <v>4501</v>
      </c>
      <c r="C3042" t="s">
        <v>17</v>
      </c>
      <c r="D3042" s="1">
        <v>44839</v>
      </c>
      <c r="E3042" s="1">
        <v>44840</v>
      </c>
      <c r="F3042" t="s">
        <v>18</v>
      </c>
      <c r="G3042" s="2">
        <v>6930</v>
      </c>
      <c r="H3042" s="2">
        <v>11476</v>
      </c>
      <c r="I3042" s="2">
        <v>650</v>
      </c>
      <c r="J3042" s="2">
        <v>3896</v>
      </c>
      <c r="K3042">
        <v>0</v>
      </c>
      <c r="L3042" t="s">
        <v>4502</v>
      </c>
      <c r="M3042" t="s">
        <v>138</v>
      </c>
      <c r="N3042" t="s">
        <v>21</v>
      </c>
      <c r="O3042">
        <v>48360</v>
      </c>
    </row>
    <row r="3043" spans="1:15" x14ac:dyDescent="0.25">
      <c r="A3043" t="s">
        <v>3083</v>
      </c>
      <c r="B3043" t="s">
        <v>4503</v>
      </c>
      <c r="C3043" t="s">
        <v>17</v>
      </c>
      <c r="D3043" s="1">
        <v>44907</v>
      </c>
      <c r="E3043" s="1">
        <v>44908</v>
      </c>
      <c r="F3043" t="s">
        <v>18</v>
      </c>
      <c r="G3043" s="2">
        <v>6930</v>
      </c>
      <c r="H3043" s="2">
        <v>10391</v>
      </c>
      <c r="I3043" s="2">
        <v>606</v>
      </c>
      <c r="J3043" s="2">
        <v>2855</v>
      </c>
      <c r="K3043">
        <v>0</v>
      </c>
      <c r="L3043" t="s">
        <v>1144</v>
      </c>
      <c r="M3043" t="s">
        <v>52</v>
      </c>
      <c r="N3043" t="s">
        <v>43</v>
      </c>
      <c r="O3043">
        <v>94507</v>
      </c>
    </row>
    <row r="3044" spans="1:15" x14ac:dyDescent="0.25">
      <c r="A3044" t="s">
        <v>3083</v>
      </c>
      <c r="B3044" t="s">
        <v>4504</v>
      </c>
      <c r="C3044" t="s">
        <v>17</v>
      </c>
      <c r="D3044" s="1">
        <v>44838</v>
      </c>
      <c r="E3044" s="1">
        <v>44840</v>
      </c>
      <c r="F3044" t="s">
        <v>18</v>
      </c>
      <c r="G3044" s="2">
        <v>5530</v>
      </c>
      <c r="H3044" s="2">
        <v>8760</v>
      </c>
      <c r="I3044" s="2">
        <v>418</v>
      </c>
      <c r="J3044" s="2">
        <v>2812</v>
      </c>
      <c r="K3044">
        <v>0</v>
      </c>
      <c r="L3044" t="s">
        <v>4505</v>
      </c>
      <c r="M3044" t="s">
        <v>465</v>
      </c>
      <c r="N3044" t="s">
        <v>43</v>
      </c>
      <c r="O3044">
        <v>87048</v>
      </c>
    </row>
    <row r="3045" spans="1:15" x14ac:dyDescent="0.25">
      <c r="A3045" t="s">
        <v>3083</v>
      </c>
      <c r="B3045" t="s">
        <v>4506</v>
      </c>
      <c r="C3045" t="s">
        <v>17</v>
      </c>
      <c r="D3045" s="1">
        <v>44888</v>
      </c>
      <c r="E3045" s="1">
        <v>44890</v>
      </c>
      <c r="F3045" t="s">
        <v>18</v>
      </c>
      <c r="G3045" s="2">
        <v>3710</v>
      </c>
      <c r="H3045" s="2">
        <v>7094</v>
      </c>
      <c r="I3045" s="2">
        <v>650</v>
      </c>
      <c r="J3045" s="2">
        <v>2734</v>
      </c>
      <c r="K3045">
        <v>0</v>
      </c>
      <c r="L3045" t="s">
        <v>860</v>
      </c>
      <c r="M3045" t="s">
        <v>453</v>
      </c>
      <c r="N3045" t="s">
        <v>43</v>
      </c>
      <c r="O3045">
        <v>98039</v>
      </c>
    </row>
    <row r="3046" spans="1:15" x14ac:dyDescent="0.25">
      <c r="A3046" t="s">
        <v>3083</v>
      </c>
      <c r="B3046" t="s">
        <v>4507</v>
      </c>
      <c r="C3046" t="s">
        <v>17</v>
      </c>
      <c r="D3046" s="1">
        <v>44901</v>
      </c>
      <c r="E3046" s="1">
        <v>44904</v>
      </c>
      <c r="F3046" t="s">
        <v>18</v>
      </c>
      <c r="G3046" s="2">
        <v>6930</v>
      </c>
      <c r="H3046" s="2">
        <v>10836</v>
      </c>
      <c r="I3046" s="2">
        <v>859</v>
      </c>
      <c r="J3046" s="2">
        <v>3047</v>
      </c>
      <c r="K3046">
        <v>0</v>
      </c>
      <c r="L3046" t="s">
        <v>4508</v>
      </c>
      <c r="M3046" t="s">
        <v>453</v>
      </c>
      <c r="N3046" t="s">
        <v>21</v>
      </c>
      <c r="O3046">
        <v>98226</v>
      </c>
    </row>
    <row r="3047" spans="1:15" x14ac:dyDescent="0.25">
      <c r="A3047" t="s">
        <v>3083</v>
      </c>
      <c r="B3047" t="s">
        <v>4509</v>
      </c>
      <c r="C3047" t="s">
        <v>17</v>
      </c>
      <c r="D3047" s="1">
        <v>44900</v>
      </c>
      <c r="E3047" s="1">
        <v>44901</v>
      </c>
      <c r="F3047" t="s">
        <v>18</v>
      </c>
      <c r="G3047" s="2">
        <v>5530</v>
      </c>
      <c r="H3047" s="2">
        <v>8203</v>
      </c>
      <c r="I3047" s="2">
        <v>429</v>
      </c>
      <c r="J3047" s="2">
        <v>2244</v>
      </c>
      <c r="K3047">
        <v>0</v>
      </c>
      <c r="L3047" t="s">
        <v>3166</v>
      </c>
      <c r="M3047" t="s">
        <v>52</v>
      </c>
      <c r="N3047" t="s">
        <v>43</v>
      </c>
      <c r="O3047">
        <v>92014</v>
      </c>
    </row>
    <row r="3048" spans="1:15" x14ac:dyDescent="0.25">
      <c r="A3048" t="s">
        <v>3083</v>
      </c>
      <c r="B3048" t="s">
        <v>4510</v>
      </c>
      <c r="C3048" t="s">
        <v>17</v>
      </c>
      <c r="D3048" s="1">
        <v>44915</v>
      </c>
      <c r="E3048" s="1">
        <v>44917</v>
      </c>
      <c r="F3048" t="s">
        <v>18</v>
      </c>
      <c r="G3048" s="2">
        <v>6930</v>
      </c>
      <c r="H3048" s="2">
        <v>10150</v>
      </c>
      <c r="I3048" s="2">
        <v>0</v>
      </c>
      <c r="J3048" s="2">
        <v>3220</v>
      </c>
      <c r="K3048">
        <v>0</v>
      </c>
      <c r="L3048" t="s">
        <v>1106</v>
      </c>
      <c r="M3048" t="s">
        <v>277</v>
      </c>
      <c r="N3048" t="s">
        <v>21</v>
      </c>
      <c r="O3048">
        <v>80919</v>
      </c>
    </row>
    <row r="3049" spans="1:15" x14ac:dyDescent="0.25">
      <c r="A3049" t="s">
        <v>3083</v>
      </c>
      <c r="B3049" t="s">
        <v>4511</v>
      </c>
      <c r="C3049" t="s">
        <v>17</v>
      </c>
      <c r="D3049" s="1">
        <v>44915</v>
      </c>
      <c r="E3049" s="1">
        <v>44916</v>
      </c>
      <c r="F3049" t="s">
        <v>18</v>
      </c>
      <c r="G3049" s="2">
        <v>5530</v>
      </c>
      <c r="H3049" s="2">
        <v>8292</v>
      </c>
      <c r="I3049" s="2">
        <v>518</v>
      </c>
      <c r="J3049" s="2">
        <v>2244</v>
      </c>
      <c r="K3049">
        <v>0</v>
      </c>
      <c r="L3049" t="s">
        <v>3673</v>
      </c>
      <c r="M3049" t="s">
        <v>52</v>
      </c>
      <c r="N3049" t="s">
        <v>43</v>
      </c>
      <c r="O3049">
        <v>94025</v>
      </c>
    </row>
    <row r="3050" spans="1:15" x14ac:dyDescent="0.25">
      <c r="A3050" t="s">
        <v>3083</v>
      </c>
      <c r="B3050" t="s">
        <v>4512</v>
      </c>
      <c r="C3050" t="s">
        <v>17</v>
      </c>
      <c r="D3050" s="1">
        <v>44909</v>
      </c>
      <c r="E3050" s="1">
        <v>44915</v>
      </c>
      <c r="F3050" t="s">
        <v>18</v>
      </c>
      <c r="G3050" s="2">
        <v>6930</v>
      </c>
      <c r="H3050" s="2">
        <v>10826</v>
      </c>
      <c r="I3050" s="2">
        <v>0</v>
      </c>
      <c r="J3050" s="2">
        <v>3896</v>
      </c>
      <c r="K3050">
        <v>0</v>
      </c>
      <c r="L3050" t="s">
        <v>4513</v>
      </c>
      <c r="M3050" t="s">
        <v>71</v>
      </c>
      <c r="N3050" t="s">
        <v>43</v>
      </c>
      <c r="O3050">
        <v>33418</v>
      </c>
    </row>
    <row r="3051" spans="1:15" x14ac:dyDescent="0.25">
      <c r="A3051" t="s">
        <v>3083</v>
      </c>
      <c r="B3051" t="s">
        <v>4514</v>
      </c>
      <c r="C3051" t="s">
        <v>17</v>
      </c>
      <c r="D3051" s="1">
        <v>44893</v>
      </c>
      <c r="E3051" s="1">
        <v>44894</v>
      </c>
      <c r="F3051" t="s">
        <v>18</v>
      </c>
      <c r="G3051" s="2">
        <v>6930</v>
      </c>
      <c r="H3051" s="2">
        <v>10443</v>
      </c>
      <c r="I3051" s="2">
        <v>658</v>
      </c>
      <c r="J3051" s="2">
        <v>2855</v>
      </c>
      <c r="K3051">
        <v>0</v>
      </c>
      <c r="L3051" t="s">
        <v>3036</v>
      </c>
      <c r="M3051" t="s">
        <v>52</v>
      </c>
      <c r="N3051" t="s">
        <v>43</v>
      </c>
      <c r="O3051">
        <v>90027</v>
      </c>
    </row>
    <row r="3052" spans="1:15" x14ac:dyDescent="0.25">
      <c r="A3052" t="s">
        <v>3083</v>
      </c>
      <c r="B3052" t="s">
        <v>4515</v>
      </c>
      <c r="C3052" t="s">
        <v>17</v>
      </c>
      <c r="D3052" s="1">
        <v>44860</v>
      </c>
      <c r="E3052" s="1">
        <v>44861</v>
      </c>
      <c r="F3052" t="s">
        <v>18</v>
      </c>
      <c r="G3052" s="2">
        <v>4830</v>
      </c>
      <c r="H3052" s="2">
        <v>7822</v>
      </c>
      <c r="I3052" s="2">
        <v>452</v>
      </c>
      <c r="J3052" s="2">
        <v>2540</v>
      </c>
      <c r="K3052">
        <v>0</v>
      </c>
      <c r="L3052" t="s">
        <v>3741</v>
      </c>
      <c r="M3052" t="s">
        <v>52</v>
      </c>
      <c r="N3052" t="s">
        <v>43</v>
      </c>
      <c r="O3052">
        <v>95035</v>
      </c>
    </row>
    <row r="3053" spans="1:15" x14ac:dyDescent="0.25">
      <c r="A3053" t="s">
        <v>3083</v>
      </c>
      <c r="B3053" t="s">
        <v>4516</v>
      </c>
      <c r="C3053" t="s">
        <v>17</v>
      </c>
      <c r="D3053" s="1">
        <v>44893</v>
      </c>
      <c r="E3053" s="1">
        <v>44895</v>
      </c>
      <c r="F3053" t="s">
        <v>18</v>
      </c>
      <c r="G3053" s="2">
        <v>5530</v>
      </c>
      <c r="H3053" s="2">
        <v>8574</v>
      </c>
      <c r="I3053" s="2">
        <v>504</v>
      </c>
      <c r="J3053" s="2">
        <v>2540</v>
      </c>
      <c r="K3053">
        <v>0</v>
      </c>
      <c r="L3053" t="s">
        <v>2344</v>
      </c>
      <c r="M3053" t="s">
        <v>52</v>
      </c>
      <c r="N3053" t="s">
        <v>43</v>
      </c>
      <c r="O3053">
        <v>94304</v>
      </c>
    </row>
    <row r="3054" spans="1:15" x14ac:dyDescent="0.25">
      <c r="A3054" t="s">
        <v>3083</v>
      </c>
      <c r="B3054" t="s">
        <v>4517</v>
      </c>
      <c r="C3054" t="s">
        <v>17</v>
      </c>
      <c r="D3054" s="1">
        <v>44867</v>
      </c>
      <c r="E3054" s="1">
        <v>44868</v>
      </c>
      <c r="F3054" t="s">
        <v>18</v>
      </c>
      <c r="G3054" s="2">
        <v>6930</v>
      </c>
      <c r="H3054" s="2">
        <v>11096</v>
      </c>
      <c r="I3054" s="2">
        <v>628</v>
      </c>
      <c r="J3054" s="2">
        <v>3538</v>
      </c>
      <c r="K3054">
        <v>0</v>
      </c>
      <c r="L3054" t="s">
        <v>940</v>
      </c>
      <c r="M3054" t="s">
        <v>138</v>
      </c>
      <c r="N3054" t="s">
        <v>21</v>
      </c>
      <c r="O3054">
        <v>48843</v>
      </c>
    </row>
    <row r="3055" spans="1:15" x14ac:dyDescent="0.25">
      <c r="A3055" t="s">
        <v>3083</v>
      </c>
      <c r="B3055" t="s">
        <v>4518</v>
      </c>
      <c r="C3055" t="s">
        <v>17</v>
      </c>
      <c r="D3055" s="1">
        <v>44910</v>
      </c>
      <c r="E3055" s="1">
        <v>44915</v>
      </c>
      <c r="F3055" t="s">
        <v>18</v>
      </c>
      <c r="G3055" s="2">
        <v>5530</v>
      </c>
      <c r="H3055" s="2">
        <v>8573</v>
      </c>
      <c r="I3055" s="2">
        <v>503</v>
      </c>
      <c r="J3055" s="2">
        <v>2540</v>
      </c>
      <c r="K3055">
        <v>0</v>
      </c>
      <c r="L3055" t="s">
        <v>3704</v>
      </c>
      <c r="M3055" t="s">
        <v>52</v>
      </c>
      <c r="N3055" t="s">
        <v>43</v>
      </c>
      <c r="O3055">
        <v>94022</v>
      </c>
    </row>
    <row r="3056" spans="1:15" x14ac:dyDescent="0.25">
      <c r="A3056" t="s">
        <v>3083</v>
      </c>
      <c r="B3056" t="s">
        <v>4519</v>
      </c>
      <c r="C3056" t="s">
        <v>17</v>
      </c>
      <c r="D3056" s="1">
        <v>44895</v>
      </c>
      <c r="E3056" s="1">
        <v>44900</v>
      </c>
      <c r="F3056" t="s">
        <v>18</v>
      </c>
      <c r="G3056" s="2">
        <v>4130</v>
      </c>
      <c r="H3056" s="2">
        <v>6751</v>
      </c>
      <c r="I3056" s="2">
        <v>377</v>
      </c>
      <c r="J3056" s="2">
        <v>2244</v>
      </c>
      <c r="K3056">
        <v>0</v>
      </c>
      <c r="L3056" t="s">
        <v>2344</v>
      </c>
      <c r="M3056" t="s">
        <v>52</v>
      </c>
      <c r="N3056" t="s">
        <v>43</v>
      </c>
      <c r="O3056">
        <v>94303</v>
      </c>
    </row>
    <row r="3057" spans="1:15" x14ac:dyDescent="0.25">
      <c r="A3057" t="s">
        <v>3083</v>
      </c>
      <c r="B3057" t="s">
        <v>4520</v>
      </c>
      <c r="C3057" t="s">
        <v>17</v>
      </c>
      <c r="D3057" s="1">
        <v>44840</v>
      </c>
      <c r="E3057" s="1">
        <v>44840</v>
      </c>
      <c r="F3057" t="s">
        <v>18</v>
      </c>
      <c r="G3057" s="2">
        <v>6930</v>
      </c>
      <c r="H3057" s="2">
        <v>10426</v>
      </c>
      <c r="I3057" s="2">
        <v>641</v>
      </c>
      <c r="J3057" s="2">
        <v>2855</v>
      </c>
      <c r="K3057">
        <v>0</v>
      </c>
      <c r="L3057" t="s">
        <v>4521</v>
      </c>
      <c r="M3057" t="s">
        <v>52</v>
      </c>
      <c r="N3057" t="s">
        <v>43</v>
      </c>
      <c r="O3057">
        <v>94523</v>
      </c>
    </row>
    <row r="3058" spans="1:15" x14ac:dyDescent="0.25">
      <c r="A3058" t="s">
        <v>3083</v>
      </c>
      <c r="B3058" t="s">
        <v>4522</v>
      </c>
      <c r="C3058" t="s">
        <v>17</v>
      </c>
      <c r="D3058" s="1">
        <v>44897</v>
      </c>
      <c r="E3058" s="1">
        <v>44903</v>
      </c>
      <c r="F3058" t="s">
        <v>18</v>
      </c>
      <c r="G3058" s="2">
        <v>6930</v>
      </c>
      <c r="H3058" s="2">
        <v>9742</v>
      </c>
      <c r="I3058" s="2">
        <v>0</v>
      </c>
      <c r="J3058" s="2">
        <v>2812</v>
      </c>
      <c r="K3058">
        <v>0</v>
      </c>
      <c r="L3058" t="s">
        <v>4463</v>
      </c>
      <c r="M3058" t="s">
        <v>277</v>
      </c>
      <c r="N3058" t="s">
        <v>43</v>
      </c>
      <c r="O3058">
        <v>80125</v>
      </c>
    </row>
    <row r="3059" spans="1:15" x14ac:dyDescent="0.25">
      <c r="A3059" t="s">
        <v>3083</v>
      </c>
      <c r="B3059" t="s">
        <v>4523</v>
      </c>
      <c r="C3059" t="s">
        <v>17</v>
      </c>
      <c r="D3059" s="1">
        <v>44907</v>
      </c>
      <c r="E3059" s="1">
        <v>44908</v>
      </c>
      <c r="F3059" t="s">
        <v>18</v>
      </c>
      <c r="G3059" s="2">
        <v>6930</v>
      </c>
      <c r="H3059" s="2">
        <v>10826</v>
      </c>
      <c r="I3059" s="2">
        <v>0</v>
      </c>
      <c r="J3059" s="2">
        <v>3896</v>
      </c>
      <c r="K3059">
        <v>0</v>
      </c>
      <c r="L3059" t="s">
        <v>243</v>
      </c>
      <c r="M3059" t="s">
        <v>71</v>
      </c>
      <c r="N3059" t="s">
        <v>43</v>
      </c>
      <c r="O3059">
        <v>33441</v>
      </c>
    </row>
    <row r="3060" spans="1:15" x14ac:dyDescent="0.25">
      <c r="A3060" t="s">
        <v>3083</v>
      </c>
      <c r="B3060" t="s">
        <v>4524</v>
      </c>
      <c r="C3060" t="s">
        <v>17</v>
      </c>
      <c r="D3060" s="1">
        <v>44909</v>
      </c>
      <c r="E3060" s="1">
        <v>44915</v>
      </c>
      <c r="F3060" t="s">
        <v>18</v>
      </c>
      <c r="G3060" s="2">
        <v>4130</v>
      </c>
      <c r="H3060" s="2">
        <v>6761</v>
      </c>
      <c r="I3060" s="2">
        <v>387</v>
      </c>
      <c r="J3060" s="2">
        <v>2244</v>
      </c>
      <c r="K3060">
        <v>0</v>
      </c>
      <c r="L3060" t="s">
        <v>370</v>
      </c>
      <c r="M3060" t="s">
        <v>52</v>
      </c>
      <c r="N3060" t="s">
        <v>43</v>
      </c>
      <c r="O3060">
        <v>95138</v>
      </c>
    </row>
    <row r="3061" spans="1:15" x14ac:dyDescent="0.25">
      <c r="A3061" t="s">
        <v>3083</v>
      </c>
      <c r="B3061" t="s">
        <v>4525</v>
      </c>
      <c r="C3061" t="s">
        <v>17</v>
      </c>
      <c r="D3061" s="1">
        <v>44903</v>
      </c>
      <c r="E3061" s="1">
        <v>44906</v>
      </c>
      <c r="F3061" t="s">
        <v>18</v>
      </c>
      <c r="G3061" s="2">
        <v>6930</v>
      </c>
      <c r="H3061" s="2">
        <v>10826</v>
      </c>
      <c r="I3061" s="2">
        <v>0</v>
      </c>
      <c r="J3061" s="2">
        <v>3896</v>
      </c>
      <c r="K3061">
        <v>0</v>
      </c>
      <c r="L3061" t="s">
        <v>3628</v>
      </c>
      <c r="M3061" t="s">
        <v>71</v>
      </c>
      <c r="N3061" t="s">
        <v>43</v>
      </c>
      <c r="O3061">
        <v>33437</v>
      </c>
    </row>
    <row r="3062" spans="1:15" x14ac:dyDescent="0.25">
      <c r="A3062" t="s">
        <v>3083</v>
      </c>
      <c r="B3062" t="s">
        <v>4526</v>
      </c>
      <c r="C3062" t="s">
        <v>17</v>
      </c>
      <c r="D3062" s="1">
        <v>44900</v>
      </c>
      <c r="E3062" s="1">
        <v>44903</v>
      </c>
      <c r="F3062" t="s">
        <v>18</v>
      </c>
      <c r="G3062" s="2">
        <v>6930</v>
      </c>
      <c r="H3062" s="2">
        <v>11276</v>
      </c>
      <c r="I3062" s="2">
        <v>835</v>
      </c>
      <c r="J3062" s="2">
        <v>3511</v>
      </c>
      <c r="K3062">
        <v>0</v>
      </c>
      <c r="L3062" t="s">
        <v>174</v>
      </c>
      <c r="M3062" t="s">
        <v>59</v>
      </c>
      <c r="N3062" t="s">
        <v>21</v>
      </c>
      <c r="O3062">
        <v>78733</v>
      </c>
    </row>
    <row r="3063" spans="1:15" x14ac:dyDescent="0.25">
      <c r="A3063" t="s">
        <v>3083</v>
      </c>
      <c r="B3063" t="s">
        <v>4527</v>
      </c>
      <c r="C3063" t="s">
        <v>17</v>
      </c>
      <c r="D3063" s="1">
        <v>44883</v>
      </c>
      <c r="E3063" s="1">
        <v>44886</v>
      </c>
      <c r="F3063" t="s">
        <v>18</v>
      </c>
      <c r="G3063" s="2">
        <v>5530</v>
      </c>
      <c r="H3063" s="2">
        <v>8738</v>
      </c>
      <c r="I3063" s="2">
        <v>513</v>
      </c>
      <c r="J3063" s="2">
        <v>2695</v>
      </c>
      <c r="K3063">
        <v>0</v>
      </c>
      <c r="L3063" t="s">
        <v>3407</v>
      </c>
      <c r="M3063" t="s">
        <v>203</v>
      </c>
      <c r="N3063" t="s">
        <v>21</v>
      </c>
      <c r="O3063">
        <v>60068</v>
      </c>
    </row>
    <row r="3064" spans="1:15" x14ac:dyDescent="0.25">
      <c r="A3064" t="s">
        <v>3083</v>
      </c>
      <c r="B3064" t="s">
        <v>4528</v>
      </c>
      <c r="C3064" t="s">
        <v>17</v>
      </c>
      <c r="D3064" s="1">
        <v>44866</v>
      </c>
      <c r="E3064" s="1">
        <v>44867</v>
      </c>
      <c r="F3064" t="s">
        <v>18</v>
      </c>
      <c r="G3064" s="2">
        <v>3430</v>
      </c>
      <c r="H3064" s="2">
        <v>6218</v>
      </c>
      <c r="I3064" s="2">
        <v>248</v>
      </c>
      <c r="J3064" s="2">
        <v>2540</v>
      </c>
      <c r="K3064">
        <v>0</v>
      </c>
      <c r="L3064" t="s">
        <v>4529</v>
      </c>
      <c r="M3064" t="s">
        <v>52</v>
      </c>
      <c r="N3064" t="s">
        <v>43</v>
      </c>
      <c r="O3064">
        <v>91320</v>
      </c>
    </row>
    <row r="3065" spans="1:15" x14ac:dyDescent="0.25">
      <c r="A3065" t="s">
        <v>3083</v>
      </c>
      <c r="B3065" t="s">
        <v>4530</v>
      </c>
      <c r="C3065" t="s">
        <v>17</v>
      </c>
      <c r="D3065" s="1">
        <v>44909</v>
      </c>
      <c r="E3065" s="1">
        <v>44915</v>
      </c>
      <c r="F3065" t="s">
        <v>18</v>
      </c>
      <c r="G3065" s="2">
        <v>5530</v>
      </c>
      <c r="H3065" s="2">
        <v>8642</v>
      </c>
      <c r="I3065" s="2">
        <v>255</v>
      </c>
      <c r="J3065" s="2">
        <v>2857</v>
      </c>
      <c r="K3065">
        <v>0</v>
      </c>
      <c r="L3065" t="s">
        <v>4531</v>
      </c>
      <c r="M3065" t="s">
        <v>472</v>
      </c>
      <c r="N3065" t="s">
        <v>21</v>
      </c>
      <c r="O3065">
        <v>3755</v>
      </c>
    </row>
    <row r="3066" spans="1:15" x14ac:dyDescent="0.25">
      <c r="A3066" t="s">
        <v>3083</v>
      </c>
      <c r="B3066" t="s">
        <v>4532</v>
      </c>
      <c r="C3066" t="s">
        <v>17</v>
      </c>
      <c r="D3066" s="1">
        <v>44909</v>
      </c>
      <c r="E3066" s="1">
        <v>44915</v>
      </c>
      <c r="F3066" t="s">
        <v>18</v>
      </c>
      <c r="G3066" s="2">
        <v>5530</v>
      </c>
      <c r="H3066" s="2">
        <v>8387</v>
      </c>
      <c r="I3066" s="2">
        <v>0</v>
      </c>
      <c r="J3066" s="2">
        <v>2857</v>
      </c>
      <c r="K3066">
        <v>0</v>
      </c>
      <c r="L3066" t="s">
        <v>3957</v>
      </c>
      <c r="M3066" t="s">
        <v>906</v>
      </c>
      <c r="N3066" t="s">
        <v>75</v>
      </c>
      <c r="O3066">
        <v>84095</v>
      </c>
    </row>
    <row r="3067" spans="1:15" x14ac:dyDescent="0.25">
      <c r="A3067" t="s">
        <v>3083</v>
      </c>
      <c r="B3067" t="s">
        <v>4533</v>
      </c>
      <c r="C3067" t="s">
        <v>17</v>
      </c>
      <c r="D3067" s="1">
        <v>44904</v>
      </c>
      <c r="E3067" s="1">
        <v>44906</v>
      </c>
      <c r="F3067" t="s">
        <v>18</v>
      </c>
      <c r="G3067" s="2">
        <v>6930</v>
      </c>
      <c r="H3067" s="2">
        <v>11813</v>
      </c>
      <c r="I3067" s="2">
        <v>1151</v>
      </c>
      <c r="J3067" s="2">
        <v>3732</v>
      </c>
      <c r="K3067">
        <v>0</v>
      </c>
      <c r="L3067" t="s">
        <v>1551</v>
      </c>
      <c r="M3067" t="s">
        <v>131</v>
      </c>
      <c r="N3067" t="s">
        <v>43</v>
      </c>
      <c r="O3067">
        <v>72703</v>
      </c>
    </row>
    <row r="3068" spans="1:15" x14ac:dyDescent="0.25">
      <c r="A3068" t="s">
        <v>3083</v>
      </c>
      <c r="B3068" t="s">
        <v>4534</v>
      </c>
      <c r="C3068" t="s">
        <v>17</v>
      </c>
      <c r="D3068" s="1">
        <v>44909</v>
      </c>
      <c r="E3068" s="1">
        <v>44915</v>
      </c>
      <c r="F3068" t="s">
        <v>18</v>
      </c>
      <c r="G3068" s="2">
        <v>4130</v>
      </c>
      <c r="H3068" s="2">
        <v>6725</v>
      </c>
      <c r="I3068" s="2">
        <v>351</v>
      </c>
      <c r="J3068" s="2">
        <v>2244</v>
      </c>
      <c r="K3068">
        <v>0</v>
      </c>
      <c r="L3068" t="s">
        <v>806</v>
      </c>
      <c r="M3068" t="s">
        <v>52</v>
      </c>
      <c r="N3068" t="s">
        <v>43</v>
      </c>
      <c r="O3068">
        <v>95404</v>
      </c>
    </row>
    <row r="3069" spans="1:15" x14ac:dyDescent="0.25">
      <c r="A3069" t="s">
        <v>3083</v>
      </c>
      <c r="B3069" t="s">
        <v>4535</v>
      </c>
      <c r="C3069" t="s">
        <v>17</v>
      </c>
      <c r="D3069" s="1">
        <v>44837</v>
      </c>
      <c r="E3069" s="1">
        <v>44840</v>
      </c>
      <c r="F3069" t="s">
        <v>18</v>
      </c>
      <c r="G3069" s="2">
        <v>6930</v>
      </c>
      <c r="H3069" s="2">
        <v>10128</v>
      </c>
      <c r="I3069" s="2">
        <v>658</v>
      </c>
      <c r="J3069" s="2">
        <v>2540</v>
      </c>
      <c r="K3069">
        <v>0</v>
      </c>
      <c r="L3069" t="s">
        <v>4536</v>
      </c>
      <c r="M3069" t="s">
        <v>52</v>
      </c>
      <c r="N3069" t="s">
        <v>43</v>
      </c>
      <c r="O3069">
        <v>91354</v>
      </c>
    </row>
    <row r="3070" spans="1:15" x14ac:dyDescent="0.25">
      <c r="A3070" t="s">
        <v>3083</v>
      </c>
      <c r="B3070" t="s">
        <v>4537</v>
      </c>
      <c r="C3070" t="s">
        <v>17</v>
      </c>
      <c r="D3070" s="1">
        <v>44895</v>
      </c>
      <c r="E3070" s="1">
        <v>44895</v>
      </c>
      <c r="F3070" t="s">
        <v>18</v>
      </c>
      <c r="G3070" s="2">
        <v>6930</v>
      </c>
      <c r="H3070" s="2">
        <v>10007</v>
      </c>
      <c r="I3070" s="2">
        <v>537</v>
      </c>
      <c r="J3070" s="2">
        <v>2540</v>
      </c>
      <c r="K3070">
        <v>0</v>
      </c>
      <c r="L3070" t="s">
        <v>1758</v>
      </c>
      <c r="M3070" t="s">
        <v>52</v>
      </c>
      <c r="N3070" t="s">
        <v>43</v>
      </c>
      <c r="O3070">
        <v>92037</v>
      </c>
    </row>
    <row r="3071" spans="1:15" x14ac:dyDescent="0.25">
      <c r="A3071" t="s">
        <v>3083</v>
      </c>
      <c r="B3071" t="s">
        <v>4538</v>
      </c>
      <c r="C3071" t="s">
        <v>17</v>
      </c>
      <c r="D3071" s="1">
        <v>44893</v>
      </c>
      <c r="E3071" s="1">
        <v>44895</v>
      </c>
      <c r="F3071" t="s">
        <v>18</v>
      </c>
      <c r="G3071" s="2">
        <v>6930</v>
      </c>
      <c r="H3071" s="2">
        <v>10120</v>
      </c>
      <c r="I3071" s="2">
        <v>650</v>
      </c>
      <c r="J3071" s="2">
        <v>2540</v>
      </c>
      <c r="K3071">
        <v>0</v>
      </c>
      <c r="L3071" t="s">
        <v>370</v>
      </c>
      <c r="M3071" t="s">
        <v>52</v>
      </c>
      <c r="N3071" t="s">
        <v>43</v>
      </c>
      <c r="O3071">
        <v>95130</v>
      </c>
    </row>
    <row r="3072" spans="1:15" x14ac:dyDescent="0.25">
      <c r="A3072" t="s">
        <v>3083</v>
      </c>
      <c r="B3072" t="s">
        <v>4539</v>
      </c>
      <c r="C3072" t="s">
        <v>17</v>
      </c>
      <c r="D3072" s="1">
        <v>44923</v>
      </c>
      <c r="E3072" s="1">
        <v>44924</v>
      </c>
      <c r="F3072" t="s">
        <v>18</v>
      </c>
      <c r="G3072" s="2">
        <v>5530</v>
      </c>
      <c r="H3072" s="2">
        <v>8313</v>
      </c>
      <c r="I3072" s="2">
        <v>539</v>
      </c>
      <c r="J3072" s="2">
        <v>2244</v>
      </c>
      <c r="K3072">
        <v>0</v>
      </c>
      <c r="L3072" t="s">
        <v>80</v>
      </c>
      <c r="M3072" t="s">
        <v>52</v>
      </c>
      <c r="N3072" t="s">
        <v>43</v>
      </c>
      <c r="O3072">
        <v>94553</v>
      </c>
    </row>
    <row r="3073" spans="1:15" x14ac:dyDescent="0.25">
      <c r="A3073" t="s">
        <v>3083</v>
      </c>
      <c r="B3073" t="s">
        <v>4540</v>
      </c>
      <c r="C3073" t="s">
        <v>17</v>
      </c>
      <c r="D3073" s="1">
        <v>44902</v>
      </c>
      <c r="E3073" s="1">
        <v>44904</v>
      </c>
      <c r="F3073" t="s">
        <v>18</v>
      </c>
      <c r="G3073" s="2">
        <v>6930</v>
      </c>
      <c r="H3073" s="2">
        <v>9590</v>
      </c>
      <c r="I3073" s="2">
        <v>0</v>
      </c>
      <c r="J3073" s="2">
        <v>2660</v>
      </c>
      <c r="K3073">
        <v>0</v>
      </c>
      <c r="L3073" t="s">
        <v>3520</v>
      </c>
      <c r="M3073" t="s">
        <v>577</v>
      </c>
      <c r="N3073" t="s">
        <v>43</v>
      </c>
      <c r="O3073">
        <v>97759</v>
      </c>
    </row>
    <row r="3074" spans="1:15" x14ac:dyDescent="0.25">
      <c r="A3074" t="s">
        <v>3083</v>
      </c>
      <c r="B3074" t="s">
        <v>4541</v>
      </c>
      <c r="C3074" t="s">
        <v>17</v>
      </c>
      <c r="D3074" s="1">
        <v>44907</v>
      </c>
      <c r="E3074" s="1">
        <v>44908</v>
      </c>
      <c r="F3074" t="s">
        <v>18</v>
      </c>
      <c r="G3074" s="2">
        <v>4130</v>
      </c>
      <c r="H3074" s="2">
        <v>6756</v>
      </c>
      <c r="I3074" s="2">
        <v>382</v>
      </c>
      <c r="J3074" s="2">
        <v>2244</v>
      </c>
      <c r="K3074">
        <v>0</v>
      </c>
      <c r="L3074" t="s">
        <v>3100</v>
      </c>
      <c r="M3074" t="s">
        <v>52</v>
      </c>
      <c r="N3074" t="s">
        <v>43</v>
      </c>
      <c r="O3074">
        <v>95032</v>
      </c>
    </row>
    <row r="3075" spans="1:15" x14ac:dyDescent="0.25">
      <c r="A3075" t="s">
        <v>3083</v>
      </c>
      <c r="B3075" t="s">
        <v>4542</v>
      </c>
      <c r="C3075" t="s">
        <v>17</v>
      </c>
      <c r="D3075" s="1">
        <v>44909</v>
      </c>
      <c r="E3075" s="1">
        <v>44915</v>
      </c>
      <c r="F3075" t="s">
        <v>18</v>
      </c>
      <c r="G3075" s="2">
        <v>4130</v>
      </c>
      <c r="H3075" s="2">
        <v>6761</v>
      </c>
      <c r="I3075" s="2">
        <v>387</v>
      </c>
      <c r="J3075" s="2">
        <v>2244</v>
      </c>
      <c r="K3075">
        <v>0</v>
      </c>
      <c r="L3075" t="s">
        <v>370</v>
      </c>
      <c r="M3075" t="s">
        <v>52</v>
      </c>
      <c r="N3075" t="s">
        <v>43</v>
      </c>
      <c r="O3075">
        <v>95125</v>
      </c>
    </row>
    <row r="3076" spans="1:15" x14ac:dyDescent="0.25">
      <c r="A3076" t="s">
        <v>3083</v>
      </c>
      <c r="B3076" t="s">
        <v>4543</v>
      </c>
      <c r="C3076" t="s">
        <v>17</v>
      </c>
      <c r="D3076" s="1">
        <v>44909</v>
      </c>
      <c r="E3076" s="1">
        <v>44910</v>
      </c>
      <c r="F3076" t="s">
        <v>18</v>
      </c>
      <c r="G3076" s="2">
        <v>3710</v>
      </c>
      <c r="H3076" s="2">
        <v>6519</v>
      </c>
      <c r="I3076" s="2">
        <v>269</v>
      </c>
      <c r="J3076" s="2">
        <v>2540</v>
      </c>
      <c r="K3076">
        <v>0</v>
      </c>
      <c r="L3076" t="s">
        <v>3814</v>
      </c>
      <c r="M3076" t="s">
        <v>52</v>
      </c>
      <c r="N3076" t="s">
        <v>43</v>
      </c>
      <c r="O3076">
        <v>95746</v>
      </c>
    </row>
    <row r="3077" spans="1:15" x14ac:dyDescent="0.25">
      <c r="A3077" t="s">
        <v>3083</v>
      </c>
      <c r="B3077" t="s">
        <v>4544</v>
      </c>
      <c r="C3077" t="s">
        <v>17</v>
      </c>
      <c r="D3077" s="1">
        <v>44883</v>
      </c>
      <c r="E3077" s="1">
        <v>44887</v>
      </c>
      <c r="F3077" t="s">
        <v>18</v>
      </c>
      <c r="G3077" s="2">
        <v>6930</v>
      </c>
      <c r="H3077" s="2">
        <v>10696</v>
      </c>
      <c r="I3077" s="2">
        <v>629</v>
      </c>
      <c r="J3077" s="2">
        <v>3137</v>
      </c>
      <c r="K3077">
        <v>0</v>
      </c>
      <c r="L3077" t="s">
        <v>368</v>
      </c>
      <c r="M3077" t="s">
        <v>203</v>
      </c>
      <c r="N3077" t="s">
        <v>43</v>
      </c>
      <c r="O3077">
        <v>60201</v>
      </c>
    </row>
    <row r="3078" spans="1:15" x14ac:dyDescent="0.25">
      <c r="A3078" t="s">
        <v>3083</v>
      </c>
      <c r="B3078" t="s">
        <v>4545</v>
      </c>
      <c r="C3078" t="s">
        <v>17</v>
      </c>
      <c r="D3078" s="1">
        <v>44893</v>
      </c>
      <c r="E3078" s="1">
        <v>44895</v>
      </c>
      <c r="F3078" t="s">
        <v>18</v>
      </c>
      <c r="G3078" s="2">
        <v>6930</v>
      </c>
      <c r="H3078" s="2">
        <v>11661</v>
      </c>
      <c r="I3078" s="2">
        <v>835</v>
      </c>
      <c r="J3078" s="2">
        <v>3896</v>
      </c>
      <c r="K3078">
        <v>0</v>
      </c>
      <c r="L3078" t="s">
        <v>4546</v>
      </c>
      <c r="M3078" t="s">
        <v>1189</v>
      </c>
      <c r="N3078" t="s">
        <v>21</v>
      </c>
      <c r="O3078">
        <v>26062</v>
      </c>
    </row>
    <row r="3079" spans="1:15" x14ac:dyDescent="0.25">
      <c r="A3079" t="s">
        <v>3083</v>
      </c>
      <c r="B3079" t="s">
        <v>4547</v>
      </c>
      <c r="C3079" t="s">
        <v>17</v>
      </c>
      <c r="D3079" s="1">
        <v>44888</v>
      </c>
      <c r="E3079" s="1">
        <v>44894</v>
      </c>
      <c r="F3079" t="s">
        <v>18</v>
      </c>
      <c r="G3079" s="2">
        <v>6930</v>
      </c>
      <c r="H3079" s="2">
        <v>11637</v>
      </c>
      <c r="I3079" s="2">
        <v>811</v>
      </c>
      <c r="J3079" s="2">
        <v>3896</v>
      </c>
      <c r="K3079">
        <v>0</v>
      </c>
      <c r="L3079" t="s">
        <v>4548</v>
      </c>
      <c r="M3079" t="s">
        <v>20</v>
      </c>
      <c r="N3079" t="s">
        <v>43</v>
      </c>
      <c r="O3079">
        <v>27503</v>
      </c>
    </row>
    <row r="3080" spans="1:15" x14ac:dyDescent="0.25">
      <c r="A3080" t="s">
        <v>3083</v>
      </c>
      <c r="B3080" t="s">
        <v>4549</v>
      </c>
      <c r="C3080" t="s">
        <v>17</v>
      </c>
      <c r="D3080" s="1">
        <v>44903</v>
      </c>
      <c r="E3080" s="1">
        <v>44905</v>
      </c>
      <c r="F3080" t="s">
        <v>18</v>
      </c>
      <c r="G3080" s="2">
        <v>6930</v>
      </c>
      <c r="H3080" s="2">
        <v>10826</v>
      </c>
      <c r="I3080" s="2">
        <v>0</v>
      </c>
      <c r="J3080" s="2">
        <v>3896</v>
      </c>
      <c r="K3080">
        <v>0</v>
      </c>
      <c r="L3080" t="s">
        <v>1714</v>
      </c>
      <c r="M3080" t="s">
        <v>71</v>
      </c>
      <c r="N3080" t="s">
        <v>43</v>
      </c>
      <c r="O3080">
        <v>33483</v>
      </c>
    </row>
    <row r="3081" spans="1:15" x14ac:dyDescent="0.25">
      <c r="A3081" t="s">
        <v>3083</v>
      </c>
      <c r="B3081" t="s">
        <v>4550</v>
      </c>
      <c r="C3081" t="s">
        <v>17</v>
      </c>
      <c r="D3081" s="1">
        <v>44887</v>
      </c>
      <c r="E3081" s="1">
        <v>44888</v>
      </c>
      <c r="F3081" t="s">
        <v>18</v>
      </c>
      <c r="G3081" s="2">
        <v>6930</v>
      </c>
      <c r="H3081" s="2">
        <v>11277</v>
      </c>
      <c r="I3081" s="2">
        <v>836</v>
      </c>
      <c r="J3081" s="2">
        <v>3511</v>
      </c>
      <c r="K3081">
        <v>0</v>
      </c>
      <c r="L3081" t="s">
        <v>4551</v>
      </c>
      <c r="M3081" t="s">
        <v>59</v>
      </c>
      <c r="N3081" t="s">
        <v>43</v>
      </c>
      <c r="O3081">
        <v>75019</v>
      </c>
    </row>
    <row r="3082" spans="1:15" x14ac:dyDescent="0.25">
      <c r="A3082" t="s">
        <v>3083</v>
      </c>
      <c r="B3082" t="s">
        <v>4552</v>
      </c>
      <c r="C3082" t="s">
        <v>17</v>
      </c>
      <c r="D3082" s="1">
        <v>44896</v>
      </c>
      <c r="E3082" s="1">
        <v>44900</v>
      </c>
      <c r="F3082" t="s">
        <v>18</v>
      </c>
      <c r="G3082" s="2">
        <v>6930</v>
      </c>
      <c r="H3082" s="2">
        <v>10384</v>
      </c>
      <c r="I3082" s="2">
        <v>599</v>
      </c>
      <c r="J3082" s="2">
        <v>2855</v>
      </c>
      <c r="K3082">
        <v>0</v>
      </c>
      <c r="L3082" t="s">
        <v>1227</v>
      </c>
      <c r="M3082" t="s">
        <v>52</v>
      </c>
      <c r="N3082" t="s">
        <v>43</v>
      </c>
      <c r="O3082">
        <v>94127</v>
      </c>
    </row>
    <row r="3083" spans="1:15" x14ac:dyDescent="0.25">
      <c r="A3083" t="s">
        <v>3083</v>
      </c>
      <c r="B3083" t="s">
        <v>4553</v>
      </c>
      <c r="C3083" t="s">
        <v>17</v>
      </c>
      <c r="D3083" s="1">
        <v>44903</v>
      </c>
      <c r="E3083" s="1">
        <v>44904</v>
      </c>
      <c r="F3083" t="s">
        <v>18</v>
      </c>
      <c r="G3083" s="2">
        <v>5530</v>
      </c>
      <c r="H3083" s="2">
        <v>8225</v>
      </c>
      <c r="I3083" s="2">
        <v>0</v>
      </c>
      <c r="J3083" s="2">
        <v>2695</v>
      </c>
      <c r="K3083">
        <v>0</v>
      </c>
      <c r="L3083" t="s">
        <v>4270</v>
      </c>
      <c r="M3083" t="s">
        <v>211</v>
      </c>
      <c r="N3083" t="s">
        <v>21</v>
      </c>
      <c r="O3083">
        <v>55369</v>
      </c>
    </row>
    <row r="3084" spans="1:15" x14ac:dyDescent="0.25">
      <c r="A3084" t="s">
        <v>3083</v>
      </c>
      <c r="B3084" t="s">
        <v>4554</v>
      </c>
      <c r="C3084" t="s">
        <v>17</v>
      </c>
      <c r="D3084" s="1">
        <v>44848</v>
      </c>
      <c r="E3084" s="1">
        <v>44851</v>
      </c>
      <c r="F3084" t="s">
        <v>18</v>
      </c>
      <c r="G3084" s="2">
        <v>5530</v>
      </c>
      <c r="H3084" s="2">
        <v>9110</v>
      </c>
      <c r="I3084" s="2">
        <v>723</v>
      </c>
      <c r="J3084" s="2">
        <v>2857</v>
      </c>
      <c r="K3084">
        <v>0</v>
      </c>
      <c r="L3084" t="s">
        <v>4555</v>
      </c>
      <c r="M3084" t="s">
        <v>39</v>
      </c>
      <c r="N3084" t="s">
        <v>43</v>
      </c>
      <c r="O3084">
        <v>11953</v>
      </c>
    </row>
    <row r="3085" spans="1:15" x14ac:dyDescent="0.25">
      <c r="A3085" t="s">
        <v>3083</v>
      </c>
      <c r="B3085" t="s">
        <v>4556</v>
      </c>
      <c r="C3085" t="s">
        <v>17</v>
      </c>
      <c r="D3085" s="1">
        <v>44909</v>
      </c>
      <c r="E3085" s="1">
        <v>44915</v>
      </c>
      <c r="F3085" t="s">
        <v>18</v>
      </c>
      <c r="G3085" s="2">
        <v>3430</v>
      </c>
      <c r="H3085" s="2">
        <v>6291</v>
      </c>
      <c r="I3085" s="2">
        <v>321</v>
      </c>
      <c r="J3085" s="2">
        <v>2540</v>
      </c>
      <c r="K3085">
        <v>0</v>
      </c>
      <c r="L3085" t="s">
        <v>3933</v>
      </c>
      <c r="M3085" t="s">
        <v>52</v>
      </c>
      <c r="N3085" t="s">
        <v>43</v>
      </c>
      <c r="O3085">
        <v>95008</v>
      </c>
    </row>
    <row r="3086" spans="1:15" x14ac:dyDescent="0.25">
      <c r="A3086" t="s">
        <v>3083</v>
      </c>
      <c r="B3086" t="s">
        <v>4557</v>
      </c>
      <c r="C3086" t="s">
        <v>17</v>
      </c>
      <c r="D3086" s="1">
        <v>44848</v>
      </c>
      <c r="E3086" s="1">
        <v>44851</v>
      </c>
      <c r="F3086" t="s">
        <v>18</v>
      </c>
      <c r="G3086" s="2">
        <v>6930</v>
      </c>
      <c r="H3086" s="2">
        <v>11692</v>
      </c>
      <c r="I3086" s="2">
        <v>866</v>
      </c>
      <c r="J3086" s="2">
        <v>3896</v>
      </c>
      <c r="K3086">
        <v>0</v>
      </c>
      <c r="L3086" t="s">
        <v>887</v>
      </c>
      <c r="M3086" t="s">
        <v>46</v>
      </c>
      <c r="N3086" t="s">
        <v>21</v>
      </c>
      <c r="O3086">
        <v>30338</v>
      </c>
    </row>
    <row r="3087" spans="1:15" x14ac:dyDescent="0.25">
      <c r="A3087" t="s">
        <v>3083</v>
      </c>
      <c r="B3087" t="s">
        <v>4558</v>
      </c>
      <c r="C3087" t="s">
        <v>17</v>
      </c>
      <c r="D3087" s="1">
        <v>44893</v>
      </c>
      <c r="E3087" s="1">
        <v>44895</v>
      </c>
      <c r="F3087" t="s">
        <v>18</v>
      </c>
      <c r="G3087" s="2">
        <v>6930</v>
      </c>
      <c r="H3087" s="2">
        <v>11583</v>
      </c>
      <c r="I3087" s="2">
        <v>757</v>
      </c>
      <c r="J3087" s="2">
        <v>3896</v>
      </c>
      <c r="K3087">
        <v>0</v>
      </c>
      <c r="L3087" t="s">
        <v>617</v>
      </c>
      <c r="M3087" t="s">
        <v>88</v>
      </c>
      <c r="N3087" t="s">
        <v>43</v>
      </c>
      <c r="O3087">
        <v>15146</v>
      </c>
    </row>
    <row r="3088" spans="1:15" x14ac:dyDescent="0.25">
      <c r="A3088" t="s">
        <v>3083</v>
      </c>
      <c r="B3088" t="s">
        <v>4559</v>
      </c>
      <c r="C3088" t="s">
        <v>17</v>
      </c>
      <c r="D3088" s="1">
        <v>44909</v>
      </c>
      <c r="E3088" s="1">
        <v>44915</v>
      </c>
      <c r="F3088" t="s">
        <v>18</v>
      </c>
      <c r="G3088" s="2">
        <v>4130</v>
      </c>
      <c r="H3088" s="2">
        <v>6987</v>
      </c>
      <c r="I3088" s="2">
        <v>0</v>
      </c>
      <c r="J3088" s="2">
        <v>2857</v>
      </c>
      <c r="K3088">
        <v>0</v>
      </c>
      <c r="L3088" t="s">
        <v>3499</v>
      </c>
      <c r="M3088" t="s">
        <v>71</v>
      </c>
      <c r="N3088" t="s">
        <v>43</v>
      </c>
      <c r="O3088">
        <v>32034</v>
      </c>
    </row>
    <row r="3089" spans="1:15" x14ac:dyDescent="0.25">
      <c r="A3089" t="s">
        <v>3083</v>
      </c>
      <c r="B3089" t="s">
        <v>4560</v>
      </c>
      <c r="C3089" t="s">
        <v>17</v>
      </c>
      <c r="D3089" s="1">
        <v>44909</v>
      </c>
      <c r="E3089" s="1">
        <v>44915</v>
      </c>
      <c r="F3089" t="s">
        <v>18</v>
      </c>
      <c r="G3089" s="2">
        <v>4130</v>
      </c>
      <c r="H3089" s="2">
        <v>6751</v>
      </c>
      <c r="I3089" s="2">
        <v>377</v>
      </c>
      <c r="J3089" s="2">
        <v>2244</v>
      </c>
      <c r="K3089">
        <v>0</v>
      </c>
      <c r="L3089" t="s">
        <v>3100</v>
      </c>
      <c r="M3089" t="s">
        <v>52</v>
      </c>
      <c r="N3089" t="s">
        <v>43</v>
      </c>
      <c r="O3089">
        <v>95030</v>
      </c>
    </row>
    <row r="3090" spans="1:15" x14ac:dyDescent="0.25">
      <c r="A3090" t="s">
        <v>3083</v>
      </c>
      <c r="B3090" t="s">
        <v>4561</v>
      </c>
      <c r="C3090" t="s">
        <v>17</v>
      </c>
      <c r="D3090" s="1">
        <v>44874</v>
      </c>
      <c r="E3090" s="1">
        <v>44876</v>
      </c>
      <c r="F3090" t="s">
        <v>18</v>
      </c>
      <c r="G3090" s="2">
        <v>6930</v>
      </c>
      <c r="H3090" s="2">
        <v>10679</v>
      </c>
      <c r="I3090" s="2">
        <v>791</v>
      </c>
      <c r="J3090" s="2">
        <v>2958</v>
      </c>
      <c r="K3090">
        <v>0</v>
      </c>
      <c r="L3090" t="s">
        <v>4380</v>
      </c>
      <c r="M3090" t="s">
        <v>59</v>
      </c>
      <c r="N3090" t="s">
        <v>43</v>
      </c>
      <c r="O3090">
        <v>77401</v>
      </c>
    </row>
    <row r="3091" spans="1:15" x14ac:dyDescent="0.25">
      <c r="A3091" t="s">
        <v>3083</v>
      </c>
      <c r="B3091" t="s">
        <v>4562</v>
      </c>
      <c r="C3091" t="s">
        <v>17</v>
      </c>
      <c r="D3091" s="1">
        <v>44922</v>
      </c>
      <c r="E3091" s="1">
        <v>44922</v>
      </c>
      <c r="F3091" t="s">
        <v>18</v>
      </c>
      <c r="G3091" s="2">
        <v>5530</v>
      </c>
      <c r="H3091" s="2">
        <v>8387</v>
      </c>
      <c r="I3091" s="2">
        <v>0</v>
      </c>
      <c r="J3091" s="2">
        <v>2857</v>
      </c>
      <c r="K3091">
        <v>0</v>
      </c>
      <c r="L3091" t="s">
        <v>4563</v>
      </c>
      <c r="M3091" t="s">
        <v>71</v>
      </c>
      <c r="N3091" t="s">
        <v>43</v>
      </c>
      <c r="O3091">
        <v>34251</v>
      </c>
    </row>
    <row r="3092" spans="1:15" x14ac:dyDescent="0.25">
      <c r="A3092" t="s">
        <v>3083</v>
      </c>
      <c r="B3092" t="s">
        <v>4564</v>
      </c>
      <c r="C3092" t="s">
        <v>17</v>
      </c>
      <c r="D3092" s="1">
        <v>44907</v>
      </c>
      <c r="E3092" s="1">
        <v>44908</v>
      </c>
      <c r="F3092" t="s">
        <v>18</v>
      </c>
      <c r="G3092" s="2">
        <v>4130</v>
      </c>
      <c r="H3092" s="2">
        <v>7494</v>
      </c>
      <c r="I3092" s="2">
        <v>507</v>
      </c>
      <c r="J3092" s="2">
        <v>2857</v>
      </c>
      <c r="K3092">
        <v>0</v>
      </c>
      <c r="L3092" t="s">
        <v>19</v>
      </c>
      <c r="M3092" t="s">
        <v>20</v>
      </c>
      <c r="N3092" t="s">
        <v>43</v>
      </c>
      <c r="O3092">
        <v>27615</v>
      </c>
    </row>
    <row r="3093" spans="1:15" x14ac:dyDescent="0.25">
      <c r="A3093" t="s">
        <v>3083</v>
      </c>
      <c r="B3093" t="s">
        <v>4565</v>
      </c>
      <c r="C3093" t="s">
        <v>17</v>
      </c>
      <c r="D3093" s="1">
        <v>44922</v>
      </c>
      <c r="E3093" s="1">
        <v>44923</v>
      </c>
      <c r="F3093" t="s">
        <v>18</v>
      </c>
      <c r="G3093" s="2">
        <v>6930</v>
      </c>
      <c r="H3093" s="2">
        <v>11228</v>
      </c>
      <c r="I3093" s="2">
        <v>760</v>
      </c>
      <c r="J3093" s="2">
        <v>3538</v>
      </c>
      <c r="K3093">
        <v>0</v>
      </c>
      <c r="L3093" t="s">
        <v>3592</v>
      </c>
      <c r="M3093" t="s">
        <v>20</v>
      </c>
      <c r="N3093" t="s">
        <v>43</v>
      </c>
      <c r="O3093">
        <v>27587</v>
      </c>
    </row>
    <row r="3094" spans="1:15" x14ac:dyDescent="0.25">
      <c r="A3094" t="s">
        <v>3083</v>
      </c>
      <c r="B3094" t="s">
        <v>4566</v>
      </c>
      <c r="C3094" t="s">
        <v>17</v>
      </c>
      <c r="D3094" s="1">
        <v>44883</v>
      </c>
      <c r="E3094" s="1">
        <v>44887</v>
      </c>
      <c r="F3094" t="s">
        <v>18</v>
      </c>
      <c r="G3094" s="2">
        <v>6930</v>
      </c>
      <c r="H3094" s="2">
        <v>10696</v>
      </c>
      <c r="I3094" s="2">
        <v>629</v>
      </c>
      <c r="J3094" s="2">
        <v>3137</v>
      </c>
      <c r="K3094">
        <v>0</v>
      </c>
      <c r="L3094" t="s">
        <v>4567</v>
      </c>
      <c r="M3094" t="s">
        <v>203</v>
      </c>
      <c r="N3094" t="s">
        <v>43</v>
      </c>
      <c r="O3094">
        <v>61739</v>
      </c>
    </row>
    <row r="3095" spans="1:15" x14ac:dyDescent="0.25">
      <c r="A3095" t="s">
        <v>3083</v>
      </c>
      <c r="B3095" t="s">
        <v>4568</v>
      </c>
      <c r="C3095" t="s">
        <v>17</v>
      </c>
      <c r="D3095" s="1">
        <v>44879</v>
      </c>
      <c r="E3095" s="1">
        <v>44879</v>
      </c>
      <c r="F3095" t="s">
        <v>18</v>
      </c>
      <c r="G3095" s="2">
        <v>6930</v>
      </c>
      <c r="H3095" s="2">
        <v>10322</v>
      </c>
      <c r="I3095" s="2">
        <v>537</v>
      </c>
      <c r="J3095" s="2">
        <v>2855</v>
      </c>
      <c r="K3095">
        <v>0</v>
      </c>
      <c r="L3095" t="s">
        <v>4569</v>
      </c>
      <c r="M3095" t="s">
        <v>52</v>
      </c>
      <c r="N3095" t="s">
        <v>43</v>
      </c>
      <c r="O3095">
        <v>92630</v>
      </c>
    </row>
    <row r="3096" spans="1:15" x14ac:dyDescent="0.25">
      <c r="A3096" t="s">
        <v>3083</v>
      </c>
      <c r="B3096" t="s">
        <v>4570</v>
      </c>
      <c r="C3096" t="s">
        <v>17</v>
      </c>
      <c r="D3096" s="1">
        <v>44914</v>
      </c>
      <c r="E3096" s="1">
        <v>44915</v>
      </c>
      <c r="F3096" t="s">
        <v>18</v>
      </c>
      <c r="G3096" s="2">
        <v>6930</v>
      </c>
      <c r="H3096" s="2">
        <v>10826</v>
      </c>
      <c r="I3096" s="2">
        <v>0</v>
      </c>
      <c r="J3096" s="2">
        <v>3896</v>
      </c>
      <c r="K3096">
        <v>0</v>
      </c>
      <c r="L3096" t="s">
        <v>521</v>
      </c>
      <c r="M3096" t="s">
        <v>71</v>
      </c>
      <c r="N3096" t="s">
        <v>43</v>
      </c>
      <c r="O3096">
        <v>32082</v>
      </c>
    </row>
    <row r="3097" spans="1:15" x14ac:dyDescent="0.25">
      <c r="A3097" t="s">
        <v>3083</v>
      </c>
      <c r="B3097" t="s">
        <v>4571</v>
      </c>
      <c r="C3097" t="s">
        <v>17</v>
      </c>
      <c r="D3097" s="1">
        <v>44865</v>
      </c>
      <c r="E3097" s="1">
        <v>44866</v>
      </c>
      <c r="F3097" t="s">
        <v>18</v>
      </c>
      <c r="G3097" s="2">
        <v>3430</v>
      </c>
      <c r="H3097" s="2">
        <v>6322</v>
      </c>
      <c r="I3097" s="2">
        <v>352</v>
      </c>
      <c r="J3097" s="2">
        <v>2540</v>
      </c>
      <c r="K3097">
        <v>0</v>
      </c>
      <c r="L3097" t="s">
        <v>1388</v>
      </c>
      <c r="M3097" t="s">
        <v>52</v>
      </c>
      <c r="N3097" t="s">
        <v>43</v>
      </c>
      <c r="O3097">
        <v>94611</v>
      </c>
    </row>
    <row r="3098" spans="1:15" x14ac:dyDescent="0.25">
      <c r="A3098" t="s">
        <v>3083</v>
      </c>
      <c r="B3098" t="s">
        <v>4572</v>
      </c>
      <c r="C3098" t="s">
        <v>17</v>
      </c>
      <c r="D3098" s="1">
        <v>44910</v>
      </c>
      <c r="E3098" s="1">
        <v>44915</v>
      </c>
      <c r="F3098" t="s">
        <v>18</v>
      </c>
      <c r="G3098" s="2">
        <v>6930</v>
      </c>
      <c r="H3098" s="2">
        <v>10322</v>
      </c>
      <c r="I3098" s="2">
        <v>537</v>
      </c>
      <c r="J3098" s="2">
        <v>2855</v>
      </c>
      <c r="K3098">
        <v>0</v>
      </c>
      <c r="L3098" t="s">
        <v>51</v>
      </c>
      <c r="M3098" t="s">
        <v>52</v>
      </c>
      <c r="N3098" t="s">
        <v>43</v>
      </c>
      <c r="O3098">
        <v>92109</v>
      </c>
    </row>
    <row r="3099" spans="1:15" x14ac:dyDescent="0.25">
      <c r="A3099" t="s">
        <v>3083</v>
      </c>
      <c r="B3099" t="s">
        <v>4573</v>
      </c>
      <c r="C3099" t="s">
        <v>17</v>
      </c>
      <c r="D3099" s="1">
        <v>44914</v>
      </c>
      <c r="E3099" s="1">
        <v>44916</v>
      </c>
      <c r="F3099" t="s">
        <v>18</v>
      </c>
      <c r="G3099" s="2">
        <v>6930</v>
      </c>
      <c r="H3099" s="2">
        <v>11017</v>
      </c>
      <c r="I3099" s="2">
        <v>191</v>
      </c>
      <c r="J3099" s="2">
        <v>3896</v>
      </c>
      <c r="K3099">
        <v>0</v>
      </c>
      <c r="L3099" t="s">
        <v>4574</v>
      </c>
      <c r="M3099" t="s">
        <v>265</v>
      </c>
      <c r="N3099" t="s">
        <v>43</v>
      </c>
      <c r="O3099">
        <v>1581</v>
      </c>
    </row>
    <row r="3100" spans="1:15" x14ac:dyDescent="0.25">
      <c r="A3100" t="s">
        <v>3083</v>
      </c>
      <c r="B3100" t="s">
        <v>4575</v>
      </c>
      <c r="C3100" t="s">
        <v>17</v>
      </c>
      <c r="D3100" s="1">
        <v>44868</v>
      </c>
      <c r="E3100" s="1">
        <v>44869</v>
      </c>
      <c r="F3100" t="s">
        <v>18</v>
      </c>
      <c r="G3100" s="2">
        <v>6930</v>
      </c>
      <c r="H3100" s="2">
        <v>11584</v>
      </c>
      <c r="I3100" s="2">
        <v>758</v>
      </c>
      <c r="J3100" s="2">
        <v>3896</v>
      </c>
      <c r="K3100">
        <v>0</v>
      </c>
      <c r="L3100" t="s">
        <v>4576</v>
      </c>
      <c r="M3100" t="s">
        <v>39</v>
      </c>
      <c r="N3100" t="s">
        <v>43</v>
      </c>
      <c r="O3100">
        <v>12065</v>
      </c>
    </row>
    <row r="3101" spans="1:15" x14ac:dyDescent="0.25">
      <c r="A3101" t="s">
        <v>3083</v>
      </c>
      <c r="B3101" t="s">
        <v>4577</v>
      </c>
      <c r="C3101" t="s">
        <v>17</v>
      </c>
      <c r="D3101" s="1">
        <v>44916</v>
      </c>
      <c r="E3101" s="1">
        <v>44917</v>
      </c>
      <c r="F3101" t="s">
        <v>18</v>
      </c>
      <c r="G3101" s="2">
        <v>5530</v>
      </c>
      <c r="H3101" s="2">
        <v>8504</v>
      </c>
      <c r="I3101" s="2">
        <v>476</v>
      </c>
      <c r="J3101" s="2">
        <v>2498</v>
      </c>
      <c r="K3101">
        <v>0</v>
      </c>
      <c r="L3101" t="s">
        <v>969</v>
      </c>
      <c r="M3101" t="s">
        <v>246</v>
      </c>
      <c r="N3101" t="s">
        <v>21</v>
      </c>
      <c r="O3101">
        <v>85018</v>
      </c>
    </row>
    <row r="3102" spans="1:15" x14ac:dyDescent="0.25">
      <c r="A3102" t="s">
        <v>3083</v>
      </c>
      <c r="B3102" t="s">
        <v>4578</v>
      </c>
      <c r="C3102" t="s">
        <v>17</v>
      </c>
      <c r="D3102" s="1">
        <v>44908</v>
      </c>
      <c r="E3102" s="1">
        <v>44910</v>
      </c>
      <c r="F3102" t="s">
        <v>18</v>
      </c>
      <c r="G3102" s="2">
        <v>5530</v>
      </c>
      <c r="H3102" s="2">
        <v>8553</v>
      </c>
      <c r="I3102" s="2">
        <v>483</v>
      </c>
      <c r="J3102" s="2">
        <v>2540</v>
      </c>
      <c r="K3102">
        <v>0</v>
      </c>
      <c r="L3102" t="s">
        <v>3711</v>
      </c>
      <c r="M3102" t="s">
        <v>52</v>
      </c>
      <c r="N3102" t="s">
        <v>43</v>
      </c>
      <c r="O3102">
        <v>94965</v>
      </c>
    </row>
    <row r="3103" spans="1:15" x14ac:dyDescent="0.25">
      <c r="A3103" t="s">
        <v>3083</v>
      </c>
      <c r="B3103" t="s">
        <v>4579</v>
      </c>
      <c r="C3103" t="s">
        <v>17</v>
      </c>
      <c r="D3103" s="1">
        <v>44914</v>
      </c>
      <c r="E3103" s="1">
        <v>44915</v>
      </c>
      <c r="F3103" t="s">
        <v>18</v>
      </c>
      <c r="G3103" s="2">
        <v>4130</v>
      </c>
      <c r="H3103" s="2">
        <v>7177</v>
      </c>
      <c r="I3103" s="2">
        <v>605</v>
      </c>
      <c r="J3103" s="2">
        <v>2442</v>
      </c>
      <c r="K3103">
        <v>0</v>
      </c>
      <c r="L3103" t="s">
        <v>4580</v>
      </c>
      <c r="M3103" t="s">
        <v>453</v>
      </c>
      <c r="N3103" t="s">
        <v>21</v>
      </c>
      <c r="O3103">
        <v>98312</v>
      </c>
    </row>
    <row r="3104" spans="1:15" x14ac:dyDescent="0.25">
      <c r="A3104" t="s">
        <v>3083</v>
      </c>
      <c r="B3104" t="s">
        <v>4581</v>
      </c>
      <c r="C3104" t="s">
        <v>17</v>
      </c>
      <c r="D3104" s="1">
        <v>44893</v>
      </c>
      <c r="E3104" s="1">
        <v>44895</v>
      </c>
      <c r="F3104" t="s">
        <v>18</v>
      </c>
      <c r="G3104" s="2">
        <v>6930</v>
      </c>
      <c r="H3104" s="2">
        <v>11056</v>
      </c>
      <c r="I3104" s="2">
        <v>615</v>
      </c>
      <c r="J3104" s="2">
        <v>3511</v>
      </c>
      <c r="K3104">
        <v>0</v>
      </c>
      <c r="L3104" t="s">
        <v>4582</v>
      </c>
      <c r="M3104" t="s">
        <v>753</v>
      </c>
      <c r="N3104" t="s">
        <v>43</v>
      </c>
      <c r="O3104">
        <v>73099</v>
      </c>
    </row>
    <row r="3105" spans="1:15" x14ac:dyDescent="0.25">
      <c r="A3105" t="s">
        <v>3083</v>
      </c>
      <c r="B3105" t="s">
        <v>4583</v>
      </c>
      <c r="C3105" t="s">
        <v>17</v>
      </c>
      <c r="D3105" s="1">
        <v>44916</v>
      </c>
      <c r="E3105" s="1">
        <v>44917</v>
      </c>
      <c r="F3105" t="s">
        <v>18</v>
      </c>
      <c r="G3105" s="2">
        <v>4130</v>
      </c>
      <c r="H3105" s="2">
        <v>6987</v>
      </c>
      <c r="I3105" s="2">
        <v>0</v>
      </c>
      <c r="J3105" s="2">
        <v>2857</v>
      </c>
      <c r="K3105">
        <v>0</v>
      </c>
      <c r="L3105" t="s">
        <v>4584</v>
      </c>
      <c r="M3105" t="s">
        <v>906</v>
      </c>
      <c r="N3105" t="s">
        <v>75</v>
      </c>
      <c r="O3105">
        <v>84087</v>
      </c>
    </row>
    <row r="3106" spans="1:15" x14ac:dyDescent="0.25">
      <c r="A3106" t="s">
        <v>3083</v>
      </c>
      <c r="B3106" t="s">
        <v>4585</v>
      </c>
      <c r="C3106" t="s">
        <v>17</v>
      </c>
      <c r="D3106" s="1">
        <v>44894</v>
      </c>
      <c r="E3106" s="1">
        <v>44895</v>
      </c>
      <c r="F3106" t="s">
        <v>18</v>
      </c>
      <c r="G3106" s="2">
        <v>5530</v>
      </c>
      <c r="H3106" s="2">
        <v>9167</v>
      </c>
      <c r="I3106" s="2">
        <v>679</v>
      </c>
      <c r="J3106" s="2">
        <v>2958</v>
      </c>
      <c r="K3106">
        <v>0</v>
      </c>
      <c r="L3106" t="s">
        <v>174</v>
      </c>
      <c r="M3106" t="s">
        <v>59</v>
      </c>
      <c r="N3106" t="s">
        <v>21</v>
      </c>
      <c r="O3106">
        <v>78750</v>
      </c>
    </row>
    <row r="3107" spans="1:15" x14ac:dyDescent="0.25">
      <c r="A3107" t="s">
        <v>3083</v>
      </c>
      <c r="B3107" t="s">
        <v>4586</v>
      </c>
      <c r="C3107" t="s">
        <v>17</v>
      </c>
      <c r="D3107" s="1">
        <v>44852</v>
      </c>
      <c r="E3107" s="1">
        <v>44853</v>
      </c>
      <c r="F3107" t="s">
        <v>18</v>
      </c>
      <c r="G3107" s="2">
        <v>6930</v>
      </c>
      <c r="H3107" s="2">
        <v>10391</v>
      </c>
      <c r="I3107" s="2">
        <v>606</v>
      </c>
      <c r="J3107" s="2">
        <v>2855</v>
      </c>
      <c r="K3107">
        <v>0</v>
      </c>
      <c r="L3107" t="s">
        <v>408</v>
      </c>
      <c r="M3107" t="s">
        <v>52</v>
      </c>
      <c r="N3107" t="s">
        <v>43</v>
      </c>
      <c r="O3107">
        <v>94549</v>
      </c>
    </row>
    <row r="3108" spans="1:15" x14ac:dyDescent="0.25">
      <c r="A3108" t="s">
        <v>3083</v>
      </c>
      <c r="B3108" t="s">
        <v>4587</v>
      </c>
      <c r="C3108" t="s">
        <v>17</v>
      </c>
      <c r="D3108" s="1">
        <v>44879</v>
      </c>
      <c r="E3108" s="1">
        <v>44879</v>
      </c>
      <c r="F3108" t="s">
        <v>18</v>
      </c>
      <c r="G3108" s="2">
        <v>5530</v>
      </c>
      <c r="H3108" s="2">
        <v>9400</v>
      </c>
      <c r="I3108" s="2">
        <v>332</v>
      </c>
      <c r="J3108" s="2">
        <v>3538</v>
      </c>
      <c r="K3108">
        <v>0</v>
      </c>
      <c r="L3108" t="s">
        <v>897</v>
      </c>
      <c r="M3108" t="s">
        <v>30</v>
      </c>
      <c r="N3108" t="s">
        <v>21</v>
      </c>
      <c r="O3108">
        <v>20175</v>
      </c>
    </row>
    <row r="3109" spans="1:15" x14ac:dyDescent="0.25">
      <c r="A3109" t="s">
        <v>3083</v>
      </c>
      <c r="B3109" t="s">
        <v>4588</v>
      </c>
      <c r="C3109" t="s">
        <v>17</v>
      </c>
      <c r="D3109" s="1">
        <v>44867</v>
      </c>
      <c r="E3109" s="1">
        <v>44868</v>
      </c>
      <c r="F3109" t="s">
        <v>18</v>
      </c>
      <c r="G3109" s="2">
        <v>5530</v>
      </c>
      <c r="H3109" s="2">
        <v>8808</v>
      </c>
      <c r="I3109" s="2">
        <v>836</v>
      </c>
      <c r="J3109" s="2">
        <v>2442</v>
      </c>
      <c r="K3109">
        <v>0</v>
      </c>
      <c r="L3109" t="s">
        <v>3306</v>
      </c>
      <c r="M3109" t="s">
        <v>453</v>
      </c>
      <c r="N3109" t="s">
        <v>43</v>
      </c>
      <c r="O3109">
        <v>98026</v>
      </c>
    </row>
    <row r="3110" spans="1:15" x14ac:dyDescent="0.25">
      <c r="A3110" t="s">
        <v>3083</v>
      </c>
      <c r="B3110" t="s">
        <v>4589</v>
      </c>
      <c r="C3110" t="s">
        <v>17</v>
      </c>
      <c r="D3110" s="1">
        <v>44883</v>
      </c>
      <c r="E3110" s="1">
        <v>44887</v>
      </c>
      <c r="F3110" t="s">
        <v>18</v>
      </c>
      <c r="G3110" s="2">
        <v>6930</v>
      </c>
      <c r="H3110" s="2">
        <v>10572</v>
      </c>
      <c r="I3110" s="2">
        <v>505</v>
      </c>
      <c r="J3110" s="2">
        <v>3137</v>
      </c>
      <c r="K3110">
        <v>0</v>
      </c>
      <c r="L3110" t="s">
        <v>3259</v>
      </c>
      <c r="M3110" t="s">
        <v>299</v>
      </c>
      <c r="N3110" t="s">
        <v>43</v>
      </c>
      <c r="O3110">
        <v>53186</v>
      </c>
    </row>
    <row r="3111" spans="1:15" x14ac:dyDescent="0.25">
      <c r="A3111" t="s">
        <v>3083</v>
      </c>
      <c r="B3111" t="s">
        <v>4590</v>
      </c>
      <c r="C3111" t="s">
        <v>17</v>
      </c>
      <c r="D3111" s="1">
        <v>44897</v>
      </c>
      <c r="E3111" s="1">
        <v>44903</v>
      </c>
      <c r="F3111" t="s">
        <v>18</v>
      </c>
      <c r="G3111" s="2">
        <v>6930</v>
      </c>
      <c r="H3111" s="2">
        <v>9742</v>
      </c>
      <c r="I3111" s="2">
        <v>0</v>
      </c>
      <c r="J3111" s="2">
        <v>2812</v>
      </c>
      <c r="K3111">
        <v>0</v>
      </c>
      <c r="L3111" t="s">
        <v>36</v>
      </c>
      <c r="M3111" t="s">
        <v>277</v>
      </c>
      <c r="N3111" t="s">
        <v>43</v>
      </c>
      <c r="O3111">
        <v>80210</v>
      </c>
    </row>
    <row r="3112" spans="1:15" x14ac:dyDescent="0.25">
      <c r="A3112" t="s">
        <v>3083</v>
      </c>
      <c r="B3112" t="s">
        <v>4591</v>
      </c>
      <c r="C3112" t="s">
        <v>17</v>
      </c>
      <c r="D3112" s="1">
        <v>44904</v>
      </c>
      <c r="E3112" s="1">
        <v>44906</v>
      </c>
      <c r="F3112" t="s">
        <v>18</v>
      </c>
      <c r="G3112" s="2">
        <v>4130</v>
      </c>
      <c r="H3112" s="2">
        <v>6766</v>
      </c>
      <c r="I3112" s="2">
        <v>392</v>
      </c>
      <c r="J3112" s="2">
        <v>2244</v>
      </c>
      <c r="K3112">
        <v>0</v>
      </c>
      <c r="L3112" t="s">
        <v>4592</v>
      </c>
      <c r="M3112" t="s">
        <v>52</v>
      </c>
      <c r="N3112" t="s">
        <v>43</v>
      </c>
      <c r="O3112">
        <v>90292</v>
      </c>
    </row>
    <row r="3113" spans="1:15" x14ac:dyDescent="0.25">
      <c r="A3113" t="s">
        <v>3083</v>
      </c>
      <c r="B3113" t="s">
        <v>4593</v>
      </c>
      <c r="C3113" t="s">
        <v>17</v>
      </c>
      <c r="D3113" s="1">
        <v>44914</v>
      </c>
      <c r="E3113" s="1">
        <v>44915</v>
      </c>
      <c r="F3113" t="s">
        <v>18</v>
      </c>
      <c r="G3113" s="2">
        <v>4130</v>
      </c>
      <c r="H3113" s="2">
        <v>7240</v>
      </c>
      <c r="I3113" s="2">
        <v>536</v>
      </c>
      <c r="J3113" s="2">
        <v>2574</v>
      </c>
      <c r="K3113">
        <v>0</v>
      </c>
      <c r="L3113" t="s">
        <v>127</v>
      </c>
      <c r="M3113" t="s">
        <v>59</v>
      </c>
      <c r="N3113" t="s">
        <v>21</v>
      </c>
      <c r="O3113">
        <v>76137</v>
      </c>
    </row>
    <row r="3114" spans="1:15" x14ac:dyDescent="0.25">
      <c r="A3114" t="s">
        <v>3083</v>
      </c>
      <c r="B3114" t="s">
        <v>4594</v>
      </c>
      <c r="C3114" t="s">
        <v>17</v>
      </c>
      <c r="D3114" s="1">
        <v>44911</v>
      </c>
      <c r="E3114" s="1">
        <v>44915</v>
      </c>
      <c r="F3114" t="s">
        <v>18</v>
      </c>
      <c r="G3114" s="2">
        <v>6930</v>
      </c>
      <c r="H3114" s="2">
        <v>10826</v>
      </c>
      <c r="I3114" s="2">
        <v>0</v>
      </c>
      <c r="J3114" s="2">
        <v>3896</v>
      </c>
      <c r="K3114">
        <v>0</v>
      </c>
      <c r="L3114" t="s">
        <v>2050</v>
      </c>
      <c r="M3114" t="s">
        <v>71</v>
      </c>
      <c r="N3114" t="s">
        <v>43</v>
      </c>
      <c r="O3114">
        <v>33432</v>
      </c>
    </row>
    <row r="3115" spans="1:15" x14ac:dyDescent="0.25">
      <c r="A3115" t="s">
        <v>3083</v>
      </c>
      <c r="B3115" t="s">
        <v>4595</v>
      </c>
      <c r="C3115" t="s">
        <v>17</v>
      </c>
      <c r="D3115" s="1">
        <v>44845</v>
      </c>
      <c r="E3115" s="1">
        <v>44851</v>
      </c>
      <c r="F3115" t="s">
        <v>18</v>
      </c>
      <c r="G3115" s="2">
        <v>5530</v>
      </c>
      <c r="H3115" s="2">
        <v>8719</v>
      </c>
      <c r="I3115" s="2">
        <v>332</v>
      </c>
      <c r="J3115" s="2">
        <v>2857</v>
      </c>
      <c r="K3115">
        <v>0</v>
      </c>
      <c r="L3115" t="s">
        <v>946</v>
      </c>
      <c r="M3115" t="s">
        <v>30</v>
      </c>
      <c r="N3115" t="s">
        <v>21</v>
      </c>
      <c r="O3115">
        <v>22201</v>
      </c>
    </row>
    <row r="3116" spans="1:15" x14ac:dyDescent="0.25">
      <c r="A3116" t="s">
        <v>3083</v>
      </c>
      <c r="B3116" t="s">
        <v>4596</v>
      </c>
      <c r="C3116" t="s">
        <v>17</v>
      </c>
      <c r="D3116" s="1">
        <v>44900</v>
      </c>
      <c r="E3116" s="1">
        <v>44901</v>
      </c>
      <c r="F3116" t="s">
        <v>18</v>
      </c>
      <c r="G3116" s="2">
        <v>5530</v>
      </c>
      <c r="H3116" s="2">
        <v>8279</v>
      </c>
      <c r="I3116" s="2">
        <v>505</v>
      </c>
      <c r="J3116" s="2">
        <v>2244</v>
      </c>
      <c r="K3116">
        <v>0</v>
      </c>
      <c r="L3116" t="s">
        <v>3704</v>
      </c>
      <c r="M3116" t="s">
        <v>52</v>
      </c>
      <c r="N3116" t="s">
        <v>43</v>
      </c>
      <c r="O3116">
        <v>94024</v>
      </c>
    </row>
    <row r="3117" spans="1:15" x14ac:dyDescent="0.25">
      <c r="A3117" t="s">
        <v>3083</v>
      </c>
      <c r="B3117" t="s">
        <v>4597</v>
      </c>
      <c r="C3117" t="s">
        <v>17</v>
      </c>
      <c r="D3117" s="1">
        <v>44893</v>
      </c>
      <c r="E3117" s="1">
        <v>44894</v>
      </c>
      <c r="F3117" t="s">
        <v>18</v>
      </c>
      <c r="G3117" s="2">
        <v>5530</v>
      </c>
      <c r="H3117" s="2">
        <v>8568</v>
      </c>
      <c r="I3117" s="2">
        <v>498</v>
      </c>
      <c r="J3117" s="2">
        <v>2540</v>
      </c>
      <c r="K3117">
        <v>0</v>
      </c>
      <c r="L3117" t="s">
        <v>4598</v>
      </c>
      <c r="M3117" t="s">
        <v>52</v>
      </c>
      <c r="N3117" t="s">
        <v>43</v>
      </c>
      <c r="O3117">
        <v>94925</v>
      </c>
    </row>
    <row r="3118" spans="1:15" x14ac:dyDescent="0.25">
      <c r="A3118" t="s">
        <v>3083</v>
      </c>
      <c r="B3118" t="s">
        <v>4599</v>
      </c>
      <c r="C3118" t="s">
        <v>17</v>
      </c>
      <c r="D3118" s="1">
        <v>44893</v>
      </c>
      <c r="E3118" s="1">
        <v>44895</v>
      </c>
      <c r="F3118" t="s">
        <v>18</v>
      </c>
      <c r="G3118" s="2">
        <v>6930</v>
      </c>
      <c r="H3118" s="2">
        <v>11476</v>
      </c>
      <c r="I3118" s="2">
        <v>650</v>
      </c>
      <c r="J3118" s="2">
        <v>3896</v>
      </c>
      <c r="K3118">
        <v>0</v>
      </c>
      <c r="L3118" t="s">
        <v>4600</v>
      </c>
      <c r="M3118" t="s">
        <v>88</v>
      </c>
      <c r="N3118" t="s">
        <v>43</v>
      </c>
      <c r="O3118">
        <v>16226</v>
      </c>
    </row>
    <row r="3119" spans="1:15" x14ac:dyDescent="0.25">
      <c r="A3119" t="s">
        <v>3083</v>
      </c>
      <c r="B3119" t="s">
        <v>4601</v>
      </c>
      <c r="C3119" t="s">
        <v>17</v>
      </c>
      <c r="D3119" s="1">
        <v>44922</v>
      </c>
      <c r="E3119" s="1">
        <v>44923</v>
      </c>
      <c r="F3119" t="s">
        <v>18</v>
      </c>
      <c r="G3119" s="2">
        <v>5530</v>
      </c>
      <c r="H3119" s="2">
        <v>8554</v>
      </c>
      <c r="I3119" s="2">
        <v>484</v>
      </c>
      <c r="J3119" s="2">
        <v>2540</v>
      </c>
      <c r="K3119">
        <v>0</v>
      </c>
      <c r="L3119" t="s">
        <v>4602</v>
      </c>
      <c r="M3119" t="s">
        <v>52</v>
      </c>
      <c r="N3119" t="s">
        <v>43</v>
      </c>
      <c r="O3119">
        <v>91910</v>
      </c>
    </row>
    <row r="3120" spans="1:15" x14ac:dyDescent="0.25">
      <c r="A3120" t="s">
        <v>3083</v>
      </c>
      <c r="B3120" t="s">
        <v>4603</v>
      </c>
      <c r="C3120" t="s">
        <v>17</v>
      </c>
      <c r="D3120" s="1">
        <v>44893</v>
      </c>
      <c r="E3120" s="1">
        <v>44895</v>
      </c>
      <c r="F3120" t="s">
        <v>18</v>
      </c>
      <c r="G3120" s="2">
        <v>6930</v>
      </c>
      <c r="H3120" s="2">
        <v>10444</v>
      </c>
      <c r="I3120" s="2">
        <v>659</v>
      </c>
      <c r="J3120" s="2">
        <v>2855</v>
      </c>
      <c r="K3120">
        <v>0</v>
      </c>
      <c r="L3120" t="s">
        <v>3036</v>
      </c>
      <c r="M3120" t="s">
        <v>52</v>
      </c>
      <c r="N3120" t="s">
        <v>43</v>
      </c>
      <c r="O3120">
        <v>90049</v>
      </c>
    </row>
    <row r="3121" spans="1:15" x14ac:dyDescent="0.25">
      <c r="A3121" t="s">
        <v>3083</v>
      </c>
      <c r="B3121" t="s">
        <v>4604</v>
      </c>
      <c r="C3121" t="s">
        <v>17</v>
      </c>
      <c r="D3121" s="1">
        <v>44907</v>
      </c>
      <c r="E3121" s="1">
        <v>44908</v>
      </c>
      <c r="F3121" t="s">
        <v>18</v>
      </c>
      <c r="G3121" s="2">
        <v>6930</v>
      </c>
      <c r="H3121" s="2">
        <v>10826</v>
      </c>
      <c r="I3121" s="2">
        <v>0</v>
      </c>
      <c r="J3121" s="2">
        <v>3896</v>
      </c>
      <c r="K3121">
        <v>0</v>
      </c>
      <c r="L3121" t="s">
        <v>2050</v>
      </c>
      <c r="M3121" t="s">
        <v>71</v>
      </c>
      <c r="N3121" t="s">
        <v>43</v>
      </c>
      <c r="O3121">
        <v>33496</v>
      </c>
    </row>
    <row r="3122" spans="1:15" x14ac:dyDescent="0.25">
      <c r="A3122" t="s">
        <v>3083</v>
      </c>
      <c r="B3122" t="s">
        <v>4605</v>
      </c>
      <c r="C3122" t="s">
        <v>17</v>
      </c>
      <c r="D3122" s="1">
        <v>44915</v>
      </c>
      <c r="E3122" s="1">
        <v>44915</v>
      </c>
      <c r="F3122" t="s">
        <v>18</v>
      </c>
      <c r="G3122" s="2">
        <v>5530</v>
      </c>
      <c r="H3122" s="2">
        <v>8365</v>
      </c>
      <c r="I3122" s="2">
        <v>337</v>
      </c>
      <c r="J3122" s="2">
        <v>2498</v>
      </c>
      <c r="K3122">
        <v>0</v>
      </c>
      <c r="L3122" t="s">
        <v>4606</v>
      </c>
      <c r="M3122" t="s">
        <v>246</v>
      </c>
      <c r="N3122" t="s">
        <v>21</v>
      </c>
      <c r="O3122">
        <v>85629</v>
      </c>
    </row>
    <row r="3123" spans="1:15" x14ac:dyDescent="0.25">
      <c r="A3123" t="s">
        <v>3083</v>
      </c>
      <c r="B3123" t="s">
        <v>4607</v>
      </c>
      <c r="C3123" t="s">
        <v>17</v>
      </c>
      <c r="D3123" s="1">
        <v>44908</v>
      </c>
      <c r="E3123" s="1">
        <v>44911</v>
      </c>
      <c r="F3123" t="s">
        <v>18</v>
      </c>
      <c r="G3123" s="2">
        <v>6930</v>
      </c>
      <c r="H3123" s="2">
        <v>10826</v>
      </c>
      <c r="I3123" s="2">
        <v>0</v>
      </c>
      <c r="J3123" s="2">
        <v>3896</v>
      </c>
      <c r="K3123">
        <v>0</v>
      </c>
      <c r="L3123" t="s">
        <v>2050</v>
      </c>
      <c r="M3123" t="s">
        <v>71</v>
      </c>
      <c r="N3123" t="s">
        <v>43</v>
      </c>
      <c r="O3123">
        <v>33487</v>
      </c>
    </row>
    <row r="3124" spans="1:15" x14ac:dyDescent="0.25">
      <c r="A3124" t="s">
        <v>3083</v>
      </c>
      <c r="B3124" t="s">
        <v>4608</v>
      </c>
      <c r="C3124" t="s">
        <v>17</v>
      </c>
      <c r="D3124" s="1">
        <v>44915</v>
      </c>
      <c r="E3124" s="1">
        <v>44917</v>
      </c>
      <c r="F3124" t="s">
        <v>18</v>
      </c>
      <c r="G3124" s="2">
        <v>6930</v>
      </c>
      <c r="H3124" s="2">
        <v>10322</v>
      </c>
      <c r="I3124" s="2">
        <v>537</v>
      </c>
      <c r="J3124" s="2">
        <v>2855</v>
      </c>
      <c r="K3124">
        <v>0</v>
      </c>
      <c r="L3124" t="s">
        <v>51</v>
      </c>
      <c r="M3124" t="s">
        <v>52</v>
      </c>
      <c r="N3124" t="s">
        <v>43</v>
      </c>
      <c r="O3124">
        <v>92120</v>
      </c>
    </row>
    <row r="3125" spans="1:15" x14ac:dyDescent="0.25">
      <c r="A3125" t="s">
        <v>3083</v>
      </c>
      <c r="B3125" t="s">
        <v>4609</v>
      </c>
      <c r="C3125" t="s">
        <v>17</v>
      </c>
      <c r="D3125" s="1">
        <v>44909</v>
      </c>
      <c r="E3125" s="1">
        <v>44915</v>
      </c>
      <c r="F3125" t="s">
        <v>18</v>
      </c>
      <c r="G3125" s="2">
        <v>4130</v>
      </c>
      <c r="H3125" s="2">
        <v>6756</v>
      </c>
      <c r="I3125" s="2">
        <v>382</v>
      </c>
      <c r="J3125" s="2">
        <v>2244</v>
      </c>
      <c r="K3125">
        <v>0</v>
      </c>
      <c r="L3125" t="s">
        <v>3100</v>
      </c>
      <c r="M3125" t="s">
        <v>52</v>
      </c>
      <c r="N3125" t="s">
        <v>43</v>
      </c>
      <c r="O3125">
        <v>95032</v>
      </c>
    </row>
    <row r="3126" spans="1:15" x14ac:dyDescent="0.25">
      <c r="A3126" t="s">
        <v>3083</v>
      </c>
      <c r="B3126" t="s">
        <v>4610</v>
      </c>
      <c r="C3126" t="s">
        <v>17</v>
      </c>
      <c r="D3126" s="1">
        <v>44915</v>
      </c>
      <c r="E3126" s="1">
        <v>44917</v>
      </c>
      <c r="F3126" t="s">
        <v>18</v>
      </c>
      <c r="G3126" s="2">
        <v>6930</v>
      </c>
      <c r="H3126" s="2">
        <v>11543</v>
      </c>
      <c r="I3126" s="2">
        <v>717</v>
      </c>
      <c r="J3126" s="2">
        <v>3896</v>
      </c>
      <c r="K3126">
        <v>0</v>
      </c>
      <c r="L3126" t="s">
        <v>3542</v>
      </c>
      <c r="M3126" t="s">
        <v>78</v>
      </c>
      <c r="N3126" t="s">
        <v>21</v>
      </c>
      <c r="O3126">
        <v>7458</v>
      </c>
    </row>
    <row r="3127" spans="1:15" x14ac:dyDescent="0.25">
      <c r="A3127" t="s">
        <v>3083</v>
      </c>
      <c r="B3127" t="s">
        <v>4611</v>
      </c>
      <c r="C3127" t="s">
        <v>17</v>
      </c>
      <c r="D3127" s="1">
        <v>44909</v>
      </c>
      <c r="E3127" s="1">
        <v>44915</v>
      </c>
      <c r="F3127" t="s">
        <v>18</v>
      </c>
      <c r="G3127" s="2">
        <v>6930</v>
      </c>
      <c r="H3127" s="2">
        <v>11583</v>
      </c>
      <c r="I3127" s="2">
        <v>757</v>
      </c>
      <c r="J3127" s="2">
        <v>3896</v>
      </c>
      <c r="K3127">
        <v>0</v>
      </c>
      <c r="L3127" t="s">
        <v>2882</v>
      </c>
      <c r="M3127" t="s">
        <v>286</v>
      </c>
      <c r="N3127" t="s">
        <v>43</v>
      </c>
      <c r="O3127">
        <v>29708</v>
      </c>
    </row>
    <row r="3128" spans="1:15" x14ac:dyDescent="0.25">
      <c r="A3128" t="s">
        <v>3083</v>
      </c>
      <c r="B3128" t="s">
        <v>4612</v>
      </c>
      <c r="C3128" t="s">
        <v>17</v>
      </c>
      <c r="D3128" s="1">
        <v>44910</v>
      </c>
      <c r="E3128" s="1">
        <v>44915</v>
      </c>
      <c r="F3128" t="s">
        <v>18</v>
      </c>
      <c r="G3128" s="2">
        <v>4130</v>
      </c>
      <c r="H3128" s="2">
        <v>6987</v>
      </c>
      <c r="I3128" s="2">
        <v>0</v>
      </c>
      <c r="J3128" s="2">
        <v>2857</v>
      </c>
      <c r="K3128">
        <v>0</v>
      </c>
      <c r="L3128" t="s">
        <v>673</v>
      </c>
      <c r="M3128" t="s">
        <v>71</v>
      </c>
      <c r="N3128" t="s">
        <v>43</v>
      </c>
      <c r="O3128">
        <v>33613</v>
      </c>
    </row>
    <row r="3129" spans="1:15" x14ac:dyDescent="0.25">
      <c r="A3129" t="s">
        <v>3083</v>
      </c>
      <c r="B3129" t="s">
        <v>4613</v>
      </c>
      <c r="C3129" t="s">
        <v>17</v>
      </c>
      <c r="D3129" s="1">
        <v>44904</v>
      </c>
      <c r="E3129" s="1">
        <v>44906</v>
      </c>
      <c r="F3129" t="s">
        <v>18</v>
      </c>
      <c r="G3129" s="2">
        <v>5530</v>
      </c>
      <c r="H3129" s="2">
        <v>8340</v>
      </c>
      <c r="I3129" s="2">
        <v>566</v>
      </c>
      <c r="J3129" s="2">
        <v>2244</v>
      </c>
      <c r="K3129">
        <v>0</v>
      </c>
      <c r="L3129" t="s">
        <v>3470</v>
      </c>
      <c r="M3129" t="s">
        <v>52</v>
      </c>
      <c r="N3129" t="s">
        <v>43</v>
      </c>
      <c r="O3129">
        <v>94705</v>
      </c>
    </row>
    <row r="3130" spans="1:15" x14ac:dyDescent="0.25">
      <c r="A3130" t="s">
        <v>3083</v>
      </c>
      <c r="B3130" t="s">
        <v>4614</v>
      </c>
      <c r="C3130" t="s">
        <v>17</v>
      </c>
      <c r="D3130" s="1">
        <v>44893</v>
      </c>
      <c r="E3130" s="1">
        <v>44894</v>
      </c>
      <c r="F3130" t="s">
        <v>18</v>
      </c>
      <c r="G3130" s="2">
        <v>6930</v>
      </c>
      <c r="H3130" s="2">
        <v>10466</v>
      </c>
      <c r="I3130" s="2">
        <v>802</v>
      </c>
      <c r="J3130" s="2">
        <v>2734</v>
      </c>
      <c r="K3130">
        <v>0</v>
      </c>
      <c r="L3130" t="s">
        <v>4615</v>
      </c>
      <c r="M3130" t="s">
        <v>453</v>
      </c>
      <c r="N3130" t="s">
        <v>43</v>
      </c>
      <c r="O3130">
        <v>98245</v>
      </c>
    </row>
    <row r="3131" spans="1:15" x14ac:dyDescent="0.25">
      <c r="A3131" t="s">
        <v>3083</v>
      </c>
      <c r="B3131" t="s">
        <v>4616</v>
      </c>
      <c r="C3131" t="s">
        <v>17</v>
      </c>
      <c r="D3131" s="1">
        <v>44893</v>
      </c>
      <c r="E3131" s="1">
        <v>44894</v>
      </c>
      <c r="F3131" t="s">
        <v>18</v>
      </c>
      <c r="G3131" s="2">
        <v>5530</v>
      </c>
      <c r="H3131" s="2">
        <v>8547</v>
      </c>
      <c r="I3131" s="2">
        <v>477</v>
      </c>
      <c r="J3131" s="2">
        <v>2540</v>
      </c>
      <c r="K3131">
        <v>0</v>
      </c>
      <c r="L3131" t="s">
        <v>1227</v>
      </c>
      <c r="M3131" t="s">
        <v>52</v>
      </c>
      <c r="N3131" t="s">
        <v>43</v>
      </c>
      <c r="O3131">
        <v>94114</v>
      </c>
    </row>
    <row r="3132" spans="1:15" x14ac:dyDescent="0.25">
      <c r="A3132" t="s">
        <v>3083</v>
      </c>
      <c r="B3132" t="s">
        <v>4617</v>
      </c>
      <c r="C3132" t="s">
        <v>17</v>
      </c>
      <c r="D3132" s="1">
        <v>44909</v>
      </c>
      <c r="E3132" s="1">
        <v>44915</v>
      </c>
      <c r="F3132" t="s">
        <v>18</v>
      </c>
      <c r="G3132" s="2">
        <v>6930</v>
      </c>
      <c r="H3132" s="2">
        <v>10826</v>
      </c>
      <c r="I3132" s="2">
        <v>0</v>
      </c>
      <c r="J3132" s="2">
        <v>3896</v>
      </c>
      <c r="K3132">
        <v>0</v>
      </c>
      <c r="L3132" t="s">
        <v>3628</v>
      </c>
      <c r="M3132" t="s">
        <v>71</v>
      </c>
      <c r="N3132" t="s">
        <v>43</v>
      </c>
      <c r="O3132">
        <v>33437</v>
      </c>
    </row>
    <row r="3133" spans="1:15" x14ac:dyDescent="0.25">
      <c r="A3133" t="s">
        <v>3083</v>
      </c>
      <c r="B3133" t="s">
        <v>4618</v>
      </c>
      <c r="C3133" t="s">
        <v>17</v>
      </c>
      <c r="D3133" s="1">
        <v>44909</v>
      </c>
      <c r="E3133" s="1">
        <v>44910</v>
      </c>
      <c r="F3133" t="s">
        <v>18</v>
      </c>
      <c r="G3133" s="2">
        <v>3710</v>
      </c>
      <c r="H3133" s="2">
        <v>6537</v>
      </c>
      <c r="I3133" s="2">
        <v>287</v>
      </c>
      <c r="J3133" s="2">
        <v>2540</v>
      </c>
      <c r="K3133">
        <v>0</v>
      </c>
      <c r="L3133" t="s">
        <v>536</v>
      </c>
      <c r="M3133" t="s">
        <v>52</v>
      </c>
      <c r="N3133" t="s">
        <v>43</v>
      </c>
      <c r="O3133">
        <v>95661</v>
      </c>
    </row>
    <row r="3134" spans="1:15" x14ac:dyDescent="0.25">
      <c r="A3134" t="s">
        <v>3083</v>
      </c>
      <c r="B3134" t="s">
        <v>4619</v>
      </c>
      <c r="C3134" t="s">
        <v>17</v>
      </c>
      <c r="D3134" s="1">
        <v>44916</v>
      </c>
      <c r="E3134" s="1">
        <v>44917</v>
      </c>
      <c r="F3134" t="s">
        <v>18</v>
      </c>
      <c r="G3134" s="2">
        <v>5530</v>
      </c>
      <c r="H3134" s="2">
        <v>8753</v>
      </c>
      <c r="I3134" s="2">
        <v>649</v>
      </c>
      <c r="J3134" s="2">
        <v>2574</v>
      </c>
      <c r="K3134">
        <v>0</v>
      </c>
      <c r="L3134" t="s">
        <v>127</v>
      </c>
      <c r="M3134" t="s">
        <v>59</v>
      </c>
      <c r="N3134" t="s">
        <v>21</v>
      </c>
      <c r="O3134">
        <v>76179</v>
      </c>
    </row>
    <row r="3135" spans="1:15" x14ac:dyDescent="0.25">
      <c r="A3135" t="s">
        <v>3083</v>
      </c>
      <c r="B3135" t="s">
        <v>4620</v>
      </c>
      <c r="C3135" t="s">
        <v>17</v>
      </c>
      <c r="D3135" s="1">
        <v>44894</v>
      </c>
      <c r="E3135" s="1">
        <v>44900</v>
      </c>
      <c r="F3135" t="s">
        <v>18</v>
      </c>
      <c r="G3135" s="2">
        <v>6930</v>
      </c>
      <c r="H3135" s="2">
        <v>10322</v>
      </c>
      <c r="I3135" s="2">
        <v>537</v>
      </c>
      <c r="J3135" s="2">
        <v>2855</v>
      </c>
      <c r="K3135">
        <v>0</v>
      </c>
      <c r="L3135" t="s">
        <v>3690</v>
      </c>
      <c r="M3135" t="s">
        <v>52</v>
      </c>
      <c r="N3135" t="s">
        <v>43</v>
      </c>
      <c r="O3135">
        <v>92629</v>
      </c>
    </row>
    <row r="3136" spans="1:15" x14ac:dyDescent="0.25">
      <c r="A3136" t="s">
        <v>3083</v>
      </c>
      <c r="B3136" t="s">
        <v>4621</v>
      </c>
      <c r="C3136" t="s">
        <v>17</v>
      </c>
      <c r="D3136" s="1">
        <v>44897</v>
      </c>
      <c r="E3136" s="1">
        <v>44903</v>
      </c>
      <c r="F3136" t="s">
        <v>18</v>
      </c>
      <c r="G3136" s="2">
        <v>4130</v>
      </c>
      <c r="H3136" s="2">
        <v>7196</v>
      </c>
      <c r="I3136" s="2">
        <v>624</v>
      </c>
      <c r="J3136" s="2">
        <v>2442</v>
      </c>
      <c r="K3136">
        <v>0</v>
      </c>
      <c r="L3136" t="s">
        <v>4622</v>
      </c>
      <c r="M3136" t="s">
        <v>453</v>
      </c>
      <c r="N3136" t="s">
        <v>21</v>
      </c>
      <c r="O3136">
        <v>98516</v>
      </c>
    </row>
    <row r="3137" spans="1:15" x14ac:dyDescent="0.25">
      <c r="A3137" t="s">
        <v>3083</v>
      </c>
      <c r="B3137" t="s">
        <v>4623</v>
      </c>
      <c r="C3137" t="s">
        <v>17</v>
      </c>
      <c r="D3137" s="1">
        <v>44904</v>
      </c>
      <c r="E3137" t="s">
        <v>17</v>
      </c>
      <c r="F3137" t="s">
        <v>18</v>
      </c>
      <c r="G3137" s="2">
        <v>6930</v>
      </c>
      <c r="H3137" s="2">
        <v>10826</v>
      </c>
      <c r="I3137" s="2">
        <v>0</v>
      </c>
      <c r="J3137" s="2">
        <v>3896</v>
      </c>
      <c r="K3137">
        <v>0</v>
      </c>
      <c r="L3137" t="s">
        <v>3219</v>
      </c>
      <c r="M3137" t="s">
        <v>71</v>
      </c>
      <c r="N3137" t="s">
        <v>43</v>
      </c>
      <c r="O3137">
        <v>33071</v>
      </c>
    </row>
    <row r="3138" spans="1:15" x14ac:dyDescent="0.25">
      <c r="A3138" t="s">
        <v>3083</v>
      </c>
      <c r="B3138" t="s">
        <v>4624</v>
      </c>
      <c r="C3138" t="s">
        <v>17</v>
      </c>
      <c r="D3138" s="1">
        <v>44866</v>
      </c>
      <c r="E3138" s="1">
        <v>44867</v>
      </c>
      <c r="F3138" t="s">
        <v>18</v>
      </c>
      <c r="G3138" s="2">
        <v>6930</v>
      </c>
      <c r="H3138" s="2">
        <v>10485</v>
      </c>
      <c r="I3138" s="2">
        <v>821</v>
      </c>
      <c r="J3138" s="2">
        <v>2734</v>
      </c>
      <c r="K3138">
        <v>0</v>
      </c>
      <c r="L3138" t="s">
        <v>4625</v>
      </c>
      <c r="M3138" t="s">
        <v>453</v>
      </c>
      <c r="N3138" t="s">
        <v>43</v>
      </c>
      <c r="O3138">
        <v>98524</v>
      </c>
    </row>
    <row r="3139" spans="1:15" x14ac:dyDescent="0.25">
      <c r="A3139" t="s">
        <v>3083</v>
      </c>
      <c r="B3139" t="s">
        <v>4626</v>
      </c>
      <c r="C3139" t="s">
        <v>17</v>
      </c>
      <c r="D3139" s="1">
        <v>44888</v>
      </c>
      <c r="E3139" s="1">
        <v>44894</v>
      </c>
      <c r="F3139" t="s">
        <v>18</v>
      </c>
      <c r="G3139" s="2">
        <v>6930</v>
      </c>
      <c r="H3139" s="2">
        <v>10662</v>
      </c>
      <c r="I3139" s="2">
        <v>0</v>
      </c>
      <c r="J3139" s="2">
        <v>3732</v>
      </c>
      <c r="K3139">
        <v>0</v>
      </c>
      <c r="L3139" t="s">
        <v>1526</v>
      </c>
      <c r="M3139" t="s">
        <v>211</v>
      </c>
      <c r="N3139" t="s">
        <v>21</v>
      </c>
      <c r="O3139">
        <v>55417</v>
      </c>
    </row>
    <row r="3140" spans="1:15" x14ac:dyDescent="0.25">
      <c r="A3140" t="s">
        <v>3083</v>
      </c>
      <c r="B3140" t="s">
        <v>4627</v>
      </c>
      <c r="C3140" t="s">
        <v>17</v>
      </c>
      <c r="D3140" s="1">
        <v>44911</v>
      </c>
      <c r="E3140" s="1">
        <v>44915</v>
      </c>
      <c r="F3140" t="s">
        <v>18</v>
      </c>
      <c r="G3140" s="2">
        <v>6930</v>
      </c>
      <c r="H3140" s="2">
        <v>10375</v>
      </c>
      <c r="I3140" s="2">
        <v>590</v>
      </c>
      <c r="J3140" s="2">
        <v>2855</v>
      </c>
      <c r="K3140">
        <v>0</v>
      </c>
      <c r="L3140" t="s">
        <v>4628</v>
      </c>
      <c r="M3140" t="s">
        <v>52</v>
      </c>
      <c r="N3140" t="s">
        <v>43</v>
      </c>
      <c r="O3140">
        <v>94922</v>
      </c>
    </row>
    <row r="3141" spans="1:15" x14ac:dyDescent="0.25">
      <c r="A3141" t="s">
        <v>3083</v>
      </c>
      <c r="B3141" t="s">
        <v>4629</v>
      </c>
      <c r="C3141" t="s">
        <v>17</v>
      </c>
      <c r="D3141" s="1">
        <v>44909</v>
      </c>
      <c r="E3141" s="1">
        <v>44915</v>
      </c>
      <c r="F3141" t="s">
        <v>18</v>
      </c>
      <c r="G3141" s="2">
        <v>4130</v>
      </c>
      <c r="H3141" s="2">
        <v>6751</v>
      </c>
      <c r="I3141" s="2">
        <v>377</v>
      </c>
      <c r="J3141" s="2">
        <v>2244</v>
      </c>
      <c r="K3141">
        <v>0</v>
      </c>
      <c r="L3141" t="s">
        <v>3798</v>
      </c>
      <c r="M3141" t="s">
        <v>52</v>
      </c>
      <c r="N3141" t="s">
        <v>43</v>
      </c>
      <c r="O3141">
        <v>95030</v>
      </c>
    </row>
    <row r="3142" spans="1:15" x14ac:dyDescent="0.25">
      <c r="A3142" t="s">
        <v>3083</v>
      </c>
      <c r="B3142" t="s">
        <v>4630</v>
      </c>
      <c r="C3142" t="s">
        <v>17</v>
      </c>
      <c r="D3142" s="1">
        <v>44914</v>
      </c>
      <c r="E3142" s="1">
        <v>44915</v>
      </c>
      <c r="F3142" t="s">
        <v>18</v>
      </c>
      <c r="G3142" s="2">
        <v>6153</v>
      </c>
      <c r="H3142" s="2">
        <v>9254</v>
      </c>
      <c r="I3142" s="2">
        <v>561</v>
      </c>
      <c r="J3142" s="2">
        <v>2540</v>
      </c>
      <c r="K3142">
        <v>0</v>
      </c>
      <c r="L3142" t="s">
        <v>3242</v>
      </c>
      <c r="M3142" t="s">
        <v>52</v>
      </c>
      <c r="N3142" t="s">
        <v>43</v>
      </c>
      <c r="O3142">
        <v>95050</v>
      </c>
    </row>
    <row r="3143" spans="1:15" x14ac:dyDescent="0.25">
      <c r="A3143" t="s">
        <v>3083</v>
      </c>
      <c r="B3143" t="s">
        <v>4631</v>
      </c>
      <c r="C3143" t="s">
        <v>17</v>
      </c>
      <c r="D3143" s="1">
        <v>44851</v>
      </c>
      <c r="E3143" s="1">
        <v>44853</v>
      </c>
      <c r="F3143" t="s">
        <v>18</v>
      </c>
      <c r="G3143" s="2">
        <v>6930</v>
      </c>
      <c r="H3143" s="2">
        <v>10322</v>
      </c>
      <c r="I3143" s="2">
        <v>537</v>
      </c>
      <c r="J3143" s="2">
        <v>2855</v>
      </c>
      <c r="K3143">
        <v>0</v>
      </c>
      <c r="L3143" t="s">
        <v>3224</v>
      </c>
      <c r="M3143" t="s">
        <v>52</v>
      </c>
      <c r="N3143" t="s">
        <v>43</v>
      </c>
      <c r="O3143">
        <v>92663</v>
      </c>
    </row>
    <row r="3144" spans="1:15" x14ac:dyDescent="0.25">
      <c r="A3144" t="s">
        <v>3083</v>
      </c>
      <c r="B3144" t="s">
        <v>4632</v>
      </c>
      <c r="C3144" t="s">
        <v>17</v>
      </c>
      <c r="D3144" s="1">
        <v>44914</v>
      </c>
      <c r="E3144" s="1">
        <v>44916</v>
      </c>
      <c r="F3144" t="s">
        <v>18</v>
      </c>
      <c r="G3144" s="2">
        <v>5530</v>
      </c>
      <c r="H3144" s="2">
        <v>8753</v>
      </c>
      <c r="I3144" s="2">
        <v>649</v>
      </c>
      <c r="J3144" s="2">
        <v>2574</v>
      </c>
      <c r="K3144">
        <v>0</v>
      </c>
      <c r="L3144" t="s">
        <v>174</v>
      </c>
      <c r="M3144" t="s">
        <v>59</v>
      </c>
      <c r="N3144" t="s">
        <v>21</v>
      </c>
      <c r="O3144">
        <v>78732</v>
      </c>
    </row>
    <row r="3145" spans="1:15" x14ac:dyDescent="0.25">
      <c r="A3145" t="s">
        <v>3083</v>
      </c>
      <c r="B3145" t="s">
        <v>4633</v>
      </c>
      <c r="C3145" t="s">
        <v>17</v>
      </c>
      <c r="D3145" s="1">
        <v>44897</v>
      </c>
      <c r="E3145" s="1">
        <v>44901</v>
      </c>
      <c r="F3145" t="s">
        <v>18</v>
      </c>
      <c r="G3145" s="2">
        <v>6930</v>
      </c>
      <c r="H3145" s="2">
        <v>11693</v>
      </c>
      <c r="I3145" s="2">
        <v>867</v>
      </c>
      <c r="J3145" s="2">
        <v>3896</v>
      </c>
      <c r="K3145">
        <v>0</v>
      </c>
      <c r="L3145" t="s">
        <v>4634</v>
      </c>
      <c r="M3145" t="s">
        <v>39</v>
      </c>
      <c r="N3145" t="s">
        <v>43</v>
      </c>
      <c r="O3145">
        <v>12054</v>
      </c>
    </row>
    <row r="3146" spans="1:15" x14ac:dyDescent="0.25">
      <c r="A3146" t="s">
        <v>3083</v>
      </c>
      <c r="B3146" t="s">
        <v>4635</v>
      </c>
      <c r="C3146" t="s">
        <v>17</v>
      </c>
      <c r="D3146" s="1">
        <v>44910</v>
      </c>
      <c r="E3146" s="1">
        <v>44915</v>
      </c>
      <c r="F3146" t="s">
        <v>18</v>
      </c>
      <c r="G3146" s="2">
        <v>6930</v>
      </c>
      <c r="H3146" s="2">
        <v>10417</v>
      </c>
      <c r="I3146" s="2">
        <v>632</v>
      </c>
      <c r="J3146" s="2">
        <v>2855</v>
      </c>
      <c r="K3146">
        <v>0</v>
      </c>
      <c r="L3146" t="s">
        <v>2344</v>
      </c>
      <c r="M3146" t="s">
        <v>52</v>
      </c>
      <c r="N3146" t="s">
        <v>43</v>
      </c>
      <c r="O3146">
        <v>94306</v>
      </c>
    </row>
    <row r="3147" spans="1:15" x14ac:dyDescent="0.25">
      <c r="A3147" t="s">
        <v>3083</v>
      </c>
      <c r="B3147" t="s">
        <v>4636</v>
      </c>
      <c r="C3147" t="s">
        <v>17</v>
      </c>
      <c r="D3147" s="1">
        <v>44908</v>
      </c>
      <c r="E3147" s="1">
        <v>44910</v>
      </c>
      <c r="F3147" t="s">
        <v>18</v>
      </c>
      <c r="G3147" s="2">
        <v>6930</v>
      </c>
      <c r="H3147" s="2">
        <v>11583</v>
      </c>
      <c r="I3147" s="2">
        <v>757</v>
      </c>
      <c r="J3147" s="2">
        <v>3896</v>
      </c>
      <c r="K3147">
        <v>0</v>
      </c>
      <c r="L3147" t="s">
        <v>2555</v>
      </c>
      <c r="M3147" t="s">
        <v>134</v>
      </c>
      <c r="N3147" t="s">
        <v>43</v>
      </c>
      <c r="O3147">
        <v>46074</v>
      </c>
    </row>
    <row r="3148" spans="1:15" x14ac:dyDescent="0.25">
      <c r="A3148" t="s">
        <v>3083</v>
      </c>
      <c r="B3148" t="s">
        <v>4637</v>
      </c>
      <c r="C3148" t="s">
        <v>17</v>
      </c>
      <c r="D3148" s="1">
        <v>44900</v>
      </c>
      <c r="E3148" s="1">
        <v>44901</v>
      </c>
      <c r="F3148" t="s">
        <v>18</v>
      </c>
      <c r="G3148" s="2">
        <v>6930</v>
      </c>
      <c r="H3148" s="2">
        <v>11760</v>
      </c>
      <c r="I3148" s="2">
        <v>934</v>
      </c>
      <c r="J3148" s="2">
        <v>3896</v>
      </c>
      <c r="K3148">
        <v>0</v>
      </c>
      <c r="L3148" t="s">
        <v>250</v>
      </c>
      <c r="M3148" t="s">
        <v>39</v>
      </c>
      <c r="N3148" t="s">
        <v>43</v>
      </c>
      <c r="O3148">
        <v>11747</v>
      </c>
    </row>
    <row r="3149" spans="1:15" x14ac:dyDescent="0.25">
      <c r="A3149" t="s">
        <v>3083</v>
      </c>
      <c r="B3149" t="s">
        <v>4638</v>
      </c>
      <c r="C3149" t="s">
        <v>17</v>
      </c>
      <c r="D3149" s="1">
        <v>44897</v>
      </c>
      <c r="E3149" s="1">
        <v>44903</v>
      </c>
      <c r="F3149" t="s">
        <v>18</v>
      </c>
      <c r="G3149" s="2">
        <v>6930</v>
      </c>
      <c r="H3149" s="2">
        <v>10391</v>
      </c>
      <c r="I3149" s="2">
        <v>606</v>
      </c>
      <c r="J3149" s="2">
        <v>2855</v>
      </c>
      <c r="K3149">
        <v>0</v>
      </c>
      <c r="L3149" t="s">
        <v>515</v>
      </c>
      <c r="M3149" t="s">
        <v>52</v>
      </c>
      <c r="N3149" t="s">
        <v>43</v>
      </c>
      <c r="O3149">
        <v>94596</v>
      </c>
    </row>
    <row r="3150" spans="1:15" x14ac:dyDescent="0.25">
      <c r="A3150" t="s">
        <v>3083</v>
      </c>
      <c r="B3150" t="s">
        <v>4639</v>
      </c>
      <c r="C3150" t="s">
        <v>17</v>
      </c>
      <c r="D3150" s="1">
        <v>44911</v>
      </c>
      <c r="E3150" s="1">
        <v>44915</v>
      </c>
      <c r="F3150" t="s">
        <v>18</v>
      </c>
      <c r="G3150" s="2">
        <v>6930</v>
      </c>
      <c r="H3150" s="2">
        <v>9973</v>
      </c>
      <c r="I3150" s="2">
        <v>503</v>
      </c>
      <c r="J3150" s="2">
        <v>2540</v>
      </c>
      <c r="K3150">
        <v>0</v>
      </c>
      <c r="L3150" t="s">
        <v>2797</v>
      </c>
      <c r="M3150" t="s">
        <v>52</v>
      </c>
      <c r="N3150" t="s">
        <v>43</v>
      </c>
      <c r="O3150">
        <v>91377</v>
      </c>
    </row>
    <row r="3151" spans="1:15" x14ac:dyDescent="0.25">
      <c r="A3151" t="s">
        <v>3083</v>
      </c>
      <c r="B3151" t="s">
        <v>4640</v>
      </c>
      <c r="C3151" t="s">
        <v>17</v>
      </c>
      <c r="D3151" s="1">
        <v>44904</v>
      </c>
      <c r="E3151" s="1">
        <v>44906</v>
      </c>
      <c r="F3151" t="s">
        <v>18</v>
      </c>
      <c r="G3151" s="2">
        <v>6930</v>
      </c>
      <c r="H3151" s="2">
        <v>10826</v>
      </c>
      <c r="I3151" s="2">
        <v>0</v>
      </c>
      <c r="J3151" s="2">
        <v>3896</v>
      </c>
      <c r="K3151">
        <v>0</v>
      </c>
      <c r="L3151" t="s">
        <v>593</v>
      </c>
      <c r="M3151" t="s">
        <v>71</v>
      </c>
      <c r="N3151" t="s">
        <v>43</v>
      </c>
      <c r="O3151">
        <v>33401</v>
      </c>
    </row>
    <row r="3152" spans="1:15" x14ac:dyDescent="0.25">
      <c r="A3152" t="s">
        <v>3083</v>
      </c>
      <c r="B3152" t="s">
        <v>4641</v>
      </c>
      <c r="C3152" t="s">
        <v>17</v>
      </c>
      <c r="D3152" s="1">
        <v>44894</v>
      </c>
      <c r="E3152" s="1">
        <v>44900</v>
      </c>
      <c r="F3152" t="s">
        <v>18</v>
      </c>
      <c r="G3152" s="2">
        <v>6930</v>
      </c>
      <c r="H3152" s="2">
        <v>11513</v>
      </c>
      <c r="I3152" s="2">
        <v>687</v>
      </c>
      <c r="J3152" s="2">
        <v>3896</v>
      </c>
      <c r="K3152">
        <v>0</v>
      </c>
      <c r="L3152" t="s">
        <v>849</v>
      </c>
      <c r="M3152" t="s">
        <v>405</v>
      </c>
      <c r="N3152" t="s">
        <v>21</v>
      </c>
      <c r="O3152">
        <v>6880</v>
      </c>
    </row>
    <row r="3153" spans="1:15" x14ac:dyDescent="0.25">
      <c r="A3153" t="s">
        <v>3083</v>
      </c>
      <c r="B3153" t="s">
        <v>4642</v>
      </c>
      <c r="C3153" t="s">
        <v>17</v>
      </c>
      <c r="D3153" s="1">
        <v>44911</v>
      </c>
      <c r="E3153" s="1">
        <v>44915</v>
      </c>
      <c r="F3153" t="s">
        <v>18</v>
      </c>
      <c r="G3153" s="2">
        <v>3430</v>
      </c>
      <c r="H3153" s="2">
        <v>6796</v>
      </c>
      <c r="I3153" s="2">
        <v>632</v>
      </c>
      <c r="J3153" s="2">
        <v>2734</v>
      </c>
      <c r="K3153">
        <v>0</v>
      </c>
      <c r="L3153" t="s">
        <v>507</v>
      </c>
      <c r="M3153" t="s">
        <v>453</v>
      </c>
      <c r="N3153" t="s">
        <v>21</v>
      </c>
      <c r="O3153">
        <v>98115</v>
      </c>
    </row>
    <row r="3154" spans="1:15" x14ac:dyDescent="0.25">
      <c r="A3154" t="s">
        <v>3083</v>
      </c>
      <c r="B3154" t="s">
        <v>4643</v>
      </c>
      <c r="C3154" t="s">
        <v>17</v>
      </c>
      <c r="D3154" s="1">
        <v>44886</v>
      </c>
      <c r="E3154" s="1">
        <v>44888</v>
      </c>
      <c r="F3154" t="s">
        <v>18</v>
      </c>
      <c r="G3154" s="2">
        <v>3430</v>
      </c>
      <c r="H3154" s="2">
        <v>6786</v>
      </c>
      <c r="I3154" s="2">
        <v>622</v>
      </c>
      <c r="J3154" s="2">
        <v>2734</v>
      </c>
      <c r="K3154">
        <v>0</v>
      </c>
      <c r="L3154" t="s">
        <v>1101</v>
      </c>
      <c r="M3154" t="s">
        <v>453</v>
      </c>
      <c r="N3154" t="s">
        <v>43</v>
      </c>
      <c r="O3154">
        <v>98006</v>
      </c>
    </row>
    <row r="3155" spans="1:15" x14ac:dyDescent="0.25">
      <c r="A3155" t="s">
        <v>3083</v>
      </c>
      <c r="B3155" t="s">
        <v>4644</v>
      </c>
      <c r="C3155" t="s">
        <v>17</v>
      </c>
      <c r="D3155" s="1">
        <v>44907</v>
      </c>
      <c r="E3155" s="1">
        <v>44907</v>
      </c>
      <c r="F3155" t="s">
        <v>18</v>
      </c>
      <c r="G3155" s="2">
        <v>5530</v>
      </c>
      <c r="H3155" s="2">
        <v>8358</v>
      </c>
      <c r="I3155" s="2">
        <v>457</v>
      </c>
      <c r="J3155" s="2">
        <v>2371</v>
      </c>
      <c r="K3155">
        <v>0</v>
      </c>
      <c r="L3155" t="s">
        <v>283</v>
      </c>
      <c r="M3155" t="s">
        <v>198</v>
      </c>
      <c r="N3155" t="s">
        <v>43</v>
      </c>
      <c r="O3155">
        <v>89509</v>
      </c>
    </row>
    <row r="3156" spans="1:15" x14ac:dyDescent="0.25">
      <c r="A3156" t="s">
        <v>3083</v>
      </c>
      <c r="B3156" t="s">
        <v>4645</v>
      </c>
      <c r="C3156" t="s">
        <v>17</v>
      </c>
      <c r="D3156" s="1">
        <v>44888</v>
      </c>
      <c r="E3156" s="1">
        <v>44890</v>
      </c>
      <c r="F3156" t="s">
        <v>18</v>
      </c>
      <c r="G3156" s="2">
        <v>5530</v>
      </c>
      <c r="H3156" s="2">
        <v>8387</v>
      </c>
      <c r="I3156" s="2">
        <v>0</v>
      </c>
      <c r="J3156" s="2">
        <v>2857</v>
      </c>
      <c r="K3156">
        <v>0</v>
      </c>
      <c r="L3156" t="s">
        <v>4646</v>
      </c>
      <c r="M3156" t="s">
        <v>906</v>
      </c>
      <c r="N3156" t="s">
        <v>75</v>
      </c>
      <c r="O3156">
        <v>84103</v>
      </c>
    </row>
    <row r="3157" spans="1:15" x14ac:dyDescent="0.25">
      <c r="A3157" t="s">
        <v>3083</v>
      </c>
      <c r="B3157" t="s">
        <v>4647</v>
      </c>
      <c r="C3157" t="s">
        <v>17</v>
      </c>
      <c r="D3157" s="1">
        <v>44909</v>
      </c>
      <c r="E3157" s="1">
        <v>44915</v>
      </c>
      <c r="F3157" t="s">
        <v>18</v>
      </c>
      <c r="G3157" s="2">
        <v>6930</v>
      </c>
      <c r="H3157" s="2">
        <v>10453</v>
      </c>
      <c r="I3157" s="2">
        <v>668</v>
      </c>
      <c r="J3157" s="2">
        <v>2855</v>
      </c>
      <c r="K3157">
        <v>0</v>
      </c>
      <c r="L3157" t="s">
        <v>4648</v>
      </c>
      <c r="M3157" t="s">
        <v>52</v>
      </c>
      <c r="N3157" t="s">
        <v>43</v>
      </c>
      <c r="O3157">
        <v>94010</v>
      </c>
    </row>
    <row r="3158" spans="1:15" x14ac:dyDescent="0.25">
      <c r="A3158" t="s">
        <v>3083</v>
      </c>
      <c r="B3158" t="s">
        <v>4649</v>
      </c>
      <c r="C3158" t="s">
        <v>17</v>
      </c>
      <c r="D3158" s="1">
        <v>44893</v>
      </c>
      <c r="E3158" s="1">
        <v>44894</v>
      </c>
      <c r="F3158" t="s">
        <v>18</v>
      </c>
      <c r="G3158" s="2">
        <v>3430</v>
      </c>
      <c r="H3158" s="2">
        <v>6899</v>
      </c>
      <c r="I3158" s="2">
        <v>511</v>
      </c>
      <c r="J3158" s="2">
        <v>2958</v>
      </c>
      <c r="K3158">
        <v>0</v>
      </c>
      <c r="L3158" t="s">
        <v>952</v>
      </c>
      <c r="M3158" t="s">
        <v>59</v>
      </c>
      <c r="N3158" t="s">
        <v>43</v>
      </c>
      <c r="O3158">
        <v>75071</v>
      </c>
    </row>
    <row r="3159" spans="1:15" x14ac:dyDescent="0.25">
      <c r="A3159" t="s">
        <v>3083</v>
      </c>
      <c r="B3159" t="s">
        <v>4650</v>
      </c>
      <c r="C3159" t="s">
        <v>17</v>
      </c>
      <c r="D3159" s="1">
        <v>44897</v>
      </c>
      <c r="E3159" s="1">
        <v>44903</v>
      </c>
      <c r="F3159" t="s">
        <v>18</v>
      </c>
      <c r="G3159" s="2">
        <v>5530</v>
      </c>
      <c r="H3159" s="2">
        <v>8573</v>
      </c>
      <c r="I3159" s="2">
        <v>503</v>
      </c>
      <c r="J3159" s="2">
        <v>2540</v>
      </c>
      <c r="K3159">
        <v>0</v>
      </c>
      <c r="L3159" t="s">
        <v>3336</v>
      </c>
      <c r="M3159" t="s">
        <v>52</v>
      </c>
      <c r="N3159" t="s">
        <v>43</v>
      </c>
      <c r="O3159">
        <v>94024</v>
      </c>
    </row>
    <row r="3160" spans="1:15" x14ac:dyDescent="0.25">
      <c r="A3160" t="s">
        <v>3083</v>
      </c>
      <c r="B3160" t="s">
        <v>4651</v>
      </c>
      <c r="C3160" t="s">
        <v>17</v>
      </c>
      <c r="D3160" s="1">
        <v>44902</v>
      </c>
      <c r="E3160" s="1">
        <v>44904</v>
      </c>
      <c r="F3160" t="s">
        <v>18</v>
      </c>
      <c r="G3160" s="2">
        <v>6930</v>
      </c>
      <c r="H3160" s="2">
        <v>10417</v>
      </c>
      <c r="I3160" s="2">
        <v>632</v>
      </c>
      <c r="J3160" s="2">
        <v>2855</v>
      </c>
      <c r="K3160">
        <v>0</v>
      </c>
      <c r="L3160" t="s">
        <v>4491</v>
      </c>
      <c r="M3160" t="s">
        <v>52</v>
      </c>
      <c r="N3160" t="s">
        <v>43</v>
      </c>
      <c r="O3160">
        <v>95020</v>
      </c>
    </row>
    <row r="3161" spans="1:15" x14ac:dyDescent="0.25">
      <c r="A3161" t="s">
        <v>3083</v>
      </c>
      <c r="B3161" t="s">
        <v>4652</v>
      </c>
      <c r="C3161" t="s">
        <v>17</v>
      </c>
      <c r="D3161" s="1">
        <v>44852</v>
      </c>
      <c r="E3161" s="1">
        <v>44853</v>
      </c>
      <c r="F3161" t="s">
        <v>18</v>
      </c>
      <c r="G3161" s="2">
        <v>5530</v>
      </c>
      <c r="H3161" s="2">
        <v>8258</v>
      </c>
      <c r="I3161" s="2">
        <v>484</v>
      </c>
      <c r="J3161" s="2">
        <v>2244</v>
      </c>
      <c r="K3161">
        <v>0</v>
      </c>
      <c r="L3161" t="s">
        <v>408</v>
      </c>
      <c r="M3161" t="s">
        <v>52</v>
      </c>
      <c r="N3161" t="s">
        <v>43</v>
      </c>
      <c r="O3161">
        <v>94549</v>
      </c>
    </row>
    <row r="3162" spans="1:15" x14ac:dyDescent="0.25">
      <c r="A3162" t="s">
        <v>3083</v>
      </c>
      <c r="B3162" t="s">
        <v>4653</v>
      </c>
      <c r="C3162" t="s">
        <v>17</v>
      </c>
      <c r="D3162" s="1">
        <v>44897</v>
      </c>
      <c r="E3162" s="1">
        <v>44901</v>
      </c>
      <c r="F3162" t="s">
        <v>18</v>
      </c>
      <c r="G3162" s="2">
        <v>6930</v>
      </c>
      <c r="H3162" s="2">
        <v>10826</v>
      </c>
      <c r="I3162" s="2">
        <v>0</v>
      </c>
      <c r="J3162" s="2">
        <v>3896</v>
      </c>
      <c r="K3162">
        <v>0</v>
      </c>
      <c r="L3162" t="s">
        <v>4654</v>
      </c>
      <c r="M3162" t="s">
        <v>71</v>
      </c>
      <c r="N3162" t="s">
        <v>43</v>
      </c>
      <c r="O3162">
        <v>33141</v>
      </c>
    </row>
    <row r="3163" spans="1:15" x14ac:dyDescent="0.25">
      <c r="A3163" t="s">
        <v>3083</v>
      </c>
      <c r="B3163" t="s">
        <v>4655</v>
      </c>
      <c r="C3163" t="s">
        <v>17</v>
      </c>
      <c r="D3163" s="1">
        <v>44886</v>
      </c>
      <c r="E3163" s="1">
        <v>44888</v>
      </c>
      <c r="F3163" t="s">
        <v>18</v>
      </c>
      <c r="G3163" s="2">
        <v>5530</v>
      </c>
      <c r="H3163" s="2">
        <v>8574</v>
      </c>
      <c r="I3163" s="2">
        <v>504</v>
      </c>
      <c r="J3163" s="2">
        <v>2540</v>
      </c>
      <c r="K3163">
        <v>0</v>
      </c>
      <c r="L3163" t="s">
        <v>3465</v>
      </c>
      <c r="M3163" t="s">
        <v>52</v>
      </c>
      <c r="N3163" t="s">
        <v>43</v>
      </c>
      <c r="O3163">
        <v>94087</v>
      </c>
    </row>
    <row r="3164" spans="1:15" x14ac:dyDescent="0.25">
      <c r="A3164" t="s">
        <v>3083</v>
      </c>
      <c r="B3164" t="s">
        <v>4656</v>
      </c>
      <c r="C3164" t="s">
        <v>17</v>
      </c>
      <c r="D3164" s="1">
        <v>44852</v>
      </c>
      <c r="E3164" s="1">
        <v>44853</v>
      </c>
      <c r="F3164" t="s">
        <v>18</v>
      </c>
      <c r="G3164" s="2">
        <v>4830</v>
      </c>
      <c r="H3164" s="2">
        <v>7817</v>
      </c>
      <c r="I3164" s="2">
        <v>447</v>
      </c>
      <c r="J3164" s="2">
        <v>2540</v>
      </c>
      <c r="K3164">
        <v>0</v>
      </c>
      <c r="L3164" t="s">
        <v>1142</v>
      </c>
      <c r="M3164" t="s">
        <v>52</v>
      </c>
      <c r="N3164" t="s">
        <v>43</v>
      </c>
      <c r="O3164">
        <v>94901</v>
      </c>
    </row>
    <row r="3165" spans="1:15" x14ac:dyDescent="0.25">
      <c r="A3165" t="s">
        <v>3083</v>
      </c>
      <c r="B3165" t="s">
        <v>4657</v>
      </c>
      <c r="C3165" t="s">
        <v>17</v>
      </c>
      <c r="D3165" s="1">
        <v>44893</v>
      </c>
      <c r="E3165" s="1">
        <v>44895</v>
      </c>
      <c r="F3165" t="s">
        <v>18</v>
      </c>
      <c r="G3165" s="2">
        <v>6930</v>
      </c>
      <c r="H3165" s="2">
        <v>10444</v>
      </c>
      <c r="I3165" s="2">
        <v>659</v>
      </c>
      <c r="J3165" s="2">
        <v>2855</v>
      </c>
      <c r="K3165">
        <v>0</v>
      </c>
      <c r="L3165" t="s">
        <v>3036</v>
      </c>
      <c r="M3165" t="s">
        <v>52</v>
      </c>
      <c r="N3165" t="s">
        <v>43</v>
      </c>
      <c r="O3165">
        <v>90064</v>
      </c>
    </row>
    <row r="3166" spans="1:15" x14ac:dyDescent="0.25">
      <c r="A3166" t="s">
        <v>3083</v>
      </c>
      <c r="B3166" t="s">
        <v>4658</v>
      </c>
      <c r="C3166" t="s">
        <v>17</v>
      </c>
      <c r="D3166" s="1">
        <v>44916</v>
      </c>
      <c r="E3166" s="1">
        <v>44917</v>
      </c>
      <c r="F3166" t="s">
        <v>18</v>
      </c>
      <c r="G3166" s="2">
        <v>3430</v>
      </c>
      <c r="H3166" s="2">
        <v>6968</v>
      </c>
      <c r="I3166" s="2">
        <v>0</v>
      </c>
      <c r="J3166" s="2">
        <v>3538</v>
      </c>
      <c r="K3166">
        <v>0</v>
      </c>
      <c r="L3166" t="s">
        <v>4659</v>
      </c>
      <c r="M3166" t="s">
        <v>1919</v>
      </c>
      <c r="N3166" t="s">
        <v>43</v>
      </c>
      <c r="O3166">
        <v>19958</v>
      </c>
    </row>
    <row r="3167" spans="1:15" x14ac:dyDescent="0.25">
      <c r="A3167" t="s">
        <v>3083</v>
      </c>
      <c r="B3167" t="s">
        <v>4660</v>
      </c>
      <c r="C3167" t="s">
        <v>17</v>
      </c>
      <c r="D3167" s="1">
        <v>44915</v>
      </c>
      <c r="E3167" s="1">
        <v>44915</v>
      </c>
      <c r="F3167" t="s">
        <v>18</v>
      </c>
      <c r="G3167" s="2">
        <v>6930</v>
      </c>
      <c r="H3167" s="2">
        <v>10786</v>
      </c>
      <c r="I3167" s="2">
        <v>809</v>
      </c>
      <c r="J3167" s="2">
        <v>3047</v>
      </c>
      <c r="K3167">
        <v>0</v>
      </c>
      <c r="L3167" t="s">
        <v>650</v>
      </c>
      <c r="M3167" t="s">
        <v>453</v>
      </c>
      <c r="N3167" t="s">
        <v>21</v>
      </c>
      <c r="O3167">
        <v>99224</v>
      </c>
    </row>
    <row r="3168" spans="1:15" x14ac:dyDescent="0.25">
      <c r="A3168" t="s">
        <v>3083</v>
      </c>
      <c r="B3168" t="s">
        <v>4661</v>
      </c>
      <c r="C3168" t="s">
        <v>17</v>
      </c>
      <c r="D3168" s="1">
        <v>44893</v>
      </c>
      <c r="E3168" s="1">
        <v>44894</v>
      </c>
      <c r="F3168" t="s">
        <v>18</v>
      </c>
      <c r="G3168" s="2">
        <v>6930</v>
      </c>
      <c r="H3168" s="2">
        <v>10391</v>
      </c>
      <c r="I3168" s="2">
        <v>606</v>
      </c>
      <c r="J3168" s="2">
        <v>2855</v>
      </c>
      <c r="K3168">
        <v>0</v>
      </c>
      <c r="L3168" t="s">
        <v>3578</v>
      </c>
      <c r="M3168" t="s">
        <v>52</v>
      </c>
      <c r="N3168" t="s">
        <v>43</v>
      </c>
      <c r="O3168">
        <v>93405</v>
      </c>
    </row>
    <row r="3169" spans="1:15" x14ac:dyDescent="0.25">
      <c r="A3169" t="s">
        <v>3083</v>
      </c>
      <c r="B3169" t="s">
        <v>4662</v>
      </c>
      <c r="C3169" t="s">
        <v>17</v>
      </c>
      <c r="D3169" s="1">
        <v>44888</v>
      </c>
      <c r="E3169" s="1">
        <v>44890</v>
      </c>
      <c r="F3169" t="s">
        <v>18</v>
      </c>
      <c r="G3169" s="2">
        <v>5530</v>
      </c>
      <c r="H3169" s="2">
        <v>8358</v>
      </c>
      <c r="I3169" s="2">
        <v>457</v>
      </c>
      <c r="J3169" s="2">
        <v>2371</v>
      </c>
      <c r="K3169">
        <v>0</v>
      </c>
      <c r="L3169" t="s">
        <v>4663</v>
      </c>
      <c r="M3169" t="s">
        <v>198</v>
      </c>
      <c r="N3169" t="s">
        <v>43</v>
      </c>
      <c r="O3169">
        <v>89451</v>
      </c>
    </row>
    <row r="3170" spans="1:15" x14ac:dyDescent="0.25">
      <c r="A3170" t="s">
        <v>3083</v>
      </c>
      <c r="B3170" t="s">
        <v>4664</v>
      </c>
      <c r="C3170" t="s">
        <v>17</v>
      </c>
      <c r="D3170" s="1">
        <v>44910</v>
      </c>
      <c r="E3170" s="1">
        <v>44915</v>
      </c>
      <c r="F3170" t="s">
        <v>18</v>
      </c>
      <c r="G3170" s="2">
        <v>5530</v>
      </c>
      <c r="H3170" s="2">
        <v>8251</v>
      </c>
      <c r="I3170" s="2">
        <v>477</v>
      </c>
      <c r="J3170" s="2">
        <v>2244</v>
      </c>
      <c r="K3170">
        <v>0</v>
      </c>
      <c r="L3170" t="s">
        <v>1227</v>
      </c>
      <c r="M3170" t="s">
        <v>52</v>
      </c>
      <c r="N3170" t="s">
        <v>43</v>
      </c>
      <c r="O3170">
        <v>94110</v>
      </c>
    </row>
    <row r="3171" spans="1:15" x14ac:dyDescent="0.25">
      <c r="A3171" t="s">
        <v>3083</v>
      </c>
      <c r="B3171" t="s">
        <v>4665</v>
      </c>
      <c r="C3171" t="s">
        <v>17</v>
      </c>
      <c r="D3171" s="1">
        <v>44859</v>
      </c>
      <c r="E3171" s="1">
        <v>44860</v>
      </c>
      <c r="F3171" t="s">
        <v>18</v>
      </c>
      <c r="G3171" s="2">
        <v>5530</v>
      </c>
      <c r="H3171" s="2">
        <v>8251</v>
      </c>
      <c r="I3171" s="2">
        <v>477</v>
      </c>
      <c r="J3171" s="2">
        <v>2244</v>
      </c>
      <c r="K3171">
        <v>0</v>
      </c>
      <c r="L3171" t="s">
        <v>1227</v>
      </c>
      <c r="M3171" t="s">
        <v>52</v>
      </c>
      <c r="N3171" t="s">
        <v>43</v>
      </c>
      <c r="O3171">
        <v>94103</v>
      </c>
    </row>
    <row r="3172" spans="1:15" x14ac:dyDescent="0.25">
      <c r="A3172" t="s">
        <v>3083</v>
      </c>
      <c r="B3172" t="s">
        <v>4666</v>
      </c>
      <c r="C3172" t="s">
        <v>17</v>
      </c>
      <c r="D3172" s="1">
        <v>44909</v>
      </c>
      <c r="E3172" s="1">
        <v>44915</v>
      </c>
      <c r="F3172" t="s">
        <v>18</v>
      </c>
      <c r="G3172" s="2">
        <v>3710</v>
      </c>
      <c r="H3172" s="2">
        <v>6537</v>
      </c>
      <c r="I3172" s="2">
        <v>287</v>
      </c>
      <c r="J3172" s="2">
        <v>2540</v>
      </c>
      <c r="K3172">
        <v>0</v>
      </c>
      <c r="L3172" t="s">
        <v>4091</v>
      </c>
      <c r="M3172" t="s">
        <v>52</v>
      </c>
      <c r="N3172" t="s">
        <v>43</v>
      </c>
      <c r="O3172">
        <v>95630</v>
      </c>
    </row>
    <row r="3173" spans="1:15" x14ac:dyDescent="0.25">
      <c r="A3173" t="s">
        <v>3083</v>
      </c>
      <c r="B3173" t="s">
        <v>4667</v>
      </c>
      <c r="C3173" t="s">
        <v>17</v>
      </c>
      <c r="D3173" s="1">
        <v>44909</v>
      </c>
      <c r="E3173" s="1">
        <v>44915</v>
      </c>
      <c r="F3173" t="s">
        <v>18</v>
      </c>
      <c r="G3173" s="2">
        <v>5530</v>
      </c>
      <c r="H3173" s="2">
        <v>8243</v>
      </c>
      <c r="I3173" s="2">
        <v>469</v>
      </c>
      <c r="J3173" s="2">
        <v>2244</v>
      </c>
      <c r="K3173">
        <v>0</v>
      </c>
      <c r="L3173" t="s">
        <v>3308</v>
      </c>
      <c r="M3173" t="s">
        <v>52</v>
      </c>
      <c r="N3173" t="s">
        <v>43</v>
      </c>
      <c r="O3173">
        <v>94949</v>
      </c>
    </row>
    <row r="3174" spans="1:15" x14ac:dyDescent="0.25">
      <c r="A3174" t="s">
        <v>3083</v>
      </c>
      <c r="B3174" t="s">
        <v>4668</v>
      </c>
      <c r="C3174" t="s">
        <v>17</v>
      </c>
      <c r="D3174" s="1">
        <v>44854</v>
      </c>
      <c r="E3174" s="1">
        <v>44855</v>
      </c>
      <c r="F3174" t="s">
        <v>18</v>
      </c>
      <c r="G3174" s="2">
        <v>6930</v>
      </c>
      <c r="H3174" s="2">
        <v>10572</v>
      </c>
      <c r="I3174" s="2">
        <v>422</v>
      </c>
      <c r="J3174" s="2">
        <v>3220</v>
      </c>
      <c r="K3174">
        <v>0</v>
      </c>
      <c r="L3174" t="s">
        <v>1516</v>
      </c>
      <c r="M3174" t="s">
        <v>246</v>
      </c>
      <c r="N3174" t="s">
        <v>21</v>
      </c>
      <c r="O3174">
        <v>85614</v>
      </c>
    </row>
    <row r="3175" spans="1:15" x14ac:dyDescent="0.25">
      <c r="A3175" t="s">
        <v>3083</v>
      </c>
      <c r="B3175" t="s">
        <v>4669</v>
      </c>
      <c r="C3175" t="s">
        <v>17</v>
      </c>
      <c r="D3175" s="1">
        <v>44873</v>
      </c>
      <c r="E3175" s="1">
        <v>44876</v>
      </c>
      <c r="F3175" t="s">
        <v>18</v>
      </c>
      <c r="G3175" s="2">
        <v>5530</v>
      </c>
      <c r="H3175" s="2">
        <v>8942</v>
      </c>
      <c r="I3175" s="2">
        <v>555</v>
      </c>
      <c r="J3175" s="2">
        <v>2857</v>
      </c>
      <c r="K3175">
        <v>0</v>
      </c>
      <c r="L3175" t="s">
        <v>2908</v>
      </c>
      <c r="M3175" t="s">
        <v>78</v>
      </c>
      <c r="N3175" t="s">
        <v>21</v>
      </c>
      <c r="O3175">
        <v>8844</v>
      </c>
    </row>
    <row r="3176" spans="1:15" x14ac:dyDescent="0.25">
      <c r="A3176" t="s">
        <v>3083</v>
      </c>
      <c r="B3176" t="s">
        <v>4670</v>
      </c>
      <c r="C3176" t="s">
        <v>17</v>
      </c>
      <c r="D3176" s="1">
        <v>44909</v>
      </c>
      <c r="E3176" s="1">
        <v>44915</v>
      </c>
      <c r="F3176" t="s">
        <v>18</v>
      </c>
      <c r="G3176" s="2">
        <v>6930</v>
      </c>
      <c r="H3176" s="2">
        <v>10111</v>
      </c>
      <c r="I3176" s="2">
        <v>641</v>
      </c>
      <c r="J3176" s="2">
        <v>2540</v>
      </c>
      <c r="K3176">
        <v>0</v>
      </c>
      <c r="L3176" t="s">
        <v>3100</v>
      </c>
      <c r="M3176" t="s">
        <v>52</v>
      </c>
      <c r="N3176" t="s">
        <v>43</v>
      </c>
      <c r="O3176">
        <v>95032</v>
      </c>
    </row>
    <row r="3177" spans="1:15" x14ac:dyDescent="0.25">
      <c r="A3177" t="s">
        <v>3083</v>
      </c>
      <c r="B3177" t="s">
        <v>4671</v>
      </c>
      <c r="C3177" t="s">
        <v>17</v>
      </c>
      <c r="D3177" s="1">
        <v>44893</v>
      </c>
      <c r="E3177" s="1">
        <v>44894</v>
      </c>
      <c r="F3177" t="s">
        <v>18</v>
      </c>
      <c r="G3177" s="2">
        <v>6930</v>
      </c>
      <c r="H3177" s="2">
        <v>11702</v>
      </c>
      <c r="I3177" s="2">
        <v>1040</v>
      </c>
      <c r="J3177" s="2">
        <v>3732</v>
      </c>
      <c r="K3177">
        <v>0</v>
      </c>
      <c r="L3177" t="s">
        <v>1243</v>
      </c>
      <c r="M3177" t="s">
        <v>33</v>
      </c>
      <c r="N3177" t="s">
        <v>21</v>
      </c>
      <c r="O3177">
        <v>37064</v>
      </c>
    </row>
    <row r="3178" spans="1:15" x14ac:dyDescent="0.25">
      <c r="A3178" t="s">
        <v>3083</v>
      </c>
      <c r="B3178" t="s">
        <v>4672</v>
      </c>
      <c r="C3178" t="s">
        <v>17</v>
      </c>
      <c r="D3178" s="1">
        <v>44893</v>
      </c>
      <c r="E3178" s="1">
        <v>44895</v>
      </c>
      <c r="F3178" t="s">
        <v>18</v>
      </c>
      <c r="G3178" s="2">
        <v>6930</v>
      </c>
      <c r="H3178" s="2">
        <v>11476</v>
      </c>
      <c r="I3178" s="2">
        <v>650</v>
      </c>
      <c r="J3178" s="2">
        <v>3896</v>
      </c>
      <c r="K3178">
        <v>0</v>
      </c>
      <c r="L3178" t="s">
        <v>4673</v>
      </c>
      <c r="M3178" t="s">
        <v>88</v>
      </c>
      <c r="N3178" t="s">
        <v>43</v>
      </c>
      <c r="O3178">
        <v>15644</v>
      </c>
    </row>
    <row r="3179" spans="1:15" x14ac:dyDescent="0.25">
      <c r="A3179" t="s">
        <v>3083</v>
      </c>
      <c r="B3179" t="s">
        <v>4674</v>
      </c>
      <c r="C3179" t="s">
        <v>17</v>
      </c>
      <c r="D3179" s="1">
        <v>44923</v>
      </c>
      <c r="E3179" s="1">
        <v>44924</v>
      </c>
      <c r="F3179" t="s">
        <v>18</v>
      </c>
      <c r="G3179" s="2">
        <v>4130</v>
      </c>
      <c r="H3179" s="2">
        <v>7494</v>
      </c>
      <c r="I3179" s="2">
        <v>507</v>
      </c>
      <c r="J3179" s="2">
        <v>2857</v>
      </c>
      <c r="K3179">
        <v>0</v>
      </c>
      <c r="L3179" t="s">
        <v>97</v>
      </c>
      <c r="M3179" t="s">
        <v>20</v>
      </c>
      <c r="N3179" t="s">
        <v>43</v>
      </c>
      <c r="O3179">
        <v>28226</v>
      </c>
    </row>
    <row r="3180" spans="1:15" x14ac:dyDescent="0.25">
      <c r="A3180" t="s">
        <v>3083</v>
      </c>
      <c r="B3180" t="s">
        <v>4675</v>
      </c>
      <c r="C3180" t="s">
        <v>17</v>
      </c>
      <c r="D3180" s="1">
        <v>44922</v>
      </c>
      <c r="E3180" s="1">
        <v>44923</v>
      </c>
      <c r="F3180" t="s">
        <v>18</v>
      </c>
      <c r="G3180" s="2">
        <v>4130</v>
      </c>
      <c r="H3180" s="2">
        <v>6756</v>
      </c>
      <c r="I3180" s="2">
        <v>382</v>
      </c>
      <c r="J3180" s="2">
        <v>2244</v>
      </c>
      <c r="K3180">
        <v>0</v>
      </c>
      <c r="L3180" t="s">
        <v>3100</v>
      </c>
      <c r="M3180" t="s">
        <v>52</v>
      </c>
      <c r="N3180" t="s">
        <v>43</v>
      </c>
      <c r="O3180">
        <v>95030</v>
      </c>
    </row>
    <row r="3181" spans="1:15" x14ac:dyDescent="0.25">
      <c r="A3181" t="s">
        <v>3083</v>
      </c>
      <c r="B3181" t="s">
        <v>4676</v>
      </c>
      <c r="C3181" t="s">
        <v>17</v>
      </c>
      <c r="D3181" s="1">
        <v>44896</v>
      </c>
      <c r="E3181" s="1">
        <v>44900</v>
      </c>
      <c r="F3181" t="s">
        <v>18</v>
      </c>
      <c r="G3181" s="2">
        <v>5530</v>
      </c>
      <c r="H3181" s="2">
        <v>8691</v>
      </c>
      <c r="I3181" s="2">
        <v>304</v>
      </c>
      <c r="J3181" s="2">
        <v>2857</v>
      </c>
      <c r="K3181">
        <v>0</v>
      </c>
      <c r="L3181" t="s">
        <v>576</v>
      </c>
      <c r="M3181" t="s">
        <v>488</v>
      </c>
      <c r="N3181" t="s">
        <v>43</v>
      </c>
      <c r="O3181">
        <v>4102</v>
      </c>
    </row>
    <row r="3182" spans="1:15" x14ac:dyDescent="0.25">
      <c r="A3182" t="s">
        <v>3083</v>
      </c>
      <c r="B3182" t="s">
        <v>4677</v>
      </c>
      <c r="C3182" t="s">
        <v>17</v>
      </c>
      <c r="D3182" s="1">
        <v>44909</v>
      </c>
      <c r="E3182" s="1">
        <v>44914</v>
      </c>
      <c r="F3182" t="s">
        <v>18</v>
      </c>
      <c r="G3182" s="2">
        <v>6930</v>
      </c>
      <c r="H3182" s="2">
        <v>10826</v>
      </c>
      <c r="I3182" s="2">
        <v>0</v>
      </c>
      <c r="J3182" s="2">
        <v>3896</v>
      </c>
      <c r="K3182">
        <v>0</v>
      </c>
      <c r="L3182" t="s">
        <v>2050</v>
      </c>
      <c r="M3182" t="s">
        <v>71</v>
      </c>
      <c r="N3182" t="s">
        <v>43</v>
      </c>
      <c r="O3182">
        <v>33434</v>
      </c>
    </row>
    <row r="3183" spans="1:15" x14ac:dyDescent="0.25">
      <c r="A3183" t="s">
        <v>3083</v>
      </c>
      <c r="B3183" t="s">
        <v>4678</v>
      </c>
      <c r="C3183" t="s">
        <v>17</v>
      </c>
      <c r="D3183" s="1">
        <v>44909</v>
      </c>
      <c r="E3183" s="1">
        <v>44910</v>
      </c>
      <c r="F3183" t="s">
        <v>18</v>
      </c>
      <c r="G3183" s="2">
        <v>6930</v>
      </c>
      <c r="H3183" s="2">
        <v>11477</v>
      </c>
      <c r="I3183" s="2">
        <v>651</v>
      </c>
      <c r="J3183" s="2">
        <v>3896</v>
      </c>
      <c r="K3183">
        <v>0</v>
      </c>
      <c r="L3183" t="s">
        <v>4679</v>
      </c>
      <c r="M3183" t="s">
        <v>88</v>
      </c>
      <c r="N3183" t="s">
        <v>43</v>
      </c>
      <c r="O3183">
        <v>18938</v>
      </c>
    </row>
    <row r="3184" spans="1:15" x14ac:dyDescent="0.25">
      <c r="A3184" t="s">
        <v>3083</v>
      </c>
      <c r="B3184" t="s">
        <v>4680</v>
      </c>
      <c r="C3184" t="s">
        <v>17</v>
      </c>
      <c r="D3184" s="1">
        <v>44909</v>
      </c>
      <c r="E3184" s="1">
        <v>44915</v>
      </c>
      <c r="F3184" t="s">
        <v>18</v>
      </c>
      <c r="G3184" s="2">
        <v>3710</v>
      </c>
      <c r="H3184" s="2">
        <v>7248</v>
      </c>
      <c r="I3184" s="2">
        <v>0</v>
      </c>
      <c r="J3184" s="2">
        <v>3538</v>
      </c>
      <c r="K3184">
        <v>0</v>
      </c>
      <c r="L3184" t="s">
        <v>4681</v>
      </c>
      <c r="M3184" t="s">
        <v>71</v>
      </c>
      <c r="N3184" t="s">
        <v>43</v>
      </c>
      <c r="O3184">
        <v>32137</v>
      </c>
    </row>
    <row r="3185" spans="1:15" x14ac:dyDescent="0.25">
      <c r="A3185" t="s">
        <v>3083</v>
      </c>
      <c r="B3185" t="s">
        <v>4682</v>
      </c>
      <c r="C3185" t="s">
        <v>17</v>
      </c>
      <c r="D3185" s="1">
        <v>44922</v>
      </c>
      <c r="E3185" s="1">
        <v>44923</v>
      </c>
      <c r="F3185" t="s">
        <v>18</v>
      </c>
      <c r="G3185" s="2">
        <v>6930</v>
      </c>
      <c r="H3185" s="2">
        <v>10653</v>
      </c>
      <c r="I3185" s="2">
        <v>989</v>
      </c>
      <c r="J3185" s="2">
        <v>2734</v>
      </c>
      <c r="K3185">
        <v>0</v>
      </c>
      <c r="L3185" t="s">
        <v>507</v>
      </c>
      <c r="M3185" t="s">
        <v>453</v>
      </c>
      <c r="N3185" t="s">
        <v>21</v>
      </c>
      <c r="O3185">
        <v>98107</v>
      </c>
    </row>
    <row r="3186" spans="1:15" x14ac:dyDescent="0.25">
      <c r="A3186" t="s">
        <v>3083</v>
      </c>
      <c r="B3186" t="s">
        <v>4683</v>
      </c>
      <c r="C3186" t="s">
        <v>17</v>
      </c>
      <c r="D3186" s="1">
        <v>44910</v>
      </c>
      <c r="E3186" s="1">
        <v>44915</v>
      </c>
      <c r="F3186" t="s">
        <v>18</v>
      </c>
      <c r="G3186" s="2">
        <v>6930</v>
      </c>
      <c r="H3186" s="2">
        <v>10468</v>
      </c>
      <c r="I3186" s="2">
        <v>0</v>
      </c>
      <c r="J3186" s="2">
        <v>3538</v>
      </c>
      <c r="K3186">
        <v>0</v>
      </c>
      <c r="L3186" t="s">
        <v>3040</v>
      </c>
      <c r="M3186" t="s">
        <v>274</v>
      </c>
      <c r="N3186" t="s">
        <v>43</v>
      </c>
      <c r="O3186">
        <v>2816</v>
      </c>
    </row>
    <row r="3187" spans="1:15" x14ac:dyDescent="0.25">
      <c r="A3187" t="s">
        <v>3083</v>
      </c>
      <c r="B3187" t="s">
        <v>4684</v>
      </c>
      <c r="C3187" t="s">
        <v>17</v>
      </c>
      <c r="D3187" s="1">
        <v>44903</v>
      </c>
      <c r="E3187" s="1">
        <v>44906</v>
      </c>
      <c r="F3187" t="s">
        <v>18</v>
      </c>
      <c r="G3187" s="2">
        <v>6930</v>
      </c>
      <c r="H3187" s="2">
        <v>10681</v>
      </c>
      <c r="I3187" s="2">
        <v>793</v>
      </c>
      <c r="J3187" s="2">
        <v>2958</v>
      </c>
      <c r="K3187">
        <v>0</v>
      </c>
      <c r="L3187" t="s">
        <v>4685</v>
      </c>
      <c r="M3187" t="s">
        <v>59</v>
      </c>
      <c r="N3187" t="s">
        <v>21</v>
      </c>
      <c r="O3187">
        <v>75038</v>
      </c>
    </row>
    <row r="3188" spans="1:15" x14ac:dyDescent="0.25">
      <c r="A3188" t="s">
        <v>3083</v>
      </c>
      <c r="B3188" t="s">
        <v>4686</v>
      </c>
      <c r="C3188" t="s">
        <v>17</v>
      </c>
      <c r="D3188" s="1">
        <v>44895</v>
      </c>
      <c r="E3188" s="1">
        <v>44901</v>
      </c>
      <c r="F3188" t="s">
        <v>18</v>
      </c>
      <c r="G3188" s="2">
        <v>4130</v>
      </c>
      <c r="H3188" s="2">
        <v>7532</v>
      </c>
      <c r="I3188" s="2">
        <v>545</v>
      </c>
      <c r="J3188" s="2">
        <v>2857</v>
      </c>
      <c r="K3188">
        <v>0</v>
      </c>
      <c r="L3188" t="s">
        <v>1378</v>
      </c>
      <c r="M3188" t="s">
        <v>56</v>
      </c>
      <c r="N3188" t="s">
        <v>21</v>
      </c>
      <c r="O3188">
        <v>45243</v>
      </c>
    </row>
    <row r="3189" spans="1:15" x14ac:dyDescent="0.25">
      <c r="A3189" t="s">
        <v>3083</v>
      </c>
      <c r="B3189" t="s">
        <v>4687</v>
      </c>
      <c r="C3189" t="s">
        <v>17</v>
      </c>
      <c r="D3189" s="1">
        <v>44896</v>
      </c>
      <c r="E3189" s="1">
        <v>44900</v>
      </c>
      <c r="F3189" t="s">
        <v>18</v>
      </c>
      <c r="G3189" s="2">
        <v>6930</v>
      </c>
      <c r="H3189" s="2">
        <v>10453</v>
      </c>
      <c r="I3189" s="2">
        <v>668</v>
      </c>
      <c r="J3189" s="2">
        <v>2855</v>
      </c>
      <c r="K3189">
        <v>0</v>
      </c>
      <c r="L3189" t="s">
        <v>831</v>
      </c>
      <c r="M3189" t="s">
        <v>52</v>
      </c>
      <c r="N3189" t="s">
        <v>43</v>
      </c>
      <c r="O3189">
        <v>94402</v>
      </c>
    </row>
    <row r="3190" spans="1:15" x14ac:dyDescent="0.25">
      <c r="A3190" t="s">
        <v>3083</v>
      </c>
      <c r="B3190" t="s">
        <v>4688</v>
      </c>
      <c r="C3190" t="s">
        <v>17</v>
      </c>
      <c r="D3190" s="1">
        <v>44914</v>
      </c>
      <c r="E3190" s="1">
        <v>44917</v>
      </c>
      <c r="F3190" t="s">
        <v>18</v>
      </c>
      <c r="G3190" s="2">
        <v>4130</v>
      </c>
      <c r="H3190" s="2">
        <v>6987</v>
      </c>
      <c r="I3190" s="2">
        <v>0</v>
      </c>
      <c r="J3190" s="2">
        <v>2857</v>
      </c>
      <c r="K3190">
        <v>0</v>
      </c>
      <c r="L3190" t="s">
        <v>4689</v>
      </c>
      <c r="M3190" t="s">
        <v>71</v>
      </c>
      <c r="N3190" t="s">
        <v>43</v>
      </c>
      <c r="O3190">
        <v>34216</v>
      </c>
    </row>
    <row r="3191" spans="1:15" x14ac:dyDescent="0.25">
      <c r="A3191" t="s">
        <v>3083</v>
      </c>
      <c r="B3191" t="s">
        <v>4690</v>
      </c>
      <c r="C3191" t="s">
        <v>17</v>
      </c>
      <c r="D3191" s="1">
        <v>44910</v>
      </c>
      <c r="E3191" s="1">
        <v>44915</v>
      </c>
      <c r="F3191" t="s">
        <v>18</v>
      </c>
      <c r="G3191" s="2">
        <v>6930</v>
      </c>
      <c r="H3191" s="2">
        <v>10826</v>
      </c>
      <c r="I3191" s="2">
        <v>0</v>
      </c>
      <c r="J3191" s="2">
        <v>3896</v>
      </c>
      <c r="K3191">
        <v>0</v>
      </c>
      <c r="L3191" t="s">
        <v>4691</v>
      </c>
      <c r="M3191" t="s">
        <v>71</v>
      </c>
      <c r="N3191" t="s">
        <v>43</v>
      </c>
      <c r="O3191">
        <v>34677</v>
      </c>
    </row>
    <row r="3192" spans="1:15" x14ac:dyDescent="0.25">
      <c r="A3192" t="s">
        <v>3083</v>
      </c>
      <c r="B3192" t="s">
        <v>4692</v>
      </c>
      <c r="C3192" t="s">
        <v>17</v>
      </c>
      <c r="D3192" s="1">
        <v>44893</v>
      </c>
      <c r="E3192" s="1">
        <v>44895</v>
      </c>
      <c r="F3192" t="s">
        <v>18</v>
      </c>
      <c r="G3192" s="2">
        <v>6930</v>
      </c>
      <c r="H3192" s="2">
        <v>10426</v>
      </c>
      <c r="I3192" s="2">
        <v>641</v>
      </c>
      <c r="J3192" s="2">
        <v>2855</v>
      </c>
      <c r="K3192">
        <v>0</v>
      </c>
      <c r="L3192" t="s">
        <v>3427</v>
      </c>
      <c r="M3192" t="s">
        <v>52</v>
      </c>
      <c r="N3192" t="s">
        <v>43</v>
      </c>
      <c r="O3192">
        <v>92264</v>
      </c>
    </row>
    <row r="3193" spans="1:15" x14ac:dyDescent="0.25">
      <c r="A3193" t="s">
        <v>3083</v>
      </c>
      <c r="B3193" t="s">
        <v>4693</v>
      </c>
      <c r="C3193" t="s">
        <v>17</v>
      </c>
      <c r="D3193" s="1">
        <v>44911</v>
      </c>
      <c r="E3193" s="1">
        <v>44915</v>
      </c>
      <c r="F3193" t="s">
        <v>18</v>
      </c>
      <c r="G3193" s="2">
        <v>6930</v>
      </c>
      <c r="H3193" s="2">
        <v>11476</v>
      </c>
      <c r="I3193" s="2">
        <v>650</v>
      </c>
      <c r="J3193" s="2">
        <v>3896</v>
      </c>
      <c r="K3193">
        <v>0</v>
      </c>
      <c r="L3193" t="s">
        <v>4694</v>
      </c>
      <c r="M3193" t="s">
        <v>88</v>
      </c>
      <c r="N3193" t="s">
        <v>43</v>
      </c>
      <c r="O3193">
        <v>19460</v>
      </c>
    </row>
    <row r="3194" spans="1:15" x14ac:dyDescent="0.25">
      <c r="A3194" t="s">
        <v>3083</v>
      </c>
      <c r="B3194" t="s">
        <v>4695</v>
      </c>
      <c r="C3194" t="s">
        <v>17</v>
      </c>
      <c r="D3194" s="1">
        <v>44915</v>
      </c>
      <c r="E3194" s="1">
        <v>44917</v>
      </c>
      <c r="F3194" t="s">
        <v>18</v>
      </c>
      <c r="G3194" s="2">
        <v>4130</v>
      </c>
      <c r="H3194" s="2">
        <v>6987</v>
      </c>
      <c r="I3194" s="2">
        <v>0</v>
      </c>
      <c r="J3194" s="2">
        <v>2857</v>
      </c>
      <c r="K3194">
        <v>0</v>
      </c>
      <c r="L3194" t="s">
        <v>3217</v>
      </c>
      <c r="M3194" t="s">
        <v>71</v>
      </c>
      <c r="N3194" t="s">
        <v>43</v>
      </c>
      <c r="O3194">
        <v>33708</v>
      </c>
    </row>
    <row r="3195" spans="1:15" x14ac:dyDescent="0.25">
      <c r="A3195" t="s">
        <v>3083</v>
      </c>
      <c r="B3195" t="s">
        <v>4696</v>
      </c>
      <c r="C3195" t="s">
        <v>17</v>
      </c>
      <c r="D3195" s="1">
        <v>44855</v>
      </c>
      <c r="E3195" s="1">
        <v>44855</v>
      </c>
      <c r="F3195" t="s">
        <v>18</v>
      </c>
      <c r="G3195" s="2">
        <v>5530</v>
      </c>
      <c r="H3195" s="2">
        <v>8574</v>
      </c>
      <c r="I3195" s="2">
        <v>504</v>
      </c>
      <c r="J3195" s="2">
        <v>2540</v>
      </c>
      <c r="K3195">
        <v>0</v>
      </c>
      <c r="L3195" t="s">
        <v>932</v>
      </c>
      <c r="M3195" t="s">
        <v>52</v>
      </c>
      <c r="N3195" t="s">
        <v>43</v>
      </c>
      <c r="O3195">
        <v>95037</v>
      </c>
    </row>
    <row r="3196" spans="1:15" x14ac:dyDescent="0.25">
      <c r="A3196" t="s">
        <v>3083</v>
      </c>
      <c r="B3196" t="s">
        <v>4697</v>
      </c>
      <c r="C3196" t="s">
        <v>17</v>
      </c>
      <c r="D3196" s="1">
        <v>44907</v>
      </c>
      <c r="E3196" s="1">
        <v>44907</v>
      </c>
      <c r="F3196" t="s">
        <v>18</v>
      </c>
      <c r="G3196" s="2">
        <v>5530</v>
      </c>
      <c r="H3196" s="2">
        <v>8753</v>
      </c>
      <c r="I3196" s="2">
        <v>649</v>
      </c>
      <c r="J3196" s="2">
        <v>2574</v>
      </c>
      <c r="K3196">
        <v>0</v>
      </c>
      <c r="L3196" t="s">
        <v>112</v>
      </c>
      <c r="M3196" t="s">
        <v>59</v>
      </c>
      <c r="N3196" t="s">
        <v>21</v>
      </c>
      <c r="O3196">
        <v>77077</v>
      </c>
    </row>
    <row r="3197" spans="1:15" x14ac:dyDescent="0.25">
      <c r="A3197" t="s">
        <v>3083</v>
      </c>
      <c r="B3197" t="s">
        <v>4698</v>
      </c>
      <c r="C3197" t="s">
        <v>17</v>
      </c>
      <c r="D3197" s="1">
        <v>44910</v>
      </c>
      <c r="E3197" s="1">
        <v>44915</v>
      </c>
      <c r="F3197" t="s">
        <v>18</v>
      </c>
      <c r="G3197" s="2">
        <v>6930</v>
      </c>
      <c r="H3197" s="2">
        <v>10287</v>
      </c>
      <c r="I3197" s="2">
        <v>502</v>
      </c>
      <c r="J3197" s="2">
        <v>2855</v>
      </c>
      <c r="K3197">
        <v>0</v>
      </c>
      <c r="L3197" t="s">
        <v>3814</v>
      </c>
      <c r="M3197" t="s">
        <v>52</v>
      </c>
      <c r="N3197" t="s">
        <v>43</v>
      </c>
      <c r="O3197">
        <v>95746</v>
      </c>
    </row>
    <row r="3198" spans="1:15" x14ac:dyDescent="0.25">
      <c r="A3198" t="s">
        <v>3083</v>
      </c>
      <c r="B3198" t="s">
        <v>4699</v>
      </c>
      <c r="C3198" t="s">
        <v>17</v>
      </c>
      <c r="D3198" s="1">
        <v>44867</v>
      </c>
      <c r="E3198" s="1">
        <v>44868</v>
      </c>
      <c r="F3198" t="s">
        <v>18</v>
      </c>
      <c r="G3198" s="2">
        <v>6930</v>
      </c>
      <c r="H3198" s="2">
        <v>10120</v>
      </c>
      <c r="I3198" s="2">
        <v>650</v>
      </c>
      <c r="J3198" s="2">
        <v>2540</v>
      </c>
      <c r="K3198">
        <v>0</v>
      </c>
      <c r="L3198" t="s">
        <v>2908</v>
      </c>
      <c r="M3198" t="s">
        <v>52</v>
      </c>
      <c r="N3198" t="s">
        <v>43</v>
      </c>
      <c r="O3198">
        <v>94010</v>
      </c>
    </row>
    <row r="3199" spans="1:15" x14ac:dyDescent="0.25">
      <c r="A3199" t="s">
        <v>3083</v>
      </c>
      <c r="B3199" t="s">
        <v>4700</v>
      </c>
      <c r="C3199" t="s">
        <v>17</v>
      </c>
      <c r="D3199" s="1">
        <v>44911</v>
      </c>
      <c r="E3199" s="1">
        <v>44915</v>
      </c>
      <c r="F3199" t="s">
        <v>18</v>
      </c>
      <c r="G3199" s="2">
        <v>6930</v>
      </c>
      <c r="H3199" s="2">
        <v>11648</v>
      </c>
      <c r="I3199" s="2">
        <v>986</v>
      </c>
      <c r="J3199" s="2">
        <v>3732</v>
      </c>
      <c r="K3199">
        <v>0</v>
      </c>
      <c r="L3199" t="s">
        <v>4701</v>
      </c>
      <c r="M3199" t="s">
        <v>33</v>
      </c>
      <c r="N3199" t="s">
        <v>21</v>
      </c>
      <c r="O3199">
        <v>37350</v>
      </c>
    </row>
    <row r="3200" spans="1:15" x14ac:dyDescent="0.25">
      <c r="A3200" t="s">
        <v>3083</v>
      </c>
      <c r="B3200" t="s">
        <v>4702</v>
      </c>
      <c r="C3200" t="s">
        <v>17</v>
      </c>
      <c r="D3200" s="1">
        <v>44896</v>
      </c>
      <c r="E3200" s="1">
        <v>44900</v>
      </c>
      <c r="F3200" t="s">
        <v>18</v>
      </c>
      <c r="G3200" s="2">
        <v>6930</v>
      </c>
      <c r="H3200" s="2">
        <v>10434</v>
      </c>
      <c r="I3200" s="2">
        <v>649</v>
      </c>
      <c r="J3200" s="2">
        <v>2855</v>
      </c>
      <c r="K3200">
        <v>0</v>
      </c>
      <c r="L3200" t="s">
        <v>370</v>
      </c>
      <c r="M3200" t="s">
        <v>52</v>
      </c>
      <c r="N3200" t="s">
        <v>43</v>
      </c>
      <c r="O3200">
        <v>95125</v>
      </c>
    </row>
    <row r="3201" spans="1:15" x14ac:dyDescent="0.25">
      <c r="A3201" t="s">
        <v>3083</v>
      </c>
      <c r="B3201" t="s">
        <v>4703</v>
      </c>
      <c r="C3201" t="s">
        <v>17</v>
      </c>
      <c r="D3201" s="1">
        <v>44860</v>
      </c>
      <c r="E3201" s="1">
        <v>44861</v>
      </c>
      <c r="F3201" t="s">
        <v>18</v>
      </c>
      <c r="G3201" s="2">
        <v>6930</v>
      </c>
      <c r="H3201" s="2">
        <v>10427</v>
      </c>
      <c r="I3201" s="2">
        <v>642</v>
      </c>
      <c r="J3201" s="2">
        <v>2855</v>
      </c>
      <c r="K3201">
        <v>0</v>
      </c>
      <c r="L3201" t="s">
        <v>3100</v>
      </c>
      <c r="M3201" t="s">
        <v>52</v>
      </c>
      <c r="N3201" t="s">
        <v>43</v>
      </c>
      <c r="O3201">
        <v>95030</v>
      </c>
    </row>
    <row r="3202" spans="1:15" x14ac:dyDescent="0.25">
      <c r="A3202" t="s">
        <v>3083</v>
      </c>
      <c r="B3202" t="s">
        <v>4704</v>
      </c>
      <c r="C3202" t="s">
        <v>17</v>
      </c>
      <c r="D3202" s="1">
        <v>44911</v>
      </c>
      <c r="E3202" s="1">
        <v>44915</v>
      </c>
      <c r="F3202" t="s">
        <v>18</v>
      </c>
      <c r="G3202" s="2">
        <v>4130</v>
      </c>
      <c r="H3202" s="2">
        <v>7240</v>
      </c>
      <c r="I3202" s="2">
        <v>536</v>
      </c>
      <c r="J3202" s="2">
        <v>2574</v>
      </c>
      <c r="K3202">
        <v>0</v>
      </c>
      <c r="L3202" t="s">
        <v>1042</v>
      </c>
      <c r="M3202" t="s">
        <v>59</v>
      </c>
      <c r="N3202" t="s">
        <v>21</v>
      </c>
      <c r="O3202">
        <v>77345</v>
      </c>
    </row>
    <row r="3203" spans="1:15" x14ac:dyDescent="0.25">
      <c r="A3203" t="s">
        <v>3083</v>
      </c>
      <c r="B3203" t="s">
        <v>4705</v>
      </c>
      <c r="C3203" t="s">
        <v>17</v>
      </c>
      <c r="D3203" s="1">
        <v>44896</v>
      </c>
      <c r="E3203" s="1">
        <v>44900</v>
      </c>
      <c r="F3203" t="s">
        <v>18</v>
      </c>
      <c r="G3203" s="2">
        <v>6930</v>
      </c>
      <c r="H3203" s="2">
        <v>10436</v>
      </c>
      <c r="I3203" s="2">
        <v>651</v>
      </c>
      <c r="J3203" s="2">
        <v>2855</v>
      </c>
      <c r="K3203">
        <v>0</v>
      </c>
      <c r="L3203" t="s">
        <v>4648</v>
      </c>
      <c r="M3203" t="s">
        <v>52</v>
      </c>
      <c r="N3203" t="s">
        <v>43</v>
      </c>
      <c r="O3203">
        <v>94010</v>
      </c>
    </row>
    <row r="3204" spans="1:15" x14ac:dyDescent="0.25">
      <c r="A3204" t="s">
        <v>3083</v>
      </c>
      <c r="B3204" t="s">
        <v>4706</v>
      </c>
      <c r="C3204" t="s">
        <v>17</v>
      </c>
      <c r="D3204" s="1">
        <v>44866</v>
      </c>
      <c r="E3204" s="1">
        <v>44867</v>
      </c>
      <c r="F3204" t="s">
        <v>18</v>
      </c>
      <c r="G3204" s="2">
        <v>5530</v>
      </c>
      <c r="H3204" s="2">
        <v>8540</v>
      </c>
      <c r="I3204" s="2">
        <v>470</v>
      </c>
      <c r="J3204" s="2">
        <v>2540</v>
      </c>
      <c r="K3204">
        <v>0</v>
      </c>
      <c r="L3204" t="s">
        <v>3308</v>
      </c>
      <c r="M3204" t="s">
        <v>52</v>
      </c>
      <c r="N3204" t="s">
        <v>43</v>
      </c>
      <c r="O3204">
        <v>94945</v>
      </c>
    </row>
    <row r="3205" spans="1:15" x14ac:dyDescent="0.25">
      <c r="A3205" t="s">
        <v>3083</v>
      </c>
      <c r="B3205" t="s">
        <v>4707</v>
      </c>
      <c r="C3205" t="s">
        <v>17</v>
      </c>
      <c r="D3205" s="1">
        <v>44838</v>
      </c>
      <c r="E3205" s="1">
        <v>44846</v>
      </c>
      <c r="F3205" t="s">
        <v>18</v>
      </c>
      <c r="G3205" s="2">
        <v>3840</v>
      </c>
      <c r="H3205" s="2">
        <v>6932</v>
      </c>
      <c r="I3205" s="2">
        <v>468</v>
      </c>
      <c r="J3205" s="2">
        <v>2624</v>
      </c>
      <c r="K3205">
        <v>0</v>
      </c>
      <c r="L3205" t="s">
        <v>97</v>
      </c>
      <c r="M3205" t="s">
        <v>20</v>
      </c>
      <c r="N3205" t="s">
        <v>43</v>
      </c>
      <c r="O3205">
        <v>28202</v>
      </c>
    </row>
    <row r="3206" spans="1:15" x14ac:dyDescent="0.25">
      <c r="A3206" t="s">
        <v>3083</v>
      </c>
      <c r="B3206" t="s">
        <v>4708</v>
      </c>
      <c r="C3206" t="s">
        <v>17</v>
      </c>
      <c r="D3206" s="1">
        <v>44910</v>
      </c>
      <c r="E3206" s="1">
        <v>44915</v>
      </c>
      <c r="F3206" t="s">
        <v>18</v>
      </c>
      <c r="G3206" s="2">
        <v>6930</v>
      </c>
      <c r="H3206" s="2">
        <v>11759</v>
      </c>
      <c r="I3206" s="2">
        <v>933</v>
      </c>
      <c r="J3206" s="2">
        <v>3896</v>
      </c>
      <c r="K3206">
        <v>0</v>
      </c>
      <c r="L3206" t="s">
        <v>4709</v>
      </c>
      <c r="M3206" t="s">
        <v>39</v>
      </c>
      <c r="N3206" t="s">
        <v>43</v>
      </c>
      <c r="O3206">
        <v>11724</v>
      </c>
    </row>
    <row r="3207" spans="1:15" x14ac:dyDescent="0.25">
      <c r="A3207" t="s">
        <v>3083</v>
      </c>
      <c r="B3207" t="s">
        <v>4710</v>
      </c>
      <c r="C3207" t="s">
        <v>17</v>
      </c>
      <c r="D3207" s="1">
        <v>44841</v>
      </c>
      <c r="E3207" s="1">
        <v>44844</v>
      </c>
      <c r="F3207" t="s">
        <v>18</v>
      </c>
      <c r="G3207" s="2">
        <v>5530</v>
      </c>
      <c r="H3207" s="2">
        <v>8833</v>
      </c>
      <c r="I3207" s="2">
        <v>446</v>
      </c>
      <c r="J3207" s="2">
        <v>2857</v>
      </c>
      <c r="K3207">
        <v>0</v>
      </c>
      <c r="L3207" t="s">
        <v>4711</v>
      </c>
      <c r="M3207" t="s">
        <v>42</v>
      </c>
      <c r="N3207" t="s">
        <v>43</v>
      </c>
      <c r="O3207">
        <v>21663</v>
      </c>
    </row>
    <row r="3208" spans="1:15" x14ac:dyDescent="0.25">
      <c r="A3208" t="s">
        <v>3083</v>
      </c>
      <c r="B3208" t="s">
        <v>4712</v>
      </c>
      <c r="C3208" t="s">
        <v>17</v>
      </c>
      <c r="D3208" s="1">
        <v>44893</v>
      </c>
      <c r="E3208" s="1">
        <v>44894</v>
      </c>
      <c r="F3208" t="s">
        <v>18</v>
      </c>
      <c r="G3208" s="2">
        <v>3430</v>
      </c>
      <c r="H3208" s="2">
        <v>6567</v>
      </c>
      <c r="I3208" s="2">
        <v>0</v>
      </c>
      <c r="J3208" s="2">
        <v>3137</v>
      </c>
      <c r="K3208">
        <v>0</v>
      </c>
      <c r="L3208" t="s">
        <v>757</v>
      </c>
      <c r="M3208" t="s">
        <v>93</v>
      </c>
      <c r="N3208" t="s">
        <v>43</v>
      </c>
      <c r="O3208">
        <v>63125</v>
      </c>
    </row>
    <row r="3209" spans="1:15" x14ac:dyDescent="0.25">
      <c r="A3209" t="s">
        <v>3083</v>
      </c>
      <c r="B3209" t="s">
        <v>4713</v>
      </c>
      <c r="C3209" t="s">
        <v>17</v>
      </c>
      <c r="D3209" s="1">
        <v>44915</v>
      </c>
      <c r="E3209" s="1">
        <v>44917</v>
      </c>
      <c r="F3209" t="s">
        <v>18</v>
      </c>
      <c r="G3209" s="2">
        <v>6930</v>
      </c>
      <c r="H3209" s="2">
        <v>10691</v>
      </c>
      <c r="I3209" s="2">
        <v>541</v>
      </c>
      <c r="J3209" s="2">
        <v>3220</v>
      </c>
      <c r="K3209">
        <v>0</v>
      </c>
      <c r="L3209" t="s">
        <v>1078</v>
      </c>
      <c r="M3209" t="s">
        <v>246</v>
      </c>
      <c r="N3209" t="s">
        <v>21</v>
      </c>
      <c r="O3209">
        <v>85286</v>
      </c>
    </row>
    <row r="3210" spans="1:15" x14ac:dyDescent="0.25">
      <c r="A3210" t="s">
        <v>3083</v>
      </c>
      <c r="B3210" t="s">
        <v>4714</v>
      </c>
      <c r="C3210" t="s">
        <v>17</v>
      </c>
      <c r="D3210" s="1">
        <v>44903</v>
      </c>
      <c r="E3210" s="1">
        <v>44905</v>
      </c>
      <c r="F3210" t="s">
        <v>18</v>
      </c>
      <c r="G3210" s="2">
        <v>6930</v>
      </c>
      <c r="H3210" s="2">
        <v>10826</v>
      </c>
      <c r="I3210" s="2">
        <v>0</v>
      </c>
      <c r="J3210" s="2">
        <v>3896</v>
      </c>
      <c r="K3210">
        <v>0</v>
      </c>
      <c r="L3210" t="s">
        <v>2050</v>
      </c>
      <c r="M3210" t="s">
        <v>71</v>
      </c>
      <c r="N3210" t="s">
        <v>43</v>
      </c>
      <c r="O3210">
        <v>33498</v>
      </c>
    </row>
    <row r="3211" spans="1:15" x14ac:dyDescent="0.25">
      <c r="A3211" t="s">
        <v>3083</v>
      </c>
      <c r="B3211" t="s">
        <v>4715</v>
      </c>
      <c r="C3211" t="s">
        <v>17</v>
      </c>
      <c r="D3211" s="1">
        <v>44893</v>
      </c>
      <c r="E3211" s="1">
        <v>44895</v>
      </c>
      <c r="F3211" t="s">
        <v>18</v>
      </c>
      <c r="G3211" s="2">
        <v>6930</v>
      </c>
      <c r="H3211" s="2">
        <v>11242</v>
      </c>
      <c r="I3211" s="2">
        <v>416</v>
      </c>
      <c r="J3211" s="2">
        <v>3896</v>
      </c>
      <c r="K3211">
        <v>0</v>
      </c>
      <c r="L3211" t="s">
        <v>396</v>
      </c>
      <c r="M3211" t="s">
        <v>30</v>
      </c>
      <c r="N3211" t="s">
        <v>21</v>
      </c>
      <c r="O3211">
        <v>23451</v>
      </c>
    </row>
    <row r="3212" spans="1:15" x14ac:dyDescent="0.25">
      <c r="A3212" t="s">
        <v>3083</v>
      </c>
      <c r="B3212" t="s">
        <v>4716</v>
      </c>
      <c r="C3212" t="s">
        <v>17</v>
      </c>
      <c r="D3212" s="1">
        <v>44854</v>
      </c>
      <c r="E3212" s="1">
        <v>44855</v>
      </c>
      <c r="F3212" t="s">
        <v>18</v>
      </c>
      <c r="G3212" s="2">
        <v>5530</v>
      </c>
      <c r="H3212" s="2">
        <v>8387</v>
      </c>
      <c r="I3212" s="2">
        <v>0</v>
      </c>
      <c r="J3212" s="2">
        <v>2857</v>
      </c>
      <c r="K3212">
        <v>0</v>
      </c>
      <c r="L3212" t="s">
        <v>562</v>
      </c>
      <c r="M3212" t="s">
        <v>71</v>
      </c>
      <c r="N3212" t="s">
        <v>43</v>
      </c>
      <c r="O3212">
        <v>33040</v>
      </c>
    </row>
    <row r="3213" spans="1:15" x14ac:dyDescent="0.25">
      <c r="A3213" t="s">
        <v>3083</v>
      </c>
      <c r="B3213" t="s">
        <v>4717</v>
      </c>
      <c r="C3213" t="s">
        <v>17</v>
      </c>
      <c r="D3213" s="1">
        <v>44893</v>
      </c>
      <c r="E3213" s="1">
        <v>44894</v>
      </c>
      <c r="F3213" t="s">
        <v>18</v>
      </c>
      <c r="G3213" s="2">
        <v>3430</v>
      </c>
      <c r="H3213" s="2">
        <v>6537</v>
      </c>
      <c r="I3213" s="2">
        <v>295</v>
      </c>
      <c r="J3213" s="2">
        <v>2812</v>
      </c>
      <c r="K3213">
        <v>0</v>
      </c>
      <c r="L3213" t="s">
        <v>358</v>
      </c>
      <c r="M3213" t="s">
        <v>246</v>
      </c>
      <c r="N3213" t="s">
        <v>21</v>
      </c>
      <c r="O3213">
        <v>85755</v>
      </c>
    </row>
    <row r="3214" spans="1:15" x14ac:dyDescent="0.25">
      <c r="A3214" t="s">
        <v>3083</v>
      </c>
      <c r="B3214" t="s">
        <v>4718</v>
      </c>
      <c r="C3214" t="s">
        <v>17</v>
      </c>
      <c r="D3214" s="1">
        <v>44896</v>
      </c>
      <c r="E3214" s="1">
        <v>44900</v>
      </c>
      <c r="F3214" t="s">
        <v>18</v>
      </c>
      <c r="G3214" s="2">
        <v>6930</v>
      </c>
      <c r="H3214" s="2">
        <v>11583</v>
      </c>
      <c r="I3214" s="2">
        <v>757</v>
      </c>
      <c r="J3214" s="2">
        <v>3896</v>
      </c>
      <c r="K3214">
        <v>0</v>
      </c>
      <c r="L3214" t="s">
        <v>4719</v>
      </c>
      <c r="M3214" t="s">
        <v>88</v>
      </c>
      <c r="N3214" t="s">
        <v>43</v>
      </c>
      <c r="O3214">
        <v>15017</v>
      </c>
    </row>
    <row r="3215" spans="1:15" x14ac:dyDescent="0.25">
      <c r="A3215" t="s">
        <v>3083</v>
      </c>
      <c r="B3215" t="s">
        <v>4720</v>
      </c>
      <c r="C3215" t="s">
        <v>17</v>
      </c>
      <c r="D3215" s="1">
        <v>44893</v>
      </c>
      <c r="E3215" s="1">
        <v>44895</v>
      </c>
      <c r="F3215" t="s">
        <v>18</v>
      </c>
      <c r="G3215" s="2">
        <v>6930</v>
      </c>
      <c r="H3215" s="2">
        <v>10444</v>
      </c>
      <c r="I3215" s="2">
        <v>659</v>
      </c>
      <c r="J3215" s="2">
        <v>2855</v>
      </c>
      <c r="K3215">
        <v>0</v>
      </c>
      <c r="L3215" t="s">
        <v>3036</v>
      </c>
      <c r="M3215" t="s">
        <v>52</v>
      </c>
      <c r="N3215" t="s">
        <v>43</v>
      </c>
      <c r="O3215">
        <v>90077</v>
      </c>
    </row>
    <row r="3216" spans="1:15" x14ac:dyDescent="0.25">
      <c r="A3216" t="s">
        <v>3083</v>
      </c>
      <c r="B3216" t="s">
        <v>4721</v>
      </c>
      <c r="C3216" t="s">
        <v>17</v>
      </c>
      <c r="D3216" s="1">
        <v>44909</v>
      </c>
      <c r="E3216" s="1">
        <v>44915</v>
      </c>
      <c r="F3216" t="s">
        <v>18</v>
      </c>
      <c r="G3216" s="2">
        <v>5530</v>
      </c>
      <c r="H3216" s="2">
        <v>8342</v>
      </c>
      <c r="I3216" s="2">
        <v>0</v>
      </c>
      <c r="J3216" s="2">
        <v>2812</v>
      </c>
      <c r="K3216">
        <v>0</v>
      </c>
      <c r="L3216" t="s">
        <v>1416</v>
      </c>
      <c r="M3216" t="s">
        <v>277</v>
      </c>
      <c r="N3216" t="s">
        <v>21</v>
      </c>
      <c r="O3216">
        <v>80108</v>
      </c>
    </row>
    <row r="3217" spans="1:15" x14ac:dyDescent="0.25">
      <c r="A3217" t="s">
        <v>3083</v>
      </c>
      <c r="B3217" t="s">
        <v>4722</v>
      </c>
      <c r="C3217" t="s">
        <v>17</v>
      </c>
      <c r="D3217" s="1">
        <v>44893</v>
      </c>
      <c r="E3217" s="1">
        <v>44894</v>
      </c>
      <c r="F3217" t="s">
        <v>18</v>
      </c>
      <c r="G3217" s="2">
        <v>6930</v>
      </c>
      <c r="H3217" s="2">
        <v>10322</v>
      </c>
      <c r="I3217" s="2">
        <v>537</v>
      </c>
      <c r="J3217" s="2">
        <v>2855</v>
      </c>
      <c r="K3217">
        <v>0</v>
      </c>
      <c r="L3217" t="s">
        <v>1355</v>
      </c>
      <c r="M3217" t="s">
        <v>52</v>
      </c>
      <c r="N3217" t="s">
        <v>43</v>
      </c>
      <c r="O3217">
        <v>92883</v>
      </c>
    </row>
    <row r="3218" spans="1:15" x14ac:dyDescent="0.25">
      <c r="A3218" t="s">
        <v>3083</v>
      </c>
      <c r="B3218" t="s">
        <v>4723</v>
      </c>
      <c r="C3218" t="s">
        <v>17</v>
      </c>
      <c r="D3218" s="1">
        <v>44896</v>
      </c>
      <c r="E3218" s="1">
        <v>44900</v>
      </c>
      <c r="F3218" t="s">
        <v>18</v>
      </c>
      <c r="G3218" s="2">
        <v>5530</v>
      </c>
      <c r="H3218" s="2">
        <v>9132</v>
      </c>
      <c r="I3218" s="2">
        <v>745</v>
      </c>
      <c r="J3218" s="2">
        <v>2857</v>
      </c>
      <c r="K3218">
        <v>0</v>
      </c>
      <c r="L3218" t="s">
        <v>923</v>
      </c>
      <c r="M3218" t="s">
        <v>39</v>
      </c>
      <c r="N3218" t="s">
        <v>43</v>
      </c>
      <c r="O3218">
        <v>10021</v>
      </c>
    </row>
    <row r="3219" spans="1:15" x14ac:dyDescent="0.25">
      <c r="A3219" t="s">
        <v>3083</v>
      </c>
      <c r="B3219" t="s">
        <v>4724</v>
      </c>
      <c r="C3219" t="s">
        <v>17</v>
      </c>
      <c r="D3219" s="1">
        <v>44894</v>
      </c>
      <c r="E3219" s="1">
        <v>44900</v>
      </c>
      <c r="F3219" t="s">
        <v>18</v>
      </c>
      <c r="G3219" s="2">
        <v>6930</v>
      </c>
      <c r="H3219" s="2">
        <v>9882</v>
      </c>
      <c r="I3219" s="2">
        <v>0</v>
      </c>
      <c r="J3219" s="2">
        <v>2952</v>
      </c>
      <c r="K3219">
        <v>0</v>
      </c>
      <c r="L3219" t="s">
        <v>1637</v>
      </c>
      <c r="M3219" t="s">
        <v>577</v>
      </c>
      <c r="N3219" t="s">
        <v>43</v>
      </c>
      <c r="O3219">
        <v>97530</v>
      </c>
    </row>
    <row r="3220" spans="1:15" x14ac:dyDescent="0.25">
      <c r="A3220" t="s">
        <v>3083</v>
      </c>
      <c r="B3220" t="s">
        <v>4725</v>
      </c>
      <c r="C3220" t="s">
        <v>17</v>
      </c>
      <c r="D3220" s="1">
        <v>44844</v>
      </c>
      <c r="E3220" s="1">
        <v>44848</v>
      </c>
      <c r="F3220" t="s">
        <v>18</v>
      </c>
      <c r="G3220" s="2">
        <v>6930</v>
      </c>
      <c r="H3220" s="2">
        <v>10495</v>
      </c>
      <c r="I3220" s="2">
        <v>710</v>
      </c>
      <c r="J3220" s="2">
        <v>2855</v>
      </c>
      <c r="K3220">
        <v>0</v>
      </c>
      <c r="L3220" t="s">
        <v>1388</v>
      </c>
      <c r="M3220" t="s">
        <v>52</v>
      </c>
      <c r="N3220" t="s">
        <v>43</v>
      </c>
      <c r="O3220">
        <v>94602</v>
      </c>
    </row>
    <row r="3221" spans="1:15" x14ac:dyDescent="0.25">
      <c r="A3221" t="s">
        <v>3083</v>
      </c>
      <c r="B3221" t="s">
        <v>4726</v>
      </c>
      <c r="C3221" t="s">
        <v>17</v>
      </c>
      <c r="D3221" s="1">
        <v>44893</v>
      </c>
      <c r="E3221" s="1">
        <v>44895</v>
      </c>
      <c r="F3221" t="s">
        <v>18</v>
      </c>
      <c r="G3221" s="2">
        <v>6930</v>
      </c>
      <c r="H3221" s="2">
        <v>11583</v>
      </c>
      <c r="I3221" s="2">
        <v>757</v>
      </c>
      <c r="J3221" s="2">
        <v>3896</v>
      </c>
      <c r="K3221">
        <v>0</v>
      </c>
      <c r="L3221" t="s">
        <v>296</v>
      </c>
      <c r="M3221" t="s">
        <v>88</v>
      </c>
      <c r="N3221" t="s">
        <v>43</v>
      </c>
      <c r="O3221">
        <v>15232</v>
      </c>
    </row>
    <row r="3222" spans="1:15" x14ac:dyDescent="0.25">
      <c r="A3222" t="s">
        <v>3083</v>
      </c>
      <c r="B3222" t="s">
        <v>4727</v>
      </c>
      <c r="C3222" t="s">
        <v>17</v>
      </c>
      <c r="D3222" s="1">
        <v>44922</v>
      </c>
      <c r="E3222" s="1">
        <v>44922</v>
      </c>
      <c r="F3222" t="s">
        <v>18</v>
      </c>
      <c r="G3222" s="2">
        <v>5530</v>
      </c>
      <c r="H3222" s="2">
        <v>8203</v>
      </c>
      <c r="I3222" s="2">
        <v>429</v>
      </c>
      <c r="J3222" s="2">
        <v>2244</v>
      </c>
      <c r="K3222">
        <v>0</v>
      </c>
      <c r="L3222" t="s">
        <v>3599</v>
      </c>
      <c r="M3222" t="s">
        <v>52</v>
      </c>
      <c r="N3222" t="s">
        <v>43</v>
      </c>
      <c r="O3222">
        <v>92604</v>
      </c>
    </row>
    <row r="3223" spans="1:15" x14ac:dyDescent="0.25">
      <c r="A3223" t="s">
        <v>3083</v>
      </c>
      <c r="B3223" t="s">
        <v>4728</v>
      </c>
      <c r="C3223" t="s">
        <v>17</v>
      </c>
      <c r="D3223" s="1">
        <v>44908</v>
      </c>
      <c r="E3223" s="1">
        <v>44910</v>
      </c>
      <c r="F3223" t="s">
        <v>18</v>
      </c>
      <c r="G3223" s="2">
        <v>6930</v>
      </c>
      <c r="H3223" s="2">
        <v>11732</v>
      </c>
      <c r="I3223" s="2">
        <v>906</v>
      </c>
      <c r="J3223" s="2">
        <v>3896</v>
      </c>
      <c r="K3223">
        <v>0</v>
      </c>
      <c r="L3223" t="s">
        <v>4729</v>
      </c>
      <c r="M3223" t="s">
        <v>39</v>
      </c>
      <c r="N3223" t="s">
        <v>43</v>
      </c>
      <c r="O3223">
        <v>10576</v>
      </c>
    </row>
    <row r="3224" spans="1:15" x14ac:dyDescent="0.25">
      <c r="A3224" t="s">
        <v>3083</v>
      </c>
      <c r="B3224" t="s">
        <v>4730</v>
      </c>
      <c r="C3224" t="s">
        <v>17</v>
      </c>
      <c r="D3224" s="1">
        <v>44852</v>
      </c>
      <c r="E3224" s="1">
        <v>44853</v>
      </c>
      <c r="F3224" t="s">
        <v>18</v>
      </c>
      <c r="G3224" s="2">
        <v>6930</v>
      </c>
      <c r="H3224" s="2">
        <v>11277</v>
      </c>
      <c r="I3224" s="2">
        <v>836</v>
      </c>
      <c r="J3224" s="2">
        <v>3511</v>
      </c>
      <c r="K3224">
        <v>0</v>
      </c>
      <c r="L3224" t="s">
        <v>628</v>
      </c>
      <c r="M3224" t="s">
        <v>59</v>
      </c>
      <c r="N3224" t="s">
        <v>43</v>
      </c>
      <c r="O3224">
        <v>75035</v>
      </c>
    </row>
    <row r="3225" spans="1:15" x14ac:dyDescent="0.25">
      <c r="A3225" t="s">
        <v>3083</v>
      </c>
      <c r="B3225" t="s">
        <v>4731</v>
      </c>
      <c r="C3225" t="s">
        <v>17</v>
      </c>
      <c r="D3225" s="1">
        <v>44914</v>
      </c>
      <c r="E3225" s="1">
        <v>44916</v>
      </c>
      <c r="F3225" t="s">
        <v>18</v>
      </c>
      <c r="G3225" s="2">
        <v>6930</v>
      </c>
      <c r="H3225" s="2">
        <v>11017</v>
      </c>
      <c r="I3225" s="2">
        <v>191</v>
      </c>
      <c r="J3225" s="2">
        <v>3896</v>
      </c>
      <c r="K3225">
        <v>0</v>
      </c>
      <c r="L3225" t="s">
        <v>4732</v>
      </c>
      <c r="M3225" t="s">
        <v>265</v>
      </c>
      <c r="N3225" t="s">
        <v>43</v>
      </c>
      <c r="O3225">
        <v>1545</v>
      </c>
    </row>
    <row r="3226" spans="1:15" x14ac:dyDescent="0.25">
      <c r="A3226" t="s">
        <v>3083</v>
      </c>
      <c r="B3226" t="s">
        <v>4733</v>
      </c>
      <c r="C3226" t="s">
        <v>17</v>
      </c>
      <c r="D3226" s="1">
        <v>44896</v>
      </c>
      <c r="E3226" s="1">
        <v>44900</v>
      </c>
      <c r="F3226" t="s">
        <v>18</v>
      </c>
      <c r="G3226" s="2">
        <v>6930</v>
      </c>
      <c r="H3226" s="2">
        <v>10662</v>
      </c>
      <c r="I3226" s="2">
        <v>0</v>
      </c>
      <c r="J3226" s="2">
        <v>3732</v>
      </c>
      <c r="K3226">
        <v>0</v>
      </c>
      <c r="L3226" t="s">
        <v>2270</v>
      </c>
      <c r="M3226" t="s">
        <v>211</v>
      </c>
      <c r="N3226" t="s">
        <v>21</v>
      </c>
      <c r="O3226">
        <v>55327</v>
      </c>
    </row>
    <row r="3227" spans="1:15" x14ac:dyDescent="0.25">
      <c r="A3227" t="s">
        <v>3083</v>
      </c>
      <c r="B3227" t="s">
        <v>4734</v>
      </c>
      <c r="C3227" t="s">
        <v>17</v>
      </c>
      <c r="D3227" s="1">
        <v>44907</v>
      </c>
      <c r="E3227" s="1">
        <v>44908</v>
      </c>
      <c r="F3227" t="s">
        <v>18</v>
      </c>
      <c r="G3227" s="2">
        <v>6930</v>
      </c>
      <c r="H3227" s="2">
        <v>10826</v>
      </c>
      <c r="I3227" s="2">
        <v>0</v>
      </c>
      <c r="J3227" s="2">
        <v>3896</v>
      </c>
      <c r="K3227">
        <v>0</v>
      </c>
      <c r="L3227" t="s">
        <v>3179</v>
      </c>
      <c r="M3227" t="s">
        <v>71</v>
      </c>
      <c r="N3227" t="s">
        <v>43</v>
      </c>
      <c r="O3227">
        <v>34684</v>
      </c>
    </row>
    <row r="3228" spans="1:15" x14ac:dyDescent="0.25">
      <c r="A3228" t="s">
        <v>3083</v>
      </c>
      <c r="B3228" t="s">
        <v>4735</v>
      </c>
      <c r="C3228" t="s">
        <v>17</v>
      </c>
      <c r="D3228" s="1">
        <v>44873</v>
      </c>
      <c r="E3228" s="1">
        <v>44876</v>
      </c>
      <c r="F3228" t="s">
        <v>18</v>
      </c>
      <c r="G3228" s="2">
        <v>5530</v>
      </c>
      <c r="H3228" s="2">
        <v>8364</v>
      </c>
      <c r="I3228" s="2">
        <v>463</v>
      </c>
      <c r="J3228" s="2">
        <v>2371</v>
      </c>
      <c r="K3228">
        <v>0</v>
      </c>
      <c r="L3228" t="s">
        <v>197</v>
      </c>
      <c r="M3228" t="s">
        <v>198</v>
      </c>
      <c r="N3228" t="s">
        <v>43</v>
      </c>
      <c r="O3228">
        <v>89129</v>
      </c>
    </row>
    <row r="3229" spans="1:15" x14ac:dyDescent="0.25">
      <c r="A3229" t="s">
        <v>3083</v>
      </c>
      <c r="B3229" t="s">
        <v>4736</v>
      </c>
      <c r="C3229" t="s">
        <v>17</v>
      </c>
      <c r="D3229" s="1">
        <v>44895</v>
      </c>
      <c r="E3229" s="1">
        <v>44896</v>
      </c>
      <c r="F3229" t="s">
        <v>18</v>
      </c>
      <c r="G3229" s="2">
        <v>3710</v>
      </c>
      <c r="H3229" s="2">
        <v>6598</v>
      </c>
      <c r="I3229" s="2">
        <v>348</v>
      </c>
      <c r="J3229" s="2">
        <v>2540</v>
      </c>
      <c r="K3229">
        <v>0</v>
      </c>
      <c r="L3229" t="s">
        <v>370</v>
      </c>
      <c r="M3229" t="s">
        <v>52</v>
      </c>
      <c r="N3229" t="s">
        <v>43</v>
      </c>
      <c r="O3229">
        <v>95125</v>
      </c>
    </row>
    <row r="3230" spans="1:15" x14ac:dyDescent="0.25">
      <c r="A3230" t="s">
        <v>3083</v>
      </c>
      <c r="B3230" t="s">
        <v>4737</v>
      </c>
      <c r="C3230" t="s">
        <v>17</v>
      </c>
      <c r="D3230" s="1">
        <v>44917</v>
      </c>
      <c r="E3230" s="1">
        <v>44917</v>
      </c>
      <c r="F3230" t="s">
        <v>18</v>
      </c>
      <c r="G3230" s="2">
        <v>6930</v>
      </c>
      <c r="H3230" s="2">
        <v>10322</v>
      </c>
      <c r="I3230" s="2">
        <v>537</v>
      </c>
      <c r="J3230" s="2">
        <v>2855</v>
      </c>
      <c r="K3230">
        <v>0</v>
      </c>
      <c r="L3230" t="s">
        <v>780</v>
      </c>
      <c r="M3230" t="s">
        <v>52</v>
      </c>
      <c r="N3230" t="s">
        <v>43</v>
      </c>
      <c r="O3230">
        <v>92705</v>
      </c>
    </row>
    <row r="3231" spans="1:15" x14ac:dyDescent="0.25">
      <c r="A3231" t="s">
        <v>3083</v>
      </c>
      <c r="B3231" t="s">
        <v>4738</v>
      </c>
      <c r="C3231" t="s">
        <v>17</v>
      </c>
      <c r="D3231" s="1">
        <v>44846</v>
      </c>
      <c r="E3231" s="1">
        <v>44848</v>
      </c>
      <c r="F3231" t="s">
        <v>18</v>
      </c>
      <c r="G3231" s="2">
        <v>6930</v>
      </c>
      <c r="H3231" s="2">
        <v>11702</v>
      </c>
      <c r="I3231" s="2">
        <v>1040</v>
      </c>
      <c r="J3231" s="2">
        <v>3732</v>
      </c>
      <c r="K3231">
        <v>0</v>
      </c>
      <c r="L3231" t="s">
        <v>2479</v>
      </c>
      <c r="M3231" t="s">
        <v>33</v>
      </c>
      <c r="N3231" t="s">
        <v>43</v>
      </c>
      <c r="O3231">
        <v>38117</v>
      </c>
    </row>
    <row r="3232" spans="1:15" x14ac:dyDescent="0.25">
      <c r="A3232" t="s">
        <v>3083</v>
      </c>
      <c r="B3232" t="s">
        <v>4739</v>
      </c>
      <c r="C3232" t="s">
        <v>17</v>
      </c>
      <c r="D3232" s="1">
        <v>44896</v>
      </c>
      <c r="E3232" s="1">
        <v>44900</v>
      </c>
      <c r="F3232" t="s">
        <v>18</v>
      </c>
      <c r="G3232" s="2">
        <v>6930</v>
      </c>
      <c r="H3232" s="2">
        <v>11016</v>
      </c>
      <c r="I3232" s="2">
        <v>575</v>
      </c>
      <c r="J3232" s="2">
        <v>3511</v>
      </c>
      <c r="K3232">
        <v>0</v>
      </c>
      <c r="L3232" t="s">
        <v>2650</v>
      </c>
      <c r="M3232" t="s">
        <v>544</v>
      </c>
      <c r="N3232" t="s">
        <v>43</v>
      </c>
      <c r="O3232">
        <v>68142</v>
      </c>
    </row>
    <row r="3233" spans="1:15" x14ac:dyDescent="0.25">
      <c r="A3233" t="s">
        <v>3083</v>
      </c>
      <c r="B3233" t="s">
        <v>4740</v>
      </c>
      <c r="C3233" t="s">
        <v>17</v>
      </c>
      <c r="D3233" s="1">
        <v>44909</v>
      </c>
      <c r="E3233" t="s">
        <v>17</v>
      </c>
      <c r="F3233" t="s">
        <v>18</v>
      </c>
      <c r="G3233" s="2">
        <v>6930</v>
      </c>
      <c r="H3233" s="2">
        <v>10691</v>
      </c>
      <c r="I3233" s="2">
        <v>541</v>
      </c>
      <c r="J3233" s="2">
        <v>3220</v>
      </c>
      <c r="K3233">
        <v>0</v>
      </c>
      <c r="L3233" t="s">
        <v>1078</v>
      </c>
      <c r="M3233" t="s">
        <v>246</v>
      </c>
      <c r="N3233" t="s">
        <v>75</v>
      </c>
      <c r="O3233">
        <v>85286</v>
      </c>
    </row>
    <row r="3234" spans="1:15" x14ac:dyDescent="0.25">
      <c r="A3234" t="s">
        <v>3083</v>
      </c>
      <c r="B3234" t="s">
        <v>4741</v>
      </c>
      <c r="C3234" t="s">
        <v>17</v>
      </c>
      <c r="D3234" s="1">
        <v>44909</v>
      </c>
      <c r="E3234" s="1">
        <v>44910</v>
      </c>
      <c r="F3234" t="s">
        <v>18</v>
      </c>
      <c r="G3234" s="2">
        <v>6930</v>
      </c>
      <c r="H3234" s="2">
        <v>10008</v>
      </c>
      <c r="I3234" s="2">
        <v>538</v>
      </c>
      <c r="J3234" s="2">
        <v>2540</v>
      </c>
      <c r="K3234">
        <v>0</v>
      </c>
      <c r="L3234" t="s">
        <v>4742</v>
      </c>
      <c r="M3234" t="s">
        <v>52</v>
      </c>
      <c r="N3234" t="s">
        <v>43</v>
      </c>
      <c r="O3234">
        <v>92637</v>
      </c>
    </row>
    <row r="3235" spans="1:15" x14ac:dyDescent="0.25">
      <c r="A3235" t="s">
        <v>3083</v>
      </c>
      <c r="B3235" t="s">
        <v>4743</v>
      </c>
      <c r="C3235" t="s">
        <v>17</v>
      </c>
      <c r="D3235" s="1">
        <v>44893</v>
      </c>
      <c r="E3235" s="1">
        <v>44895</v>
      </c>
      <c r="F3235" t="s">
        <v>18</v>
      </c>
      <c r="G3235" s="2">
        <v>6930</v>
      </c>
      <c r="H3235" s="2">
        <v>10436</v>
      </c>
      <c r="I3235" s="2">
        <v>651</v>
      </c>
      <c r="J3235" s="2">
        <v>2855</v>
      </c>
      <c r="K3235">
        <v>0</v>
      </c>
      <c r="L3235" t="s">
        <v>3506</v>
      </c>
      <c r="M3235" t="s">
        <v>52</v>
      </c>
      <c r="N3235" t="s">
        <v>43</v>
      </c>
      <c r="O3235">
        <v>94027</v>
      </c>
    </row>
    <row r="3236" spans="1:15" x14ac:dyDescent="0.25">
      <c r="A3236" t="s">
        <v>3083</v>
      </c>
      <c r="B3236" t="s">
        <v>4744</v>
      </c>
      <c r="C3236" t="s">
        <v>17</v>
      </c>
      <c r="D3236" s="1">
        <v>44866</v>
      </c>
      <c r="E3236" s="1">
        <v>44867</v>
      </c>
      <c r="F3236" t="s">
        <v>18</v>
      </c>
      <c r="G3236" s="2">
        <v>6930</v>
      </c>
      <c r="H3236" s="2">
        <v>10322</v>
      </c>
      <c r="I3236" s="2">
        <v>537</v>
      </c>
      <c r="J3236" s="2">
        <v>2855</v>
      </c>
      <c r="K3236">
        <v>0</v>
      </c>
      <c r="L3236" t="s">
        <v>2546</v>
      </c>
      <c r="M3236" t="s">
        <v>52</v>
      </c>
      <c r="N3236" t="s">
        <v>43</v>
      </c>
      <c r="O3236">
        <v>91701</v>
      </c>
    </row>
    <row r="3237" spans="1:15" x14ac:dyDescent="0.25">
      <c r="A3237" t="s">
        <v>3083</v>
      </c>
      <c r="B3237" t="s">
        <v>4745</v>
      </c>
      <c r="C3237" t="s">
        <v>17</v>
      </c>
      <c r="D3237" s="1">
        <v>44903</v>
      </c>
      <c r="E3237" s="1">
        <v>44905</v>
      </c>
      <c r="F3237" t="s">
        <v>18</v>
      </c>
      <c r="G3237" s="2">
        <v>6930</v>
      </c>
      <c r="H3237" s="2">
        <v>9742</v>
      </c>
      <c r="I3237" s="2">
        <v>0</v>
      </c>
      <c r="J3237" s="2">
        <v>2812</v>
      </c>
      <c r="K3237">
        <v>0</v>
      </c>
      <c r="L3237" t="s">
        <v>3373</v>
      </c>
      <c r="M3237" t="s">
        <v>277</v>
      </c>
      <c r="N3237" t="s">
        <v>43</v>
      </c>
      <c r="O3237">
        <v>80121</v>
      </c>
    </row>
    <row r="3238" spans="1:15" x14ac:dyDescent="0.25">
      <c r="A3238" t="s">
        <v>3083</v>
      </c>
      <c r="B3238" t="s">
        <v>4746</v>
      </c>
      <c r="C3238" t="s">
        <v>17</v>
      </c>
      <c r="D3238" s="1">
        <v>44861</v>
      </c>
      <c r="E3238" s="1">
        <v>44862</v>
      </c>
      <c r="F3238" t="s">
        <v>18</v>
      </c>
      <c r="G3238" s="2">
        <v>6930</v>
      </c>
      <c r="H3238" s="2">
        <v>11760</v>
      </c>
      <c r="I3238" s="2">
        <v>934</v>
      </c>
      <c r="J3238" s="2">
        <v>3896</v>
      </c>
      <c r="K3238">
        <v>0</v>
      </c>
      <c r="L3238" t="s">
        <v>4747</v>
      </c>
      <c r="M3238" t="s">
        <v>39</v>
      </c>
      <c r="N3238" t="s">
        <v>43</v>
      </c>
      <c r="O3238">
        <v>11030</v>
      </c>
    </row>
    <row r="3239" spans="1:15" x14ac:dyDescent="0.25">
      <c r="A3239" t="s">
        <v>3083</v>
      </c>
      <c r="B3239" t="s">
        <v>4748</v>
      </c>
      <c r="C3239" t="s">
        <v>17</v>
      </c>
      <c r="D3239" s="1">
        <v>44888</v>
      </c>
      <c r="E3239" s="1">
        <v>44890</v>
      </c>
      <c r="F3239" t="s">
        <v>18</v>
      </c>
      <c r="G3239" s="2">
        <v>3710</v>
      </c>
      <c r="H3239" s="2">
        <v>7120</v>
      </c>
      <c r="I3239" s="2">
        <v>676</v>
      </c>
      <c r="J3239" s="2">
        <v>2734</v>
      </c>
      <c r="K3239">
        <v>0</v>
      </c>
      <c r="L3239" t="s">
        <v>3306</v>
      </c>
      <c r="M3239" t="s">
        <v>453</v>
      </c>
      <c r="N3239" t="s">
        <v>43</v>
      </c>
      <c r="O3239">
        <v>98020</v>
      </c>
    </row>
    <row r="3240" spans="1:15" x14ac:dyDescent="0.25">
      <c r="A3240" t="s">
        <v>3083</v>
      </c>
      <c r="B3240" t="s">
        <v>4749</v>
      </c>
      <c r="C3240" t="s">
        <v>17</v>
      </c>
      <c r="D3240" s="1">
        <v>44844</v>
      </c>
      <c r="E3240" s="1">
        <v>44846</v>
      </c>
      <c r="F3240" t="s">
        <v>18</v>
      </c>
      <c r="G3240" s="2">
        <v>4830</v>
      </c>
      <c r="H3240" s="2">
        <v>7787</v>
      </c>
      <c r="I3240" s="2">
        <v>417</v>
      </c>
      <c r="J3240" s="2">
        <v>2540</v>
      </c>
      <c r="K3240">
        <v>0</v>
      </c>
      <c r="L3240" t="s">
        <v>1227</v>
      </c>
      <c r="M3240" t="s">
        <v>52</v>
      </c>
      <c r="N3240" t="s">
        <v>43</v>
      </c>
      <c r="O3240">
        <v>94109</v>
      </c>
    </row>
    <row r="3241" spans="1:15" x14ac:dyDescent="0.25">
      <c r="A3241" t="s">
        <v>3083</v>
      </c>
      <c r="B3241" t="s">
        <v>4750</v>
      </c>
      <c r="C3241" t="s">
        <v>17</v>
      </c>
      <c r="D3241" s="1">
        <v>44909</v>
      </c>
      <c r="E3241" s="1">
        <v>44915</v>
      </c>
      <c r="F3241" t="s">
        <v>18</v>
      </c>
      <c r="G3241" s="2">
        <v>6930</v>
      </c>
      <c r="H3241" s="2">
        <v>10391</v>
      </c>
      <c r="I3241" s="2">
        <v>606</v>
      </c>
      <c r="J3241" s="2">
        <v>2855</v>
      </c>
      <c r="K3241">
        <v>0</v>
      </c>
      <c r="L3241" t="s">
        <v>1144</v>
      </c>
      <c r="M3241" t="s">
        <v>52</v>
      </c>
      <c r="N3241" t="s">
        <v>43</v>
      </c>
      <c r="O3241">
        <v>94507</v>
      </c>
    </row>
    <row r="3242" spans="1:15" x14ac:dyDescent="0.25">
      <c r="A3242" t="s">
        <v>3083</v>
      </c>
      <c r="B3242" t="s">
        <v>4751</v>
      </c>
      <c r="C3242" t="s">
        <v>17</v>
      </c>
      <c r="D3242" s="1">
        <v>44874</v>
      </c>
      <c r="E3242" s="1">
        <v>44879</v>
      </c>
      <c r="F3242" t="s">
        <v>18</v>
      </c>
      <c r="G3242" s="2">
        <v>6930</v>
      </c>
      <c r="H3242" s="2">
        <v>10436</v>
      </c>
      <c r="I3242" s="2">
        <v>651</v>
      </c>
      <c r="J3242" s="2">
        <v>2855</v>
      </c>
      <c r="K3242">
        <v>0</v>
      </c>
      <c r="L3242" t="s">
        <v>370</v>
      </c>
      <c r="M3242" t="s">
        <v>52</v>
      </c>
      <c r="N3242" t="s">
        <v>43</v>
      </c>
      <c r="O3242">
        <v>95128</v>
      </c>
    </row>
    <row r="3243" spans="1:15" x14ac:dyDescent="0.25">
      <c r="A3243" t="s">
        <v>3083</v>
      </c>
      <c r="B3243" t="s">
        <v>4752</v>
      </c>
      <c r="C3243" t="s">
        <v>17</v>
      </c>
      <c r="D3243" s="1">
        <v>44860</v>
      </c>
      <c r="E3243" s="1">
        <v>44861</v>
      </c>
      <c r="F3243" t="s">
        <v>18</v>
      </c>
      <c r="G3243" s="2">
        <v>6153</v>
      </c>
      <c r="H3243" s="2">
        <v>9170</v>
      </c>
      <c r="I3243" s="2">
        <v>477</v>
      </c>
      <c r="J3243" s="2">
        <v>2540</v>
      </c>
      <c r="K3243">
        <v>0</v>
      </c>
      <c r="L3243" t="s">
        <v>4196</v>
      </c>
      <c r="M3243" t="s">
        <v>52</v>
      </c>
      <c r="N3243" t="s">
        <v>43</v>
      </c>
      <c r="O3243">
        <v>90720</v>
      </c>
    </row>
    <row r="3244" spans="1:15" x14ac:dyDescent="0.25">
      <c r="A3244" t="s">
        <v>3083</v>
      </c>
      <c r="B3244" t="s">
        <v>4753</v>
      </c>
      <c r="C3244" t="s">
        <v>17</v>
      </c>
      <c r="D3244" s="1">
        <v>44916</v>
      </c>
      <c r="E3244" s="1">
        <v>44917</v>
      </c>
      <c r="F3244" t="s">
        <v>18</v>
      </c>
      <c r="G3244" s="2">
        <v>6930</v>
      </c>
      <c r="H3244" s="2">
        <v>10679</v>
      </c>
      <c r="I3244" s="2">
        <v>791</v>
      </c>
      <c r="J3244" s="2">
        <v>2958</v>
      </c>
      <c r="K3244">
        <v>0</v>
      </c>
      <c r="L3244" t="s">
        <v>1126</v>
      </c>
      <c r="M3244" t="s">
        <v>59</v>
      </c>
      <c r="N3244" t="s">
        <v>21</v>
      </c>
      <c r="O3244">
        <v>75201</v>
      </c>
    </row>
    <row r="3245" spans="1:15" x14ac:dyDescent="0.25">
      <c r="A3245" t="s">
        <v>3083</v>
      </c>
      <c r="B3245" t="s">
        <v>4754</v>
      </c>
      <c r="C3245" t="s">
        <v>17</v>
      </c>
      <c r="D3245" s="1">
        <v>44909</v>
      </c>
      <c r="E3245" s="1">
        <v>44915</v>
      </c>
      <c r="F3245" t="s">
        <v>18</v>
      </c>
      <c r="G3245" s="2">
        <v>6930</v>
      </c>
      <c r="H3245" s="2">
        <v>11543</v>
      </c>
      <c r="I3245" s="2">
        <v>717</v>
      </c>
      <c r="J3245" s="2">
        <v>3896</v>
      </c>
      <c r="K3245">
        <v>0</v>
      </c>
      <c r="L3245" t="s">
        <v>4755</v>
      </c>
      <c r="M3245" t="s">
        <v>78</v>
      </c>
      <c r="N3245" t="s">
        <v>21</v>
      </c>
      <c r="O3245">
        <v>7852</v>
      </c>
    </row>
    <row r="3246" spans="1:15" x14ac:dyDescent="0.25">
      <c r="A3246" t="s">
        <v>3083</v>
      </c>
      <c r="B3246" t="s">
        <v>4756</v>
      </c>
      <c r="C3246" t="s">
        <v>17</v>
      </c>
      <c r="D3246" s="1">
        <v>44893</v>
      </c>
      <c r="E3246" s="1">
        <v>44895</v>
      </c>
      <c r="F3246" t="s">
        <v>18</v>
      </c>
      <c r="G3246" s="2">
        <v>6930</v>
      </c>
      <c r="H3246" s="2">
        <v>10128</v>
      </c>
      <c r="I3246" s="2">
        <v>658</v>
      </c>
      <c r="J3246" s="2">
        <v>2540</v>
      </c>
      <c r="K3246">
        <v>0</v>
      </c>
      <c r="L3246" t="s">
        <v>377</v>
      </c>
      <c r="M3246" t="s">
        <v>52</v>
      </c>
      <c r="N3246" t="s">
        <v>43</v>
      </c>
      <c r="O3246">
        <v>90212</v>
      </c>
    </row>
    <row r="3247" spans="1:15" x14ac:dyDescent="0.25">
      <c r="A3247" t="s">
        <v>3083</v>
      </c>
      <c r="B3247" t="s">
        <v>4757</v>
      </c>
      <c r="C3247" t="s">
        <v>17</v>
      </c>
      <c r="D3247" s="1">
        <v>44909</v>
      </c>
      <c r="E3247" s="1">
        <v>44910</v>
      </c>
      <c r="F3247" t="s">
        <v>18</v>
      </c>
      <c r="G3247" s="2">
        <v>5530</v>
      </c>
      <c r="H3247" s="2">
        <v>8258</v>
      </c>
      <c r="I3247" s="2">
        <v>484</v>
      </c>
      <c r="J3247" s="2">
        <v>2244</v>
      </c>
      <c r="K3247">
        <v>0</v>
      </c>
      <c r="L3247" t="s">
        <v>682</v>
      </c>
      <c r="M3247" t="s">
        <v>52</v>
      </c>
      <c r="N3247" t="s">
        <v>43</v>
      </c>
      <c r="O3247">
        <v>92562</v>
      </c>
    </row>
    <row r="3248" spans="1:15" x14ac:dyDescent="0.25">
      <c r="A3248" t="s">
        <v>3083</v>
      </c>
      <c r="B3248" t="s">
        <v>4758</v>
      </c>
      <c r="C3248" t="s">
        <v>17</v>
      </c>
      <c r="D3248" s="1">
        <v>44896</v>
      </c>
      <c r="E3248" s="1">
        <v>44900</v>
      </c>
      <c r="F3248" t="s">
        <v>18</v>
      </c>
      <c r="G3248" s="2">
        <v>5530</v>
      </c>
      <c r="H3248" s="2">
        <v>9132</v>
      </c>
      <c r="I3248" s="2">
        <v>745</v>
      </c>
      <c r="J3248" s="2">
        <v>2857</v>
      </c>
      <c r="K3248">
        <v>0</v>
      </c>
      <c r="L3248" t="s">
        <v>923</v>
      </c>
      <c r="M3248" t="s">
        <v>39</v>
      </c>
      <c r="N3248" t="s">
        <v>43</v>
      </c>
      <c r="O3248">
        <v>10028</v>
      </c>
    </row>
    <row r="3249" spans="1:15" x14ac:dyDescent="0.25">
      <c r="A3249" t="s">
        <v>3083</v>
      </c>
      <c r="B3249" t="s">
        <v>4759</v>
      </c>
      <c r="C3249" t="s">
        <v>17</v>
      </c>
      <c r="D3249" s="1">
        <v>44922</v>
      </c>
      <c r="E3249" s="1">
        <v>44923</v>
      </c>
      <c r="F3249" t="s">
        <v>18</v>
      </c>
      <c r="G3249" s="2">
        <v>6153</v>
      </c>
      <c r="H3249" s="2">
        <v>10394</v>
      </c>
      <c r="I3249" s="2">
        <v>703</v>
      </c>
      <c r="J3249" s="2">
        <v>3538</v>
      </c>
      <c r="K3249">
        <v>0</v>
      </c>
      <c r="L3249" t="s">
        <v>19</v>
      </c>
      <c r="M3249" t="s">
        <v>20</v>
      </c>
      <c r="N3249" t="s">
        <v>43</v>
      </c>
      <c r="O3249">
        <v>27608</v>
      </c>
    </row>
    <row r="3250" spans="1:15" x14ac:dyDescent="0.25">
      <c r="A3250" t="s">
        <v>3083</v>
      </c>
      <c r="B3250" t="s">
        <v>4760</v>
      </c>
      <c r="C3250" t="s">
        <v>17</v>
      </c>
      <c r="D3250" s="1">
        <v>44897</v>
      </c>
      <c r="E3250" s="1">
        <v>44903</v>
      </c>
      <c r="F3250" t="s">
        <v>18</v>
      </c>
      <c r="G3250" s="2">
        <v>5530</v>
      </c>
      <c r="H3250" s="2">
        <v>9167</v>
      </c>
      <c r="I3250" s="2">
        <v>679</v>
      </c>
      <c r="J3250" s="2">
        <v>2958</v>
      </c>
      <c r="K3250">
        <v>0</v>
      </c>
      <c r="L3250" t="s">
        <v>127</v>
      </c>
      <c r="M3250" t="s">
        <v>59</v>
      </c>
      <c r="N3250" t="s">
        <v>21</v>
      </c>
      <c r="O3250">
        <v>76177</v>
      </c>
    </row>
    <row r="3251" spans="1:15" x14ac:dyDescent="0.25">
      <c r="A3251" t="s">
        <v>3083</v>
      </c>
      <c r="B3251" t="s">
        <v>4761</v>
      </c>
      <c r="C3251" t="s">
        <v>17</v>
      </c>
      <c r="D3251" s="1">
        <v>44837</v>
      </c>
      <c r="E3251" s="1">
        <v>44840</v>
      </c>
      <c r="F3251" t="s">
        <v>18</v>
      </c>
      <c r="G3251" s="2">
        <v>6930</v>
      </c>
      <c r="H3251" s="2">
        <v>10102</v>
      </c>
      <c r="I3251" s="2">
        <v>632</v>
      </c>
      <c r="J3251" s="2">
        <v>2540</v>
      </c>
      <c r="K3251">
        <v>0</v>
      </c>
      <c r="L3251" t="s">
        <v>3704</v>
      </c>
      <c r="M3251" t="s">
        <v>52</v>
      </c>
      <c r="N3251" t="s">
        <v>43</v>
      </c>
      <c r="O3251">
        <v>94024</v>
      </c>
    </row>
    <row r="3252" spans="1:15" x14ac:dyDescent="0.25">
      <c r="A3252" t="s">
        <v>3083</v>
      </c>
      <c r="B3252" t="s">
        <v>4762</v>
      </c>
      <c r="C3252" t="s">
        <v>17</v>
      </c>
      <c r="D3252" s="1">
        <v>44904</v>
      </c>
      <c r="E3252" s="1">
        <v>44906</v>
      </c>
      <c r="F3252" t="s">
        <v>18</v>
      </c>
      <c r="G3252" s="2">
        <v>6930</v>
      </c>
      <c r="H3252" s="2">
        <v>10826</v>
      </c>
      <c r="I3252" s="2">
        <v>0</v>
      </c>
      <c r="J3252" s="2">
        <v>3896</v>
      </c>
      <c r="K3252">
        <v>0</v>
      </c>
      <c r="L3252" t="s">
        <v>2050</v>
      </c>
      <c r="M3252" t="s">
        <v>71</v>
      </c>
      <c r="N3252" t="s">
        <v>43</v>
      </c>
      <c r="O3252">
        <v>33432</v>
      </c>
    </row>
    <row r="3253" spans="1:15" x14ac:dyDescent="0.25">
      <c r="A3253" t="s">
        <v>3083</v>
      </c>
      <c r="B3253" t="s">
        <v>4763</v>
      </c>
      <c r="C3253" t="s">
        <v>17</v>
      </c>
      <c r="D3253" s="1">
        <v>44916</v>
      </c>
      <c r="E3253" s="1">
        <v>44917</v>
      </c>
      <c r="F3253" t="s">
        <v>18</v>
      </c>
      <c r="G3253" s="2">
        <v>6930</v>
      </c>
      <c r="H3253" s="2">
        <v>10180</v>
      </c>
      <c r="I3253" s="2">
        <v>710</v>
      </c>
      <c r="J3253" s="2">
        <v>2540</v>
      </c>
      <c r="K3253">
        <v>0</v>
      </c>
      <c r="L3253" t="s">
        <v>220</v>
      </c>
      <c r="M3253" t="s">
        <v>52</v>
      </c>
      <c r="N3253" t="s">
        <v>43</v>
      </c>
      <c r="O3253">
        <v>94611</v>
      </c>
    </row>
    <row r="3254" spans="1:15" x14ac:dyDescent="0.25">
      <c r="A3254" t="s">
        <v>3083</v>
      </c>
      <c r="B3254" t="s">
        <v>4764</v>
      </c>
      <c r="C3254" t="s">
        <v>17</v>
      </c>
      <c r="D3254" s="1">
        <v>44895</v>
      </c>
      <c r="E3254" s="1">
        <v>44900</v>
      </c>
      <c r="F3254" t="s">
        <v>18</v>
      </c>
      <c r="G3254" s="2">
        <v>4130</v>
      </c>
      <c r="H3254" s="2">
        <v>6751</v>
      </c>
      <c r="I3254" s="2">
        <v>377</v>
      </c>
      <c r="J3254" s="2">
        <v>2244</v>
      </c>
      <c r="K3254">
        <v>0</v>
      </c>
      <c r="L3254" t="s">
        <v>3336</v>
      </c>
      <c r="M3254" t="s">
        <v>52</v>
      </c>
      <c r="N3254" t="s">
        <v>43</v>
      </c>
      <c r="O3254">
        <v>94022</v>
      </c>
    </row>
    <row r="3255" spans="1:15" x14ac:dyDescent="0.25">
      <c r="A3255" t="s">
        <v>3083</v>
      </c>
      <c r="B3255" t="s">
        <v>4765</v>
      </c>
      <c r="C3255" t="s">
        <v>17</v>
      </c>
      <c r="D3255" s="1">
        <v>44894</v>
      </c>
      <c r="E3255" s="1">
        <v>44900</v>
      </c>
      <c r="F3255" t="s">
        <v>18</v>
      </c>
      <c r="G3255" s="2">
        <v>6930</v>
      </c>
      <c r="H3255" s="2">
        <v>10884</v>
      </c>
      <c r="I3255" s="2">
        <v>907</v>
      </c>
      <c r="J3255" s="2">
        <v>3047</v>
      </c>
      <c r="K3255">
        <v>0</v>
      </c>
      <c r="L3255" t="s">
        <v>3460</v>
      </c>
      <c r="M3255" t="s">
        <v>453</v>
      </c>
      <c r="N3255" t="s">
        <v>43</v>
      </c>
      <c r="O3255">
        <v>98368</v>
      </c>
    </row>
    <row r="3256" spans="1:15" x14ac:dyDescent="0.25">
      <c r="A3256" t="s">
        <v>3083</v>
      </c>
      <c r="B3256" t="s">
        <v>4766</v>
      </c>
      <c r="C3256" t="s">
        <v>17</v>
      </c>
      <c r="D3256" s="1">
        <v>44860</v>
      </c>
      <c r="E3256" s="1">
        <v>44861</v>
      </c>
      <c r="F3256" t="s">
        <v>18</v>
      </c>
      <c r="G3256" s="2">
        <v>6930</v>
      </c>
      <c r="H3256" s="2">
        <v>10042</v>
      </c>
      <c r="I3256" s="2">
        <v>572</v>
      </c>
      <c r="J3256" s="2">
        <v>2540</v>
      </c>
      <c r="K3256">
        <v>0</v>
      </c>
      <c r="L3256" t="s">
        <v>4767</v>
      </c>
      <c r="M3256" t="s">
        <v>52</v>
      </c>
      <c r="N3256" t="s">
        <v>43</v>
      </c>
      <c r="O3256">
        <v>95023</v>
      </c>
    </row>
    <row r="3257" spans="1:15" x14ac:dyDescent="0.25">
      <c r="A3257" t="s">
        <v>3083</v>
      </c>
      <c r="B3257" t="s">
        <v>4768</v>
      </c>
      <c r="C3257" t="s">
        <v>17</v>
      </c>
      <c r="D3257" s="1">
        <v>44909</v>
      </c>
      <c r="E3257" s="1">
        <v>44910</v>
      </c>
      <c r="F3257" t="s">
        <v>18</v>
      </c>
      <c r="G3257" s="2">
        <v>5530</v>
      </c>
      <c r="H3257" s="2">
        <v>8230</v>
      </c>
      <c r="I3257" s="2">
        <v>456</v>
      </c>
      <c r="J3257" s="2">
        <v>2244</v>
      </c>
      <c r="K3257">
        <v>0</v>
      </c>
      <c r="L3257" t="s">
        <v>3228</v>
      </c>
      <c r="M3257" t="s">
        <v>52</v>
      </c>
      <c r="N3257" t="s">
        <v>43</v>
      </c>
      <c r="O3257">
        <v>94920</v>
      </c>
    </row>
    <row r="3258" spans="1:15" x14ac:dyDescent="0.25">
      <c r="A3258" t="s">
        <v>3083</v>
      </c>
      <c r="B3258" t="s">
        <v>4769</v>
      </c>
      <c r="C3258" t="s">
        <v>17</v>
      </c>
      <c r="D3258" s="1">
        <v>44910</v>
      </c>
      <c r="E3258" s="1">
        <v>44915</v>
      </c>
      <c r="F3258" t="s">
        <v>18</v>
      </c>
      <c r="G3258" s="2">
        <v>6930</v>
      </c>
      <c r="H3258" s="2">
        <v>10357</v>
      </c>
      <c r="I3258" s="2">
        <v>572</v>
      </c>
      <c r="J3258" s="2">
        <v>2855</v>
      </c>
      <c r="K3258">
        <v>0</v>
      </c>
      <c r="L3258" t="s">
        <v>4770</v>
      </c>
      <c r="M3258" t="s">
        <v>52</v>
      </c>
      <c r="N3258" t="s">
        <v>43</v>
      </c>
      <c r="O3258">
        <v>94920</v>
      </c>
    </row>
    <row r="3259" spans="1:15" x14ac:dyDescent="0.25">
      <c r="A3259" t="s">
        <v>3083</v>
      </c>
      <c r="B3259" t="s">
        <v>4771</v>
      </c>
      <c r="C3259" t="s">
        <v>17</v>
      </c>
      <c r="D3259" s="1">
        <v>44838</v>
      </c>
      <c r="E3259" s="1">
        <v>44840</v>
      </c>
      <c r="F3259" t="s">
        <v>18</v>
      </c>
      <c r="G3259" s="2">
        <v>6930</v>
      </c>
      <c r="H3259" s="2">
        <v>9742</v>
      </c>
      <c r="I3259" s="2">
        <v>0</v>
      </c>
      <c r="J3259" s="2">
        <v>2812</v>
      </c>
      <c r="K3259">
        <v>0</v>
      </c>
      <c r="L3259" t="s">
        <v>2298</v>
      </c>
      <c r="M3259" t="s">
        <v>277</v>
      </c>
      <c r="N3259" t="s">
        <v>43</v>
      </c>
      <c r="O3259">
        <v>80114</v>
      </c>
    </row>
    <row r="3260" spans="1:15" x14ac:dyDescent="0.25">
      <c r="A3260" t="s">
        <v>3083</v>
      </c>
      <c r="B3260" t="s">
        <v>4772</v>
      </c>
      <c r="C3260" t="s">
        <v>17</v>
      </c>
      <c r="D3260" s="1">
        <v>44859</v>
      </c>
      <c r="E3260" s="1">
        <v>44860</v>
      </c>
      <c r="F3260" t="s">
        <v>18</v>
      </c>
      <c r="G3260" s="2">
        <v>5530</v>
      </c>
      <c r="H3260" s="2">
        <v>8526</v>
      </c>
      <c r="I3260" s="2">
        <v>456</v>
      </c>
      <c r="J3260" s="2">
        <v>2540</v>
      </c>
      <c r="K3260">
        <v>0</v>
      </c>
      <c r="L3260" t="s">
        <v>3412</v>
      </c>
      <c r="M3260" t="s">
        <v>52</v>
      </c>
      <c r="N3260" t="s">
        <v>43</v>
      </c>
      <c r="O3260">
        <v>94941</v>
      </c>
    </row>
    <row r="3261" spans="1:15" x14ac:dyDescent="0.25">
      <c r="A3261" t="s">
        <v>3083</v>
      </c>
      <c r="B3261" t="s">
        <v>4773</v>
      </c>
      <c r="C3261" t="s">
        <v>17</v>
      </c>
      <c r="D3261" s="1">
        <v>44910</v>
      </c>
      <c r="E3261" s="1">
        <v>44915</v>
      </c>
      <c r="F3261" t="s">
        <v>18</v>
      </c>
      <c r="G3261" s="2">
        <v>6930</v>
      </c>
      <c r="H3261" s="2">
        <v>10826</v>
      </c>
      <c r="I3261" s="2">
        <v>0</v>
      </c>
      <c r="J3261" s="2">
        <v>3896</v>
      </c>
      <c r="K3261">
        <v>0</v>
      </c>
      <c r="L3261" t="s">
        <v>3179</v>
      </c>
      <c r="M3261" t="s">
        <v>71</v>
      </c>
      <c r="N3261" t="s">
        <v>43</v>
      </c>
      <c r="O3261">
        <v>34683</v>
      </c>
    </row>
    <row r="3262" spans="1:15" x14ac:dyDescent="0.25">
      <c r="A3262" t="s">
        <v>3083</v>
      </c>
      <c r="B3262" t="s">
        <v>4774</v>
      </c>
      <c r="C3262" t="s">
        <v>17</v>
      </c>
      <c r="D3262" s="1">
        <v>44839</v>
      </c>
      <c r="E3262" s="1">
        <v>44840</v>
      </c>
      <c r="F3262" t="s">
        <v>18</v>
      </c>
      <c r="G3262" s="2">
        <v>3430</v>
      </c>
      <c r="H3262" s="2">
        <v>6236</v>
      </c>
      <c r="I3262" s="2">
        <v>266</v>
      </c>
      <c r="J3262" s="2">
        <v>2540</v>
      </c>
      <c r="K3262">
        <v>0</v>
      </c>
      <c r="L3262" t="s">
        <v>3236</v>
      </c>
      <c r="M3262" t="s">
        <v>52</v>
      </c>
      <c r="N3262" t="s">
        <v>43</v>
      </c>
      <c r="O3262">
        <v>92807</v>
      </c>
    </row>
    <row r="3263" spans="1:15" x14ac:dyDescent="0.25">
      <c r="A3263" t="s">
        <v>3083</v>
      </c>
      <c r="B3263" t="s">
        <v>4775</v>
      </c>
      <c r="C3263" t="s">
        <v>17</v>
      </c>
      <c r="D3263" s="1">
        <v>44923</v>
      </c>
      <c r="E3263" s="1">
        <v>44924</v>
      </c>
      <c r="F3263" t="s">
        <v>18</v>
      </c>
      <c r="G3263" s="2">
        <v>5530</v>
      </c>
      <c r="H3263" s="2">
        <v>8526</v>
      </c>
      <c r="I3263" s="2">
        <v>456</v>
      </c>
      <c r="J3263" s="2">
        <v>2540</v>
      </c>
      <c r="K3263">
        <v>0</v>
      </c>
      <c r="L3263" t="s">
        <v>4776</v>
      </c>
      <c r="M3263" t="s">
        <v>52</v>
      </c>
      <c r="N3263" t="s">
        <v>43</v>
      </c>
      <c r="O3263">
        <v>94904</v>
      </c>
    </row>
    <row r="3264" spans="1:15" x14ac:dyDescent="0.25">
      <c r="A3264" t="s">
        <v>3083</v>
      </c>
      <c r="B3264" t="s">
        <v>4777</v>
      </c>
      <c r="C3264" t="s">
        <v>17</v>
      </c>
      <c r="D3264" s="1">
        <v>44901</v>
      </c>
      <c r="E3264" s="1">
        <v>44904</v>
      </c>
      <c r="F3264" t="s">
        <v>18</v>
      </c>
      <c r="G3264" s="2">
        <v>6930</v>
      </c>
      <c r="H3264" s="2">
        <v>11049</v>
      </c>
      <c r="I3264" s="2">
        <v>982</v>
      </c>
      <c r="J3264" s="2">
        <v>3137</v>
      </c>
      <c r="K3264">
        <v>0</v>
      </c>
      <c r="L3264" t="s">
        <v>116</v>
      </c>
      <c r="M3264" t="s">
        <v>33</v>
      </c>
      <c r="N3264" t="s">
        <v>21</v>
      </c>
      <c r="O3264">
        <v>37027</v>
      </c>
    </row>
    <row r="3265" spans="1:15" x14ac:dyDescent="0.25">
      <c r="A3265" t="s">
        <v>3083</v>
      </c>
      <c r="B3265" t="s">
        <v>4778</v>
      </c>
      <c r="C3265" t="s">
        <v>17</v>
      </c>
      <c r="D3265" s="1">
        <v>44903</v>
      </c>
      <c r="E3265" s="1">
        <v>44906</v>
      </c>
      <c r="F3265" t="s">
        <v>18</v>
      </c>
      <c r="G3265" s="2">
        <v>6930</v>
      </c>
      <c r="H3265" s="2">
        <v>11476</v>
      </c>
      <c r="I3265" s="2">
        <v>650</v>
      </c>
      <c r="J3265" s="2">
        <v>3896</v>
      </c>
      <c r="K3265">
        <v>0</v>
      </c>
      <c r="L3265" t="s">
        <v>3738</v>
      </c>
      <c r="M3265" t="s">
        <v>138</v>
      </c>
      <c r="N3265" t="s">
        <v>21</v>
      </c>
      <c r="O3265">
        <v>48079</v>
      </c>
    </row>
    <row r="3266" spans="1:15" x14ac:dyDescent="0.25">
      <c r="A3266" t="s">
        <v>3083</v>
      </c>
      <c r="B3266" t="s">
        <v>4779</v>
      </c>
      <c r="C3266" t="s">
        <v>17</v>
      </c>
      <c r="D3266" s="1">
        <v>44916</v>
      </c>
      <c r="E3266" s="1">
        <v>44917</v>
      </c>
      <c r="F3266" t="s">
        <v>18</v>
      </c>
      <c r="G3266" s="2">
        <v>4130</v>
      </c>
      <c r="H3266" s="2">
        <v>7252</v>
      </c>
      <c r="I3266" s="2">
        <v>427</v>
      </c>
      <c r="J3266" s="2">
        <v>2695</v>
      </c>
      <c r="K3266">
        <v>0</v>
      </c>
      <c r="L3266" t="s">
        <v>3975</v>
      </c>
      <c r="M3266" t="s">
        <v>203</v>
      </c>
      <c r="N3266" t="s">
        <v>21</v>
      </c>
      <c r="O3266">
        <v>60060</v>
      </c>
    </row>
    <row r="3267" spans="1:15" x14ac:dyDescent="0.25">
      <c r="A3267" t="s">
        <v>3083</v>
      </c>
      <c r="B3267" t="s">
        <v>4780</v>
      </c>
      <c r="C3267" t="s">
        <v>17</v>
      </c>
      <c r="D3267" s="1">
        <v>44893</v>
      </c>
      <c r="E3267" s="1">
        <v>44895</v>
      </c>
      <c r="F3267" t="s">
        <v>18</v>
      </c>
      <c r="G3267" s="2">
        <v>6930</v>
      </c>
      <c r="H3267" s="2">
        <v>11583</v>
      </c>
      <c r="I3267" s="2">
        <v>757</v>
      </c>
      <c r="J3267" s="2">
        <v>3896</v>
      </c>
      <c r="K3267">
        <v>0</v>
      </c>
      <c r="L3267" t="s">
        <v>4781</v>
      </c>
      <c r="M3267" t="s">
        <v>88</v>
      </c>
      <c r="N3267" t="s">
        <v>43</v>
      </c>
      <c r="O3267">
        <v>15133</v>
      </c>
    </row>
    <row r="3268" spans="1:15" x14ac:dyDescent="0.25">
      <c r="A3268" t="s">
        <v>3083</v>
      </c>
      <c r="B3268" t="s">
        <v>4782</v>
      </c>
      <c r="C3268" t="s">
        <v>17</v>
      </c>
      <c r="D3268" s="1">
        <v>44907</v>
      </c>
      <c r="E3268" s="1">
        <v>44907</v>
      </c>
      <c r="F3268" t="s">
        <v>18</v>
      </c>
      <c r="G3268" s="2">
        <v>4130</v>
      </c>
      <c r="H3268" s="2">
        <v>6756</v>
      </c>
      <c r="I3268" s="2">
        <v>382</v>
      </c>
      <c r="J3268" s="2">
        <v>2244</v>
      </c>
      <c r="K3268">
        <v>0</v>
      </c>
      <c r="L3268" t="s">
        <v>3100</v>
      </c>
      <c r="M3268" t="s">
        <v>52</v>
      </c>
      <c r="N3268" t="s">
        <v>43</v>
      </c>
      <c r="O3268">
        <v>95032</v>
      </c>
    </row>
    <row r="3269" spans="1:15" x14ac:dyDescent="0.25">
      <c r="A3269" t="s">
        <v>3083</v>
      </c>
      <c r="B3269" t="s">
        <v>4783</v>
      </c>
      <c r="C3269" t="s">
        <v>17</v>
      </c>
      <c r="D3269" s="1">
        <v>44893</v>
      </c>
      <c r="E3269" s="1">
        <v>44894</v>
      </c>
      <c r="F3269" t="s">
        <v>18</v>
      </c>
      <c r="G3269" s="2">
        <v>3430</v>
      </c>
      <c r="H3269" s="2">
        <v>6270</v>
      </c>
      <c r="I3269" s="2">
        <v>300</v>
      </c>
      <c r="J3269" s="2">
        <v>2540</v>
      </c>
      <c r="K3269">
        <v>0</v>
      </c>
      <c r="L3269" t="s">
        <v>3394</v>
      </c>
      <c r="M3269" t="s">
        <v>52</v>
      </c>
      <c r="N3269" t="s">
        <v>43</v>
      </c>
      <c r="O3269">
        <v>94506</v>
      </c>
    </row>
    <row r="3270" spans="1:15" x14ac:dyDescent="0.25">
      <c r="A3270" t="s">
        <v>3083</v>
      </c>
      <c r="B3270" t="s">
        <v>4784</v>
      </c>
      <c r="C3270" t="s">
        <v>17</v>
      </c>
      <c r="D3270" s="1">
        <v>44909</v>
      </c>
      <c r="E3270" s="1">
        <v>44910</v>
      </c>
      <c r="F3270" t="s">
        <v>18</v>
      </c>
      <c r="G3270" s="2">
        <v>6930</v>
      </c>
      <c r="H3270" s="2">
        <v>10322</v>
      </c>
      <c r="I3270" s="2">
        <v>537</v>
      </c>
      <c r="J3270" s="2">
        <v>2855</v>
      </c>
      <c r="K3270">
        <v>0</v>
      </c>
      <c r="L3270" t="s">
        <v>780</v>
      </c>
      <c r="M3270" t="s">
        <v>52</v>
      </c>
      <c r="N3270" t="s">
        <v>43</v>
      </c>
      <c r="O3270">
        <v>92705</v>
      </c>
    </row>
    <row r="3271" spans="1:15" x14ac:dyDescent="0.25">
      <c r="A3271" t="s">
        <v>3083</v>
      </c>
      <c r="B3271" t="s">
        <v>4785</v>
      </c>
      <c r="C3271" t="s">
        <v>17</v>
      </c>
      <c r="D3271" s="1">
        <v>44909</v>
      </c>
      <c r="E3271" s="1">
        <v>44910</v>
      </c>
      <c r="F3271" t="s">
        <v>18</v>
      </c>
      <c r="G3271" s="2">
        <v>5530</v>
      </c>
      <c r="H3271" s="2">
        <v>8499</v>
      </c>
      <c r="I3271" s="2">
        <v>429</v>
      </c>
      <c r="J3271" s="2">
        <v>2540</v>
      </c>
      <c r="K3271">
        <v>0</v>
      </c>
      <c r="L3271" t="s">
        <v>4786</v>
      </c>
      <c r="M3271" t="s">
        <v>52</v>
      </c>
      <c r="N3271" t="s">
        <v>43</v>
      </c>
      <c r="O3271">
        <v>92694</v>
      </c>
    </row>
    <row r="3272" spans="1:15" x14ac:dyDescent="0.25">
      <c r="A3272" t="s">
        <v>3083</v>
      </c>
      <c r="B3272" t="s">
        <v>4787</v>
      </c>
      <c r="C3272" t="s">
        <v>17</v>
      </c>
      <c r="D3272" s="1">
        <v>44888</v>
      </c>
      <c r="E3272" s="1">
        <v>44890</v>
      </c>
      <c r="F3272" t="s">
        <v>18</v>
      </c>
      <c r="G3272" s="2">
        <v>3710</v>
      </c>
      <c r="H3272" s="2">
        <v>6848</v>
      </c>
      <c r="I3272" s="2">
        <v>326</v>
      </c>
      <c r="J3272" s="2">
        <v>2812</v>
      </c>
      <c r="K3272">
        <v>0</v>
      </c>
      <c r="L3272" t="s">
        <v>4788</v>
      </c>
      <c r="M3272" t="s">
        <v>246</v>
      </c>
      <c r="N3272" t="s">
        <v>43</v>
      </c>
      <c r="O3272">
        <v>85253</v>
      </c>
    </row>
    <row r="3273" spans="1:15" x14ac:dyDescent="0.25">
      <c r="A3273" t="s">
        <v>3083</v>
      </c>
      <c r="B3273" t="s">
        <v>4789</v>
      </c>
      <c r="C3273" t="s">
        <v>17</v>
      </c>
      <c r="D3273" s="1">
        <v>44897</v>
      </c>
      <c r="E3273" s="1">
        <v>44903</v>
      </c>
      <c r="F3273" t="s">
        <v>18</v>
      </c>
      <c r="G3273" s="2">
        <v>6930</v>
      </c>
      <c r="H3273" s="2">
        <v>9742</v>
      </c>
      <c r="I3273" s="2">
        <v>0</v>
      </c>
      <c r="J3273" s="2">
        <v>2812</v>
      </c>
      <c r="K3273">
        <v>0</v>
      </c>
      <c r="L3273" t="s">
        <v>3912</v>
      </c>
      <c r="M3273" t="s">
        <v>277</v>
      </c>
      <c r="N3273" t="s">
        <v>43</v>
      </c>
      <c r="O3273">
        <v>80124</v>
      </c>
    </row>
    <row r="3274" spans="1:15" x14ac:dyDescent="0.25">
      <c r="A3274" t="s">
        <v>3083</v>
      </c>
      <c r="B3274" t="s">
        <v>4790</v>
      </c>
      <c r="C3274" t="s">
        <v>17</v>
      </c>
      <c r="D3274" s="1">
        <v>44893</v>
      </c>
      <c r="E3274" s="1">
        <v>44895</v>
      </c>
      <c r="F3274" t="s">
        <v>18</v>
      </c>
      <c r="G3274" s="2">
        <v>6930</v>
      </c>
      <c r="H3274" s="2">
        <v>11241</v>
      </c>
      <c r="I3274" s="2">
        <v>415</v>
      </c>
      <c r="J3274" s="2">
        <v>3896</v>
      </c>
      <c r="K3274">
        <v>0</v>
      </c>
      <c r="L3274" t="s">
        <v>4791</v>
      </c>
      <c r="M3274" t="s">
        <v>30</v>
      </c>
      <c r="N3274" t="s">
        <v>21</v>
      </c>
      <c r="O3274">
        <v>22039</v>
      </c>
    </row>
    <row r="3275" spans="1:15" x14ac:dyDescent="0.25">
      <c r="A3275" t="s">
        <v>3083</v>
      </c>
      <c r="B3275" t="s">
        <v>4792</v>
      </c>
      <c r="C3275" t="s">
        <v>17</v>
      </c>
      <c r="D3275" s="1">
        <v>44917</v>
      </c>
      <c r="E3275" s="1">
        <v>44917</v>
      </c>
      <c r="F3275" t="s">
        <v>18</v>
      </c>
      <c r="G3275" s="2">
        <v>6930</v>
      </c>
      <c r="H3275" s="2">
        <v>10128</v>
      </c>
      <c r="I3275" s="2">
        <v>658</v>
      </c>
      <c r="J3275" s="2">
        <v>2540</v>
      </c>
      <c r="K3275">
        <v>0</v>
      </c>
      <c r="L3275" t="s">
        <v>1784</v>
      </c>
      <c r="M3275" t="s">
        <v>52</v>
      </c>
      <c r="N3275" t="s">
        <v>43</v>
      </c>
      <c r="O3275">
        <v>90266</v>
      </c>
    </row>
    <row r="3276" spans="1:15" x14ac:dyDescent="0.25">
      <c r="A3276" t="s">
        <v>3083</v>
      </c>
      <c r="B3276" t="s">
        <v>4793</v>
      </c>
      <c r="C3276" t="s">
        <v>17</v>
      </c>
      <c r="D3276" s="1">
        <v>44910</v>
      </c>
      <c r="E3276" s="1">
        <v>44915</v>
      </c>
      <c r="F3276" t="s">
        <v>18</v>
      </c>
      <c r="G3276" s="2">
        <v>5530</v>
      </c>
      <c r="H3276" s="2">
        <v>8278</v>
      </c>
      <c r="I3276" s="2">
        <v>504</v>
      </c>
      <c r="J3276" s="2">
        <v>2244</v>
      </c>
      <c r="K3276">
        <v>0</v>
      </c>
      <c r="L3276" t="s">
        <v>2344</v>
      </c>
      <c r="M3276" t="s">
        <v>52</v>
      </c>
      <c r="N3276" t="s">
        <v>43</v>
      </c>
      <c r="O3276">
        <v>94306</v>
      </c>
    </row>
    <row r="3277" spans="1:15" x14ac:dyDescent="0.25">
      <c r="A3277" t="s">
        <v>3083</v>
      </c>
      <c r="B3277" t="s">
        <v>4794</v>
      </c>
      <c r="C3277" t="s">
        <v>17</v>
      </c>
      <c r="D3277" s="1">
        <v>44848</v>
      </c>
      <c r="E3277" s="1">
        <v>44851</v>
      </c>
      <c r="F3277" t="s">
        <v>18</v>
      </c>
      <c r="G3277" s="2">
        <v>6930</v>
      </c>
      <c r="H3277" s="2">
        <v>11692</v>
      </c>
      <c r="I3277" s="2">
        <v>866</v>
      </c>
      <c r="J3277" s="2">
        <v>3896</v>
      </c>
      <c r="K3277">
        <v>0</v>
      </c>
      <c r="L3277" t="s">
        <v>4795</v>
      </c>
      <c r="M3277" t="s">
        <v>46</v>
      </c>
      <c r="N3277" t="s">
        <v>21</v>
      </c>
      <c r="O3277">
        <v>30533</v>
      </c>
    </row>
    <row r="3278" spans="1:15" x14ac:dyDescent="0.25">
      <c r="A3278" t="s">
        <v>3083</v>
      </c>
      <c r="B3278" t="s">
        <v>4796</v>
      </c>
      <c r="C3278" t="s">
        <v>17</v>
      </c>
      <c r="D3278" s="1">
        <v>44883</v>
      </c>
      <c r="E3278" s="1">
        <v>44887</v>
      </c>
      <c r="F3278" t="s">
        <v>18</v>
      </c>
      <c r="G3278" s="2">
        <v>6930</v>
      </c>
      <c r="H3278" s="2">
        <v>10696</v>
      </c>
      <c r="I3278" s="2">
        <v>629</v>
      </c>
      <c r="J3278" s="2">
        <v>3137</v>
      </c>
      <c r="K3278">
        <v>0</v>
      </c>
      <c r="L3278" t="s">
        <v>640</v>
      </c>
      <c r="M3278" t="s">
        <v>203</v>
      </c>
      <c r="N3278" t="s">
        <v>43</v>
      </c>
      <c r="O3278">
        <v>60521</v>
      </c>
    </row>
    <row r="3279" spans="1:15" x14ac:dyDescent="0.25">
      <c r="A3279" t="s">
        <v>3083</v>
      </c>
      <c r="B3279" t="s">
        <v>4797</v>
      </c>
      <c r="C3279" t="s">
        <v>17</v>
      </c>
      <c r="D3279" s="1">
        <v>44910</v>
      </c>
      <c r="E3279" s="1">
        <v>44915</v>
      </c>
      <c r="F3279" t="s">
        <v>18</v>
      </c>
      <c r="G3279" s="2">
        <v>5530</v>
      </c>
      <c r="H3279" s="2">
        <v>8285</v>
      </c>
      <c r="I3279" s="2">
        <v>511</v>
      </c>
      <c r="J3279" s="2">
        <v>2244</v>
      </c>
      <c r="K3279">
        <v>0</v>
      </c>
      <c r="L3279" t="s">
        <v>806</v>
      </c>
      <c r="M3279" t="s">
        <v>52</v>
      </c>
      <c r="N3279" t="s">
        <v>43</v>
      </c>
      <c r="O3279">
        <v>95404</v>
      </c>
    </row>
    <row r="3280" spans="1:15" x14ac:dyDescent="0.25">
      <c r="A3280" t="s">
        <v>3083</v>
      </c>
      <c r="B3280" t="s">
        <v>4798</v>
      </c>
      <c r="C3280" t="s">
        <v>17</v>
      </c>
      <c r="D3280" s="1">
        <v>44882</v>
      </c>
      <c r="E3280" s="1">
        <v>44883</v>
      </c>
      <c r="F3280" t="s">
        <v>18</v>
      </c>
      <c r="G3280" s="2">
        <v>5530</v>
      </c>
      <c r="H3280" s="2">
        <v>9059</v>
      </c>
      <c r="I3280" s="2">
        <v>672</v>
      </c>
      <c r="J3280" s="2">
        <v>2857</v>
      </c>
      <c r="K3280">
        <v>0</v>
      </c>
      <c r="L3280" t="s">
        <v>4799</v>
      </c>
      <c r="M3280" t="s">
        <v>46</v>
      </c>
      <c r="N3280" t="s">
        <v>21</v>
      </c>
      <c r="O3280">
        <v>30338</v>
      </c>
    </row>
    <row r="3281" spans="1:15" x14ac:dyDescent="0.25">
      <c r="A3281" t="s">
        <v>3083</v>
      </c>
      <c r="B3281" t="s">
        <v>4800</v>
      </c>
      <c r="C3281" t="s">
        <v>17</v>
      </c>
      <c r="D3281" s="1">
        <v>44911</v>
      </c>
      <c r="E3281" s="1">
        <v>44915</v>
      </c>
      <c r="F3281" t="s">
        <v>18</v>
      </c>
      <c r="G3281" s="2">
        <v>6930</v>
      </c>
      <c r="H3281" s="2">
        <v>11788</v>
      </c>
      <c r="I3281" s="2">
        <v>962</v>
      </c>
      <c r="J3281" s="2">
        <v>3896</v>
      </c>
      <c r="K3281">
        <v>0</v>
      </c>
      <c r="L3281" t="s">
        <v>923</v>
      </c>
      <c r="M3281" t="s">
        <v>39</v>
      </c>
      <c r="N3281" t="s">
        <v>43</v>
      </c>
      <c r="O3281">
        <v>10022</v>
      </c>
    </row>
    <row r="3282" spans="1:15" x14ac:dyDescent="0.25">
      <c r="A3282" t="s">
        <v>3083</v>
      </c>
      <c r="B3282" t="s">
        <v>4801</v>
      </c>
      <c r="C3282" t="s">
        <v>17</v>
      </c>
      <c r="D3282" s="1">
        <v>44894</v>
      </c>
      <c r="E3282" s="1">
        <v>44895</v>
      </c>
      <c r="F3282" t="s">
        <v>18</v>
      </c>
      <c r="G3282" s="2">
        <v>5530</v>
      </c>
      <c r="H3282" s="2">
        <v>8889</v>
      </c>
      <c r="I3282" s="2">
        <v>502</v>
      </c>
      <c r="J3282" s="2">
        <v>2857</v>
      </c>
      <c r="K3282">
        <v>0</v>
      </c>
      <c r="L3282" t="s">
        <v>4412</v>
      </c>
      <c r="M3282" t="s">
        <v>88</v>
      </c>
      <c r="N3282" t="s">
        <v>43</v>
      </c>
      <c r="O3282">
        <v>16046</v>
      </c>
    </row>
    <row r="3283" spans="1:15" x14ac:dyDescent="0.25">
      <c r="A3283" t="s">
        <v>3083</v>
      </c>
      <c r="B3283" t="s">
        <v>4802</v>
      </c>
      <c r="C3283" t="s">
        <v>17</v>
      </c>
      <c r="D3283" s="1">
        <v>44869</v>
      </c>
      <c r="E3283" s="1">
        <v>44872</v>
      </c>
      <c r="F3283" t="s">
        <v>18</v>
      </c>
      <c r="G3283" s="2">
        <v>3710</v>
      </c>
      <c r="H3283" s="2">
        <v>7728</v>
      </c>
      <c r="I3283" s="2">
        <v>480</v>
      </c>
      <c r="J3283" s="2">
        <v>3538</v>
      </c>
      <c r="K3283">
        <v>0</v>
      </c>
      <c r="L3283" t="s">
        <v>3233</v>
      </c>
      <c r="M3283" t="s">
        <v>78</v>
      </c>
      <c r="N3283" t="s">
        <v>21</v>
      </c>
      <c r="O3283">
        <v>7003</v>
      </c>
    </row>
    <row r="3284" spans="1:15" x14ac:dyDescent="0.25">
      <c r="A3284" t="s">
        <v>3083</v>
      </c>
      <c r="B3284" t="s">
        <v>4803</v>
      </c>
      <c r="C3284" t="s">
        <v>17</v>
      </c>
      <c r="D3284" s="1">
        <v>44844</v>
      </c>
      <c r="E3284" s="1">
        <v>44848</v>
      </c>
      <c r="F3284" t="s">
        <v>18</v>
      </c>
      <c r="G3284" s="2">
        <v>6930</v>
      </c>
      <c r="H3284" s="2">
        <v>10357</v>
      </c>
      <c r="I3284" s="2">
        <v>572</v>
      </c>
      <c r="J3284" s="2">
        <v>2855</v>
      </c>
      <c r="K3284">
        <v>0</v>
      </c>
      <c r="L3284" t="s">
        <v>4366</v>
      </c>
      <c r="M3284" t="s">
        <v>52</v>
      </c>
      <c r="N3284" t="s">
        <v>43</v>
      </c>
      <c r="O3284">
        <v>94920</v>
      </c>
    </row>
    <row r="3285" spans="1:15" x14ac:dyDescent="0.25">
      <c r="A3285" t="s">
        <v>3083</v>
      </c>
      <c r="B3285" t="s">
        <v>4804</v>
      </c>
      <c r="C3285" t="s">
        <v>17</v>
      </c>
      <c r="D3285" s="1">
        <v>44911</v>
      </c>
      <c r="E3285" s="1">
        <v>44915</v>
      </c>
      <c r="F3285" t="s">
        <v>18</v>
      </c>
      <c r="G3285" s="2">
        <v>6930</v>
      </c>
      <c r="H3285" s="2">
        <v>10375</v>
      </c>
      <c r="I3285" s="2">
        <v>590</v>
      </c>
      <c r="J3285" s="2">
        <v>2855</v>
      </c>
      <c r="K3285">
        <v>0</v>
      </c>
      <c r="L3285" t="s">
        <v>3990</v>
      </c>
      <c r="M3285" t="s">
        <v>52</v>
      </c>
      <c r="N3285" t="s">
        <v>43</v>
      </c>
      <c r="O3285">
        <v>95472</v>
      </c>
    </row>
    <row r="3286" spans="1:15" x14ac:dyDescent="0.25">
      <c r="A3286" t="s">
        <v>3083</v>
      </c>
      <c r="B3286" t="s">
        <v>4805</v>
      </c>
      <c r="C3286" t="s">
        <v>17</v>
      </c>
      <c r="D3286" s="1">
        <v>44909</v>
      </c>
      <c r="E3286" s="1">
        <v>44910</v>
      </c>
      <c r="F3286" t="s">
        <v>18</v>
      </c>
      <c r="G3286" s="2">
        <v>5530</v>
      </c>
      <c r="H3286" s="2">
        <v>8028</v>
      </c>
      <c r="I3286" s="2">
        <v>0</v>
      </c>
      <c r="J3286" s="2">
        <v>2498</v>
      </c>
      <c r="K3286">
        <v>0</v>
      </c>
      <c r="L3286" t="s">
        <v>2670</v>
      </c>
      <c r="M3286" t="s">
        <v>277</v>
      </c>
      <c r="N3286" t="s">
        <v>21</v>
      </c>
      <c r="O3286">
        <v>80110</v>
      </c>
    </row>
    <row r="3287" spans="1:15" x14ac:dyDescent="0.25">
      <c r="A3287" t="s">
        <v>3083</v>
      </c>
      <c r="B3287" t="s">
        <v>4806</v>
      </c>
      <c r="C3287" t="s">
        <v>17</v>
      </c>
      <c r="D3287" s="1">
        <v>44909</v>
      </c>
      <c r="E3287" s="1">
        <v>44915</v>
      </c>
      <c r="F3287" t="s">
        <v>18</v>
      </c>
      <c r="G3287" s="2">
        <v>6930</v>
      </c>
      <c r="H3287" s="2">
        <v>10444</v>
      </c>
      <c r="I3287" s="2">
        <v>659</v>
      </c>
      <c r="J3287" s="2">
        <v>2855</v>
      </c>
      <c r="K3287">
        <v>0</v>
      </c>
      <c r="L3287" t="s">
        <v>1784</v>
      </c>
      <c r="M3287" t="s">
        <v>52</v>
      </c>
      <c r="N3287" t="s">
        <v>43</v>
      </c>
      <c r="O3287">
        <v>90266</v>
      </c>
    </row>
    <row r="3288" spans="1:15" x14ac:dyDescent="0.25">
      <c r="A3288" t="s">
        <v>3083</v>
      </c>
      <c r="B3288" t="s">
        <v>4807</v>
      </c>
      <c r="C3288" t="s">
        <v>17</v>
      </c>
      <c r="D3288" s="1">
        <v>44903</v>
      </c>
      <c r="E3288" s="1">
        <v>44906</v>
      </c>
      <c r="F3288" t="s">
        <v>18</v>
      </c>
      <c r="G3288" s="2">
        <v>6930</v>
      </c>
      <c r="H3288" s="2">
        <v>9742</v>
      </c>
      <c r="I3288" s="2">
        <v>0</v>
      </c>
      <c r="J3288" s="2">
        <v>2812</v>
      </c>
      <c r="K3288">
        <v>0</v>
      </c>
      <c r="L3288" t="s">
        <v>3168</v>
      </c>
      <c r="M3288" t="s">
        <v>277</v>
      </c>
      <c r="N3288" t="s">
        <v>43</v>
      </c>
      <c r="O3288">
        <v>80121</v>
      </c>
    </row>
    <row r="3289" spans="1:15" x14ac:dyDescent="0.25">
      <c r="A3289" t="s">
        <v>3083</v>
      </c>
      <c r="B3289" t="s">
        <v>4808</v>
      </c>
      <c r="C3289" t="s">
        <v>17</v>
      </c>
      <c r="D3289" s="1">
        <v>44893</v>
      </c>
      <c r="E3289" s="1">
        <v>44895</v>
      </c>
      <c r="F3289" t="s">
        <v>18</v>
      </c>
      <c r="G3289" s="2">
        <v>4130</v>
      </c>
      <c r="H3289" s="2">
        <v>7406</v>
      </c>
      <c r="I3289" s="2">
        <v>419</v>
      </c>
      <c r="J3289" s="2">
        <v>2857</v>
      </c>
      <c r="K3289">
        <v>0</v>
      </c>
      <c r="L3289" t="s">
        <v>4809</v>
      </c>
      <c r="M3289" t="s">
        <v>88</v>
      </c>
      <c r="N3289" t="s">
        <v>43</v>
      </c>
      <c r="O3289">
        <v>15642</v>
      </c>
    </row>
    <row r="3290" spans="1:15" x14ac:dyDescent="0.25">
      <c r="A3290" t="s">
        <v>3083</v>
      </c>
      <c r="B3290" t="s">
        <v>4810</v>
      </c>
      <c r="C3290" t="s">
        <v>17</v>
      </c>
      <c r="D3290" s="1">
        <v>44914</v>
      </c>
      <c r="E3290" s="1">
        <v>44915</v>
      </c>
      <c r="F3290" t="s">
        <v>18</v>
      </c>
      <c r="G3290" s="2">
        <v>5530</v>
      </c>
      <c r="H3290" s="2">
        <v>8637</v>
      </c>
      <c r="I3290" s="2">
        <v>567</v>
      </c>
      <c r="J3290" s="2">
        <v>2540</v>
      </c>
      <c r="K3290">
        <v>0</v>
      </c>
      <c r="L3290" t="s">
        <v>1770</v>
      </c>
      <c r="M3290" t="s">
        <v>52</v>
      </c>
      <c r="N3290" t="s">
        <v>43</v>
      </c>
      <c r="O3290">
        <v>94588</v>
      </c>
    </row>
    <row r="3291" spans="1:15" x14ac:dyDescent="0.25">
      <c r="A3291" t="s">
        <v>3083</v>
      </c>
      <c r="B3291" t="s">
        <v>4811</v>
      </c>
      <c r="C3291" t="s">
        <v>17</v>
      </c>
      <c r="D3291" s="1">
        <v>44893</v>
      </c>
      <c r="E3291" s="1">
        <v>44895</v>
      </c>
      <c r="F3291" t="s">
        <v>18</v>
      </c>
      <c r="G3291" s="2">
        <v>6930</v>
      </c>
      <c r="H3291" s="2">
        <v>10494</v>
      </c>
      <c r="I3291" s="2">
        <v>709</v>
      </c>
      <c r="J3291" s="2">
        <v>2855</v>
      </c>
      <c r="K3291">
        <v>0</v>
      </c>
      <c r="L3291" t="s">
        <v>917</v>
      </c>
      <c r="M3291" t="s">
        <v>52</v>
      </c>
      <c r="N3291" t="s">
        <v>43</v>
      </c>
      <c r="O3291">
        <v>91105</v>
      </c>
    </row>
    <row r="3292" spans="1:15" x14ac:dyDescent="0.25">
      <c r="A3292" t="s">
        <v>3083</v>
      </c>
      <c r="B3292" t="s">
        <v>4812</v>
      </c>
      <c r="C3292" t="s">
        <v>17</v>
      </c>
      <c r="D3292" s="1">
        <v>44909</v>
      </c>
      <c r="E3292" s="1">
        <v>44915</v>
      </c>
      <c r="F3292" t="s">
        <v>18</v>
      </c>
      <c r="G3292" s="2">
        <v>6930</v>
      </c>
      <c r="H3292" s="2">
        <v>10495</v>
      </c>
      <c r="I3292" s="2">
        <v>710</v>
      </c>
      <c r="J3292" s="2">
        <v>2855</v>
      </c>
      <c r="K3292">
        <v>0</v>
      </c>
      <c r="L3292" t="s">
        <v>917</v>
      </c>
      <c r="M3292" t="s">
        <v>52</v>
      </c>
      <c r="N3292" t="s">
        <v>43</v>
      </c>
      <c r="O3292">
        <v>91103</v>
      </c>
    </row>
    <row r="3293" spans="1:15" x14ac:dyDescent="0.25">
      <c r="A3293" t="s">
        <v>3083</v>
      </c>
      <c r="B3293" t="s">
        <v>4813</v>
      </c>
      <c r="C3293" t="s">
        <v>17</v>
      </c>
      <c r="D3293" s="1">
        <v>44922</v>
      </c>
      <c r="E3293" s="1">
        <v>44922</v>
      </c>
      <c r="F3293" t="s">
        <v>18</v>
      </c>
      <c r="G3293" s="2">
        <v>6930</v>
      </c>
      <c r="H3293" s="2">
        <v>11277</v>
      </c>
      <c r="I3293" s="2">
        <v>836</v>
      </c>
      <c r="J3293" s="2">
        <v>3511</v>
      </c>
      <c r="K3293">
        <v>0</v>
      </c>
      <c r="L3293" t="s">
        <v>122</v>
      </c>
      <c r="M3293" t="s">
        <v>59</v>
      </c>
      <c r="N3293" t="s">
        <v>21</v>
      </c>
      <c r="O3293">
        <v>78258</v>
      </c>
    </row>
    <row r="3294" spans="1:15" x14ac:dyDescent="0.25">
      <c r="A3294" t="s">
        <v>3083</v>
      </c>
      <c r="B3294" t="s">
        <v>4814</v>
      </c>
      <c r="C3294" t="s">
        <v>17</v>
      </c>
      <c r="D3294" s="1">
        <v>44914</v>
      </c>
      <c r="E3294" s="1">
        <v>44916</v>
      </c>
      <c r="F3294" t="s">
        <v>18</v>
      </c>
      <c r="G3294" s="2">
        <v>6930</v>
      </c>
      <c r="H3294" s="2">
        <v>11364</v>
      </c>
      <c r="I3294" s="2">
        <v>538</v>
      </c>
      <c r="J3294" s="2">
        <v>3896</v>
      </c>
      <c r="K3294">
        <v>0</v>
      </c>
      <c r="L3294" t="s">
        <v>2178</v>
      </c>
      <c r="M3294" t="s">
        <v>42</v>
      </c>
      <c r="N3294" t="s">
        <v>43</v>
      </c>
      <c r="O3294">
        <v>20816</v>
      </c>
    </row>
    <row r="3295" spans="1:15" x14ac:dyDescent="0.25">
      <c r="A3295" t="s">
        <v>3083</v>
      </c>
      <c r="B3295" t="s">
        <v>4815</v>
      </c>
      <c r="C3295" t="s">
        <v>17</v>
      </c>
      <c r="D3295" s="1">
        <v>44853</v>
      </c>
      <c r="E3295" s="1">
        <v>44854</v>
      </c>
      <c r="F3295" t="s">
        <v>18</v>
      </c>
      <c r="G3295" s="2">
        <v>6930</v>
      </c>
      <c r="H3295" s="2">
        <v>10076</v>
      </c>
      <c r="I3295" s="2">
        <v>606</v>
      </c>
      <c r="J3295" s="2">
        <v>2540</v>
      </c>
      <c r="K3295">
        <v>0</v>
      </c>
      <c r="L3295" t="s">
        <v>1257</v>
      </c>
      <c r="M3295" t="s">
        <v>52</v>
      </c>
      <c r="N3295" t="s">
        <v>43</v>
      </c>
      <c r="O3295">
        <v>93105</v>
      </c>
    </row>
    <row r="3296" spans="1:15" x14ac:dyDescent="0.25">
      <c r="A3296" t="s">
        <v>3083</v>
      </c>
      <c r="B3296" t="s">
        <v>4816</v>
      </c>
      <c r="C3296" t="s">
        <v>17</v>
      </c>
      <c r="D3296" s="1">
        <v>44894</v>
      </c>
      <c r="E3296" s="1">
        <v>44895</v>
      </c>
      <c r="F3296" t="s">
        <v>18</v>
      </c>
      <c r="G3296" s="2">
        <v>6930</v>
      </c>
      <c r="H3296" s="2">
        <v>10826</v>
      </c>
      <c r="I3296" s="2">
        <v>0</v>
      </c>
      <c r="J3296" s="2">
        <v>3896</v>
      </c>
      <c r="K3296">
        <v>0</v>
      </c>
      <c r="L3296" t="s">
        <v>4817</v>
      </c>
      <c r="M3296" t="s">
        <v>71</v>
      </c>
      <c r="N3296" t="s">
        <v>43</v>
      </c>
      <c r="O3296">
        <v>33408</v>
      </c>
    </row>
    <row r="3297" spans="1:15" x14ac:dyDescent="0.25">
      <c r="A3297" t="s">
        <v>3083</v>
      </c>
      <c r="B3297" t="s">
        <v>4818</v>
      </c>
      <c r="C3297" t="s">
        <v>17</v>
      </c>
      <c r="D3297" s="1">
        <v>44893</v>
      </c>
      <c r="E3297" s="1">
        <v>44894</v>
      </c>
      <c r="F3297" t="s">
        <v>18</v>
      </c>
      <c r="G3297" s="2">
        <v>6930</v>
      </c>
      <c r="H3297" s="2">
        <v>10103</v>
      </c>
      <c r="I3297" s="2">
        <v>633</v>
      </c>
      <c r="J3297" s="2">
        <v>2540</v>
      </c>
      <c r="K3297">
        <v>0</v>
      </c>
      <c r="L3297" t="s">
        <v>2344</v>
      </c>
      <c r="M3297" t="s">
        <v>52</v>
      </c>
      <c r="N3297" t="s">
        <v>43</v>
      </c>
      <c r="O3297">
        <v>94301</v>
      </c>
    </row>
    <row r="3298" spans="1:15" x14ac:dyDescent="0.25">
      <c r="A3298" t="s">
        <v>3083</v>
      </c>
      <c r="B3298" t="s">
        <v>4819</v>
      </c>
      <c r="C3298" t="s">
        <v>17</v>
      </c>
      <c r="D3298" s="1">
        <v>44893</v>
      </c>
      <c r="E3298" s="1">
        <v>44895</v>
      </c>
      <c r="F3298" t="s">
        <v>18</v>
      </c>
      <c r="G3298" s="2">
        <v>4130</v>
      </c>
      <c r="H3298" s="2">
        <v>6819</v>
      </c>
      <c r="I3298" s="2">
        <v>247</v>
      </c>
      <c r="J3298" s="2">
        <v>2442</v>
      </c>
      <c r="K3298">
        <v>0</v>
      </c>
      <c r="L3298" t="s">
        <v>4820</v>
      </c>
      <c r="M3298" t="s">
        <v>444</v>
      </c>
      <c r="N3298" t="s">
        <v>43</v>
      </c>
      <c r="O3298">
        <v>83642</v>
      </c>
    </row>
    <row r="3299" spans="1:15" x14ac:dyDescent="0.25">
      <c r="A3299" t="s">
        <v>3083</v>
      </c>
      <c r="B3299" t="s">
        <v>4821</v>
      </c>
      <c r="C3299" t="s">
        <v>17</v>
      </c>
      <c r="D3299" s="1">
        <v>44909</v>
      </c>
      <c r="E3299" s="1">
        <v>44915</v>
      </c>
      <c r="F3299" t="s">
        <v>18</v>
      </c>
      <c r="G3299" s="2">
        <v>5530</v>
      </c>
      <c r="H3299" s="2">
        <v>8320</v>
      </c>
      <c r="I3299" s="2">
        <v>546</v>
      </c>
      <c r="J3299" s="2">
        <v>2244</v>
      </c>
      <c r="K3299">
        <v>0</v>
      </c>
      <c r="L3299" t="s">
        <v>541</v>
      </c>
      <c r="M3299" t="s">
        <v>52</v>
      </c>
      <c r="N3299" t="s">
        <v>43</v>
      </c>
      <c r="O3299">
        <v>94080</v>
      </c>
    </row>
    <row r="3300" spans="1:15" x14ac:dyDescent="0.25">
      <c r="A3300" t="s">
        <v>3083</v>
      </c>
      <c r="B3300" t="s">
        <v>4822</v>
      </c>
      <c r="C3300" t="s">
        <v>17</v>
      </c>
      <c r="D3300" s="1">
        <v>44862</v>
      </c>
      <c r="E3300" s="1">
        <v>44865</v>
      </c>
      <c r="F3300" t="s">
        <v>18</v>
      </c>
      <c r="G3300" s="2">
        <v>6930</v>
      </c>
      <c r="H3300" s="2">
        <v>11277</v>
      </c>
      <c r="I3300" s="2">
        <v>836</v>
      </c>
      <c r="J3300" s="2">
        <v>3511</v>
      </c>
      <c r="K3300">
        <v>0</v>
      </c>
      <c r="L3300" t="s">
        <v>4823</v>
      </c>
      <c r="M3300" t="s">
        <v>59</v>
      </c>
      <c r="N3300" t="s">
        <v>43</v>
      </c>
      <c r="O3300">
        <v>78657</v>
      </c>
    </row>
    <row r="3301" spans="1:15" x14ac:dyDescent="0.25">
      <c r="A3301" t="s">
        <v>3083</v>
      </c>
      <c r="B3301" t="s">
        <v>4824</v>
      </c>
      <c r="C3301" t="s">
        <v>17</v>
      </c>
      <c r="D3301" s="1">
        <v>44838</v>
      </c>
      <c r="E3301" s="1">
        <v>44840</v>
      </c>
      <c r="F3301" t="s">
        <v>18</v>
      </c>
      <c r="G3301" s="2">
        <v>5530</v>
      </c>
      <c r="H3301" s="2">
        <v>8589</v>
      </c>
      <c r="I3301" s="2">
        <v>519</v>
      </c>
      <c r="J3301" s="2">
        <v>2540</v>
      </c>
      <c r="K3301">
        <v>0</v>
      </c>
      <c r="L3301" t="s">
        <v>370</v>
      </c>
      <c r="M3301" t="s">
        <v>52</v>
      </c>
      <c r="N3301" t="s">
        <v>43</v>
      </c>
      <c r="O3301">
        <v>95119</v>
      </c>
    </row>
    <row r="3302" spans="1:15" x14ac:dyDescent="0.25">
      <c r="A3302" t="s">
        <v>3083</v>
      </c>
      <c r="B3302" t="s">
        <v>4825</v>
      </c>
      <c r="C3302" t="s">
        <v>17</v>
      </c>
      <c r="D3302" s="1">
        <v>44909</v>
      </c>
      <c r="E3302" s="1">
        <v>44915</v>
      </c>
      <c r="F3302" t="s">
        <v>18</v>
      </c>
      <c r="G3302" s="2">
        <v>6930</v>
      </c>
      <c r="H3302" s="2">
        <v>10128</v>
      </c>
      <c r="I3302" s="2">
        <v>658</v>
      </c>
      <c r="J3302" s="2">
        <v>2540</v>
      </c>
      <c r="K3302">
        <v>0</v>
      </c>
      <c r="L3302" t="s">
        <v>3036</v>
      </c>
      <c r="M3302" t="s">
        <v>52</v>
      </c>
      <c r="N3302" t="s">
        <v>21</v>
      </c>
      <c r="O3302">
        <v>90064</v>
      </c>
    </row>
    <row r="3303" spans="1:15" x14ac:dyDescent="0.25">
      <c r="A3303" t="s">
        <v>3083</v>
      </c>
      <c r="B3303" t="s">
        <v>4826</v>
      </c>
      <c r="C3303" t="s">
        <v>17</v>
      </c>
      <c r="D3303" s="1">
        <v>44909</v>
      </c>
      <c r="E3303" s="1">
        <v>44915</v>
      </c>
      <c r="F3303" t="s">
        <v>18</v>
      </c>
      <c r="G3303" s="2">
        <v>5530</v>
      </c>
      <c r="H3303" s="2">
        <v>8595</v>
      </c>
      <c r="I3303" s="2">
        <v>525</v>
      </c>
      <c r="J3303" s="2">
        <v>2540</v>
      </c>
      <c r="K3303">
        <v>0</v>
      </c>
      <c r="L3303" t="s">
        <v>200</v>
      </c>
      <c r="M3303" t="s">
        <v>52</v>
      </c>
      <c r="N3303" t="s">
        <v>43</v>
      </c>
      <c r="O3303">
        <v>91604</v>
      </c>
    </row>
    <row r="3304" spans="1:15" x14ac:dyDescent="0.25">
      <c r="A3304" t="s">
        <v>3083</v>
      </c>
      <c r="B3304" t="s">
        <v>4827</v>
      </c>
      <c r="C3304" t="s">
        <v>17</v>
      </c>
      <c r="D3304" s="1">
        <v>44900</v>
      </c>
      <c r="E3304" s="1">
        <v>44903</v>
      </c>
      <c r="F3304" t="s">
        <v>18</v>
      </c>
      <c r="G3304" s="2">
        <v>6930</v>
      </c>
      <c r="H3304" s="2">
        <v>10150</v>
      </c>
      <c r="I3304" s="2">
        <v>0</v>
      </c>
      <c r="J3304" s="2">
        <v>3220</v>
      </c>
      <c r="K3304">
        <v>0</v>
      </c>
      <c r="L3304" t="s">
        <v>1625</v>
      </c>
      <c r="M3304" t="s">
        <v>277</v>
      </c>
      <c r="N3304" t="s">
        <v>43</v>
      </c>
      <c r="O3304">
        <v>80439</v>
      </c>
    </row>
    <row r="3305" spans="1:15" x14ac:dyDescent="0.25">
      <c r="A3305" t="s">
        <v>3083</v>
      </c>
      <c r="B3305" t="s">
        <v>4828</v>
      </c>
      <c r="C3305" t="s">
        <v>17</v>
      </c>
      <c r="D3305" s="1">
        <v>44893</v>
      </c>
      <c r="E3305" t="s">
        <v>17</v>
      </c>
      <c r="F3305" t="s">
        <v>18</v>
      </c>
      <c r="G3305" s="2">
        <v>6930</v>
      </c>
      <c r="H3305" s="2">
        <v>10103</v>
      </c>
      <c r="I3305" s="2">
        <v>633</v>
      </c>
      <c r="J3305" s="2">
        <v>2540</v>
      </c>
      <c r="K3305">
        <v>0</v>
      </c>
      <c r="L3305" t="s">
        <v>2344</v>
      </c>
      <c r="M3305" t="s">
        <v>52</v>
      </c>
      <c r="N3305" t="s">
        <v>43</v>
      </c>
      <c r="O3305">
        <v>94301</v>
      </c>
    </row>
    <row r="3306" spans="1:15" x14ac:dyDescent="0.25">
      <c r="A3306" t="s">
        <v>3083</v>
      </c>
      <c r="B3306" t="s">
        <v>4829</v>
      </c>
      <c r="C3306" t="s">
        <v>17</v>
      </c>
      <c r="D3306" s="1">
        <v>44893</v>
      </c>
      <c r="E3306" s="1">
        <v>44895</v>
      </c>
      <c r="F3306" t="s">
        <v>18</v>
      </c>
      <c r="G3306" s="2">
        <v>6930</v>
      </c>
      <c r="H3306" s="2">
        <v>10444</v>
      </c>
      <c r="I3306" s="2">
        <v>659</v>
      </c>
      <c r="J3306" s="2">
        <v>2855</v>
      </c>
      <c r="K3306">
        <v>0</v>
      </c>
      <c r="L3306" t="s">
        <v>1545</v>
      </c>
      <c r="M3306" t="s">
        <v>52</v>
      </c>
      <c r="N3306" t="s">
        <v>43</v>
      </c>
      <c r="O3306">
        <v>90272</v>
      </c>
    </row>
    <row r="3307" spans="1:15" x14ac:dyDescent="0.25">
      <c r="A3307" t="s">
        <v>3083</v>
      </c>
      <c r="B3307" t="s">
        <v>4830</v>
      </c>
      <c r="C3307" t="s">
        <v>17</v>
      </c>
      <c r="D3307" s="1">
        <v>44840</v>
      </c>
      <c r="E3307" s="1">
        <v>44840</v>
      </c>
      <c r="F3307" t="s">
        <v>18</v>
      </c>
      <c r="G3307" s="2">
        <v>6930</v>
      </c>
      <c r="H3307" s="2">
        <v>10826</v>
      </c>
      <c r="I3307" s="2">
        <v>0</v>
      </c>
      <c r="J3307" s="2">
        <v>3896</v>
      </c>
      <c r="K3307">
        <v>0</v>
      </c>
      <c r="L3307" t="s">
        <v>2708</v>
      </c>
      <c r="M3307" t="s">
        <v>71</v>
      </c>
      <c r="N3307" t="s">
        <v>43</v>
      </c>
      <c r="O3307">
        <v>33143</v>
      </c>
    </row>
    <row r="3308" spans="1:15" x14ac:dyDescent="0.25">
      <c r="A3308" t="s">
        <v>3083</v>
      </c>
      <c r="B3308" t="s">
        <v>4831</v>
      </c>
      <c r="C3308" t="s">
        <v>17</v>
      </c>
      <c r="D3308" s="1">
        <v>44916</v>
      </c>
      <c r="E3308" s="1">
        <v>44917</v>
      </c>
      <c r="F3308" t="s">
        <v>18</v>
      </c>
      <c r="G3308" s="2">
        <v>4130</v>
      </c>
      <c r="H3308" s="2">
        <v>6766</v>
      </c>
      <c r="I3308" s="2">
        <v>392</v>
      </c>
      <c r="J3308" s="2">
        <v>2244</v>
      </c>
      <c r="K3308">
        <v>0</v>
      </c>
      <c r="L3308" t="s">
        <v>4832</v>
      </c>
      <c r="M3308" t="s">
        <v>52</v>
      </c>
      <c r="N3308" t="s">
        <v>43</v>
      </c>
      <c r="O3308">
        <v>91706</v>
      </c>
    </row>
    <row r="3309" spans="1:15" x14ac:dyDescent="0.25">
      <c r="A3309" t="s">
        <v>3083</v>
      </c>
      <c r="B3309" t="s">
        <v>4833</v>
      </c>
      <c r="C3309" t="s">
        <v>17</v>
      </c>
      <c r="D3309" s="1">
        <v>44838</v>
      </c>
      <c r="E3309" s="1">
        <v>44840</v>
      </c>
      <c r="F3309" t="s">
        <v>18</v>
      </c>
      <c r="G3309" s="2">
        <v>6930</v>
      </c>
      <c r="H3309" s="2">
        <v>10826</v>
      </c>
      <c r="I3309" s="2">
        <v>0</v>
      </c>
      <c r="J3309" s="2">
        <v>3896</v>
      </c>
      <c r="K3309">
        <v>0</v>
      </c>
      <c r="L3309" t="s">
        <v>3628</v>
      </c>
      <c r="M3309" t="s">
        <v>71</v>
      </c>
      <c r="N3309" t="s">
        <v>43</v>
      </c>
      <c r="O3309">
        <v>33437</v>
      </c>
    </row>
    <row r="3310" spans="1:15" x14ac:dyDescent="0.25">
      <c r="A3310" t="s">
        <v>3083</v>
      </c>
      <c r="B3310" t="s">
        <v>4834</v>
      </c>
      <c r="C3310" t="s">
        <v>17</v>
      </c>
      <c r="D3310" s="1">
        <v>44915</v>
      </c>
      <c r="E3310" s="1">
        <v>44917</v>
      </c>
      <c r="F3310" t="s">
        <v>18</v>
      </c>
      <c r="G3310" s="2">
        <v>4130</v>
      </c>
      <c r="H3310" s="2">
        <v>7240</v>
      </c>
      <c r="I3310" s="2">
        <v>536</v>
      </c>
      <c r="J3310" s="2">
        <v>2574</v>
      </c>
      <c r="K3310">
        <v>0</v>
      </c>
      <c r="L3310" t="s">
        <v>112</v>
      </c>
      <c r="M3310" t="s">
        <v>59</v>
      </c>
      <c r="N3310" t="s">
        <v>21</v>
      </c>
      <c r="O3310">
        <v>77008</v>
      </c>
    </row>
    <row r="3311" spans="1:15" x14ac:dyDescent="0.25">
      <c r="A3311" t="s">
        <v>3083</v>
      </c>
      <c r="B3311" t="s">
        <v>4835</v>
      </c>
      <c r="C3311" t="s">
        <v>17</v>
      </c>
      <c r="D3311" s="1">
        <v>44909</v>
      </c>
      <c r="E3311" s="1">
        <v>44915</v>
      </c>
      <c r="F3311" t="s">
        <v>18</v>
      </c>
      <c r="G3311" s="2">
        <v>6930</v>
      </c>
      <c r="H3311" s="2">
        <v>11243</v>
      </c>
      <c r="I3311" s="2">
        <v>417</v>
      </c>
      <c r="J3311" s="2">
        <v>3896</v>
      </c>
      <c r="K3311">
        <v>0</v>
      </c>
      <c r="L3311" t="s">
        <v>946</v>
      </c>
      <c r="M3311" t="s">
        <v>30</v>
      </c>
      <c r="N3311" t="s">
        <v>21</v>
      </c>
      <c r="O3311">
        <v>22207</v>
      </c>
    </row>
    <row r="3312" spans="1:15" x14ac:dyDescent="0.25">
      <c r="A3312" t="s">
        <v>3083</v>
      </c>
      <c r="B3312" t="s">
        <v>4836</v>
      </c>
      <c r="C3312" t="s">
        <v>17</v>
      </c>
      <c r="D3312" s="1">
        <v>44888</v>
      </c>
      <c r="E3312" s="1">
        <v>44890</v>
      </c>
      <c r="F3312" t="s">
        <v>18</v>
      </c>
      <c r="G3312" s="2">
        <v>5530</v>
      </c>
      <c r="H3312" s="2">
        <v>8760</v>
      </c>
      <c r="I3312" s="2">
        <v>418</v>
      </c>
      <c r="J3312" s="2">
        <v>2812</v>
      </c>
      <c r="K3312">
        <v>0</v>
      </c>
      <c r="L3312" t="s">
        <v>464</v>
      </c>
      <c r="M3312" t="s">
        <v>465</v>
      </c>
      <c r="N3312" t="s">
        <v>43</v>
      </c>
      <c r="O3312">
        <v>87505</v>
      </c>
    </row>
    <row r="3313" spans="1:15" x14ac:dyDescent="0.25">
      <c r="A3313" t="s">
        <v>3083</v>
      </c>
      <c r="B3313" t="s">
        <v>4837</v>
      </c>
      <c r="C3313" t="s">
        <v>17</v>
      </c>
      <c r="D3313" s="1">
        <v>44915</v>
      </c>
      <c r="E3313" s="1">
        <v>44916</v>
      </c>
      <c r="F3313" t="s">
        <v>18</v>
      </c>
      <c r="G3313" s="2">
        <v>6930</v>
      </c>
      <c r="H3313" s="2">
        <v>10781</v>
      </c>
      <c r="I3313" s="2">
        <v>631</v>
      </c>
      <c r="J3313" s="2">
        <v>3220</v>
      </c>
      <c r="K3313">
        <v>0</v>
      </c>
      <c r="L3313" t="s">
        <v>1276</v>
      </c>
      <c r="M3313" t="s">
        <v>246</v>
      </c>
      <c r="N3313" t="s">
        <v>21</v>
      </c>
      <c r="O3313">
        <v>86305</v>
      </c>
    </row>
    <row r="3314" spans="1:15" x14ac:dyDescent="0.25">
      <c r="A3314" t="s">
        <v>3083</v>
      </c>
      <c r="B3314" t="s">
        <v>4838</v>
      </c>
      <c r="C3314" t="s">
        <v>17</v>
      </c>
      <c r="D3314" s="1">
        <v>44917</v>
      </c>
      <c r="E3314" s="1">
        <v>44917</v>
      </c>
      <c r="F3314" t="s">
        <v>18</v>
      </c>
      <c r="G3314" s="2">
        <v>6930</v>
      </c>
      <c r="H3314" s="2">
        <v>10468</v>
      </c>
      <c r="I3314" s="2">
        <v>0</v>
      </c>
      <c r="J3314" s="2">
        <v>3538</v>
      </c>
      <c r="K3314">
        <v>0</v>
      </c>
      <c r="L3314" t="s">
        <v>4839</v>
      </c>
      <c r="M3314" t="s">
        <v>274</v>
      </c>
      <c r="N3314" t="s">
        <v>43</v>
      </c>
      <c r="O3314">
        <v>2906</v>
      </c>
    </row>
    <row r="3315" spans="1:15" x14ac:dyDescent="0.25">
      <c r="A3315" t="s">
        <v>3083</v>
      </c>
      <c r="B3315" t="s">
        <v>4840</v>
      </c>
      <c r="C3315" t="s">
        <v>17</v>
      </c>
      <c r="D3315" s="1">
        <v>44841</v>
      </c>
      <c r="E3315" s="1">
        <v>44844</v>
      </c>
      <c r="F3315" t="s">
        <v>18</v>
      </c>
      <c r="G3315" s="2">
        <v>5530</v>
      </c>
      <c r="H3315" s="2">
        <v>8753</v>
      </c>
      <c r="I3315" s="2">
        <v>649</v>
      </c>
      <c r="J3315" s="2">
        <v>2574</v>
      </c>
      <c r="K3315">
        <v>0</v>
      </c>
      <c r="L3315" t="s">
        <v>112</v>
      </c>
      <c r="M3315" t="s">
        <v>59</v>
      </c>
      <c r="N3315" t="s">
        <v>43</v>
      </c>
      <c r="O3315">
        <v>77024</v>
      </c>
    </row>
    <row r="3316" spans="1:15" x14ac:dyDescent="0.25">
      <c r="A3316" t="s">
        <v>3083</v>
      </c>
      <c r="B3316" t="s">
        <v>4841</v>
      </c>
      <c r="C3316" t="s">
        <v>17</v>
      </c>
      <c r="D3316" s="1">
        <v>44837</v>
      </c>
      <c r="E3316" s="1">
        <v>44840</v>
      </c>
      <c r="F3316" t="s">
        <v>18</v>
      </c>
      <c r="G3316" s="2">
        <v>6930</v>
      </c>
      <c r="H3316" s="2">
        <v>9742</v>
      </c>
      <c r="I3316" s="2">
        <v>0</v>
      </c>
      <c r="J3316" s="2">
        <v>2812</v>
      </c>
      <c r="K3316">
        <v>0</v>
      </c>
      <c r="L3316" t="s">
        <v>1106</v>
      </c>
      <c r="M3316" t="s">
        <v>277</v>
      </c>
      <c r="N3316" t="s">
        <v>43</v>
      </c>
      <c r="O3316">
        <v>80928</v>
      </c>
    </row>
    <row r="3317" spans="1:15" x14ac:dyDescent="0.25">
      <c r="A3317" t="s">
        <v>3083</v>
      </c>
      <c r="B3317" t="s">
        <v>4842</v>
      </c>
      <c r="C3317" t="s">
        <v>17</v>
      </c>
      <c r="D3317" s="1">
        <v>44901</v>
      </c>
      <c r="E3317" s="1">
        <v>44904</v>
      </c>
      <c r="F3317" t="s">
        <v>18</v>
      </c>
      <c r="G3317" s="2">
        <v>6930</v>
      </c>
      <c r="H3317" s="2">
        <v>10150</v>
      </c>
      <c r="I3317" s="2">
        <v>0</v>
      </c>
      <c r="J3317" s="2">
        <v>3220</v>
      </c>
      <c r="K3317">
        <v>0</v>
      </c>
      <c r="L3317" t="s">
        <v>4843</v>
      </c>
      <c r="M3317" t="s">
        <v>277</v>
      </c>
      <c r="N3317" t="s">
        <v>43</v>
      </c>
      <c r="O3317">
        <v>80304</v>
      </c>
    </row>
    <row r="3318" spans="1:15" x14ac:dyDescent="0.25">
      <c r="A3318" t="s">
        <v>3083</v>
      </c>
      <c r="B3318" t="s">
        <v>4844</v>
      </c>
      <c r="C3318" t="s">
        <v>17</v>
      </c>
      <c r="D3318" s="1">
        <v>44916</v>
      </c>
      <c r="E3318" s="1">
        <v>44917</v>
      </c>
      <c r="F3318" t="s">
        <v>18</v>
      </c>
      <c r="G3318" s="2">
        <v>4130</v>
      </c>
      <c r="H3318" s="2">
        <v>6628</v>
      </c>
      <c r="I3318" s="2">
        <v>0</v>
      </c>
      <c r="J3318" s="2">
        <v>2498</v>
      </c>
      <c r="K3318">
        <v>0</v>
      </c>
      <c r="L3318" t="s">
        <v>1775</v>
      </c>
      <c r="M3318" t="s">
        <v>277</v>
      </c>
      <c r="N3318" t="s">
        <v>21</v>
      </c>
      <c r="O3318">
        <v>80016</v>
      </c>
    </row>
    <row r="3319" spans="1:15" x14ac:dyDescent="0.25">
      <c r="A3319" t="s">
        <v>3083</v>
      </c>
      <c r="B3319" t="s">
        <v>4845</v>
      </c>
      <c r="C3319" t="s">
        <v>17</v>
      </c>
      <c r="D3319" s="1">
        <v>44893</v>
      </c>
      <c r="E3319" s="1">
        <v>44895</v>
      </c>
      <c r="F3319" t="s">
        <v>18</v>
      </c>
      <c r="G3319" s="2">
        <v>6930</v>
      </c>
      <c r="H3319" s="2">
        <v>10434</v>
      </c>
      <c r="I3319" s="2">
        <v>649</v>
      </c>
      <c r="J3319" s="2">
        <v>2855</v>
      </c>
      <c r="K3319">
        <v>0</v>
      </c>
      <c r="L3319" t="s">
        <v>370</v>
      </c>
      <c r="M3319" t="s">
        <v>52</v>
      </c>
      <c r="N3319" t="s">
        <v>43</v>
      </c>
      <c r="O3319">
        <v>95125</v>
      </c>
    </row>
    <row r="3320" spans="1:15" x14ac:dyDescent="0.25">
      <c r="A3320" t="s">
        <v>3083</v>
      </c>
      <c r="B3320" t="s">
        <v>4846</v>
      </c>
      <c r="C3320" t="s">
        <v>17</v>
      </c>
      <c r="D3320" s="1">
        <v>44853</v>
      </c>
      <c r="E3320" s="1">
        <v>44854</v>
      </c>
      <c r="F3320" t="s">
        <v>18</v>
      </c>
      <c r="G3320" s="2">
        <v>3430</v>
      </c>
      <c r="H3320" s="2">
        <v>7174</v>
      </c>
      <c r="I3320" s="2">
        <v>206</v>
      </c>
      <c r="J3320" s="2">
        <v>3538</v>
      </c>
      <c r="K3320">
        <v>0</v>
      </c>
      <c r="L3320" t="s">
        <v>396</v>
      </c>
      <c r="M3320" t="s">
        <v>30</v>
      </c>
      <c r="N3320" t="s">
        <v>21</v>
      </c>
      <c r="O3320">
        <v>23455</v>
      </c>
    </row>
    <row r="3321" spans="1:15" x14ac:dyDescent="0.25">
      <c r="A3321" t="s">
        <v>3083</v>
      </c>
      <c r="B3321" t="s">
        <v>4847</v>
      </c>
      <c r="C3321" t="s">
        <v>17</v>
      </c>
      <c r="D3321" s="1">
        <v>44907</v>
      </c>
      <c r="E3321" s="1">
        <v>44908</v>
      </c>
      <c r="F3321" t="s">
        <v>18</v>
      </c>
      <c r="G3321" s="2">
        <v>6930</v>
      </c>
      <c r="H3321" s="2">
        <v>11353</v>
      </c>
      <c r="I3321" s="2">
        <v>527</v>
      </c>
      <c r="J3321" s="2">
        <v>3896</v>
      </c>
      <c r="K3321">
        <v>0</v>
      </c>
      <c r="L3321" t="s">
        <v>736</v>
      </c>
      <c r="M3321" t="s">
        <v>42</v>
      </c>
      <c r="N3321" t="s">
        <v>43</v>
      </c>
      <c r="O3321">
        <v>21157</v>
      </c>
    </row>
    <row r="3322" spans="1:15" x14ac:dyDescent="0.25">
      <c r="A3322" t="s">
        <v>3083</v>
      </c>
      <c r="B3322" t="s">
        <v>4848</v>
      </c>
      <c r="C3322" t="s">
        <v>17</v>
      </c>
      <c r="D3322" s="1">
        <v>44846</v>
      </c>
      <c r="E3322" s="1">
        <v>44851</v>
      </c>
      <c r="F3322" t="s">
        <v>18</v>
      </c>
      <c r="G3322" s="2">
        <v>6930</v>
      </c>
      <c r="H3322" s="2">
        <v>10426</v>
      </c>
      <c r="I3322" s="2">
        <v>641</v>
      </c>
      <c r="J3322" s="2">
        <v>2855</v>
      </c>
      <c r="K3322">
        <v>0</v>
      </c>
      <c r="L3322" t="s">
        <v>3100</v>
      </c>
      <c r="M3322" t="s">
        <v>52</v>
      </c>
      <c r="N3322" t="s">
        <v>43</v>
      </c>
      <c r="O3322">
        <v>95032</v>
      </c>
    </row>
    <row r="3323" spans="1:15" x14ac:dyDescent="0.25">
      <c r="A3323" t="s">
        <v>3083</v>
      </c>
      <c r="B3323" t="s">
        <v>4849</v>
      </c>
      <c r="C3323" t="s">
        <v>17</v>
      </c>
      <c r="D3323" s="1">
        <v>44866</v>
      </c>
      <c r="E3323" s="1">
        <v>44867</v>
      </c>
      <c r="F3323" t="s">
        <v>18</v>
      </c>
      <c r="G3323" s="2">
        <v>6930</v>
      </c>
      <c r="H3323" s="2">
        <v>10462</v>
      </c>
      <c r="I3323" s="2">
        <v>580</v>
      </c>
      <c r="J3323" s="2">
        <v>2952</v>
      </c>
      <c r="K3323">
        <v>0</v>
      </c>
      <c r="L3323" t="s">
        <v>197</v>
      </c>
      <c r="M3323" t="s">
        <v>198</v>
      </c>
      <c r="N3323" t="s">
        <v>21</v>
      </c>
      <c r="O3323">
        <v>89131</v>
      </c>
    </row>
    <row r="3324" spans="1:15" x14ac:dyDescent="0.25">
      <c r="A3324" t="s">
        <v>3083</v>
      </c>
      <c r="B3324" t="s">
        <v>4850</v>
      </c>
      <c r="C3324" t="s">
        <v>17</v>
      </c>
      <c r="D3324" s="1">
        <v>44893</v>
      </c>
      <c r="E3324" s="1">
        <v>44894</v>
      </c>
      <c r="F3324" t="s">
        <v>18</v>
      </c>
      <c r="G3324" s="2">
        <v>4830</v>
      </c>
      <c r="H3324" s="2">
        <v>7822</v>
      </c>
      <c r="I3324" s="2">
        <v>452</v>
      </c>
      <c r="J3324" s="2">
        <v>2540</v>
      </c>
      <c r="K3324">
        <v>0</v>
      </c>
      <c r="L3324" t="s">
        <v>370</v>
      </c>
      <c r="M3324" t="s">
        <v>52</v>
      </c>
      <c r="N3324" t="s">
        <v>43</v>
      </c>
      <c r="O3324">
        <v>95120</v>
      </c>
    </row>
    <row r="3325" spans="1:15" x14ac:dyDescent="0.25">
      <c r="A3325" t="s">
        <v>3083</v>
      </c>
      <c r="B3325" t="s">
        <v>4851</v>
      </c>
      <c r="C3325" t="s">
        <v>17</v>
      </c>
      <c r="D3325" s="1">
        <v>44910</v>
      </c>
      <c r="E3325" s="1">
        <v>44915</v>
      </c>
      <c r="F3325" t="s">
        <v>18</v>
      </c>
      <c r="G3325" s="2">
        <v>6930</v>
      </c>
      <c r="H3325" s="2">
        <v>10826</v>
      </c>
      <c r="I3325" s="2">
        <v>0</v>
      </c>
      <c r="J3325" s="2">
        <v>3896</v>
      </c>
      <c r="K3325">
        <v>0</v>
      </c>
      <c r="L3325" t="s">
        <v>4095</v>
      </c>
      <c r="M3325" t="s">
        <v>71</v>
      </c>
      <c r="N3325" t="s">
        <v>43</v>
      </c>
      <c r="O3325">
        <v>34698</v>
      </c>
    </row>
    <row r="3326" spans="1:15" x14ac:dyDescent="0.25">
      <c r="A3326" t="s">
        <v>3083</v>
      </c>
      <c r="B3326" t="s">
        <v>4852</v>
      </c>
      <c r="C3326" t="s">
        <v>17</v>
      </c>
      <c r="D3326" s="1">
        <v>44873</v>
      </c>
      <c r="E3326" s="1">
        <v>44879</v>
      </c>
      <c r="F3326" t="s">
        <v>18</v>
      </c>
      <c r="G3326" s="2">
        <v>6930</v>
      </c>
      <c r="H3326" s="2">
        <v>10094</v>
      </c>
      <c r="I3326" s="2">
        <v>624</v>
      </c>
      <c r="J3326" s="2">
        <v>2540</v>
      </c>
      <c r="K3326">
        <v>0</v>
      </c>
      <c r="L3326" t="s">
        <v>3492</v>
      </c>
      <c r="M3326" t="s">
        <v>52</v>
      </c>
      <c r="N3326" t="s">
        <v>43</v>
      </c>
      <c r="O3326">
        <v>95476</v>
      </c>
    </row>
    <row r="3327" spans="1:15" x14ac:dyDescent="0.25">
      <c r="A3327" t="s">
        <v>3083</v>
      </c>
      <c r="B3327" t="s">
        <v>4853</v>
      </c>
      <c r="C3327" t="s">
        <v>17</v>
      </c>
      <c r="D3327" s="1">
        <v>44910</v>
      </c>
      <c r="E3327" s="1">
        <v>44915</v>
      </c>
      <c r="F3327" t="s">
        <v>18</v>
      </c>
      <c r="G3327" s="2">
        <v>5530</v>
      </c>
      <c r="H3327" s="2">
        <v>8279</v>
      </c>
      <c r="I3327" s="2">
        <v>505</v>
      </c>
      <c r="J3327" s="2">
        <v>2244</v>
      </c>
      <c r="K3327">
        <v>0</v>
      </c>
      <c r="L3327" t="s">
        <v>3704</v>
      </c>
      <c r="M3327" t="s">
        <v>52</v>
      </c>
      <c r="N3327" t="s">
        <v>43</v>
      </c>
      <c r="O3327">
        <v>94022</v>
      </c>
    </row>
    <row r="3328" spans="1:15" x14ac:dyDescent="0.25">
      <c r="A3328" t="s">
        <v>3083</v>
      </c>
      <c r="B3328" t="s">
        <v>4854</v>
      </c>
      <c r="C3328" t="s">
        <v>17</v>
      </c>
      <c r="D3328" s="1">
        <v>44915</v>
      </c>
      <c r="E3328" s="1">
        <v>44917</v>
      </c>
      <c r="F3328" t="s">
        <v>18</v>
      </c>
      <c r="G3328" s="2">
        <v>4130</v>
      </c>
      <c r="H3328" s="2">
        <v>6735</v>
      </c>
      <c r="I3328" s="2">
        <v>361</v>
      </c>
      <c r="J3328" s="2">
        <v>2244</v>
      </c>
      <c r="K3328">
        <v>0</v>
      </c>
      <c r="L3328" t="s">
        <v>4855</v>
      </c>
      <c r="M3328" t="s">
        <v>52</v>
      </c>
      <c r="N3328" t="s">
        <v>43</v>
      </c>
      <c r="O3328">
        <v>95338</v>
      </c>
    </row>
    <row r="3329" spans="1:15" x14ac:dyDescent="0.25">
      <c r="A3329" t="s">
        <v>3083</v>
      </c>
      <c r="B3329" t="s">
        <v>4856</v>
      </c>
      <c r="C3329" t="s">
        <v>17</v>
      </c>
      <c r="D3329" s="1">
        <v>44875</v>
      </c>
      <c r="E3329" s="1">
        <v>44876</v>
      </c>
      <c r="F3329" t="s">
        <v>18</v>
      </c>
      <c r="G3329" s="2">
        <v>6930</v>
      </c>
      <c r="H3329" s="2">
        <v>11277</v>
      </c>
      <c r="I3329" s="2">
        <v>836</v>
      </c>
      <c r="J3329" s="2">
        <v>3511</v>
      </c>
      <c r="K3329">
        <v>0</v>
      </c>
      <c r="L3329" t="s">
        <v>1126</v>
      </c>
      <c r="M3329" t="s">
        <v>59</v>
      </c>
      <c r="N3329" t="s">
        <v>43</v>
      </c>
      <c r="O3329">
        <v>75252</v>
      </c>
    </row>
    <row r="3330" spans="1:15" x14ac:dyDescent="0.25">
      <c r="A3330" t="s">
        <v>3083</v>
      </c>
      <c r="B3330" t="s">
        <v>4857</v>
      </c>
      <c r="C3330" t="s">
        <v>17</v>
      </c>
      <c r="D3330" s="1">
        <v>44893</v>
      </c>
      <c r="E3330" s="1">
        <v>44895</v>
      </c>
      <c r="F3330" t="s">
        <v>18</v>
      </c>
      <c r="G3330" s="2">
        <v>6930</v>
      </c>
      <c r="H3330" s="2">
        <v>10826</v>
      </c>
      <c r="I3330" s="2">
        <v>0</v>
      </c>
      <c r="J3330" s="2">
        <v>3896</v>
      </c>
      <c r="K3330">
        <v>0</v>
      </c>
      <c r="L3330" t="s">
        <v>3090</v>
      </c>
      <c r="M3330" t="s">
        <v>71</v>
      </c>
      <c r="N3330" t="s">
        <v>43</v>
      </c>
      <c r="O3330">
        <v>34134</v>
      </c>
    </row>
    <row r="3331" spans="1:15" x14ac:dyDescent="0.25">
      <c r="A3331" t="s">
        <v>3083</v>
      </c>
      <c r="B3331" t="s">
        <v>4858</v>
      </c>
      <c r="C3331" t="s">
        <v>17</v>
      </c>
      <c r="D3331" s="1">
        <v>44917</v>
      </c>
      <c r="E3331" s="1">
        <v>44917</v>
      </c>
      <c r="F3331" t="s">
        <v>18</v>
      </c>
      <c r="G3331" s="2">
        <v>6930</v>
      </c>
      <c r="H3331" s="2">
        <v>11543</v>
      </c>
      <c r="I3331" s="2">
        <v>717</v>
      </c>
      <c r="J3331" s="2">
        <v>3896</v>
      </c>
      <c r="K3331">
        <v>0</v>
      </c>
      <c r="L3331" t="s">
        <v>1862</v>
      </c>
      <c r="M3331" t="s">
        <v>78</v>
      </c>
      <c r="N3331" t="s">
        <v>21</v>
      </c>
      <c r="O3331">
        <v>8610</v>
      </c>
    </row>
    <row r="3332" spans="1:15" x14ac:dyDescent="0.25">
      <c r="A3332" t="s">
        <v>3083</v>
      </c>
      <c r="B3332" t="s">
        <v>4859</v>
      </c>
      <c r="C3332" t="s">
        <v>17</v>
      </c>
      <c r="D3332" s="1">
        <v>44915</v>
      </c>
      <c r="E3332" s="1">
        <v>44915</v>
      </c>
      <c r="F3332" t="s">
        <v>18</v>
      </c>
      <c r="G3332" s="2">
        <v>6930</v>
      </c>
      <c r="H3332" s="2">
        <v>10392</v>
      </c>
      <c r="I3332" s="2">
        <v>415</v>
      </c>
      <c r="J3332" s="2">
        <v>3047</v>
      </c>
      <c r="K3332">
        <v>0</v>
      </c>
      <c r="L3332" t="s">
        <v>4860</v>
      </c>
      <c r="M3332" t="s">
        <v>444</v>
      </c>
      <c r="N3332" t="s">
        <v>43</v>
      </c>
      <c r="O3332">
        <v>83669</v>
      </c>
    </row>
    <row r="3333" spans="1:15" x14ac:dyDescent="0.25">
      <c r="A3333" t="s">
        <v>3083</v>
      </c>
      <c r="B3333" t="s">
        <v>4861</v>
      </c>
      <c r="C3333" t="s">
        <v>17</v>
      </c>
      <c r="D3333" s="1">
        <v>44846</v>
      </c>
      <c r="E3333" s="1">
        <v>44848</v>
      </c>
      <c r="F3333" t="s">
        <v>18</v>
      </c>
      <c r="G3333" s="2">
        <v>6930</v>
      </c>
      <c r="H3333" s="2">
        <v>9972</v>
      </c>
      <c r="I3333" s="2">
        <v>502</v>
      </c>
      <c r="J3333" s="2">
        <v>2540</v>
      </c>
      <c r="K3333">
        <v>0</v>
      </c>
      <c r="L3333" t="s">
        <v>1532</v>
      </c>
      <c r="M3333" t="s">
        <v>52</v>
      </c>
      <c r="N3333" t="s">
        <v>43</v>
      </c>
      <c r="O3333">
        <v>95971</v>
      </c>
    </row>
    <row r="3334" spans="1:15" x14ac:dyDescent="0.25">
      <c r="A3334" t="s">
        <v>3083</v>
      </c>
      <c r="B3334" t="s">
        <v>4862</v>
      </c>
      <c r="C3334" t="s">
        <v>17</v>
      </c>
      <c r="D3334" s="1">
        <v>44909</v>
      </c>
      <c r="E3334" s="1">
        <v>44910</v>
      </c>
      <c r="F3334" t="s">
        <v>18</v>
      </c>
      <c r="G3334" s="2">
        <v>3430</v>
      </c>
      <c r="H3334" s="2">
        <v>6377</v>
      </c>
      <c r="I3334" s="2">
        <v>287</v>
      </c>
      <c r="J3334" s="2">
        <v>2660</v>
      </c>
      <c r="K3334">
        <v>0</v>
      </c>
      <c r="L3334" t="s">
        <v>1448</v>
      </c>
      <c r="M3334" t="s">
        <v>198</v>
      </c>
      <c r="N3334" t="s">
        <v>43</v>
      </c>
      <c r="O3334">
        <v>89052</v>
      </c>
    </row>
    <row r="3335" spans="1:15" x14ac:dyDescent="0.25">
      <c r="A3335" t="s">
        <v>3083</v>
      </c>
      <c r="B3335" t="s">
        <v>4863</v>
      </c>
      <c r="C3335" t="s">
        <v>17</v>
      </c>
      <c r="D3335" s="1">
        <v>44840</v>
      </c>
      <c r="E3335" s="1">
        <v>44840</v>
      </c>
      <c r="F3335" t="s">
        <v>18</v>
      </c>
      <c r="G3335" s="2">
        <v>6930</v>
      </c>
      <c r="H3335" s="2">
        <v>10826</v>
      </c>
      <c r="I3335" s="2">
        <v>0</v>
      </c>
      <c r="J3335" s="2">
        <v>3896</v>
      </c>
      <c r="K3335">
        <v>0</v>
      </c>
      <c r="L3335" t="s">
        <v>1815</v>
      </c>
      <c r="M3335" t="s">
        <v>71</v>
      </c>
      <c r="N3335" t="s">
        <v>43</v>
      </c>
      <c r="O3335">
        <v>32819</v>
      </c>
    </row>
    <row r="3336" spans="1:15" x14ac:dyDescent="0.25">
      <c r="A3336" t="s">
        <v>3083</v>
      </c>
      <c r="B3336" t="s">
        <v>4864</v>
      </c>
      <c r="C3336" t="s">
        <v>17</v>
      </c>
      <c r="D3336" s="1">
        <v>44916</v>
      </c>
      <c r="E3336" s="1">
        <v>44917</v>
      </c>
      <c r="F3336" t="s">
        <v>18</v>
      </c>
      <c r="G3336" s="2">
        <v>5530</v>
      </c>
      <c r="H3336" s="2">
        <v>8341</v>
      </c>
      <c r="I3336" s="2">
        <v>567</v>
      </c>
      <c r="J3336" s="2">
        <v>2244</v>
      </c>
      <c r="K3336">
        <v>0</v>
      </c>
      <c r="L3336" t="s">
        <v>1770</v>
      </c>
      <c r="M3336" t="s">
        <v>52</v>
      </c>
      <c r="N3336" t="s">
        <v>43</v>
      </c>
      <c r="O3336">
        <v>94566</v>
      </c>
    </row>
    <row r="3337" spans="1:15" x14ac:dyDescent="0.25">
      <c r="A3337" t="s">
        <v>3083</v>
      </c>
      <c r="B3337" t="s">
        <v>4865</v>
      </c>
      <c r="C3337" t="s">
        <v>17</v>
      </c>
      <c r="D3337" s="1">
        <v>44886</v>
      </c>
      <c r="E3337" s="1">
        <v>44888</v>
      </c>
      <c r="F3337" t="s">
        <v>18</v>
      </c>
      <c r="G3337" s="2">
        <v>6930</v>
      </c>
      <c r="H3337" s="2">
        <v>10679</v>
      </c>
      <c r="I3337" s="2">
        <v>791</v>
      </c>
      <c r="J3337" s="2">
        <v>2958</v>
      </c>
      <c r="K3337">
        <v>0</v>
      </c>
      <c r="L3337" t="s">
        <v>4866</v>
      </c>
      <c r="M3337" t="s">
        <v>59</v>
      </c>
      <c r="N3337" t="s">
        <v>43</v>
      </c>
      <c r="O3337">
        <v>76048</v>
      </c>
    </row>
    <row r="3338" spans="1:15" x14ac:dyDescent="0.25">
      <c r="A3338" t="s">
        <v>3083</v>
      </c>
      <c r="B3338" t="s">
        <v>4867</v>
      </c>
      <c r="C3338" t="s">
        <v>17</v>
      </c>
      <c r="D3338" s="1">
        <v>44903</v>
      </c>
      <c r="E3338" s="1">
        <v>44904</v>
      </c>
      <c r="F3338" t="s">
        <v>18</v>
      </c>
      <c r="G3338" s="2">
        <v>5530</v>
      </c>
      <c r="H3338" s="2">
        <v>8965</v>
      </c>
      <c r="I3338" s="2">
        <v>477</v>
      </c>
      <c r="J3338" s="2">
        <v>2958</v>
      </c>
      <c r="K3338">
        <v>0</v>
      </c>
      <c r="L3338" t="s">
        <v>4868</v>
      </c>
      <c r="M3338" t="s">
        <v>753</v>
      </c>
      <c r="N3338" t="s">
        <v>43</v>
      </c>
      <c r="O3338">
        <v>73120</v>
      </c>
    </row>
    <row r="3339" spans="1:15" x14ac:dyDescent="0.25">
      <c r="A3339" t="s">
        <v>3083</v>
      </c>
      <c r="B3339" t="s">
        <v>4869</v>
      </c>
      <c r="C3339" t="s">
        <v>17</v>
      </c>
      <c r="D3339" s="1">
        <v>44916</v>
      </c>
      <c r="E3339" s="1">
        <v>44917</v>
      </c>
      <c r="F3339" t="s">
        <v>18</v>
      </c>
      <c r="G3339" s="2">
        <v>4130</v>
      </c>
      <c r="H3339" s="2">
        <v>7528</v>
      </c>
      <c r="I3339" s="2">
        <v>541</v>
      </c>
      <c r="J3339" s="2">
        <v>2857</v>
      </c>
      <c r="K3339">
        <v>0</v>
      </c>
      <c r="L3339" t="s">
        <v>4870</v>
      </c>
      <c r="M3339" t="s">
        <v>46</v>
      </c>
      <c r="N3339" t="s">
        <v>21</v>
      </c>
      <c r="O3339">
        <v>30350</v>
      </c>
    </row>
    <row r="3340" spans="1:15" x14ac:dyDescent="0.25">
      <c r="A3340" t="s">
        <v>3083</v>
      </c>
      <c r="B3340" t="s">
        <v>4871</v>
      </c>
      <c r="C3340" t="s">
        <v>17</v>
      </c>
      <c r="D3340" s="1">
        <v>44909</v>
      </c>
      <c r="E3340" s="1">
        <v>44914</v>
      </c>
      <c r="F3340" t="s">
        <v>18</v>
      </c>
      <c r="G3340" s="2">
        <v>5530</v>
      </c>
      <c r="H3340" s="2">
        <v>8534</v>
      </c>
      <c r="I3340" s="2">
        <v>147</v>
      </c>
      <c r="J3340" s="2">
        <v>2857</v>
      </c>
      <c r="K3340">
        <v>0</v>
      </c>
      <c r="L3340" t="s">
        <v>4872</v>
      </c>
      <c r="M3340" t="s">
        <v>265</v>
      </c>
      <c r="N3340" t="s">
        <v>43</v>
      </c>
      <c r="O3340">
        <v>1938</v>
      </c>
    </row>
    <row r="3341" spans="1:15" x14ac:dyDescent="0.25">
      <c r="A3341" t="s">
        <v>3083</v>
      </c>
      <c r="B3341" t="s">
        <v>4873</v>
      </c>
      <c r="C3341" t="s">
        <v>17</v>
      </c>
      <c r="D3341" s="1">
        <v>44896</v>
      </c>
      <c r="E3341" s="1">
        <v>44900</v>
      </c>
      <c r="F3341" t="s">
        <v>18</v>
      </c>
      <c r="G3341" s="2">
        <v>6930</v>
      </c>
      <c r="H3341" s="2">
        <v>11787</v>
      </c>
      <c r="I3341" s="2">
        <v>961</v>
      </c>
      <c r="J3341" s="2">
        <v>3896</v>
      </c>
      <c r="K3341">
        <v>0</v>
      </c>
      <c r="L3341" t="s">
        <v>923</v>
      </c>
      <c r="M3341" t="s">
        <v>39</v>
      </c>
      <c r="N3341" t="s">
        <v>43</v>
      </c>
      <c r="O3341">
        <v>10128</v>
      </c>
    </row>
    <row r="3342" spans="1:15" x14ac:dyDescent="0.25">
      <c r="A3342" t="s">
        <v>3083</v>
      </c>
      <c r="B3342" t="s">
        <v>4874</v>
      </c>
      <c r="C3342" t="s">
        <v>17</v>
      </c>
      <c r="D3342" s="1">
        <v>44893</v>
      </c>
      <c r="E3342" s="1">
        <v>44894</v>
      </c>
      <c r="F3342" t="s">
        <v>18</v>
      </c>
      <c r="G3342" s="2">
        <v>5530</v>
      </c>
      <c r="H3342" s="2">
        <v>9644</v>
      </c>
      <c r="I3342" s="2">
        <v>576</v>
      </c>
      <c r="J3342" s="2">
        <v>3538</v>
      </c>
      <c r="K3342">
        <v>0</v>
      </c>
      <c r="L3342" t="s">
        <v>4875</v>
      </c>
      <c r="M3342" t="s">
        <v>405</v>
      </c>
      <c r="N3342" t="s">
        <v>43</v>
      </c>
      <c r="O3342">
        <v>6110</v>
      </c>
    </row>
    <row r="3343" spans="1:15" x14ac:dyDescent="0.25">
      <c r="A3343" t="s">
        <v>3083</v>
      </c>
      <c r="B3343" t="s">
        <v>4876</v>
      </c>
      <c r="C3343" t="s">
        <v>17</v>
      </c>
      <c r="D3343" s="1">
        <v>44909</v>
      </c>
      <c r="E3343" s="1">
        <v>44915</v>
      </c>
      <c r="F3343" t="s">
        <v>18</v>
      </c>
      <c r="G3343" s="2">
        <v>5530</v>
      </c>
      <c r="H3343" s="2">
        <v>8204</v>
      </c>
      <c r="I3343" s="2">
        <v>430</v>
      </c>
      <c r="J3343" s="2">
        <v>2244</v>
      </c>
      <c r="K3343">
        <v>0</v>
      </c>
      <c r="L3343" t="s">
        <v>3359</v>
      </c>
      <c r="M3343" t="s">
        <v>52</v>
      </c>
      <c r="N3343" t="s">
        <v>43</v>
      </c>
      <c r="O3343">
        <v>92009</v>
      </c>
    </row>
    <row r="3344" spans="1:15" x14ac:dyDescent="0.25">
      <c r="A3344" t="s">
        <v>3083</v>
      </c>
      <c r="B3344" t="s">
        <v>4877</v>
      </c>
      <c r="C3344" t="s">
        <v>17</v>
      </c>
      <c r="D3344" s="1">
        <v>44909</v>
      </c>
      <c r="E3344" s="1">
        <v>44915</v>
      </c>
      <c r="F3344" t="s">
        <v>18</v>
      </c>
      <c r="G3344" s="2">
        <v>6930</v>
      </c>
      <c r="H3344" s="2">
        <v>10322</v>
      </c>
      <c r="I3344" s="2">
        <v>537</v>
      </c>
      <c r="J3344" s="2">
        <v>2855</v>
      </c>
      <c r="K3344">
        <v>0</v>
      </c>
      <c r="L3344" t="s">
        <v>685</v>
      </c>
      <c r="M3344" t="s">
        <v>52</v>
      </c>
      <c r="N3344" t="s">
        <v>43</v>
      </c>
      <c r="O3344">
        <v>92649</v>
      </c>
    </row>
    <row r="3345" spans="1:15" x14ac:dyDescent="0.25">
      <c r="A3345" t="s">
        <v>3083</v>
      </c>
      <c r="B3345" t="s">
        <v>4878</v>
      </c>
      <c r="C3345" t="s">
        <v>17</v>
      </c>
      <c r="D3345" s="1">
        <v>44894</v>
      </c>
      <c r="E3345" s="1">
        <v>44900</v>
      </c>
      <c r="F3345" t="s">
        <v>18</v>
      </c>
      <c r="G3345" s="2">
        <v>5530</v>
      </c>
      <c r="H3345" s="2">
        <v>8595</v>
      </c>
      <c r="I3345" s="2">
        <v>525</v>
      </c>
      <c r="J3345" s="2">
        <v>2540</v>
      </c>
      <c r="K3345">
        <v>0</v>
      </c>
      <c r="L3345" t="s">
        <v>3036</v>
      </c>
      <c r="M3345" t="s">
        <v>52</v>
      </c>
      <c r="N3345" t="s">
        <v>43</v>
      </c>
      <c r="O3345">
        <v>90024</v>
      </c>
    </row>
    <row r="3346" spans="1:15" x14ac:dyDescent="0.25">
      <c r="A3346" t="s">
        <v>3083</v>
      </c>
      <c r="B3346" t="s">
        <v>4879</v>
      </c>
      <c r="C3346" t="s">
        <v>17</v>
      </c>
      <c r="D3346" s="1">
        <v>44862</v>
      </c>
      <c r="E3346" s="1">
        <v>44865</v>
      </c>
      <c r="F3346" t="s">
        <v>18</v>
      </c>
      <c r="G3346" s="2">
        <v>6930</v>
      </c>
      <c r="H3346" s="2">
        <v>11277</v>
      </c>
      <c r="I3346" s="2">
        <v>836</v>
      </c>
      <c r="J3346" s="2">
        <v>3511</v>
      </c>
      <c r="K3346">
        <v>0</v>
      </c>
      <c r="L3346" t="s">
        <v>1126</v>
      </c>
      <c r="M3346" t="s">
        <v>59</v>
      </c>
      <c r="N3346" t="s">
        <v>43</v>
      </c>
      <c r="O3346">
        <v>75201</v>
      </c>
    </row>
    <row r="3347" spans="1:15" x14ac:dyDescent="0.25">
      <c r="A3347" t="s">
        <v>3083</v>
      </c>
      <c r="B3347" t="s">
        <v>4880</v>
      </c>
      <c r="C3347" t="s">
        <v>17</v>
      </c>
      <c r="D3347" s="1">
        <v>44851</v>
      </c>
      <c r="E3347" s="1">
        <v>44853</v>
      </c>
      <c r="F3347" t="s">
        <v>18</v>
      </c>
      <c r="G3347" s="2">
        <v>6930</v>
      </c>
      <c r="H3347" s="2">
        <v>11476</v>
      </c>
      <c r="I3347" s="2">
        <v>650</v>
      </c>
      <c r="J3347" s="2">
        <v>3896</v>
      </c>
      <c r="K3347">
        <v>0</v>
      </c>
      <c r="L3347" t="s">
        <v>4881</v>
      </c>
      <c r="M3347" t="s">
        <v>4882</v>
      </c>
      <c r="N3347" t="s">
        <v>43</v>
      </c>
      <c r="O3347">
        <v>5701</v>
      </c>
    </row>
    <row r="3348" spans="1:15" x14ac:dyDescent="0.25">
      <c r="A3348" t="s">
        <v>3083</v>
      </c>
      <c r="B3348" t="s">
        <v>4883</v>
      </c>
      <c r="C3348" t="s">
        <v>17</v>
      </c>
      <c r="D3348" s="1">
        <v>44862</v>
      </c>
      <c r="E3348" s="1">
        <v>44865</v>
      </c>
      <c r="F3348" t="s">
        <v>18</v>
      </c>
      <c r="G3348" s="2">
        <v>6930</v>
      </c>
      <c r="H3348" s="2">
        <v>10076</v>
      </c>
      <c r="I3348" s="2">
        <v>606</v>
      </c>
      <c r="J3348" s="2">
        <v>2540</v>
      </c>
      <c r="K3348">
        <v>0</v>
      </c>
      <c r="L3348" t="s">
        <v>515</v>
      </c>
      <c r="M3348" t="s">
        <v>52</v>
      </c>
      <c r="N3348" t="s">
        <v>43</v>
      </c>
      <c r="O3348">
        <v>94598</v>
      </c>
    </row>
    <row r="3349" spans="1:15" x14ac:dyDescent="0.25">
      <c r="A3349" t="s">
        <v>3083</v>
      </c>
      <c r="B3349" t="s">
        <v>4884</v>
      </c>
      <c r="C3349" t="s">
        <v>17</v>
      </c>
      <c r="D3349" s="1">
        <v>44881</v>
      </c>
      <c r="E3349" s="1">
        <v>44883</v>
      </c>
      <c r="F3349" t="s">
        <v>18</v>
      </c>
      <c r="G3349" s="2">
        <v>5530</v>
      </c>
      <c r="H3349" s="2">
        <v>8028</v>
      </c>
      <c r="I3349" s="2">
        <v>0</v>
      </c>
      <c r="J3349" s="2">
        <v>2498</v>
      </c>
      <c r="K3349">
        <v>0</v>
      </c>
      <c r="L3349" t="s">
        <v>1106</v>
      </c>
      <c r="M3349" t="s">
        <v>277</v>
      </c>
      <c r="N3349" t="s">
        <v>43</v>
      </c>
      <c r="O3349">
        <v>80920</v>
      </c>
    </row>
    <row r="3350" spans="1:15" x14ac:dyDescent="0.25">
      <c r="A3350" t="s">
        <v>3083</v>
      </c>
      <c r="B3350" t="s">
        <v>4885</v>
      </c>
      <c r="C3350" t="s">
        <v>17</v>
      </c>
      <c r="D3350" s="1">
        <v>44886</v>
      </c>
      <c r="E3350" s="1">
        <v>44887</v>
      </c>
      <c r="F3350" t="s">
        <v>18</v>
      </c>
      <c r="G3350" s="2">
        <v>6930</v>
      </c>
      <c r="H3350" s="2">
        <v>10826</v>
      </c>
      <c r="I3350" s="2">
        <v>0</v>
      </c>
      <c r="J3350" s="2">
        <v>3896</v>
      </c>
      <c r="K3350">
        <v>0</v>
      </c>
      <c r="L3350" t="s">
        <v>4886</v>
      </c>
      <c r="M3350" t="s">
        <v>274</v>
      </c>
      <c r="N3350" t="s">
        <v>43</v>
      </c>
      <c r="O3350">
        <v>2852</v>
      </c>
    </row>
    <row r="3351" spans="1:15" x14ac:dyDescent="0.25">
      <c r="A3351" t="s">
        <v>3083</v>
      </c>
      <c r="B3351" t="s">
        <v>4887</v>
      </c>
      <c r="C3351" t="s">
        <v>17</v>
      </c>
      <c r="D3351" s="1">
        <v>44844</v>
      </c>
      <c r="E3351" s="1">
        <v>44846</v>
      </c>
      <c r="F3351" t="s">
        <v>18</v>
      </c>
      <c r="G3351" s="2">
        <v>5530</v>
      </c>
      <c r="H3351" s="2">
        <v>8753</v>
      </c>
      <c r="I3351" s="2">
        <v>649</v>
      </c>
      <c r="J3351" s="2">
        <v>2574</v>
      </c>
      <c r="K3351">
        <v>0</v>
      </c>
      <c r="L3351" t="s">
        <v>112</v>
      </c>
      <c r="M3351" t="s">
        <v>59</v>
      </c>
      <c r="N3351" t="s">
        <v>43</v>
      </c>
      <c r="O3351">
        <v>77064</v>
      </c>
    </row>
    <row r="3352" spans="1:15" x14ac:dyDescent="0.25">
      <c r="A3352" t="s">
        <v>3083</v>
      </c>
      <c r="B3352" t="s">
        <v>4888</v>
      </c>
      <c r="C3352" t="s">
        <v>17</v>
      </c>
      <c r="D3352" s="1">
        <v>44893</v>
      </c>
      <c r="E3352" s="1">
        <v>44895</v>
      </c>
      <c r="F3352" t="s">
        <v>18</v>
      </c>
      <c r="G3352" s="2">
        <v>6930</v>
      </c>
      <c r="H3352" s="2">
        <v>10008</v>
      </c>
      <c r="I3352" s="2">
        <v>538</v>
      </c>
      <c r="J3352" s="2">
        <v>2540</v>
      </c>
      <c r="K3352">
        <v>0</v>
      </c>
      <c r="L3352" t="s">
        <v>1799</v>
      </c>
      <c r="M3352" t="s">
        <v>52</v>
      </c>
      <c r="N3352" t="s">
        <v>43</v>
      </c>
      <c r="O3352">
        <v>92025</v>
      </c>
    </row>
    <row r="3353" spans="1:15" x14ac:dyDescent="0.25">
      <c r="A3353" t="s">
        <v>3083</v>
      </c>
      <c r="B3353" t="s">
        <v>4889</v>
      </c>
      <c r="C3353" t="s">
        <v>17</v>
      </c>
      <c r="D3353" s="1">
        <v>44904</v>
      </c>
      <c r="E3353" s="1">
        <v>44906</v>
      </c>
      <c r="F3353" t="s">
        <v>18</v>
      </c>
      <c r="G3353" s="2">
        <v>6930</v>
      </c>
      <c r="H3353" s="2">
        <v>10826</v>
      </c>
      <c r="I3353" s="2">
        <v>0</v>
      </c>
      <c r="J3353" s="2">
        <v>3896</v>
      </c>
      <c r="K3353">
        <v>0</v>
      </c>
      <c r="L3353" t="s">
        <v>2050</v>
      </c>
      <c r="M3353" t="s">
        <v>71</v>
      </c>
      <c r="N3353" t="s">
        <v>43</v>
      </c>
      <c r="O3353">
        <v>33432</v>
      </c>
    </row>
    <row r="3354" spans="1:15" x14ac:dyDescent="0.25">
      <c r="A3354" t="s">
        <v>3083</v>
      </c>
      <c r="B3354" t="s">
        <v>4890</v>
      </c>
      <c r="C3354" t="s">
        <v>17</v>
      </c>
      <c r="D3354" s="1">
        <v>44893</v>
      </c>
      <c r="E3354" s="1">
        <v>44895</v>
      </c>
      <c r="F3354" t="s">
        <v>18</v>
      </c>
      <c r="G3354" s="2">
        <v>5530</v>
      </c>
      <c r="H3354" s="2">
        <v>8299</v>
      </c>
      <c r="I3354" s="2">
        <v>525</v>
      </c>
      <c r="J3354" s="2">
        <v>2244</v>
      </c>
      <c r="K3354">
        <v>0</v>
      </c>
      <c r="L3354" t="s">
        <v>3547</v>
      </c>
      <c r="M3354" t="s">
        <v>52</v>
      </c>
      <c r="N3354" t="s">
        <v>43</v>
      </c>
      <c r="O3354">
        <v>90275</v>
      </c>
    </row>
    <row r="3355" spans="1:15" x14ac:dyDescent="0.25">
      <c r="A3355" t="s">
        <v>3083</v>
      </c>
      <c r="B3355" t="s">
        <v>4891</v>
      </c>
      <c r="C3355" t="s">
        <v>17</v>
      </c>
      <c r="D3355" s="1">
        <v>44893</v>
      </c>
      <c r="E3355" s="1">
        <v>44895</v>
      </c>
      <c r="F3355" t="s">
        <v>18</v>
      </c>
      <c r="G3355" s="2">
        <v>5530</v>
      </c>
      <c r="H3355" s="2">
        <v>9167</v>
      </c>
      <c r="I3355" s="2">
        <v>679</v>
      </c>
      <c r="J3355" s="2">
        <v>2958</v>
      </c>
      <c r="K3355">
        <v>0</v>
      </c>
      <c r="L3355" t="s">
        <v>4892</v>
      </c>
      <c r="M3355" t="s">
        <v>59</v>
      </c>
      <c r="N3355" t="s">
        <v>21</v>
      </c>
      <c r="O3355">
        <v>78734</v>
      </c>
    </row>
    <row r="3356" spans="1:15" x14ac:dyDescent="0.25">
      <c r="A3356" t="s">
        <v>3083</v>
      </c>
      <c r="B3356" t="s">
        <v>4893</v>
      </c>
      <c r="C3356" t="s">
        <v>17</v>
      </c>
      <c r="D3356" s="1">
        <v>44910</v>
      </c>
      <c r="E3356" s="1">
        <v>44915</v>
      </c>
      <c r="F3356" t="s">
        <v>18</v>
      </c>
      <c r="G3356" s="2">
        <v>6930</v>
      </c>
      <c r="H3356" s="2">
        <v>10530</v>
      </c>
      <c r="I3356" s="2">
        <v>745</v>
      </c>
      <c r="J3356" s="2">
        <v>2855</v>
      </c>
      <c r="K3356">
        <v>0</v>
      </c>
      <c r="L3356" t="s">
        <v>3148</v>
      </c>
      <c r="M3356" t="s">
        <v>52</v>
      </c>
      <c r="N3356" t="s">
        <v>43</v>
      </c>
      <c r="O3356">
        <v>94577</v>
      </c>
    </row>
    <row r="3357" spans="1:15" x14ac:dyDescent="0.25">
      <c r="A3357" t="s">
        <v>3083</v>
      </c>
      <c r="B3357" t="s">
        <v>4894</v>
      </c>
      <c r="C3357" t="s">
        <v>17</v>
      </c>
      <c r="D3357" s="1">
        <v>44922</v>
      </c>
      <c r="E3357" s="1">
        <v>44923</v>
      </c>
      <c r="F3357" t="s">
        <v>18</v>
      </c>
      <c r="G3357" s="2">
        <v>6930</v>
      </c>
      <c r="H3357" s="2">
        <v>10180</v>
      </c>
      <c r="I3357" s="2">
        <v>438</v>
      </c>
      <c r="J3357" s="2">
        <v>2812</v>
      </c>
      <c r="K3357">
        <v>0</v>
      </c>
      <c r="L3357" t="s">
        <v>4895</v>
      </c>
      <c r="M3357" t="s">
        <v>246</v>
      </c>
      <c r="N3357" t="s">
        <v>21</v>
      </c>
      <c r="O3357">
        <v>85086</v>
      </c>
    </row>
    <row r="3358" spans="1:15" x14ac:dyDescent="0.25">
      <c r="A3358" t="s">
        <v>3083</v>
      </c>
      <c r="B3358" t="s">
        <v>4896</v>
      </c>
      <c r="C3358" t="s">
        <v>17</v>
      </c>
      <c r="D3358" s="1">
        <v>44922</v>
      </c>
      <c r="E3358" s="1">
        <v>44923</v>
      </c>
      <c r="F3358" t="s">
        <v>18</v>
      </c>
      <c r="G3358" s="2">
        <v>6930</v>
      </c>
      <c r="H3358" s="2">
        <v>10146</v>
      </c>
      <c r="I3358" s="2">
        <v>676</v>
      </c>
      <c r="J3358" s="2">
        <v>2540</v>
      </c>
      <c r="K3358">
        <v>0</v>
      </c>
      <c r="L3358" t="s">
        <v>4897</v>
      </c>
      <c r="M3358" t="s">
        <v>52</v>
      </c>
      <c r="N3358" t="s">
        <v>43</v>
      </c>
      <c r="O3358">
        <v>94570</v>
      </c>
    </row>
    <row r="3359" spans="1:15" x14ac:dyDescent="0.25">
      <c r="A3359" t="s">
        <v>3083</v>
      </c>
      <c r="B3359" t="s">
        <v>4898</v>
      </c>
      <c r="C3359" t="s">
        <v>17</v>
      </c>
      <c r="D3359" s="1">
        <v>44873</v>
      </c>
      <c r="E3359" s="1">
        <v>44875</v>
      </c>
      <c r="F3359" t="s">
        <v>18</v>
      </c>
      <c r="G3359" s="2">
        <v>6930</v>
      </c>
      <c r="H3359" s="2">
        <v>10417</v>
      </c>
      <c r="I3359" s="2">
        <v>632</v>
      </c>
      <c r="J3359" s="2">
        <v>2855</v>
      </c>
      <c r="K3359">
        <v>0</v>
      </c>
      <c r="L3359" t="s">
        <v>3193</v>
      </c>
      <c r="M3359" t="s">
        <v>52</v>
      </c>
      <c r="N3359" t="s">
        <v>43</v>
      </c>
      <c r="O3359">
        <v>95014</v>
      </c>
    </row>
    <row r="3360" spans="1:15" x14ac:dyDescent="0.25">
      <c r="A3360" t="s">
        <v>3083</v>
      </c>
      <c r="B3360" t="s">
        <v>4899</v>
      </c>
      <c r="C3360" t="s">
        <v>17</v>
      </c>
      <c r="D3360" s="1">
        <v>44909</v>
      </c>
      <c r="E3360" s="1">
        <v>44915</v>
      </c>
      <c r="F3360" t="s">
        <v>18</v>
      </c>
      <c r="G3360" s="2">
        <v>6930</v>
      </c>
      <c r="H3360" s="2">
        <v>10322</v>
      </c>
      <c r="I3360" s="2">
        <v>537</v>
      </c>
      <c r="J3360" s="2">
        <v>2855</v>
      </c>
      <c r="K3360">
        <v>0</v>
      </c>
      <c r="L3360" t="s">
        <v>1758</v>
      </c>
      <c r="M3360" t="s">
        <v>52</v>
      </c>
      <c r="N3360" t="s">
        <v>43</v>
      </c>
      <c r="O3360">
        <v>92037</v>
      </c>
    </row>
    <row r="3361" spans="1:15" x14ac:dyDescent="0.25">
      <c r="A3361" t="s">
        <v>3083</v>
      </c>
      <c r="B3361" t="s">
        <v>4900</v>
      </c>
      <c r="C3361" t="s">
        <v>17</v>
      </c>
      <c r="D3361" s="1">
        <v>44865</v>
      </c>
      <c r="E3361" s="1">
        <v>44866</v>
      </c>
      <c r="F3361" t="s">
        <v>18</v>
      </c>
      <c r="G3361" s="2">
        <v>5530</v>
      </c>
      <c r="H3361" s="2">
        <v>8244</v>
      </c>
      <c r="I3361" s="2">
        <v>470</v>
      </c>
      <c r="J3361" s="2">
        <v>2244</v>
      </c>
      <c r="K3361">
        <v>0</v>
      </c>
      <c r="L3361" t="s">
        <v>3308</v>
      </c>
      <c r="M3361" t="s">
        <v>52</v>
      </c>
      <c r="N3361" t="s">
        <v>43</v>
      </c>
      <c r="O3361">
        <v>94945</v>
      </c>
    </row>
    <row r="3362" spans="1:15" x14ac:dyDescent="0.25">
      <c r="A3362" t="s">
        <v>3083</v>
      </c>
      <c r="B3362" t="s">
        <v>4901</v>
      </c>
      <c r="C3362" t="s">
        <v>17</v>
      </c>
      <c r="D3362" s="1">
        <v>44895</v>
      </c>
      <c r="E3362" s="1">
        <v>44900</v>
      </c>
      <c r="F3362" t="s">
        <v>18</v>
      </c>
      <c r="G3362" s="2">
        <v>4130</v>
      </c>
      <c r="H3362" s="2">
        <v>6751</v>
      </c>
      <c r="I3362" s="2">
        <v>377</v>
      </c>
      <c r="J3362" s="2">
        <v>2244</v>
      </c>
      <c r="K3362">
        <v>0</v>
      </c>
      <c r="L3362" t="s">
        <v>4902</v>
      </c>
      <c r="M3362" t="s">
        <v>52</v>
      </c>
      <c r="N3362" t="s">
        <v>43</v>
      </c>
      <c r="O3362">
        <v>94028</v>
      </c>
    </row>
    <row r="3363" spans="1:15" x14ac:dyDescent="0.25">
      <c r="A3363" t="s">
        <v>3083</v>
      </c>
      <c r="B3363" t="s">
        <v>4903</v>
      </c>
      <c r="C3363" t="s">
        <v>17</v>
      </c>
      <c r="D3363" s="1">
        <v>44909</v>
      </c>
      <c r="E3363" s="1">
        <v>44915</v>
      </c>
      <c r="F3363" t="s">
        <v>18</v>
      </c>
      <c r="G3363" s="2">
        <v>5530</v>
      </c>
      <c r="H3363" s="2">
        <v>8306</v>
      </c>
      <c r="I3363" s="2">
        <v>532</v>
      </c>
      <c r="J3363" s="2">
        <v>2244</v>
      </c>
      <c r="K3363">
        <v>0</v>
      </c>
      <c r="L3363" t="s">
        <v>4648</v>
      </c>
      <c r="M3363" t="s">
        <v>52</v>
      </c>
      <c r="N3363" t="s">
        <v>43</v>
      </c>
      <c r="O3363">
        <v>94010</v>
      </c>
    </row>
    <row r="3364" spans="1:15" x14ac:dyDescent="0.25">
      <c r="A3364" t="s">
        <v>3083</v>
      </c>
      <c r="B3364" t="s">
        <v>4904</v>
      </c>
      <c r="C3364" t="s">
        <v>17</v>
      </c>
      <c r="D3364" s="1">
        <v>44897</v>
      </c>
      <c r="E3364" s="1">
        <v>44903</v>
      </c>
      <c r="F3364" t="s">
        <v>18</v>
      </c>
      <c r="G3364" s="2">
        <v>6930</v>
      </c>
      <c r="H3364" s="2">
        <v>10384</v>
      </c>
      <c r="I3364" s="2">
        <v>599</v>
      </c>
      <c r="J3364" s="2">
        <v>2855</v>
      </c>
      <c r="K3364">
        <v>0</v>
      </c>
      <c r="L3364" t="s">
        <v>1227</v>
      </c>
      <c r="M3364" t="s">
        <v>52</v>
      </c>
      <c r="N3364" t="s">
        <v>43</v>
      </c>
      <c r="O3364">
        <v>94127</v>
      </c>
    </row>
    <row r="3365" spans="1:15" x14ac:dyDescent="0.25">
      <c r="A3365" t="s">
        <v>3083</v>
      </c>
      <c r="B3365" t="s">
        <v>4905</v>
      </c>
      <c r="C3365" t="s">
        <v>17</v>
      </c>
      <c r="D3365" s="1">
        <v>44896</v>
      </c>
      <c r="E3365" s="1">
        <v>44900</v>
      </c>
      <c r="F3365" t="s">
        <v>18</v>
      </c>
      <c r="G3365" s="2">
        <v>6930</v>
      </c>
      <c r="H3365" s="2">
        <v>10436</v>
      </c>
      <c r="I3365" s="2">
        <v>651</v>
      </c>
      <c r="J3365" s="2">
        <v>2855</v>
      </c>
      <c r="K3365">
        <v>0</v>
      </c>
      <c r="L3365" t="s">
        <v>4906</v>
      </c>
      <c r="M3365" t="s">
        <v>52</v>
      </c>
      <c r="N3365" t="s">
        <v>43</v>
      </c>
      <c r="O3365">
        <v>94030</v>
      </c>
    </row>
    <row r="3366" spans="1:15" x14ac:dyDescent="0.25">
      <c r="A3366" t="s">
        <v>3083</v>
      </c>
      <c r="B3366" t="s">
        <v>4907</v>
      </c>
      <c r="C3366" t="s">
        <v>17</v>
      </c>
      <c r="D3366" s="1">
        <v>44894</v>
      </c>
      <c r="E3366" s="1">
        <v>44900</v>
      </c>
      <c r="F3366" t="s">
        <v>18</v>
      </c>
      <c r="G3366" s="2">
        <v>4130</v>
      </c>
      <c r="H3366" s="2">
        <v>6766</v>
      </c>
      <c r="I3366" s="2">
        <v>392</v>
      </c>
      <c r="J3366" s="2">
        <v>2244</v>
      </c>
      <c r="K3366">
        <v>0</v>
      </c>
      <c r="L3366" t="s">
        <v>3036</v>
      </c>
      <c r="M3366" t="s">
        <v>52</v>
      </c>
      <c r="N3366" t="s">
        <v>43</v>
      </c>
      <c r="O3366">
        <v>90045</v>
      </c>
    </row>
    <row r="3367" spans="1:15" x14ac:dyDescent="0.25">
      <c r="A3367" t="s">
        <v>3083</v>
      </c>
      <c r="B3367" t="s">
        <v>4908</v>
      </c>
      <c r="C3367" t="s">
        <v>17</v>
      </c>
      <c r="D3367" s="1">
        <v>44902</v>
      </c>
      <c r="E3367" s="1">
        <v>44903</v>
      </c>
      <c r="F3367" t="s">
        <v>18</v>
      </c>
      <c r="G3367" s="2">
        <v>6930</v>
      </c>
      <c r="H3367" s="2">
        <v>10826</v>
      </c>
      <c r="I3367" s="2">
        <v>0</v>
      </c>
      <c r="J3367" s="2">
        <v>3896</v>
      </c>
      <c r="K3367">
        <v>0</v>
      </c>
      <c r="L3367" t="s">
        <v>2073</v>
      </c>
      <c r="M3367" t="s">
        <v>1919</v>
      </c>
      <c r="N3367" t="s">
        <v>43</v>
      </c>
      <c r="O3367">
        <v>19709</v>
      </c>
    </row>
    <row r="3368" spans="1:15" x14ac:dyDescent="0.25">
      <c r="A3368" t="s">
        <v>3083</v>
      </c>
      <c r="B3368" t="s">
        <v>4909</v>
      </c>
      <c r="C3368" t="s">
        <v>17</v>
      </c>
      <c r="D3368" s="1">
        <v>44904</v>
      </c>
      <c r="E3368" s="1">
        <v>44906</v>
      </c>
      <c r="F3368" t="s">
        <v>18</v>
      </c>
      <c r="G3368" s="2">
        <v>6930</v>
      </c>
      <c r="H3368" s="2">
        <v>10102</v>
      </c>
      <c r="I3368" s="2">
        <v>632</v>
      </c>
      <c r="J3368" s="2">
        <v>2540</v>
      </c>
      <c r="K3368">
        <v>0</v>
      </c>
      <c r="L3368" t="s">
        <v>3465</v>
      </c>
      <c r="M3368" t="s">
        <v>52</v>
      </c>
      <c r="N3368" t="s">
        <v>43</v>
      </c>
      <c r="O3368">
        <v>94087</v>
      </c>
    </row>
    <row r="3369" spans="1:15" x14ac:dyDescent="0.25">
      <c r="A3369" t="s">
        <v>3083</v>
      </c>
      <c r="B3369" t="s">
        <v>4910</v>
      </c>
      <c r="C3369" t="s">
        <v>17</v>
      </c>
      <c r="D3369" s="1">
        <v>44837</v>
      </c>
      <c r="E3369" s="1">
        <v>44840</v>
      </c>
      <c r="F3369" t="s">
        <v>18</v>
      </c>
      <c r="G3369" s="2">
        <v>5530</v>
      </c>
      <c r="H3369" s="2">
        <v>8496</v>
      </c>
      <c r="I3369" s="2">
        <v>109</v>
      </c>
      <c r="J3369" s="2">
        <v>2857</v>
      </c>
      <c r="K3369">
        <v>0</v>
      </c>
      <c r="L3369" t="s">
        <v>644</v>
      </c>
      <c r="M3369" t="s">
        <v>265</v>
      </c>
      <c r="N3369" t="s">
        <v>43</v>
      </c>
      <c r="O3369">
        <v>1742</v>
      </c>
    </row>
    <row r="3370" spans="1:15" x14ac:dyDescent="0.25">
      <c r="A3370" t="s">
        <v>3083</v>
      </c>
      <c r="B3370" t="s">
        <v>4911</v>
      </c>
      <c r="C3370" t="s">
        <v>17</v>
      </c>
      <c r="D3370" s="1">
        <v>44865</v>
      </c>
      <c r="E3370" s="1">
        <v>44866</v>
      </c>
      <c r="F3370" t="s">
        <v>18</v>
      </c>
      <c r="G3370" s="2">
        <v>3430</v>
      </c>
      <c r="H3370" s="2">
        <v>6977</v>
      </c>
      <c r="I3370" s="2">
        <v>410</v>
      </c>
      <c r="J3370" s="2">
        <v>3137</v>
      </c>
      <c r="K3370">
        <v>0</v>
      </c>
      <c r="L3370" t="s">
        <v>3055</v>
      </c>
      <c r="M3370" t="s">
        <v>203</v>
      </c>
      <c r="N3370" t="s">
        <v>21</v>
      </c>
      <c r="O3370">
        <v>61615</v>
      </c>
    </row>
    <row r="3371" spans="1:15" x14ac:dyDescent="0.25">
      <c r="A3371" t="s">
        <v>3083</v>
      </c>
      <c r="B3371" t="s">
        <v>4912</v>
      </c>
      <c r="C3371" t="s">
        <v>17</v>
      </c>
      <c r="D3371" s="1">
        <v>44910</v>
      </c>
      <c r="E3371" s="1">
        <v>44915</v>
      </c>
      <c r="F3371" t="s">
        <v>18</v>
      </c>
      <c r="G3371" s="2">
        <v>5530</v>
      </c>
      <c r="H3371" s="2">
        <v>8204</v>
      </c>
      <c r="I3371" s="2">
        <v>430</v>
      </c>
      <c r="J3371" s="2">
        <v>2244</v>
      </c>
      <c r="K3371">
        <v>0</v>
      </c>
      <c r="L3371" t="s">
        <v>51</v>
      </c>
      <c r="M3371" t="s">
        <v>52</v>
      </c>
      <c r="N3371" t="s">
        <v>43</v>
      </c>
      <c r="O3371">
        <v>92104</v>
      </c>
    </row>
    <row r="3372" spans="1:15" x14ac:dyDescent="0.25">
      <c r="A3372" t="s">
        <v>3083</v>
      </c>
      <c r="B3372" t="s">
        <v>4913</v>
      </c>
      <c r="C3372" t="s">
        <v>17</v>
      </c>
      <c r="D3372" s="1">
        <v>44902</v>
      </c>
      <c r="E3372" s="1">
        <v>44903</v>
      </c>
      <c r="F3372" t="s">
        <v>18</v>
      </c>
      <c r="G3372" s="2">
        <v>16500</v>
      </c>
      <c r="H3372" s="2">
        <v>20518</v>
      </c>
      <c r="I3372" s="2">
        <v>1161</v>
      </c>
      <c r="J3372" s="2">
        <v>2857</v>
      </c>
      <c r="K3372">
        <v>0</v>
      </c>
      <c r="L3372" t="s">
        <v>4914</v>
      </c>
      <c r="M3372" t="s">
        <v>138</v>
      </c>
      <c r="N3372" t="s">
        <v>75</v>
      </c>
      <c r="O3372">
        <v>48154</v>
      </c>
    </row>
    <row r="3373" spans="1:15" x14ac:dyDescent="0.25">
      <c r="A3373" t="s">
        <v>3083</v>
      </c>
      <c r="B3373" t="s">
        <v>4915</v>
      </c>
      <c r="C3373" t="s">
        <v>17</v>
      </c>
      <c r="D3373" s="1">
        <v>44909</v>
      </c>
      <c r="E3373" s="1">
        <v>44915</v>
      </c>
      <c r="F3373" t="s">
        <v>18</v>
      </c>
      <c r="G3373" s="2">
        <v>6930</v>
      </c>
      <c r="H3373" s="2">
        <v>11201</v>
      </c>
      <c r="I3373" s="2">
        <v>733</v>
      </c>
      <c r="J3373" s="2">
        <v>3538</v>
      </c>
      <c r="K3373">
        <v>0</v>
      </c>
      <c r="L3373" t="s">
        <v>644</v>
      </c>
      <c r="M3373" t="s">
        <v>20</v>
      </c>
      <c r="N3373" t="s">
        <v>43</v>
      </c>
      <c r="O3373">
        <v>28027</v>
      </c>
    </row>
    <row r="3374" spans="1:15" x14ac:dyDescent="0.25">
      <c r="A3374" t="s">
        <v>3083</v>
      </c>
      <c r="B3374" t="s">
        <v>4916</v>
      </c>
      <c r="C3374" t="s">
        <v>17</v>
      </c>
      <c r="D3374" s="1">
        <v>44904</v>
      </c>
      <c r="E3374" s="1">
        <v>44906</v>
      </c>
      <c r="F3374" t="s">
        <v>18</v>
      </c>
      <c r="G3374" s="2">
        <v>6930</v>
      </c>
      <c r="H3374" s="2">
        <v>11276</v>
      </c>
      <c r="I3374" s="2">
        <v>835</v>
      </c>
      <c r="J3374" s="2">
        <v>3511</v>
      </c>
      <c r="K3374">
        <v>0</v>
      </c>
      <c r="L3374" t="s">
        <v>112</v>
      </c>
      <c r="M3374" t="s">
        <v>59</v>
      </c>
      <c r="N3374" t="s">
        <v>21</v>
      </c>
      <c r="O3374">
        <v>77056</v>
      </c>
    </row>
    <row r="3375" spans="1:15" x14ac:dyDescent="0.25">
      <c r="A3375" t="s">
        <v>3083</v>
      </c>
      <c r="B3375" t="s">
        <v>4917</v>
      </c>
      <c r="C3375" t="s">
        <v>17</v>
      </c>
      <c r="D3375" s="1">
        <v>44909</v>
      </c>
      <c r="E3375" s="1">
        <v>44910</v>
      </c>
      <c r="F3375" t="s">
        <v>18</v>
      </c>
      <c r="G3375" s="2">
        <v>5530</v>
      </c>
      <c r="H3375" s="2">
        <v>8230</v>
      </c>
      <c r="I3375" s="2">
        <v>456</v>
      </c>
      <c r="J3375" s="2">
        <v>2244</v>
      </c>
      <c r="K3375">
        <v>0</v>
      </c>
      <c r="L3375" t="s">
        <v>1142</v>
      </c>
      <c r="M3375" t="s">
        <v>52</v>
      </c>
      <c r="N3375" t="s">
        <v>43</v>
      </c>
      <c r="O3375">
        <v>94903</v>
      </c>
    </row>
    <row r="3376" spans="1:15" x14ac:dyDescent="0.25">
      <c r="A3376" t="s">
        <v>3083</v>
      </c>
      <c r="B3376" t="s">
        <v>4918</v>
      </c>
      <c r="C3376" t="s">
        <v>17</v>
      </c>
      <c r="D3376" s="1">
        <v>44911</v>
      </c>
      <c r="E3376" s="1">
        <v>44915</v>
      </c>
      <c r="F3376" t="s">
        <v>18</v>
      </c>
      <c r="G3376" s="2">
        <v>6930</v>
      </c>
      <c r="H3376" s="2">
        <v>11398</v>
      </c>
      <c r="I3376" s="2">
        <v>930</v>
      </c>
      <c r="J3376" s="2">
        <v>3538</v>
      </c>
      <c r="K3376">
        <v>0</v>
      </c>
      <c r="L3376" t="s">
        <v>923</v>
      </c>
      <c r="M3376" t="s">
        <v>39</v>
      </c>
      <c r="N3376" t="s">
        <v>43</v>
      </c>
      <c r="O3376">
        <v>10022</v>
      </c>
    </row>
    <row r="3377" spans="1:15" x14ac:dyDescent="0.25">
      <c r="A3377" t="s">
        <v>3083</v>
      </c>
      <c r="B3377" t="s">
        <v>4919</v>
      </c>
      <c r="C3377" t="s">
        <v>17</v>
      </c>
      <c r="D3377" s="1">
        <v>44908</v>
      </c>
      <c r="E3377" s="1">
        <v>44914</v>
      </c>
      <c r="F3377" t="s">
        <v>18</v>
      </c>
      <c r="G3377" s="2">
        <v>6930</v>
      </c>
      <c r="H3377" s="2">
        <v>11398</v>
      </c>
      <c r="I3377" s="2">
        <v>930</v>
      </c>
      <c r="J3377" s="2">
        <v>3538</v>
      </c>
      <c r="K3377">
        <v>0</v>
      </c>
      <c r="L3377" t="s">
        <v>923</v>
      </c>
      <c r="M3377" t="s">
        <v>39</v>
      </c>
      <c r="N3377" t="s">
        <v>43</v>
      </c>
      <c r="O3377">
        <v>10065</v>
      </c>
    </row>
    <row r="3378" spans="1:15" x14ac:dyDescent="0.25">
      <c r="A3378" t="s">
        <v>3083</v>
      </c>
      <c r="B3378" t="s">
        <v>4920</v>
      </c>
      <c r="C3378" t="s">
        <v>17</v>
      </c>
      <c r="D3378" s="1">
        <v>44893</v>
      </c>
      <c r="E3378" s="1">
        <v>44895</v>
      </c>
      <c r="F3378" t="s">
        <v>18</v>
      </c>
      <c r="G3378" s="2">
        <v>6930</v>
      </c>
      <c r="H3378" s="2">
        <v>11583</v>
      </c>
      <c r="I3378" s="2">
        <v>757</v>
      </c>
      <c r="J3378" s="2">
        <v>3896</v>
      </c>
      <c r="K3378">
        <v>0</v>
      </c>
      <c r="L3378" t="s">
        <v>296</v>
      </c>
      <c r="M3378" t="s">
        <v>88</v>
      </c>
      <c r="N3378" t="s">
        <v>43</v>
      </c>
      <c r="O3378">
        <v>15218</v>
      </c>
    </row>
    <row r="3379" spans="1:15" x14ac:dyDescent="0.25">
      <c r="A3379" t="s">
        <v>3083</v>
      </c>
      <c r="B3379" t="s">
        <v>4921</v>
      </c>
      <c r="C3379" t="s">
        <v>17</v>
      </c>
      <c r="D3379" s="1">
        <v>44909</v>
      </c>
      <c r="E3379" s="1">
        <v>44915</v>
      </c>
      <c r="F3379" t="s">
        <v>18</v>
      </c>
      <c r="G3379" s="2">
        <v>6930</v>
      </c>
      <c r="H3379" s="2">
        <v>10495</v>
      </c>
      <c r="I3379" s="2">
        <v>710</v>
      </c>
      <c r="J3379" s="2">
        <v>2855</v>
      </c>
      <c r="K3379">
        <v>0</v>
      </c>
      <c r="L3379" t="s">
        <v>3063</v>
      </c>
      <c r="M3379" t="s">
        <v>52</v>
      </c>
      <c r="N3379" t="s">
        <v>43</v>
      </c>
      <c r="O3379">
        <v>91207</v>
      </c>
    </row>
    <row r="3380" spans="1:15" x14ac:dyDescent="0.25">
      <c r="A3380" t="s">
        <v>3083</v>
      </c>
      <c r="B3380" t="s">
        <v>4922</v>
      </c>
      <c r="C3380" t="s">
        <v>17</v>
      </c>
      <c r="D3380" s="1">
        <v>44904</v>
      </c>
      <c r="E3380" s="1">
        <v>44906</v>
      </c>
      <c r="F3380" t="s">
        <v>18</v>
      </c>
      <c r="G3380" s="2">
        <v>6930</v>
      </c>
      <c r="H3380" s="2">
        <v>11584</v>
      </c>
      <c r="I3380" s="2">
        <v>758</v>
      </c>
      <c r="J3380" s="2">
        <v>3896</v>
      </c>
      <c r="K3380">
        <v>0</v>
      </c>
      <c r="L3380" t="s">
        <v>194</v>
      </c>
      <c r="M3380" t="s">
        <v>134</v>
      </c>
      <c r="N3380" t="s">
        <v>43</v>
      </c>
      <c r="O3380">
        <v>46032</v>
      </c>
    </row>
    <row r="3381" spans="1:15" x14ac:dyDescent="0.25">
      <c r="A3381" t="s">
        <v>3083</v>
      </c>
      <c r="B3381" t="s">
        <v>4923</v>
      </c>
      <c r="C3381" t="s">
        <v>17</v>
      </c>
      <c r="D3381" s="1">
        <v>44896</v>
      </c>
      <c r="E3381" s="1">
        <v>44900</v>
      </c>
      <c r="F3381" t="s">
        <v>18</v>
      </c>
      <c r="G3381" s="2">
        <v>5530</v>
      </c>
      <c r="H3381" s="2">
        <v>9132</v>
      </c>
      <c r="I3381" s="2">
        <v>745</v>
      </c>
      <c r="J3381" s="2">
        <v>2857</v>
      </c>
      <c r="K3381">
        <v>0</v>
      </c>
      <c r="L3381" t="s">
        <v>923</v>
      </c>
      <c r="M3381" t="s">
        <v>39</v>
      </c>
      <c r="N3381" t="s">
        <v>43</v>
      </c>
      <c r="O3381">
        <v>10128</v>
      </c>
    </row>
    <row r="3382" spans="1:15" x14ac:dyDescent="0.25">
      <c r="A3382" t="s">
        <v>3083</v>
      </c>
      <c r="B3382" t="s">
        <v>4924</v>
      </c>
      <c r="C3382" t="s">
        <v>17</v>
      </c>
      <c r="D3382" s="1">
        <v>44909</v>
      </c>
      <c r="E3382" s="1">
        <v>44910</v>
      </c>
      <c r="F3382" t="s">
        <v>18</v>
      </c>
      <c r="G3382" s="2">
        <v>5530</v>
      </c>
      <c r="H3382" s="2">
        <v>8028</v>
      </c>
      <c r="I3382" s="2">
        <v>0</v>
      </c>
      <c r="J3382" s="2">
        <v>2498</v>
      </c>
      <c r="K3382">
        <v>0</v>
      </c>
      <c r="L3382" t="s">
        <v>2670</v>
      </c>
      <c r="M3382" t="s">
        <v>277</v>
      </c>
      <c r="N3382" t="s">
        <v>21</v>
      </c>
      <c r="O3382">
        <v>80112</v>
      </c>
    </row>
    <row r="3383" spans="1:15" x14ac:dyDescent="0.25">
      <c r="A3383" t="s">
        <v>3083</v>
      </c>
      <c r="B3383" t="s">
        <v>4925</v>
      </c>
      <c r="C3383" t="s">
        <v>17</v>
      </c>
      <c r="D3383" s="1">
        <v>44904</v>
      </c>
      <c r="E3383" s="1">
        <v>44904</v>
      </c>
      <c r="F3383" t="s">
        <v>18</v>
      </c>
      <c r="G3383" s="2">
        <v>6930</v>
      </c>
      <c r="H3383" s="2">
        <v>10322</v>
      </c>
      <c r="I3383" s="2">
        <v>537</v>
      </c>
      <c r="J3383" s="2">
        <v>2855</v>
      </c>
      <c r="K3383">
        <v>0</v>
      </c>
      <c r="L3383" t="s">
        <v>1758</v>
      </c>
      <c r="M3383" t="s">
        <v>52</v>
      </c>
      <c r="N3383" t="s">
        <v>43</v>
      </c>
      <c r="O3383">
        <v>92037</v>
      </c>
    </row>
    <row r="3384" spans="1:15" x14ac:dyDescent="0.25">
      <c r="A3384" t="s">
        <v>3083</v>
      </c>
      <c r="B3384" t="s">
        <v>4926</v>
      </c>
      <c r="C3384" t="s">
        <v>17</v>
      </c>
      <c r="D3384" s="1">
        <v>44862</v>
      </c>
      <c r="E3384" s="1">
        <v>44865</v>
      </c>
      <c r="F3384" t="s">
        <v>18</v>
      </c>
      <c r="G3384" s="2">
        <v>5530</v>
      </c>
      <c r="H3384" s="2">
        <v>8595</v>
      </c>
      <c r="I3384" s="2">
        <v>525</v>
      </c>
      <c r="J3384" s="2">
        <v>2540</v>
      </c>
      <c r="K3384">
        <v>0</v>
      </c>
      <c r="L3384" t="s">
        <v>3036</v>
      </c>
      <c r="M3384" t="s">
        <v>52</v>
      </c>
      <c r="N3384" t="s">
        <v>43</v>
      </c>
      <c r="O3384">
        <v>90068</v>
      </c>
    </row>
    <row r="3385" spans="1:15" x14ac:dyDescent="0.25">
      <c r="A3385" t="s">
        <v>3083</v>
      </c>
      <c r="B3385" t="s">
        <v>4927</v>
      </c>
      <c r="C3385" t="s">
        <v>17</v>
      </c>
      <c r="D3385" s="1">
        <v>44917</v>
      </c>
      <c r="E3385" s="1">
        <v>44917</v>
      </c>
      <c r="F3385" t="s">
        <v>18</v>
      </c>
      <c r="G3385" s="2">
        <v>6930</v>
      </c>
      <c r="H3385" s="2">
        <v>10170</v>
      </c>
      <c r="I3385" s="2">
        <v>580</v>
      </c>
      <c r="J3385" s="2">
        <v>2660</v>
      </c>
      <c r="K3385">
        <v>0</v>
      </c>
      <c r="L3385" t="s">
        <v>197</v>
      </c>
      <c r="M3385" t="s">
        <v>198</v>
      </c>
      <c r="N3385" t="s">
        <v>43</v>
      </c>
      <c r="O3385">
        <v>89102</v>
      </c>
    </row>
    <row r="3386" spans="1:15" x14ac:dyDescent="0.25">
      <c r="A3386" t="s">
        <v>3083</v>
      </c>
      <c r="B3386" t="s">
        <v>4928</v>
      </c>
      <c r="C3386" t="s">
        <v>17</v>
      </c>
      <c r="D3386" s="1">
        <v>44886</v>
      </c>
      <c r="E3386" s="1">
        <v>44888</v>
      </c>
      <c r="F3386" t="s">
        <v>18</v>
      </c>
      <c r="G3386" s="2">
        <v>6930</v>
      </c>
      <c r="H3386" s="2">
        <v>10534</v>
      </c>
      <c r="I3386" s="2">
        <v>870</v>
      </c>
      <c r="J3386" s="2">
        <v>2734</v>
      </c>
      <c r="K3386">
        <v>0</v>
      </c>
      <c r="L3386" t="s">
        <v>650</v>
      </c>
      <c r="M3386" t="s">
        <v>453</v>
      </c>
      <c r="N3386" t="s">
        <v>43</v>
      </c>
      <c r="O3386">
        <v>99208</v>
      </c>
    </row>
    <row r="3387" spans="1:15" x14ac:dyDescent="0.25">
      <c r="A3387" t="s">
        <v>3083</v>
      </c>
      <c r="B3387" t="s">
        <v>4929</v>
      </c>
      <c r="C3387" t="s">
        <v>17</v>
      </c>
      <c r="D3387" s="1">
        <v>44910</v>
      </c>
      <c r="E3387" s="1">
        <v>44915</v>
      </c>
      <c r="F3387" t="s">
        <v>18</v>
      </c>
      <c r="G3387" s="2">
        <v>6930</v>
      </c>
      <c r="H3387" s="2">
        <v>10426</v>
      </c>
      <c r="I3387" s="2">
        <v>641</v>
      </c>
      <c r="J3387" s="2">
        <v>2855</v>
      </c>
      <c r="K3387">
        <v>0</v>
      </c>
      <c r="L3387" t="s">
        <v>3427</v>
      </c>
      <c r="M3387" t="s">
        <v>52</v>
      </c>
      <c r="N3387" t="s">
        <v>43</v>
      </c>
      <c r="O3387">
        <v>92262</v>
      </c>
    </row>
    <row r="3388" spans="1:15" x14ac:dyDescent="0.25">
      <c r="A3388" t="s">
        <v>3083</v>
      </c>
      <c r="B3388" t="s">
        <v>4930</v>
      </c>
      <c r="C3388" t="s">
        <v>17</v>
      </c>
      <c r="D3388" s="1">
        <v>44914</v>
      </c>
      <c r="E3388" s="1">
        <v>44916</v>
      </c>
      <c r="F3388" t="s">
        <v>18</v>
      </c>
      <c r="G3388" s="2">
        <v>6930</v>
      </c>
      <c r="H3388" s="2">
        <v>10708</v>
      </c>
      <c r="I3388" s="2">
        <v>558</v>
      </c>
      <c r="J3388" s="2">
        <v>3220</v>
      </c>
      <c r="K3388">
        <v>0</v>
      </c>
      <c r="L3388" t="s">
        <v>288</v>
      </c>
      <c r="M3388" t="s">
        <v>246</v>
      </c>
      <c r="N3388" t="s">
        <v>21</v>
      </c>
      <c r="O3388">
        <v>85255</v>
      </c>
    </row>
    <row r="3389" spans="1:15" x14ac:dyDescent="0.25">
      <c r="A3389" t="s">
        <v>3083</v>
      </c>
      <c r="B3389" t="s">
        <v>4931</v>
      </c>
      <c r="C3389" t="s">
        <v>17</v>
      </c>
      <c r="D3389" s="1">
        <v>44922</v>
      </c>
      <c r="E3389" s="1">
        <v>44922</v>
      </c>
      <c r="F3389" t="s">
        <v>18</v>
      </c>
      <c r="G3389" s="2">
        <v>6930</v>
      </c>
      <c r="H3389" s="2">
        <v>11475</v>
      </c>
      <c r="I3389" s="2">
        <v>649</v>
      </c>
      <c r="J3389" s="2">
        <v>3896</v>
      </c>
      <c r="K3389">
        <v>0</v>
      </c>
      <c r="L3389" t="s">
        <v>4932</v>
      </c>
      <c r="M3389" t="s">
        <v>88</v>
      </c>
      <c r="N3389" t="s">
        <v>43</v>
      </c>
      <c r="O3389">
        <v>19072</v>
      </c>
    </row>
    <row r="3390" spans="1:15" x14ac:dyDescent="0.25">
      <c r="A3390" t="s">
        <v>3083</v>
      </c>
      <c r="B3390" t="s">
        <v>4933</v>
      </c>
      <c r="C3390" t="s">
        <v>17</v>
      </c>
      <c r="D3390" s="1">
        <v>44897</v>
      </c>
      <c r="E3390" s="1">
        <v>44903</v>
      </c>
      <c r="F3390" t="s">
        <v>18</v>
      </c>
      <c r="G3390" s="2">
        <v>5530</v>
      </c>
      <c r="H3390" s="2">
        <v>8573</v>
      </c>
      <c r="I3390" s="2">
        <v>503</v>
      </c>
      <c r="J3390" s="2">
        <v>2540</v>
      </c>
      <c r="K3390">
        <v>0</v>
      </c>
      <c r="L3390" t="s">
        <v>3193</v>
      </c>
      <c r="M3390" t="s">
        <v>52</v>
      </c>
      <c r="N3390" t="s">
        <v>43</v>
      </c>
      <c r="O3390">
        <v>95014</v>
      </c>
    </row>
    <row r="3391" spans="1:15" x14ac:dyDescent="0.25">
      <c r="A3391" t="s">
        <v>3083</v>
      </c>
      <c r="B3391" t="s">
        <v>4934</v>
      </c>
      <c r="C3391" t="s">
        <v>17</v>
      </c>
      <c r="D3391" s="1">
        <v>44909</v>
      </c>
      <c r="E3391" s="1">
        <v>44910</v>
      </c>
      <c r="F3391" t="s">
        <v>18</v>
      </c>
      <c r="G3391" s="2">
        <v>5530</v>
      </c>
      <c r="H3391" s="2">
        <v>8258</v>
      </c>
      <c r="I3391" s="2">
        <v>484</v>
      </c>
      <c r="J3391" s="2">
        <v>2244</v>
      </c>
      <c r="K3391">
        <v>0</v>
      </c>
      <c r="L3391" t="s">
        <v>3788</v>
      </c>
      <c r="M3391" t="s">
        <v>52</v>
      </c>
      <c r="N3391" t="s">
        <v>43</v>
      </c>
      <c r="O3391">
        <v>94960</v>
      </c>
    </row>
    <row r="3392" spans="1:15" x14ac:dyDescent="0.25">
      <c r="A3392" t="s">
        <v>3083</v>
      </c>
      <c r="B3392" t="s">
        <v>4935</v>
      </c>
      <c r="C3392" t="s">
        <v>17</v>
      </c>
      <c r="D3392" s="1">
        <v>44897</v>
      </c>
      <c r="E3392" s="1">
        <v>44903</v>
      </c>
      <c r="F3392" t="s">
        <v>18</v>
      </c>
      <c r="G3392" s="2">
        <v>5530</v>
      </c>
      <c r="H3392" s="2">
        <v>9703</v>
      </c>
      <c r="I3392" s="2">
        <v>635</v>
      </c>
      <c r="J3392" s="2">
        <v>3538</v>
      </c>
      <c r="K3392">
        <v>0</v>
      </c>
      <c r="L3392" t="s">
        <v>194</v>
      </c>
      <c r="M3392" t="s">
        <v>134</v>
      </c>
      <c r="N3392" t="s">
        <v>43</v>
      </c>
      <c r="O3392">
        <v>46033</v>
      </c>
    </row>
    <row r="3393" spans="1:15" x14ac:dyDescent="0.25">
      <c r="A3393" t="s">
        <v>3083</v>
      </c>
      <c r="B3393" t="s">
        <v>4936</v>
      </c>
      <c r="C3393" t="s">
        <v>17</v>
      </c>
      <c r="D3393" s="1">
        <v>44915</v>
      </c>
      <c r="E3393" s="1">
        <v>44917</v>
      </c>
      <c r="F3393" t="s">
        <v>18</v>
      </c>
      <c r="G3393" s="2">
        <v>6930</v>
      </c>
      <c r="H3393" s="2">
        <v>10322</v>
      </c>
      <c r="I3393" s="2">
        <v>537</v>
      </c>
      <c r="J3393" s="2">
        <v>2855</v>
      </c>
      <c r="K3393">
        <v>0</v>
      </c>
      <c r="L3393" t="s">
        <v>3224</v>
      </c>
      <c r="M3393" t="s">
        <v>52</v>
      </c>
      <c r="N3393" t="s">
        <v>43</v>
      </c>
      <c r="O3393">
        <v>92663</v>
      </c>
    </row>
    <row r="3394" spans="1:15" x14ac:dyDescent="0.25">
      <c r="A3394" t="s">
        <v>3083</v>
      </c>
      <c r="B3394" t="s">
        <v>4937</v>
      </c>
      <c r="C3394" t="s">
        <v>17</v>
      </c>
      <c r="D3394" s="1">
        <v>44909</v>
      </c>
      <c r="E3394" s="1">
        <v>44914</v>
      </c>
      <c r="F3394" t="s">
        <v>18</v>
      </c>
      <c r="G3394" s="2">
        <v>6930</v>
      </c>
      <c r="H3394" s="2">
        <v>10322</v>
      </c>
      <c r="I3394" s="2">
        <v>537</v>
      </c>
      <c r="J3394" s="2">
        <v>2855</v>
      </c>
      <c r="K3394">
        <v>0</v>
      </c>
      <c r="L3394" t="s">
        <v>51</v>
      </c>
      <c r="M3394" t="s">
        <v>52</v>
      </c>
      <c r="N3394" t="s">
        <v>43</v>
      </c>
      <c r="O3394">
        <v>92129</v>
      </c>
    </row>
    <row r="3395" spans="1:15" x14ac:dyDescent="0.25">
      <c r="A3395" t="s">
        <v>3083</v>
      </c>
      <c r="B3395" t="s">
        <v>4938</v>
      </c>
      <c r="C3395" t="s">
        <v>17</v>
      </c>
      <c r="D3395" s="1">
        <v>44893</v>
      </c>
      <c r="E3395" s="1">
        <v>44894</v>
      </c>
      <c r="F3395" t="s">
        <v>18</v>
      </c>
      <c r="G3395" s="2">
        <v>6930</v>
      </c>
      <c r="H3395" s="2">
        <v>11611</v>
      </c>
      <c r="I3395" s="2">
        <v>785</v>
      </c>
      <c r="J3395" s="2">
        <v>3896</v>
      </c>
      <c r="K3395">
        <v>0</v>
      </c>
      <c r="L3395" t="s">
        <v>824</v>
      </c>
      <c r="M3395" t="s">
        <v>56</v>
      </c>
      <c r="N3395" t="s">
        <v>21</v>
      </c>
      <c r="O3395">
        <v>44077</v>
      </c>
    </row>
    <row r="3396" spans="1:15" x14ac:dyDescent="0.25">
      <c r="A3396" t="s">
        <v>3083</v>
      </c>
      <c r="B3396" t="s">
        <v>4939</v>
      </c>
      <c r="C3396" t="s">
        <v>17</v>
      </c>
      <c r="D3396" s="1">
        <v>44840</v>
      </c>
      <c r="E3396" s="1">
        <v>44840</v>
      </c>
      <c r="F3396" t="s">
        <v>18</v>
      </c>
      <c r="G3396" s="2">
        <v>6930</v>
      </c>
      <c r="H3396" s="2">
        <v>10826</v>
      </c>
      <c r="I3396" s="2">
        <v>0</v>
      </c>
      <c r="J3396" s="2">
        <v>3896</v>
      </c>
      <c r="K3396">
        <v>0</v>
      </c>
      <c r="L3396" t="s">
        <v>3255</v>
      </c>
      <c r="M3396" t="s">
        <v>71</v>
      </c>
      <c r="N3396" t="s">
        <v>43</v>
      </c>
      <c r="O3396">
        <v>32836</v>
      </c>
    </row>
    <row r="3397" spans="1:15" x14ac:dyDescent="0.25">
      <c r="A3397" t="s">
        <v>3083</v>
      </c>
      <c r="B3397" t="s">
        <v>4940</v>
      </c>
      <c r="C3397" t="s">
        <v>17</v>
      </c>
      <c r="D3397" s="1">
        <v>44860</v>
      </c>
      <c r="E3397" s="1">
        <v>44861</v>
      </c>
      <c r="F3397" t="s">
        <v>18</v>
      </c>
      <c r="G3397" s="2">
        <v>5530</v>
      </c>
      <c r="H3397" s="2">
        <v>8342</v>
      </c>
      <c r="I3397" s="2">
        <v>0</v>
      </c>
      <c r="J3397" s="2">
        <v>2812</v>
      </c>
      <c r="K3397">
        <v>0</v>
      </c>
      <c r="L3397" t="s">
        <v>4941</v>
      </c>
      <c r="M3397" t="s">
        <v>277</v>
      </c>
      <c r="N3397" t="s">
        <v>43</v>
      </c>
      <c r="O3397">
        <v>80513</v>
      </c>
    </row>
    <row r="3398" spans="1:15" x14ac:dyDescent="0.25">
      <c r="A3398" t="s">
        <v>3083</v>
      </c>
      <c r="B3398" t="s">
        <v>4942</v>
      </c>
      <c r="C3398" t="s">
        <v>17</v>
      </c>
      <c r="D3398" s="1">
        <v>44893</v>
      </c>
      <c r="E3398" s="1">
        <v>44895</v>
      </c>
      <c r="F3398" t="s">
        <v>18</v>
      </c>
      <c r="G3398" s="2">
        <v>6930</v>
      </c>
      <c r="H3398" s="2">
        <v>11610</v>
      </c>
      <c r="I3398" s="2">
        <v>784</v>
      </c>
      <c r="J3398" s="2">
        <v>3896</v>
      </c>
      <c r="K3398">
        <v>0</v>
      </c>
      <c r="L3398" t="s">
        <v>4943</v>
      </c>
      <c r="M3398" t="s">
        <v>56</v>
      </c>
      <c r="N3398" t="s">
        <v>21</v>
      </c>
      <c r="O3398">
        <v>44094</v>
      </c>
    </row>
    <row r="3399" spans="1:15" x14ac:dyDescent="0.25">
      <c r="A3399" t="s">
        <v>3083</v>
      </c>
      <c r="B3399" t="s">
        <v>4944</v>
      </c>
      <c r="C3399" t="s">
        <v>17</v>
      </c>
      <c r="D3399" s="1">
        <v>44896</v>
      </c>
      <c r="E3399" s="1">
        <v>44900</v>
      </c>
      <c r="F3399" t="s">
        <v>18</v>
      </c>
      <c r="G3399" s="2">
        <v>6930</v>
      </c>
      <c r="H3399" s="2">
        <v>10826</v>
      </c>
      <c r="I3399" s="2">
        <v>0</v>
      </c>
      <c r="J3399" s="2">
        <v>3896</v>
      </c>
      <c r="K3399">
        <v>0</v>
      </c>
      <c r="L3399" t="s">
        <v>4945</v>
      </c>
      <c r="M3399" t="s">
        <v>71</v>
      </c>
      <c r="N3399" t="s">
        <v>43</v>
      </c>
      <c r="O3399">
        <v>33180</v>
      </c>
    </row>
    <row r="3400" spans="1:15" x14ac:dyDescent="0.25">
      <c r="A3400" t="s">
        <v>3083</v>
      </c>
      <c r="B3400" t="s">
        <v>4946</v>
      </c>
      <c r="C3400" t="s">
        <v>17</v>
      </c>
      <c r="D3400" s="1">
        <v>44896</v>
      </c>
      <c r="E3400" s="1">
        <v>44900</v>
      </c>
      <c r="F3400" t="s">
        <v>18</v>
      </c>
      <c r="G3400" s="2">
        <v>5530</v>
      </c>
      <c r="H3400" s="2">
        <v>9132</v>
      </c>
      <c r="I3400" s="2">
        <v>745</v>
      </c>
      <c r="J3400" s="2">
        <v>2857</v>
      </c>
      <c r="K3400">
        <v>0</v>
      </c>
      <c r="L3400" t="s">
        <v>923</v>
      </c>
      <c r="M3400" t="s">
        <v>39</v>
      </c>
      <c r="N3400" t="s">
        <v>43</v>
      </c>
      <c r="O3400">
        <v>10075</v>
      </c>
    </row>
    <row r="3401" spans="1:15" x14ac:dyDescent="0.25">
      <c r="A3401" t="s">
        <v>3083</v>
      </c>
      <c r="B3401" t="s">
        <v>4947</v>
      </c>
      <c r="C3401" t="s">
        <v>17</v>
      </c>
      <c r="D3401" s="1">
        <v>44903</v>
      </c>
      <c r="E3401" s="1">
        <v>44905</v>
      </c>
      <c r="F3401" t="s">
        <v>18</v>
      </c>
      <c r="G3401" s="2">
        <v>6930</v>
      </c>
      <c r="H3401" s="2">
        <v>9742</v>
      </c>
      <c r="I3401" s="2">
        <v>0</v>
      </c>
      <c r="J3401" s="2">
        <v>2812</v>
      </c>
      <c r="K3401">
        <v>0</v>
      </c>
      <c r="L3401" t="s">
        <v>4948</v>
      </c>
      <c r="M3401" t="s">
        <v>277</v>
      </c>
      <c r="N3401" t="s">
        <v>21</v>
      </c>
      <c r="O3401">
        <v>81201</v>
      </c>
    </row>
    <row r="3402" spans="1:15" x14ac:dyDescent="0.25">
      <c r="A3402" t="s">
        <v>3083</v>
      </c>
      <c r="B3402" t="s">
        <v>4949</v>
      </c>
      <c r="C3402" t="s">
        <v>17</v>
      </c>
      <c r="D3402" s="1">
        <v>44909</v>
      </c>
      <c r="E3402" s="1">
        <v>44915</v>
      </c>
      <c r="F3402" t="s">
        <v>18</v>
      </c>
      <c r="G3402" s="2">
        <v>3430</v>
      </c>
      <c r="H3402" s="2">
        <v>6283</v>
      </c>
      <c r="I3402" s="2">
        <v>313</v>
      </c>
      <c r="J3402" s="2">
        <v>2540</v>
      </c>
      <c r="K3402">
        <v>0</v>
      </c>
      <c r="L3402" t="s">
        <v>3465</v>
      </c>
      <c r="M3402" t="s">
        <v>52</v>
      </c>
      <c r="N3402" t="s">
        <v>43</v>
      </c>
      <c r="O3402">
        <v>94086</v>
      </c>
    </row>
    <row r="3403" spans="1:15" x14ac:dyDescent="0.25">
      <c r="A3403" t="s">
        <v>3083</v>
      </c>
      <c r="B3403" t="s">
        <v>4950</v>
      </c>
      <c r="C3403" t="s">
        <v>17</v>
      </c>
      <c r="D3403" s="1">
        <v>44914</v>
      </c>
      <c r="E3403" s="1">
        <v>44915</v>
      </c>
      <c r="F3403" t="s">
        <v>18</v>
      </c>
      <c r="G3403" s="2">
        <v>5530</v>
      </c>
      <c r="H3403" s="2">
        <v>8204</v>
      </c>
      <c r="I3403" s="2">
        <v>430</v>
      </c>
      <c r="J3403" s="2">
        <v>2244</v>
      </c>
      <c r="K3403">
        <v>0</v>
      </c>
      <c r="L3403" t="s">
        <v>51</v>
      </c>
      <c r="M3403" t="s">
        <v>52</v>
      </c>
      <c r="N3403" t="s">
        <v>43</v>
      </c>
      <c r="O3403">
        <v>92111</v>
      </c>
    </row>
    <row r="3404" spans="1:15" x14ac:dyDescent="0.25">
      <c r="A3404" t="s">
        <v>3083</v>
      </c>
      <c r="B3404" t="s">
        <v>4951</v>
      </c>
      <c r="C3404" t="s">
        <v>17</v>
      </c>
      <c r="D3404" s="1">
        <v>44897</v>
      </c>
      <c r="E3404" s="1">
        <v>44903</v>
      </c>
      <c r="F3404" t="s">
        <v>18</v>
      </c>
      <c r="G3404" s="2">
        <v>4130</v>
      </c>
      <c r="H3404" s="2">
        <v>6797</v>
      </c>
      <c r="I3404" s="2">
        <v>423</v>
      </c>
      <c r="J3404" s="2">
        <v>2244</v>
      </c>
      <c r="K3404">
        <v>0</v>
      </c>
      <c r="L3404" t="s">
        <v>3213</v>
      </c>
      <c r="M3404" t="s">
        <v>52</v>
      </c>
      <c r="N3404" t="s">
        <v>43</v>
      </c>
      <c r="O3404">
        <v>94539</v>
      </c>
    </row>
    <row r="3405" spans="1:15" x14ac:dyDescent="0.25">
      <c r="A3405" t="s">
        <v>3083</v>
      </c>
      <c r="B3405" t="s">
        <v>4952</v>
      </c>
      <c r="C3405" t="s">
        <v>17</v>
      </c>
      <c r="D3405" s="1">
        <v>44865</v>
      </c>
      <c r="E3405" s="1">
        <v>44866</v>
      </c>
      <c r="F3405" t="s">
        <v>18</v>
      </c>
      <c r="G3405" s="2">
        <v>6930</v>
      </c>
      <c r="H3405" s="2">
        <v>11364</v>
      </c>
      <c r="I3405" s="2">
        <v>538</v>
      </c>
      <c r="J3405" s="2">
        <v>3896</v>
      </c>
      <c r="K3405">
        <v>0</v>
      </c>
      <c r="L3405" t="s">
        <v>4953</v>
      </c>
      <c r="M3405" t="s">
        <v>42</v>
      </c>
      <c r="N3405" t="s">
        <v>43</v>
      </c>
      <c r="O3405">
        <v>21093</v>
      </c>
    </row>
    <row r="3406" spans="1:15" x14ac:dyDescent="0.25">
      <c r="A3406" t="s">
        <v>3083</v>
      </c>
      <c r="B3406" t="s">
        <v>4954</v>
      </c>
      <c r="C3406" t="s">
        <v>17</v>
      </c>
      <c r="D3406" s="1">
        <v>44915</v>
      </c>
      <c r="E3406" s="1">
        <v>44918</v>
      </c>
      <c r="F3406" t="s">
        <v>18</v>
      </c>
      <c r="G3406" s="2">
        <v>6930</v>
      </c>
      <c r="H3406" s="2">
        <v>10008</v>
      </c>
      <c r="I3406" s="2">
        <v>538</v>
      </c>
      <c r="J3406" s="2">
        <v>2540</v>
      </c>
      <c r="K3406">
        <v>0</v>
      </c>
      <c r="L3406" t="s">
        <v>738</v>
      </c>
      <c r="M3406" t="s">
        <v>52</v>
      </c>
      <c r="N3406" t="s">
        <v>43</v>
      </c>
      <c r="O3406">
        <v>92651</v>
      </c>
    </row>
    <row r="3407" spans="1:15" x14ac:dyDescent="0.25">
      <c r="A3407" t="s">
        <v>3083</v>
      </c>
      <c r="B3407" t="s">
        <v>4955</v>
      </c>
      <c r="C3407" t="s">
        <v>17</v>
      </c>
      <c r="D3407" s="1">
        <v>44896</v>
      </c>
      <c r="E3407" s="1">
        <v>44903</v>
      </c>
      <c r="F3407" t="s">
        <v>18</v>
      </c>
      <c r="G3407" s="2">
        <v>6930</v>
      </c>
      <c r="H3407" s="2">
        <v>10120</v>
      </c>
      <c r="I3407" s="2">
        <v>650</v>
      </c>
      <c r="J3407" s="2">
        <v>2540</v>
      </c>
      <c r="K3407">
        <v>0</v>
      </c>
      <c r="L3407" t="s">
        <v>370</v>
      </c>
      <c r="M3407" t="s">
        <v>52</v>
      </c>
      <c r="N3407" t="s">
        <v>21</v>
      </c>
      <c r="O3407">
        <v>95112</v>
      </c>
    </row>
    <row r="3408" spans="1:15" x14ac:dyDescent="0.25">
      <c r="A3408" t="s">
        <v>3083</v>
      </c>
      <c r="B3408" t="s">
        <v>4956</v>
      </c>
      <c r="C3408" t="s">
        <v>17</v>
      </c>
      <c r="D3408" s="1">
        <v>44909</v>
      </c>
      <c r="E3408" s="1">
        <v>44915</v>
      </c>
      <c r="F3408" t="s">
        <v>18</v>
      </c>
      <c r="G3408" s="2">
        <v>3430</v>
      </c>
      <c r="H3408" s="2">
        <v>6242</v>
      </c>
      <c r="I3408" s="2">
        <v>0</v>
      </c>
      <c r="J3408" s="2">
        <v>2812</v>
      </c>
      <c r="K3408">
        <v>0</v>
      </c>
      <c r="L3408" t="s">
        <v>4957</v>
      </c>
      <c r="M3408" t="s">
        <v>277</v>
      </c>
      <c r="N3408" t="s">
        <v>21</v>
      </c>
      <c r="O3408">
        <v>80470</v>
      </c>
    </row>
    <row r="3409" spans="1:15" x14ac:dyDescent="0.25">
      <c r="A3409" t="s">
        <v>3083</v>
      </c>
      <c r="B3409" t="s">
        <v>4958</v>
      </c>
      <c r="C3409" t="s">
        <v>17</v>
      </c>
      <c r="D3409" s="1">
        <v>44910</v>
      </c>
      <c r="E3409" s="1">
        <v>44915</v>
      </c>
      <c r="F3409" t="s">
        <v>18</v>
      </c>
      <c r="G3409" s="2">
        <v>3430</v>
      </c>
      <c r="H3409" s="2">
        <v>6283</v>
      </c>
      <c r="I3409" s="2">
        <v>313</v>
      </c>
      <c r="J3409" s="2">
        <v>2540</v>
      </c>
      <c r="K3409">
        <v>0</v>
      </c>
      <c r="L3409" t="s">
        <v>3704</v>
      </c>
      <c r="M3409" t="s">
        <v>52</v>
      </c>
      <c r="N3409" t="s">
        <v>43</v>
      </c>
      <c r="O3409">
        <v>94022</v>
      </c>
    </row>
    <row r="3410" spans="1:15" x14ac:dyDescent="0.25">
      <c r="A3410" t="s">
        <v>3083</v>
      </c>
      <c r="B3410" t="s">
        <v>4959</v>
      </c>
      <c r="C3410" t="s">
        <v>17</v>
      </c>
      <c r="D3410" s="1">
        <v>44900</v>
      </c>
      <c r="E3410" s="1">
        <v>44903</v>
      </c>
      <c r="F3410" t="s">
        <v>18</v>
      </c>
      <c r="G3410" s="2">
        <v>6930</v>
      </c>
      <c r="H3410" s="2">
        <v>10494</v>
      </c>
      <c r="I3410" s="2">
        <v>709</v>
      </c>
      <c r="J3410" s="2">
        <v>2855</v>
      </c>
      <c r="K3410">
        <v>0</v>
      </c>
      <c r="L3410" t="s">
        <v>1770</v>
      </c>
      <c r="M3410" t="s">
        <v>52</v>
      </c>
      <c r="N3410" t="s">
        <v>43</v>
      </c>
      <c r="O3410">
        <v>94568</v>
      </c>
    </row>
    <row r="3411" spans="1:15" x14ac:dyDescent="0.25">
      <c r="A3411" t="s">
        <v>3083</v>
      </c>
      <c r="B3411" t="s">
        <v>4960</v>
      </c>
      <c r="C3411" t="s">
        <v>17</v>
      </c>
      <c r="D3411" s="1">
        <v>44893</v>
      </c>
      <c r="E3411" s="1">
        <v>44895</v>
      </c>
      <c r="F3411" t="s">
        <v>18</v>
      </c>
      <c r="G3411" s="2">
        <v>6930</v>
      </c>
      <c r="H3411" s="2">
        <v>10679</v>
      </c>
      <c r="I3411" s="2">
        <v>791</v>
      </c>
      <c r="J3411" s="2">
        <v>2958</v>
      </c>
      <c r="K3411">
        <v>0</v>
      </c>
      <c r="L3411" t="s">
        <v>1126</v>
      </c>
      <c r="M3411" t="s">
        <v>59</v>
      </c>
      <c r="N3411" t="s">
        <v>21</v>
      </c>
      <c r="O3411">
        <v>75219</v>
      </c>
    </row>
    <row r="3412" spans="1:15" x14ac:dyDescent="0.25">
      <c r="A3412" t="s">
        <v>3083</v>
      </c>
      <c r="B3412" t="s">
        <v>4961</v>
      </c>
      <c r="C3412" t="s">
        <v>17</v>
      </c>
      <c r="D3412" s="1">
        <v>44882</v>
      </c>
      <c r="E3412" s="1">
        <v>44883</v>
      </c>
      <c r="F3412" t="s">
        <v>18</v>
      </c>
      <c r="G3412" s="2">
        <v>5530</v>
      </c>
      <c r="H3412" s="2">
        <v>8473</v>
      </c>
      <c r="I3412" s="2">
        <v>445</v>
      </c>
      <c r="J3412" s="2">
        <v>2498</v>
      </c>
      <c r="K3412">
        <v>0</v>
      </c>
      <c r="L3412" t="s">
        <v>288</v>
      </c>
      <c r="M3412" t="s">
        <v>246</v>
      </c>
      <c r="N3412" t="s">
        <v>43</v>
      </c>
      <c r="O3412">
        <v>85250</v>
      </c>
    </row>
    <row r="3413" spans="1:15" x14ac:dyDescent="0.25">
      <c r="A3413" t="s">
        <v>3083</v>
      </c>
      <c r="B3413" t="s">
        <v>4962</v>
      </c>
      <c r="C3413" t="s">
        <v>17</v>
      </c>
      <c r="D3413" s="1">
        <v>44908</v>
      </c>
      <c r="E3413" s="1">
        <v>44914</v>
      </c>
      <c r="F3413" t="s">
        <v>18</v>
      </c>
      <c r="G3413" s="2">
        <v>4130</v>
      </c>
      <c r="H3413" s="2">
        <v>7609</v>
      </c>
      <c r="I3413" s="2">
        <v>622</v>
      </c>
      <c r="J3413" s="2">
        <v>2857</v>
      </c>
      <c r="K3413">
        <v>0</v>
      </c>
      <c r="L3413" t="s">
        <v>887</v>
      </c>
      <c r="M3413" t="s">
        <v>46</v>
      </c>
      <c r="N3413" t="s">
        <v>21</v>
      </c>
      <c r="O3413">
        <v>30306</v>
      </c>
    </row>
    <row r="3414" spans="1:15" x14ac:dyDescent="0.25">
      <c r="A3414" t="s">
        <v>3083</v>
      </c>
      <c r="B3414" t="s">
        <v>4963</v>
      </c>
      <c r="C3414" t="s">
        <v>17</v>
      </c>
      <c r="D3414" s="1">
        <v>44904</v>
      </c>
      <c r="E3414" s="1">
        <v>44906</v>
      </c>
      <c r="F3414" t="s">
        <v>18</v>
      </c>
      <c r="G3414" s="2">
        <v>6930</v>
      </c>
      <c r="H3414" s="2">
        <v>10826</v>
      </c>
      <c r="I3414" s="2">
        <v>0</v>
      </c>
      <c r="J3414" s="2">
        <v>3896</v>
      </c>
      <c r="K3414">
        <v>0</v>
      </c>
      <c r="L3414" t="s">
        <v>3219</v>
      </c>
      <c r="M3414" t="s">
        <v>71</v>
      </c>
      <c r="N3414" t="s">
        <v>43</v>
      </c>
      <c r="O3414">
        <v>33071</v>
      </c>
    </row>
    <row r="3415" spans="1:15" x14ac:dyDescent="0.25">
      <c r="A3415" t="s">
        <v>3083</v>
      </c>
      <c r="B3415" t="s">
        <v>4964</v>
      </c>
      <c r="C3415" t="s">
        <v>17</v>
      </c>
      <c r="D3415" s="1">
        <v>44917</v>
      </c>
      <c r="E3415" s="1">
        <v>44917</v>
      </c>
      <c r="F3415" t="s">
        <v>18</v>
      </c>
      <c r="G3415" s="2">
        <v>6930</v>
      </c>
      <c r="H3415" s="2">
        <v>11277</v>
      </c>
      <c r="I3415" s="2">
        <v>836</v>
      </c>
      <c r="J3415" s="2">
        <v>3511</v>
      </c>
      <c r="K3415">
        <v>0</v>
      </c>
      <c r="L3415" t="s">
        <v>127</v>
      </c>
      <c r="M3415" t="s">
        <v>59</v>
      </c>
      <c r="N3415" t="s">
        <v>21</v>
      </c>
      <c r="O3415">
        <v>76110</v>
      </c>
    </row>
    <row r="3416" spans="1:15" x14ac:dyDescent="0.25">
      <c r="A3416" t="s">
        <v>3083</v>
      </c>
      <c r="B3416" t="s">
        <v>4965</v>
      </c>
      <c r="C3416" t="s">
        <v>17</v>
      </c>
      <c r="D3416" s="1">
        <v>44909</v>
      </c>
      <c r="E3416" s="1">
        <v>44915</v>
      </c>
      <c r="F3416" t="s">
        <v>18</v>
      </c>
      <c r="G3416" s="2">
        <v>6930</v>
      </c>
      <c r="H3416" s="2">
        <v>9742</v>
      </c>
      <c r="I3416" s="2">
        <v>0</v>
      </c>
      <c r="J3416" s="2">
        <v>2812</v>
      </c>
      <c r="K3416">
        <v>0</v>
      </c>
      <c r="L3416" t="s">
        <v>1416</v>
      </c>
      <c r="M3416" t="s">
        <v>277</v>
      </c>
      <c r="N3416" t="s">
        <v>21</v>
      </c>
      <c r="O3416">
        <v>80108</v>
      </c>
    </row>
    <row r="3417" spans="1:15" x14ac:dyDescent="0.25">
      <c r="A3417" t="s">
        <v>3083</v>
      </c>
      <c r="B3417" t="s">
        <v>4966</v>
      </c>
      <c r="C3417" t="s">
        <v>17</v>
      </c>
      <c r="D3417" s="1">
        <v>44911</v>
      </c>
      <c r="E3417" s="1">
        <v>44915</v>
      </c>
      <c r="F3417" t="s">
        <v>18</v>
      </c>
      <c r="G3417" s="2">
        <v>6930</v>
      </c>
      <c r="H3417" s="2">
        <v>10150</v>
      </c>
      <c r="I3417" s="2">
        <v>0</v>
      </c>
      <c r="J3417" s="2">
        <v>3220</v>
      </c>
      <c r="K3417">
        <v>0</v>
      </c>
      <c r="L3417" t="s">
        <v>364</v>
      </c>
      <c r="M3417" t="s">
        <v>277</v>
      </c>
      <c r="N3417" t="s">
        <v>21</v>
      </c>
      <c r="O3417">
        <v>80138</v>
      </c>
    </row>
    <row r="3418" spans="1:15" x14ac:dyDescent="0.25">
      <c r="A3418" t="s">
        <v>3083</v>
      </c>
      <c r="B3418" t="s">
        <v>4967</v>
      </c>
      <c r="C3418" t="s">
        <v>17</v>
      </c>
      <c r="D3418" s="1">
        <v>44893</v>
      </c>
      <c r="E3418" s="1">
        <v>44895</v>
      </c>
      <c r="F3418" t="s">
        <v>18</v>
      </c>
      <c r="G3418" s="2">
        <v>6930</v>
      </c>
      <c r="H3418" s="2">
        <v>10150</v>
      </c>
      <c r="I3418" s="2">
        <v>0</v>
      </c>
      <c r="J3418" s="2">
        <v>3220</v>
      </c>
      <c r="K3418">
        <v>0</v>
      </c>
      <c r="L3418" t="s">
        <v>4968</v>
      </c>
      <c r="M3418" t="s">
        <v>277</v>
      </c>
      <c r="N3418" t="s">
        <v>43</v>
      </c>
      <c r="O3418">
        <v>81615</v>
      </c>
    </row>
    <row r="3419" spans="1:15" x14ac:dyDescent="0.25">
      <c r="A3419" t="s">
        <v>3083</v>
      </c>
      <c r="B3419" t="s">
        <v>4969</v>
      </c>
      <c r="C3419" t="s">
        <v>17</v>
      </c>
      <c r="D3419" s="1">
        <v>44904</v>
      </c>
      <c r="E3419" s="1">
        <v>44906</v>
      </c>
      <c r="F3419" t="s">
        <v>18</v>
      </c>
      <c r="G3419" s="2">
        <v>6930</v>
      </c>
      <c r="H3419" s="2">
        <v>11584</v>
      </c>
      <c r="I3419" s="2">
        <v>758</v>
      </c>
      <c r="J3419" s="2">
        <v>3896</v>
      </c>
      <c r="K3419">
        <v>0</v>
      </c>
      <c r="L3419" t="s">
        <v>194</v>
      </c>
      <c r="M3419" t="s">
        <v>134</v>
      </c>
      <c r="N3419" t="s">
        <v>43</v>
      </c>
      <c r="O3419">
        <v>46033</v>
      </c>
    </row>
    <row r="3420" spans="1:15" x14ac:dyDescent="0.25">
      <c r="A3420" t="s">
        <v>3083</v>
      </c>
      <c r="B3420" t="s">
        <v>4970</v>
      </c>
      <c r="C3420" t="s">
        <v>17</v>
      </c>
      <c r="D3420" s="1">
        <v>44881</v>
      </c>
      <c r="E3420" s="1">
        <v>44883</v>
      </c>
      <c r="F3420" t="s">
        <v>18</v>
      </c>
      <c r="G3420" s="2">
        <v>6930</v>
      </c>
      <c r="H3420" s="2">
        <v>11277</v>
      </c>
      <c r="I3420" s="2">
        <v>836</v>
      </c>
      <c r="J3420" s="2">
        <v>3511</v>
      </c>
      <c r="K3420">
        <v>0</v>
      </c>
      <c r="L3420" t="s">
        <v>1089</v>
      </c>
      <c r="M3420" t="s">
        <v>59</v>
      </c>
      <c r="N3420" t="s">
        <v>43</v>
      </c>
      <c r="O3420">
        <v>75093</v>
      </c>
    </row>
    <row r="3421" spans="1:15" x14ac:dyDescent="0.25">
      <c r="A3421" t="s">
        <v>3083</v>
      </c>
      <c r="B3421" t="s">
        <v>4971</v>
      </c>
      <c r="C3421" t="s">
        <v>17</v>
      </c>
      <c r="D3421" s="1">
        <v>44847</v>
      </c>
      <c r="E3421" s="1">
        <v>44848</v>
      </c>
      <c r="F3421" t="s">
        <v>18</v>
      </c>
      <c r="G3421" s="2">
        <v>5530</v>
      </c>
      <c r="H3421" s="2">
        <v>9209</v>
      </c>
      <c r="I3421" s="2">
        <v>542</v>
      </c>
      <c r="J3421" s="2">
        <v>3137</v>
      </c>
      <c r="K3421">
        <v>0</v>
      </c>
      <c r="L3421" t="s">
        <v>4972</v>
      </c>
      <c r="M3421" t="s">
        <v>203</v>
      </c>
      <c r="N3421" t="s">
        <v>21</v>
      </c>
      <c r="O3421">
        <v>60462</v>
      </c>
    </row>
    <row r="3422" spans="1:15" x14ac:dyDescent="0.25">
      <c r="A3422" t="s">
        <v>3083</v>
      </c>
      <c r="B3422" t="s">
        <v>4973</v>
      </c>
      <c r="C3422" t="s">
        <v>17</v>
      </c>
      <c r="D3422" s="1">
        <v>44902</v>
      </c>
      <c r="E3422" s="1">
        <v>44903</v>
      </c>
      <c r="F3422" t="s">
        <v>18</v>
      </c>
      <c r="G3422" s="2">
        <v>5530</v>
      </c>
      <c r="H3422" s="2">
        <v>8553</v>
      </c>
      <c r="I3422" s="2">
        <v>483</v>
      </c>
      <c r="J3422" s="2">
        <v>2540</v>
      </c>
      <c r="K3422">
        <v>0</v>
      </c>
      <c r="L3422" t="s">
        <v>682</v>
      </c>
      <c r="M3422" t="s">
        <v>52</v>
      </c>
      <c r="N3422" t="s">
        <v>43</v>
      </c>
      <c r="O3422">
        <v>92563</v>
      </c>
    </row>
    <row r="3423" spans="1:15" x14ac:dyDescent="0.25">
      <c r="A3423" t="s">
        <v>3083</v>
      </c>
      <c r="B3423" t="s">
        <v>4974</v>
      </c>
      <c r="C3423" t="s">
        <v>17</v>
      </c>
      <c r="D3423" s="1">
        <v>44907</v>
      </c>
      <c r="E3423" s="1">
        <v>44908</v>
      </c>
      <c r="F3423" t="s">
        <v>18</v>
      </c>
      <c r="G3423" s="2">
        <v>6930</v>
      </c>
      <c r="H3423" s="2">
        <v>10826</v>
      </c>
      <c r="I3423" s="2">
        <v>0</v>
      </c>
      <c r="J3423" s="2">
        <v>3896</v>
      </c>
      <c r="K3423">
        <v>0</v>
      </c>
      <c r="L3423" t="s">
        <v>4049</v>
      </c>
      <c r="M3423" t="s">
        <v>71</v>
      </c>
      <c r="N3423" t="s">
        <v>43</v>
      </c>
      <c r="O3423">
        <v>34695</v>
      </c>
    </row>
    <row r="3424" spans="1:15" x14ac:dyDescent="0.25">
      <c r="A3424" t="s">
        <v>3083</v>
      </c>
      <c r="B3424" t="s">
        <v>4975</v>
      </c>
      <c r="C3424" t="s">
        <v>17</v>
      </c>
      <c r="D3424" s="1">
        <v>44907</v>
      </c>
      <c r="E3424" s="1">
        <v>44907</v>
      </c>
      <c r="F3424" t="s">
        <v>18</v>
      </c>
      <c r="G3424" s="2">
        <v>4830</v>
      </c>
      <c r="H3424" s="2">
        <v>8465</v>
      </c>
      <c r="I3424" s="2">
        <v>498</v>
      </c>
      <c r="J3424" s="2">
        <v>3137</v>
      </c>
      <c r="K3424">
        <v>0</v>
      </c>
      <c r="L3424" t="s">
        <v>1111</v>
      </c>
      <c r="M3424" t="s">
        <v>203</v>
      </c>
      <c r="N3424" t="s">
        <v>21</v>
      </c>
      <c r="O3424">
        <v>60645</v>
      </c>
    </row>
    <row r="3425" spans="1:15" x14ac:dyDescent="0.25">
      <c r="A3425" t="s">
        <v>3083</v>
      </c>
      <c r="B3425" t="s">
        <v>4976</v>
      </c>
      <c r="C3425" t="s">
        <v>17</v>
      </c>
      <c r="D3425" s="1">
        <v>44888</v>
      </c>
      <c r="E3425" s="1">
        <v>44890</v>
      </c>
      <c r="F3425" t="s">
        <v>18</v>
      </c>
      <c r="G3425" s="2">
        <v>5530</v>
      </c>
      <c r="H3425" s="2">
        <v>8829</v>
      </c>
      <c r="I3425" s="2">
        <v>487</v>
      </c>
      <c r="J3425" s="2">
        <v>2812</v>
      </c>
      <c r="K3425">
        <v>0</v>
      </c>
      <c r="L3425" t="s">
        <v>4788</v>
      </c>
      <c r="M3425" t="s">
        <v>246</v>
      </c>
      <c r="N3425" t="s">
        <v>43</v>
      </c>
      <c r="O3425">
        <v>85253</v>
      </c>
    </row>
    <row r="3426" spans="1:15" x14ac:dyDescent="0.25">
      <c r="A3426" t="s">
        <v>3083</v>
      </c>
      <c r="B3426" t="s">
        <v>4977</v>
      </c>
      <c r="C3426" t="s">
        <v>17</v>
      </c>
      <c r="D3426" s="1">
        <v>44895</v>
      </c>
      <c r="E3426" s="1">
        <v>44900</v>
      </c>
      <c r="F3426" t="s">
        <v>18</v>
      </c>
      <c r="G3426" s="2">
        <v>6930</v>
      </c>
      <c r="H3426" s="2">
        <v>10826</v>
      </c>
      <c r="I3426" s="2">
        <v>0</v>
      </c>
      <c r="J3426" s="2">
        <v>3896</v>
      </c>
      <c r="K3426">
        <v>0</v>
      </c>
      <c r="L3426" t="s">
        <v>3090</v>
      </c>
      <c r="M3426" t="s">
        <v>71</v>
      </c>
      <c r="N3426" t="s">
        <v>43</v>
      </c>
      <c r="O3426">
        <v>34134</v>
      </c>
    </row>
    <row r="3427" spans="1:15" x14ac:dyDescent="0.25">
      <c r="A3427" t="s">
        <v>3083</v>
      </c>
      <c r="B3427" t="s">
        <v>4978</v>
      </c>
      <c r="C3427" t="s">
        <v>17</v>
      </c>
      <c r="D3427" s="1">
        <v>44901</v>
      </c>
      <c r="E3427" s="1">
        <v>44904</v>
      </c>
      <c r="F3427" t="s">
        <v>18</v>
      </c>
      <c r="G3427" s="2">
        <v>6930</v>
      </c>
      <c r="H3427" s="2">
        <v>10128</v>
      </c>
      <c r="I3427" s="2">
        <v>658</v>
      </c>
      <c r="J3427" s="2">
        <v>2540</v>
      </c>
      <c r="K3427">
        <v>0</v>
      </c>
      <c r="L3427" t="s">
        <v>4979</v>
      </c>
      <c r="M3427" t="s">
        <v>52</v>
      </c>
      <c r="N3427" t="s">
        <v>43</v>
      </c>
      <c r="O3427">
        <v>90272</v>
      </c>
    </row>
    <row r="3428" spans="1:15" x14ac:dyDescent="0.25">
      <c r="A3428" t="s">
        <v>3083</v>
      </c>
      <c r="B3428" t="s">
        <v>4980</v>
      </c>
      <c r="C3428" t="s">
        <v>17</v>
      </c>
      <c r="D3428" s="1">
        <v>44893</v>
      </c>
      <c r="E3428" s="1">
        <v>44894</v>
      </c>
      <c r="F3428" t="s">
        <v>18</v>
      </c>
      <c r="G3428" s="2">
        <v>3430</v>
      </c>
      <c r="H3428" s="2">
        <v>6968</v>
      </c>
      <c r="I3428" s="2">
        <v>0</v>
      </c>
      <c r="J3428" s="2">
        <v>3538</v>
      </c>
      <c r="K3428">
        <v>0</v>
      </c>
      <c r="L3428" t="s">
        <v>2562</v>
      </c>
      <c r="M3428" t="s">
        <v>71</v>
      </c>
      <c r="N3428" t="s">
        <v>43</v>
      </c>
      <c r="O3428">
        <v>32789</v>
      </c>
    </row>
    <row r="3429" spans="1:15" x14ac:dyDescent="0.25">
      <c r="A3429" t="s">
        <v>3083</v>
      </c>
      <c r="B3429" t="s">
        <v>4981</v>
      </c>
      <c r="C3429" t="s">
        <v>17</v>
      </c>
      <c r="D3429" s="1">
        <v>44914</v>
      </c>
      <c r="E3429" s="1">
        <v>44916</v>
      </c>
      <c r="F3429" t="s">
        <v>18</v>
      </c>
      <c r="G3429" s="2">
        <v>6930</v>
      </c>
      <c r="H3429" s="2">
        <v>10468</v>
      </c>
      <c r="I3429" s="2">
        <v>0</v>
      </c>
      <c r="J3429" s="2">
        <v>3538</v>
      </c>
      <c r="K3429">
        <v>0</v>
      </c>
      <c r="L3429" t="s">
        <v>4982</v>
      </c>
      <c r="M3429" t="s">
        <v>71</v>
      </c>
      <c r="N3429" t="s">
        <v>43</v>
      </c>
      <c r="O3429">
        <v>34229</v>
      </c>
    </row>
    <row r="3430" spans="1:15" x14ac:dyDescent="0.25">
      <c r="A3430" t="s">
        <v>3083</v>
      </c>
      <c r="B3430" t="s">
        <v>4983</v>
      </c>
      <c r="C3430" t="s">
        <v>17</v>
      </c>
      <c r="D3430" s="1">
        <v>44907</v>
      </c>
      <c r="E3430" s="1">
        <v>44908</v>
      </c>
      <c r="F3430" t="s">
        <v>18</v>
      </c>
      <c r="G3430" s="2">
        <v>4130</v>
      </c>
      <c r="H3430" s="2">
        <v>6761</v>
      </c>
      <c r="I3430" s="2">
        <v>387</v>
      </c>
      <c r="J3430" s="2">
        <v>2244</v>
      </c>
      <c r="K3430">
        <v>0</v>
      </c>
      <c r="L3430" t="s">
        <v>370</v>
      </c>
      <c r="M3430" t="s">
        <v>52</v>
      </c>
      <c r="N3430" t="s">
        <v>43</v>
      </c>
      <c r="O3430">
        <v>95124</v>
      </c>
    </row>
    <row r="3431" spans="1:15" x14ac:dyDescent="0.25">
      <c r="A3431" t="s">
        <v>3083</v>
      </c>
      <c r="B3431" t="s">
        <v>4984</v>
      </c>
      <c r="C3431" t="s">
        <v>17</v>
      </c>
      <c r="D3431" s="1">
        <v>44911</v>
      </c>
      <c r="E3431" s="1">
        <v>44915</v>
      </c>
      <c r="F3431" t="s">
        <v>18</v>
      </c>
      <c r="G3431" s="2">
        <v>6930</v>
      </c>
      <c r="H3431" s="2">
        <v>10322</v>
      </c>
      <c r="I3431" s="2">
        <v>537</v>
      </c>
      <c r="J3431" s="2">
        <v>2855</v>
      </c>
      <c r="K3431">
        <v>0</v>
      </c>
      <c r="L3431" t="s">
        <v>3166</v>
      </c>
      <c r="M3431" t="s">
        <v>52</v>
      </c>
      <c r="N3431" t="s">
        <v>43</v>
      </c>
      <c r="O3431">
        <v>92014</v>
      </c>
    </row>
    <row r="3432" spans="1:15" x14ac:dyDescent="0.25">
      <c r="A3432" t="s">
        <v>3083</v>
      </c>
      <c r="B3432" t="s">
        <v>4985</v>
      </c>
      <c r="C3432" t="s">
        <v>17</v>
      </c>
      <c r="D3432" s="1">
        <v>44914</v>
      </c>
      <c r="E3432" s="1">
        <v>44916</v>
      </c>
      <c r="F3432" t="s">
        <v>18</v>
      </c>
      <c r="G3432" s="2">
        <v>6930</v>
      </c>
      <c r="H3432" s="2">
        <v>11006</v>
      </c>
      <c r="I3432" s="2">
        <v>180</v>
      </c>
      <c r="J3432" s="2">
        <v>3896</v>
      </c>
      <c r="K3432">
        <v>0</v>
      </c>
      <c r="L3432" t="s">
        <v>4986</v>
      </c>
      <c r="M3432" t="s">
        <v>265</v>
      </c>
      <c r="N3432" t="s">
        <v>43</v>
      </c>
      <c r="O3432">
        <v>2671</v>
      </c>
    </row>
    <row r="3433" spans="1:15" x14ac:dyDescent="0.25">
      <c r="A3433" t="s">
        <v>3083</v>
      </c>
      <c r="B3433" t="s">
        <v>4987</v>
      </c>
      <c r="C3433" t="s">
        <v>17</v>
      </c>
      <c r="D3433" s="1">
        <v>44895</v>
      </c>
      <c r="E3433" s="1">
        <v>44900</v>
      </c>
      <c r="F3433" t="s">
        <v>18</v>
      </c>
      <c r="G3433" s="2">
        <v>5530</v>
      </c>
      <c r="H3433" s="2">
        <v>8573</v>
      </c>
      <c r="I3433" s="2">
        <v>503</v>
      </c>
      <c r="J3433" s="2">
        <v>2540</v>
      </c>
      <c r="K3433">
        <v>0</v>
      </c>
      <c r="L3433" t="s">
        <v>2714</v>
      </c>
      <c r="M3433" t="s">
        <v>52</v>
      </c>
      <c r="N3433" t="s">
        <v>43</v>
      </c>
      <c r="O3433">
        <v>94043</v>
      </c>
    </row>
    <row r="3434" spans="1:15" x14ac:dyDescent="0.25">
      <c r="A3434" t="s">
        <v>3083</v>
      </c>
      <c r="B3434" t="s">
        <v>4988</v>
      </c>
      <c r="C3434" t="s">
        <v>17</v>
      </c>
      <c r="D3434" s="1">
        <v>44916</v>
      </c>
      <c r="E3434" s="1">
        <v>44917</v>
      </c>
      <c r="F3434" t="s">
        <v>18</v>
      </c>
      <c r="G3434" s="2">
        <v>4130</v>
      </c>
      <c r="H3434" s="2">
        <v>6694</v>
      </c>
      <c r="I3434" s="2">
        <v>320</v>
      </c>
      <c r="J3434" s="2">
        <v>2244</v>
      </c>
      <c r="K3434">
        <v>0</v>
      </c>
      <c r="L3434" t="s">
        <v>950</v>
      </c>
      <c r="M3434" t="s">
        <v>52</v>
      </c>
      <c r="N3434" t="s">
        <v>43</v>
      </c>
      <c r="O3434">
        <v>92823</v>
      </c>
    </row>
    <row r="3435" spans="1:15" x14ac:dyDescent="0.25">
      <c r="A3435" t="s">
        <v>3083</v>
      </c>
      <c r="B3435" t="s">
        <v>4989</v>
      </c>
      <c r="C3435" t="s">
        <v>17</v>
      </c>
      <c r="D3435" s="1">
        <v>44901</v>
      </c>
      <c r="E3435" s="1">
        <v>44903</v>
      </c>
      <c r="F3435" t="s">
        <v>18</v>
      </c>
      <c r="G3435" s="2">
        <v>6930</v>
      </c>
      <c r="H3435" s="2">
        <v>10150</v>
      </c>
      <c r="I3435" s="2">
        <v>0</v>
      </c>
      <c r="J3435" s="2">
        <v>3220</v>
      </c>
      <c r="K3435">
        <v>0</v>
      </c>
      <c r="L3435" t="s">
        <v>1416</v>
      </c>
      <c r="M3435" t="s">
        <v>277</v>
      </c>
      <c r="N3435" t="s">
        <v>43</v>
      </c>
      <c r="O3435">
        <v>80104</v>
      </c>
    </row>
    <row r="3436" spans="1:15" x14ac:dyDescent="0.25">
      <c r="A3436" t="s">
        <v>3083</v>
      </c>
      <c r="B3436" t="s">
        <v>4990</v>
      </c>
      <c r="C3436" t="s">
        <v>17</v>
      </c>
      <c r="D3436" s="1">
        <v>44909</v>
      </c>
      <c r="E3436" s="1">
        <v>44914</v>
      </c>
      <c r="F3436" t="s">
        <v>18</v>
      </c>
      <c r="G3436" s="2">
        <v>4130</v>
      </c>
      <c r="H3436" s="2">
        <v>6751</v>
      </c>
      <c r="I3436" s="2">
        <v>377</v>
      </c>
      <c r="J3436" s="2">
        <v>2244</v>
      </c>
      <c r="K3436">
        <v>0</v>
      </c>
      <c r="L3436" t="s">
        <v>3798</v>
      </c>
      <c r="M3436" t="s">
        <v>52</v>
      </c>
      <c r="N3436" t="s">
        <v>43</v>
      </c>
      <c r="O3436">
        <v>95030</v>
      </c>
    </row>
    <row r="3437" spans="1:15" x14ac:dyDescent="0.25">
      <c r="A3437" t="s">
        <v>3083</v>
      </c>
      <c r="B3437" t="s">
        <v>4991</v>
      </c>
      <c r="C3437" t="s">
        <v>17</v>
      </c>
      <c r="D3437" s="1">
        <v>44923</v>
      </c>
      <c r="E3437" s="1">
        <v>44924</v>
      </c>
      <c r="F3437" t="s">
        <v>18</v>
      </c>
      <c r="G3437" s="2">
        <v>5530</v>
      </c>
      <c r="H3437" s="2">
        <v>9090</v>
      </c>
      <c r="I3437" s="2">
        <v>703</v>
      </c>
      <c r="J3437" s="2">
        <v>2857</v>
      </c>
      <c r="K3437">
        <v>0</v>
      </c>
      <c r="L3437" t="s">
        <v>1645</v>
      </c>
      <c r="M3437" t="s">
        <v>1189</v>
      </c>
      <c r="N3437" t="s">
        <v>21</v>
      </c>
      <c r="O3437">
        <v>26505</v>
      </c>
    </row>
    <row r="3438" spans="1:15" x14ac:dyDescent="0.25">
      <c r="A3438" t="s">
        <v>3083</v>
      </c>
      <c r="B3438" t="s">
        <v>4992</v>
      </c>
      <c r="C3438" t="s">
        <v>17</v>
      </c>
      <c r="D3438" s="1">
        <v>44897</v>
      </c>
      <c r="E3438" s="1">
        <v>44901</v>
      </c>
      <c r="F3438" t="s">
        <v>18</v>
      </c>
      <c r="G3438" s="2">
        <v>6930</v>
      </c>
      <c r="H3438" s="2">
        <v>10007</v>
      </c>
      <c r="I3438" s="2">
        <v>537</v>
      </c>
      <c r="J3438" s="2">
        <v>2540</v>
      </c>
      <c r="K3438">
        <v>0</v>
      </c>
      <c r="L3438" t="s">
        <v>51</v>
      </c>
      <c r="M3438" t="s">
        <v>52</v>
      </c>
      <c r="N3438" t="s">
        <v>43</v>
      </c>
      <c r="O3438">
        <v>92128</v>
      </c>
    </row>
    <row r="3439" spans="1:15" x14ac:dyDescent="0.25">
      <c r="A3439" t="s">
        <v>3083</v>
      </c>
      <c r="B3439" t="s">
        <v>4993</v>
      </c>
      <c r="C3439" t="s">
        <v>17</v>
      </c>
      <c r="D3439" s="1">
        <v>44888</v>
      </c>
      <c r="E3439" s="1">
        <v>44890</v>
      </c>
      <c r="F3439" t="s">
        <v>18</v>
      </c>
      <c r="G3439" s="2">
        <v>6930</v>
      </c>
      <c r="H3439" s="2">
        <v>10708</v>
      </c>
      <c r="I3439" s="2">
        <v>558</v>
      </c>
      <c r="J3439" s="2">
        <v>3220</v>
      </c>
      <c r="K3439">
        <v>0</v>
      </c>
      <c r="L3439" t="s">
        <v>288</v>
      </c>
      <c r="M3439" t="s">
        <v>246</v>
      </c>
      <c r="N3439" t="s">
        <v>43</v>
      </c>
      <c r="O3439">
        <v>85262</v>
      </c>
    </row>
    <row r="3440" spans="1:15" x14ac:dyDescent="0.25">
      <c r="A3440" t="s">
        <v>3083</v>
      </c>
      <c r="B3440" t="s">
        <v>4994</v>
      </c>
      <c r="C3440" t="s">
        <v>17</v>
      </c>
      <c r="D3440" s="1">
        <v>44909</v>
      </c>
      <c r="E3440" s="1">
        <v>44910</v>
      </c>
      <c r="F3440" t="s">
        <v>18</v>
      </c>
      <c r="G3440" s="2">
        <v>3710</v>
      </c>
      <c r="H3440" s="2">
        <v>6630</v>
      </c>
      <c r="I3440" s="2">
        <v>380</v>
      </c>
      <c r="J3440" s="2">
        <v>2540</v>
      </c>
      <c r="K3440">
        <v>0</v>
      </c>
      <c r="L3440" t="s">
        <v>917</v>
      </c>
      <c r="M3440" t="s">
        <v>52</v>
      </c>
      <c r="N3440" t="s">
        <v>43</v>
      </c>
      <c r="O3440">
        <v>91103</v>
      </c>
    </row>
    <row r="3441" spans="1:15" x14ac:dyDescent="0.25">
      <c r="A3441" t="s">
        <v>3083</v>
      </c>
      <c r="B3441" t="s">
        <v>4995</v>
      </c>
      <c r="C3441" t="s">
        <v>17</v>
      </c>
      <c r="D3441" s="1">
        <v>44922</v>
      </c>
      <c r="E3441" s="1">
        <v>44922</v>
      </c>
      <c r="F3441" t="s">
        <v>18</v>
      </c>
      <c r="G3441" s="2">
        <v>5530</v>
      </c>
      <c r="H3441" s="2">
        <v>8299</v>
      </c>
      <c r="I3441" s="2">
        <v>525</v>
      </c>
      <c r="J3441" s="2">
        <v>2244</v>
      </c>
      <c r="K3441">
        <v>0</v>
      </c>
      <c r="L3441" t="s">
        <v>4996</v>
      </c>
      <c r="M3441" t="s">
        <v>52</v>
      </c>
      <c r="N3441" t="s">
        <v>43</v>
      </c>
      <c r="O3441">
        <v>90274</v>
      </c>
    </row>
    <row r="3442" spans="1:15" x14ac:dyDescent="0.25">
      <c r="A3442" t="s">
        <v>3083</v>
      </c>
      <c r="B3442" t="s">
        <v>4997</v>
      </c>
      <c r="C3442" t="s">
        <v>17</v>
      </c>
      <c r="D3442" s="1">
        <v>44911</v>
      </c>
      <c r="E3442" s="1">
        <v>44915</v>
      </c>
      <c r="F3442" t="s">
        <v>18</v>
      </c>
      <c r="G3442" s="2">
        <v>3710</v>
      </c>
      <c r="H3442" s="2">
        <v>6519</v>
      </c>
      <c r="I3442" s="2">
        <v>269</v>
      </c>
      <c r="J3442" s="2">
        <v>2540</v>
      </c>
      <c r="K3442">
        <v>0</v>
      </c>
      <c r="L3442" t="s">
        <v>3814</v>
      </c>
      <c r="M3442" t="s">
        <v>52</v>
      </c>
      <c r="N3442" t="s">
        <v>43</v>
      </c>
      <c r="O3442">
        <v>95746</v>
      </c>
    </row>
    <row r="3443" spans="1:15" x14ac:dyDescent="0.25">
      <c r="A3443" t="s">
        <v>3083</v>
      </c>
      <c r="B3443" t="s">
        <v>4998</v>
      </c>
      <c r="C3443" t="s">
        <v>17</v>
      </c>
      <c r="D3443" s="1">
        <v>44896</v>
      </c>
      <c r="E3443" s="1">
        <v>44900</v>
      </c>
      <c r="F3443" t="s">
        <v>18</v>
      </c>
      <c r="G3443" s="2">
        <v>6930</v>
      </c>
      <c r="H3443" s="2">
        <v>10436</v>
      </c>
      <c r="I3443" s="2">
        <v>651</v>
      </c>
      <c r="J3443" s="2">
        <v>2855</v>
      </c>
      <c r="K3443">
        <v>0</v>
      </c>
      <c r="L3443" t="s">
        <v>2908</v>
      </c>
      <c r="M3443" t="s">
        <v>52</v>
      </c>
      <c r="N3443" t="s">
        <v>43</v>
      </c>
      <c r="O3443">
        <v>94010</v>
      </c>
    </row>
    <row r="3444" spans="1:15" x14ac:dyDescent="0.25">
      <c r="A3444" t="s">
        <v>3083</v>
      </c>
      <c r="B3444" t="s">
        <v>4999</v>
      </c>
      <c r="C3444" t="s">
        <v>17</v>
      </c>
      <c r="D3444" s="1">
        <v>44897</v>
      </c>
      <c r="E3444" s="1">
        <v>44903</v>
      </c>
      <c r="F3444" t="s">
        <v>18</v>
      </c>
      <c r="G3444" s="2">
        <v>6930</v>
      </c>
      <c r="H3444" s="2">
        <v>10384</v>
      </c>
      <c r="I3444" s="2">
        <v>599</v>
      </c>
      <c r="J3444" s="2">
        <v>2855</v>
      </c>
      <c r="K3444">
        <v>0</v>
      </c>
      <c r="L3444" t="s">
        <v>1227</v>
      </c>
      <c r="M3444" t="s">
        <v>52</v>
      </c>
      <c r="N3444" t="s">
        <v>43</v>
      </c>
      <c r="O3444">
        <v>94127</v>
      </c>
    </row>
    <row r="3445" spans="1:15" x14ac:dyDescent="0.25">
      <c r="A3445" t="s">
        <v>3083</v>
      </c>
      <c r="B3445" t="s">
        <v>5000</v>
      </c>
      <c r="C3445" t="s">
        <v>17</v>
      </c>
      <c r="D3445" s="1">
        <v>44895</v>
      </c>
      <c r="E3445" s="1">
        <v>44896</v>
      </c>
      <c r="F3445" t="s">
        <v>18</v>
      </c>
      <c r="G3445" s="2">
        <v>5530</v>
      </c>
      <c r="H3445" s="2">
        <v>8499</v>
      </c>
      <c r="I3445" s="2">
        <v>429</v>
      </c>
      <c r="J3445" s="2">
        <v>2540</v>
      </c>
      <c r="K3445">
        <v>0</v>
      </c>
      <c r="L3445" t="s">
        <v>5001</v>
      </c>
      <c r="M3445" t="s">
        <v>52</v>
      </c>
      <c r="N3445" t="s">
        <v>43</v>
      </c>
      <c r="O3445">
        <v>92019</v>
      </c>
    </row>
    <row r="3446" spans="1:15" x14ac:dyDescent="0.25">
      <c r="A3446" t="s">
        <v>3083</v>
      </c>
      <c r="B3446" t="s">
        <v>5002</v>
      </c>
      <c r="C3446" t="s">
        <v>17</v>
      </c>
      <c r="D3446" s="1">
        <v>44916</v>
      </c>
      <c r="E3446" s="1">
        <v>44917</v>
      </c>
      <c r="F3446" t="s">
        <v>18</v>
      </c>
      <c r="G3446" s="2">
        <v>6930</v>
      </c>
      <c r="H3446" s="2">
        <v>11353</v>
      </c>
      <c r="I3446" s="2">
        <v>527</v>
      </c>
      <c r="J3446" s="2">
        <v>3896</v>
      </c>
      <c r="K3446">
        <v>0</v>
      </c>
      <c r="L3446" t="s">
        <v>5003</v>
      </c>
      <c r="M3446" t="s">
        <v>42</v>
      </c>
      <c r="N3446" t="s">
        <v>43</v>
      </c>
      <c r="O3446">
        <v>20906</v>
      </c>
    </row>
    <row r="3447" spans="1:15" x14ac:dyDescent="0.25">
      <c r="A3447" t="s">
        <v>3083</v>
      </c>
      <c r="B3447" t="s">
        <v>5004</v>
      </c>
      <c r="C3447" t="s">
        <v>17</v>
      </c>
      <c r="D3447" s="1">
        <v>44901</v>
      </c>
      <c r="E3447" s="1">
        <v>44903</v>
      </c>
      <c r="F3447" t="s">
        <v>18</v>
      </c>
      <c r="G3447" s="2">
        <v>5530</v>
      </c>
      <c r="H3447" s="2">
        <v>8230</v>
      </c>
      <c r="I3447" s="2">
        <v>456</v>
      </c>
      <c r="J3447" s="2">
        <v>2244</v>
      </c>
      <c r="K3447">
        <v>0</v>
      </c>
      <c r="L3447" t="s">
        <v>3412</v>
      </c>
      <c r="M3447" t="s">
        <v>52</v>
      </c>
      <c r="N3447" t="s">
        <v>43</v>
      </c>
      <c r="O3447">
        <v>94941</v>
      </c>
    </row>
    <row r="3448" spans="1:15" x14ac:dyDescent="0.25">
      <c r="A3448" t="s">
        <v>3083</v>
      </c>
      <c r="B3448" t="s">
        <v>5005</v>
      </c>
      <c r="C3448" t="s">
        <v>17</v>
      </c>
      <c r="D3448" s="1">
        <v>44867</v>
      </c>
      <c r="E3448" s="1">
        <v>44872</v>
      </c>
      <c r="F3448" t="s">
        <v>18</v>
      </c>
      <c r="G3448" s="2">
        <v>6930</v>
      </c>
      <c r="H3448" s="2">
        <v>11277</v>
      </c>
      <c r="I3448" s="2">
        <v>836</v>
      </c>
      <c r="J3448" s="2">
        <v>3511</v>
      </c>
      <c r="K3448">
        <v>0</v>
      </c>
      <c r="L3448" t="s">
        <v>2326</v>
      </c>
      <c r="M3448" t="s">
        <v>59</v>
      </c>
      <c r="N3448" t="s">
        <v>21</v>
      </c>
      <c r="O3448">
        <v>76021</v>
      </c>
    </row>
    <row r="3449" spans="1:15" x14ac:dyDescent="0.25">
      <c r="A3449" t="s">
        <v>3083</v>
      </c>
      <c r="B3449" t="s">
        <v>5006</v>
      </c>
      <c r="C3449" t="s">
        <v>17</v>
      </c>
      <c r="D3449" s="1">
        <v>44922</v>
      </c>
      <c r="E3449" s="1">
        <v>44923</v>
      </c>
      <c r="F3449" t="s">
        <v>18</v>
      </c>
      <c r="G3449" s="2">
        <v>5530</v>
      </c>
      <c r="H3449" s="2">
        <v>8299</v>
      </c>
      <c r="I3449" s="2">
        <v>525</v>
      </c>
      <c r="J3449" s="2">
        <v>2244</v>
      </c>
      <c r="K3449">
        <v>0</v>
      </c>
      <c r="L3449" t="s">
        <v>3785</v>
      </c>
      <c r="M3449" t="s">
        <v>52</v>
      </c>
      <c r="N3449" t="s">
        <v>43</v>
      </c>
      <c r="O3449">
        <v>90274</v>
      </c>
    </row>
    <row r="3450" spans="1:15" x14ac:dyDescent="0.25">
      <c r="A3450" t="s">
        <v>3083</v>
      </c>
      <c r="B3450" t="s">
        <v>5007</v>
      </c>
      <c r="C3450" t="s">
        <v>17</v>
      </c>
      <c r="D3450" s="1">
        <v>44865</v>
      </c>
      <c r="E3450" s="1">
        <v>44866</v>
      </c>
      <c r="F3450" t="s">
        <v>18</v>
      </c>
      <c r="G3450" s="2">
        <v>3430</v>
      </c>
      <c r="H3450" s="2">
        <v>6322</v>
      </c>
      <c r="I3450" s="2">
        <v>352</v>
      </c>
      <c r="J3450" s="2">
        <v>2540</v>
      </c>
      <c r="K3450">
        <v>0</v>
      </c>
      <c r="L3450" t="s">
        <v>3414</v>
      </c>
      <c r="M3450" t="s">
        <v>52</v>
      </c>
      <c r="N3450" t="s">
        <v>43</v>
      </c>
      <c r="O3450">
        <v>94530</v>
      </c>
    </row>
    <row r="3451" spans="1:15" x14ac:dyDescent="0.25">
      <c r="A3451" t="s">
        <v>3083</v>
      </c>
      <c r="B3451" t="s">
        <v>5008</v>
      </c>
      <c r="C3451" t="s">
        <v>17</v>
      </c>
      <c r="D3451" s="1">
        <v>44909</v>
      </c>
      <c r="E3451" s="1">
        <v>44915</v>
      </c>
      <c r="F3451" t="s">
        <v>18</v>
      </c>
      <c r="G3451" s="2">
        <v>4130</v>
      </c>
      <c r="H3451" s="2">
        <v>6730</v>
      </c>
      <c r="I3451" s="2">
        <v>356</v>
      </c>
      <c r="J3451" s="2">
        <v>2244</v>
      </c>
      <c r="K3451">
        <v>0</v>
      </c>
      <c r="L3451" t="s">
        <v>1227</v>
      </c>
      <c r="M3451" t="s">
        <v>52</v>
      </c>
      <c r="N3451" t="s">
        <v>43</v>
      </c>
      <c r="O3451">
        <v>94131</v>
      </c>
    </row>
    <row r="3452" spans="1:15" x14ac:dyDescent="0.25">
      <c r="A3452" t="s">
        <v>3083</v>
      </c>
      <c r="B3452" t="s">
        <v>5009</v>
      </c>
      <c r="C3452" t="s">
        <v>17</v>
      </c>
      <c r="D3452" s="1">
        <v>44844</v>
      </c>
      <c r="E3452" s="1">
        <v>44846</v>
      </c>
      <c r="F3452" t="s">
        <v>18</v>
      </c>
      <c r="G3452" s="2">
        <v>5530</v>
      </c>
      <c r="H3452" s="2">
        <v>8251</v>
      </c>
      <c r="I3452" s="2">
        <v>477</v>
      </c>
      <c r="J3452" s="2">
        <v>2244</v>
      </c>
      <c r="K3452">
        <v>0</v>
      </c>
      <c r="L3452" t="s">
        <v>1227</v>
      </c>
      <c r="M3452" t="s">
        <v>52</v>
      </c>
      <c r="N3452" t="s">
        <v>43</v>
      </c>
      <c r="O3452">
        <v>94110</v>
      </c>
    </row>
    <row r="3453" spans="1:15" x14ac:dyDescent="0.25">
      <c r="A3453" t="s">
        <v>3083</v>
      </c>
      <c r="B3453" t="s">
        <v>5010</v>
      </c>
      <c r="C3453" t="s">
        <v>17</v>
      </c>
      <c r="D3453" s="1">
        <v>44861</v>
      </c>
      <c r="E3453" s="1">
        <v>44862</v>
      </c>
      <c r="F3453" t="s">
        <v>18</v>
      </c>
      <c r="G3453" s="2">
        <v>9500</v>
      </c>
      <c r="H3453" s="2">
        <v>12738</v>
      </c>
      <c r="I3453" s="2">
        <v>944</v>
      </c>
      <c r="J3453" s="2">
        <v>2294</v>
      </c>
      <c r="K3453">
        <v>0</v>
      </c>
      <c r="L3453" t="s">
        <v>112</v>
      </c>
      <c r="M3453" t="s">
        <v>59</v>
      </c>
      <c r="N3453" t="s">
        <v>43</v>
      </c>
      <c r="O3453">
        <v>77027</v>
      </c>
    </row>
    <row r="3454" spans="1:15" x14ac:dyDescent="0.25">
      <c r="A3454" t="s">
        <v>3083</v>
      </c>
      <c r="B3454" t="s">
        <v>5011</v>
      </c>
      <c r="C3454" t="s">
        <v>17</v>
      </c>
      <c r="D3454" s="1">
        <v>44893</v>
      </c>
      <c r="E3454" s="1">
        <v>44895</v>
      </c>
      <c r="F3454" t="s">
        <v>18</v>
      </c>
      <c r="G3454" s="2">
        <v>6930</v>
      </c>
      <c r="H3454" s="2">
        <v>10444</v>
      </c>
      <c r="I3454" s="2">
        <v>659</v>
      </c>
      <c r="J3454" s="2">
        <v>2855</v>
      </c>
      <c r="K3454">
        <v>0</v>
      </c>
      <c r="L3454" t="s">
        <v>1545</v>
      </c>
      <c r="M3454" t="s">
        <v>52</v>
      </c>
      <c r="N3454" t="s">
        <v>43</v>
      </c>
      <c r="O3454">
        <v>90272</v>
      </c>
    </row>
    <row r="3455" spans="1:15" x14ac:dyDescent="0.25">
      <c r="A3455" t="s">
        <v>3083</v>
      </c>
      <c r="B3455" t="s">
        <v>5012</v>
      </c>
      <c r="C3455" t="s">
        <v>17</v>
      </c>
      <c r="D3455" s="1">
        <v>44909</v>
      </c>
      <c r="E3455" s="1">
        <v>44915</v>
      </c>
      <c r="F3455" t="s">
        <v>18</v>
      </c>
      <c r="G3455" s="2">
        <v>5530</v>
      </c>
      <c r="H3455" s="2">
        <v>8983</v>
      </c>
      <c r="I3455" s="2">
        <v>719</v>
      </c>
      <c r="J3455" s="2">
        <v>2734</v>
      </c>
      <c r="K3455">
        <v>0</v>
      </c>
      <c r="L3455" t="s">
        <v>5013</v>
      </c>
      <c r="M3455" t="s">
        <v>453</v>
      </c>
      <c r="N3455" t="s">
        <v>21</v>
      </c>
      <c r="O3455">
        <v>99362</v>
      </c>
    </row>
    <row r="3456" spans="1:15" x14ac:dyDescent="0.25">
      <c r="A3456" t="s">
        <v>3083</v>
      </c>
      <c r="B3456" t="s">
        <v>5014</v>
      </c>
      <c r="C3456" t="s">
        <v>17</v>
      </c>
      <c r="D3456" s="1">
        <v>44909</v>
      </c>
      <c r="E3456" s="1">
        <v>44915</v>
      </c>
      <c r="F3456" t="s">
        <v>18</v>
      </c>
      <c r="G3456" s="2">
        <v>5530</v>
      </c>
      <c r="H3456" s="2">
        <v>8500</v>
      </c>
      <c r="I3456" s="2">
        <v>430</v>
      </c>
      <c r="J3456" s="2">
        <v>2540</v>
      </c>
      <c r="K3456">
        <v>0</v>
      </c>
      <c r="L3456" t="s">
        <v>5001</v>
      </c>
      <c r="M3456" t="s">
        <v>52</v>
      </c>
      <c r="N3456" t="s">
        <v>43</v>
      </c>
      <c r="O3456">
        <v>92020</v>
      </c>
    </row>
    <row r="3457" spans="1:15" x14ac:dyDescent="0.25">
      <c r="A3457" t="s">
        <v>3083</v>
      </c>
      <c r="B3457" t="s">
        <v>5015</v>
      </c>
      <c r="C3457" t="s">
        <v>17</v>
      </c>
      <c r="D3457" s="1">
        <v>44845</v>
      </c>
      <c r="E3457" s="1">
        <v>44846</v>
      </c>
      <c r="F3457" t="s">
        <v>18</v>
      </c>
      <c r="G3457" s="2">
        <v>6930</v>
      </c>
      <c r="H3457" s="2">
        <v>11787</v>
      </c>
      <c r="I3457" s="2">
        <v>961</v>
      </c>
      <c r="J3457" s="2">
        <v>3896</v>
      </c>
      <c r="K3457">
        <v>0</v>
      </c>
      <c r="L3457" t="s">
        <v>498</v>
      </c>
      <c r="M3457" t="s">
        <v>39</v>
      </c>
      <c r="N3457" t="s">
        <v>43</v>
      </c>
      <c r="O3457">
        <v>11216</v>
      </c>
    </row>
    <row r="3458" spans="1:15" x14ac:dyDescent="0.25">
      <c r="A3458" t="s">
        <v>3083</v>
      </c>
      <c r="B3458" t="s">
        <v>5016</v>
      </c>
      <c r="C3458" t="s">
        <v>17</v>
      </c>
      <c r="D3458" s="1">
        <v>44882</v>
      </c>
      <c r="E3458" s="1">
        <v>44883</v>
      </c>
      <c r="F3458" t="s">
        <v>18</v>
      </c>
      <c r="G3458" s="2">
        <v>5530</v>
      </c>
      <c r="H3458" s="2">
        <v>8738</v>
      </c>
      <c r="I3458" s="2">
        <v>513</v>
      </c>
      <c r="J3458" s="2">
        <v>2695</v>
      </c>
      <c r="K3458">
        <v>0</v>
      </c>
      <c r="L3458" t="s">
        <v>1111</v>
      </c>
      <c r="M3458" t="s">
        <v>203</v>
      </c>
      <c r="N3458" t="s">
        <v>21</v>
      </c>
      <c r="O3458">
        <v>60610</v>
      </c>
    </row>
    <row r="3459" spans="1:15" x14ac:dyDescent="0.25">
      <c r="A3459" t="s">
        <v>3083</v>
      </c>
      <c r="B3459" t="s">
        <v>5017</v>
      </c>
      <c r="C3459" t="s">
        <v>17</v>
      </c>
      <c r="D3459" s="1">
        <v>44894</v>
      </c>
      <c r="E3459" s="1">
        <v>44900</v>
      </c>
      <c r="F3459" t="s">
        <v>18</v>
      </c>
      <c r="G3459" s="2">
        <v>6930</v>
      </c>
      <c r="H3459" s="2">
        <v>10322</v>
      </c>
      <c r="I3459" s="2">
        <v>537</v>
      </c>
      <c r="J3459" s="2">
        <v>2855</v>
      </c>
      <c r="K3459">
        <v>0</v>
      </c>
      <c r="L3459" t="s">
        <v>4223</v>
      </c>
      <c r="M3459" t="s">
        <v>52</v>
      </c>
      <c r="N3459" t="s">
        <v>43</v>
      </c>
      <c r="O3459">
        <v>92270</v>
      </c>
    </row>
    <row r="3460" spans="1:15" x14ac:dyDescent="0.25">
      <c r="A3460" t="s">
        <v>3083</v>
      </c>
      <c r="B3460" t="s">
        <v>5018</v>
      </c>
      <c r="C3460" t="s">
        <v>17</v>
      </c>
      <c r="D3460" s="1">
        <v>44860</v>
      </c>
      <c r="E3460" s="1">
        <v>44861</v>
      </c>
      <c r="F3460" t="s">
        <v>18</v>
      </c>
      <c r="G3460" s="2">
        <v>5530</v>
      </c>
      <c r="H3460" s="2">
        <v>8738</v>
      </c>
      <c r="I3460" s="2">
        <v>513</v>
      </c>
      <c r="J3460" s="2">
        <v>2695</v>
      </c>
      <c r="K3460">
        <v>0</v>
      </c>
      <c r="L3460" t="s">
        <v>2816</v>
      </c>
      <c r="M3460" t="s">
        <v>203</v>
      </c>
      <c r="N3460" t="s">
        <v>21</v>
      </c>
      <c r="O3460">
        <v>60004</v>
      </c>
    </row>
    <row r="3461" spans="1:15" x14ac:dyDescent="0.25">
      <c r="A3461" t="s">
        <v>3083</v>
      </c>
      <c r="B3461" t="s">
        <v>5019</v>
      </c>
      <c r="C3461" t="s">
        <v>17</v>
      </c>
      <c r="D3461" s="1">
        <v>44910</v>
      </c>
      <c r="E3461" s="1">
        <v>44915</v>
      </c>
      <c r="F3461" t="s">
        <v>18</v>
      </c>
      <c r="G3461" s="2">
        <v>5530</v>
      </c>
      <c r="H3461" s="2">
        <v>8790</v>
      </c>
      <c r="I3461" s="2">
        <v>448</v>
      </c>
      <c r="J3461" s="2">
        <v>2812</v>
      </c>
      <c r="K3461">
        <v>0</v>
      </c>
      <c r="L3461" t="s">
        <v>4606</v>
      </c>
      <c r="M3461" t="s">
        <v>246</v>
      </c>
      <c r="N3461" t="s">
        <v>21</v>
      </c>
      <c r="O3461">
        <v>85629</v>
      </c>
    </row>
    <row r="3462" spans="1:15" x14ac:dyDescent="0.25">
      <c r="A3462" t="s">
        <v>3083</v>
      </c>
      <c r="B3462" t="s">
        <v>5020</v>
      </c>
      <c r="C3462" t="s">
        <v>17</v>
      </c>
      <c r="D3462" s="1">
        <v>44908</v>
      </c>
      <c r="E3462" s="1">
        <v>44910</v>
      </c>
      <c r="F3462" t="s">
        <v>18</v>
      </c>
      <c r="G3462" s="2">
        <v>6930</v>
      </c>
      <c r="H3462" s="2">
        <v>10150</v>
      </c>
      <c r="I3462" s="2">
        <v>0</v>
      </c>
      <c r="J3462" s="2">
        <v>3220</v>
      </c>
      <c r="K3462">
        <v>0</v>
      </c>
      <c r="L3462" t="s">
        <v>36</v>
      </c>
      <c r="M3462" t="s">
        <v>277</v>
      </c>
      <c r="N3462" t="s">
        <v>21</v>
      </c>
      <c r="O3462">
        <v>80210</v>
      </c>
    </row>
    <row r="3463" spans="1:15" x14ac:dyDescent="0.25">
      <c r="A3463" t="s">
        <v>3083</v>
      </c>
      <c r="B3463" t="s">
        <v>5021</v>
      </c>
      <c r="C3463" t="s">
        <v>17</v>
      </c>
      <c r="D3463" s="1">
        <v>44902</v>
      </c>
      <c r="E3463" s="1">
        <v>44903</v>
      </c>
      <c r="F3463" t="s">
        <v>18</v>
      </c>
      <c r="G3463" s="2">
        <v>3430</v>
      </c>
      <c r="H3463" s="2">
        <v>6322</v>
      </c>
      <c r="I3463" s="2">
        <v>352</v>
      </c>
      <c r="J3463" s="2">
        <v>2540</v>
      </c>
      <c r="K3463">
        <v>0</v>
      </c>
      <c r="L3463" t="s">
        <v>3213</v>
      </c>
      <c r="M3463" t="s">
        <v>52</v>
      </c>
      <c r="N3463" t="s">
        <v>43</v>
      </c>
      <c r="O3463">
        <v>94539</v>
      </c>
    </row>
    <row r="3464" spans="1:15" x14ac:dyDescent="0.25">
      <c r="A3464" t="s">
        <v>3083</v>
      </c>
      <c r="B3464" t="s">
        <v>5022</v>
      </c>
      <c r="C3464" t="s">
        <v>17</v>
      </c>
      <c r="D3464" s="1">
        <v>44910</v>
      </c>
      <c r="E3464" s="1">
        <v>44915</v>
      </c>
      <c r="F3464" t="s">
        <v>18</v>
      </c>
      <c r="G3464" s="2">
        <v>6930</v>
      </c>
      <c r="H3464" s="2">
        <v>10826</v>
      </c>
      <c r="I3464" s="2">
        <v>0</v>
      </c>
      <c r="J3464" s="2">
        <v>3896</v>
      </c>
      <c r="K3464">
        <v>0</v>
      </c>
      <c r="L3464" t="s">
        <v>673</v>
      </c>
      <c r="M3464" t="s">
        <v>71</v>
      </c>
      <c r="N3464" t="s">
        <v>43</v>
      </c>
      <c r="O3464">
        <v>33626</v>
      </c>
    </row>
    <row r="3465" spans="1:15" x14ac:dyDescent="0.25">
      <c r="A3465" t="s">
        <v>3083</v>
      </c>
      <c r="B3465" t="s">
        <v>5023</v>
      </c>
      <c r="C3465" t="s">
        <v>17</v>
      </c>
      <c r="D3465" s="1">
        <v>44915</v>
      </c>
      <c r="E3465" s="1">
        <v>44917</v>
      </c>
      <c r="F3465" t="s">
        <v>18</v>
      </c>
      <c r="G3465" s="2">
        <v>5530</v>
      </c>
      <c r="H3465" s="2">
        <v>8387</v>
      </c>
      <c r="I3465" s="2">
        <v>0</v>
      </c>
      <c r="J3465" s="2">
        <v>2857</v>
      </c>
      <c r="K3465">
        <v>0</v>
      </c>
      <c r="L3465" t="s">
        <v>3255</v>
      </c>
      <c r="M3465" t="s">
        <v>71</v>
      </c>
      <c r="N3465" t="s">
        <v>43</v>
      </c>
      <c r="O3465">
        <v>32836</v>
      </c>
    </row>
    <row r="3466" spans="1:15" x14ac:dyDescent="0.25">
      <c r="A3466" t="s">
        <v>3083</v>
      </c>
      <c r="B3466" t="s">
        <v>5024</v>
      </c>
      <c r="C3466" t="s">
        <v>17</v>
      </c>
      <c r="D3466" s="1">
        <v>44897</v>
      </c>
      <c r="E3466" s="1">
        <v>44901</v>
      </c>
      <c r="F3466" t="s">
        <v>18</v>
      </c>
      <c r="G3466" s="2">
        <v>6930</v>
      </c>
      <c r="H3466" s="2">
        <v>11006</v>
      </c>
      <c r="I3466" s="2">
        <v>180</v>
      </c>
      <c r="J3466" s="2">
        <v>3896</v>
      </c>
      <c r="K3466">
        <v>0</v>
      </c>
      <c r="L3466" t="s">
        <v>2767</v>
      </c>
      <c r="M3466" t="s">
        <v>265</v>
      </c>
      <c r="N3466" t="s">
        <v>43</v>
      </c>
      <c r="O3466">
        <v>1201</v>
      </c>
    </row>
    <row r="3467" spans="1:15" x14ac:dyDescent="0.25">
      <c r="A3467" t="s">
        <v>3083</v>
      </c>
      <c r="B3467" t="s">
        <v>5025</v>
      </c>
      <c r="C3467" t="s">
        <v>17</v>
      </c>
      <c r="D3467" s="1">
        <v>44862</v>
      </c>
      <c r="E3467" s="1">
        <v>44865</v>
      </c>
      <c r="F3467" t="s">
        <v>18</v>
      </c>
      <c r="G3467" s="2">
        <v>6930</v>
      </c>
      <c r="H3467" s="2">
        <v>11670</v>
      </c>
      <c r="I3467" s="2">
        <v>844</v>
      </c>
      <c r="J3467" s="2">
        <v>3896</v>
      </c>
      <c r="K3467">
        <v>0</v>
      </c>
      <c r="L3467" t="s">
        <v>1378</v>
      </c>
      <c r="M3467" t="s">
        <v>56</v>
      </c>
      <c r="N3467" t="s">
        <v>21</v>
      </c>
      <c r="O3467">
        <v>45233</v>
      </c>
    </row>
    <row r="3468" spans="1:15" x14ac:dyDescent="0.25">
      <c r="A3468" t="s">
        <v>3083</v>
      </c>
      <c r="B3468" t="s">
        <v>5026</v>
      </c>
      <c r="C3468" t="s">
        <v>17</v>
      </c>
      <c r="D3468" s="1">
        <v>44908</v>
      </c>
      <c r="E3468" s="1">
        <v>44910</v>
      </c>
      <c r="F3468" t="s">
        <v>18</v>
      </c>
      <c r="G3468" s="2">
        <v>5530</v>
      </c>
      <c r="H3468" s="2">
        <v>8975</v>
      </c>
      <c r="I3468" s="2">
        <v>588</v>
      </c>
      <c r="J3468" s="2">
        <v>2857</v>
      </c>
      <c r="K3468">
        <v>0</v>
      </c>
      <c r="L3468" t="s">
        <v>3867</v>
      </c>
      <c r="M3468" t="s">
        <v>134</v>
      </c>
      <c r="N3468" t="s">
        <v>43</v>
      </c>
      <c r="O3468">
        <v>47906</v>
      </c>
    </row>
    <row r="3469" spans="1:15" x14ac:dyDescent="0.25">
      <c r="A3469" t="s">
        <v>3083</v>
      </c>
      <c r="B3469" t="s">
        <v>5027</v>
      </c>
      <c r="C3469" t="s">
        <v>17</v>
      </c>
      <c r="D3469" s="1">
        <v>44903</v>
      </c>
      <c r="E3469" s="1">
        <v>44904</v>
      </c>
      <c r="F3469" t="s">
        <v>18</v>
      </c>
      <c r="G3469" s="2">
        <v>6930</v>
      </c>
      <c r="H3469" s="2">
        <v>10836</v>
      </c>
      <c r="I3469" s="2">
        <v>368</v>
      </c>
      <c r="J3469" s="2">
        <v>3538</v>
      </c>
      <c r="K3469">
        <v>0</v>
      </c>
      <c r="L3469" t="s">
        <v>3877</v>
      </c>
      <c r="M3469" t="s">
        <v>30</v>
      </c>
      <c r="N3469" t="s">
        <v>21</v>
      </c>
      <c r="O3469">
        <v>22601</v>
      </c>
    </row>
    <row r="3470" spans="1:15" x14ac:dyDescent="0.25">
      <c r="A3470" t="s">
        <v>3083</v>
      </c>
      <c r="B3470" t="s">
        <v>5028</v>
      </c>
      <c r="C3470" t="s">
        <v>17</v>
      </c>
      <c r="D3470" s="1">
        <v>44874</v>
      </c>
      <c r="E3470" s="1">
        <v>44875</v>
      </c>
      <c r="F3470" t="s">
        <v>18</v>
      </c>
      <c r="G3470" s="2">
        <v>6930</v>
      </c>
      <c r="H3470" s="2">
        <v>11477</v>
      </c>
      <c r="I3470" s="2">
        <v>651</v>
      </c>
      <c r="J3470" s="2">
        <v>3896</v>
      </c>
      <c r="K3470">
        <v>0</v>
      </c>
      <c r="L3470" t="s">
        <v>5029</v>
      </c>
      <c r="M3470" t="s">
        <v>88</v>
      </c>
      <c r="N3470" t="s">
        <v>43</v>
      </c>
      <c r="O3470">
        <v>17025</v>
      </c>
    </row>
    <row r="3471" spans="1:15" x14ac:dyDescent="0.25">
      <c r="A3471" t="s">
        <v>3083</v>
      </c>
      <c r="B3471" t="s">
        <v>5030</v>
      </c>
      <c r="C3471" t="s">
        <v>17</v>
      </c>
      <c r="D3471" s="1">
        <v>44914</v>
      </c>
      <c r="E3471" s="1">
        <v>44915</v>
      </c>
      <c r="F3471" t="s">
        <v>18</v>
      </c>
      <c r="G3471" s="2">
        <v>5530</v>
      </c>
      <c r="H3471" s="2">
        <v>8204</v>
      </c>
      <c r="I3471" s="2">
        <v>430</v>
      </c>
      <c r="J3471" s="2">
        <v>2244</v>
      </c>
      <c r="K3471">
        <v>0</v>
      </c>
      <c r="L3471" t="s">
        <v>51</v>
      </c>
      <c r="M3471" t="s">
        <v>52</v>
      </c>
      <c r="N3471" t="s">
        <v>43</v>
      </c>
      <c r="O3471">
        <v>92117</v>
      </c>
    </row>
    <row r="3472" spans="1:15" x14ac:dyDescent="0.25">
      <c r="A3472" t="s">
        <v>3083</v>
      </c>
      <c r="B3472" t="s">
        <v>5031</v>
      </c>
      <c r="C3472" t="s">
        <v>17</v>
      </c>
      <c r="D3472" s="1">
        <v>44893</v>
      </c>
      <c r="E3472" s="1">
        <v>44895</v>
      </c>
      <c r="F3472" t="s">
        <v>18</v>
      </c>
      <c r="G3472" s="2">
        <v>6930</v>
      </c>
      <c r="H3472" s="2">
        <v>10444</v>
      </c>
      <c r="I3472" s="2">
        <v>659</v>
      </c>
      <c r="J3472" s="2">
        <v>2855</v>
      </c>
      <c r="K3472">
        <v>0</v>
      </c>
      <c r="L3472" t="s">
        <v>1545</v>
      </c>
      <c r="M3472" t="s">
        <v>52</v>
      </c>
      <c r="N3472" t="s">
        <v>43</v>
      </c>
      <c r="O3472">
        <v>90272</v>
      </c>
    </row>
    <row r="3473" spans="1:15" x14ac:dyDescent="0.25">
      <c r="A3473" t="s">
        <v>3083</v>
      </c>
      <c r="B3473" t="s">
        <v>5032</v>
      </c>
      <c r="C3473" t="s">
        <v>17</v>
      </c>
      <c r="D3473" s="1">
        <v>44915</v>
      </c>
      <c r="E3473" s="1">
        <v>44917</v>
      </c>
      <c r="F3473" t="s">
        <v>18</v>
      </c>
      <c r="G3473" s="2">
        <v>5530</v>
      </c>
      <c r="H3473" s="2">
        <v>8500</v>
      </c>
      <c r="I3473" s="2">
        <v>430</v>
      </c>
      <c r="J3473" s="2">
        <v>2540</v>
      </c>
      <c r="K3473">
        <v>0</v>
      </c>
      <c r="L3473" t="s">
        <v>3224</v>
      </c>
      <c r="M3473" t="s">
        <v>52</v>
      </c>
      <c r="N3473" t="s">
        <v>43</v>
      </c>
      <c r="O3473">
        <v>92660</v>
      </c>
    </row>
    <row r="3474" spans="1:15" x14ac:dyDescent="0.25">
      <c r="A3474" t="s">
        <v>3083</v>
      </c>
      <c r="B3474" t="s">
        <v>5033</v>
      </c>
      <c r="C3474" t="s">
        <v>17</v>
      </c>
      <c r="D3474" s="1">
        <v>44862</v>
      </c>
      <c r="E3474" s="1">
        <v>44865</v>
      </c>
      <c r="F3474" t="s">
        <v>18</v>
      </c>
      <c r="G3474" s="2">
        <v>6930</v>
      </c>
      <c r="H3474" s="2">
        <v>10322</v>
      </c>
      <c r="I3474" s="2">
        <v>537</v>
      </c>
      <c r="J3474" s="2">
        <v>2855</v>
      </c>
      <c r="K3474">
        <v>0</v>
      </c>
      <c r="L3474" t="s">
        <v>51</v>
      </c>
      <c r="M3474" t="s">
        <v>52</v>
      </c>
      <c r="N3474" t="s">
        <v>43</v>
      </c>
      <c r="O3474">
        <v>92108</v>
      </c>
    </row>
    <row r="3475" spans="1:15" x14ac:dyDescent="0.25">
      <c r="A3475" t="s">
        <v>3083</v>
      </c>
      <c r="B3475" t="s">
        <v>5034</v>
      </c>
      <c r="C3475" t="s">
        <v>17</v>
      </c>
      <c r="D3475" s="1">
        <v>44910</v>
      </c>
      <c r="E3475" s="1">
        <v>44915</v>
      </c>
      <c r="F3475" t="s">
        <v>18</v>
      </c>
      <c r="G3475" s="2">
        <v>6930</v>
      </c>
      <c r="H3475" s="2">
        <v>10322</v>
      </c>
      <c r="I3475" s="2">
        <v>537</v>
      </c>
      <c r="J3475" s="2">
        <v>2855</v>
      </c>
      <c r="K3475">
        <v>0</v>
      </c>
      <c r="L3475" t="s">
        <v>1758</v>
      </c>
      <c r="M3475" t="s">
        <v>52</v>
      </c>
      <c r="N3475" t="s">
        <v>43</v>
      </c>
      <c r="O3475">
        <v>92037</v>
      </c>
    </row>
    <row r="3476" spans="1:15" x14ac:dyDescent="0.25">
      <c r="A3476" t="s">
        <v>3083</v>
      </c>
      <c r="B3476" t="s">
        <v>5035</v>
      </c>
      <c r="C3476" t="s">
        <v>17</v>
      </c>
      <c r="D3476" s="1">
        <v>44893</v>
      </c>
      <c r="E3476" s="1">
        <v>44895</v>
      </c>
      <c r="F3476" t="s">
        <v>18</v>
      </c>
      <c r="G3476" s="2">
        <v>6930</v>
      </c>
      <c r="H3476" s="2">
        <v>10494</v>
      </c>
      <c r="I3476" s="2">
        <v>709</v>
      </c>
      <c r="J3476" s="2">
        <v>2855</v>
      </c>
      <c r="K3476">
        <v>0</v>
      </c>
      <c r="L3476" t="s">
        <v>3063</v>
      </c>
      <c r="M3476" t="s">
        <v>52</v>
      </c>
      <c r="N3476" t="s">
        <v>43</v>
      </c>
      <c r="O3476">
        <v>91208</v>
      </c>
    </row>
    <row r="3477" spans="1:15" x14ac:dyDescent="0.25">
      <c r="A3477" t="s">
        <v>3083</v>
      </c>
      <c r="B3477" t="s">
        <v>5036</v>
      </c>
      <c r="C3477" t="s">
        <v>17</v>
      </c>
      <c r="D3477" s="1">
        <v>44922</v>
      </c>
      <c r="E3477" s="1">
        <v>44923</v>
      </c>
      <c r="F3477" t="s">
        <v>18</v>
      </c>
      <c r="G3477" s="2">
        <v>5530</v>
      </c>
      <c r="H3477" s="2">
        <v>8299</v>
      </c>
      <c r="I3477" s="2">
        <v>525</v>
      </c>
      <c r="J3477" s="2">
        <v>2244</v>
      </c>
      <c r="K3477">
        <v>0</v>
      </c>
      <c r="L3477" t="s">
        <v>4041</v>
      </c>
      <c r="M3477" t="s">
        <v>52</v>
      </c>
      <c r="N3477" t="s">
        <v>43</v>
      </c>
      <c r="O3477">
        <v>90277</v>
      </c>
    </row>
    <row r="3478" spans="1:15" x14ac:dyDescent="0.25">
      <c r="A3478" t="s">
        <v>3083</v>
      </c>
      <c r="B3478" t="s">
        <v>5037</v>
      </c>
      <c r="C3478" t="s">
        <v>17</v>
      </c>
      <c r="D3478" s="1">
        <v>44914</v>
      </c>
      <c r="E3478" s="1">
        <v>44915</v>
      </c>
      <c r="F3478" t="s">
        <v>18</v>
      </c>
      <c r="G3478" s="2">
        <v>6930</v>
      </c>
      <c r="H3478" s="2">
        <v>11161</v>
      </c>
      <c r="I3478" s="2">
        <v>693</v>
      </c>
      <c r="J3478" s="2">
        <v>3538</v>
      </c>
      <c r="K3478">
        <v>0</v>
      </c>
      <c r="L3478" t="s">
        <v>1347</v>
      </c>
      <c r="M3478" t="s">
        <v>78</v>
      </c>
      <c r="N3478" t="s">
        <v>21</v>
      </c>
      <c r="O3478">
        <v>7059</v>
      </c>
    </row>
    <row r="3479" spans="1:15" x14ac:dyDescent="0.25">
      <c r="A3479" t="s">
        <v>3083</v>
      </c>
      <c r="B3479" t="s">
        <v>5038</v>
      </c>
      <c r="C3479" t="s">
        <v>17</v>
      </c>
      <c r="D3479" s="1">
        <v>44847</v>
      </c>
      <c r="E3479" s="1">
        <v>44851</v>
      </c>
      <c r="F3479" t="s">
        <v>18</v>
      </c>
      <c r="G3479" s="2">
        <v>6930</v>
      </c>
      <c r="H3479" s="2">
        <v>10150</v>
      </c>
      <c r="I3479" s="2">
        <v>0</v>
      </c>
      <c r="J3479" s="2">
        <v>3220</v>
      </c>
      <c r="K3479">
        <v>0</v>
      </c>
      <c r="L3479" t="s">
        <v>5039</v>
      </c>
      <c r="M3479" t="s">
        <v>458</v>
      </c>
      <c r="N3479" t="s">
        <v>21</v>
      </c>
      <c r="O3479">
        <v>59106</v>
      </c>
    </row>
    <row r="3480" spans="1:15" x14ac:dyDescent="0.25">
      <c r="A3480" t="s">
        <v>3083</v>
      </c>
      <c r="B3480" t="s">
        <v>5040</v>
      </c>
      <c r="C3480" t="s">
        <v>17</v>
      </c>
      <c r="D3480" s="1">
        <v>44861</v>
      </c>
      <c r="E3480" s="1">
        <v>44862</v>
      </c>
      <c r="F3480" t="s">
        <v>18</v>
      </c>
      <c r="G3480" s="2">
        <v>6930</v>
      </c>
      <c r="H3480" s="2">
        <v>10468</v>
      </c>
      <c r="I3480" s="2">
        <v>0</v>
      </c>
      <c r="J3480" s="2">
        <v>3538</v>
      </c>
      <c r="K3480">
        <v>0</v>
      </c>
      <c r="L3480" t="s">
        <v>673</v>
      </c>
      <c r="M3480" t="s">
        <v>71</v>
      </c>
      <c r="N3480" t="s">
        <v>43</v>
      </c>
      <c r="O3480">
        <v>33629</v>
      </c>
    </row>
    <row r="3481" spans="1:15" x14ac:dyDescent="0.25">
      <c r="A3481" t="s">
        <v>3083</v>
      </c>
      <c r="B3481" t="s">
        <v>5041</v>
      </c>
      <c r="C3481" t="s">
        <v>17</v>
      </c>
      <c r="D3481" s="1">
        <v>44915</v>
      </c>
      <c r="E3481" s="1">
        <v>44917</v>
      </c>
      <c r="F3481" t="s">
        <v>18</v>
      </c>
      <c r="G3481" s="2">
        <v>5530</v>
      </c>
      <c r="H3481" s="2">
        <v>8500</v>
      </c>
      <c r="I3481" s="2">
        <v>430</v>
      </c>
      <c r="J3481" s="2">
        <v>2540</v>
      </c>
      <c r="K3481">
        <v>0</v>
      </c>
      <c r="L3481" t="s">
        <v>3690</v>
      </c>
      <c r="M3481" t="s">
        <v>52</v>
      </c>
      <c r="N3481" t="s">
        <v>43</v>
      </c>
      <c r="O3481">
        <v>92629</v>
      </c>
    </row>
    <row r="3482" spans="1:15" x14ac:dyDescent="0.25">
      <c r="A3482" t="s">
        <v>3083</v>
      </c>
      <c r="B3482" t="s">
        <v>5042</v>
      </c>
      <c r="C3482" t="s">
        <v>17</v>
      </c>
      <c r="D3482" s="1">
        <v>44839</v>
      </c>
      <c r="E3482" s="1">
        <v>44840</v>
      </c>
      <c r="F3482" t="s">
        <v>18</v>
      </c>
      <c r="G3482" s="2">
        <v>6930</v>
      </c>
      <c r="H3482" s="2">
        <v>10470</v>
      </c>
      <c r="I3482" s="2">
        <v>685</v>
      </c>
      <c r="J3482" s="2">
        <v>2855</v>
      </c>
      <c r="K3482">
        <v>0</v>
      </c>
      <c r="L3482" t="s">
        <v>3576</v>
      </c>
      <c r="M3482" t="s">
        <v>52</v>
      </c>
      <c r="N3482" t="s">
        <v>43</v>
      </c>
      <c r="O3482">
        <v>94002</v>
      </c>
    </row>
    <row r="3483" spans="1:15" x14ac:dyDescent="0.25">
      <c r="A3483" t="s">
        <v>3083</v>
      </c>
      <c r="B3483" t="s">
        <v>5043</v>
      </c>
      <c r="C3483" t="s">
        <v>17</v>
      </c>
      <c r="D3483" s="1">
        <v>44909</v>
      </c>
      <c r="E3483" s="1">
        <v>44910</v>
      </c>
      <c r="F3483" t="s">
        <v>18</v>
      </c>
      <c r="G3483" s="2">
        <v>3710</v>
      </c>
      <c r="H3483" s="2">
        <v>6519</v>
      </c>
      <c r="I3483" s="2">
        <v>269</v>
      </c>
      <c r="J3483" s="2">
        <v>2540</v>
      </c>
      <c r="K3483">
        <v>0</v>
      </c>
      <c r="L3483" t="s">
        <v>4353</v>
      </c>
      <c r="M3483" t="s">
        <v>52</v>
      </c>
      <c r="N3483" t="s">
        <v>43</v>
      </c>
      <c r="O3483">
        <v>95722</v>
      </c>
    </row>
    <row r="3484" spans="1:15" x14ac:dyDescent="0.25">
      <c r="A3484" t="s">
        <v>3083</v>
      </c>
      <c r="B3484" t="s">
        <v>5044</v>
      </c>
      <c r="C3484" t="s">
        <v>17</v>
      </c>
      <c r="D3484" s="1">
        <v>44859</v>
      </c>
      <c r="E3484" s="1">
        <v>44860</v>
      </c>
      <c r="F3484" t="s">
        <v>18</v>
      </c>
      <c r="G3484" s="2">
        <v>6930</v>
      </c>
      <c r="H3484" s="2">
        <v>10679</v>
      </c>
      <c r="I3484" s="2">
        <v>791</v>
      </c>
      <c r="J3484" s="2">
        <v>2958</v>
      </c>
      <c r="K3484">
        <v>0</v>
      </c>
      <c r="L3484" t="s">
        <v>5045</v>
      </c>
      <c r="M3484" t="s">
        <v>59</v>
      </c>
      <c r="N3484" t="s">
        <v>43</v>
      </c>
      <c r="O3484">
        <v>75089</v>
      </c>
    </row>
    <row r="3485" spans="1:15" x14ac:dyDescent="0.25">
      <c r="A3485" t="s">
        <v>3083</v>
      </c>
      <c r="B3485" t="s">
        <v>5046</v>
      </c>
      <c r="C3485" t="s">
        <v>17</v>
      </c>
      <c r="D3485" s="1">
        <v>44908</v>
      </c>
      <c r="E3485" s="1">
        <v>44910</v>
      </c>
      <c r="F3485" t="s">
        <v>18</v>
      </c>
      <c r="G3485" s="2">
        <v>5530</v>
      </c>
      <c r="H3485" s="2">
        <v>8802</v>
      </c>
      <c r="I3485" s="2">
        <v>460</v>
      </c>
      <c r="J3485" s="2">
        <v>2812</v>
      </c>
      <c r="K3485">
        <v>0</v>
      </c>
      <c r="L3485" t="s">
        <v>546</v>
      </c>
      <c r="M3485" t="s">
        <v>246</v>
      </c>
      <c r="N3485" t="s">
        <v>21</v>
      </c>
      <c r="O3485">
        <v>85208</v>
      </c>
    </row>
    <row r="3486" spans="1:15" x14ac:dyDescent="0.25">
      <c r="A3486" t="s">
        <v>3083</v>
      </c>
      <c r="B3486" t="s">
        <v>5047</v>
      </c>
      <c r="C3486" t="s">
        <v>17</v>
      </c>
      <c r="D3486" s="1">
        <v>44910</v>
      </c>
      <c r="E3486" s="1">
        <v>44915</v>
      </c>
      <c r="F3486" t="s">
        <v>18</v>
      </c>
      <c r="G3486" s="2">
        <v>6930</v>
      </c>
      <c r="H3486" s="2">
        <v>11027</v>
      </c>
      <c r="I3486" s="2">
        <v>201</v>
      </c>
      <c r="J3486" s="2">
        <v>3896</v>
      </c>
      <c r="K3486">
        <v>0</v>
      </c>
      <c r="L3486" t="s">
        <v>5048</v>
      </c>
      <c r="M3486" t="s">
        <v>265</v>
      </c>
      <c r="N3486" t="s">
        <v>43</v>
      </c>
      <c r="O3486">
        <v>2762</v>
      </c>
    </row>
    <row r="3487" spans="1:15" x14ac:dyDescent="0.25">
      <c r="A3487" t="s">
        <v>3083</v>
      </c>
      <c r="B3487" t="s">
        <v>5049</v>
      </c>
      <c r="C3487" t="s">
        <v>17</v>
      </c>
      <c r="D3487" s="1">
        <v>44894</v>
      </c>
      <c r="E3487" s="1">
        <v>44900</v>
      </c>
      <c r="F3487" t="s">
        <v>18</v>
      </c>
      <c r="G3487" s="2">
        <v>6930</v>
      </c>
      <c r="H3487" s="2">
        <v>11692</v>
      </c>
      <c r="I3487" s="2">
        <v>866</v>
      </c>
      <c r="J3487" s="2">
        <v>3896</v>
      </c>
      <c r="K3487">
        <v>0</v>
      </c>
      <c r="L3487" t="s">
        <v>5050</v>
      </c>
      <c r="M3487" t="s">
        <v>39</v>
      </c>
      <c r="N3487" t="s">
        <v>43</v>
      </c>
      <c r="O3487">
        <v>13827</v>
      </c>
    </row>
    <row r="3488" spans="1:15" x14ac:dyDescent="0.25">
      <c r="A3488" t="s">
        <v>3083</v>
      </c>
      <c r="B3488" t="s">
        <v>5051</v>
      </c>
      <c r="C3488" t="s">
        <v>17</v>
      </c>
      <c r="D3488" s="1">
        <v>44922</v>
      </c>
      <c r="E3488" s="1">
        <v>44923</v>
      </c>
      <c r="F3488" t="s">
        <v>18</v>
      </c>
      <c r="G3488" s="2">
        <v>6930</v>
      </c>
      <c r="H3488" s="2">
        <v>11370</v>
      </c>
      <c r="I3488" s="2">
        <v>902</v>
      </c>
      <c r="J3488" s="2">
        <v>3538</v>
      </c>
      <c r="K3488">
        <v>0</v>
      </c>
      <c r="L3488" t="s">
        <v>5052</v>
      </c>
      <c r="M3488" t="s">
        <v>39</v>
      </c>
      <c r="N3488" t="s">
        <v>43</v>
      </c>
      <c r="O3488">
        <v>11023</v>
      </c>
    </row>
    <row r="3489" spans="1:15" x14ac:dyDescent="0.25">
      <c r="A3489" t="s">
        <v>3083</v>
      </c>
      <c r="B3489" t="s">
        <v>5053</v>
      </c>
      <c r="C3489" t="s">
        <v>17</v>
      </c>
      <c r="D3489" s="1">
        <v>44904</v>
      </c>
      <c r="E3489" s="1">
        <v>44906</v>
      </c>
      <c r="F3489" t="s">
        <v>18</v>
      </c>
      <c r="G3489" s="2">
        <v>6930</v>
      </c>
      <c r="H3489" s="2">
        <v>10681</v>
      </c>
      <c r="I3489" s="2">
        <v>793</v>
      </c>
      <c r="J3489" s="2">
        <v>2958</v>
      </c>
      <c r="K3489">
        <v>0</v>
      </c>
      <c r="L3489" t="s">
        <v>112</v>
      </c>
      <c r="M3489" t="s">
        <v>59</v>
      </c>
      <c r="N3489" t="s">
        <v>21</v>
      </c>
      <c r="O3489">
        <v>77019</v>
      </c>
    </row>
    <row r="3490" spans="1:15" x14ac:dyDescent="0.25">
      <c r="A3490" t="s">
        <v>3083</v>
      </c>
      <c r="B3490" t="s">
        <v>5054</v>
      </c>
      <c r="C3490" t="s">
        <v>17</v>
      </c>
      <c r="D3490" s="1">
        <v>44874</v>
      </c>
      <c r="E3490" s="1">
        <v>44876</v>
      </c>
      <c r="F3490" t="s">
        <v>18</v>
      </c>
      <c r="G3490" s="2">
        <v>5530</v>
      </c>
      <c r="H3490" s="2">
        <v>8889</v>
      </c>
      <c r="I3490" s="2">
        <v>502</v>
      </c>
      <c r="J3490" s="2">
        <v>2857</v>
      </c>
      <c r="K3490">
        <v>0</v>
      </c>
      <c r="L3490" t="s">
        <v>5055</v>
      </c>
      <c r="M3490" t="s">
        <v>88</v>
      </c>
      <c r="N3490" t="s">
        <v>43</v>
      </c>
      <c r="O3490">
        <v>16803</v>
      </c>
    </row>
    <row r="3491" spans="1:15" x14ac:dyDescent="0.25">
      <c r="A3491" t="s">
        <v>3083</v>
      </c>
      <c r="B3491" t="s">
        <v>5056</v>
      </c>
      <c r="C3491" t="s">
        <v>17</v>
      </c>
      <c r="D3491" s="1">
        <v>44904</v>
      </c>
      <c r="E3491" s="1">
        <v>44906</v>
      </c>
      <c r="F3491" t="s">
        <v>18</v>
      </c>
      <c r="G3491" s="2">
        <v>6930</v>
      </c>
      <c r="H3491" s="2">
        <v>11584</v>
      </c>
      <c r="I3491" s="2">
        <v>758</v>
      </c>
      <c r="J3491" s="2">
        <v>3896</v>
      </c>
      <c r="K3491">
        <v>0</v>
      </c>
      <c r="L3491" t="s">
        <v>194</v>
      </c>
      <c r="M3491" t="s">
        <v>134</v>
      </c>
      <c r="N3491" t="s">
        <v>43</v>
      </c>
      <c r="O3491">
        <v>46032</v>
      </c>
    </row>
    <row r="3492" spans="1:15" x14ac:dyDescent="0.25">
      <c r="A3492" t="s">
        <v>3083</v>
      </c>
      <c r="B3492" t="s">
        <v>5057</v>
      </c>
      <c r="C3492" t="s">
        <v>17</v>
      </c>
      <c r="D3492" s="1">
        <v>44910</v>
      </c>
      <c r="E3492" s="1">
        <v>44915</v>
      </c>
      <c r="F3492" t="s">
        <v>18</v>
      </c>
      <c r="G3492" s="2">
        <v>6930</v>
      </c>
      <c r="H3492" s="2">
        <v>10530</v>
      </c>
      <c r="I3492" s="2">
        <v>745</v>
      </c>
      <c r="J3492" s="2">
        <v>2855</v>
      </c>
      <c r="K3492">
        <v>0</v>
      </c>
      <c r="L3492" t="s">
        <v>3148</v>
      </c>
      <c r="M3492" t="s">
        <v>52</v>
      </c>
      <c r="N3492" t="s">
        <v>43</v>
      </c>
      <c r="O3492">
        <v>94577</v>
      </c>
    </row>
    <row r="3493" spans="1:15" x14ac:dyDescent="0.25">
      <c r="A3493" t="s">
        <v>3083</v>
      </c>
      <c r="B3493" t="s">
        <v>5058</v>
      </c>
      <c r="C3493" t="s">
        <v>17</v>
      </c>
      <c r="D3493" s="1">
        <v>44904</v>
      </c>
      <c r="E3493" s="1">
        <v>44906</v>
      </c>
      <c r="F3493" t="s">
        <v>18</v>
      </c>
      <c r="G3493" s="2">
        <v>6930</v>
      </c>
      <c r="H3493" s="2">
        <v>10322</v>
      </c>
      <c r="I3493" s="2">
        <v>537</v>
      </c>
      <c r="J3493" s="2">
        <v>2855</v>
      </c>
      <c r="K3493">
        <v>0</v>
      </c>
      <c r="L3493" t="s">
        <v>1758</v>
      </c>
      <c r="M3493" t="s">
        <v>52</v>
      </c>
      <c r="N3493" t="s">
        <v>43</v>
      </c>
      <c r="O3493">
        <v>92037</v>
      </c>
    </row>
    <row r="3494" spans="1:15" x14ac:dyDescent="0.25">
      <c r="A3494" t="s">
        <v>3083</v>
      </c>
      <c r="B3494" t="s">
        <v>5059</v>
      </c>
      <c r="C3494" t="s">
        <v>17</v>
      </c>
      <c r="D3494" s="1">
        <v>44860</v>
      </c>
      <c r="E3494" s="1">
        <v>44861</v>
      </c>
      <c r="F3494" t="s">
        <v>18</v>
      </c>
      <c r="G3494" s="2">
        <v>6930</v>
      </c>
      <c r="H3494" s="2">
        <v>10826</v>
      </c>
      <c r="I3494" s="2">
        <v>0</v>
      </c>
      <c r="J3494" s="2">
        <v>3896</v>
      </c>
      <c r="K3494">
        <v>0</v>
      </c>
      <c r="L3494" t="s">
        <v>5060</v>
      </c>
      <c r="M3494" t="s">
        <v>306</v>
      </c>
      <c r="N3494" t="s">
        <v>75</v>
      </c>
      <c r="O3494">
        <v>35053</v>
      </c>
    </row>
    <row r="3495" spans="1:15" x14ac:dyDescent="0.25">
      <c r="A3495" t="s">
        <v>3083</v>
      </c>
      <c r="B3495" t="s">
        <v>5061</v>
      </c>
      <c r="C3495" t="s">
        <v>17</v>
      </c>
      <c r="D3495" s="1">
        <v>44837</v>
      </c>
      <c r="E3495" s="1">
        <v>44840</v>
      </c>
      <c r="F3495" t="s">
        <v>18</v>
      </c>
      <c r="G3495" s="2">
        <v>3430</v>
      </c>
      <c r="H3495" s="2">
        <v>6262</v>
      </c>
      <c r="I3495" s="2">
        <v>292</v>
      </c>
      <c r="J3495" s="2">
        <v>2540</v>
      </c>
      <c r="K3495">
        <v>0</v>
      </c>
      <c r="L3495" t="s">
        <v>1008</v>
      </c>
      <c r="M3495" t="s">
        <v>52</v>
      </c>
      <c r="N3495" t="s">
        <v>43</v>
      </c>
      <c r="O3495">
        <v>91941</v>
      </c>
    </row>
    <row r="3496" spans="1:15" x14ac:dyDescent="0.25">
      <c r="A3496" t="s">
        <v>3083</v>
      </c>
      <c r="B3496" t="s">
        <v>5062</v>
      </c>
      <c r="C3496" t="s">
        <v>17</v>
      </c>
      <c r="D3496" s="1">
        <v>44901</v>
      </c>
      <c r="E3496" s="1">
        <v>44903</v>
      </c>
      <c r="F3496" t="s">
        <v>18</v>
      </c>
      <c r="G3496" s="2">
        <v>6930</v>
      </c>
      <c r="H3496" s="2">
        <v>9742</v>
      </c>
      <c r="I3496" s="2">
        <v>0</v>
      </c>
      <c r="J3496" s="2">
        <v>2812</v>
      </c>
      <c r="K3496">
        <v>0</v>
      </c>
      <c r="L3496" t="s">
        <v>3168</v>
      </c>
      <c r="M3496" t="s">
        <v>277</v>
      </c>
      <c r="N3496" t="s">
        <v>43</v>
      </c>
      <c r="O3496">
        <v>80121</v>
      </c>
    </row>
    <row r="3497" spans="1:15" x14ac:dyDescent="0.25">
      <c r="A3497" t="s">
        <v>3083</v>
      </c>
      <c r="B3497" t="s">
        <v>5063</v>
      </c>
      <c r="C3497" t="s">
        <v>17</v>
      </c>
      <c r="D3497" s="1">
        <v>44900</v>
      </c>
      <c r="E3497" s="1">
        <v>44901</v>
      </c>
      <c r="F3497" t="s">
        <v>18</v>
      </c>
      <c r="G3497" s="2">
        <v>3430</v>
      </c>
      <c r="H3497" s="2">
        <v>8590</v>
      </c>
      <c r="I3497" s="2">
        <v>0</v>
      </c>
      <c r="J3497" s="2">
        <v>5160</v>
      </c>
      <c r="K3497">
        <v>0</v>
      </c>
      <c r="L3497" t="s">
        <v>5064</v>
      </c>
      <c r="M3497" t="s">
        <v>2925</v>
      </c>
      <c r="N3497" t="s">
        <v>43</v>
      </c>
      <c r="O3497">
        <v>99508</v>
      </c>
    </row>
    <row r="3498" spans="1:15" x14ac:dyDescent="0.25">
      <c r="A3498" t="s">
        <v>3083</v>
      </c>
      <c r="B3498" t="s">
        <v>5065</v>
      </c>
      <c r="C3498" t="s">
        <v>17</v>
      </c>
      <c r="D3498" s="1">
        <v>44911</v>
      </c>
      <c r="E3498" s="1">
        <v>44915</v>
      </c>
      <c r="F3498" t="s">
        <v>18</v>
      </c>
      <c r="G3498" s="2">
        <v>5530</v>
      </c>
      <c r="H3498" s="2">
        <v>8299</v>
      </c>
      <c r="I3498" s="2">
        <v>525</v>
      </c>
      <c r="J3498" s="2">
        <v>2244</v>
      </c>
      <c r="K3498">
        <v>0</v>
      </c>
      <c r="L3498" t="s">
        <v>3036</v>
      </c>
      <c r="M3498" t="s">
        <v>52</v>
      </c>
      <c r="N3498" t="s">
        <v>43</v>
      </c>
      <c r="O3498">
        <v>90042</v>
      </c>
    </row>
    <row r="3499" spans="1:15" x14ac:dyDescent="0.25">
      <c r="A3499" t="s">
        <v>3083</v>
      </c>
      <c r="B3499" t="s">
        <v>5066</v>
      </c>
      <c r="C3499" t="s">
        <v>17</v>
      </c>
      <c r="D3499" s="1">
        <v>44902</v>
      </c>
      <c r="E3499" s="1">
        <v>44904</v>
      </c>
      <c r="F3499" t="s">
        <v>18</v>
      </c>
      <c r="G3499" s="2">
        <v>6930</v>
      </c>
      <c r="H3499" s="2">
        <v>9590</v>
      </c>
      <c r="I3499" s="2">
        <v>0</v>
      </c>
      <c r="J3499" s="2">
        <v>2660</v>
      </c>
      <c r="K3499">
        <v>0</v>
      </c>
      <c r="L3499" t="s">
        <v>1730</v>
      </c>
      <c r="M3499" t="s">
        <v>577</v>
      </c>
      <c r="N3499" t="s">
        <v>43</v>
      </c>
      <c r="O3499">
        <v>97703</v>
      </c>
    </row>
    <row r="3500" spans="1:15" x14ac:dyDescent="0.25">
      <c r="A3500" t="s">
        <v>3083</v>
      </c>
      <c r="B3500" t="s">
        <v>5067</v>
      </c>
      <c r="C3500" t="s">
        <v>17</v>
      </c>
      <c r="D3500" s="1">
        <v>44923</v>
      </c>
      <c r="E3500" s="1">
        <v>44924</v>
      </c>
      <c r="F3500" t="s">
        <v>18</v>
      </c>
      <c r="G3500" s="2">
        <v>6930</v>
      </c>
      <c r="H3500" s="2">
        <v>11194</v>
      </c>
      <c r="I3500" s="2">
        <v>368</v>
      </c>
      <c r="J3500" s="2">
        <v>3896</v>
      </c>
      <c r="K3500">
        <v>0</v>
      </c>
      <c r="L3500" t="s">
        <v>2985</v>
      </c>
      <c r="M3500" t="s">
        <v>30</v>
      </c>
      <c r="N3500" t="s">
        <v>21</v>
      </c>
      <c r="O3500">
        <v>22903</v>
      </c>
    </row>
    <row r="3501" spans="1:15" x14ac:dyDescent="0.25">
      <c r="A3501" t="s">
        <v>3083</v>
      </c>
      <c r="B3501" t="s">
        <v>5068</v>
      </c>
      <c r="C3501" t="s">
        <v>17</v>
      </c>
      <c r="D3501" s="1">
        <v>44897</v>
      </c>
      <c r="E3501" s="1">
        <v>44901</v>
      </c>
      <c r="F3501" t="s">
        <v>18</v>
      </c>
      <c r="G3501" s="2">
        <v>6930</v>
      </c>
      <c r="H3501" s="2">
        <v>11693</v>
      </c>
      <c r="I3501" s="2">
        <v>867</v>
      </c>
      <c r="J3501" s="2">
        <v>3896</v>
      </c>
      <c r="K3501">
        <v>0</v>
      </c>
      <c r="L3501" t="s">
        <v>5069</v>
      </c>
      <c r="M3501" t="s">
        <v>39</v>
      </c>
      <c r="N3501" t="s">
        <v>43</v>
      </c>
      <c r="O3501">
        <v>12883</v>
      </c>
    </row>
    <row r="3502" spans="1:15" x14ac:dyDescent="0.25">
      <c r="A3502" t="s">
        <v>3083</v>
      </c>
      <c r="B3502" t="s">
        <v>5070</v>
      </c>
      <c r="C3502" t="s">
        <v>17</v>
      </c>
      <c r="D3502" s="1">
        <v>44887</v>
      </c>
      <c r="E3502" s="1">
        <v>44900</v>
      </c>
      <c r="F3502" t="s">
        <v>18</v>
      </c>
      <c r="G3502" s="2">
        <v>6930</v>
      </c>
      <c r="H3502" s="2">
        <v>10775</v>
      </c>
      <c r="I3502" s="2">
        <v>798</v>
      </c>
      <c r="J3502" s="2">
        <v>3047</v>
      </c>
      <c r="K3502">
        <v>0</v>
      </c>
      <c r="L3502" t="s">
        <v>1632</v>
      </c>
      <c r="M3502" t="s">
        <v>453</v>
      </c>
      <c r="N3502" t="s">
        <v>43</v>
      </c>
      <c r="O3502">
        <v>98901</v>
      </c>
    </row>
    <row r="3503" spans="1:15" x14ac:dyDescent="0.25">
      <c r="A3503" t="s">
        <v>3083</v>
      </c>
      <c r="B3503" t="s">
        <v>5071</v>
      </c>
      <c r="C3503" t="s">
        <v>17</v>
      </c>
      <c r="D3503" s="1">
        <v>44895</v>
      </c>
      <c r="E3503" s="1">
        <v>44900</v>
      </c>
      <c r="F3503" t="s">
        <v>18</v>
      </c>
      <c r="G3503" s="2">
        <v>6930</v>
      </c>
      <c r="H3503" s="2">
        <v>11208</v>
      </c>
      <c r="I3503" s="2">
        <v>382</v>
      </c>
      <c r="J3503" s="2">
        <v>3896</v>
      </c>
      <c r="K3503">
        <v>0</v>
      </c>
      <c r="L3503" t="s">
        <v>5072</v>
      </c>
      <c r="M3503" t="s">
        <v>488</v>
      </c>
      <c r="N3503" t="s">
        <v>43</v>
      </c>
      <c r="O3503">
        <v>4429</v>
      </c>
    </row>
    <row r="3504" spans="1:15" x14ac:dyDescent="0.25">
      <c r="A3504" t="s">
        <v>3083</v>
      </c>
      <c r="B3504" t="s">
        <v>5073</v>
      </c>
      <c r="C3504" t="s">
        <v>17</v>
      </c>
      <c r="D3504" s="1">
        <v>44838</v>
      </c>
      <c r="E3504" s="1">
        <v>44840</v>
      </c>
      <c r="F3504" t="s">
        <v>18</v>
      </c>
      <c r="G3504" s="2">
        <v>6930</v>
      </c>
      <c r="H3504" s="2">
        <v>11160</v>
      </c>
      <c r="I3504" s="2">
        <v>692</v>
      </c>
      <c r="J3504" s="2">
        <v>3538</v>
      </c>
      <c r="K3504">
        <v>0</v>
      </c>
      <c r="L3504" t="s">
        <v>5074</v>
      </c>
      <c r="M3504" t="s">
        <v>78</v>
      </c>
      <c r="N3504" t="s">
        <v>21</v>
      </c>
      <c r="O3504">
        <v>7481</v>
      </c>
    </row>
    <row r="3505" spans="1:15" x14ac:dyDescent="0.25">
      <c r="A3505" t="s">
        <v>3083</v>
      </c>
      <c r="B3505" t="s">
        <v>5075</v>
      </c>
      <c r="C3505" t="s">
        <v>17</v>
      </c>
      <c r="D3505" s="1">
        <v>44881</v>
      </c>
      <c r="E3505" s="1">
        <v>44882</v>
      </c>
      <c r="F3505" t="s">
        <v>18</v>
      </c>
      <c r="G3505" s="2">
        <v>17550</v>
      </c>
      <c r="H3505" s="2">
        <v>25193</v>
      </c>
      <c r="I3505" s="2">
        <v>1649</v>
      </c>
      <c r="J3505" s="2">
        <v>5994</v>
      </c>
      <c r="K3505">
        <v>0</v>
      </c>
      <c r="L3505" t="s">
        <v>5076</v>
      </c>
      <c r="M3505" t="s">
        <v>286</v>
      </c>
      <c r="N3505" t="s">
        <v>43</v>
      </c>
      <c r="O3505">
        <v>29306</v>
      </c>
    </row>
    <row r="3506" spans="1:15" x14ac:dyDescent="0.25">
      <c r="A3506" t="s">
        <v>3083</v>
      </c>
      <c r="B3506" t="s">
        <v>5077</v>
      </c>
      <c r="C3506" t="s">
        <v>17</v>
      </c>
      <c r="D3506" s="1">
        <v>44874</v>
      </c>
      <c r="E3506" s="1">
        <v>44875</v>
      </c>
      <c r="F3506" t="s">
        <v>18</v>
      </c>
      <c r="G3506" s="2">
        <v>6930</v>
      </c>
      <c r="H3506" s="2">
        <v>10322</v>
      </c>
      <c r="I3506" s="2">
        <v>537</v>
      </c>
      <c r="J3506" s="2">
        <v>2855</v>
      </c>
      <c r="K3506">
        <v>0</v>
      </c>
      <c r="L3506" t="s">
        <v>2843</v>
      </c>
      <c r="M3506" t="s">
        <v>52</v>
      </c>
      <c r="N3506" t="s">
        <v>43</v>
      </c>
      <c r="O3506">
        <v>92067</v>
      </c>
    </row>
    <row r="3507" spans="1:15" x14ac:dyDescent="0.25">
      <c r="A3507" t="s">
        <v>3083</v>
      </c>
      <c r="B3507" t="s">
        <v>5078</v>
      </c>
      <c r="C3507" t="s">
        <v>17</v>
      </c>
      <c r="D3507" s="1">
        <v>44914</v>
      </c>
      <c r="E3507" s="1">
        <v>44916</v>
      </c>
      <c r="F3507" t="s">
        <v>18</v>
      </c>
      <c r="G3507" s="2">
        <v>6930</v>
      </c>
      <c r="H3507" s="2">
        <v>11017</v>
      </c>
      <c r="I3507" s="2">
        <v>191</v>
      </c>
      <c r="J3507" s="2">
        <v>3896</v>
      </c>
      <c r="K3507">
        <v>0</v>
      </c>
      <c r="L3507" t="s">
        <v>5079</v>
      </c>
      <c r="M3507" t="s">
        <v>265</v>
      </c>
      <c r="N3507" t="s">
        <v>43</v>
      </c>
      <c r="O3507">
        <v>1879</v>
      </c>
    </row>
    <row r="3508" spans="1:15" x14ac:dyDescent="0.25">
      <c r="A3508" t="s">
        <v>3083</v>
      </c>
      <c r="B3508" t="s">
        <v>5080</v>
      </c>
      <c r="C3508" t="s">
        <v>17</v>
      </c>
      <c r="D3508" s="1">
        <v>44852</v>
      </c>
      <c r="E3508" s="1">
        <v>44853</v>
      </c>
      <c r="F3508" t="s">
        <v>18</v>
      </c>
      <c r="G3508" s="2">
        <v>6930</v>
      </c>
      <c r="H3508" s="2">
        <v>10094</v>
      </c>
      <c r="I3508" s="2">
        <v>624</v>
      </c>
      <c r="J3508" s="2">
        <v>2540</v>
      </c>
      <c r="K3508">
        <v>0</v>
      </c>
      <c r="L3508" t="s">
        <v>3865</v>
      </c>
      <c r="M3508" t="s">
        <v>52</v>
      </c>
      <c r="N3508" t="s">
        <v>43</v>
      </c>
      <c r="O3508">
        <v>95073</v>
      </c>
    </row>
    <row r="3509" spans="1:15" x14ac:dyDescent="0.25">
      <c r="A3509" t="s">
        <v>3083</v>
      </c>
      <c r="B3509" t="s">
        <v>5081</v>
      </c>
      <c r="C3509" t="s">
        <v>17</v>
      </c>
      <c r="D3509" s="1">
        <v>44908</v>
      </c>
      <c r="E3509" s="1">
        <v>44910</v>
      </c>
      <c r="F3509" t="s">
        <v>18</v>
      </c>
      <c r="G3509" s="2">
        <v>6930</v>
      </c>
      <c r="H3509" s="2">
        <v>10696</v>
      </c>
      <c r="I3509" s="2">
        <v>629</v>
      </c>
      <c r="J3509" s="2">
        <v>3137</v>
      </c>
      <c r="K3509">
        <v>0</v>
      </c>
      <c r="L3509" t="s">
        <v>5082</v>
      </c>
      <c r="M3509" t="s">
        <v>203</v>
      </c>
      <c r="N3509" t="s">
        <v>21</v>
      </c>
      <c r="O3509">
        <v>60093</v>
      </c>
    </row>
    <row r="3510" spans="1:15" x14ac:dyDescent="0.25">
      <c r="A3510" t="s">
        <v>3083</v>
      </c>
      <c r="B3510" t="s">
        <v>5083</v>
      </c>
      <c r="C3510" t="s">
        <v>17</v>
      </c>
      <c r="D3510" s="1">
        <v>44902</v>
      </c>
      <c r="E3510" s="1">
        <v>44903</v>
      </c>
      <c r="F3510" t="s">
        <v>18</v>
      </c>
      <c r="G3510" s="2">
        <v>3430</v>
      </c>
      <c r="H3510" s="2">
        <v>6322</v>
      </c>
      <c r="I3510" s="2">
        <v>352</v>
      </c>
      <c r="J3510" s="2">
        <v>2540</v>
      </c>
      <c r="K3510">
        <v>0</v>
      </c>
      <c r="L3510" t="s">
        <v>1388</v>
      </c>
      <c r="M3510" t="s">
        <v>52</v>
      </c>
      <c r="N3510" t="s">
        <v>43</v>
      </c>
      <c r="O3510">
        <v>94610</v>
      </c>
    </row>
    <row r="3511" spans="1:15" x14ac:dyDescent="0.25">
      <c r="A3511" t="s">
        <v>3083</v>
      </c>
      <c r="B3511" t="s">
        <v>5084</v>
      </c>
      <c r="C3511" t="s">
        <v>17</v>
      </c>
      <c r="D3511" s="1">
        <v>44897</v>
      </c>
      <c r="E3511" s="1">
        <v>44903</v>
      </c>
      <c r="F3511" t="s">
        <v>18</v>
      </c>
      <c r="G3511" s="2">
        <v>6930</v>
      </c>
      <c r="H3511" s="2">
        <v>10494</v>
      </c>
      <c r="I3511" s="2">
        <v>709</v>
      </c>
      <c r="J3511" s="2">
        <v>2855</v>
      </c>
      <c r="K3511">
        <v>0</v>
      </c>
      <c r="L3511" t="s">
        <v>1770</v>
      </c>
      <c r="M3511" t="s">
        <v>52</v>
      </c>
      <c r="N3511" t="s">
        <v>43</v>
      </c>
      <c r="O3511">
        <v>94566</v>
      </c>
    </row>
    <row r="3512" spans="1:15" x14ac:dyDescent="0.25">
      <c r="A3512" t="s">
        <v>3083</v>
      </c>
      <c r="B3512" t="s">
        <v>5085</v>
      </c>
      <c r="C3512" t="s">
        <v>17</v>
      </c>
      <c r="D3512" s="1">
        <v>44873</v>
      </c>
      <c r="E3512" s="1">
        <v>44875</v>
      </c>
      <c r="F3512" t="s">
        <v>18</v>
      </c>
      <c r="G3512" s="2">
        <v>6930</v>
      </c>
      <c r="H3512" s="2">
        <v>10679</v>
      </c>
      <c r="I3512" s="2">
        <v>791</v>
      </c>
      <c r="J3512" s="2">
        <v>2958</v>
      </c>
      <c r="K3512">
        <v>0</v>
      </c>
      <c r="L3512" t="s">
        <v>112</v>
      </c>
      <c r="M3512" t="s">
        <v>59</v>
      </c>
      <c r="N3512" t="s">
        <v>43</v>
      </c>
      <c r="O3512">
        <v>77005</v>
      </c>
    </row>
    <row r="3513" spans="1:15" x14ac:dyDescent="0.25">
      <c r="A3513" t="s">
        <v>3083</v>
      </c>
      <c r="B3513" t="s">
        <v>5086</v>
      </c>
      <c r="C3513" t="s">
        <v>17</v>
      </c>
      <c r="D3513" s="1">
        <v>44860</v>
      </c>
      <c r="E3513" s="1">
        <v>44861</v>
      </c>
      <c r="F3513" t="s">
        <v>18</v>
      </c>
      <c r="G3513" s="2">
        <v>6930</v>
      </c>
      <c r="H3513" s="2">
        <v>10322</v>
      </c>
      <c r="I3513" s="2">
        <v>537</v>
      </c>
      <c r="J3513" s="2">
        <v>2855</v>
      </c>
      <c r="K3513">
        <v>0</v>
      </c>
      <c r="L3513" t="s">
        <v>3133</v>
      </c>
      <c r="M3513" t="s">
        <v>52</v>
      </c>
      <c r="N3513" t="s">
        <v>43</v>
      </c>
      <c r="O3513">
        <v>92067</v>
      </c>
    </row>
    <row r="3514" spans="1:15" x14ac:dyDescent="0.25">
      <c r="A3514" t="s">
        <v>3083</v>
      </c>
      <c r="B3514" t="s">
        <v>5087</v>
      </c>
      <c r="C3514" t="s">
        <v>17</v>
      </c>
      <c r="D3514" s="1">
        <v>44909</v>
      </c>
      <c r="E3514" s="1">
        <v>44915</v>
      </c>
      <c r="F3514" t="s">
        <v>18</v>
      </c>
      <c r="G3514" s="2">
        <v>4130</v>
      </c>
      <c r="H3514" s="2">
        <v>6761</v>
      </c>
      <c r="I3514" s="2">
        <v>387</v>
      </c>
      <c r="J3514" s="2">
        <v>2244</v>
      </c>
      <c r="K3514">
        <v>0</v>
      </c>
      <c r="L3514" t="s">
        <v>370</v>
      </c>
      <c r="M3514" t="s">
        <v>52</v>
      </c>
      <c r="N3514" t="s">
        <v>43</v>
      </c>
      <c r="O3514">
        <v>95120</v>
      </c>
    </row>
    <row r="3515" spans="1:15" x14ac:dyDescent="0.25">
      <c r="A3515" t="s">
        <v>3083</v>
      </c>
      <c r="B3515" t="s">
        <v>5088</v>
      </c>
      <c r="C3515" t="s">
        <v>17</v>
      </c>
      <c r="D3515" s="1">
        <v>44909</v>
      </c>
      <c r="E3515" s="1">
        <v>44915</v>
      </c>
      <c r="F3515" t="s">
        <v>18</v>
      </c>
      <c r="G3515" s="2">
        <v>6930</v>
      </c>
      <c r="H3515" s="2">
        <v>10463</v>
      </c>
      <c r="I3515" s="2">
        <v>581</v>
      </c>
      <c r="J3515" s="2">
        <v>2952</v>
      </c>
      <c r="K3515">
        <v>0</v>
      </c>
      <c r="L3515" t="s">
        <v>1448</v>
      </c>
      <c r="M3515" t="s">
        <v>198</v>
      </c>
      <c r="N3515" t="s">
        <v>43</v>
      </c>
      <c r="O3515">
        <v>89012</v>
      </c>
    </row>
    <row r="3516" spans="1:15" x14ac:dyDescent="0.25">
      <c r="A3516" t="s">
        <v>3083</v>
      </c>
      <c r="B3516" t="s">
        <v>5089</v>
      </c>
      <c r="C3516" t="s">
        <v>17</v>
      </c>
      <c r="D3516" s="1">
        <v>44893</v>
      </c>
      <c r="E3516" s="1">
        <v>44895</v>
      </c>
      <c r="F3516" t="s">
        <v>18</v>
      </c>
      <c r="G3516" s="2">
        <v>6930</v>
      </c>
      <c r="H3516" s="2">
        <v>11583</v>
      </c>
      <c r="I3516" s="2">
        <v>757</v>
      </c>
      <c r="J3516" s="2">
        <v>3896</v>
      </c>
      <c r="K3516">
        <v>0</v>
      </c>
      <c r="L3516" t="s">
        <v>296</v>
      </c>
      <c r="M3516" t="s">
        <v>88</v>
      </c>
      <c r="N3516" t="s">
        <v>43</v>
      </c>
      <c r="O3516">
        <v>15238</v>
      </c>
    </row>
    <row r="3517" spans="1:15" x14ac:dyDescent="0.25">
      <c r="A3517" t="s">
        <v>3083</v>
      </c>
      <c r="B3517" t="s">
        <v>5090</v>
      </c>
      <c r="C3517" t="s">
        <v>17</v>
      </c>
      <c r="D3517" s="1">
        <v>44923</v>
      </c>
      <c r="E3517" s="1">
        <v>44924</v>
      </c>
      <c r="F3517" t="s">
        <v>18</v>
      </c>
      <c r="G3517" s="2">
        <v>4130</v>
      </c>
      <c r="H3517" s="2">
        <v>7494</v>
      </c>
      <c r="I3517" s="2">
        <v>507</v>
      </c>
      <c r="J3517" s="2">
        <v>2857</v>
      </c>
      <c r="K3517">
        <v>0</v>
      </c>
      <c r="L3517" t="s">
        <v>97</v>
      </c>
      <c r="M3517" t="s">
        <v>20</v>
      </c>
      <c r="N3517" t="s">
        <v>43</v>
      </c>
      <c r="O3517">
        <v>28211</v>
      </c>
    </row>
    <row r="3518" spans="1:15" x14ac:dyDescent="0.25">
      <c r="A3518" t="s">
        <v>3083</v>
      </c>
      <c r="B3518" t="s">
        <v>5091</v>
      </c>
      <c r="C3518" t="s">
        <v>17</v>
      </c>
      <c r="D3518" s="1">
        <v>44893</v>
      </c>
      <c r="E3518" s="1">
        <v>44894</v>
      </c>
      <c r="F3518" t="s">
        <v>18</v>
      </c>
      <c r="G3518" s="2">
        <v>5530</v>
      </c>
      <c r="H3518" s="2">
        <v>8753</v>
      </c>
      <c r="I3518" s="2">
        <v>649</v>
      </c>
      <c r="J3518" s="2">
        <v>2574</v>
      </c>
      <c r="K3518">
        <v>0</v>
      </c>
      <c r="L3518" t="s">
        <v>4099</v>
      </c>
      <c r="M3518" t="s">
        <v>59</v>
      </c>
      <c r="N3518" t="s">
        <v>43</v>
      </c>
      <c r="O3518">
        <v>79706</v>
      </c>
    </row>
    <row r="3519" spans="1:15" x14ac:dyDescent="0.25">
      <c r="A3519" t="s">
        <v>3083</v>
      </c>
      <c r="B3519" t="s">
        <v>5092</v>
      </c>
      <c r="C3519" t="s">
        <v>17</v>
      </c>
      <c r="D3519" s="1">
        <v>44900</v>
      </c>
      <c r="E3519" s="1">
        <v>44903</v>
      </c>
      <c r="F3519" t="s">
        <v>18</v>
      </c>
      <c r="G3519" s="2">
        <v>6930</v>
      </c>
      <c r="H3519" s="2">
        <v>10391</v>
      </c>
      <c r="I3519" s="2">
        <v>606</v>
      </c>
      <c r="J3519" s="2">
        <v>2855</v>
      </c>
      <c r="K3519">
        <v>0</v>
      </c>
      <c r="L3519" t="s">
        <v>515</v>
      </c>
      <c r="M3519" t="s">
        <v>52</v>
      </c>
      <c r="N3519" t="s">
        <v>43</v>
      </c>
      <c r="O3519">
        <v>94596</v>
      </c>
    </row>
    <row r="3520" spans="1:15" x14ac:dyDescent="0.25">
      <c r="A3520" t="s">
        <v>3083</v>
      </c>
      <c r="B3520" t="s">
        <v>5093</v>
      </c>
      <c r="C3520" t="s">
        <v>17</v>
      </c>
      <c r="D3520" s="1">
        <v>44901</v>
      </c>
      <c r="E3520" s="1">
        <v>44903</v>
      </c>
      <c r="F3520" t="s">
        <v>18</v>
      </c>
      <c r="G3520" s="2">
        <v>6930</v>
      </c>
      <c r="H3520" s="2">
        <v>10826</v>
      </c>
      <c r="I3520" s="2">
        <v>0</v>
      </c>
      <c r="J3520" s="2">
        <v>3896</v>
      </c>
      <c r="K3520">
        <v>0</v>
      </c>
      <c r="L3520" t="s">
        <v>673</v>
      </c>
      <c r="M3520" t="s">
        <v>71</v>
      </c>
      <c r="N3520" t="s">
        <v>43</v>
      </c>
      <c r="O3520">
        <v>33629</v>
      </c>
    </row>
    <row r="3521" spans="1:15" x14ac:dyDescent="0.25">
      <c r="A3521" t="s">
        <v>3083</v>
      </c>
      <c r="B3521" t="s">
        <v>5094</v>
      </c>
      <c r="C3521" t="s">
        <v>17</v>
      </c>
      <c r="D3521" s="1">
        <v>44895</v>
      </c>
      <c r="E3521" s="1">
        <v>44900</v>
      </c>
      <c r="F3521" t="s">
        <v>18</v>
      </c>
      <c r="G3521" s="2">
        <v>4130</v>
      </c>
      <c r="H3521" s="2">
        <v>6751</v>
      </c>
      <c r="I3521" s="2">
        <v>377</v>
      </c>
      <c r="J3521" s="2">
        <v>2244</v>
      </c>
      <c r="K3521">
        <v>0</v>
      </c>
      <c r="L3521" t="s">
        <v>2344</v>
      </c>
      <c r="M3521" t="s">
        <v>52</v>
      </c>
      <c r="N3521" t="s">
        <v>43</v>
      </c>
      <c r="O3521">
        <v>94301</v>
      </c>
    </row>
    <row r="3522" spans="1:15" x14ac:dyDescent="0.25">
      <c r="A3522" t="s">
        <v>3083</v>
      </c>
      <c r="B3522" t="s">
        <v>5095</v>
      </c>
      <c r="C3522" t="s">
        <v>17</v>
      </c>
      <c r="D3522" s="1">
        <v>44894</v>
      </c>
      <c r="E3522" s="1">
        <v>44900</v>
      </c>
      <c r="F3522" t="s">
        <v>18</v>
      </c>
      <c r="G3522" s="2">
        <v>6930</v>
      </c>
      <c r="H3522" s="2">
        <v>11276</v>
      </c>
      <c r="I3522" s="2">
        <v>835</v>
      </c>
      <c r="J3522" s="2">
        <v>3511</v>
      </c>
      <c r="K3522">
        <v>0</v>
      </c>
      <c r="L3522" t="s">
        <v>3462</v>
      </c>
      <c r="M3522" t="s">
        <v>59</v>
      </c>
      <c r="N3522" t="s">
        <v>21</v>
      </c>
      <c r="O3522">
        <v>78070</v>
      </c>
    </row>
    <row r="3523" spans="1:15" x14ac:dyDescent="0.25">
      <c r="A3523" t="s">
        <v>3083</v>
      </c>
      <c r="B3523" t="s">
        <v>5096</v>
      </c>
      <c r="C3523" t="s">
        <v>17</v>
      </c>
      <c r="D3523" s="1">
        <v>44865</v>
      </c>
      <c r="E3523" s="1">
        <v>44866</v>
      </c>
      <c r="F3523" t="s">
        <v>18</v>
      </c>
      <c r="G3523" s="2">
        <v>6153</v>
      </c>
      <c r="H3523" s="2">
        <v>9170</v>
      </c>
      <c r="I3523" s="2">
        <v>477</v>
      </c>
      <c r="J3523" s="2">
        <v>2540</v>
      </c>
      <c r="K3523">
        <v>0</v>
      </c>
      <c r="L3523" t="s">
        <v>2185</v>
      </c>
      <c r="M3523" t="s">
        <v>52</v>
      </c>
      <c r="N3523" t="s">
        <v>43</v>
      </c>
      <c r="O3523">
        <v>92867</v>
      </c>
    </row>
    <row r="3524" spans="1:15" x14ac:dyDescent="0.25">
      <c r="A3524" t="s">
        <v>3083</v>
      </c>
      <c r="B3524" t="s">
        <v>5097</v>
      </c>
      <c r="C3524" t="s">
        <v>17</v>
      </c>
      <c r="D3524" s="1">
        <v>44909</v>
      </c>
      <c r="E3524" s="1">
        <v>44914</v>
      </c>
      <c r="F3524" t="s">
        <v>18</v>
      </c>
      <c r="G3524" s="2">
        <v>6930</v>
      </c>
      <c r="H3524" s="2">
        <v>13380</v>
      </c>
      <c r="I3524" s="2">
        <v>602</v>
      </c>
      <c r="J3524" s="2">
        <v>5848</v>
      </c>
      <c r="K3524">
        <v>0</v>
      </c>
      <c r="L3524" t="s">
        <v>5098</v>
      </c>
      <c r="M3524" t="s">
        <v>2104</v>
      </c>
      <c r="N3524" t="s">
        <v>43</v>
      </c>
      <c r="O3524">
        <v>96814</v>
      </c>
    </row>
    <row r="3525" spans="1:15" x14ac:dyDescent="0.25">
      <c r="A3525" t="s">
        <v>3083</v>
      </c>
      <c r="B3525" t="s">
        <v>5099</v>
      </c>
      <c r="C3525" t="s">
        <v>17</v>
      </c>
      <c r="D3525" s="1">
        <v>44837</v>
      </c>
      <c r="E3525" s="1">
        <v>44840</v>
      </c>
      <c r="F3525" t="s">
        <v>18</v>
      </c>
      <c r="G3525" s="2">
        <v>6930</v>
      </c>
      <c r="H3525" s="2">
        <v>10150</v>
      </c>
      <c r="I3525" s="2">
        <v>0</v>
      </c>
      <c r="J3525" s="2">
        <v>3220</v>
      </c>
      <c r="K3525">
        <v>0</v>
      </c>
      <c r="L3525" t="s">
        <v>364</v>
      </c>
      <c r="M3525" t="s">
        <v>277</v>
      </c>
      <c r="N3525" t="s">
        <v>43</v>
      </c>
      <c r="O3525">
        <v>80138</v>
      </c>
    </row>
    <row r="3526" spans="1:15" x14ac:dyDescent="0.25">
      <c r="A3526" t="s">
        <v>3083</v>
      </c>
      <c r="B3526" t="s">
        <v>5100</v>
      </c>
      <c r="C3526" t="s">
        <v>17</v>
      </c>
      <c r="D3526" s="1">
        <v>44897</v>
      </c>
      <c r="E3526" s="1">
        <v>44901</v>
      </c>
      <c r="F3526" t="s">
        <v>18</v>
      </c>
      <c r="G3526" s="2">
        <v>6930</v>
      </c>
      <c r="H3526" s="2">
        <v>11693</v>
      </c>
      <c r="I3526" s="2">
        <v>867</v>
      </c>
      <c r="J3526" s="2">
        <v>3896</v>
      </c>
      <c r="K3526">
        <v>0</v>
      </c>
      <c r="L3526" t="s">
        <v>3847</v>
      </c>
      <c r="M3526" t="s">
        <v>39</v>
      </c>
      <c r="N3526" t="s">
        <v>43</v>
      </c>
      <c r="O3526">
        <v>12203</v>
      </c>
    </row>
    <row r="3527" spans="1:15" x14ac:dyDescent="0.25">
      <c r="A3527" t="s">
        <v>3083</v>
      </c>
      <c r="B3527" t="s">
        <v>5101</v>
      </c>
      <c r="C3527" t="s">
        <v>17</v>
      </c>
      <c r="D3527" s="1">
        <v>44844</v>
      </c>
      <c r="E3527" s="1">
        <v>44846</v>
      </c>
      <c r="F3527" t="s">
        <v>18</v>
      </c>
      <c r="G3527" s="2">
        <v>5530</v>
      </c>
      <c r="H3527" s="2">
        <v>8589</v>
      </c>
      <c r="I3527" s="2">
        <v>519</v>
      </c>
      <c r="J3527" s="2">
        <v>2540</v>
      </c>
      <c r="K3527">
        <v>0</v>
      </c>
      <c r="L3527" t="s">
        <v>370</v>
      </c>
      <c r="M3527" t="s">
        <v>52</v>
      </c>
      <c r="N3527" t="s">
        <v>43</v>
      </c>
      <c r="O3527">
        <v>95125</v>
      </c>
    </row>
    <row r="3528" spans="1:15" x14ac:dyDescent="0.25">
      <c r="A3528" t="s">
        <v>3083</v>
      </c>
      <c r="B3528" t="s">
        <v>5102</v>
      </c>
      <c r="C3528" t="s">
        <v>17</v>
      </c>
      <c r="D3528" s="1">
        <v>44909</v>
      </c>
      <c r="E3528" s="1">
        <v>44915</v>
      </c>
      <c r="F3528" t="s">
        <v>18</v>
      </c>
      <c r="G3528" s="2">
        <v>4130</v>
      </c>
      <c r="H3528" s="2">
        <v>6756</v>
      </c>
      <c r="I3528" s="2">
        <v>382</v>
      </c>
      <c r="J3528" s="2">
        <v>2244</v>
      </c>
      <c r="K3528">
        <v>0</v>
      </c>
      <c r="L3528" t="s">
        <v>3100</v>
      </c>
      <c r="M3528" t="s">
        <v>52</v>
      </c>
      <c r="N3528" t="s">
        <v>43</v>
      </c>
      <c r="O3528">
        <v>95032</v>
      </c>
    </row>
    <row r="3529" spans="1:15" x14ac:dyDescent="0.25">
      <c r="A3529" t="s">
        <v>3083</v>
      </c>
      <c r="B3529" t="s">
        <v>5103</v>
      </c>
      <c r="C3529" t="s">
        <v>17</v>
      </c>
      <c r="D3529" s="1">
        <v>44907</v>
      </c>
      <c r="E3529" s="1">
        <v>44908</v>
      </c>
      <c r="F3529" t="s">
        <v>18</v>
      </c>
      <c r="G3529" s="2">
        <v>5530</v>
      </c>
      <c r="H3529" s="2">
        <v>8500</v>
      </c>
      <c r="I3529" s="2">
        <v>430</v>
      </c>
      <c r="J3529" s="2">
        <v>2540</v>
      </c>
      <c r="K3529">
        <v>0</v>
      </c>
      <c r="L3529" t="s">
        <v>3224</v>
      </c>
      <c r="M3529" t="s">
        <v>52</v>
      </c>
      <c r="N3529" t="s">
        <v>43</v>
      </c>
      <c r="O3529">
        <v>92660</v>
      </c>
    </row>
    <row r="3530" spans="1:15" x14ac:dyDescent="0.25">
      <c r="A3530" t="s">
        <v>3083</v>
      </c>
      <c r="B3530" t="s">
        <v>5104</v>
      </c>
      <c r="C3530" t="s">
        <v>17</v>
      </c>
      <c r="D3530" s="1">
        <v>44837</v>
      </c>
      <c r="E3530" s="1">
        <v>44840</v>
      </c>
      <c r="F3530" t="s">
        <v>18</v>
      </c>
      <c r="G3530" s="2">
        <v>5530</v>
      </c>
      <c r="H3530" s="2">
        <v>9132</v>
      </c>
      <c r="I3530" s="2">
        <v>745</v>
      </c>
      <c r="J3530" s="2">
        <v>2857</v>
      </c>
      <c r="K3530">
        <v>0</v>
      </c>
      <c r="L3530" t="s">
        <v>923</v>
      </c>
      <c r="M3530" t="s">
        <v>39</v>
      </c>
      <c r="N3530" t="s">
        <v>43</v>
      </c>
      <c r="O3530">
        <v>10027</v>
      </c>
    </row>
    <row r="3531" spans="1:15" x14ac:dyDescent="0.25">
      <c r="A3531" t="s">
        <v>3083</v>
      </c>
      <c r="B3531" t="s">
        <v>5105</v>
      </c>
      <c r="C3531" t="s">
        <v>17</v>
      </c>
      <c r="D3531" s="1">
        <v>44907</v>
      </c>
      <c r="E3531" s="1">
        <v>44908</v>
      </c>
      <c r="F3531" t="s">
        <v>18</v>
      </c>
      <c r="G3531" s="2">
        <v>6930</v>
      </c>
      <c r="H3531" s="2">
        <v>10826</v>
      </c>
      <c r="I3531" s="2">
        <v>0</v>
      </c>
      <c r="J3531" s="2">
        <v>3896</v>
      </c>
      <c r="K3531">
        <v>0</v>
      </c>
      <c r="L3531" t="s">
        <v>3179</v>
      </c>
      <c r="M3531" t="s">
        <v>71</v>
      </c>
      <c r="N3531" t="s">
        <v>43</v>
      </c>
      <c r="O3531">
        <v>34683</v>
      </c>
    </row>
    <row r="3532" spans="1:15" x14ac:dyDescent="0.25">
      <c r="A3532" t="s">
        <v>3083</v>
      </c>
      <c r="B3532" t="s">
        <v>5106</v>
      </c>
      <c r="C3532" t="s">
        <v>17</v>
      </c>
      <c r="D3532" s="1">
        <v>44862</v>
      </c>
      <c r="E3532" s="1">
        <v>44865</v>
      </c>
      <c r="F3532" t="s">
        <v>18</v>
      </c>
      <c r="G3532" s="2">
        <v>6930</v>
      </c>
      <c r="H3532" s="2">
        <v>11544</v>
      </c>
      <c r="I3532" s="2">
        <v>718</v>
      </c>
      <c r="J3532" s="2">
        <v>3896</v>
      </c>
      <c r="K3532">
        <v>0</v>
      </c>
      <c r="L3532" t="s">
        <v>3233</v>
      </c>
      <c r="M3532" t="s">
        <v>78</v>
      </c>
      <c r="N3532" t="s">
        <v>21</v>
      </c>
      <c r="O3532">
        <v>7003</v>
      </c>
    </row>
    <row r="3533" spans="1:15" x14ac:dyDescent="0.25">
      <c r="A3533" t="s">
        <v>3083</v>
      </c>
      <c r="B3533" t="s">
        <v>5107</v>
      </c>
      <c r="C3533" t="s">
        <v>17</v>
      </c>
      <c r="D3533" s="1">
        <v>44894</v>
      </c>
      <c r="E3533" s="1">
        <v>44895</v>
      </c>
      <c r="F3533" t="s">
        <v>18</v>
      </c>
      <c r="G3533" s="2">
        <v>6930</v>
      </c>
      <c r="H3533" s="2">
        <v>10496</v>
      </c>
      <c r="I3533" s="2">
        <v>711</v>
      </c>
      <c r="J3533" s="2">
        <v>2855</v>
      </c>
      <c r="K3533">
        <v>0</v>
      </c>
      <c r="L3533" t="s">
        <v>337</v>
      </c>
      <c r="M3533" t="s">
        <v>52</v>
      </c>
      <c r="N3533" t="s">
        <v>43</v>
      </c>
      <c r="O3533">
        <v>93536</v>
      </c>
    </row>
    <row r="3534" spans="1:15" x14ac:dyDescent="0.25">
      <c r="A3534" t="s">
        <v>3083</v>
      </c>
      <c r="B3534" t="s">
        <v>5108</v>
      </c>
      <c r="C3534" t="s">
        <v>17</v>
      </c>
      <c r="D3534" s="1">
        <v>44922</v>
      </c>
      <c r="E3534" s="1">
        <v>44922</v>
      </c>
      <c r="F3534" t="s">
        <v>18</v>
      </c>
      <c r="G3534" s="2">
        <v>5530</v>
      </c>
      <c r="H3534" s="2">
        <v>8499</v>
      </c>
      <c r="I3534" s="2">
        <v>429</v>
      </c>
      <c r="J3534" s="2">
        <v>2540</v>
      </c>
      <c r="K3534">
        <v>0</v>
      </c>
      <c r="L3534" t="s">
        <v>992</v>
      </c>
      <c r="M3534" t="s">
        <v>52</v>
      </c>
      <c r="N3534" t="s">
        <v>43</v>
      </c>
      <c r="O3534">
        <v>92886</v>
      </c>
    </row>
    <row r="3535" spans="1:15" x14ac:dyDescent="0.25">
      <c r="A3535" t="s">
        <v>3083</v>
      </c>
      <c r="B3535" t="s">
        <v>5109</v>
      </c>
      <c r="C3535" t="s">
        <v>17</v>
      </c>
      <c r="D3535" s="1">
        <v>44904</v>
      </c>
      <c r="E3535" s="1">
        <v>44906</v>
      </c>
      <c r="F3535" t="s">
        <v>18</v>
      </c>
      <c r="G3535" s="2">
        <v>6930</v>
      </c>
      <c r="H3535" s="2">
        <v>11543</v>
      </c>
      <c r="I3535" s="2">
        <v>717</v>
      </c>
      <c r="J3535" s="2">
        <v>3896</v>
      </c>
      <c r="K3535">
        <v>0</v>
      </c>
      <c r="L3535" t="s">
        <v>4142</v>
      </c>
      <c r="M3535" t="s">
        <v>78</v>
      </c>
      <c r="N3535" t="s">
        <v>21</v>
      </c>
      <c r="O3535">
        <v>8055</v>
      </c>
    </row>
    <row r="3536" spans="1:15" x14ac:dyDescent="0.25">
      <c r="A3536" t="s">
        <v>3083</v>
      </c>
      <c r="B3536" t="s">
        <v>5110</v>
      </c>
      <c r="C3536" t="s">
        <v>17</v>
      </c>
      <c r="D3536" s="1">
        <v>44922</v>
      </c>
      <c r="E3536" s="1">
        <v>44923</v>
      </c>
      <c r="F3536" t="s">
        <v>18</v>
      </c>
      <c r="G3536" s="2">
        <v>5530</v>
      </c>
      <c r="H3536" s="2">
        <v>8500</v>
      </c>
      <c r="I3536" s="2">
        <v>430</v>
      </c>
      <c r="J3536" s="2">
        <v>2540</v>
      </c>
      <c r="K3536">
        <v>0</v>
      </c>
      <c r="L3536" t="s">
        <v>51</v>
      </c>
      <c r="M3536" t="s">
        <v>52</v>
      </c>
      <c r="N3536" t="s">
        <v>43</v>
      </c>
      <c r="O3536">
        <v>92104</v>
      </c>
    </row>
    <row r="3537" spans="1:15" x14ac:dyDescent="0.25">
      <c r="A3537" t="s">
        <v>3083</v>
      </c>
      <c r="B3537" t="s">
        <v>5111</v>
      </c>
      <c r="C3537" t="s">
        <v>17</v>
      </c>
      <c r="D3537" s="1">
        <v>44841</v>
      </c>
      <c r="E3537" s="1">
        <v>44844</v>
      </c>
      <c r="F3537" t="s">
        <v>18</v>
      </c>
      <c r="G3537" s="2">
        <v>3430</v>
      </c>
      <c r="H3537" s="2">
        <v>6899</v>
      </c>
      <c r="I3537" s="2">
        <v>511</v>
      </c>
      <c r="J3537" s="2">
        <v>2958</v>
      </c>
      <c r="K3537">
        <v>0</v>
      </c>
      <c r="L3537" t="s">
        <v>127</v>
      </c>
      <c r="M3537" t="s">
        <v>59</v>
      </c>
      <c r="N3537" t="s">
        <v>43</v>
      </c>
      <c r="O3537">
        <v>76107</v>
      </c>
    </row>
    <row r="3538" spans="1:15" x14ac:dyDescent="0.25">
      <c r="A3538" t="s">
        <v>3083</v>
      </c>
      <c r="B3538" t="s">
        <v>5112</v>
      </c>
      <c r="C3538" t="s">
        <v>17</v>
      </c>
      <c r="D3538" s="1">
        <v>44893</v>
      </c>
      <c r="E3538" s="1">
        <v>44895</v>
      </c>
      <c r="F3538" t="s">
        <v>18</v>
      </c>
      <c r="G3538" s="2">
        <v>5530</v>
      </c>
      <c r="H3538" s="2">
        <v>9703</v>
      </c>
      <c r="I3538" s="2">
        <v>635</v>
      </c>
      <c r="J3538" s="2">
        <v>3538</v>
      </c>
      <c r="K3538">
        <v>0</v>
      </c>
      <c r="L3538" t="s">
        <v>296</v>
      </c>
      <c r="M3538" t="s">
        <v>88</v>
      </c>
      <c r="N3538" t="s">
        <v>43</v>
      </c>
      <c r="O3538">
        <v>15238</v>
      </c>
    </row>
    <row r="3539" spans="1:15" x14ac:dyDescent="0.25">
      <c r="A3539" t="s">
        <v>3083</v>
      </c>
      <c r="B3539" t="s">
        <v>5113</v>
      </c>
      <c r="C3539" t="s">
        <v>17</v>
      </c>
      <c r="D3539" s="1">
        <v>44886</v>
      </c>
      <c r="E3539" s="1">
        <v>44887</v>
      </c>
      <c r="F3539" t="s">
        <v>18</v>
      </c>
      <c r="G3539" s="2">
        <v>6930</v>
      </c>
      <c r="H3539" s="2">
        <v>11788</v>
      </c>
      <c r="I3539" s="2">
        <v>962</v>
      </c>
      <c r="J3539" s="2">
        <v>3896</v>
      </c>
      <c r="K3539">
        <v>0</v>
      </c>
      <c r="L3539" t="s">
        <v>923</v>
      </c>
      <c r="M3539" t="s">
        <v>39</v>
      </c>
      <c r="N3539" t="s">
        <v>43</v>
      </c>
      <c r="O3539">
        <v>10010</v>
      </c>
    </row>
    <row r="3540" spans="1:15" x14ac:dyDescent="0.25">
      <c r="A3540" t="s">
        <v>5114</v>
      </c>
      <c r="B3540" t="s">
        <v>5115</v>
      </c>
      <c r="C3540" t="s">
        <v>17</v>
      </c>
      <c r="D3540" s="1">
        <v>44907</v>
      </c>
      <c r="E3540" s="1">
        <v>44907</v>
      </c>
      <c r="F3540" t="s">
        <v>18</v>
      </c>
      <c r="G3540" s="2">
        <v>36000</v>
      </c>
      <c r="H3540" s="2">
        <v>44135</v>
      </c>
      <c r="I3540" s="2">
        <v>3269</v>
      </c>
      <c r="J3540" s="2">
        <v>4866</v>
      </c>
      <c r="K3540">
        <v>0</v>
      </c>
      <c r="L3540" t="s">
        <v>5116</v>
      </c>
      <c r="M3540" t="s">
        <v>39</v>
      </c>
      <c r="N3540" t="s">
        <v>43</v>
      </c>
      <c r="O3540" t="s">
        <v>5117</v>
      </c>
    </row>
    <row r="3541" spans="1:15" x14ac:dyDescent="0.25">
      <c r="A3541" t="s">
        <v>5114</v>
      </c>
      <c r="B3541" t="s">
        <v>5118</v>
      </c>
      <c r="C3541" t="s">
        <v>5119</v>
      </c>
      <c r="D3541" s="1">
        <v>44840</v>
      </c>
      <c r="E3541" s="1">
        <v>44846</v>
      </c>
      <c r="F3541" t="s">
        <v>18</v>
      </c>
      <c r="G3541" s="2">
        <v>26900</v>
      </c>
      <c r="H3541" s="2">
        <v>33898</v>
      </c>
      <c r="I3541" s="2">
        <v>2511</v>
      </c>
      <c r="J3541" s="2">
        <v>4487</v>
      </c>
      <c r="K3541">
        <v>0</v>
      </c>
      <c r="L3541" t="s">
        <v>5120</v>
      </c>
      <c r="M3541" t="s">
        <v>59</v>
      </c>
      <c r="N3541" t="s">
        <v>43</v>
      </c>
      <c r="O3541">
        <v>75703</v>
      </c>
    </row>
    <row r="3542" spans="1:15" x14ac:dyDescent="0.25">
      <c r="A3542" t="s">
        <v>5114</v>
      </c>
      <c r="B3542" t="s">
        <v>5121</v>
      </c>
      <c r="C3542" t="s">
        <v>17</v>
      </c>
      <c r="D3542" s="1">
        <v>44908</v>
      </c>
      <c r="E3542" s="1">
        <v>44908</v>
      </c>
      <c r="F3542" t="s">
        <v>18</v>
      </c>
      <c r="G3542" s="2">
        <v>8520</v>
      </c>
      <c r="H3542" s="2">
        <v>11187</v>
      </c>
      <c r="I3542" s="2">
        <v>511</v>
      </c>
      <c r="J3542" s="2">
        <v>2156</v>
      </c>
      <c r="K3542">
        <v>0</v>
      </c>
      <c r="L3542" t="s">
        <v>5122</v>
      </c>
      <c r="M3542" t="s">
        <v>30</v>
      </c>
      <c r="N3542" t="s">
        <v>21</v>
      </c>
      <c r="O3542">
        <v>23113</v>
      </c>
    </row>
    <row r="3543" spans="1:15" x14ac:dyDescent="0.25">
      <c r="A3543" t="s">
        <v>5114</v>
      </c>
      <c r="B3543" t="s">
        <v>5123</v>
      </c>
      <c r="C3543" t="s">
        <v>17</v>
      </c>
      <c r="D3543" s="1">
        <v>44879</v>
      </c>
      <c r="E3543" s="1">
        <v>44879</v>
      </c>
      <c r="F3543" t="s">
        <v>23</v>
      </c>
      <c r="G3543" s="2">
        <v>5000</v>
      </c>
      <c r="H3543" s="2">
        <v>5000</v>
      </c>
      <c r="I3543" s="2">
        <v>0</v>
      </c>
      <c r="J3543" s="2">
        <v>0</v>
      </c>
      <c r="K3543">
        <v>0</v>
      </c>
      <c r="L3543" t="s">
        <v>17</v>
      </c>
      <c r="M3543" t="s">
        <v>17</v>
      </c>
      <c r="N3543" t="s">
        <v>24</v>
      </c>
      <c r="O3543" t="s">
        <v>17</v>
      </c>
    </row>
    <row r="3544" spans="1:15" x14ac:dyDescent="0.25">
      <c r="A3544" t="s">
        <v>5114</v>
      </c>
      <c r="B3544" t="s">
        <v>5124</v>
      </c>
      <c r="C3544" t="s">
        <v>5119</v>
      </c>
      <c r="D3544" s="1">
        <v>44840</v>
      </c>
      <c r="E3544" s="1">
        <v>44846</v>
      </c>
      <c r="F3544" t="s">
        <v>18</v>
      </c>
      <c r="G3544" s="2">
        <v>33000</v>
      </c>
      <c r="H3544" s="2">
        <v>40233</v>
      </c>
      <c r="I3544" s="2">
        <v>2367</v>
      </c>
      <c r="J3544" s="2">
        <v>4866</v>
      </c>
      <c r="K3544">
        <v>0</v>
      </c>
      <c r="L3544" t="s">
        <v>1111</v>
      </c>
      <c r="M3544" t="s">
        <v>203</v>
      </c>
      <c r="N3544" t="s">
        <v>21</v>
      </c>
      <c r="O3544">
        <v>60614</v>
      </c>
    </row>
    <row r="3545" spans="1:15" x14ac:dyDescent="0.25">
      <c r="A3545" t="s">
        <v>5114</v>
      </c>
      <c r="B3545" t="s">
        <v>5125</v>
      </c>
      <c r="C3545" t="s">
        <v>5119</v>
      </c>
      <c r="D3545" s="1">
        <v>44840</v>
      </c>
      <c r="E3545" s="1">
        <v>44846</v>
      </c>
      <c r="F3545" t="s">
        <v>18</v>
      </c>
      <c r="G3545" s="2">
        <v>33000</v>
      </c>
      <c r="H3545" s="2">
        <v>39846</v>
      </c>
      <c r="I3545" s="2">
        <v>1980</v>
      </c>
      <c r="J3545" s="2">
        <v>4866</v>
      </c>
      <c r="K3545">
        <v>0</v>
      </c>
      <c r="L3545" t="s">
        <v>5126</v>
      </c>
      <c r="M3545" t="s">
        <v>30</v>
      </c>
      <c r="N3545" t="s">
        <v>21</v>
      </c>
      <c r="O3545">
        <v>20151</v>
      </c>
    </row>
    <row r="3546" spans="1:15" x14ac:dyDescent="0.25">
      <c r="A3546" t="s">
        <v>5114</v>
      </c>
      <c r="B3546" t="s">
        <v>5127</v>
      </c>
      <c r="C3546" t="s">
        <v>5128</v>
      </c>
      <c r="D3546" s="1">
        <v>44880</v>
      </c>
      <c r="E3546" s="1">
        <v>44881</v>
      </c>
      <c r="F3546" t="s">
        <v>18</v>
      </c>
      <c r="G3546" s="2">
        <v>14000</v>
      </c>
      <c r="H3546" s="2">
        <v>18115</v>
      </c>
      <c r="I3546" s="2">
        <v>1306</v>
      </c>
      <c r="J3546" s="2">
        <v>2809</v>
      </c>
      <c r="K3546">
        <v>0</v>
      </c>
      <c r="L3546" t="s">
        <v>5129</v>
      </c>
      <c r="M3546" t="s">
        <v>753</v>
      </c>
      <c r="N3546" t="s">
        <v>43</v>
      </c>
      <c r="O3546">
        <v>74019</v>
      </c>
    </row>
    <row r="3547" spans="1:15" x14ac:dyDescent="0.25">
      <c r="A3547" t="s">
        <v>5114</v>
      </c>
      <c r="B3547" t="s">
        <v>5130</v>
      </c>
      <c r="C3547" t="s">
        <v>17</v>
      </c>
      <c r="D3547" s="1">
        <v>44871</v>
      </c>
      <c r="E3547" s="1">
        <v>44871</v>
      </c>
      <c r="F3547" t="s">
        <v>23</v>
      </c>
      <c r="G3547" s="2">
        <v>5000</v>
      </c>
      <c r="H3547" s="2">
        <v>5000</v>
      </c>
      <c r="I3547" s="2">
        <v>0</v>
      </c>
      <c r="J3547" s="2">
        <v>0</v>
      </c>
      <c r="K3547">
        <v>0</v>
      </c>
      <c r="L3547" t="s">
        <v>17</v>
      </c>
      <c r="M3547" t="s">
        <v>17</v>
      </c>
      <c r="N3547" t="s">
        <v>24</v>
      </c>
      <c r="O3547" t="s">
        <v>17</v>
      </c>
    </row>
    <row r="3548" spans="1:15" x14ac:dyDescent="0.25">
      <c r="A3548" t="s">
        <v>5114</v>
      </c>
      <c r="B3548" t="s">
        <v>5131</v>
      </c>
      <c r="C3548" t="s">
        <v>5128</v>
      </c>
      <c r="D3548" s="1">
        <v>44845</v>
      </c>
      <c r="E3548" s="1">
        <v>44846</v>
      </c>
      <c r="F3548" t="s">
        <v>18</v>
      </c>
      <c r="G3548" s="2">
        <v>19000</v>
      </c>
      <c r="H3548" s="2">
        <v>23621</v>
      </c>
      <c r="I3548" s="2">
        <v>1635</v>
      </c>
      <c r="J3548" s="2">
        <v>2986</v>
      </c>
      <c r="K3548">
        <v>0</v>
      </c>
      <c r="L3548" t="s">
        <v>5132</v>
      </c>
      <c r="M3548" t="s">
        <v>42</v>
      </c>
      <c r="N3548" t="s">
        <v>43</v>
      </c>
      <c r="O3548">
        <v>20854</v>
      </c>
    </row>
    <row r="3549" spans="1:15" x14ac:dyDescent="0.25">
      <c r="A3549" t="s">
        <v>5114</v>
      </c>
      <c r="B3549" t="s">
        <v>5133</v>
      </c>
      <c r="C3549" t="s">
        <v>17</v>
      </c>
      <c r="D3549" s="1">
        <v>44845</v>
      </c>
      <c r="E3549" s="1">
        <v>44846</v>
      </c>
      <c r="F3549" t="s">
        <v>18</v>
      </c>
      <c r="G3549" s="2">
        <v>17400</v>
      </c>
      <c r="H3549" s="2">
        <v>21472</v>
      </c>
      <c r="I3549" s="2">
        <v>1496</v>
      </c>
      <c r="J3549" s="2">
        <v>2576</v>
      </c>
      <c r="K3549">
        <v>0</v>
      </c>
      <c r="L3549" t="s">
        <v>969</v>
      </c>
      <c r="M3549" t="s">
        <v>246</v>
      </c>
      <c r="N3549" t="s">
        <v>43</v>
      </c>
      <c r="O3549">
        <v>85020</v>
      </c>
    </row>
    <row r="3550" spans="1:15" x14ac:dyDescent="0.25">
      <c r="A3550" t="s">
        <v>5114</v>
      </c>
      <c r="B3550" t="s">
        <v>5134</v>
      </c>
      <c r="C3550" t="s">
        <v>17</v>
      </c>
      <c r="D3550" s="1">
        <v>44904</v>
      </c>
      <c r="E3550" s="1">
        <v>44905</v>
      </c>
      <c r="F3550" t="s">
        <v>18</v>
      </c>
      <c r="G3550" s="2">
        <v>8400</v>
      </c>
      <c r="H3550" s="2">
        <v>11295</v>
      </c>
      <c r="I3550" s="2">
        <v>739</v>
      </c>
      <c r="J3550" s="2">
        <v>2156</v>
      </c>
      <c r="K3550">
        <v>0</v>
      </c>
      <c r="L3550" t="s">
        <v>194</v>
      </c>
      <c r="M3550" t="s">
        <v>134</v>
      </c>
      <c r="N3550" t="s">
        <v>21</v>
      </c>
      <c r="O3550">
        <v>46032</v>
      </c>
    </row>
    <row r="3551" spans="1:15" x14ac:dyDescent="0.25">
      <c r="A3551" t="s">
        <v>5114</v>
      </c>
      <c r="B3551" t="s">
        <v>5135</v>
      </c>
      <c r="C3551" t="s">
        <v>17</v>
      </c>
      <c r="D3551" s="1">
        <v>44906</v>
      </c>
      <c r="E3551" s="1">
        <v>44907</v>
      </c>
      <c r="F3551" t="s">
        <v>18</v>
      </c>
      <c r="G3551" s="2">
        <v>3500</v>
      </c>
      <c r="H3551" s="2">
        <v>5900</v>
      </c>
      <c r="I3551" s="2">
        <v>333</v>
      </c>
      <c r="J3551" s="2">
        <v>2067</v>
      </c>
      <c r="K3551">
        <v>0</v>
      </c>
      <c r="L3551" t="s">
        <v>5136</v>
      </c>
      <c r="M3551" t="s">
        <v>52</v>
      </c>
      <c r="N3551" t="s">
        <v>43</v>
      </c>
      <c r="O3551">
        <v>90005</v>
      </c>
    </row>
    <row r="3552" spans="1:15" x14ac:dyDescent="0.25">
      <c r="A3552" t="s">
        <v>5114</v>
      </c>
      <c r="B3552" t="s">
        <v>5137</v>
      </c>
      <c r="C3552" t="s">
        <v>17</v>
      </c>
      <c r="D3552" s="1">
        <v>44867</v>
      </c>
      <c r="E3552" s="1">
        <v>44868</v>
      </c>
      <c r="F3552" t="s">
        <v>18</v>
      </c>
      <c r="G3552" s="2">
        <v>3500</v>
      </c>
      <c r="H3552" s="2">
        <v>5403</v>
      </c>
      <c r="I3552" s="2">
        <v>0</v>
      </c>
      <c r="J3552" s="2">
        <v>1903</v>
      </c>
      <c r="K3552">
        <v>0</v>
      </c>
      <c r="L3552" t="s">
        <v>5138</v>
      </c>
      <c r="M3552" t="s">
        <v>306</v>
      </c>
      <c r="N3552" t="s">
        <v>75</v>
      </c>
      <c r="O3552">
        <v>35401</v>
      </c>
    </row>
    <row r="3553" spans="1:15" x14ac:dyDescent="0.25">
      <c r="A3553" t="s">
        <v>5114</v>
      </c>
      <c r="B3553" t="s">
        <v>5139</v>
      </c>
      <c r="C3553" t="s">
        <v>5119</v>
      </c>
      <c r="D3553" s="1">
        <v>44865</v>
      </c>
      <c r="E3553" s="1">
        <v>44865</v>
      </c>
      <c r="F3553" t="s">
        <v>54</v>
      </c>
      <c r="G3553" s="2">
        <v>-33000</v>
      </c>
      <c r="H3553" s="2">
        <v>-40233</v>
      </c>
      <c r="I3553" s="2">
        <v>-2367</v>
      </c>
      <c r="J3553" s="2">
        <v>-4866</v>
      </c>
      <c r="K3553">
        <v>0</v>
      </c>
      <c r="L3553" t="s">
        <v>1111</v>
      </c>
      <c r="M3553" t="s">
        <v>203</v>
      </c>
      <c r="N3553" t="s">
        <v>43</v>
      </c>
      <c r="O3553">
        <v>60614</v>
      </c>
    </row>
    <row r="3554" spans="1:15" x14ac:dyDescent="0.25">
      <c r="A3554" t="s">
        <v>5114</v>
      </c>
      <c r="B3554" t="s">
        <v>5140</v>
      </c>
      <c r="C3554" t="s">
        <v>17</v>
      </c>
      <c r="D3554" s="1">
        <v>44914</v>
      </c>
      <c r="E3554" s="1">
        <v>44914</v>
      </c>
      <c r="F3554" t="s">
        <v>23</v>
      </c>
      <c r="G3554" s="2">
        <v>5000</v>
      </c>
      <c r="H3554" s="2">
        <v>5000</v>
      </c>
      <c r="I3554" s="2">
        <v>0</v>
      </c>
      <c r="J3554" s="2">
        <v>0</v>
      </c>
      <c r="K3554">
        <v>0</v>
      </c>
      <c r="L3554" t="s">
        <v>17</v>
      </c>
      <c r="M3554" t="s">
        <v>17</v>
      </c>
      <c r="N3554" t="s">
        <v>24</v>
      </c>
      <c r="O3554" t="s">
        <v>17</v>
      </c>
    </row>
    <row r="3555" spans="1:15" x14ac:dyDescent="0.25">
      <c r="A3555" t="s">
        <v>5114</v>
      </c>
      <c r="B3555" t="s">
        <v>5141</v>
      </c>
      <c r="C3555" t="s">
        <v>17</v>
      </c>
      <c r="D3555" s="1">
        <v>44883</v>
      </c>
      <c r="E3555" s="1">
        <v>44890</v>
      </c>
      <c r="F3555" t="s">
        <v>18</v>
      </c>
      <c r="G3555" s="2">
        <v>2900</v>
      </c>
      <c r="H3555" s="2">
        <v>5192</v>
      </c>
      <c r="I3555" s="2">
        <v>225</v>
      </c>
      <c r="J3555" s="2">
        <v>2067</v>
      </c>
      <c r="K3555">
        <v>0</v>
      </c>
      <c r="L3555" t="s">
        <v>4569</v>
      </c>
      <c r="M3555" t="s">
        <v>52</v>
      </c>
      <c r="N3555" t="s">
        <v>43</v>
      </c>
      <c r="O3555">
        <v>92630</v>
      </c>
    </row>
    <row r="3556" spans="1:15" x14ac:dyDescent="0.25">
      <c r="A3556" t="s">
        <v>5114</v>
      </c>
      <c r="B3556" t="s">
        <v>5142</v>
      </c>
      <c r="C3556" t="s">
        <v>5119</v>
      </c>
      <c r="D3556" s="1">
        <v>44880</v>
      </c>
      <c r="E3556" s="1">
        <v>44881</v>
      </c>
      <c r="F3556" t="s">
        <v>18</v>
      </c>
      <c r="G3556" s="2">
        <v>28000</v>
      </c>
      <c r="H3556" s="2">
        <v>32866</v>
      </c>
      <c r="I3556" s="2">
        <v>0</v>
      </c>
      <c r="J3556" s="2">
        <v>4866</v>
      </c>
      <c r="K3556">
        <v>0</v>
      </c>
      <c r="L3556" t="s">
        <v>3576</v>
      </c>
      <c r="M3556" t="s">
        <v>265</v>
      </c>
      <c r="N3556" t="s">
        <v>43</v>
      </c>
      <c r="O3556">
        <v>2478</v>
      </c>
    </row>
    <row r="3557" spans="1:15" x14ac:dyDescent="0.25">
      <c r="A3557" t="s">
        <v>5114</v>
      </c>
      <c r="B3557" t="s">
        <v>5143</v>
      </c>
      <c r="C3557" t="s">
        <v>17</v>
      </c>
      <c r="D3557" s="1">
        <v>44906</v>
      </c>
      <c r="E3557" s="1">
        <v>44907</v>
      </c>
      <c r="F3557" t="s">
        <v>18</v>
      </c>
      <c r="G3557" s="2">
        <v>28000</v>
      </c>
      <c r="H3557" s="2">
        <v>31954</v>
      </c>
      <c r="I3557" s="2">
        <v>27</v>
      </c>
      <c r="J3557" s="2">
        <v>3927</v>
      </c>
      <c r="K3557">
        <v>0</v>
      </c>
      <c r="L3557" t="s">
        <v>4463</v>
      </c>
      <c r="M3557" t="s">
        <v>277</v>
      </c>
      <c r="N3557" t="s">
        <v>21</v>
      </c>
      <c r="O3557">
        <v>80120</v>
      </c>
    </row>
    <row r="3558" spans="1:15" x14ac:dyDescent="0.25">
      <c r="A3558" t="s">
        <v>5114</v>
      </c>
      <c r="B3558" t="s">
        <v>5144</v>
      </c>
      <c r="C3558" t="s">
        <v>5128</v>
      </c>
      <c r="D3558" s="1">
        <v>44840</v>
      </c>
      <c r="E3558" s="1">
        <v>44840</v>
      </c>
      <c r="F3558" t="s">
        <v>54</v>
      </c>
      <c r="G3558" s="2">
        <v>-19000</v>
      </c>
      <c r="H3558" s="2">
        <v>-23555</v>
      </c>
      <c r="I3558" s="2">
        <v>-1746</v>
      </c>
      <c r="J3558" s="2">
        <v>-2809</v>
      </c>
      <c r="K3558">
        <v>0</v>
      </c>
      <c r="L3558" t="s">
        <v>127</v>
      </c>
      <c r="M3558" t="s">
        <v>59</v>
      </c>
      <c r="N3558" t="s">
        <v>43</v>
      </c>
      <c r="O3558">
        <v>76135</v>
      </c>
    </row>
    <row r="3559" spans="1:15" x14ac:dyDescent="0.25">
      <c r="A3559" t="s">
        <v>5114</v>
      </c>
      <c r="B3559" t="s">
        <v>5145</v>
      </c>
      <c r="C3559" t="s">
        <v>5128</v>
      </c>
      <c r="D3559" s="1">
        <v>44880</v>
      </c>
      <c r="E3559" s="1">
        <v>44881</v>
      </c>
      <c r="F3559" t="s">
        <v>18</v>
      </c>
      <c r="G3559" s="2">
        <v>19000</v>
      </c>
      <c r="H3559" s="2">
        <v>23803</v>
      </c>
      <c r="I3559" s="2">
        <v>1948</v>
      </c>
      <c r="J3559" s="2">
        <v>2855</v>
      </c>
      <c r="K3559">
        <v>0</v>
      </c>
      <c r="L3559" t="s">
        <v>3301</v>
      </c>
      <c r="M3559" t="s">
        <v>52</v>
      </c>
      <c r="N3559" t="s">
        <v>43</v>
      </c>
      <c r="O3559">
        <v>90650</v>
      </c>
    </row>
    <row r="3560" spans="1:15" x14ac:dyDescent="0.25">
      <c r="A3560" t="s">
        <v>5114</v>
      </c>
      <c r="B3560" t="s">
        <v>5146</v>
      </c>
      <c r="C3560" t="s">
        <v>5119</v>
      </c>
      <c r="D3560" s="1">
        <v>44853</v>
      </c>
      <c r="E3560" s="1">
        <v>44854</v>
      </c>
      <c r="F3560" t="s">
        <v>18</v>
      </c>
      <c r="G3560" s="2">
        <v>35400</v>
      </c>
      <c r="H3560" s="2">
        <v>42682</v>
      </c>
      <c r="I3560" s="2">
        <v>2416</v>
      </c>
      <c r="J3560" s="2">
        <v>4866</v>
      </c>
      <c r="K3560">
        <v>0</v>
      </c>
      <c r="L3560" t="s">
        <v>3473</v>
      </c>
      <c r="M3560" t="s">
        <v>138</v>
      </c>
      <c r="N3560" t="s">
        <v>21</v>
      </c>
      <c r="O3560" t="s">
        <v>5147</v>
      </c>
    </row>
    <row r="3561" spans="1:15" x14ac:dyDescent="0.25">
      <c r="A3561" t="s">
        <v>5114</v>
      </c>
      <c r="B3561" t="s">
        <v>5148</v>
      </c>
      <c r="C3561" t="s">
        <v>17</v>
      </c>
      <c r="D3561" s="1">
        <v>44906</v>
      </c>
      <c r="E3561" s="1">
        <v>44907</v>
      </c>
      <c r="F3561" t="s">
        <v>18</v>
      </c>
      <c r="G3561" s="2">
        <v>4400</v>
      </c>
      <c r="H3561" s="2">
        <v>7047</v>
      </c>
      <c r="I3561" s="2">
        <v>655</v>
      </c>
      <c r="J3561" s="2">
        <v>1992</v>
      </c>
      <c r="K3561">
        <v>0</v>
      </c>
      <c r="L3561" t="s">
        <v>507</v>
      </c>
      <c r="M3561" t="s">
        <v>453</v>
      </c>
      <c r="N3561" t="s">
        <v>21</v>
      </c>
      <c r="O3561">
        <v>98118</v>
      </c>
    </row>
    <row r="3562" spans="1:15" x14ac:dyDescent="0.25">
      <c r="A3562" t="s">
        <v>5114</v>
      </c>
      <c r="B3562" t="s">
        <v>5149</v>
      </c>
      <c r="C3562" t="s">
        <v>5128</v>
      </c>
      <c r="D3562" s="1">
        <v>44893</v>
      </c>
      <c r="E3562" s="1">
        <v>44894</v>
      </c>
      <c r="F3562" t="s">
        <v>18</v>
      </c>
      <c r="G3562" s="2">
        <v>16500</v>
      </c>
      <c r="H3562" s="2">
        <v>19010</v>
      </c>
      <c r="I3562" s="2">
        <v>0</v>
      </c>
      <c r="J3562" s="2">
        <v>2510</v>
      </c>
      <c r="K3562">
        <v>0</v>
      </c>
      <c r="L3562" t="s">
        <v>5150</v>
      </c>
      <c r="M3562" t="s">
        <v>71</v>
      </c>
      <c r="N3562" t="s">
        <v>43</v>
      </c>
      <c r="O3562">
        <v>33950</v>
      </c>
    </row>
    <row r="3563" spans="1:15" x14ac:dyDescent="0.25">
      <c r="A3563" t="s">
        <v>5114</v>
      </c>
      <c r="B3563" t="s">
        <v>5151</v>
      </c>
      <c r="C3563" t="s">
        <v>5119</v>
      </c>
      <c r="D3563" s="1">
        <v>44840</v>
      </c>
      <c r="E3563" s="1">
        <v>44846</v>
      </c>
      <c r="F3563" t="s">
        <v>18</v>
      </c>
      <c r="G3563" s="2">
        <v>33000</v>
      </c>
      <c r="H3563" s="2">
        <v>39483</v>
      </c>
      <c r="I3563" s="2">
        <v>2805</v>
      </c>
      <c r="J3563" s="2">
        <v>3678</v>
      </c>
      <c r="K3563">
        <v>0</v>
      </c>
      <c r="L3563" t="s">
        <v>5152</v>
      </c>
      <c r="M3563" t="s">
        <v>52</v>
      </c>
      <c r="N3563" t="s">
        <v>43</v>
      </c>
      <c r="O3563">
        <v>95492</v>
      </c>
    </row>
    <row r="3564" spans="1:15" x14ac:dyDescent="0.25">
      <c r="A3564" t="s">
        <v>5114</v>
      </c>
      <c r="B3564" t="s">
        <v>5153</v>
      </c>
      <c r="C3564" t="s">
        <v>5128</v>
      </c>
      <c r="D3564" s="1">
        <v>44840</v>
      </c>
      <c r="E3564" s="1">
        <v>44844</v>
      </c>
      <c r="F3564" t="s">
        <v>18</v>
      </c>
      <c r="G3564" s="2">
        <v>14000</v>
      </c>
      <c r="H3564" s="2">
        <v>17703</v>
      </c>
      <c r="I3564" s="2">
        <v>1127</v>
      </c>
      <c r="J3564" s="2">
        <v>2576</v>
      </c>
      <c r="K3564">
        <v>0</v>
      </c>
      <c r="L3564" t="s">
        <v>288</v>
      </c>
      <c r="M3564" t="s">
        <v>246</v>
      </c>
      <c r="N3564" t="s">
        <v>43</v>
      </c>
      <c r="O3564">
        <v>85255</v>
      </c>
    </row>
    <row r="3565" spans="1:15" x14ac:dyDescent="0.25">
      <c r="A3565" t="s">
        <v>5114</v>
      </c>
      <c r="B3565" t="s">
        <v>5154</v>
      </c>
      <c r="C3565" t="s">
        <v>5119</v>
      </c>
      <c r="D3565" s="1">
        <v>44840</v>
      </c>
      <c r="E3565" s="1">
        <v>44846</v>
      </c>
      <c r="F3565" t="s">
        <v>18</v>
      </c>
      <c r="G3565" s="2">
        <v>33000</v>
      </c>
      <c r="H3565" s="2">
        <v>37866</v>
      </c>
      <c r="I3565" s="2">
        <v>0</v>
      </c>
      <c r="J3565" s="2">
        <v>4866</v>
      </c>
      <c r="K3565">
        <v>0</v>
      </c>
      <c r="L3565" t="s">
        <v>5155</v>
      </c>
      <c r="M3565" t="s">
        <v>211</v>
      </c>
      <c r="N3565" t="s">
        <v>43</v>
      </c>
      <c r="O3565">
        <v>55024</v>
      </c>
    </row>
    <row r="3566" spans="1:15" x14ac:dyDescent="0.25">
      <c r="A3566" t="s">
        <v>5114</v>
      </c>
      <c r="B3566" t="s">
        <v>5156</v>
      </c>
      <c r="C3566" t="s">
        <v>17</v>
      </c>
      <c r="D3566" s="1">
        <v>44867</v>
      </c>
      <c r="E3566" s="1">
        <v>44868</v>
      </c>
      <c r="F3566" t="s">
        <v>18</v>
      </c>
      <c r="G3566" s="2">
        <v>0</v>
      </c>
      <c r="H3566" s="2">
        <v>0</v>
      </c>
      <c r="I3566" s="2">
        <v>0</v>
      </c>
      <c r="J3566" s="2">
        <v>0</v>
      </c>
      <c r="K3566">
        <v>0</v>
      </c>
      <c r="L3566" t="s">
        <v>3373</v>
      </c>
      <c r="M3566" t="s">
        <v>277</v>
      </c>
      <c r="N3566" t="s">
        <v>43</v>
      </c>
      <c r="O3566">
        <v>80112</v>
      </c>
    </row>
    <row r="3567" spans="1:15" x14ac:dyDescent="0.25">
      <c r="A3567" t="s">
        <v>5114</v>
      </c>
      <c r="B3567" t="s">
        <v>5157</v>
      </c>
      <c r="C3567" t="s">
        <v>17</v>
      </c>
      <c r="D3567" s="1">
        <v>44917</v>
      </c>
      <c r="E3567" s="1">
        <v>44917</v>
      </c>
      <c r="F3567" t="s">
        <v>23</v>
      </c>
      <c r="G3567" s="2">
        <v>5000</v>
      </c>
      <c r="H3567" s="2">
        <v>5000</v>
      </c>
      <c r="I3567" s="2">
        <v>0</v>
      </c>
      <c r="J3567" s="2">
        <v>0</v>
      </c>
      <c r="K3567">
        <v>0</v>
      </c>
      <c r="L3567" t="s">
        <v>17</v>
      </c>
      <c r="M3567" t="s">
        <v>17</v>
      </c>
      <c r="N3567" t="s">
        <v>24</v>
      </c>
      <c r="O3567" t="s">
        <v>17</v>
      </c>
    </row>
    <row r="3568" spans="1:15" x14ac:dyDescent="0.25">
      <c r="A3568" t="s">
        <v>5114</v>
      </c>
      <c r="B3568" t="s">
        <v>5158</v>
      </c>
      <c r="C3568" t="s">
        <v>17</v>
      </c>
      <c r="D3568" s="1">
        <v>44885</v>
      </c>
      <c r="E3568" s="1">
        <v>44886</v>
      </c>
      <c r="F3568" t="s">
        <v>18</v>
      </c>
      <c r="G3568" s="2">
        <v>0</v>
      </c>
      <c r="H3568" s="2">
        <v>0</v>
      </c>
      <c r="I3568" s="2">
        <v>0</v>
      </c>
      <c r="J3568" s="2">
        <v>0</v>
      </c>
      <c r="K3568">
        <v>0</v>
      </c>
      <c r="L3568" t="s">
        <v>5159</v>
      </c>
      <c r="M3568" t="s">
        <v>59</v>
      </c>
      <c r="N3568" t="s">
        <v>43</v>
      </c>
      <c r="O3568">
        <v>75418</v>
      </c>
    </row>
    <row r="3569" spans="1:15" x14ac:dyDescent="0.25">
      <c r="A3569" t="s">
        <v>5114</v>
      </c>
      <c r="B3569" t="s">
        <v>5160</v>
      </c>
      <c r="C3569" t="s">
        <v>5119</v>
      </c>
      <c r="D3569" s="1">
        <v>44854</v>
      </c>
      <c r="E3569" s="1">
        <v>44854</v>
      </c>
      <c r="F3569" t="s">
        <v>54</v>
      </c>
      <c r="G3569" s="2">
        <v>-31000</v>
      </c>
      <c r="H3569" s="2">
        <v>-40086</v>
      </c>
      <c r="I3569" s="2">
        <v>-2622</v>
      </c>
      <c r="J3569" s="2">
        <v>-6464</v>
      </c>
      <c r="K3569">
        <v>0</v>
      </c>
      <c r="L3569" t="s">
        <v>5161</v>
      </c>
      <c r="M3569" t="s">
        <v>74</v>
      </c>
      <c r="N3569" t="s">
        <v>75</v>
      </c>
      <c r="O3569">
        <v>38804</v>
      </c>
    </row>
    <row r="3570" spans="1:15" x14ac:dyDescent="0.25">
      <c r="A3570" t="s">
        <v>5114</v>
      </c>
      <c r="B3570" t="s">
        <v>5162</v>
      </c>
      <c r="C3570" t="s">
        <v>17</v>
      </c>
      <c r="D3570" s="1">
        <v>44923</v>
      </c>
      <c r="E3570" s="1">
        <v>44923</v>
      </c>
      <c r="F3570" t="s">
        <v>54</v>
      </c>
      <c r="G3570" s="2">
        <v>-36000</v>
      </c>
      <c r="H3570" s="2">
        <v>-44135</v>
      </c>
      <c r="I3570" s="2">
        <v>-3269</v>
      </c>
      <c r="J3570" s="2">
        <v>-4866</v>
      </c>
      <c r="K3570">
        <v>0</v>
      </c>
      <c r="L3570" t="s">
        <v>5116</v>
      </c>
      <c r="M3570" t="s">
        <v>39</v>
      </c>
      <c r="N3570" t="s">
        <v>43</v>
      </c>
      <c r="O3570" t="s">
        <v>5117</v>
      </c>
    </row>
    <row r="3571" spans="1:15" x14ac:dyDescent="0.25">
      <c r="A3571" t="s">
        <v>5114</v>
      </c>
      <c r="B3571" t="s">
        <v>5163</v>
      </c>
      <c r="C3571" t="s">
        <v>17</v>
      </c>
      <c r="D3571" s="1">
        <v>44871</v>
      </c>
      <c r="E3571" s="1">
        <v>44871</v>
      </c>
      <c r="F3571" t="s">
        <v>23</v>
      </c>
      <c r="G3571" s="2">
        <v>5000</v>
      </c>
      <c r="H3571" s="2">
        <v>5000</v>
      </c>
      <c r="I3571" s="2">
        <v>0</v>
      </c>
      <c r="J3571" s="2">
        <v>0</v>
      </c>
      <c r="K3571">
        <v>0</v>
      </c>
      <c r="L3571" t="s">
        <v>17</v>
      </c>
      <c r="M3571" t="s">
        <v>17</v>
      </c>
      <c r="N3571" t="s">
        <v>24</v>
      </c>
      <c r="O3571" t="s">
        <v>17</v>
      </c>
    </row>
    <row r="3572" spans="1:15" x14ac:dyDescent="0.25">
      <c r="A3572" t="s">
        <v>5114</v>
      </c>
      <c r="B3572" t="s">
        <v>5164</v>
      </c>
      <c r="C3572" t="s">
        <v>5119</v>
      </c>
      <c r="D3572" s="1">
        <v>44840</v>
      </c>
      <c r="E3572" s="1">
        <v>44846</v>
      </c>
      <c r="F3572" t="s">
        <v>18</v>
      </c>
      <c r="G3572" s="2">
        <v>33000</v>
      </c>
      <c r="H3572" s="2">
        <v>39731</v>
      </c>
      <c r="I3572" s="2">
        <v>3053</v>
      </c>
      <c r="J3572" s="2">
        <v>3678</v>
      </c>
      <c r="K3572">
        <v>0</v>
      </c>
      <c r="L3572" t="s">
        <v>806</v>
      </c>
      <c r="M3572" t="s">
        <v>52</v>
      </c>
      <c r="N3572" t="s">
        <v>43</v>
      </c>
      <c r="O3572">
        <v>95404</v>
      </c>
    </row>
    <row r="3573" spans="1:15" x14ac:dyDescent="0.25">
      <c r="A3573" t="s">
        <v>5114</v>
      </c>
      <c r="B3573" t="s">
        <v>5165</v>
      </c>
      <c r="C3573" t="s">
        <v>17</v>
      </c>
      <c r="D3573" s="1">
        <v>44858</v>
      </c>
      <c r="E3573" s="1">
        <v>44859</v>
      </c>
      <c r="F3573" t="s">
        <v>18</v>
      </c>
      <c r="G3573" s="2">
        <v>11200</v>
      </c>
      <c r="H3573" s="2">
        <v>15470</v>
      </c>
      <c r="I3573" s="2">
        <v>0</v>
      </c>
      <c r="J3573" s="2">
        <v>4270</v>
      </c>
      <c r="K3573">
        <v>0</v>
      </c>
      <c r="L3573" t="s">
        <v>5166</v>
      </c>
      <c r="M3573" t="s">
        <v>1254</v>
      </c>
      <c r="N3573" t="s">
        <v>43</v>
      </c>
      <c r="O3573">
        <v>50613</v>
      </c>
    </row>
    <row r="3574" spans="1:15" x14ac:dyDescent="0.25">
      <c r="A3574" t="s">
        <v>5114</v>
      </c>
      <c r="B3574" t="s">
        <v>5167</v>
      </c>
      <c r="C3574" t="s">
        <v>17</v>
      </c>
      <c r="D3574" s="1">
        <v>44873</v>
      </c>
      <c r="E3574" s="1">
        <v>44875</v>
      </c>
      <c r="F3574" t="s">
        <v>18</v>
      </c>
      <c r="G3574" s="2">
        <v>3500</v>
      </c>
      <c r="H3574" s="2">
        <v>5403</v>
      </c>
      <c r="I3574" s="2">
        <v>0</v>
      </c>
      <c r="J3574" s="2">
        <v>1903</v>
      </c>
      <c r="K3574">
        <v>0</v>
      </c>
      <c r="L3574" t="s">
        <v>2462</v>
      </c>
      <c r="M3574" t="s">
        <v>211</v>
      </c>
      <c r="N3574" t="s">
        <v>43</v>
      </c>
      <c r="O3574">
        <v>55372</v>
      </c>
    </row>
    <row r="3575" spans="1:15" x14ac:dyDescent="0.25">
      <c r="A3575" t="s">
        <v>5114</v>
      </c>
      <c r="B3575" t="s">
        <v>5168</v>
      </c>
      <c r="C3575" t="s">
        <v>17</v>
      </c>
      <c r="D3575" s="1">
        <v>44857</v>
      </c>
      <c r="E3575" s="1">
        <v>44857</v>
      </c>
      <c r="F3575" t="s">
        <v>23</v>
      </c>
      <c r="G3575" s="2">
        <v>5000</v>
      </c>
      <c r="H3575" s="2">
        <v>5000</v>
      </c>
      <c r="I3575" s="2">
        <v>0</v>
      </c>
      <c r="J3575" s="2">
        <v>0</v>
      </c>
      <c r="K3575">
        <v>0</v>
      </c>
      <c r="L3575" t="s">
        <v>17</v>
      </c>
      <c r="M3575" t="s">
        <v>17</v>
      </c>
      <c r="N3575" t="s">
        <v>24</v>
      </c>
      <c r="O3575" t="s">
        <v>17</v>
      </c>
    </row>
    <row r="3576" spans="1:15" x14ac:dyDescent="0.25">
      <c r="A3576" t="s">
        <v>5114</v>
      </c>
      <c r="B3576" t="s">
        <v>5169</v>
      </c>
      <c r="C3576" t="s">
        <v>17</v>
      </c>
      <c r="D3576" s="1">
        <v>44910</v>
      </c>
      <c r="E3576" s="1">
        <v>44916</v>
      </c>
      <c r="F3576" t="s">
        <v>18</v>
      </c>
      <c r="G3576" s="2">
        <v>8500</v>
      </c>
      <c r="H3576" s="2">
        <v>11404</v>
      </c>
      <c r="I3576" s="2">
        <v>845</v>
      </c>
      <c r="J3576" s="2">
        <v>2059</v>
      </c>
      <c r="K3576">
        <v>0</v>
      </c>
      <c r="L3576" t="s">
        <v>1126</v>
      </c>
      <c r="M3576" t="s">
        <v>59</v>
      </c>
      <c r="N3576" t="s">
        <v>43</v>
      </c>
      <c r="O3576">
        <v>75252</v>
      </c>
    </row>
    <row r="3577" spans="1:15" x14ac:dyDescent="0.25">
      <c r="A3577" t="s">
        <v>5114</v>
      </c>
      <c r="B3577" t="s">
        <v>5170</v>
      </c>
      <c r="C3577" t="s">
        <v>5128</v>
      </c>
      <c r="D3577" s="1">
        <v>44840</v>
      </c>
      <c r="E3577" s="1">
        <v>44844</v>
      </c>
      <c r="F3577" t="s">
        <v>18</v>
      </c>
      <c r="G3577" s="2">
        <v>19000</v>
      </c>
      <c r="H3577" s="2">
        <v>23555</v>
      </c>
      <c r="I3577" s="2">
        <v>1746</v>
      </c>
      <c r="J3577" s="2">
        <v>2809</v>
      </c>
      <c r="K3577">
        <v>0</v>
      </c>
      <c r="L3577" t="s">
        <v>127</v>
      </c>
      <c r="M3577" t="s">
        <v>59</v>
      </c>
      <c r="N3577" t="s">
        <v>43</v>
      </c>
      <c r="O3577">
        <v>76135</v>
      </c>
    </row>
    <row r="3578" spans="1:15" x14ac:dyDescent="0.25">
      <c r="A3578" t="s">
        <v>5114</v>
      </c>
      <c r="B3578" t="s">
        <v>5171</v>
      </c>
      <c r="C3578" t="s">
        <v>5119</v>
      </c>
      <c r="D3578" s="1">
        <v>44840</v>
      </c>
      <c r="E3578" s="1">
        <v>44846</v>
      </c>
      <c r="F3578" t="s">
        <v>18</v>
      </c>
      <c r="G3578" s="2">
        <v>33000</v>
      </c>
      <c r="H3578" s="2">
        <v>39070</v>
      </c>
      <c r="I3578" s="2">
        <v>2392</v>
      </c>
      <c r="J3578" s="2">
        <v>3678</v>
      </c>
      <c r="K3578">
        <v>0</v>
      </c>
      <c r="L3578" t="s">
        <v>975</v>
      </c>
      <c r="M3578" t="s">
        <v>52</v>
      </c>
      <c r="N3578" t="s">
        <v>43</v>
      </c>
      <c r="O3578">
        <v>95648</v>
      </c>
    </row>
    <row r="3579" spans="1:15" x14ac:dyDescent="0.25">
      <c r="A3579" t="s">
        <v>5114</v>
      </c>
      <c r="B3579" t="s">
        <v>5172</v>
      </c>
      <c r="C3579" t="s">
        <v>5119</v>
      </c>
      <c r="D3579" s="1">
        <v>44840</v>
      </c>
      <c r="E3579" s="1">
        <v>44840</v>
      </c>
      <c r="F3579" t="s">
        <v>54</v>
      </c>
      <c r="G3579" s="2">
        <v>-33000</v>
      </c>
      <c r="H3579" s="2">
        <v>-39483</v>
      </c>
      <c r="I3579" s="2">
        <v>-2805</v>
      </c>
      <c r="J3579" s="2">
        <v>-3678</v>
      </c>
      <c r="K3579">
        <v>0</v>
      </c>
      <c r="L3579" t="s">
        <v>5152</v>
      </c>
      <c r="M3579" t="s">
        <v>52</v>
      </c>
      <c r="N3579" t="s">
        <v>43</v>
      </c>
      <c r="O3579">
        <v>95492</v>
      </c>
    </row>
    <row r="3580" spans="1:15" x14ac:dyDescent="0.25">
      <c r="A3580" t="s">
        <v>5114</v>
      </c>
      <c r="B3580" t="s">
        <v>5173</v>
      </c>
      <c r="C3580" t="s">
        <v>17</v>
      </c>
      <c r="D3580" s="1">
        <v>44906</v>
      </c>
      <c r="E3580" s="1">
        <v>44907</v>
      </c>
      <c r="F3580" t="s">
        <v>18</v>
      </c>
      <c r="G3580" s="2">
        <v>28000</v>
      </c>
      <c r="H3580" s="2">
        <v>34702</v>
      </c>
      <c r="I3580" s="2">
        <v>2379</v>
      </c>
      <c r="J3580" s="2">
        <v>4323</v>
      </c>
      <c r="K3580">
        <v>0</v>
      </c>
      <c r="L3580" t="s">
        <v>5174</v>
      </c>
      <c r="M3580" t="s">
        <v>753</v>
      </c>
      <c r="N3580" t="s">
        <v>43</v>
      </c>
      <c r="O3580">
        <v>73034</v>
      </c>
    </row>
    <row r="3581" spans="1:15" x14ac:dyDescent="0.25">
      <c r="A3581" t="s">
        <v>5114</v>
      </c>
      <c r="B3581" t="s">
        <v>5175</v>
      </c>
      <c r="C3581" t="s">
        <v>5128</v>
      </c>
      <c r="D3581" s="1">
        <v>44880</v>
      </c>
      <c r="E3581" s="1">
        <v>44881</v>
      </c>
      <c r="F3581" t="s">
        <v>18</v>
      </c>
      <c r="G3581" s="2">
        <v>14000</v>
      </c>
      <c r="H3581" s="2">
        <v>18192</v>
      </c>
      <c r="I3581" s="2">
        <v>1206</v>
      </c>
      <c r="J3581" s="2">
        <v>2986</v>
      </c>
      <c r="K3581">
        <v>0</v>
      </c>
      <c r="L3581" t="s">
        <v>269</v>
      </c>
      <c r="M3581" t="s">
        <v>42</v>
      </c>
      <c r="N3581" t="s">
        <v>43</v>
      </c>
      <c r="O3581">
        <v>21045</v>
      </c>
    </row>
    <row r="3582" spans="1:15" x14ac:dyDescent="0.25">
      <c r="A3582" t="s">
        <v>5114</v>
      </c>
      <c r="B3582" t="s">
        <v>5176</v>
      </c>
      <c r="C3582" t="s">
        <v>17</v>
      </c>
      <c r="D3582" s="1">
        <v>44840</v>
      </c>
      <c r="E3582" s="1">
        <v>44844</v>
      </c>
      <c r="F3582" t="s">
        <v>18</v>
      </c>
      <c r="G3582" s="2">
        <v>15900</v>
      </c>
      <c r="H3582" s="2">
        <v>19727</v>
      </c>
      <c r="I3582" s="2">
        <v>1461</v>
      </c>
      <c r="J3582" s="2">
        <v>2366</v>
      </c>
      <c r="K3582">
        <v>0</v>
      </c>
      <c r="L3582" t="s">
        <v>127</v>
      </c>
      <c r="M3582" t="s">
        <v>59</v>
      </c>
      <c r="N3582" t="s">
        <v>43</v>
      </c>
      <c r="O3582">
        <v>76135</v>
      </c>
    </row>
    <row r="3583" spans="1:15" x14ac:dyDescent="0.25">
      <c r="A3583" t="s">
        <v>5114</v>
      </c>
      <c r="B3583" t="s">
        <v>5177</v>
      </c>
      <c r="C3583" t="s">
        <v>5119</v>
      </c>
      <c r="D3583" s="1">
        <v>44840</v>
      </c>
      <c r="E3583" s="1">
        <v>44840</v>
      </c>
      <c r="F3583" t="s">
        <v>18</v>
      </c>
      <c r="G3583" s="2">
        <v>28000</v>
      </c>
      <c r="H3583" s="2">
        <v>33848</v>
      </c>
      <c r="I3583" s="2">
        <v>2170</v>
      </c>
      <c r="J3583" s="2">
        <v>3678</v>
      </c>
      <c r="K3583">
        <v>0</v>
      </c>
      <c r="L3583" t="s">
        <v>822</v>
      </c>
      <c r="M3583" t="s">
        <v>52</v>
      </c>
      <c r="N3583" t="s">
        <v>43</v>
      </c>
      <c r="O3583">
        <v>94558</v>
      </c>
    </row>
    <row r="3584" spans="1:15" x14ac:dyDescent="0.25">
      <c r="A3584" t="s">
        <v>5114</v>
      </c>
      <c r="B3584" t="s">
        <v>5178</v>
      </c>
      <c r="C3584" t="s">
        <v>17</v>
      </c>
      <c r="D3584" s="1">
        <v>44899</v>
      </c>
      <c r="E3584" s="1">
        <v>44903</v>
      </c>
      <c r="F3584" t="s">
        <v>18</v>
      </c>
      <c r="G3584" s="2">
        <v>0</v>
      </c>
      <c r="H3584" s="2">
        <v>0</v>
      </c>
      <c r="I3584" s="2">
        <v>0</v>
      </c>
      <c r="J3584" s="2">
        <v>0</v>
      </c>
      <c r="K3584">
        <v>0</v>
      </c>
      <c r="L3584" t="s">
        <v>3576</v>
      </c>
      <c r="M3584" t="s">
        <v>265</v>
      </c>
      <c r="N3584" t="s">
        <v>43</v>
      </c>
      <c r="O3584">
        <v>2478</v>
      </c>
    </row>
    <row r="3585" spans="1:15" x14ac:dyDescent="0.25">
      <c r="A3585" t="s">
        <v>5114</v>
      </c>
      <c r="B3585" t="s">
        <v>5179</v>
      </c>
      <c r="C3585" t="s">
        <v>5119</v>
      </c>
      <c r="D3585" s="1">
        <v>44840</v>
      </c>
      <c r="E3585" s="1">
        <v>44846</v>
      </c>
      <c r="F3585" t="s">
        <v>18</v>
      </c>
      <c r="G3585" s="2">
        <v>24900</v>
      </c>
      <c r="H3585" s="2">
        <v>30679</v>
      </c>
      <c r="I3585" s="2">
        <v>2180</v>
      </c>
      <c r="J3585" s="2">
        <v>3599</v>
      </c>
      <c r="K3585">
        <v>0</v>
      </c>
      <c r="L3585" t="s">
        <v>515</v>
      </c>
      <c r="M3585" t="s">
        <v>52</v>
      </c>
      <c r="N3585" t="s">
        <v>43</v>
      </c>
      <c r="O3585">
        <v>94595</v>
      </c>
    </row>
    <row r="3586" spans="1:15" x14ac:dyDescent="0.25">
      <c r="A3586" t="s">
        <v>5114</v>
      </c>
      <c r="B3586" t="s">
        <v>5180</v>
      </c>
      <c r="C3586" t="s">
        <v>17</v>
      </c>
      <c r="D3586" s="1">
        <v>44888</v>
      </c>
      <c r="E3586" s="1">
        <v>44888</v>
      </c>
      <c r="F3586" t="s">
        <v>23</v>
      </c>
      <c r="G3586" s="2">
        <v>5000</v>
      </c>
      <c r="H3586" s="2">
        <v>5000</v>
      </c>
      <c r="I3586" s="2">
        <v>0</v>
      </c>
      <c r="J3586" s="2">
        <v>0</v>
      </c>
      <c r="K3586">
        <v>0</v>
      </c>
      <c r="L3586" t="s">
        <v>17</v>
      </c>
      <c r="M3586" t="s">
        <v>17</v>
      </c>
      <c r="N3586" t="s">
        <v>24</v>
      </c>
      <c r="O3586" t="s">
        <v>17</v>
      </c>
    </row>
    <row r="3587" spans="1:15" x14ac:dyDescent="0.25">
      <c r="A3587" t="s">
        <v>5114</v>
      </c>
      <c r="B3587" t="s">
        <v>5181</v>
      </c>
      <c r="C3587" t="s">
        <v>17</v>
      </c>
      <c r="D3587" s="1">
        <v>44839</v>
      </c>
      <c r="E3587" s="1">
        <v>44839</v>
      </c>
      <c r="F3587" t="s">
        <v>23</v>
      </c>
      <c r="G3587" s="2">
        <v>5000</v>
      </c>
      <c r="H3587" s="2">
        <v>5000</v>
      </c>
      <c r="I3587" s="2">
        <v>0</v>
      </c>
      <c r="J3587" s="2">
        <v>0</v>
      </c>
      <c r="K3587">
        <v>0</v>
      </c>
      <c r="L3587" t="s">
        <v>17</v>
      </c>
      <c r="M3587" t="s">
        <v>17</v>
      </c>
      <c r="N3587" t="s">
        <v>24</v>
      </c>
      <c r="O3587" t="s">
        <v>17</v>
      </c>
    </row>
    <row r="3588" spans="1:15" x14ac:dyDescent="0.25">
      <c r="A3588" t="s">
        <v>5114</v>
      </c>
      <c r="B3588" t="s">
        <v>5182</v>
      </c>
      <c r="C3588" t="s">
        <v>17</v>
      </c>
      <c r="D3588" s="1">
        <v>44906</v>
      </c>
      <c r="E3588" s="1">
        <v>44907</v>
      </c>
      <c r="F3588" t="s">
        <v>18</v>
      </c>
      <c r="G3588" s="2">
        <v>3500</v>
      </c>
      <c r="H3588" s="2">
        <v>5900</v>
      </c>
      <c r="I3588" s="2">
        <v>333</v>
      </c>
      <c r="J3588" s="2">
        <v>2067</v>
      </c>
      <c r="K3588">
        <v>0</v>
      </c>
      <c r="L3588" t="s">
        <v>5183</v>
      </c>
      <c r="M3588" t="s">
        <v>52</v>
      </c>
      <c r="N3588" t="s">
        <v>43</v>
      </c>
      <c r="O3588">
        <v>91042</v>
      </c>
    </row>
    <row r="3589" spans="1:15" x14ac:dyDescent="0.25">
      <c r="A3589" t="s">
        <v>5114</v>
      </c>
      <c r="B3589" t="s">
        <v>5184</v>
      </c>
      <c r="C3589" t="s">
        <v>5128</v>
      </c>
      <c r="D3589" s="1">
        <v>44840</v>
      </c>
      <c r="E3589" s="1">
        <v>44844</v>
      </c>
      <c r="F3589" t="s">
        <v>18</v>
      </c>
      <c r="G3589" s="2">
        <v>16500</v>
      </c>
      <c r="H3589" s="2">
        <v>20483</v>
      </c>
      <c r="I3589" s="2">
        <v>1443</v>
      </c>
      <c r="J3589" s="2">
        <v>2540</v>
      </c>
      <c r="K3589">
        <v>0</v>
      </c>
      <c r="L3589" t="s">
        <v>1334</v>
      </c>
      <c r="M3589" t="s">
        <v>52</v>
      </c>
      <c r="N3589" t="s">
        <v>43</v>
      </c>
      <c r="O3589">
        <v>92506</v>
      </c>
    </row>
    <row r="3590" spans="1:15" x14ac:dyDescent="0.25">
      <c r="A3590" t="s">
        <v>5114</v>
      </c>
      <c r="B3590" t="s">
        <v>5185</v>
      </c>
      <c r="C3590" t="s">
        <v>5128</v>
      </c>
      <c r="D3590" s="1">
        <v>44880</v>
      </c>
      <c r="E3590" s="1">
        <v>44880</v>
      </c>
      <c r="F3590" t="s">
        <v>54</v>
      </c>
      <c r="G3590" s="2">
        <v>-19000</v>
      </c>
      <c r="H3590" s="2">
        <v>-23803</v>
      </c>
      <c r="I3590" s="2">
        <v>-1948</v>
      </c>
      <c r="J3590" s="2">
        <v>-2855</v>
      </c>
      <c r="K3590">
        <v>0</v>
      </c>
      <c r="L3590" t="s">
        <v>3301</v>
      </c>
      <c r="M3590" t="s">
        <v>52</v>
      </c>
      <c r="N3590" t="s">
        <v>43</v>
      </c>
      <c r="O3590">
        <v>90650</v>
      </c>
    </row>
    <row r="3591" spans="1:15" x14ac:dyDescent="0.25">
      <c r="A3591" t="s">
        <v>5114</v>
      </c>
      <c r="B3591" t="s">
        <v>5186</v>
      </c>
      <c r="C3591" t="s">
        <v>5119</v>
      </c>
      <c r="D3591" s="1">
        <v>44840</v>
      </c>
      <c r="E3591" s="1">
        <v>44846</v>
      </c>
      <c r="F3591" t="s">
        <v>18</v>
      </c>
      <c r="G3591" s="2">
        <v>33000</v>
      </c>
      <c r="H3591" s="2">
        <v>40308</v>
      </c>
      <c r="I3591" s="2">
        <v>2985</v>
      </c>
      <c r="J3591" s="2">
        <v>4323</v>
      </c>
      <c r="K3591">
        <v>0</v>
      </c>
      <c r="L3591" t="s">
        <v>5187</v>
      </c>
      <c r="M3591" t="s">
        <v>59</v>
      </c>
      <c r="N3591" t="s">
        <v>43</v>
      </c>
      <c r="O3591">
        <v>75078</v>
      </c>
    </row>
    <row r="3592" spans="1:15" x14ac:dyDescent="0.25">
      <c r="A3592" t="s">
        <v>5114</v>
      </c>
      <c r="B3592" t="s">
        <v>5188</v>
      </c>
      <c r="C3592" t="s">
        <v>5119</v>
      </c>
      <c r="D3592" s="1">
        <v>44874</v>
      </c>
      <c r="E3592" s="1">
        <v>44875</v>
      </c>
      <c r="F3592" t="s">
        <v>18</v>
      </c>
      <c r="G3592" s="2">
        <v>33000</v>
      </c>
      <c r="H3592" s="2">
        <v>40308</v>
      </c>
      <c r="I3592" s="2">
        <v>2985</v>
      </c>
      <c r="J3592" s="2">
        <v>4323</v>
      </c>
      <c r="K3592">
        <v>0</v>
      </c>
      <c r="L3592" t="s">
        <v>5189</v>
      </c>
      <c r="M3592" t="s">
        <v>59</v>
      </c>
      <c r="N3592" t="s">
        <v>43</v>
      </c>
      <c r="O3592">
        <v>76712</v>
      </c>
    </row>
    <row r="3593" spans="1:15" x14ac:dyDescent="0.25">
      <c r="A3593" t="s">
        <v>5114</v>
      </c>
      <c r="B3593" t="s">
        <v>5190</v>
      </c>
      <c r="C3593" t="s">
        <v>17</v>
      </c>
      <c r="D3593" s="1">
        <v>44906</v>
      </c>
      <c r="E3593" s="1">
        <v>44907</v>
      </c>
      <c r="F3593" t="s">
        <v>18</v>
      </c>
      <c r="G3593" s="2">
        <v>14000</v>
      </c>
      <c r="H3593" s="2">
        <v>18290</v>
      </c>
      <c r="I3593" s="2">
        <v>1435</v>
      </c>
      <c r="J3593" s="2">
        <v>2855</v>
      </c>
      <c r="K3593">
        <v>0</v>
      </c>
      <c r="L3593" t="s">
        <v>5191</v>
      </c>
      <c r="M3593" t="s">
        <v>52</v>
      </c>
      <c r="N3593" t="s">
        <v>43</v>
      </c>
      <c r="O3593">
        <v>91750</v>
      </c>
    </row>
    <row r="3594" spans="1:15" x14ac:dyDescent="0.25">
      <c r="A3594" t="s">
        <v>5114</v>
      </c>
      <c r="B3594" t="s">
        <v>5192</v>
      </c>
      <c r="C3594" t="s">
        <v>17</v>
      </c>
      <c r="D3594" s="1">
        <v>44874</v>
      </c>
      <c r="E3594" s="1">
        <v>44875</v>
      </c>
      <c r="F3594" t="s">
        <v>18</v>
      </c>
      <c r="G3594" s="2">
        <v>0</v>
      </c>
      <c r="H3594" s="2">
        <v>0</v>
      </c>
      <c r="I3594" s="2">
        <v>0</v>
      </c>
      <c r="J3594" s="2">
        <v>0</v>
      </c>
      <c r="K3594">
        <v>0</v>
      </c>
      <c r="L3594" t="s">
        <v>3373</v>
      </c>
      <c r="M3594" t="s">
        <v>277</v>
      </c>
      <c r="N3594" t="s">
        <v>43</v>
      </c>
      <c r="O3594">
        <v>80112</v>
      </c>
    </row>
    <row r="3595" spans="1:15" x14ac:dyDescent="0.25">
      <c r="A3595" t="s">
        <v>5114</v>
      </c>
      <c r="B3595" t="s">
        <v>5193</v>
      </c>
      <c r="C3595" t="s">
        <v>5119</v>
      </c>
      <c r="D3595" s="1">
        <v>44880</v>
      </c>
      <c r="E3595" s="1">
        <v>44881</v>
      </c>
      <c r="F3595" t="s">
        <v>18</v>
      </c>
      <c r="G3595" s="2">
        <v>28000</v>
      </c>
      <c r="H3595" s="2">
        <v>33848</v>
      </c>
      <c r="I3595" s="2">
        <v>2170</v>
      </c>
      <c r="J3595" s="2">
        <v>3678</v>
      </c>
      <c r="K3595">
        <v>0</v>
      </c>
      <c r="L3595" t="s">
        <v>536</v>
      </c>
      <c r="M3595" t="s">
        <v>52</v>
      </c>
      <c r="N3595" t="s">
        <v>43</v>
      </c>
      <c r="O3595">
        <v>95678</v>
      </c>
    </row>
    <row r="3596" spans="1:15" x14ac:dyDescent="0.25">
      <c r="A3596" t="s">
        <v>5114</v>
      </c>
      <c r="B3596" t="s">
        <v>5194</v>
      </c>
      <c r="C3596" t="s">
        <v>5119</v>
      </c>
      <c r="D3596" s="1">
        <v>44838</v>
      </c>
      <c r="E3596" s="1">
        <v>44840</v>
      </c>
      <c r="F3596" t="s">
        <v>18</v>
      </c>
      <c r="G3596" s="2">
        <v>23010</v>
      </c>
      <c r="H3596" s="2">
        <v>28797</v>
      </c>
      <c r="I3596" s="2">
        <v>2188</v>
      </c>
      <c r="J3596" s="2">
        <v>3599</v>
      </c>
      <c r="K3596">
        <v>0</v>
      </c>
      <c r="L3596" t="s">
        <v>5195</v>
      </c>
      <c r="M3596" t="s">
        <v>52</v>
      </c>
      <c r="N3596" t="s">
        <v>43</v>
      </c>
      <c r="O3596" t="s">
        <v>5196</v>
      </c>
    </row>
    <row r="3597" spans="1:15" x14ac:dyDescent="0.25">
      <c r="A3597" t="s">
        <v>5114</v>
      </c>
      <c r="B3597" t="s">
        <v>5197</v>
      </c>
      <c r="C3597" t="s">
        <v>17</v>
      </c>
      <c r="D3597" s="1">
        <v>44898</v>
      </c>
      <c r="E3597" s="1">
        <v>44900</v>
      </c>
      <c r="F3597" t="s">
        <v>18</v>
      </c>
      <c r="G3597" s="2">
        <v>3500</v>
      </c>
      <c r="H3597" s="2">
        <v>7541</v>
      </c>
      <c r="I3597" s="2">
        <v>559</v>
      </c>
      <c r="J3597" s="2">
        <v>3482</v>
      </c>
      <c r="K3597">
        <v>0</v>
      </c>
      <c r="L3597" t="s">
        <v>1126</v>
      </c>
      <c r="M3597" t="s">
        <v>59</v>
      </c>
      <c r="N3597" t="s">
        <v>43</v>
      </c>
      <c r="O3597">
        <v>75218</v>
      </c>
    </row>
    <row r="3598" spans="1:15" x14ac:dyDescent="0.25">
      <c r="A3598" t="s">
        <v>5114</v>
      </c>
      <c r="B3598" t="s">
        <v>5198</v>
      </c>
      <c r="C3598" t="s">
        <v>17</v>
      </c>
      <c r="D3598" s="1">
        <v>44856</v>
      </c>
      <c r="E3598" s="1">
        <v>44858</v>
      </c>
      <c r="F3598" t="s">
        <v>18</v>
      </c>
      <c r="G3598" s="2">
        <v>22920</v>
      </c>
      <c r="H3598" s="2">
        <v>27627</v>
      </c>
      <c r="I3598" s="2">
        <v>1375</v>
      </c>
      <c r="J3598" s="2">
        <v>3332</v>
      </c>
      <c r="K3598">
        <v>0</v>
      </c>
      <c r="L3598" t="s">
        <v>1547</v>
      </c>
      <c r="M3598" t="s">
        <v>30</v>
      </c>
      <c r="N3598" t="s">
        <v>21</v>
      </c>
      <c r="O3598">
        <v>22101</v>
      </c>
    </row>
    <row r="3599" spans="1:15" x14ac:dyDescent="0.25">
      <c r="A3599" t="s">
        <v>5114</v>
      </c>
      <c r="B3599" t="s">
        <v>5199</v>
      </c>
      <c r="C3599" t="s">
        <v>5119</v>
      </c>
      <c r="D3599" s="1">
        <v>44840</v>
      </c>
      <c r="E3599" s="1">
        <v>44846</v>
      </c>
      <c r="F3599" t="s">
        <v>18</v>
      </c>
      <c r="G3599" s="2">
        <v>33000</v>
      </c>
      <c r="H3599" s="2">
        <v>38808</v>
      </c>
      <c r="I3599" s="2">
        <v>1485</v>
      </c>
      <c r="J3599" s="2">
        <v>4323</v>
      </c>
      <c r="K3599">
        <v>0</v>
      </c>
      <c r="L3599" t="s">
        <v>5200</v>
      </c>
      <c r="M3599" t="s">
        <v>753</v>
      </c>
      <c r="N3599" t="s">
        <v>43</v>
      </c>
      <c r="O3599">
        <v>73054</v>
      </c>
    </row>
    <row r="3600" spans="1:15" x14ac:dyDescent="0.25">
      <c r="A3600" t="s">
        <v>5114</v>
      </c>
      <c r="B3600" t="s">
        <v>5201</v>
      </c>
      <c r="C3600" t="s">
        <v>5119</v>
      </c>
      <c r="D3600" s="1">
        <v>44840</v>
      </c>
      <c r="E3600" s="1">
        <v>44846</v>
      </c>
      <c r="F3600" t="s">
        <v>18</v>
      </c>
      <c r="G3600" s="2">
        <v>33000</v>
      </c>
      <c r="H3600" s="2">
        <v>40233</v>
      </c>
      <c r="I3600" s="2">
        <v>2367</v>
      </c>
      <c r="J3600" s="2">
        <v>4866</v>
      </c>
      <c r="K3600">
        <v>0</v>
      </c>
      <c r="L3600" t="s">
        <v>5202</v>
      </c>
      <c r="M3600" t="s">
        <v>203</v>
      </c>
      <c r="N3600" t="s">
        <v>21</v>
      </c>
      <c r="O3600">
        <v>61201</v>
      </c>
    </row>
    <row r="3601" spans="1:15" x14ac:dyDescent="0.25">
      <c r="A3601" t="s">
        <v>5114</v>
      </c>
      <c r="B3601" t="s">
        <v>5203</v>
      </c>
      <c r="C3601" t="s">
        <v>17</v>
      </c>
      <c r="D3601" s="1">
        <v>44879</v>
      </c>
      <c r="E3601" s="1">
        <v>44880</v>
      </c>
      <c r="F3601" t="s">
        <v>18</v>
      </c>
      <c r="G3601" s="2">
        <v>40001</v>
      </c>
      <c r="H3601" s="2">
        <v>46644</v>
      </c>
      <c r="I3601" s="2">
        <v>3200</v>
      </c>
      <c r="J3601" s="2">
        <v>3443</v>
      </c>
      <c r="K3601">
        <v>0</v>
      </c>
      <c r="L3601" t="s">
        <v>2855</v>
      </c>
      <c r="M3601" t="s">
        <v>49</v>
      </c>
      <c r="N3601" t="s">
        <v>43</v>
      </c>
      <c r="O3601">
        <v>66224</v>
      </c>
    </row>
    <row r="3602" spans="1:15" x14ac:dyDescent="0.25">
      <c r="A3602" t="s">
        <v>5114</v>
      </c>
      <c r="B3602" t="s">
        <v>5204</v>
      </c>
      <c r="C3602" t="s">
        <v>17</v>
      </c>
      <c r="D3602" s="1">
        <v>44865</v>
      </c>
      <c r="E3602" s="1">
        <v>44866</v>
      </c>
      <c r="F3602" t="s">
        <v>18</v>
      </c>
      <c r="G3602" s="2">
        <v>0</v>
      </c>
      <c r="H3602" s="2">
        <v>0</v>
      </c>
      <c r="I3602" s="2">
        <v>0</v>
      </c>
      <c r="J3602" s="2">
        <v>0</v>
      </c>
      <c r="K3602">
        <v>0</v>
      </c>
      <c r="L3602" t="s">
        <v>3306</v>
      </c>
      <c r="M3602" t="s">
        <v>453</v>
      </c>
      <c r="N3602" t="s">
        <v>43</v>
      </c>
      <c r="O3602">
        <v>98020</v>
      </c>
    </row>
    <row r="3603" spans="1:15" x14ac:dyDescent="0.25">
      <c r="A3603" t="s">
        <v>5114</v>
      </c>
      <c r="B3603" t="s">
        <v>5205</v>
      </c>
      <c r="C3603" t="s">
        <v>5119</v>
      </c>
      <c r="D3603" s="1">
        <v>44840</v>
      </c>
      <c r="E3603" s="1">
        <v>44846</v>
      </c>
      <c r="F3603" t="s">
        <v>18</v>
      </c>
      <c r="G3603" s="2">
        <v>33000</v>
      </c>
      <c r="H3603" s="2">
        <v>36954</v>
      </c>
      <c r="I3603" s="2">
        <v>27</v>
      </c>
      <c r="J3603" s="2">
        <v>3927</v>
      </c>
      <c r="K3603">
        <v>0</v>
      </c>
      <c r="L3603" t="s">
        <v>3373</v>
      </c>
      <c r="M3603" t="s">
        <v>277</v>
      </c>
      <c r="N3603" t="s">
        <v>43</v>
      </c>
      <c r="O3603">
        <v>80112</v>
      </c>
    </row>
    <row r="3604" spans="1:15" x14ac:dyDescent="0.25">
      <c r="A3604" t="s">
        <v>5114</v>
      </c>
      <c r="B3604" t="s">
        <v>5206</v>
      </c>
      <c r="C3604" t="s">
        <v>17</v>
      </c>
      <c r="D3604" s="1">
        <v>44909</v>
      </c>
      <c r="E3604" s="1">
        <v>44911</v>
      </c>
      <c r="F3604" t="s">
        <v>18</v>
      </c>
      <c r="G3604" s="2">
        <v>3800</v>
      </c>
      <c r="H3604" s="2">
        <v>6284</v>
      </c>
      <c r="I3604" s="2">
        <v>328</v>
      </c>
      <c r="J3604" s="2">
        <v>2156</v>
      </c>
      <c r="K3604">
        <v>0</v>
      </c>
      <c r="L3604" t="s">
        <v>5207</v>
      </c>
      <c r="M3604" t="s">
        <v>299</v>
      </c>
      <c r="N3604" t="s">
        <v>21</v>
      </c>
      <c r="O3604">
        <v>54166</v>
      </c>
    </row>
    <row r="3605" spans="1:15" x14ac:dyDescent="0.25">
      <c r="A3605" t="s">
        <v>5114</v>
      </c>
      <c r="B3605" t="s">
        <v>5208</v>
      </c>
      <c r="C3605" t="s">
        <v>17</v>
      </c>
      <c r="D3605" s="1">
        <v>44859</v>
      </c>
      <c r="E3605" s="1">
        <v>44859</v>
      </c>
      <c r="F3605" t="s">
        <v>23</v>
      </c>
      <c r="G3605" s="2">
        <v>5000</v>
      </c>
      <c r="H3605" s="2">
        <v>5000</v>
      </c>
      <c r="I3605" s="2">
        <v>0</v>
      </c>
      <c r="J3605" s="2">
        <v>0</v>
      </c>
      <c r="K3605">
        <v>0</v>
      </c>
      <c r="L3605" t="s">
        <v>17</v>
      </c>
      <c r="M3605" t="s">
        <v>17</v>
      </c>
      <c r="N3605" t="s">
        <v>24</v>
      </c>
      <c r="O3605" t="s">
        <v>17</v>
      </c>
    </row>
    <row r="3606" spans="1:15" x14ac:dyDescent="0.25">
      <c r="A3606" t="s">
        <v>5114</v>
      </c>
      <c r="B3606" t="s">
        <v>5209</v>
      </c>
      <c r="C3606" t="s">
        <v>5128</v>
      </c>
      <c r="D3606" s="1">
        <v>44840</v>
      </c>
      <c r="E3606" s="1">
        <v>44846</v>
      </c>
      <c r="F3606" t="s">
        <v>18</v>
      </c>
      <c r="G3606" s="2">
        <v>14000</v>
      </c>
      <c r="H3606" s="2">
        <v>16986</v>
      </c>
      <c r="I3606" s="2">
        <v>0</v>
      </c>
      <c r="J3606" s="2">
        <v>2986</v>
      </c>
      <c r="K3606">
        <v>0</v>
      </c>
      <c r="L3606" t="s">
        <v>1623</v>
      </c>
      <c r="M3606" t="s">
        <v>71</v>
      </c>
      <c r="N3606" t="s">
        <v>43</v>
      </c>
      <c r="O3606">
        <v>32303</v>
      </c>
    </row>
    <row r="3607" spans="1:15" x14ac:dyDescent="0.25">
      <c r="A3607" t="s">
        <v>5114</v>
      </c>
      <c r="B3607" t="s">
        <v>5210</v>
      </c>
      <c r="C3607" t="s">
        <v>17</v>
      </c>
      <c r="D3607" s="1">
        <v>44876</v>
      </c>
      <c r="E3607" s="1">
        <v>44879</v>
      </c>
      <c r="F3607" t="s">
        <v>18</v>
      </c>
      <c r="G3607" s="2">
        <v>9500</v>
      </c>
      <c r="H3607" s="2">
        <v>12201</v>
      </c>
      <c r="I3607" s="2">
        <v>798</v>
      </c>
      <c r="J3607" s="2">
        <v>1903</v>
      </c>
      <c r="K3607">
        <v>0</v>
      </c>
      <c r="L3607" t="s">
        <v>1076</v>
      </c>
      <c r="M3607" t="s">
        <v>134</v>
      </c>
      <c r="N3607" t="s">
        <v>43</v>
      </c>
      <c r="O3607">
        <v>46845</v>
      </c>
    </row>
    <row r="3608" spans="1:15" x14ac:dyDescent="0.25">
      <c r="A3608" t="s">
        <v>5114</v>
      </c>
      <c r="B3608" t="s">
        <v>5211</v>
      </c>
      <c r="C3608" t="s">
        <v>5128</v>
      </c>
      <c r="D3608" s="1">
        <v>44840</v>
      </c>
      <c r="E3608" s="1">
        <v>44844</v>
      </c>
      <c r="F3608" t="s">
        <v>18</v>
      </c>
      <c r="G3608" s="2">
        <v>14400</v>
      </c>
      <c r="H3608" s="2">
        <v>18586</v>
      </c>
      <c r="I3608" s="2">
        <v>1377</v>
      </c>
      <c r="J3608" s="2">
        <v>2809</v>
      </c>
      <c r="K3608">
        <v>0</v>
      </c>
      <c r="L3608" t="s">
        <v>1475</v>
      </c>
      <c r="M3608" t="s">
        <v>59</v>
      </c>
      <c r="N3608" t="s">
        <v>43</v>
      </c>
      <c r="O3608">
        <v>79938</v>
      </c>
    </row>
    <row r="3609" spans="1:15" x14ac:dyDescent="0.25">
      <c r="A3609" t="s">
        <v>5212</v>
      </c>
      <c r="B3609" t="s">
        <v>5213</v>
      </c>
      <c r="C3609" t="s">
        <v>17</v>
      </c>
      <c r="D3609" s="1">
        <v>44902</v>
      </c>
      <c r="E3609" s="1">
        <v>44909</v>
      </c>
      <c r="F3609" t="s">
        <v>18</v>
      </c>
      <c r="G3609" s="2">
        <v>29500</v>
      </c>
      <c r="H3609" s="2">
        <v>37408</v>
      </c>
      <c r="I3609" s="2">
        <v>3245</v>
      </c>
      <c r="J3609" s="2">
        <v>4663</v>
      </c>
      <c r="K3609">
        <v>0</v>
      </c>
      <c r="L3609" t="s">
        <v>983</v>
      </c>
      <c r="M3609" t="s">
        <v>33</v>
      </c>
      <c r="N3609" t="s">
        <v>21</v>
      </c>
      <c r="O3609">
        <v>37043</v>
      </c>
    </row>
    <row r="3610" spans="1:15" x14ac:dyDescent="0.25">
      <c r="A3610" t="s">
        <v>5212</v>
      </c>
      <c r="B3610" t="s">
        <v>5214</v>
      </c>
      <c r="C3610" t="s">
        <v>17</v>
      </c>
      <c r="D3610" s="1">
        <v>44892</v>
      </c>
      <c r="E3610" s="1">
        <v>44895</v>
      </c>
      <c r="F3610" t="s">
        <v>18</v>
      </c>
      <c r="G3610" s="2">
        <v>19500</v>
      </c>
      <c r="H3610" s="2">
        <v>25545</v>
      </c>
      <c r="I3610" s="2">
        <v>2270</v>
      </c>
      <c r="J3610" s="2">
        <v>3775</v>
      </c>
      <c r="K3610">
        <v>0</v>
      </c>
      <c r="L3610" t="s">
        <v>5215</v>
      </c>
      <c r="M3610" t="s">
        <v>33</v>
      </c>
      <c r="N3610" t="s">
        <v>75</v>
      </c>
      <c r="O3610">
        <v>38582</v>
      </c>
    </row>
    <row r="3611" spans="1:15" x14ac:dyDescent="0.25">
      <c r="A3611" t="s">
        <v>5212</v>
      </c>
      <c r="B3611" t="s">
        <v>5216</v>
      </c>
      <c r="C3611" t="s">
        <v>17</v>
      </c>
      <c r="D3611" s="1">
        <v>44909</v>
      </c>
      <c r="E3611" s="1">
        <v>44913</v>
      </c>
      <c r="F3611" t="s">
        <v>18</v>
      </c>
      <c r="G3611" s="2">
        <v>17500</v>
      </c>
      <c r="H3611" s="2">
        <v>22977</v>
      </c>
      <c r="I3611" s="2">
        <v>1702</v>
      </c>
      <c r="J3611" s="2">
        <v>3775</v>
      </c>
      <c r="K3611">
        <v>0</v>
      </c>
      <c r="L3611" t="s">
        <v>5217</v>
      </c>
      <c r="M3611" t="s">
        <v>46</v>
      </c>
      <c r="N3611" t="s">
        <v>21</v>
      </c>
      <c r="O3611">
        <v>30038</v>
      </c>
    </row>
    <row r="3612" spans="1:15" x14ac:dyDescent="0.25">
      <c r="A3612" t="s">
        <v>5212</v>
      </c>
      <c r="B3612" t="s">
        <v>5218</v>
      </c>
      <c r="C3612" t="s">
        <v>17</v>
      </c>
      <c r="D3612" s="1">
        <v>44910</v>
      </c>
      <c r="E3612" s="1">
        <v>44913</v>
      </c>
      <c r="F3612" t="s">
        <v>18</v>
      </c>
      <c r="G3612" s="2">
        <v>6500</v>
      </c>
      <c r="H3612" s="2">
        <v>9241</v>
      </c>
      <c r="I3612" s="2">
        <v>585</v>
      </c>
      <c r="J3612" s="2">
        <v>2156</v>
      </c>
      <c r="K3612">
        <v>0</v>
      </c>
      <c r="L3612" t="s">
        <v>5219</v>
      </c>
      <c r="M3612" t="s">
        <v>20</v>
      </c>
      <c r="N3612" t="s">
        <v>21</v>
      </c>
      <c r="O3612">
        <v>28625</v>
      </c>
    </row>
    <row r="3613" spans="1:15" x14ac:dyDescent="0.25">
      <c r="A3613" t="s">
        <v>5212</v>
      </c>
      <c r="B3613" t="s">
        <v>5220</v>
      </c>
      <c r="C3613" t="s">
        <v>17</v>
      </c>
      <c r="D3613" s="1">
        <v>44908</v>
      </c>
      <c r="E3613" s="1">
        <v>44908</v>
      </c>
      <c r="F3613" t="s">
        <v>18</v>
      </c>
      <c r="G3613" s="2">
        <v>27500</v>
      </c>
      <c r="H3613" s="2">
        <v>33685</v>
      </c>
      <c r="I3613" s="2">
        <v>2853</v>
      </c>
      <c r="J3613" s="2">
        <v>3332</v>
      </c>
      <c r="K3613">
        <v>0</v>
      </c>
      <c r="L3613" t="s">
        <v>5221</v>
      </c>
      <c r="M3613" t="s">
        <v>33</v>
      </c>
      <c r="N3613" t="s">
        <v>21</v>
      </c>
      <c r="O3613">
        <v>37080</v>
      </c>
    </row>
    <row r="3614" spans="1:15" x14ac:dyDescent="0.25">
      <c r="A3614" t="s">
        <v>5212</v>
      </c>
      <c r="B3614" t="s">
        <v>5222</v>
      </c>
      <c r="C3614" t="s">
        <v>17</v>
      </c>
      <c r="D3614" s="1">
        <v>44904</v>
      </c>
      <c r="E3614" t="s">
        <v>17</v>
      </c>
      <c r="F3614" t="s">
        <v>18</v>
      </c>
      <c r="G3614" s="2">
        <v>152000</v>
      </c>
      <c r="H3614" s="2">
        <v>186570</v>
      </c>
      <c r="I3614" s="2">
        <v>15800</v>
      </c>
      <c r="J3614" s="2">
        <v>18770</v>
      </c>
      <c r="K3614">
        <v>0</v>
      </c>
      <c r="L3614" t="s">
        <v>759</v>
      </c>
      <c r="M3614" t="s">
        <v>33</v>
      </c>
      <c r="N3614" t="s">
        <v>75</v>
      </c>
      <c r="O3614">
        <v>37204</v>
      </c>
    </row>
    <row r="3615" spans="1:15" x14ac:dyDescent="0.25">
      <c r="A3615" t="s">
        <v>5212</v>
      </c>
      <c r="B3615" t="s">
        <v>5223</v>
      </c>
      <c r="C3615" t="s">
        <v>17</v>
      </c>
      <c r="D3615" s="1">
        <v>44910</v>
      </c>
      <c r="E3615" s="1">
        <v>44914</v>
      </c>
      <c r="F3615" t="s">
        <v>18</v>
      </c>
      <c r="G3615" s="2">
        <v>12500</v>
      </c>
      <c r="H3615" s="2">
        <v>16399</v>
      </c>
      <c r="I3615" s="2">
        <v>1389</v>
      </c>
      <c r="J3615" s="2">
        <v>2510</v>
      </c>
      <c r="K3615">
        <v>0</v>
      </c>
      <c r="L3615" t="s">
        <v>759</v>
      </c>
      <c r="M3615" t="s">
        <v>33</v>
      </c>
      <c r="N3615" t="s">
        <v>21</v>
      </c>
      <c r="O3615">
        <v>37204</v>
      </c>
    </row>
    <row r="3616" spans="1:15" x14ac:dyDescent="0.25">
      <c r="A3616" t="s">
        <v>5212</v>
      </c>
      <c r="B3616" t="s">
        <v>5224</v>
      </c>
      <c r="C3616" t="s">
        <v>17</v>
      </c>
      <c r="D3616" s="1">
        <v>44918</v>
      </c>
      <c r="E3616" s="1">
        <v>44923</v>
      </c>
      <c r="F3616" t="s">
        <v>18</v>
      </c>
      <c r="G3616" s="2">
        <v>19500</v>
      </c>
      <c r="H3616" s="2">
        <v>25545</v>
      </c>
      <c r="I3616" s="2">
        <v>2270</v>
      </c>
      <c r="J3616" s="2">
        <v>3775</v>
      </c>
      <c r="K3616">
        <v>0</v>
      </c>
      <c r="L3616" t="s">
        <v>2120</v>
      </c>
      <c r="M3616" t="s">
        <v>33</v>
      </c>
      <c r="N3616" t="s">
        <v>21</v>
      </c>
      <c r="O3616">
        <v>37821</v>
      </c>
    </row>
    <row r="3617" spans="1:15" x14ac:dyDescent="0.25">
      <c r="A3617" t="s">
        <v>5212</v>
      </c>
      <c r="B3617" t="s">
        <v>5225</v>
      </c>
      <c r="C3617" t="s">
        <v>5212</v>
      </c>
      <c r="D3617" s="1">
        <v>44840</v>
      </c>
      <c r="E3617" s="1">
        <v>44846</v>
      </c>
      <c r="F3617" t="s">
        <v>18</v>
      </c>
      <c r="G3617" s="2">
        <v>38000</v>
      </c>
      <c r="H3617" s="2">
        <v>47045</v>
      </c>
      <c r="I3617" s="2">
        <v>4179</v>
      </c>
      <c r="J3617" s="2">
        <v>4866</v>
      </c>
      <c r="K3617">
        <v>0</v>
      </c>
      <c r="L3617" t="s">
        <v>2367</v>
      </c>
      <c r="M3617" t="s">
        <v>33</v>
      </c>
      <c r="N3617" t="s">
        <v>43</v>
      </c>
      <c r="O3617">
        <v>37129</v>
      </c>
    </row>
    <row r="3618" spans="1:15" x14ac:dyDescent="0.25">
      <c r="A3618" t="s">
        <v>5212</v>
      </c>
      <c r="B3618" t="s">
        <v>5226</v>
      </c>
      <c r="C3618" t="s">
        <v>17</v>
      </c>
      <c r="D3618" s="1">
        <v>44896</v>
      </c>
      <c r="E3618" s="1">
        <v>44896</v>
      </c>
      <c r="F3618" t="s">
        <v>23</v>
      </c>
      <c r="G3618" s="2">
        <v>5000</v>
      </c>
      <c r="H3618" s="2">
        <v>5000</v>
      </c>
      <c r="I3618" s="2">
        <v>0</v>
      </c>
      <c r="J3618" s="2">
        <v>0</v>
      </c>
      <c r="K3618">
        <v>0</v>
      </c>
      <c r="L3618" t="s">
        <v>17</v>
      </c>
      <c r="M3618" t="s">
        <v>17</v>
      </c>
      <c r="N3618" t="s">
        <v>24</v>
      </c>
      <c r="O3618" t="s">
        <v>17</v>
      </c>
    </row>
    <row r="3619" spans="1:15" x14ac:dyDescent="0.25">
      <c r="A3619" t="s">
        <v>5212</v>
      </c>
      <c r="B3619" t="s">
        <v>5227</v>
      </c>
      <c r="C3619" t="s">
        <v>17</v>
      </c>
      <c r="D3619" s="1">
        <v>44907</v>
      </c>
      <c r="E3619" s="1">
        <v>44907</v>
      </c>
      <c r="F3619" t="s">
        <v>18</v>
      </c>
      <c r="G3619" s="2">
        <v>22975</v>
      </c>
      <c r="H3619" s="2">
        <v>28412</v>
      </c>
      <c r="I3619" s="2">
        <v>2105</v>
      </c>
      <c r="J3619" s="2">
        <v>3332</v>
      </c>
      <c r="K3619">
        <v>0</v>
      </c>
      <c r="L3619" t="s">
        <v>5217</v>
      </c>
      <c r="M3619" t="s">
        <v>46</v>
      </c>
      <c r="N3619" t="s">
        <v>21</v>
      </c>
      <c r="O3619">
        <v>30038</v>
      </c>
    </row>
    <row r="3620" spans="1:15" x14ac:dyDescent="0.25">
      <c r="A3620" t="s">
        <v>5212</v>
      </c>
      <c r="B3620" t="s">
        <v>5228</v>
      </c>
      <c r="C3620" t="s">
        <v>17</v>
      </c>
      <c r="D3620" s="1">
        <v>44908</v>
      </c>
      <c r="E3620" s="1">
        <v>44913</v>
      </c>
      <c r="F3620" t="s">
        <v>18</v>
      </c>
      <c r="G3620" s="2">
        <v>12500</v>
      </c>
      <c r="H3620" s="2">
        <v>15010</v>
      </c>
      <c r="I3620" s="2">
        <v>0</v>
      </c>
      <c r="J3620" s="2">
        <v>2510</v>
      </c>
      <c r="K3620">
        <v>0</v>
      </c>
      <c r="L3620" t="s">
        <v>159</v>
      </c>
      <c r="M3620" t="s">
        <v>71</v>
      </c>
      <c r="N3620" t="s">
        <v>43</v>
      </c>
      <c r="O3620">
        <v>33966</v>
      </c>
    </row>
    <row r="3621" spans="1:15" x14ac:dyDescent="0.25">
      <c r="A3621" t="s">
        <v>5212</v>
      </c>
      <c r="B3621" t="s">
        <v>5229</v>
      </c>
      <c r="C3621" t="s">
        <v>17</v>
      </c>
      <c r="D3621" s="1">
        <v>44888</v>
      </c>
      <c r="E3621" s="1">
        <v>44894</v>
      </c>
      <c r="F3621" t="s">
        <v>18</v>
      </c>
      <c r="G3621" s="2">
        <v>19500</v>
      </c>
      <c r="H3621" s="2">
        <v>25428</v>
      </c>
      <c r="I3621" s="2">
        <v>2153</v>
      </c>
      <c r="J3621" s="2">
        <v>3775</v>
      </c>
      <c r="K3621">
        <v>0</v>
      </c>
      <c r="L3621" t="s">
        <v>3326</v>
      </c>
      <c r="M3621" t="s">
        <v>33</v>
      </c>
      <c r="N3621" t="s">
        <v>21</v>
      </c>
      <c r="O3621">
        <v>37922</v>
      </c>
    </row>
    <row r="3622" spans="1:15" x14ac:dyDescent="0.25">
      <c r="A3622" t="s">
        <v>5212</v>
      </c>
      <c r="B3622" t="s">
        <v>5230</v>
      </c>
      <c r="C3622" t="s">
        <v>17</v>
      </c>
      <c r="D3622" s="1">
        <v>44888</v>
      </c>
      <c r="E3622" s="1">
        <v>44890</v>
      </c>
      <c r="F3622" t="s">
        <v>18</v>
      </c>
      <c r="G3622" s="2">
        <v>0</v>
      </c>
      <c r="H3622" s="2">
        <v>0</v>
      </c>
      <c r="I3622" s="2">
        <v>0</v>
      </c>
      <c r="J3622" s="2">
        <v>0</v>
      </c>
      <c r="K3622">
        <v>0</v>
      </c>
      <c r="L3622" t="s">
        <v>5231</v>
      </c>
      <c r="M3622" t="s">
        <v>33</v>
      </c>
      <c r="N3622" t="s">
        <v>43</v>
      </c>
      <c r="O3622">
        <v>37066</v>
      </c>
    </row>
    <row r="3623" spans="1:15" x14ac:dyDescent="0.25">
      <c r="A3623" t="s">
        <v>5212</v>
      </c>
      <c r="B3623" t="s">
        <v>5232</v>
      </c>
      <c r="C3623" t="s">
        <v>17</v>
      </c>
      <c r="D3623" s="1">
        <v>44910</v>
      </c>
      <c r="E3623" s="1">
        <v>44912</v>
      </c>
      <c r="F3623" t="s">
        <v>18</v>
      </c>
      <c r="G3623" s="2">
        <v>42840</v>
      </c>
      <c r="H3623" s="2">
        <v>52119</v>
      </c>
      <c r="I3623" s="2">
        <v>4413</v>
      </c>
      <c r="J3623" s="2">
        <v>4866</v>
      </c>
      <c r="K3623">
        <v>0</v>
      </c>
      <c r="L3623" t="s">
        <v>759</v>
      </c>
      <c r="M3623" t="s">
        <v>33</v>
      </c>
      <c r="N3623" t="s">
        <v>21</v>
      </c>
      <c r="O3623">
        <v>37203</v>
      </c>
    </row>
    <row r="3624" spans="1:15" x14ac:dyDescent="0.25">
      <c r="A3624" t="s">
        <v>5212</v>
      </c>
      <c r="B3624" t="s">
        <v>5233</v>
      </c>
      <c r="C3624" t="s">
        <v>5212</v>
      </c>
      <c r="D3624" s="1">
        <v>44881</v>
      </c>
      <c r="E3624" s="1">
        <v>44883</v>
      </c>
      <c r="F3624" t="s">
        <v>18</v>
      </c>
      <c r="G3624" s="2">
        <v>33000</v>
      </c>
      <c r="H3624" s="2">
        <v>41557</v>
      </c>
      <c r="I3624" s="2">
        <v>3691</v>
      </c>
      <c r="J3624" s="2">
        <v>4866</v>
      </c>
      <c r="K3624">
        <v>0</v>
      </c>
      <c r="L3624" t="s">
        <v>5234</v>
      </c>
      <c r="M3624" t="s">
        <v>33</v>
      </c>
      <c r="N3624" t="s">
        <v>43</v>
      </c>
      <c r="O3624">
        <v>37129</v>
      </c>
    </row>
    <row r="3625" spans="1:15" x14ac:dyDescent="0.25">
      <c r="A3625" t="s">
        <v>5212</v>
      </c>
      <c r="B3625" t="s">
        <v>5235</v>
      </c>
      <c r="C3625" t="s">
        <v>17</v>
      </c>
      <c r="D3625" s="1">
        <v>44910</v>
      </c>
      <c r="E3625" s="1">
        <v>44914</v>
      </c>
      <c r="F3625" t="s">
        <v>18</v>
      </c>
      <c r="G3625" s="2">
        <v>12500</v>
      </c>
      <c r="H3625" s="2">
        <v>15010</v>
      </c>
      <c r="I3625" s="2">
        <v>0</v>
      </c>
      <c r="J3625" s="2">
        <v>2510</v>
      </c>
      <c r="K3625">
        <v>0</v>
      </c>
      <c r="L3625" t="s">
        <v>5236</v>
      </c>
      <c r="M3625" t="s">
        <v>93</v>
      </c>
      <c r="N3625" t="s">
        <v>43</v>
      </c>
      <c r="O3625">
        <v>65401</v>
      </c>
    </row>
    <row r="3626" spans="1:15" x14ac:dyDescent="0.25">
      <c r="A3626" t="s">
        <v>5212</v>
      </c>
      <c r="B3626" t="s">
        <v>5237</v>
      </c>
      <c r="C3626" t="s">
        <v>5212</v>
      </c>
      <c r="D3626" s="1">
        <v>44840</v>
      </c>
      <c r="E3626" s="1">
        <v>44846</v>
      </c>
      <c r="F3626" t="s">
        <v>18</v>
      </c>
      <c r="G3626" s="2">
        <v>33000</v>
      </c>
      <c r="H3626" s="2">
        <v>37866</v>
      </c>
      <c r="I3626" s="2">
        <v>0</v>
      </c>
      <c r="J3626" s="2">
        <v>4866</v>
      </c>
      <c r="K3626">
        <v>0</v>
      </c>
      <c r="L3626" t="s">
        <v>562</v>
      </c>
      <c r="M3626" t="s">
        <v>71</v>
      </c>
      <c r="N3626" t="s">
        <v>43</v>
      </c>
      <c r="O3626">
        <v>33040</v>
      </c>
    </row>
    <row r="3627" spans="1:15" x14ac:dyDescent="0.25">
      <c r="A3627" t="s">
        <v>5212</v>
      </c>
      <c r="B3627" t="s">
        <v>5238</v>
      </c>
      <c r="C3627" t="s">
        <v>17</v>
      </c>
      <c r="D3627" s="1">
        <v>44910</v>
      </c>
      <c r="E3627" s="1">
        <v>44913</v>
      </c>
      <c r="F3627" t="s">
        <v>18</v>
      </c>
      <c r="G3627" s="2">
        <v>6500</v>
      </c>
      <c r="H3627" s="2">
        <v>9456</v>
      </c>
      <c r="I3627" s="2">
        <v>800</v>
      </c>
      <c r="J3627" s="2">
        <v>2156</v>
      </c>
      <c r="K3627">
        <v>0</v>
      </c>
      <c r="L3627" t="s">
        <v>519</v>
      </c>
      <c r="M3627" t="s">
        <v>33</v>
      </c>
      <c r="N3627" t="s">
        <v>21</v>
      </c>
      <c r="O3627">
        <v>37076</v>
      </c>
    </row>
    <row r="3628" spans="1:15" x14ac:dyDescent="0.25">
      <c r="A3628" t="s">
        <v>5212</v>
      </c>
      <c r="B3628" t="s">
        <v>5239</v>
      </c>
      <c r="C3628" t="s">
        <v>17</v>
      </c>
      <c r="D3628" s="1">
        <v>44901</v>
      </c>
      <c r="E3628" s="1">
        <v>44904</v>
      </c>
      <c r="F3628" t="s">
        <v>18</v>
      </c>
      <c r="G3628" s="2">
        <v>12500</v>
      </c>
      <c r="H3628" s="2">
        <v>16474</v>
      </c>
      <c r="I3628" s="2">
        <v>1464</v>
      </c>
      <c r="J3628" s="2">
        <v>2510</v>
      </c>
      <c r="K3628">
        <v>0</v>
      </c>
      <c r="L3628" t="s">
        <v>5240</v>
      </c>
      <c r="M3628" t="s">
        <v>33</v>
      </c>
      <c r="N3628" t="s">
        <v>21</v>
      </c>
      <c r="O3628">
        <v>38506</v>
      </c>
    </row>
    <row r="3629" spans="1:15" x14ac:dyDescent="0.25">
      <c r="A3629" t="s">
        <v>5212</v>
      </c>
      <c r="B3629" t="s">
        <v>5241</v>
      </c>
      <c r="C3629" t="s">
        <v>17</v>
      </c>
      <c r="D3629" s="1">
        <v>44903</v>
      </c>
      <c r="E3629" s="1">
        <v>44912</v>
      </c>
      <c r="F3629" t="s">
        <v>18</v>
      </c>
      <c r="G3629" s="2">
        <v>6500</v>
      </c>
      <c r="H3629" s="2">
        <v>9312</v>
      </c>
      <c r="I3629" s="2">
        <v>568</v>
      </c>
      <c r="J3629" s="2">
        <v>2244</v>
      </c>
      <c r="K3629">
        <v>0</v>
      </c>
      <c r="L3629" t="s">
        <v>1334</v>
      </c>
      <c r="M3629" t="s">
        <v>52</v>
      </c>
      <c r="N3629" t="s">
        <v>43</v>
      </c>
      <c r="O3629">
        <v>92508</v>
      </c>
    </row>
    <row r="3630" spans="1:15" x14ac:dyDescent="0.25">
      <c r="A3630" t="s">
        <v>5212</v>
      </c>
      <c r="B3630" t="s">
        <v>5242</v>
      </c>
      <c r="C3630" t="s">
        <v>17</v>
      </c>
      <c r="D3630" s="1">
        <v>44911</v>
      </c>
      <c r="E3630" s="1">
        <v>44914</v>
      </c>
      <c r="F3630" t="s">
        <v>18</v>
      </c>
      <c r="G3630" s="2">
        <v>19500</v>
      </c>
      <c r="H3630" s="2">
        <v>25428</v>
      </c>
      <c r="I3630" s="2">
        <v>2153</v>
      </c>
      <c r="J3630" s="2">
        <v>3775</v>
      </c>
      <c r="K3630">
        <v>0</v>
      </c>
      <c r="L3630" t="s">
        <v>759</v>
      </c>
      <c r="M3630" t="s">
        <v>33</v>
      </c>
      <c r="N3630" t="s">
        <v>21</v>
      </c>
      <c r="O3630">
        <v>37219</v>
      </c>
    </row>
    <row r="3631" spans="1:15" x14ac:dyDescent="0.25">
      <c r="A3631" t="s">
        <v>5212</v>
      </c>
      <c r="B3631" t="s">
        <v>5243</v>
      </c>
      <c r="C3631" t="s">
        <v>17</v>
      </c>
      <c r="D3631" s="1">
        <v>44910</v>
      </c>
      <c r="E3631" s="1">
        <v>44914</v>
      </c>
      <c r="F3631" t="s">
        <v>18</v>
      </c>
      <c r="G3631" s="2">
        <v>12500</v>
      </c>
      <c r="H3631" s="2">
        <v>16009</v>
      </c>
      <c r="I3631" s="2">
        <v>969</v>
      </c>
      <c r="J3631" s="2">
        <v>2540</v>
      </c>
      <c r="K3631">
        <v>0</v>
      </c>
      <c r="L3631" t="s">
        <v>822</v>
      </c>
      <c r="M3631" t="s">
        <v>52</v>
      </c>
      <c r="N3631" t="s">
        <v>43</v>
      </c>
      <c r="O3631">
        <v>94558</v>
      </c>
    </row>
    <row r="3632" spans="1:15" x14ac:dyDescent="0.25">
      <c r="A3632" t="s">
        <v>5212</v>
      </c>
      <c r="B3632" t="s">
        <v>5244</v>
      </c>
      <c r="C3632" t="s">
        <v>5212</v>
      </c>
      <c r="D3632" s="1">
        <v>44847</v>
      </c>
      <c r="E3632" s="1">
        <v>44851</v>
      </c>
      <c r="F3632" t="s">
        <v>18</v>
      </c>
      <c r="G3632" s="2">
        <v>33000</v>
      </c>
      <c r="H3632" s="2">
        <v>41557</v>
      </c>
      <c r="I3632" s="2">
        <v>3691</v>
      </c>
      <c r="J3632" s="2">
        <v>4866</v>
      </c>
      <c r="K3632">
        <v>0</v>
      </c>
      <c r="L3632" t="s">
        <v>2699</v>
      </c>
      <c r="M3632" t="s">
        <v>33</v>
      </c>
      <c r="N3632" t="s">
        <v>43</v>
      </c>
      <c r="O3632">
        <v>37062</v>
      </c>
    </row>
    <row r="3633" spans="1:15" x14ac:dyDescent="0.25">
      <c r="A3633" t="s">
        <v>5212</v>
      </c>
      <c r="B3633" t="s">
        <v>5245</v>
      </c>
      <c r="C3633" t="s">
        <v>17</v>
      </c>
      <c r="D3633" s="1">
        <v>44903</v>
      </c>
      <c r="E3633" s="1">
        <v>44912</v>
      </c>
      <c r="F3633" t="s">
        <v>18</v>
      </c>
      <c r="G3633" s="2">
        <v>29500</v>
      </c>
      <c r="H3633" s="2">
        <v>37408</v>
      </c>
      <c r="I3633" s="2">
        <v>3245</v>
      </c>
      <c r="J3633" s="2">
        <v>4663</v>
      </c>
      <c r="K3633">
        <v>0</v>
      </c>
      <c r="L3633" t="s">
        <v>5246</v>
      </c>
      <c r="M3633" t="s">
        <v>33</v>
      </c>
      <c r="N3633" t="s">
        <v>21</v>
      </c>
      <c r="O3633">
        <v>38363</v>
      </c>
    </row>
    <row r="3634" spans="1:15" x14ac:dyDescent="0.25">
      <c r="A3634" t="s">
        <v>5212</v>
      </c>
      <c r="B3634" t="s">
        <v>5247</v>
      </c>
      <c r="C3634" t="s">
        <v>5212</v>
      </c>
      <c r="D3634" s="1">
        <v>44845</v>
      </c>
      <c r="E3634" s="1">
        <v>44851</v>
      </c>
      <c r="F3634" t="s">
        <v>18</v>
      </c>
      <c r="G3634" s="2">
        <v>33000</v>
      </c>
      <c r="H3634" s="2">
        <v>41368</v>
      </c>
      <c r="I3634" s="2">
        <v>3502</v>
      </c>
      <c r="J3634" s="2">
        <v>4866</v>
      </c>
      <c r="K3634">
        <v>0</v>
      </c>
      <c r="L3634" t="s">
        <v>759</v>
      </c>
      <c r="M3634" t="s">
        <v>33</v>
      </c>
      <c r="N3634" t="s">
        <v>43</v>
      </c>
      <c r="O3634">
        <v>37207</v>
      </c>
    </row>
    <row r="3635" spans="1:15" x14ac:dyDescent="0.25">
      <c r="A3635" t="s">
        <v>5212</v>
      </c>
      <c r="B3635" t="s">
        <v>5248</v>
      </c>
      <c r="C3635" t="s">
        <v>17</v>
      </c>
      <c r="D3635" s="1">
        <v>44901</v>
      </c>
      <c r="E3635" s="1">
        <v>44913</v>
      </c>
      <c r="F3635" t="s">
        <v>18</v>
      </c>
      <c r="G3635" s="2">
        <v>19500</v>
      </c>
      <c r="H3635" s="2">
        <v>24729</v>
      </c>
      <c r="I3635" s="2">
        <v>1454</v>
      </c>
      <c r="J3635" s="2">
        <v>3775</v>
      </c>
      <c r="K3635">
        <v>0</v>
      </c>
      <c r="L3635" t="s">
        <v>5249</v>
      </c>
      <c r="M3635" t="s">
        <v>203</v>
      </c>
      <c r="N3635" t="s">
        <v>21</v>
      </c>
      <c r="O3635">
        <v>60018</v>
      </c>
    </row>
    <row r="3636" spans="1:15" x14ac:dyDescent="0.25">
      <c r="A3636" t="s">
        <v>5212</v>
      </c>
      <c r="B3636" t="s">
        <v>5250</v>
      </c>
      <c r="C3636" t="s">
        <v>17</v>
      </c>
      <c r="D3636" s="1">
        <v>44894</v>
      </c>
      <c r="E3636" s="1">
        <v>44896</v>
      </c>
      <c r="F3636" t="s">
        <v>18</v>
      </c>
      <c r="G3636" s="2">
        <v>15872</v>
      </c>
      <c r="H3636" s="2">
        <v>20081</v>
      </c>
      <c r="I3636" s="2">
        <v>1699</v>
      </c>
      <c r="J3636" s="2">
        <v>2510</v>
      </c>
      <c r="K3636">
        <v>0</v>
      </c>
      <c r="L3636" t="s">
        <v>759</v>
      </c>
      <c r="M3636" t="s">
        <v>33</v>
      </c>
      <c r="N3636" t="s">
        <v>21</v>
      </c>
      <c r="O3636">
        <v>37228</v>
      </c>
    </row>
    <row r="3637" spans="1:15" x14ac:dyDescent="0.25">
      <c r="A3637" t="s">
        <v>5212</v>
      </c>
      <c r="B3637" t="s">
        <v>5251</v>
      </c>
      <c r="C3637" t="s">
        <v>17</v>
      </c>
      <c r="D3637" s="1">
        <v>44893</v>
      </c>
      <c r="E3637" s="1">
        <v>44894</v>
      </c>
      <c r="F3637" t="s">
        <v>18</v>
      </c>
      <c r="G3637" s="2">
        <v>12600</v>
      </c>
      <c r="H3637" s="2">
        <v>16508</v>
      </c>
      <c r="I3637" s="2">
        <v>1398</v>
      </c>
      <c r="J3637" s="2">
        <v>2510</v>
      </c>
      <c r="K3637">
        <v>0</v>
      </c>
      <c r="L3637" t="s">
        <v>759</v>
      </c>
      <c r="M3637" t="s">
        <v>33</v>
      </c>
      <c r="N3637" t="s">
        <v>21</v>
      </c>
      <c r="O3637">
        <v>37206</v>
      </c>
    </row>
    <row r="3638" spans="1:15" x14ac:dyDescent="0.25">
      <c r="A3638" t="s">
        <v>5212</v>
      </c>
      <c r="B3638" t="s">
        <v>5252</v>
      </c>
      <c r="C3638" t="s">
        <v>17</v>
      </c>
      <c r="D3638" s="1">
        <v>44844</v>
      </c>
      <c r="E3638" s="1">
        <v>44844</v>
      </c>
      <c r="F3638" t="s">
        <v>23</v>
      </c>
      <c r="G3638" s="2">
        <v>5000</v>
      </c>
      <c r="H3638" s="2">
        <v>5000</v>
      </c>
      <c r="I3638" s="2">
        <v>0</v>
      </c>
      <c r="J3638" s="2">
        <v>0</v>
      </c>
      <c r="K3638">
        <v>0</v>
      </c>
      <c r="L3638" t="s">
        <v>17</v>
      </c>
      <c r="M3638" t="s">
        <v>17</v>
      </c>
      <c r="N3638" t="s">
        <v>24</v>
      </c>
      <c r="O3638" t="s">
        <v>17</v>
      </c>
    </row>
    <row r="3639" spans="1:15" x14ac:dyDescent="0.25">
      <c r="A3639" t="s">
        <v>5212</v>
      </c>
      <c r="B3639" t="s">
        <v>5253</v>
      </c>
      <c r="C3639" t="s">
        <v>5212</v>
      </c>
      <c r="D3639" s="1">
        <v>44881</v>
      </c>
      <c r="E3639" t="s">
        <v>17</v>
      </c>
      <c r="F3639" t="s">
        <v>18</v>
      </c>
      <c r="G3639" s="2">
        <v>33000</v>
      </c>
      <c r="H3639" s="2">
        <v>41557</v>
      </c>
      <c r="I3639" s="2">
        <v>3691</v>
      </c>
      <c r="J3639" s="2">
        <v>4866</v>
      </c>
      <c r="K3639">
        <v>0</v>
      </c>
      <c r="L3639" t="s">
        <v>116</v>
      </c>
      <c r="M3639" t="s">
        <v>33</v>
      </c>
      <c r="N3639" t="s">
        <v>43</v>
      </c>
      <c r="O3639">
        <v>37027</v>
      </c>
    </row>
    <row r="3640" spans="1:15" x14ac:dyDescent="0.25">
      <c r="A3640" t="s">
        <v>5212</v>
      </c>
      <c r="B3640" t="s">
        <v>5254</v>
      </c>
      <c r="C3640" t="s">
        <v>17</v>
      </c>
      <c r="D3640" s="1">
        <v>44874</v>
      </c>
      <c r="E3640" t="s">
        <v>17</v>
      </c>
      <c r="F3640" t="s">
        <v>18</v>
      </c>
      <c r="G3640" s="2">
        <v>91072</v>
      </c>
      <c r="H3640" s="2">
        <v>115237</v>
      </c>
      <c r="I3640" s="2">
        <v>9757</v>
      </c>
      <c r="J3640" s="2">
        <v>14408</v>
      </c>
      <c r="K3640">
        <v>0</v>
      </c>
      <c r="L3640" t="s">
        <v>5255</v>
      </c>
      <c r="M3640" t="s">
        <v>33</v>
      </c>
      <c r="N3640" t="s">
        <v>75</v>
      </c>
      <c r="O3640">
        <v>37215</v>
      </c>
    </row>
    <row r="3641" spans="1:15" x14ac:dyDescent="0.25">
      <c r="A3641" t="s">
        <v>5212</v>
      </c>
      <c r="B3641" t="s">
        <v>5256</v>
      </c>
      <c r="C3641" t="s">
        <v>17</v>
      </c>
      <c r="D3641" s="1">
        <v>44892</v>
      </c>
      <c r="E3641" s="1">
        <v>44895</v>
      </c>
      <c r="F3641" t="s">
        <v>18</v>
      </c>
      <c r="G3641" s="2">
        <v>19500</v>
      </c>
      <c r="H3641" s="2">
        <v>25486</v>
      </c>
      <c r="I3641" s="2">
        <v>2211</v>
      </c>
      <c r="J3641" s="2">
        <v>3775</v>
      </c>
      <c r="K3641">
        <v>0</v>
      </c>
      <c r="L3641" t="s">
        <v>983</v>
      </c>
      <c r="M3641" t="s">
        <v>33</v>
      </c>
      <c r="N3641" t="s">
        <v>75</v>
      </c>
      <c r="O3641">
        <v>37043</v>
      </c>
    </row>
    <row r="3642" spans="1:15" x14ac:dyDescent="0.25">
      <c r="A3642" t="s">
        <v>5212</v>
      </c>
      <c r="B3642" t="s">
        <v>5257</v>
      </c>
      <c r="C3642" t="s">
        <v>5212</v>
      </c>
      <c r="D3642" s="1">
        <v>44845</v>
      </c>
      <c r="E3642" s="1">
        <v>44846</v>
      </c>
      <c r="F3642" t="s">
        <v>18</v>
      </c>
      <c r="G3642" s="2">
        <v>39000</v>
      </c>
      <c r="H3642" s="2">
        <v>47924</v>
      </c>
      <c r="I3642" s="2">
        <v>4058</v>
      </c>
      <c r="J3642" s="2">
        <v>4866</v>
      </c>
      <c r="K3642">
        <v>0</v>
      </c>
      <c r="L3642" t="s">
        <v>5258</v>
      </c>
      <c r="M3642" t="s">
        <v>33</v>
      </c>
      <c r="N3642" t="s">
        <v>43</v>
      </c>
      <c r="O3642">
        <v>37027</v>
      </c>
    </row>
    <row r="3643" spans="1:15" x14ac:dyDescent="0.25">
      <c r="A3643" t="s">
        <v>5212</v>
      </c>
      <c r="B3643" t="s">
        <v>5259</v>
      </c>
      <c r="C3643" t="s">
        <v>5260</v>
      </c>
      <c r="D3643" s="1">
        <v>44854</v>
      </c>
      <c r="E3643" s="1">
        <v>44854</v>
      </c>
      <c r="F3643" t="s">
        <v>18</v>
      </c>
      <c r="G3643" s="2">
        <v>38144</v>
      </c>
      <c r="H3643" s="2">
        <v>47204</v>
      </c>
      <c r="I3643" s="2">
        <v>4194</v>
      </c>
      <c r="J3643" s="2">
        <v>4866</v>
      </c>
      <c r="K3643">
        <v>0</v>
      </c>
      <c r="L3643" t="s">
        <v>5261</v>
      </c>
      <c r="M3643" t="s">
        <v>33</v>
      </c>
      <c r="N3643" t="s">
        <v>43</v>
      </c>
      <c r="O3643">
        <v>37135</v>
      </c>
    </row>
    <row r="3644" spans="1:15" x14ac:dyDescent="0.25">
      <c r="A3644" t="s">
        <v>5212</v>
      </c>
      <c r="B3644" t="s">
        <v>5262</v>
      </c>
      <c r="C3644" t="s">
        <v>17</v>
      </c>
      <c r="D3644" s="1">
        <v>44885</v>
      </c>
      <c r="E3644" s="1">
        <v>44886</v>
      </c>
      <c r="F3644" t="s">
        <v>18</v>
      </c>
      <c r="G3644" s="2">
        <v>28000</v>
      </c>
      <c r="H3644" s="2">
        <v>30986</v>
      </c>
      <c r="I3644" s="2">
        <v>0</v>
      </c>
      <c r="J3644" s="2">
        <v>2986</v>
      </c>
      <c r="K3644">
        <v>0</v>
      </c>
      <c r="L3644" t="s">
        <v>1261</v>
      </c>
      <c r="M3644" t="s">
        <v>306</v>
      </c>
      <c r="N3644" t="s">
        <v>75</v>
      </c>
      <c r="O3644">
        <v>35244</v>
      </c>
    </row>
    <row r="3645" spans="1:15" x14ac:dyDescent="0.25">
      <c r="A3645" t="s">
        <v>5212</v>
      </c>
      <c r="B3645" t="s">
        <v>5263</v>
      </c>
      <c r="C3645" t="s">
        <v>17</v>
      </c>
      <c r="D3645" s="1">
        <v>44882</v>
      </c>
      <c r="E3645" s="1">
        <v>44883</v>
      </c>
      <c r="F3645" t="s">
        <v>18</v>
      </c>
      <c r="G3645" s="2">
        <v>34000</v>
      </c>
      <c r="H3645" s="2">
        <v>42461</v>
      </c>
      <c r="I3645" s="2">
        <v>3595</v>
      </c>
      <c r="J3645" s="2">
        <v>4866</v>
      </c>
      <c r="K3645">
        <v>0</v>
      </c>
      <c r="L3645" t="s">
        <v>759</v>
      </c>
      <c r="M3645" t="s">
        <v>33</v>
      </c>
      <c r="N3645" t="s">
        <v>43</v>
      </c>
      <c r="O3645">
        <v>37208</v>
      </c>
    </row>
    <row r="3646" spans="1:15" x14ac:dyDescent="0.25">
      <c r="A3646" t="s">
        <v>5212</v>
      </c>
      <c r="B3646" t="s">
        <v>5264</v>
      </c>
      <c r="C3646" t="s">
        <v>17</v>
      </c>
      <c r="D3646" s="1">
        <v>44910</v>
      </c>
      <c r="E3646" s="1">
        <v>44914</v>
      </c>
      <c r="F3646" t="s">
        <v>18</v>
      </c>
      <c r="G3646" s="2">
        <v>6500</v>
      </c>
      <c r="H3646" s="2">
        <v>9456</v>
      </c>
      <c r="I3646" s="2">
        <v>800</v>
      </c>
      <c r="J3646" s="2">
        <v>2156</v>
      </c>
      <c r="K3646">
        <v>0</v>
      </c>
      <c r="L3646" t="s">
        <v>759</v>
      </c>
      <c r="M3646" t="s">
        <v>33</v>
      </c>
      <c r="N3646" t="s">
        <v>21</v>
      </c>
      <c r="O3646">
        <v>37220</v>
      </c>
    </row>
    <row r="3647" spans="1:15" x14ac:dyDescent="0.25">
      <c r="A3647" t="s">
        <v>5212</v>
      </c>
      <c r="B3647" t="s">
        <v>5265</v>
      </c>
      <c r="C3647" t="s">
        <v>17</v>
      </c>
      <c r="D3647" s="1">
        <v>44910</v>
      </c>
      <c r="E3647" s="1">
        <v>44914</v>
      </c>
      <c r="F3647" t="s">
        <v>18</v>
      </c>
      <c r="G3647" s="2">
        <v>12500</v>
      </c>
      <c r="H3647" s="2">
        <v>15910</v>
      </c>
      <c r="I3647" s="2">
        <v>900</v>
      </c>
      <c r="J3647" s="2">
        <v>2510</v>
      </c>
      <c r="K3647">
        <v>0</v>
      </c>
      <c r="L3647" t="s">
        <v>5266</v>
      </c>
      <c r="M3647" t="s">
        <v>141</v>
      </c>
      <c r="N3647" t="s">
        <v>43</v>
      </c>
      <c r="O3647">
        <v>41101</v>
      </c>
    </row>
    <row r="3648" spans="1:15" x14ac:dyDescent="0.25">
      <c r="A3648" t="s">
        <v>5212</v>
      </c>
      <c r="B3648" t="s">
        <v>5267</v>
      </c>
      <c r="C3648" t="s">
        <v>17</v>
      </c>
      <c r="D3648" s="1">
        <v>44901</v>
      </c>
      <c r="E3648" s="1">
        <v>44909</v>
      </c>
      <c r="F3648" t="s">
        <v>18</v>
      </c>
      <c r="G3648" s="2">
        <v>44500</v>
      </c>
      <c r="H3648" s="2">
        <v>44500</v>
      </c>
      <c r="I3648" s="2">
        <v>0</v>
      </c>
      <c r="J3648" s="2">
        <v>0</v>
      </c>
      <c r="K3648">
        <v>0</v>
      </c>
      <c r="L3648" t="s">
        <v>983</v>
      </c>
      <c r="M3648" t="s">
        <v>33</v>
      </c>
      <c r="N3648" t="s">
        <v>21</v>
      </c>
      <c r="O3648">
        <v>37043</v>
      </c>
    </row>
    <row r="3649" spans="1:15" x14ac:dyDescent="0.25">
      <c r="A3649" t="s">
        <v>5212</v>
      </c>
      <c r="B3649" t="s">
        <v>5268</v>
      </c>
      <c r="C3649" t="s">
        <v>5212</v>
      </c>
      <c r="D3649" s="1">
        <v>44844</v>
      </c>
      <c r="E3649" s="1">
        <v>44848</v>
      </c>
      <c r="F3649" t="s">
        <v>18</v>
      </c>
      <c r="G3649" s="2">
        <v>38000</v>
      </c>
      <c r="H3649" s="2">
        <v>47045</v>
      </c>
      <c r="I3649" s="2">
        <v>4179</v>
      </c>
      <c r="J3649" s="2">
        <v>4866</v>
      </c>
      <c r="K3649">
        <v>0</v>
      </c>
      <c r="L3649" t="s">
        <v>5269</v>
      </c>
      <c r="M3649" t="s">
        <v>33</v>
      </c>
      <c r="N3649" t="s">
        <v>43</v>
      </c>
      <c r="O3649">
        <v>37101</v>
      </c>
    </row>
    <row r="3650" spans="1:15" x14ac:dyDescent="0.25">
      <c r="A3650" t="s">
        <v>5212</v>
      </c>
      <c r="B3650" t="s">
        <v>5270</v>
      </c>
      <c r="C3650" t="s">
        <v>17</v>
      </c>
      <c r="D3650" s="1">
        <v>44913</v>
      </c>
      <c r="E3650" s="1">
        <v>44914</v>
      </c>
      <c r="F3650" t="s">
        <v>18</v>
      </c>
      <c r="G3650" s="2">
        <v>39000</v>
      </c>
      <c r="H3650" s="2">
        <v>45342</v>
      </c>
      <c r="I3650" s="2">
        <v>2567</v>
      </c>
      <c r="J3650" s="2">
        <v>3775</v>
      </c>
      <c r="K3650">
        <v>0</v>
      </c>
      <c r="L3650" t="s">
        <v>241</v>
      </c>
      <c r="M3650" t="s">
        <v>141</v>
      </c>
      <c r="N3650" t="s">
        <v>43</v>
      </c>
      <c r="O3650">
        <v>40228</v>
      </c>
    </row>
    <row r="3651" spans="1:15" x14ac:dyDescent="0.25">
      <c r="A3651" t="s">
        <v>5212</v>
      </c>
      <c r="B3651" t="s">
        <v>5271</v>
      </c>
      <c r="C3651" t="s">
        <v>17</v>
      </c>
      <c r="D3651" s="1">
        <v>44908</v>
      </c>
      <c r="E3651" s="1">
        <v>44913</v>
      </c>
      <c r="F3651" t="s">
        <v>18</v>
      </c>
      <c r="G3651" s="2">
        <v>19500</v>
      </c>
      <c r="H3651" s="2">
        <v>25545</v>
      </c>
      <c r="I3651" s="2">
        <v>2270</v>
      </c>
      <c r="J3651" s="2">
        <v>3775</v>
      </c>
      <c r="K3651">
        <v>0</v>
      </c>
      <c r="L3651" t="s">
        <v>269</v>
      </c>
      <c r="M3651" t="s">
        <v>33</v>
      </c>
      <c r="N3651" t="s">
        <v>21</v>
      </c>
      <c r="O3651">
        <v>38401</v>
      </c>
    </row>
    <row r="3652" spans="1:15" x14ac:dyDescent="0.25">
      <c r="A3652" t="s">
        <v>5212</v>
      </c>
      <c r="B3652" t="s">
        <v>5272</v>
      </c>
      <c r="C3652" t="s">
        <v>17</v>
      </c>
      <c r="D3652" s="1">
        <v>44903</v>
      </c>
      <c r="E3652" s="1">
        <v>44912</v>
      </c>
      <c r="F3652" t="s">
        <v>18</v>
      </c>
      <c r="G3652" s="2">
        <v>29500</v>
      </c>
      <c r="H3652" s="2">
        <v>37324</v>
      </c>
      <c r="I3652" s="2">
        <v>3161</v>
      </c>
      <c r="J3652" s="2">
        <v>4663</v>
      </c>
      <c r="K3652">
        <v>0</v>
      </c>
      <c r="L3652" t="s">
        <v>759</v>
      </c>
      <c r="M3652" t="s">
        <v>33</v>
      </c>
      <c r="N3652" t="s">
        <v>21</v>
      </c>
      <c r="O3652">
        <v>37221</v>
      </c>
    </row>
    <row r="3653" spans="1:15" x14ac:dyDescent="0.25">
      <c r="A3653" t="s">
        <v>5212</v>
      </c>
      <c r="B3653" t="s">
        <v>5273</v>
      </c>
      <c r="C3653" t="s">
        <v>5274</v>
      </c>
      <c r="D3653" s="1">
        <v>44844</v>
      </c>
      <c r="E3653" s="1">
        <v>44846</v>
      </c>
      <c r="F3653" t="s">
        <v>18</v>
      </c>
      <c r="G3653" s="2">
        <v>18500</v>
      </c>
      <c r="H3653" s="2">
        <v>22953</v>
      </c>
      <c r="I3653" s="2">
        <v>1943</v>
      </c>
      <c r="J3653" s="2">
        <v>2510</v>
      </c>
      <c r="K3653">
        <v>0</v>
      </c>
      <c r="L3653" t="s">
        <v>759</v>
      </c>
      <c r="M3653" t="s">
        <v>33</v>
      </c>
      <c r="N3653" t="s">
        <v>43</v>
      </c>
      <c r="O3653">
        <v>37217</v>
      </c>
    </row>
    <row r="3654" spans="1:15" x14ac:dyDescent="0.25">
      <c r="A3654" t="s">
        <v>5212</v>
      </c>
      <c r="B3654" t="s">
        <v>5275</v>
      </c>
      <c r="C3654" t="s">
        <v>17</v>
      </c>
      <c r="D3654" s="1">
        <v>44910</v>
      </c>
      <c r="E3654" s="1">
        <v>44913</v>
      </c>
      <c r="F3654" t="s">
        <v>18</v>
      </c>
      <c r="G3654" s="2">
        <v>6500</v>
      </c>
      <c r="H3654" s="2">
        <v>9198</v>
      </c>
      <c r="I3654" s="2">
        <v>542</v>
      </c>
      <c r="J3654" s="2">
        <v>2156</v>
      </c>
      <c r="K3654">
        <v>0</v>
      </c>
      <c r="L3654" t="s">
        <v>2922</v>
      </c>
      <c r="M3654" t="s">
        <v>203</v>
      </c>
      <c r="N3654" t="s">
        <v>21</v>
      </c>
      <c r="O3654">
        <v>60586</v>
      </c>
    </row>
    <row r="3655" spans="1:15" x14ac:dyDescent="0.25">
      <c r="A3655" t="s">
        <v>5212</v>
      </c>
      <c r="B3655" t="s">
        <v>5276</v>
      </c>
      <c r="C3655" t="s">
        <v>17</v>
      </c>
      <c r="D3655" s="1">
        <v>44910</v>
      </c>
      <c r="E3655" s="1">
        <v>44913</v>
      </c>
      <c r="F3655" t="s">
        <v>18</v>
      </c>
      <c r="G3655" s="2">
        <v>6500</v>
      </c>
      <c r="H3655" s="2">
        <v>9500</v>
      </c>
      <c r="I3655" s="2">
        <v>844</v>
      </c>
      <c r="J3655" s="2">
        <v>2156</v>
      </c>
      <c r="K3655">
        <v>0</v>
      </c>
      <c r="L3655" t="s">
        <v>5277</v>
      </c>
      <c r="M3655" t="s">
        <v>33</v>
      </c>
      <c r="N3655" t="s">
        <v>21</v>
      </c>
      <c r="O3655">
        <v>37138</v>
      </c>
    </row>
    <row r="3656" spans="1:15" x14ac:dyDescent="0.25">
      <c r="A3656" t="s">
        <v>5212</v>
      </c>
      <c r="B3656" t="s">
        <v>5278</v>
      </c>
      <c r="C3656" t="s">
        <v>17</v>
      </c>
      <c r="D3656" s="1">
        <v>44879</v>
      </c>
      <c r="E3656" s="1">
        <v>44880</v>
      </c>
      <c r="F3656" t="s">
        <v>18</v>
      </c>
      <c r="G3656" s="2">
        <v>31400</v>
      </c>
      <c r="H3656" s="2">
        <v>39620</v>
      </c>
      <c r="I3656" s="2">
        <v>3354</v>
      </c>
      <c r="J3656" s="2">
        <v>4866</v>
      </c>
      <c r="K3656">
        <v>0</v>
      </c>
      <c r="L3656" t="s">
        <v>759</v>
      </c>
      <c r="M3656" t="s">
        <v>33</v>
      </c>
      <c r="N3656" t="s">
        <v>43</v>
      </c>
      <c r="O3656">
        <v>37215</v>
      </c>
    </row>
    <row r="3657" spans="1:15" x14ac:dyDescent="0.25">
      <c r="A3657" t="s">
        <v>5212</v>
      </c>
      <c r="B3657" t="s">
        <v>5279</v>
      </c>
      <c r="C3657" t="s">
        <v>5212</v>
      </c>
      <c r="D3657" s="1">
        <v>44841</v>
      </c>
      <c r="E3657" t="s">
        <v>17</v>
      </c>
      <c r="F3657" t="s">
        <v>18</v>
      </c>
      <c r="G3657" s="2">
        <v>38000</v>
      </c>
      <c r="H3657" s="2">
        <v>47045</v>
      </c>
      <c r="I3657" s="2">
        <v>4179</v>
      </c>
      <c r="J3657" s="2">
        <v>4866</v>
      </c>
      <c r="K3657">
        <v>0</v>
      </c>
      <c r="L3657" t="s">
        <v>5280</v>
      </c>
      <c r="M3657" t="s">
        <v>33</v>
      </c>
      <c r="N3657" t="s">
        <v>43</v>
      </c>
      <c r="O3657">
        <v>38225</v>
      </c>
    </row>
    <row r="3658" spans="1:15" x14ac:dyDescent="0.25">
      <c r="A3658" t="s">
        <v>5212</v>
      </c>
      <c r="B3658" t="s">
        <v>5281</v>
      </c>
      <c r="C3658" t="s">
        <v>17</v>
      </c>
      <c r="D3658" s="1">
        <v>44881</v>
      </c>
      <c r="E3658" s="1">
        <v>44883</v>
      </c>
      <c r="F3658" t="s">
        <v>18</v>
      </c>
      <c r="G3658" s="2">
        <v>39000</v>
      </c>
      <c r="H3658" s="2">
        <v>47924</v>
      </c>
      <c r="I3658" s="2">
        <v>4058</v>
      </c>
      <c r="J3658" s="2">
        <v>4866</v>
      </c>
      <c r="K3658">
        <v>0</v>
      </c>
      <c r="L3658" t="s">
        <v>116</v>
      </c>
      <c r="M3658" t="s">
        <v>33</v>
      </c>
      <c r="N3658" t="s">
        <v>21</v>
      </c>
      <c r="O3658">
        <v>37027</v>
      </c>
    </row>
    <row r="3659" spans="1:15" x14ac:dyDescent="0.25">
      <c r="A3659" t="s">
        <v>5212</v>
      </c>
      <c r="B3659" t="s">
        <v>5282</v>
      </c>
      <c r="C3659" t="s">
        <v>17</v>
      </c>
      <c r="D3659" s="1">
        <v>44900</v>
      </c>
      <c r="E3659" s="1">
        <v>44912</v>
      </c>
      <c r="F3659" t="s">
        <v>18</v>
      </c>
      <c r="G3659" s="2">
        <v>6500</v>
      </c>
      <c r="H3659" s="2">
        <v>9479</v>
      </c>
      <c r="I3659" s="2">
        <v>823</v>
      </c>
      <c r="J3659" s="2">
        <v>2156</v>
      </c>
      <c r="K3659">
        <v>0</v>
      </c>
      <c r="L3659" t="s">
        <v>983</v>
      </c>
      <c r="M3659" t="s">
        <v>33</v>
      </c>
      <c r="N3659" t="s">
        <v>21</v>
      </c>
      <c r="O3659">
        <v>37043</v>
      </c>
    </row>
    <row r="3660" spans="1:15" x14ac:dyDescent="0.25">
      <c r="A3660" t="s">
        <v>5212</v>
      </c>
      <c r="B3660" t="s">
        <v>5283</v>
      </c>
      <c r="C3660" t="s">
        <v>5212</v>
      </c>
      <c r="D3660" s="1">
        <v>44873</v>
      </c>
      <c r="E3660" s="1">
        <v>44873</v>
      </c>
      <c r="F3660" t="s">
        <v>54</v>
      </c>
      <c r="G3660" s="2">
        <v>-33000</v>
      </c>
      <c r="H3660" s="2">
        <v>-47500</v>
      </c>
      <c r="I3660" s="2">
        <v>0</v>
      </c>
      <c r="J3660" s="2">
        <v>-14500</v>
      </c>
      <c r="K3660">
        <v>0</v>
      </c>
      <c r="L3660" t="s">
        <v>5284</v>
      </c>
      <c r="M3660" t="s">
        <v>5285</v>
      </c>
      <c r="N3660" t="s">
        <v>21</v>
      </c>
      <c r="O3660" t="s">
        <v>5286</v>
      </c>
    </row>
    <row r="3661" spans="1:15" x14ac:dyDescent="0.25">
      <c r="A3661" t="s">
        <v>5212</v>
      </c>
      <c r="B3661" t="s">
        <v>5287</v>
      </c>
      <c r="C3661" t="s">
        <v>17</v>
      </c>
      <c r="D3661" s="1">
        <v>44909</v>
      </c>
      <c r="E3661" s="1">
        <v>44913</v>
      </c>
      <c r="F3661" t="s">
        <v>18</v>
      </c>
      <c r="G3661" s="2">
        <v>19500</v>
      </c>
      <c r="H3661" s="2">
        <v>25428</v>
      </c>
      <c r="I3661" s="2">
        <v>2153</v>
      </c>
      <c r="J3661" s="2">
        <v>3775</v>
      </c>
      <c r="K3661">
        <v>0</v>
      </c>
      <c r="L3661" t="s">
        <v>759</v>
      </c>
      <c r="M3661" t="s">
        <v>33</v>
      </c>
      <c r="N3661" t="s">
        <v>21</v>
      </c>
      <c r="O3661">
        <v>37215</v>
      </c>
    </row>
    <row r="3662" spans="1:15" x14ac:dyDescent="0.25">
      <c r="A3662" t="s">
        <v>5212</v>
      </c>
      <c r="B3662" t="s">
        <v>5288</v>
      </c>
      <c r="C3662" t="s">
        <v>17</v>
      </c>
      <c r="D3662" s="1">
        <v>44910</v>
      </c>
      <c r="E3662" s="1">
        <v>44913</v>
      </c>
      <c r="F3662" t="s">
        <v>18</v>
      </c>
      <c r="G3662" s="2">
        <v>6500</v>
      </c>
      <c r="H3662" s="2">
        <v>8656</v>
      </c>
      <c r="I3662" s="2">
        <v>0</v>
      </c>
      <c r="J3662" s="2">
        <v>2156</v>
      </c>
      <c r="K3662">
        <v>0</v>
      </c>
      <c r="L3662" t="s">
        <v>2744</v>
      </c>
      <c r="M3662" t="s">
        <v>1780</v>
      </c>
      <c r="N3662" t="s">
        <v>43</v>
      </c>
      <c r="O3662">
        <v>20001</v>
      </c>
    </row>
    <row r="3663" spans="1:15" x14ac:dyDescent="0.25">
      <c r="A3663" t="s">
        <v>5212</v>
      </c>
      <c r="B3663" t="s">
        <v>5289</v>
      </c>
      <c r="C3663" t="s">
        <v>5212</v>
      </c>
      <c r="D3663" s="1">
        <v>44884</v>
      </c>
      <c r="E3663" s="1">
        <v>44884</v>
      </c>
      <c r="F3663" t="s">
        <v>54</v>
      </c>
      <c r="G3663" s="2">
        <v>-34000</v>
      </c>
      <c r="H3663" s="2">
        <v>-48500</v>
      </c>
      <c r="I3663" s="2">
        <v>0</v>
      </c>
      <c r="J3663" s="2">
        <v>-14500</v>
      </c>
      <c r="K3663">
        <v>0</v>
      </c>
      <c r="L3663" t="s">
        <v>5290</v>
      </c>
      <c r="M3663" t="s">
        <v>5291</v>
      </c>
      <c r="N3663" t="s">
        <v>21</v>
      </c>
      <c r="O3663" t="s">
        <v>5292</v>
      </c>
    </row>
    <row r="3664" spans="1:15" x14ac:dyDescent="0.25">
      <c r="A3664" t="s">
        <v>5212</v>
      </c>
      <c r="B3664" t="s">
        <v>5293</v>
      </c>
      <c r="C3664" t="s">
        <v>17</v>
      </c>
      <c r="D3664" s="1">
        <v>44893</v>
      </c>
      <c r="E3664" s="1">
        <v>44898</v>
      </c>
      <c r="F3664" t="s">
        <v>18</v>
      </c>
      <c r="G3664" s="2">
        <v>10100</v>
      </c>
      <c r="H3664" s="2">
        <v>13492</v>
      </c>
      <c r="I3664" s="2">
        <v>882</v>
      </c>
      <c r="J3664" s="2">
        <v>2510</v>
      </c>
      <c r="K3664">
        <v>0</v>
      </c>
      <c r="L3664" t="s">
        <v>5294</v>
      </c>
      <c r="M3664" t="s">
        <v>134</v>
      </c>
      <c r="N3664" t="s">
        <v>43</v>
      </c>
      <c r="O3664">
        <v>46163</v>
      </c>
    </row>
    <row r="3665" spans="1:15" x14ac:dyDescent="0.25">
      <c r="A3665" t="s">
        <v>5212</v>
      </c>
      <c r="B3665" t="s">
        <v>5295</v>
      </c>
      <c r="C3665" t="s">
        <v>17</v>
      </c>
      <c r="D3665" s="1">
        <v>44900</v>
      </c>
      <c r="E3665" s="1">
        <v>44903</v>
      </c>
      <c r="F3665" t="s">
        <v>18</v>
      </c>
      <c r="G3665" s="2">
        <v>19500</v>
      </c>
      <c r="H3665" s="2">
        <v>25428</v>
      </c>
      <c r="I3665" s="2">
        <v>2153</v>
      </c>
      <c r="J3665" s="2">
        <v>3775</v>
      </c>
      <c r="K3665">
        <v>0</v>
      </c>
      <c r="L3665" t="s">
        <v>759</v>
      </c>
      <c r="M3665" t="s">
        <v>33</v>
      </c>
      <c r="N3665" t="s">
        <v>21</v>
      </c>
      <c r="O3665">
        <v>37204</v>
      </c>
    </row>
    <row r="3666" spans="1:15" x14ac:dyDescent="0.25">
      <c r="A3666" t="s">
        <v>5212</v>
      </c>
      <c r="B3666" t="s">
        <v>5296</v>
      </c>
      <c r="C3666" t="s">
        <v>5212</v>
      </c>
      <c r="D3666" s="1">
        <v>44840</v>
      </c>
      <c r="E3666" s="1">
        <v>44846</v>
      </c>
      <c r="F3666" t="s">
        <v>18</v>
      </c>
      <c r="G3666" s="2">
        <v>38000</v>
      </c>
      <c r="H3666" s="2">
        <v>47045</v>
      </c>
      <c r="I3666" s="2">
        <v>4179</v>
      </c>
      <c r="J3666" s="2">
        <v>4866</v>
      </c>
      <c r="K3666">
        <v>0</v>
      </c>
      <c r="L3666" t="s">
        <v>5297</v>
      </c>
      <c r="M3666" t="s">
        <v>33</v>
      </c>
      <c r="N3666" t="s">
        <v>43</v>
      </c>
      <c r="O3666" t="s">
        <v>5298</v>
      </c>
    </row>
    <row r="3667" spans="1:15" x14ac:dyDescent="0.25">
      <c r="A3667" t="s">
        <v>5212</v>
      </c>
      <c r="B3667" t="s">
        <v>5299</v>
      </c>
      <c r="C3667" t="s">
        <v>17</v>
      </c>
      <c r="D3667" s="1">
        <v>44910</v>
      </c>
      <c r="E3667" s="1">
        <v>44913</v>
      </c>
      <c r="F3667" t="s">
        <v>18</v>
      </c>
      <c r="G3667" s="2">
        <v>12500</v>
      </c>
      <c r="H3667" s="2">
        <v>16321</v>
      </c>
      <c r="I3667" s="2">
        <v>1281</v>
      </c>
      <c r="J3667" s="2">
        <v>2540</v>
      </c>
      <c r="K3667">
        <v>0</v>
      </c>
      <c r="L3667" t="s">
        <v>5300</v>
      </c>
      <c r="M3667" t="s">
        <v>52</v>
      </c>
      <c r="N3667" t="s">
        <v>43</v>
      </c>
      <c r="O3667">
        <v>94608</v>
      </c>
    </row>
    <row r="3668" spans="1:15" x14ac:dyDescent="0.25">
      <c r="A3668" t="s">
        <v>5212</v>
      </c>
      <c r="B3668" t="s">
        <v>5301</v>
      </c>
      <c r="C3668" t="s">
        <v>17</v>
      </c>
      <c r="D3668" s="1">
        <v>44904</v>
      </c>
      <c r="E3668" s="1">
        <v>44904</v>
      </c>
      <c r="F3668" t="s">
        <v>23</v>
      </c>
      <c r="G3668" s="2">
        <v>5000</v>
      </c>
      <c r="H3668" s="2">
        <v>5000</v>
      </c>
      <c r="I3668" s="2">
        <v>0</v>
      </c>
      <c r="J3668" s="2">
        <v>0</v>
      </c>
      <c r="K3668">
        <v>0</v>
      </c>
      <c r="L3668" t="s">
        <v>17</v>
      </c>
      <c r="M3668" t="s">
        <v>17</v>
      </c>
      <c r="N3668" t="s">
        <v>24</v>
      </c>
      <c r="O3668" t="s">
        <v>17</v>
      </c>
    </row>
    <row r="3669" spans="1:15" x14ac:dyDescent="0.25">
      <c r="A3669" t="s">
        <v>5212</v>
      </c>
      <c r="B3669" t="s">
        <v>5302</v>
      </c>
      <c r="C3669" t="s">
        <v>17</v>
      </c>
      <c r="D3669" s="1">
        <v>44901</v>
      </c>
      <c r="E3669" s="1">
        <v>44903</v>
      </c>
      <c r="F3669" t="s">
        <v>18</v>
      </c>
      <c r="G3669" s="2">
        <v>6500</v>
      </c>
      <c r="H3669" s="2">
        <v>9411</v>
      </c>
      <c r="I3669" s="2">
        <v>667</v>
      </c>
      <c r="J3669" s="2">
        <v>2244</v>
      </c>
      <c r="K3669">
        <v>0</v>
      </c>
      <c r="L3669" t="s">
        <v>2823</v>
      </c>
      <c r="M3669" t="s">
        <v>52</v>
      </c>
      <c r="N3669" t="s">
        <v>43</v>
      </c>
      <c r="O3669">
        <v>90805</v>
      </c>
    </row>
    <row r="3670" spans="1:15" x14ac:dyDescent="0.25">
      <c r="A3670" t="s">
        <v>5212</v>
      </c>
      <c r="B3670" t="s">
        <v>5303</v>
      </c>
      <c r="C3670" t="s">
        <v>17</v>
      </c>
      <c r="D3670" s="1">
        <v>44903</v>
      </c>
      <c r="E3670" s="1">
        <v>44903</v>
      </c>
      <c r="F3670" t="s">
        <v>18</v>
      </c>
      <c r="G3670" s="2">
        <v>9495</v>
      </c>
      <c r="H3670" s="2">
        <v>12570</v>
      </c>
      <c r="I3670" s="2">
        <v>831</v>
      </c>
      <c r="J3670" s="2">
        <v>2244</v>
      </c>
      <c r="K3670">
        <v>0</v>
      </c>
      <c r="L3670" t="s">
        <v>1334</v>
      </c>
      <c r="M3670" t="s">
        <v>52</v>
      </c>
      <c r="N3670" t="s">
        <v>43</v>
      </c>
      <c r="O3670">
        <v>92508</v>
      </c>
    </row>
    <row r="3671" spans="1:15" x14ac:dyDescent="0.25">
      <c r="A3671" t="s">
        <v>5212</v>
      </c>
      <c r="B3671" t="s">
        <v>5304</v>
      </c>
      <c r="C3671" t="s">
        <v>5212</v>
      </c>
      <c r="D3671" s="1">
        <v>44840</v>
      </c>
      <c r="E3671" s="1">
        <v>44846</v>
      </c>
      <c r="F3671" t="s">
        <v>18</v>
      </c>
      <c r="G3671" s="2">
        <v>38000</v>
      </c>
      <c r="H3671" s="2">
        <v>46939</v>
      </c>
      <c r="I3671" s="2">
        <v>4073</v>
      </c>
      <c r="J3671" s="2">
        <v>4866</v>
      </c>
      <c r="K3671">
        <v>0</v>
      </c>
      <c r="L3671" t="s">
        <v>5305</v>
      </c>
      <c r="M3671" t="s">
        <v>33</v>
      </c>
      <c r="N3671" t="s">
        <v>43</v>
      </c>
      <c r="O3671">
        <v>37052</v>
      </c>
    </row>
    <row r="3672" spans="1:15" x14ac:dyDescent="0.25">
      <c r="A3672" t="s">
        <v>5212</v>
      </c>
      <c r="B3672" t="s">
        <v>5306</v>
      </c>
      <c r="C3672" t="s">
        <v>17</v>
      </c>
      <c r="D3672" s="1">
        <v>44897</v>
      </c>
      <c r="E3672" s="1">
        <v>44903</v>
      </c>
      <c r="F3672" t="s">
        <v>18</v>
      </c>
      <c r="G3672" s="2">
        <v>19500</v>
      </c>
      <c r="H3672" s="2">
        <v>25428</v>
      </c>
      <c r="I3672" s="2">
        <v>2153</v>
      </c>
      <c r="J3672" s="2">
        <v>3775</v>
      </c>
      <c r="K3672">
        <v>0</v>
      </c>
      <c r="L3672" t="s">
        <v>759</v>
      </c>
      <c r="M3672" t="s">
        <v>33</v>
      </c>
      <c r="N3672" t="s">
        <v>21</v>
      </c>
      <c r="O3672">
        <v>37215</v>
      </c>
    </row>
    <row r="3673" spans="1:15" x14ac:dyDescent="0.25">
      <c r="A3673" t="s">
        <v>5212</v>
      </c>
      <c r="B3673" t="s">
        <v>5307</v>
      </c>
      <c r="C3673" t="s">
        <v>17</v>
      </c>
      <c r="D3673" s="1">
        <v>44882</v>
      </c>
      <c r="E3673" s="1">
        <v>44882</v>
      </c>
      <c r="F3673" t="s">
        <v>23</v>
      </c>
      <c r="G3673" s="2">
        <v>5000</v>
      </c>
      <c r="H3673" s="2">
        <v>5000</v>
      </c>
      <c r="I3673" s="2">
        <v>0</v>
      </c>
      <c r="J3673" s="2">
        <v>0</v>
      </c>
      <c r="K3673">
        <v>0</v>
      </c>
      <c r="L3673" t="s">
        <v>17</v>
      </c>
      <c r="M3673" t="s">
        <v>17</v>
      </c>
      <c r="N3673" t="s">
        <v>24</v>
      </c>
      <c r="O3673" t="s">
        <v>17</v>
      </c>
    </row>
    <row r="3674" spans="1:15" x14ac:dyDescent="0.25">
      <c r="A3674" t="s">
        <v>5212</v>
      </c>
      <c r="B3674" t="s">
        <v>5308</v>
      </c>
      <c r="C3674" t="s">
        <v>17</v>
      </c>
      <c r="D3674" s="1">
        <v>44892</v>
      </c>
      <c r="E3674" s="1">
        <v>44893</v>
      </c>
      <c r="F3674" t="s">
        <v>18</v>
      </c>
      <c r="G3674" s="2">
        <v>3060</v>
      </c>
      <c r="H3674" s="2">
        <v>5323</v>
      </c>
      <c r="I3674" s="2">
        <v>360</v>
      </c>
      <c r="J3674" s="2">
        <v>1903</v>
      </c>
      <c r="K3674">
        <v>0</v>
      </c>
      <c r="L3674" t="s">
        <v>97</v>
      </c>
      <c r="M3674" t="s">
        <v>20</v>
      </c>
      <c r="N3674" t="s">
        <v>21</v>
      </c>
      <c r="O3674">
        <v>28273</v>
      </c>
    </row>
    <row r="3675" spans="1:15" x14ac:dyDescent="0.25">
      <c r="A3675" t="s">
        <v>5212</v>
      </c>
      <c r="B3675" t="s">
        <v>5309</v>
      </c>
      <c r="C3675" t="s">
        <v>5212</v>
      </c>
      <c r="D3675" s="1">
        <v>44852</v>
      </c>
      <c r="E3675" s="1">
        <v>44854</v>
      </c>
      <c r="F3675" t="s">
        <v>18</v>
      </c>
      <c r="G3675" s="2">
        <v>38000</v>
      </c>
      <c r="H3675" s="2">
        <v>47045</v>
      </c>
      <c r="I3675" s="2">
        <v>4179</v>
      </c>
      <c r="J3675" s="2">
        <v>4866</v>
      </c>
      <c r="K3675">
        <v>0</v>
      </c>
      <c r="L3675" t="s">
        <v>116</v>
      </c>
      <c r="M3675" t="s">
        <v>33</v>
      </c>
      <c r="N3675" t="s">
        <v>43</v>
      </c>
      <c r="O3675">
        <v>37027</v>
      </c>
    </row>
    <row r="3676" spans="1:15" x14ac:dyDescent="0.25">
      <c r="A3676" t="s">
        <v>5212</v>
      </c>
      <c r="B3676" t="s">
        <v>5310</v>
      </c>
      <c r="C3676" t="s">
        <v>5212</v>
      </c>
      <c r="D3676" s="1">
        <v>44840</v>
      </c>
      <c r="E3676" s="1">
        <v>44846</v>
      </c>
      <c r="F3676" t="s">
        <v>18</v>
      </c>
      <c r="G3676" s="2">
        <v>38000</v>
      </c>
      <c r="H3676" s="2">
        <v>45438</v>
      </c>
      <c r="I3676" s="2">
        <v>2572</v>
      </c>
      <c r="J3676" s="2">
        <v>4866</v>
      </c>
      <c r="K3676">
        <v>0</v>
      </c>
      <c r="L3676" t="s">
        <v>5311</v>
      </c>
      <c r="M3676" t="s">
        <v>141</v>
      </c>
      <c r="N3676" t="s">
        <v>43</v>
      </c>
      <c r="O3676">
        <v>42038</v>
      </c>
    </row>
    <row r="3677" spans="1:15" x14ac:dyDescent="0.25">
      <c r="A3677" t="s">
        <v>5212</v>
      </c>
      <c r="B3677" t="s">
        <v>5312</v>
      </c>
      <c r="C3677" t="s">
        <v>17</v>
      </c>
      <c r="D3677" s="1">
        <v>44910</v>
      </c>
      <c r="E3677" s="1">
        <v>44914</v>
      </c>
      <c r="F3677" t="s">
        <v>18</v>
      </c>
      <c r="G3677" s="2">
        <v>12500</v>
      </c>
      <c r="H3677" s="2">
        <v>16399</v>
      </c>
      <c r="I3677" s="2">
        <v>1389</v>
      </c>
      <c r="J3677" s="2">
        <v>2510</v>
      </c>
      <c r="K3677">
        <v>0</v>
      </c>
      <c r="L3677" t="s">
        <v>5261</v>
      </c>
      <c r="M3677" t="s">
        <v>33</v>
      </c>
      <c r="N3677" t="s">
        <v>21</v>
      </c>
      <c r="O3677">
        <v>37135</v>
      </c>
    </row>
    <row r="3678" spans="1:15" x14ac:dyDescent="0.25">
      <c r="A3678" t="s">
        <v>5212</v>
      </c>
      <c r="B3678" t="s">
        <v>5313</v>
      </c>
      <c r="C3678" t="s">
        <v>17</v>
      </c>
      <c r="D3678" s="1">
        <v>44896</v>
      </c>
      <c r="E3678" s="1">
        <v>44904</v>
      </c>
      <c r="F3678" t="s">
        <v>18</v>
      </c>
      <c r="G3678" s="2">
        <v>12500</v>
      </c>
      <c r="H3678" s="2">
        <v>15910</v>
      </c>
      <c r="I3678" s="2">
        <v>900</v>
      </c>
      <c r="J3678" s="2">
        <v>2510</v>
      </c>
      <c r="K3678">
        <v>0</v>
      </c>
      <c r="L3678" t="s">
        <v>2622</v>
      </c>
      <c r="M3678" t="s">
        <v>141</v>
      </c>
      <c r="N3678" t="s">
        <v>43</v>
      </c>
      <c r="O3678">
        <v>42101</v>
      </c>
    </row>
    <row r="3679" spans="1:15" x14ac:dyDescent="0.25">
      <c r="A3679" t="s">
        <v>5212</v>
      </c>
      <c r="B3679" t="s">
        <v>5314</v>
      </c>
      <c r="C3679" t="s">
        <v>5212</v>
      </c>
      <c r="D3679" s="1">
        <v>44881</v>
      </c>
      <c r="E3679" s="1">
        <v>44883</v>
      </c>
      <c r="F3679" t="s">
        <v>18</v>
      </c>
      <c r="G3679" s="2">
        <v>33000</v>
      </c>
      <c r="H3679" s="2">
        <v>41368</v>
      </c>
      <c r="I3679" s="2">
        <v>3502</v>
      </c>
      <c r="J3679" s="2">
        <v>4866</v>
      </c>
      <c r="K3679">
        <v>0</v>
      </c>
      <c r="L3679" t="s">
        <v>5231</v>
      </c>
      <c r="M3679" t="s">
        <v>33</v>
      </c>
      <c r="N3679" t="s">
        <v>43</v>
      </c>
      <c r="O3679">
        <v>37066</v>
      </c>
    </row>
    <row r="3680" spans="1:15" x14ac:dyDescent="0.25">
      <c r="A3680" t="s">
        <v>5212</v>
      </c>
      <c r="B3680" t="s">
        <v>5315</v>
      </c>
      <c r="C3680" t="s">
        <v>17</v>
      </c>
      <c r="D3680" s="1">
        <v>44841</v>
      </c>
      <c r="E3680" s="1">
        <v>44844</v>
      </c>
      <c r="F3680" t="s">
        <v>18</v>
      </c>
      <c r="G3680" s="2">
        <v>12000</v>
      </c>
      <c r="H3680" s="2">
        <v>15381</v>
      </c>
      <c r="I3680" s="2">
        <v>871</v>
      </c>
      <c r="J3680" s="2">
        <v>2510</v>
      </c>
      <c r="K3680">
        <v>0</v>
      </c>
      <c r="L3680" t="s">
        <v>5311</v>
      </c>
      <c r="M3680" t="s">
        <v>141</v>
      </c>
      <c r="N3680" t="s">
        <v>43</v>
      </c>
      <c r="O3680">
        <v>42038</v>
      </c>
    </row>
    <row r="3681" spans="1:15" x14ac:dyDescent="0.25">
      <c r="A3681" t="s">
        <v>5212</v>
      </c>
      <c r="B3681" t="s">
        <v>5316</v>
      </c>
      <c r="C3681" t="s">
        <v>17</v>
      </c>
      <c r="D3681" s="1">
        <v>44904</v>
      </c>
      <c r="E3681" s="1">
        <v>44912</v>
      </c>
      <c r="F3681" t="s">
        <v>18</v>
      </c>
      <c r="G3681" s="2">
        <v>38000</v>
      </c>
      <c r="H3681" s="2">
        <v>47507</v>
      </c>
      <c r="I3681" s="2">
        <v>4221</v>
      </c>
      <c r="J3681" s="2">
        <v>5286</v>
      </c>
      <c r="K3681">
        <v>0</v>
      </c>
      <c r="L3681" t="s">
        <v>5317</v>
      </c>
      <c r="M3681" t="s">
        <v>33</v>
      </c>
      <c r="N3681" t="s">
        <v>21</v>
      </c>
      <c r="O3681">
        <v>37129</v>
      </c>
    </row>
    <row r="3682" spans="1:15" x14ac:dyDescent="0.25">
      <c r="A3682" t="s">
        <v>5212</v>
      </c>
      <c r="B3682" t="s">
        <v>5318</v>
      </c>
      <c r="C3682" t="s">
        <v>17</v>
      </c>
      <c r="D3682" s="1">
        <v>44911</v>
      </c>
      <c r="E3682" s="1">
        <v>44911</v>
      </c>
      <c r="F3682" t="s">
        <v>23</v>
      </c>
      <c r="G3682" s="2">
        <v>5000</v>
      </c>
      <c r="H3682" s="2">
        <v>5000</v>
      </c>
      <c r="I3682" s="2">
        <v>0</v>
      </c>
      <c r="J3682" s="2">
        <v>0</v>
      </c>
      <c r="K3682">
        <v>0</v>
      </c>
      <c r="L3682" t="s">
        <v>17</v>
      </c>
      <c r="M3682" t="s">
        <v>17</v>
      </c>
      <c r="N3682" t="s">
        <v>24</v>
      </c>
      <c r="O3682" t="s">
        <v>17</v>
      </c>
    </row>
    <row r="3683" spans="1:15" x14ac:dyDescent="0.25">
      <c r="A3683" t="s">
        <v>5212</v>
      </c>
      <c r="B3683" t="s">
        <v>5319</v>
      </c>
      <c r="C3683" t="s">
        <v>17</v>
      </c>
      <c r="D3683" s="1">
        <v>44900</v>
      </c>
      <c r="E3683" s="1">
        <v>44903</v>
      </c>
      <c r="F3683" t="s">
        <v>18</v>
      </c>
      <c r="G3683" s="2">
        <v>0</v>
      </c>
      <c r="H3683" s="2">
        <v>0</v>
      </c>
      <c r="I3683" s="2">
        <v>0</v>
      </c>
      <c r="J3683" s="2">
        <v>0</v>
      </c>
      <c r="K3683">
        <v>0</v>
      </c>
      <c r="L3683" t="s">
        <v>5317</v>
      </c>
      <c r="M3683" t="s">
        <v>33</v>
      </c>
      <c r="N3683" t="s">
        <v>43</v>
      </c>
      <c r="O3683">
        <v>37129</v>
      </c>
    </row>
    <row r="3684" spans="1:15" x14ac:dyDescent="0.25">
      <c r="A3684" t="s">
        <v>5212</v>
      </c>
      <c r="B3684" t="s">
        <v>5320</v>
      </c>
      <c r="C3684" t="s">
        <v>17</v>
      </c>
      <c r="D3684" s="1">
        <v>44844</v>
      </c>
      <c r="E3684" s="1">
        <v>44848</v>
      </c>
      <c r="F3684" t="s">
        <v>18</v>
      </c>
      <c r="G3684" s="2">
        <v>24325</v>
      </c>
      <c r="H3684" s="2">
        <v>31891</v>
      </c>
      <c r="I3684" s="2">
        <v>2700</v>
      </c>
      <c r="J3684" s="2">
        <v>4866</v>
      </c>
      <c r="K3684">
        <v>0</v>
      </c>
      <c r="L3684" t="s">
        <v>3877</v>
      </c>
      <c r="M3684" t="s">
        <v>33</v>
      </c>
      <c r="N3684" t="s">
        <v>43</v>
      </c>
      <c r="O3684">
        <v>37398</v>
      </c>
    </row>
    <row r="3685" spans="1:15" x14ac:dyDescent="0.25">
      <c r="A3685" t="s">
        <v>5212</v>
      </c>
      <c r="B3685" t="s">
        <v>5321</v>
      </c>
      <c r="C3685" t="s">
        <v>17</v>
      </c>
      <c r="D3685" s="1">
        <v>44879</v>
      </c>
      <c r="E3685" s="1">
        <v>44879</v>
      </c>
      <c r="F3685" t="s">
        <v>54</v>
      </c>
      <c r="G3685" s="2">
        <v>-5000</v>
      </c>
      <c r="H3685" s="2">
        <v>-5000</v>
      </c>
      <c r="I3685" s="2">
        <v>0</v>
      </c>
      <c r="J3685" s="2">
        <v>0</v>
      </c>
      <c r="K3685">
        <v>0</v>
      </c>
      <c r="L3685" t="s">
        <v>17</v>
      </c>
      <c r="M3685" t="s">
        <v>17</v>
      </c>
      <c r="N3685" t="s">
        <v>24</v>
      </c>
      <c r="O3685" t="s">
        <v>17</v>
      </c>
    </row>
    <row r="3686" spans="1:15" x14ac:dyDescent="0.25">
      <c r="A3686" t="s">
        <v>5212</v>
      </c>
      <c r="B3686" t="s">
        <v>5322</v>
      </c>
      <c r="C3686" t="s">
        <v>17</v>
      </c>
      <c r="D3686" s="1">
        <v>44903</v>
      </c>
      <c r="E3686" s="1">
        <v>44913</v>
      </c>
      <c r="F3686" t="s">
        <v>18</v>
      </c>
      <c r="G3686" s="2">
        <v>19500</v>
      </c>
      <c r="H3686" s="2">
        <v>24315</v>
      </c>
      <c r="I3686" s="2">
        <v>1705</v>
      </c>
      <c r="J3686" s="2">
        <v>3110</v>
      </c>
      <c r="K3686">
        <v>0</v>
      </c>
      <c r="L3686" t="s">
        <v>3394</v>
      </c>
      <c r="M3686" t="s">
        <v>52</v>
      </c>
      <c r="N3686" t="s">
        <v>43</v>
      </c>
      <c r="O3686">
        <v>94526</v>
      </c>
    </row>
    <row r="3687" spans="1:15" x14ac:dyDescent="0.25">
      <c r="A3687" t="s">
        <v>5212</v>
      </c>
      <c r="B3687" t="s">
        <v>5323</v>
      </c>
      <c r="C3687" t="s">
        <v>17</v>
      </c>
      <c r="D3687" s="1">
        <v>44900</v>
      </c>
      <c r="E3687" s="1">
        <v>44903</v>
      </c>
      <c r="F3687" t="s">
        <v>18</v>
      </c>
      <c r="G3687" s="2">
        <v>19500</v>
      </c>
      <c r="H3687" s="2">
        <v>25545</v>
      </c>
      <c r="I3687" s="2">
        <v>2270</v>
      </c>
      <c r="J3687" s="2">
        <v>3775</v>
      </c>
      <c r="K3687">
        <v>0</v>
      </c>
      <c r="L3687" t="s">
        <v>5324</v>
      </c>
      <c r="M3687" t="s">
        <v>33</v>
      </c>
      <c r="N3687" t="s">
        <v>21</v>
      </c>
      <c r="O3687">
        <v>37166</v>
      </c>
    </row>
    <row r="3688" spans="1:15" x14ac:dyDescent="0.25">
      <c r="A3688" t="s">
        <v>5212</v>
      </c>
      <c r="B3688" t="s">
        <v>5325</v>
      </c>
      <c r="C3688" t="s">
        <v>17</v>
      </c>
      <c r="D3688" s="1">
        <v>44895</v>
      </c>
      <c r="E3688" s="1">
        <v>44896</v>
      </c>
      <c r="F3688" t="s">
        <v>18</v>
      </c>
      <c r="G3688" s="2">
        <v>8500</v>
      </c>
      <c r="H3688" s="2">
        <v>11027</v>
      </c>
      <c r="I3688" s="2">
        <v>624</v>
      </c>
      <c r="J3688" s="2">
        <v>1903</v>
      </c>
      <c r="K3688">
        <v>0</v>
      </c>
      <c r="L3688" t="s">
        <v>574</v>
      </c>
      <c r="M3688" t="s">
        <v>46</v>
      </c>
      <c r="N3688" t="s">
        <v>21</v>
      </c>
      <c r="O3688">
        <v>30115</v>
      </c>
    </row>
    <row r="3689" spans="1:15" x14ac:dyDescent="0.25">
      <c r="A3689" t="s">
        <v>5212</v>
      </c>
      <c r="B3689" t="s">
        <v>5326</v>
      </c>
      <c r="C3689" t="s">
        <v>5212</v>
      </c>
      <c r="D3689" s="1">
        <v>44844</v>
      </c>
      <c r="E3689" s="1">
        <v>44846</v>
      </c>
      <c r="F3689" t="s">
        <v>18</v>
      </c>
      <c r="G3689" s="2">
        <v>38000</v>
      </c>
      <c r="H3689" s="2">
        <v>47045</v>
      </c>
      <c r="I3689" s="2">
        <v>4179</v>
      </c>
      <c r="J3689" s="2">
        <v>4866</v>
      </c>
      <c r="K3689">
        <v>0</v>
      </c>
      <c r="L3689" t="s">
        <v>1874</v>
      </c>
      <c r="M3689" t="s">
        <v>33</v>
      </c>
      <c r="N3689" t="s">
        <v>43</v>
      </c>
      <c r="O3689">
        <v>37122</v>
      </c>
    </row>
    <row r="3690" spans="1:15" x14ac:dyDescent="0.25">
      <c r="A3690" t="s">
        <v>5212</v>
      </c>
      <c r="B3690" t="s">
        <v>5327</v>
      </c>
      <c r="C3690" t="s">
        <v>17</v>
      </c>
      <c r="D3690" s="1">
        <v>44916</v>
      </c>
      <c r="E3690" s="1">
        <v>44922</v>
      </c>
      <c r="F3690" t="s">
        <v>18</v>
      </c>
      <c r="G3690" s="2">
        <v>0</v>
      </c>
      <c r="H3690" s="2">
        <v>0</v>
      </c>
      <c r="I3690" s="2">
        <v>0</v>
      </c>
      <c r="J3690" s="2">
        <v>0</v>
      </c>
      <c r="K3690">
        <v>0</v>
      </c>
      <c r="L3690" t="s">
        <v>1334</v>
      </c>
      <c r="M3690" t="s">
        <v>52</v>
      </c>
      <c r="N3690" t="s">
        <v>43</v>
      </c>
      <c r="O3690">
        <v>92508</v>
      </c>
    </row>
    <row r="3691" spans="1:15" x14ac:dyDescent="0.25">
      <c r="A3691" t="s">
        <v>5212</v>
      </c>
      <c r="B3691" t="s">
        <v>5328</v>
      </c>
      <c r="C3691" t="s">
        <v>17</v>
      </c>
      <c r="D3691" s="1">
        <v>44907</v>
      </c>
      <c r="E3691" s="1">
        <v>44913</v>
      </c>
      <c r="F3691" t="s">
        <v>18</v>
      </c>
      <c r="G3691" s="2">
        <v>62500</v>
      </c>
      <c r="H3691" s="2">
        <v>76855</v>
      </c>
      <c r="I3691" s="2">
        <v>6661</v>
      </c>
      <c r="J3691" s="2">
        <v>7694</v>
      </c>
      <c r="K3691">
        <v>0</v>
      </c>
      <c r="L3691" t="s">
        <v>983</v>
      </c>
      <c r="M3691" t="s">
        <v>33</v>
      </c>
      <c r="N3691" t="s">
        <v>21</v>
      </c>
      <c r="O3691" t="s">
        <v>5329</v>
      </c>
    </row>
    <row r="3692" spans="1:15" x14ac:dyDescent="0.25">
      <c r="A3692" t="s">
        <v>5212</v>
      </c>
      <c r="B3692" t="s">
        <v>5330</v>
      </c>
      <c r="C3692" t="s">
        <v>5212</v>
      </c>
      <c r="D3692" s="1">
        <v>44844</v>
      </c>
      <c r="E3692" s="1">
        <v>44846</v>
      </c>
      <c r="F3692" t="s">
        <v>18</v>
      </c>
      <c r="G3692" s="2">
        <v>33000</v>
      </c>
      <c r="H3692" s="2">
        <v>40309</v>
      </c>
      <c r="I3692" s="2">
        <v>2986</v>
      </c>
      <c r="J3692" s="2">
        <v>4323</v>
      </c>
      <c r="K3692">
        <v>0</v>
      </c>
      <c r="L3692" t="s">
        <v>5331</v>
      </c>
      <c r="M3692" t="s">
        <v>59</v>
      </c>
      <c r="N3692" t="s">
        <v>43</v>
      </c>
      <c r="O3692">
        <v>78056</v>
      </c>
    </row>
    <row r="3693" spans="1:15" x14ac:dyDescent="0.25">
      <c r="A3693" t="s">
        <v>5212</v>
      </c>
      <c r="B3693" t="s">
        <v>5332</v>
      </c>
      <c r="C3693" t="s">
        <v>17</v>
      </c>
      <c r="D3693" s="1">
        <v>44855</v>
      </c>
      <c r="E3693" s="1">
        <v>44858</v>
      </c>
      <c r="F3693" t="s">
        <v>18</v>
      </c>
      <c r="G3693" s="2">
        <v>29000</v>
      </c>
      <c r="H3693" s="2">
        <v>36999</v>
      </c>
      <c r="I3693" s="2">
        <v>3133</v>
      </c>
      <c r="J3693" s="2">
        <v>4866</v>
      </c>
      <c r="K3693">
        <v>0</v>
      </c>
      <c r="L3693" t="s">
        <v>759</v>
      </c>
      <c r="M3693" t="s">
        <v>33</v>
      </c>
      <c r="N3693" t="s">
        <v>43</v>
      </c>
      <c r="O3693">
        <v>37208</v>
      </c>
    </row>
    <row r="3694" spans="1:15" x14ac:dyDescent="0.25">
      <c r="A3694" t="s">
        <v>5212</v>
      </c>
      <c r="B3694" t="s">
        <v>5333</v>
      </c>
      <c r="C3694" t="s">
        <v>17</v>
      </c>
      <c r="D3694" s="1">
        <v>44905</v>
      </c>
      <c r="E3694" s="1">
        <v>44908</v>
      </c>
      <c r="F3694" t="s">
        <v>18</v>
      </c>
      <c r="G3694" s="2">
        <v>5440</v>
      </c>
      <c r="H3694" s="2">
        <v>7802</v>
      </c>
      <c r="I3694" s="2">
        <v>459</v>
      </c>
      <c r="J3694" s="2">
        <v>1903</v>
      </c>
      <c r="K3694">
        <v>0</v>
      </c>
      <c r="L3694" t="s">
        <v>2609</v>
      </c>
      <c r="M3694" t="s">
        <v>203</v>
      </c>
      <c r="N3694" t="s">
        <v>21</v>
      </c>
      <c r="O3694">
        <v>60126</v>
      </c>
    </row>
    <row r="3695" spans="1:15" x14ac:dyDescent="0.25">
      <c r="A3695" t="s">
        <v>5212</v>
      </c>
      <c r="B3695" t="s">
        <v>5334</v>
      </c>
      <c r="C3695" t="s">
        <v>17</v>
      </c>
      <c r="D3695" s="1">
        <v>44910</v>
      </c>
      <c r="E3695" s="1">
        <v>44914</v>
      </c>
      <c r="F3695" t="s">
        <v>18</v>
      </c>
      <c r="G3695" s="2">
        <v>6500</v>
      </c>
      <c r="H3695" s="2">
        <v>9456</v>
      </c>
      <c r="I3695" s="2">
        <v>800</v>
      </c>
      <c r="J3695" s="2">
        <v>2156</v>
      </c>
      <c r="K3695">
        <v>0</v>
      </c>
      <c r="L3695" t="s">
        <v>2367</v>
      </c>
      <c r="M3695" t="s">
        <v>33</v>
      </c>
      <c r="N3695" t="s">
        <v>21</v>
      </c>
      <c r="O3695">
        <v>37130</v>
      </c>
    </row>
    <row r="3696" spans="1:15" x14ac:dyDescent="0.25">
      <c r="A3696" t="s">
        <v>5212</v>
      </c>
      <c r="B3696" t="s">
        <v>5335</v>
      </c>
      <c r="C3696" t="s">
        <v>5212</v>
      </c>
      <c r="D3696" s="1">
        <v>44901</v>
      </c>
      <c r="E3696" s="1">
        <v>44901</v>
      </c>
      <c r="F3696" t="s">
        <v>54</v>
      </c>
      <c r="G3696" s="2">
        <v>-33000</v>
      </c>
      <c r="H3696" s="2">
        <v>-41463</v>
      </c>
      <c r="I3696" s="2">
        <v>-3597</v>
      </c>
      <c r="J3696" s="2">
        <v>-4866</v>
      </c>
      <c r="K3696">
        <v>0</v>
      </c>
      <c r="L3696" t="s">
        <v>983</v>
      </c>
      <c r="M3696" t="s">
        <v>33</v>
      </c>
      <c r="N3696" t="s">
        <v>43</v>
      </c>
      <c r="O3696">
        <v>37043</v>
      </c>
    </row>
    <row r="3697" spans="1:15" x14ac:dyDescent="0.25">
      <c r="A3697" t="s">
        <v>5212</v>
      </c>
      <c r="B3697" t="s">
        <v>5336</v>
      </c>
      <c r="C3697" t="s">
        <v>17</v>
      </c>
      <c r="D3697" s="1">
        <v>44910</v>
      </c>
      <c r="E3697" s="1">
        <v>44914</v>
      </c>
      <c r="F3697" t="s">
        <v>18</v>
      </c>
      <c r="G3697" s="2">
        <v>12500</v>
      </c>
      <c r="H3697" s="2">
        <v>15910</v>
      </c>
      <c r="I3697" s="2">
        <v>900</v>
      </c>
      <c r="J3697" s="2">
        <v>2510</v>
      </c>
      <c r="K3697">
        <v>0</v>
      </c>
      <c r="L3697" t="s">
        <v>1556</v>
      </c>
      <c r="M3697" t="s">
        <v>141</v>
      </c>
      <c r="N3697" t="s">
        <v>43</v>
      </c>
      <c r="O3697">
        <v>40509</v>
      </c>
    </row>
    <row r="3698" spans="1:15" x14ac:dyDescent="0.25">
      <c r="A3698" t="s">
        <v>5212</v>
      </c>
      <c r="B3698" t="s">
        <v>5337</v>
      </c>
      <c r="C3698" t="s">
        <v>5212</v>
      </c>
      <c r="D3698" s="1">
        <v>44841</v>
      </c>
      <c r="E3698" s="1">
        <v>44841</v>
      </c>
      <c r="F3698" t="s">
        <v>54</v>
      </c>
      <c r="G3698" s="2">
        <v>-38000</v>
      </c>
      <c r="H3698" s="2">
        <v>-47045</v>
      </c>
      <c r="I3698" s="2">
        <v>-4179</v>
      </c>
      <c r="J3698" s="2">
        <v>-4866</v>
      </c>
      <c r="K3698">
        <v>0</v>
      </c>
      <c r="L3698" t="s">
        <v>5280</v>
      </c>
      <c r="M3698" t="s">
        <v>33</v>
      </c>
      <c r="N3698" t="s">
        <v>43</v>
      </c>
      <c r="O3698">
        <v>38225</v>
      </c>
    </row>
    <row r="3699" spans="1:15" x14ac:dyDescent="0.25">
      <c r="A3699" t="s">
        <v>5212</v>
      </c>
      <c r="B3699" t="s">
        <v>5338</v>
      </c>
      <c r="C3699" t="s">
        <v>17</v>
      </c>
      <c r="D3699" s="1">
        <v>44902</v>
      </c>
      <c r="E3699" s="1">
        <v>44903</v>
      </c>
      <c r="F3699" t="s">
        <v>18</v>
      </c>
      <c r="G3699" s="2">
        <v>39000</v>
      </c>
      <c r="H3699" s="2">
        <v>48605</v>
      </c>
      <c r="I3699" s="2">
        <v>4319</v>
      </c>
      <c r="J3699" s="2">
        <v>5286</v>
      </c>
      <c r="K3699">
        <v>0</v>
      </c>
      <c r="L3699" t="s">
        <v>1874</v>
      </c>
      <c r="M3699" t="s">
        <v>33</v>
      </c>
      <c r="N3699" t="s">
        <v>21</v>
      </c>
      <c r="O3699">
        <v>37122</v>
      </c>
    </row>
    <row r="3700" spans="1:15" x14ac:dyDescent="0.25">
      <c r="A3700" t="s">
        <v>5212</v>
      </c>
      <c r="B3700" t="s">
        <v>5339</v>
      </c>
      <c r="C3700" t="s">
        <v>5212</v>
      </c>
      <c r="D3700" s="1">
        <v>44881</v>
      </c>
      <c r="E3700" s="1">
        <v>44881</v>
      </c>
      <c r="F3700" t="s">
        <v>54</v>
      </c>
      <c r="G3700" s="2">
        <v>-33000</v>
      </c>
      <c r="H3700" s="2">
        <v>-41557</v>
      </c>
      <c r="I3700" s="2">
        <v>-3691</v>
      </c>
      <c r="J3700" s="2">
        <v>-4866</v>
      </c>
      <c r="K3700">
        <v>0</v>
      </c>
      <c r="L3700" t="s">
        <v>116</v>
      </c>
      <c r="M3700" t="s">
        <v>33</v>
      </c>
      <c r="N3700" t="s">
        <v>75</v>
      </c>
      <c r="O3700">
        <v>37027</v>
      </c>
    </row>
    <row r="3701" spans="1:15" x14ac:dyDescent="0.25">
      <c r="A3701" t="s">
        <v>5212</v>
      </c>
      <c r="B3701" t="s">
        <v>5340</v>
      </c>
      <c r="C3701" t="s">
        <v>17</v>
      </c>
      <c r="D3701" s="1">
        <v>44892</v>
      </c>
      <c r="E3701" s="1">
        <v>44895</v>
      </c>
      <c r="F3701" t="s">
        <v>18</v>
      </c>
      <c r="G3701" s="2">
        <v>6500</v>
      </c>
      <c r="H3701" s="2">
        <v>9499</v>
      </c>
      <c r="I3701" s="2">
        <v>843</v>
      </c>
      <c r="J3701" s="2">
        <v>2156</v>
      </c>
      <c r="K3701">
        <v>0</v>
      </c>
      <c r="L3701" t="s">
        <v>1390</v>
      </c>
      <c r="M3701" t="s">
        <v>33</v>
      </c>
      <c r="N3701" t="s">
        <v>75</v>
      </c>
      <c r="O3701">
        <v>37160</v>
      </c>
    </row>
    <row r="3702" spans="1:15" x14ac:dyDescent="0.25">
      <c r="A3702" t="s">
        <v>5212</v>
      </c>
      <c r="B3702" t="s">
        <v>5341</v>
      </c>
      <c r="C3702" t="s">
        <v>17</v>
      </c>
      <c r="D3702" s="1">
        <v>44909</v>
      </c>
      <c r="E3702" s="1">
        <v>44911</v>
      </c>
      <c r="F3702" t="s">
        <v>18</v>
      </c>
      <c r="G3702" s="2">
        <v>3000</v>
      </c>
      <c r="H3702" s="2">
        <v>5382</v>
      </c>
      <c r="I3702" s="2">
        <v>479</v>
      </c>
      <c r="J3702" s="2">
        <v>1903</v>
      </c>
      <c r="K3702">
        <v>0</v>
      </c>
      <c r="L3702" t="s">
        <v>269</v>
      </c>
      <c r="M3702" t="s">
        <v>33</v>
      </c>
      <c r="N3702" t="s">
        <v>43</v>
      </c>
      <c r="O3702">
        <v>38401</v>
      </c>
    </row>
    <row r="3703" spans="1:15" x14ac:dyDescent="0.25">
      <c r="A3703" t="s">
        <v>5212</v>
      </c>
      <c r="B3703" t="s">
        <v>5342</v>
      </c>
      <c r="C3703" t="s">
        <v>17</v>
      </c>
      <c r="D3703" s="1">
        <v>44847</v>
      </c>
      <c r="E3703" s="1">
        <v>44847</v>
      </c>
      <c r="F3703" t="s">
        <v>23</v>
      </c>
      <c r="G3703" s="2">
        <v>5000</v>
      </c>
      <c r="H3703" s="2">
        <v>5000</v>
      </c>
      <c r="I3703" s="2">
        <v>0</v>
      </c>
      <c r="J3703" s="2">
        <v>0</v>
      </c>
      <c r="K3703">
        <v>0</v>
      </c>
      <c r="L3703" t="s">
        <v>17</v>
      </c>
      <c r="M3703" t="s">
        <v>17</v>
      </c>
      <c r="N3703" t="s">
        <v>24</v>
      </c>
      <c r="O3703" t="s">
        <v>17</v>
      </c>
    </row>
    <row r="3704" spans="1:15" x14ac:dyDescent="0.25">
      <c r="A3704" t="s">
        <v>5212</v>
      </c>
      <c r="B3704" t="s">
        <v>5343</v>
      </c>
      <c r="C3704" t="s">
        <v>17</v>
      </c>
      <c r="D3704" s="1">
        <v>44918</v>
      </c>
      <c r="E3704" s="1">
        <v>44923</v>
      </c>
      <c r="F3704" t="s">
        <v>18</v>
      </c>
      <c r="G3704" s="2">
        <v>0</v>
      </c>
      <c r="H3704" s="2">
        <v>0</v>
      </c>
      <c r="I3704" s="2">
        <v>0</v>
      </c>
      <c r="J3704" s="2">
        <v>0</v>
      </c>
      <c r="K3704">
        <v>0</v>
      </c>
      <c r="L3704" t="s">
        <v>5344</v>
      </c>
      <c r="M3704" t="s">
        <v>33</v>
      </c>
      <c r="N3704" t="s">
        <v>21</v>
      </c>
      <c r="O3704">
        <v>37032</v>
      </c>
    </row>
    <row r="3705" spans="1:15" x14ac:dyDescent="0.25">
      <c r="A3705" t="s">
        <v>5212</v>
      </c>
      <c r="B3705" t="s">
        <v>5345</v>
      </c>
      <c r="C3705" t="s">
        <v>5212</v>
      </c>
      <c r="D3705" s="1">
        <v>44846</v>
      </c>
      <c r="E3705" s="1">
        <v>44846</v>
      </c>
      <c r="F3705" t="s">
        <v>54</v>
      </c>
      <c r="G3705" s="2">
        <v>-41500</v>
      </c>
      <c r="H3705" s="2">
        <v>-49836</v>
      </c>
      <c r="I3705" s="2">
        <v>-3260</v>
      </c>
      <c r="J3705" s="2">
        <v>-5076</v>
      </c>
      <c r="K3705">
        <v>0</v>
      </c>
      <c r="L3705" t="s">
        <v>5346</v>
      </c>
      <c r="M3705" t="s">
        <v>74</v>
      </c>
      <c r="N3705" t="s">
        <v>43</v>
      </c>
      <c r="O3705">
        <v>38671</v>
      </c>
    </row>
    <row r="3706" spans="1:15" x14ac:dyDescent="0.25">
      <c r="A3706" t="s">
        <v>5212</v>
      </c>
      <c r="B3706" t="s">
        <v>5347</v>
      </c>
      <c r="C3706" t="s">
        <v>5212</v>
      </c>
      <c r="D3706" s="1">
        <v>44905</v>
      </c>
      <c r="E3706" s="1">
        <v>44912</v>
      </c>
      <c r="F3706" t="s">
        <v>18</v>
      </c>
      <c r="G3706" s="2">
        <v>18000</v>
      </c>
      <c r="H3706" s="2">
        <v>24486</v>
      </c>
      <c r="I3706" s="2">
        <v>1620</v>
      </c>
      <c r="J3706" s="2">
        <v>4866</v>
      </c>
      <c r="K3706">
        <v>0</v>
      </c>
      <c r="L3706" t="s">
        <v>5348</v>
      </c>
      <c r="M3706" t="s">
        <v>42</v>
      </c>
      <c r="N3706" t="s">
        <v>43</v>
      </c>
      <c r="O3706">
        <v>20695</v>
      </c>
    </row>
    <row r="3707" spans="1:15" x14ac:dyDescent="0.25">
      <c r="A3707" t="s">
        <v>5212</v>
      </c>
      <c r="B3707" t="s">
        <v>5349</v>
      </c>
      <c r="C3707" t="s">
        <v>17</v>
      </c>
      <c r="D3707" s="1">
        <v>44900</v>
      </c>
      <c r="E3707" s="1">
        <v>44903</v>
      </c>
      <c r="F3707" t="s">
        <v>18</v>
      </c>
      <c r="G3707" s="2">
        <v>19500</v>
      </c>
      <c r="H3707" s="2">
        <v>25545</v>
      </c>
      <c r="I3707" s="2">
        <v>2270</v>
      </c>
      <c r="J3707" s="2">
        <v>3775</v>
      </c>
      <c r="K3707">
        <v>0</v>
      </c>
      <c r="L3707" t="s">
        <v>5350</v>
      </c>
      <c r="M3707" t="s">
        <v>33</v>
      </c>
      <c r="N3707" t="s">
        <v>21</v>
      </c>
      <c r="O3707">
        <v>38574</v>
      </c>
    </row>
    <row r="3708" spans="1:15" x14ac:dyDescent="0.25">
      <c r="A3708" t="s">
        <v>5212</v>
      </c>
      <c r="B3708" t="s">
        <v>5351</v>
      </c>
      <c r="C3708" t="s">
        <v>17</v>
      </c>
      <c r="D3708" s="1">
        <v>44898</v>
      </c>
      <c r="E3708" s="1">
        <v>44904</v>
      </c>
      <c r="F3708" t="s">
        <v>18</v>
      </c>
      <c r="G3708" s="2">
        <v>12500</v>
      </c>
      <c r="H3708" s="2">
        <v>16399</v>
      </c>
      <c r="I3708" s="2">
        <v>1389</v>
      </c>
      <c r="J3708" s="2">
        <v>2510</v>
      </c>
      <c r="K3708">
        <v>0</v>
      </c>
      <c r="L3708" t="s">
        <v>759</v>
      </c>
      <c r="M3708" t="s">
        <v>33</v>
      </c>
      <c r="N3708" t="s">
        <v>21</v>
      </c>
      <c r="O3708">
        <v>37215</v>
      </c>
    </row>
    <row r="3709" spans="1:15" x14ac:dyDescent="0.25">
      <c r="A3709" t="s">
        <v>5212</v>
      </c>
      <c r="B3709" t="s">
        <v>5352</v>
      </c>
      <c r="C3709" t="s">
        <v>17</v>
      </c>
      <c r="D3709" s="1">
        <v>44910</v>
      </c>
      <c r="E3709" s="1">
        <v>44910</v>
      </c>
      <c r="F3709" t="s">
        <v>54</v>
      </c>
      <c r="G3709" s="2">
        <v>-152000</v>
      </c>
      <c r="H3709" s="2">
        <v>-186570</v>
      </c>
      <c r="I3709" s="2">
        <v>-15800</v>
      </c>
      <c r="J3709" s="2">
        <v>-18770</v>
      </c>
      <c r="K3709">
        <v>0</v>
      </c>
      <c r="L3709" t="s">
        <v>759</v>
      </c>
      <c r="M3709" t="s">
        <v>33</v>
      </c>
      <c r="N3709" t="s">
        <v>75</v>
      </c>
      <c r="O3709">
        <v>37204</v>
      </c>
    </row>
    <row r="3710" spans="1:15" x14ac:dyDescent="0.25">
      <c r="A3710" t="s">
        <v>5212</v>
      </c>
      <c r="B3710" t="s">
        <v>5353</v>
      </c>
      <c r="C3710" t="s">
        <v>17</v>
      </c>
      <c r="D3710" s="1">
        <v>44910</v>
      </c>
      <c r="E3710" s="1">
        <v>44914</v>
      </c>
      <c r="F3710" t="s">
        <v>18</v>
      </c>
      <c r="G3710" s="2">
        <v>12500</v>
      </c>
      <c r="H3710" s="2">
        <v>16474</v>
      </c>
      <c r="I3710" s="2">
        <v>1464</v>
      </c>
      <c r="J3710" s="2">
        <v>2510</v>
      </c>
      <c r="K3710">
        <v>0</v>
      </c>
      <c r="L3710" t="s">
        <v>1243</v>
      </c>
      <c r="M3710" t="s">
        <v>33</v>
      </c>
      <c r="N3710" t="s">
        <v>21</v>
      </c>
      <c r="O3710">
        <v>37069</v>
      </c>
    </row>
    <row r="3711" spans="1:15" x14ac:dyDescent="0.25">
      <c r="A3711" t="s">
        <v>5212</v>
      </c>
      <c r="B3711" t="s">
        <v>5354</v>
      </c>
      <c r="C3711" t="s">
        <v>17</v>
      </c>
      <c r="D3711" s="1">
        <v>44910</v>
      </c>
      <c r="E3711" s="1">
        <v>44913</v>
      </c>
      <c r="F3711" t="s">
        <v>18</v>
      </c>
      <c r="G3711" s="2">
        <v>6500</v>
      </c>
      <c r="H3711" s="2">
        <v>9456</v>
      </c>
      <c r="I3711" s="2">
        <v>800</v>
      </c>
      <c r="J3711" s="2">
        <v>2156</v>
      </c>
      <c r="K3711">
        <v>0</v>
      </c>
      <c r="L3711" t="s">
        <v>1243</v>
      </c>
      <c r="M3711" t="s">
        <v>33</v>
      </c>
      <c r="N3711" t="s">
        <v>21</v>
      </c>
      <c r="O3711">
        <v>37067</v>
      </c>
    </row>
    <row r="3712" spans="1:15" x14ac:dyDescent="0.25">
      <c r="A3712" t="s">
        <v>5212</v>
      </c>
      <c r="B3712" t="s">
        <v>5355</v>
      </c>
      <c r="C3712" t="s">
        <v>17</v>
      </c>
      <c r="D3712" s="1">
        <v>44900</v>
      </c>
      <c r="E3712" s="1">
        <v>44903</v>
      </c>
      <c r="F3712" t="s">
        <v>18</v>
      </c>
      <c r="G3712" s="2">
        <v>0</v>
      </c>
      <c r="H3712" s="2">
        <v>0</v>
      </c>
      <c r="I3712" s="2">
        <v>0</v>
      </c>
      <c r="J3712" s="2">
        <v>0</v>
      </c>
      <c r="K3712">
        <v>0</v>
      </c>
      <c r="L3712" t="s">
        <v>1993</v>
      </c>
      <c r="M3712" t="s">
        <v>33</v>
      </c>
      <c r="N3712" t="s">
        <v>21</v>
      </c>
      <c r="O3712">
        <v>37090</v>
      </c>
    </row>
    <row r="3713" spans="1:15" x14ac:dyDescent="0.25">
      <c r="A3713" t="s">
        <v>5212</v>
      </c>
      <c r="B3713" t="s">
        <v>5356</v>
      </c>
      <c r="C3713" t="s">
        <v>17</v>
      </c>
      <c r="D3713" s="1">
        <v>44892</v>
      </c>
      <c r="E3713" s="1">
        <v>44895</v>
      </c>
      <c r="F3713" t="s">
        <v>18</v>
      </c>
      <c r="G3713" s="2">
        <v>19500</v>
      </c>
      <c r="H3713" s="2">
        <v>25428</v>
      </c>
      <c r="I3713" s="2">
        <v>2153</v>
      </c>
      <c r="J3713" s="2">
        <v>3775</v>
      </c>
      <c r="K3713">
        <v>0</v>
      </c>
      <c r="L3713" t="s">
        <v>759</v>
      </c>
      <c r="M3713" t="s">
        <v>33</v>
      </c>
      <c r="N3713" t="s">
        <v>75</v>
      </c>
      <c r="O3713">
        <v>37216</v>
      </c>
    </row>
    <row r="3714" spans="1:15" x14ac:dyDescent="0.25">
      <c r="A3714" t="s">
        <v>5357</v>
      </c>
      <c r="B3714" t="s">
        <v>5358</v>
      </c>
      <c r="C3714" t="s">
        <v>5359</v>
      </c>
      <c r="D3714" s="1">
        <v>44906</v>
      </c>
      <c r="E3714" s="1">
        <v>44907</v>
      </c>
      <c r="F3714" t="s">
        <v>18</v>
      </c>
      <c r="G3714" s="2">
        <v>32000</v>
      </c>
      <c r="H3714" s="2">
        <v>37763</v>
      </c>
      <c r="I3714" s="2">
        <v>1921</v>
      </c>
      <c r="J3714" s="2">
        <v>3842</v>
      </c>
      <c r="K3714">
        <v>0</v>
      </c>
      <c r="L3714" t="s">
        <v>706</v>
      </c>
      <c r="M3714" t="s">
        <v>444</v>
      </c>
      <c r="N3714" t="s">
        <v>43</v>
      </c>
      <c r="O3714">
        <v>83702</v>
      </c>
    </row>
    <row r="3715" spans="1:15" x14ac:dyDescent="0.25">
      <c r="A3715" t="s">
        <v>5357</v>
      </c>
      <c r="B3715" t="s">
        <v>5360</v>
      </c>
      <c r="C3715" t="s">
        <v>5359</v>
      </c>
      <c r="D3715" s="1">
        <v>44835</v>
      </c>
      <c r="E3715" s="1">
        <v>44841</v>
      </c>
      <c r="F3715" t="s">
        <v>18</v>
      </c>
      <c r="G3715" s="2">
        <v>32000</v>
      </c>
      <c r="H3715" s="2">
        <v>39079</v>
      </c>
      <c r="I3715" s="2">
        <v>2213</v>
      </c>
      <c r="J3715" s="2">
        <v>4866</v>
      </c>
      <c r="K3715">
        <v>0</v>
      </c>
      <c r="L3715" t="s">
        <v>5361</v>
      </c>
      <c r="M3715" t="s">
        <v>88</v>
      </c>
      <c r="N3715" t="s">
        <v>43</v>
      </c>
      <c r="O3715">
        <v>19438</v>
      </c>
    </row>
    <row r="3716" spans="1:15" x14ac:dyDescent="0.25">
      <c r="A3716" t="s">
        <v>5357</v>
      </c>
      <c r="B3716" t="s">
        <v>5362</v>
      </c>
      <c r="C3716" t="s">
        <v>5359</v>
      </c>
      <c r="D3716" s="1">
        <v>44835</v>
      </c>
      <c r="E3716" s="1">
        <v>44841</v>
      </c>
      <c r="F3716" t="s">
        <v>18</v>
      </c>
      <c r="G3716" s="2">
        <v>32000</v>
      </c>
      <c r="H3716" s="2">
        <v>38895</v>
      </c>
      <c r="I3716" s="2">
        <v>2029</v>
      </c>
      <c r="J3716" s="2">
        <v>4866</v>
      </c>
      <c r="K3716">
        <v>0</v>
      </c>
      <c r="L3716" t="s">
        <v>5363</v>
      </c>
      <c r="M3716" t="s">
        <v>299</v>
      </c>
      <c r="N3716" t="s">
        <v>43</v>
      </c>
      <c r="O3716">
        <v>53959</v>
      </c>
    </row>
    <row r="3717" spans="1:15" x14ac:dyDescent="0.25">
      <c r="A3717" t="s">
        <v>5357</v>
      </c>
      <c r="B3717" t="s">
        <v>5364</v>
      </c>
      <c r="C3717" t="s">
        <v>5359</v>
      </c>
      <c r="D3717" s="1">
        <v>44844</v>
      </c>
      <c r="E3717" s="1">
        <v>44846</v>
      </c>
      <c r="F3717" t="s">
        <v>18</v>
      </c>
      <c r="G3717" s="2">
        <v>32000</v>
      </c>
      <c r="H3717" s="2">
        <v>35954</v>
      </c>
      <c r="I3717" s="2">
        <v>27</v>
      </c>
      <c r="J3717" s="2">
        <v>3927</v>
      </c>
      <c r="K3717">
        <v>0</v>
      </c>
      <c r="L3717" t="s">
        <v>1340</v>
      </c>
      <c r="M3717" t="s">
        <v>277</v>
      </c>
      <c r="N3717" t="s">
        <v>43</v>
      </c>
      <c r="O3717">
        <v>80526</v>
      </c>
    </row>
    <row r="3718" spans="1:15" x14ac:dyDescent="0.25">
      <c r="A3718" t="s">
        <v>5357</v>
      </c>
      <c r="B3718" t="s">
        <v>5365</v>
      </c>
      <c r="C3718" t="s">
        <v>5359</v>
      </c>
      <c r="D3718" s="1">
        <v>44835</v>
      </c>
      <c r="E3718" s="1">
        <v>44841</v>
      </c>
      <c r="F3718" t="s">
        <v>18</v>
      </c>
      <c r="G3718" s="2">
        <v>37000</v>
      </c>
      <c r="H3718" s="2">
        <v>44483</v>
      </c>
      <c r="I3718" s="2">
        <v>2617</v>
      </c>
      <c r="J3718" s="2">
        <v>4866</v>
      </c>
      <c r="K3718">
        <v>0</v>
      </c>
      <c r="L3718" t="s">
        <v>5366</v>
      </c>
      <c r="M3718" t="s">
        <v>203</v>
      </c>
      <c r="N3718" t="s">
        <v>21</v>
      </c>
      <c r="O3718">
        <v>60532</v>
      </c>
    </row>
    <row r="3719" spans="1:15" x14ac:dyDescent="0.25">
      <c r="A3719" t="s">
        <v>5357</v>
      </c>
      <c r="B3719" t="s">
        <v>5367</v>
      </c>
      <c r="C3719" t="s">
        <v>5359</v>
      </c>
      <c r="D3719" s="1">
        <v>44835</v>
      </c>
      <c r="E3719" s="1">
        <v>44841</v>
      </c>
      <c r="F3719" t="s">
        <v>18</v>
      </c>
      <c r="G3719" s="2">
        <v>26050</v>
      </c>
      <c r="H3719" s="2">
        <v>30916</v>
      </c>
      <c r="I3719" s="2">
        <v>0</v>
      </c>
      <c r="J3719" s="2">
        <v>4866</v>
      </c>
      <c r="K3719">
        <v>0</v>
      </c>
      <c r="L3719" t="s">
        <v>5350</v>
      </c>
      <c r="M3719" t="s">
        <v>211</v>
      </c>
      <c r="N3719" t="s">
        <v>43</v>
      </c>
      <c r="O3719">
        <v>56425</v>
      </c>
    </row>
    <row r="3720" spans="1:15" x14ac:dyDescent="0.25">
      <c r="A3720" t="s">
        <v>5357</v>
      </c>
      <c r="B3720" t="s">
        <v>5368</v>
      </c>
      <c r="C3720" t="s">
        <v>5359</v>
      </c>
      <c r="D3720" s="1">
        <v>44835</v>
      </c>
      <c r="E3720" s="1">
        <v>44841</v>
      </c>
      <c r="F3720" t="s">
        <v>18</v>
      </c>
      <c r="G3720" s="2">
        <v>32000</v>
      </c>
      <c r="H3720" s="2">
        <v>35842</v>
      </c>
      <c r="I3720" s="2">
        <v>0</v>
      </c>
      <c r="J3720" s="2">
        <v>3842</v>
      </c>
      <c r="K3720">
        <v>0</v>
      </c>
      <c r="L3720" t="s">
        <v>5369</v>
      </c>
      <c r="M3720" t="s">
        <v>577</v>
      </c>
      <c r="N3720" t="s">
        <v>43</v>
      </c>
      <c r="O3720">
        <v>97333</v>
      </c>
    </row>
    <row r="3721" spans="1:15" x14ac:dyDescent="0.25">
      <c r="A3721" t="s">
        <v>5357</v>
      </c>
      <c r="B3721" t="s">
        <v>5370</v>
      </c>
      <c r="C3721" t="s">
        <v>5371</v>
      </c>
      <c r="D3721" s="1">
        <v>44835</v>
      </c>
      <c r="E3721" s="1">
        <v>44841</v>
      </c>
      <c r="F3721" t="s">
        <v>18</v>
      </c>
      <c r="G3721" s="2">
        <v>10010</v>
      </c>
      <c r="H3721" s="2">
        <v>13809</v>
      </c>
      <c r="I3721" s="2">
        <v>813</v>
      </c>
      <c r="J3721" s="2">
        <v>2986</v>
      </c>
      <c r="K3721">
        <v>0</v>
      </c>
      <c r="L3721" t="s">
        <v>368</v>
      </c>
      <c r="M3721" t="s">
        <v>203</v>
      </c>
      <c r="N3721" t="s">
        <v>21</v>
      </c>
      <c r="O3721">
        <v>60201</v>
      </c>
    </row>
    <row r="3722" spans="1:15" x14ac:dyDescent="0.25">
      <c r="A3722" t="s">
        <v>5357</v>
      </c>
      <c r="B3722" t="s">
        <v>5372</v>
      </c>
      <c r="C3722" t="s">
        <v>5359</v>
      </c>
      <c r="D3722" s="1">
        <v>44835</v>
      </c>
      <c r="E3722" s="1">
        <v>44841</v>
      </c>
      <c r="F3722" t="s">
        <v>18</v>
      </c>
      <c r="G3722" s="2">
        <v>47000</v>
      </c>
      <c r="H3722" s="2">
        <v>55553</v>
      </c>
      <c r="I3722" s="2">
        <v>3267</v>
      </c>
      <c r="J3722" s="2">
        <v>5286</v>
      </c>
      <c r="K3722">
        <v>0</v>
      </c>
      <c r="L3722" t="s">
        <v>3659</v>
      </c>
      <c r="M3722" t="s">
        <v>203</v>
      </c>
      <c r="N3722" t="s">
        <v>21</v>
      </c>
      <c r="O3722">
        <v>60527</v>
      </c>
    </row>
    <row r="3723" spans="1:15" x14ac:dyDescent="0.25">
      <c r="A3723" t="s">
        <v>5357</v>
      </c>
      <c r="B3723" t="s">
        <v>5373</v>
      </c>
      <c r="C3723" t="s">
        <v>5359</v>
      </c>
      <c r="D3723" s="1">
        <v>44835</v>
      </c>
      <c r="E3723" s="1">
        <v>44841</v>
      </c>
      <c r="F3723" t="s">
        <v>18</v>
      </c>
      <c r="G3723" s="2">
        <v>32000</v>
      </c>
      <c r="H3723" s="2">
        <v>39079</v>
      </c>
      <c r="I3723" s="2">
        <v>2213</v>
      </c>
      <c r="J3723" s="2">
        <v>4866</v>
      </c>
      <c r="K3723">
        <v>0</v>
      </c>
      <c r="L3723" t="s">
        <v>5374</v>
      </c>
      <c r="M3723" t="s">
        <v>88</v>
      </c>
      <c r="N3723" t="s">
        <v>43</v>
      </c>
      <c r="O3723" t="s">
        <v>5375</v>
      </c>
    </row>
    <row r="3724" spans="1:15" x14ac:dyDescent="0.25">
      <c r="A3724" t="s">
        <v>5357</v>
      </c>
      <c r="B3724" t="s">
        <v>5376</v>
      </c>
      <c r="C3724" t="s">
        <v>5359</v>
      </c>
      <c r="D3724" s="1">
        <v>44835</v>
      </c>
      <c r="E3724" s="1">
        <v>44841</v>
      </c>
      <c r="F3724" t="s">
        <v>18</v>
      </c>
      <c r="G3724" s="2">
        <v>37000</v>
      </c>
      <c r="H3724" s="2">
        <v>41866</v>
      </c>
      <c r="I3724" s="2">
        <v>0</v>
      </c>
      <c r="J3724" s="2">
        <v>4866</v>
      </c>
      <c r="K3724">
        <v>0</v>
      </c>
      <c r="L3724" t="s">
        <v>5377</v>
      </c>
      <c r="M3724" t="s">
        <v>93</v>
      </c>
      <c r="N3724" t="s">
        <v>43</v>
      </c>
      <c r="O3724">
        <v>64034</v>
      </c>
    </row>
    <row r="3725" spans="1:15" x14ac:dyDescent="0.25">
      <c r="A3725" t="s">
        <v>5357</v>
      </c>
      <c r="B3725" t="s">
        <v>5378</v>
      </c>
      <c r="C3725" t="s">
        <v>5359</v>
      </c>
      <c r="D3725" s="1">
        <v>44835</v>
      </c>
      <c r="E3725" s="1">
        <v>44841</v>
      </c>
      <c r="F3725" t="s">
        <v>18</v>
      </c>
      <c r="G3725" s="2">
        <v>32000</v>
      </c>
      <c r="H3725" s="2">
        <v>39448</v>
      </c>
      <c r="I3725" s="2">
        <v>2582</v>
      </c>
      <c r="J3725" s="2">
        <v>4866</v>
      </c>
      <c r="K3725">
        <v>0</v>
      </c>
      <c r="L3725" t="s">
        <v>194</v>
      </c>
      <c r="M3725" t="s">
        <v>134</v>
      </c>
      <c r="N3725" t="s">
        <v>43</v>
      </c>
      <c r="O3725">
        <v>46074</v>
      </c>
    </row>
    <row r="3726" spans="1:15" x14ac:dyDescent="0.25">
      <c r="A3726" t="s">
        <v>5357</v>
      </c>
      <c r="B3726" t="s">
        <v>5379</v>
      </c>
      <c r="C3726" t="s">
        <v>5371</v>
      </c>
      <c r="D3726" s="1">
        <v>44838</v>
      </c>
      <c r="E3726" s="1">
        <v>44841</v>
      </c>
      <c r="F3726" t="s">
        <v>18</v>
      </c>
      <c r="G3726" s="2">
        <v>16000</v>
      </c>
      <c r="H3726" s="2">
        <v>19505</v>
      </c>
      <c r="I3726" s="2">
        <v>929</v>
      </c>
      <c r="J3726" s="2">
        <v>2576</v>
      </c>
      <c r="K3726">
        <v>0</v>
      </c>
      <c r="L3726" t="s">
        <v>500</v>
      </c>
      <c r="M3726" t="s">
        <v>465</v>
      </c>
      <c r="N3726" t="s">
        <v>43</v>
      </c>
      <c r="O3726">
        <v>88011</v>
      </c>
    </row>
    <row r="3727" spans="1:15" x14ac:dyDescent="0.25">
      <c r="A3727" t="s">
        <v>5357</v>
      </c>
      <c r="B3727" t="s">
        <v>5380</v>
      </c>
      <c r="C3727" t="s">
        <v>5359</v>
      </c>
      <c r="D3727" s="1">
        <v>44835</v>
      </c>
      <c r="E3727" s="1">
        <v>44841</v>
      </c>
      <c r="F3727" t="s">
        <v>18</v>
      </c>
      <c r="G3727" s="2">
        <v>37000</v>
      </c>
      <c r="H3727" s="2">
        <v>44483</v>
      </c>
      <c r="I3727" s="2">
        <v>2617</v>
      </c>
      <c r="J3727" s="2">
        <v>4866</v>
      </c>
      <c r="K3727">
        <v>0</v>
      </c>
      <c r="L3727" t="s">
        <v>1111</v>
      </c>
      <c r="M3727" t="s">
        <v>203</v>
      </c>
      <c r="N3727" t="s">
        <v>21</v>
      </c>
      <c r="O3727">
        <v>60654</v>
      </c>
    </row>
    <row r="3728" spans="1:15" x14ac:dyDescent="0.25">
      <c r="A3728" t="s">
        <v>5357</v>
      </c>
      <c r="B3728" t="s">
        <v>5381</v>
      </c>
      <c r="C3728" t="s">
        <v>5359</v>
      </c>
      <c r="D3728" s="1">
        <v>44835</v>
      </c>
      <c r="E3728" s="1">
        <v>44841</v>
      </c>
      <c r="F3728" t="s">
        <v>18</v>
      </c>
      <c r="G3728" s="2">
        <v>32000</v>
      </c>
      <c r="H3728" s="2">
        <v>38638</v>
      </c>
      <c r="I3728" s="2">
        <v>2796</v>
      </c>
      <c r="J3728" s="2">
        <v>3842</v>
      </c>
      <c r="K3728">
        <v>0</v>
      </c>
      <c r="L3728" t="s">
        <v>3249</v>
      </c>
      <c r="M3728" t="s">
        <v>453</v>
      </c>
      <c r="N3728" t="s">
        <v>43</v>
      </c>
      <c r="O3728">
        <v>98596</v>
      </c>
    </row>
    <row r="3729" spans="1:15" x14ac:dyDescent="0.25">
      <c r="A3729" t="s">
        <v>5357</v>
      </c>
      <c r="B3729" t="s">
        <v>5382</v>
      </c>
      <c r="C3729" t="s">
        <v>5359</v>
      </c>
      <c r="D3729" s="1">
        <v>44869</v>
      </c>
      <c r="E3729" s="1">
        <v>44872</v>
      </c>
      <c r="F3729" t="s">
        <v>18</v>
      </c>
      <c r="G3729" s="2">
        <v>37000</v>
      </c>
      <c r="H3729" s="2">
        <v>43915</v>
      </c>
      <c r="I3729" s="2">
        <v>3237</v>
      </c>
      <c r="J3729" s="2">
        <v>3678</v>
      </c>
      <c r="K3729">
        <v>0</v>
      </c>
      <c r="L3729" t="s">
        <v>1038</v>
      </c>
      <c r="M3729" t="s">
        <v>52</v>
      </c>
      <c r="N3729" t="s">
        <v>43</v>
      </c>
      <c r="O3729">
        <v>95818</v>
      </c>
    </row>
    <row r="3730" spans="1:15" x14ac:dyDescent="0.25">
      <c r="A3730" t="s">
        <v>5357</v>
      </c>
      <c r="B3730" t="s">
        <v>5383</v>
      </c>
      <c r="C3730" t="s">
        <v>17</v>
      </c>
      <c r="D3730" s="1">
        <v>44850</v>
      </c>
      <c r="E3730" s="1">
        <v>44850</v>
      </c>
      <c r="F3730" t="s">
        <v>23</v>
      </c>
      <c r="G3730" s="2">
        <v>5000</v>
      </c>
      <c r="H3730" s="2">
        <v>5000</v>
      </c>
      <c r="I3730" s="2">
        <v>0</v>
      </c>
      <c r="J3730" s="2">
        <v>0</v>
      </c>
      <c r="K3730">
        <v>0</v>
      </c>
      <c r="L3730" t="s">
        <v>17</v>
      </c>
      <c r="M3730" t="s">
        <v>17</v>
      </c>
      <c r="N3730" t="s">
        <v>75</v>
      </c>
      <c r="O3730" t="s">
        <v>17</v>
      </c>
    </row>
    <row r="3731" spans="1:15" x14ac:dyDescent="0.25">
      <c r="A3731" t="s">
        <v>5357</v>
      </c>
      <c r="B3731" t="s">
        <v>5384</v>
      </c>
      <c r="C3731" t="s">
        <v>17</v>
      </c>
      <c r="D3731" s="1">
        <v>44846</v>
      </c>
      <c r="E3731" s="1">
        <v>44846</v>
      </c>
      <c r="F3731" t="s">
        <v>23</v>
      </c>
      <c r="G3731" s="2">
        <v>5000</v>
      </c>
      <c r="H3731" s="2">
        <v>5000</v>
      </c>
      <c r="I3731" s="2">
        <v>0</v>
      </c>
      <c r="J3731" s="2">
        <v>0</v>
      </c>
      <c r="K3731">
        <v>0</v>
      </c>
      <c r="L3731" t="s">
        <v>17</v>
      </c>
      <c r="M3731" t="s">
        <v>17</v>
      </c>
      <c r="N3731" t="s">
        <v>75</v>
      </c>
      <c r="O3731" t="s">
        <v>17</v>
      </c>
    </row>
    <row r="3732" spans="1:15" x14ac:dyDescent="0.25">
      <c r="A3732" t="s">
        <v>5357</v>
      </c>
      <c r="B3732" t="s">
        <v>5385</v>
      </c>
      <c r="C3732" t="s">
        <v>5359</v>
      </c>
      <c r="D3732" s="1">
        <v>44835</v>
      </c>
      <c r="E3732" s="1">
        <v>44841</v>
      </c>
      <c r="F3732" t="s">
        <v>18</v>
      </c>
      <c r="G3732" s="2">
        <v>32000</v>
      </c>
      <c r="H3732" s="2">
        <v>38787</v>
      </c>
      <c r="I3732" s="2">
        <v>1921</v>
      </c>
      <c r="J3732" s="2">
        <v>4866</v>
      </c>
      <c r="K3732">
        <v>0</v>
      </c>
      <c r="L3732" t="s">
        <v>897</v>
      </c>
      <c r="M3732" t="s">
        <v>30</v>
      </c>
      <c r="N3732" t="s">
        <v>21</v>
      </c>
      <c r="O3732">
        <v>20176</v>
      </c>
    </row>
    <row r="3733" spans="1:15" x14ac:dyDescent="0.25">
      <c r="A3733" t="s">
        <v>5357</v>
      </c>
      <c r="B3733" t="s">
        <v>5386</v>
      </c>
      <c r="C3733" t="s">
        <v>5371</v>
      </c>
      <c r="D3733" s="1">
        <v>44835</v>
      </c>
      <c r="E3733" s="1">
        <v>44841</v>
      </c>
      <c r="F3733" t="s">
        <v>18</v>
      </c>
      <c r="G3733" s="2">
        <v>18000</v>
      </c>
      <c r="H3733" s="2">
        <v>22412</v>
      </c>
      <c r="I3733" s="2">
        <v>1080</v>
      </c>
      <c r="J3733" s="2">
        <v>3332</v>
      </c>
      <c r="K3733">
        <v>0</v>
      </c>
      <c r="L3733" t="s">
        <v>1695</v>
      </c>
      <c r="M3733" t="s">
        <v>30</v>
      </c>
      <c r="N3733" t="s">
        <v>21</v>
      </c>
      <c r="O3733">
        <v>23229</v>
      </c>
    </row>
    <row r="3734" spans="1:15" x14ac:dyDescent="0.25">
      <c r="A3734" t="s">
        <v>5357</v>
      </c>
      <c r="B3734" t="s">
        <v>5387</v>
      </c>
      <c r="C3734" t="s">
        <v>5359</v>
      </c>
      <c r="D3734" s="1">
        <v>44835</v>
      </c>
      <c r="E3734" s="1">
        <v>44841</v>
      </c>
      <c r="F3734" t="s">
        <v>18</v>
      </c>
      <c r="G3734" s="2">
        <v>37000</v>
      </c>
      <c r="H3734" s="2">
        <v>41866</v>
      </c>
      <c r="I3734" s="2">
        <v>0</v>
      </c>
      <c r="J3734" s="2">
        <v>4866</v>
      </c>
      <c r="K3734">
        <v>0</v>
      </c>
      <c r="L3734" t="s">
        <v>2425</v>
      </c>
      <c r="M3734" t="s">
        <v>306</v>
      </c>
      <c r="N3734" t="s">
        <v>75</v>
      </c>
      <c r="O3734">
        <v>35210</v>
      </c>
    </row>
    <row r="3735" spans="1:15" x14ac:dyDescent="0.25">
      <c r="A3735" t="s">
        <v>5357</v>
      </c>
      <c r="B3735" t="s">
        <v>5388</v>
      </c>
      <c r="C3735" t="s">
        <v>5371</v>
      </c>
      <c r="D3735" s="1">
        <v>44835</v>
      </c>
      <c r="E3735" s="1">
        <v>44841</v>
      </c>
      <c r="F3735" t="s">
        <v>18</v>
      </c>
      <c r="G3735" s="2">
        <v>16000</v>
      </c>
      <c r="H3735" s="2">
        <v>20125</v>
      </c>
      <c r="I3735" s="2">
        <v>1139</v>
      </c>
      <c r="J3735" s="2">
        <v>2986</v>
      </c>
      <c r="K3735">
        <v>0</v>
      </c>
      <c r="L3735" t="s">
        <v>5389</v>
      </c>
      <c r="M3735" t="s">
        <v>88</v>
      </c>
      <c r="N3735" t="s">
        <v>43</v>
      </c>
      <c r="O3735">
        <v>16901</v>
      </c>
    </row>
    <row r="3736" spans="1:15" x14ac:dyDescent="0.25">
      <c r="A3736" t="s">
        <v>5357</v>
      </c>
      <c r="B3736" t="s">
        <v>5390</v>
      </c>
      <c r="C3736" t="s">
        <v>5359</v>
      </c>
      <c r="D3736" s="1">
        <v>44906</v>
      </c>
      <c r="E3736" s="1">
        <v>44907</v>
      </c>
      <c r="F3736" t="s">
        <v>18</v>
      </c>
      <c r="G3736" s="2">
        <v>32000</v>
      </c>
      <c r="H3736" s="2">
        <v>39170</v>
      </c>
      <c r="I3736" s="2">
        <v>2304</v>
      </c>
      <c r="J3736" s="2">
        <v>4866</v>
      </c>
      <c r="K3736">
        <v>0</v>
      </c>
      <c r="L3736" t="s">
        <v>5391</v>
      </c>
      <c r="M3736" t="s">
        <v>203</v>
      </c>
      <c r="N3736" t="s">
        <v>21</v>
      </c>
      <c r="O3736">
        <v>60137</v>
      </c>
    </row>
    <row r="3737" spans="1:15" x14ac:dyDescent="0.25">
      <c r="A3737" t="s">
        <v>5357</v>
      </c>
      <c r="B3737" t="s">
        <v>5392</v>
      </c>
      <c r="C3737" t="s">
        <v>5359</v>
      </c>
      <c r="D3737" s="1">
        <v>44881</v>
      </c>
      <c r="E3737" s="1">
        <v>44882</v>
      </c>
      <c r="F3737" t="s">
        <v>18</v>
      </c>
      <c r="G3737" s="2">
        <v>32000</v>
      </c>
      <c r="H3737" s="2">
        <v>39170</v>
      </c>
      <c r="I3737" s="2">
        <v>2304</v>
      </c>
      <c r="J3737" s="2">
        <v>4866</v>
      </c>
      <c r="K3737">
        <v>0</v>
      </c>
      <c r="L3737" t="s">
        <v>483</v>
      </c>
      <c r="M3737" t="s">
        <v>203</v>
      </c>
      <c r="N3737" t="s">
        <v>21</v>
      </c>
      <c r="O3737">
        <v>61111</v>
      </c>
    </row>
    <row r="3738" spans="1:15" x14ac:dyDescent="0.25">
      <c r="A3738" t="s">
        <v>5357</v>
      </c>
      <c r="B3738" t="s">
        <v>5393</v>
      </c>
      <c r="C3738" t="s">
        <v>5359</v>
      </c>
      <c r="D3738" s="1">
        <v>44835</v>
      </c>
      <c r="E3738" s="1">
        <v>44841</v>
      </c>
      <c r="F3738" t="s">
        <v>18</v>
      </c>
      <c r="G3738" s="2">
        <v>37000</v>
      </c>
      <c r="H3738" s="2">
        <v>43545</v>
      </c>
      <c r="I3738" s="2">
        <v>2867</v>
      </c>
      <c r="J3738" s="2">
        <v>3678</v>
      </c>
      <c r="K3738">
        <v>0</v>
      </c>
      <c r="L3738" t="s">
        <v>2765</v>
      </c>
      <c r="M3738" t="s">
        <v>52</v>
      </c>
      <c r="N3738" t="s">
        <v>43</v>
      </c>
      <c r="O3738">
        <v>94515</v>
      </c>
    </row>
    <row r="3739" spans="1:15" x14ac:dyDescent="0.25">
      <c r="A3739" t="s">
        <v>5357</v>
      </c>
      <c r="B3739" t="s">
        <v>5394</v>
      </c>
      <c r="C3739" t="s">
        <v>5359</v>
      </c>
      <c r="D3739" s="1">
        <v>44838</v>
      </c>
      <c r="E3739" s="1">
        <v>44841</v>
      </c>
      <c r="F3739" t="s">
        <v>18</v>
      </c>
      <c r="G3739" s="2">
        <v>32000</v>
      </c>
      <c r="H3739" s="2">
        <v>39170</v>
      </c>
      <c r="I3739" s="2">
        <v>2304</v>
      </c>
      <c r="J3739" s="2">
        <v>4866</v>
      </c>
      <c r="K3739">
        <v>0</v>
      </c>
      <c r="L3739" t="s">
        <v>5395</v>
      </c>
      <c r="M3739" t="s">
        <v>203</v>
      </c>
      <c r="N3739" t="s">
        <v>21</v>
      </c>
      <c r="O3739">
        <v>61938</v>
      </c>
    </row>
    <row r="3740" spans="1:15" x14ac:dyDescent="0.25">
      <c r="A3740" t="s">
        <v>5357</v>
      </c>
      <c r="B3740" t="s">
        <v>5396</v>
      </c>
      <c r="C3740" t="s">
        <v>5371</v>
      </c>
      <c r="D3740" s="1">
        <v>44835</v>
      </c>
      <c r="E3740" s="1">
        <v>44841</v>
      </c>
      <c r="F3740" t="s">
        <v>18</v>
      </c>
      <c r="G3740" s="2">
        <v>16110</v>
      </c>
      <c r="H3740" s="2">
        <v>20790</v>
      </c>
      <c r="I3740" s="2">
        <v>1694</v>
      </c>
      <c r="J3740" s="2">
        <v>2986</v>
      </c>
      <c r="K3740">
        <v>0</v>
      </c>
      <c r="L3740" t="s">
        <v>923</v>
      </c>
      <c r="M3740" t="s">
        <v>39</v>
      </c>
      <c r="N3740" t="s">
        <v>43</v>
      </c>
      <c r="O3740">
        <v>10016</v>
      </c>
    </row>
    <row r="3741" spans="1:15" x14ac:dyDescent="0.25">
      <c r="A3741" t="s">
        <v>5357</v>
      </c>
      <c r="B3741" t="s">
        <v>5397</v>
      </c>
      <c r="C3741" t="s">
        <v>17</v>
      </c>
      <c r="D3741" s="1">
        <v>44866</v>
      </c>
      <c r="E3741" s="1">
        <v>44868</v>
      </c>
      <c r="F3741" t="s">
        <v>18</v>
      </c>
      <c r="G3741" s="2">
        <v>90624</v>
      </c>
      <c r="H3741" s="2">
        <v>108819</v>
      </c>
      <c r="I3741" s="2">
        <v>7119</v>
      </c>
      <c r="J3741" s="2">
        <v>11076</v>
      </c>
      <c r="K3741">
        <v>0</v>
      </c>
      <c r="L3741" t="s">
        <v>194</v>
      </c>
      <c r="M3741" t="s">
        <v>134</v>
      </c>
      <c r="N3741" t="s">
        <v>43</v>
      </c>
      <c r="O3741">
        <v>46074</v>
      </c>
    </row>
    <row r="3742" spans="1:15" x14ac:dyDescent="0.25">
      <c r="A3742" t="s">
        <v>5357</v>
      </c>
      <c r="B3742" t="s">
        <v>5398</v>
      </c>
      <c r="C3742" t="s">
        <v>17</v>
      </c>
      <c r="D3742" s="1">
        <v>44902</v>
      </c>
      <c r="E3742" s="1">
        <v>44903</v>
      </c>
      <c r="F3742" t="s">
        <v>18</v>
      </c>
      <c r="G3742" s="2">
        <v>21150</v>
      </c>
      <c r="H3742" s="2">
        <v>26379</v>
      </c>
      <c r="I3742" s="2">
        <v>0</v>
      </c>
      <c r="J3742" s="2">
        <v>5229</v>
      </c>
      <c r="K3742">
        <v>0</v>
      </c>
      <c r="L3742" t="s">
        <v>83</v>
      </c>
      <c r="M3742" t="s">
        <v>2925</v>
      </c>
      <c r="N3742" t="s">
        <v>21</v>
      </c>
      <c r="O3742">
        <v>99824</v>
      </c>
    </row>
    <row r="3743" spans="1:15" x14ac:dyDescent="0.25">
      <c r="A3743" t="s">
        <v>5357</v>
      </c>
      <c r="B3743" t="s">
        <v>5399</v>
      </c>
      <c r="C3743" t="s">
        <v>5359</v>
      </c>
      <c r="D3743" s="1">
        <v>44835</v>
      </c>
      <c r="E3743" s="1">
        <v>44841</v>
      </c>
      <c r="F3743" t="s">
        <v>18</v>
      </c>
      <c r="G3743" s="2">
        <v>32000</v>
      </c>
      <c r="H3743" s="2">
        <v>39355</v>
      </c>
      <c r="I3743" s="2">
        <v>2489</v>
      </c>
      <c r="J3743" s="2">
        <v>4866</v>
      </c>
      <c r="K3743">
        <v>0</v>
      </c>
      <c r="L3743" t="s">
        <v>5400</v>
      </c>
      <c r="M3743" t="s">
        <v>20</v>
      </c>
      <c r="N3743" t="s">
        <v>21</v>
      </c>
      <c r="O3743">
        <v>28461</v>
      </c>
    </row>
    <row r="3744" spans="1:15" x14ac:dyDescent="0.25">
      <c r="A3744" t="s">
        <v>5357</v>
      </c>
      <c r="B3744" t="s">
        <v>5401</v>
      </c>
      <c r="C3744" t="s">
        <v>5371</v>
      </c>
      <c r="D3744" s="1">
        <v>44835</v>
      </c>
      <c r="E3744" s="1">
        <v>44841</v>
      </c>
      <c r="F3744" t="s">
        <v>18</v>
      </c>
      <c r="G3744" s="2">
        <v>19371</v>
      </c>
      <c r="H3744" s="2">
        <v>23146</v>
      </c>
      <c r="I3744" s="2">
        <v>0</v>
      </c>
      <c r="J3744" s="2">
        <v>3775</v>
      </c>
      <c r="K3744">
        <v>0</v>
      </c>
      <c r="L3744" t="s">
        <v>5402</v>
      </c>
      <c r="M3744" t="s">
        <v>211</v>
      </c>
      <c r="N3744" t="s">
        <v>43</v>
      </c>
      <c r="O3744">
        <v>55112</v>
      </c>
    </row>
    <row r="3745" spans="1:15" x14ac:dyDescent="0.25">
      <c r="A3745" t="s">
        <v>5357</v>
      </c>
      <c r="B3745" t="s">
        <v>5403</v>
      </c>
      <c r="C3745" t="s">
        <v>5359</v>
      </c>
      <c r="D3745" s="1">
        <v>44835</v>
      </c>
      <c r="E3745" s="1">
        <v>44841</v>
      </c>
      <c r="F3745" t="s">
        <v>18</v>
      </c>
      <c r="G3745" s="2">
        <v>32000</v>
      </c>
      <c r="H3745" s="2">
        <v>39745</v>
      </c>
      <c r="I3745" s="2">
        <v>2879</v>
      </c>
      <c r="J3745" s="2">
        <v>4866</v>
      </c>
      <c r="K3745">
        <v>0</v>
      </c>
      <c r="L3745" t="s">
        <v>1399</v>
      </c>
      <c r="M3745" t="s">
        <v>42</v>
      </c>
      <c r="N3745" t="s">
        <v>43</v>
      </c>
      <c r="O3745">
        <v>21401</v>
      </c>
    </row>
    <row r="3746" spans="1:15" x14ac:dyDescent="0.25">
      <c r="A3746" t="s">
        <v>5357</v>
      </c>
      <c r="B3746" t="s">
        <v>5404</v>
      </c>
      <c r="C3746" t="s">
        <v>17</v>
      </c>
      <c r="D3746" s="1">
        <v>44893</v>
      </c>
      <c r="E3746" s="1">
        <v>44900</v>
      </c>
      <c r="F3746" t="s">
        <v>18</v>
      </c>
      <c r="G3746" s="2">
        <v>8500</v>
      </c>
      <c r="H3746" s="2">
        <v>11166</v>
      </c>
      <c r="I3746" s="2">
        <v>510</v>
      </c>
      <c r="J3746" s="2">
        <v>2156</v>
      </c>
      <c r="K3746">
        <v>0</v>
      </c>
      <c r="L3746" t="s">
        <v>396</v>
      </c>
      <c r="M3746" t="s">
        <v>30</v>
      </c>
      <c r="N3746" t="s">
        <v>21</v>
      </c>
      <c r="O3746">
        <v>23453</v>
      </c>
    </row>
    <row r="3747" spans="1:15" x14ac:dyDescent="0.25">
      <c r="A3747" t="s">
        <v>5357</v>
      </c>
      <c r="B3747" t="s">
        <v>5405</v>
      </c>
      <c r="C3747" t="s">
        <v>5371</v>
      </c>
      <c r="D3747" s="1">
        <v>44835</v>
      </c>
      <c r="E3747" s="1">
        <v>44841</v>
      </c>
      <c r="F3747" t="s">
        <v>18</v>
      </c>
      <c r="G3747" s="2">
        <v>16000</v>
      </c>
      <c r="H3747" s="2">
        <v>20125</v>
      </c>
      <c r="I3747" s="2">
        <v>1139</v>
      </c>
      <c r="J3747" s="2">
        <v>2986</v>
      </c>
      <c r="K3747">
        <v>0</v>
      </c>
      <c r="L3747" t="s">
        <v>5406</v>
      </c>
      <c r="M3747" t="s">
        <v>88</v>
      </c>
      <c r="N3747" t="s">
        <v>43</v>
      </c>
      <c r="O3747">
        <v>19312</v>
      </c>
    </row>
    <row r="3748" spans="1:15" x14ac:dyDescent="0.25">
      <c r="A3748" t="s">
        <v>5357</v>
      </c>
      <c r="B3748" t="s">
        <v>5407</v>
      </c>
      <c r="C3748" t="s">
        <v>5371</v>
      </c>
      <c r="D3748" s="1">
        <v>44906</v>
      </c>
      <c r="E3748" s="1">
        <v>44907</v>
      </c>
      <c r="F3748" t="s">
        <v>18</v>
      </c>
      <c r="G3748" s="2">
        <v>16000</v>
      </c>
      <c r="H3748" s="2">
        <v>20173</v>
      </c>
      <c r="I3748" s="2">
        <v>1187</v>
      </c>
      <c r="J3748" s="2">
        <v>2986</v>
      </c>
      <c r="K3748">
        <v>0</v>
      </c>
      <c r="L3748" t="s">
        <v>5408</v>
      </c>
      <c r="M3748" t="s">
        <v>203</v>
      </c>
      <c r="N3748" t="s">
        <v>21</v>
      </c>
      <c r="O3748">
        <v>60020</v>
      </c>
    </row>
    <row r="3749" spans="1:15" x14ac:dyDescent="0.25">
      <c r="A3749" t="s">
        <v>5357</v>
      </c>
      <c r="B3749" t="s">
        <v>5409</v>
      </c>
      <c r="C3749" t="s">
        <v>5359</v>
      </c>
      <c r="D3749" s="1">
        <v>44835</v>
      </c>
      <c r="E3749" s="1">
        <v>44841</v>
      </c>
      <c r="F3749" t="s">
        <v>18</v>
      </c>
      <c r="G3749" s="2">
        <v>32000</v>
      </c>
      <c r="H3749" s="2">
        <v>39170</v>
      </c>
      <c r="I3749" s="2">
        <v>2304</v>
      </c>
      <c r="J3749" s="2">
        <v>4866</v>
      </c>
      <c r="K3749">
        <v>0</v>
      </c>
      <c r="L3749" t="s">
        <v>1111</v>
      </c>
      <c r="M3749" t="s">
        <v>203</v>
      </c>
      <c r="N3749" t="s">
        <v>21</v>
      </c>
      <c r="O3749">
        <v>60657</v>
      </c>
    </row>
    <row r="3750" spans="1:15" x14ac:dyDescent="0.25">
      <c r="A3750" t="s">
        <v>5357</v>
      </c>
      <c r="B3750" t="s">
        <v>5410</v>
      </c>
      <c r="C3750" t="s">
        <v>17</v>
      </c>
      <c r="D3750" s="1">
        <v>44914</v>
      </c>
      <c r="E3750" s="1">
        <v>44916</v>
      </c>
      <c r="F3750" t="s">
        <v>18</v>
      </c>
      <c r="G3750" s="2">
        <v>6500</v>
      </c>
      <c r="H3750" s="2">
        <v>8928</v>
      </c>
      <c r="I3750" s="2">
        <v>525</v>
      </c>
      <c r="J3750" s="2">
        <v>1903</v>
      </c>
      <c r="K3750">
        <v>0</v>
      </c>
      <c r="L3750" t="s">
        <v>5366</v>
      </c>
      <c r="M3750" t="s">
        <v>203</v>
      </c>
      <c r="N3750" t="s">
        <v>21</v>
      </c>
      <c r="O3750">
        <v>60532</v>
      </c>
    </row>
    <row r="3751" spans="1:15" x14ac:dyDescent="0.25">
      <c r="A3751" t="s">
        <v>5357</v>
      </c>
      <c r="B3751" t="s">
        <v>5411</v>
      </c>
      <c r="C3751" t="s">
        <v>17</v>
      </c>
      <c r="D3751" s="1">
        <v>44892</v>
      </c>
      <c r="E3751" s="1">
        <v>44893</v>
      </c>
      <c r="F3751" t="s">
        <v>18</v>
      </c>
      <c r="G3751" s="2">
        <v>32799</v>
      </c>
      <c r="H3751" s="2">
        <v>40584</v>
      </c>
      <c r="I3751" s="2">
        <v>2919</v>
      </c>
      <c r="J3751" s="2">
        <v>4866</v>
      </c>
      <c r="K3751">
        <v>0</v>
      </c>
      <c r="L3751" t="s">
        <v>423</v>
      </c>
      <c r="M3751" t="s">
        <v>46</v>
      </c>
      <c r="N3751" t="s">
        <v>21</v>
      </c>
      <c r="O3751">
        <v>30075</v>
      </c>
    </row>
    <row r="3752" spans="1:15" x14ac:dyDescent="0.25">
      <c r="A3752" t="s">
        <v>5357</v>
      </c>
      <c r="B3752" t="s">
        <v>5412</v>
      </c>
      <c r="C3752" t="s">
        <v>5371</v>
      </c>
      <c r="D3752" s="1">
        <v>44835</v>
      </c>
      <c r="E3752" s="1">
        <v>44841</v>
      </c>
      <c r="F3752" t="s">
        <v>18</v>
      </c>
      <c r="G3752" s="2">
        <v>21000</v>
      </c>
      <c r="H3752" s="2">
        <v>23603</v>
      </c>
      <c r="I3752" s="2">
        <v>27</v>
      </c>
      <c r="J3752" s="2">
        <v>2576</v>
      </c>
      <c r="K3752">
        <v>0</v>
      </c>
      <c r="L3752" t="s">
        <v>5413</v>
      </c>
      <c r="M3752" t="s">
        <v>277</v>
      </c>
      <c r="N3752" t="s">
        <v>43</v>
      </c>
      <c r="O3752">
        <v>80005</v>
      </c>
    </row>
    <row r="3753" spans="1:15" x14ac:dyDescent="0.25">
      <c r="A3753" t="s">
        <v>5357</v>
      </c>
      <c r="B3753" t="s">
        <v>5414</v>
      </c>
      <c r="C3753" t="s">
        <v>17</v>
      </c>
      <c r="D3753" s="1">
        <v>44856</v>
      </c>
      <c r="E3753" s="1">
        <v>44858</v>
      </c>
      <c r="F3753" t="s">
        <v>18</v>
      </c>
      <c r="G3753" s="2">
        <v>0</v>
      </c>
      <c r="H3753" s="2">
        <v>0</v>
      </c>
      <c r="I3753" s="2">
        <v>0</v>
      </c>
      <c r="J3753" s="2">
        <v>0</v>
      </c>
      <c r="K3753">
        <v>0</v>
      </c>
      <c r="L3753" t="s">
        <v>3659</v>
      </c>
      <c r="M3753" t="s">
        <v>203</v>
      </c>
      <c r="N3753" t="s">
        <v>21</v>
      </c>
      <c r="O3753">
        <v>60527</v>
      </c>
    </row>
    <row r="3754" spans="1:15" x14ac:dyDescent="0.25">
      <c r="A3754" t="s">
        <v>5357</v>
      </c>
      <c r="B3754" t="s">
        <v>5415</v>
      </c>
      <c r="C3754" t="s">
        <v>5359</v>
      </c>
      <c r="D3754" s="1">
        <v>44835</v>
      </c>
      <c r="E3754" s="1">
        <v>44841</v>
      </c>
      <c r="F3754" t="s">
        <v>18</v>
      </c>
      <c r="G3754" s="2">
        <v>32000</v>
      </c>
      <c r="H3754" s="2">
        <v>42247</v>
      </c>
      <c r="I3754" s="2">
        <v>1901</v>
      </c>
      <c r="J3754" s="2">
        <v>8346</v>
      </c>
      <c r="K3754">
        <v>0</v>
      </c>
      <c r="L3754" t="s">
        <v>5416</v>
      </c>
      <c r="M3754" t="s">
        <v>2104</v>
      </c>
      <c r="N3754" t="s">
        <v>43</v>
      </c>
      <c r="O3754">
        <v>96734</v>
      </c>
    </row>
    <row r="3755" spans="1:15" x14ac:dyDescent="0.25">
      <c r="A3755" t="s">
        <v>5357</v>
      </c>
      <c r="B3755" t="s">
        <v>5417</v>
      </c>
      <c r="C3755" t="s">
        <v>17</v>
      </c>
      <c r="D3755" s="1">
        <v>44850</v>
      </c>
      <c r="E3755" s="1">
        <v>44850</v>
      </c>
      <c r="F3755" t="s">
        <v>23</v>
      </c>
      <c r="G3755" s="2">
        <v>5000</v>
      </c>
      <c r="H3755" s="2">
        <v>5000</v>
      </c>
      <c r="I3755" s="2">
        <v>0</v>
      </c>
      <c r="J3755" s="2">
        <v>0</v>
      </c>
      <c r="K3755">
        <v>0</v>
      </c>
      <c r="L3755" t="s">
        <v>17</v>
      </c>
      <c r="M3755" t="s">
        <v>17</v>
      </c>
      <c r="N3755" t="s">
        <v>75</v>
      </c>
      <c r="O3755" t="s">
        <v>17</v>
      </c>
    </row>
    <row r="3756" spans="1:15" x14ac:dyDescent="0.25">
      <c r="A3756" t="s">
        <v>5357</v>
      </c>
      <c r="B3756" t="s">
        <v>5418</v>
      </c>
      <c r="C3756" t="s">
        <v>5359</v>
      </c>
      <c r="D3756" s="1">
        <v>44835</v>
      </c>
      <c r="E3756" s="1">
        <v>44841</v>
      </c>
      <c r="F3756" t="s">
        <v>18</v>
      </c>
      <c r="G3756" s="2">
        <v>26050</v>
      </c>
      <c r="H3756" s="2">
        <v>33661</v>
      </c>
      <c r="I3756" s="2">
        <v>2745</v>
      </c>
      <c r="J3756" s="2">
        <v>4866</v>
      </c>
      <c r="K3756">
        <v>0</v>
      </c>
      <c r="L3756" t="s">
        <v>498</v>
      </c>
      <c r="M3756" t="s">
        <v>39</v>
      </c>
      <c r="N3756" t="s">
        <v>43</v>
      </c>
      <c r="O3756">
        <v>11232</v>
      </c>
    </row>
    <row r="3757" spans="1:15" x14ac:dyDescent="0.25">
      <c r="A3757" t="s">
        <v>5357</v>
      </c>
      <c r="B3757" t="s">
        <v>5419</v>
      </c>
      <c r="C3757" t="s">
        <v>5359</v>
      </c>
      <c r="D3757" s="1">
        <v>44835</v>
      </c>
      <c r="E3757" s="1">
        <v>44841</v>
      </c>
      <c r="F3757" t="s">
        <v>18</v>
      </c>
      <c r="G3757" s="2">
        <v>34610</v>
      </c>
      <c r="H3757" s="2">
        <v>42811</v>
      </c>
      <c r="I3757" s="2">
        <v>3714</v>
      </c>
      <c r="J3757" s="2">
        <v>4487</v>
      </c>
      <c r="K3757">
        <v>0</v>
      </c>
      <c r="L3757" t="s">
        <v>3067</v>
      </c>
      <c r="M3757" t="s">
        <v>1328</v>
      </c>
      <c r="N3757" t="s">
        <v>43</v>
      </c>
      <c r="O3757">
        <v>58104</v>
      </c>
    </row>
    <row r="3758" spans="1:15" x14ac:dyDescent="0.25">
      <c r="A3758" t="s">
        <v>5357</v>
      </c>
      <c r="B3758" t="s">
        <v>5420</v>
      </c>
      <c r="C3758" t="s">
        <v>5371</v>
      </c>
      <c r="D3758" s="1">
        <v>44835</v>
      </c>
      <c r="E3758" s="1">
        <v>44841</v>
      </c>
      <c r="F3758" t="s">
        <v>18</v>
      </c>
      <c r="G3758" s="2">
        <v>21000</v>
      </c>
      <c r="H3758" s="2">
        <v>25850</v>
      </c>
      <c r="I3758" s="2">
        <v>1995</v>
      </c>
      <c r="J3758" s="2">
        <v>2855</v>
      </c>
      <c r="K3758">
        <v>0</v>
      </c>
      <c r="L3758" t="s">
        <v>3036</v>
      </c>
      <c r="M3758" t="s">
        <v>52</v>
      </c>
      <c r="N3758" t="s">
        <v>43</v>
      </c>
      <c r="O3758">
        <v>90026</v>
      </c>
    </row>
    <row r="3759" spans="1:15" x14ac:dyDescent="0.25">
      <c r="A3759" t="s">
        <v>5357</v>
      </c>
      <c r="B3759" t="s">
        <v>5421</v>
      </c>
      <c r="C3759" t="s">
        <v>17</v>
      </c>
      <c r="D3759" s="1">
        <v>44850</v>
      </c>
      <c r="E3759" s="1">
        <v>44850</v>
      </c>
      <c r="F3759" t="s">
        <v>23</v>
      </c>
      <c r="G3759" s="2">
        <v>5000</v>
      </c>
      <c r="H3759" s="2">
        <v>5000</v>
      </c>
      <c r="I3759" s="2">
        <v>0</v>
      </c>
      <c r="J3759" s="2">
        <v>0</v>
      </c>
      <c r="K3759">
        <v>0</v>
      </c>
      <c r="L3759" t="s">
        <v>17</v>
      </c>
      <c r="M3759" t="s">
        <v>17</v>
      </c>
      <c r="N3759" t="s">
        <v>75</v>
      </c>
      <c r="O3759" t="s">
        <v>17</v>
      </c>
    </row>
    <row r="3760" spans="1:15" x14ac:dyDescent="0.25">
      <c r="A3760" t="s">
        <v>5357</v>
      </c>
      <c r="B3760" t="s">
        <v>5422</v>
      </c>
      <c r="C3760" t="s">
        <v>5371</v>
      </c>
      <c r="D3760" s="1">
        <v>44854</v>
      </c>
      <c r="E3760" s="1">
        <v>44854</v>
      </c>
      <c r="F3760" t="s">
        <v>18</v>
      </c>
      <c r="G3760" s="2">
        <v>16000</v>
      </c>
      <c r="H3760" s="2">
        <v>20314</v>
      </c>
      <c r="I3760" s="2">
        <v>1328</v>
      </c>
      <c r="J3760" s="2">
        <v>2986</v>
      </c>
      <c r="K3760">
        <v>0</v>
      </c>
      <c r="L3760" t="s">
        <v>147</v>
      </c>
      <c r="M3760" t="s">
        <v>134</v>
      </c>
      <c r="N3760" t="s">
        <v>43</v>
      </c>
      <c r="O3760">
        <v>46250</v>
      </c>
    </row>
    <row r="3761" spans="1:15" x14ac:dyDescent="0.25">
      <c r="A3761" t="s">
        <v>5357</v>
      </c>
      <c r="B3761" t="s">
        <v>5423</v>
      </c>
      <c r="C3761" t="s">
        <v>5359</v>
      </c>
      <c r="D3761" s="1">
        <v>44835</v>
      </c>
      <c r="E3761" s="1">
        <v>44841</v>
      </c>
      <c r="F3761" t="s">
        <v>18</v>
      </c>
      <c r="G3761" s="2">
        <v>37000</v>
      </c>
      <c r="H3761" s="2">
        <v>44902</v>
      </c>
      <c r="I3761" s="2">
        <v>3036</v>
      </c>
      <c r="J3761" s="2">
        <v>4866</v>
      </c>
      <c r="K3761">
        <v>0</v>
      </c>
      <c r="L3761" t="s">
        <v>97</v>
      </c>
      <c r="M3761" t="s">
        <v>20</v>
      </c>
      <c r="N3761" t="s">
        <v>21</v>
      </c>
      <c r="O3761">
        <v>28209</v>
      </c>
    </row>
    <row r="3762" spans="1:15" x14ac:dyDescent="0.25">
      <c r="A3762" t="s">
        <v>5357</v>
      </c>
      <c r="B3762" t="s">
        <v>5424</v>
      </c>
      <c r="C3762" t="s">
        <v>17</v>
      </c>
      <c r="D3762" s="1">
        <v>44851</v>
      </c>
      <c r="E3762" s="1">
        <v>44851</v>
      </c>
      <c r="F3762" t="s">
        <v>23</v>
      </c>
      <c r="G3762" s="2">
        <v>5000</v>
      </c>
      <c r="H3762" s="2">
        <v>5000</v>
      </c>
      <c r="I3762" s="2">
        <v>0</v>
      </c>
      <c r="J3762" s="2">
        <v>0</v>
      </c>
      <c r="K3762">
        <v>0</v>
      </c>
      <c r="L3762" t="s">
        <v>17</v>
      </c>
      <c r="M3762" t="s">
        <v>17</v>
      </c>
      <c r="N3762" t="s">
        <v>75</v>
      </c>
      <c r="O3762" t="s">
        <v>17</v>
      </c>
    </row>
    <row r="3763" spans="1:15" x14ac:dyDescent="0.25">
      <c r="A3763" t="s">
        <v>5357</v>
      </c>
      <c r="B3763" t="s">
        <v>5425</v>
      </c>
      <c r="C3763" t="s">
        <v>5359</v>
      </c>
      <c r="D3763" s="1">
        <v>44835</v>
      </c>
      <c r="E3763" s="1">
        <v>44841</v>
      </c>
      <c r="F3763" t="s">
        <v>18</v>
      </c>
      <c r="G3763" s="2">
        <v>32000</v>
      </c>
      <c r="H3763" s="2">
        <v>37763</v>
      </c>
      <c r="I3763" s="2">
        <v>1921</v>
      </c>
      <c r="J3763" s="2">
        <v>3842</v>
      </c>
      <c r="K3763">
        <v>0</v>
      </c>
      <c r="L3763" t="s">
        <v>706</v>
      </c>
      <c r="M3763" t="s">
        <v>444</v>
      </c>
      <c r="N3763" t="s">
        <v>43</v>
      </c>
      <c r="O3763">
        <v>83709</v>
      </c>
    </row>
    <row r="3764" spans="1:15" x14ac:dyDescent="0.25">
      <c r="A3764" t="s">
        <v>5426</v>
      </c>
      <c r="B3764" t="s">
        <v>5427</v>
      </c>
      <c r="C3764" t="s">
        <v>5428</v>
      </c>
      <c r="D3764" s="1">
        <v>44835</v>
      </c>
      <c r="E3764" s="1">
        <v>44839</v>
      </c>
      <c r="F3764" t="s">
        <v>18</v>
      </c>
      <c r="G3764" s="2">
        <v>32800</v>
      </c>
      <c r="H3764" s="2">
        <v>40021</v>
      </c>
      <c r="I3764" s="2">
        <v>2355</v>
      </c>
      <c r="J3764" s="2">
        <v>4866</v>
      </c>
      <c r="K3764">
        <v>0</v>
      </c>
      <c r="L3764" t="s">
        <v>1359</v>
      </c>
      <c r="M3764" t="s">
        <v>203</v>
      </c>
      <c r="N3764" t="s">
        <v>21</v>
      </c>
      <c r="O3764">
        <v>60515</v>
      </c>
    </row>
    <row r="3765" spans="1:15" x14ac:dyDescent="0.25">
      <c r="A3765" t="s">
        <v>5426</v>
      </c>
      <c r="B3765" t="s">
        <v>5429</v>
      </c>
      <c r="C3765" t="s">
        <v>5428</v>
      </c>
      <c r="D3765" s="1">
        <v>44835</v>
      </c>
      <c r="E3765" s="1">
        <v>44835</v>
      </c>
      <c r="F3765" t="s">
        <v>54</v>
      </c>
      <c r="G3765" s="2">
        <v>-33000</v>
      </c>
      <c r="H3765" s="2">
        <v>-39236</v>
      </c>
      <c r="I3765" s="2">
        <v>-2558</v>
      </c>
      <c r="J3765" s="2">
        <v>-3678</v>
      </c>
      <c r="K3765">
        <v>0</v>
      </c>
      <c r="L3765" t="s">
        <v>51</v>
      </c>
      <c r="M3765" t="s">
        <v>52</v>
      </c>
      <c r="N3765" t="s">
        <v>75</v>
      </c>
      <c r="O3765">
        <v>92127</v>
      </c>
    </row>
    <row r="3766" spans="1:15" x14ac:dyDescent="0.25">
      <c r="A3766" t="s">
        <v>5426</v>
      </c>
      <c r="B3766" t="s">
        <v>5430</v>
      </c>
      <c r="C3766" t="s">
        <v>5428</v>
      </c>
      <c r="D3766" s="1">
        <v>44835</v>
      </c>
      <c r="E3766" s="1">
        <v>44840</v>
      </c>
      <c r="F3766" t="s">
        <v>18</v>
      </c>
      <c r="G3766" s="2">
        <v>33000</v>
      </c>
      <c r="H3766" s="2">
        <v>41369</v>
      </c>
      <c r="I3766" s="2">
        <v>3503</v>
      </c>
      <c r="J3766" s="2">
        <v>4866</v>
      </c>
      <c r="K3766">
        <v>0</v>
      </c>
      <c r="L3766" t="s">
        <v>2836</v>
      </c>
      <c r="M3766" t="s">
        <v>33</v>
      </c>
      <c r="N3766" t="s">
        <v>43</v>
      </c>
      <c r="O3766">
        <v>38016</v>
      </c>
    </row>
    <row r="3767" spans="1:15" x14ac:dyDescent="0.25">
      <c r="A3767" t="s">
        <v>5426</v>
      </c>
      <c r="B3767" t="s">
        <v>5431</v>
      </c>
      <c r="C3767" t="s">
        <v>5428</v>
      </c>
      <c r="D3767" s="1">
        <v>44835</v>
      </c>
      <c r="E3767" t="s">
        <v>17</v>
      </c>
      <c r="F3767" t="s">
        <v>18</v>
      </c>
      <c r="G3767" s="2">
        <v>33000</v>
      </c>
      <c r="H3767" s="2">
        <v>39236</v>
      </c>
      <c r="I3767" s="2">
        <v>2558</v>
      </c>
      <c r="J3767" s="2">
        <v>3678</v>
      </c>
      <c r="K3767">
        <v>0</v>
      </c>
      <c r="L3767" t="s">
        <v>51</v>
      </c>
      <c r="M3767" t="s">
        <v>52</v>
      </c>
      <c r="N3767" t="s">
        <v>75</v>
      </c>
      <c r="O3767">
        <v>92127</v>
      </c>
    </row>
    <row r="3768" spans="1:15" x14ac:dyDescent="0.25">
      <c r="A3768" t="s">
        <v>5426</v>
      </c>
      <c r="B3768" t="s">
        <v>5432</v>
      </c>
      <c r="C3768" t="s">
        <v>5428</v>
      </c>
      <c r="D3768" s="1">
        <v>44835</v>
      </c>
      <c r="E3768" s="1">
        <v>44839</v>
      </c>
      <c r="F3768" t="s">
        <v>18</v>
      </c>
      <c r="G3768" s="2">
        <v>41000</v>
      </c>
      <c r="H3768" s="2">
        <v>48974</v>
      </c>
      <c r="I3768" s="2">
        <v>3311</v>
      </c>
      <c r="J3768" s="2">
        <v>4663</v>
      </c>
      <c r="K3768">
        <v>0</v>
      </c>
      <c r="L3768" t="s">
        <v>3592</v>
      </c>
      <c r="M3768" t="s">
        <v>20</v>
      </c>
      <c r="N3768" t="s">
        <v>21</v>
      </c>
      <c r="O3768">
        <v>27587</v>
      </c>
    </row>
    <row r="3769" spans="1:15" x14ac:dyDescent="0.25">
      <c r="A3769" t="s">
        <v>5426</v>
      </c>
      <c r="B3769" t="s">
        <v>5433</v>
      </c>
      <c r="C3769" t="s">
        <v>17</v>
      </c>
      <c r="D3769" s="1">
        <v>44899</v>
      </c>
      <c r="E3769" s="1">
        <v>44903</v>
      </c>
      <c r="F3769" t="s">
        <v>18</v>
      </c>
      <c r="G3769" s="2">
        <v>0</v>
      </c>
      <c r="H3769" s="2">
        <v>0</v>
      </c>
      <c r="I3769" s="2">
        <v>0</v>
      </c>
      <c r="J3769" s="2">
        <v>0</v>
      </c>
      <c r="K3769">
        <v>0</v>
      </c>
      <c r="L3769" t="s">
        <v>5434</v>
      </c>
      <c r="M3769" t="s">
        <v>71</v>
      </c>
      <c r="N3769" t="s">
        <v>43</v>
      </c>
      <c r="O3769">
        <v>32169</v>
      </c>
    </row>
    <row r="3770" spans="1:15" x14ac:dyDescent="0.25">
      <c r="A3770" t="s">
        <v>5426</v>
      </c>
      <c r="B3770" t="s">
        <v>5435</v>
      </c>
      <c r="C3770" t="s">
        <v>5428</v>
      </c>
      <c r="D3770" s="1">
        <v>44835</v>
      </c>
      <c r="E3770" s="1">
        <v>44840</v>
      </c>
      <c r="F3770" t="s">
        <v>18</v>
      </c>
      <c r="G3770" s="2">
        <v>33000</v>
      </c>
      <c r="H3770" s="2">
        <v>40308</v>
      </c>
      <c r="I3770" s="2">
        <v>2985</v>
      </c>
      <c r="J3770" s="2">
        <v>4323</v>
      </c>
      <c r="K3770">
        <v>0</v>
      </c>
      <c r="L3770" t="s">
        <v>122</v>
      </c>
      <c r="M3770" t="s">
        <v>59</v>
      </c>
      <c r="N3770" t="s">
        <v>43</v>
      </c>
      <c r="O3770">
        <v>78209</v>
      </c>
    </row>
    <row r="3771" spans="1:15" x14ac:dyDescent="0.25">
      <c r="A3771" t="s">
        <v>5426</v>
      </c>
      <c r="B3771" t="s">
        <v>5436</v>
      </c>
      <c r="C3771" t="s">
        <v>5428</v>
      </c>
      <c r="D3771" s="1">
        <v>44835</v>
      </c>
      <c r="E3771" s="1">
        <v>44839</v>
      </c>
      <c r="F3771" t="s">
        <v>18</v>
      </c>
      <c r="G3771" s="2">
        <v>33000</v>
      </c>
      <c r="H3771" s="2">
        <v>37866</v>
      </c>
      <c r="I3771" s="2">
        <v>0</v>
      </c>
      <c r="J3771" s="2">
        <v>4866</v>
      </c>
      <c r="K3771">
        <v>0</v>
      </c>
      <c r="L3771" t="s">
        <v>2859</v>
      </c>
      <c r="M3771" t="s">
        <v>71</v>
      </c>
      <c r="N3771" t="s">
        <v>43</v>
      </c>
      <c r="O3771">
        <v>32606</v>
      </c>
    </row>
    <row r="3772" spans="1:15" x14ac:dyDescent="0.25">
      <c r="A3772" t="s">
        <v>5426</v>
      </c>
      <c r="B3772" t="s">
        <v>5437</v>
      </c>
      <c r="C3772" t="s">
        <v>5428</v>
      </c>
      <c r="D3772" s="1">
        <v>44835</v>
      </c>
      <c r="E3772" s="1">
        <v>44839</v>
      </c>
      <c r="F3772" t="s">
        <v>18</v>
      </c>
      <c r="G3772" s="2">
        <v>33000</v>
      </c>
      <c r="H3772" s="2">
        <v>40308</v>
      </c>
      <c r="I3772" s="2">
        <v>2985</v>
      </c>
      <c r="J3772" s="2">
        <v>4323</v>
      </c>
      <c r="K3772">
        <v>0</v>
      </c>
      <c r="L3772" t="s">
        <v>122</v>
      </c>
      <c r="M3772" t="s">
        <v>59</v>
      </c>
      <c r="N3772" t="s">
        <v>43</v>
      </c>
      <c r="O3772">
        <v>78258</v>
      </c>
    </row>
    <row r="3773" spans="1:15" x14ac:dyDescent="0.25">
      <c r="A3773" t="s">
        <v>5426</v>
      </c>
      <c r="B3773" t="s">
        <v>5438</v>
      </c>
      <c r="C3773" t="s">
        <v>5428</v>
      </c>
      <c r="D3773" s="1">
        <v>44835</v>
      </c>
      <c r="E3773" s="1">
        <v>44839</v>
      </c>
      <c r="F3773" t="s">
        <v>18</v>
      </c>
      <c r="G3773" s="2">
        <v>33000</v>
      </c>
      <c r="H3773" s="2">
        <v>40421</v>
      </c>
      <c r="I3773" s="2">
        <v>2555</v>
      </c>
      <c r="J3773" s="2">
        <v>4866</v>
      </c>
      <c r="K3773">
        <v>0</v>
      </c>
      <c r="L3773" t="s">
        <v>2622</v>
      </c>
      <c r="M3773" t="s">
        <v>56</v>
      </c>
      <c r="N3773" t="s">
        <v>21</v>
      </c>
      <c r="O3773">
        <v>43402</v>
      </c>
    </row>
    <row r="3774" spans="1:15" x14ac:dyDescent="0.25">
      <c r="A3774" t="s">
        <v>5426</v>
      </c>
      <c r="B3774" t="s">
        <v>5439</v>
      </c>
      <c r="C3774" t="s">
        <v>5428</v>
      </c>
      <c r="D3774" s="1">
        <v>44852</v>
      </c>
      <c r="E3774" s="1">
        <v>44853</v>
      </c>
      <c r="F3774" t="s">
        <v>18</v>
      </c>
      <c r="G3774" s="2">
        <v>41000</v>
      </c>
      <c r="H3774" s="2">
        <v>45663</v>
      </c>
      <c r="I3774" s="2">
        <v>0</v>
      </c>
      <c r="J3774" s="2">
        <v>4663</v>
      </c>
      <c r="K3774">
        <v>0</v>
      </c>
      <c r="L3774" t="s">
        <v>5440</v>
      </c>
      <c r="M3774" t="s">
        <v>211</v>
      </c>
      <c r="N3774" t="s">
        <v>43</v>
      </c>
      <c r="O3774">
        <v>55374</v>
      </c>
    </row>
    <row r="3775" spans="1:15" x14ac:dyDescent="0.25">
      <c r="A3775" t="s">
        <v>5426</v>
      </c>
      <c r="B3775" t="s">
        <v>5441</v>
      </c>
      <c r="C3775" t="s">
        <v>5428</v>
      </c>
      <c r="D3775" s="1">
        <v>44835</v>
      </c>
      <c r="E3775" s="1">
        <v>44839</v>
      </c>
      <c r="F3775" t="s">
        <v>18</v>
      </c>
      <c r="G3775" s="2">
        <v>33000</v>
      </c>
      <c r="H3775" s="2">
        <v>37866</v>
      </c>
      <c r="I3775" s="2">
        <v>0</v>
      </c>
      <c r="J3775" s="2">
        <v>4866</v>
      </c>
      <c r="K3775">
        <v>0</v>
      </c>
      <c r="L3775" t="s">
        <v>5442</v>
      </c>
      <c r="M3775" t="s">
        <v>71</v>
      </c>
      <c r="N3775" t="s">
        <v>43</v>
      </c>
      <c r="O3775">
        <v>32949</v>
      </c>
    </row>
    <row r="3776" spans="1:15" x14ac:dyDescent="0.25">
      <c r="A3776" t="s">
        <v>5426</v>
      </c>
      <c r="B3776" t="s">
        <v>5443</v>
      </c>
      <c r="C3776" t="s">
        <v>17</v>
      </c>
      <c r="D3776" s="1">
        <v>44904</v>
      </c>
      <c r="E3776" s="1">
        <v>44909</v>
      </c>
      <c r="F3776" t="s">
        <v>18</v>
      </c>
      <c r="G3776" s="2">
        <v>20480</v>
      </c>
      <c r="H3776" s="2">
        <v>25637</v>
      </c>
      <c r="I3776" s="2">
        <v>2171</v>
      </c>
      <c r="J3776" s="2">
        <v>2986</v>
      </c>
      <c r="K3776">
        <v>0</v>
      </c>
      <c r="L3776" t="s">
        <v>759</v>
      </c>
      <c r="M3776" t="s">
        <v>33</v>
      </c>
      <c r="N3776" t="s">
        <v>21</v>
      </c>
      <c r="O3776">
        <v>37215</v>
      </c>
    </row>
    <row r="3777" spans="1:15" x14ac:dyDescent="0.25">
      <c r="A3777" t="s">
        <v>5426</v>
      </c>
      <c r="B3777" t="s">
        <v>5444</v>
      </c>
      <c r="C3777" t="s">
        <v>17</v>
      </c>
      <c r="D3777" s="1">
        <v>44887</v>
      </c>
      <c r="E3777" s="1">
        <v>44888</v>
      </c>
      <c r="F3777" t="s">
        <v>18</v>
      </c>
      <c r="G3777" s="2">
        <v>32350</v>
      </c>
      <c r="H3777" s="2">
        <v>37972</v>
      </c>
      <c r="I3777" s="2">
        <v>2813</v>
      </c>
      <c r="J3777" s="2">
        <v>2809</v>
      </c>
      <c r="K3777">
        <v>0</v>
      </c>
      <c r="L3777" t="s">
        <v>5445</v>
      </c>
      <c r="M3777" t="s">
        <v>59</v>
      </c>
      <c r="N3777" t="s">
        <v>43</v>
      </c>
      <c r="O3777">
        <v>79339</v>
      </c>
    </row>
    <row r="3778" spans="1:15" x14ac:dyDescent="0.25">
      <c r="A3778" t="s">
        <v>5426</v>
      </c>
      <c r="B3778" t="s">
        <v>5446</v>
      </c>
      <c r="C3778" t="s">
        <v>5428</v>
      </c>
      <c r="D3778" s="1">
        <v>44852</v>
      </c>
      <c r="E3778" s="1">
        <v>44853</v>
      </c>
      <c r="F3778" t="s">
        <v>18</v>
      </c>
      <c r="G3778" s="2">
        <v>33000</v>
      </c>
      <c r="H3778" s="2">
        <v>40611</v>
      </c>
      <c r="I3778" s="2">
        <v>2745</v>
      </c>
      <c r="J3778" s="2">
        <v>4866</v>
      </c>
      <c r="K3778">
        <v>0</v>
      </c>
      <c r="L3778" t="s">
        <v>97</v>
      </c>
      <c r="M3778" t="s">
        <v>20</v>
      </c>
      <c r="N3778" t="s">
        <v>21</v>
      </c>
      <c r="O3778">
        <v>28213</v>
      </c>
    </row>
    <row r="3779" spans="1:15" x14ac:dyDescent="0.25">
      <c r="A3779" t="s">
        <v>5426</v>
      </c>
      <c r="B3779" t="s">
        <v>5447</v>
      </c>
      <c r="C3779" t="s">
        <v>5428</v>
      </c>
      <c r="D3779" s="1">
        <v>44835</v>
      </c>
      <c r="E3779" s="1">
        <v>44839</v>
      </c>
      <c r="F3779" t="s">
        <v>18</v>
      </c>
      <c r="G3779" s="2">
        <v>31000</v>
      </c>
      <c r="H3779" s="2">
        <v>38149</v>
      </c>
      <c r="I3779" s="2">
        <v>2826</v>
      </c>
      <c r="J3779" s="2">
        <v>4323</v>
      </c>
      <c r="K3779">
        <v>0</v>
      </c>
      <c r="L3779" t="s">
        <v>122</v>
      </c>
      <c r="M3779" t="s">
        <v>59</v>
      </c>
      <c r="N3779" t="s">
        <v>43</v>
      </c>
      <c r="O3779">
        <v>78259</v>
      </c>
    </row>
    <row r="3780" spans="1:15" x14ac:dyDescent="0.25">
      <c r="A3780" t="s">
        <v>5426</v>
      </c>
      <c r="B3780" t="s">
        <v>5448</v>
      </c>
      <c r="C3780" t="s">
        <v>5449</v>
      </c>
      <c r="D3780" s="1">
        <v>44855</v>
      </c>
      <c r="E3780" s="1">
        <v>44858</v>
      </c>
      <c r="F3780" t="s">
        <v>18</v>
      </c>
      <c r="G3780" s="2">
        <v>19000</v>
      </c>
      <c r="H3780" s="2">
        <v>21986</v>
      </c>
      <c r="I3780" s="2">
        <v>0</v>
      </c>
      <c r="J3780" s="2">
        <v>2986</v>
      </c>
      <c r="K3780">
        <v>0</v>
      </c>
      <c r="L3780" t="s">
        <v>3633</v>
      </c>
      <c r="M3780" t="s">
        <v>71</v>
      </c>
      <c r="N3780" t="s">
        <v>43</v>
      </c>
      <c r="O3780">
        <v>33558</v>
      </c>
    </row>
    <row r="3781" spans="1:15" x14ac:dyDescent="0.25">
      <c r="A3781" t="s">
        <v>5426</v>
      </c>
      <c r="B3781" t="s">
        <v>5450</v>
      </c>
      <c r="C3781" t="s">
        <v>5428</v>
      </c>
      <c r="D3781" s="1">
        <v>44835</v>
      </c>
      <c r="E3781" s="1">
        <v>44840</v>
      </c>
      <c r="F3781" t="s">
        <v>18</v>
      </c>
      <c r="G3781" s="2">
        <v>33000</v>
      </c>
      <c r="H3781" s="2">
        <v>39936</v>
      </c>
      <c r="I3781" s="2">
        <v>2613</v>
      </c>
      <c r="J3781" s="2">
        <v>4323</v>
      </c>
      <c r="K3781">
        <v>0</v>
      </c>
      <c r="L3781" t="s">
        <v>5451</v>
      </c>
      <c r="M3781" t="s">
        <v>544</v>
      </c>
      <c r="N3781" t="s">
        <v>43</v>
      </c>
      <c r="O3781">
        <v>68701</v>
      </c>
    </row>
    <row r="3782" spans="1:15" x14ac:dyDescent="0.25">
      <c r="A3782" t="s">
        <v>5426</v>
      </c>
      <c r="B3782" t="s">
        <v>5452</v>
      </c>
      <c r="C3782" t="s">
        <v>5428</v>
      </c>
      <c r="D3782" s="1">
        <v>44835</v>
      </c>
      <c r="E3782" s="1">
        <v>44839</v>
      </c>
      <c r="F3782" t="s">
        <v>18</v>
      </c>
      <c r="G3782" s="2">
        <v>33000</v>
      </c>
      <c r="H3782" s="2">
        <v>39663</v>
      </c>
      <c r="I3782" s="2">
        <v>2340</v>
      </c>
      <c r="J3782" s="2">
        <v>4323</v>
      </c>
      <c r="K3782">
        <v>0</v>
      </c>
      <c r="L3782" t="s">
        <v>5453</v>
      </c>
      <c r="M3782" t="s">
        <v>3160</v>
      </c>
      <c r="N3782" t="s">
        <v>43</v>
      </c>
      <c r="O3782">
        <v>57445</v>
      </c>
    </row>
    <row r="3783" spans="1:15" x14ac:dyDescent="0.25">
      <c r="A3783" t="s">
        <v>5426</v>
      </c>
      <c r="B3783" t="s">
        <v>5454</v>
      </c>
      <c r="C3783" t="s">
        <v>5428</v>
      </c>
      <c r="D3783" s="1">
        <v>44835</v>
      </c>
      <c r="E3783" s="1">
        <v>44840</v>
      </c>
      <c r="F3783" t="s">
        <v>18</v>
      </c>
      <c r="G3783" s="2">
        <v>33000</v>
      </c>
      <c r="H3783" s="2">
        <v>40268</v>
      </c>
      <c r="I3783" s="2">
        <v>3426</v>
      </c>
      <c r="J3783" s="2">
        <v>3842</v>
      </c>
      <c r="K3783">
        <v>0</v>
      </c>
      <c r="L3783" t="s">
        <v>2607</v>
      </c>
      <c r="M3783" t="s">
        <v>453</v>
      </c>
      <c r="N3783" t="s">
        <v>43</v>
      </c>
      <c r="O3783">
        <v>98021</v>
      </c>
    </row>
    <row r="3784" spans="1:15" x14ac:dyDescent="0.25">
      <c r="A3784" t="s">
        <v>5426</v>
      </c>
      <c r="B3784" t="s">
        <v>5455</v>
      </c>
      <c r="C3784" t="s">
        <v>5428</v>
      </c>
      <c r="D3784" s="1">
        <v>44835</v>
      </c>
      <c r="E3784" s="1">
        <v>44840</v>
      </c>
      <c r="F3784" t="s">
        <v>18</v>
      </c>
      <c r="G3784" s="2">
        <v>33000</v>
      </c>
      <c r="H3784" s="2">
        <v>40308</v>
      </c>
      <c r="I3784" s="2">
        <v>2985</v>
      </c>
      <c r="J3784" s="2">
        <v>4323</v>
      </c>
      <c r="K3784">
        <v>0</v>
      </c>
      <c r="L3784" t="s">
        <v>122</v>
      </c>
      <c r="M3784" t="s">
        <v>59</v>
      </c>
      <c r="N3784" t="s">
        <v>43</v>
      </c>
      <c r="O3784">
        <v>78240</v>
      </c>
    </row>
    <row r="3785" spans="1:15" x14ac:dyDescent="0.25">
      <c r="A3785" t="s">
        <v>5426</v>
      </c>
      <c r="B3785" t="s">
        <v>5456</v>
      </c>
      <c r="C3785" t="s">
        <v>5428</v>
      </c>
      <c r="D3785" s="1">
        <v>44855</v>
      </c>
      <c r="E3785" s="1">
        <v>44860</v>
      </c>
      <c r="F3785" t="s">
        <v>18</v>
      </c>
      <c r="G3785" s="2">
        <v>28000</v>
      </c>
      <c r="H3785" s="2">
        <v>34909</v>
      </c>
      <c r="I3785" s="2">
        <v>2586</v>
      </c>
      <c r="J3785" s="2">
        <v>4323</v>
      </c>
      <c r="K3785">
        <v>0</v>
      </c>
      <c r="L3785" t="s">
        <v>5457</v>
      </c>
      <c r="M3785" t="s">
        <v>59</v>
      </c>
      <c r="N3785" t="s">
        <v>43</v>
      </c>
      <c r="O3785">
        <v>78745</v>
      </c>
    </row>
    <row r="3786" spans="1:15" x14ac:dyDescent="0.25">
      <c r="A3786" t="s">
        <v>5426</v>
      </c>
      <c r="B3786" t="s">
        <v>5458</v>
      </c>
      <c r="C3786" t="s">
        <v>5428</v>
      </c>
      <c r="D3786" s="1">
        <v>44852</v>
      </c>
      <c r="E3786" s="1">
        <v>44853</v>
      </c>
      <c r="F3786" t="s">
        <v>18</v>
      </c>
      <c r="G3786" s="2">
        <v>28000</v>
      </c>
      <c r="H3786" s="2">
        <v>34909</v>
      </c>
      <c r="I3786" s="2">
        <v>2586</v>
      </c>
      <c r="J3786" s="2">
        <v>4323</v>
      </c>
      <c r="K3786">
        <v>0</v>
      </c>
      <c r="L3786" t="s">
        <v>628</v>
      </c>
      <c r="M3786" t="s">
        <v>59</v>
      </c>
      <c r="N3786" t="s">
        <v>43</v>
      </c>
      <c r="O3786">
        <v>75033</v>
      </c>
    </row>
    <row r="3787" spans="1:15" x14ac:dyDescent="0.25">
      <c r="A3787" t="s">
        <v>5426</v>
      </c>
      <c r="B3787" t="s">
        <v>5459</v>
      </c>
      <c r="C3787" t="s">
        <v>5449</v>
      </c>
      <c r="D3787" s="1">
        <v>44855</v>
      </c>
      <c r="E3787" s="1">
        <v>44855</v>
      </c>
      <c r="F3787" t="s">
        <v>54</v>
      </c>
      <c r="G3787" s="2">
        <v>-19000</v>
      </c>
      <c r="H3787" s="2">
        <v>-23969</v>
      </c>
      <c r="I3787" s="2">
        <v>-2199</v>
      </c>
      <c r="J3787" s="2">
        <v>-2770</v>
      </c>
      <c r="K3787">
        <v>0</v>
      </c>
      <c r="L3787" t="s">
        <v>1361</v>
      </c>
      <c r="M3787" t="s">
        <v>453</v>
      </c>
      <c r="N3787" t="s">
        <v>43</v>
      </c>
      <c r="O3787">
        <v>98002</v>
      </c>
    </row>
    <row r="3788" spans="1:15" x14ac:dyDescent="0.25">
      <c r="A3788" t="s">
        <v>5426</v>
      </c>
      <c r="B3788" t="s">
        <v>5460</v>
      </c>
      <c r="C3788" t="s">
        <v>5428</v>
      </c>
      <c r="D3788" s="1">
        <v>44840</v>
      </c>
      <c r="E3788" s="1">
        <v>44840</v>
      </c>
      <c r="F3788" t="s">
        <v>18</v>
      </c>
      <c r="G3788" s="2">
        <v>33000</v>
      </c>
      <c r="H3788" s="2">
        <v>40233</v>
      </c>
      <c r="I3788" s="2">
        <v>2367</v>
      </c>
      <c r="J3788" s="2">
        <v>4866</v>
      </c>
      <c r="K3788">
        <v>0</v>
      </c>
      <c r="L3788" t="s">
        <v>2609</v>
      </c>
      <c r="M3788" t="s">
        <v>203</v>
      </c>
      <c r="N3788" t="s">
        <v>21</v>
      </c>
      <c r="O3788">
        <v>60126</v>
      </c>
    </row>
    <row r="3789" spans="1:15" x14ac:dyDescent="0.25">
      <c r="A3789" t="s">
        <v>5426</v>
      </c>
      <c r="B3789" t="s">
        <v>5461</v>
      </c>
      <c r="C3789" t="s">
        <v>5428</v>
      </c>
      <c r="D3789" s="1">
        <v>44835</v>
      </c>
      <c r="E3789" s="1">
        <v>44840</v>
      </c>
      <c r="F3789" t="s">
        <v>18</v>
      </c>
      <c r="G3789" s="2">
        <v>27800</v>
      </c>
      <c r="H3789" s="2">
        <v>35467</v>
      </c>
      <c r="I3789" s="2">
        <v>3004</v>
      </c>
      <c r="J3789" s="2">
        <v>4663</v>
      </c>
      <c r="K3789">
        <v>0</v>
      </c>
      <c r="L3789" t="s">
        <v>519</v>
      </c>
      <c r="M3789" t="s">
        <v>33</v>
      </c>
      <c r="N3789" t="s">
        <v>43</v>
      </c>
      <c r="O3789">
        <v>37076</v>
      </c>
    </row>
    <row r="3790" spans="1:15" x14ac:dyDescent="0.25">
      <c r="A3790" t="s">
        <v>5426</v>
      </c>
      <c r="B3790" t="s">
        <v>5462</v>
      </c>
      <c r="C3790" t="s">
        <v>5428</v>
      </c>
      <c r="D3790" s="1">
        <v>44835</v>
      </c>
      <c r="E3790" s="1">
        <v>44840</v>
      </c>
      <c r="F3790" t="s">
        <v>18</v>
      </c>
      <c r="G3790" s="2">
        <v>33000</v>
      </c>
      <c r="H3790" s="2">
        <v>37866</v>
      </c>
      <c r="I3790" s="2">
        <v>0</v>
      </c>
      <c r="J3790" s="2">
        <v>4866</v>
      </c>
      <c r="K3790">
        <v>0</v>
      </c>
      <c r="L3790" t="s">
        <v>5463</v>
      </c>
      <c r="M3790" t="s">
        <v>93</v>
      </c>
      <c r="N3790" t="s">
        <v>43</v>
      </c>
      <c r="O3790">
        <v>63703</v>
      </c>
    </row>
    <row r="3791" spans="1:15" x14ac:dyDescent="0.25">
      <c r="A3791" t="s">
        <v>5426</v>
      </c>
      <c r="B3791" t="s">
        <v>5464</v>
      </c>
      <c r="C3791" t="s">
        <v>5428</v>
      </c>
      <c r="D3791" s="1">
        <v>44835</v>
      </c>
      <c r="E3791" s="1">
        <v>44840</v>
      </c>
      <c r="F3791" t="s">
        <v>18</v>
      </c>
      <c r="G3791" s="2">
        <v>33000</v>
      </c>
      <c r="H3791" s="2">
        <v>37866</v>
      </c>
      <c r="I3791" s="2">
        <v>0</v>
      </c>
      <c r="J3791" s="2">
        <v>4866</v>
      </c>
      <c r="K3791">
        <v>0</v>
      </c>
      <c r="L3791" t="s">
        <v>5465</v>
      </c>
      <c r="M3791" t="s">
        <v>71</v>
      </c>
      <c r="N3791" t="s">
        <v>43</v>
      </c>
      <c r="O3791">
        <v>32250</v>
      </c>
    </row>
    <row r="3792" spans="1:15" x14ac:dyDescent="0.25">
      <c r="A3792" t="s">
        <v>5426</v>
      </c>
      <c r="B3792" t="s">
        <v>5466</v>
      </c>
      <c r="C3792" t="s">
        <v>5428</v>
      </c>
      <c r="D3792" s="1">
        <v>44835</v>
      </c>
      <c r="E3792" s="1">
        <v>44839</v>
      </c>
      <c r="F3792" t="s">
        <v>18</v>
      </c>
      <c r="G3792" s="2">
        <v>33000</v>
      </c>
      <c r="H3792" s="2">
        <v>40517</v>
      </c>
      <c r="I3792" s="2">
        <v>2651</v>
      </c>
      <c r="J3792" s="2">
        <v>4866</v>
      </c>
      <c r="K3792">
        <v>0</v>
      </c>
      <c r="L3792" t="s">
        <v>296</v>
      </c>
      <c r="M3792" t="s">
        <v>88</v>
      </c>
      <c r="N3792" t="s">
        <v>43</v>
      </c>
      <c r="O3792">
        <v>15212</v>
      </c>
    </row>
    <row r="3793" spans="1:15" x14ac:dyDescent="0.25">
      <c r="A3793" t="s">
        <v>5426</v>
      </c>
      <c r="B3793" t="s">
        <v>5467</v>
      </c>
      <c r="C3793" t="s">
        <v>5428</v>
      </c>
      <c r="D3793" s="1">
        <v>44835</v>
      </c>
      <c r="E3793" s="1">
        <v>44839</v>
      </c>
      <c r="F3793" t="s">
        <v>18</v>
      </c>
      <c r="G3793" s="2">
        <v>39900</v>
      </c>
      <c r="H3793" s="2">
        <v>47452</v>
      </c>
      <c r="I3793" s="2">
        <v>2686</v>
      </c>
      <c r="J3793" s="2">
        <v>4866</v>
      </c>
      <c r="K3793">
        <v>0</v>
      </c>
      <c r="L3793" t="s">
        <v>5468</v>
      </c>
      <c r="M3793" t="s">
        <v>46</v>
      </c>
      <c r="N3793" t="s">
        <v>21</v>
      </c>
      <c r="O3793">
        <v>30024</v>
      </c>
    </row>
    <row r="3794" spans="1:15" x14ac:dyDescent="0.25">
      <c r="A3794" t="s">
        <v>5426</v>
      </c>
      <c r="B3794" t="s">
        <v>5469</v>
      </c>
      <c r="C3794" t="s">
        <v>5428</v>
      </c>
      <c r="D3794" s="1">
        <v>44835</v>
      </c>
      <c r="E3794" s="1">
        <v>44839</v>
      </c>
      <c r="F3794" t="s">
        <v>18</v>
      </c>
      <c r="G3794" s="2">
        <v>33000</v>
      </c>
      <c r="H3794" s="2">
        <v>41557</v>
      </c>
      <c r="I3794" s="2">
        <v>3691</v>
      </c>
      <c r="J3794" s="2">
        <v>4866</v>
      </c>
      <c r="K3794">
        <v>0</v>
      </c>
      <c r="L3794" t="s">
        <v>1243</v>
      </c>
      <c r="M3794" t="s">
        <v>33</v>
      </c>
      <c r="N3794" t="s">
        <v>43</v>
      </c>
      <c r="O3794">
        <v>37064</v>
      </c>
    </row>
    <row r="3795" spans="1:15" x14ac:dyDescent="0.25">
      <c r="A3795" t="s">
        <v>5426</v>
      </c>
      <c r="B3795" t="s">
        <v>5470</v>
      </c>
      <c r="C3795" t="s">
        <v>5428</v>
      </c>
      <c r="D3795" s="1">
        <v>44835</v>
      </c>
      <c r="E3795" s="1">
        <v>44839</v>
      </c>
      <c r="F3795" t="s">
        <v>18</v>
      </c>
      <c r="G3795" s="2">
        <v>33000</v>
      </c>
      <c r="H3795" s="2">
        <v>39846</v>
      </c>
      <c r="I3795" s="2">
        <v>1980</v>
      </c>
      <c r="J3795" s="2">
        <v>4866</v>
      </c>
      <c r="K3795">
        <v>0</v>
      </c>
      <c r="L3795" t="s">
        <v>2489</v>
      </c>
      <c r="M3795" t="s">
        <v>30</v>
      </c>
      <c r="N3795" t="s">
        <v>21</v>
      </c>
      <c r="O3795">
        <v>22301</v>
      </c>
    </row>
    <row r="3796" spans="1:15" x14ac:dyDescent="0.25">
      <c r="A3796" t="s">
        <v>5426</v>
      </c>
      <c r="B3796" t="s">
        <v>5471</v>
      </c>
      <c r="C3796" t="s">
        <v>5428</v>
      </c>
      <c r="D3796" s="1">
        <v>44835</v>
      </c>
      <c r="E3796" s="1">
        <v>44840</v>
      </c>
      <c r="F3796" t="s">
        <v>18</v>
      </c>
      <c r="G3796" s="2">
        <v>33000</v>
      </c>
      <c r="H3796" s="2">
        <v>41557</v>
      </c>
      <c r="I3796" s="2">
        <v>3691</v>
      </c>
      <c r="J3796" s="2">
        <v>4866</v>
      </c>
      <c r="K3796">
        <v>0</v>
      </c>
      <c r="L3796" t="s">
        <v>2202</v>
      </c>
      <c r="M3796" t="s">
        <v>33</v>
      </c>
      <c r="N3796" t="s">
        <v>43</v>
      </c>
      <c r="O3796">
        <v>38139</v>
      </c>
    </row>
    <row r="3797" spans="1:15" x14ac:dyDescent="0.25">
      <c r="A3797" t="s">
        <v>5426</v>
      </c>
      <c r="B3797" t="s">
        <v>5472</v>
      </c>
      <c r="C3797" t="s">
        <v>5428</v>
      </c>
      <c r="D3797" s="1">
        <v>44835</v>
      </c>
      <c r="E3797" s="1">
        <v>44840</v>
      </c>
      <c r="F3797" t="s">
        <v>18</v>
      </c>
      <c r="G3797" s="2">
        <v>33000</v>
      </c>
      <c r="H3797" s="2">
        <v>39566</v>
      </c>
      <c r="I3797" s="2">
        <v>2888</v>
      </c>
      <c r="J3797" s="2">
        <v>3678</v>
      </c>
      <c r="K3797">
        <v>0</v>
      </c>
      <c r="L3797" t="s">
        <v>5473</v>
      </c>
      <c r="M3797" t="s">
        <v>52</v>
      </c>
      <c r="N3797" t="s">
        <v>43</v>
      </c>
      <c r="O3797">
        <v>92374</v>
      </c>
    </row>
    <row r="3798" spans="1:15" x14ac:dyDescent="0.25">
      <c r="A3798" t="s">
        <v>5426</v>
      </c>
      <c r="B3798" t="s">
        <v>5474</v>
      </c>
      <c r="C3798" t="s">
        <v>5428</v>
      </c>
      <c r="D3798" s="1">
        <v>44835</v>
      </c>
      <c r="E3798" s="1">
        <v>44840</v>
      </c>
      <c r="F3798" t="s">
        <v>18</v>
      </c>
      <c r="G3798" s="2">
        <v>33000</v>
      </c>
      <c r="H3798" s="2">
        <v>40517</v>
      </c>
      <c r="I3798" s="2">
        <v>2651</v>
      </c>
      <c r="J3798" s="2">
        <v>4866</v>
      </c>
      <c r="K3798">
        <v>0</v>
      </c>
      <c r="L3798" t="s">
        <v>5475</v>
      </c>
      <c r="M3798" t="s">
        <v>46</v>
      </c>
      <c r="N3798" t="s">
        <v>21</v>
      </c>
      <c r="O3798">
        <v>30125</v>
      </c>
    </row>
    <row r="3799" spans="1:15" x14ac:dyDescent="0.25">
      <c r="A3799" t="s">
        <v>5426</v>
      </c>
      <c r="B3799" t="s">
        <v>5476</v>
      </c>
      <c r="C3799" t="s">
        <v>5428</v>
      </c>
      <c r="D3799" s="1">
        <v>44835</v>
      </c>
      <c r="E3799" s="1">
        <v>44839</v>
      </c>
      <c r="F3799" t="s">
        <v>18</v>
      </c>
      <c r="G3799" s="2">
        <v>33000</v>
      </c>
      <c r="H3799" s="2">
        <v>40138</v>
      </c>
      <c r="I3799" s="2">
        <v>2272</v>
      </c>
      <c r="J3799" s="2">
        <v>4866</v>
      </c>
      <c r="K3799">
        <v>0</v>
      </c>
      <c r="L3799" t="s">
        <v>1114</v>
      </c>
      <c r="M3799" t="s">
        <v>46</v>
      </c>
      <c r="N3799" t="s">
        <v>21</v>
      </c>
      <c r="O3799">
        <v>30067</v>
      </c>
    </row>
    <row r="3800" spans="1:15" x14ac:dyDescent="0.25">
      <c r="A3800" t="s">
        <v>5426</v>
      </c>
      <c r="B3800" t="s">
        <v>5477</v>
      </c>
      <c r="C3800" t="s">
        <v>5428</v>
      </c>
      <c r="D3800" s="1">
        <v>44835</v>
      </c>
      <c r="E3800" s="1">
        <v>44839</v>
      </c>
      <c r="F3800" t="s">
        <v>18</v>
      </c>
      <c r="G3800" s="2">
        <v>33000</v>
      </c>
      <c r="H3800" s="2">
        <v>37866</v>
      </c>
      <c r="I3800" s="2">
        <v>0</v>
      </c>
      <c r="J3800" s="2">
        <v>4866</v>
      </c>
      <c r="K3800">
        <v>0</v>
      </c>
      <c r="L3800" t="s">
        <v>536</v>
      </c>
      <c r="M3800" t="s">
        <v>211</v>
      </c>
      <c r="N3800" t="s">
        <v>43</v>
      </c>
      <c r="O3800">
        <v>55113</v>
      </c>
    </row>
    <row r="3801" spans="1:15" x14ac:dyDescent="0.25">
      <c r="A3801" t="s">
        <v>5426</v>
      </c>
      <c r="B3801" t="s">
        <v>5478</v>
      </c>
      <c r="C3801" t="s">
        <v>5428</v>
      </c>
      <c r="D3801" s="1">
        <v>44835</v>
      </c>
      <c r="E3801" s="1">
        <v>44839</v>
      </c>
      <c r="F3801" t="s">
        <v>18</v>
      </c>
      <c r="G3801" s="2">
        <v>27950</v>
      </c>
      <c r="H3801" s="2">
        <v>34977</v>
      </c>
      <c r="I3801" s="2">
        <v>2364</v>
      </c>
      <c r="J3801" s="2">
        <v>4663</v>
      </c>
      <c r="K3801">
        <v>0</v>
      </c>
      <c r="L3801" t="s">
        <v>19</v>
      </c>
      <c r="M3801" t="s">
        <v>20</v>
      </c>
      <c r="N3801" t="s">
        <v>21</v>
      </c>
      <c r="O3801">
        <v>27608</v>
      </c>
    </row>
    <row r="3802" spans="1:15" x14ac:dyDescent="0.25">
      <c r="A3802" t="s">
        <v>5426</v>
      </c>
      <c r="B3802" t="s">
        <v>5479</v>
      </c>
      <c r="C3802" t="s">
        <v>5428</v>
      </c>
      <c r="D3802" s="1">
        <v>44835</v>
      </c>
      <c r="E3802" s="1">
        <v>44839</v>
      </c>
      <c r="F3802" t="s">
        <v>18</v>
      </c>
      <c r="G3802" s="2">
        <v>31800</v>
      </c>
      <c r="H3802" s="2">
        <v>39599</v>
      </c>
      <c r="I3802" s="2">
        <v>2933</v>
      </c>
      <c r="J3802" s="2">
        <v>4866</v>
      </c>
      <c r="K3802">
        <v>0</v>
      </c>
      <c r="L3802" t="s">
        <v>887</v>
      </c>
      <c r="M3802" t="s">
        <v>46</v>
      </c>
      <c r="N3802" t="s">
        <v>21</v>
      </c>
      <c r="O3802">
        <v>30345</v>
      </c>
    </row>
    <row r="3803" spans="1:15" x14ac:dyDescent="0.25">
      <c r="A3803" t="s">
        <v>5426</v>
      </c>
      <c r="B3803" t="s">
        <v>5480</v>
      </c>
      <c r="C3803" t="s">
        <v>5428</v>
      </c>
      <c r="D3803" s="1">
        <v>44835</v>
      </c>
      <c r="E3803" s="1">
        <v>44839</v>
      </c>
      <c r="F3803" t="s">
        <v>18</v>
      </c>
      <c r="G3803" s="2">
        <v>33000</v>
      </c>
      <c r="H3803" s="2">
        <v>40611</v>
      </c>
      <c r="I3803" s="2">
        <v>2745</v>
      </c>
      <c r="J3803" s="2">
        <v>4866</v>
      </c>
      <c r="K3803">
        <v>0</v>
      </c>
      <c r="L3803" t="s">
        <v>97</v>
      </c>
      <c r="M3803" t="s">
        <v>20</v>
      </c>
      <c r="N3803" t="s">
        <v>21</v>
      </c>
      <c r="O3803" t="s">
        <v>5481</v>
      </c>
    </row>
    <row r="3804" spans="1:15" x14ac:dyDescent="0.25">
      <c r="A3804" t="s">
        <v>5426</v>
      </c>
      <c r="B3804" t="s">
        <v>5482</v>
      </c>
      <c r="C3804" t="s">
        <v>5428</v>
      </c>
      <c r="D3804" s="1">
        <v>44835</v>
      </c>
      <c r="E3804" s="1">
        <v>44839</v>
      </c>
      <c r="F3804" t="s">
        <v>18</v>
      </c>
      <c r="G3804" s="2">
        <v>30000</v>
      </c>
      <c r="H3804" s="2">
        <v>32603</v>
      </c>
      <c r="I3804" s="2">
        <v>27</v>
      </c>
      <c r="J3804" s="2">
        <v>2576</v>
      </c>
      <c r="K3804">
        <v>0</v>
      </c>
      <c r="L3804" t="s">
        <v>364</v>
      </c>
      <c r="M3804" t="s">
        <v>277</v>
      </c>
      <c r="N3804" t="s">
        <v>43</v>
      </c>
      <c r="O3804">
        <v>80134</v>
      </c>
    </row>
    <row r="3805" spans="1:15" x14ac:dyDescent="0.25">
      <c r="A3805" t="s">
        <v>5426</v>
      </c>
      <c r="B3805" t="s">
        <v>5483</v>
      </c>
      <c r="C3805" t="s">
        <v>5428</v>
      </c>
      <c r="D3805" s="1">
        <v>44835</v>
      </c>
      <c r="E3805" s="1">
        <v>44840</v>
      </c>
      <c r="F3805" t="s">
        <v>18</v>
      </c>
      <c r="G3805" s="2">
        <v>33000</v>
      </c>
      <c r="H3805" s="2">
        <v>37866</v>
      </c>
      <c r="I3805" s="2">
        <v>0</v>
      </c>
      <c r="J3805" s="2">
        <v>4866</v>
      </c>
      <c r="K3805">
        <v>0</v>
      </c>
      <c r="L3805" t="s">
        <v>5484</v>
      </c>
      <c r="M3805" t="s">
        <v>93</v>
      </c>
      <c r="N3805" t="s">
        <v>43</v>
      </c>
      <c r="O3805">
        <v>63303</v>
      </c>
    </row>
    <row r="3806" spans="1:15" x14ac:dyDescent="0.25">
      <c r="A3806" t="s">
        <v>5426</v>
      </c>
      <c r="B3806" t="s">
        <v>5485</v>
      </c>
      <c r="C3806" t="s">
        <v>5428</v>
      </c>
      <c r="D3806" s="1">
        <v>44835</v>
      </c>
      <c r="E3806" s="1">
        <v>44840</v>
      </c>
      <c r="F3806" t="s">
        <v>18</v>
      </c>
      <c r="G3806" s="2">
        <v>27400</v>
      </c>
      <c r="H3806" s="2">
        <v>34202</v>
      </c>
      <c r="I3806" s="2">
        <v>1936</v>
      </c>
      <c r="J3806" s="2">
        <v>4866</v>
      </c>
      <c r="K3806">
        <v>0</v>
      </c>
      <c r="L3806" t="s">
        <v>2001</v>
      </c>
      <c r="M3806" t="s">
        <v>141</v>
      </c>
      <c r="N3806" t="s">
        <v>43</v>
      </c>
      <c r="O3806">
        <v>41017</v>
      </c>
    </row>
    <row r="3807" spans="1:15" x14ac:dyDescent="0.25">
      <c r="A3807" t="s">
        <v>5426</v>
      </c>
      <c r="B3807" t="s">
        <v>5486</v>
      </c>
      <c r="C3807" t="s">
        <v>5428</v>
      </c>
      <c r="D3807" s="1">
        <v>44835</v>
      </c>
      <c r="E3807" s="1">
        <v>44839</v>
      </c>
      <c r="F3807" t="s">
        <v>18</v>
      </c>
      <c r="G3807" s="2">
        <v>27800</v>
      </c>
      <c r="H3807" s="2">
        <v>34693</v>
      </c>
      <c r="I3807" s="2">
        <v>2570</v>
      </c>
      <c r="J3807" s="2">
        <v>4323</v>
      </c>
      <c r="K3807">
        <v>0</v>
      </c>
      <c r="L3807" t="s">
        <v>1126</v>
      </c>
      <c r="M3807" t="s">
        <v>59</v>
      </c>
      <c r="N3807" t="s">
        <v>43</v>
      </c>
      <c r="O3807">
        <v>75214</v>
      </c>
    </row>
    <row r="3808" spans="1:15" x14ac:dyDescent="0.25">
      <c r="A3808" t="s">
        <v>5426</v>
      </c>
      <c r="B3808" t="s">
        <v>5487</v>
      </c>
      <c r="C3808" t="s">
        <v>5428</v>
      </c>
      <c r="D3808" s="1">
        <v>44835</v>
      </c>
      <c r="E3808" s="1">
        <v>44839</v>
      </c>
      <c r="F3808" t="s">
        <v>18</v>
      </c>
      <c r="G3808" s="2">
        <v>33000</v>
      </c>
      <c r="H3808" s="2">
        <v>40308</v>
      </c>
      <c r="I3808" s="2">
        <v>2985</v>
      </c>
      <c r="J3808" s="2">
        <v>4323</v>
      </c>
      <c r="K3808">
        <v>0</v>
      </c>
      <c r="L3808" t="s">
        <v>4551</v>
      </c>
      <c r="M3808" t="s">
        <v>59</v>
      </c>
      <c r="N3808" t="s">
        <v>43</v>
      </c>
      <c r="O3808">
        <v>75019</v>
      </c>
    </row>
    <row r="3809" spans="1:15" x14ac:dyDescent="0.25">
      <c r="A3809" t="s">
        <v>5426</v>
      </c>
      <c r="B3809" t="s">
        <v>5488</v>
      </c>
      <c r="C3809" t="s">
        <v>17</v>
      </c>
      <c r="D3809" s="1">
        <v>44917</v>
      </c>
      <c r="E3809" s="1">
        <v>44918</v>
      </c>
      <c r="F3809" t="s">
        <v>18</v>
      </c>
      <c r="G3809" s="2">
        <v>0</v>
      </c>
      <c r="H3809" s="2">
        <v>0</v>
      </c>
      <c r="I3809" s="2">
        <v>0</v>
      </c>
      <c r="J3809" s="2">
        <v>0</v>
      </c>
      <c r="K3809">
        <v>0</v>
      </c>
      <c r="L3809" t="s">
        <v>5489</v>
      </c>
      <c r="M3809" t="s">
        <v>52</v>
      </c>
      <c r="N3809" t="s">
        <v>43</v>
      </c>
      <c r="O3809">
        <v>95616</v>
      </c>
    </row>
    <row r="3810" spans="1:15" x14ac:dyDescent="0.25">
      <c r="A3810" t="s">
        <v>5426</v>
      </c>
      <c r="B3810" t="s">
        <v>5490</v>
      </c>
      <c r="C3810" t="s">
        <v>5449</v>
      </c>
      <c r="D3810" s="1">
        <v>44835</v>
      </c>
      <c r="E3810" s="1">
        <v>44840</v>
      </c>
      <c r="F3810" t="s">
        <v>18</v>
      </c>
      <c r="G3810" s="2">
        <v>16500</v>
      </c>
      <c r="H3810" s="2">
        <v>20376</v>
      </c>
      <c r="I3810" s="2">
        <v>1510</v>
      </c>
      <c r="J3810" s="2">
        <v>2366</v>
      </c>
      <c r="K3810">
        <v>0</v>
      </c>
      <c r="L3810" t="s">
        <v>174</v>
      </c>
      <c r="M3810" t="s">
        <v>59</v>
      </c>
      <c r="N3810" t="s">
        <v>43</v>
      </c>
      <c r="O3810">
        <v>78731</v>
      </c>
    </row>
    <row r="3811" spans="1:15" x14ac:dyDescent="0.25">
      <c r="A3811" t="s">
        <v>5426</v>
      </c>
      <c r="B3811" t="s">
        <v>5491</v>
      </c>
      <c r="C3811" t="s">
        <v>5428</v>
      </c>
      <c r="D3811" s="1">
        <v>44835</v>
      </c>
      <c r="E3811" s="1">
        <v>44839</v>
      </c>
      <c r="F3811" t="s">
        <v>18</v>
      </c>
      <c r="G3811" s="2">
        <v>30550</v>
      </c>
      <c r="H3811" s="2">
        <v>36466</v>
      </c>
      <c r="I3811" s="2">
        <v>2169</v>
      </c>
      <c r="J3811" s="2">
        <v>3747</v>
      </c>
      <c r="K3811">
        <v>0</v>
      </c>
      <c r="L3811" t="s">
        <v>462</v>
      </c>
      <c r="M3811" t="s">
        <v>198</v>
      </c>
      <c r="N3811" t="s">
        <v>43</v>
      </c>
      <c r="O3811">
        <v>89408</v>
      </c>
    </row>
    <row r="3812" spans="1:15" x14ac:dyDescent="0.25">
      <c r="A3812" t="s">
        <v>5426</v>
      </c>
      <c r="B3812" t="s">
        <v>5492</v>
      </c>
      <c r="C3812" t="s">
        <v>5428</v>
      </c>
      <c r="D3812" s="1">
        <v>44835</v>
      </c>
      <c r="E3812" s="1">
        <v>44839</v>
      </c>
      <c r="F3812" t="s">
        <v>18</v>
      </c>
      <c r="G3812" s="2">
        <v>33000</v>
      </c>
      <c r="H3812" s="2">
        <v>39236</v>
      </c>
      <c r="I3812" s="2">
        <v>2558</v>
      </c>
      <c r="J3812" s="2">
        <v>3678</v>
      </c>
      <c r="K3812">
        <v>0</v>
      </c>
      <c r="L3812" t="s">
        <v>1334</v>
      </c>
      <c r="M3812" t="s">
        <v>52</v>
      </c>
      <c r="N3812" t="s">
        <v>43</v>
      </c>
      <c r="O3812">
        <v>92518</v>
      </c>
    </row>
    <row r="3813" spans="1:15" x14ac:dyDescent="0.25">
      <c r="A3813" t="s">
        <v>5426</v>
      </c>
      <c r="B3813" t="s">
        <v>5493</v>
      </c>
      <c r="C3813" t="s">
        <v>5449</v>
      </c>
      <c r="D3813" s="1">
        <v>44835</v>
      </c>
      <c r="E3813" s="1">
        <v>44839</v>
      </c>
      <c r="F3813" t="s">
        <v>18</v>
      </c>
      <c r="G3813" s="2">
        <v>19000</v>
      </c>
      <c r="H3813" s="2">
        <v>23555</v>
      </c>
      <c r="I3813" s="2">
        <v>1746</v>
      </c>
      <c r="J3813" s="2">
        <v>2809</v>
      </c>
      <c r="K3813">
        <v>0</v>
      </c>
      <c r="L3813" t="s">
        <v>1042</v>
      </c>
      <c r="M3813" t="s">
        <v>59</v>
      </c>
      <c r="N3813" t="s">
        <v>43</v>
      </c>
      <c r="O3813">
        <v>77345</v>
      </c>
    </row>
    <row r="3814" spans="1:15" x14ac:dyDescent="0.25">
      <c r="A3814" t="s">
        <v>5426</v>
      </c>
      <c r="B3814" t="s">
        <v>5494</v>
      </c>
      <c r="C3814" t="s">
        <v>5428</v>
      </c>
      <c r="D3814" s="1">
        <v>44835</v>
      </c>
      <c r="E3814" s="1">
        <v>44839</v>
      </c>
      <c r="F3814" t="s">
        <v>18</v>
      </c>
      <c r="G3814" s="2">
        <v>33000</v>
      </c>
      <c r="H3814" s="2">
        <v>40619</v>
      </c>
      <c r="I3814" s="2">
        <v>3777</v>
      </c>
      <c r="J3814" s="2">
        <v>3842</v>
      </c>
      <c r="K3814">
        <v>0</v>
      </c>
      <c r="L3814" t="s">
        <v>507</v>
      </c>
      <c r="M3814" t="s">
        <v>453</v>
      </c>
      <c r="N3814" t="s">
        <v>43</v>
      </c>
      <c r="O3814">
        <v>98136</v>
      </c>
    </row>
    <row r="3815" spans="1:15" x14ac:dyDescent="0.25">
      <c r="A3815" t="s">
        <v>5426</v>
      </c>
      <c r="B3815" t="s">
        <v>5495</v>
      </c>
      <c r="C3815" t="s">
        <v>5428</v>
      </c>
      <c r="D3815" s="1">
        <v>44835</v>
      </c>
      <c r="E3815" s="1">
        <v>44835</v>
      </c>
      <c r="F3815" t="s">
        <v>54</v>
      </c>
      <c r="G3815" s="2">
        <v>-33000</v>
      </c>
      <c r="H3815" s="2">
        <v>-37866</v>
      </c>
      <c r="I3815" s="2">
        <v>0</v>
      </c>
      <c r="J3815" s="2">
        <v>-4866</v>
      </c>
      <c r="K3815">
        <v>0</v>
      </c>
      <c r="L3815" t="s">
        <v>2853</v>
      </c>
      <c r="M3815" t="s">
        <v>71</v>
      </c>
      <c r="N3815" t="s">
        <v>75</v>
      </c>
      <c r="O3815">
        <v>32779</v>
      </c>
    </row>
    <row r="3816" spans="1:15" x14ac:dyDescent="0.25">
      <c r="A3816" t="s">
        <v>5426</v>
      </c>
      <c r="B3816" t="s">
        <v>5496</v>
      </c>
      <c r="C3816" t="s">
        <v>5428</v>
      </c>
      <c r="D3816" s="1">
        <v>44835</v>
      </c>
      <c r="E3816" s="1">
        <v>44839</v>
      </c>
      <c r="F3816" t="s">
        <v>18</v>
      </c>
      <c r="G3816" s="2">
        <v>33000</v>
      </c>
      <c r="H3816" s="2">
        <v>40138</v>
      </c>
      <c r="I3816" s="2">
        <v>2272</v>
      </c>
      <c r="J3816" s="2">
        <v>4866</v>
      </c>
      <c r="K3816">
        <v>0</v>
      </c>
      <c r="L3816" t="s">
        <v>5497</v>
      </c>
      <c r="M3816" t="s">
        <v>286</v>
      </c>
      <c r="N3816" t="s">
        <v>43</v>
      </c>
      <c r="O3816">
        <v>29926</v>
      </c>
    </row>
    <row r="3817" spans="1:15" x14ac:dyDescent="0.25">
      <c r="A3817" t="s">
        <v>5426</v>
      </c>
      <c r="B3817" t="s">
        <v>5498</v>
      </c>
      <c r="C3817" t="s">
        <v>5428</v>
      </c>
      <c r="D3817" s="1">
        <v>44840</v>
      </c>
      <c r="E3817" s="1">
        <v>44840</v>
      </c>
      <c r="F3817" t="s">
        <v>54</v>
      </c>
      <c r="G3817" s="2">
        <v>-33000</v>
      </c>
      <c r="H3817" s="2">
        <v>-40308</v>
      </c>
      <c r="I3817" s="2">
        <v>-2985</v>
      </c>
      <c r="J3817" s="2">
        <v>-4323</v>
      </c>
      <c r="K3817">
        <v>0</v>
      </c>
      <c r="L3817" t="s">
        <v>112</v>
      </c>
      <c r="M3817" t="s">
        <v>59</v>
      </c>
      <c r="N3817" t="s">
        <v>43</v>
      </c>
      <c r="O3817">
        <v>77005</v>
      </c>
    </row>
    <row r="3818" spans="1:15" x14ac:dyDescent="0.25">
      <c r="A3818" t="s">
        <v>5426</v>
      </c>
      <c r="B3818" t="s">
        <v>5499</v>
      </c>
      <c r="C3818" t="s">
        <v>5428</v>
      </c>
      <c r="D3818" s="1">
        <v>44835</v>
      </c>
      <c r="E3818" s="1">
        <v>44839</v>
      </c>
      <c r="F3818" t="s">
        <v>18</v>
      </c>
      <c r="G3818" s="2">
        <v>33000</v>
      </c>
      <c r="H3818" s="2">
        <v>40710</v>
      </c>
      <c r="I3818" s="2">
        <v>3868</v>
      </c>
      <c r="J3818" s="2">
        <v>3842</v>
      </c>
      <c r="K3818">
        <v>0</v>
      </c>
      <c r="L3818" t="s">
        <v>3306</v>
      </c>
      <c r="M3818" t="s">
        <v>453</v>
      </c>
      <c r="N3818" t="s">
        <v>43</v>
      </c>
      <c r="O3818">
        <v>98026</v>
      </c>
    </row>
    <row r="3819" spans="1:15" x14ac:dyDescent="0.25">
      <c r="A3819" t="s">
        <v>5426</v>
      </c>
      <c r="B3819" t="s">
        <v>5500</v>
      </c>
      <c r="C3819" t="s">
        <v>5428</v>
      </c>
      <c r="D3819" s="1">
        <v>44835</v>
      </c>
      <c r="E3819" s="1">
        <v>44839</v>
      </c>
      <c r="F3819" t="s">
        <v>18</v>
      </c>
      <c r="G3819" s="2">
        <v>15300</v>
      </c>
      <c r="H3819" s="2">
        <v>20220</v>
      </c>
      <c r="I3819" s="2">
        <v>1145</v>
      </c>
      <c r="J3819" s="2">
        <v>3775</v>
      </c>
      <c r="K3819">
        <v>0</v>
      </c>
      <c r="L3819" t="s">
        <v>5501</v>
      </c>
      <c r="M3819" t="s">
        <v>46</v>
      </c>
      <c r="N3819" t="s">
        <v>21</v>
      </c>
      <c r="O3819">
        <v>30078</v>
      </c>
    </row>
    <row r="3820" spans="1:15" x14ac:dyDescent="0.25">
      <c r="A3820" t="s">
        <v>5426</v>
      </c>
      <c r="B3820" t="s">
        <v>5502</v>
      </c>
      <c r="C3820" t="s">
        <v>5428</v>
      </c>
      <c r="D3820" s="1">
        <v>44835</v>
      </c>
      <c r="E3820" s="1">
        <v>44839</v>
      </c>
      <c r="F3820" t="s">
        <v>18</v>
      </c>
      <c r="G3820" s="2">
        <v>27400</v>
      </c>
      <c r="H3820" s="2">
        <v>34444</v>
      </c>
      <c r="I3820" s="2">
        <v>2178</v>
      </c>
      <c r="J3820" s="2">
        <v>4866</v>
      </c>
      <c r="K3820">
        <v>0</v>
      </c>
      <c r="L3820" t="s">
        <v>2847</v>
      </c>
      <c r="M3820" t="s">
        <v>20</v>
      </c>
      <c r="N3820" t="s">
        <v>21</v>
      </c>
      <c r="O3820">
        <v>27407</v>
      </c>
    </row>
    <row r="3821" spans="1:15" x14ac:dyDescent="0.25">
      <c r="A3821" t="s">
        <v>5426</v>
      </c>
      <c r="B3821" t="s">
        <v>5503</v>
      </c>
      <c r="C3821" t="s">
        <v>5428</v>
      </c>
      <c r="D3821" s="1">
        <v>44835</v>
      </c>
      <c r="E3821" s="1">
        <v>44840</v>
      </c>
      <c r="F3821" t="s">
        <v>18</v>
      </c>
      <c r="G3821" s="2">
        <v>33000</v>
      </c>
      <c r="H3821" s="2">
        <v>39236</v>
      </c>
      <c r="I3821" s="2">
        <v>2558</v>
      </c>
      <c r="J3821" s="2">
        <v>3678</v>
      </c>
      <c r="K3821">
        <v>0</v>
      </c>
      <c r="L3821" t="s">
        <v>5504</v>
      </c>
      <c r="M3821" t="s">
        <v>52</v>
      </c>
      <c r="N3821" t="s">
        <v>43</v>
      </c>
      <c r="O3821">
        <v>92677</v>
      </c>
    </row>
    <row r="3822" spans="1:15" x14ac:dyDescent="0.25">
      <c r="A3822" t="s">
        <v>5426</v>
      </c>
      <c r="B3822" t="s">
        <v>5505</v>
      </c>
      <c r="C3822" t="s">
        <v>5449</v>
      </c>
      <c r="D3822" s="1">
        <v>44835</v>
      </c>
      <c r="E3822" s="1">
        <v>44839</v>
      </c>
      <c r="F3822" t="s">
        <v>18</v>
      </c>
      <c r="G3822" s="2">
        <v>12000</v>
      </c>
      <c r="H3822" s="2">
        <v>15569</v>
      </c>
      <c r="I3822" s="2">
        <v>760</v>
      </c>
      <c r="J3822" s="2">
        <v>2809</v>
      </c>
      <c r="K3822">
        <v>0</v>
      </c>
      <c r="L3822" t="s">
        <v>5506</v>
      </c>
      <c r="M3822" t="s">
        <v>49</v>
      </c>
      <c r="N3822" t="s">
        <v>43</v>
      </c>
      <c r="O3822">
        <v>66226</v>
      </c>
    </row>
    <row r="3823" spans="1:15" x14ac:dyDescent="0.25">
      <c r="A3823" t="s">
        <v>5426</v>
      </c>
      <c r="B3823" t="s">
        <v>5507</v>
      </c>
      <c r="C3823" t="s">
        <v>5428</v>
      </c>
      <c r="D3823" s="1">
        <v>44835</v>
      </c>
      <c r="E3823" s="1">
        <v>44840</v>
      </c>
      <c r="F3823" t="s">
        <v>18</v>
      </c>
      <c r="G3823" s="2">
        <v>24300</v>
      </c>
      <c r="H3823" s="2">
        <v>30421</v>
      </c>
      <c r="I3823" s="2">
        <v>1458</v>
      </c>
      <c r="J3823" s="2">
        <v>4663</v>
      </c>
      <c r="K3823">
        <v>0</v>
      </c>
      <c r="L3823" t="s">
        <v>5508</v>
      </c>
      <c r="M3823" t="s">
        <v>30</v>
      </c>
      <c r="N3823" t="s">
        <v>21</v>
      </c>
      <c r="O3823" t="s">
        <v>5509</v>
      </c>
    </row>
    <row r="3824" spans="1:15" x14ac:dyDescent="0.25">
      <c r="A3824" t="s">
        <v>5426</v>
      </c>
      <c r="B3824" t="s">
        <v>5510</v>
      </c>
      <c r="C3824" t="s">
        <v>5428</v>
      </c>
      <c r="D3824" s="1">
        <v>44835</v>
      </c>
      <c r="E3824" s="1">
        <v>44840</v>
      </c>
      <c r="F3824" t="s">
        <v>18</v>
      </c>
      <c r="G3824" s="2">
        <v>33000</v>
      </c>
      <c r="H3824" s="2">
        <v>41557</v>
      </c>
      <c r="I3824" s="2">
        <v>3691</v>
      </c>
      <c r="J3824" s="2">
        <v>4866</v>
      </c>
      <c r="K3824">
        <v>0</v>
      </c>
      <c r="L3824" t="s">
        <v>5511</v>
      </c>
      <c r="M3824" t="s">
        <v>33</v>
      </c>
      <c r="N3824" t="s">
        <v>43</v>
      </c>
      <c r="O3824">
        <v>37862</v>
      </c>
    </row>
    <row r="3825" spans="1:15" x14ac:dyDescent="0.25">
      <c r="A3825" t="s">
        <v>5426</v>
      </c>
      <c r="B3825" t="s">
        <v>5512</v>
      </c>
      <c r="C3825" t="s">
        <v>5428</v>
      </c>
      <c r="D3825" s="1">
        <v>44835</v>
      </c>
      <c r="E3825" s="1">
        <v>44840</v>
      </c>
      <c r="F3825" t="s">
        <v>18</v>
      </c>
      <c r="G3825" s="2">
        <v>33000</v>
      </c>
      <c r="H3825" s="2">
        <v>39236</v>
      </c>
      <c r="I3825" s="2">
        <v>2558</v>
      </c>
      <c r="J3825" s="2">
        <v>3678</v>
      </c>
      <c r="K3825">
        <v>0</v>
      </c>
      <c r="L3825" t="s">
        <v>5513</v>
      </c>
      <c r="M3825" t="s">
        <v>52</v>
      </c>
      <c r="N3825" t="s">
        <v>43</v>
      </c>
      <c r="O3825">
        <v>92629</v>
      </c>
    </row>
    <row r="3826" spans="1:15" x14ac:dyDescent="0.25">
      <c r="A3826" t="s">
        <v>5426</v>
      </c>
      <c r="B3826" t="s">
        <v>5514</v>
      </c>
      <c r="C3826" t="s">
        <v>5428</v>
      </c>
      <c r="D3826" s="1">
        <v>44835</v>
      </c>
      <c r="E3826" s="1">
        <v>44839</v>
      </c>
      <c r="F3826" t="s">
        <v>18</v>
      </c>
      <c r="G3826" s="2">
        <v>33000</v>
      </c>
      <c r="H3826" s="2">
        <v>40517</v>
      </c>
      <c r="I3826" s="2">
        <v>2651</v>
      </c>
      <c r="J3826" s="2">
        <v>4866</v>
      </c>
      <c r="K3826">
        <v>0</v>
      </c>
      <c r="L3826" t="s">
        <v>5515</v>
      </c>
      <c r="M3826" t="s">
        <v>20</v>
      </c>
      <c r="N3826" t="s">
        <v>21</v>
      </c>
      <c r="O3826">
        <v>27205</v>
      </c>
    </row>
    <row r="3827" spans="1:15" x14ac:dyDescent="0.25">
      <c r="A3827" t="s">
        <v>5426</v>
      </c>
      <c r="B3827" t="s">
        <v>5516</v>
      </c>
      <c r="C3827" t="s">
        <v>5449</v>
      </c>
      <c r="D3827" s="1">
        <v>44835</v>
      </c>
      <c r="E3827" s="1">
        <v>44840</v>
      </c>
      <c r="F3827" t="s">
        <v>18</v>
      </c>
      <c r="G3827" s="2">
        <v>16500</v>
      </c>
      <c r="H3827" s="2">
        <v>21359</v>
      </c>
      <c r="I3827" s="2">
        <v>2349</v>
      </c>
      <c r="J3827" s="2">
        <v>2510</v>
      </c>
      <c r="K3827">
        <v>0</v>
      </c>
      <c r="L3827" t="s">
        <v>1551</v>
      </c>
      <c r="M3827" t="s">
        <v>131</v>
      </c>
      <c r="N3827" t="s">
        <v>43</v>
      </c>
      <c r="O3827" t="s">
        <v>5517</v>
      </c>
    </row>
    <row r="3828" spans="1:15" x14ac:dyDescent="0.25">
      <c r="A3828" t="s">
        <v>5426</v>
      </c>
      <c r="B3828" t="s">
        <v>5518</v>
      </c>
      <c r="C3828" t="s">
        <v>5428</v>
      </c>
      <c r="D3828" s="1">
        <v>44835</v>
      </c>
      <c r="E3828" s="1">
        <v>44840</v>
      </c>
      <c r="F3828" t="s">
        <v>18</v>
      </c>
      <c r="G3828" s="2">
        <v>33000</v>
      </c>
      <c r="H3828" s="2">
        <v>40308</v>
      </c>
      <c r="I3828" s="2">
        <v>2985</v>
      </c>
      <c r="J3828" s="2">
        <v>4323</v>
      </c>
      <c r="K3828">
        <v>0</v>
      </c>
      <c r="L3828" t="s">
        <v>112</v>
      </c>
      <c r="M3828" t="s">
        <v>59</v>
      </c>
      <c r="N3828" t="s">
        <v>43</v>
      </c>
      <c r="O3828">
        <v>77005</v>
      </c>
    </row>
    <row r="3829" spans="1:15" x14ac:dyDescent="0.25">
      <c r="A3829" t="s">
        <v>5426</v>
      </c>
      <c r="B3829" t="s">
        <v>5519</v>
      </c>
      <c r="C3829" t="s">
        <v>5428</v>
      </c>
      <c r="D3829" s="1">
        <v>44835</v>
      </c>
      <c r="E3829" t="s">
        <v>17</v>
      </c>
      <c r="F3829" t="s">
        <v>18</v>
      </c>
      <c r="G3829" s="2">
        <v>33000</v>
      </c>
      <c r="H3829" s="2">
        <v>37866</v>
      </c>
      <c r="I3829" s="2">
        <v>0</v>
      </c>
      <c r="J3829" s="2">
        <v>4866</v>
      </c>
      <c r="K3829">
        <v>0</v>
      </c>
      <c r="L3829" t="s">
        <v>5520</v>
      </c>
      <c r="M3829" t="s">
        <v>71</v>
      </c>
      <c r="N3829" t="s">
        <v>75</v>
      </c>
      <c r="O3829">
        <v>32118</v>
      </c>
    </row>
    <row r="3830" spans="1:15" x14ac:dyDescent="0.25">
      <c r="A3830" t="s">
        <v>5426</v>
      </c>
      <c r="B3830" t="s">
        <v>5521</v>
      </c>
      <c r="C3830" t="s">
        <v>5428</v>
      </c>
      <c r="D3830" s="1">
        <v>44835</v>
      </c>
      <c r="E3830" s="1">
        <v>44839</v>
      </c>
      <c r="F3830" t="s">
        <v>18</v>
      </c>
      <c r="G3830" s="2">
        <v>27400</v>
      </c>
      <c r="H3830" s="2">
        <v>32266</v>
      </c>
      <c r="I3830" s="2">
        <v>0</v>
      </c>
      <c r="J3830" s="2">
        <v>4866</v>
      </c>
      <c r="K3830">
        <v>0</v>
      </c>
      <c r="L3830" t="s">
        <v>5522</v>
      </c>
      <c r="M3830" t="s">
        <v>211</v>
      </c>
      <c r="N3830" t="s">
        <v>43</v>
      </c>
      <c r="O3830">
        <v>55306</v>
      </c>
    </row>
    <row r="3831" spans="1:15" x14ac:dyDescent="0.25">
      <c r="A3831" t="s">
        <v>5426</v>
      </c>
      <c r="B3831" t="s">
        <v>5523</v>
      </c>
      <c r="C3831" t="s">
        <v>5428</v>
      </c>
      <c r="D3831" s="1">
        <v>44835</v>
      </c>
      <c r="E3831" t="s">
        <v>17</v>
      </c>
      <c r="F3831" t="s">
        <v>18</v>
      </c>
      <c r="G3831" s="2">
        <v>33000</v>
      </c>
      <c r="H3831" s="2">
        <v>39765</v>
      </c>
      <c r="I3831" s="2">
        <v>2838</v>
      </c>
      <c r="J3831" s="2">
        <v>3927</v>
      </c>
      <c r="K3831">
        <v>0</v>
      </c>
      <c r="L3831" t="s">
        <v>969</v>
      </c>
      <c r="M3831" t="s">
        <v>246</v>
      </c>
      <c r="N3831" t="s">
        <v>75</v>
      </c>
      <c r="O3831">
        <v>85013</v>
      </c>
    </row>
    <row r="3832" spans="1:15" x14ac:dyDescent="0.25">
      <c r="A3832" t="s">
        <v>5426</v>
      </c>
      <c r="B3832" t="s">
        <v>5524</v>
      </c>
      <c r="C3832" t="s">
        <v>5428</v>
      </c>
      <c r="D3832" s="1">
        <v>44835</v>
      </c>
      <c r="E3832" s="1">
        <v>44840</v>
      </c>
      <c r="F3832" t="s">
        <v>18</v>
      </c>
      <c r="G3832" s="2">
        <v>33000</v>
      </c>
      <c r="H3832" s="2">
        <v>40233</v>
      </c>
      <c r="I3832" s="2">
        <v>2367</v>
      </c>
      <c r="J3832" s="2">
        <v>4866</v>
      </c>
      <c r="K3832">
        <v>0</v>
      </c>
      <c r="L3832" t="s">
        <v>3450</v>
      </c>
      <c r="M3832" t="s">
        <v>203</v>
      </c>
      <c r="N3832" t="s">
        <v>21</v>
      </c>
      <c r="O3832">
        <v>60540</v>
      </c>
    </row>
    <row r="3833" spans="1:15" x14ac:dyDescent="0.25">
      <c r="A3833" t="s">
        <v>5426</v>
      </c>
      <c r="B3833" t="s">
        <v>5525</v>
      </c>
      <c r="C3833" t="s">
        <v>17</v>
      </c>
      <c r="D3833" s="1">
        <v>44880</v>
      </c>
      <c r="E3833" s="1">
        <v>44882</v>
      </c>
      <c r="F3833" t="s">
        <v>18</v>
      </c>
      <c r="G3833" s="2">
        <v>21300</v>
      </c>
      <c r="H3833" s="2">
        <v>25743</v>
      </c>
      <c r="I3833" s="2">
        <v>1457</v>
      </c>
      <c r="J3833" s="2">
        <v>2986</v>
      </c>
      <c r="K3833">
        <v>0</v>
      </c>
      <c r="L3833" t="s">
        <v>1114</v>
      </c>
      <c r="M3833" t="s">
        <v>46</v>
      </c>
      <c r="N3833" t="s">
        <v>21</v>
      </c>
      <c r="O3833">
        <v>30067</v>
      </c>
    </row>
    <row r="3834" spans="1:15" x14ac:dyDescent="0.25">
      <c r="A3834" t="s">
        <v>5426</v>
      </c>
      <c r="B3834" t="s">
        <v>5526</v>
      </c>
      <c r="C3834" t="s">
        <v>5428</v>
      </c>
      <c r="D3834" s="1">
        <v>44835</v>
      </c>
      <c r="E3834" s="1">
        <v>44839</v>
      </c>
      <c r="F3834" t="s">
        <v>18</v>
      </c>
      <c r="G3834" s="2">
        <v>33000</v>
      </c>
      <c r="H3834" s="2">
        <v>40517</v>
      </c>
      <c r="I3834" s="2">
        <v>2651</v>
      </c>
      <c r="J3834" s="2">
        <v>4866</v>
      </c>
      <c r="K3834">
        <v>0</v>
      </c>
      <c r="L3834" t="s">
        <v>5527</v>
      </c>
      <c r="M3834" t="s">
        <v>20</v>
      </c>
      <c r="N3834" t="s">
        <v>21</v>
      </c>
      <c r="O3834">
        <v>27106</v>
      </c>
    </row>
    <row r="3835" spans="1:15" x14ac:dyDescent="0.25">
      <c r="A3835" t="s">
        <v>5426</v>
      </c>
      <c r="B3835" t="s">
        <v>5528</v>
      </c>
      <c r="C3835" t="s">
        <v>5428</v>
      </c>
      <c r="D3835" s="1">
        <v>44835</v>
      </c>
      <c r="E3835" s="1">
        <v>44835</v>
      </c>
      <c r="F3835" t="s">
        <v>54</v>
      </c>
      <c r="G3835" s="2">
        <v>-33000</v>
      </c>
      <c r="H3835" s="2">
        <v>-39765</v>
      </c>
      <c r="I3835" s="2">
        <v>-2838</v>
      </c>
      <c r="J3835" s="2">
        <v>-3927</v>
      </c>
      <c r="K3835">
        <v>0</v>
      </c>
      <c r="L3835" t="s">
        <v>969</v>
      </c>
      <c r="M3835" t="s">
        <v>246</v>
      </c>
      <c r="N3835" t="s">
        <v>75</v>
      </c>
      <c r="O3835">
        <v>85013</v>
      </c>
    </row>
    <row r="3836" spans="1:15" x14ac:dyDescent="0.25">
      <c r="A3836" t="s">
        <v>5426</v>
      </c>
      <c r="B3836" t="s">
        <v>5529</v>
      </c>
      <c r="C3836" t="s">
        <v>5428</v>
      </c>
      <c r="D3836" s="1">
        <v>44835</v>
      </c>
      <c r="E3836" s="1">
        <v>44840</v>
      </c>
      <c r="F3836" t="s">
        <v>18</v>
      </c>
      <c r="G3836" s="2">
        <v>33000</v>
      </c>
      <c r="H3836" s="2">
        <v>39846</v>
      </c>
      <c r="I3836" s="2">
        <v>1980</v>
      </c>
      <c r="J3836" s="2">
        <v>4866</v>
      </c>
      <c r="K3836">
        <v>0</v>
      </c>
      <c r="L3836" t="s">
        <v>29</v>
      </c>
      <c r="M3836" t="s">
        <v>30</v>
      </c>
      <c r="N3836" t="s">
        <v>21</v>
      </c>
      <c r="O3836">
        <v>22182</v>
      </c>
    </row>
    <row r="3837" spans="1:15" x14ac:dyDescent="0.25">
      <c r="A3837" t="s">
        <v>5426</v>
      </c>
      <c r="B3837" t="s">
        <v>5530</v>
      </c>
      <c r="C3837" t="s">
        <v>5428</v>
      </c>
      <c r="D3837" s="1">
        <v>44835</v>
      </c>
      <c r="E3837" s="1">
        <v>44840</v>
      </c>
      <c r="F3837" t="s">
        <v>18</v>
      </c>
      <c r="G3837" s="2">
        <v>31050</v>
      </c>
      <c r="H3837" s="2">
        <v>35916</v>
      </c>
      <c r="I3837" s="2">
        <v>0</v>
      </c>
      <c r="J3837" s="2">
        <v>4866</v>
      </c>
      <c r="K3837">
        <v>0</v>
      </c>
      <c r="L3837" t="s">
        <v>1261</v>
      </c>
      <c r="M3837" t="s">
        <v>306</v>
      </c>
      <c r="N3837" t="s">
        <v>75</v>
      </c>
      <c r="O3837">
        <v>35226</v>
      </c>
    </row>
    <row r="3838" spans="1:15" x14ac:dyDescent="0.25">
      <c r="A3838" t="s">
        <v>5426</v>
      </c>
      <c r="B3838" t="s">
        <v>5531</v>
      </c>
      <c r="C3838" t="s">
        <v>5428</v>
      </c>
      <c r="D3838" s="1">
        <v>44835</v>
      </c>
      <c r="E3838" s="1">
        <v>44840</v>
      </c>
      <c r="F3838" t="s">
        <v>18</v>
      </c>
      <c r="G3838" s="2">
        <v>33000</v>
      </c>
      <c r="H3838" s="2">
        <v>40138</v>
      </c>
      <c r="I3838" s="2">
        <v>2272</v>
      </c>
      <c r="J3838" s="2">
        <v>4866</v>
      </c>
      <c r="K3838">
        <v>0</v>
      </c>
      <c r="L3838" t="s">
        <v>90</v>
      </c>
      <c r="M3838" t="s">
        <v>46</v>
      </c>
      <c r="N3838" t="s">
        <v>21</v>
      </c>
      <c r="O3838">
        <v>30101</v>
      </c>
    </row>
    <row r="3839" spans="1:15" x14ac:dyDescent="0.25">
      <c r="A3839" t="s">
        <v>5426</v>
      </c>
      <c r="B3839" t="s">
        <v>5532</v>
      </c>
      <c r="C3839" t="s">
        <v>5428</v>
      </c>
      <c r="D3839" s="1">
        <v>44835</v>
      </c>
      <c r="E3839" s="1">
        <v>44840</v>
      </c>
      <c r="F3839" t="s">
        <v>18</v>
      </c>
      <c r="G3839" s="2">
        <v>27410</v>
      </c>
      <c r="H3839" s="2">
        <v>33212</v>
      </c>
      <c r="I3839" s="2">
        <v>2124</v>
      </c>
      <c r="J3839" s="2">
        <v>3678</v>
      </c>
      <c r="K3839">
        <v>0</v>
      </c>
      <c r="L3839" t="s">
        <v>1120</v>
      </c>
      <c r="M3839" t="s">
        <v>52</v>
      </c>
      <c r="N3839" t="s">
        <v>43</v>
      </c>
      <c r="O3839">
        <v>92220</v>
      </c>
    </row>
    <row r="3840" spans="1:15" x14ac:dyDescent="0.25">
      <c r="A3840" t="s">
        <v>5426</v>
      </c>
      <c r="B3840" t="s">
        <v>5533</v>
      </c>
      <c r="C3840" t="s">
        <v>5449</v>
      </c>
      <c r="D3840" s="1">
        <v>44835</v>
      </c>
      <c r="E3840" s="1">
        <v>44839</v>
      </c>
      <c r="F3840" t="s">
        <v>18</v>
      </c>
      <c r="G3840" s="2">
        <v>13901</v>
      </c>
      <c r="H3840" s="2">
        <v>18067</v>
      </c>
      <c r="I3840" s="2">
        <v>834</v>
      </c>
      <c r="J3840" s="2">
        <v>3332</v>
      </c>
      <c r="K3840">
        <v>0</v>
      </c>
      <c r="L3840" t="s">
        <v>5534</v>
      </c>
      <c r="M3840" t="s">
        <v>30</v>
      </c>
      <c r="N3840" t="s">
        <v>21</v>
      </c>
      <c r="O3840">
        <v>20165</v>
      </c>
    </row>
    <row r="3841" spans="1:15" x14ac:dyDescent="0.25">
      <c r="A3841" t="s">
        <v>5426</v>
      </c>
      <c r="B3841" t="s">
        <v>5535</v>
      </c>
      <c r="C3841" t="s">
        <v>5428</v>
      </c>
      <c r="D3841" s="1">
        <v>44835</v>
      </c>
      <c r="E3841" s="1">
        <v>44840</v>
      </c>
      <c r="F3841" t="s">
        <v>18</v>
      </c>
      <c r="G3841" s="2">
        <v>33000</v>
      </c>
      <c r="H3841" s="2">
        <v>40138</v>
      </c>
      <c r="I3841" s="2">
        <v>2272</v>
      </c>
      <c r="J3841" s="2">
        <v>4866</v>
      </c>
      <c r="K3841">
        <v>0</v>
      </c>
      <c r="L3841" t="s">
        <v>5536</v>
      </c>
      <c r="M3841" t="s">
        <v>138</v>
      </c>
      <c r="N3841" t="s">
        <v>21</v>
      </c>
      <c r="O3841">
        <v>48108</v>
      </c>
    </row>
    <row r="3842" spans="1:15" x14ac:dyDescent="0.25">
      <c r="A3842" t="s">
        <v>5426</v>
      </c>
      <c r="B3842" t="s">
        <v>5537</v>
      </c>
      <c r="C3842" t="s">
        <v>5428</v>
      </c>
      <c r="D3842" s="1">
        <v>44835</v>
      </c>
      <c r="E3842" s="1">
        <v>44839</v>
      </c>
      <c r="F3842" t="s">
        <v>18</v>
      </c>
      <c r="G3842" s="2">
        <v>33000</v>
      </c>
      <c r="H3842" s="2">
        <v>41369</v>
      </c>
      <c r="I3842" s="2">
        <v>3503</v>
      </c>
      <c r="J3842" s="2">
        <v>4866</v>
      </c>
      <c r="K3842">
        <v>0</v>
      </c>
      <c r="L3842" t="s">
        <v>5538</v>
      </c>
      <c r="M3842" t="s">
        <v>33</v>
      </c>
      <c r="N3842" t="s">
        <v>43</v>
      </c>
      <c r="O3842">
        <v>37076</v>
      </c>
    </row>
    <row r="3843" spans="1:15" x14ac:dyDescent="0.25">
      <c r="A3843" t="s">
        <v>5426</v>
      </c>
      <c r="B3843" t="s">
        <v>5539</v>
      </c>
      <c r="C3843" t="s">
        <v>5428</v>
      </c>
      <c r="D3843" s="1">
        <v>44835</v>
      </c>
      <c r="E3843" s="1">
        <v>44840</v>
      </c>
      <c r="F3843" t="s">
        <v>18</v>
      </c>
      <c r="G3843" s="2">
        <v>33000</v>
      </c>
      <c r="H3843" s="2">
        <v>41369</v>
      </c>
      <c r="I3843" s="2">
        <v>3503</v>
      </c>
      <c r="J3843" s="2">
        <v>4866</v>
      </c>
      <c r="K3843">
        <v>0</v>
      </c>
      <c r="L3843" t="s">
        <v>116</v>
      </c>
      <c r="M3843" t="s">
        <v>33</v>
      </c>
      <c r="N3843" t="s">
        <v>43</v>
      </c>
      <c r="O3843">
        <v>37027</v>
      </c>
    </row>
    <row r="3844" spans="1:15" x14ac:dyDescent="0.25">
      <c r="A3844" t="s">
        <v>5426</v>
      </c>
      <c r="B3844" t="s">
        <v>5540</v>
      </c>
      <c r="C3844" t="s">
        <v>5428</v>
      </c>
      <c r="D3844" s="1">
        <v>44835</v>
      </c>
      <c r="E3844" s="1">
        <v>44840</v>
      </c>
      <c r="F3844" t="s">
        <v>18</v>
      </c>
      <c r="G3844" s="2">
        <v>33000</v>
      </c>
      <c r="H3844" s="2">
        <v>40233</v>
      </c>
      <c r="I3844" s="2">
        <v>2367</v>
      </c>
      <c r="J3844" s="2">
        <v>4866</v>
      </c>
      <c r="K3844">
        <v>0</v>
      </c>
      <c r="L3844" t="s">
        <v>5541</v>
      </c>
      <c r="M3844" t="s">
        <v>203</v>
      </c>
      <c r="N3844" t="s">
        <v>21</v>
      </c>
      <c r="O3844">
        <v>62223</v>
      </c>
    </row>
    <row r="3845" spans="1:15" x14ac:dyDescent="0.25">
      <c r="A3845" t="s">
        <v>5426</v>
      </c>
      <c r="B3845" t="s">
        <v>5542</v>
      </c>
      <c r="C3845" t="s">
        <v>5428</v>
      </c>
      <c r="D3845" s="1">
        <v>44835</v>
      </c>
      <c r="E3845" s="1">
        <v>44840</v>
      </c>
      <c r="F3845" t="s">
        <v>18</v>
      </c>
      <c r="G3845" s="2">
        <v>27400</v>
      </c>
      <c r="H3845" s="2">
        <v>34438</v>
      </c>
      <c r="I3845" s="2">
        <v>2551</v>
      </c>
      <c r="J3845" s="2">
        <v>4487</v>
      </c>
      <c r="K3845">
        <v>0</v>
      </c>
      <c r="L3845" t="s">
        <v>796</v>
      </c>
      <c r="M3845" t="s">
        <v>59</v>
      </c>
      <c r="N3845" t="s">
        <v>21</v>
      </c>
      <c r="O3845">
        <v>79424</v>
      </c>
    </row>
    <row r="3846" spans="1:15" x14ac:dyDescent="0.25">
      <c r="A3846" t="s">
        <v>5426</v>
      </c>
      <c r="B3846" t="s">
        <v>5543</v>
      </c>
      <c r="C3846" t="s">
        <v>17</v>
      </c>
      <c r="D3846" s="1">
        <v>44903</v>
      </c>
      <c r="E3846" s="1">
        <v>44903</v>
      </c>
      <c r="F3846" t="s">
        <v>18</v>
      </c>
      <c r="G3846" s="2">
        <v>39000</v>
      </c>
      <c r="H3846" s="2">
        <v>46625</v>
      </c>
      <c r="I3846" s="2">
        <v>3850</v>
      </c>
      <c r="J3846" s="2">
        <v>3775</v>
      </c>
      <c r="K3846">
        <v>0</v>
      </c>
      <c r="L3846" t="s">
        <v>1728</v>
      </c>
      <c r="M3846" t="s">
        <v>286</v>
      </c>
      <c r="N3846" t="s">
        <v>43</v>
      </c>
      <c r="O3846">
        <v>29401</v>
      </c>
    </row>
    <row r="3847" spans="1:15" x14ac:dyDescent="0.25">
      <c r="A3847" t="s">
        <v>5426</v>
      </c>
      <c r="B3847" t="s">
        <v>5544</v>
      </c>
      <c r="C3847" t="s">
        <v>5449</v>
      </c>
      <c r="D3847" s="1">
        <v>44835</v>
      </c>
      <c r="E3847" s="1">
        <v>44839</v>
      </c>
      <c r="F3847" t="s">
        <v>18</v>
      </c>
      <c r="G3847" s="2">
        <v>14000</v>
      </c>
      <c r="H3847" s="2">
        <v>16986</v>
      </c>
      <c r="I3847" s="2">
        <v>0</v>
      </c>
      <c r="J3847" s="2">
        <v>2986</v>
      </c>
      <c r="K3847">
        <v>0</v>
      </c>
      <c r="L3847" t="s">
        <v>5545</v>
      </c>
      <c r="M3847" t="s">
        <v>71</v>
      </c>
      <c r="N3847" t="s">
        <v>43</v>
      </c>
      <c r="O3847">
        <v>33134</v>
      </c>
    </row>
    <row r="3848" spans="1:15" x14ac:dyDescent="0.25">
      <c r="A3848" t="s">
        <v>5426</v>
      </c>
      <c r="B3848" t="s">
        <v>5546</v>
      </c>
      <c r="C3848" t="s">
        <v>5428</v>
      </c>
      <c r="D3848" s="1">
        <v>44835</v>
      </c>
      <c r="E3848" s="1">
        <v>44839</v>
      </c>
      <c r="F3848" t="s">
        <v>18</v>
      </c>
      <c r="G3848" s="2">
        <v>33000</v>
      </c>
      <c r="H3848" s="2">
        <v>40801</v>
      </c>
      <c r="I3848" s="2">
        <v>2935</v>
      </c>
      <c r="J3848" s="2">
        <v>4866</v>
      </c>
      <c r="K3848">
        <v>0</v>
      </c>
      <c r="L3848" t="s">
        <v>887</v>
      </c>
      <c r="M3848" t="s">
        <v>46</v>
      </c>
      <c r="N3848" t="s">
        <v>21</v>
      </c>
      <c r="O3848">
        <v>30342</v>
      </c>
    </row>
    <row r="3849" spans="1:15" x14ac:dyDescent="0.25">
      <c r="A3849" t="s">
        <v>5426</v>
      </c>
      <c r="B3849" t="s">
        <v>5547</v>
      </c>
      <c r="C3849" t="s">
        <v>5428</v>
      </c>
      <c r="D3849" s="1">
        <v>44835</v>
      </c>
      <c r="E3849" s="1">
        <v>44840</v>
      </c>
      <c r="F3849" t="s">
        <v>18</v>
      </c>
      <c r="G3849" s="2">
        <v>27400</v>
      </c>
      <c r="H3849" s="2">
        <v>32266</v>
      </c>
      <c r="I3849" s="2">
        <v>0</v>
      </c>
      <c r="J3849" s="2">
        <v>4866</v>
      </c>
      <c r="K3849">
        <v>0</v>
      </c>
      <c r="L3849" t="s">
        <v>5548</v>
      </c>
      <c r="M3849" t="s">
        <v>1254</v>
      </c>
      <c r="N3849" t="s">
        <v>43</v>
      </c>
      <c r="O3849" t="s">
        <v>5549</v>
      </c>
    </row>
    <row r="3850" spans="1:15" x14ac:dyDescent="0.25">
      <c r="A3850" t="s">
        <v>5426</v>
      </c>
      <c r="B3850" t="s">
        <v>5550</v>
      </c>
      <c r="C3850" t="s">
        <v>5428</v>
      </c>
      <c r="D3850" s="1">
        <v>44835</v>
      </c>
      <c r="E3850" s="1">
        <v>44840</v>
      </c>
      <c r="F3850" t="s">
        <v>18</v>
      </c>
      <c r="G3850" s="2">
        <v>32150</v>
      </c>
      <c r="H3850" s="2">
        <v>41174</v>
      </c>
      <c r="I3850" s="2">
        <v>4158</v>
      </c>
      <c r="J3850" s="2">
        <v>4866</v>
      </c>
      <c r="K3850">
        <v>0</v>
      </c>
      <c r="L3850" t="s">
        <v>527</v>
      </c>
      <c r="M3850" t="s">
        <v>131</v>
      </c>
      <c r="N3850" t="s">
        <v>43</v>
      </c>
      <c r="O3850">
        <v>72227</v>
      </c>
    </row>
    <row r="3851" spans="1:15" x14ac:dyDescent="0.25">
      <c r="A3851" t="s">
        <v>5426</v>
      </c>
      <c r="B3851" t="s">
        <v>5551</v>
      </c>
      <c r="C3851" t="s">
        <v>5428</v>
      </c>
      <c r="D3851" s="1">
        <v>44835</v>
      </c>
      <c r="E3851" s="1">
        <v>44839</v>
      </c>
      <c r="F3851" t="s">
        <v>18</v>
      </c>
      <c r="G3851" s="2">
        <v>22400</v>
      </c>
      <c r="H3851" s="2">
        <v>29072</v>
      </c>
      <c r="I3851" s="2">
        <v>1806</v>
      </c>
      <c r="J3851" s="2">
        <v>4866</v>
      </c>
      <c r="K3851">
        <v>0</v>
      </c>
      <c r="L3851" t="s">
        <v>5552</v>
      </c>
      <c r="M3851" t="s">
        <v>78</v>
      </c>
      <c r="N3851" t="s">
        <v>21</v>
      </c>
      <c r="O3851">
        <v>7652</v>
      </c>
    </row>
    <row r="3852" spans="1:15" x14ac:dyDescent="0.25">
      <c r="A3852" t="s">
        <v>5426</v>
      </c>
      <c r="B3852" t="s">
        <v>5553</v>
      </c>
      <c r="C3852" t="s">
        <v>5428</v>
      </c>
      <c r="D3852" s="1">
        <v>44835</v>
      </c>
      <c r="E3852" s="1">
        <v>44840</v>
      </c>
      <c r="F3852" t="s">
        <v>18</v>
      </c>
      <c r="G3852" s="2">
        <v>33000</v>
      </c>
      <c r="H3852" s="2">
        <v>40061</v>
      </c>
      <c r="I3852" s="2">
        <v>3383</v>
      </c>
      <c r="J3852" s="2">
        <v>3678</v>
      </c>
      <c r="K3852">
        <v>0</v>
      </c>
      <c r="L3852" t="s">
        <v>2823</v>
      </c>
      <c r="M3852" t="s">
        <v>52</v>
      </c>
      <c r="N3852" t="s">
        <v>43</v>
      </c>
      <c r="O3852">
        <v>90815</v>
      </c>
    </row>
    <row r="3853" spans="1:15" x14ac:dyDescent="0.25">
      <c r="A3853" t="s">
        <v>5426</v>
      </c>
      <c r="B3853" t="s">
        <v>5554</v>
      </c>
      <c r="C3853" t="s">
        <v>17</v>
      </c>
      <c r="D3853" s="1">
        <v>44887</v>
      </c>
      <c r="E3853" s="1">
        <v>44887</v>
      </c>
      <c r="F3853" t="s">
        <v>18</v>
      </c>
      <c r="G3853" s="2">
        <v>28650</v>
      </c>
      <c r="H3853" s="2">
        <v>33981</v>
      </c>
      <c r="I3853" s="2">
        <v>1999</v>
      </c>
      <c r="J3853" s="2">
        <v>3332</v>
      </c>
      <c r="K3853">
        <v>0</v>
      </c>
      <c r="L3853" t="s">
        <v>3450</v>
      </c>
      <c r="M3853" t="s">
        <v>203</v>
      </c>
      <c r="N3853" t="s">
        <v>75</v>
      </c>
      <c r="O3853">
        <v>60540</v>
      </c>
    </row>
    <row r="3854" spans="1:15" x14ac:dyDescent="0.25">
      <c r="A3854" t="s">
        <v>5426</v>
      </c>
      <c r="B3854" t="s">
        <v>5555</v>
      </c>
      <c r="C3854" t="s">
        <v>5428</v>
      </c>
      <c r="D3854" s="1">
        <v>44852</v>
      </c>
      <c r="E3854" s="1">
        <v>44860</v>
      </c>
      <c r="F3854" t="s">
        <v>18</v>
      </c>
      <c r="G3854" s="2">
        <v>28000</v>
      </c>
      <c r="H3854" s="2">
        <v>35167</v>
      </c>
      <c r="I3854" s="2">
        <v>2301</v>
      </c>
      <c r="J3854" s="2">
        <v>4866</v>
      </c>
      <c r="K3854">
        <v>0</v>
      </c>
      <c r="L3854" t="s">
        <v>5556</v>
      </c>
      <c r="M3854" t="s">
        <v>74</v>
      </c>
      <c r="N3854" t="s">
        <v>75</v>
      </c>
      <c r="O3854">
        <v>39042</v>
      </c>
    </row>
    <row r="3855" spans="1:15" x14ac:dyDescent="0.25">
      <c r="A3855" t="s">
        <v>5426</v>
      </c>
      <c r="B3855" t="s">
        <v>5557</v>
      </c>
      <c r="C3855" t="s">
        <v>5428</v>
      </c>
      <c r="D3855" s="1">
        <v>44835</v>
      </c>
      <c r="E3855" s="1">
        <v>44839</v>
      </c>
      <c r="F3855" t="s">
        <v>18</v>
      </c>
      <c r="G3855" s="2">
        <v>29400</v>
      </c>
      <c r="H3855" s="2">
        <v>37317</v>
      </c>
      <c r="I3855" s="2">
        <v>3051</v>
      </c>
      <c r="J3855" s="2">
        <v>4866</v>
      </c>
      <c r="K3855">
        <v>0</v>
      </c>
      <c r="L3855" t="s">
        <v>887</v>
      </c>
      <c r="M3855" t="s">
        <v>46</v>
      </c>
      <c r="N3855" t="s">
        <v>21</v>
      </c>
      <c r="O3855">
        <v>30306</v>
      </c>
    </row>
    <row r="3856" spans="1:15" x14ac:dyDescent="0.25">
      <c r="A3856" t="s">
        <v>5426</v>
      </c>
      <c r="B3856" t="s">
        <v>5558</v>
      </c>
      <c r="C3856" t="s">
        <v>5428</v>
      </c>
      <c r="D3856" s="1">
        <v>44835</v>
      </c>
      <c r="E3856" s="1">
        <v>44840</v>
      </c>
      <c r="F3856" t="s">
        <v>18</v>
      </c>
      <c r="G3856" s="2">
        <v>33000</v>
      </c>
      <c r="H3856" s="2">
        <v>40421</v>
      </c>
      <c r="I3856" s="2">
        <v>2555</v>
      </c>
      <c r="J3856" s="2">
        <v>4866</v>
      </c>
      <c r="K3856">
        <v>0</v>
      </c>
      <c r="L3856" t="s">
        <v>3752</v>
      </c>
      <c r="M3856" t="s">
        <v>56</v>
      </c>
      <c r="N3856" t="s">
        <v>21</v>
      </c>
      <c r="O3856">
        <v>44022</v>
      </c>
    </row>
    <row r="3857" spans="1:15" x14ac:dyDescent="0.25">
      <c r="A3857" t="s">
        <v>5426</v>
      </c>
      <c r="B3857" t="s">
        <v>5559</v>
      </c>
      <c r="C3857" t="s">
        <v>17</v>
      </c>
      <c r="D3857" s="1">
        <v>44876</v>
      </c>
      <c r="E3857" s="1">
        <v>44879</v>
      </c>
      <c r="F3857" t="s">
        <v>18</v>
      </c>
      <c r="G3857" s="2">
        <v>0</v>
      </c>
      <c r="H3857" s="2">
        <v>0</v>
      </c>
      <c r="I3857" s="2">
        <v>0</v>
      </c>
      <c r="J3857" s="2">
        <v>0</v>
      </c>
      <c r="K3857">
        <v>0</v>
      </c>
      <c r="L3857" t="s">
        <v>5556</v>
      </c>
      <c r="M3857" t="s">
        <v>74</v>
      </c>
      <c r="N3857" t="s">
        <v>75</v>
      </c>
      <c r="O3857">
        <v>39042</v>
      </c>
    </row>
    <row r="3858" spans="1:15" x14ac:dyDescent="0.25">
      <c r="A3858" t="s">
        <v>5426</v>
      </c>
      <c r="B3858" t="s">
        <v>5560</v>
      </c>
      <c r="C3858" t="s">
        <v>5428</v>
      </c>
      <c r="D3858" s="1">
        <v>44835</v>
      </c>
      <c r="E3858" s="1">
        <v>44840</v>
      </c>
      <c r="F3858" t="s">
        <v>18</v>
      </c>
      <c r="G3858" s="2">
        <v>28800</v>
      </c>
      <c r="H3858" s="2">
        <v>35773</v>
      </c>
      <c r="I3858" s="2">
        <v>2650</v>
      </c>
      <c r="J3858" s="2">
        <v>4323</v>
      </c>
      <c r="K3858">
        <v>0</v>
      </c>
      <c r="L3858" t="s">
        <v>174</v>
      </c>
      <c r="M3858" t="s">
        <v>59</v>
      </c>
      <c r="N3858" t="s">
        <v>43</v>
      </c>
      <c r="O3858">
        <v>78754</v>
      </c>
    </row>
    <row r="3859" spans="1:15" x14ac:dyDescent="0.25">
      <c r="A3859" t="s">
        <v>5426</v>
      </c>
      <c r="B3859" t="s">
        <v>5561</v>
      </c>
      <c r="C3859" t="s">
        <v>17</v>
      </c>
      <c r="D3859" s="1">
        <v>44845</v>
      </c>
      <c r="E3859" s="1">
        <v>44845</v>
      </c>
      <c r="F3859" t="s">
        <v>23</v>
      </c>
      <c r="G3859" s="2">
        <v>5000</v>
      </c>
      <c r="H3859" s="2">
        <v>5000</v>
      </c>
      <c r="I3859" s="2">
        <v>0</v>
      </c>
      <c r="J3859" s="2">
        <v>0</v>
      </c>
      <c r="K3859">
        <v>0</v>
      </c>
      <c r="L3859" t="s">
        <v>17</v>
      </c>
      <c r="M3859" t="s">
        <v>17</v>
      </c>
      <c r="N3859" t="s">
        <v>24</v>
      </c>
      <c r="O3859" t="s">
        <v>17</v>
      </c>
    </row>
    <row r="3860" spans="1:15" x14ac:dyDescent="0.25">
      <c r="A3860" t="s">
        <v>5426</v>
      </c>
      <c r="B3860" t="s">
        <v>5562</v>
      </c>
      <c r="C3860" t="s">
        <v>17</v>
      </c>
      <c r="D3860" s="1">
        <v>44910</v>
      </c>
      <c r="E3860" s="1">
        <v>44913</v>
      </c>
      <c r="F3860" t="s">
        <v>18</v>
      </c>
      <c r="G3860" s="2">
        <v>6250</v>
      </c>
      <c r="H3860" s="2">
        <v>8616</v>
      </c>
      <c r="I3860" s="2">
        <v>531</v>
      </c>
      <c r="J3860" s="2">
        <v>1835</v>
      </c>
      <c r="K3860">
        <v>0</v>
      </c>
      <c r="L3860" t="s">
        <v>2633</v>
      </c>
      <c r="M3860" t="s">
        <v>753</v>
      </c>
      <c r="N3860" t="s">
        <v>43</v>
      </c>
      <c r="O3860">
        <v>73025</v>
      </c>
    </row>
    <row r="3861" spans="1:15" x14ac:dyDescent="0.25">
      <c r="A3861" t="s">
        <v>5426</v>
      </c>
      <c r="B3861" t="s">
        <v>5563</v>
      </c>
      <c r="C3861" t="s">
        <v>5428</v>
      </c>
      <c r="D3861" s="1">
        <v>44835</v>
      </c>
      <c r="E3861" s="1">
        <v>44839</v>
      </c>
      <c r="F3861" t="s">
        <v>18</v>
      </c>
      <c r="G3861" s="2">
        <v>33000</v>
      </c>
      <c r="H3861" s="2">
        <v>40517</v>
      </c>
      <c r="I3861" s="2">
        <v>2651</v>
      </c>
      <c r="J3861" s="2">
        <v>4866</v>
      </c>
      <c r="K3861">
        <v>0</v>
      </c>
      <c r="L3861" t="s">
        <v>5564</v>
      </c>
      <c r="M3861" t="s">
        <v>56</v>
      </c>
      <c r="N3861" t="s">
        <v>21</v>
      </c>
      <c r="O3861">
        <v>43035</v>
      </c>
    </row>
    <row r="3862" spans="1:15" x14ac:dyDescent="0.25">
      <c r="A3862" t="s">
        <v>5426</v>
      </c>
      <c r="B3862" t="s">
        <v>5565</v>
      </c>
      <c r="C3862" t="s">
        <v>17</v>
      </c>
      <c r="D3862" s="1">
        <v>44872</v>
      </c>
      <c r="E3862" t="s">
        <v>17</v>
      </c>
      <c r="F3862" t="s">
        <v>18</v>
      </c>
      <c r="G3862" s="2">
        <v>2249</v>
      </c>
      <c r="H3862" s="2">
        <v>2249</v>
      </c>
      <c r="I3862" s="2">
        <v>0</v>
      </c>
      <c r="J3862" s="2">
        <v>0</v>
      </c>
      <c r="K3862">
        <v>0</v>
      </c>
      <c r="L3862" t="s">
        <v>969</v>
      </c>
      <c r="M3862" t="s">
        <v>246</v>
      </c>
      <c r="N3862" t="s">
        <v>75</v>
      </c>
      <c r="O3862">
        <v>85013</v>
      </c>
    </row>
    <row r="3863" spans="1:15" x14ac:dyDescent="0.25">
      <c r="A3863" t="s">
        <v>5426</v>
      </c>
      <c r="B3863" t="s">
        <v>5566</v>
      </c>
      <c r="C3863" t="s">
        <v>5428</v>
      </c>
      <c r="D3863" s="1">
        <v>44835</v>
      </c>
      <c r="E3863" s="1">
        <v>44839</v>
      </c>
      <c r="F3863" t="s">
        <v>18</v>
      </c>
      <c r="G3863" s="2">
        <v>28710</v>
      </c>
      <c r="H3863" s="2">
        <v>38908</v>
      </c>
      <c r="I3863" s="2">
        <v>2882</v>
      </c>
      <c r="J3863" s="2">
        <v>7316</v>
      </c>
      <c r="K3863">
        <v>0</v>
      </c>
      <c r="L3863" t="s">
        <v>112</v>
      </c>
      <c r="M3863" t="s">
        <v>59</v>
      </c>
      <c r="N3863" t="s">
        <v>43</v>
      </c>
      <c r="O3863">
        <v>77059</v>
      </c>
    </row>
    <row r="3864" spans="1:15" x14ac:dyDescent="0.25">
      <c r="A3864" t="s">
        <v>5426</v>
      </c>
      <c r="B3864" t="s">
        <v>5567</v>
      </c>
      <c r="C3864" t="s">
        <v>17</v>
      </c>
      <c r="D3864" s="1">
        <v>44895</v>
      </c>
      <c r="E3864" s="1">
        <v>44896</v>
      </c>
      <c r="F3864" t="s">
        <v>18</v>
      </c>
      <c r="G3864" s="2">
        <v>6250</v>
      </c>
      <c r="H3864" s="2">
        <v>8153</v>
      </c>
      <c r="I3864" s="2">
        <v>0</v>
      </c>
      <c r="J3864" s="2">
        <v>1903</v>
      </c>
      <c r="K3864">
        <v>0</v>
      </c>
      <c r="L3864" t="s">
        <v>1232</v>
      </c>
      <c r="M3864" t="s">
        <v>71</v>
      </c>
      <c r="N3864" t="s">
        <v>43</v>
      </c>
      <c r="O3864">
        <v>33803</v>
      </c>
    </row>
    <row r="3865" spans="1:15" x14ac:dyDescent="0.25">
      <c r="A3865" t="s">
        <v>5426</v>
      </c>
      <c r="B3865" t="s">
        <v>5568</v>
      </c>
      <c r="C3865" t="s">
        <v>5449</v>
      </c>
      <c r="D3865" s="1">
        <v>44835</v>
      </c>
      <c r="E3865" s="1">
        <v>44840</v>
      </c>
      <c r="F3865" t="s">
        <v>18</v>
      </c>
      <c r="G3865" s="2">
        <v>12500</v>
      </c>
      <c r="H3865" s="2">
        <v>15911</v>
      </c>
      <c r="I3865" s="2">
        <v>901</v>
      </c>
      <c r="J3865" s="2">
        <v>2510</v>
      </c>
      <c r="K3865">
        <v>0</v>
      </c>
      <c r="L3865" t="s">
        <v>241</v>
      </c>
      <c r="M3865" t="s">
        <v>141</v>
      </c>
      <c r="N3865" t="s">
        <v>43</v>
      </c>
      <c r="O3865" t="s">
        <v>5569</v>
      </c>
    </row>
    <row r="3866" spans="1:15" x14ac:dyDescent="0.25">
      <c r="A3866" t="s">
        <v>5426</v>
      </c>
      <c r="B3866" t="s">
        <v>5570</v>
      </c>
      <c r="C3866" t="s">
        <v>5428</v>
      </c>
      <c r="D3866" s="1">
        <v>44835</v>
      </c>
      <c r="E3866" s="1">
        <v>44840</v>
      </c>
      <c r="F3866" t="s">
        <v>18</v>
      </c>
      <c r="G3866" s="2">
        <v>30300</v>
      </c>
      <c r="H3866" s="2">
        <v>37499</v>
      </c>
      <c r="I3866" s="2">
        <v>2123</v>
      </c>
      <c r="J3866" s="2">
        <v>5076</v>
      </c>
      <c r="K3866">
        <v>0</v>
      </c>
      <c r="L3866" t="s">
        <v>5571</v>
      </c>
      <c r="M3866" t="s">
        <v>88</v>
      </c>
      <c r="N3866" t="s">
        <v>43</v>
      </c>
      <c r="O3866">
        <v>17110</v>
      </c>
    </row>
    <row r="3867" spans="1:15" x14ac:dyDescent="0.25">
      <c r="A3867" t="s">
        <v>5426</v>
      </c>
      <c r="B3867" t="s">
        <v>5572</v>
      </c>
      <c r="C3867" t="s">
        <v>17</v>
      </c>
      <c r="D3867" s="1">
        <v>44835</v>
      </c>
      <c r="E3867" s="1">
        <v>44839</v>
      </c>
      <c r="F3867" t="s">
        <v>18</v>
      </c>
      <c r="G3867" s="2">
        <v>10300</v>
      </c>
      <c r="H3867" s="2">
        <v>13435</v>
      </c>
      <c r="I3867" s="2">
        <v>886</v>
      </c>
      <c r="J3867" s="2">
        <v>2249</v>
      </c>
      <c r="K3867">
        <v>0</v>
      </c>
      <c r="L3867" t="s">
        <v>969</v>
      </c>
      <c r="M3867" t="s">
        <v>246</v>
      </c>
      <c r="N3867" t="s">
        <v>43</v>
      </c>
      <c r="O3867">
        <v>85013</v>
      </c>
    </row>
    <row r="3868" spans="1:15" x14ac:dyDescent="0.25">
      <c r="A3868" t="s">
        <v>5426</v>
      </c>
      <c r="B3868" t="s">
        <v>5573</v>
      </c>
      <c r="C3868" t="s">
        <v>5428</v>
      </c>
      <c r="D3868" s="1">
        <v>44835</v>
      </c>
      <c r="E3868" s="1">
        <v>44840</v>
      </c>
      <c r="F3868" t="s">
        <v>18</v>
      </c>
      <c r="G3868" s="2">
        <v>27400</v>
      </c>
      <c r="H3868" s="2">
        <v>34398</v>
      </c>
      <c r="I3868" s="2">
        <v>3156</v>
      </c>
      <c r="J3868" s="2">
        <v>3842</v>
      </c>
      <c r="K3868">
        <v>0</v>
      </c>
      <c r="L3868" t="s">
        <v>1361</v>
      </c>
      <c r="M3868" t="s">
        <v>453</v>
      </c>
      <c r="N3868" t="s">
        <v>43</v>
      </c>
      <c r="O3868">
        <v>98002</v>
      </c>
    </row>
    <row r="3869" spans="1:15" x14ac:dyDescent="0.25">
      <c r="A3869" t="s">
        <v>5426</v>
      </c>
      <c r="B3869" t="s">
        <v>5574</v>
      </c>
      <c r="C3869" t="s">
        <v>5428</v>
      </c>
      <c r="D3869" s="1">
        <v>44835</v>
      </c>
      <c r="E3869" s="1">
        <v>44835</v>
      </c>
      <c r="F3869" t="s">
        <v>54</v>
      </c>
      <c r="G3869" s="2">
        <v>-33000</v>
      </c>
      <c r="H3869" s="2">
        <v>-37866</v>
      </c>
      <c r="I3869" s="2">
        <v>0</v>
      </c>
      <c r="J3869" s="2">
        <v>-4866</v>
      </c>
      <c r="K3869">
        <v>0</v>
      </c>
      <c r="L3869" t="s">
        <v>5520</v>
      </c>
      <c r="M3869" t="s">
        <v>71</v>
      </c>
      <c r="N3869" t="s">
        <v>75</v>
      </c>
      <c r="O3869">
        <v>32118</v>
      </c>
    </row>
    <row r="3870" spans="1:15" x14ac:dyDescent="0.25">
      <c r="A3870" t="s">
        <v>5426</v>
      </c>
      <c r="B3870" t="s">
        <v>5575</v>
      </c>
      <c r="C3870" t="s">
        <v>5428</v>
      </c>
      <c r="D3870" s="1">
        <v>44835</v>
      </c>
      <c r="E3870" s="1">
        <v>44839</v>
      </c>
      <c r="F3870" t="s">
        <v>18</v>
      </c>
      <c r="G3870" s="2">
        <v>33000</v>
      </c>
      <c r="H3870" s="2">
        <v>40308</v>
      </c>
      <c r="I3870" s="2">
        <v>2985</v>
      </c>
      <c r="J3870" s="2">
        <v>4323</v>
      </c>
      <c r="K3870">
        <v>0</v>
      </c>
      <c r="L3870" t="s">
        <v>127</v>
      </c>
      <c r="M3870" t="s">
        <v>59</v>
      </c>
      <c r="N3870" t="s">
        <v>43</v>
      </c>
      <c r="O3870">
        <v>76109</v>
      </c>
    </row>
    <row r="3871" spans="1:15" x14ac:dyDescent="0.25">
      <c r="A3871" t="s">
        <v>5426</v>
      </c>
      <c r="B3871" t="s">
        <v>5576</v>
      </c>
      <c r="C3871" t="s">
        <v>5428</v>
      </c>
      <c r="D3871" s="1">
        <v>44835</v>
      </c>
      <c r="E3871" s="1">
        <v>44839</v>
      </c>
      <c r="F3871" t="s">
        <v>18</v>
      </c>
      <c r="G3871" s="2">
        <v>33000</v>
      </c>
      <c r="H3871" s="2">
        <v>37866</v>
      </c>
      <c r="I3871" s="2">
        <v>0</v>
      </c>
      <c r="J3871" s="2">
        <v>4866</v>
      </c>
      <c r="K3871">
        <v>0</v>
      </c>
      <c r="L3871" t="s">
        <v>1433</v>
      </c>
      <c r="M3871" t="s">
        <v>71</v>
      </c>
      <c r="N3871" t="s">
        <v>43</v>
      </c>
      <c r="O3871">
        <v>33304</v>
      </c>
    </row>
    <row r="3872" spans="1:15" x14ac:dyDescent="0.25">
      <c r="A3872" t="s">
        <v>5426</v>
      </c>
      <c r="B3872" t="s">
        <v>5577</v>
      </c>
      <c r="C3872" t="s">
        <v>5428</v>
      </c>
      <c r="D3872" s="1">
        <v>44835</v>
      </c>
      <c r="E3872" t="s">
        <v>17</v>
      </c>
      <c r="F3872" t="s">
        <v>18</v>
      </c>
      <c r="G3872" s="2">
        <v>33000</v>
      </c>
      <c r="H3872" s="2">
        <v>35558</v>
      </c>
      <c r="I3872" s="2">
        <v>2558</v>
      </c>
      <c r="J3872" s="2">
        <v>0</v>
      </c>
      <c r="K3872">
        <v>0</v>
      </c>
      <c r="L3872" t="s">
        <v>17</v>
      </c>
      <c r="M3872" t="s">
        <v>17</v>
      </c>
      <c r="N3872" t="s">
        <v>43</v>
      </c>
      <c r="O3872" t="s">
        <v>17</v>
      </c>
    </row>
    <row r="3873" spans="1:15" x14ac:dyDescent="0.25">
      <c r="A3873" t="s">
        <v>5426</v>
      </c>
      <c r="B3873" t="s">
        <v>5578</v>
      </c>
      <c r="C3873" t="s">
        <v>5428</v>
      </c>
      <c r="D3873" s="1">
        <v>44835</v>
      </c>
      <c r="E3873" s="1">
        <v>44840</v>
      </c>
      <c r="F3873" t="s">
        <v>18</v>
      </c>
      <c r="G3873" s="2">
        <v>33000</v>
      </c>
      <c r="H3873" s="2">
        <v>39070</v>
      </c>
      <c r="I3873" s="2">
        <v>2392</v>
      </c>
      <c r="J3873" s="2">
        <v>3678</v>
      </c>
      <c r="K3873">
        <v>0</v>
      </c>
      <c r="L3873" t="s">
        <v>5579</v>
      </c>
      <c r="M3873" t="s">
        <v>52</v>
      </c>
      <c r="N3873" t="s">
        <v>43</v>
      </c>
      <c r="O3873">
        <v>95746</v>
      </c>
    </row>
    <row r="3874" spans="1:15" x14ac:dyDescent="0.25">
      <c r="A3874" t="s">
        <v>5426</v>
      </c>
      <c r="B3874" t="s">
        <v>5580</v>
      </c>
      <c r="C3874" t="s">
        <v>5449</v>
      </c>
      <c r="D3874" s="1">
        <v>44835</v>
      </c>
      <c r="E3874" s="1">
        <v>44839</v>
      </c>
      <c r="F3874" t="s">
        <v>18</v>
      </c>
      <c r="G3874" s="2">
        <v>22000</v>
      </c>
      <c r="H3874" s="2">
        <v>24986</v>
      </c>
      <c r="I3874" s="2">
        <v>0</v>
      </c>
      <c r="J3874" s="2">
        <v>2986</v>
      </c>
      <c r="K3874">
        <v>0</v>
      </c>
      <c r="L3874" t="s">
        <v>673</v>
      </c>
      <c r="M3874" t="s">
        <v>71</v>
      </c>
      <c r="N3874" t="s">
        <v>43</v>
      </c>
      <c r="O3874">
        <v>33606</v>
      </c>
    </row>
    <row r="3875" spans="1:15" x14ac:dyDescent="0.25">
      <c r="A3875" t="s">
        <v>5426</v>
      </c>
      <c r="B3875" t="s">
        <v>5581</v>
      </c>
      <c r="C3875" t="s">
        <v>17</v>
      </c>
      <c r="D3875" s="1">
        <v>44910</v>
      </c>
      <c r="E3875" t="s">
        <v>17</v>
      </c>
      <c r="F3875" t="s">
        <v>18</v>
      </c>
      <c r="G3875" s="2">
        <v>6500</v>
      </c>
      <c r="H3875" s="2">
        <v>9262</v>
      </c>
      <c r="I3875" s="2">
        <v>606</v>
      </c>
      <c r="J3875" s="2">
        <v>2156</v>
      </c>
      <c r="K3875">
        <v>0</v>
      </c>
      <c r="L3875" t="s">
        <v>5582</v>
      </c>
      <c r="M3875" t="s">
        <v>20</v>
      </c>
      <c r="N3875" t="s">
        <v>21</v>
      </c>
      <c r="O3875">
        <v>27870</v>
      </c>
    </row>
    <row r="3876" spans="1:15" x14ac:dyDescent="0.25">
      <c r="A3876" t="s">
        <v>5426</v>
      </c>
      <c r="B3876" t="s">
        <v>5583</v>
      </c>
      <c r="C3876" t="s">
        <v>5449</v>
      </c>
      <c r="D3876" s="1">
        <v>44835</v>
      </c>
      <c r="E3876" s="1">
        <v>44840</v>
      </c>
      <c r="F3876" t="s">
        <v>18</v>
      </c>
      <c r="G3876" s="2">
        <v>19000</v>
      </c>
      <c r="H3876" s="2">
        <v>23665</v>
      </c>
      <c r="I3876" s="2">
        <v>1895</v>
      </c>
      <c r="J3876" s="2">
        <v>2770</v>
      </c>
      <c r="K3876">
        <v>0</v>
      </c>
      <c r="L3876" t="s">
        <v>5584</v>
      </c>
      <c r="M3876" t="s">
        <v>453</v>
      </c>
      <c r="N3876" t="s">
        <v>43</v>
      </c>
      <c r="O3876">
        <v>99336</v>
      </c>
    </row>
    <row r="3877" spans="1:15" x14ac:dyDescent="0.25">
      <c r="A3877" t="s">
        <v>5426</v>
      </c>
      <c r="B3877" t="s">
        <v>5585</v>
      </c>
      <c r="C3877" t="s">
        <v>5428</v>
      </c>
      <c r="D3877" s="1">
        <v>44840</v>
      </c>
      <c r="E3877" s="1">
        <v>44840</v>
      </c>
      <c r="F3877" t="s">
        <v>54</v>
      </c>
      <c r="G3877" s="2">
        <v>-33000</v>
      </c>
      <c r="H3877" s="2">
        <v>-40894</v>
      </c>
      <c r="I3877" s="2">
        <v>-3028</v>
      </c>
      <c r="J3877" s="2">
        <v>-4866</v>
      </c>
      <c r="K3877">
        <v>0</v>
      </c>
      <c r="L3877" t="s">
        <v>5586</v>
      </c>
      <c r="M3877" t="s">
        <v>46</v>
      </c>
      <c r="N3877" t="s">
        <v>43</v>
      </c>
      <c r="O3877">
        <v>31206</v>
      </c>
    </row>
    <row r="3878" spans="1:15" x14ac:dyDescent="0.25">
      <c r="A3878" t="s">
        <v>5426</v>
      </c>
      <c r="B3878" t="s">
        <v>5587</v>
      </c>
      <c r="C3878" t="s">
        <v>5428</v>
      </c>
      <c r="D3878" s="1">
        <v>44869</v>
      </c>
      <c r="E3878" s="1">
        <v>44872</v>
      </c>
      <c r="F3878" t="s">
        <v>18</v>
      </c>
      <c r="G3878" s="2">
        <v>33000</v>
      </c>
      <c r="H3878" s="2">
        <v>37866</v>
      </c>
      <c r="I3878" s="2">
        <v>0</v>
      </c>
      <c r="J3878" s="2">
        <v>4866</v>
      </c>
      <c r="K3878">
        <v>0</v>
      </c>
      <c r="L3878" t="s">
        <v>2187</v>
      </c>
      <c r="M3878" t="s">
        <v>71</v>
      </c>
      <c r="N3878" t="s">
        <v>43</v>
      </c>
      <c r="O3878">
        <v>33953</v>
      </c>
    </row>
    <row r="3879" spans="1:15" x14ac:dyDescent="0.25">
      <c r="A3879" t="s">
        <v>5426</v>
      </c>
      <c r="B3879" t="s">
        <v>5588</v>
      </c>
      <c r="C3879" t="s">
        <v>5428</v>
      </c>
      <c r="D3879" s="1">
        <v>44845</v>
      </c>
      <c r="E3879" s="1">
        <v>44846</v>
      </c>
      <c r="F3879" t="s">
        <v>18</v>
      </c>
      <c r="G3879" s="2">
        <v>33000</v>
      </c>
      <c r="H3879" s="2">
        <v>37866</v>
      </c>
      <c r="I3879" s="2">
        <v>0</v>
      </c>
      <c r="J3879" s="2">
        <v>4866</v>
      </c>
      <c r="K3879">
        <v>0</v>
      </c>
      <c r="L3879" t="s">
        <v>5589</v>
      </c>
      <c r="M3879" t="s">
        <v>265</v>
      </c>
      <c r="N3879" t="s">
        <v>43</v>
      </c>
      <c r="O3879">
        <v>1566</v>
      </c>
    </row>
    <row r="3880" spans="1:15" x14ac:dyDescent="0.25">
      <c r="A3880" t="s">
        <v>5426</v>
      </c>
      <c r="B3880" t="s">
        <v>5590</v>
      </c>
      <c r="C3880" t="s">
        <v>5428</v>
      </c>
      <c r="D3880" s="1">
        <v>44835</v>
      </c>
      <c r="E3880" s="1">
        <v>44840</v>
      </c>
      <c r="F3880" t="s">
        <v>18</v>
      </c>
      <c r="G3880" s="2">
        <v>32400</v>
      </c>
      <c r="H3880" s="2">
        <v>40028</v>
      </c>
      <c r="I3880" s="2">
        <v>2965</v>
      </c>
      <c r="J3880" s="2">
        <v>4663</v>
      </c>
      <c r="K3880">
        <v>0</v>
      </c>
      <c r="L3880" t="s">
        <v>5591</v>
      </c>
      <c r="M3880" t="s">
        <v>56</v>
      </c>
      <c r="N3880" t="s">
        <v>21</v>
      </c>
      <c r="O3880">
        <v>44147</v>
      </c>
    </row>
    <row r="3881" spans="1:15" x14ac:dyDescent="0.25">
      <c r="A3881" t="s">
        <v>5426</v>
      </c>
      <c r="B3881" t="s">
        <v>5592</v>
      </c>
      <c r="C3881" t="s">
        <v>5428</v>
      </c>
      <c r="D3881" s="1">
        <v>44835</v>
      </c>
      <c r="E3881" s="1">
        <v>44839</v>
      </c>
      <c r="F3881" t="s">
        <v>18</v>
      </c>
      <c r="G3881" s="2">
        <v>33000</v>
      </c>
      <c r="H3881" s="2">
        <v>40138</v>
      </c>
      <c r="I3881" s="2">
        <v>2272</v>
      </c>
      <c r="J3881" s="2">
        <v>4866</v>
      </c>
      <c r="K3881">
        <v>0</v>
      </c>
      <c r="L3881" t="s">
        <v>5593</v>
      </c>
      <c r="M3881" t="s">
        <v>88</v>
      </c>
      <c r="N3881" t="s">
        <v>43</v>
      </c>
      <c r="O3881">
        <v>19446</v>
      </c>
    </row>
    <row r="3882" spans="1:15" x14ac:dyDescent="0.25">
      <c r="A3882" t="s">
        <v>5426</v>
      </c>
      <c r="B3882" t="s">
        <v>5594</v>
      </c>
      <c r="C3882" t="s">
        <v>5428</v>
      </c>
      <c r="D3882" s="1">
        <v>44835</v>
      </c>
      <c r="E3882" s="1">
        <v>44839</v>
      </c>
      <c r="F3882" t="s">
        <v>18</v>
      </c>
      <c r="G3882" s="2">
        <v>33000</v>
      </c>
      <c r="H3882" s="2">
        <v>39846</v>
      </c>
      <c r="I3882" s="2">
        <v>1980</v>
      </c>
      <c r="J3882" s="2">
        <v>4866</v>
      </c>
      <c r="K3882">
        <v>0</v>
      </c>
      <c r="L3882" t="s">
        <v>396</v>
      </c>
      <c r="M3882" t="s">
        <v>30</v>
      </c>
      <c r="N3882" t="s">
        <v>21</v>
      </c>
      <c r="O3882">
        <v>23455</v>
      </c>
    </row>
    <row r="3883" spans="1:15" x14ac:dyDescent="0.25">
      <c r="A3883" t="s">
        <v>5426</v>
      </c>
      <c r="B3883" t="s">
        <v>5595</v>
      </c>
      <c r="C3883" t="s">
        <v>17</v>
      </c>
      <c r="D3883" s="1">
        <v>44881</v>
      </c>
      <c r="E3883" s="1">
        <v>44881</v>
      </c>
      <c r="F3883" t="s">
        <v>23</v>
      </c>
      <c r="G3883" s="2">
        <v>5000</v>
      </c>
      <c r="H3883" s="2">
        <v>5000</v>
      </c>
      <c r="I3883" s="2">
        <v>0</v>
      </c>
      <c r="J3883" s="2">
        <v>0</v>
      </c>
      <c r="K3883">
        <v>0</v>
      </c>
      <c r="L3883" t="s">
        <v>17</v>
      </c>
      <c r="M3883" t="s">
        <v>17</v>
      </c>
      <c r="N3883" t="s">
        <v>24</v>
      </c>
      <c r="O3883" t="s">
        <v>17</v>
      </c>
    </row>
    <row r="3884" spans="1:15" x14ac:dyDescent="0.25">
      <c r="A3884" t="s">
        <v>5426</v>
      </c>
      <c r="B3884" t="s">
        <v>5596</v>
      </c>
      <c r="C3884" t="s">
        <v>5449</v>
      </c>
      <c r="D3884" s="1">
        <v>44836</v>
      </c>
      <c r="E3884" s="1">
        <v>44840</v>
      </c>
      <c r="F3884" t="s">
        <v>18</v>
      </c>
      <c r="G3884" s="2">
        <v>16500</v>
      </c>
      <c r="H3884" s="2">
        <v>19010</v>
      </c>
      <c r="I3884" s="2">
        <v>0</v>
      </c>
      <c r="J3884" s="2">
        <v>2510</v>
      </c>
      <c r="K3884">
        <v>0</v>
      </c>
      <c r="L3884" t="s">
        <v>1526</v>
      </c>
      <c r="M3884" t="s">
        <v>211</v>
      </c>
      <c r="N3884" t="s">
        <v>43</v>
      </c>
      <c r="O3884">
        <v>55419</v>
      </c>
    </row>
    <row r="3885" spans="1:15" x14ac:dyDescent="0.25">
      <c r="A3885" t="s">
        <v>5426</v>
      </c>
      <c r="B3885" t="s">
        <v>5597</v>
      </c>
      <c r="C3885" t="s">
        <v>5428</v>
      </c>
      <c r="D3885" s="1">
        <v>44835</v>
      </c>
      <c r="E3885" s="1">
        <v>44839</v>
      </c>
      <c r="F3885" t="s">
        <v>18</v>
      </c>
      <c r="G3885" s="2">
        <v>33000</v>
      </c>
      <c r="H3885" s="2">
        <v>40611</v>
      </c>
      <c r="I3885" s="2">
        <v>2745</v>
      </c>
      <c r="J3885" s="2">
        <v>4866</v>
      </c>
      <c r="K3885">
        <v>0</v>
      </c>
      <c r="L3885" t="s">
        <v>5598</v>
      </c>
      <c r="M3885" t="s">
        <v>56</v>
      </c>
      <c r="N3885" t="s">
        <v>21</v>
      </c>
      <c r="O3885">
        <v>43146</v>
      </c>
    </row>
    <row r="3886" spans="1:15" x14ac:dyDescent="0.25">
      <c r="A3886" t="s">
        <v>5426</v>
      </c>
      <c r="B3886" t="s">
        <v>5599</v>
      </c>
      <c r="C3886" t="s">
        <v>5428</v>
      </c>
      <c r="D3886" s="1">
        <v>44835</v>
      </c>
      <c r="E3886" s="1">
        <v>44839</v>
      </c>
      <c r="F3886" t="s">
        <v>18</v>
      </c>
      <c r="G3886" s="2">
        <v>28300</v>
      </c>
      <c r="H3886" s="2">
        <v>35068</v>
      </c>
      <c r="I3886" s="2">
        <v>2598</v>
      </c>
      <c r="J3886" s="2">
        <v>4170</v>
      </c>
      <c r="K3886">
        <v>0</v>
      </c>
      <c r="L3886" t="s">
        <v>5344</v>
      </c>
      <c r="M3886" t="s">
        <v>59</v>
      </c>
      <c r="N3886" t="s">
        <v>43</v>
      </c>
      <c r="O3886">
        <v>75104</v>
      </c>
    </row>
    <row r="3887" spans="1:15" x14ac:dyDescent="0.25">
      <c r="A3887" t="s">
        <v>5426</v>
      </c>
      <c r="B3887" t="s">
        <v>5600</v>
      </c>
      <c r="C3887" t="s">
        <v>5428</v>
      </c>
      <c r="D3887" s="1">
        <v>44835</v>
      </c>
      <c r="E3887" s="1">
        <v>44840</v>
      </c>
      <c r="F3887" t="s">
        <v>18</v>
      </c>
      <c r="G3887" s="2">
        <v>35900</v>
      </c>
      <c r="H3887" s="2">
        <v>43489</v>
      </c>
      <c r="I3887" s="2">
        <v>2513</v>
      </c>
      <c r="J3887" s="2">
        <v>5076</v>
      </c>
      <c r="K3887">
        <v>0</v>
      </c>
      <c r="L3887" t="s">
        <v>1719</v>
      </c>
      <c r="M3887" t="s">
        <v>30</v>
      </c>
      <c r="N3887" t="s">
        <v>21</v>
      </c>
      <c r="O3887">
        <v>23185</v>
      </c>
    </row>
    <row r="3888" spans="1:15" x14ac:dyDescent="0.25">
      <c r="A3888" t="s">
        <v>5426</v>
      </c>
      <c r="B3888" t="s">
        <v>5601</v>
      </c>
      <c r="C3888" t="s">
        <v>5428</v>
      </c>
      <c r="D3888" s="1">
        <v>44835</v>
      </c>
      <c r="E3888" s="1">
        <v>44839</v>
      </c>
      <c r="F3888" t="s">
        <v>18</v>
      </c>
      <c r="G3888" s="2">
        <v>33000</v>
      </c>
      <c r="H3888" s="2">
        <v>41346</v>
      </c>
      <c r="I3888" s="2">
        <v>0</v>
      </c>
      <c r="J3888" s="2">
        <v>8346</v>
      </c>
      <c r="K3888">
        <v>0</v>
      </c>
      <c r="L3888" t="s">
        <v>5602</v>
      </c>
      <c r="M3888" t="s">
        <v>2925</v>
      </c>
      <c r="N3888" t="s">
        <v>43</v>
      </c>
      <c r="O3888">
        <v>99577</v>
      </c>
    </row>
    <row r="3889" spans="1:15" x14ac:dyDescent="0.25">
      <c r="A3889" t="s">
        <v>5426</v>
      </c>
      <c r="B3889" t="s">
        <v>5603</v>
      </c>
      <c r="C3889" t="s">
        <v>5449</v>
      </c>
      <c r="D3889" s="1">
        <v>44836</v>
      </c>
      <c r="E3889" s="1">
        <v>44840</v>
      </c>
      <c r="F3889" t="s">
        <v>18</v>
      </c>
      <c r="G3889" s="2">
        <v>23900</v>
      </c>
      <c r="H3889" s="2">
        <v>29143</v>
      </c>
      <c r="I3889" s="2">
        <v>2160</v>
      </c>
      <c r="J3889" s="2">
        <v>3083</v>
      </c>
      <c r="K3889">
        <v>0</v>
      </c>
      <c r="L3889" t="s">
        <v>628</v>
      </c>
      <c r="M3889" t="s">
        <v>59</v>
      </c>
      <c r="N3889" t="s">
        <v>43</v>
      </c>
      <c r="O3889">
        <v>75034</v>
      </c>
    </row>
    <row r="3890" spans="1:15" x14ac:dyDescent="0.25">
      <c r="A3890" t="s">
        <v>5426</v>
      </c>
      <c r="B3890" t="s">
        <v>5604</v>
      </c>
      <c r="C3890" t="s">
        <v>5428</v>
      </c>
      <c r="D3890" s="1">
        <v>44835</v>
      </c>
      <c r="E3890" s="1">
        <v>44839</v>
      </c>
      <c r="F3890" t="s">
        <v>18</v>
      </c>
      <c r="G3890" s="2">
        <v>33000</v>
      </c>
      <c r="H3890" s="2">
        <v>41369</v>
      </c>
      <c r="I3890" s="2">
        <v>3503</v>
      </c>
      <c r="J3890" s="2">
        <v>4866</v>
      </c>
      <c r="K3890">
        <v>0</v>
      </c>
      <c r="L3890" t="s">
        <v>3326</v>
      </c>
      <c r="M3890" t="s">
        <v>33</v>
      </c>
      <c r="N3890" t="s">
        <v>43</v>
      </c>
      <c r="O3890">
        <v>37919</v>
      </c>
    </row>
    <row r="3891" spans="1:15" x14ac:dyDescent="0.25">
      <c r="A3891" t="s">
        <v>5426</v>
      </c>
      <c r="B3891" t="s">
        <v>5605</v>
      </c>
      <c r="C3891" t="s">
        <v>5428</v>
      </c>
      <c r="D3891" s="1">
        <v>44835</v>
      </c>
      <c r="E3891" s="1">
        <v>44839</v>
      </c>
      <c r="F3891" t="s">
        <v>18</v>
      </c>
      <c r="G3891" s="2">
        <v>27400</v>
      </c>
      <c r="H3891" s="2">
        <v>32266</v>
      </c>
      <c r="I3891" s="2">
        <v>0</v>
      </c>
      <c r="J3891" s="2">
        <v>4866</v>
      </c>
      <c r="K3891">
        <v>0</v>
      </c>
      <c r="L3891" t="s">
        <v>5606</v>
      </c>
      <c r="M3891" t="s">
        <v>71</v>
      </c>
      <c r="N3891" t="s">
        <v>43</v>
      </c>
      <c r="O3891">
        <v>33594</v>
      </c>
    </row>
    <row r="3892" spans="1:15" x14ac:dyDescent="0.25">
      <c r="A3892" t="s">
        <v>5426</v>
      </c>
      <c r="B3892" t="s">
        <v>5607</v>
      </c>
      <c r="C3892" t="s">
        <v>5428</v>
      </c>
      <c r="D3892" s="1">
        <v>44835</v>
      </c>
      <c r="E3892" s="1">
        <v>44839</v>
      </c>
      <c r="F3892" t="s">
        <v>18</v>
      </c>
      <c r="G3892" s="2">
        <v>33000</v>
      </c>
      <c r="H3892" s="2">
        <v>40308</v>
      </c>
      <c r="I3892" s="2">
        <v>2985</v>
      </c>
      <c r="J3892" s="2">
        <v>4323</v>
      </c>
      <c r="K3892">
        <v>0</v>
      </c>
      <c r="L3892" t="s">
        <v>112</v>
      </c>
      <c r="M3892" t="s">
        <v>59</v>
      </c>
      <c r="N3892" t="s">
        <v>43</v>
      </c>
      <c r="O3892">
        <v>77059</v>
      </c>
    </row>
    <row r="3893" spans="1:15" x14ac:dyDescent="0.25">
      <c r="A3893" t="s">
        <v>5426</v>
      </c>
      <c r="B3893" t="s">
        <v>5608</v>
      </c>
      <c r="C3893" t="s">
        <v>5449</v>
      </c>
      <c r="D3893" s="1">
        <v>44855</v>
      </c>
      <c r="E3893" t="s">
        <v>17</v>
      </c>
      <c r="F3893" t="s">
        <v>18</v>
      </c>
      <c r="G3893" s="2">
        <v>19000</v>
      </c>
      <c r="H3893" s="2">
        <v>23969</v>
      </c>
      <c r="I3893" s="2">
        <v>2199</v>
      </c>
      <c r="J3893" s="2">
        <v>2770</v>
      </c>
      <c r="K3893">
        <v>0</v>
      </c>
      <c r="L3893" t="s">
        <v>1361</v>
      </c>
      <c r="M3893" t="s">
        <v>453</v>
      </c>
      <c r="N3893" t="s">
        <v>43</v>
      </c>
      <c r="O3893">
        <v>98002</v>
      </c>
    </row>
    <row r="3894" spans="1:15" x14ac:dyDescent="0.25">
      <c r="A3894" t="s">
        <v>5426</v>
      </c>
      <c r="B3894" t="s">
        <v>5609</v>
      </c>
      <c r="C3894" t="s">
        <v>17</v>
      </c>
      <c r="D3894" s="1">
        <v>44886</v>
      </c>
      <c r="E3894" s="1">
        <v>44887</v>
      </c>
      <c r="F3894" t="s">
        <v>18</v>
      </c>
      <c r="G3894" s="2">
        <v>25400</v>
      </c>
      <c r="H3894" s="2">
        <v>29375</v>
      </c>
      <c r="I3894" s="2">
        <v>1399</v>
      </c>
      <c r="J3894" s="2">
        <v>2576</v>
      </c>
      <c r="K3894">
        <v>0</v>
      </c>
      <c r="L3894" t="s">
        <v>5610</v>
      </c>
      <c r="M3894" t="s">
        <v>465</v>
      </c>
      <c r="N3894" t="s">
        <v>43</v>
      </c>
      <c r="O3894">
        <v>87124</v>
      </c>
    </row>
    <row r="3895" spans="1:15" x14ac:dyDescent="0.25">
      <c r="A3895" t="s">
        <v>5426</v>
      </c>
      <c r="B3895" t="s">
        <v>5611</v>
      </c>
      <c r="C3895" t="s">
        <v>5428</v>
      </c>
      <c r="D3895" s="1">
        <v>44835</v>
      </c>
      <c r="E3895" s="1">
        <v>44840</v>
      </c>
      <c r="F3895" t="s">
        <v>18</v>
      </c>
      <c r="G3895" s="2">
        <v>33000</v>
      </c>
      <c r="H3895" s="2">
        <v>40138</v>
      </c>
      <c r="I3895" s="2">
        <v>2272</v>
      </c>
      <c r="J3895" s="2">
        <v>4866</v>
      </c>
      <c r="K3895">
        <v>0</v>
      </c>
      <c r="L3895" t="s">
        <v>5612</v>
      </c>
      <c r="M3895" t="s">
        <v>138</v>
      </c>
      <c r="N3895" t="s">
        <v>21</v>
      </c>
      <c r="O3895">
        <v>49423</v>
      </c>
    </row>
    <row r="3896" spans="1:15" x14ac:dyDescent="0.25">
      <c r="A3896" t="s">
        <v>5426</v>
      </c>
      <c r="B3896" t="s">
        <v>5613</v>
      </c>
      <c r="C3896" t="s">
        <v>17</v>
      </c>
      <c r="D3896" s="1">
        <v>44857</v>
      </c>
      <c r="E3896" s="1">
        <v>44860</v>
      </c>
      <c r="F3896" t="s">
        <v>18</v>
      </c>
      <c r="G3896" s="2">
        <v>0</v>
      </c>
      <c r="H3896" s="2">
        <v>0</v>
      </c>
      <c r="I3896" s="2">
        <v>0</v>
      </c>
      <c r="J3896" s="2">
        <v>0</v>
      </c>
      <c r="K3896">
        <v>0</v>
      </c>
      <c r="L3896" t="s">
        <v>3488</v>
      </c>
      <c r="M3896" t="s">
        <v>59</v>
      </c>
      <c r="N3896" t="s">
        <v>43</v>
      </c>
      <c r="O3896">
        <v>76182</v>
      </c>
    </row>
    <row r="3897" spans="1:15" x14ac:dyDescent="0.25">
      <c r="A3897" t="s">
        <v>5426</v>
      </c>
      <c r="B3897" t="s">
        <v>5614</v>
      </c>
      <c r="C3897" t="s">
        <v>5428</v>
      </c>
      <c r="D3897" s="1">
        <v>44835</v>
      </c>
      <c r="E3897" s="1">
        <v>44840</v>
      </c>
      <c r="F3897" t="s">
        <v>18</v>
      </c>
      <c r="G3897" s="2">
        <v>33000</v>
      </c>
      <c r="H3897" s="2">
        <v>40421</v>
      </c>
      <c r="I3897" s="2">
        <v>2555</v>
      </c>
      <c r="J3897" s="2">
        <v>4866</v>
      </c>
      <c r="K3897">
        <v>0</v>
      </c>
      <c r="L3897" t="s">
        <v>5615</v>
      </c>
      <c r="M3897" t="s">
        <v>20</v>
      </c>
      <c r="N3897" t="s">
        <v>21</v>
      </c>
      <c r="O3897">
        <v>27103</v>
      </c>
    </row>
    <row r="3898" spans="1:15" x14ac:dyDescent="0.25">
      <c r="A3898" t="s">
        <v>5426</v>
      </c>
      <c r="B3898" t="s">
        <v>5616</v>
      </c>
      <c r="C3898" t="s">
        <v>5428</v>
      </c>
      <c r="D3898" s="1">
        <v>44835</v>
      </c>
      <c r="E3898" s="1">
        <v>44839</v>
      </c>
      <c r="F3898" t="s">
        <v>18</v>
      </c>
      <c r="G3898" s="2">
        <v>33000</v>
      </c>
      <c r="H3898" s="2">
        <v>40308</v>
      </c>
      <c r="I3898" s="2">
        <v>2985</v>
      </c>
      <c r="J3898" s="2">
        <v>4323</v>
      </c>
      <c r="K3898">
        <v>0</v>
      </c>
      <c r="L3898" t="s">
        <v>5617</v>
      </c>
      <c r="M3898" t="s">
        <v>59</v>
      </c>
      <c r="N3898" t="s">
        <v>43</v>
      </c>
      <c r="O3898">
        <v>78023</v>
      </c>
    </row>
    <row r="3899" spans="1:15" x14ac:dyDescent="0.25">
      <c r="A3899" t="s">
        <v>5426</v>
      </c>
      <c r="B3899" t="s">
        <v>5618</v>
      </c>
      <c r="C3899" t="s">
        <v>5428</v>
      </c>
      <c r="D3899" s="1">
        <v>44835</v>
      </c>
      <c r="E3899" s="1">
        <v>44839</v>
      </c>
      <c r="F3899" t="s">
        <v>18</v>
      </c>
      <c r="G3899" s="2">
        <v>21000</v>
      </c>
      <c r="H3899" s="2">
        <v>27349</v>
      </c>
      <c r="I3899" s="2">
        <v>2026</v>
      </c>
      <c r="J3899" s="2">
        <v>4323</v>
      </c>
      <c r="K3899">
        <v>0</v>
      </c>
      <c r="L3899" t="s">
        <v>5187</v>
      </c>
      <c r="M3899" t="s">
        <v>59</v>
      </c>
      <c r="N3899" t="s">
        <v>43</v>
      </c>
      <c r="O3899">
        <v>75078</v>
      </c>
    </row>
    <row r="3900" spans="1:15" x14ac:dyDescent="0.25">
      <c r="A3900" t="s">
        <v>5426</v>
      </c>
      <c r="B3900" t="s">
        <v>5619</v>
      </c>
      <c r="C3900" t="s">
        <v>5449</v>
      </c>
      <c r="D3900" s="1">
        <v>44852</v>
      </c>
      <c r="E3900" s="1">
        <v>44853</v>
      </c>
      <c r="F3900" t="s">
        <v>18</v>
      </c>
      <c r="G3900" s="2">
        <v>19000</v>
      </c>
      <c r="H3900" s="2">
        <v>23555</v>
      </c>
      <c r="I3900" s="2">
        <v>1746</v>
      </c>
      <c r="J3900" s="2">
        <v>2809</v>
      </c>
      <c r="K3900">
        <v>0</v>
      </c>
      <c r="L3900" t="s">
        <v>865</v>
      </c>
      <c r="M3900" t="s">
        <v>59</v>
      </c>
      <c r="N3900" t="s">
        <v>43</v>
      </c>
      <c r="O3900">
        <v>77382</v>
      </c>
    </row>
    <row r="3901" spans="1:15" x14ac:dyDescent="0.25">
      <c r="A3901" t="s">
        <v>5426</v>
      </c>
      <c r="B3901" t="s">
        <v>5620</v>
      </c>
      <c r="C3901" t="s">
        <v>5428</v>
      </c>
      <c r="D3901" s="1">
        <v>44835</v>
      </c>
      <c r="E3901" s="1">
        <v>44840</v>
      </c>
      <c r="F3901" t="s">
        <v>18</v>
      </c>
      <c r="G3901" s="2">
        <v>41000</v>
      </c>
      <c r="H3901" s="2">
        <v>45663</v>
      </c>
      <c r="I3901" s="2">
        <v>0</v>
      </c>
      <c r="J3901" s="2">
        <v>4663</v>
      </c>
      <c r="K3901">
        <v>0</v>
      </c>
      <c r="L3901" t="s">
        <v>5621</v>
      </c>
      <c r="M3901" t="s">
        <v>1254</v>
      </c>
      <c r="N3901" t="s">
        <v>43</v>
      </c>
      <c r="O3901">
        <v>50021</v>
      </c>
    </row>
    <row r="3902" spans="1:15" x14ac:dyDescent="0.25">
      <c r="A3902" t="s">
        <v>5426</v>
      </c>
      <c r="B3902" t="s">
        <v>5622</v>
      </c>
      <c r="C3902" t="s">
        <v>17</v>
      </c>
      <c r="D3902" s="1">
        <v>44886</v>
      </c>
      <c r="E3902" s="1">
        <v>44886</v>
      </c>
      <c r="F3902" t="s">
        <v>23</v>
      </c>
      <c r="G3902" s="2">
        <v>5000</v>
      </c>
      <c r="H3902" s="2">
        <v>5000</v>
      </c>
      <c r="I3902" s="2">
        <v>0</v>
      </c>
      <c r="J3902" s="2">
        <v>0</v>
      </c>
      <c r="K3902">
        <v>0</v>
      </c>
      <c r="L3902" t="s">
        <v>17</v>
      </c>
      <c r="M3902" t="s">
        <v>17</v>
      </c>
      <c r="N3902" t="s">
        <v>24</v>
      </c>
      <c r="O3902" t="s">
        <v>17</v>
      </c>
    </row>
    <row r="3903" spans="1:15" x14ac:dyDescent="0.25">
      <c r="A3903" t="s">
        <v>5426</v>
      </c>
      <c r="B3903" t="s">
        <v>5623</v>
      </c>
      <c r="C3903" t="s">
        <v>5428</v>
      </c>
      <c r="D3903" s="1">
        <v>44835</v>
      </c>
      <c r="E3903" s="1">
        <v>44840</v>
      </c>
      <c r="F3903" t="s">
        <v>18</v>
      </c>
      <c r="G3903" s="2">
        <v>33000</v>
      </c>
      <c r="H3903" s="2">
        <v>40836</v>
      </c>
      <c r="I3903" s="2">
        <v>2970</v>
      </c>
      <c r="J3903" s="2">
        <v>4866</v>
      </c>
      <c r="K3903">
        <v>0</v>
      </c>
      <c r="L3903" t="s">
        <v>5624</v>
      </c>
      <c r="M3903" t="s">
        <v>42</v>
      </c>
      <c r="N3903" t="s">
        <v>43</v>
      </c>
      <c r="O3903">
        <v>21811</v>
      </c>
    </row>
    <row r="3904" spans="1:15" x14ac:dyDescent="0.25">
      <c r="A3904" t="s">
        <v>5426</v>
      </c>
      <c r="B3904" t="s">
        <v>5625</v>
      </c>
      <c r="C3904" t="s">
        <v>5428</v>
      </c>
      <c r="D3904" s="1">
        <v>44835</v>
      </c>
      <c r="E3904" s="1">
        <v>44840</v>
      </c>
      <c r="F3904" t="s">
        <v>18</v>
      </c>
      <c r="G3904" s="2">
        <v>33000</v>
      </c>
      <c r="H3904" s="2">
        <v>39501</v>
      </c>
      <c r="I3904" s="2">
        <v>2574</v>
      </c>
      <c r="J3904" s="2">
        <v>3927</v>
      </c>
      <c r="K3904">
        <v>0</v>
      </c>
      <c r="L3904" t="s">
        <v>4298</v>
      </c>
      <c r="M3904" t="s">
        <v>246</v>
      </c>
      <c r="N3904" t="s">
        <v>43</v>
      </c>
      <c r="O3904">
        <v>85234</v>
      </c>
    </row>
    <row r="3905" spans="1:15" x14ac:dyDescent="0.25">
      <c r="A3905" t="s">
        <v>5426</v>
      </c>
      <c r="B3905" t="s">
        <v>5626</v>
      </c>
      <c r="C3905" t="s">
        <v>17</v>
      </c>
      <c r="D3905" s="1">
        <v>44890</v>
      </c>
      <c r="E3905" s="1">
        <v>44890</v>
      </c>
      <c r="F3905" t="s">
        <v>18</v>
      </c>
      <c r="G3905" s="2">
        <v>34100</v>
      </c>
      <c r="H3905" s="2">
        <v>37432</v>
      </c>
      <c r="I3905" s="2">
        <v>0</v>
      </c>
      <c r="J3905" s="2">
        <v>3332</v>
      </c>
      <c r="K3905">
        <v>0</v>
      </c>
      <c r="L3905" t="s">
        <v>5627</v>
      </c>
      <c r="M3905" t="s">
        <v>306</v>
      </c>
      <c r="N3905" t="s">
        <v>75</v>
      </c>
      <c r="O3905">
        <v>35216</v>
      </c>
    </row>
    <row r="3906" spans="1:15" x14ac:dyDescent="0.25">
      <c r="A3906" t="s">
        <v>5426</v>
      </c>
      <c r="B3906" t="s">
        <v>5628</v>
      </c>
      <c r="C3906" t="s">
        <v>5428</v>
      </c>
      <c r="D3906" s="1">
        <v>44835</v>
      </c>
      <c r="E3906" s="1">
        <v>44839</v>
      </c>
      <c r="F3906" t="s">
        <v>18</v>
      </c>
      <c r="G3906" s="2">
        <v>33000</v>
      </c>
      <c r="H3906" s="2">
        <v>37866</v>
      </c>
      <c r="I3906" s="2">
        <v>0</v>
      </c>
      <c r="J3906" s="2">
        <v>4866</v>
      </c>
      <c r="K3906">
        <v>0</v>
      </c>
      <c r="L3906" t="s">
        <v>4982</v>
      </c>
      <c r="M3906" t="s">
        <v>71</v>
      </c>
      <c r="N3906" t="s">
        <v>43</v>
      </c>
      <c r="O3906">
        <v>34229</v>
      </c>
    </row>
    <row r="3907" spans="1:15" x14ac:dyDescent="0.25">
      <c r="A3907" t="s">
        <v>5426</v>
      </c>
      <c r="B3907" t="s">
        <v>5629</v>
      </c>
      <c r="C3907" t="s">
        <v>5428</v>
      </c>
      <c r="D3907" s="1">
        <v>44835</v>
      </c>
      <c r="E3907" s="1">
        <v>44839</v>
      </c>
      <c r="F3907" t="s">
        <v>18</v>
      </c>
      <c r="G3907" s="2">
        <v>33000</v>
      </c>
      <c r="H3907" s="2">
        <v>40138</v>
      </c>
      <c r="I3907" s="2">
        <v>2272</v>
      </c>
      <c r="J3907" s="2">
        <v>4866</v>
      </c>
      <c r="K3907">
        <v>0</v>
      </c>
      <c r="L3907" t="s">
        <v>2542</v>
      </c>
      <c r="M3907" t="s">
        <v>46</v>
      </c>
      <c r="N3907" t="s">
        <v>21</v>
      </c>
      <c r="O3907">
        <v>30080</v>
      </c>
    </row>
    <row r="3908" spans="1:15" x14ac:dyDescent="0.25">
      <c r="A3908" t="s">
        <v>5426</v>
      </c>
      <c r="B3908" t="s">
        <v>5630</v>
      </c>
      <c r="C3908" t="s">
        <v>5428</v>
      </c>
      <c r="D3908" s="1">
        <v>44835</v>
      </c>
      <c r="E3908" s="1">
        <v>44839</v>
      </c>
      <c r="F3908" t="s">
        <v>18</v>
      </c>
      <c r="G3908" s="2">
        <v>27400</v>
      </c>
      <c r="H3908" s="2">
        <v>33681</v>
      </c>
      <c r="I3908" s="2">
        <v>2603</v>
      </c>
      <c r="J3908" s="2">
        <v>3678</v>
      </c>
      <c r="K3908">
        <v>0</v>
      </c>
      <c r="L3908" t="s">
        <v>3036</v>
      </c>
      <c r="M3908" t="s">
        <v>52</v>
      </c>
      <c r="N3908" t="s">
        <v>43</v>
      </c>
      <c r="O3908">
        <v>90005</v>
      </c>
    </row>
    <row r="3909" spans="1:15" x14ac:dyDescent="0.25">
      <c r="A3909" t="s">
        <v>5426</v>
      </c>
      <c r="B3909" t="s">
        <v>5631</v>
      </c>
      <c r="C3909" t="s">
        <v>17</v>
      </c>
      <c r="D3909" s="1">
        <v>44906</v>
      </c>
      <c r="E3909" s="1">
        <v>44906</v>
      </c>
      <c r="F3909" t="s">
        <v>23</v>
      </c>
      <c r="G3909" s="2">
        <v>5000</v>
      </c>
      <c r="H3909" s="2">
        <v>5000</v>
      </c>
      <c r="I3909" s="2">
        <v>0</v>
      </c>
      <c r="J3909" s="2">
        <v>0</v>
      </c>
      <c r="K3909">
        <v>0</v>
      </c>
      <c r="L3909" t="s">
        <v>17</v>
      </c>
      <c r="M3909" t="s">
        <v>17</v>
      </c>
      <c r="N3909" t="s">
        <v>24</v>
      </c>
      <c r="O3909" t="s">
        <v>17</v>
      </c>
    </row>
    <row r="3910" spans="1:15" x14ac:dyDescent="0.25">
      <c r="A3910" t="s">
        <v>5426</v>
      </c>
      <c r="B3910" t="s">
        <v>5632</v>
      </c>
      <c r="C3910" t="s">
        <v>17</v>
      </c>
      <c r="D3910" s="1">
        <v>44881</v>
      </c>
      <c r="E3910" s="1">
        <v>44881</v>
      </c>
      <c r="F3910" t="s">
        <v>23</v>
      </c>
      <c r="G3910" s="2">
        <v>5000</v>
      </c>
      <c r="H3910" s="2">
        <v>5000</v>
      </c>
      <c r="I3910" s="2">
        <v>0</v>
      </c>
      <c r="J3910" s="2">
        <v>0</v>
      </c>
      <c r="K3910">
        <v>0</v>
      </c>
      <c r="L3910" t="s">
        <v>17</v>
      </c>
      <c r="M3910" t="s">
        <v>17</v>
      </c>
      <c r="N3910" t="s">
        <v>24</v>
      </c>
      <c r="O3910" t="s">
        <v>17</v>
      </c>
    </row>
    <row r="3911" spans="1:15" x14ac:dyDescent="0.25">
      <c r="A3911" t="s">
        <v>5426</v>
      </c>
      <c r="B3911" t="s">
        <v>5633</v>
      </c>
      <c r="C3911" t="s">
        <v>5428</v>
      </c>
      <c r="D3911" s="1">
        <v>44835</v>
      </c>
      <c r="E3911" s="1">
        <v>44839</v>
      </c>
      <c r="F3911" t="s">
        <v>18</v>
      </c>
      <c r="G3911" s="2">
        <v>33000</v>
      </c>
      <c r="H3911" s="2">
        <v>40170</v>
      </c>
      <c r="I3911" s="2">
        <v>2847</v>
      </c>
      <c r="J3911" s="2">
        <v>4323</v>
      </c>
      <c r="K3911">
        <v>0</v>
      </c>
      <c r="L3911" t="s">
        <v>5634</v>
      </c>
      <c r="M3911" t="s">
        <v>753</v>
      </c>
      <c r="N3911" t="s">
        <v>43</v>
      </c>
      <c r="O3911">
        <v>73129</v>
      </c>
    </row>
    <row r="3912" spans="1:15" x14ac:dyDescent="0.25">
      <c r="A3912" t="s">
        <v>5426</v>
      </c>
      <c r="B3912" t="s">
        <v>5635</v>
      </c>
      <c r="C3912" t="s">
        <v>5428</v>
      </c>
      <c r="D3912" s="1">
        <v>44835</v>
      </c>
      <c r="E3912" s="1">
        <v>44840</v>
      </c>
      <c r="F3912" t="s">
        <v>18</v>
      </c>
      <c r="G3912" s="2">
        <v>33000</v>
      </c>
      <c r="H3912" s="2">
        <v>41557</v>
      </c>
      <c r="I3912" s="2">
        <v>3691</v>
      </c>
      <c r="J3912" s="2">
        <v>4866</v>
      </c>
      <c r="K3912">
        <v>0</v>
      </c>
      <c r="L3912" t="s">
        <v>1264</v>
      </c>
      <c r="M3912" t="s">
        <v>33</v>
      </c>
      <c r="N3912" t="s">
        <v>43</v>
      </c>
      <c r="O3912">
        <v>38305</v>
      </c>
    </row>
    <row r="3913" spans="1:15" x14ac:dyDescent="0.25">
      <c r="A3913" t="s">
        <v>5426</v>
      </c>
      <c r="B3913" t="s">
        <v>5636</v>
      </c>
      <c r="C3913" t="s">
        <v>5428</v>
      </c>
      <c r="D3913" s="1">
        <v>44835</v>
      </c>
      <c r="E3913" s="1">
        <v>44840</v>
      </c>
      <c r="F3913" t="s">
        <v>18</v>
      </c>
      <c r="G3913" s="2">
        <v>33000</v>
      </c>
      <c r="H3913" s="2">
        <v>39846</v>
      </c>
      <c r="I3913" s="2">
        <v>1980</v>
      </c>
      <c r="J3913" s="2">
        <v>4866</v>
      </c>
      <c r="K3913">
        <v>0</v>
      </c>
      <c r="L3913" t="s">
        <v>5637</v>
      </c>
      <c r="M3913" t="s">
        <v>30</v>
      </c>
      <c r="N3913" t="s">
        <v>21</v>
      </c>
      <c r="O3913" t="s">
        <v>5638</v>
      </c>
    </row>
    <row r="3914" spans="1:15" x14ac:dyDescent="0.25">
      <c r="A3914" t="s">
        <v>5426</v>
      </c>
      <c r="B3914" t="s">
        <v>5639</v>
      </c>
      <c r="C3914" t="s">
        <v>5428</v>
      </c>
      <c r="D3914" s="1">
        <v>44835</v>
      </c>
      <c r="E3914" s="1">
        <v>44839</v>
      </c>
      <c r="F3914" t="s">
        <v>18</v>
      </c>
      <c r="G3914" s="2">
        <v>33000</v>
      </c>
      <c r="H3914" s="2">
        <v>40375</v>
      </c>
      <c r="I3914" s="2">
        <v>2509</v>
      </c>
      <c r="J3914" s="2">
        <v>4866</v>
      </c>
      <c r="K3914">
        <v>0</v>
      </c>
      <c r="L3914" t="s">
        <v>5640</v>
      </c>
      <c r="M3914" t="s">
        <v>78</v>
      </c>
      <c r="N3914" t="s">
        <v>21</v>
      </c>
      <c r="O3914">
        <v>7065</v>
      </c>
    </row>
    <row r="3915" spans="1:15" x14ac:dyDescent="0.25">
      <c r="A3915" t="s">
        <v>5426</v>
      </c>
      <c r="B3915" t="s">
        <v>5641</v>
      </c>
      <c r="C3915" t="s">
        <v>17</v>
      </c>
      <c r="D3915" s="1">
        <v>44902</v>
      </c>
      <c r="E3915" s="1">
        <v>44909</v>
      </c>
      <c r="F3915" t="s">
        <v>18</v>
      </c>
      <c r="G3915" s="2">
        <v>12050</v>
      </c>
      <c r="H3915" s="2">
        <v>15058</v>
      </c>
      <c r="I3915" s="2">
        <v>852</v>
      </c>
      <c r="J3915" s="2">
        <v>2156</v>
      </c>
      <c r="K3915">
        <v>0</v>
      </c>
      <c r="L3915" t="s">
        <v>5642</v>
      </c>
      <c r="M3915" t="s">
        <v>46</v>
      </c>
      <c r="N3915" t="s">
        <v>21</v>
      </c>
      <c r="O3915">
        <v>30043</v>
      </c>
    </row>
    <row r="3916" spans="1:15" x14ac:dyDescent="0.25">
      <c r="A3916" t="s">
        <v>5426</v>
      </c>
      <c r="B3916" t="s">
        <v>5643</v>
      </c>
      <c r="C3916" t="s">
        <v>5428</v>
      </c>
      <c r="D3916" s="1">
        <v>44839</v>
      </c>
      <c r="E3916" s="1">
        <v>44839</v>
      </c>
      <c r="F3916" t="s">
        <v>54</v>
      </c>
      <c r="G3916" s="2">
        <v>-33000</v>
      </c>
      <c r="H3916" s="2">
        <v>-40421</v>
      </c>
      <c r="I3916" s="2">
        <v>-2555</v>
      </c>
      <c r="J3916" s="2">
        <v>-4866</v>
      </c>
      <c r="K3916">
        <v>0</v>
      </c>
      <c r="L3916" t="s">
        <v>5615</v>
      </c>
      <c r="M3916" t="s">
        <v>20</v>
      </c>
      <c r="N3916" t="s">
        <v>43</v>
      </c>
      <c r="O3916">
        <v>27103</v>
      </c>
    </row>
    <row r="3917" spans="1:15" x14ac:dyDescent="0.25">
      <c r="A3917" t="s">
        <v>5426</v>
      </c>
      <c r="B3917" t="s">
        <v>5644</v>
      </c>
      <c r="C3917" t="s">
        <v>5428</v>
      </c>
      <c r="D3917" s="1">
        <v>44835</v>
      </c>
      <c r="E3917" s="1">
        <v>44839</v>
      </c>
      <c r="F3917" t="s">
        <v>18</v>
      </c>
      <c r="G3917" s="2">
        <v>41000</v>
      </c>
      <c r="H3917" s="2">
        <v>48688</v>
      </c>
      <c r="I3917" s="2">
        <v>3025</v>
      </c>
      <c r="J3917" s="2">
        <v>4663</v>
      </c>
      <c r="K3917">
        <v>0</v>
      </c>
      <c r="L3917" t="s">
        <v>5645</v>
      </c>
      <c r="M3917" t="s">
        <v>78</v>
      </c>
      <c r="N3917" t="s">
        <v>21</v>
      </c>
      <c r="O3917">
        <v>7302</v>
      </c>
    </row>
    <row r="3918" spans="1:15" x14ac:dyDescent="0.25">
      <c r="A3918" t="s">
        <v>5426</v>
      </c>
      <c r="B3918" t="s">
        <v>5646</v>
      </c>
      <c r="C3918" t="s">
        <v>5428</v>
      </c>
      <c r="D3918" s="1">
        <v>44835</v>
      </c>
      <c r="E3918" s="1">
        <v>44839</v>
      </c>
      <c r="F3918" t="s">
        <v>18</v>
      </c>
      <c r="G3918" s="2">
        <v>33000</v>
      </c>
      <c r="H3918" s="2">
        <v>40308</v>
      </c>
      <c r="I3918" s="2">
        <v>2985</v>
      </c>
      <c r="J3918" s="2">
        <v>4323</v>
      </c>
      <c r="K3918">
        <v>0</v>
      </c>
      <c r="L3918" t="s">
        <v>1064</v>
      </c>
      <c r="M3918" t="s">
        <v>59</v>
      </c>
      <c r="N3918" t="s">
        <v>43</v>
      </c>
      <c r="O3918">
        <v>77433</v>
      </c>
    </row>
    <row r="3919" spans="1:15" x14ac:dyDescent="0.25">
      <c r="A3919" t="s">
        <v>5426</v>
      </c>
      <c r="B3919" t="s">
        <v>5647</v>
      </c>
      <c r="C3919" t="s">
        <v>5428</v>
      </c>
      <c r="D3919" s="1">
        <v>44835</v>
      </c>
      <c r="E3919" s="1">
        <v>44839</v>
      </c>
      <c r="F3919" t="s">
        <v>18</v>
      </c>
      <c r="G3919" s="2">
        <v>28800</v>
      </c>
      <c r="H3919" s="2">
        <v>35686</v>
      </c>
      <c r="I3919" s="2">
        <v>2020</v>
      </c>
      <c r="J3919" s="2">
        <v>4866</v>
      </c>
      <c r="K3919">
        <v>0</v>
      </c>
      <c r="L3919" t="s">
        <v>1556</v>
      </c>
      <c r="M3919" t="s">
        <v>141</v>
      </c>
      <c r="N3919" t="s">
        <v>43</v>
      </c>
      <c r="O3919">
        <v>40502</v>
      </c>
    </row>
    <row r="3920" spans="1:15" x14ac:dyDescent="0.25">
      <c r="A3920" t="s">
        <v>5426</v>
      </c>
      <c r="B3920" t="s">
        <v>5648</v>
      </c>
      <c r="C3920" t="s">
        <v>5428</v>
      </c>
      <c r="D3920" s="1">
        <v>44835</v>
      </c>
      <c r="E3920" s="1">
        <v>44840</v>
      </c>
      <c r="F3920" t="s">
        <v>18</v>
      </c>
      <c r="G3920" s="2">
        <v>27400</v>
      </c>
      <c r="H3920" s="2">
        <v>34686</v>
      </c>
      <c r="I3920" s="2">
        <v>2420</v>
      </c>
      <c r="J3920" s="2">
        <v>4866</v>
      </c>
      <c r="K3920">
        <v>0</v>
      </c>
      <c r="L3920" t="s">
        <v>5649</v>
      </c>
      <c r="M3920" t="s">
        <v>56</v>
      </c>
      <c r="N3920" t="s">
        <v>21</v>
      </c>
      <c r="O3920">
        <v>43054</v>
      </c>
    </row>
    <row r="3921" spans="1:15" x14ac:dyDescent="0.25">
      <c r="A3921" t="s">
        <v>5426</v>
      </c>
      <c r="B3921" t="s">
        <v>5650</v>
      </c>
      <c r="C3921" t="s">
        <v>17</v>
      </c>
      <c r="D3921" s="1">
        <v>44904</v>
      </c>
      <c r="E3921" s="1">
        <v>44904</v>
      </c>
      <c r="F3921" t="s">
        <v>23</v>
      </c>
      <c r="G3921" s="2">
        <v>5000</v>
      </c>
      <c r="H3921" s="2">
        <v>5000</v>
      </c>
      <c r="I3921" s="2">
        <v>0</v>
      </c>
      <c r="J3921" s="2">
        <v>0</v>
      </c>
      <c r="K3921">
        <v>0</v>
      </c>
      <c r="L3921" t="s">
        <v>17</v>
      </c>
      <c r="M3921" t="s">
        <v>17</v>
      </c>
      <c r="N3921" t="s">
        <v>24</v>
      </c>
      <c r="O3921" t="s">
        <v>17</v>
      </c>
    </row>
    <row r="3922" spans="1:15" x14ac:dyDescent="0.25">
      <c r="A3922" t="s">
        <v>5426</v>
      </c>
      <c r="B3922" t="s">
        <v>5651</v>
      </c>
      <c r="C3922" t="s">
        <v>5428</v>
      </c>
      <c r="D3922" s="1">
        <v>44852</v>
      </c>
      <c r="E3922" s="1">
        <v>44853</v>
      </c>
      <c r="F3922" t="s">
        <v>18</v>
      </c>
      <c r="G3922" s="2">
        <v>22400</v>
      </c>
      <c r="H3922" s="2">
        <v>28903</v>
      </c>
      <c r="I3922" s="2">
        <v>1637</v>
      </c>
      <c r="J3922" s="2">
        <v>4866</v>
      </c>
      <c r="K3922">
        <v>0</v>
      </c>
      <c r="L3922" t="s">
        <v>5652</v>
      </c>
      <c r="M3922" t="s">
        <v>141</v>
      </c>
      <c r="N3922" t="s">
        <v>43</v>
      </c>
      <c r="O3922">
        <v>40356</v>
      </c>
    </row>
    <row r="3923" spans="1:15" x14ac:dyDescent="0.25">
      <c r="A3923" t="s">
        <v>5426</v>
      </c>
      <c r="B3923" t="s">
        <v>5653</v>
      </c>
      <c r="C3923" t="s">
        <v>5428</v>
      </c>
      <c r="D3923" s="1">
        <v>44835</v>
      </c>
      <c r="E3923" s="1">
        <v>44839</v>
      </c>
      <c r="F3923" t="s">
        <v>18</v>
      </c>
      <c r="G3923" s="2">
        <v>28900</v>
      </c>
      <c r="H3923" s="2">
        <v>33563</v>
      </c>
      <c r="I3923" s="2">
        <v>0</v>
      </c>
      <c r="J3923" s="2">
        <v>4663</v>
      </c>
      <c r="K3923">
        <v>0</v>
      </c>
      <c r="L3923" t="s">
        <v>1264</v>
      </c>
      <c r="M3923" t="s">
        <v>93</v>
      </c>
      <c r="N3923" t="s">
        <v>43</v>
      </c>
      <c r="O3923">
        <v>63755</v>
      </c>
    </row>
    <row r="3924" spans="1:15" x14ac:dyDescent="0.25">
      <c r="A3924" t="s">
        <v>5426</v>
      </c>
      <c r="B3924" t="s">
        <v>5654</v>
      </c>
      <c r="C3924" t="s">
        <v>17</v>
      </c>
      <c r="D3924" s="1">
        <v>44908</v>
      </c>
      <c r="E3924" s="1">
        <v>44922</v>
      </c>
      <c r="F3924" t="s">
        <v>18</v>
      </c>
      <c r="G3924" s="2">
        <v>12500</v>
      </c>
      <c r="H3924" s="2">
        <v>16180</v>
      </c>
      <c r="I3924" s="2">
        <v>1170</v>
      </c>
      <c r="J3924" s="2">
        <v>2510</v>
      </c>
      <c r="K3924">
        <v>0</v>
      </c>
      <c r="L3924" t="s">
        <v>1378</v>
      </c>
      <c r="M3924" t="s">
        <v>56</v>
      </c>
      <c r="N3924" t="s">
        <v>21</v>
      </c>
      <c r="O3924">
        <v>45213</v>
      </c>
    </row>
    <row r="3925" spans="1:15" x14ac:dyDescent="0.25">
      <c r="A3925" t="s">
        <v>5426</v>
      </c>
      <c r="B3925" t="s">
        <v>5655</v>
      </c>
      <c r="C3925" t="s">
        <v>5428</v>
      </c>
      <c r="D3925" s="1">
        <v>44835</v>
      </c>
      <c r="E3925" s="1">
        <v>44840</v>
      </c>
      <c r="F3925" t="s">
        <v>18</v>
      </c>
      <c r="G3925" s="2">
        <v>33000</v>
      </c>
      <c r="H3925" s="2">
        <v>41369</v>
      </c>
      <c r="I3925" s="2">
        <v>3503</v>
      </c>
      <c r="J3925" s="2">
        <v>4866</v>
      </c>
      <c r="K3925">
        <v>0</v>
      </c>
      <c r="L3925" t="s">
        <v>759</v>
      </c>
      <c r="M3925" t="s">
        <v>33</v>
      </c>
      <c r="N3925" t="s">
        <v>43</v>
      </c>
      <c r="O3925">
        <v>37211</v>
      </c>
    </row>
    <row r="3926" spans="1:15" x14ac:dyDescent="0.25">
      <c r="A3926" t="s">
        <v>5426</v>
      </c>
      <c r="B3926" t="s">
        <v>5656</v>
      </c>
      <c r="C3926" t="s">
        <v>5428</v>
      </c>
      <c r="D3926" s="1">
        <v>44835</v>
      </c>
      <c r="E3926" s="1">
        <v>44839</v>
      </c>
      <c r="F3926" t="s">
        <v>18</v>
      </c>
      <c r="G3926" s="2">
        <v>33000</v>
      </c>
      <c r="H3926" s="2">
        <v>39236</v>
      </c>
      <c r="I3926" s="2">
        <v>2558</v>
      </c>
      <c r="J3926" s="2">
        <v>3678</v>
      </c>
      <c r="K3926">
        <v>0</v>
      </c>
      <c r="L3926" t="s">
        <v>822</v>
      </c>
      <c r="M3926" t="s">
        <v>52</v>
      </c>
      <c r="N3926" t="s">
        <v>43</v>
      </c>
      <c r="O3926">
        <v>94558</v>
      </c>
    </row>
    <row r="3927" spans="1:15" x14ac:dyDescent="0.25">
      <c r="A3927" t="s">
        <v>5426</v>
      </c>
      <c r="B3927" t="s">
        <v>5657</v>
      </c>
      <c r="C3927" t="s">
        <v>5428</v>
      </c>
      <c r="D3927" s="1">
        <v>44835</v>
      </c>
      <c r="E3927" s="1">
        <v>44840</v>
      </c>
      <c r="F3927" t="s">
        <v>18</v>
      </c>
      <c r="G3927" s="2">
        <v>33000</v>
      </c>
      <c r="H3927" s="2">
        <v>39846</v>
      </c>
      <c r="I3927" s="2">
        <v>1980</v>
      </c>
      <c r="J3927" s="2">
        <v>4866</v>
      </c>
      <c r="K3927">
        <v>0</v>
      </c>
      <c r="L3927" t="s">
        <v>1547</v>
      </c>
      <c r="M3927" t="s">
        <v>30</v>
      </c>
      <c r="N3927" t="s">
        <v>21</v>
      </c>
      <c r="O3927">
        <v>22101</v>
      </c>
    </row>
    <row r="3928" spans="1:15" x14ac:dyDescent="0.25">
      <c r="A3928" t="s">
        <v>5426</v>
      </c>
      <c r="B3928" t="s">
        <v>5658</v>
      </c>
      <c r="C3928" t="s">
        <v>5449</v>
      </c>
      <c r="D3928" s="1">
        <v>44835</v>
      </c>
      <c r="E3928" s="1">
        <v>44840</v>
      </c>
      <c r="F3928" t="s">
        <v>18</v>
      </c>
      <c r="G3928" s="2">
        <v>19000</v>
      </c>
      <c r="H3928" s="2">
        <v>23130</v>
      </c>
      <c r="I3928" s="2">
        <v>1321</v>
      </c>
      <c r="J3928" s="2">
        <v>2809</v>
      </c>
      <c r="K3928">
        <v>0</v>
      </c>
      <c r="L3928" t="s">
        <v>5659</v>
      </c>
      <c r="M3928" t="s">
        <v>49</v>
      </c>
      <c r="N3928" t="s">
        <v>43</v>
      </c>
      <c r="O3928">
        <v>67671</v>
      </c>
    </row>
    <row r="3929" spans="1:15" x14ac:dyDescent="0.25">
      <c r="A3929" t="s">
        <v>5426</v>
      </c>
      <c r="B3929" t="s">
        <v>5660</v>
      </c>
      <c r="C3929" t="s">
        <v>5428</v>
      </c>
      <c r="D3929" s="1">
        <v>44835</v>
      </c>
      <c r="E3929" s="1">
        <v>44839</v>
      </c>
      <c r="F3929" t="s">
        <v>18</v>
      </c>
      <c r="G3929" s="2">
        <v>33000</v>
      </c>
      <c r="H3929" s="2">
        <v>37866</v>
      </c>
      <c r="I3929" s="2">
        <v>0</v>
      </c>
      <c r="J3929" s="2">
        <v>4866</v>
      </c>
      <c r="K3929">
        <v>0</v>
      </c>
      <c r="L3929" t="s">
        <v>5661</v>
      </c>
      <c r="M3929" t="s">
        <v>71</v>
      </c>
      <c r="N3929" t="s">
        <v>43</v>
      </c>
      <c r="O3929">
        <v>33785</v>
      </c>
    </row>
    <row r="3930" spans="1:15" x14ac:dyDescent="0.25">
      <c r="A3930" t="s">
        <v>5426</v>
      </c>
      <c r="B3930" t="s">
        <v>5662</v>
      </c>
      <c r="C3930" t="s">
        <v>5449</v>
      </c>
      <c r="D3930" s="1">
        <v>44835</v>
      </c>
      <c r="E3930" s="1">
        <v>44840</v>
      </c>
      <c r="F3930" t="s">
        <v>18</v>
      </c>
      <c r="G3930" s="2">
        <v>14000</v>
      </c>
      <c r="H3930" s="2">
        <v>18005</v>
      </c>
      <c r="I3930" s="2">
        <v>1019</v>
      </c>
      <c r="J3930" s="2">
        <v>2986</v>
      </c>
      <c r="K3930">
        <v>0</v>
      </c>
      <c r="L3930" t="s">
        <v>241</v>
      </c>
      <c r="M3930" t="s">
        <v>141</v>
      </c>
      <c r="N3930" t="s">
        <v>43</v>
      </c>
      <c r="O3930">
        <v>40207</v>
      </c>
    </row>
    <row r="3931" spans="1:15" x14ac:dyDescent="0.25">
      <c r="A3931" t="s">
        <v>5426</v>
      </c>
      <c r="B3931" t="s">
        <v>5663</v>
      </c>
      <c r="C3931" t="s">
        <v>5428</v>
      </c>
      <c r="D3931" s="1">
        <v>44835</v>
      </c>
      <c r="E3931" s="1">
        <v>44840</v>
      </c>
      <c r="F3931" t="s">
        <v>18</v>
      </c>
      <c r="G3931" s="2">
        <v>33000</v>
      </c>
      <c r="H3931" s="2">
        <v>39962</v>
      </c>
      <c r="I3931" s="2">
        <v>2639</v>
      </c>
      <c r="J3931" s="2">
        <v>4323</v>
      </c>
      <c r="K3931">
        <v>0</v>
      </c>
      <c r="L3931" t="s">
        <v>5664</v>
      </c>
      <c r="M3931" t="s">
        <v>49</v>
      </c>
      <c r="N3931" t="s">
        <v>43</v>
      </c>
      <c r="O3931">
        <v>66205</v>
      </c>
    </row>
    <row r="3932" spans="1:15" x14ac:dyDescent="0.25">
      <c r="A3932" t="s">
        <v>5426</v>
      </c>
      <c r="B3932" t="s">
        <v>5665</v>
      </c>
      <c r="C3932" t="s">
        <v>5428</v>
      </c>
      <c r="D3932" s="1">
        <v>44835</v>
      </c>
      <c r="E3932" s="1">
        <v>44839</v>
      </c>
      <c r="F3932" t="s">
        <v>18</v>
      </c>
      <c r="G3932" s="2">
        <v>33000</v>
      </c>
      <c r="H3932" s="2">
        <v>37866</v>
      </c>
      <c r="I3932" s="2">
        <v>0</v>
      </c>
      <c r="J3932" s="2">
        <v>4866</v>
      </c>
      <c r="K3932">
        <v>0</v>
      </c>
      <c r="L3932" t="s">
        <v>5434</v>
      </c>
      <c r="M3932" t="s">
        <v>71</v>
      </c>
      <c r="N3932" t="s">
        <v>43</v>
      </c>
      <c r="O3932">
        <v>32169</v>
      </c>
    </row>
    <row r="3933" spans="1:15" x14ac:dyDescent="0.25">
      <c r="A3933" t="s">
        <v>5426</v>
      </c>
      <c r="B3933" t="s">
        <v>5666</v>
      </c>
      <c r="C3933" t="s">
        <v>5428</v>
      </c>
      <c r="D3933" s="1">
        <v>44835</v>
      </c>
      <c r="E3933" s="1">
        <v>44840</v>
      </c>
      <c r="F3933" t="s">
        <v>18</v>
      </c>
      <c r="G3933" s="2">
        <v>30300</v>
      </c>
      <c r="H3933" s="2">
        <v>34543</v>
      </c>
      <c r="I3933" s="2">
        <v>0</v>
      </c>
      <c r="J3933" s="2">
        <v>4243</v>
      </c>
      <c r="K3933">
        <v>0</v>
      </c>
      <c r="L3933" t="s">
        <v>2370</v>
      </c>
      <c r="M3933" t="s">
        <v>306</v>
      </c>
      <c r="N3933" t="s">
        <v>75</v>
      </c>
      <c r="O3933">
        <v>35758</v>
      </c>
    </row>
    <row r="3934" spans="1:15" x14ac:dyDescent="0.25">
      <c r="A3934" t="s">
        <v>5426</v>
      </c>
      <c r="B3934" t="s">
        <v>5667</v>
      </c>
      <c r="C3934" t="s">
        <v>5428</v>
      </c>
      <c r="D3934" s="1">
        <v>44835</v>
      </c>
      <c r="E3934" s="1">
        <v>44839</v>
      </c>
      <c r="F3934" t="s">
        <v>18</v>
      </c>
      <c r="G3934" s="2">
        <v>29520</v>
      </c>
      <c r="H3934" s="2">
        <v>37137</v>
      </c>
      <c r="I3934" s="2">
        <v>2751</v>
      </c>
      <c r="J3934" s="2">
        <v>4866</v>
      </c>
      <c r="K3934">
        <v>0</v>
      </c>
      <c r="L3934" t="s">
        <v>5668</v>
      </c>
      <c r="M3934" t="s">
        <v>39</v>
      </c>
      <c r="N3934" t="s">
        <v>43</v>
      </c>
      <c r="O3934">
        <v>14534</v>
      </c>
    </row>
    <row r="3935" spans="1:15" x14ac:dyDescent="0.25">
      <c r="A3935" t="s">
        <v>5426</v>
      </c>
      <c r="B3935" t="s">
        <v>5669</v>
      </c>
      <c r="C3935" t="s">
        <v>5428</v>
      </c>
      <c r="D3935" s="1">
        <v>44835</v>
      </c>
      <c r="E3935" s="1">
        <v>44839</v>
      </c>
      <c r="F3935" t="s">
        <v>18</v>
      </c>
      <c r="G3935" s="2">
        <v>30000</v>
      </c>
      <c r="H3935" s="2">
        <v>34433</v>
      </c>
      <c r="I3935" s="2">
        <v>1640</v>
      </c>
      <c r="J3935" s="2">
        <v>2793</v>
      </c>
      <c r="K3935">
        <v>0</v>
      </c>
      <c r="L3935" t="s">
        <v>5610</v>
      </c>
      <c r="M3935" t="s">
        <v>465</v>
      </c>
      <c r="N3935" t="s">
        <v>43</v>
      </c>
      <c r="O3935">
        <v>87124</v>
      </c>
    </row>
    <row r="3936" spans="1:15" x14ac:dyDescent="0.25">
      <c r="A3936" t="s">
        <v>5426</v>
      </c>
      <c r="B3936" t="s">
        <v>5670</v>
      </c>
      <c r="C3936" t="s">
        <v>5428</v>
      </c>
      <c r="D3936" s="1">
        <v>44835</v>
      </c>
      <c r="E3936" s="1">
        <v>44840</v>
      </c>
      <c r="F3936" t="s">
        <v>18</v>
      </c>
      <c r="G3936" s="2">
        <v>33000</v>
      </c>
      <c r="H3936" s="2">
        <v>40517</v>
      </c>
      <c r="I3936" s="2">
        <v>2651</v>
      </c>
      <c r="J3936" s="2">
        <v>4866</v>
      </c>
      <c r="K3936">
        <v>0</v>
      </c>
      <c r="L3936" t="s">
        <v>942</v>
      </c>
      <c r="M3936" t="s">
        <v>46</v>
      </c>
      <c r="N3936" t="s">
        <v>21</v>
      </c>
      <c r="O3936">
        <v>30117</v>
      </c>
    </row>
    <row r="3937" spans="1:15" x14ac:dyDescent="0.25">
      <c r="A3937" t="s">
        <v>5426</v>
      </c>
      <c r="B3937" t="s">
        <v>5671</v>
      </c>
      <c r="C3937" t="s">
        <v>17</v>
      </c>
      <c r="D3937" s="1">
        <v>44879</v>
      </c>
      <c r="E3937" s="1">
        <v>44879</v>
      </c>
      <c r="F3937" t="s">
        <v>18</v>
      </c>
      <c r="G3937" s="2">
        <v>0</v>
      </c>
      <c r="H3937" s="2">
        <v>0</v>
      </c>
      <c r="I3937" s="2">
        <v>0</v>
      </c>
      <c r="J3937" s="2">
        <v>0</v>
      </c>
      <c r="K3937">
        <v>0</v>
      </c>
      <c r="L3937" t="s">
        <v>5457</v>
      </c>
      <c r="M3937" t="s">
        <v>59</v>
      </c>
      <c r="N3937" t="s">
        <v>43</v>
      </c>
      <c r="O3937">
        <v>78745</v>
      </c>
    </row>
    <row r="3938" spans="1:15" x14ac:dyDescent="0.25">
      <c r="A3938" t="s">
        <v>5426</v>
      </c>
      <c r="B3938" t="s">
        <v>5672</v>
      </c>
      <c r="C3938" t="s">
        <v>5428</v>
      </c>
      <c r="D3938" s="1">
        <v>44835</v>
      </c>
      <c r="E3938" s="1">
        <v>44840</v>
      </c>
      <c r="F3938" t="s">
        <v>18</v>
      </c>
      <c r="G3938" s="2">
        <v>28200</v>
      </c>
      <c r="H3938" s="2">
        <v>35382</v>
      </c>
      <c r="I3938" s="2">
        <v>2316</v>
      </c>
      <c r="J3938" s="2">
        <v>4866</v>
      </c>
      <c r="K3938">
        <v>0</v>
      </c>
      <c r="L3938" t="s">
        <v>5673</v>
      </c>
      <c r="M3938" t="s">
        <v>46</v>
      </c>
      <c r="N3938" t="s">
        <v>21</v>
      </c>
      <c r="O3938">
        <v>30655</v>
      </c>
    </row>
    <row r="3939" spans="1:15" x14ac:dyDescent="0.25">
      <c r="A3939" t="s">
        <v>5426</v>
      </c>
      <c r="B3939" t="s">
        <v>5674</v>
      </c>
      <c r="C3939" t="s">
        <v>5428</v>
      </c>
      <c r="D3939" s="1">
        <v>44835</v>
      </c>
      <c r="E3939" s="1">
        <v>44840</v>
      </c>
      <c r="F3939" t="s">
        <v>18</v>
      </c>
      <c r="G3939" s="2">
        <v>33000</v>
      </c>
      <c r="H3939" s="2">
        <v>39846</v>
      </c>
      <c r="I3939" s="2">
        <v>1980</v>
      </c>
      <c r="J3939" s="2">
        <v>4866</v>
      </c>
      <c r="K3939">
        <v>0</v>
      </c>
      <c r="L3939" t="s">
        <v>1251</v>
      </c>
      <c r="M3939" t="s">
        <v>30</v>
      </c>
      <c r="N3939" t="s">
        <v>21</v>
      </c>
      <c r="O3939">
        <v>20124</v>
      </c>
    </row>
    <row r="3940" spans="1:15" x14ac:dyDescent="0.25">
      <c r="A3940" t="s">
        <v>5426</v>
      </c>
      <c r="B3940" t="s">
        <v>5675</v>
      </c>
      <c r="C3940" t="s">
        <v>5428</v>
      </c>
      <c r="D3940" s="1">
        <v>44869</v>
      </c>
      <c r="E3940" s="1">
        <v>44872</v>
      </c>
      <c r="F3940" t="s">
        <v>18</v>
      </c>
      <c r="G3940" s="2">
        <v>33000</v>
      </c>
      <c r="H3940" s="2">
        <v>40233</v>
      </c>
      <c r="I3940" s="2">
        <v>2367</v>
      </c>
      <c r="J3940" s="2">
        <v>4866</v>
      </c>
      <c r="K3940">
        <v>0</v>
      </c>
      <c r="L3940" t="s">
        <v>5676</v>
      </c>
      <c r="M3940" t="s">
        <v>203</v>
      </c>
      <c r="N3940" t="s">
        <v>21</v>
      </c>
      <c r="O3940">
        <v>61761</v>
      </c>
    </row>
    <row r="3941" spans="1:15" x14ac:dyDescent="0.25">
      <c r="A3941" t="s">
        <v>5426</v>
      </c>
      <c r="B3941" t="s">
        <v>5677</v>
      </c>
      <c r="C3941" t="s">
        <v>5428</v>
      </c>
      <c r="D3941" s="1">
        <v>44835</v>
      </c>
      <c r="E3941" t="s">
        <v>17</v>
      </c>
      <c r="F3941" t="s">
        <v>18</v>
      </c>
      <c r="G3941" s="2">
        <v>33000</v>
      </c>
      <c r="H3941" s="2">
        <v>37866</v>
      </c>
      <c r="I3941" s="2">
        <v>0</v>
      </c>
      <c r="J3941" s="2">
        <v>4866</v>
      </c>
      <c r="K3941">
        <v>0</v>
      </c>
      <c r="L3941" t="s">
        <v>2853</v>
      </c>
      <c r="M3941" t="s">
        <v>71</v>
      </c>
      <c r="N3941" t="s">
        <v>75</v>
      </c>
      <c r="O3941">
        <v>32779</v>
      </c>
    </row>
    <row r="3942" spans="1:15" x14ac:dyDescent="0.25">
      <c r="A3942" t="s">
        <v>5426</v>
      </c>
      <c r="B3942" t="s">
        <v>5678</v>
      </c>
      <c r="C3942" t="s">
        <v>5449</v>
      </c>
      <c r="D3942" s="1">
        <v>44835</v>
      </c>
      <c r="E3942" s="1">
        <v>44840</v>
      </c>
      <c r="F3942" t="s">
        <v>18</v>
      </c>
      <c r="G3942" s="2">
        <v>14000</v>
      </c>
      <c r="H3942" s="2">
        <v>16986</v>
      </c>
      <c r="I3942" s="2">
        <v>0</v>
      </c>
      <c r="J3942" s="2">
        <v>2986</v>
      </c>
      <c r="K3942">
        <v>0</v>
      </c>
      <c r="L3942" t="s">
        <v>1689</v>
      </c>
      <c r="M3942" t="s">
        <v>93</v>
      </c>
      <c r="N3942" t="s">
        <v>43</v>
      </c>
      <c r="O3942">
        <v>63105</v>
      </c>
    </row>
    <row r="3943" spans="1:15" x14ac:dyDescent="0.25">
      <c r="A3943" t="s">
        <v>5426</v>
      </c>
      <c r="B3943" t="s">
        <v>5679</v>
      </c>
      <c r="C3943" t="s">
        <v>5428</v>
      </c>
      <c r="D3943" s="1">
        <v>44835</v>
      </c>
      <c r="E3943" s="1">
        <v>44839</v>
      </c>
      <c r="F3943" t="s">
        <v>18</v>
      </c>
      <c r="G3943" s="2">
        <v>33000</v>
      </c>
      <c r="H3943" s="2">
        <v>40308</v>
      </c>
      <c r="I3943" s="2">
        <v>2985</v>
      </c>
      <c r="J3943" s="2">
        <v>4323</v>
      </c>
      <c r="K3943">
        <v>0</v>
      </c>
      <c r="L3943" t="s">
        <v>3297</v>
      </c>
      <c r="M3943" t="s">
        <v>59</v>
      </c>
      <c r="N3943" t="s">
        <v>43</v>
      </c>
      <c r="O3943">
        <v>78628</v>
      </c>
    </row>
    <row r="3944" spans="1:15" x14ac:dyDescent="0.25">
      <c r="A3944" t="s">
        <v>5426</v>
      </c>
      <c r="B3944" t="s">
        <v>5680</v>
      </c>
      <c r="C3944" t="s">
        <v>17</v>
      </c>
      <c r="D3944" s="1">
        <v>44872</v>
      </c>
      <c r="E3944" s="1">
        <v>44872</v>
      </c>
      <c r="F3944" t="s">
        <v>18</v>
      </c>
      <c r="G3944" s="2">
        <v>0</v>
      </c>
      <c r="H3944" s="2">
        <v>2249</v>
      </c>
      <c r="I3944" s="2">
        <v>0</v>
      </c>
      <c r="J3944" s="2">
        <v>2249</v>
      </c>
      <c r="K3944">
        <v>0</v>
      </c>
      <c r="L3944" t="s">
        <v>969</v>
      </c>
      <c r="M3944" t="s">
        <v>246</v>
      </c>
      <c r="N3944" t="s">
        <v>43</v>
      </c>
      <c r="O3944">
        <v>85013</v>
      </c>
    </row>
    <row r="3945" spans="1:15" x14ac:dyDescent="0.25">
      <c r="A3945" t="s">
        <v>5426</v>
      </c>
      <c r="B3945" t="s">
        <v>5681</v>
      </c>
      <c r="C3945" t="s">
        <v>5428</v>
      </c>
      <c r="D3945" s="1">
        <v>44835</v>
      </c>
      <c r="E3945" s="1">
        <v>44839</v>
      </c>
      <c r="F3945" t="s">
        <v>18</v>
      </c>
      <c r="G3945" s="2">
        <v>33000</v>
      </c>
      <c r="H3945" s="2">
        <v>41237</v>
      </c>
      <c r="I3945" s="2">
        <v>3371</v>
      </c>
      <c r="J3945" s="2">
        <v>4866</v>
      </c>
      <c r="K3945">
        <v>0</v>
      </c>
      <c r="L3945" t="s">
        <v>887</v>
      </c>
      <c r="M3945" t="s">
        <v>46</v>
      </c>
      <c r="N3945" t="s">
        <v>21</v>
      </c>
      <c r="O3945">
        <v>30318</v>
      </c>
    </row>
    <row r="3946" spans="1:15" x14ac:dyDescent="0.25">
      <c r="A3946" t="s">
        <v>5426</v>
      </c>
      <c r="B3946" t="s">
        <v>5682</v>
      </c>
      <c r="C3946" t="s">
        <v>5428</v>
      </c>
      <c r="D3946" s="1">
        <v>44835</v>
      </c>
      <c r="E3946" s="1">
        <v>44839</v>
      </c>
      <c r="F3946" t="s">
        <v>18</v>
      </c>
      <c r="G3946" s="2">
        <v>41000</v>
      </c>
      <c r="H3946" s="2">
        <v>45663</v>
      </c>
      <c r="I3946" s="2">
        <v>0</v>
      </c>
      <c r="J3946" s="2">
        <v>4663</v>
      </c>
      <c r="K3946">
        <v>0</v>
      </c>
      <c r="L3946" t="s">
        <v>3794</v>
      </c>
      <c r="M3946" t="s">
        <v>71</v>
      </c>
      <c r="N3946" t="s">
        <v>43</v>
      </c>
      <c r="O3946">
        <v>33371</v>
      </c>
    </row>
    <row r="3947" spans="1:15" x14ac:dyDescent="0.25">
      <c r="A3947" t="s">
        <v>5426</v>
      </c>
      <c r="B3947" t="s">
        <v>5683</v>
      </c>
      <c r="C3947" t="s">
        <v>17</v>
      </c>
      <c r="D3947" s="1">
        <v>44910</v>
      </c>
      <c r="E3947" s="1">
        <v>44914</v>
      </c>
      <c r="F3947" t="s">
        <v>18</v>
      </c>
      <c r="G3947" s="2">
        <v>10000</v>
      </c>
      <c r="H3947" s="2">
        <v>14370</v>
      </c>
      <c r="I3947" s="2">
        <v>1150</v>
      </c>
      <c r="J3947" s="2">
        <v>3220</v>
      </c>
      <c r="K3947">
        <v>0</v>
      </c>
      <c r="L3947" t="s">
        <v>647</v>
      </c>
      <c r="M3947" t="s">
        <v>453</v>
      </c>
      <c r="N3947" t="s">
        <v>43</v>
      </c>
      <c r="O3947">
        <v>99352</v>
      </c>
    </row>
    <row r="3948" spans="1:15" x14ac:dyDescent="0.25">
      <c r="A3948" t="s">
        <v>5426</v>
      </c>
      <c r="B3948" t="s">
        <v>5684</v>
      </c>
      <c r="C3948" t="s">
        <v>5428</v>
      </c>
      <c r="D3948" s="1">
        <v>44835</v>
      </c>
      <c r="E3948" s="1">
        <v>44839</v>
      </c>
      <c r="F3948" t="s">
        <v>18</v>
      </c>
      <c r="G3948" s="2">
        <v>30000</v>
      </c>
      <c r="H3948" s="2">
        <v>37483</v>
      </c>
      <c r="I3948" s="2">
        <v>2617</v>
      </c>
      <c r="J3948" s="2">
        <v>4866</v>
      </c>
      <c r="K3948">
        <v>0</v>
      </c>
      <c r="L3948" t="s">
        <v>166</v>
      </c>
      <c r="M3948" t="s">
        <v>20</v>
      </c>
      <c r="N3948" t="s">
        <v>21</v>
      </c>
      <c r="O3948">
        <v>27703</v>
      </c>
    </row>
    <row r="3949" spans="1:15" x14ac:dyDescent="0.25">
      <c r="A3949" t="s">
        <v>5426</v>
      </c>
      <c r="B3949" t="s">
        <v>5685</v>
      </c>
      <c r="C3949" t="s">
        <v>5449</v>
      </c>
      <c r="D3949" s="1">
        <v>44835</v>
      </c>
      <c r="E3949" s="1">
        <v>44840</v>
      </c>
      <c r="F3949" t="s">
        <v>18</v>
      </c>
      <c r="G3949" s="2">
        <v>16500</v>
      </c>
      <c r="H3949" s="2">
        <v>18776</v>
      </c>
      <c r="I3949" s="2">
        <v>27</v>
      </c>
      <c r="J3949" s="2">
        <v>2249</v>
      </c>
      <c r="K3949">
        <v>0</v>
      </c>
      <c r="L3949" t="s">
        <v>1563</v>
      </c>
      <c r="M3949" t="s">
        <v>277</v>
      </c>
      <c r="N3949" t="s">
        <v>43</v>
      </c>
      <c r="O3949">
        <v>80401</v>
      </c>
    </row>
    <row r="3950" spans="1:15" x14ac:dyDescent="0.25">
      <c r="A3950" t="s">
        <v>5426</v>
      </c>
      <c r="B3950" t="s">
        <v>5686</v>
      </c>
      <c r="C3950" t="s">
        <v>5428</v>
      </c>
      <c r="D3950" s="1">
        <v>44852</v>
      </c>
      <c r="E3950" s="1">
        <v>44853</v>
      </c>
      <c r="F3950" t="s">
        <v>18</v>
      </c>
      <c r="G3950" s="2">
        <v>33000</v>
      </c>
      <c r="H3950" s="2">
        <v>40308</v>
      </c>
      <c r="I3950" s="2">
        <v>2985</v>
      </c>
      <c r="J3950" s="2">
        <v>4323</v>
      </c>
      <c r="K3950">
        <v>0</v>
      </c>
      <c r="L3950" t="s">
        <v>5687</v>
      </c>
      <c r="M3950" t="s">
        <v>59</v>
      </c>
      <c r="N3950" t="s">
        <v>43</v>
      </c>
      <c r="O3950">
        <v>78640</v>
      </c>
    </row>
    <row r="3951" spans="1:15" x14ac:dyDescent="0.25">
      <c r="A3951" t="s">
        <v>5426</v>
      </c>
      <c r="B3951" t="s">
        <v>5688</v>
      </c>
      <c r="C3951" t="s">
        <v>5428</v>
      </c>
      <c r="D3951" s="1">
        <v>44835</v>
      </c>
      <c r="E3951" s="1">
        <v>44840</v>
      </c>
      <c r="F3951" t="s">
        <v>18</v>
      </c>
      <c r="G3951" s="2">
        <v>33000</v>
      </c>
      <c r="H3951" s="2">
        <v>37866</v>
      </c>
      <c r="I3951" s="2">
        <v>0</v>
      </c>
      <c r="J3951" s="2">
        <v>4866</v>
      </c>
      <c r="K3951">
        <v>0</v>
      </c>
      <c r="L3951" t="s">
        <v>5627</v>
      </c>
      <c r="M3951" t="s">
        <v>306</v>
      </c>
      <c r="N3951" t="s">
        <v>75</v>
      </c>
      <c r="O3951">
        <v>35226</v>
      </c>
    </row>
    <row r="3952" spans="1:15" x14ac:dyDescent="0.25">
      <c r="A3952" t="s">
        <v>5426</v>
      </c>
      <c r="B3952" t="s">
        <v>5689</v>
      </c>
      <c r="C3952" t="s">
        <v>5428</v>
      </c>
      <c r="D3952" s="1">
        <v>44835</v>
      </c>
      <c r="E3952" s="1">
        <v>44840</v>
      </c>
      <c r="F3952" t="s">
        <v>18</v>
      </c>
      <c r="G3952" s="2">
        <v>33000</v>
      </c>
      <c r="H3952" s="2">
        <v>40402</v>
      </c>
      <c r="I3952" s="2">
        <v>3079</v>
      </c>
      <c r="J3952" s="2">
        <v>4323</v>
      </c>
      <c r="K3952">
        <v>0</v>
      </c>
      <c r="L3952" t="s">
        <v>5129</v>
      </c>
      <c r="M3952" t="s">
        <v>753</v>
      </c>
      <c r="N3952" t="s">
        <v>43</v>
      </c>
      <c r="O3952">
        <v>74017</v>
      </c>
    </row>
    <row r="3953" spans="1:15" x14ac:dyDescent="0.25">
      <c r="A3953" t="s">
        <v>5426</v>
      </c>
      <c r="B3953" t="s">
        <v>5690</v>
      </c>
      <c r="C3953" t="s">
        <v>5428</v>
      </c>
      <c r="D3953" s="1">
        <v>44835</v>
      </c>
      <c r="E3953" s="1">
        <v>44839</v>
      </c>
      <c r="F3953" t="s">
        <v>18</v>
      </c>
      <c r="G3953" s="2">
        <v>33000</v>
      </c>
      <c r="H3953" s="2">
        <v>39236</v>
      </c>
      <c r="I3953" s="2">
        <v>2558</v>
      </c>
      <c r="J3953" s="2">
        <v>3678</v>
      </c>
      <c r="K3953">
        <v>0</v>
      </c>
      <c r="L3953" t="s">
        <v>51</v>
      </c>
      <c r="M3953" t="s">
        <v>52</v>
      </c>
      <c r="N3953" t="s">
        <v>43</v>
      </c>
      <c r="O3953">
        <v>92106</v>
      </c>
    </row>
    <row r="3954" spans="1:15" x14ac:dyDescent="0.25">
      <c r="A3954" t="s">
        <v>5426</v>
      </c>
      <c r="B3954" t="s">
        <v>5691</v>
      </c>
      <c r="C3954" t="s">
        <v>5428</v>
      </c>
      <c r="D3954" s="1">
        <v>44835</v>
      </c>
      <c r="E3954" s="1">
        <v>44840</v>
      </c>
      <c r="F3954" t="s">
        <v>18</v>
      </c>
      <c r="G3954" s="2">
        <v>33000</v>
      </c>
      <c r="H3954" s="2">
        <v>39813</v>
      </c>
      <c r="I3954" s="2">
        <v>3135</v>
      </c>
      <c r="J3954" s="2">
        <v>3678</v>
      </c>
      <c r="K3954">
        <v>0</v>
      </c>
      <c r="L3954" t="s">
        <v>2685</v>
      </c>
      <c r="M3954" t="s">
        <v>52</v>
      </c>
      <c r="N3954" t="s">
        <v>43</v>
      </c>
      <c r="O3954">
        <v>91605</v>
      </c>
    </row>
    <row r="3955" spans="1:15" x14ac:dyDescent="0.25">
      <c r="A3955" t="s">
        <v>5426</v>
      </c>
      <c r="B3955" t="s">
        <v>5692</v>
      </c>
      <c r="C3955" t="s">
        <v>5449</v>
      </c>
      <c r="D3955" s="1">
        <v>44835</v>
      </c>
      <c r="E3955" s="1">
        <v>44839</v>
      </c>
      <c r="F3955" t="s">
        <v>18</v>
      </c>
      <c r="G3955" s="2">
        <v>11400</v>
      </c>
      <c r="H3955" s="2">
        <v>14675</v>
      </c>
      <c r="I3955" s="2">
        <v>699</v>
      </c>
      <c r="J3955" s="2">
        <v>2576</v>
      </c>
      <c r="K3955">
        <v>0</v>
      </c>
      <c r="L3955" t="s">
        <v>5693</v>
      </c>
      <c r="M3955" t="s">
        <v>465</v>
      </c>
      <c r="N3955" t="s">
        <v>43</v>
      </c>
      <c r="O3955">
        <v>87112</v>
      </c>
    </row>
    <row r="3956" spans="1:15" x14ac:dyDescent="0.25">
      <c r="A3956" t="s">
        <v>5426</v>
      </c>
      <c r="B3956" t="s">
        <v>5694</v>
      </c>
      <c r="C3956" t="s">
        <v>5428</v>
      </c>
      <c r="D3956" s="1">
        <v>44835</v>
      </c>
      <c r="E3956" s="1">
        <v>44840</v>
      </c>
      <c r="F3956" t="s">
        <v>18</v>
      </c>
      <c r="G3956" s="2">
        <v>27400</v>
      </c>
      <c r="H3956" s="2">
        <v>35251</v>
      </c>
      <c r="I3956" s="2">
        <v>2985</v>
      </c>
      <c r="J3956" s="2">
        <v>4866</v>
      </c>
      <c r="K3956">
        <v>0</v>
      </c>
      <c r="L3956" t="s">
        <v>3326</v>
      </c>
      <c r="M3956" t="s">
        <v>33</v>
      </c>
      <c r="N3956" t="s">
        <v>43</v>
      </c>
      <c r="O3956">
        <v>37931</v>
      </c>
    </row>
    <row r="3957" spans="1:15" x14ac:dyDescent="0.25">
      <c r="A3957" t="s">
        <v>5426</v>
      </c>
      <c r="B3957" t="s">
        <v>5695</v>
      </c>
      <c r="C3957" t="s">
        <v>5428</v>
      </c>
      <c r="D3957" s="1">
        <v>44835</v>
      </c>
      <c r="E3957" s="1">
        <v>44839</v>
      </c>
      <c r="F3957" t="s">
        <v>18</v>
      </c>
      <c r="G3957" s="2">
        <v>31050</v>
      </c>
      <c r="H3957" s="2">
        <v>35916</v>
      </c>
      <c r="I3957" s="2">
        <v>0</v>
      </c>
      <c r="J3957" s="2">
        <v>4866</v>
      </c>
      <c r="K3957">
        <v>0</v>
      </c>
      <c r="L3957" t="s">
        <v>2252</v>
      </c>
      <c r="M3957" t="s">
        <v>71</v>
      </c>
      <c r="N3957" t="s">
        <v>43</v>
      </c>
      <c r="O3957">
        <v>33458</v>
      </c>
    </row>
    <row r="3958" spans="1:15" x14ac:dyDescent="0.25">
      <c r="A3958" t="s">
        <v>5426</v>
      </c>
      <c r="B3958" t="s">
        <v>5696</v>
      </c>
      <c r="C3958" t="s">
        <v>5428</v>
      </c>
      <c r="D3958" s="1">
        <v>44835</v>
      </c>
      <c r="E3958" s="1">
        <v>44839</v>
      </c>
      <c r="F3958" t="s">
        <v>18</v>
      </c>
      <c r="G3958" s="2">
        <v>35800</v>
      </c>
      <c r="H3958" s="2">
        <v>42129</v>
      </c>
      <c r="I3958" s="2">
        <v>2402</v>
      </c>
      <c r="J3958" s="2">
        <v>3927</v>
      </c>
      <c r="K3958">
        <v>0</v>
      </c>
      <c r="L3958" t="s">
        <v>5697</v>
      </c>
      <c r="M3958" t="s">
        <v>246</v>
      </c>
      <c r="N3958" t="s">
        <v>43</v>
      </c>
      <c r="O3958">
        <v>85365</v>
      </c>
    </row>
    <row r="3959" spans="1:15" x14ac:dyDescent="0.25">
      <c r="A3959" t="s">
        <v>5426</v>
      </c>
      <c r="B3959" t="s">
        <v>5698</v>
      </c>
      <c r="C3959" t="s">
        <v>5449</v>
      </c>
      <c r="D3959" s="1">
        <v>44835</v>
      </c>
      <c r="E3959" s="1">
        <v>44839</v>
      </c>
      <c r="F3959" t="s">
        <v>18</v>
      </c>
      <c r="G3959" s="2">
        <v>14000</v>
      </c>
      <c r="H3959" s="2">
        <v>18217</v>
      </c>
      <c r="I3959" s="2">
        <v>1231</v>
      </c>
      <c r="J3959" s="2">
        <v>2986</v>
      </c>
      <c r="K3959">
        <v>0</v>
      </c>
      <c r="L3959" t="s">
        <v>19</v>
      </c>
      <c r="M3959" t="s">
        <v>20</v>
      </c>
      <c r="N3959" t="s">
        <v>21</v>
      </c>
      <c r="O3959">
        <v>27609</v>
      </c>
    </row>
    <row r="3960" spans="1:15" x14ac:dyDescent="0.25">
      <c r="A3960" t="s">
        <v>5426</v>
      </c>
      <c r="B3960" t="s">
        <v>5699</v>
      </c>
      <c r="C3960" t="s">
        <v>5428</v>
      </c>
      <c r="D3960" s="1">
        <v>44835</v>
      </c>
      <c r="E3960" s="1">
        <v>44839</v>
      </c>
      <c r="F3960" t="s">
        <v>18</v>
      </c>
      <c r="G3960" s="2">
        <v>33000</v>
      </c>
      <c r="H3960" s="2">
        <v>37866</v>
      </c>
      <c r="I3960" s="2">
        <v>0</v>
      </c>
      <c r="J3960" s="2">
        <v>4866</v>
      </c>
      <c r="K3960">
        <v>0</v>
      </c>
      <c r="L3960" t="s">
        <v>5700</v>
      </c>
      <c r="M3960" t="s">
        <v>274</v>
      </c>
      <c r="N3960" t="s">
        <v>43</v>
      </c>
      <c r="O3960">
        <v>2837</v>
      </c>
    </row>
    <row r="3961" spans="1:15" x14ac:dyDescent="0.25">
      <c r="A3961" t="s">
        <v>5426</v>
      </c>
      <c r="B3961" t="s">
        <v>5701</v>
      </c>
      <c r="C3961" t="s">
        <v>5428</v>
      </c>
      <c r="D3961" s="1">
        <v>44852</v>
      </c>
      <c r="E3961" t="s">
        <v>17</v>
      </c>
      <c r="F3961" t="s">
        <v>18</v>
      </c>
      <c r="G3961" s="2">
        <v>27400</v>
      </c>
      <c r="H3961" s="2">
        <v>35412</v>
      </c>
      <c r="I3961" s="2">
        <v>3146</v>
      </c>
      <c r="J3961" s="2">
        <v>4866</v>
      </c>
      <c r="K3961">
        <v>0</v>
      </c>
      <c r="L3961" t="s">
        <v>5702</v>
      </c>
      <c r="M3961" t="s">
        <v>33</v>
      </c>
      <c r="N3961" t="s">
        <v>75</v>
      </c>
      <c r="O3961">
        <v>38261</v>
      </c>
    </row>
    <row r="3962" spans="1:15" x14ac:dyDescent="0.25">
      <c r="A3962" t="s">
        <v>5426</v>
      </c>
      <c r="B3962" t="s">
        <v>5703</v>
      </c>
      <c r="C3962" t="s">
        <v>5428</v>
      </c>
      <c r="D3962" s="1">
        <v>44835</v>
      </c>
      <c r="E3962" s="1">
        <v>44839</v>
      </c>
      <c r="F3962" t="s">
        <v>18</v>
      </c>
      <c r="G3962" s="2">
        <v>33000</v>
      </c>
      <c r="H3962" s="2">
        <v>40138</v>
      </c>
      <c r="I3962" s="2">
        <v>2272</v>
      </c>
      <c r="J3962" s="2">
        <v>4866</v>
      </c>
      <c r="K3962">
        <v>0</v>
      </c>
      <c r="L3962" t="s">
        <v>4914</v>
      </c>
      <c r="M3962" t="s">
        <v>138</v>
      </c>
      <c r="N3962" t="s">
        <v>21</v>
      </c>
      <c r="O3962">
        <v>48152</v>
      </c>
    </row>
    <row r="3963" spans="1:15" x14ac:dyDescent="0.25">
      <c r="A3963" t="s">
        <v>5426</v>
      </c>
      <c r="B3963" t="s">
        <v>5704</v>
      </c>
      <c r="C3963" t="s">
        <v>17</v>
      </c>
      <c r="D3963" s="1">
        <v>44888</v>
      </c>
      <c r="E3963" s="1">
        <v>44890</v>
      </c>
      <c r="F3963" t="s">
        <v>18</v>
      </c>
      <c r="G3963" s="2">
        <v>9700</v>
      </c>
      <c r="H3963" s="2">
        <v>12760</v>
      </c>
      <c r="I3963" s="2">
        <v>689</v>
      </c>
      <c r="J3963" s="2">
        <v>2371</v>
      </c>
      <c r="K3963">
        <v>0</v>
      </c>
      <c r="L3963" t="s">
        <v>462</v>
      </c>
      <c r="M3963" t="s">
        <v>198</v>
      </c>
      <c r="N3963" t="s">
        <v>43</v>
      </c>
      <c r="O3963">
        <v>89408</v>
      </c>
    </row>
    <row r="3964" spans="1:15" x14ac:dyDescent="0.25">
      <c r="A3964" t="s">
        <v>5426</v>
      </c>
      <c r="B3964" t="s">
        <v>5705</v>
      </c>
      <c r="C3964" t="s">
        <v>5428</v>
      </c>
      <c r="D3964" s="1">
        <v>44835</v>
      </c>
      <c r="E3964" s="1">
        <v>44839</v>
      </c>
      <c r="F3964" t="s">
        <v>18</v>
      </c>
      <c r="G3964" s="2">
        <v>27400</v>
      </c>
      <c r="H3964" s="2">
        <v>33647</v>
      </c>
      <c r="I3964" s="2">
        <v>2569</v>
      </c>
      <c r="J3964" s="2">
        <v>3678</v>
      </c>
      <c r="K3964">
        <v>0</v>
      </c>
      <c r="L3964" t="s">
        <v>3857</v>
      </c>
      <c r="M3964" t="s">
        <v>52</v>
      </c>
      <c r="N3964" t="s">
        <v>43</v>
      </c>
      <c r="O3964">
        <v>94070</v>
      </c>
    </row>
    <row r="3965" spans="1:15" x14ac:dyDescent="0.25">
      <c r="A3965" t="s">
        <v>5426</v>
      </c>
      <c r="B3965" t="s">
        <v>5706</v>
      </c>
      <c r="C3965" t="s">
        <v>5428</v>
      </c>
      <c r="D3965" s="1">
        <v>44835</v>
      </c>
      <c r="E3965" s="1">
        <v>44840</v>
      </c>
      <c r="F3965" t="s">
        <v>18</v>
      </c>
      <c r="G3965" s="2">
        <v>33000</v>
      </c>
      <c r="H3965" s="2">
        <v>40308</v>
      </c>
      <c r="I3965" s="2">
        <v>2985</v>
      </c>
      <c r="J3965" s="2">
        <v>4323</v>
      </c>
      <c r="K3965">
        <v>0</v>
      </c>
      <c r="L3965" t="s">
        <v>294</v>
      </c>
      <c r="M3965" t="s">
        <v>59</v>
      </c>
      <c r="N3965" t="s">
        <v>43</v>
      </c>
      <c r="O3965" t="s">
        <v>5707</v>
      </c>
    </row>
    <row r="3966" spans="1:15" x14ac:dyDescent="0.25">
      <c r="A3966" t="s">
        <v>5426</v>
      </c>
      <c r="B3966" t="s">
        <v>5708</v>
      </c>
      <c r="C3966" t="s">
        <v>5428</v>
      </c>
      <c r="D3966" s="1">
        <v>44835</v>
      </c>
      <c r="E3966" s="1">
        <v>44839</v>
      </c>
      <c r="F3966" t="s">
        <v>18</v>
      </c>
      <c r="G3966" s="2">
        <v>33000</v>
      </c>
      <c r="H3966" s="2">
        <v>40526</v>
      </c>
      <c r="I3966" s="2">
        <v>3684</v>
      </c>
      <c r="J3966" s="2">
        <v>3842</v>
      </c>
      <c r="K3966">
        <v>0</v>
      </c>
      <c r="L3966" t="s">
        <v>5709</v>
      </c>
      <c r="M3966" t="s">
        <v>453</v>
      </c>
      <c r="N3966" t="s">
        <v>43</v>
      </c>
      <c r="O3966">
        <v>98467</v>
      </c>
    </row>
    <row r="3967" spans="1:15" x14ac:dyDescent="0.25">
      <c r="A3967" t="s">
        <v>5426</v>
      </c>
      <c r="B3967" t="s">
        <v>5710</v>
      </c>
      <c r="C3967" t="s">
        <v>5428</v>
      </c>
      <c r="D3967" s="1">
        <v>44835</v>
      </c>
      <c r="E3967" t="s">
        <v>17</v>
      </c>
      <c r="F3967" t="s">
        <v>18</v>
      </c>
      <c r="G3967" s="2">
        <v>33000</v>
      </c>
      <c r="H3967" s="2">
        <v>35558</v>
      </c>
      <c r="I3967" s="2">
        <v>2558</v>
      </c>
      <c r="J3967" s="2">
        <v>0</v>
      </c>
      <c r="K3967">
        <v>0</v>
      </c>
      <c r="L3967" t="s">
        <v>17</v>
      </c>
      <c r="M3967" t="s">
        <v>17</v>
      </c>
      <c r="N3967" t="s">
        <v>43</v>
      </c>
      <c r="O3967" t="s">
        <v>17</v>
      </c>
    </row>
    <row r="3968" spans="1:15" x14ac:dyDescent="0.25">
      <c r="A3968" t="s">
        <v>5426</v>
      </c>
      <c r="B3968" t="s">
        <v>5711</v>
      </c>
      <c r="C3968" t="s">
        <v>5428</v>
      </c>
      <c r="D3968" s="1">
        <v>44835</v>
      </c>
      <c r="E3968" s="1">
        <v>44840</v>
      </c>
      <c r="F3968" t="s">
        <v>18</v>
      </c>
      <c r="G3968" s="2">
        <v>33000</v>
      </c>
      <c r="H3968" s="2">
        <v>40308</v>
      </c>
      <c r="I3968" s="2">
        <v>2985</v>
      </c>
      <c r="J3968" s="2">
        <v>4323</v>
      </c>
      <c r="K3968">
        <v>0</v>
      </c>
      <c r="L3968" t="s">
        <v>5712</v>
      </c>
      <c r="M3968" t="s">
        <v>59</v>
      </c>
      <c r="N3968" t="s">
        <v>21</v>
      </c>
      <c r="O3968">
        <v>77474</v>
      </c>
    </row>
    <row r="3969" spans="1:15" x14ac:dyDescent="0.25">
      <c r="A3969" t="s">
        <v>5426</v>
      </c>
      <c r="B3969" t="s">
        <v>5713</v>
      </c>
      <c r="C3969" t="s">
        <v>5428</v>
      </c>
      <c r="D3969" s="1">
        <v>44835</v>
      </c>
      <c r="E3969" s="1">
        <v>44839</v>
      </c>
      <c r="F3969" t="s">
        <v>18</v>
      </c>
      <c r="G3969" s="2">
        <v>28300</v>
      </c>
      <c r="H3969" s="2">
        <v>35410</v>
      </c>
      <c r="I3969" s="2">
        <v>2623</v>
      </c>
      <c r="J3969" s="2">
        <v>4487</v>
      </c>
      <c r="K3969">
        <v>0</v>
      </c>
      <c r="L3969" t="s">
        <v>1519</v>
      </c>
      <c r="M3969" t="s">
        <v>59</v>
      </c>
      <c r="N3969" t="s">
        <v>43</v>
      </c>
      <c r="O3969">
        <v>78620</v>
      </c>
    </row>
    <row r="3970" spans="1:15" x14ac:dyDescent="0.25">
      <c r="A3970" t="s">
        <v>5426</v>
      </c>
      <c r="B3970" t="s">
        <v>5714</v>
      </c>
      <c r="C3970" t="s">
        <v>5428</v>
      </c>
      <c r="D3970" s="1">
        <v>44835</v>
      </c>
      <c r="E3970" s="1">
        <v>44839</v>
      </c>
      <c r="F3970" t="s">
        <v>18</v>
      </c>
      <c r="G3970" s="2">
        <v>41000</v>
      </c>
      <c r="H3970" s="2">
        <v>48784</v>
      </c>
      <c r="I3970" s="2">
        <v>3614</v>
      </c>
      <c r="J3970" s="2">
        <v>4170</v>
      </c>
      <c r="K3970">
        <v>0</v>
      </c>
      <c r="L3970" t="s">
        <v>4304</v>
      </c>
      <c r="M3970" t="s">
        <v>59</v>
      </c>
      <c r="N3970" t="s">
        <v>43</v>
      </c>
      <c r="O3970">
        <v>76262</v>
      </c>
    </row>
    <row r="3971" spans="1:15" x14ac:dyDescent="0.25">
      <c r="A3971" t="s">
        <v>5426</v>
      </c>
      <c r="B3971" t="s">
        <v>5715</v>
      </c>
      <c r="C3971" t="s">
        <v>17</v>
      </c>
      <c r="D3971" s="1">
        <v>44887</v>
      </c>
      <c r="E3971" s="1">
        <v>44888</v>
      </c>
      <c r="F3971" t="s">
        <v>18</v>
      </c>
      <c r="G3971" s="2">
        <v>17128</v>
      </c>
      <c r="H3971" s="2">
        <v>21372</v>
      </c>
      <c r="I3971" s="2">
        <v>1258</v>
      </c>
      <c r="J3971" s="2">
        <v>2986</v>
      </c>
      <c r="K3971">
        <v>0</v>
      </c>
      <c r="L3971" t="s">
        <v>3450</v>
      </c>
      <c r="M3971" t="s">
        <v>203</v>
      </c>
      <c r="N3971" t="s">
        <v>21</v>
      </c>
      <c r="O3971">
        <v>60540</v>
      </c>
    </row>
    <row r="3972" spans="1:15" x14ac:dyDescent="0.25">
      <c r="A3972" t="s">
        <v>5426</v>
      </c>
      <c r="B3972" t="s">
        <v>5716</v>
      </c>
      <c r="C3972" t="s">
        <v>5428</v>
      </c>
      <c r="D3972" s="1">
        <v>44835</v>
      </c>
      <c r="E3972" s="1">
        <v>44840</v>
      </c>
      <c r="F3972" t="s">
        <v>18</v>
      </c>
      <c r="G3972" s="2">
        <v>27810</v>
      </c>
      <c r="H3972" s="2">
        <v>31764</v>
      </c>
      <c r="I3972" s="2">
        <v>27</v>
      </c>
      <c r="J3972" s="2">
        <v>3927</v>
      </c>
      <c r="K3972">
        <v>0</v>
      </c>
      <c r="L3972" t="s">
        <v>1563</v>
      </c>
      <c r="M3972" t="s">
        <v>277</v>
      </c>
      <c r="N3972" t="s">
        <v>43</v>
      </c>
      <c r="O3972">
        <v>80227</v>
      </c>
    </row>
    <row r="3973" spans="1:15" x14ac:dyDescent="0.25">
      <c r="A3973" t="s">
        <v>5426</v>
      </c>
      <c r="B3973" t="s">
        <v>5717</v>
      </c>
      <c r="C3973" t="s">
        <v>17</v>
      </c>
      <c r="D3973" s="1">
        <v>44894</v>
      </c>
      <c r="E3973" s="1">
        <v>44894</v>
      </c>
      <c r="F3973" t="s">
        <v>23</v>
      </c>
      <c r="G3973" s="2">
        <v>5000</v>
      </c>
      <c r="H3973" s="2">
        <v>5000</v>
      </c>
      <c r="I3973" s="2">
        <v>0</v>
      </c>
      <c r="J3973" s="2">
        <v>0</v>
      </c>
      <c r="K3973">
        <v>0</v>
      </c>
      <c r="L3973" t="s">
        <v>17</v>
      </c>
      <c r="M3973" t="s">
        <v>17</v>
      </c>
      <c r="N3973" t="s">
        <v>24</v>
      </c>
      <c r="O3973" t="s">
        <v>17</v>
      </c>
    </row>
    <row r="3974" spans="1:15" x14ac:dyDescent="0.25">
      <c r="A3974" t="s">
        <v>5426</v>
      </c>
      <c r="B3974" t="s">
        <v>5718</v>
      </c>
      <c r="C3974" t="s">
        <v>5428</v>
      </c>
      <c r="D3974" s="1">
        <v>44835</v>
      </c>
      <c r="E3974" s="1">
        <v>44839</v>
      </c>
      <c r="F3974" t="s">
        <v>18</v>
      </c>
      <c r="G3974" s="2">
        <v>27400</v>
      </c>
      <c r="H3974" s="2">
        <v>33702</v>
      </c>
      <c r="I3974" s="2">
        <v>1436</v>
      </c>
      <c r="J3974" s="2">
        <v>4866</v>
      </c>
      <c r="K3974">
        <v>0</v>
      </c>
      <c r="L3974" t="s">
        <v>2489</v>
      </c>
      <c r="M3974" t="s">
        <v>27</v>
      </c>
      <c r="N3974" t="s">
        <v>21</v>
      </c>
      <c r="O3974">
        <v>71301</v>
      </c>
    </row>
    <row r="3975" spans="1:15" x14ac:dyDescent="0.25">
      <c r="A3975" t="s">
        <v>5426</v>
      </c>
      <c r="B3975" t="s">
        <v>5719</v>
      </c>
      <c r="C3975" t="s">
        <v>17</v>
      </c>
      <c r="D3975" s="1">
        <v>44910</v>
      </c>
      <c r="E3975" s="1">
        <v>44911</v>
      </c>
      <c r="F3975" t="s">
        <v>18</v>
      </c>
      <c r="G3975" s="2">
        <v>19750</v>
      </c>
      <c r="H3975" s="2">
        <v>23526</v>
      </c>
      <c r="I3975" s="2">
        <v>1200</v>
      </c>
      <c r="J3975" s="2">
        <v>2576</v>
      </c>
      <c r="K3975">
        <v>0</v>
      </c>
      <c r="L3975" t="s">
        <v>5720</v>
      </c>
      <c r="M3975" t="s">
        <v>465</v>
      </c>
      <c r="N3975" t="s">
        <v>43</v>
      </c>
      <c r="O3975">
        <v>88312</v>
      </c>
    </row>
    <row r="3976" spans="1:15" x14ac:dyDescent="0.25">
      <c r="A3976" t="s">
        <v>5426</v>
      </c>
      <c r="B3976" t="s">
        <v>5721</v>
      </c>
      <c r="C3976" t="s">
        <v>5428</v>
      </c>
      <c r="D3976" s="1">
        <v>44835</v>
      </c>
      <c r="E3976" s="1">
        <v>44839</v>
      </c>
      <c r="F3976" t="s">
        <v>18</v>
      </c>
      <c r="G3976" s="2">
        <v>31050</v>
      </c>
      <c r="H3976" s="2">
        <v>38203</v>
      </c>
      <c r="I3976" s="2">
        <v>2830</v>
      </c>
      <c r="J3976" s="2">
        <v>4323</v>
      </c>
      <c r="K3976">
        <v>0</v>
      </c>
      <c r="L3976" t="s">
        <v>5722</v>
      </c>
      <c r="M3976" t="s">
        <v>59</v>
      </c>
      <c r="N3976" t="s">
        <v>43</v>
      </c>
      <c r="O3976">
        <v>77375</v>
      </c>
    </row>
    <row r="3977" spans="1:15" x14ac:dyDescent="0.25">
      <c r="A3977" t="s">
        <v>5426</v>
      </c>
      <c r="B3977" t="s">
        <v>5723</v>
      </c>
      <c r="C3977" t="s">
        <v>5449</v>
      </c>
      <c r="D3977" s="1">
        <v>44835</v>
      </c>
      <c r="E3977" s="1">
        <v>44839</v>
      </c>
      <c r="F3977" t="s">
        <v>18</v>
      </c>
      <c r="G3977" s="2">
        <v>16500</v>
      </c>
      <c r="H3977" s="2">
        <v>20669</v>
      </c>
      <c r="I3977" s="2">
        <v>1629</v>
      </c>
      <c r="J3977" s="2">
        <v>2540</v>
      </c>
      <c r="K3977">
        <v>0</v>
      </c>
      <c r="L3977" t="s">
        <v>3136</v>
      </c>
      <c r="M3977" t="s">
        <v>52</v>
      </c>
      <c r="N3977" t="s">
        <v>43</v>
      </c>
      <c r="O3977">
        <v>94065</v>
      </c>
    </row>
    <row r="3978" spans="1:15" x14ac:dyDescent="0.25">
      <c r="A3978" t="s">
        <v>5426</v>
      </c>
      <c r="B3978" t="s">
        <v>5724</v>
      </c>
      <c r="C3978" t="s">
        <v>5428</v>
      </c>
      <c r="D3978" s="1">
        <v>44835</v>
      </c>
      <c r="E3978" s="1">
        <v>44839</v>
      </c>
      <c r="F3978" t="s">
        <v>18</v>
      </c>
      <c r="G3978" s="2">
        <v>33000</v>
      </c>
      <c r="H3978" s="2">
        <v>41369</v>
      </c>
      <c r="I3978" s="2">
        <v>3503</v>
      </c>
      <c r="J3978" s="2">
        <v>4866</v>
      </c>
      <c r="K3978">
        <v>0</v>
      </c>
      <c r="L3978" t="s">
        <v>5725</v>
      </c>
      <c r="M3978" t="s">
        <v>33</v>
      </c>
      <c r="N3978" t="s">
        <v>43</v>
      </c>
      <c r="O3978">
        <v>37350</v>
      </c>
    </row>
    <row r="3979" spans="1:15" x14ac:dyDescent="0.25">
      <c r="A3979" t="s">
        <v>5426</v>
      </c>
      <c r="B3979" t="s">
        <v>5726</v>
      </c>
      <c r="C3979" t="s">
        <v>5428</v>
      </c>
      <c r="D3979" s="1">
        <v>44852</v>
      </c>
      <c r="E3979" s="1">
        <v>44853</v>
      </c>
      <c r="F3979" t="s">
        <v>18</v>
      </c>
      <c r="G3979" s="2">
        <v>28700</v>
      </c>
      <c r="H3979" s="2">
        <v>33776</v>
      </c>
      <c r="I3979" s="2">
        <v>0</v>
      </c>
      <c r="J3979" s="2">
        <v>5076</v>
      </c>
      <c r="K3979">
        <v>0</v>
      </c>
      <c r="L3979" t="s">
        <v>4147</v>
      </c>
      <c r="M3979" t="s">
        <v>71</v>
      </c>
      <c r="N3979" t="s">
        <v>43</v>
      </c>
      <c r="O3979">
        <v>32963</v>
      </c>
    </row>
    <row r="3980" spans="1:15" x14ac:dyDescent="0.25">
      <c r="A3980" t="s">
        <v>5426</v>
      </c>
      <c r="B3980" t="s">
        <v>5727</v>
      </c>
      <c r="C3980" t="s">
        <v>5428</v>
      </c>
      <c r="D3980" s="1">
        <v>44835</v>
      </c>
      <c r="E3980" s="1">
        <v>44839</v>
      </c>
      <c r="F3980" t="s">
        <v>18</v>
      </c>
      <c r="G3980" s="2">
        <v>33000</v>
      </c>
      <c r="H3980" s="2">
        <v>39936</v>
      </c>
      <c r="I3980" s="2">
        <v>2613</v>
      </c>
      <c r="J3980" s="2">
        <v>4323</v>
      </c>
      <c r="K3980">
        <v>0</v>
      </c>
      <c r="L3980" t="s">
        <v>5728</v>
      </c>
      <c r="M3980" t="s">
        <v>544</v>
      </c>
      <c r="N3980" t="s">
        <v>43</v>
      </c>
      <c r="O3980">
        <v>68847</v>
      </c>
    </row>
    <row r="3981" spans="1:15" x14ac:dyDescent="0.25">
      <c r="A3981" t="s">
        <v>5426</v>
      </c>
      <c r="B3981" t="s">
        <v>5729</v>
      </c>
      <c r="C3981" t="s">
        <v>5428</v>
      </c>
      <c r="D3981" s="1">
        <v>44835</v>
      </c>
      <c r="E3981" s="1">
        <v>44840</v>
      </c>
      <c r="F3981" t="s">
        <v>18</v>
      </c>
      <c r="G3981" s="2">
        <v>14760</v>
      </c>
      <c r="H3981" s="2">
        <v>19272</v>
      </c>
      <c r="I3981" s="2">
        <v>1402</v>
      </c>
      <c r="J3981" s="2">
        <v>3110</v>
      </c>
      <c r="K3981">
        <v>0</v>
      </c>
      <c r="L3981" t="s">
        <v>3036</v>
      </c>
      <c r="M3981" t="s">
        <v>52</v>
      </c>
      <c r="N3981" t="s">
        <v>43</v>
      </c>
      <c r="O3981">
        <v>90066</v>
      </c>
    </row>
    <row r="3982" spans="1:15" x14ac:dyDescent="0.25">
      <c r="A3982" t="s">
        <v>5426</v>
      </c>
      <c r="B3982" t="s">
        <v>5730</v>
      </c>
      <c r="C3982" t="s">
        <v>5428</v>
      </c>
      <c r="D3982" s="1">
        <v>44835</v>
      </c>
      <c r="E3982" s="1">
        <v>44839</v>
      </c>
      <c r="F3982" t="s">
        <v>18</v>
      </c>
      <c r="G3982" s="2">
        <v>30900</v>
      </c>
      <c r="H3982" s="2">
        <v>37595</v>
      </c>
      <c r="I3982" s="2">
        <v>2935</v>
      </c>
      <c r="J3982" s="2">
        <v>3760</v>
      </c>
      <c r="K3982">
        <v>0</v>
      </c>
      <c r="L3982" t="s">
        <v>4041</v>
      </c>
      <c r="M3982" t="s">
        <v>52</v>
      </c>
      <c r="N3982" t="s">
        <v>43</v>
      </c>
      <c r="O3982">
        <v>90277</v>
      </c>
    </row>
    <row r="3983" spans="1:15" x14ac:dyDescent="0.25">
      <c r="A3983" t="s">
        <v>5426</v>
      </c>
      <c r="B3983" t="s">
        <v>5731</v>
      </c>
      <c r="C3983" t="s">
        <v>5428</v>
      </c>
      <c r="D3983" s="1">
        <v>44835</v>
      </c>
      <c r="E3983" s="1">
        <v>44839</v>
      </c>
      <c r="F3983" t="s">
        <v>18</v>
      </c>
      <c r="G3983" s="2">
        <v>33000</v>
      </c>
      <c r="H3983" s="2">
        <v>37866</v>
      </c>
      <c r="I3983" s="2">
        <v>0</v>
      </c>
      <c r="J3983" s="2">
        <v>4866</v>
      </c>
      <c r="K3983">
        <v>0</v>
      </c>
      <c r="L3983" t="s">
        <v>2744</v>
      </c>
      <c r="M3983" t="s">
        <v>1780</v>
      </c>
      <c r="N3983" t="s">
        <v>43</v>
      </c>
      <c r="O3983">
        <v>20003</v>
      </c>
    </row>
    <row r="3984" spans="1:15" x14ac:dyDescent="0.25">
      <c r="A3984" t="s">
        <v>5426</v>
      </c>
      <c r="B3984" t="s">
        <v>5732</v>
      </c>
      <c r="C3984" t="s">
        <v>17</v>
      </c>
      <c r="D3984" s="1">
        <v>44903</v>
      </c>
      <c r="E3984" s="1">
        <v>44910</v>
      </c>
      <c r="F3984" t="s">
        <v>18</v>
      </c>
      <c r="G3984" s="2">
        <v>19500</v>
      </c>
      <c r="H3984" s="2">
        <v>24038</v>
      </c>
      <c r="I3984" s="2">
        <v>1609</v>
      </c>
      <c r="J3984" s="2">
        <v>2929</v>
      </c>
      <c r="K3984">
        <v>0</v>
      </c>
      <c r="L3984" t="s">
        <v>5489</v>
      </c>
      <c r="M3984" t="s">
        <v>52</v>
      </c>
      <c r="N3984" t="s">
        <v>43</v>
      </c>
      <c r="O3984">
        <v>95616</v>
      </c>
    </row>
    <row r="3985" spans="1:15" x14ac:dyDescent="0.25">
      <c r="A3985" t="s">
        <v>5426</v>
      </c>
      <c r="B3985" t="s">
        <v>5733</v>
      </c>
      <c r="C3985" t="s">
        <v>5428</v>
      </c>
      <c r="D3985" s="1">
        <v>44835</v>
      </c>
      <c r="E3985" s="1">
        <v>44840</v>
      </c>
      <c r="F3985" t="s">
        <v>18</v>
      </c>
      <c r="G3985" s="2">
        <v>33000</v>
      </c>
      <c r="H3985" s="2">
        <v>40134</v>
      </c>
      <c r="I3985" s="2">
        <v>2811</v>
      </c>
      <c r="J3985" s="2">
        <v>4323</v>
      </c>
      <c r="K3985">
        <v>0</v>
      </c>
      <c r="L3985" t="s">
        <v>752</v>
      </c>
      <c r="M3985" t="s">
        <v>753</v>
      </c>
      <c r="N3985" t="s">
        <v>43</v>
      </c>
      <c r="O3985">
        <v>74137</v>
      </c>
    </row>
    <row r="3986" spans="1:15" x14ac:dyDescent="0.25">
      <c r="A3986" t="s">
        <v>5426</v>
      </c>
      <c r="B3986" t="s">
        <v>5734</v>
      </c>
      <c r="C3986" t="s">
        <v>5428</v>
      </c>
      <c r="D3986" s="1">
        <v>44835</v>
      </c>
      <c r="E3986" s="1">
        <v>44839</v>
      </c>
      <c r="F3986" t="s">
        <v>18</v>
      </c>
      <c r="G3986" s="2">
        <v>28200</v>
      </c>
      <c r="H3986" s="2">
        <v>34758</v>
      </c>
      <c r="I3986" s="2">
        <v>1692</v>
      </c>
      <c r="J3986" s="2">
        <v>4866</v>
      </c>
      <c r="K3986">
        <v>0</v>
      </c>
      <c r="L3986" t="s">
        <v>2783</v>
      </c>
      <c r="M3986" t="s">
        <v>30</v>
      </c>
      <c r="N3986" t="s">
        <v>21</v>
      </c>
      <c r="O3986" t="s">
        <v>5735</v>
      </c>
    </row>
    <row r="3987" spans="1:15" x14ac:dyDescent="0.25">
      <c r="A3987" t="s">
        <v>5426</v>
      </c>
      <c r="B3987" t="s">
        <v>5736</v>
      </c>
      <c r="C3987" t="s">
        <v>5428</v>
      </c>
      <c r="D3987" s="1">
        <v>44835</v>
      </c>
      <c r="E3987" s="1">
        <v>44839</v>
      </c>
      <c r="F3987" t="s">
        <v>18</v>
      </c>
      <c r="G3987" s="2">
        <v>27570</v>
      </c>
      <c r="H3987" s="2">
        <v>34707</v>
      </c>
      <c r="I3987" s="2">
        <v>2271</v>
      </c>
      <c r="J3987" s="2">
        <v>4866</v>
      </c>
      <c r="K3987">
        <v>0</v>
      </c>
      <c r="L3987" t="s">
        <v>5468</v>
      </c>
      <c r="M3987" t="s">
        <v>46</v>
      </c>
      <c r="N3987" t="s">
        <v>21</v>
      </c>
      <c r="O3987">
        <v>30025</v>
      </c>
    </row>
    <row r="3988" spans="1:15" x14ac:dyDescent="0.25">
      <c r="A3988" t="s">
        <v>5426</v>
      </c>
      <c r="B3988" t="s">
        <v>5737</v>
      </c>
      <c r="C3988" t="s">
        <v>5428</v>
      </c>
      <c r="D3988" s="1">
        <v>44835</v>
      </c>
      <c r="E3988" s="1">
        <v>44839</v>
      </c>
      <c r="F3988" t="s">
        <v>18</v>
      </c>
      <c r="G3988" s="2">
        <v>33000</v>
      </c>
      <c r="H3988" s="2">
        <v>40308</v>
      </c>
      <c r="I3988" s="2">
        <v>2985</v>
      </c>
      <c r="J3988" s="2">
        <v>4323</v>
      </c>
      <c r="K3988">
        <v>0</v>
      </c>
      <c r="L3988" t="s">
        <v>1661</v>
      </c>
      <c r="M3988" t="s">
        <v>59</v>
      </c>
      <c r="N3988" t="s">
        <v>43</v>
      </c>
      <c r="O3988">
        <v>77584</v>
      </c>
    </row>
    <row r="3989" spans="1:15" x14ac:dyDescent="0.25">
      <c r="A3989" t="s">
        <v>5426</v>
      </c>
      <c r="B3989" t="s">
        <v>5738</v>
      </c>
      <c r="C3989" t="s">
        <v>5428</v>
      </c>
      <c r="D3989" s="1">
        <v>44835</v>
      </c>
      <c r="E3989" s="1">
        <v>44840</v>
      </c>
      <c r="F3989" t="s">
        <v>18</v>
      </c>
      <c r="G3989" s="2">
        <v>33000</v>
      </c>
      <c r="H3989" s="2">
        <v>37866</v>
      </c>
      <c r="I3989" s="2">
        <v>0</v>
      </c>
      <c r="J3989" s="2">
        <v>4866</v>
      </c>
      <c r="K3989">
        <v>0</v>
      </c>
      <c r="L3989" t="s">
        <v>5739</v>
      </c>
      <c r="M3989" t="s">
        <v>71</v>
      </c>
      <c r="N3989" t="s">
        <v>43</v>
      </c>
      <c r="O3989">
        <v>33896</v>
      </c>
    </row>
    <row r="3990" spans="1:15" x14ac:dyDescent="0.25">
      <c r="A3990" t="s">
        <v>5426</v>
      </c>
      <c r="B3990" t="s">
        <v>5740</v>
      </c>
      <c r="C3990" t="s">
        <v>5428</v>
      </c>
      <c r="D3990" s="1">
        <v>44835</v>
      </c>
      <c r="E3990" s="1">
        <v>44839</v>
      </c>
      <c r="F3990" t="s">
        <v>18</v>
      </c>
      <c r="G3990" s="2">
        <v>33000</v>
      </c>
      <c r="H3990" s="2">
        <v>37866</v>
      </c>
      <c r="I3990" s="2">
        <v>0</v>
      </c>
      <c r="J3990" s="2">
        <v>4866</v>
      </c>
      <c r="K3990">
        <v>0</v>
      </c>
      <c r="L3990" t="s">
        <v>1623</v>
      </c>
      <c r="M3990" t="s">
        <v>71</v>
      </c>
      <c r="N3990" t="s">
        <v>43</v>
      </c>
      <c r="O3990">
        <v>32303</v>
      </c>
    </row>
    <row r="3991" spans="1:15" x14ac:dyDescent="0.25">
      <c r="A3991" t="s">
        <v>5426</v>
      </c>
      <c r="B3991" t="s">
        <v>5741</v>
      </c>
      <c r="C3991" t="s">
        <v>17</v>
      </c>
      <c r="D3991" s="1">
        <v>44906</v>
      </c>
      <c r="E3991" s="1">
        <v>44907</v>
      </c>
      <c r="F3991" t="s">
        <v>18</v>
      </c>
      <c r="G3991" s="2">
        <v>37000</v>
      </c>
      <c r="H3991" s="2">
        <v>40775</v>
      </c>
      <c r="I3991" s="2">
        <v>0</v>
      </c>
      <c r="J3991" s="2">
        <v>3775</v>
      </c>
      <c r="K3991">
        <v>0</v>
      </c>
      <c r="L3991" t="s">
        <v>5463</v>
      </c>
      <c r="M3991" t="s">
        <v>93</v>
      </c>
      <c r="N3991" t="s">
        <v>43</v>
      </c>
      <c r="O3991">
        <v>63701</v>
      </c>
    </row>
    <row r="3992" spans="1:15" x14ac:dyDescent="0.25">
      <c r="A3992" t="s">
        <v>5426</v>
      </c>
      <c r="B3992" t="s">
        <v>5742</v>
      </c>
      <c r="C3992" t="s">
        <v>5428</v>
      </c>
      <c r="D3992" s="1">
        <v>44835</v>
      </c>
      <c r="E3992" s="1">
        <v>44840</v>
      </c>
      <c r="F3992" t="s">
        <v>18</v>
      </c>
      <c r="G3992" s="2">
        <v>33000</v>
      </c>
      <c r="H3992" s="2">
        <v>40894</v>
      </c>
      <c r="I3992" s="2">
        <v>3028</v>
      </c>
      <c r="J3992" s="2">
        <v>4866</v>
      </c>
      <c r="K3992">
        <v>0</v>
      </c>
      <c r="L3992" t="s">
        <v>5586</v>
      </c>
      <c r="M3992" t="s">
        <v>46</v>
      </c>
      <c r="N3992" t="s">
        <v>21</v>
      </c>
      <c r="O3992">
        <v>31206</v>
      </c>
    </row>
    <row r="3993" spans="1:15" x14ac:dyDescent="0.25">
      <c r="A3993" t="s">
        <v>5426</v>
      </c>
      <c r="B3993" t="s">
        <v>5743</v>
      </c>
      <c r="C3993" t="s">
        <v>5428</v>
      </c>
      <c r="D3993" s="1">
        <v>44835</v>
      </c>
      <c r="E3993" s="1">
        <v>44840</v>
      </c>
      <c r="F3993" t="s">
        <v>18</v>
      </c>
      <c r="G3993" s="2">
        <v>33000</v>
      </c>
      <c r="H3993" s="2">
        <v>40421</v>
      </c>
      <c r="I3993" s="2">
        <v>2555</v>
      </c>
      <c r="J3993" s="2">
        <v>4866</v>
      </c>
      <c r="K3993">
        <v>0</v>
      </c>
      <c r="L3993" t="s">
        <v>2280</v>
      </c>
      <c r="M3993" t="s">
        <v>56</v>
      </c>
      <c r="N3993" t="s">
        <v>21</v>
      </c>
      <c r="O3993">
        <v>44303</v>
      </c>
    </row>
    <row r="3994" spans="1:15" x14ac:dyDescent="0.25">
      <c r="A3994" t="s">
        <v>5426</v>
      </c>
      <c r="B3994" t="s">
        <v>5744</v>
      </c>
      <c r="C3994" t="s">
        <v>5428</v>
      </c>
      <c r="D3994" s="1">
        <v>44835</v>
      </c>
      <c r="E3994" s="1">
        <v>44840</v>
      </c>
      <c r="F3994" t="s">
        <v>18</v>
      </c>
      <c r="G3994" s="2">
        <v>33000</v>
      </c>
      <c r="H3994" s="2">
        <v>40894</v>
      </c>
      <c r="I3994" s="2">
        <v>3028</v>
      </c>
      <c r="J3994" s="2">
        <v>4866</v>
      </c>
      <c r="K3994">
        <v>0</v>
      </c>
      <c r="L3994" t="s">
        <v>5745</v>
      </c>
      <c r="M3994" t="s">
        <v>46</v>
      </c>
      <c r="N3994" t="s">
        <v>21</v>
      </c>
      <c r="O3994">
        <v>30030</v>
      </c>
    </row>
    <row r="3995" spans="1:15" x14ac:dyDescent="0.25">
      <c r="A3995" t="s">
        <v>5426</v>
      </c>
      <c r="B3995" t="s">
        <v>5746</v>
      </c>
      <c r="C3995" t="s">
        <v>5428</v>
      </c>
      <c r="D3995" s="1">
        <v>44852</v>
      </c>
      <c r="E3995" s="1">
        <v>44860</v>
      </c>
      <c r="F3995" t="s">
        <v>18</v>
      </c>
      <c r="G3995" s="2">
        <v>33000</v>
      </c>
      <c r="H3995" s="2">
        <v>40517</v>
      </c>
      <c r="I3995" s="2">
        <v>2651</v>
      </c>
      <c r="J3995" s="2">
        <v>4866</v>
      </c>
      <c r="K3995">
        <v>0</v>
      </c>
      <c r="L3995" t="s">
        <v>5747</v>
      </c>
      <c r="M3995" t="s">
        <v>46</v>
      </c>
      <c r="N3995" t="s">
        <v>21</v>
      </c>
      <c r="O3995">
        <v>30276</v>
      </c>
    </row>
    <row r="3996" spans="1:15" x14ac:dyDescent="0.25">
      <c r="A3996" t="s">
        <v>5426</v>
      </c>
      <c r="B3996" t="s">
        <v>5748</v>
      </c>
      <c r="C3996" t="s">
        <v>17</v>
      </c>
      <c r="D3996" s="1">
        <v>44886</v>
      </c>
      <c r="E3996" s="1">
        <v>44887</v>
      </c>
      <c r="F3996" t="s">
        <v>18</v>
      </c>
      <c r="G3996" s="2">
        <v>13388</v>
      </c>
      <c r="H3996" s="2">
        <v>16477</v>
      </c>
      <c r="I3996" s="2">
        <v>933</v>
      </c>
      <c r="J3996" s="2">
        <v>2156</v>
      </c>
      <c r="K3996">
        <v>0</v>
      </c>
      <c r="L3996" t="s">
        <v>5749</v>
      </c>
      <c r="M3996" t="s">
        <v>138</v>
      </c>
      <c r="N3996" t="s">
        <v>21</v>
      </c>
      <c r="O3996">
        <v>48314</v>
      </c>
    </row>
    <row r="3997" spans="1:15" x14ac:dyDescent="0.25">
      <c r="A3997" t="s">
        <v>5426</v>
      </c>
      <c r="B3997" t="s">
        <v>5750</v>
      </c>
      <c r="C3997" t="s">
        <v>5428</v>
      </c>
      <c r="D3997" s="1">
        <v>44835</v>
      </c>
      <c r="E3997" s="1">
        <v>44839</v>
      </c>
      <c r="F3997" t="s">
        <v>18</v>
      </c>
      <c r="G3997" s="2">
        <v>33000</v>
      </c>
      <c r="H3997" s="2">
        <v>40308</v>
      </c>
      <c r="I3997" s="2">
        <v>2985</v>
      </c>
      <c r="J3997" s="2">
        <v>4323</v>
      </c>
      <c r="K3997">
        <v>0</v>
      </c>
      <c r="L3997" t="s">
        <v>112</v>
      </c>
      <c r="M3997" t="s">
        <v>59</v>
      </c>
      <c r="N3997" t="s">
        <v>43</v>
      </c>
      <c r="O3997">
        <v>77007</v>
      </c>
    </row>
    <row r="3998" spans="1:15" x14ac:dyDescent="0.25">
      <c r="A3998" t="s">
        <v>5426</v>
      </c>
      <c r="B3998" t="s">
        <v>5751</v>
      </c>
      <c r="C3998" t="s">
        <v>5428</v>
      </c>
      <c r="D3998" s="1">
        <v>44840</v>
      </c>
      <c r="E3998" s="1">
        <v>44840</v>
      </c>
      <c r="F3998" t="s">
        <v>54</v>
      </c>
      <c r="G3998" s="2">
        <v>-33000</v>
      </c>
      <c r="H3998" s="2">
        <v>-41557</v>
      </c>
      <c r="I3998" s="2">
        <v>-3691</v>
      </c>
      <c r="J3998" s="2">
        <v>-4866</v>
      </c>
      <c r="K3998">
        <v>0</v>
      </c>
      <c r="L3998" t="s">
        <v>2202</v>
      </c>
      <c r="M3998" t="s">
        <v>33</v>
      </c>
      <c r="N3998" t="s">
        <v>43</v>
      </c>
      <c r="O3998">
        <v>38139</v>
      </c>
    </row>
    <row r="3999" spans="1:15" x14ac:dyDescent="0.25">
      <c r="A3999" t="s">
        <v>5426</v>
      </c>
      <c r="B3999" t="s">
        <v>5752</v>
      </c>
      <c r="C3999" t="s">
        <v>5449</v>
      </c>
      <c r="D3999" s="1">
        <v>44835</v>
      </c>
      <c r="E3999" s="1">
        <v>44839</v>
      </c>
      <c r="F3999" t="s">
        <v>18</v>
      </c>
      <c r="G3999" s="2">
        <v>14000</v>
      </c>
      <c r="H3999" s="2">
        <v>18005</v>
      </c>
      <c r="I3999" s="2">
        <v>1019</v>
      </c>
      <c r="J3999" s="2">
        <v>2986</v>
      </c>
      <c r="K3999">
        <v>0</v>
      </c>
      <c r="L3999" t="s">
        <v>1114</v>
      </c>
      <c r="M3999" t="s">
        <v>46</v>
      </c>
      <c r="N3999" t="s">
        <v>21</v>
      </c>
      <c r="O3999">
        <v>30064</v>
      </c>
    </row>
    <row r="4000" spans="1:15" x14ac:dyDescent="0.25">
      <c r="A4000" t="s">
        <v>5426</v>
      </c>
      <c r="B4000" t="s">
        <v>5753</v>
      </c>
      <c r="C4000" t="s">
        <v>5428</v>
      </c>
      <c r="D4000" s="1">
        <v>44852</v>
      </c>
      <c r="E4000" s="1">
        <v>44866</v>
      </c>
      <c r="F4000" t="s">
        <v>18</v>
      </c>
      <c r="G4000" s="2">
        <v>33000</v>
      </c>
      <c r="H4000" s="2">
        <v>40517</v>
      </c>
      <c r="I4000" s="2">
        <v>2651</v>
      </c>
      <c r="J4000" s="2">
        <v>4866</v>
      </c>
      <c r="K4000">
        <v>0</v>
      </c>
      <c r="L4000" t="s">
        <v>5754</v>
      </c>
      <c r="M4000" t="s">
        <v>74</v>
      </c>
      <c r="N4000" t="s">
        <v>75</v>
      </c>
      <c r="O4000">
        <v>39455</v>
      </c>
    </row>
    <row r="4001" spans="1:15" x14ac:dyDescent="0.25">
      <c r="A4001" t="s">
        <v>5426</v>
      </c>
      <c r="B4001" t="s">
        <v>5755</v>
      </c>
      <c r="C4001" t="s">
        <v>17</v>
      </c>
      <c r="D4001" s="1">
        <v>44841</v>
      </c>
      <c r="E4001" s="1">
        <v>44844</v>
      </c>
      <c r="F4001" t="s">
        <v>18</v>
      </c>
      <c r="G4001" s="2">
        <v>7000</v>
      </c>
      <c r="H4001" s="2">
        <v>9156</v>
      </c>
      <c r="I4001" s="2">
        <v>0</v>
      </c>
      <c r="J4001" s="2">
        <v>2156</v>
      </c>
      <c r="K4001">
        <v>0</v>
      </c>
      <c r="L4001" t="s">
        <v>1815</v>
      </c>
      <c r="M4001" t="s">
        <v>71</v>
      </c>
      <c r="N4001" t="s">
        <v>43</v>
      </c>
      <c r="O4001">
        <v>32821</v>
      </c>
    </row>
    <row r="4002" spans="1:15" x14ac:dyDescent="0.25">
      <c r="A4002" t="s">
        <v>5426</v>
      </c>
      <c r="B4002" t="s">
        <v>5756</v>
      </c>
      <c r="C4002" t="s">
        <v>5428</v>
      </c>
      <c r="D4002" s="1">
        <v>44837</v>
      </c>
      <c r="E4002" s="1">
        <v>44837</v>
      </c>
      <c r="F4002" t="s">
        <v>54</v>
      </c>
      <c r="G4002" s="2">
        <v>-33000</v>
      </c>
      <c r="H4002" s="2">
        <v>-40611</v>
      </c>
      <c r="I4002" s="2">
        <v>-2745</v>
      </c>
      <c r="J4002" s="2">
        <v>-4866</v>
      </c>
      <c r="K4002">
        <v>0</v>
      </c>
      <c r="L4002" t="s">
        <v>5757</v>
      </c>
      <c r="M4002" t="s">
        <v>56</v>
      </c>
      <c r="N4002" t="s">
        <v>75</v>
      </c>
      <c r="O4002">
        <v>43062</v>
      </c>
    </row>
    <row r="4003" spans="1:15" x14ac:dyDescent="0.25">
      <c r="A4003" t="s">
        <v>5426</v>
      </c>
      <c r="B4003" t="s">
        <v>5758</v>
      </c>
      <c r="C4003" t="s">
        <v>5428</v>
      </c>
      <c r="D4003" s="1">
        <v>44852</v>
      </c>
      <c r="E4003" s="1">
        <v>44853</v>
      </c>
      <c r="F4003" t="s">
        <v>18</v>
      </c>
      <c r="G4003" s="2">
        <v>33000</v>
      </c>
      <c r="H4003" s="2">
        <v>37866</v>
      </c>
      <c r="I4003" s="2">
        <v>0</v>
      </c>
      <c r="J4003" s="2">
        <v>4866</v>
      </c>
      <c r="K4003">
        <v>0</v>
      </c>
      <c r="L4003" t="s">
        <v>5759</v>
      </c>
      <c r="M4003" t="s">
        <v>71</v>
      </c>
      <c r="N4003" t="s">
        <v>43</v>
      </c>
      <c r="O4003">
        <v>34229</v>
      </c>
    </row>
    <row r="4004" spans="1:15" x14ac:dyDescent="0.25">
      <c r="A4004" t="s">
        <v>5426</v>
      </c>
      <c r="B4004" t="s">
        <v>5760</v>
      </c>
      <c r="C4004" t="s">
        <v>5428</v>
      </c>
      <c r="D4004" s="1">
        <v>44835</v>
      </c>
      <c r="E4004" s="1">
        <v>44839</v>
      </c>
      <c r="F4004" t="s">
        <v>18</v>
      </c>
      <c r="G4004" s="2">
        <v>33000</v>
      </c>
      <c r="H4004" s="2">
        <v>40138</v>
      </c>
      <c r="I4004" s="2">
        <v>2272</v>
      </c>
      <c r="J4004" s="2">
        <v>4866</v>
      </c>
      <c r="K4004">
        <v>0</v>
      </c>
      <c r="L4004" t="s">
        <v>5761</v>
      </c>
      <c r="M4004" t="s">
        <v>88</v>
      </c>
      <c r="N4004" t="s">
        <v>43</v>
      </c>
      <c r="O4004">
        <v>18049</v>
      </c>
    </row>
    <row r="4005" spans="1:15" x14ac:dyDescent="0.25">
      <c r="A4005" t="s">
        <v>5426</v>
      </c>
      <c r="B4005" t="s">
        <v>5762</v>
      </c>
      <c r="C4005" t="s">
        <v>5428</v>
      </c>
      <c r="D4005" s="1">
        <v>44835</v>
      </c>
      <c r="E4005" s="1">
        <v>44840</v>
      </c>
      <c r="F4005" t="s">
        <v>18</v>
      </c>
      <c r="G4005" s="2">
        <v>33000</v>
      </c>
      <c r="H4005" s="2">
        <v>41369</v>
      </c>
      <c r="I4005" s="2">
        <v>3503</v>
      </c>
      <c r="J4005" s="2">
        <v>4866</v>
      </c>
      <c r="K4005">
        <v>0</v>
      </c>
      <c r="L4005" t="s">
        <v>759</v>
      </c>
      <c r="M4005" t="s">
        <v>33</v>
      </c>
      <c r="N4005" t="s">
        <v>43</v>
      </c>
      <c r="O4005">
        <v>37215</v>
      </c>
    </row>
    <row r="4006" spans="1:15" x14ac:dyDescent="0.25">
      <c r="A4006" t="s">
        <v>5426</v>
      </c>
      <c r="B4006" t="s">
        <v>5763</v>
      </c>
      <c r="C4006" t="s">
        <v>17</v>
      </c>
      <c r="D4006" s="1">
        <v>44908</v>
      </c>
      <c r="E4006" s="1">
        <v>44908</v>
      </c>
      <c r="F4006" t="s">
        <v>23</v>
      </c>
      <c r="G4006" s="2">
        <v>5000</v>
      </c>
      <c r="H4006" s="2">
        <v>5000</v>
      </c>
      <c r="I4006" s="2">
        <v>0</v>
      </c>
      <c r="J4006" s="2">
        <v>0</v>
      </c>
      <c r="K4006">
        <v>0</v>
      </c>
      <c r="L4006" t="s">
        <v>17</v>
      </c>
      <c r="M4006" t="s">
        <v>17</v>
      </c>
      <c r="N4006" t="s">
        <v>24</v>
      </c>
      <c r="O4006" t="s">
        <v>17</v>
      </c>
    </row>
    <row r="4007" spans="1:15" x14ac:dyDescent="0.25">
      <c r="A4007" t="s">
        <v>5426</v>
      </c>
      <c r="B4007" t="s">
        <v>5764</v>
      </c>
      <c r="C4007" t="s">
        <v>17</v>
      </c>
      <c r="D4007" s="1">
        <v>44907</v>
      </c>
      <c r="E4007" s="1">
        <v>44909</v>
      </c>
      <c r="F4007" t="s">
        <v>18</v>
      </c>
      <c r="G4007" s="2">
        <v>3750</v>
      </c>
      <c r="H4007" s="2">
        <v>5878</v>
      </c>
      <c r="I4007" s="2">
        <v>225</v>
      </c>
      <c r="J4007" s="2">
        <v>1903</v>
      </c>
      <c r="K4007">
        <v>0</v>
      </c>
      <c r="L4007" t="s">
        <v>2156</v>
      </c>
      <c r="M4007" t="s">
        <v>42</v>
      </c>
      <c r="N4007" t="s">
        <v>43</v>
      </c>
      <c r="O4007">
        <v>21224</v>
      </c>
    </row>
    <row r="4008" spans="1:15" x14ac:dyDescent="0.25">
      <c r="A4008" t="s">
        <v>5426</v>
      </c>
      <c r="B4008" t="s">
        <v>5765</v>
      </c>
      <c r="C4008" t="s">
        <v>5428</v>
      </c>
      <c r="D4008" s="1">
        <v>44835</v>
      </c>
      <c r="E4008" s="1">
        <v>44840</v>
      </c>
      <c r="F4008" t="s">
        <v>18</v>
      </c>
      <c r="G4008" s="2">
        <v>29900</v>
      </c>
      <c r="H4008" s="2">
        <v>34976</v>
      </c>
      <c r="I4008" s="2">
        <v>0</v>
      </c>
      <c r="J4008" s="2">
        <v>5076</v>
      </c>
      <c r="K4008">
        <v>0</v>
      </c>
      <c r="L4008" t="s">
        <v>5766</v>
      </c>
      <c r="M4008" t="s">
        <v>265</v>
      </c>
      <c r="N4008" t="s">
        <v>43</v>
      </c>
      <c r="O4008">
        <v>1748</v>
      </c>
    </row>
    <row r="4009" spans="1:15" x14ac:dyDescent="0.25">
      <c r="A4009" t="s">
        <v>5426</v>
      </c>
      <c r="B4009" t="s">
        <v>5767</v>
      </c>
      <c r="C4009" t="s">
        <v>5428</v>
      </c>
      <c r="D4009" s="1">
        <v>44835</v>
      </c>
      <c r="E4009" s="1">
        <v>44840</v>
      </c>
      <c r="F4009" t="s">
        <v>18</v>
      </c>
      <c r="G4009" s="2">
        <v>33000</v>
      </c>
      <c r="H4009" s="2">
        <v>37866</v>
      </c>
      <c r="I4009" s="2">
        <v>0</v>
      </c>
      <c r="J4009" s="2">
        <v>4866</v>
      </c>
      <c r="K4009">
        <v>0</v>
      </c>
      <c r="L4009" t="s">
        <v>5768</v>
      </c>
      <c r="M4009" t="s">
        <v>306</v>
      </c>
      <c r="N4009" t="s">
        <v>75</v>
      </c>
      <c r="O4009">
        <v>35213</v>
      </c>
    </row>
    <row r="4010" spans="1:15" x14ac:dyDescent="0.25">
      <c r="A4010" t="s">
        <v>5426</v>
      </c>
      <c r="B4010" t="s">
        <v>5769</v>
      </c>
      <c r="C4010" t="s">
        <v>5428</v>
      </c>
      <c r="D4010" s="1">
        <v>44835</v>
      </c>
      <c r="E4010" s="1">
        <v>44839</v>
      </c>
      <c r="F4010" t="s">
        <v>18</v>
      </c>
      <c r="G4010" s="2">
        <v>33000</v>
      </c>
      <c r="H4010" s="2">
        <v>40138</v>
      </c>
      <c r="I4010" s="2">
        <v>2272</v>
      </c>
      <c r="J4010" s="2">
        <v>4866</v>
      </c>
      <c r="K4010">
        <v>0</v>
      </c>
      <c r="L4010" t="s">
        <v>5770</v>
      </c>
      <c r="M4010" t="s">
        <v>88</v>
      </c>
      <c r="N4010" t="s">
        <v>43</v>
      </c>
      <c r="O4010">
        <v>19034</v>
      </c>
    </row>
    <row r="4011" spans="1:15" x14ac:dyDescent="0.25">
      <c r="A4011" t="s">
        <v>5426</v>
      </c>
      <c r="B4011" t="s">
        <v>5771</v>
      </c>
      <c r="C4011" t="s">
        <v>17</v>
      </c>
      <c r="D4011" s="1">
        <v>44880</v>
      </c>
      <c r="E4011" s="1">
        <v>44882</v>
      </c>
      <c r="F4011" t="s">
        <v>18</v>
      </c>
      <c r="G4011" s="2">
        <v>0</v>
      </c>
      <c r="H4011" s="2">
        <v>0</v>
      </c>
      <c r="I4011" s="2">
        <v>0</v>
      </c>
      <c r="J4011" s="2">
        <v>0</v>
      </c>
      <c r="K4011">
        <v>0</v>
      </c>
      <c r="L4011" t="s">
        <v>5761</v>
      </c>
      <c r="M4011" t="s">
        <v>88</v>
      </c>
      <c r="N4011" t="s">
        <v>43</v>
      </c>
      <c r="O4011">
        <v>18049</v>
      </c>
    </row>
    <row r="4012" spans="1:15" x14ac:dyDescent="0.25">
      <c r="A4012" t="s">
        <v>5426</v>
      </c>
      <c r="B4012" t="s">
        <v>5772</v>
      </c>
      <c r="C4012" t="s">
        <v>5428</v>
      </c>
      <c r="D4012" s="1">
        <v>44835</v>
      </c>
      <c r="E4012" s="1">
        <v>44839</v>
      </c>
      <c r="F4012" t="s">
        <v>18</v>
      </c>
      <c r="G4012" s="2">
        <v>33000</v>
      </c>
      <c r="H4012" s="2">
        <v>40619</v>
      </c>
      <c r="I4012" s="2">
        <v>3777</v>
      </c>
      <c r="J4012" s="2">
        <v>3842</v>
      </c>
      <c r="K4012">
        <v>0</v>
      </c>
      <c r="L4012" t="s">
        <v>5773</v>
      </c>
      <c r="M4012" t="s">
        <v>453</v>
      </c>
      <c r="N4012" t="s">
        <v>43</v>
      </c>
      <c r="O4012">
        <v>98109</v>
      </c>
    </row>
    <row r="4013" spans="1:15" x14ac:dyDescent="0.25">
      <c r="A4013" t="s">
        <v>5426</v>
      </c>
      <c r="B4013" t="s">
        <v>5774</v>
      </c>
      <c r="C4013" t="s">
        <v>5449</v>
      </c>
      <c r="D4013" s="1">
        <v>44835</v>
      </c>
      <c r="E4013" s="1">
        <v>44839</v>
      </c>
      <c r="F4013" t="s">
        <v>18</v>
      </c>
      <c r="G4013" s="2">
        <v>19000</v>
      </c>
      <c r="H4013" s="2">
        <v>23555</v>
      </c>
      <c r="I4013" s="2">
        <v>1746</v>
      </c>
      <c r="J4013" s="2">
        <v>2809</v>
      </c>
      <c r="K4013">
        <v>0</v>
      </c>
      <c r="L4013" t="s">
        <v>127</v>
      </c>
      <c r="M4013" t="s">
        <v>59</v>
      </c>
      <c r="N4013" t="s">
        <v>43</v>
      </c>
      <c r="O4013">
        <v>76107</v>
      </c>
    </row>
    <row r="4014" spans="1:15" x14ac:dyDescent="0.25">
      <c r="A4014" t="s">
        <v>5426</v>
      </c>
      <c r="B4014" t="s">
        <v>5775</v>
      </c>
      <c r="C4014" t="s">
        <v>5428</v>
      </c>
      <c r="D4014" s="1">
        <v>44835</v>
      </c>
      <c r="E4014" s="1">
        <v>44839</v>
      </c>
      <c r="F4014" t="s">
        <v>18</v>
      </c>
      <c r="G4014" s="2">
        <v>33000</v>
      </c>
      <c r="H4014" s="2">
        <v>36927</v>
      </c>
      <c r="I4014" s="2">
        <v>0</v>
      </c>
      <c r="J4014" s="2">
        <v>3927</v>
      </c>
      <c r="K4014">
        <v>0</v>
      </c>
      <c r="L4014" t="s">
        <v>5776</v>
      </c>
      <c r="M4014" t="s">
        <v>458</v>
      </c>
      <c r="N4014" t="s">
        <v>21</v>
      </c>
      <c r="O4014">
        <v>59829</v>
      </c>
    </row>
    <row r="4015" spans="1:15" x14ac:dyDescent="0.25">
      <c r="A4015" t="s">
        <v>5426</v>
      </c>
      <c r="B4015" t="s">
        <v>5777</v>
      </c>
      <c r="C4015" t="s">
        <v>5428</v>
      </c>
      <c r="D4015" s="1">
        <v>44835</v>
      </c>
      <c r="E4015" s="1">
        <v>44840</v>
      </c>
      <c r="F4015" t="s">
        <v>18</v>
      </c>
      <c r="G4015" s="2">
        <v>33000</v>
      </c>
      <c r="H4015" s="2">
        <v>40308</v>
      </c>
      <c r="I4015" s="2">
        <v>2985</v>
      </c>
      <c r="J4015" s="2">
        <v>4323</v>
      </c>
      <c r="K4015">
        <v>0</v>
      </c>
      <c r="L4015" t="s">
        <v>5778</v>
      </c>
      <c r="M4015" t="s">
        <v>59</v>
      </c>
      <c r="N4015" t="s">
        <v>43</v>
      </c>
      <c r="O4015">
        <v>77418</v>
      </c>
    </row>
    <row r="4016" spans="1:15" x14ac:dyDescent="0.25">
      <c r="A4016" t="s">
        <v>5426</v>
      </c>
      <c r="B4016" t="s">
        <v>5779</v>
      </c>
      <c r="C4016" t="s">
        <v>5428</v>
      </c>
      <c r="D4016" s="1">
        <v>44835</v>
      </c>
      <c r="E4016" t="s">
        <v>17</v>
      </c>
      <c r="F4016" t="s">
        <v>18</v>
      </c>
      <c r="G4016" s="2">
        <v>33000</v>
      </c>
      <c r="H4016" s="2">
        <v>40611</v>
      </c>
      <c r="I4016" s="2">
        <v>2745</v>
      </c>
      <c r="J4016" s="2">
        <v>4866</v>
      </c>
      <c r="K4016">
        <v>0</v>
      </c>
      <c r="L4016" t="s">
        <v>5757</v>
      </c>
      <c r="M4016" t="s">
        <v>56</v>
      </c>
      <c r="N4016" t="s">
        <v>75</v>
      </c>
      <c r="O4016">
        <v>43062</v>
      </c>
    </row>
    <row r="4017" spans="1:15" x14ac:dyDescent="0.25">
      <c r="A4017" t="s">
        <v>5426</v>
      </c>
      <c r="B4017" t="s">
        <v>5780</v>
      </c>
      <c r="C4017" t="s">
        <v>5428</v>
      </c>
      <c r="D4017" s="1">
        <v>44835</v>
      </c>
      <c r="E4017" s="1">
        <v>44884</v>
      </c>
      <c r="F4017" t="s">
        <v>18</v>
      </c>
      <c r="G4017" s="2">
        <v>28000</v>
      </c>
      <c r="H4017" s="2">
        <v>35167</v>
      </c>
      <c r="I4017" s="2">
        <v>2301</v>
      </c>
      <c r="J4017" s="2">
        <v>4866</v>
      </c>
      <c r="K4017">
        <v>0</v>
      </c>
      <c r="L4017" t="s">
        <v>5781</v>
      </c>
      <c r="M4017" t="s">
        <v>74</v>
      </c>
      <c r="N4017" t="s">
        <v>75</v>
      </c>
      <c r="O4017">
        <v>39170</v>
      </c>
    </row>
    <row r="4018" spans="1:15" x14ac:dyDescent="0.25">
      <c r="A4018" t="s">
        <v>5426</v>
      </c>
      <c r="B4018" t="s">
        <v>5782</v>
      </c>
      <c r="C4018" t="s">
        <v>5428</v>
      </c>
      <c r="D4018" s="1">
        <v>44835</v>
      </c>
      <c r="E4018" s="1">
        <v>44839</v>
      </c>
      <c r="F4018" t="s">
        <v>18</v>
      </c>
      <c r="G4018" s="2">
        <v>33000</v>
      </c>
      <c r="H4018" s="2">
        <v>41557</v>
      </c>
      <c r="I4018" s="2">
        <v>3691</v>
      </c>
      <c r="J4018" s="2">
        <v>4866</v>
      </c>
      <c r="K4018">
        <v>0</v>
      </c>
      <c r="L4018" t="s">
        <v>269</v>
      </c>
      <c r="M4018" t="s">
        <v>33</v>
      </c>
      <c r="N4018" t="s">
        <v>43</v>
      </c>
      <c r="O4018">
        <v>38401</v>
      </c>
    </row>
    <row r="4019" spans="1:15" x14ac:dyDescent="0.25">
      <c r="A4019" t="s">
        <v>5426</v>
      </c>
      <c r="B4019" t="s">
        <v>5783</v>
      </c>
      <c r="C4019" t="s">
        <v>5428</v>
      </c>
      <c r="D4019" s="1">
        <v>44835</v>
      </c>
      <c r="E4019" s="1">
        <v>44840</v>
      </c>
      <c r="F4019" t="s">
        <v>18</v>
      </c>
      <c r="G4019" s="2">
        <v>33000</v>
      </c>
      <c r="H4019" s="2">
        <v>40396</v>
      </c>
      <c r="I4019" s="2">
        <v>3073</v>
      </c>
      <c r="J4019" s="2">
        <v>4323</v>
      </c>
      <c r="K4019">
        <v>0</v>
      </c>
      <c r="L4019" t="s">
        <v>5784</v>
      </c>
      <c r="M4019" t="s">
        <v>753</v>
      </c>
      <c r="N4019" t="s">
        <v>43</v>
      </c>
      <c r="O4019">
        <v>74074</v>
      </c>
    </row>
    <row r="4020" spans="1:15" x14ac:dyDescent="0.25">
      <c r="A4020" t="s">
        <v>5426</v>
      </c>
      <c r="B4020" t="s">
        <v>5785</v>
      </c>
      <c r="C4020" t="s">
        <v>5428</v>
      </c>
      <c r="D4020" s="1">
        <v>44835</v>
      </c>
      <c r="E4020" s="1">
        <v>44839</v>
      </c>
      <c r="F4020" t="s">
        <v>18</v>
      </c>
      <c r="G4020" s="2">
        <v>28000</v>
      </c>
      <c r="H4020" s="2">
        <v>34661</v>
      </c>
      <c r="I4020" s="2">
        <v>2418</v>
      </c>
      <c r="J4020" s="2">
        <v>4243</v>
      </c>
      <c r="K4020">
        <v>0</v>
      </c>
      <c r="L4020" t="s">
        <v>2221</v>
      </c>
      <c r="M4020" t="s">
        <v>56</v>
      </c>
      <c r="N4020" t="s">
        <v>21</v>
      </c>
      <c r="O4020">
        <v>43017</v>
      </c>
    </row>
    <row r="4021" spans="1:15" x14ac:dyDescent="0.25">
      <c r="A4021" t="s">
        <v>5426</v>
      </c>
      <c r="B4021" t="s">
        <v>5786</v>
      </c>
      <c r="C4021" t="s">
        <v>5428</v>
      </c>
      <c r="D4021" s="1">
        <v>44835</v>
      </c>
      <c r="E4021" s="1">
        <v>44839</v>
      </c>
      <c r="F4021" t="s">
        <v>18</v>
      </c>
      <c r="G4021" s="2">
        <v>36000</v>
      </c>
      <c r="H4021" s="2">
        <v>43103</v>
      </c>
      <c r="I4021" s="2">
        <v>2440</v>
      </c>
      <c r="J4021" s="2">
        <v>4663</v>
      </c>
      <c r="K4021">
        <v>0</v>
      </c>
      <c r="L4021" t="s">
        <v>241</v>
      </c>
      <c r="M4021" t="s">
        <v>141</v>
      </c>
      <c r="N4021" t="s">
        <v>43</v>
      </c>
      <c r="O4021">
        <v>40206</v>
      </c>
    </row>
    <row r="4022" spans="1:15" x14ac:dyDescent="0.25">
      <c r="A4022" t="s">
        <v>5426</v>
      </c>
      <c r="B4022" t="s">
        <v>5787</v>
      </c>
      <c r="C4022" t="s">
        <v>17</v>
      </c>
      <c r="D4022" s="1">
        <v>44903</v>
      </c>
      <c r="E4022" s="1">
        <v>44905</v>
      </c>
      <c r="F4022" t="s">
        <v>18</v>
      </c>
      <c r="G4022" s="2">
        <v>7900</v>
      </c>
      <c r="H4022" s="2">
        <v>10895</v>
      </c>
      <c r="I4022" s="2">
        <v>751</v>
      </c>
      <c r="J4022" s="2">
        <v>2244</v>
      </c>
      <c r="K4022">
        <v>0</v>
      </c>
      <c r="L4022" t="s">
        <v>377</v>
      </c>
      <c r="M4022" t="s">
        <v>52</v>
      </c>
      <c r="N4022" t="s">
        <v>43</v>
      </c>
      <c r="O4022">
        <v>90212</v>
      </c>
    </row>
    <row r="4023" spans="1:15" x14ac:dyDescent="0.25">
      <c r="A4023" t="s">
        <v>5426</v>
      </c>
      <c r="B4023" t="s">
        <v>5788</v>
      </c>
      <c r="C4023" t="s">
        <v>5428</v>
      </c>
      <c r="D4023" s="1">
        <v>44835</v>
      </c>
      <c r="E4023" s="1">
        <v>44840</v>
      </c>
      <c r="F4023" t="s">
        <v>18</v>
      </c>
      <c r="G4023" s="2">
        <v>33000</v>
      </c>
      <c r="H4023" s="2">
        <v>40308</v>
      </c>
      <c r="I4023" s="2">
        <v>2985</v>
      </c>
      <c r="J4023" s="2">
        <v>4323</v>
      </c>
      <c r="K4023">
        <v>0</v>
      </c>
      <c r="L4023" t="s">
        <v>1661</v>
      </c>
      <c r="M4023" t="s">
        <v>59</v>
      </c>
      <c r="N4023" t="s">
        <v>43</v>
      </c>
      <c r="O4023">
        <v>77584</v>
      </c>
    </row>
    <row r="4024" spans="1:15" x14ac:dyDescent="0.25">
      <c r="A4024" t="s">
        <v>5426</v>
      </c>
      <c r="B4024" t="s">
        <v>5789</v>
      </c>
      <c r="C4024" t="s">
        <v>5428</v>
      </c>
      <c r="D4024" s="1">
        <v>44835</v>
      </c>
      <c r="E4024" s="1">
        <v>44840</v>
      </c>
      <c r="F4024" t="s">
        <v>18</v>
      </c>
      <c r="G4024" s="2">
        <v>28000</v>
      </c>
      <c r="H4024" s="2">
        <v>35616</v>
      </c>
      <c r="I4024" s="2">
        <v>2330</v>
      </c>
      <c r="J4024" s="2">
        <v>5286</v>
      </c>
      <c r="K4024">
        <v>0</v>
      </c>
      <c r="L4024" t="s">
        <v>5790</v>
      </c>
      <c r="M4024" t="s">
        <v>74</v>
      </c>
      <c r="N4024" t="s">
        <v>75</v>
      </c>
      <c r="O4024">
        <v>38632</v>
      </c>
    </row>
    <row r="4025" spans="1:15" x14ac:dyDescent="0.25">
      <c r="A4025" t="s">
        <v>5426</v>
      </c>
      <c r="B4025" t="s">
        <v>5791</v>
      </c>
      <c r="C4025" t="s">
        <v>5428</v>
      </c>
      <c r="D4025" s="1">
        <v>44835</v>
      </c>
      <c r="E4025" s="1">
        <v>44839</v>
      </c>
      <c r="F4025" t="s">
        <v>18</v>
      </c>
      <c r="G4025" s="2">
        <v>31050</v>
      </c>
      <c r="H4025" s="2">
        <v>38295</v>
      </c>
      <c r="I4025" s="2">
        <v>2379</v>
      </c>
      <c r="J4025" s="2">
        <v>4866</v>
      </c>
      <c r="K4025">
        <v>0</v>
      </c>
      <c r="L4025" t="s">
        <v>5792</v>
      </c>
      <c r="M4025" t="s">
        <v>78</v>
      </c>
      <c r="N4025" t="s">
        <v>21</v>
      </c>
      <c r="O4025">
        <v>8836</v>
      </c>
    </row>
    <row r="4026" spans="1:15" x14ac:dyDescent="0.25">
      <c r="A4026" t="s">
        <v>5426</v>
      </c>
      <c r="B4026" t="s">
        <v>5793</v>
      </c>
      <c r="C4026" t="s">
        <v>5428</v>
      </c>
      <c r="D4026" s="1">
        <v>44835</v>
      </c>
      <c r="E4026" s="1">
        <v>44839</v>
      </c>
      <c r="F4026" t="s">
        <v>18</v>
      </c>
      <c r="G4026" s="2">
        <v>41000</v>
      </c>
      <c r="H4026" s="2">
        <v>47777</v>
      </c>
      <c r="I4026" s="2">
        <v>3178</v>
      </c>
      <c r="J4026" s="2">
        <v>3599</v>
      </c>
      <c r="K4026">
        <v>0</v>
      </c>
      <c r="L4026" t="s">
        <v>950</v>
      </c>
      <c r="M4026" t="s">
        <v>52</v>
      </c>
      <c r="N4026" t="s">
        <v>43</v>
      </c>
      <c r="O4026">
        <v>92821</v>
      </c>
    </row>
    <row r="4027" spans="1:15" x14ac:dyDescent="0.25">
      <c r="A4027" t="s">
        <v>5426</v>
      </c>
      <c r="B4027" t="s">
        <v>5794</v>
      </c>
      <c r="C4027" t="s">
        <v>5428</v>
      </c>
      <c r="D4027" s="1">
        <v>44835</v>
      </c>
      <c r="E4027" s="1">
        <v>44840</v>
      </c>
      <c r="F4027" t="s">
        <v>18</v>
      </c>
      <c r="G4027" s="2">
        <v>28000</v>
      </c>
      <c r="H4027" s="2">
        <v>32866</v>
      </c>
      <c r="I4027" s="2">
        <v>0</v>
      </c>
      <c r="J4027" s="2">
        <v>4866</v>
      </c>
      <c r="K4027">
        <v>0</v>
      </c>
      <c r="L4027" t="s">
        <v>5795</v>
      </c>
      <c r="M4027" t="s">
        <v>71</v>
      </c>
      <c r="N4027" t="s">
        <v>43</v>
      </c>
      <c r="O4027">
        <v>32456</v>
      </c>
    </row>
    <row r="4028" spans="1:15" x14ac:dyDescent="0.25">
      <c r="A4028" t="s">
        <v>5426</v>
      </c>
      <c r="B4028" t="s">
        <v>5796</v>
      </c>
      <c r="C4028" t="s">
        <v>5428</v>
      </c>
      <c r="D4028" s="1">
        <v>44835</v>
      </c>
      <c r="E4028" s="1">
        <v>44839</v>
      </c>
      <c r="F4028" t="s">
        <v>18</v>
      </c>
      <c r="G4028" s="2">
        <v>33000</v>
      </c>
      <c r="H4028" s="2">
        <v>39236</v>
      </c>
      <c r="I4028" s="2">
        <v>2558</v>
      </c>
      <c r="J4028" s="2">
        <v>3678</v>
      </c>
      <c r="K4028">
        <v>0</v>
      </c>
      <c r="L4028" t="s">
        <v>3871</v>
      </c>
      <c r="M4028" t="s">
        <v>52</v>
      </c>
      <c r="N4028" t="s">
        <v>43</v>
      </c>
      <c r="O4028">
        <v>92078</v>
      </c>
    </row>
    <row r="4029" spans="1:15" x14ac:dyDescent="0.25">
      <c r="A4029" t="s">
        <v>5426</v>
      </c>
      <c r="B4029" t="s">
        <v>5797</v>
      </c>
      <c r="C4029" t="s">
        <v>5428</v>
      </c>
      <c r="D4029" s="1">
        <v>44835</v>
      </c>
      <c r="E4029" s="1">
        <v>44839</v>
      </c>
      <c r="F4029" t="s">
        <v>18</v>
      </c>
      <c r="G4029" s="2">
        <v>33000</v>
      </c>
      <c r="H4029" s="2">
        <v>40308</v>
      </c>
      <c r="I4029" s="2">
        <v>2985</v>
      </c>
      <c r="J4029" s="2">
        <v>4323</v>
      </c>
      <c r="K4029">
        <v>0</v>
      </c>
      <c r="L4029" t="s">
        <v>3488</v>
      </c>
      <c r="M4029" t="s">
        <v>59</v>
      </c>
      <c r="N4029" t="s">
        <v>43</v>
      </c>
      <c r="O4029">
        <v>76182</v>
      </c>
    </row>
    <row r="4030" spans="1:15" x14ac:dyDescent="0.25">
      <c r="A4030" t="s">
        <v>5426</v>
      </c>
      <c r="B4030" t="s">
        <v>5798</v>
      </c>
      <c r="C4030" t="s">
        <v>5449</v>
      </c>
      <c r="D4030" s="1">
        <v>44835</v>
      </c>
      <c r="E4030" s="1">
        <v>44839</v>
      </c>
      <c r="F4030" t="s">
        <v>18</v>
      </c>
      <c r="G4030" s="2">
        <v>14000</v>
      </c>
      <c r="H4030" s="2">
        <v>16986</v>
      </c>
      <c r="I4030" s="2">
        <v>0</v>
      </c>
      <c r="J4030" s="2">
        <v>2986</v>
      </c>
      <c r="K4030">
        <v>0</v>
      </c>
      <c r="L4030" t="s">
        <v>783</v>
      </c>
      <c r="M4030" t="s">
        <v>1919</v>
      </c>
      <c r="N4030" t="s">
        <v>43</v>
      </c>
      <c r="O4030">
        <v>19808</v>
      </c>
    </row>
    <row r="4031" spans="1:15" x14ac:dyDescent="0.25">
      <c r="A4031" t="s">
        <v>5426</v>
      </c>
      <c r="B4031" t="s">
        <v>5799</v>
      </c>
      <c r="C4031" t="s">
        <v>5449</v>
      </c>
      <c r="D4031" s="1">
        <v>44835</v>
      </c>
      <c r="E4031" s="1">
        <v>44840</v>
      </c>
      <c r="F4031" t="s">
        <v>18</v>
      </c>
      <c r="G4031" s="2">
        <v>19000</v>
      </c>
      <c r="H4031" s="2">
        <v>23690</v>
      </c>
      <c r="I4031" s="2">
        <v>1704</v>
      </c>
      <c r="J4031" s="2">
        <v>2986</v>
      </c>
      <c r="K4031">
        <v>0</v>
      </c>
      <c r="L4031" t="s">
        <v>423</v>
      </c>
      <c r="M4031" t="s">
        <v>46</v>
      </c>
      <c r="N4031" t="s">
        <v>21</v>
      </c>
      <c r="O4031">
        <v>30075</v>
      </c>
    </row>
    <row r="4032" spans="1:15" x14ac:dyDescent="0.25">
      <c r="A4032" t="s">
        <v>5426</v>
      </c>
      <c r="B4032" t="s">
        <v>5800</v>
      </c>
      <c r="C4032" t="s">
        <v>5428</v>
      </c>
      <c r="D4032" s="1">
        <v>44835</v>
      </c>
      <c r="E4032" s="1">
        <v>44840</v>
      </c>
      <c r="F4032" t="s">
        <v>18</v>
      </c>
      <c r="G4032" s="2">
        <v>33000</v>
      </c>
      <c r="H4032" s="2">
        <v>40707</v>
      </c>
      <c r="I4032" s="2">
        <v>2841</v>
      </c>
      <c r="J4032" s="2">
        <v>4866</v>
      </c>
      <c r="K4032">
        <v>0</v>
      </c>
      <c r="L4032" t="s">
        <v>5801</v>
      </c>
      <c r="M4032" t="s">
        <v>56</v>
      </c>
      <c r="N4032" t="s">
        <v>21</v>
      </c>
      <c r="O4032">
        <v>43081</v>
      </c>
    </row>
    <row r="4033" spans="1:15" x14ac:dyDescent="0.25">
      <c r="A4033" t="s">
        <v>5426</v>
      </c>
      <c r="B4033" t="s">
        <v>5802</v>
      </c>
      <c r="C4033" t="s">
        <v>17</v>
      </c>
      <c r="D4033" s="1">
        <v>44887</v>
      </c>
      <c r="E4033" s="1">
        <v>44888</v>
      </c>
      <c r="F4033" t="s">
        <v>18</v>
      </c>
      <c r="G4033" s="2">
        <v>22700</v>
      </c>
      <c r="H4033" s="2">
        <v>28560</v>
      </c>
      <c r="I4033" s="2">
        <v>1617</v>
      </c>
      <c r="J4033" s="2">
        <v>4243</v>
      </c>
      <c r="K4033">
        <v>0</v>
      </c>
      <c r="L4033" t="s">
        <v>241</v>
      </c>
      <c r="M4033" t="s">
        <v>141</v>
      </c>
      <c r="N4033" t="s">
        <v>43</v>
      </c>
      <c r="O4033">
        <v>40207</v>
      </c>
    </row>
    <row r="4034" spans="1:15" x14ac:dyDescent="0.25">
      <c r="A4034" t="s">
        <v>5426</v>
      </c>
      <c r="B4034" t="s">
        <v>5803</v>
      </c>
      <c r="C4034" t="s">
        <v>5428</v>
      </c>
      <c r="D4034" s="1">
        <v>44835</v>
      </c>
      <c r="E4034" s="1">
        <v>44839</v>
      </c>
      <c r="F4034" t="s">
        <v>18</v>
      </c>
      <c r="G4034" s="2">
        <v>33000</v>
      </c>
      <c r="H4034" s="2">
        <v>40820</v>
      </c>
      <c r="I4034" s="2">
        <v>2954</v>
      </c>
      <c r="J4034" s="2">
        <v>4866</v>
      </c>
      <c r="K4034">
        <v>0</v>
      </c>
      <c r="L4034" t="s">
        <v>1378</v>
      </c>
      <c r="M4034" t="s">
        <v>56</v>
      </c>
      <c r="N4034" t="s">
        <v>21</v>
      </c>
      <c r="O4034">
        <v>45213</v>
      </c>
    </row>
    <row r="4035" spans="1:15" x14ac:dyDescent="0.25">
      <c r="A4035" t="s">
        <v>5426</v>
      </c>
      <c r="B4035" t="s">
        <v>5804</v>
      </c>
      <c r="C4035" t="s">
        <v>17</v>
      </c>
      <c r="D4035" s="1">
        <v>44901</v>
      </c>
      <c r="E4035" s="1">
        <v>44909</v>
      </c>
      <c r="F4035" t="s">
        <v>18</v>
      </c>
      <c r="G4035" s="2">
        <v>73600</v>
      </c>
      <c r="H4035" s="2">
        <v>85762</v>
      </c>
      <c r="I4035" s="2">
        <v>4468</v>
      </c>
      <c r="J4035" s="2">
        <v>7694</v>
      </c>
      <c r="K4035">
        <v>0</v>
      </c>
      <c r="L4035" t="s">
        <v>5805</v>
      </c>
      <c r="M4035" t="s">
        <v>141</v>
      </c>
      <c r="N4035" t="s">
        <v>43</v>
      </c>
      <c r="O4035">
        <v>42071</v>
      </c>
    </row>
    <row r="4036" spans="1:15" x14ac:dyDescent="0.25">
      <c r="A4036" t="s">
        <v>5426</v>
      </c>
      <c r="B4036" t="s">
        <v>5806</v>
      </c>
      <c r="C4036" t="s">
        <v>5428</v>
      </c>
      <c r="D4036" s="1">
        <v>44841</v>
      </c>
      <c r="E4036" s="1">
        <v>44841</v>
      </c>
      <c r="F4036" t="s">
        <v>54</v>
      </c>
      <c r="G4036" s="2">
        <v>-33000</v>
      </c>
      <c r="H4036" s="2">
        <v>-39207</v>
      </c>
      <c r="I4036" s="2">
        <v>-2342</v>
      </c>
      <c r="J4036" s="2">
        <v>-3865</v>
      </c>
      <c r="K4036">
        <v>0</v>
      </c>
      <c r="L4036" t="s">
        <v>5807</v>
      </c>
      <c r="M4036" t="s">
        <v>198</v>
      </c>
      <c r="N4036" t="s">
        <v>43</v>
      </c>
      <c r="O4036">
        <v>89801</v>
      </c>
    </row>
    <row r="4037" spans="1:15" x14ac:dyDescent="0.25">
      <c r="A4037" t="s">
        <v>5426</v>
      </c>
      <c r="B4037" t="s">
        <v>5808</v>
      </c>
      <c r="C4037" t="s">
        <v>5428</v>
      </c>
      <c r="D4037" s="1">
        <v>44835</v>
      </c>
      <c r="E4037" s="1">
        <v>44840</v>
      </c>
      <c r="F4037" t="s">
        <v>18</v>
      </c>
      <c r="G4037" s="2">
        <v>33000</v>
      </c>
      <c r="H4037" s="2">
        <v>37866</v>
      </c>
      <c r="I4037" s="2">
        <v>0</v>
      </c>
      <c r="J4037" s="2">
        <v>4866</v>
      </c>
      <c r="K4037">
        <v>0</v>
      </c>
      <c r="L4037" t="s">
        <v>5809</v>
      </c>
      <c r="M4037" t="s">
        <v>71</v>
      </c>
      <c r="N4037" t="s">
        <v>43</v>
      </c>
      <c r="O4037">
        <v>32776</v>
      </c>
    </row>
    <row r="4038" spans="1:15" x14ac:dyDescent="0.25">
      <c r="A4038" t="s">
        <v>5426</v>
      </c>
      <c r="B4038" t="s">
        <v>5810</v>
      </c>
      <c r="C4038" t="s">
        <v>5428</v>
      </c>
      <c r="D4038" s="1">
        <v>44835</v>
      </c>
      <c r="E4038" s="1">
        <v>44839</v>
      </c>
      <c r="F4038" t="s">
        <v>18</v>
      </c>
      <c r="G4038" s="2">
        <v>36400</v>
      </c>
      <c r="H4038" s="2">
        <v>44052</v>
      </c>
      <c r="I4038" s="2">
        <v>2786</v>
      </c>
      <c r="J4038" s="2">
        <v>4866</v>
      </c>
      <c r="K4038">
        <v>0</v>
      </c>
      <c r="L4038" t="s">
        <v>5811</v>
      </c>
      <c r="M4038" t="s">
        <v>20</v>
      </c>
      <c r="N4038" t="s">
        <v>21</v>
      </c>
      <c r="O4038">
        <v>28173</v>
      </c>
    </row>
    <row r="4039" spans="1:15" x14ac:dyDescent="0.25">
      <c r="A4039" t="s">
        <v>5426</v>
      </c>
      <c r="B4039" t="s">
        <v>5812</v>
      </c>
      <c r="C4039" t="s">
        <v>5428</v>
      </c>
      <c r="D4039" s="1">
        <v>44835</v>
      </c>
      <c r="E4039" s="1">
        <v>44839</v>
      </c>
      <c r="F4039" t="s">
        <v>18</v>
      </c>
      <c r="G4039" s="2">
        <v>27400</v>
      </c>
      <c r="H4039" s="2">
        <v>34262</v>
      </c>
      <c r="I4039" s="2">
        <v>2539</v>
      </c>
      <c r="J4039" s="2">
        <v>4323</v>
      </c>
      <c r="K4039">
        <v>0</v>
      </c>
      <c r="L4039" t="s">
        <v>127</v>
      </c>
      <c r="M4039" t="s">
        <v>59</v>
      </c>
      <c r="N4039" t="s">
        <v>43</v>
      </c>
      <c r="O4039">
        <v>76244</v>
      </c>
    </row>
    <row r="4040" spans="1:15" x14ac:dyDescent="0.25">
      <c r="A4040" t="s">
        <v>5426</v>
      </c>
      <c r="B4040" t="s">
        <v>5813</v>
      </c>
      <c r="C4040" t="s">
        <v>5428</v>
      </c>
      <c r="D4040" s="1">
        <v>44835</v>
      </c>
      <c r="E4040" s="1">
        <v>44840</v>
      </c>
      <c r="F4040" t="s">
        <v>18</v>
      </c>
      <c r="G4040" s="2">
        <v>33000</v>
      </c>
      <c r="H4040" s="2">
        <v>39207</v>
      </c>
      <c r="I4040" s="2">
        <v>2342</v>
      </c>
      <c r="J4040" s="2">
        <v>3865</v>
      </c>
      <c r="K4040">
        <v>0</v>
      </c>
      <c r="L4040" t="s">
        <v>5807</v>
      </c>
      <c r="M4040" t="s">
        <v>198</v>
      </c>
      <c r="N4040" t="s">
        <v>43</v>
      </c>
      <c r="O4040">
        <v>89801</v>
      </c>
    </row>
    <row r="4041" spans="1:15" x14ac:dyDescent="0.25">
      <c r="A4041" t="s">
        <v>5426</v>
      </c>
      <c r="B4041" t="s">
        <v>5814</v>
      </c>
      <c r="C4041" t="s">
        <v>5428</v>
      </c>
      <c r="D4041" s="1">
        <v>44835</v>
      </c>
      <c r="E4041" s="1">
        <v>44839</v>
      </c>
      <c r="F4041" t="s">
        <v>18</v>
      </c>
      <c r="G4041" s="2">
        <v>33000</v>
      </c>
      <c r="H4041" s="2">
        <v>39501</v>
      </c>
      <c r="I4041" s="2">
        <v>2574</v>
      </c>
      <c r="J4041" s="2">
        <v>3927</v>
      </c>
      <c r="K4041">
        <v>0</v>
      </c>
      <c r="L4041" t="s">
        <v>5815</v>
      </c>
      <c r="M4041" t="s">
        <v>246</v>
      </c>
      <c r="N4041" t="s">
        <v>43</v>
      </c>
      <c r="O4041">
        <v>85296</v>
      </c>
    </row>
    <row r="4042" spans="1:15" x14ac:dyDescent="0.25">
      <c r="A4042" t="s">
        <v>5426</v>
      </c>
      <c r="B4042" t="s">
        <v>5816</v>
      </c>
      <c r="C4042" t="s">
        <v>5428</v>
      </c>
      <c r="D4042" s="1">
        <v>44835</v>
      </c>
      <c r="E4042" s="1">
        <v>44839</v>
      </c>
      <c r="F4042" t="s">
        <v>18</v>
      </c>
      <c r="G4042" s="2">
        <v>41000</v>
      </c>
      <c r="H4042" s="2">
        <v>47777</v>
      </c>
      <c r="I4042" s="2">
        <v>3178</v>
      </c>
      <c r="J4042" s="2">
        <v>3599</v>
      </c>
      <c r="K4042">
        <v>0</v>
      </c>
      <c r="L4042" t="s">
        <v>51</v>
      </c>
      <c r="M4042" t="s">
        <v>52</v>
      </c>
      <c r="N4042" t="s">
        <v>43</v>
      </c>
      <c r="O4042">
        <v>92128</v>
      </c>
    </row>
    <row r="4043" spans="1:15" x14ac:dyDescent="0.25">
      <c r="A4043" t="s">
        <v>5426</v>
      </c>
      <c r="B4043" t="s">
        <v>5817</v>
      </c>
      <c r="C4043" t="s">
        <v>5428</v>
      </c>
      <c r="D4043" s="1">
        <v>44835</v>
      </c>
      <c r="E4043" s="1">
        <v>44839</v>
      </c>
      <c r="F4043" t="s">
        <v>18</v>
      </c>
      <c r="G4043" s="2">
        <v>27400</v>
      </c>
      <c r="H4043" s="2">
        <v>32266</v>
      </c>
      <c r="I4043" s="2">
        <v>0</v>
      </c>
      <c r="J4043" s="2">
        <v>4866</v>
      </c>
      <c r="K4043">
        <v>0</v>
      </c>
      <c r="L4043" t="s">
        <v>3499</v>
      </c>
      <c r="M4043" t="s">
        <v>71</v>
      </c>
      <c r="N4043" t="s">
        <v>43</v>
      </c>
      <c r="O4043">
        <v>32034</v>
      </c>
    </row>
    <row r="4044" spans="1:15" x14ac:dyDescent="0.25">
      <c r="A4044" t="s">
        <v>5426</v>
      </c>
      <c r="B4044" t="s">
        <v>5818</v>
      </c>
      <c r="C4044" t="s">
        <v>5428</v>
      </c>
      <c r="D4044" s="1">
        <v>44835</v>
      </c>
      <c r="E4044" s="1">
        <v>44840</v>
      </c>
      <c r="F4044" t="s">
        <v>18</v>
      </c>
      <c r="G4044" s="2">
        <v>33000</v>
      </c>
      <c r="H4044" s="2">
        <v>40517</v>
      </c>
      <c r="I4044" s="2">
        <v>2651</v>
      </c>
      <c r="J4044" s="2">
        <v>4866</v>
      </c>
      <c r="K4044">
        <v>0</v>
      </c>
      <c r="L4044" t="s">
        <v>1556</v>
      </c>
      <c r="M4044" t="s">
        <v>286</v>
      </c>
      <c r="N4044" t="s">
        <v>43</v>
      </c>
      <c r="O4044">
        <v>29073</v>
      </c>
    </row>
    <row r="4045" spans="1:15" x14ac:dyDescent="0.25">
      <c r="A4045" t="s">
        <v>5426</v>
      </c>
      <c r="B4045" t="s">
        <v>5819</v>
      </c>
      <c r="C4045" t="s">
        <v>5428</v>
      </c>
      <c r="D4045" s="1">
        <v>44835</v>
      </c>
      <c r="E4045" s="1">
        <v>44839</v>
      </c>
      <c r="F4045" t="s">
        <v>18</v>
      </c>
      <c r="G4045" s="2">
        <v>33000</v>
      </c>
      <c r="H4045" s="2">
        <v>39400</v>
      </c>
      <c r="I4045" s="2">
        <v>2722</v>
      </c>
      <c r="J4045" s="2">
        <v>3678</v>
      </c>
      <c r="K4045">
        <v>0</v>
      </c>
      <c r="L4045" t="s">
        <v>1052</v>
      </c>
      <c r="M4045" t="s">
        <v>52</v>
      </c>
      <c r="N4045" t="s">
        <v>43</v>
      </c>
      <c r="O4045">
        <v>92056</v>
      </c>
    </row>
    <row r="4046" spans="1:15" x14ac:dyDescent="0.25">
      <c r="A4046" t="s">
        <v>5426</v>
      </c>
      <c r="B4046" t="s">
        <v>5820</v>
      </c>
      <c r="C4046" t="s">
        <v>17</v>
      </c>
      <c r="D4046" s="1">
        <v>44872</v>
      </c>
      <c r="E4046" s="1">
        <v>44872</v>
      </c>
      <c r="F4046" t="s">
        <v>54</v>
      </c>
      <c r="G4046" s="2">
        <v>-2249</v>
      </c>
      <c r="H4046" s="2">
        <v>-2249</v>
      </c>
      <c r="I4046" s="2">
        <v>0</v>
      </c>
      <c r="J4046" s="2">
        <v>0</v>
      </c>
      <c r="K4046">
        <v>0</v>
      </c>
      <c r="L4046" t="s">
        <v>969</v>
      </c>
      <c r="M4046" t="s">
        <v>246</v>
      </c>
      <c r="N4046" t="s">
        <v>75</v>
      </c>
      <c r="O4046">
        <v>85013</v>
      </c>
    </row>
    <row r="4047" spans="1:15" x14ac:dyDescent="0.25">
      <c r="A4047" t="s">
        <v>5426</v>
      </c>
      <c r="B4047" t="s">
        <v>5821</v>
      </c>
      <c r="C4047" t="s">
        <v>5428</v>
      </c>
      <c r="D4047" s="1">
        <v>44835</v>
      </c>
      <c r="E4047" s="1">
        <v>44840</v>
      </c>
      <c r="F4047" t="s">
        <v>18</v>
      </c>
      <c r="G4047" s="2">
        <v>28000</v>
      </c>
      <c r="H4047" s="2">
        <v>36828</v>
      </c>
      <c r="I4047" s="2">
        <v>3962</v>
      </c>
      <c r="J4047" s="2">
        <v>4866</v>
      </c>
      <c r="K4047">
        <v>0</v>
      </c>
      <c r="L4047" t="s">
        <v>2580</v>
      </c>
      <c r="M4047" t="s">
        <v>131</v>
      </c>
      <c r="N4047" t="s">
        <v>43</v>
      </c>
      <c r="O4047">
        <v>72745</v>
      </c>
    </row>
    <row r="4048" spans="1:15" x14ac:dyDescent="0.25">
      <c r="A4048" t="s">
        <v>5426</v>
      </c>
      <c r="B4048" t="s">
        <v>5822</v>
      </c>
      <c r="C4048" t="s">
        <v>17</v>
      </c>
      <c r="D4048" s="1">
        <v>44887</v>
      </c>
      <c r="E4048" s="1">
        <v>44887</v>
      </c>
      <c r="F4048" t="s">
        <v>54</v>
      </c>
      <c r="G4048" s="2">
        <v>-28650</v>
      </c>
      <c r="H4048" s="2">
        <v>-33981</v>
      </c>
      <c r="I4048" s="2">
        <v>-1999</v>
      </c>
      <c r="J4048" s="2">
        <v>-3332</v>
      </c>
      <c r="K4048">
        <v>0</v>
      </c>
      <c r="L4048" t="s">
        <v>3450</v>
      </c>
      <c r="M4048" t="s">
        <v>203</v>
      </c>
      <c r="N4048" t="s">
        <v>43</v>
      </c>
      <c r="O4048">
        <v>60540</v>
      </c>
    </row>
    <row r="4049" spans="1:15" x14ac:dyDescent="0.25">
      <c r="A4049" t="s">
        <v>5426</v>
      </c>
      <c r="B4049" t="s">
        <v>5823</v>
      </c>
      <c r="C4049" t="s">
        <v>5428</v>
      </c>
      <c r="D4049" s="1">
        <v>44835</v>
      </c>
      <c r="E4049" s="1">
        <v>44839</v>
      </c>
      <c r="F4049" t="s">
        <v>18</v>
      </c>
      <c r="G4049" s="2">
        <v>33000</v>
      </c>
      <c r="H4049" s="2">
        <v>41557</v>
      </c>
      <c r="I4049" s="2">
        <v>3691</v>
      </c>
      <c r="J4049" s="2">
        <v>4866</v>
      </c>
      <c r="K4049">
        <v>0</v>
      </c>
      <c r="L4049" t="s">
        <v>2202</v>
      </c>
      <c r="M4049" t="s">
        <v>33</v>
      </c>
      <c r="N4049" t="s">
        <v>43</v>
      </c>
      <c r="O4049">
        <v>38139</v>
      </c>
    </row>
    <row r="4050" spans="1:15" x14ac:dyDescent="0.25">
      <c r="A4050" t="s">
        <v>5426</v>
      </c>
      <c r="B4050" t="s">
        <v>5824</v>
      </c>
      <c r="C4050" t="s">
        <v>5428</v>
      </c>
      <c r="D4050" s="1">
        <v>44835</v>
      </c>
      <c r="E4050" s="1">
        <v>44839</v>
      </c>
      <c r="F4050" t="s">
        <v>18</v>
      </c>
      <c r="G4050" s="2">
        <v>33000</v>
      </c>
      <c r="H4050" s="2">
        <v>40517</v>
      </c>
      <c r="I4050" s="2">
        <v>2651</v>
      </c>
      <c r="J4050" s="2">
        <v>4866</v>
      </c>
      <c r="K4050">
        <v>0</v>
      </c>
      <c r="L4050" t="s">
        <v>5825</v>
      </c>
      <c r="M4050" t="s">
        <v>286</v>
      </c>
      <c r="N4050" t="s">
        <v>43</v>
      </c>
      <c r="O4050">
        <v>29642</v>
      </c>
    </row>
    <row r="4051" spans="1:15" x14ac:dyDescent="0.25">
      <c r="A4051" t="s">
        <v>5426</v>
      </c>
      <c r="B4051" t="s">
        <v>5826</v>
      </c>
      <c r="C4051" t="s">
        <v>5449</v>
      </c>
      <c r="D4051" s="1">
        <v>44852</v>
      </c>
      <c r="E4051" s="1">
        <v>44858</v>
      </c>
      <c r="F4051" t="s">
        <v>18</v>
      </c>
      <c r="G4051" s="2">
        <v>15400</v>
      </c>
      <c r="H4051" s="2">
        <v>19673</v>
      </c>
      <c r="I4051" s="2">
        <v>1287</v>
      </c>
      <c r="J4051" s="2">
        <v>2986</v>
      </c>
      <c r="K4051">
        <v>0</v>
      </c>
      <c r="L4051" t="s">
        <v>762</v>
      </c>
      <c r="M4051" t="s">
        <v>74</v>
      </c>
      <c r="N4051" t="s">
        <v>75</v>
      </c>
      <c r="O4051">
        <v>38655</v>
      </c>
    </row>
    <row r="4052" spans="1:15" x14ac:dyDescent="0.25">
      <c r="A4052" t="s">
        <v>5827</v>
      </c>
      <c r="B4052" t="s">
        <v>5828</v>
      </c>
      <c r="C4052" t="s">
        <v>5829</v>
      </c>
      <c r="D4052" s="1">
        <v>44835</v>
      </c>
      <c r="E4052" s="1">
        <v>44842</v>
      </c>
      <c r="F4052" t="s">
        <v>18</v>
      </c>
      <c r="G4052" s="2">
        <v>19000</v>
      </c>
      <c r="H4052" s="2">
        <v>21576</v>
      </c>
      <c r="I4052" s="2">
        <v>0</v>
      </c>
      <c r="J4052" s="2">
        <v>2576</v>
      </c>
      <c r="K4052">
        <v>0</v>
      </c>
      <c r="L4052" t="s">
        <v>5830</v>
      </c>
      <c r="M4052" t="s">
        <v>458</v>
      </c>
      <c r="N4052" t="s">
        <v>21</v>
      </c>
      <c r="O4052">
        <v>59270</v>
      </c>
    </row>
    <row r="4053" spans="1:15" x14ac:dyDescent="0.25">
      <c r="A4053" t="s">
        <v>5827</v>
      </c>
      <c r="B4053" t="s">
        <v>5831</v>
      </c>
      <c r="C4053" t="s">
        <v>5832</v>
      </c>
      <c r="D4053" s="1">
        <v>44835</v>
      </c>
      <c r="E4053" s="1">
        <v>44842</v>
      </c>
      <c r="F4053" t="s">
        <v>18</v>
      </c>
      <c r="G4053" s="2">
        <v>27400</v>
      </c>
      <c r="H4053" s="2">
        <v>34262</v>
      </c>
      <c r="I4053" s="2">
        <v>2539</v>
      </c>
      <c r="J4053" s="2">
        <v>4323</v>
      </c>
      <c r="K4053">
        <v>0</v>
      </c>
      <c r="L4053" t="s">
        <v>5833</v>
      </c>
      <c r="M4053" t="s">
        <v>59</v>
      </c>
      <c r="N4053" t="s">
        <v>43</v>
      </c>
      <c r="O4053">
        <v>77590</v>
      </c>
    </row>
    <row r="4054" spans="1:15" x14ac:dyDescent="0.25">
      <c r="A4054" t="s">
        <v>5827</v>
      </c>
      <c r="B4054" t="s">
        <v>5834</v>
      </c>
      <c r="C4054" t="s">
        <v>5832</v>
      </c>
      <c r="D4054" s="1">
        <v>44835</v>
      </c>
      <c r="E4054" s="1">
        <v>44842</v>
      </c>
      <c r="F4054" t="s">
        <v>18</v>
      </c>
      <c r="G4054" s="2">
        <v>33000</v>
      </c>
      <c r="H4054" s="2">
        <v>37866</v>
      </c>
      <c r="I4054" s="2">
        <v>0</v>
      </c>
      <c r="J4054" s="2">
        <v>4866</v>
      </c>
      <c r="K4054">
        <v>0</v>
      </c>
      <c r="L4054" t="s">
        <v>1176</v>
      </c>
      <c r="M4054" t="s">
        <v>71</v>
      </c>
      <c r="N4054" t="s">
        <v>43</v>
      </c>
      <c r="O4054">
        <v>34110</v>
      </c>
    </row>
    <row r="4055" spans="1:15" x14ac:dyDescent="0.25">
      <c r="A4055" t="s">
        <v>5827</v>
      </c>
      <c r="B4055" t="s">
        <v>5835</v>
      </c>
      <c r="C4055" t="s">
        <v>5832</v>
      </c>
      <c r="D4055" s="1">
        <v>44835</v>
      </c>
      <c r="E4055" s="1">
        <v>44842</v>
      </c>
      <c r="F4055" t="s">
        <v>18</v>
      </c>
      <c r="G4055" s="2">
        <v>27400</v>
      </c>
      <c r="H4055" s="2">
        <v>34848</v>
      </c>
      <c r="I4055" s="2">
        <v>2582</v>
      </c>
      <c r="J4055" s="2">
        <v>4866</v>
      </c>
      <c r="K4055">
        <v>0</v>
      </c>
      <c r="L4055" t="s">
        <v>5836</v>
      </c>
      <c r="M4055" t="s">
        <v>56</v>
      </c>
      <c r="N4055" t="s">
        <v>21</v>
      </c>
      <c r="O4055">
        <v>44118</v>
      </c>
    </row>
    <row r="4056" spans="1:15" x14ac:dyDescent="0.25">
      <c r="A4056" t="s">
        <v>5827</v>
      </c>
      <c r="B4056" t="s">
        <v>5837</v>
      </c>
      <c r="C4056" t="s">
        <v>5832</v>
      </c>
      <c r="D4056" s="1">
        <v>44835</v>
      </c>
      <c r="E4056" s="1">
        <v>44842</v>
      </c>
      <c r="F4056" t="s">
        <v>18</v>
      </c>
      <c r="G4056" s="2">
        <v>27400</v>
      </c>
      <c r="H4056" s="2">
        <v>34262</v>
      </c>
      <c r="I4056" s="2">
        <v>2539</v>
      </c>
      <c r="J4056" s="2">
        <v>4323</v>
      </c>
      <c r="K4056">
        <v>0</v>
      </c>
      <c r="L4056" t="s">
        <v>5838</v>
      </c>
      <c r="M4056" t="s">
        <v>59</v>
      </c>
      <c r="N4056" t="s">
        <v>43</v>
      </c>
      <c r="O4056">
        <v>77304</v>
      </c>
    </row>
    <row r="4057" spans="1:15" x14ac:dyDescent="0.25">
      <c r="A4057" t="s">
        <v>5827</v>
      </c>
      <c r="B4057" t="s">
        <v>5839</v>
      </c>
      <c r="C4057" t="s">
        <v>17</v>
      </c>
      <c r="D4057" s="1">
        <v>44909</v>
      </c>
      <c r="E4057" s="1">
        <v>44911</v>
      </c>
      <c r="F4057" t="s">
        <v>18</v>
      </c>
      <c r="G4057" s="2">
        <v>9480</v>
      </c>
      <c r="H4057" s="2">
        <v>11851</v>
      </c>
      <c r="I4057" s="2">
        <v>0</v>
      </c>
      <c r="J4057" s="2">
        <v>2371</v>
      </c>
      <c r="K4057">
        <v>0</v>
      </c>
      <c r="L4057" t="s">
        <v>1730</v>
      </c>
      <c r="M4057" t="s">
        <v>577</v>
      </c>
      <c r="N4057" t="s">
        <v>43</v>
      </c>
      <c r="O4057">
        <v>97701</v>
      </c>
    </row>
    <row r="4058" spans="1:15" x14ac:dyDescent="0.25">
      <c r="A4058" t="s">
        <v>5827</v>
      </c>
      <c r="B4058" t="s">
        <v>5840</v>
      </c>
      <c r="C4058" t="s">
        <v>5829</v>
      </c>
      <c r="D4058" s="1">
        <v>44835</v>
      </c>
      <c r="E4058" s="1">
        <v>44842</v>
      </c>
      <c r="F4058" t="s">
        <v>18</v>
      </c>
      <c r="G4058" s="2">
        <v>16500</v>
      </c>
      <c r="H4058" s="2">
        <v>20085</v>
      </c>
      <c r="I4058" s="2">
        <v>1336</v>
      </c>
      <c r="J4058" s="2">
        <v>2249</v>
      </c>
      <c r="K4058">
        <v>0</v>
      </c>
      <c r="L4058" t="s">
        <v>3055</v>
      </c>
      <c r="M4058" t="s">
        <v>246</v>
      </c>
      <c r="N4058" t="s">
        <v>43</v>
      </c>
      <c r="O4058">
        <v>85383</v>
      </c>
    </row>
    <row r="4059" spans="1:15" x14ac:dyDescent="0.25">
      <c r="A4059" t="s">
        <v>5827</v>
      </c>
      <c r="B4059" t="s">
        <v>5841</v>
      </c>
      <c r="C4059" t="s">
        <v>17</v>
      </c>
      <c r="D4059" s="1">
        <v>44871</v>
      </c>
      <c r="E4059" s="1">
        <v>44872</v>
      </c>
      <c r="F4059" t="s">
        <v>18</v>
      </c>
      <c r="G4059" s="2">
        <v>23880</v>
      </c>
      <c r="H4059" s="2">
        <v>26700</v>
      </c>
      <c r="I4059" s="2">
        <v>27</v>
      </c>
      <c r="J4059" s="2">
        <v>2793</v>
      </c>
      <c r="K4059">
        <v>0</v>
      </c>
      <c r="L4059" t="s">
        <v>1625</v>
      </c>
      <c r="M4059" t="s">
        <v>277</v>
      </c>
      <c r="N4059" t="s">
        <v>43</v>
      </c>
      <c r="O4059">
        <v>80401</v>
      </c>
    </row>
    <row r="4060" spans="1:15" x14ac:dyDescent="0.25">
      <c r="A4060" t="s">
        <v>5827</v>
      </c>
      <c r="B4060" t="s">
        <v>5842</v>
      </c>
      <c r="C4060" t="s">
        <v>17</v>
      </c>
      <c r="D4060" s="1">
        <v>44908</v>
      </c>
      <c r="E4060" s="1">
        <v>44909</v>
      </c>
      <c r="F4060" t="s">
        <v>18</v>
      </c>
      <c r="G4060" s="2">
        <v>12600</v>
      </c>
      <c r="H4060" s="2">
        <v>15512</v>
      </c>
      <c r="I4060" s="2">
        <v>756</v>
      </c>
      <c r="J4060" s="2">
        <v>2156</v>
      </c>
      <c r="K4060">
        <v>0</v>
      </c>
      <c r="L4060" t="s">
        <v>800</v>
      </c>
      <c r="M4060" t="s">
        <v>30</v>
      </c>
      <c r="N4060" t="s">
        <v>21</v>
      </c>
      <c r="O4060">
        <v>20147</v>
      </c>
    </row>
    <row r="4061" spans="1:15" x14ac:dyDescent="0.25">
      <c r="A4061" t="s">
        <v>5827</v>
      </c>
      <c r="B4061" t="s">
        <v>5843</v>
      </c>
      <c r="C4061" t="s">
        <v>5832</v>
      </c>
      <c r="D4061" s="1">
        <v>44835</v>
      </c>
      <c r="E4061" s="1">
        <v>44842</v>
      </c>
      <c r="F4061" t="s">
        <v>18</v>
      </c>
      <c r="G4061" s="2">
        <v>33000</v>
      </c>
      <c r="H4061" s="2">
        <v>40517</v>
      </c>
      <c r="I4061" s="2">
        <v>2651</v>
      </c>
      <c r="J4061" s="2">
        <v>4866</v>
      </c>
      <c r="K4061">
        <v>0</v>
      </c>
      <c r="L4061" t="s">
        <v>5844</v>
      </c>
      <c r="M4061" t="s">
        <v>74</v>
      </c>
      <c r="N4061" t="s">
        <v>75</v>
      </c>
      <c r="O4061">
        <v>39402</v>
      </c>
    </row>
    <row r="4062" spans="1:15" x14ac:dyDescent="0.25">
      <c r="A4062" t="s">
        <v>5827</v>
      </c>
      <c r="B4062" t="s">
        <v>5845</v>
      </c>
      <c r="C4062" t="s">
        <v>5832</v>
      </c>
      <c r="D4062" s="1">
        <v>44835</v>
      </c>
      <c r="E4062" s="1">
        <v>44842</v>
      </c>
      <c r="F4062" t="s">
        <v>18</v>
      </c>
      <c r="G4062" s="2">
        <v>33000</v>
      </c>
      <c r="H4062" s="2">
        <v>37866</v>
      </c>
      <c r="I4062" s="2">
        <v>0</v>
      </c>
      <c r="J4062" s="2">
        <v>4866</v>
      </c>
      <c r="K4062">
        <v>0</v>
      </c>
      <c r="L4062" t="s">
        <v>4435</v>
      </c>
      <c r="M4062" t="s">
        <v>906</v>
      </c>
      <c r="N4062" t="s">
        <v>75</v>
      </c>
      <c r="O4062" t="s">
        <v>5846</v>
      </c>
    </row>
    <row r="4063" spans="1:15" x14ac:dyDescent="0.25">
      <c r="A4063" t="s">
        <v>5827</v>
      </c>
      <c r="B4063" t="s">
        <v>5847</v>
      </c>
      <c r="C4063" t="s">
        <v>5829</v>
      </c>
      <c r="D4063" s="1">
        <v>44835</v>
      </c>
      <c r="E4063" s="1">
        <v>44842</v>
      </c>
      <c r="F4063" t="s">
        <v>18</v>
      </c>
      <c r="G4063" s="2">
        <v>14000</v>
      </c>
      <c r="H4063" s="2">
        <v>18229</v>
      </c>
      <c r="I4063" s="2">
        <v>1459</v>
      </c>
      <c r="J4063" s="2">
        <v>2770</v>
      </c>
      <c r="K4063">
        <v>0</v>
      </c>
      <c r="L4063" t="s">
        <v>5848</v>
      </c>
      <c r="M4063" t="s">
        <v>453</v>
      </c>
      <c r="N4063" t="s">
        <v>43</v>
      </c>
      <c r="O4063">
        <v>98038</v>
      </c>
    </row>
    <row r="4064" spans="1:15" x14ac:dyDescent="0.25">
      <c r="A4064" t="s">
        <v>5827</v>
      </c>
      <c r="B4064" t="s">
        <v>5849</v>
      </c>
      <c r="C4064" t="s">
        <v>5832</v>
      </c>
      <c r="D4064" s="1">
        <v>44835</v>
      </c>
      <c r="E4064" s="1">
        <v>44842</v>
      </c>
      <c r="F4064" t="s">
        <v>18</v>
      </c>
      <c r="G4064" s="2">
        <v>33000</v>
      </c>
      <c r="H4064" s="2">
        <v>40214</v>
      </c>
      <c r="I4064" s="2">
        <v>2891</v>
      </c>
      <c r="J4064" s="2">
        <v>4323</v>
      </c>
      <c r="K4064">
        <v>0</v>
      </c>
      <c r="L4064" t="s">
        <v>1124</v>
      </c>
      <c r="M4064" t="s">
        <v>753</v>
      </c>
      <c r="N4064" t="s">
        <v>43</v>
      </c>
      <c r="O4064">
        <v>73072</v>
      </c>
    </row>
    <row r="4065" spans="1:15" x14ac:dyDescent="0.25">
      <c r="A4065" t="s">
        <v>5827</v>
      </c>
      <c r="B4065" t="s">
        <v>5850</v>
      </c>
      <c r="C4065" t="s">
        <v>5832</v>
      </c>
      <c r="D4065" s="1">
        <v>44835</v>
      </c>
      <c r="E4065" s="1">
        <v>44842</v>
      </c>
      <c r="F4065" t="s">
        <v>18</v>
      </c>
      <c r="G4065" s="2">
        <v>33000</v>
      </c>
      <c r="H4065" s="2">
        <v>36865</v>
      </c>
      <c r="I4065" s="2">
        <v>0</v>
      </c>
      <c r="J4065" s="2">
        <v>3865</v>
      </c>
      <c r="K4065">
        <v>0</v>
      </c>
      <c r="L4065" t="s">
        <v>5851</v>
      </c>
      <c r="M4065" t="s">
        <v>577</v>
      </c>
      <c r="N4065" t="s">
        <v>43</v>
      </c>
      <c r="O4065">
        <v>97302</v>
      </c>
    </row>
    <row r="4066" spans="1:15" x14ac:dyDescent="0.25">
      <c r="A4066" t="s">
        <v>5827</v>
      </c>
      <c r="B4066" t="s">
        <v>5852</v>
      </c>
      <c r="C4066" t="s">
        <v>5832</v>
      </c>
      <c r="D4066" s="1">
        <v>44835</v>
      </c>
      <c r="E4066" s="1">
        <v>44842</v>
      </c>
      <c r="F4066" t="s">
        <v>18</v>
      </c>
      <c r="G4066" s="2">
        <v>33000</v>
      </c>
      <c r="H4066" s="2">
        <v>41369</v>
      </c>
      <c r="I4066" s="2">
        <v>3503</v>
      </c>
      <c r="J4066" s="2">
        <v>4866</v>
      </c>
      <c r="K4066">
        <v>0</v>
      </c>
      <c r="L4066" t="s">
        <v>759</v>
      </c>
      <c r="M4066" t="s">
        <v>33</v>
      </c>
      <c r="N4066" t="s">
        <v>43</v>
      </c>
      <c r="O4066">
        <v>37203</v>
      </c>
    </row>
    <row r="4067" spans="1:15" x14ac:dyDescent="0.25">
      <c r="A4067" t="s">
        <v>5827</v>
      </c>
      <c r="B4067" t="s">
        <v>5853</v>
      </c>
      <c r="C4067" t="s">
        <v>5832</v>
      </c>
      <c r="D4067" s="1">
        <v>44835</v>
      </c>
      <c r="E4067" s="1">
        <v>44842</v>
      </c>
      <c r="F4067" t="s">
        <v>18</v>
      </c>
      <c r="G4067" s="2">
        <v>22800</v>
      </c>
      <c r="H4067" s="2">
        <v>29326</v>
      </c>
      <c r="I4067" s="2">
        <v>1660</v>
      </c>
      <c r="J4067" s="2">
        <v>4866</v>
      </c>
      <c r="K4067">
        <v>0</v>
      </c>
      <c r="L4067" t="s">
        <v>124</v>
      </c>
      <c r="M4067" t="s">
        <v>88</v>
      </c>
      <c r="N4067" t="s">
        <v>43</v>
      </c>
      <c r="O4067">
        <v>17033</v>
      </c>
    </row>
    <row r="4068" spans="1:15" x14ac:dyDescent="0.25">
      <c r="A4068" t="s">
        <v>5827</v>
      </c>
      <c r="B4068" t="s">
        <v>5854</v>
      </c>
      <c r="C4068" t="s">
        <v>5832</v>
      </c>
      <c r="D4068" s="1">
        <v>44835</v>
      </c>
      <c r="E4068" s="1">
        <v>44842</v>
      </c>
      <c r="F4068" t="s">
        <v>18</v>
      </c>
      <c r="G4068" s="2">
        <v>29510</v>
      </c>
      <c r="H4068" s="2">
        <v>37492</v>
      </c>
      <c r="I4068" s="2">
        <v>2696</v>
      </c>
      <c r="J4068" s="2">
        <v>5286</v>
      </c>
      <c r="K4068">
        <v>0</v>
      </c>
      <c r="L4068" t="s">
        <v>843</v>
      </c>
      <c r="M4068" t="s">
        <v>46</v>
      </c>
      <c r="N4068" t="s">
        <v>21</v>
      </c>
      <c r="O4068">
        <v>30005</v>
      </c>
    </row>
    <row r="4069" spans="1:15" x14ac:dyDescent="0.25">
      <c r="A4069" t="s">
        <v>5827</v>
      </c>
      <c r="B4069" t="s">
        <v>5855</v>
      </c>
      <c r="C4069" t="s">
        <v>5832</v>
      </c>
      <c r="D4069" s="1">
        <v>44835</v>
      </c>
      <c r="E4069" s="1">
        <v>44842</v>
      </c>
      <c r="F4069" t="s">
        <v>18</v>
      </c>
      <c r="G4069" s="2">
        <v>24000</v>
      </c>
      <c r="H4069" s="2">
        <v>30068</v>
      </c>
      <c r="I4069" s="2">
        <v>2227</v>
      </c>
      <c r="J4069" s="2">
        <v>3841</v>
      </c>
      <c r="K4069">
        <v>0</v>
      </c>
      <c r="L4069" t="s">
        <v>112</v>
      </c>
      <c r="M4069" t="s">
        <v>59</v>
      </c>
      <c r="N4069" t="s">
        <v>43</v>
      </c>
      <c r="O4069">
        <v>77027</v>
      </c>
    </row>
    <row r="4070" spans="1:15" x14ac:dyDescent="0.25">
      <c r="A4070" t="s">
        <v>5827</v>
      </c>
      <c r="B4070" t="s">
        <v>5856</v>
      </c>
      <c r="C4070" t="s">
        <v>5832</v>
      </c>
      <c r="D4070" s="1">
        <v>44835</v>
      </c>
      <c r="E4070" t="s">
        <v>17</v>
      </c>
      <c r="F4070" t="s">
        <v>18</v>
      </c>
      <c r="G4070" s="2">
        <v>33000</v>
      </c>
      <c r="H4070" s="2">
        <v>38773</v>
      </c>
      <c r="I4070" s="2">
        <v>1846</v>
      </c>
      <c r="J4070" s="2">
        <v>3927</v>
      </c>
      <c r="K4070">
        <v>0</v>
      </c>
      <c r="L4070" t="s">
        <v>5857</v>
      </c>
      <c r="M4070" t="s">
        <v>465</v>
      </c>
      <c r="N4070" t="s">
        <v>75</v>
      </c>
      <c r="O4070">
        <v>87301</v>
      </c>
    </row>
    <row r="4071" spans="1:15" x14ac:dyDescent="0.25">
      <c r="A4071" t="s">
        <v>5827</v>
      </c>
      <c r="B4071" t="s">
        <v>5858</v>
      </c>
      <c r="C4071" t="s">
        <v>5832</v>
      </c>
      <c r="D4071" s="1">
        <v>44835</v>
      </c>
      <c r="E4071" s="1">
        <v>44842</v>
      </c>
      <c r="F4071" t="s">
        <v>18</v>
      </c>
      <c r="G4071" s="2">
        <v>33000</v>
      </c>
      <c r="H4071" s="2">
        <v>40138</v>
      </c>
      <c r="I4071" s="2">
        <v>2272</v>
      </c>
      <c r="J4071" s="2">
        <v>4866</v>
      </c>
      <c r="K4071">
        <v>0</v>
      </c>
      <c r="L4071" t="s">
        <v>1556</v>
      </c>
      <c r="M4071" t="s">
        <v>141</v>
      </c>
      <c r="N4071" t="s">
        <v>43</v>
      </c>
      <c r="O4071">
        <v>40515</v>
      </c>
    </row>
    <row r="4072" spans="1:15" x14ac:dyDescent="0.25">
      <c r="A4072" t="s">
        <v>5827</v>
      </c>
      <c r="B4072" t="s">
        <v>5859</v>
      </c>
      <c r="C4072" t="s">
        <v>5829</v>
      </c>
      <c r="D4072" s="1">
        <v>44835</v>
      </c>
      <c r="E4072" s="1">
        <v>44842</v>
      </c>
      <c r="F4072" t="s">
        <v>18</v>
      </c>
      <c r="G4072" s="2">
        <v>14000</v>
      </c>
      <c r="H4072" s="2">
        <v>18471</v>
      </c>
      <c r="I4072" s="2">
        <v>1485</v>
      </c>
      <c r="J4072" s="2">
        <v>2986</v>
      </c>
      <c r="K4072">
        <v>0</v>
      </c>
      <c r="L4072" t="s">
        <v>5860</v>
      </c>
      <c r="M4072" t="s">
        <v>39</v>
      </c>
      <c r="N4072" t="s">
        <v>43</v>
      </c>
      <c r="O4072">
        <v>14043</v>
      </c>
    </row>
    <row r="4073" spans="1:15" x14ac:dyDescent="0.25">
      <c r="A4073" t="s">
        <v>5827</v>
      </c>
      <c r="B4073" t="s">
        <v>5861</v>
      </c>
      <c r="C4073" t="s">
        <v>5832</v>
      </c>
      <c r="D4073" s="1">
        <v>44835</v>
      </c>
      <c r="E4073" s="1">
        <v>44842</v>
      </c>
      <c r="F4073" t="s">
        <v>18</v>
      </c>
      <c r="G4073" s="2">
        <v>27500</v>
      </c>
      <c r="H4073" s="2">
        <v>33414</v>
      </c>
      <c r="I4073" s="2">
        <v>1744</v>
      </c>
      <c r="J4073" s="2">
        <v>4170</v>
      </c>
      <c r="K4073">
        <v>0</v>
      </c>
      <c r="L4073" t="s">
        <v>5862</v>
      </c>
      <c r="M4073" t="s">
        <v>544</v>
      </c>
      <c r="N4073" t="s">
        <v>43</v>
      </c>
      <c r="O4073">
        <v>68924</v>
      </c>
    </row>
    <row r="4074" spans="1:15" x14ac:dyDescent="0.25">
      <c r="A4074" t="s">
        <v>5827</v>
      </c>
      <c r="B4074" t="s">
        <v>5863</v>
      </c>
      <c r="C4074" t="s">
        <v>5832</v>
      </c>
      <c r="D4074" s="1">
        <v>44835</v>
      </c>
      <c r="E4074" s="1">
        <v>44842</v>
      </c>
      <c r="F4074" t="s">
        <v>18</v>
      </c>
      <c r="G4074" s="2">
        <v>33000</v>
      </c>
      <c r="H4074" s="2">
        <v>41557</v>
      </c>
      <c r="I4074" s="2">
        <v>3691</v>
      </c>
      <c r="J4074" s="2">
        <v>4866</v>
      </c>
      <c r="K4074">
        <v>0</v>
      </c>
      <c r="L4074" t="s">
        <v>5864</v>
      </c>
      <c r="M4074" t="s">
        <v>33</v>
      </c>
      <c r="N4074" t="s">
        <v>43</v>
      </c>
      <c r="O4074">
        <v>38476</v>
      </c>
    </row>
    <row r="4075" spans="1:15" x14ac:dyDescent="0.25">
      <c r="A4075" t="s">
        <v>5827</v>
      </c>
      <c r="B4075" t="s">
        <v>5865</v>
      </c>
      <c r="C4075" t="s">
        <v>17</v>
      </c>
      <c r="D4075" s="1">
        <v>44882</v>
      </c>
      <c r="E4075" s="1">
        <v>44883</v>
      </c>
      <c r="F4075" t="s">
        <v>18</v>
      </c>
      <c r="G4075" s="2">
        <v>9800</v>
      </c>
      <c r="H4075" s="2">
        <v>11825</v>
      </c>
      <c r="I4075" s="2">
        <v>27</v>
      </c>
      <c r="J4075" s="2">
        <v>1998</v>
      </c>
      <c r="K4075">
        <v>0</v>
      </c>
      <c r="L4075" t="s">
        <v>3481</v>
      </c>
      <c r="M4075" t="s">
        <v>277</v>
      </c>
      <c r="N4075" t="s">
        <v>43</v>
      </c>
      <c r="O4075">
        <v>81301</v>
      </c>
    </row>
    <row r="4076" spans="1:15" x14ac:dyDescent="0.25">
      <c r="A4076" t="s">
        <v>5827</v>
      </c>
      <c r="B4076" t="s">
        <v>5866</v>
      </c>
      <c r="C4076" t="s">
        <v>5832</v>
      </c>
      <c r="D4076" s="1">
        <v>44835</v>
      </c>
      <c r="E4076" s="1">
        <v>44842</v>
      </c>
      <c r="F4076" t="s">
        <v>18</v>
      </c>
      <c r="G4076" s="2">
        <v>32500</v>
      </c>
      <c r="H4076" s="2">
        <v>39187</v>
      </c>
      <c r="I4076" s="2">
        <v>3088</v>
      </c>
      <c r="J4076" s="2">
        <v>3599</v>
      </c>
      <c r="K4076">
        <v>0</v>
      </c>
      <c r="L4076" t="s">
        <v>1538</v>
      </c>
      <c r="M4076" t="s">
        <v>52</v>
      </c>
      <c r="N4076" t="s">
        <v>43</v>
      </c>
      <c r="O4076">
        <v>91711</v>
      </c>
    </row>
    <row r="4077" spans="1:15" x14ac:dyDescent="0.25">
      <c r="A4077" t="s">
        <v>5827</v>
      </c>
      <c r="B4077" t="s">
        <v>5867</v>
      </c>
      <c r="C4077" t="s">
        <v>5832</v>
      </c>
      <c r="D4077" s="1">
        <v>44835</v>
      </c>
      <c r="E4077" s="1">
        <v>44842</v>
      </c>
      <c r="F4077" t="s">
        <v>18</v>
      </c>
      <c r="G4077" s="2">
        <v>30000</v>
      </c>
      <c r="H4077" s="2">
        <v>36384</v>
      </c>
      <c r="I4077" s="2">
        <v>2141</v>
      </c>
      <c r="J4077" s="2">
        <v>4243</v>
      </c>
      <c r="K4077">
        <v>0</v>
      </c>
      <c r="L4077" t="s">
        <v>5868</v>
      </c>
      <c r="M4077" t="s">
        <v>203</v>
      </c>
      <c r="N4077" t="s">
        <v>21</v>
      </c>
      <c r="O4077">
        <v>60431</v>
      </c>
    </row>
    <row r="4078" spans="1:15" x14ac:dyDescent="0.25">
      <c r="A4078" t="s">
        <v>5827</v>
      </c>
      <c r="B4078" t="s">
        <v>5869</v>
      </c>
      <c r="C4078" t="s">
        <v>5832</v>
      </c>
      <c r="D4078" s="1">
        <v>44835</v>
      </c>
      <c r="E4078" s="1">
        <v>44842</v>
      </c>
      <c r="F4078" t="s">
        <v>18</v>
      </c>
      <c r="G4078" s="2">
        <v>21200</v>
      </c>
      <c r="H4078" s="2">
        <v>26066</v>
      </c>
      <c r="I4078" s="2">
        <v>0</v>
      </c>
      <c r="J4078" s="2">
        <v>4866</v>
      </c>
      <c r="K4078">
        <v>0</v>
      </c>
      <c r="L4078" t="s">
        <v>269</v>
      </c>
      <c r="M4078" t="s">
        <v>93</v>
      </c>
      <c r="N4078" t="s">
        <v>43</v>
      </c>
      <c r="O4078">
        <v>65201</v>
      </c>
    </row>
    <row r="4079" spans="1:15" x14ac:dyDescent="0.25">
      <c r="A4079" t="s">
        <v>5827</v>
      </c>
      <c r="B4079" t="s">
        <v>5870</v>
      </c>
      <c r="C4079" t="s">
        <v>5832</v>
      </c>
      <c r="D4079" s="1">
        <v>44842</v>
      </c>
      <c r="E4079" s="1">
        <v>44842</v>
      </c>
      <c r="F4079" t="s">
        <v>54</v>
      </c>
      <c r="G4079" s="2">
        <v>-33000</v>
      </c>
      <c r="H4079" s="2">
        <v>-40563</v>
      </c>
      <c r="I4079" s="2">
        <v>-3721</v>
      </c>
      <c r="J4079" s="2">
        <v>-3842</v>
      </c>
      <c r="K4079">
        <v>0</v>
      </c>
      <c r="L4079" t="s">
        <v>630</v>
      </c>
      <c r="M4079" t="s">
        <v>453</v>
      </c>
      <c r="N4079" t="s">
        <v>43</v>
      </c>
      <c r="O4079">
        <v>98072</v>
      </c>
    </row>
    <row r="4080" spans="1:15" x14ac:dyDescent="0.25">
      <c r="A4080" t="s">
        <v>5827</v>
      </c>
      <c r="B4080" t="s">
        <v>5871</v>
      </c>
      <c r="C4080" t="s">
        <v>5832</v>
      </c>
      <c r="D4080" s="1">
        <v>44835</v>
      </c>
      <c r="E4080" s="1">
        <v>44842</v>
      </c>
      <c r="F4080" t="s">
        <v>18</v>
      </c>
      <c r="G4080" s="2">
        <v>33000</v>
      </c>
      <c r="H4080" s="2">
        <v>40707</v>
      </c>
      <c r="I4080" s="2">
        <v>2841</v>
      </c>
      <c r="J4080" s="2">
        <v>4866</v>
      </c>
      <c r="K4080">
        <v>0</v>
      </c>
      <c r="L4080" t="s">
        <v>2221</v>
      </c>
      <c r="M4080" t="s">
        <v>56</v>
      </c>
      <c r="N4080" t="s">
        <v>21</v>
      </c>
      <c r="O4080">
        <v>43017</v>
      </c>
    </row>
    <row r="4081" spans="1:15" x14ac:dyDescent="0.25">
      <c r="A4081" t="s">
        <v>5827</v>
      </c>
      <c r="B4081" t="s">
        <v>5872</v>
      </c>
      <c r="C4081" t="s">
        <v>5832</v>
      </c>
      <c r="D4081" s="1">
        <v>44838</v>
      </c>
      <c r="E4081" s="1">
        <v>44838</v>
      </c>
      <c r="F4081" t="s">
        <v>54</v>
      </c>
      <c r="G4081" s="2">
        <v>-33000</v>
      </c>
      <c r="H4081" s="2">
        <v>-40375</v>
      </c>
      <c r="I4081" s="2">
        <v>-2509</v>
      </c>
      <c r="J4081" s="2">
        <v>-4866</v>
      </c>
      <c r="K4081">
        <v>0</v>
      </c>
      <c r="L4081" t="s">
        <v>5873</v>
      </c>
      <c r="M4081" t="s">
        <v>78</v>
      </c>
      <c r="N4081" t="s">
        <v>75</v>
      </c>
      <c r="O4081">
        <v>7463</v>
      </c>
    </row>
    <row r="4082" spans="1:15" x14ac:dyDescent="0.25">
      <c r="A4082" t="s">
        <v>5827</v>
      </c>
      <c r="B4082" t="s">
        <v>5874</v>
      </c>
      <c r="C4082" t="s">
        <v>5829</v>
      </c>
      <c r="D4082" s="1">
        <v>44835</v>
      </c>
      <c r="E4082" s="1">
        <v>44842</v>
      </c>
      <c r="F4082" t="s">
        <v>18</v>
      </c>
      <c r="G4082" s="2">
        <v>20500</v>
      </c>
      <c r="H4082" s="2">
        <v>23832</v>
      </c>
      <c r="I4082" s="2">
        <v>0</v>
      </c>
      <c r="J4082" s="2">
        <v>3332</v>
      </c>
      <c r="K4082">
        <v>0</v>
      </c>
      <c r="L4082" t="s">
        <v>5875</v>
      </c>
      <c r="M4082" t="s">
        <v>71</v>
      </c>
      <c r="N4082" t="s">
        <v>43</v>
      </c>
      <c r="O4082">
        <v>33579</v>
      </c>
    </row>
    <row r="4083" spans="1:15" x14ac:dyDescent="0.25">
      <c r="A4083" t="s">
        <v>5827</v>
      </c>
      <c r="B4083" t="s">
        <v>5876</v>
      </c>
      <c r="C4083" t="s">
        <v>5832</v>
      </c>
      <c r="D4083" s="1">
        <v>44835</v>
      </c>
      <c r="E4083" s="1">
        <v>44842</v>
      </c>
      <c r="F4083" t="s">
        <v>18</v>
      </c>
      <c r="G4083" s="2">
        <v>33000</v>
      </c>
      <c r="H4083" s="2">
        <v>37866</v>
      </c>
      <c r="I4083" s="2">
        <v>0</v>
      </c>
      <c r="J4083" s="2">
        <v>4866</v>
      </c>
      <c r="K4083">
        <v>0</v>
      </c>
      <c r="L4083" t="s">
        <v>290</v>
      </c>
      <c r="M4083" t="s">
        <v>71</v>
      </c>
      <c r="N4083" t="s">
        <v>43</v>
      </c>
      <c r="O4083">
        <v>33414</v>
      </c>
    </row>
    <row r="4084" spans="1:15" x14ac:dyDescent="0.25">
      <c r="A4084" t="s">
        <v>5827</v>
      </c>
      <c r="B4084" t="s">
        <v>5877</v>
      </c>
      <c r="C4084" t="s">
        <v>5832</v>
      </c>
      <c r="D4084" s="1">
        <v>44835</v>
      </c>
      <c r="E4084" s="1">
        <v>44842</v>
      </c>
      <c r="F4084" t="s">
        <v>18</v>
      </c>
      <c r="G4084" s="2">
        <v>39000</v>
      </c>
      <c r="H4084" s="2">
        <v>46937</v>
      </c>
      <c r="I4084" s="2">
        <v>3071</v>
      </c>
      <c r="J4084" s="2">
        <v>4866</v>
      </c>
      <c r="K4084">
        <v>0</v>
      </c>
      <c r="L4084" t="s">
        <v>2338</v>
      </c>
      <c r="M4084" t="s">
        <v>56</v>
      </c>
      <c r="N4084" t="s">
        <v>21</v>
      </c>
      <c r="O4084">
        <v>43065</v>
      </c>
    </row>
    <row r="4085" spans="1:15" x14ac:dyDescent="0.25">
      <c r="A4085" t="s">
        <v>5827</v>
      </c>
      <c r="B4085" t="s">
        <v>5878</v>
      </c>
      <c r="C4085" t="s">
        <v>5832</v>
      </c>
      <c r="D4085" s="1">
        <v>44835</v>
      </c>
      <c r="E4085" s="1">
        <v>44842</v>
      </c>
      <c r="F4085" t="s">
        <v>18</v>
      </c>
      <c r="G4085" s="2">
        <v>33000</v>
      </c>
      <c r="H4085" s="2">
        <v>37866</v>
      </c>
      <c r="I4085" s="2">
        <v>0</v>
      </c>
      <c r="J4085" s="2">
        <v>4866</v>
      </c>
      <c r="K4085">
        <v>0</v>
      </c>
      <c r="L4085" t="s">
        <v>2831</v>
      </c>
      <c r="M4085" t="s">
        <v>211</v>
      </c>
      <c r="N4085" t="s">
        <v>43</v>
      </c>
      <c r="O4085">
        <v>55331</v>
      </c>
    </row>
    <row r="4086" spans="1:15" x14ac:dyDescent="0.25">
      <c r="A4086" t="s">
        <v>5827</v>
      </c>
      <c r="B4086" t="s">
        <v>5879</v>
      </c>
      <c r="C4086" t="s">
        <v>17</v>
      </c>
      <c r="D4086" s="1">
        <v>44876</v>
      </c>
      <c r="E4086" s="1">
        <v>44876</v>
      </c>
      <c r="F4086" t="s">
        <v>23</v>
      </c>
      <c r="G4086" s="2">
        <v>5000</v>
      </c>
      <c r="H4086" s="2">
        <v>5000</v>
      </c>
      <c r="I4086" s="2">
        <v>0</v>
      </c>
      <c r="J4086" s="2">
        <v>0</v>
      </c>
      <c r="K4086">
        <v>0</v>
      </c>
      <c r="L4086" t="s">
        <v>17</v>
      </c>
      <c r="M4086" t="s">
        <v>17</v>
      </c>
      <c r="N4086" t="s">
        <v>24</v>
      </c>
      <c r="O4086" t="s">
        <v>17</v>
      </c>
    </row>
    <row r="4087" spans="1:15" x14ac:dyDescent="0.25">
      <c r="A4087" t="s">
        <v>5827</v>
      </c>
      <c r="B4087" t="s">
        <v>5880</v>
      </c>
      <c r="C4087" t="s">
        <v>17</v>
      </c>
      <c r="D4087" s="1">
        <v>44869</v>
      </c>
      <c r="E4087" s="1">
        <v>44869</v>
      </c>
      <c r="F4087" t="s">
        <v>23</v>
      </c>
      <c r="G4087" s="2">
        <v>5000</v>
      </c>
      <c r="H4087" s="2">
        <v>5000</v>
      </c>
      <c r="I4087" s="2">
        <v>0</v>
      </c>
      <c r="J4087" s="2">
        <v>0</v>
      </c>
      <c r="K4087">
        <v>0</v>
      </c>
      <c r="L4087" t="s">
        <v>17</v>
      </c>
      <c r="M4087" t="s">
        <v>17</v>
      </c>
      <c r="N4087" t="s">
        <v>24</v>
      </c>
      <c r="O4087" t="s">
        <v>17</v>
      </c>
    </row>
    <row r="4088" spans="1:15" x14ac:dyDescent="0.25">
      <c r="A4088" t="s">
        <v>5827</v>
      </c>
      <c r="B4088" t="s">
        <v>5881</v>
      </c>
      <c r="C4088" t="s">
        <v>5832</v>
      </c>
      <c r="D4088" s="1">
        <v>44835</v>
      </c>
      <c r="E4088" s="1">
        <v>44842</v>
      </c>
      <c r="F4088" t="s">
        <v>18</v>
      </c>
      <c r="G4088" s="2">
        <v>27260</v>
      </c>
      <c r="H4088" s="2">
        <v>34376</v>
      </c>
      <c r="I4088" s="2">
        <v>2250</v>
      </c>
      <c r="J4088" s="2">
        <v>4866</v>
      </c>
      <c r="K4088">
        <v>0</v>
      </c>
      <c r="L4088" t="s">
        <v>5882</v>
      </c>
      <c r="M4088" t="s">
        <v>20</v>
      </c>
      <c r="N4088" t="s">
        <v>21</v>
      </c>
      <c r="O4088">
        <v>28445</v>
      </c>
    </row>
    <row r="4089" spans="1:15" x14ac:dyDescent="0.25">
      <c r="A4089" t="s">
        <v>5827</v>
      </c>
      <c r="B4089" t="s">
        <v>5883</v>
      </c>
      <c r="C4089" t="s">
        <v>17</v>
      </c>
      <c r="D4089" s="1">
        <v>44869</v>
      </c>
      <c r="E4089" s="1">
        <v>44872</v>
      </c>
      <c r="F4089" t="s">
        <v>18</v>
      </c>
      <c r="G4089" s="2">
        <v>10000</v>
      </c>
      <c r="H4089" s="2">
        <v>13128</v>
      </c>
      <c r="I4089" s="2">
        <v>972</v>
      </c>
      <c r="J4089" s="2">
        <v>2156</v>
      </c>
      <c r="K4089">
        <v>0</v>
      </c>
      <c r="L4089" t="s">
        <v>1563</v>
      </c>
      <c r="M4089" t="s">
        <v>56</v>
      </c>
      <c r="N4089" t="s">
        <v>43</v>
      </c>
      <c r="O4089">
        <v>44107</v>
      </c>
    </row>
    <row r="4090" spans="1:15" x14ac:dyDescent="0.25">
      <c r="A4090" t="s">
        <v>5827</v>
      </c>
      <c r="B4090" t="s">
        <v>5884</v>
      </c>
      <c r="C4090" t="s">
        <v>17</v>
      </c>
      <c r="D4090" s="1">
        <v>44886</v>
      </c>
      <c r="E4090" s="1">
        <v>44890</v>
      </c>
      <c r="F4090" t="s">
        <v>18</v>
      </c>
      <c r="G4090" s="2">
        <v>7480</v>
      </c>
      <c r="H4090" s="2">
        <v>9636</v>
      </c>
      <c r="I4090" s="2">
        <v>0</v>
      </c>
      <c r="J4090" s="2">
        <v>2156</v>
      </c>
      <c r="K4090">
        <v>0</v>
      </c>
      <c r="L4090" t="s">
        <v>3090</v>
      </c>
      <c r="M4090" t="s">
        <v>71</v>
      </c>
      <c r="N4090" t="s">
        <v>43</v>
      </c>
      <c r="O4090">
        <v>34135</v>
      </c>
    </row>
    <row r="4091" spans="1:15" x14ac:dyDescent="0.25">
      <c r="A4091" t="s">
        <v>5827</v>
      </c>
      <c r="B4091" t="s">
        <v>5885</v>
      </c>
      <c r="C4091" t="s">
        <v>5832</v>
      </c>
      <c r="D4091" s="1">
        <v>44835</v>
      </c>
      <c r="E4091" s="1">
        <v>44842</v>
      </c>
      <c r="F4091" t="s">
        <v>18</v>
      </c>
      <c r="G4091" s="2">
        <v>27400</v>
      </c>
      <c r="H4091" s="2">
        <v>34766</v>
      </c>
      <c r="I4091" s="2">
        <v>2500</v>
      </c>
      <c r="J4091" s="2">
        <v>4866</v>
      </c>
      <c r="K4091">
        <v>0</v>
      </c>
      <c r="L4091" t="s">
        <v>843</v>
      </c>
      <c r="M4091" t="s">
        <v>46</v>
      </c>
      <c r="N4091" t="s">
        <v>21</v>
      </c>
      <c r="O4091">
        <v>30022</v>
      </c>
    </row>
    <row r="4092" spans="1:15" x14ac:dyDescent="0.25">
      <c r="A4092" t="s">
        <v>5827</v>
      </c>
      <c r="B4092" t="s">
        <v>5886</v>
      </c>
      <c r="C4092" t="s">
        <v>5832</v>
      </c>
      <c r="D4092" s="1">
        <v>44835</v>
      </c>
      <c r="E4092" s="1">
        <v>44842</v>
      </c>
      <c r="F4092" t="s">
        <v>18</v>
      </c>
      <c r="G4092" s="2">
        <v>33000</v>
      </c>
      <c r="H4092" s="2">
        <v>40308</v>
      </c>
      <c r="I4092" s="2">
        <v>2985</v>
      </c>
      <c r="J4092" s="2">
        <v>4323</v>
      </c>
      <c r="K4092">
        <v>0</v>
      </c>
      <c r="L4092" t="s">
        <v>5887</v>
      </c>
      <c r="M4092" t="s">
        <v>59</v>
      </c>
      <c r="N4092" t="s">
        <v>43</v>
      </c>
      <c r="O4092">
        <v>75093</v>
      </c>
    </row>
    <row r="4093" spans="1:15" x14ac:dyDescent="0.25">
      <c r="A4093" t="s">
        <v>5827</v>
      </c>
      <c r="B4093" t="s">
        <v>5888</v>
      </c>
      <c r="C4093" t="s">
        <v>5832</v>
      </c>
      <c r="D4093" s="1">
        <v>44835</v>
      </c>
      <c r="E4093" s="1">
        <v>44842</v>
      </c>
      <c r="F4093" t="s">
        <v>18</v>
      </c>
      <c r="G4093" s="2">
        <v>31500</v>
      </c>
      <c r="H4093" s="2">
        <v>35598</v>
      </c>
      <c r="I4093" s="2">
        <v>27</v>
      </c>
      <c r="J4093" s="2">
        <v>4071</v>
      </c>
      <c r="K4093">
        <v>0</v>
      </c>
      <c r="L4093" t="s">
        <v>5889</v>
      </c>
      <c r="M4093" t="s">
        <v>277</v>
      </c>
      <c r="N4093" t="s">
        <v>43</v>
      </c>
      <c r="O4093">
        <v>80033</v>
      </c>
    </row>
    <row r="4094" spans="1:15" x14ac:dyDescent="0.25">
      <c r="A4094" t="s">
        <v>5827</v>
      </c>
      <c r="B4094" t="s">
        <v>5890</v>
      </c>
      <c r="C4094" t="s">
        <v>5832</v>
      </c>
      <c r="D4094" s="1">
        <v>44835</v>
      </c>
      <c r="E4094" s="1">
        <v>44842</v>
      </c>
      <c r="F4094" t="s">
        <v>18</v>
      </c>
      <c r="G4094" s="2">
        <v>33000</v>
      </c>
      <c r="H4094" s="2">
        <v>39813</v>
      </c>
      <c r="I4094" s="2">
        <v>3135</v>
      </c>
      <c r="J4094" s="2">
        <v>3678</v>
      </c>
      <c r="K4094">
        <v>0</v>
      </c>
      <c r="L4094" t="s">
        <v>4536</v>
      </c>
      <c r="M4094" t="s">
        <v>52</v>
      </c>
      <c r="N4094" t="s">
        <v>43</v>
      </c>
      <c r="O4094">
        <v>91354</v>
      </c>
    </row>
    <row r="4095" spans="1:15" x14ac:dyDescent="0.25">
      <c r="A4095" t="s">
        <v>5827</v>
      </c>
      <c r="B4095" t="s">
        <v>5891</v>
      </c>
      <c r="C4095" t="s">
        <v>5832</v>
      </c>
      <c r="D4095" s="1">
        <v>44835</v>
      </c>
      <c r="E4095" s="1">
        <v>44842</v>
      </c>
      <c r="F4095" t="s">
        <v>18</v>
      </c>
      <c r="G4095" s="2">
        <v>33000</v>
      </c>
      <c r="H4095" s="2">
        <v>40308</v>
      </c>
      <c r="I4095" s="2">
        <v>2985</v>
      </c>
      <c r="J4095" s="2">
        <v>4323</v>
      </c>
      <c r="K4095">
        <v>0</v>
      </c>
      <c r="L4095" t="s">
        <v>927</v>
      </c>
      <c r="M4095" t="s">
        <v>59</v>
      </c>
      <c r="N4095" t="s">
        <v>43</v>
      </c>
      <c r="O4095">
        <v>79092</v>
      </c>
    </row>
    <row r="4096" spans="1:15" x14ac:dyDescent="0.25">
      <c r="A4096" t="s">
        <v>5827</v>
      </c>
      <c r="B4096" t="s">
        <v>5892</v>
      </c>
      <c r="C4096" t="s">
        <v>5832</v>
      </c>
      <c r="D4096" s="1">
        <v>44835</v>
      </c>
      <c r="E4096" s="1">
        <v>44842</v>
      </c>
      <c r="F4096" t="s">
        <v>18</v>
      </c>
      <c r="G4096" s="2">
        <v>33000</v>
      </c>
      <c r="H4096" s="2">
        <v>40308</v>
      </c>
      <c r="I4096" s="2">
        <v>2985</v>
      </c>
      <c r="J4096" s="2">
        <v>4323</v>
      </c>
      <c r="K4096">
        <v>0</v>
      </c>
      <c r="L4096" t="s">
        <v>5893</v>
      </c>
      <c r="M4096" t="s">
        <v>59</v>
      </c>
      <c r="N4096" t="s">
        <v>43</v>
      </c>
      <c r="O4096">
        <v>79734</v>
      </c>
    </row>
    <row r="4097" spans="1:15" x14ac:dyDescent="0.25">
      <c r="A4097" t="s">
        <v>5827</v>
      </c>
      <c r="B4097" t="s">
        <v>5894</v>
      </c>
      <c r="C4097" t="s">
        <v>5832</v>
      </c>
      <c r="D4097" s="1">
        <v>44835</v>
      </c>
      <c r="E4097" s="1">
        <v>44842</v>
      </c>
      <c r="F4097" t="s">
        <v>18</v>
      </c>
      <c r="G4097" s="2">
        <v>33000</v>
      </c>
      <c r="H4097" s="2">
        <v>37866</v>
      </c>
      <c r="I4097" s="2">
        <v>0</v>
      </c>
      <c r="J4097" s="2">
        <v>4866</v>
      </c>
      <c r="K4097">
        <v>0</v>
      </c>
      <c r="L4097" t="s">
        <v>783</v>
      </c>
      <c r="M4097" t="s">
        <v>1919</v>
      </c>
      <c r="N4097" t="s">
        <v>43</v>
      </c>
      <c r="O4097">
        <v>19806</v>
      </c>
    </row>
    <row r="4098" spans="1:15" x14ac:dyDescent="0.25">
      <c r="A4098" t="s">
        <v>5827</v>
      </c>
      <c r="B4098" t="s">
        <v>5895</v>
      </c>
      <c r="C4098" t="s">
        <v>5832</v>
      </c>
      <c r="D4098" s="1">
        <v>44835</v>
      </c>
      <c r="E4098" s="1">
        <v>44842</v>
      </c>
      <c r="F4098" t="s">
        <v>18</v>
      </c>
      <c r="G4098" s="2">
        <v>32500</v>
      </c>
      <c r="H4098" s="2">
        <v>39831</v>
      </c>
      <c r="I4098" s="2">
        <v>2255</v>
      </c>
      <c r="J4098" s="2">
        <v>5076</v>
      </c>
      <c r="K4098">
        <v>0</v>
      </c>
      <c r="L4098" t="s">
        <v>5896</v>
      </c>
      <c r="M4098" t="s">
        <v>88</v>
      </c>
      <c r="N4098" t="s">
        <v>43</v>
      </c>
      <c r="O4098">
        <v>17325</v>
      </c>
    </row>
    <row r="4099" spans="1:15" x14ac:dyDescent="0.25">
      <c r="A4099" t="s">
        <v>5827</v>
      </c>
      <c r="B4099" t="s">
        <v>5897</v>
      </c>
      <c r="C4099" t="s">
        <v>5832</v>
      </c>
      <c r="D4099" s="1">
        <v>44835</v>
      </c>
      <c r="E4099" s="1">
        <v>44842</v>
      </c>
      <c r="F4099" t="s">
        <v>18</v>
      </c>
      <c r="G4099" s="2">
        <v>33000</v>
      </c>
      <c r="H4099" s="2">
        <v>39552</v>
      </c>
      <c r="I4099" s="2">
        <v>1686</v>
      </c>
      <c r="J4099" s="2">
        <v>4866</v>
      </c>
      <c r="K4099">
        <v>0</v>
      </c>
      <c r="L4099" t="s">
        <v>2363</v>
      </c>
      <c r="M4099" t="s">
        <v>27</v>
      </c>
      <c r="N4099" t="s">
        <v>21</v>
      </c>
      <c r="O4099">
        <v>70118</v>
      </c>
    </row>
    <row r="4100" spans="1:15" x14ac:dyDescent="0.25">
      <c r="A4100" t="s">
        <v>5827</v>
      </c>
      <c r="B4100" t="s">
        <v>5898</v>
      </c>
      <c r="C4100" t="s">
        <v>5832</v>
      </c>
      <c r="D4100" s="1">
        <v>44835</v>
      </c>
      <c r="E4100" t="s">
        <v>17</v>
      </c>
      <c r="F4100" t="s">
        <v>18</v>
      </c>
      <c r="G4100" s="2">
        <v>33000</v>
      </c>
      <c r="H4100" s="2">
        <v>41237</v>
      </c>
      <c r="I4100" s="2">
        <v>3371</v>
      </c>
      <c r="J4100" s="2">
        <v>4866</v>
      </c>
      <c r="K4100">
        <v>0</v>
      </c>
      <c r="L4100" t="s">
        <v>887</v>
      </c>
      <c r="M4100" t="s">
        <v>46</v>
      </c>
      <c r="N4100" t="s">
        <v>75</v>
      </c>
      <c r="O4100">
        <v>30307</v>
      </c>
    </row>
    <row r="4101" spans="1:15" x14ac:dyDescent="0.25">
      <c r="A4101" t="s">
        <v>5827</v>
      </c>
      <c r="B4101" t="s">
        <v>5899</v>
      </c>
      <c r="C4101" t="s">
        <v>5832</v>
      </c>
      <c r="D4101" s="1">
        <v>44835</v>
      </c>
      <c r="E4101" s="1">
        <v>44842</v>
      </c>
      <c r="F4101" t="s">
        <v>18</v>
      </c>
      <c r="G4101" s="2">
        <v>33000</v>
      </c>
      <c r="H4101" s="2">
        <v>37866</v>
      </c>
      <c r="I4101" s="2">
        <v>0</v>
      </c>
      <c r="J4101" s="2">
        <v>4866</v>
      </c>
      <c r="K4101">
        <v>0</v>
      </c>
      <c r="L4101" t="s">
        <v>5900</v>
      </c>
      <c r="M4101" t="s">
        <v>1254</v>
      </c>
      <c r="N4101" t="s">
        <v>43</v>
      </c>
      <c r="O4101">
        <v>51521</v>
      </c>
    </row>
    <row r="4102" spans="1:15" x14ac:dyDescent="0.25">
      <c r="A4102" t="s">
        <v>5827</v>
      </c>
      <c r="B4102" t="s">
        <v>5901</v>
      </c>
      <c r="C4102" t="s">
        <v>5829</v>
      </c>
      <c r="D4102" s="1">
        <v>44835</v>
      </c>
      <c r="E4102" s="1">
        <v>44842</v>
      </c>
      <c r="F4102" t="s">
        <v>18</v>
      </c>
      <c r="G4102" s="2">
        <v>19000</v>
      </c>
      <c r="H4102" s="2">
        <v>23126</v>
      </c>
      <c r="I4102" s="2">
        <v>1140</v>
      </c>
      <c r="J4102" s="2">
        <v>2986</v>
      </c>
      <c r="K4102">
        <v>0</v>
      </c>
      <c r="L4102" t="s">
        <v>985</v>
      </c>
      <c r="M4102" t="s">
        <v>30</v>
      </c>
      <c r="N4102" t="s">
        <v>21</v>
      </c>
      <c r="O4102">
        <v>22031</v>
      </c>
    </row>
    <row r="4103" spans="1:15" x14ac:dyDescent="0.25">
      <c r="A4103" t="s">
        <v>5827</v>
      </c>
      <c r="B4103" t="s">
        <v>5902</v>
      </c>
      <c r="C4103" t="s">
        <v>5832</v>
      </c>
      <c r="D4103" s="1">
        <v>44835</v>
      </c>
      <c r="E4103" s="1">
        <v>44842</v>
      </c>
      <c r="F4103" t="s">
        <v>18</v>
      </c>
      <c r="G4103" s="2">
        <v>33000</v>
      </c>
      <c r="H4103" s="2">
        <v>39765</v>
      </c>
      <c r="I4103" s="2">
        <v>2838</v>
      </c>
      <c r="J4103" s="2">
        <v>3927</v>
      </c>
      <c r="K4103">
        <v>0</v>
      </c>
      <c r="L4103" t="s">
        <v>969</v>
      </c>
      <c r="M4103" t="s">
        <v>246</v>
      </c>
      <c r="N4103" t="s">
        <v>43</v>
      </c>
      <c r="O4103">
        <v>85018</v>
      </c>
    </row>
    <row r="4104" spans="1:15" x14ac:dyDescent="0.25">
      <c r="A4104" t="s">
        <v>5827</v>
      </c>
      <c r="B4104" t="s">
        <v>5903</v>
      </c>
      <c r="C4104" t="s">
        <v>17</v>
      </c>
      <c r="D4104" s="1">
        <v>44868</v>
      </c>
      <c r="E4104" t="s">
        <v>17</v>
      </c>
      <c r="F4104" t="s">
        <v>18</v>
      </c>
      <c r="G4104" s="2">
        <v>40000</v>
      </c>
      <c r="H4104" s="2">
        <v>54500</v>
      </c>
      <c r="I4104" s="2">
        <v>0</v>
      </c>
      <c r="J4104" s="2">
        <v>14500</v>
      </c>
      <c r="K4104">
        <v>0</v>
      </c>
      <c r="L4104" t="s">
        <v>5904</v>
      </c>
      <c r="M4104" t="s">
        <v>5285</v>
      </c>
      <c r="N4104" t="s">
        <v>21</v>
      </c>
      <c r="O4104" t="s">
        <v>5905</v>
      </c>
    </row>
    <row r="4105" spans="1:15" x14ac:dyDescent="0.25">
      <c r="A4105" t="s">
        <v>5827</v>
      </c>
      <c r="B4105" t="s">
        <v>5906</v>
      </c>
      <c r="C4105" t="s">
        <v>17</v>
      </c>
      <c r="D4105" s="1">
        <v>44905</v>
      </c>
      <c r="E4105" s="1">
        <v>44910</v>
      </c>
      <c r="F4105" t="s">
        <v>18</v>
      </c>
      <c r="G4105" s="2">
        <v>19500</v>
      </c>
      <c r="H4105" s="2">
        <v>23939</v>
      </c>
      <c r="I4105" s="2">
        <v>1510</v>
      </c>
      <c r="J4105" s="2">
        <v>2929</v>
      </c>
      <c r="K4105">
        <v>0</v>
      </c>
      <c r="L4105" t="s">
        <v>51</v>
      </c>
      <c r="M4105" t="s">
        <v>52</v>
      </c>
      <c r="N4105" t="s">
        <v>43</v>
      </c>
      <c r="O4105">
        <v>92127</v>
      </c>
    </row>
    <row r="4106" spans="1:15" x14ac:dyDescent="0.25">
      <c r="A4106" t="s">
        <v>5827</v>
      </c>
      <c r="B4106" t="s">
        <v>5907</v>
      </c>
      <c r="C4106" t="s">
        <v>5832</v>
      </c>
      <c r="D4106" s="1">
        <v>44835</v>
      </c>
      <c r="E4106" s="1">
        <v>44842</v>
      </c>
      <c r="F4106" t="s">
        <v>18</v>
      </c>
      <c r="G4106" s="2">
        <v>28300</v>
      </c>
      <c r="H4106" s="2">
        <v>34977</v>
      </c>
      <c r="I4106" s="2">
        <v>2947</v>
      </c>
      <c r="J4106" s="2">
        <v>3730</v>
      </c>
      <c r="K4106">
        <v>0</v>
      </c>
      <c r="L4106" t="s">
        <v>5908</v>
      </c>
      <c r="M4106" t="s">
        <v>453</v>
      </c>
      <c r="N4106" t="s">
        <v>43</v>
      </c>
      <c r="O4106">
        <v>98370</v>
      </c>
    </row>
    <row r="4107" spans="1:15" x14ac:dyDescent="0.25">
      <c r="A4107" t="s">
        <v>5827</v>
      </c>
      <c r="B4107" t="s">
        <v>5909</v>
      </c>
      <c r="C4107" t="s">
        <v>5832</v>
      </c>
      <c r="D4107" s="1">
        <v>44835</v>
      </c>
      <c r="E4107" s="1">
        <v>44842</v>
      </c>
      <c r="F4107" t="s">
        <v>18</v>
      </c>
      <c r="G4107" s="2">
        <v>28300</v>
      </c>
      <c r="H4107" s="2">
        <v>35495</v>
      </c>
      <c r="I4107" s="2">
        <v>3227</v>
      </c>
      <c r="J4107" s="2">
        <v>3968</v>
      </c>
      <c r="K4107">
        <v>0</v>
      </c>
      <c r="L4107" t="s">
        <v>5709</v>
      </c>
      <c r="M4107" t="s">
        <v>453</v>
      </c>
      <c r="N4107" t="s">
        <v>43</v>
      </c>
      <c r="O4107">
        <v>98467</v>
      </c>
    </row>
    <row r="4108" spans="1:15" x14ac:dyDescent="0.25">
      <c r="A4108" t="s">
        <v>5827</v>
      </c>
      <c r="B4108" t="s">
        <v>5910</v>
      </c>
      <c r="C4108" t="s">
        <v>5832</v>
      </c>
      <c r="D4108" s="1">
        <v>44835</v>
      </c>
      <c r="E4108" t="s">
        <v>17</v>
      </c>
      <c r="F4108" t="s">
        <v>18</v>
      </c>
      <c r="G4108" s="2">
        <v>33000</v>
      </c>
      <c r="H4108" s="2">
        <v>39566</v>
      </c>
      <c r="I4108" s="2">
        <v>2888</v>
      </c>
      <c r="J4108" s="2">
        <v>3678</v>
      </c>
      <c r="K4108">
        <v>0</v>
      </c>
      <c r="L4108" t="s">
        <v>1257</v>
      </c>
      <c r="M4108" t="s">
        <v>52</v>
      </c>
      <c r="N4108" t="s">
        <v>43</v>
      </c>
      <c r="O4108">
        <v>93103</v>
      </c>
    </row>
    <row r="4109" spans="1:15" x14ac:dyDescent="0.25">
      <c r="A4109" t="s">
        <v>5827</v>
      </c>
      <c r="B4109" t="s">
        <v>5911</v>
      </c>
      <c r="C4109" t="s">
        <v>17</v>
      </c>
      <c r="D4109" s="1">
        <v>44853</v>
      </c>
      <c r="E4109" s="1">
        <v>44854</v>
      </c>
      <c r="F4109" t="s">
        <v>18</v>
      </c>
      <c r="G4109" s="2">
        <v>5000</v>
      </c>
      <c r="H4109" s="2">
        <v>7335</v>
      </c>
      <c r="I4109" s="2">
        <v>432</v>
      </c>
      <c r="J4109" s="2">
        <v>1903</v>
      </c>
      <c r="K4109">
        <v>0</v>
      </c>
      <c r="L4109" t="s">
        <v>5912</v>
      </c>
      <c r="M4109" t="s">
        <v>203</v>
      </c>
      <c r="N4109" t="s">
        <v>43</v>
      </c>
      <c r="O4109">
        <v>60136</v>
      </c>
    </row>
    <row r="4110" spans="1:15" x14ac:dyDescent="0.25">
      <c r="A4110" t="s">
        <v>5827</v>
      </c>
      <c r="B4110" t="s">
        <v>5913</v>
      </c>
      <c r="C4110" t="s">
        <v>5832</v>
      </c>
      <c r="D4110" s="1">
        <v>44835</v>
      </c>
      <c r="E4110" s="1">
        <v>44842</v>
      </c>
      <c r="F4110" t="s">
        <v>18</v>
      </c>
      <c r="G4110" s="2">
        <v>33000</v>
      </c>
      <c r="H4110" s="2">
        <v>40563</v>
      </c>
      <c r="I4110" s="2">
        <v>3721</v>
      </c>
      <c r="J4110" s="2">
        <v>3842</v>
      </c>
      <c r="K4110">
        <v>0</v>
      </c>
      <c r="L4110" t="s">
        <v>630</v>
      </c>
      <c r="M4110" t="s">
        <v>453</v>
      </c>
      <c r="N4110" t="s">
        <v>43</v>
      </c>
      <c r="O4110">
        <v>98072</v>
      </c>
    </row>
    <row r="4111" spans="1:15" x14ac:dyDescent="0.25">
      <c r="A4111" t="s">
        <v>5827</v>
      </c>
      <c r="B4111" t="s">
        <v>5914</v>
      </c>
      <c r="C4111" t="s">
        <v>5832</v>
      </c>
      <c r="D4111" s="1">
        <v>44835</v>
      </c>
      <c r="E4111" s="1">
        <v>44842</v>
      </c>
      <c r="F4111" t="s">
        <v>18</v>
      </c>
      <c r="G4111" s="2">
        <v>33000</v>
      </c>
      <c r="H4111" s="2">
        <v>39615</v>
      </c>
      <c r="I4111" s="2">
        <v>1749</v>
      </c>
      <c r="J4111" s="2">
        <v>4866</v>
      </c>
      <c r="K4111">
        <v>0</v>
      </c>
      <c r="L4111" t="s">
        <v>3532</v>
      </c>
      <c r="M4111" t="s">
        <v>30</v>
      </c>
      <c r="N4111" t="s">
        <v>21</v>
      </c>
      <c r="O4111">
        <v>22405</v>
      </c>
    </row>
    <row r="4112" spans="1:15" x14ac:dyDescent="0.25">
      <c r="A4112" t="s">
        <v>5827</v>
      </c>
      <c r="B4112" t="s">
        <v>5915</v>
      </c>
      <c r="C4112" t="s">
        <v>5832</v>
      </c>
      <c r="D4112" s="1">
        <v>44837</v>
      </c>
      <c r="E4112" s="1">
        <v>44837</v>
      </c>
      <c r="F4112" t="s">
        <v>54</v>
      </c>
      <c r="G4112" s="2">
        <v>-33000</v>
      </c>
      <c r="H4112" s="2">
        <v>-40233</v>
      </c>
      <c r="I4112" s="2">
        <v>-2367</v>
      </c>
      <c r="J4112" s="2">
        <v>-4866</v>
      </c>
      <c r="K4112">
        <v>0</v>
      </c>
      <c r="L4112" t="s">
        <v>5406</v>
      </c>
      <c r="M4112" t="s">
        <v>203</v>
      </c>
      <c r="N4112" t="s">
        <v>75</v>
      </c>
      <c r="O4112">
        <v>60402</v>
      </c>
    </row>
    <row r="4113" spans="1:15" x14ac:dyDescent="0.25">
      <c r="A4113" t="s">
        <v>5827</v>
      </c>
      <c r="B4113" t="s">
        <v>5916</v>
      </c>
      <c r="C4113" t="s">
        <v>5829</v>
      </c>
      <c r="D4113" s="1">
        <v>44835</v>
      </c>
      <c r="E4113" s="1">
        <v>44842</v>
      </c>
      <c r="F4113" t="s">
        <v>18</v>
      </c>
      <c r="G4113" s="2">
        <v>16500</v>
      </c>
      <c r="H4113" s="2">
        <v>19010</v>
      </c>
      <c r="I4113" s="2">
        <v>0</v>
      </c>
      <c r="J4113" s="2">
        <v>2510</v>
      </c>
      <c r="K4113">
        <v>0</v>
      </c>
      <c r="L4113" t="s">
        <v>5851</v>
      </c>
      <c r="M4113" t="s">
        <v>265</v>
      </c>
      <c r="N4113" t="s">
        <v>43</v>
      </c>
      <c r="O4113">
        <v>1970</v>
      </c>
    </row>
    <row r="4114" spans="1:15" x14ac:dyDescent="0.25">
      <c r="A4114" t="s">
        <v>5827</v>
      </c>
      <c r="B4114" t="s">
        <v>5917</v>
      </c>
      <c r="C4114" t="s">
        <v>5832</v>
      </c>
      <c r="D4114" s="1">
        <v>44835</v>
      </c>
      <c r="E4114" s="1">
        <v>44842</v>
      </c>
      <c r="F4114" t="s">
        <v>18</v>
      </c>
      <c r="G4114" s="2">
        <v>33000</v>
      </c>
      <c r="H4114" s="2">
        <v>40421</v>
      </c>
      <c r="I4114" s="2">
        <v>2555</v>
      </c>
      <c r="J4114" s="2">
        <v>4866</v>
      </c>
      <c r="K4114">
        <v>0</v>
      </c>
      <c r="L4114" t="s">
        <v>5918</v>
      </c>
      <c r="M4114" t="s">
        <v>20</v>
      </c>
      <c r="N4114" t="s">
        <v>21</v>
      </c>
      <c r="O4114">
        <v>27343</v>
      </c>
    </row>
    <row r="4115" spans="1:15" x14ac:dyDescent="0.25">
      <c r="A4115" t="s">
        <v>5827</v>
      </c>
      <c r="B4115" t="s">
        <v>5919</v>
      </c>
      <c r="C4115" t="s">
        <v>5832</v>
      </c>
      <c r="D4115" s="1">
        <v>44835</v>
      </c>
      <c r="E4115" s="1">
        <v>44842</v>
      </c>
      <c r="F4115" t="s">
        <v>18</v>
      </c>
      <c r="G4115" s="2">
        <v>33000</v>
      </c>
      <c r="H4115" s="2">
        <v>40138</v>
      </c>
      <c r="I4115" s="2">
        <v>2272</v>
      </c>
      <c r="J4115" s="2">
        <v>4866</v>
      </c>
      <c r="K4115">
        <v>0</v>
      </c>
      <c r="L4115" t="s">
        <v>5920</v>
      </c>
      <c r="M4115" t="s">
        <v>286</v>
      </c>
      <c r="N4115" t="s">
        <v>43</v>
      </c>
      <c r="O4115">
        <v>29909</v>
      </c>
    </row>
    <row r="4116" spans="1:15" x14ac:dyDescent="0.25">
      <c r="A4116" t="s">
        <v>5827</v>
      </c>
      <c r="B4116" t="s">
        <v>5921</v>
      </c>
      <c r="C4116" t="s">
        <v>5829</v>
      </c>
      <c r="D4116" s="1">
        <v>44835</v>
      </c>
      <c r="E4116" s="1">
        <v>44842</v>
      </c>
      <c r="F4116" t="s">
        <v>18</v>
      </c>
      <c r="G4116" s="2">
        <v>16500</v>
      </c>
      <c r="H4116" s="2">
        <v>19856</v>
      </c>
      <c r="I4116" s="2">
        <v>846</v>
      </c>
      <c r="J4116" s="2">
        <v>2510</v>
      </c>
      <c r="K4116">
        <v>0</v>
      </c>
      <c r="L4116" t="s">
        <v>2363</v>
      </c>
      <c r="M4116" t="s">
        <v>27</v>
      </c>
      <c r="N4116" t="s">
        <v>21</v>
      </c>
      <c r="O4116">
        <v>70115</v>
      </c>
    </row>
    <row r="4117" spans="1:15" x14ac:dyDescent="0.25">
      <c r="A4117" t="s">
        <v>5827</v>
      </c>
      <c r="B4117" t="s">
        <v>5922</v>
      </c>
      <c r="C4117" t="s">
        <v>5832</v>
      </c>
      <c r="D4117" s="1">
        <v>44835</v>
      </c>
      <c r="E4117" s="1">
        <v>44842</v>
      </c>
      <c r="F4117" t="s">
        <v>18</v>
      </c>
      <c r="G4117" s="2">
        <v>33000</v>
      </c>
      <c r="H4117" s="2">
        <v>40061</v>
      </c>
      <c r="I4117" s="2">
        <v>3383</v>
      </c>
      <c r="J4117" s="2">
        <v>3678</v>
      </c>
      <c r="K4117">
        <v>0</v>
      </c>
      <c r="L4117" t="s">
        <v>4259</v>
      </c>
      <c r="M4117" t="s">
        <v>52</v>
      </c>
      <c r="N4117" t="s">
        <v>43</v>
      </c>
      <c r="O4117">
        <v>90405</v>
      </c>
    </row>
    <row r="4118" spans="1:15" x14ac:dyDescent="0.25">
      <c r="A4118" t="s">
        <v>5827</v>
      </c>
      <c r="B4118" t="s">
        <v>5923</v>
      </c>
      <c r="C4118" t="s">
        <v>5832</v>
      </c>
      <c r="D4118" s="1">
        <v>44835</v>
      </c>
      <c r="E4118" s="1">
        <v>44842</v>
      </c>
      <c r="F4118" t="s">
        <v>18</v>
      </c>
      <c r="G4118" s="2">
        <v>28000</v>
      </c>
      <c r="H4118" s="2">
        <v>35495</v>
      </c>
      <c r="I4118" s="2">
        <v>2629</v>
      </c>
      <c r="J4118" s="2">
        <v>4866</v>
      </c>
      <c r="K4118">
        <v>0</v>
      </c>
      <c r="L4118" t="s">
        <v>4208</v>
      </c>
      <c r="M4118" t="s">
        <v>88</v>
      </c>
      <c r="N4118" t="s">
        <v>43</v>
      </c>
      <c r="O4118">
        <v>19130</v>
      </c>
    </row>
    <row r="4119" spans="1:15" x14ac:dyDescent="0.25">
      <c r="A4119" t="s">
        <v>5827</v>
      </c>
      <c r="B4119" t="s">
        <v>5924</v>
      </c>
      <c r="C4119" t="s">
        <v>5832</v>
      </c>
      <c r="D4119" s="1">
        <v>44835</v>
      </c>
      <c r="E4119" s="1">
        <v>44842</v>
      </c>
      <c r="F4119" t="s">
        <v>18</v>
      </c>
      <c r="G4119" s="2">
        <v>33000</v>
      </c>
      <c r="H4119" s="2">
        <v>41132</v>
      </c>
      <c r="I4119" s="2">
        <v>3266</v>
      </c>
      <c r="J4119" s="2">
        <v>4866</v>
      </c>
      <c r="K4119">
        <v>0</v>
      </c>
      <c r="L4119" t="s">
        <v>5925</v>
      </c>
      <c r="M4119" t="s">
        <v>39</v>
      </c>
      <c r="N4119" t="s">
        <v>43</v>
      </c>
      <c r="O4119">
        <v>11710</v>
      </c>
    </row>
    <row r="4120" spans="1:15" x14ac:dyDescent="0.25">
      <c r="A4120" t="s">
        <v>5827</v>
      </c>
      <c r="B4120" t="s">
        <v>5926</v>
      </c>
      <c r="C4120" t="s">
        <v>5832</v>
      </c>
      <c r="D4120" s="1">
        <v>44835</v>
      </c>
      <c r="E4120" s="1">
        <v>44842</v>
      </c>
      <c r="F4120" t="s">
        <v>18</v>
      </c>
      <c r="G4120" s="2">
        <v>33000</v>
      </c>
      <c r="H4120" s="2">
        <v>39236</v>
      </c>
      <c r="I4120" s="2">
        <v>2558</v>
      </c>
      <c r="J4120" s="2">
        <v>3678</v>
      </c>
      <c r="K4120">
        <v>0</v>
      </c>
      <c r="L4120" t="s">
        <v>3349</v>
      </c>
      <c r="M4120" t="s">
        <v>52</v>
      </c>
      <c r="N4120" t="s">
        <v>43</v>
      </c>
      <c r="O4120">
        <v>92625</v>
      </c>
    </row>
    <row r="4121" spans="1:15" x14ac:dyDescent="0.25">
      <c r="A4121" t="s">
        <v>5827</v>
      </c>
      <c r="B4121" t="s">
        <v>5927</v>
      </c>
      <c r="C4121" t="s">
        <v>5832</v>
      </c>
      <c r="D4121" s="1">
        <v>44835</v>
      </c>
      <c r="E4121" s="1">
        <v>44842</v>
      </c>
      <c r="F4121" t="s">
        <v>18</v>
      </c>
      <c r="G4121" s="2">
        <v>33000</v>
      </c>
      <c r="H4121" s="2">
        <v>40517</v>
      </c>
      <c r="I4121" s="2">
        <v>2651</v>
      </c>
      <c r="J4121" s="2">
        <v>4866</v>
      </c>
      <c r="K4121">
        <v>0</v>
      </c>
      <c r="L4121" t="s">
        <v>5928</v>
      </c>
      <c r="M4121" t="s">
        <v>56</v>
      </c>
      <c r="N4121" t="s">
        <v>21</v>
      </c>
      <c r="O4121">
        <v>45065</v>
      </c>
    </row>
    <row r="4122" spans="1:15" x14ac:dyDescent="0.25">
      <c r="A4122" t="s">
        <v>5827</v>
      </c>
      <c r="B4122" t="s">
        <v>5929</v>
      </c>
      <c r="C4122" t="s">
        <v>5832</v>
      </c>
      <c r="D4122" s="1">
        <v>44835</v>
      </c>
      <c r="E4122" s="1">
        <v>44842</v>
      </c>
      <c r="F4122" t="s">
        <v>18</v>
      </c>
      <c r="G4122" s="2">
        <v>22400</v>
      </c>
      <c r="H4122" s="2">
        <v>27815</v>
      </c>
      <c r="I4122" s="2">
        <v>1737</v>
      </c>
      <c r="J4122" s="2">
        <v>3678</v>
      </c>
      <c r="K4122">
        <v>0</v>
      </c>
      <c r="L4122" t="s">
        <v>536</v>
      </c>
      <c r="M4122" t="s">
        <v>52</v>
      </c>
      <c r="N4122" t="s">
        <v>43</v>
      </c>
      <c r="O4122">
        <v>95661</v>
      </c>
    </row>
    <row r="4123" spans="1:15" x14ac:dyDescent="0.25">
      <c r="A4123" t="s">
        <v>5827</v>
      </c>
      <c r="B4123" t="s">
        <v>5930</v>
      </c>
      <c r="C4123" t="s">
        <v>5832</v>
      </c>
      <c r="D4123" s="1">
        <v>44835</v>
      </c>
      <c r="E4123" s="1">
        <v>44842</v>
      </c>
      <c r="F4123" t="s">
        <v>18</v>
      </c>
      <c r="G4123" s="2">
        <v>60350</v>
      </c>
      <c r="H4123" s="2">
        <v>73186</v>
      </c>
      <c r="I4123" s="2">
        <v>4788</v>
      </c>
      <c r="J4123" s="2">
        <v>8048</v>
      </c>
      <c r="K4123">
        <v>0</v>
      </c>
      <c r="L4123" t="s">
        <v>5931</v>
      </c>
      <c r="M4123" t="s">
        <v>74</v>
      </c>
      <c r="N4123" t="s">
        <v>75</v>
      </c>
      <c r="O4123">
        <v>38901</v>
      </c>
    </row>
    <row r="4124" spans="1:15" x14ac:dyDescent="0.25">
      <c r="A4124" t="s">
        <v>5827</v>
      </c>
      <c r="B4124" t="s">
        <v>5932</v>
      </c>
      <c r="C4124" t="s">
        <v>5832</v>
      </c>
      <c r="D4124" s="1">
        <v>44851</v>
      </c>
      <c r="E4124" s="1">
        <v>44853</v>
      </c>
      <c r="F4124" t="s">
        <v>18</v>
      </c>
      <c r="G4124" s="2">
        <v>33000</v>
      </c>
      <c r="H4124" s="2">
        <v>40138</v>
      </c>
      <c r="I4124" s="2">
        <v>2272</v>
      </c>
      <c r="J4124" s="2">
        <v>4866</v>
      </c>
      <c r="K4124">
        <v>0</v>
      </c>
      <c r="L4124" t="s">
        <v>5933</v>
      </c>
      <c r="M4124" t="s">
        <v>138</v>
      </c>
      <c r="N4124" t="s">
        <v>21</v>
      </c>
      <c r="O4124">
        <v>48382</v>
      </c>
    </row>
    <row r="4125" spans="1:15" x14ac:dyDescent="0.25">
      <c r="A4125" t="s">
        <v>5827</v>
      </c>
      <c r="B4125" t="s">
        <v>5934</v>
      </c>
      <c r="C4125" t="s">
        <v>5832</v>
      </c>
      <c r="D4125" s="1">
        <v>44835</v>
      </c>
      <c r="E4125" s="1">
        <v>44842</v>
      </c>
      <c r="F4125" t="s">
        <v>18</v>
      </c>
      <c r="G4125" s="2">
        <v>33000</v>
      </c>
      <c r="H4125" s="2">
        <v>40308</v>
      </c>
      <c r="I4125" s="2">
        <v>2985</v>
      </c>
      <c r="J4125" s="2">
        <v>4323</v>
      </c>
      <c r="K4125">
        <v>0</v>
      </c>
      <c r="L4125" t="s">
        <v>1126</v>
      </c>
      <c r="M4125" t="s">
        <v>59</v>
      </c>
      <c r="N4125" t="s">
        <v>43</v>
      </c>
      <c r="O4125" t="s">
        <v>5935</v>
      </c>
    </row>
    <row r="4126" spans="1:15" x14ac:dyDescent="0.25">
      <c r="A4126" t="s">
        <v>5827</v>
      </c>
      <c r="B4126" t="s">
        <v>5936</v>
      </c>
      <c r="C4126" t="s">
        <v>5832</v>
      </c>
      <c r="D4126" s="1">
        <v>44835</v>
      </c>
      <c r="E4126" s="1">
        <v>44842</v>
      </c>
      <c r="F4126" t="s">
        <v>18</v>
      </c>
      <c r="G4126" s="2">
        <v>25910</v>
      </c>
      <c r="H4126" s="2">
        <v>32932</v>
      </c>
      <c r="I4126" s="2">
        <v>2156</v>
      </c>
      <c r="J4126" s="2">
        <v>4866</v>
      </c>
      <c r="K4126">
        <v>0</v>
      </c>
      <c r="L4126" t="s">
        <v>194</v>
      </c>
      <c r="M4126" t="s">
        <v>134</v>
      </c>
      <c r="N4126" t="s">
        <v>43</v>
      </c>
      <c r="O4126">
        <v>46032</v>
      </c>
    </row>
    <row r="4127" spans="1:15" x14ac:dyDescent="0.25">
      <c r="A4127" t="s">
        <v>5827</v>
      </c>
      <c r="B4127" t="s">
        <v>5937</v>
      </c>
      <c r="C4127" t="s">
        <v>5832</v>
      </c>
      <c r="D4127" s="1">
        <v>44835</v>
      </c>
      <c r="E4127" s="1">
        <v>44842</v>
      </c>
      <c r="F4127" t="s">
        <v>18</v>
      </c>
      <c r="G4127" s="2">
        <v>33000</v>
      </c>
      <c r="H4127" s="2">
        <v>39846</v>
      </c>
      <c r="I4127" s="2">
        <v>1980</v>
      </c>
      <c r="J4127" s="2">
        <v>4866</v>
      </c>
      <c r="K4127">
        <v>0</v>
      </c>
      <c r="L4127" t="s">
        <v>4235</v>
      </c>
      <c r="M4127" t="s">
        <v>30</v>
      </c>
      <c r="N4127" t="s">
        <v>21</v>
      </c>
      <c r="O4127">
        <v>20190</v>
      </c>
    </row>
    <row r="4128" spans="1:15" x14ac:dyDescent="0.25">
      <c r="A4128" t="s">
        <v>5827</v>
      </c>
      <c r="B4128" t="s">
        <v>5938</v>
      </c>
      <c r="C4128" t="s">
        <v>5832</v>
      </c>
      <c r="D4128" s="1">
        <v>44835</v>
      </c>
      <c r="E4128" s="1">
        <v>44842</v>
      </c>
      <c r="F4128" t="s">
        <v>18</v>
      </c>
      <c r="G4128" s="2">
        <v>57800</v>
      </c>
      <c r="H4128" s="2">
        <v>69799</v>
      </c>
      <c r="I4128" s="2">
        <v>3951</v>
      </c>
      <c r="J4128" s="2">
        <v>8048</v>
      </c>
      <c r="K4128">
        <v>0</v>
      </c>
      <c r="L4128" t="s">
        <v>5939</v>
      </c>
      <c r="M4128" t="s">
        <v>286</v>
      </c>
      <c r="N4128" t="s">
        <v>43</v>
      </c>
      <c r="O4128">
        <v>29926</v>
      </c>
    </row>
    <row r="4129" spans="1:15" x14ac:dyDescent="0.25">
      <c r="A4129" t="s">
        <v>5827</v>
      </c>
      <c r="B4129" t="s">
        <v>5940</v>
      </c>
      <c r="C4129" t="s">
        <v>5832</v>
      </c>
      <c r="D4129" s="1">
        <v>44835</v>
      </c>
      <c r="E4129" s="1">
        <v>44842</v>
      </c>
      <c r="F4129" t="s">
        <v>18</v>
      </c>
      <c r="G4129" s="2">
        <v>27400</v>
      </c>
      <c r="H4129" s="2">
        <v>32266</v>
      </c>
      <c r="I4129" s="2">
        <v>0</v>
      </c>
      <c r="J4129" s="2">
        <v>4866</v>
      </c>
      <c r="K4129">
        <v>0</v>
      </c>
      <c r="L4129" t="s">
        <v>5941</v>
      </c>
      <c r="M4129" t="s">
        <v>306</v>
      </c>
      <c r="N4129" t="s">
        <v>75</v>
      </c>
      <c r="O4129">
        <v>35111</v>
      </c>
    </row>
    <row r="4130" spans="1:15" x14ac:dyDescent="0.25">
      <c r="A4130" t="s">
        <v>5827</v>
      </c>
      <c r="B4130" t="s">
        <v>5942</v>
      </c>
      <c r="C4130" t="s">
        <v>17</v>
      </c>
      <c r="D4130" s="1">
        <v>44856</v>
      </c>
      <c r="E4130" s="1">
        <v>44858</v>
      </c>
      <c r="F4130" t="s">
        <v>18</v>
      </c>
      <c r="G4130" s="2">
        <v>0</v>
      </c>
      <c r="H4130" s="2">
        <v>0</v>
      </c>
      <c r="I4130" s="2">
        <v>0</v>
      </c>
      <c r="J4130" s="2">
        <v>0</v>
      </c>
      <c r="K4130">
        <v>0</v>
      </c>
      <c r="L4130" t="s">
        <v>97</v>
      </c>
      <c r="M4130" t="s">
        <v>20</v>
      </c>
      <c r="N4130" t="s">
        <v>21</v>
      </c>
      <c r="O4130">
        <v>28214</v>
      </c>
    </row>
    <row r="4131" spans="1:15" x14ac:dyDescent="0.25">
      <c r="A4131" t="s">
        <v>5827</v>
      </c>
      <c r="B4131" t="s">
        <v>5943</v>
      </c>
      <c r="C4131" t="s">
        <v>5832</v>
      </c>
      <c r="D4131" s="1">
        <v>44835</v>
      </c>
      <c r="E4131" s="1">
        <v>44842</v>
      </c>
      <c r="F4131" t="s">
        <v>18</v>
      </c>
      <c r="G4131" s="2">
        <v>27500</v>
      </c>
      <c r="H4131" s="2">
        <v>34414</v>
      </c>
      <c r="I4131" s="2">
        <v>2251</v>
      </c>
      <c r="J4131" s="2">
        <v>4663</v>
      </c>
      <c r="K4131">
        <v>0</v>
      </c>
      <c r="L4131" t="s">
        <v>2370</v>
      </c>
      <c r="M4131" t="s">
        <v>74</v>
      </c>
      <c r="N4131" t="s">
        <v>75</v>
      </c>
      <c r="O4131">
        <v>39110</v>
      </c>
    </row>
    <row r="4132" spans="1:15" x14ac:dyDescent="0.25">
      <c r="A4132" t="s">
        <v>5827</v>
      </c>
      <c r="B4132" t="s">
        <v>5944</v>
      </c>
      <c r="C4132" t="s">
        <v>5829</v>
      </c>
      <c r="D4132" s="1">
        <v>44835</v>
      </c>
      <c r="E4132" s="1">
        <v>44842</v>
      </c>
      <c r="F4132" t="s">
        <v>18</v>
      </c>
      <c r="G4132" s="2">
        <v>14000</v>
      </c>
      <c r="H4132" s="2">
        <v>18128</v>
      </c>
      <c r="I4132" s="2">
        <v>1358</v>
      </c>
      <c r="J4132" s="2">
        <v>2770</v>
      </c>
      <c r="K4132">
        <v>0</v>
      </c>
      <c r="L4132" t="s">
        <v>5945</v>
      </c>
      <c r="M4132" t="s">
        <v>453</v>
      </c>
      <c r="N4132" t="s">
        <v>43</v>
      </c>
      <c r="O4132" t="s">
        <v>5946</v>
      </c>
    </row>
    <row r="4133" spans="1:15" x14ac:dyDescent="0.25">
      <c r="A4133" t="s">
        <v>5827</v>
      </c>
      <c r="B4133" t="s">
        <v>5947</v>
      </c>
      <c r="C4133" t="s">
        <v>5829</v>
      </c>
      <c r="D4133" s="1">
        <v>44835</v>
      </c>
      <c r="E4133" s="1">
        <v>44842</v>
      </c>
      <c r="F4133" t="s">
        <v>18</v>
      </c>
      <c r="G4133" s="2">
        <v>14000</v>
      </c>
      <c r="H4133" s="2">
        <v>18175</v>
      </c>
      <c r="I4133" s="2">
        <v>1189</v>
      </c>
      <c r="J4133" s="2">
        <v>2986</v>
      </c>
      <c r="K4133">
        <v>0</v>
      </c>
      <c r="L4133" t="s">
        <v>296</v>
      </c>
      <c r="M4133" t="s">
        <v>88</v>
      </c>
      <c r="N4133" t="s">
        <v>43</v>
      </c>
      <c r="O4133">
        <v>15237</v>
      </c>
    </row>
    <row r="4134" spans="1:15" x14ac:dyDescent="0.25">
      <c r="A4134" t="s">
        <v>5827</v>
      </c>
      <c r="B4134" t="s">
        <v>5948</v>
      </c>
      <c r="C4134" t="s">
        <v>5832</v>
      </c>
      <c r="D4134" s="1">
        <v>44835</v>
      </c>
      <c r="E4134" s="1">
        <v>44842</v>
      </c>
      <c r="F4134" t="s">
        <v>18</v>
      </c>
      <c r="G4134" s="2">
        <v>29800</v>
      </c>
      <c r="H4134" s="2">
        <v>36454</v>
      </c>
      <c r="I4134" s="2">
        <v>1788</v>
      </c>
      <c r="J4134" s="2">
        <v>4866</v>
      </c>
      <c r="K4134">
        <v>0</v>
      </c>
      <c r="L4134" t="s">
        <v>5949</v>
      </c>
      <c r="M4134" t="s">
        <v>30</v>
      </c>
      <c r="N4134" t="s">
        <v>21</v>
      </c>
      <c r="O4134" t="s">
        <v>5950</v>
      </c>
    </row>
    <row r="4135" spans="1:15" x14ac:dyDescent="0.25">
      <c r="A4135" t="s">
        <v>5827</v>
      </c>
      <c r="B4135" t="s">
        <v>5951</v>
      </c>
      <c r="C4135" t="s">
        <v>5832</v>
      </c>
      <c r="D4135" s="1">
        <v>44835</v>
      </c>
      <c r="E4135" s="1">
        <v>44842</v>
      </c>
      <c r="F4135" t="s">
        <v>18</v>
      </c>
      <c r="G4135" s="2">
        <v>30400</v>
      </c>
      <c r="H4135" s="2">
        <v>37090</v>
      </c>
      <c r="I4135" s="2">
        <v>1824</v>
      </c>
      <c r="J4135" s="2">
        <v>4866</v>
      </c>
      <c r="K4135">
        <v>0</v>
      </c>
      <c r="L4135" t="s">
        <v>2861</v>
      </c>
      <c r="M4135" t="s">
        <v>30</v>
      </c>
      <c r="N4135" t="s">
        <v>21</v>
      </c>
      <c r="O4135">
        <v>23059</v>
      </c>
    </row>
    <row r="4136" spans="1:15" x14ac:dyDescent="0.25">
      <c r="A4136" t="s">
        <v>5827</v>
      </c>
      <c r="B4136" t="s">
        <v>5952</v>
      </c>
      <c r="C4136" t="s">
        <v>5832</v>
      </c>
      <c r="D4136" s="1">
        <v>44835</v>
      </c>
      <c r="E4136" s="1">
        <v>44842</v>
      </c>
      <c r="F4136" t="s">
        <v>18</v>
      </c>
      <c r="G4136" s="2">
        <v>33000</v>
      </c>
      <c r="H4136" s="2">
        <v>40308</v>
      </c>
      <c r="I4136" s="2">
        <v>2985</v>
      </c>
      <c r="J4136" s="2">
        <v>4323</v>
      </c>
      <c r="K4136">
        <v>0</v>
      </c>
      <c r="L4136" t="s">
        <v>319</v>
      </c>
      <c r="M4136" t="s">
        <v>59</v>
      </c>
      <c r="N4136" t="s">
        <v>43</v>
      </c>
      <c r="O4136">
        <v>77406</v>
      </c>
    </row>
    <row r="4137" spans="1:15" x14ac:dyDescent="0.25">
      <c r="A4137" t="s">
        <v>5827</v>
      </c>
      <c r="B4137" t="s">
        <v>5953</v>
      </c>
      <c r="C4137" t="s">
        <v>17</v>
      </c>
      <c r="D4137" s="1">
        <v>44913</v>
      </c>
      <c r="E4137" s="1">
        <v>44916</v>
      </c>
      <c r="F4137" t="s">
        <v>18</v>
      </c>
      <c r="G4137" s="2">
        <v>8500</v>
      </c>
      <c r="H4137" s="2">
        <v>11323</v>
      </c>
      <c r="I4137" s="2">
        <v>667</v>
      </c>
      <c r="J4137" s="2">
        <v>2156</v>
      </c>
      <c r="K4137">
        <v>0</v>
      </c>
      <c r="L4137" t="s">
        <v>5954</v>
      </c>
      <c r="M4137" t="s">
        <v>203</v>
      </c>
      <c r="N4137" t="s">
        <v>21</v>
      </c>
      <c r="O4137">
        <v>60010</v>
      </c>
    </row>
    <row r="4138" spans="1:15" x14ac:dyDescent="0.25">
      <c r="A4138" t="s">
        <v>5827</v>
      </c>
      <c r="B4138" t="s">
        <v>5955</v>
      </c>
      <c r="C4138" t="s">
        <v>5829</v>
      </c>
      <c r="D4138" s="1">
        <v>44835</v>
      </c>
      <c r="E4138" s="1">
        <v>44842</v>
      </c>
      <c r="F4138" t="s">
        <v>18</v>
      </c>
      <c r="G4138" s="2">
        <v>16500</v>
      </c>
      <c r="H4138" s="2">
        <v>18749</v>
      </c>
      <c r="I4138" s="2">
        <v>0</v>
      </c>
      <c r="J4138" s="2">
        <v>2249</v>
      </c>
      <c r="K4138">
        <v>0</v>
      </c>
      <c r="L4138" t="s">
        <v>5956</v>
      </c>
      <c r="M4138" t="s">
        <v>458</v>
      </c>
      <c r="N4138" t="s">
        <v>21</v>
      </c>
      <c r="O4138">
        <v>59718</v>
      </c>
    </row>
    <row r="4139" spans="1:15" x14ac:dyDescent="0.25">
      <c r="A4139" t="s">
        <v>5827</v>
      </c>
      <c r="B4139" t="s">
        <v>5957</v>
      </c>
      <c r="C4139" t="s">
        <v>17</v>
      </c>
      <c r="D4139" s="1">
        <v>44896</v>
      </c>
      <c r="E4139" s="1">
        <v>44896</v>
      </c>
      <c r="F4139" t="s">
        <v>23</v>
      </c>
      <c r="G4139" s="2">
        <v>5000</v>
      </c>
      <c r="H4139" s="2">
        <v>5000</v>
      </c>
      <c r="I4139" s="2">
        <v>0</v>
      </c>
      <c r="J4139" s="2">
        <v>0</v>
      </c>
      <c r="K4139">
        <v>0</v>
      </c>
      <c r="L4139" t="s">
        <v>17</v>
      </c>
      <c r="M4139" t="s">
        <v>17</v>
      </c>
      <c r="N4139" t="s">
        <v>24</v>
      </c>
      <c r="O4139" t="s">
        <v>17</v>
      </c>
    </row>
    <row r="4140" spans="1:15" x14ac:dyDescent="0.25">
      <c r="A4140" t="s">
        <v>5827</v>
      </c>
      <c r="B4140" t="s">
        <v>5958</v>
      </c>
      <c r="C4140" t="s">
        <v>5832</v>
      </c>
      <c r="D4140" s="1">
        <v>44835</v>
      </c>
      <c r="E4140" s="1">
        <v>44842</v>
      </c>
      <c r="F4140" t="s">
        <v>18</v>
      </c>
      <c r="G4140" s="2">
        <v>33000</v>
      </c>
      <c r="H4140" s="2">
        <v>39948</v>
      </c>
      <c r="I4140" s="2">
        <v>2082</v>
      </c>
      <c r="J4140" s="2">
        <v>4866</v>
      </c>
      <c r="K4140">
        <v>0</v>
      </c>
      <c r="L4140" t="s">
        <v>5959</v>
      </c>
      <c r="M4140" t="s">
        <v>299</v>
      </c>
      <c r="N4140" t="s">
        <v>43</v>
      </c>
      <c r="O4140">
        <v>53536</v>
      </c>
    </row>
    <row r="4141" spans="1:15" x14ac:dyDescent="0.25">
      <c r="A4141" t="s">
        <v>5827</v>
      </c>
      <c r="B4141" t="s">
        <v>5960</v>
      </c>
      <c r="C4141" t="s">
        <v>5832</v>
      </c>
      <c r="D4141" s="1">
        <v>44835</v>
      </c>
      <c r="E4141" s="1">
        <v>44842</v>
      </c>
      <c r="F4141" t="s">
        <v>18</v>
      </c>
      <c r="G4141" s="2">
        <v>33000</v>
      </c>
      <c r="H4141" s="2">
        <v>41369</v>
      </c>
      <c r="I4141" s="2">
        <v>3503</v>
      </c>
      <c r="J4141" s="2">
        <v>4866</v>
      </c>
      <c r="K4141">
        <v>0</v>
      </c>
      <c r="L4141" t="s">
        <v>5961</v>
      </c>
      <c r="M4141" t="s">
        <v>33</v>
      </c>
      <c r="N4141" t="s">
        <v>43</v>
      </c>
      <c r="O4141">
        <v>37377</v>
      </c>
    </row>
    <row r="4142" spans="1:15" x14ac:dyDescent="0.25">
      <c r="A4142" t="s">
        <v>5827</v>
      </c>
      <c r="B4142" t="s">
        <v>5962</v>
      </c>
      <c r="C4142" t="s">
        <v>17</v>
      </c>
      <c r="D4142" s="1">
        <v>44869</v>
      </c>
      <c r="E4142" s="1">
        <v>44869</v>
      </c>
      <c r="F4142" t="s">
        <v>23</v>
      </c>
      <c r="G4142" s="2">
        <v>5000</v>
      </c>
      <c r="H4142" s="2">
        <v>5000</v>
      </c>
      <c r="I4142" s="2">
        <v>0</v>
      </c>
      <c r="J4142" s="2">
        <v>0</v>
      </c>
      <c r="K4142">
        <v>0</v>
      </c>
      <c r="L4142" t="s">
        <v>17</v>
      </c>
      <c r="M4142" t="s">
        <v>17</v>
      </c>
      <c r="N4142" t="s">
        <v>24</v>
      </c>
      <c r="O4142" t="s">
        <v>17</v>
      </c>
    </row>
    <row r="4143" spans="1:15" x14ac:dyDescent="0.25">
      <c r="A4143" t="s">
        <v>5827</v>
      </c>
      <c r="B4143" t="s">
        <v>5963</v>
      </c>
      <c r="C4143" t="s">
        <v>5832</v>
      </c>
      <c r="D4143" s="1">
        <v>44835</v>
      </c>
      <c r="E4143" s="1">
        <v>44842</v>
      </c>
      <c r="F4143" t="s">
        <v>18</v>
      </c>
      <c r="G4143" s="2">
        <v>27400</v>
      </c>
      <c r="H4143" s="2">
        <v>32266</v>
      </c>
      <c r="I4143" s="2">
        <v>0</v>
      </c>
      <c r="J4143" s="2">
        <v>4866</v>
      </c>
      <c r="K4143">
        <v>0</v>
      </c>
      <c r="L4143" t="s">
        <v>5964</v>
      </c>
      <c r="M4143" t="s">
        <v>93</v>
      </c>
      <c r="N4143" t="s">
        <v>43</v>
      </c>
      <c r="O4143">
        <v>63376</v>
      </c>
    </row>
    <row r="4144" spans="1:15" x14ac:dyDescent="0.25">
      <c r="A4144" t="s">
        <v>5827</v>
      </c>
      <c r="B4144" t="s">
        <v>5965</v>
      </c>
      <c r="C4144" t="s">
        <v>17</v>
      </c>
      <c r="D4144" s="1">
        <v>44858</v>
      </c>
      <c r="E4144" s="1">
        <v>44860</v>
      </c>
      <c r="F4144" t="s">
        <v>18</v>
      </c>
      <c r="G4144" s="2">
        <v>0</v>
      </c>
      <c r="H4144" s="2">
        <v>4866</v>
      </c>
      <c r="I4144" s="2">
        <v>0</v>
      </c>
      <c r="J4144" s="2">
        <v>4866</v>
      </c>
      <c r="K4144">
        <v>0</v>
      </c>
      <c r="L4144" t="s">
        <v>5961</v>
      </c>
      <c r="M4144" t="s">
        <v>33</v>
      </c>
      <c r="N4144" t="s">
        <v>43</v>
      </c>
      <c r="O4144">
        <v>37377</v>
      </c>
    </row>
    <row r="4145" spans="1:15" x14ac:dyDescent="0.25">
      <c r="A4145" t="s">
        <v>5827</v>
      </c>
      <c r="B4145" t="s">
        <v>5966</v>
      </c>
      <c r="C4145" t="s">
        <v>5832</v>
      </c>
      <c r="D4145" s="1">
        <v>44835</v>
      </c>
      <c r="E4145" s="1">
        <v>44842</v>
      </c>
      <c r="F4145" t="s">
        <v>18</v>
      </c>
      <c r="G4145" s="2">
        <v>41000</v>
      </c>
      <c r="H4145" s="2">
        <v>48617</v>
      </c>
      <c r="I4145" s="2">
        <v>2751</v>
      </c>
      <c r="J4145" s="2">
        <v>4866</v>
      </c>
      <c r="K4145">
        <v>0</v>
      </c>
      <c r="L4145" t="s">
        <v>5967</v>
      </c>
      <c r="M4145" t="s">
        <v>88</v>
      </c>
      <c r="N4145" t="s">
        <v>43</v>
      </c>
      <c r="O4145">
        <v>16652</v>
      </c>
    </row>
    <row r="4146" spans="1:15" x14ac:dyDescent="0.25">
      <c r="A4146" t="s">
        <v>5827</v>
      </c>
      <c r="B4146" t="s">
        <v>5968</v>
      </c>
      <c r="C4146" t="s">
        <v>5832</v>
      </c>
      <c r="D4146" s="1">
        <v>44835</v>
      </c>
      <c r="E4146" s="1">
        <v>44842</v>
      </c>
      <c r="F4146" t="s">
        <v>18</v>
      </c>
      <c r="G4146" s="2">
        <v>23110</v>
      </c>
      <c r="H4146" s="2">
        <v>30074</v>
      </c>
      <c r="I4146" s="2">
        <v>2098</v>
      </c>
      <c r="J4146" s="2">
        <v>4866</v>
      </c>
      <c r="K4146">
        <v>0</v>
      </c>
      <c r="L4146" t="s">
        <v>150</v>
      </c>
      <c r="M4146" t="s">
        <v>56</v>
      </c>
      <c r="N4146" t="s">
        <v>21</v>
      </c>
      <c r="O4146">
        <v>43209</v>
      </c>
    </row>
    <row r="4147" spans="1:15" x14ac:dyDescent="0.25">
      <c r="A4147" t="s">
        <v>5827</v>
      </c>
      <c r="B4147" t="s">
        <v>5969</v>
      </c>
      <c r="C4147" t="s">
        <v>5829</v>
      </c>
      <c r="D4147" s="1">
        <v>44835</v>
      </c>
      <c r="E4147" s="1">
        <v>44842</v>
      </c>
      <c r="F4147" t="s">
        <v>18</v>
      </c>
      <c r="G4147" s="2">
        <v>19000</v>
      </c>
      <c r="H4147" s="2">
        <v>22994</v>
      </c>
      <c r="I4147" s="2">
        <v>1008</v>
      </c>
      <c r="J4147" s="2">
        <v>2986</v>
      </c>
      <c r="K4147">
        <v>0</v>
      </c>
      <c r="L4147" t="s">
        <v>5970</v>
      </c>
      <c r="M4147" t="s">
        <v>30</v>
      </c>
      <c r="N4147" t="s">
        <v>21</v>
      </c>
      <c r="O4147">
        <v>24018</v>
      </c>
    </row>
    <row r="4148" spans="1:15" x14ac:dyDescent="0.25">
      <c r="A4148" t="s">
        <v>5827</v>
      </c>
      <c r="B4148" t="s">
        <v>5971</v>
      </c>
      <c r="C4148" t="s">
        <v>5832</v>
      </c>
      <c r="D4148" s="1">
        <v>44835</v>
      </c>
      <c r="E4148" s="1">
        <v>44842</v>
      </c>
      <c r="F4148" t="s">
        <v>18</v>
      </c>
      <c r="G4148" s="2">
        <v>32200</v>
      </c>
      <c r="H4148" s="2">
        <v>36526</v>
      </c>
      <c r="I4148" s="2">
        <v>0</v>
      </c>
      <c r="J4148" s="2">
        <v>4326</v>
      </c>
      <c r="K4148">
        <v>0</v>
      </c>
      <c r="L4148" t="s">
        <v>576</v>
      </c>
      <c r="M4148" t="s">
        <v>577</v>
      </c>
      <c r="N4148" t="s">
        <v>43</v>
      </c>
      <c r="O4148">
        <v>97219</v>
      </c>
    </row>
    <row r="4149" spans="1:15" x14ac:dyDescent="0.25">
      <c r="A4149" t="s">
        <v>5827</v>
      </c>
      <c r="B4149" t="s">
        <v>5972</v>
      </c>
      <c r="C4149" t="s">
        <v>5832</v>
      </c>
      <c r="D4149" s="1">
        <v>44835</v>
      </c>
      <c r="E4149" t="s">
        <v>17</v>
      </c>
      <c r="F4149" t="s">
        <v>18</v>
      </c>
      <c r="G4149" s="2">
        <v>33000</v>
      </c>
      <c r="H4149" s="2">
        <v>40375</v>
      </c>
      <c r="I4149" s="2">
        <v>2509</v>
      </c>
      <c r="J4149" s="2">
        <v>4866</v>
      </c>
      <c r="K4149">
        <v>0</v>
      </c>
      <c r="L4149" t="s">
        <v>5873</v>
      </c>
      <c r="M4149" t="s">
        <v>78</v>
      </c>
      <c r="N4149" t="s">
        <v>75</v>
      </c>
      <c r="O4149">
        <v>7463</v>
      </c>
    </row>
    <row r="4150" spans="1:15" x14ac:dyDescent="0.25">
      <c r="A4150" t="s">
        <v>5827</v>
      </c>
      <c r="B4150" t="s">
        <v>5973</v>
      </c>
      <c r="C4150" t="s">
        <v>5832</v>
      </c>
      <c r="D4150" s="1">
        <v>44835</v>
      </c>
      <c r="E4150" s="1">
        <v>44842</v>
      </c>
      <c r="F4150" t="s">
        <v>18</v>
      </c>
      <c r="G4150" s="2">
        <v>33000</v>
      </c>
      <c r="H4150" s="2">
        <v>39846</v>
      </c>
      <c r="I4150" s="2">
        <v>1980</v>
      </c>
      <c r="J4150" s="2">
        <v>4866</v>
      </c>
      <c r="K4150">
        <v>0</v>
      </c>
      <c r="L4150" t="s">
        <v>5122</v>
      </c>
      <c r="M4150" t="s">
        <v>30</v>
      </c>
      <c r="N4150" t="s">
        <v>21</v>
      </c>
      <c r="O4150">
        <v>23114</v>
      </c>
    </row>
    <row r="4151" spans="1:15" x14ac:dyDescent="0.25">
      <c r="A4151" t="s">
        <v>5827</v>
      </c>
      <c r="B4151" t="s">
        <v>5974</v>
      </c>
      <c r="C4151" t="s">
        <v>5832</v>
      </c>
      <c r="D4151" s="1">
        <v>44835</v>
      </c>
      <c r="E4151" s="1">
        <v>44842</v>
      </c>
      <c r="F4151" t="s">
        <v>18</v>
      </c>
      <c r="G4151" s="2">
        <v>33000</v>
      </c>
      <c r="H4151" s="2">
        <v>37866</v>
      </c>
      <c r="I4151" s="2">
        <v>0</v>
      </c>
      <c r="J4151" s="2">
        <v>4866</v>
      </c>
      <c r="K4151">
        <v>0</v>
      </c>
      <c r="L4151" t="s">
        <v>2744</v>
      </c>
      <c r="M4151" t="s">
        <v>1780</v>
      </c>
      <c r="N4151" t="s">
        <v>43</v>
      </c>
      <c r="O4151">
        <v>20009</v>
      </c>
    </row>
    <row r="4152" spans="1:15" x14ac:dyDescent="0.25">
      <c r="A4152" t="s">
        <v>5827</v>
      </c>
      <c r="B4152" t="s">
        <v>5975</v>
      </c>
      <c r="C4152" t="s">
        <v>5832</v>
      </c>
      <c r="D4152" s="1">
        <v>44835</v>
      </c>
      <c r="E4152" s="1">
        <v>44842</v>
      </c>
      <c r="F4152" t="s">
        <v>18</v>
      </c>
      <c r="G4152" s="2">
        <v>33000</v>
      </c>
      <c r="H4152" s="2">
        <v>37866</v>
      </c>
      <c r="I4152" s="2">
        <v>0</v>
      </c>
      <c r="J4152" s="2">
        <v>4866</v>
      </c>
      <c r="K4152">
        <v>0</v>
      </c>
      <c r="L4152" t="s">
        <v>757</v>
      </c>
      <c r="M4152" t="s">
        <v>93</v>
      </c>
      <c r="N4152" t="s">
        <v>43</v>
      </c>
      <c r="O4152" t="s">
        <v>5976</v>
      </c>
    </row>
    <row r="4153" spans="1:15" x14ac:dyDescent="0.25">
      <c r="A4153" t="s">
        <v>5827</v>
      </c>
      <c r="B4153" t="s">
        <v>5977</v>
      </c>
      <c r="C4153" t="s">
        <v>5832</v>
      </c>
      <c r="D4153" s="1">
        <v>44835</v>
      </c>
      <c r="E4153" s="1">
        <v>44842</v>
      </c>
      <c r="F4153" t="s">
        <v>18</v>
      </c>
      <c r="G4153" s="2">
        <v>33000</v>
      </c>
      <c r="H4153" s="2">
        <v>39962</v>
      </c>
      <c r="I4153" s="2">
        <v>2639</v>
      </c>
      <c r="J4153" s="2">
        <v>4323</v>
      </c>
      <c r="K4153">
        <v>0</v>
      </c>
      <c r="L4153" t="s">
        <v>2734</v>
      </c>
      <c r="M4153" t="s">
        <v>49</v>
      </c>
      <c r="N4153" t="s">
        <v>43</v>
      </c>
      <c r="O4153">
        <v>67218</v>
      </c>
    </row>
    <row r="4154" spans="1:15" x14ac:dyDescent="0.25">
      <c r="A4154" t="s">
        <v>5827</v>
      </c>
      <c r="B4154" t="s">
        <v>5978</v>
      </c>
      <c r="C4154" t="s">
        <v>17</v>
      </c>
      <c r="D4154" s="1">
        <v>44912</v>
      </c>
      <c r="E4154" s="1">
        <v>44913</v>
      </c>
      <c r="F4154" t="s">
        <v>18</v>
      </c>
      <c r="G4154" s="2">
        <v>6250</v>
      </c>
      <c r="H4154" s="2">
        <v>8516</v>
      </c>
      <c r="I4154" s="2">
        <v>363</v>
      </c>
      <c r="J4154" s="2">
        <v>1903</v>
      </c>
      <c r="K4154">
        <v>0</v>
      </c>
      <c r="L4154" t="s">
        <v>408</v>
      </c>
      <c r="M4154" t="s">
        <v>27</v>
      </c>
      <c r="N4154" t="s">
        <v>43</v>
      </c>
      <c r="O4154">
        <v>70501</v>
      </c>
    </row>
    <row r="4155" spans="1:15" x14ac:dyDescent="0.25">
      <c r="A4155" t="s">
        <v>5827</v>
      </c>
      <c r="B4155" t="s">
        <v>5979</v>
      </c>
      <c r="C4155" t="s">
        <v>5832</v>
      </c>
      <c r="D4155" s="1">
        <v>44835</v>
      </c>
      <c r="E4155" s="1">
        <v>44842</v>
      </c>
      <c r="F4155" t="s">
        <v>18</v>
      </c>
      <c r="G4155" s="2">
        <v>33000</v>
      </c>
      <c r="H4155" s="2">
        <v>40308</v>
      </c>
      <c r="I4155" s="2">
        <v>2985</v>
      </c>
      <c r="J4155" s="2">
        <v>4323</v>
      </c>
      <c r="K4155">
        <v>0</v>
      </c>
      <c r="L4155" t="s">
        <v>1089</v>
      </c>
      <c r="M4155" t="s">
        <v>59</v>
      </c>
      <c r="N4155" t="s">
        <v>43</v>
      </c>
      <c r="O4155">
        <v>75074</v>
      </c>
    </row>
    <row r="4156" spans="1:15" x14ac:dyDescent="0.25">
      <c r="A4156" t="s">
        <v>5827</v>
      </c>
      <c r="B4156" t="s">
        <v>5980</v>
      </c>
      <c r="C4156" t="s">
        <v>5832</v>
      </c>
      <c r="D4156" s="1">
        <v>44835</v>
      </c>
      <c r="E4156" s="1">
        <v>44842</v>
      </c>
      <c r="F4156" t="s">
        <v>18</v>
      </c>
      <c r="G4156" s="2">
        <v>33000</v>
      </c>
      <c r="H4156" s="2">
        <v>40308</v>
      </c>
      <c r="I4156" s="2">
        <v>2985</v>
      </c>
      <c r="J4156" s="2">
        <v>4323</v>
      </c>
      <c r="K4156">
        <v>0</v>
      </c>
      <c r="L4156" t="s">
        <v>2699</v>
      </c>
      <c r="M4156" t="s">
        <v>59</v>
      </c>
      <c r="N4156" t="s">
        <v>43</v>
      </c>
      <c r="O4156">
        <v>75069</v>
      </c>
    </row>
    <row r="4157" spans="1:15" x14ac:dyDescent="0.25">
      <c r="A4157" t="s">
        <v>5827</v>
      </c>
      <c r="B4157" t="s">
        <v>5981</v>
      </c>
      <c r="C4157" t="s">
        <v>17</v>
      </c>
      <c r="D4157" s="1">
        <v>44838</v>
      </c>
      <c r="E4157" s="1">
        <v>44842</v>
      </c>
      <c r="F4157" t="s">
        <v>18</v>
      </c>
      <c r="G4157" s="2">
        <v>31500</v>
      </c>
      <c r="H4157" s="2">
        <v>37382</v>
      </c>
      <c r="I4157" s="2">
        <v>2283</v>
      </c>
      <c r="J4157" s="2">
        <v>3599</v>
      </c>
      <c r="K4157">
        <v>0</v>
      </c>
      <c r="L4157" t="s">
        <v>5982</v>
      </c>
      <c r="M4157" t="s">
        <v>52</v>
      </c>
      <c r="N4157" t="s">
        <v>43</v>
      </c>
      <c r="O4157">
        <v>95765</v>
      </c>
    </row>
    <row r="4158" spans="1:15" x14ac:dyDescent="0.25">
      <c r="A4158" t="s">
        <v>5827</v>
      </c>
      <c r="B4158" t="s">
        <v>5983</v>
      </c>
      <c r="C4158" t="s">
        <v>5832</v>
      </c>
      <c r="D4158" s="1">
        <v>44838</v>
      </c>
      <c r="E4158" s="1">
        <v>44838</v>
      </c>
      <c r="F4158" t="s">
        <v>54</v>
      </c>
      <c r="G4158" s="2">
        <v>-33000</v>
      </c>
      <c r="H4158" s="2">
        <v>-41237</v>
      </c>
      <c r="I4158" s="2">
        <v>-3371</v>
      </c>
      <c r="J4158" s="2">
        <v>-4866</v>
      </c>
      <c r="K4158">
        <v>0</v>
      </c>
      <c r="L4158" t="s">
        <v>887</v>
      </c>
      <c r="M4158" t="s">
        <v>46</v>
      </c>
      <c r="N4158" t="s">
        <v>75</v>
      </c>
      <c r="O4158">
        <v>30307</v>
      </c>
    </row>
    <row r="4159" spans="1:15" x14ac:dyDescent="0.25">
      <c r="A4159" t="s">
        <v>5827</v>
      </c>
      <c r="B4159" t="s">
        <v>5984</v>
      </c>
      <c r="C4159" t="s">
        <v>5832</v>
      </c>
      <c r="D4159" s="1">
        <v>44835</v>
      </c>
      <c r="E4159" s="1">
        <v>44842</v>
      </c>
      <c r="F4159" t="s">
        <v>18</v>
      </c>
      <c r="G4159" s="2">
        <v>33000</v>
      </c>
      <c r="H4159" s="2">
        <v>39813</v>
      </c>
      <c r="I4159" s="2">
        <v>3135</v>
      </c>
      <c r="J4159" s="2">
        <v>3678</v>
      </c>
      <c r="K4159">
        <v>0</v>
      </c>
      <c r="L4159" t="s">
        <v>5985</v>
      </c>
      <c r="M4159" t="s">
        <v>52</v>
      </c>
      <c r="N4159" t="s">
        <v>43</v>
      </c>
      <c r="O4159">
        <v>90265</v>
      </c>
    </row>
    <row r="4160" spans="1:15" x14ac:dyDescent="0.25">
      <c r="A4160" t="s">
        <v>5827</v>
      </c>
      <c r="B4160" t="s">
        <v>5986</v>
      </c>
      <c r="C4160" t="s">
        <v>5832</v>
      </c>
      <c r="D4160" s="1">
        <v>44835</v>
      </c>
      <c r="E4160" s="1">
        <v>44842</v>
      </c>
      <c r="F4160" t="s">
        <v>18</v>
      </c>
      <c r="G4160" s="2">
        <v>33000</v>
      </c>
      <c r="H4160" s="2">
        <v>42548</v>
      </c>
      <c r="I4160" s="2">
        <v>4682</v>
      </c>
      <c r="J4160" s="2">
        <v>4866</v>
      </c>
      <c r="K4160">
        <v>0</v>
      </c>
      <c r="L4160" t="s">
        <v>1084</v>
      </c>
      <c r="M4160" t="s">
        <v>131</v>
      </c>
      <c r="N4160" t="s">
        <v>43</v>
      </c>
      <c r="O4160">
        <v>72764</v>
      </c>
    </row>
    <row r="4161" spans="1:15" x14ac:dyDescent="0.25">
      <c r="A4161" t="s">
        <v>5827</v>
      </c>
      <c r="B4161" t="s">
        <v>5987</v>
      </c>
      <c r="C4161" t="s">
        <v>5829</v>
      </c>
      <c r="D4161" s="1">
        <v>44835</v>
      </c>
      <c r="E4161" s="1">
        <v>44842</v>
      </c>
      <c r="F4161" t="s">
        <v>18</v>
      </c>
      <c r="G4161" s="2">
        <v>14000</v>
      </c>
      <c r="H4161" s="2">
        <v>18048</v>
      </c>
      <c r="I4161" s="2">
        <v>1062</v>
      </c>
      <c r="J4161" s="2">
        <v>2986</v>
      </c>
      <c r="K4161">
        <v>0</v>
      </c>
      <c r="L4161" t="s">
        <v>5988</v>
      </c>
      <c r="M4161" t="s">
        <v>203</v>
      </c>
      <c r="N4161" t="s">
        <v>21</v>
      </c>
      <c r="O4161">
        <v>60613</v>
      </c>
    </row>
    <row r="4162" spans="1:15" x14ac:dyDescent="0.25">
      <c r="A4162" t="s">
        <v>5827</v>
      </c>
      <c r="B4162" t="s">
        <v>5989</v>
      </c>
      <c r="C4162" t="s">
        <v>17</v>
      </c>
      <c r="D4162" s="1">
        <v>44856</v>
      </c>
      <c r="E4162" s="1">
        <v>44858</v>
      </c>
      <c r="F4162" t="s">
        <v>18</v>
      </c>
      <c r="G4162" s="2">
        <v>0</v>
      </c>
      <c r="H4162" s="2">
        <v>0</v>
      </c>
      <c r="I4162" s="2">
        <v>0</v>
      </c>
      <c r="J4162" s="2">
        <v>0</v>
      </c>
      <c r="K4162">
        <v>0</v>
      </c>
      <c r="L4162" t="s">
        <v>5990</v>
      </c>
      <c r="M4162" t="s">
        <v>46</v>
      </c>
      <c r="N4162" t="s">
        <v>21</v>
      </c>
      <c r="O4162">
        <v>30161</v>
      </c>
    </row>
    <row r="4163" spans="1:15" x14ac:dyDescent="0.25">
      <c r="A4163" t="s">
        <v>5827</v>
      </c>
      <c r="B4163" t="s">
        <v>5991</v>
      </c>
      <c r="C4163" t="s">
        <v>5832</v>
      </c>
      <c r="D4163" s="1">
        <v>44835</v>
      </c>
      <c r="E4163" s="1">
        <v>44842</v>
      </c>
      <c r="F4163" t="s">
        <v>18</v>
      </c>
      <c r="G4163" s="2">
        <v>27400</v>
      </c>
      <c r="H4163" s="2">
        <v>33201</v>
      </c>
      <c r="I4163" s="2">
        <v>2123</v>
      </c>
      <c r="J4163" s="2">
        <v>3678</v>
      </c>
      <c r="K4163">
        <v>0</v>
      </c>
      <c r="L4163" t="s">
        <v>2546</v>
      </c>
      <c r="M4163" t="s">
        <v>52</v>
      </c>
      <c r="N4163" t="s">
        <v>43</v>
      </c>
      <c r="O4163">
        <v>91739</v>
      </c>
    </row>
    <row r="4164" spans="1:15" x14ac:dyDescent="0.25">
      <c r="A4164" t="s">
        <v>5827</v>
      </c>
      <c r="B4164" t="s">
        <v>5992</v>
      </c>
      <c r="C4164" t="s">
        <v>5832</v>
      </c>
      <c r="D4164" s="1">
        <v>44835</v>
      </c>
      <c r="E4164" s="1">
        <v>44842</v>
      </c>
      <c r="F4164" t="s">
        <v>18</v>
      </c>
      <c r="G4164" s="2">
        <v>29520</v>
      </c>
      <c r="H4164" s="2">
        <v>36551</v>
      </c>
      <c r="I4164" s="2">
        <v>2708</v>
      </c>
      <c r="J4164" s="2">
        <v>4323</v>
      </c>
      <c r="K4164">
        <v>0</v>
      </c>
      <c r="L4164" t="s">
        <v>1089</v>
      </c>
      <c r="M4164" t="s">
        <v>59</v>
      </c>
      <c r="N4164" t="s">
        <v>43</v>
      </c>
      <c r="O4164">
        <v>75024</v>
      </c>
    </row>
    <row r="4165" spans="1:15" x14ac:dyDescent="0.25">
      <c r="A4165" t="s">
        <v>5827</v>
      </c>
      <c r="B4165" t="s">
        <v>5993</v>
      </c>
      <c r="C4165" t="s">
        <v>5832</v>
      </c>
      <c r="D4165" s="1">
        <v>44835</v>
      </c>
      <c r="E4165" s="1">
        <v>44842</v>
      </c>
      <c r="F4165" t="s">
        <v>18</v>
      </c>
      <c r="G4165" s="2">
        <v>33000</v>
      </c>
      <c r="H4165" s="2">
        <v>39846</v>
      </c>
      <c r="I4165" s="2">
        <v>1980</v>
      </c>
      <c r="J4165" s="2">
        <v>4866</v>
      </c>
      <c r="K4165">
        <v>0</v>
      </c>
      <c r="L4165" t="s">
        <v>2489</v>
      </c>
      <c r="M4165" t="s">
        <v>30</v>
      </c>
      <c r="N4165" t="s">
        <v>21</v>
      </c>
      <c r="O4165">
        <v>22310</v>
      </c>
    </row>
    <row r="4166" spans="1:15" x14ac:dyDescent="0.25">
      <c r="A4166" t="s">
        <v>5827</v>
      </c>
      <c r="B4166" t="s">
        <v>5994</v>
      </c>
      <c r="C4166" t="s">
        <v>5832</v>
      </c>
      <c r="D4166" s="1">
        <v>44837</v>
      </c>
      <c r="E4166" s="1">
        <v>44842</v>
      </c>
      <c r="F4166" t="s">
        <v>18</v>
      </c>
      <c r="G4166" s="2">
        <v>33000</v>
      </c>
      <c r="H4166" s="2">
        <v>40308</v>
      </c>
      <c r="I4166" s="2">
        <v>2985</v>
      </c>
      <c r="J4166" s="2">
        <v>4323</v>
      </c>
      <c r="K4166">
        <v>0</v>
      </c>
      <c r="L4166" t="s">
        <v>112</v>
      </c>
      <c r="M4166" t="s">
        <v>59</v>
      </c>
      <c r="N4166" t="s">
        <v>43</v>
      </c>
      <c r="O4166">
        <v>77059</v>
      </c>
    </row>
    <row r="4167" spans="1:15" x14ac:dyDescent="0.25">
      <c r="A4167" t="s">
        <v>5827</v>
      </c>
      <c r="B4167" t="s">
        <v>5995</v>
      </c>
      <c r="C4167" t="s">
        <v>5832</v>
      </c>
      <c r="D4167" s="1">
        <v>44835</v>
      </c>
      <c r="E4167" s="1">
        <v>44842</v>
      </c>
      <c r="F4167" t="s">
        <v>18</v>
      </c>
      <c r="G4167" s="2">
        <v>33000</v>
      </c>
      <c r="H4167" s="2">
        <v>40138</v>
      </c>
      <c r="I4167" s="2">
        <v>2272</v>
      </c>
      <c r="J4167" s="2">
        <v>4866</v>
      </c>
      <c r="K4167">
        <v>0</v>
      </c>
      <c r="L4167" t="s">
        <v>4239</v>
      </c>
      <c r="M4167" t="s">
        <v>141</v>
      </c>
      <c r="N4167" t="s">
        <v>43</v>
      </c>
      <c r="O4167">
        <v>41101</v>
      </c>
    </row>
    <row r="4168" spans="1:15" x14ac:dyDescent="0.25">
      <c r="A4168" t="s">
        <v>5827</v>
      </c>
      <c r="B4168" t="s">
        <v>5996</v>
      </c>
      <c r="C4168" t="s">
        <v>5832</v>
      </c>
      <c r="D4168" s="1">
        <v>44835</v>
      </c>
      <c r="E4168" s="1">
        <v>44842</v>
      </c>
      <c r="F4168" t="s">
        <v>18</v>
      </c>
      <c r="G4168" s="2">
        <v>33000</v>
      </c>
      <c r="H4168" s="2">
        <v>37866</v>
      </c>
      <c r="I4168" s="2">
        <v>0</v>
      </c>
      <c r="J4168" s="2">
        <v>4866</v>
      </c>
      <c r="K4168">
        <v>0</v>
      </c>
      <c r="L4168" t="s">
        <v>934</v>
      </c>
      <c r="M4168" t="s">
        <v>211</v>
      </c>
      <c r="N4168" t="s">
        <v>43</v>
      </c>
      <c r="O4168">
        <v>55044</v>
      </c>
    </row>
    <row r="4169" spans="1:15" x14ac:dyDescent="0.25">
      <c r="A4169" t="s">
        <v>5827</v>
      </c>
      <c r="B4169" t="s">
        <v>5997</v>
      </c>
      <c r="C4169" t="s">
        <v>5832</v>
      </c>
      <c r="D4169" s="1">
        <v>44835</v>
      </c>
      <c r="E4169" s="1">
        <v>44842</v>
      </c>
      <c r="F4169" t="s">
        <v>18</v>
      </c>
      <c r="G4169" s="2">
        <v>33000</v>
      </c>
      <c r="H4169" s="2">
        <v>40801</v>
      </c>
      <c r="I4169" s="2">
        <v>2935</v>
      </c>
      <c r="J4169" s="2">
        <v>4866</v>
      </c>
      <c r="K4169">
        <v>0</v>
      </c>
      <c r="L4169" t="s">
        <v>423</v>
      </c>
      <c r="M4169" t="s">
        <v>46</v>
      </c>
      <c r="N4169" t="s">
        <v>21</v>
      </c>
      <c r="O4169">
        <v>30076</v>
      </c>
    </row>
    <row r="4170" spans="1:15" x14ac:dyDescent="0.25">
      <c r="A4170" t="s">
        <v>5827</v>
      </c>
      <c r="B4170" t="s">
        <v>5998</v>
      </c>
      <c r="C4170" t="s">
        <v>5832</v>
      </c>
      <c r="D4170" s="1">
        <v>44835</v>
      </c>
      <c r="E4170" s="1">
        <v>44842</v>
      </c>
      <c r="F4170" t="s">
        <v>18</v>
      </c>
      <c r="G4170" s="2">
        <v>33000</v>
      </c>
      <c r="H4170" s="2">
        <v>40308</v>
      </c>
      <c r="I4170" s="2">
        <v>2985</v>
      </c>
      <c r="J4170" s="2">
        <v>4323</v>
      </c>
      <c r="K4170">
        <v>0</v>
      </c>
      <c r="L4170" t="s">
        <v>865</v>
      </c>
      <c r="M4170" t="s">
        <v>59</v>
      </c>
      <c r="N4170" t="s">
        <v>43</v>
      </c>
      <c r="O4170">
        <v>77381</v>
      </c>
    </row>
    <row r="4171" spans="1:15" x14ac:dyDescent="0.25">
      <c r="A4171" t="s">
        <v>5827</v>
      </c>
      <c r="B4171" t="s">
        <v>5999</v>
      </c>
      <c r="C4171" t="s">
        <v>5832</v>
      </c>
      <c r="D4171" s="1">
        <v>44835</v>
      </c>
      <c r="E4171" s="1">
        <v>44842</v>
      </c>
      <c r="F4171" t="s">
        <v>18</v>
      </c>
      <c r="G4171" s="2">
        <v>26500</v>
      </c>
      <c r="H4171" s="2">
        <v>31163</v>
      </c>
      <c r="I4171" s="2">
        <v>0</v>
      </c>
      <c r="J4171" s="2">
        <v>4663</v>
      </c>
      <c r="K4171">
        <v>0</v>
      </c>
      <c r="L4171" t="s">
        <v>4066</v>
      </c>
      <c r="M4171" t="s">
        <v>71</v>
      </c>
      <c r="N4171" t="s">
        <v>43</v>
      </c>
      <c r="O4171">
        <v>34228</v>
      </c>
    </row>
    <row r="4172" spans="1:15" x14ac:dyDescent="0.25">
      <c r="A4172" t="s">
        <v>5827</v>
      </c>
      <c r="B4172" t="s">
        <v>6000</v>
      </c>
      <c r="C4172" t="s">
        <v>5832</v>
      </c>
      <c r="D4172" s="1">
        <v>44835</v>
      </c>
      <c r="E4172" s="1">
        <v>44842</v>
      </c>
      <c r="F4172" t="s">
        <v>18</v>
      </c>
      <c r="G4172" s="2">
        <v>33000</v>
      </c>
      <c r="H4172" s="2">
        <v>40801</v>
      </c>
      <c r="I4172" s="2">
        <v>2935</v>
      </c>
      <c r="J4172" s="2">
        <v>4866</v>
      </c>
      <c r="K4172">
        <v>0</v>
      </c>
      <c r="L4172" t="s">
        <v>6001</v>
      </c>
      <c r="M4172" t="s">
        <v>46</v>
      </c>
      <c r="N4172" t="s">
        <v>21</v>
      </c>
      <c r="O4172">
        <v>30022</v>
      </c>
    </row>
    <row r="4173" spans="1:15" x14ac:dyDescent="0.25">
      <c r="A4173" t="s">
        <v>5827</v>
      </c>
      <c r="B4173" t="s">
        <v>6002</v>
      </c>
      <c r="C4173" t="s">
        <v>5832</v>
      </c>
      <c r="D4173" s="1">
        <v>44835</v>
      </c>
      <c r="E4173" s="1">
        <v>44842</v>
      </c>
      <c r="F4173" t="s">
        <v>18</v>
      </c>
      <c r="G4173" s="2">
        <v>27400</v>
      </c>
      <c r="H4173" s="2">
        <v>34283</v>
      </c>
      <c r="I4173" s="2">
        <v>2017</v>
      </c>
      <c r="J4173" s="2">
        <v>4866</v>
      </c>
      <c r="K4173">
        <v>0</v>
      </c>
      <c r="L4173" t="s">
        <v>6003</v>
      </c>
      <c r="M4173" t="s">
        <v>203</v>
      </c>
      <c r="N4173" t="s">
        <v>21</v>
      </c>
      <c r="O4173">
        <v>60047</v>
      </c>
    </row>
    <row r="4174" spans="1:15" x14ac:dyDescent="0.25">
      <c r="A4174" t="s">
        <v>5827</v>
      </c>
      <c r="B4174" t="s">
        <v>6004</v>
      </c>
      <c r="C4174" t="s">
        <v>17</v>
      </c>
      <c r="D4174" s="1">
        <v>44868</v>
      </c>
      <c r="E4174" s="1">
        <v>44869</v>
      </c>
      <c r="F4174" t="s">
        <v>18</v>
      </c>
      <c r="G4174" s="2">
        <v>13000</v>
      </c>
      <c r="H4174" s="2">
        <v>15936</v>
      </c>
      <c r="I4174" s="2">
        <v>780</v>
      </c>
      <c r="J4174" s="2">
        <v>2156</v>
      </c>
      <c r="K4174">
        <v>0</v>
      </c>
      <c r="L4174" t="s">
        <v>6005</v>
      </c>
      <c r="M4174" t="s">
        <v>30</v>
      </c>
      <c r="N4174" t="s">
        <v>21</v>
      </c>
      <c r="O4174">
        <v>22046</v>
      </c>
    </row>
    <row r="4175" spans="1:15" x14ac:dyDescent="0.25">
      <c r="A4175" t="s">
        <v>5827</v>
      </c>
      <c r="B4175" t="s">
        <v>6006</v>
      </c>
      <c r="C4175" t="s">
        <v>5832</v>
      </c>
      <c r="D4175" s="1">
        <v>44835</v>
      </c>
      <c r="E4175" s="1">
        <v>44842</v>
      </c>
      <c r="F4175" t="s">
        <v>18</v>
      </c>
      <c r="G4175" s="2">
        <v>33000</v>
      </c>
      <c r="H4175" s="2">
        <v>39236</v>
      </c>
      <c r="I4175" s="2">
        <v>2558</v>
      </c>
      <c r="J4175" s="2">
        <v>3678</v>
      </c>
      <c r="K4175">
        <v>0</v>
      </c>
      <c r="L4175" t="s">
        <v>738</v>
      </c>
      <c r="M4175" t="s">
        <v>52</v>
      </c>
      <c r="N4175" t="s">
        <v>43</v>
      </c>
      <c r="O4175">
        <v>92651</v>
      </c>
    </row>
    <row r="4176" spans="1:15" x14ac:dyDescent="0.25">
      <c r="A4176" t="s">
        <v>5827</v>
      </c>
      <c r="B4176" t="s">
        <v>6007</v>
      </c>
      <c r="C4176" t="s">
        <v>5832</v>
      </c>
      <c r="D4176" s="1">
        <v>44835</v>
      </c>
      <c r="E4176" t="s">
        <v>17</v>
      </c>
      <c r="F4176" t="s">
        <v>18</v>
      </c>
      <c r="G4176" s="2">
        <v>33000</v>
      </c>
      <c r="H4176" s="2">
        <v>37866</v>
      </c>
      <c r="I4176" s="2">
        <v>0</v>
      </c>
      <c r="J4176" s="2">
        <v>4866</v>
      </c>
      <c r="K4176">
        <v>0</v>
      </c>
      <c r="L4176" t="s">
        <v>6008</v>
      </c>
      <c r="M4176" t="s">
        <v>306</v>
      </c>
      <c r="N4176" t="s">
        <v>75</v>
      </c>
      <c r="O4176">
        <v>35405</v>
      </c>
    </row>
    <row r="4177" spans="1:15" x14ac:dyDescent="0.25">
      <c r="A4177" t="s">
        <v>5827</v>
      </c>
      <c r="B4177" t="s">
        <v>6009</v>
      </c>
      <c r="C4177" t="s">
        <v>5832</v>
      </c>
      <c r="D4177" s="1">
        <v>44835</v>
      </c>
      <c r="E4177" s="1">
        <v>44842</v>
      </c>
      <c r="F4177" t="s">
        <v>18</v>
      </c>
      <c r="G4177" s="2">
        <v>33000</v>
      </c>
      <c r="H4177" s="2">
        <v>40138</v>
      </c>
      <c r="I4177" s="2">
        <v>2272</v>
      </c>
      <c r="J4177" s="2">
        <v>4866</v>
      </c>
      <c r="K4177">
        <v>0</v>
      </c>
      <c r="L4177" t="s">
        <v>241</v>
      </c>
      <c r="M4177" t="s">
        <v>141</v>
      </c>
      <c r="N4177" t="s">
        <v>43</v>
      </c>
      <c r="O4177">
        <v>40223</v>
      </c>
    </row>
    <row r="4178" spans="1:15" x14ac:dyDescent="0.25">
      <c r="A4178" t="s">
        <v>5827</v>
      </c>
      <c r="B4178" t="s">
        <v>6010</v>
      </c>
      <c r="C4178" t="s">
        <v>5832</v>
      </c>
      <c r="D4178" s="1">
        <v>44835</v>
      </c>
      <c r="E4178" s="1">
        <v>44842</v>
      </c>
      <c r="F4178" t="s">
        <v>18</v>
      </c>
      <c r="G4178" s="2">
        <v>33000</v>
      </c>
      <c r="H4178" s="2">
        <v>40619</v>
      </c>
      <c r="I4178" s="2">
        <v>3777</v>
      </c>
      <c r="J4178" s="2">
        <v>3842</v>
      </c>
      <c r="K4178">
        <v>0</v>
      </c>
      <c r="L4178" t="s">
        <v>507</v>
      </c>
      <c r="M4178" t="s">
        <v>453</v>
      </c>
      <c r="N4178" t="s">
        <v>43</v>
      </c>
      <c r="O4178">
        <v>98199</v>
      </c>
    </row>
    <row r="4179" spans="1:15" x14ac:dyDescent="0.25">
      <c r="A4179" t="s">
        <v>5827</v>
      </c>
      <c r="B4179" t="s">
        <v>6011</v>
      </c>
      <c r="C4179" t="s">
        <v>5832</v>
      </c>
      <c r="D4179" s="1">
        <v>44839</v>
      </c>
      <c r="E4179" s="1">
        <v>44839</v>
      </c>
      <c r="F4179" t="s">
        <v>54</v>
      </c>
      <c r="G4179" s="2">
        <v>-34800</v>
      </c>
      <c r="H4179" s="2">
        <v>-42228</v>
      </c>
      <c r="I4179" s="2">
        <v>-3105</v>
      </c>
      <c r="J4179" s="2">
        <v>-4323</v>
      </c>
      <c r="K4179">
        <v>0</v>
      </c>
      <c r="L4179" t="s">
        <v>6012</v>
      </c>
      <c r="M4179" t="s">
        <v>753</v>
      </c>
      <c r="N4179" t="s">
        <v>75</v>
      </c>
      <c r="O4179">
        <v>74055</v>
      </c>
    </row>
    <row r="4180" spans="1:15" x14ac:dyDescent="0.25">
      <c r="A4180" t="s">
        <v>5827</v>
      </c>
      <c r="B4180" t="s">
        <v>6013</v>
      </c>
      <c r="C4180" t="s">
        <v>17</v>
      </c>
      <c r="D4180" s="1">
        <v>44882</v>
      </c>
      <c r="E4180" s="1">
        <v>44883</v>
      </c>
      <c r="F4180" t="s">
        <v>18</v>
      </c>
      <c r="G4180" s="2">
        <v>7800</v>
      </c>
      <c r="H4180" s="2">
        <v>9825</v>
      </c>
      <c r="I4180" s="2">
        <v>27</v>
      </c>
      <c r="J4180" s="2">
        <v>1998</v>
      </c>
      <c r="K4180">
        <v>0</v>
      </c>
      <c r="L4180" t="s">
        <v>3481</v>
      </c>
      <c r="M4180" t="s">
        <v>277</v>
      </c>
      <c r="N4180" t="s">
        <v>43</v>
      </c>
      <c r="O4180">
        <v>81301</v>
      </c>
    </row>
    <row r="4181" spans="1:15" x14ac:dyDescent="0.25">
      <c r="A4181" t="s">
        <v>5827</v>
      </c>
      <c r="B4181" t="s">
        <v>6014</v>
      </c>
      <c r="C4181" t="s">
        <v>17</v>
      </c>
      <c r="D4181" s="1">
        <v>44880</v>
      </c>
      <c r="E4181" s="1">
        <v>44882</v>
      </c>
      <c r="F4181" t="s">
        <v>18</v>
      </c>
      <c r="G4181" s="2">
        <v>0</v>
      </c>
      <c r="H4181" s="2">
        <v>0</v>
      </c>
      <c r="I4181" s="2">
        <v>0</v>
      </c>
      <c r="J4181" s="2">
        <v>0</v>
      </c>
      <c r="K4181">
        <v>0</v>
      </c>
      <c r="L4181" t="s">
        <v>3578</v>
      </c>
      <c r="M4181" t="s">
        <v>52</v>
      </c>
      <c r="N4181" t="s">
        <v>43</v>
      </c>
      <c r="O4181">
        <v>93401</v>
      </c>
    </row>
    <row r="4182" spans="1:15" x14ac:dyDescent="0.25">
      <c r="A4182" t="s">
        <v>5827</v>
      </c>
      <c r="B4182" t="s">
        <v>6015</v>
      </c>
      <c r="C4182" t="s">
        <v>5832</v>
      </c>
      <c r="D4182" s="1">
        <v>44835</v>
      </c>
      <c r="E4182" s="1">
        <v>44842</v>
      </c>
      <c r="F4182" t="s">
        <v>18</v>
      </c>
      <c r="G4182" s="2">
        <v>33000</v>
      </c>
      <c r="H4182" s="2">
        <v>41227</v>
      </c>
      <c r="I4182" s="2">
        <v>3361</v>
      </c>
      <c r="J4182" s="2">
        <v>4866</v>
      </c>
      <c r="K4182">
        <v>0</v>
      </c>
      <c r="L4182" t="s">
        <v>923</v>
      </c>
      <c r="M4182" t="s">
        <v>39</v>
      </c>
      <c r="N4182" t="s">
        <v>43</v>
      </c>
      <c r="O4182">
        <v>10010</v>
      </c>
    </row>
    <row r="4183" spans="1:15" x14ac:dyDescent="0.25">
      <c r="A4183" t="s">
        <v>5827</v>
      </c>
      <c r="B4183" t="s">
        <v>6016</v>
      </c>
      <c r="C4183" t="s">
        <v>5832</v>
      </c>
      <c r="D4183" s="1">
        <v>44835</v>
      </c>
      <c r="E4183" s="1">
        <v>44842</v>
      </c>
      <c r="F4183" t="s">
        <v>18</v>
      </c>
      <c r="G4183" s="2">
        <v>33000</v>
      </c>
      <c r="H4183" s="2">
        <v>40517</v>
      </c>
      <c r="I4183" s="2">
        <v>2651</v>
      </c>
      <c r="J4183" s="2">
        <v>4866</v>
      </c>
      <c r="K4183">
        <v>0</v>
      </c>
      <c r="L4183" t="s">
        <v>5990</v>
      </c>
      <c r="M4183" t="s">
        <v>46</v>
      </c>
      <c r="N4183" t="s">
        <v>21</v>
      </c>
      <c r="O4183">
        <v>30165</v>
      </c>
    </row>
    <row r="4184" spans="1:15" x14ac:dyDescent="0.25">
      <c r="A4184" t="s">
        <v>5827</v>
      </c>
      <c r="B4184" t="s">
        <v>6017</v>
      </c>
      <c r="C4184" t="s">
        <v>5832</v>
      </c>
      <c r="D4184" s="1">
        <v>44835</v>
      </c>
      <c r="E4184" s="1">
        <v>44842</v>
      </c>
      <c r="F4184" t="s">
        <v>18</v>
      </c>
      <c r="G4184" s="2">
        <v>33000</v>
      </c>
      <c r="H4184" s="2">
        <v>40138</v>
      </c>
      <c r="I4184" s="2">
        <v>2272</v>
      </c>
      <c r="J4184" s="2">
        <v>4866</v>
      </c>
      <c r="K4184">
        <v>0</v>
      </c>
      <c r="L4184" t="s">
        <v>4239</v>
      </c>
      <c r="M4184" t="s">
        <v>141</v>
      </c>
      <c r="N4184" t="s">
        <v>43</v>
      </c>
      <c r="O4184">
        <v>41102</v>
      </c>
    </row>
    <row r="4185" spans="1:15" x14ac:dyDescent="0.25">
      <c r="A4185" t="s">
        <v>5827</v>
      </c>
      <c r="B4185" t="s">
        <v>6018</v>
      </c>
      <c r="C4185" t="s">
        <v>5832</v>
      </c>
      <c r="D4185" s="1">
        <v>44835</v>
      </c>
      <c r="E4185" s="1">
        <v>44842</v>
      </c>
      <c r="F4185" t="s">
        <v>18</v>
      </c>
      <c r="G4185" s="2">
        <v>33000</v>
      </c>
      <c r="H4185" s="2">
        <v>41132</v>
      </c>
      <c r="I4185" s="2">
        <v>3266</v>
      </c>
      <c r="J4185" s="2">
        <v>4866</v>
      </c>
      <c r="K4185">
        <v>0</v>
      </c>
      <c r="L4185" t="s">
        <v>6019</v>
      </c>
      <c r="M4185" t="s">
        <v>39</v>
      </c>
      <c r="N4185" t="s">
        <v>43</v>
      </c>
      <c r="O4185">
        <v>11733</v>
      </c>
    </row>
    <row r="4186" spans="1:15" x14ac:dyDescent="0.25">
      <c r="A4186" t="s">
        <v>5827</v>
      </c>
      <c r="B4186" t="s">
        <v>6020</v>
      </c>
      <c r="C4186" t="s">
        <v>17</v>
      </c>
      <c r="D4186" s="1">
        <v>44869</v>
      </c>
      <c r="E4186" s="1">
        <v>44872</v>
      </c>
      <c r="F4186" t="s">
        <v>18</v>
      </c>
      <c r="G4186" s="2">
        <v>0</v>
      </c>
      <c r="H4186" s="2">
        <v>0</v>
      </c>
      <c r="I4186" s="2">
        <v>0</v>
      </c>
      <c r="J4186" s="2">
        <v>0</v>
      </c>
      <c r="K4186">
        <v>0</v>
      </c>
      <c r="L4186" t="s">
        <v>1114</v>
      </c>
      <c r="M4186" t="s">
        <v>46</v>
      </c>
      <c r="N4186" t="s">
        <v>21</v>
      </c>
      <c r="O4186">
        <v>30068</v>
      </c>
    </row>
    <row r="4187" spans="1:15" x14ac:dyDescent="0.25">
      <c r="A4187" t="s">
        <v>5827</v>
      </c>
      <c r="B4187" t="s">
        <v>6021</v>
      </c>
      <c r="C4187" t="s">
        <v>5832</v>
      </c>
      <c r="D4187" s="1">
        <v>44835</v>
      </c>
      <c r="E4187" s="1">
        <v>44842</v>
      </c>
      <c r="F4187" t="s">
        <v>18</v>
      </c>
      <c r="G4187" s="2">
        <v>33000</v>
      </c>
      <c r="H4187" s="2">
        <v>37866</v>
      </c>
      <c r="I4187" s="2">
        <v>0</v>
      </c>
      <c r="J4187" s="2">
        <v>4866</v>
      </c>
      <c r="K4187">
        <v>0</v>
      </c>
      <c r="L4187" t="s">
        <v>1176</v>
      </c>
      <c r="M4187" t="s">
        <v>71</v>
      </c>
      <c r="N4187" t="s">
        <v>43</v>
      </c>
      <c r="O4187">
        <v>34104</v>
      </c>
    </row>
    <row r="4188" spans="1:15" x14ac:dyDescent="0.25">
      <c r="A4188" t="s">
        <v>5827</v>
      </c>
      <c r="B4188" t="s">
        <v>6022</v>
      </c>
      <c r="C4188" t="s">
        <v>5832</v>
      </c>
      <c r="D4188" s="1">
        <v>44835</v>
      </c>
      <c r="E4188" s="1">
        <v>44842</v>
      </c>
      <c r="F4188" t="s">
        <v>18</v>
      </c>
      <c r="G4188" s="2">
        <v>33000</v>
      </c>
      <c r="H4188" s="2">
        <v>41885</v>
      </c>
      <c r="I4188" s="2">
        <v>4019</v>
      </c>
      <c r="J4188" s="2">
        <v>4866</v>
      </c>
      <c r="K4188">
        <v>0</v>
      </c>
      <c r="L4188" t="s">
        <v>6023</v>
      </c>
      <c r="M4188" t="s">
        <v>131</v>
      </c>
      <c r="N4188" t="s">
        <v>43</v>
      </c>
      <c r="O4188">
        <v>71913</v>
      </c>
    </row>
    <row r="4189" spans="1:15" x14ac:dyDescent="0.25">
      <c r="A4189" t="s">
        <v>5827</v>
      </c>
      <c r="B4189" t="s">
        <v>6024</v>
      </c>
      <c r="C4189" t="s">
        <v>17</v>
      </c>
      <c r="D4189" s="1">
        <v>44907</v>
      </c>
      <c r="E4189" t="s">
        <v>17</v>
      </c>
      <c r="F4189" t="s">
        <v>18</v>
      </c>
      <c r="G4189" s="2">
        <v>36000</v>
      </c>
      <c r="H4189" s="2">
        <v>43549</v>
      </c>
      <c r="I4189" s="2">
        <v>3226</v>
      </c>
      <c r="J4189" s="2">
        <v>4323</v>
      </c>
      <c r="K4189">
        <v>0</v>
      </c>
      <c r="L4189" t="s">
        <v>112</v>
      </c>
      <c r="M4189" t="s">
        <v>59</v>
      </c>
      <c r="N4189" t="s">
        <v>43</v>
      </c>
      <c r="O4189">
        <v>77008</v>
      </c>
    </row>
    <row r="4190" spans="1:15" x14ac:dyDescent="0.25">
      <c r="A4190" t="s">
        <v>5827</v>
      </c>
      <c r="B4190" t="s">
        <v>6025</v>
      </c>
      <c r="C4190" t="s">
        <v>17</v>
      </c>
      <c r="D4190" s="1">
        <v>44862</v>
      </c>
      <c r="E4190" s="1">
        <v>44865</v>
      </c>
      <c r="F4190" t="s">
        <v>18</v>
      </c>
      <c r="G4190" s="2">
        <v>0</v>
      </c>
      <c r="H4190" s="2">
        <v>0</v>
      </c>
      <c r="I4190" s="2">
        <v>0</v>
      </c>
      <c r="J4190" s="2">
        <v>0</v>
      </c>
      <c r="K4190">
        <v>0</v>
      </c>
      <c r="L4190" t="s">
        <v>2489</v>
      </c>
      <c r="M4190" t="s">
        <v>30</v>
      </c>
      <c r="N4190" t="s">
        <v>21</v>
      </c>
      <c r="O4190">
        <v>22305</v>
      </c>
    </row>
    <row r="4191" spans="1:15" x14ac:dyDescent="0.25">
      <c r="A4191" t="s">
        <v>5827</v>
      </c>
      <c r="B4191" t="s">
        <v>6026</v>
      </c>
      <c r="C4191" t="s">
        <v>17</v>
      </c>
      <c r="D4191" s="1">
        <v>44881</v>
      </c>
      <c r="E4191" s="1">
        <v>44882</v>
      </c>
      <c r="F4191" t="s">
        <v>18</v>
      </c>
      <c r="G4191" s="2">
        <v>25800</v>
      </c>
      <c r="H4191" s="2">
        <v>34476</v>
      </c>
      <c r="I4191" s="2">
        <v>2000</v>
      </c>
      <c r="J4191" s="2">
        <v>6676</v>
      </c>
      <c r="K4191">
        <v>0</v>
      </c>
      <c r="L4191" t="s">
        <v>51</v>
      </c>
      <c r="M4191" t="s">
        <v>52</v>
      </c>
      <c r="N4191" t="s">
        <v>43</v>
      </c>
      <c r="O4191">
        <v>92130</v>
      </c>
    </row>
    <row r="4192" spans="1:15" x14ac:dyDescent="0.25">
      <c r="A4192" t="s">
        <v>5827</v>
      </c>
      <c r="B4192" t="s">
        <v>6027</v>
      </c>
      <c r="C4192" t="s">
        <v>5832</v>
      </c>
      <c r="D4192" s="1">
        <v>44835</v>
      </c>
      <c r="E4192" s="1">
        <v>44842</v>
      </c>
      <c r="F4192" t="s">
        <v>18</v>
      </c>
      <c r="G4192" s="2">
        <v>29500</v>
      </c>
      <c r="H4192" s="2">
        <v>36554</v>
      </c>
      <c r="I4192" s="2">
        <v>2391</v>
      </c>
      <c r="J4192" s="2">
        <v>4663</v>
      </c>
      <c r="K4192">
        <v>0</v>
      </c>
      <c r="L4192" t="s">
        <v>2221</v>
      </c>
      <c r="M4192" t="s">
        <v>56</v>
      </c>
      <c r="N4192" t="s">
        <v>21</v>
      </c>
      <c r="O4192">
        <v>43017</v>
      </c>
    </row>
    <row r="4193" spans="1:15" x14ac:dyDescent="0.25">
      <c r="A4193" t="s">
        <v>5827</v>
      </c>
      <c r="B4193" t="s">
        <v>6028</v>
      </c>
      <c r="C4193" t="s">
        <v>5832</v>
      </c>
      <c r="D4193" s="1">
        <v>44835</v>
      </c>
      <c r="E4193" s="1">
        <v>44842</v>
      </c>
      <c r="F4193" t="s">
        <v>18</v>
      </c>
      <c r="G4193" s="2">
        <v>33000</v>
      </c>
      <c r="H4193" s="2">
        <v>40517</v>
      </c>
      <c r="I4193" s="2">
        <v>2651</v>
      </c>
      <c r="J4193" s="2">
        <v>4866</v>
      </c>
      <c r="K4193">
        <v>0</v>
      </c>
      <c r="L4193" t="s">
        <v>6029</v>
      </c>
      <c r="M4193" t="s">
        <v>46</v>
      </c>
      <c r="N4193" t="s">
        <v>21</v>
      </c>
      <c r="O4193">
        <v>30542</v>
      </c>
    </row>
    <row r="4194" spans="1:15" x14ac:dyDescent="0.25">
      <c r="A4194" t="s">
        <v>5827</v>
      </c>
      <c r="B4194" t="s">
        <v>6030</v>
      </c>
      <c r="C4194" t="s">
        <v>5832</v>
      </c>
      <c r="D4194" s="1">
        <v>44835</v>
      </c>
      <c r="E4194" s="1">
        <v>44842</v>
      </c>
      <c r="F4194" t="s">
        <v>18</v>
      </c>
      <c r="G4194" s="2">
        <v>27400</v>
      </c>
      <c r="H4194" s="2">
        <v>33201</v>
      </c>
      <c r="I4194" s="2">
        <v>2123</v>
      </c>
      <c r="J4194" s="2">
        <v>3678</v>
      </c>
      <c r="K4194">
        <v>0</v>
      </c>
      <c r="L4194" t="s">
        <v>909</v>
      </c>
      <c r="M4194" t="s">
        <v>52</v>
      </c>
      <c r="N4194" t="s">
        <v>43</v>
      </c>
      <c r="O4194">
        <v>92692</v>
      </c>
    </row>
    <row r="4195" spans="1:15" x14ac:dyDescent="0.25">
      <c r="A4195" t="s">
        <v>5827</v>
      </c>
      <c r="B4195" t="s">
        <v>6031</v>
      </c>
      <c r="C4195" t="s">
        <v>5832</v>
      </c>
      <c r="D4195" s="1">
        <v>44838</v>
      </c>
      <c r="E4195" s="1">
        <v>44838</v>
      </c>
      <c r="F4195" t="s">
        <v>54</v>
      </c>
      <c r="G4195" s="2">
        <v>-42600</v>
      </c>
      <c r="H4195" s="2">
        <v>-49288</v>
      </c>
      <c r="I4195" s="2">
        <v>-3089</v>
      </c>
      <c r="J4195" s="2">
        <v>-3599</v>
      </c>
      <c r="K4195">
        <v>0</v>
      </c>
      <c r="L4195" t="s">
        <v>5982</v>
      </c>
      <c r="M4195" t="s">
        <v>52</v>
      </c>
      <c r="N4195" t="s">
        <v>43</v>
      </c>
      <c r="O4195">
        <v>95765</v>
      </c>
    </row>
    <row r="4196" spans="1:15" x14ac:dyDescent="0.25">
      <c r="A4196" t="s">
        <v>5827</v>
      </c>
      <c r="B4196" t="s">
        <v>6032</v>
      </c>
      <c r="C4196" t="s">
        <v>5832</v>
      </c>
      <c r="D4196" s="1">
        <v>44835</v>
      </c>
      <c r="E4196" s="1">
        <v>44842</v>
      </c>
      <c r="F4196" t="s">
        <v>18</v>
      </c>
      <c r="G4196" s="2">
        <v>27400</v>
      </c>
      <c r="H4196" s="2">
        <v>32886</v>
      </c>
      <c r="I4196" s="2">
        <v>1644</v>
      </c>
      <c r="J4196" s="2">
        <v>3842</v>
      </c>
      <c r="K4196">
        <v>0</v>
      </c>
      <c r="L4196" t="s">
        <v>706</v>
      </c>
      <c r="M4196" t="s">
        <v>444</v>
      </c>
      <c r="N4196" t="s">
        <v>43</v>
      </c>
      <c r="O4196">
        <v>83713</v>
      </c>
    </row>
    <row r="4197" spans="1:15" x14ac:dyDescent="0.25">
      <c r="A4197" t="s">
        <v>5827</v>
      </c>
      <c r="B4197" t="s">
        <v>6033</v>
      </c>
      <c r="C4197" t="s">
        <v>5832</v>
      </c>
      <c r="D4197" s="1">
        <v>44880</v>
      </c>
      <c r="E4197" s="1">
        <v>44881</v>
      </c>
      <c r="F4197" t="s">
        <v>18</v>
      </c>
      <c r="G4197" s="2">
        <v>28000</v>
      </c>
      <c r="H4197" s="2">
        <v>35331</v>
      </c>
      <c r="I4197" s="2">
        <v>2465</v>
      </c>
      <c r="J4197" s="2">
        <v>4866</v>
      </c>
      <c r="K4197">
        <v>0</v>
      </c>
      <c r="L4197" t="s">
        <v>150</v>
      </c>
      <c r="M4197" t="s">
        <v>56</v>
      </c>
      <c r="N4197" t="s">
        <v>21</v>
      </c>
      <c r="O4197">
        <v>43221</v>
      </c>
    </row>
    <row r="4198" spans="1:15" x14ac:dyDescent="0.25">
      <c r="A4198" t="s">
        <v>5827</v>
      </c>
      <c r="B4198" t="s">
        <v>6034</v>
      </c>
      <c r="C4198" t="s">
        <v>17</v>
      </c>
      <c r="D4198" s="1">
        <v>44871</v>
      </c>
      <c r="E4198" s="1">
        <v>44871</v>
      </c>
      <c r="F4198" t="s">
        <v>23</v>
      </c>
      <c r="G4198" s="2">
        <v>5000</v>
      </c>
      <c r="H4198" s="2">
        <v>5000</v>
      </c>
      <c r="I4198" s="2">
        <v>0</v>
      </c>
      <c r="J4198" s="2">
        <v>0</v>
      </c>
      <c r="K4198">
        <v>0</v>
      </c>
      <c r="L4198" t="s">
        <v>17</v>
      </c>
      <c r="M4198" t="s">
        <v>17</v>
      </c>
      <c r="N4198" t="s">
        <v>24</v>
      </c>
      <c r="O4198" t="s">
        <v>17</v>
      </c>
    </row>
    <row r="4199" spans="1:15" x14ac:dyDescent="0.25">
      <c r="A4199" t="s">
        <v>5827</v>
      </c>
      <c r="B4199" t="s">
        <v>6035</v>
      </c>
      <c r="C4199" t="s">
        <v>17</v>
      </c>
      <c r="D4199" s="1">
        <v>44868</v>
      </c>
      <c r="E4199" s="1">
        <v>44868</v>
      </c>
      <c r="F4199" t="s">
        <v>23</v>
      </c>
      <c r="G4199" s="2">
        <v>5000</v>
      </c>
      <c r="H4199" s="2">
        <v>5000</v>
      </c>
      <c r="I4199" s="2">
        <v>0</v>
      </c>
      <c r="J4199" s="2">
        <v>0</v>
      </c>
      <c r="K4199">
        <v>0</v>
      </c>
      <c r="L4199" t="s">
        <v>17</v>
      </c>
      <c r="M4199" t="s">
        <v>17</v>
      </c>
      <c r="N4199" t="s">
        <v>24</v>
      </c>
      <c r="O4199" t="s">
        <v>17</v>
      </c>
    </row>
    <row r="4200" spans="1:15" x14ac:dyDescent="0.25">
      <c r="A4200" t="s">
        <v>5827</v>
      </c>
      <c r="B4200" t="s">
        <v>6036</v>
      </c>
      <c r="C4200" t="s">
        <v>5832</v>
      </c>
      <c r="D4200" s="1">
        <v>44835</v>
      </c>
      <c r="E4200" s="1">
        <v>44842</v>
      </c>
      <c r="F4200" t="s">
        <v>18</v>
      </c>
      <c r="G4200" s="2">
        <v>33000</v>
      </c>
      <c r="H4200" s="2">
        <v>39846</v>
      </c>
      <c r="I4200" s="2">
        <v>1980</v>
      </c>
      <c r="J4200" s="2">
        <v>4866</v>
      </c>
      <c r="K4200">
        <v>0</v>
      </c>
      <c r="L4200" t="s">
        <v>6037</v>
      </c>
      <c r="M4200" t="s">
        <v>30</v>
      </c>
      <c r="N4200" t="s">
        <v>21</v>
      </c>
      <c r="O4200">
        <v>22066</v>
      </c>
    </row>
    <row r="4201" spans="1:15" x14ac:dyDescent="0.25">
      <c r="A4201" t="s">
        <v>5827</v>
      </c>
      <c r="B4201" t="s">
        <v>6038</v>
      </c>
      <c r="C4201" t="s">
        <v>5832</v>
      </c>
      <c r="D4201" s="1">
        <v>44835</v>
      </c>
      <c r="E4201" s="1">
        <v>44842</v>
      </c>
      <c r="F4201" t="s">
        <v>18</v>
      </c>
      <c r="G4201" s="2">
        <v>33000</v>
      </c>
      <c r="H4201" s="2">
        <v>39566</v>
      </c>
      <c r="I4201" s="2">
        <v>2888</v>
      </c>
      <c r="J4201" s="2">
        <v>3678</v>
      </c>
      <c r="K4201">
        <v>0</v>
      </c>
      <c r="L4201" t="s">
        <v>6039</v>
      </c>
      <c r="M4201" t="s">
        <v>52</v>
      </c>
      <c r="N4201" t="s">
        <v>43</v>
      </c>
      <c r="O4201">
        <v>92845</v>
      </c>
    </row>
    <row r="4202" spans="1:15" x14ac:dyDescent="0.25">
      <c r="A4202" t="s">
        <v>5827</v>
      </c>
      <c r="B4202" t="s">
        <v>6040</v>
      </c>
      <c r="C4202" t="s">
        <v>5832</v>
      </c>
      <c r="D4202" s="1">
        <v>44835</v>
      </c>
      <c r="E4202" s="1">
        <v>44842</v>
      </c>
      <c r="F4202" t="s">
        <v>18</v>
      </c>
      <c r="G4202" s="2">
        <v>33000</v>
      </c>
      <c r="H4202" s="2">
        <v>39524</v>
      </c>
      <c r="I4202" s="2">
        <v>2846</v>
      </c>
      <c r="J4202" s="2">
        <v>3678</v>
      </c>
      <c r="K4202">
        <v>0</v>
      </c>
      <c r="L4202" t="s">
        <v>1227</v>
      </c>
      <c r="M4202" t="s">
        <v>52</v>
      </c>
      <c r="N4202" t="s">
        <v>43</v>
      </c>
      <c r="O4202">
        <v>94117</v>
      </c>
    </row>
    <row r="4203" spans="1:15" x14ac:dyDescent="0.25">
      <c r="A4203" t="s">
        <v>5827</v>
      </c>
      <c r="B4203" t="s">
        <v>6041</v>
      </c>
      <c r="C4203" t="s">
        <v>5832</v>
      </c>
      <c r="D4203" s="1">
        <v>44835</v>
      </c>
      <c r="E4203" s="1">
        <v>44846</v>
      </c>
      <c r="F4203" t="s">
        <v>18</v>
      </c>
      <c r="G4203" s="2">
        <v>36000</v>
      </c>
      <c r="H4203" s="2">
        <v>43727</v>
      </c>
      <c r="I4203" s="2">
        <v>2861</v>
      </c>
      <c r="J4203" s="2">
        <v>4866</v>
      </c>
      <c r="K4203">
        <v>0</v>
      </c>
      <c r="L4203" t="s">
        <v>5586</v>
      </c>
      <c r="M4203" t="s">
        <v>74</v>
      </c>
      <c r="N4203" t="s">
        <v>75</v>
      </c>
      <c r="O4203">
        <v>39341</v>
      </c>
    </row>
    <row r="4204" spans="1:15" x14ac:dyDescent="0.25">
      <c r="A4204" t="s">
        <v>5827</v>
      </c>
      <c r="B4204" t="s">
        <v>6042</v>
      </c>
      <c r="C4204" t="s">
        <v>5832</v>
      </c>
      <c r="D4204" s="1">
        <v>44835</v>
      </c>
      <c r="E4204" s="1">
        <v>44842</v>
      </c>
      <c r="F4204" t="s">
        <v>18</v>
      </c>
      <c r="G4204" s="2">
        <v>27400</v>
      </c>
      <c r="H4204" s="2">
        <v>33339</v>
      </c>
      <c r="I4204" s="2">
        <v>2261</v>
      </c>
      <c r="J4204" s="2">
        <v>3678</v>
      </c>
      <c r="K4204">
        <v>0</v>
      </c>
      <c r="L4204" t="s">
        <v>4407</v>
      </c>
      <c r="M4204" t="s">
        <v>52</v>
      </c>
      <c r="N4204" t="s">
        <v>43</v>
      </c>
      <c r="O4204">
        <v>93312</v>
      </c>
    </row>
    <row r="4205" spans="1:15" x14ac:dyDescent="0.25">
      <c r="A4205" t="s">
        <v>5827</v>
      </c>
      <c r="B4205" t="s">
        <v>6043</v>
      </c>
      <c r="C4205" t="s">
        <v>5829</v>
      </c>
      <c r="D4205" s="1">
        <v>44835</v>
      </c>
      <c r="E4205" s="1">
        <v>44842</v>
      </c>
      <c r="F4205" t="s">
        <v>18</v>
      </c>
      <c r="G4205" s="2">
        <v>19000</v>
      </c>
      <c r="H4205" s="2">
        <v>23360</v>
      </c>
      <c r="I4205" s="2">
        <v>1374</v>
      </c>
      <c r="J4205" s="2">
        <v>2986</v>
      </c>
      <c r="K4205">
        <v>0</v>
      </c>
      <c r="L4205" t="s">
        <v>3450</v>
      </c>
      <c r="M4205" t="s">
        <v>203</v>
      </c>
      <c r="N4205" t="s">
        <v>21</v>
      </c>
      <c r="O4205">
        <v>60565</v>
      </c>
    </row>
    <row r="4206" spans="1:15" x14ac:dyDescent="0.25">
      <c r="A4206" t="s">
        <v>5827</v>
      </c>
      <c r="B4206" t="s">
        <v>6044</v>
      </c>
      <c r="C4206" t="s">
        <v>5832</v>
      </c>
      <c r="D4206" s="1">
        <v>44835</v>
      </c>
      <c r="E4206" s="1">
        <v>44842</v>
      </c>
      <c r="F4206" t="s">
        <v>18</v>
      </c>
      <c r="G4206" s="2">
        <v>33000</v>
      </c>
      <c r="H4206" s="2">
        <v>40138</v>
      </c>
      <c r="I4206" s="2">
        <v>2272</v>
      </c>
      <c r="J4206" s="2">
        <v>4866</v>
      </c>
      <c r="K4206">
        <v>0</v>
      </c>
      <c r="L4206" t="s">
        <v>6045</v>
      </c>
      <c r="M4206" t="s">
        <v>138</v>
      </c>
      <c r="N4206" t="s">
        <v>21</v>
      </c>
      <c r="O4206">
        <v>48073</v>
      </c>
    </row>
    <row r="4207" spans="1:15" x14ac:dyDescent="0.25">
      <c r="A4207" t="s">
        <v>5827</v>
      </c>
      <c r="B4207" t="s">
        <v>6046</v>
      </c>
      <c r="C4207" t="s">
        <v>5832</v>
      </c>
      <c r="D4207" s="1">
        <v>44851</v>
      </c>
      <c r="E4207" s="1">
        <v>44853</v>
      </c>
      <c r="F4207" t="s">
        <v>18</v>
      </c>
      <c r="G4207" s="2">
        <v>33000</v>
      </c>
      <c r="H4207" s="2">
        <v>40517</v>
      </c>
      <c r="I4207" s="2">
        <v>2651</v>
      </c>
      <c r="J4207" s="2">
        <v>4866</v>
      </c>
      <c r="K4207">
        <v>0</v>
      </c>
      <c r="L4207" t="s">
        <v>6047</v>
      </c>
      <c r="M4207" t="s">
        <v>134</v>
      </c>
      <c r="N4207" t="s">
        <v>43</v>
      </c>
      <c r="O4207">
        <v>46158</v>
      </c>
    </row>
    <row r="4208" spans="1:15" x14ac:dyDescent="0.25">
      <c r="A4208" t="s">
        <v>5827</v>
      </c>
      <c r="B4208" t="s">
        <v>6048</v>
      </c>
      <c r="C4208" t="s">
        <v>5832</v>
      </c>
      <c r="D4208" s="1">
        <v>44835</v>
      </c>
      <c r="E4208" s="1">
        <v>44842</v>
      </c>
      <c r="F4208" t="s">
        <v>18</v>
      </c>
      <c r="G4208" s="2">
        <v>33000</v>
      </c>
      <c r="H4208" s="2">
        <v>40619</v>
      </c>
      <c r="I4208" s="2">
        <v>3777</v>
      </c>
      <c r="J4208" s="2">
        <v>3842</v>
      </c>
      <c r="K4208">
        <v>0</v>
      </c>
      <c r="L4208" t="s">
        <v>507</v>
      </c>
      <c r="M4208" t="s">
        <v>453</v>
      </c>
      <c r="N4208" t="s">
        <v>43</v>
      </c>
      <c r="O4208">
        <v>98125</v>
      </c>
    </row>
    <row r="4209" spans="1:15" x14ac:dyDescent="0.25">
      <c r="A4209" t="s">
        <v>5827</v>
      </c>
      <c r="B4209" t="s">
        <v>6049</v>
      </c>
      <c r="C4209" t="s">
        <v>5832</v>
      </c>
      <c r="D4209" s="1">
        <v>44835</v>
      </c>
      <c r="E4209" s="1">
        <v>44842</v>
      </c>
      <c r="F4209" t="s">
        <v>18</v>
      </c>
      <c r="G4209" s="2">
        <v>33000</v>
      </c>
      <c r="H4209" s="2">
        <v>39813</v>
      </c>
      <c r="I4209" s="2">
        <v>3135</v>
      </c>
      <c r="J4209" s="2">
        <v>3678</v>
      </c>
      <c r="K4209">
        <v>0</v>
      </c>
      <c r="L4209" t="s">
        <v>6050</v>
      </c>
      <c r="M4209" t="s">
        <v>52</v>
      </c>
      <c r="N4209" t="s">
        <v>43</v>
      </c>
      <c r="O4209">
        <v>91001</v>
      </c>
    </row>
    <row r="4210" spans="1:15" x14ac:dyDescent="0.25">
      <c r="A4210" t="s">
        <v>5827</v>
      </c>
      <c r="B4210" t="s">
        <v>6051</v>
      </c>
      <c r="C4210" t="s">
        <v>5832</v>
      </c>
      <c r="D4210" s="1">
        <v>44835</v>
      </c>
      <c r="E4210" s="1">
        <v>44842</v>
      </c>
      <c r="F4210" t="s">
        <v>18</v>
      </c>
      <c r="G4210" s="2">
        <v>33000</v>
      </c>
      <c r="H4210" s="2">
        <v>39566</v>
      </c>
      <c r="I4210" s="2">
        <v>2888</v>
      </c>
      <c r="J4210" s="2">
        <v>3678</v>
      </c>
      <c r="K4210">
        <v>0</v>
      </c>
      <c r="L4210" t="s">
        <v>3394</v>
      </c>
      <c r="M4210" t="s">
        <v>52</v>
      </c>
      <c r="N4210" t="s">
        <v>43</v>
      </c>
      <c r="O4210">
        <v>94526</v>
      </c>
    </row>
    <row r="4211" spans="1:15" x14ac:dyDescent="0.25">
      <c r="A4211" t="s">
        <v>5827</v>
      </c>
      <c r="B4211" t="s">
        <v>6052</v>
      </c>
      <c r="C4211" t="s">
        <v>17</v>
      </c>
      <c r="D4211" s="1">
        <v>44905</v>
      </c>
      <c r="E4211" s="1">
        <v>44907</v>
      </c>
      <c r="F4211" t="s">
        <v>18</v>
      </c>
      <c r="G4211" s="2">
        <v>19500</v>
      </c>
      <c r="H4211" s="2">
        <v>22832</v>
      </c>
      <c r="I4211" s="2">
        <v>0</v>
      </c>
      <c r="J4211" s="2">
        <v>3332</v>
      </c>
      <c r="K4211">
        <v>0</v>
      </c>
      <c r="L4211" t="s">
        <v>1526</v>
      </c>
      <c r="M4211" t="s">
        <v>211</v>
      </c>
      <c r="N4211" t="s">
        <v>43</v>
      </c>
      <c r="O4211">
        <v>55410</v>
      </c>
    </row>
    <row r="4212" spans="1:15" x14ac:dyDescent="0.25">
      <c r="A4212" t="s">
        <v>5827</v>
      </c>
      <c r="B4212" t="s">
        <v>6053</v>
      </c>
      <c r="C4212" t="s">
        <v>5832</v>
      </c>
      <c r="D4212" s="1">
        <v>44835</v>
      </c>
      <c r="E4212" s="1">
        <v>44842</v>
      </c>
      <c r="F4212" t="s">
        <v>18</v>
      </c>
      <c r="G4212" s="2">
        <v>33000</v>
      </c>
      <c r="H4212" s="2">
        <v>39236</v>
      </c>
      <c r="I4212" s="2">
        <v>2558</v>
      </c>
      <c r="J4212" s="2">
        <v>3678</v>
      </c>
      <c r="K4212">
        <v>0</v>
      </c>
      <c r="L4212" t="s">
        <v>6054</v>
      </c>
      <c r="M4212" t="s">
        <v>52</v>
      </c>
      <c r="N4212" t="s">
        <v>43</v>
      </c>
      <c r="O4212">
        <v>92627</v>
      </c>
    </row>
    <row r="4213" spans="1:15" x14ac:dyDescent="0.25">
      <c r="A4213" t="s">
        <v>5827</v>
      </c>
      <c r="B4213" t="s">
        <v>6055</v>
      </c>
      <c r="C4213" t="s">
        <v>5832</v>
      </c>
      <c r="D4213" s="1">
        <v>44852</v>
      </c>
      <c r="E4213" s="1">
        <v>44853</v>
      </c>
      <c r="F4213" t="s">
        <v>18</v>
      </c>
      <c r="G4213" s="2">
        <v>33000</v>
      </c>
      <c r="H4213" s="2">
        <v>40517</v>
      </c>
      <c r="I4213" s="2">
        <v>2651</v>
      </c>
      <c r="J4213" s="2">
        <v>4866</v>
      </c>
      <c r="K4213">
        <v>0</v>
      </c>
      <c r="L4213" t="s">
        <v>1556</v>
      </c>
      <c r="M4213" t="s">
        <v>286</v>
      </c>
      <c r="N4213" t="s">
        <v>43</v>
      </c>
      <c r="O4213">
        <v>29072</v>
      </c>
    </row>
    <row r="4214" spans="1:15" x14ac:dyDescent="0.25">
      <c r="A4214" t="s">
        <v>5827</v>
      </c>
      <c r="B4214" t="s">
        <v>6056</v>
      </c>
      <c r="C4214" t="s">
        <v>5832</v>
      </c>
      <c r="D4214" s="1">
        <v>44835</v>
      </c>
      <c r="E4214" s="1">
        <v>44842</v>
      </c>
      <c r="F4214" t="s">
        <v>18</v>
      </c>
      <c r="G4214" s="2">
        <v>33000</v>
      </c>
      <c r="H4214" s="2">
        <v>40836</v>
      </c>
      <c r="I4214" s="2">
        <v>2970</v>
      </c>
      <c r="J4214" s="2">
        <v>4866</v>
      </c>
      <c r="K4214">
        <v>0</v>
      </c>
      <c r="L4214" t="s">
        <v>6057</v>
      </c>
      <c r="M4214" t="s">
        <v>42</v>
      </c>
      <c r="N4214" t="s">
        <v>43</v>
      </c>
      <c r="O4214">
        <v>21053</v>
      </c>
    </row>
    <row r="4215" spans="1:15" x14ac:dyDescent="0.25">
      <c r="A4215" t="s">
        <v>5827</v>
      </c>
      <c r="B4215" t="s">
        <v>6058</v>
      </c>
      <c r="C4215" t="s">
        <v>17</v>
      </c>
      <c r="D4215" s="1">
        <v>44868</v>
      </c>
      <c r="E4215" s="1">
        <v>44869</v>
      </c>
      <c r="F4215" t="s">
        <v>18</v>
      </c>
      <c r="G4215" s="2">
        <v>22920</v>
      </c>
      <c r="H4215" s="2">
        <v>27627</v>
      </c>
      <c r="I4215" s="2">
        <v>1375</v>
      </c>
      <c r="J4215" s="2">
        <v>3332</v>
      </c>
      <c r="K4215">
        <v>0</v>
      </c>
      <c r="L4215" t="s">
        <v>319</v>
      </c>
      <c r="M4215" t="s">
        <v>30</v>
      </c>
      <c r="N4215" t="s">
        <v>21</v>
      </c>
      <c r="O4215">
        <v>23221</v>
      </c>
    </row>
    <row r="4216" spans="1:15" x14ac:dyDescent="0.25">
      <c r="A4216" t="s">
        <v>5827</v>
      </c>
      <c r="B4216" t="s">
        <v>6059</v>
      </c>
      <c r="C4216" t="s">
        <v>17</v>
      </c>
      <c r="D4216" s="1">
        <v>44882</v>
      </c>
      <c r="E4216" s="1">
        <v>44882</v>
      </c>
      <c r="F4216" t="s">
        <v>54</v>
      </c>
      <c r="G4216" s="2">
        <v>-9800</v>
      </c>
      <c r="H4216" s="2">
        <v>-11825</v>
      </c>
      <c r="I4216" s="2">
        <v>-27</v>
      </c>
      <c r="J4216" s="2">
        <v>-1998</v>
      </c>
      <c r="K4216">
        <v>0</v>
      </c>
      <c r="L4216" t="s">
        <v>3481</v>
      </c>
      <c r="M4216" t="s">
        <v>277</v>
      </c>
      <c r="N4216" t="s">
        <v>43</v>
      </c>
      <c r="O4216">
        <v>81301</v>
      </c>
    </row>
    <row r="4217" spans="1:15" x14ac:dyDescent="0.25">
      <c r="A4217" t="s">
        <v>5827</v>
      </c>
      <c r="B4217" t="s">
        <v>6060</v>
      </c>
      <c r="C4217" t="s">
        <v>5832</v>
      </c>
      <c r="D4217" s="1">
        <v>44835</v>
      </c>
      <c r="E4217" s="1">
        <v>44842</v>
      </c>
      <c r="F4217" t="s">
        <v>18</v>
      </c>
      <c r="G4217" s="2">
        <v>22400</v>
      </c>
      <c r="H4217" s="2">
        <v>29072</v>
      </c>
      <c r="I4217" s="2">
        <v>1806</v>
      </c>
      <c r="J4217" s="2">
        <v>4866</v>
      </c>
      <c r="K4217">
        <v>0</v>
      </c>
      <c r="L4217" t="s">
        <v>202</v>
      </c>
      <c r="M4217" t="s">
        <v>78</v>
      </c>
      <c r="N4217" t="s">
        <v>21</v>
      </c>
      <c r="O4217">
        <v>8007</v>
      </c>
    </row>
    <row r="4218" spans="1:15" x14ac:dyDescent="0.25">
      <c r="A4218" t="s">
        <v>5827</v>
      </c>
      <c r="B4218" t="s">
        <v>6061</v>
      </c>
      <c r="C4218" t="s">
        <v>5832</v>
      </c>
      <c r="D4218" s="1">
        <v>44835</v>
      </c>
      <c r="E4218" s="1">
        <v>44842</v>
      </c>
      <c r="F4218" t="s">
        <v>18</v>
      </c>
      <c r="G4218" s="2">
        <v>33000</v>
      </c>
      <c r="H4218" s="2">
        <v>37866</v>
      </c>
      <c r="I4218" s="2">
        <v>0</v>
      </c>
      <c r="J4218" s="2">
        <v>4866</v>
      </c>
      <c r="K4218">
        <v>0</v>
      </c>
      <c r="L4218" t="s">
        <v>6062</v>
      </c>
      <c r="M4218" t="s">
        <v>71</v>
      </c>
      <c r="N4218" t="s">
        <v>43</v>
      </c>
      <c r="O4218">
        <v>33703</v>
      </c>
    </row>
    <row r="4219" spans="1:15" x14ac:dyDescent="0.25">
      <c r="A4219" t="s">
        <v>5827</v>
      </c>
      <c r="B4219" t="s">
        <v>6063</v>
      </c>
      <c r="C4219" t="s">
        <v>5832</v>
      </c>
      <c r="D4219" s="1">
        <v>44835</v>
      </c>
      <c r="E4219" s="1">
        <v>44842</v>
      </c>
      <c r="F4219" t="s">
        <v>18</v>
      </c>
      <c r="G4219" s="2">
        <v>33000</v>
      </c>
      <c r="H4219" s="2">
        <v>40138</v>
      </c>
      <c r="I4219" s="2">
        <v>2272</v>
      </c>
      <c r="J4219" s="2">
        <v>4866</v>
      </c>
      <c r="K4219">
        <v>0</v>
      </c>
      <c r="L4219" t="s">
        <v>523</v>
      </c>
      <c r="M4219" t="s">
        <v>138</v>
      </c>
      <c r="N4219" t="s">
        <v>21</v>
      </c>
      <c r="O4219">
        <v>49546</v>
      </c>
    </row>
    <row r="4220" spans="1:15" x14ac:dyDescent="0.25">
      <c r="A4220" t="s">
        <v>5827</v>
      </c>
      <c r="B4220" t="s">
        <v>6064</v>
      </c>
      <c r="C4220" t="s">
        <v>5832</v>
      </c>
      <c r="D4220" s="1">
        <v>44835</v>
      </c>
      <c r="E4220" s="1">
        <v>44842</v>
      </c>
      <c r="F4220" t="s">
        <v>18</v>
      </c>
      <c r="G4220" s="2">
        <v>33000</v>
      </c>
      <c r="H4220" s="2">
        <v>39524</v>
      </c>
      <c r="I4220" s="2">
        <v>2846</v>
      </c>
      <c r="J4220" s="2">
        <v>3678</v>
      </c>
      <c r="K4220">
        <v>0</v>
      </c>
      <c r="L4220" t="s">
        <v>1227</v>
      </c>
      <c r="M4220" t="s">
        <v>52</v>
      </c>
      <c r="N4220" t="s">
        <v>43</v>
      </c>
      <c r="O4220">
        <v>94123</v>
      </c>
    </row>
    <row r="4221" spans="1:15" x14ac:dyDescent="0.25">
      <c r="A4221" t="s">
        <v>5827</v>
      </c>
      <c r="B4221" t="s">
        <v>6065</v>
      </c>
      <c r="C4221" t="s">
        <v>5832</v>
      </c>
      <c r="D4221" s="1">
        <v>44835</v>
      </c>
      <c r="E4221" s="1">
        <v>44842</v>
      </c>
      <c r="F4221" t="s">
        <v>18</v>
      </c>
      <c r="G4221" s="2">
        <v>33000</v>
      </c>
      <c r="H4221" s="2">
        <v>39772</v>
      </c>
      <c r="I4221" s="2">
        <v>3094</v>
      </c>
      <c r="J4221" s="2">
        <v>3678</v>
      </c>
      <c r="K4221">
        <v>0</v>
      </c>
      <c r="L4221" t="s">
        <v>6066</v>
      </c>
      <c r="M4221" t="s">
        <v>52</v>
      </c>
      <c r="N4221" t="s">
        <v>43</v>
      </c>
      <c r="O4221">
        <v>94404</v>
      </c>
    </row>
    <row r="4222" spans="1:15" x14ac:dyDescent="0.25">
      <c r="A4222" t="s">
        <v>5827</v>
      </c>
      <c r="B4222" t="s">
        <v>6067</v>
      </c>
      <c r="C4222" t="s">
        <v>5832</v>
      </c>
      <c r="D4222" s="1">
        <v>44835</v>
      </c>
      <c r="E4222" s="1">
        <v>44842</v>
      </c>
      <c r="F4222" t="s">
        <v>18</v>
      </c>
      <c r="G4222" s="2">
        <v>33000</v>
      </c>
      <c r="H4222" s="2">
        <v>42548</v>
      </c>
      <c r="I4222" s="2">
        <v>4682</v>
      </c>
      <c r="J4222" s="2">
        <v>4866</v>
      </c>
      <c r="K4222">
        <v>0</v>
      </c>
      <c r="L4222" t="s">
        <v>1551</v>
      </c>
      <c r="M4222" t="s">
        <v>131</v>
      </c>
      <c r="N4222" t="s">
        <v>43</v>
      </c>
      <c r="O4222">
        <v>72764</v>
      </c>
    </row>
    <row r="4223" spans="1:15" x14ac:dyDescent="0.25">
      <c r="A4223" t="s">
        <v>5827</v>
      </c>
      <c r="B4223" t="s">
        <v>6068</v>
      </c>
      <c r="C4223" t="s">
        <v>5829</v>
      </c>
      <c r="D4223" s="1">
        <v>44835</v>
      </c>
      <c r="E4223" s="1">
        <v>44842</v>
      </c>
      <c r="F4223" t="s">
        <v>18</v>
      </c>
      <c r="G4223" s="2">
        <v>15700</v>
      </c>
      <c r="H4223" s="2">
        <v>20364</v>
      </c>
      <c r="I4223" s="2">
        <v>1332</v>
      </c>
      <c r="J4223" s="2">
        <v>3332</v>
      </c>
      <c r="K4223">
        <v>0</v>
      </c>
      <c r="L4223" t="s">
        <v>3654</v>
      </c>
      <c r="M4223" t="s">
        <v>46</v>
      </c>
      <c r="N4223" t="s">
        <v>21</v>
      </c>
      <c r="O4223">
        <v>31088</v>
      </c>
    </row>
    <row r="4224" spans="1:15" x14ac:dyDescent="0.25">
      <c r="A4224" t="s">
        <v>5827</v>
      </c>
      <c r="B4224" t="s">
        <v>6069</v>
      </c>
      <c r="C4224" t="s">
        <v>5832</v>
      </c>
      <c r="D4224" s="1">
        <v>44837</v>
      </c>
      <c r="E4224" s="1">
        <v>44837</v>
      </c>
      <c r="F4224" t="s">
        <v>54</v>
      </c>
      <c r="G4224" s="2">
        <v>-33000</v>
      </c>
      <c r="H4224" s="2">
        <v>-37866</v>
      </c>
      <c r="I4224" s="2">
        <v>0</v>
      </c>
      <c r="J4224" s="2">
        <v>-4866</v>
      </c>
      <c r="K4224">
        <v>0</v>
      </c>
      <c r="L4224" t="s">
        <v>6008</v>
      </c>
      <c r="M4224" t="s">
        <v>306</v>
      </c>
      <c r="N4224" t="s">
        <v>75</v>
      </c>
      <c r="O4224">
        <v>35405</v>
      </c>
    </row>
    <row r="4225" spans="1:15" x14ac:dyDescent="0.25">
      <c r="A4225" t="s">
        <v>5827</v>
      </c>
      <c r="B4225" t="s">
        <v>6070</v>
      </c>
      <c r="C4225" t="s">
        <v>5832</v>
      </c>
      <c r="D4225" s="1">
        <v>44835</v>
      </c>
      <c r="E4225" s="1">
        <v>44842</v>
      </c>
      <c r="F4225" t="s">
        <v>18</v>
      </c>
      <c r="G4225" s="2">
        <v>36000</v>
      </c>
      <c r="H4225" s="2">
        <v>43727</v>
      </c>
      <c r="I4225" s="2">
        <v>2861</v>
      </c>
      <c r="J4225" s="2">
        <v>4866</v>
      </c>
      <c r="K4225">
        <v>0</v>
      </c>
      <c r="L4225" t="s">
        <v>6071</v>
      </c>
      <c r="M4225" t="s">
        <v>46</v>
      </c>
      <c r="N4225" t="s">
        <v>21</v>
      </c>
      <c r="O4225">
        <v>30205</v>
      </c>
    </row>
    <row r="4226" spans="1:15" x14ac:dyDescent="0.25">
      <c r="A4226" t="s">
        <v>5827</v>
      </c>
      <c r="B4226" t="s">
        <v>6072</v>
      </c>
      <c r="C4226" t="s">
        <v>17</v>
      </c>
      <c r="D4226" s="1">
        <v>44857</v>
      </c>
      <c r="E4226" s="1">
        <v>44858</v>
      </c>
      <c r="F4226" t="s">
        <v>18</v>
      </c>
      <c r="G4226" s="2">
        <v>0</v>
      </c>
      <c r="H4226" s="2">
        <v>0</v>
      </c>
      <c r="I4226" s="2">
        <v>0</v>
      </c>
      <c r="J4226" s="2">
        <v>0</v>
      </c>
      <c r="K4226">
        <v>0</v>
      </c>
      <c r="L4226" t="s">
        <v>985</v>
      </c>
      <c r="M4226" t="s">
        <v>30</v>
      </c>
      <c r="N4226" t="s">
        <v>21</v>
      </c>
      <c r="O4226">
        <v>22031</v>
      </c>
    </row>
    <row r="4227" spans="1:15" x14ac:dyDescent="0.25">
      <c r="A4227" t="s">
        <v>5827</v>
      </c>
      <c r="B4227" t="s">
        <v>6073</v>
      </c>
      <c r="C4227" t="s">
        <v>17</v>
      </c>
      <c r="D4227" s="1">
        <v>44868</v>
      </c>
      <c r="E4227" s="1">
        <v>44869</v>
      </c>
      <c r="F4227" t="s">
        <v>18</v>
      </c>
      <c r="G4227" s="2">
        <v>22920</v>
      </c>
      <c r="H4227" s="2">
        <v>27466</v>
      </c>
      <c r="I4227" s="2">
        <v>1214</v>
      </c>
      <c r="J4227" s="2">
        <v>3332</v>
      </c>
      <c r="K4227">
        <v>0</v>
      </c>
      <c r="L4227" t="s">
        <v>6074</v>
      </c>
      <c r="M4227" t="s">
        <v>30</v>
      </c>
      <c r="N4227" t="s">
        <v>21</v>
      </c>
      <c r="O4227">
        <v>23175</v>
      </c>
    </row>
    <row r="4228" spans="1:15" x14ac:dyDescent="0.25">
      <c r="A4228" t="s">
        <v>5827</v>
      </c>
      <c r="B4228" t="s">
        <v>6075</v>
      </c>
      <c r="C4228" t="s">
        <v>5832</v>
      </c>
      <c r="D4228" s="1">
        <v>44835</v>
      </c>
      <c r="E4228" s="1">
        <v>44842</v>
      </c>
      <c r="F4228" t="s">
        <v>18</v>
      </c>
      <c r="G4228" s="2">
        <v>33000</v>
      </c>
      <c r="H4228" s="2">
        <v>40308</v>
      </c>
      <c r="I4228" s="2">
        <v>2985</v>
      </c>
      <c r="J4228" s="2">
        <v>4323</v>
      </c>
      <c r="K4228">
        <v>0</v>
      </c>
      <c r="L4228" t="s">
        <v>112</v>
      </c>
      <c r="M4228" t="s">
        <v>59</v>
      </c>
      <c r="N4228" t="s">
        <v>43</v>
      </c>
      <c r="O4228">
        <v>77062</v>
      </c>
    </row>
    <row r="4229" spans="1:15" x14ac:dyDescent="0.25">
      <c r="A4229" t="s">
        <v>5827</v>
      </c>
      <c r="B4229" t="s">
        <v>6076</v>
      </c>
      <c r="C4229" t="s">
        <v>5832</v>
      </c>
      <c r="D4229" s="1">
        <v>44835</v>
      </c>
      <c r="E4229" s="1">
        <v>44842</v>
      </c>
      <c r="F4229" t="s">
        <v>18</v>
      </c>
      <c r="G4229" s="2">
        <v>56300</v>
      </c>
      <c r="H4229" s="2">
        <v>65556</v>
      </c>
      <c r="I4229" s="2">
        <v>4715</v>
      </c>
      <c r="J4229" s="2">
        <v>4541</v>
      </c>
      <c r="K4229">
        <v>0</v>
      </c>
      <c r="L4229" t="s">
        <v>1448</v>
      </c>
      <c r="M4229" t="s">
        <v>198</v>
      </c>
      <c r="N4229" t="s">
        <v>43</v>
      </c>
      <c r="O4229">
        <v>89044</v>
      </c>
    </row>
    <row r="4230" spans="1:15" x14ac:dyDescent="0.25">
      <c r="A4230" t="s">
        <v>5827</v>
      </c>
      <c r="B4230" t="s">
        <v>6077</v>
      </c>
      <c r="C4230" t="s">
        <v>17</v>
      </c>
      <c r="D4230" s="1">
        <v>44910</v>
      </c>
      <c r="E4230" s="1">
        <v>44913</v>
      </c>
      <c r="F4230" t="s">
        <v>18</v>
      </c>
      <c r="G4230" s="2">
        <v>16500</v>
      </c>
      <c r="H4230" s="2">
        <v>20341</v>
      </c>
      <c r="I4230" s="2">
        <v>1331</v>
      </c>
      <c r="J4230" s="2">
        <v>2510</v>
      </c>
      <c r="K4230">
        <v>0</v>
      </c>
      <c r="L4230" t="s">
        <v>6078</v>
      </c>
      <c r="M4230" t="s">
        <v>74</v>
      </c>
      <c r="N4230" t="s">
        <v>75</v>
      </c>
      <c r="O4230">
        <v>39507</v>
      </c>
    </row>
    <row r="4231" spans="1:15" x14ac:dyDescent="0.25">
      <c r="A4231" t="s">
        <v>5827</v>
      </c>
      <c r="B4231" t="s">
        <v>6079</v>
      </c>
      <c r="C4231" t="s">
        <v>17</v>
      </c>
      <c r="D4231" s="1">
        <v>44914</v>
      </c>
      <c r="E4231" s="1">
        <v>44916</v>
      </c>
      <c r="F4231" t="s">
        <v>18</v>
      </c>
      <c r="G4231" s="2">
        <v>0</v>
      </c>
      <c r="H4231" s="2">
        <v>0</v>
      </c>
      <c r="I4231" s="2">
        <v>0</v>
      </c>
      <c r="J4231" s="2">
        <v>0</v>
      </c>
      <c r="K4231">
        <v>0</v>
      </c>
      <c r="L4231" t="s">
        <v>5918</v>
      </c>
      <c r="M4231" t="s">
        <v>20</v>
      </c>
      <c r="N4231" t="s">
        <v>21</v>
      </c>
      <c r="O4231">
        <v>27343</v>
      </c>
    </row>
    <row r="4232" spans="1:15" x14ac:dyDescent="0.25">
      <c r="A4232" t="s">
        <v>5827</v>
      </c>
      <c r="B4232" t="s">
        <v>6080</v>
      </c>
      <c r="C4232" t="s">
        <v>5829</v>
      </c>
      <c r="D4232" s="1">
        <v>44835</v>
      </c>
      <c r="E4232" s="1">
        <v>44842</v>
      </c>
      <c r="F4232" t="s">
        <v>18</v>
      </c>
      <c r="G4232" s="2">
        <v>19000</v>
      </c>
      <c r="H4232" s="2">
        <v>21603</v>
      </c>
      <c r="I4232" s="2">
        <v>27</v>
      </c>
      <c r="J4232" s="2">
        <v>2576</v>
      </c>
      <c r="K4232">
        <v>0</v>
      </c>
      <c r="L4232" t="s">
        <v>4968</v>
      </c>
      <c r="M4232" t="s">
        <v>277</v>
      </c>
      <c r="N4232" t="s">
        <v>43</v>
      </c>
      <c r="O4232">
        <v>81615</v>
      </c>
    </row>
    <row r="4233" spans="1:15" x14ac:dyDescent="0.25">
      <c r="A4233" t="s">
        <v>5827</v>
      </c>
      <c r="B4233" t="s">
        <v>6081</v>
      </c>
      <c r="C4233" t="s">
        <v>5829</v>
      </c>
      <c r="D4233" s="1">
        <v>44906</v>
      </c>
      <c r="E4233" t="s">
        <v>17</v>
      </c>
      <c r="F4233" t="s">
        <v>18</v>
      </c>
      <c r="G4233" s="2">
        <v>14000</v>
      </c>
      <c r="H4233" s="2">
        <v>28500</v>
      </c>
      <c r="I4233" s="2">
        <v>0</v>
      </c>
      <c r="J4233" s="2">
        <v>14500</v>
      </c>
      <c r="K4233">
        <v>0</v>
      </c>
      <c r="L4233" t="s">
        <v>448</v>
      </c>
      <c r="M4233" t="s">
        <v>5285</v>
      </c>
      <c r="N4233" t="s">
        <v>21</v>
      </c>
      <c r="O4233" t="s">
        <v>6082</v>
      </c>
    </row>
    <row r="4234" spans="1:15" x14ac:dyDescent="0.25">
      <c r="A4234" t="s">
        <v>5827</v>
      </c>
      <c r="B4234" t="s">
        <v>6083</v>
      </c>
      <c r="C4234" t="s">
        <v>5832</v>
      </c>
      <c r="D4234" s="1">
        <v>44835</v>
      </c>
      <c r="E4234" s="1">
        <v>44842</v>
      </c>
      <c r="F4234" t="s">
        <v>18</v>
      </c>
      <c r="G4234" s="2">
        <v>33000</v>
      </c>
      <c r="H4234" s="2">
        <v>40308</v>
      </c>
      <c r="I4234" s="2">
        <v>2985</v>
      </c>
      <c r="J4234" s="2">
        <v>4323</v>
      </c>
      <c r="K4234">
        <v>0</v>
      </c>
      <c r="L4234" t="s">
        <v>1126</v>
      </c>
      <c r="M4234" t="s">
        <v>59</v>
      </c>
      <c r="N4234" t="s">
        <v>43</v>
      </c>
      <c r="O4234">
        <v>75225</v>
      </c>
    </row>
    <row r="4235" spans="1:15" x14ac:dyDescent="0.25">
      <c r="A4235" t="s">
        <v>5827</v>
      </c>
      <c r="B4235" t="s">
        <v>6084</v>
      </c>
      <c r="C4235" t="s">
        <v>5832</v>
      </c>
      <c r="D4235" s="1">
        <v>44835</v>
      </c>
      <c r="E4235" s="1">
        <v>44842</v>
      </c>
      <c r="F4235" t="s">
        <v>18</v>
      </c>
      <c r="G4235" s="2">
        <v>33000</v>
      </c>
      <c r="H4235" s="2">
        <v>40517</v>
      </c>
      <c r="I4235" s="2">
        <v>2651</v>
      </c>
      <c r="J4235" s="2">
        <v>4866</v>
      </c>
      <c r="K4235">
        <v>0</v>
      </c>
      <c r="L4235" t="s">
        <v>2864</v>
      </c>
      <c r="M4235" t="s">
        <v>74</v>
      </c>
      <c r="N4235" t="s">
        <v>75</v>
      </c>
      <c r="O4235">
        <v>38732</v>
      </c>
    </row>
    <row r="4236" spans="1:15" x14ac:dyDescent="0.25">
      <c r="A4236" t="s">
        <v>5827</v>
      </c>
      <c r="B4236" t="s">
        <v>6085</v>
      </c>
      <c r="C4236" t="s">
        <v>5832</v>
      </c>
      <c r="D4236" s="1">
        <v>44907</v>
      </c>
      <c r="E4236" s="1">
        <v>44907</v>
      </c>
      <c r="F4236" t="s">
        <v>18</v>
      </c>
      <c r="G4236" s="2">
        <v>28000</v>
      </c>
      <c r="H4236" s="2">
        <v>35413</v>
      </c>
      <c r="I4236" s="2">
        <v>2547</v>
      </c>
      <c r="J4236" s="2">
        <v>4866</v>
      </c>
      <c r="K4236">
        <v>0</v>
      </c>
      <c r="L4236" t="s">
        <v>843</v>
      </c>
      <c r="M4236" t="s">
        <v>46</v>
      </c>
      <c r="N4236" t="s">
        <v>21</v>
      </c>
      <c r="O4236">
        <v>30009</v>
      </c>
    </row>
    <row r="4237" spans="1:15" x14ac:dyDescent="0.25">
      <c r="A4237" t="s">
        <v>5827</v>
      </c>
      <c r="B4237" t="s">
        <v>6086</v>
      </c>
      <c r="C4237" t="s">
        <v>17</v>
      </c>
      <c r="D4237" s="1">
        <v>44921</v>
      </c>
      <c r="E4237" s="1">
        <v>44922</v>
      </c>
      <c r="F4237" t="s">
        <v>18</v>
      </c>
      <c r="G4237" s="2">
        <v>25500</v>
      </c>
      <c r="H4237" s="2">
        <v>30850</v>
      </c>
      <c r="I4237" s="2">
        <v>2018</v>
      </c>
      <c r="J4237" s="2">
        <v>3332</v>
      </c>
      <c r="K4237">
        <v>0</v>
      </c>
      <c r="L4237" t="s">
        <v>2859</v>
      </c>
      <c r="M4237" t="s">
        <v>46</v>
      </c>
      <c r="N4237" t="s">
        <v>21</v>
      </c>
      <c r="O4237">
        <v>30506</v>
      </c>
    </row>
    <row r="4238" spans="1:15" x14ac:dyDescent="0.25">
      <c r="A4238" t="s">
        <v>5827</v>
      </c>
      <c r="B4238" t="s">
        <v>6087</v>
      </c>
      <c r="C4238" t="s">
        <v>5832</v>
      </c>
      <c r="D4238" s="1">
        <v>44835</v>
      </c>
      <c r="E4238" s="1">
        <v>44842</v>
      </c>
      <c r="F4238" t="s">
        <v>18</v>
      </c>
      <c r="G4238" s="2">
        <v>33000</v>
      </c>
      <c r="H4238" s="2">
        <v>40308</v>
      </c>
      <c r="I4238" s="2">
        <v>2985</v>
      </c>
      <c r="J4238" s="2">
        <v>4323</v>
      </c>
      <c r="K4238">
        <v>0</v>
      </c>
      <c r="L4238" t="s">
        <v>174</v>
      </c>
      <c r="M4238" t="s">
        <v>59</v>
      </c>
      <c r="N4238" t="s">
        <v>43</v>
      </c>
      <c r="O4238">
        <v>78735</v>
      </c>
    </row>
    <row r="4239" spans="1:15" x14ac:dyDescent="0.25">
      <c r="A4239" t="s">
        <v>5827</v>
      </c>
      <c r="B4239" t="s">
        <v>6088</v>
      </c>
      <c r="C4239" t="s">
        <v>5832</v>
      </c>
      <c r="D4239" s="1">
        <v>44835</v>
      </c>
      <c r="E4239" s="1">
        <v>44842</v>
      </c>
      <c r="F4239" t="s">
        <v>18</v>
      </c>
      <c r="G4239" s="2">
        <v>31000</v>
      </c>
      <c r="H4239" s="2">
        <v>38377</v>
      </c>
      <c r="I4239" s="2">
        <v>2511</v>
      </c>
      <c r="J4239" s="2">
        <v>4866</v>
      </c>
      <c r="K4239">
        <v>0</v>
      </c>
      <c r="L4239" t="s">
        <v>296</v>
      </c>
      <c r="M4239" t="s">
        <v>88</v>
      </c>
      <c r="N4239" t="s">
        <v>43</v>
      </c>
      <c r="O4239" t="s">
        <v>6089</v>
      </c>
    </row>
    <row r="4240" spans="1:15" x14ac:dyDescent="0.25">
      <c r="A4240" t="s">
        <v>5827</v>
      </c>
      <c r="B4240" t="s">
        <v>6090</v>
      </c>
      <c r="C4240" t="s">
        <v>17</v>
      </c>
      <c r="D4240" s="1">
        <v>44860</v>
      </c>
      <c r="E4240" s="1">
        <v>44860</v>
      </c>
      <c r="F4240" t="s">
        <v>18</v>
      </c>
      <c r="G4240" s="2">
        <v>0</v>
      </c>
      <c r="H4240" s="2">
        <v>0</v>
      </c>
      <c r="I4240" s="2">
        <v>0</v>
      </c>
      <c r="J4240" s="2">
        <v>0</v>
      </c>
      <c r="K4240">
        <v>0</v>
      </c>
      <c r="L4240" t="s">
        <v>2156</v>
      </c>
      <c r="M4240" t="s">
        <v>42</v>
      </c>
      <c r="N4240" t="s">
        <v>43</v>
      </c>
      <c r="O4240">
        <v>21224</v>
      </c>
    </row>
    <row r="4241" spans="1:15" x14ac:dyDescent="0.25">
      <c r="A4241" t="s">
        <v>5827</v>
      </c>
      <c r="B4241" t="s">
        <v>6091</v>
      </c>
      <c r="C4241" t="s">
        <v>5829</v>
      </c>
      <c r="D4241" s="1">
        <v>44906</v>
      </c>
      <c r="E4241" s="1">
        <v>44907</v>
      </c>
      <c r="F4241" t="s">
        <v>18</v>
      </c>
      <c r="G4241" s="2">
        <v>19000</v>
      </c>
      <c r="H4241" s="2">
        <v>23555</v>
      </c>
      <c r="I4241" s="2">
        <v>1746</v>
      </c>
      <c r="J4241" s="2">
        <v>2809</v>
      </c>
      <c r="K4241">
        <v>0</v>
      </c>
      <c r="L4241" t="s">
        <v>112</v>
      </c>
      <c r="M4241" t="s">
        <v>59</v>
      </c>
      <c r="N4241" t="s">
        <v>43</v>
      </c>
      <c r="O4241">
        <v>77096</v>
      </c>
    </row>
    <row r="4242" spans="1:15" x14ac:dyDescent="0.25">
      <c r="A4242" t="s">
        <v>5827</v>
      </c>
      <c r="B4242" t="s">
        <v>6092</v>
      </c>
      <c r="C4242" t="s">
        <v>17</v>
      </c>
      <c r="D4242" s="1">
        <v>44897</v>
      </c>
      <c r="E4242" s="1">
        <v>44903</v>
      </c>
      <c r="F4242" t="s">
        <v>18</v>
      </c>
      <c r="G4242" s="2">
        <v>39000</v>
      </c>
      <c r="H4242" s="2">
        <v>46966</v>
      </c>
      <c r="I4242" s="2">
        <v>3479</v>
      </c>
      <c r="J4242" s="2">
        <v>4487</v>
      </c>
      <c r="K4242">
        <v>0</v>
      </c>
      <c r="L4242" t="s">
        <v>1089</v>
      </c>
      <c r="M4242" t="s">
        <v>59</v>
      </c>
      <c r="N4242" t="s">
        <v>43</v>
      </c>
      <c r="O4242">
        <v>75093</v>
      </c>
    </row>
    <row r="4243" spans="1:15" x14ac:dyDescent="0.25">
      <c r="A4243" t="s">
        <v>5827</v>
      </c>
      <c r="B4243" t="s">
        <v>6093</v>
      </c>
      <c r="C4243" t="s">
        <v>5832</v>
      </c>
      <c r="D4243" s="1">
        <v>44835</v>
      </c>
      <c r="E4243" s="1">
        <v>44842</v>
      </c>
      <c r="F4243" t="s">
        <v>18</v>
      </c>
      <c r="G4243" s="2">
        <v>33000</v>
      </c>
      <c r="H4243" s="2">
        <v>37866</v>
      </c>
      <c r="I4243" s="2">
        <v>0</v>
      </c>
      <c r="J4243" s="2">
        <v>4866</v>
      </c>
      <c r="K4243">
        <v>0</v>
      </c>
      <c r="L4243" t="s">
        <v>6094</v>
      </c>
      <c r="M4243" t="s">
        <v>71</v>
      </c>
      <c r="N4243" t="s">
        <v>43</v>
      </c>
      <c r="O4243">
        <v>32003</v>
      </c>
    </row>
    <row r="4244" spans="1:15" x14ac:dyDescent="0.25">
      <c r="A4244" t="s">
        <v>5827</v>
      </c>
      <c r="B4244" t="s">
        <v>6095</v>
      </c>
      <c r="C4244" t="s">
        <v>5832</v>
      </c>
      <c r="D4244" s="1">
        <v>44907</v>
      </c>
      <c r="E4244" s="1">
        <v>44907</v>
      </c>
      <c r="F4244" t="s">
        <v>18</v>
      </c>
      <c r="G4244" s="2">
        <v>28000</v>
      </c>
      <c r="H4244" s="2">
        <v>34909</v>
      </c>
      <c r="I4244" s="2">
        <v>2586</v>
      </c>
      <c r="J4244" s="2">
        <v>4323</v>
      </c>
      <c r="K4244">
        <v>0</v>
      </c>
      <c r="L4244" t="s">
        <v>1126</v>
      </c>
      <c r="M4244" t="s">
        <v>59</v>
      </c>
      <c r="N4244" t="s">
        <v>43</v>
      </c>
      <c r="O4244">
        <v>75214</v>
      </c>
    </row>
    <row r="4245" spans="1:15" x14ac:dyDescent="0.25">
      <c r="A4245" t="s">
        <v>5827</v>
      </c>
      <c r="B4245" t="s">
        <v>6096</v>
      </c>
      <c r="C4245" t="s">
        <v>5829</v>
      </c>
      <c r="D4245" s="1">
        <v>44835</v>
      </c>
      <c r="E4245" s="1">
        <v>44842</v>
      </c>
      <c r="F4245" t="s">
        <v>18</v>
      </c>
      <c r="G4245" s="2">
        <v>19000</v>
      </c>
      <c r="H4245" s="2">
        <v>23555</v>
      </c>
      <c r="I4245" s="2">
        <v>1746</v>
      </c>
      <c r="J4245" s="2">
        <v>2809</v>
      </c>
      <c r="K4245">
        <v>0</v>
      </c>
      <c r="L4245" t="s">
        <v>6097</v>
      </c>
      <c r="M4245" t="s">
        <v>59</v>
      </c>
      <c r="N4245" t="s">
        <v>43</v>
      </c>
      <c r="O4245">
        <v>77573</v>
      </c>
    </row>
    <row r="4246" spans="1:15" x14ac:dyDescent="0.25">
      <c r="A4246" t="s">
        <v>5827</v>
      </c>
      <c r="B4246" t="s">
        <v>6098</v>
      </c>
      <c r="C4246" t="s">
        <v>17</v>
      </c>
      <c r="D4246" s="1">
        <v>44909</v>
      </c>
      <c r="E4246" s="1">
        <v>44913</v>
      </c>
      <c r="F4246" t="s">
        <v>18</v>
      </c>
      <c r="G4246" s="2">
        <v>0</v>
      </c>
      <c r="H4246" s="2">
        <v>0</v>
      </c>
      <c r="I4246" s="2">
        <v>0</v>
      </c>
      <c r="J4246" s="2">
        <v>0</v>
      </c>
      <c r="K4246">
        <v>0</v>
      </c>
      <c r="L4246" t="s">
        <v>640</v>
      </c>
      <c r="M4246" t="s">
        <v>203</v>
      </c>
      <c r="N4246" t="s">
        <v>21</v>
      </c>
      <c r="O4246">
        <v>60521</v>
      </c>
    </row>
    <row r="4247" spans="1:15" x14ac:dyDescent="0.25">
      <c r="A4247" t="s">
        <v>5827</v>
      </c>
      <c r="B4247" t="s">
        <v>6099</v>
      </c>
      <c r="C4247" t="s">
        <v>5829</v>
      </c>
      <c r="D4247" s="1">
        <v>44835</v>
      </c>
      <c r="E4247" t="s">
        <v>17</v>
      </c>
      <c r="F4247" t="s">
        <v>18</v>
      </c>
      <c r="G4247" s="2">
        <v>19000</v>
      </c>
      <c r="H4247" s="2">
        <v>23126</v>
      </c>
      <c r="I4247" s="2">
        <v>1140</v>
      </c>
      <c r="J4247" s="2">
        <v>2986</v>
      </c>
      <c r="K4247">
        <v>0</v>
      </c>
      <c r="L4247" t="s">
        <v>1251</v>
      </c>
      <c r="M4247" t="s">
        <v>30</v>
      </c>
      <c r="N4247" t="s">
        <v>75</v>
      </c>
      <c r="O4247">
        <v>20124</v>
      </c>
    </row>
    <row r="4248" spans="1:15" x14ac:dyDescent="0.25">
      <c r="A4248" t="s">
        <v>5827</v>
      </c>
      <c r="B4248" t="s">
        <v>6100</v>
      </c>
      <c r="C4248" t="s">
        <v>5832</v>
      </c>
      <c r="D4248" s="1">
        <v>44835</v>
      </c>
      <c r="E4248" s="1">
        <v>44842</v>
      </c>
      <c r="F4248" t="s">
        <v>18</v>
      </c>
      <c r="G4248" s="2">
        <v>33000</v>
      </c>
      <c r="H4248" s="2">
        <v>40308</v>
      </c>
      <c r="I4248" s="2">
        <v>2985</v>
      </c>
      <c r="J4248" s="2">
        <v>4323</v>
      </c>
      <c r="K4248">
        <v>0</v>
      </c>
      <c r="L4248" t="s">
        <v>174</v>
      </c>
      <c r="M4248" t="s">
        <v>59</v>
      </c>
      <c r="N4248" t="s">
        <v>43</v>
      </c>
      <c r="O4248">
        <v>78738</v>
      </c>
    </row>
    <row r="4249" spans="1:15" x14ac:dyDescent="0.25">
      <c r="A4249" t="s">
        <v>5827</v>
      </c>
      <c r="B4249" t="s">
        <v>6101</v>
      </c>
      <c r="C4249" t="s">
        <v>17</v>
      </c>
      <c r="D4249" s="1">
        <v>44856</v>
      </c>
      <c r="E4249" s="1">
        <v>44858</v>
      </c>
      <c r="F4249" t="s">
        <v>18</v>
      </c>
      <c r="G4249" s="2">
        <v>610</v>
      </c>
      <c r="H4249" s="2">
        <v>2639</v>
      </c>
      <c r="I4249" s="2">
        <v>37</v>
      </c>
      <c r="J4249" s="2">
        <v>1992</v>
      </c>
      <c r="K4249">
        <v>0</v>
      </c>
      <c r="L4249" t="s">
        <v>706</v>
      </c>
      <c r="M4249" t="s">
        <v>444</v>
      </c>
      <c r="N4249" t="s">
        <v>43</v>
      </c>
      <c r="O4249">
        <v>83713</v>
      </c>
    </row>
    <row r="4250" spans="1:15" x14ac:dyDescent="0.25">
      <c r="A4250" t="s">
        <v>5827</v>
      </c>
      <c r="B4250" t="s">
        <v>6102</v>
      </c>
      <c r="C4250" t="s">
        <v>5832</v>
      </c>
      <c r="D4250" s="1">
        <v>44838</v>
      </c>
      <c r="E4250" s="1">
        <v>44842</v>
      </c>
      <c r="F4250" t="s">
        <v>18</v>
      </c>
      <c r="G4250" s="2">
        <v>27400</v>
      </c>
      <c r="H4250" s="2">
        <v>34283</v>
      </c>
      <c r="I4250" s="2">
        <v>2017</v>
      </c>
      <c r="J4250" s="2">
        <v>4866</v>
      </c>
      <c r="K4250">
        <v>0</v>
      </c>
      <c r="L4250" t="s">
        <v>1111</v>
      </c>
      <c r="M4250" t="s">
        <v>203</v>
      </c>
      <c r="N4250" t="s">
        <v>21</v>
      </c>
      <c r="O4250">
        <v>60613</v>
      </c>
    </row>
    <row r="4251" spans="1:15" x14ac:dyDescent="0.25">
      <c r="A4251" t="s">
        <v>5827</v>
      </c>
      <c r="B4251" t="s">
        <v>6103</v>
      </c>
      <c r="C4251" t="s">
        <v>5829</v>
      </c>
      <c r="D4251" s="1">
        <v>44835</v>
      </c>
      <c r="E4251" s="1">
        <v>44842</v>
      </c>
      <c r="F4251" t="s">
        <v>18</v>
      </c>
      <c r="G4251" s="2">
        <v>14000</v>
      </c>
      <c r="H4251" s="2">
        <v>17728</v>
      </c>
      <c r="I4251" s="2">
        <v>742</v>
      </c>
      <c r="J4251" s="2">
        <v>2986</v>
      </c>
      <c r="K4251">
        <v>0</v>
      </c>
      <c r="L4251" t="s">
        <v>6104</v>
      </c>
      <c r="M4251" t="s">
        <v>30</v>
      </c>
      <c r="N4251" t="s">
        <v>21</v>
      </c>
      <c r="O4251">
        <v>24502</v>
      </c>
    </row>
    <row r="4252" spans="1:15" x14ac:dyDescent="0.25">
      <c r="A4252" t="s">
        <v>5827</v>
      </c>
      <c r="B4252" t="s">
        <v>6105</v>
      </c>
      <c r="C4252" t="s">
        <v>5832</v>
      </c>
      <c r="D4252" s="1">
        <v>44835</v>
      </c>
      <c r="E4252" s="1">
        <v>44842</v>
      </c>
      <c r="F4252" t="s">
        <v>18</v>
      </c>
      <c r="G4252" s="2">
        <v>33000</v>
      </c>
      <c r="H4252" s="2">
        <v>39663</v>
      </c>
      <c r="I4252" s="2">
        <v>2340</v>
      </c>
      <c r="J4252" s="2">
        <v>4323</v>
      </c>
      <c r="K4252">
        <v>0</v>
      </c>
      <c r="L4252" t="s">
        <v>6106</v>
      </c>
      <c r="M4252" t="s">
        <v>3160</v>
      </c>
      <c r="N4252" t="s">
        <v>43</v>
      </c>
      <c r="O4252">
        <v>57108</v>
      </c>
    </row>
    <row r="4253" spans="1:15" x14ac:dyDescent="0.25">
      <c r="A4253" t="s">
        <v>5827</v>
      </c>
      <c r="B4253" t="s">
        <v>6107</v>
      </c>
      <c r="C4253" t="s">
        <v>17</v>
      </c>
      <c r="D4253" s="1">
        <v>44837</v>
      </c>
      <c r="E4253" t="s">
        <v>17</v>
      </c>
      <c r="F4253" t="s">
        <v>18</v>
      </c>
      <c r="G4253" s="2">
        <v>28230</v>
      </c>
      <c r="H4253" s="2">
        <v>32893</v>
      </c>
      <c r="I4253" s="2">
        <v>0</v>
      </c>
      <c r="J4253" s="2">
        <v>4663</v>
      </c>
      <c r="K4253">
        <v>0</v>
      </c>
      <c r="L4253" t="s">
        <v>6008</v>
      </c>
      <c r="M4253" t="s">
        <v>306</v>
      </c>
      <c r="N4253" t="s">
        <v>75</v>
      </c>
      <c r="O4253">
        <v>35405</v>
      </c>
    </row>
    <row r="4254" spans="1:15" x14ac:dyDescent="0.25">
      <c r="A4254" t="s">
        <v>5827</v>
      </c>
      <c r="B4254" t="s">
        <v>6108</v>
      </c>
      <c r="C4254" t="s">
        <v>5829</v>
      </c>
      <c r="D4254" s="1">
        <v>44835</v>
      </c>
      <c r="E4254" s="1">
        <v>44842</v>
      </c>
      <c r="F4254" t="s">
        <v>18</v>
      </c>
      <c r="G4254" s="2">
        <v>14000</v>
      </c>
      <c r="H4254" s="2">
        <v>18154</v>
      </c>
      <c r="I4254" s="2">
        <v>1345</v>
      </c>
      <c r="J4254" s="2">
        <v>2809</v>
      </c>
      <c r="K4254">
        <v>0</v>
      </c>
      <c r="L4254" t="s">
        <v>174</v>
      </c>
      <c r="M4254" t="s">
        <v>59</v>
      </c>
      <c r="N4254" t="s">
        <v>43</v>
      </c>
      <c r="O4254">
        <v>78735</v>
      </c>
    </row>
    <row r="4255" spans="1:15" x14ac:dyDescent="0.25">
      <c r="A4255" t="s">
        <v>5827</v>
      </c>
      <c r="B4255" t="s">
        <v>6109</v>
      </c>
      <c r="C4255" t="s">
        <v>5832</v>
      </c>
      <c r="D4255" s="1">
        <v>44835</v>
      </c>
      <c r="E4255" t="s">
        <v>17</v>
      </c>
      <c r="F4255" t="s">
        <v>18</v>
      </c>
      <c r="G4255" s="2">
        <v>33000</v>
      </c>
      <c r="H4255" s="2">
        <v>35558</v>
      </c>
      <c r="I4255" s="2">
        <v>2558</v>
      </c>
      <c r="J4255" s="2">
        <v>0</v>
      </c>
      <c r="K4255">
        <v>0</v>
      </c>
      <c r="L4255" t="s">
        <v>17</v>
      </c>
      <c r="M4255" t="s">
        <v>17</v>
      </c>
      <c r="N4255" t="s">
        <v>43</v>
      </c>
      <c r="O4255" t="s">
        <v>17</v>
      </c>
    </row>
    <row r="4256" spans="1:15" x14ac:dyDescent="0.25">
      <c r="A4256" t="s">
        <v>5827</v>
      </c>
      <c r="B4256" t="s">
        <v>6110</v>
      </c>
      <c r="C4256" t="s">
        <v>5832</v>
      </c>
      <c r="D4256" s="1">
        <v>44835</v>
      </c>
      <c r="E4256" s="1">
        <v>44842</v>
      </c>
      <c r="F4256" t="s">
        <v>18</v>
      </c>
      <c r="G4256" s="2">
        <v>33000</v>
      </c>
      <c r="H4256" s="2">
        <v>36954</v>
      </c>
      <c r="I4256" s="2">
        <v>27</v>
      </c>
      <c r="J4256" s="2">
        <v>3927</v>
      </c>
      <c r="K4256">
        <v>0</v>
      </c>
      <c r="L4256" t="s">
        <v>2020</v>
      </c>
      <c r="M4256" t="s">
        <v>277</v>
      </c>
      <c r="N4256" t="s">
        <v>43</v>
      </c>
      <c r="O4256">
        <v>80210</v>
      </c>
    </row>
    <row r="4257" spans="1:15" x14ac:dyDescent="0.25">
      <c r="A4257" t="s">
        <v>5827</v>
      </c>
      <c r="B4257" t="s">
        <v>6111</v>
      </c>
      <c r="C4257" t="s">
        <v>5829</v>
      </c>
      <c r="D4257" s="1">
        <v>44835</v>
      </c>
      <c r="E4257" s="1">
        <v>44842</v>
      </c>
      <c r="F4257" t="s">
        <v>18</v>
      </c>
      <c r="G4257" s="2">
        <v>14900</v>
      </c>
      <c r="H4257" s="2">
        <v>18760</v>
      </c>
      <c r="I4257" s="2">
        <v>1350</v>
      </c>
      <c r="J4257" s="2">
        <v>2510</v>
      </c>
      <c r="K4257">
        <v>0</v>
      </c>
      <c r="L4257" t="s">
        <v>423</v>
      </c>
      <c r="M4257" t="s">
        <v>46</v>
      </c>
      <c r="N4257" t="s">
        <v>21</v>
      </c>
      <c r="O4257">
        <v>30075</v>
      </c>
    </row>
    <row r="4258" spans="1:15" x14ac:dyDescent="0.25">
      <c r="A4258" t="s">
        <v>5827</v>
      </c>
      <c r="B4258" t="s">
        <v>6112</v>
      </c>
      <c r="C4258" t="s">
        <v>5832</v>
      </c>
      <c r="D4258" s="1">
        <v>44835</v>
      </c>
      <c r="E4258" s="1">
        <v>44842</v>
      </c>
      <c r="F4258" t="s">
        <v>18</v>
      </c>
      <c r="G4258" s="2">
        <v>33000</v>
      </c>
      <c r="H4258" s="2">
        <v>39566</v>
      </c>
      <c r="I4258" s="2">
        <v>2888</v>
      </c>
      <c r="J4258" s="2">
        <v>3678</v>
      </c>
      <c r="K4258">
        <v>0</v>
      </c>
      <c r="L4258" t="s">
        <v>116</v>
      </c>
      <c r="M4258" t="s">
        <v>52</v>
      </c>
      <c r="N4258" t="s">
        <v>43</v>
      </c>
      <c r="O4258">
        <v>94513</v>
      </c>
    </row>
    <row r="4259" spans="1:15" x14ac:dyDescent="0.25">
      <c r="A4259" t="s">
        <v>5827</v>
      </c>
      <c r="B4259" t="s">
        <v>6113</v>
      </c>
      <c r="C4259" t="s">
        <v>17</v>
      </c>
      <c r="D4259" s="1">
        <v>44902</v>
      </c>
      <c r="E4259" s="1">
        <v>44903</v>
      </c>
      <c r="F4259" t="s">
        <v>18</v>
      </c>
      <c r="G4259" s="2">
        <v>17500</v>
      </c>
      <c r="H4259" s="2">
        <v>21899</v>
      </c>
      <c r="I4259" s="2">
        <v>1447</v>
      </c>
      <c r="J4259" s="2">
        <v>2952</v>
      </c>
      <c r="K4259">
        <v>0</v>
      </c>
      <c r="L4259" t="s">
        <v>283</v>
      </c>
      <c r="M4259" t="s">
        <v>198</v>
      </c>
      <c r="N4259" t="s">
        <v>43</v>
      </c>
      <c r="O4259">
        <v>89503</v>
      </c>
    </row>
    <row r="4260" spans="1:15" x14ac:dyDescent="0.25">
      <c r="A4260" t="s">
        <v>5827</v>
      </c>
      <c r="B4260" t="s">
        <v>6114</v>
      </c>
      <c r="C4260" t="s">
        <v>5832</v>
      </c>
      <c r="D4260" s="1">
        <v>44835</v>
      </c>
      <c r="E4260" s="1">
        <v>44842</v>
      </c>
      <c r="F4260" t="s">
        <v>18</v>
      </c>
      <c r="G4260" s="2">
        <v>33000</v>
      </c>
      <c r="H4260" s="2">
        <v>39433</v>
      </c>
      <c r="I4260" s="2">
        <v>2755</v>
      </c>
      <c r="J4260" s="2">
        <v>3678</v>
      </c>
      <c r="K4260">
        <v>0</v>
      </c>
      <c r="L4260" t="s">
        <v>3285</v>
      </c>
      <c r="M4260" t="s">
        <v>52</v>
      </c>
      <c r="N4260" t="s">
        <v>43</v>
      </c>
      <c r="O4260">
        <v>93711</v>
      </c>
    </row>
    <row r="4261" spans="1:15" x14ac:dyDescent="0.25">
      <c r="A4261" t="s">
        <v>5827</v>
      </c>
      <c r="B4261" t="s">
        <v>6115</v>
      </c>
      <c r="C4261" t="s">
        <v>5829</v>
      </c>
      <c r="D4261" s="1">
        <v>44835</v>
      </c>
      <c r="E4261" s="1">
        <v>44842</v>
      </c>
      <c r="F4261" t="s">
        <v>18</v>
      </c>
      <c r="G4261" s="2">
        <v>19000</v>
      </c>
      <c r="H4261" s="2">
        <v>23555</v>
      </c>
      <c r="I4261" s="2">
        <v>1746</v>
      </c>
      <c r="J4261" s="2">
        <v>2809</v>
      </c>
      <c r="K4261">
        <v>0</v>
      </c>
      <c r="L4261" t="s">
        <v>2716</v>
      </c>
      <c r="M4261" t="s">
        <v>59</v>
      </c>
      <c r="N4261" t="s">
        <v>43</v>
      </c>
      <c r="O4261">
        <v>76051</v>
      </c>
    </row>
    <row r="4262" spans="1:15" x14ac:dyDescent="0.25">
      <c r="A4262" t="s">
        <v>5827</v>
      </c>
      <c r="B4262" t="s">
        <v>6116</v>
      </c>
      <c r="C4262" t="s">
        <v>5829</v>
      </c>
      <c r="D4262" s="1">
        <v>44835</v>
      </c>
      <c r="E4262" s="1">
        <v>44842</v>
      </c>
      <c r="F4262" t="s">
        <v>18</v>
      </c>
      <c r="G4262" s="2">
        <v>14000</v>
      </c>
      <c r="H4262" s="2">
        <v>18290</v>
      </c>
      <c r="I4262" s="2">
        <v>1435</v>
      </c>
      <c r="J4262" s="2">
        <v>2855</v>
      </c>
      <c r="K4262">
        <v>0</v>
      </c>
      <c r="L4262" t="s">
        <v>6117</v>
      </c>
      <c r="M4262" t="s">
        <v>52</v>
      </c>
      <c r="N4262" t="s">
        <v>43</v>
      </c>
      <c r="O4262">
        <v>94611</v>
      </c>
    </row>
    <row r="4263" spans="1:15" x14ac:dyDescent="0.25">
      <c r="A4263" t="s">
        <v>5827</v>
      </c>
      <c r="B4263" t="s">
        <v>6118</v>
      </c>
      <c r="C4263" t="s">
        <v>5829</v>
      </c>
      <c r="D4263" s="1">
        <v>44852</v>
      </c>
      <c r="E4263" s="1">
        <v>44853</v>
      </c>
      <c r="F4263" t="s">
        <v>18</v>
      </c>
      <c r="G4263" s="2">
        <v>16500</v>
      </c>
      <c r="H4263" s="2">
        <v>20151</v>
      </c>
      <c r="I4263" s="2">
        <v>1141</v>
      </c>
      <c r="J4263" s="2">
        <v>2510</v>
      </c>
      <c r="K4263">
        <v>0</v>
      </c>
      <c r="L4263" t="s">
        <v>720</v>
      </c>
      <c r="M4263" t="s">
        <v>88</v>
      </c>
      <c r="N4263" t="s">
        <v>43</v>
      </c>
      <c r="O4263">
        <v>17408</v>
      </c>
    </row>
    <row r="4264" spans="1:15" x14ac:dyDescent="0.25">
      <c r="A4264" t="s">
        <v>5827</v>
      </c>
      <c r="B4264" t="s">
        <v>6119</v>
      </c>
      <c r="C4264" t="s">
        <v>5832</v>
      </c>
      <c r="D4264" s="1">
        <v>44835</v>
      </c>
      <c r="E4264" s="1">
        <v>44842</v>
      </c>
      <c r="F4264" t="s">
        <v>18</v>
      </c>
      <c r="G4264" s="2">
        <v>27400</v>
      </c>
      <c r="H4264" s="2">
        <v>34766</v>
      </c>
      <c r="I4264" s="2">
        <v>2500</v>
      </c>
      <c r="J4264" s="2">
        <v>4866</v>
      </c>
      <c r="K4264">
        <v>0</v>
      </c>
      <c r="L4264" t="s">
        <v>1673</v>
      </c>
      <c r="M4264" t="s">
        <v>46</v>
      </c>
      <c r="N4264" t="s">
        <v>21</v>
      </c>
      <c r="O4264">
        <v>30338</v>
      </c>
    </row>
    <row r="4265" spans="1:15" x14ac:dyDescent="0.25">
      <c r="A4265" t="s">
        <v>5827</v>
      </c>
      <c r="B4265" t="s">
        <v>6120</v>
      </c>
      <c r="C4265" t="s">
        <v>5829</v>
      </c>
      <c r="D4265" s="1">
        <v>44835</v>
      </c>
      <c r="E4265" s="1">
        <v>44842</v>
      </c>
      <c r="F4265" t="s">
        <v>18</v>
      </c>
      <c r="G4265" s="2">
        <v>19000</v>
      </c>
      <c r="H4265" s="2">
        <v>23555</v>
      </c>
      <c r="I4265" s="2">
        <v>1746</v>
      </c>
      <c r="J4265" s="2">
        <v>2809</v>
      </c>
      <c r="K4265">
        <v>0</v>
      </c>
      <c r="L4265" t="s">
        <v>1089</v>
      </c>
      <c r="M4265" t="s">
        <v>59</v>
      </c>
      <c r="N4265" t="s">
        <v>43</v>
      </c>
      <c r="O4265">
        <v>75024</v>
      </c>
    </row>
    <row r="4266" spans="1:15" x14ac:dyDescent="0.25">
      <c r="A4266" t="s">
        <v>5827</v>
      </c>
      <c r="B4266" t="s">
        <v>6121</v>
      </c>
      <c r="C4266" t="s">
        <v>5832</v>
      </c>
      <c r="D4266" s="1">
        <v>44835</v>
      </c>
      <c r="E4266" s="1">
        <v>44842</v>
      </c>
      <c r="F4266" t="s">
        <v>18</v>
      </c>
      <c r="G4266" s="2">
        <v>33000</v>
      </c>
      <c r="H4266" s="2">
        <v>40517</v>
      </c>
      <c r="I4266" s="2">
        <v>2651</v>
      </c>
      <c r="J4266" s="2">
        <v>4866</v>
      </c>
      <c r="K4266">
        <v>0</v>
      </c>
      <c r="L4266" t="s">
        <v>6122</v>
      </c>
      <c r="M4266" t="s">
        <v>134</v>
      </c>
      <c r="N4266" t="s">
        <v>43</v>
      </c>
      <c r="O4266">
        <v>46755</v>
      </c>
    </row>
    <row r="4267" spans="1:15" x14ac:dyDescent="0.25">
      <c r="A4267" t="s">
        <v>5827</v>
      </c>
      <c r="B4267" t="s">
        <v>6123</v>
      </c>
      <c r="C4267" t="s">
        <v>5832</v>
      </c>
      <c r="D4267" s="1">
        <v>44851</v>
      </c>
      <c r="E4267" s="1">
        <v>44853</v>
      </c>
      <c r="F4267" t="s">
        <v>18</v>
      </c>
      <c r="G4267" s="2">
        <v>33000</v>
      </c>
      <c r="H4267" s="2">
        <v>37866</v>
      </c>
      <c r="I4267" s="2">
        <v>0</v>
      </c>
      <c r="J4267" s="2">
        <v>4866</v>
      </c>
      <c r="K4267">
        <v>0</v>
      </c>
      <c r="L4267" t="s">
        <v>3255</v>
      </c>
      <c r="M4267" t="s">
        <v>71</v>
      </c>
      <c r="N4267" t="s">
        <v>43</v>
      </c>
      <c r="O4267">
        <v>32836</v>
      </c>
    </row>
    <row r="4268" spans="1:15" x14ac:dyDescent="0.25">
      <c r="A4268" t="s">
        <v>5827</v>
      </c>
      <c r="B4268" t="s">
        <v>6124</v>
      </c>
      <c r="C4268" t="s">
        <v>5832</v>
      </c>
      <c r="D4268" s="1">
        <v>44835</v>
      </c>
      <c r="E4268" s="1">
        <v>44842</v>
      </c>
      <c r="F4268" t="s">
        <v>18</v>
      </c>
      <c r="G4268" s="2">
        <v>33000</v>
      </c>
      <c r="H4268" s="2">
        <v>36865</v>
      </c>
      <c r="I4268" s="2">
        <v>0</v>
      </c>
      <c r="J4268" s="2">
        <v>3865</v>
      </c>
      <c r="K4268">
        <v>0</v>
      </c>
      <c r="L4268" t="s">
        <v>576</v>
      </c>
      <c r="M4268" t="s">
        <v>577</v>
      </c>
      <c r="N4268" t="s">
        <v>43</v>
      </c>
      <c r="O4268">
        <v>97239</v>
      </c>
    </row>
    <row r="4269" spans="1:15" x14ac:dyDescent="0.25">
      <c r="A4269" t="s">
        <v>5827</v>
      </c>
      <c r="B4269" t="s">
        <v>6125</v>
      </c>
      <c r="C4269" t="s">
        <v>5832</v>
      </c>
      <c r="D4269" s="1">
        <v>44835</v>
      </c>
      <c r="E4269" s="1">
        <v>44842</v>
      </c>
      <c r="F4269" t="s">
        <v>18</v>
      </c>
      <c r="G4269" s="2">
        <v>33000</v>
      </c>
      <c r="H4269" s="2">
        <v>39070</v>
      </c>
      <c r="I4269" s="2">
        <v>2392</v>
      </c>
      <c r="J4269" s="2">
        <v>3678</v>
      </c>
      <c r="K4269">
        <v>0</v>
      </c>
      <c r="L4269" t="s">
        <v>1777</v>
      </c>
      <c r="M4269" t="s">
        <v>52</v>
      </c>
      <c r="N4269" t="s">
        <v>43</v>
      </c>
      <c r="O4269">
        <v>91361</v>
      </c>
    </row>
    <row r="4270" spans="1:15" x14ac:dyDescent="0.25">
      <c r="A4270" t="s">
        <v>5827</v>
      </c>
      <c r="B4270" t="s">
        <v>6126</v>
      </c>
      <c r="C4270" t="s">
        <v>5829</v>
      </c>
      <c r="D4270" s="1">
        <v>44835</v>
      </c>
      <c r="E4270" s="1">
        <v>44842</v>
      </c>
      <c r="F4270" t="s">
        <v>18</v>
      </c>
      <c r="G4270" s="2">
        <v>19000</v>
      </c>
      <c r="H4270" s="2">
        <v>23305</v>
      </c>
      <c r="I4270" s="2">
        <v>1319</v>
      </c>
      <c r="J4270" s="2">
        <v>2986</v>
      </c>
      <c r="K4270">
        <v>0</v>
      </c>
      <c r="L4270" t="s">
        <v>477</v>
      </c>
      <c r="M4270" t="s">
        <v>286</v>
      </c>
      <c r="N4270" t="s">
        <v>43</v>
      </c>
      <c r="O4270">
        <v>29615</v>
      </c>
    </row>
    <row r="4271" spans="1:15" x14ac:dyDescent="0.25">
      <c r="A4271" t="s">
        <v>5827</v>
      </c>
      <c r="B4271" t="s">
        <v>6127</v>
      </c>
      <c r="C4271" t="s">
        <v>5832</v>
      </c>
      <c r="D4271" s="1">
        <v>44835</v>
      </c>
      <c r="E4271" s="1">
        <v>44842</v>
      </c>
      <c r="F4271" t="s">
        <v>18</v>
      </c>
      <c r="G4271" s="2">
        <v>33000</v>
      </c>
      <c r="H4271" s="2">
        <v>41237</v>
      </c>
      <c r="I4271" s="2">
        <v>3371</v>
      </c>
      <c r="J4271" s="2">
        <v>4866</v>
      </c>
      <c r="K4271">
        <v>0</v>
      </c>
      <c r="L4271" t="s">
        <v>887</v>
      </c>
      <c r="M4271" t="s">
        <v>46</v>
      </c>
      <c r="N4271" t="s">
        <v>21</v>
      </c>
      <c r="O4271">
        <v>30318</v>
      </c>
    </row>
    <row r="4272" spans="1:15" x14ac:dyDescent="0.25">
      <c r="A4272" t="s">
        <v>5827</v>
      </c>
      <c r="B4272" t="s">
        <v>6128</v>
      </c>
      <c r="C4272" t="s">
        <v>5832</v>
      </c>
      <c r="D4272" s="1">
        <v>44835</v>
      </c>
      <c r="E4272" s="1">
        <v>44842</v>
      </c>
      <c r="F4272" t="s">
        <v>18</v>
      </c>
      <c r="G4272" s="2">
        <v>28000</v>
      </c>
      <c r="H4272" s="2">
        <v>35167</v>
      </c>
      <c r="I4272" s="2">
        <v>2301</v>
      </c>
      <c r="J4272" s="2">
        <v>4866</v>
      </c>
      <c r="K4272">
        <v>0</v>
      </c>
      <c r="L4272" t="s">
        <v>1551</v>
      </c>
      <c r="M4272" t="s">
        <v>20</v>
      </c>
      <c r="N4272" t="s">
        <v>21</v>
      </c>
      <c r="O4272">
        <v>28311</v>
      </c>
    </row>
    <row r="4273" spans="1:15" x14ac:dyDescent="0.25">
      <c r="A4273" t="s">
        <v>5827</v>
      </c>
      <c r="B4273" t="s">
        <v>6129</v>
      </c>
      <c r="C4273" t="s">
        <v>5832</v>
      </c>
      <c r="D4273" s="1">
        <v>44835</v>
      </c>
      <c r="E4273" s="1">
        <v>44842</v>
      </c>
      <c r="F4273" t="s">
        <v>18</v>
      </c>
      <c r="G4273" s="2">
        <v>33000</v>
      </c>
      <c r="H4273" s="2">
        <v>40820</v>
      </c>
      <c r="I4273" s="2">
        <v>2954</v>
      </c>
      <c r="J4273" s="2">
        <v>4866</v>
      </c>
      <c r="K4273">
        <v>0</v>
      </c>
      <c r="L4273" t="s">
        <v>1860</v>
      </c>
      <c r="M4273" t="s">
        <v>56</v>
      </c>
      <c r="N4273" t="s">
        <v>21</v>
      </c>
      <c r="O4273">
        <v>45002</v>
      </c>
    </row>
    <row r="4274" spans="1:15" x14ac:dyDescent="0.25">
      <c r="A4274" t="s">
        <v>5827</v>
      </c>
      <c r="B4274" t="s">
        <v>6130</v>
      </c>
      <c r="C4274" t="s">
        <v>5832</v>
      </c>
      <c r="D4274" s="1">
        <v>44835</v>
      </c>
      <c r="E4274" s="1">
        <v>44842</v>
      </c>
      <c r="F4274" t="s">
        <v>18</v>
      </c>
      <c r="G4274" s="2">
        <v>33000</v>
      </c>
      <c r="H4274" s="2">
        <v>41237</v>
      </c>
      <c r="I4274" s="2">
        <v>3371</v>
      </c>
      <c r="J4274" s="2">
        <v>4866</v>
      </c>
      <c r="K4274">
        <v>0</v>
      </c>
      <c r="L4274" t="s">
        <v>6131</v>
      </c>
      <c r="M4274" t="s">
        <v>46</v>
      </c>
      <c r="N4274" t="s">
        <v>21</v>
      </c>
      <c r="O4274">
        <v>30344</v>
      </c>
    </row>
    <row r="4275" spans="1:15" x14ac:dyDescent="0.25">
      <c r="A4275" t="s">
        <v>5827</v>
      </c>
      <c r="B4275" t="s">
        <v>6132</v>
      </c>
      <c r="C4275" t="s">
        <v>5832</v>
      </c>
      <c r="D4275" s="1">
        <v>44853</v>
      </c>
      <c r="E4275" s="1">
        <v>44854</v>
      </c>
      <c r="F4275" t="s">
        <v>18</v>
      </c>
      <c r="G4275" s="2">
        <v>33000</v>
      </c>
      <c r="H4275" s="2">
        <v>39207</v>
      </c>
      <c r="I4275" s="2">
        <v>2342</v>
      </c>
      <c r="J4275" s="2">
        <v>3865</v>
      </c>
      <c r="K4275">
        <v>0</v>
      </c>
      <c r="L4275" t="s">
        <v>6133</v>
      </c>
      <c r="M4275" t="s">
        <v>198</v>
      </c>
      <c r="N4275" t="s">
        <v>43</v>
      </c>
      <c r="O4275">
        <v>89411</v>
      </c>
    </row>
    <row r="4276" spans="1:15" x14ac:dyDescent="0.25">
      <c r="A4276" t="s">
        <v>5827</v>
      </c>
      <c r="B4276" t="s">
        <v>6134</v>
      </c>
      <c r="C4276" t="s">
        <v>5832</v>
      </c>
      <c r="D4276" s="1">
        <v>44835</v>
      </c>
      <c r="E4276" s="1">
        <v>44842</v>
      </c>
      <c r="F4276" t="s">
        <v>18</v>
      </c>
      <c r="G4276" s="2">
        <v>26800</v>
      </c>
      <c r="H4276" s="2">
        <v>32885</v>
      </c>
      <c r="I4276" s="2">
        <v>2158</v>
      </c>
      <c r="J4276" s="2">
        <v>3927</v>
      </c>
      <c r="K4276">
        <v>0</v>
      </c>
      <c r="L4276" t="s">
        <v>288</v>
      </c>
      <c r="M4276" t="s">
        <v>246</v>
      </c>
      <c r="N4276" t="s">
        <v>43</v>
      </c>
      <c r="O4276">
        <v>85250</v>
      </c>
    </row>
    <row r="4277" spans="1:15" x14ac:dyDescent="0.25">
      <c r="A4277" t="s">
        <v>5827</v>
      </c>
      <c r="B4277" t="s">
        <v>6135</v>
      </c>
      <c r="C4277" t="s">
        <v>5832</v>
      </c>
      <c r="D4277" s="1">
        <v>44835</v>
      </c>
      <c r="E4277" s="1">
        <v>44842</v>
      </c>
      <c r="F4277" t="s">
        <v>18</v>
      </c>
      <c r="G4277" s="2">
        <v>33000</v>
      </c>
      <c r="H4277" s="2">
        <v>40308</v>
      </c>
      <c r="I4277" s="2">
        <v>2985</v>
      </c>
      <c r="J4277" s="2">
        <v>4323</v>
      </c>
      <c r="K4277">
        <v>0</v>
      </c>
      <c r="L4277" t="s">
        <v>1126</v>
      </c>
      <c r="M4277" t="s">
        <v>59</v>
      </c>
      <c r="N4277" t="s">
        <v>43</v>
      </c>
      <c r="O4277">
        <v>75231</v>
      </c>
    </row>
    <row r="4278" spans="1:15" x14ac:dyDescent="0.25">
      <c r="A4278" t="s">
        <v>5827</v>
      </c>
      <c r="B4278" t="s">
        <v>6136</v>
      </c>
      <c r="C4278" t="s">
        <v>5832</v>
      </c>
      <c r="D4278" s="1">
        <v>44839</v>
      </c>
      <c r="E4278" s="1">
        <v>44839</v>
      </c>
      <c r="F4278" t="s">
        <v>54</v>
      </c>
      <c r="G4278" s="2">
        <v>-33000</v>
      </c>
      <c r="H4278" s="2">
        <v>-39483</v>
      </c>
      <c r="I4278" s="2">
        <v>-2805</v>
      </c>
      <c r="J4278" s="2">
        <v>-3678</v>
      </c>
      <c r="K4278">
        <v>0</v>
      </c>
      <c r="L4278" t="s">
        <v>806</v>
      </c>
      <c r="M4278" t="s">
        <v>52</v>
      </c>
      <c r="N4278" t="s">
        <v>75</v>
      </c>
      <c r="O4278">
        <v>95404</v>
      </c>
    </row>
    <row r="4279" spans="1:15" x14ac:dyDescent="0.25">
      <c r="A4279" t="s">
        <v>5827</v>
      </c>
      <c r="B4279" t="s">
        <v>6137</v>
      </c>
      <c r="C4279" t="s">
        <v>5832</v>
      </c>
      <c r="D4279" s="1">
        <v>44835</v>
      </c>
      <c r="E4279" s="1">
        <v>44842</v>
      </c>
      <c r="F4279" t="s">
        <v>18</v>
      </c>
      <c r="G4279" s="2">
        <v>33000</v>
      </c>
      <c r="H4279" s="2">
        <v>40061</v>
      </c>
      <c r="I4279" s="2">
        <v>3383</v>
      </c>
      <c r="J4279" s="2">
        <v>3678</v>
      </c>
      <c r="K4279">
        <v>0</v>
      </c>
      <c r="L4279" t="s">
        <v>6138</v>
      </c>
      <c r="M4279" t="s">
        <v>52</v>
      </c>
      <c r="N4279" t="s">
        <v>43</v>
      </c>
      <c r="O4279">
        <v>90046</v>
      </c>
    </row>
    <row r="4280" spans="1:15" x14ac:dyDescent="0.25">
      <c r="A4280" t="s">
        <v>5827</v>
      </c>
      <c r="B4280" t="s">
        <v>6139</v>
      </c>
      <c r="C4280" t="s">
        <v>5832</v>
      </c>
      <c r="D4280" s="1">
        <v>44835</v>
      </c>
      <c r="E4280" s="1">
        <v>44842</v>
      </c>
      <c r="F4280" t="s">
        <v>18</v>
      </c>
      <c r="G4280" s="2">
        <v>19799</v>
      </c>
      <c r="H4280" s="2">
        <v>26052</v>
      </c>
      <c r="I4280" s="2">
        <v>1930</v>
      </c>
      <c r="J4280" s="2">
        <v>4323</v>
      </c>
      <c r="K4280">
        <v>0</v>
      </c>
      <c r="L4280" t="s">
        <v>1126</v>
      </c>
      <c r="M4280" t="s">
        <v>59</v>
      </c>
      <c r="N4280" t="s">
        <v>43</v>
      </c>
      <c r="O4280">
        <v>75209</v>
      </c>
    </row>
    <row r="4281" spans="1:15" x14ac:dyDescent="0.25">
      <c r="A4281" t="s">
        <v>5827</v>
      </c>
      <c r="B4281" t="s">
        <v>6140</v>
      </c>
      <c r="C4281" t="s">
        <v>5829</v>
      </c>
      <c r="D4281" s="1">
        <v>44835</v>
      </c>
      <c r="E4281" s="1">
        <v>44842</v>
      </c>
      <c r="F4281" t="s">
        <v>18</v>
      </c>
      <c r="G4281" s="2">
        <v>14000</v>
      </c>
      <c r="H4281" s="2">
        <v>18048</v>
      </c>
      <c r="I4281" s="2">
        <v>1062</v>
      </c>
      <c r="J4281" s="2">
        <v>2986</v>
      </c>
      <c r="K4281">
        <v>0</v>
      </c>
      <c r="L4281" t="s">
        <v>1111</v>
      </c>
      <c r="M4281" t="s">
        <v>203</v>
      </c>
      <c r="N4281" t="s">
        <v>21</v>
      </c>
      <c r="O4281">
        <v>60657</v>
      </c>
    </row>
    <row r="4282" spans="1:15" x14ac:dyDescent="0.25">
      <c r="A4282" t="s">
        <v>5827</v>
      </c>
      <c r="B4282" t="s">
        <v>6141</v>
      </c>
      <c r="C4282" t="s">
        <v>5832</v>
      </c>
      <c r="D4282" s="1">
        <v>44835</v>
      </c>
      <c r="E4282" s="1">
        <v>44842</v>
      </c>
      <c r="F4282" t="s">
        <v>18</v>
      </c>
      <c r="G4282" s="2">
        <v>28000</v>
      </c>
      <c r="H4282" s="2">
        <v>34582</v>
      </c>
      <c r="I4282" s="2">
        <v>2339</v>
      </c>
      <c r="J4282" s="2">
        <v>4243</v>
      </c>
      <c r="K4282">
        <v>0</v>
      </c>
      <c r="L4282" t="s">
        <v>97</v>
      </c>
      <c r="M4282" t="s">
        <v>20</v>
      </c>
      <c r="N4282" t="s">
        <v>21</v>
      </c>
      <c r="O4282">
        <v>28209</v>
      </c>
    </row>
    <row r="4283" spans="1:15" x14ac:dyDescent="0.25">
      <c r="A4283" t="s">
        <v>5827</v>
      </c>
      <c r="B4283" t="s">
        <v>6142</v>
      </c>
      <c r="C4283" t="s">
        <v>5832</v>
      </c>
      <c r="D4283" s="1">
        <v>44835</v>
      </c>
      <c r="E4283" s="1">
        <v>44842</v>
      </c>
      <c r="F4283" t="s">
        <v>18</v>
      </c>
      <c r="G4283" s="2">
        <v>28000</v>
      </c>
      <c r="H4283" s="2">
        <v>34909</v>
      </c>
      <c r="I4283" s="2">
        <v>2586</v>
      </c>
      <c r="J4283" s="2">
        <v>4323</v>
      </c>
      <c r="K4283">
        <v>0</v>
      </c>
      <c r="L4283" t="s">
        <v>6143</v>
      </c>
      <c r="M4283" t="s">
        <v>59</v>
      </c>
      <c r="N4283" t="s">
        <v>43</v>
      </c>
      <c r="O4283">
        <v>76226</v>
      </c>
    </row>
    <row r="4284" spans="1:15" x14ac:dyDescent="0.25">
      <c r="A4284" t="s">
        <v>5827</v>
      </c>
      <c r="B4284" t="s">
        <v>6144</v>
      </c>
      <c r="C4284" t="s">
        <v>5832</v>
      </c>
      <c r="D4284" s="1">
        <v>44835</v>
      </c>
      <c r="E4284" s="1">
        <v>44842</v>
      </c>
      <c r="F4284" t="s">
        <v>18</v>
      </c>
      <c r="G4284" s="2">
        <v>33000</v>
      </c>
      <c r="H4284" s="2">
        <v>41038</v>
      </c>
      <c r="I4284" s="2">
        <v>3172</v>
      </c>
      <c r="J4284" s="2">
        <v>4866</v>
      </c>
      <c r="K4284">
        <v>0</v>
      </c>
      <c r="L4284" t="s">
        <v>6145</v>
      </c>
      <c r="M4284" t="s">
        <v>39</v>
      </c>
      <c r="N4284" t="s">
        <v>43</v>
      </c>
      <c r="O4284">
        <v>10706</v>
      </c>
    </row>
    <row r="4285" spans="1:15" x14ac:dyDescent="0.25">
      <c r="A4285" t="s">
        <v>5827</v>
      </c>
      <c r="B4285" t="s">
        <v>6146</v>
      </c>
      <c r="C4285" t="s">
        <v>5832</v>
      </c>
      <c r="D4285" s="1">
        <v>44835</v>
      </c>
      <c r="E4285" s="1">
        <v>44842</v>
      </c>
      <c r="F4285" t="s">
        <v>18</v>
      </c>
      <c r="G4285" s="2">
        <v>33000</v>
      </c>
      <c r="H4285" s="2">
        <v>37866</v>
      </c>
      <c r="I4285" s="2">
        <v>0</v>
      </c>
      <c r="J4285" s="2">
        <v>4866</v>
      </c>
      <c r="K4285">
        <v>0</v>
      </c>
      <c r="L4285" t="s">
        <v>1526</v>
      </c>
      <c r="M4285" t="s">
        <v>211</v>
      </c>
      <c r="N4285" t="s">
        <v>43</v>
      </c>
      <c r="O4285">
        <v>55417</v>
      </c>
    </row>
    <row r="4286" spans="1:15" x14ac:dyDescent="0.25">
      <c r="A4286" t="s">
        <v>5827</v>
      </c>
      <c r="B4286" t="s">
        <v>6147</v>
      </c>
      <c r="C4286" t="s">
        <v>17</v>
      </c>
      <c r="D4286" s="1">
        <v>44837</v>
      </c>
      <c r="E4286" s="1">
        <v>44842</v>
      </c>
      <c r="F4286" t="s">
        <v>18</v>
      </c>
      <c r="G4286" s="2">
        <v>28230</v>
      </c>
      <c r="H4286" s="2">
        <v>33516</v>
      </c>
      <c r="I4286" s="2">
        <v>0</v>
      </c>
      <c r="J4286" s="2">
        <v>5286</v>
      </c>
      <c r="K4286">
        <v>0</v>
      </c>
      <c r="L4286" t="s">
        <v>6008</v>
      </c>
      <c r="M4286" t="s">
        <v>306</v>
      </c>
      <c r="N4286" t="s">
        <v>75</v>
      </c>
      <c r="O4286">
        <v>35405</v>
      </c>
    </row>
    <row r="4287" spans="1:15" x14ac:dyDescent="0.25">
      <c r="A4287" t="s">
        <v>5827</v>
      </c>
      <c r="B4287" t="s">
        <v>6148</v>
      </c>
      <c r="C4287" t="s">
        <v>5832</v>
      </c>
      <c r="D4287" s="1">
        <v>44835</v>
      </c>
      <c r="E4287" s="1">
        <v>44842</v>
      </c>
      <c r="F4287" t="s">
        <v>18</v>
      </c>
      <c r="G4287" s="2">
        <v>33000</v>
      </c>
      <c r="H4287" s="2">
        <v>40308</v>
      </c>
      <c r="I4287" s="2">
        <v>2985</v>
      </c>
      <c r="J4287" s="2">
        <v>4323</v>
      </c>
      <c r="K4287">
        <v>0</v>
      </c>
      <c r="L4287" t="s">
        <v>127</v>
      </c>
      <c r="M4287" t="s">
        <v>59</v>
      </c>
      <c r="N4287" t="s">
        <v>43</v>
      </c>
      <c r="O4287">
        <v>76109</v>
      </c>
    </row>
    <row r="4288" spans="1:15" x14ac:dyDescent="0.25">
      <c r="A4288" t="s">
        <v>5827</v>
      </c>
      <c r="B4288" t="s">
        <v>6149</v>
      </c>
      <c r="C4288" t="s">
        <v>5829</v>
      </c>
      <c r="D4288" s="1">
        <v>44835</v>
      </c>
      <c r="E4288" s="1">
        <v>44842</v>
      </c>
      <c r="F4288" t="s">
        <v>18</v>
      </c>
      <c r="G4288" s="2">
        <v>19001</v>
      </c>
      <c r="H4288" s="2">
        <v>23328</v>
      </c>
      <c r="I4288" s="2">
        <v>1472</v>
      </c>
      <c r="J4288" s="2">
        <v>2855</v>
      </c>
      <c r="K4288">
        <v>0</v>
      </c>
      <c r="L4288" t="s">
        <v>51</v>
      </c>
      <c r="M4288" t="s">
        <v>52</v>
      </c>
      <c r="N4288" t="s">
        <v>43</v>
      </c>
      <c r="O4288">
        <v>92127</v>
      </c>
    </row>
    <row r="4289" spans="1:15" x14ac:dyDescent="0.25">
      <c r="A4289" t="s">
        <v>5827</v>
      </c>
      <c r="B4289" t="s">
        <v>6150</v>
      </c>
      <c r="C4289" t="s">
        <v>5832</v>
      </c>
      <c r="D4289" s="1">
        <v>44835</v>
      </c>
      <c r="E4289" s="1">
        <v>44842</v>
      </c>
      <c r="F4289" t="s">
        <v>18</v>
      </c>
      <c r="G4289" s="2">
        <v>27400</v>
      </c>
      <c r="H4289" s="2">
        <v>31354</v>
      </c>
      <c r="I4289" s="2">
        <v>27</v>
      </c>
      <c r="J4289" s="2">
        <v>3927</v>
      </c>
      <c r="K4289">
        <v>0</v>
      </c>
      <c r="L4289" t="s">
        <v>1563</v>
      </c>
      <c r="M4289" t="s">
        <v>277</v>
      </c>
      <c r="N4289" t="s">
        <v>43</v>
      </c>
      <c r="O4289">
        <v>80215</v>
      </c>
    </row>
    <row r="4290" spans="1:15" x14ac:dyDescent="0.25">
      <c r="A4290" t="s">
        <v>5827</v>
      </c>
      <c r="B4290" t="s">
        <v>6151</v>
      </c>
      <c r="C4290" t="s">
        <v>5832</v>
      </c>
      <c r="D4290" s="1">
        <v>44835</v>
      </c>
      <c r="E4290" s="1">
        <v>44842</v>
      </c>
      <c r="F4290" t="s">
        <v>18</v>
      </c>
      <c r="G4290" s="2">
        <v>33000</v>
      </c>
      <c r="H4290" s="2">
        <v>40801</v>
      </c>
      <c r="I4290" s="2">
        <v>2935</v>
      </c>
      <c r="J4290" s="2">
        <v>4866</v>
      </c>
      <c r="K4290">
        <v>0</v>
      </c>
      <c r="L4290" t="s">
        <v>843</v>
      </c>
      <c r="M4290" t="s">
        <v>46</v>
      </c>
      <c r="N4290" t="s">
        <v>21</v>
      </c>
      <c r="O4290">
        <v>30009</v>
      </c>
    </row>
    <row r="4291" spans="1:15" x14ac:dyDescent="0.25">
      <c r="A4291" t="s">
        <v>5827</v>
      </c>
      <c r="B4291" t="s">
        <v>6152</v>
      </c>
      <c r="C4291" t="s">
        <v>5832</v>
      </c>
      <c r="D4291" s="1">
        <v>44845</v>
      </c>
      <c r="E4291" s="1">
        <v>44845</v>
      </c>
      <c r="F4291" t="s">
        <v>54</v>
      </c>
      <c r="G4291" s="2">
        <v>-24019</v>
      </c>
      <c r="H4291" s="2">
        <v>-53019</v>
      </c>
      <c r="I4291" s="2">
        <v>0</v>
      </c>
      <c r="J4291" s="2">
        <v>-29000</v>
      </c>
      <c r="K4291">
        <v>0</v>
      </c>
      <c r="L4291" t="s">
        <v>5290</v>
      </c>
      <c r="M4291" t="s">
        <v>5291</v>
      </c>
      <c r="N4291" t="s">
        <v>75</v>
      </c>
      <c r="O4291" t="s">
        <v>6153</v>
      </c>
    </row>
    <row r="4292" spans="1:15" x14ac:dyDescent="0.25">
      <c r="A4292" t="s">
        <v>5827</v>
      </c>
      <c r="B4292" t="s">
        <v>6154</v>
      </c>
      <c r="C4292" t="s">
        <v>5832</v>
      </c>
      <c r="D4292" s="1">
        <v>44835</v>
      </c>
      <c r="E4292" s="1">
        <v>44842</v>
      </c>
      <c r="F4292" t="s">
        <v>18</v>
      </c>
      <c r="G4292" s="2">
        <v>27400</v>
      </c>
      <c r="H4292" s="2">
        <v>34261</v>
      </c>
      <c r="I4292" s="2">
        <v>2538</v>
      </c>
      <c r="J4292" s="2">
        <v>4323</v>
      </c>
      <c r="K4292">
        <v>0</v>
      </c>
      <c r="L4292" t="s">
        <v>122</v>
      </c>
      <c r="M4292" t="s">
        <v>59</v>
      </c>
      <c r="N4292" t="s">
        <v>43</v>
      </c>
      <c r="O4292">
        <v>78230</v>
      </c>
    </row>
    <row r="4293" spans="1:15" x14ac:dyDescent="0.25">
      <c r="A4293" t="s">
        <v>5827</v>
      </c>
      <c r="B4293" t="s">
        <v>6155</v>
      </c>
      <c r="C4293" t="s">
        <v>5829</v>
      </c>
      <c r="D4293" s="1">
        <v>44835</v>
      </c>
      <c r="E4293" s="1">
        <v>44842</v>
      </c>
      <c r="F4293" t="s">
        <v>18</v>
      </c>
      <c r="G4293" s="2">
        <v>13610</v>
      </c>
      <c r="H4293" s="2">
        <v>17798</v>
      </c>
      <c r="I4293" s="2">
        <v>1259</v>
      </c>
      <c r="J4293" s="2">
        <v>2929</v>
      </c>
      <c r="K4293">
        <v>0</v>
      </c>
      <c r="L4293" t="s">
        <v>3100</v>
      </c>
      <c r="M4293" t="s">
        <v>52</v>
      </c>
      <c r="N4293" t="s">
        <v>43</v>
      </c>
      <c r="O4293" t="s">
        <v>6156</v>
      </c>
    </row>
    <row r="4294" spans="1:15" x14ac:dyDescent="0.25">
      <c r="A4294" t="s">
        <v>5827</v>
      </c>
      <c r="B4294" t="s">
        <v>6157</v>
      </c>
      <c r="C4294" t="s">
        <v>5832</v>
      </c>
      <c r="D4294" s="1">
        <v>44852</v>
      </c>
      <c r="E4294" s="1">
        <v>44853</v>
      </c>
      <c r="F4294" t="s">
        <v>18</v>
      </c>
      <c r="G4294" s="2">
        <v>33000</v>
      </c>
      <c r="H4294" s="2">
        <v>36927</v>
      </c>
      <c r="I4294" s="2">
        <v>0</v>
      </c>
      <c r="J4294" s="2">
        <v>3927</v>
      </c>
      <c r="K4294">
        <v>0</v>
      </c>
      <c r="L4294" t="s">
        <v>6158</v>
      </c>
      <c r="M4294" t="s">
        <v>458</v>
      </c>
      <c r="N4294" t="s">
        <v>21</v>
      </c>
      <c r="O4294">
        <v>59901</v>
      </c>
    </row>
    <row r="4295" spans="1:15" x14ac:dyDescent="0.25">
      <c r="A4295" t="s">
        <v>5827</v>
      </c>
      <c r="B4295" t="s">
        <v>6159</v>
      </c>
      <c r="C4295" t="s">
        <v>5832</v>
      </c>
      <c r="D4295" s="1">
        <v>44835</v>
      </c>
      <c r="E4295" s="1">
        <v>44842</v>
      </c>
      <c r="F4295" t="s">
        <v>18</v>
      </c>
      <c r="G4295" s="2">
        <v>33000</v>
      </c>
      <c r="H4295" s="2">
        <v>40308</v>
      </c>
      <c r="I4295" s="2">
        <v>2985</v>
      </c>
      <c r="J4295" s="2">
        <v>4323</v>
      </c>
      <c r="K4295">
        <v>0</v>
      </c>
      <c r="L4295" t="s">
        <v>628</v>
      </c>
      <c r="M4295" t="s">
        <v>59</v>
      </c>
      <c r="N4295" t="s">
        <v>43</v>
      </c>
      <c r="O4295">
        <v>75034</v>
      </c>
    </row>
    <row r="4296" spans="1:15" x14ac:dyDescent="0.25">
      <c r="A4296" t="s">
        <v>5827</v>
      </c>
      <c r="B4296" t="s">
        <v>6160</v>
      </c>
      <c r="C4296" t="s">
        <v>17</v>
      </c>
      <c r="D4296" s="1">
        <v>44870</v>
      </c>
      <c r="E4296" s="1">
        <v>44872</v>
      </c>
      <c r="F4296" t="s">
        <v>18</v>
      </c>
      <c r="G4296" s="2">
        <v>18200</v>
      </c>
      <c r="H4296" s="2">
        <v>23252</v>
      </c>
      <c r="I4296" s="2">
        <v>2066</v>
      </c>
      <c r="J4296" s="2">
        <v>2986</v>
      </c>
      <c r="K4296">
        <v>0</v>
      </c>
      <c r="L4296" t="s">
        <v>2479</v>
      </c>
      <c r="M4296" t="s">
        <v>33</v>
      </c>
      <c r="N4296" t="s">
        <v>43</v>
      </c>
      <c r="O4296">
        <v>38120</v>
      </c>
    </row>
    <row r="4297" spans="1:15" x14ac:dyDescent="0.25">
      <c r="A4297" t="s">
        <v>5827</v>
      </c>
      <c r="B4297" t="s">
        <v>6161</v>
      </c>
      <c r="C4297" t="s">
        <v>5832</v>
      </c>
      <c r="D4297" s="1">
        <v>44835</v>
      </c>
      <c r="E4297" s="1">
        <v>44842</v>
      </c>
      <c r="F4297" t="s">
        <v>18</v>
      </c>
      <c r="G4297" s="2">
        <v>28000</v>
      </c>
      <c r="H4297" s="2">
        <v>34545</v>
      </c>
      <c r="I4297" s="2">
        <v>1679</v>
      </c>
      <c r="J4297" s="2">
        <v>4866</v>
      </c>
      <c r="K4297">
        <v>0</v>
      </c>
      <c r="L4297" t="s">
        <v>2489</v>
      </c>
      <c r="M4297" t="s">
        <v>30</v>
      </c>
      <c r="N4297" t="s">
        <v>21</v>
      </c>
      <c r="O4297">
        <v>22305</v>
      </c>
    </row>
    <row r="4298" spans="1:15" x14ac:dyDescent="0.25">
      <c r="A4298" t="s">
        <v>5827</v>
      </c>
      <c r="B4298" t="s">
        <v>6162</v>
      </c>
      <c r="C4298" t="s">
        <v>5832</v>
      </c>
      <c r="D4298" s="1">
        <v>44835</v>
      </c>
      <c r="E4298" s="1">
        <v>44842</v>
      </c>
      <c r="F4298" t="s">
        <v>18</v>
      </c>
      <c r="G4298" s="2">
        <v>33000</v>
      </c>
      <c r="H4298" s="2">
        <v>42311</v>
      </c>
      <c r="I4298" s="2">
        <v>4445</v>
      </c>
      <c r="J4298" s="2">
        <v>4866</v>
      </c>
      <c r="K4298">
        <v>0</v>
      </c>
      <c r="L4298" t="s">
        <v>1523</v>
      </c>
      <c r="M4298" t="s">
        <v>131</v>
      </c>
      <c r="N4298" t="s">
        <v>43</v>
      </c>
      <c r="O4298">
        <v>72032</v>
      </c>
    </row>
    <row r="4299" spans="1:15" x14ac:dyDescent="0.25">
      <c r="A4299" t="s">
        <v>5827</v>
      </c>
      <c r="B4299" t="s">
        <v>6163</v>
      </c>
      <c r="C4299" t="s">
        <v>5832</v>
      </c>
      <c r="D4299" s="1">
        <v>44835</v>
      </c>
      <c r="E4299" s="1">
        <v>44842</v>
      </c>
      <c r="F4299" t="s">
        <v>18</v>
      </c>
      <c r="G4299" s="2">
        <v>33000</v>
      </c>
      <c r="H4299" s="2">
        <v>37866</v>
      </c>
      <c r="I4299" s="2">
        <v>0</v>
      </c>
      <c r="J4299" s="2">
        <v>4866</v>
      </c>
      <c r="K4299">
        <v>0</v>
      </c>
      <c r="L4299" t="s">
        <v>210</v>
      </c>
      <c r="M4299" t="s">
        <v>211</v>
      </c>
      <c r="N4299" t="s">
        <v>43</v>
      </c>
      <c r="O4299">
        <v>55347</v>
      </c>
    </row>
    <row r="4300" spans="1:15" x14ac:dyDescent="0.25">
      <c r="A4300" t="s">
        <v>5827</v>
      </c>
      <c r="B4300" t="s">
        <v>6164</v>
      </c>
      <c r="C4300" t="s">
        <v>5829</v>
      </c>
      <c r="D4300" s="1">
        <v>44835</v>
      </c>
      <c r="E4300" s="1">
        <v>44842</v>
      </c>
      <c r="F4300" t="s">
        <v>18</v>
      </c>
      <c r="G4300" s="2">
        <v>16500</v>
      </c>
      <c r="H4300" s="2">
        <v>19160</v>
      </c>
      <c r="I4300" s="2">
        <v>0</v>
      </c>
      <c r="J4300" s="2">
        <v>2660</v>
      </c>
      <c r="K4300">
        <v>0</v>
      </c>
      <c r="L4300" t="s">
        <v>6165</v>
      </c>
      <c r="M4300" t="s">
        <v>577</v>
      </c>
      <c r="N4300" t="s">
        <v>43</v>
      </c>
      <c r="O4300">
        <v>97361</v>
      </c>
    </row>
    <row r="4301" spans="1:15" x14ac:dyDescent="0.25">
      <c r="A4301" t="s">
        <v>5827</v>
      </c>
      <c r="B4301" t="s">
        <v>6166</v>
      </c>
      <c r="C4301" t="s">
        <v>5832</v>
      </c>
      <c r="D4301" s="1">
        <v>44837</v>
      </c>
      <c r="E4301" s="1">
        <v>44837</v>
      </c>
      <c r="F4301" t="s">
        <v>54</v>
      </c>
      <c r="G4301" s="2">
        <v>-33000</v>
      </c>
      <c r="H4301" s="2">
        <v>-38773</v>
      </c>
      <c r="I4301" s="2">
        <v>-1846</v>
      </c>
      <c r="J4301" s="2">
        <v>-3927</v>
      </c>
      <c r="K4301">
        <v>0</v>
      </c>
      <c r="L4301" t="s">
        <v>5857</v>
      </c>
      <c r="M4301" t="s">
        <v>465</v>
      </c>
      <c r="N4301" t="s">
        <v>75</v>
      </c>
      <c r="O4301">
        <v>87301</v>
      </c>
    </row>
    <row r="4302" spans="1:15" x14ac:dyDescent="0.25">
      <c r="A4302" t="s">
        <v>5827</v>
      </c>
      <c r="B4302" t="s">
        <v>6167</v>
      </c>
      <c r="C4302" t="s">
        <v>5832</v>
      </c>
      <c r="D4302" s="1">
        <v>44835</v>
      </c>
      <c r="E4302" s="1">
        <v>44842</v>
      </c>
      <c r="F4302" t="s">
        <v>18</v>
      </c>
      <c r="G4302" s="2">
        <v>28000</v>
      </c>
      <c r="H4302" s="2">
        <v>34268</v>
      </c>
      <c r="I4302" s="2">
        <v>2590</v>
      </c>
      <c r="J4302" s="2">
        <v>3678</v>
      </c>
      <c r="K4302">
        <v>0</v>
      </c>
      <c r="L4302" t="s">
        <v>4767</v>
      </c>
      <c r="M4302" t="s">
        <v>52</v>
      </c>
      <c r="N4302" t="s">
        <v>43</v>
      </c>
      <c r="O4302">
        <v>95023</v>
      </c>
    </row>
    <row r="4303" spans="1:15" x14ac:dyDescent="0.25">
      <c r="A4303" t="s">
        <v>5827</v>
      </c>
      <c r="B4303" t="s">
        <v>6168</v>
      </c>
      <c r="C4303" t="s">
        <v>5832</v>
      </c>
      <c r="D4303" s="1">
        <v>44835</v>
      </c>
      <c r="E4303" s="1">
        <v>44842</v>
      </c>
      <c r="F4303" t="s">
        <v>18</v>
      </c>
      <c r="G4303" s="2">
        <v>33000</v>
      </c>
      <c r="H4303" s="2">
        <v>37866</v>
      </c>
      <c r="I4303" s="2">
        <v>0</v>
      </c>
      <c r="J4303" s="2">
        <v>4866</v>
      </c>
      <c r="K4303">
        <v>0</v>
      </c>
      <c r="L4303" t="s">
        <v>5627</v>
      </c>
      <c r="M4303" t="s">
        <v>306</v>
      </c>
      <c r="N4303" t="s">
        <v>75</v>
      </c>
      <c r="O4303">
        <v>35209</v>
      </c>
    </row>
    <row r="4304" spans="1:15" x14ac:dyDescent="0.25">
      <c r="A4304" t="s">
        <v>5827</v>
      </c>
      <c r="B4304" t="s">
        <v>6169</v>
      </c>
      <c r="C4304" t="s">
        <v>5832</v>
      </c>
      <c r="D4304" s="1">
        <v>44835</v>
      </c>
      <c r="E4304" s="1">
        <v>44842</v>
      </c>
      <c r="F4304" t="s">
        <v>18</v>
      </c>
      <c r="G4304" s="2">
        <v>27000</v>
      </c>
      <c r="H4304" s="2">
        <v>33042</v>
      </c>
      <c r="I4304" s="2">
        <v>2364</v>
      </c>
      <c r="J4304" s="2">
        <v>3678</v>
      </c>
      <c r="K4304">
        <v>0</v>
      </c>
      <c r="L4304" t="s">
        <v>1334</v>
      </c>
      <c r="M4304" t="s">
        <v>52</v>
      </c>
      <c r="N4304" t="s">
        <v>43</v>
      </c>
      <c r="O4304">
        <v>92508</v>
      </c>
    </row>
    <row r="4305" spans="1:15" x14ac:dyDescent="0.25">
      <c r="A4305" t="s">
        <v>5827</v>
      </c>
      <c r="B4305" t="s">
        <v>6170</v>
      </c>
      <c r="C4305" t="s">
        <v>17</v>
      </c>
      <c r="D4305" s="1">
        <v>44872</v>
      </c>
      <c r="E4305" s="1">
        <v>44876</v>
      </c>
      <c r="F4305" t="s">
        <v>18</v>
      </c>
      <c r="G4305" s="2">
        <v>31880</v>
      </c>
      <c r="H4305" s="2">
        <v>36123</v>
      </c>
      <c r="I4305" s="2">
        <v>0</v>
      </c>
      <c r="J4305" s="2">
        <v>4243</v>
      </c>
      <c r="K4305">
        <v>0</v>
      </c>
      <c r="L4305" t="s">
        <v>2744</v>
      </c>
      <c r="M4305" t="s">
        <v>1780</v>
      </c>
      <c r="N4305" t="s">
        <v>43</v>
      </c>
      <c r="O4305">
        <v>20024</v>
      </c>
    </row>
    <row r="4306" spans="1:15" x14ac:dyDescent="0.25">
      <c r="A4306" t="s">
        <v>5827</v>
      </c>
      <c r="B4306" t="s">
        <v>6171</v>
      </c>
      <c r="C4306" t="s">
        <v>17</v>
      </c>
      <c r="D4306" s="1">
        <v>44860</v>
      </c>
      <c r="E4306" s="1">
        <v>44860</v>
      </c>
      <c r="F4306" t="s">
        <v>54</v>
      </c>
      <c r="G4306" s="2">
        <v>-15110</v>
      </c>
      <c r="H4306" s="2">
        <v>-19456</v>
      </c>
      <c r="I4306" s="2">
        <v>-1360</v>
      </c>
      <c r="J4306" s="2">
        <v>-2986</v>
      </c>
      <c r="K4306">
        <v>0</v>
      </c>
      <c r="L4306" t="s">
        <v>2156</v>
      </c>
      <c r="M4306" t="s">
        <v>42</v>
      </c>
      <c r="N4306" t="s">
        <v>43</v>
      </c>
      <c r="O4306">
        <v>21224</v>
      </c>
    </row>
    <row r="4307" spans="1:15" x14ac:dyDescent="0.25">
      <c r="A4307" t="s">
        <v>5827</v>
      </c>
      <c r="B4307" t="s">
        <v>6172</v>
      </c>
      <c r="C4307" t="s">
        <v>5829</v>
      </c>
      <c r="D4307" s="1">
        <v>44835</v>
      </c>
      <c r="E4307" s="1">
        <v>44842</v>
      </c>
      <c r="F4307" t="s">
        <v>18</v>
      </c>
      <c r="G4307" s="2">
        <v>14000</v>
      </c>
      <c r="H4307" s="2">
        <v>18175</v>
      </c>
      <c r="I4307" s="2">
        <v>1189</v>
      </c>
      <c r="J4307" s="2">
        <v>2986</v>
      </c>
      <c r="K4307">
        <v>0</v>
      </c>
      <c r="L4307" t="s">
        <v>1993</v>
      </c>
      <c r="M4307" t="s">
        <v>56</v>
      </c>
      <c r="N4307" t="s">
        <v>21</v>
      </c>
      <c r="O4307">
        <v>45036</v>
      </c>
    </row>
    <row r="4308" spans="1:15" x14ac:dyDescent="0.25">
      <c r="A4308" t="s">
        <v>5827</v>
      </c>
      <c r="B4308" t="s">
        <v>6173</v>
      </c>
      <c r="C4308" t="s">
        <v>5832</v>
      </c>
      <c r="D4308" s="1">
        <v>44835</v>
      </c>
      <c r="E4308" s="1">
        <v>44842</v>
      </c>
      <c r="F4308" t="s">
        <v>18</v>
      </c>
      <c r="G4308" s="2">
        <v>45720</v>
      </c>
      <c r="H4308" s="2">
        <v>55103</v>
      </c>
      <c r="I4308" s="2">
        <v>3845</v>
      </c>
      <c r="J4308" s="2">
        <v>5538</v>
      </c>
      <c r="K4308">
        <v>0</v>
      </c>
      <c r="L4308" t="s">
        <v>1882</v>
      </c>
      <c r="M4308" t="s">
        <v>56</v>
      </c>
      <c r="N4308" t="s">
        <v>21</v>
      </c>
      <c r="O4308">
        <v>45066</v>
      </c>
    </row>
    <row r="4309" spans="1:15" x14ac:dyDescent="0.25">
      <c r="A4309" t="s">
        <v>5827</v>
      </c>
      <c r="B4309" t="s">
        <v>6174</v>
      </c>
      <c r="C4309" t="s">
        <v>5832</v>
      </c>
      <c r="D4309" s="1">
        <v>44835</v>
      </c>
      <c r="E4309" s="1">
        <v>44842</v>
      </c>
      <c r="F4309" t="s">
        <v>18</v>
      </c>
      <c r="G4309" s="2">
        <v>33000</v>
      </c>
      <c r="H4309" s="2">
        <v>39236</v>
      </c>
      <c r="I4309" s="2">
        <v>2558</v>
      </c>
      <c r="J4309" s="2">
        <v>3678</v>
      </c>
      <c r="K4309">
        <v>0</v>
      </c>
      <c r="L4309" t="s">
        <v>833</v>
      </c>
      <c r="M4309" t="s">
        <v>52</v>
      </c>
      <c r="N4309" t="s">
        <v>43</v>
      </c>
      <c r="O4309">
        <v>92399</v>
      </c>
    </row>
    <row r="4310" spans="1:15" x14ac:dyDescent="0.25">
      <c r="A4310" t="s">
        <v>5827</v>
      </c>
      <c r="B4310" t="s">
        <v>6175</v>
      </c>
      <c r="C4310" t="s">
        <v>17</v>
      </c>
      <c r="D4310" s="1">
        <v>44858</v>
      </c>
      <c r="E4310" s="1">
        <v>44860</v>
      </c>
      <c r="F4310" t="s">
        <v>18</v>
      </c>
      <c r="G4310" s="2">
        <v>28200</v>
      </c>
      <c r="H4310" s="2">
        <v>31532</v>
      </c>
      <c r="I4310" s="2">
        <v>0</v>
      </c>
      <c r="J4310" s="2">
        <v>3332</v>
      </c>
      <c r="K4310">
        <v>0</v>
      </c>
      <c r="L4310" t="s">
        <v>6176</v>
      </c>
      <c r="M4310" t="s">
        <v>306</v>
      </c>
      <c r="N4310" t="s">
        <v>75</v>
      </c>
      <c r="O4310">
        <v>36526</v>
      </c>
    </row>
    <row r="4311" spans="1:15" x14ac:dyDescent="0.25">
      <c r="A4311" t="s">
        <v>5827</v>
      </c>
      <c r="B4311" t="s">
        <v>6177</v>
      </c>
      <c r="C4311" t="s">
        <v>5832</v>
      </c>
      <c r="D4311" s="1">
        <v>44835</v>
      </c>
      <c r="E4311" s="1">
        <v>44842</v>
      </c>
      <c r="F4311" t="s">
        <v>18</v>
      </c>
      <c r="G4311" s="2">
        <v>33000</v>
      </c>
      <c r="H4311" s="2">
        <v>40517</v>
      </c>
      <c r="I4311" s="2">
        <v>2651</v>
      </c>
      <c r="J4311" s="2">
        <v>4866</v>
      </c>
      <c r="K4311">
        <v>0</v>
      </c>
      <c r="L4311" t="s">
        <v>762</v>
      </c>
      <c r="M4311" t="s">
        <v>74</v>
      </c>
      <c r="N4311" t="s">
        <v>75</v>
      </c>
      <c r="O4311">
        <v>34110</v>
      </c>
    </row>
    <row r="4312" spans="1:15" x14ac:dyDescent="0.25">
      <c r="A4312" t="s">
        <v>5827</v>
      </c>
      <c r="B4312" t="s">
        <v>6178</v>
      </c>
      <c r="C4312" t="s">
        <v>5832</v>
      </c>
      <c r="D4312" s="1">
        <v>44835</v>
      </c>
      <c r="E4312" s="1">
        <v>44842</v>
      </c>
      <c r="F4312" t="s">
        <v>18</v>
      </c>
      <c r="G4312" s="2">
        <v>30000</v>
      </c>
      <c r="H4312" s="2">
        <v>37325</v>
      </c>
      <c r="I4312" s="2">
        <v>3082</v>
      </c>
      <c r="J4312" s="2">
        <v>4243</v>
      </c>
      <c r="K4312">
        <v>0</v>
      </c>
      <c r="L4312" t="s">
        <v>6179</v>
      </c>
      <c r="M4312" t="s">
        <v>286</v>
      </c>
      <c r="N4312" t="s">
        <v>43</v>
      </c>
      <c r="O4312">
        <v>29451</v>
      </c>
    </row>
    <row r="4313" spans="1:15" x14ac:dyDescent="0.25">
      <c r="A4313" t="s">
        <v>5827</v>
      </c>
      <c r="B4313" t="s">
        <v>6180</v>
      </c>
      <c r="C4313" t="s">
        <v>5832</v>
      </c>
      <c r="D4313" s="1">
        <v>44835</v>
      </c>
      <c r="E4313" s="1">
        <v>44842</v>
      </c>
      <c r="F4313" t="s">
        <v>18</v>
      </c>
      <c r="G4313" s="2">
        <v>33000</v>
      </c>
      <c r="H4313" s="2">
        <v>39566</v>
      </c>
      <c r="I4313" s="2">
        <v>2888</v>
      </c>
      <c r="J4313" s="2">
        <v>3678</v>
      </c>
      <c r="K4313">
        <v>0</v>
      </c>
      <c r="L4313" t="s">
        <v>515</v>
      </c>
      <c r="M4313" t="s">
        <v>52</v>
      </c>
      <c r="N4313" t="s">
        <v>43</v>
      </c>
      <c r="O4313" t="s">
        <v>6181</v>
      </c>
    </row>
    <row r="4314" spans="1:15" x14ac:dyDescent="0.25">
      <c r="A4314" t="s">
        <v>5827</v>
      </c>
      <c r="B4314" t="s">
        <v>6182</v>
      </c>
      <c r="C4314" t="s">
        <v>5829</v>
      </c>
      <c r="D4314" s="1">
        <v>44835</v>
      </c>
      <c r="E4314" s="1">
        <v>44842</v>
      </c>
      <c r="F4314" t="s">
        <v>18</v>
      </c>
      <c r="G4314" s="2">
        <v>16500</v>
      </c>
      <c r="H4314" s="2">
        <v>20388</v>
      </c>
      <c r="I4314" s="2">
        <v>1378</v>
      </c>
      <c r="J4314" s="2">
        <v>2510</v>
      </c>
      <c r="K4314">
        <v>0</v>
      </c>
      <c r="L4314" t="s">
        <v>1986</v>
      </c>
      <c r="M4314" t="s">
        <v>56</v>
      </c>
      <c r="N4314" t="s">
        <v>21</v>
      </c>
      <c r="O4314">
        <v>45662</v>
      </c>
    </row>
    <row r="4315" spans="1:15" x14ac:dyDescent="0.25">
      <c r="A4315" t="s">
        <v>5827</v>
      </c>
      <c r="B4315" t="s">
        <v>6183</v>
      </c>
      <c r="C4315" t="s">
        <v>5832</v>
      </c>
      <c r="D4315" s="1">
        <v>44835</v>
      </c>
      <c r="E4315" s="1">
        <v>44842</v>
      </c>
      <c r="F4315" t="s">
        <v>18</v>
      </c>
      <c r="G4315" s="2">
        <v>33000</v>
      </c>
      <c r="H4315" s="2">
        <v>36954</v>
      </c>
      <c r="I4315" s="2">
        <v>27</v>
      </c>
      <c r="J4315" s="2">
        <v>3927</v>
      </c>
      <c r="K4315">
        <v>0</v>
      </c>
      <c r="L4315" t="s">
        <v>36</v>
      </c>
      <c r="M4315" t="s">
        <v>277</v>
      </c>
      <c r="N4315" t="s">
        <v>43</v>
      </c>
      <c r="O4315">
        <v>80237</v>
      </c>
    </row>
    <row r="4316" spans="1:15" x14ac:dyDescent="0.25">
      <c r="A4316" t="s">
        <v>5827</v>
      </c>
      <c r="B4316" t="s">
        <v>6184</v>
      </c>
      <c r="C4316" t="s">
        <v>5832</v>
      </c>
      <c r="D4316" s="1">
        <v>44835</v>
      </c>
      <c r="E4316" s="1">
        <v>44846</v>
      </c>
      <c r="F4316" t="s">
        <v>18</v>
      </c>
      <c r="G4316" s="2">
        <v>30500</v>
      </c>
      <c r="H4316" s="2">
        <v>37624</v>
      </c>
      <c r="I4316" s="2">
        <v>2461</v>
      </c>
      <c r="J4316" s="2">
        <v>4663</v>
      </c>
      <c r="K4316">
        <v>0</v>
      </c>
      <c r="L4316" t="s">
        <v>6185</v>
      </c>
      <c r="M4316" t="s">
        <v>74</v>
      </c>
      <c r="N4316" t="s">
        <v>75</v>
      </c>
      <c r="O4316">
        <v>38801</v>
      </c>
    </row>
    <row r="4317" spans="1:15" x14ac:dyDescent="0.25">
      <c r="A4317" t="s">
        <v>5827</v>
      </c>
      <c r="B4317" t="s">
        <v>6186</v>
      </c>
      <c r="C4317" t="s">
        <v>5832</v>
      </c>
      <c r="D4317" s="1">
        <v>44835</v>
      </c>
      <c r="E4317" s="1">
        <v>44842</v>
      </c>
      <c r="F4317" t="s">
        <v>18</v>
      </c>
      <c r="G4317" s="2">
        <v>33000</v>
      </c>
      <c r="H4317" s="2">
        <v>36954</v>
      </c>
      <c r="I4317" s="2">
        <v>27</v>
      </c>
      <c r="J4317" s="2">
        <v>3927</v>
      </c>
      <c r="K4317">
        <v>0</v>
      </c>
      <c r="L4317" t="s">
        <v>1340</v>
      </c>
      <c r="M4317" t="s">
        <v>277</v>
      </c>
      <c r="N4317" t="s">
        <v>43</v>
      </c>
      <c r="O4317">
        <v>80528</v>
      </c>
    </row>
    <row r="4318" spans="1:15" x14ac:dyDescent="0.25">
      <c r="A4318" t="s">
        <v>5827</v>
      </c>
      <c r="B4318" t="s">
        <v>6187</v>
      </c>
      <c r="C4318" t="s">
        <v>5832</v>
      </c>
      <c r="D4318" s="1">
        <v>44835</v>
      </c>
      <c r="E4318" s="1">
        <v>44842</v>
      </c>
      <c r="F4318" t="s">
        <v>18</v>
      </c>
      <c r="G4318" s="2">
        <v>27400</v>
      </c>
      <c r="H4318" s="2">
        <v>34262</v>
      </c>
      <c r="I4318" s="2">
        <v>2539</v>
      </c>
      <c r="J4318" s="2">
        <v>4323</v>
      </c>
      <c r="K4318">
        <v>0</v>
      </c>
      <c r="L4318" t="s">
        <v>112</v>
      </c>
      <c r="M4318" t="s">
        <v>59</v>
      </c>
      <c r="N4318" t="s">
        <v>43</v>
      </c>
      <c r="O4318">
        <v>77096</v>
      </c>
    </row>
    <row r="4319" spans="1:15" x14ac:dyDescent="0.25">
      <c r="A4319" t="s">
        <v>5827</v>
      </c>
      <c r="B4319" t="s">
        <v>6188</v>
      </c>
      <c r="C4319" t="s">
        <v>5832</v>
      </c>
      <c r="D4319" s="1">
        <v>44838</v>
      </c>
      <c r="E4319" s="1">
        <v>44842</v>
      </c>
      <c r="F4319" t="s">
        <v>18</v>
      </c>
      <c r="G4319" s="2">
        <v>33000</v>
      </c>
      <c r="H4319" s="2">
        <v>40138</v>
      </c>
      <c r="I4319" s="2">
        <v>2272</v>
      </c>
      <c r="J4319" s="2">
        <v>4866</v>
      </c>
      <c r="K4319">
        <v>0</v>
      </c>
      <c r="L4319" t="s">
        <v>6189</v>
      </c>
      <c r="M4319" t="s">
        <v>138</v>
      </c>
      <c r="N4319" t="s">
        <v>21</v>
      </c>
      <c r="O4319">
        <v>49120</v>
      </c>
    </row>
    <row r="4320" spans="1:15" x14ac:dyDescent="0.25">
      <c r="A4320" t="s">
        <v>5827</v>
      </c>
      <c r="B4320" t="s">
        <v>6190</v>
      </c>
      <c r="C4320" t="s">
        <v>5832</v>
      </c>
      <c r="D4320" s="1">
        <v>44835</v>
      </c>
      <c r="E4320" s="1">
        <v>44842</v>
      </c>
      <c r="F4320" t="s">
        <v>18</v>
      </c>
      <c r="G4320" s="2">
        <v>33000</v>
      </c>
      <c r="H4320" s="2">
        <v>40801</v>
      </c>
      <c r="I4320" s="2">
        <v>2935</v>
      </c>
      <c r="J4320" s="2">
        <v>4866</v>
      </c>
      <c r="K4320">
        <v>0</v>
      </c>
      <c r="L4320" t="s">
        <v>887</v>
      </c>
      <c r="M4320" t="s">
        <v>46</v>
      </c>
      <c r="N4320" t="s">
        <v>21</v>
      </c>
      <c r="O4320">
        <v>30342</v>
      </c>
    </row>
    <row r="4321" spans="1:15" x14ac:dyDescent="0.25">
      <c r="A4321" t="s">
        <v>5827</v>
      </c>
      <c r="B4321" t="s">
        <v>6191</v>
      </c>
      <c r="C4321" t="s">
        <v>5832</v>
      </c>
      <c r="D4321" s="1">
        <v>44835</v>
      </c>
      <c r="E4321" s="1">
        <v>44842</v>
      </c>
      <c r="F4321" t="s">
        <v>18</v>
      </c>
      <c r="G4321" s="2">
        <v>27400</v>
      </c>
      <c r="H4321" s="2">
        <v>34262</v>
      </c>
      <c r="I4321" s="2">
        <v>2539</v>
      </c>
      <c r="J4321" s="2">
        <v>4323</v>
      </c>
      <c r="K4321">
        <v>0</v>
      </c>
      <c r="L4321" t="s">
        <v>174</v>
      </c>
      <c r="M4321" t="s">
        <v>59</v>
      </c>
      <c r="N4321" t="s">
        <v>43</v>
      </c>
      <c r="O4321">
        <v>78749</v>
      </c>
    </row>
    <row r="4322" spans="1:15" x14ac:dyDescent="0.25">
      <c r="A4322" t="s">
        <v>5827</v>
      </c>
      <c r="B4322" t="s">
        <v>6192</v>
      </c>
      <c r="C4322" t="s">
        <v>5832</v>
      </c>
      <c r="D4322" s="1">
        <v>44893</v>
      </c>
      <c r="E4322" s="1">
        <v>44893</v>
      </c>
      <c r="F4322" t="s">
        <v>54</v>
      </c>
      <c r="G4322" s="2">
        <v>-33000</v>
      </c>
      <c r="H4322" s="2">
        <v>-37866</v>
      </c>
      <c r="I4322" s="2">
        <v>0</v>
      </c>
      <c r="J4322" s="2">
        <v>-4866</v>
      </c>
      <c r="K4322">
        <v>0</v>
      </c>
      <c r="L4322" t="s">
        <v>6094</v>
      </c>
      <c r="M4322" t="s">
        <v>71</v>
      </c>
      <c r="N4322" t="s">
        <v>43</v>
      </c>
      <c r="O4322">
        <v>32003</v>
      </c>
    </row>
    <row r="4323" spans="1:15" x14ac:dyDescent="0.25">
      <c r="A4323" t="s">
        <v>5827</v>
      </c>
      <c r="B4323" t="s">
        <v>6193</v>
      </c>
      <c r="C4323" t="s">
        <v>5832</v>
      </c>
      <c r="D4323" s="1">
        <v>44865</v>
      </c>
      <c r="E4323" s="1">
        <v>44866</v>
      </c>
      <c r="F4323" t="s">
        <v>18</v>
      </c>
      <c r="G4323" s="2">
        <v>33000</v>
      </c>
      <c r="H4323" s="2">
        <v>39566</v>
      </c>
      <c r="I4323" s="2">
        <v>2888</v>
      </c>
      <c r="J4323" s="2">
        <v>3678</v>
      </c>
      <c r="K4323">
        <v>0</v>
      </c>
      <c r="L4323" t="s">
        <v>3578</v>
      </c>
      <c r="M4323" t="s">
        <v>52</v>
      </c>
      <c r="N4323" t="s">
        <v>43</v>
      </c>
      <c r="O4323">
        <v>93401</v>
      </c>
    </row>
    <row r="4324" spans="1:15" x14ac:dyDescent="0.25">
      <c r="A4324" t="s">
        <v>5827</v>
      </c>
      <c r="B4324" t="s">
        <v>6194</v>
      </c>
      <c r="C4324" t="s">
        <v>5832</v>
      </c>
      <c r="D4324" s="1">
        <v>44835</v>
      </c>
      <c r="E4324" s="1">
        <v>44842</v>
      </c>
      <c r="F4324" t="s">
        <v>18</v>
      </c>
      <c r="G4324" s="2">
        <v>33000</v>
      </c>
      <c r="H4324" s="2">
        <v>39592</v>
      </c>
      <c r="I4324" s="2">
        <v>2727</v>
      </c>
      <c r="J4324" s="2">
        <v>3865</v>
      </c>
      <c r="K4324">
        <v>0</v>
      </c>
      <c r="L4324" t="s">
        <v>283</v>
      </c>
      <c r="M4324" t="s">
        <v>198</v>
      </c>
      <c r="N4324" t="s">
        <v>43</v>
      </c>
      <c r="O4324" t="s">
        <v>6195</v>
      </c>
    </row>
    <row r="4325" spans="1:15" x14ac:dyDescent="0.25">
      <c r="A4325" t="s">
        <v>5827</v>
      </c>
      <c r="B4325" t="s">
        <v>6196</v>
      </c>
      <c r="C4325" t="s">
        <v>5832</v>
      </c>
      <c r="D4325" s="1">
        <v>44835</v>
      </c>
      <c r="E4325" t="s">
        <v>17</v>
      </c>
      <c r="F4325" t="s">
        <v>18</v>
      </c>
      <c r="G4325" s="2">
        <v>33000</v>
      </c>
      <c r="H4325" s="2">
        <v>39483</v>
      </c>
      <c r="I4325" s="2">
        <v>2805</v>
      </c>
      <c r="J4325" s="2">
        <v>3678</v>
      </c>
      <c r="K4325">
        <v>0</v>
      </c>
      <c r="L4325" t="s">
        <v>806</v>
      </c>
      <c r="M4325" t="s">
        <v>52</v>
      </c>
      <c r="N4325" t="s">
        <v>75</v>
      </c>
      <c r="O4325">
        <v>95404</v>
      </c>
    </row>
    <row r="4326" spans="1:15" x14ac:dyDescent="0.25">
      <c r="A4326" t="s">
        <v>5827</v>
      </c>
      <c r="B4326" t="s">
        <v>6197</v>
      </c>
      <c r="C4326" t="s">
        <v>5829</v>
      </c>
      <c r="D4326" s="1">
        <v>44835</v>
      </c>
      <c r="E4326" s="1">
        <v>44842</v>
      </c>
      <c r="F4326" t="s">
        <v>18</v>
      </c>
      <c r="G4326" s="2">
        <v>19000</v>
      </c>
      <c r="H4326" s="2">
        <v>23115</v>
      </c>
      <c r="I4326" s="2">
        <v>1539</v>
      </c>
      <c r="J4326" s="2">
        <v>2576</v>
      </c>
      <c r="K4326">
        <v>0</v>
      </c>
      <c r="L4326" t="s">
        <v>6198</v>
      </c>
      <c r="M4326" t="s">
        <v>246</v>
      </c>
      <c r="N4326" t="s">
        <v>43</v>
      </c>
      <c r="O4326">
        <v>85284</v>
      </c>
    </row>
    <row r="4327" spans="1:15" x14ac:dyDescent="0.25">
      <c r="A4327" t="s">
        <v>5827</v>
      </c>
      <c r="B4327" t="s">
        <v>6199</v>
      </c>
      <c r="C4327" t="s">
        <v>17</v>
      </c>
      <c r="D4327" s="1">
        <v>44883</v>
      </c>
      <c r="E4327" s="1">
        <v>44886</v>
      </c>
      <c r="F4327" t="s">
        <v>18</v>
      </c>
      <c r="G4327" s="2">
        <v>0</v>
      </c>
      <c r="H4327" s="2">
        <v>0</v>
      </c>
      <c r="I4327" s="2">
        <v>0</v>
      </c>
      <c r="J4327" s="2">
        <v>0</v>
      </c>
      <c r="K4327">
        <v>0</v>
      </c>
      <c r="L4327" t="s">
        <v>5851</v>
      </c>
      <c r="M4327" t="s">
        <v>577</v>
      </c>
      <c r="N4327" t="s">
        <v>43</v>
      </c>
      <c r="O4327">
        <v>97302</v>
      </c>
    </row>
    <row r="4328" spans="1:15" x14ac:dyDescent="0.25">
      <c r="A4328" t="s">
        <v>5827</v>
      </c>
      <c r="B4328" t="s">
        <v>6200</v>
      </c>
      <c r="C4328" t="s">
        <v>5832</v>
      </c>
      <c r="D4328" s="1">
        <v>44835</v>
      </c>
      <c r="E4328" s="1">
        <v>44842</v>
      </c>
      <c r="F4328" t="s">
        <v>18</v>
      </c>
      <c r="G4328" s="2">
        <v>33000</v>
      </c>
      <c r="H4328" s="2">
        <v>40308</v>
      </c>
      <c r="I4328" s="2">
        <v>2985</v>
      </c>
      <c r="J4328" s="2">
        <v>4323</v>
      </c>
      <c r="K4328">
        <v>0</v>
      </c>
      <c r="L4328" t="s">
        <v>6201</v>
      </c>
      <c r="M4328" t="s">
        <v>59</v>
      </c>
      <c r="N4328" t="s">
        <v>43</v>
      </c>
      <c r="O4328">
        <v>78628</v>
      </c>
    </row>
    <row r="4329" spans="1:15" x14ac:dyDescent="0.25">
      <c r="A4329" t="s">
        <v>5827</v>
      </c>
      <c r="B4329" t="s">
        <v>6202</v>
      </c>
      <c r="C4329" t="s">
        <v>5832</v>
      </c>
      <c r="D4329" s="1">
        <v>44835</v>
      </c>
      <c r="E4329" s="1">
        <v>44842</v>
      </c>
      <c r="F4329" t="s">
        <v>18</v>
      </c>
      <c r="G4329" s="2">
        <v>27400</v>
      </c>
      <c r="H4329" s="2">
        <v>35251</v>
      </c>
      <c r="I4329" s="2">
        <v>2985</v>
      </c>
      <c r="J4329" s="2">
        <v>4866</v>
      </c>
      <c r="K4329">
        <v>0</v>
      </c>
      <c r="L4329" t="s">
        <v>759</v>
      </c>
      <c r="M4329" t="s">
        <v>33</v>
      </c>
      <c r="N4329" t="s">
        <v>43</v>
      </c>
      <c r="O4329">
        <v>37209</v>
      </c>
    </row>
    <row r="4330" spans="1:15" x14ac:dyDescent="0.25">
      <c r="A4330" t="s">
        <v>5827</v>
      </c>
      <c r="B4330" t="s">
        <v>6203</v>
      </c>
      <c r="C4330" t="s">
        <v>17</v>
      </c>
      <c r="D4330" s="1">
        <v>44868</v>
      </c>
      <c r="E4330" s="1">
        <v>44868</v>
      </c>
      <c r="F4330" t="s">
        <v>23</v>
      </c>
      <c r="G4330" s="2">
        <v>5000</v>
      </c>
      <c r="H4330" s="2">
        <v>5000</v>
      </c>
      <c r="I4330" s="2">
        <v>0</v>
      </c>
      <c r="J4330" s="2">
        <v>0</v>
      </c>
      <c r="K4330">
        <v>0</v>
      </c>
      <c r="L4330" t="s">
        <v>17</v>
      </c>
      <c r="M4330" t="s">
        <v>17</v>
      </c>
      <c r="N4330" t="s">
        <v>24</v>
      </c>
      <c r="O4330" t="s">
        <v>17</v>
      </c>
    </row>
    <row r="4331" spans="1:15" x14ac:dyDescent="0.25">
      <c r="A4331" t="s">
        <v>5827</v>
      </c>
      <c r="B4331" t="s">
        <v>6204</v>
      </c>
      <c r="C4331" t="s">
        <v>5832</v>
      </c>
      <c r="D4331" s="1">
        <v>44835</v>
      </c>
      <c r="E4331" s="1">
        <v>44842</v>
      </c>
      <c r="F4331" t="s">
        <v>18</v>
      </c>
      <c r="G4331" s="2">
        <v>33000</v>
      </c>
      <c r="H4331" s="2">
        <v>40836</v>
      </c>
      <c r="I4331" s="2">
        <v>2970</v>
      </c>
      <c r="J4331" s="2">
        <v>4866</v>
      </c>
      <c r="K4331">
        <v>0</v>
      </c>
      <c r="L4331" t="s">
        <v>6205</v>
      </c>
      <c r="M4331" t="s">
        <v>42</v>
      </c>
      <c r="N4331" t="s">
        <v>43</v>
      </c>
      <c r="O4331">
        <v>20645</v>
      </c>
    </row>
    <row r="4332" spans="1:15" x14ac:dyDescent="0.25">
      <c r="A4332" t="s">
        <v>5827</v>
      </c>
      <c r="B4332" t="s">
        <v>6206</v>
      </c>
      <c r="C4332" t="s">
        <v>5832</v>
      </c>
      <c r="D4332" s="1">
        <v>44835</v>
      </c>
      <c r="E4332" s="1">
        <v>44842</v>
      </c>
      <c r="F4332" t="s">
        <v>18</v>
      </c>
      <c r="G4332" s="2">
        <v>33000</v>
      </c>
      <c r="H4332" s="2">
        <v>40233</v>
      </c>
      <c r="I4332" s="2">
        <v>2367</v>
      </c>
      <c r="J4332" s="2">
        <v>4866</v>
      </c>
      <c r="K4332">
        <v>0</v>
      </c>
      <c r="L4332" t="s">
        <v>640</v>
      </c>
      <c r="M4332" t="s">
        <v>203</v>
      </c>
      <c r="N4332" t="s">
        <v>21</v>
      </c>
      <c r="O4332">
        <v>60521</v>
      </c>
    </row>
    <row r="4333" spans="1:15" x14ac:dyDescent="0.25">
      <c r="A4333" t="s">
        <v>5827</v>
      </c>
      <c r="B4333" t="s">
        <v>6207</v>
      </c>
      <c r="C4333" t="s">
        <v>5829</v>
      </c>
      <c r="D4333" s="1">
        <v>44835</v>
      </c>
      <c r="E4333" s="1">
        <v>44842</v>
      </c>
      <c r="F4333" t="s">
        <v>18</v>
      </c>
      <c r="G4333" s="2">
        <v>19000</v>
      </c>
      <c r="H4333" s="2">
        <v>23555</v>
      </c>
      <c r="I4333" s="2">
        <v>1746</v>
      </c>
      <c r="J4333" s="2">
        <v>2809</v>
      </c>
      <c r="K4333">
        <v>0</v>
      </c>
      <c r="L4333" t="s">
        <v>3297</v>
      </c>
      <c r="M4333" t="s">
        <v>59</v>
      </c>
      <c r="N4333" t="s">
        <v>43</v>
      </c>
      <c r="O4333">
        <v>78628</v>
      </c>
    </row>
    <row r="4334" spans="1:15" x14ac:dyDescent="0.25">
      <c r="A4334" t="s">
        <v>5827</v>
      </c>
      <c r="B4334" t="s">
        <v>6208</v>
      </c>
      <c r="C4334" t="s">
        <v>5832</v>
      </c>
      <c r="D4334" s="1">
        <v>44835</v>
      </c>
      <c r="E4334" s="1">
        <v>44842</v>
      </c>
      <c r="F4334" t="s">
        <v>18</v>
      </c>
      <c r="G4334" s="2">
        <v>30600</v>
      </c>
      <c r="H4334" s="2">
        <v>37717</v>
      </c>
      <c r="I4334" s="2">
        <v>2794</v>
      </c>
      <c r="J4334" s="2">
        <v>4323</v>
      </c>
      <c r="K4334">
        <v>0</v>
      </c>
      <c r="L4334" t="s">
        <v>174</v>
      </c>
      <c r="M4334" t="s">
        <v>59</v>
      </c>
      <c r="N4334" t="s">
        <v>43</v>
      </c>
      <c r="O4334">
        <v>78739</v>
      </c>
    </row>
    <row r="4335" spans="1:15" x14ac:dyDescent="0.25">
      <c r="A4335" t="s">
        <v>5827</v>
      </c>
      <c r="B4335" t="s">
        <v>6209</v>
      </c>
      <c r="C4335" t="s">
        <v>5832</v>
      </c>
      <c r="D4335" s="1">
        <v>44835</v>
      </c>
      <c r="E4335" s="1">
        <v>44842</v>
      </c>
      <c r="F4335" t="s">
        <v>18</v>
      </c>
      <c r="G4335" s="2">
        <v>33000</v>
      </c>
      <c r="H4335" s="2">
        <v>40214</v>
      </c>
      <c r="I4335" s="2">
        <v>2891</v>
      </c>
      <c r="J4335" s="2">
        <v>4323</v>
      </c>
      <c r="K4335">
        <v>0</v>
      </c>
      <c r="L4335" t="s">
        <v>1124</v>
      </c>
      <c r="M4335" t="s">
        <v>753</v>
      </c>
      <c r="N4335" t="s">
        <v>43</v>
      </c>
      <c r="O4335">
        <v>73071</v>
      </c>
    </row>
    <row r="4336" spans="1:15" x14ac:dyDescent="0.25">
      <c r="A4336" t="s">
        <v>5827</v>
      </c>
      <c r="B4336" t="s">
        <v>6210</v>
      </c>
      <c r="C4336" t="s">
        <v>5832</v>
      </c>
      <c r="D4336" s="1">
        <v>44835</v>
      </c>
      <c r="E4336" s="1">
        <v>44842</v>
      </c>
      <c r="F4336" t="s">
        <v>18</v>
      </c>
      <c r="G4336" s="2">
        <v>38400</v>
      </c>
      <c r="H4336" s="2">
        <v>47142</v>
      </c>
      <c r="I4336" s="2">
        <v>3456</v>
      </c>
      <c r="J4336" s="2">
        <v>5286</v>
      </c>
      <c r="K4336">
        <v>0</v>
      </c>
      <c r="L4336" t="s">
        <v>2156</v>
      </c>
      <c r="M4336" t="s">
        <v>42</v>
      </c>
      <c r="N4336" t="s">
        <v>43</v>
      </c>
      <c r="O4336">
        <v>21230</v>
      </c>
    </row>
    <row r="4337" spans="1:15" x14ac:dyDescent="0.25">
      <c r="A4337" t="s">
        <v>5827</v>
      </c>
      <c r="B4337" t="s">
        <v>6211</v>
      </c>
      <c r="C4337" t="s">
        <v>5832</v>
      </c>
      <c r="D4337" s="1">
        <v>44835</v>
      </c>
      <c r="E4337" s="1">
        <v>44842</v>
      </c>
      <c r="F4337" t="s">
        <v>18</v>
      </c>
      <c r="G4337" s="2">
        <v>36900</v>
      </c>
      <c r="H4337" s="2">
        <v>44315</v>
      </c>
      <c r="I4337" s="2">
        <v>3092</v>
      </c>
      <c r="J4337" s="2">
        <v>4323</v>
      </c>
      <c r="K4337">
        <v>0</v>
      </c>
      <c r="L4337" t="s">
        <v>543</v>
      </c>
      <c r="M4337" t="s">
        <v>544</v>
      </c>
      <c r="N4337" t="s">
        <v>43</v>
      </c>
      <c r="O4337">
        <v>68803</v>
      </c>
    </row>
    <row r="4338" spans="1:15" x14ac:dyDescent="0.25">
      <c r="A4338" t="s">
        <v>5827</v>
      </c>
      <c r="B4338" t="s">
        <v>6212</v>
      </c>
      <c r="C4338" t="s">
        <v>17</v>
      </c>
      <c r="D4338" s="1">
        <v>44857</v>
      </c>
      <c r="E4338" s="1">
        <v>44857</v>
      </c>
      <c r="F4338" t="s">
        <v>23</v>
      </c>
      <c r="G4338" s="2">
        <v>5000</v>
      </c>
      <c r="H4338" s="2">
        <v>5000</v>
      </c>
      <c r="I4338" s="2">
        <v>0</v>
      </c>
      <c r="J4338" s="2">
        <v>0</v>
      </c>
      <c r="K4338">
        <v>0</v>
      </c>
      <c r="L4338" t="s">
        <v>17</v>
      </c>
      <c r="M4338" t="s">
        <v>17</v>
      </c>
      <c r="N4338" t="s">
        <v>24</v>
      </c>
      <c r="O4338" t="s">
        <v>17</v>
      </c>
    </row>
    <row r="4339" spans="1:15" x14ac:dyDescent="0.25">
      <c r="A4339" t="s">
        <v>5827</v>
      </c>
      <c r="B4339" t="s">
        <v>6213</v>
      </c>
      <c r="C4339" t="s">
        <v>5832</v>
      </c>
      <c r="D4339" s="1">
        <v>44835</v>
      </c>
      <c r="E4339" s="1">
        <v>44842</v>
      </c>
      <c r="F4339" t="s">
        <v>18</v>
      </c>
      <c r="G4339" s="2">
        <v>29700</v>
      </c>
      <c r="H4339" s="2">
        <v>36325</v>
      </c>
      <c r="I4339" s="2">
        <v>2554</v>
      </c>
      <c r="J4339" s="2">
        <v>4071</v>
      </c>
      <c r="K4339">
        <v>0</v>
      </c>
      <c r="L4339" t="s">
        <v>969</v>
      </c>
      <c r="M4339" t="s">
        <v>246</v>
      </c>
      <c r="N4339" t="s">
        <v>43</v>
      </c>
      <c r="O4339">
        <v>85016</v>
      </c>
    </row>
    <row r="4340" spans="1:15" x14ac:dyDescent="0.25">
      <c r="A4340" t="s">
        <v>5827</v>
      </c>
      <c r="B4340" t="s">
        <v>6214</v>
      </c>
      <c r="C4340" t="s">
        <v>17</v>
      </c>
      <c r="D4340" s="1">
        <v>44875</v>
      </c>
      <c r="E4340" s="1">
        <v>44880</v>
      </c>
      <c r="F4340" t="s">
        <v>18</v>
      </c>
      <c r="G4340" s="2">
        <v>22920</v>
      </c>
      <c r="H4340" s="2">
        <v>28083</v>
      </c>
      <c r="I4340" s="2">
        <v>2080</v>
      </c>
      <c r="J4340" s="2">
        <v>3083</v>
      </c>
      <c r="K4340">
        <v>0</v>
      </c>
      <c r="L4340" t="s">
        <v>1661</v>
      </c>
      <c r="M4340" t="s">
        <v>59</v>
      </c>
      <c r="N4340" t="s">
        <v>43</v>
      </c>
      <c r="O4340">
        <v>77584</v>
      </c>
    </row>
    <row r="4341" spans="1:15" x14ac:dyDescent="0.25">
      <c r="A4341" t="s">
        <v>5827</v>
      </c>
      <c r="B4341" t="s">
        <v>6215</v>
      </c>
      <c r="C4341" t="s">
        <v>17</v>
      </c>
      <c r="D4341" s="1">
        <v>44861</v>
      </c>
      <c r="E4341" s="1">
        <v>44862</v>
      </c>
      <c r="F4341" t="s">
        <v>18</v>
      </c>
      <c r="G4341" s="2">
        <v>22920</v>
      </c>
      <c r="H4341" s="2">
        <v>28083</v>
      </c>
      <c r="I4341" s="2">
        <v>2080</v>
      </c>
      <c r="J4341" s="2">
        <v>3083</v>
      </c>
      <c r="K4341">
        <v>0</v>
      </c>
      <c r="L4341" t="s">
        <v>1126</v>
      </c>
      <c r="M4341" t="s">
        <v>59</v>
      </c>
      <c r="N4341" t="s">
        <v>43</v>
      </c>
      <c r="O4341">
        <v>75229</v>
      </c>
    </row>
    <row r="4342" spans="1:15" x14ac:dyDescent="0.25">
      <c r="A4342" t="s">
        <v>5827</v>
      </c>
      <c r="B4342" t="s">
        <v>6216</v>
      </c>
      <c r="C4342" t="s">
        <v>5832</v>
      </c>
      <c r="D4342" s="1">
        <v>44835</v>
      </c>
      <c r="E4342" s="1">
        <v>44842</v>
      </c>
      <c r="F4342" t="s">
        <v>18</v>
      </c>
      <c r="G4342" s="2">
        <v>27400</v>
      </c>
      <c r="H4342" s="2">
        <v>31354</v>
      </c>
      <c r="I4342" s="2">
        <v>27</v>
      </c>
      <c r="J4342" s="2">
        <v>3927</v>
      </c>
      <c r="K4342">
        <v>0</v>
      </c>
      <c r="L4342" t="s">
        <v>1813</v>
      </c>
      <c r="M4342" t="s">
        <v>277</v>
      </c>
      <c r="N4342" t="s">
        <v>43</v>
      </c>
      <c r="O4342">
        <v>80538</v>
      </c>
    </row>
    <row r="4343" spans="1:15" x14ac:dyDescent="0.25">
      <c r="A4343" t="s">
        <v>5827</v>
      </c>
      <c r="B4343" t="s">
        <v>6217</v>
      </c>
      <c r="C4343" t="s">
        <v>5832</v>
      </c>
      <c r="D4343" s="1">
        <v>44835</v>
      </c>
      <c r="E4343" s="1">
        <v>44842</v>
      </c>
      <c r="F4343" t="s">
        <v>18</v>
      </c>
      <c r="G4343" s="2">
        <v>26400</v>
      </c>
      <c r="H4343" s="2">
        <v>32553</v>
      </c>
      <c r="I4343" s="2">
        <v>2475</v>
      </c>
      <c r="J4343" s="2">
        <v>3678</v>
      </c>
      <c r="K4343">
        <v>0</v>
      </c>
      <c r="L4343" t="s">
        <v>370</v>
      </c>
      <c r="M4343" t="s">
        <v>52</v>
      </c>
      <c r="N4343" t="s">
        <v>43</v>
      </c>
      <c r="O4343">
        <v>95136</v>
      </c>
    </row>
    <row r="4344" spans="1:15" x14ac:dyDescent="0.25">
      <c r="A4344" t="s">
        <v>5827</v>
      </c>
      <c r="B4344" t="s">
        <v>6218</v>
      </c>
      <c r="C4344" t="s">
        <v>5832</v>
      </c>
      <c r="D4344" s="1">
        <v>44835</v>
      </c>
      <c r="E4344" s="1">
        <v>44842</v>
      </c>
      <c r="F4344" t="s">
        <v>18</v>
      </c>
      <c r="G4344" s="2">
        <v>34750</v>
      </c>
      <c r="H4344" s="2">
        <v>42467</v>
      </c>
      <c r="I4344" s="2">
        <v>3054</v>
      </c>
      <c r="J4344" s="2">
        <v>4663</v>
      </c>
      <c r="K4344">
        <v>0</v>
      </c>
      <c r="L4344" t="s">
        <v>6001</v>
      </c>
      <c r="M4344" t="s">
        <v>46</v>
      </c>
      <c r="N4344" t="s">
        <v>21</v>
      </c>
      <c r="O4344">
        <v>30005</v>
      </c>
    </row>
    <row r="4345" spans="1:15" x14ac:dyDescent="0.25">
      <c r="A4345" t="s">
        <v>5827</v>
      </c>
      <c r="B4345" t="s">
        <v>6219</v>
      </c>
      <c r="C4345" t="s">
        <v>5832</v>
      </c>
      <c r="D4345" s="1">
        <v>44835</v>
      </c>
      <c r="E4345" s="1">
        <v>44842</v>
      </c>
      <c r="F4345" t="s">
        <v>18</v>
      </c>
      <c r="G4345" s="2">
        <v>33000</v>
      </c>
      <c r="H4345" s="2">
        <v>40308</v>
      </c>
      <c r="I4345" s="2">
        <v>2985</v>
      </c>
      <c r="J4345" s="2">
        <v>4323</v>
      </c>
      <c r="K4345">
        <v>0</v>
      </c>
      <c r="L4345" t="s">
        <v>1126</v>
      </c>
      <c r="M4345" t="s">
        <v>59</v>
      </c>
      <c r="N4345" t="s">
        <v>43</v>
      </c>
      <c r="O4345">
        <v>75230</v>
      </c>
    </row>
    <row r="4346" spans="1:15" x14ac:dyDescent="0.25">
      <c r="A4346" t="s">
        <v>5827</v>
      </c>
      <c r="B4346" t="s">
        <v>6220</v>
      </c>
      <c r="C4346" t="s">
        <v>5832</v>
      </c>
      <c r="D4346" s="1">
        <v>44835</v>
      </c>
      <c r="E4346" s="1">
        <v>44842</v>
      </c>
      <c r="F4346" t="s">
        <v>18</v>
      </c>
      <c r="G4346" s="2">
        <v>33000</v>
      </c>
      <c r="H4346" s="2">
        <v>37866</v>
      </c>
      <c r="I4346" s="2">
        <v>0</v>
      </c>
      <c r="J4346" s="2">
        <v>4866</v>
      </c>
      <c r="K4346">
        <v>0</v>
      </c>
      <c r="L4346" t="s">
        <v>1637</v>
      </c>
      <c r="M4346" t="s">
        <v>71</v>
      </c>
      <c r="N4346" t="s">
        <v>43</v>
      </c>
      <c r="O4346">
        <v>32256</v>
      </c>
    </row>
    <row r="4347" spans="1:15" x14ac:dyDescent="0.25">
      <c r="A4347" t="s">
        <v>5827</v>
      </c>
      <c r="B4347" t="s">
        <v>6221</v>
      </c>
      <c r="C4347" t="s">
        <v>5832</v>
      </c>
      <c r="D4347" s="1">
        <v>44835</v>
      </c>
      <c r="E4347" s="1">
        <v>44842</v>
      </c>
      <c r="F4347" t="s">
        <v>18</v>
      </c>
      <c r="G4347" s="2">
        <v>33000</v>
      </c>
      <c r="H4347" s="2">
        <v>36954</v>
      </c>
      <c r="I4347" s="2">
        <v>27</v>
      </c>
      <c r="J4347" s="2">
        <v>3927</v>
      </c>
      <c r="K4347">
        <v>0</v>
      </c>
      <c r="L4347" t="s">
        <v>6222</v>
      </c>
      <c r="M4347" t="s">
        <v>277</v>
      </c>
      <c r="N4347" t="s">
        <v>43</v>
      </c>
      <c r="O4347">
        <v>80454</v>
      </c>
    </row>
    <row r="4348" spans="1:15" x14ac:dyDescent="0.25">
      <c r="A4348" t="s">
        <v>5827</v>
      </c>
      <c r="B4348" t="s">
        <v>6223</v>
      </c>
      <c r="C4348" t="s">
        <v>5829</v>
      </c>
      <c r="D4348" s="1">
        <v>44835</v>
      </c>
      <c r="E4348" s="1">
        <v>44842</v>
      </c>
      <c r="F4348" t="s">
        <v>18</v>
      </c>
      <c r="G4348" s="2">
        <v>14110</v>
      </c>
      <c r="H4348" s="2">
        <v>17096</v>
      </c>
      <c r="I4348" s="2">
        <v>0</v>
      </c>
      <c r="J4348" s="2">
        <v>2986</v>
      </c>
      <c r="K4348">
        <v>0</v>
      </c>
      <c r="L4348" t="s">
        <v>6224</v>
      </c>
      <c r="M4348" t="s">
        <v>1254</v>
      </c>
      <c r="N4348" t="s">
        <v>43</v>
      </c>
      <c r="O4348">
        <v>50226</v>
      </c>
    </row>
    <row r="4349" spans="1:15" x14ac:dyDescent="0.25">
      <c r="A4349" t="s">
        <v>5827</v>
      </c>
      <c r="B4349" t="s">
        <v>6225</v>
      </c>
      <c r="C4349" t="s">
        <v>5832</v>
      </c>
      <c r="D4349" s="1">
        <v>44835</v>
      </c>
      <c r="E4349" s="1">
        <v>44842</v>
      </c>
      <c r="F4349" t="s">
        <v>18</v>
      </c>
      <c r="G4349" s="2">
        <v>45000</v>
      </c>
      <c r="H4349" s="2">
        <v>52566</v>
      </c>
      <c r="I4349" s="2">
        <v>2700</v>
      </c>
      <c r="J4349" s="2">
        <v>4866</v>
      </c>
      <c r="K4349">
        <v>0</v>
      </c>
      <c r="L4349" t="s">
        <v>6226</v>
      </c>
      <c r="M4349" t="s">
        <v>30</v>
      </c>
      <c r="N4349" t="s">
        <v>21</v>
      </c>
      <c r="O4349">
        <v>20171</v>
      </c>
    </row>
    <row r="4350" spans="1:15" x14ac:dyDescent="0.25">
      <c r="A4350" t="s">
        <v>5827</v>
      </c>
      <c r="B4350" t="s">
        <v>6227</v>
      </c>
      <c r="C4350" t="s">
        <v>5832</v>
      </c>
      <c r="D4350" s="1">
        <v>44835</v>
      </c>
      <c r="E4350" s="1">
        <v>44842</v>
      </c>
      <c r="F4350" t="s">
        <v>18</v>
      </c>
      <c r="G4350" s="2">
        <v>36000</v>
      </c>
      <c r="H4350" s="2">
        <v>43040</v>
      </c>
      <c r="I4350" s="2">
        <v>2970</v>
      </c>
      <c r="J4350" s="2">
        <v>4070</v>
      </c>
      <c r="K4350">
        <v>0</v>
      </c>
      <c r="L4350" t="s">
        <v>223</v>
      </c>
      <c r="M4350" t="s">
        <v>52</v>
      </c>
      <c r="N4350" t="s">
        <v>43</v>
      </c>
      <c r="O4350">
        <v>95242</v>
      </c>
    </row>
    <row r="4351" spans="1:15" x14ac:dyDescent="0.25">
      <c r="A4351" t="s">
        <v>5827</v>
      </c>
      <c r="B4351" t="s">
        <v>6228</v>
      </c>
      <c r="C4351" t="s">
        <v>5832</v>
      </c>
      <c r="D4351" s="1">
        <v>44835</v>
      </c>
      <c r="E4351" s="1">
        <v>44842</v>
      </c>
      <c r="F4351" t="s">
        <v>18</v>
      </c>
      <c r="G4351" s="2">
        <v>33000</v>
      </c>
      <c r="H4351" s="2">
        <v>37866</v>
      </c>
      <c r="I4351" s="2">
        <v>0</v>
      </c>
      <c r="J4351" s="2">
        <v>4866</v>
      </c>
      <c r="K4351">
        <v>0</v>
      </c>
      <c r="L4351" t="s">
        <v>2744</v>
      </c>
      <c r="M4351" t="s">
        <v>1780</v>
      </c>
      <c r="N4351" t="s">
        <v>43</v>
      </c>
      <c r="O4351">
        <v>20016</v>
      </c>
    </row>
    <row r="4352" spans="1:15" x14ac:dyDescent="0.25">
      <c r="A4352" t="s">
        <v>5827</v>
      </c>
      <c r="B4352" t="s">
        <v>6229</v>
      </c>
      <c r="C4352" t="s">
        <v>5832</v>
      </c>
      <c r="D4352" s="1">
        <v>44835</v>
      </c>
      <c r="E4352" s="1">
        <v>44842</v>
      </c>
      <c r="F4352" t="s">
        <v>18</v>
      </c>
      <c r="G4352" s="2">
        <v>27400</v>
      </c>
      <c r="H4352" s="2">
        <v>34525</v>
      </c>
      <c r="I4352" s="2">
        <v>2259</v>
      </c>
      <c r="J4352" s="2">
        <v>4866</v>
      </c>
      <c r="K4352">
        <v>0</v>
      </c>
      <c r="L4352" t="s">
        <v>194</v>
      </c>
      <c r="M4352" t="s">
        <v>134</v>
      </c>
      <c r="N4352" t="s">
        <v>43</v>
      </c>
      <c r="O4352">
        <v>46033</v>
      </c>
    </row>
    <row r="4353" spans="1:15" x14ac:dyDescent="0.25">
      <c r="A4353" t="s">
        <v>5827</v>
      </c>
      <c r="B4353" t="s">
        <v>6230</v>
      </c>
      <c r="C4353" t="s">
        <v>5832</v>
      </c>
      <c r="D4353" s="1">
        <v>44835</v>
      </c>
      <c r="E4353" t="s">
        <v>17</v>
      </c>
      <c r="F4353" t="s">
        <v>18</v>
      </c>
      <c r="G4353" s="2">
        <v>33000</v>
      </c>
      <c r="H4353" s="2">
        <v>41132</v>
      </c>
      <c r="I4353" s="2">
        <v>3266</v>
      </c>
      <c r="J4353" s="2">
        <v>4866</v>
      </c>
      <c r="K4353">
        <v>0</v>
      </c>
      <c r="L4353" t="s">
        <v>6231</v>
      </c>
      <c r="M4353" t="s">
        <v>39</v>
      </c>
      <c r="N4353" t="s">
        <v>75</v>
      </c>
      <c r="O4353">
        <v>11554</v>
      </c>
    </row>
    <row r="4354" spans="1:15" x14ac:dyDescent="0.25">
      <c r="A4354" t="s">
        <v>5827</v>
      </c>
      <c r="B4354" t="s">
        <v>6232</v>
      </c>
      <c r="C4354" t="s">
        <v>17</v>
      </c>
      <c r="D4354" s="1">
        <v>44846</v>
      </c>
      <c r="E4354" s="1">
        <v>44848</v>
      </c>
      <c r="F4354" t="s">
        <v>18</v>
      </c>
      <c r="G4354" s="2">
        <v>15110</v>
      </c>
      <c r="H4354" s="2">
        <v>19456</v>
      </c>
      <c r="I4354" s="2">
        <v>1360</v>
      </c>
      <c r="J4354" s="2">
        <v>2986</v>
      </c>
      <c r="K4354">
        <v>0</v>
      </c>
      <c r="L4354" t="s">
        <v>2156</v>
      </c>
      <c r="M4354" t="s">
        <v>42</v>
      </c>
      <c r="N4354" t="s">
        <v>43</v>
      </c>
      <c r="O4354">
        <v>21224</v>
      </c>
    </row>
    <row r="4355" spans="1:15" x14ac:dyDescent="0.25">
      <c r="A4355" t="s">
        <v>5827</v>
      </c>
      <c r="B4355" t="s">
        <v>6233</v>
      </c>
      <c r="C4355" t="s">
        <v>17</v>
      </c>
      <c r="D4355" s="1">
        <v>44837</v>
      </c>
      <c r="E4355" s="1">
        <v>44837</v>
      </c>
      <c r="F4355" t="s">
        <v>54</v>
      </c>
      <c r="G4355" s="2">
        <v>-28230</v>
      </c>
      <c r="H4355" s="2">
        <v>-32893</v>
      </c>
      <c r="I4355" s="2">
        <v>0</v>
      </c>
      <c r="J4355" s="2">
        <v>-4663</v>
      </c>
      <c r="K4355">
        <v>0</v>
      </c>
      <c r="L4355" t="s">
        <v>6008</v>
      </c>
      <c r="M4355" t="s">
        <v>306</v>
      </c>
      <c r="N4355" t="s">
        <v>43</v>
      </c>
      <c r="O4355">
        <v>35405</v>
      </c>
    </row>
    <row r="4356" spans="1:15" x14ac:dyDescent="0.25">
      <c r="A4356" t="s">
        <v>5827</v>
      </c>
      <c r="B4356" t="s">
        <v>6234</v>
      </c>
      <c r="C4356" t="s">
        <v>5832</v>
      </c>
      <c r="D4356" s="1">
        <v>44835</v>
      </c>
      <c r="E4356" s="1">
        <v>44842</v>
      </c>
      <c r="F4356" t="s">
        <v>18</v>
      </c>
      <c r="G4356" s="2">
        <v>33000</v>
      </c>
      <c r="H4356" s="2">
        <v>40308</v>
      </c>
      <c r="I4356" s="2">
        <v>2985</v>
      </c>
      <c r="J4356" s="2">
        <v>4323</v>
      </c>
      <c r="K4356">
        <v>0</v>
      </c>
      <c r="L4356" t="s">
        <v>112</v>
      </c>
      <c r="M4356" t="s">
        <v>59</v>
      </c>
      <c r="N4356" t="s">
        <v>43</v>
      </c>
      <c r="O4356">
        <v>77009</v>
      </c>
    </row>
    <row r="4357" spans="1:15" x14ac:dyDescent="0.25">
      <c r="A4357" t="s">
        <v>5827</v>
      </c>
      <c r="B4357" t="s">
        <v>6235</v>
      </c>
      <c r="C4357" t="s">
        <v>5832</v>
      </c>
      <c r="D4357" s="1">
        <v>44835</v>
      </c>
      <c r="E4357" s="1">
        <v>44842</v>
      </c>
      <c r="F4357" t="s">
        <v>18</v>
      </c>
      <c r="G4357" s="2">
        <v>33000</v>
      </c>
      <c r="H4357" s="2">
        <v>39566</v>
      </c>
      <c r="I4357" s="2">
        <v>2888</v>
      </c>
      <c r="J4357" s="2">
        <v>3678</v>
      </c>
      <c r="K4357">
        <v>0</v>
      </c>
      <c r="L4357" t="s">
        <v>3394</v>
      </c>
      <c r="M4357" t="s">
        <v>52</v>
      </c>
      <c r="N4357" t="s">
        <v>43</v>
      </c>
      <c r="O4357">
        <v>94506</v>
      </c>
    </row>
    <row r="4358" spans="1:15" x14ac:dyDescent="0.25">
      <c r="A4358" t="s">
        <v>5827</v>
      </c>
      <c r="B4358" t="s">
        <v>6236</v>
      </c>
      <c r="C4358" t="s">
        <v>5832</v>
      </c>
      <c r="D4358" s="1">
        <v>44835</v>
      </c>
      <c r="E4358" s="1">
        <v>44842</v>
      </c>
      <c r="F4358" t="s">
        <v>18</v>
      </c>
      <c r="G4358" s="2">
        <v>41000</v>
      </c>
      <c r="H4358" s="2">
        <v>48617</v>
      </c>
      <c r="I4358" s="2">
        <v>2751</v>
      </c>
      <c r="J4358" s="2">
        <v>4866</v>
      </c>
      <c r="K4358">
        <v>0</v>
      </c>
      <c r="L4358" t="s">
        <v>1114</v>
      </c>
      <c r="M4358" t="s">
        <v>46</v>
      </c>
      <c r="N4358" t="s">
        <v>21</v>
      </c>
      <c r="O4358">
        <v>30068</v>
      </c>
    </row>
    <row r="4359" spans="1:15" x14ac:dyDescent="0.25">
      <c r="A4359" t="s">
        <v>5827</v>
      </c>
      <c r="B4359" t="s">
        <v>6237</v>
      </c>
      <c r="C4359" t="s">
        <v>5832</v>
      </c>
      <c r="D4359" s="1">
        <v>44852</v>
      </c>
      <c r="E4359" s="1">
        <v>44853</v>
      </c>
      <c r="F4359" t="s">
        <v>18</v>
      </c>
      <c r="G4359" s="2">
        <v>33000</v>
      </c>
      <c r="H4359" s="2">
        <v>39846</v>
      </c>
      <c r="I4359" s="2">
        <v>1980</v>
      </c>
      <c r="J4359" s="2">
        <v>4866</v>
      </c>
      <c r="K4359">
        <v>0</v>
      </c>
      <c r="L4359" t="s">
        <v>946</v>
      </c>
      <c r="M4359" t="s">
        <v>30</v>
      </c>
      <c r="N4359" t="s">
        <v>21</v>
      </c>
      <c r="O4359">
        <v>22204</v>
      </c>
    </row>
    <row r="4360" spans="1:15" x14ac:dyDescent="0.25">
      <c r="A4360" t="s">
        <v>5827</v>
      </c>
      <c r="B4360" t="s">
        <v>6238</v>
      </c>
      <c r="C4360" t="s">
        <v>5832</v>
      </c>
      <c r="D4360" s="1">
        <v>44835</v>
      </c>
      <c r="E4360" s="1">
        <v>44842</v>
      </c>
      <c r="F4360" t="s">
        <v>18</v>
      </c>
      <c r="G4360" s="2">
        <v>33000</v>
      </c>
      <c r="H4360" s="2">
        <v>40308</v>
      </c>
      <c r="I4360" s="2">
        <v>2985</v>
      </c>
      <c r="J4360" s="2">
        <v>4323</v>
      </c>
      <c r="K4360">
        <v>0</v>
      </c>
      <c r="L4360" t="s">
        <v>1126</v>
      </c>
      <c r="M4360" t="s">
        <v>59</v>
      </c>
      <c r="N4360" t="s">
        <v>43</v>
      </c>
      <c r="O4360">
        <v>75202</v>
      </c>
    </row>
    <row r="4361" spans="1:15" x14ac:dyDescent="0.25">
      <c r="A4361" t="s">
        <v>5827</v>
      </c>
      <c r="B4361" t="s">
        <v>6239</v>
      </c>
      <c r="C4361" t="s">
        <v>5832</v>
      </c>
      <c r="D4361" s="1">
        <v>44835</v>
      </c>
      <c r="E4361" s="1">
        <v>44842</v>
      </c>
      <c r="F4361" t="s">
        <v>18</v>
      </c>
      <c r="G4361" s="2">
        <v>27400</v>
      </c>
      <c r="H4361" s="2">
        <v>35251</v>
      </c>
      <c r="I4361" s="2">
        <v>2985</v>
      </c>
      <c r="J4361" s="2">
        <v>4866</v>
      </c>
      <c r="K4361">
        <v>0</v>
      </c>
      <c r="L4361" t="s">
        <v>1809</v>
      </c>
      <c r="M4361" t="s">
        <v>33</v>
      </c>
      <c r="N4361" t="s">
        <v>43</v>
      </c>
      <c r="O4361">
        <v>37341</v>
      </c>
    </row>
    <row r="4362" spans="1:15" x14ac:dyDescent="0.25">
      <c r="A4362" t="s">
        <v>5827</v>
      </c>
      <c r="B4362" t="s">
        <v>6240</v>
      </c>
      <c r="C4362" t="s">
        <v>5832</v>
      </c>
      <c r="D4362" s="1">
        <v>44835</v>
      </c>
      <c r="E4362" s="1">
        <v>44842</v>
      </c>
      <c r="F4362" t="s">
        <v>18</v>
      </c>
      <c r="G4362" s="2">
        <v>33000</v>
      </c>
      <c r="H4362" s="2">
        <v>39566</v>
      </c>
      <c r="I4362" s="2">
        <v>2888</v>
      </c>
      <c r="J4362" s="2">
        <v>3678</v>
      </c>
      <c r="K4362">
        <v>0</v>
      </c>
      <c r="L4362" t="s">
        <v>6241</v>
      </c>
      <c r="M4362" t="s">
        <v>52</v>
      </c>
      <c r="N4362" t="s">
        <v>43</v>
      </c>
      <c r="O4362">
        <v>92253</v>
      </c>
    </row>
    <row r="4363" spans="1:15" x14ac:dyDescent="0.25">
      <c r="A4363" t="s">
        <v>5827</v>
      </c>
      <c r="B4363" t="s">
        <v>6242</v>
      </c>
      <c r="C4363" t="s">
        <v>5832</v>
      </c>
      <c r="D4363" s="1">
        <v>44835</v>
      </c>
      <c r="E4363" s="1">
        <v>44842</v>
      </c>
      <c r="F4363" t="s">
        <v>18</v>
      </c>
      <c r="G4363" s="2">
        <v>33000</v>
      </c>
      <c r="H4363" s="2">
        <v>39552</v>
      </c>
      <c r="I4363" s="2">
        <v>1686</v>
      </c>
      <c r="J4363" s="2">
        <v>4866</v>
      </c>
      <c r="K4363">
        <v>0</v>
      </c>
      <c r="L4363" t="s">
        <v>2363</v>
      </c>
      <c r="M4363" t="s">
        <v>27</v>
      </c>
      <c r="N4363" t="s">
        <v>21</v>
      </c>
      <c r="O4363">
        <v>70125</v>
      </c>
    </row>
    <row r="4364" spans="1:15" x14ac:dyDescent="0.25">
      <c r="A4364" t="s">
        <v>5827</v>
      </c>
      <c r="B4364" t="s">
        <v>6243</v>
      </c>
      <c r="C4364" t="s">
        <v>5832</v>
      </c>
      <c r="D4364" s="1">
        <v>44835</v>
      </c>
      <c r="E4364" s="1">
        <v>44842</v>
      </c>
      <c r="F4364" t="s">
        <v>18</v>
      </c>
      <c r="G4364" s="2">
        <v>22110</v>
      </c>
      <c r="H4364" s="2">
        <v>28487</v>
      </c>
      <c r="I4364" s="2">
        <v>2647</v>
      </c>
      <c r="J4364" s="2">
        <v>3730</v>
      </c>
      <c r="K4364">
        <v>0</v>
      </c>
      <c r="L4364" t="s">
        <v>507</v>
      </c>
      <c r="M4364" t="s">
        <v>453</v>
      </c>
      <c r="N4364" t="s">
        <v>43</v>
      </c>
      <c r="O4364">
        <v>98105</v>
      </c>
    </row>
    <row r="4365" spans="1:15" x14ac:dyDescent="0.25">
      <c r="A4365" t="s">
        <v>5827</v>
      </c>
      <c r="B4365" t="s">
        <v>6244</v>
      </c>
      <c r="C4365" t="s">
        <v>5832</v>
      </c>
      <c r="D4365" s="1">
        <v>44835</v>
      </c>
      <c r="E4365" s="1">
        <v>44842</v>
      </c>
      <c r="F4365" t="s">
        <v>18</v>
      </c>
      <c r="G4365" s="2">
        <v>24002</v>
      </c>
      <c r="H4365" s="2">
        <v>30592</v>
      </c>
      <c r="I4365" s="2">
        <v>2267</v>
      </c>
      <c r="J4365" s="2">
        <v>4323</v>
      </c>
      <c r="K4365">
        <v>0</v>
      </c>
      <c r="L4365" t="s">
        <v>3266</v>
      </c>
      <c r="M4365" t="s">
        <v>59</v>
      </c>
      <c r="N4365" t="s">
        <v>43</v>
      </c>
      <c r="O4365">
        <v>77386</v>
      </c>
    </row>
    <row r="4366" spans="1:15" x14ac:dyDescent="0.25">
      <c r="A4366" t="s">
        <v>5827</v>
      </c>
      <c r="B4366" t="s">
        <v>6245</v>
      </c>
      <c r="C4366" t="s">
        <v>5829</v>
      </c>
      <c r="D4366" s="1">
        <v>44835</v>
      </c>
      <c r="E4366" s="1">
        <v>44842</v>
      </c>
      <c r="F4366" t="s">
        <v>18</v>
      </c>
      <c r="G4366" s="2">
        <v>19000</v>
      </c>
      <c r="H4366" s="2">
        <v>23525</v>
      </c>
      <c r="I4366" s="2">
        <v>1539</v>
      </c>
      <c r="J4366" s="2">
        <v>2986</v>
      </c>
      <c r="K4366">
        <v>0</v>
      </c>
      <c r="L4366" t="s">
        <v>296</v>
      </c>
      <c r="M4366" t="s">
        <v>88</v>
      </c>
      <c r="N4366" t="s">
        <v>43</v>
      </c>
      <c r="O4366">
        <v>15236</v>
      </c>
    </row>
    <row r="4367" spans="1:15" x14ac:dyDescent="0.25">
      <c r="A4367" t="s">
        <v>5827</v>
      </c>
      <c r="B4367" t="s">
        <v>6246</v>
      </c>
      <c r="C4367" t="s">
        <v>5832</v>
      </c>
      <c r="D4367" s="1">
        <v>44835</v>
      </c>
      <c r="E4367" s="1">
        <v>44842</v>
      </c>
      <c r="F4367" t="s">
        <v>18</v>
      </c>
      <c r="G4367" s="2">
        <v>33000</v>
      </c>
      <c r="H4367" s="2">
        <v>39846</v>
      </c>
      <c r="I4367" s="2">
        <v>1980</v>
      </c>
      <c r="J4367" s="2">
        <v>4866</v>
      </c>
      <c r="K4367">
        <v>0</v>
      </c>
      <c r="L4367" t="s">
        <v>6247</v>
      </c>
      <c r="M4367" t="s">
        <v>30</v>
      </c>
      <c r="N4367" t="s">
        <v>21</v>
      </c>
      <c r="O4367">
        <v>22101</v>
      </c>
    </row>
    <row r="4368" spans="1:15" x14ac:dyDescent="0.25">
      <c r="A4368" t="s">
        <v>5827</v>
      </c>
      <c r="B4368" t="s">
        <v>6248</v>
      </c>
      <c r="C4368" t="s">
        <v>5832</v>
      </c>
      <c r="D4368" s="1">
        <v>44835</v>
      </c>
      <c r="E4368" s="1">
        <v>44842</v>
      </c>
      <c r="F4368" t="s">
        <v>18</v>
      </c>
      <c r="G4368" s="2">
        <v>31050</v>
      </c>
      <c r="H4368" s="2">
        <v>37911</v>
      </c>
      <c r="I4368" s="2">
        <v>3183</v>
      </c>
      <c r="J4368" s="2">
        <v>3678</v>
      </c>
      <c r="K4368">
        <v>0</v>
      </c>
      <c r="L4368" t="s">
        <v>1027</v>
      </c>
      <c r="M4368" t="s">
        <v>52</v>
      </c>
      <c r="N4368" t="s">
        <v>43</v>
      </c>
      <c r="O4368">
        <v>94541</v>
      </c>
    </row>
    <row r="4369" spans="1:15" x14ac:dyDescent="0.25">
      <c r="A4369" t="s">
        <v>5827</v>
      </c>
      <c r="B4369" t="s">
        <v>6249</v>
      </c>
      <c r="C4369" t="s">
        <v>5832</v>
      </c>
      <c r="D4369" s="1">
        <v>44835</v>
      </c>
      <c r="E4369" s="1">
        <v>44842</v>
      </c>
      <c r="F4369" t="s">
        <v>18</v>
      </c>
      <c r="G4369" s="2">
        <v>37500</v>
      </c>
      <c r="H4369" s="2">
        <v>44166</v>
      </c>
      <c r="I4369" s="2">
        <v>2906</v>
      </c>
      <c r="J4369" s="2">
        <v>3760</v>
      </c>
      <c r="K4369">
        <v>0</v>
      </c>
      <c r="L4369" t="s">
        <v>4091</v>
      </c>
      <c r="M4369" t="s">
        <v>52</v>
      </c>
      <c r="N4369" t="s">
        <v>43</v>
      </c>
      <c r="O4369">
        <v>95630</v>
      </c>
    </row>
    <row r="4370" spans="1:15" x14ac:dyDescent="0.25">
      <c r="A4370" t="s">
        <v>5827</v>
      </c>
      <c r="B4370" t="s">
        <v>6250</v>
      </c>
      <c r="C4370" t="s">
        <v>5832</v>
      </c>
      <c r="D4370" s="1">
        <v>44835</v>
      </c>
      <c r="E4370" s="1">
        <v>44842</v>
      </c>
      <c r="F4370" t="s">
        <v>18</v>
      </c>
      <c r="G4370" s="2">
        <v>30000</v>
      </c>
      <c r="H4370" s="2">
        <v>34243</v>
      </c>
      <c r="I4370" s="2">
        <v>0</v>
      </c>
      <c r="J4370" s="2">
        <v>4243</v>
      </c>
      <c r="K4370">
        <v>0</v>
      </c>
      <c r="L4370" t="s">
        <v>159</v>
      </c>
      <c r="M4370" t="s">
        <v>71</v>
      </c>
      <c r="N4370" t="s">
        <v>43</v>
      </c>
      <c r="O4370">
        <v>33919</v>
      </c>
    </row>
    <row r="4371" spans="1:15" x14ac:dyDescent="0.25">
      <c r="A4371" t="s">
        <v>5827</v>
      </c>
      <c r="B4371" t="s">
        <v>6251</v>
      </c>
      <c r="C4371" t="s">
        <v>17</v>
      </c>
      <c r="D4371" s="1">
        <v>44882</v>
      </c>
      <c r="E4371" s="1">
        <v>44883</v>
      </c>
      <c r="F4371" t="s">
        <v>18</v>
      </c>
      <c r="G4371" s="2">
        <v>12980</v>
      </c>
      <c r="H4371" s="2">
        <v>15490</v>
      </c>
      <c r="I4371" s="2">
        <v>0</v>
      </c>
      <c r="J4371" s="2">
        <v>2510</v>
      </c>
      <c r="K4371">
        <v>0</v>
      </c>
      <c r="L4371" t="s">
        <v>5875</v>
      </c>
      <c r="M4371" t="s">
        <v>71</v>
      </c>
      <c r="N4371" t="s">
        <v>43</v>
      </c>
      <c r="O4371">
        <v>33579</v>
      </c>
    </row>
    <row r="4372" spans="1:15" x14ac:dyDescent="0.25">
      <c r="A4372" t="s">
        <v>5827</v>
      </c>
      <c r="B4372" t="s">
        <v>6252</v>
      </c>
      <c r="C4372" t="s">
        <v>17</v>
      </c>
      <c r="D4372" s="1">
        <v>44859</v>
      </c>
      <c r="E4372" s="1">
        <v>44860</v>
      </c>
      <c r="F4372" t="s">
        <v>18</v>
      </c>
      <c r="G4372" s="2">
        <v>7480</v>
      </c>
      <c r="H4372" s="2">
        <v>10214</v>
      </c>
      <c r="I4372" s="2">
        <v>578</v>
      </c>
      <c r="J4372" s="2">
        <v>2156</v>
      </c>
      <c r="K4372">
        <v>0</v>
      </c>
      <c r="L4372" t="s">
        <v>6253</v>
      </c>
      <c r="M4372" t="s">
        <v>88</v>
      </c>
      <c r="N4372" t="s">
        <v>43</v>
      </c>
      <c r="O4372">
        <v>19335</v>
      </c>
    </row>
    <row r="4373" spans="1:15" x14ac:dyDescent="0.25">
      <c r="A4373" t="s">
        <v>5827</v>
      </c>
      <c r="B4373" t="s">
        <v>6254</v>
      </c>
      <c r="C4373" t="s">
        <v>17</v>
      </c>
      <c r="D4373" s="1">
        <v>44841</v>
      </c>
      <c r="E4373" s="1">
        <v>44841</v>
      </c>
      <c r="F4373" t="s">
        <v>23</v>
      </c>
      <c r="G4373" s="2">
        <v>5000</v>
      </c>
      <c r="H4373" s="2">
        <v>5000</v>
      </c>
      <c r="I4373" s="2">
        <v>0</v>
      </c>
      <c r="J4373" s="2">
        <v>0</v>
      </c>
      <c r="K4373">
        <v>0</v>
      </c>
      <c r="L4373" t="s">
        <v>17</v>
      </c>
      <c r="M4373" t="s">
        <v>17</v>
      </c>
      <c r="N4373" t="s">
        <v>24</v>
      </c>
      <c r="O4373" t="s">
        <v>17</v>
      </c>
    </row>
    <row r="4374" spans="1:15" x14ac:dyDescent="0.25">
      <c r="A4374" t="s">
        <v>5827</v>
      </c>
      <c r="B4374" t="s">
        <v>6255</v>
      </c>
      <c r="C4374" t="s">
        <v>5832</v>
      </c>
      <c r="D4374" s="1">
        <v>44835</v>
      </c>
      <c r="E4374" s="1">
        <v>44842</v>
      </c>
      <c r="F4374" t="s">
        <v>18</v>
      </c>
      <c r="G4374" s="2">
        <v>33000</v>
      </c>
      <c r="H4374" s="2">
        <v>40836</v>
      </c>
      <c r="I4374" s="2">
        <v>2970</v>
      </c>
      <c r="J4374" s="2">
        <v>4866</v>
      </c>
      <c r="K4374">
        <v>0</v>
      </c>
      <c r="L4374" t="s">
        <v>6256</v>
      </c>
      <c r="M4374" t="s">
        <v>42</v>
      </c>
      <c r="N4374" t="s">
        <v>43</v>
      </c>
      <c r="O4374">
        <v>21108</v>
      </c>
    </row>
    <row r="4375" spans="1:15" x14ac:dyDescent="0.25">
      <c r="A4375" t="s">
        <v>5827</v>
      </c>
      <c r="B4375" t="s">
        <v>6257</v>
      </c>
      <c r="C4375" t="s">
        <v>5832</v>
      </c>
      <c r="D4375" s="1">
        <v>44835</v>
      </c>
      <c r="E4375" s="1">
        <v>44842</v>
      </c>
      <c r="F4375" t="s">
        <v>18</v>
      </c>
      <c r="G4375" s="2">
        <v>33000</v>
      </c>
      <c r="H4375" s="2">
        <v>39552</v>
      </c>
      <c r="I4375" s="2">
        <v>1686</v>
      </c>
      <c r="J4375" s="2">
        <v>4866</v>
      </c>
      <c r="K4375">
        <v>0</v>
      </c>
      <c r="L4375" t="s">
        <v>6258</v>
      </c>
      <c r="M4375" t="s">
        <v>27</v>
      </c>
      <c r="N4375" t="s">
        <v>21</v>
      </c>
      <c r="O4375">
        <v>70053</v>
      </c>
    </row>
    <row r="4376" spans="1:15" x14ac:dyDescent="0.25">
      <c r="A4376" t="s">
        <v>5827</v>
      </c>
      <c r="B4376" t="s">
        <v>6259</v>
      </c>
      <c r="C4376" t="s">
        <v>5832</v>
      </c>
      <c r="D4376" s="1">
        <v>44835</v>
      </c>
      <c r="E4376" s="1">
        <v>44842</v>
      </c>
      <c r="F4376" t="s">
        <v>18</v>
      </c>
      <c r="G4376" s="2">
        <v>35000</v>
      </c>
      <c r="H4376" s="2">
        <v>41937</v>
      </c>
      <c r="I4376" s="2">
        <v>3010</v>
      </c>
      <c r="J4376" s="2">
        <v>3927</v>
      </c>
      <c r="K4376">
        <v>0</v>
      </c>
      <c r="L4376" t="s">
        <v>969</v>
      </c>
      <c r="M4376" t="s">
        <v>246</v>
      </c>
      <c r="N4376" t="s">
        <v>43</v>
      </c>
      <c r="O4376">
        <v>85028</v>
      </c>
    </row>
    <row r="4377" spans="1:15" x14ac:dyDescent="0.25">
      <c r="A4377" t="s">
        <v>5827</v>
      </c>
      <c r="B4377" t="s">
        <v>6260</v>
      </c>
      <c r="C4377" t="s">
        <v>5832</v>
      </c>
      <c r="D4377" s="1">
        <v>44835</v>
      </c>
      <c r="E4377" s="1">
        <v>44842</v>
      </c>
      <c r="F4377" t="s">
        <v>18</v>
      </c>
      <c r="G4377" s="2">
        <v>33000</v>
      </c>
      <c r="H4377" s="2">
        <v>39236</v>
      </c>
      <c r="I4377" s="2">
        <v>2558</v>
      </c>
      <c r="J4377" s="2">
        <v>3678</v>
      </c>
      <c r="K4377">
        <v>0</v>
      </c>
      <c r="L4377" t="s">
        <v>1038</v>
      </c>
      <c r="M4377" t="s">
        <v>52</v>
      </c>
      <c r="N4377" t="s">
        <v>43</v>
      </c>
      <c r="O4377">
        <v>95821</v>
      </c>
    </row>
    <row r="4378" spans="1:15" x14ac:dyDescent="0.25">
      <c r="A4378" t="s">
        <v>5827</v>
      </c>
      <c r="B4378" t="s">
        <v>6261</v>
      </c>
      <c r="C4378" t="s">
        <v>5832</v>
      </c>
      <c r="D4378" s="1">
        <v>44840</v>
      </c>
      <c r="E4378" s="1">
        <v>44842</v>
      </c>
      <c r="F4378" t="s">
        <v>18</v>
      </c>
      <c r="G4378" s="2">
        <v>41120</v>
      </c>
      <c r="H4378" s="2">
        <v>48555</v>
      </c>
      <c r="I4378" s="2">
        <v>3187</v>
      </c>
      <c r="J4378" s="2">
        <v>4248</v>
      </c>
      <c r="K4378">
        <v>0</v>
      </c>
      <c r="L4378" t="s">
        <v>591</v>
      </c>
      <c r="M4378" t="s">
        <v>52</v>
      </c>
      <c r="N4378" t="s">
        <v>43</v>
      </c>
      <c r="O4378">
        <v>91786</v>
      </c>
    </row>
    <row r="4379" spans="1:15" x14ac:dyDescent="0.25">
      <c r="A4379" t="s">
        <v>5827</v>
      </c>
      <c r="B4379" t="s">
        <v>6262</v>
      </c>
      <c r="C4379" t="s">
        <v>5832</v>
      </c>
      <c r="D4379" s="1">
        <v>44835</v>
      </c>
      <c r="E4379" s="1">
        <v>44842</v>
      </c>
      <c r="F4379" t="s">
        <v>18</v>
      </c>
      <c r="G4379" s="2">
        <v>28000</v>
      </c>
      <c r="H4379" s="2">
        <v>34837</v>
      </c>
      <c r="I4379" s="2">
        <v>1971</v>
      </c>
      <c r="J4379" s="2">
        <v>4866</v>
      </c>
      <c r="K4379">
        <v>0</v>
      </c>
      <c r="L4379" t="s">
        <v>6263</v>
      </c>
      <c r="M4379" t="s">
        <v>286</v>
      </c>
      <c r="N4379" t="s">
        <v>43</v>
      </c>
      <c r="O4379">
        <v>29595</v>
      </c>
    </row>
    <row r="4380" spans="1:15" x14ac:dyDescent="0.25">
      <c r="A4380" t="s">
        <v>5827</v>
      </c>
      <c r="B4380" t="s">
        <v>6264</v>
      </c>
      <c r="C4380" t="s">
        <v>5832</v>
      </c>
      <c r="D4380" s="1">
        <v>44835</v>
      </c>
      <c r="E4380" s="1">
        <v>44842</v>
      </c>
      <c r="F4380" t="s">
        <v>18</v>
      </c>
      <c r="G4380" s="2">
        <v>33000</v>
      </c>
      <c r="H4380" s="2">
        <v>39566</v>
      </c>
      <c r="I4380" s="2">
        <v>2888</v>
      </c>
      <c r="J4380" s="2">
        <v>3678</v>
      </c>
      <c r="K4380">
        <v>0</v>
      </c>
      <c r="L4380" t="s">
        <v>515</v>
      </c>
      <c r="M4380" t="s">
        <v>52</v>
      </c>
      <c r="N4380" t="s">
        <v>43</v>
      </c>
      <c r="O4380">
        <v>94595</v>
      </c>
    </row>
    <row r="4381" spans="1:15" x14ac:dyDescent="0.25">
      <c r="A4381" t="s">
        <v>5827</v>
      </c>
      <c r="B4381" t="s">
        <v>6265</v>
      </c>
      <c r="C4381" t="s">
        <v>5829</v>
      </c>
      <c r="D4381" s="1">
        <v>44835</v>
      </c>
      <c r="E4381" s="1">
        <v>44842</v>
      </c>
      <c r="F4381" t="s">
        <v>18</v>
      </c>
      <c r="G4381" s="2">
        <v>16500</v>
      </c>
      <c r="H4381" s="2">
        <v>20495</v>
      </c>
      <c r="I4381" s="2">
        <v>1485</v>
      </c>
      <c r="J4381" s="2">
        <v>2510</v>
      </c>
      <c r="K4381">
        <v>0</v>
      </c>
      <c r="L4381" t="s">
        <v>2156</v>
      </c>
      <c r="M4381" t="s">
        <v>42</v>
      </c>
      <c r="N4381" t="s">
        <v>43</v>
      </c>
      <c r="O4381">
        <v>21224</v>
      </c>
    </row>
    <row r="4382" spans="1:15" x14ac:dyDescent="0.25">
      <c r="A4382" t="s">
        <v>5827</v>
      </c>
      <c r="B4382" t="s">
        <v>6266</v>
      </c>
      <c r="C4382" t="s">
        <v>5829</v>
      </c>
      <c r="D4382" s="1">
        <v>44835</v>
      </c>
      <c r="E4382" s="1">
        <v>44842</v>
      </c>
      <c r="F4382" t="s">
        <v>18</v>
      </c>
      <c r="G4382" s="2">
        <v>19000</v>
      </c>
      <c r="H4382" s="2">
        <v>23305</v>
      </c>
      <c r="I4382" s="2">
        <v>1319</v>
      </c>
      <c r="J4382" s="2">
        <v>2986</v>
      </c>
      <c r="K4382">
        <v>0</v>
      </c>
      <c r="L4382" t="s">
        <v>4127</v>
      </c>
      <c r="M4382" t="s">
        <v>138</v>
      </c>
      <c r="N4382" t="s">
        <v>21</v>
      </c>
      <c r="O4382">
        <v>48301</v>
      </c>
    </row>
    <row r="4383" spans="1:15" x14ac:dyDescent="0.25">
      <c r="A4383" t="s">
        <v>5827</v>
      </c>
      <c r="B4383" t="s">
        <v>6267</v>
      </c>
      <c r="C4383" t="s">
        <v>17</v>
      </c>
      <c r="D4383" s="1">
        <v>44868</v>
      </c>
      <c r="E4383" s="1">
        <v>44869</v>
      </c>
      <c r="F4383" t="s">
        <v>18</v>
      </c>
      <c r="G4383" s="2">
        <v>11250</v>
      </c>
      <c r="H4383" s="2">
        <v>14003</v>
      </c>
      <c r="I4383" s="2">
        <v>597</v>
      </c>
      <c r="J4383" s="2">
        <v>2156</v>
      </c>
      <c r="K4383">
        <v>0</v>
      </c>
      <c r="L4383" t="s">
        <v>1220</v>
      </c>
      <c r="M4383" t="s">
        <v>27</v>
      </c>
      <c r="N4383" t="s">
        <v>43</v>
      </c>
      <c r="O4383">
        <v>70808</v>
      </c>
    </row>
    <row r="4384" spans="1:15" x14ac:dyDescent="0.25">
      <c r="A4384" t="s">
        <v>5827</v>
      </c>
      <c r="B4384" t="s">
        <v>6268</v>
      </c>
      <c r="C4384" t="s">
        <v>17</v>
      </c>
      <c r="D4384" s="1">
        <v>44869</v>
      </c>
      <c r="E4384" s="1">
        <v>44869</v>
      </c>
      <c r="F4384" t="s">
        <v>23</v>
      </c>
      <c r="G4384" s="2">
        <v>5000</v>
      </c>
      <c r="H4384" s="2">
        <v>5000</v>
      </c>
      <c r="I4384" s="2">
        <v>0</v>
      </c>
      <c r="J4384" s="2">
        <v>0</v>
      </c>
      <c r="K4384">
        <v>0</v>
      </c>
      <c r="L4384" t="s">
        <v>17</v>
      </c>
      <c r="M4384" t="s">
        <v>17</v>
      </c>
      <c r="N4384" t="s">
        <v>24</v>
      </c>
      <c r="O4384" t="s">
        <v>17</v>
      </c>
    </row>
    <row r="4385" spans="1:15" x14ac:dyDescent="0.25">
      <c r="A4385" t="s">
        <v>5827</v>
      </c>
      <c r="B4385" t="s">
        <v>6269</v>
      </c>
      <c r="C4385" t="s">
        <v>17</v>
      </c>
      <c r="D4385" s="1">
        <v>44907</v>
      </c>
      <c r="E4385" s="1">
        <v>44909</v>
      </c>
      <c r="F4385" t="s">
        <v>18</v>
      </c>
      <c r="G4385" s="2">
        <v>4400</v>
      </c>
      <c r="H4385" s="2">
        <v>6567</v>
      </c>
      <c r="I4385" s="2">
        <v>264</v>
      </c>
      <c r="J4385" s="2">
        <v>1903</v>
      </c>
      <c r="K4385">
        <v>0</v>
      </c>
      <c r="L4385" t="s">
        <v>800</v>
      </c>
      <c r="M4385" t="s">
        <v>30</v>
      </c>
      <c r="N4385" t="s">
        <v>21</v>
      </c>
      <c r="O4385">
        <v>20147</v>
      </c>
    </row>
    <row r="4386" spans="1:15" x14ac:dyDescent="0.25">
      <c r="A4386" t="s">
        <v>5827</v>
      </c>
      <c r="B4386" t="s">
        <v>6270</v>
      </c>
      <c r="C4386" t="s">
        <v>5832</v>
      </c>
      <c r="D4386" s="1">
        <v>44837</v>
      </c>
      <c r="E4386" s="1">
        <v>44837</v>
      </c>
      <c r="F4386" t="s">
        <v>54</v>
      </c>
      <c r="G4386" s="2">
        <v>-33000</v>
      </c>
      <c r="H4386" s="2">
        <v>-41132</v>
      </c>
      <c r="I4386" s="2">
        <v>-3266</v>
      </c>
      <c r="J4386" s="2">
        <v>-4866</v>
      </c>
      <c r="K4386">
        <v>0</v>
      </c>
      <c r="L4386" t="s">
        <v>6231</v>
      </c>
      <c r="M4386" t="s">
        <v>39</v>
      </c>
      <c r="N4386" t="s">
        <v>75</v>
      </c>
      <c r="O4386">
        <v>11554</v>
      </c>
    </row>
    <row r="4387" spans="1:15" x14ac:dyDescent="0.25">
      <c r="A4387" t="s">
        <v>5827</v>
      </c>
      <c r="B4387" t="s">
        <v>6271</v>
      </c>
      <c r="C4387" t="s">
        <v>5829</v>
      </c>
      <c r="D4387" s="1">
        <v>44835</v>
      </c>
      <c r="E4387" s="1">
        <v>44842</v>
      </c>
      <c r="F4387" t="s">
        <v>18</v>
      </c>
      <c r="G4387" s="2">
        <v>16000</v>
      </c>
      <c r="H4387" s="2">
        <v>19332</v>
      </c>
      <c r="I4387" s="2">
        <v>0</v>
      </c>
      <c r="J4387" s="2">
        <v>3332</v>
      </c>
      <c r="K4387">
        <v>0</v>
      </c>
      <c r="L4387" t="s">
        <v>2762</v>
      </c>
      <c r="M4387" t="s">
        <v>71</v>
      </c>
      <c r="N4387" t="s">
        <v>43</v>
      </c>
      <c r="O4387">
        <v>32502</v>
      </c>
    </row>
    <row r="4388" spans="1:15" x14ac:dyDescent="0.25">
      <c r="A4388" t="s">
        <v>5827</v>
      </c>
      <c r="B4388" t="s">
        <v>6272</v>
      </c>
      <c r="C4388" t="s">
        <v>17</v>
      </c>
      <c r="D4388" s="1">
        <v>44894</v>
      </c>
      <c r="E4388" s="1">
        <v>44896</v>
      </c>
      <c r="F4388" t="s">
        <v>18</v>
      </c>
      <c r="G4388" s="2">
        <v>0</v>
      </c>
      <c r="H4388" s="2">
        <v>4866</v>
      </c>
      <c r="I4388" s="2">
        <v>0</v>
      </c>
      <c r="J4388" s="2">
        <v>4866</v>
      </c>
      <c r="K4388">
        <v>0</v>
      </c>
      <c r="L4388" t="s">
        <v>194</v>
      </c>
      <c r="M4388" t="s">
        <v>134</v>
      </c>
      <c r="N4388" t="s">
        <v>43</v>
      </c>
      <c r="O4388">
        <v>46033</v>
      </c>
    </row>
    <row r="4389" spans="1:15" x14ac:dyDescent="0.25">
      <c r="A4389" t="s">
        <v>5827</v>
      </c>
      <c r="B4389" t="s">
        <v>6273</v>
      </c>
      <c r="C4389" t="s">
        <v>5832</v>
      </c>
      <c r="D4389" s="1">
        <v>44835</v>
      </c>
      <c r="E4389" s="1">
        <v>44842</v>
      </c>
      <c r="F4389" t="s">
        <v>18</v>
      </c>
      <c r="G4389" s="2">
        <v>31000</v>
      </c>
      <c r="H4389" s="2">
        <v>37624</v>
      </c>
      <c r="I4389" s="2">
        <v>2946</v>
      </c>
      <c r="J4389" s="2">
        <v>3678</v>
      </c>
      <c r="K4389">
        <v>0</v>
      </c>
      <c r="L4389" t="s">
        <v>3785</v>
      </c>
      <c r="M4389" t="s">
        <v>52</v>
      </c>
      <c r="N4389" t="s">
        <v>43</v>
      </c>
      <c r="O4389">
        <v>90274</v>
      </c>
    </row>
    <row r="4390" spans="1:15" x14ac:dyDescent="0.25">
      <c r="A4390" t="s">
        <v>5827</v>
      </c>
      <c r="B4390" t="s">
        <v>6274</v>
      </c>
      <c r="C4390" t="s">
        <v>5832</v>
      </c>
      <c r="D4390" s="1">
        <v>44835</v>
      </c>
      <c r="E4390" s="1">
        <v>44842</v>
      </c>
      <c r="F4390" t="s">
        <v>18</v>
      </c>
      <c r="G4390" s="2">
        <v>33000</v>
      </c>
      <c r="H4390" s="2">
        <v>40233</v>
      </c>
      <c r="I4390" s="2">
        <v>2367</v>
      </c>
      <c r="J4390" s="2">
        <v>4866</v>
      </c>
      <c r="K4390">
        <v>0</v>
      </c>
      <c r="L4390" t="s">
        <v>1111</v>
      </c>
      <c r="M4390" t="s">
        <v>203</v>
      </c>
      <c r="N4390" t="s">
        <v>21</v>
      </c>
      <c r="O4390">
        <v>60661</v>
      </c>
    </row>
    <row r="4391" spans="1:15" x14ac:dyDescent="0.25">
      <c r="A4391" t="s">
        <v>5827</v>
      </c>
      <c r="B4391" t="s">
        <v>6275</v>
      </c>
      <c r="C4391" t="s">
        <v>5832</v>
      </c>
      <c r="D4391" s="1">
        <v>44835</v>
      </c>
      <c r="E4391" s="1">
        <v>44842</v>
      </c>
      <c r="F4391" t="s">
        <v>18</v>
      </c>
      <c r="G4391" s="2">
        <v>22400</v>
      </c>
      <c r="H4391" s="2">
        <v>29175</v>
      </c>
      <c r="I4391" s="2">
        <v>1909</v>
      </c>
      <c r="J4391" s="2">
        <v>4866</v>
      </c>
      <c r="K4391">
        <v>0</v>
      </c>
      <c r="L4391" t="s">
        <v>178</v>
      </c>
      <c r="M4391" t="s">
        <v>134</v>
      </c>
      <c r="N4391" t="s">
        <v>43</v>
      </c>
      <c r="O4391">
        <v>46077</v>
      </c>
    </row>
    <row r="4392" spans="1:15" x14ac:dyDescent="0.25">
      <c r="A4392" t="s">
        <v>5827</v>
      </c>
      <c r="B4392" t="s">
        <v>6276</v>
      </c>
      <c r="C4392" t="s">
        <v>5829</v>
      </c>
      <c r="D4392" s="1">
        <v>44835</v>
      </c>
      <c r="E4392" s="1">
        <v>44842</v>
      </c>
      <c r="F4392" t="s">
        <v>18</v>
      </c>
      <c r="G4392" s="2">
        <v>16500</v>
      </c>
      <c r="H4392" s="2">
        <v>19856</v>
      </c>
      <c r="I4392" s="2">
        <v>846</v>
      </c>
      <c r="J4392" s="2">
        <v>2510</v>
      </c>
      <c r="K4392">
        <v>0</v>
      </c>
      <c r="L4392" t="s">
        <v>2363</v>
      </c>
      <c r="M4392" t="s">
        <v>27</v>
      </c>
      <c r="N4392" t="s">
        <v>21</v>
      </c>
      <c r="O4392">
        <v>70118</v>
      </c>
    </row>
    <row r="4393" spans="1:15" x14ac:dyDescent="0.25">
      <c r="A4393" t="s">
        <v>5827</v>
      </c>
      <c r="B4393" t="s">
        <v>6277</v>
      </c>
      <c r="C4393" t="s">
        <v>5832</v>
      </c>
      <c r="D4393" s="1">
        <v>44835</v>
      </c>
      <c r="E4393" t="s">
        <v>17</v>
      </c>
      <c r="F4393" t="s">
        <v>18</v>
      </c>
      <c r="G4393" s="2">
        <v>33000</v>
      </c>
      <c r="H4393" s="2">
        <v>41557</v>
      </c>
      <c r="I4393" s="2">
        <v>3691</v>
      </c>
      <c r="J4393" s="2">
        <v>4866</v>
      </c>
      <c r="K4393">
        <v>0</v>
      </c>
      <c r="L4393" t="s">
        <v>32</v>
      </c>
      <c r="M4393" t="s">
        <v>33</v>
      </c>
      <c r="N4393" t="s">
        <v>75</v>
      </c>
      <c r="O4393">
        <v>37803</v>
      </c>
    </row>
    <row r="4394" spans="1:15" x14ac:dyDescent="0.25">
      <c r="A4394" t="s">
        <v>5827</v>
      </c>
      <c r="B4394" t="s">
        <v>6278</v>
      </c>
      <c r="C4394" t="s">
        <v>5832</v>
      </c>
      <c r="D4394" s="1">
        <v>44835</v>
      </c>
      <c r="E4394" s="1">
        <v>44842</v>
      </c>
      <c r="F4394" t="s">
        <v>18</v>
      </c>
      <c r="G4394" s="2">
        <v>33000</v>
      </c>
      <c r="H4394" s="2">
        <v>40308</v>
      </c>
      <c r="I4394" s="2">
        <v>2985</v>
      </c>
      <c r="J4394" s="2">
        <v>4323</v>
      </c>
      <c r="K4394">
        <v>0</v>
      </c>
      <c r="L4394" t="s">
        <v>812</v>
      </c>
      <c r="M4394" t="s">
        <v>59</v>
      </c>
      <c r="N4394" t="s">
        <v>43</v>
      </c>
      <c r="O4394">
        <v>78413</v>
      </c>
    </row>
    <row r="4395" spans="1:15" x14ac:dyDescent="0.25">
      <c r="A4395" t="s">
        <v>5827</v>
      </c>
      <c r="B4395" t="s">
        <v>6279</v>
      </c>
      <c r="C4395" t="s">
        <v>5832</v>
      </c>
      <c r="D4395" s="1">
        <v>44835</v>
      </c>
      <c r="E4395" s="1">
        <v>44842</v>
      </c>
      <c r="F4395" t="s">
        <v>18</v>
      </c>
      <c r="G4395" s="2">
        <v>33000</v>
      </c>
      <c r="H4395" s="2">
        <v>40375</v>
      </c>
      <c r="I4395" s="2">
        <v>2509</v>
      </c>
      <c r="J4395" s="2">
        <v>4866</v>
      </c>
      <c r="K4395">
        <v>0</v>
      </c>
      <c r="L4395" t="s">
        <v>6280</v>
      </c>
      <c r="M4395" t="s">
        <v>78</v>
      </c>
      <c r="N4395" t="s">
        <v>21</v>
      </c>
      <c r="O4395">
        <v>7945</v>
      </c>
    </row>
    <row r="4396" spans="1:15" x14ac:dyDescent="0.25">
      <c r="A4396" t="s">
        <v>5827</v>
      </c>
      <c r="B4396" t="s">
        <v>6281</v>
      </c>
      <c r="C4396" t="s">
        <v>5832</v>
      </c>
      <c r="D4396" s="1">
        <v>44835</v>
      </c>
      <c r="E4396" s="1">
        <v>44842</v>
      </c>
      <c r="F4396" t="s">
        <v>18</v>
      </c>
      <c r="G4396" s="2">
        <v>33000</v>
      </c>
      <c r="H4396" s="2">
        <v>37866</v>
      </c>
      <c r="I4396" s="2">
        <v>0</v>
      </c>
      <c r="J4396" s="2">
        <v>4866</v>
      </c>
      <c r="K4396">
        <v>0</v>
      </c>
      <c r="L4396" t="s">
        <v>6282</v>
      </c>
      <c r="M4396" t="s">
        <v>1254</v>
      </c>
      <c r="N4396" t="s">
        <v>43</v>
      </c>
      <c r="O4396">
        <v>50325</v>
      </c>
    </row>
    <row r="4397" spans="1:15" x14ac:dyDescent="0.25">
      <c r="A4397" t="s">
        <v>5827</v>
      </c>
      <c r="B4397" t="s">
        <v>6283</v>
      </c>
      <c r="C4397" t="s">
        <v>17</v>
      </c>
      <c r="D4397" s="1">
        <v>44869</v>
      </c>
      <c r="E4397" s="1">
        <v>44869</v>
      </c>
      <c r="F4397" t="s">
        <v>23</v>
      </c>
      <c r="G4397" s="2">
        <v>5000</v>
      </c>
      <c r="H4397" s="2">
        <v>5000</v>
      </c>
      <c r="I4397" s="2">
        <v>0</v>
      </c>
      <c r="J4397" s="2">
        <v>0</v>
      </c>
      <c r="K4397">
        <v>0</v>
      </c>
      <c r="L4397" t="s">
        <v>17</v>
      </c>
      <c r="M4397" t="s">
        <v>17</v>
      </c>
      <c r="N4397" t="s">
        <v>24</v>
      </c>
      <c r="O4397" t="s">
        <v>17</v>
      </c>
    </row>
    <row r="4398" spans="1:15" x14ac:dyDescent="0.25">
      <c r="A4398" t="s">
        <v>5827</v>
      </c>
      <c r="B4398" t="s">
        <v>6284</v>
      </c>
      <c r="C4398" t="s">
        <v>5832</v>
      </c>
      <c r="D4398" s="1">
        <v>44835</v>
      </c>
      <c r="E4398" s="1">
        <v>44842</v>
      </c>
      <c r="F4398" t="s">
        <v>18</v>
      </c>
      <c r="G4398" s="2">
        <v>33000</v>
      </c>
      <c r="H4398" s="2">
        <v>40836</v>
      </c>
      <c r="I4398" s="2">
        <v>2970</v>
      </c>
      <c r="J4398" s="2">
        <v>4866</v>
      </c>
      <c r="K4398">
        <v>0</v>
      </c>
      <c r="L4398" t="s">
        <v>6285</v>
      </c>
      <c r="M4398" t="s">
        <v>42</v>
      </c>
      <c r="N4398" t="s">
        <v>43</v>
      </c>
      <c r="O4398">
        <v>21701</v>
      </c>
    </row>
    <row r="4399" spans="1:15" x14ac:dyDescent="0.25">
      <c r="A4399" t="s">
        <v>5827</v>
      </c>
      <c r="B4399" t="s">
        <v>6286</v>
      </c>
      <c r="C4399" t="s">
        <v>5832</v>
      </c>
      <c r="D4399" s="1">
        <v>44835</v>
      </c>
      <c r="E4399" s="1">
        <v>44842</v>
      </c>
      <c r="F4399" t="s">
        <v>18</v>
      </c>
      <c r="G4399" s="2">
        <v>33000</v>
      </c>
      <c r="H4399" s="2">
        <v>37866</v>
      </c>
      <c r="I4399" s="2">
        <v>0</v>
      </c>
      <c r="J4399" s="2">
        <v>4866</v>
      </c>
      <c r="K4399">
        <v>0</v>
      </c>
      <c r="L4399" t="s">
        <v>6287</v>
      </c>
      <c r="M4399" t="s">
        <v>265</v>
      </c>
      <c r="N4399" t="s">
        <v>43</v>
      </c>
      <c r="O4399">
        <v>1772</v>
      </c>
    </row>
    <row r="4400" spans="1:15" x14ac:dyDescent="0.25">
      <c r="A4400" t="s">
        <v>5827</v>
      </c>
      <c r="B4400" t="s">
        <v>6288</v>
      </c>
      <c r="C4400" t="s">
        <v>5832</v>
      </c>
      <c r="D4400" s="1">
        <v>44835</v>
      </c>
      <c r="E4400" s="1">
        <v>44842</v>
      </c>
      <c r="F4400" t="s">
        <v>18</v>
      </c>
      <c r="G4400" s="2">
        <v>33000</v>
      </c>
      <c r="H4400" s="2">
        <v>40308</v>
      </c>
      <c r="I4400" s="2">
        <v>2985</v>
      </c>
      <c r="J4400" s="2">
        <v>4323</v>
      </c>
      <c r="K4400">
        <v>0</v>
      </c>
      <c r="L4400" t="s">
        <v>174</v>
      </c>
      <c r="M4400" t="s">
        <v>59</v>
      </c>
      <c r="N4400" t="s">
        <v>43</v>
      </c>
      <c r="O4400">
        <v>78738</v>
      </c>
    </row>
    <row r="4401" spans="1:15" x14ac:dyDescent="0.25">
      <c r="A4401" t="s">
        <v>5827</v>
      </c>
      <c r="B4401" t="s">
        <v>6289</v>
      </c>
      <c r="C4401" t="s">
        <v>5832</v>
      </c>
      <c r="D4401" s="1">
        <v>44835</v>
      </c>
      <c r="E4401" s="1">
        <v>44842</v>
      </c>
      <c r="F4401" t="s">
        <v>18</v>
      </c>
      <c r="G4401" s="2">
        <v>33000</v>
      </c>
      <c r="H4401" s="2">
        <v>39813</v>
      </c>
      <c r="I4401" s="2">
        <v>3135</v>
      </c>
      <c r="J4401" s="2">
        <v>3678</v>
      </c>
      <c r="K4401">
        <v>0</v>
      </c>
      <c r="L4401" t="s">
        <v>6290</v>
      </c>
      <c r="M4401" t="s">
        <v>52</v>
      </c>
      <c r="N4401" t="s">
        <v>43</v>
      </c>
      <c r="O4401">
        <v>90266</v>
      </c>
    </row>
    <row r="4402" spans="1:15" x14ac:dyDescent="0.25">
      <c r="A4402" t="s">
        <v>5827</v>
      </c>
      <c r="B4402" t="s">
        <v>6291</v>
      </c>
      <c r="C4402" t="s">
        <v>5832</v>
      </c>
      <c r="D4402" s="1">
        <v>44835</v>
      </c>
      <c r="E4402" s="1">
        <v>44842</v>
      </c>
      <c r="F4402" t="s">
        <v>18</v>
      </c>
      <c r="G4402" s="2">
        <v>33000</v>
      </c>
      <c r="H4402" s="2">
        <v>39846</v>
      </c>
      <c r="I4402" s="2">
        <v>1980</v>
      </c>
      <c r="J4402" s="2">
        <v>4866</v>
      </c>
      <c r="K4402">
        <v>0</v>
      </c>
      <c r="L4402" t="s">
        <v>800</v>
      </c>
      <c r="M4402" t="s">
        <v>30</v>
      </c>
      <c r="N4402" t="s">
        <v>21</v>
      </c>
      <c r="O4402">
        <v>20148</v>
      </c>
    </row>
    <row r="4403" spans="1:15" x14ac:dyDescent="0.25">
      <c r="A4403" t="s">
        <v>5827</v>
      </c>
      <c r="B4403" t="s">
        <v>6292</v>
      </c>
      <c r="C4403" t="s">
        <v>5832</v>
      </c>
      <c r="D4403" s="1">
        <v>44835</v>
      </c>
      <c r="E4403" s="1">
        <v>44842</v>
      </c>
      <c r="F4403" t="s">
        <v>18</v>
      </c>
      <c r="G4403" s="2">
        <v>33000</v>
      </c>
      <c r="H4403" s="2">
        <v>40308</v>
      </c>
      <c r="I4403" s="2">
        <v>2985</v>
      </c>
      <c r="J4403" s="2">
        <v>4323</v>
      </c>
      <c r="K4403">
        <v>0</v>
      </c>
      <c r="L4403" t="s">
        <v>174</v>
      </c>
      <c r="M4403" t="s">
        <v>59</v>
      </c>
      <c r="N4403" t="s">
        <v>43</v>
      </c>
      <c r="O4403">
        <v>78731</v>
      </c>
    </row>
    <row r="4404" spans="1:15" x14ac:dyDescent="0.25">
      <c r="A4404" t="s">
        <v>5827</v>
      </c>
      <c r="B4404" t="s">
        <v>6293</v>
      </c>
      <c r="C4404" t="s">
        <v>5832</v>
      </c>
      <c r="D4404" s="1">
        <v>44835</v>
      </c>
      <c r="E4404" s="1">
        <v>44842</v>
      </c>
      <c r="F4404" t="s">
        <v>18</v>
      </c>
      <c r="G4404" s="2">
        <v>33000</v>
      </c>
      <c r="H4404" s="2">
        <v>40611</v>
      </c>
      <c r="I4404" s="2">
        <v>2745</v>
      </c>
      <c r="J4404" s="2">
        <v>4866</v>
      </c>
      <c r="K4404">
        <v>0</v>
      </c>
      <c r="L4404" t="s">
        <v>19</v>
      </c>
      <c r="M4404" t="s">
        <v>20</v>
      </c>
      <c r="N4404" t="s">
        <v>21</v>
      </c>
      <c r="O4404">
        <v>27606</v>
      </c>
    </row>
    <row r="4405" spans="1:15" x14ac:dyDescent="0.25">
      <c r="A4405" t="s">
        <v>5827</v>
      </c>
      <c r="B4405" t="s">
        <v>6294</v>
      </c>
      <c r="C4405" t="s">
        <v>5832</v>
      </c>
      <c r="D4405" s="1">
        <v>44835</v>
      </c>
      <c r="E4405" s="1">
        <v>44842</v>
      </c>
      <c r="F4405" t="s">
        <v>18</v>
      </c>
      <c r="G4405" s="2">
        <v>33000</v>
      </c>
      <c r="H4405" s="2">
        <v>40308</v>
      </c>
      <c r="I4405" s="2">
        <v>2985</v>
      </c>
      <c r="J4405" s="2">
        <v>4323</v>
      </c>
      <c r="K4405">
        <v>0</v>
      </c>
      <c r="L4405" t="s">
        <v>174</v>
      </c>
      <c r="M4405" t="s">
        <v>59</v>
      </c>
      <c r="N4405" t="s">
        <v>43</v>
      </c>
      <c r="O4405">
        <v>78746</v>
      </c>
    </row>
    <row r="4406" spans="1:15" x14ac:dyDescent="0.25">
      <c r="A4406" t="s">
        <v>5827</v>
      </c>
      <c r="B4406" t="s">
        <v>6295</v>
      </c>
      <c r="C4406" t="s">
        <v>5829</v>
      </c>
      <c r="D4406" s="1">
        <v>44835</v>
      </c>
      <c r="E4406" s="1">
        <v>44842</v>
      </c>
      <c r="F4406" t="s">
        <v>18</v>
      </c>
      <c r="G4406" s="2">
        <v>19000</v>
      </c>
      <c r="H4406" s="2">
        <v>23522</v>
      </c>
      <c r="I4406" s="2">
        <v>1570</v>
      </c>
      <c r="J4406" s="2">
        <v>2952</v>
      </c>
      <c r="K4406">
        <v>0</v>
      </c>
      <c r="L4406" t="s">
        <v>283</v>
      </c>
      <c r="M4406" t="s">
        <v>198</v>
      </c>
      <c r="N4406" t="s">
        <v>43</v>
      </c>
      <c r="O4406" t="s">
        <v>6296</v>
      </c>
    </row>
    <row r="4407" spans="1:15" x14ac:dyDescent="0.25">
      <c r="A4407" t="s">
        <v>5827</v>
      </c>
      <c r="B4407" t="s">
        <v>6297</v>
      </c>
      <c r="C4407" t="s">
        <v>5832</v>
      </c>
      <c r="D4407" s="1">
        <v>44835</v>
      </c>
      <c r="E4407" s="1">
        <v>44842</v>
      </c>
      <c r="F4407" t="s">
        <v>18</v>
      </c>
      <c r="G4407" s="2">
        <v>33000</v>
      </c>
      <c r="H4407" s="2">
        <v>40707</v>
      </c>
      <c r="I4407" s="2">
        <v>2841</v>
      </c>
      <c r="J4407" s="2">
        <v>4866</v>
      </c>
      <c r="K4407">
        <v>0</v>
      </c>
      <c r="L4407" t="s">
        <v>150</v>
      </c>
      <c r="M4407" t="s">
        <v>56</v>
      </c>
      <c r="N4407" t="s">
        <v>21</v>
      </c>
      <c r="O4407">
        <v>43201</v>
      </c>
    </row>
    <row r="4408" spans="1:15" x14ac:dyDescent="0.25">
      <c r="A4408" t="s">
        <v>5827</v>
      </c>
      <c r="B4408" t="s">
        <v>6298</v>
      </c>
      <c r="C4408" t="s">
        <v>5832</v>
      </c>
      <c r="D4408" s="1">
        <v>44851</v>
      </c>
      <c r="E4408" s="1">
        <v>44853</v>
      </c>
      <c r="F4408" t="s">
        <v>18</v>
      </c>
      <c r="G4408" s="2">
        <v>33000</v>
      </c>
      <c r="H4408" s="2">
        <v>40517</v>
      </c>
      <c r="I4408" s="2">
        <v>2651</v>
      </c>
      <c r="J4408" s="2">
        <v>4866</v>
      </c>
      <c r="K4408">
        <v>0</v>
      </c>
      <c r="L4408" t="s">
        <v>147</v>
      </c>
      <c r="M4408" t="s">
        <v>134</v>
      </c>
      <c r="N4408" t="s">
        <v>43</v>
      </c>
      <c r="O4408">
        <v>46234</v>
      </c>
    </row>
    <row r="4409" spans="1:15" x14ac:dyDescent="0.25">
      <c r="A4409" t="s">
        <v>5827</v>
      </c>
      <c r="B4409" t="s">
        <v>6299</v>
      </c>
      <c r="C4409" t="s">
        <v>5832</v>
      </c>
      <c r="D4409" s="1">
        <v>44838</v>
      </c>
      <c r="E4409" s="1">
        <v>44842</v>
      </c>
      <c r="F4409" t="s">
        <v>18</v>
      </c>
      <c r="G4409" s="2">
        <v>30200</v>
      </c>
      <c r="H4409" s="2">
        <v>35486</v>
      </c>
      <c r="I4409" s="2">
        <v>0</v>
      </c>
      <c r="J4409" s="2">
        <v>5286</v>
      </c>
      <c r="K4409">
        <v>0</v>
      </c>
      <c r="L4409" t="s">
        <v>6300</v>
      </c>
      <c r="M4409" t="s">
        <v>93</v>
      </c>
      <c r="N4409" t="s">
        <v>43</v>
      </c>
      <c r="O4409">
        <v>64068</v>
      </c>
    </row>
    <row r="4410" spans="1:15" x14ac:dyDescent="0.25">
      <c r="A4410" t="s">
        <v>5827</v>
      </c>
      <c r="B4410" t="s">
        <v>6301</v>
      </c>
      <c r="C4410" t="s">
        <v>5829</v>
      </c>
      <c r="D4410" s="1">
        <v>44835</v>
      </c>
      <c r="E4410" s="1">
        <v>44842</v>
      </c>
      <c r="F4410" t="s">
        <v>18</v>
      </c>
      <c r="G4410" s="2">
        <v>11500</v>
      </c>
      <c r="H4410" s="2">
        <v>13776</v>
      </c>
      <c r="I4410" s="2">
        <v>27</v>
      </c>
      <c r="J4410" s="2">
        <v>2249</v>
      </c>
      <c r="K4410">
        <v>0</v>
      </c>
      <c r="L4410" t="s">
        <v>36</v>
      </c>
      <c r="M4410" t="s">
        <v>277</v>
      </c>
      <c r="N4410" t="s">
        <v>43</v>
      </c>
      <c r="O4410">
        <v>80238</v>
      </c>
    </row>
    <row r="4411" spans="1:15" x14ac:dyDescent="0.25">
      <c r="A4411" t="s">
        <v>5827</v>
      </c>
      <c r="B4411" t="s">
        <v>6302</v>
      </c>
      <c r="C4411" t="s">
        <v>5832</v>
      </c>
      <c r="D4411" s="1">
        <v>44835</v>
      </c>
      <c r="E4411" s="1">
        <v>44842</v>
      </c>
      <c r="F4411" t="s">
        <v>18</v>
      </c>
      <c r="G4411" s="2">
        <v>33000</v>
      </c>
      <c r="H4411" s="2">
        <v>38923</v>
      </c>
      <c r="I4411" s="2">
        <v>1600</v>
      </c>
      <c r="J4411" s="2">
        <v>4323</v>
      </c>
      <c r="K4411">
        <v>0</v>
      </c>
      <c r="L4411" t="s">
        <v>6303</v>
      </c>
      <c r="M4411" t="s">
        <v>753</v>
      </c>
      <c r="N4411" t="s">
        <v>21</v>
      </c>
      <c r="O4411">
        <v>73036</v>
      </c>
    </row>
    <row r="4412" spans="1:15" x14ac:dyDescent="0.25">
      <c r="A4412" t="s">
        <v>5827</v>
      </c>
      <c r="B4412" t="s">
        <v>6304</v>
      </c>
      <c r="C4412" t="s">
        <v>5832</v>
      </c>
      <c r="D4412" s="1">
        <v>44835</v>
      </c>
      <c r="E4412" t="s">
        <v>17</v>
      </c>
      <c r="F4412" t="s">
        <v>18</v>
      </c>
      <c r="G4412" s="2">
        <v>33000</v>
      </c>
      <c r="H4412" s="2">
        <v>40233</v>
      </c>
      <c r="I4412" s="2">
        <v>2367</v>
      </c>
      <c r="J4412" s="2">
        <v>4866</v>
      </c>
      <c r="K4412">
        <v>0</v>
      </c>
      <c r="L4412" t="s">
        <v>5406</v>
      </c>
      <c r="M4412" t="s">
        <v>203</v>
      </c>
      <c r="N4412" t="s">
        <v>75</v>
      </c>
      <c r="O4412">
        <v>60402</v>
      </c>
    </row>
    <row r="4413" spans="1:15" x14ac:dyDescent="0.25">
      <c r="A4413" t="s">
        <v>5827</v>
      </c>
      <c r="B4413" t="s">
        <v>6305</v>
      </c>
      <c r="C4413" t="s">
        <v>17</v>
      </c>
      <c r="D4413" s="1">
        <v>44895</v>
      </c>
      <c r="E4413" s="1">
        <v>44896</v>
      </c>
      <c r="F4413" t="s">
        <v>18</v>
      </c>
      <c r="G4413" s="2">
        <v>12610</v>
      </c>
      <c r="H4413" s="2">
        <v>16127</v>
      </c>
      <c r="I4413" s="2">
        <v>977</v>
      </c>
      <c r="J4413" s="2">
        <v>2540</v>
      </c>
      <c r="K4413">
        <v>0</v>
      </c>
      <c r="L4413" t="s">
        <v>1008</v>
      </c>
      <c r="M4413" t="s">
        <v>52</v>
      </c>
      <c r="N4413" t="s">
        <v>43</v>
      </c>
      <c r="O4413">
        <v>91941</v>
      </c>
    </row>
    <row r="4414" spans="1:15" x14ac:dyDescent="0.25">
      <c r="A4414" t="s">
        <v>5827</v>
      </c>
      <c r="B4414" t="s">
        <v>6306</v>
      </c>
      <c r="C4414" t="s">
        <v>5832</v>
      </c>
      <c r="D4414" s="1">
        <v>44835</v>
      </c>
      <c r="E4414" s="1">
        <v>44842</v>
      </c>
      <c r="F4414" t="s">
        <v>18</v>
      </c>
      <c r="G4414" s="2">
        <v>33000</v>
      </c>
      <c r="H4414" s="2">
        <v>40308</v>
      </c>
      <c r="I4414" s="2">
        <v>2985</v>
      </c>
      <c r="J4414" s="2">
        <v>4323</v>
      </c>
      <c r="K4414">
        <v>0</v>
      </c>
      <c r="L4414" t="s">
        <v>6307</v>
      </c>
      <c r="M4414" t="s">
        <v>59</v>
      </c>
      <c r="N4414" t="s">
        <v>43</v>
      </c>
      <c r="O4414">
        <v>77963</v>
      </c>
    </row>
    <row r="4415" spans="1:15" x14ac:dyDescent="0.25">
      <c r="A4415" t="s">
        <v>5827</v>
      </c>
      <c r="B4415" t="s">
        <v>6308</v>
      </c>
      <c r="C4415" t="s">
        <v>5832</v>
      </c>
      <c r="D4415" s="1">
        <v>44835</v>
      </c>
      <c r="E4415" s="1">
        <v>44842</v>
      </c>
      <c r="F4415" t="s">
        <v>18</v>
      </c>
      <c r="G4415" s="2">
        <v>41000</v>
      </c>
      <c r="H4415" s="2">
        <v>46286</v>
      </c>
      <c r="I4415" s="2">
        <v>0</v>
      </c>
      <c r="J4415" s="2">
        <v>5286</v>
      </c>
      <c r="K4415">
        <v>0</v>
      </c>
      <c r="L4415" t="s">
        <v>6008</v>
      </c>
      <c r="M4415" t="s">
        <v>306</v>
      </c>
      <c r="N4415" t="s">
        <v>75</v>
      </c>
      <c r="O4415">
        <v>35406</v>
      </c>
    </row>
    <row r="4416" spans="1:15" x14ac:dyDescent="0.25">
      <c r="A4416" t="s">
        <v>5827</v>
      </c>
      <c r="B4416" t="s">
        <v>6309</v>
      </c>
      <c r="C4416" t="s">
        <v>5832</v>
      </c>
      <c r="D4416" s="1">
        <v>44835</v>
      </c>
      <c r="E4416" s="1">
        <v>44842</v>
      </c>
      <c r="F4416" t="s">
        <v>18</v>
      </c>
      <c r="G4416" s="2">
        <v>33000</v>
      </c>
      <c r="H4416" s="2">
        <v>39236</v>
      </c>
      <c r="I4416" s="2">
        <v>2558</v>
      </c>
      <c r="J4416" s="2">
        <v>3678</v>
      </c>
      <c r="K4416">
        <v>0</v>
      </c>
      <c r="L4416" t="s">
        <v>3642</v>
      </c>
      <c r="M4416" t="s">
        <v>52</v>
      </c>
      <c r="N4416" t="s">
        <v>43</v>
      </c>
      <c r="O4416">
        <v>92064</v>
      </c>
    </row>
    <row r="4417" spans="1:15" x14ac:dyDescent="0.25">
      <c r="A4417" t="s">
        <v>5827</v>
      </c>
      <c r="B4417" t="s">
        <v>6310</v>
      </c>
      <c r="C4417" t="s">
        <v>5832</v>
      </c>
      <c r="D4417" s="1">
        <v>44835</v>
      </c>
      <c r="E4417" s="1">
        <v>44842</v>
      </c>
      <c r="F4417" t="s">
        <v>18</v>
      </c>
      <c r="G4417" s="2">
        <v>33000</v>
      </c>
      <c r="H4417" s="2">
        <v>36865</v>
      </c>
      <c r="I4417" s="2">
        <v>0</v>
      </c>
      <c r="J4417" s="2">
        <v>3865</v>
      </c>
      <c r="K4417">
        <v>0</v>
      </c>
      <c r="L4417" t="s">
        <v>4284</v>
      </c>
      <c r="M4417" t="s">
        <v>577</v>
      </c>
      <c r="N4417" t="s">
        <v>43</v>
      </c>
      <c r="O4417">
        <v>97068</v>
      </c>
    </row>
    <row r="4418" spans="1:15" x14ac:dyDescent="0.25">
      <c r="A4418" t="s">
        <v>5827</v>
      </c>
      <c r="B4418" t="s">
        <v>6311</v>
      </c>
      <c r="C4418" t="s">
        <v>5832</v>
      </c>
      <c r="D4418" s="1">
        <v>44835</v>
      </c>
      <c r="E4418" s="1">
        <v>44842</v>
      </c>
      <c r="F4418" t="s">
        <v>18</v>
      </c>
      <c r="G4418" s="2">
        <v>28000</v>
      </c>
      <c r="H4418" s="2">
        <v>34548</v>
      </c>
      <c r="I4418" s="2">
        <v>2870</v>
      </c>
      <c r="J4418" s="2">
        <v>3678</v>
      </c>
      <c r="K4418">
        <v>0</v>
      </c>
      <c r="L4418" t="s">
        <v>917</v>
      </c>
      <c r="M4418" t="s">
        <v>52</v>
      </c>
      <c r="N4418" t="s">
        <v>43</v>
      </c>
      <c r="O4418">
        <v>91105</v>
      </c>
    </row>
    <row r="4419" spans="1:15" x14ac:dyDescent="0.25">
      <c r="A4419" t="s">
        <v>5827</v>
      </c>
      <c r="B4419" t="s">
        <v>6312</v>
      </c>
      <c r="C4419" t="s">
        <v>17</v>
      </c>
      <c r="D4419" s="1">
        <v>44868</v>
      </c>
      <c r="E4419" s="1">
        <v>44869</v>
      </c>
      <c r="F4419" t="s">
        <v>18</v>
      </c>
      <c r="G4419" s="2">
        <v>20440</v>
      </c>
      <c r="H4419" s="2">
        <v>25347</v>
      </c>
      <c r="I4419" s="2">
        <v>1575</v>
      </c>
      <c r="J4419" s="2">
        <v>3332</v>
      </c>
      <c r="K4419">
        <v>0</v>
      </c>
      <c r="L4419" t="s">
        <v>2908</v>
      </c>
      <c r="M4419" t="s">
        <v>78</v>
      </c>
      <c r="N4419" t="s">
        <v>21</v>
      </c>
      <c r="O4419">
        <v>8844</v>
      </c>
    </row>
    <row r="4420" spans="1:15" x14ac:dyDescent="0.25">
      <c r="A4420" t="s">
        <v>5827</v>
      </c>
      <c r="B4420" t="s">
        <v>6313</v>
      </c>
      <c r="C4420" t="s">
        <v>5832</v>
      </c>
      <c r="D4420" s="1">
        <v>44835</v>
      </c>
      <c r="E4420" s="1">
        <v>44842</v>
      </c>
      <c r="F4420" t="s">
        <v>18</v>
      </c>
      <c r="G4420" s="2">
        <v>41000</v>
      </c>
      <c r="H4420" s="2">
        <v>49557</v>
      </c>
      <c r="I4420" s="2">
        <v>3691</v>
      </c>
      <c r="J4420" s="2">
        <v>4866</v>
      </c>
      <c r="K4420">
        <v>0</v>
      </c>
      <c r="L4420" t="s">
        <v>6314</v>
      </c>
      <c r="M4420" t="s">
        <v>42</v>
      </c>
      <c r="N4420" t="s">
        <v>43</v>
      </c>
      <c r="O4420">
        <v>20617</v>
      </c>
    </row>
    <row r="4421" spans="1:15" x14ac:dyDescent="0.25">
      <c r="A4421" t="s">
        <v>5827</v>
      </c>
      <c r="B4421" t="s">
        <v>6315</v>
      </c>
      <c r="C4421" t="s">
        <v>5829</v>
      </c>
      <c r="D4421" s="1">
        <v>44835</v>
      </c>
      <c r="E4421" s="1">
        <v>44842</v>
      </c>
      <c r="F4421" t="s">
        <v>18</v>
      </c>
      <c r="G4421" s="2">
        <v>16610</v>
      </c>
      <c r="H4421" s="2">
        <v>20830</v>
      </c>
      <c r="I4421" s="2">
        <v>888</v>
      </c>
      <c r="J4421" s="2">
        <v>3332</v>
      </c>
      <c r="K4421">
        <v>0</v>
      </c>
      <c r="L4421" t="s">
        <v>6316</v>
      </c>
      <c r="M4421" t="s">
        <v>27</v>
      </c>
      <c r="N4421" t="s">
        <v>21</v>
      </c>
      <c r="O4421">
        <v>70037</v>
      </c>
    </row>
    <row r="4422" spans="1:15" x14ac:dyDescent="0.25">
      <c r="A4422" t="s">
        <v>5827</v>
      </c>
      <c r="B4422" t="s">
        <v>6317</v>
      </c>
      <c r="C4422" t="s">
        <v>17</v>
      </c>
      <c r="D4422" s="1">
        <v>44924</v>
      </c>
      <c r="E4422" s="1">
        <v>44929</v>
      </c>
      <c r="F4422" t="s">
        <v>18</v>
      </c>
      <c r="G4422" s="2">
        <v>9500</v>
      </c>
      <c r="H4422" s="2">
        <v>12242</v>
      </c>
      <c r="I4422" s="2">
        <v>907</v>
      </c>
      <c r="J4422" s="2">
        <v>1835</v>
      </c>
      <c r="K4422">
        <v>0</v>
      </c>
      <c r="L4422" t="s">
        <v>6318</v>
      </c>
      <c r="M4422" t="s">
        <v>59</v>
      </c>
      <c r="N4422" t="s">
        <v>43</v>
      </c>
      <c r="O4422">
        <v>75503</v>
      </c>
    </row>
    <row r="4423" spans="1:15" x14ac:dyDescent="0.25">
      <c r="A4423" t="s">
        <v>5827</v>
      </c>
      <c r="B4423" t="s">
        <v>6319</v>
      </c>
      <c r="C4423" t="s">
        <v>5832</v>
      </c>
      <c r="D4423" s="1">
        <v>44835</v>
      </c>
      <c r="E4423" s="1">
        <v>44842</v>
      </c>
      <c r="F4423" t="s">
        <v>18</v>
      </c>
      <c r="G4423" s="2">
        <v>28000</v>
      </c>
      <c r="H4423" s="2">
        <v>34909</v>
      </c>
      <c r="I4423" s="2">
        <v>2586</v>
      </c>
      <c r="J4423" s="2">
        <v>4323</v>
      </c>
      <c r="K4423">
        <v>0</v>
      </c>
      <c r="L4423" t="s">
        <v>6320</v>
      </c>
      <c r="M4423" t="s">
        <v>59</v>
      </c>
      <c r="N4423" t="s">
        <v>43</v>
      </c>
      <c r="O4423">
        <v>75418</v>
      </c>
    </row>
    <row r="4424" spans="1:15" x14ac:dyDescent="0.25">
      <c r="A4424" t="s">
        <v>5827</v>
      </c>
      <c r="B4424" t="s">
        <v>6321</v>
      </c>
      <c r="C4424" t="s">
        <v>5829</v>
      </c>
      <c r="D4424" s="1">
        <v>44841</v>
      </c>
      <c r="E4424" s="1">
        <v>44841</v>
      </c>
      <c r="F4424" t="s">
        <v>54</v>
      </c>
      <c r="G4424" s="2">
        <v>-19000</v>
      </c>
      <c r="H4424" s="2">
        <v>-23126</v>
      </c>
      <c r="I4424" s="2">
        <v>-1140</v>
      </c>
      <c r="J4424" s="2">
        <v>-2986</v>
      </c>
      <c r="K4424">
        <v>0</v>
      </c>
      <c r="L4424" t="s">
        <v>1251</v>
      </c>
      <c r="M4424" t="s">
        <v>30</v>
      </c>
      <c r="N4424" t="s">
        <v>75</v>
      </c>
      <c r="O4424">
        <v>20124</v>
      </c>
    </row>
    <row r="4425" spans="1:15" x14ac:dyDescent="0.25">
      <c r="A4425" t="s">
        <v>5827</v>
      </c>
      <c r="B4425" t="s">
        <v>6322</v>
      </c>
      <c r="C4425" t="s">
        <v>5832</v>
      </c>
      <c r="D4425" s="1">
        <v>44838</v>
      </c>
      <c r="E4425" s="1">
        <v>44842</v>
      </c>
      <c r="F4425" t="s">
        <v>18</v>
      </c>
      <c r="G4425" s="2">
        <v>33000</v>
      </c>
      <c r="H4425" s="2">
        <v>40421</v>
      </c>
      <c r="I4425" s="2">
        <v>2555</v>
      </c>
      <c r="J4425" s="2">
        <v>4866</v>
      </c>
      <c r="K4425">
        <v>0</v>
      </c>
      <c r="L4425" t="s">
        <v>6323</v>
      </c>
      <c r="M4425" t="s">
        <v>20</v>
      </c>
      <c r="N4425" t="s">
        <v>21</v>
      </c>
      <c r="O4425">
        <v>27893</v>
      </c>
    </row>
    <row r="4426" spans="1:15" x14ac:dyDescent="0.25">
      <c r="A4426" t="s">
        <v>5827</v>
      </c>
      <c r="B4426" t="s">
        <v>6324</v>
      </c>
      <c r="C4426" t="s">
        <v>5832</v>
      </c>
      <c r="D4426" s="1">
        <v>44835</v>
      </c>
      <c r="E4426" s="1">
        <v>44842</v>
      </c>
      <c r="F4426" t="s">
        <v>18</v>
      </c>
      <c r="G4426" s="2">
        <v>60000</v>
      </c>
      <c r="H4426" s="2">
        <v>71041</v>
      </c>
      <c r="I4426" s="2">
        <v>3600</v>
      </c>
      <c r="J4426" s="2">
        <v>7441</v>
      </c>
      <c r="K4426">
        <v>0</v>
      </c>
      <c r="L4426" t="s">
        <v>985</v>
      </c>
      <c r="M4426" t="s">
        <v>30</v>
      </c>
      <c r="N4426" t="s">
        <v>21</v>
      </c>
      <c r="O4426">
        <v>22031</v>
      </c>
    </row>
    <row r="4427" spans="1:15" x14ac:dyDescent="0.25">
      <c r="A4427" t="s">
        <v>5827</v>
      </c>
      <c r="B4427" t="s">
        <v>6325</v>
      </c>
      <c r="C4427" t="s">
        <v>5829</v>
      </c>
      <c r="D4427" s="1">
        <v>44835</v>
      </c>
      <c r="E4427" s="1">
        <v>44842</v>
      </c>
      <c r="F4427" t="s">
        <v>18</v>
      </c>
      <c r="G4427" s="2">
        <v>14500</v>
      </c>
      <c r="H4427" s="2">
        <v>18215</v>
      </c>
      <c r="I4427" s="2">
        <v>1349</v>
      </c>
      <c r="J4427" s="2">
        <v>2366</v>
      </c>
      <c r="K4427">
        <v>0</v>
      </c>
      <c r="L4427" t="s">
        <v>112</v>
      </c>
      <c r="M4427" t="s">
        <v>59</v>
      </c>
      <c r="N4427" t="s">
        <v>43</v>
      </c>
      <c r="O4427">
        <v>77096</v>
      </c>
    </row>
    <row r="4428" spans="1:15" x14ac:dyDescent="0.25">
      <c r="A4428" t="s">
        <v>5827</v>
      </c>
      <c r="B4428" t="s">
        <v>6326</v>
      </c>
      <c r="C4428" t="s">
        <v>5832</v>
      </c>
      <c r="D4428" s="1">
        <v>44835</v>
      </c>
      <c r="E4428" s="1">
        <v>44842</v>
      </c>
      <c r="F4428" t="s">
        <v>18</v>
      </c>
      <c r="G4428" s="2">
        <v>33000</v>
      </c>
      <c r="H4428" s="2">
        <v>40563</v>
      </c>
      <c r="I4428" s="2">
        <v>3721</v>
      </c>
      <c r="J4428" s="2">
        <v>3842</v>
      </c>
      <c r="K4428">
        <v>0</v>
      </c>
      <c r="L4428" t="s">
        <v>6327</v>
      </c>
      <c r="M4428" t="s">
        <v>453</v>
      </c>
      <c r="N4428" t="s">
        <v>43</v>
      </c>
      <c r="O4428">
        <v>98006</v>
      </c>
    </row>
    <row r="4429" spans="1:15" x14ac:dyDescent="0.25">
      <c r="A4429" t="s">
        <v>5827</v>
      </c>
      <c r="B4429" t="s">
        <v>6328</v>
      </c>
      <c r="C4429" t="s">
        <v>5832</v>
      </c>
      <c r="D4429" s="1">
        <v>44840</v>
      </c>
      <c r="E4429" s="1">
        <v>44842</v>
      </c>
      <c r="F4429" t="s">
        <v>18</v>
      </c>
      <c r="G4429" s="2">
        <v>33000</v>
      </c>
      <c r="H4429" s="2">
        <v>40517</v>
      </c>
      <c r="I4429" s="2">
        <v>2651</v>
      </c>
      <c r="J4429" s="2">
        <v>4866</v>
      </c>
      <c r="K4429">
        <v>0</v>
      </c>
      <c r="L4429" t="s">
        <v>762</v>
      </c>
      <c r="M4429" t="s">
        <v>74</v>
      </c>
      <c r="N4429" t="s">
        <v>75</v>
      </c>
      <c r="O4429">
        <v>38655</v>
      </c>
    </row>
    <row r="4430" spans="1:15" x14ac:dyDescent="0.25">
      <c r="A4430" t="s">
        <v>5827</v>
      </c>
      <c r="B4430" t="s">
        <v>6329</v>
      </c>
      <c r="C4430" t="s">
        <v>5832</v>
      </c>
      <c r="D4430" s="1">
        <v>44835</v>
      </c>
      <c r="E4430" s="1">
        <v>44842</v>
      </c>
      <c r="F4430" t="s">
        <v>18</v>
      </c>
      <c r="G4430" s="2">
        <v>33000</v>
      </c>
      <c r="H4430" s="2">
        <v>36865</v>
      </c>
      <c r="I4430" s="2">
        <v>0</v>
      </c>
      <c r="J4430" s="2">
        <v>3865</v>
      </c>
      <c r="K4430">
        <v>0</v>
      </c>
      <c r="L4430" t="s">
        <v>1480</v>
      </c>
      <c r="M4430" t="s">
        <v>577</v>
      </c>
      <c r="N4430" t="s">
        <v>43</v>
      </c>
      <c r="O4430">
        <v>97035</v>
      </c>
    </row>
    <row r="4431" spans="1:15" x14ac:dyDescent="0.25">
      <c r="A4431" t="s">
        <v>5827</v>
      </c>
      <c r="B4431" t="s">
        <v>6330</v>
      </c>
      <c r="C4431" t="s">
        <v>5832</v>
      </c>
      <c r="D4431" s="1">
        <v>44835</v>
      </c>
      <c r="E4431" s="1">
        <v>44842</v>
      </c>
      <c r="F4431" t="s">
        <v>18</v>
      </c>
      <c r="G4431" s="2">
        <v>14760</v>
      </c>
      <c r="H4431" s="2">
        <v>19659</v>
      </c>
      <c r="I4431" s="2">
        <v>1456</v>
      </c>
      <c r="J4431" s="2">
        <v>3443</v>
      </c>
      <c r="K4431">
        <v>0</v>
      </c>
      <c r="L4431" t="s">
        <v>1126</v>
      </c>
      <c r="M4431" t="s">
        <v>59</v>
      </c>
      <c r="N4431" t="s">
        <v>43</v>
      </c>
      <c r="O4431">
        <v>75205</v>
      </c>
    </row>
    <row r="4432" spans="1:15" x14ac:dyDescent="0.25">
      <c r="A4432" t="s">
        <v>5827</v>
      </c>
      <c r="B4432" t="s">
        <v>6331</v>
      </c>
      <c r="C4432" t="s">
        <v>17</v>
      </c>
      <c r="D4432" s="1">
        <v>44856</v>
      </c>
      <c r="E4432" s="1">
        <v>44858</v>
      </c>
      <c r="F4432" t="s">
        <v>18</v>
      </c>
      <c r="G4432" s="2">
        <v>0</v>
      </c>
      <c r="H4432" s="2">
        <v>0</v>
      </c>
      <c r="I4432" s="2">
        <v>0</v>
      </c>
      <c r="J4432" s="2">
        <v>0</v>
      </c>
      <c r="K4432">
        <v>0</v>
      </c>
      <c r="L4432" t="s">
        <v>6143</v>
      </c>
      <c r="M4432" t="s">
        <v>59</v>
      </c>
      <c r="N4432" t="s">
        <v>43</v>
      </c>
      <c r="O4432">
        <v>76226</v>
      </c>
    </row>
    <row r="4433" spans="1:15" x14ac:dyDescent="0.25">
      <c r="A4433" t="s">
        <v>5827</v>
      </c>
      <c r="B4433" t="s">
        <v>6332</v>
      </c>
      <c r="C4433" t="s">
        <v>5832</v>
      </c>
      <c r="D4433" s="1">
        <v>44835</v>
      </c>
      <c r="E4433" s="1">
        <v>44842</v>
      </c>
      <c r="F4433" t="s">
        <v>18</v>
      </c>
      <c r="G4433" s="2">
        <v>33000</v>
      </c>
      <c r="H4433" s="2">
        <v>40517</v>
      </c>
      <c r="I4433" s="2">
        <v>2651</v>
      </c>
      <c r="J4433" s="2">
        <v>4866</v>
      </c>
      <c r="K4433">
        <v>0</v>
      </c>
      <c r="L4433" t="s">
        <v>6333</v>
      </c>
      <c r="M4433" t="s">
        <v>20</v>
      </c>
      <c r="N4433" t="s">
        <v>21</v>
      </c>
      <c r="O4433">
        <v>28120</v>
      </c>
    </row>
    <row r="4434" spans="1:15" x14ac:dyDescent="0.25">
      <c r="A4434" t="s">
        <v>5827</v>
      </c>
      <c r="B4434" t="s">
        <v>6334</v>
      </c>
      <c r="C4434" t="s">
        <v>5832</v>
      </c>
      <c r="D4434" s="1">
        <v>44835</v>
      </c>
      <c r="E4434" s="1">
        <v>44842</v>
      </c>
      <c r="F4434" t="s">
        <v>18</v>
      </c>
      <c r="G4434" s="2">
        <v>33000</v>
      </c>
      <c r="H4434" s="2">
        <v>39524</v>
      </c>
      <c r="I4434" s="2">
        <v>2846</v>
      </c>
      <c r="J4434" s="2">
        <v>3678</v>
      </c>
      <c r="K4434">
        <v>0</v>
      </c>
      <c r="L4434" t="s">
        <v>6335</v>
      </c>
      <c r="M4434" t="s">
        <v>52</v>
      </c>
      <c r="N4434" t="s">
        <v>43</v>
      </c>
      <c r="O4434">
        <v>94931</v>
      </c>
    </row>
    <row r="4435" spans="1:15" x14ac:dyDescent="0.25">
      <c r="A4435" t="s">
        <v>5827</v>
      </c>
      <c r="B4435" t="s">
        <v>6336</v>
      </c>
      <c r="C4435" t="s">
        <v>5832</v>
      </c>
      <c r="D4435" s="1">
        <v>44835</v>
      </c>
      <c r="E4435" s="1">
        <v>44842</v>
      </c>
      <c r="F4435" t="s">
        <v>18</v>
      </c>
      <c r="G4435" s="2">
        <v>27400</v>
      </c>
      <c r="H4435" s="2">
        <v>34262</v>
      </c>
      <c r="I4435" s="2">
        <v>2539</v>
      </c>
      <c r="J4435" s="2">
        <v>4323</v>
      </c>
      <c r="K4435">
        <v>0</v>
      </c>
      <c r="L4435" t="s">
        <v>927</v>
      </c>
      <c r="M4435" t="s">
        <v>59</v>
      </c>
      <c r="N4435" t="s">
        <v>43</v>
      </c>
      <c r="O4435">
        <v>76092</v>
      </c>
    </row>
    <row r="4436" spans="1:15" x14ac:dyDescent="0.25">
      <c r="A4436" t="s">
        <v>5827</v>
      </c>
      <c r="B4436" t="s">
        <v>6337</v>
      </c>
      <c r="C4436" t="s">
        <v>5829</v>
      </c>
      <c r="D4436" s="1">
        <v>44906</v>
      </c>
      <c r="E4436" s="1">
        <v>44907</v>
      </c>
      <c r="F4436" t="s">
        <v>18</v>
      </c>
      <c r="G4436" s="2">
        <v>14000</v>
      </c>
      <c r="H4436" s="2">
        <v>18154</v>
      </c>
      <c r="I4436" s="2">
        <v>1345</v>
      </c>
      <c r="J4436" s="2">
        <v>2809</v>
      </c>
      <c r="K4436">
        <v>0</v>
      </c>
      <c r="L4436" t="s">
        <v>2326</v>
      </c>
      <c r="M4436" t="s">
        <v>59</v>
      </c>
      <c r="N4436" t="s">
        <v>43</v>
      </c>
      <c r="O4436">
        <v>76021</v>
      </c>
    </row>
    <row r="4437" spans="1:15" x14ac:dyDescent="0.25">
      <c r="A4437" t="s">
        <v>5827</v>
      </c>
      <c r="B4437" t="s">
        <v>6338</v>
      </c>
      <c r="C4437" t="s">
        <v>5832</v>
      </c>
      <c r="D4437" s="1">
        <v>44835</v>
      </c>
      <c r="E4437" s="1">
        <v>44842</v>
      </c>
      <c r="F4437" t="s">
        <v>18</v>
      </c>
      <c r="G4437" s="2">
        <v>33000</v>
      </c>
      <c r="H4437" s="2">
        <v>39962</v>
      </c>
      <c r="I4437" s="2">
        <v>2639</v>
      </c>
      <c r="J4437" s="2">
        <v>4323</v>
      </c>
      <c r="K4437">
        <v>0</v>
      </c>
      <c r="L4437" t="s">
        <v>2855</v>
      </c>
      <c r="M4437" t="s">
        <v>49</v>
      </c>
      <c r="N4437" t="s">
        <v>43</v>
      </c>
      <c r="O4437">
        <v>66211</v>
      </c>
    </row>
    <row r="4438" spans="1:15" x14ac:dyDescent="0.25">
      <c r="A4438" t="s">
        <v>5827</v>
      </c>
      <c r="B4438" t="s">
        <v>6339</v>
      </c>
      <c r="C4438" t="s">
        <v>5832</v>
      </c>
      <c r="D4438" s="1">
        <v>44835</v>
      </c>
      <c r="E4438" s="1">
        <v>44842</v>
      </c>
      <c r="F4438" t="s">
        <v>18</v>
      </c>
      <c r="G4438" s="2">
        <v>33000</v>
      </c>
      <c r="H4438" s="2">
        <v>40061</v>
      </c>
      <c r="I4438" s="2">
        <v>3383</v>
      </c>
      <c r="J4438" s="2">
        <v>3678</v>
      </c>
      <c r="K4438">
        <v>0</v>
      </c>
      <c r="L4438" t="s">
        <v>6340</v>
      </c>
      <c r="M4438" t="s">
        <v>52</v>
      </c>
      <c r="N4438" t="s">
        <v>43</v>
      </c>
      <c r="O4438">
        <v>91750</v>
      </c>
    </row>
    <row r="4439" spans="1:15" x14ac:dyDescent="0.25">
      <c r="A4439" t="s">
        <v>5827</v>
      </c>
      <c r="B4439" t="s">
        <v>6341</v>
      </c>
      <c r="C4439" t="s">
        <v>17</v>
      </c>
      <c r="D4439" s="1">
        <v>44860</v>
      </c>
      <c r="E4439" s="1">
        <v>44861</v>
      </c>
      <c r="F4439" t="s">
        <v>18</v>
      </c>
      <c r="G4439" s="2">
        <v>18000</v>
      </c>
      <c r="H4439" s="2">
        <v>22455</v>
      </c>
      <c r="I4439" s="2">
        <v>1469</v>
      </c>
      <c r="J4439" s="2">
        <v>2986</v>
      </c>
      <c r="K4439">
        <v>0</v>
      </c>
      <c r="L4439" t="s">
        <v>178</v>
      </c>
      <c r="M4439" t="s">
        <v>134</v>
      </c>
      <c r="N4439" t="s">
        <v>43</v>
      </c>
      <c r="O4439">
        <v>46077</v>
      </c>
    </row>
    <row r="4440" spans="1:15" x14ac:dyDescent="0.25">
      <c r="A4440" t="s">
        <v>5827</v>
      </c>
      <c r="B4440" t="s">
        <v>6342</v>
      </c>
      <c r="C4440" t="s">
        <v>17</v>
      </c>
      <c r="D4440" s="1">
        <v>44896</v>
      </c>
      <c r="E4440" s="1">
        <v>44900</v>
      </c>
      <c r="F4440" t="s">
        <v>18</v>
      </c>
      <c r="G4440" s="2">
        <v>12453</v>
      </c>
      <c r="H4440" s="2">
        <v>14963</v>
      </c>
      <c r="I4440" s="2">
        <v>0</v>
      </c>
      <c r="J4440" s="2">
        <v>2510</v>
      </c>
      <c r="K4440">
        <v>0</v>
      </c>
      <c r="L4440" t="s">
        <v>6343</v>
      </c>
      <c r="M4440" t="s">
        <v>71</v>
      </c>
      <c r="N4440" t="s">
        <v>43</v>
      </c>
      <c r="O4440">
        <v>34112</v>
      </c>
    </row>
    <row r="4441" spans="1:15" x14ac:dyDescent="0.25">
      <c r="A4441" t="s">
        <v>5827</v>
      </c>
      <c r="B4441" t="s">
        <v>6344</v>
      </c>
      <c r="C4441" t="s">
        <v>5832</v>
      </c>
      <c r="D4441" s="1">
        <v>44835</v>
      </c>
      <c r="E4441" s="1">
        <v>44842</v>
      </c>
      <c r="F4441" t="s">
        <v>18</v>
      </c>
      <c r="G4441" s="2">
        <v>33000</v>
      </c>
      <c r="H4441" s="2">
        <v>37866</v>
      </c>
      <c r="I4441" s="2">
        <v>0</v>
      </c>
      <c r="J4441" s="2">
        <v>4866</v>
      </c>
      <c r="K4441">
        <v>0</v>
      </c>
      <c r="L4441" t="s">
        <v>6345</v>
      </c>
      <c r="M4441" t="s">
        <v>71</v>
      </c>
      <c r="N4441" t="s">
        <v>43</v>
      </c>
      <c r="O4441">
        <v>32092</v>
      </c>
    </row>
    <row r="4442" spans="1:15" x14ac:dyDescent="0.25">
      <c r="A4442" t="s">
        <v>5827</v>
      </c>
      <c r="B4442" t="s">
        <v>6346</v>
      </c>
      <c r="C4442" t="s">
        <v>5832</v>
      </c>
      <c r="D4442" s="1">
        <v>44835</v>
      </c>
      <c r="E4442" s="1">
        <v>44842</v>
      </c>
      <c r="F4442" t="s">
        <v>18</v>
      </c>
      <c r="G4442" s="2">
        <v>33000</v>
      </c>
      <c r="H4442" s="2">
        <v>39236</v>
      </c>
      <c r="I4442" s="2">
        <v>2558</v>
      </c>
      <c r="J4442" s="2">
        <v>3678</v>
      </c>
      <c r="K4442">
        <v>0</v>
      </c>
      <c r="L4442" t="s">
        <v>6347</v>
      </c>
      <c r="M4442" t="s">
        <v>52</v>
      </c>
      <c r="N4442" t="s">
        <v>43</v>
      </c>
      <c r="O4442">
        <v>92131</v>
      </c>
    </row>
    <row r="4443" spans="1:15" x14ac:dyDescent="0.25">
      <c r="A4443" t="s">
        <v>5827</v>
      </c>
      <c r="B4443" t="s">
        <v>6348</v>
      </c>
      <c r="C4443" t="s">
        <v>5832</v>
      </c>
      <c r="D4443" s="1">
        <v>44841</v>
      </c>
      <c r="E4443" s="1">
        <v>44841</v>
      </c>
      <c r="F4443" t="s">
        <v>54</v>
      </c>
      <c r="G4443" s="2">
        <v>-33000</v>
      </c>
      <c r="H4443" s="2">
        <v>-39566</v>
      </c>
      <c r="I4443" s="2">
        <v>-2888</v>
      </c>
      <c r="J4443" s="2">
        <v>-3678</v>
      </c>
      <c r="K4443">
        <v>0</v>
      </c>
      <c r="L4443" t="s">
        <v>1257</v>
      </c>
      <c r="M4443" t="s">
        <v>52</v>
      </c>
      <c r="N4443" t="s">
        <v>43</v>
      </c>
      <c r="O4443">
        <v>93103</v>
      </c>
    </row>
    <row r="4444" spans="1:15" x14ac:dyDescent="0.25">
      <c r="A4444" t="s">
        <v>5827</v>
      </c>
      <c r="B4444" t="s">
        <v>6349</v>
      </c>
      <c r="C4444" t="s">
        <v>5832</v>
      </c>
      <c r="D4444" s="1">
        <v>44835</v>
      </c>
      <c r="E4444" s="1">
        <v>44842</v>
      </c>
      <c r="F4444" t="s">
        <v>18</v>
      </c>
      <c r="G4444" s="2">
        <v>33000</v>
      </c>
      <c r="H4444" s="2">
        <v>41227</v>
      </c>
      <c r="I4444" s="2">
        <v>3361</v>
      </c>
      <c r="J4444" s="2">
        <v>4866</v>
      </c>
      <c r="K4444">
        <v>0</v>
      </c>
      <c r="L4444" t="s">
        <v>923</v>
      </c>
      <c r="M4444" t="s">
        <v>39</v>
      </c>
      <c r="N4444" t="s">
        <v>43</v>
      </c>
      <c r="O4444">
        <v>10028</v>
      </c>
    </row>
    <row r="4445" spans="1:15" x14ac:dyDescent="0.25">
      <c r="A4445" t="s">
        <v>5827</v>
      </c>
      <c r="B4445" t="s">
        <v>6350</v>
      </c>
      <c r="C4445" t="s">
        <v>5832</v>
      </c>
      <c r="D4445" s="1">
        <v>44835</v>
      </c>
      <c r="E4445" s="1">
        <v>44842</v>
      </c>
      <c r="F4445" t="s">
        <v>18</v>
      </c>
      <c r="G4445" s="2">
        <v>33000</v>
      </c>
      <c r="H4445" s="2">
        <v>40517</v>
      </c>
      <c r="I4445" s="2">
        <v>2651</v>
      </c>
      <c r="J4445" s="2">
        <v>4866</v>
      </c>
      <c r="K4445">
        <v>0</v>
      </c>
      <c r="L4445" t="s">
        <v>150</v>
      </c>
      <c r="M4445" t="s">
        <v>74</v>
      </c>
      <c r="N4445" t="s">
        <v>75</v>
      </c>
      <c r="O4445">
        <v>39705</v>
      </c>
    </row>
    <row r="4446" spans="1:15" x14ac:dyDescent="0.25">
      <c r="A4446" t="s">
        <v>5827</v>
      </c>
      <c r="B4446" t="s">
        <v>6351</v>
      </c>
      <c r="C4446" t="s">
        <v>17</v>
      </c>
      <c r="D4446" s="1">
        <v>44907</v>
      </c>
      <c r="E4446" s="1">
        <v>44907</v>
      </c>
      <c r="F4446" t="s">
        <v>18</v>
      </c>
      <c r="G4446" s="2">
        <v>11400</v>
      </c>
      <c r="H4446" s="2">
        <v>14003</v>
      </c>
      <c r="I4446" s="2">
        <v>27</v>
      </c>
      <c r="J4446" s="2">
        <v>2576</v>
      </c>
      <c r="K4446">
        <v>0</v>
      </c>
      <c r="L4446" t="s">
        <v>36</v>
      </c>
      <c r="M4446" t="s">
        <v>277</v>
      </c>
      <c r="N4446" t="s">
        <v>21</v>
      </c>
      <c r="O4446">
        <v>80222</v>
      </c>
    </row>
    <row r="4447" spans="1:15" x14ac:dyDescent="0.25">
      <c r="A4447" t="s">
        <v>5827</v>
      </c>
      <c r="B4447" t="s">
        <v>6352</v>
      </c>
      <c r="C4447" t="s">
        <v>5832</v>
      </c>
      <c r="D4447" s="1">
        <v>44868</v>
      </c>
      <c r="E4447" s="1">
        <v>44869</v>
      </c>
      <c r="F4447" t="s">
        <v>18</v>
      </c>
      <c r="G4447" s="2">
        <v>28000</v>
      </c>
      <c r="H4447" s="2">
        <v>34545</v>
      </c>
      <c r="I4447" s="2">
        <v>1679</v>
      </c>
      <c r="J4447" s="2">
        <v>4866</v>
      </c>
      <c r="K4447">
        <v>0</v>
      </c>
      <c r="L4447" t="s">
        <v>319</v>
      </c>
      <c r="M4447" t="s">
        <v>30</v>
      </c>
      <c r="N4447" t="s">
        <v>21</v>
      </c>
      <c r="O4447">
        <v>23221</v>
      </c>
    </row>
    <row r="4448" spans="1:15" x14ac:dyDescent="0.25">
      <c r="A4448" t="s">
        <v>5827</v>
      </c>
      <c r="B4448" t="s">
        <v>6353</v>
      </c>
      <c r="C4448" t="s">
        <v>5832</v>
      </c>
      <c r="D4448" s="1">
        <v>44835</v>
      </c>
      <c r="E4448" s="1">
        <v>44842</v>
      </c>
      <c r="F4448" t="s">
        <v>18</v>
      </c>
      <c r="G4448" s="2">
        <v>28000</v>
      </c>
      <c r="H4448" s="2">
        <v>34921</v>
      </c>
      <c r="I4448" s="2">
        <v>2055</v>
      </c>
      <c r="J4448" s="2">
        <v>4866</v>
      </c>
      <c r="K4448">
        <v>0</v>
      </c>
      <c r="L4448" t="s">
        <v>5912</v>
      </c>
      <c r="M4448" t="s">
        <v>203</v>
      </c>
      <c r="N4448" t="s">
        <v>21</v>
      </c>
      <c r="O4448">
        <v>60136</v>
      </c>
    </row>
    <row r="4449" spans="1:15" x14ac:dyDescent="0.25">
      <c r="A4449" t="s">
        <v>5827</v>
      </c>
      <c r="B4449" t="s">
        <v>6354</v>
      </c>
      <c r="C4449" t="s">
        <v>17</v>
      </c>
      <c r="D4449" s="1">
        <v>44841</v>
      </c>
      <c r="E4449" s="1">
        <v>44842</v>
      </c>
      <c r="F4449" t="s">
        <v>18</v>
      </c>
      <c r="G4449" s="2">
        <v>13400</v>
      </c>
      <c r="H4449" s="2">
        <v>17190</v>
      </c>
      <c r="I4449" s="2">
        <v>804</v>
      </c>
      <c r="J4449" s="2">
        <v>2986</v>
      </c>
      <c r="K4449">
        <v>0</v>
      </c>
      <c r="L4449" t="s">
        <v>1251</v>
      </c>
      <c r="M4449" t="s">
        <v>30</v>
      </c>
      <c r="N4449" t="s">
        <v>21</v>
      </c>
      <c r="O4449">
        <v>20124</v>
      </c>
    </row>
    <row r="4450" spans="1:15" x14ac:dyDescent="0.25">
      <c r="A4450" t="s">
        <v>5827</v>
      </c>
      <c r="B4450" t="s">
        <v>6355</v>
      </c>
      <c r="C4450" t="s">
        <v>17</v>
      </c>
      <c r="D4450" s="1">
        <v>44909</v>
      </c>
      <c r="E4450" s="1">
        <v>44913</v>
      </c>
      <c r="F4450" t="s">
        <v>18</v>
      </c>
      <c r="G4450" s="2">
        <v>9500</v>
      </c>
      <c r="H4450" s="2">
        <v>12242</v>
      </c>
      <c r="I4450" s="2">
        <v>907</v>
      </c>
      <c r="J4450" s="2">
        <v>1835</v>
      </c>
      <c r="K4450">
        <v>0</v>
      </c>
      <c r="L4450" t="s">
        <v>1126</v>
      </c>
      <c r="M4450" t="s">
        <v>59</v>
      </c>
      <c r="N4450" t="s">
        <v>43</v>
      </c>
      <c r="O4450">
        <v>75287</v>
      </c>
    </row>
    <row r="4451" spans="1:15" x14ac:dyDescent="0.25">
      <c r="A4451" t="s">
        <v>5827</v>
      </c>
      <c r="B4451" t="s">
        <v>6356</v>
      </c>
      <c r="C4451" t="s">
        <v>5832</v>
      </c>
      <c r="D4451" s="1">
        <v>44835</v>
      </c>
      <c r="E4451" s="1">
        <v>44842</v>
      </c>
      <c r="F4451" t="s">
        <v>18</v>
      </c>
      <c r="G4451" s="2">
        <v>31800</v>
      </c>
      <c r="H4451" s="2">
        <v>35665</v>
      </c>
      <c r="I4451" s="2">
        <v>0</v>
      </c>
      <c r="J4451" s="2">
        <v>3865</v>
      </c>
      <c r="K4451">
        <v>0</v>
      </c>
      <c r="L4451" t="s">
        <v>576</v>
      </c>
      <c r="M4451" t="s">
        <v>577</v>
      </c>
      <c r="N4451" t="s">
        <v>43</v>
      </c>
      <c r="O4451">
        <v>97221</v>
      </c>
    </row>
    <row r="4452" spans="1:15" x14ac:dyDescent="0.25">
      <c r="A4452" t="s">
        <v>5827</v>
      </c>
      <c r="B4452" t="s">
        <v>6357</v>
      </c>
      <c r="C4452" t="s">
        <v>5832</v>
      </c>
      <c r="D4452" s="1">
        <v>44835</v>
      </c>
      <c r="E4452" s="1">
        <v>44842</v>
      </c>
      <c r="F4452" t="s">
        <v>18</v>
      </c>
      <c r="G4452" s="2">
        <v>33000</v>
      </c>
      <c r="H4452" s="2">
        <v>40047</v>
      </c>
      <c r="I4452" s="2">
        <v>3205</v>
      </c>
      <c r="J4452" s="2">
        <v>3842</v>
      </c>
      <c r="K4452">
        <v>0</v>
      </c>
      <c r="L4452" t="s">
        <v>6358</v>
      </c>
      <c r="M4452" t="s">
        <v>453</v>
      </c>
      <c r="N4452" t="s">
        <v>43</v>
      </c>
      <c r="O4452">
        <v>99301</v>
      </c>
    </row>
    <row r="4453" spans="1:15" x14ac:dyDescent="0.25">
      <c r="A4453" t="s">
        <v>5827</v>
      </c>
      <c r="B4453" t="s">
        <v>6359</v>
      </c>
      <c r="C4453" t="s">
        <v>5832</v>
      </c>
      <c r="D4453" s="1">
        <v>44835</v>
      </c>
      <c r="E4453" s="1">
        <v>44842</v>
      </c>
      <c r="F4453" t="s">
        <v>18</v>
      </c>
      <c r="G4453" s="2">
        <v>33000</v>
      </c>
      <c r="H4453" s="2">
        <v>37866</v>
      </c>
      <c r="I4453" s="2">
        <v>0</v>
      </c>
      <c r="J4453" s="2">
        <v>4866</v>
      </c>
      <c r="K4453">
        <v>0</v>
      </c>
      <c r="L4453" t="s">
        <v>6360</v>
      </c>
      <c r="M4453" t="s">
        <v>211</v>
      </c>
      <c r="N4453" t="s">
        <v>43</v>
      </c>
      <c r="O4453">
        <v>55108</v>
      </c>
    </row>
    <row r="4454" spans="1:15" x14ac:dyDescent="0.25">
      <c r="A4454" t="s">
        <v>5827</v>
      </c>
      <c r="B4454" t="s">
        <v>6361</v>
      </c>
      <c r="C4454" t="s">
        <v>5832</v>
      </c>
      <c r="D4454" s="1">
        <v>44835</v>
      </c>
      <c r="E4454" s="1">
        <v>44842</v>
      </c>
      <c r="F4454" t="s">
        <v>18</v>
      </c>
      <c r="G4454" s="2">
        <v>33000</v>
      </c>
      <c r="H4454" s="2">
        <v>37866</v>
      </c>
      <c r="I4454" s="2">
        <v>0</v>
      </c>
      <c r="J4454" s="2">
        <v>4866</v>
      </c>
      <c r="K4454">
        <v>0</v>
      </c>
      <c r="L4454" t="s">
        <v>2859</v>
      </c>
      <c r="M4454" t="s">
        <v>71</v>
      </c>
      <c r="N4454" t="s">
        <v>43</v>
      </c>
      <c r="O4454">
        <v>32606</v>
      </c>
    </row>
    <row r="4455" spans="1:15" x14ac:dyDescent="0.25">
      <c r="A4455" t="s">
        <v>5827</v>
      </c>
      <c r="B4455" t="s">
        <v>6362</v>
      </c>
      <c r="C4455" t="s">
        <v>5832</v>
      </c>
      <c r="D4455" s="1">
        <v>44835</v>
      </c>
      <c r="E4455" s="1">
        <v>44842</v>
      </c>
      <c r="F4455" t="s">
        <v>18</v>
      </c>
      <c r="G4455" s="2">
        <v>41000</v>
      </c>
      <c r="H4455" s="2">
        <v>47856</v>
      </c>
      <c r="I4455" s="2">
        <v>3178</v>
      </c>
      <c r="J4455" s="2">
        <v>3678</v>
      </c>
      <c r="K4455">
        <v>0</v>
      </c>
      <c r="L4455" t="s">
        <v>4091</v>
      </c>
      <c r="M4455" t="s">
        <v>52</v>
      </c>
      <c r="N4455" t="s">
        <v>43</v>
      </c>
      <c r="O4455">
        <v>95630</v>
      </c>
    </row>
    <row r="4456" spans="1:15" x14ac:dyDescent="0.25">
      <c r="A4456" t="s">
        <v>5827</v>
      </c>
      <c r="B4456" t="s">
        <v>6363</v>
      </c>
      <c r="C4456" t="s">
        <v>5832</v>
      </c>
      <c r="D4456" s="1">
        <v>44835</v>
      </c>
      <c r="E4456" s="1">
        <v>44842</v>
      </c>
      <c r="F4456" t="s">
        <v>18</v>
      </c>
      <c r="G4456" s="2">
        <v>27500</v>
      </c>
      <c r="H4456" s="2">
        <v>34496</v>
      </c>
      <c r="I4456" s="2">
        <v>2333</v>
      </c>
      <c r="J4456" s="2">
        <v>4663</v>
      </c>
      <c r="K4456">
        <v>0</v>
      </c>
      <c r="L4456" t="s">
        <v>97</v>
      </c>
      <c r="M4456" t="s">
        <v>20</v>
      </c>
      <c r="N4456" t="s">
        <v>21</v>
      </c>
      <c r="O4456">
        <v>28226</v>
      </c>
    </row>
    <row r="4457" spans="1:15" x14ac:dyDescent="0.25">
      <c r="A4457" t="s">
        <v>5827</v>
      </c>
      <c r="B4457" t="s">
        <v>6364</v>
      </c>
      <c r="C4457" t="s">
        <v>5832</v>
      </c>
      <c r="D4457" s="1">
        <v>44835</v>
      </c>
      <c r="E4457" s="1">
        <v>44842</v>
      </c>
      <c r="F4457" t="s">
        <v>18</v>
      </c>
      <c r="G4457" s="2">
        <v>33000</v>
      </c>
      <c r="H4457" s="2">
        <v>37866</v>
      </c>
      <c r="I4457" s="2">
        <v>0</v>
      </c>
      <c r="J4457" s="2">
        <v>4866</v>
      </c>
      <c r="K4457">
        <v>0</v>
      </c>
      <c r="L4457" t="s">
        <v>6365</v>
      </c>
      <c r="M4457" t="s">
        <v>265</v>
      </c>
      <c r="N4457" t="s">
        <v>43</v>
      </c>
      <c r="O4457">
        <v>1906</v>
      </c>
    </row>
    <row r="4458" spans="1:15" x14ac:dyDescent="0.25">
      <c r="A4458" t="s">
        <v>5827</v>
      </c>
      <c r="B4458" t="s">
        <v>6366</v>
      </c>
      <c r="C4458" t="s">
        <v>5829</v>
      </c>
      <c r="D4458" s="1">
        <v>44835</v>
      </c>
      <c r="E4458" s="1">
        <v>44842</v>
      </c>
      <c r="F4458" t="s">
        <v>18</v>
      </c>
      <c r="G4458" s="2">
        <v>19000</v>
      </c>
      <c r="H4458" s="2">
        <v>23360</v>
      </c>
      <c r="I4458" s="2">
        <v>1374</v>
      </c>
      <c r="J4458" s="2">
        <v>2986</v>
      </c>
      <c r="K4458">
        <v>0</v>
      </c>
      <c r="L4458" t="s">
        <v>6367</v>
      </c>
      <c r="M4458" t="s">
        <v>203</v>
      </c>
      <c r="N4458" t="s">
        <v>21</v>
      </c>
      <c r="O4458">
        <v>60305</v>
      </c>
    </row>
    <row r="4459" spans="1:15" x14ac:dyDescent="0.25">
      <c r="A4459" t="s">
        <v>5827</v>
      </c>
      <c r="B4459" t="s">
        <v>6368</v>
      </c>
      <c r="C4459" t="s">
        <v>17</v>
      </c>
      <c r="D4459" s="1">
        <v>44870</v>
      </c>
      <c r="E4459" s="1">
        <v>44872</v>
      </c>
      <c r="F4459" t="s">
        <v>18</v>
      </c>
      <c r="G4459" s="2">
        <v>15500</v>
      </c>
      <c r="H4459" s="2">
        <v>19295</v>
      </c>
      <c r="I4459" s="2">
        <v>1429</v>
      </c>
      <c r="J4459" s="2">
        <v>2366</v>
      </c>
      <c r="K4459">
        <v>0</v>
      </c>
      <c r="L4459" t="s">
        <v>112</v>
      </c>
      <c r="M4459" t="s">
        <v>59</v>
      </c>
      <c r="N4459" t="s">
        <v>43</v>
      </c>
      <c r="O4459">
        <v>77096</v>
      </c>
    </row>
    <row r="4460" spans="1:15" x14ac:dyDescent="0.25">
      <c r="A4460" t="s">
        <v>5827</v>
      </c>
      <c r="B4460" t="s">
        <v>6369</v>
      </c>
      <c r="C4460" t="s">
        <v>5832</v>
      </c>
      <c r="D4460" s="1">
        <v>44835</v>
      </c>
      <c r="E4460" s="1">
        <v>44842</v>
      </c>
      <c r="F4460" t="s">
        <v>18</v>
      </c>
      <c r="G4460" s="2">
        <v>28000</v>
      </c>
      <c r="H4460" s="2">
        <v>34563</v>
      </c>
      <c r="I4460" s="2">
        <v>2240</v>
      </c>
      <c r="J4460" s="2">
        <v>4323</v>
      </c>
      <c r="K4460">
        <v>0</v>
      </c>
      <c r="L4460" t="s">
        <v>2855</v>
      </c>
      <c r="M4460" t="s">
        <v>49</v>
      </c>
      <c r="N4460" t="s">
        <v>43</v>
      </c>
      <c r="O4460">
        <v>66224</v>
      </c>
    </row>
    <row r="4461" spans="1:15" x14ac:dyDescent="0.25">
      <c r="A4461" t="s">
        <v>5827</v>
      </c>
      <c r="B4461" t="s">
        <v>6370</v>
      </c>
      <c r="C4461" t="s">
        <v>17</v>
      </c>
      <c r="D4461" s="1">
        <v>44909</v>
      </c>
      <c r="E4461" s="1">
        <v>44914</v>
      </c>
      <c r="F4461" t="s">
        <v>18</v>
      </c>
      <c r="G4461" s="2">
        <v>8500</v>
      </c>
      <c r="H4461" s="2">
        <v>11360</v>
      </c>
      <c r="I4461" s="2">
        <v>616</v>
      </c>
      <c r="J4461" s="2">
        <v>2244</v>
      </c>
      <c r="K4461">
        <v>0</v>
      </c>
      <c r="L4461" t="s">
        <v>4426</v>
      </c>
      <c r="M4461" t="s">
        <v>52</v>
      </c>
      <c r="N4461" t="s">
        <v>43</v>
      </c>
      <c r="O4461">
        <v>95762</v>
      </c>
    </row>
    <row r="4462" spans="1:15" x14ac:dyDescent="0.25">
      <c r="A4462" t="s">
        <v>5827</v>
      </c>
      <c r="B4462" t="s">
        <v>6371</v>
      </c>
      <c r="C4462" t="s">
        <v>17</v>
      </c>
      <c r="D4462" s="1">
        <v>44869</v>
      </c>
      <c r="E4462" s="1">
        <v>44872</v>
      </c>
      <c r="F4462" t="s">
        <v>18</v>
      </c>
      <c r="G4462" s="2">
        <v>6250</v>
      </c>
      <c r="H4462" s="2">
        <v>8732</v>
      </c>
      <c r="I4462" s="2">
        <v>647</v>
      </c>
      <c r="J4462" s="2">
        <v>1835</v>
      </c>
      <c r="K4462">
        <v>0</v>
      </c>
      <c r="L4462" t="s">
        <v>1126</v>
      </c>
      <c r="M4462" t="s">
        <v>59</v>
      </c>
      <c r="N4462" t="s">
        <v>43</v>
      </c>
      <c r="O4462">
        <v>75229</v>
      </c>
    </row>
    <row r="4463" spans="1:15" x14ac:dyDescent="0.25">
      <c r="A4463" t="s">
        <v>5827</v>
      </c>
      <c r="B4463" t="s">
        <v>6372</v>
      </c>
      <c r="C4463" t="s">
        <v>5832</v>
      </c>
      <c r="D4463" s="1">
        <v>44835</v>
      </c>
      <c r="E4463" s="1">
        <v>44842</v>
      </c>
      <c r="F4463" t="s">
        <v>18</v>
      </c>
      <c r="G4463" s="2">
        <v>27400</v>
      </c>
      <c r="H4463" s="2">
        <v>33613</v>
      </c>
      <c r="I4463" s="2">
        <v>2535</v>
      </c>
      <c r="J4463" s="2">
        <v>3678</v>
      </c>
      <c r="K4463">
        <v>0</v>
      </c>
      <c r="L4463" t="s">
        <v>6373</v>
      </c>
      <c r="M4463" t="s">
        <v>52</v>
      </c>
      <c r="N4463" t="s">
        <v>43</v>
      </c>
      <c r="O4463">
        <v>92706</v>
      </c>
    </row>
    <row r="4464" spans="1:15" x14ac:dyDescent="0.25">
      <c r="A4464" t="s">
        <v>5827</v>
      </c>
      <c r="B4464" t="s">
        <v>6374</v>
      </c>
      <c r="C4464" t="s">
        <v>5832</v>
      </c>
      <c r="D4464" s="1">
        <v>44835</v>
      </c>
      <c r="E4464" s="1">
        <v>44842</v>
      </c>
      <c r="F4464" t="s">
        <v>18</v>
      </c>
      <c r="G4464" s="2">
        <v>35900</v>
      </c>
      <c r="H4464" s="2">
        <v>42022</v>
      </c>
      <c r="I4464" s="2">
        <v>2154</v>
      </c>
      <c r="J4464" s="2">
        <v>3968</v>
      </c>
      <c r="K4464">
        <v>0</v>
      </c>
      <c r="L4464" t="s">
        <v>6375</v>
      </c>
      <c r="M4464" t="s">
        <v>444</v>
      </c>
      <c r="N4464" t="s">
        <v>43</v>
      </c>
      <c r="O4464">
        <v>83638</v>
      </c>
    </row>
    <row r="4465" spans="1:15" x14ac:dyDescent="0.25">
      <c r="A4465" t="s">
        <v>5827</v>
      </c>
      <c r="B4465" t="s">
        <v>6376</v>
      </c>
      <c r="C4465" t="s">
        <v>5832</v>
      </c>
      <c r="D4465" s="1">
        <v>44835</v>
      </c>
      <c r="E4465" s="1">
        <v>44842</v>
      </c>
      <c r="F4465" t="s">
        <v>18</v>
      </c>
      <c r="G4465" s="2">
        <v>28800</v>
      </c>
      <c r="H4465" s="2">
        <v>35394</v>
      </c>
      <c r="I4465" s="2">
        <v>1728</v>
      </c>
      <c r="J4465" s="2">
        <v>4866</v>
      </c>
      <c r="K4465">
        <v>0</v>
      </c>
      <c r="L4465" t="s">
        <v>6377</v>
      </c>
      <c r="M4465" t="s">
        <v>30</v>
      </c>
      <c r="N4465" t="s">
        <v>21</v>
      </c>
      <c r="O4465">
        <v>23508</v>
      </c>
    </row>
    <row r="4466" spans="1:15" x14ac:dyDescent="0.25">
      <c r="A4466" t="s">
        <v>5827</v>
      </c>
      <c r="B4466" t="s">
        <v>6378</v>
      </c>
      <c r="C4466" t="s">
        <v>5832</v>
      </c>
      <c r="D4466" s="1">
        <v>44835</v>
      </c>
      <c r="E4466" s="1">
        <v>44842</v>
      </c>
      <c r="F4466" t="s">
        <v>18</v>
      </c>
      <c r="G4466" s="2">
        <v>27400</v>
      </c>
      <c r="H4466" s="2">
        <v>34202</v>
      </c>
      <c r="I4466" s="2">
        <v>1936</v>
      </c>
      <c r="J4466" s="2">
        <v>4866</v>
      </c>
      <c r="K4466">
        <v>0</v>
      </c>
      <c r="L4466" t="s">
        <v>1556</v>
      </c>
      <c r="M4466" t="s">
        <v>141</v>
      </c>
      <c r="N4466" t="s">
        <v>43</v>
      </c>
      <c r="O4466">
        <v>40515</v>
      </c>
    </row>
    <row r="4467" spans="1:15" x14ac:dyDescent="0.25">
      <c r="A4467" t="s">
        <v>5827</v>
      </c>
      <c r="B4467" t="s">
        <v>6379</v>
      </c>
      <c r="C4467" t="s">
        <v>5832</v>
      </c>
      <c r="D4467" s="1">
        <v>44835</v>
      </c>
      <c r="E4467" s="1">
        <v>44842</v>
      </c>
      <c r="F4467" t="s">
        <v>18</v>
      </c>
      <c r="G4467" s="2">
        <v>29000</v>
      </c>
      <c r="H4467" s="2">
        <v>35570</v>
      </c>
      <c r="I4467" s="2">
        <v>2327</v>
      </c>
      <c r="J4467" s="2">
        <v>4243</v>
      </c>
      <c r="K4467">
        <v>0</v>
      </c>
      <c r="L4467" t="s">
        <v>6380</v>
      </c>
      <c r="M4467" t="s">
        <v>286</v>
      </c>
      <c r="N4467" t="s">
        <v>43</v>
      </c>
      <c r="O4467">
        <v>29670</v>
      </c>
    </row>
    <row r="4468" spans="1:15" x14ac:dyDescent="0.25">
      <c r="A4468" t="s">
        <v>5827</v>
      </c>
      <c r="B4468" t="s">
        <v>6381</v>
      </c>
      <c r="C4468" t="s">
        <v>5832</v>
      </c>
      <c r="D4468" s="1">
        <v>44835</v>
      </c>
      <c r="E4468" s="1">
        <v>44842</v>
      </c>
      <c r="F4468" t="s">
        <v>18</v>
      </c>
      <c r="G4468" s="2">
        <v>33000</v>
      </c>
      <c r="H4468" s="2">
        <v>39592</v>
      </c>
      <c r="I4468" s="2">
        <v>2727</v>
      </c>
      <c r="J4468" s="2">
        <v>3865</v>
      </c>
      <c r="K4468">
        <v>0</v>
      </c>
      <c r="L4468" t="s">
        <v>283</v>
      </c>
      <c r="M4468" t="s">
        <v>198</v>
      </c>
      <c r="N4468" t="s">
        <v>43</v>
      </c>
      <c r="O4468">
        <v>89509</v>
      </c>
    </row>
    <row r="4469" spans="1:15" x14ac:dyDescent="0.25">
      <c r="A4469" t="s">
        <v>5827</v>
      </c>
      <c r="B4469" t="s">
        <v>6382</v>
      </c>
      <c r="C4469" t="s">
        <v>5832</v>
      </c>
      <c r="D4469" s="1">
        <v>44835</v>
      </c>
      <c r="E4469" t="s">
        <v>17</v>
      </c>
      <c r="F4469" t="s">
        <v>18</v>
      </c>
      <c r="G4469" s="2">
        <v>42600</v>
      </c>
      <c r="H4469" s="2">
        <v>49288</v>
      </c>
      <c r="I4469" s="2">
        <v>3089</v>
      </c>
      <c r="J4469" s="2">
        <v>3599</v>
      </c>
      <c r="K4469">
        <v>0</v>
      </c>
      <c r="L4469" t="s">
        <v>5982</v>
      </c>
      <c r="M4469" t="s">
        <v>52</v>
      </c>
      <c r="N4469" t="s">
        <v>43</v>
      </c>
      <c r="O4469">
        <v>95765</v>
      </c>
    </row>
    <row r="4470" spans="1:15" x14ac:dyDescent="0.25">
      <c r="A4470" t="s">
        <v>5827</v>
      </c>
      <c r="B4470" t="s">
        <v>6383</v>
      </c>
      <c r="C4470" t="s">
        <v>5829</v>
      </c>
      <c r="D4470" s="1">
        <v>44835</v>
      </c>
      <c r="E4470" s="1">
        <v>44842</v>
      </c>
      <c r="F4470" t="s">
        <v>18</v>
      </c>
      <c r="G4470" s="2">
        <v>30000</v>
      </c>
      <c r="H4470" s="2">
        <v>36400</v>
      </c>
      <c r="I4470" s="2">
        <v>2625</v>
      </c>
      <c r="J4470" s="2">
        <v>3775</v>
      </c>
      <c r="K4470">
        <v>0</v>
      </c>
      <c r="L4470" t="s">
        <v>6384</v>
      </c>
      <c r="M4470" t="s">
        <v>42</v>
      </c>
      <c r="N4470" t="s">
        <v>43</v>
      </c>
      <c r="O4470">
        <v>20833</v>
      </c>
    </row>
    <row r="4471" spans="1:15" x14ac:dyDescent="0.25">
      <c r="A4471" t="s">
        <v>5827</v>
      </c>
      <c r="B4471" t="s">
        <v>6385</v>
      </c>
      <c r="C4471" t="s">
        <v>5832</v>
      </c>
      <c r="D4471" s="1">
        <v>44835</v>
      </c>
      <c r="E4471" s="1">
        <v>44842</v>
      </c>
      <c r="F4471" t="s">
        <v>18</v>
      </c>
      <c r="G4471" s="2">
        <v>33000</v>
      </c>
      <c r="H4471" s="2">
        <v>37866</v>
      </c>
      <c r="I4471" s="2">
        <v>0</v>
      </c>
      <c r="J4471" s="2">
        <v>4866</v>
      </c>
      <c r="K4471">
        <v>0</v>
      </c>
      <c r="L4471" t="s">
        <v>6386</v>
      </c>
      <c r="M4471" t="s">
        <v>211</v>
      </c>
      <c r="N4471" t="s">
        <v>21</v>
      </c>
      <c r="O4471">
        <v>55122</v>
      </c>
    </row>
    <row r="4472" spans="1:15" x14ac:dyDescent="0.25">
      <c r="A4472" t="s">
        <v>5827</v>
      </c>
      <c r="B4472" t="s">
        <v>6387</v>
      </c>
      <c r="C4472" t="s">
        <v>5829</v>
      </c>
      <c r="D4472" s="1">
        <v>44835</v>
      </c>
      <c r="E4472" t="s">
        <v>17</v>
      </c>
      <c r="F4472" t="s">
        <v>18</v>
      </c>
      <c r="G4472" s="2">
        <v>14000</v>
      </c>
      <c r="H4472" s="2">
        <v>15085</v>
      </c>
      <c r="I4472" s="2">
        <v>1085</v>
      </c>
      <c r="J4472" s="2">
        <v>0</v>
      </c>
      <c r="K4472">
        <v>0</v>
      </c>
      <c r="L4472" t="s">
        <v>17</v>
      </c>
      <c r="M4472" t="s">
        <v>17</v>
      </c>
      <c r="N4472" t="s">
        <v>43</v>
      </c>
      <c r="O4472" t="s">
        <v>17</v>
      </c>
    </row>
    <row r="4473" spans="1:15" x14ac:dyDescent="0.25">
      <c r="A4473" t="s">
        <v>5827</v>
      </c>
      <c r="B4473" t="s">
        <v>6388</v>
      </c>
      <c r="C4473" t="s">
        <v>5829</v>
      </c>
      <c r="D4473" s="1">
        <v>44846</v>
      </c>
      <c r="E4473" s="1">
        <v>44846</v>
      </c>
      <c r="F4473" t="s">
        <v>54</v>
      </c>
      <c r="G4473" s="2">
        <v>-16500</v>
      </c>
      <c r="H4473" s="2">
        <v>-20495</v>
      </c>
      <c r="I4473" s="2">
        <v>-1485</v>
      </c>
      <c r="J4473" s="2">
        <v>-2510</v>
      </c>
      <c r="K4473">
        <v>0</v>
      </c>
      <c r="L4473" t="s">
        <v>2156</v>
      </c>
      <c r="M4473" t="s">
        <v>42</v>
      </c>
      <c r="N4473" t="s">
        <v>43</v>
      </c>
      <c r="O4473">
        <v>21224</v>
      </c>
    </row>
    <row r="4474" spans="1:15" x14ac:dyDescent="0.25">
      <c r="A4474" t="s">
        <v>5827</v>
      </c>
      <c r="B4474" t="s">
        <v>6389</v>
      </c>
      <c r="C4474" t="s">
        <v>5832</v>
      </c>
      <c r="D4474" s="1">
        <v>44835</v>
      </c>
      <c r="E4474" t="s">
        <v>17</v>
      </c>
      <c r="F4474" t="s">
        <v>18</v>
      </c>
      <c r="G4474" s="2">
        <v>34800</v>
      </c>
      <c r="H4474" s="2">
        <v>42228</v>
      </c>
      <c r="I4474" s="2">
        <v>3105</v>
      </c>
      <c r="J4474" s="2">
        <v>4323</v>
      </c>
      <c r="K4474">
        <v>0</v>
      </c>
      <c r="L4474" t="s">
        <v>6012</v>
      </c>
      <c r="M4474" t="s">
        <v>753</v>
      </c>
      <c r="N4474" t="s">
        <v>75</v>
      </c>
      <c r="O4474">
        <v>74055</v>
      </c>
    </row>
    <row r="4475" spans="1:15" x14ac:dyDescent="0.25">
      <c r="A4475" t="s">
        <v>5827</v>
      </c>
      <c r="B4475" t="s">
        <v>6390</v>
      </c>
      <c r="C4475" t="s">
        <v>17</v>
      </c>
      <c r="D4475" s="1">
        <v>44870</v>
      </c>
      <c r="E4475" s="1">
        <v>44880</v>
      </c>
      <c r="F4475" t="s">
        <v>18</v>
      </c>
      <c r="G4475" s="2">
        <v>6250</v>
      </c>
      <c r="H4475" s="2">
        <v>8724</v>
      </c>
      <c r="I4475" s="2">
        <v>571</v>
      </c>
      <c r="J4475" s="2">
        <v>1903</v>
      </c>
      <c r="K4475">
        <v>0</v>
      </c>
      <c r="L4475" t="s">
        <v>762</v>
      </c>
      <c r="M4475" t="s">
        <v>74</v>
      </c>
      <c r="N4475" t="s">
        <v>43</v>
      </c>
      <c r="O4475">
        <v>38655</v>
      </c>
    </row>
    <row r="4476" spans="1:15" x14ac:dyDescent="0.25">
      <c r="A4476" t="s">
        <v>5827</v>
      </c>
      <c r="B4476" t="s">
        <v>6391</v>
      </c>
      <c r="C4476" t="s">
        <v>17</v>
      </c>
      <c r="D4476" s="1">
        <v>44905</v>
      </c>
      <c r="E4476" s="1">
        <v>44906</v>
      </c>
      <c r="F4476" t="s">
        <v>18</v>
      </c>
      <c r="G4476" s="2">
        <v>22920</v>
      </c>
      <c r="H4476" s="2">
        <v>27920</v>
      </c>
      <c r="I4476" s="2">
        <v>1668</v>
      </c>
      <c r="J4476" s="2">
        <v>3332</v>
      </c>
      <c r="K4476">
        <v>0</v>
      </c>
      <c r="L4476" t="s">
        <v>1307</v>
      </c>
      <c r="M4476" t="s">
        <v>405</v>
      </c>
      <c r="N4476" t="s">
        <v>21</v>
      </c>
      <c r="O4476">
        <v>6896</v>
      </c>
    </row>
    <row r="4477" spans="1:15" x14ac:dyDescent="0.25">
      <c r="A4477" t="s">
        <v>5827</v>
      </c>
      <c r="B4477" t="s">
        <v>6392</v>
      </c>
      <c r="C4477" t="s">
        <v>17</v>
      </c>
      <c r="D4477" s="1">
        <v>44838</v>
      </c>
      <c r="E4477" s="1">
        <v>44842</v>
      </c>
      <c r="F4477" t="s">
        <v>18</v>
      </c>
      <c r="G4477" s="2">
        <v>33000</v>
      </c>
      <c r="H4477" s="2">
        <v>38989</v>
      </c>
      <c r="I4477" s="2">
        <v>2558</v>
      </c>
      <c r="J4477" s="2">
        <v>3431</v>
      </c>
      <c r="K4477">
        <v>0</v>
      </c>
      <c r="L4477" t="s">
        <v>3690</v>
      </c>
      <c r="M4477" t="s">
        <v>52</v>
      </c>
      <c r="N4477" t="s">
        <v>43</v>
      </c>
      <c r="O4477">
        <v>92629</v>
      </c>
    </row>
    <row r="4478" spans="1:15" x14ac:dyDescent="0.25">
      <c r="A4478" t="s">
        <v>5827</v>
      </c>
      <c r="B4478" t="s">
        <v>6393</v>
      </c>
      <c r="C4478" t="s">
        <v>5832</v>
      </c>
      <c r="D4478" s="1">
        <v>44835</v>
      </c>
      <c r="E4478" s="1">
        <v>44842</v>
      </c>
      <c r="F4478" t="s">
        <v>18</v>
      </c>
      <c r="G4478" s="2">
        <v>21610</v>
      </c>
      <c r="H4478" s="2">
        <v>28112</v>
      </c>
      <c r="I4478" s="2">
        <v>1839</v>
      </c>
      <c r="J4478" s="2">
        <v>4663</v>
      </c>
      <c r="K4478">
        <v>0</v>
      </c>
      <c r="L4478" t="s">
        <v>147</v>
      </c>
      <c r="M4478" t="s">
        <v>134</v>
      </c>
      <c r="N4478" t="s">
        <v>43</v>
      </c>
      <c r="O4478">
        <v>46228</v>
      </c>
    </row>
    <row r="4479" spans="1:15" x14ac:dyDescent="0.25">
      <c r="A4479" t="s">
        <v>5827</v>
      </c>
      <c r="B4479" t="s">
        <v>6394</v>
      </c>
      <c r="C4479" t="s">
        <v>17</v>
      </c>
      <c r="D4479" s="1">
        <v>44907</v>
      </c>
      <c r="E4479" s="1">
        <v>44907</v>
      </c>
      <c r="F4479" t="s">
        <v>18</v>
      </c>
      <c r="G4479" s="2">
        <v>8400</v>
      </c>
      <c r="H4479" s="2">
        <v>11906</v>
      </c>
      <c r="I4479" s="2">
        <v>651</v>
      </c>
      <c r="J4479" s="2">
        <v>2855</v>
      </c>
      <c r="K4479">
        <v>0</v>
      </c>
      <c r="L4479" t="s">
        <v>1008</v>
      </c>
      <c r="M4479" t="s">
        <v>52</v>
      </c>
      <c r="N4479" t="s">
        <v>43</v>
      </c>
      <c r="O4479">
        <v>91941</v>
      </c>
    </row>
    <row r="4480" spans="1:15" x14ac:dyDescent="0.25">
      <c r="A4480" t="s">
        <v>5827</v>
      </c>
      <c r="B4480" t="s">
        <v>6395</v>
      </c>
      <c r="C4480" t="s">
        <v>5832</v>
      </c>
      <c r="D4480" s="1">
        <v>44838</v>
      </c>
      <c r="E4480" s="1">
        <v>44842</v>
      </c>
      <c r="F4480" t="s">
        <v>18</v>
      </c>
      <c r="G4480" s="2">
        <v>27400</v>
      </c>
      <c r="H4480" s="2">
        <v>31265</v>
      </c>
      <c r="I4480" s="2">
        <v>0</v>
      </c>
      <c r="J4480" s="2">
        <v>3865</v>
      </c>
      <c r="K4480">
        <v>0</v>
      </c>
      <c r="L4480" t="s">
        <v>576</v>
      </c>
      <c r="M4480" t="s">
        <v>577</v>
      </c>
      <c r="N4480" t="s">
        <v>43</v>
      </c>
      <c r="O4480">
        <v>97202</v>
      </c>
    </row>
    <row r="4481" spans="1:15" x14ac:dyDescent="0.25">
      <c r="A4481" t="s">
        <v>5827</v>
      </c>
      <c r="B4481" t="s">
        <v>6396</v>
      </c>
      <c r="C4481" t="s">
        <v>5829</v>
      </c>
      <c r="D4481" s="1">
        <v>44835</v>
      </c>
      <c r="E4481" s="1">
        <v>44842</v>
      </c>
      <c r="F4481" t="s">
        <v>18</v>
      </c>
      <c r="G4481" s="2">
        <v>19000</v>
      </c>
      <c r="H4481" s="2">
        <v>21986</v>
      </c>
      <c r="I4481" s="2">
        <v>0</v>
      </c>
      <c r="J4481" s="2">
        <v>2986</v>
      </c>
      <c r="K4481">
        <v>0</v>
      </c>
      <c r="L4481" t="s">
        <v>2744</v>
      </c>
      <c r="M4481" t="s">
        <v>1780</v>
      </c>
      <c r="N4481" t="s">
        <v>43</v>
      </c>
      <c r="O4481">
        <v>20002</v>
      </c>
    </row>
    <row r="4482" spans="1:15" x14ac:dyDescent="0.25">
      <c r="A4482" t="s">
        <v>5827</v>
      </c>
      <c r="B4482" t="s">
        <v>6397</v>
      </c>
      <c r="C4482" t="s">
        <v>5832</v>
      </c>
      <c r="D4482" s="1">
        <v>44835</v>
      </c>
      <c r="E4482" s="1">
        <v>44842</v>
      </c>
      <c r="F4482" t="s">
        <v>18</v>
      </c>
      <c r="G4482" s="2">
        <v>33000</v>
      </c>
      <c r="H4482" s="2">
        <v>40611</v>
      </c>
      <c r="I4482" s="2">
        <v>2745</v>
      </c>
      <c r="J4482" s="2">
        <v>4866</v>
      </c>
      <c r="K4482">
        <v>0</v>
      </c>
      <c r="L4482" t="s">
        <v>6398</v>
      </c>
      <c r="M4482" t="s">
        <v>20</v>
      </c>
      <c r="N4482" t="s">
        <v>21</v>
      </c>
      <c r="O4482">
        <v>27502</v>
      </c>
    </row>
    <row r="4483" spans="1:15" x14ac:dyDescent="0.25">
      <c r="A4483" t="s">
        <v>5827</v>
      </c>
      <c r="B4483" t="s">
        <v>6399</v>
      </c>
      <c r="C4483" t="s">
        <v>5832</v>
      </c>
      <c r="D4483" s="1">
        <v>44835</v>
      </c>
      <c r="E4483" s="1">
        <v>44842</v>
      </c>
      <c r="F4483" t="s">
        <v>18</v>
      </c>
      <c r="G4483" s="2">
        <v>33000</v>
      </c>
      <c r="H4483" s="2">
        <v>40517</v>
      </c>
      <c r="I4483" s="2">
        <v>2651</v>
      </c>
      <c r="J4483" s="2">
        <v>4866</v>
      </c>
      <c r="K4483">
        <v>0</v>
      </c>
      <c r="L4483" t="s">
        <v>1264</v>
      </c>
      <c r="M4483" t="s">
        <v>74</v>
      </c>
      <c r="N4483" t="s">
        <v>75</v>
      </c>
      <c r="O4483">
        <v>39216</v>
      </c>
    </row>
    <row r="4484" spans="1:15" x14ac:dyDescent="0.25">
      <c r="A4484" t="s">
        <v>5827</v>
      </c>
      <c r="B4484" t="s">
        <v>6400</v>
      </c>
      <c r="C4484" t="s">
        <v>5832</v>
      </c>
      <c r="D4484" s="1">
        <v>44835</v>
      </c>
      <c r="E4484" s="1">
        <v>44842</v>
      </c>
      <c r="F4484" t="s">
        <v>18</v>
      </c>
      <c r="G4484" s="2">
        <v>33000</v>
      </c>
      <c r="H4484" s="2">
        <v>39648</v>
      </c>
      <c r="I4484" s="2">
        <v>2970</v>
      </c>
      <c r="J4484" s="2">
        <v>3678</v>
      </c>
      <c r="K4484">
        <v>0</v>
      </c>
      <c r="L4484" t="s">
        <v>494</v>
      </c>
      <c r="M4484" t="s">
        <v>52</v>
      </c>
      <c r="N4484" t="s">
        <v>43</v>
      </c>
      <c r="O4484" t="s">
        <v>6401</v>
      </c>
    </row>
    <row r="4485" spans="1:15" x14ac:dyDescent="0.25">
      <c r="A4485" t="s">
        <v>5827</v>
      </c>
      <c r="B4485" t="s">
        <v>6402</v>
      </c>
      <c r="C4485" t="s">
        <v>17</v>
      </c>
      <c r="D4485" s="1">
        <v>44907</v>
      </c>
      <c r="E4485" s="1">
        <v>44907</v>
      </c>
      <c r="F4485" t="s">
        <v>54</v>
      </c>
      <c r="G4485" s="2">
        <v>-36000</v>
      </c>
      <c r="H4485" s="2">
        <v>-43549</v>
      </c>
      <c r="I4485" s="2">
        <v>-3226</v>
      </c>
      <c r="J4485" s="2">
        <v>-4323</v>
      </c>
      <c r="K4485">
        <v>0</v>
      </c>
      <c r="L4485" t="s">
        <v>112</v>
      </c>
      <c r="M4485" t="s">
        <v>59</v>
      </c>
      <c r="N4485" t="s">
        <v>43</v>
      </c>
      <c r="O4485">
        <v>77008</v>
      </c>
    </row>
    <row r="4486" spans="1:15" x14ac:dyDescent="0.25">
      <c r="A4486" t="s">
        <v>5827</v>
      </c>
      <c r="B4486" t="s">
        <v>6403</v>
      </c>
      <c r="C4486" t="s">
        <v>5832</v>
      </c>
      <c r="D4486" s="1">
        <v>44835</v>
      </c>
      <c r="E4486" s="1">
        <v>44842</v>
      </c>
      <c r="F4486" t="s">
        <v>18</v>
      </c>
      <c r="G4486" s="2">
        <v>33000</v>
      </c>
      <c r="H4486" s="2">
        <v>39813</v>
      </c>
      <c r="I4486" s="2">
        <v>3135</v>
      </c>
      <c r="J4486" s="2">
        <v>3678</v>
      </c>
      <c r="K4486">
        <v>0</v>
      </c>
      <c r="L4486" t="s">
        <v>3925</v>
      </c>
      <c r="M4486" t="s">
        <v>52</v>
      </c>
      <c r="N4486" t="s">
        <v>43</v>
      </c>
      <c r="O4486">
        <v>90254</v>
      </c>
    </row>
    <row r="4487" spans="1:15" x14ac:dyDescent="0.25">
      <c r="A4487" t="s">
        <v>5827</v>
      </c>
      <c r="B4487" t="s">
        <v>6404</v>
      </c>
      <c r="C4487" t="s">
        <v>5832</v>
      </c>
      <c r="D4487" s="1">
        <v>44835</v>
      </c>
      <c r="E4487" s="1">
        <v>44842</v>
      </c>
      <c r="F4487" t="s">
        <v>18</v>
      </c>
      <c r="G4487" s="2">
        <v>33000</v>
      </c>
      <c r="H4487" s="2">
        <v>40308</v>
      </c>
      <c r="I4487" s="2">
        <v>2985</v>
      </c>
      <c r="J4487" s="2">
        <v>4323</v>
      </c>
      <c r="K4487">
        <v>0</v>
      </c>
      <c r="L4487" t="s">
        <v>693</v>
      </c>
      <c r="M4487" t="s">
        <v>59</v>
      </c>
      <c r="N4487" t="s">
        <v>43</v>
      </c>
      <c r="O4487">
        <v>77546</v>
      </c>
    </row>
    <row r="4488" spans="1:15" x14ac:dyDescent="0.25">
      <c r="A4488" t="s">
        <v>5827</v>
      </c>
      <c r="B4488" t="s">
        <v>6405</v>
      </c>
      <c r="C4488" t="s">
        <v>5829</v>
      </c>
      <c r="D4488" s="1">
        <v>44835</v>
      </c>
      <c r="E4488" s="1">
        <v>44842</v>
      </c>
      <c r="F4488" t="s">
        <v>18</v>
      </c>
      <c r="G4488" s="2">
        <v>19000</v>
      </c>
      <c r="H4488" s="2">
        <v>23305</v>
      </c>
      <c r="I4488" s="2">
        <v>1319</v>
      </c>
      <c r="J4488" s="2">
        <v>2986</v>
      </c>
      <c r="K4488">
        <v>0</v>
      </c>
      <c r="L4488" t="s">
        <v>5933</v>
      </c>
      <c r="M4488" t="s">
        <v>138</v>
      </c>
      <c r="N4488" t="s">
        <v>21</v>
      </c>
      <c r="O4488">
        <v>48382</v>
      </c>
    </row>
    <row r="4489" spans="1:15" x14ac:dyDescent="0.25">
      <c r="A4489" t="s">
        <v>5827</v>
      </c>
      <c r="B4489" t="s">
        <v>6406</v>
      </c>
      <c r="C4489" t="s">
        <v>5832</v>
      </c>
      <c r="D4489" s="1">
        <v>44835</v>
      </c>
      <c r="E4489" s="1">
        <v>44842</v>
      </c>
      <c r="F4489" t="s">
        <v>18</v>
      </c>
      <c r="G4489" s="2">
        <v>33000</v>
      </c>
      <c r="H4489" s="2">
        <v>40233</v>
      </c>
      <c r="I4489" s="2">
        <v>2367</v>
      </c>
      <c r="J4489" s="2">
        <v>4866</v>
      </c>
      <c r="K4489">
        <v>0</v>
      </c>
      <c r="L4489" t="s">
        <v>6407</v>
      </c>
      <c r="M4489" t="s">
        <v>203</v>
      </c>
      <c r="N4489" t="s">
        <v>21</v>
      </c>
      <c r="O4489">
        <v>60134</v>
      </c>
    </row>
    <row r="4490" spans="1:15" x14ac:dyDescent="0.25">
      <c r="A4490" t="s">
        <v>5827</v>
      </c>
      <c r="B4490" t="s">
        <v>6408</v>
      </c>
      <c r="C4490" t="s">
        <v>5832</v>
      </c>
      <c r="D4490" s="1">
        <v>44835</v>
      </c>
      <c r="E4490" s="1">
        <v>44842</v>
      </c>
      <c r="F4490" t="s">
        <v>18</v>
      </c>
      <c r="G4490" s="2">
        <v>28000</v>
      </c>
      <c r="H4490" s="2">
        <v>35167</v>
      </c>
      <c r="I4490" s="2">
        <v>2301</v>
      </c>
      <c r="J4490" s="2">
        <v>4866</v>
      </c>
      <c r="K4490">
        <v>0</v>
      </c>
      <c r="L4490" t="s">
        <v>6078</v>
      </c>
      <c r="M4490" t="s">
        <v>74</v>
      </c>
      <c r="N4490" t="s">
        <v>75</v>
      </c>
      <c r="O4490">
        <v>39507</v>
      </c>
    </row>
    <row r="4491" spans="1:15" x14ac:dyDescent="0.25">
      <c r="A4491" t="s">
        <v>5827</v>
      </c>
      <c r="B4491" t="s">
        <v>6409</v>
      </c>
      <c r="C4491" t="s">
        <v>17</v>
      </c>
      <c r="D4491" s="1">
        <v>44908</v>
      </c>
      <c r="E4491" s="1">
        <v>44913</v>
      </c>
      <c r="F4491" t="s">
        <v>18</v>
      </c>
      <c r="G4491" s="2">
        <v>20499</v>
      </c>
      <c r="H4491" s="2">
        <v>24390</v>
      </c>
      <c r="I4491" s="2">
        <v>1381</v>
      </c>
      <c r="J4491" s="2">
        <v>2510</v>
      </c>
      <c r="K4491">
        <v>0</v>
      </c>
      <c r="L4491" t="s">
        <v>5896</v>
      </c>
      <c r="M4491" t="s">
        <v>88</v>
      </c>
      <c r="N4491" t="s">
        <v>43</v>
      </c>
      <c r="O4491">
        <v>17325</v>
      </c>
    </row>
    <row r="4492" spans="1:15" x14ac:dyDescent="0.25">
      <c r="A4492" t="s">
        <v>5827</v>
      </c>
      <c r="B4492" t="s">
        <v>6410</v>
      </c>
      <c r="C4492" t="s">
        <v>5832</v>
      </c>
      <c r="D4492" s="1">
        <v>44835</v>
      </c>
      <c r="E4492" s="1">
        <v>44842</v>
      </c>
      <c r="F4492" t="s">
        <v>18</v>
      </c>
      <c r="G4492" s="2">
        <v>33000</v>
      </c>
      <c r="H4492" s="2">
        <v>40308</v>
      </c>
      <c r="I4492" s="2">
        <v>2985</v>
      </c>
      <c r="J4492" s="2">
        <v>4323</v>
      </c>
      <c r="K4492">
        <v>0</v>
      </c>
      <c r="L4492" t="s">
        <v>6411</v>
      </c>
      <c r="M4492" t="s">
        <v>59</v>
      </c>
      <c r="N4492" t="s">
        <v>43</v>
      </c>
      <c r="O4492">
        <v>75234</v>
      </c>
    </row>
    <row r="4493" spans="1:15" x14ac:dyDescent="0.25">
      <c r="A4493" t="s">
        <v>5827</v>
      </c>
      <c r="B4493" t="s">
        <v>6412</v>
      </c>
      <c r="C4493" t="s">
        <v>17</v>
      </c>
      <c r="D4493" s="1">
        <v>44922</v>
      </c>
      <c r="E4493" s="1">
        <v>44922</v>
      </c>
      <c r="F4493" t="s">
        <v>23</v>
      </c>
      <c r="G4493" s="2">
        <v>5000</v>
      </c>
      <c r="H4493" s="2">
        <v>5000</v>
      </c>
      <c r="I4493" s="2">
        <v>0</v>
      </c>
      <c r="J4493" s="2">
        <v>0</v>
      </c>
      <c r="K4493">
        <v>0</v>
      </c>
      <c r="L4493" t="s">
        <v>17</v>
      </c>
      <c r="M4493" t="s">
        <v>17</v>
      </c>
      <c r="N4493" t="s">
        <v>24</v>
      </c>
      <c r="O4493" t="s">
        <v>17</v>
      </c>
    </row>
    <row r="4494" spans="1:15" x14ac:dyDescent="0.25">
      <c r="A4494" t="s">
        <v>5827</v>
      </c>
      <c r="B4494" t="s">
        <v>6413</v>
      </c>
      <c r="C4494" t="s">
        <v>5832</v>
      </c>
      <c r="D4494" s="1">
        <v>44835</v>
      </c>
      <c r="E4494" s="1">
        <v>44842</v>
      </c>
      <c r="F4494" t="s">
        <v>18</v>
      </c>
      <c r="G4494" s="2">
        <v>33000</v>
      </c>
      <c r="H4494" s="2">
        <v>40611</v>
      </c>
      <c r="I4494" s="2">
        <v>2745</v>
      </c>
      <c r="J4494" s="2">
        <v>4866</v>
      </c>
      <c r="K4494">
        <v>0</v>
      </c>
      <c r="L4494" t="s">
        <v>97</v>
      </c>
      <c r="M4494" t="s">
        <v>20</v>
      </c>
      <c r="N4494" t="s">
        <v>21</v>
      </c>
      <c r="O4494">
        <v>28214</v>
      </c>
    </row>
    <row r="4495" spans="1:15" x14ac:dyDescent="0.25">
      <c r="A4495" t="s">
        <v>5827</v>
      </c>
      <c r="B4495" t="s">
        <v>6414</v>
      </c>
      <c r="C4495" t="s">
        <v>5832</v>
      </c>
      <c r="D4495" s="1">
        <v>44838</v>
      </c>
      <c r="E4495" s="1">
        <v>44838</v>
      </c>
      <c r="F4495" t="s">
        <v>54</v>
      </c>
      <c r="G4495" s="2">
        <v>-33000</v>
      </c>
      <c r="H4495" s="2">
        <v>-41557</v>
      </c>
      <c r="I4495" s="2">
        <v>-3691</v>
      </c>
      <c r="J4495" s="2">
        <v>-4866</v>
      </c>
      <c r="K4495">
        <v>0</v>
      </c>
      <c r="L4495" t="s">
        <v>32</v>
      </c>
      <c r="M4495" t="s">
        <v>33</v>
      </c>
      <c r="N4495" t="s">
        <v>75</v>
      </c>
      <c r="O4495">
        <v>37803</v>
      </c>
    </row>
    <row r="4496" spans="1:15" x14ac:dyDescent="0.25">
      <c r="A4496" t="s">
        <v>5827</v>
      </c>
      <c r="B4496" t="s">
        <v>6415</v>
      </c>
      <c r="C4496" t="s">
        <v>5832</v>
      </c>
      <c r="D4496" s="1">
        <v>44835</v>
      </c>
      <c r="E4496" s="1">
        <v>44842</v>
      </c>
      <c r="F4496" t="s">
        <v>18</v>
      </c>
      <c r="G4496" s="2">
        <v>15300</v>
      </c>
      <c r="H4496" s="2">
        <v>20936</v>
      </c>
      <c r="I4496" s="2">
        <v>1861</v>
      </c>
      <c r="J4496" s="2">
        <v>3775</v>
      </c>
      <c r="K4496">
        <v>0</v>
      </c>
      <c r="L4496" t="s">
        <v>6416</v>
      </c>
      <c r="M4496" t="s">
        <v>33</v>
      </c>
      <c r="N4496" t="s">
        <v>43</v>
      </c>
      <c r="O4496">
        <v>37067</v>
      </c>
    </row>
    <row r="4497" spans="1:15" x14ac:dyDescent="0.25">
      <c r="A4497" t="s">
        <v>5827</v>
      </c>
      <c r="B4497" t="s">
        <v>6417</v>
      </c>
      <c r="C4497" t="s">
        <v>5832</v>
      </c>
      <c r="D4497" s="1">
        <v>44835</v>
      </c>
      <c r="E4497" s="1">
        <v>44842</v>
      </c>
      <c r="F4497" t="s">
        <v>18</v>
      </c>
      <c r="G4497" s="2">
        <v>33000</v>
      </c>
      <c r="H4497" s="2">
        <v>40138</v>
      </c>
      <c r="I4497" s="2">
        <v>2272</v>
      </c>
      <c r="J4497" s="2">
        <v>4866</v>
      </c>
      <c r="K4497">
        <v>0</v>
      </c>
      <c r="L4497" t="s">
        <v>6418</v>
      </c>
      <c r="M4497" t="s">
        <v>141</v>
      </c>
      <c r="N4497" t="s">
        <v>43</v>
      </c>
      <c r="O4497">
        <v>41169</v>
      </c>
    </row>
    <row r="4498" spans="1:15" x14ac:dyDescent="0.25">
      <c r="A4498" t="s">
        <v>5827</v>
      </c>
      <c r="B4498" t="s">
        <v>6419</v>
      </c>
      <c r="C4498" t="s">
        <v>5832</v>
      </c>
      <c r="D4498" s="1">
        <v>44835</v>
      </c>
      <c r="E4498" s="1">
        <v>44842</v>
      </c>
      <c r="F4498" t="s">
        <v>18</v>
      </c>
      <c r="G4498" s="2">
        <v>30000</v>
      </c>
      <c r="H4498" s="2">
        <v>36416</v>
      </c>
      <c r="I4498" s="2">
        <v>2173</v>
      </c>
      <c r="J4498" s="2">
        <v>4243</v>
      </c>
      <c r="K4498">
        <v>0</v>
      </c>
      <c r="L4498" t="s">
        <v>6420</v>
      </c>
      <c r="M4498" t="s">
        <v>405</v>
      </c>
      <c r="N4498" t="s">
        <v>21</v>
      </c>
      <c r="O4498">
        <v>6877</v>
      </c>
    </row>
    <row r="4499" spans="1:15" x14ac:dyDescent="0.25">
      <c r="A4499" t="s">
        <v>5827</v>
      </c>
      <c r="B4499" t="s">
        <v>6421</v>
      </c>
      <c r="C4499" t="s">
        <v>5829</v>
      </c>
      <c r="D4499" s="1">
        <v>44835</v>
      </c>
      <c r="E4499" s="1">
        <v>44842</v>
      </c>
      <c r="F4499" t="s">
        <v>18</v>
      </c>
      <c r="G4499" s="2">
        <v>19000</v>
      </c>
      <c r="H4499" s="2">
        <v>23351</v>
      </c>
      <c r="I4499" s="2">
        <v>1496</v>
      </c>
      <c r="J4499" s="2">
        <v>2855</v>
      </c>
      <c r="K4499">
        <v>0</v>
      </c>
      <c r="L4499" t="s">
        <v>6422</v>
      </c>
      <c r="M4499" t="s">
        <v>52</v>
      </c>
      <c r="N4499" t="s">
        <v>43</v>
      </c>
      <c r="O4499">
        <v>95358</v>
      </c>
    </row>
    <row r="4500" spans="1:15" x14ac:dyDescent="0.25">
      <c r="A4500" t="s">
        <v>5827</v>
      </c>
      <c r="B4500" t="s">
        <v>6423</v>
      </c>
      <c r="C4500" t="s">
        <v>17</v>
      </c>
      <c r="D4500" s="1">
        <v>44839</v>
      </c>
      <c r="E4500" s="1">
        <v>44842</v>
      </c>
      <c r="F4500" t="s">
        <v>18</v>
      </c>
      <c r="G4500" s="2">
        <v>33000</v>
      </c>
      <c r="H4500" s="2">
        <v>40138</v>
      </c>
      <c r="I4500" s="2">
        <v>2272</v>
      </c>
      <c r="J4500" s="2">
        <v>4866</v>
      </c>
      <c r="K4500">
        <v>0</v>
      </c>
      <c r="L4500" t="s">
        <v>6424</v>
      </c>
      <c r="M4500" t="s">
        <v>88</v>
      </c>
      <c r="N4500" t="s">
        <v>43</v>
      </c>
      <c r="O4500">
        <v>19352</v>
      </c>
    </row>
    <row r="4501" spans="1:15" x14ac:dyDescent="0.25">
      <c r="A4501" t="s">
        <v>5827</v>
      </c>
      <c r="B4501" t="s">
        <v>6425</v>
      </c>
      <c r="C4501" t="s">
        <v>5832</v>
      </c>
      <c r="D4501" s="1">
        <v>44835</v>
      </c>
      <c r="E4501" s="1">
        <v>44842</v>
      </c>
      <c r="F4501" t="s">
        <v>18</v>
      </c>
      <c r="G4501" s="2">
        <v>33000</v>
      </c>
      <c r="H4501" s="2">
        <v>36954</v>
      </c>
      <c r="I4501" s="2">
        <v>27</v>
      </c>
      <c r="J4501" s="2">
        <v>3927</v>
      </c>
      <c r="K4501">
        <v>0</v>
      </c>
      <c r="L4501" t="s">
        <v>5152</v>
      </c>
      <c r="M4501" t="s">
        <v>277</v>
      </c>
      <c r="N4501" t="s">
        <v>43</v>
      </c>
      <c r="O4501" t="s">
        <v>6426</v>
      </c>
    </row>
    <row r="4502" spans="1:15" x14ac:dyDescent="0.25">
      <c r="A4502" t="s">
        <v>5827</v>
      </c>
      <c r="B4502" t="s">
        <v>6427</v>
      </c>
      <c r="C4502" t="s">
        <v>5829</v>
      </c>
      <c r="D4502" s="1">
        <v>44835</v>
      </c>
      <c r="E4502" s="1">
        <v>44842</v>
      </c>
      <c r="F4502" t="s">
        <v>18</v>
      </c>
      <c r="G4502" s="2">
        <v>14000</v>
      </c>
      <c r="H4502" s="2">
        <v>17827</v>
      </c>
      <c r="I4502" s="2">
        <v>841</v>
      </c>
      <c r="J4502" s="2">
        <v>2986</v>
      </c>
      <c r="K4502">
        <v>0</v>
      </c>
      <c r="L4502" t="s">
        <v>6428</v>
      </c>
      <c r="M4502" t="s">
        <v>30</v>
      </c>
      <c r="N4502" t="s">
        <v>21</v>
      </c>
      <c r="O4502">
        <v>20147</v>
      </c>
    </row>
    <row r="4503" spans="1:15" x14ac:dyDescent="0.25">
      <c r="A4503" t="s">
        <v>6429</v>
      </c>
      <c r="B4503" t="s">
        <v>6430</v>
      </c>
      <c r="C4503" t="s">
        <v>17</v>
      </c>
      <c r="D4503" s="1">
        <v>44880</v>
      </c>
      <c r="E4503" s="1">
        <v>44887</v>
      </c>
      <c r="F4503" t="s">
        <v>18</v>
      </c>
      <c r="G4503" s="2">
        <v>32000</v>
      </c>
      <c r="H4503" s="2">
        <v>39448</v>
      </c>
      <c r="I4503" s="2">
        <v>2582</v>
      </c>
      <c r="J4503" s="2">
        <v>4866</v>
      </c>
      <c r="K4503">
        <v>0</v>
      </c>
      <c r="L4503" t="s">
        <v>6431</v>
      </c>
      <c r="M4503" t="s">
        <v>88</v>
      </c>
      <c r="N4503" t="s">
        <v>43</v>
      </c>
      <c r="O4503" t="s">
        <v>6432</v>
      </c>
    </row>
    <row r="4504" spans="1:15" x14ac:dyDescent="0.25">
      <c r="A4504" t="s">
        <v>6429</v>
      </c>
      <c r="B4504" t="s">
        <v>6433</v>
      </c>
      <c r="C4504" t="s">
        <v>17</v>
      </c>
      <c r="D4504" s="1">
        <v>44901</v>
      </c>
      <c r="E4504" s="1">
        <v>44903</v>
      </c>
      <c r="F4504" t="s">
        <v>18</v>
      </c>
      <c r="G4504" s="2">
        <v>6500</v>
      </c>
      <c r="H4504" s="2">
        <v>9262</v>
      </c>
      <c r="I4504" s="2">
        <v>606</v>
      </c>
      <c r="J4504" s="2">
        <v>2156</v>
      </c>
      <c r="K4504">
        <v>0</v>
      </c>
      <c r="L4504" t="s">
        <v>617</v>
      </c>
      <c r="M4504" t="s">
        <v>88</v>
      </c>
      <c r="N4504" t="s">
        <v>43</v>
      </c>
      <c r="O4504">
        <v>15146</v>
      </c>
    </row>
    <row r="4505" spans="1:15" x14ac:dyDescent="0.25">
      <c r="A4505" t="s">
        <v>6429</v>
      </c>
      <c r="B4505" t="s">
        <v>6434</v>
      </c>
      <c r="C4505" t="s">
        <v>17</v>
      </c>
      <c r="D4505" s="1">
        <v>44869</v>
      </c>
      <c r="E4505" s="1">
        <v>44872</v>
      </c>
      <c r="F4505" t="s">
        <v>18</v>
      </c>
      <c r="G4505" s="2">
        <v>32000</v>
      </c>
      <c r="H4505" s="2">
        <v>39540</v>
      </c>
      <c r="I4505" s="2">
        <v>2674</v>
      </c>
      <c r="J4505" s="2">
        <v>4866</v>
      </c>
      <c r="K4505">
        <v>0</v>
      </c>
      <c r="L4505" t="s">
        <v>6435</v>
      </c>
      <c r="M4505" t="s">
        <v>56</v>
      </c>
      <c r="N4505" t="s">
        <v>21</v>
      </c>
      <c r="O4505">
        <v>44601</v>
      </c>
    </row>
    <row r="4506" spans="1:15" x14ac:dyDescent="0.25">
      <c r="A4506" t="s">
        <v>6429</v>
      </c>
      <c r="B4506" t="s">
        <v>6436</v>
      </c>
      <c r="C4506" t="s">
        <v>17</v>
      </c>
      <c r="D4506" s="1">
        <v>44914</v>
      </c>
      <c r="E4506" s="1">
        <v>44914</v>
      </c>
      <c r="F4506" t="s">
        <v>18</v>
      </c>
      <c r="G4506" s="2">
        <v>13000</v>
      </c>
      <c r="H4506" s="2">
        <v>16264</v>
      </c>
      <c r="I4506" s="2">
        <v>1205</v>
      </c>
      <c r="J4506" s="2">
        <v>2059</v>
      </c>
      <c r="K4506">
        <v>0</v>
      </c>
      <c r="L4506" t="s">
        <v>1519</v>
      </c>
      <c r="M4506" t="s">
        <v>59</v>
      </c>
      <c r="N4506" t="s">
        <v>43</v>
      </c>
      <c r="O4506">
        <v>78620</v>
      </c>
    </row>
    <row r="4507" spans="1:15" x14ac:dyDescent="0.25">
      <c r="A4507" t="s">
        <v>6429</v>
      </c>
      <c r="B4507" t="s">
        <v>6437</v>
      </c>
      <c r="C4507" t="s">
        <v>17</v>
      </c>
      <c r="D4507" s="1">
        <v>44839</v>
      </c>
      <c r="E4507" s="1">
        <v>44839</v>
      </c>
      <c r="F4507" t="s">
        <v>23</v>
      </c>
      <c r="G4507" s="2">
        <v>5000</v>
      </c>
      <c r="H4507" s="2">
        <v>5000</v>
      </c>
      <c r="I4507" s="2">
        <v>0</v>
      </c>
      <c r="J4507" s="2">
        <v>0</v>
      </c>
      <c r="K4507">
        <v>0</v>
      </c>
      <c r="L4507" t="s">
        <v>17</v>
      </c>
      <c r="M4507" t="s">
        <v>17</v>
      </c>
      <c r="N4507" t="s">
        <v>24</v>
      </c>
      <c r="O4507" t="s">
        <v>17</v>
      </c>
    </row>
    <row r="4508" spans="1:15" x14ac:dyDescent="0.25">
      <c r="A4508" t="s">
        <v>6429</v>
      </c>
      <c r="B4508" t="s">
        <v>6438</v>
      </c>
      <c r="C4508" t="s">
        <v>17</v>
      </c>
      <c r="D4508" s="1">
        <v>44906</v>
      </c>
      <c r="E4508" t="s">
        <v>17</v>
      </c>
      <c r="F4508" t="s">
        <v>18</v>
      </c>
      <c r="G4508" s="2">
        <v>16000</v>
      </c>
      <c r="H4508" s="2">
        <v>20125</v>
      </c>
      <c r="I4508" s="2">
        <v>1139</v>
      </c>
      <c r="J4508" s="2">
        <v>2986</v>
      </c>
      <c r="K4508">
        <v>0</v>
      </c>
      <c r="L4508" t="s">
        <v>1274</v>
      </c>
      <c r="M4508" t="s">
        <v>88</v>
      </c>
      <c r="N4508" t="s">
        <v>43</v>
      </c>
      <c r="O4508">
        <v>17320</v>
      </c>
    </row>
    <row r="4509" spans="1:15" x14ac:dyDescent="0.25">
      <c r="A4509" t="s">
        <v>6429</v>
      </c>
      <c r="B4509" t="s">
        <v>6439</v>
      </c>
      <c r="C4509" t="s">
        <v>17</v>
      </c>
      <c r="D4509" s="1">
        <v>44875</v>
      </c>
      <c r="E4509" s="1">
        <v>44876</v>
      </c>
      <c r="F4509" t="s">
        <v>18</v>
      </c>
      <c r="G4509" s="2">
        <v>21000</v>
      </c>
      <c r="H4509" s="2">
        <v>26035</v>
      </c>
      <c r="I4509" s="2">
        <v>1703</v>
      </c>
      <c r="J4509" s="2">
        <v>3332</v>
      </c>
      <c r="K4509">
        <v>0</v>
      </c>
      <c r="L4509" t="s">
        <v>296</v>
      </c>
      <c r="M4509" t="s">
        <v>88</v>
      </c>
      <c r="N4509" t="s">
        <v>43</v>
      </c>
      <c r="O4509">
        <v>15222</v>
      </c>
    </row>
    <row r="4510" spans="1:15" x14ac:dyDescent="0.25">
      <c r="A4510" t="s">
        <v>6429</v>
      </c>
      <c r="B4510" t="s">
        <v>6440</v>
      </c>
      <c r="C4510" t="s">
        <v>17</v>
      </c>
      <c r="D4510" s="1">
        <v>44847</v>
      </c>
      <c r="E4510" s="1">
        <v>44848</v>
      </c>
      <c r="F4510" t="s">
        <v>18</v>
      </c>
      <c r="G4510" s="2">
        <v>32000</v>
      </c>
      <c r="H4510" s="2">
        <v>39448</v>
      </c>
      <c r="I4510" s="2">
        <v>2582</v>
      </c>
      <c r="J4510" s="2">
        <v>4866</v>
      </c>
      <c r="K4510">
        <v>0</v>
      </c>
      <c r="L4510" t="s">
        <v>296</v>
      </c>
      <c r="M4510" t="s">
        <v>88</v>
      </c>
      <c r="N4510" t="s">
        <v>43</v>
      </c>
      <c r="O4510">
        <v>15237</v>
      </c>
    </row>
    <row r="4511" spans="1:15" x14ac:dyDescent="0.25">
      <c r="A4511" t="s">
        <v>6429</v>
      </c>
      <c r="B4511" t="s">
        <v>6441</v>
      </c>
      <c r="C4511" t="s">
        <v>17</v>
      </c>
      <c r="D4511" s="1">
        <v>44859</v>
      </c>
      <c r="E4511" s="1">
        <v>44861</v>
      </c>
      <c r="F4511" t="s">
        <v>18</v>
      </c>
      <c r="G4511" s="2">
        <v>40000</v>
      </c>
      <c r="H4511" s="2">
        <v>47558</v>
      </c>
      <c r="I4511" s="2">
        <v>2692</v>
      </c>
      <c r="J4511" s="2">
        <v>4866</v>
      </c>
      <c r="K4511">
        <v>0</v>
      </c>
      <c r="L4511" t="s">
        <v>6442</v>
      </c>
      <c r="M4511" t="s">
        <v>138</v>
      </c>
      <c r="N4511" t="s">
        <v>21</v>
      </c>
      <c r="O4511">
        <v>49002</v>
      </c>
    </row>
    <row r="4512" spans="1:15" x14ac:dyDescent="0.25">
      <c r="A4512" t="s">
        <v>6429</v>
      </c>
      <c r="B4512" t="s">
        <v>6443</v>
      </c>
      <c r="C4512" t="s">
        <v>17</v>
      </c>
      <c r="D4512" s="1">
        <v>44849</v>
      </c>
      <c r="E4512" s="1">
        <v>44851</v>
      </c>
      <c r="F4512" t="s">
        <v>18</v>
      </c>
      <c r="G4512" s="2">
        <v>16500</v>
      </c>
      <c r="H4512" s="2">
        <v>20000</v>
      </c>
      <c r="I4512" s="2">
        <v>990</v>
      </c>
      <c r="J4512" s="2">
        <v>2510</v>
      </c>
      <c r="K4512">
        <v>0</v>
      </c>
      <c r="L4512" t="s">
        <v>800</v>
      </c>
      <c r="M4512" t="s">
        <v>30</v>
      </c>
      <c r="N4512" t="s">
        <v>21</v>
      </c>
      <c r="O4512">
        <v>20147</v>
      </c>
    </row>
    <row r="4513" spans="1:15" x14ac:dyDescent="0.25">
      <c r="A4513" t="s">
        <v>6429</v>
      </c>
      <c r="B4513" t="s">
        <v>6444</v>
      </c>
      <c r="C4513" t="s">
        <v>17</v>
      </c>
      <c r="D4513" s="1">
        <v>44903</v>
      </c>
      <c r="E4513" s="1">
        <v>44905</v>
      </c>
      <c r="F4513" t="s">
        <v>18</v>
      </c>
      <c r="G4513" s="2">
        <v>31316</v>
      </c>
      <c r="H4513" s="2">
        <v>37548</v>
      </c>
      <c r="I4513" s="2">
        <v>2457</v>
      </c>
      <c r="J4513" s="2">
        <v>3775</v>
      </c>
      <c r="K4513">
        <v>0</v>
      </c>
      <c r="L4513" t="s">
        <v>296</v>
      </c>
      <c r="M4513" t="s">
        <v>88</v>
      </c>
      <c r="N4513" t="s">
        <v>43</v>
      </c>
      <c r="O4513">
        <v>15237</v>
      </c>
    </row>
    <row r="4514" spans="1:15" x14ac:dyDescent="0.25">
      <c r="A4514" t="s">
        <v>6429</v>
      </c>
      <c r="B4514" t="s">
        <v>6445</v>
      </c>
      <c r="C4514" t="s">
        <v>17</v>
      </c>
      <c r="D4514" s="1">
        <v>44837</v>
      </c>
      <c r="E4514" s="1">
        <v>44837</v>
      </c>
      <c r="F4514" t="s">
        <v>23</v>
      </c>
      <c r="G4514" s="2">
        <v>5000</v>
      </c>
      <c r="H4514" s="2">
        <v>5000</v>
      </c>
      <c r="I4514" s="2">
        <v>0</v>
      </c>
      <c r="J4514" s="2">
        <v>0</v>
      </c>
      <c r="K4514">
        <v>0</v>
      </c>
      <c r="L4514" t="s">
        <v>17</v>
      </c>
      <c r="M4514" t="s">
        <v>17</v>
      </c>
      <c r="N4514" t="s">
        <v>24</v>
      </c>
      <c r="O4514" t="s">
        <v>17</v>
      </c>
    </row>
    <row r="4515" spans="1:15" x14ac:dyDescent="0.25">
      <c r="A4515" t="s">
        <v>6429</v>
      </c>
      <c r="B4515" t="s">
        <v>6446</v>
      </c>
      <c r="C4515" t="s">
        <v>17</v>
      </c>
      <c r="D4515" s="1">
        <v>44906</v>
      </c>
      <c r="E4515" s="1">
        <v>44907</v>
      </c>
      <c r="F4515" t="s">
        <v>18</v>
      </c>
      <c r="G4515" s="2">
        <v>16000</v>
      </c>
      <c r="H4515" s="2">
        <v>20411</v>
      </c>
      <c r="I4515" s="2">
        <v>1425</v>
      </c>
      <c r="J4515" s="2">
        <v>2986</v>
      </c>
      <c r="K4515">
        <v>0</v>
      </c>
      <c r="L4515" t="s">
        <v>1834</v>
      </c>
      <c r="M4515" t="s">
        <v>56</v>
      </c>
      <c r="N4515" t="s">
        <v>21</v>
      </c>
      <c r="O4515">
        <v>43119</v>
      </c>
    </row>
    <row r="4516" spans="1:15" x14ac:dyDescent="0.25">
      <c r="A4516" t="s">
        <v>6429</v>
      </c>
      <c r="B4516" t="s">
        <v>6447</v>
      </c>
      <c r="C4516" t="s">
        <v>17</v>
      </c>
      <c r="D4516" s="1">
        <v>44904</v>
      </c>
      <c r="E4516" s="1">
        <v>44908</v>
      </c>
      <c r="F4516" t="s">
        <v>18</v>
      </c>
      <c r="G4516" s="2">
        <v>12500</v>
      </c>
      <c r="H4516" s="2">
        <v>15910</v>
      </c>
      <c r="I4516" s="2">
        <v>900</v>
      </c>
      <c r="J4516" s="2">
        <v>2510</v>
      </c>
      <c r="K4516">
        <v>0</v>
      </c>
      <c r="L4516" t="s">
        <v>4412</v>
      </c>
      <c r="M4516" t="s">
        <v>88</v>
      </c>
      <c r="N4516" t="s">
        <v>43</v>
      </c>
      <c r="O4516">
        <v>16046</v>
      </c>
    </row>
    <row r="4517" spans="1:15" x14ac:dyDescent="0.25">
      <c r="A4517" t="s">
        <v>6429</v>
      </c>
      <c r="B4517" t="s">
        <v>6448</v>
      </c>
      <c r="C4517" t="s">
        <v>17</v>
      </c>
      <c r="D4517" s="1">
        <v>44847</v>
      </c>
      <c r="E4517" s="1">
        <v>44847</v>
      </c>
      <c r="F4517" t="s">
        <v>23</v>
      </c>
      <c r="G4517" s="2">
        <v>5000</v>
      </c>
      <c r="H4517" s="2">
        <v>5000</v>
      </c>
      <c r="I4517" s="2">
        <v>0</v>
      </c>
      <c r="J4517" s="2">
        <v>0</v>
      </c>
      <c r="K4517">
        <v>0</v>
      </c>
      <c r="L4517" t="s">
        <v>17</v>
      </c>
      <c r="M4517" t="s">
        <v>17</v>
      </c>
      <c r="N4517" t="s">
        <v>24</v>
      </c>
      <c r="O4517" t="s">
        <v>17</v>
      </c>
    </row>
    <row r="4518" spans="1:15" x14ac:dyDescent="0.25">
      <c r="A4518" t="s">
        <v>6429</v>
      </c>
      <c r="B4518" t="s">
        <v>6449</v>
      </c>
      <c r="C4518" t="s">
        <v>17</v>
      </c>
      <c r="D4518" s="1">
        <v>44838</v>
      </c>
      <c r="E4518" s="1">
        <v>44838</v>
      </c>
      <c r="F4518" t="s">
        <v>23</v>
      </c>
      <c r="G4518" s="2">
        <v>5000</v>
      </c>
      <c r="H4518" s="2">
        <v>5000</v>
      </c>
      <c r="I4518" s="2">
        <v>0</v>
      </c>
      <c r="J4518" s="2">
        <v>0</v>
      </c>
      <c r="K4518">
        <v>0</v>
      </c>
      <c r="L4518" t="s">
        <v>17</v>
      </c>
      <c r="M4518" t="s">
        <v>17</v>
      </c>
      <c r="N4518" t="s">
        <v>24</v>
      </c>
      <c r="O4518" t="s">
        <v>17</v>
      </c>
    </row>
    <row r="4519" spans="1:15" x14ac:dyDescent="0.25">
      <c r="A4519" t="s">
        <v>6429</v>
      </c>
      <c r="B4519" t="s">
        <v>6450</v>
      </c>
      <c r="C4519" t="s">
        <v>17</v>
      </c>
      <c r="D4519" s="1">
        <v>44886</v>
      </c>
      <c r="E4519" s="1">
        <v>44887</v>
      </c>
      <c r="F4519" t="s">
        <v>18</v>
      </c>
      <c r="G4519" s="2">
        <v>10000</v>
      </c>
      <c r="H4519" s="2">
        <v>13261</v>
      </c>
      <c r="I4519" s="2">
        <v>751</v>
      </c>
      <c r="J4519" s="2">
        <v>2510</v>
      </c>
      <c r="K4519">
        <v>0</v>
      </c>
      <c r="L4519" t="s">
        <v>6451</v>
      </c>
      <c r="M4519" t="s">
        <v>138</v>
      </c>
      <c r="N4519" t="s">
        <v>43</v>
      </c>
      <c r="O4519">
        <v>48118</v>
      </c>
    </row>
    <row r="4520" spans="1:15" x14ac:dyDescent="0.25">
      <c r="A4520" t="s">
        <v>6429</v>
      </c>
      <c r="B4520" t="s">
        <v>6452</v>
      </c>
      <c r="C4520" t="s">
        <v>17</v>
      </c>
      <c r="D4520" s="1">
        <v>44846</v>
      </c>
      <c r="E4520" s="1">
        <v>44846</v>
      </c>
      <c r="F4520" t="s">
        <v>23</v>
      </c>
      <c r="G4520" s="2">
        <v>5000</v>
      </c>
      <c r="H4520" s="2">
        <v>5000</v>
      </c>
      <c r="I4520" s="2">
        <v>0</v>
      </c>
      <c r="J4520" s="2">
        <v>0</v>
      </c>
      <c r="K4520">
        <v>0</v>
      </c>
      <c r="L4520" t="s">
        <v>17</v>
      </c>
      <c r="M4520" t="s">
        <v>17</v>
      </c>
      <c r="N4520" t="s">
        <v>24</v>
      </c>
      <c r="O4520" t="s">
        <v>17</v>
      </c>
    </row>
    <row r="4521" spans="1:15" x14ac:dyDescent="0.25">
      <c r="A4521" t="s">
        <v>6429</v>
      </c>
      <c r="B4521" t="s">
        <v>6453</v>
      </c>
      <c r="C4521" t="s">
        <v>17</v>
      </c>
      <c r="D4521" s="1">
        <v>44880</v>
      </c>
      <c r="E4521" s="1">
        <v>44887</v>
      </c>
      <c r="F4521" t="s">
        <v>18</v>
      </c>
      <c r="G4521" s="2">
        <v>32000</v>
      </c>
      <c r="H4521" s="2">
        <v>39079</v>
      </c>
      <c r="I4521" s="2">
        <v>2213</v>
      </c>
      <c r="J4521" s="2">
        <v>4866</v>
      </c>
      <c r="K4521">
        <v>0</v>
      </c>
      <c r="L4521" t="s">
        <v>6454</v>
      </c>
      <c r="M4521" t="s">
        <v>88</v>
      </c>
      <c r="N4521" t="s">
        <v>43</v>
      </c>
      <c r="O4521">
        <v>16648</v>
      </c>
    </row>
    <row r="4522" spans="1:15" x14ac:dyDescent="0.25">
      <c r="A4522" t="s">
        <v>6429</v>
      </c>
      <c r="B4522" t="s">
        <v>6455</v>
      </c>
      <c r="C4522" t="s">
        <v>17</v>
      </c>
      <c r="D4522" s="1">
        <v>44860</v>
      </c>
      <c r="E4522" s="1">
        <v>44861</v>
      </c>
      <c r="F4522" t="s">
        <v>18</v>
      </c>
      <c r="G4522" s="2">
        <v>22500</v>
      </c>
      <c r="H4522" s="2">
        <v>26761</v>
      </c>
      <c r="I4522" s="2">
        <v>1751</v>
      </c>
      <c r="J4522" s="2">
        <v>2510</v>
      </c>
      <c r="K4522">
        <v>0</v>
      </c>
      <c r="L4522" t="s">
        <v>296</v>
      </c>
      <c r="M4522" t="s">
        <v>88</v>
      </c>
      <c r="N4522" t="s">
        <v>43</v>
      </c>
      <c r="O4522">
        <v>15220</v>
      </c>
    </row>
    <row r="4523" spans="1:15" x14ac:dyDescent="0.25">
      <c r="A4523" t="s">
        <v>6429</v>
      </c>
      <c r="B4523" t="s">
        <v>6456</v>
      </c>
      <c r="C4523" t="s">
        <v>17</v>
      </c>
      <c r="D4523" s="1">
        <v>44863</v>
      </c>
      <c r="E4523" s="1">
        <v>44865</v>
      </c>
      <c r="F4523" t="s">
        <v>18</v>
      </c>
      <c r="G4523" s="2">
        <v>9500</v>
      </c>
      <c r="H4523" s="2">
        <v>12201</v>
      </c>
      <c r="I4523" s="2">
        <v>798</v>
      </c>
      <c r="J4523" s="2">
        <v>1903</v>
      </c>
      <c r="K4523">
        <v>0</v>
      </c>
      <c r="L4523" t="s">
        <v>252</v>
      </c>
      <c r="M4523" t="s">
        <v>88</v>
      </c>
      <c r="N4523" t="s">
        <v>43</v>
      </c>
      <c r="O4523">
        <v>15108</v>
      </c>
    </row>
    <row r="4524" spans="1:15" x14ac:dyDescent="0.25">
      <c r="A4524" t="s">
        <v>6429</v>
      </c>
      <c r="B4524" t="s">
        <v>6457</v>
      </c>
      <c r="C4524" t="s">
        <v>17</v>
      </c>
      <c r="D4524" s="1">
        <v>44896</v>
      </c>
      <c r="E4524" s="1">
        <v>44904</v>
      </c>
      <c r="F4524" t="s">
        <v>18</v>
      </c>
      <c r="G4524" s="2">
        <v>15100</v>
      </c>
      <c r="H4524" s="2">
        <v>18162</v>
      </c>
      <c r="I4524" s="2">
        <v>906</v>
      </c>
      <c r="J4524" s="2">
        <v>2156</v>
      </c>
      <c r="K4524">
        <v>0</v>
      </c>
      <c r="L4524" t="s">
        <v>6005</v>
      </c>
      <c r="M4524" t="s">
        <v>30</v>
      </c>
      <c r="N4524" t="s">
        <v>21</v>
      </c>
      <c r="O4524">
        <v>22046</v>
      </c>
    </row>
    <row r="4525" spans="1:15" x14ac:dyDescent="0.25">
      <c r="A4525" t="s">
        <v>6429</v>
      </c>
      <c r="B4525" t="s">
        <v>6458</v>
      </c>
      <c r="C4525" t="s">
        <v>17</v>
      </c>
      <c r="D4525" s="1">
        <v>44906</v>
      </c>
      <c r="E4525" s="1">
        <v>44907</v>
      </c>
      <c r="F4525" t="s">
        <v>18</v>
      </c>
      <c r="G4525" s="2">
        <v>16000</v>
      </c>
      <c r="H4525" s="2">
        <v>20125</v>
      </c>
      <c r="I4525" s="2">
        <v>1139</v>
      </c>
      <c r="J4525" s="2">
        <v>2986</v>
      </c>
      <c r="K4525">
        <v>0</v>
      </c>
      <c r="L4525" t="s">
        <v>3316</v>
      </c>
      <c r="M4525" t="s">
        <v>88</v>
      </c>
      <c r="N4525" t="s">
        <v>43</v>
      </c>
      <c r="O4525">
        <v>16066</v>
      </c>
    </row>
    <row r="4526" spans="1:15" x14ac:dyDescent="0.25">
      <c r="A4526" t="s">
        <v>6429</v>
      </c>
      <c r="B4526" t="s">
        <v>6459</v>
      </c>
      <c r="C4526" t="s">
        <v>17</v>
      </c>
      <c r="D4526" s="1">
        <v>44838</v>
      </c>
      <c r="E4526" s="1">
        <v>44838</v>
      </c>
      <c r="F4526" t="s">
        <v>23</v>
      </c>
      <c r="G4526" s="2">
        <v>5000</v>
      </c>
      <c r="H4526" s="2">
        <v>5000</v>
      </c>
      <c r="I4526" s="2">
        <v>0</v>
      </c>
      <c r="J4526" s="2">
        <v>0</v>
      </c>
      <c r="K4526">
        <v>0</v>
      </c>
      <c r="L4526" t="s">
        <v>17</v>
      </c>
      <c r="M4526" t="s">
        <v>17</v>
      </c>
      <c r="N4526" t="s">
        <v>24</v>
      </c>
      <c r="O4526" t="s">
        <v>17</v>
      </c>
    </row>
    <row r="4527" spans="1:15" x14ac:dyDescent="0.25">
      <c r="A4527" t="s">
        <v>6429</v>
      </c>
      <c r="B4527" t="s">
        <v>6460</v>
      </c>
      <c r="C4527" t="s">
        <v>17</v>
      </c>
      <c r="D4527" s="1">
        <v>44906</v>
      </c>
      <c r="E4527" s="1">
        <v>44907</v>
      </c>
      <c r="F4527" t="s">
        <v>18</v>
      </c>
      <c r="G4527" s="2">
        <v>32000</v>
      </c>
      <c r="H4527" s="2">
        <v>39079</v>
      </c>
      <c r="I4527" s="2">
        <v>2213</v>
      </c>
      <c r="J4527" s="2">
        <v>4866</v>
      </c>
      <c r="K4527">
        <v>0</v>
      </c>
      <c r="L4527" t="s">
        <v>6461</v>
      </c>
      <c r="M4527" t="s">
        <v>88</v>
      </c>
      <c r="N4527" t="s">
        <v>43</v>
      </c>
      <c r="O4527">
        <v>16066</v>
      </c>
    </row>
    <row r="4528" spans="1:15" x14ac:dyDescent="0.25">
      <c r="A4528" t="s">
        <v>6429</v>
      </c>
      <c r="B4528" t="s">
        <v>6462</v>
      </c>
      <c r="C4528" t="s">
        <v>17</v>
      </c>
      <c r="D4528" s="1">
        <v>44885</v>
      </c>
      <c r="E4528" s="1">
        <v>44890</v>
      </c>
      <c r="F4528" t="s">
        <v>18</v>
      </c>
      <c r="G4528" s="2">
        <v>12500</v>
      </c>
      <c r="H4528" s="2">
        <v>16061</v>
      </c>
      <c r="I4528" s="2">
        <v>1051</v>
      </c>
      <c r="J4528" s="2">
        <v>2510</v>
      </c>
      <c r="K4528">
        <v>0</v>
      </c>
      <c r="L4528" t="s">
        <v>6463</v>
      </c>
      <c r="M4528" t="s">
        <v>88</v>
      </c>
      <c r="N4528" t="s">
        <v>43</v>
      </c>
      <c r="O4528">
        <v>15239</v>
      </c>
    </row>
    <row r="4529" spans="1:15" x14ac:dyDescent="0.25">
      <c r="A4529" t="s">
        <v>6429</v>
      </c>
      <c r="B4529" t="s">
        <v>6464</v>
      </c>
      <c r="C4529" t="s">
        <v>146</v>
      </c>
      <c r="D4529" s="1">
        <v>44844</v>
      </c>
      <c r="E4529" s="1">
        <v>44844</v>
      </c>
      <c r="F4529" t="s">
        <v>54</v>
      </c>
      <c r="G4529" s="2">
        <v>-32000</v>
      </c>
      <c r="H4529" s="2">
        <v>-39448</v>
      </c>
      <c r="I4529" s="2">
        <v>-2582</v>
      </c>
      <c r="J4529" s="2">
        <v>-4866</v>
      </c>
      <c r="K4529">
        <v>0</v>
      </c>
      <c r="L4529" t="s">
        <v>296</v>
      </c>
      <c r="M4529" t="s">
        <v>88</v>
      </c>
      <c r="N4529" t="s">
        <v>43</v>
      </c>
      <c r="O4529">
        <v>15237</v>
      </c>
    </row>
    <row r="4530" spans="1:15" x14ac:dyDescent="0.25">
      <c r="A4530" t="s">
        <v>6429</v>
      </c>
      <c r="B4530" t="s">
        <v>6465</v>
      </c>
      <c r="C4530" t="s">
        <v>17</v>
      </c>
      <c r="D4530" s="1">
        <v>44906</v>
      </c>
      <c r="E4530" s="1">
        <v>44906</v>
      </c>
      <c r="F4530" t="s">
        <v>23</v>
      </c>
      <c r="G4530" s="2">
        <v>5000</v>
      </c>
      <c r="H4530" s="2">
        <v>5000</v>
      </c>
      <c r="I4530" s="2">
        <v>0</v>
      </c>
      <c r="J4530" s="2">
        <v>0</v>
      </c>
      <c r="K4530">
        <v>0</v>
      </c>
      <c r="L4530" t="s">
        <v>17</v>
      </c>
      <c r="M4530" t="s">
        <v>17</v>
      </c>
      <c r="N4530" t="s">
        <v>24</v>
      </c>
      <c r="O4530" t="s">
        <v>17</v>
      </c>
    </row>
    <row r="4531" spans="1:15" x14ac:dyDescent="0.25">
      <c r="A4531" t="s">
        <v>6429</v>
      </c>
      <c r="B4531" t="s">
        <v>6466</v>
      </c>
      <c r="C4531" t="s">
        <v>17</v>
      </c>
      <c r="D4531" s="1">
        <v>44906</v>
      </c>
      <c r="E4531" s="1">
        <v>44908</v>
      </c>
      <c r="F4531" t="s">
        <v>18</v>
      </c>
      <c r="G4531" s="2">
        <v>16000</v>
      </c>
      <c r="H4531" s="2">
        <v>20314</v>
      </c>
      <c r="I4531" s="2">
        <v>1328</v>
      </c>
      <c r="J4531" s="2">
        <v>2986</v>
      </c>
      <c r="K4531">
        <v>0</v>
      </c>
      <c r="L4531" t="s">
        <v>296</v>
      </c>
      <c r="M4531" t="s">
        <v>88</v>
      </c>
      <c r="N4531" t="s">
        <v>43</v>
      </c>
      <c r="O4531">
        <v>15222</v>
      </c>
    </row>
    <row r="4532" spans="1:15" x14ac:dyDescent="0.25">
      <c r="A4532" t="s">
        <v>6429</v>
      </c>
      <c r="B4532" t="s">
        <v>6467</v>
      </c>
      <c r="C4532" t="s">
        <v>17</v>
      </c>
      <c r="D4532" s="1">
        <v>44907</v>
      </c>
      <c r="E4532" s="1">
        <v>44910</v>
      </c>
      <c r="F4532" t="s">
        <v>18</v>
      </c>
      <c r="G4532" s="2">
        <v>8500</v>
      </c>
      <c r="H4532" s="2">
        <v>11792</v>
      </c>
      <c r="I4532" s="2">
        <v>1072</v>
      </c>
      <c r="J4532" s="2">
        <v>2220</v>
      </c>
      <c r="K4532">
        <v>0</v>
      </c>
      <c r="L4532" t="s">
        <v>6468</v>
      </c>
      <c r="M4532" t="s">
        <v>453</v>
      </c>
      <c r="N4532" t="s">
        <v>21</v>
      </c>
      <c r="O4532">
        <v>98374</v>
      </c>
    </row>
    <row r="4533" spans="1:15" x14ac:dyDescent="0.25">
      <c r="A4533" t="s">
        <v>6429</v>
      </c>
      <c r="B4533" t="s">
        <v>6469</v>
      </c>
      <c r="C4533" t="s">
        <v>17</v>
      </c>
      <c r="D4533" s="1">
        <v>44895</v>
      </c>
      <c r="E4533" s="1">
        <v>44896</v>
      </c>
      <c r="F4533" t="s">
        <v>18</v>
      </c>
      <c r="G4533" s="2">
        <v>0</v>
      </c>
      <c r="H4533" s="2">
        <v>0</v>
      </c>
      <c r="I4533" s="2">
        <v>0</v>
      </c>
      <c r="J4533" s="2">
        <v>0</v>
      </c>
      <c r="K4533">
        <v>0</v>
      </c>
      <c r="L4533" t="s">
        <v>6470</v>
      </c>
      <c r="M4533" t="s">
        <v>88</v>
      </c>
      <c r="N4533" t="s">
        <v>43</v>
      </c>
      <c r="O4533">
        <v>16159</v>
      </c>
    </row>
    <row r="4534" spans="1:15" x14ac:dyDescent="0.25">
      <c r="A4534" t="s">
        <v>6429</v>
      </c>
      <c r="B4534" t="s">
        <v>6471</v>
      </c>
      <c r="C4534" t="s">
        <v>17</v>
      </c>
      <c r="D4534" s="1">
        <v>44838</v>
      </c>
      <c r="E4534" s="1">
        <v>44838</v>
      </c>
      <c r="F4534" t="s">
        <v>23</v>
      </c>
      <c r="G4534" s="2">
        <v>5000</v>
      </c>
      <c r="H4534" s="2">
        <v>5000</v>
      </c>
      <c r="I4534" s="2">
        <v>0</v>
      </c>
      <c r="J4534" s="2">
        <v>0</v>
      </c>
      <c r="K4534">
        <v>0</v>
      </c>
      <c r="L4534" t="s">
        <v>17</v>
      </c>
      <c r="M4534" t="s">
        <v>17</v>
      </c>
      <c r="N4534" t="s">
        <v>24</v>
      </c>
      <c r="O4534" t="s">
        <v>17</v>
      </c>
    </row>
    <row r="4535" spans="1:15" x14ac:dyDescent="0.25">
      <c r="A4535" t="s">
        <v>6429</v>
      </c>
      <c r="B4535" t="s">
        <v>6472</v>
      </c>
      <c r="C4535" t="s">
        <v>17</v>
      </c>
      <c r="D4535" s="1">
        <v>44906</v>
      </c>
      <c r="E4535" s="1">
        <v>44907</v>
      </c>
      <c r="F4535" t="s">
        <v>18</v>
      </c>
      <c r="G4535" s="2">
        <v>14825</v>
      </c>
      <c r="H4535" s="2">
        <v>19058</v>
      </c>
      <c r="I4535" s="2">
        <v>1247</v>
      </c>
      <c r="J4535" s="2">
        <v>2986</v>
      </c>
      <c r="K4535">
        <v>0</v>
      </c>
      <c r="L4535" t="s">
        <v>296</v>
      </c>
      <c r="M4535" t="s">
        <v>88</v>
      </c>
      <c r="N4535" t="s">
        <v>43</v>
      </c>
      <c r="O4535">
        <v>15222</v>
      </c>
    </row>
    <row r="4536" spans="1:15" x14ac:dyDescent="0.25">
      <c r="A4536" t="s">
        <v>6429</v>
      </c>
      <c r="B4536" t="s">
        <v>6473</v>
      </c>
      <c r="C4536" t="s">
        <v>17</v>
      </c>
      <c r="D4536" s="1">
        <v>44900</v>
      </c>
      <c r="E4536" s="1">
        <v>44904</v>
      </c>
      <c r="F4536" t="s">
        <v>18</v>
      </c>
      <c r="G4536" s="2">
        <v>15750</v>
      </c>
      <c r="H4536" s="2">
        <v>19455</v>
      </c>
      <c r="I4536" s="2">
        <v>1549</v>
      </c>
      <c r="J4536" s="2">
        <v>2156</v>
      </c>
      <c r="K4536">
        <v>0</v>
      </c>
      <c r="L4536" t="s">
        <v>1243</v>
      </c>
      <c r="M4536" t="s">
        <v>1189</v>
      </c>
      <c r="N4536" t="s">
        <v>21</v>
      </c>
      <c r="O4536">
        <v>26807</v>
      </c>
    </row>
    <row r="4537" spans="1:15" x14ac:dyDescent="0.25">
      <c r="A4537" t="s">
        <v>6429</v>
      </c>
      <c r="B4537" t="s">
        <v>6474</v>
      </c>
      <c r="C4537" t="s">
        <v>146</v>
      </c>
      <c r="D4537" s="1">
        <v>44848</v>
      </c>
      <c r="E4537" s="1">
        <v>44848</v>
      </c>
      <c r="F4537" t="s">
        <v>54</v>
      </c>
      <c r="G4537" s="2">
        <v>-32000</v>
      </c>
      <c r="H4537" s="2">
        <v>-39079</v>
      </c>
      <c r="I4537" s="2">
        <v>-2213</v>
      </c>
      <c r="J4537" s="2">
        <v>-4866</v>
      </c>
      <c r="K4537">
        <v>0</v>
      </c>
      <c r="L4537" t="s">
        <v>6475</v>
      </c>
      <c r="M4537" t="s">
        <v>88</v>
      </c>
      <c r="N4537" t="s">
        <v>43</v>
      </c>
      <c r="O4537">
        <v>15367</v>
      </c>
    </row>
    <row r="4538" spans="1:15" x14ac:dyDescent="0.25">
      <c r="A4538" t="s">
        <v>6429</v>
      </c>
      <c r="B4538" t="s">
        <v>6476</v>
      </c>
      <c r="C4538" t="s">
        <v>17</v>
      </c>
      <c r="D4538" s="1">
        <v>44901</v>
      </c>
      <c r="E4538" s="1">
        <v>44904</v>
      </c>
      <c r="F4538" t="s">
        <v>18</v>
      </c>
      <c r="G4538" s="2">
        <v>12500</v>
      </c>
      <c r="H4538" s="2">
        <v>15910</v>
      </c>
      <c r="I4538" s="2">
        <v>900</v>
      </c>
      <c r="J4538" s="2">
        <v>2510</v>
      </c>
      <c r="K4538">
        <v>0</v>
      </c>
      <c r="L4538" t="s">
        <v>6477</v>
      </c>
      <c r="M4538" t="s">
        <v>88</v>
      </c>
      <c r="N4538" t="s">
        <v>43</v>
      </c>
      <c r="O4538">
        <v>15636</v>
      </c>
    </row>
    <row r="4539" spans="1:15" x14ac:dyDescent="0.25">
      <c r="A4539" t="s">
        <v>6429</v>
      </c>
      <c r="B4539" t="s">
        <v>6478</v>
      </c>
      <c r="C4539" t="s">
        <v>17</v>
      </c>
      <c r="D4539" s="1">
        <v>44903</v>
      </c>
      <c r="E4539" s="1">
        <v>44909</v>
      </c>
      <c r="F4539" t="s">
        <v>18</v>
      </c>
      <c r="G4539" s="2">
        <v>29500</v>
      </c>
      <c r="H4539" s="2">
        <v>36214</v>
      </c>
      <c r="I4539" s="2">
        <v>2051</v>
      </c>
      <c r="J4539" s="2">
        <v>4663</v>
      </c>
      <c r="K4539">
        <v>0</v>
      </c>
      <c r="L4539" t="s">
        <v>3316</v>
      </c>
      <c r="M4539" t="s">
        <v>88</v>
      </c>
      <c r="N4539" t="s">
        <v>43</v>
      </c>
      <c r="O4539">
        <v>16066</v>
      </c>
    </row>
    <row r="4540" spans="1:15" x14ac:dyDescent="0.25">
      <c r="A4540" t="s">
        <v>6429</v>
      </c>
      <c r="B4540" t="s">
        <v>6479</v>
      </c>
      <c r="C4540" t="s">
        <v>17</v>
      </c>
      <c r="D4540" s="1">
        <v>44859</v>
      </c>
      <c r="E4540" s="1">
        <v>44860</v>
      </c>
      <c r="F4540" t="s">
        <v>18</v>
      </c>
      <c r="G4540" s="2">
        <v>5500</v>
      </c>
      <c r="H4540" s="2">
        <v>7898</v>
      </c>
      <c r="I4540" s="2">
        <v>495</v>
      </c>
      <c r="J4540" s="2">
        <v>1903</v>
      </c>
      <c r="K4540">
        <v>0</v>
      </c>
      <c r="L4540" t="s">
        <v>2178</v>
      </c>
      <c r="M4540" t="s">
        <v>42</v>
      </c>
      <c r="N4540" t="s">
        <v>43</v>
      </c>
      <c r="O4540">
        <v>20814</v>
      </c>
    </row>
    <row r="4541" spans="1:15" x14ac:dyDescent="0.25">
      <c r="A4541" t="s">
        <v>6429</v>
      </c>
      <c r="B4541" t="s">
        <v>6480</v>
      </c>
      <c r="C4541" t="s">
        <v>17</v>
      </c>
      <c r="D4541" s="1">
        <v>44906</v>
      </c>
      <c r="E4541" s="1">
        <v>44907</v>
      </c>
      <c r="F4541" t="s">
        <v>18</v>
      </c>
      <c r="G4541" s="2">
        <v>16000</v>
      </c>
      <c r="H4541" s="2">
        <v>20314</v>
      </c>
      <c r="I4541" s="2">
        <v>1328</v>
      </c>
      <c r="J4541" s="2">
        <v>2986</v>
      </c>
      <c r="K4541">
        <v>0</v>
      </c>
      <c r="L4541" t="s">
        <v>252</v>
      </c>
      <c r="M4541" t="s">
        <v>88</v>
      </c>
      <c r="N4541" t="s">
        <v>43</v>
      </c>
      <c r="O4541">
        <v>15108</v>
      </c>
    </row>
    <row r="4542" spans="1:15" x14ac:dyDescent="0.25">
      <c r="A4542" t="s">
        <v>6429</v>
      </c>
      <c r="B4542" t="s">
        <v>6481</v>
      </c>
      <c r="C4542" t="s">
        <v>17</v>
      </c>
      <c r="D4542" s="1">
        <v>44908</v>
      </c>
      <c r="E4542" s="1">
        <v>44908</v>
      </c>
      <c r="F4542" t="s">
        <v>54</v>
      </c>
      <c r="G4542" s="2">
        <v>-16000</v>
      </c>
      <c r="H4542" s="2">
        <v>-20125</v>
      </c>
      <c r="I4542" s="2">
        <v>-1139</v>
      </c>
      <c r="J4542" s="2">
        <v>-2986</v>
      </c>
      <c r="K4542">
        <v>0</v>
      </c>
      <c r="L4542" t="s">
        <v>1274</v>
      </c>
      <c r="M4542" t="s">
        <v>88</v>
      </c>
      <c r="N4542" t="s">
        <v>43</v>
      </c>
      <c r="O4542">
        <v>17320</v>
      </c>
    </row>
    <row r="4543" spans="1:15" x14ac:dyDescent="0.25">
      <c r="A4543" t="s">
        <v>6429</v>
      </c>
      <c r="B4543" t="s">
        <v>6482</v>
      </c>
      <c r="C4543" t="s">
        <v>17</v>
      </c>
      <c r="D4543" s="1">
        <v>44911</v>
      </c>
      <c r="E4543" s="1">
        <v>44914</v>
      </c>
      <c r="F4543" t="s">
        <v>18</v>
      </c>
      <c r="G4543" s="2">
        <v>29500</v>
      </c>
      <c r="H4543" s="2">
        <v>36332</v>
      </c>
      <c r="I4543" s="2">
        <v>2169</v>
      </c>
      <c r="J4543" s="2">
        <v>4663</v>
      </c>
      <c r="K4543">
        <v>0</v>
      </c>
      <c r="L4543" t="s">
        <v>6483</v>
      </c>
      <c r="M4543" t="s">
        <v>405</v>
      </c>
      <c r="N4543" t="s">
        <v>21</v>
      </c>
      <c r="O4543">
        <v>6479</v>
      </c>
    </row>
    <row r="4544" spans="1:15" x14ac:dyDescent="0.25">
      <c r="A4544" t="s">
        <v>6429</v>
      </c>
      <c r="B4544" t="s">
        <v>6484</v>
      </c>
      <c r="C4544" t="s">
        <v>17</v>
      </c>
      <c r="D4544" s="1">
        <v>44882</v>
      </c>
      <c r="E4544" s="1">
        <v>44896</v>
      </c>
      <c r="F4544" t="s">
        <v>18</v>
      </c>
      <c r="G4544" s="2">
        <v>6500</v>
      </c>
      <c r="H4544" s="2">
        <v>9262</v>
      </c>
      <c r="I4544" s="2">
        <v>606</v>
      </c>
      <c r="J4544" s="2">
        <v>2156</v>
      </c>
      <c r="K4544">
        <v>0</v>
      </c>
      <c r="L4544" t="s">
        <v>6485</v>
      </c>
      <c r="M4544" t="s">
        <v>88</v>
      </c>
      <c r="N4544" t="s">
        <v>21</v>
      </c>
      <c r="O4544">
        <v>15332</v>
      </c>
    </row>
    <row r="4545" spans="1:15" x14ac:dyDescent="0.25">
      <c r="A4545" t="s">
        <v>6429</v>
      </c>
      <c r="B4545" t="s">
        <v>6486</v>
      </c>
      <c r="C4545" t="s">
        <v>17</v>
      </c>
      <c r="D4545" s="1">
        <v>44885</v>
      </c>
      <c r="E4545" s="1">
        <v>44888</v>
      </c>
      <c r="F4545" t="s">
        <v>18</v>
      </c>
      <c r="G4545" s="2">
        <v>45255</v>
      </c>
      <c r="H4545" s="2">
        <v>52469</v>
      </c>
      <c r="I4545" s="2">
        <v>2971</v>
      </c>
      <c r="J4545" s="2">
        <v>4243</v>
      </c>
      <c r="K4545">
        <v>0</v>
      </c>
      <c r="L4545" t="s">
        <v>6470</v>
      </c>
      <c r="M4545" t="s">
        <v>88</v>
      </c>
      <c r="N4545" t="s">
        <v>43</v>
      </c>
      <c r="O4545">
        <v>16159</v>
      </c>
    </row>
    <row r="4546" spans="1:15" x14ac:dyDescent="0.25">
      <c r="A4546" t="s">
        <v>6429</v>
      </c>
      <c r="B4546" t="s">
        <v>6487</v>
      </c>
      <c r="C4546" t="s">
        <v>17</v>
      </c>
      <c r="D4546" s="1">
        <v>44848</v>
      </c>
      <c r="E4546" s="1">
        <v>44860</v>
      </c>
      <c r="F4546" t="s">
        <v>18</v>
      </c>
      <c r="G4546" s="2">
        <v>32000</v>
      </c>
      <c r="H4546" s="2">
        <v>39079</v>
      </c>
      <c r="I4546" s="2">
        <v>2213</v>
      </c>
      <c r="J4546" s="2">
        <v>4866</v>
      </c>
      <c r="K4546">
        <v>0</v>
      </c>
      <c r="L4546" t="s">
        <v>6488</v>
      </c>
      <c r="M4546" t="s">
        <v>88</v>
      </c>
      <c r="N4546" t="s">
        <v>43</v>
      </c>
      <c r="O4546">
        <v>16033</v>
      </c>
    </row>
    <row r="4547" spans="1:15" x14ac:dyDescent="0.25">
      <c r="A4547" t="s">
        <v>6429</v>
      </c>
      <c r="B4547" t="s">
        <v>6489</v>
      </c>
      <c r="C4547" t="s">
        <v>17</v>
      </c>
      <c r="D4547" s="1">
        <v>44880</v>
      </c>
      <c r="E4547" s="1">
        <v>44886</v>
      </c>
      <c r="F4547" t="s">
        <v>18</v>
      </c>
      <c r="G4547" s="2">
        <v>32000</v>
      </c>
      <c r="H4547" s="2">
        <v>39308</v>
      </c>
      <c r="I4547" s="2">
        <v>2442</v>
      </c>
      <c r="J4547" s="2">
        <v>4866</v>
      </c>
      <c r="K4547">
        <v>0</v>
      </c>
      <c r="L4547" t="s">
        <v>6490</v>
      </c>
      <c r="M4547" t="s">
        <v>78</v>
      </c>
      <c r="N4547" t="s">
        <v>21</v>
      </c>
      <c r="O4547">
        <v>8002</v>
      </c>
    </row>
    <row r="4548" spans="1:15" x14ac:dyDescent="0.25">
      <c r="A4548" t="s">
        <v>6429</v>
      </c>
      <c r="B4548" t="s">
        <v>6491</v>
      </c>
      <c r="C4548" t="s">
        <v>17</v>
      </c>
      <c r="D4548" s="1">
        <v>44907</v>
      </c>
      <c r="E4548" s="1">
        <v>44913</v>
      </c>
      <c r="F4548" t="s">
        <v>18</v>
      </c>
      <c r="G4548" s="2">
        <v>23500</v>
      </c>
      <c r="H4548" s="2">
        <v>28696</v>
      </c>
      <c r="I4548" s="2">
        <v>1864</v>
      </c>
      <c r="J4548" s="2">
        <v>3332</v>
      </c>
      <c r="K4548">
        <v>0</v>
      </c>
      <c r="L4548" t="s">
        <v>1453</v>
      </c>
      <c r="M4548" t="s">
        <v>42</v>
      </c>
      <c r="N4548" t="s">
        <v>43</v>
      </c>
      <c r="O4548">
        <v>21043</v>
      </c>
    </row>
    <row r="4549" spans="1:15" x14ac:dyDescent="0.25">
      <c r="A4549" t="s">
        <v>6429</v>
      </c>
      <c r="B4549" t="s">
        <v>6492</v>
      </c>
      <c r="C4549" t="s">
        <v>17</v>
      </c>
      <c r="D4549" s="1">
        <v>44880</v>
      </c>
      <c r="E4549" s="1">
        <v>44887</v>
      </c>
      <c r="F4549" t="s">
        <v>18</v>
      </c>
      <c r="G4549" s="2">
        <v>16000</v>
      </c>
      <c r="H4549" s="2">
        <v>19946</v>
      </c>
      <c r="I4549" s="2">
        <v>960</v>
      </c>
      <c r="J4549" s="2">
        <v>2986</v>
      </c>
      <c r="K4549">
        <v>0</v>
      </c>
      <c r="L4549" t="s">
        <v>985</v>
      </c>
      <c r="M4549" t="s">
        <v>30</v>
      </c>
      <c r="N4549" t="s">
        <v>21</v>
      </c>
      <c r="O4549">
        <v>22032</v>
      </c>
    </row>
    <row r="4550" spans="1:15" x14ac:dyDescent="0.25">
      <c r="A4550" t="s">
        <v>6429</v>
      </c>
      <c r="B4550" t="s">
        <v>6493</v>
      </c>
      <c r="C4550" t="s">
        <v>17</v>
      </c>
      <c r="D4550" s="1">
        <v>44911</v>
      </c>
      <c r="E4550" s="1">
        <v>44914</v>
      </c>
      <c r="F4550" t="s">
        <v>18</v>
      </c>
      <c r="G4550" s="2">
        <v>6500</v>
      </c>
      <c r="H4550" s="2">
        <v>9262</v>
      </c>
      <c r="I4550" s="2">
        <v>606</v>
      </c>
      <c r="J4550" s="2">
        <v>2156</v>
      </c>
      <c r="K4550">
        <v>0</v>
      </c>
      <c r="L4550" t="s">
        <v>296</v>
      </c>
      <c r="M4550" t="s">
        <v>88</v>
      </c>
      <c r="N4550" t="s">
        <v>43</v>
      </c>
      <c r="O4550">
        <v>15239</v>
      </c>
    </row>
    <row r="4551" spans="1:15" x14ac:dyDescent="0.25">
      <c r="A4551" t="s">
        <v>6429</v>
      </c>
      <c r="B4551" t="s">
        <v>6494</v>
      </c>
      <c r="C4551" t="s">
        <v>17</v>
      </c>
      <c r="D4551" s="1">
        <v>44908</v>
      </c>
      <c r="E4551" s="1">
        <v>44909</v>
      </c>
      <c r="F4551" t="s">
        <v>18</v>
      </c>
      <c r="G4551" s="2">
        <v>20000</v>
      </c>
      <c r="H4551" s="2">
        <v>24595</v>
      </c>
      <c r="I4551" s="2">
        <v>1609</v>
      </c>
      <c r="J4551" s="2">
        <v>2986</v>
      </c>
      <c r="K4551">
        <v>0</v>
      </c>
      <c r="L4551" t="s">
        <v>296</v>
      </c>
      <c r="M4551" t="s">
        <v>88</v>
      </c>
      <c r="N4551" t="s">
        <v>43</v>
      </c>
      <c r="O4551">
        <v>15220</v>
      </c>
    </row>
    <row r="4552" spans="1:15" x14ac:dyDescent="0.25">
      <c r="A4552" t="s">
        <v>6429</v>
      </c>
      <c r="B4552" t="s">
        <v>6495</v>
      </c>
      <c r="C4552" t="s">
        <v>17</v>
      </c>
      <c r="D4552" s="1">
        <v>44918</v>
      </c>
      <c r="E4552" s="1">
        <v>44922</v>
      </c>
      <c r="F4552" t="s">
        <v>18</v>
      </c>
      <c r="G4552" s="2">
        <v>7000</v>
      </c>
      <c r="H4552" s="2">
        <v>9962</v>
      </c>
      <c r="I4552" s="2">
        <v>718</v>
      </c>
      <c r="J4552" s="2">
        <v>2244</v>
      </c>
      <c r="K4552">
        <v>0</v>
      </c>
      <c r="L4552" t="s">
        <v>917</v>
      </c>
      <c r="M4552" t="s">
        <v>52</v>
      </c>
      <c r="N4552" t="s">
        <v>43</v>
      </c>
      <c r="O4552">
        <v>91101</v>
      </c>
    </row>
    <row r="4553" spans="1:15" x14ac:dyDescent="0.25">
      <c r="A4553" t="s">
        <v>6429</v>
      </c>
      <c r="B4553" t="s">
        <v>6496</v>
      </c>
      <c r="C4553" t="s">
        <v>17</v>
      </c>
      <c r="D4553" s="1">
        <v>44880</v>
      </c>
      <c r="E4553" s="1">
        <v>44887</v>
      </c>
      <c r="F4553" t="s">
        <v>18</v>
      </c>
      <c r="G4553" s="2">
        <v>32000</v>
      </c>
      <c r="H4553" s="2">
        <v>40276</v>
      </c>
      <c r="I4553" s="2">
        <v>3410</v>
      </c>
      <c r="J4553" s="2">
        <v>4866</v>
      </c>
      <c r="K4553">
        <v>0</v>
      </c>
      <c r="L4553" t="s">
        <v>759</v>
      </c>
      <c r="M4553" t="s">
        <v>33</v>
      </c>
      <c r="N4553" t="s">
        <v>43</v>
      </c>
      <c r="O4553">
        <v>37209</v>
      </c>
    </row>
    <row r="4554" spans="1:15" x14ac:dyDescent="0.25">
      <c r="A4554" t="s">
        <v>6429</v>
      </c>
      <c r="B4554" t="s">
        <v>6497</v>
      </c>
      <c r="C4554" t="s">
        <v>17</v>
      </c>
      <c r="D4554" s="1">
        <v>44859</v>
      </c>
      <c r="E4554" s="1">
        <v>44861</v>
      </c>
      <c r="F4554" t="s">
        <v>18</v>
      </c>
      <c r="G4554" s="2">
        <v>0</v>
      </c>
      <c r="H4554" s="2">
        <v>0</v>
      </c>
      <c r="I4554" s="2">
        <v>0</v>
      </c>
      <c r="J4554" s="2">
        <v>0</v>
      </c>
      <c r="K4554">
        <v>0</v>
      </c>
      <c r="L4554" t="s">
        <v>6498</v>
      </c>
      <c r="M4554" t="s">
        <v>20</v>
      </c>
      <c r="N4554" t="s">
        <v>21</v>
      </c>
      <c r="O4554">
        <v>27526</v>
      </c>
    </row>
    <row r="4555" spans="1:15" x14ac:dyDescent="0.25">
      <c r="A4555" t="s">
        <v>6429</v>
      </c>
      <c r="B4555" t="s">
        <v>6499</v>
      </c>
      <c r="C4555" t="s">
        <v>17</v>
      </c>
      <c r="D4555" s="1">
        <v>44919</v>
      </c>
      <c r="E4555" s="1">
        <v>44922</v>
      </c>
      <c r="F4555" t="s">
        <v>18</v>
      </c>
      <c r="G4555" s="2">
        <v>0</v>
      </c>
      <c r="H4555" s="2">
        <v>0</v>
      </c>
      <c r="I4555" s="2">
        <v>0</v>
      </c>
      <c r="J4555" s="2">
        <v>0</v>
      </c>
      <c r="K4555">
        <v>0</v>
      </c>
      <c r="L4555" t="s">
        <v>296</v>
      </c>
      <c r="M4555" t="s">
        <v>88</v>
      </c>
      <c r="N4555" t="s">
        <v>43</v>
      </c>
      <c r="O4555">
        <v>15220</v>
      </c>
    </row>
    <row r="4556" spans="1:15" x14ac:dyDescent="0.25">
      <c r="A4556" t="s">
        <v>6429</v>
      </c>
      <c r="B4556" t="s">
        <v>6500</v>
      </c>
      <c r="C4556" t="s">
        <v>17</v>
      </c>
      <c r="D4556" s="1">
        <v>44907</v>
      </c>
      <c r="E4556" s="1">
        <v>44907</v>
      </c>
      <c r="F4556" t="s">
        <v>54</v>
      </c>
      <c r="G4556" s="2">
        <v>-32000</v>
      </c>
      <c r="H4556" s="2">
        <v>-39079</v>
      </c>
      <c r="I4556" s="2">
        <v>-2213</v>
      </c>
      <c r="J4556" s="2">
        <v>-4866</v>
      </c>
      <c r="K4556">
        <v>0</v>
      </c>
      <c r="L4556" t="s">
        <v>4321</v>
      </c>
      <c r="M4556" t="s">
        <v>88</v>
      </c>
      <c r="N4556" t="s">
        <v>43</v>
      </c>
      <c r="O4556">
        <v>15317</v>
      </c>
    </row>
    <row r="4557" spans="1:15" x14ac:dyDescent="0.25">
      <c r="A4557" t="s">
        <v>6429</v>
      </c>
      <c r="B4557" t="s">
        <v>6501</v>
      </c>
      <c r="C4557" t="s">
        <v>17</v>
      </c>
      <c r="D4557" s="1">
        <v>44848</v>
      </c>
      <c r="E4557" s="1">
        <v>44861</v>
      </c>
      <c r="F4557" t="s">
        <v>18</v>
      </c>
      <c r="G4557" s="2">
        <v>32930</v>
      </c>
      <c r="H4557" s="2">
        <v>40064</v>
      </c>
      <c r="I4557" s="2">
        <v>2268</v>
      </c>
      <c r="J4557" s="2">
        <v>4866</v>
      </c>
      <c r="K4557">
        <v>0</v>
      </c>
      <c r="L4557" t="s">
        <v>6475</v>
      </c>
      <c r="M4557" t="s">
        <v>88</v>
      </c>
      <c r="N4557" t="s">
        <v>43</v>
      </c>
      <c r="O4557">
        <v>15367</v>
      </c>
    </row>
    <row r="4558" spans="1:15" x14ac:dyDescent="0.25">
      <c r="A4558" t="s">
        <v>6429</v>
      </c>
      <c r="B4558" t="s">
        <v>6502</v>
      </c>
      <c r="C4558" t="s">
        <v>17</v>
      </c>
      <c r="D4558" s="1">
        <v>44875</v>
      </c>
      <c r="E4558" s="1">
        <v>44875</v>
      </c>
      <c r="F4558" t="s">
        <v>23</v>
      </c>
      <c r="G4558" s="2">
        <v>5000</v>
      </c>
      <c r="H4558" s="2">
        <v>5000</v>
      </c>
      <c r="I4558" s="2">
        <v>0</v>
      </c>
      <c r="J4558" s="2">
        <v>0</v>
      </c>
      <c r="K4558">
        <v>0</v>
      </c>
      <c r="L4558" t="s">
        <v>17</v>
      </c>
      <c r="M4558" t="s">
        <v>17</v>
      </c>
      <c r="N4558" t="s">
        <v>24</v>
      </c>
      <c r="O4558" t="s">
        <v>17</v>
      </c>
    </row>
    <row r="4559" spans="1:15" x14ac:dyDescent="0.25">
      <c r="A4559" t="s">
        <v>6429</v>
      </c>
      <c r="B4559" t="s">
        <v>6503</v>
      </c>
      <c r="C4559" t="s">
        <v>17</v>
      </c>
      <c r="D4559" s="1">
        <v>44897</v>
      </c>
      <c r="E4559" s="1">
        <v>44897</v>
      </c>
      <c r="F4559" t="s">
        <v>23</v>
      </c>
      <c r="G4559" s="2">
        <v>5000</v>
      </c>
      <c r="H4559" s="2">
        <v>5000</v>
      </c>
      <c r="I4559" s="2">
        <v>0</v>
      </c>
      <c r="J4559" s="2">
        <v>0</v>
      </c>
      <c r="K4559">
        <v>0</v>
      </c>
      <c r="L4559" t="s">
        <v>17</v>
      </c>
      <c r="M4559" t="s">
        <v>17</v>
      </c>
      <c r="N4559" t="s">
        <v>24</v>
      </c>
      <c r="O4559" t="s">
        <v>17</v>
      </c>
    </row>
    <row r="4560" spans="1:15" x14ac:dyDescent="0.25">
      <c r="A4560" t="s">
        <v>6429</v>
      </c>
      <c r="B4560" t="s">
        <v>6504</v>
      </c>
      <c r="C4560" t="s">
        <v>17</v>
      </c>
      <c r="D4560" s="1">
        <v>44920</v>
      </c>
      <c r="E4560" s="1">
        <v>44922</v>
      </c>
      <c r="F4560" t="s">
        <v>18</v>
      </c>
      <c r="G4560" s="2">
        <v>23500</v>
      </c>
      <c r="H4560" s="2">
        <v>26486</v>
      </c>
      <c r="I4560" s="2">
        <v>0</v>
      </c>
      <c r="J4560" s="2">
        <v>2986</v>
      </c>
      <c r="K4560">
        <v>0</v>
      </c>
      <c r="L4560" t="s">
        <v>6505</v>
      </c>
      <c r="M4560" t="s">
        <v>71</v>
      </c>
      <c r="N4560" t="s">
        <v>43</v>
      </c>
      <c r="O4560">
        <v>33140</v>
      </c>
    </row>
    <row r="4561" spans="1:15" x14ac:dyDescent="0.25">
      <c r="A4561" t="s">
        <v>6429</v>
      </c>
      <c r="B4561" t="s">
        <v>6506</v>
      </c>
      <c r="C4561" t="s">
        <v>17</v>
      </c>
      <c r="D4561" s="1">
        <v>44909</v>
      </c>
      <c r="E4561" s="1">
        <v>44914</v>
      </c>
      <c r="F4561" t="s">
        <v>18</v>
      </c>
      <c r="G4561" s="2">
        <v>14750</v>
      </c>
      <c r="H4561" s="2">
        <v>18296</v>
      </c>
      <c r="I4561" s="2">
        <v>1036</v>
      </c>
      <c r="J4561" s="2">
        <v>2510</v>
      </c>
      <c r="K4561">
        <v>0</v>
      </c>
      <c r="L4561" t="s">
        <v>6507</v>
      </c>
      <c r="M4561" t="s">
        <v>88</v>
      </c>
      <c r="N4561" t="s">
        <v>43</v>
      </c>
      <c r="O4561">
        <v>15668</v>
      </c>
    </row>
    <row r="4562" spans="1:15" x14ac:dyDescent="0.25">
      <c r="A4562" t="s">
        <v>6429</v>
      </c>
      <c r="B4562" t="s">
        <v>6508</v>
      </c>
      <c r="C4562" t="s">
        <v>17</v>
      </c>
      <c r="D4562" s="1">
        <v>44908</v>
      </c>
      <c r="E4562" s="1">
        <v>44910</v>
      </c>
      <c r="F4562" t="s">
        <v>18</v>
      </c>
      <c r="G4562" s="2">
        <v>45000</v>
      </c>
      <c r="H4562" s="2">
        <v>52858</v>
      </c>
      <c r="I4562" s="2">
        <v>2992</v>
      </c>
      <c r="J4562" s="2">
        <v>4866</v>
      </c>
      <c r="K4562">
        <v>0</v>
      </c>
      <c r="L4562" t="s">
        <v>6454</v>
      </c>
      <c r="M4562" t="s">
        <v>88</v>
      </c>
      <c r="N4562" t="s">
        <v>43</v>
      </c>
      <c r="O4562">
        <v>16648</v>
      </c>
    </row>
    <row r="4563" spans="1:15" x14ac:dyDescent="0.25">
      <c r="A4563" t="s">
        <v>6429</v>
      </c>
      <c r="B4563" t="s">
        <v>6509</v>
      </c>
      <c r="C4563" t="s">
        <v>17</v>
      </c>
      <c r="D4563" s="1">
        <v>44853</v>
      </c>
      <c r="E4563" s="1">
        <v>44854</v>
      </c>
      <c r="F4563" t="s">
        <v>18</v>
      </c>
      <c r="G4563" s="2">
        <v>16950</v>
      </c>
      <c r="H4563" s="2">
        <v>21692</v>
      </c>
      <c r="I4563" s="2">
        <v>1972</v>
      </c>
      <c r="J4563" s="2">
        <v>2770</v>
      </c>
      <c r="K4563">
        <v>0</v>
      </c>
      <c r="L4563" t="s">
        <v>6468</v>
      </c>
      <c r="M4563" t="s">
        <v>453</v>
      </c>
      <c r="N4563" t="s">
        <v>43</v>
      </c>
      <c r="O4563">
        <v>98374</v>
      </c>
    </row>
    <row r="4564" spans="1:15" x14ac:dyDescent="0.25">
      <c r="A4564" t="s">
        <v>6429</v>
      </c>
      <c r="B4564" t="s">
        <v>6510</v>
      </c>
      <c r="C4564" t="s">
        <v>17</v>
      </c>
      <c r="D4564" s="1">
        <v>44906</v>
      </c>
      <c r="E4564" s="1">
        <v>44907</v>
      </c>
      <c r="F4564" t="s">
        <v>18</v>
      </c>
      <c r="G4564" s="2">
        <v>32000</v>
      </c>
      <c r="H4564" s="2">
        <v>39079</v>
      </c>
      <c r="I4564" s="2">
        <v>2213</v>
      </c>
      <c r="J4564" s="2">
        <v>4866</v>
      </c>
      <c r="K4564">
        <v>0</v>
      </c>
      <c r="L4564" t="s">
        <v>4321</v>
      </c>
      <c r="M4564" t="s">
        <v>88</v>
      </c>
      <c r="N4564" t="s">
        <v>43</v>
      </c>
      <c r="O4564">
        <v>15317</v>
      </c>
    </row>
    <row r="4565" spans="1:15" x14ac:dyDescent="0.25">
      <c r="A4565" t="s">
        <v>6429</v>
      </c>
      <c r="B4565" t="s">
        <v>6511</v>
      </c>
      <c r="C4565" t="s">
        <v>17</v>
      </c>
      <c r="D4565" s="1">
        <v>44883</v>
      </c>
      <c r="E4565" s="1">
        <v>44886</v>
      </c>
      <c r="F4565" t="s">
        <v>18</v>
      </c>
      <c r="G4565" s="2">
        <v>64175</v>
      </c>
      <c r="H4565" s="2">
        <v>72706</v>
      </c>
      <c r="I4565" s="2">
        <v>4756</v>
      </c>
      <c r="J4565" s="2">
        <v>3775</v>
      </c>
      <c r="K4565">
        <v>0</v>
      </c>
      <c r="L4565" t="s">
        <v>6512</v>
      </c>
      <c r="M4565" t="s">
        <v>88</v>
      </c>
      <c r="N4565" t="s">
        <v>43</v>
      </c>
      <c r="O4565">
        <v>15136</v>
      </c>
    </row>
    <row r="4566" spans="1:15" x14ac:dyDescent="0.25">
      <c r="A4566" t="s">
        <v>6429</v>
      </c>
      <c r="B4566" t="s">
        <v>6513</v>
      </c>
      <c r="C4566" t="s">
        <v>17</v>
      </c>
      <c r="D4566" s="1">
        <v>44920</v>
      </c>
      <c r="E4566" s="1">
        <v>44922</v>
      </c>
      <c r="F4566" t="s">
        <v>18</v>
      </c>
      <c r="G4566" s="2">
        <v>23500</v>
      </c>
      <c r="H4566" s="2">
        <v>28075</v>
      </c>
      <c r="I4566" s="2">
        <v>1589</v>
      </c>
      <c r="J4566" s="2">
        <v>2986</v>
      </c>
      <c r="K4566">
        <v>0</v>
      </c>
      <c r="L4566" t="s">
        <v>6514</v>
      </c>
      <c r="M4566" t="s">
        <v>88</v>
      </c>
      <c r="N4566" t="s">
        <v>43</v>
      </c>
      <c r="O4566">
        <v>16412</v>
      </c>
    </row>
    <row r="4567" spans="1:15" x14ac:dyDescent="0.25">
      <c r="A4567" t="s">
        <v>6429</v>
      </c>
      <c r="B4567" t="s">
        <v>6515</v>
      </c>
      <c r="C4567" t="s">
        <v>17</v>
      </c>
      <c r="D4567" s="1">
        <v>44903</v>
      </c>
      <c r="E4567" s="1">
        <v>44907</v>
      </c>
      <c r="F4567" t="s">
        <v>18</v>
      </c>
      <c r="G4567" s="2">
        <v>19500</v>
      </c>
      <c r="H4567" s="2">
        <v>24203</v>
      </c>
      <c r="I4567" s="2">
        <v>1371</v>
      </c>
      <c r="J4567" s="2">
        <v>3332</v>
      </c>
      <c r="K4567">
        <v>0</v>
      </c>
      <c r="L4567" t="s">
        <v>603</v>
      </c>
      <c r="M4567" t="s">
        <v>88</v>
      </c>
      <c r="N4567" t="s">
        <v>43</v>
      </c>
      <c r="O4567">
        <v>19003</v>
      </c>
    </row>
    <row r="4568" spans="1:15" x14ac:dyDescent="0.25">
      <c r="A4568" t="s">
        <v>6429</v>
      </c>
      <c r="B4568" t="s">
        <v>6516</v>
      </c>
      <c r="C4568" t="s">
        <v>17</v>
      </c>
      <c r="D4568" s="1">
        <v>44902</v>
      </c>
      <c r="E4568" s="1">
        <v>44903</v>
      </c>
      <c r="F4568" t="s">
        <v>18</v>
      </c>
      <c r="G4568" s="2">
        <v>9480</v>
      </c>
      <c r="H4568" s="2">
        <v>12566</v>
      </c>
      <c r="I4568" s="2">
        <v>930</v>
      </c>
      <c r="J4568" s="2">
        <v>2156</v>
      </c>
      <c r="K4568">
        <v>0</v>
      </c>
      <c r="L4568" t="s">
        <v>6517</v>
      </c>
      <c r="M4568" t="s">
        <v>39</v>
      </c>
      <c r="N4568" t="s">
        <v>43</v>
      </c>
      <c r="O4568">
        <v>14845</v>
      </c>
    </row>
    <row r="4569" spans="1:15" x14ac:dyDescent="0.25">
      <c r="A4569" t="s">
        <v>6429</v>
      </c>
      <c r="B4569" t="s">
        <v>6518</v>
      </c>
      <c r="C4569" t="s">
        <v>17</v>
      </c>
      <c r="D4569" s="1">
        <v>44873</v>
      </c>
      <c r="E4569" s="1">
        <v>44875</v>
      </c>
      <c r="F4569" t="s">
        <v>18</v>
      </c>
      <c r="G4569" s="2">
        <v>8075</v>
      </c>
      <c r="H4569" s="2">
        <v>10577</v>
      </c>
      <c r="I4569" s="2">
        <v>599</v>
      </c>
      <c r="J4569" s="2">
        <v>1903</v>
      </c>
      <c r="K4569">
        <v>0</v>
      </c>
      <c r="L4569" t="s">
        <v>6519</v>
      </c>
      <c r="M4569" t="s">
        <v>88</v>
      </c>
      <c r="N4569" t="s">
        <v>43</v>
      </c>
      <c r="O4569">
        <v>16601</v>
      </c>
    </row>
    <row r="4570" spans="1:15" x14ac:dyDescent="0.25">
      <c r="A4570" t="s">
        <v>6429</v>
      </c>
      <c r="B4570" t="s">
        <v>6520</v>
      </c>
      <c r="C4570" t="s">
        <v>17</v>
      </c>
      <c r="D4570" s="1">
        <v>44839</v>
      </c>
      <c r="E4570" s="1">
        <v>44839</v>
      </c>
      <c r="F4570" t="s">
        <v>23</v>
      </c>
      <c r="G4570" s="2">
        <v>5000</v>
      </c>
      <c r="H4570" s="2">
        <v>5000</v>
      </c>
      <c r="I4570" s="2">
        <v>0</v>
      </c>
      <c r="J4570" s="2">
        <v>0</v>
      </c>
      <c r="K4570">
        <v>0</v>
      </c>
      <c r="L4570" t="s">
        <v>17</v>
      </c>
      <c r="M4570" t="s">
        <v>17</v>
      </c>
      <c r="N4570" t="s">
        <v>24</v>
      </c>
      <c r="O4570" t="s">
        <v>17</v>
      </c>
    </row>
    <row r="4571" spans="1:15" x14ac:dyDescent="0.25">
      <c r="A4571" t="s">
        <v>6429</v>
      </c>
      <c r="B4571" t="s">
        <v>6521</v>
      </c>
      <c r="C4571" t="s">
        <v>17</v>
      </c>
      <c r="D4571" s="1">
        <v>44880</v>
      </c>
      <c r="E4571" s="1">
        <v>44881</v>
      </c>
      <c r="F4571" t="s">
        <v>18</v>
      </c>
      <c r="G4571" s="2">
        <v>0</v>
      </c>
      <c r="H4571" s="2">
        <v>0</v>
      </c>
      <c r="I4571" s="2">
        <v>0</v>
      </c>
      <c r="J4571" s="2">
        <v>0</v>
      </c>
      <c r="K4571">
        <v>0</v>
      </c>
      <c r="L4571" t="s">
        <v>6435</v>
      </c>
      <c r="M4571" t="s">
        <v>56</v>
      </c>
      <c r="N4571" t="s">
        <v>21</v>
      </c>
      <c r="O4571">
        <v>44601</v>
      </c>
    </row>
    <row r="4572" spans="1:15" x14ac:dyDescent="0.25">
      <c r="A4572" t="s">
        <v>6429</v>
      </c>
      <c r="B4572" t="s">
        <v>6522</v>
      </c>
      <c r="C4572" t="s">
        <v>17</v>
      </c>
      <c r="D4572" s="1">
        <v>44893</v>
      </c>
      <c r="E4572" s="1">
        <v>44900</v>
      </c>
      <c r="F4572" t="s">
        <v>18</v>
      </c>
      <c r="G4572" s="2">
        <v>22480</v>
      </c>
      <c r="H4572" s="2">
        <v>27503</v>
      </c>
      <c r="I4572" s="2">
        <v>1691</v>
      </c>
      <c r="J4572" s="2">
        <v>3332</v>
      </c>
      <c r="K4572">
        <v>0</v>
      </c>
      <c r="L4572" t="s">
        <v>6523</v>
      </c>
      <c r="M4572" t="s">
        <v>88</v>
      </c>
      <c r="N4572" t="s">
        <v>43</v>
      </c>
      <c r="O4572">
        <v>15642</v>
      </c>
    </row>
    <row r="4573" spans="1:15" x14ac:dyDescent="0.25">
      <c r="A4573" t="s">
        <v>6429</v>
      </c>
      <c r="B4573" t="s">
        <v>6524</v>
      </c>
      <c r="C4573" t="s">
        <v>17</v>
      </c>
      <c r="D4573" s="1">
        <v>44907</v>
      </c>
      <c r="E4573" s="1">
        <v>44939</v>
      </c>
      <c r="F4573" t="s">
        <v>18</v>
      </c>
      <c r="G4573" s="2">
        <v>12500</v>
      </c>
      <c r="H4573" s="2">
        <v>16099</v>
      </c>
      <c r="I4573" s="2">
        <v>1089</v>
      </c>
      <c r="J4573" s="2">
        <v>2510</v>
      </c>
      <c r="K4573">
        <v>0</v>
      </c>
      <c r="L4573" t="s">
        <v>6525</v>
      </c>
      <c r="M4573" t="s">
        <v>56</v>
      </c>
      <c r="N4573" t="s">
        <v>21</v>
      </c>
      <c r="O4573">
        <v>44094</v>
      </c>
    </row>
    <row r="4574" spans="1:15" x14ac:dyDescent="0.25">
      <c r="A4574" t="s">
        <v>6429</v>
      </c>
      <c r="B4574" t="s">
        <v>6526</v>
      </c>
      <c r="C4574" t="s">
        <v>17</v>
      </c>
      <c r="D4574" s="1">
        <v>44860</v>
      </c>
      <c r="E4574" s="1">
        <v>44860</v>
      </c>
      <c r="F4574" t="s">
        <v>18</v>
      </c>
      <c r="G4574" s="2">
        <v>0</v>
      </c>
      <c r="H4574" s="2">
        <v>0</v>
      </c>
      <c r="I4574" s="2">
        <v>0</v>
      </c>
      <c r="J4574" s="2">
        <v>0</v>
      </c>
      <c r="K4574">
        <v>0</v>
      </c>
      <c r="L4574" t="s">
        <v>6468</v>
      </c>
      <c r="M4574" t="s">
        <v>453</v>
      </c>
      <c r="N4574" t="s">
        <v>43</v>
      </c>
      <c r="O4574">
        <v>98374</v>
      </c>
    </row>
    <row r="4575" spans="1:15" x14ac:dyDescent="0.25">
      <c r="A4575" t="s">
        <v>6429</v>
      </c>
      <c r="B4575" t="s">
        <v>6527</v>
      </c>
      <c r="C4575" t="s">
        <v>17</v>
      </c>
      <c r="D4575" s="1">
        <v>44839</v>
      </c>
      <c r="E4575" s="1">
        <v>44839</v>
      </c>
      <c r="F4575" t="s">
        <v>23</v>
      </c>
      <c r="G4575" s="2">
        <v>5000</v>
      </c>
      <c r="H4575" s="2">
        <v>5000</v>
      </c>
      <c r="I4575" s="2">
        <v>0</v>
      </c>
      <c r="J4575" s="2">
        <v>0</v>
      </c>
      <c r="K4575">
        <v>0</v>
      </c>
      <c r="L4575" t="s">
        <v>17</v>
      </c>
      <c r="M4575" t="s">
        <v>17</v>
      </c>
      <c r="N4575" t="s">
        <v>24</v>
      </c>
      <c r="O4575" t="s">
        <v>17</v>
      </c>
    </row>
    <row r="4576" spans="1:15" x14ac:dyDescent="0.25">
      <c r="A4576" t="s">
        <v>6429</v>
      </c>
      <c r="B4576" t="s">
        <v>6528</v>
      </c>
      <c r="C4576" t="s">
        <v>17</v>
      </c>
      <c r="D4576" s="1">
        <v>44903</v>
      </c>
      <c r="E4576" s="1">
        <v>44909</v>
      </c>
      <c r="F4576" t="s">
        <v>18</v>
      </c>
      <c r="G4576" s="2">
        <v>12500</v>
      </c>
      <c r="H4576" s="2">
        <v>16474</v>
      </c>
      <c r="I4576" s="2">
        <v>1464</v>
      </c>
      <c r="J4576" s="2">
        <v>2510</v>
      </c>
      <c r="K4576">
        <v>0</v>
      </c>
      <c r="L4576" t="s">
        <v>6529</v>
      </c>
      <c r="M4576" t="s">
        <v>33</v>
      </c>
      <c r="N4576" t="s">
        <v>21</v>
      </c>
      <c r="O4576">
        <v>37738</v>
      </c>
    </row>
    <row r="4577" spans="1:15" x14ac:dyDescent="0.25">
      <c r="A4577" t="s">
        <v>6429</v>
      </c>
      <c r="B4577" t="s">
        <v>6530</v>
      </c>
      <c r="C4577" t="s">
        <v>17</v>
      </c>
      <c r="D4577" s="1">
        <v>44850</v>
      </c>
      <c r="E4577" s="1">
        <v>44853</v>
      </c>
      <c r="F4577" t="s">
        <v>18</v>
      </c>
      <c r="G4577" s="2">
        <v>3000</v>
      </c>
      <c r="H4577" s="2">
        <v>5246</v>
      </c>
      <c r="I4577" s="2">
        <v>343</v>
      </c>
      <c r="J4577" s="2">
        <v>1903</v>
      </c>
      <c r="K4577">
        <v>0</v>
      </c>
      <c r="L4577" t="s">
        <v>6531</v>
      </c>
      <c r="M4577" t="s">
        <v>88</v>
      </c>
      <c r="N4577" t="s">
        <v>43</v>
      </c>
      <c r="O4577">
        <v>15102</v>
      </c>
    </row>
    <row r="4578" spans="1:15" x14ac:dyDescent="0.25">
      <c r="A4578" t="s">
        <v>6429</v>
      </c>
      <c r="B4578" t="s">
        <v>6532</v>
      </c>
      <c r="C4578" t="s">
        <v>17</v>
      </c>
      <c r="D4578" s="1">
        <v>44878</v>
      </c>
      <c r="E4578" s="1">
        <v>44878</v>
      </c>
      <c r="F4578" t="s">
        <v>23</v>
      </c>
      <c r="G4578" s="2">
        <v>5000</v>
      </c>
      <c r="H4578" s="2">
        <v>5000</v>
      </c>
      <c r="I4578" s="2">
        <v>0</v>
      </c>
      <c r="J4578" s="2">
        <v>0</v>
      </c>
      <c r="K4578">
        <v>0</v>
      </c>
      <c r="L4578" t="s">
        <v>17</v>
      </c>
      <c r="M4578" t="s">
        <v>17</v>
      </c>
      <c r="N4578" t="s">
        <v>24</v>
      </c>
      <c r="O4578" t="s">
        <v>17</v>
      </c>
    </row>
    <row r="4579" spans="1:15" x14ac:dyDescent="0.25">
      <c r="A4579" t="s">
        <v>6533</v>
      </c>
      <c r="B4579" t="s">
        <v>6534</v>
      </c>
      <c r="C4579" t="s">
        <v>82</v>
      </c>
      <c r="D4579" s="1">
        <v>44868</v>
      </c>
      <c r="E4579" s="1">
        <v>44882</v>
      </c>
      <c r="F4579" t="s">
        <v>18</v>
      </c>
      <c r="G4579" s="2">
        <v>13500</v>
      </c>
      <c r="H4579" s="2">
        <v>17349</v>
      </c>
      <c r="I4579" s="2">
        <v>1364</v>
      </c>
      <c r="J4579" s="2">
        <v>2485</v>
      </c>
      <c r="K4579">
        <v>0</v>
      </c>
      <c r="L4579" t="s">
        <v>3735</v>
      </c>
      <c r="M4579" t="s">
        <v>453</v>
      </c>
      <c r="N4579" t="s">
        <v>43</v>
      </c>
      <c r="O4579">
        <v>98052</v>
      </c>
    </row>
    <row r="4580" spans="1:15" x14ac:dyDescent="0.25">
      <c r="A4580" t="s">
        <v>6533</v>
      </c>
      <c r="B4580" t="s">
        <v>6535</v>
      </c>
      <c r="C4580" t="s">
        <v>17</v>
      </c>
      <c r="D4580" s="1">
        <v>44853</v>
      </c>
      <c r="E4580" s="1">
        <v>44853</v>
      </c>
      <c r="F4580" t="s">
        <v>23</v>
      </c>
      <c r="G4580" s="2">
        <v>5000</v>
      </c>
      <c r="H4580" s="2">
        <v>5000</v>
      </c>
      <c r="I4580" s="2">
        <v>0</v>
      </c>
      <c r="J4580" s="2">
        <v>0</v>
      </c>
      <c r="K4580">
        <v>0</v>
      </c>
      <c r="L4580" t="s">
        <v>17</v>
      </c>
      <c r="M4580" t="s">
        <v>17</v>
      </c>
      <c r="N4580" t="s">
        <v>148</v>
      </c>
      <c r="O4580" t="s">
        <v>17</v>
      </c>
    </row>
    <row r="4581" spans="1:15" x14ac:dyDescent="0.25">
      <c r="A4581" t="s">
        <v>6533</v>
      </c>
      <c r="B4581" t="s">
        <v>6536</v>
      </c>
      <c r="C4581" t="s">
        <v>17</v>
      </c>
      <c r="D4581" s="1">
        <v>44841</v>
      </c>
      <c r="E4581" s="1">
        <v>44841</v>
      </c>
      <c r="F4581" t="s">
        <v>23</v>
      </c>
      <c r="G4581" s="2">
        <v>5000</v>
      </c>
      <c r="H4581" s="2">
        <v>5000</v>
      </c>
      <c r="I4581" s="2">
        <v>0</v>
      </c>
      <c r="J4581" s="2">
        <v>0</v>
      </c>
      <c r="K4581">
        <v>0</v>
      </c>
      <c r="L4581" t="s">
        <v>17</v>
      </c>
      <c r="M4581" t="s">
        <v>17</v>
      </c>
      <c r="N4581" t="s">
        <v>148</v>
      </c>
      <c r="O4581" t="s">
        <v>17</v>
      </c>
    </row>
    <row r="4582" spans="1:15" x14ac:dyDescent="0.25">
      <c r="A4582" t="s">
        <v>6533</v>
      </c>
      <c r="B4582" t="s">
        <v>6537</v>
      </c>
      <c r="C4582" t="s">
        <v>17</v>
      </c>
      <c r="D4582" s="1">
        <v>44887</v>
      </c>
      <c r="E4582" s="1">
        <v>44888</v>
      </c>
      <c r="F4582" t="s">
        <v>18</v>
      </c>
      <c r="G4582" s="2">
        <v>0</v>
      </c>
      <c r="H4582" s="2">
        <v>0</v>
      </c>
      <c r="I4582" s="2">
        <v>0</v>
      </c>
      <c r="J4582" s="2">
        <v>0</v>
      </c>
      <c r="K4582">
        <v>0</v>
      </c>
      <c r="L4582" t="s">
        <v>226</v>
      </c>
      <c r="M4582" t="s">
        <v>59</v>
      </c>
      <c r="N4582" t="s">
        <v>43</v>
      </c>
      <c r="O4582">
        <v>78006</v>
      </c>
    </row>
    <row r="4583" spans="1:15" x14ac:dyDescent="0.25">
      <c r="A4583" t="s">
        <v>6533</v>
      </c>
      <c r="B4583" t="s">
        <v>6538</v>
      </c>
      <c r="C4583" t="s">
        <v>17</v>
      </c>
      <c r="D4583" s="1">
        <v>44883</v>
      </c>
      <c r="E4583" s="1">
        <v>44883</v>
      </c>
      <c r="F4583" t="s">
        <v>23</v>
      </c>
      <c r="G4583" s="2">
        <v>5000</v>
      </c>
      <c r="H4583" s="2">
        <v>5000</v>
      </c>
      <c r="I4583" s="2">
        <v>0</v>
      </c>
      <c r="J4583" s="2">
        <v>0</v>
      </c>
      <c r="K4583">
        <v>0</v>
      </c>
      <c r="L4583" t="s">
        <v>17</v>
      </c>
      <c r="M4583" t="s">
        <v>17</v>
      </c>
      <c r="N4583" t="s">
        <v>148</v>
      </c>
      <c r="O4583" t="s">
        <v>17</v>
      </c>
    </row>
    <row r="4584" spans="1:15" x14ac:dyDescent="0.25">
      <c r="A4584" t="s">
        <v>6533</v>
      </c>
      <c r="B4584" t="s">
        <v>6539</v>
      </c>
      <c r="C4584" t="s">
        <v>17</v>
      </c>
      <c r="D4584" s="1">
        <v>44853</v>
      </c>
      <c r="E4584" s="1">
        <v>44853</v>
      </c>
      <c r="F4584" t="s">
        <v>23</v>
      </c>
      <c r="G4584" s="2">
        <v>5000</v>
      </c>
      <c r="H4584" s="2">
        <v>5000</v>
      </c>
      <c r="I4584" s="2">
        <v>0</v>
      </c>
      <c r="J4584" s="2">
        <v>0</v>
      </c>
      <c r="K4584">
        <v>0</v>
      </c>
      <c r="L4584" t="s">
        <v>17</v>
      </c>
      <c r="M4584" t="s">
        <v>17</v>
      </c>
      <c r="N4584" t="s">
        <v>148</v>
      </c>
      <c r="O4584" t="s">
        <v>17</v>
      </c>
    </row>
    <row r="4585" spans="1:15" x14ac:dyDescent="0.25">
      <c r="A4585" t="s">
        <v>6533</v>
      </c>
      <c r="B4585" t="s">
        <v>6540</v>
      </c>
      <c r="C4585" t="s">
        <v>146</v>
      </c>
      <c r="D4585" s="1">
        <v>44868</v>
      </c>
      <c r="E4585" s="1">
        <v>44882</v>
      </c>
      <c r="F4585" t="s">
        <v>18</v>
      </c>
      <c r="G4585" s="2">
        <v>32000</v>
      </c>
      <c r="H4585" s="2">
        <v>37240</v>
      </c>
      <c r="I4585" s="2">
        <v>1458</v>
      </c>
      <c r="J4585" s="2">
        <v>3782</v>
      </c>
      <c r="K4585">
        <v>0</v>
      </c>
      <c r="L4585" t="s">
        <v>5413</v>
      </c>
      <c r="M4585" t="s">
        <v>277</v>
      </c>
      <c r="N4585" t="s">
        <v>43</v>
      </c>
      <c r="O4585">
        <v>80005</v>
      </c>
    </row>
    <row r="4586" spans="1:15" x14ac:dyDescent="0.25">
      <c r="A4586" t="s">
        <v>6533</v>
      </c>
      <c r="B4586" t="s">
        <v>6541</v>
      </c>
      <c r="C4586" t="s">
        <v>82</v>
      </c>
      <c r="D4586" s="1">
        <v>44868</v>
      </c>
      <c r="E4586" s="1">
        <v>44882</v>
      </c>
      <c r="F4586" t="s">
        <v>18</v>
      </c>
      <c r="G4586" s="2">
        <v>16000</v>
      </c>
      <c r="H4586" s="2">
        <v>20263</v>
      </c>
      <c r="I4586" s="2">
        <v>1277</v>
      </c>
      <c r="J4586" s="2">
        <v>2986</v>
      </c>
      <c r="K4586">
        <v>0</v>
      </c>
      <c r="L4586" t="s">
        <v>6542</v>
      </c>
      <c r="M4586" t="s">
        <v>93</v>
      </c>
      <c r="N4586" t="s">
        <v>43</v>
      </c>
      <c r="O4586">
        <v>65201</v>
      </c>
    </row>
    <row r="4587" spans="1:15" x14ac:dyDescent="0.25">
      <c r="A4587" t="s">
        <v>6533</v>
      </c>
      <c r="B4587" t="s">
        <v>6543</v>
      </c>
      <c r="C4587" t="s">
        <v>146</v>
      </c>
      <c r="D4587" s="1">
        <v>44880</v>
      </c>
      <c r="E4587" s="1">
        <v>44880</v>
      </c>
      <c r="F4587" t="s">
        <v>54</v>
      </c>
      <c r="G4587" s="2">
        <v>-32000</v>
      </c>
      <c r="H4587" s="2">
        <v>-38584</v>
      </c>
      <c r="I4587" s="2">
        <v>-1921</v>
      </c>
      <c r="J4587" s="2">
        <v>-4663</v>
      </c>
      <c r="K4587">
        <v>0</v>
      </c>
      <c r="L4587" t="s">
        <v>6005</v>
      </c>
      <c r="M4587" t="s">
        <v>30</v>
      </c>
      <c r="N4587" t="s">
        <v>148</v>
      </c>
      <c r="O4587">
        <v>22043</v>
      </c>
    </row>
    <row r="4588" spans="1:15" x14ac:dyDescent="0.25">
      <c r="A4588" t="s">
        <v>6533</v>
      </c>
      <c r="B4588" t="s">
        <v>6544</v>
      </c>
      <c r="C4588" t="s">
        <v>17</v>
      </c>
      <c r="D4588" s="1">
        <v>44909</v>
      </c>
      <c r="E4588" s="1">
        <v>44913</v>
      </c>
      <c r="F4588" t="s">
        <v>18</v>
      </c>
      <c r="G4588" s="2">
        <v>7500</v>
      </c>
      <c r="H4588" s="2">
        <v>10105</v>
      </c>
      <c r="I4588" s="2">
        <v>770</v>
      </c>
      <c r="J4588" s="2">
        <v>1835</v>
      </c>
      <c r="K4588">
        <v>0</v>
      </c>
      <c r="L4588" t="s">
        <v>946</v>
      </c>
      <c r="M4588" t="s">
        <v>59</v>
      </c>
      <c r="N4588" t="s">
        <v>43</v>
      </c>
      <c r="O4588">
        <v>76005</v>
      </c>
    </row>
    <row r="4589" spans="1:15" x14ac:dyDescent="0.25">
      <c r="A4589" t="s">
        <v>6533</v>
      </c>
      <c r="B4589" t="s">
        <v>6545</v>
      </c>
      <c r="C4589" t="s">
        <v>146</v>
      </c>
      <c r="D4589" s="1">
        <v>44868</v>
      </c>
      <c r="E4589" s="1">
        <v>44882</v>
      </c>
      <c r="F4589" t="s">
        <v>18</v>
      </c>
      <c r="G4589" s="2">
        <v>32000</v>
      </c>
      <c r="H4589" s="2">
        <v>39093</v>
      </c>
      <c r="I4589" s="2">
        <v>2430</v>
      </c>
      <c r="J4589" s="2">
        <v>4663</v>
      </c>
      <c r="K4589">
        <v>0</v>
      </c>
      <c r="L4589" t="s">
        <v>6546</v>
      </c>
      <c r="M4589" t="s">
        <v>78</v>
      </c>
      <c r="N4589" t="s">
        <v>21</v>
      </c>
      <c r="O4589">
        <v>7724</v>
      </c>
    </row>
    <row r="4590" spans="1:15" x14ac:dyDescent="0.25">
      <c r="A4590" t="s">
        <v>6533</v>
      </c>
      <c r="B4590" t="s">
        <v>6547</v>
      </c>
      <c r="C4590" t="s">
        <v>82</v>
      </c>
      <c r="D4590" s="1">
        <v>44868</v>
      </c>
      <c r="E4590" s="1">
        <v>44882</v>
      </c>
      <c r="F4590" t="s">
        <v>18</v>
      </c>
      <c r="G4590" s="2">
        <v>16000</v>
      </c>
      <c r="H4590" s="2">
        <v>20371</v>
      </c>
      <c r="I4590" s="2">
        <v>1601</v>
      </c>
      <c r="J4590" s="2">
        <v>2770</v>
      </c>
      <c r="K4590">
        <v>0</v>
      </c>
      <c r="L4590" t="s">
        <v>1536</v>
      </c>
      <c r="M4590" t="s">
        <v>453</v>
      </c>
      <c r="N4590" t="s">
        <v>43</v>
      </c>
      <c r="O4590">
        <v>98443</v>
      </c>
    </row>
    <row r="4591" spans="1:15" x14ac:dyDescent="0.25">
      <c r="A4591" t="s">
        <v>6533</v>
      </c>
      <c r="B4591" t="s">
        <v>6548</v>
      </c>
      <c r="C4591" t="s">
        <v>146</v>
      </c>
      <c r="D4591" s="1">
        <v>44868</v>
      </c>
      <c r="E4591" s="1">
        <v>44882</v>
      </c>
      <c r="F4591" t="s">
        <v>18</v>
      </c>
      <c r="G4591" s="2">
        <v>32000</v>
      </c>
      <c r="H4591" s="2">
        <v>39230</v>
      </c>
      <c r="I4591" s="2">
        <v>2567</v>
      </c>
      <c r="J4591" s="2">
        <v>4663</v>
      </c>
      <c r="K4591">
        <v>0</v>
      </c>
      <c r="L4591" t="s">
        <v>3794</v>
      </c>
      <c r="M4591" t="s">
        <v>71</v>
      </c>
      <c r="N4591" t="s">
        <v>43</v>
      </c>
      <c r="O4591">
        <v>33773</v>
      </c>
    </row>
    <row r="4592" spans="1:15" x14ac:dyDescent="0.25">
      <c r="A4592" t="s">
        <v>6533</v>
      </c>
      <c r="B4592" t="s">
        <v>6549</v>
      </c>
      <c r="C4592" t="s">
        <v>146</v>
      </c>
      <c r="D4592" s="1">
        <v>44868</v>
      </c>
      <c r="E4592" s="1">
        <v>44882</v>
      </c>
      <c r="F4592" t="s">
        <v>18</v>
      </c>
      <c r="G4592" s="2">
        <v>32000</v>
      </c>
      <c r="H4592" s="2">
        <v>39542</v>
      </c>
      <c r="I4592" s="2">
        <v>2879</v>
      </c>
      <c r="J4592" s="2">
        <v>4663</v>
      </c>
      <c r="K4592">
        <v>0</v>
      </c>
      <c r="L4592" t="s">
        <v>983</v>
      </c>
      <c r="M4592" t="s">
        <v>42</v>
      </c>
      <c r="N4592" t="s">
        <v>43</v>
      </c>
      <c r="O4592">
        <v>21029</v>
      </c>
    </row>
    <row r="4593" spans="1:15" x14ac:dyDescent="0.25">
      <c r="A4593" t="s">
        <v>6533</v>
      </c>
      <c r="B4593" t="s">
        <v>6550</v>
      </c>
      <c r="C4593" t="s">
        <v>17</v>
      </c>
      <c r="D4593" s="1">
        <v>44923</v>
      </c>
      <c r="E4593" s="1">
        <v>44923</v>
      </c>
      <c r="F4593" t="s">
        <v>23</v>
      </c>
      <c r="G4593" s="2">
        <v>5000</v>
      </c>
      <c r="H4593" s="2">
        <v>5000</v>
      </c>
      <c r="I4593" s="2">
        <v>0</v>
      </c>
      <c r="J4593" s="2">
        <v>0</v>
      </c>
      <c r="K4593">
        <v>0</v>
      </c>
      <c r="L4593" t="s">
        <v>17</v>
      </c>
      <c r="M4593" t="s">
        <v>17</v>
      </c>
      <c r="N4593" t="s">
        <v>148</v>
      </c>
      <c r="O4593" t="s">
        <v>17</v>
      </c>
    </row>
    <row r="4594" spans="1:15" x14ac:dyDescent="0.25">
      <c r="A4594" t="s">
        <v>6533</v>
      </c>
      <c r="B4594" t="s">
        <v>6551</v>
      </c>
      <c r="C4594" t="s">
        <v>146</v>
      </c>
      <c r="D4594" s="1">
        <v>44911</v>
      </c>
      <c r="E4594" s="1">
        <v>44913</v>
      </c>
      <c r="F4594" t="s">
        <v>18</v>
      </c>
      <c r="G4594" s="2">
        <v>32000</v>
      </c>
      <c r="H4594" s="2">
        <v>39155</v>
      </c>
      <c r="I4594" s="2">
        <v>2985</v>
      </c>
      <c r="J4594" s="2">
        <v>4170</v>
      </c>
      <c r="K4594">
        <v>0</v>
      </c>
      <c r="L4594" t="s">
        <v>4685</v>
      </c>
      <c r="M4594" t="s">
        <v>59</v>
      </c>
      <c r="N4594" t="s">
        <v>43</v>
      </c>
      <c r="O4594">
        <v>75061</v>
      </c>
    </row>
    <row r="4595" spans="1:15" x14ac:dyDescent="0.25">
      <c r="A4595" t="s">
        <v>6533</v>
      </c>
      <c r="B4595" t="s">
        <v>6552</v>
      </c>
      <c r="C4595" t="s">
        <v>146</v>
      </c>
      <c r="D4595" s="1">
        <v>44868</v>
      </c>
      <c r="E4595" s="1">
        <v>44882</v>
      </c>
      <c r="F4595" t="s">
        <v>18</v>
      </c>
      <c r="G4595" s="2">
        <v>28660</v>
      </c>
      <c r="H4595" s="2">
        <v>35789</v>
      </c>
      <c r="I4595" s="2">
        <v>2263</v>
      </c>
      <c r="J4595" s="2">
        <v>4866</v>
      </c>
      <c r="K4595">
        <v>0</v>
      </c>
      <c r="L4595" t="s">
        <v>1099</v>
      </c>
      <c r="M4595" t="s">
        <v>56</v>
      </c>
      <c r="N4595" t="s">
        <v>21</v>
      </c>
      <c r="O4595">
        <v>45840</v>
      </c>
    </row>
    <row r="4596" spans="1:15" x14ac:dyDescent="0.25">
      <c r="A4596" t="s">
        <v>6533</v>
      </c>
      <c r="B4596" t="s">
        <v>6553</v>
      </c>
      <c r="C4596" t="s">
        <v>146</v>
      </c>
      <c r="D4596" s="1">
        <v>44868</v>
      </c>
      <c r="E4596" s="1">
        <v>44882</v>
      </c>
      <c r="F4596" t="s">
        <v>18</v>
      </c>
      <c r="G4596" s="2">
        <v>17410</v>
      </c>
      <c r="H4596" s="2">
        <v>22539</v>
      </c>
      <c r="I4596" s="2">
        <v>1698</v>
      </c>
      <c r="J4596" s="2">
        <v>3431</v>
      </c>
      <c r="K4596">
        <v>0</v>
      </c>
      <c r="L4596" t="s">
        <v>319</v>
      </c>
      <c r="M4596" t="s">
        <v>52</v>
      </c>
      <c r="N4596" t="s">
        <v>43</v>
      </c>
      <c r="O4596">
        <v>94804</v>
      </c>
    </row>
    <row r="4597" spans="1:15" x14ac:dyDescent="0.25">
      <c r="A4597" t="s">
        <v>6533</v>
      </c>
      <c r="B4597" t="s">
        <v>6554</v>
      </c>
      <c r="C4597" t="s">
        <v>17</v>
      </c>
      <c r="D4597" s="1">
        <v>44853</v>
      </c>
      <c r="E4597" s="1">
        <v>44853</v>
      </c>
      <c r="F4597" t="s">
        <v>23</v>
      </c>
      <c r="G4597" s="2">
        <v>5000</v>
      </c>
      <c r="H4597" s="2">
        <v>5000</v>
      </c>
      <c r="I4597" s="2">
        <v>0</v>
      </c>
      <c r="J4597" s="2">
        <v>0</v>
      </c>
      <c r="K4597">
        <v>0</v>
      </c>
      <c r="L4597" t="s">
        <v>17</v>
      </c>
      <c r="M4597" t="s">
        <v>17</v>
      </c>
      <c r="N4597" t="s">
        <v>148</v>
      </c>
      <c r="O4597" t="s">
        <v>17</v>
      </c>
    </row>
    <row r="4598" spans="1:15" x14ac:dyDescent="0.25">
      <c r="A4598" t="s">
        <v>6533</v>
      </c>
      <c r="B4598" t="s">
        <v>6555</v>
      </c>
      <c r="C4598" t="s">
        <v>146</v>
      </c>
      <c r="D4598" s="1">
        <v>44868</v>
      </c>
      <c r="E4598" s="1">
        <v>44882</v>
      </c>
      <c r="F4598" t="s">
        <v>18</v>
      </c>
      <c r="G4598" s="2">
        <v>32000</v>
      </c>
      <c r="H4598" s="2">
        <v>39139</v>
      </c>
      <c r="I4598" s="2">
        <v>2476</v>
      </c>
      <c r="J4598" s="2">
        <v>4663</v>
      </c>
      <c r="K4598">
        <v>0</v>
      </c>
      <c r="L4598" t="s">
        <v>6556</v>
      </c>
      <c r="M4598" t="s">
        <v>20</v>
      </c>
      <c r="N4598" t="s">
        <v>21</v>
      </c>
      <c r="O4598">
        <v>28510</v>
      </c>
    </row>
    <row r="4599" spans="1:15" x14ac:dyDescent="0.25">
      <c r="A4599" t="s">
        <v>6533</v>
      </c>
      <c r="B4599" t="s">
        <v>6557</v>
      </c>
      <c r="C4599" t="s">
        <v>146</v>
      </c>
      <c r="D4599" s="1">
        <v>44868</v>
      </c>
      <c r="E4599" s="1">
        <v>44882</v>
      </c>
      <c r="F4599" t="s">
        <v>18</v>
      </c>
      <c r="G4599" s="2">
        <v>37000</v>
      </c>
      <c r="H4599" s="2">
        <v>44164</v>
      </c>
      <c r="I4599" s="2">
        <v>2501</v>
      </c>
      <c r="J4599" s="2">
        <v>4663</v>
      </c>
      <c r="K4599">
        <v>0</v>
      </c>
      <c r="L4599" t="s">
        <v>6558</v>
      </c>
      <c r="M4599" t="s">
        <v>138</v>
      </c>
      <c r="N4599" t="s">
        <v>21</v>
      </c>
      <c r="O4599">
        <v>49316</v>
      </c>
    </row>
    <row r="4600" spans="1:15" x14ac:dyDescent="0.25">
      <c r="A4600" t="s">
        <v>6533</v>
      </c>
      <c r="B4600" t="s">
        <v>6559</v>
      </c>
      <c r="C4600" t="s">
        <v>82</v>
      </c>
      <c r="D4600" s="1">
        <v>44868</v>
      </c>
      <c r="E4600" s="1">
        <v>44886</v>
      </c>
      <c r="F4600" t="s">
        <v>18</v>
      </c>
      <c r="G4600" s="2">
        <v>16000</v>
      </c>
      <c r="H4600" s="2">
        <v>19626</v>
      </c>
      <c r="I4600" s="2">
        <v>640</v>
      </c>
      <c r="J4600" s="2">
        <v>2986</v>
      </c>
      <c r="K4600">
        <v>0</v>
      </c>
      <c r="L4600" t="s">
        <v>6560</v>
      </c>
      <c r="M4600" t="s">
        <v>306</v>
      </c>
      <c r="N4600" t="s">
        <v>75</v>
      </c>
      <c r="O4600">
        <v>35976</v>
      </c>
    </row>
    <row r="4601" spans="1:15" x14ac:dyDescent="0.25">
      <c r="A4601" t="s">
        <v>6533</v>
      </c>
      <c r="B4601" t="s">
        <v>6561</v>
      </c>
      <c r="C4601" t="s">
        <v>17</v>
      </c>
      <c r="D4601" s="1">
        <v>44865</v>
      </c>
      <c r="E4601" s="1">
        <v>44865</v>
      </c>
      <c r="F4601" t="s">
        <v>23</v>
      </c>
      <c r="G4601" s="2">
        <v>5000</v>
      </c>
      <c r="H4601" s="2">
        <v>5000</v>
      </c>
      <c r="I4601" s="2">
        <v>0</v>
      </c>
      <c r="J4601" s="2">
        <v>0</v>
      </c>
      <c r="K4601">
        <v>0</v>
      </c>
      <c r="L4601" t="s">
        <v>17</v>
      </c>
      <c r="M4601" t="s">
        <v>17</v>
      </c>
      <c r="N4601" t="s">
        <v>148</v>
      </c>
      <c r="O4601" t="s">
        <v>17</v>
      </c>
    </row>
    <row r="4602" spans="1:15" x14ac:dyDescent="0.25">
      <c r="A4602" t="s">
        <v>6533</v>
      </c>
      <c r="B4602" t="s">
        <v>6562</v>
      </c>
      <c r="C4602" t="s">
        <v>146</v>
      </c>
      <c r="D4602" s="1">
        <v>44868</v>
      </c>
      <c r="E4602" s="1">
        <v>44882</v>
      </c>
      <c r="F4602" t="s">
        <v>18</v>
      </c>
      <c r="G4602" s="2">
        <v>37000</v>
      </c>
      <c r="H4602" s="2">
        <v>44267</v>
      </c>
      <c r="I4602" s="2">
        <v>2604</v>
      </c>
      <c r="J4602" s="2">
        <v>4663</v>
      </c>
      <c r="K4602">
        <v>0</v>
      </c>
      <c r="L4602" t="s">
        <v>6563</v>
      </c>
      <c r="M4602" t="s">
        <v>203</v>
      </c>
      <c r="N4602" t="s">
        <v>21</v>
      </c>
      <c r="O4602" t="s">
        <v>6564</v>
      </c>
    </row>
    <row r="4603" spans="1:15" x14ac:dyDescent="0.25">
      <c r="A4603" t="s">
        <v>6533</v>
      </c>
      <c r="B4603" t="s">
        <v>6565</v>
      </c>
      <c r="C4603" t="s">
        <v>146</v>
      </c>
      <c r="D4603" s="1">
        <v>44868</v>
      </c>
      <c r="E4603" s="1">
        <v>44882</v>
      </c>
      <c r="F4603" t="s">
        <v>18</v>
      </c>
      <c r="G4603" s="2">
        <v>32000</v>
      </c>
      <c r="H4603" s="2">
        <v>38478</v>
      </c>
      <c r="I4603" s="2">
        <v>2879</v>
      </c>
      <c r="J4603" s="2">
        <v>3599</v>
      </c>
      <c r="K4603">
        <v>0</v>
      </c>
      <c r="L4603" t="s">
        <v>6566</v>
      </c>
      <c r="M4603" t="s">
        <v>52</v>
      </c>
      <c r="N4603" t="s">
        <v>43</v>
      </c>
      <c r="O4603" t="s">
        <v>6567</v>
      </c>
    </row>
    <row r="4604" spans="1:15" x14ac:dyDescent="0.25">
      <c r="A4604" t="s">
        <v>6533</v>
      </c>
      <c r="B4604" t="s">
        <v>6568</v>
      </c>
      <c r="C4604" t="s">
        <v>82</v>
      </c>
      <c r="D4604" s="1">
        <v>44868</v>
      </c>
      <c r="E4604" s="1">
        <v>44882</v>
      </c>
      <c r="F4604" t="s">
        <v>18</v>
      </c>
      <c r="G4604" s="2">
        <v>16000</v>
      </c>
      <c r="H4604" s="2">
        <v>20245</v>
      </c>
      <c r="I4604" s="2">
        <v>1259</v>
      </c>
      <c r="J4604" s="2">
        <v>2986</v>
      </c>
      <c r="K4604">
        <v>0</v>
      </c>
      <c r="L4604" t="s">
        <v>4356</v>
      </c>
      <c r="M4604" t="s">
        <v>78</v>
      </c>
      <c r="N4604" t="s">
        <v>21</v>
      </c>
      <c r="O4604">
        <v>7052</v>
      </c>
    </row>
    <row r="4605" spans="1:15" x14ac:dyDescent="0.25">
      <c r="A4605" t="s">
        <v>6533</v>
      </c>
      <c r="B4605" t="s">
        <v>6569</v>
      </c>
      <c r="C4605" t="s">
        <v>17</v>
      </c>
      <c r="D4605" s="1">
        <v>44914</v>
      </c>
      <c r="E4605" s="1">
        <v>44923</v>
      </c>
      <c r="F4605" t="s">
        <v>18</v>
      </c>
      <c r="G4605" s="2">
        <v>6500</v>
      </c>
      <c r="H4605" s="2">
        <v>9241</v>
      </c>
      <c r="I4605" s="2">
        <v>585</v>
      </c>
      <c r="J4605" s="2">
        <v>2156</v>
      </c>
      <c r="K4605">
        <v>0</v>
      </c>
      <c r="L4605" t="s">
        <v>2270</v>
      </c>
      <c r="M4605" t="s">
        <v>56</v>
      </c>
      <c r="N4605" t="s">
        <v>21</v>
      </c>
      <c r="O4605">
        <v>45434</v>
      </c>
    </row>
    <row r="4606" spans="1:15" x14ac:dyDescent="0.25">
      <c r="A4606" t="s">
        <v>6533</v>
      </c>
      <c r="B4606" t="s">
        <v>6570</v>
      </c>
      <c r="C4606" t="s">
        <v>146</v>
      </c>
      <c r="D4606" s="1">
        <v>44868</v>
      </c>
      <c r="E4606" s="1">
        <v>44882</v>
      </c>
      <c r="F4606" t="s">
        <v>18</v>
      </c>
      <c r="G4606" s="2">
        <v>34610</v>
      </c>
      <c r="H4606" s="2">
        <v>41882</v>
      </c>
      <c r="I4606" s="2">
        <v>2949</v>
      </c>
      <c r="J4606" s="2">
        <v>4323</v>
      </c>
      <c r="K4606">
        <v>0</v>
      </c>
      <c r="L4606" t="s">
        <v>752</v>
      </c>
      <c r="M4606" t="s">
        <v>753</v>
      </c>
      <c r="N4606" t="s">
        <v>43</v>
      </c>
      <c r="O4606">
        <v>74137</v>
      </c>
    </row>
    <row r="4607" spans="1:15" x14ac:dyDescent="0.25">
      <c r="A4607" t="s">
        <v>6533</v>
      </c>
      <c r="B4607" t="s">
        <v>6571</v>
      </c>
      <c r="C4607" t="s">
        <v>146</v>
      </c>
      <c r="D4607" s="1">
        <v>44868</v>
      </c>
      <c r="E4607" s="1">
        <v>44882</v>
      </c>
      <c r="F4607" t="s">
        <v>18</v>
      </c>
      <c r="G4607" s="2">
        <v>37000</v>
      </c>
      <c r="H4607" s="2">
        <v>43698</v>
      </c>
      <c r="I4607" s="2">
        <v>2035</v>
      </c>
      <c r="J4607" s="2">
        <v>4663</v>
      </c>
      <c r="K4607">
        <v>0</v>
      </c>
      <c r="L4607" t="s">
        <v>2407</v>
      </c>
      <c r="M4607" t="s">
        <v>299</v>
      </c>
      <c r="N4607" t="s">
        <v>43</v>
      </c>
      <c r="O4607">
        <v>53222</v>
      </c>
    </row>
    <row r="4608" spans="1:15" x14ac:dyDescent="0.25">
      <c r="A4608" t="s">
        <v>6533</v>
      </c>
      <c r="B4608" t="s">
        <v>6572</v>
      </c>
      <c r="C4608" t="s">
        <v>146</v>
      </c>
      <c r="D4608" s="1">
        <v>44868</v>
      </c>
      <c r="E4608" t="s">
        <v>17</v>
      </c>
      <c r="F4608" t="s">
        <v>18</v>
      </c>
      <c r="G4608" s="2">
        <v>37350</v>
      </c>
      <c r="H4608" s="2">
        <v>45173</v>
      </c>
      <c r="I4608" s="2">
        <v>2957</v>
      </c>
      <c r="J4608" s="2">
        <v>4866</v>
      </c>
      <c r="K4608">
        <v>0</v>
      </c>
      <c r="L4608" t="s">
        <v>2519</v>
      </c>
      <c r="M4608" t="s">
        <v>134</v>
      </c>
      <c r="N4608" t="s">
        <v>148</v>
      </c>
      <c r="O4608">
        <v>47274</v>
      </c>
    </row>
    <row r="4609" spans="1:15" x14ac:dyDescent="0.25">
      <c r="A4609" t="s">
        <v>6533</v>
      </c>
      <c r="B4609" t="s">
        <v>6573</v>
      </c>
      <c r="C4609" t="s">
        <v>17</v>
      </c>
      <c r="D4609" s="1">
        <v>44908</v>
      </c>
      <c r="E4609" s="1">
        <v>44908</v>
      </c>
      <c r="F4609" t="s">
        <v>23</v>
      </c>
      <c r="G4609" s="2">
        <v>5000</v>
      </c>
      <c r="H4609" s="2">
        <v>5000</v>
      </c>
      <c r="I4609" s="2">
        <v>0</v>
      </c>
      <c r="J4609" s="2">
        <v>0</v>
      </c>
      <c r="K4609">
        <v>0</v>
      </c>
      <c r="L4609" t="s">
        <v>17</v>
      </c>
      <c r="M4609" t="s">
        <v>17</v>
      </c>
      <c r="N4609" t="s">
        <v>148</v>
      </c>
      <c r="O4609" t="s">
        <v>17</v>
      </c>
    </row>
    <row r="4610" spans="1:15" x14ac:dyDescent="0.25">
      <c r="A4610" t="s">
        <v>6533</v>
      </c>
      <c r="B4610" t="s">
        <v>6574</v>
      </c>
      <c r="C4610" t="s">
        <v>146</v>
      </c>
      <c r="D4610" s="1">
        <v>44868</v>
      </c>
      <c r="E4610" s="1">
        <v>44882</v>
      </c>
      <c r="F4610" t="s">
        <v>18</v>
      </c>
      <c r="G4610" s="2">
        <v>32000</v>
      </c>
      <c r="H4610" s="2">
        <v>39230</v>
      </c>
      <c r="I4610" s="2">
        <v>2567</v>
      </c>
      <c r="J4610" s="2">
        <v>4663</v>
      </c>
      <c r="K4610">
        <v>0</v>
      </c>
      <c r="L4610" t="s">
        <v>3867</v>
      </c>
      <c r="M4610" t="s">
        <v>134</v>
      </c>
      <c r="N4610" t="s">
        <v>43</v>
      </c>
      <c r="O4610">
        <v>47906</v>
      </c>
    </row>
    <row r="4611" spans="1:15" x14ac:dyDescent="0.25">
      <c r="A4611" t="s">
        <v>6533</v>
      </c>
      <c r="B4611" t="s">
        <v>6575</v>
      </c>
      <c r="C4611" t="s">
        <v>146</v>
      </c>
      <c r="D4611" s="1">
        <v>44879</v>
      </c>
      <c r="E4611" s="1">
        <v>44882</v>
      </c>
      <c r="F4611" t="s">
        <v>18</v>
      </c>
      <c r="G4611" s="2">
        <v>37000</v>
      </c>
      <c r="H4611" s="2">
        <v>44566</v>
      </c>
      <c r="I4611" s="2">
        <v>3396</v>
      </c>
      <c r="J4611" s="2">
        <v>4170</v>
      </c>
      <c r="K4611">
        <v>0</v>
      </c>
      <c r="L4611" t="s">
        <v>112</v>
      </c>
      <c r="M4611" t="s">
        <v>59</v>
      </c>
      <c r="N4611" t="s">
        <v>43</v>
      </c>
      <c r="O4611">
        <v>77064</v>
      </c>
    </row>
    <row r="4612" spans="1:15" x14ac:dyDescent="0.25">
      <c r="A4612" t="s">
        <v>6533</v>
      </c>
      <c r="B4612" t="s">
        <v>6576</v>
      </c>
      <c r="C4612" t="s">
        <v>146</v>
      </c>
      <c r="D4612" s="1">
        <v>44868</v>
      </c>
      <c r="E4612" s="1">
        <v>44882</v>
      </c>
      <c r="F4612" t="s">
        <v>18</v>
      </c>
      <c r="G4612" s="2">
        <v>37000</v>
      </c>
      <c r="H4612" s="2">
        <v>45780</v>
      </c>
      <c r="I4612" s="2">
        <v>4117</v>
      </c>
      <c r="J4612" s="2">
        <v>4663</v>
      </c>
      <c r="K4612">
        <v>0</v>
      </c>
      <c r="L4612" t="s">
        <v>6577</v>
      </c>
      <c r="M4612" t="s">
        <v>211</v>
      </c>
      <c r="N4612" t="s">
        <v>43</v>
      </c>
      <c r="O4612">
        <v>55804</v>
      </c>
    </row>
    <row r="4613" spans="1:15" x14ac:dyDescent="0.25">
      <c r="A4613" t="s">
        <v>6533</v>
      </c>
      <c r="B4613" t="s">
        <v>6578</v>
      </c>
      <c r="C4613" t="s">
        <v>146</v>
      </c>
      <c r="D4613" s="1">
        <v>44868</v>
      </c>
      <c r="E4613" s="1">
        <v>44882</v>
      </c>
      <c r="F4613" t="s">
        <v>18</v>
      </c>
      <c r="G4613" s="2">
        <v>32000</v>
      </c>
      <c r="H4613" s="2">
        <v>38079</v>
      </c>
      <c r="I4613" s="2">
        <v>2480</v>
      </c>
      <c r="J4613" s="2">
        <v>3599</v>
      </c>
      <c r="K4613">
        <v>0</v>
      </c>
      <c r="L4613" t="s">
        <v>536</v>
      </c>
      <c r="M4613" t="s">
        <v>52</v>
      </c>
      <c r="N4613" t="s">
        <v>43</v>
      </c>
      <c r="O4613" t="s">
        <v>6579</v>
      </c>
    </row>
    <row r="4614" spans="1:15" x14ac:dyDescent="0.25">
      <c r="A4614" t="s">
        <v>6533</v>
      </c>
      <c r="B4614" t="s">
        <v>6580</v>
      </c>
      <c r="C4614" t="s">
        <v>17</v>
      </c>
      <c r="D4614" s="1">
        <v>44918</v>
      </c>
      <c r="E4614" s="1">
        <v>44922</v>
      </c>
      <c r="F4614" t="s">
        <v>18</v>
      </c>
      <c r="G4614" s="2">
        <v>32350</v>
      </c>
      <c r="H4614" s="2">
        <v>38356</v>
      </c>
      <c r="I4614" s="2">
        <v>2923</v>
      </c>
      <c r="J4614" s="2">
        <v>3083</v>
      </c>
      <c r="K4614">
        <v>0</v>
      </c>
      <c r="L4614" t="s">
        <v>4551</v>
      </c>
      <c r="M4614" t="s">
        <v>59</v>
      </c>
      <c r="N4614" t="s">
        <v>43</v>
      </c>
      <c r="O4614">
        <v>75019</v>
      </c>
    </row>
    <row r="4615" spans="1:15" x14ac:dyDescent="0.25">
      <c r="A4615" t="s">
        <v>6533</v>
      </c>
      <c r="B4615" t="s">
        <v>6581</v>
      </c>
      <c r="C4615" t="s">
        <v>17</v>
      </c>
      <c r="D4615" s="1">
        <v>44853</v>
      </c>
      <c r="E4615" s="1">
        <v>44853</v>
      </c>
      <c r="F4615" t="s">
        <v>23</v>
      </c>
      <c r="G4615" s="2">
        <v>5000</v>
      </c>
      <c r="H4615" s="2">
        <v>5000</v>
      </c>
      <c r="I4615" s="2">
        <v>0</v>
      </c>
      <c r="J4615" s="2">
        <v>0</v>
      </c>
      <c r="K4615">
        <v>0</v>
      </c>
      <c r="L4615" t="s">
        <v>17</v>
      </c>
      <c r="M4615" t="s">
        <v>17</v>
      </c>
      <c r="N4615" t="s">
        <v>148</v>
      </c>
      <c r="O4615" t="s">
        <v>17</v>
      </c>
    </row>
    <row r="4616" spans="1:15" x14ac:dyDescent="0.25">
      <c r="A4616" t="s">
        <v>6533</v>
      </c>
      <c r="B4616" t="s">
        <v>6582</v>
      </c>
      <c r="C4616" t="s">
        <v>146</v>
      </c>
      <c r="D4616" s="1">
        <v>44868</v>
      </c>
      <c r="E4616" t="s">
        <v>17</v>
      </c>
      <c r="F4616" t="s">
        <v>18</v>
      </c>
      <c r="G4616" s="2">
        <v>32000</v>
      </c>
      <c r="H4616" s="2">
        <v>38584</v>
      </c>
      <c r="I4616" s="2">
        <v>1921</v>
      </c>
      <c r="J4616" s="2">
        <v>4663</v>
      </c>
      <c r="K4616">
        <v>0</v>
      </c>
      <c r="L4616" t="s">
        <v>6005</v>
      </c>
      <c r="M4616" t="s">
        <v>30</v>
      </c>
      <c r="N4616" t="s">
        <v>148</v>
      </c>
      <c r="O4616">
        <v>22043</v>
      </c>
    </row>
    <row r="4617" spans="1:15" x14ac:dyDescent="0.25">
      <c r="A4617" t="s">
        <v>6533</v>
      </c>
      <c r="B4617" t="s">
        <v>6583</v>
      </c>
      <c r="C4617" t="s">
        <v>146</v>
      </c>
      <c r="D4617" s="1">
        <v>44888</v>
      </c>
      <c r="E4617" s="1">
        <v>44888</v>
      </c>
      <c r="F4617" t="s">
        <v>54</v>
      </c>
      <c r="G4617" s="2">
        <v>-32000</v>
      </c>
      <c r="H4617" s="2">
        <v>-41368</v>
      </c>
      <c r="I4617" s="2">
        <v>-1846</v>
      </c>
      <c r="J4617" s="2">
        <v>-7522</v>
      </c>
      <c r="K4617">
        <v>0</v>
      </c>
      <c r="L4617" t="s">
        <v>6584</v>
      </c>
      <c r="M4617" t="s">
        <v>2104</v>
      </c>
      <c r="N4617" t="s">
        <v>148</v>
      </c>
      <c r="O4617">
        <v>96720</v>
      </c>
    </row>
    <row r="4618" spans="1:15" x14ac:dyDescent="0.25">
      <c r="A4618" t="s">
        <v>6533</v>
      </c>
      <c r="B4618" t="s">
        <v>6585</v>
      </c>
      <c r="C4618" t="s">
        <v>146</v>
      </c>
      <c r="D4618" s="1">
        <v>44868</v>
      </c>
      <c r="E4618" s="1">
        <v>44882</v>
      </c>
      <c r="F4618" t="s">
        <v>18</v>
      </c>
      <c r="G4618" s="2">
        <v>40000</v>
      </c>
      <c r="H4618" s="2">
        <v>47624</v>
      </c>
      <c r="I4618" s="2">
        <v>2961</v>
      </c>
      <c r="J4618" s="2">
        <v>4663</v>
      </c>
      <c r="K4618">
        <v>0</v>
      </c>
      <c r="L4618" t="s">
        <v>6586</v>
      </c>
      <c r="M4618" t="s">
        <v>78</v>
      </c>
      <c r="N4618" t="s">
        <v>21</v>
      </c>
      <c r="O4618">
        <v>7981</v>
      </c>
    </row>
    <row r="4619" spans="1:15" x14ac:dyDescent="0.25">
      <c r="A4619" t="s">
        <v>6533</v>
      </c>
      <c r="B4619" t="s">
        <v>6587</v>
      </c>
      <c r="C4619" t="s">
        <v>146</v>
      </c>
      <c r="D4619" s="1">
        <v>44868</v>
      </c>
      <c r="E4619" s="1">
        <v>44882</v>
      </c>
      <c r="F4619" t="s">
        <v>18</v>
      </c>
      <c r="G4619" s="2">
        <v>32000</v>
      </c>
      <c r="H4619" s="2">
        <v>38726</v>
      </c>
      <c r="I4619" s="2">
        <v>2944</v>
      </c>
      <c r="J4619" s="2">
        <v>3782</v>
      </c>
      <c r="K4619">
        <v>0</v>
      </c>
      <c r="L4619" t="s">
        <v>3063</v>
      </c>
      <c r="M4619" t="s">
        <v>246</v>
      </c>
      <c r="N4619" t="s">
        <v>43</v>
      </c>
      <c r="O4619">
        <v>85308</v>
      </c>
    </row>
    <row r="4620" spans="1:15" x14ac:dyDescent="0.25">
      <c r="A4620" t="s">
        <v>6533</v>
      </c>
      <c r="B4620" t="s">
        <v>6588</v>
      </c>
      <c r="C4620" t="s">
        <v>146</v>
      </c>
      <c r="D4620" s="1">
        <v>44868</v>
      </c>
      <c r="E4620" s="1">
        <v>44882</v>
      </c>
      <c r="F4620" t="s">
        <v>18</v>
      </c>
      <c r="G4620" s="2">
        <v>32000</v>
      </c>
      <c r="H4620" s="2">
        <v>39542</v>
      </c>
      <c r="I4620" s="2">
        <v>2879</v>
      </c>
      <c r="J4620" s="2">
        <v>4663</v>
      </c>
      <c r="K4620">
        <v>0</v>
      </c>
      <c r="L4620" t="s">
        <v>6589</v>
      </c>
      <c r="M4620" t="s">
        <v>42</v>
      </c>
      <c r="N4620" t="s">
        <v>43</v>
      </c>
      <c r="O4620">
        <v>20743</v>
      </c>
    </row>
    <row r="4621" spans="1:15" x14ac:dyDescent="0.25">
      <c r="A4621" t="s">
        <v>6533</v>
      </c>
      <c r="B4621" t="s">
        <v>6590</v>
      </c>
      <c r="C4621" t="s">
        <v>146</v>
      </c>
      <c r="D4621" s="1">
        <v>44868</v>
      </c>
      <c r="E4621" s="1">
        <v>44882</v>
      </c>
      <c r="F4621" t="s">
        <v>18</v>
      </c>
      <c r="G4621" s="2">
        <v>32000</v>
      </c>
      <c r="H4621" s="2">
        <v>41368</v>
      </c>
      <c r="I4621" s="2">
        <v>1846</v>
      </c>
      <c r="J4621" s="2">
        <v>7522</v>
      </c>
      <c r="K4621">
        <v>0</v>
      </c>
      <c r="L4621" t="s">
        <v>6584</v>
      </c>
      <c r="M4621" t="s">
        <v>2104</v>
      </c>
      <c r="N4621" t="s">
        <v>148</v>
      </c>
      <c r="O4621">
        <v>96720</v>
      </c>
    </row>
    <row r="4622" spans="1:15" x14ac:dyDescent="0.25">
      <c r="A4622" t="s">
        <v>6533</v>
      </c>
      <c r="B4622" t="s">
        <v>6591</v>
      </c>
      <c r="C4622" t="s">
        <v>82</v>
      </c>
      <c r="D4622" s="1">
        <v>44868</v>
      </c>
      <c r="E4622" s="1">
        <v>44882</v>
      </c>
      <c r="F4622" t="s">
        <v>18</v>
      </c>
      <c r="G4622" s="2">
        <v>16000</v>
      </c>
      <c r="H4622" s="2">
        <v>20173</v>
      </c>
      <c r="I4622" s="2">
        <v>1187</v>
      </c>
      <c r="J4622" s="2">
        <v>2986</v>
      </c>
      <c r="K4622">
        <v>0</v>
      </c>
      <c r="L4622" t="s">
        <v>6592</v>
      </c>
      <c r="M4622" t="s">
        <v>203</v>
      </c>
      <c r="N4622" t="s">
        <v>21</v>
      </c>
      <c r="O4622">
        <v>60124</v>
      </c>
    </row>
    <row r="4623" spans="1:15" x14ac:dyDescent="0.25">
      <c r="A4623" t="s">
        <v>6533</v>
      </c>
      <c r="B4623" t="s">
        <v>6593</v>
      </c>
      <c r="C4623" t="s">
        <v>17</v>
      </c>
      <c r="D4623" s="1">
        <v>44917</v>
      </c>
      <c r="E4623" s="1">
        <v>44922</v>
      </c>
      <c r="F4623" t="s">
        <v>18</v>
      </c>
      <c r="G4623" s="2">
        <v>19500</v>
      </c>
      <c r="H4623" s="2">
        <v>24429</v>
      </c>
      <c r="I4623" s="2">
        <v>1597</v>
      </c>
      <c r="J4623" s="2">
        <v>3332</v>
      </c>
      <c r="K4623">
        <v>0</v>
      </c>
      <c r="L4623" t="s">
        <v>6594</v>
      </c>
      <c r="M4623" t="s">
        <v>88</v>
      </c>
      <c r="N4623" t="s">
        <v>43</v>
      </c>
      <c r="O4623">
        <v>15044</v>
      </c>
    </row>
    <row r="4624" spans="1:15" x14ac:dyDescent="0.25">
      <c r="A4624" t="s">
        <v>6533</v>
      </c>
      <c r="B4624" t="s">
        <v>6595</v>
      </c>
      <c r="C4624" t="s">
        <v>146</v>
      </c>
      <c r="D4624" s="1">
        <v>44868</v>
      </c>
      <c r="E4624" s="1">
        <v>44882</v>
      </c>
      <c r="F4624" t="s">
        <v>18</v>
      </c>
      <c r="G4624" s="2">
        <v>29160</v>
      </c>
      <c r="H4624" s="2">
        <v>35579</v>
      </c>
      <c r="I4624" s="2">
        <v>2249</v>
      </c>
      <c r="J4624" s="2">
        <v>4170</v>
      </c>
      <c r="K4624">
        <v>0</v>
      </c>
      <c r="L4624" t="s">
        <v>226</v>
      </c>
      <c r="M4624" t="s">
        <v>59</v>
      </c>
      <c r="N4624" t="s">
        <v>43</v>
      </c>
      <c r="O4624">
        <v>78006</v>
      </c>
    </row>
    <row r="4625" spans="1:15" x14ac:dyDescent="0.25">
      <c r="A4625" t="s">
        <v>6533</v>
      </c>
      <c r="B4625" t="s">
        <v>6596</v>
      </c>
      <c r="C4625" t="s">
        <v>146</v>
      </c>
      <c r="D4625" s="1">
        <v>44868</v>
      </c>
      <c r="E4625" s="1">
        <v>44882</v>
      </c>
      <c r="F4625" t="s">
        <v>18</v>
      </c>
      <c r="G4625" s="2">
        <v>30150</v>
      </c>
      <c r="H4625" s="2">
        <v>36200</v>
      </c>
      <c r="I4625" s="2">
        <v>2451</v>
      </c>
      <c r="J4625" s="2">
        <v>3599</v>
      </c>
      <c r="K4625">
        <v>0</v>
      </c>
      <c r="L4625" t="s">
        <v>6597</v>
      </c>
      <c r="M4625" t="s">
        <v>52</v>
      </c>
      <c r="N4625" t="s">
        <v>43</v>
      </c>
      <c r="O4625">
        <v>95687</v>
      </c>
    </row>
    <row r="4626" spans="1:15" x14ac:dyDescent="0.25">
      <c r="A4626" t="s">
        <v>6533</v>
      </c>
      <c r="B4626" t="s">
        <v>6598</v>
      </c>
      <c r="C4626" t="s">
        <v>146</v>
      </c>
      <c r="D4626" s="1">
        <v>44868</v>
      </c>
      <c r="E4626" s="1">
        <v>44882</v>
      </c>
      <c r="F4626" t="s">
        <v>18</v>
      </c>
      <c r="G4626" s="2">
        <v>37000</v>
      </c>
      <c r="H4626" s="2">
        <v>45517</v>
      </c>
      <c r="I4626" s="2">
        <v>3854</v>
      </c>
      <c r="J4626" s="2">
        <v>4663</v>
      </c>
      <c r="K4626">
        <v>0</v>
      </c>
      <c r="L4626" t="s">
        <v>5240</v>
      </c>
      <c r="M4626" t="s">
        <v>33</v>
      </c>
      <c r="N4626" t="s">
        <v>43</v>
      </c>
      <c r="O4626">
        <v>38506</v>
      </c>
    </row>
    <row r="4627" spans="1:15" x14ac:dyDescent="0.25">
      <c r="A4627" t="s">
        <v>6533</v>
      </c>
      <c r="B4627" t="s">
        <v>6599</v>
      </c>
      <c r="C4627" t="s">
        <v>17</v>
      </c>
      <c r="D4627" s="1">
        <v>44901</v>
      </c>
      <c r="E4627" s="1">
        <v>44903</v>
      </c>
      <c r="F4627" t="s">
        <v>18</v>
      </c>
      <c r="G4627" s="2">
        <v>12600</v>
      </c>
      <c r="H4627" s="2">
        <v>15995</v>
      </c>
      <c r="I4627" s="2">
        <v>1151</v>
      </c>
      <c r="J4627" s="2">
        <v>2244</v>
      </c>
      <c r="K4627">
        <v>0</v>
      </c>
      <c r="L4627" t="s">
        <v>3157</v>
      </c>
      <c r="M4627" t="s">
        <v>52</v>
      </c>
      <c r="N4627" t="s">
        <v>43</v>
      </c>
      <c r="O4627">
        <v>95070</v>
      </c>
    </row>
    <row r="4628" spans="1:15" x14ac:dyDescent="0.25">
      <c r="A4628" t="s">
        <v>6533</v>
      </c>
      <c r="B4628" t="s">
        <v>6600</v>
      </c>
      <c r="C4628" t="s">
        <v>17</v>
      </c>
      <c r="D4628" s="1">
        <v>44883</v>
      </c>
      <c r="E4628" s="1">
        <v>44887</v>
      </c>
      <c r="F4628" t="s">
        <v>18</v>
      </c>
      <c r="G4628" s="2">
        <v>40000</v>
      </c>
      <c r="H4628" s="2">
        <v>47251</v>
      </c>
      <c r="I4628" s="2">
        <v>3652</v>
      </c>
      <c r="J4628" s="2">
        <v>3599</v>
      </c>
      <c r="K4628">
        <v>0</v>
      </c>
      <c r="L4628" t="s">
        <v>3157</v>
      </c>
      <c r="M4628" t="s">
        <v>52</v>
      </c>
      <c r="N4628" t="s">
        <v>43</v>
      </c>
      <c r="O4628">
        <v>95070</v>
      </c>
    </row>
    <row r="4629" spans="1:15" x14ac:dyDescent="0.25">
      <c r="A4629" t="s">
        <v>6533</v>
      </c>
      <c r="B4629" t="s">
        <v>6601</v>
      </c>
      <c r="C4629" t="s">
        <v>17</v>
      </c>
      <c r="D4629" s="1">
        <v>44859</v>
      </c>
      <c r="E4629" s="1">
        <v>44859</v>
      </c>
      <c r="F4629" t="s">
        <v>54</v>
      </c>
      <c r="G4629" s="2">
        <v>-5000</v>
      </c>
      <c r="H4629" s="2">
        <v>-5000</v>
      </c>
      <c r="I4629" s="2">
        <v>0</v>
      </c>
      <c r="J4629" s="2">
        <v>0</v>
      </c>
      <c r="K4629">
        <v>0</v>
      </c>
      <c r="L4629" t="s">
        <v>17</v>
      </c>
      <c r="M4629" t="s">
        <v>17</v>
      </c>
      <c r="N4629" t="s">
        <v>148</v>
      </c>
      <c r="O4629" t="s">
        <v>17</v>
      </c>
    </row>
    <row r="4630" spans="1:15" x14ac:dyDescent="0.25">
      <c r="A4630" t="s">
        <v>6533</v>
      </c>
      <c r="B4630" t="s">
        <v>6602</v>
      </c>
      <c r="C4630" t="s">
        <v>146</v>
      </c>
      <c r="D4630" s="1">
        <v>44868</v>
      </c>
      <c r="E4630" s="1">
        <v>44882</v>
      </c>
      <c r="F4630" t="s">
        <v>18</v>
      </c>
      <c r="G4630" s="2">
        <v>37000</v>
      </c>
      <c r="H4630" s="2">
        <v>44992</v>
      </c>
      <c r="I4630" s="2">
        <v>3329</v>
      </c>
      <c r="J4630" s="2">
        <v>4663</v>
      </c>
      <c r="K4630">
        <v>0</v>
      </c>
      <c r="L4630" t="s">
        <v>269</v>
      </c>
      <c r="M4630" t="s">
        <v>42</v>
      </c>
      <c r="N4630" t="s">
        <v>43</v>
      </c>
      <c r="O4630">
        <v>21045</v>
      </c>
    </row>
    <row r="4631" spans="1:15" x14ac:dyDescent="0.25">
      <c r="A4631" t="s">
        <v>6533</v>
      </c>
      <c r="B4631" t="s">
        <v>6603</v>
      </c>
      <c r="C4631" t="s">
        <v>146</v>
      </c>
      <c r="D4631" s="1">
        <v>44868</v>
      </c>
      <c r="E4631" s="1">
        <v>44882</v>
      </c>
      <c r="F4631" t="s">
        <v>18</v>
      </c>
      <c r="G4631" s="2">
        <v>37000</v>
      </c>
      <c r="H4631" s="2">
        <v>44992</v>
      </c>
      <c r="I4631" s="2">
        <v>3329</v>
      </c>
      <c r="J4631" s="2">
        <v>4663</v>
      </c>
      <c r="K4631">
        <v>0</v>
      </c>
      <c r="L4631" t="s">
        <v>6604</v>
      </c>
      <c r="M4631" t="s">
        <v>42</v>
      </c>
      <c r="N4631" t="s">
        <v>43</v>
      </c>
      <c r="O4631">
        <v>20878</v>
      </c>
    </row>
    <row r="4632" spans="1:15" x14ac:dyDescent="0.25">
      <c r="A4632" t="s">
        <v>6533</v>
      </c>
      <c r="B4632" t="s">
        <v>6605</v>
      </c>
      <c r="C4632" t="s">
        <v>17</v>
      </c>
      <c r="D4632" s="1">
        <v>44852</v>
      </c>
      <c r="E4632" s="1">
        <v>44852</v>
      </c>
      <c r="F4632" t="s">
        <v>23</v>
      </c>
      <c r="G4632" s="2">
        <v>5000</v>
      </c>
      <c r="H4632" s="2">
        <v>5000</v>
      </c>
      <c r="I4632" s="2">
        <v>0</v>
      </c>
      <c r="J4632" s="2">
        <v>0</v>
      </c>
      <c r="K4632">
        <v>0</v>
      </c>
      <c r="L4632" t="s">
        <v>17</v>
      </c>
      <c r="M4632" t="s">
        <v>17</v>
      </c>
      <c r="N4632" t="s">
        <v>148</v>
      </c>
      <c r="O4632" t="s">
        <v>17</v>
      </c>
    </row>
    <row r="4633" spans="1:15" x14ac:dyDescent="0.25">
      <c r="A4633" t="s">
        <v>6533</v>
      </c>
      <c r="B4633" t="s">
        <v>6606</v>
      </c>
      <c r="C4633" t="s">
        <v>146</v>
      </c>
      <c r="D4633" s="1">
        <v>44868</v>
      </c>
      <c r="E4633" s="1">
        <v>44868</v>
      </c>
      <c r="F4633" t="s">
        <v>54</v>
      </c>
      <c r="G4633" s="2">
        <v>-37350</v>
      </c>
      <c r="H4633" s="2">
        <v>-45173</v>
      </c>
      <c r="I4633" s="2">
        <v>-2957</v>
      </c>
      <c r="J4633" s="2">
        <v>-4866</v>
      </c>
      <c r="K4633">
        <v>0</v>
      </c>
      <c r="L4633" t="s">
        <v>2519</v>
      </c>
      <c r="M4633" t="s">
        <v>134</v>
      </c>
      <c r="N4633" t="s">
        <v>148</v>
      </c>
      <c r="O4633">
        <v>47274</v>
      </c>
    </row>
    <row r="4634" spans="1:15" x14ac:dyDescent="0.25">
      <c r="A4634" t="s">
        <v>6533</v>
      </c>
      <c r="B4634" t="s">
        <v>6607</v>
      </c>
      <c r="C4634" t="s">
        <v>146</v>
      </c>
      <c r="D4634" s="1">
        <v>44879</v>
      </c>
      <c r="E4634" s="1">
        <v>44882</v>
      </c>
      <c r="F4634" t="s">
        <v>18</v>
      </c>
      <c r="G4634" s="2">
        <v>37000</v>
      </c>
      <c r="H4634" s="2">
        <v>44566</v>
      </c>
      <c r="I4634" s="2">
        <v>3396</v>
      </c>
      <c r="J4634" s="2">
        <v>4170</v>
      </c>
      <c r="K4634">
        <v>0</v>
      </c>
      <c r="L4634" t="s">
        <v>127</v>
      </c>
      <c r="M4634" t="s">
        <v>59</v>
      </c>
      <c r="N4634" t="s">
        <v>43</v>
      </c>
      <c r="O4634">
        <v>76116</v>
      </c>
    </row>
    <row r="4635" spans="1:15" x14ac:dyDescent="0.25">
      <c r="A4635" t="s">
        <v>6533</v>
      </c>
      <c r="B4635" t="s">
        <v>6608</v>
      </c>
      <c r="C4635" t="s">
        <v>82</v>
      </c>
      <c r="D4635" s="1">
        <v>44868</v>
      </c>
      <c r="E4635" s="1">
        <v>44882</v>
      </c>
      <c r="F4635" t="s">
        <v>18</v>
      </c>
      <c r="G4635" s="2">
        <v>18000</v>
      </c>
      <c r="H4635" s="2">
        <v>21893</v>
      </c>
      <c r="I4635" s="2">
        <v>810</v>
      </c>
      <c r="J4635" s="2">
        <v>3083</v>
      </c>
      <c r="K4635">
        <v>0</v>
      </c>
      <c r="L4635" t="s">
        <v>2633</v>
      </c>
      <c r="M4635" t="s">
        <v>753</v>
      </c>
      <c r="N4635" t="s">
        <v>43</v>
      </c>
      <c r="O4635" t="s">
        <v>6609</v>
      </c>
    </row>
    <row r="4636" spans="1:15" x14ac:dyDescent="0.25">
      <c r="A4636" t="s">
        <v>6533</v>
      </c>
      <c r="B4636" t="s">
        <v>6610</v>
      </c>
      <c r="C4636" t="s">
        <v>17</v>
      </c>
      <c r="D4636" s="1">
        <v>44841</v>
      </c>
      <c r="E4636" s="1">
        <v>44841</v>
      </c>
      <c r="F4636" t="s">
        <v>23</v>
      </c>
      <c r="G4636" s="2">
        <v>5000</v>
      </c>
      <c r="H4636" s="2">
        <v>5000</v>
      </c>
      <c r="I4636" s="2">
        <v>0</v>
      </c>
      <c r="J4636" s="2">
        <v>0</v>
      </c>
      <c r="K4636">
        <v>0</v>
      </c>
      <c r="L4636" t="s">
        <v>17</v>
      </c>
      <c r="M4636" t="s">
        <v>17</v>
      </c>
      <c r="N4636" t="s">
        <v>148</v>
      </c>
      <c r="O4636" t="s">
        <v>17</v>
      </c>
    </row>
    <row r="4637" spans="1:15" x14ac:dyDescent="0.25">
      <c r="A4637" t="s">
        <v>6533</v>
      </c>
      <c r="B4637" t="s">
        <v>6611</v>
      </c>
      <c r="C4637" t="s">
        <v>17</v>
      </c>
      <c r="D4637" s="1">
        <v>44852</v>
      </c>
      <c r="E4637" s="1">
        <v>44852</v>
      </c>
      <c r="F4637" t="s">
        <v>23</v>
      </c>
      <c r="G4637" s="2">
        <v>5000</v>
      </c>
      <c r="H4637" s="2">
        <v>5000</v>
      </c>
      <c r="I4637" s="2">
        <v>0</v>
      </c>
      <c r="J4637" s="2">
        <v>0</v>
      </c>
      <c r="K4637">
        <v>0</v>
      </c>
      <c r="L4637" t="s">
        <v>17</v>
      </c>
      <c r="M4637" t="s">
        <v>17</v>
      </c>
      <c r="N4637" t="s">
        <v>148</v>
      </c>
      <c r="O4637" t="s">
        <v>17</v>
      </c>
    </row>
    <row r="4638" spans="1:15" x14ac:dyDescent="0.25">
      <c r="A4638" t="s">
        <v>6533</v>
      </c>
      <c r="B4638" t="s">
        <v>6612</v>
      </c>
      <c r="C4638" t="s">
        <v>17</v>
      </c>
      <c r="D4638" s="1">
        <v>44917</v>
      </c>
      <c r="E4638" s="1">
        <v>44917</v>
      </c>
      <c r="F4638" t="s">
        <v>23</v>
      </c>
      <c r="G4638" s="2">
        <v>5000</v>
      </c>
      <c r="H4638" s="2">
        <v>5000</v>
      </c>
      <c r="I4638" s="2">
        <v>0</v>
      </c>
      <c r="J4638" s="2">
        <v>0</v>
      </c>
      <c r="K4638">
        <v>0</v>
      </c>
      <c r="L4638" t="s">
        <v>17</v>
      </c>
      <c r="M4638" t="s">
        <v>17</v>
      </c>
      <c r="N4638" t="s">
        <v>148</v>
      </c>
      <c r="O4638" t="s">
        <v>17</v>
      </c>
    </row>
    <row r="4639" spans="1:15" x14ac:dyDescent="0.25">
      <c r="A4639" t="s">
        <v>6533</v>
      </c>
      <c r="B4639" t="s">
        <v>6613</v>
      </c>
      <c r="C4639" t="s">
        <v>146</v>
      </c>
      <c r="D4639" s="1">
        <v>44868</v>
      </c>
      <c r="E4639" s="1">
        <v>44886</v>
      </c>
      <c r="F4639" t="s">
        <v>18</v>
      </c>
      <c r="G4639" s="2">
        <v>40000</v>
      </c>
      <c r="H4639" s="2">
        <v>46263</v>
      </c>
      <c r="I4639" s="2">
        <v>1600</v>
      </c>
      <c r="J4639" s="2">
        <v>4663</v>
      </c>
      <c r="K4639">
        <v>0</v>
      </c>
      <c r="L4639" t="s">
        <v>5627</v>
      </c>
      <c r="M4639" t="s">
        <v>306</v>
      </c>
      <c r="N4639" t="s">
        <v>75</v>
      </c>
      <c r="O4639">
        <v>35205</v>
      </c>
    </row>
    <row r="4640" spans="1:15" x14ac:dyDescent="0.25">
      <c r="A4640" t="s">
        <v>6533</v>
      </c>
      <c r="B4640" t="s">
        <v>6614</v>
      </c>
      <c r="C4640" t="s">
        <v>17</v>
      </c>
      <c r="D4640" s="1">
        <v>44837</v>
      </c>
      <c r="E4640" s="1">
        <v>44837</v>
      </c>
      <c r="F4640" t="s">
        <v>23</v>
      </c>
      <c r="G4640" s="2">
        <v>5000</v>
      </c>
      <c r="H4640" s="2">
        <v>5000</v>
      </c>
      <c r="I4640" s="2">
        <v>0</v>
      </c>
      <c r="J4640" s="2">
        <v>0</v>
      </c>
      <c r="K4640">
        <v>0</v>
      </c>
      <c r="L4640" t="s">
        <v>17</v>
      </c>
      <c r="M4640" t="s">
        <v>17</v>
      </c>
      <c r="N4640" t="s">
        <v>148</v>
      </c>
      <c r="O4640" t="s">
        <v>17</v>
      </c>
    </row>
    <row r="4641" spans="1:15" x14ac:dyDescent="0.25">
      <c r="A4641" t="s">
        <v>6533</v>
      </c>
      <c r="B4641" t="s">
        <v>6615</v>
      </c>
      <c r="C4641" t="s">
        <v>82</v>
      </c>
      <c r="D4641" s="1">
        <v>44868</v>
      </c>
      <c r="E4641" s="1">
        <v>44882</v>
      </c>
      <c r="F4641" t="s">
        <v>18</v>
      </c>
      <c r="G4641" s="2">
        <v>21000</v>
      </c>
      <c r="H4641" s="2">
        <v>25712</v>
      </c>
      <c r="I4641" s="2">
        <v>1760</v>
      </c>
      <c r="J4641" s="2">
        <v>2952</v>
      </c>
      <c r="K4641">
        <v>0</v>
      </c>
      <c r="L4641" t="s">
        <v>1448</v>
      </c>
      <c r="M4641" t="s">
        <v>198</v>
      </c>
      <c r="N4641" t="s">
        <v>43</v>
      </c>
      <c r="O4641">
        <v>89012</v>
      </c>
    </row>
    <row r="4642" spans="1:15" x14ac:dyDescent="0.25">
      <c r="A4642" t="s">
        <v>6533</v>
      </c>
      <c r="B4642" t="s">
        <v>6616</v>
      </c>
      <c r="C4642" t="s">
        <v>146</v>
      </c>
      <c r="D4642" s="1">
        <v>44868</v>
      </c>
      <c r="E4642" s="1">
        <v>44882</v>
      </c>
      <c r="F4642" t="s">
        <v>18</v>
      </c>
      <c r="G4642" s="2">
        <v>26050</v>
      </c>
      <c r="H4642" s="2">
        <v>32557</v>
      </c>
      <c r="I4642" s="2">
        <v>1844</v>
      </c>
      <c r="J4642" s="2">
        <v>4663</v>
      </c>
      <c r="K4642">
        <v>0</v>
      </c>
      <c r="L4642" t="s">
        <v>6617</v>
      </c>
      <c r="M4642" t="s">
        <v>138</v>
      </c>
      <c r="N4642" t="s">
        <v>21</v>
      </c>
      <c r="O4642">
        <v>48074</v>
      </c>
    </row>
    <row r="4643" spans="1:15" x14ac:dyDescent="0.25">
      <c r="A4643" t="s">
        <v>6533</v>
      </c>
      <c r="B4643" t="s">
        <v>6618</v>
      </c>
      <c r="C4643" t="s">
        <v>146</v>
      </c>
      <c r="D4643" s="1">
        <v>44868</v>
      </c>
      <c r="E4643" s="1">
        <v>44882</v>
      </c>
      <c r="F4643" t="s">
        <v>18</v>
      </c>
      <c r="G4643" s="2">
        <v>32000</v>
      </c>
      <c r="H4643" s="2">
        <v>39155</v>
      </c>
      <c r="I4643" s="2">
        <v>2985</v>
      </c>
      <c r="J4643" s="2">
        <v>4170</v>
      </c>
      <c r="K4643">
        <v>0</v>
      </c>
      <c r="L4643" t="s">
        <v>6619</v>
      </c>
      <c r="M4643" t="s">
        <v>59</v>
      </c>
      <c r="N4643" t="s">
        <v>43</v>
      </c>
      <c r="O4643">
        <v>77381</v>
      </c>
    </row>
    <row r="4644" spans="1:15" x14ac:dyDescent="0.25">
      <c r="A4644" t="s">
        <v>6533</v>
      </c>
      <c r="B4644" t="s">
        <v>6620</v>
      </c>
      <c r="C4644" t="s">
        <v>146</v>
      </c>
      <c r="D4644" s="1">
        <v>44868</v>
      </c>
      <c r="E4644" s="1">
        <v>44882</v>
      </c>
      <c r="F4644" t="s">
        <v>18</v>
      </c>
      <c r="G4644" s="2">
        <v>27400</v>
      </c>
      <c r="H4644" s="2">
        <v>34147</v>
      </c>
      <c r="I4644" s="2">
        <v>2084</v>
      </c>
      <c r="J4644" s="2">
        <v>4663</v>
      </c>
      <c r="K4644">
        <v>0</v>
      </c>
      <c r="L4644" t="s">
        <v>6621</v>
      </c>
      <c r="M4644" t="s">
        <v>71</v>
      </c>
      <c r="N4644" t="s">
        <v>43</v>
      </c>
      <c r="O4644">
        <v>34761</v>
      </c>
    </row>
    <row r="4645" spans="1:15" x14ac:dyDescent="0.25">
      <c r="A4645" t="s">
        <v>6533</v>
      </c>
      <c r="B4645" t="s">
        <v>6622</v>
      </c>
      <c r="C4645" t="s">
        <v>82</v>
      </c>
      <c r="D4645" s="1">
        <v>44868</v>
      </c>
      <c r="E4645" s="1">
        <v>44882</v>
      </c>
      <c r="F4645" t="s">
        <v>18</v>
      </c>
      <c r="G4645" s="2">
        <v>16000</v>
      </c>
      <c r="H4645" s="2">
        <v>21392</v>
      </c>
      <c r="I4645" s="2">
        <v>2406</v>
      </c>
      <c r="J4645" s="2">
        <v>2986</v>
      </c>
      <c r="K4645">
        <v>0</v>
      </c>
      <c r="L4645" t="s">
        <v>6623</v>
      </c>
      <c r="M4645" t="s">
        <v>141</v>
      </c>
      <c r="N4645" t="s">
        <v>43</v>
      </c>
      <c r="O4645">
        <v>40222</v>
      </c>
    </row>
    <row r="4646" spans="1:15" x14ac:dyDescent="0.25">
      <c r="A4646" t="s">
        <v>6533</v>
      </c>
      <c r="B4646" t="s">
        <v>6624</v>
      </c>
      <c r="C4646" t="s">
        <v>82</v>
      </c>
      <c r="D4646" s="1">
        <v>44868</v>
      </c>
      <c r="E4646" s="1">
        <v>44882</v>
      </c>
      <c r="F4646" t="s">
        <v>18</v>
      </c>
      <c r="G4646" s="2">
        <v>25500</v>
      </c>
      <c r="H4646" s="2">
        <v>29781</v>
      </c>
      <c r="I4646" s="2">
        <v>1172</v>
      </c>
      <c r="J4646" s="2">
        <v>3109</v>
      </c>
      <c r="K4646">
        <v>0</v>
      </c>
      <c r="L4646" t="s">
        <v>1775</v>
      </c>
      <c r="M4646" t="s">
        <v>277</v>
      </c>
      <c r="N4646" t="s">
        <v>43</v>
      </c>
      <c r="O4646">
        <v>80015</v>
      </c>
    </row>
    <row r="4647" spans="1:15" x14ac:dyDescent="0.25">
      <c r="A4647" t="s">
        <v>6533</v>
      </c>
      <c r="B4647" t="s">
        <v>6625</v>
      </c>
      <c r="C4647" t="s">
        <v>146</v>
      </c>
      <c r="D4647" s="1">
        <v>44868</v>
      </c>
      <c r="E4647" s="1">
        <v>44882</v>
      </c>
      <c r="F4647" t="s">
        <v>18</v>
      </c>
      <c r="G4647" s="2">
        <v>32000</v>
      </c>
      <c r="H4647" s="2">
        <v>39155</v>
      </c>
      <c r="I4647" s="2">
        <v>2985</v>
      </c>
      <c r="J4647" s="2">
        <v>4170</v>
      </c>
      <c r="K4647">
        <v>0</v>
      </c>
      <c r="L4647" t="s">
        <v>6626</v>
      </c>
      <c r="M4647" t="s">
        <v>59</v>
      </c>
      <c r="N4647" t="s">
        <v>43</v>
      </c>
      <c r="O4647">
        <v>78015</v>
      </c>
    </row>
    <row r="4648" spans="1:15" x14ac:dyDescent="0.25">
      <c r="A4648" t="s">
        <v>6533</v>
      </c>
      <c r="B4648" t="s">
        <v>6627</v>
      </c>
      <c r="C4648" t="s">
        <v>146</v>
      </c>
      <c r="D4648" s="1">
        <v>44868</v>
      </c>
      <c r="E4648" s="1">
        <v>44882</v>
      </c>
      <c r="F4648" t="s">
        <v>18</v>
      </c>
      <c r="G4648" s="2">
        <v>32000</v>
      </c>
      <c r="H4648" s="2">
        <v>38424</v>
      </c>
      <c r="I4648" s="2">
        <v>1761</v>
      </c>
      <c r="J4648" s="2">
        <v>4663</v>
      </c>
      <c r="K4648">
        <v>0</v>
      </c>
      <c r="L4648" t="s">
        <v>2370</v>
      </c>
      <c r="M4648" t="s">
        <v>299</v>
      </c>
      <c r="N4648" t="s">
        <v>43</v>
      </c>
      <c r="O4648">
        <v>53703</v>
      </c>
    </row>
    <row r="4649" spans="1:15" x14ac:dyDescent="0.25">
      <c r="A4649" t="s">
        <v>6533</v>
      </c>
      <c r="B4649" t="s">
        <v>6628</v>
      </c>
      <c r="C4649" t="s">
        <v>146</v>
      </c>
      <c r="D4649" s="1">
        <v>44868</v>
      </c>
      <c r="E4649" s="1">
        <v>44882</v>
      </c>
      <c r="F4649" t="s">
        <v>18</v>
      </c>
      <c r="G4649" s="2">
        <v>26950</v>
      </c>
      <c r="H4649" s="2">
        <v>32511</v>
      </c>
      <c r="I4649" s="2">
        <v>2478</v>
      </c>
      <c r="J4649" s="2">
        <v>3083</v>
      </c>
      <c r="K4649">
        <v>0</v>
      </c>
      <c r="L4649" t="s">
        <v>927</v>
      </c>
      <c r="M4649" t="s">
        <v>59</v>
      </c>
      <c r="N4649" t="s">
        <v>43</v>
      </c>
      <c r="O4649">
        <v>76092</v>
      </c>
    </row>
    <row r="4650" spans="1:15" x14ac:dyDescent="0.25">
      <c r="A4650" t="s">
        <v>6629</v>
      </c>
      <c r="B4650" t="s">
        <v>6630</v>
      </c>
      <c r="C4650" t="s">
        <v>17</v>
      </c>
      <c r="D4650" s="1">
        <v>44906</v>
      </c>
      <c r="E4650" s="1">
        <v>44911</v>
      </c>
      <c r="F4650" t="s">
        <v>18</v>
      </c>
      <c r="G4650" s="2">
        <v>29500</v>
      </c>
      <c r="H4650" s="2">
        <v>36428</v>
      </c>
      <c r="I4650" s="2">
        <v>2265</v>
      </c>
      <c r="J4650" s="2">
        <v>4663</v>
      </c>
      <c r="K4650">
        <v>0</v>
      </c>
      <c r="L4650" t="s">
        <v>2370</v>
      </c>
      <c r="M4650" t="s">
        <v>78</v>
      </c>
      <c r="N4650" t="s">
        <v>148</v>
      </c>
      <c r="O4650">
        <v>7940</v>
      </c>
    </row>
    <row r="4651" spans="1:15" x14ac:dyDescent="0.25">
      <c r="A4651" t="s">
        <v>6629</v>
      </c>
      <c r="B4651" t="s">
        <v>6631</v>
      </c>
      <c r="C4651" t="s">
        <v>146</v>
      </c>
      <c r="D4651" s="1">
        <v>44879</v>
      </c>
      <c r="E4651" s="1">
        <v>44898</v>
      </c>
      <c r="F4651" t="s">
        <v>18</v>
      </c>
      <c r="G4651" s="2">
        <v>32000</v>
      </c>
      <c r="H4651" s="2">
        <v>36866</v>
      </c>
      <c r="I4651" s="2">
        <v>0</v>
      </c>
      <c r="J4651" s="2">
        <v>4866</v>
      </c>
      <c r="K4651">
        <v>0</v>
      </c>
      <c r="L4651" t="s">
        <v>783</v>
      </c>
      <c r="M4651" t="s">
        <v>1919</v>
      </c>
      <c r="N4651" t="s">
        <v>148</v>
      </c>
      <c r="O4651">
        <v>19809</v>
      </c>
    </row>
    <row r="4652" spans="1:15" x14ac:dyDescent="0.25">
      <c r="A4652" t="s">
        <v>6629</v>
      </c>
      <c r="B4652" t="s">
        <v>6632</v>
      </c>
      <c r="C4652" t="s">
        <v>146</v>
      </c>
      <c r="D4652" s="1">
        <v>44879</v>
      </c>
      <c r="E4652" s="1">
        <v>44898</v>
      </c>
      <c r="F4652" t="s">
        <v>18</v>
      </c>
      <c r="G4652" s="2">
        <v>32000</v>
      </c>
      <c r="H4652" s="2">
        <v>39310</v>
      </c>
      <c r="I4652" s="2">
        <v>2444</v>
      </c>
      <c r="J4652" s="2">
        <v>4866</v>
      </c>
      <c r="K4652">
        <v>0</v>
      </c>
      <c r="L4652" t="s">
        <v>5645</v>
      </c>
      <c r="M4652" t="s">
        <v>78</v>
      </c>
      <c r="N4652" t="s">
        <v>148</v>
      </c>
      <c r="O4652">
        <v>7306</v>
      </c>
    </row>
    <row r="4653" spans="1:15" x14ac:dyDescent="0.25">
      <c r="A4653" t="s">
        <v>6629</v>
      </c>
      <c r="B4653" t="s">
        <v>6633</v>
      </c>
      <c r="C4653" t="s">
        <v>17</v>
      </c>
      <c r="D4653" s="1">
        <v>44915</v>
      </c>
      <c r="E4653" s="1">
        <v>44917</v>
      </c>
      <c r="F4653" t="s">
        <v>18</v>
      </c>
      <c r="G4653" s="2">
        <v>0</v>
      </c>
      <c r="H4653" s="2">
        <v>0</v>
      </c>
      <c r="I4653" s="2">
        <v>0</v>
      </c>
      <c r="J4653" s="2">
        <v>0</v>
      </c>
      <c r="K4653">
        <v>0</v>
      </c>
      <c r="L4653" t="s">
        <v>704</v>
      </c>
      <c r="M4653" t="s">
        <v>78</v>
      </c>
      <c r="N4653" t="s">
        <v>148</v>
      </c>
      <c r="O4653">
        <v>8690</v>
      </c>
    </row>
    <row r="4654" spans="1:15" x14ac:dyDescent="0.25">
      <c r="A4654" t="s">
        <v>6629</v>
      </c>
      <c r="B4654" t="s">
        <v>6634</v>
      </c>
      <c r="C4654" t="s">
        <v>146</v>
      </c>
      <c r="D4654" s="1">
        <v>44879</v>
      </c>
      <c r="E4654" s="1">
        <v>44898</v>
      </c>
      <c r="F4654" t="s">
        <v>18</v>
      </c>
      <c r="G4654" s="2">
        <v>32000</v>
      </c>
      <c r="H4654" s="2">
        <v>39310</v>
      </c>
      <c r="I4654" s="2">
        <v>2444</v>
      </c>
      <c r="J4654" s="2">
        <v>4866</v>
      </c>
      <c r="K4654">
        <v>0</v>
      </c>
      <c r="L4654" t="s">
        <v>940</v>
      </c>
      <c r="M4654" t="s">
        <v>78</v>
      </c>
      <c r="N4654" t="s">
        <v>148</v>
      </c>
      <c r="O4654">
        <v>7731</v>
      </c>
    </row>
    <row r="4655" spans="1:15" x14ac:dyDescent="0.25">
      <c r="A4655" t="s">
        <v>6629</v>
      </c>
      <c r="B4655" t="s">
        <v>6635</v>
      </c>
      <c r="C4655" t="s">
        <v>146</v>
      </c>
      <c r="D4655" s="1">
        <v>44879</v>
      </c>
      <c r="E4655" s="1">
        <v>44898</v>
      </c>
      <c r="F4655" t="s">
        <v>18</v>
      </c>
      <c r="G4655" s="2">
        <v>32000</v>
      </c>
      <c r="H4655" s="2">
        <v>39310</v>
      </c>
      <c r="I4655" s="2">
        <v>2444</v>
      </c>
      <c r="J4655" s="2">
        <v>4866</v>
      </c>
      <c r="K4655">
        <v>0</v>
      </c>
      <c r="L4655" t="s">
        <v>6636</v>
      </c>
      <c r="M4655" t="s">
        <v>78</v>
      </c>
      <c r="N4655" t="s">
        <v>148</v>
      </c>
      <c r="O4655" t="s">
        <v>6637</v>
      </c>
    </row>
    <row r="4656" spans="1:15" x14ac:dyDescent="0.25">
      <c r="A4656" t="s">
        <v>6629</v>
      </c>
      <c r="B4656" t="s">
        <v>6638</v>
      </c>
      <c r="C4656" t="s">
        <v>17</v>
      </c>
      <c r="D4656" s="1">
        <v>44839</v>
      </c>
      <c r="E4656" s="1">
        <v>44839</v>
      </c>
      <c r="F4656" t="s">
        <v>23</v>
      </c>
      <c r="G4656" s="2">
        <v>5000</v>
      </c>
      <c r="H4656" s="2">
        <v>5000</v>
      </c>
      <c r="I4656" s="2">
        <v>0</v>
      </c>
      <c r="J4656" s="2">
        <v>0</v>
      </c>
      <c r="K4656">
        <v>0</v>
      </c>
      <c r="L4656" t="s">
        <v>17</v>
      </c>
      <c r="M4656" t="s">
        <v>17</v>
      </c>
      <c r="N4656" t="s">
        <v>148</v>
      </c>
      <c r="O4656" t="s">
        <v>17</v>
      </c>
    </row>
    <row r="4657" spans="1:15" x14ac:dyDescent="0.25">
      <c r="A4657" t="s">
        <v>6629</v>
      </c>
      <c r="B4657" t="s">
        <v>6639</v>
      </c>
      <c r="C4657" t="s">
        <v>17</v>
      </c>
      <c r="D4657" s="1">
        <v>44838</v>
      </c>
      <c r="E4657" s="1">
        <v>44838</v>
      </c>
      <c r="F4657" t="s">
        <v>23</v>
      </c>
      <c r="G4657" s="2">
        <v>5000</v>
      </c>
      <c r="H4657" s="2">
        <v>5000</v>
      </c>
      <c r="I4657" s="2">
        <v>0</v>
      </c>
      <c r="J4657" s="2">
        <v>0</v>
      </c>
      <c r="K4657">
        <v>0</v>
      </c>
      <c r="L4657" t="s">
        <v>17</v>
      </c>
      <c r="M4657" t="s">
        <v>17</v>
      </c>
      <c r="N4657" t="s">
        <v>148</v>
      </c>
      <c r="O4657" t="s">
        <v>17</v>
      </c>
    </row>
    <row r="4658" spans="1:15" x14ac:dyDescent="0.25">
      <c r="A4658" t="s">
        <v>6629</v>
      </c>
      <c r="B4658" t="s">
        <v>6640</v>
      </c>
      <c r="C4658" t="s">
        <v>17</v>
      </c>
      <c r="D4658" s="1">
        <v>44905</v>
      </c>
      <c r="E4658" s="1">
        <v>44911</v>
      </c>
      <c r="F4658" t="s">
        <v>18</v>
      </c>
      <c r="G4658" s="2">
        <v>25000</v>
      </c>
      <c r="H4658" s="2">
        <v>30209</v>
      </c>
      <c r="I4658" s="2">
        <v>1877</v>
      </c>
      <c r="J4658" s="2">
        <v>3332</v>
      </c>
      <c r="K4658">
        <v>0</v>
      </c>
      <c r="L4658" t="s">
        <v>3339</v>
      </c>
      <c r="M4658" t="s">
        <v>78</v>
      </c>
      <c r="N4658" t="s">
        <v>148</v>
      </c>
      <c r="O4658">
        <v>8755</v>
      </c>
    </row>
    <row r="4659" spans="1:15" x14ac:dyDescent="0.25">
      <c r="A4659" t="s">
        <v>6629</v>
      </c>
      <c r="B4659" t="s">
        <v>6641</v>
      </c>
      <c r="C4659" t="s">
        <v>17</v>
      </c>
      <c r="D4659" s="1">
        <v>44914</v>
      </c>
      <c r="E4659" s="1">
        <v>44914</v>
      </c>
      <c r="F4659" t="s">
        <v>23</v>
      </c>
      <c r="G4659" s="2">
        <v>5000</v>
      </c>
      <c r="H4659" s="2">
        <v>5000</v>
      </c>
      <c r="I4659" s="2">
        <v>0</v>
      </c>
      <c r="J4659" s="2">
        <v>0</v>
      </c>
      <c r="K4659">
        <v>0</v>
      </c>
      <c r="L4659" t="s">
        <v>17</v>
      </c>
      <c r="M4659" t="s">
        <v>17</v>
      </c>
      <c r="N4659" t="s">
        <v>148</v>
      </c>
      <c r="O4659" t="s">
        <v>17</v>
      </c>
    </row>
    <row r="4660" spans="1:15" x14ac:dyDescent="0.25">
      <c r="A4660" t="s">
        <v>6629</v>
      </c>
      <c r="B4660" t="s">
        <v>6642</v>
      </c>
      <c r="C4660" t="s">
        <v>17</v>
      </c>
      <c r="D4660" s="1">
        <v>44838</v>
      </c>
      <c r="E4660" s="1">
        <v>44838</v>
      </c>
      <c r="F4660" t="s">
        <v>23</v>
      </c>
      <c r="G4660" s="2">
        <v>5000</v>
      </c>
      <c r="H4660" s="2">
        <v>5000</v>
      </c>
      <c r="I4660" s="2">
        <v>0</v>
      </c>
      <c r="J4660" s="2">
        <v>0</v>
      </c>
      <c r="K4660">
        <v>0</v>
      </c>
      <c r="L4660" t="s">
        <v>17</v>
      </c>
      <c r="M4660" t="s">
        <v>17</v>
      </c>
      <c r="N4660" t="s">
        <v>148</v>
      </c>
      <c r="O4660" t="s">
        <v>17</v>
      </c>
    </row>
    <row r="4661" spans="1:15" x14ac:dyDescent="0.25">
      <c r="A4661" t="s">
        <v>6629</v>
      </c>
      <c r="B4661" t="s">
        <v>6643</v>
      </c>
      <c r="C4661" t="s">
        <v>17</v>
      </c>
      <c r="D4661" s="1">
        <v>44838</v>
      </c>
      <c r="E4661" s="1">
        <v>44838</v>
      </c>
      <c r="F4661" t="s">
        <v>23</v>
      </c>
      <c r="G4661" s="2">
        <v>5000</v>
      </c>
      <c r="H4661" s="2">
        <v>5000</v>
      </c>
      <c r="I4661" s="2">
        <v>0</v>
      </c>
      <c r="J4661" s="2">
        <v>0</v>
      </c>
      <c r="K4661">
        <v>0</v>
      </c>
      <c r="L4661" t="s">
        <v>17</v>
      </c>
      <c r="M4661" t="s">
        <v>17</v>
      </c>
      <c r="N4661" t="s">
        <v>148</v>
      </c>
      <c r="O4661" t="s">
        <v>17</v>
      </c>
    </row>
    <row r="4662" spans="1:15" x14ac:dyDescent="0.25">
      <c r="A4662" t="s">
        <v>6629</v>
      </c>
      <c r="B4662" t="s">
        <v>6644</v>
      </c>
      <c r="C4662" t="s">
        <v>82</v>
      </c>
      <c r="D4662" s="1">
        <v>44879</v>
      </c>
      <c r="E4662" s="1">
        <v>44898</v>
      </c>
      <c r="F4662" t="s">
        <v>18</v>
      </c>
      <c r="G4662" s="2">
        <v>16000</v>
      </c>
      <c r="H4662" s="2">
        <v>20245</v>
      </c>
      <c r="I4662" s="2">
        <v>1259</v>
      </c>
      <c r="J4662" s="2">
        <v>2986</v>
      </c>
      <c r="K4662">
        <v>0</v>
      </c>
      <c r="L4662" t="s">
        <v>6645</v>
      </c>
      <c r="M4662" t="s">
        <v>78</v>
      </c>
      <c r="N4662" t="s">
        <v>148</v>
      </c>
      <c r="O4662">
        <v>7828</v>
      </c>
    </row>
    <row r="4663" spans="1:15" x14ac:dyDescent="0.25">
      <c r="A4663" t="s">
        <v>6629</v>
      </c>
      <c r="B4663" t="s">
        <v>6646</v>
      </c>
      <c r="C4663" t="s">
        <v>17</v>
      </c>
      <c r="D4663" s="1">
        <v>44922</v>
      </c>
      <c r="E4663" s="1">
        <v>44922</v>
      </c>
      <c r="F4663" t="s">
        <v>23</v>
      </c>
      <c r="G4663" s="2">
        <v>5000</v>
      </c>
      <c r="H4663" s="2">
        <v>5000</v>
      </c>
      <c r="I4663" s="2">
        <v>0</v>
      </c>
      <c r="J4663" s="2">
        <v>0</v>
      </c>
      <c r="K4663">
        <v>0</v>
      </c>
      <c r="L4663" t="s">
        <v>17</v>
      </c>
      <c r="M4663" t="s">
        <v>17</v>
      </c>
      <c r="N4663" t="s">
        <v>148</v>
      </c>
      <c r="O4663" t="s">
        <v>17</v>
      </c>
    </row>
    <row r="4664" spans="1:15" x14ac:dyDescent="0.25">
      <c r="A4664" t="s">
        <v>6629</v>
      </c>
      <c r="B4664" t="s">
        <v>6647</v>
      </c>
      <c r="C4664" t="s">
        <v>17</v>
      </c>
      <c r="D4664" s="1">
        <v>44837</v>
      </c>
      <c r="E4664" s="1">
        <v>44837</v>
      </c>
      <c r="F4664" t="s">
        <v>18</v>
      </c>
      <c r="G4664" s="2">
        <v>5000</v>
      </c>
      <c r="H4664" s="2">
        <v>5388</v>
      </c>
      <c r="I4664" s="2">
        <v>388</v>
      </c>
      <c r="J4664" s="2">
        <v>0</v>
      </c>
      <c r="K4664">
        <v>0</v>
      </c>
      <c r="L4664" t="s">
        <v>17</v>
      </c>
      <c r="M4664" t="s">
        <v>17</v>
      </c>
      <c r="N4664" t="s">
        <v>148</v>
      </c>
      <c r="O4664" t="s">
        <v>17</v>
      </c>
    </row>
    <row r="4665" spans="1:15" x14ac:dyDescent="0.25">
      <c r="A4665" t="s">
        <v>6629</v>
      </c>
      <c r="B4665" t="s">
        <v>6648</v>
      </c>
      <c r="C4665" t="s">
        <v>17</v>
      </c>
      <c r="D4665" s="1">
        <v>44839</v>
      </c>
      <c r="E4665" s="1">
        <v>44839</v>
      </c>
      <c r="F4665" t="s">
        <v>23</v>
      </c>
      <c r="G4665" s="2">
        <v>5000</v>
      </c>
      <c r="H4665" s="2">
        <v>5000</v>
      </c>
      <c r="I4665" s="2">
        <v>0</v>
      </c>
      <c r="J4665" s="2">
        <v>0</v>
      </c>
      <c r="K4665">
        <v>0</v>
      </c>
      <c r="L4665" t="s">
        <v>17</v>
      </c>
      <c r="M4665" t="s">
        <v>17</v>
      </c>
      <c r="N4665" t="s">
        <v>148</v>
      </c>
      <c r="O4665" t="s">
        <v>17</v>
      </c>
    </row>
    <row r="4666" spans="1:15" x14ac:dyDescent="0.25">
      <c r="A4666" t="s">
        <v>6629</v>
      </c>
      <c r="B4666" t="s">
        <v>6649</v>
      </c>
      <c r="C4666" t="s">
        <v>17</v>
      </c>
      <c r="D4666" s="1">
        <v>44844</v>
      </c>
      <c r="E4666" s="1">
        <v>44844</v>
      </c>
      <c r="F4666" t="s">
        <v>23</v>
      </c>
      <c r="G4666" s="2">
        <v>5000</v>
      </c>
      <c r="H4666" s="2">
        <v>5000</v>
      </c>
      <c r="I4666" s="2">
        <v>0</v>
      </c>
      <c r="J4666" s="2">
        <v>0</v>
      </c>
      <c r="K4666">
        <v>0</v>
      </c>
      <c r="L4666" t="s">
        <v>17</v>
      </c>
      <c r="M4666" t="s">
        <v>17</v>
      </c>
      <c r="N4666" t="s">
        <v>148</v>
      </c>
      <c r="O4666" t="s">
        <v>17</v>
      </c>
    </row>
    <row r="4667" spans="1:15" x14ac:dyDescent="0.25">
      <c r="A4667" t="s">
        <v>6629</v>
      </c>
      <c r="B4667" t="s">
        <v>6650</v>
      </c>
      <c r="C4667" t="s">
        <v>17</v>
      </c>
      <c r="D4667" s="1">
        <v>44838</v>
      </c>
      <c r="E4667" s="1">
        <v>44838</v>
      </c>
      <c r="F4667" t="s">
        <v>23</v>
      </c>
      <c r="G4667" s="2">
        <v>5000</v>
      </c>
      <c r="H4667" s="2">
        <v>5000</v>
      </c>
      <c r="I4667" s="2">
        <v>0</v>
      </c>
      <c r="J4667" s="2">
        <v>0</v>
      </c>
      <c r="K4667">
        <v>0</v>
      </c>
      <c r="L4667" t="s">
        <v>17</v>
      </c>
      <c r="M4667" t="s">
        <v>17</v>
      </c>
      <c r="N4667" t="s">
        <v>148</v>
      </c>
      <c r="O4667" t="s">
        <v>17</v>
      </c>
    </row>
    <row r="4668" spans="1:15" x14ac:dyDescent="0.25">
      <c r="A4668" t="s">
        <v>6629</v>
      </c>
      <c r="B4668" t="s">
        <v>6651</v>
      </c>
      <c r="C4668" t="s">
        <v>17</v>
      </c>
      <c r="D4668" s="1">
        <v>44905</v>
      </c>
      <c r="E4668" s="1">
        <v>44911</v>
      </c>
      <c r="F4668" t="s">
        <v>18</v>
      </c>
      <c r="G4668" s="2">
        <v>19500</v>
      </c>
      <c r="H4668" s="2">
        <v>24345</v>
      </c>
      <c r="I4668" s="2">
        <v>1513</v>
      </c>
      <c r="J4668" s="2">
        <v>3332</v>
      </c>
      <c r="K4668">
        <v>0</v>
      </c>
      <c r="L4668" t="s">
        <v>6652</v>
      </c>
      <c r="M4668" t="s">
        <v>78</v>
      </c>
      <c r="N4668" t="s">
        <v>148</v>
      </c>
      <c r="O4668">
        <v>7960</v>
      </c>
    </row>
    <row r="4669" spans="1:15" x14ac:dyDescent="0.25">
      <c r="A4669" t="s">
        <v>6629</v>
      </c>
      <c r="B4669" t="s">
        <v>6653</v>
      </c>
      <c r="C4669" t="s">
        <v>146</v>
      </c>
      <c r="D4669" s="1">
        <v>44879</v>
      </c>
      <c r="E4669" s="1">
        <v>44898</v>
      </c>
      <c r="F4669" t="s">
        <v>18</v>
      </c>
      <c r="G4669" s="2">
        <v>28000</v>
      </c>
      <c r="H4669" s="2">
        <v>35785</v>
      </c>
      <c r="I4669" s="2">
        <v>2919</v>
      </c>
      <c r="J4669" s="2">
        <v>4866</v>
      </c>
      <c r="K4669">
        <v>0</v>
      </c>
      <c r="L4669" t="s">
        <v>498</v>
      </c>
      <c r="M4669" t="s">
        <v>39</v>
      </c>
      <c r="N4669" t="s">
        <v>148</v>
      </c>
      <c r="O4669">
        <v>11230</v>
      </c>
    </row>
    <row r="4670" spans="1:15" x14ac:dyDescent="0.25">
      <c r="A4670" t="s">
        <v>6629</v>
      </c>
      <c r="B4670" t="s">
        <v>6654</v>
      </c>
      <c r="C4670" t="s">
        <v>17</v>
      </c>
      <c r="D4670" s="1">
        <v>44839</v>
      </c>
      <c r="E4670" s="1">
        <v>44839</v>
      </c>
      <c r="F4670" t="s">
        <v>23</v>
      </c>
      <c r="G4670" s="2">
        <v>5000</v>
      </c>
      <c r="H4670" s="2">
        <v>5000</v>
      </c>
      <c r="I4670" s="2">
        <v>0</v>
      </c>
      <c r="J4670" s="2">
        <v>0</v>
      </c>
      <c r="K4670">
        <v>0</v>
      </c>
      <c r="L4670" t="s">
        <v>17</v>
      </c>
      <c r="M4670" t="s">
        <v>17</v>
      </c>
      <c r="N4670" t="s">
        <v>148</v>
      </c>
      <c r="O4670" t="s">
        <v>17</v>
      </c>
    </row>
    <row r="4671" spans="1:15" x14ac:dyDescent="0.25">
      <c r="A4671" t="s">
        <v>6629</v>
      </c>
      <c r="B4671" t="s">
        <v>6655</v>
      </c>
      <c r="C4671" t="s">
        <v>17</v>
      </c>
      <c r="D4671" s="1">
        <v>44839</v>
      </c>
      <c r="E4671" s="1">
        <v>44839</v>
      </c>
      <c r="F4671" t="s">
        <v>23</v>
      </c>
      <c r="G4671" s="2">
        <v>5000</v>
      </c>
      <c r="H4671" s="2">
        <v>5000</v>
      </c>
      <c r="I4671" s="2">
        <v>0</v>
      </c>
      <c r="J4671" s="2">
        <v>0</v>
      </c>
      <c r="K4671">
        <v>0</v>
      </c>
      <c r="L4671" t="s">
        <v>17</v>
      </c>
      <c r="M4671" t="s">
        <v>17</v>
      </c>
      <c r="N4671" t="s">
        <v>148</v>
      </c>
      <c r="O4671" t="s">
        <v>17</v>
      </c>
    </row>
    <row r="4672" spans="1:15" x14ac:dyDescent="0.25">
      <c r="A4672" t="s">
        <v>6629</v>
      </c>
      <c r="B4672" t="s">
        <v>6656</v>
      </c>
      <c r="C4672" t="s">
        <v>17</v>
      </c>
      <c r="D4672" s="1">
        <v>44839</v>
      </c>
      <c r="E4672" s="1">
        <v>44839</v>
      </c>
      <c r="F4672" t="s">
        <v>23</v>
      </c>
      <c r="G4672" s="2">
        <v>5000</v>
      </c>
      <c r="H4672" s="2">
        <v>5000</v>
      </c>
      <c r="I4672" s="2">
        <v>0</v>
      </c>
      <c r="J4672" s="2">
        <v>0</v>
      </c>
      <c r="K4672">
        <v>0</v>
      </c>
      <c r="L4672" t="s">
        <v>17</v>
      </c>
      <c r="M4672" t="s">
        <v>17</v>
      </c>
      <c r="N4672" t="s">
        <v>148</v>
      </c>
      <c r="O4672" t="s">
        <v>17</v>
      </c>
    </row>
    <row r="4673" spans="1:15" x14ac:dyDescent="0.25">
      <c r="A4673" t="s">
        <v>6629</v>
      </c>
      <c r="B4673" t="s">
        <v>6657</v>
      </c>
      <c r="C4673" t="s">
        <v>146</v>
      </c>
      <c r="D4673" s="1">
        <v>44879</v>
      </c>
      <c r="E4673" s="1">
        <v>44898</v>
      </c>
      <c r="F4673" t="s">
        <v>18</v>
      </c>
      <c r="G4673" s="2">
        <v>36874</v>
      </c>
      <c r="H4673" s="2">
        <v>44508</v>
      </c>
      <c r="I4673" s="2">
        <v>2768</v>
      </c>
      <c r="J4673" s="2">
        <v>4866</v>
      </c>
      <c r="K4673">
        <v>0</v>
      </c>
      <c r="L4673" t="s">
        <v>6658</v>
      </c>
      <c r="M4673" t="s">
        <v>78</v>
      </c>
      <c r="N4673" t="s">
        <v>148</v>
      </c>
      <c r="O4673">
        <v>7657</v>
      </c>
    </row>
    <row r="4674" spans="1:15" x14ac:dyDescent="0.25">
      <c r="A4674" t="s">
        <v>6629</v>
      </c>
      <c r="B4674" t="s">
        <v>6659</v>
      </c>
      <c r="C4674" t="s">
        <v>146</v>
      </c>
      <c r="D4674" s="1">
        <v>44879</v>
      </c>
      <c r="E4674" s="1">
        <v>44898</v>
      </c>
      <c r="F4674" t="s">
        <v>18</v>
      </c>
      <c r="G4674" s="2">
        <v>40000</v>
      </c>
      <c r="H4674" s="2">
        <v>47841</v>
      </c>
      <c r="I4674" s="2">
        <v>2975</v>
      </c>
      <c r="J4674" s="2">
        <v>4866</v>
      </c>
      <c r="K4674">
        <v>0</v>
      </c>
      <c r="L4674" t="s">
        <v>6660</v>
      </c>
      <c r="M4674" t="s">
        <v>78</v>
      </c>
      <c r="N4674" t="s">
        <v>148</v>
      </c>
      <c r="O4674">
        <v>8015</v>
      </c>
    </row>
    <row r="4675" spans="1:15" x14ac:dyDescent="0.25">
      <c r="A4675" t="s">
        <v>6629</v>
      </c>
      <c r="B4675" t="s">
        <v>6661</v>
      </c>
      <c r="C4675" t="s">
        <v>146</v>
      </c>
      <c r="D4675" s="1">
        <v>44879</v>
      </c>
      <c r="E4675" s="1">
        <v>44898</v>
      </c>
      <c r="F4675" t="s">
        <v>18</v>
      </c>
      <c r="G4675" s="2">
        <v>32000</v>
      </c>
      <c r="H4675" s="2">
        <v>39310</v>
      </c>
      <c r="I4675" s="2">
        <v>2444</v>
      </c>
      <c r="J4675" s="2">
        <v>4866</v>
      </c>
      <c r="K4675">
        <v>0</v>
      </c>
      <c r="L4675" t="s">
        <v>6662</v>
      </c>
      <c r="M4675" t="s">
        <v>78</v>
      </c>
      <c r="N4675" t="s">
        <v>148</v>
      </c>
      <c r="O4675">
        <v>7105</v>
      </c>
    </row>
    <row r="4676" spans="1:15" x14ac:dyDescent="0.25">
      <c r="A4676" t="s">
        <v>6629</v>
      </c>
      <c r="B4676" t="s">
        <v>6663</v>
      </c>
      <c r="C4676" t="s">
        <v>146</v>
      </c>
      <c r="D4676" s="1">
        <v>44879</v>
      </c>
      <c r="E4676" s="1">
        <v>44898</v>
      </c>
      <c r="F4676" t="s">
        <v>18</v>
      </c>
      <c r="G4676" s="2">
        <v>32000</v>
      </c>
      <c r="H4676" s="2">
        <v>36866</v>
      </c>
      <c r="I4676" s="2">
        <v>0</v>
      </c>
      <c r="J4676" s="2">
        <v>4866</v>
      </c>
      <c r="K4676">
        <v>0</v>
      </c>
      <c r="L4676" t="s">
        <v>6664</v>
      </c>
      <c r="M4676" t="s">
        <v>274</v>
      </c>
      <c r="N4676" t="s">
        <v>148</v>
      </c>
      <c r="O4676">
        <v>2874</v>
      </c>
    </row>
    <row r="4677" spans="1:15" x14ac:dyDescent="0.25">
      <c r="A4677" t="s">
        <v>6629</v>
      </c>
      <c r="B4677" t="s">
        <v>6665</v>
      </c>
      <c r="C4677" t="s">
        <v>17</v>
      </c>
      <c r="D4677" s="1">
        <v>44896</v>
      </c>
      <c r="E4677" s="1">
        <v>44904</v>
      </c>
      <c r="F4677" t="s">
        <v>18</v>
      </c>
      <c r="G4677" s="2">
        <v>25500</v>
      </c>
      <c r="H4677" s="2">
        <v>30745</v>
      </c>
      <c r="I4677" s="2">
        <v>1913</v>
      </c>
      <c r="J4677" s="2">
        <v>3332</v>
      </c>
      <c r="K4677">
        <v>0</v>
      </c>
      <c r="L4677" t="s">
        <v>6666</v>
      </c>
      <c r="M4677" t="s">
        <v>78</v>
      </c>
      <c r="N4677" t="s">
        <v>148</v>
      </c>
      <c r="O4677">
        <v>7753</v>
      </c>
    </row>
    <row r="4678" spans="1:15" x14ac:dyDescent="0.25">
      <c r="A4678" t="s">
        <v>6629</v>
      </c>
      <c r="B4678" t="s">
        <v>6667</v>
      </c>
      <c r="C4678" t="s">
        <v>17</v>
      </c>
      <c r="D4678" s="1">
        <v>44861</v>
      </c>
      <c r="E4678" s="1">
        <v>44861</v>
      </c>
      <c r="F4678" t="s">
        <v>23</v>
      </c>
      <c r="G4678" s="2">
        <v>5000</v>
      </c>
      <c r="H4678" s="2">
        <v>5000</v>
      </c>
      <c r="I4678" s="2">
        <v>0</v>
      </c>
      <c r="J4678" s="2">
        <v>0</v>
      </c>
      <c r="K4678">
        <v>0</v>
      </c>
      <c r="L4678" t="s">
        <v>17</v>
      </c>
      <c r="M4678" t="s">
        <v>17</v>
      </c>
      <c r="N4678" t="s">
        <v>148</v>
      </c>
      <c r="O4678" t="s">
        <v>17</v>
      </c>
    </row>
    <row r="4679" spans="1:15" x14ac:dyDescent="0.25">
      <c r="A4679" t="s">
        <v>6629</v>
      </c>
      <c r="B4679" t="s">
        <v>6668</v>
      </c>
      <c r="C4679" t="s">
        <v>17</v>
      </c>
      <c r="D4679" s="1">
        <v>44838</v>
      </c>
      <c r="E4679" s="1">
        <v>44838</v>
      </c>
      <c r="F4679" t="s">
        <v>23</v>
      </c>
      <c r="G4679" s="2">
        <v>5000</v>
      </c>
      <c r="H4679" s="2">
        <v>5000</v>
      </c>
      <c r="I4679" s="2">
        <v>0</v>
      </c>
      <c r="J4679" s="2">
        <v>0</v>
      </c>
      <c r="K4679">
        <v>0</v>
      </c>
      <c r="L4679" t="s">
        <v>17</v>
      </c>
      <c r="M4679" t="s">
        <v>17</v>
      </c>
      <c r="N4679" t="s">
        <v>148</v>
      </c>
      <c r="O4679" t="s">
        <v>17</v>
      </c>
    </row>
    <row r="4680" spans="1:15" x14ac:dyDescent="0.25">
      <c r="A4680" t="s">
        <v>6629</v>
      </c>
      <c r="B4680" t="s">
        <v>6669</v>
      </c>
      <c r="C4680" t="s">
        <v>17</v>
      </c>
      <c r="D4680" s="1">
        <v>44867</v>
      </c>
      <c r="E4680" s="1">
        <v>44867</v>
      </c>
      <c r="F4680" t="s">
        <v>23</v>
      </c>
      <c r="G4680" s="2">
        <v>5000</v>
      </c>
      <c r="H4680" s="2">
        <v>5000</v>
      </c>
      <c r="I4680" s="2">
        <v>0</v>
      </c>
      <c r="J4680" s="2">
        <v>0</v>
      </c>
      <c r="K4680">
        <v>0</v>
      </c>
      <c r="L4680" t="s">
        <v>17</v>
      </c>
      <c r="M4680" t="s">
        <v>17</v>
      </c>
      <c r="N4680" t="s">
        <v>148</v>
      </c>
      <c r="O4680" t="s">
        <v>17</v>
      </c>
    </row>
    <row r="4681" spans="1:15" x14ac:dyDescent="0.25">
      <c r="A4681" t="s">
        <v>6629</v>
      </c>
      <c r="B4681" t="s">
        <v>6670</v>
      </c>
      <c r="C4681" t="s">
        <v>82</v>
      </c>
      <c r="D4681" s="1">
        <v>44879</v>
      </c>
      <c r="E4681" s="1">
        <v>44898</v>
      </c>
      <c r="F4681" t="s">
        <v>18</v>
      </c>
      <c r="G4681" s="2">
        <v>16000</v>
      </c>
      <c r="H4681" s="2">
        <v>20125</v>
      </c>
      <c r="I4681" s="2">
        <v>1139</v>
      </c>
      <c r="J4681" s="2">
        <v>2986</v>
      </c>
      <c r="K4681">
        <v>0</v>
      </c>
      <c r="L4681" t="s">
        <v>6671</v>
      </c>
      <c r="M4681" t="s">
        <v>88</v>
      </c>
      <c r="N4681" t="s">
        <v>148</v>
      </c>
      <c r="O4681">
        <v>19025</v>
      </c>
    </row>
    <row r="4682" spans="1:15" x14ac:dyDescent="0.25">
      <c r="A4682" t="s">
        <v>6629</v>
      </c>
      <c r="B4682" t="s">
        <v>6672</v>
      </c>
      <c r="C4682" t="s">
        <v>17</v>
      </c>
      <c r="D4682" s="1">
        <v>44838</v>
      </c>
      <c r="E4682" s="1">
        <v>44838</v>
      </c>
      <c r="F4682" t="s">
        <v>23</v>
      </c>
      <c r="G4682" s="2">
        <v>5000</v>
      </c>
      <c r="H4682" s="2">
        <v>5000</v>
      </c>
      <c r="I4682" s="2">
        <v>0</v>
      </c>
      <c r="J4682" s="2">
        <v>0</v>
      </c>
      <c r="K4682">
        <v>0</v>
      </c>
      <c r="L4682" t="s">
        <v>17</v>
      </c>
      <c r="M4682" t="s">
        <v>17</v>
      </c>
      <c r="N4682" t="s">
        <v>148</v>
      </c>
      <c r="O4682" t="s">
        <v>17</v>
      </c>
    </row>
    <row r="4683" spans="1:15" x14ac:dyDescent="0.25">
      <c r="A4683" t="s">
        <v>6629</v>
      </c>
      <c r="B4683" t="s">
        <v>6673</v>
      </c>
      <c r="C4683" t="s">
        <v>146</v>
      </c>
      <c r="D4683" s="1">
        <v>44879</v>
      </c>
      <c r="E4683" s="1">
        <v>44898</v>
      </c>
      <c r="F4683" t="s">
        <v>18</v>
      </c>
      <c r="G4683" s="2">
        <v>13500</v>
      </c>
      <c r="H4683" s="2">
        <v>17275</v>
      </c>
      <c r="I4683" s="2">
        <v>0</v>
      </c>
      <c r="J4683" s="2">
        <v>3775</v>
      </c>
      <c r="K4683">
        <v>0</v>
      </c>
      <c r="L4683" t="s">
        <v>6662</v>
      </c>
      <c r="M4683" t="s">
        <v>1919</v>
      </c>
      <c r="N4683" t="s">
        <v>148</v>
      </c>
      <c r="O4683">
        <v>19702</v>
      </c>
    </row>
    <row r="4684" spans="1:15" x14ac:dyDescent="0.25">
      <c r="A4684" t="s">
        <v>6629</v>
      </c>
      <c r="B4684" t="s">
        <v>6674</v>
      </c>
      <c r="C4684" t="s">
        <v>17</v>
      </c>
      <c r="D4684" s="1">
        <v>44837</v>
      </c>
      <c r="E4684" s="1">
        <v>44837</v>
      </c>
      <c r="F4684" t="s">
        <v>23</v>
      </c>
      <c r="G4684" s="2">
        <v>5000</v>
      </c>
      <c r="H4684" s="2">
        <v>5000</v>
      </c>
      <c r="I4684" s="2">
        <v>0</v>
      </c>
      <c r="J4684" s="2">
        <v>0</v>
      </c>
      <c r="K4684">
        <v>0</v>
      </c>
      <c r="L4684" t="s">
        <v>17</v>
      </c>
      <c r="M4684" t="s">
        <v>17</v>
      </c>
      <c r="N4684" t="s">
        <v>148</v>
      </c>
      <c r="O4684" t="s">
        <v>17</v>
      </c>
    </row>
    <row r="4685" spans="1:15" x14ac:dyDescent="0.25">
      <c r="A4685" t="s">
        <v>6629</v>
      </c>
      <c r="B4685" t="s">
        <v>6675</v>
      </c>
      <c r="C4685" t="s">
        <v>17</v>
      </c>
      <c r="D4685" s="1">
        <v>44839</v>
      </c>
      <c r="E4685" s="1">
        <v>44839</v>
      </c>
      <c r="F4685" t="s">
        <v>23</v>
      </c>
      <c r="G4685" s="2">
        <v>5000</v>
      </c>
      <c r="H4685" s="2">
        <v>5000</v>
      </c>
      <c r="I4685" s="2">
        <v>0</v>
      </c>
      <c r="J4685" s="2">
        <v>0</v>
      </c>
      <c r="K4685">
        <v>0</v>
      </c>
      <c r="L4685" t="s">
        <v>17</v>
      </c>
      <c r="M4685" t="s">
        <v>17</v>
      </c>
      <c r="N4685" t="s">
        <v>148</v>
      </c>
      <c r="O4685" t="s">
        <v>17</v>
      </c>
    </row>
    <row r="4686" spans="1:15" x14ac:dyDescent="0.25">
      <c r="A4686" t="s">
        <v>6629</v>
      </c>
      <c r="B4686" t="s">
        <v>6676</v>
      </c>
      <c r="C4686" t="s">
        <v>17</v>
      </c>
      <c r="D4686" s="1">
        <v>44839</v>
      </c>
      <c r="E4686" s="1">
        <v>44839</v>
      </c>
      <c r="F4686" t="s">
        <v>23</v>
      </c>
      <c r="G4686" s="2">
        <v>5000</v>
      </c>
      <c r="H4686" s="2">
        <v>5000</v>
      </c>
      <c r="I4686" s="2">
        <v>0</v>
      </c>
      <c r="J4686" s="2">
        <v>0</v>
      </c>
      <c r="K4686">
        <v>0</v>
      </c>
      <c r="L4686" t="s">
        <v>17</v>
      </c>
      <c r="M4686" t="s">
        <v>17</v>
      </c>
      <c r="N4686" t="s">
        <v>148</v>
      </c>
      <c r="O4686" t="s">
        <v>17</v>
      </c>
    </row>
    <row r="4687" spans="1:15" x14ac:dyDescent="0.25">
      <c r="A4687" t="s">
        <v>6629</v>
      </c>
      <c r="B4687" t="s">
        <v>6677</v>
      </c>
      <c r="C4687" t="s">
        <v>17</v>
      </c>
      <c r="D4687" s="1">
        <v>44896</v>
      </c>
      <c r="E4687" s="1">
        <v>44900</v>
      </c>
      <c r="F4687" t="s">
        <v>18</v>
      </c>
      <c r="G4687" s="2">
        <v>23500</v>
      </c>
      <c r="H4687" s="2">
        <v>28612</v>
      </c>
      <c r="I4687" s="2">
        <v>1780</v>
      </c>
      <c r="J4687" s="2">
        <v>3332</v>
      </c>
      <c r="K4687">
        <v>0</v>
      </c>
      <c r="L4687" t="s">
        <v>6678</v>
      </c>
      <c r="M4687" t="s">
        <v>78</v>
      </c>
      <c r="N4687" t="s">
        <v>148</v>
      </c>
      <c r="O4687">
        <v>7016</v>
      </c>
    </row>
    <row r="4688" spans="1:15" x14ac:dyDescent="0.25">
      <c r="A4688" t="s">
        <v>6629</v>
      </c>
      <c r="B4688" t="s">
        <v>6679</v>
      </c>
      <c r="C4688" t="s">
        <v>17</v>
      </c>
      <c r="D4688" s="1">
        <v>44918</v>
      </c>
      <c r="E4688" s="1">
        <v>44923</v>
      </c>
      <c r="F4688" t="s">
        <v>18</v>
      </c>
      <c r="G4688" s="2">
        <v>8500</v>
      </c>
      <c r="H4688" s="2">
        <v>11363</v>
      </c>
      <c r="I4688" s="2">
        <v>707</v>
      </c>
      <c r="J4688" s="2">
        <v>2156</v>
      </c>
      <c r="K4688">
        <v>0</v>
      </c>
      <c r="L4688" t="s">
        <v>1809</v>
      </c>
      <c r="M4688" t="s">
        <v>78</v>
      </c>
      <c r="N4688" t="s">
        <v>148</v>
      </c>
      <c r="O4688">
        <v>7028</v>
      </c>
    </row>
    <row r="4689" spans="1:15" x14ac:dyDescent="0.25">
      <c r="A4689" t="s">
        <v>6629</v>
      </c>
      <c r="B4689" t="s">
        <v>6680</v>
      </c>
      <c r="C4689" t="s">
        <v>17</v>
      </c>
      <c r="D4689" s="1">
        <v>44903</v>
      </c>
      <c r="E4689" s="1">
        <v>44903</v>
      </c>
      <c r="F4689" t="s">
        <v>23</v>
      </c>
      <c r="G4689" s="2">
        <v>5000</v>
      </c>
      <c r="H4689" s="2">
        <v>5000</v>
      </c>
      <c r="I4689" s="2">
        <v>0</v>
      </c>
      <c r="J4689" s="2">
        <v>0</v>
      </c>
      <c r="K4689">
        <v>0</v>
      </c>
      <c r="L4689" t="s">
        <v>17</v>
      </c>
      <c r="M4689" t="s">
        <v>17</v>
      </c>
      <c r="N4689" t="s">
        <v>148</v>
      </c>
      <c r="O4689" t="s">
        <v>17</v>
      </c>
    </row>
    <row r="4690" spans="1:15" x14ac:dyDescent="0.25">
      <c r="A4690" t="s">
        <v>6629</v>
      </c>
      <c r="B4690" t="s">
        <v>6681</v>
      </c>
      <c r="C4690" t="s">
        <v>17</v>
      </c>
      <c r="D4690" s="1">
        <v>44896</v>
      </c>
      <c r="E4690" s="1">
        <v>44898</v>
      </c>
      <c r="F4690" t="s">
        <v>18</v>
      </c>
      <c r="G4690" s="2">
        <v>23600</v>
      </c>
      <c r="H4690" s="2">
        <v>27841</v>
      </c>
      <c r="I4690" s="2">
        <v>1731</v>
      </c>
      <c r="J4690" s="2">
        <v>2510</v>
      </c>
      <c r="K4690">
        <v>0</v>
      </c>
      <c r="L4690" t="s">
        <v>6682</v>
      </c>
      <c r="M4690" t="s">
        <v>78</v>
      </c>
      <c r="N4690" t="s">
        <v>148</v>
      </c>
      <c r="O4690">
        <v>7753</v>
      </c>
    </row>
    <row r="4691" spans="1:15" x14ac:dyDescent="0.25">
      <c r="A4691" t="s">
        <v>6629</v>
      </c>
      <c r="B4691" t="s">
        <v>6683</v>
      </c>
      <c r="C4691" t="s">
        <v>17</v>
      </c>
      <c r="D4691" s="1">
        <v>44837</v>
      </c>
      <c r="E4691" s="1">
        <v>44837</v>
      </c>
      <c r="F4691" t="s">
        <v>23</v>
      </c>
      <c r="G4691" s="2">
        <v>5000</v>
      </c>
      <c r="H4691" s="2">
        <v>5000</v>
      </c>
      <c r="I4691" s="2">
        <v>0</v>
      </c>
      <c r="J4691" s="2">
        <v>0</v>
      </c>
      <c r="K4691">
        <v>0</v>
      </c>
      <c r="L4691" t="s">
        <v>17</v>
      </c>
      <c r="M4691" t="s">
        <v>17</v>
      </c>
      <c r="N4691" t="s">
        <v>148</v>
      </c>
      <c r="O4691" t="s">
        <v>17</v>
      </c>
    </row>
    <row r="4692" spans="1:15" x14ac:dyDescent="0.25">
      <c r="A4692" t="s">
        <v>6629</v>
      </c>
      <c r="B4692" t="s">
        <v>6684</v>
      </c>
      <c r="C4692" t="s">
        <v>17</v>
      </c>
      <c r="D4692" s="1">
        <v>44839</v>
      </c>
      <c r="E4692" s="1">
        <v>44839</v>
      </c>
      <c r="F4692" t="s">
        <v>23</v>
      </c>
      <c r="G4692" s="2">
        <v>5000</v>
      </c>
      <c r="H4692" s="2">
        <v>5000</v>
      </c>
      <c r="I4692" s="2">
        <v>0</v>
      </c>
      <c r="J4692" s="2">
        <v>0</v>
      </c>
      <c r="K4692">
        <v>0</v>
      </c>
      <c r="L4692" t="s">
        <v>17</v>
      </c>
      <c r="M4692" t="s">
        <v>17</v>
      </c>
      <c r="N4692" t="s">
        <v>148</v>
      </c>
      <c r="O4692" t="s">
        <v>17</v>
      </c>
    </row>
    <row r="4693" spans="1:15" x14ac:dyDescent="0.25">
      <c r="A4693" t="s">
        <v>6629</v>
      </c>
      <c r="B4693" t="s">
        <v>6685</v>
      </c>
      <c r="C4693" t="s">
        <v>17</v>
      </c>
      <c r="D4693" s="1">
        <v>44839</v>
      </c>
      <c r="E4693" s="1">
        <v>44839</v>
      </c>
      <c r="F4693" t="s">
        <v>23</v>
      </c>
      <c r="G4693" s="2">
        <v>5000</v>
      </c>
      <c r="H4693" s="2">
        <v>5000</v>
      </c>
      <c r="I4693" s="2">
        <v>0</v>
      </c>
      <c r="J4693" s="2">
        <v>0</v>
      </c>
      <c r="K4693">
        <v>0</v>
      </c>
      <c r="L4693" t="s">
        <v>17</v>
      </c>
      <c r="M4693" t="s">
        <v>17</v>
      </c>
      <c r="N4693" t="s">
        <v>148</v>
      </c>
      <c r="O4693" t="s">
        <v>17</v>
      </c>
    </row>
    <row r="4694" spans="1:15" x14ac:dyDescent="0.25">
      <c r="A4694" t="s">
        <v>6629</v>
      </c>
      <c r="B4694" t="s">
        <v>6686</v>
      </c>
      <c r="C4694" t="s">
        <v>17</v>
      </c>
      <c r="D4694" s="1">
        <v>44839</v>
      </c>
      <c r="E4694" s="1">
        <v>44839</v>
      </c>
      <c r="F4694" t="s">
        <v>23</v>
      </c>
      <c r="G4694" s="2">
        <v>5000</v>
      </c>
      <c r="H4694" s="2">
        <v>5000</v>
      </c>
      <c r="I4694" s="2">
        <v>0</v>
      </c>
      <c r="J4694" s="2">
        <v>0</v>
      </c>
      <c r="K4694">
        <v>0</v>
      </c>
      <c r="L4694" t="s">
        <v>17</v>
      </c>
      <c r="M4694" t="s">
        <v>17</v>
      </c>
      <c r="N4694" t="s">
        <v>148</v>
      </c>
      <c r="O4694" t="s">
        <v>17</v>
      </c>
    </row>
    <row r="4695" spans="1:15" x14ac:dyDescent="0.25">
      <c r="A4695" t="s">
        <v>6629</v>
      </c>
      <c r="B4695" t="s">
        <v>6687</v>
      </c>
      <c r="C4695" t="s">
        <v>146</v>
      </c>
      <c r="D4695" s="1">
        <v>44879</v>
      </c>
      <c r="E4695" s="1">
        <v>44898</v>
      </c>
      <c r="F4695" t="s">
        <v>18</v>
      </c>
      <c r="G4695" s="2">
        <v>32000</v>
      </c>
      <c r="H4695" s="2">
        <v>39079</v>
      </c>
      <c r="I4695" s="2">
        <v>2213</v>
      </c>
      <c r="J4695" s="2">
        <v>4866</v>
      </c>
      <c r="K4695">
        <v>0</v>
      </c>
      <c r="L4695" t="s">
        <v>4679</v>
      </c>
      <c r="M4695" t="s">
        <v>88</v>
      </c>
      <c r="N4695" t="s">
        <v>148</v>
      </c>
      <c r="O4695">
        <v>18938</v>
      </c>
    </row>
    <row r="4696" spans="1:15" x14ac:dyDescent="0.25">
      <c r="A4696" t="s">
        <v>6629</v>
      </c>
      <c r="B4696" t="s">
        <v>6688</v>
      </c>
      <c r="C4696" t="s">
        <v>82</v>
      </c>
      <c r="D4696" s="1">
        <v>44879</v>
      </c>
      <c r="E4696" s="1">
        <v>44898</v>
      </c>
      <c r="F4696" t="s">
        <v>18</v>
      </c>
      <c r="G4696" s="2">
        <v>16000</v>
      </c>
      <c r="H4696" s="2">
        <v>20245</v>
      </c>
      <c r="I4696" s="2">
        <v>1259</v>
      </c>
      <c r="J4696" s="2">
        <v>2986</v>
      </c>
      <c r="K4696">
        <v>0</v>
      </c>
      <c r="L4696" t="s">
        <v>6689</v>
      </c>
      <c r="M4696" t="s">
        <v>78</v>
      </c>
      <c r="N4696" t="s">
        <v>148</v>
      </c>
      <c r="O4696" t="s">
        <v>6690</v>
      </c>
    </row>
    <row r="4697" spans="1:15" x14ac:dyDescent="0.25">
      <c r="A4697" t="s">
        <v>6629</v>
      </c>
      <c r="B4697" t="s">
        <v>6691</v>
      </c>
      <c r="C4697" t="s">
        <v>146</v>
      </c>
      <c r="D4697" s="1">
        <v>44879</v>
      </c>
      <c r="E4697" s="1">
        <v>44898</v>
      </c>
      <c r="F4697" t="s">
        <v>18</v>
      </c>
      <c r="G4697" s="2">
        <v>32000</v>
      </c>
      <c r="H4697" s="2">
        <v>39745</v>
      </c>
      <c r="I4697" s="2">
        <v>2879</v>
      </c>
      <c r="J4697" s="2">
        <v>4866</v>
      </c>
      <c r="K4697">
        <v>0</v>
      </c>
      <c r="L4697" t="s">
        <v>6692</v>
      </c>
      <c r="M4697" t="s">
        <v>42</v>
      </c>
      <c r="N4697" t="s">
        <v>148</v>
      </c>
      <c r="O4697">
        <v>21921</v>
      </c>
    </row>
    <row r="4698" spans="1:15" x14ac:dyDescent="0.25">
      <c r="A4698" t="s">
        <v>6629</v>
      </c>
      <c r="B4698" t="s">
        <v>6693</v>
      </c>
      <c r="C4698" t="s">
        <v>17</v>
      </c>
      <c r="D4698" s="1">
        <v>44839</v>
      </c>
      <c r="E4698" s="1">
        <v>44839</v>
      </c>
      <c r="F4698" t="s">
        <v>23</v>
      </c>
      <c r="G4698" s="2">
        <v>5000</v>
      </c>
      <c r="H4698" s="2">
        <v>5000</v>
      </c>
      <c r="I4698" s="2">
        <v>0</v>
      </c>
      <c r="J4698" s="2">
        <v>0</v>
      </c>
      <c r="K4698">
        <v>0</v>
      </c>
      <c r="L4698" t="s">
        <v>17</v>
      </c>
      <c r="M4698" t="s">
        <v>17</v>
      </c>
      <c r="N4698" t="s">
        <v>148</v>
      </c>
      <c r="O4698" t="s">
        <v>17</v>
      </c>
    </row>
    <row r="4699" spans="1:15" x14ac:dyDescent="0.25">
      <c r="A4699" t="s">
        <v>6629</v>
      </c>
      <c r="B4699" t="s">
        <v>6694</v>
      </c>
      <c r="C4699" t="s">
        <v>17</v>
      </c>
      <c r="D4699" s="1">
        <v>44895</v>
      </c>
      <c r="E4699" s="1">
        <v>44898</v>
      </c>
      <c r="F4699" t="s">
        <v>18</v>
      </c>
      <c r="G4699" s="2">
        <v>21600</v>
      </c>
      <c r="H4699" s="2">
        <v>26551</v>
      </c>
      <c r="I4699" s="2">
        <v>2181</v>
      </c>
      <c r="J4699" s="2">
        <v>2770</v>
      </c>
      <c r="K4699">
        <v>0</v>
      </c>
      <c r="L4699" t="s">
        <v>6695</v>
      </c>
      <c r="M4699" t="s">
        <v>453</v>
      </c>
      <c r="N4699" t="s">
        <v>148</v>
      </c>
      <c r="O4699">
        <v>98027</v>
      </c>
    </row>
    <row r="4700" spans="1:15" x14ac:dyDescent="0.25">
      <c r="A4700" t="s">
        <v>6629</v>
      </c>
      <c r="B4700" t="s">
        <v>6696</v>
      </c>
      <c r="C4700" t="s">
        <v>17</v>
      </c>
      <c r="D4700" s="1">
        <v>44837</v>
      </c>
      <c r="E4700" s="1">
        <v>44837</v>
      </c>
      <c r="F4700" t="s">
        <v>18</v>
      </c>
      <c r="G4700" s="2">
        <v>5000</v>
      </c>
      <c r="H4700" s="2">
        <v>5388</v>
      </c>
      <c r="I4700" s="2">
        <v>388</v>
      </c>
      <c r="J4700" s="2">
        <v>0</v>
      </c>
      <c r="K4700">
        <v>0</v>
      </c>
      <c r="L4700" t="s">
        <v>17</v>
      </c>
      <c r="M4700" t="s">
        <v>17</v>
      </c>
      <c r="N4700" t="s">
        <v>148</v>
      </c>
      <c r="O4700" t="s">
        <v>17</v>
      </c>
    </row>
    <row r="4701" spans="1:15" x14ac:dyDescent="0.25">
      <c r="A4701" t="s">
        <v>6629</v>
      </c>
      <c r="B4701" t="s">
        <v>6697</v>
      </c>
      <c r="C4701" t="s">
        <v>17</v>
      </c>
      <c r="D4701" s="1">
        <v>44915</v>
      </c>
      <c r="E4701" s="1">
        <v>44915</v>
      </c>
      <c r="F4701" t="s">
        <v>23</v>
      </c>
      <c r="G4701" s="2">
        <v>5000</v>
      </c>
      <c r="H4701" s="2">
        <v>5000</v>
      </c>
      <c r="I4701" s="2">
        <v>0</v>
      </c>
      <c r="J4701" s="2">
        <v>0</v>
      </c>
      <c r="K4701">
        <v>0</v>
      </c>
      <c r="L4701" t="s">
        <v>17</v>
      </c>
      <c r="M4701" t="s">
        <v>17</v>
      </c>
      <c r="N4701" t="s">
        <v>148</v>
      </c>
      <c r="O4701" t="s">
        <v>17</v>
      </c>
    </row>
    <row r="4702" spans="1:15" x14ac:dyDescent="0.25">
      <c r="A4702" t="s">
        <v>6629</v>
      </c>
      <c r="B4702" t="s">
        <v>6698</v>
      </c>
      <c r="C4702" t="s">
        <v>146</v>
      </c>
      <c r="D4702" s="1">
        <v>44907</v>
      </c>
      <c r="E4702" s="1">
        <v>44907</v>
      </c>
      <c r="F4702" t="s">
        <v>18</v>
      </c>
      <c r="G4702" s="2">
        <v>32000</v>
      </c>
      <c r="H4702" s="2">
        <v>39310</v>
      </c>
      <c r="I4702" s="2">
        <v>2444</v>
      </c>
      <c r="J4702" s="2">
        <v>4866</v>
      </c>
      <c r="K4702">
        <v>0</v>
      </c>
      <c r="L4702" t="s">
        <v>6699</v>
      </c>
      <c r="M4702" t="s">
        <v>78</v>
      </c>
      <c r="N4702" t="s">
        <v>148</v>
      </c>
      <c r="O4702">
        <v>7066</v>
      </c>
    </row>
    <row r="4703" spans="1:15" x14ac:dyDescent="0.25">
      <c r="A4703" t="s">
        <v>6629</v>
      </c>
      <c r="B4703" t="s">
        <v>6700</v>
      </c>
      <c r="C4703" t="s">
        <v>82</v>
      </c>
      <c r="D4703" s="1">
        <v>44879</v>
      </c>
      <c r="E4703" s="1">
        <v>44898</v>
      </c>
      <c r="F4703" t="s">
        <v>18</v>
      </c>
      <c r="G4703" s="2">
        <v>16000</v>
      </c>
      <c r="H4703" s="2">
        <v>20495</v>
      </c>
      <c r="I4703" s="2">
        <v>1640</v>
      </c>
      <c r="J4703" s="2">
        <v>2855</v>
      </c>
      <c r="K4703">
        <v>0</v>
      </c>
      <c r="L4703" t="s">
        <v>6138</v>
      </c>
      <c r="M4703" t="s">
        <v>52</v>
      </c>
      <c r="N4703" t="s">
        <v>148</v>
      </c>
      <c r="O4703">
        <v>90046</v>
      </c>
    </row>
    <row r="4704" spans="1:15" x14ac:dyDescent="0.25">
      <c r="A4704" t="s">
        <v>6629</v>
      </c>
      <c r="B4704" t="s">
        <v>6701</v>
      </c>
      <c r="C4704" t="s">
        <v>17</v>
      </c>
      <c r="D4704" s="1">
        <v>44876</v>
      </c>
      <c r="E4704" s="1">
        <v>44876</v>
      </c>
      <c r="F4704" t="s">
        <v>23</v>
      </c>
      <c r="G4704" s="2">
        <v>5000</v>
      </c>
      <c r="H4704" s="2">
        <v>5000</v>
      </c>
      <c r="I4704" s="2">
        <v>0</v>
      </c>
      <c r="J4704" s="2">
        <v>0</v>
      </c>
      <c r="K4704">
        <v>0</v>
      </c>
      <c r="L4704" t="s">
        <v>17</v>
      </c>
      <c r="M4704" t="s">
        <v>17</v>
      </c>
      <c r="N4704" t="s">
        <v>148</v>
      </c>
      <c r="O4704" t="s">
        <v>17</v>
      </c>
    </row>
    <row r="4705" spans="1:15" x14ac:dyDescent="0.25">
      <c r="A4705" t="s">
        <v>6629</v>
      </c>
      <c r="B4705" t="s">
        <v>6702</v>
      </c>
      <c r="C4705" t="s">
        <v>17</v>
      </c>
      <c r="D4705" s="1">
        <v>44837</v>
      </c>
      <c r="E4705" s="1">
        <v>44837</v>
      </c>
      <c r="F4705" t="s">
        <v>18</v>
      </c>
      <c r="G4705" s="2">
        <v>5000</v>
      </c>
      <c r="H4705" s="2">
        <v>5388</v>
      </c>
      <c r="I4705" s="2">
        <v>388</v>
      </c>
      <c r="J4705" s="2">
        <v>0</v>
      </c>
      <c r="K4705">
        <v>0</v>
      </c>
      <c r="L4705" t="s">
        <v>17</v>
      </c>
      <c r="M4705" t="s">
        <v>17</v>
      </c>
      <c r="N4705" t="s">
        <v>148</v>
      </c>
      <c r="O4705" t="s">
        <v>17</v>
      </c>
    </row>
    <row r="4706" spans="1:15" x14ac:dyDescent="0.25">
      <c r="A4706" t="s">
        <v>6629</v>
      </c>
      <c r="B4706" t="s">
        <v>6703</v>
      </c>
      <c r="C4706" t="s">
        <v>17</v>
      </c>
      <c r="D4706" s="1">
        <v>44905</v>
      </c>
      <c r="E4706" s="1">
        <v>44906</v>
      </c>
      <c r="F4706" t="s">
        <v>18</v>
      </c>
      <c r="G4706" s="2">
        <v>15750</v>
      </c>
      <c r="H4706" s="2">
        <v>19094</v>
      </c>
      <c r="I4706" s="2">
        <v>1188</v>
      </c>
      <c r="J4706" s="2">
        <v>2156</v>
      </c>
      <c r="K4706">
        <v>0</v>
      </c>
      <c r="L4706" t="s">
        <v>704</v>
      </c>
      <c r="M4706" t="s">
        <v>78</v>
      </c>
      <c r="N4706" t="s">
        <v>148</v>
      </c>
      <c r="O4706">
        <v>8690</v>
      </c>
    </row>
    <row r="4707" spans="1:15" x14ac:dyDescent="0.25">
      <c r="A4707" t="s">
        <v>6629</v>
      </c>
      <c r="B4707" t="s">
        <v>6704</v>
      </c>
      <c r="C4707" t="s">
        <v>17</v>
      </c>
      <c r="D4707" s="1">
        <v>44840</v>
      </c>
      <c r="E4707" s="1">
        <v>44840</v>
      </c>
      <c r="F4707" t="s">
        <v>23</v>
      </c>
      <c r="G4707" s="2">
        <v>5000</v>
      </c>
      <c r="H4707" s="2">
        <v>5000</v>
      </c>
      <c r="I4707" s="2">
        <v>0</v>
      </c>
      <c r="J4707" s="2">
        <v>0</v>
      </c>
      <c r="K4707">
        <v>0</v>
      </c>
      <c r="L4707" t="s">
        <v>17</v>
      </c>
      <c r="M4707" t="s">
        <v>17</v>
      </c>
      <c r="N4707" t="s">
        <v>148</v>
      </c>
      <c r="O4707" t="s">
        <v>17</v>
      </c>
    </row>
    <row r="4708" spans="1:15" x14ac:dyDescent="0.25">
      <c r="A4708" t="s">
        <v>6629</v>
      </c>
      <c r="B4708" t="s">
        <v>6705</v>
      </c>
      <c r="C4708" t="s">
        <v>146</v>
      </c>
      <c r="D4708" s="1">
        <v>44879</v>
      </c>
      <c r="E4708" s="1">
        <v>44898</v>
      </c>
      <c r="F4708" t="s">
        <v>18</v>
      </c>
      <c r="G4708" s="2">
        <v>21405</v>
      </c>
      <c r="H4708" s="2">
        <v>28012</v>
      </c>
      <c r="I4708" s="2">
        <v>1741</v>
      </c>
      <c r="J4708" s="2">
        <v>4866</v>
      </c>
      <c r="K4708">
        <v>0</v>
      </c>
      <c r="L4708" t="s">
        <v>6706</v>
      </c>
      <c r="M4708" t="s">
        <v>78</v>
      </c>
      <c r="N4708" t="s">
        <v>148</v>
      </c>
      <c r="O4708">
        <v>7403</v>
      </c>
    </row>
    <row r="4709" spans="1:15" x14ac:dyDescent="0.25">
      <c r="A4709" t="s">
        <v>6629</v>
      </c>
      <c r="B4709" t="s">
        <v>6707</v>
      </c>
      <c r="C4709" t="s">
        <v>146</v>
      </c>
      <c r="D4709" s="1">
        <v>44879</v>
      </c>
      <c r="E4709" s="1">
        <v>44898</v>
      </c>
      <c r="F4709" t="s">
        <v>18</v>
      </c>
      <c r="G4709" s="2">
        <v>37000</v>
      </c>
      <c r="H4709" s="2">
        <v>44642</v>
      </c>
      <c r="I4709" s="2">
        <v>2776</v>
      </c>
      <c r="J4709" s="2">
        <v>4866</v>
      </c>
      <c r="K4709">
        <v>0</v>
      </c>
      <c r="L4709" t="s">
        <v>6708</v>
      </c>
      <c r="M4709" t="s">
        <v>78</v>
      </c>
      <c r="N4709" t="s">
        <v>148</v>
      </c>
      <c r="O4709">
        <v>8090</v>
      </c>
    </row>
    <row r="4710" spans="1:15" x14ac:dyDescent="0.25">
      <c r="A4710" t="s">
        <v>6629</v>
      </c>
      <c r="B4710" t="s">
        <v>6709</v>
      </c>
      <c r="C4710" t="s">
        <v>17</v>
      </c>
      <c r="D4710" s="1">
        <v>44838</v>
      </c>
      <c r="E4710" s="1">
        <v>44838</v>
      </c>
      <c r="F4710" t="s">
        <v>23</v>
      </c>
      <c r="G4710" s="2">
        <v>5000</v>
      </c>
      <c r="H4710" s="2">
        <v>5000</v>
      </c>
      <c r="I4710" s="2">
        <v>0</v>
      </c>
      <c r="J4710" s="2">
        <v>0</v>
      </c>
      <c r="K4710">
        <v>0</v>
      </c>
      <c r="L4710" t="s">
        <v>17</v>
      </c>
      <c r="M4710" t="s">
        <v>17</v>
      </c>
      <c r="N4710" t="s">
        <v>148</v>
      </c>
      <c r="O4710" t="s">
        <v>17</v>
      </c>
    </row>
    <row r="4711" spans="1:15" x14ac:dyDescent="0.25">
      <c r="A4711" t="s">
        <v>6629</v>
      </c>
      <c r="B4711" t="s">
        <v>6710</v>
      </c>
      <c r="C4711" t="s">
        <v>17</v>
      </c>
      <c r="D4711" s="1">
        <v>44838</v>
      </c>
      <c r="E4711" s="1">
        <v>44838</v>
      </c>
      <c r="F4711" t="s">
        <v>23</v>
      </c>
      <c r="G4711" s="2">
        <v>5000</v>
      </c>
      <c r="H4711" s="2">
        <v>5000</v>
      </c>
      <c r="I4711" s="2">
        <v>0</v>
      </c>
      <c r="J4711" s="2">
        <v>0</v>
      </c>
      <c r="K4711">
        <v>0</v>
      </c>
      <c r="L4711" t="s">
        <v>17</v>
      </c>
      <c r="M4711" t="s">
        <v>17</v>
      </c>
      <c r="N4711" t="s">
        <v>148</v>
      </c>
      <c r="O4711" t="s">
        <v>17</v>
      </c>
    </row>
    <row r="4712" spans="1:15" x14ac:dyDescent="0.25">
      <c r="A4712" t="s">
        <v>6629</v>
      </c>
      <c r="B4712" t="s">
        <v>6711</v>
      </c>
      <c r="C4712" t="s">
        <v>17</v>
      </c>
      <c r="D4712" s="1">
        <v>44859</v>
      </c>
      <c r="E4712" s="1">
        <v>44859</v>
      </c>
      <c r="F4712" t="s">
        <v>23</v>
      </c>
      <c r="G4712" s="2">
        <v>5000</v>
      </c>
      <c r="H4712" s="2">
        <v>5000</v>
      </c>
      <c r="I4712" s="2">
        <v>0</v>
      </c>
      <c r="J4712" s="2">
        <v>0</v>
      </c>
      <c r="K4712">
        <v>0</v>
      </c>
      <c r="L4712" t="s">
        <v>17</v>
      </c>
      <c r="M4712" t="s">
        <v>17</v>
      </c>
      <c r="N4712" t="s">
        <v>148</v>
      </c>
      <c r="O4712" t="s">
        <v>17</v>
      </c>
    </row>
    <row r="4713" spans="1:15" x14ac:dyDescent="0.25">
      <c r="A4713" t="s">
        <v>6629</v>
      </c>
      <c r="B4713" t="s">
        <v>6712</v>
      </c>
      <c r="C4713" t="s">
        <v>82</v>
      </c>
      <c r="D4713" s="1">
        <v>44879</v>
      </c>
      <c r="E4713" s="1">
        <v>44898</v>
      </c>
      <c r="F4713" t="s">
        <v>18</v>
      </c>
      <c r="G4713" s="2">
        <v>13841</v>
      </c>
      <c r="H4713" s="2">
        <v>18384</v>
      </c>
      <c r="I4713" s="2">
        <v>1557</v>
      </c>
      <c r="J4713" s="2">
        <v>2986</v>
      </c>
      <c r="K4713">
        <v>0</v>
      </c>
      <c r="L4713" t="s">
        <v>5261</v>
      </c>
      <c r="M4713" t="s">
        <v>33</v>
      </c>
      <c r="N4713" t="s">
        <v>148</v>
      </c>
      <c r="O4713">
        <v>37135</v>
      </c>
    </row>
    <row r="4714" spans="1:15" x14ac:dyDescent="0.25">
      <c r="A4714" t="s">
        <v>6629</v>
      </c>
      <c r="B4714" t="s">
        <v>6713</v>
      </c>
      <c r="C4714" t="s">
        <v>82</v>
      </c>
      <c r="D4714" s="1">
        <v>44879</v>
      </c>
      <c r="E4714" s="1">
        <v>44898</v>
      </c>
      <c r="F4714" t="s">
        <v>18</v>
      </c>
      <c r="G4714" s="2">
        <v>16000</v>
      </c>
      <c r="H4714" s="2">
        <v>20245</v>
      </c>
      <c r="I4714" s="2">
        <v>1259</v>
      </c>
      <c r="J4714" s="2">
        <v>2986</v>
      </c>
      <c r="K4714">
        <v>0</v>
      </c>
      <c r="L4714" t="s">
        <v>6714</v>
      </c>
      <c r="M4714" t="s">
        <v>78</v>
      </c>
      <c r="N4714" t="s">
        <v>148</v>
      </c>
      <c r="O4714">
        <v>7036</v>
      </c>
    </row>
    <row r="4715" spans="1:15" x14ac:dyDescent="0.25">
      <c r="A4715" t="s">
        <v>6629</v>
      </c>
      <c r="B4715" t="s">
        <v>6715</v>
      </c>
      <c r="C4715" t="s">
        <v>17</v>
      </c>
      <c r="D4715" s="1">
        <v>44837</v>
      </c>
      <c r="E4715" s="1">
        <v>44837</v>
      </c>
      <c r="F4715" t="s">
        <v>23</v>
      </c>
      <c r="G4715" s="2">
        <v>5000</v>
      </c>
      <c r="H4715" s="2">
        <v>5000</v>
      </c>
      <c r="I4715" s="2">
        <v>0</v>
      </c>
      <c r="J4715" s="2">
        <v>0</v>
      </c>
      <c r="K4715">
        <v>0</v>
      </c>
      <c r="L4715" t="s">
        <v>17</v>
      </c>
      <c r="M4715" t="s">
        <v>17</v>
      </c>
      <c r="N4715" t="s">
        <v>148</v>
      </c>
      <c r="O4715" t="s">
        <v>17</v>
      </c>
    </row>
    <row r="4716" spans="1:15" x14ac:dyDescent="0.25">
      <c r="A4716" t="s">
        <v>6629</v>
      </c>
      <c r="B4716" t="s">
        <v>6716</v>
      </c>
      <c r="C4716" t="s">
        <v>17</v>
      </c>
      <c r="D4716" s="1">
        <v>44838</v>
      </c>
      <c r="E4716" s="1">
        <v>44838</v>
      </c>
      <c r="F4716" t="s">
        <v>23</v>
      </c>
      <c r="G4716" s="2">
        <v>5000</v>
      </c>
      <c r="H4716" s="2">
        <v>5000</v>
      </c>
      <c r="I4716" s="2">
        <v>0</v>
      </c>
      <c r="J4716" s="2">
        <v>0</v>
      </c>
      <c r="K4716">
        <v>0</v>
      </c>
      <c r="L4716" t="s">
        <v>17</v>
      </c>
      <c r="M4716" t="s">
        <v>17</v>
      </c>
      <c r="N4716" t="s">
        <v>148</v>
      </c>
      <c r="O4716" t="s">
        <v>17</v>
      </c>
    </row>
    <row r="4717" spans="1:15" x14ac:dyDescent="0.25">
      <c r="A4717" t="s">
        <v>6629</v>
      </c>
      <c r="B4717" t="s">
        <v>6717</v>
      </c>
      <c r="C4717" t="s">
        <v>1843</v>
      </c>
      <c r="D4717" s="1">
        <v>44912</v>
      </c>
      <c r="E4717" s="1">
        <v>44913</v>
      </c>
      <c r="F4717" t="s">
        <v>18</v>
      </c>
      <c r="G4717" s="2">
        <v>16604</v>
      </c>
      <c r="H4717" s="2">
        <v>20889</v>
      </c>
      <c r="I4717" s="2">
        <v>1299</v>
      </c>
      <c r="J4717" s="2">
        <v>2986</v>
      </c>
      <c r="K4717">
        <v>0</v>
      </c>
      <c r="L4717" t="s">
        <v>6718</v>
      </c>
      <c r="M4717" t="s">
        <v>78</v>
      </c>
      <c r="N4717" t="s">
        <v>148</v>
      </c>
      <c r="O4717">
        <v>7030</v>
      </c>
    </row>
    <row r="4718" spans="1:15" x14ac:dyDescent="0.25">
      <c r="A4718" t="s">
        <v>6629</v>
      </c>
      <c r="B4718" t="s">
        <v>6719</v>
      </c>
      <c r="C4718" t="s">
        <v>17</v>
      </c>
      <c r="D4718" s="1">
        <v>44839</v>
      </c>
      <c r="E4718" s="1">
        <v>44839</v>
      </c>
      <c r="F4718" t="s">
        <v>23</v>
      </c>
      <c r="G4718" s="2">
        <v>5000</v>
      </c>
      <c r="H4718" s="2">
        <v>5000</v>
      </c>
      <c r="I4718" s="2">
        <v>0</v>
      </c>
      <c r="J4718" s="2">
        <v>0</v>
      </c>
      <c r="K4718">
        <v>0</v>
      </c>
      <c r="L4718" t="s">
        <v>17</v>
      </c>
      <c r="M4718" t="s">
        <v>17</v>
      </c>
      <c r="N4718" t="s">
        <v>148</v>
      </c>
      <c r="O4718" t="s">
        <v>17</v>
      </c>
    </row>
    <row r="4719" spans="1:15" x14ac:dyDescent="0.25">
      <c r="A4719" t="s">
        <v>6629</v>
      </c>
      <c r="B4719" t="s">
        <v>6720</v>
      </c>
      <c r="C4719" t="s">
        <v>17</v>
      </c>
      <c r="D4719" s="1">
        <v>44914</v>
      </c>
      <c r="E4719" s="1">
        <v>44916</v>
      </c>
      <c r="F4719" t="s">
        <v>18</v>
      </c>
      <c r="G4719" s="2">
        <v>0</v>
      </c>
      <c r="H4719" s="2">
        <v>0</v>
      </c>
      <c r="I4719" s="2">
        <v>0</v>
      </c>
      <c r="J4719" s="2">
        <v>0</v>
      </c>
      <c r="K4719">
        <v>0</v>
      </c>
      <c r="L4719" t="s">
        <v>6721</v>
      </c>
      <c r="M4719" t="s">
        <v>88</v>
      </c>
      <c r="N4719" t="s">
        <v>148</v>
      </c>
      <c r="O4719">
        <v>17701</v>
      </c>
    </row>
    <row r="4720" spans="1:15" x14ac:dyDescent="0.25">
      <c r="A4720" t="s">
        <v>6629</v>
      </c>
      <c r="B4720" t="s">
        <v>6722</v>
      </c>
      <c r="C4720" t="s">
        <v>17</v>
      </c>
      <c r="D4720" s="1">
        <v>44837</v>
      </c>
      <c r="E4720" s="1">
        <v>44837</v>
      </c>
      <c r="F4720" t="s">
        <v>18</v>
      </c>
      <c r="G4720" s="2">
        <v>5000</v>
      </c>
      <c r="H4720" s="2">
        <v>5388</v>
      </c>
      <c r="I4720" s="2">
        <v>388</v>
      </c>
      <c r="J4720" s="2">
        <v>0</v>
      </c>
      <c r="K4720">
        <v>0</v>
      </c>
      <c r="L4720" t="s">
        <v>17</v>
      </c>
      <c r="M4720" t="s">
        <v>17</v>
      </c>
      <c r="N4720" t="s">
        <v>148</v>
      </c>
      <c r="O4720" t="s">
        <v>17</v>
      </c>
    </row>
    <row r="4721" spans="1:15" x14ac:dyDescent="0.25">
      <c r="A4721" t="s">
        <v>6629</v>
      </c>
      <c r="B4721" t="s">
        <v>6723</v>
      </c>
      <c r="C4721" t="s">
        <v>17</v>
      </c>
      <c r="D4721" s="1">
        <v>44838</v>
      </c>
      <c r="E4721" s="1">
        <v>44838</v>
      </c>
      <c r="F4721" t="s">
        <v>23</v>
      </c>
      <c r="G4721" s="2">
        <v>5000</v>
      </c>
      <c r="H4721" s="2">
        <v>5000</v>
      </c>
      <c r="I4721" s="2">
        <v>0</v>
      </c>
      <c r="J4721" s="2">
        <v>0</v>
      </c>
      <c r="K4721">
        <v>0</v>
      </c>
      <c r="L4721" t="s">
        <v>17</v>
      </c>
      <c r="M4721" t="s">
        <v>17</v>
      </c>
      <c r="N4721" t="s">
        <v>148</v>
      </c>
      <c r="O4721" t="s">
        <v>17</v>
      </c>
    </row>
    <row r="4722" spans="1:15" x14ac:dyDescent="0.25">
      <c r="A4722" t="s">
        <v>6629</v>
      </c>
      <c r="B4722" t="s">
        <v>6724</v>
      </c>
      <c r="C4722" t="s">
        <v>17</v>
      </c>
      <c r="D4722" s="1">
        <v>44839</v>
      </c>
      <c r="E4722" s="1">
        <v>44839</v>
      </c>
      <c r="F4722" t="s">
        <v>23</v>
      </c>
      <c r="G4722" s="2">
        <v>5000</v>
      </c>
      <c r="H4722" s="2">
        <v>5000</v>
      </c>
      <c r="I4722" s="2">
        <v>0</v>
      </c>
      <c r="J4722" s="2">
        <v>0</v>
      </c>
      <c r="K4722">
        <v>0</v>
      </c>
      <c r="L4722" t="s">
        <v>17</v>
      </c>
      <c r="M4722" t="s">
        <v>17</v>
      </c>
      <c r="N4722" t="s">
        <v>148</v>
      </c>
      <c r="O4722" t="s">
        <v>17</v>
      </c>
    </row>
    <row r="4723" spans="1:15" x14ac:dyDescent="0.25">
      <c r="A4723" t="s">
        <v>6629</v>
      </c>
      <c r="B4723" t="s">
        <v>6725</v>
      </c>
      <c r="C4723" t="s">
        <v>17</v>
      </c>
      <c r="D4723" s="1">
        <v>44837</v>
      </c>
      <c r="E4723" s="1">
        <v>44837</v>
      </c>
      <c r="F4723" t="s">
        <v>18</v>
      </c>
      <c r="G4723" s="2">
        <v>5000</v>
      </c>
      <c r="H4723" s="2">
        <v>5388</v>
      </c>
      <c r="I4723" s="2">
        <v>388</v>
      </c>
      <c r="J4723" s="2">
        <v>0</v>
      </c>
      <c r="K4723">
        <v>0</v>
      </c>
      <c r="L4723" t="s">
        <v>17</v>
      </c>
      <c r="M4723" t="s">
        <v>17</v>
      </c>
      <c r="N4723" t="s">
        <v>148</v>
      </c>
      <c r="O4723" t="s">
        <v>17</v>
      </c>
    </row>
    <row r="4724" spans="1:15" x14ac:dyDescent="0.25">
      <c r="A4724" t="s">
        <v>6629</v>
      </c>
      <c r="B4724" t="s">
        <v>6726</v>
      </c>
      <c r="C4724" t="s">
        <v>146</v>
      </c>
      <c r="D4724" s="1">
        <v>44879</v>
      </c>
      <c r="E4724" s="1">
        <v>44898</v>
      </c>
      <c r="F4724" t="s">
        <v>18</v>
      </c>
      <c r="G4724" s="2">
        <v>32000</v>
      </c>
      <c r="H4724" s="2">
        <v>39310</v>
      </c>
      <c r="I4724" s="2">
        <v>2444</v>
      </c>
      <c r="J4724" s="2">
        <v>4866</v>
      </c>
      <c r="K4724">
        <v>0</v>
      </c>
      <c r="L4724" t="s">
        <v>6727</v>
      </c>
      <c r="M4724" t="s">
        <v>78</v>
      </c>
      <c r="N4724" t="s">
        <v>148</v>
      </c>
      <c r="O4724">
        <v>8869</v>
      </c>
    </row>
    <row r="4725" spans="1:15" x14ac:dyDescent="0.25">
      <c r="A4725" t="s">
        <v>6629</v>
      </c>
      <c r="B4725" t="s">
        <v>6728</v>
      </c>
      <c r="C4725" t="s">
        <v>17</v>
      </c>
      <c r="D4725" s="1">
        <v>44851</v>
      </c>
      <c r="E4725" s="1">
        <v>44851</v>
      </c>
      <c r="F4725" t="s">
        <v>23</v>
      </c>
      <c r="G4725" s="2">
        <v>5000</v>
      </c>
      <c r="H4725" s="2">
        <v>5000</v>
      </c>
      <c r="I4725" s="2">
        <v>0</v>
      </c>
      <c r="J4725" s="2">
        <v>0</v>
      </c>
      <c r="K4725">
        <v>0</v>
      </c>
      <c r="L4725" t="s">
        <v>17</v>
      </c>
      <c r="M4725" t="s">
        <v>17</v>
      </c>
      <c r="N4725" t="s">
        <v>148</v>
      </c>
      <c r="O4725" t="s">
        <v>17</v>
      </c>
    </row>
    <row r="4726" spans="1:15" x14ac:dyDescent="0.25">
      <c r="A4726" t="s">
        <v>6629</v>
      </c>
      <c r="B4726" t="s">
        <v>6729</v>
      </c>
      <c r="C4726" t="s">
        <v>82</v>
      </c>
      <c r="D4726" s="1">
        <v>44879</v>
      </c>
      <c r="E4726" s="1">
        <v>44898</v>
      </c>
      <c r="F4726" t="s">
        <v>18</v>
      </c>
      <c r="G4726" s="2">
        <v>16376</v>
      </c>
      <c r="H4726" s="2">
        <v>20516</v>
      </c>
      <c r="I4726" s="2">
        <v>1630</v>
      </c>
      <c r="J4726" s="2">
        <v>2510</v>
      </c>
      <c r="K4726">
        <v>0</v>
      </c>
      <c r="L4726" t="s">
        <v>328</v>
      </c>
      <c r="M4726" t="s">
        <v>39</v>
      </c>
      <c r="N4726" t="s">
        <v>148</v>
      </c>
      <c r="O4726">
        <v>11949</v>
      </c>
    </row>
    <row r="4727" spans="1:15" x14ac:dyDescent="0.25">
      <c r="A4727" t="s">
        <v>6629</v>
      </c>
      <c r="B4727" t="s">
        <v>6730</v>
      </c>
      <c r="C4727" t="s">
        <v>17</v>
      </c>
      <c r="D4727" s="1">
        <v>44875</v>
      </c>
      <c r="E4727" s="1">
        <v>44898</v>
      </c>
      <c r="F4727" t="s">
        <v>18</v>
      </c>
      <c r="G4727" s="2">
        <v>140832</v>
      </c>
      <c r="H4727" s="2">
        <v>167616</v>
      </c>
      <c r="I4727" s="2">
        <v>10422</v>
      </c>
      <c r="J4727" s="2">
        <v>16362</v>
      </c>
      <c r="K4727">
        <v>0</v>
      </c>
      <c r="L4727" t="s">
        <v>6662</v>
      </c>
      <c r="M4727" t="s">
        <v>78</v>
      </c>
      <c r="N4727" t="s">
        <v>148</v>
      </c>
      <c r="O4727">
        <v>7102</v>
      </c>
    </row>
    <row r="4728" spans="1:15" x14ac:dyDescent="0.25">
      <c r="A4728" t="s">
        <v>6629</v>
      </c>
      <c r="B4728" t="s">
        <v>6731</v>
      </c>
      <c r="C4728" t="s">
        <v>146</v>
      </c>
      <c r="D4728" s="1">
        <v>44879</v>
      </c>
      <c r="E4728" s="1">
        <v>44898</v>
      </c>
      <c r="F4728" t="s">
        <v>18</v>
      </c>
      <c r="G4728" s="2">
        <v>32000</v>
      </c>
      <c r="H4728" s="2">
        <v>39310</v>
      </c>
      <c r="I4728" s="2">
        <v>2444</v>
      </c>
      <c r="J4728" s="2">
        <v>4866</v>
      </c>
      <c r="K4728">
        <v>0</v>
      </c>
      <c r="L4728" t="s">
        <v>6732</v>
      </c>
      <c r="M4728" t="s">
        <v>78</v>
      </c>
      <c r="N4728" t="s">
        <v>148</v>
      </c>
      <c r="O4728">
        <v>7747</v>
      </c>
    </row>
    <row r="4729" spans="1:15" x14ac:dyDescent="0.25">
      <c r="A4729" t="s">
        <v>6629</v>
      </c>
      <c r="B4729" t="s">
        <v>6733</v>
      </c>
      <c r="C4729" t="s">
        <v>146</v>
      </c>
      <c r="D4729" s="1">
        <v>44879</v>
      </c>
      <c r="E4729" s="1">
        <v>44898</v>
      </c>
      <c r="F4729" t="s">
        <v>18</v>
      </c>
      <c r="G4729" s="2">
        <v>32000</v>
      </c>
      <c r="H4729" s="2">
        <v>39262</v>
      </c>
      <c r="I4729" s="2">
        <v>2396</v>
      </c>
      <c r="J4729" s="2">
        <v>4866</v>
      </c>
      <c r="K4729">
        <v>0</v>
      </c>
      <c r="L4729" t="s">
        <v>521</v>
      </c>
      <c r="M4729" t="s">
        <v>71</v>
      </c>
      <c r="N4729" t="s">
        <v>148</v>
      </c>
      <c r="O4729">
        <v>32082</v>
      </c>
    </row>
    <row r="4730" spans="1:15" x14ac:dyDescent="0.25">
      <c r="A4730" t="s">
        <v>6629</v>
      </c>
      <c r="B4730" t="s">
        <v>6734</v>
      </c>
      <c r="C4730" t="s">
        <v>146</v>
      </c>
      <c r="D4730" s="1">
        <v>44879</v>
      </c>
      <c r="E4730" s="1">
        <v>44898</v>
      </c>
      <c r="F4730" t="s">
        <v>18</v>
      </c>
      <c r="G4730" s="2">
        <v>32000</v>
      </c>
      <c r="H4730" s="2">
        <v>39310</v>
      </c>
      <c r="I4730" s="2">
        <v>2444</v>
      </c>
      <c r="J4730" s="2">
        <v>4866</v>
      </c>
      <c r="K4730">
        <v>0</v>
      </c>
      <c r="L4730" t="s">
        <v>6735</v>
      </c>
      <c r="M4730" t="s">
        <v>78</v>
      </c>
      <c r="N4730" t="s">
        <v>148</v>
      </c>
      <c r="O4730">
        <v>7435</v>
      </c>
    </row>
    <row r="4731" spans="1:15" x14ac:dyDescent="0.25">
      <c r="A4731" t="s">
        <v>6629</v>
      </c>
      <c r="B4731" t="s">
        <v>6736</v>
      </c>
      <c r="C4731" t="s">
        <v>17</v>
      </c>
      <c r="D4731" s="1">
        <v>44839</v>
      </c>
      <c r="E4731" s="1">
        <v>44839</v>
      </c>
      <c r="F4731" t="s">
        <v>23</v>
      </c>
      <c r="G4731" s="2">
        <v>5000</v>
      </c>
      <c r="H4731" s="2">
        <v>5000</v>
      </c>
      <c r="I4731" s="2">
        <v>0</v>
      </c>
      <c r="J4731" s="2">
        <v>0</v>
      </c>
      <c r="K4731">
        <v>0</v>
      </c>
      <c r="L4731" t="s">
        <v>17</v>
      </c>
      <c r="M4731" t="s">
        <v>17</v>
      </c>
      <c r="N4731" t="s">
        <v>148</v>
      </c>
      <c r="O4731" t="s">
        <v>17</v>
      </c>
    </row>
    <row r="4732" spans="1:15" x14ac:dyDescent="0.25">
      <c r="A4732" t="s">
        <v>6629</v>
      </c>
      <c r="B4732" t="s">
        <v>6737</v>
      </c>
      <c r="C4732" t="s">
        <v>146</v>
      </c>
      <c r="D4732" s="1">
        <v>44879</v>
      </c>
      <c r="E4732" s="1">
        <v>44898</v>
      </c>
      <c r="F4732" t="s">
        <v>18</v>
      </c>
      <c r="G4732" s="2">
        <v>32000</v>
      </c>
      <c r="H4732" s="2">
        <v>40048</v>
      </c>
      <c r="I4732" s="2">
        <v>3182</v>
      </c>
      <c r="J4732" s="2">
        <v>4866</v>
      </c>
      <c r="K4732">
        <v>0</v>
      </c>
      <c r="L4732" t="s">
        <v>571</v>
      </c>
      <c r="M4732" t="s">
        <v>39</v>
      </c>
      <c r="N4732" t="s">
        <v>148</v>
      </c>
      <c r="O4732" t="s">
        <v>6738</v>
      </c>
    </row>
    <row r="4733" spans="1:15" x14ac:dyDescent="0.25">
      <c r="A4733" t="s">
        <v>6629</v>
      </c>
      <c r="B4733" t="s">
        <v>6739</v>
      </c>
      <c r="C4733" t="s">
        <v>17</v>
      </c>
      <c r="D4733" s="1">
        <v>44850</v>
      </c>
      <c r="E4733" s="1">
        <v>44850</v>
      </c>
      <c r="F4733" t="s">
        <v>23</v>
      </c>
      <c r="G4733" s="2">
        <v>5000</v>
      </c>
      <c r="H4733" s="2">
        <v>5000</v>
      </c>
      <c r="I4733" s="2">
        <v>0</v>
      </c>
      <c r="J4733" s="2">
        <v>0</v>
      </c>
      <c r="K4733">
        <v>0</v>
      </c>
      <c r="L4733" t="s">
        <v>17</v>
      </c>
      <c r="M4733" t="s">
        <v>17</v>
      </c>
      <c r="N4733" t="s">
        <v>148</v>
      </c>
      <c r="O4733" t="s">
        <v>17</v>
      </c>
    </row>
    <row r="4734" spans="1:15" x14ac:dyDescent="0.25">
      <c r="A4734" t="s">
        <v>6629</v>
      </c>
      <c r="B4734" t="s">
        <v>6740</v>
      </c>
      <c r="C4734" t="s">
        <v>17</v>
      </c>
      <c r="D4734" s="1">
        <v>44848</v>
      </c>
      <c r="E4734" s="1">
        <v>44848</v>
      </c>
      <c r="F4734" t="s">
        <v>23</v>
      </c>
      <c r="G4734" s="2">
        <v>5000</v>
      </c>
      <c r="H4734" s="2">
        <v>5000</v>
      </c>
      <c r="I4734" s="2">
        <v>0</v>
      </c>
      <c r="J4734" s="2">
        <v>0</v>
      </c>
      <c r="K4734">
        <v>0</v>
      </c>
      <c r="L4734" t="s">
        <v>17</v>
      </c>
      <c r="M4734" t="s">
        <v>17</v>
      </c>
      <c r="N4734" t="s">
        <v>148</v>
      </c>
      <c r="O4734" t="s">
        <v>17</v>
      </c>
    </row>
    <row r="4735" spans="1:15" x14ac:dyDescent="0.25">
      <c r="A4735" t="s">
        <v>6629</v>
      </c>
      <c r="B4735" t="s">
        <v>6741</v>
      </c>
      <c r="C4735" t="s">
        <v>17</v>
      </c>
      <c r="D4735" s="1">
        <v>44913</v>
      </c>
      <c r="E4735" s="1">
        <v>44916</v>
      </c>
      <c r="F4735" t="s">
        <v>18</v>
      </c>
      <c r="G4735" s="2">
        <v>17000</v>
      </c>
      <c r="H4735" s="2">
        <v>21312</v>
      </c>
      <c r="I4735" s="2">
        <v>1326</v>
      </c>
      <c r="J4735" s="2">
        <v>2986</v>
      </c>
      <c r="K4735">
        <v>0</v>
      </c>
      <c r="L4735" t="s">
        <v>6742</v>
      </c>
      <c r="M4735" t="s">
        <v>78</v>
      </c>
      <c r="N4735" t="s">
        <v>148</v>
      </c>
      <c r="O4735">
        <v>7452</v>
      </c>
    </row>
    <row r="4736" spans="1:15" x14ac:dyDescent="0.25">
      <c r="A4736" t="s">
        <v>6629</v>
      </c>
      <c r="B4736" t="s">
        <v>6743</v>
      </c>
      <c r="C4736" t="s">
        <v>17</v>
      </c>
      <c r="D4736" s="1">
        <v>44837</v>
      </c>
      <c r="E4736" s="1">
        <v>44837</v>
      </c>
      <c r="F4736" t="s">
        <v>23</v>
      </c>
      <c r="G4736" s="2">
        <v>5000</v>
      </c>
      <c r="H4736" s="2">
        <v>5000</v>
      </c>
      <c r="I4736" s="2">
        <v>0</v>
      </c>
      <c r="J4736" s="2">
        <v>0</v>
      </c>
      <c r="K4736">
        <v>0</v>
      </c>
      <c r="L4736" t="s">
        <v>17</v>
      </c>
      <c r="M4736" t="s">
        <v>17</v>
      </c>
      <c r="N4736" t="s">
        <v>148</v>
      </c>
      <c r="O4736" t="s">
        <v>17</v>
      </c>
    </row>
    <row r="4737" spans="1:15" x14ac:dyDescent="0.25">
      <c r="A4737" t="s">
        <v>6629</v>
      </c>
      <c r="B4737" t="s">
        <v>6744</v>
      </c>
      <c r="C4737" t="s">
        <v>82</v>
      </c>
      <c r="D4737" s="1">
        <v>44879</v>
      </c>
      <c r="E4737" s="1">
        <v>44898</v>
      </c>
      <c r="F4737" t="s">
        <v>18</v>
      </c>
      <c r="G4737" s="2">
        <v>16000</v>
      </c>
      <c r="H4737" s="2">
        <v>20245</v>
      </c>
      <c r="I4737" s="2">
        <v>1259</v>
      </c>
      <c r="J4737" s="2">
        <v>2986</v>
      </c>
      <c r="K4737">
        <v>0</v>
      </c>
      <c r="L4737" t="s">
        <v>6745</v>
      </c>
      <c r="M4737" t="s">
        <v>78</v>
      </c>
      <c r="N4737" t="s">
        <v>148</v>
      </c>
      <c r="O4737">
        <v>7067</v>
      </c>
    </row>
    <row r="4738" spans="1:15" x14ac:dyDescent="0.25">
      <c r="A4738" t="s">
        <v>6629</v>
      </c>
      <c r="B4738" t="s">
        <v>6746</v>
      </c>
      <c r="C4738" t="s">
        <v>17</v>
      </c>
      <c r="D4738" s="1">
        <v>44852</v>
      </c>
      <c r="E4738" s="1">
        <v>44852</v>
      </c>
      <c r="F4738" t="s">
        <v>23</v>
      </c>
      <c r="G4738" s="2">
        <v>5000</v>
      </c>
      <c r="H4738" s="2">
        <v>5000</v>
      </c>
      <c r="I4738" s="2">
        <v>0</v>
      </c>
      <c r="J4738" s="2">
        <v>0</v>
      </c>
      <c r="K4738">
        <v>0</v>
      </c>
      <c r="L4738" t="s">
        <v>17</v>
      </c>
      <c r="M4738" t="s">
        <v>17</v>
      </c>
      <c r="N4738" t="s">
        <v>148</v>
      </c>
      <c r="O4738" t="s">
        <v>17</v>
      </c>
    </row>
    <row r="4739" spans="1:15" x14ac:dyDescent="0.25">
      <c r="A4739" t="s">
        <v>6629</v>
      </c>
      <c r="B4739" t="s">
        <v>6747</v>
      </c>
      <c r="C4739" t="s">
        <v>1843</v>
      </c>
      <c r="D4739" s="1">
        <v>44912</v>
      </c>
      <c r="E4739" s="1">
        <v>44913</v>
      </c>
      <c r="F4739" t="s">
        <v>18</v>
      </c>
      <c r="G4739" s="2">
        <v>30208</v>
      </c>
      <c r="H4739" s="2">
        <v>37399</v>
      </c>
      <c r="I4739" s="2">
        <v>2325</v>
      </c>
      <c r="J4739" s="2">
        <v>4866</v>
      </c>
      <c r="K4739">
        <v>0</v>
      </c>
      <c r="L4739" t="s">
        <v>1342</v>
      </c>
      <c r="M4739" t="s">
        <v>78</v>
      </c>
      <c r="N4739" t="s">
        <v>148</v>
      </c>
      <c r="O4739">
        <v>7728</v>
      </c>
    </row>
    <row r="4740" spans="1:15" x14ac:dyDescent="0.25">
      <c r="A4740" t="s">
        <v>6629</v>
      </c>
      <c r="B4740" t="s">
        <v>6748</v>
      </c>
      <c r="C4740" t="s">
        <v>17</v>
      </c>
      <c r="D4740" s="1">
        <v>44917</v>
      </c>
      <c r="E4740" s="1">
        <v>44918</v>
      </c>
      <c r="F4740" t="s">
        <v>18</v>
      </c>
      <c r="G4740" s="2">
        <v>0</v>
      </c>
      <c r="H4740" s="2">
        <v>0</v>
      </c>
      <c r="I4740" s="2">
        <v>0</v>
      </c>
      <c r="J4740" s="2">
        <v>0</v>
      </c>
      <c r="K4740">
        <v>0</v>
      </c>
      <c r="L4740" t="s">
        <v>1563</v>
      </c>
      <c r="M4740" t="s">
        <v>78</v>
      </c>
      <c r="N4740" t="s">
        <v>148</v>
      </c>
      <c r="O4740">
        <v>8701</v>
      </c>
    </row>
    <row r="4741" spans="1:15" x14ac:dyDescent="0.25">
      <c r="A4741" t="s">
        <v>6629</v>
      </c>
      <c r="B4741" t="s">
        <v>6749</v>
      </c>
      <c r="C4741" t="s">
        <v>17</v>
      </c>
      <c r="D4741" s="1">
        <v>44838</v>
      </c>
      <c r="E4741" s="1">
        <v>44838</v>
      </c>
      <c r="F4741" t="s">
        <v>23</v>
      </c>
      <c r="G4741" s="2">
        <v>5000</v>
      </c>
      <c r="H4741" s="2">
        <v>5000</v>
      </c>
      <c r="I4741" s="2">
        <v>0</v>
      </c>
      <c r="J4741" s="2">
        <v>0</v>
      </c>
      <c r="K4741">
        <v>0</v>
      </c>
      <c r="L4741" t="s">
        <v>17</v>
      </c>
      <c r="M4741" t="s">
        <v>17</v>
      </c>
      <c r="N4741" t="s">
        <v>148</v>
      </c>
      <c r="O4741" t="s">
        <v>17</v>
      </c>
    </row>
    <row r="4742" spans="1:15" x14ac:dyDescent="0.25">
      <c r="A4742" t="s">
        <v>6629</v>
      </c>
      <c r="B4742" t="s">
        <v>6750</v>
      </c>
      <c r="C4742" t="s">
        <v>17</v>
      </c>
      <c r="D4742" s="1">
        <v>44908</v>
      </c>
      <c r="E4742" s="1">
        <v>44908</v>
      </c>
      <c r="F4742" t="s">
        <v>23</v>
      </c>
      <c r="G4742" s="2">
        <v>5000</v>
      </c>
      <c r="H4742" s="2">
        <v>5000</v>
      </c>
      <c r="I4742" s="2">
        <v>0</v>
      </c>
      <c r="J4742" s="2">
        <v>0</v>
      </c>
      <c r="K4742">
        <v>0</v>
      </c>
      <c r="L4742" t="s">
        <v>17</v>
      </c>
      <c r="M4742" t="s">
        <v>17</v>
      </c>
      <c r="N4742" t="s">
        <v>148</v>
      </c>
      <c r="O4742" t="s">
        <v>17</v>
      </c>
    </row>
    <row r="4743" spans="1:15" x14ac:dyDescent="0.25">
      <c r="A4743" t="s">
        <v>6629</v>
      </c>
      <c r="B4743" t="s">
        <v>6751</v>
      </c>
      <c r="C4743" t="s">
        <v>146</v>
      </c>
      <c r="D4743" s="1">
        <v>44879</v>
      </c>
      <c r="E4743" s="1">
        <v>44898</v>
      </c>
      <c r="F4743" t="s">
        <v>18</v>
      </c>
      <c r="G4743" s="2">
        <v>32000</v>
      </c>
      <c r="H4743" s="2">
        <v>38787</v>
      </c>
      <c r="I4743" s="2">
        <v>1921</v>
      </c>
      <c r="J4743" s="2">
        <v>4866</v>
      </c>
      <c r="K4743">
        <v>0</v>
      </c>
      <c r="L4743" t="s">
        <v>985</v>
      </c>
      <c r="M4743" t="s">
        <v>30</v>
      </c>
      <c r="N4743" t="s">
        <v>148</v>
      </c>
      <c r="O4743">
        <v>22031</v>
      </c>
    </row>
    <row r="4744" spans="1:15" x14ac:dyDescent="0.25">
      <c r="A4744" t="s">
        <v>6629</v>
      </c>
      <c r="B4744" t="s">
        <v>6752</v>
      </c>
      <c r="C4744" t="s">
        <v>17</v>
      </c>
      <c r="D4744" s="1">
        <v>44837</v>
      </c>
      <c r="E4744" s="1">
        <v>44837</v>
      </c>
      <c r="F4744" t="s">
        <v>18</v>
      </c>
      <c r="G4744" s="2">
        <v>5000</v>
      </c>
      <c r="H4744" s="2">
        <v>5388</v>
      </c>
      <c r="I4744" s="2">
        <v>388</v>
      </c>
      <c r="J4744" s="2">
        <v>0</v>
      </c>
      <c r="K4744">
        <v>0</v>
      </c>
      <c r="L4744" t="s">
        <v>17</v>
      </c>
      <c r="M4744" t="s">
        <v>17</v>
      </c>
      <c r="N4744" t="s">
        <v>148</v>
      </c>
      <c r="O4744" t="s">
        <v>17</v>
      </c>
    </row>
    <row r="4745" spans="1:15" x14ac:dyDescent="0.25">
      <c r="A4745" t="s">
        <v>6629</v>
      </c>
      <c r="B4745" t="s">
        <v>6753</v>
      </c>
      <c r="C4745" t="s">
        <v>146</v>
      </c>
      <c r="D4745" s="1">
        <v>44879</v>
      </c>
      <c r="E4745" s="1">
        <v>44898</v>
      </c>
      <c r="F4745" t="s">
        <v>18</v>
      </c>
      <c r="G4745" s="2">
        <v>32000</v>
      </c>
      <c r="H4745" s="2">
        <v>39310</v>
      </c>
      <c r="I4745" s="2">
        <v>2444</v>
      </c>
      <c r="J4745" s="2">
        <v>4866</v>
      </c>
      <c r="K4745">
        <v>0</v>
      </c>
      <c r="L4745" t="s">
        <v>6754</v>
      </c>
      <c r="M4745" t="s">
        <v>78</v>
      </c>
      <c r="N4745" t="s">
        <v>148</v>
      </c>
      <c r="O4745">
        <v>7677</v>
      </c>
    </row>
    <row r="4746" spans="1:15" x14ac:dyDescent="0.25">
      <c r="A4746" t="s">
        <v>6629</v>
      </c>
      <c r="B4746" t="s">
        <v>6755</v>
      </c>
      <c r="C4746" t="s">
        <v>1843</v>
      </c>
      <c r="D4746" s="1">
        <v>44912</v>
      </c>
      <c r="E4746" s="1">
        <v>44913</v>
      </c>
      <c r="F4746" t="s">
        <v>18</v>
      </c>
      <c r="G4746" s="2">
        <v>16604</v>
      </c>
      <c r="H4746" s="2">
        <v>20889</v>
      </c>
      <c r="I4746" s="2">
        <v>1299</v>
      </c>
      <c r="J4746" s="2">
        <v>2986</v>
      </c>
      <c r="K4746">
        <v>0</v>
      </c>
      <c r="L4746" t="s">
        <v>6756</v>
      </c>
      <c r="M4746" t="s">
        <v>78</v>
      </c>
      <c r="N4746" t="s">
        <v>148</v>
      </c>
      <c r="O4746">
        <v>7704</v>
      </c>
    </row>
    <row r="4747" spans="1:15" x14ac:dyDescent="0.25">
      <c r="A4747" t="s">
        <v>6629</v>
      </c>
      <c r="B4747" t="s">
        <v>6757</v>
      </c>
      <c r="C4747" t="s">
        <v>17</v>
      </c>
      <c r="D4747" s="1">
        <v>44860</v>
      </c>
      <c r="E4747" s="1">
        <v>44860</v>
      </c>
      <c r="F4747" t="s">
        <v>23</v>
      </c>
      <c r="G4747" s="2">
        <v>5000</v>
      </c>
      <c r="H4747" s="2">
        <v>5000</v>
      </c>
      <c r="I4747" s="2">
        <v>0</v>
      </c>
      <c r="J4747" s="2">
        <v>0</v>
      </c>
      <c r="K4747">
        <v>0</v>
      </c>
      <c r="L4747" t="s">
        <v>17</v>
      </c>
      <c r="M4747" t="s">
        <v>17</v>
      </c>
      <c r="N4747" t="s">
        <v>148</v>
      </c>
      <c r="O4747" t="s">
        <v>17</v>
      </c>
    </row>
    <row r="4748" spans="1:15" x14ac:dyDescent="0.25">
      <c r="A4748" t="s">
        <v>6629</v>
      </c>
      <c r="B4748" t="s">
        <v>6758</v>
      </c>
      <c r="C4748" t="s">
        <v>17</v>
      </c>
      <c r="D4748" s="1">
        <v>44906</v>
      </c>
      <c r="E4748" s="1">
        <v>44910</v>
      </c>
      <c r="F4748" t="s">
        <v>18</v>
      </c>
      <c r="G4748" s="2">
        <v>19500</v>
      </c>
      <c r="H4748" s="2">
        <v>24345</v>
      </c>
      <c r="I4748" s="2">
        <v>1513</v>
      </c>
      <c r="J4748" s="2">
        <v>3332</v>
      </c>
      <c r="K4748">
        <v>0</v>
      </c>
      <c r="L4748" t="s">
        <v>1563</v>
      </c>
      <c r="M4748" t="s">
        <v>78</v>
      </c>
      <c r="N4748" t="s">
        <v>148</v>
      </c>
      <c r="O4748">
        <v>8701</v>
      </c>
    </row>
    <row r="4749" spans="1:15" x14ac:dyDescent="0.25">
      <c r="A4749" t="s">
        <v>6629</v>
      </c>
      <c r="B4749" t="s">
        <v>6759</v>
      </c>
      <c r="C4749" t="s">
        <v>146</v>
      </c>
      <c r="D4749" s="1">
        <v>44879</v>
      </c>
      <c r="E4749" s="1">
        <v>44898</v>
      </c>
      <c r="F4749" t="s">
        <v>18</v>
      </c>
      <c r="G4749" s="2">
        <v>32000</v>
      </c>
      <c r="H4749" s="2">
        <v>40048</v>
      </c>
      <c r="I4749" s="2">
        <v>3182</v>
      </c>
      <c r="J4749" s="2">
        <v>4866</v>
      </c>
      <c r="K4749">
        <v>0</v>
      </c>
      <c r="L4749" t="s">
        <v>6760</v>
      </c>
      <c r="M4749" t="s">
        <v>39</v>
      </c>
      <c r="N4749" t="s">
        <v>148</v>
      </c>
      <c r="O4749">
        <v>11716</v>
      </c>
    </row>
    <row r="4750" spans="1:15" x14ac:dyDescent="0.25">
      <c r="A4750" t="s">
        <v>6629</v>
      </c>
      <c r="B4750" t="s">
        <v>6761</v>
      </c>
      <c r="C4750" t="s">
        <v>1843</v>
      </c>
      <c r="D4750" s="1">
        <v>44912</v>
      </c>
      <c r="E4750" s="1">
        <v>44913</v>
      </c>
      <c r="F4750" t="s">
        <v>18</v>
      </c>
      <c r="G4750" s="2">
        <v>16604</v>
      </c>
      <c r="H4750" s="2">
        <v>20889</v>
      </c>
      <c r="I4750" s="2">
        <v>1299</v>
      </c>
      <c r="J4750" s="2">
        <v>2986</v>
      </c>
      <c r="K4750">
        <v>0</v>
      </c>
      <c r="L4750" t="s">
        <v>4334</v>
      </c>
      <c r="M4750" t="s">
        <v>78</v>
      </c>
      <c r="N4750" t="s">
        <v>148</v>
      </c>
      <c r="O4750">
        <v>7078</v>
      </c>
    </row>
    <row r="4751" spans="1:15" x14ac:dyDescent="0.25">
      <c r="A4751" t="s">
        <v>6629</v>
      </c>
      <c r="B4751" t="s">
        <v>6762</v>
      </c>
      <c r="C4751" t="s">
        <v>146</v>
      </c>
      <c r="D4751" s="1">
        <v>44879</v>
      </c>
      <c r="E4751" s="1">
        <v>44898</v>
      </c>
      <c r="F4751" t="s">
        <v>18</v>
      </c>
      <c r="G4751" s="2">
        <v>16966</v>
      </c>
      <c r="H4751" s="2">
        <v>22614</v>
      </c>
      <c r="I4751" s="2">
        <v>1405</v>
      </c>
      <c r="J4751" s="2">
        <v>4243</v>
      </c>
      <c r="K4751">
        <v>0</v>
      </c>
      <c r="L4751" t="s">
        <v>223</v>
      </c>
      <c r="M4751" t="s">
        <v>78</v>
      </c>
      <c r="N4751" t="s">
        <v>148</v>
      </c>
      <c r="O4751">
        <v>7644</v>
      </c>
    </row>
    <row r="4752" spans="1:15" x14ac:dyDescent="0.25">
      <c r="A4752" t="s">
        <v>6629</v>
      </c>
      <c r="B4752" t="s">
        <v>6763</v>
      </c>
      <c r="C4752" t="s">
        <v>17</v>
      </c>
      <c r="D4752" s="1">
        <v>44897</v>
      </c>
      <c r="E4752" s="1">
        <v>44900</v>
      </c>
      <c r="F4752" t="s">
        <v>18</v>
      </c>
      <c r="G4752" s="2">
        <v>19500</v>
      </c>
      <c r="H4752" s="2">
        <v>24345</v>
      </c>
      <c r="I4752" s="2">
        <v>1513</v>
      </c>
      <c r="J4752" s="2">
        <v>3332</v>
      </c>
      <c r="K4752">
        <v>0</v>
      </c>
      <c r="L4752" t="s">
        <v>6764</v>
      </c>
      <c r="M4752" t="s">
        <v>78</v>
      </c>
      <c r="N4752" t="s">
        <v>148</v>
      </c>
      <c r="O4752">
        <v>7746</v>
      </c>
    </row>
    <row r="4753" spans="1:15" x14ac:dyDescent="0.25">
      <c r="A4753" t="s">
        <v>6629</v>
      </c>
      <c r="B4753" t="s">
        <v>6765</v>
      </c>
      <c r="C4753" t="s">
        <v>17</v>
      </c>
      <c r="D4753" s="1">
        <v>44838</v>
      </c>
      <c r="E4753" s="1">
        <v>44838</v>
      </c>
      <c r="F4753" t="s">
        <v>23</v>
      </c>
      <c r="G4753" s="2">
        <v>5000</v>
      </c>
      <c r="H4753" s="2">
        <v>5000</v>
      </c>
      <c r="I4753" s="2">
        <v>0</v>
      </c>
      <c r="J4753" s="2">
        <v>0</v>
      </c>
      <c r="K4753">
        <v>0</v>
      </c>
      <c r="L4753" t="s">
        <v>17</v>
      </c>
      <c r="M4753" t="s">
        <v>17</v>
      </c>
      <c r="N4753" t="s">
        <v>148</v>
      </c>
      <c r="O4753" t="s">
        <v>17</v>
      </c>
    </row>
    <row r="4754" spans="1:15" x14ac:dyDescent="0.25">
      <c r="A4754" t="s">
        <v>6629</v>
      </c>
      <c r="B4754" t="s">
        <v>6766</v>
      </c>
      <c r="C4754" t="s">
        <v>146</v>
      </c>
      <c r="D4754" s="1">
        <v>44879</v>
      </c>
      <c r="E4754" s="1">
        <v>44898</v>
      </c>
      <c r="F4754" t="s">
        <v>18</v>
      </c>
      <c r="G4754" s="2">
        <v>32000</v>
      </c>
      <c r="H4754" s="2">
        <v>39310</v>
      </c>
      <c r="I4754" s="2">
        <v>2444</v>
      </c>
      <c r="J4754" s="2">
        <v>4866</v>
      </c>
      <c r="K4754">
        <v>0</v>
      </c>
      <c r="L4754" t="s">
        <v>6767</v>
      </c>
      <c r="M4754" t="s">
        <v>78</v>
      </c>
      <c r="N4754" t="s">
        <v>148</v>
      </c>
      <c r="O4754">
        <v>7661</v>
      </c>
    </row>
    <row r="4755" spans="1:15" x14ac:dyDescent="0.25">
      <c r="A4755" t="s">
        <v>6629</v>
      </c>
      <c r="B4755" t="s">
        <v>6768</v>
      </c>
      <c r="C4755" t="s">
        <v>146</v>
      </c>
      <c r="D4755" s="1">
        <v>44879</v>
      </c>
      <c r="E4755" s="1">
        <v>44898</v>
      </c>
      <c r="F4755" t="s">
        <v>18</v>
      </c>
      <c r="G4755" s="2">
        <v>32000</v>
      </c>
      <c r="H4755" s="2">
        <v>39310</v>
      </c>
      <c r="I4755" s="2">
        <v>2444</v>
      </c>
      <c r="J4755" s="2">
        <v>4866</v>
      </c>
      <c r="K4755">
        <v>0</v>
      </c>
      <c r="L4755" t="s">
        <v>6769</v>
      </c>
      <c r="M4755" t="s">
        <v>78</v>
      </c>
      <c r="N4755" t="s">
        <v>148</v>
      </c>
      <c r="O4755">
        <v>7470</v>
      </c>
    </row>
    <row r="4756" spans="1:15" x14ac:dyDescent="0.25">
      <c r="A4756" t="s">
        <v>6629</v>
      </c>
      <c r="B4756" t="s">
        <v>6770</v>
      </c>
      <c r="C4756" t="s">
        <v>17</v>
      </c>
      <c r="D4756" s="1">
        <v>44838</v>
      </c>
      <c r="E4756" s="1">
        <v>44838</v>
      </c>
      <c r="F4756" t="s">
        <v>54</v>
      </c>
      <c r="G4756" s="2">
        <v>-5000</v>
      </c>
      <c r="H4756" s="2">
        <v>-5388</v>
      </c>
      <c r="I4756" s="2">
        <v>-388</v>
      </c>
      <c r="J4756" s="2">
        <v>0</v>
      </c>
      <c r="K4756">
        <v>0</v>
      </c>
      <c r="L4756" t="s">
        <v>17</v>
      </c>
      <c r="M4756" t="s">
        <v>17</v>
      </c>
      <c r="N4756" t="s">
        <v>148</v>
      </c>
      <c r="O4756" t="s">
        <v>17</v>
      </c>
    </row>
    <row r="4757" spans="1:15" x14ac:dyDescent="0.25">
      <c r="A4757" t="s">
        <v>6629</v>
      </c>
      <c r="B4757" t="s">
        <v>6771</v>
      </c>
      <c r="C4757" t="s">
        <v>17</v>
      </c>
      <c r="D4757" s="1">
        <v>44894</v>
      </c>
      <c r="E4757" s="1">
        <v>44894</v>
      </c>
      <c r="F4757" t="s">
        <v>18</v>
      </c>
      <c r="G4757" s="2">
        <v>0</v>
      </c>
      <c r="H4757" s="2">
        <v>0</v>
      </c>
      <c r="I4757" s="2">
        <v>0</v>
      </c>
      <c r="J4757" s="2">
        <v>0</v>
      </c>
      <c r="K4757">
        <v>0</v>
      </c>
      <c r="L4757" t="s">
        <v>6772</v>
      </c>
      <c r="M4757" t="s">
        <v>52</v>
      </c>
      <c r="N4757" t="s">
        <v>148</v>
      </c>
      <c r="O4757">
        <v>94515</v>
      </c>
    </row>
    <row r="4758" spans="1:15" x14ac:dyDescent="0.25">
      <c r="A4758" t="s">
        <v>6629</v>
      </c>
      <c r="B4758" t="s">
        <v>6773</v>
      </c>
      <c r="C4758" t="s">
        <v>17</v>
      </c>
      <c r="D4758" s="1">
        <v>44845</v>
      </c>
      <c r="E4758" s="1">
        <v>44845</v>
      </c>
      <c r="F4758" t="s">
        <v>23</v>
      </c>
      <c r="G4758" s="2">
        <v>5000</v>
      </c>
      <c r="H4758" s="2">
        <v>5000</v>
      </c>
      <c r="I4758" s="2">
        <v>0</v>
      </c>
      <c r="J4758" s="2">
        <v>0</v>
      </c>
      <c r="K4758">
        <v>0</v>
      </c>
      <c r="L4758" t="s">
        <v>17</v>
      </c>
      <c r="M4758" t="s">
        <v>17</v>
      </c>
      <c r="N4758" t="s">
        <v>148</v>
      </c>
      <c r="O4758" t="s">
        <v>17</v>
      </c>
    </row>
    <row r="4759" spans="1:15" x14ac:dyDescent="0.25">
      <c r="A4759" t="s">
        <v>6629</v>
      </c>
      <c r="B4759" t="s">
        <v>6774</v>
      </c>
      <c r="C4759" t="s">
        <v>146</v>
      </c>
      <c r="D4759" s="1">
        <v>44879</v>
      </c>
      <c r="E4759" s="1">
        <v>44898</v>
      </c>
      <c r="F4759" t="s">
        <v>18</v>
      </c>
      <c r="G4759" s="2">
        <v>32000</v>
      </c>
      <c r="H4759" s="2">
        <v>39310</v>
      </c>
      <c r="I4759" s="2">
        <v>2444</v>
      </c>
      <c r="J4759" s="2">
        <v>4866</v>
      </c>
      <c r="K4759">
        <v>0</v>
      </c>
      <c r="L4759" t="s">
        <v>2073</v>
      </c>
      <c r="M4759" t="s">
        <v>78</v>
      </c>
      <c r="N4759" t="s">
        <v>148</v>
      </c>
      <c r="O4759">
        <v>7748</v>
      </c>
    </row>
    <row r="4760" spans="1:15" x14ac:dyDescent="0.25">
      <c r="A4760" t="s">
        <v>6629</v>
      </c>
      <c r="B4760" t="s">
        <v>6775</v>
      </c>
      <c r="C4760" t="s">
        <v>17</v>
      </c>
      <c r="D4760" s="1">
        <v>44911</v>
      </c>
      <c r="E4760" s="1">
        <v>44914</v>
      </c>
      <c r="F4760" t="s">
        <v>18</v>
      </c>
      <c r="G4760" s="2">
        <v>8500</v>
      </c>
      <c r="H4760" s="2">
        <v>11363</v>
      </c>
      <c r="I4760" s="2">
        <v>707</v>
      </c>
      <c r="J4760" s="2">
        <v>2156</v>
      </c>
      <c r="K4760">
        <v>0</v>
      </c>
      <c r="L4760" t="s">
        <v>6776</v>
      </c>
      <c r="M4760" t="s">
        <v>78</v>
      </c>
      <c r="N4760" t="s">
        <v>148</v>
      </c>
      <c r="O4760">
        <v>7930</v>
      </c>
    </row>
    <row r="4761" spans="1:15" x14ac:dyDescent="0.25">
      <c r="A4761" t="s">
        <v>6629</v>
      </c>
      <c r="B4761" t="s">
        <v>6777</v>
      </c>
      <c r="C4761" t="s">
        <v>82</v>
      </c>
      <c r="D4761" s="1">
        <v>44879</v>
      </c>
      <c r="E4761" s="1">
        <v>44898</v>
      </c>
      <c r="F4761" t="s">
        <v>18</v>
      </c>
      <c r="G4761" s="2">
        <v>12500</v>
      </c>
      <c r="H4761" s="2">
        <v>16004</v>
      </c>
      <c r="I4761" s="2">
        <v>994</v>
      </c>
      <c r="J4761" s="2">
        <v>2510</v>
      </c>
      <c r="K4761">
        <v>0</v>
      </c>
      <c r="L4761" t="s">
        <v>6699</v>
      </c>
      <c r="M4761" t="s">
        <v>78</v>
      </c>
      <c r="N4761" t="s">
        <v>148</v>
      </c>
      <c r="O4761">
        <v>7066</v>
      </c>
    </row>
    <row r="4762" spans="1:15" x14ac:dyDescent="0.25">
      <c r="A4762" t="s">
        <v>6629</v>
      </c>
      <c r="B4762" t="s">
        <v>6778</v>
      </c>
      <c r="C4762" t="s">
        <v>82</v>
      </c>
      <c r="D4762" s="1">
        <v>44879</v>
      </c>
      <c r="E4762" s="1">
        <v>44898</v>
      </c>
      <c r="F4762" t="s">
        <v>18</v>
      </c>
      <c r="G4762" s="2">
        <v>16000</v>
      </c>
      <c r="H4762" s="2">
        <v>20245</v>
      </c>
      <c r="I4762" s="2">
        <v>1259</v>
      </c>
      <c r="J4762" s="2">
        <v>2986</v>
      </c>
      <c r="K4762">
        <v>0</v>
      </c>
      <c r="L4762" t="s">
        <v>826</v>
      </c>
      <c r="M4762" t="s">
        <v>78</v>
      </c>
      <c r="N4762" t="s">
        <v>148</v>
      </c>
      <c r="O4762">
        <v>8822</v>
      </c>
    </row>
    <row r="4763" spans="1:15" x14ac:dyDescent="0.25">
      <c r="A4763" t="s">
        <v>6629</v>
      </c>
      <c r="B4763" t="s">
        <v>6779</v>
      </c>
      <c r="C4763" t="s">
        <v>17</v>
      </c>
      <c r="D4763" s="1">
        <v>44839</v>
      </c>
      <c r="E4763" s="1">
        <v>44839</v>
      </c>
      <c r="F4763" t="s">
        <v>23</v>
      </c>
      <c r="G4763" s="2">
        <v>5000</v>
      </c>
      <c r="H4763" s="2">
        <v>5000</v>
      </c>
      <c r="I4763" s="2">
        <v>0</v>
      </c>
      <c r="J4763" s="2">
        <v>0</v>
      </c>
      <c r="K4763">
        <v>0</v>
      </c>
      <c r="L4763" t="s">
        <v>17</v>
      </c>
      <c r="M4763" t="s">
        <v>17</v>
      </c>
      <c r="N4763" t="s">
        <v>148</v>
      </c>
      <c r="O4763" t="s">
        <v>17</v>
      </c>
    </row>
    <row r="4764" spans="1:15" x14ac:dyDescent="0.25">
      <c r="A4764" t="s">
        <v>6629</v>
      </c>
      <c r="B4764" t="s">
        <v>6780</v>
      </c>
      <c r="C4764" t="s">
        <v>146</v>
      </c>
      <c r="D4764" s="1">
        <v>44879</v>
      </c>
      <c r="E4764" s="1">
        <v>44898</v>
      </c>
      <c r="F4764" t="s">
        <v>18</v>
      </c>
      <c r="G4764" s="2">
        <v>32000</v>
      </c>
      <c r="H4764" s="2">
        <v>39310</v>
      </c>
      <c r="I4764" s="2">
        <v>2444</v>
      </c>
      <c r="J4764" s="2">
        <v>4866</v>
      </c>
      <c r="K4764">
        <v>0</v>
      </c>
      <c r="L4764" t="s">
        <v>1264</v>
      </c>
      <c r="M4764" t="s">
        <v>78</v>
      </c>
      <c r="N4764" t="s">
        <v>148</v>
      </c>
      <c r="O4764">
        <v>8527</v>
      </c>
    </row>
    <row r="4765" spans="1:15" x14ac:dyDescent="0.25">
      <c r="A4765" t="s">
        <v>6629</v>
      </c>
      <c r="B4765" t="s">
        <v>6781</v>
      </c>
      <c r="C4765" t="s">
        <v>146</v>
      </c>
      <c r="D4765" s="1">
        <v>44879</v>
      </c>
      <c r="E4765" s="1">
        <v>44898</v>
      </c>
      <c r="F4765" t="s">
        <v>18</v>
      </c>
      <c r="G4765" s="2">
        <v>32000</v>
      </c>
      <c r="H4765" s="2">
        <v>39448</v>
      </c>
      <c r="I4765" s="2">
        <v>2582</v>
      </c>
      <c r="J4765" s="2">
        <v>4866</v>
      </c>
      <c r="K4765">
        <v>0</v>
      </c>
      <c r="L4765" t="s">
        <v>6782</v>
      </c>
      <c r="M4765" t="s">
        <v>71</v>
      </c>
      <c r="N4765" t="s">
        <v>148</v>
      </c>
      <c r="O4765">
        <v>33982</v>
      </c>
    </row>
    <row r="4766" spans="1:15" x14ac:dyDescent="0.25">
      <c r="A4766" t="s">
        <v>6629</v>
      </c>
      <c r="B4766" t="s">
        <v>6783</v>
      </c>
      <c r="C4766" t="s">
        <v>146</v>
      </c>
      <c r="D4766" s="1">
        <v>44879</v>
      </c>
      <c r="E4766" s="1">
        <v>44898</v>
      </c>
      <c r="F4766" t="s">
        <v>18</v>
      </c>
      <c r="G4766" s="2">
        <v>39500</v>
      </c>
      <c r="H4766" s="2">
        <v>47406</v>
      </c>
      <c r="I4766" s="2">
        <v>2830</v>
      </c>
      <c r="J4766" s="2">
        <v>5076</v>
      </c>
      <c r="K4766">
        <v>0</v>
      </c>
      <c r="L4766" t="s">
        <v>6784</v>
      </c>
      <c r="M4766" t="s">
        <v>405</v>
      </c>
      <c r="N4766" t="s">
        <v>148</v>
      </c>
      <c r="O4766">
        <v>6488</v>
      </c>
    </row>
    <row r="4767" spans="1:15" x14ac:dyDescent="0.25">
      <c r="A4767" t="s">
        <v>6629</v>
      </c>
      <c r="B4767" t="s">
        <v>6785</v>
      </c>
      <c r="C4767" t="s">
        <v>17</v>
      </c>
      <c r="D4767" s="1">
        <v>44918</v>
      </c>
      <c r="E4767" s="1">
        <v>44923</v>
      </c>
      <c r="F4767" t="s">
        <v>18</v>
      </c>
      <c r="G4767" s="2">
        <v>29500</v>
      </c>
      <c r="H4767" s="2">
        <v>35934</v>
      </c>
      <c r="I4767" s="2">
        <v>1771</v>
      </c>
      <c r="J4767" s="2">
        <v>4663</v>
      </c>
      <c r="K4767">
        <v>0</v>
      </c>
      <c r="L4767" t="s">
        <v>2489</v>
      </c>
      <c r="M4767" t="s">
        <v>30</v>
      </c>
      <c r="N4767" t="s">
        <v>148</v>
      </c>
      <c r="O4767">
        <v>22301</v>
      </c>
    </row>
    <row r="4768" spans="1:15" x14ac:dyDescent="0.25">
      <c r="A4768" t="s">
        <v>6629</v>
      </c>
      <c r="B4768" t="s">
        <v>6786</v>
      </c>
      <c r="C4768" t="s">
        <v>146</v>
      </c>
      <c r="D4768" s="1">
        <v>44879</v>
      </c>
      <c r="E4768" s="1">
        <v>44898</v>
      </c>
      <c r="F4768" t="s">
        <v>18</v>
      </c>
      <c r="G4768" s="2">
        <v>39500</v>
      </c>
      <c r="H4768" s="2">
        <v>47531</v>
      </c>
      <c r="I4768" s="2">
        <v>2955</v>
      </c>
      <c r="J4768" s="2">
        <v>5076</v>
      </c>
      <c r="K4768">
        <v>0</v>
      </c>
      <c r="L4768" t="s">
        <v>1862</v>
      </c>
      <c r="M4768" t="s">
        <v>78</v>
      </c>
      <c r="N4768" t="s">
        <v>148</v>
      </c>
      <c r="O4768">
        <v>8619</v>
      </c>
    </row>
    <row r="4769" spans="1:15" x14ac:dyDescent="0.25">
      <c r="A4769" t="s">
        <v>6629</v>
      </c>
      <c r="B4769" t="s">
        <v>6787</v>
      </c>
      <c r="C4769" t="s">
        <v>82</v>
      </c>
      <c r="D4769" s="1">
        <v>44879</v>
      </c>
      <c r="E4769" s="1">
        <v>44898</v>
      </c>
      <c r="F4769" t="s">
        <v>18</v>
      </c>
      <c r="G4769" s="2">
        <v>16000</v>
      </c>
      <c r="H4769" s="2">
        <v>20245</v>
      </c>
      <c r="I4769" s="2">
        <v>1259</v>
      </c>
      <c r="J4769" s="2">
        <v>2986</v>
      </c>
      <c r="K4769">
        <v>0</v>
      </c>
      <c r="L4769" t="s">
        <v>5645</v>
      </c>
      <c r="M4769" t="s">
        <v>78</v>
      </c>
      <c r="N4769" t="s">
        <v>148</v>
      </c>
      <c r="O4769">
        <v>7305</v>
      </c>
    </row>
    <row r="4770" spans="1:15" x14ac:dyDescent="0.25">
      <c r="A4770" t="s">
        <v>6629</v>
      </c>
      <c r="B4770" t="s">
        <v>6788</v>
      </c>
      <c r="C4770" t="s">
        <v>17</v>
      </c>
      <c r="D4770" s="1">
        <v>44837</v>
      </c>
      <c r="E4770" s="1">
        <v>44837</v>
      </c>
      <c r="F4770" t="s">
        <v>23</v>
      </c>
      <c r="G4770" s="2">
        <v>5000</v>
      </c>
      <c r="H4770" s="2">
        <v>5000</v>
      </c>
      <c r="I4770" s="2">
        <v>0</v>
      </c>
      <c r="J4770" s="2">
        <v>0</v>
      </c>
      <c r="K4770">
        <v>0</v>
      </c>
      <c r="L4770" t="s">
        <v>17</v>
      </c>
      <c r="M4770" t="s">
        <v>17</v>
      </c>
      <c r="N4770" t="s">
        <v>148</v>
      </c>
      <c r="O4770" t="s">
        <v>17</v>
      </c>
    </row>
    <row r="4771" spans="1:15" x14ac:dyDescent="0.25">
      <c r="A4771" t="s">
        <v>6629</v>
      </c>
      <c r="B4771" t="s">
        <v>6789</v>
      </c>
      <c r="C4771" t="s">
        <v>17</v>
      </c>
      <c r="D4771" s="1">
        <v>44903</v>
      </c>
      <c r="E4771" s="1">
        <v>44908</v>
      </c>
      <c r="F4771" t="s">
        <v>18</v>
      </c>
      <c r="G4771" s="2">
        <v>28000</v>
      </c>
      <c r="H4771" s="2">
        <v>34822</v>
      </c>
      <c r="I4771" s="2">
        <v>2579</v>
      </c>
      <c r="J4771" s="2">
        <v>4243</v>
      </c>
      <c r="K4771">
        <v>0</v>
      </c>
      <c r="L4771" t="s">
        <v>6790</v>
      </c>
      <c r="M4771" t="s">
        <v>39</v>
      </c>
      <c r="N4771" t="s">
        <v>148</v>
      </c>
      <c r="O4771">
        <v>12566</v>
      </c>
    </row>
    <row r="4772" spans="1:15" x14ac:dyDescent="0.25">
      <c r="A4772" t="s">
        <v>6629</v>
      </c>
      <c r="B4772" t="s">
        <v>6791</v>
      </c>
      <c r="C4772" t="s">
        <v>82</v>
      </c>
      <c r="D4772" s="1">
        <v>44879</v>
      </c>
      <c r="E4772" s="1">
        <v>44898</v>
      </c>
      <c r="F4772" t="s">
        <v>18</v>
      </c>
      <c r="G4772" s="2">
        <v>13965</v>
      </c>
      <c r="H4772" s="2">
        <v>18138</v>
      </c>
      <c r="I4772" s="2">
        <v>1187</v>
      </c>
      <c r="J4772" s="2">
        <v>2986</v>
      </c>
      <c r="K4772">
        <v>0</v>
      </c>
      <c r="L4772" t="s">
        <v>296</v>
      </c>
      <c r="M4772" t="s">
        <v>88</v>
      </c>
      <c r="N4772" t="s">
        <v>148</v>
      </c>
      <c r="O4772">
        <v>15213</v>
      </c>
    </row>
    <row r="4773" spans="1:15" x14ac:dyDescent="0.25">
      <c r="A4773" t="s">
        <v>6629</v>
      </c>
      <c r="B4773" t="s">
        <v>6792</v>
      </c>
      <c r="C4773" t="s">
        <v>82</v>
      </c>
      <c r="D4773" s="1">
        <v>44879</v>
      </c>
      <c r="E4773" s="1">
        <v>44898</v>
      </c>
      <c r="F4773" t="s">
        <v>18</v>
      </c>
      <c r="G4773" s="2">
        <v>4465</v>
      </c>
      <c r="H4773" s="2">
        <v>7394</v>
      </c>
      <c r="I4773" s="2">
        <v>419</v>
      </c>
      <c r="J4773" s="2">
        <v>2510</v>
      </c>
      <c r="K4773">
        <v>0</v>
      </c>
      <c r="L4773" t="s">
        <v>6721</v>
      </c>
      <c r="M4773" t="s">
        <v>88</v>
      </c>
      <c r="N4773" t="s">
        <v>148</v>
      </c>
      <c r="O4773">
        <v>17701</v>
      </c>
    </row>
    <row r="4774" spans="1:15" x14ac:dyDescent="0.25">
      <c r="A4774" t="s">
        <v>6629</v>
      </c>
      <c r="B4774" t="s">
        <v>6793</v>
      </c>
      <c r="C4774" t="s">
        <v>146</v>
      </c>
      <c r="D4774" s="1">
        <v>44879</v>
      </c>
      <c r="E4774" s="1">
        <v>44898</v>
      </c>
      <c r="F4774" t="s">
        <v>18</v>
      </c>
      <c r="G4774" s="2">
        <v>24451</v>
      </c>
      <c r="H4774" s="2">
        <v>31044</v>
      </c>
      <c r="I4774" s="2">
        <v>1930</v>
      </c>
      <c r="J4774" s="2">
        <v>4663</v>
      </c>
      <c r="K4774">
        <v>0</v>
      </c>
      <c r="L4774" t="s">
        <v>6794</v>
      </c>
      <c r="M4774" t="s">
        <v>78</v>
      </c>
      <c r="N4774" t="s">
        <v>148</v>
      </c>
      <c r="O4774">
        <v>7405</v>
      </c>
    </row>
    <row r="4775" spans="1:15" x14ac:dyDescent="0.25">
      <c r="A4775" t="s">
        <v>6629</v>
      </c>
      <c r="B4775" t="s">
        <v>6795</v>
      </c>
      <c r="C4775" t="s">
        <v>17</v>
      </c>
      <c r="D4775" s="1">
        <v>44895</v>
      </c>
      <c r="E4775" s="1">
        <v>44895</v>
      </c>
      <c r="F4775" t="s">
        <v>54</v>
      </c>
      <c r="G4775" s="2">
        <v>0</v>
      </c>
      <c r="H4775" s="2">
        <v>0</v>
      </c>
      <c r="I4775" s="2">
        <v>0</v>
      </c>
      <c r="J4775" s="2">
        <v>0</v>
      </c>
      <c r="K4775">
        <v>0</v>
      </c>
      <c r="L4775" t="s">
        <v>6772</v>
      </c>
      <c r="M4775" t="s">
        <v>52</v>
      </c>
      <c r="N4775" t="s">
        <v>148</v>
      </c>
      <c r="O4775">
        <v>94515</v>
      </c>
    </row>
    <row r="4776" spans="1:15" x14ac:dyDescent="0.25">
      <c r="A4776" t="s">
        <v>6629</v>
      </c>
      <c r="B4776" t="s">
        <v>6796</v>
      </c>
      <c r="C4776" t="s">
        <v>17</v>
      </c>
      <c r="D4776" s="1">
        <v>44837</v>
      </c>
      <c r="E4776" s="1">
        <v>44837</v>
      </c>
      <c r="F4776" t="s">
        <v>18</v>
      </c>
      <c r="G4776" s="2">
        <v>5000</v>
      </c>
      <c r="H4776" s="2">
        <v>5388</v>
      </c>
      <c r="I4776" s="2">
        <v>388</v>
      </c>
      <c r="J4776" s="2">
        <v>0</v>
      </c>
      <c r="K4776">
        <v>0</v>
      </c>
      <c r="L4776" t="s">
        <v>17</v>
      </c>
      <c r="M4776" t="s">
        <v>17</v>
      </c>
      <c r="N4776" t="s">
        <v>148</v>
      </c>
      <c r="O4776" t="s">
        <v>17</v>
      </c>
    </row>
    <row r="4777" spans="1:15" x14ac:dyDescent="0.25">
      <c r="A4777" t="s">
        <v>6629</v>
      </c>
      <c r="B4777" t="s">
        <v>6797</v>
      </c>
      <c r="C4777" t="s">
        <v>17</v>
      </c>
      <c r="D4777" s="1">
        <v>44840</v>
      </c>
      <c r="E4777" s="1">
        <v>44840</v>
      </c>
      <c r="F4777" t="s">
        <v>23</v>
      </c>
      <c r="G4777" s="2">
        <v>5000</v>
      </c>
      <c r="H4777" s="2">
        <v>5000</v>
      </c>
      <c r="I4777" s="2">
        <v>0</v>
      </c>
      <c r="J4777" s="2">
        <v>0</v>
      </c>
      <c r="K4777">
        <v>0</v>
      </c>
      <c r="L4777" t="s">
        <v>17</v>
      </c>
      <c r="M4777" t="s">
        <v>17</v>
      </c>
      <c r="N4777" t="s">
        <v>148</v>
      </c>
      <c r="O4777" t="s">
        <v>17</v>
      </c>
    </row>
    <row r="4778" spans="1:15" x14ac:dyDescent="0.25">
      <c r="A4778" t="s">
        <v>6629</v>
      </c>
      <c r="B4778" t="s">
        <v>6798</v>
      </c>
      <c r="C4778" t="s">
        <v>82</v>
      </c>
      <c r="D4778" s="1">
        <v>44879</v>
      </c>
      <c r="E4778" s="1">
        <v>44898</v>
      </c>
      <c r="F4778" t="s">
        <v>18</v>
      </c>
      <c r="G4778" s="2">
        <v>16000</v>
      </c>
      <c r="H4778" s="2">
        <v>20245</v>
      </c>
      <c r="I4778" s="2">
        <v>1259</v>
      </c>
      <c r="J4778" s="2">
        <v>2986</v>
      </c>
      <c r="K4778">
        <v>0</v>
      </c>
      <c r="L4778" t="s">
        <v>6799</v>
      </c>
      <c r="M4778" t="s">
        <v>78</v>
      </c>
      <c r="N4778" t="s">
        <v>148</v>
      </c>
      <c r="O4778">
        <v>7922</v>
      </c>
    </row>
    <row r="4779" spans="1:15" x14ac:dyDescent="0.25">
      <c r="A4779" t="s">
        <v>6629</v>
      </c>
      <c r="B4779" t="s">
        <v>6800</v>
      </c>
      <c r="C4779" t="s">
        <v>17</v>
      </c>
      <c r="D4779" s="1">
        <v>44906</v>
      </c>
      <c r="E4779" s="1">
        <v>44907</v>
      </c>
      <c r="F4779" t="s">
        <v>18</v>
      </c>
      <c r="G4779" s="2">
        <v>10500</v>
      </c>
      <c r="H4779" s="2">
        <v>13495</v>
      </c>
      <c r="I4779" s="2">
        <v>839</v>
      </c>
      <c r="J4779" s="2">
        <v>2156</v>
      </c>
      <c r="K4779">
        <v>0</v>
      </c>
      <c r="L4779" t="s">
        <v>6678</v>
      </c>
      <c r="M4779" t="s">
        <v>78</v>
      </c>
      <c r="N4779" t="s">
        <v>148</v>
      </c>
      <c r="O4779">
        <v>7016</v>
      </c>
    </row>
    <row r="4780" spans="1:15" x14ac:dyDescent="0.25">
      <c r="A4780" t="s">
        <v>6629</v>
      </c>
      <c r="B4780" t="s">
        <v>6801</v>
      </c>
      <c r="C4780" t="s">
        <v>17</v>
      </c>
      <c r="D4780" s="1">
        <v>44900</v>
      </c>
      <c r="E4780" s="1">
        <v>44903</v>
      </c>
      <c r="F4780" t="s">
        <v>18</v>
      </c>
      <c r="G4780" s="2">
        <v>19500</v>
      </c>
      <c r="H4780" s="2">
        <v>24803</v>
      </c>
      <c r="I4780" s="2">
        <v>1971</v>
      </c>
      <c r="J4780" s="2">
        <v>3332</v>
      </c>
      <c r="K4780">
        <v>0</v>
      </c>
      <c r="L4780" t="s">
        <v>6802</v>
      </c>
      <c r="M4780" t="s">
        <v>39</v>
      </c>
      <c r="N4780" t="s">
        <v>148</v>
      </c>
      <c r="O4780">
        <v>11520</v>
      </c>
    </row>
    <row r="4781" spans="1:15" x14ac:dyDescent="0.25">
      <c r="A4781" t="s">
        <v>6629</v>
      </c>
      <c r="B4781" t="s">
        <v>6803</v>
      </c>
      <c r="C4781" t="s">
        <v>146</v>
      </c>
      <c r="D4781" s="1">
        <v>44879</v>
      </c>
      <c r="E4781" s="1">
        <v>44898</v>
      </c>
      <c r="F4781" t="s">
        <v>18</v>
      </c>
      <c r="G4781" s="2">
        <v>32000</v>
      </c>
      <c r="H4781" s="2">
        <v>39310</v>
      </c>
      <c r="I4781" s="2">
        <v>2444</v>
      </c>
      <c r="J4781" s="2">
        <v>4866</v>
      </c>
      <c r="K4781">
        <v>0</v>
      </c>
      <c r="L4781" t="s">
        <v>2073</v>
      </c>
      <c r="M4781" t="s">
        <v>78</v>
      </c>
      <c r="N4781" t="s">
        <v>148</v>
      </c>
      <c r="O4781">
        <v>7748</v>
      </c>
    </row>
    <row r="4782" spans="1:15" x14ac:dyDescent="0.25">
      <c r="A4782" t="s">
        <v>6629</v>
      </c>
      <c r="B4782" t="s">
        <v>6804</v>
      </c>
      <c r="C4782" t="s">
        <v>17</v>
      </c>
      <c r="D4782" s="1">
        <v>44850</v>
      </c>
      <c r="E4782" s="1">
        <v>44850</v>
      </c>
      <c r="F4782" t="s">
        <v>23</v>
      </c>
      <c r="G4782" s="2">
        <v>5000</v>
      </c>
      <c r="H4782" s="2">
        <v>5000</v>
      </c>
      <c r="I4782" s="2">
        <v>0</v>
      </c>
      <c r="J4782" s="2">
        <v>0</v>
      </c>
      <c r="K4782">
        <v>0</v>
      </c>
      <c r="L4782" t="s">
        <v>17</v>
      </c>
      <c r="M4782" t="s">
        <v>17</v>
      </c>
      <c r="N4782" t="s">
        <v>148</v>
      </c>
      <c r="O4782" t="s">
        <v>17</v>
      </c>
    </row>
    <row r="4783" spans="1:15" x14ac:dyDescent="0.25">
      <c r="A4783" t="s">
        <v>6805</v>
      </c>
      <c r="B4783" t="s">
        <v>6806</v>
      </c>
      <c r="C4783" t="s">
        <v>17</v>
      </c>
      <c r="D4783" s="1">
        <v>44867</v>
      </c>
      <c r="E4783" s="1">
        <v>44869</v>
      </c>
      <c r="F4783" t="s">
        <v>18</v>
      </c>
      <c r="G4783" s="2">
        <v>35100</v>
      </c>
      <c r="H4783" s="2">
        <v>37820</v>
      </c>
      <c r="I4783" s="2">
        <v>2720</v>
      </c>
      <c r="J4783" s="2">
        <v>0</v>
      </c>
      <c r="K4783">
        <v>0</v>
      </c>
      <c r="L4783" t="s">
        <v>17</v>
      </c>
      <c r="M4783" t="s">
        <v>17</v>
      </c>
      <c r="N4783" t="s">
        <v>43</v>
      </c>
      <c r="O4783" t="s">
        <v>17</v>
      </c>
    </row>
    <row r="4784" spans="1:15" x14ac:dyDescent="0.25">
      <c r="A4784" t="s">
        <v>6805</v>
      </c>
      <c r="B4784" t="s">
        <v>6807</v>
      </c>
      <c r="C4784" t="s">
        <v>17</v>
      </c>
      <c r="D4784" s="1">
        <v>44911</v>
      </c>
      <c r="E4784" s="1">
        <v>44914</v>
      </c>
      <c r="F4784" t="s">
        <v>18</v>
      </c>
      <c r="G4784" s="2">
        <v>6500</v>
      </c>
      <c r="H4784" s="2">
        <v>9262</v>
      </c>
      <c r="I4784" s="2">
        <v>606</v>
      </c>
      <c r="J4784" s="2">
        <v>2156</v>
      </c>
      <c r="K4784">
        <v>0</v>
      </c>
      <c r="L4784" t="s">
        <v>150</v>
      </c>
      <c r="M4784" t="s">
        <v>56</v>
      </c>
      <c r="N4784" t="s">
        <v>21</v>
      </c>
      <c r="O4784">
        <v>43235</v>
      </c>
    </row>
    <row r="4785" spans="1:15" x14ac:dyDescent="0.25">
      <c r="A4785" t="s">
        <v>6805</v>
      </c>
      <c r="B4785" t="s">
        <v>6808</v>
      </c>
      <c r="C4785" t="s">
        <v>6809</v>
      </c>
      <c r="D4785" s="1">
        <v>44853</v>
      </c>
      <c r="E4785" s="1">
        <v>44853</v>
      </c>
      <c r="F4785" t="s">
        <v>54</v>
      </c>
      <c r="G4785" s="2">
        <v>-35400</v>
      </c>
      <c r="H4785" s="2">
        <v>-42555</v>
      </c>
      <c r="I4785" s="2">
        <v>-2832</v>
      </c>
      <c r="J4785" s="2">
        <v>-4323</v>
      </c>
      <c r="K4785">
        <v>0</v>
      </c>
      <c r="L4785" t="s">
        <v>479</v>
      </c>
      <c r="M4785" t="s">
        <v>49</v>
      </c>
      <c r="N4785" t="s">
        <v>43</v>
      </c>
      <c r="O4785">
        <v>66204</v>
      </c>
    </row>
    <row r="4786" spans="1:15" x14ac:dyDescent="0.25">
      <c r="A4786" t="s">
        <v>6805</v>
      </c>
      <c r="B4786" t="s">
        <v>6810</v>
      </c>
      <c r="C4786" t="s">
        <v>17</v>
      </c>
      <c r="D4786" s="1">
        <v>44862</v>
      </c>
      <c r="E4786" s="1">
        <v>44865</v>
      </c>
      <c r="F4786" t="s">
        <v>18</v>
      </c>
      <c r="G4786" s="2">
        <v>0</v>
      </c>
      <c r="H4786" s="2">
        <v>0</v>
      </c>
      <c r="I4786" s="2">
        <v>0</v>
      </c>
      <c r="J4786" s="2">
        <v>0</v>
      </c>
      <c r="K4786">
        <v>0</v>
      </c>
      <c r="L4786" t="s">
        <v>2367</v>
      </c>
      <c r="M4786" t="s">
        <v>33</v>
      </c>
      <c r="N4786" t="s">
        <v>43</v>
      </c>
      <c r="O4786">
        <v>37129</v>
      </c>
    </row>
    <row r="4787" spans="1:15" x14ac:dyDescent="0.25">
      <c r="A4787" t="s">
        <v>6805</v>
      </c>
      <c r="B4787" t="s">
        <v>6811</v>
      </c>
      <c r="C4787" t="s">
        <v>17</v>
      </c>
      <c r="D4787" s="1">
        <v>44914</v>
      </c>
      <c r="E4787" s="1">
        <v>44916</v>
      </c>
      <c r="F4787" t="s">
        <v>18</v>
      </c>
      <c r="G4787" s="2">
        <v>19500</v>
      </c>
      <c r="H4787" s="2">
        <v>22320</v>
      </c>
      <c r="I4787" s="2">
        <v>27</v>
      </c>
      <c r="J4787" s="2">
        <v>2793</v>
      </c>
      <c r="K4787">
        <v>0</v>
      </c>
      <c r="L4787" t="s">
        <v>1560</v>
      </c>
      <c r="M4787" t="s">
        <v>277</v>
      </c>
      <c r="N4787" t="s">
        <v>21</v>
      </c>
      <c r="O4787">
        <v>80129</v>
      </c>
    </row>
    <row r="4788" spans="1:15" x14ac:dyDescent="0.25">
      <c r="A4788" t="s">
        <v>6805</v>
      </c>
      <c r="B4788" t="s">
        <v>6812</v>
      </c>
      <c r="C4788" t="s">
        <v>6809</v>
      </c>
      <c r="D4788" s="1">
        <v>44845</v>
      </c>
      <c r="E4788" s="1">
        <v>44846</v>
      </c>
      <c r="F4788" t="s">
        <v>18</v>
      </c>
      <c r="G4788" s="2">
        <v>56500</v>
      </c>
      <c r="H4788" s="2">
        <v>67194</v>
      </c>
      <c r="I4788" s="2">
        <v>5408</v>
      </c>
      <c r="J4788" s="2">
        <v>5286</v>
      </c>
      <c r="K4788">
        <v>0</v>
      </c>
      <c r="L4788" t="s">
        <v>543</v>
      </c>
      <c r="M4788" t="s">
        <v>39</v>
      </c>
      <c r="N4788" t="s">
        <v>43</v>
      </c>
      <c r="O4788">
        <v>14072</v>
      </c>
    </row>
    <row r="4789" spans="1:15" x14ac:dyDescent="0.25">
      <c r="A4789" t="s">
        <v>6805</v>
      </c>
      <c r="B4789" t="s">
        <v>6813</v>
      </c>
      <c r="C4789" t="s">
        <v>17</v>
      </c>
      <c r="D4789" s="1">
        <v>44869</v>
      </c>
      <c r="E4789" s="1">
        <v>44872</v>
      </c>
      <c r="F4789" t="s">
        <v>18</v>
      </c>
      <c r="G4789" s="2">
        <v>0</v>
      </c>
      <c r="H4789" s="2">
        <v>0</v>
      </c>
      <c r="I4789" s="2">
        <v>0</v>
      </c>
      <c r="J4789" s="2">
        <v>0</v>
      </c>
      <c r="K4789">
        <v>0</v>
      </c>
      <c r="L4789" t="s">
        <v>1114</v>
      </c>
      <c r="M4789" t="s">
        <v>46</v>
      </c>
      <c r="N4789" t="s">
        <v>21</v>
      </c>
      <c r="O4789" t="s">
        <v>6814</v>
      </c>
    </row>
    <row r="4790" spans="1:15" x14ac:dyDescent="0.25">
      <c r="A4790" t="s">
        <v>6805</v>
      </c>
      <c r="B4790" t="s">
        <v>6815</v>
      </c>
      <c r="C4790" t="s">
        <v>17</v>
      </c>
      <c r="D4790" s="1">
        <v>44908</v>
      </c>
      <c r="E4790" s="1">
        <v>44908</v>
      </c>
      <c r="F4790" t="s">
        <v>23</v>
      </c>
      <c r="G4790" s="2">
        <v>5000</v>
      </c>
      <c r="H4790" s="2">
        <v>5000</v>
      </c>
      <c r="I4790" s="2">
        <v>0</v>
      </c>
      <c r="J4790" s="2">
        <v>0</v>
      </c>
      <c r="K4790">
        <v>0</v>
      </c>
      <c r="L4790" t="s">
        <v>17</v>
      </c>
      <c r="M4790" t="s">
        <v>17</v>
      </c>
      <c r="N4790" t="s">
        <v>24</v>
      </c>
      <c r="O4790" t="s">
        <v>17</v>
      </c>
    </row>
    <row r="4791" spans="1:15" x14ac:dyDescent="0.25">
      <c r="A4791" t="s">
        <v>6805</v>
      </c>
      <c r="B4791" t="s">
        <v>6816</v>
      </c>
      <c r="C4791" t="s">
        <v>6817</v>
      </c>
      <c r="D4791" s="1">
        <v>44880</v>
      </c>
      <c r="E4791" s="1">
        <v>44881</v>
      </c>
      <c r="F4791" t="s">
        <v>18</v>
      </c>
      <c r="G4791" s="2">
        <v>16000</v>
      </c>
      <c r="H4791" s="2">
        <v>20244</v>
      </c>
      <c r="I4791" s="2">
        <v>1258</v>
      </c>
      <c r="J4791" s="2">
        <v>2986</v>
      </c>
      <c r="K4791">
        <v>0</v>
      </c>
      <c r="L4791" t="s">
        <v>6818</v>
      </c>
      <c r="M4791" t="s">
        <v>78</v>
      </c>
      <c r="N4791" t="s">
        <v>21</v>
      </c>
      <c r="O4791">
        <v>8865</v>
      </c>
    </row>
    <row r="4792" spans="1:15" x14ac:dyDescent="0.25">
      <c r="A4792" t="s">
        <v>6805</v>
      </c>
      <c r="B4792" t="s">
        <v>6819</v>
      </c>
      <c r="C4792" t="s">
        <v>17</v>
      </c>
      <c r="D4792" s="1">
        <v>44902</v>
      </c>
      <c r="E4792" s="1">
        <v>44909</v>
      </c>
      <c r="F4792" t="s">
        <v>18</v>
      </c>
      <c r="G4792" s="2">
        <v>44500</v>
      </c>
      <c r="H4792" s="2">
        <v>52550</v>
      </c>
      <c r="I4792" s="2">
        <v>2974</v>
      </c>
      <c r="J4792" s="2">
        <v>5076</v>
      </c>
      <c r="K4792">
        <v>0</v>
      </c>
      <c r="L4792" t="s">
        <v>1534</v>
      </c>
      <c r="M4792" t="s">
        <v>141</v>
      </c>
      <c r="N4792" t="s">
        <v>43</v>
      </c>
      <c r="O4792">
        <v>42701</v>
      </c>
    </row>
    <row r="4793" spans="1:15" x14ac:dyDescent="0.25">
      <c r="A4793" t="s">
        <v>6805</v>
      </c>
      <c r="B4793" t="s">
        <v>6820</v>
      </c>
      <c r="C4793" t="s">
        <v>6817</v>
      </c>
      <c r="D4793" s="1">
        <v>44906</v>
      </c>
      <c r="E4793" s="1">
        <v>44909</v>
      </c>
      <c r="F4793" t="s">
        <v>18</v>
      </c>
      <c r="G4793" s="2">
        <v>16000</v>
      </c>
      <c r="H4793" s="2">
        <v>20168</v>
      </c>
      <c r="I4793" s="2">
        <v>1359</v>
      </c>
      <c r="J4793" s="2">
        <v>2809</v>
      </c>
      <c r="K4793">
        <v>0</v>
      </c>
      <c r="L4793" t="s">
        <v>2633</v>
      </c>
      <c r="M4793" t="s">
        <v>753</v>
      </c>
      <c r="N4793" t="s">
        <v>43</v>
      </c>
      <c r="O4793">
        <v>73034</v>
      </c>
    </row>
    <row r="4794" spans="1:15" x14ac:dyDescent="0.25">
      <c r="A4794" t="s">
        <v>6805</v>
      </c>
      <c r="B4794" t="s">
        <v>6821</v>
      </c>
      <c r="C4794" t="s">
        <v>17</v>
      </c>
      <c r="D4794" s="1">
        <v>44836</v>
      </c>
      <c r="E4794" s="1">
        <v>44836</v>
      </c>
      <c r="F4794" t="s">
        <v>23</v>
      </c>
      <c r="G4794" s="2">
        <v>5000</v>
      </c>
      <c r="H4794" s="2">
        <v>5000</v>
      </c>
      <c r="I4794" s="2">
        <v>0</v>
      </c>
      <c r="J4794" s="2">
        <v>0</v>
      </c>
      <c r="K4794">
        <v>0</v>
      </c>
      <c r="L4794" t="s">
        <v>17</v>
      </c>
      <c r="M4794" t="s">
        <v>17</v>
      </c>
      <c r="N4794" t="s">
        <v>24</v>
      </c>
      <c r="O4794" t="s">
        <v>17</v>
      </c>
    </row>
    <row r="4795" spans="1:15" x14ac:dyDescent="0.25">
      <c r="A4795" t="s">
        <v>6805</v>
      </c>
      <c r="B4795" t="s">
        <v>6822</v>
      </c>
      <c r="C4795" t="s">
        <v>17</v>
      </c>
      <c r="D4795" s="1">
        <v>44897</v>
      </c>
      <c r="E4795" s="1">
        <v>44907</v>
      </c>
      <c r="F4795" t="s">
        <v>18</v>
      </c>
      <c r="G4795" s="2">
        <v>6500</v>
      </c>
      <c r="H4795" s="2">
        <v>8656</v>
      </c>
      <c r="I4795" s="2">
        <v>0</v>
      </c>
      <c r="J4795" s="2">
        <v>2156</v>
      </c>
      <c r="K4795">
        <v>0</v>
      </c>
      <c r="L4795" t="s">
        <v>1261</v>
      </c>
      <c r="M4795" t="s">
        <v>306</v>
      </c>
      <c r="N4795" t="s">
        <v>75</v>
      </c>
      <c r="O4795">
        <v>35226</v>
      </c>
    </row>
    <row r="4796" spans="1:15" x14ac:dyDescent="0.25">
      <c r="A4796" t="s">
        <v>6805</v>
      </c>
      <c r="B4796" t="s">
        <v>6823</v>
      </c>
      <c r="C4796" t="s">
        <v>17</v>
      </c>
      <c r="D4796" s="1">
        <v>44872</v>
      </c>
      <c r="E4796" s="1">
        <v>44875</v>
      </c>
      <c r="F4796" t="s">
        <v>18</v>
      </c>
      <c r="G4796" s="2">
        <v>32900</v>
      </c>
      <c r="H4796" s="2">
        <v>36545</v>
      </c>
      <c r="I4796" s="2">
        <v>313</v>
      </c>
      <c r="J4796" s="2">
        <v>3332</v>
      </c>
      <c r="K4796">
        <v>0</v>
      </c>
      <c r="L4796" t="s">
        <v>1889</v>
      </c>
      <c r="M4796" t="s">
        <v>265</v>
      </c>
      <c r="N4796" t="s">
        <v>43</v>
      </c>
      <c r="O4796">
        <v>1757</v>
      </c>
    </row>
    <row r="4797" spans="1:15" x14ac:dyDescent="0.25">
      <c r="A4797" t="s">
        <v>6805</v>
      </c>
      <c r="B4797" t="s">
        <v>6824</v>
      </c>
      <c r="C4797" t="s">
        <v>17</v>
      </c>
      <c r="D4797" s="1">
        <v>44909</v>
      </c>
      <c r="E4797" s="1">
        <v>44911</v>
      </c>
      <c r="F4797" t="s">
        <v>18</v>
      </c>
      <c r="G4797" s="2">
        <v>5600</v>
      </c>
      <c r="H4797" s="2">
        <v>8028</v>
      </c>
      <c r="I4797" s="2">
        <v>525</v>
      </c>
      <c r="J4797" s="2">
        <v>1903</v>
      </c>
      <c r="K4797">
        <v>0</v>
      </c>
      <c r="L4797" t="s">
        <v>6825</v>
      </c>
      <c r="M4797" t="s">
        <v>56</v>
      </c>
      <c r="N4797" t="s">
        <v>43</v>
      </c>
      <c r="O4797">
        <v>43015</v>
      </c>
    </row>
    <row r="4798" spans="1:15" x14ac:dyDescent="0.25">
      <c r="A4798" t="s">
        <v>6805</v>
      </c>
      <c r="B4798" t="s">
        <v>6826</v>
      </c>
      <c r="C4798" t="s">
        <v>17</v>
      </c>
      <c r="D4798" s="1">
        <v>44867</v>
      </c>
      <c r="E4798" s="1">
        <v>44869</v>
      </c>
      <c r="F4798" t="s">
        <v>18</v>
      </c>
      <c r="G4798" s="2">
        <v>32200</v>
      </c>
      <c r="H4798" s="2">
        <v>37762</v>
      </c>
      <c r="I4798" s="2">
        <v>2769</v>
      </c>
      <c r="J4798" s="2">
        <v>2793</v>
      </c>
      <c r="K4798">
        <v>0</v>
      </c>
      <c r="L4798" t="s">
        <v>288</v>
      </c>
      <c r="M4798" t="s">
        <v>246</v>
      </c>
      <c r="N4798" t="s">
        <v>43</v>
      </c>
      <c r="O4798">
        <v>85254</v>
      </c>
    </row>
    <row r="4799" spans="1:15" x14ac:dyDescent="0.25">
      <c r="A4799" t="s">
        <v>6805</v>
      </c>
      <c r="B4799" t="s">
        <v>6827</v>
      </c>
      <c r="C4799" t="s">
        <v>6809</v>
      </c>
      <c r="D4799" s="1">
        <v>44909</v>
      </c>
      <c r="E4799" s="1">
        <v>44911</v>
      </c>
      <c r="F4799" t="s">
        <v>18</v>
      </c>
      <c r="G4799" s="2">
        <v>35400</v>
      </c>
      <c r="H4799" s="2">
        <v>44854</v>
      </c>
      <c r="I4799" s="2">
        <v>4588</v>
      </c>
      <c r="J4799" s="2">
        <v>4866</v>
      </c>
      <c r="K4799">
        <v>0</v>
      </c>
      <c r="L4799" t="s">
        <v>1728</v>
      </c>
      <c r="M4799" t="s">
        <v>1189</v>
      </c>
      <c r="N4799" t="s">
        <v>21</v>
      </c>
      <c r="O4799">
        <v>25301</v>
      </c>
    </row>
    <row r="4800" spans="1:15" x14ac:dyDescent="0.25">
      <c r="A4800" t="s">
        <v>6805</v>
      </c>
      <c r="B4800" t="s">
        <v>6828</v>
      </c>
      <c r="C4800" t="s">
        <v>17</v>
      </c>
      <c r="D4800" s="1">
        <v>44907</v>
      </c>
      <c r="E4800" s="1">
        <v>44908</v>
      </c>
      <c r="F4800" t="s">
        <v>18</v>
      </c>
      <c r="G4800" s="2">
        <v>10200</v>
      </c>
      <c r="H4800" s="2">
        <v>14032</v>
      </c>
      <c r="I4800" s="2">
        <v>612</v>
      </c>
      <c r="J4800" s="2">
        <v>3220</v>
      </c>
      <c r="K4800">
        <v>0</v>
      </c>
      <c r="L4800" t="s">
        <v>4820</v>
      </c>
      <c r="M4800" t="s">
        <v>444</v>
      </c>
      <c r="N4800" t="s">
        <v>43</v>
      </c>
      <c r="O4800">
        <v>83646</v>
      </c>
    </row>
    <row r="4801" spans="1:15" x14ac:dyDescent="0.25">
      <c r="A4801" t="s">
        <v>6805</v>
      </c>
      <c r="B4801" t="s">
        <v>6829</v>
      </c>
      <c r="C4801" t="s">
        <v>17</v>
      </c>
      <c r="D4801" s="1">
        <v>44901</v>
      </c>
      <c r="E4801" s="1">
        <v>44903</v>
      </c>
      <c r="F4801" t="s">
        <v>18</v>
      </c>
      <c r="G4801" s="2">
        <v>6500</v>
      </c>
      <c r="H4801" s="2">
        <v>9261</v>
      </c>
      <c r="I4801" s="2">
        <v>605</v>
      </c>
      <c r="J4801" s="2">
        <v>2156</v>
      </c>
      <c r="K4801">
        <v>0</v>
      </c>
      <c r="L4801" t="s">
        <v>2370</v>
      </c>
      <c r="M4801" t="s">
        <v>74</v>
      </c>
      <c r="N4801" t="s">
        <v>75</v>
      </c>
      <c r="O4801">
        <v>39110</v>
      </c>
    </row>
    <row r="4802" spans="1:15" x14ac:dyDescent="0.25">
      <c r="A4802" t="s">
        <v>6805</v>
      </c>
      <c r="B4802" t="s">
        <v>6830</v>
      </c>
      <c r="C4802" t="s">
        <v>17</v>
      </c>
      <c r="D4802" s="1">
        <v>44897</v>
      </c>
      <c r="E4802" s="1">
        <v>44903</v>
      </c>
      <c r="F4802" t="s">
        <v>18</v>
      </c>
      <c r="G4802" s="2">
        <v>6500</v>
      </c>
      <c r="H4802" s="2">
        <v>8656</v>
      </c>
      <c r="I4802" s="2">
        <v>0</v>
      </c>
      <c r="J4802" s="2">
        <v>2156</v>
      </c>
      <c r="K4802">
        <v>0</v>
      </c>
      <c r="L4802" t="s">
        <v>6831</v>
      </c>
      <c r="M4802" t="s">
        <v>93</v>
      </c>
      <c r="N4802" t="s">
        <v>43</v>
      </c>
      <c r="O4802">
        <v>64064</v>
      </c>
    </row>
    <row r="4803" spans="1:15" x14ac:dyDescent="0.25">
      <c r="A4803" t="s">
        <v>6805</v>
      </c>
      <c r="B4803" t="s">
        <v>6832</v>
      </c>
      <c r="C4803" t="s">
        <v>17</v>
      </c>
      <c r="D4803" s="1">
        <v>44910</v>
      </c>
      <c r="E4803" s="1">
        <v>44910</v>
      </c>
      <c r="F4803" t="s">
        <v>23</v>
      </c>
      <c r="G4803" s="2">
        <v>5000</v>
      </c>
      <c r="H4803" s="2">
        <v>5000</v>
      </c>
      <c r="I4803" s="2">
        <v>0</v>
      </c>
      <c r="J4803" s="2">
        <v>0</v>
      </c>
      <c r="K4803">
        <v>0</v>
      </c>
      <c r="L4803" t="s">
        <v>17</v>
      </c>
      <c r="M4803" t="s">
        <v>17</v>
      </c>
      <c r="N4803" t="s">
        <v>24</v>
      </c>
      <c r="O4803" t="s">
        <v>17</v>
      </c>
    </row>
    <row r="4804" spans="1:15" x14ac:dyDescent="0.25">
      <c r="A4804" t="s">
        <v>6805</v>
      </c>
      <c r="B4804" t="s">
        <v>6833</v>
      </c>
      <c r="C4804" t="s">
        <v>17</v>
      </c>
      <c r="D4804" s="1">
        <v>44914</v>
      </c>
      <c r="E4804" s="1">
        <v>44916</v>
      </c>
      <c r="F4804" t="s">
        <v>18</v>
      </c>
      <c r="G4804" s="2">
        <v>19500</v>
      </c>
      <c r="H4804" s="2">
        <v>22832</v>
      </c>
      <c r="I4804" s="2">
        <v>0</v>
      </c>
      <c r="J4804" s="2">
        <v>3332</v>
      </c>
      <c r="K4804">
        <v>0</v>
      </c>
      <c r="L4804" t="s">
        <v>6834</v>
      </c>
      <c r="M4804" t="s">
        <v>71</v>
      </c>
      <c r="N4804" t="s">
        <v>43</v>
      </c>
      <c r="O4804">
        <v>34215</v>
      </c>
    </row>
    <row r="4805" spans="1:15" x14ac:dyDescent="0.25">
      <c r="A4805" t="s">
        <v>6805</v>
      </c>
      <c r="B4805" t="s">
        <v>6835</v>
      </c>
      <c r="C4805" t="s">
        <v>17</v>
      </c>
      <c r="D4805" s="1">
        <v>44907</v>
      </c>
      <c r="E4805" s="1">
        <v>44909</v>
      </c>
      <c r="F4805" t="s">
        <v>18</v>
      </c>
      <c r="G4805" s="2">
        <v>20000</v>
      </c>
      <c r="H4805" s="2">
        <v>24634</v>
      </c>
      <c r="I4805" s="2">
        <v>1825</v>
      </c>
      <c r="J4805" s="2">
        <v>2809</v>
      </c>
      <c r="K4805">
        <v>0</v>
      </c>
      <c r="L4805" t="s">
        <v>1089</v>
      </c>
      <c r="M4805" t="s">
        <v>59</v>
      </c>
      <c r="N4805" t="s">
        <v>43</v>
      </c>
      <c r="O4805">
        <v>75024</v>
      </c>
    </row>
    <row r="4806" spans="1:15" x14ac:dyDescent="0.25">
      <c r="A4806" t="s">
        <v>6805</v>
      </c>
      <c r="B4806" t="s">
        <v>6836</v>
      </c>
      <c r="C4806" t="s">
        <v>17</v>
      </c>
      <c r="D4806" s="1">
        <v>44875</v>
      </c>
      <c r="E4806" s="1">
        <v>44880</v>
      </c>
      <c r="F4806" t="s">
        <v>18</v>
      </c>
      <c r="G4806" s="2">
        <v>0</v>
      </c>
      <c r="H4806" s="2">
        <v>0</v>
      </c>
      <c r="I4806" s="2">
        <v>0</v>
      </c>
      <c r="J4806" s="2">
        <v>0</v>
      </c>
      <c r="K4806">
        <v>0</v>
      </c>
      <c r="L4806" t="s">
        <v>1790</v>
      </c>
      <c r="M4806" t="s">
        <v>211</v>
      </c>
      <c r="N4806" t="s">
        <v>21</v>
      </c>
      <c r="O4806">
        <v>55391</v>
      </c>
    </row>
    <row r="4807" spans="1:15" x14ac:dyDescent="0.25">
      <c r="A4807" t="s">
        <v>6805</v>
      </c>
      <c r="B4807" t="s">
        <v>6837</v>
      </c>
      <c r="C4807" t="s">
        <v>17</v>
      </c>
      <c r="D4807" s="1">
        <v>44911</v>
      </c>
      <c r="E4807" s="1">
        <v>44916</v>
      </c>
      <c r="F4807" t="s">
        <v>18</v>
      </c>
      <c r="G4807" s="2">
        <v>6500</v>
      </c>
      <c r="H4807" s="2">
        <v>9248</v>
      </c>
      <c r="I4807" s="2">
        <v>504</v>
      </c>
      <c r="J4807" s="2">
        <v>2244</v>
      </c>
      <c r="K4807">
        <v>0</v>
      </c>
      <c r="L4807" t="s">
        <v>6838</v>
      </c>
      <c r="M4807" t="s">
        <v>52</v>
      </c>
      <c r="N4807" t="s">
        <v>43</v>
      </c>
      <c r="O4807">
        <v>92660</v>
      </c>
    </row>
    <row r="4808" spans="1:15" x14ac:dyDescent="0.25">
      <c r="A4808" t="s">
        <v>6805</v>
      </c>
      <c r="B4808" t="s">
        <v>6839</v>
      </c>
      <c r="C4808" t="s">
        <v>17</v>
      </c>
      <c r="D4808" s="1">
        <v>44902</v>
      </c>
      <c r="E4808" s="1">
        <v>44903</v>
      </c>
      <c r="F4808" t="s">
        <v>18</v>
      </c>
      <c r="G4808" s="2">
        <v>31663</v>
      </c>
      <c r="H4808" s="2">
        <v>34995</v>
      </c>
      <c r="I4808" s="2">
        <v>0</v>
      </c>
      <c r="J4808" s="2">
        <v>3332</v>
      </c>
      <c r="K4808">
        <v>0</v>
      </c>
      <c r="L4808" t="s">
        <v>6840</v>
      </c>
      <c r="M4808" t="s">
        <v>71</v>
      </c>
      <c r="N4808" t="s">
        <v>43</v>
      </c>
      <c r="O4808">
        <v>34450</v>
      </c>
    </row>
    <row r="4809" spans="1:15" x14ac:dyDescent="0.25">
      <c r="A4809" t="s">
        <v>6805</v>
      </c>
      <c r="B4809" t="s">
        <v>6841</v>
      </c>
      <c r="C4809" t="s">
        <v>17</v>
      </c>
      <c r="D4809" s="1">
        <v>44920</v>
      </c>
      <c r="E4809" s="1">
        <v>44923</v>
      </c>
      <c r="F4809" t="s">
        <v>18</v>
      </c>
      <c r="G4809" s="2">
        <v>64400</v>
      </c>
      <c r="H4809" s="2">
        <v>74398</v>
      </c>
      <c r="I4809" s="2">
        <v>5511</v>
      </c>
      <c r="J4809" s="2">
        <v>4487</v>
      </c>
      <c r="K4809">
        <v>0</v>
      </c>
      <c r="L4809" t="s">
        <v>1064</v>
      </c>
      <c r="M4809" t="s">
        <v>59</v>
      </c>
      <c r="N4809" t="s">
        <v>43</v>
      </c>
      <c r="O4809">
        <v>77429</v>
      </c>
    </row>
    <row r="4810" spans="1:15" x14ac:dyDescent="0.25">
      <c r="A4810" t="s">
        <v>6805</v>
      </c>
      <c r="B4810" t="s">
        <v>6842</v>
      </c>
      <c r="C4810" t="s">
        <v>17</v>
      </c>
      <c r="D4810" s="1">
        <v>44897</v>
      </c>
      <c r="E4810" s="1">
        <v>44903</v>
      </c>
      <c r="F4810" t="s">
        <v>18</v>
      </c>
      <c r="G4810" s="2">
        <v>42400</v>
      </c>
      <c r="H4810" s="2">
        <v>51047</v>
      </c>
      <c r="I4810" s="2">
        <v>3781</v>
      </c>
      <c r="J4810" s="2">
        <v>4866</v>
      </c>
      <c r="K4810">
        <v>0</v>
      </c>
      <c r="L4810" t="s">
        <v>1369</v>
      </c>
      <c r="M4810" t="s">
        <v>56</v>
      </c>
      <c r="N4810" t="s">
        <v>21</v>
      </c>
      <c r="O4810">
        <v>44143</v>
      </c>
    </row>
    <row r="4811" spans="1:15" x14ac:dyDescent="0.25">
      <c r="A4811" t="s">
        <v>6805</v>
      </c>
      <c r="B4811" t="s">
        <v>6843</v>
      </c>
      <c r="C4811" t="s">
        <v>17</v>
      </c>
      <c r="D4811" s="1">
        <v>44868</v>
      </c>
      <c r="E4811" s="1">
        <v>44869</v>
      </c>
      <c r="F4811" t="s">
        <v>18</v>
      </c>
      <c r="G4811" s="2">
        <v>0</v>
      </c>
      <c r="H4811" s="2">
        <v>0</v>
      </c>
      <c r="I4811" s="2">
        <v>0</v>
      </c>
      <c r="J4811" s="2">
        <v>0</v>
      </c>
      <c r="K4811">
        <v>0</v>
      </c>
      <c r="L4811" t="s">
        <v>4820</v>
      </c>
      <c r="M4811" t="s">
        <v>444</v>
      </c>
      <c r="N4811" t="s">
        <v>43</v>
      </c>
      <c r="O4811">
        <v>83642</v>
      </c>
    </row>
    <row r="4812" spans="1:15" x14ac:dyDescent="0.25">
      <c r="A4812" t="s">
        <v>6805</v>
      </c>
      <c r="B4812" t="s">
        <v>6844</v>
      </c>
      <c r="C4812" t="s">
        <v>6809</v>
      </c>
      <c r="D4812" s="1">
        <v>44846</v>
      </c>
      <c r="E4812" s="1">
        <v>44848</v>
      </c>
      <c r="F4812" t="s">
        <v>18</v>
      </c>
      <c r="G4812" s="2">
        <v>35400</v>
      </c>
      <c r="H4812" s="2">
        <v>42441</v>
      </c>
      <c r="I4812" s="2">
        <v>3363</v>
      </c>
      <c r="J4812" s="2">
        <v>3678</v>
      </c>
      <c r="K4812">
        <v>0</v>
      </c>
      <c r="L4812" t="s">
        <v>3036</v>
      </c>
      <c r="M4812" t="s">
        <v>52</v>
      </c>
      <c r="N4812" t="s">
        <v>43</v>
      </c>
      <c r="O4812">
        <v>90066</v>
      </c>
    </row>
    <row r="4813" spans="1:15" x14ac:dyDescent="0.25">
      <c r="A4813" t="s">
        <v>6805</v>
      </c>
      <c r="B4813" t="s">
        <v>6845</v>
      </c>
      <c r="C4813" t="s">
        <v>6817</v>
      </c>
      <c r="D4813" s="1">
        <v>44852</v>
      </c>
      <c r="E4813" s="1">
        <v>44854</v>
      </c>
      <c r="F4813" t="s">
        <v>18</v>
      </c>
      <c r="G4813" s="2">
        <v>19500</v>
      </c>
      <c r="H4813" s="2">
        <v>23892</v>
      </c>
      <c r="I4813" s="2">
        <v>1406</v>
      </c>
      <c r="J4813" s="2">
        <v>2986</v>
      </c>
      <c r="K4813">
        <v>0</v>
      </c>
      <c r="L4813" t="s">
        <v>6846</v>
      </c>
      <c r="M4813" t="s">
        <v>203</v>
      </c>
      <c r="N4813" t="s">
        <v>21</v>
      </c>
      <c r="O4813">
        <v>62040</v>
      </c>
    </row>
    <row r="4814" spans="1:15" x14ac:dyDescent="0.25">
      <c r="A4814" t="s">
        <v>6805</v>
      </c>
      <c r="B4814" t="s">
        <v>6847</v>
      </c>
      <c r="C4814" t="s">
        <v>17</v>
      </c>
      <c r="D4814" s="1">
        <v>44860</v>
      </c>
      <c r="E4814" t="s">
        <v>17</v>
      </c>
      <c r="F4814" t="s">
        <v>18</v>
      </c>
      <c r="G4814" s="2">
        <v>106200</v>
      </c>
      <c r="H4814" s="2">
        <v>119179</v>
      </c>
      <c r="I4814" s="2">
        <v>0</v>
      </c>
      <c r="J4814" s="2">
        <v>12979</v>
      </c>
      <c r="K4814">
        <v>0</v>
      </c>
      <c r="L4814" t="s">
        <v>77</v>
      </c>
      <c r="M4814" t="s">
        <v>93</v>
      </c>
      <c r="N4814" t="s">
        <v>43</v>
      </c>
      <c r="O4814">
        <v>63017</v>
      </c>
    </row>
    <row r="4815" spans="1:15" x14ac:dyDescent="0.25">
      <c r="A4815" t="s">
        <v>6805</v>
      </c>
      <c r="B4815" t="s">
        <v>6848</v>
      </c>
      <c r="C4815" t="s">
        <v>17</v>
      </c>
      <c r="D4815" s="1">
        <v>44881</v>
      </c>
      <c r="E4815" s="1">
        <v>44883</v>
      </c>
      <c r="F4815" t="s">
        <v>18</v>
      </c>
      <c r="G4815" s="2">
        <v>0</v>
      </c>
      <c r="H4815" s="2">
        <v>0</v>
      </c>
      <c r="I4815" s="2">
        <v>0</v>
      </c>
      <c r="J4815" s="2">
        <v>0</v>
      </c>
      <c r="K4815">
        <v>0</v>
      </c>
      <c r="L4815" t="s">
        <v>6849</v>
      </c>
      <c r="M4815" t="s">
        <v>52</v>
      </c>
      <c r="N4815" t="s">
        <v>43</v>
      </c>
      <c r="O4815">
        <v>93311</v>
      </c>
    </row>
    <row r="4816" spans="1:15" x14ac:dyDescent="0.25">
      <c r="A4816" t="s">
        <v>6805</v>
      </c>
      <c r="B4816" t="s">
        <v>6850</v>
      </c>
      <c r="C4816" t="s">
        <v>17</v>
      </c>
      <c r="D4816" s="1">
        <v>44895</v>
      </c>
      <c r="E4816" s="1">
        <v>44900</v>
      </c>
      <c r="F4816" t="s">
        <v>18</v>
      </c>
      <c r="G4816" s="2">
        <v>0</v>
      </c>
      <c r="H4816" s="2">
        <v>0</v>
      </c>
      <c r="I4816" s="2">
        <v>0</v>
      </c>
      <c r="J4816" s="2">
        <v>0</v>
      </c>
      <c r="K4816">
        <v>0</v>
      </c>
      <c r="L4816" t="s">
        <v>6851</v>
      </c>
      <c r="M4816" t="s">
        <v>93</v>
      </c>
      <c r="N4816" t="s">
        <v>43</v>
      </c>
      <c r="O4816">
        <v>63011</v>
      </c>
    </row>
    <row r="4817" spans="1:15" x14ac:dyDescent="0.25">
      <c r="A4817" t="s">
        <v>6805</v>
      </c>
      <c r="B4817" t="s">
        <v>6852</v>
      </c>
      <c r="C4817" t="s">
        <v>17</v>
      </c>
      <c r="D4817" s="1">
        <v>44890</v>
      </c>
      <c r="E4817" s="1">
        <v>44893</v>
      </c>
      <c r="F4817" t="s">
        <v>18</v>
      </c>
      <c r="G4817" s="2">
        <v>20000</v>
      </c>
      <c r="H4817" s="2">
        <v>23824</v>
      </c>
      <c r="I4817" s="2">
        <v>1765</v>
      </c>
      <c r="J4817" s="2">
        <v>2059</v>
      </c>
      <c r="K4817">
        <v>0</v>
      </c>
      <c r="L4817" t="s">
        <v>946</v>
      </c>
      <c r="M4817" t="s">
        <v>59</v>
      </c>
      <c r="N4817" t="s">
        <v>43</v>
      </c>
      <c r="O4817">
        <v>76016</v>
      </c>
    </row>
    <row r="4818" spans="1:15" x14ac:dyDescent="0.25">
      <c r="A4818" t="s">
        <v>6805</v>
      </c>
      <c r="B4818" t="s">
        <v>6853</v>
      </c>
      <c r="C4818" t="s">
        <v>17</v>
      </c>
      <c r="D4818" s="1">
        <v>44901</v>
      </c>
      <c r="E4818" s="1">
        <v>44903</v>
      </c>
      <c r="F4818" t="s">
        <v>18</v>
      </c>
      <c r="G4818" s="2">
        <v>27002</v>
      </c>
      <c r="H4818" s="2">
        <v>32147</v>
      </c>
      <c r="I4818" s="2">
        <v>1370</v>
      </c>
      <c r="J4818" s="2">
        <v>3775</v>
      </c>
      <c r="K4818">
        <v>0</v>
      </c>
      <c r="L4818" t="s">
        <v>6854</v>
      </c>
      <c r="M4818" t="s">
        <v>27</v>
      </c>
      <c r="N4818" t="s">
        <v>21</v>
      </c>
      <c r="O4818" t="s">
        <v>6855</v>
      </c>
    </row>
    <row r="4819" spans="1:15" x14ac:dyDescent="0.25">
      <c r="A4819" t="s">
        <v>6805</v>
      </c>
      <c r="B4819" t="s">
        <v>6856</v>
      </c>
      <c r="C4819" t="s">
        <v>17</v>
      </c>
      <c r="D4819" s="1">
        <v>44913</v>
      </c>
      <c r="E4819" s="1">
        <v>44914</v>
      </c>
      <c r="F4819" t="s">
        <v>18</v>
      </c>
      <c r="G4819" s="2">
        <v>6500</v>
      </c>
      <c r="H4819" s="2">
        <v>10172</v>
      </c>
      <c r="I4819" s="2">
        <v>471</v>
      </c>
      <c r="J4819" s="2">
        <v>3201</v>
      </c>
      <c r="K4819">
        <v>0</v>
      </c>
      <c r="L4819" t="s">
        <v>3814</v>
      </c>
      <c r="M4819" t="s">
        <v>52</v>
      </c>
      <c r="N4819" t="s">
        <v>43</v>
      </c>
      <c r="O4819">
        <v>95746</v>
      </c>
    </row>
    <row r="4820" spans="1:15" x14ac:dyDescent="0.25">
      <c r="A4820" t="s">
        <v>6805</v>
      </c>
      <c r="B4820" t="s">
        <v>6857</v>
      </c>
      <c r="C4820" t="s">
        <v>17</v>
      </c>
      <c r="D4820" s="1">
        <v>44900</v>
      </c>
      <c r="E4820" s="1">
        <v>44903</v>
      </c>
      <c r="F4820" t="s">
        <v>18</v>
      </c>
      <c r="G4820" s="2">
        <v>13000</v>
      </c>
      <c r="H4820" s="2">
        <v>16264</v>
      </c>
      <c r="I4820" s="2">
        <v>1205</v>
      </c>
      <c r="J4820" s="2">
        <v>2059</v>
      </c>
      <c r="K4820">
        <v>0</v>
      </c>
      <c r="L4820" t="s">
        <v>1089</v>
      </c>
      <c r="M4820" t="s">
        <v>59</v>
      </c>
      <c r="N4820" t="s">
        <v>43</v>
      </c>
      <c r="O4820">
        <v>75024</v>
      </c>
    </row>
    <row r="4821" spans="1:15" x14ac:dyDescent="0.25">
      <c r="A4821" t="s">
        <v>6805</v>
      </c>
      <c r="B4821" t="s">
        <v>6858</v>
      </c>
      <c r="C4821" t="s">
        <v>17</v>
      </c>
      <c r="D4821" s="1">
        <v>44846</v>
      </c>
      <c r="E4821" s="1">
        <v>44848</v>
      </c>
      <c r="F4821" t="s">
        <v>18</v>
      </c>
      <c r="G4821" s="2">
        <v>16750</v>
      </c>
      <c r="H4821" s="2">
        <v>20237</v>
      </c>
      <c r="I4821" s="2">
        <v>1428</v>
      </c>
      <c r="J4821" s="2">
        <v>2059</v>
      </c>
      <c r="K4821">
        <v>0</v>
      </c>
      <c r="L4821" t="s">
        <v>752</v>
      </c>
      <c r="M4821" t="s">
        <v>753</v>
      </c>
      <c r="N4821" t="s">
        <v>43</v>
      </c>
      <c r="O4821">
        <v>74119</v>
      </c>
    </row>
    <row r="4822" spans="1:15" x14ac:dyDescent="0.25">
      <c r="A4822" t="s">
        <v>6805</v>
      </c>
      <c r="B4822" t="s">
        <v>6859</v>
      </c>
      <c r="C4822" t="s">
        <v>17</v>
      </c>
      <c r="D4822" s="1">
        <v>44889</v>
      </c>
      <c r="E4822" s="1">
        <v>44890</v>
      </c>
      <c r="F4822" t="s">
        <v>18</v>
      </c>
      <c r="G4822" s="2">
        <v>11200</v>
      </c>
      <c r="H4822" s="2">
        <v>13356</v>
      </c>
      <c r="I4822" s="2">
        <v>0</v>
      </c>
      <c r="J4822" s="2">
        <v>2156</v>
      </c>
      <c r="K4822">
        <v>0</v>
      </c>
      <c r="L4822" t="s">
        <v>6860</v>
      </c>
      <c r="M4822" t="s">
        <v>274</v>
      </c>
      <c r="N4822" t="s">
        <v>43</v>
      </c>
      <c r="O4822">
        <v>2882</v>
      </c>
    </row>
    <row r="4823" spans="1:15" x14ac:dyDescent="0.25">
      <c r="A4823" t="s">
        <v>6805</v>
      </c>
      <c r="B4823" t="s">
        <v>6861</v>
      </c>
      <c r="C4823" t="s">
        <v>17</v>
      </c>
      <c r="D4823" s="1">
        <v>44909</v>
      </c>
      <c r="E4823" s="1">
        <v>44911</v>
      </c>
      <c r="F4823" t="s">
        <v>18</v>
      </c>
      <c r="G4823" s="2">
        <v>18500</v>
      </c>
      <c r="H4823" s="2">
        <v>23205</v>
      </c>
      <c r="I4823" s="2">
        <v>1719</v>
      </c>
      <c r="J4823" s="2">
        <v>2986</v>
      </c>
      <c r="K4823">
        <v>0</v>
      </c>
      <c r="L4823" t="s">
        <v>5586</v>
      </c>
      <c r="M4823" t="s">
        <v>46</v>
      </c>
      <c r="N4823" t="s">
        <v>21</v>
      </c>
      <c r="O4823">
        <v>31201</v>
      </c>
    </row>
    <row r="4824" spans="1:15" x14ac:dyDescent="0.25">
      <c r="A4824" t="s">
        <v>6805</v>
      </c>
      <c r="B4824" t="s">
        <v>6862</v>
      </c>
      <c r="C4824" t="s">
        <v>17</v>
      </c>
      <c r="D4824" s="1">
        <v>44855</v>
      </c>
      <c r="E4824" s="1">
        <v>44865</v>
      </c>
      <c r="F4824" t="s">
        <v>18</v>
      </c>
      <c r="G4824" s="2">
        <v>7225</v>
      </c>
      <c r="H4824" s="2">
        <v>9676</v>
      </c>
      <c r="I4824" s="2">
        <v>548</v>
      </c>
      <c r="J4824" s="2">
        <v>1903</v>
      </c>
      <c r="K4824">
        <v>0</v>
      </c>
      <c r="L4824" t="s">
        <v>6863</v>
      </c>
      <c r="M4824" t="s">
        <v>88</v>
      </c>
      <c r="N4824" t="s">
        <v>43</v>
      </c>
      <c r="O4824">
        <v>15701</v>
      </c>
    </row>
    <row r="4825" spans="1:15" x14ac:dyDescent="0.25">
      <c r="A4825" t="s">
        <v>6805</v>
      </c>
      <c r="B4825" t="s">
        <v>6864</v>
      </c>
      <c r="C4825" t="s">
        <v>17</v>
      </c>
      <c r="D4825" s="1">
        <v>44836</v>
      </c>
      <c r="E4825" s="1">
        <v>44836</v>
      </c>
      <c r="F4825" t="s">
        <v>23</v>
      </c>
      <c r="G4825" s="2">
        <v>5000</v>
      </c>
      <c r="H4825" s="2">
        <v>5000</v>
      </c>
      <c r="I4825" s="2">
        <v>0</v>
      </c>
      <c r="J4825" s="2">
        <v>0</v>
      </c>
      <c r="K4825">
        <v>0</v>
      </c>
      <c r="L4825" t="s">
        <v>17</v>
      </c>
      <c r="M4825" t="s">
        <v>17</v>
      </c>
      <c r="N4825" t="s">
        <v>24</v>
      </c>
      <c r="O4825" t="s">
        <v>17</v>
      </c>
    </row>
    <row r="4826" spans="1:15" x14ac:dyDescent="0.25">
      <c r="A4826" t="s">
        <v>6805</v>
      </c>
      <c r="B4826" t="s">
        <v>6865</v>
      </c>
      <c r="C4826" t="s">
        <v>17</v>
      </c>
      <c r="D4826" s="1">
        <v>44879</v>
      </c>
      <c r="E4826" s="1">
        <v>44880</v>
      </c>
      <c r="F4826" t="s">
        <v>18</v>
      </c>
      <c r="G4826" s="2">
        <v>0</v>
      </c>
      <c r="H4826" s="2">
        <v>0</v>
      </c>
      <c r="I4826" s="2">
        <v>0</v>
      </c>
      <c r="J4826" s="2">
        <v>0</v>
      </c>
      <c r="K4826">
        <v>0</v>
      </c>
      <c r="L4826" t="s">
        <v>197</v>
      </c>
      <c r="M4826" t="s">
        <v>198</v>
      </c>
      <c r="N4826" t="s">
        <v>43</v>
      </c>
      <c r="O4826">
        <v>89149</v>
      </c>
    </row>
    <row r="4827" spans="1:15" x14ac:dyDescent="0.25">
      <c r="A4827" t="s">
        <v>6805</v>
      </c>
      <c r="B4827" t="s">
        <v>6866</v>
      </c>
      <c r="C4827" t="s">
        <v>17</v>
      </c>
      <c r="D4827" s="1">
        <v>44860</v>
      </c>
      <c r="E4827" s="1">
        <v>44861</v>
      </c>
      <c r="F4827" t="s">
        <v>18</v>
      </c>
      <c r="G4827" s="2">
        <v>0</v>
      </c>
      <c r="H4827" s="2">
        <v>0</v>
      </c>
      <c r="I4827" s="2">
        <v>0</v>
      </c>
      <c r="J4827" s="2">
        <v>0</v>
      </c>
      <c r="K4827">
        <v>0</v>
      </c>
      <c r="L4827" t="s">
        <v>2657</v>
      </c>
      <c r="M4827" t="s">
        <v>131</v>
      </c>
      <c r="N4827" t="s">
        <v>43</v>
      </c>
      <c r="O4827">
        <v>72342</v>
      </c>
    </row>
    <row r="4828" spans="1:15" x14ac:dyDescent="0.25">
      <c r="A4828" t="s">
        <v>6805</v>
      </c>
      <c r="B4828" t="s">
        <v>6867</v>
      </c>
      <c r="C4828" t="s">
        <v>17</v>
      </c>
      <c r="D4828" s="1">
        <v>44857</v>
      </c>
      <c r="E4828" s="1">
        <v>44860</v>
      </c>
      <c r="F4828" t="s">
        <v>18</v>
      </c>
      <c r="G4828" s="2">
        <v>0</v>
      </c>
      <c r="H4828" s="2">
        <v>0</v>
      </c>
      <c r="I4828" s="2">
        <v>0</v>
      </c>
      <c r="J4828" s="2">
        <v>0</v>
      </c>
      <c r="K4828">
        <v>0</v>
      </c>
      <c r="L4828" t="s">
        <v>3172</v>
      </c>
      <c r="M4828" t="s">
        <v>52</v>
      </c>
      <c r="N4828" t="s">
        <v>43</v>
      </c>
      <c r="O4828">
        <v>91436</v>
      </c>
    </row>
    <row r="4829" spans="1:15" x14ac:dyDescent="0.25">
      <c r="A4829" t="s">
        <v>6805</v>
      </c>
      <c r="B4829" t="s">
        <v>6868</v>
      </c>
      <c r="C4829" t="s">
        <v>6809</v>
      </c>
      <c r="D4829" s="1">
        <v>44917</v>
      </c>
      <c r="E4829" s="1">
        <v>44917</v>
      </c>
      <c r="F4829" t="s">
        <v>54</v>
      </c>
      <c r="G4829" s="2">
        <v>-35400</v>
      </c>
      <c r="H4829" s="2">
        <v>-43085</v>
      </c>
      <c r="I4829" s="2">
        <v>-2819</v>
      </c>
      <c r="J4829" s="2">
        <v>-4866</v>
      </c>
      <c r="K4829">
        <v>0</v>
      </c>
      <c r="L4829" t="s">
        <v>6029</v>
      </c>
      <c r="M4829" t="s">
        <v>46</v>
      </c>
      <c r="N4829" t="s">
        <v>43</v>
      </c>
      <c r="O4829">
        <v>30542</v>
      </c>
    </row>
    <row r="4830" spans="1:15" x14ac:dyDescent="0.25">
      <c r="A4830" t="s">
        <v>6805</v>
      </c>
      <c r="B4830" t="s">
        <v>6869</v>
      </c>
      <c r="C4830" t="s">
        <v>17</v>
      </c>
      <c r="D4830" s="1">
        <v>44919</v>
      </c>
      <c r="E4830" s="1">
        <v>44923</v>
      </c>
      <c r="F4830" t="s">
        <v>18</v>
      </c>
      <c r="G4830" s="2">
        <v>0</v>
      </c>
      <c r="H4830" s="2">
        <v>0</v>
      </c>
      <c r="I4830" s="2">
        <v>0</v>
      </c>
      <c r="J4830" s="2">
        <v>0</v>
      </c>
      <c r="K4830">
        <v>0</v>
      </c>
      <c r="L4830" t="s">
        <v>1126</v>
      </c>
      <c r="M4830" t="s">
        <v>59</v>
      </c>
      <c r="N4830" t="s">
        <v>43</v>
      </c>
      <c r="O4830">
        <v>75238</v>
      </c>
    </row>
    <row r="4831" spans="1:15" x14ac:dyDescent="0.25">
      <c r="A4831" t="s">
        <v>6805</v>
      </c>
      <c r="B4831" t="s">
        <v>6870</v>
      </c>
      <c r="C4831" t="s">
        <v>17</v>
      </c>
      <c r="D4831" s="1">
        <v>44906</v>
      </c>
      <c r="E4831" s="1">
        <v>44911</v>
      </c>
      <c r="F4831" t="s">
        <v>18</v>
      </c>
      <c r="G4831" s="2">
        <v>12500</v>
      </c>
      <c r="H4831" s="2">
        <v>15910</v>
      </c>
      <c r="I4831" s="2">
        <v>900</v>
      </c>
      <c r="J4831" s="2">
        <v>2510</v>
      </c>
      <c r="K4831">
        <v>0</v>
      </c>
      <c r="L4831" t="s">
        <v>6871</v>
      </c>
      <c r="M4831" t="s">
        <v>138</v>
      </c>
      <c r="N4831" t="s">
        <v>43</v>
      </c>
      <c r="O4831">
        <v>48230</v>
      </c>
    </row>
    <row r="4832" spans="1:15" x14ac:dyDescent="0.25">
      <c r="A4832" t="s">
        <v>6805</v>
      </c>
      <c r="B4832" t="s">
        <v>6872</v>
      </c>
      <c r="C4832" t="s">
        <v>17</v>
      </c>
      <c r="D4832" s="1">
        <v>44904</v>
      </c>
      <c r="E4832" s="1">
        <v>44906</v>
      </c>
      <c r="F4832" t="s">
        <v>18</v>
      </c>
      <c r="G4832" s="2">
        <v>16000</v>
      </c>
      <c r="H4832" s="2">
        <v>19427</v>
      </c>
      <c r="I4832" s="2">
        <v>1271</v>
      </c>
      <c r="J4832" s="2">
        <v>2156</v>
      </c>
      <c r="K4832">
        <v>0</v>
      </c>
      <c r="L4832" t="s">
        <v>6873</v>
      </c>
      <c r="M4832" t="s">
        <v>134</v>
      </c>
      <c r="N4832" t="s">
        <v>43</v>
      </c>
      <c r="O4832">
        <v>46530</v>
      </c>
    </row>
    <row r="4833" spans="1:15" x14ac:dyDescent="0.25">
      <c r="A4833" t="s">
        <v>6805</v>
      </c>
      <c r="B4833" t="s">
        <v>6874</v>
      </c>
      <c r="C4833" t="s">
        <v>17</v>
      </c>
      <c r="D4833" s="1">
        <v>44923</v>
      </c>
      <c r="E4833" t="s">
        <v>17</v>
      </c>
      <c r="F4833" t="s">
        <v>18</v>
      </c>
      <c r="G4833" s="2">
        <v>0</v>
      </c>
      <c r="H4833" s="2">
        <v>0</v>
      </c>
      <c r="I4833" s="2">
        <v>0</v>
      </c>
      <c r="J4833" s="2">
        <v>0</v>
      </c>
      <c r="K4833">
        <v>0</v>
      </c>
      <c r="L4833" t="s">
        <v>6875</v>
      </c>
      <c r="M4833" t="s">
        <v>141</v>
      </c>
      <c r="N4833" t="s">
        <v>43</v>
      </c>
      <c r="O4833">
        <v>41031</v>
      </c>
    </row>
    <row r="4834" spans="1:15" x14ac:dyDescent="0.25">
      <c r="A4834" t="s">
        <v>6805</v>
      </c>
      <c r="B4834" t="s">
        <v>6876</v>
      </c>
      <c r="C4834" t="s">
        <v>17</v>
      </c>
      <c r="D4834" s="1">
        <v>44915</v>
      </c>
      <c r="E4834" s="1">
        <v>44917</v>
      </c>
      <c r="F4834" t="s">
        <v>18</v>
      </c>
      <c r="G4834" s="2">
        <v>29500</v>
      </c>
      <c r="H4834" s="2">
        <v>35973</v>
      </c>
      <c r="I4834" s="2">
        <v>2874</v>
      </c>
      <c r="J4834" s="2">
        <v>3599</v>
      </c>
      <c r="K4834">
        <v>0</v>
      </c>
      <c r="L4834" t="s">
        <v>644</v>
      </c>
      <c r="M4834" t="s">
        <v>52</v>
      </c>
      <c r="N4834" t="s">
        <v>43</v>
      </c>
      <c r="O4834">
        <v>94519</v>
      </c>
    </row>
    <row r="4835" spans="1:15" x14ac:dyDescent="0.25">
      <c r="A4835" t="s">
        <v>6805</v>
      </c>
      <c r="B4835" t="s">
        <v>6877</v>
      </c>
      <c r="C4835" t="s">
        <v>17</v>
      </c>
      <c r="D4835" s="1">
        <v>44886</v>
      </c>
      <c r="E4835" s="1">
        <v>44887</v>
      </c>
      <c r="F4835" t="s">
        <v>18</v>
      </c>
      <c r="G4835" s="2">
        <v>0</v>
      </c>
      <c r="H4835" s="2">
        <v>0</v>
      </c>
      <c r="I4835" s="2">
        <v>0</v>
      </c>
      <c r="J4835" s="2">
        <v>0</v>
      </c>
      <c r="K4835">
        <v>0</v>
      </c>
      <c r="L4835" t="s">
        <v>5805</v>
      </c>
      <c r="M4835" t="s">
        <v>141</v>
      </c>
      <c r="N4835" t="s">
        <v>43</v>
      </c>
      <c r="O4835">
        <v>42071</v>
      </c>
    </row>
    <row r="4836" spans="1:15" x14ac:dyDescent="0.25">
      <c r="A4836" t="s">
        <v>6805</v>
      </c>
      <c r="B4836" t="s">
        <v>6878</v>
      </c>
      <c r="C4836" t="s">
        <v>17</v>
      </c>
      <c r="D4836" s="1">
        <v>44855</v>
      </c>
      <c r="E4836" s="1">
        <v>44855</v>
      </c>
      <c r="F4836" t="s">
        <v>18</v>
      </c>
      <c r="G4836" s="2">
        <v>28050</v>
      </c>
      <c r="H4836" s="2">
        <v>33328</v>
      </c>
      <c r="I4836" s="2">
        <v>2469</v>
      </c>
      <c r="J4836" s="2">
        <v>2809</v>
      </c>
      <c r="K4836">
        <v>0</v>
      </c>
      <c r="L4836" t="s">
        <v>112</v>
      </c>
      <c r="M4836" t="s">
        <v>59</v>
      </c>
      <c r="N4836" t="s">
        <v>43</v>
      </c>
      <c r="O4836">
        <v>77084</v>
      </c>
    </row>
    <row r="4837" spans="1:15" x14ac:dyDescent="0.25">
      <c r="A4837" t="s">
        <v>6805</v>
      </c>
      <c r="B4837" t="s">
        <v>6879</v>
      </c>
      <c r="C4837" t="s">
        <v>17</v>
      </c>
      <c r="D4837" s="1">
        <v>44910</v>
      </c>
      <c r="E4837" t="s">
        <v>17</v>
      </c>
      <c r="F4837" t="s">
        <v>18</v>
      </c>
      <c r="G4837" s="2">
        <v>83500</v>
      </c>
      <c r="H4837" s="2">
        <v>92195</v>
      </c>
      <c r="I4837" s="2">
        <v>27</v>
      </c>
      <c r="J4837" s="2">
        <v>8668</v>
      </c>
      <c r="K4837">
        <v>0</v>
      </c>
      <c r="L4837" t="s">
        <v>36</v>
      </c>
      <c r="M4837" t="s">
        <v>277</v>
      </c>
      <c r="N4837" t="s">
        <v>75</v>
      </c>
      <c r="O4837">
        <v>80238</v>
      </c>
    </row>
    <row r="4838" spans="1:15" x14ac:dyDescent="0.25">
      <c r="A4838" t="s">
        <v>6805</v>
      </c>
      <c r="B4838" t="s">
        <v>6880</v>
      </c>
      <c r="C4838" t="s">
        <v>17</v>
      </c>
      <c r="D4838" s="1">
        <v>44899</v>
      </c>
      <c r="E4838" s="1">
        <v>44903</v>
      </c>
      <c r="F4838" t="s">
        <v>18</v>
      </c>
      <c r="G4838" s="2">
        <v>29500</v>
      </c>
      <c r="H4838" s="2">
        <v>35869</v>
      </c>
      <c r="I4838" s="2">
        <v>3037</v>
      </c>
      <c r="J4838" s="2">
        <v>3332</v>
      </c>
      <c r="K4838">
        <v>0</v>
      </c>
      <c r="L4838" t="s">
        <v>402</v>
      </c>
      <c r="M4838" t="s">
        <v>33</v>
      </c>
      <c r="N4838" t="s">
        <v>21</v>
      </c>
      <c r="O4838">
        <v>37075</v>
      </c>
    </row>
    <row r="4839" spans="1:15" x14ac:dyDescent="0.25">
      <c r="A4839" t="s">
        <v>6805</v>
      </c>
      <c r="B4839" t="s">
        <v>6881</v>
      </c>
      <c r="C4839" t="s">
        <v>17</v>
      </c>
      <c r="D4839" s="1">
        <v>44890</v>
      </c>
      <c r="E4839" s="1">
        <v>44893</v>
      </c>
      <c r="F4839" t="s">
        <v>18</v>
      </c>
      <c r="G4839" s="2">
        <v>17550</v>
      </c>
      <c r="H4839" s="2">
        <v>20060</v>
      </c>
      <c r="I4839" s="2">
        <v>0</v>
      </c>
      <c r="J4839" s="2">
        <v>2510</v>
      </c>
      <c r="K4839">
        <v>0</v>
      </c>
      <c r="L4839" t="s">
        <v>673</v>
      </c>
      <c r="M4839" t="s">
        <v>71</v>
      </c>
      <c r="N4839" t="s">
        <v>43</v>
      </c>
      <c r="O4839">
        <v>33607</v>
      </c>
    </row>
    <row r="4840" spans="1:15" x14ac:dyDescent="0.25">
      <c r="A4840" t="s">
        <v>6805</v>
      </c>
      <c r="B4840" t="s">
        <v>6882</v>
      </c>
      <c r="C4840" t="s">
        <v>17</v>
      </c>
      <c r="D4840" s="1">
        <v>44900</v>
      </c>
      <c r="E4840" s="1">
        <v>44900</v>
      </c>
      <c r="F4840" t="s">
        <v>54</v>
      </c>
      <c r="G4840" s="2">
        <v>-29000</v>
      </c>
      <c r="H4840" s="2">
        <v>-34235</v>
      </c>
      <c r="I4840" s="2">
        <v>-1460</v>
      </c>
      <c r="J4840" s="2">
        <v>-3775</v>
      </c>
      <c r="K4840">
        <v>0</v>
      </c>
      <c r="L4840" t="s">
        <v>6854</v>
      </c>
      <c r="M4840" t="s">
        <v>27</v>
      </c>
      <c r="N4840" t="s">
        <v>43</v>
      </c>
      <c r="O4840" t="s">
        <v>6855</v>
      </c>
    </row>
    <row r="4841" spans="1:15" x14ac:dyDescent="0.25">
      <c r="A4841" t="s">
        <v>6805</v>
      </c>
      <c r="B4841" t="s">
        <v>6883</v>
      </c>
      <c r="C4841" t="s">
        <v>17</v>
      </c>
      <c r="D4841" s="1">
        <v>44907</v>
      </c>
      <c r="E4841" s="1">
        <v>44907</v>
      </c>
      <c r="F4841" t="s">
        <v>18</v>
      </c>
      <c r="G4841" s="2">
        <v>17000</v>
      </c>
      <c r="H4841" s="2">
        <v>20412</v>
      </c>
      <c r="I4841" s="2">
        <v>902</v>
      </c>
      <c r="J4841" s="2">
        <v>2510</v>
      </c>
      <c r="K4841">
        <v>0</v>
      </c>
      <c r="L4841" t="s">
        <v>6884</v>
      </c>
      <c r="M4841" t="s">
        <v>30</v>
      </c>
      <c r="N4841" t="s">
        <v>21</v>
      </c>
      <c r="O4841">
        <v>22932</v>
      </c>
    </row>
    <row r="4842" spans="1:15" x14ac:dyDescent="0.25">
      <c r="A4842" t="s">
        <v>6805</v>
      </c>
      <c r="B4842" t="s">
        <v>6885</v>
      </c>
      <c r="C4842" t="s">
        <v>17</v>
      </c>
      <c r="D4842" s="1">
        <v>44910</v>
      </c>
      <c r="E4842" s="1">
        <v>44916</v>
      </c>
      <c r="F4842" t="s">
        <v>18</v>
      </c>
      <c r="G4842" s="2">
        <v>12500</v>
      </c>
      <c r="H4842" s="2">
        <v>16004</v>
      </c>
      <c r="I4842" s="2">
        <v>994</v>
      </c>
      <c r="J4842" s="2">
        <v>2510</v>
      </c>
      <c r="K4842">
        <v>0</v>
      </c>
      <c r="L4842" t="s">
        <v>6776</v>
      </c>
      <c r="M4842" t="s">
        <v>78</v>
      </c>
      <c r="N4842" t="s">
        <v>21</v>
      </c>
      <c r="O4842">
        <v>7930</v>
      </c>
    </row>
    <row r="4843" spans="1:15" x14ac:dyDescent="0.25">
      <c r="A4843" t="s">
        <v>6805</v>
      </c>
      <c r="B4843" t="s">
        <v>6886</v>
      </c>
      <c r="C4843" t="s">
        <v>17</v>
      </c>
      <c r="D4843" s="1">
        <v>44894</v>
      </c>
      <c r="E4843" s="1">
        <v>44895</v>
      </c>
      <c r="F4843" t="s">
        <v>18</v>
      </c>
      <c r="G4843" s="2">
        <v>27750</v>
      </c>
      <c r="H4843" s="2">
        <v>31082</v>
      </c>
      <c r="I4843" s="2">
        <v>0</v>
      </c>
      <c r="J4843" s="2">
        <v>3332</v>
      </c>
      <c r="K4843">
        <v>0</v>
      </c>
      <c r="L4843" t="s">
        <v>3774</v>
      </c>
      <c r="M4843" t="s">
        <v>71</v>
      </c>
      <c r="N4843" t="s">
        <v>43</v>
      </c>
      <c r="O4843">
        <v>34285</v>
      </c>
    </row>
    <row r="4844" spans="1:15" x14ac:dyDescent="0.25">
      <c r="A4844" t="s">
        <v>6805</v>
      </c>
      <c r="B4844" t="s">
        <v>6887</v>
      </c>
      <c r="C4844" t="s">
        <v>6809</v>
      </c>
      <c r="D4844" s="1">
        <v>44847</v>
      </c>
      <c r="E4844" s="1">
        <v>44853</v>
      </c>
      <c r="F4844" t="s">
        <v>18</v>
      </c>
      <c r="G4844" s="2">
        <v>35400</v>
      </c>
      <c r="H4844" s="2">
        <v>40266</v>
      </c>
      <c r="I4844" s="2">
        <v>0</v>
      </c>
      <c r="J4844" s="2">
        <v>4866</v>
      </c>
      <c r="K4844">
        <v>0</v>
      </c>
      <c r="L4844" t="s">
        <v>481</v>
      </c>
      <c r="M4844" t="s">
        <v>93</v>
      </c>
      <c r="N4844" t="s">
        <v>43</v>
      </c>
      <c r="O4844">
        <v>64106</v>
      </c>
    </row>
    <row r="4845" spans="1:15" x14ac:dyDescent="0.25">
      <c r="A4845" t="s">
        <v>6805</v>
      </c>
      <c r="B4845" t="s">
        <v>6888</v>
      </c>
      <c r="C4845" t="s">
        <v>17</v>
      </c>
      <c r="D4845" s="1">
        <v>44919</v>
      </c>
      <c r="E4845" s="1">
        <v>44919</v>
      </c>
      <c r="F4845" t="s">
        <v>23</v>
      </c>
      <c r="G4845" s="2">
        <v>5000</v>
      </c>
      <c r="H4845" s="2">
        <v>5000</v>
      </c>
      <c r="I4845" s="2">
        <v>0</v>
      </c>
      <c r="J4845" s="2">
        <v>0</v>
      </c>
      <c r="K4845">
        <v>0</v>
      </c>
      <c r="L4845" t="s">
        <v>17</v>
      </c>
      <c r="M4845" t="s">
        <v>17</v>
      </c>
      <c r="N4845" t="s">
        <v>24</v>
      </c>
      <c r="O4845" t="s">
        <v>17</v>
      </c>
    </row>
    <row r="4846" spans="1:15" x14ac:dyDescent="0.25">
      <c r="A4846" t="s">
        <v>6805</v>
      </c>
      <c r="B4846" t="s">
        <v>6889</v>
      </c>
      <c r="C4846" t="s">
        <v>6809</v>
      </c>
      <c r="D4846" s="1">
        <v>44847</v>
      </c>
      <c r="E4846" s="1">
        <v>44853</v>
      </c>
      <c r="F4846" t="s">
        <v>18</v>
      </c>
      <c r="G4846" s="2">
        <v>35400</v>
      </c>
      <c r="H4846" s="2">
        <v>42682</v>
      </c>
      <c r="I4846" s="2">
        <v>2416</v>
      </c>
      <c r="J4846" s="2">
        <v>4866</v>
      </c>
      <c r="K4846">
        <v>0</v>
      </c>
      <c r="L4846" t="s">
        <v>6890</v>
      </c>
      <c r="M4846" t="s">
        <v>141</v>
      </c>
      <c r="N4846" t="s">
        <v>43</v>
      </c>
      <c r="O4846">
        <v>40004</v>
      </c>
    </row>
    <row r="4847" spans="1:15" x14ac:dyDescent="0.25">
      <c r="A4847" t="s">
        <v>6805</v>
      </c>
      <c r="B4847" t="s">
        <v>6891</v>
      </c>
      <c r="C4847" t="s">
        <v>6809</v>
      </c>
      <c r="D4847" s="1">
        <v>44846</v>
      </c>
      <c r="E4847" s="1">
        <v>44848</v>
      </c>
      <c r="F4847" t="s">
        <v>18</v>
      </c>
      <c r="G4847" s="2">
        <v>35400</v>
      </c>
      <c r="H4847" s="2">
        <v>43085</v>
      </c>
      <c r="I4847" s="2">
        <v>2819</v>
      </c>
      <c r="J4847" s="2">
        <v>4866</v>
      </c>
      <c r="K4847">
        <v>0</v>
      </c>
      <c r="L4847" t="s">
        <v>6892</v>
      </c>
      <c r="M4847" t="s">
        <v>74</v>
      </c>
      <c r="N4847" t="s">
        <v>75</v>
      </c>
      <c r="O4847">
        <v>38826</v>
      </c>
    </row>
    <row r="4848" spans="1:15" x14ac:dyDescent="0.25">
      <c r="A4848" t="s">
        <v>6805</v>
      </c>
      <c r="B4848" t="s">
        <v>6893</v>
      </c>
      <c r="C4848" t="s">
        <v>17</v>
      </c>
      <c r="D4848" s="1">
        <v>44864</v>
      </c>
      <c r="E4848" s="1">
        <v>44865</v>
      </c>
      <c r="F4848" t="s">
        <v>18</v>
      </c>
      <c r="G4848" s="2">
        <v>6500</v>
      </c>
      <c r="H4848" s="2">
        <v>8403</v>
      </c>
      <c r="I4848" s="2">
        <v>0</v>
      </c>
      <c r="J4848" s="2">
        <v>1903</v>
      </c>
      <c r="K4848">
        <v>0</v>
      </c>
      <c r="L4848" t="s">
        <v>77</v>
      </c>
      <c r="M4848" t="s">
        <v>93</v>
      </c>
      <c r="N4848" t="s">
        <v>43</v>
      </c>
      <c r="O4848">
        <v>63017</v>
      </c>
    </row>
    <row r="4849" spans="1:15" x14ac:dyDescent="0.25">
      <c r="A4849" t="s">
        <v>6805</v>
      </c>
      <c r="B4849" t="s">
        <v>6894</v>
      </c>
      <c r="C4849" t="s">
        <v>17</v>
      </c>
      <c r="D4849" s="1">
        <v>44897</v>
      </c>
      <c r="E4849" s="1">
        <v>44903</v>
      </c>
      <c r="F4849" t="s">
        <v>18</v>
      </c>
      <c r="G4849" s="2">
        <v>6500</v>
      </c>
      <c r="H4849" s="2">
        <v>9157</v>
      </c>
      <c r="I4849" s="2">
        <v>598</v>
      </c>
      <c r="J4849" s="2">
        <v>2059</v>
      </c>
      <c r="K4849">
        <v>0</v>
      </c>
      <c r="L4849" t="s">
        <v>1101</v>
      </c>
      <c r="M4849" t="s">
        <v>544</v>
      </c>
      <c r="N4849" t="s">
        <v>43</v>
      </c>
      <c r="O4849">
        <v>68123</v>
      </c>
    </row>
    <row r="4850" spans="1:15" x14ac:dyDescent="0.25">
      <c r="A4850" t="s">
        <v>6805</v>
      </c>
      <c r="B4850" t="s">
        <v>6895</v>
      </c>
      <c r="C4850" t="s">
        <v>17</v>
      </c>
      <c r="D4850" s="1">
        <v>44868</v>
      </c>
      <c r="E4850" s="1">
        <v>44873</v>
      </c>
      <c r="F4850" t="s">
        <v>18</v>
      </c>
      <c r="G4850" s="2">
        <v>0</v>
      </c>
      <c r="H4850" s="2">
        <v>0</v>
      </c>
      <c r="I4850" s="2">
        <v>0</v>
      </c>
      <c r="J4850" s="2">
        <v>0</v>
      </c>
      <c r="K4850">
        <v>0</v>
      </c>
      <c r="L4850" t="s">
        <v>1590</v>
      </c>
      <c r="M4850" t="s">
        <v>20</v>
      </c>
      <c r="N4850" t="s">
        <v>43</v>
      </c>
      <c r="O4850">
        <v>28036</v>
      </c>
    </row>
    <row r="4851" spans="1:15" x14ac:dyDescent="0.25">
      <c r="A4851" t="s">
        <v>6805</v>
      </c>
      <c r="B4851" t="s">
        <v>6896</v>
      </c>
      <c r="C4851" t="s">
        <v>6809</v>
      </c>
      <c r="D4851" s="1">
        <v>44836</v>
      </c>
      <c r="E4851" s="1">
        <v>44840</v>
      </c>
      <c r="F4851" t="s">
        <v>18</v>
      </c>
      <c r="G4851" s="2">
        <v>35400</v>
      </c>
      <c r="H4851" s="2">
        <v>39354</v>
      </c>
      <c r="I4851" s="2">
        <v>27</v>
      </c>
      <c r="J4851" s="2">
        <v>3927</v>
      </c>
      <c r="K4851">
        <v>0</v>
      </c>
      <c r="L4851" t="s">
        <v>36</v>
      </c>
      <c r="M4851" t="s">
        <v>277</v>
      </c>
      <c r="N4851" t="s">
        <v>43</v>
      </c>
      <c r="O4851">
        <v>80206</v>
      </c>
    </row>
    <row r="4852" spans="1:15" x14ac:dyDescent="0.25">
      <c r="A4852" t="s">
        <v>6805</v>
      </c>
      <c r="B4852" t="s">
        <v>6897</v>
      </c>
      <c r="C4852" t="s">
        <v>17</v>
      </c>
      <c r="D4852" s="1">
        <v>44913</v>
      </c>
      <c r="E4852" s="1">
        <v>44916</v>
      </c>
      <c r="F4852" t="s">
        <v>18</v>
      </c>
      <c r="G4852" s="2">
        <v>12500</v>
      </c>
      <c r="H4852" s="2">
        <v>16056</v>
      </c>
      <c r="I4852" s="2">
        <v>1190</v>
      </c>
      <c r="J4852" s="2">
        <v>2366</v>
      </c>
      <c r="K4852">
        <v>0</v>
      </c>
      <c r="L4852" t="s">
        <v>122</v>
      </c>
      <c r="M4852" t="s">
        <v>59</v>
      </c>
      <c r="N4852" t="s">
        <v>43</v>
      </c>
      <c r="O4852">
        <v>78223</v>
      </c>
    </row>
    <row r="4853" spans="1:15" x14ac:dyDescent="0.25">
      <c r="A4853" t="s">
        <v>6805</v>
      </c>
      <c r="B4853" t="s">
        <v>6898</v>
      </c>
      <c r="C4853" t="s">
        <v>17</v>
      </c>
      <c r="D4853" s="1">
        <v>44888</v>
      </c>
      <c r="E4853" s="1">
        <v>44900</v>
      </c>
      <c r="F4853" t="s">
        <v>18</v>
      </c>
      <c r="G4853" s="2">
        <v>29500</v>
      </c>
      <c r="H4853" s="2">
        <v>35385</v>
      </c>
      <c r="I4853" s="2">
        <v>2286</v>
      </c>
      <c r="J4853" s="2">
        <v>3599</v>
      </c>
      <c r="K4853">
        <v>0</v>
      </c>
      <c r="L4853" t="s">
        <v>2047</v>
      </c>
      <c r="M4853" t="s">
        <v>52</v>
      </c>
      <c r="N4853" t="s">
        <v>43</v>
      </c>
      <c r="O4853">
        <v>92673</v>
      </c>
    </row>
    <row r="4854" spans="1:15" x14ac:dyDescent="0.25">
      <c r="A4854" t="s">
        <v>6805</v>
      </c>
      <c r="B4854" t="s">
        <v>6899</v>
      </c>
      <c r="C4854" t="s">
        <v>17</v>
      </c>
      <c r="D4854" s="1">
        <v>44861</v>
      </c>
      <c r="E4854" s="1">
        <v>44865</v>
      </c>
      <c r="F4854" t="s">
        <v>18</v>
      </c>
      <c r="G4854" s="2">
        <v>0</v>
      </c>
      <c r="H4854" s="2">
        <v>0</v>
      </c>
      <c r="I4854" s="2">
        <v>0</v>
      </c>
      <c r="J4854" s="2">
        <v>0</v>
      </c>
      <c r="K4854">
        <v>0</v>
      </c>
      <c r="L4854" t="s">
        <v>2546</v>
      </c>
      <c r="M4854" t="s">
        <v>52</v>
      </c>
      <c r="N4854" t="s">
        <v>43</v>
      </c>
      <c r="O4854">
        <v>91739</v>
      </c>
    </row>
    <row r="4855" spans="1:15" x14ac:dyDescent="0.25">
      <c r="A4855" t="s">
        <v>6805</v>
      </c>
      <c r="B4855" t="s">
        <v>6900</v>
      </c>
      <c r="C4855" t="s">
        <v>6809</v>
      </c>
      <c r="D4855" s="1">
        <v>44847</v>
      </c>
      <c r="E4855" s="1">
        <v>44853</v>
      </c>
      <c r="F4855" t="s">
        <v>18</v>
      </c>
      <c r="G4855" s="2">
        <v>28300</v>
      </c>
      <c r="H4855" s="2">
        <v>34776</v>
      </c>
      <c r="I4855" s="2">
        <v>1813</v>
      </c>
      <c r="J4855" s="2">
        <v>4663</v>
      </c>
      <c r="K4855">
        <v>0</v>
      </c>
      <c r="L4855" t="s">
        <v>6901</v>
      </c>
      <c r="M4855" t="s">
        <v>299</v>
      </c>
      <c r="N4855" t="s">
        <v>43</v>
      </c>
      <c r="O4855">
        <v>53158</v>
      </c>
    </row>
    <row r="4856" spans="1:15" x14ac:dyDescent="0.25">
      <c r="A4856" t="s">
        <v>6805</v>
      </c>
      <c r="B4856" t="s">
        <v>6902</v>
      </c>
      <c r="C4856" t="s">
        <v>6817</v>
      </c>
      <c r="D4856" s="1">
        <v>44847</v>
      </c>
      <c r="E4856" s="1">
        <v>44847</v>
      </c>
      <c r="F4856" t="s">
        <v>54</v>
      </c>
      <c r="G4856" s="2">
        <v>-21000</v>
      </c>
      <c r="H4856" s="2">
        <v>-26325</v>
      </c>
      <c r="I4856" s="2">
        <v>-2339</v>
      </c>
      <c r="J4856" s="2">
        <v>-2986</v>
      </c>
      <c r="K4856">
        <v>0</v>
      </c>
      <c r="L4856" t="s">
        <v>116</v>
      </c>
      <c r="M4856" t="s">
        <v>33</v>
      </c>
      <c r="N4856" t="s">
        <v>43</v>
      </c>
      <c r="O4856">
        <v>37027</v>
      </c>
    </row>
    <row r="4857" spans="1:15" x14ac:dyDescent="0.25">
      <c r="A4857" t="s">
        <v>6805</v>
      </c>
      <c r="B4857" t="s">
        <v>6903</v>
      </c>
      <c r="C4857" t="s">
        <v>17</v>
      </c>
      <c r="D4857" s="1">
        <v>44875</v>
      </c>
      <c r="E4857" s="1">
        <v>44876</v>
      </c>
      <c r="F4857" t="s">
        <v>18</v>
      </c>
      <c r="G4857" s="2">
        <v>0</v>
      </c>
      <c r="H4857" s="2">
        <v>0</v>
      </c>
      <c r="I4857" s="2">
        <v>0</v>
      </c>
      <c r="J4857" s="2">
        <v>0</v>
      </c>
      <c r="K4857">
        <v>0</v>
      </c>
      <c r="L4857" t="s">
        <v>6904</v>
      </c>
      <c r="M4857" t="s">
        <v>138</v>
      </c>
      <c r="N4857" t="s">
        <v>21</v>
      </c>
      <c r="O4857">
        <v>48382</v>
      </c>
    </row>
    <row r="4858" spans="1:15" x14ac:dyDescent="0.25">
      <c r="A4858" t="s">
        <v>6805</v>
      </c>
      <c r="B4858" t="s">
        <v>6905</v>
      </c>
      <c r="C4858" t="s">
        <v>17</v>
      </c>
      <c r="D4858" s="1">
        <v>44894</v>
      </c>
      <c r="E4858" s="1">
        <v>44900</v>
      </c>
      <c r="F4858" t="s">
        <v>18</v>
      </c>
      <c r="G4858" s="2">
        <v>0</v>
      </c>
      <c r="H4858" s="2">
        <v>0</v>
      </c>
      <c r="I4858" s="2">
        <v>0</v>
      </c>
      <c r="J4858" s="2">
        <v>0</v>
      </c>
      <c r="K4858">
        <v>0</v>
      </c>
      <c r="L4858" t="s">
        <v>6906</v>
      </c>
      <c r="M4858" t="s">
        <v>2925</v>
      </c>
      <c r="N4858" t="s">
        <v>43</v>
      </c>
      <c r="O4858">
        <v>99801</v>
      </c>
    </row>
    <row r="4859" spans="1:15" x14ac:dyDescent="0.25">
      <c r="A4859" t="s">
        <v>6805</v>
      </c>
      <c r="B4859" t="s">
        <v>6907</v>
      </c>
      <c r="C4859" t="s">
        <v>6817</v>
      </c>
      <c r="D4859" s="1">
        <v>44880</v>
      </c>
      <c r="E4859" s="1">
        <v>44882</v>
      </c>
      <c r="F4859" t="s">
        <v>18</v>
      </c>
      <c r="G4859" s="2">
        <v>16000</v>
      </c>
      <c r="H4859" s="2">
        <v>20314</v>
      </c>
      <c r="I4859" s="2">
        <v>1328</v>
      </c>
      <c r="J4859" s="2">
        <v>2986</v>
      </c>
      <c r="K4859">
        <v>0</v>
      </c>
      <c r="L4859" t="s">
        <v>194</v>
      </c>
      <c r="M4859" t="s">
        <v>134</v>
      </c>
      <c r="N4859" t="s">
        <v>43</v>
      </c>
      <c r="O4859">
        <v>46032</v>
      </c>
    </row>
    <row r="4860" spans="1:15" x14ac:dyDescent="0.25">
      <c r="A4860" t="s">
        <v>6805</v>
      </c>
      <c r="B4860" t="s">
        <v>6908</v>
      </c>
      <c r="C4860" t="s">
        <v>17</v>
      </c>
      <c r="D4860" s="1">
        <v>44904</v>
      </c>
      <c r="E4860" s="1">
        <v>44909</v>
      </c>
      <c r="F4860" t="s">
        <v>18</v>
      </c>
      <c r="G4860" s="2">
        <v>44500</v>
      </c>
      <c r="H4860" s="2">
        <v>52245</v>
      </c>
      <c r="I4860" s="2">
        <v>2669</v>
      </c>
      <c r="J4860" s="2">
        <v>5076</v>
      </c>
      <c r="K4860">
        <v>0</v>
      </c>
      <c r="L4860" t="s">
        <v>4136</v>
      </c>
      <c r="M4860" t="s">
        <v>30</v>
      </c>
      <c r="N4860" t="s">
        <v>21</v>
      </c>
      <c r="O4860">
        <v>22066</v>
      </c>
    </row>
    <row r="4861" spans="1:15" x14ac:dyDescent="0.25">
      <c r="A4861" t="s">
        <v>6805</v>
      </c>
      <c r="B4861" t="s">
        <v>6909</v>
      </c>
      <c r="C4861" t="s">
        <v>17</v>
      </c>
      <c r="D4861" s="1">
        <v>44868</v>
      </c>
      <c r="E4861" s="1">
        <v>44868</v>
      </c>
      <c r="F4861" t="s">
        <v>23</v>
      </c>
      <c r="G4861" s="2">
        <v>5000</v>
      </c>
      <c r="H4861" s="2">
        <v>5000</v>
      </c>
      <c r="I4861" s="2">
        <v>0</v>
      </c>
      <c r="J4861" s="2">
        <v>0</v>
      </c>
      <c r="K4861">
        <v>0</v>
      </c>
      <c r="L4861" t="s">
        <v>17</v>
      </c>
      <c r="M4861" t="s">
        <v>17</v>
      </c>
      <c r="N4861" t="s">
        <v>24</v>
      </c>
      <c r="O4861" t="s">
        <v>17</v>
      </c>
    </row>
    <row r="4862" spans="1:15" x14ac:dyDescent="0.25">
      <c r="A4862" t="s">
        <v>6805</v>
      </c>
      <c r="B4862" t="s">
        <v>6910</v>
      </c>
      <c r="C4862" t="s">
        <v>6809</v>
      </c>
      <c r="D4862" s="1">
        <v>44846</v>
      </c>
      <c r="E4862" s="1">
        <v>44853</v>
      </c>
      <c r="F4862" t="s">
        <v>18</v>
      </c>
      <c r="G4862" s="2">
        <v>35400</v>
      </c>
      <c r="H4862" s="2">
        <v>43991</v>
      </c>
      <c r="I4862" s="2">
        <v>3725</v>
      </c>
      <c r="J4862" s="2">
        <v>4866</v>
      </c>
      <c r="K4862">
        <v>0</v>
      </c>
      <c r="L4862" t="s">
        <v>6911</v>
      </c>
      <c r="M4862" t="s">
        <v>33</v>
      </c>
      <c r="N4862" t="s">
        <v>43</v>
      </c>
      <c r="O4862">
        <v>37686</v>
      </c>
    </row>
    <row r="4863" spans="1:15" x14ac:dyDescent="0.25">
      <c r="A4863" t="s">
        <v>6805</v>
      </c>
      <c r="B4863" t="s">
        <v>6912</v>
      </c>
      <c r="C4863" t="s">
        <v>17</v>
      </c>
      <c r="D4863" s="1">
        <v>44923</v>
      </c>
      <c r="E4863" t="s">
        <v>17</v>
      </c>
      <c r="F4863" t="s">
        <v>18</v>
      </c>
      <c r="G4863" s="2">
        <v>37002</v>
      </c>
      <c r="H4863" s="2">
        <v>43680</v>
      </c>
      <c r="I4863" s="2">
        <v>3235</v>
      </c>
      <c r="J4863" s="2">
        <v>3443</v>
      </c>
      <c r="K4863">
        <v>0</v>
      </c>
      <c r="L4863" t="s">
        <v>3382</v>
      </c>
      <c r="M4863" t="s">
        <v>59</v>
      </c>
      <c r="N4863" t="s">
        <v>75</v>
      </c>
      <c r="O4863">
        <v>77441</v>
      </c>
    </row>
    <row r="4864" spans="1:15" x14ac:dyDescent="0.25">
      <c r="A4864" t="s">
        <v>6805</v>
      </c>
      <c r="B4864" t="s">
        <v>6913</v>
      </c>
      <c r="C4864" t="s">
        <v>17</v>
      </c>
      <c r="D4864" s="1">
        <v>44907</v>
      </c>
      <c r="E4864" s="1">
        <v>44908</v>
      </c>
      <c r="F4864" t="s">
        <v>18</v>
      </c>
      <c r="G4864" s="2">
        <v>6500</v>
      </c>
      <c r="H4864" s="2">
        <v>10228</v>
      </c>
      <c r="I4864" s="2">
        <v>618</v>
      </c>
      <c r="J4864" s="2">
        <v>3110</v>
      </c>
      <c r="K4864">
        <v>0</v>
      </c>
      <c r="L4864" t="s">
        <v>3036</v>
      </c>
      <c r="M4864" t="s">
        <v>52</v>
      </c>
      <c r="N4864" t="s">
        <v>43</v>
      </c>
      <c r="O4864">
        <v>90045</v>
      </c>
    </row>
    <row r="4865" spans="1:15" x14ac:dyDescent="0.25">
      <c r="A4865" t="s">
        <v>6805</v>
      </c>
      <c r="B4865" t="s">
        <v>6914</v>
      </c>
      <c r="C4865" t="s">
        <v>17</v>
      </c>
      <c r="D4865" s="1">
        <v>44888</v>
      </c>
      <c r="E4865" s="1">
        <v>44890</v>
      </c>
      <c r="F4865" t="s">
        <v>18</v>
      </c>
      <c r="G4865" s="2">
        <v>33000</v>
      </c>
      <c r="H4865" s="2">
        <v>36775</v>
      </c>
      <c r="I4865" s="2">
        <v>0</v>
      </c>
      <c r="J4865" s="2">
        <v>3775</v>
      </c>
      <c r="K4865">
        <v>0</v>
      </c>
      <c r="L4865" t="s">
        <v>6915</v>
      </c>
      <c r="M4865" t="s">
        <v>1254</v>
      </c>
      <c r="N4865" t="s">
        <v>21</v>
      </c>
      <c r="O4865">
        <v>52403</v>
      </c>
    </row>
    <row r="4866" spans="1:15" x14ac:dyDescent="0.25">
      <c r="A4866" t="s">
        <v>6805</v>
      </c>
      <c r="B4866" t="s">
        <v>6916</v>
      </c>
      <c r="C4866" t="s">
        <v>17</v>
      </c>
      <c r="D4866" s="1">
        <v>44858</v>
      </c>
      <c r="E4866" s="1">
        <v>44858</v>
      </c>
      <c r="F4866" t="s">
        <v>18</v>
      </c>
      <c r="G4866" s="2">
        <v>0</v>
      </c>
      <c r="H4866" s="2">
        <v>0</v>
      </c>
      <c r="I4866" s="2">
        <v>0</v>
      </c>
      <c r="J4866" s="2">
        <v>0</v>
      </c>
      <c r="K4866">
        <v>0</v>
      </c>
      <c r="L4866" t="s">
        <v>4866</v>
      </c>
      <c r="M4866" t="s">
        <v>59</v>
      </c>
      <c r="N4866" t="s">
        <v>43</v>
      </c>
      <c r="O4866">
        <v>76048</v>
      </c>
    </row>
    <row r="4867" spans="1:15" x14ac:dyDescent="0.25">
      <c r="A4867" t="s">
        <v>6805</v>
      </c>
      <c r="B4867" t="s">
        <v>6917</v>
      </c>
      <c r="C4867" t="s">
        <v>17</v>
      </c>
      <c r="D4867" s="1">
        <v>44914</v>
      </c>
      <c r="E4867" s="1">
        <v>44916</v>
      </c>
      <c r="F4867" t="s">
        <v>18</v>
      </c>
      <c r="G4867" s="2">
        <v>12500</v>
      </c>
      <c r="H4867" s="2">
        <v>15910</v>
      </c>
      <c r="I4867" s="2">
        <v>900</v>
      </c>
      <c r="J4867" s="2">
        <v>2510</v>
      </c>
      <c r="K4867">
        <v>0</v>
      </c>
      <c r="L4867" t="s">
        <v>6918</v>
      </c>
      <c r="M4867" t="s">
        <v>138</v>
      </c>
      <c r="N4867" t="s">
        <v>21</v>
      </c>
      <c r="O4867">
        <v>48169</v>
      </c>
    </row>
    <row r="4868" spans="1:15" x14ac:dyDescent="0.25">
      <c r="A4868" t="s">
        <v>6805</v>
      </c>
      <c r="B4868" t="s">
        <v>6919</v>
      </c>
      <c r="C4868" t="s">
        <v>17</v>
      </c>
      <c r="D4868" s="1">
        <v>44865</v>
      </c>
      <c r="E4868" s="1">
        <v>44866</v>
      </c>
      <c r="F4868" t="s">
        <v>18</v>
      </c>
      <c r="G4868" s="2">
        <v>0</v>
      </c>
      <c r="H4868" s="2">
        <v>0</v>
      </c>
      <c r="I4868" s="2">
        <v>0</v>
      </c>
      <c r="J4868" s="2">
        <v>0</v>
      </c>
      <c r="K4868">
        <v>0</v>
      </c>
      <c r="L4868" t="s">
        <v>239</v>
      </c>
      <c r="M4868" t="s">
        <v>39</v>
      </c>
      <c r="N4868" t="s">
        <v>43</v>
      </c>
      <c r="O4868">
        <v>10308</v>
      </c>
    </row>
    <row r="4869" spans="1:15" x14ac:dyDescent="0.25">
      <c r="A4869" t="s">
        <v>6805</v>
      </c>
      <c r="B4869" t="s">
        <v>6920</v>
      </c>
      <c r="C4869" t="s">
        <v>6817</v>
      </c>
      <c r="D4869" s="1">
        <v>44847</v>
      </c>
      <c r="E4869" s="1">
        <v>44854</v>
      </c>
      <c r="F4869" t="s">
        <v>18</v>
      </c>
      <c r="G4869" s="2">
        <v>21000</v>
      </c>
      <c r="H4869" s="2">
        <v>25512</v>
      </c>
      <c r="I4869" s="2">
        <v>1627</v>
      </c>
      <c r="J4869" s="2">
        <v>2885</v>
      </c>
      <c r="K4869">
        <v>0</v>
      </c>
      <c r="L4869" t="s">
        <v>989</v>
      </c>
      <c r="M4869" t="s">
        <v>52</v>
      </c>
      <c r="N4869" t="s">
        <v>43</v>
      </c>
      <c r="O4869">
        <v>92677</v>
      </c>
    </row>
    <row r="4870" spans="1:15" x14ac:dyDescent="0.25">
      <c r="A4870" t="s">
        <v>6805</v>
      </c>
      <c r="B4870" t="s">
        <v>6921</v>
      </c>
      <c r="C4870" t="s">
        <v>17</v>
      </c>
      <c r="D4870" s="1">
        <v>44901</v>
      </c>
      <c r="E4870" s="1">
        <v>44903</v>
      </c>
      <c r="F4870" t="s">
        <v>18</v>
      </c>
      <c r="G4870" s="2">
        <v>4500</v>
      </c>
      <c r="H4870" s="2">
        <v>6950</v>
      </c>
      <c r="I4870" s="2">
        <v>383</v>
      </c>
      <c r="J4870" s="2">
        <v>2067</v>
      </c>
      <c r="K4870">
        <v>0</v>
      </c>
      <c r="L4870" t="s">
        <v>5152</v>
      </c>
      <c r="M4870" t="s">
        <v>52</v>
      </c>
      <c r="N4870" t="s">
        <v>43</v>
      </c>
      <c r="O4870">
        <v>95494</v>
      </c>
    </row>
    <row r="4871" spans="1:15" x14ac:dyDescent="0.25">
      <c r="A4871" t="s">
        <v>6805</v>
      </c>
      <c r="B4871" t="s">
        <v>6922</v>
      </c>
      <c r="C4871" t="s">
        <v>17</v>
      </c>
      <c r="D4871" s="1">
        <v>44864</v>
      </c>
      <c r="E4871" s="1">
        <v>44865</v>
      </c>
      <c r="F4871" t="s">
        <v>18</v>
      </c>
      <c r="G4871" s="2">
        <v>19500</v>
      </c>
      <c r="H4871" s="2">
        <v>24566</v>
      </c>
      <c r="I4871" s="2">
        <v>2080</v>
      </c>
      <c r="J4871" s="2">
        <v>2986</v>
      </c>
      <c r="K4871">
        <v>0</v>
      </c>
      <c r="L4871" t="s">
        <v>6923</v>
      </c>
      <c r="M4871" t="s">
        <v>33</v>
      </c>
      <c r="N4871" t="s">
        <v>43</v>
      </c>
      <c r="O4871">
        <v>37922</v>
      </c>
    </row>
    <row r="4872" spans="1:15" x14ac:dyDescent="0.25">
      <c r="A4872" t="s">
        <v>6805</v>
      </c>
      <c r="B4872" t="s">
        <v>6924</v>
      </c>
      <c r="C4872" t="s">
        <v>17</v>
      </c>
      <c r="D4872" s="1">
        <v>44852</v>
      </c>
      <c r="E4872" s="1">
        <v>44852</v>
      </c>
      <c r="F4872" t="s">
        <v>23</v>
      </c>
      <c r="G4872" s="2">
        <v>5000</v>
      </c>
      <c r="H4872" s="2">
        <v>5000</v>
      </c>
      <c r="I4872" s="2">
        <v>0</v>
      </c>
      <c r="J4872" s="2">
        <v>0</v>
      </c>
      <c r="K4872">
        <v>0</v>
      </c>
      <c r="L4872" t="s">
        <v>17</v>
      </c>
      <c r="M4872" t="s">
        <v>17</v>
      </c>
      <c r="N4872" t="s">
        <v>24</v>
      </c>
      <c r="O4872" t="s">
        <v>17</v>
      </c>
    </row>
    <row r="4873" spans="1:15" x14ac:dyDescent="0.25">
      <c r="A4873" t="s">
        <v>6805</v>
      </c>
      <c r="B4873" t="s">
        <v>6925</v>
      </c>
      <c r="C4873" t="s">
        <v>17</v>
      </c>
      <c r="D4873" s="1">
        <v>44838</v>
      </c>
      <c r="E4873" s="1">
        <v>44840</v>
      </c>
      <c r="F4873" t="s">
        <v>18</v>
      </c>
      <c r="G4873" s="2">
        <v>0</v>
      </c>
      <c r="H4873" s="2">
        <v>0</v>
      </c>
      <c r="I4873" s="2">
        <v>0</v>
      </c>
      <c r="J4873" s="2">
        <v>0</v>
      </c>
      <c r="K4873">
        <v>0</v>
      </c>
      <c r="L4873" t="s">
        <v>2633</v>
      </c>
      <c r="M4873" t="s">
        <v>753</v>
      </c>
      <c r="N4873" t="s">
        <v>43</v>
      </c>
      <c r="O4873">
        <v>73013</v>
      </c>
    </row>
    <row r="4874" spans="1:15" x14ac:dyDescent="0.25">
      <c r="A4874" t="s">
        <v>6805</v>
      </c>
      <c r="B4874" t="s">
        <v>6926</v>
      </c>
      <c r="C4874" t="s">
        <v>17</v>
      </c>
      <c r="D4874" s="1">
        <v>44917</v>
      </c>
      <c r="E4874" t="s">
        <v>17</v>
      </c>
      <c r="F4874" t="s">
        <v>18</v>
      </c>
      <c r="G4874" s="2">
        <v>51495</v>
      </c>
      <c r="H4874" s="2">
        <v>51495</v>
      </c>
      <c r="I4874" s="2">
        <v>0</v>
      </c>
      <c r="J4874" s="2">
        <v>0</v>
      </c>
      <c r="K4874">
        <v>0</v>
      </c>
      <c r="L4874" t="s">
        <v>6029</v>
      </c>
      <c r="M4874" t="s">
        <v>46</v>
      </c>
      <c r="N4874" t="s">
        <v>21</v>
      </c>
      <c r="O4874">
        <v>30542</v>
      </c>
    </row>
    <row r="4875" spans="1:15" x14ac:dyDescent="0.25">
      <c r="A4875" t="s">
        <v>6805</v>
      </c>
      <c r="B4875" t="s">
        <v>6927</v>
      </c>
      <c r="C4875" t="s">
        <v>6809</v>
      </c>
      <c r="D4875" s="1">
        <v>44838</v>
      </c>
      <c r="E4875" s="1">
        <v>44840</v>
      </c>
      <c r="F4875" t="s">
        <v>18</v>
      </c>
      <c r="G4875" s="2">
        <v>35400</v>
      </c>
      <c r="H4875" s="2">
        <v>42682</v>
      </c>
      <c r="I4875" s="2">
        <v>2416</v>
      </c>
      <c r="J4875" s="2">
        <v>4866</v>
      </c>
      <c r="K4875">
        <v>0</v>
      </c>
      <c r="L4875" t="s">
        <v>241</v>
      </c>
      <c r="M4875" t="s">
        <v>141</v>
      </c>
      <c r="N4875" t="s">
        <v>43</v>
      </c>
      <c r="O4875">
        <v>40202</v>
      </c>
    </row>
    <row r="4876" spans="1:15" x14ac:dyDescent="0.25">
      <c r="A4876" t="s">
        <v>6805</v>
      </c>
      <c r="B4876" t="s">
        <v>6928</v>
      </c>
      <c r="C4876" t="s">
        <v>17</v>
      </c>
      <c r="D4876" s="1">
        <v>44911</v>
      </c>
      <c r="E4876" s="1">
        <v>44914</v>
      </c>
      <c r="F4876" t="s">
        <v>18</v>
      </c>
      <c r="G4876" s="2">
        <v>6500</v>
      </c>
      <c r="H4876" s="2">
        <v>9305</v>
      </c>
      <c r="I4876" s="2">
        <v>649</v>
      </c>
      <c r="J4876" s="2">
        <v>2156</v>
      </c>
      <c r="K4876">
        <v>0</v>
      </c>
      <c r="L4876" t="s">
        <v>6929</v>
      </c>
      <c r="M4876" t="s">
        <v>56</v>
      </c>
      <c r="N4876" t="s">
        <v>21</v>
      </c>
      <c r="O4876">
        <v>43221</v>
      </c>
    </row>
    <row r="4877" spans="1:15" x14ac:dyDescent="0.25">
      <c r="A4877" t="s">
        <v>6805</v>
      </c>
      <c r="B4877" t="s">
        <v>6930</v>
      </c>
      <c r="C4877" t="s">
        <v>17</v>
      </c>
      <c r="D4877" s="1">
        <v>44836</v>
      </c>
      <c r="E4877" s="1">
        <v>44836</v>
      </c>
      <c r="F4877" t="s">
        <v>23</v>
      </c>
      <c r="G4877" s="2">
        <v>5000</v>
      </c>
      <c r="H4877" s="2">
        <v>5000</v>
      </c>
      <c r="I4877" s="2">
        <v>0</v>
      </c>
      <c r="J4877" s="2">
        <v>0</v>
      </c>
      <c r="K4877">
        <v>0</v>
      </c>
      <c r="L4877" t="s">
        <v>17</v>
      </c>
      <c r="M4877" t="s">
        <v>17</v>
      </c>
      <c r="N4877" t="s">
        <v>24</v>
      </c>
      <c r="O4877" t="s">
        <v>17</v>
      </c>
    </row>
    <row r="4878" spans="1:15" x14ac:dyDescent="0.25">
      <c r="A4878" t="s">
        <v>6805</v>
      </c>
      <c r="B4878" t="s">
        <v>6931</v>
      </c>
      <c r="C4878" t="s">
        <v>17</v>
      </c>
      <c r="D4878" s="1">
        <v>44858</v>
      </c>
      <c r="E4878" s="1">
        <v>44858</v>
      </c>
      <c r="F4878" t="s">
        <v>23</v>
      </c>
      <c r="G4878" s="2">
        <v>5000</v>
      </c>
      <c r="H4878" s="2">
        <v>5000</v>
      </c>
      <c r="I4878" s="2">
        <v>0</v>
      </c>
      <c r="J4878" s="2">
        <v>0</v>
      </c>
      <c r="K4878">
        <v>0</v>
      </c>
      <c r="L4878" t="s">
        <v>17</v>
      </c>
      <c r="M4878" t="s">
        <v>17</v>
      </c>
      <c r="N4878" t="s">
        <v>24</v>
      </c>
      <c r="O4878" t="s">
        <v>17</v>
      </c>
    </row>
    <row r="4879" spans="1:15" x14ac:dyDescent="0.25">
      <c r="A4879" t="s">
        <v>6805</v>
      </c>
      <c r="B4879" t="s">
        <v>6932</v>
      </c>
      <c r="C4879" t="s">
        <v>17</v>
      </c>
      <c r="D4879" s="1">
        <v>44901</v>
      </c>
      <c r="E4879" s="1">
        <v>44903</v>
      </c>
      <c r="F4879" t="s">
        <v>18</v>
      </c>
      <c r="G4879" s="2">
        <v>27200</v>
      </c>
      <c r="H4879" s="2">
        <v>32224</v>
      </c>
      <c r="I4879" s="2">
        <v>2038</v>
      </c>
      <c r="J4879" s="2">
        <v>2986</v>
      </c>
      <c r="K4879">
        <v>0</v>
      </c>
      <c r="L4879" t="s">
        <v>29</v>
      </c>
      <c r="M4879" t="s">
        <v>56</v>
      </c>
      <c r="N4879" t="s">
        <v>21</v>
      </c>
      <c r="O4879">
        <v>44473</v>
      </c>
    </row>
    <row r="4880" spans="1:15" x14ac:dyDescent="0.25">
      <c r="A4880" t="s">
        <v>6805</v>
      </c>
      <c r="B4880" t="s">
        <v>6933</v>
      </c>
      <c r="C4880" t="s">
        <v>17</v>
      </c>
      <c r="D4880" s="1">
        <v>44916</v>
      </c>
      <c r="E4880" s="1">
        <v>44917</v>
      </c>
      <c r="F4880" t="s">
        <v>18</v>
      </c>
      <c r="G4880" s="2">
        <v>17000</v>
      </c>
      <c r="H4880" s="2">
        <v>20857</v>
      </c>
      <c r="I4880" s="2">
        <v>1317</v>
      </c>
      <c r="J4880" s="2">
        <v>2540</v>
      </c>
      <c r="K4880">
        <v>0</v>
      </c>
      <c r="L4880" t="s">
        <v>6934</v>
      </c>
      <c r="M4880" t="s">
        <v>52</v>
      </c>
      <c r="N4880" t="s">
        <v>43</v>
      </c>
      <c r="O4880">
        <v>92883</v>
      </c>
    </row>
    <row r="4881" spans="1:15" x14ac:dyDescent="0.25">
      <c r="A4881" t="s">
        <v>6805</v>
      </c>
      <c r="B4881" t="s">
        <v>6935</v>
      </c>
      <c r="C4881" t="s">
        <v>17</v>
      </c>
      <c r="D4881" s="1">
        <v>44879</v>
      </c>
      <c r="E4881" s="1">
        <v>44881</v>
      </c>
      <c r="F4881" t="s">
        <v>18</v>
      </c>
      <c r="G4881" s="2">
        <v>0</v>
      </c>
      <c r="H4881" s="2">
        <v>0</v>
      </c>
      <c r="I4881" s="2">
        <v>0</v>
      </c>
      <c r="J4881" s="2">
        <v>0</v>
      </c>
      <c r="K4881">
        <v>0</v>
      </c>
      <c r="L4881" t="s">
        <v>197</v>
      </c>
      <c r="M4881" t="s">
        <v>198</v>
      </c>
      <c r="N4881" t="s">
        <v>21</v>
      </c>
      <c r="O4881">
        <v>89149</v>
      </c>
    </row>
    <row r="4882" spans="1:15" x14ac:dyDescent="0.25">
      <c r="A4882" t="s">
        <v>6805</v>
      </c>
      <c r="B4882" t="s">
        <v>6936</v>
      </c>
      <c r="C4882" t="s">
        <v>6809</v>
      </c>
      <c r="D4882" s="1">
        <v>44848</v>
      </c>
      <c r="E4882" s="1">
        <v>44853</v>
      </c>
      <c r="F4882" t="s">
        <v>18</v>
      </c>
      <c r="G4882" s="2">
        <v>35400</v>
      </c>
      <c r="H4882" s="2">
        <v>42740</v>
      </c>
      <c r="I4882" s="2">
        <v>3017</v>
      </c>
      <c r="J4882" s="2">
        <v>4323</v>
      </c>
      <c r="K4882">
        <v>0</v>
      </c>
      <c r="L4882" t="s">
        <v>752</v>
      </c>
      <c r="M4882" t="s">
        <v>753</v>
      </c>
      <c r="N4882" t="s">
        <v>43</v>
      </c>
      <c r="O4882">
        <v>74105</v>
      </c>
    </row>
    <row r="4883" spans="1:15" x14ac:dyDescent="0.25">
      <c r="A4883" t="s">
        <v>6805</v>
      </c>
      <c r="B4883" t="s">
        <v>6937</v>
      </c>
      <c r="C4883" t="s">
        <v>17</v>
      </c>
      <c r="D4883" s="1">
        <v>44855</v>
      </c>
      <c r="E4883" t="s">
        <v>17</v>
      </c>
      <c r="F4883" t="s">
        <v>18</v>
      </c>
      <c r="G4883" s="2">
        <v>9800</v>
      </c>
      <c r="H4883" s="2">
        <v>12641</v>
      </c>
      <c r="I4883" s="2">
        <v>843</v>
      </c>
      <c r="J4883" s="2">
        <v>1998</v>
      </c>
      <c r="K4883">
        <v>0</v>
      </c>
      <c r="L4883" t="s">
        <v>969</v>
      </c>
      <c r="M4883" t="s">
        <v>246</v>
      </c>
      <c r="N4883" t="s">
        <v>43</v>
      </c>
      <c r="O4883">
        <v>85028</v>
      </c>
    </row>
    <row r="4884" spans="1:15" x14ac:dyDescent="0.25">
      <c r="A4884" t="s">
        <v>6805</v>
      </c>
      <c r="B4884" t="s">
        <v>6938</v>
      </c>
      <c r="C4884" t="s">
        <v>17</v>
      </c>
      <c r="D4884" s="1">
        <v>44917</v>
      </c>
      <c r="E4884" s="1">
        <v>44917</v>
      </c>
      <c r="F4884" t="s">
        <v>18</v>
      </c>
      <c r="G4884" s="2">
        <v>9500</v>
      </c>
      <c r="H4884" s="2">
        <v>11403</v>
      </c>
      <c r="I4884" s="2">
        <v>0</v>
      </c>
      <c r="J4884" s="2">
        <v>1903</v>
      </c>
      <c r="K4884">
        <v>0</v>
      </c>
      <c r="L4884" t="s">
        <v>6939</v>
      </c>
      <c r="M4884" t="s">
        <v>306</v>
      </c>
      <c r="N4884" t="s">
        <v>75</v>
      </c>
      <c r="O4884">
        <v>36606</v>
      </c>
    </row>
    <row r="4885" spans="1:15" x14ac:dyDescent="0.25">
      <c r="A4885" t="s">
        <v>6805</v>
      </c>
      <c r="B4885" t="s">
        <v>6940</v>
      </c>
      <c r="C4885" t="s">
        <v>17</v>
      </c>
      <c r="D4885" s="1">
        <v>44909</v>
      </c>
      <c r="E4885" s="1">
        <v>44913</v>
      </c>
      <c r="F4885" t="s">
        <v>18</v>
      </c>
      <c r="G4885" s="2">
        <v>19500</v>
      </c>
      <c r="H4885" s="2">
        <v>24429</v>
      </c>
      <c r="I4885" s="2">
        <v>1597</v>
      </c>
      <c r="J4885" s="2">
        <v>3332</v>
      </c>
      <c r="K4885">
        <v>0</v>
      </c>
      <c r="L4885" t="s">
        <v>6941</v>
      </c>
      <c r="M4885" t="s">
        <v>46</v>
      </c>
      <c r="N4885" t="s">
        <v>43</v>
      </c>
      <c r="O4885">
        <v>30224</v>
      </c>
    </row>
    <row r="4886" spans="1:15" x14ac:dyDescent="0.25">
      <c r="A4886" t="s">
        <v>6805</v>
      </c>
      <c r="B4886" t="s">
        <v>6942</v>
      </c>
      <c r="C4886" t="s">
        <v>17</v>
      </c>
      <c r="D4886" s="1">
        <v>44894</v>
      </c>
      <c r="E4886" s="1">
        <v>44894</v>
      </c>
      <c r="F4886" t="s">
        <v>18</v>
      </c>
      <c r="G4886" s="2">
        <v>0</v>
      </c>
      <c r="H4886" s="2">
        <v>0</v>
      </c>
      <c r="I4886" s="2">
        <v>0</v>
      </c>
      <c r="J4886" s="2">
        <v>0</v>
      </c>
      <c r="K4886">
        <v>0</v>
      </c>
      <c r="L4886" t="s">
        <v>5076</v>
      </c>
      <c r="M4886" t="s">
        <v>286</v>
      </c>
      <c r="N4886" t="s">
        <v>43</v>
      </c>
      <c r="O4886">
        <v>29306</v>
      </c>
    </row>
    <row r="4887" spans="1:15" x14ac:dyDescent="0.25">
      <c r="A4887" t="s">
        <v>6805</v>
      </c>
      <c r="B4887" t="s">
        <v>6943</v>
      </c>
      <c r="C4887" t="s">
        <v>17</v>
      </c>
      <c r="D4887" s="1">
        <v>44918</v>
      </c>
      <c r="E4887" s="1">
        <v>44922</v>
      </c>
      <c r="F4887" t="s">
        <v>18</v>
      </c>
      <c r="G4887" s="2">
        <v>19500</v>
      </c>
      <c r="H4887" s="2">
        <v>22010</v>
      </c>
      <c r="I4887" s="2">
        <v>0</v>
      </c>
      <c r="J4887" s="2">
        <v>2510</v>
      </c>
      <c r="K4887">
        <v>0</v>
      </c>
      <c r="L4887" t="s">
        <v>6944</v>
      </c>
      <c r="M4887" t="s">
        <v>211</v>
      </c>
      <c r="N4887" t="s">
        <v>43</v>
      </c>
      <c r="O4887">
        <v>55318</v>
      </c>
    </row>
    <row r="4888" spans="1:15" x14ac:dyDescent="0.25">
      <c r="A4888" t="s">
        <v>6805</v>
      </c>
      <c r="B4888" t="s">
        <v>6945</v>
      </c>
      <c r="C4888" t="s">
        <v>17</v>
      </c>
      <c r="D4888" s="1">
        <v>44868</v>
      </c>
      <c r="E4888" s="1">
        <v>44873</v>
      </c>
      <c r="F4888" t="s">
        <v>18</v>
      </c>
      <c r="G4888" s="2">
        <v>0</v>
      </c>
      <c r="H4888" s="2">
        <v>0</v>
      </c>
      <c r="I4888" s="2">
        <v>0</v>
      </c>
      <c r="J4888" s="2">
        <v>0</v>
      </c>
      <c r="K4888">
        <v>0</v>
      </c>
      <c r="L4888" t="s">
        <v>6946</v>
      </c>
      <c r="M4888" t="s">
        <v>71</v>
      </c>
      <c r="N4888" t="s">
        <v>43</v>
      </c>
      <c r="O4888">
        <v>34786</v>
      </c>
    </row>
    <row r="4889" spans="1:15" x14ac:dyDescent="0.25">
      <c r="A4889" t="s">
        <v>6805</v>
      </c>
      <c r="B4889" t="s">
        <v>6947</v>
      </c>
      <c r="C4889" t="s">
        <v>6809</v>
      </c>
      <c r="D4889" s="1">
        <v>44845</v>
      </c>
      <c r="E4889" s="1">
        <v>44846</v>
      </c>
      <c r="F4889" t="s">
        <v>18</v>
      </c>
      <c r="G4889" s="2">
        <v>35400</v>
      </c>
      <c r="H4889" s="2">
        <v>42740</v>
      </c>
      <c r="I4889" s="2">
        <v>3017</v>
      </c>
      <c r="J4889" s="2">
        <v>4323</v>
      </c>
      <c r="K4889">
        <v>0</v>
      </c>
      <c r="L4889" t="s">
        <v>752</v>
      </c>
      <c r="M4889" t="s">
        <v>753</v>
      </c>
      <c r="N4889" t="s">
        <v>43</v>
      </c>
      <c r="O4889">
        <v>74136</v>
      </c>
    </row>
    <row r="4890" spans="1:15" x14ac:dyDescent="0.25">
      <c r="A4890" t="s">
        <v>6805</v>
      </c>
      <c r="B4890" t="s">
        <v>6948</v>
      </c>
      <c r="C4890" t="s">
        <v>17</v>
      </c>
      <c r="D4890" s="1">
        <v>44908</v>
      </c>
      <c r="E4890" s="1">
        <v>44914</v>
      </c>
      <c r="F4890" t="s">
        <v>18</v>
      </c>
      <c r="G4890" s="2">
        <v>6500</v>
      </c>
      <c r="H4890" s="2">
        <v>9070</v>
      </c>
      <c r="I4890" s="2">
        <v>572</v>
      </c>
      <c r="J4890" s="2">
        <v>1998</v>
      </c>
      <c r="K4890">
        <v>0</v>
      </c>
      <c r="L4890" t="s">
        <v>3560</v>
      </c>
      <c r="M4890" t="s">
        <v>246</v>
      </c>
      <c r="N4890" t="s">
        <v>43</v>
      </c>
      <c r="O4890">
        <v>85395</v>
      </c>
    </row>
    <row r="4891" spans="1:15" x14ac:dyDescent="0.25">
      <c r="A4891" t="s">
        <v>6805</v>
      </c>
      <c r="B4891" t="s">
        <v>6949</v>
      </c>
      <c r="C4891" t="s">
        <v>17</v>
      </c>
      <c r="D4891" s="1">
        <v>44909</v>
      </c>
      <c r="E4891" s="1">
        <v>44913</v>
      </c>
      <c r="F4891" t="s">
        <v>18</v>
      </c>
      <c r="G4891" s="2">
        <v>6500</v>
      </c>
      <c r="H4891" s="2">
        <v>9248</v>
      </c>
      <c r="I4891" s="2">
        <v>504</v>
      </c>
      <c r="J4891" s="2">
        <v>2244</v>
      </c>
      <c r="K4891">
        <v>0</v>
      </c>
      <c r="L4891" t="s">
        <v>1290</v>
      </c>
      <c r="M4891" t="s">
        <v>52</v>
      </c>
      <c r="N4891" t="s">
        <v>43</v>
      </c>
      <c r="O4891">
        <v>92336</v>
      </c>
    </row>
    <row r="4892" spans="1:15" x14ac:dyDescent="0.25">
      <c r="A4892" t="s">
        <v>6805</v>
      </c>
      <c r="B4892" t="s">
        <v>6950</v>
      </c>
      <c r="C4892" t="s">
        <v>17</v>
      </c>
      <c r="D4892" s="1">
        <v>44857</v>
      </c>
      <c r="E4892" s="1">
        <v>44860</v>
      </c>
      <c r="F4892" t="s">
        <v>18</v>
      </c>
      <c r="G4892" s="2">
        <v>48000</v>
      </c>
      <c r="H4892" s="2">
        <v>56509</v>
      </c>
      <c r="I4892" s="2">
        <v>4186</v>
      </c>
      <c r="J4892" s="2">
        <v>4323</v>
      </c>
      <c r="K4892">
        <v>0</v>
      </c>
      <c r="L4892" t="s">
        <v>628</v>
      </c>
      <c r="M4892" t="s">
        <v>59</v>
      </c>
      <c r="N4892" t="s">
        <v>43</v>
      </c>
      <c r="O4892">
        <v>75033</v>
      </c>
    </row>
    <row r="4893" spans="1:15" x14ac:dyDescent="0.25">
      <c r="A4893" t="s">
        <v>6805</v>
      </c>
      <c r="B4893" t="s">
        <v>6951</v>
      </c>
      <c r="C4893" t="s">
        <v>17</v>
      </c>
      <c r="D4893" s="1">
        <v>44901</v>
      </c>
      <c r="E4893" s="1">
        <v>44903</v>
      </c>
      <c r="F4893" t="s">
        <v>18</v>
      </c>
      <c r="G4893" s="2">
        <v>23588</v>
      </c>
      <c r="H4893" s="2">
        <v>28737</v>
      </c>
      <c r="I4893" s="2">
        <v>1817</v>
      </c>
      <c r="J4893" s="2">
        <v>3332</v>
      </c>
      <c r="K4893">
        <v>0</v>
      </c>
      <c r="L4893" t="s">
        <v>1813</v>
      </c>
      <c r="M4893" t="s">
        <v>56</v>
      </c>
      <c r="N4893" t="s">
        <v>43</v>
      </c>
      <c r="O4893">
        <v>45140</v>
      </c>
    </row>
    <row r="4894" spans="1:15" x14ac:dyDescent="0.25">
      <c r="A4894" t="s">
        <v>6805</v>
      </c>
      <c r="B4894" t="s">
        <v>6952</v>
      </c>
      <c r="C4894" t="s">
        <v>17</v>
      </c>
      <c r="D4894" s="1">
        <v>44880</v>
      </c>
      <c r="E4894" s="1">
        <v>44882</v>
      </c>
      <c r="F4894" t="s">
        <v>18</v>
      </c>
      <c r="G4894" s="2">
        <v>20499</v>
      </c>
      <c r="H4894" s="2">
        <v>25253</v>
      </c>
      <c r="I4894" s="2">
        <v>2244</v>
      </c>
      <c r="J4894" s="2">
        <v>2510</v>
      </c>
      <c r="K4894">
        <v>0</v>
      </c>
      <c r="L4894" t="s">
        <v>1243</v>
      </c>
      <c r="M4894" t="s">
        <v>33</v>
      </c>
      <c r="N4894" t="s">
        <v>43</v>
      </c>
      <c r="O4894">
        <v>37064</v>
      </c>
    </row>
    <row r="4895" spans="1:15" x14ac:dyDescent="0.25">
      <c r="A4895" t="s">
        <v>6805</v>
      </c>
      <c r="B4895" t="s">
        <v>6953</v>
      </c>
      <c r="C4895" t="s">
        <v>17</v>
      </c>
      <c r="D4895" s="1">
        <v>44894</v>
      </c>
      <c r="E4895" s="1">
        <v>44895</v>
      </c>
      <c r="F4895" t="s">
        <v>18</v>
      </c>
      <c r="G4895" s="2">
        <v>0</v>
      </c>
      <c r="H4895" s="2">
        <v>0</v>
      </c>
      <c r="I4895" s="2">
        <v>0</v>
      </c>
      <c r="J4895" s="2">
        <v>0</v>
      </c>
      <c r="K4895">
        <v>0</v>
      </c>
      <c r="L4895" t="s">
        <v>269</v>
      </c>
      <c r="M4895" t="s">
        <v>33</v>
      </c>
      <c r="N4895" t="s">
        <v>21</v>
      </c>
      <c r="O4895">
        <v>38401</v>
      </c>
    </row>
    <row r="4896" spans="1:15" x14ac:dyDescent="0.25">
      <c r="A4896" t="s">
        <v>6805</v>
      </c>
      <c r="B4896" t="s">
        <v>6954</v>
      </c>
      <c r="C4896" t="s">
        <v>17</v>
      </c>
      <c r="D4896" s="1">
        <v>44916</v>
      </c>
      <c r="E4896" s="1">
        <v>44917</v>
      </c>
      <c r="F4896" t="s">
        <v>18</v>
      </c>
      <c r="G4896" s="2">
        <v>6500</v>
      </c>
      <c r="H4896" s="2">
        <v>9168</v>
      </c>
      <c r="I4896" s="2">
        <v>601</v>
      </c>
      <c r="J4896" s="2">
        <v>2067</v>
      </c>
      <c r="K4896">
        <v>0</v>
      </c>
      <c r="L4896" t="s">
        <v>806</v>
      </c>
      <c r="M4896" t="s">
        <v>52</v>
      </c>
      <c r="N4896" t="s">
        <v>43</v>
      </c>
      <c r="O4896">
        <v>95403</v>
      </c>
    </row>
    <row r="4897" spans="1:15" x14ac:dyDescent="0.25">
      <c r="A4897" t="s">
        <v>6805</v>
      </c>
      <c r="B4897" t="s">
        <v>6955</v>
      </c>
      <c r="C4897" t="s">
        <v>6809</v>
      </c>
      <c r="D4897" s="1">
        <v>44906</v>
      </c>
      <c r="E4897" s="1">
        <v>44907</v>
      </c>
      <c r="F4897" t="s">
        <v>18</v>
      </c>
      <c r="G4897" s="2">
        <v>30400</v>
      </c>
      <c r="H4897" s="2">
        <v>34354</v>
      </c>
      <c r="I4897" s="2">
        <v>27</v>
      </c>
      <c r="J4897" s="2">
        <v>3927</v>
      </c>
      <c r="K4897">
        <v>0</v>
      </c>
      <c r="L4897" t="s">
        <v>1106</v>
      </c>
      <c r="M4897" t="s">
        <v>277</v>
      </c>
      <c r="N4897" t="s">
        <v>21</v>
      </c>
      <c r="O4897">
        <v>80906</v>
      </c>
    </row>
    <row r="4898" spans="1:15" x14ac:dyDescent="0.25">
      <c r="A4898" t="s">
        <v>6805</v>
      </c>
      <c r="B4898" t="s">
        <v>6956</v>
      </c>
      <c r="C4898" t="s">
        <v>17</v>
      </c>
      <c r="D4898" s="1">
        <v>44915</v>
      </c>
      <c r="E4898" s="1">
        <v>44915</v>
      </c>
      <c r="F4898" t="s">
        <v>54</v>
      </c>
      <c r="G4898" s="2">
        <v>-19500</v>
      </c>
      <c r="H4898" s="2">
        <v>-24331</v>
      </c>
      <c r="I4898" s="2">
        <v>-1902</v>
      </c>
      <c r="J4898" s="2">
        <v>-2929</v>
      </c>
      <c r="K4898">
        <v>0</v>
      </c>
      <c r="L4898" t="s">
        <v>644</v>
      </c>
      <c r="M4898" t="s">
        <v>52</v>
      </c>
      <c r="N4898" t="s">
        <v>75</v>
      </c>
      <c r="O4898">
        <v>94519</v>
      </c>
    </row>
    <row r="4899" spans="1:15" x14ac:dyDescent="0.25">
      <c r="A4899" t="s">
        <v>6805</v>
      </c>
      <c r="B4899" t="s">
        <v>6957</v>
      </c>
      <c r="C4899" t="s">
        <v>17</v>
      </c>
      <c r="D4899" s="1">
        <v>44907</v>
      </c>
      <c r="E4899" s="1">
        <v>44911</v>
      </c>
      <c r="F4899" t="s">
        <v>18</v>
      </c>
      <c r="G4899" s="2">
        <v>19500</v>
      </c>
      <c r="H4899" s="2">
        <v>24390</v>
      </c>
      <c r="I4899" s="2">
        <v>1807</v>
      </c>
      <c r="J4899" s="2">
        <v>3083</v>
      </c>
      <c r="K4899">
        <v>0</v>
      </c>
      <c r="L4899" t="s">
        <v>112</v>
      </c>
      <c r="M4899" t="s">
        <v>59</v>
      </c>
      <c r="N4899" t="s">
        <v>43</v>
      </c>
      <c r="O4899">
        <v>77024</v>
      </c>
    </row>
    <row r="4900" spans="1:15" x14ac:dyDescent="0.25">
      <c r="A4900" t="s">
        <v>6805</v>
      </c>
      <c r="B4900" t="s">
        <v>6958</v>
      </c>
      <c r="C4900" t="s">
        <v>17</v>
      </c>
      <c r="D4900" s="1">
        <v>44911</v>
      </c>
      <c r="E4900" s="1">
        <v>44914</v>
      </c>
      <c r="F4900" t="s">
        <v>18</v>
      </c>
      <c r="G4900" s="2">
        <v>0</v>
      </c>
      <c r="H4900" s="2">
        <v>0</v>
      </c>
      <c r="I4900" s="2">
        <v>0</v>
      </c>
      <c r="J4900" s="2">
        <v>0</v>
      </c>
      <c r="K4900">
        <v>0</v>
      </c>
      <c r="L4900" t="s">
        <v>6959</v>
      </c>
      <c r="M4900" t="s">
        <v>39</v>
      </c>
      <c r="N4900" t="s">
        <v>43</v>
      </c>
      <c r="O4900">
        <v>12831</v>
      </c>
    </row>
    <row r="4901" spans="1:15" x14ac:dyDescent="0.25">
      <c r="A4901" t="s">
        <v>6805</v>
      </c>
      <c r="B4901" t="s">
        <v>6960</v>
      </c>
      <c r="C4901" t="s">
        <v>17</v>
      </c>
      <c r="D4901" s="1">
        <v>44858</v>
      </c>
      <c r="E4901" s="1">
        <v>44860</v>
      </c>
      <c r="F4901" t="s">
        <v>18</v>
      </c>
      <c r="G4901" s="2">
        <v>0</v>
      </c>
      <c r="H4901" s="2">
        <v>0</v>
      </c>
      <c r="I4901" s="2">
        <v>0</v>
      </c>
      <c r="J4901" s="2">
        <v>0</v>
      </c>
      <c r="K4901">
        <v>0</v>
      </c>
      <c r="L4901" t="s">
        <v>6961</v>
      </c>
      <c r="M4901" t="s">
        <v>52</v>
      </c>
      <c r="N4901" t="s">
        <v>43</v>
      </c>
      <c r="O4901">
        <v>92694</v>
      </c>
    </row>
    <row r="4902" spans="1:15" x14ac:dyDescent="0.25">
      <c r="A4902" t="s">
        <v>6805</v>
      </c>
      <c r="B4902" t="s">
        <v>6962</v>
      </c>
      <c r="C4902" t="s">
        <v>17</v>
      </c>
      <c r="D4902" s="1">
        <v>44918</v>
      </c>
      <c r="E4902" s="1">
        <v>44922</v>
      </c>
      <c r="F4902" t="s">
        <v>18</v>
      </c>
      <c r="G4902" s="2">
        <v>35000</v>
      </c>
      <c r="H4902" s="2">
        <v>38775</v>
      </c>
      <c r="I4902" s="2">
        <v>0</v>
      </c>
      <c r="J4902" s="2">
        <v>3775</v>
      </c>
      <c r="K4902">
        <v>0</v>
      </c>
      <c r="L4902" t="s">
        <v>6963</v>
      </c>
      <c r="M4902" t="s">
        <v>265</v>
      </c>
      <c r="N4902" t="s">
        <v>43</v>
      </c>
      <c r="O4902">
        <v>2050</v>
      </c>
    </row>
    <row r="4903" spans="1:15" x14ac:dyDescent="0.25">
      <c r="A4903" t="s">
        <v>6805</v>
      </c>
      <c r="B4903" t="s">
        <v>6964</v>
      </c>
      <c r="C4903" t="s">
        <v>17</v>
      </c>
      <c r="D4903" s="1">
        <v>44856</v>
      </c>
      <c r="E4903" s="1">
        <v>44858</v>
      </c>
      <c r="F4903" t="s">
        <v>18</v>
      </c>
      <c r="G4903" s="2">
        <v>0</v>
      </c>
      <c r="H4903" s="2">
        <v>0</v>
      </c>
      <c r="I4903" s="2">
        <v>0</v>
      </c>
      <c r="J4903" s="2">
        <v>0</v>
      </c>
      <c r="K4903">
        <v>0</v>
      </c>
      <c r="L4903" t="s">
        <v>1232</v>
      </c>
      <c r="M4903" t="s">
        <v>71</v>
      </c>
      <c r="N4903" t="s">
        <v>43</v>
      </c>
      <c r="O4903">
        <v>33803</v>
      </c>
    </row>
    <row r="4904" spans="1:15" x14ac:dyDescent="0.25">
      <c r="A4904" t="s">
        <v>6805</v>
      </c>
      <c r="B4904" t="s">
        <v>6965</v>
      </c>
      <c r="C4904" t="s">
        <v>17</v>
      </c>
      <c r="D4904" s="1">
        <v>44900</v>
      </c>
      <c r="E4904" s="1">
        <v>44903</v>
      </c>
      <c r="F4904" t="s">
        <v>18</v>
      </c>
      <c r="G4904" s="2">
        <v>6500</v>
      </c>
      <c r="H4904" s="2">
        <v>9197</v>
      </c>
      <c r="I4904" s="2">
        <v>541</v>
      </c>
      <c r="J4904" s="2">
        <v>2156</v>
      </c>
      <c r="K4904">
        <v>0</v>
      </c>
      <c r="L4904" t="s">
        <v>6966</v>
      </c>
      <c r="M4904" t="s">
        <v>203</v>
      </c>
      <c r="N4904" t="s">
        <v>21</v>
      </c>
      <c r="O4904">
        <v>60194</v>
      </c>
    </row>
    <row r="4905" spans="1:15" x14ac:dyDescent="0.25">
      <c r="A4905" t="s">
        <v>6805</v>
      </c>
      <c r="B4905" t="s">
        <v>6967</v>
      </c>
      <c r="C4905" t="s">
        <v>6809</v>
      </c>
      <c r="D4905" s="1">
        <v>44836</v>
      </c>
      <c r="E4905" s="1">
        <v>44840</v>
      </c>
      <c r="F4905" t="s">
        <v>18</v>
      </c>
      <c r="G4905" s="2">
        <v>34500</v>
      </c>
      <c r="H4905" s="2">
        <v>41317</v>
      </c>
      <c r="I4905" s="2">
        <v>2154</v>
      </c>
      <c r="J4905" s="2">
        <v>4663</v>
      </c>
      <c r="K4905">
        <v>0</v>
      </c>
      <c r="L4905" t="s">
        <v>6968</v>
      </c>
      <c r="M4905" t="s">
        <v>299</v>
      </c>
      <c r="N4905" t="s">
        <v>21</v>
      </c>
      <c r="O4905">
        <v>53562</v>
      </c>
    </row>
    <row r="4906" spans="1:15" x14ac:dyDescent="0.25">
      <c r="A4906" t="s">
        <v>6805</v>
      </c>
      <c r="B4906" t="s">
        <v>6969</v>
      </c>
      <c r="C4906" t="s">
        <v>17</v>
      </c>
      <c r="D4906" s="1">
        <v>44897</v>
      </c>
      <c r="E4906" s="1">
        <v>44903</v>
      </c>
      <c r="F4906" t="s">
        <v>18</v>
      </c>
      <c r="G4906" s="2">
        <v>6500</v>
      </c>
      <c r="H4906" s="2">
        <v>9244</v>
      </c>
      <c r="I4906" s="2">
        <v>685</v>
      </c>
      <c r="J4906" s="2">
        <v>2059</v>
      </c>
      <c r="K4906">
        <v>0</v>
      </c>
      <c r="L4906" t="s">
        <v>122</v>
      </c>
      <c r="M4906" t="s">
        <v>59</v>
      </c>
      <c r="N4906" t="s">
        <v>43</v>
      </c>
      <c r="O4906">
        <v>78247</v>
      </c>
    </row>
    <row r="4907" spans="1:15" x14ac:dyDescent="0.25">
      <c r="A4907" t="s">
        <v>6805</v>
      </c>
      <c r="B4907" t="s">
        <v>6970</v>
      </c>
      <c r="C4907" t="s">
        <v>17</v>
      </c>
      <c r="D4907" s="1">
        <v>44847</v>
      </c>
      <c r="E4907" s="1">
        <v>44853</v>
      </c>
      <c r="F4907" t="s">
        <v>18</v>
      </c>
      <c r="G4907" s="2">
        <v>22500</v>
      </c>
      <c r="H4907" s="2">
        <v>26560</v>
      </c>
      <c r="I4907" s="2">
        <v>1811</v>
      </c>
      <c r="J4907" s="2">
        <v>2249</v>
      </c>
      <c r="K4907">
        <v>0</v>
      </c>
      <c r="L4907" t="s">
        <v>288</v>
      </c>
      <c r="M4907" t="s">
        <v>246</v>
      </c>
      <c r="N4907" t="s">
        <v>43</v>
      </c>
      <c r="O4907">
        <v>85257</v>
      </c>
    </row>
    <row r="4908" spans="1:15" x14ac:dyDescent="0.25">
      <c r="A4908" t="s">
        <v>6805</v>
      </c>
      <c r="B4908" t="s">
        <v>6971</v>
      </c>
      <c r="C4908" t="s">
        <v>17</v>
      </c>
      <c r="D4908" s="1">
        <v>44899</v>
      </c>
      <c r="E4908" s="1">
        <v>44909</v>
      </c>
      <c r="F4908" t="s">
        <v>18</v>
      </c>
      <c r="G4908" s="2">
        <v>44500</v>
      </c>
      <c r="H4908" s="2">
        <v>52709</v>
      </c>
      <c r="I4908" s="2">
        <v>4138</v>
      </c>
      <c r="J4908" s="2">
        <v>4071</v>
      </c>
      <c r="K4908">
        <v>0</v>
      </c>
      <c r="L4908" t="s">
        <v>6972</v>
      </c>
      <c r="M4908" t="s">
        <v>246</v>
      </c>
      <c r="N4908" t="s">
        <v>43</v>
      </c>
      <c r="O4908">
        <v>85396</v>
      </c>
    </row>
    <row r="4909" spans="1:15" x14ac:dyDescent="0.25">
      <c r="A4909" t="s">
        <v>6805</v>
      </c>
      <c r="B4909" t="s">
        <v>6973</v>
      </c>
      <c r="C4909" t="s">
        <v>17</v>
      </c>
      <c r="D4909" s="1">
        <v>44891</v>
      </c>
      <c r="E4909" s="1">
        <v>44893</v>
      </c>
      <c r="F4909" t="s">
        <v>18</v>
      </c>
      <c r="G4909" s="2">
        <v>9800</v>
      </c>
      <c r="H4909" s="2">
        <v>11956</v>
      </c>
      <c r="I4909" s="2">
        <v>0</v>
      </c>
      <c r="J4909" s="2">
        <v>2156</v>
      </c>
      <c r="K4909">
        <v>0</v>
      </c>
      <c r="L4909" t="s">
        <v>6974</v>
      </c>
      <c r="M4909" t="s">
        <v>93</v>
      </c>
      <c r="N4909" t="s">
        <v>43</v>
      </c>
      <c r="O4909">
        <v>63117</v>
      </c>
    </row>
    <row r="4910" spans="1:15" x14ac:dyDescent="0.25">
      <c r="A4910" t="s">
        <v>6805</v>
      </c>
      <c r="B4910" t="s">
        <v>6975</v>
      </c>
      <c r="C4910" t="s">
        <v>17</v>
      </c>
      <c r="D4910" s="1">
        <v>44907</v>
      </c>
      <c r="E4910" s="1">
        <v>44910</v>
      </c>
      <c r="F4910" t="s">
        <v>18</v>
      </c>
      <c r="G4910" s="2">
        <v>38500</v>
      </c>
      <c r="H4910" s="2">
        <v>46076</v>
      </c>
      <c r="I4910" s="2">
        <v>2710</v>
      </c>
      <c r="J4910" s="2">
        <v>4866</v>
      </c>
      <c r="K4910">
        <v>0</v>
      </c>
      <c r="L4910" t="s">
        <v>1111</v>
      </c>
      <c r="M4910" t="s">
        <v>203</v>
      </c>
      <c r="N4910" t="s">
        <v>21</v>
      </c>
      <c r="O4910">
        <v>60610</v>
      </c>
    </row>
    <row r="4911" spans="1:15" x14ac:dyDescent="0.25">
      <c r="A4911" t="s">
        <v>6805</v>
      </c>
      <c r="B4911" t="s">
        <v>6976</v>
      </c>
      <c r="C4911" t="s">
        <v>17</v>
      </c>
      <c r="D4911" s="1">
        <v>44896</v>
      </c>
      <c r="E4911" t="s">
        <v>17</v>
      </c>
      <c r="F4911" t="s">
        <v>18</v>
      </c>
      <c r="G4911" s="2">
        <v>29000</v>
      </c>
      <c r="H4911" s="2">
        <v>34235</v>
      </c>
      <c r="I4911" s="2">
        <v>1460</v>
      </c>
      <c r="J4911" s="2">
        <v>3775</v>
      </c>
      <c r="K4911">
        <v>0</v>
      </c>
      <c r="L4911" t="s">
        <v>6854</v>
      </c>
      <c r="M4911" t="s">
        <v>27</v>
      </c>
      <c r="N4911" t="s">
        <v>75</v>
      </c>
      <c r="O4911" t="s">
        <v>6855</v>
      </c>
    </row>
    <row r="4912" spans="1:15" x14ac:dyDescent="0.25">
      <c r="A4912" t="s">
        <v>6805</v>
      </c>
      <c r="B4912" t="s">
        <v>6977</v>
      </c>
      <c r="C4912" t="s">
        <v>17</v>
      </c>
      <c r="D4912" s="1">
        <v>44880</v>
      </c>
      <c r="E4912" s="1">
        <v>44881</v>
      </c>
      <c r="F4912" t="s">
        <v>18</v>
      </c>
      <c r="G4912" s="2">
        <v>0</v>
      </c>
      <c r="H4912" s="2">
        <v>0</v>
      </c>
      <c r="I4912" s="2">
        <v>0</v>
      </c>
      <c r="J4912" s="2">
        <v>0</v>
      </c>
      <c r="K4912">
        <v>0</v>
      </c>
      <c r="L4912" t="s">
        <v>1227</v>
      </c>
      <c r="M4912" t="s">
        <v>52</v>
      </c>
      <c r="N4912" t="s">
        <v>43</v>
      </c>
      <c r="O4912">
        <v>94131</v>
      </c>
    </row>
    <row r="4913" spans="1:15" x14ac:dyDescent="0.25">
      <c r="A4913" t="s">
        <v>6805</v>
      </c>
      <c r="B4913" t="s">
        <v>6978</v>
      </c>
      <c r="C4913" t="s">
        <v>17</v>
      </c>
      <c r="D4913" s="1">
        <v>44879</v>
      </c>
      <c r="E4913" s="1">
        <v>44881</v>
      </c>
      <c r="F4913" t="s">
        <v>18</v>
      </c>
      <c r="G4913" s="2">
        <v>0</v>
      </c>
      <c r="H4913" s="2">
        <v>0</v>
      </c>
      <c r="I4913" s="2">
        <v>0</v>
      </c>
      <c r="J4913" s="2">
        <v>0</v>
      </c>
      <c r="K4913">
        <v>0</v>
      </c>
      <c r="L4913" t="s">
        <v>527</v>
      </c>
      <c r="M4913" t="s">
        <v>131</v>
      </c>
      <c r="N4913" t="s">
        <v>43</v>
      </c>
      <c r="O4913">
        <v>72201</v>
      </c>
    </row>
    <row r="4914" spans="1:15" x14ac:dyDescent="0.25">
      <c r="A4914" t="s">
        <v>6805</v>
      </c>
      <c r="B4914" t="s">
        <v>6979</v>
      </c>
      <c r="C4914" t="s">
        <v>6817</v>
      </c>
      <c r="D4914" s="1">
        <v>44847</v>
      </c>
      <c r="E4914" t="s">
        <v>17</v>
      </c>
      <c r="F4914" t="s">
        <v>18</v>
      </c>
      <c r="G4914" s="2">
        <v>21000</v>
      </c>
      <c r="H4914" s="2">
        <v>26325</v>
      </c>
      <c r="I4914" s="2">
        <v>2339</v>
      </c>
      <c r="J4914" s="2">
        <v>2986</v>
      </c>
      <c r="K4914">
        <v>0</v>
      </c>
      <c r="L4914" t="s">
        <v>116</v>
      </c>
      <c r="M4914" t="s">
        <v>33</v>
      </c>
      <c r="N4914" t="s">
        <v>43</v>
      </c>
      <c r="O4914">
        <v>37027</v>
      </c>
    </row>
    <row r="4915" spans="1:15" x14ac:dyDescent="0.25">
      <c r="A4915" t="s">
        <v>6805</v>
      </c>
      <c r="B4915" t="s">
        <v>6980</v>
      </c>
      <c r="C4915" t="s">
        <v>17</v>
      </c>
      <c r="D4915" s="1">
        <v>44861</v>
      </c>
      <c r="E4915" s="1">
        <v>44865</v>
      </c>
      <c r="F4915" t="s">
        <v>18</v>
      </c>
      <c r="G4915" s="2">
        <v>0</v>
      </c>
      <c r="H4915" s="2">
        <v>0</v>
      </c>
      <c r="I4915" s="2">
        <v>0</v>
      </c>
      <c r="J4915" s="2">
        <v>0</v>
      </c>
      <c r="K4915">
        <v>0</v>
      </c>
      <c r="L4915" t="s">
        <v>6981</v>
      </c>
      <c r="M4915" t="s">
        <v>71</v>
      </c>
      <c r="N4915" t="s">
        <v>43</v>
      </c>
      <c r="O4915">
        <v>32789</v>
      </c>
    </row>
    <row r="4916" spans="1:15" x14ac:dyDescent="0.25">
      <c r="A4916" t="s">
        <v>6805</v>
      </c>
      <c r="B4916" t="s">
        <v>6982</v>
      </c>
      <c r="C4916" t="s">
        <v>17</v>
      </c>
      <c r="D4916" s="1">
        <v>44895</v>
      </c>
      <c r="E4916" s="1">
        <v>44904</v>
      </c>
      <c r="F4916" t="s">
        <v>18</v>
      </c>
      <c r="G4916" s="2">
        <v>0</v>
      </c>
      <c r="H4916" s="2">
        <v>4866</v>
      </c>
      <c r="I4916" s="2">
        <v>0</v>
      </c>
      <c r="J4916" s="2">
        <v>4866</v>
      </c>
      <c r="K4916">
        <v>0</v>
      </c>
      <c r="L4916" t="s">
        <v>6983</v>
      </c>
      <c r="M4916" t="s">
        <v>74</v>
      </c>
      <c r="N4916" t="s">
        <v>75</v>
      </c>
      <c r="O4916">
        <v>39157</v>
      </c>
    </row>
    <row r="4917" spans="1:15" x14ac:dyDescent="0.25">
      <c r="A4917" t="s">
        <v>6805</v>
      </c>
      <c r="B4917" t="s">
        <v>6984</v>
      </c>
      <c r="C4917" t="s">
        <v>17</v>
      </c>
      <c r="D4917" s="1">
        <v>44857</v>
      </c>
      <c r="E4917" s="1">
        <v>44858</v>
      </c>
      <c r="F4917" t="s">
        <v>18</v>
      </c>
      <c r="G4917" s="2">
        <v>33000</v>
      </c>
      <c r="H4917" s="2">
        <v>40309</v>
      </c>
      <c r="I4917" s="2">
        <v>2986</v>
      </c>
      <c r="J4917" s="2">
        <v>4323</v>
      </c>
      <c r="K4917">
        <v>0</v>
      </c>
      <c r="L4917" t="s">
        <v>628</v>
      </c>
      <c r="M4917" t="s">
        <v>59</v>
      </c>
      <c r="N4917" t="s">
        <v>43</v>
      </c>
      <c r="O4917">
        <v>75033</v>
      </c>
    </row>
    <row r="4918" spans="1:15" x14ac:dyDescent="0.25">
      <c r="A4918" t="s">
        <v>6805</v>
      </c>
      <c r="B4918" t="s">
        <v>6985</v>
      </c>
      <c r="C4918" t="s">
        <v>6817</v>
      </c>
      <c r="D4918" s="1">
        <v>44843</v>
      </c>
      <c r="E4918" s="1">
        <v>44846</v>
      </c>
      <c r="F4918" t="s">
        <v>18</v>
      </c>
      <c r="G4918" s="2">
        <v>18500</v>
      </c>
      <c r="H4918" s="2">
        <v>22638</v>
      </c>
      <c r="I4918" s="2">
        <v>1628</v>
      </c>
      <c r="J4918" s="2">
        <v>2510</v>
      </c>
      <c r="K4918">
        <v>0</v>
      </c>
      <c r="L4918" t="s">
        <v>6001</v>
      </c>
      <c r="M4918" t="s">
        <v>46</v>
      </c>
      <c r="N4918" t="s">
        <v>21</v>
      </c>
      <c r="O4918">
        <v>30022</v>
      </c>
    </row>
    <row r="4919" spans="1:15" x14ac:dyDescent="0.25">
      <c r="A4919" t="s">
        <v>6805</v>
      </c>
      <c r="B4919" t="s">
        <v>6986</v>
      </c>
      <c r="C4919" t="s">
        <v>17</v>
      </c>
      <c r="D4919" s="1">
        <v>44882</v>
      </c>
      <c r="E4919" t="s">
        <v>17</v>
      </c>
      <c r="F4919" t="s">
        <v>18</v>
      </c>
      <c r="G4919" s="2">
        <v>70800</v>
      </c>
      <c r="H4919" s="2">
        <v>88667</v>
      </c>
      <c r="I4919" s="2">
        <v>8997</v>
      </c>
      <c r="J4919" s="2">
        <v>8870</v>
      </c>
      <c r="K4919">
        <v>0</v>
      </c>
      <c r="L4919" t="s">
        <v>527</v>
      </c>
      <c r="M4919" t="s">
        <v>131</v>
      </c>
      <c r="N4919" t="s">
        <v>43</v>
      </c>
      <c r="O4919">
        <v>72212</v>
      </c>
    </row>
    <row r="4920" spans="1:15" x14ac:dyDescent="0.25">
      <c r="A4920" t="s">
        <v>6805</v>
      </c>
      <c r="B4920" t="s">
        <v>6987</v>
      </c>
      <c r="C4920" t="s">
        <v>17</v>
      </c>
      <c r="D4920" s="1">
        <v>44914</v>
      </c>
      <c r="E4920" s="1">
        <v>44916</v>
      </c>
      <c r="F4920" t="s">
        <v>18</v>
      </c>
      <c r="G4920" s="2">
        <v>12500</v>
      </c>
      <c r="H4920" s="2">
        <v>14776</v>
      </c>
      <c r="I4920" s="2">
        <v>27</v>
      </c>
      <c r="J4920" s="2">
        <v>2249</v>
      </c>
      <c r="K4920">
        <v>0</v>
      </c>
      <c r="L4920" t="s">
        <v>1625</v>
      </c>
      <c r="M4920" t="s">
        <v>277</v>
      </c>
      <c r="N4920" t="s">
        <v>21</v>
      </c>
      <c r="O4920">
        <v>80401</v>
      </c>
    </row>
    <row r="4921" spans="1:15" x14ac:dyDescent="0.25">
      <c r="A4921" t="s">
        <v>6805</v>
      </c>
      <c r="B4921" t="s">
        <v>6988</v>
      </c>
      <c r="C4921" t="s">
        <v>17</v>
      </c>
      <c r="D4921" s="1">
        <v>44882</v>
      </c>
      <c r="E4921" s="1">
        <v>44883</v>
      </c>
      <c r="F4921" t="s">
        <v>18</v>
      </c>
      <c r="G4921" s="2">
        <v>11499</v>
      </c>
      <c r="H4921" s="2">
        <v>14845</v>
      </c>
      <c r="I4921" s="2">
        <v>980</v>
      </c>
      <c r="J4921" s="2">
        <v>2366</v>
      </c>
      <c r="K4921">
        <v>0</v>
      </c>
      <c r="L4921" t="s">
        <v>752</v>
      </c>
      <c r="M4921" t="s">
        <v>753</v>
      </c>
      <c r="N4921" t="s">
        <v>43</v>
      </c>
      <c r="O4921">
        <v>74105</v>
      </c>
    </row>
    <row r="4922" spans="1:15" x14ac:dyDescent="0.25">
      <c r="A4922" t="s">
        <v>6805</v>
      </c>
      <c r="B4922" t="s">
        <v>6989</v>
      </c>
      <c r="C4922" t="s">
        <v>17</v>
      </c>
      <c r="D4922" s="1">
        <v>44836</v>
      </c>
      <c r="E4922" s="1">
        <v>44836</v>
      </c>
      <c r="F4922" t="s">
        <v>23</v>
      </c>
      <c r="G4922" s="2">
        <v>5000</v>
      </c>
      <c r="H4922" s="2">
        <v>5000</v>
      </c>
      <c r="I4922" s="2">
        <v>0</v>
      </c>
      <c r="J4922" s="2">
        <v>0</v>
      </c>
      <c r="K4922">
        <v>0</v>
      </c>
      <c r="L4922" t="s">
        <v>17</v>
      </c>
      <c r="M4922" t="s">
        <v>17</v>
      </c>
      <c r="N4922" t="s">
        <v>24</v>
      </c>
      <c r="O4922" t="s">
        <v>17</v>
      </c>
    </row>
    <row r="4923" spans="1:15" x14ac:dyDescent="0.25">
      <c r="A4923" t="s">
        <v>6805</v>
      </c>
      <c r="B4923" t="s">
        <v>6990</v>
      </c>
      <c r="C4923" t="s">
        <v>17</v>
      </c>
      <c r="D4923" s="1">
        <v>44867</v>
      </c>
      <c r="E4923" s="1">
        <v>44869</v>
      </c>
      <c r="F4923" t="s">
        <v>18</v>
      </c>
      <c r="G4923" s="2">
        <v>0</v>
      </c>
      <c r="H4923" s="2">
        <v>0</v>
      </c>
      <c r="I4923" s="2">
        <v>0</v>
      </c>
      <c r="J4923" s="2">
        <v>0</v>
      </c>
      <c r="K4923">
        <v>0</v>
      </c>
      <c r="L4923" t="s">
        <v>6991</v>
      </c>
      <c r="M4923" t="s">
        <v>1733</v>
      </c>
      <c r="N4923" t="s">
        <v>43</v>
      </c>
      <c r="O4923">
        <v>82070</v>
      </c>
    </row>
    <row r="4924" spans="1:15" x14ac:dyDescent="0.25">
      <c r="A4924" t="s">
        <v>6805</v>
      </c>
      <c r="B4924" t="s">
        <v>6992</v>
      </c>
      <c r="C4924" t="s">
        <v>6809</v>
      </c>
      <c r="D4924" s="1">
        <v>44846</v>
      </c>
      <c r="E4924" s="1">
        <v>44848</v>
      </c>
      <c r="F4924" t="s">
        <v>18</v>
      </c>
      <c r="G4924" s="2">
        <v>35400</v>
      </c>
      <c r="H4924" s="2">
        <v>42901</v>
      </c>
      <c r="I4924" s="2">
        <v>3178</v>
      </c>
      <c r="J4924" s="2">
        <v>4323</v>
      </c>
      <c r="K4924">
        <v>0</v>
      </c>
      <c r="L4924" t="s">
        <v>6993</v>
      </c>
      <c r="M4924" t="s">
        <v>59</v>
      </c>
      <c r="N4924" t="s">
        <v>43</v>
      </c>
      <c r="O4924">
        <v>77077</v>
      </c>
    </row>
    <row r="4925" spans="1:15" x14ac:dyDescent="0.25">
      <c r="A4925" t="s">
        <v>6805</v>
      </c>
      <c r="B4925" t="s">
        <v>6994</v>
      </c>
      <c r="C4925" t="s">
        <v>17</v>
      </c>
      <c r="D4925" s="1">
        <v>44916</v>
      </c>
      <c r="E4925" s="1">
        <v>44918</v>
      </c>
      <c r="F4925" t="s">
        <v>18</v>
      </c>
      <c r="G4925" s="2">
        <v>6500</v>
      </c>
      <c r="H4925" s="2">
        <v>9241</v>
      </c>
      <c r="I4925" s="2">
        <v>585</v>
      </c>
      <c r="J4925" s="2">
        <v>2156</v>
      </c>
      <c r="K4925">
        <v>0</v>
      </c>
      <c r="L4925" t="s">
        <v>6995</v>
      </c>
      <c r="M4925" t="s">
        <v>56</v>
      </c>
      <c r="N4925" t="s">
        <v>43</v>
      </c>
      <c r="O4925">
        <v>44023</v>
      </c>
    </row>
    <row r="4926" spans="1:15" x14ac:dyDescent="0.25">
      <c r="A4926" t="s">
        <v>6805</v>
      </c>
      <c r="B4926" t="s">
        <v>6996</v>
      </c>
      <c r="C4926" t="s">
        <v>17</v>
      </c>
      <c r="D4926" s="1">
        <v>44877</v>
      </c>
      <c r="E4926" s="1">
        <v>44881</v>
      </c>
      <c r="F4926" t="s">
        <v>18</v>
      </c>
      <c r="G4926" s="2">
        <v>0</v>
      </c>
      <c r="H4926" s="2">
        <v>0</v>
      </c>
      <c r="I4926" s="2">
        <v>0</v>
      </c>
      <c r="J4926" s="2">
        <v>0</v>
      </c>
      <c r="K4926">
        <v>0</v>
      </c>
      <c r="L4926" t="s">
        <v>2557</v>
      </c>
      <c r="M4926" t="s">
        <v>203</v>
      </c>
      <c r="N4926" t="s">
        <v>21</v>
      </c>
      <c r="O4926">
        <v>61704</v>
      </c>
    </row>
    <row r="4927" spans="1:15" x14ac:dyDescent="0.25">
      <c r="A4927" t="s">
        <v>6805</v>
      </c>
      <c r="B4927" t="s">
        <v>6997</v>
      </c>
      <c r="C4927" t="s">
        <v>17</v>
      </c>
      <c r="D4927" s="1">
        <v>44882</v>
      </c>
      <c r="E4927" s="1">
        <v>44883</v>
      </c>
      <c r="F4927" t="s">
        <v>18</v>
      </c>
      <c r="G4927" s="2">
        <v>12750</v>
      </c>
      <c r="H4927" s="2">
        <v>15950</v>
      </c>
      <c r="I4927" s="2">
        <v>1044</v>
      </c>
      <c r="J4927" s="2">
        <v>2156</v>
      </c>
      <c r="K4927">
        <v>0</v>
      </c>
      <c r="L4927" t="s">
        <v>6983</v>
      </c>
      <c r="M4927" t="s">
        <v>74</v>
      </c>
      <c r="N4927" t="s">
        <v>75</v>
      </c>
      <c r="O4927">
        <v>39157</v>
      </c>
    </row>
    <row r="4928" spans="1:15" x14ac:dyDescent="0.25">
      <c r="A4928" t="s">
        <v>6805</v>
      </c>
      <c r="B4928" t="s">
        <v>6998</v>
      </c>
      <c r="C4928" t="s">
        <v>6809</v>
      </c>
      <c r="D4928" s="1">
        <v>44847</v>
      </c>
      <c r="E4928" s="1">
        <v>44855</v>
      </c>
      <c r="F4928" t="s">
        <v>18</v>
      </c>
      <c r="G4928" s="2">
        <v>30000</v>
      </c>
      <c r="H4928" s="2">
        <v>35893</v>
      </c>
      <c r="I4928" s="2">
        <v>1650</v>
      </c>
      <c r="J4928" s="2">
        <v>4243</v>
      </c>
      <c r="K4928">
        <v>0</v>
      </c>
      <c r="L4928" t="s">
        <v>6999</v>
      </c>
      <c r="M4928" t="s">
        <v>488</v>
      </c>
      <c r="N4928" t="s">
        <v>43</v>
      </c>
      <c r="O4928">
        <v>4351</v>
      </c>
    </row>
    <row r="4929" spans="1:15" x14ac:dyDescent="0.25">
      <c r="A4929" t="s">
        <v>6805</v>
      </c>
      <c r="B4929" t="s">
        <v>7000</v>
      </c>
      <c r="C4929" t="s">
        <v>6809</v>
      </c>
      <c r="D4929" s="1">
        <v>44846</v>
      </c>
      <c r="E4929" s="1">
        <v>44848</v>
      </c>
      <c r="F4929" t="s">
        <v>18</v>
      </c>
      <c r="G4929" s="2">
        <v>35400</v>
      </c>
      <c r="H4929" s="2">
        <v>40266</v>
      </c>
      <c r="I4929" s="2">
        <v>0</v>
      </c>
      <c r="J4929" s="2">
        <v>4866</v>
      </c>
      <c r="K4929">
        <v>0</v>
      </c>
      <c r="L4929" t="s">
        <v>481</v>
      </c>
      <c r="M4929" t="s">
        <v>93</v>
      </c>
      <c r="N4929" t="s">
        <v>43</v>
      </c>
      <c r="O4929">
        <v>64151</v>
      </c>
    </row>
    <row r="4930" spans="1:15" x14ac:dyDescent="0.25">
      <c r="A4930" t="s">
        <v>6805</v>
      </c>
      <c r="B4930" t="s">
        <v>7001</v>
      </c>
      <c r="C4930" t="s">
        <v>17</v>
      </c>
      <c r="D4930" s="1">
        <v>44908</v>
      </c>
      <c r="E4930" s="1">
        <v>44911</v>
      </c>
      <c r="F4930" t="s">
        <v>18</v>
      </c>
      <c r="G4930" s="2">
        <v>6500</v>
      </c>
      <c r="H4930" s="2">
        <v>8656</v>
      </c>
      <c r="I4930" s="2">
        <v>0</v>
      </c>
      <c r="J4930" s="2">
        <v>2156</v>
      </c>
      <c r="K4930">
        <v>0</v>
      </c>
      <c r="L4930" t="s">
        <v>2050</v>
      </c>
      <c r="M4930" t="s">
        <v>71</v>
      </c>
      <c r="N4930" t="s">
        <v>43</v>
      </c>
      <c r="O4930">
        <v>33486</v>
      </c>
    </row>
    <row r="4931" spans="1:15" x14ac:dyDescent="0.25">
      <c r="A4931" t="s">
        <v>6805</v>
      </c>
      <c r="B4931" t="s">
        <v>7002</v>
      </c>
      <c r="C4931" t="s">
        <v>17</v>
      </c>
      <c r="D4931" s="1">
        <v>44887</v>
      </c>
      <c r="E4931" s="1">
        <v>44890</v>
      </c>
      <c r="F4931" t="s">
        <v>18</v>
      </c>
      <c r="G4931" s="2">
        <v>13000</v>
      </c>
      <c r="H4931" s="2">
        <v>16801</v>
      </c>
      <c r="I4931" s="2">
        <v>1316</v>
      </c>
      <c r="J4931" s="2">
        <v>2485</v>
      </c>
      <c r="K4931">
        <v>0</v>
      </c>
      <c r="L4931" t="s">
        <v>1601</v>
      </c>
      <c r="M4931" t="s">
        <v>453</v>
      </c>
      <c r="N4931" t="s">
        <v>43</v>
      </c>
      <c r="O4931">
        <v>98683</v>
      </c>
    </row>
    <row r="4932" spans="1:15" x14ac:dyDescent="0.25">
      <c r="A4932" t="s">
        <v>6805</v>
      </c>
      <c r="B4932" t="s">
        <v>7003</v>
      </c>
      <c r="C4932" t="s">
        <v>17</v>
      </c>
      <c r="D4932" s="1">
        <v>44915</v>
      </c>
      <c r="E4932" t="s">
        <v>17</v>
      </c>
      <c r="F4932" t="s">
        <v>18</v>
      </c>
      <c r="G4932" s="2">
        <v>19500</v>
      </c>
      <c r="H4932" s="2">
        <v>24331</v>
      </c>
      <c r="I4932" s="2">
        <v>1902</v>
      </c>
      <c r="J4932" s="2">
        <v>2929</v>
      </c>
      <c r="K4932">
        <v>0</v>
      </c>
      <c r="L4932" t="s">
        <v>644</v>
      </c>
      <c r="M4932" t="s">
        <v>52</v>
      </c>
      <c r="N4932" t="s">
        <v>75</v>
      </c>
      <c r="O4932">
        <v>94519</v>
      </c>
    </row>
    <row r="4933" spans="1:15" x14ac:dyDescent="0.25">
      <c r="A4933" t="s">
        <v>6805</v>
      </c>
      <c r="B4933" t="s">
        <v>7004</v>
      </c>
      <c r="C4933" t="s">
        <v>17</v>
      </c>
      <c r="D4933" s="1">
        <v>44866</v>
      </c>
      <c r="E4933" s="1">
        <v>44867</v>
      </c>
      <c r="F4933" t="s">
        <v>18</v>
      </c>
      <c r="G4933" s="2">
        <v>0</v>
      </c>
      <c r="H4933" s="2">
        <v>0</v>
      </c>
      <c r="I4933" s="2">
        <v>0</v>
      </c>
      <c r="J4933" s="2">
        <v>0</v>
      </c>
      <c r="K4933">
        <v>0</v>
      </c>
      <c r="L4933" t="s">
        <v>3036</v>
      </c>
      <c r="M4933" t="s">
        <v>52</v>
      </c>
      <c r="N4933" t="s">
        <v>43</v>
      </c>
      <c r="O4933">
        <v>90066</v>
      </c>
    </row>
    <row r="4934" spans="1:15" x14ac:dyDescent="0.25">
      <c r="A4934" t="s">
        <v>6805</v>
      </c>
      <c r="B4934" t="s">
        <v>7005</v>
      </c>
      <c r="C4934" t="s">
        <v>17</v>
      </c>
      <c r="D4934" s="1">
        <v>44914</v>
      </c>
      <c r="E4934" s="1">
        <v>44916</v>
      </c>
      <c r="F4934" t="s">
        <v>18</v>
      </c>
      <c r="G4934" s="2">
        <v>19500</v>
      </c>
      <c r="H4934" s="2">
        <v>22320</v>
      </c>
      <c r="I4934" s="2">
        <v>27</v>
      </c>
      <c r="J4934" s="2">
        <v>2793</v>
      </c>
      <c r="K4934">
        <v>0</v>
      </c>
      <c r="L4934" t="s">
        <v>3373</v>
      </c>
      <c r="M4934" t="s">
        <v>277</v>
      </c>
      <c r="N4934" t="s">
        <v>21</v>
      </c>
      <c r="O4934">
        <v>80112</v>
      </c>
    </row>
    <row r="4935" spans="1:15" x14ac:dyDescent="0.25">
      <c r="A4935" t="s">
        <v>6805</v>
      </c>
      <c r="B4935" t="s">
        <v>7006</v>
      </c>
      <c r="C4935" t="s">
        <v>17</v>
      </c>
      <c r="D4935" s="1">
        <v>44901</v>
      </c>
      <c r="E4935" s="1">
        <v>44907</v>
      </c>
      <c r="F4935" t="s">
        <v>18</v>
      </c>
      <c r="G4935" s="2">
        <v>12500</v>
      </c>
      <c r="H4935" s="2">
        <v>15492</v>
      </c>
      <c r="I4935" s="2">
        <v>482</v>
      </c>
      <c r="J4935" s="2">
        <v>2510</v>
      </c>
      <c r="K4935">
        <v>0</v>
      </c>
      <c r="L4935" t="s">
        <v>2326</v>
      </c>
      <c r="M4935" t="s">
        <v>472</v>
      </c>
      <c r="N4935" t="s">
        <v>43</v>
      </c>
      <c r="O4935">
        <v>3110</v>
      </c>
    </row>
    <row r="4936" spans="1:15" x14ac:dyDescent="0.25">
      <c r="A4936" t="s">
        <v>6805</v>
      </c>
      <c r="B4936" t="s">
        <v>7007</v>
      </c>
      <c r="C4936" t="s">
        <v>17</v>
      </c>
      <c r="D4936" s="1">
        <v>44844</v>
      </c>
      <c r="E4936" s="1">
        <v>44846</v>
      </c>
      <c r="F4936" t="s">
        <v>18</v>
      </c>
      <c r="G4936" s="2">
        <v>5600</v>
      </c>
      <c r="H4936" s="2">
        <v>8459</v>
      </c>
      <c r="I4936" s="2">
        <v>956</v>
      </c>
      <c r="J4936" s="2">
        <v>1903</v>
      </c>
      <c r="K4936">
        <v>0</v>
      </c>
      <c r="L4936" t="s">
        <v>2657</v>
      </c>
      <c r="M4936" t="s">
        <v>131</v>
      </c>
      <c r="N4936" t="s">
        <v>43</v>
      </c>
      <c r="O4936">
        <v>72342</v>
      </c>
    </row>
    <row r="4937" spans="1:15" x14ac:dyDescent="0.25">
      <c r="A4937" t="s">
        <v>6805</v>
      </c>
      <c r="B4937" t="s">
        <v>7008</v>
      </c>
      <c r="C4937" t="s">
        <v>17</v>
      </c>
      <c r="D4937" s="1">
        <v>44903</v>
      </c>
      <c r="E4937" s="1">
        <v>44903</v>
      </c>
      <c r="F4937" t="s">
        <v>23</v>
      </c>
      <c r="G4937" s="2">
        <v>5000</v>
      </c>
      <c r="H4937" s="2">
        <v>5000</v>
      </c>
      <c r="I4937" s="2">
        <v>0</v>
      </c>
      <c r="J4937" s="2">
        <v>0</v>
      </c>
      <c r="K4937">
        <v>0</v>
      </c>
      <c r="L4937" t="s">
        <v>17</v>
      </c>
      <c r="M4937" t="s">
        <v>17</v>
      </c>
      <c r="N4937" t="s">
        <v>24</v>
      </c>
      <c r="O4937" t="s">
        <v>17</v>
      </c>
    </row>
    <row r="4938" spans="1:15" x14ac:dyDescent="0.25">
      <c r="A4938" t="s">
        <v>6805</v>
      </c>
      <c r="B4938" t="s">
        <v>7009</v>
      </c>
      <c r="C4938" t="s">
        <v>6817</v>
      </c>
      <c r="D4938" s="1">
        <v>44847</v>
      </c>
      <c r="E4938" s="1">
        <v>44848</v>
      </c>
      <c r="F4938" t="s">
        <v>18</v>
      </c>
      <c r="G4938" s="2">
        <v>16000</v>
      </c>
      <c r="H4938" s="2">
        <v>20314</v>
      </c>
      <c r="I4938" s="2">
        <v>1505</v>
      </c>
      <c r="J4938" s="2">
        <v>2809</v>
      </c>
      <c r="K4938">
        <v>0</v>
      </c>
      <c r="L4938" t="s">
        <v>112</v>
      </c>
      <c r="M4938" t="s">
        <v>59</v>
      </c>
      <c r="N4938" t="s">
        <v>43</v>
      </c>
      <c r="O4938">
        <v>77008</v>
      </c>
    </row>
    <row r="4939" spans="1:15" x14ac:dyDescent="0.25">
      <c r="A4939" t="s">
        <v>6805</v>
      </c>
      <c r="B4939" t="s">
        <v>7010</v>
      </c>
      <c r="C4939" t="s">
        <v>17</v>
      </c>
      <c r="D4939" s="1">
        <v>44907</v>
      </c>
      <c r="E4939" s="1">
        <v>44907</v>
      </c>
      <c r="F4939" t="s">
        <v>18</v>
      </c>
      <c r="G4939" s="2">
        <v>38500</v>
      </c>
      <c r="H4939" s="2">
        <v>45392</v>
      </c>
      <c r="I4939" s="2">
        <v>3214</v>
      </c>
      <c r="J4939" s="2">
        <v>3678</v>
      </c>
      <c r="K4939">
        <v>0</v>
      </c>
      <c r="L4939" t="s">
        <v>3285</v>
      </c>
      <c r="M4939" t="s">
        <v>52</v>
      </c>
      <c r="N4939" t="s">
        <v>43</v>
      </c>
      <c r="O4939">
        <v>93711</v>
      </c>
    </row>
    <row r="4940" spans="1:15" x14ac:dyDescent="0.25">
      <c r="A4940" t="s">
        <v>6805</v>
      </c>
      <c r="B4940" t="s">
        <v>7011</v>
      </c>
      <c r="C4940" t="s">
        <v>17</v>
      </c>
      <c r="D4940" s="1">
        <v>44869</v>
      </c>
      <c r="E4940" s="1">
        <v>44873</v>
      </c>
      <c r="F4940" t="s">
        <v>18</v>
      </c>
      <c r="G4940" s="2">
        <v>0</v>
      </c>
      <c r="H4940" s="2">
        <v>0</v>
      </c>
      <c r="I4940" s="2">
        <v>0</v>
      </c>
      <c r="J4940" s="2">
        <v>0</v>
      </c>
      <c r="K4940">
        <v>0</v>
      </c>
      <c r="L4940" t="s">
        <v>298</v>
      </c>
      <c r="M4940" t="s">
        <v>78</v>
      </c>
      <c r="N4940" t="s">
        <v>21</v>
      </c>
      <c r="O4940">
        <v>7901</v>
      </c>
    </row>
    <row r="4941" spans="1:15" x14ac:dyDescent="0.25">
      <c r="A4941" t="s">
        <v>6805</v>
      </c>
      <c r="B4941" t="s">
        <v>7012</v>
      </c>
      <c r="C4941" t="s">
        <v>6809</v>
      </c>
      <c r="D4941" s="1">
        <v>44847</v>
      </c>
      <c r="E4941" s="1">
        <v>44851</v>
      </c>
      <c r="F4941" t="s">
        <v>18</v>
      </c>
      <c r="G4941" s="2">
        <v>31800</v>
      </c>
      <c r="H4941" s="2">
        <v>38866</v>
      </c>
      <c r="I4941" s="2">
        <v>2200</v>
      </c>
      <c r="J4941" s="2">
        <v>4866</v>
      </c>
      <c r="K4941">
        <v>0</v>
      </c>
      <c r="L4941" t="s">
        <v>2808</v>
      </c>
      <c r="M4941" t="s">
        <v>88</v>
      </c>
      <c r="N4941" t="s">
        <v>43</v>
      </c>
      <c r="O4941">
        <v>18704</v>
      </c>
    </row>
    <row r="4942" spans="1:15" x14ac:dyDescent="0.25">
      <c r="A4942" t="s">
        <v>6805</v>
      </c>
      <c r="B4942" t="s">
        <v>7013</v>
      </c>
      <c r="C4942" t="s">
        <v>6809</v>
      </c>
      <c r="D4942" s="1">
        <v>44859</v>
      </c>
      <c r="E4942" s="1">
        <v>44860</v>
      </c>
      <c r="F4942" t="s">
        <v>18</v>
      </c>
      <c r="G4942" s="2">
        <v>30400</v>
      </c>
      <c r="H4942" s="2">
        <v>34265</v>
      </c>
      <c r="I4942" s="2">
        <v>0</v>
      </c>
      <c r="J4942" s="2">
        <v>3865</v>
      </c>
      <c r="K4942">
        <v>0</v>
      </c>
      <c r="L4942" t="s">
        <v>7014</v>
      </c>
      <c r="M4942" t="s">
        <v>577</v>
      </c>
      <c r="N4942" t="s">
        <v>43</v>
      </c>
      <c r="O4942">
        <v>97068</v>
      </c>
    </row>
    <row r="4943" spans="1:15" x14ac:dyDescent="0.25">
      <c r="A4943" t="s">
        <v>6805</v>
      </c>
      <c r="B4943" t="s">
        <v>7015</v>
      </c>
      <c r="C4943" t="s">
        <v>17</v>
      </c>
      <c r="D4943" s="1">
        <v>44916</v>
      </c>
      <c r="E4943" s="1">
        <v>44917</v>
      </c>
      <c r="F4943" t="s">
        <v>18</v>
      </c>
      <c r="G4943" s="2">
        <v>8500</v>
      </c>
      <c r="H4943" s="2">
        <v>11053</v>
      </c>
      <c r="I4943" s="2">
        <v>650</v>
      </c>
      <c r="J4943" s="2">
        <v>1903</v>
      </c>
      <c r="K4943">
        <v>0</v>
      </c>
      <c r="L4943" t="s">
        <v>1111</v>
      </c>
      <c r="M4943" t="s">
        <v>203</v>
      </c>
      <c r="N4943" t="s">
        <v>21</v>
      </c>
      <c r="O4943">
        <v>60613</v>
      </c>
    </row>
    <row r="4944" spans="1:15" x14ac:dyDescent="0.25">
      <c r="A4944" t="s">
        <v>6805</v>
      </c>
      <c r="B4944" t="s">
        <v>7016</v>
      </c>
      <c r="C4944" t="s">
        <v>6817</v>
      </c>
      <c r="D4944" s="1">
        <v>44880</v>
      </c>
      <c r="E4944" s="1">
        <v>44882</v>
      </c>
      <c r="F4944" t="s">
        <v>18</v>
      </c>
      <c r="G4944" s="2">
        <v>16000</v>
      </c>
      <c r="H4944" s="2">
        <v>20837</v>
      </c>
      <c r="I4944" s="2">
        <v>1851</v>
      </c>
      <c r="J4944" s="2">
        <v>2986</v>
      </c>
      <c r="K4944">
        <v>0</v>
      </c>
      <c r="L4944" t="s">
        <v>269</v>
      </c>
      <c r="M4944" t="s">
        <v>33</v>
      </c>
      <c r="N4944" t="s">
        <v>43</v>
      </c>
      <c r="O4944">
        <v>38401</v>
      </c>
    </row>
    <row r="4945" spans="1:15" x14ac:dyDescent="0.25">
      <c r="A4945" t="s">
        <v>6805</v>
      </c>
      <c r="B4945" t="s">
        <v>7017</v>
      </c>
      <c r="C4945" t="s">
        <v>17</v>
      </c>
      <c r="D4945" s="1">
        <v>44915</v>
      </c>
      <c r="E4945" s="1">
        <v>44923</v>
      </c>
      <c r="F4945" t="s">
        <v>18</v>
      </c>
      <c r="G4945" s="2">
        <v>19500</v>
      </c>
      <c r="H4945" s="2">
        <v>22482</v>
      </c>
      <c r="I4945" s="2">
        <v>0</v>
      </c>
      <c r="J4945" s="2">
        <v>2982</v>
      </c>
      <c r="K4945">
        <v>0</v>
      </c>
      <c r="L4945" t="s">
        <v>576</v>
      </c>
      <c r="M4945" t="s">
        <v>577</v>
      </c>
      <c r="N4945" t="s">
        <v>43</v>
      </c>
      <c r="O4945">
        <v>97205</v>
      </c>
    </row>
    <row r="4946" spans="1:15" x14ac:dyDescent="0.25">
      <c r="A4946" t="s">
        <v>6805</v>
      </c>
      <c r="B4946" t="s">
        <v>7018</v>
      </c>
      <c r="C4946" t="s">
        <v>17</v>
      </c>
      <c r="D4946" s="1">
        <v>44916</v>
      </c>
      <c r="E4946" s="1">
        <v>44917</v>
      </c>
      <c r="F4946" t="s">
        <v>18</v>
      </c>
      <c r="G4946" s="2">
        <v>5600</v>
      </c>
      <c r="H4946" s="2">
        <v>7953</v>
      </c>
      <c r="I4946" s="2">
        <v>450</v>
      </c>
      <c r="J4946" s="2">
        <v>1903</v>
      </c>
      <c r="K4946">
        <v>0</v>
      </c>
      <c r="L4946" t="s">
        <v>6863</v>
      </c>
      <c r="M4946" t="s">
        <v>88</v>
      </c>
      <c r="N4946" t="s">
        <v>43</v>
      </c>
      <c r="O4946">
        <v>15701</v>
      </c>
    </row>
    <row r="4947" spans="1:15" x14ac:dyDescent="0.25">
      <c r="A4947" t="s">
        <v>6805</v>
      </c>
      <c r="B4947" t="s">
        <v>7019</v>
      </c>
      <c r="C4947" t="s">
        <v>17</v>
      </c>
      <c r="D4947" s="1">
        <v>44900</v>
      </c>
      <c r="E4947" s="1">
        <v>44900</v>
      </c>
      <c r="F4947" t="s">
        <v>23</v>
      </c>
      <c r="G4947" s="2">
        <v>5000</v>
      </c>
      <c r="H4947" s="2">
        <v>5000</v>
      </c>
      <c r="I4947" s="2">
        <v>0</v>
      </c>
      <c r="J4947" s="2">
        <v>0</v>
      </c>
      <c r="K4947">
        <v>0</v>
      </c>
      <c r="L4947" t="s">
        <v>17</v>
      </c>
      <c r="M4947" t="s">
        <v>17</v>
      </c>
      <c r="N4947" t="s">
        <v>24</v>
      </c>
      <c r="O4947" t="s">
        <v>17</v>
      </c>
    </row>
    <row r="4948" spans="1:15" x14ac:dyDescent="0.25">
      <c r="A4948" t="s">
        <v>6805</v>
      </c>
      <c r="B4948" t="s">
        <v>7020</v>
      </c>
      <c r="C4948" t="s">
        <v>17</v>
      </c>
      <c r="D4948" s="1">
        <v>44910</v>
      </c>
      <c r="E4948" s="1">
        <v>44929</v>
      </c>
      <c r="F4948" t="s">
        <v>18</v>
      </c>
      <c r="G4948" s="2">
        <v>19500</v>
      </c>
      <c r="H4948" s="2">
        <v>24526</v>
      </c>
      <c r="I4948" s="2">
        <v>2097</v>
      </c>
      <c r="J4948" s="2">
        <v>2929</v>
      </c>
      <c r="K4948">
        <v>0</v>
      </c>
      <c r="L4948" t="s">
        <v>3148</v>
      </c>
      <c r="M4948" t="s">
        <v>52</v>
      </c>
      <c r="N4948" t="s">
        <v>43</v>
      </c>
      <c r="O4948">
        <v>94578</v>
      </c>
    </row>
    <row r="4949" spans="1:15" x14ac:dyDescent="0.25">
      <c r="A4949" t="s">
        <v>6805</v>
      </c>
      <c r="B4949" t="s">
        <v>7021</v>
      </c>
      <c r="C4949" t="s">
        <v>17</v>
      </c>
      <c r="D4949" s="1">
        <v>44910</v>
      </c>
      <c r="E4949" s="1">
        <v>44916</v>
      </c>
      <c r="F4949" t="s">
        <v>18</v>
      </c>
      <c r="G4949" s="2">
        <v>29500</v>
      </c>
      <c r="H4949" s="2">
        <v>37446</v>
      </c>
      <c r="I4949" s="2">
        <v>3283</v>
      </c>
      <c r="J4949" s="2">
        <v>4663</v>
      </c>
      <c r="K4949">
        <v>0</v>
      </c>
      <c r="L4949" t="s">
        <v>1728</v>
      </c>
      <c r="M4949" t="s">
        <v>1189</v>
      </c>
      <c r="N4949" t="s">
        <v>21</v>
      </c>
      <c r="O4949">
        <v>25301</v>
      </c>
    </row>
    <row r="4950" spans="1:15" x14ac:dyDescent="0.25">
      <c r="A4950" t="s">
        <v>6805</v>
      </c>
      <c r="B4950" t="s">
        <v>7022</v>
      </c>
      <c r="C4950" t="s">
        <v>17</v>
      </c>
      <c r="D4950" s="1">
        <v>44910</v>
      </c>
      <c r="E4950" s="1">
        <v>44911</v>
      </c>
      <c r="F4950" t="s">
        <v>18</v>
      </c>
      <c r="G4950" s="2">
        <v>0</v>
      </c>
      <c r="H4950" s="2">
        <v>5340</v>
      </c>
      <c r="I4950" s="2">
        <v>474</v>
      </c>
      <c r="J4950" s="2">
        <v>4866</v>
      </c>
      <c r="K4950">
        <v>0</v>
      </c>
      <c r="L4950" t="s">
        <v>7023</v>
      </c>
      <c r="M4950" t="s">
        <v>33</v>
      </c>
      <c r="N4950" t="s">
        <v>21</v>
      </c>
      <c r="O4950">
        <v>37122</v>
      </c>
    </row>
    <row r="4951" spans="1:15" x14ac:dyDescent="0.25">
      <c r="A4951" t="s">
        <v>6805</v>
      </c>
      <c r="B4951" t="s">
        <v>7024</v>
      </c>
      <c r="C4951" t="s">
        <v>17</v>
      </c>
      <c r="D4951" s="1">
        <v>44907</v>
      </c>
      <c r="E4951" s="1">
        <v>44911</v>
      </c>
      <c r="F4951" t="s">
        <v>18</v>
      </c>
      <c r="G4951" s="2">
        <v>64000</v>
      </c>
      <c r="H4951" s="2">
        <v>77077</v>
      </c>
      <c r="I4951" s="2">
        <v>5454</v>
      </c>
      <c r="J4951" s="2">
        <v>7623</v>
      </c>
      <c r="K4951">
        <v>0</v>
      </c>
      <c r="L4951" t="s">
        <v>752</v>
      </c>
      <c r="M4951" t="s">
        <v>753</v>
      </c>
      <c r="N4951" t="s">
        <v>43</v>
      </c>
      <c r="O4951">
        <v>74114</v>
      </c>
    </row>
    <row r="4952" spans="1:15" x14ac:dyDescent="0.25">
      <c r="A4952" t="s">
        <v>6805</v>
      </c>
      <c r="B4952" t="s">
        <v>7025</v>
      </c>
      <c r="C4952" t="s">
        <v>17</v>
      </c>
      <c r="D4952" s="1">
        <v>44916</v>
      </c>
      <c r="E4952" s="1">
        <v>44943</v>
      </c>
      <c r="F4952" t="s">
        <v>18</v>
      </c>
      <c r="G4952" s="2">
        <v>0</v>
      </c>
      <c r="H4952" s="2">
        <v>0</v>
      </c>
      <c r="I4952" s="2">
        <v>0</v>
      </c>
      <c r="J4952" s="2">
        <v>0</v>
      </c>
      <c r="K4952">
        <v>0</v>
      </c>
      <c r="L4952" t="s">
        <v>7026</v>
      </c>
      <c r="M4952" t="s">
        <v>306</v>
      </c>
      <c r="N4952" t="s">
        <v>75</v>
      </c>
      <c r="O4952">
        <v>35801</v>
      </c>
    </row>
    <row r="4953" spans="1:15" x14ac:dyDescent="0.25">
      <c r="A4953" t="s">
        <v>6805</v>
      </c>
      <c r="B4953" t="s">
        <v>7027</v>
      </c>
      <c r="C4953" t="s">
        <v>17</v>
      </c>
      <c r="D4953" s="1">
        <v>44896</v>
      </c>
      <c r="E4953" s="1">
        <v>44898</v>
      </c>
      <c r="F4953" t="s">
        <v>18</v>
      </c>
      <c r="G4953" s="2">
        <v>10000</v>
      </c>
      <c r="H4953" s="2">
        <v>12994</v>
      </c>
      <c r="I4953" s="2">
        <v>935</v>
      </c>
      <c r="J4953" s="2">
        <v>2059</v>
      </c>
      <c r="K4953">
        <v>0</v>
      </c>
      <c r="L4953" t="s">
        <v>7028</v>
      </c>
      <c r="M4953" t="s">
        <v>753</v>
      </c>
      <c r="N4953" t="s">
        <v>43</v>
      </c>
      <c r="O4953">
        <v>73644</v>
      </c>
    </row>
    <row r="4954" spans="1:15" x14ac:dyDescent="0.25">
      <c r="A4954" t="s">
        <v>6805</v>
      </c>
      <c r="B4954" t="s">
        <v>7029</v>
      </c>
      <c r="C4954" t="s">
        <v>17</v>
      </c>
      <c r="D4954" s="1">
        <v>44840</v>
      </c>
      <c r="E4954" s="1">
        <v>44844</v>
      </c>
      <c r="F4954" t="s">
        <v>18</v>
      </c>
      <c r="G4954" s="2">
        <v>0</v>
      </c>
      <c r="H4954" s="2">
        <v>2067</v>
      </c>
      <c r="I4954" s="2">
        <v>0</v>
      </c>
      <c r="J4954" s="2">
        <v>2067</v>
      </c>
      <c r="K4954">
        <v>0</v>
      </c>
      <c r="L4954" t="s">
        <v>3681</v>
      </c>
      <c r="M4954" t="s">
        <v>52</v>
      </c>
      <c r="N4954" t="s">
        <v>43</v>
      </c>
      <c r="O4954">
        <v>94928</v>
      </c>
    </row>
    <row r="4955" spans="1:15" x14ac:dyDescent="0.25">
      <c r="A4955" t="s">
        <v>6805</v>
      </c>
      <c r="B4955" t="s">
        <v>7030</v>
      </c>
      <c r="C4955" t="s">
        <v>17</v>
      </c>
      <c r="D4955" s="1">
        <v>44908</v>
      </c>
      <c r="E4955" s="1">
        <v>44913</v>
      </c>
      <c r="F4955" t="s">
        <v>18</v>
      </c>
      <c r="G4955" s="2">
        <v>6500</v>
      </c>
      <c r="H4955" s="2">
        <v>9241</v>
      </c>
      <c r="I4955" s="2">
        <v>585</v>
      </c>
      <c r="J4955" s="2">
        <v>2156</v>
      </c>
      <c r="K4955">
        <v>0</v>
      </c>
      <c r="L4955" t="s">
        <v>3752</v>
      </c>
      <c r="M4955" t="s">
        <v>56</v>
      </c>
      <c r="N4955" t="s">
        <v>43</v>
      </c>
      <c r="O4955">
        <v>44022</v>
      </c>
    </row>
    <row r="4956" spans="1:15" x14ac:dyDescent="0.25">
      <c r="A4956" t="s">
        <v>6805</v>
      </c>
      <c r="B4956" t="s">
        <v>7031</v>
      </c>
      <c r="C4956" t="s">
        <v>17</v>
      </c>
      <c r="D4956" s="1">
        <v>44853</v>
      </c>
      <c r="E4956" s="1">
        <v>44853</v>
      </c>
      <c r="F4956" t="s">
        <v>18</v>
      </c>
      <c r="G4956" s="2">
        <v>15400</v>
      </c>
      <c r="H4956" s="2">
        <v>19718</v>
      </c>
      <c r="I4956" s="2">
        <v>1332</v>
      </c>
      <c r="J4956" s="2">
        <v>2986</v>
      </c>
      <c r="K4956">
        <v>0</v>
      </c>
      <c r="L4956" t="s">
        <v>97</v>
      </c>
      <c r="M4956" t="s">
        <v>20</v>
      </c>
      <c r="N4956" t="s">
        <v>43</v>
      </c>
      <c r="O4956">
        <v>28270</v>
      </c>
    </row>
    <row r="4957" spans="1:15" x14ac:dyDescent="0.25">
      <c r="A4957" t="s">
        <v>6805</v>
      </c>
      <c r="B4957" t="s">
        <v>7032</v>
      </c>
      <c r="C4957" t="s">
        <v>17</v>
      </c>
      <c r="D4957" s="1">
        <v>44860</v>
      </c>
      <c r="E4957" s="1">
        <v>44861</v>
      </c>
      <c r="F4957" t="s">
        <v>18</v>
      </c>
      <c r="G4957" s="2">
        <v>0</v>
      </c>
      <c r="H4957" s="2">
        <v>0</v>
      </c>
      <c r="I4957" s="2">
        <v>0</v>
      </c>
      <c r="J4957" s="2">
        <v>0</v>
      </c>
      <c r="K4957">
        <v>0</v>
      </c>
      <c r="L4957" t="s">
        <v>7033</v>
      </c>
      <c r="M4957" t="s">
        <v>138</v>
      </c>
      <c r="N4957" t="s">
        <v>43</v>
      </c>
      <c r="O4957">
        <v>48135</v>
      </c>
    </row>
    <row r="4958" spans="1:15" x14ac:dyDescent="0.25">
      <c r="A4958" t="s">
        <v>6805</v>
      </c>
      <c r="B4958" t="s">
        <v>7034</v>
      </c>
      <c r="C4958" t="s">
        <v>17</v>
      </c>
      <c r="D4958" s="1">
        <v>44868</v>
      </c>
      <c r="E4958" s="1">
        <v>44873</v>
      </c>
      <c r="F4958" t="s">
        <v>18</v>
      </c>
      <c r="G4958" s="2">
        <v>0</v>
      </c>
      <c r="H4958" s="2">
        <v>0</v>
      </c>
      <c r="I4958" s="2">
        <v>0</v>
      </c>
      <c r="J4958" s="2">
        <v>0</v>
      </c>
      <c r="K4958">
        <v>0</v>
      </c>
      <c r="L4958" t="s">
        <v>6911</v>
      </c>
      <c r="M4958" t="s">
        <v>33</v>
      </c>
      <c r="N4958" t="s">
        <v>43</v>
      </c>
      <c r="O4958">
        <v>37686</v>
      </c>
    </row>
    <row r="4959" spans="1:15" x14ac:dyDescent="0.25">
      <c r="A4959" t="s">
        <v>6805</v>
      </c>
      <c r="B4959" t="s">
        <v>7035</v>
      </c>
      <c r="C4959" t="s">
        <v>6817</v>
      </c>
      <c r="D4959" s="1">
        <v>44838</v>
      </c>
      <c r="E4959" s="1">
        <v>44840</v>
      </c>
      <c r="F4959" t="s">
        <v>18</v>
      </c>
      <c r="G4959" s="2">
        <v>22900</v>
      </c>
      <c r="H4959" s="2">
        <v>28216</v>
      </c>
      <c r="I4959" s="2">
        <v>2330</v>
      </c>
      <c r="J4959" s="2">
        <v>2986</v>
      </c>
      <c r="K4959">
        <v>0</v>
      </c>
      <c r="L4959" t="s">
        <v>7036</v>
      </c>
      <c r="M4959" t="s">
        <v>33</v>
      </c>
      <c r="N4959" t="s">
        <v>43</v>
      </c>
      <c r="O4959">
        <v>37774</v>
      </c>
    </row>
    <row r="4960" spans="1:15" x14ac:dyDescent="0.25">
      <c r="A4960" t="s">
        <v>6805</v>
      </c>
      <c r="B4960" t="s">
        <v>7037</v>
      </c>
      <c r="C4960" t="s">
        <v>6809</v>
      </c>
      <c r="D4960" s="1">
        <v>44906</v>
      </c>
      <c r="E4960" s="1">
        <v>44907</v>
      </c>
      <c r="F4960" t="s">
        <v>18</v>
      </c>
      <c r="G4960" s="2">
        <v>35400</v>
      </c>
      <c r="H4960" s="2">
        <v>42619</v>
      </c>
      <c r="I4960" s="2">
        <v>3292</v>
      </c>
      <c r="J4960" s="2">
        <v>3927</v>
      </c>
      <c r="K4960">
        <v>0</v>
      </c>
      <c r="L4960" t="s">
        <v>6972</v>
      </c>
      <c r="M4960" t="s">
        <v>246</v>
      </c>
      <c r="N4960" t="s">
        <v>21</v>
      </c>
      <c r="O4960">
        <v>85396</v>
      </c>
    </row>
    <row r="4961" spans="1:15" x14ac:dyDescent="0.25">
      <c r="A4961" t="s">
        <v>6805</v>
      </c>
      <c r="B4961" t="s">
        <v>7038</v>
      </c>
      <c r="C4961" t="s">
        <v>17</v>
      </c>
      <c r="D4961" s="1">
        <v>44856</v>
      </c>
      <c r="E4961" s="1">
        <v>44858</v>
      </c>
      <c r="F4961" t="s">
        <v>18</v>
      </c>
      <c r="G4961" s="2">
        <v>8000</v>
      </c>
      <c r="H4961" s="2">
        <v>10867</v>
      </c>
      <c r="I4961" s="2">
        <v>711</v>
      </c>
      <c r="J4961" s="2">
        <v>2156</v>
      </c>
      <c r="K4961">
        <v>0</v>
      </c>
      <c r="L4961" t="s">
        <v>1057</v>
      </c>
      <c r="M4961" t="s">
        <v>134</v>
      </c>
      <c r="N4961" t="s">
        <v>43</v>
      </c>
      <c r="O4961">
        <v>46123</v>
      </c>
    </row>
    <row r="4962" spans="1:15" x14ac:dyDescent="0.25">
      <c r="A4962" t="s">
        <v>6805</v>
      </c>
      <c r="B4962" t="s">
        <v>7039</v>
      </c>
      <c r="C4962" t="s">
        <v>6809</v>
      </c>
      <c r="D4962" s="1">
        <v>44846</v>
      </c>
      <c r="E4962" s="1">
        <v>44848</v>
      </c>
      <c r="F4962" t="s">
        <v>18</v>
      </c>
      <c r="G4962" s="2">
        <v>35400</v>
      </c>
      <c r="H4962" s="2">
        <v>41644</v>
      </c>
      <c r="I4962" s="2">
        <v>2566</v>
      </c>
      <c r="J4962" s="2">
        <v>3678</v>
      </c>
      <c r="K4962">
        <v>0</v>
      </c>
      <c r="L4962" t="s">
        <v>108</v>
      </c>
      <c r="M4962" t="s">
        <v>52</v>
      </c>
      <c r="N4962" t="s">
        <v>43</v>
      </c>
      <c r="O4962">
        <v>91360</v>
      </c>
    </row>
    <row r="4963" spans="1:15" x14ac:dyDescent="0.25">
      <c r="A4963" t="s">
        <v>6805</v>
      </c>
      <c r="B4963" t="s">
        <v>7040</v>
      </c>
      <c r="C4963" t="s">
        <v>17</v>
      </c>
      <c r="D4963" s="1">
        <v>44914</v>
      </c>
      <c r="E4963" s="1">
        <v>44916</v>
      </c>
      <c r="F4963" t="s">
        <v>18</v>
      </c>
      <c r="G4963" s="2">
        <v>19500</v>
      </c>
      <c r="H4963" s="2">
        <v>22320</v>
      </c>
      <c r="I4963" s="2">
        <v>27</v>
      </c>
      <c r="J4963" s="2">
        <v>2793</v>
      </c>
      <c r="K4963">
        <v>0</v>
      </c>
      <c r="L4963" t="s">
        <v>1416</v>
      </c>
      <c r="M4963" t="s">
        <v>277</v>
      </c>
      <c r="N4963" t="s">
        <v>21</v>
      </c>
      <c r="O4963">
        <v>80108</v>
      </c>
    </row>
    <row r="4964" spans="1:15" x14ac:dyDescent="0.25">
      <c r="A4964" t="s">
        <v>6805</v>
      </c>
      <c r="B4964" t="s">
        <v>7041</v>
      </c>
      <c r="C4964" t="s">
        <v>17</v>
      </c>
      <c r="D4964" s="1">
        <v>44860</v>
      </c>
      <c r="E4964" s="1">
        <v>44860</v>
      </c>
      <c r="F4964" t="s">
        <v>18</v>
      </c>
      <c r="G4964" s="2">
        <v>0</v>
      </c>
      <c r="H4964" s="2">
        <v>0</v>
      </c>
      <c r="I4964" s="2">
        <v>0</v>
      </c>
      <c r="J4964" s="2">
        <v>0</v>
      </c>
      <c r="K4964">
        <v>0</v>
      </c>
      <c r="L4964" t="s">
        <v>184</v>
      </c>
      <c r="M4964" t="s">
        <v>134</v>
      </c>
      <c r="N4964" t="s">
        <v>43</v>
      </c>
      <c r="O4964">
        <v>46062</v>
      </c>
    </row>
    <row r="4965" spans="1:15" x14ac:dyDescent="0.25">
      <c r="A4965" t="s">
        <v>6805</v>
      </c>
      <c r="B4965" t="s">
        <v>7042</v>
      </c>
      <c r="C4965" t="s">
        <v>6809</v>
      </c>
      <c r="D4965" s="1">
        <v>44859</v>
      </c>
      <c r="E4965" s="1">
        <v>44862</v>
      </c>
      <c r="F4965" t="s">
        <v>18</v>
      </c>
      <c r="G4965" s="2">
        <v>30400</v>
      </c>
      <c r="H4965" s="2">
        <v>36282</v>
      </c>
      <c r="I4965" s="2">
        <v>2204</v>
      </c>
      <c r="J4965" s="2">
        <v>3678</v>
      </c>
      <c r="K4965">
        <v>0</v>
      </c>
      <c r="L4965" t="s">
        <v>975</v>
      </c>
      <c r="M4965" t="s">
        <v>52</v>
      </c>
      <c r="N4965" t="s">
        <v>43</v>
      </c>
      <c r="O4965" t="s">
        <v>7043</v>
      </c>
    </row>
    <row r="4966" spans="1:15" x14ac:dyDescent="0.25">
      <c r="A4966" t="s">
        <v>6805</v>
      </c>
      <c r="B4966" t="s">
        <v>7044</v>
      </c>
      <c r="C4966" t="s">
        <v>6809</v>
      </c>
      <c r="D4966" s="1">
        <v>44860</v>
      </c>
      <c r="E4966" s="1">
        <v>44865</v>
      </c>
      <c r="F4966" t="s">
        <v>18</v>
      </c>
      <c r="G4966" s="2">
        <v>30400</v>
      </c>
      <c r="H4966" s="2">
        <v>37735</v>
      </c>
      <c r="I4966" s="2">
        <v>2469</v>
      </c>
      <c r="J4966" s="2">
        <v>4866</v>
      </c>
      <c r="K4966">
        <v>0</v>
      </c>
      <c r="L4966" t="s">
        <v>381</v>
      </c>
      <c r="M4966" t="s">
        <v>46</v>
      </c>
      <c r="N4966" t="s">
        <v>21</v>
      </c>
      <c r="O4966">
        <v>31411</v>
      </c>
    </row>
    <row r="4967" spans="1:15" x14ac:dyDescent="0.25">
      <c r="A4967" t="s">
        <v>6805</v>
      </c>
      <c r="B4967" t="s">
        <v>7045</v>
      </c>
      <c r="C4967" t="s">
        <v>17</v>
      </c>
      <c r="D4967" s="1">
        <v>44916</v>
      </c>
      <c r="E4967" s="1">
        <v>44917</v>
      </c>
      <c r="F4967" t="s">
        <v>18</v>
      </c>
      <c r="G4967" s="2">
        <v>5500</v>
      </c>
      <c r="H4967" s="2">
        <v>7403</v>
      </c>
      <c r="I4967" s="2">
        <v>0</v>
      </c>
      <c r="J4967" s="2">
        <v>1903</v>
      </c>
      <c r="K4967">
        <v>0</v>
      </c>
      <c r="L4967" t="s">
        <v>1261</v>
      </c>
      <c r="M4967" t="s">
        <v>306</v>
      </c>
      <c r="N4967" t="s">
        <v>75</v>
      </c>
      <c r="O4967">
        <v>35244</v>
      </c>
    </row>
    <row r="4968" spans="1:15" x14ac:dyDescent="0.25">
      <c r="A4968" t="s">
        <v>6805</v>
      </c>
      <c r="B4968" t="s">
        <v>7046</v>
      </c>
      <c r="C4968" t="s">
        <v>6809</v>
      </c>
      <c r="D4968" s="1">
        <v>44838</v>
      </c>
      <c r="E4968" s="1">
        <v>44840</v>
      </c>
      <c r="F4968" t="s">
        <v>18</v>
      </c>
      <c r="G4968" s="2">
        <v>35400</v>
      </c>
      <c r="H4968" s="2">
        <v>43264</v>
      </c>
      <c r="I4968" s="2">
        <v>4022</v>
      </c>
      <c r="J4968" s="2">
        <v>3842</v>
      </c>
      <c r="K4968">
        <v>0</v>
      </c>
      <c r="L4968" t="s">
        <v>507</v>
      </c>
      <c r="M4968" t="s">
        <v>453</v>
      </c>
      <c r="N4968" t="s">
        <v>43</v>
      </c>
      <c r="O4968">
        <v>98105</v>
      </c>
    </row>
    <row r="4969" spans="1:15" x14ac:dyDescent="0.25">
      <c r="A4969" t="s">
        <v>6805</v>
      </c>
      <c r="B4969" t="s">
        <v>7047</v>
      </c>
      <c r="C4969" t="s">
        <v>17</v>
      </c>
      <c r="D4969" s="1">
        <v>44865</v>
      </c>
      <c r="E4969" s="1">
        <v>44865</v>
      </c>
      <c r="F4969" t="s">
        <v>18</v>
      </c>
      <c r="G4969" s="2">
        <v>0</v>
      </c>
      <c r="H4969" s="2">
        <v>0</v>
      </c>
      <c r="I4969" s="2">
        <v>0</v>
      </c>
      <c r="J4969" s="2">
        <v>0</v>
      </c>
      <c r="K4969">
        <v>0</v>
      </c>
      <c r="L4969" t="s">
        <v>527</v>
      </c>
      <c r="M4969" t="s">
        <v>131</v>
      </c>
      <c r="N4969" t="s">
        <v>43</v>
      </c>
      <c r="O4969">
        <v>72201</v>
      </c>
    </row>
    <row r="4970" spans="1:15" x14ac:dyDescent="0.25">
      <c r="A4970" t="s">
        <v>6805</v>
      </c>
      <c r="B4970" t="s">
        <v>7048</v>
      </c>
      <c r="C4970" t="s">
        <v>17</v>
      </c>
      <c r="D4970" s="1">
        <v>44905</v>
      </c>
      <c r="E4970" s="1">
        <v>44911</v>
      </c>
      <c r="F4970" t="s">
        <v>18</v>
      </c>
      <c r="G4970" s="2">
        <v>6500</v>
      </c>
      <c r="H4970" s="2">
        <v>9590</v>
      </c>
      <c r="I4970" s="2">
        <v>934</v>
      </c>
      <c r="J4970" s="2">
        <v>2156</v>
      </c>
      <c r="K4970">
        <v>0</v>
      </c>
      <c r="L4970" t="s">
        <v>5440</v>
      </c>
      <c r="M4970" t="s">
        <v>131</v>
      </c>
      <c r="N4970" t="s">
        <v>43</v>
      </c>
      <c r="O4970">
        <v>72758</v>
      </c>
    </row>
    <row r="4971" spans="1:15" x14ac:dyDescent="0.25">
      <c r="A4971" t="s">
        <v>6805</v>
      </c>
      <c r="B4971" t="s">
        <v>7049</v>
      </c>
      <c r="C4971" t="s">
        <v>17</v>
      </c>
      <c r="D4971" s="1">
        <v>44910</v>
      </c>
      <c r="E4971" s="1">
        <v>44914</v>
      </c>
      <c r="F4971" t="s">
        <v>18</v>
      </c>
      <c r="G4971" s="2">
        <v>6500</v>
      </c>
      <c r="H4971" s="2">
        <v>9046</v>
      </c>
      <c r="I4971" s="2">
        <v>390</v>
      </c>
      <c r="J4971" s="2">
        <v>2156</v>
      </c>
      <c r="K4971">
        <v>0</v>
      </c>
      <c r="L4971" t="s">
        <v>5451</v>
      </c>
      <c r="M4971" t="s">
        <v>30</v>
      </c>
      <c r="N4971" t="s">
        <v>21</v>
      </c>
      <c r="O4971">
        <v>23505</v>
      </c>
    </row>
    <row r="4972" spans="1:15" x14ac:dyDescent="0.25">
      <c r="A4972" t="s">
        <v>6805</v>
      </c>
      <c r="B4972" t="s">
        <v>7050</v>
      </c>
      <c r="C4972" t="s">
        <v>6809</v>
      </c>
      <c r="D4972" s="1">
        <v>44846</v>
      </c>
      <c r="E4972" s="1">
        <v>44848</v>
      </c>
      <c r="F4972" t="s">
        <v>18</v>
      </c>
      <c r="G4972" s="2">
        <v>35400</v>
      </c>
      <c r="H4972" s="2">
        <v>42574</v>
      </c>
      <c r="I4972" s="2">
        <v>3496</v>
      </c>
      <c r="J4972" s="2">
        <v>3678</v>
      </c>
      <c r="K4972">
        <v>0</v>
      </c>
      <c r="L4972" t="s">
        <v>3136</v>
      </c>
      <c r="M4972" t="s">
        <v>52</v>
      </c>
      <c r="N4972" t="s">
        <v>43</v>
      </c>
      <c r="O4972">
        <v>94063</v>
      </c>
    </row>
    <row r="4973" spans="1:15" x14ac:dyDescent="0.25">
      <c r="A4973" t="s">
        <v>6805</v>
      </c>
      <c r="B4973" t="s">
        <v>7051</v>
      </c>
      <c r="C4973" t="s">
        <v>17</v>
      </c>
      <c r="D4973" s="1">
        <v>44859</v>
      </c>
      <c r="E4973" s="1">
        <v>44859</v>
      </c>
      <c r="F4973" t="s">
        <v>23</v>
      </c>
      <c r="G4973" s="2">
        <v>5000</v>
      </c>
      <c r="H4973" s="2">
        <v>5000</v>
      </c>
      <c r="I4973" s="2">
        <v>0</v>
      </c>
      <c r="J4973" s="2">
        <v>0</v>
      </c>
      <c r="K4973">
        <v>0</v>
      </c>
      <c r="L4973" t="s">
        <v>17</v>
      </c>
      <c r="M4973" t="s">
        <v>17</v>
      </c>
      <c r="N4973" t="s">
        <v>24</v>
      </c>
      <c r="O4973" t="s">
        <v>17</v>
      </c>
    </row>
    <row r="4974" spans="1:15" x14ac:dyDescent="0.25">
      <c r="A4974" t="s">
        <v>6805</v>
      </c>
      <c r="B4974" t="s">
        <v>7052</v>
      </c>
      <c r="C4974" t="s">
        <v>17</v>
      </c>
      <c r="D4974" s="1">
        <v>44882</v>
      </c>
      <c r="E4974" s="1">
        <v>44888</v>
      </c>
      <c r="F4974" t="s">
        <v>18</v>
      </c>
      <c r="G4974" s="2">
        <v>11000</v>
      </c>
      <c r="H4974" s="2">
        <v>14104</v>
      </c>
      <c r="I4974" s="2">
        <v>1045</v>
      </c>
      <c r="J4974" s="2">
        <v>2059</v>
      </c>
      <c r="K4974">
        <v>0</v>
      </c>
      <c r="L4974" t="s">
        <v>112</v>
      </c>
      <c r="M4974" t="s">
        <v>59</v>
      </c>
      <c r="N4974" t="s">
        <v>43</v>
      </c>
      <c r="O4974">
        <v>77082</v>
      </c>
    </row>
    <row r="4975" spans="1:15" x14ac:dyDescent="0.25">
      <c r="A4975" t="s">
        <v>6805</v>
      </c>
      <c r="B4975" t="s">
        <v>7053</v>
      </c>
      <c r="C4975" t="s">
        <v>6809</v>
      </c>
      <c r="D4975" s="1">
        <v>44848</v>
      </c>
      <c r="E4975" s="1">
        <v>44848</v>
      </c>
      <c r="F4975" t="s">
        <v>54</v>
      </c>
      <c r="G4975" s="2">
        <v>-35400</v>
      </c>
      <c r="H4975" s="2">
        <v>-42783</v>
      </c>
      <c r="I4975" s="2">
        <v>-2517</v>
      </c>
      <c r="J4975" s="2">
        <v>-4866</v>
      </c>
      <c r="K4975">
        <v>0</v>
      </c>
      <c r="L4975" t="s">
        <v>5912</v>
      </c>
      <c r="M4975" t="s">
        <v>203</v>
      </c>
      <c r="N4975" t="s">
        <v>43</v>
      </c>
      <c r="O4975" t="s">
        <v>7054</v>
      </c>
    </row>
    <row r="4976" spans="1:15" x14ac:dyDescent="0.25">
      <c r="A4976" t="s">
        <v>6805</v>
      </c>
      <c r="B4976" t="s">
        <v>7055</v>
      </c>
      <c r="C4976" t="s">
        <v>17</v>
      </c>
      <c r="D4976" s="1">
        <v>44895</v>
      </c>
      <c r="E4976" s="1">
        <v>44900</v>
      </c>
      <c r="F4976" t="s">
        <v>18</v>
      </c>
      <c r="G4976" s="2">
        <v>0</v>
      </c>
      <c r="H4976" s="2">
        <v>0</v>
      </c>
      <c r="I4976" s="2">
        <v>0</v>
      </c>
      <c r="J4976" s="2">
        <v>0</v>
      </c>
      <c r="K4976">
        <v>0</v>
      </c>
      <c r="L4976" t="s">
        <v>1114</v>
      </c>
      <c r="M4976" t="s">
        <v>46</v>
      </c>
      <c r="N4976" t="s">
        <v>21</v>
      </c>
      <c r="O4976" t="s">
        <v>6814</v>
      </c>
    </row>
    <row r="4977" spans="1:15" x14ac:dyDescent="0.25">
      <c r="A4977" t="s">
        <v>6805</v>
      </c>
      <c r="B4977" t="s">
        <v>7056</v>
      </c>
      <c r="C4977" t="s">
        <v>17</v>
      </c>
      <c r="D4977" s="1">
        <v>44907</v>
      </c>
      <c r="E4977" t="s">
        <v>17</v>
      </c>
      <c r="F4977" t="s">
        <v>18</v>
      </c>
      <c r="G4977" s="2">
        <v>38500</v>
      </c>
      <c r="H4977" s="2">
        <v>45738</v>
      </c>
      <c r="I4977" s="2">
        <v>3311</v>
      </c>
      <c r="J4977" s="2">
        <v>3927</v>
      </c>
      <c r="K4977">
        <v>0</v>
      </c>
      <c r="L4977" t="s">
        <v>288</v>
      </c>
      <c r="M4977" t="s">
        <v>246</v>
      </c>
      <c r="N4977" t="s">
        <v>75</v>
      </c>
      <c r="O4977">
        <v>85254</v>
      </c>
    </row>
    <row r="4978" spans="1:15" x14ac:dyDescent="0.25">
      <c r="A4978" t="s">
        <v>6805</v>
      </c>
      <c r="B4978" t="s">
        <v>7057</v>
      </c>
      <c r="C4978" t="s">
        <v>17</v>
      </c>
      <c r="D4978" s="1">
        <v>44910</v>
      </c>
      <c r="E4978" s="1">
        <v>44916</v>
      </c>
      <c r="F4978" t="s">
        <v>18</v>
      </c>
      <c r="G4978" s="2">
        <v>29500</v>
      </c>
      <c r="H4978" s="2">
        <v>33309</v>
      </c>
      <c r="I4978" s="2">
        <v>27</v>
      </c>
      <c r="J4978" s="2">
        <v>3782</v>
      </c>
      <c r="K4978">
        <v>0</v>
      </c>
      <c r="L4978" t="s">
        <v>1001</v>
      </c>
      <c r="M4978" t="s">
        <v>277</v>
      </c>
      <c r="N4978" t="s">
        <v>21</v>
      </c>
      <c r="O4978">
        <v>80022</v>
      </c>
    </row>
    <row r="4979" spans="1:15" x14ac:dyDescent="0.25">
      <c r="A4979" t="s">
        <v>6805</v>
      </c>
      <c r="B4979" t="s">
        <v>7058</v>
      </c>
      <c r="C4979" t="s">
        <v>17</v>
      </c>
      <c r="D4979" s="1">
        <v>44887</v>
      </c>
      <c r="E4979" s="1">
        <v>44888</v>
      </c>
      <c r="F4979" t="s">
        <v>18</v>
      </c>
      <c r="G4979" s="2">
        <v>0</v>
      </c>
      <c r="H4979" s="2">
        <v>0</v>
      </c>
      <c r="I4979" s="2">
        <v>0</v>
      </c>
      <c r="J4979" s="2">
        <v>0</v>
      </c>
      <c r="K4979">
        <v>0</v>
      </c>
      <c r="L4979" t="s">
        <v>7059</v>
      </c>
      <c r="M4979" t="s">
        <v>265</v>
      </c>
      <c r="N4979" t="s">
        <v>43</v>
      </c>
      <c r="O4979">
        <v>2145</v>
      </c>
    </row>
    <row r="4980" spans="1:15" x14ac:dyDescent="0.25">
      <c r="A4980" t="s">
        <v>6805</v>
      </c>
      <c r="B4980" t="s">
        <v>7060</v>
      </c>
      <c r="C4980" t="s">
        <v>17</v>
      </c>
      <c r="D4980" s="1">
        <v>44860</v>
      </c>
      <c r="E4980" s="1">
        <v>44865</v>
      </c>
      <c r="F4980" t="s">
        <v>18</v>
      </c>
      <c r="G4980" s="2">
        <v>0</v>
      </c>
      <c r="H4980" s="2">
        <v>0</v>
      </c>
      <c r="I4980" s="2">
        <v>0</v>
      </c>
      <c r="J4980" s="2">
        <v>0</v>
      </c>
      <c r="K4980">
        <v>0</v>
      </c>
      <c r="L4980" t="s">
        <v>6831</v>
      </c>
      <c r="M4980" t="s">
        <v>93</v>
      </c>
      <c r="N4980" t="s">
        <v>43</v>
      </c>
      <c r="O4980">
        <v>64064</v>
      </c>
    </row>
    <row r="4981" spans="1:15" x14ac:dyDescent="0.25">
      <c r="A4981" t="s">
        <v>6805</v>
      </c>
      <c r="B4981" t="s">
        <v>7061</v>
      </c>
      <c r="C4981" t="s">
        <v>17</v>
      </c>
      <c r="D4981" s="1">
        <v>44909</v>
      </c>
      <c r="E4981" s="1">
        <v>44914</v>
      </c>
      <c r="F4981" t="s">
        <v>18</v>
      </c>
      <c r="G4981" s="2">
        <v>12500</v>
      </c>
      <c r="H4981" s="2">
        <v>16056</v>
      </c>
      <c r="I4981" s="2">
        <v>1190</v>
      </c>
      <c r="J4981" s="2">
        <v>2366</v>
      </c>
      <c r="K4981">
        <v>0</v>
      </c>
      <c r="L4981" t="s">
        <v>174</v>
      </c>
      <c r="M4981" t="s">
        <v>59</v>
      </c>
      <c r="N4981" t="s">
        <v>43</v>
      </c>
      <c r="O4981">
        <v>78730</v>
      </c>
    </row>
    <row r="4982" spans="1:15" x14ac:dyDescent="0.25">
      <c r="A4982" t="s">
        <v>6805</v>
      </c>
      <c r="B4982" t="s">
        <v>7062</v>
      </c>
      <c r="C4982" t="s">
        <v>17</v>
      </c>
      <c r="D4982" s="1">
        <v>44918</v>
      </c>
      <c r="E4982" s="1">
        <v>44918</v>
      </c>
      <c r="F4982" t="s">
        <v>23</v>
      </c>
      <c r="G4982" s="2">
        <v>5000</v>
      </c>
      <c r="H4982" s="2">
        <v>5000</v>
      </c>
      <c r="I4982" s="2">
        <v>0</v>
      </c>
      <c r="J4982" s="2">
        <v>0</v>
      </c>
      <c r="K4982">
        <v>0</v>
      </c>
      <c r="L4982" t="s">
        <v>17</v>
      </c>
      <c r="M4982" t="s">
        <v>17</v>
      </c>
      <c r="N4982" t="s">
        <v>24</v>
      </c>
      <c r="O4982" t="s">
        <v>17</v>
      </c>
    </row>
    <row r="4983" spans="1:15" x14ac:dyDescent="0.25">
      <c r="A4983" t="s">
        <v>6805</v>
      </c>
      <c r="B4983" t="s">
        <v>7063</v>
      </c>
      <c r="C4983" t="s">
        <v>6809</v>
      </c>
      <c r="D4983" s="1">
        <v>44847</v>
      </c>
      <c r="E4983" s="1">
        <v>44853</v>
      </c>
      <c r="F4983" t="s">
        <v>18</v>
      </c>
      <c r="G4983" s="2">
        <v>35400</v>
      </c>
      <c r="H4983" s="2">
        <v>42682</v>
      </c>
      <c r="I4983" s="2">
        <v>2416</v>
      </c>
      <c r="J4983" s="2">
        <v>4866</v>
      </c>
      <c r="K4983">
        <v>0</v>
      </c>
      <c r="L4983" t="s">
        <v>6890</v>
      </c>
      <c r="M4983" t="s">
        <v>141</v>
      </c>
      <c r="N4983" t="s">
        <v>43</v>
      </c>
      <c r="O4983">
        <v>40004</v>
      </c>
    </row>
    <row r="4984" spans="1:15" x14ac:dyDescent="0.25">
      <c r="A4984" t="s">
        <v>6805</v>
      </c>
      <c r="B4984" t="s">
        <v>7064</v>
      </c>
      <c r="C4984" t="s">
        <v>17</v>
      </c>
      <c r="D4984" s="1">
        <v>44896</v>
      </c>
      <c r="E4984" s="1">
        <v>44903</v>
      </c>
      <c r="F4984" t="s">
        <v>18</v>
      </c>
      <c r="G4984" s="2">
        <v>0</v>
      </c>
      <c r="H4984" s="2">
        <v>0</v>
      </c>
      <c r="I4984" s="2">
        <v>0</v>
      </c>
      <c r="J4984" s="2">
        <v>0</v>
      </c>
      <c r="K4984">
        <v>0</v>
      </c>
      <c r="L4984" t="s">
        <v>288</v>
      </c>
      <c r="M4984" t="s">
        <v>246</v>
      </c>
      <c r="N4984" t="s">
        <v>21</v>
      </c>
      <c r="O4984">
        <v>85254</v>
      </c>
    </row>
    <row r="4985" spans="1:15" x14ac:dyDescent="0.25">
      <c r="A4985" t="s">
        <v>6805</v>
      </c>
      <c r="B4985" t="s">
        <v>7065</v>
      </c>
      <c r="C4985" t="s">
        <v>17</v>
      </c>
      <c r="D4985" s="1">
        <v>44913</v>
      </c>
      <c r="E4985" s="1">
        <v>44916</v>
      </c>
      <c r="F4985" t="s">
        <v>18</v>
      </c>
      <c r="G4985" s="2">
        <v>12500</v>
      </c>
      <c r="H4985" s="2">
        <v>16061</v>
      </c>
      <c r="I4985" s="2">
        <v>1051</v>
      </c>
      <c r="J4985" s="2">
        <v>2510</v>
      </c>
      <c r="K4985">
        <v>0</v>
      </c>
      <c r="L4985" t="s">
        <v>4531</v>
      </c>
      <c r="M4985" t="s">
        <v>134</v>
      </c>
      <c r="N4985" t="s">
        <v>43</v>
      </c>
      <c r="O4985">
        <v>47243</v>
      </c>
    </row>
    <row r="4986" spans="1:15" x14ac:dyDescent="0.25">
      <c r="A4986" t="s">
        <v>6805</v>
      </c>
      <c r="B4986" t="s">
        <v>7066</v>
      </c>
      <c r="C4986" t="s">
        <v>17</v>
      </c>
      <c r="D4986" s="1">
        <v>44920</v>
      </c>
      <c r="E4986" s="1">
        <v>44923</v>
      </c>
      <c r="F4986" t="s">
        <v>18</v>
      </c>
      <c r="G4986" s="2">
        <v>29500</v>
      </c>
      <c r="H4986" s="2">
        <v>37945</v>
      </c>
      <c r="I4986" s="2">
        <v>3782</v>
      </c>
      <c r="J4986" s="2">
        <v>4663</v>
      </c>
      <c r="K4986">
        <v>0</v>
      </c>
      <c r="L4986" t="s">
        <v>7067</v>
      </c>
      <c r="M4986" t="s">
        <v>131</v>
      </c>
      <c r="N4986" t="s">
        <v>43</v>
      </c>
      <c r="O4986">
        <v>72360</v>
      </c>
    </row>
    <row r="4987" spans="1:15" x14ac:dyDescent="0.25">
      <c r="A4987" t="s">
        <v>6805</v>
      </c>
      <c r="B4987" t="s">
        <v>7068</v>
      </c>
      <c r="C4987" t="s">
        <v>17</v>
      </c>
      <c r="D4987" s="1">
        <v>44857</v>
      </c>
      <c r="E4987" s="1">
        <v>44860</v>
      </c>
      <c r="F4987" t="s">
        <v>18</v>
      </c>
      <c r="G4987" s="2">
        <v>34450</v>
      </c>
      <c r="H4987" s="2">
        <v>41875</v>
      </c>
      <c r="I4987" s="2">
        <v>3102</v>
      </c>
      <c r="J4987" s="2">
        <v>4323</v>
      </c>
      <c r="K4987">
        <v>0</v>
      </c>
      <c r="L4987" t="s">
        <v>628</v>
      </c>
      <c r="M4987" t="s">
        <v>59</v>
      </c>
      <c r="N4987" t="s">
        <v>43</v>
      </c>
      <c r="O4987">
        <v>75033</v>
      </c>
    </row>
    <row r="4988" spans="1:15" x14ac:dyDescent="0.25">
      <c r="A4988" t="s">
        <v>6805</v>
      </c>
      <c r="B4988" t="s">
        <v>7069</v>
      </c>
      <c r="C4988" t="s">
        <v>17</v>
      </c>
      <c r="D4988" s="1">
        <v>44866</v>
      </c>
      <c r="E4988" s="1">
        <v>44867</v>
      </c>
      <c r="F4988" t="s">
        <v>18</v>
      </c>
      <c r="G4988" s="2">
        <v>0</v>
      </c>
      <c r="H4988" s="2">
        <v>0</v>
      </c>
      <c r="I4988" s="2">
        <v>0</v>
      </c>
      <c r="J4988" s="2">
        <v>0</v>
      </c>
      <c r="K4988">
        <v>0</v>
      </c>
      <c r="L4988" t="s">
        <v>1173</v>
      </c>
      <c r="M4988" t="s">
        <v>465</v>
      </c>
      <c r="N4988" t="s">
        <v>43</v>
      </c>
      <c r="O4988">
        <v>87113</v>
      </c>
    </row>
    <row r="4989" spans="1:15" x14ac:dyDescent="0.25">
      <c r="A4989" t="s">
        <v>6805</v>
      </c>
      <c r="B4989" t="s">
        <v>7070</v>
      </c>
      <c r="C4989" t="s">
        <v>6809</v>
      </c>
      <c r="D4989" s="1">
        <v>44846</v>
      </c>
      <c r="E4989" s="1">
        <v>44848</v>
      </c>
      <c r="F4989" t="s">
        <v>18</v>
      </c>
      <c r="G4989" s="2">
        <v>35400</v>
      </c>
      <c r="H4989" s="2">
        <v>39354</v>
      </c>
      <c r="I4989" s="2">
        <v>27</v>
      </c>
      <c r="J4989" s="2">
        <v>3927</v>
      </c>
      <c r="K4989">
        <v>0</v>
      </c>
      <c r="L4989" t="s">
        <v>2670</v>
      </c>
      <c r="M4989" t="s">
        <v>277</v>
      </c>
      <c r="N4989" t="s">
        <v>43</v>
      </c>
      <c r="O4989">
        <v>80111</v>
      </c>
    </row>
    <row r="4990" spans="1:15" x14ac:dyDescent="0.25">
      <c r="A4990" t="s">
        <v>6805</v>
      </c>
      <c r="B4990" t="s">
        <v>7071</v>
      </c>
      <c r="C4990" t="s">
        <v>17</v>
      </c>
      <c r="D4990" s="1">
        <v>44865</v>
      </c>
      <c r="E4990" s="1">
        <v>44866</v>
      </c>
      <c r="F4990" t="s">
        <v>18</v>
      </c>
      <c r="G4990" s="2">
        <v>0</v>
      </c>
      <c r="H4990" s="2">
        <v>0</v>
      </c>
      <c r="I4990" s="2">
        <v>0</v>
      </c>
      <c r="J4990" s="2">
        <v>0</v>
      </c>
      <c r="K4990">
        <v>0</v>
      </c>
      <c r="L4990" t="s">
        <v>6983</v>
      </c>
      <c r="M4990" t="s">
        <v>74</v>
      </c>
      <c r="N4990" t="s">
        <v>75</v>
      </c>
      <c r="O4990">
        <v>39157</v>
      </c>
    </row>
    <row r="4991" spans="1:15" x14ac:dyDescent="0.25">
      <c r="A4991" t="s">
        <v>6805</v>
      </c>
      <c r="B4991" t="s">
        <v>7072</v>
      </c>
      <c r="C4991" t="s">
        <v>6809</v>
      </c>
      <c r="D4991" s="1">
        <v>44848</v>
      </c>
      <c r="E4991" s="1">
        <v>44853</v>
      </c>
      <c r="F4991" t="s">
        <v>18</v>
      </c>
      <c r="G4991" s="2">
        <v>35400</v>
      </c>
      <c r="H4991" s="2">
        <v>42933</v>
      </c>
      <c r="I4991" s="2">
        <v>2667</v>
      </c>
      <c r="J4991" s="2">
        <v>4866</v>
      </c>
      <c r="K4991">
        <v>0</v>
      </c>
      <c r="L4991" t="s">
        <v>298</v>
      </c>
      <c r="M4991" t="s">
        <v>78</v>
      </c>
      <c r="N4991" t="s">
        <v>21</v>
      </c>
      <c r="O4991">
        <v>7901</v>
      </c>
    </row>
    <row r="4992" spans="1:15" x14ac:dyDescent="0.25">
      <c r="A4992" t="s">
        <v>6805</v>
      </c>
      <c r="B4992" t="s">
        <v>7073</v>
      </c>
      <c r="C4992" t="s">
        <v>17</v>
      </c>
      <c r="D4992" s="1">
        <v>44907</v>
      </c>
      <c r="E4992" s="1">
        <v>44910</v>
      </c>
      <c r="F4992" t="s">
        <v>18</v>
      </c>
      <c r="G4992" s="2">
        <v>29500</v>
      </c>
      <c r="H4992" s="2">
        <v>36552</v>
      </c>
      <c r="I4992" s="2">
        <v>2389</v>
      </c>
      <c r="J4992" s="2">
        <v>4663</v>
      </c>
      <c r="K4992">
        <v>0</v>
      </c>
      <c r="L4992" t="s">
        <v>1176</v>
      </c>
      <c r="M4992" t="s">
        <v>71</v>
      </c>
      <c r="N4992" t="s">
        <v>43</v>
      </c>
      <c r="O4992">
        <v>34102</v>
      </c>
    </row>
    <row r="4993" spans="1:15" x14ac:dyDescent="0.25">
      <c r="A4993" t="s">
        <v>6805</v>
      </c>
      <c r="B4993" t="s">
        <v>7074</v>
      </c>
      <c r="C4993" t="s">
        <v>17</v>
      </c>
      <c r="D4993" s="1">
        <v>44859</v>
      </c>
      <c r="E4993" s="1">
        <v>44861</v>
      </c>
      <c r="F4993" t="s">
        <v>18</v>
      </c>
      <c r="G4993" s="2">
        <v>30900</v>
      </c>
      <c r="H4993" s="2">
        <v>38270</v>
      </c>
      <c r="I4993" s="2">
        <v>2504</v>
      </c>
      <c r="J4993" s="2">
        <v>4866</v>
      </c>
      <c r="K4993">
        <v>0</v>
      </c>
      <c r="L4993" t="s">
        <v>1264</v>
      </c>
      <c r="M4993" t="s">
        <v>74</v>
      </c>
      <c r="N4993" t="s">
        <v>75</v>
      </c>
      <c r="O4993">
        <v>39216</v>
      </c>
    </row>
    <row r="4994" spans="1:15" x14ac:dyDescent="0.25">
      <c r="A4994" t="s">
        <v>6805</v>
      </c>
      <c r="B4994" t="s">
        <v>7075</v>
      </c>
      <c r="C4994" t="s">
        <v>17</v>
      </c>
      <c r="D4994" s="1">
        <v>44914</v>
      </c>
      <c r="E4994" s="1">
        <v>44914</v>
      </c>
      <c r="F4994" t="s">
        <v>54</v>
      </c>
      <c r="G4994" s="2">
        <v>-83500</v>
      </c>
      <c r="H4994" s="2">
        <v>-92195</v>
      </c>
      <c r="I4994" s="2">
        <v>-27</v>
      </c>
      <c r="J4994" s="2">
        <v>-8668</v>
      </c>
      <c r="K4994">
        <v>0</v>
      </c>
      <c r="L4994" t="s">
        <v>36</v>
      </c>
      <c r="M4994" t="s">
        <v>277</v>
      </c>
      <c r="N4994" t="s">
        <v>75</v>
      </c>
      <c r="O4994">
        <v>80238</v>
      </c>
    </row>
    <row r="4995" spans="1:15" x14ac:dyDescent="0.25">
      <c r="A4995" t="s">
        <v>6805</v>
      </c>
      <c r="B4995" t="s">
        <v>7076</v>
      </c>
      <c r="C4995" t="s">
        <v>17</v>
      </c>
      <c r="D4995" s="1">
        <v>44911</v>
      </c>
      <c r="E4995" s="1">
        <v>44914</v>
      </c>
      <c r="F4995" t="s">
        <v>18</v>
      </c>
      <c r="G4995" s="2">
        <v>21718</v>
      </c>
      <c r="H4995" s="2">
        <v>26192</v>
      </c>
      <c r="I4995" s="2">
        <v>1142</v>
      </c>
      <c r="J4995" s="2">
        <v>3332</v>
      </c>
      <c r="K4995">
        <v>0</v>
      </c>
      <c r="L4995" t="s">
        <v>7077</v>
      </c>
      <c r="M4995" t="s">
        <v>472</v>
      </c>
      <c r="N4995" t="s">
        <v>21</v>
      </c>
      <c r="O4995">
        <v>3832</v>
      </c>
    </row>
    <row r="4996" spans="1:15" x14ac:dyDescent="0.25">
      <c r="A4996" t="s">
        <v>6805</v>
      </c>
      <c r="B4996" t="s">
        <v>7078</v>
      </c>
      <c r="C4996" t="s">
        <v>6817</v>
      </c>
      <c r="D4996" s="1">
        <v>44848</v>
      </c>
      <c r="E4996" s="1">
        <v>44854</v>
      </c>
      <c r="F4996" t="s">
        <v>18</v>
      </c>
      <c r="G4996" s="2">
        <v>22000</v>
      </c>
      <c r="H4996" s="2">
        <v>26916</v>
      </c>
      <c r="I4996" s="2">
        <v>2340</v>
      </c>
      <c r="J4996" s="2">
        <v>2576</v>
      </c>
      <c r="K4996">
        <v>0</v>
      </c>
      <c r="L4996" t="s">
        <v>7079</v>
      </c>
      <c r="M4996" t="s">
        <v>1733</v>
      </c>
      <c r="N4996" t="s">
        <v>43</v>
      </c>
      <c r="O4996">
        <v>82935</v>
      </c>
    </row>
    <row r="4997" spans="1:15" x14ac:dyDescent="0.25">
      <c r="A4997" t="s">
        <v>6805</v>
      </c>
      <c r="B4997" t="s">
        <v>7080</v>
      </c>
      <c r="C4997" t="s">
        <v>17</v>
      </c>
      <c r="D4997" s="1">
        <v>44893</v>
      </c>
      <c r="E4997" s="1">
        <v>44894</v>
      </c>
      <c r="F4997" t="s">
        <v>18</v>
      </c>
      <c r="G4997" s="2">
        <v>0</v>
      </c>
      <c r="H4997" s="2">
        <v>0</v>
      </c>
      <c r="I4997" s="2">
        <v>0</v>
      </c>
      <c r="J4997" s="2">
        <v>0</v>
      </c>
      <c r="K4997">
        <v>0</v>
      </c>
      <c r="L4997" t="s">
        <v>1126</v>
      </c>
      <c r="M4997" t="s">
        <v>59</v>
      </c>
      <c r="N4997" t="s">
        <v>43</v>
      </c>
      <c r="O4997">
        <v>75248</v>
      </c>
    </row>
    <row r="4998" spans="1:15" x14ac:dyDescent="0.25">
      <c r="A4998" t="s">
        <v>6805</v>
      </c>
      <c r="B4998" t="s">
        <v>7081</v>
      </c>
      <c r="C4998" t="s">
        <v>17</v>
      </c>
      <c r="D4998" s="1">
        <v>44859</v>
      </c>
      <c r="E4998" s="1">
        <v>44860</v>
      </c>
      <c r="F4998" t="s">
        <v>18</v>
      </c>
      <c r="G4998" s="2">
        <v>0</v>
      </c>
      <c r="H4998" s="2">
        <v>0</v>
      </c>
      <c r="I4998" s="2">
        <v>0</v>
      </c>
      <c r="J4998" s="2">
        <v>0</v>
      </c>
      <c r="K4998">
        <v>0</v>
      </c>
      <c r="L4998" t="s">
        <v>5621</v>
      </c>
      <c r="M4998" t="s">
        <v>1254</v>
      </c>
      <c r="N4998" t="s">
        <v>43</v>
      </c>
      <c r="O4998">
        <v>50023</v>
      </c>
    </row>
    <row r="4999" spans="1:15" x14ac:dyDescent="0.25">
      <c r="A4999" t="s">
        <v>6805</v>
      </c>
      <c r="B4999" t="s">
        <v>7082</v>
      </c>
      <c r="C4999" t="s">
        <v>17</v>
      </c>
      <c r="D4999" s="1">
        <v>44868</v>
      </c>
      <c r="E4999" s="1">
        <v>44873</v>
      </c>
      <c r="F4999" t="s">
        <v>18</v>
      </c>
      <c r="G4999" s="2">
        <v>0</v>
      </c>
      <c r="H4999" s="2">
        <v>0</v>
      </c>
      <c r="I4999" s="2">
        <v>0</v>
      </c>
      <c r="J4999" s="2">
        <v>0</v>
      </c>
      <c r="K4999">
        <v>0</v>
      </c>
      <c r="L4999" t="s">
        <v>6834</v>
      </c>
      <c r="M4999" t="s">
        <v>71</v>
      </c>
      <c r="N4999" t="s">
        <v>43</v>
      </c>
      <c r="O4999">
        <v>34215</v>
      </c>
    </row>
    <row r="5000" spans="1:15" x14ac:dyDescent="0.25">
      <c r="A5000" t="s">
        <v>6805</v>
      </c>
      <c r="B5000" t="s">
        <v>7083</v>
      </c>
      <c r="C5000" t="s">
        <v>17</v>
      </c>
      <c r="D5000" s="1">
        <v>44881</v>
      </c>
      <c r="E5000" s="1">
        <v>44883</v>
      </c>
      <c r="F5000" t="s">
        <v>18</v>
      </c>
      <c r="G5000" s="2">
        <v>0</v>
      </c>
      <c r="H5000" s="2">
        <v>0</v>
      </c>
      <c r="I5000" s="2">
        <v>0</v>
      </c>
      <c r="J5000" s="2">
        <v>0</v>
      </c>
      <c r="K5000">
        <v>0</v>
      </c>
      <c r="L5000" t="s">
        <v>77</v>
      </c>
      <c r="M5000" t="s">
        <v>93</v>
      </c>
      <c r="N5000" t="s">
        <v>21</v>
      </c>
      <c r="O5000">
        <v>63017</v>
      </c>
    </row>
    <row r="5001" spans="1:15" x14ac:dyDescent="0.25">
      <c r="A5001" t="s">
        <v>6805</v>
      </c>
      <c r="B5001" t="s">
        <v>7084</v>
      </c>
      <c r="C5001" t="s">
        <v>17</v>
      </c>
      <c r="D5001" s="1">
        <v>44908</v>
      </c>
      <c r="E5001" s="1">
        <v>44911</v>
      </c>
      <c r="F5001" t="s">
        <v>18</v>
      </c>
      <c r="G5001" s="2">
        <v>44500</v>
      </c>
      <c r="H5001" s="2">
        <v>52245</v>
      </c>
      <c r="I5001" s="2">
        <v>2669</v>
      </c>
      <c r="J5001" s="2">
        <v>5076</v>
      </c>
      <c r="K5001">
        <v>0</v>
      </c>
      <c r="L5001" t="s">
        <v>589</v>
      </c>
      <c r="M5001" t="s">
        <v>30</v>
      </c>
      <c r="N5001" t="s">
        <v>21</v>
      </c>
      <c r="O5001">
        <v>20169</v>
      </c>
    </row>
    <row r="5002" spans="1:15" x14ac:dyDescent="0.25">
      <c r="A5002" t="s">
        <v>6805</v>
      </c>
      <c r="B5002" t="s">
        <v>7085</v>
      </c>
      <c r="C5002" t="s">
        <v>17</v>
      </c>
      <c r="D5002" s="1">
        <v>44900</v>
      </c>
      <c r="E5002" s="1">
        <v>44903</v>
      </c>
      <c r="F5002" t="s">
        <v>18</v>
      </c>
      <c r="G5002" s="2">
        <v>39000</v>
      </c>
      <c r="H5002" s="2">
        <v>44076</v>
      </c>
      <c r="I5002" s="2">
        <v>0</v>
      </c>
      <c r="J5002" s="2">
        <v>5076</v>
      </c>
      <c r="K5002">
        <v>0</v>
      </c>
      <c r="L5002" t="s">
        <v>673</v>
      </c>
      <c r="M5002" t="s">
        <v>71</v>
      </c>
      <c r="N5002" t="s">
        <v>43</v>
      </c>
      <c r="O5002">
        <v>33647</v>
      </c>
    </row>
    <row r="5003" spans="1:15" x14ac:dyDescent="0.25">
      <c r="A5003" t="s">
        <v>6805</v>
      </c>
      <c r="B5003" t="s">
        <v>7086</v>
      </c>
      <c r="C5003" t="s">
        <v>17</v>
      </c>
      <c r="D5003" s="1">
        <v>44875</v>
      </c>
      <c r="E5003" s="1">
        <v>44880</v>
      </c>
      <c r="F5003" t="s">
        <v>18</v>
      </c>
      <c r="G5003" s="2">
        <v>42400</v>
      </c>
      <c r="H5003" s="2">
        <v>48946</v>
      </c>
      <c r="I5003" s="2">
        <v>2771</v>
      </c>
      <c r="J5003" s="2">
        <v>3775</v>
      </c>
      <c r="K5003">
        <v>0</v>
      </c>
      <c r="L5003" t="s">
        <v>7087</v>
      </c>
      <c r="M5003" t="s">
        <v>286</v>
      </c>
      <c r="N5003" t="s">
        <v>43</v>
      </c>
      <c r="O5003">
        <v>29920</v>
      </c>
    </row>
    <row r="5004" spans="1:15" x14ac:dyDescent="0.25">
      <c r="A5004" t="s">
        <v>6805</v>
      </c>
      <c r="B5004" t="s">
        <v>7088</v>
      </c>
      <c r="C5004" t="s">
        <v>17</v>
      </c>
      <c r="D5004" s="1">
        <v>44887</v>
      </c>
      <c r="E5004" s="1">
        <v>44887</v>
      </c>
      <c r="F5004" t="s">
        <v>18</v>
      </c>
      <c r="G5004" s="2">
        <v>0</v>
      </c>
      <c r="H5004" s="2">
        <v>0</v>
      </c>
      <c r="I5004" s="2">
        <v>0</v>
      </c>
      <c r="J5004" s="2">
        <v>0</v>
      </c>
      <c r="K5004">
        <v>0</v>
      </c>
      <c r="L5004" t="s">
        <v>6959</v>
      </c>
      <c r="M5004" t="s">
        <v>39</v>
      </c>
      <c r="N5004" t="s">
        <v>43</v>
      </c>
      <c r="O5004">
        <v>12831</v>
      </c>
    </row>
    <row r="5005" spans="1:15" x14ac:dyDescent="0.25">
      <c r="A5005" t="s">
        <v>6805</v>
      </c>
      <c r="B5005" t="s">
        <v>7089</v>
      </c>
      <c r="C5005" t="s">
        <v>17</v>
      </c>
      <c r="D5005" s="1">
        <v>44907</v>
      </c>
      <c r="E5005" s="1">
        <v>44907</v>
      </c>
      <c r="F5005" t="s">
        <v>54</v>
      </c>
      <c r="G5005" s="2">
        <v>-38500</v>
      </c>
      <c r="H5005" s="2">
        <v>-45738</v>
      </c>
      <c r="I5005" s="2">
        <v>-3311</v>
      </c>
      <c r="J5005" s="2">
        <v>-3927</v>
      </c>
      <c r="K5005">
        <v>0</v>
      </c>
      <c r="L5005" t="s">
        <v>288</v>
      </c>
      <c r="M5005" t="s">
        <v>246</v>
      </c>
      <c r="N5005" t="s">
        <v>43</v>
      </c>
      <c r="O5005">
        <v>85254</v>
      </c>
    </row>
    <row r="5006" spans="1:15" x14ac:dyDescent="0.25">
      <c r="A5006" t="s">
        <v>6805</v>
      </c>
      <c r="B5006" t="s">
        <v>7090</v>
      </c>
      <c r="C5006" t="s">
        <v>17</v>
      </c>
      <c r="D5006" s="1">
        <v>44892</v>
      </c>
      <c r="E5006" s="1">
        <v>44892</v>
      </c>
      <c r="F5006" t="s">
        <v>23</v>
      </c>
      <c r="G5006" s="2">
        <v>5000</v>
      </c>
      <c r="H5006" s="2">
        <v>5000</v>
      </c>
      <c r="I5006" s="2">
        <v>0</v>
      </c>
      <c r="J5006" s="2">
        <v>0</v>
      </c>
      <c r="K5006">
        <v>0</v>
      </c>
      <c r="L5006" t="s">
        <v>17</v>
      </c>
      <c r="M5006" t="s">
        <v>17</v>
      </c>
      <c r="N5006" t="s">
        <v>24</v>
      </c>
      <c r="O5006" t="s">
        <v>17</v>
      </c>
    </row>
    <row r="5007" spans="1:15" x14ac:dyDescent="0.25">
      <c r="A5007" t="s">
        <v>6805</v>
      </c>
      <c r="B5007" t="s">
        <v>7091</v>
      </c>
      <c r="C5007" t="s">
        <v>6809</v>
      </c>
      <c r="D5007" s="1">
        <v>44845</v>
      </c>
      <c r="E5007" s="1">
        <v>44845</v>
      </c>
      <c r="F5007" t="s">
        <v>54</v>
      </c>
      <c r="G5007" s="2">
        <v>-35400</v>
      </c>
      <c r="H5007" s="2">
        <v>-44192</v>
      </c>
      <c r="I5007" s="2">
        <v>-3926</v>
      </c>
      <c r="J5007" s="2">
        <v>-4866</v>
      </c>
      <c r="K5007">
        <v>0</v>
      </c>
      <c r="L5007" t="s">
        <v>5240</v>
      </c>
      <c r="M5007" t="s">
        <v>33</v>
      </c>
      <c r="N5007" t="s">
        <v>43</v>
      </c>
      <c r="O5007">
        <v>38501</v>
      </c>
    </row>
    <row r="5008" spans="1:15" x14ac:dyDescent="0.25">
      <c r="A5008" t="s">
        <v>6805</v>
      </c>
      <c r="B5008" t="s">
        <v>7092</v>
      </c>
      <c r="C5008" t="s">
        <v>17</v>
      </c>
      <c r="D5008" s="1">
        <v>44866</v>
      </c>
      <c r="E5008" s="1">
        <v>44867</v>
      </c>
      <c r="F5008" t="s">
        <v>18</v>
      </c>
      <c r="G5008" s="2">
        <v>23500</v>
      </c>
      <c r="H5008" s="2">
        <v>27706</v>
      </c>
      <c r="I5008" s="2">
        <v>1962</v>
      </c>
      <c r="J5008" s="2">
        <v>2244</v>
      </c>
      <c r="K5008">
        <v>0</v>
      </c>
      <c r="L5008" t="s">
        <v>3285</v>
      </c>
      <c r="M5008" t="s">
        <v>52</v>
      </c>
      <c r="N5008" t="s">
        <v>43</v>
      </c>
      <c r="O5008">
        <v>93711</v>
      </c>
    </row>
    <row r="5009" spans="1:15" x14ac:dyDescent="0.25">
      <c r="A5009" t="s">
        <v>6805</v>
      </c>
      <c r="B5009" t="s">
        <v>7093</v>
      </c>
      <c r="C5009" t="s">
        <v>17</v>
      </c>
      <c r="D5009" s="1">
        <v>44895</v>
      </c>
      <c r="E5009" s="1">
        <v>44895</v>
      </c>
      <c r="F5009" t="s">
        <v>54</v>
      </c>
      <c r="G5009" s="2">
        <v>-69400</v>
      </c>
      <c r="H5009" s="2">
        <v>-85010</v>
      </c>
      <c r="I5009" s="2">
        <v>-6297</v>
      </c>
      <c r="J5009" s="2">
        <v>-9313</v>
      </c>
      <c r="K5009">
        <v>0</v>
      </c>
      <c r="L5009" t="s">
        <v>1369</v>
      </c>
      <c r="M5009" t="s">
        <v>56</v>
      </c>
      <c r="N5009" t="s">
        <v>43</v>
      </c>
      <c r="O5009">
        <v>44143</v>
      </c>
    </row>
    <row r="5010" spans="1:15" x14ac:dyDescent="0.25">
      <c r="A5010" t="s">
        <v>6805</v>
      </c>
      <c r="B5010" t="s">
        <v>7094</v>
      </c>
      <c r="C5010" t="s">
        <v>6809</v>
      </c>
      <c r="D5010" s="1">
        <v>44872</v>
      </c>
      <c r="E5010" s="1">
        <v>44872</v>
      </c>
      <c r="F5010" t="s">
        <v>54</v>
      </c>
      <c r="G5010" s="2">
        <v>-29400</v>
      </c>
      <c r="H5010" s="2">
        <v>-49900</v>
      </c>
      <c r="I5010" s="2">
        <v>0</v>
      </c>
      <c r="J5010" s="2">
        <v>-20500</v>
      </c>
      <c r="K5010">
        <v>0</v>
      </c>
      <c r="L5010" t="s">
        <v>5290</v>
      </c>
      <c r="M5010" t="s">
        <v>5291</v>
      </c>
      <c r="N5010" t="s">
        <v>21</v>
      </c>
      <c r="O5010" t="s">
        <v>7095</v>
      </c>
    </row>
    <row r="5011" spans="1:15" x14ac:dyDescent="0.25">
      <c r="A5011" t="s">
        <v>6805</v>
      </c>
      <c r="B5011" t="s">
        <v>7096</v>
      </c>
      <c r="C5011" t="s">
        <v>6817</v>
      </c>
      <c r="D5011" s="1">
        <v>44907</v>
      </c>
      <c r="E5011" s="1">
        <v>44909</v>
      </c>
      <c r="F5011" t="s">
        <v>18</v>
      </c>
      <c r="G5011" s="2">
        <v>16000</v>
      </c>
      <c r="H5011" s="2">
        <v>20405</v>
      </c>
      <c r="I5011" s="2">
        <v>1520</v>
      </c>
      <c r="J5011" s="2">
        <v>2885</v>
      </c>
      <c r="K5011">
        <v>0</v>
      </c>
      <c r="L5011" t="s">
        <v>3036</v>
      </c>
      <c r="M5011" t="s">
        <v>52</v>
      </c>
      <c r="N5011" t="s">
        <v>43</v>
      </c>
      <c r="O5011">
        <v>90021</v>
      </c>
    </row>
    <row r="5012" spans="1:15" x14ac:dyDescent="0.25">
      <c r="A5012" t="s">
        <v>6805</v>
      </c>
      <c r="B5012" t="s">
        <v>7097</v>
      </c>
      <c r="C5012" t="s">
        <v>6809</v>
      </c>
      <c r="D5012" s="1">
        <v>44838</v>
      </c>
      <c r="E5012" s="1">
        <v>44840</v>
      </c>
      <c r="F5012" t="s">
        <v>18</v>
      </c>
      <c r="G5012" s="2">
        <v>35400</v>
      </c>
      <c r="H5012" s="2">
        <v>40266</v>
      </c>
      <c r="I5012" s="2">
        <v>0</v>
      </c>
      <c r="J5012" s="2">
        <v>4866</v>
      </c>
      <c r="K5012">
        <v>0</v>
      </c>
      <c r="L5012" t="s">
        <v>7098</v>
      </c>
      <c r="M5012" t="s">
        <v>71</v>
      </c>
      <c r="N5012" t="s">
        <v>43</v>
      </c>
      <c r="O5012">
        <v>33928</v>
      </c>
    </row>
    <row r="5013" spans="1:15" x14ac:dyDescent="0.25">
      <c r="A5013" t="s">
        <v>6805</v>
      </c>
      <c r="B5013" t="s">
        <v>7099</v>
      </c>
      <c r="C5013" t="s">
        <v>17</v>
      </c>
      <c r="D5013" s="1">
        <v>44869</v>
      </c>
      <c r="E5013" s="1">
        <v>44869</v>
      </c>
      <c r="F5013" t="s">
        <v>23</v>
      </c>
      <c r="G5013" s="2">
        <v>5000</v>
      </c>
      <c r="H5013" s="2">
        <v>5000</v>
      </c>
      <c r="I5013" s="2">
        <v>0</v>
      </c>
      <c r="J5013" s="2">
        <v>0</v>
      </c>
      <c r="K5013">
        <v>0</v>
      </c>
      <c r="L5013" t="s">
        <v>17</v>
      </c>
      <c r="M5013" t="s">
        <v>17</v>
      </c>
      <c r="N5013" t="s">
        <v>24</v>
      </c>
      <c r="O5013" t="s">
        <v>17</v>
      </c>
    </row>
    <row r="5014" spans="1:15" x14ac:dyDescent="0.25">
      <c r="A5014" t="s">
        <v>6805</v>
      </c>
      <c r="B5014" t="s">
        <v>7100</v>
      </c>
      <c r="C5014" t="s">
        <v>17</v>
      </c>
      <c r="D5014" s="1">
        <v>44886</v>
      </c>
      <c r="E5014" s="1">
        <v>44887</v>
      </c>
      <c r="F5014" t="s">
        <v>18</v>
      </c>
      <c r="G5014" s="2">
        <v>52600</v>
      </c>
      <c r="H5014" s="2">
        <v>67040</v>
      </c>
      <c r="I5014" s="2">
        <v>4821</v>
      </c>
      <c r="J5014" s="2">
        <v>9619</v>
      </c>
      <c r="K5014">
        <v>0</v>
      </c>
      <c r="L5014" t="s">
        <v>887</v>
      </c>
      <c r="M5014" t="s">
        <v>46</v>
      </c>
      <c r="N5014" t="s">
        <v>21</v>
      </c>
      <c r="O5014">
        <v>30328</v>
      </c>
    </row>
    <row r="5015" spans="1:15" x14ac:dyDescent="0.25">
      <c r="A5015" t="s">
        <v>6805</v>
      </c>
      <c r="B5015" t="s">
        <v>7101</v>
      </c>
      <c r="C5015" t="s">
        <v>17</v>
      </c>
      <c r="D5015" s="1">
        <v>44862</v>
      </c>
      <c r="E5015" s="1">
        <v>44865</v>
      </c>
      <c r="F5015" t="s">
        <v>18</v>
      </c>
      <c r="G5015" s="2">
        <v>0</v>
      </c>
      <c r="H5015" s="2">
        <v>0</v>
      </c>
      <c r="I5015" s="2">
        <v>0</v>
      </c>
      <c r="J5015" s="2">
        <v>0</v>
      </c>
      <c r="K5015">
        <v>0</v>
      </c>
      <c r="L5015" t="s">
        <v>975</v>
      </c>
      <c r="M5015" t="s">
        <v>52</v>
      </c>
      <c r="N5015" t="s">
        <v>43</v>
      </c>
      <c r="O5015" t="s">
        <v>7043</v>
      </c>
    </row>
    <row r="5016" spans="1:15" x14ac:dyDescent="0.25">
      <c r="A5016" t="s">
        <v>6805</v>
      </c>
      <c r="B5016" t="s">
        <v>7102</v>
      </c>
      <c r="C5016" t="s">
        <v>17</v>
      </c>
      <c r="D5016" s="1">
        <v>44921</v>
      </c>
      <c r="E5016" s="1">
        <v>44923</v>
      </c>
      <c r="F5016" t="s">
        <v>18</v>
      </c>
      <c r="G5016" s="2">
        <v>20760</v>
      </c>
      <c r="H5016" s="2">
        <v>25337</v>
      </c>
      <c r="I5016" s="2">
        <v>1245</v>
      </c>
      <c r="J5016" s="2">
        <v>3332</v>
      </c>
      <c r="K5016">
        <v>0</v>
      </c>
      <c r="L5016" t="s">
        <v>7103</v>
      </c>
      <c r="M5016" t="s">
        <v>30</v>
      </c>
      <c r="N5016" t="s">
        <v>21</v>
      </c>
      <c r="O5016">
        <v>22134</v>
      </c>
    </row>
    <row r="5017" spans="1:15" x14ac:dyDescent="0.25">
      <c r="A5017" t="s">
        <v>6805</v>
      </c>
      <c r="B5017" t="s">
        <v>7104</v>
      </c>
      <c r="C5017" t="s">
        <v>17</v>
      </c>
      <c r="D5017" s="1">
        <v>44908</v>
      </c>
      <c r="E5017" s="1">
        <v>44911</v>
      </c>
      <c r="F5017" t="s">
        <v>18</v>
      </c>
      <c r="G5017" s="2">
        <v>6500</v>
      </c>
      <c r="H5017" s="2">
        <v>8335</v>
      </c>
      <c r="I5017" s="2">
        <v>27</v>
      </c>
      <c r="J5017" s="2">
        <v>1808</v>
      </c>
      <c r="K5017">
        <v>0</v>
      </c>
      <c r="L5017" t="s">
        <v>3168</v>
      </c>
      <c r="M5017" t="s">
        <v>277</v>
      </c>
      <c r="N5017" t="s">
        <v>21</v>
      </c>
      <c r="O5017">
        <v>80121</v>
      </c>
    </row>
    <row r="5018" spans="1:15" x14ac:dyDescent="0.25">
      <c r="A5018" t="s">
        <v>6805</v>
      </c>
      <c r="B5018" t="s">
        <v>7105</v>
      </c>
      <c r="C5018" t="s">
        <v>6809</v>
      </c>
      <c r="D5018" s="1">
        <v>44848</v>
      </c>
      <c r="E5018" s="1">
        <v>44853</v>
      </c>
      <c r="F5018" t="s">
        <v>18</v>
      </c>
      <c r="G5018" s="2">
        <v>35400</v>
      </c>
      <c r="H5018" s="2">
        <v>43408</v>
      </c>
      <c r="I5018" s="2">
        <v>3142</v>
      </c>
      <c r="J5018" s="2">
        <v>4866</v>
      </c>
      <c r="K5018">
        <v>0</v>
      </c>
      <c r="L5018" t="s">
        <v>1378</v>
      </c>
      <c r="M5018" t="s">
        <v>56</v>
      </c>
      <c r="N5018" t="s">
        <v>21</v>
      </c>
      <c r="O5018">
        <v>45208</v>
      </c>
    </row>
    <row r="5019" spans="1:15" x14ac:dyDescent="0.25">
      <c r="A5019" t="s">
        <v>6805</v>
      </c>
      <c r="B5019" t="s">
        <v>7106</v>
      </c>
      <c r="C5019" t="s">
        <v>17</v>
      </c>
      <c r="D5019" s="1">
        <v>44911</v>
      </c>
      <c r="E5019" s="1">
        <v>44914</v>
      </c>
      <c r="F5019" t="s">
        <v>18</v>
      </c>
      <c r="G5019" s="2">
        <v>21718</v>
      </c>
      <c r="H5019" s="2">
        <v>26192</v>
      </c>
      <c r="I5019" s="2">
        <v>1142</v>
      </c>
      <c r="J5019" s="2">
        <v>3332</v>
      </c>
      <c r="K5019">
        <v>0</v>
      </c>
      <c r="L5019" t="s">
        <v>7107</v>
      </c>
      <c r="M5019" t="s">
        <v>472</v>
      </c>
      <c r="N5019" t="s">
        <v>43</v>
      </c>
      <c r="O5019">
        <v>3045</v>
      </c>
    </row>
    <row r="5020" spans="1:15" x14ac:dyDescent="0.25">
      <c r="A5020" t="s">
        <v>6805</v>
      </c>
      <c r="B5020" t="s">
        <v>7108</v>
      </c>
      <c r="C5020" t="s">
        <v>17</v>
      </c>
      <c r="D5020" s="1">
        <v>44872</v>
      </c>
      <c r="E5020" s="1">
        <v>44880</v>
      </c>
      <c r="F5020" t="s">
        <v>18</v>
      </c>
      <c r="G5020" s="2">
        <v>0</v>
      </c>
      <c r="H5020" s="2">
        <v>0</v>
      </c>
      <c r="I5020" s="2">
        <v>0</v>
      </c>
      <c r="J5020" s="2">
        <v>0</v>
      </c>
      <c r="K5020">
        <v>0</v>
      </c>
      <c r="L5020" t="s">
        <v>6915</v>
      </c>
      <c r="M5020" t="s">
        <v>1254</v>
      </c>
      <c r="N5020" t="s">
        <v>43</v>
      </c>
      <c r="O5020">
        <v>52403</v>
      </c>
    </row>
    <row r="5021" spans="1:15" x14ac:dyDescent="0.25">
      <c r="A5021" t="s">
        <v>6805</v>
      </c>
      <c r="B5021" t="s">
        <v>7109</v>
      </c>
      <c r="C5021" t="s">
        <v>17</v>
      </c>
      <c r="D5021" s="1">
        <v>44897</v>
      </c>
      <c r="E5021" s="1">
        <v>44903</v>
      </c>
      <c r="F5021" t="s">
        <v>18</v>
      </c>
      <c r="G5021" s="2">
        <v>4500</v>
      </c>
      <c r="H5021" s="2">
        <v>6808</v>
      </c>
      <c r="I5021" s="2">
        <v>405</v>
      </c>
      <c r="J5021" s="2">
        <v>1903</v>
      </c>
      <c r="K5021">
        <v>0</v>
      </c>
      <c r="L5021" t="s">
        <v>7110</v>
      </c>
      <c r="M5021" t="s">
        <v>42</v>
      </c>
      <c r="N5021" t="s">
        <v>43</v>
      </c>
      <c r="O5021">
        <v>21035</v>
      </c>
    </row>
    <row r="5022" spans="1:15" x14ac:dyDescent="0.25">
      <c r="A5022" t="s">
        <v>6805</v>
      </c>
      <c r="B5022" t="s">
        <v>7111</v>
      </c>
      <c r="C5022" t="s">
        <v>17</v>
      </c>
      <c r="D5022" s="1">
        <v>44876</v>
      </c>
      <c r="E5022" s="1">
        <v>44880</v>
      </c>
      <c r="F5022" t="s">
        <v>18</v>
      </c>
      <c r="G5022" s="2">
        <v>0</v>
      </c>
      <c r="H5022" s="2">
        <v>0</v>
      </c>
      <c r="I5022" s="2">
        <v>0</v>
      </c>
      <c r="J5022" s="2">
        <v>0</v>
      </c>
      <c r="K5022">
        <v>0</v>
      </c>
      <c r="L5022" t="s">
        <v>1176</v>
      </c>
      <c r="M5022" t="s">
        <v>71</v>
      </c>
      <c r="N5022" t="s">
        <v>43</v>
      </c>
      <c r="O5022">
        <v>34119</v>
      </c>
    </row>
    <row r="5023" spans="1:15" x14ac:dyDescent="0.25">
      <c r="A5023" t="s">
        <v>6805</v>
      </c>
      <c r="B5023" t="s">
        <v>7112</v>
      </c>
      <c r="C5023" t="s">
        <v>17</v>
      </c>
      <c r="D5023" s="1">
        <v>44866</v>
      </c>
      <c r="E5023" s="1">
        <v>44867</v>
      </c>
      <c r="F5023" t="s">
        <v>18</v>
      </c>
      <c r="G5023" s="2">
        <v>12750</v>
      </c>
      <c r="H5023" s="2">
        <v>15950</v>
      </c>
      <c r="I5023" s="2">
        <v>1044</v>
      </c>
      <c r="J5023" s="2">
        <v>2156</v>
      </c>
      <c r="K5023">
        <v>0</v>
      </c>
      <c r="L5023" t="s">
        <v>178</v>
      </c>
      <c r="M5023" t="s">
        <v>134</v>
      </c>
      <c r="N5023" t="s">
        <v>43</v>
      </c>
      <c r="O5023" t="s">
        <v>7113</v>
      </c>
    </row>
    <row r="5024" spans="1:15" x14ac:dyDescent="0.25">
      <c r="A5024" t="s">
        <v>6805</v>
      </c>
      <c r="B5024" t="s">
        <v>7114</v>
      </c>
      <c r="C5024" t="s">
        <v>6809</v>
      </c>
      <c r="D5024" s="1">
        <v>44837</v>
      </c>
      <c r="E5024" s="1">
        <v>44837</v>
      </c>
      <c r="F5024" t="s">
        <v>54</v>
      </c>
      <c r="G5024" s="2">
        <v>-35400</v>
      </c>
      <c r="H5024" s="2">
        <v>-39354</v>
      </c>
      <c r="I5024" s="2">
        <v>-27</v>
      </c>
      <c r="J5024" s="2">
        <v>-3927</v>
      </c>
      <c r="K5024">
        <v>0</v>
      </c>
      <c r="L5024" t="s">
        <v>7115</v>
      </c>
      <c r="M5024" t="s">
        <v>277</v>
      </c>
      <c r="N5024" t="s">
        <v>43</v>
      </c>
      <c r="O5024">
        <v>80004</v>
      </c>
    </row>
    <row r="5025" spans="1:15" x14ac:dyDescent="0.25">
      <c r="A5025" t="s">
        <v>6805</v>
      </c>
      <c r="B5025" t="s">
        <v>7116</v>
      </c>
      <c r="C5025" t="s">
        <v>17</v>
      </c>
      <c r="D5025" s="1">
        <v>44872</v>
      </c>
      <c r="E5025" s="1">
        <v>44879</v>
      </c>
      <c r="F5025" t="s">
        <v>18</v>
      </c>
      <c r="G5025" s="2">
        <v>0</v>
      </c>
      <c r="H5025" s="2">
        <v>4866</v>
      </c>
      <c r="I5025" s="2">
        <v>0</v>
      </c>
      <c r="J5025" s="2">
        <v>4866</v>
      </c>
      <c r="K5025">
        <v>0</v>
      </c>
      <c r="L5025" t="s">
        <v>1376</v>
      </c>
      <c r="M5025" t="s">
        <v>88</v>
      </c>
      <c r="N5025" t="s">
        <v>43</v>
      </c>
      <c r="O5025">
        <v>18104</v>
      </c>
    </row>
    <row r="5026" spans="1:15" x14ac:dyDescent="0.25">
      <c r="A5026" t="s">
        <v>6805</v>
      </c>
      <c r="B5026" t="s">
        <v>7117</v>
      </c>
      <c r="C5026" t="s">
        <v>17</v>
      </c>
      <c r="D5026" s="1">
        <v>44900</v>
      </c>
      <c r="E5026" s="1">
        <v>44903</v>
      </c>
      <c r="F5026" t="s">
        <v>18</v>
      </c>
      <c r="G5026" s="2">
        <v>10000</v>
      </c>
      <c r="H5026" s="2">
        <v>12156</v>
      </c>
      <c r="I5026" s="2">
        <v>0</v>
      </c>
      <c r="J5026" s="2">
        <v>2156</v>
      </c>
      <c r="K5026">
        <v>0</v>
      </c>
      <c r="L5026" t="s">
        <v>4659</v>
      </c>
      <c r="M5026" t="s">
        <v>1919</v>
      </c>
      <c r="N5026" t="s">
        <v>43</v>
      </c>
      <c r="O5026">
        <v>19958</v>
      </c>
    </row>
    <row r="5027" spans="1:15" x14ac:dyDescent="0.25">
      <c r="A5027" t="s">
        <v>6805</v>
      </c>
      <c r="B5027" t="s">
        <v>7118</v>
      </c>
      <c r="C5027" t="s">
        <v>17</v>
      </c>
      <c r="D5027" s="1">
        <v>44899</v>
      </c>
      <c r="E5027" t="s">
        <v>17</v>
      </c>
      <c r="F5027" t="s">
        <v>18</v>
      </c>
      <c r="G5027" s="2">
        <v>11000</v>
      </c>
      <c r="H5027" s="2">
        <v>13992</v>
      </c>
      <c r="I5027" s="2">
        <v>836</v>
      </c>
      <c r="J5027" s="2">
        <v>2156</v>
      </c>
      <c r="K5027">
        <v>0</v>
      </c>
      <c r="L5027" t="s">
        <v>7119</v>
      </c>
      <c r="M5027" t="s">
        <v>405</v>
      </c>
      <c r="N5027" t="s">
        <v>75</v>
      </c>
      <c r="O5027">
        <v>6897</v>
      </c>
    </row>
    <row r="5028" spans="1:15" x14ac:dyDescent="0.25">
      <c r="A5028" t="s">
        <v>6805</v>
      </c>
      <c r="B5028" t="s">
        <v>7120</v>
      </c>
      <c r="C5028" t="s">
        <v>17</v>
      </c>
      <c r="D5028" s="1">
        <v>44914</v>
      </c>
      <c r="E5028" s="1">
        <v>44914</v>
      </c>
      <c r="F5028" t="s">
        <v>18</v>
      </c>
      <c r="G5028" s="2">
        <v>0</v>
      </c>
      <c r="H5028" s="2">
        <v>0</v>
      </c>
      <c r="I5028" s="2">
        <v>0</v>
      </c>
      <c r="J5028" s="2">
        <v>0</v>
      </c>
      <c r="K5028">
        <v>0</v>
      </c>
      <c r="L5028" t="s">
        <v>2326</v>
      </c>
      <c r="M5028" t="s">
        <v>472</v>
      </c>
      <c r="N5028" t="s">
        <v>43</v>
      </c>
      <c r="O5028">
        <v>3110</v>
      </c>
    </row>
    <row r="5029" spans="1:15" x14ac:dyDescent="0.25">
      <c r="A5029" t="s">
        <v>6805</v>
      </c>
      <c r="B5029" t="s">
        <v>7121</v>
      </c>
      <c r="C5029" t="s">
        <v>6809</v>
      </c>
      <c r="D5029" s="1">
        <v>44846</v>
      </c>
      <c r="E5029" s="1">
        <v>44851</v>
      </c>
      <c r="F5029" t="s">
        <v>18</v>
      </c>
      <c r="G5029" s="2">
        <v>32000</v>
      </c>
      <c r="H5029" s="2">
        <v>39447</v>
      </c>
      <c r="I5029" s="2">
        <v>2581</v>
      </c>
      <c r="J5029" s="2">
        <v>4866</v>
      </c>
      <c r="K5029">
        <v>0</v>
      </c>
      <c r="L5029" t="s">
        <v>7122</v>
      </c>
      <c r="M5029" t="s">
        <v>134</v>
      </c>
      <c r="N5029" t="s">
        <v>43</v>
      </c>
      <c r="O5029">
        <v>46952</v>
      </c>
    </row>
    <row r="5030" spans="1:15" x14ac:dyDescent="0.25">
      <c r="A5030" t="s">
        <v>6805</v>
      </c>
      <c r="B5030" t="s">
        <v>7123</v>
      </c>
      <c r="C5030" t="s">
        <v>17</v>
      </c>
      <c r="D5030" s="1">
        <v>44914</v>
      </c>
      <c r="E5030" s="1">
        <v>44914</v>
      </c>
      <c r="F5030" t="s">
        <v>18</v>
      </c>
      <c r="G5030" s="2">
        <v>34500</v>
      </c>
      <c r="H5030" s="2">
        <v>40882</v>
      </c>
      <c r="I5030" s="2">
        <v>2939</v>
      </c>
      <c r="J5030" s="2">
        <v>3443</v>
      </c>
      <c r="K5030">
        <v>0</v>
      </c>
      <c r="L5030" t="s">
        <v>752</v>
      </c>
      <c r="M5030" t="s">
        <v>753</v>
      </c>
      <c r="N5030" t="s">
        <v>43</v>
      </c>
      <c r="O5030">
        <v>74105</v>
      </c>
    </row>
    <row r="5031" spans="1:15" x14ac:dyDescent="0.25">
      <c r="A5031" t="s">
        <v>6805</v>
      </c>
      <c r="B5031" t="s">
        <v>7124</v>
      </c>
      <c r="C5031" t="s">
        <v>17</v>
      </c>
      <c r="D5031" s="1">
        <v>44886</v>
      </c>
      <c r="E5031" s="1">
        <v>44886</v>
      </c>
      <c r="F5031" t="s">
        <v>23</v>
      </c>
      <c r="G5031" s="2">
        <v>5000</v>
      </c>
      <c r="H5031" s="2">
        <v>5000</v>
      </c>
      <c r="I5031" s="2">
        <v>0</v>
      </c>
      <c r="J5031" s="2">
        <v>0</v>
      </c>
      <c r="K5031">
        <v>0</v>
      </c>
      <c r="L5031" t="s">
        <v>17</v>
      </c>
      <c r="M5031" t="s">
        <v>17</v>
      </c>
      <c r="N5031" t="s">
        <v>24</v>
      </c>
      <c r="O5031" t="s">
        <v>17</v>
      </c>
    </row>
    <row r="5032" spans="1:15" x14ac:dyDescent="0.25">
      <c r="A5032" t="s">
        <v>6805</v>
      </c>
      <c r="B5032" t="s">
        <v>7125</v>
      </c>
      <c r="C5032" t="s">
        <v>17</v>
      </c>
      <c r="D5032" s="1">
        <v>44907</v>
      </c>
      <c r="E5032" t="s">
        <v>17</v>
      </c>
      <c r="F5032" t="s">
        <v>18</v>
      </c>
      <c r="G5032" s="2">
        <v>13000</v>
      </c>
      <c r="H5032" s="2">
        <v>19722</v>
      </c>
      <c r="I5032" s="2">
        <v>1722</v>
      </c>
      <c r="J5032" s="2">
        <v>5000</v>
      </c>
      <c r="K5032">
        <v>0</v>
      </c>
      <c r="L5032" t="s">
        <v>6875</v>
      </c>
      <c r="M5032" t="s">
        <v>141</v>
      </c>
      <c r="N5032" t="s">
        <v>43</v>
      </c>
      <c r="O5032">
        <v>41031</v>
      </c>
    </row>
    <row r="5033" spans="1:15" x14ac:dyDescent="0.25">
      <c r="A5033" t="s">
        <v>6805</v>
      </c>
      <c r="B5033" t="s">
        <v>7126</v>
      </c>
      <c r="C5033" t="s">
        <v>6809</v>
      </c>
      <c r="D5033" s="1">
        <v>44880</v>
      </c>
      <c r="E5033" s="1">
        <v>44882</v>
      </c>
      <c r="F5033" t="s">
        <v>18</v>
      </c>
      <c r="G5033" s="2">
        <v>30400</v>
      </c>
      <c r="H5033" s="2">
        <v>37500</v>
      </c>
      <c r="I5033" s="2">
        <v>2777</v>
      </c>
      <c r="J5033" s="2">
        <v>4323</v>
      </c>
      <c r="K5033">
        <v>0</v>
      </c>
      <c r="L5033" t="s">
        <v>85</v>
      </c>
      <c r="M5033" t="s">
        <v>59</v>
      </c>
      <c r="N5033" t="s">
        <v>43</v>
      </c>
      <c r="O5033">
        <v>77554</v>
      </c>
    </row>
    <row r="5034" spans="1:15" x14ac:dyDescent="0.25">
      <c r="A5034" t="s">
        <v>6805</v>
      </c>
      <c r="B5034" t="s">
        <v>7127</v>
      </c>
      <c r="C5034" t="s">
        <v>17</v>
      </c>
      <c r="D5034" s="1">
        <v>44908</v>
      </c>
      <c r="E5034" s="1">
        <v>44911</v>
      </c>
      <c r="F5034" t="s">
        <v>18</v>
      </c>
      <c r="G5034" s="2">
        <v>6500</v>
      </c>
      <c r="H5034" s="2">
        <v>9361</v>
      </c>
      <c r="I5034" s="2">
        <v>617</v>
      </c>
      <c r="J5034" s="2">
        <v>2244</v>
      </c>
      <c r="K5034">
        <v>0</v>
      </c>
      <c r="L5034" t="s">
        <v>3036</v>
      </c>
      <c r="M5034" t="s">
        <v>52</v>
      </c>
      <c r="N5034" t="s">
        <v>43</v>
      </c>
      <c r="O5034">
        <v>90025</v>
      </c>
    </row>
    <row r="5035" spans="1:15" x14ac:dyDescent="0.25">
      <c r="A5035" t="s">
        <v>6805</v>
      </c>
      <c r="B5035" t="s">
        <v>7128</v>
      </c>
      <c r="C5035" t="s">
        <v>17</v>
      </c>
      <c r="D5035" s="1">
        <v>44897</v>
      </c>
      <c r="E5035" s="1">
        <v>44903</v>
      </c>
      <c r="F5035" t="s">
        <v>18</v>
      </c>
      <c r="G5035" s="2">
        <v>6500</v>
      </c>
      <c r="H5035" s="2">
        <v>9244</v>
      </c>
      <c r="I5035" s="2">
        <v>685</v>
      </c>
      <c r="J5035" s="2">
        <v>2059</v>
      </c>
      <c r="K5035">
        <v>0</v>
      </c>
      <c r="L5035" t="s">
        <v>3266</v>
      </c>
      <c r="M5035" t="s">
        <v>59</v>
      </c>
      <c r="N5035" t="s">
        <v>43</v>
      </c>
      <c r="O5035">
        <v>77373</v>
      </c>
    </row>
    <row r="5036" spans="1:15" x14ac:dyDescent="0.25">
      <c r="A5036" t="s">
        <v>6805</v>
      </c>
      <c r="B5036" t="s">
        <v>7129</v>
      </c>
      <c r="C5036" t="s">
        <v>17</v>
      </c>
      <c r="D5036" s="1">
        <v>44882</v>
      </c>
      <c r="E5036" s="1">
        <v>44883</v>
      </c>
      <c r="F5036" t="s">
        <v>18</v>
      </c>
      <c r="G5036" s="2">
        <v>30350</v>
      </c>
      <c r="H5036" s="2">
        <v>36040</v>
      </c>
      <c r="I5036" s="2">
        <v>2358</v>
      </c>
      <c r="J5036" s="2">
        <v>3332</v>
      </c>
      <c r="K5036">
        <v>0</v>
      </c>
      <c r="L5036" t="s">
        <v>184</v>
      </c>
      <c r="M5036" t="s">
        <v>134</v>
      </c>
      <c r="N5036" t="s">
        <v>43</v>
      </c>
      <c r="O5036">
        <v>46060</v>
      </c>
    </row>
    <row r="5037" spans="1:15" x14ac:dyDescent="0.25">
      <c r="A5037" t="s">
        <v>6805</v>
      </c>
      <c r="B5037" t="s">
        <v>7130</v>
      </c>
      <c r="C5037" t="s">
        <v>17</v>
      </c>
      <c r="D5037" s="1">
        <v>44868</v>
      </c>
      <c r="E5037" s="1">
        <v>44873</v>
      </c>
      <c r="F5037" t="s">
        <v>18</v>
      </c>
      <c r="G5037" s="2">
        <v>0</v>
      </c>
      <c r="H5037" s="2">
        <v>0</v>
      </c>
      <c r="I5037" s="2">
        <v>0</v>
      </c>
      <c r="J5037" s="2">
        <v>0</v>
      </c>
      <c r="K5037">
        <v>0</v>
      </c>
      <c r="L5037" t="s">
        <v>3172</v>
      </c>
      <c r="M5037" t="s">
        <v>52</v>
      </c>
      <c r="N5037" t="s">
        <v>43</v>
      </c>
      <c r="O5037">
        <v>91436</v>
      </c>
    </row>
    <row r="5038" spans="1:15" x14ac:dyDescent="0.25">
      <c r="A5038" t="s">
        <v>6805</v>
      </c>
      <c r="B5038" t="s">
        <v>7131</v>
      </c>
      <c r="C5038" t="s">
        <v>6809</v>
      </c>
      <c r="D5038" s="1">
        <v>44907</v>
      </c>
      <c r="E5038" s="1">
        <v>44910</v>
      </c>
      <c r="F5038" t="s">
        <v>18</v>
      </c>
      <c r="G5038" s="2">
        <v>30400</v>
      </c>
      <c r="H5038" s="2">
        <v>37123</v>
      </c>
      <c r="I5038" s="2">
        <v>2796</v>
      </c>
      <c r="J5038" s="2">
        <v>3927</v>
      </c>
      <c r="K5038">
        <v>0</v>
      </c>
      <c r="L5038" t="s">
        <v>245</v>
      </c>
      <c r="M5038" t="s">
        <v>246</v>
      </c>
      <c r="N5038" t="s">
        <v>21</v>
      </c>
      <c r="O5038">
        <v>85268</v>
      </c>
    </row>
    <row r="5039" spans="1:15" x14ac:dyDescent="0.25">
      <c r="A5039" t="s">
        <v>6805</v>
      </c>
      <c r="B5039" t="s">
        <v>7132</v>
      </c>
      <c r="C5039" t="s">
        <v>6817</v>
      </c>
      <c r="D5039" s="1">
        <v>44847</v>
      </c>
      <c r="E5039" s="1">
        <v>44854</v>
      </c>
      <c r="F5039" t="s">
        <v>18</v>
      </c>
      <c r="G5039" s="2">
        <v>16000</v>
      </c>
      <c r="H5039" s="2">
        <v>20505</v>
      </c>
      <c r="I5039" s="2">
        <v>1519</v>
      </c>
      <c r="J5039" s="2">
        <v>2986</v>
      </c>
      <c r="K5039">
        <v>0</v>
      </c>
      <c r="L5039" t="s">
        <v>7133</v>
      </c>
      <c r="M5039" t="s">
        <v>39</v>
      </c>
      <c r="N5039" t="s">
        <v>43</v>
      </c>
      <c r="O5039">
        <v>12561</v>
      </c>
    </row>
    <row r="5040" spans="1:15" x14ac:dyDescent="0.25">
      <c r="A5040" t="s">
        <v>6805</v>
      </c>
      <c r="B5040" t="s">
        <v>7134</v>
      </c>
      <c r="C5040" t="s">
        <v>17</v>
      </c>
      <c r="D5040" s="1">
        <v>44867</v>
      </c>
      <c r="E5040" s="1">
        <v>44868</v>
      </c>
      <c r="F5040" t="s">
        <v>18</v>
      </c>
      <c r="G5040" s="2">
        <v>0</v>
      </c>
      <c r="H5040" s="2">
        <v>0</v>
      </c>
      <c r="I5040" s="2">
        <v>0</v>
      </c>
      <c r="J5040" s="2">
        <v>0</v>
      </c>
      <c r="K5040">
        <v>0</v>
      </c>
      <c r="L5040" t="s">
        <v>77</v>
      </c>
      <c r="M5040" t="s">
        <v>93</v>
      </c>
      <c r="N5040" t="s">
        <v>21</v>
      </c>
      <c r="O5040">
        <v>63017</v>
      </c>
    </row>
    <row r="5041" spans="1:15" x14ac:dyDescent="0.25">
      <c r="A5041" t="s">
        <v>6805</v>
      </c>
      <c r="B5041" t="s">
        <v>7135</v>
      </c>
      <c r="C5041" t="s">
        <v>17</v>
      </c>
      <c r="D5041" s="1">
        <v>44843</v>
      </c>
      <c r="E5041" s="1">
        <v>44844</v>
      </c>
      <c r="F5041" t="s">
        <v>18</v>
      </c>
      <c r="G5041" s="2">
        <v>5600</v>
      </c>
      <c r="H5041" s="2">
        <v>7839</v>
      </c>
      <c r="I5041" s="2">
        <v>336</v>
      </c>
      <c r="J5041" s="2">
        <v>1903</v>
      </c>
      <c r="K5041">
        <v>0</v>
      </c>
      <c r="L5041" t="s">
        <v>319</v>
      </c>
      <c r="M5041" t="s">
        <v>30</v>
      </c>
      <c r="N5041" t="s">
        <v>43</v>
      </c>
      <c r="O5041">
        <v>23220</v>
      </c>
    </row>
    <row r="5042" spans="1:15" x14ac:dyDescent="0.25">
      <c r="A5042" t="s">
        <v>6805</v>
      </c>
      <c r="B5042" t="s">
        <v>7136</v>
      </c>
      <c r="C5042" t="s">
        <v>17</v>
      </c>
      <c r="D5042" s="1">
        <v>44893</v>
      </c>
      <c r="E5042" s="1">
        <v>44903</v>
      </c>
      <c r="F5042" t="s">
        <v>18</v>
      </c>
      <c r="G5042" s="2">
        <v>0</v>
      </c>
      <c r="H5042" s="2">
        <v>0</v>
      </c>
      <c r="I5042" s="2">
        <v>0</v>
      </c>
      <c r="J5042" s="2">
        <v>0</v>
      </c>
      <c r="K5042">
        <v>0</v>
      </c>
      <c r="L5042" t="s">
        <v>80</v>
      </c>
      <c r="M5042" t="s">
        <v>52</v>
      </c>
      <c r="N5042" t="s">
        <v>43</v>
      </c>
      <c r="O5042">
        <v>94553</v>
      </c>
    </row>
    <row r="5043" spans="1:15" x14ac:dyDescent="0.25">
      <c r="A5043" t="s">
        <v>6805</v>
      </c>
      <c r="B5043" t="s">
        <v>7137</v>
      </c>
      <c r="C5043" t="s">
        <v>17</v>
      </c>
      <c r="D5043" s="1">
        <v>44867</v>
      </c>
      <c r="E5043" s="1">
        <v>44869</v>
      </c>
      <c r="F5043" t="s">
        <v>18</v>
      </c>
      <c r="G5043" s="2">
        <v>0</v>
      </c>
      <c r="H5043" s="2">
        <v>0</v>
      </c>
      <c r="I5043" s="2">
        <v>0</v>
      </c>
      <c r="J5043" s="2">
        <v>0</v>
      </c>
      <c r="K5043">
        <v>0</v>
      </c>
      <c r="L5043" t="s">
        <v>108</v>
      </c>
      <c r="M5043" t="s">
        <v>52</v>
      </c>
      <c r="N5043" t="s">
        <v>43</v>
      </c>
      <c r="O5043">
        <v>91360</v>
      </c>
    </row>
    <row r="5044" spans="1:15" x14ac:dyDescent="0.25">
      <c r="A5044" t="s">
        <v>6805</v>
      </c>
      <c r="B5044" t="s">
        <v>7138</v>
      </c>
      <c r="C5044" t="s">
        <v>17</v>
      </c>
      <c r="D5044" s="1">
        <v>44914</v>
      </c>
      <c r="E5044" s="1">
        <v>44916</v>
      </c>
      <c r="F5044" t="s">
        <v>18</v>
      </c>
      <c r="G5044" s="2">
        <v>44500</v>
      </c>
      <c r="H5044" s="2">
        <v>52550</v>
      </c>
      <c r="I5044" s="2">
        <v>2974</v>
      </c>
      <c r="J5044" s="2">
        <v>5076</v>
      </c>
      <c r="K5044">
        <v>0</v>
      </c>
      <c r="L5044" t="s">
        <v>6904</v>
      </c>
      <c r="M5044" t="s">
        <v>138</v>
      </c>
      <c r="N5044" t="s">
        <v>43</v>
      </c>
      <c r="O5044">
        <v>48382</v>
      </c>
    </row>
    <row r="5045" spans="1:15" x14ac:dyDescent="0.25">
      <c r="A5045" t="s">
        <v>6805</v>
      </c>
      <c r="B5045" t="s">
        <v>7139</v>
      </c>
      <c r="C5045" t="s">
        <v>6809</v>
      </c>
      <c r="D5045" s="1">
        <v>44845</v>
      </c>
      <c r="E5045" s="1">
        <v>44846</v>
      </c>
      <c r="F5045" t="s">
        <v>18</v>
      </c>
      <c r="G5045" s="2">
        <v>35400</v>
      </c>
      <c r="H5045" s="2">
        <v>39265</v>
      </c>
      <c r="I5045" s="2">
        <v>0</v>
      </c>
      <c r="J5045" s="2">
        <v>3865</v>
      </c>
      <c r="K5045">
        <v>0</v>
      </c>
      <c r="L5045" t="s">
        <v>2728</v>
      </c>
      <c r="M5045" t="s">
        <v>577</v>
      </c>
      <c r="N5045" t="s">
        <v>43</v>
      </c>
      <c r="O5045">
        <v>97007</v>
      </c>
    </row>
    <row r="5046" spans="1:15" x14ac:dyDescent="0.25">
      <c r="A5046" t="s">
        <v>6805</v>
      </c>
      <c r="B5046" t="s">
        <v>7140</v>
      </c>
      <c r="C5046" t="s">
        <v>17</v>
      </c>
      <c r="D5046" s="1">
        <v>44913</v>
      </c>
      <c r="E5046" s="1">
        <v>44914</v>
      </c>
      <c r="F5046" t="s">
        <v>18</v>
      </c>
      <c r="G5046" s="2">
        <v>12750</v>
      </c>
      <c r="H5046" s="2">
        <v>16021</v>
      </c>
      <c r="I5046" s="2">
        <v>1212</v>
      </c>
      <c r="J5046" s="2">
        <v>2059</v>
      </c>
      <c r="K5046">
        <v>0</v>
      </c>
      <c r="L5046" t="s">
        <v>7141</v>
      </c>
      <c r="M5046" t="s">
        <v>753</v>
      </c>
      <c r="N5046" t="s">
        <v>43</v>
      </c>
      <c r="O5046">
        <v>74048</v>
      </c>
    </row>
    <row r="5047" spans="1:15" x14ac:dyDescent="0.25">
      <c r="A5047" t="s">
        <v>6805</v>
      </c>
      <c r="B5047" t="s">
        <v>7142</v>
      </c>
      <c r="C5047" t="s">
        <v>17</v>
      </c>
      <c r="D5047" s="1">
        <v>44891</v>
      </c>
      <c r="E5047" s="1">
        <v>44893</v>
      </c>
      <c r="F5047" t="s">
        <v>18</v>
      </c>
      <c r="G5047" s="2">
        <v>43000</v>
      </c>
      <c r="H5047" s="2">
        <v>49841</v>
      </c>
      <c r="I5047" s="2">
        <v>2598</v>
      </c>
      <c r="J5047" s="2">
        <v>4243</v>
      </c>
      <c r="K5047">
        <v>0</v>
      </c>
      <c r="L5047" t="s">
        <v>6968</v>
      </c>
      <c r="M5047" t="s">
        <v>299</v>
      </c>
      <c r="N5047" t="s">
        <v>21</v>
      </c>
      <c r="O5047">
        <v>53562</v>
      </c>
    </row>
    <row r="5048" spans="1:15" x14ac:dyDescent="0.25">
      <c r="A5048" t="s">
        <v>6805</v>
      </c>
      <c r="B5048" t="s">
        <v>7143</v>
      </c>
      <c r="C5048" t="s">
        <v>17</v>
      </c>
      <c r="D5048" s="1">
        <v>44909</v>
      </c>
      <c r="E5048" t="s">
        <v>17</v>
      </c>
      <c r="F5048" t="s">
        <v>18</v>
      </c>
      <c r="G5048" s="2">
        <v>32683</v>
      </c>
      <c r="H5048" s="2">
        <v>36015</v>
      </c>
      <c r="I5048" s="2">
        <v>0</v>
      </c>
      <c r="J5048" s="2">
        <v>3332</v>
      </c>
      <c r="K5048">
        <v>0</v>
      </c>
      <c r="L5048" t="s">
        <v>5627</v>
      </c>
      <c r="M5048" t="s">
        <v>306</v>
      </c>
      <c r="N5048" t="s">
        <v>75</v>
      </c>
      <c r="O5048">
        <v>35242</v>
      </c>
    </row>
    <row r="5049" spans="1:15" x14ac:dyDescent="0.25">
      <c r="A5049" t="s">
        <v>6805</v>
      </c>
      <c r="B5049" t="s">
        <v>7144</v>
      </c>
      <c r="C5049" t="s">
        <v>17</v>
      </c>
      <c r="D5049" s="1">
        <v>44897</v>
      </c>
      <c r="E5049" s="1">
        <v>44897</v>
      </c>
      <c r="F5049" t="s">
        <v>23</v>
      </c>
      <c r="G5049" s="2">
        <v>5000</v>
      </c>
      <c r="H5049" s="2">
        <v>5000</v>
      </c>
      <c r="I5049" s="2">
        <v>0</v>
      </c>
      <c r="J5049" s="2">
        <v>0</v>
      </c>
      <c r="K5049">
        <v>0</v>
      </c>
      <c r="L5049" t="s">
        <v>17</v>
      </c>
      <c r="M5049" t="s">
        <v>17</v>
      </c>
      <c r="N5049" t="s">
        <v>24</v>
      </c>
      <c r="O5049" t="s">
        <v>17</v>
      </c>
    </row>
    <row r="5050" spans="1:15" x14ac:dyDescent="0.25">
      <c r="A5050" t="s">
        <v>6805</v>
      </c>
      <c r="B5050" t="s">
        <v>7145</v>
      </c>
      <c r="C5050" t="s">
        <v>6817</v>
      </c>
      <c r="D5050" s="1">
        <v>44907</v>
      </c>
      <c r="E5050" s="1">
        <v>44909</v>
      </c>
      <c r="F5050" t="s">
        <v>18</v>
      </c>
      <c r="G5050" s="2">
        <v>16000</v>
      </c>
      <c r="H5050" s="2">
        <v>20171</v>
      </c>
      <c r="I5050" s="2">
        <v>1362</v>
      </c>
      <c r="J5050" s="2">
        <v>2809</v>
      </c>
      <c r="K5050">
        <v>0</v>
      </c>
      <c r="L5050" t="s">
        <v>752</v>
      </c>
      <c r="M5050" t="s">
        <v>753</v>
      </c>
      <c r="N5050" t="s">
        <v>43</v>
      </c>
      <c r="O5050">
        <v>74137</v>
      </c>
    </row>
    <row r="5051" spans="1:15" x14ac:dyDescent="0.25">
      <c r="A5051" t="s">
        <v>6805</v>
      </c>
      <c r="B5051" t="s">
        <v>7146</v>
      </c>
      <c r="C5051" t="s">
        <v>17</v>
      </c>
      <c r="D5051" s="1">
        <v>44887</v>
      </c>
      <c r="E5051" s="1">
        <v>44888</v>
      </c>
      <c r="F5051" t="s">
        <v>18</v>
      </c>
      <c r="G5051" s="2">
        <v>9500</v>
      </c>
      <c r="H5051" s="2">
        <v>12629</v>
      </c>
      <c r="I5051" s="2">
        <v>1226</v>
      </c>
      <c r="J5051" s="2">
        <v>1903</v>
      </c>
      <c r="K5051">
        <v>0</v>
      </c>
      <c r="L5051" t="s">
        <v>7147</v>
      </c>
      <c r="M5051" t="s">
        <v>131</v>
      </c>
      <c r="N5051" t="s">
        <v>43</v>
      </c>
      <c r="O5051">
        <v>72143</v>
      </c>
    </row>
    <row r="5052" spans="1:15" x14ac:dyDescent="0.25">
      <c r="A5052" t="s">
        <v>6805</v>
      </c>
      <c r="B5052" t="s">
        <v>7148</v>
      </c>
      <c r="C5052" t="s">
        <v>6809</v>
      </c>
      <c r="D5052" s="1">
        <v>44907</v>
      </c>
      <c r="E5052" s="1">
        <v>44910</v>
      </c>
      <c r="F5052" t="s">
        <v>18</v>
      </c>
      <c r="G5052" s="2">
        <v>30400</v>
      </c>
      <c r="H5052" s="2">
        <v>39616</v>
      </c>
      <c r="I5052" s="2">
        <v>4350</v>
      </c>
      <c r="J5052" s="2">
        <v>4866</v>
      </c>
      <c r="K5052">
        <v>0</v>
      </c>
      <c r="L5052" t="s">
        <v>1551</v>
      </c>
      <c r="M5052" t="s">
        <v>131</v>
      </c>
      <c r="N5052" t="s">
        <v>43</v>
      </c>
      <c r="O5052">
        <v>72703</v>
      </c>
    </row>
    <row r="5053" spans="1:15" x14ac:dyDescent="0.25">
      <c r="A5053" t="s">
        <v>6805</v>
      </c>
      <c r="B5053" t="s">
        <v>7149</v>
      </c>
      <c r="C5053" t="s">
        <v>17</v>
      </c>
      <c r="D5053" s="1">
        <v>44914</v>
      </c>
      <c r="E5053" s="1">
        <v>44916</v>
      </c>
      <c r="F5053" t="s">
        <v>18</v>
      </c>
      <c r="G5053" s="2">
        <v>12500</v>
      </c>
      <c r="H5053" s="2">
        <v>14776</v>
      </c>
      <c r="I5053" s="2">
        <v>27</v>
      </c>
      <c r="J5053" s="2">
        <v>2249</v>
      </c>
      <c r="K5053">
        <v>0</v>
      </c>
      <c r="L5053" t="s">
        <v>2670</v>
      </c>
      <c r="M5053" t="s">
        <v>277</v>
      </c>
      <c r="N5053" t="s">
        <v>21</v>
      </c>
      <c r="O5053">
        <v>80122</v>
      </c>
    </row>
    <row r="5054" spans="1:15" x14ac:dyDescent="0.25">
      <c r="A5054" t="s">
        <v>6805</v>
      </c>
      <c r="B5054" t="s">
        <v>7150</v>
      </c>
      <c r="C5054" t="s">
        <v>6809</v>
      </c>
      <c r="D5054" s="1">
        <v>44907</v>
      </c>
      <c r="E5054" s="1">
        <v>44910</v>
      </c>
      <c r="F5054" t="s">
        <v>18</v>
      </c>
      <c r="G5054" s="2">
        <v>30400</v>
      </c>
      <c r="H5054" s="2">
        <v>37735</v>
      </c>
      <c r="I5054" s="2">
        <v>2469</v>
      </c>
      <c r="J5054" s="2">
        <v>4866</v>
      </c>
      <c r="K5054">
        <v>0</v>
      </c>
      <c r="L5054" t="s">
        <v>7151</v>
      </c>
      <c r="M5054" t="s">
        <v>74</v>
      </c>
      <c r="N5054" t="s">
        <v>75</v>
      </c>
      <c r="O5054">
        <v>39773</v>
      </c>
    </row>
    <row r="5055" spans="1:15" x14ac:dyDescent="0.25">
      <c r="A5055" t="s">
        <v>6805</v>
      </c>
      <c r="B5055" t="s">
        <v>7152</v>
      </c>
      <c r="C5055" t="s">
        <v>17</v>
      </c>
      <c r="D5055" s="1">
        <v>44883</v>
      </c>
      <c r="E5055" s="1">
        <v>44886</v>
      </c>
      <c r="F5055" t="s">
        <v>18</v>
      </c>
      <c r="G5055" s="2">
        <v>0</v>
      </c>
      <c r="H5055" s="2">
        <v>0</v>
      </c>
      <c r="I5055" s="2">
        <v>0</v>
      </c>
      <c r="J5055" s="2">
        <v>0</v>
      </c>
      <c r="K5055">
        <v>0</v>
      </c>
      <c r="L5055" t="s">
        <v>194</v>
      </c>
      <c r="M5055" t="s">
        <v>134</v>
      </c>
      <c r="N5055" t="s">
        <v>43</v>
      </c>
      <c r="O5055">
        <v>46032</v>
      </c>
    </row>
    <row r="5056" spans="1:15" x14ac:dyDescent="0.25">
      <c r="A5056" t="s">
        <v>6805</v>
      </c>
      <c r="B5056" t="s">
        <v>7153</v>
      </c>
      <c r="C5056" t="s">
        <v>17</v>
      </c>
      <c r="D5056" s="1">
        <v>44893</v>
      </c>
      <c r="E5056" t="s">
        <v>17</v>
      </c>
      <c r="F5056" t="s">
        <v>18</v>
      </c>
      <c r="G5056" s="2">
        <v>69400</v>
      </c>
      <c r="H5056" s="2">
        <v>85010</v>
      </c>
      <c r="I5056" s="2">
        <v>6297</v>
      </c>
      <c r="J5056" s="2">
        <v>9313</v>
      </c>
      <c r="K5056">
        <v>0</v>
      </c>
      <c r="L5056" t="s">
        <v>1369</v>
      </c>
      <c r="M5056" t="s">
        <v>56</v>
      </c>
      <c r="N5056" t="s">
        <v>21</v>
      </c>
      <c r="O5056">
        <v>44143</v>
      </c>
    </row>
    <row r="5057" spans="1:15" x14ac:dyDescent="0.25">
      <c r="A5057" t="s">
        <v>7154</v>
      </c>
      <c r="B5057" t="s">
        <v>7155</v>
      </c>
      <c r="C5057" t="s">
        <v>17</v>
      </c>
      <c r="D5057" s="1">
        <v>44873</v>
      </c>
      <c r="E5057" s="1">
        <v>44873</v>
      </c>
      <c r="F5057" t="s">
        <v>23</v>
      </c>
      <c r="G5057" s="2">
        <v>5000</v>
      </c>
      <c r="H5057" s="2">
        <v>5000</v>
      </c>
      <c r="I5057" s="2">
        <v>0</v>
      </c>
      <c r="J5057" s="2">
        <v>0</v>
      </c>
      <c r="K5057">
        <v>0</v>
      </c>
      <c r="L5057" t="s">
        <v>17</v>
      </c>
      <c r="M5057" t="s">
        <v>17</v>
      </c>
      <c r="N5057" t="s">
        <v>24</v>
      </c>
      <c r="O5057" t="s">
        <v>17</v>
      </c>
    </row>
    <row r="5058" spans="1:15" x14ac:dyDescent="0.25">
      <c r="A5058" t="s">
        <v>7154</v>
      </c>
      <c r="B5058" t="s">
        <v>7156</v>
      </c>
      <c r="C5058" t="s">
        <v>17</v>
      </c>
      <c r="D5058" s="1">
        <v>44873</v>
      </c>
      <c r="E5058" s="1">
        <v>44875</v>
      </c>
      <c r="F5058" t="s">
        <v>18</v>
      </c>
      <c r="G5058" s="2">
        <v>0</v>
      </c>
      <c r="H5058" s="2">
        <v>0</v>
      </c>
      <c r="I5058" s="2">
        <v>0</v>
      </c>
      <c r="J5058" s="2">
        <v>0</v>
      </c>
      <c r="K5058">
        <v>0</v>
      </c>
      <c r="L5058" t="s">
        <v>4304</v>
      </c>
      <c r="M5058" t="s">
        <v>56</v>
      </c>
      <c r="N5058" t="s">
        <v>21</v>
      </c>
      <c r="O5058">
        <v>44145</v>
      </c>
    </row>
    <row r="5059" spans="1:15" x14ac:dyDescent="0.25">
      <c r="A5059" t="s">
        <v>7154</v>
      </c>
      <c r="B5059" t="s">
        <v>7157</v>
      </c>
      <c r="C5059" t="s">
        <v>7158</v>
      </c>
      <c r="D5059" s="1">
        <v>44906</v>
      </c>
      <c r="E5059" s="1">
        <v>44907</v>
      </c>
      <c r="F5059" t="s">
        <v>18</v>
      </c>
      <c r="G5059" s="2">
        <v>14000</v>
      </c>
      <c r="H5059" s="2">
        <v>16603</v>
      </c>
      <c r="I5059" s="2">
        <v>27</v>
      </c>
      <c r="J5059" s="2">
        <v>2576</v>
      </c>
      <c r="K5059">
        <v>0</v>
      </c>
      <c r="L5059" t="s">
        <v>7159</v>
      </c>
      <c r="M5059" t="s">
        <v>277</v>
      </c>
      <c r="N5059" t="s">
        <v>21</v>
      </c>
      <c r="O5059">
        <v>80631</v>
      </c>
    </row>
    <row r="5060" spans="1:15" x14ac:dyDescent="0.25">
      <c r="A5060" t="s">
        <v>7154</v>
      </c>
      <c r="B5060" t="s">
        <v>7160</v>
      </c>
      <c r="C5060" t="s">
        <v>17</v>
      </c>
      <c r="D5060" s="1">
        <v>44876</v>
      </c>
      <c r="E5060" s="1">
        <v>44876</v>
      </c>
      <c r="F5060" t="s">
        <v>23</v>
      </c>
      <c r="G5060" s="2">
        <v>5000</v>
      </c>
      <c r="H5060" s="2">
        <v>5000</v>
      </c>
      <c r="I5060" s="2">
        <v>0</v>
      </c>
      <c r="J5060" s="2">
        <v>0</v>
      </c>
      <c r="K5060">
        <v>0</v>
      </c>
      <c r="L5060" t="s">
        <v>17</v>
      </c>
      <c r="M5060" t="s">
        <v>17</v>
      </c>
      <c r="N5060" t="s">
        <v>24</v>
      </c>
      <c r="O5060" t="s">
        <v>17</v>
      </c>
    </row>
    <row r="5061" spans="1:15" x14ac:dyDescent="0.25">
      <c r="A5061" t="s">
        <v>7154</v>
      </c>
      <c r="B5061" t="s">
        <v>7161</v>
      </c>
      <c r="C5061" t="s">
        <v>17</v>
      </c>
      <c r="D5061" s="1">
        <v>44897</v>
      </c>
      <c r="E5061" s="1">
        <v>44903</v>
      </c>
      <c r="F5061" t="s">
        <v>18</v>
      </c>
      <c r="G5061" s="2">
        <v>11000</v>
      </c>
      <c r="H5061" s="2">
        <v>14170</v>
      </c>
      <c r="I5061" s="2">
        <v>660</v>
      </c>
      <c r="J5061" s="2">
        <v>2510</v>
      </c>
      <c r="K5061">
        <v>0</v>
      </c>
      <c r="L5061" t="s">
        <v>319</v>
      </c>
      <c r="M5061" t="s">
        <v>30</v>
      </c>
      <c r="N5061" t="s">
        <v>43</v>
      </c>
      <c r="O5061">
        <v>23225</v>
      </c>
    </row>
    <row r="5062" spans="1:15" x14ac:dyDescent="0.25">
      <c r="A5062" t="s">
        <v>7154</v>
      </c>
      <c r="B5062" t="s">
        <v>7162</v>
      </c>
      <c r="C5062" t="s">
        <v>17</v>
      </c>
      <c r="D5062" s="1">
        <v>44872</v>
      </c>
      <c r="E5062" s="1">
        <v>44875</v>
      </c>
      <c r="F5062" t="s">
        <v>18</v>
      </c>
      <c r="G5062" s="2">
        <v>5500</v>
      </c>
      <c r="H5062" s="2">
        <v>7673</v>
      </c>
      <c r="I5062" s="2">
        <v>365</v>
      </c>
      <c r="J5062" s="2">
        <v>1808</v>
      </c>
      <c r="K5062">
        <v>0</v>
      </c>
      <c r="L5062" t="s">
        <v>1173</v>
      </c>
      <c r="M5062" t="s">
        <v>465</v>
      </c>
      <c r="N5062" t="s">
        <v>43</v>
      </c>
      <c r="O5062">
        <v>87120</v>
      </c>
    </row>
    <row r="5063" spans="1:15" x14ac:dyDescent="0.25">
      <c r="A5063" t="s">
        <v>7154</v>
      </c>
      <c r="B5063" t="s">
        <v>7163</v>
      </c>
      <c r="C5063" t="s">
        <v>17</v>
      </c>
      <c r="D5063" s="1">
        <v>44884</v>
      </c>
      <c r="E5063" s="1">
        <v>44894</v>
      </c>
      <c r="F5063" t="s">
        <v>18</v>
      </c>
      <c r="G5063" s="2">
        <v>32350</v>
      </c>
      <c r="H5063" s="2">
        <v>37384</v>
      </c>
      <c r="I5063" s="2">
        <v>1951</v>
      </c>
      <c r="J5063" s="2">
        <v>3083</v>
      </c>
      <c r="K5063">
        <v>0</v>
      </c>
      <c r="L5063" t="s">
        <v>383</v>
      </c>
      <c r="M5063" t="s">
        <v>544</v>
      </c>
      <c r="N5063" t="s">
        <v>43</v>
      </c>
      <c r="O5063">
        <v>68418</v>
      </c>
    </row>
    <row r="5064" spans="1:15" x14ac:dyDescent="0.25">
      <c r="A5064" t="s">
        <v>7154</v>
      </c>
      <c r="B5064" t="s">
        <v>7164</v>
      </c>
      <c r="C5064" t="s">
        <v>7165</v>
      </c>
      <c r="D5064" s="1">
        <v>44849</v>
      </c>
      <c r="E5064" s="1">
        <v>44855</v>
      </c>
      <c r="F5064" t="s">
        <v>18</v>
      </c>
      <c r="G5064" s="2">
        <v>25110</v>
      </c>
      <c r="H5064" s="2">
        <v>29976</v>
      </c>
      <c r="I5064" s="2">
        <v>0</v>
      </c>
      <c r="J5064" s="2">
        <v>4866</v>
      </c>
      <c r="K5064">
        <v>0</v>
      </c>
      <c r="L5064" t="s">
        <v>2349</v>
      </c>
      <c r="M5064" t="s">
        <v>71</v>
      </c>
      <c r="N5064" t="s">
        <v>43</v>
      </c>
      <c r="O5064">
        <v>34714</v>
      </c>
    </row>
    <row r="5065" spans="1:15" x14ac:dyDescent="0.25">
      <c r="A5065" t="s">
        <v>7154</v>
      </c>
      <c r="B5065" t="s">
        <v>7166</v>
      </c>
      <c r="C5065" t="s">
        <v>17</v>
      </c>
      <c r="D5065" s="1">
        <v>44837</v>
      </c>
      <c r="E5065" s="1">
        <v>44838</v>
      </c>
      <c r="F5065" t="s">
        <v>18</v>
      </c>
      <c r="G5065" s="2">
        <v>29000</v>
      </c>
      <c r="H5065" s="2">
        <v>35989</v>
      </c>
      <c r="I5065" s="2">
        <v>2666</v>
      </c>
      <c r="J5065" s="2">
        <v>4323</v>
      </c>
      <c r="K5065">
        <v>0</v>
      </c>
      <c r="L5065" t="s">
        <v>7167</v>
      </c>
      <c r="M5065" t="s">
        <v>59</v>
      </c>
      <c r="N5065" t="s">
        <v>43</v>
      </c>
      <c r="O5065">
        <v>78258</v>
      </c>
    </row>
    <row r="5066" spans="1:15" x14ac:dyDescent="0.25">
      <c r="A5066" t="s">
        <v>7154</v>
      </c>
      <c r="B5066" t="s">
        <v>7168</v>
      </c>
      <c r="C5066" t="s">
        <v>17</v>
      </c>
      <c r="D5066" s="1">
        <v>44873</v>
      </c>
      <c r="E5066" s="1">
        <v>44875</v>
      </c>
      <c r="F5066" t="s">
        <v>18</v>
      </c>
      <c r="G5066" s="2">
        <v>24353</v>
      </c>
      <c r="H5066" s="2">
        <v>27685</v>
      </c>
      <c r="I5066" s="2">
        <v>0</v>
      </c>
      <c r="J5066" s="2">
        <v>3332</v>
      </c>
      <c r="K5066">
        <v>0</v>
      </c>
      <c r="L5066" t="s">
        <v>159</v>
      </c>
      <c r="M5066" t="s">
        <v>71</v>
      </c>
      <c r="N5066" t="s">
        <v>43</v>
      </c>
      <c r="O5066">
        <v>33907</v>
      </c>
    </row>
    <row r="5067" spans="1:15" x14ac:dyDescent="0.25">
      <c r="A5067" t="s">
        <v>7154</v>
      </c>
      <c r="B5067" t="s">
        <v>7169</v>
      </c>
      <c r="C5067" t="s">
        <v>17</v>
      </c>
      <c r="D5067" s="1">
        <v>44909</v>
      </c>
      <c r="E5067" s="1">
        <v>44914</v>
      </c>
      <c r="F5067" t="s">
        <v>18</v>
      </c>
      <c r="G5067" s="2">
        <v>8500</v>
      </c>
      <c r="H5067" s="2">
        <v>10656</v>
      </c>
      <c r="I5067" s="2">
        <v>0</v>
      </c>
      <c r="J5067" s="2">
        <v>2156</v>
      </c>
      <c r="K5067">
        <v>0</v>
      </c>
      <c r="L5067" t="s">
        <v>1526</v>
      </c>
      <c r="M5067" t="s">
        <v>211</v>
      </c>
      <c r="N5067" t="s">
        <v>43</v>
      </c>
      <c r="O5067" t="s">
        <v>7170</v>
      </c>
    </row>
    <row r="5068" spans="1:15" x14ac:dyDescent="0.25">
      <c r="A5068" t="s">
        <v>7154</v>
      </c>
      <c r="B5068" t="s">
        <v>7171</v>
      </c>
      <c r="C5068" t="s">
        <v>17</v>
      </c>
      <c r="D5068" s="1">
        <v>44866</v>
      </c>
      <c r="E5068" s="1">
        <v>44867</v>
      </c>
      <c r="F5068" t="s">
        <v>18</v>
      </c>
      <c r="G5068" s="2">
        <v>28000</v>
      </c>
      <c r="H5068" s="2">
        <v>34679</v>
      </c>
      <c r="I5068" s="2">
        <v>2837</v>
      </c>
      <c r="J5068" s="2">
        <v>3842</v>
      </c>
      <c r="K5068">
        <v>0</v>
      </c>
      <c r="L5068" t="s">
        <v>2120</v>
      </c>
      <c r="M5068" t="s">
        <v>453</v>
      </c>
      <c r="N5068" t="s">
        <v>43</v>
      </c>
      <c r="O5068">
        <v>99156</v>
      </c>
    </row>
    <row r="5069" spans="1:15" x14ac:dyDescent="0.25">
      <c r="A5069" t="s">
        <v>7154</v>
      </c>
      <c r="B5069" t="s">
        <v>7172</v>
      </c>
      <c r="C5069" t="s">
        <v>17</v>
      </c>
      <c r="D5069" s="1">
        <v>44908</v>
      </c>
      <c r="E5069" s="1">
        <v>44911</v>
      </c>
      <c r="F5069" t="s">
        <v>18</v>
      </c>
      <c r="G5069" s="2">
        <v>11815</v>
      </c>
      <c r="H5069" s="2">
        <v>14621</v>
      </c>
      <c r="I5069" s="2">
        <v>650</v>
      </c>
      <c r="J5069" s="2">
        <v>2156</v>
      </c>
      <c r="K5069">
        <v>0</v>
      </c>
      <c r="L5069" t="s">
        <v>2311</v>
      </c>
      <c r="M5069" t="s">
        <v>488</v>
      </c>
      <c r="N5069" t="s">
        <v>43</v>
      </c>
      <c r="O5069" t="s">
        <v>7173</v>
      </c>
    </row>
    <row r="5070" spans="1:15" x14ac:dyDescent="0.25">
      <c r="A5070" t="s">
        <v>7154</v>
      </c>
      <c r="B5070" t="s">
        <v>7174</v>
      </c>
      <c r="C5070" t="s">
        <v>17</v>
      </c>
      <c r="D5070" s="1">
        <v>44873</v>
      </c>
      <c r="E5070" s="1">
        <v>44875</v>
      </c>
      <c r="F5070" t="s">
        <v>18</v>
      </c>
      <c r="G5070" s="2">
        <v>9110</v>
      </c>
      <c r="H5070" s="2">
        <v>12055</v>
      </c>
      <c r="I5070" s="2">
        <v>789</v>
      </c>
      <c r="J5070" s="2">
        <v>2156</v>
      </c>
      <c r="K5070">
        <v>0</v>
      </c>
      <c r="L5070" t="s">
        <v>220</v>
      </c>
      <c r="M5070" t="s">
        <v>286</v>
      </c>
      <c r="N5070" t="s">
        <v>43</v>
      </c>
      <c r="O5070">
        <v>29673</v>
      </c>
    </row>
    <row r="5071" spans="1:15" x14ac:dyDescent="0.25">
      <c r="A5071" t="s">
        <v>7154</v>
      </c>
      <c r="B5071" t="s">
        <v>7175</v>
      </c>
      <c r="C5071" t="s">
        <v>7165</v>
      </c>
      <c r="D5071" s="1">
        <v>44849</v>
      </c>
      <c r="E5071" s="1">
        <v>44855</v>
      </c>
      <c r="F5071" t="s">
        <v>18</v>
      </c>
      <c r="G5071" s="2">
        <v>33000</v>
      </c>
      <c r="H5071" s="2">
        <v>39895</v>
      </c>
      <c r="I5071" s="2">
        <v>3217</v>
      </c>
      <c r="J5071" s="2">
        <v>3678</v>
      </c>
      <c r="K5071">
        <v>0</v>
      </c>
      <c r="L5071" t="s">
        <v>319</v>
      </c>
      <c r="M5071" t="s">
        <v>52</v>
      </c>
      <c r="N5071" t="s">
        <v>43</v>
      </c>
      <c r="O5071">
        <v>94804</v>
      </c>
    </row>
    <row r="5072" spans="1:15" x14ac:dyDescent="0.25">
      <c r="A5072" t="s">
        <v>7154</v>
      </c>
      <c r="B5072" t="s">
        <v>7176</v>
      </c>
      <c r="C5072" t="s">
        <v>17</v>
      </c>
      <c r="D5072" s="1">
        <v>44876</v>
      </c>
      <c r="E5072" s="1">
        <v>44879</v>
      </c>
      <c r="F5072" t="s">
        <v>18</v>
      </c>
      <c r="G5072" s="2">
        <v>1300</v>
      </c>
      <c r="H5072" s="2">
        <v>3468</v>
      </c>
      <c r="I5072" s="2">
        <v>101</v>
      </c>
      <c r="J5072" s="2">
        <v>2067</v>
      </c>
      <c r="K5072">
        <v>0</v>
      </c>
      <c r="L5072" t="s">
        <v>685</v>
      </c>
      <c r="M5072" t="s">
        <v>52</v>
      </c>
      <c r="N5072" t="s">
        <v>43</v>
      </c>
      <c r="O5072">
        <v>92646</v>
      </c>
    </row>
    <row r="5073" spans="1:15" x14ac:dyDescent="0.25">
      <c r="A5073" t="s">
        <v>7154</v>
      </c>
      <c r="B5073" t="s">
        <v>7177</v>
      </c>
      <c r="C5073" t="s">
        <v>7165</v>
      </c>
      <c r="D5073" s="1">
        <v>44839</v>
      </c>
      <c r="E5073" s="1">
        <v>44844</v>
      </c>
      <c r="F5073" t="s">
        <v>18</v>
      </c>
      <c r="G5073" s="2">
        <v>33000</v>
      </c>
      <c r="H5073" s="2">
        <v>40836</v>
      </c>
      <c r="I5073" s="2">
        <v>2970</v>
      </c>
      <c r="J5073" s="2">
        <v>4866</v>
      </c>
      <c r="K5073">
        <v>0</v>
      </c>
      <c r="L5073" t="s">
        <v>7178</v>
      </c>
      <c r="M5073" t="s">
        <v>42</v>
      </c>
      <c r="N5073" t="s">
        <v>43</v>
      </c>
      <c r="O5073">
        <v>20636</v>
      </c>
    </row>
    <row r="5074" spans="1:15" x14ac:dyDescent="0.25">
      <c r="A5074" t="s">
        <v>7154</v>
      </c>
      <c r="B5074" t="s">
        <v>7179</v>
      </c>
      <c r="C5074" t="s">
        <v>17</v>
      </c>
      <c r="D5074" s="1">
        <v>44895</v>
      </c>
      <c r="E5074" s="1">
        <v>44895</v>
      </c>
      <c r="F5074" t="s">
        <v>23</v>
      </c>
      <c r="G5074" s="2">
        <v>5000</v>
      </c>
      <c r="H5074" s="2">
        <v>5000</v>
      </c>
      <c r="I5074" s="2">
        <v>0</v>
      </c>
      <c r="J5074" s="2">
        <v>0</v>
      </c>
      <c r="K5074">
        <v>0</v>
      </c>
      <c r="L5074" t="s">
        <v>17</v>
      </c>
      <c r="M5074" t="s">
        <v>17</v>
      </c>
      <c r="N5074" t="s">
        <v>24</v>
      </c>
      <c r="O5074" t="s">
        <v>17</v>
      </c>
    </row>
    <row r="5075" spans="1:15" x14ac:dyDescent="0.25">
      <c r="A5075" t="s">
        <v>7154</v>
      </c>
      <c r="B5075" t="s">
        <v>7180</v>
      </c>
      <c r="C5075" t="s">
        <v>7165</v>
      </c>
      <c r="D5075" s="1">
        <v>44849</v>
      </c>
      <c r="E5075" s="1">
        <v>44855</v>
      </c>
      <c r="F5075" t="s">
        <v>18</v>
      </c>
      <c r="G5075" s="2">
        <v>33000</v>
      </c>
      <c r="H5075" s="2">
        <v>40138</v>
      </c>
      <c r="I5075" s="2">
        <v>2272</v>
      </c>
      <c r="J5075" s="2">
        <v>4866</v>
      </c>
      <c r="K5075">
        <v>0</v>
      </c>
      <c r="L5075" t="s">
        <v>7181</v>
      </c>
      <c r="M5075" t="s">
        <v>138</v>
      </c>
      <c r="N5075" t="s">
        <v>21</v>
      </c>
      <c r="O5075">
        <v>48306</v>
      </c>
    </row>
    <row r="5076" spans="1:15" x14ac:dyDescent="0.25">
      <c r="A5076" t="s">
        <v>7154</v>
      </c>
      <c r="B5076" t="s">
        <v>7182</v>
      </c>
      <c r="C5076" t="s">
        <v>17</v>
      </c>
      <c r="D5076" s="1">
        <v>44880</v>
      </c>
      <c r="E5076" s="1">
        <v>44880</v>
      </c>
      <c r="F5076" t="s">
        <v>54</v>
      </c>
      <c r="G5076" s="2">
        <v>-25550</v>
      </c>
      <c r="H5076" s="2">
        <v>-30907</v>
      </c>
      <c r="I5076" s="2">
        <v>-2428</v>
      </c>
      <c r="J5076" s="2">
        <v>-2929</v>
      </c>
      <c r="K5076">
        <v>0</v>
      </c>
      <c r="L5076" t="s">
        <v>2823</v>
      </c>
      <c r="M5076" t="s">
        <v>52</v>
      </c>
      <c r="N5076" t="s">
        <v>43</v>
      </c>
      <c r="O5076">
        <v>90808</v>
      </c>
    </row>
    <row r="5077" spans="1:15" x14ac:dyDescent="0.25">
      <c r="A5077" t="s">
        <v>7154</v>
      </c>
      <c r="B5077" t="s">
        <v>7183</v>
      </c>
      <c r="C5077" t="s">
        <v>7165</v>
      </c>
      <c r="D5077" s="1">
        <v>44873</v>
      </c>
      <c r="E5077" s="1">
        <v>44875</v>
      </c>
      <c r="F5077" t="s">
        <v>18</v>
      </c>
      <c r="G5077" s="2">
        <v>28000</v>
      </c>
      <c r="H5077" s="2">
        <v>32866</v>
      </c>
      <c r="I5077" s="2">
        <v>0</v>
      </c>
      <c r="J5077" s="2">
        <v>4866</v>
      </c>
      <c r="K5077">
        <v>0</v>
      </c>
      <c r="L5077" t="s">
        <v>7184</v>
      </c>
      <c r="M5077" t="s">
        <v>71</v>
      </c>
      <c r="N5077" t="s">
        <v>43</v>
      </c>
      <c r="O5077">
        <v>33617</v>
      </c>
    </row>
    <row r="5078" spans="1:15" x14ac:dyDescent="0.25">
      <c r="A5078" t="s">
        <v>7154</v>
      </c>
      <c r="B5078" t="s">
        <v>7185</v>
      </c>
      <c r="C5078" t="s">
        <v>17</v>
      </c>
      <c r="D5078" s="1">
        <v>44913</v>
      </c>
      <c r="E5078" s="1">
        <v>44916</v>
      </c>
      <c r="F5078" t="s">
        <v>18</v>
      </c>
      <c r="G5078" s="2">
        <v>19500</v>
      </c>
      <c r="H5078" s="2">
        <v>25059</v>
      </c>
      <c r="I5078" s="2">
        <v>2227</v>
      </c>
      <c r="J5078" s="2">
        <v>3332</v>
      </c>
      <c r="K5078">
        <v>0</v>
      </c>
      <c r="L5078" t="s">
        <v>742</v>
      </c>
      <c r="M5078" t="s">
        <v>33</v>
      </c>
      <c r="N5078" t="s">
        <v>21</v>
      </c>
      <c r="O5078">
        <v>38558</v>
      </c>
    </row>
    <row r="5079" spans="1:15" x14ac:dyDescent="0.25">
      <c r="A5079" t="s">
        <v>7154</v>
      </c>
      <c r="B5079" t="s">
        <v>7186</v>
      </c>
      <c r="C5079" t="s">
        <v>17</v>
      </c>
      <c r="D5079" s="1">
        <v>44869</v>
      </c>
      <c r="E5079" s="1">
        <v>44872</v>
      </c>
      <c r="F5079" t="s">
        <v>18</v>
      </c>
      <c r="G5079" s="2">
        <v>11500</v>
      </c>
      <c r="H5079" s="2">
        <v>15026</v>
      </c>
      <c r="I5079" s="2">
        <v>1016</v>
      </c>
      <c r="J5079" s="2">
        <v>2510</v>
      </c>
      <c r="K5079">
        <v>0</v>
      </c>
      <c r="L5079" t="s">
        <v>7187</v>
      </c>
      <c r="M5079" t="s">
        <v>56</v>
      </c>
      <c r="N5079" t="s">
        <v>21</v>
      </c>
      <c r="O5079">
        <v>45338</v>
      </c>
    </row>
    <row r="5080" spans="1:15" x14ac:dyDescent="0.25">
      <c r="A5080" t="s">
        <v>7154</v>
      </c>
      <c r="B5080" t="s">
        <v>7188</v>
      </c>
      <c r="C5080" t="s">
        <v>17</v>
      </c>
      <c r="D5080" s="1">
        <v>44896</v>
      </c>
      <c r="E5080" s="1">
        <v>44903</v>
      </c>
      <c r="F5080" t="s">
        <v>18</v>
      </c>
      <c r="G5080" s="2">
        <v>35829</v>
      </c>
      <c r="H5080" s="2">
        <v>39604</v>
      </c>
      <c r="I5080" s="2">
        <v>0</v>
      </c>
      <c r="J5080" s="2">
        <v>3775</v>
      </c>
      <c r="K5080">
        <v>0</v>
      </c>
      <c r="L5080" t="s">
        <v>159</v>
      </c>
      <c r="M5080" t="s">
        <v>71</v>
      </c>
      <c r="N5080" t="s">
        <v>43</v>
      </c>
      <c r="O5080">
        <v>33907</v>
      </c>
    </row>
    <row r="5081" spans="1:15" x14ac:dyDescent="0.25">
      <c r="A5081" t="s">
        <v>7154</v>
      </c>
      <c r="B5081" t="s">
        <v>7189</v>
      </c>
      <c r="C5081" t="s">
        <v>17</v>
      </c>
      <c r="D5081" s="1">
        <v>44906</v>
      </c>
      <c r="E5081" s="1">
        <v>44907</v>
      </c>
      <c r="F5081" t="s">
        <v>18</v>
      </c>
      <c r="G5081" s="2">
        <v>20613</v>
      </c>
      <c r="H5081" s="2">
        <v>24216</v>
      </c>
      <c r="I5081" s="2">
        <v>1093</v>
      </c>
      <c r="J5081" s="2">
        <v>2510</v>
      </c>
      <c r="K5081">
        <v>0</v>
      </c>
      <c r="L5081" t="s">
        <v>7190</v>
      </c>
      <c r="M5081" t="s">
        <v>30</v>
      </c>
      <c r="N5081" t="s">
        <v>21</v>
      </c>
      <c r="O5081">
        <v>22655</v>
      </c>
    </row>
    <row r="5082" spans="1:15" x14ac:dyDescent="0.25">
      <c r="A5082" t="s">
        <v>7154</v>
      </c>
      <c r="B5082" t="s">
        <v>7191</v>
      </c>
      <c r="C5082" t="s">
        <v>17</v>
      </c>
      <c r="D5082" s="1">
        <v>44858</v>
      </c>
      <c r="E5082" s="1">
        <v>44860</v>
      </c>
      <c r="F5082" t="s">
        <v>18</v>
      </c>
      <c r="G5082" s="2">
        <v>16000</v>
      </c>
      <c r="H5082" s="2">
        <v>20829</v>
      </c>
      <c r="I5082" s="2">
        <v>1843</v>
      </c>
      <c r="J5082" s="2">
        <v>2986</v>
      </c>
      <c r="K5082">
        <v>0</v>
      </c>
      <c r="L5082" t="s">
        <v>7192</v>
      </c>
      <c r="M5082" t="s">
        <v>1189</v>
      </c>
      <c r="N5082" t="s">
        <v>21</v>
      </c>
      <c r="O5082">
        <v>26836</v>
      </c>
    </row>
    <row r="5083" spans="1:15" x14ac:dyDescent="0.25">
      <c r="A5083" t="s">
        <v>7154</v>
      </c>
      <c r="B5083" t="s">
        <v>7193</v>
      </c>
      <c r="C5083" t="s">
        <v>17</v>
      </c>
      <c r="D5083" s="1">
        <v>44873</v>
      </c>
      <c r="E5083" s="1">
        <v>44873</v>
      </c>
      <c r="F5083" t="s">
        <v>23</v>
      </c>
      <c r="G5083" s="2">
        <v>5000</v>
      </c>
      <c r="H5083" s="2">
        <v>5000</v>
      </c>
      <c r="I5083" s="2">
        <v>0</v>
      </c>
      <c r="J5083" s="2">
        <v>0</v>
      </c>
      <c r="K5083">
        <v>0</v>
      </c>
      <c r="L5083" t="s">
        <v>17</v>
      </c>
      <c r="M5083" t="s">
        <v>17</v>
      </c>
      <c r="N5083" t="s">
        <v>24</v>
      </c>
      <c r="O5083" t="s">
        <v>17</v>
      </c>
    </row>
    <row r="5084" spans="1:15" x14ac:dyDescent="0.25">
      <c r="A5084" t="s">
        <v>7154</v>
      </c>
      <c r="B5084" t="s">
        <v>7194</v>
      </c>
      <c r="C5084" t="s">
        <v>17</v>
      </c>
      <c r="D5084" s="1">
        <v>44866</v>
      </c>
      <c r="E5084" s="1">
        <v>44867</v>
      </c>
      <c r="F5084" t="s">
        <v>18</v>
      </c>
      <c r="G5084" s="2">
        <v>0</v>
      </c>
      <c r="H5084" s="2">
        <v>0</v>
      </c>
      <c r="I5084" s="2">
        <v>0</v>
      </c>
      <c r="J5084" s="2">
        <v>0</v>
      </c>
      <c r="K5084">
        <v>0</v>
      </c>
      <c r="L5084" t="s">
        <v>7195</v>
      </c>
      <c r="M5084" t="s">
        <v>203</v>
      </c>
      <c r="N5084" t="s">
        <v>21</v>
      </c>
      <c r="O5084">
        <v>61853</v>
      </c>
    </row>
    <row r="5085" spans="1:15" x14ac:dyDescent="0.25">
      <c r="A5085" t="s">
        <v>7154</v>
      </c>
      <c r="B5085" t="s">
        <v>7196</v>
      </c>
      <c r="C5085" t="s">
        <v>17</v>
      </c>
      <c r="D5085" s="1">
        <v>44869</v>
      </c>
      <c r="E5085" s="1">
        <v>44872</v>
      </c>
      <c r="F5085" t="s">
        <v>18</v>
      </c>
      <c r="G5085" s="2">
        <v>28650</v>
      </c>
      <c r="H5085" s="2">
        <v>34302</v>
      </c>
      <c r="I5085" s="2">
        <v>2723</v>
      </c>
      <c r="J5085" s="2">
        <v>2929</v>
      </c>
      <c r="K5085">
        <v>0</v>
      </c>
      <c r="L5085" t="s">
        <v>2823</v>
      </c>
      <c r="M5085" t="s">
        <v>52</v>
      </c>
      <c r="N5085" t="s">
        <v>43</v>
      </c>
      <c r="O5085">
        <v>90808</v>
      </c>
    </row>
    <row r="5086" spans="1:15" x14ac:dyDescent="0.25">
      <c r="A5086" t="s">
        <v>7154</v>
      </c>
      <c r="B5086" t="s">
        <v>7197</v>
      </c>
      <c r="C5086" t="s">
        <v>17</v>
      </c>
      <c r="D5086" s="1">
        <v>44875</v>
      </c>
      <c r="E5086" s="1">
        <v>44876</v>
      </c>
      <c r="F5086" t="s">
        <v>18</v>
      </c>
      <c r="G5086" s="2">
        <v>38081</v>
      </c>
      <c r="H5086" s="2">
        <v>43719</v>
      </c>
      <c r="I5086" s="2">
        <v>1863</v>
      </c>
      <c r="J5086" s="2">
        <v>3775</v>
      </c>
      <c r="K5086">
        <v>0</v>
      </c>
      <c r="L5086" t="s">
        <v>2499</v>
      </c>
      <c r="M5086" t="s">
        <v>27</v>
      </c>
      <c r="N5086" t="s">
        <v>21</v>
      </c>
      <c r="O5086">
        <v>70003</v>
      </c>
    </row>
    <row r="5087" spans="1:15" x14ac:dyDescent="0.25">
      <c r="A5087" t="s">
        <v>7154</v>
      </c>
      <c r="B5087" t="s">
        <v>7198</v>
      </c>
      <c r="C5087" t="s">
        <v>7165</v>
      </c>
      <c r="D5087" s="1">
        <v>44851</v>
      </c>
      <c r="E5087" s="1">
        <v>44858</v>
      </c>
      <c r="F5087" t="s">
        <v>18</v>
      </c>
      <c r="G5087" s="2">
        <v>25000</v>
      </c>
      <c r="H5087" s="2">
        <v>31196</v>
      </c>
      <c r="I5087" s="2">
        <v>1330</v>
      </c>
      <c r="J5087" s="2">
        <v>4866</v>
      </c>
      <c r="K5087">
        <v>0</v>
      </c>
      <c r="L5087" t="s">
        <v>4914</v>
      </c>
      <c r="M5087" t="s">
        <v>27</v>
      </c>
      <c r="N5087" t="s">
        <v>21</v>
      </c>
      <c r="O5087">
        <v>70755</v>
      </c>
    </row>
    <row r="5088" spans="1:15" x14ac:dyDescent="0.25">
      <c r="A5088" t="s">
        <v>7154</v>
      </c>
      <c r="B5088" t="s">
        <v>7199</v>
      </c>
      <c r="C5088" t="s">
        <v>17</v>
      </c>
      <c r="D5088" s="1">
        <v>44880</v>
      </c>
      <c r="E5088" s="1">
        <v>44880</v>
      </c>
      <c r="F5088" t="s">
        <v>18</v>
      </c>
      <c r="G5088" s="2">
        <v>0</v>
      </c>
      <c r="H5088" s="2">
        <v>4866</v>
      </c>
      <c r="I5088" s="2">
        <v>0</v>
      </c>
      <c r="J5088" s="2">
        <v>4866</v>
      </c>
      <c r="K5088">
        <v>0</v>
      </c>
      <c r="L5088" t="s">
        <v>946</v>
      </c>
      <c r="M5088" t="s">
        <v>30</v>
      </c>
      <c r="N5088" t="s">
        <v>21</v>
      </c>
      <c r="O5088">
        <v>22203</v>
      </c>
    </row>
    <row r="5089" spans="1:15" x14ac:dyDescent="0.25">
      <c r="A5089" t="s">
        <v>7154</v>
      </c>
      <c r="B5089" t="s">
        <v>7200</v>
      </c>
      <c r="C5089" t="s">
        <v>7165</v>
      </c>
      <c r="D5089" s="1">
        <v>44851</v>
      </c>
      <c r="E5089" s="1">
        <v>44855</v>
      </c>
      <c r="F5089" t="s">
        <v>18</v>
      </c>
      <c r="G5089" s="2">
        <v>14760</v>
      </c>
      <c r="H5089" s="2">
        <v>19254</v>
      </c>
      <c r="I5089" s="2">
        <v>1384</v>
      </c>
      <c r="J5089" s="2">
        <v>3110</v>
      </c>
      <c r="K5089">
        <v>0</v>
      </c>
      <c r="L5089" t="s">
        <v>3933</v>
      </c>
      <c r="M5089" t="s">
        <v>52</v>
      </c>
      <c r="N5089" t="s">
        <v>43</v>
      </c>
      <c r="O5089">
        <v>95008</v>
      </c>
    </row>
    <row r="5090" spans="1:15" x14ac:dyDescent="0.25">
      <c r="A5090" t="s">
        <v>7154</v>
      </c>
      <c r="B5090" t="s">
        <v>7201</v>
      </c>
      <c r="C5090" t="s">
        <v>17</v>
      </c>
      <c r="D5090" s="1">
        <v>44868</v>
      </c>
      <c r="E5090" s="1">
        <v>44869</v>
      </c>
      <c r="F5090" t="s">
        <v>18</v>
      </c>
      <c r="G5090" s="2">
        <v>25550</v>
      </c>
      <c r="H5090" s="2">
        <v>30907</v>
      </c>
      <c r="I5090" s="2">
        <v>2428</v>
      </c>
      <c r="J5090" s="2">
        <v>2929</v>
      </c>
      <c r="K5090">
        <v>0</v>
      </c>
      <c r="L5090" t="s">
        <v>2823</v>
      </c>
      <c r="M5090" t="s">
        <v>52</v>
      </c>
      <c r="N5090" t="s">
        <v>43</v>
      </c>
      <c r="O5090">
        <v>90808</v>
      </c>
    </row>
    <row r="5091" spans="1:15" x14ac:dyDescent="0.25">
      <c r="A5091" t="s">
        <v>7154</v>
      </c>
      <c r="B5091" t="s">
        <v>7202</v>
      </c>
      <c r="C5091" t="s">
        <v>7165</v>
      </c>
      <c r="D5091" s="1">
        <v>44851</v>
      </c>
      <c r="E5091" s="1">
        <v>44855</v>
      </c>
      <c r="F5091" t="s">
        <v>18</v>
      </c>
      <c r="G5091" s="2">
        <v>38000</v>
      </c>
      <c r="H5091" s="2">
        <v>46296</v>
      </c>
      <c r="I5091" s="2">
        <v>3430</v>
      </c>
      <c r="J5091" s="2">
        <v>4866</v>
      </c>
      <c r="K5091">
        <v>0</v>
      </c>
      <c r="L5091" t="s">
        <v>269</v>
      </c>
      <c r="M5091" t="s">
        <v>286</v>
      </c>
      <c r="N5091" t="s">
        <v>43</v>
      </c>
      <c r="O5091">
        <v>29206</v>
      </c>
    </row>
    <row r="5092" spans="1:15" x14ac:dyDescent="0.25">
      <c r="A5092" t="s">
        <v>7154</v>
      </c>
      <c r="B5092" t="s">
        <v>7203</v>
      </c>
      <c r="C5092" t="s">
        <v>17</v>
      </c>
      <c r="D5092" s="1">
        <v>44893</v>
      </c>
      <c r="E5092" s="1">
        <v>44894</v>
      </c>
      <c r="F5092" t="s">
        <v>18</v>
      </c>
      <c r="G5092" s="2">
        <v>7480</v>
      </c>
      <c r="H5092" s="2">
        <v>10311</v>
      </c>
      <c r="I5092" s="2">
        <v>675</v>
      </c>
      <c r="J5092" s="2">
        <v>2156</v>
      </c>
      <c r="K5092">
        <v>0</v>
      </c>
      <c r="L5092" t="s">
        <v>7204</v>
      </c>
      <c r="M5092" t="s">
        <v>286</v>
      </c>
      <c r="N5092" t="s">
        <v>43</v>
      </c>
      <c r="O5092">
        <v>29072</v>
      </c>
    </row>
    <row r="5093" spans="1:15" x14ac:dyDescent="0.25">
      <c r="A5093" t="s">
        <v>7154</v>
      </c>
      <c r="B5093" t="s">
        <v>7205</v>
      </c>
      <c r="C5093" t="s">
        <v>17</v>
      </c>
      <c r="D5093" s="1">
        <v>44872</v>
      </c>
      <c r="E5093" s="1">
        <v>44875</v>
      </c>
      <c r="F5093" t="s">
        <v>18</v>
      </c>
      <c r="G5093" s="2">
        <v>7480</v>
      </c>
      <c r="H5093" s="2">
        <v>10302</v>
      </c>
      <c r="I5093" s="2">
        <v>763</v>
      </c>
      <c r="J5093" s="2">
        <v>2059</v>
      </c>
      <c r="K5093">
        <v>0</v>
      </c>
      <c r="L5093" t="s">
        <v>628</v>
      </c>
      <c r="M5093" t="s">
        <v>59</v>
      </c>
      <c r="N5093" t="s">
        <v>43</v>
      </c>
      <c r="O5093">
        <v>75035</v>
      </c>
    </row>
    <row r="5094" spans="1:15" x14ac:dyDescent="0.25">
      <c r="A5094" t="s">
        <v>7154</v>
      </c>
      <c r="B5094" t="s">
        <v>7206</v>
      </c>
      <c r="C5094" t="s">
        <v>17</v>
      </c>
      <c r="D5094" s="1">
        <v>44895</v>
      </c>
      <c r="E5094" s="1">
        <v>44896</v>
      </c>
      <c r="F5094" t="s">
        <v>18</v>
      </c>
      <c r="G5094" s="2">
        <v>10200</v>
      </c>
      <c r="H5094" s="2">
        <v>13319</v>
      </c>
      <c r="I5094" s="2">
        <v>963</v>
      </c>
      <c r="J5094" s="2">
        <v>2156</v>
      </c>
      <c r="K5094">
        <v>0</v>
      </c>
      <c r="L5094" t="s">
        <v>1378</v>
      </c>
      <c r="M5094" t="s">
        <v>56</v>
      </c>
      <c r="N5094" t="s">
        <v>21</v>
      </c>
      <c r="O5094">
        <v>45244</v>
      </c>
    </row>
    <row r="5095" spans="1:15" x14ac:dyDescent="0.25">
      <c r="A5095" t="s">
        <v>7154</v>
      </c>
      <c r="B5095" t="s">
        <v>7207</v>
      </c>
      <c r="C5095" t="s">
        <v>17</v>
      </c>
      <c r="D5095" s="1">
        <v>44895</v>
      </c>
      <c r="E5095" s="1">
        <v>44896</v>
      </c>
      <c r="F5095" t="s">
        <v>18</v>
      </c>
      <c r="G5095" s="2">
        <v>10200</v>
      </c>
      <c r="H5095" s="2">
        <v>13252</v>
      </c>
      <c r="I5095" s="2">
        <v>896</v>
      </c>
      <c r="J5095" s="2">
        <v>2156</v>
      </c>
      <c r="K5095">
        <v>0</v>
      </c>
      <c r="L5095" t="s">
        <v>6662</v>
      </c>
      <c r="M5095" t="s">
        <v>56</v>
      </c>
      <c r="N5095" t="s">
        <v>21</v>
      </c>
      <c r="O5095">
        <v>43005</v>
      </c>
    </row>
    <row r="5096" spans="1:15" x14ac:dyDescent="0.25">
      <c r="A5096" t="s">
        <v>7154</v>
      </c>
      <c r="B5096" t="s">
        <v>7208</v>
      </c>
      <c r="C5096" t="s">
        <v>7165</v>
      </c>
      <c r="D5096" s="1">
        <v>44849</v>
      </c>
      <c r="E5096" s="1">
        <v>44855</v>
      </c>
      <c r="F5096" t="s">
        <v>18</v>
      </c>
      <c r="G5096" s="2">
        <v>25000</v>
      </c>
      <c r="H5096" s="2">
        <v>31196</v>
      </c>
      <c r="I5096" s="2">
        <v>1330</v>
      </c>
      <c r="J5096" s="2">
        <v>4866</v>
      </c>
      <c r="K5096">
        <v>0</v>
      </c>
      <c r="L5096" t="s">
        <v>2489</v>
      </c>
      <c r="M5096" t="s">
        <v>27</v>
      </c>
      <c r="N5096" t="s">
        <v>21</v>
      </c>
      <c r="O5096">
        <v>71301</v>
      </c>
    </row>
    <row r="5097" spans="1:15" x14ac:dyDescent="0.25">
      <c r="A5097" t="s">
        <v>7154</v>
      </c>
      <c r="B5097" t="s">
        <v>7209</v>
      </c>
      <c r="C5097" t="s">
        <v>17</v>
      </c>
      <c r="D5097" s="1">
        <v>44907</v>
      </c>
      <c r="E5097" s="1">
        <v>44909</v>
      </c>
      <c r="F5097" t="s">
        <v>18</v>
      </c>
      <c r="G5097" s="2">
        <v>10550</v>
      </c>
      <c r="H5097" s="2">
        <v>13536</v>
      </c>
      <c r="I5097" s="2">
        <v>0</v>
      </c>
      <c r="J5097" s="2">
        <v>2986</v>
      </c>
      <c r="K5097">
        <v>0</v>
      </c>
      <c r="L5097" t="s">
        <v>7210</v>
      </c>
      <c r="M5097" t="s">
        <v>71</v>
      </c>
      <c r="N5097" t="s">
        <v>43</v>
      </c>
      <c r="O5097">
        <v>33009</v>
      </c>
    </row>
    <row r="5098" spans="1:15" x14ac:dyDescent="0.25">
      <c r="A5098" t="s">
        <v>7154</v>
      </c>
      <c r="B5098" t="s">
        <v>7211</v>
      </c>
      <c r="C5098" t="s">
        <v>17</v>
      </c>
      <c r="D5098" s="1">
        <v>44879</v>
      </c>
      <c r="E5098" s="1">
        <v>44879</v>
      </c>
      <c r="F5098" t="s">
        <v>18</v>
      </c>
      <c r="G5098" s="2">
        <v>0</v>
      </c>
      <c r="H5098" s="2">
        <v>0</v>
      </c>
      <c r="I5098" s="2">
        <v>0</v>
      </c>
      <c r="J5098" s="2">
        <v>0</v>
      </c>
      <c r="K5098">
        <v>0</v>
      </c>
      <c r="L5098" t="s">
        <v>7167</v>
      </c>
      <c r="M5098" t="s">
        <v>59</v>
      </c>
      <c r="N5098" t="s">
        <v>43</v>
      </c>
      <c r="O5098">
        <v>78258</v>
      </c>
    </row>
    <row r="5099" spans="1:15" x14ac:dyDescent="0.25">
      <c r="A5099" t="s">
        <v>7154</v>
      </c>
      <c r="B5099" t="s">
        <v>7212</v>
      </c>
      <c r="C5099" t="s">
        <v>7165</v>
      </c>
      <c r="D5099" s="1">
        <v>44849</v>
      </c>
      <c r="E5099" s="1">
        <v>44855</v>
      </c>
      <c r="F5099" t="s">
        <v>18</v>
      </c>
      <c r="G5099" s="2">
        <v>33000</v>
      </c>
      <c r="H5099" s="2">
        <v>40061</v>
      </c>
      <c r="I5099" s="2">
        <v>3383</v>
      </c>
      <c r="J5099" s="2">
        <v>3678</v>
      </c>
      <c r="K5099">
        <v>0</v>
      </c>
      <c r="L5099" t="s">
        <v>2823</v>
      </c>
      <c r="M5099" t="s">
        <v>52</v>
      </c>
      <c r="N5099" t="s">
        <v>43</v>
      </c>
      <c r="O5099">
        <v>90803</v>
      </c>
    </row>
    <row r="5100" spans="1:15" x14ac:dyDescent="0.25">
      <c r="A5100" t="s">
        <v>7154</v>
      </c>
      <c r="B5100" t="s">
        <v>7213</v>
      </c>
      <c r="C5100" t="s">
        <v>17</v>
      </c>
      <c r="D5100" s="1">
        <v>44881</v>
      </c>
      <c r="E5100" s="1">
        <v>44890</v>
      </c>
      <c r="F5100" t="s">
        <v>18</v>
      </c>
      <c r="G5100" s="2">
        <v>28000</v>
      </c>
      <c r="H5100" s="2">
        <v>35167</v>
      </c>
      <c r="I5100" s="2">
        <v>2301</v>
      </c>
      <c r="J5100" s="2">
        <v>4866</v>
      </c>
      <c r="K5100">
        <v>0</v>
      </c>
      <c r="L5100" t="s">
        <v>2338</v>
      </c>
      <c r="M5100" t="s">
        <v>56</v>
      </c>
      <c r="N5100" t="s">
        <v>21</v>
      </c>
      <c r="O5100">
        <v>43065</v>
      </c>
    </row>
    <row r="5101" spans="1:15" x14ac:dyDescent="0.25">
      <c r="A5101" t="s">
        <v>7154</v>
      </c>
      <c r="B5101" t="s">
        <v>7214</v>
      </c>
      <c r="C5101" t="s">
        <v>17</v>
      </c>
      <c r="D5101" s="1">
        <v>44896</v>
      </c>
      <c r="E5101" s="1">
        <v>44903</v>
      </c>
      <c r="F5101" t="s">
        <v>18</v>
      </c>
      <c r="G5101" s="2">
        <v>0</v>
      </c>
      <c r="H5101" s="2">
        <v>0</v>
      </c>
      <c r="I5101" s="2">
        <v>0</v>
      </c>
      <c r="J5101" s="2">
        <v>0</v>
      </c>
      <c r="K5101">
        <v>0</v>
      </c>
      <c r="L5101" t="s">
        <v>1475</v>
      </c>
      <c r="M5101" t="s">
        <v>59</v>
      </c>
      <c r="N5101" t="s">
        <v>43</v>
      </c>
      <c r="O5101">
        <v>79907</v>
      </c>
    </row>
    <row r="5102" spans="1:15" x14ac:dyDescent="0.25">
      <c r="A5102" t="s">
        <v>7154</v>
      </c>
      <c r="B5102" t="s">
        <v>7215</v>
      </c>
      <c r="C5102" t="s">
        <v>7165</v>
      </c>
      <c r="D5102" s="1">
        <v>44854</v>
      </c>
      <c r="E5102" s="1">
        <v>44869</v>
      </c>
      <c r="F5102" t="s">
        <v>18</v>
      </c>
      <c r="G5102" s="2">
        <v>28000</v>
      </c>
      <c r="H5102" s="2">
        <v>34909</v>
      </c>
      <c r="I5102" s="2">
        <v>2586</v>
      </c>
      <c r="J5102" s="2">
        <v>4323</v>
      </c>
      <c r="K5102">
        <v>0</v>
      </c>
      <c r="L5102" t="s">
        <v>7216</v>
      </c>
      <c r="M5102" t="s">
        <v>59</v>
      </c>
      <c r="N5102" t="s">
        <v>43</v>
      </c>
      <c r="O5102">
        <v>75080</v>
      </c>
    </row>
    <row r="5103" spans="1:15" x14ac:dyDescent="0.25">
      <c r="A5103" t="s">
        <v>7154</v>
      </c>
      <c r="B5103" t="s">
        <v>7217</v>
      </c>
      <c r="C5103" t="s">
        <v>17</v>
      </c>
      <c r="D5103" s="1">
        <v>44897</v>
      </c>
      <c r="E5103" s="1">
        <v>44898</v>
      </c>
      <c r="F5103" t="s">
        <v>18</v>
      </c>
      <c r="G5103" s="2">
        <v>8500</v>
      </c>
      <c r="H5103" s="2">
        <v>11162</v>
      </c>
      <c r="I5103" s="2">
        <v>827</v>
      </c>
      <c r="J5103" s="2">
        <v>1835</v>
      </c>
      <c r="K5103">
        <v>0</v>
      </c>
      <c r="L5103" t="s">
        <v>7218</v>
      </c>
      <c r="M5103" t="s">
        <v>59</v>
      </c>
      <c r="N5103" t="s">
        <v>43</v>
      </c>
      <c r="O5103">
        <v>78613</v>
      </c>
    </row>
    <row r="5104" spans="1:15" x14ac:dyDescent="0.25">
      <c r="A5104" t="s">
        <v>7154</v>
      </c>
      <c r="B5104" t="s">
        <v>7219</v>
      </c>
      <c r="C5104" t="s">
        <v>17</v>
      </c>
      <c r="D5104" s="1">
        <v>44884</v>
      </c>
      <c r="E5104" s="1">
        <v>44886</v>
      </c>
      <c r="F5104" t="s">
        <v>18</v>
      </c>
      <c r="G5104" s="2">
        <v>3740</v>
      </c>
      <c r="H5104" s="2">
        <v>6194</v>
      </c>
      <c r="I5104" s="2">
        <v>551</v>
      </c>
      <c r="J5104" s="2">
        <v>1903</v>
      </c>
      <c r="K5104">
        <v>0</v>
      </c>
      <c r="L5104" t="s">
        <v>241</v>
      </c>
      <c r="M5104" t="s">
        <v>33</v>
      </c>
      <c r="N5104" t="s">
        <v>43</v>
      </c>
      <c r="O5104">
        <v>37777</v>
      </c>
    </row>
    <row r="5105" spans="1:15" x14ac:dyDescent="0.25">
      <c r="A5105" t="s">
        <v>7154</v>
      </c>
      <c r="B5105" t="s">
        <v>7220</v>
      </c>
      <c r="C5105" t="s">
        <v>17</v>
      </c>
      <c r="D5105" s="1">
        <v>44883</v>
      </c>
      <c r="E5105" s="1">
        <v>44894</v>
      </c>
      <c r="F5105" t="s">
        <v>18</v>
      </c>
      <c r="G5105" s="2">
        <v>24353</v>
      </c>
      <c r="H5105" s="2">
        <v>29654</v>
      </c>
      <c r="I5105" s="2">
        <v>1969</v>
      </c>
      <c r="J5105" s="2">
        <v>3332</v>
      </c>
      <c r="K5105">
        <v>0</v>
      </c>
      <c r="L5105" t="s">
        <v>7221</v>
      </c>
      <c r="M5105" t="s">
        <v>42</v>
      </c>
      <c r="N5105" t="s">
        <v>43</v>
      </c>
      <c r="O5105">
        <v>21133</v>
      </c>
    </row>
    <row r="5106" spans="1:15" x14ac:dyDescent="0.25">
      <c r="A5106" t="s">
        <v>7154</v>
      </c>
      <c r="B5106" t="s">
        <v>7222</v>
      </c>
      <c r="C5106" t="s">
        <v>17</v>
      </c>
      <c r="D5106" s="1">
        <v>44908</v>
      </c>
      <c r="E5106" s="1">
        <v>44908</v>
      </c>
      <c r="F5106" t="s">
        <v>54</v>
      </c>
      <c r="G5106" s="2">
        <v>-28000</v>
      </c>
      <c r="H5106" s="2">
        <v>-32866</v>
      </c>
      <c r="I5106" s="2">
        <v>0</v>
      </c>
      <c r="J5106" s="2">
        <v>-4866</v>
      </c>
      <c r="K5106">
        <v>0</v>
      </c>
      <c r="L5106" t="s">
        <v>7223</v>
      </c>
      <c r="M5106" t="s">
        <v>306</v>
      </c>
      <c r="N5106" t="s">
        <v>43</v>
      </c>
      <c r="O5106">
        <v>36542</v>
      </c>
    </row>
    <row r="5107" spans="1:15" x14ac:dyDescent="0.25">
      <c r="A5107" t="s">
        <v>7154</v>
      </c>
      <c r="B5107" t="s">
        <v>7224</v>
      </c>
      <c r="C5107" t="s">
        <v>17</v>
      </c>
      <c r="D5107" s="1">
        <v>44917</v>
      </c>
      <c r="E5107" s="1">
        <v>44918</v>
      </c>
      <c r="F5107" t="s">
        <v>18</v>
      </c>
      <c r="G5107" s="2">
        <v>19500</v>
      </c>
      <c r="H5107" s="2">
        <v>24859</v>
      </c>
      <c r="I5107" s="2">
        <v>2027</v>
      </c>
      <c r="J5107" s="2">
        <v>3332</v>
      </c>
      <c r="K5107">
        <v>0</v>
      </c>
      <c r="L5107" t="s">
        <v>923</v>
      </c>
      <c r="M5107" t="s">
        <v>39</v>
      </c>
      <c r="N5107" t="s">
        <v>21</v>
      </c>
      <c r="O5107">
        <v>10036</v>
      </c>
    </row>
    <row r="5108" spans="1:15" x14ac:dyDescent="0.25">
      <c r="A5108" t="s">
        <v>7154</v>
      </c>
      <c r="B5108" t="s">
        <v>7225</v>
      </c>
      <c r="C5108" t="s">
        <v>17</v>
      </c>
      <c r="D5108" s="1">
        <v>44897</v>
      </c>
      <c r="E5108" s="1">
        <v>44903</v>
      </c>
      <c r="F5108" t="s">
        <v>18</v>
      </c>
      <c r="G5108" s="2">
        <v>14000</v>
      </c>
      <c r="H5108" s="2">
        <v>18607</v>
      </c>
      <c r="I5108" s="2">
        <v>1621</v>
      </c>
      <c r="J5108" s="2">
        <v>2986</v>
      </c>
      <c r="K5108">
        <v>0</v>
      </c>
      <c r="L5108" t="s">
        <v>3365</v>
      </c>
      <c r="M5108" t="s">
        <v>131</v>
      </c>
      <c r="N5108" t="s">
        <v>43</v>
      </c>
      <c r="O5108">
        <v>72712</v>
      </c>
    </row>
    <row r="5109" spans="1:15" x14ac:dyDescent="0.25">
      <c r="A5109" t="s">
        <v>7154</v>
      </c>
      <c r="B5109" t="s">
        <v>7226</v>
      </c>
      <c r="C5109" t="s">
        <v>17</v>
      </c>
      <c r="D5109" s="1">
        <v>44868</v>
      </c>
      <c r="E5109" s="1">
        <v>44869</v>
      </c>
      <c r="F5109" t="s">
        <v>18</v>
      </c>
      <c r="G5109" s="2">
        <v>0</v>
      </c>
      <c r="H5109" s="2">
        <v>0</v>
      </c>
      <c r="I5109" s="2">
        <v>0</v>
      </c>
      <c r="J5109" s="2">
        <v>0</v>
      </c>
      <c r="K5109">
        <v>0</v>
      </c>
      <c r="L5109" t="s">
        <v>2609</v>
      </c>
      <c r="M5109" t="s">
        <v>203</v>
      </c>
      <c r="N5109" t="s">
        <v>21</v>
      </c>
      <c r="O5109">
        <v>60126</v>
      </c>
    </row>
    <row r="5110" spans="1:15" x14ac:dyDescent="0.25">
      <c r="A5110" t="s">
        <v>7154</v>
      </c>
      <c r="B5110" t="s">
        <v>7227</v>
      </c>
      <c r="C5110" t="s">
        <v>17</v>
      </c>
      <c r="D5110" s="1">
        <v>44846</v>
      </c>
      <c r="E5110" t="s">
        <v>17</v>
      </c>
      <c r="F5110" t="s">
        <v>18</v>
      </c>
      <c r="G5110" s="2">
        <v>11034</v>
      </c>
      <c r="H5110" s="2">
        <v>11034</v>
      </c>
      <c r="I5110" s="2">
        <v>0</v>
      </c>
      <c r="J5110" s="2">
        <v>0</v>
      </c>
      <c r="K5110">
        <v>0</v>
      </c>
      <c r="L5110" t="s">
        <v>3445</v>
      </c>
      <c r="M5110" t="s">
        <v>52</v>
      </c>
      <c r="N5110" t="s">
        <v>75</v>
      </c>
      <c r="O5110">
        <v>94574</v>
      </c>
    </row>
    <row r="5111" spans="1:15" x14ac:dyDescent="0.25">
      <c r="A5111" t="s">
        <v>7154</v>
      </c>
      <c r="B5111" t="s">
        <v>7228</v>
      </c>
      <c r="C5111" t="s">
        <v>17</v>
      </c>
      <c r="D5111" s="1">
        <v>44839</v>
      </c>
      <c r="E5111" s="1">
        <v>44844</v>
      </c>
      <c r="F5111" t="s">
        <v>18</v>
      </c>
      <c r="G5111" s="2">
        <v>30000</v>
      </c>
      <c r="H5111" s="2">
        <v>32986</v>
      </c>
      <c r="I5111" s="2">
        <v>0</v>
      </c>
      <c r="J5111" s="2">
        <v>2986</v>
      </c>
      <c r="K5111">
        <v>0</v>
      </c>
      <c r="L5111" t="s">
        <v>1361</v>
      </c>
      <c r="M5111" t="s">
        <v>306</v>
      </c>
      <c r="N5111" t="s">
        <v>75</v>
      </c>
      <c r="O5111">
        <v>36830</v>
      </c>
    </row>
    <row r="5112" spans="1:15" x14ac:dyDescent="0.25">
      <c r="A5112" t="s">
        <v>7154</v>
      </c>
      <c r="B5112" t="s">
        <v>7229</v>
      </c>
      <c r="C5112" t="s">
        <v>17</v>
      </c>
      <c r="D5112" s="1">
        <v>44893</v>
      </c>
      <c r="E5112" s="1">
        <v>44893</v>
      </c>
      <c r="F5112" t="s">
        <v>23</v>
      </c>
      <c r="G5112" s="2">
        <v>5000</v>
      </c>
      <c r="H5112" s="2">
        <v>5000</v>
      </c>
      <c r="I5112" s="2">
        <v>0</v>
      </c>
      <c r="J5112" s="2">
        <v>0</v>
      </c>
      <c r="K5112">
        <v>0</v>
      </c>
      <c r="L5112" t="s">
        <v>17</v>
      </c>
      <c r="M5112" t="s">
        <v>17</v>
      </c>
      <c r="N5112" t="s">
        <v>24</v>
      </c>
      <c r="O5112" t="s">
        <v>17</v>
      </c>
    </row>
    <row r="5113" spans="1:15" x14ac:dyDescent="0.25">
      <c r="A5113" t="s">
        <v>7154</v>
      </c>
      <c r="B5113" t="s">
        <v>7230</v>
      </c>
      <c r="C5113" t="s">
        <v>7165</v>
      </c>
      <c r="D5113" s="1">
        <v>44840</v>
      </c>
      <c r="E5113" s="1">
        <v>44840</v>
      </c>
      <c r="F5113" t="s">
        <v>18</v>
      </c>
      <c r="G5113" s="2">
        <v>27110</v>
      </c>
      <c r="H5113" s="2">
        <v>33499</v>
      </c>
      <c r="I5113" s="2">
        <v>2711</v>
      </c>
      <c r="J5113" s="2">
        <v>3678</v>
      </c>
      <c r="K5113">
        <v>0</v>
      </c>
      <c r="L5113" t="s">
        <v>7231</v>
      </c>
      <c r="M5113" t="s">
        <v>52</v>
      </c>
      <c r="N5113" t="s">
        <v>43</v>
      </c>
      <c r="O5113">
        <v>90505</v>
      </c>
    </row>
    <row r="5114" spans="1:15" x14ac:dyDescent="0.25">
      <c r="A5114" t="s">
        <v>7154</v>
      </c>
      <c r="B5114" t="s">
        <v>7232</v>
      </c>
      <c r="C5114" t="s">
        <v>17</v>
      </c>
      <c r="D5114" s="1">
        <v>44840</v>
      </c>
      <c r="E5114" s="1">
        <v>44840</v>
      </c>
      <c r="F5114" t="s">
        <v>23</v>
      </c>
      <c r="G5114" s="2">
        <v>5000</v>
      </c>
      <c r="H5114" s="2">
        <v>5000</v>
      </c>
      <c r="I5114" s="2">
        <v>0</v>
      </c>
      <c r="J5114" s="2">
        <v>0</v>
      </c>
      <c r="K5114">
        <v>0</v>
      </c>
      <c r="L5114" t="s">
        <v>17</v>
      </c>
      <c r="M5114" t="s">
        <v>17</v>
      </c>
      <c r="N5114" t="s">
        <v>24</v>
      </c>
      <c r="O5114" t="s">
        <v>17</v>
      </c>
    </row>
    <row r="5115" spans="1:15" x14ac:dyDescent="0.25">
      <c r="A5115" t="s">
        <v>7154</v>
      </c>
      <c r="B5115" t="s">
        <v>7233</v>
      </c>
      <c r="C5115" t="s">
        <v>7158</v>
      </c>
      <c r="D5115" s="1">
        <v>44907</v>
      </c>
      <c r="E5115" s="1">
        <v>44909</v>
      </c>
      <c r="F5115" t="s">
        <v>18</v>
      </c>
      <c r="G5115" s="2">
        <v>14000</v>
      </c>
      <c r="H5115" s="2">
        <v>18217</v>
      </c>
      <c r="I5115" s="2">
        <v>1231</v>
      </c>
      <c r="J5115" s="2">
        <v>2986</v>
      </c>
      <c r="K5115">
        <v>0</v>
      </c>
      <c r="L5115" t="s">
        <v>97</v>
      </c>
      <c r="M5115" t="s">
        <v>20</v>
      </c>
      <c r="N5115" t="s">
        <v>21</v>
      </c>
      <c r="O5115">
        <v>28270</v>
      </c>
    </row>
    <row r="5116" spans="1:15" x14ac:dyDescent="0.25">
      <c r="A5116" t="s">
        <v>7154</v>
      </c>
      <c r="B5116" t="s">
        <v>7234</v>
      </c>
      <c r="C5116" t="s">
        <v>17</v>
      </c>
      <c r="D5116" s="1">
        <v>44910</v>
      </c>
      <c r="E5116" s="1">
        <v>44916</v>
      </c>
      <c r="F5116" t="s">
        <v>18</v>
      </c>
      <c r="G5116" s="2">
        <v>12500</v>
      </c>
      <c r="H5116" s="2">
        <v>16133</v>
      </c>
      <c r="I5116" s="2">
        <v>1093</v>
      </c>
      <c r="J5116" s="2">
        <v>2540</v>
      </c>
      <c r="K5116">
        <v>0</v>
      </c>
      <c r="L5116" t="s">
        <v>6241</v>
      </c>
      <c r="M5116" t="s">
        <v>52</v>
      </c>
      <c r="N5116" t="s">
        <v>43</v>
      </c>
      <c r="O5116">
        <v>92253</v>
      </c>
    </row>
    <row r="5117" spans="1:15" x14ac:dyDescent="0.25">
      <c r="A5117" t="s">
        <v>7154</v>
      </c>
      <c r="B5117" t="s">
        <v>7235</v>
      </c>
      <c r="C5117" t="s">
        <v>17</v>
      </c>
      <c r="D5117" s="1">
        <v>44883</v>
      </c>
      <c r="E5117" s="1">
        <v>44886</v>
      </c>
      <c r="F5117" t="s">
        <v>18</v>
      </c>
      <c r="G5117" s="2">
        <v>10965</v>
      </c>
      <c r="H5117" s="2">
        <v>13121</v>
      </c>
      <c r="I5117" s="2">
        <v>0</v>
      </c>
      <c r="J5117" s="2">
        <v>2156</v>
      </c>
      <c r="K5117">
        <v>0</v>
      </c>
      <c r="L5117" t="s">
        <v>7236</v>
      </c>
      <c r="M5117" t="s">
        <v>93</v>
      </c>
      <c r="N5117" t="s">
        <v>43</v>
      </c>
      <c r="O5117">
        <v>63385</v>
      </c>
    </row>
    <row r="5118" spans="1:15" x14ac:dyDescent="0.25">
      <c r="A5118" t="s">
        <v>7154</v>
      </c>
      <c r="B5118" t="s">
        <v>7237</v>
      </c>
      <c r="C5118" t="s">
        <v>17</v>
      </c>
      <c r="D5118" s="1">
        <v>44900</v>
      </c>
      <c r="E5118" s="1">
        <v>44900</v>
      </c>
      <c r="F5118" t="s">
        <v>23</v>
      </c>
      <c r="G5118" s="2">
        <v>5000</v>
      </c>
      <c r="H5118" s="2">
        <v>5000</v>
      </c>
      <c r="I5118" s="2">
        <v>0</v>
      </c>
      <c r="J5118" s="2">
        <v>0</v>
      </c>
      <c r="K5118">
        <v>0</v>
      </c>
      <c r="L5118" t="s">
        <v>17</v>
      </c>
      <c r="M5118" t="s">
        <v>17</v>
      </c>
      <c r="N5118" t="s">
        <v>24</v>
      </c>
      <c r="O5118" t="s">
        <v>17</v>
      </c>
    </row>
    <row r="5119" spans="1:15" x14ac:dyDescent="0.25">
      <c r="A5119" t="s">
        <v>7154</v>
      </c>
      <c r="B5119" t="s">
        <v>7238</v>
      </c>
      <c r="C5119" t="s">
        <v>7165</v>
      </c>
      <c r="D5119" s="1">
        <v>44849</v>
      </c>
      <c r="E5119" s="1">
        <v>44855</v>
      </c>
      <c r="F5119" t="s">
        <v>18</v>
      </c>
      <c r="G5119" s="2">
        <v>33000</v>
      </c>
      <c r="H5119" s="2">
        <v>42453</v>
      </c>
      <c r="I5119" s="2">
        <v>4587</v>
      </c>
      <c r="J5119" s="2">
        <v>4866</v>
      </c>
      <c r="K5119">
        <v>0</v>
      </c>
      <c r="L5119" t="s">
        <v>7239</v>
      </c>
      <c r="M5119" t="s">
        <v>131</v>
      </c>
      <c r="N5119" t="s">
        <v>43</v>
      </c>
      <c r="O5119">
        <v>72113</v>
      </c>
    </row>
    <row r="5120" spans="1:15" x14ac:dyDescent="0.25">
      <c r="A5120" t="s">
        <v>7154</v>
      </c>
      <c r="B5120" t="s">
        <v>7240</v>
      </c>
      <c r="C5120" t="s">
        <v>17</v>
      </c>
      <c r="D5120" s="1">
        <v>44890</v>
      </c>
      <c r="E5120" s="1">
        <v>44900</v>
      </c>
      <c r="F5120" t="s">
        <v>18</v>
      </c>
      <c r="G5120" s="2">
        <v>3750</v>
      </c>
      <c r="H5120" s="2">
        <v>5992</v>
      </c>
      <c r="I5120" s="2">
        <v>339</v>
      </c>
      <c r="J5120" s="2">
        <v>1903</v>
      </c>
      <c r="K5120">
        <v>0</v>
      </c>
      <c r="L5120" t="s">
        <v>7241</v>
      </c>
      <c r="M5120" t="s">
        <v>141</v>
      </c>
      <c r="N5120" t="s">
        <v>43</v>
      </c>
      <c r="O5120">
        <v>41011</v>
      </c>
    </row>
    <row r="5121" spans="1:15" x14ac:dyDescent="0.25">
      <c r="A5121" t="s">
        <v>7154</v>
      </c>
      <c r="B5121" t="s">
        <v>7242</v>
      </c>
      <c r="C5121" t="s">
        <v>17</v>
      </c>
      <c r="D5121" s="1">
        <v>44845</v>
      </c>
      <c r="E5121" s="1">
        <v>44845</v>
      </c>
      <c r="F5121" t="s">
        <v>23</v>
      </c>
      <c r="G5121" s="2">
        <v>5000</v>
      </c>
      <c r="H5121" s="2">
        <v>5000</v>
      </c>
      <c r="I5121" s="2">
        <v>0</v>
      </c>
      <c r="J5121" s="2">
        <v>0</v>
      </c>
      <c r="K5121">
        <v>0</v>
      </c>
      <c r="L5121" t="s">
        <v>17</v>
      </c>
      <c r="M5121" t="s">
        <v>17</v>
      </c>
      <c r="N5121" t="s">
        <v>24</v>
      </c>
      <c r="O5121" t="s">
        <v>17</v>
      </c>
    </row>
    <row r="5122" spans="1:15" x14ac:dyDescent="0.25">
      <c r="A5122" t="s">
        <v>7154</v>
      </c>
      <c r="B5122" t="s">
        <v>7243</v>
      </c>
      <c r="C5122" t="s">
        <v>17</v>
      </c>
      <c r="D5122" s="1">
        <v>44841</v>
      </c>
      <c r="E5122" s="1">
        <v>44841</v>
      </c>
      <c r="F5122" t="s">
        <v>23</v>
      </c>
      <c r="G5122" s="2">
        <v>5000</v>
      </c>
      <c r="H5122" s="2">
        <v>5000</v>
      </c>
      <c r="I5122" s="2">
        <v>0</v>
      </c>
      <c r="J5122" s="2">
        <v>0</v>
      </c>
      <c r="K5122">
        <v>0</v>
      </c>
      <c r="L5122" t="s">
        <v>17</v>
      </c>
      <c r="M5122" t="s">
        <v>17</v>
      </c>
      <c r="N5122" t="s">
        <v>24</v>
      </c>
      <c r="O5122" t="s">
        <v>17</v>
      </c>
    </row>
    <row r="5123" spans="1:15" x14ac:dyDescent="0.25">
      <c r="A5123" t="s">
        <v>7154</v>
      </c>
      <c r="B5123" t="s">
        <v>7244</v>
      </c>
      <c r="C5123" t="s">
        <v>17</v>
      </c>
      <c r="D5123" s="1">
        <v>44873</v>
      </c>
      <c r="E5123" s="1">
        <v>44873</v>
      </c>
      <c r="F5123" t="s">
        <v>23</v>
      </c>
      <c r="G5123" s="2">
        <v>5000</v>
      </c>
      <c r="H5123" s="2">
        <v>5000</v>
      </c>
      <c r="I5123" s="2">
        <v>0</v>
      </c>
      <c r="J5123" s="2">
        <v>0</v>
      </c>
      <c r="K5123">
        <v>0</v>
      </c>
      <c r="L5123" t="s">
        <v>17</v>
      </c>
      <c r="M5123" t="s">
        <v>17</v>
      </c>
      <c r="N5123" t="s">
        <v>24</v>
      </c>
      <c r="O5123" t="s">
        <v>17</v>
      </c>
    </row>
    <row r="5124" spans="1:15" x14ac:dyDescent="0.25">
      <c r="A5124" t="s">
        <v>7154</v>
      </c>
      <c r="B5124" t="s">
        <v>7245</v>
      </c>
      <c r="C5124" t="s">
        <v>7165</v>
      </c>
      <c r="D5124" s="1">
        <v>44849</v>
      </c>
      <c r="E5124" s="1">
        <v>44851</v>
      </c>
      <c r="F5124" t="s">
        <v>18</v>
      </c>
      <c r="G5124" s="2">
        <v>33000</v>
      </c>
      <c r="H5124" s="2">
        <v>40308</v>
      </c>
      <c r="I5124" s="2">
        <v>2985</v>
      </c>
      <c r="J5124" s="2">
        <v>4323</v>
      </c>
      <c r="K5124">
        <v>0</v>
      </c>
      <c r="L5124" t="s">
        <v>7246</v>
      </c>
      <c r="M5124" t="s">
        <v>59</v>
      </c>
      <c r="N5124" t="s">
        <v>43</v>
      </c>
      <c r="O5124">
        <v>75087</v>
      </c>
    </row>
    <row r="5125" spans="1:15" x14ac:dyDescent="0.25">
      <c r="A5125" t="s">
        <v>7154</v>
      </c>
      <c r="B5125" t="s">
        <v>7247</v>
      </c>
      <c r="C5125" t="s">
        <v>17</v>
      </c>
      <c r="D5125" s="1">
        <v>44875</v>
      </c>
      <c r="E5125" s="1">
        <v>44875</v>
      </c>
      <c r="F5125" t="s">
        <v>18</v>
      </c>
      <c r="G5125" s="2">
        <v>28348</v>
      </c>
      <c r="H5125" s="2">
        <v>33583</v>
      </c>
      <c r="I5125" s="2">
        <v>1903</v>
      </c>
      <c r="J5125" s="2">
        <v>3332</v>
      </c>
      <c r="K5125">
        <v>0</v>
      </c>
      <c r="L5125" t="s">
        <v>1243</v>
      </c>
      <c r="M5125" t="s">
        <v>138</v>
      </c>
      <c r="N5125" t="s">
        <v>21</v>
      </c>
      <c r="O5125">
        <v>48025</v>
      </c>
    </row>
    <row r="5126" spans="1:15" x14ac:dyDescent="0.25">
      <c r="A5126" t="s">
        <v>7154</v>
      </c>
      <c r="B5126" t="s">
        <v>7248</v>
      </c>
      <c r="C5126" t="s">
        <v>17</v>
      </c>
      <c r="D5126" s="1">
        <v>44880</v>
      </c>
      <c r="E5126" s="1">
        <v>44882</v>
      </c>
      <c r="F5126" t="s">
        <v>18</v>
      </c>
      <c r="G5126" s="2">
        <v>10413</v>
      </c>
      <c r="H5126" s="2">
        <v>13323</v>
      </c>
      <c r="I5126" s="2">
        <v>754</v>
      </c>
      <c r="J5126" s="2">
        <v>2156</v>
      </c>
      <c r="K5126">
        <v>0</v>
      </c>
      <c r="L5126" t="s">
        <v>5571</v>
      </c>
      <c r="M5126" t="s">
        <v>88</v>
      </c>
      <c r="N5126" t="s">
        <v>43</v>
      </c>
      <c r="O5126">
        <v>17112</v>
      </c>
    </row>
    <row r="5127" spans="1:15" x14ac:dyDescent="0.25">
      <c r="A5127" t="s">
        <v>7154</v>
      </c>
      <c r="B5127" t="s">
        <v>7249</v>
      </c>
      <c r="C5127" t="s">
        <v>7165</v>
      </c>
      <c r="D5127" s="1">
        <v>44837</v>
      </c>
      <c r="E5127" s="1">
        <v>44837</v>
      </c>
      <c r="F5127" t="s">
        <v>54</v>
      </c>
      <c r="G5127" s="2">
        <v>-28000</v>
      </c>
      <c r="H5127" s="2">
        <v>-34909</v>
      </c>
      <c r="I5127" s="2">
        <v>-2586</v>
      </c>
      <c r="J5127" s="2">
        <v>-4323</v>
      </c>
      <c r="K5127">
        <v>0</v>
      </c>
      <c r="L5127" t="s">
        <v>7167</v>
      </c>
      <c r="M5127" t="s">
        <v>59</v>
      </c>
      <c r="N5127" t="s">
        <v>43</v>
      </c>
      <c r="O5127">
        <v>78258</v>
      </c>
    </row>
    <row r="5128" spans="1:15" x14ac:dyDescent="0.25">
      <c r="A5128" t="s">
        <v>7154</v>
      </c>
      <c r="B5128" t="s">
        <v>7250</v>
      </c>
      <c r="C5128" t="s">
        <v>17</v>
      </c>
      <c r="D5128" s="1">
        <v>44895</v>
      </c>
      <c r="E5128" s="1">
        <v>44900</v>
      </c>
      <c r="F5128" t="s">
        <v>18</v>
      </c>
      <c r="G5128" s="2">
        <v>10073</v>
      </c>
      <c r="H5128" s="2">
        <v>12229</v>
      </c>
      <c r="I5128" s="2">
        <v>0</v>
      </c>
      <c r="J5128" s="2">
        <v>2156</v>
      </c>
      <c r="K5128">
        <v>0</v>
      </c>
      <c r="L5128" t="s">
        <v>159</v>
      </c>
      <c r="M5128" t="s">
        <v>71</v>
      </c>
      <c r="N5128" t="s">
        <v>43</v>
      </c>
      <c r="O5128">
        <v>33907</v>
      </c>
    </row>
    <row r="5129" spans="1:15" x14ac:dyDescent="0.25">
      <c r="A5129" t="s">
        <v>7154</v>
      </c>
      <c r="B5129" t="s">
        <v>7251</v>
      </c>
      <c r="C5129" t="s">
        <v>17</v>
      </c>
      <c r="D5129" s="1">
        <v>44852</v>
      </c>
      <c r="E5129" s="1">
        <v>44853</v>
      </c>
      <c r="F5129" t="s">
        <v>18</v>
      </c>
      <c r="G5129" s="2">
        <v>24000</v>
      </c>
      <c r="H5129" s="2">
        <v>26603</v>
      </c>
      <c r="I5129" s="2">
        <v>27</v>
      </c>
      <c r="J5129" s="2">
        <v>2576</v>
      </c>
      <c r="K5129">
        <v>0</v>
      </c>
      <c r="L5129" t="s">
        <v>3912</v>
      </c>
      <c r="M5129" t="s">
        <v>277</v>
      </c>
      <c r="N5129" t="s">
        <v>43</v>
      </c>
      <c r="O5129">
        <v>80124</v>
      </c>
    </row>
    <row r="5130" spans="1:15" x14ac:dyDescent="0.25">
      <c r="A5130" t="s">
        <v>7154</v>
      </c>
      <c r="B5130" t="s">
        <v>7252</v>
      </c>
      <c r="C5130" t="s">
        <v>17</v>
      </c>
      <c r="D5130" s="1">
        <v>44907</v>
      </c>
      <c r="E5130" s="1">
        <v>44907</v>
      </c>
      <c r="F5130" t="s">
        <v>18</v>
      </c>
      <c r="G5130" s="2">
        <v>28000</v>
      </c>
      <c r="H5130" s="2">
        <v>32866</v>
      </c>
      <c r="I5130" s="2">
        <v>0</v>
      </c>
      <c r="J5130" s="2">
        <v>4866</v>
      </c>
      <c r="K5130">
        <v>0</v>
      </c>
      <c r="L5130" t="s">
        <v>7223</v>
      </c>
      <c r="M5130" t="s">
        <v>306</v>
      </c>
      <c r="N5130" t="s">
        <v>75</v>
      </c>
      <c r="O5130">
        <v>36542</v>
      </c>
    </row>
    <row r="5131" spans="1:15" x14ac:dyDescent="0.25">
      <c r="A5131" t="s">
        <v>7154</v>
      </c>
      <c r="B5131" t="s">
        <v>7253</v>
      </c>
      <c r="C5131" t="s">
        <v>7165</v>
      </c>
      <c r="D5131" s="1">
        <v>44851</v>
      </c>
      <c r="E5131" s="1">
        <v>44855</v>
      </c>
      <c r="F5131" t="s">
        <v>18</v>
      </c>
      <c r="G5131" s="2">
        <v>33000</v>
      </c>
      <c r="H5131" s="2">
        <v>40707</v>
      </c>
      <c r="I5131" s="2">
        <v>2841</v>
      </c>
      <c r="J5131" s="2">
        <v>4866</v>
      </c>
      <c r="K5131">
        <v>0</v>
      </c>
      <c r="L5131" t="s">
        <v>2311</v>
      </c>
      <c r="M5131" t="s">
        <v>56</v>
      </c>
      <c r="N5131" t="s">
        <v>21</v>
      </c>
      <c r="O5131">
        <v>44514</v>
      </c>
    </row>
    <row r="5132" spans="1:15" x14ac:dyDescent="0.25">
      <c r="A5132" t="s">
        <v>7154</v>
      </c>
      <c r="B5132" t="s">
        <v>7254</v>
      </c>
      <c r="C5132" t="s">
        <v>7165</v>
      </c>
      <c r="D5132" s="1">
        <v>44907</v>
      </c>
      <c r="E5132" s="1">
        <v>44910</v>
      </c>
      <c r="F5132" t="s">
        <v>18</v>
      </c>
      <c r="G5132" s="2">
        <v>28000</v>
      </c>
      <c r="H5132" s="2">
        <v>34545</v>
      </c>
      <c r="I5132" s="2">
        <v>1679</v>
      </c>
      <c r="J5132" s="2">
        <v>4866</v>
      </c>
      <c r="K5132">
        <v>0</v>
      </c>
      <c r="L5132" t="s">
        <v>7255</v>
      </c>
      <c r="M5132" t="s">
        <v>30</v>
      </c>
      <c r="N5132" t="s">
        <v>21</v>
      </c>
      <c r="O5132">
        <v>22003</v>
      </c>
    </row>
    <row r="5133" spans="1:15" x14ac:dyDescent="0.25">
      <c r="A5133" t="s">
        <v>7154</v>
      </c>
      <c r="B5133" t="s">
        <v>7256</v>
      </c>
      <c r="C5133" t="s">
        <v>17</v>
      </c>
      <c r="D5133" s="1">
        <v>44840</v>
      </c>
      <c r="E5133" s="1">
        <v>44840</v>
      </c>
      <c r="F5133" t="s">
        <v>23</v>
      </c>
      <c r="G5133" s="2">
        <v>5000</v>
      </c>
      <c r="H5133" s="2">
        <v>5000</v>
      </c>
      <c r="I5133" s="2">
        <v>0</v>
      </c>
      <c r="J5133" s="2">
        <v>0</v>
      </c>
      <c r="K5133">
        <v>0</v>
      </c>
      <c r="L5133" t="s">
        <v>17</v>
      </c>
      <c r="M5133" t="s">
        <v>17</v>
      </c>
      <c r="N5133" t="s">
        <v>24</v>
      </c>
      <c r="O5133" t="s">
        <v>17</v>
      </c>
    </row>
    <row r="5134" spans="1:15" x14ac:dyDescent="0.25">
      <c r="A5134" t="s">
        <v>7154</v>
      </c>
      <c r="B5134" t="s">
        <v>7257</v>
      </c>
      <c r="C5134" t="s">
        <v>17</v>
      </c>
      <c r="D5134" s="1">
        <v>44901</v>
      </c>
      <c r="E5134" s="1">
        <v>44903</v>
      </c>
      <c r="F5134" t="s">
        <v>18</v>
      </c>
      <c r="G5134" s="2">
        <v>0</v>
      </c>
      <c r="H5134" s="2">
        <v>0</v>
      </c>
      <c r="I5134" s="2">
        <v>0</v>
      </c>
      <c r="J5134" s="2">
        <v>0</v>
      </c>
      <c r="K5134">
        <v>0</v>
      </c>
      <c r="L5134" t="s">
        <v>685</v>
      </c>
      <c r="M5134" t="s">
        <v>52</v>
      </c>
      <c r="N5134" t="s">
        <v>43</v>
      </c>
      <c r="O5134">
        <v>92646</v>
      </c>
    </row>
    <row r="5135" spans="1:15" x14ac:dyDescent="0.25">
      <c r="A5135" t="s">
        <v>7154</v>
      </c>
      <c r="B5135" t="s">
        <v>7258</v>
      </c>
      <c r="C5135" t="s">
        <v>7165</v>
      </c>
      <c r="D5135" s="1">
        <v>44845</v>
      </c>
      <c r="E5135" s="1">
        <v>44846</v>
      </c>
      <c r="F5135" t="s">
        <v>18</v>
      </c>
      <c r="G5135" s="2">
        <v>25830</v>
      </c>
      <c r="H5135" s="2">
        <v>30906</v>
      </c>
      <c r="I5135" s="2">
        <v>0</v>
      </c>
      <c r="J5135" s="2">
        <v>5076</v>
      </c>
      <c r="K5135">
        <v>0</v>
      </c>
      <c r="L5135" t="s">
        <v>7259</v>
      </c>
      <c r="M5135" t="s">
        <v>71</v>
      </c>
      <c r="N5135" t="s">
        <v>43</v>
      </c>
      <c r="O5135">
        <v>33155</v>
      </c>
    </row>
    <row r="5136" spans="1:15" x14ac:dyDescent="0.25">
      <c r="A5136" t="s">
        <v>7154</v>
      </c>
      <c r="B5136" t="s">
        <v>7260</v>
      </c>
      <c r="C5136" t="s">
        <v>17</v>
      </c>
      <c r="D5136" s="1">
        <v>44873</v>
      </c>
      <c r="E5136" s="1">
        <v>44873</v>
      </c>
      <c r="F5136" t="s">
        <v>23</v>
      </c>
      <c r="G5136" s="2">
        <v>5000</v>
      </c>
      <c r="H5136" s="2">
        <v>5000</v>
      </c>
      <c r="I5136" s="2">
        <v>0</v>
      </c>
      <c r="J5136" s="2">
        <v>0</v>
      </c>
      <c r="K5136">
        <v>0</v>
      </c>
      <c r="L5136" t="s">
        <v>17</v>
      </c>
      <c r="M5136" t="s">
        <v>17</v>
      </c>
      <c r="N5136" t="s">
        <v>24</v>
      </c>
      <c r="O5136" t="s">
        <v>17</v>
      </c>
    </row>
    <row r="5137" spans="1:15" x14ac:dyDescent="0.25">
      <c r="A5137" t="s">
        <v>7154</v>
      </c>
      <c r="B5137" t="s">
        <v>7261</v>
      </c>
      <c r="C5137" t="s">
        <v>7158</v>
      </c>
      <c r="D5137" s="1">
        <v>44907</v>
      </c>
      <c r="E5137" s="1">
        <v>44907</v>
      </c>
      <c r="F5137" t="s">
        <v>54</v>
      </c>
      <c r="G5137" s="2">
        <v>-19000</v>
      </c>
      <c r="H5137" s="2">
        <v>-24129</v>
      </c>
      <c r="I5137" s="2">
        <v>-2143</v>
      </c>
      <c r="J5137" s="2">
        <v>-2986</v>
      </c>
      <c r="K5137">
        <v>0</v>
      </c>
      <c r="L5137" t="s">
        <v>7192</v>
      </c>
      <c r="M5137" t="s">
        <v>1189</v>
      </c>
      <c r="N5137" t="s">
        <v>43</v>
      </c>
      <c r="O5137">
        <v>26836</v>
      </c>
    </row>
    <row r="5138" spans="1:15" x14ac:dyDescent="0.25">
      <c r="A5138" t="s">
        <v>7154</v>
      </c>
      <c r="B5138" t="s">
        <v>7262</v>
      </c>
      <c r="C5138" t="s">
        <v>7165</v>
      </c>
      <c r="D5138" s="1">
        <v>44849</v>
      </c>
      <c r="E5138" s="1">
        <v>44866</v>
      </c>
      <c r="F5138" t="s">
        <v>18</v>
      </c>
      <c r="G5138" s="2">
        <v>33000</v>
      </c>
      <c r="H5138" s="2">
        <v>37866</v>
      </c>
      <c r="I5138" s="2">
        <v>0</v>
      </c>
      <c r="J5138" s="2">
        <v>4866</v>
      </c>
      <c r="K5138">
        <v>0</v>
      </c>
      <c r="L5138" t="s">
        <v>5627</v>
      </c>
      <c r="M5138" t="s">
        <v>306</v>
      </c>
      <c r="N5138" t="s">
        <v>75</v>
      </c>
      <c r="O5138">
        <v>35244</v>
      </c>
    </row>
    <row r="5139" spans="1:15" x14ac:dyDescent="0.25">
      <c r="A5139" t="s">
        <v>7154</v>
      </c>
      <c r="B5139" t="s">
        <v>7263</v>
      </c>
      <c r="C5139" t="s">
        <v>17</v>
      </c>
      <c r="D5139" s="1">
        <v>44875</v>
      </c>
      <c r="E5139" s="1">
        <v>44876</v>
      </c>
      <c r="F5139" t="s">
        <v>18</v>
      </c>
      <c r="G5139" s="2">
        <v>6000</v>
      </c>
      <c r="H5139" s="2">
        <v>8156</v>
      </c>
      <c r="I5139" s="2">
        <v>0</v>
      </c>
      <c r="J5139" s="2">
        <v>2156</v>
      </c>
      <c r="K5139">
        <v>0</v>
      </c>
      <c r="L5139" t="s">
        <v>7264</v>
      </c>
      <c r="M5139" t="s">
        <v>306</v>
      </c>
      <c r="N5139" t="s">
        <v>43</v>
      </c>
      <c r="O5139">
        <v>36064</v>
      </c>
    </row>
    <row r="5140" spans="1:15" x14ac:dyDescent="0.25">
      <c r="A5140" t="s">
        <v>7154</v>
      </c>
      <c r="B5140" t="s">
        <v>7265</v>
      </c>
      <c r="C5140" t="s">
        <v>17</v>
      </c>
      <c r="D5140" s="1">
        <v>44861</v>
      </c>
      <c r="E5140" s="1">
        <v>44865</v>
      </c>
      <c r="F5140" t="s">
        <v>18</v>
      </c>
      <c r="G5140" s="2">
        <v>0</v>
      </c>
      <c r="H5140" s="2">
        <v>0</v>
      </c>
      <c r="I5140" s="2">
        <v>0</v>
      </c>
      <c r="J5140" s="2">
        <v>0</v>
      </c>
      <c r="K5140">
        <v>0</v>
      </c>
      <c r="L5140" t="s">
        <v>7266</v>
      </c>
      <c r="M5140" t="s">
        <v>30</v>
      </c>
      <c r="N5140" t="s">
        <v>21</v>
      </c>
      <c r="O5140">
        <v>22980</v>
      </c>
    </row>
    <row r="5141" spans="1:15" x14ac:dyDescent="0.25">
      <c r="A5141" t="s">
        <v>7154</v>
      </c>
      <c r="B5141" t="s">
        <v>7267</v>
      </c>
      <c r="C5141" t="s">
        <v>7158</v>
      </c>
      <c r="D5141" s="1">
        <v>44906</v>
      </c>
      <c r="E5141" t="s">
        <v>17</v>
      </c>
      <c r="F5141" t="s">
        <v>18</v>
      </c>
      <c r="G5141" s="2">
        <v>19000</v>
      </c>
      <c r="H5141" s="2">
        <v>24129</v>
      </c>
      <c r="I5141" s="2">
        <v>2143</v>
      </c>
      <c r="J5141" s="2">
        <v>2986</v>
      </c>
      <c r="K5141">
        <v>0</v>
      </c>
      <c r="L5141" t="s">
        <v>7192</v>
      </c>
      <c r="M5141" t="s">
        <v>1189</v>
      </c>
      <c r="N5141" t="s">
        <v>75</v>
      </c>
      <c r="O5141">
        <v>26836</v>
      </c>
    </row>
    <row r="5142" spans="1:15" x14ac:dyDescent="0.25">
      <c r="A5142" t="s">
        <v>7154</v>
      </c>
      <c r="B5142" t="s">
        <v>7268</v>
      </c>
      <c r="C5142" t="s">
        <v>17</v>
      </c>
      <c r="D5142" s="1">
        <v>44908</v>
      </c>
      <c r="E5142" s="1">
        <v>44908</v>
      </c>
      <c r="F5142" t="s">
        <v>18</v>
      </c>
      <c r="G5142" s="2">
        <v>36000</v>
      </c>
      <c r="H5142" s="2">
        <v>40866</v>
      </c>
      <c r="I5142" s="2">
        <v>0</v>
      </c>
      <c r="J5142" s="2">
        <v>4866</v>
      </c>
      <c r="K5142">
        <v>0</v>
      </c>
      <c r="L5142" t="s">
        <v>7223</v>
      </c>
      <c r="M5142" t="s">
        <v>306</v>
      </c>
      <c r="N5142" t="s">
        <v>75</v>
      </c>
      <c r="O5142">
        <v>36542</v>
      </c>
    </row>
    <row r="5143" spans="1:15" x14ac:dyDescent="0.25">
      <c r="A5143" t="s">
        <v>7154</v>
      </c>
      <c r="B5143" t="s">
        <v>7269</v>
      </c>
      <c r="C5143" t="s">
        <v>17</v>
      </c>
      <c r="D5143" s="1">
        <v>44868</v>
      </c>
      <c r="E5143" s="1">
        <v>44868</v>
      </c>
      <c r="F5143" t="s">
        <v>18</v>
      </c>
      <c r="G5143" s="2">
        <v>0</v>
      </c>
      <c r="H5143" s="2">
        <v>0</v>
      </c>
      <c r="I5143" s="2">
        <v>0</v>
      </c>
      <c r="J5143" s="2">
        <v>0</v>
      </c>
      <c r="K5143">
        <v>0</v>
      </c>
      <c r="L5143" t="s">
        <v>7270</v>
      </c>
      <c r="M5143" t="s">
        <v>52</v>
      </c>
      <c r="N5143" t="s">
        <v>43</v>
      </c>
      <c r="O5143">
        <v>91321</v>
      </c>
    </row>
    <row r="5144" spans="1:15" x14ac:dyDescent="0.25">
      <c r="A5144" t="s">
        <v>7271</v>
      </c>
      <c r="B5144" t="s">
        <v>7272</v>
      </c>
      <c r="C5144" t="s">
        <v>17</v>
      </c>
      <c r="D5144" s="1">
        <v>44889</v>
      </c>
      <c r="E5144" s="1">
        <v>44900</v>
      </c>
      <c r="F5144" t="s">
        <v>18</v>
      </c>
      <c r="G5144" s="2">
        <v>19500</v>
      </c>
      <c r="H5144" s="2">
        <v>24244</v>
      </c>
      <c r="I5144" s="2">
        <v>1661</v>
      </c>
      <c r="J5144" s="2">
        <v>3083</v>
      </c>
      <c r="K5144">
        <v>0</v>
      </c>
      <c r="L5144" t="s">
        <v>752</v>
      </c>
      <c r="M5144" t="s">
        <v>753</v>
      </c>
      <c r="N5144" t="s">
        <v>43</v>
      </c>
      <c r="O5144">
        <v>74103</v>
      </c>
    </row>
    <row r="5145" spans="1:15" x14ac:dyDescent="0.25">
      <c r="A5145" t="s">
        <v>7271</v>
      </c>
      <c r="B5145" t="s">
        <v>7273</v>
      </c>
      <c r="C5145" t="s">
        <v>7274</v>
      </c>
      <c r="D5145" s="1">
        <v>44835</v>
      </c>
      <c r="E5145" s="1">
        <v>44860</v>
      </c>
      <c r="F5145" t="s">
        <v>18</v>
      </c>
      <c r="G5145" s="2">
        <v>16000</v>
      </c>
      <c r="H5145" s="2">
        <v>20361</v>
      </c>
      <c r="I5145" s="2">
        <v>1552</v>
      </c>
      <c r="J5145" s="2">
        <v>2809</v>
      </c>
      <c r="K5145">
        <v>0</v>
      </c>
      <c r="L5145" t="s">
        <v>1765</v>
      </c>
      <c r="M5145" t="s">
        <v>59</v>
      </c>
      <c r="N5145" t="s">
        <v>43</v>
      </c>
      <c r="O5145">
        <v>79101</v>
      </c>
    </row>
    <row r="5146" spans="1:15" x14ac:dyDescent="0.25">
      <c r="A5146" t="s">
        <v>7271</v>
      </c>
      <c r="B5146" t="s">
        <v>7275</v>
      </c>
      <c r="C5146" t="s">
        <v>17</v>
      </c>
      <c r="D5146" s="1">
        <v>44861</v>
      </c>
      <c r="E5146" s="1">
        <v>44861</v>
      </c>
      <c r="F5146" t="s">
        <v>18</v>
      </c>
      <c r="G5146" s="2">
        <v>22500</v>
      </c>
      <c r="H5146" s="2">
        <v>24244</v>
      </c>
      <c r="I5146" s="2">
        <v>1744</v>
      </c>
      <c r="J5146" s="2">
        <v>0</v>
      </c>
      <c r="K5146">
        <v>0</v>
      </c>
      <c r="L5146" t="s">
        <v>17</v>
      </c>
      <c r="M5146" t="s">
        <v>17</v>
      </c>
      <c r="N5146" t="s">
        <v>43</v>
      </c>
      <c r="O5146" t="s">
        <v>17</v>
      </c>
    </row>
    <row r="5147" spans="1:15" x14ac:dyDescent="0.25">
      <c r="A5147" t="s">
        <v>7271</v>
      </c>
      <c r="B5147" t="s">
        <v>7276</v>
      </c>
      <c r="C5147" t="s">
        <v>229</v>
      </c>
      <c r="D5147" s="1">
        <v>44835</v>
      </c>
      <c r="E5147" s="1">
        <v>44860</v>
      </c>
      <c r="F5147" t="s">
        <v>18</v>
      </c>
      <c r="G5147" s="2">
        <v>32000</v>
      </c>
      <c r="H5147" s="2">
        <v>39050</v>
      </c>
      <c r="I5147" s="2">
        <v>2727</v>
      </c>
      <c r="J5147" s="2">
        <v>4323</v>
      </c>
      <c r="K5147">
        <v>0</v>
      </c>
      <c r="L5147" t="s">
        <v>752</v>
      </c>
      <c r="M5147" t="s">
        <v>753</v>
      </c>
      <c r="N5147" t="s">
        <v>43</v>
      </c>
      <c r="O5147">
        <v>74104</v>
      </c>
    </row>
    <row r="5148" spans="1:15" x14ac:dyDescent="0.25">
      <c r="A5148" t="s">
        <v>7271</v>
      </c>
      <c r="B5148" t="s">
        <v>7277</v>
      </c>
      <c r="C5148" t="s">
        <v>229</v>
      </c>
      <c r="D5148" s="1">
        <v>44835</v>
      </c>
      <c r="E5148" s="1">
        <v>44860</v>
      </c>
      <c r="F5148" t="s">
        <v>18</v>
      </c>
      <c r="G5148" s="2">
        <v>32000</v>
      </c>
      <c r="H5148" s="2">
        <v>39050</v>
      </c>
      <c r="I5148" s="2">
        <v>2727</v>
      </c>
      <c r="J5148" s="2">
        <v>4323</v>
      </c>
      <c r="K5148">
        <v>0</v>
      </c>
      <c r="L5148" t="s">
        <v>752</v>
      </c>
      <c r="M5148" t="s">
        <v>753</v>
      </c>
      <c r="N5148" t="s">
        <v>43</v>
      </c>
      <c r="O5148">
        <v>74135</v>
      </c>
    </row>
    <row r="5149" spans="1:15" x14ac:dyDescent="0.25">
      <c r="A5149" t="s">
        <v>7271</v>
      </c>
      <c r="B5149" t="s">
        <v>7278</v>
      </c>
      <c r="C5149" t="s">
        <v>17</v>
      </c>
      <c r="D5149" s="1">
        <v>44862</v>
      </c>
      <c r="E5149" s="1">
        <v>44862</v>
      </c>
      <c r="F5149" t="s">
        <v>23</v>
      </c>
      <c r="G5149" s="2">
        <v>5000</v>
      </c>
      <c r="H5149" s="2">
        <v>5000</v>
      </c>
      <c r="I5149" s="2">
        <v>0</v>
      </c>
      <c r="J5149" s="2">
        <v>0</v>
      </c>
      <c r="K5149">
        <v>0</v>
      </c>
      <c r="L5149" t="s">
        <v>17</v>
      </c>
      <c r="M5149" t="s">
        <v>17</v>
      </c>
      <c r="N5149" t="s">
        <v>24</v>
      </c>
      <c r="O5149" t="s">
        <v>17</v>
      </c>
    </row>
    <row r="5150" spans="1:15" x14ac:dyDescent="0.25">
      <c r="A5150" t="s">
        <v>7271</v>
      </c>
      <c r="B5150" t="s">
        <v>7279</v>
      </c>
      <c r="C5150" t="s">
        <v>229</v>
      </c>
      <c r="D5150" s="1">
        <v>44835</v>
      </c>
      <c r="E5150" s="1">
        <v>44860</v>
      </c>
      <c r="F5150" t="s">
        <v>18</v>
      </c>
      <c r="G5150" s="2">
        <v>29500</v>
      </c>
      <c r="H5150" s="2">
        <v>36336</v>
      </c>
      <c r="I5150" s="2">
        <v>2513</v>
      </c>
      <c r="J5150" s="2">
        <v>4323</v>
      </c>
      <c r="K5150">
        <v>0</v>
      </c>
      <c r="L5150" t="s">
        <v>752</v>
      </c>
      <c r="M5150" t="s">
        <v>753</v>
      </c>
      <c r="N5150" t="s">
        <v>43</v>
      </c>
      <c r="O5150">
        <v>74135</v>
      </c>
    </row>
    <row r="5151" spans="1:15" x14ac:dyDescent="0.25">
      <c r="A5151" t="s">
        <v>7271</v>
      </c>
      <c r="B5151" t="s">
        <v>7280</v>
      </c>
      <c r="C5151" t="s">
        <v>17</v>
      </c>
      <c r="D5151" s="1">
        <v>44898</v>
      </c>
      <c r="E5151" s="1">
        <v>44908</v>
      </c>
      <c r="F5151" t="s">
        <v>18</v>
      </c>
      <c r="G5151" s="2">
        <v>19500</v>
      </c>
      <c r="H5151" s="2">
        <v>24244</v>
      </c>
      <c r="I5151" s="2">
        <v>1661</v>
      </c>
      <c r="J5151" s="2">
        <v>3083</v>
      </c>
      <c r="K5151">
        <v>0</v>
      </c>
      <c r="L5151" t="s">
        <v>752</v>
      </c>
      <c r="M5151" t="s">
        <v>753</v>
      </c>
      <c r="N5151" t="s">
        <v>43</v>
      </c>
      <c r="O5151">
        <v>74104</v>
      </c>
    </row>
    <row r="5152" spans="1:15" x14ac:dyDescent="0.25">
      <c r="A5152" t="s">
        <v>7271</v>
      </c>
      <c r="B5152" t="s">
        <v>7281</v>
      </c>
      <c r="C5152" t="s">
        <v>17</v>
      </c>
      <c r="D5152" s="1">
        <v>44910</v>
      </c>
      <c r="E5152" s="1">
        <v>44918</v>
      </c>
      <c r="F5152" t="s">
        <v>18</v>
      </c>
      <c r="G5152" s="2">
        <v>32000</v>
      </c>
      <c r="H5152" s="2">
        <v>38895</v>
      </c>
      <c r="I5152" s="2">
        <v>2725</v>
      </c>
      <c r="J5152" s="2">
        <v>4170</v>
      </c>
      <c r="K5152">
        <v>0</v>
      </c>
      <c r="L5152" t="s">
        <v>752</v>
      </c>
      <c r="M5152" t="s">
        <v>753</v>
      </c>
      <c r="N5152" t="s">
        <v>43</v>
      </c>
      <c r="O5152">
        <v>74104</v>
      </c>
    </row>
    <row r="5153" spans="1:15" x14ac:dyDescent="0.25">
      <c r="A5153" t="s">
        <v>7271</v>
      </c>
      <c r="B5153" t="s">
        <v>7282</v>
      </c>
      <c r="C5153" t="s">
        <v>17</v>
      </c>
      <c r="D5153" s="1">
        <v>44844</v>
      </c>
      <c r="E5153" s="1">
        <v>44844</v>
      </c>
      <c r="F5153" t="s">
        <v>23</v>
      </c>
      <c r="G5153" s="2">
        <v>5000</v>
      </c>
      <c r="H5153" s="2">
        <v>5000</v>
      </c>
      <c r="I5153" s="2">
        <v>0</v>
      </c>
      <c r="J5153" s="2">
        <v>0</v>
      </c>
      <c r="K5153">
        <v>0</v>
      </c>
      <c r="L5153" t="s">
        <v>17</v>
      </c>
      <c r="M5153" t="s">
        <v>17</v>
      </c>
      <c r="N5153" t="s">
        <v>24</v>
      </c>
      <c r="O5153" t="s">
        <v>17</v>
      </c>
    </row>
    <row r="5154" spans="1:15" x14ac:dyDescent="0.25">
      <c r="A5154" t="s">
        <v>7271</v>
      </c>
      <c r="B5154" t="s">
        <v>7283</v>
      </c>
      <c r="C5154" t="s">
        <v>7274</v>
      </c>
      <c r="D5154" s="1">
        <v>44835</v>
      </c>
      <c r="E5154" s="1">
        <v>44859</v>
      </c>
      <c r="F5154" t="s">
        <v>18</v>
      </c>
      <c r="G5154" s="2">
        <v>16000</v>
      </c>
      <c r="H5154" s="2">
        <v>20361</v>
      </c>
      <c r="I5154" s="2">
        <v>1552</v>
      </c>
      <c r="J5154" s="2">
        <v>2809</v>
      </c>
      <c r="K5154">
        <v>0</v>
      </c>
      <c r="L5154" t="s">
        <v>628</v>
      </c>
      <c r="M5154" t="s">
        <v>59</v>
      </c>
      <c r="N5154" t="s">
        <v>43</v>
      </c>
      <c r="O5154">
        <v>75034</v>
      </c>
    </row>
    <row r="5155" spans="1:15" x14ac:dyDescent="0.25">
      <c r="A5155" t="s">
        <v>7271</v>
      </c>
      <c r="B5155" t="s">
        <v>7284</v>
      </c>
      <c r="C5155" t="s">
        <v>229</v>
      </c>
      <c r="D5155" s="1">
        <v>44835</v>
      </c>
      <c r="E5155" s="1">
        <v>44860</v>
      </c>
      <c r="F5155" t="s">
        <v>18</v>
      </c>
      <c r="G5155" s="2">
        <v>32000</v>
      </c>
      <c r="H5155" s="2">
        <v>39050</v>
      </c>
      <c r="I5155" s="2">
        <v>2727</v>
      </c>
      <c r="J5155" s="2">
        <v>4323</v>
      </c>
      <c r="K5155">
        <v>0</v>
      </c>
      <c r="L5155" t="s">
        <v>752</v>
      </c>
      <c r="M5155" t="s">
        <v>753</v>
      </c>
      <c r="N5155" t="s">
        <v>43</v>
      </c>
      <c r="O5155">
        <v>74114</v>
      </c>
    </row>
    <row r="5156" spans="1:15" x14ac:dyDescent="0.25">
      <c r="A5156" t="s">
        <v>7271</v>
      </c>
      <c r="B5156" t="s">
        <v>7285</v>
      </c>
      <c r="C5156" t="s">
        <v>17</v>
      </c>
      <c r="D5156" s="1">
        <v>44907</v>
      </c>
      <c r="E5156" s="1">
        <v>44923</v>
      </c>
      <c r="F5156" t="s">
        <v>18</v>
      </c>
      <c r="G5156" s="2">
        <v>8500</v>
      </c>
      <c r="H5156" s="2">
        <v>11404</v>
      </c>
      <c r="I5156" s="2">
        <v>845</v>
      </c>
      <c r="J5156" s="2">
        <v>2059</v>
      </c>
      <c r="K5156">
        <v>0</v>
      </c>
      <c r="L5156" t="s">
        <v>1126</v>
      </c>
      <c r="M5156" t="s">
        <v>59</v>
      </c>
      <c r="N5156" t="s">
        <v>43</v>
      </c>
      <c r="O5156">
        <v>75230</v>
      </c>
    </row>
    <row r="5157" spans="1:15" x14ac:dyDescent="0.25">
      <c r="A5157" t="s">
        <v>7271</v>
      </c>
      <c r="B5157" t="s">
        <v>7286</v>
      </c>
      <c r="C5157" t="s">
        <v>17</v>
      </c>
      <c r="D5157" s="1">
        <v>44861</v>
      </c>
      <c r="E5157" s="1">
        <v>44861</v>
      </c>
      <c r="F5157" t="s">
        <v>54</v>
      </c>
      <c r="G5157" s="2">
        <v>-13000</v>
      </c>
      <c r="H5157" s="2">
        <v>-16167</v>
      </c>
      <c r="I5157" s="2">
        <v>-1108</v>
      </c>
      <c r="J5157" s="2">
        <v>-2059</v>
      </c>
      <c r="K5157">
        <v>0</v>
      </c>
      <c r="L5157" t="s">
        <v>752</v>
      </c>
      <c r="M5157" t="s">
        <v>753</v>
      </c>
      <c r="N5157" t="s">
        <v>43</v>
      </c>
      <c r="O5157">
        <v>74137</v>
      </c>
    </row>
    <row r="5158" spans="1:15" x14ac:dyDescent="0.25">
      <c r="A5158" t="s">
        <v>7271</v>
      </c>
      <c r="B5158" t="s">
        <v>7287</v>
      </c>
      <c r="C5158" t="s">
        <v>17</v>
      </c>
      <c r="D5158" s="1">
        <v>44903</v>
      </c>
      <c r="E5158" s="1">
        <v>44909</v>
      </c>
      <c r="F5158" t="s">
        <v>18</v>
      </c>
      <c r="G5158" s="2">
        <v>12500</v>
      </c>
      <c r="H5158" s="2">
        <v>15948</v>
      </c>
      <c r="I5158" s="2">
        <v>938</v>
      </c>
      <c r="J5158" s="2">
        <v>2510</v>
      </c>
      <c r="K5158">
        <v>0</v>
      </c>
      <c r="L5158" t="s">
        <v>5391</v>
      </c>
      <c r="M5158" t="s">
        <v>203</v>
      </c>
      <c r="N5158" t="s">
        <v>21</v>
      </c>
      <c r="O5158">
        <v>60137</v>
      </c>
    </row>
    <row r="5159" spans="1:15" x14ac:dyDescent="0.25">
      <c r="A5159" t="s">
        <v>7271</v>
      </c>
      <c r="B5159" t="s">
        <v>7288</v>
      </c>
      <c r="C5159" t="s">
        <v>17</v>
      </c>
      <c r="D5159" s="1">
        <v>44866</v>
      </c>
      <c r="E5159" t="s">
        <v>17</v>
      </c>
      <c r="F5159" t="s">
        <v>18</v>
      </c>
      <c r="G5159" s="2">
        <v>25880</v>
      </c>
      <c r="H5159" s="2">
        <v>31272</v>
      </c>
      <c r="I5159" s="2">
        <v>2309</v>
      </c>
      <c r="J5159" s="2">
        <v>3083</v>
      </c>
      <c r="K5159">
        <v>0</v>
      </c>
      <c r="L5159" t="s">
        <v>7289</v>
      </c>
      <c r="M5159" t="s">
        <v>753</v>
      </c>
      <c r="N5159" t="s">
        <v>43</v>
      </c>
      <c r="O5159">
        <v>74008</v>
      </c>
    </row>
    <row r="5160" spans="1:15" x14ac:dyDescent="0.25">
      <c r="A5160" t="s">
        <v>7271</v>
      </c>
      <c r="B5160" t="s">
        <v>7290</v>
      </c>
      <c r="C5160" t="s">
        <v>17</v>
      </c>
      <c r="D5160" s="1">
        <v>44868</v>
      </c>
      <c r="E5160" s="1">
        <v>44868</v>
      </c>
      <c r="F5160" t="s">
        <v>23</v>
      </c>
      <c r="G5160" s="2">
        <v>5000</v>
      </c>
      <c r="H5160" s="2">
        <v>5000</v>
      </c>
      <c r="I5160" s="2">
        <v>0</v>
      </c>
      <c r="J5160" s="2">
        <v>0</v>
      </c>
      <c r="K5160">
        <v>0</v>
      </c>
      <c r="L5160" t="s">
        <v>17</v>
      </c>
      <c r="M5160" t="s">
        <v>17</v>
      </c>
      <c r="N5160" t="s">
        <v>24</v>
      </c>
      <c r="O5160" t="s">
        <v>17</v>
      </c>
    </row>
    <row r="5161" spans="1:15" x14ac:dyDescent="0.25">
      <c r="A5161" t="s">
        <v>7271</v>
      </c>
      <c r="B5161" t="s">
        <v>7291</v>
      </c>
      <c r="C5161" t="s">
        <v>229</v>
      </c>
      <c r="D5161" s="1">
        <v>44835</v>
      </c>
      <c r="E5161" s="1">
        <v>44859</v>
      </c>
      <c r="F5161" t="s">
        <v>18</v>
      </c>
      <c r="G5161" s="2">
        <v>32000</v>
      </c>
      <c r="H5161" s="2">
        <v>39050</v>
      </c>
      <c r="I5161" s="2">
        <v>2727</v>
      </c>
      <c r="J5161" s="2">
        <v>4323</v>
      </c>
      <c r="K5161">
        <v>0</v>
      </c>
      <c r="L5161" t="s">
        <v>752</v>
      </c>
      <c r="M5161" t="s">
        <v>753</v>
      </c>
      <c r="N5161" t="s">
        <v>43</v>
      </c>
      <c r="O5161">
        <v>74119</v>
      </c>
    </row>
    <row r="5162" spans="1:15" x14ac:dyDescent="0.25">
      <c r="A5162" t="s">
        <v>7271</v>
      </c>
      <c r="B5162" t="s">
        <v>7292</v>
      </c>
      <c r="C5162" t="s">
        <v>229</v>
      </c>
      <c r="D5162" s="1">
        <v>44835</v>
      </c>
      <c r="E5162" s="1">
        <v>44860</v>
      </c>
      <c r="F5162" t="s">
        <v>18</v>
      </c>
      <c r="G5162" s="2">
        <v>32000</v>
      </c>
      <c r="H5162" s="2">
        <v>39050</v>
      </c>
      <c r="I5162" s="2">
        <v>2727</v>
      </c>
      <c r="J5162" s="2">
        <v>4323</v>
      </c>
      <c r="K5162">
        <v>0</v>
      </c>
      <c r="L5162" t="s">
        <v>752</v>
      </c>
      <c r="M5162" t="s">
        <v>753</v>
      </c>
      <c r="N5162" t="s">
        <v>43</v>
      </c>
      <c r="O5162">
        <v>74114</v>
      </c>
    </row>
    <row r="5163" spans="1:15" x14ac:dyDescent="0.25">
      <c r="A5163" t="s">
        <v>7271</v>
      </c>
      <c r="B5163" t="s">
        <v>7293</v>
      </c>
      <c r="C5163" t="s">
        <v>7274</v>
      </c>
      <c r="D5163" s="1">
        <v>44835</v>
      </c>
      <c r="E5163" s="1">
        <v>44860</v>
      </c>
      <c r="F5163" t="s">
        <v>18</v>
      </c>
      <c r="G5163" s="2">
        <v>16000</v>
      </c>
      <c r="H5163" s="2">
        <v>20171</v>
      </c>
      <c r="I5163" s="2">
        <v>1362</v>
      </c>
      <c r="J5163" s="2">
        <v>2809</v>
      </c>
      <c r="K5163">
        <v>0</v>
      </c>
      <c r="L5163" t="s">
        <v>752</v>
      </c>
      <c r="M5163" t="s">
        <v>753</v>
      </c>
      <c r="N5163" t="s">
        <v>43</v>
      </c>
      <c r="O5163">
        <v>74112</v>
      </c>
    </row>
    <row r="5164" spans="1:15" x14ac:dyDescent="0.25">
      <c r="A5164" t="s">
        <v>7271</v>
      </c>
      <c r="B5164" t="s">
        <v>7294</v>
      </c>
      <c r="C5164" t="s">
        <v>7274</v>
      </c>
      <c r="D5164" s="1">
        <v>44835</v>
      </c>
      <c r="E5164" s="1">
        <v>44859</v>
      </c>
      <c r="F5164" t="s">
        <v>18</v>
      </c>
      <c r="G5164" s="2">
        <v>16000</v>
      </c>
      <c r="H5164" s="2">
        <v>19346</v>
      </c>
      <c r="I5164" s="2">
        <v>770</v>
      </c>
      <c r="J5164" s="2">
        <v>2576</v>
      </c>
      <c r="K5164">
        <v>0</v>
      </c>
      <c r="L5164" t="s">
        <v>7295</v>
      </c>
      <c r="M5164" t="s">
        <v>277</v>
      </c>
      <c r="N5164" t="s">
        <v>43</v>
      </c>
      <c r="O5164">
        <v>80503</v>
      </c>
    </row>
    <row r="5165" spans="1:15" x14ac:dyDescent="0.25">
      <c r="A5165" t="s">
        <v>7271</v>
      </c>
      <c r="B5165" t="s">
        <v>7296</v>
      </c>
      <c r="C5165" t="s">
        <v>7274</v>
      </c>
      <c r="D5165" s="1">
        <v>44835</v>
      </c>
      <c r="E5165" s="1">
        <v>44859</v>
      </c>
      <c r="F5165" t="s">
        <v>18</v>
      </c>
      <c r="G5165" s="2">
        <v>16000</v>
      </c>
      <c r="H5165" s="2">
        <v>20171</v>
      </c>
      <c r="I5165" s="2">
        <v>1362</v>
      </c>
      <c r="J5165" s="2">
        <v>2809</v>
      </c>
      <c r="K5165">
        <v>0</v>
      </c>
      <c r="L5165" t="s">
        <v>752</v>
      </c>
      <c r="M5165" t="s">
        <v>753</v>
      </c>
      <c r="N5165" t="s">
        <v>43</v>
      </c>
      <c r="O5165">
        <v>74137</v>
      </c>
    </row>
    <row r="5166" spans="1:15" x14ac:dyDescent="0.25">
      <c r="A5166" t="s">
        <v>7271</v>
      </c>
      <c r="B5166" t="s">
        <v>7297</v>
      </c>
      <c r="C5166" t="s">
        <v>229</v>
      </c>
      <c r="D5166" s="1">
        <v>44835</v>
      </c>
      <c r="E5166" s="1">
        <v>44859</v>
      </c>
      <c r="F5166" t="s">
        <v>18</v>
      </c>
      <c r="G5166" s="2">
        <v>34610</v>
      </c>
      <c r="H5166" s="2">
        <v>42046</v>
      </c>
      <c r="I5166" s="2">
        <v>2949</v>
      </c>
      <c r="J5166" s="2">
        <v>4487</v>
      </c>
      <c r="K5166">
        <v>0</v>
      </c>
      <c r="L5166" t="s">
        <v>752</v>
      </c>
      <c r="M5166" t="s">
        <v>753</v>
      </c>
      <c r="N5166" t="s">
        <v>43</v>
      </c>
      <c r="O5166">
        <v>74137</v>
      </c>
    </row>
    <row r="5167" spans="1:15" x14ac:dyDescent="0.25">
      <c r="A5167" t="s">
        <v>7271</v>
      </c>
      <c r="B5167" t="s">
        <v>7298</v>
      </c>
      <c r="C5167" t="s">
        <v>17</v>
      </c>
      <c r="D5167" s="1">
        <v>44906</v>
      </c>
      <c r="E5167" s="1">
        <v>44907</v>
      </c>
      <c r="F5167" t="s">
        <v>18</v>
      </c>
      <c r="G5167" s="2">
        <v>17110</v>
      </c>
      <c r="H5167" s="2">
        <v>21445</v>
      </c>
      <c r="I5167" s="2">
        <v>1526</v>
      </c>
      <c r="J5167" s="2">
        <v>2809</v>
      </c>
      <c r="K5167">
        <v>0</v>
      </c>
      <c r="L5167" t="s">
        <v>7289</v>
      </c>
      <c r="M5167" t="s">
        <v>753</v>
      </c>
      <c r="N5167" t="s">
        <v>43</v>
      </c>
      <c r="O5167">
        <v>74008</v>
      </c>
    </row>
    <row r="5168" spans="1:15" x14ac:dyDescent="0.25">
      <c r="A5168" t="s">
        <v>7271</v>
      </c>
      <c r="B5168" t="s">
        <v>7299</v>
      </c>
      <c r="C5168" t="s">
        <v>229</v>
      </c>
      <c r="D5168" s="1">
        <v>44835</v>
      </c>
      <c r="E5168" s="1">
        <v>44860</v>
      </c>
      <c r="F5168" t="s">
        <v>18</v>
      </c>
      <c r="G5168" s="2">
        <v>40000</v>
      </c>
      <c r="H5168" s="2">
        <v>47731</v>
      </c>
      <c r="I5168" s="2">
        <v>3408</v>
      </c>
      <c r="J5168" s="2">
        <v>4323</v>
      </c>
      <c r="K5168">
        <v>0</v>
      </c>
      <c r="L5168" t="s">
        <v>752</v>
      </c>
      <c r="M5168" t="s">
        <v>753</v>
      </c>
      <c r="N5168" t="s">
        <v>43</v>
      </c>
      <c r="O5168">
        <v>74114</v>
      </c>
    </row>
    <row r="5169" spans="1:15" x14ac:dyDescent="0.25">
      <c r="A5169" t="s">
        <v>7271</v>
      </c>
      <c r="B5169" t="s">
        <v>7300</v>
      </c>
      <c r="C5169" t="s">
        <v>229</v>
      </c>
      <c r="D5169" s="1">
        <v>44835</v>
      </c>
      <c r="E5169" s="1">
        <v>44859</v>
      </c>
      <c r="F5169" t="s">
        <v>18</v>
      </c>
      <c r="G5169" s="2">
        <v>32000</v>
      </c>
      <c r="H5169" s="2">
        <v>37999</v>
      </c>
      <c r="I5169" s="2">
        <v>2321</v>
      </c>
      <c r="J5169" s="2">
        <v>3678</v>
      </c>
      <c r="K5169">
        <v>0</v>
      </c>
      <c r="L5169" t="s">
        <v>4407</v>
      </c>
      <c r="M5169" t="s">
        <v>52</v>
      </c>
      <c r="N5169" t="s">
        <v>43</v>
      </c>
      <c r="O5169">
        <v>93308</v>
      </c>
    </row>
    <row r="5170" spans="1:15" x14ac:dyDescent="0.25">
      <c r="A5170" t="s">
        <v>7271</v>
      </c>
      <c r="B5170" t="s">
        <v>7301</v>
      </c>
      <c r="C5170" t="s">
        <v>17</v>
      </c>
      <c r="D5170" s="1">
        <v>44891</v>
      </c>
      <c r="E5170" s="1">
        <v>44900</v>
      </c>
      <c r="F5170" t="s">
        <v>18</v>
      </c>
      <c r="G5170" s="2">
        <v>19500</v>
      </c>
      <c r="H5170" s="2">
        <v>23360</v>
      </c>
      <c r="I5170" s="2">
        <v>777</v>
      </c>
      <c r="J5170" s="2">
        <v>3083</v>
      </c>
      <c r="K5170">
        <v>0</v>
      </c>
      <c r="L5170" t="s">
        <v>2855</v>
      </c>
      <c r="M5170" t="s">
        <v>49</v>
      </c>
      <c r="N5170" t="s">
        <v>43</v>
      </c>
      <c r="O5170">
        <v>66224</v>
      </c>
    </row>
    <row r="5171" spans="1:15" x14ac:dyDescent="0.25">
      <c r="A5171" t="s">
        <v>7271</v>
      </c>
      <c r="B5171" t="s">
        <v>7302</v>
      </c>
      <c r="C5171" t="s">
        <v>7274</v>
      </c>
      <c r="D5171" s="1">
        <v>44835</v>
      </c>
      <c r="E5171" s="1">
        <v>44860</v>
      </c>
      <c r="F5171" t="s">
        <v>18</v>
      </c>
      <c r="G5171" s="2">
        <v>16000</v>
      </c>
      <c r="H5171" s="2">
        <v>20361</v>
      </c>
      <c r="I5171" s="2">
        <v>1552</v>
      </c>
      <c r="J5171" s="2">
        <v>2809</v>
      </c>
      <c r="K5171">
        <v>0</v>
      </c>
      <c r="L5171" t="s">
        <v>7303</v>
      </c>
      <c r="M5171" t="s">
        <v>59</v>
      </c>
      <c r="N5171" t="s">
        <v>43</v>
      </c>
      <c r="O5171">
        <v>77565</v>
      </c>
    </row>
    <row r="5172" spans="1:15" x14ac:dyDescent="0.25">
      <c r="A5172" t="s">
        <v>7271</v>
      </c>
      <c r="B5172" t="s">
        <v>7304</v>
      </c>
      <c r="C5172" t="s">
        <v>229</v>
      </c>
      <c r="D5172" s="1">
        <v>44835</v>
      </c>
      <c r="E5172" s="1">
        <v>44860</v>
      </c>
      <c r="F5172" t="s">
        <v>18</v>
      </c>
      <c r="G5172" s="2">
        <v>37000</v>
      </c>
      <c r="H5172" s="2">
        <v>44475</v>
      </c>
      <c r="I5172" s="2">
        <v>3152</v>
      </c>
      <c r="J5172" s="2">
        <v>4323</v>
      </c>
      <c r="K5172">
        <v>0</v>
      </c>
      <c r="L5172" t="s">
        <v>752</v>
      </c>
      <c r="M5172" t="s">
        <v>753</v>
      </c>
      <c r="N5172" t="s">
        <v>43</v>
      </c>
      <c r="O5172">
        <v>74105</v>
      </c>
    </row>
    <row r="5173" spans="1:15" x14ac:dyDescent="0.25">
      <c r="A5173" t="s">
        <v>7271</v>
      </c>
      <c r="B5173" t="s">
        <v>7305</v>
      </c>
      <c r="C5173" t="s">
        <v>17</v>
      </c>
      <c r="D5173" s="1">
        <v>44865</v>
      </c>
      <c r="E5173" s="1">
        <v>44865</v>
      </c>
      <c r="F5173" t="s">
        <v>23</v>
      </c>
      <c r="G5173" s="2">
        <v>5000</v>
      </c>
      <c r="H5173" s="2">
        <v>5000</v>
      </c>
      <c r="I5173" s="2">
        <v>0</v>
      </c>
      <c r="J5173" s="2">
        <v>0</v>
      </c>
      <c r="K5173">
        <v>0</v>
      </c>
      <c r="L5173" t="s">
        <v>17</v>
      </c>
      <c r="M5173" t="s">
        <v>17</v>
      </c>
      <c r="N5173" t="s">
        <v>24</v>
      </c>
      <c r="O5173" t="s">
        <v>17</v>
      </c>
    </row>
    <row r="5174" spans="1:15" x14ac:dyDescent="0.25">
      <c r="A5174" t="s">
        <v>7271</v>
      </c>
      <c r="B5174" t="s">
        <v>7306</v>
      </c>
      <c r="C5174" t="s">
        <v>7274</v>
      </c>
      <c r="D5174" s="1">
        <v>44902</v>
      </c>
      <c r="E5174" s="1">
        <v>44903</v>
      </c>
      <c r="F5174" t="s">
        <v>18</v>
      </c>
      <c r="G5174" s="2">
        <v>16000</v>
      </c>
      <c r="H5174" s="2">
        <v>18603</v>
      </c>
      <c r="I5174" s="2">
        <v>27</v>
      </c>
      <c r="J5174" s="2">
        <v>2576</v>
      </c>
      <c r="K5174">
        <v>0</v>
      </c>
      <c r="L5174" t="s">
        <v>36</v>
      </c>
      <c r="M5174" t="s">
        <v>277</v>
      </c>
      <c r="N5174" t="s">
        <v>43</v>
      </c>
      <c r="O5174">
        <v>80205</v>
      </c>
    </row>
    <row r="5175" spans="1:15" x14ac:dyDescent="0.25">
      <c r="A5175" t="s">
        <v>7271</v>
      </c>
      <c r="B5175" t="s">
        <v>7307</v>
      </c>
      <c r="C5175" t="s">
        <v>17</v>
      </c>
      <c r="D5175" s="1">
        <v>44866</v>
      </c>
      <c r="E5175" s="1">
        <v>44866</v>
      </c>
      <c r="F5175" t="s">
        <v>23</v>
      </c>
      <c r="G5175" s="2">
        <v>5000</v>
      </c>
      <c r="H5175" s="2">
        <v>5000</v>
      </c>
      <c r="I5175" s="2">
        <v>0</v>
      </c>
      <c r="J5175" s="2">
        <v>0</v>
      </c>
      <c r="K5175">
        <v>0</v>
      </c>
      <c r="L5175" t="s">
        <v>17</v>
      </c>
      <c r="M5175" t="s">
        <v>17</v>
      </c>
      <c r="N5175" t="s">
        <v>24</v>
      </c>
      <c r="O5175" t="s">
        <v>17</v>
      </c>
    </row>
    <row r="5176" spans="1:15" x14ac:dyDescent="0.25">
      <c r="A5176" t="s">
        <v>7271</v>
      </c>
      <c r="B5176" t="s">
        <v>7308</v>
      </c>
      <c r="C5176" t="s">
        <v>229</v>
      </c>
      <c r="D5176" s="1">
        <v>44907</v>
      </c>
      <c r="E5176" s="1">
        <v>44913</v>
      </c>
      <c r="F5176" t="s">
        <v>18</v>
      </c>
      <c r="G5176" s="2">
        <v>32000</v>
      </c>
      <c r="H5176" s="2">
        <v>38545</v>
      </c>
      <c r="I5176" s="2">
        <v>2680</v>
      </c>
      <c r="J5176" s="2">
        <v>3865</v>
      </c>
      <c r="K5176">
        <v>0</v>
      </c>
      <c r="L5176" t="s">
        <v>7309</v>
      </c>
      <c r="M5176" t="s">
        <v>198</v>
      </c>
      <c r="N5176" t="s">
        <v>43</v>
      </c>
      <c r="O5176">
        <v>89052</v>
      </c>
    </row>
    <row r="5177" spans="1:15" x14ac:dyDescent="0.25">
      <c r="A5177" t="s">
        <v>7271</v>
      </c>
      <c r="B5177" t="s">
        <v>7310</v>
      </c>
      <c r="C5177" t="s">
        <v>7274</v>
      </c>
      <c r="D5177" s="1">
        <v>44906</v>
      </c>
      <c r="E5177" s="1">
        <v>44911</v>
      </c>
      <c r="F5177" t="s">
        <v>18</v>
      </c>
      <c r="G5177" s="2">
        <v>16000</v>
      </c>
      <c r="H5177" s="2">
        <v>20171</v>
      </c>
      <c r="I5177" s="2">
        <v>1362</v>
      </c>
      <c r="J5177" s="2">
        <v>2809</v>
      </c>
      <c r="K5177">
        <v>0</v>
      </c>
      <c r="L5177" t="s">
        <v>752</v>
      </c>
      <c r="M5177" t="s">
        <v>753</v>
      </c>
      <c r="N5177" t="s">
        <v>43</v>
      </c>
      <c r="O5177">
        <v>74145</v>
      </c>
    </row>
    <row r="5178" spans="1:15" x14ac:dyDescent="0.25">
      <c r="A5178" t="s">
        <v>7271</v>
      </c>
      <c r="B5178" t="s">
        <v>7311</v>
      </c>
      <c r="C5178" t="s">
        <v>7274</v>
      </c>
      <c r="D5178" s="1">
        <v>44915</v>
      </c>
      <c r="E5178" s="1">
        <v>44915</v>
      </c>
      <c r="F5178" t="s">
        <v>54</v>
      </c>
      <c r="G5178" s="2">
        <v>-16000</v>
      </c>
      <c r="H5178" s="2">
        <v>-20156</v>
      </c>
      <c r="I5178" s="2">
        <v>-1347</v>
      </c>
      <c r="J5178" s="2">
        <v>-2809</v>
      </c>
      <c r="K5178">
        <v>0</v>
      </c>
      <c r="L5178" t="s">
        <v>7312</v>
      </c>
      <c r="M5178" t="s">
        <v>753</v>
      </c>
      <c r="N5178" t="s">
        <v>43</v>
      </c>
      <c r="O5178">
        <v>74011</v>
      </c>
    </row>
    <row r="5179" spans="1:15" x14ac:dyDescent="0.25">
      <c r="A5179" t="s">
        <v>7271</v>
      </c>
      <c r="B5179" t="s">
        <v>7313</v>
      </c>
      <c r="C5179" t="s">
        <v>17</v>
      </c>
      <c r="D5179" s="1">
        <v>44861</v>
      </c>
      <c r="E5179" s="1">
        <v>44861</v>
      </c>
      <c r="F5179" t="s">
        <v>18</v>
      </c>
      <c r="G5179" s="2">
        <v>13000</v>
      </c>
      <c r="H5179" s="2">
        <v>14008</v>
      </c>
      <c r="I5179" s="2">
        <v>1008</v>
      </c>
      <c r="J5179" s="2">
        <v>0</v>
      </c>
      <c r="K5179">
        <v>0</v>
      </c>
      <c r="L5179" t="s">
        <v>17</v>
      </c>
      <c r="M5179" t="s">
        <v>17</v>
      </c>
      <c r="N5179" t="s">
        <v>43</v>
      </c>
      <c r="O5179" t="s">
        <v>17</v>
      </c>
    </row>
    <row r="5180" spans="1:15" x14ac:dyDescent="0.25">
      <c r="A5180" t="s">
        <v>7271</v>
      </c>
      <c r="B5180" t="s">
        <v>7314</v>
      </c>
      <c r="C5180" t="s">
        <v>17</v>
      </c>
      <c r="D5180" s="1">
        <v>44893</v>
      </c>
      <c r="E5180" s="1">
        <v>44898</v>
      </c>
      <c r="F5180" t="s">
        <v>18</v>
      </c>
      <c r="G5180" s="2">
        <v>19500</v>
      </c>
      <c r="H5180" s="2">
        <v>24659</v>
      </c>
      <c r="I5180" s="2">
        <v>1827</v>
      </c>
      <c r="J5180" s="2">
        <v>3332</v>
      </c>
      <c r="K5180">
        <v>0</v>
      </c>
      <c r="L5180" t="s">
        <v>2864</v>
      </c>
      <c r="M5180" t="s">
        <v>56</v>
      </c>
      <c r="N5180" t="s">
        <v>21</v>
      </c>
      <c r="O5180">
        <v>44106</v>
      </c>
    </row>
    <row r="5181" spans="1:15" x14ac:dyDescent="0.25">
      <c r="A5181" t="s">
        <v>7271</v>
      </c>
      <c r="B5181" t="s">
        <v>7315</v>
      </c>
      <c r="C5181" t="s">
        <v>17</v>
      </c>
      <c r="D5181" s="1">
        <v>44844</v>
      </c>
      <c r="E5181" s="1">
        <v>44844</v>
      </c>
      <c r="F5181" t="s">
        <v>23</v>
      </c>
      <c r="G5181" s="2">
        <v>5000</v>
      </c>
      <c r="H5181" s="2">
        <v>5000</v>
      </c>
      <c r="I5181" s="2">
        <v>0</v>
      </c>
      <c r="J5181" s="2">
        <v>0</v>
      </c>
      <c r="K5181">
        <v>0</v>
      </c>
      <c r="L5181" t="s">
        <v>17</v>
      </c>
      <c r="M5181" t="s">
        <v>17</v>
      </c>
      <c r="N5181" t="s">
        <v>24</v>
      </c>
      <c r="O5181" t="s">
        <v>17</v>
      </c>
    </row>
    <row r="5182" spans="1:15" x14ac:dyDescent="0.25">
      <c r="A5182" t="s">
        <v>7271</v>
      </c>
      <c r="B5182" t="s">
        <v>7316</v>
      </c>
      <c r="C5182" t="s">
        <v>229</v>
      </c>
      <c r="D5182" s="1">
        <v>44835</v>
      </c>
      <c r="E5182" s="1">
        <v>44860</v>
      </c>
      <c r="F5182" t="s">
        <v>18</v>
      </c>
      <c r="G5182" s="2">
        <v>40000</v>
      </c>
      <c r="H5182" s="2">
        <v>47731</v>
      </c>
      <c r="I5182" s="2">
        <v>3408</v>
      </c>
      <c r="J5182" s="2">
        <v>4323</v>
      </c>
      <c r="K5182">
        <v>0</v>
      </c>
      <c r="L5182" t="s">
        <v>752</v>
      </c>
      <c r="M5182" t="s">
        <v>753</v>
      </c>
      <c r="N5182" t="s">
        <v>43</v>
      </c>
      <c r="O5182">
        <v>74104</v>
      </c>
    </row>
    <row r="5183" spans="1:15" x14ac:dyDescent="0.25">
      <c r="A5183" t="s">
        <v>7271</v>
      </c>
      <c r="B5183" t="s">
        <v>7317</v>
      </c>
      <c r="C5183" t="s">
        <v>7274</v>
      </c>
      <c r="D5183" s="1">
        <v>44835</v>
      </c>
      <c r="E5183" s="1">
        <v>44860</v>
      </c>
      <c r="F5183" t="s">
        <v>18</v>
      </c>
      <c r="G5183" s="2">
        <v>16000</v>
      </c>
      <c r="H5183" s="2">
        <v>20171</v>
      </c>
      <c r="I5183" s="2">
        <v>1362</v>
      </c>
      <c r="J5183" s="2">
        <v>2809</v>
      </c>
      <c r="K5183">
        <v>0</v>
      </c>
      <c r="L5183" t="s">
        <v>7318</v>
      </c>
      <c r="M5183" t="s">
        <v>753</v>
      </c>
      <c r="N5183" t="s">
        <v>43</v>
      </c>
      <c r="O5183" t="s">
        <v>7319</v>
      </c>
    </row>
    <row r="5184" spans="1:15" x14ac:dyDescent="0.25">
      <c r="A5184" t="s">
        <v>7271</v>
      </c>
      <c r="B5184" t="s">
        <v>7320</v>
      </c>
      <c r="C5184" t="s">
        <v>17</v>
      </c>
      <c r="D5184" s="1">
        <v>44861</v>
      </c>
      <c r="E5184" s="1">
        <v>44862</v>
      </c>
      <c r="F5184" t="s">
        <v>18</v>
      </c>
      <c r="G5184" s="2">
        <v>13000</v>
      </c>
      <c r="H5184" s="2">
        <v>16167</v>
      </c>
      <c r="I5184" s="2">
        <v>1108</v>
      </c>
      <c r="J5184" s="2">
        <v>2059</v>
      </c>
      <c r="K5184">
        <v>0</v>
      </c>
      <c r="L5184" t="s">
        <v>752</v>
      </c>
      <c r="M5184" t="s">
        <v>753</v>
      </c>
      <c r="N5184" t="s">
        <v>43</v>
      </c>
      <c r="O5184">
        <v>74137</v>
      </c>
    </row>
    <row r="5185" spans="1:15" x14ac:dyDescent="0.25">
      <c r="A5185" t="s">
        <v>7271</v>
      </c>
      <c r="B5185" t="s">
        <v>7321</v>
      </c>
      <c r="C5185" t="s">
        <v>229</v>
      </c>
      <c r="D5185" s="1">
        <v>44907</v>
      </c>
      <c r="E5185" s="1">
        <v>44922</v>
      </c>
      <c r="F5185" t="s">
        <v>18</v>
      </c>
      <c r="G5185" s="2">
        <v>32000</v>
      </c>
      <c r="H5185" s="2">
        <v>39363</v>
      </c>
      <c r="I5185" s="2">
        <v>3040</v>
      </c>
      <c r="J5185" s="2">
        <v>4323</v>
      </c>
      <c r="K5185">
        <v>0</v>
      </c>
      <c r="L5185" t="s">
        <v>5506</v>
      </c>
      <c r="M5185" t="s">
        <v>753</v>
      </c>
      <c r="N5185" t="s">
        <v>43</v>
      </c>
      <c r="O5185">
        <v>74801</v>
      </c>
    </row>
    <row r="5186" spans="1:15" x14ac:dyDescent="0.25">
      <c r="A5186" t="s">
        <v>7271</v>
      </c>
      <c r="B5186" t="s">
        <v>7322</v>
      </c>
      <c r="C5186" t="s">
        <v>17</v>
      </c>
      <c r="D5186" s="1">
        <v>44894</v>
      </c>
      <c r="E5186" s="1">
        <v>44898</v>
      </c>
      <c r="F5186" t="s">
        <v>18</v>
      </c>
      <c r="G5186" s="2">
        <v>8500</v>
      </c>
      <c r="H5186" s="2">
        <v>11285</v>
      </c>
      <c r="I5186" s="2">
        <v>414</v>
      </c>
      <c r="J5186" s="2">
        <v>2371</v>
      </c>
      <c r="K5186">
        <v>0</v>
      </c>
      <c r="L5186" t="s">
        <v>3812</v>
      </c>
      <c r="M5186" t="s">
        <v>753</v>
      </c>
      <c r="N5186" t="s">
        <v>21</v>
      </c>
      <c r="O5186">
        <v>74012</v>
      </c>
    </row>
    <row r="5187" spans="1:15" x14ac:dyDescent="0.25">
      <c r="A5187" t="s">
        <v>7271</v>
      </c>
      <c r="B5187" t="s">
        <v>7323</v>
      </c>
      <c r="C5187" t="s">
        <v>229</v>
      </c>
      <c r="D5187" s="1">
        <v>44835</v>
      </c>
      <c r="E5187" s="1">
        <v>44860</v>
      </c>
      <c r="F5187" t="s">
        <v>18</v>
      </c>
      <c r="G5187" s="2">
        <v>40000</v>
      </c>
      <c r="H5187" s="2">
        <v>46271</v>
      </c>
      <c r="I5187" s="2">
        <v>1948</v>
      </c>
      <c r="J5187" s="2">
        <v>4323</v>
      </c>
      <c r="K5187">
        <v>0</v>
      </c>
      <c r="L5187" t="s">
        <v>3812</v>
      </c>
      <c r="M5187" t="s">
        <v>753</v>
      </c>
      <c r="N5187" t="s">
        <v>43</v>
      </c>
      <c r="O5187">
        <v>74012</v>
      </c>
    </row>
    <row r="5188" spans="1:15" x14ac:dyDescent="0.25">
      <c r="A5188" t="s">
        <v>7271</v>
      </c>
      <c r="B5188" t="s">
        <v>7324</v>
      </c>
      <c r="C5188" t="s">
        <v>17</v>
      </c>
      <c r="D5188" s="1">
        <v>44860</v>
      </c>
      <c r="E5188" s="1">
        <v>44865</v>
      </c>
      <c r="F5188" t="s">
        <v>18</v>
      </c>
      <c r="G5188" s="2">
        <v>181248</v>
      </c>
      <c r="H5188" s="2">
        <v>216631</v>
      </c>
      <c r="I5188" s="2">
        <v>15442</v>
      </c>
      <c r="J5188" s="2">
        <v>19941</v>
      </c>
      <c r="K5188">
        <v>0</v>
      </c>
      <c r="L5188" t="s">
        <v>752</v>
      </c>
      <c r="M5188" t="s">
        <v>753</v>
      </c>
      <c r="N5188" t="s">
        <v>43</v>
      </c>
      <c r="O5188">
        <v>74104</v>
      </c>
    </row>
    <row r="5189" spans="1:15" x14ac:dyDescent="0.25">
      <c r="A5189" t="s">
        <v>7271</v>
      </c>
      <c r="B5189" t="s">
        <v>7325</v>
      </c>
      <c r="C5189" t="s">
        <v>229</v>
      </c>
      <c r="D5189" s="1">
        <v>44835</v>
      </c>
      <c r="E5189" s="1">
        <v>44859</v>
      </c>
      <c r="F5189" t="s">
        <v>18</v>
      </c>
      <c r="G5189" s="2">
        <v>34002</v>
      </c>
      <c r="H5189" s="2">
        <v>41222</v>
      </c>
      <c r="I5189" s="2">
        <v>2897</v>
      </c>
      <c r="J5189" s="2">
        <v>4323</v>
      </c>
      <c r="K5189">
        <v>0</v>
      </c>
      <c r="L5189" t="s">
        <v>752</v>
      </c>
      <c r="M5189" t="s">
        <v>753</v>
      </c>
      <c r="N5189" t="s">
        <v>43</v>
      </c>
      <c r="O5189">
        <v>74105</v>
      </c>
    </row>
    <row r="5190" spans="1:15" x14ac:dyDescent="0.25">
      <c r="A5190" t="s">
        <v>7271</v>
      </c>
      <c r="B5190" t="s">
        <v>7326</v>
      </c>
      <c r="C5190" t="s">
        <v>229</v>
      </c>
      <c r="D5190" s="1">
        <v>44835</v>
      </c>
      <c r="E5190" s="1">
        <v>44859</v>
      </c>
      <c r="F5190" t="s">
        <v>18</v>
      </c>
      <c r="G5190" s="2">
        <v>40000</v>
      </c>
      <c r="H5190" s="2">
        <v>46271</v>
      </c>
      <c r="I5190" s="2">
        <v>1948</v>
      </c>
      <c r="J5190" s="2">
        <v>4323</v>
      </c>
      <c r="K5190">
        <v>0</v>
      </c>
      <c r="L5190" t="s">
        <v>752</v>
      </c>
      <c r="M5190" t="s">
        <v>753</v>
      </c>
      <c r="N5190" t="s">
        <v>43</v>
      </c>
      <c r="O5190">
        <v>74133</v>
      </c>
    </row>
    <row r="5191" spans="1:15" x14ac:dyDescent="0.25">
      <c r="A5191" t="s">
        <v>7271</v>
      </c>
      <c r="B5191" t="s">
        <v>7327</v>
      </c>
      <c r="C5191" t="s">
        <v>229</v>
      </c>
      <c r="D5191" s="1">
        <v>44835</v>
      </c>
      <c r="E5191" s="1">
        <v>44860</v>
      </c>
      <c r="F5191" t="s">
        <v>18</v>
      </c>
      <c r="G5191" s="2">
        <v>47000</v>
      </c>
      <c r="H5191" s="2">
        <v>54216</v>
      </c>
      <c r="I5191" s="2">
        <v>2289</v>
      </c>
      <c r="J5191" s="2">
        <v>4927</v>
      </c>
      <c r="K5191">
        <v>0</v>
      </c>
      <c r="L5191" t="s">
        <v>752</v>
      </c>
      <c r="M5191" t="s">
        <v>753</v>
      </c>
      <c r="N5191" t="s">
        <v>43</v>
      </c>
      <c r="O5191">
        <v>74115</v>
      </c>
    </row>
    <row r="5192" spans="1:15" x14ac:dyDescent="0.25">
      <c r="A5192" t="s">
        <v>7271</v>
      </c>
      <c r="B5192" t="s">
        <v>7328</v>
      </c>
      <c r="C5192" t="s">
        <v>229</v>
      </c>
      <c r="D5192" s="1">
        <v>44835</v>
      </c>
      <c r="E5192" s="1">
        <v>44859</v>
      </c>
      <c r="F5192" t="s">
        <v>18</v>
      </c>
      <c r="G5192" s="2">
        <v>37000</v>
      </c>
      <c r="H5192" s="2">
        <v>44475</v>
      </c>
      <c r="I5192" s="2">
        <v>3152</v>
      </c>
      <c r="J5192" s="2">
        <v>4323</v>
      </c>
      <c r="K5192">
        <v>0</v>
      </c>
      <c r="L5192" t="s">
        <v>752</v>
      </c>
      <c r="M5192" t="s">
        <v>753</v>
      </c>
      <c r="N5192" t="s">
        <v>43</v>
      </c>
      <c r="O5192">
        <v>74105</v>
      </c>
    </row>
    <row r="5193" spans="1:15" x14ac:dyDescent="0.25">
      <c r="A5193" t="s">
        <v>7271</v>
      </c>
      <c r="B5193" t="s">
        <v>7329</v>
      </c>
      <c r="C5193" t="s">
        <v>7274</v>
      </c>
      <c r="D5193" s="1">
        <v>44906</v>
      </c>
      <c r="E5193" s="1">
        <v>44908</v>
      </c>
      <c r="F5193" t="s">
        <v>18</v>
      </c>
      <c r="G5193" s="2">
        <v>16000</v>
      </c>
      <c r="H5193" s="2">
        <v>20314</v>
      </c>
      <c r="I5193" s="2">
        <v>1505</v>
      </c>
      <c r="J5193" s="2">
        <v>2809</v>
      </c>
      <c r="K5193">
        <v>0</v>
      </c>
      <c r="L5193" t="s">
        <v>112</v>
      </c>
      <c r="M5193" t="s">
        <v>59</v>
      </c>
      <c r="N5193" t="s">
        <v>43</v>
      </c>
      <c r="O5193">
        <v>77008</v>
      </c>
    </row>
    <row r="5194" spans="1:15" x14ac:dyDescent="0.25">
      <c r="A5194" t="s">
        <v>7271</v>
      </c>
      <c r="B5194" t="s">
        <v>7330</v>
      </c>
      <c r="C5194" t="s">
        <v>17</v>
      </c>
      <c r="D5194" s="1">
        <v>44887</v>
      </c>
      <c r="E5194" s="1">
        <v>44888</v>
      </c>
      <c r="F5194" t="s">
        <v>18</v>
      </c>
      <c r="G5194" s="2">
        <v>7500</v>
      </c>
      <c r="H5194" s="2">
        <v>10082</v>
      </c>
      <c r="I5194" s="2">
        <v>747</v>
      </c>
      <c r="J5194" s="2">
        <v>1835</v>
      </c>
      <c r="K5194">
        <v>0</v>
      </c>
      <c r="L5194" t="s">
        <v>7303</v>
      </c>
      <c r="M5194" t="s">
        <v>59</v>
      </c>
      <c r="N5194" t="s">
        <v>43</v>
      </c>
      <c r="O5194">
        <v>77565</v>
      </c>
    </row>
    <row r="5195" spans="1:15" x14ac:dyDescent="0.25">
      <c r="A5195" t="s">
        <v>7271</v>
      </c>
      <c r="B5195" t="s">
        <v>7331</v>
      </c>
      <c r="C5195" t="s">
        <v>229</v>
      </c>
      <c r="D5195" s="1">
        <v>44835</v>
      </c>
      <c r="E5195" s="1">
        <v>44859</v>
      </c>
      <c r="F5195" t="s">
        <v>18</v>
      </c>
      <c r="G5195" s="2">
        <v>32000</v>
      </c>
      <c r="H5195" s="2">
        <v>39050</v>
      </c>
      <c r="I5195" s="2">
        <v>2727</v>
      </c>
      <c r="J5195" s="2">
        <v>4323</v>
      </c>
      <c r="K5195">
        <v>0</v>
      </c>
      <c r="L5195" t="s">
        <v>752</v>
      </c>
      <c r="M5195" t="s">
        <v>753</v>
      </c>
      <c r="N5195" t="s">
        <v>43</v>
      </c>
      <c r="O5195">
        <v>74105</v>
      </c>
    </row>
    <row r="5196" spans="1:15" x14ac:dyDescent="0.25">
      <c r="A5196" t="s">
        <v>7271</v>
      </c>
      <c r="B5196" t="s">
        <v>7332</v>
      </c>
      <c r="C5196" t="s">
        <v>17</v>
      </c>
      <c r="D5196" s="1">
        <v>44903</v>
      </c>
      <c r="E5196" s="1">
        <v>44909</v>
      </c>
      <c r="F5196" t="s">
        <v>18</v>
      </c>
      <c r="G5196" s="2">
        <v>12500</v>
      </c>
      <c r="H5196" s="2">
        <v>15910</v>
      </c>
      <c r="I5196" s="2">
        <v>900</v>
      </c>
      <c r="J5196" s="2">
        <v>2510</v>
      </c>
      <c r="K5196">
        <v>0</v>
      </c>
      <c r="L5196" t="s">
        <v>2997</v>
      </c>
      <c r="M5196" t="s">
        <v>88</v>
      </c>
      <c r="N5196" t="s">
        <v>43</v>
      </c>
      <c r="O5196">
        <v>18901</v>
      </c>
    </row>
    <row r="5197" spans="1:15" x14ac:dyDescent="0.25">
      <c r="A5197" t="s">
        <v>7271</v>
      </c>
      <c r="B5197" t="s">
        <v>7333</v>
      </c>
      <c r="C5197" t="s">
        <v>17</v>
      </c>
      <c r="D5197" s="1">
        <v>44888</v>
      </c>
      <c r="E5197" s="1">
        <v>44890</v>
      </c>
      <c r="F5197" t="s">
        <v>18</v>
      </c>
      <c r="G5197" s="2">
        <v>33000</v>
      </c>
      <c r="H5197" s="2">
        <v>39162</v>
      </c>
      <c r="I5197" s="2">
        <v>3079</v>
      </c>
      <c r="J5197" s="2">
        <v>3083</v>
      </c>
      <c r="K5197">
        <v>0</v>
      </c>
      <c r="L5197" t="s">
        <v>5129</v>
      </c>
      <c r="M5197" t="s">
        <v>753</v>
      </c>
      <c r="N5197" t="s">
        <v>43</v>
      </c>
      <c r="O5197">
        <v>74019</v>
      </c>
    </row>
    <row r="5198" spans="1:15" x14ac:dyDescent="0.25">
      <c r="A5198" t="s">
        <v>7271</v>
      </c>
      <c r="B5198" t="s">
        <v>7334</v>
      </c>
      <c r="C5198" t="s">
        <v>229</v>
      </c>
      <c r="D5198" s="1">
        <v>44906</v>
      </c>
      <c r="E5198" s="1">
        <v>44907</v>
      </c>
      <c r="F5198" t="s">
        <v>18</v>
      </c>
      <c r="G5198" s="2">
        <v>32000</v>
      </c>
      <c r="H5198" s="2">
        <v>39230</v>
      </c>
      <c r="I5198" s="2">
        <v>2907</v>
      </c>
      <c r="J5198" s="2">
        <v>4323</v>
      </c>
      <c r="K5198">
        <v>0</v>
      </c>
      <c r="L5198" t="s">
        <v>1126</v>
      </c>
      <c r="M5198" t="s">
        <v>59</v>
      </c>
      <c r="N5198" t="s">
        <v>43</v>
      </c>
      <c r="O5198">
        <v>75204</v>
      </c>
    </row>
    <row r="5199" spans="1:15" x14ac:dyDescent="0.25">
      <c r="A5199" t="s">
        <v>7271</v>
      </c>
      <c r="B5199" t="s">
        <v>7335</v>
      </c>
      <c r="C5199" t="s">
        <v>7274</v>
      </c>
      <c r="D5199" s="1">
        <v>44907</v>
      </c>
      <c r="E5199" s="1">
        <v>44915</v>
      </c>
      <c r="F5199" t="s">
        <v>18</v>
      </c>
      <c r="G5199" s="2">
        <v>16000</v>
      </c>
      <c r="H5199" s="2">
        <v>20156</v>
      </c>
      <c r="I5199" s="2">
        <v>1347</v>
      </c>
      <c r="J5199" s="2">
        <v>2809</v>
      </c>
      <c r="K5199">
        <v>0</v>
      </c>
      <c r="L5199" t="s">
        <v>7312</v>
      </c>
      <c r="M5199" t="s">
        <v>753</v>
      </c>
      <c r="N5199" t="s">
        <v>43</v>
      </c>
      <c r="O5199">
        <v>74011</v>
      </c>
    </row>
    <row r="5200" spans="1:15" x14ac:dyDescent="0.25">
      <c r="A5200" t="s">
        <v>7271</v>
      </c>
      <c r="B5200" t="s">
        <v>7336</v>
      </c>
      <c r="C5200" t="s">
        <v>229</v>
      </c>
      <c r="D5200" s="1">
        <v>44835</v>
      </c>
      <c r="E5200" s="1">
        <v>44859</v>
      </c>
      <c r="F5200" t="s">
        <v>18</v>
      </c>
      <c r="G5200" s="2">
        <v>32000</v>
      </c>
      <c r="H5200" s="2">
        <v>39050</v>
      </c>
      <c r="I5200" s="2">
        <v>2727</v>
      </c>
      <c r="J5200" s="2">
        <v>4323</v>
      </c>
      <c r="K5200">
        <v>0</v>
      </c>
      <c r="L5200" t="s">
        <v>752</v>
      </c>
      <c r="M5200" t="s">
        <v>753</v>
      </c>
      <c r="N5200" t="s">
        <v>43</v>
      </c>
      <c r="O5200">
        <v>74104</v>
      </c>
    </row>
    <row r="5201" spans="1:15" x14ac:dyDescent="0.25">
      <c r="A5201" t="s">
        <v>7271</v>
      </c>
      <c r="B5201" t="s">
        <v>7337</v>
      </c>
      <c r="C5201" t="s">
        <v>229</v>
      </c>
      <c r="D5201" s="1">
        <v>44835</v>
      </c>
      <c r="E5201" s="1">
        <v>44859</v>
      </c>
      <c r="F5201" t="s">
        <v>18</v>
      </c>
      <c r="G5201" s="2">
        <v>32000</v>
      </c>
      <c r="H5201" s="2">
        <v>39170</v>
      </c>
      <c r="I5201" s="2">
        <v>2304</v>
      </c>
      <c r="J5201" s="2">
        <v>4866</v>
      </c>
      <c r="K5201">
        <v>0</v>
      </c>
      <c r="L5201" t="s">
        <v>2816</v>
      </c>
      <c r="M5201" t="s">
        <v>203</v>
      </c>
      <c r="N5201" t="s">
        <v>21</v>
      </c>
      <c r="O5201">
        <v>60004</v>
      </c>
    </row>
    <row r="5202" spans="1:15" x14ac:dyDescent="0.25">
      <c r="A5202" t="s">
        <v>7271</v>
      </c>
      <c r="B5202" t="s">
        <v>7338</v>
      </c>
      <c r="C5202" t="s">
        <v>229</v>
      </c>
      <c r="D5202" s="1">
        <v>44835</v>
      </c>
      <c r="E5202" s="1">
        <v>44860</v>
      </c>
      <c r="F5202" t="s">
        <v>18</v>
      </c>
      <c r="G5202" s="2">
        <v>32000</v>
      </c>
      <c r="H5202" s="2">
        <v>39050</v>
      </c>
      <c r="I5202" s="2">
        <v>2727</v>
      </c>
      <c r="J5202" s="2">
        <v>4323</v>
      </c>
      <c r="K5202">
        <v>0</v>
      </c>
      <c r="L5202" t="s">
        <v>752</v>
      </c>
      <c r="M5202" t="s">
        <v>753</v>
      </c>
      <c r="N5202" t="s">
        <v>43</v>
      </c>
      <c r="O5202">
        <v>74114</v>
      </c>
    </row>
    <row r="5203" spans="1:15" x14ac:dyDescent="0.25">
      <c r="A5203" t="s">
        <v>7271</v>
      </c>
      <c r="B5203" t="s">
        <v>7339</v>
      </c>
      <c r="C5203" t="s">
        <v>17</v>
      </c>
      <c r="D5203" s="1">
        <v>44851</v>
      </c>
      <c r="E5203" s="1">
        <v>44851</v>
      </c>
      <c r="F5203" t="s">
        <v>23</v>
      </c>
      <c r="G5203" s="2">
        <v>5000</v>
      </c>
      <c r="H5203" s="2">
        <v>5000</v>
      </c>
      <c r="I5203" s="2">
        <v>0</v>
      </c>
      <c r="J5203" s="2">
        <v>0</v>
      </c>
      <c r="K5203">
        <v>0</v>
      </c>
      <c r="L5203" t="s">
        <v>17</v>
      </c>
      <c r="M5203" t="s">
        <v>17</v>
      </c>
      <c r="N5203" t="s">
        <v>24</v>
      </c>
      <c r="O5203" t="s">
        <v>17</v>
      </c>
    </row>
    <row r="5204" spans="1:15" x14ac:dyDescent="0.25">
      <c r="A5204" t="s">
        <v>7271</v>
      </c>
      <c r="B5204" t="s">
        <v>7340</v>
      </c>
      <c r="C5204" t="s">
        <v>229</v>
      </c>
      <c r="D5204" s="1">
        <v>44851</v>
      </c>
      <c r="E5204" s="1">
        <v>44859</v>
      </c>
      <c r="F5204" t="s">
        <v>18</v>
      </c>
      <c r="G5204" s="2">
        <v>33998</v>
      </c>
      <c r="H5204" s="2">
        <v>41217</v>
      </c>
      <c r="I5204" s="2">
        <v>2896</v>
      </c>
      <c r="J5204" s="2">
        <v>4323</v>
      </c>
      <c r="K5204">
        <v>0</v>
      </c>
      <c r="L5204" t="s">
        <v>752</v>
      </c>
      <c r="M5204" t="s">
        <v>753</v>
      </c>
      <c r="N5204" t="s">
        <v>43</v>
      </c>
      <c r="O5204">
        <v>74135</v>
      </c>
    </row>
    <row r="5205" spans="1:15" x14ac:dyDescent="0.25">
      <c r="A5205" t="s">
        <v>7271</v>
      </c>
      <c r="B5205" t="s">
        <v>7341</v>
      </c>
      <c r="C5205" t="s">
        <v>17</v>
      </c>
      <c r="D5205" s="1">
        <v>44893</v>
      </c>
      <c r="E5205" s="1">
        <v>44895</v>
      </c>
      <c r="F5205" t="s">
        <v>18</v>
      </c>
      <c r="G5205" s="2">
        <v>20440</v>
      </c>
      <c r="H5205" s="2">
        <v>23422</v>
      </c>
      <c r="I5205" s="2">
        <v>0</v>
      </c>
      <c r="J5205" s="2">
        <v>2982</v>
      </c>
      <c r="K5205">
        <v>0</v>
      </c>
      <c r="L5205" t="s">
        <v>4239</v>
      </c>
      <c r="M5205" t="s">
        <v>577</v>
      </c>
      <c r="N5205" t="s">
        <v>43</v>
      </c>
      <c r="O5205">
        <v>97520</v>
      </c>
    </row>
    <row r="5206" spans="1:15" x14ac:dyDescent="0.25">
      <c r="A5206" t="s">
        <v>7271</v>
      </c>
      <c r="B5206" t="s">
        <v>7342</v>
      </c>
      <c r="C5206" t="s">
        <v>229</v>
      </c>
      <c r="D5206" s="1">
        <v>44835</v>
      </c>
      <c r="E5206" s="1">
        <v>44859</v>
      </c>
      <c r="F5206" t="s">
        <v>18</v>
      </c>
      <c r="G5206" s="2">
        <v>32000</v>
      </c>
      <c r="H5206" s="2">
        <v>38158</v>
      </c>
      <c r="I5206" s="2">
        <v>2480</v>
      </c>
      <c r="J5206" s="2">
        <v>3678</v>
      </c>
      <c r="K5206">
        <v>0</v>
      </c>
      <c r="L5206" t="s">
        <v>536</v>
      </c>
      <c r="M5206" t="s">
        <v>52</v>
      </c>
      <c r="N5206" t="s">
        <v>43</v>
      </c>
      <c r="O5206">
        <v>95678</v>
      </c>
    </row>
    <row r="5207" spans="1:15" x14ac:dyDescent="0.25">
      <c r="A5207" t="s">
        <v>7271</v>
      </c>
      <c r="B5207" t="s">
        <v>7343</v>
      </c>
      <c r="C5207" t="s">
        <v>17</v>
      </c>
      <c r="D5207" s="1">
        <v>44844</v>
      </c>
      <c r="E5207" s="1">
        <v>44844</v>
      </c>
      <c r="F5207" t="s">
        <v>23</v>
      </c>
      <c r="G5207" s="2">
        <v>5000</v>
      </c>
      <c r="H5207" s="2">
        <v>5000</v>
      </c>
      <c r="I5207" s="2">
        <v>0</v>
      </c>
      <c r="J5207" s="2">
        <v>0</v>
      </c>
      <c r="K5207">
        <v>0</v>
      </c>
      <c r="L5207" t="s">
        <v>17</v>
      </c>
      <c r="M5207" t="s">
        <v>17</v>
      </c>
      <c r="N5207" t="s">
        <v>24</v>
      </c>
      <c r="O5207" t="s">
        <v>17</v>
      </c>
    </row>
    <row r="5208" spans="1:15" x14ac:dyDescent="0.25">
      <c r="A5208" t="s">
        <v>7271</v>
      </c>
      <c r="B5208" t="s">
        <v>7344</v>
      </c>
      <c r="C5208" t="s">
        <v>229</v>
      </c>
      <c r="D5208" s="1">
        <v>44906</v>
      </c>
      <c r="E5208" s="1">
        <v>44912</v>
      </c>
      <c r="F5208" t="s">
        <v>18</v>
      </c>
      <c r="G5208" s="2">
        <v>32000</v>
      </c>
      <c r="H5208" s="2">
        <v>39050</v>
      </c>
      <c r="I5208" s="2">
        <v>2727</v>
      </c>
      <c r="J5208" s="2">
        <v>4323</v>
      </c>
      <c r="K5208">
        <v>0</v>
      </c>
      <c r="L5208" t="s">
        <v>752</v>
      </c>
      <c r="M5208" t="s">
        <v>753</v>
      </c>
      <c r="N5208" t="s">
        <v>43</v>
      </c>
      <c r="O5208">
        <v>74132</v>
      </c>
    </row>
    <row r="5209" spans="1:15" x14ac:dyDescent="0.25">
      <c r="A5209" t="s">
        <v>7271</v>
      </c>
      <c r="B5209" t="s">
        <v>7345</v>
      </c>
      <c r="C5209" t="s">
        <v>17</v>
      </c>
      <c r="D5209" s="1">
        <v>44911</v>
      </c>
      <c r="E5209" s="1">
        <v>44911</v>
      </c>
      <c r="F5209" t="s">
        <v>23</v>
      </c>
      <c r="G5209" s="2">
        <v>5000</v>
      </c>
      <c r="H5209" s="2">
        <v>5000</v>
      </c>
      <c r="I5209" s="2">
        <v>0</v>
      </c>
      <c r="J5209" s="2">
        <v>0</v>
      </c>
      <c r="K5209">
        <v>0</v>
      </c>
      <c r="L5209" t="s">
        <v>17</v>
      </c>
      <c r="M5209" t="s">
        <v>17</v>
      </c>
      <c r="N5209" t="s">
        <v>24</v>
      </c>
      <c r="O5209" t="s">
        <v>17</v>
      </c>
    </row>
    <row r="5210" spans="1:15" x14ac:dyDescent="0.25">
      <c r="A5210" t="s">
        <v>7271</v>
      </c>
      <c r="B5210" t="s">
        <v>7346</v>
      </c>
      <c r="C5210" t="s">
        <v>17</v>
      </c>
      <c r="D5210" s="1">
        <v>44846</v>
      </c>
      <c r="E5210" s="1">
        <v>44846</v>
      </c>
      <c r="F5210" t="s">
        <v>23</v>
      </c>
      <c r="G5210" s="2">
        <v>5000</v>
      </c>
      <c r="H5210" s="2">
        <v>5000</v>
      </c>
      <c r="I5210" s="2">
        <v>0</v>
      </c>
      <c r="J5210" s="2">
        <v>0</v>
      </c>
      <c r="K5210">
        <v>0</v>
      </c>
      <c r="L5210" t="s">
        <v>17</v>
      </c>
      <c r="M5210" t="s">
        <v>17</v>
      </c>
      <c r="N5210" t="s">
        <v>24</v>
      </c>
      <c r="O5210" t="s">
        <v>17</v>
      </c>
    </row>
    <row r="5211" spans="1:15" x14ac:dyDescent="0.25">
      <c r="A5211" t="s">
        <v>7271</v>
      </c>
      <c r="B5211" t="s">
        <v>7347</v>
      </c>
      <c r="C5211" t="s">
        <v>17</v>
      </c>
      <c r="D5211" s="1">
        <v>44868</v>
      </c>
      <c r="E5211" s="1">
        <v>44872</v>
      </c>
      <c r="F5211" t="s">
        <v>18</v>
      </c>
      <c r="G5211" s="2">
        <v>0</v>
      </c>
      <c r="H5211" s="2">
        <v>0</v>
      </c>
      <c r="I5211" s="2">
        <v>0</v>
      </c>
      <c r="J5211" s="2">
        <v>0</v>
      </c>
      <c r="K5211">
        <v>0</v>
      </c>
      <c r="L5211" t="s">
        <v>752</v>
      </c>
      <c r="M5211" t="s">
        <v>753</v>
      </c>
      <c r="N5211" t="s">
        <v>43</v>
      </c>
      <c r="O5211">
        <v>74104</v>
      </c>
    </row>
    <row r="5212" spans="1:15" x14ac:dyDescent="0.25">
      <c r="A5212" t="s">
        <v>7271</v>
      </c>
      <c r="B5212" t="s">
        <v>7348</v>
      </c>
      <c r="C5212" t="s">
        <v>229</v>
      </c>
      <c r="D5212" s="1">
        <v>44906</v>
      </c>
      <c r="E5212" s="1">
        <v>44907</v>
      </c>
      <c r="F5212" t="s">
        <v>18</v>
      </c>
      <c r="G5212" s="2">
        <v>32000</v>
      </c>
      <c r="H5212" s="2">
        <v>39079</v>
      </c>
      <c r="I5212" s="2">
        <v>2213</v>
      </c>
      <c r="J5212" s="2">
        <v>4866</v>
      </c>
      <c r="K5212">
        <v>0</v>
      </c>
      <c r="L5212" t="s">
        <v>2259</v>
      </c>
      <c r="M5212" t="s">
        <v>141</v>
      </c>
      <c r="N5212" t="s">
        <v>43</v>
      </c>
      <c r="O5212">
        <v>40403</v>
      </c>
    </row>
    <row r="5213" spans="1:15" x14ac:dyDescent="0.25">
      <c r="A5213" t="s">
        <v>7271</v>
      </c>
      <c r="B5213" t="s">
        <v>7349</v>
      </c>
      <c r="C5213" t="s">
        <v>17</v>
      </c>
      <c r="D5213" s="1">
        <v>44906</v>
      </c>
      <c r="E5213" s="1">
        <v>44906</v>
      </c>
      <c r="F5213" t="s">
        <v>18</v>
      </c>
      <c r="G5213" s="2">
        <v>25880</v>
      </c>
      <c r="H5213" s="2">
        <v>31280</v>
      </c>
      <c r="I5213" s="2">
        <v>2317</v>
      </c>
      <c r="J5213" s="2">
        <v>3083</v>
      </c>
      <c r="K5213">
        <v>0</v>
      </c>
      <c r="L5213" t="s">
        <v>112</v>
      </c>
      <c r="M5213" t="s">
        <v>59</v>
      </c>
      <c r="N5213" t="s">
        <v>43</v>
      </c>
      <c r="O5213">
        <v>77095</v>
      </c>
    </row>
    <row r="5214" spans="1:15" x14ac:dyDescent="0.25">
      <c r="A5214" t="s">
        <v>7271</v>
      </c>
      <c r="B5214" t="s">
        <v>7350</v>
      </c>
      <c r="C5214" t="s">
        <v>229</v>
      </c>
      <c r="D5214" s="1">
        <v>44907</v>
      </c>
      <c r="E5214" s="1">
        <v>44918</v>
      </c>
      <c r="F5214" t="s">
        <v>18</v>
      </c>
      <c r="G5214" s="2">
        <v>32000</v>
      </c>
      <c r="H5214" s="2">
        <v>39050</v>
      </c>
      <c r="I5214" s="2">
        <v>2727</v>
      </c>
      <c r="J5214" s="2">
        <v>4323</v>
      </c>
      <c r="K5214">
        <v>0</v>
      </c>
      <c r="L5214" t="s">
        <v>752</v>
      </c>
      <c r="M5214" t="s">
        <v>753</v>
      </c>
      <c r="N5214" t="s">
        <v>43</v>
      </c>
      <c r="O5214">
        <v>74106</v>
      </c>
    </row>
    <row r="5215" spans="1:15" x14ac:dyDescent="0.25">
      <c r="A5215" t="s">
        <v>7271</v>
      </c>
      <c r="B5215" t="s">
        <v>7351</v>
      </c>
      <c r="C5215" t="s">
        <v>17</v>
      </c>
      <c r="D5215" s="1">
        <v>44844</v>
      </c>
      <c r="E5215" s="1">
        <v>44844</v>
      </c>
      <c r="F5215" t="s">
        <v>23</v>
      </c>
      <c r="G5215" s="2">
        <v>5000</v>
      </c>
      <c r="H5215" s="2">
        <v>5000</v>
      </c>
      <c r="I5215" s="2">
        <v>0</v>
      </c>
      <c r="J5215" s="2">
        <v>0</v>
      </c>
      <c r="K5215">
        <v>0</v>
      </c>
      <c r="L5215" t="s">
        <v>17</v>
      </c>
      <c r="M5215" t="s">
        <v>17</v>
      </c>
      <c r="N5215" t="s">
        <v>24</v>
      </c>
      <c r="O5215" t="s">
        <v>17</v>
      </c>
    </row>
    <row r="5216" spans="1:15" x14ac:dyDescent="0.25">
      <c r="A5216" t="s">
        <v>7271</v>
      </c>
      <c r="B5216" t="s">
        <v>7352</v>
      </c>
      <c r="C5216" t="s">
        <v>17</v>
      </c>
      <c r="D5216" s="1">
        <v>44852</v>
      </c>
      <c r="E5216" s="1">
        <v>44859</v>
      </c>
      <c r="F5216" t="s">
        <v>18</v>
      </c>
      <c r="G5216" s="2">
        <v>31500</v>
      </c>
      <c r="H5216" s="2">
        <v>37521</v>
      </c>
      <c r="I5216" s="2">
        <v>2938</v>
      </c>
      <c r="J5216" s="2">
        <v>3083</v>
      </c>
      <c r="K5216">
        <v>0</v>
      </c>
      <c r="L5216" t="s">
        <v>5129</v>
      </c>
      <c r="M5216" t="s">
        <v>753</v>
      </c>
      <c r="N5216" t="s">
        <v>43</v>
      </c>
      <c r="O5216">
        <v>74019</v>
      </c>
    </row>
    <row r="5217" spans="1:15" x14ac:dyDescent="0.25">
      <c r="A5217" t="s">
        <v>7271</v>
      </c>
      <c r="B5217" t="s">
        <v>7353</v>
      </c>
      <c r="C5217" t="s">
        <v>229</v>
      </c>
      <c r="D5217" s="1">
        <v>44835</v>
      </c>
      <c r="E5217" s="1">
        <v>44860</v>
      </c>
      <c r="F5217" t="s">
        <v>18</v>
      </c>
      <c r="G5217" s="2">
        <v>40000</v>
      </c>
      <c r="H5217" s="2">
        <v>47731</v>
      </c>
      <c r="I5217" s="2">
        <v>3408</v>
      </c>
      <c r="J5217" s="2">
        <v>4323</v>
      </c>
      <c r="K5217">
        <v>0</v>
      </c>
      <c r="L5217" t="s">
        <v>752</v>
      </c>
      <c r="M5217" t="s">
        <v>753</v>
      </c>
      <c r="N5217" t="s">
        <v>43</v>
      </c>
      <c r="O5217">
        <v>74135</v>
      </c>
    </row>
    <row r="5218" spans="1:15" x14ac:dyDescent="0.25">
      <c r="A5218" t="s">
        <v>7271</v>
      </c>
      <c r="B5218" t="s">
        <v>7354</v>
      </c>
      <c r="C5218" t="s">
        <v>17</v>
      </c>
      <c r="D5218" s="1">
        <v>44880</v>
      </c>
      <c r="E5218" s="1">
        <v>44888</v>
      </c>
      <c r="F5218" t="s">
        <v>18</v>
      </c>
      <c r="G5218" s="2">
        <v>15000</v>
      </c>
      <c r="H5218" s="2">
        <v>19086</v>
      </c>
      <c r="I5218" s="2">
        <v>1277</v>
      </c>
      <c r="J5218" s="2">
        <v>2809</v>
      </c>
      <c r="K5218">
        <v>0</v>
      </c>
      <c r="L5218" t="s">
        <v>752</v>
      </c>
      <c r="M5218" t="s">
        <v>753</v>
      </c>
      <c r="N5218" t="s">
        <v>21</v>
      </c>
      <c r="O5218">
        <v>74137</v>
      </c>
    </row>
    <row r="5219" spans="1:15" x14ac:dyDescent="0.25">
      <c r="A5219" t="s">
        <v>7271</v>
      </c>
      <c r="B5219" t="s">
        <v>7355</v>
      </c>
      <c r="C5219" t="s">
        <v>17</v>
      </c>
      <c r="D5219" s="1">
        <v>44855</v>
      </c>
      <c r="E5219" t="s">
        <v>17</v>
      </c>
      <c r="F5219" t="s">
        <v>18</v>
      </c>
      <c r="G5219" s="2">
        <v>32640</v>
      </c>
      <c r="H5219" s="2">
        <v>38864</v>
      </c>
      <c r="I5219" s="2">
        <v>2781</v>
      </c>
      <c r="J5219" s="2">
        <v>3443</v>
      </c>
      <c r="K5219">
        <v>0</v>
      </c>
      <c r="L5219" t="s">
        <v>752</v>
      </c>
      <c r="M5219" t="s">
        <v>753</v>
      </c>
      <c r="N5219" t="s">
        <v>43</v>
      </c>
      <c r="O5219">
        <v>74104</v>
      </c>
    </row>
    <row r="5220" spans="1:15" x14ac:dyDescent="0.25">
      <c r="A5220" t="s">
        <v>7271</v>
      </c>
      <c r="B5220" t="s">
        <v>7356</v>
      </c>
      <c r="C5220" t="s">
        <v>17</v>
      </c>
      <c r="D5220" s="1">
        <v>44864</v>
      </c>
      <c r="E5220" s="1">
        <v>44865</v>
      </c>
      <c r="F5220" t="s">
        <v>18</v>
      </c>
      <c r="G5220" s="2">
        <v>22500</v>
      </c>
      <c r="H5220" s="2">
        <v>26783</v>
      </c>
      <c r="I5220" s="2">
        <v>1917</v>
      </c>
      <c r="J5220" s="2">
        <v>2366</v>
      </c>
      <c r="K5220">
        <v>0</v>
      </c>
      <c r="L5220" t="s">
        <v>7318</v>
      </c>
      <c r="M5220" t="s">
        <v>753</v>
      </c>
      <c r="N5220" t="s">
        <v>43</v>
      </c>
      <c r="O5220">
        <v>74105</v>
      </c>
    </row>
    <row r="5221" spans="1:15" x14ac:dyDescent="0.25">
      <c r="A5221" t="s">
        <v>7271</v>
      </c>
      <c r="B5221" t="s">
        <v>7357</v>
      </c>
      <c r="C5221" t="s">
        <v>17</v>
      </c>
      <c r="D5221" s="1">
        <v>44844</v>
      </c>
      <c r="E5221" s="1">
        <v>44844</v>
      </c>
      <c r="F5221" t="s">
        <v>23</v>
      </c>
      <c r="G5221" s="2">
        <v>5000</v>
      </c>
      <c r="H5221" s="2">
        <v>5000</v>
      </c>
      <c r="I5221" s="2">
        <v>0</v>
      </c>
      <c r="J5221" s="2">
        <v>0</v>
      </c>
      <c r="K5221">
        <v>0</v>
      </c>
      <c r="L5221" t="s">
        <v>17</v>
      </c>
      <c r="M5221" t="s">
        <v>17</v>
      </c>
      <c r="N5221" t="s">
        <v>24</v>
      </c>
      <c r="O5221" t="s">
        <v>17</v>
      </c>
    </row>
    <row r="5222" spans="1:15" x14ac:dyDescent="0.25">
      <c r="A5222" t="s">
        <v>7271</v>
      </c>
      <c r="B5222" t="s">
        <v>7358</v>
      </c>
      <c r="C5222" t="s">
        <v>17</v>
      </c>
      <c r="D5222" s="1">
        <v>44911</v>
      </c>
      <c r="E5222" s="1">
        <v>44915</v>
      </c>
      <c r="F5222" t="s">
        <v>18</v>
      </c>
      <c r="G5222" s="2">
        <v>29000</v>
      </c>
      <c r="H5222" s="2">
        <v>32332</v>
      </c>
      <c r="I5222" s="2">
        <v>0</v>
      </c>
      <c r="J5222" s="2">
        <v>3332</v>
      </c>
      <c r="K5222">
        <v>0</v>
      </c>
      <c r="L5222" t="s">
        <v>2826</v>
      </c>
      <c r="M5222" t="s">
        <v>93</v>
      </c>
      <c r="N5222" t="s">
        <v>43</v>
      </c>
      <c r="O5222">
        <v>65809</v>
      </c>
    </row>
    <row r="5223" spans="1:15" x14ac:dyDescent="0.25">
      <c r="A5223" t="s">
        <v>7271</v>
      </c>
      <c r="B5223" t="s">
        <v>7359</v>
      </c>
      <c r="C5223" t="s">
        <v>7274</v>
      </c>
      <c r="D5223" s="1">
        <v>44835</v>
      </c>
      <c r="E5223" s="1">
        <v>44860</v>
      </c>
      <c r="F5223" t="s">
        <v>18</v>
      </c>
      <c r="G5223" s="2">
        <v>9500</v>
      </c>
      <c r="H5223" s="2">
        <v>12676</v>
      </c>
      <c r="I5223" s="2">
        <v>810</v>
      </c>
      <c r="J5223" s="2">
        <v>2366</v>
      </c>
      <c r="K5223">
        <v>0</v>
      </c>
      <c r="L5223" t="s">
        <v>752</v>
      </c>
      <c r="M5223" t="s">
        <v>753</v>
      </c>
      <c r="N5223" t="s">
        <v>43</v>
      </c>
      <c r="O5223">
        <v>74137</v>
      </c>
    </row>
    <row r="5224" spans="1:15" x14ac:dyDescent="0.25">
      <c r="A5224" t="s">
        <v>7271</v>
      </c>
      <c r="B5224" t="s">
        <v>7360</v>
      </c>
      <c r="C5224" t="s">
        <v>229</v>
      </c>
      <c r="D5224" s="1">
        <v>44835</v>
      </c>
      <c r="E5224" s="1">
        <v>44860</v>
      </c>
      <c r="F5224" t="s">
        <v>18</v>
      </c>
      <c r="G5224" s="2">
        <v>32000</v>
      </c>
      <c r="H5224" s="2">
        <v>39050</v>
      </c>
      <c r="I5224" s="2">
        <v>2727</v>
      </c>
      <c r="J5224" s="2">
        <v>4323</v>
      </c>
      <c r="K5224">
        <v>0</v>
      </c>
      <c r="L5224" t="s">
        <v>752</v>
      </c>
      <c r="M5224" t="s">
        <v>753</v>
      </c>
      <c r="N5224" t="s">
        <v>43</v>
      </c>
      <c r="O5224">
        <v>74105</v>
      </c>
    </row>
    <row r="5225" spans="1:15" x14ac:dyDescent="0.25">
      <c r="A5225" t="s">
        <v>7271</v>
      </c>
      <c r="B5225" t="s">
        <v>7361</v>
      </c>
      <c r="C5225" t="s">
        <v>17</v>
      </c>
      <c r="D5225" s="1">
        <v>44907</v>
      </c>
      <c r="E5225" s="1">
        <v>44910</v>
      </c>
      <c r="F5225" t="s">
        <v>18</v>
      </c>
      <c r="G5225" s="2">
        <v>25000</v>
      </c>
      <c r="H5225" s="2">
        <v>30039</v>
      </c>
      <c r="I5225" s="2">
        <v>2230</v>
      </c>
      <c r="J5225" s="2">
        <v>2809</v>
      </c>
      <c r="K5225">
        <v>0</v>
      </c>
      <c r="L5225" t="s">
        <v>7289</v>
      </c>
      <c r="M5225" t="s">
        <v>753</v>
      </c>
      <c r="N5225" t="s">
        <v>43</v>
      </c>
      <c r="O5225">
        <v>74008</v>
      </c>
    </row>
    <row r="5226" spans="1:15" x14ac:dyDescent="0.25">
      <c r="A5226" t="s">
        <v>7271</v>
      </c>
      <c r="B5226" t="s">
        <v>7362</v>
      </c>
      <c r="C5226" t="s">
        <v>17</v>
      </c>
      <c r="D5226" s="1">
        <v>44893</v>
      </c>
      <c r="E5226" s="1">
        <v>44900</v>
      </c>
      <c r="F5226" t="s">
        <v>18</v>
      </c>
      <c r="G5226" s="2">
        <v>12500</v>
      </c>
      <c r="H5226" s="2">
        <v>16174</v>
      </c>
      <c r="I5226" s="2">
        <v>1164</v>
      </c>
      <c r="J5226" s="2">
        <v>2510</v>
      </c>
      <c r="K5226">
        <v>0</v>
      </c>
      <c r="L5226" t="s">
        <v>7363</v>
      </c>
      <c r="M5226" t="s">
        <v>46</v>
      </c>
      <c r="N5226" t="s">
        <v>21</v>
      </c>
      <c r="O5226">
        <v>30092</v>
      </c>
    </row>
    <row r="5227" spans="1:15" x14ac:dyDescent="0.25">
      <c r="A5227" t="s">
        <v>7271</v>
      </c>
      <c r="B5227" t="s">
        <v>7364</v>
      </c>
      <c r="C5227" t="s">
        <v>17</v>
      </c>
      <c r="D5227" s="1">
        <v>44907</v>
      </c>
      <c r="E5227" s="1">
        <v>44922</v>
      </c>
      <c r="F5227" t="s">
        <v>18</v>
      </c>
      <c r="G5227" s="2">
        <v>12500</v>
      </c>
      <c r="H5227" s="2">
        <v>16030</v>
      </c>
      <c r="I5227" s="2">
        <v>1164</v>
      </c>
      <c r="J5227" s="2">
        <v>2366</v>
      </c>
      <c r="K5227">
        <v>0</v>
      </c>
      <c r="L5227" t="s">
        <v>3019</v>
      </c>
      <c r="M5227" t="s">
        <v>753</v>
      </c>
      <c r="N5227" t="s">
        <v>43</v>
      </c>
      <c r="O5227" t="s">
        <v>7365</v>
      </c>
    </row>
    <row r="5228" spans="1:15" x14ac:dyDescent="0.25">
      <c r="A5228" t="s">
        <v>7271</v>
      </c>
      <c r="B5228" t="s">
        <v>7366</v>
      </c>
      <c r="C5228" t="s">
        <v>17</v>
      </c>
      <c r="D5228" s="1">
        <v>44844</v>
      </c>
      <c r="E5228" s="1">
        <v>44844</v>
      </c>
      <c r="F5228" t="s">
        <v>23</v>
      </c>
      <c r="G5228" s="2">
        <v>5000</v>
      </c>
      <c r="H5228" s="2">
        <v>5000</v>
      </c>
      <c r="I5228" s="2">
        <v>0</v>
      </c>
      <c r="J5228" s="2">
        <v>0</v>
      </c>
      <c r="K5228">
        <v>0</v>
      </c>
      <c r="L5228" t="s">
        <v>17</v>
      </c>
      <c r="M5228" t="s">
        <v>17</v>
      </c>
      <c r="N5228" t="s">
        <v>24</v>
      </c>
      <c r="O5228" t="s">
        <v>17</v>
      </c>
    </row>
    <row r="5229" spans="1:15" x14ac:dyDescent="0.25">
      <c r="A5229" t="s">
        <v>7271</v>
      </c>
      <c r="B5229" t="s">
        <v>7367</v>
      </c>
      <c r="C5229" t="s">
        <v>17</v>
      </c>
      <c r="D5229" s="1">
        <v>44844</v>
      </c>
      <c r="E5229" s="1">
        <v>44844</v>
      </c>
      <c r="F5229" t="s">
        <v>23</v>
      </c>
      <c r="G5229" s="2">
        <v>5000</v>
      </c>
      <c r="H5229" s="2">
        <v>5000</v>
      </c>
      <c r="I5229" s="2">
        <v>0</v>
      </c>
      <c r="J5229" s="2">
        <v>0</v>
      </c>
      <c r="K5229">
        <v>0</v>
      </c>
      <c r="L5229" t="s">
        <v>17</v>
      </c>
      <c r="M5229" t="s">
        <v>17</v>
      </c>
      <c r="N5229" t="s">
        <v>24</v>
      </c>
      <c r="O5229" t="s">
        <v>17</v>
      </c>
    </row>
    <row r="5230" spans="1:15" x14ac:dyDescent="0.25">
      <c r="A5230" t="s">
        <v>7271</v>
      </c>
      <c r="B5230" t="s">
        <v>7368</v>
      </c>
      <c r="C5230" t="s">
        <v>17</v>
      </c>
      <c r="D5230" s="1">
        <v>44896</v>
      </c>
      <c r="E5230" s="1">
        <v>44914</v>
      </c>
      <c r="F5230" t="s">
        <v>18</v>
      </c>
      <c r="G5230" s="2">
        <v>29500</v>
      </c>
      <c r="H5230" s="2">
        <v>35190</v>
      </c>
      <c r="I5230" s="2">
        <v>1520</v>
      </c>
      <c r="J5230" s="2">
        <v>4170</v>
      </c>
      <c r="K5230">
        <v>0</v>
      </c>
      <c r="L5230" t="s">
        <v>7369</v>
      </c>
      <c r="M5230" t="s">
        <v>753</v>
      </c>
      <c r="N5230" t="s">
        <v>75</v>
      </c>
      <c r="O5230">
        <v>74436</v>
      </c>
    </row>
    <row r="5231" spans="1:15" x14ac:dyDescent="0.25">
      <c r="A5231" t="s">
        <v>7271</v>
      </c>
      <c r="B5231" t="s">
        <v>7370</v>
      </c>
      <c r="C5231" t="s">
        <v>17</v>
      </c>
      <c r="D5231" s="1">
        <v>44903</v>
      </c>
      <c r="E5231" s="1">
        <v>44914</v>
      </c>
      <c r="F5231" t="s">
        <v>18</v>
      </c>
      <c r="G5231" s="2">
        <v>8500</v>
      </c>
      <c r="H5231" s="2">
        <v>11283</v>
      </c>
      <c r="I5231" s="2">
        <v>724</v>
      </c>
      <c r="J5231" s="2">
        <v>2059</v>
      </c>
      <c r="K5231">
        <v>0</v>
      </c>
      <c r="L5231" t="s">
        <v>752</v>
      </c>
      <c r="M5231" t="s">
        <v>753</v>
      </c>
      <c r="N5231" t="s">
        <v>43</v>
      </c>
      <c r="O5231">
        <v>74135</v>
      </c>
    </row>
    <row r="5232" spans="1:15" x14ac:dyDescent="0.25">
      <c r="A5232" t="s">
        <v>7271</v>
      </c>
      <c r="B5232" t="s">
        <v>7371</v>
      </c>
      <c r="C5232" t="s">
        <v>17</v>
      </c>
      <c r="D5232" s="1">
        <v>44879</v>
      </c>
      <c r="E5232" s="1">
        <v>44890</v>
      </c>
      <c r="F5232" t="s">
        <v>18</v>
      </c>
      <c r="G5232" s="2">
        <v>12500</v>
      </c>
      <c r="H5232" s="2">
        <v>15948</v>
      </c>
      <c r="I5232" s="2">
        <v>938</v>
      </c>
      <c r="J5232" s="2">
        <v>2510</v>
      </c>
      <c r="K5232">
        <v>0</v>
      </c>
      <c r="L5232" t="s">
        <v>7372</v>
      </c>
      <c r="M5232" t="s">
        <v>203</v>
      </c>
      <c r="N5232" t="s">
        <v>21</v>
      </c>
      <c r="O5232">
        <v>62025</v>
      </c>
    </row>
    <row r="5233" spans="1:15" x14ac:dyDescent="0.25">
      <c r="A5233" t="s">
        <v>7271</v>
      </c>
      <c r="B5233" t="s">
        <v>7373</v>
      </c>
      <c r="C5233" t="s">
        <v>229</v>
      </c>
      <c r="D5233" s="1">
        <v>44835</v>
      </c>
      <c r="E5233" s="1">
        <v>44859</v>
      </c>
      <c r="F5233" t="s">
        <v>18</v>
      </c>
      <c r="G5233" s="2">
        <v>32000</v>
      </c>
      <c r="H5233" s="2">
        <v>37881</v>
      </c>
      <c r="I5233" s="2">
        <v>1558</v>
      </c>
      <c r="J5233" s="2">
        <v>4323</v>
      </c>
      <c r="K5233">
        <v>0</v>
      </c>
      <c r="L5233" t="s">
        <v>752</v>
      </c>
      <c r="M5233" t="s">
        <v>753</v>
      </c>
      <c r="N5233" t="s">
        <v>43</v>
      </c>
      <c r="O5233">
        <v>74132</v>
      </c>
    </row>
    <row r="5234" spans="1:15" x14ac:dyDescent="0.25">
      <c r="A5234" t="s">
        <v>7271</v>
      </c>
      <c r="B5234" t="s">
        <v>7374</v>
      </c>
      <c r="C5234" t="s">
        <v>17</v>
      </c>
      <c r="D5234" s="1">
        <v>44871</v>
      </c>
      <c r="E5234" s="1">
        <v>44903</v>
      </c>
      <c r="F5234" t="s">
        <v>18</v>
      </c>
      <c r="G5234" s="2">
        <v>8500</v>
      </c>
      <c r="H5234" s="2">
        <v>11404</v>
      </c>
      <c r="I5234" s="2">
        <v>845</v>
      </c>
      <c r="J5234" s="2">
        <v>2059</v>
      </c>
      <c r="K5234">
        <v>0</v>
      </c>
      <c r="L5234" t="s">
        <v>3266</v>
      </c>
      <c r="M5234" t="s">
        <v>59</v>
      </c>
      <c r="N5234" t="s">
        <v>43</v>
      </c>
      <c r="O5234">
        <v>77386</v>
      </c>
    </row>
    <row r="5235" spans="1:15" x14ac:dyDescent="0.25">
      <c r="A5235" t="s">
        <v>7271</v>
      </c>
      <c r="B5235" t="s">
        <v>7375</v>
      </c>
      <c r="C5235" t="s">
        <v>229</v>
      </c>
      <c r="D5235" s="1">
        <v>44835</v>
      </c>
      <c r="E5235" s="1">
        <v>44859</v>
      </c>
      <c r="F5235" t="s">
        <v>18</v>
      </c>
      <c r="G5235" s="2">
        <v>32000</v>
      </c>
      <c r="H5235" s="2">
        <v>37881</v>
      </c>
      <c r="I5235" s="2">
        <v>1558</v>
      </c>
      <c r="J5235" s="2">
        <v>4323</v>
      </c>
      <c r="K5235">
        <v>0</v>
      </c>
      <c r="L5235" t="s">
        <v>7376</v>
      </c>
      <c r="M5235" t="s">
        <v>753</v>
      </c>
      <c r="N5235" t="s">
        <v>43</v>
      </c>
      <c r="O5235">
        <v>74011</v>
      </c>
    </row>
    <row r="5236" spans="1:15" x14ac:dyDescent="0.25">
      <c r="A5236" t="s">
        <v>7271</v>
      </c>
      <c r="B5236" t="s">
        <v>7377</v>
      </c>
      <c r="C5236" t="s">
        <v>229</v>
      </c>
      <c r="D5236" s="1">
        <v>44906</v>
      </c>
      <c r="E5236" s="1">
        <v>44907</v>
      </c>
      <c r="F5236" t="s">
        <v>18</v>
      </c>
      <c r="G5236" s="2">
        <v>32000</v>
      </c>
      <c r="H5236" s="2">
        <v>38323</v>
      </c>
      <c r="I5236" s="2">
        <v>2000</v>
      </c>
      <c r="J5236" s="2">
        <v>4323</v>
      </c>
      <c r="K5236">
        <v>0</v>
      </c>
      <c r="L5236" t="s">
        <v>7378</v>
      </c>
      <c r="M5236" t="s">
        <v>753</v>
      </c>
      <c r="N5236" t="s">
        <v>43</v>
      </c>
      <c r="O5236">
        <v>74427</v>
      </c>
    </row>
    <row r="5237" spans="1:15" x14ac:dyDescent="0.25">
      <c r="A5237" t="s">
        <v>7271</v>
      </c>
      <c r="B5237" t="s">
        <v>7379</v>
      </c>
      <c r="C5237" t="s">
        <v>17</v>
      </c>
      <c r="D5237" s="1">
        <v>44903</v>
      </c>
      <c r="E5237" t="s">
        <v>17</v>
      </c>
      <c r="F5237" t="s">
        <v>18</v>
      </c>
      <c r="G5237" s="2">
        <v>12500</v>
      </c>
      <c r="H5237" s="2">
        <v>16116</v>
      </c>
      <c r="I5237" s="2">
        <v>1250</v>
      </c>
      <c r="J5237" s="2">
        <v>2366</v>
      </c>
      <c r="K5237">
        <v>0</v>
      </c>
      <c r="L5237" t="s">
        <v>7380</v>
      </c>
      <c r="M5237" t="s">
        <v>753</v>
      </c>
      <c r="N5237" t="s">
        <v>75</v>
      </c>
      <c r="O5237">
        <v>74502</v>
      </c>
    </row>
    <row r="5238" spans="1:15" x14ac:dyDescent="0.25">
      <c r="A5238" t="s">
        <v>7271</v>
      </c>
      <c r="B5238" t="s">
        <v>7381</v>
      </c>
      <c r="C5238" t="s">
        <v>17</v>
      </c>
      <c r="D5238" s="1">
        <v>44903</v>
      </c>
      <c r="E5238" s="1">
        <v>44910</v>
      </c>
      <c r="F5238" t="s">
        <v>18</v>
      </c>
      <c r="G5238" s="2">
        <v>8500</v>
      </c>
      <c r="H5238" s="2">
        <v>10656</v>
      </c>
      <c r="I5238" s="2">
        <v>0</v>
      </c>
      <c r="J5238" s="2">
        <v>2156</v>
      </c>
      <c r="K5238">
        <v>0</v>
      </c>
      <c r="L5238" t="s">
        <v>7382</v>
      </c>
      <c r="M5238" t="s">
        <v>71</v>
      </c>
      <c r="N5238" t="s">
        <v>43</v>
      </c>
      <c r="O5238" t="s">
        <v>7383</v>
      </c>
    </row>
    <row r="5239" spans="1:15" x14ac:dyDescent="0.25">
      <c r="A5239" t="s">
        <v>7271</v>
      </c>
      <c r="B5239" t="s">
        <v>7384</v>
      </c>
      <c r="C5239" t="s">
        <v>7274</v>
      </c>
      <c r="D5239" s="1">
        <v>44835</v>
      </c>
      <c r="E5239" s="1">
        <v>44859</v>
      </c>
      <c r="F5239" t="s">
        <v>18</v>
      </c>
      <c r="G5239" s="2">
        <v>18000</v>
      </c>
      <c r="H5239" s="2">
        <v>21959</v>
      </c>
      <c r="I5239" s="2">
        <v>876</v>
      </c>
      <c r="J5239" s="2">
        <v>3083</v>
      </c>
      <c r="K5239">
        <v>0</v>
      </c>
      <c r="L5239" t="s">
        <v>752</v>
      </c>
      <c r="M5239" t="s">
        <v>753</v>
      </c>
      <c r="N5239" t="s">
        <v>43</v>
      </c>
      <c r="O5239">
        <v>74133</v>
      </c>
    </row>
    <row r="5240" spans="1:15" x14ac:dyDescent="0.25">
      <c r="A5240" t="s">
        <v>7271</v>
      </c>
      <c r="B5240" t="s">
        <v>7385</v>
      </c>
      <c r="C5240" t="s">
        <v>17</v>
      </c>
      <c r="D5240" s="1">
        <v>44898</v>
      </c>
      <c r="E5240" s="1">
        <v>44903</v>
      </c>
      <c r="F5240" t="s">
        <v>18</v>
      </c>
      <c r="G5240" s="2">
        <v>15000</v>
      </c>
      <c r="H5240" s="2">
        <v>18229</v>
      </c>
      <c r="I5240" s="2">
        <v>1073</v>
      </c>
      <c r="J5240" s="2">
        <v>2156</v>
      </c>
      <c r="K5240">
        <v>0</v>
      </c>
      <c r="L5240" t="s">
        <v>2816</v>
      </c>
      <c r="M5240" t="s">
        <v>203</v>
      </c>
      <c r="N5240" t="s">
        <v>21</v>
      </c>
      <c r="O5240">
        <v>60004</v>
      </c>
    </row>
    <row r="5241" spans="1:15" x14ac:dyDescent="0.25">
      <c r="A5241" t="s">
        <v>7271</v>
      </c>
      <c r="B5241" t="s">
        <v>7386</v>
      </c>
      <c r="C5241" t="s">
        <v>17</v>
      </c>
      <c r="D5241" s="1">
        <v>44844</v>
      </c>
      <c r="E5241" s="1">
        <v>44844</v>
      </c>
      <c r="F5241" t="s">
        <v>23</v>
      </c>
      <c r="G5241" s="2">
        <v>5000</v>
      </c>
      <c r="H5241" s="2">
        <v>5000</v>
      </c>
      <c r="I5241" s="2">
        <v>0</v>
      </c>
      <c r="J5241" s="2">
        <v>0</v>
      </c>
      <c r="K5241">
        <v>0</v>
      </c>
      <c r="L5241" t="s">
        <v>17</v>
      </c>
      <c r="M5241" t="s">
        <v>17</v>
      </c>
      <c r="N5241" t="s">
        <v>24</v>
      </c>
      <c r="O5241" t="s">
        <v>17</v>
      </c>
    </row>
    <row r="5242" spans="1:15" x14ac:dyDescent="0.25">
      <c r="A5242" t="s">
        <v>7271</v>
      </c>
      <c r="B5242" t="s">
        <v>7387</v>
      </c>
      <c r="C5242" t="s">
        <v>17</v>
      </c>
      <c r="D5242" s="1">
        <v>44907</v>
      </c>
      <c r="E5242" s="1">
        <v>44922</v>
      </c>
      <c r="F5242" t="s">
        <v>18</v>
      </c>
      <c r="G5242" s="2">
        <v>12500</v>
      </c>
      <c r="H5242" s="2">
        <v>16056</v>
      </c>
      <c r="I5242" s="2">
        <v>1190</v>
      </c>
      <c r="J5242" s="2">
        <v>2366</v>
      </c>
      <c r="K5242">
        <v>0</v>
      </c>
      <c r="L5242" t="s">
        <v>112</v>
      </c>
      <c r="M5242" t="s">
        <v>59</v>
      </c>
      <c r="N5242" t="s">
        <v>43</v>
      </c>
      <c r="O5242">
        <v>77004</v>
      </c>
    </row>
    <row r="5243" spans="1:15" x14ac:dyDescent="0.25">
      <c r="A5243" t="s">
        <v>7271</v>
      </c>
      <c r="B5243" t="s">
        <v>7388</v>
      </c>
      <c r="C5243" t="s">
        <v>17</v>
      </c>
      <c r="D5243" s="1">
        <v>44907</v>
      </c>
      <c r="E5243" s="1">
        <v>44910</v>
      </c>
      <c r="F5243" t="s">
        <v>18</v>
      </c>
      <c r="G5243" s="2">
        <v>40000</v>
      </c>
      <c r="H5243" s="2">
        <v>43954</v>
      </c>
      <c r="I5243" s="2">
        <v>27</v>
      </c>
      <c r="J5243" s="2">
        <v>3927</v>
      </c>
      <c r="K5243">
        <v>0</v>
      </c>
      <c r="L5243" t="s">
        <v>1416</v>
      </c>
      <c r="M5243" t="s">
        <v>277</v>
      </c>
      <c r="N5243" t="s">
        <v>21</v>
      </c>
      <c r="O5243">
        <v>80108</v>
      </c>
    </row>
    <row r="5244" spans="1:15" x14ac:dyDescent="0.25">
      <c r="A5244" t="s">
        <v>7271</v>
      </c>
      <c r="B5244" t="s">
        <v>7389</v>
      </c>
      <c r="C5244" t="s">
        <v>7274</v>
      </c>
      <c r="D5244" s="1">
        <v>44835</v>
      </c>
      <c r="E5244" s="1">
        <v>44859</v>
      </c>
      <c r="F5244" t="s">
        <v>18</v>
      </c>
      <c r="G5244" s="2">
        <v>16000</v>
      </c>
      <c r="H5244" s="2">
        <v>20258</v>
      </c>
      <c r="I5244" s="2">
        <v>1272</v>
      </c>
      <c r="J5244" s="2">
        <v>2986</v>
      </c>
      <c r="K5244">
        <v>0</v>
      </c>
      <c r="L5244" t="s">
        <v>929</v>
      </c>
      <c r="M5244" t="s">
        <v>93</v>
      </c>
      <c r="N5244" t="s">
        <v>43</v>
      </c>
      <c r="O5244">
        <v>63301</v>
      </c>
    </row>
    <row r="5245" spans="1:15" x14ac:dyDescent="0.25">
      <c r="A5245" t="s">
        <v>7390</v>
      </c>
      <c r="B5245" t="s">
        <v>7391</v>
      </c>
      <c r="C5245" t="s">
        <v>17</v>
      </c>
      <c r="D5245" s="1">
        <v>44911</v>
      </c>
      <c r="E5245" s="1">
        <v>44916</v>
      </c>
      <c r="F5245" t="s">
        <v>18</v>
      </c>
      <c r="G5245" s="2">
        <v>29500</v>
      </c>
      <c r="H5245" s="2">
        <v>36214</v>
      </c>
      <c r="I5245" s="2">
        <v>2051</v>
      </c>
      <c r="J5245" s="2">
        <v>4663</v>
      </c>
      <c r="K5245">
        <v>0</v>
      </c>
      <c r="L5245" t="s">
        <v>7392</v>
      </c>
      <c r="M5245" t="s">
        <v>138</v>
      </c>
      <c r="N5245" t="s">
        <v>148</v>
      </c>
      <c r="O5245">
        <v>49426</v>
      </c>
    </row>
    <row r="5246" spans="1:15" x14ac:dyDescent="0.25">
      <c r="A5246" t="s">
        <v>7390</v>
      </c>
      <c r="B5246" t="s">
        <v>7393</v>
      </c>
      <c r="C5246" t="s">
        <v>17</v>
      </c>
      <c r="D5246" s="1">
        <v>44904</v>
      </c>
      <c r="E5246" s="1">
        <v>44904</v>
      </c>
      <c r="F5246" t="s">
        <v>23</v>
      </c>
      <c r="G5246" s="2">
        <v>5000</v>
      </c>
      <c r="H5246" s="2">
        <v>5000</v>
      </c>
      <c r="I5246" s="2">
        <v>0</v>
      </c>
      <c r="J5246" s="2">
        <v>0</v>
      </c>
      <c r="K5246">
        <v>0</v>
      </c>
      <c r="L5246" t="s">
        <v>17</v>
      </c>
      <c r="M5246" t="s">
        <v>17</v>
      </c>
      <c r="N5246" t="s">
        <v>148</v>
      </c>
      <c r="O5246" t="s">
        <v>17</v>
      </c>
    </row>
    <row r="5247" spans="1:15" x14ac:dyDescent="0.25">
      <c r="A5247" t="s">
        <v>7390</v>
      </c>
      <c r="B5247" t="s">
        <v>7394</v>
      </c>
      <c r="C5247" t="s">
        <v>17</v>
      </c>
      <c r="D5247" s="1">
        <v>44888</v>
      </c>
      <c r="E5247" s="1">
        <v>44888</v>
      </c>
      <c r="F5247" t="s">
        <v>23</v>
      </c>
      <c r="G5247" s="2">
        <v>5000</v>
      </c>
      <c r="H5247" s="2">
        <v>5000</v>
      </c>
      <c r="I5247" s="2">
        <v>0</v>
      </c>
      <c r="J5247" s="2">
        <v>0</v>
      </c>
      <c r="K5247">
        <v>0</v>
      </c>
      <c r="L5247" t="s">
        <v>17</v>
      </c>
      <c r="M5247" t="s">
        <v>17</v>
      </c>
      <c r="N5247" t="s">
        <v>148</v>
      </c>
      <c r="O5247" t="s">
        <v>17</v>
      </c>
    </row>
    <row r="5248" spans="1:15" x14ac:dyDescent="0.25">
      <c r="A5248" t="s">
        <v>7390</v>
      </c>
      <c r="B5248" t="s">
        <v>7395</v>
      </c>
      <c r="C5248" t="s">
        <v>17</v>
      </c>
      <c r="D5248" s="1">
        <v>44894</v>
      </c>
      <c r="E5248" s="1">
        <v>44894</v>
      </c>
      <c r="F5248" t="s">
        <v>23</v>
      </c>
      <c r="G5248" s="2">
        <v>5000</v>
      </c>
      <c r="H5248" s="2">
        <v>5000</v>
      </c>
      <c r="I5248" s="2">
        <v>0</v>
      </c>
      <c r="J5248" s="2">
        <v>0</v>
      </c>
      <c r="K5248">
        <v>0</v>
      </c>
      <c r="L5248" t="s">
        <v>17</v>
      </c>
      <c r="M5248" t="s">
        <v>17</v>
      </c>
      <c r="N5248" t="s">
        <v>148</v>
      </c>
      <c r="O5248" t="s">
        <v>17</v>
      </c>
    </row>
    <row r="5249" spans="1:15" x14ac:dyDescent="0.25">
      <c r="A5249" t="s">
        <v>7390</v>
      </c>
      <c r="B5249" t="s">
        <v>7396</v>
      </c>
      <c r="C5249" t="s">
        <v>146</v>
      </c>
      <c r="D5249" s="1">
        <v>44910</v>
      </c>
      <c r="E5249" s="1">
        <v>44918</v>
      </c>
      <c r="F5249" t="s">
        <v>18</v>
      </c>
      <c r="G5249" s="2">
        <v>32000</v>
      </c>
      <c r="H5249" s="2">
        <v>38787</v>
      </c>
      <c r="I5249" s="2">
        <v>1921</v>
      </c>
      <c r="J5249" s="2">
        <v>4866</v>
      </c>
      <c r="K5249">
        <v>0</v>
      </c>
      <c r="L5249" t="s">
        <v>2861</v>
      </c>
      <c r="M5249" t="s">
        <v>30</v>
      </c>
      <c r="N5249" t="s">
        <v>148</v>
      </c>
      <c r="O5249">
        <v>23059</v>
      </c>
    </row>
    <row r="5250" spans="1:15" x14ac:dyDescent="0.25">
      <c r="A5250" t="s">
        <v>7390</v>
      </c>
      <c r="B5250" t="s">
        <v>7397</v>
      </c>
      <c r="C5250" t="s">
        <v>17</v>
      </c>
      <c r="D5250" s="1">
        <v>44893</v>
      </c>
      <c r="E5250" s="1">
        <v>44893</v>
      </c>
      <c r="F5250" t="s">
        <v>23</v>
      </c>
      <c r="G5250" s="2">
        <v>5000</v>
      </c>
      <c r="H5250" s="2">
        <v>5000</v>
      </c>
      <c r="I5250" s="2">
        <v>0</v>
      </c>
      <c r="J5250" s="2">
        <v>0</v>
      </c>
      <c r="K5250">
        <v>0</v>
      </c>
      <c r="L5250" t="s">
        <v>17</v>
      </c>
      <c r="M5250" t="s">
        <v>17</v>
      </c>
      <c r="N5250" t="s">
        <v>148</v>
      </c>
      <c r="O5250" t="s">
        <v>17</v>
      </c>
    </row>
    <row r="5251" spans="1:15" x14ac:dyDescent="0.25">
      <c r="A5251" t="s">
        <v>7390</v>
      </c>
      <c r="B5251" t="s">
        <v>7398</v>
      </c>
      <c r="C5251" t="s">
        <v>146</v>
      </c>
      <c r="D5251" s="1">
        <v>44910</v>
      </c>
      <c r="E5251" s="1">
        <v>44918</v>
      </c>
      <c r="F5251" t="s">
        <v>18</v>
      </c>
      <c r="G5251" s="2">
        <v>37400</v>
      </c>
      <c r="H5251" s="2">
        <v>45025</v>
      </c>
      <c r="I5251" s="2">
        <v>2549</v>
      </c>
      <c r="J5251" s="2">
        <v>5076</v>
      </c>
      <c r="K5251">
        <v>0</v>
      </c>
      <c r="L5251" t="s">
        <v>7399</v>
      </c>
      <c r="M5251" t="s">
        <v>88</v>
      </c>
      <c r="N5251" t="s">
        <v>148</v>
      </c>
      <c r="O5251">
        <v>19063</v>
      </c>
    </row>
    <row r="5252" spans="1:15" x14ac:dyDescent="0.25">
      <c r="A5252" t="s">
        <v>7390</v>
      </c>
      <c r="B5252" t="s">
        <v>7400</v>
      </c>
      <c r="C5252" t="s">
        <v>146</v>
      </c>
      <c r="D5252" s="1">
        <v>44910</v>
      </c>
      <c r="E5252" s="1">
        <v>44918</v>
      </c>
      <c r="F5252" t="s">
        <v>18</v>
      </c>
      <c r="G5252" s="2">
        <v>32000</v>
      </c>
      <c r="H5252" s="2">
        <v>39230</v>
      </c>
      <c r="I5252" s="2">
        <v>2907</v>
      </c>
      <c r="J5252" s="2">
        <v>4323</v>
      </c>
      <c r="K5252">
        <v>0</v>
      </c>
      <c r="L5252" t="s">
        <v>3718</v>
      </c>
      <c r="M5252" t="s">
        <v>49</v>
      </c>
      <c r="N5252" t="s">
        <v>148</v>
      </c>
      <c r="O5252">
        <v>66762</v>
      </c>
    </row>
    <row r="5253" spans="1:15" x14ac:dyDescent="0.25">
      <c r="A5253" t="s">
        <v>7390</v>
      </c>
      <c r="B5253" t="s">
        <v>7401</v>
      </c>
      <c r="C5253" t="s">
        <v>146</v>
      </c>
      <c r="D5253" s="1">
        <v>44910</v>
      </c>
      <c r="E5253" s="1">
        <v>44918</v>
      </c>
      <c r="F5253" t="s">
        <v>18</v>
      </c>
      <c r="G5253" s="2">
        <v>24449</v>
      </c>
      <c r="H5253" s="2">
        <v>31513</v>
      </c>
      <c r="I5253" s="2">
        <v>2198</v>
      </c>
      <c r="J5253" s="2">
        <v>4866</v>
      </c>
      <c r="K5253">
        <v>0</v>
      </c>
      <c r="L5253" t="s">
        <v>150</v>
      </c>
      <c r="M5253" t="s">
        <v>56</v>
      </c>
      <c r="N5253" t="s">
        <v>148</v>
      </c>
      <c r="O5253">
        <v>43221</v>
      </c>
    </row>
    <row r="5254" spans="1:15" x14ac:dyDescent="0.25">
      <c r="A5254" t="s">
        <v>7390</v>
      </c>
      <c r="B5254" t="s">
        <v>7402</v>
      </c>
      <c r="C5254" t="s">
        <v>82</v>
      </c>
      <c r="D5254" s="1">
        <v>44910</v>
      </c>
      <c r="E5254" s="1">
        <v>44918</v>
      </c>
      <c r="F5254" t="s">
        <v>18</v>
      </c>
      <c r="G5254" s="2">
        <v>16900</v>
      </c>
      <c r="H5254" s="2">
        <v>21336</v>
      </c>
      <c r="I5254" s="2">
        <v>1627</v>
      </c>
      <c r="J5254" s="2">
        <v>2809</v>
      </c>
      <c r="K5254">
        <v>0</v>
      </c>
      <c r="L5254" t="s">
        <v>1371</v>
      </c>
      <c r="M5254" t="s">
        <v>59</v>
      </c>
      <c r="N5254" t="s">
        <v>148</v>
      </c>
      <c r="O5254">
        <v>76087</v>
      </c>
    </row>
    <row r="5255" spans="1:15" x14ac:dyDescent="0.25">
      <c r="A5255" t="s">
        <v>7390</v>
      </c>
      <c r="B5255" t="s">
        <v>7403</v>
      </c>
      <c r="C5255" t="s">
        <v>17</v>
      </c>
      <c r="D5255" s="1">
        <v>44892</v>
      </c>
      <c r="E5255" s="1">
        <v>44892</v>
      </c>
      <c r="F5255" t="s">
        <v>23</v>
      </c>
      <c r="G5255" s="2">
        <v>5000</v>
      </c>
      <c r="H5255" s="2">
        <v>5000</v>
      </c>
      <c r="I5255" s="2">
        <v>0</v>
      </c>
      <c r="J5255" s="2">
        <v>0</v>
      </c>
      <c r="K5255">
        <v>0</v>
      </c>
      <c r="L5255" t="s">
        <v>17</v>
      </c>
      <c r="M5255" t="s">
        <v>17</v>
      </c>
      <c r="N5255" t="s">
        <v>148</v>
      </c>
      <c r="O5255" t="s">
        <v>17</v>
      </c>
    </row>
    <row r="5256" spans="1:15" x14ac:dyDescent="0.25">
      <c r="A5256" t="s">
        <v>7390</v>
      </c>
      <c r="B5256" t="s">
        <v>7404</v>
      </c>
      <c r="C5256" t="s">
        <v>17</v>
      </c>
      <c r="D5256" s="1">
        <v>44894</v>
      </c>
      <c r="E5256" s="1">
        <v>44894</v>
      </c>
      <c r="F5256" t="s">
        <v>23</v>
      </c>
      <c r="G5256" s="2">
        <v>5000</v>
      </c>
      <c r="H5256" s="2">
        <v>5000</v>
      </c>
      <c r="I5256" s="2">
        <v>0</v>
      </c>
      <c r="J5256" s="2">
        <v>0</v>
      </c>
      <c r="K5256">
        <v>0</v>
      </c>
      <c r="L5256" t="s">
        <v>17</v>
      </c>
      <c r="M5256" t="s">
        <v>17</v>
      </c>
      <c r="N5256" t="s">
        <v>148</v>
      </c>
      <c r="O5256" t="s">
        <v>17</v>
      </c>
    </row>
    <row r="5257" spans="1:15" x14ac:dyDescent="0.25">
      <c r="A5257" t="s">
        <v>7390</v>
      </c>
      <c r="B5257" t="s">
        <v>7405</v>
      </c>
      <c r="C5257" t="s">
        <v>17</v>
      </c>
      <c r="D5257" s="1">
        <v>44886</v>
      </c>
      <c r="E5257" s="1">
        <v>44886</v>
      </c>
      <c r="F5257" t="s">
        <v>23</v>
      </c>
      <c r="G5257" s="2">
        <v>5000</v>
      </c>
      <c r="H5257" s="2">
        <v>5000</v>
      </c>
      <c r="I5257" s="2">
        <v>0</v>
      </c>
      <c r="J5257" s="2">
        <v>0</v>
      </c>
      <c r="K5257">
        <v>0</v>
      </c>
      <c r="L5257" t="s">
        <v>17</v>
      </c>
      <c r="M5257" t="s">
        <v>17</v>
      </c>
      <c r="N5257" t="s">
        <v>148</v>
      </c>
      <c r="O5257" t="s">
        <v>17</v>
      </c>
    </row>
    <row r="5258" spans="1:15" x14ac:dyDescent="0.25">
      <c r="A5258" t="s">
        <v>7390</v>
      </c>
      <c r="B5258" t="s">
        <v>7406</v>
      </c>
      <c r="C5258" t="s">
        <v>17</v>
      </c>
      <c r="D5258" s="1">
        <v>44914</v>
      </c>
      <c r="E5258" s="1">
        <v>44914</v>
      </c>
      <c r="F5258" t="s">
        <v>23</v>
      </c>
      <c r="G5258" s="2">
        <v>5000</v>
      </c>
      <c r="H5258" s="2">
        <v>5000</v>
      </c>
      <c r="I5258" s="2">
        <v>0</v>
      </c>
      <c r="J5258" s="2">
        <v>0</v>
      </c>
      <c r="K5258">
        <v>0</v>
      </c>
      <c r="L5258" t="s">
        <v>17</v>
      </c>
      <c r="M5258" t="s">
        <v>17</v>
      </c>
      <c r="N5258" t="s">
        <v>148</v>
      </c>
      <c r="O5258" t="s">
        <v>17</v>
      </c>
    </row>
    <row r="5259" spans="1:15" x14ac:dyDescent="0.25">
      <c r="A5259" t="s">
        <v>7390</v>
      </c>
      <c r="B5259" t="s">
        <v>7407</v>
      </c>
      <c r="C5259" t="s">
        <v>146</v>
      </c>
      <c r="D5259" s="1">
        <v>44910</v>
      </c>
      <c r="E5259" s="1">
        <v>44918</v>
      </c>
      <c r="F5259" t="s">
        <v>18</v>
      </c>
      <c r="G5259" s="2">
        <v>32000</v>
      </c>
      <c r="H5259" s="2">
        <v>39448</v>
      </c>
      <c r="I5259" s="2">
        <v>2582</v>
      </c>
      <c r="J5259" s="2">
        <v>4866</v>
      </c>
      <c r="K5259">
        <v>0</v>
      </c>
      <c r="L5259" t="s">
        <v>6594</v>
      </c>
      <c r="M5259" t="s">
        <v>88</v>
      </c>
      <c r="N5259" t="s">
        <v>148</v>
      </c>
      <c r="O5259">
        <v>15044</v>
      </c>
    </row>
    <row r="5260" spans="1:15" x14ac:dyDescent="0.25">
      <c r="A5260" t="s">
        <v>7390</v>
      </c>
      <c r="B5260" t="s">
        <v>7408</v>
      </c>
      <c r="C5260" t="s">
        <v>17</v>
      </c>
      <c r="D5260" s="1">
        <v>44886</v>
      </c>
      <c r="E5260" s="1">
        <v>44886</v>
      </c>
      <c r="F5260" t="s">
        <v>23</v>
      </c>
      <c r="G5260" s="2">
        <v>5000</v>
      </c>
      <c r="H5260" s="2">
        <v>5000</v>
      </c>
      <c r="I5260" s="2">
        <v>0</v>
      </c>
      <c r="J5260" s="2">
        <v>0</v>
      </c>
      <c r="K5260">
        <v>0</v>
      </c>
      <c r="L5260" t="s">
        <v>17</v>
      </c>
      <c r="M5260" t="s">
        <v>17</v>
      </c>
      <c r="N5260" t="s">
        <v>148</v>
      </c>
      <c r="O5260" t="s">
        <v>17</v>
      </c>
    </row>
    <row r="5261" spans="1:15" x14ac:dyDescent="0.25">
      <c r="A5261" t="s">
        <v>7390</v>
      </c>
      <c r="B5261" t="s">
        <v>7409</v>
      </c>
      <c r="C5261" t="s">
        <v>17</v>
      </c>
      <c r="D5261" s="1">
        <v>44888</v>
      </c>
      <c r="E5261" s="1">
        <v>44888</v>
      </c>
      <c r="F5261" t="s">
        <v>23</v>
      </c>
      <c r="G5261" s="2">
        <v>5000</v>
      </c>
      <c r="H5261" s="2">
        <v>5000</v>
      </c>
      <c r="I5261" s="2">
        <v>0</v>
      </c>
      <c r="J5261" s="2">
        <v>0</v>
      </c>
      <c r="K5261">
        <v>0</v>
      </c>
      <c r="L5261" t="s">
        <v>17</v>
      </c>
      <c r="M5261" t="s">
        <v>17</v>
      </c>
      <c r="N5261" t="s">
        <v>148</v>
      </c>
      <c r="O5261" t="s">
        <v>17</v>
      </c>
    </row>
    <row r="5262" spans="1:15" x14ac:dyDescent="0.25">
      <c r="A5262" t="s">
        <v>7390</v>
      </c>
      <c r="B5262" t="s">
        <v>7410</v>
      </c>
      <c r="C5262" t="s">
        <v>82</v>
      </c>
      <c r="D5262" s="1">
        <v>44910</v>
      </c>
      <c r="E5262" s="1">
        <v>44918</v>
      </c>
      <c r="F5262" t="s">
        <v>18</v>
      </c>
      <c r="G5262" s="2">
        <v>16000</v>
      </c>
      <c r="H5262" s="2">
        <v>19946</v>
      </c>
      <c r="I5262" s="2">
        <v>960</v>
      </c>
      <c r="J5262" s="2">
        <v>2986</v>
      </c>
      <c r="K5262">
        <v>0</v>
      </c>
      <c r="L5262" t="s">
        <v>29</v>
      </c>
      <c r="M5262" t="s">
        <v>30</v>
      </c>
      <c r="N5262" t="s">
        <v>148</v>
      </c>
      <c r="O5262">
        <v>22182</v>
      </c>
    </row>
    <row r="5263" spans="1:15" x14ac:dyDescent="0.25">
      <c r="A5263" t="s">
        <v>7390</v>
      </c>
      <c r="B5263" t="s">
        <v>7411</v>
      </c>
      <c r="C5263" t="s">
        <v>146</v>
      </c>
      <c r="D5263" s="1">
        <v>44910</v>
      </c>
      <c r="E5263" s="1">
        <v>44918</v>
      </c>
      <c r="F5263" t="s">
        <v>18</v>
      </c>
      <c r="G5263" s="2">
        <v>32000</v>
      </c>
      <c r="H5263" s="2">
        <v>41814</v>
      </c>
      <c r="I5263" s="2">
        <v>4948</v>
      </c>
      <c r="J5263" s="2">
        <v>4866</v>
      </c>
      <c r="K5263">
        <v>0</v>
      </c>
      <c r="L5263" t="s">
        <v>241</v>
      </c>
      <c r="M5263" t="s">
        <v>141</v>
      </c>
      <c r="N5263" t="s">
        <v>148</v>
      </c>
      <c r="O5263">
        <v>40223</v>
      </c>
    </row>
    <row r="5264" spans="1:15" x14ac:dyDescent="0.25">
      <c r="A5264" t="s">
        <v>7390</v>
      </c>
      <c r="B5264" t="s">
        <v>7412</v>
      </c>
      <c r="C5264" t="s">
        <v>17</v>
      </c>
      <c r="D5264" s="1">
        <v>44893</v>
      </c>
      <c r="E5264" s="1">
        <v>44893</v>
      </c>
      <c r="F5264" t="s">
        <v>23</v>
      </c>
      <c r="G5264" s="2">
        <v>5000</v>
      </c>
      <c r="H5264" s="2">
        <v>5000</v>
      </c>
      <c r="I5264" s="2">
        <v>0</v>
      </c>
      <c r="J5264" s="2">
        <v>0</v>
      </c>
      <c r="K5264">
        <v>0</v>
      </c>
      <c r="L5264" t="s">
        <v>17</v>
      </c>
      <c r="M5264" t="s">
        <v>17</v>
      </c>
      <c r="N5264" t="s">
        <v>148</v>
      </c>
      <c r="O5264" t="s">
        <v>17</v>
      </c>
    </row>
    <row r="5265" spans="1:15" x14ac:dyDescent="0.25">
      <c r="A5265" t="s">
        <v>7390</v>
      </c>
      <c r="B5265" t="s">
        <v>7413</v>
      </c>
      <c r="C5265" t="s">
        <v>146</v>
      </c>
      <c r="D5265" s="1">
        <v>44910</v>
      </c>
      <c r="E5265" s="1">
        <v>44918</v>
      </c>
      <c r="F5265" t="s">
        <v>18</v>
      </c>
      <c r="G5265" s="2">
        <v>32000</v>
      </c>
      <c r="H5265" s="2">
        <v>38146</v>
      </c>
      <c r="I5265" s="2">
        <v>1280</v>
      </c>
      <c r="J5265" s="2">
        <v>4866</v>
      </c>
      <c r="K5265">
        <v>0</v>
      </c>
      <c r="L5265" t="s">
        <v>7414</v>
      </c>
      <c r="M5265" t="s">
        <v>306</v>
      </c>
      <c r="N5265" t="s">
        <v>148</v>
      </c>
      <c r="O5265">
        <v>35243</v>
      </c>
    </row>
    <row r="5266" spans="1:15" x14ac:dyDescent="0.25">
      <c r="A5266" t="s">
        <v>7390</v>
      </c>
      <c r="B5266" t="s">
        <v>7415</v>
      </c>
      <c r="C5266" t="s">
        <v>17</v>
      </c>
      <c r="D5266" s="1">
        <v>44894</v>
      </c>
      <c r="E5266" s="1">
        <v>44894</v>
      </c>
      <c r="F5266" t="s">
        <v>23</v>
      </c>
      <c r="G5266" s="2">
        <v>5000</v>
      </c>
      <c r="H5266" s="2">
        <v>5000</v>
      </c>
      <c r="I5266" s="2">
        <v>0</v>
      </c>
      <c r="J5266" s="2">
        <v>0</v>
      </c>
      <c r="K5266">
        <v>0</v>
      </c>
      <c r="L5266" t="s">
        <v>17</v>
      </c>
      <c r="M5266" t="s">
        <v>17</v>
      </c>
      <c r="N5266" t="s">
        <v>148</v>
      </c>
      <c r="O5266" t="s">
        <v>17</v>
      </c>
    </row>
    <row r="5267" spans="1:15" x14ac:dyDescent="0.25">
      <c r="A5267" t="s">
        <v>7390</v>
      </c>
      <c r="B5267" t="s">
        <v>7416</v>
      </c>
      <c r="C5267" t="s">
        <v>82</v>
      </c>
      <c r="D5267" s="1">
        <v>44910</v>
      </c>
      <c r="E5267" s="1">
        <v>44918</v>
      </c>
      <c r="F5267" t="s">
        <v>18</v>
      </c>
      <c r="G5267" s="2">
        <v>11900</v>
      </c>
      <c r="H5267" s="2">
        <v>16225</v>
      </c>
      <c r="I5267" s="2">
        <v>1339</v>
      </c>
      <c r="J5267" s="2">
        <v>2986</v>
      </c>
      <c r="K5267">
        <v>0</v>
      </c>
      <c r="L5267" t="s">
        <v>7417</v>
      </c>
      <c r="M5267" t="s">
        <v>286</v>
      </c>
      <c r="N5267" t="s">
        <v>148</v>
      </c>
      <c r="O5267">
        <v>29577</v>
      </c>
    </row>
    <row r="5268" spans="1:15" x14ac:dyDescent="0.25">
      <c r="A5268" t="s">
        <v>7390</v>
      </c>
      <c r="B5268" t="s">
        <v>7418</v>
      </c>
      <c r="C5268" t="s">
        <v>82</v>
      </c>
      <c r="D5268" s="1">
        <v>44910</v>
      </c>
      <c r="E5268" s="1">
        <v>44918</v>
      </c>
      <c r="F5268" t="s">
        <v>18</v>
      </c>
      <c r="G5268" s="2">
        <v>16000</v>
      </c>
      <c r="H5268" s="2">
        <v>20125</v>
      </c>
      <c r="I5268" s="2">
        <v>1139</v>
      </c>
      <c r="J5268" s="2">
        <v>2986</v>
      </c>
      <c r="K5268">
        <v>0</v>
      </c>
      <c r="L5268" t="s">
        <v>7419</v>
      </c>
      <c r="M5268" t="s">
        <v>46</v>
      </c>
      <c r="N5268" t="s">
        <v>148</v>
      </c>
      <c r="O5268">
        <v>30096</v>
      </c>
    </row>
    <row r="5269" spans="1:15" x14ac:dyDescent="0.25">
      <c r="A5269" t="s">
        <v>7390</v>
      </c>
      <c r="B5269" t="s">
        <v>7420</v>
      </c>
      <c r="C5269" t="s">
        <v>17</v>
      </c>
      <c r="D5269" s="1">
        <v>44894</v>
      </c>
      <c r="E5269" s="1">
        <v>44894</v>
      </c>
      <c r="F5269" t="s">
        <v>23</v>
      </c>
      <c r="G5269" s="2">
        <v>5000</v>
      </c>
      <c r="H5269" s="2">
        <v>5000</v>
      </c>
      <c r="I5269" s="2">
        <v>0</v>
      </c>
      <c r="J5269" s="2">
        <v>0</v>
      </c>
      <c r="K5269">
        <v>0</v>
      </c>
      <c r="L5269" t="s">
        <v>17</v>
      </c>
      <c r="M5269" t="s">
        <v>17</v>
      </c>
      <c r="N5269" t="s">
        <v>148</v>
      </c>
      <c r="O5269" t="s">
        <v>17</v>
      </c>
    </row>
    <row r="5270" spans="1:15" x14ac:dyDescent="0.25">
      <c r="A5270" t="s">
        <v>7390</v>
      </c>
      <c r="B5270" t="s">
        <v>7421</v>
      </c>
      <c r="C5270" t="s">
        <v>146</v>
      </c>
      <c r="D5270" s="1">
        <v>44910</v>
      </c>
      <c r="E5270" s="1">
        <v>44918</v>
      </c>
      <c r="F5270" t="s">
        <v>18</v>
      </c>
      <c r="G5270" s="2">
        <v>32000</v>
      </c>
      <c r="H5270" s="2">
        <v>41814</v>
      </c>
      <c r="I5270" s="2">
        <v>4948</v>
      </c>
      <c r="J5270" s="2">
        <v>4866</v>
      </c>
      <c r="K5270">
        <v>0</v>
      </c>
      <c r="L5270" t="s">
        <v>3297</v>
      </c>
      <c r="M5270" t="s">
        <v>141</v>
      </c>
      <c r="N5270" t="s">
        <v>148</v>
      </c>
      <c r="O5270">
        <v>40324</v>
      </c>
    </row>
    <row r="5271" spans="1:15" x14ac:dyDescent="0.25">
      <c r="A5271" t="s">
        <v>7390</v>
      </c>
      <c r="B5271" t="s">
        <v>7422</v>
      </c>
      <c r="C5271" t="s">
        <v>82</v>
      </c>
      <c r="D5271" s="1">
        <v>44910</v>
      </c>
      <c r="E5271" s="1">
        <v>44918</v>
      </c>
      <c r="F5271" t="s">
        <v>18</v>
      </c>
      <c r="G5271" s="2">
        <v>16000</v>
      </c>
      <c r="H5271" s="2">
        <v>20314</v>
      </c>
      <c r="I5271" s="2">
        <v>1328</v>
      </c>
      <c r="J5271" s="2">
        <v>2986</v>
      </c>
      <c r="K5271">
        <v>0</v>
      </c>
      <c r="L5271" t="s">
        <v>7423</v>
      </c>
      <c r="M5271" t="s">
        <v>71</v>
      </c>
      <c r="N5271" t="s">
        <v>148</v>
      </c>
      <c r="O5271">
        <v>32561</v>
      </c>
    </row>
    <row r="5272" spans="1:15" x14ac:dyDescent="0.25">
      <c r="A5272" t="s">
        <v>7390</v>
      </c>
      <c r="B5272" t="s">
        <v>7424</v>
      </c>
      <c r="C5272" t="s">
        <v>17</v>
      </c>
      <c r="D5272" s="1">
        <v>44896</v>
      </c>
      <c r="E5272" s="1">
        <v>44896</v>
      </c>
      <c r="F5272" t="s">
        <v>23</v>
      </c>
      <c r="G5272" s="2">
        <v>5000</v>
      </c>
      <c r="H5272" s="2">
        <v>5000</v>
      </c>
      <c r="I5272" s="2">
        <v>0</v>
      </c>
      <c r="J5272" s="2">
        <v>0</v>
      </c>
      <c r="K5272">
        <v>0</v>
      </c>
      <c r="L5272" t="s">
        <v>17</v>
      </c>
      <c r="M5272" t="s">
        <v>17</v>
      </c>
      <c r="N5272" t="s">
        <v>148</v>
      </c>
      <c r="O5272" t="s">
        <v>17</v>
      </c>
    </row>
    <row r="5273" spans="1:15" x14ac:dyDescent="0.25">
      <c r="A5273" t="s">
        <v>7390</v>
      </c>
      <c r="B5273" t="s">
        <v>7425</v>
      </c>
      <c r="C5273" t="s">
        <v>146</v>
      </c>
      <c r="D5273" s="1">
        <v>44910</v>
      </c>
      <c r="E5273" s="1">
        <v>44918</v>
      </c>
      <c r="F5273" t="s">
        <v>18</v>
      </c>
      <c r="G5273" s="2">
        <v>32000</v>
      </c>
      <c r="H5273" s="2">
        <v>38787</v>
      </c>
      <c r="I5273" s="2">
        <v>1921</v>
      </c>
      <c r="J5273" s="2">
        <v>4866</v>
      </c>
      <c r="K5273">
        <v>0</v>
      </c>
      <c r="L5273" t="s">
        <v>1158</v>
      </c>
      <c r="M5273" t="s">
        <v>30</v>
      </c>
      <c r="N5273" t="s">
        <v>148</v>
      </c>
      <c r="O5273">
        <v>23508</v>
      </c>
    </row>
    <row r="5274" spans="1:15" x14ac:dyDescent="0.25">
      <c r="A5274" t="s">
        <v>7390</v>
      </c>
      <c r="B5274" t="s">
        <v>7426</v>
      </c>
      <c r="C5274" t="s">
        <v>82</v>
      </c>
      <c r="D5274" s="1">
        <v>44910</v>
      </c>
      <c r="E5274" s="1">
        <v>44918</v>
      </c>
      <c r="F5274" t="s">
        <v>18</v>
      </c>
      <c r="G5274" s="2">
        <v>11499</v>
      </c>
      <c r="H5274" s="2">
        <v>15305</v>
      </c>
      <c r="I5274" s="2">
        <v>1296</v>
      </c>
      <c r="J5274" s="2">
        <v>2510</v>
      </c>
      <c r="K5274">
        <v>0</v>
      </c>
      <c r="L5274" t="s">
        <v>2202</v>
      </c>
      <c r="M5274" t="s">
        <v>33</v>
      </c>
      <c r="N5274" t="s">
        <v>148</v>
      </c>
      <c r="O5274">
        <v>38138</v>
      </c>
    </row>
    <row r="5275" spans="1:15" x14ac:dyDescent="0.25">
      <c r="A5275" t="s">
        <v>7390</v>
      </c>
      <c r="B5275" t="s">
        <v>7427</v>
      </c>
      <c r="C5275" t="s">
        <v>17</v>
      </c>
      <c r="D5275" s="1">
        <v>44894</v>
      </c>
      <c r="E5275" s="1">
        <v>44894</v>
      </c>
      <c r="F5275" t="s">
        <v>23</v>
      </c>
      <c r="G5275" s="2">
        <v>5000</v>
      </c>
      <c r="H5275" s="2">
        <v>5000</v>
      </c>
      <c r="I5275" s="2">
        <v>0</v>
      </c>
      <c r="J5275" s="2">
        <v>0</v>
      </c>
      <c r="K5275">
        <v>0</v>
      </c>
      <c r="L5275" t="s">
        <v>17</v>
      </c>
      <c r="M5275" t="s">
        <v>17</v>
      </c>
      <c r="N5275" t="s">
        <v>148</v>
      </c>
      <c r="O5275" t="s">
        <v>17</v>
      </c>
    </row>
    <row r="5276" spans="1:15" x14ac:dyDescent="0.25">
      <c r="A5276" t="s">
        <v>7390</v>
      </c>
      <c r="B5276" t="s">
        <v>7428</v>
      </c>
      <c r="C5276" t="s">
        <v>82</v>
      </c>
      <c r="D5276" s="1">
        <v>44910</v>
      </c>
      <c r="E5276" s="1">
        <v>44918</v>
      </c>
      <c r="F5276" t="s">
        <v>18</v>
      </c>
      <c r="G5276" s="2">
        <v>16000</v>
      </c>
      <c r="H5276" s="2">
        <v>20923</v>
      </c>
      <c r="I5276" s="2">
        <v>1937</v>
      </c>
      <c r="J5276" s="2">
        <v>2986</v>
      </c>
      <c r="K5276">
        <v>0</v>
      </c>
      <c r="L5276" t="s">
        <v>3365</v>
      </c>
      <c r="M5276" t="s">
        <v>131</v>
      </c>
      <c r="N5276" t="s">
        <v>148</v>
      </c>
      <c r="O5276">
        <v>72712</v>
      </c>
    </row>
    <row r="5277" spans="1:15" x14ac:dyDescent="0.25">
      <c r="A5277" t="s">
        <v>7390</v>
      </c>
      <c r="B5277" t="s">
        <v>7429</v>
      </c>
      <c r="C5277" t="s">
        <v>146</v>
      </c>
      <c r="D5277" s="1">
        <v>44910</v>
      </c>
      <c r="E5277" s="1">
        <v>44918</v>
      </c>
      <c r="F5277" t="s">
        <v>18</v>
      </c>
      <c r="G5277" s="2">
        <v>32000</v>
      </c>
      <c r="H5277" s="2">
        <v>38290</v>
      </c>
      <c r="I5277" s="2">
        <v>1424</v>
      </c>
      <c r="J5277" s="2">
        <v>4866</v>
      </c>
      <c r="K5277">
        <v>0</v>
      </c>
      <c r="L5277" t="s">
        <v>1933</v>
      </c>
      <c r="M5277" t="s">
        <v>27</v>
      </c>
      <c r="N5277" t="s">
        <v>148</v>
      </c>
      <c r="O5277">
        <v>70433</v>
      </c>
    </row>
    <row r="5278" spans="1:15" x14ac:dyDescent="0.25">
      <c r="A5278" t="s">
        <v>7390</v>
      </c>
      <c r="B5278" t="s">
        <v>7430</v>
      </c>
      <c r="C5278" t="s">
        <v>17</v>
      </c>
      <c r="D5278" s="1">
        <v>44894</v>
      </c>
      <c r="E5278" s="1">
        <v>44894</v>
      </c>
      <c r="F5278" t="s">
        <v>23</v>
      </c>
      <c r="G5278" s="2">
        <v>5000</v>
      </c>
      <c r="H5278" s="2">
        <v>5000</v>
      </c>
      <c r="I5278" s="2">
        <v>0</v>
      </c>
      <c r="J5278" s="2">
        <v>0</v>
      </c>
      <c r="K5278">
        <v>0</v>
      </c>
      <c r="L5278" t="s">
        <v>17</v>
      </c>
      <c r="M5278" t="s">
        <v>17</v>
      </c>
      <c r="N5278" t="s">
        <v>148</v>
      </c>
      <c r="O5278" t="s">
        <v>17</v>
      </c>
    </row>
    <row r="5279" spans="1:15" x14ac:dyDescent="0.25">
      <c r="A5279" t="s">
        <v>7390</v>
      </c>
      <c r="B5279" t="s">
        <v>7431</v>
      </c>
      <c r="C5279" t="s">
        <v>17</v>
      </c>
      <c r="D5279" s="1">
        <v>44886</v>
      </c>
      <c r="E5279" s="1">
        <v>44886</v>
      </c>
      <c r="F5279" t="s">
        <v>23</v>
      </c>
      <c r="G5279" s="2">
        <v>5000</v>
      </c>
      <c r="H5279" s="2">
        <v>5000</v>
      </c>
      <c r="I5279" s="2">
        <v>0</v>
      </c>
      <c r="J5279" s="2">
        <v>0</v>
      </c>
      <c r="K5279">
        <v>0</v>
      </c>
      <c r="L5279" t="s">
        <v>17</v>
      </c>
      <c r="M5279" t="s">
        <v>17</v>
      </c>
      <c r="N5279" t="s">
        <v>148</v>
      </c>
      <c r="O5279" t="s">
        <v>17</v>
      </c>
    </row>
    <row r="5280" spans="1:15" x14ac:dyDescent="0.25">
      <c r="A5280" t="s">
        <v>7390</v>
      </c>
      <c r="B5280" t="s">
        <v>7432</v>
      </c>
      <c r="C5280" t="s">
        <v>17</v>
      </c>
      <c r="D5280" s="1">
        <v>44893</v>
      </c>
      <c r="E5280" s="1">
        <v>44893</v>
      </c>
      <c r="F5280" t="s">
        <v>23</v>
      </c>
      <c r="G5280" s="2">
        <v>5000</v>
      </c>
      <c r="H5280" s="2">
        <v>5000</v>
      </c>
      <c r="I5280" s="2">
        <v>0</v>
      </c>
      <c r="J5280" s="2">
        <v>0</v>
      </c>
      <c r="K5280">
        <v>0</v>
      </c>
      <c r="L5280" t="s">
        <v>17</v>
      </c>
      <c r="M5280" t="s">
        <v>17</v>
      </c>
      <c r="N5280" t="s">
        <v>148</v>
      </c>
      <c r="O5280" t="s">
        <v>17</v>
      </c>
    </row>
    <row r="5281" spans="1:15" x14ac:dyDescent="0.25">
      <c r="A5281" t="s">
        <v>7390</v>
      </c>
      <c r="B5281" t="s">
        <v>7433</v>
      </c>
      <c r="C5281" t="s">
        <v>17</v>
      </c>
      <c r="D5281" s="1">
        <v>44893</v>
      </c>
      <c r="E5281" s="1">
        <v>44893</v>
      </c>
      <c r="F5281" t="s">
        <v>23</v>
      </c>
      <c r="G5281" s="2">
        <v>5000</v>
      </c>
      <c r="H5281" s="2">
        <v>5000</v>
      </c>
      <c r="I5281" s="2">
        <v>0</v>
      </c>
      <c r="J5281" s="2">
        <v>0</v>
      </c>
      <c r="K5281">
        <v>0</v>
      </c>
      <c r="L5281" t="s">
        <v>17</v>
      </c>
      <c r="M5281" t="s">
        <v>17</v>
      </c>
      <c r="N5281" t="s">
        <v>148</v>
      </c>
      <c r="O5281" t="s">
        <v>17</v>
      </c>
    </row>
    <row r="5282" spans="1:15" x14ac:dyDescent="0.25">
      <c r="A5282" t="s">
        <v>7390</v>
      </c>
      <c r="B5282" t="s">
        <v>7434</v>
      </c>
      <c r="C5282" t="s">
        <v>146</v>
      </c>
      <c r="D5282" s="1">
        <v>44910</v>
      </c>
      <c r="E5282" s="1">
        <v>44918</v>
      </c>
      <c r="F5282" t="s">
        <v>18</v>
      </c>
      <c r="G5282" s="2">
        <v>32000</v>
      </c>
      <c r="H5282" s="2">
        <v>38158</v>
      </c>
      <c r="I5282" s="2">
        <v>2480</v>
      </c>
      <c r="J5282" s="2">
        <v>3678</v>
      </c>
      <c r="K5282">
        <v>0</v>
      </c>
      <c r="L5282" t="s">
        <v>909</v>
      </c>
      <c r="M5282" t="s">
        <v>52</v>
      </c>
      <c r="N5282" t="s">
        <v>148</v>
      </c>
      <c r="O5282">
        <v>92691</v>
      </c>
    </row>
    <row r="5283" spans="1:15" x14ac:dyDescent="0.25">
      <c r="A5283" t="s">
        <v>7390</v>
      </c>
      <c r="B5283" t="s">
        <v>7435</v>
      </c>
      <c r="C5283" t="s">
        <v>82</v>
      </c>
      <c r="D5283" s="1">
        <v>44910</v>
      </c>
      <c r="E5283" s="1">
        <v>44918</v>
      </c>
      <c r="F5283" t="s">
        <v>18</v>
      </c>
      <c r="G5283" s="2">
        <v>16000</v>
      </c>
      <c r="H5283" s="2">
        <v>20245</v>
      </c>
      <c r="I5283" s="2">
        <v>1259</v>
      </c>
      <c r="J5283" s="2">
        <v>2986</v>
      </c>
      <c r="K5283">
        <v>0</v>
      </c>
      <c r="L5283" t="s">
        <v>6776</v>
      </c>
      <c r="M5283" t="s">
        <v>78</v>
      </c>
      <c r="N5283" t="s">
        <v>148</v>
      </c>
      <c r="O5283">
        <v>7930</v>
      </c>
    </row>
    <row r="5284" spans="1:15" x14ac:dyDescent="0.25">
      <c r="A5284" t="s">
        <v>7390</v>
      </c>
      <c r="B5284" t="s">
        <v>7436</v>
      </c>
      <c r="C5284" t="s">
        <v>17</v>
      </c>
      <c r="D5284" s="1">
        <v>44912</v>
      </c>
      <c r="E5284" s="1">
        <v>44914</v>
      </c>
      <c r="F5284" t="s">
        <v>18</v>
      </c>
      <c r="G5284" s="2">
        <v>12500</v>
      </c>
      <c r="H5284" s="2">
        <v>16995</v>
      </c>
      <c r="I5284" s="2">
        <v>1157</v>
      </c>
      <c r="J5284" s="2">
        <v>3338</v>
      </c>
      <c r="K5284">
        <v>0</v>
      </c>
      <c r="L5284" t="s">
        <v>7437</v>
      </c>
      <c r="M5284" t="s">
        <v>52</v>
      </c>
      <c r="N5284" t="s">
        <v>148</v>
      </c>
      <c r="O5284" t="s">
        <v>7438</v>
      </c>
    </row>
    <row r="5285" spans="1:15" x14ac:dyDescent="0.25">
      <c r="A5285" t="s">
        <v>7390</v>
      </c>
      <c r="B5285" t="s">
        <v>7439</v>
      </c>
      <c r="C5285" t="s">
        <v>82</v>
      </c>
      <c r="D5285" s="1">
        <v>44910</v>
      </c>
      <c r="E5285" s="1">
        <v>44918</v>
      </c>
      <c r="F5285" t="s">
        <v>18</v>
      </c>
      <c r="G5285" s="2">
        <v>16000</v>
      </c>
      <c r="H5285" s="2">
        <v>19698</v>
      </c>
      <c r="I5285" s="2">
        <v>712</v>
      </c>
      <c r="J5285" s="2">
        <v>2986</v>
      </c>
      <c r="K5285">
        <v>0</v>
      </c>
      <c r="L5285" t="s">
        <v>7440</v>
      </c>
      <c r="M5285" t="s">
        <v>27</v>
      </c>
      <c r="N5285" t="s">
        <v>148</v>
      </c>
      <c r="O5285">
        <v>70454</v>
      </c>
    </row>
    <row r="5286" spans="1:15" x14ac:dyDescent="0.25">
      <c r="A5286" t="s">
        <v>7390</v>
      </c>
      <c r="B5286" t="s">
        <v>7441</v>
      </c>
      <c r="C5286" t="s">
        <v>146</v>
      </c>
      <c r="D5286" s="1">
        <v>44910</v>
      </c>
      <c r="E5286" s="1">
        <v>44918</v>
      </c>
      <c r="F5286" t="s">
        <v>18</v>
      </c>
      <c r="G5286" s="2">
        <v>27560</v>
      </c>
      <c r="H5286" s="2">
        <v>34955</v>
      </c>
      <c r="I5286" s="2">
        <v>2529</v>
      </c>
      <c r="J5286" s="2">
        <v>4866</v>
      </c>
      <c r="K5286">
        <v>0</v>
      </c>
      <c r="L5286" t="s">
        <v>1378</v>
      </c>
      <c r="M5286" t="s">
        <v>56</v>
      </c>
      <c r="N5286" t="s">
        <v>148</v>
      </c>
      <c r="O5286">
        <v>45224</v>
      </c>
    </row>
    <row r="5287" spans="1:15" x14ac:dyDescent="0.25">
      <c r="A5287" t="s">
        <v>7390</v>
      </c>
      <c r="B5287" t="s">
        <v>7442</v>
      </c>
      <c r="C5287" t="s">
        <v>17</v>
      </c>
      <c r="D5287" s="1">
        <v>44893</v>
      </c>
      <c r="E5287" s="1">
        <v>44893</v>
      </c>
      <c r="F5287" t="s">
        <v>23</v>
      </c>
      <c r="G5287" s="2">
        <v>5000</v>
      </c>
      <c r="H5287" s="2">
        <v>5000</v>
      </c>
      <c r="I5287" s="2">
        <v>0</v>
      </c>
      <c r="J5287" s="2">
        <v>0</v>
      </c>
      <c r="K5287">
        <v>0</v>
      </c>
      <c r="L5287" t="s">
        <v>17</v>
      </c>
      <c r="M5287" t="s">
        <v>17</v>
      </c>
      <c r="N5287" t="s">
        <v>148</v>
      </c>
      <c r="O5287" t="s">
        <v>17</v>
      </c>
    </row>
    <row r="5288" spans="1:15" x14ac:dyDescent="0.25">
      <c r="A5288" t="s">
        <v>7390</v>
      </c>
      <c r="B5288" t="s">
        <v>7443</v>
      </c>
      <c r="C5288" t="s">
        <v>146</v>
      </c>
      <c r="D5288" s="1">
        <v>44910</v>
      </c>
      <c r="E5288" s="1">
        <v>44918</v>
      </c>
      <c r="F5288" t="s">
        <v>18</v>
      </c>
      <c r="G5288" s="2">
        <v>32000</v>
      </c>
      <c r="H5288" s="2">
        <v>38290</v>
      </c>
      <c r="I5288" s="2">
        <v>1424</v>
      </c>
      <c r="J5288" s="2">
        <v>4866</v>
      </c>
      <c r="K5288">
        <v>0</v>
      </c>
      <c r="L5288" t="s">
        <v>2422</v>
      </c>
      <c r="M5288" t="s">
        <v>27</v>
      </c>
      <c r="N5288" t="s">
        <v>148</v>
      </c>
      <c r="O5288">
        <v>71360</v>
      </c>
    </row>
    <row r="5289" spans="1:15" x14ac:dyDescent="0.25">
      <c r="A5289" t="s">
        <v>7390</v>
      </c>
      <c r="B5289" t="s">
        <v>7444</v>
      </c>
      <c r="C5289" t="s">
        <v>82</v>
      </c>
      <c r="D5289" s="1">
        <v>44910</v>
      </c>
      <c r="E5289" s="1">
        <v>44918</v>
      </c>
      <c r="F5289" t="s">
        <v>18</v>
      </c>
      <c r="G5289" s="2">
        <v>16000</v>
      </c>
      <c r="H5289" s="2">
        <v>20191</v>
      </c>
      <c r="I5289" s="2">
        <v>1205</v>
      </c>
      <c r="J5289" s="2">
        <v>2986</v>
      </c>
      <c r="K5289">
        <v>0</v>
      </c>
      <c r="L5289" t="s">
        <v>7445</v>
      </c>
      <c r="M5289" t="s">
        <v>405</v>
      </c>
      <c r="N5289" t="s">
        <v>148</v>
      </c>
      <c r="O5289">
        <v>6790</v>
      </c>
    </row>
    <row r="5290" spans="1:15" x14ac:dyDescent="0.25">
      <c r="A5290" t="s">
        <v>7390</v>
      </c>
      <c r="B5290" t="s">
        <v>7446</v>
      </c>
      <c r="C5290" t="s">
        <v>17</v>
      </c>
      <c r="D5290" s="1">
        <v>44894</v>
      </c>
      <c r="E5290" s="1">
        <v>44894</v>
      </c>
      <c r="F5290" t="s">
        <v>23</v>
      </c>
      <c r="G5290" s="2">
        <v>5000</v>
      </c>
      <c r="H5290" s="2">
        <v>5000</v>
      </c>
      <c r="I5290" s="2">
        <v>0</v>
      </c>
      <c r="J5290" s="2">
        <v>0</v>
      </c>
      <c r="K5290">
        <v>0</v>
      </c>
      <c r="L5290" t="s">
        <v>17</v>
      </c>
      <c r="M5290" t="s">
        <v>17</v>
      </c>
      <c r="N5290" t="s">
        <v>148</v>
      </c>
      <c r="O5290" t="s">
        <v>17</v>
      </c>
    </row>
    <row r="5291" spans="1:15" x14ac:dyDescent="0.25">
      <c r="A5291" t="s">
        <v>7390</v>
      </c>
      <c r="B5291" t="s">
        <v>7447</v>
      </c>
      <c r="C5291" t="s">
        <v>146</v>
      </c>
      <c r="D5291" s="1">
        <v>44910</v>
      </c>
      <c r="E5291" s="1">
        <v>44918</v>
      </c>
      <c r="F5291" t="s">
        <v>18</v>
      </c>
      <c r="G5291" s="2">
        <v>32000</v>
      </c>
      <c r="H5291" s="2">
        <v>39540</v>
      </c>
      <c r="I5291" s="2">
        <v>2674</v>
      </c>
      <c r="J5291" s="2">
        <v>4866</v>
      </c>
      <c r="K5291">
        <v>0</v>
      </c>
      <c r="L5291" t="s">
        <v>5161</v>
      </c>
      <c r="M5291" t="s">
        <v>74</v>
      </c>
      <c r="N5291" t="s">
        <v>148</v>
      </c>
      <c r="O5291">
        <v>38801</v>
      </c>
    </row>
    <row r="5292" spans="1:15" x14ac:dyDescent="0.25">
      <c r="A5292" t="s">
        <v>7390</v>
      </c>
      <c r="B5292" t="s">
        <v>7448</v>
      </c>
      <c r="C5292" t="s">
        <v>17</v>
      </c>
      <c r="D5292" s="1">
        <v>44888</v>
      </c>
      <c r="E5292" s="1">
        <v>44888</v>
      </c>
      <c r="F5292" t="s">
        <v>23</v>
      </c>
      <c r="G5292" s="2">
        <v>5000</v>
      </c>
      <c r="H5292" s="2">
        <v>5000</v>
      </c>
      <c r="I5292" s="2">
        <v>0</v>
      </c>
      <c r="J5292" s="2">
        <v>0</v>
      </c>
      <c r="K5292">
        <v>0</v>
      </c>
      <c r="L5292" t="s">
        <v>17</v>
      </c>
      <c r="M5292" t="s">
        <v>17</v>
      </c>
      <c r="N5292" t="s">
        <v>148</v>
      </c>
      <c r="O5292" t="s">
        <v>17</v>
      </c>
    </row>
    <row r="5293" spans="1:15" x14ac:dyDescent="0.25">
      <c r="A5293" t="s">
        <v>7390</v>
      </c>
      <c r="B5293" t="s">
        <v>7449</v>
      </c>
      <c r="C5293" t="s">
        <v>17</v>
      </c>
      <c r="D5293" s="1">
        <v>44908</v>
      </c>
      <c r="E5293" s="1">
        <v>44908</v>
      </c>
      <c r="F5293" t="s">
        <v>23</v>
      </c>
      <c r="G5293" s="2">
        <v>5000</v>
      </c>
      <c r="H5293" s="2">
        <v>5000</v>
      </c>
      <c r="I5293" s="2">
        <v>0</v>
      </c>
      <c r="J5293" s="2">
        <v>0</v>
      </c>
      <c r="K5293">
        <v>0</v>
      </c>
      <c r="L5293" t="s">
        <v>17</v>
      </c>
      <c r="M5293" t="s">
        <v>17</v>
      </c>
      <c r="N5293" t="s">
        <v>148</v>
      </c>
      <c r="O5293" t="s">
        <v>17</v>
      </c>
    </row>
    <row r="5294" spans="1:15" x14ac:dyDescent="0.25">
      <c r="A5294" t="s">
        <v>7390</v>
      </c>
      <c r="B5294" t="s">
        <v>7450</v>
      </c>
      <c r="C5294" t="s">
        <v>17</v>
      </c>
      <c r="D5294" s="1">
        <v>44893</v>
      </c>
      <c r="E5294" s="1">
        <v>44893</v>
      </c>
      <c r="F5294" t="s">
        <v>23</v>
      </c>
      <c r="G5294" s="2">
        <v>5000</v>
      </c>
      <c r="H5294" s="2">
        <v>5000</v>
      </c>
      <c r="I5294" s="2">
        <v>0</v>
      </c>
      <c r="J5294" s="2">
        <v>0</v>
      </c>
      <c r="K5294">
        <v>0</v>
      </c>
      <c r="L5294" t="s">
        <v>17</v>
      </c>
      <c r="M5294" t="s">
        <v>17</v>
      </c>
      <c r="N5294" t="s">
        <v>148</v>
      </c>
      <c r="O5294" t="s">
        <v>17</v>
      </c>
    </row>
    <row r="5295" spans="1:15" x14ac:dyDescent="0.25">
      <c r="A5295" t="s">
        <v>7390</v>
      </c>
      <c r="B5295" t="s">
        <v>7451</v>
      </c>
      <c r="C5295" t="s">
        <v>82</v>
      </c>
      <c r="D5295" s="1">
        <v>44910</v>
      </c>
      <c r="E5295" s="1">
        <v>44918</v>
      </c>
      <c r="F5295" t="s">
        <v>18</v>
      </c>
      <c r="G5295" s="2">
        <v>16000</v>
      </c>
      <c r="H5295" s="2">
        <v>20314</v>
      </c>
      <c r="I5295" s="2">
        <v>1328</v>
      </c>
      <c r="J5295" s="2">
        <v>2986</v>
      </c>
      <c r="K5295">
        <v>0</v>
      </c>
      <c r="L5295" t="s">
        <v>783</v>
      </c>
      <c r="M5295" t="s">
        <v>20</v>
      </c>
      <c r="N5295" t="s">
        <v>148</v>
      </c>
      <c r="O5295">
        <v>28409</v>
      </c>
    </row>
    <row r="5296" spans="1:15" x14ac:dyDescent="0.25">
      <c r="A5296" t="s">
        <v>7390</v>
      </c>
      <c r="B5296" t="s">
        <v>7452</v>
      </c>
      <c r="C5296" t="s">
        <v>17</v>
      </c>
      <c r="D5296" s="1">
        <v>44893</v>
      </c>
      <c r="E5296" s="1">
        <v>44893</v>
      </c>
      <c r="F5296" t="s">
        <v>23</v>
      </c>
      <c r="G5296" s="2">
        <v>5000</v>
      </c>
      <c r="H5296" s="2">
        <v>5000</v>
      </c>
      <c r="I5296" s="2">
        <v>0</v>
      </c>
      <c r="J5296" s="2">
        <v>0</v>
      </c>
      <c r="K5296">
        <v>0</v>
      </c>
      <c r="L5296" t="s">
        <v>17</v>
      </c>
      <c r="M5296" t="s">
        <v>17</v>
      </c>
      <c r="N5296" t="s">
        <v>148</v>
      </c>
      <c r="O5296" t="s">
        <v>17</v>
      </c>
    </row>
    <row r="5297" spans="1:15" x14ac:dyDescent="0.25">
      <c r="A5297" t="s">
        <v>7390</v>
      </c>
      <c r="B5297" t="s">
        <v>7453</v>
      </c>
      <c r="C5297" t="s">
        <v>17</v>
      </c>
      <c r="D5297" s="1">
        <v>44894</v>
      </c>
      <c r="E5297" s="1">
        <v>44894</v>
      </c>
      <c r="F5297" t="s">
        <v>23</v>
      </c>
      <c r="G5297" s="2">
        <v>5000</v>
      </c>
      <c r="H5297" s="2">
        <v>5000</v>
      </c>
      <c r="I5297" s="2">
        <v>0</v>
      </c>
      <c r="J5297" s="2">
        <v>0</v>
      </c>
      <c r="K5297">
        <v>0</v>
      </c>
      <c r="L5297" t="s">
        <v>17</v>
      </c>
      <c r="M5297" t="s">
        <v>17</v>
      </c>
      <c r="N5297" t="s">
        <v>148</v>
      </c>
      <c r="O5297" t="s">
        <v>17</v>
      </c>
    </row>
    <row r="5298" spans="1:15" x14ac:dyDescent="0.25">
      <c r="A5298" t="s">
        <v>7390</v>
      </c>
      <c r="B5298" t="s">
        <v>7454</v>
      </c>
      <c r="C5298" t="s">
        <v>17</v>
      </c>
      <c r="D5298" s="1">
        <v>44894</v>
      </c>
      <c r="E5298" s="1">
        <v>44894</v>
      </c>
      <c r="F5298" t="s">
        <v>23</v>
      </c>
      <c r="G5298" s="2">
        <v>5000</v>
      </c>
      <c r="H5298" s="2">
        <v>5000</v>
      </c>
      <c r="I5298" s="2">
        <v>0</v>
      </c>
      <c r="J5298" s="2">
        <v>0</v>
      </c>
      <c r="K5298">
        <v>0</v>
      </c>
      <c r="L5298" t="s">
        <v>17</v>
      </c>
      <c r="M5298" t="s">
        <v>17</v>
      </c>
      <c r="N5298" t="s">
        <v>148</v>
      </c>
      <c r="O5298" t="s">
        <v>17</v>
      </c>
    </row>
    <row r="5299" spans="1:15" x14ac:dyDescent="0.25">
      <c r="A5299" t="s">
        <v>7390</v>
      </c>
      <c r="B5299" t="s">
        <v>7455</v>
      </c>
      <c r="C5299" t="s">
        <v>17</v>
      </c>
      <c r="D5299" s="1">
        <v>44892</v>
      </c>
      <c r="E5299" s="1">
        <v>44892</v>
      </c>
      <c r="F5299" t="s">
        <v>23</v>
      </c>
      <c r="G5299" s="2">
        <v>5000</v>
      </c>
      <c r="H5299" s="2">
        <v>5000</v>
      </c>
      <c r="I5299" s="2">
        <v>0</v>
      </c>
      <c r="J5299" s="2">
        <v>0</v>
      </c>
      <c r="K5299">
        <v>0</v>
      </c>
      <c r="L5299" t="s">
        <v>17</v>
      </c>
      <c r="M5299" t="s">
        <v>17</v>
      </c>
      <c r="N5299" t="s">
        <v>148</v>
      </c>
      <c r="O5299" t="s">
        <v>17</v>
      </c>
    </row>
    <row r="5300" spans="1:15" x14ac:dyDescent="0.25">
      <c r="A5300" t="s">
        <v>7390</v>
      </c>
      <c r="B5300" t="s">
        <v>7456</v>
      </c>
      <c r="C5300" t="s">
        <v>17</v>
      </c>
      <c r="D5300" s="1">
        <v>44894</v>
      </c>
      <c r="E5300" s="1">
        <v>44894</v>
      </c>
      <c r="F5300" t="s">
        <v>23</v>
      </c>
      <c r="G5300" s="2">
        <v>5000</v>
      </c>
      <c r="H5300" s="2">
        <v>5000</v>
      </c>
      <c r="I5300" s="2">
        <v>0</v>
      </c>
      <c r="J5300" s="2">
        <v>0</v>
      </c>
      <c r="K5300">
        <v>0</v>
      </c>
      <c r="L5300" t="s">
        <v>17</v>
      </c>
      <c r="M5300" t="s">
        <v>17</v>
      </c>
      <c r="N5300" t="s">
        <v>148</v>
      </c>
      <c r="O5300" t="s">
        <v>17</v>
      </c>
    </row>
    <row r="5301" spans="1:15" x14ac:dyDescent="0.25">
      <c r="A5301" t="s">
        <v>7390</v>
      </c>
      <c r="B5301" t="s">
        <v>7457</v>
      </c>
      <c r="C5301" t="s">
        <v>17</v>
      </c>
      <c r="D5301" s="1">
        <v>44888</v>
      </c>
      <c r="E5301" s="1">
        <v>44888</v>
      </c>
      <c r="F5301" t="s">
        <v>23</v>
      </c>
      <c r="G5301" s="2">
        <v>5000</v>
      </c>
      <c r="H5301" s="2">
        <v>5000</v>
      </c>
      <c r="I5301" s="2">
        <v>0</v>
      </c>
      <c r="J5301" s="2">
        <v>0</v>
      </c>
      <c r="K5301">
        <v>0</v>
      </c>
      <c r="L5301" t="s">
        <v>17</v>
      </c>
      <c r="M5301" t="s">
        <v>17</v>
      </c>
      <c r="N5301" t="s">
        <v>148</v>
      </c>
      <c r="O5301" t="s">
        <v>17</v>
      </c>
    </row>
    <row r="5302" spans="1:15" x14ac:dyDescent="0.25">
      <c r="A5302" t="s">
        <v>7390</v>
      </c>
      <c r="B5302" t="s">
        <v>7458</v>
      </c>
      <c r="C5302" t="s">
        <v>17</v>
      </c>
      <c r="D5302" s="1">
        <v>44888</v>
      </c>
      <c r="E5302" s="1">
        <v>44888</v>
      </c>
      <c r="F5302" t="s">
        <v>23</v>
      </c>
      <c r="G5302" s="2">
        <v>5000</v>
      </c>
      <c r="H5302" s="2">
        <v>5000</v>
      </c>
      <c r="I5302" s="2">
        <v>0</v>
      </c>
      <c r="J5302" s="2">
        <v>0</v>
      </c>
      <c r="K5302">
        <v>0</v>
      </c>
      <c r="L5302" t="s">
        <v>17</v>
      </c>
      <c r="M5302" t="s">
        <v>17</v>
      </c>
      <c r="N5302" t="s">
        <v>148</v>
      </c>
      <c r="O5302" t="s">
        <v>17</v>
      </c>
    </row>
    <row r="5303" spans="1:15" x14ac:dyDescent="0.25">
      <c r="A5303" t="s">
        <v>7390</v>
      </c>
      <c r="B5303" t="s">
        <v>7459</v>
      </c>
      <c r="C5303" t="s">
        <v>146</v>
      </c>
      <c r="D5303" s="1">
        <v>44910</v>
      </c>
      <c r="E5303" s="1">
        <v>44918</v>
      </c>
      <c r="F5303" t="s">
        <v>18</v>
      </c>
      <c r="G5303" s="2">
        <v>32000</v>
      </c>
      <c r="H5303" s="2">
        <v>37391</v>
      </c>
      <c r="I5303" s="2">
        <v>1464</v>
      </c>
      <c r="J5303" s="2">
        <v>3927</v>
      </c>
      <c r="K5303">
        <v>0</v>
      </c>
      <c r="L5303" t="s">
        <v>1560</v>
      </c>
      <c r="M5303" t="s">
        <v>277</v>
      </c>
      <c r="N5303" t="s">
        <v>148</v>
      </c>
      <c r="O5303">
        <v>80126</v>
      </c>
    </row>
    <row r="5304" spans="1:15" x14ac:dyDescent="0.25">
      <c r="A5304" t="s">
        <v>7390</v>
      </c>
      <c r="B5304" t="s">
        <v>7460</v>
      </c>
      <c r="C5304" t="s">
        <v>146</v>
      </c>
      <c r="D5304" s="1">
        <v>44910</v>
      </c>
      <c r="E5304" s="1">
        <v>44918</v>
      </c>
      <c r="F5304" t="s">
        <v>18</v>
      </c>
      <c r="G5304" s="2">
        <v>32000</v>
      </c>
      <c r="H5304" s="2">
        <v>39448</v>
      </c>
      <c r="I5304" s="2">
        <v>2582</v>
      </c>
      <c r="J5304" s="2">
        <v>4866</v>
      </c>
      <c r="K5304">
        <v>0</v>
      </c>
      <c r="L5304" t="s">
        <v>381</v>
      </c>
      <c r="M5304" t="s">
        <v>46</v>
      </c>
      <c r="N5304" t="s">
        <v>148</v>
      </c>
      <c r="O5304">
        <v>31410</v>
      </c>
    </row>
    <row r="5305" spans="1:15" x14ac:dyDescent="0.25">
      <c r="A5305" t="s">
        <v>7390</v>
      </c>
      <c r="B5305" t="s">
        <v>7461</v>
      </c>
      <c r="C5305" t="s">
        <v>146</v>
      </c>
      <c r="D5305" s="1">
        <v>44910</v>
      </c>
      <c r="E5305" s="1">
        <v>44918</v>
      </c>
      <c r="F5305" t="s">
        <v>18</v>
      </c>
      <c r="G5305" s="2">
        <v>32000</v>
      </c>
      <c r="H5305" s="2">
        <v>39816</v>
      </c>
      <c r="I5305" s="2">
        <v>2950</v>
      </c>
      <c r="J5305" s="2">
        <v>4866</v>
      </c>
      <c r="K5305">
        <v>0</v>
      </c>
      <c r="L5305" t="s">
        <v>4799</v>
      </c>
      <c r="M5305" t="s">
        <v>46</v>
      </c>
      <c r="N5305" t="s">
        <v>148</v>
      </c>
      <c r="O5305">
        <v>30346</v>
      </c>
    </row>
    <row r="5306" spans="1:15" x14ac:dyDescent="0.25">
      <c r="A5306" t="s">
        <v>7390</v>
      </c>
      <c r="B5306" t="s">
        <v>7462</v>
      </c>
      <c r="C5306" t="s">
        <v>146</v>
      </c>
      <c r="D5306" s="1">
        <v>44910</v>
      </c>
      <c r="E5306" s="1">
        <v>44918</v>
      </c>
      <c r="F5306" t="s">
        <v>18</v>
      </c>
      <c r="G5306" s="2">
        <v>32000</v>
      </c>
      <c r="H5306" s="2">
        <v>39816</v>
      </c>
      <c r="I5306" s="2">
        <v>2950</v>
      </c>
      <c r="J5306" s="2">
        <v>4866</v>
      </c>
      <c r="K5306">
        <v>0</v>
      </c>
      <c r="L5306" t="s">
        <v>269</v>
      </c>
      <c r="M5306" t="s">
        <v>286</v>
      </c>
      <c r="N5306" t="s">
        <v>148</v>
      </c>
      <c r="O5306">
        <v>29209</v>
      </c>
    </row>
    <row r="5307" spans="1:15" x14ac:dyDescent="0.25">
      <c r="A5307" t="s">
        <v>7390</v>
      </c>
      <c r="B5307" t="s">
        <v>7463</v>
      </c>
      <c r="C5307" t="s">
        <v>17</v>
      </c>
      <c r="D5307" s="1">
        <v>44894</v>
      </c>
      <c r="E5307" s="1">
        <v>44894</v>
      </c>
      <c r="F5307" t="s">
        <v>23</v>
      </c>
      <c r="G5307" s="2">
        <v>5000</v>
      </c>
      <c r="H5307" s="2">
        <v>5000</v>
      </c>
      <c r="I5307" s="2">
        <v>0</v>
      </c>
      <c r="J5307" s="2">
        <v>0</v>
      </c>
      <c r="K5307">
        <v>0</v>
      </c>
      <c r="L5307" t="s">
        <v>17</v>
      </c>
      <c r="M5307" t="s">
        <v>17</v>
      </c>
      <c r="N5307" t="s">
        <v>148</v>
      </c>
      <c r="O5307" t="s">
        <v>17</v>
      </c>
    </row>
    <row r="5308" spans="1:15" x14ac:dyDescent="0.25">
      <c r="A5308" t="s">
        <v>7390</v>
      </c>
      <c r="B5308" t="s">
        <v>7464</v>
      </c>
      <c r="C5308" t="s">
        <v>146</v>
      </c>
      <c r="D5308" s="1">
        <v>44911</v>
      </c>
      <c r="E5308" s="1">
        <v>44914</v>
      </c>
      <c r="F5308" t="s">
        <v>18</v>
      </c>
      <c r="G5308" s="2">
        <v>32000</v>
      </c>
      <c r="H5308" s="2">
        <v>46595</v>
      </c>
      <c r="I5308" s="2">
        <v>3251</v>
      </c>
      <c r="J5308" s="2">
        <v>11344</v>
      </c>
      <c r="K5308">
        <v>0</v>
      </c>
      <c r="L5308" t="s">
        <v>7465</v>
      </c>
      <c r="M5308" t="s">
        <v>56</v>
      </c>
      <c r="N5308" t="s">
        <v>148</v>
      </c>
      <c r="O5308">
        <v>44406</v>
      </c>
    </row>
    <row r="5309" spans="1:15" x14ac:dyDescent="0.25">
      <c r="A5309" t="s">
        <v>7390</v>
      </c>
      <c r="B5309" t="s">
        <v>7466</v>
      </c>
      <c r="C5309" t="s">
        <v>17</v>
      </c>
      <c r="D5309" s="1">
        <v>44894</v>
      </c>
      <c r="E5309" s="1">
        <v>44894</v>
      </c>
      <c r="F5309" t="s">
        <v>23</v>
      </c>
      <c r="G5309" s="2">
        <v>5000</v>
      </c>
      <c r="H5309" s="2">
        <v>5000</v>
      </c>
      <c r="I5309" s="2">
        <v>0</v>
      </c>
      <c r="J5309" s="2">
        <v>0</v>
      </c>
      <c r="K5309">
        <v>0</v>
      </c>
      <c r="L5309" t="s">
        <v>17</v>
      </c>
      <c r="M5309" t="s">
        <v>17</v>
      </c>
      <c r="N5309" t="s">
        <v>148</v>
      </c>
      <c r="O5309" t="s">
        <v>17</v>
      </c>
    </row>
    <row r="5310" spans="1:15" x14ac:dyDescent="0.25">
      <c r="A5310" t="s">
        <v>7390</v>
      </c>
      <c r="B5310" t="s">
        <v>7467</v>
      </c>
      <c r="C5310" t="s">
        <v>146</v>
      </c>
      <c r="D5310" s="1">
        <v>44910</v>
      </c>
      <c r="E5310" s="1">
        <v>44918</v>
      </c>
      <c r="F5310" t="s">
        <v>18</v>
      </c>
      <c r="G5310" s="2">
        <v>32000</v>
      </c>
      <c r="H5310" s="2">
        <v>38290</v>
      </c>
      <c r="I5310" s="2">
        <v>1424</v>
      </c>
      <c r="J5310" s="2">
        <v>4866</v>
      </c>
      <c r="K5310">
        <v>0</v>
      </c>
      <c r="L5310" t="s">
        <v>1933</v>
      </c>
      <c r="M5310" t="s">
        <v>27</v>
      </c>
      <c r="N5310" t="s">
        <v>148</v>
      </c>
      <c r="O5310">
        <v>70433</v>
      </c>
    </row>
    <row r="5311" spans="1:15" x14ac:dyDescent="0.25">
      <c r="A5311" t="s">
        <v>7390</v>
      </c>
      <c r="B5311" t="s">
        <v>7468</v>
      </c>
      <c r="C5311" t="s">
        <v>17</v>
      </c>
      <c r="D5311" s="1">
        <v>44913</v>
      </c>
      <c r="E5311" s="1">
        <v>44917</v>
      </c>
      <c r="F5311" t="s">
        <v>18</v>
      </c>
      <c r="G5311" s="2">
        <v>6500</v>
      </c>
      <c r="H5311" s="2">
        <v>9197</v>
      </c>
      <c r="I5311" s="2">
        <v>541</v>
      </c>
      <c r="J5311" s="2">
        <v>2156</v>
      </c>
      <c r="K5311">
        <v>0</v>
      </c>
      <c r="L5311" t="s">
        <v>7469</v>
      </c>
      <c r="M5311" t="s">
        <v>203</v>
      </c>
      <c r="N5311" t="s">
        <v>148</v>
      </c>
      <c r="O5311">
        <v>60047</v>
      </c>
    </row>
    <row r="5312" spans="1:15" x14ac:dyDescent="0.25">
      <c r="A5312" t="s">
        <v>7390</v>
      </c>
      <c r="B5312" t="s">
        <v>7470</v>
      </c>
      <c r="C5312" t="s">
        <v>146</v>
      </c>
      <c r="D5312" s="1">
        <v>44910</v>
      </c>
      <c r="E5312" s="1">
        <v>44918</v>
      </c>
      <c r="F5312" t="s">
        <v>18</v>
      </c>
      <c r="G5312" s="2">
        <v>32000</v>
      </c>
      <c r="H5312" s="2">
        <v>39079</v>
      </c>
      <c r="I5312" s="2">
        <v>2213</v>
      </c>
      <c r="J5312" s="2">
        <v>4866</v>
      </c>
      <c r="K5312">
        <v>0</v>
      </c>
      <c r="L5312" t="s">
        <v>7471</v>
      </c>
      <c r="M5312" t="s">
        <v>88</v>
      </c>
      <c r="N5312" t="s">
        <v>148</v>
      </c>
      <c r="O5312">
        <v>18015</v>
      </c>
    </row>
    <row r="5313" spans="1:15" x14ac:dyDescent="0.25">
      <c r="A5313" t="s">
        <v>7390</v>
      </c>
      <c r="B5313" t="s">
        <v>7472</v>
      </c>
      <c r="C5313" t="s">
        <v>82</v>
      </c>
      <c r="D5313" s="1">
        <v>44910</v>
      </c>
      <c r="E5313" s="1">
        <v>44918</v>
      </c>
      <c r="F5313" t="s">
        <v>18</v>
      </c>
      <c r="G5313" s="2">
        <v>16000</v>
      </c>
      <c r="H5313" s="2">
        <v>20361</v>
      </c>
      <c r="I5313" s="2">
        <v>1552</v>
      </c>
      <c r="J5313" s="2">
        <v>2809</v>
      </c>
      <c r="K5313">
        <v>0</v>
      </c>
      <c r="L5313" t="s">
        <v>7473</v>
      </c>
      <c r="M5313" t="s">
        <v>59</v>
      </c>
      <c r="N5313" t="s">
        <v>148</v>
      </c>
      <c r="O5313">
        <v>76502</v>
      </c>
    </row>
    <row r="5314" spans="1:15" x14ac:dyDescent="0.25">
      <c r="A5314" t="s">
        <v>7390</v>
      </c>
      <c r="B5314" t="s">
        <v>7474</v>
      </c>
      <c r="C5314" t="s">
        <v>17</v>
      </c>
      <c r="D5314" s="1">
        <v>44894</v>
      </c>
      <c r="E5314" s="1">
        <v>44894</v>
      </c>
      <c r="F5314" t="s">
        <v>23</v>
      </c>
      <c r="G5314" s="2">
        <v>5000</v>
      </c>
      <c r="H5314" s="2">
        <v>5000</v>
      </c>
      <c r="I5314" s="2">
        <v>0</v>
      </c>
      <c r="J5314" s="2">
        <v>0</v>
      </c>
      <c r="K5314">
        <v>0</v>
      </c>
      <c r="L5314" t="s">
        <v>17</v>
      </c>
      <c r="M5314" t="s">
        <v>17</v>
      </c>
      <c r="N5314" t="s">
        <v>148</v>
      </c>
      <c r="O5314" t="s">
        <v>17</v>
      </c>
    </row>
    <row r="5315" spans="1:15" x14ac:dyDescent="0.25">
      <c r="A5315" t="s">
        <v>7390</v>
      </c>
      <c r="B5315" t="s">
        <v>7475</v>
      </c>
      <c r="C5315" t="s">
        <v>17</v>
      </c>
      <c r="D5315" s="1">
        <v>44894</v>
      </c>
      <c r="E5315" s="1">
        <v>44894</v>
      </c>
      <c r="F5315" t="s">
        <v>23</v>
      </c>
      <c r="G5315" s="2">
        <v>5000</v>
      </c>
      <c r="H5315" s="2">
        <v>5000</v>
      </c>
      <c r="I5315" s="2">
        <v>0</v>
      </c>
      <c r="J5315" s="2">
        <v>0</v>
      </c>
      <c r="K5315">
        <v>0</v>
      </c>
      <c r="L5315" t="s">
        <v>17</v>
      </c>
      <c r="M5315" t="s">
        <v>17</v>
      </c>
      <c r="N5315" t="s">
        <v>148</v>
      </c>
      <c r="O5315" t="s">
        <v>17</v>
      </c>
    </row>
    <row r="5316" spans="1:15" x14ac:dyDescent="0.25">
      <c r="A5316" t="s">
        <v>7390</v>
      </c>
      <c r="B5316" t="s">
        <v>7476</v>
      </c>
      <c r="C5316" t="s">
        <v>17</v>
      </c>
      <c r="D5316" s="1">
        <v>44888</v>
      </c>
      <c r="E5316" s="1">
        <v>44888</v>
      </c>
      <c r="F5316" t="s">
        <v>23</v>
      </c>
      <c r="G5316" s="2">
        <v>5000</v>
      </c>
      <c r="H5316" s="2">
        <v>5000</v>
      </c>
      <c r="I5316" s="2">
        <v>0</v>
      </c>
      <c r="J5316" s="2">
        <v>0</v>
      </c>
      <c r="K5316">
        <v>0</v>
      </c>
      <c r="L5316" t="s">
        <v>17</v>
      </c>
      <c r="M5316" t="s">
        <v>17</v>
      </c>
      <c r="N5316" t="s">
        <v>148</v>
      </c>
      <c r="O5316" t="s">
        <v>17</v>
      </c>
    </row>
    <row r="5317" spans="1:15" x14ac:dyDescent="0.25">
      <c r="A5317" t="s">
        <v>7390</v>
      </c>
      <c r="B5317" t="s">
        <v>7477</v>
      </c>
      <c r="C5317" t="s">
        <v>82</v>
      </c>
      <c r="D5317" s="1">
        <v>44910</v>
      </c>
      <c r="E5317" s="1">
        <v>44918</v>
      </c>
      <c r="F5317" t="s">
        <v>18</v>
      </c>
      <c r="G5317" s="2">
        <v>16000</v>
      </c>
      <c r="H5317" s="2">
        <v>20125</v>
      </c>
      <c r="I5317" s="2">
        <v>1139</v>
      </c>
      <c r="J5317" s="2">
        <v>2986</v>
      </c>
      <c r="K5317">
        <v>0</v>
      </c>
      <c r="L5317" t="s">
        <v>7478</v>
      </c>
      <c r="M5317" t="s">
        <v>88</v>
      </c>
      <c r="N5317" t="s">
        <v>148</v>
      </c>
      <c r="O5317">
        <v>19070</v>
      </c>
    </row>
    <row r="5318" spans="1:15" x14ac:dyDescent="0.25">
      <c r="A5318" t="s">
        <v>7390</v>
      </c>
      <c r="B5318" t="s">
        <v>7479</v>
      </c>
      <c r="C5318" t="s">
        <v>146</v>
      </c>
      <c r="D5318" s="1">
        <v>44910</v>
      </c>
      <c r="E5318" s="1">
        <v>44918</v>
      </c>
      <c r="F5318" t="s">
        <v>18</v>
      </c>
      <c r="G5318" s="2">
        <v>32000</v>
      </c>
      <c r="H5318" s="2">
        <v>39079</v>
      </c>
      <c r="I5318" s="2">
        <v>2213</v>
      </c>
      <c r="J5318" s="2">
        <v>4866</v>
      </c>
      <c r="K5318">
        <v>0</v>
      </c>
      <c r="L5318" t="s">
        <v>3601</v>
      </c>
      <c r="M5318" t="s">
        <v>46</v>
      </c>
      <c r="N5318" t="s">
        <v>148</v>
      </c>
      <c r="O5318">
        <v>30188</v>
      </c>
    </row>
    <row r="5319" spans="1:15" x14ac:dyDescent="0.25">
      <c r="A5319" t="s">
        <v>7390</v>
      </c>
      <c r="B5319" t="s">
        <v>7480</v>
      </c>
      <c r="C5319" t="s">
        <v>146</v>
      </c>
      <c r="D5319" s="1">
        <v>44910</v>
      </c>
      <c r="E5319" s="1">
        <v>44918</v>
      </c>
      <c r="F5319" t="s">
        <v>18</v>
      </c>
      <c r="G5319" s="2">
        <v>32000</v>
      </c>
      <c r="H5319" s="2">
        <v>38787</v>
      </c>
      <c r="I5319" s="2">
        <v>1921</v>
      </c>
      <c r="J5319" s="2">
        <v>4866</v>
      </c>
      <c r="K5319">
        <v>0</v>
      </c>
      <c r="L5319" t="s">
        <v>2489</v>
      </c>
      <c r="M5319" t="s">
        <v>30</v>
      </c>
      <c r="N5319" t="s">
        <v>148</v>
      </c>
      <c r="O5319">
        <v>22304</v>
      </c>
    </row>
    <row r="5320" spans="1:15" x14ac:dyDescent="0.25">
      <c r="A5320" t="s">
        <v>7390</v>
      </c>
      <c r="B5320" t="s">
        <v>7481</v>
      </c>
      <c r="C5320" t="s">
        <v>17</v>
      </c>
      <c r="D5320" s="1">
        <v>44891</v>
      </c>
      <c r="E5320" s="1">
        <v>44891</v>
      </c>
      <c r="F5320" t="s">
        <v>23</v>
      </c>
      <c r="G5320" s="2">
        <v>5000</v>
      </c>
      <c r="H5320" s="2">
        <v>5000</v>
      </c>
      <c r="I5320" s="2">
        <v>0</v>
      </c>
      <c r="J5320" s="2">
        <v>0</v>
      </c>
      <c r="K5320">
        <v>0</v>
      </c>
      <c r="L5320" t="s">
        <v>17</v>
      </c>
      <c r="M5320" t="s">
        <v>17</v>
      </c>
      <c r="N5320" t="s">
        <v>148</v>
      </c>
      <c r="O5320" t="s">
        <v>17</v>
      </c>
    </row>
    <row r="5321" spans="1:15" x14ac:dyDescent="0.25">
      <c r="A5321" t="s">
        <v>7390</v>
      </c>
      <c r="B5321" t="s">
        <v>7482</v>
      </c>
      <c r="C5321" t="s">
        <v>146</v>
      </c>
      <c r="D5321" s="1">
        <v>44910</v>
      </c>
      <c r="E5321" s="1">
        <v>44918</v>
      </c>
      <c r="F5321" t="s">
        <v>18</v>
      </c>
      <c r="G5321" s="2">
        <v>32000</v>
      </c>
      <c r="H5321" s="2">
        <v>39631</v>
      </c>
      <c r="I5321" s="2">
        <v>2765</v>
      </c>
      <c r="J5321" s="2">
        <v>4866</v>
      </c>
      <c r="K5321">
        <v>0</v>
      </c>
      <c r="L5321" t="s">
        <v>1623</v>
      </c>
      <c r="M5321" t="s">
        <v>71</v>
      </c>
      <c r="N5321" t="s">
        <v>148</v>
      </c>
      <c r="O5321">
        <v>32309</v>
      </c>
    </row>
    <row r="5322" spans="1:15" x14ac:dyDescent="0.25">
      <c r="A5322" t="s">
        <v>7390</v>
      </c>
      <c r="B5322" t="s">
        <v>7483</v>
      </c>
      <c r="C5322" t="s">
        <v>17</v>
      </c>
      <c r="D5322" s="1">
        <v>44893</v>
      </c>
      <c r="E5322" s="1">
        <v>44893</v>
      </c>
      <c r="F5322" t="s">
        <v>23</v>
      </c>
      <c r="G5322" s="2">
        <v>5000</v>
      </c>
      <c r="H5322" s="2">
        <v>5000</v>
      </c>
      <c r="I5322" s="2">
        <v>0</v>
      </c>
      <c r="J5322" s="2">
        <v>0</v>
      </c>
      <c r="K5322">
        <v>0</v>
      </c>
      <c r="L5322" t="s">
        <v>17</v>
      </c>
      <c r="M5322" t="s">
        <v>17</v>
      </c>
      <c r="N5322" t="s">
        <v>148</v>
      </c>
      <c r="O5322" t="s">
        <v>17</v>
      </c>
    </row>
    <row r="5323" spans="1:15" x14ac:dyDescent="0.25">
      <c r="A5323" t="s">
        <v>7390</v>
      </c>
      <c r="B5323" t="s">
        <v>7484</v>
      </c>
      <c r="C5323" t="s">
        <v>17</v>
      </c>
      <c r="D5323" s="1">
        <v>44888</v>
      </c>
      <c r="E5323" s="1">
        <v>44888</v>
      </c>
      <c r="F5323" t="s">
        <v>23</v>
      </c>
      <c r="G5323" s="2">
        <v>5000</v>
      </c>
      <c r="H5323" s="2">
        <v>5000</v>
      </c>
      <c r="I5323" s="2">
        <v>0</v>
      </c>
      <c r="J5323" s="2">
        <v>0</v>
      </c>
      <c r="K5323">
        <v>0</v>
      </c>
      <c r="L5323" t="s">
        <v>17</v>
      </c>
      <c r="M5323" t="s">
        <v>17</v>
      </c>
      <c r="N5323" t="s">
        <v>148</v>
      </c>
      <c r="O5323" t="s">
        <v>17</v>
      </c>
    </row>
    <row r="5324" spans="1:15" x14ac:dyDescent="0.25">
      <c r="A5324" t="s">
        <v>7390</v>
      </c>
      <c r="B5324" t="s">
        <v>7485</v>
      </c>
      <c r="C5324" t="s">
        <v>17</v>
      </c>
      <c r="D5324" s="1">
        <v>44888</v>
      </c>
      <c r="E5324" s="1">
        <v>44888</v>
      </c>
      <c r="F5324" t="s">
        <v>23</v>
      </c>
      <c r="G5324" s="2">
        <v>5000</v>
      </c>
      <c r="H5324" s="2">
        <v>5000</v>
      </c>
      <c r="I5324" s="2">
        <v>0</v>
      </c>
      <c r="J5324" s="2">
        <v>0</v>
      </c>
      <c r="K5324">
        <v>0</v>
      </c>
      <c r="L5324" t="s">
        <v>17</v>
      </c>
      <c r="M5324" t="s">
        <v>17</v>
      </c>
      <c r="N5324" t="s">
        <v>148</v>
      </c>
      <c r="O5324" t="s">
        <v>17</v>
      </c>
    </row>
    <row r="5325" spans="1:15" x14ac:dyDescent="0.25">
      <c r="A5325" t="s">
        <v>7390</v>
      </c>
      <c r="B5325" t="s">
        <v>7486</v>
      </c>
      <c r="C5325" t="s">
        <v>17</v>
      </c>
      <c r="D5325" s="1">
        <v>44911</v>
      </c>
      <c r="E5325" s="1">
        <v>44916</v>
      </c>
      <c r="F5325" t="s">
        <v>18</v>
      </c>
      <c r="G5325" s="2">
        <v>19500</v>
      </c>
      <c r="H5325" s="2">
        <v>24446</v>
      </c>
      <c r="I5325" s="2">
        <v>1863</v>
      </c>
      <c r="J5325" s="2">
        <v>3083</v>
      </c>
      <c r="K5325">
        <v>0</v>
      </c>
      <c r="L5325" t="s">
        <v>7216</v>
      </c>
      <c r="M5325" t="s">
        <v>59</v>
      </c>
      <c r="N5325" t="s">
        <v>148</v>
      </c>
      <c r="O5325">
        <v>75080</v>
      </c>
    </row>
    <row r="5326" spans="1:15" x14ac:dyDescent="0.25">
      <c r="A5326" t="s">
        <v>7390</v>
      </c>
      <c r="B5326" t="s">
        <v>7487</v>
      </c>
      <c r="C5326" t="s">
        <v>146</v>
      </c>
      <c r="D5326" s="1">
        <v>44910</v>
      </c>
      <c r="E5326" s="1">
        <v>44918</v>
      </c>
      <c r="F5326" t="s">
        <v>18</v>
      </c>
      <c r="G5326" s="2">
        <v>32000</v>
      </c>
      <c r="H5326" s="2">
        <v>38290</v>
      </c>
      <c r="I5326" s="2">
        <v>1424</v>
      </c>
      <c r="J5326" s="2">
        <v>4866</v>
      </c>
      <c r="K5326">
        <v>0</v>
      </c>
      <c r="L5326" t="s">
        <v>7488</v>
      </c>
      <c r="M5326" t="s">
        <v>27</v>
      </c>
      <c r="N5326" t="s">
        <v>148</v>
      </c>
      <c r="O5326">
        <v>70769</v>
      </c>
    </row>
    <row r="5327" spans="1:15" x14ac:dyDescent="0.25">
      <c r="A5327" t="s">
        <v>7390</v>
      </c>
      <c r="B5327" t="s">
        <v>7489</v>
      </c>
      <c r="C5327" t="s">
        <v>82</v>
      </c>
      <c r="D5327" s="1">
        <v>44910</v>
      </c>
      <c r="E5327" s="1">
        <v>44918</v>
      </c>
      <c r="F5327" t="s">
        <v>18</v>
      </c>
      <c r="G5327" s="2">
        <v>16000</v>
      </c>
      <c r="H5327" s="2">
        <v>20495</v>
      </c>
      <c r="I5327" s="2">
        <v>1640</v>
      </c>
      <c r="J5327" s="2">
        <v>2855</v>
      </c>
      <c r="K5327">
        <v>0</v>
      </c>
      <c r="L5327" t="s">
        <v>7490</v>
      </c>
      <c r="M5327" t="s">
        <v>52</v>
      </c>
      <c r="N5327" t="s">
        <v>148</v>
      </c>
      <c r="O5327">
        <v>90232</v>
      </c>
    </row>
    <row r="5328" spans="1:15" x14ac:dyDescent="0.25">
      <c r="A5328" t="s">
        <v>7390</v>
      </c>
      <c r="B5328" t="s">
        <v>7491</v>
      </c>
      <c r="C5328" t="s">
        <v>17</v>
      </c>
      <c r="D5328" s="1">
        <v>44924</v>
      </c>
      <c r="E5328" s="1">
        <v>44930</v>
      </c>
      <c r="F5328" t="s">
        <v>18</v>
      </c>
      <c r="G5328" s="2">
        <v>12500</v>
      </c>
      <c r="H5328" s="2">
        <v>15510</v>
      </c>
      <c r="I5328" s="2">
        <v>500</v>
      </c>
      <c r="J5328" s="2">
        <v>2510</v>
      </c>
      <c r="K5328">
        <v>0</v>
      </c>
      <c r="L5328" t="s">
        <v>7492</v>
      </c>
      <c r="M5328" t="s">
        <v>306</v>
      </c>
      <c r="N5328" t="s">
        <v>148</v>
      </c>
      <c r="O5328">
        <v>35010</v>
      </c>
    </row>
    <row r="5329" spans="1:15" x14ac:dyDescent="0.25">
      <c r="A5329" t="s">
        <v>7390</v>
      </c>
      <c r="B5329" t="s">
        <v>7493</v>
      </c>
      <c r="C5329" t="s">
        <v>146</v>
      </c>
      <c r="D5329" s="1">
        <v>44910</v>
      </c>
      <c r="E5329" s="1">
        <v>44918</v>
      </c>
      <c r="F5329" t="s">
        <v>18</v>
      </c>
      <c r="G5329" s="2">
        <v>40000</v>
      </c>
      <c r="H5329" s="2">
        <v>46778</v>
      </c>
      <c r="I5329" s="2">
        <v>3100</v>
      </c>
      <c r="J5329" s="2">
        <v>3678</v>
      </c>
      <c r="K5329">
        <v>0</v>
      </c>
      <c r="L5329" t="s">
        <v>7494</v>
      </c>
      <c r="M5329" t="s">
        <v>52</v>
      </c>
      <c r="N5329" t="s">
        <v>148</v>
      </c>
      <c r="O5329">
        <v>92310</v>
      </c>
    </row>
    <row r="5330" spans="1:15" x14ac:dyDescent="0.25">
      <c r="A5330" t="s">
        <v>7390</v>
      </c>
      <c r="B5330" t="s">
        <v>7495</v>
      </c>
      <c r="C5330" t="s">
        <v>17</v>
      </c>
      <c r="D5330" s="1">
        <v>44895</v>
      </c>
      <c r="E5330" s="1">
        <v>44895</v>
      </c>
      <c r="F5330" t="s">
        <v>23</v>
      </c>
      <c r="G5330" s="2">
        <v>5000</v>
      </c>
      <c r="H5330" s="2">
        <v>5000</v>
      </c>
      <c r="I5330" s="2">
        <v>0</v>
      </c>
      <c r="J5330" s="2">
        <v>0</v>
      </c>
      <c r="K5330">
        <v>0</v>
      </c>
      <c r="L5330" t="s">
        <v>17</v>
      </c>
      <c r="M5330" t="s">
        <v>17</v>
      </c>
      <c r="N5330" t="s">
        <v>148</v>
      </c>
      <c r="O5330" t="s">
        <v>17</v>
      </c>
    </row>
    <row r="5331" spans="1:15" x14ac:dyDescent="0.25">
      <c r="A5331" t="s">
        <v>7390</v>
      </c>
      <c r="B5331" t="s">
        <v>7496</v>
      </c>
      <c r="C5331" t="s">
        <v>17</v>
      </c>
      <c r="D5331" s="1">
        <v>44908</v>
      </c>
      <c r="E5331" s="1">
        <v>44908</v>
      </c>
      <c r="F5331" t="s">
        <v>23</v>
      </c>
      <c r="G5331" s="2">
        <v>5000</v>
      </c>
      <c r="H5331" s="2">
        <v>5000</v>
      </c>
      <c r="I5331" s="2">
        <v>0</v>
      </c>
      <c r="J5331" s="2">
        <v>0</v>
      </c>
      <c r="K5331">
        <v>0</v>
      </c>
      <c r="L5331" t="s">
        <v>17</v>
      </c>
      <c r="M5331" t="s">
        <v>17</v>
      </c>
      <c r="N5331" t="s">
        <v>148</v>
      </c>
      <c r="O5331" t="s">
        <v>17</v>
      </c>
    </row>
    <row r="5332" spans="1:15" x14ac:dyDescent="0.25">
      <c r="A5332" t="s">
        <v>7390</v>
      </c>
      <c r="B5332" t="s">
        <v>7497</v>
      </c>
      <c r="C5332" t="s">
        <v>82</v>
      </c>
      <c r="D5332" s="1">
        <v>44910</v>
      </c>
      <c r="E5332" s="1">
        <v>44918</v>
      </c>
      <c r="F5332" t="s">
        <v>18</v>
      </c>
      <c r="G5332" s="2">
        <v>16000</v>
      </c>
      <c r="H5332" s="2">
        <v>20505</v>
      </c>
      <c r="I5332" s="2">
        <v>1519</v>
      </c>
      <c r="J5332" s="2">
        <v>2986</v>
      </c>
      <c r="K5332">
        <v>0</v>
      </c>
      <c r="L5332" t="s">
        <v>1513</v>
      </c>
      <c r="M5332" t="s">
        <v>46</v>
      </c>
      <c r="N5332" t="s">
        <v>148</v>
      </c>
      <c r="O5332">
        <v>30458</v>
      </c>
    </row>
    <row r="5333" spans="1:15" x14ac:dyDescent="0.25">
      <c r="A5333" t="s">
        <v>7390</v>
      </c>
      <c r="B5333" t="s">
        <v>7498</v>
      </c>
      <c r="C5333" t="s">
        <v>17</v>
      </c>
      <c r="D5333" s="1">
        <v>44923</v>
      </c>
      <c r="E5333" s="1">
        <v>44923</v>
      </c>
      <c r="F5333" t="s">
        <v>23</v>
      </c>
      <c r="G5333" s="2">
        <v>5000</v>
      </c>
      <c r="H5333" s="2">
        <v>5000</v>
      </c>
      <c r="I5333" s="2">
        <v>0</v>
      </c>
      <c r="J5333" s="2">
        <v>0</v>
      </c>
      <c r="K5333">
        <v>0</v>
      </c>
      <c r="L5333" t="s">
        <v>17</v>
      </c>
      <c r="M5333" t="s">
        <v>17</v>
      </c>
      <c r="N5333" t="s">
        <v>148</v>
      </c>
      <c r="O5333" t="s">
        <v>17</v>
      </c>
    </row>
    <row r="5334" spans="1:15" x14ac:dyDescent="0.25">
      <c r="A5334" t="s">
        <v>7390</v>
      </c>
      <c r="B5334" t="s">
        <v>7499</v>
      </c>
      <c r="C5334" t="s">
        <v>146</v>
      </c>
      <c r="D5334" s="1">
        <v>44910</v>
      </c>
      <c r="E5334" s="1">
        <v>44918</v>
      </c>
      <c r="F5334" t="s">
        <v>18</v>
      </c>
      <c r="G5334" s="2">
        <v>37220</v>
      </c>
      <c r="H5334" s="2">
        <v>45056</v>
      </c>
      <c r="I5334" s="2">
        <v>2550</v>
      </c>
      <c r="J5334" s="2">
        <v>5286</v>
      </c>
      <c r="K5334">
        <v>0</v>
      </c>
      <c r="L5334" t="s">
        <v>1376</v>
      </c>
      <c r="M5334" t="s">
        <v>88</v>
      </c>
      <c r="N5334" t="s">
        <v>148</v>
      </c>
      <c r="O5334">
        <v>18106</v>
      </c>
    </row>
    <row r="5335" spans="1:15" x14ac:dyDescent="0.25">
      <c r="A5335" t="s">
        <v>7390</v>
      </c>
      <c r="B5335" t="s">
        <v>7500</v>
      </c>
      <c r="C5335" t="s">
        <v>146</v>
      </c>
      <c r="D5335" s="1">
        <v>44910</v>
      </c>
      <c r="E5335" s="1">
        <v>44918</v>
      </c>
      <c r="F5335" t="s">
        <v>18</v>
      </c>
      <c r="G5335" s="2">
        <v>28000</v>
      </c>
      <c r="H5335" s="2">
        <v>34989</v>
      </c>
      <c r="I5335" s="2">
        <v>2666</v>
      </c>
      <c r="J5335" s="2">
        <v>4323</v>
      </c>
      <c r="K5335">
        <v>0</v>
      </c>
      <c r="L5335" t="s">
        <v>1126</v>
      </c>
      <c r="M5335" t="s">
        <v>59</v>
      </c>
      <c r="N5335" t="s">
        <v>148</v>
      </c>
      <c r="O5335">
        <v>75248</v>
      </c>
    </row>
    <row r="5336" spans="1:15" x14ac:dyDescent="0.25">
      <c r="A5336" t="s">
        <v>7390</v>
      </c>
      <c r="B5336" t="s">
        <v>7501</v>
      </c>
      <c r="C5336" t="s">
        <v>146</v>
      </c>
      <c r="D5336" s="1">
        <v>44910</v>
      </c>
      <c r="E5336" s="1">
        <v>44918</v>
      </c>
      <c r="F5336" t="s">
        <v>18</v>
      </c>
      <c r="G5336" s="2">
        <v>32000</v>
      </c>
      <c r="H5336" s="2">
        <v>38478</v>
      </c>
      <c r="I5336" s="2">
        <v>2800</v>
      </c>
      <c r="J5336" s="2">
        <v>3678</v>
      </c>
      <c r="K5336">
        <v>0</v>
      </c>
      <c r="L5336" t="s">
        <v>7502</v>
      </c>
      <c r="M5336" t="s">
        <v>52</v>
      </c>
      <c r="N5336" t="s">
        <v>148</v>
      </c>
      <c r="O5336">
        <v>95670</v>
      </c>
    </row>
    <row r="5337" spans="1:15" x14ac:dyDescent="0.25">
      <c r="A5337" t="s">
        <v>7390</v>
      </c>
      <c r="B5337" t="s">
        <v>7503</v>
      </c>
      <c r="C5337" t="s">
        <v>17</v>
      </c>
      <c r="D5337" s="1">
        <v>44888</v>
      </c>
      <c r="E5337" s="1">
        <v>44888</v>
      </c>
      <c r="F5337" t="s">
        <v>23</v>
      </c>
      <c r="G5337" s="2">
        <v>5000</v>
      </c>
      <c r="H5337" s="2">
        <v>5000</v>
      </c>
      <c r="I5337" s="2">
        <v>0</v>
      </c>
      <c r="J5337" s="2">
        <v>0</v>
      </c>
      <c r="K5337">
        <v>0</v>
      </c>
      <c r="L5337" t="s">
        <v>17</v>
      </c>
      <c r="M5337" t="s">
        <v>17</v>
      </c>
      <c r="N5337" t="s">
        <v>148</v>
      </c>
      <c r="O5337" t="s">
        <v>17</v>
      </c>
    </row>
    <row r="5338" spans="1:15" x14ac:dyDescent="0.25">
      <c r="A5338" t="s">
        <v>7390</v>
      </c>
      <c r="B5338" t="s">
        <v>7504</v>
      </c>
      <c r="C5338" t="s">
        <v>17</v>
      </c>
      <c r="D5338" s="1">
        <v>44886</v>
      </c>
      <c r="E5338" s="1">
        <v>44886</v>
      </c>
      <c r="F5338" t="s">
        <v>23</v>
      </c>
      <c r="G5338" s="2">
        <v>5000</v>
      </c>
      <c r="H5338" s="2">
        <v>5000</v>
      </c>
      <c r="I5338" s="2">
        <v>0</v>
      </c>
      <c r="J5338" s="2">
        <v>0</v>
      </c>
      <c r="K5338">
        <v>0</v>
      </c>
      <c r="L5338" t="s">
        <v>17</v>
      </c>
      <c r="M5338" t="s">
        <v>17</v>
      </c>
      <c r="N5338" t="s">
        <v>148</v>
      </c>
      <c r="O5338" t="s">
        <v>17</v>
      </c>
    </row>
    <row r="5339" spans="1:15" x14ac:dyDescent="0.25">
      <c r="A5339" t="s">
        <v>7390</v>
      </c>
      <c r="B5339" t="s">
        <v>7505</v>
      </c>
      <c r="C5339" t="s">
        <v>17</v>
      </c>
      <c r="D5339" s="1">
        <v>44893</v>
      </c>
      <c r="E5339" s="1">
        <v>44893</v>
      </c>
      <c r="F5339" t="s">
        <v>23</v>
      </c>
      <c r="G5339" s="2">
        <v>5000</v>
      </c>
      <c r="H5339" s="2">
        <v>5000</v>
      </c>
      <c r="I5339" s="2">
        <v>0</v>
      </c>
      <c r="J5339" s="2">
        <v>0</v>
      </c>
      <c r="K5339">
        <v>0</v>
      </c>
      <c r="L5339" t="s">
        <v>17</v>
      </c>
      <c r="M5339" t="s">
        <v>17</v>
      </c>
      <c r="N5339" t="s">
        <v>148</v>
      </c>
      <c r="O5339" t="s">
        <v>17</v>
      </c>
    </row>
    <row r="5340" spans="1:15" x14ac:dyDescent="0.25">
      <c r="A5340" t="s">
        <v>7390</v>
      </c>
      <c r="B5340" t="s">
        <v>7506</v>
      </c>
      <c r="C5340" t="s">
        <v>82</v>
      </c>
      <c r="D5340" s="1">
        <v>44910</v>
      </c>
      <c r="E5340" s="1">
        <v>44918</v>
      </c>
      <c r="F5340" t="s">
        <v>18</v>
      </c>
      <c r="G5340" s="2">
        <v>16000</v>
      </c>
      <c r="H5340" s="2">
        <v>20843</v>
      </c>
      <c r="I5340" s="2">
        <v>1857</v>
      </c>
      <c r="J5340" s="2">
        <v>2986</v>
      </c>
      <c r="K5340">
        <v>0</v>
      </c>
      <c r="L5340" t="s">
        <v>7507</v>
      </c>
      <c r="M5340" t="s">
        <v>211</v>
      </c>
      <c r="N5340" t="s">
        <v>148</v>
      </c>
      <c r="O5340">
        <v>55430</v>
      </c>
    </row>
    <row r="5341" spans="1:15" x14ac:dyDescent="0.25">
      <c r="A5341" t="s">
        <v>7390</v>
      </c>
      <c r="B5341" t="s">
        <v>7508</v>
      </c>
      <c r="C5341" t="s">
        <v>17</v>
      </c>
      <c r="D5341" s="1">
        <v>44893</v>
      </c>
      <c r="E5341" s="1">
        <v>44893</v>
      </c>
      <c r="F5341" t="s">
        <v>23</v>
      </c>
      <c r="G5341" s="2">
        <v>5000</v>
      </c>
      <c r="H5341" s="2">
        <v>5000</v>
      </c>
      <c r="I5341" s="2">
        <v>0</v>
      </c>
      <c r="J5341" s="2">
        <v>0</v>
      </c>
      <c r="K5341">
        <v>0</v>
      </c>
      <c r="L5341" t="s">
        <v>17</v>
      </c>
      <c r="M5341" t="s">
        <v>17</v>
      </c>
      <c r="N5341" t="s">
        <v>148</v>
      </c>
      <c r="O5341" t="s">
        <v>17</v>
      </c>
    </row>
    <row r="5342" spans="1:15" x14ac:dyDescent="0.25">
      <c r="A5342" t="s">
        <v>7390</v>
      </c>
      <c r="B5342" t="s">
        <v>7509</v>
      </c>
      <c r="C5342" t="s">
        <v>17</v>
      </c>
      <c r="D5342" s="1">
        <v>44893</v>
      </c>
      <c r="E5342" s="1">
        <v>44893</v>
      </c>
      <c r="F5342" t="s">
        <v>23</v>
      </c>
      <c r="G5342" s="2">
        <v>5000</v>
      </c>
      <c r="H5342" s="2">
        <v>5000</v>
      </c>
      <c r="I5342" s="2">
        <v>0</v>
      </c>
      <c r="J5342" s="2">
        <v>0</v>
      </c>
      <c r="K5342">
        <v>0</v>
      </c>
      <c r="L5342" t="s">
        <v>17</v>
      </c>
      <c r="M5342" t="s">
        <v>17</v>
      </c>
      <c r="N5342" t="s">
        <v>148</v>
      </c>
      <c r="O5342" t="s">
        <v>17</v>
      </c>
    </row>
    <row r="5343" spans="1:15" x14ac:dyDescent="0.25">
      <c r="A5343" t="s">
        <v>7390</v>
      </c>
      <c r="B5343" t="s">
        <v>7510</v>
      </c>
      <c r="C5343" t="s">
        <v>17</v>
      </c>
      <c r="D5343" s="1">
        <v>44886</v>
      </c>
      <c r="E5343" s="1">
        <v>44886</v>
      </c>
      <c r="F5343" t="s">
        <v>23</v>
      </c>
      <c r="G5343" s="2">
        <v>5000</v>
      </c>
      <c r="H5343" s="2">
        <v>5000</v>
      </c>
      <c r="I5343" s="2">
        <v>0</v>
      </c>
      <c r="J5343" s="2">
        <v>0</v>
      </c>
      <c r="K5343">
        <v>0</v>
      </c>
      <c r="L5343" t="s">
        <v>17</v>
      </c>
      <c r="M5343" t="s">
        <v>17</v>
      </c>
      <c r="N5343" t="s">
        <v>148</v>
      </c>
      <c r="O5343" t="s">
        <v>17</v>
      </c>
    </row>
    <row r="5344" spans="1:15" x14ac:dyDescent="0.25">
      <c r="A5344" t="s">
        <v>7390</v>
      </c>
      <c r="B5344" t="s">
        <v>7511</v>
      </c>
      <c r="C5344" t="s">
        <v>17</v>
      </c>
      <c r="D5344" s="1">
        <v>44904</v>
      </c>
      <c r="E5344" s="1">
        <v>44904</v>
      </c>
      <c r="F5344" t="s">
        <v>23</v>
      </c>
      <c r="G5344" s="2">
        <v>5000</v>
      </c>
      <c r="H5344" s="2">
        <v>5000</v>
      </c>
      <c r="I5344" s="2">
        <v>0</v>
      </c>
      <c r="J5344" s="2">
        <v>0</v>
      </c>
      <c r="K5344">
        <v>0</v>
      </c>
      <c r="L5344" t="s">
        <v>17</v>
      </c>
      <c r="M5344" t="s">
        <v>17</v>
      </c>
      <c r="N5344" t="s">
        <v>148</v>
      </c>
      <c r="O5344" t="s">
        <v>17</v>
      </c>
    </row>
    <row r="5345" spans="1:15" x14ac:dyDescent="0.25">
      <c r="A5345" t="s">
        <v>7390</v>
      </c>
      <c r="B5345" t="s">
        <v>7512</v>
      </c>
      <c r="C5345" t="s">
        <v>17</v>
      </c>
      <c r="D5345" s="1">
        <v>44893</v>
      </c>
      <c r="E5345" s="1">
        <v>44893</v>
      </c>
      <c r="F5345" t="s">
        <v>23</v>
      </c>
      <c r="G5345" s="2">
        <v>5000</v>
      </c>
      <c r="H5345" s="2">
        <v>5000</v>
      </c>
      <c r="I5345" s="2">
        <v>0</v>
      </c>
      <c r="J5345" s="2">
        <v>0</v>
      </c>
      <c r="K5345">
        <v>0</v>
      </c>
      <c r="L5345" t="s">
        <v>17</v>
      </c>
      <c r="M5345" t="s">
        <v>17</v>
      </c>
      <c r="N5345" t="s">
        <v>148</v>
      </c>
      <c r="O5345" t="s">
        <v>17</v>
      </c>
    </row>
    <row r="5346" spans="1:15" x14ac:dyDescent="0.25">
      <c r="A5346" t="s">
        <v>7390</v>
      </c>
      <c r="B5346" t="s">
        <v>7513</v>
      </c>
      <c r="C5346" t="s">
        <v>17</v>
      </c>
      <c r="D5346" s="1">
        <v>44894</v>
      </c>
      <c r="E5346" s="1">
        <v>44894</v>
      </c>
      <c r="F5346" t="s">
        <v>23</v>
      </c>
      <c r="G5346" s="2">
        <v>5000</v>
      </c>
      <c r="H5346" s="2">
        <v>5000</v>
      </c>
      <c r="I5346" s="2">
        <v>0</v>
      </c>
      <c r="J5346" s="2">
        <v>0</v>
      </c>
      <c r="K5346">
        <v>0</v>
      </c>
      <c r="L5346" t="s">
        <v>17</v>
      </c>
      <c r="M5346" t="s">
        <v>17</v>
      </c>
      <c r="N5346" t="s">
        <v>148</v>
      </c>
      <c r="O5346" t="s">
        <v>17</v>
      </c>
    </row>
    <row r="5347" spans="1:15" x14ac:dyDescent="0.25">
      <c r="A5347" t="s">
        <v>7390</v>
      </c>
      <c r="B5347" t="s">
        <v>7514</v>
      </c>
      <c r="C5347" t="s">
        <v>17</v>
      </c>
      <c r="D5347" s="1">
        <v>44894</v>
      </c>
      <c r="E5347" s="1">
        <v>44894</v>
      </c>
      <c r="F5347" t="s">
        <v>23</v>
      </c>
      <c r="G5347" s="2">
        <v>5000</v>
      </c>
      <c r="H5347" s="2">
        <v>5000</v>
      </c>
      <c r="I5347" s="2">
        <v>0</v>
      </c>
      <c r="J5347" s="2">
        <v>0</v>
      </c>
      <c r="K5347">
        <v>0</v>
      </c>
      <c r="L5347" t="s">
        <v>17</v>
      </c>
      <c r="M5347" t="s">
        <v>17</v>
      </c>
      <c r="N5347" t="s">
        <v>148</v>
      </c>
      <c r="O5347" t="s">
        <v>17</v>
      </c>
    </row>
    <row r="5348" spans="1:15" x14ac:dyDescent="0.25">
      <c r="A5348" t="s">
        <v>7390</v>
      </c>
      <c r="B5348" t="s">
        <v>7515</v>
      </c>
      <c r="C5348" t="s">
        <v>17</v>
      </c>
      <c r="D5348" s="1">
        <v>44893</v>
      </c>
      <c r="E5348" s="1">
        <v>44893</v>
      </c>
      <c r="F5348" t="s">
        <v>23</v>
      </c>
      <c r="G5348" s="2">
        <v>5000</v>
      </c>
      <c r="H5348" s="2">
        <v>5000</v>
      </c>
      <c r="I5348" s="2">
        <v>0</v>
      </c>
      <c r="J5348" s="2">
        <v>0</v>
      </c>
      <c r="K5348">
        <v>0</v>
      </c>
      <c r="L5348" t="s">
        <v>17</v>
      </c>
      <c r="M5348" t="s">
        <v>17</v>
      </c>
      <c r="N5348" t="s">
        <v>148</v>
      </c>
      <c r="O5348" t="s">
        <v>17</v>
      </c>
    </row>
    <row r="5349" spans="1:15" x14ac:dyDescent="0.25">
      <c r="A5349" t="s">
        <v>7390</v>
      </c>
      <c r="B5349" t="s">
        <v>7516</v>
      </c>
      <c r="C5349" t="s">
        <v>17</v>
      </c>
      <c r="D5349" s="1">
        <v>44894</v>
      </c>
      <c r="E5349" s="1">
        <v>44894</v>
      </c>
      <c r="F5349" t="s">
        <v>23</v>
      </c>
      <c r="G5349" s="2">
        <v>5000</v>
      </c>
      <c r="H5349" s="2">
        <v>5000</v>
      </c>
      <c r="I5349" s="2">
        <v>0</v>
      </c>
      <c r="J5349" s="2">
        <v>0</v>
      </c>
      <c r="K5349">
        <v>0</v>
      </c>
      <c r="L5349" t="s">
        <v>17</v>
      </c>
      <c r="M5349" t="s">
        <v>17</v>
      </c>
      <c r="N5349" t="s">
        <v>148</v>
      </c>
      <c r="O5349" t="s">
        <v>17</v>
      </c>
    </row>
    <row r="5350" spans="1:15" x14ac:dyDescent="0.25">
      <c r="A5350" t="s">
        <v>7390</v>
      </c>
      <c r="B5350" t="s">
        <v>7517</v>
      </c>
      <c r="C5350" t="s">
        <v>17</v>
      </c>
      <c r="D5350" s="1">
        <v>44894</v>
      </c>
      <c r="E5350" s="1">
        <v>44894</v>
      </c>
      <c r="F5350" t="s">
        <v>23</v>
      </c>
      <c r="G5350" s="2">
        <v>5000</v>
      </c>
      <c r="H5350" s="2">
        <v>5000</v>
      </c>
      <c r="I5350" s="2">
        <v>0</v>
      </c>
      <c r="J5350" s="2">
        <v>0</v>
      </c>
      <c r="K5350">
        <v>0</v>
      </c>
      <c r="L5350" t="s">
        <v>17</v>
      </c>
      <c r="M5350" t="s">
        <v>17</v>
      </c>
      <c r="N5350" t="s">
        <v>148</v>
      </c>
      <c r="O5350" t="s">
        <v>17</v>
      </c>
    </row>
    <row r="5351" spans="1:15" x14ac:dyDescent="0.25">
      <c r="A5351" t="s">
        <v>7390</v>
      </c>
      <c r="B5351" t="s">
        <v>7518</v>
      </c>
      <c r="C5351" t="s">
        <v>17</v>
      </c>
      <c r="D5351" s="1">
        <v>44904</v>
      </c>
      <c r="E5351" s="1">
        <v>44904</v>
      </c>
      <c r="F5351" t="s">
        <v>23</v>
      </c>
      <c r="G5351" s="2">
        <v>5000</v>
      </c>
      <c r="H5351" s="2">
        <v>5000</v>
      </c>
      <c r="I5351" s="2">
        <v>0</v>
      </c>
      <c r="J5351" s="2">
        <v>0</v>
      </c>
      <c r="K5351">
        <v>0</v>
      </c>
      <c r="L5351" t="s">
        <v>17</v>
      </c>
      <c r="M5351" t="s">
        <v>17</v>
      </c>
      <c r="N5351" t="s">
        <v>148</v>
      </c>
      <c r="O5351" t="s">
        <v>17</v>
      </c>
    </row>
    <row r="5352" spans="1:15" x14ac:dyDescent="0.25">
      <c r="A5352" t="s">
        <v>7390</v>
      </c>
      <c r="B5352" t="s">
        <v>7519</v>
      </c>
      <c r="C5352" t="s">
        <v>146</v>
      </c>
      <c r="D5352" s="1">
        <v>44910</v>
      </c>
      <c r="E5352" s="1">
        <v>44918</v>
      </c>
      <c r="F5352" t="s">
        <v>18</v>
      </c>
      <c r="G5352" s="2">
        <v>32000</v>
      </c>
      <c r="H5352" s="2">
        <v>40386</v>
      </c>
      <c r="I5352" s="2">
        <v>3520</v>
      </c>
      <c r="J5352" s="2">
        <v>4866</v>
      </c>
      <c r="K5352">
        <v>0</v>
      </c>
      <c r="L5352" t="s">
        <v>3203</v>
      </c>
      <c r="M5352" t="s">
        <v>1189</v>
      </c>
      <c r="N5352" t="s">
        <v>148</v>
      </c>
      <c r="O5352">
        <v>25701</v>
      </c>
    </row>
    <row r="5353" spans="1:15" x14ac:dyDescent="0.25">
      <c r="A5353" t="s">
        <v>7390</v>
      </c>
      <c r="B5353" t="s">
        <v>7520</v>
      </c>
      <c r="C5353" t="s">
        <v>17</v>
      </c>
      <c r="D5353" s="1">
        <v>44888</v>
      </c>
      <c r="E5353" s="1">
        <v>44888</v>
      </c>
      <c r="F5353" t="s">
        <v>23</v>
      </c>
      <c r="G5353" s="2">
        <v>5000</v>
      </c>
      <c r="H5353" s="2">
        <v>5000</v>
      </c>
      <c r="I5353" s="2">
        <v>0</v>
      </c>
      <c r="J5353" s="2">
        <v>0</v>
      </c>
      <c r="K5353">
        <v>0</v>
      </c>
      <c r="L5353" t="s">
        <v>17</v>
      </c>
      <c r="M5353" t="s">
        <v>17</v>
      </c>
      <c r="N5353" t="s">
        <v>148</v>
      </c>
      <c r="O5353" t="s">
        <v>17</v>
      </c>
    </row>
    <row r="5354" spans="1:15" x14ac:dyDescent="0.25">
      <c r="A5354" t="s">
        <v>7390</v>
      </c>
      <c r="B5354" t="s">
        <v>7521</v>
      </c>
      <c r="C5354" t="s">
        <v>17</v>
      </c>
      <c r="D5354" s="1">
        <v>44894</v>
      </c>
      <c r="E5354" s="1">
        <v>44894</v>
      </c>
      <c r="F5354" t="s">
        <v>23</v>
      </c>
      <c r="G5354" s="2">
        <v>5000</v>
      </c>
      <c r="H5354" s="2">
        <v>5000</v>
      </c>
      <c r="I5354" s="2">
        <v>0</v>
      </c>
      <c r="J5354" s="2">
        <v>0</v>
      </c>
      <c r="K5354">
        <v>0</v>
      </c>
      <c r="L5354" t="s">
        <v>17</v>
      </c>
      <c r="M5354" t="s">
        <v>17</v>
      </c>
      <c r="N5354" t="s">
        <v>148</v>
      </c>
      <c r="O5354" t="s">
        <v>17</v>
      </c>
    </row>
    <row r="5355" spans="1:15" x14ac:dyDescent="0.25">
      <c r="A5355" t="s">
        <v>7390</v>
      </c>
      <c r="B5355" t="s">
        <v>7522</v>
      </c>
      <c r="C5355" t="s">
        <v>17</v>
      </c>
      <c r="D5355" s="1">
        <v>44907</v>
      </c>
      <c r="E5355" s="1">
        <v>44916</v>
      </c>
      <c r="F5355" t="s">
        <v>18</v>
      </c>
      <c r="G5355" s="2">
        <v>19500</v>
      </c>
      <c r="H5355" s="2">
        <v>24429</v>
      </c>
      <c r="I5355" s="2">
        <v>1597</v>
      </c>
      <c r="J5355" s="2">
        <v>3332</v>
      </c>
      <c r="K5355">
        <v>0</v>
      </c>
      <c r="L5355" t="s">
        <v>2221</v>
      </c>
      <c r="M5355" t="s">
        <v>56</v>
      </c>
      <c r="N5355" t="s">
        <v>148</v>
      </c>
      <c r="O5355">
        <v>43017</v>
      </c>
    </row>
    <row r="5356" spans="1:15" x14ac:dyDescent="0.25">
      <c r="A5356" t="s">
        <v>7390</v>
      </c>
      <c r="B5356" t="s">
        <v>7523</v>
      </c>
      <c r="C5356" t="s">
        <v>82</v>
      </c>
      <c r="D5356" s="1">
        <v>44910</v>
      </c>
      <c r="E5356" s="1">
        <v>44918</v>
      </c>
      <c r="F5356" t="s">
        <v>18</v>
      </c>
      <c r="G5356" s="2">
        <v>50828</v>
      </c>
      <c r="H5356" s="2">
        <v>60043</v>
      </c>
      <c r="I5356" s="2">
        <v>3929</v>
      </c>
      <c r="J5356" s="2">
        <v>5286</v>
      </c>
      <c r="K5356">
        <v>0</v>
      </c>
      <c r="L5356" t="s">
        <v>194</v>
      </c>
      <c r="M5356" t="s">
        <v>134</v>
      </c>
      <c r="N5356" t="s">
        <v>148</v>
      </c>
      <c r="O5356">
        <v>46032</v>
      </c>
    </row>
    <row r="5357" spans="1:15" x14ac:dyDescent="0.25">
      <c r="A5357" t="s">
        <v>7390</v>
      </c>
      <c r="B5357" t="s">
        <v>7524</v>
      </c>
      <c r="C5357" t="s">
        <v>146</v>
      </c>
      <c r="D5357" s="1">
        <v>44910</v>
      </c>
      <c r="E5357" s="1">
        <v>44918</v>
      </c>
      <c r="F5357" t="s">
        <v>18</v>
      </c>
      <c r="G5357" s="2">
        <v>32000</v>
      </c>
      <c r="H5357" s="2">
        <v>39230</v>
      </c>
      <c r="I5357" s="2">
        <v>2907</v>
      </c>
      <c r="J5357" s="2">
        <v>4323</v>
      </c>
      <c r="K5357">
        <v>0</v>
      </c>
      <c r="L5357" t="s">
        <v>99</v>
      </c>
      <c r="M5357" t="s">
        <v>49</v>
      </c>
      <c r="N5357" t="s">
        <v>148</v>
      </c>
      <c r="O5357">
        <v>66048</v>
      </c>
    </row>
    <row r="5358" spans="1:15" x14ac:dyDescent="0.25">
      <c r="A5358" t="s">
        <v>7390</v>
      </c>
      <c r="B5358" t="s">
        <v>7525</v>
      </c>
      <c r="C5358" t="s">
        <v>17</v>
      </c>
      <c r="D5358" s="1">
        <v>44894</v>
      </c>
      <c r="E5358" s="1">
        <v>44894</v>
      </c>
      <c r="F5358" t="s">
        <v>23</v>
      </c>
      <c r="G5358" s="2">
        <v>5000</v>
      </c>
      <c r="H5358" s="2">
        <v>5000</v>
      </c>
      <c r="I5358" s="2">
        <v>0</v>
      </c>
      <c r="J5358" s="2">
        <v>0</v>
      </c>
      <c r="K5358">
        <v>0</v>
      </c>
      <c r="L5358" t="s">
        <v>17</v>
      </c>
      <c r="M5358" t="s">
        <v>17</v>
      </c>
      <c r="N5358" t="s">
        <v>148</v>
      </c>
      <c r="O5358" t="s">
        <v>17</v>
      </c>
    </row>
    <row r="5359" spans="1:15" x14ac:dyDescent="0.25">
      <c r="A5359" t="s">
        <v>7390</v>
      </c>
      <c r="B5359" t="s">
        <v>7526</v>
      </c>
      <c r="C5359" t="s">
        <v>17</v>
      </c>
      <c r="D5359" s="1">
        <v>44895</v>
      </c>
      <c r="E5359" s="1">
        <v>44895</v>
      </c>
      <c r="F5359" t="s">
        <v>23</v>
      </c>
      <c r="G5359" s="2">
        <v>5000</v>
      </c>
      <c r="H5359" s="2">
        <v>5000</v>
      </c>
      <c r="I5359" s="2">
        <v>0</v>
      </c>
      <c r="J5359" s="2">
        <v>0</v>
      </c>
      <c r="K5359">
        <v>0</v>
      </c>
      <c r="L5359" t="s">
        <v>17</v>
      </c>
      <c r="M5359" t="s">
        <v>17</v>
      </c>
      <c r="N5359" t="s">
        <v>148</v>
      </c>
      <c r="O5359" t="s">
        <v>17</v>
      </c>
    </row>
    <row r="5360" spans="1:15" x14ac:dyDescent="0.25">
      <c r="A5360" t="s">
        <v>7390</v>
      </c>
      <c r="B5360" t="s">
        <v>7527</v>
      </c>
      <c r="C5360" t="s">
        <v>146</v>
      </c>
      <c r="D5360" s="1">
        <v>44910</v>
      </c>
      <c r="E5360" t="s">
        <v>17</v>
      </c>
      <c r="F5360" t="s">
        <v>18</v>
      </c>
      <c r="G5360" s="2">
        <v>32000</v>
      </c>
      <c r="H5360" s="2">
        <v>39816</v>
      </c>
      <c r="I5360" s="2">
        <v>2950</v>
      </c>
      <c r="J5360" s="2">
        <v>4866</v>
      </c>
      <c r="K5360">
        <v>0</v>
      </c>
      <c r="L5360" t="s">
        <v>2744</v>
      </c>
      <c r="M5360" t="s">
        <v>46</v>
      </c>
      <c r="N5360" t="s">
        <v>148</v>
      </c>
      <c r="O5360">
        <v>30673</v>
      </c>
    </row>
    <row r="5361" spans="1:15" x14ac:dyDescent="0.25">
      <c r="A5361" t="s">
        <v>7390</v>
      </c>
      <c r="B5361" t="s">
        <v>7528</v>
      </c>
      <c r="C5361" t="s">
        <v>17</v>
      </c>
      <c r="D5361" s="1">
        <v>44895</v>
      </c>
      <c r="E5361" s="1">
        <v>44895</v>
      </c>
      <c r="F5361" t="s">
        <v>23</v>
      </c>
      <c r="G5361" s="2">
        <v>5000</v>
      </c>
      <c r="H5361" s="2">
        <v>5000</v>
      </c>
      <c r="I5361" s="2">
        <v>0</v>
      </c>
      <c r="J5361" s="2">
        <v>0</v>
      </c>
      <c r="K5361">
        <v>0</v>
      </c>
      <c r="L5361" t="s">
        <v>17</v>
      </c>
      <c r="M5361" t="s">
        <v>17</v>
      </c>
      <c r="N5361" t="s">
        <v>148</v>
      </c>
      <c r="O5361" t="s">
        <v>17</v>
      </c>
    </row>
    <row r="5362" spans="1:15" x14ac:dyDescent="0.25">
      <c r="A5362" t="s">
        <v>7390</v>
      </c>
      <c r="B5362" t="s">
        <v>7529</v>
      </c>
      <c r="C5362" t="s">
        <v>17</v>
      </c>
      <c r="D5362" s="1">
        <v>44893</v>
      </c>
      <c r="E5362" s="1">
        <v>44893</v>
      </c>
      <c r="F5362" t="s">
        <v>23</v>
      </c>
      <c r="G5362" s="2">
        <v>5000</v>
      </c>
      <c r="H5362" s="2">
        <v>5000</v>
      </c>
      <c r="I5362" s="2">
        <v>0</v>
      </c>
      <c r="J5362" s="2">
        <v>0</v>
      </c>
      <c r="K5362">
        <v>0</v>
      </c>
      <c r="L5362" t="s">
        <v>17</v>
      </c>
      <c r="M5362" t="s">
        <v>17</v>
      </c>
      <c r="N5362" t="s">
        <v>148</v>
      </c>
      <c r="O5362" t="s">
        <v>17</v>
      </c>
    </row>
    <row r="5363" spans="1:15" x14ac:dyDescent="0.25">
      <c r="A5363" t="s">
        <v>7390</v>
      </c>
      <c r="B5363" t="s">
        <v>7530</v>
      </c>
      <c r="C5363" t="s">
        <v>146</v>
      </c>
      <c r="D5363" s="1">
        <v>44910</v>
      </c>
      <c r="E5363" s="1">
        <v>44918</v>
      </c>
      <c r="F5363" t="s">
        <v>18</v>
      </c>
      <c r="G5363" s="2">
        <v>32000</v>
      </c>
      <c r="H5363" s="2">
        <v>39079</v>
      </c>
      <c r="I5363" s="2">
        <v>2213</v>
      </c>
      <c r="J5363" s="2">
        <v>4866</v>
      </c>
      <c r="K5363">
        <v>0</v>
      </c>
      <c r="L5363" t="s">
        <v>90</v>
      </c>
      <c r="M5363" t="s">
        <v>46</v>
      </c>
      <c r="N5363" t="s">
        <v>148</v>
      </c>
      <c r="O5363">
        <v>30102</v>
      </c>
    </row>
    <row r="5364" spans="1:15" x14ac:dyDescent="0.25">
      <c r="A5364" t="s">
        <v>7390</v>
      </c>
      <c r="B5364" t="s">
        <v>7531</v>
      </c>
      <c r="C5364" t="s">
        <v>82</v>
      </c>
      <c r="D5364" s="1">
        <v>44910</v>
      </c>
      <c r="E5364" s="1">
        <v>44918</v>
      </c>
      <c r="F5364" t="s">
        <v>18</v>
      </c>
      <c r="G5364" s="2">
        <v>16000</v>
      </c>
      <c r="H5364" s="2">
        <v>20245</v>
      </c>
      <c r="I5364" s="2">
        <v>1259</v>
      </c>
      <c r="J5364" s="2">
        <v>2986</v>
      </c>
      <c r="K5364">
        <v>0</v>
      </c>
      <c r="L5364" t="s">
        <v>7532</v>
      </c>
      <c r="M5364" t="s">
        <v>78</v>
      </c>
      <c r="N5364" t="s">
        <v>148</v>
      </c>
      <c r="O5364">
        <v>8062</v>
      </c>
    </row>
    <row r="5365" spans="1:15" x14ac:dyDescent="0.25">
      <c r="A5365" t="s">
        <v>7390</v>
      </c>
      <c r="B5365" t="s">
        <v>7533</v>
      </c>
      <c r="C5365" t="s">
        <v>146</v>
      </c>
      <c r="D5365" s="1">
        <v>44910</v>
      </c>
      <c r="E5365" s="1">
        <v>44918</v>
      </c>
      <c r="F5365" t="s">
        <v>18</v>
      </c>
      <c r="G5365" s="2">
        <v>32000</v>
      </c>
      <c r="H5365" s="2">
        <v>39540</v>
      </c>
      <c r="I5365" s="2">
        <v>2674</v>
      </c>
      <c r="J5365" s="2">
        <v>4866</v>
      </c>
      <c r="K5365">
        <v>0</v>
      </c>
      <c r="L5365" t="s">
        <v>7534</v>
      </c>
      <c r="M5365" t="s">
        <v>56</v>
      </c>
      <c r="N5365" t="s">
        <v>148</v>
      </c>
      <c r="O5365">
        <v>45865</v>
      </c>
    </row>
    <row r="5366" spans="1:15" x14ac:dyDescent="0.25">
      <c r="A5366" t="s">
        <v>7390</v>
      </c>
      <c r="B5366" t="s">
        <v>7535</v>
      </c>
      <c r="C5366" t="s">
        <v>82</v>
      </c>
      <c r="D5366" s="1">
        <v>44910</v>
      </c>
      <c r="E5366" s="1">
        <v>44918</v>
      </c>
      <c r="F5366" t="s">
        <v>18</v>
      </c>
      <c r="G5366" s="2">
        <v>9220</v>
      </c>
      <c r="H5366" s="2">
        <v>13336</v>
      </c>
      <c r="I5366" s="2">
        <v>784</v>
      </c>
      <c r="J5366" s="2">
        <v>3332</v>
      </c>
      <c r="K5366">
        <v>0</v>
      </c>
      <c r="L5366" t="s">
        <v>7469</v>
      </c>
      <c r="M5366" t="s">
        <v>203</v>
      </c>
      <c r="N5366" t="s">
        <v>148</v>
      </c>
      <c r="O5366">
        <v>60047</v>
      </c>
    </row>
    <row r="5367" spans="1:15" x14ac:dyDescent="0.25">
      <c r="A5367" t="s">
        <v>7390</v>
      </c>
      <c r="B5367" t="s">
        <v>7536</v>
      </c>
      <c r="C5367" t="s">
        <v>17</v>
      </c>
      <c r="D5367" s="1">
        <v>44901</v>
      </c>
      <c r="E5367" s="1">
        <v>44901</v>
      </c>
      <c r="F5367" t="s">
        <v>23</v>
      </c>
      <c r="G5367" s="2">
        <v>5000</v>
      </c>
      <c r="H5367" s="2">
        <v>5000</v>
      </c>
      <c r="I5367" s="2">
        <v>0</v>
      </c>
      <c r="J5367" s="2">
        <v>0</v>
      </c>
      <c r="K5367">
        <v>0</v>
      </c>
      <c r="L5367" t="s">
        <v>17</v>
      </c>
      <c r="M5367" t="s">
        <v>17</v>
      </c>
      <c r="N5367" t="s">
        <v>148</v>
      </c>
      <c r="O5367" t="s">
        <v>17</v>
      </c>
    </row>
    <row r="5368" spans="1:15" x14ac:dyDescent="0.25">
      <c r="A5368" t="s">
        <v>7390</v>
      </c>
      <c r="B5368" t="s">
        <v>7537</v>
      </c>
      <c r="C5368" t="s">
        <v>17</v>
      </c>
      <c r="D5368" s="1">
        <v>44893</v>
      </c>
      <c r="E5368" s="1">
        <v>44893</v>
      </c>
      <c r="F5368" t="s">
        <v>23</v>
      </c>
      <c r="G5368" s="2">
        <v>5000</v>
      </c>
      <c r="H5368" s="2">
        <v>5000</v>
      </c>
      <c r="I5368" s="2">
        <v>0</v>
      </c>
      <c r="J5368" s="2">
        <v>0</v>
      </c>
      <c r="K5368">
        <v>0</v>
      </c>
      <c r="L5368" t="s">
        <v>17</v>
      </c>
      <c r="M5368" t="s">
        <v>17</v>
      </c>
      <c r="N5368" t="s">
        <v>148</v>
      </c>
      <c r="O5368" t="s">
        <v>17</v>
      </c>
    </row>
    <row r="5369" spans="1:15" x14ac:dyDescent="0.25">
      <c r="A5369" t="s">
        <v>7390</v>
      </c>
      <c r="B5369" t="s">
        <v>7538</v>
      </c>
      <c r="C5369" t="s">
        <v>82</v>
      </c>
      <c r="D5369" s="1">
        <v>44910</v>
      </c>
      <c r="E5369" s="1">
        <v>44918</v>
      </c>
      <c r="F5369" t="s">
        <v>18</v>
      </c>
      <c r="G5369" s="2">
        <v>16000</v>
      </c>
      <c r="H5369" s="2">
        <v>20361</v>
      </c>
      <c r="I5369" s="2">
        <v>1552</v>
      </c>
      <c r="J5369" s="2">
        <v>2809</v>
      </c>
      <c r="K5369">
        <v>0</v>
      </c>
      <c r="L5369" t="s">
        <v>628</v>
      </c>
      <c r="M5369" t="s">
        <v>59</v>
      </c>
      <c r="N5369" t="s">
        <v>148</v>
      </c>
      <c r="O5369">
        <v>75033</v>
      </c>
    </row>
    <row r="5370" spans="1:15" x14ac:dyDescent="0.25">
      <c r="A5370" t="s">
        <v>7390</v>
      </c>
      <c r="B5370" t="s">
        <v>7539</v>
      </c>
      <c r="C5370" t="s">
        <v>82</v>
      </c>
      <c r="D5370" s="1">
        <v>44910</v>
      </c>
      <c r="E5370" s="1">
        <v>44918</v>
      </c>
      <c r="F5370" t="s">
        <v>18</v>
      </c>
      <c r="G5370" s="2">
        <v>16000</v>
      </c>
      <c r="H5370" s="2">
        <v>20923</v>
      </c>
      <c r="I5370" s="2">
        <v>1937</v>
      </c>
      <c r="J5370" s="2">
        <v>2986</v>
      </c>
      <c r="K5370">
        <v>0</v>
      </c>
      <c r="L5370" t="s">
        <v>527</v>
      </c>
      <c r="M5370" t="s">
        <v>131</v>
      </c>
      <c r="N5370" t="s">
        <v>148</v>
      </c>
      <c r="O5370">
        <v>72223</v>
      </c>
    </row>
    <row r="5371" spans="1:15" x14ac:dyDescent="0.25">
      <c r="A5371" t="s">
        <v>7390</v>
      </c>
      <c r="B5371" t="s">
        <v>7540</v>
      </c>
      <c r="C5371" t="s">
        <v>146</v>
      </c>
      <c r="D5371" s="1">
        <v>44910</v>
      </c>
      <c r="E5371" s="1">
        <v>44918</v>
      </c>
      <c r="F5371" t="s">
        <v>18</v>
      </c>
      <c r="G5371" s="2">
        <v>32000</v>
      </c>
      <c r="H5371" s="2">
        <v>37764</v>
      </c>
      <c r="I5371" s="2">
        <v>1441</v>
      </c>
      <c r="J5371" s="2">
        <v>4323</v>
      </c>
      <c r="K5371">
        <v>0</v>
      </c>
      <c r="L5371" t="s">
        <v>7541</v>
      </c>
      <c r="M5371" t="s">
        <v>753</v>
      </c>
      <c r="N5371" t="s">
        <v>148</v>
      </c>
      <c r="O5371">
        <v>73049</v>
      </c>
    </row>
    <row r="5372" spans="1:15" x14ac:dyDescent="0.25">
      <c r="A5372" t="s">
        <v>7390</v>
      </c>
      <c r="B5372" t="s">
        <v>7542</v>
      </c>
      <c r="C5372" t="s">
        <v>146</v>
      </c>
      <c r="D5372" s="1">
        <v>44910</v>
      </c>
      <c r="E5372" s="1">
        <v>44918</v>
      </c>
      <c r="F5372" t="s">
        <v>18</v>
      </c>
      <c r="G5372" s="2">
        <v>32000</v>
      </c>
      <c r="H5372" s="2">
        <v>38290</v>
      </c>
      <c r="I5372" s="2">
        <v>1424</v>
      </c>
      <c r="J5372" s="2">
        <v>4866</v>
      </c>
      <c r="K5372">
        <v>0</v>
      </c>
      <c r="L5372" t="s">
        <v>118</v>
      </c>
      <c r="M5372" t="s">
        <v>27</v>
      </c>
      <c r="N5372" t="s">
        <v>148</v>
      </c>
      <c r="O5372">
        <v>71115</v>
      </c>
    </row>
    <row r="5373" spans="1:15" x14ac:dyDescent="0.25">
      <c r="A5373" t="s">
        <v>7390</v>
      </c>
      <c r="B5373" t="s">
        <v>7543</v>
      </c>
      <c r="C5373" t="s">
        <v>17</v>
      </c>
      <c r="D5373" s="1">
        <v>44894</v>
      </c>
      <c r="E5373" s="1">
        <v>44894</v>
      </c>
      <c r="F5373" t="s">
        <v>23</v>
      </c>
      <c r="G5373" s="2">
        <v>5000</v>
      </c>
      <c r="H5373" s="2">
        <v>5000</v>
      </c>
      <c r="I5373" s="2">
        <v>0</v>
      </c>
      <c r="J5373" s="2">
        <v>0</v>
      </c>
      <c r="K5373">
        <v>0</v>
      </c>
      <c r="L5373" t="s">
        <v>17</v>
      </c>
      <c r="M5373" t="s">
        <v>17</v>
      </c>
      <c r="N5373" t="s">
        <v>148</v>
      </c>
      <c r="O5373" t="s">
        <v>17</v>
      </c>
    </row>
    <row r="5374" spans="1:15" x14ac:dyDescent="0.25">
      <c r="A5374" t="s">
        <v>7390</v>
      </c>
      <c r="B5374" t="s">
        <v>7544</v>
      </c>
      <c r="C5374" t="s">
        <v>146</v>
      </c>
      <c r="D5374" s="1">
        <v>44910</v>
      </c>
      <c r="E5374" s="1">
        <v>44918</v>
      </c>
      <c r="F5374" t="s">
        <v>18</v>
      </c>
      <c r="G5374" s="2">
        <v>32000</v>
      </c>
      <c r="H5374" s="2">
        <v>40183</v>
      </c>
      <c r="I5374" s="2">
        <v>3317</v>
      </c>
      <c r="J5374" s="2">
        <v>4866</v>
      </c>
      <c r="K5374">
        <v>0</v>
      </c>
      <c r="L5374" t="s">
        <v>1728</v>
      </c>
      <c r="M5374" t="s">
        <v>286</v>
      </c>
      <c r="N5374" t="s">
        <v>148</v>
      </c>
      <c r="O5374">
        <v>29412</v>
      </c>
    </row>
    <row r="5375" spans="1:15" x14ac:dyDescent="0.25">
      <c r="A5375" t="s">
        <v>7390</v>
      </c>
      <c r="B5375" t="s">
        <v>7545</v>
      </c>
      <c r="C5375" t="s">
        <v>17</v>
      </c>
      <c r="D5375" s="1">
        <v>44907</v>
      </c>
      <c r="E5375" s="1">
        <v>44916</v>
      </c>
      <c r="F5375" t="s">
        <v>18</v>
      </c>
      <c r="G5375" s="2">
        <v>19500</v>
      </c>
      <c r="H5375" s="2">
        <v>23619</v>
      </c>
      <c r="I5375" s="2">
        <v>1036</v>
      </c>
      <c r="J5375" s="2">
        <v>3083</v>
      </c>
      <c r="K5375">
        <v>0</v>
      </c>
      <c r="L5375" t="s">
        <v>3019</v>
      </c>
      <c r="M5375" t="s">
        <v>753</v>
      </c>
      <c r="N5375" t="s">
        <v>148</v>
      </c>
      <c r="O5375" t="s">
        <v>7546</v>
      </c>
    </row>
    <row r="5376" spans="1:15" x14ac:dyDescent="0.25">
      <c r="A5376" t="s">
        <v>7390</v>
      </c>
      <c r="B5376" t="s">
        <v>7547</v>
      </c>
      <c r="C5376" t="s">
        <v>17</v>
      </c>
      <c r="D5376" s="1">
        <v>44895</v>
      </c>
      <c r="E5376" s="1">
        <v>44895</v>
      </c>
      <c r="F5376" t="s">
        <v>23</v>
      </c>
      <c r="G5376" s="2">
        <v>5000</v>
      </c>
      <c r="H5376" s="2">
        <v>5000</v>
      </c>
      <c r="I5376" s="2">
        <v>0</v>
      </c>
      <c r="J5376" s="2">
        <v>0</v>
      </c>
      <c r="K5376">
        <v>0</v>
      </c>
      <c r="L5376" t="s">
        <v>17</v>
      </c>
      <c r="M5376" t="s">
        <v>17</v>
      </c>
      <c r="N5376" t="s">
        <v>148</v>
      </c>
      <c r="O5376" t="s">
        <v>17</v>
      </c>
    </row>
    <row r="5377" spans="1:15" x14ac:dyDescent="0.25">
      <c r="A5377" t="s">
        <v>7390</v>
      </c>
      <c r="B5377" t="s">
        <v>7548</v>
      </c>
      <c r="C5377" t="s">
        <v>17</v>
      </c>
      <c r="D5377" s="1">
        <v>44901</v>
      </c>
      <c r="E5377" s="1">
        <v>44901</v>
      </c>
      <c r="F5377" t="s">
        <v>23</v>
      </c>
      <c r="G5377" s="2">
        <v>5000</v>
      </c>
      <c r="H5377" s="2">
        <v>5000</v>
      </c>
      <c r="I5377" s="2">
        <v>0</v>
      </c>
      <c r="J5377" s="2">
        <v>0</v>
      </c>
      <c r="K5377">
        <v>0</v>
      </c>
      <c r="L5377" t="s">
        <v>17</v>
      </c>
      <c r="M5377" t="s">
        <v>17</v>
      </c>
      <c r="N5377" t="s">
        <v>148</v>
      </c>
      <c r="O5377" t="s">
        <v>17</v>
      </c>
    </row>
    <row r="5378" spans="1:15" x14ac:dyDescent="0.25">
      <c r="A5378" t="s">
        <v>7390</v>
      </c>
      <c r="B5378" t="s">
        <v>7549</v>
      </c>
      <c r="C5378" t="s">
        <v>17</v>
      </c>
      <c r="D5378" s="1">
        <v>44893</v>
      </c>
      <c r="E5378" s="1">
        <v>44893</v>
      </c>
      <c r="F5378" t="s">
        <v>23</v>
      </c>
      <c r="G5378" s="2">
        <v>5000</v>
      </c>
      <c r="H5378" s="2">
        <v>5000</v>
      </c>
      <c r="I5378" s="2">
        <v>0</v>
      </c>
      <c r="J5378" s="2">
        <v>0</v>
      </c>
      <c r="K5378">
        <v>0</v>
      </c>
      <c r="L5378" t="s">
        <v>17</v>
      </c>
      <c r="M5378" t="s">
        <v>17</v>
      </c>
      <c r="N5378" t="s">
        <v>148</v>
      </c>
      <c r="O5378" t="s">
        <v>17</v>
      </c>
    </row>
    <row r="5379" spans="1:15" x14ac:dyDescent="0.25">
      <c r="A5379" t="s">
        <v>7390</v>
      </c>
      <c r="B5379" t="s">
        <v>7550</v>
      </c>
      <c r="C5379" t="s">
        <v>146</v>
      </c>
      <c r="D5379" s="1">
        <v>44910</v>
      </c>
      <c r="E5379" s="1">
        <v>44918</v>
      </c>
      <c r="F5379" t="s">
        <v>18</v>
      </c>
      <c r="G5379" s="2">
        <v>32000</v>
      </c>
      <c r="H5379" s="2">
        <v>39321</v>
      </c>
      <c r="I5379" s="2">
        <v>2998</v>
      </c>
      <c r="J5379" s="2">
        <v>4323</v>
      </c>
      <c r="K5379">
        <v>0</v>
      </c>
      <c r="L5379" t="s">
        <v>1126</v>
      </c>
      <c r="M5379" t="s">
        <v>59</v>
      </c>
      <c r="N5379" t="s">
        <v>148</v>
      </c>
      <c r="O5379">
        <v>75214</v>
      </c>
    </row>
    <row r="5380" spans="1:15" x14ac:dyDescent="0.25">
      <c r="A5380" t="s">
        <v>7390</v>
      </c>
      <c r="B5380" t="s">
        <v>7551</v>
      </c>
      <c r="C5380" t="s">
        <v>17</v>
      </c>
      <c r="D5380" s="1">
        <v>44892</v>
      </c>
      <c r="E5380" s="1">
        <v>44892</v>
      </c>
      <c r="F5380" t="s">
        <v>23</v>
      </c>
      <c r="G5380" s="2">
        <v>5000</v>
      </c>
      <c r="H5380" s="2">
        <v>5000</v>
      </c>
      <c r="I5380" s="2">
        <v>0</v>
      </c>
      <c r="J5380" s="2">
        <v>0</v>
      </c>
      <c r="K5380">
        <v>0</v>
      </c>
      <c r="L5380" t="s">
        <v>17</v>
      </c>
      <c r="M5380" t="s">
        <v>17</v>
      </c>
      <c r="N5380" t="s">
        <v>148</v>
      </c>
      <c r="O5380" t="s">
        <v>17</v>
      </c>
    </row>
    <row r="5381" spans="1:15" x14ac:dyDescent="0.25">
      <c r="A5381" t="s">
        <v>7390</v>
      </c>
      <c r="B5381" t="s">
        <v>7552</v>
      </c>
      <c r="C5381" t="s">
        <v>17</v>
      </c>
      <c r="D5381" s="1">
        <v>44894</v>
      </c>
      <c r="E5381" s="1">
        <v>44894</v>
      </c>
      <c r="F5381" t="s">
        <v>23</v>
      </c>
      <c r="G5381" s="2">
        <v>5000</v>
      </c>
      <c r="H5381" s="2">
        <v>5000</v>
      </c>
      <c r="I5381" s="2">
        <v>0</v>
      </c>
      <c r="J5381" s="2">
        <v>0</v>
      </c>
      <c r="K5381">
        <v>0</v>
      </c>
      <c r="L5381" t="s">
        <v>17</v>
      </c>
      <c r="M5381" t="s">
        <v>17</v>
      </c>
      <c r="N5381" t="s">
        <v>148</v>
      </c>
      <c r="O5381" t="s">
        <v>17</v>
      </c>
    </row>
    <row r="5382" spans="1:15" x14ac:dyDescent="0.25">
      <c r="A5382" t="s">
        <v>7390</v>
      </c>
      <c r="B5382" t="s">
        <v>7553</v>
      </c>
      <c r="C5382" t="s">
        <v>17</v>
      </c>
      <c r="D5382" s="1">
        <v>44911</v>
      </c>
      <c r="E5382" s="1">
        <v>44911</v>
      </c>
      <c r="F5382" t="s">
        <v>23</v>
      </c>
      <c r="G5382" s="2">
        <v>5000</v>
      </c>
      <c r="H5382" s="2">
        <v>5000</v>
      </c>
      <c r="I5382" s="2">
        <v>0</v>
      </c>
      <c r="J5382" s="2">
        <v>0</v>
      </c>
      <c r="K5382">
        <v>0</v>
      </c>
      <c r="L5382" t="s">
        <v>17</v>
      </c>
      <c r="M5382" t="s">
        <v>17</v>
      </c>
      <c r="N5382" t="s">
        <v>148</v>
      </c>
      <c r="O5382" t="s">
        <v>17</v>
      </c>
    </row>
    <row r="5383" spans="1:15" x14ac:dyDescent="0.25">
      <c r="A5383" t="s">
        <v>7390</v>
      </c>
      <c r="B5383" t="s">
        <v>7554</v>
      </c>
      <c r="C5383" t="s">
        <v>17</v>
      </c>
      <c r="D5383" s="1">
        <v>44894</v>
      </c>
      <c r="E5383" s="1">
        <v>44894</v>
      </c>
      <c r="F5383" t="s">
        <v>23</v>
      </c>
      <c r="G5383" s="2">
        <v>5000</v>
      </c>
      <c r="H5383" s="2">
        <v>5000</v>
      </c>
      <c r="I5383" s="2">
        <v>0</v>
      </c>
      <c r="J5383" s="2">
        <v>0</v>
      </c>
      <c r="K5383">
        <v>0</v>
      </c>
      <c r="L5383" t="s">
        <v>17</v>
      </c>
      <c r="M5383" t="s">
        <v>17</v>
      </c>
      <c r="N5383" t="s">
        <v>148</v>
      </c>
      <c r="O5383" t="s">
        <v>17</v>
      </c>
    </row>
    <row r="5384" spans="1:15" x14ac:dyDescent="0.25">
      <c r="A5384" t="s">
        <v>7390</v>
      </c>
      <c r="B5384" t="s">
        <v>7555</v>
      </c>
      <c r="C5384" t="s">
        <v>17</v>
      </c>
      <c r="D5384" s="1">
        <v>44896</v>
      </c>
      <c r="E5384" s="1">
        <v>44896</v>
      </c>
      <c r="F5384" t="s">
        <v>23</v>
      </c>
      <c r="G5384" s="2">
        <v>5000</v>
      </c>
      <c r="H5384" s="2">
        <v>5000</v>
      </c>
      <c r="I5384" s="2">
        <v>0</v>
      </c>
      <c r="J5384" s="2">
        <v>0</v>
      </c>
      <c r="K5384">
        <v>0</v>
      </c>
      <c r="L5384" t="s">
        <v>17</v>
      </c>
      <c r="M5384" t="s">
        <v>17</v>
      </c>
      <c r="N5384" t="s">
        <v>148</v>
      </c>
      <c r="O5384" t="s">
        <v>17</v>
      </c>
    </row>
    <row r="5385" spans="1:15" x14ac:dyDescent="0.25">
      <c r="A5385" t="s">
        <v>7390</v>
      </c>
      <c r="B5385" t="s">
        <v>7556</v>
      </c>
      <c r="C5385" t="s">
        <v>17</v>
      </c>
      <c r="D5385" s="1">
        <v>44916</v>
      </c>
      <c r="E5385" s="1">
        <v>44916</v>
      </c>
      <c r="F5385" t="s">
        <v>23</v>
      </c>
      <c r="G5385" s="2">
        <v>5000</v>
      </c>
      <c r="H5385" s="2">
        <v>5000</v>
      </c>
      <c r="I5385" s="2">
        <v>0</v>
      </c>
      <c r="J5385" s="2">
        <v>0</v>
      </c>
      <c r="K5385">
        <v>0</v>
      </c>
      <c r="L5385" t="s">
        <v>17</v>
      </c>
      <c r="M5385" t="s">
        <v>17</v>
      </c>
      <c r="N5385" t="s">
        <v>148</v>
      </c>
      <c r="O5385" t="s">
        <v>17</v>
      </c>
    </row>
    <row r="5386" spans="1:15" x14ac:dyDescent="0.25">
      <c r="A5386" t="s">
        <v>7390</v>
      </c>
      <c r="B5386" t="s">
        <v>7557</v>
      </c>
      <c r="C5386" t="s">
        <v>17</v>
      </c>
      <c r="D5386" s="1">
        <v>44891</v>
      </c>
      <c r="E5386" s="1">
        <v>44891</v>
      </c>
      <c r="F5386" t="s">
        <v>23</v>
      </c>
      <c r="G5386" s="2">
        <v>5000</v>
      </c>
      <c r="H5386" s="2">
        <v>5000</v>
      </c>
      <c r="I5386" s="2">
        <v>0</v>
      </c>
      <c r="J5386" s="2">
        <v>0</v>
      </c>
      <c r="K5386">
        <v>0</v>
      </c>
      <c r="L5386" t="s">
        <v>17</v>
      </c>
      <c r="M5386" t="s">
        <v>17</v>
      </c>
      <c r="N5386" t="s">
        <v>148</v>
      </c>
      <c r="O5386" t="s">
        <v>17</v>
      </c>
    </row>
    <row r="5387" spans="1:15" x14ac:dyDescent="0.25">
      <c r="A5387" t="s">
        <v>7390</v>
      </c>
      <c r="B5387" t="s">
        <v>7558</v>
      </c>
      <c r="C5387" t="s">
        <v>146</v>
      </c>
      <c r="D5387" s="1">
        <v>44910</v>
      </c>
      <c r="E5387" t="s">
        <v>17</v>
      </c>
      <c r="F5387" t="s">
        <v>18</v>
      </c>
      <c r="G5387" s="2">
        <v>32000</v>
      </c>
      <c r="H5387" s="2">
        <v>39448</v>
      </c>
      <c r="I5387" s="2">
        <v>2582</v>
      </c>
      <c r="J5387" s="2">
        <v>4866</v>
      </c>
      <c r="K5387">
        <v>0</v>
      </c>
      <c r="L5387" t="s">
        <v>667</v>
      </c>
      <c r="M5387" t="s">
        <v>46</v>
      </c>
      <c r="N5387" t="s">
        <v>148</v>
      </c>
      <c r="O5387">
        <v>31064</v>
      </c>
    </row>
    <row r="5388" spans="1:15" x14ac:dyDescent="0.25">
      <c r="A5388" t="s">
        <v>7390</v>
      </c>
      <c r="B5388" t="s">
        <v>7559</v>
      </c>
      <c r="C5388" t="s">
        <v>17</v>
      </c>
      <c r="D5388" s="1">
        <v>44895</v>
      </c>
      <c r="E5388" s="1">
        <v>44895</v>
      </c>
      <c r="F5388" t="s">
        <v>23</v>
      </c>
      <c r="G5388" s="2">
        <v>5000</v>
      </c>
      <c r="H5388" s="2">
        <v>5000</v>
      </c>
      <c r="I5388" s="2">
        <v>0</v>
      </c>
      <c r="J5388" s="2">
        <v>0</v>
      </c>
      <c r="K5388">
        <v>0</v>
      </c>
      <c r="L5388" t="s">
        <v>17</v>
      </c>
      <c r="M5388" t="s">
        <v>17</v>
      </c>
      <c r="N5388" t="s">
        <v>148</v>
      </c>
      <c r="O5388" t="s">
        <v>17</v>
      </c>
    </row>
    <row r="5389" spans="1:15" x14ac:dyDescent="0.25">
      <c r="A5389" t="s">
        <v>7390</v>
      </c>
      <c r="B5389" t="s">
        <v>7560</v>
      </c>
      <c r="C5389" t="s">
        <v>17</v>
      </c>
      <c r="D5389" s="1">
        <v>44894</v>
      </c>
      <c r="E5389" s="1">
        <v>44894</v>
      </c>
      <c r="F5389" t="s">
        <v>23</v>
      </c>
      <c r="G5389" s="2">
        <v>5000</v>
      </c>
      <c r="H5389" s="2">
        <v>5000</v>
      </c>
      <c r="I5389" s="2">
        <v>0</v>
      </c>
      <c r="J5389" s="2">
        <v>0</v>
      </c>
      <c r="K5389">
        <v>0</v>
      </c>
      <c r="L5389" t="s">
        <v>17</v>
      </c>
      <c r="M5389" t="s">
        <v>17</v>
      </c>
      <c r="N5389" t="s">
        <v>148</v>
      </c>
      <c r="O5389" t="s">
        <v>17</v>
      </c>
    </row>
    <row r="5390" spans="1:15" x14ac:dyDescent="0.25">
      <c r="A5390" t="s">
        <v>7390</v>
      </c>
      <c r="B5390" t="s">
        <v>7561</v>
      </c>
      <c r="C5390" t="s">
        <v>17</v>
      </c>
      <c r="D5390" s="1">
        <v>44891</v>
      </c>
      <c r="E5390" s="1">
        <v>44891</v>
      </c>
      <c r="F5390" t="s">
        <v>23</v>
      </c>
      <c r="G5390" s="2">
        <v>5000</v>
      </c>
      <c r="H5390" s="2">
        <v>5000</v>
      </c>
      <c r="I5390" s="2">
        <v>0</v>
      </c>
      <c r="J5390" s="2">
        <v>0</v>
      </c>
      <c r="K5390">
        <v>0</v>
      </c>
      <c r="L5390" t="s">
        <v>17</v>
      </c>
      <c r="M5390" t="s">
        <v>17</v>
      </c>
      <c r="N5390" t="s">
        <v>148</v>
      </c>
      <c r="O5390" t="s">
        <v>17</v>
      </c>
    </row>
    <row r="5391" spans="1:15" x14ac:dyDescent="0.25">
      <c r="A5391" t="s">
        <v>7390</v>
      </c>
      <c r="B5391" t="s">
        <v>7562</v>
      </c>
      <c r="C5391" t="s">
        <v>82</v>
      </c>
      <c r="D5391" s="1">
        <v>44910</v>
      </c>
      <c r="E5391" s="1">
        <v>44918</v>
      </c>
      <c r="F5391" t="s">
        <v>18</v>
      </c>
      <c r="G5391" s="2">
        <v>8500</v>
      </c>
      <c r="H5391" s="2">
        <v>11671</v>
      </c>
      <c r="I5391" s="2">
        <v>661</v>
      </c>
      <c r="J5391" s="2">
        <v>2510</v>
      </c>
      <c r="K5391">
        <v>0</v>
      </c>
      <c r="L5391" t="s">
        <v>1634</v>
      </c>
      <c r="M5391" t="s">
        <v>46</v>
      </c>
      <c r="N5391" t="s">
        <v>148</v>
      </c>
      <c r="O5391">
        <v>31525</v>
      </c>
    </row>
    <row r="5392" spans="1:15" x14ac:dyDescent="0.25">
      <c r="A5392" t="s">
        <v>7390</v>
      </c>
      <c r="B5392" t="s">
        <v>7563</v>
      </c>
      <c r="C5392" t="s">
        <v>17</v>
      </c>
      <c r="D5392" s="1">
        <v>44911</v>
      </c>
      <c r="E5392" s="1">
        <v>44911</v>
      </c>
      <c r="F5392" t="s">
        <v>23</v>
      </c>
      <c r="G5392" s="2">
        <v>5000</v>
      </c>
      <c r="H5392" s="2">
        <v>5000</v>
      </c>
      <c r="I5392" s="2">
        <v>0</v>
      </c>
      <c r="J5392" s="2">
        <v>0</v>
      </c>
      <c r="K5392">
        <v>0</v>
      </c>
      <c r="L5392" t="s">
        <v>17</v>
      </c>
      <c r="M5392" t="s">
        <v>17</v>
      </c>
      <c r="N5392" t="s">
        <v>148</v>
      </c>
      <c r="O5392" t="s">
        <v>17</v>
      </c>
    </row>
    <row r="5393" spans="1:15" x14ac:dyDescent="0.25">
      <c r="A5393" t="s">
        <v>7390</v>
      </c>
      <c r="B5393" t="s">
        <v>7564</v>
      </c>
      <c r="C5393" t="s">
        <v>146</v>
      </c>
      <c r="D5393" s="1">
        <v>44910</v>
      </c>
      <c r="E5393" s="1">
        <v>44918</v>
      </c>
      <c r="F5393" t="s">
        <v>18</v>
      </c>
      <c r="G5393" s="2">
        <v>32000</v>
      </c>
      <c r="H5393" s="2">
        <v>38478</v>
      </c>
      <c r="I5393" s="2">
        <v>2800</v>
      </c>
      <c r="J5393" s="2">
        <v>3678</v>
      </c>
      <c r="K5393">
        <v>0</v>
      </c>
      <c r="L5393" t="s">
        <v>80</v>
      </c>
      <c r="M5393" t="s">
        <v>52</v>
      </c>
      <c r="N5393" t="s">
        <v>148</v>
      </c>
      <c r="O5393">
        <v>94553</v>
      </c>
    </row>
    <row r="5394" spans="1:15" x14ac:dyDescent="0.25">
      <c r="A5394" t="s">
        <v>7390</v>
      </c>
      <c r="B5394" t="s">
        <v>7565</v>
      </c>
      <c r="C5394" t="s">
        <v>146</v>
      </c>
      <c r="D5394" s="1">
        <v>44910</v>
      </c>
      <c r="E5394" s="1">
        <v>44918</v>
      </c>
      <c r="F5394" t="s">
        <v>18</v>
      </c>
      <c r="G5394" s="2">
        <v>32000</v>
      </c>
      <c r="H5394" s="2">
        <v>40276</v>
      </c>
      <c r="I5394" s="2">
        <v>3410</v>
      </c>
      <c r="J5394" s="2">
        <v>4866</v>
      </c>
      <c r="K5394">
        <v>0</v>
      </c>
      <c r="L5394" t="s">
        <v>7566</v>
      </c>
      <c r="M5394" t="s">
        <v>33</v>
      </c>
      <c r="N5394" t="s">
        <v>148</v>
      </c>
      <c r="O5394">
        <v>37664</v>
      </c>
    </row>
    <row r="5395" spans="1:15" x14ac:dyDescent="0.25">
      <c r="A5395" t="s">
        <v>7390</v>
      </c>
      <c r="B5395" t="s">
        <v>7567</v>
      </c>
      <c r="C5395" t="s">
        <v>17</v>
      </c>
      <c r="D5395" s="1">
        <v>44888</v>
      </c>
      <c r="E5395" s="1">
        <v>44888</v>
      </c>
      <c r="F5395" t="s">
        <v>23</v>
      </c>
      <c r="G5395" s="2">
        <v>5000</v>
      </c>
      <c r="H5395" s="2">
        <v>5000</v>
      </c>
      <c r="I5395" s="2">
        <v>0</v>
      </c>
      <c r="J5395" s="2">
        <v>0</v>
      </c>
      <c r="K5395">
        <v>0</v>
      </c>
      <c r="L5395" t="s">
        <v>17</v>
      </c>
      <c r="M5395" t="s">
        <v>17</v>
      </c>
      <c r="N5395" t="s">
        <v>148</v>
      </c>
      <c r="O5395" t="s">
        <v>17</v>
      </c>
    </row>
    <row r="5396" spans="1:15" x14ac:dyDescent="0.25">
      <c r="A5396" t="s">
        <v>7390</v>
      </c>
      <c r="B5396" t="s">
        <v>7568</v>
      </c>
      <c r="C5396" t="s">
        <v>17</v>
      </c>
      <c r="D5396" s="1">
        <v>44893</v>
      </c>
      <c r="E5396" s="1">
        <v>44893</v>
      </c>
      <c r="F5396" t="s">
        <v>23</v>
      </c>
      <c r="G5396" s="2">
        <v>5000</v>
      </c>
      <c r="H5396" s="2">
        <v>5000</v>
      </c>
      <c r="I5396" s="2">
        <v>0</v>
      </c>
      <c r="J5396" s="2">
        <v>0</v>
      </c>
      <c r="K5396">
        <v>0</v>
      </c>
      <c r="L5396" t="s">
        <v>17</v>
      </c>
      <c r="M5396" t="s">
        <v>17</v>
      </c>
      <c r="N5396" t="s">
        <v>148</v>
      </c>
      <c r="O5396" t="s">
        <v>17</v>
      </c>
    </row>
    <row r="5397" spans="1:15" x14ac:dyDescent="0.25">
      <c r="A5397" t="s">
        <v>7390</v>
      </c>
      <c r="B5397" t="s">
        <v>7569</v>
      </c>
      <c r="C5397" t="s">
        <v>146</v>
      </c>
      <c r="D5397" s="1">
        <v>44910</v>
      </c>
      <c r="E5397" s="1">
        <v>44918</v>
      </c>
      <c r="F5397" t="s">
        <v>18</v>
      </c>
      <c r="G5397" s="2">
        <v>32000</v>
      </c>
      <c r="H5397" s="2">
        <v>39262</v>
      </c>
      <c r="I5397" s="2">
        <v>2396</v>
      </c>
      <c r="J5397" s="2">
        <v>4866</v>
      </c>
      <c r="K5397">
        <v>0</v>
      </c>
      <c r="L5397" t="s">
        <v>7570</v>
      </c>
      <c r="M5397" t="s">
        <v>71</v>
      </c>
      <c r="N5397" t="s">
        <v>148</v>
      </c>
      <c r="O5397">
        <v>32082</v>
      </c>
    </row>
    <row r="5398" spans="1:15" x14ac:dyDescent="0.25">
      <c r="A5398" t="s">
        <v>7390</v>
      </c>
      <c r="B5398" t="s">
        <v>7571</v>
      </c>
      <c r="C5398" t="s">
        <v>17</v>
      </c>
      <c r="D5398" s="1">
        <v>44894</v>
      </c>
      <c r="E5398" s="1">
        <v>44894</v>
      </c>
      <c r="F5398" t="s">
        <v>23</v>
      </c>
      <c r="G5398" s="2">
        <v>5000</v>
      </c>
      <c r="H5398" s="2">
        <v>5000</v>
      </c>
      <c r="I5398" s="2">
        <v>0</v>
      </c>
      <c r="J5398" s="2">
        <v>0</v>
      </c>
      <c r="K5398">
        <v>0</v>
      </c>
      <c r="L5398" t="s">
        <v>17</v>
      </c>
      <c r="M5398" t="s">
        <v>17</v>
      </c>
      <c r="N5398" t="s">
        <v>148</v>
      </c>
      <c r="O5398" t="s">
        <v>17</v>
      </c>
    </row>
    <row r="5399" spans="1:15" x14ac:dyDescent="0.25">
      <c r="A5399" t="s">
        <v>7390</v>
      </c>
      <c r="B5399" t="s">
        <v>7572</v>
      </c>
      <c r="C5399" t="s">
        <v>82</v>
      </c>
      <c r="D5399" s="1">
        <v>44910</v>
      </c>
      <c r="E5399" s="1">
        <v>44918</v>
      </c>
      <c r="F5399" t="s">
        <v>18</v>
      </c>
      <c r="G5399" s="2">
        <v>16000</v>
      </c>
      <c r="H5399" s="2">
        <v>19346</v>
      </c>
      <c r="I5399" s="2">
        <v>770</v>
      </c>
      <c r="J5399" s="2">
        <v>2576</v>
      </c>
      <c r="K5399">
        <v>0</v>
      </c>
      <c r="L5399" t="s">
        <v>7573</v>
      </c>
      <c r="M5399" t="s">
        <v>277</v>
      </c>
      <c r="N5399" t="s">
        <v>148</v>
      </c>
      <c r="O5399">
        <v>80127</v>
      </c>
    </row>
    <row r="5400" spans="1:15" x14ac:dyDescent="0.25">
      <c r="A5400" t="s">
        <v>7390</v>
      </c>
      <c r="B5400" t="s">
        <v>7574</v>
      </c>
      <c r="C5400" t="s">
        <v>146</v>
      </c>
      <c r="D5400" s="1">
        <v>44910</v>
      </c>
      <c r="E5400" t="s">
        <v>17</v>
      </c>
      <c r="F5400" t="s">
        <v>18</v>
      </c>
      <c r="G5400" s="2">
        <v>33500</v>
      </c>
      <c r="H5400" s="2">
        <v>39503</v>
      </c>
      <c r="I5400" s="2">
        <v>1340</v>
      </c>
      <c r="J5400" s="2">
        <v>4663</v>
      </c>
      <c r="K5400">
        <v>0</v>
      </c>
      <c r="L5400" t="s">
        <v>7575</v>
      </c>
      <c r="M5400" t="s">
        <v>306</v>
      </c>
      <c r="N5400" t="s">
        <v>148</v>
      </c>
      <c r="O5400">
        <v>35223</v>
      </c>
    </row>
    <row r="5401" spans="1:15" x14ac:dyDescent="0.25">
      <c r="A5401" t="s">
        <v>7390</v>
      </c>
      <c r="B5401" t="s">
        <v>7576</v>
      </c>
      <c r="C5401" t="s">
        <v>146</v>
      </c>
      <c r="D5401" s="1">
        <v>44910</v>
      </c>
      <c r="E5401" s="1">
        <v>44918</v>
      </c>
      <c r="F5401" t="s">
        <v>18</v>
      </c>
      <c r="G5401" s="2">
        <v>32000</v>
      </c>
      <c r="H5401" s="2">
        <v>38440</v>
      </c>
      <c r="I5401" s="2">
        <v>2762</v>
      </c>
      <c r="J5401" s="2">
        <v>3678</v>
      </c>
      <c r="K5401">
        <v>0</v>
      </c>
      <c r="L5401" t="s">
        <v>1227</v>
      </c>
      <c r="M5401" t="s">
        <v>52</v>
      </c>
      <c r="N5401" t="s">
        <v>148</v>
      </c>
      <c r="O5401">
        <v>94131</v>
      </c>
    </row>
    <row r="5402" spans="1:15" x14ac:dyDescent="0.25">
      <c r="A5402" t="s">
        <v>7390</v>
      </c>
      <c r="B5402" t="s">
        <v>7577</v>
      </c>
      <c r="C5402" t="s">
        <v>17</v>
      </c>
      <c r="D5402" s="1">
        <v>44907</v>
      </c>
      <c r="E5402" s="1">
        <v>44907</v>
      </c>
      <c r="F5402" t="s">
        <v>23</v>
      </c>
      <c r="G5402" s="2">
        <v>5000</v>
      </c>
      <c r="H5402" s="2">
        <v>5000</v>
      </c>
      <c r="I5402" s="2">
        <v>0</v>
      </c>
      <c r="J5402" s="2">
        <v>0</v>
      </c>
      <c r="K5402">
        <v>0</v>
      </c>
      <c r="L5402" t="s">
        <v>17</v>
      </c>
      <c r="M5402" t="s">
        <v>17</v>
      </c>
      <c r="N5402" t="s">
        <v>148</v>
      </c>
      <c r="O5402" t="s">
        <v>17</v>
      </c>
    </row>
    <row r="5403" spans="1:15" x14ac:dyDescent="0.25">
      <c r="A5403" t="s">
        <v>7390</v>
      </c>
      <c r="B5403" t="s">
        <v>7578</v>
      </c>
      <c r="C5403" t="s">
        <v>17</v>
      </c>
      <c r="D5403" s="1">
        <v>44894</v>
      </c>
      <c r="E5403" s="1">
        <v>44894</v>
      </c>
      <c r="F5403" t="s">
        <v>23</v>
      </c>
      <c r="G5403" s="2">
        <v>5000</v>
      </c>
      <c r="H5403" s="2">
        <v>5000</v>
      </c>
      <c r="I5403" s="2">
        <v>0</v>
      </c>
      <c r="J5403" s="2">
        <v>0</v>
      </c>
      <c r="K5403">
        <v>0</v>
      </c>
      <c r="L5403" t="s">
        <v>17</v>
      </c>
      <c r="M5403" t="s">
        <v>17</v>
      </c>
      <c r="N5403" t="s">
        <v>148</v>
      </c>
      <c r="O5403" t="s">
        <v>17</v>
      </c>
    </row>
    <row r="5404" spans="1:15" x14ac:dyDescent="0.25">
      <c r="A5404" t="s">
        <v>7390</v>
      </c>
      <c r="B5404" t="s">
        <v>7579</v>
      </c>
      <c r="C5404" t="s">
        <v>17</v>
      </c>
      <c r="D5404" s="1">
        <v>44888</v>
      </c>
      <c r="E5404" s="1">
        <v>44888</v>
      </c>
      <c r="F5404" t="s">
        <v>23</v>
      </c>
      <c r="G5404" s="2">
        <v>5000</v>
      </c>
      <c r="H5404" s="2">
        <v>5000</v>
      </c>
      <c r="I5404" s="2">
        <v>0</v>
      </c>
      <c r="J5404" s="2">
        <v>0</v>
      </c>
      <c r="K5404">
        <v>0</v>
      </c>
      <c r="L5404" t="s">
        <v>17</v>
      </c>
      <c r="M5404" t="s">
        <v>17</v>
      </c>
      <c r="N5404" t="s">
        <v>148</v>
      </c>
      <c r="O5404" t="s">
        <v>17</v>
      </c>
    </row>
    <row r="5405" spans="1:15" x14ac:dyDescent="0.25">
      <c r="A5405" t="s">
        <v>7390</v>
      </c>
      <c r="B5405" t="s">
        <v>7580</v>
      </c>
      <c r="C5405" t="s">
        <v>17</v>
      </c>
      <c r="D5405" s="1">
        <v>44923</v>
      </c>
      <c r="E5405" s="1">
        <v>44923</v>
      </c>
      <c r="F5405" t="s">
        <v>18</v>
      </c>
      <c r="G5405" s="2">
        <v>0</v>
      </c>
      <c r="H5405" s="2">
        <v>0</v>
      </c>
      <c r="I5405" s="2">
        <v>0</v>
      </c>
      <c r="J5405" s="2">
        <v>0</v>
      </c>
      <c r="K5405">
        <v>0</v>
      </c>
      <c r="L5405" t="s">
        <v>1126</v>
      </c>
      <c r="M5405" t="s">
        <v>59</v>
      </c>
      <c r="N5405" t="s">
        <v>148</v>
      </c>
      <c r="O5405">
        <v>75214</v>
      </c>
    </row>
    <row r="5406" spans="1:15" x14ac:dyDescent="0.25">
      <c r="A5406" t="s">
        <v>7390</v>
      </c>
      <c r="B5406" t="s">
        <v>7581</v>
      </c>
      <c r="C5406" t="s">
        <v>82</v>
      </c>
      <c r="D5406" s="1">
        <v>44910</v>
      </c>
      <c r="E5406" s="1">
        <v>44918</v>
      </c>
      <c r="F5406" t="s">
        <v>18</v>
      </c>
      <c r="G5406" s="2">
        <v>4610</v>
      </c>
      <c r="H5406" s="2">
        <v>7832</v>
      </c>
      <c r="I5406" s="2">
        <v>712</v>
      </c>
      <c r="J5406" s="2">
        <v>2510</v>
      </c>
      <c r="K5406">
        <v>0</v>
      </c>
      <c r="L5406" t="s">
        <v>7582</v>
      </c>
      <c r="M5406" t="s">
        <v>131</v>
      </c>
      <c r="N5406" t="s">
        <v>148</v>
      </c>
      <c r="O5406">
        <v>72761</v>
      </c>
    </row>
    <row r="5407" spans="1:15" x14ac:dyDescent="0.25">
      <c r="A5407" t="s">
        <v>7390</v>
      </c>
      <c r="B5407" t="s">
        <v>7583</v>
      </c>
      <c r="C5407" t="s">
        <v>17</v>
      </c>
      <c r="D5407" s="1">
        <v>44894</v>
      </c>
      <c r="E5407" s="1">
        <v>44894</v>
      </c>
      <c r="F5407" t="s">
        <v>23</v>
      </c>
      <c r="G5407" s="2">
        <v>5000</v>
      </c>
      <c r="H5407" s="2">
        <v>5000</v>
      </c>
      <c r="I5407" s="2">
        <v>0</v>
      </c>
      <c r="J5407" s="2">
        <v>0</v>
      </c>
      <c r="K5407">
        <v>0</v>
      </c>
      <c r="L5407" t="s">
        <v>17</v>
      </c>
      <c r="M5407" t="s">
        <v>17</v>
      </c>
      <c r="N5407" t="s">
        <v>148</v>
      </c>
      <c r="O5407" t="s">
        <v>17</v>
      </c>
    </row>
    <row r="5408" spans="1:15" x14ac:dyDescent="0.25">
      <c r="A5408" t="s">
        <v>7390</v>
      </c>
      <c r="B5408" t="s">
        <v>7584</v>
      </c>
      <c r="C5408" t="s">
        <v>17</v>
      </c>
      <c r="D5408" s="1">
        <v>44888</v>
      </c>
      <c r="E5408" s="1">
        <v>44888</v>
      </c>
      <c r="F5408" t="s">
        <v>23</v>
      </c>
      <c r="G5408" s="2">
        <v>5000</v>
      </c>
      <c r="H5408" s="2">
        <v>5000</v>
      </c>
      <c r="I5408" s="2">
        <v>0</v>
      </c>
      <c r="J5408" s="2">
        <v>0</v>
      </c>
      <c r="K5408">
        <v>0</v>
      </c>
      <c r="L5408" t="s">
        <v>17</v>
      </c>
      <c r="M5408" t="s">
        <v>17</v>
      </c>
      <c r="N5408" t="s">
        <v>148</v>
      </c>
      <c r="O5408" t="s">
        <v>17</v>
      </c>
    </row>
    <row r="5409" spans="1:15" x14ac:dyDescent="0.25">
      <c r="A5409" t="s">
        <v>7390</v>
      </c>
      <c r="B5409" t="s">
        <v>7585</v>
      </c>
      <c r="C5409" t="s">
        <v>17</v>
      </c>
      <c r="D5409" s="1">
        <v>44894</v>
      </c>
      <c r="E5409" s="1">
        <v>44894</v>
      </c>
      <c r="F5409" t="s">
        <v>23</v>
      </c>
      <c r="G5409" s="2">
        <v>5000</v>
      </c>
      <c r="H5409" s="2">
        <v>5000</v>
      </c>
      <c r="I5409" s="2">
        <v>0</v>
      </c>
      <c r="J5409" s="2">
        <v>0</v>
      </c>
      <c r="K5409">
        <v>0</v>
      </c>
      <c r="L5409" t="s">
        <v>17</v>
      </c>
      <c r="M5409" t="s">
        <v>17</v>
      </c>
      <c r="N5409" t="s">
        <v>148</v>
      </c>
      <c r="O5409" t="s">
        <v>17</v>
      </c>
    </row>
    <row r="5410" spans="1:15" x14ac:dyDescent="0.25">
      <c r="A5410" t="s">
        <v>7390</v>
      </c>
      <c r="B5410" t="s">
        <v>7586</v>
      </c>
      <c r="C5410" t="s">
        <v>17</v>
      </c>
      <c r="D5410" s="1">
        <v>44902</v>
      </c>
      <c r="E5410" s="1">
        <v>44902</v>
      </c>
      <c r="F5410" t="s">
        <v>23</v>
      </c>
      <c r="G5410" s="2">
        <v>5000</v>
      </c>
      <c r="H5410" s="2">
        <v>5000</v>
      </c>
      <c r="I5410" s="2">
        <v>0</v>
      </c>
      <c r="J5410" s="2">
        <v>0</v>
      </c>
      <c r="K5410">
        <v>0</v>
      </c>
      <c r="L5410" t="s">
        <v>17</v>
      </c>
      <c r="M5410" t="s">
        <v>17</v>
      </c>
      <c r="N5410" t="s">
        <v>148</v>
      </c>
      <c r="O5410" t="s">
        <v>17</v>
      </c>
    </row>
    <row r="5411" spans="1:15" x14ac:dyDescent="0.25">
      <c r="A5411" t="s">
        <v>7390</v>
      </c>
      <c r="B5411" t="s">
        <v>7587</v>
      </c>
      <c r="C5411" t="s">
        <v>146</v>
      </c>
      <c r="D5411" s="1">
        <v>44910</v>
      </c>
      <c r="E5411" s="1">
        <v>44918</v>
      </c>
      <c r="F5411" t="s">
        <v>18</v>
      </c>
      <c r="G5411" s="2">
        <v>32000</v>
      </c>
      <c r="H5411" s="2">
        <v>39503</v>
      </c>
      <c r="I5411" s="2">
        <v>2637</v>
      </c>
      <c r="J5411" s="2">
        <v>4866</v>
      </c>
      <c r="K5411">
        <v>0</v>
      </c>
      <c r="L5411" t="s">
        <v>7588</v>
      </c>
      <c r="M5411" t="s">
        <v>93</v>
      </c>
      <c r="N5411" t="s">
        <v>148</v>
      </c>
      <c r="O5411" t="s">
        <v>7589</v>
      </c>
    </row>
    <row r="5412" spans="1:15" x14ac:dyDescent="0.25">
      <c r="A5412" t="s">
        <v>7390</v>
      </c>
      <c r="B5412" t="s">
        <v>7590</v>
      </c>
      <c r="C5412" t="s">
        <v>146</v>
      </c>
      <c r="D5412" s="1">
        <v>44910</v>
      </c>
      <c r="E5412" s="1">
        <v>44918</v>
      </c>
      <c r="F5412" t="s">
        <v>18</v>
      </c>
      <c r="G5412" s="2">
        <v>32000</v>
      </c>
      <c r="H5412" s="2">
        <v>39170</v>
      </c>
      <c r="I5412" s="2">
        <v>2304</v>
      </c>
      <c r="J5412" s="2">
        <v>4866</v>
      </c>
      <c r="K5412">
        <v>0</v>
      </c>
      <c r="L5412" t="s">
        <v>1111</v>
      </c>
      <c r="M5412" t="s">
        <v>203</v>
      </c>
      <c r="N5412" t="s">
        <v>148</v>
      </c>
      <c r="O5412">
        <v>60646</v>
      </c>
    </row>
    <row r="5413" spans="1:15" x14ac:dyDescent="0.25">
      <c r="A5413" t="s">
        <v>7390</v>
      </c>
      <c r="B5413" t="s">
        <v>7591</v>
      </c>
      <c r="C5413" t="s">
        <v>17</v>
      </c>
      <c r="D5413" s="1">
        <v>44900</v>
      </c>
      <c r="E5413" s="1">
        <v>44900</v>
      </c>
      <c r="F5413" t="s">
        <v>23</v>
      </c>
      <c r="G5413" s="2">
        <v>5000</v>
      </c>
      <c r="H5413" s="2">
        <v>5000</v>
      </c>
      <c r="I5413" s="2">
        <v>0</v>
      </c>
      <c r="J5413" s="2">
        <v>0</v>
      </c>
      <c r="K5413">
        <v>0</v>
      </c>
      <c r="L5413" t="s">
        <v>17</v>
      </c>
      <c r="M5413" t="s">
        <v>17</v>
      </c>
      <c r="N5413" t="s">
        <v>148</v>
      </c>
      <c r="O5413" t="s">
        <v>17</v>
      </c>
    </row>
    <row r="5414" spans="1:15" x14ac:dyDescent="0.25">
      <c r="A5414" t="s">
        <v>7390</v>
      </c>
      <c r="B5414" t="s">
        <v>7592</v>
      </c>
      <c r="C5414" t="s">
        <v>82</v>
      </c>
      <c r="D5414" s="1">
        <v>44910</v>
      </c>
      <c r="E5414" s="1">
        <v>44918</v>
      </c>
      <c r="F5414" t="s">
        <v>18</v>
      </c>
      <c r="G5414" s="2">
        <v>16000</v>
      </c>
      <c r="H5414" s="2">
        <v>20095</v>
      </c>
      <c r="I5414" s="2">
        <v>1240</v>
      </c>
      <c r="J5414" s="2">
        <v>2855</v>
      </c>
      <c r="K5414">
        <v>0</v>
      </c>
      <c r="L5414" t="s">
        <v>7593</v>
      </c>
      <c r="M5414" t="s">
        <v>52</v>
      </c>
      <c r="N5414" t="s">
        <v>148</v>
      </c>
      <c r="O5414">
        <v>92660</v>
      </c>
    </row>
    <row r="5415" spans="1:15" x14ac:dyDescent="0.25">
      <c r="A5415" t="s">
        <v>7390</v>
      </c>
      <c r="B5415" t="s">
        <v>7594</v>
      </c>
      <c r="C5415" t="s">
        <v>17</v>
      </c>
      <c r="D5415" s="1">
        <v>44894</v>
      </c>
      <c r="E5415" s="1">
        <v>44894</v>
      </c>
      <c r="F5415" t="s">
        <v>23</v>
      </c>
      <c r="G5415" s="2">
        <v>5000</v>
      </c>
      <c r="H5415" s="2">
        <v>5000</v>
      </c>
      <c r="I5415" s="2">
        <v>0</v>
      </c>
      <c r="J5415" s="2">
        <v>0</v>
      </c>
      <c r="K5415">
        <v>0</v>
      </c>
      <c r="L5415" t="s">
        <v>17</v>
      </c>
      <c r="M5415" t="s">
        <v>17</v>
      </c>
      <c r="N5415" t="s">
        <v>148</v>
      </c>
      <c r="O5415" t="s">
        <v>17</v>
      </c>
    </row>
    <row r="5416" spans="1:15" x14ac:dyDescent="0.25">
      <c r="A5416" t="s">
        <v>7390</v>
      </c>
      <c r="B5416" t="s">
        <v>7595</v>
      </c>
      <c r="C5416" t="s">
        <v>146</v>
      </c>
      <c r="D5416" s="1">
        <v>44910</v>
      </c>
      <c r="E5416" s="1">
        <v>44918</v>
      </c>
      <c r="F5416" t="s">
        <v>18</v>
      </c>
      <c r="G5416" s="2">
        <v>32000</v>
      </c>
      <c r="H5416" s="2">
        <v>39723</v>
      </c>
      <c r="I5416" s="2">
        <v>2857</v>
      </c>
      <c r="J5416" s="2">
        <v>4866</v>
      </c>
      <c r="K5416">
        <v>0</v>
      </c>
      <c r="L5416" t="s">
        <v>887</v>
      </c>
      <c r="M5416" t="s">
        <v>46</v>
      </c>
      <c r="N5416" t="s">
        <v>148</v>
      </c>
      <c r="O5416">
        <v>30327</v>
      </c>
    </row>
    <row r="5417" spans="1:15" x14ac:dyDescent="0.25">
      <c r="A5417" t="s">
        <v>7390</v>
      </c>
      <c r="B5417" t="s">
        <v>7596</v>
      </c>
      <c r="C5417" t="s">
        <v>17</v>
      </c>
      <c r="D5417" s="1">
        <v>44888</v>
      </c>
      <c r="E5417" s="1">
        <v>44888</v>
      </c>
      <c r="F5417" t="s">
        <v>23</v>
      </c>
      <c r="G5417" s="2">
        <v>5000</v>
      </c>
      <c r="H5417" s="2">
        <v>5000</v>
      </c>
      <c r="I5417" s="2">
        <v>0</v>
      </c>
      <c r="J5417" s="2">
        <v>0</v>
      </c>
      <c r="K5417">
        <v>0</v>
      </c>
      <c r="L5417" t="s">
        <v>17</v>
      </c>
      <c r="M5417" t="s">
        <v>17</v>
      </c>
      <c r="N5417" t="s">
        <v>148</v>
      </c>
      <c r="O5417" t="s">
        <v>17</v>
      </c>
    </row>
    <row r="5418" spans="1:15" x14ac:dyDescent="0.25">
      <c r="A5418" t="s">
        <v>7390</v>
      </c>
      <c r="B5418" t="s">
        <v>7597</v>
      </c>
      <c r="C5418" t="s">
        <v>146</v>
      </c>
      <c r="D5418" s="1">
        <v>44910</v>
      </c>
      <c r="E5418" s="1">
        <v>44918</v>
      </c>
      <c r="F5418" t="s">
        <v>18</v>
      </c>
      <c r="G5418" s="2">
        <v>25060</v>
      </c>
      <c r="H5418" s="2">
        <v>32021</v>
      </c>
      <c r="I5418" s="2">
        <v>2095</v>
      </c>
      <c r="J5418" s="2">
        <v>4866</v>
      </c>
      <c r="K5418">
        <v>0</v>
      </c>
      <c r="L5418" t="s">
        <v>1993</v>
      </c>
      <c r="M5418" t="s">
        <v>56</v>
      </c>
      <c r="N5418" t="s">
        <v>148</v>
      </c>
      <c r="O5418">
        <v>45036</v>
      </c>
    </row>
    <row r="5419" spans="1:15" x14ac:dyDescent="0.25">
      <c r="A5419" t="s">
        <v>7390</v>
      </c>
      <c r="B5419" t="s">
        <v>7598</v>
      </c>
      <c r="C5419" t="s">
        <v>17</v>
      </c>
      <c r="D5419" s="1">
        <v>44902</v>
      </c>
      <c r="E5419" s="1">
        <v>44902</v>
      </c>
      <c r="F5419" t="s">
        <v>54</v>
      </c>
      <c r="G5419" s="2">
        <v>-2500</v>
      </c>
      <c r="H5419" s="2">
        <v>-2694</v>
      </c>
      <c r="I5419" s="2">
        <v>-194</v>
      </c>
      <c r="J5419" s="2">
        <v>0</v>
      </c>
      <c r="K5419">
        <v>0</v>
      </c>
      <c r="L5419" t="s">
        <v>17</v>
      </c>
      <c r="M5419" t="s">
        <v>17</v>
      </c>
      <c r="N5419" t="s">
        <v>148</v>
      </c>
      <c r="O5419" t="s">
        <v>17</v>
      </c>
    </row>
    <row r="5420" spans="1:15" x14ac:dyDescent="0.25">
      <c r="A5420" t="s">
        <v>7390</v>
      </c>
      <c r="B5420" t="s">
        <v>7599</v>
      </c>
      <c r="C5420" t="s">
        <v>146</v>
      </c>
      <c r="D5420" s="1">
        <v>44910</v>
      </c>
      <c r="E5420" t="s">
        <v>17</v>
      </c>
      <c r="F5420" t="s">
        <v>18</v>
      </c>
      <c r="G5420" s="2">
        <v>30999</v>
      </c>
      <c r="H5420" s="2">
        <v>33402</v>
      </c>
      <c r="I5420" s="2">
        <v>2403</v>
      </c>
      <c r="J5420" s="2">
        <v>0</v>
      </c>
      <c r="K5420">
        <v>0</v>
      </c>
      <c r="L5420" t="s">
        <v>17</v>
      </c>
      <c r="M5420" t="s">
        <v>17</v>
      </c>
      <c r="N5420" t="s">
        <v>148</v>
      </c>
      <c r="O5420" t="s">
        <v>17</v>
      </c>
    </row>
    <row r="5421" spans="1:15" x14ac:dyDescent="0.25">
      <c r="A5421" t="s">
        <v>7390</v>
      </c>
      <c r="B5421" t="s">
        <v>7600</v>
      </c>
      <c r="C5421" t="s">
        <v>17</v>
      </c>
      <c r="D5421" s="1">
        <v>44894</v>
      </c>
      <c r="E5421" s="1">
        <v>44894</v>
      </c>
      <c r="F5421" t="s">
        <v>23</v>
      </c>
      <c r="G5421" s="2">
        <v>5000</v>
      </c>
      <c r="H5421" s="2">
        <v>5000</v>
      </c>
      <c r="I5421" s="2">
        <v>0</v>
      </c>
      <c r="J5421" s="2">
        <v>0</v>
      </c>
      <c r="K5421">
        <v>0</v>
      </c>
      <c r="L5421" t="s">
        <v>17</v>
      </c>
      <c r="M5421" t="s">
        <v>17</v>
      </c>
      <c r="N5421" t="s">
        <v>148</v>
      </c>
      <c r="O5421" t="s">
        <v>17</v>
      </c>
    </row>
    <row r="5422" spans="1:15" x14ac:dyDescent="0.25">
      <c r="A5422" t="s">
        <v>7390</v>
      </c>
      <c r="B5422" t="s">
        <v>7601</v>
      </c>
      <c r="C5422" t="s">
        <v>17</v>
      </c>
      <c r="D5422" s="1">
        <v>44888</v>
      </c>
      <c r="E5422" s="1">
        <v>44888</v>
      </c>
      <c r="F5422" t="s">
        <v>23</v>
      </c>
      <c r="G5422" s="2">
        <v>5000</v>
      </c>
      <c r="H5422" s="2">
        <v>5000</v>
      </c>
      <c r="I5422" s="2">
        <v>0</v>
      </c>
      <c r="J5422" s="2">
        <v>0</v>
      </c>
      <c r="K5422">
        <v>0</v>
      </c>
      <c r="L5422" t="s">
        <v>17</v>
      </c>
      <c r="M5422" t="s">
        <v>17</v>
      </c>
      <c r="N5422" t="s">
        <v>148</v>
      </c>
      <c r="O5422" t="s">
        <v>17</v>
      </c>
    </row>
    <row r="5423" spans="1:15" x14ac:dyDescent="0.25">
      <c r="A5423" t="s">
        <v>7390</v>
      </c>
      <c r="B5423" t="s">
        <v>7602</v>
      </c>
      <c r="C5423" t="s">
        <v>17</v>
      </c>
      <c r="D5423" s="1">
        <v>44903</v>
      </c>
      <c r="E5423" s="1">
        <v>44903</v>
      </c>
      <c r="F5423" t="s">
        <v>23</v>
      </c>
      <c r="G5423" s="2">
        <v>5000</v>
      </c>
      <c r="H5423" s="2">
        <v>5000</v>
      </c>
      <c r="I5423" s="2">
        <v>0</v>
      </c>
      <c r="J5423" s="2">
        <v>0</v>
      </c>
      <c r="K5423">
        <v>0</v>
      </c>
      <c r="L5423" t="s">
        <v>17</v>
      </c>
      <c r="M5423" t="s">
        <v>17</v>
      </c>
      <c r="N5423" t="s">
        <v>148</v>
      </c>
      <c r="O5423" t="s">
        <v>17</v>
      </c>
    </row>
    <row r="5424" spans="1:15" x14ac:dyDescent="0.25">
      <c r="A5424" t="s">
        <v>7390</v>
      </c>
      <c r="B5424" t="s">
        <v>7603</v>
      </c>
      <c r="C5424" t="s">
        <v>146</v>
      </c>
      <c r="D5424" s="1">
        <v>44910</v>
      </c>
      <c r="E5424" s="1">
        <v>44918</v>
      </c>
      <c r="F5424" t="s">
        <v>18</v>
      </c>
      <c r="G5424" s="2">
        <v>24720</v>
      </c>
      <c r="H5424" s="2">
        <v>31811</v>
      </c>
      <c r="I5424" s="2">
        <v>2225</v>
      </c>
      <c r="J5424" s="2">
        <v>4866</v>
      </c>
      <c r="K5424">
        <v>0</v>
      </c>
      <c r="L5424" t="s">
        <v>41</v>
      </c>
      <c r="M5424" t="s">
        <v>42</v>
      </c>
      <c r="N5424" t="s">
        <v>148</v>
      </c>
      <c r="O5424">
        <v>21144</v>
      </c>
    </row>
    <row r="5425" spans="1:15" x14ac:dyDescent="0.25">
      <c r="A5425" t="s">
        <v>7390</v>
      </c>
      <c r="B5425" t="s">
        <v>7604</v>
      </c>
      <c r="C5425" t="s">
        <v>17</v>
      </c>
      <c r="D5425" s="1">
        <v>44887</v>
      </c>
      <c r="E5425" s="1">
        <v>44887</v>
      </c>
      <c r="F5425" t="s">
        <v>23</v>
      </c>
      <c r="G5425" s="2">
        <v>5000</v>
      </c>
      <c r="H5425" s="2">
        <v>5000</v>
      </c>
      <c r="I5425" s="2">
        <v>0</v>
      </c>
      <c r="J5425" s="2">
        <v>0</v>
      </c>
      <c r="K5425">
        <v>0</v>
      </c>
      <c r="L5425" t="s">
        <v>17</v>
      </c>
      <c r="M5425" t="s">
        <v>17</v>
      </c>
      <c r="N5425" t="s">
        <v>148</v>
      </c>
      <c r="O5425" t="s">
        <v>17</v>
      </c>
    </row>
    <row r="5426" spans="1:15" x14ac:dyDescent="0.25">
      <c r="A5426" t="s">
        <v>7390</v>
      </c>
      <c r="B5426" t="s">
        <v>7605</v>
      </c>
      <c r="C5426" t="s">
        <v>82</v>
      </c>
      <c r="D5426" s="1">
        <v>44910</v>
      </c>
      <c r="E5426" s="1">
        <v>44918</v>
      </c>
      <c r="F5426" t="s">
        <v>18</v>
      </c>
      <c r="G5426" s="2">
        <v>16000</v>
      </c>
      <c r="H5426" s="2">
        <v>19946</v>
      </c>
      <c r="I5426" s="2">
        <v>960</v>
      </c>
      <c r="J5426" s="2">
        <v>2986</v>
      </c>
      <c r="K5426">
        <v>0</v>
      </c>
      <c r="L5426" t="s">
        <v>946</v>
      </c>
      <c r="M5426" t="s">
        <v>30</v>
      </c>
      <c r="N5426" t="s">
        <v>148</v>
      </c>
      <c r="O5426">
        <v>22206</v>
      </c>
    </row>
    <row r="5427" spans="1:15" x14ac:dyDescent="0.25">
      <c r="A5427" t="s">
        <v>7390</v>
      </c>
      <c r="B5427" t="s">
        <v>7606</v>
      </c>
      <c r="C5427" t="s">
        <v>17</v>
      </c>
      <c r="D5427" s="1">
        <v>44907</v>
      </c>
      <c r="E5427" s="1">
        <v>44914</v>
      </c>
      <c r="F5427" t="s">
        <v>18</v>
      </c>
      <c r="G5427" s="2">
        <v>12500</v>
      </c>
      <c r="H5427" s="2">
        <v>16099</v>
      </c>
      <c r="I5427" s="2">
        <v>1089</v>
      </c>
      <c r="J5427" s="2">
        <v>2510</v>
      </c>
      <c r="K5427">
        <v>0</v>
      </c>
      <c r="L5427" t="s">
        <v>19</v>
      </c>
      <c r="M5427" t="s">
        <v>20</v>
      </c>
      <c r="N5427" t="s">
        <v>148</v>
      </c>
      <c r="O5427">
        <v>27608</v>
      </c>
    </row>
    <row r="5428" spans="1:15" x14ac:dyDescent="0.25">
      <c r="A5428" t="s">
        <v>7390</v>
      </c>
      <c r="B5428" t="s">
        <v>7607</v>
      </c>
      <c r="C5428" t="s">
        <v>17</v>
      </c>
      <c r="D5428" s="1">
        <v>44906</v>
      </c>
      <c r="E5428" s="1">
        <v>44917</v>
      </c>
      <c r="F5428" t="s">
        <v>18</v>
      </c>
      <c r="G5428" s="2">
        <v>6500</v>
      </c>
      <c r="H5428" s="2">
        <v>9436</v>
      </c>
      <c r="I5428" s="2">
        <v>780</v>
      </c>
      <c r="J5428" s="2">
        <v>2156</v>
      </c>
      <c r="K5428">
        <v>0</v>
      </c>
      <c r="L5428" t="s">
        <v>150</v>
      </c>
      <c r="M5428" t="s">
        <v>46</v>
      </c>
      <c r="N5428" t="s">
        <v>148</v>
      </c>
      <c r="O5428">
        <v>31909</v>
      </c>
    </row>
    <row r="5429" spans="1:15" x14ac:dyDescent="0.25">
      <c r="A5429" t="s">
        <v>7390</v>
      </c>
      <c r="B5429" t="s">
        <v>7608</v>
      </c>
      <c r="C5429" t="s">
        <v>82</v>
      </c>
      <c r="D5429" s="1">
        <v>44910</v>
      </c>
      <c r="E5429" s="1">
        <v>44918</v>
      </c>
      <c r="F5429" t="s">
        <v>18</v>
      </c>
      <c r="G5429" s="2">
        <v>16000</v>
      </c>
      <c r="H5429" s="2">
        <v>20742</v>
      </c>
      <c r="I5429" s="2">
        <v>1756</v>
      </c>
      <c r="J5429" s="2">
        <v>2986</v>
      </c>
      <c r="K5429">
        <v>0</v>
      </c>
      <c r="L5429" t="s">
        <v>5261</v>
      </c>
      <c r="M5429" t="s">
        <v>33</v>
      </c>
      <c r="N5429" t="s">
        <v>148</v>
      </c>
      <c r="O5429">
        <v>37135</v>
      </c>
    </row>
    <row r="5430" spans="1:15" x14ac:dyDescent="0.25">
      <c r="A5430" t="s">
        <v>7390</v>
      </c>
      <c r="B5430" t="s">
        <v>7609</v>
      </c>
      <c r="C5430" t="s">
        <v>17</v>
      </c>
      <c r="D5430" s="1">
        <v>44893</v>
      </c>
      <c r="E5430" s="1">
        <v>44893</v>
      </c>
      <c r="F5430" t="s">
        <v>23</v>
      </c>
      <c r="G5430" s="2">
        <v>5000</v>
      </c>
      <c r="H5430" s="2">
        <v>5000</v>
      </c>
      <c r="I5430" s="2">
        <v>0</v>
      </c>
      <c r="J5430" s="2">
        <v>0</v>
      </c>
      <c r="K5430">
        <v>0</v>
      </c>
      <c r="L5430" t="s">
        <v>17</v>
      </c>
      <c r="M5430" t="s">
        <v>17</v>
      </c>
      <c r="N5430" t="s">
        <v>148</v>
      </c>
      <c r="O5430" t="s">
        <v>17</v>
      </c>
    </row>
    <row r="5431" spans="1:15" x14ac:dyDescent="0.25">
      <c r="A5431" t="s">
        <v>7390</v>
      </c>
      <c r="B5431" t="s">
        <v>7610</v>
      </c>
      <c r="C5431" t="s">
        <v>17</v>
      </c>
      <c r="D5431" s="1">
        <v>44888</v>
      </c>
      <c r="E5431" s="1">
        <v>44888</v>
      </c>
      <c r="F5431" t="s">
        <v>23</v>
      </c>
      <c r="G5431" s="2">
        <v>5000</v>
      </c>
      <c r="H5431" s="2">
        <v>5000</v>
      </c>
      <c r="I5431" s="2">
        <v>0</v>
      </c>
      <c r="J5431" s="2">
        <v>0</v>
      </c>
      <c r="K5431">
        <v>0</v>
      </c>
      <c r="L5431" t="s">
        <v>17</v>
      </c>
      <c r="M5431" t="s">
        <v>17</v>
      </c>
      <c r="N5431" t="s">
        <v>148</v>
      </c>
      <c r="O5431" t="s">
        <v>17</v>
      </c>
    </row>
    <row r="5432" spans="1:15" x14ac:dyDescent="0.25">
      <c r="A5432" t="s">
        <v>7390</v>
      </c>
      <c r="B5432" t="s">
        <v>7611</v>
      </c>
      <c r="C5432" t="s">
        <v>17</v>
      </c>
      <c r="D5432" s="1">
        <v>44913</v>
      </c>
      <c r="E5432" s="1">
        <v>44916</v>
      </c>
      <c r="F5432" t="s">
        <v>18</v>
      </c>
      <c r="G5432" s="2">
        <v>23500</v>
      </c>
      <c r="H5432" s="2">
        <v>28340</v>
      </c>
      <c r="I5432" s="2">
        <v>1854</v>
      </c>
      <c r="J5432" s="2">
        <v>2986</v>
      </c>
      <c r="K5432">
        <v>0</v>
      </c>
      <c r="L5432" t="s">
        <v>7612</v>
      </c>
      <c r="M5432" t="s">
        <v>71</v>
      </c>
      <c r="N5432" t="s">
        <v>148</v>
      </c>
      <c r="O5432">
        <v>33469</v>
      </c>
    </row>
    <row r="5433" spans="1:15" x14ac:dyDescent="0.25">
      <c r="A5433" t="s">
        <v>7390</v>
      </c>
      <c r="B5433" t="s">
        <v>7613</v>
      </c>
      <c r="C5433" t="s">
        <v>17</v>
      </c>
      <c r="D5433" s="1">
        <v>44893</v>
      </c>
      <c r="E5433" s="1">
        <v>44893</v>
      </c>
      <c r="F5433" t="s">
        <v>23</v>
      </c>
      <c r="G5433" s="2">
        <v>5000</v>
      </c>
      <c r="H5433" s="2">
        <v>5000</v>
      </c>
      <c r="I5433" s="2">
        <v>0</v>
      </c>
      <c r="J5433" s="2">
        <v>0</v>
      </c>
      <c r="K5433">
        <v>0</v>
      </c>
      <c r="L5433" t="s">
        <v>17</v>
      </c>
      <c r="M5433" t="s">
        <v>17</v>
      </c>
      <c r="N5433" t="s">
        <v>148</v>
      </c>
      <c r="O5433" t="s">
        <v>17</v>
      </c>
    </row>
    <row r="5434" spans="1:15" x14ac:dyDescent="0.25">
      <c r="A5434" t="s">
        <v>7390</v>
      </c>
      <c r="B5434" t="s">
        <v>7614</v>
      </c>
      <c r="C5434" t="s">
        <v>17</v>
      </c>
      <c r="D5434" s="1">
        <v>44894</v>
      </c>
      <c r="E5434" s="1">
        <v>44894</v>
      </c>
      <c r="F5434" t="s">
        <v>23</v>
      </c>
      <c r="G5434" s="2">
        <v>5000</v>
      </c>
      <c r="H5434" s="2">
        <v>5000</v>
      </c>
      <c r="I5434" s="2">
        <v>0</v>
      </c>
      <c r="J5434" s="2">
        <v>0</v>
      </c>
      <c r="K5434">
        <v>0</v>
      </c>
      <c r="L5434" t="s">
        <v>17</v>
      </c>
      <c r="M5434" t="s">
        <v>17</v>
      </c>
      <c r="N5434" t="s">
        <v>148</v>
      </c>
      <c r="O5434" t="s">
        <v>17</v>
      </c>
    </row>
    <row r="5435" spans="1:15" x14ac:dyDescent="0.25">
      <c r="A5435" t="s">
        <v>7390</v>
      </c>
      <c r="B5435" t="s">
        <v>7615</v>
      </c>
      <c r="C5435" t="s">
        <v>17</v>
      </c>
      <c r="D5435" s="1">
        <v>44893</v>
      </c>
      <c r="E5435" s="1">
        <v>44893</v>
      </c>
      <c r="F5435" t="s">
        <v>23</v>
      </c>
      <c r="G5435" s="2">
        <v>5000</v>
      </c>
      <c r="H5435" s="2">
        <v>5000</v>
      </c>
      <c r="I5435" s="2">
        <v>0</v>
      </c>
      <c r="J5435" s="2">
        <v>0</v>
      </c>
      <c r="K5435">
        <v>0</v>
      </c>
      <c r="L5435" t="s">
        <v>17</v>
      </c>
      <c r="M5435" t="s">
        <v>17</v>
      </c>
      <c r="N5435" t="s">
        <v>148</v>
      </c>
      <c r="O5435" t="s">
        <v>17</v>
      </c>
    </row>
    <row r="5436" spans="1:15" x14ac:dyDescent="0.25">
      <c r="A5436" t="s">
        <v>7390</v>
      </c>
      <c r="B5436" t="s">
        <v>7616</v>
      </c>
      <c r="C5436" t="s">
        <v>17</v>
      </c>
      <c r="D5436" s="1">
        <v>44894</v>
      </c>
      <c r="E5436" s="1">
        <v>44894</v>
      </c>
      <c r="F5436" t="s">
        <v>23</v>
      </c>
      <c r="G5436" s="2">
        <v>5000</v>
      </c>
      <c r="H5436" s="2">
        <v>5000</v>
      </c>
      <c r="I5436" s="2">
        <v>0</v>
      </c>
      <c r="J5436" s="2">
        <v>0</v>
      </c>
      <c r="K5436">
        <v>0</v>
      </c>
      <c r="L5436" t="s">
        <v>17</v>
      </c>
      <c r="M5436" t="s">
        <v>17</v>
      </c>
      <c r="N5436" t="s">
        <v>148</v>
      </c>
      <c r="O5436" t="s">
        <v>17</v>
      </c>
    </row>
    <row r="5437" spans="1:15" x14ac:dyDescent="0.25">
      <c r="A5437" t="s">
        <v>7390</v>
      </c>
      <c r="B5437" t="s">
        <v>7617</v>
      </c>
      <c r="C5437" t="s">
        <v>146</v>
      </c>
      <c r="D5437" s="1">
        <v>44910</v>
      </c>
      <c r="E5437" s="1">
        <v>44918</v>
      </c>
      <c r="F5437" t="s">
        <v>18</v>
      </c>
      <c r="G5437" s="2">
        <v>32000</v>
      </c>
      <c r="H5437" s="2">
        <v>41814</v>
      </c>
      <c r="I5437" s="2">
        <v>4948</v>
      </c>
      <c r="J5437" s="2">
        <v>4866</v>
      </c>
      <c r="K5437">
        <v>0</v>
      </c>
      <c r="L5437" t="s">
        <v>241</v>
      </c>
      <c r="M5437" t="s">
        <v>141</v>
      </c>
      <c r="N5437" t="s">
        <v>148</v>
      </c>
      <c r="O5437">
        <v>40223</v>
      </c>
    </row>
    <row r="5438" spans="1:15" x14ac:dyDescent="0.25">
      <c r="A5438" t="s">
        <v>7390</v>
      </c>
      <c r="B5438" t="s">
        <v>7618</v>
      </c>
      <c r="C5438" t="s">
        <v>146</v>
      </c>
      <c r="D5438" s="1">
        <v>44911</v>
      </c>
      <c r="E5438" s="1">
        <v>44918</v>
      </c>
      <c r="F5438" t="s">
        <v>18</v>
      </c>
      <c r="G5438" s="2">
        <v>32000</v>
      </c>
      <c r="H5438" s="2">
        <v>39448</v>
      </c>
      <c r="I5438" s="2">
        <v>2582</v>
      </c>
      <c r="J5438" s="2">
        <v>4866</v>
      </c>
      <c r="K5438">
        <v>0</v>
      </c>
      <c r="L5438" t="s">
        <v>788</v>
      </c>
      <c r="M5438" t="s">
        <v>134</v>
      </c>
      <c r="N5438" t="s">
        <v>148</v>
      </c>
      <c r="O5438">
        <v>46038</v>
      </c>
    </row>
    <row r="5439" spans="1:15" x14ac:dyDescent="0.25">
      <c r="A5439" t="s">
        <v>7390</v>
      </c>
      <c r="B5439" t="s">
        <v>7619</v>
      </c>
      <c r="C5439" t="s">
        <v>82</v>
      </c>
      <c r="D5439" s="1">
        <v>44910</v>
      </c>
      <c r="E5439" s="1">
        <v>44918</v>
      </c>
      <c r="F5439" t="s">
        <v>18</v>
      </c>
      <c r="G5439" s="2">
        <v>16000</v>
      </c>
      <c r="H5439" s="2">
        <v>21392</v>
      </c>
      <c r="I5439" s="2">
        <v>2406</v>
      </c>
      <c r="J5439" s="2">
        <v>2986</v>
      </c>
      <c r="K5439">
        <v>0</v>
      </c>
      <c r="L5439" t="s">
        <v>1556</v>
      </c>
      <c r="M5439" t="s">
        <v>141</v>
      </c>
      <c r="N5439" t="s">
        <v>148</v>
      </c>
      <c r="O5439">
        <v>40509</v>
      </c>
    </row>
    <row r="5440" spans="1:15" x14ac:dyDescent="0.25">
      <c r="A5440" t="s">
        <v>7390</v>
      </c>
      <c r="B5440" t="s">
        <v>7620</v>
      </c>
      <c r="C5440" t="s">
        <v>146</v>
      </c>
      <c r="D5440" s="1">
        <v>44910</v>
      </c>
      <c r="E5440" s="1">
        <v>44918</v>
      </c>
      <c r="F5440" t="s">
        <v>18</v>
      </c>
      <c r="G5440" s="2">
        <v>32000</v>
      </c>
      <c r="H5440" s="2">
        <v>39079</v>
      </c>
      <c r="I5440" s="2">
        <v>2213</v>
      </c>
      <c r="J5440" s="2">
        <v>4866</v>
      </c>
      <c r="K5440">
        <v>0</v>
      </c>
      <c r="L5440" t="s">
        <v>7621</v>
      </c>
      <c r="M5440" t="s">
        <v>138</v>
      </c>
      <c r="N5440" t="s">
        <v>148</v>
      </c>
      <c r="O5440">
        <v>49009</v>
      </c>
    </row>
    <row r="5441" spans="1:15" x14ac:dyDescent="0.25">
      <c r="A5441" t="s">
        <v>7390</v>
      </c>
      <c r="B5441" t="s">
        <v>7622</v>
      </c>
      <c r="C5441" t="s">
        <v>82</v>
      </c>
      <c r="D5441" s="1">
        <v>44910</v>
      </c>
      <c r="E5441" s="1">
        <v>44918</v>
      </c>
      <c r="F5441" t="s">
        <v>18</v>
      </c>
      <c r="G5441" s="2">
        <v>16000</v>
      </c>
      <c r="H5441" s="2">
        <v>20361</v>
      </c>
      <c r="I5441" s="2">
        <v>1552</v>
      </c>
      <c r="J5441" s="2">
        <v>2809</v>
      </c>
      <c r="K5441">
        <v>0</v>
      </c>
      <c r="L5441" t="s">
        <v>127</v>
      </c>
      <c r="M5441" t="s">
        <v>59</v>
      </c>
      <c r="N5441" t="s">
        <v>148</v>
      </c>
      <c r="O5441">
        <v>76179</v>
      </c>
    </row>
    <row r="5442" spans="1:15" x14ac:dyDescent="0.25">
      <c r="A5442" t="s">
        <v>7390</v>
      </c>
      <c r="B5442" t="s">
        <v>7623</v>
      </c>
      <c r="C5442" t="s">
        <v>82</v>
      </c>
      <c r="D5442" s="1">
        <v>44910</v>
      </c>
      <c r="E5442" s="1">
        <v>44918</v>
      </c>
      <c r="F5442" t="s">
        <v>18</v>
      </c>
      <c r="G5442" s="2">
        <v>16000</v>
      </c>
      <c r="H5442" s="2">
        <v>20505</v>
      </c>
      <c r="I5442" s="2">
        <v>1519</v>
      </c>
      <c r="J5442" s="2">
        <v>2986</v>
      </c>
      <c r="K5442">
        <v>0</v>
      </c>
      <c r="L5442" t="s">
        <v>7624</v>
      </c>
      <c r="M5442" t="s">
        <v>286</v>
      </c>
      <c r="N5442" t="s">
        <v>148</v>
      </c>
      <c r="O5442">
        <v>29803</v>
      </c>
    </row>
    <row r="5443" spans="1:15" x14ac:dyDescent="0.25">
      <c r="A5443" t="s">
        <v>7390</v>
      </c>
      <c r="B5443" t="s">
        <v>7625</v>
      </c>
      <c r="C5443" t="s">
        <v>17</v>
      </c>
      <c r="D5443" s="1">
        <v>44907</v>
      </c>
      <c r="E5443" s="1">
        <v>44907</v>
      </c>
      <c r="F5443" t="s">
        <v>23</v>
      </c>
      <c r="G5443" s="2">
        <v>5000</v>
      </c>
      <c r="H5443" s="2">
        <v>5000</v>
      </c>
      <c r="I5443" s="2">
        <v>0</v>
      </c>
      <c r="J5443" s="2">
        <v>0</v>
      </c>
      <c r="K5443">
        <v>0</v>
      </c>
      <c r="L5443" t="s">
        <v>17</v>
      </c>
      <c r="M5443" t="s">
        <v>17</v>
      </c>
      <c r="N5443" t="s">
        <v>148</v>
      </c>
      <c r="O5443" t="s">
        <v>17</v>
      </c>
    </row>
    <row r="5444" spans="1:15" x14ac:dyDescent="0.25">
      <c r="A5444" t="s">
        <v>7390</v>
      </c>
      <c r="B5444" t="s">
        <v>7626</v>
      </c>
      <c r="C5444" t="s">
        <v>82</v>
      </c>
      <c r="D5444" s="1">
        <v>44910</v>
      </c>
      <c r="E5444" s="1">
        <v>44918</v>
      </c>
      <c r="F5444" t="s">
        <v>18</v>
      </c>
      <c r="G5444" s="2">
        <v>12500</v>
      </c>
      <c r="H5444" s="2">
        <v>16092</v>
      </c>
      <c r="I5444" s="2">
        <v>1226</v>
      </c>
      <c r="J5444" s="2">
        <v>2366</v>
      </c>
      <c r="K5444">
        <v>0</v>
      </c>
      <c r="L5444" t="s">
        <v>127</v>
      </c>
      <c r="M5444" t="s">
        <v>59</v>
      </c>
      <c r="N5444" t="s">
        <v>148</v>
      </c>
      <c r="O5444">
        <v>76110</v>
      </c>
    </row>
    <row r="5445" spans="1:15" x14ac:dyDescent="0.25">
      <c r="A5445" t="s">
        <v>7390</v>
      </c>
      <c r="B5445" t="s">
        <v>7627</v>
      </c>
      <c r="C5445" t="s">
        <v>17</v>
      </c>
      <c r="D5445" s="1">
        <v>44902</v>
      </c>
      <c r="E5445" s="1">
        <v>44902</v>
      </c>
      <c r="F5445" t="s">
        <v>23</v>
      </c>
      <c r="G5445" s="2">
        <v>5000</v>
      </c>
      <c r="H5445" s="2">
        <v>5000</v>
      </c>
      <c r="I5445" s="2">
        <v>0</v>
      </c>
      <c r="J5445" s="2">
        <v>0</v>
      </c>
      <c r="K5445">
        <v>0</v>
      </c>
      <c r="L5445" t="s">
        <v>17</v>
      </c>
      <c r="M5445" t="s">
        <v>17</v>
      </c>
      <c r="N5445" t="s">
        <v>148</v>
      </c>
      <c r="O5445" t="s">
        <v>17</v>
      </c>
    </row>
    <row r="5446" spans="1:15" x14ac:dyDescent="0.25">
      <c r="A5446" t="s">
        <v>7390</v>
      </c>
      <c r="B5446" t="s">
        <v>7628</v>
      </c>
      <c r="C5446" t="s">
        <v>17</v>
      </c>
      <c r="D5446" s="1">
        <v>44898</v>
      </c>
      <c r="E5446" s="1">
        <v>44898</v>
      </c>
      <c r="F5446" t="s">
        <v>23</v>
      </c>
      <c r="G5446" s="2">
        <v>5000</v>
      </c>
      <c r="H5446" s="2">
        <v>5000</v>
      </c>
      <c r="I5446" s="2">
        <v>0</v>
      </c>
      <c r="J5446" s="2">
        <v>0</v>
      </c>
      <c r="K5446">
        <v>0</v>
      </c>
      <c r="L5446" t="s">
        <v>17</v>
      </c>
      <c r="M5446" t="s">
        <v>17</v>
      </c>
      <c r="N5446" t="s">
        <v>148</v>
      </c>
      <c r="O5446" t="s">
        <v>17</v>
      </c>
    </row>
    <row r="5447" spans="1:15" x14ac:dyDescent="0.25">
      <c r="A5447" t="s">
        <v>7390</v>
      </c>
      <c r="B5447" t="s">
        <v>7629</v>
      </c>
      <c r="C5447" t="s">
        <v>17</v>
      </c>
      <c r="D5447" s="1">
        <v>44894</v>
      </c>
      <c r="E5447" s="1">
        <v>44894</v>
      </c>
      <c r="F5447" t="s">
        <v>23</v>
      </c>
      <c r="G5447" s="2">
        <v>5000</v>
      </c>
      <c r="H5447" s="2">
        <v>5000</v>
      </c>
      <c r="I5447" s="2">
        <v>0</v>
      </c>
      <c r="J5447" s="2">
        <v>0</v>
      </c>
      <c r="K5447">
        <v>0</v>
      </c>
      <c r="L5447" t="s">
        <v>17</v>
      </c>
      <c r="M5447" t="s">
        <v>17</v>
      </c>
      <c r="N5447" t="s">
        <v>148</v>
      </c>
      <c r="O5447" t="s">
        <v>17</v>
      </c>
    </row>
    <row r="5448" spans="1:15" x14ac:dyDescent="0.25">
      <c r="A5448" t="s">
        <v>7390</v>
      </c>
      <c r="B5448" t="s">
        <v>7630</v>
      </c>
      <c r="C5448" t="s">
        <v>17</v>
      </c>
      <c r="D5448" s="1">
        <v>44892</v>
      </c>
      <c r="E5448" s="1">
        <v>44892</v>
      </c>
      <c r="F5448" t="s">
        <v>23</v>
      </c>
      <c r="G5448" s="2">
        <v>5000</v>
      </c>
      <c r="H5448" s="2">
        <v>5000</v>
      </c>
      <c r="I5448" s="2">
        <v>0</v>
      </c>
      <c r="J5448" s="2">
        <v>0</v>
      </c>
      <c r="K5448">
        <v>0</v>
      </c>
      <c r="L5448" t="s">
        <v>17</v>
      </c>
      <c r="M5448" t="s">
        <v>17</v>
      </c>
      <c r="N5448" t="s">
        <v>148</v>
      </c>
      <c r="O5448" t="s">
        <v>17</v>
      </c>
    </row>
    <row r="5449" spans="1:15" x14ac:dyDescent="0.25">
      <c r="A5449" t="s">
        <v>7390</v>
      </c>
      <c r="B5449" t="s">
        <v>7631</v>
      </c>
      <c r="C5449" t="s">
        <v>17</v>
      </c>
      <c r="D5449" s="1">
        <v>44894</v>
      </c>
      <c r="E5449" s="1">
        <v>44894</v>
      </c>
      <c r="F5449" t="s">
        <v>23</v>
      </c>
      <c r="G5449" s="2">
        <v>5000</v>
      </c>
      <c r="H5449" s="2">
        <v>5000</v>
      </c>
      <c r="I5449" s="2">
        <v>0</v>
      </c>
      <c r="J5449" s="2">
        <v>0</v>
      </c>
      <c r="K5449">
        <v>0</v>
      </c>
      <c r="L5449" t="s">
        <v>17</v>
      </c>
      <c r="M5449" t="s">
        <v>17</v>
      </c>
      <c r="N5449" t="s">
        <v>148</v>
      </c>
      <c r="O5449" t="s">
        <v>17</v>
      </c>
    </row>
    <row r="5450" spans="1:15" x14ac:dyDescent="0.25">
      <c r="A5450" t="s">
        <v>7390</v>
      </c>
      <c r="B5450" t="s">
        <v>7632</v>
      </c>
      <c r="C5450" t="s">
        <v>17</v>
      </c>
      <c r="D5450" s="1">
        <v>44908</v>
      </c>
      <c r="E5450" s="1">
        <v>44908</v>
      </c>
      <c r="F5450" t="s">
        <v>23</v>
      </c>
      <c r="G5450" s="2">
        <v>5000</v>
      </c>
      <c r="H5450" s="2">
        <v>5000</v>
      </c>
      <c r="I5450" s="2">
        <v>0</v>
      </c>
      <c r="J5450" s="2">
        <v>0</v>
      </c>
      <c r="K5450">
        <v>0</v>
      </c>
      <c r="L5450" t="s">
        <v>17</v>
      </c>
      <c r="M5450" t="s">
        <v>17</v>
      </c>
      <c r="N5450" t="s">
        <v>148</v>
      </c>
      <c r="O5450" t="s">
        <v>17</v>
      </c>
    </row>
    <row r="5451" spans="1:15" x14ac:dyDescent="0.25">
      <c r="A5451" t="s">
        <v>7390</v>
      </c>
      <c r="B5451" t="s">
        <v>7633</v>
      </c>
      <c r="C5451" t="s">
        <v>82</v>
      </c>
      <c r="D5451" s="1">
        <v>44910</v>
      </c>
      <c r="E5451" s="1">
        <v>44918</v>
      </c>
      <c r="F5451" t="s">
        <v>18</v>
      </c>
      <c r="G5451" s="2">
        <v>18000</v>
      </c>
      <c r="H5451" s="2">
        <v>22719</v>
      </c>
      <c r="I5451" s="2">
        <v>1387</v>
      </c>
      <c r="J5451" s="2">
        <v>3332</v>
      </c>
      <c r="K5451">
        <v>0</v>
      </c>
      <c r="L5451" t="s">
        <v>1057</v>
      </c>
      <c r="M5451" t="s">
        <v>56</v>
      </c>
      <c r="N5451" t="s">
        <v>148</v>
      </c>
      <c r="O5451">
        <v>44011</v>
      </c>
    </row>
    <row r="5452" spans="1:15" x14ac:dyDescent="0.25">
      <c r="A5452" t="s">
        <v>7390</v>
      </c>
      <c r="B5452" t="s">
        <v>7634</v>
      </c>
      <c r="C5452" t="s">
        <v>146</v>
      </c>
      <c r="D5452" s="1">
        <v>44910</v>
      </c>
      <c r="E5452" s="1">
        <v>44918</v>
      </c>
      <c r="F5452" t="s">
        <v>18</v>
      </c>
      <c r="G5452" s="2">
        <v>32000</v>
      </c>
      <c r="H5452" s="2">
        <v>38158</v>
      </c>
      <c r="I5452" s="2">
        <v>2480</v>
      </c>
      <c r="J5452" s="2">
        <v>3678</v>
      </c>
      <c r="K5452">
        <v>0</v>
      </c>
      <c r="L5452" t="s">
        <v>51</v>
      </c>
      <c r="M5452" t="s">
        <v>52</v>
      </c>
      <c r="N5452" t="s">
        <v>148</v>
      </c>
      <c r="O5452">
        <v>92119</v>
      </c>
    </row>
    <row r="5453" spans="1:15" x14ac:dyDescent="0.25">
      <c r="A5453" t="s">
        <v>7390</v>
      </c>
      <c r="B5453" t="s">
        <v>7635</v>
      </c>
      <c r="C5453" t="s">
        <v>17</v>
      </c>
      <c r="D5453" s="1">
        <v>44893</v>
      </c>
      <c r="E5453" s="1">
        <v>44893</v>
      </c>
      <c r="F5453" t="s">
        <v>23</v>
      </c>
      <c r="G5453" s="2">
        <v>5000</v>
      </c>
      <c r="H5453" s="2">
        <v>5000</v>
      </c>
      <c r="I5453" s="2">
        <v>0</v>
      </c>
      <c r="J5453" s="2">
        <v>0</v>
      </c>
      <c r="K5453">
        <v>0</v>
      </c>
      <c r="L5453" t="s">
        <v>17</v>
      </c>
      <c r="M5453" t="s">
        <v>17</v>
      </c>
      <c r="N5453" t="s">
        <v>148</v>
      </c>
      <c r="O5453" t="s">
        <v>17</v>
      </c>
    </row>
    <row r="5454" spans="1:15" x14ac:dyDescent="0.25">
      <c r="A5454" t="s">
        <v>7390</v>
      </c>
      <c r="B5454" t="s">
        <v>7636</v>
      </c>
      <c r="C5454" t="s">
        <v>17</v>
      </c>
      <c r="D5454" s="1">
        <v>44913</v>
      </c>
      <c r="E5454" s="1">
        <v>44916</v>
      </c>
      <c r="F5454" t="s">
        <v>18</v>
      </c>
      <c r="G5454" s="2">
        <v>25500</v>
      </c>
      <c r="H5454" s="2">
        <v>30406</v>
      </c>
      <c r="I5454" s="2">
        <v>1977</v>
      </c>
      <c r="J5454" s="2">
        <v>2929</v>
      </c>
      <c r="K5454">
        <v>0</v>
      </c>
      <c r="L5454" t="s">
        <v>3509</v>
      </c>
      <c r="M5454" t="s">
        <v>52</v>
      </c>
      <c r="N5454" t="s">
        <v>148</v>
      </c>
      <c r="O5454">
        <v>95757</v>
      </c>
    </row>
    <row r="5455" spans="1:15" x14ac:dyDescent="0.25">
      <c r="A5455" t="s">
        <v>7390</v>
      </c>
      <c r="B5455" t="s">
        <v>7637</v>
      </c>
      <c r="C5455" t="s">
        <v>17</v>
      </c>
      <c r="D5455" s="1">
        <v>44896</v>
      </c>
      <c r="E5455" s="1">
        <v>44896</v>
      </c>
      <c r="F5455" t="s">
        <v>23</v>
      </c>
      <c r="G5455" s="2">
        <v>5000</v>
      </c>
      <c r="H5455" s="2">
        <v>5000</v>
      </c>
      <c r="I5455" s="2">
        <v>0</v>
      </c>
      <c r="J5455" s="2">
        <v>0</v>
      </c>
      <c r="K5455">
        <v>0</v>
      </c>
      <c r="L5455" t="s">
        <v>17</v>
      </c>
      <c r="M5455" t="s">
        <v>17</v>
      </c>
      <c r="N5455" t="s">
        <v>148</v>
      </c>
      <c r="O5455" t="s">
        <v>17</v>
      </c>
    </row>
    <row r="5456" spans="1:15" x14ac:dyDescent="0.25">
      <c r="A5456" t="s">
        <v>7390</v>
      </c>
      <c r="B5456" t="s">
        <v>7638</v>
      </c>
      <c r="C5456" t="s">
        <v>82</v>
      </c>
      <c r="D5456" s="1">
        <v>44910</v>
      </c>
      <c r="E5456" s="1">
        <v>44918</v>
      </c>
      <c r="F5456" t="s">
        <v>18</v>
      </c>
      <c r="G5456" s="2">
        <v>16000</v>
      </c>
      <c r="H5456" s="2">
        <v>20162</v>
      </c>
      <c r="I5456" s="2">
        <v>1353</v>
      </c>
      <c r="J5456" s="2">
        <v>2809</v>
      </c>
      <c r="K5456">
        <v>0</v>
      </c>
      <c r="L5456" t="s">
        <v>5506</v>
      </c>
      <c r="M5456" t="s">
        <v>49</v>
      </c>
      <c r="N5456" t="s">
        <v>148</v>
      </c>
      <c r="O5456">
        <v>66216</v>
      </c>
    </row>
    <row r="5457" spans="1:15" x14ac:dyDescent="0.25">
      <c r="A5457" t="s">
        <v>7390</v>
      </c>
      <c r="B5457" t="s">
        <v>7639</v>
      </c>
      <c r="C5457" t="s">
        <v>17</v>
      </c>
      <c r="D5457" s="1">
        <v>44895</v>
      </c>
      <c r="E5457" s="1">
        <v>44895</v>
      </c>
      <c r="F5457" t="s">
        <v>23</v>
      </c>
      <c r="G5457" s="2">
        <v>5000</v>
      </c>
      <c r="H5457" s="2">
        <v>5000</v>
      </c>
      <c r="I5457" s="2">
        <v>0</v>
      </c>
      <c r="J5457" s="2">
        <v>0</v>
      </c>
      <c r="K5457">
        <v>0</v>
      </c>
      <c r="L5457" t="s">
        <v>17</v>
      </c>
      <c r="M5457" t="s">
        <v>17</v>
      </c>
      <c r="N5457" t="s">
        <v>148</v>
      </c>
      <c r="O5457" t="s">
        <v>17</v>
      </c>
    </row>
    <row r="5458" spans="1:15" x14ac:dyDescent="0.25">
      <c r="A5458" t="s">
        <v>7390</v>
      </c>
      <c r="B5458" t="s">
        <v>7640</v>
      </c>
      <c r="C5458" t="s">
        <v>17</v>
      </c>
      <c r="D5458" s="1">
        <v>44894</v>
      </c>
      <c r="E5458" s="1">
        <v>44894</v>
      </c>
      <c r="F5458" t="s">
        <v>23</v>
      </c>
      <c r="G5458" s="2">
        <v>5000</v>
      </c>
      <c r="H5458" s="2">
        <v>5000</v>
      </c>
      <c r="I5458" s="2">
        <v>0</v>
      </c>
      <c r="J5458" s="2">
        <v>0</v>
      </c>
      <c r="K5458">
        <v>0</v>
      </c>
      <c r="L5458" t="s">
        <v>17</v>
      </c>
      <c r="M5458" t="s">
        <v>17</v>
      </c>
      <c r="N5458" t="s">
        <v>148</v>
      </c>
      <c r="O5458" t="s">
        <v>17</v>
      </c>
    </row>
    <row r="5459" spans="1:15" x14ac:dyDescent="0.25">
      <c r="A5459" t="s">
        <v>7390</v>
      </c>
      <c r="B5459" t="s">
        <v>7641</v>
      </c>
      <c r="C5459" t="s">
        <v>146</v>
      </c>
      <c r="D5459" s="1">
        <v>44910</v>
      </c>
      <c r="E5459" s="1">
        <v>44918</v>
      </c>
      <c r="F5459" t="s">
        <v>18</v>
      </c>
      <c r="G5459" s="2">
        <v>32000</v>
      </c>
      <c r="H5459" s="2">
        <v>39262</v>
      </c>
      <c r="I5459" s="2">
        <v>2396</v>
      </c>
      <c r="J5459" s="2">
        <v>4866</v>
      </c>
      <c r="K5459">
        <v>0</v>
      </c>
      <c r="L5459" t="s">
        <v>1815</v>
      </c>
      <c r="M5459" t="s">
        <v>71</v>
      </c>
      <c r="N5459" t="s">
        <v>148</v>
      </c>
      <c r="O5459">
        <v>32824</v>
      </c>
    </row>
    <row r="5460" spans="1:15" x14ac:dyDescent="0.25">
      <c r="A5460" t="s">
        <v>7390</v>
      </c>
      <c r="B5460" t="s">
        <v>7642</v>
      </c>
      <c r="C5460" t="s">
        <v>82</v>
      </c>
      <c r="D5460" s="1">
        <v>44910</v>
      </c>
      <c r="E5460" s="1">
        <v>44918</v>
      </c>
      <c r="F5460" t="s">
        <v>18</v>
      </c>
      <c r="G5460" s="2">
        <v>11110</v>
      </c>
      <c r="H5460" s="2">
        <v>15068</v>
      </c>
      <c r="I5460" s="2">
        <v>1149</v>
      </c>
      <c r="J5460" s="2">
        <v>2809</v>
      </c>
      <c r="K5460">
        <v>0</v>
      </c>
      <c r="L5460" t="s">
        <v>946</v>
      </c>
      <c r="M5460" t="s">
        <v>59</v>
      </c>
      <c r="N5460" t="s">
        <v>148</v>
      </c>
      <c r="O5460">
        <v>76016</v>
      </c>
    </row>
    <row r="5461" spans="1:15" x14ac:dyDescent="0.25">
      <c r="A5461" t="s">
        <v>7390</v>
      </c>
      <c r="B5461" t="s">
        <v>7643</v>
      </c>
      <c r="C5461" t="s">
        <v>146</v>
      </c>
      <c r="D5461" s="1">
        <v>44910</v>
      </c>
      <c r="E5461" s="1">
        <v>44918</v>
      </c>
      <c r="F5461" t="s">
        <v>18</v>
      </c>
      <c r="G5461" s="2">
        <v>26010</v>
      </c>
      <c r="H5461" s="2">
        <v>32727</v>
      </c>
      <c r="I5461" s="2">
        <v>1851</v>
      </c>
      <c r="J5461" s="2">
        <v>4866</v>
      </c>
      <c r="K5461">
        <v>0</v>
      </c>
      <c r="L5461" t="s">
        <v>7644</v>
      </c>
      <c r="M5461" t="s">
        <v>138</v>
      </c>
      <c r="N5461" t="s">
        <v>148</v>
      </c>
      <c r="O5461">
        <v>48178</v>
      </c>
    </row>
    <row r="5462" spans="1:15" x14ac:dyDescent="0.25">
      <c r="A5462" t="s">
        <v>7390</v>
      </c>
      <c r="B5462" t="s">
        <v>7645</v>
      </c>
      <c r="C5462" t="s">
        <v>17</v>
      </c>
      <c r="D5462" s="1">
        <v>44895</v>
      </c>
      <c r="E5462" s="1">
        <v>44895</v>
      </c>
      <c r="F5462" t="s">
        <v>23</v>
      </c>
      <c r="G5462" s="2">
        <v>5000</v>
      </c>
      <c r="H5462" s="2">
        <v>5000</v>
      </c>
      <c r="I5462" s="2">
        <v>0</v>
      </c>
      <c r="J5462" s="2">
        <v>0</v>
      </c>
      <c r="K5462">
        <v>0</v>
      </c>
      <c r="L5462" t="s">
        <v>17</v>
      </c>
      <c r="M5462" t="s">
        <v>17</v>
      </c>
      <c r="N5462" t="s">
        <v>148</v>
      </c>
      <c r="O5462" t="s">
        <v>17</v>
      </c>
    </row>
    <row r="5463" spans="1:15" x14ac:dyDescent="0.25">
      <c r="A5463" t="s">
        <v>7390</v>
      </c>
      <c r="B5463" t="s">
        <v>7646</v>
      </c>
      <c r="C5463" t="s">
        <v>146</v>
      </c>
      <c r="D5463" s="1">
        <v>44910</v>
      </c>
      <c r="E5463" s="1">
        <v>44918</v>
      </c>
      <c r="F5463" t="s">
        <v>18</v>
      </c>
      <c r="G5463" s="2">
        <v>32000</v>
      </c>
      <c r="H5463" s="2">
        <v>39448</v>
      </c>
      <c r="I5463" s="2">
        <v>2582</v>
      </c>
      <c r="J5463" s="2">
        <v>4866</v>
      </c>
      <c r="K5463">
        <v>0</v>
      </c>
      <c r="L5463" t="s">
        <v>7647</v>
      </c>
      <c r="M5463" t="s">
        <v>20</v>
      </c>
      <c r="N5463" t="s">
        <v>148</v>
      </c>
      <c r="O5463" t="s">
        <v>7648</v>
      </c>
    </row>
    <row r="5464" spans="1:15" x14ac:dyDescent="0.25">
      <c r="A5464" t="s">
        <v>7390</v>
      </c>
      <c r="B5464" t="s">
        <v>7649</v>
      </c>
      <c r="C5464" t="s">
        <v>82</v>
      </c>
      <c r="D5464" s="1">
        <v>44910</v>
      </c>
      <c r="E5464" s="1">
        <v>44918</v>
      </c>
      <c r="F5464" t="s">
        <v>18</v>
      </c>
      <c r="G5464" s="2">
        <v>16000</v>
      </c>
      <c r="H5464" s="2">
        <v>21302</v>
      </c>
      <c r="I5464" s="2">
        <v>2316</v>
      </c>
      <c r="J5464" s="2">
        <v>2986</v>
      </c>
      <c r="K5464">
        <v>0</v>
      </c>
      <c r="L5464" t="s">
        <v>7650</v>
      </c>
      <c r="M5464" t="s">
        <v>131</v>
      </c>
      <c r="N5464" t="s">
        <v>148</v>
      </c>
      <c r="O5464">
        <v>72916</v>
      </c>
    </row>
    <row r="5465" spans="1:15" x14ac:dyDescent="0.25">
      <c r="A5465" t="s">
        <v>7390</v>
      </c>
      <c r="B5465" t="s">
        <v>7651</v>
      </c>
      <c r="C5465" t="s">
        <v>146</v>
      </c>
      <c r="D5465" s="1">
        <v>44910</v>
      </c>
      <c r="E5465" s="1">
        <v>44918</v>
      </c>
      <c r="F5465" t="s">
        <v>18</v>
      </c>
      <c r="G5465" s="2">
        <v>32000</v>
      </c>
      <c r="H5465" s="2">
        <v>38478</v>
      </c>
      <c r="I5465" s="2">
        <v>2800</v>
      </c>
      <c r="J5465" s="2">
        <v>3678</v>
      </c>
      <c r="K5465">
        <v>0</v>
      </c>
      <c r="L5465" t="s">
        <v>3270</v>
      </c>
      <c r="M5465" t="s">
        <v>52</v>
      </c>
      <c r="N5465" t="s">
        <v>148</v>
      </c>
      <c r="O5465" t="s">
        <v>7652</v>
      </c>
    </row>
    <row r="5466" spans="1:15" x14ac:dyDescent="0.25">
      <c r="A5466" t="s">
        <v>7390</v>
      </c>
      <c r="B5466" t="s">
        <v>7653</v>
      </c>
      <c r="C5466" t="s">
        <v>146</v>
      </c>
      <c r="D5466" s="1">
        <v>44914</v>
      </c>
      <c r="E5466" s="1">
        <v>44914</v>
      </c>
      <c r="F5466" t="s">
        <v>54</v>
      </c>
      <c r="G5466" s="2">
        <v>-32000</v>
      </c>
      <c r="H5466" s="2">
        <v>-39448</v>
      </c>
      <c r="I5466" s="2">
        <v>-2582</v>
      </c>
      <c r="J5466" s="2">
        <v>-4866</v>
      </c>
      <c r="K5466">
        <v>0</v>
      </c>
      <c r="L5466" t="s">
        <v>667</v>
      </c>
      <c r="M5466" t="s">
        <v>46</v>
      </c>
      <c r="N5466" t="s">
        <v>148</v>
      </c>
      <c r="O5466">
        <v>31064</v>
      </c>
    </row>
    <row r="5467" spans="1:15" x14ac:dyDescent="0.25">
      <c r="A5467" t="s">
        <v>7390</v>
      </c>
      <c r="B5467" t="s">
        <v>7654</v>
      </c>
      <c r="C5467" t="s">
        <v>17</v>
      </c>
      <c r="D5467" s="1">
        <v>44896</v>
      </c>
      <c r="E5467" s="1">
        <v>44896</v>
      </c>
      <c r="F5467" t="s">
        <v>23</v>
      </c>
      <c r="G5467" s="2">
        <v>5000</v>
      </c>
      <c r="H5467" s="2">
        <v>5000</v>
      </c>
      <c r="I5467" s="2">
        <v>0</v>
      </c>
      <c r="J5467" s="2">
        <v>0</v>
      </c>
      <c r="K5467">
        <v>0</v>
      </c>
      <c r="L5467" t="s">
        <v>17</v>
      </c>
      <c r="M5467" t="s">
        <v>17</v>
      </c>
      <c r="N5467" t="s">
        <v>148</v>
      </c>
      <c r="O5467" t="s">
        <v>17</v>
      </c>
    </row>
    <row r="5468" spans="1:15" x14ac:dyDescent="0.25">
      <c r="A5468" t="s">
        <v>7390</v>
      </c>
      <c r="B5468" t="s">
        <v>7655</v>
      </c>
      <c r="C5468" t="s">
        <v>17</v>
      </c>
      <c r="D5468" s="1">
        <v>44892</v>
      </c>
      <c r="E5468" s="1">
        <v>44892</v>
      </c>
      <c r="F5468" t="s">
        <v>23</v>
      </c>
      <c r="G5468" s="2">
        <v>5000</v>
      </c>
      <c r="H5468" s="2">
        <v>5000</v>
      </c>
      <c r="I5468" s="2">
        <v>0</v>
      </c>
      <c r="J5468" s="2">
        <v>0</v>
      </c>
      <c r="K5468">
        <v>0</v>
      </c>
      <c r="L5468" t="s">
        <v>17</v>
      </c>
      <c r="M5468" t="s">
        <v>17</v>
      </c>
      <c r="N5468" t="s">
        <v>148</v>
      </c>
      <c r="O5468" t="s">
        <v>17</v>
      </c>
    </row>
    <row r="5469" spans="1:15" x14ac:dyDescent="0.25">
      <c r="A5469" t="s">
        <v>7390</v>
      </c>
      <c r="B5469" t="s">
        <v>7656</v>
      </c>
      <c r="C5469" t="s">
        <v>17</v>
      </c>
      <c r="D5469" s="1">
        <v>44908</v>
      </c>
      <c r="E5469" s="1">
        <v>44908</v>
      </c>
      <c r="F5469" t="s">
        <v>23</v>
      </c>
      <c r="G5469" s="2">
        <v>5000</v>
      </c>
      <c r="H5469" s="2">
        <v>5000</v>
      </c>
      <c r="I5469" s="2">
        <v>0</v>
      </c>
      <c r="J5469" s="2">
        <v>0</v>
      </c>
      <c r="K5469">
        <v>0</v>
      </c>
      <c r="L5469" t="s">
        <v>17</v>
      </c>
      <c r="M5469" t="s">
        <v>17</v>
      </c>
      <c r="N5469" t="s">
        <v>148</v>
      </c>
      <c r="O5469" t="s">
        <v>17</v>
      </c>
    </row>
    <row r="5470" spans="1:15" x14ac:dyDescent="0.25">
      <c r="A5470" t="s">
        <v>7390</v>
      </c>
      <c r="B5470" t="s">
        <v>7657</v>
      </c>
      <c r="C5470" t="s">
        <v>17</v>
      </c>
      <c r="D5470" s="1">
        <v>44894</v>
      </c>
      <c r="E5470" s="1">
        <v>44894</v>
      </c>
      <c r="F5470" t="s">
        <v>23</v>
      </c>
      <c r="G5470" s="2">
        <v>5000</v>
      </c>
      <c r="H5470" s="2">
        <v>5000</v>
      </c>
      <c r="I5470" s="2">
        <v>0</v>
      </c>
      <c r="J5470" s="2">
        <v>0</v>
      </c>
      <c r="K5470">
        <v>0</v>
      </c>
      <c r="L5470" t="s">
        <v>17</v>
      </c>
      <c r="M5470" t="s">
        <v>17</v>
      </c>
      <c r="N5470" t="s">
        <v>148</v>
      </c>
      <c r="O5470" t="s">
        <v>17</v>
      </c>
    </row>
    <row r="5471" spans="1:15" x14ac:dyDescent="0.25">
      <c r="A5471" t="s">
        <v>7390</v>
      </c>
      <c r="B5471" t="s">
        <v>7658</v>
      </c>
      <c r="C5471" t="s">
        <v>17</v>
      </c>
      <c r="D5471" s="1">
        <v>44895</v>
      </c>
      <c r="E5471" s="1">
        <v>44895</v>
      </c>
      <c r="F5471" t="s">
        <v>23</v>
      </c>
      <c r="G5471" s="2">
        <v>5000</v>
      </c>
      <c r="H5471" s="2">
        <v>5000</v>
      </c>
      <c r="I5471" s="2">
        <v>0</v>
      </c>
      <c r="J5471" s="2">
        <v>0</v>
      </c>
      <c r="K5471">
        <v>0</v>
      </c>
      <c r="L5471" t="s">
        <v>17</v>
      </c>
      <c r="M5471" t="s">
        <v>17</v>
      </c>
      <c r="N5471" t="s">
        <v>148</v>
      </c>
      <c r="O5471" t="s">
        <v>17</v>
      </c>
    </row>
    <row r="5472" spans="1:15" x14ac:dyDescent="0.25">
      <c r="A5472" t="s">
        <v>7390</v>
      </c>
      <c r="B5472" t="s">
        <v>7659</v>
      </c>
      <c r="C5472" t="s">
        <v>146</v>
      </c>
      <c r="D5472" s="1">
        <v>44910</v>
      </c>
      <c r="E5472" s="1">
        <v>44918</v>
      </c>
      <c r="F5472" t="s">
        <v>18</v>
      </c>
      <c r="G5472" s="2">
        <v>32000</v>
      </c>
      <c r="H5472" s="2">
        <v>38718</v>
      </c>
      <c r="I5472" s="2">
        <v>3040</v>
      </c>
      <c r="J5472" s="2">
        <v>3678</v>
      </c>
      <c r="K5472">
        <v>0</v>
      </c>
      <c r="L5472" t="s">
        <v>3036</v>
      </c>
      <c r="M5472" t="s">
        <v>52</v>
      </c>
      <c r="N5472" t="s">
        <v>148</v>
      </c>
      <c r="O5472">
        <v>90027</v>
      </c>
    </row>
    <row r="5473" spans="1:15" x14ac:dyDescent="0.25">
      <c r="A5473" t="s">
        <v>7390</v>
      </c>
      <c r="B5473" t="s">
        <v>7660</v>
      </c>
      <c r="C5473" t="s">
        <v>17</v>
      </c>
      <c r="D5473" s="1">
        <v>44894</v>
      </c>
      <c r="E5473" s="1">
        <v>44894</v>
      </c>
      <c r="F5473" t="s">
        <v>23</v>
      </c>
      <c r="G5473" s="2">
        <v>5000</v>
      </c>
      <c r="H5473" s="2">
        <v>5000</v>
      </c>
      <c r="I5473" s="2">
        <v>0</v>
      </c>
      <c r="J5473" s="2">
        <v>0</v>
      </c>
      <c r="K5473">
        <v>0</v>
      </c>
      <c r="L5473" t="s">
        <v>17</v>
      </c>
      <c r="M5473" t="s">
        <v>17</v>
      </c>
      <c r="N5473" t="s">
        <v>148</v>
      </c>
      <c r="O5473" t="s">
        <v>17</v>
      </c>
    </row>
    <row r="5474" spans="1:15" x14ac:dyDescent="0.25">
      <c r="A5474" t="s">
        <v>7390</v>
      </c>
      <c r="B5474" t="s">
        <v>7661</v>
      </c>
      <c r="C5474" t="s">
        <v>17</v>
      </c>
      <c r="D5474" s="1">
        <v>44886</v>
      </c>
      <c r="E5474" s="1">
        <v>44886</v>
      </c>
      <c r="F5474" t="s">
        <v>23</v>
      </c>
      <c r="G5474" s="2">
        <v>5000</v>
      </c>
      <c r="H5474" s="2">
        <v>5000</v>
      </c>
      <c r="I5474" s="2">
        <v>0</v>
      </c>
      <c r="J5474" s="2">
        <v>0</v>
      </c>
      <c r="K5474">
        <v>0</v>
      </c>
      <c r="L5474" t="s">
        <v>17</v>
      </c>
      <c r="M5474" t="s">
        <v>17</v>
      </c>
      <c r="N5474" t="s">
        <v>148</v>
      </c>
      <c r="O5474" t="s">
        <v>17</v>
      </c>
    </row>
    <row r="5475" spans="1:15" x14ac:dyDescent="0.25">
      <c r="A5475" t="s">
        <v>7390</v>
      </c>
      <c r="B5475" t="s">
        <v>7662</v>
      </c>
      <c r="C5475" t="s">
        <v>17</v>
      </c>
      <c r="D5475" s="1">
        <v>44888</v>
      </c>
      <c r="E5475" s="1">
        <v>44888</v>
      </c>
      <c r="F5475" t="s">
        <v>23</v>
      </c>
      <c r="G5475" s="2">
        <v>5000</v>
      </c>
      <c r="H5475" s="2">
        <v>5000</v>
      </c>
      <c r="I5475" s="2">
        <v>0</v>
      </c>
      <c r="J5475" s="2">
        <v>0</v>
      </c>
      <c r="K5475">
        <v>0</v>
      </c>
      <c r="L5475" t="s">
        <v>17</v>
      </c>
      <c r="M5475" t="s">
        <v>17</v>
      </c>
      <c r="N5475" t="s">
        <v>148</v>
      </c>
      <c r="O5475" t="s">
        <v>17</v>
      </c>
    </row>
    <row r="5476" spans="1:15" x14ac:dyDescent="0.25">
      <c r="A5476" t="s">
        <v>7390</v>
      </c>
      <c r="B5476" t="s">
        <v>7663</v>
      </c>
      <c r="C5476" t="s">
        <v>146</v>
      </c>
      <c r="D5476" s="1">
        <v>44910</v>
      </c>
      <c r="E5476" s="1">
        <v>44918</v>
      </c>
      <c r="F5476" t="s">
        <v>18</v>
      </c>
      <c r="G5476" s="2">
        <v>28000</v>
      </c>
      <c r="H5476" s="2">
        <v>35166</v>
      </c>
      <c r="I5476" s="2">
        <v>2300</v>
      </c>
      <c r="J5476" s="2">
        <v>4866</v>
      </c>
      <c r="K5476">
        <v>0</v>
      </c>
      <c r="L5476" t="s">
        <v>7664</v>
      </c>
      <c r="M5476" t="s">
        <v>286</v>
      </c>
      <c r="N5476" t="s">
        <v>148</v>
      </c>
      <c r="O5476">
        <v>29620</v>
      </c>
    </row>
    <row r="5477" spans="1:15" x14ac:dyDescent="0.25">
      <c r="A5477" t="s">
        <v>7390</v>
      </c>
      <c r="B5477" t="s">
        <v>7665</v>
      </c>
      <c r="C5477" t="s">
        <v>146</v>
      </c>
      <c r="D5477" s="1">
        <v>44910</v>
      </c>
      <c r="E5477" s="1">
        <v>44918</v>
      </c>
      <c r="F5477" t="s">
        <v>18</v>
      </c>
      <c r="G5477" s="2">
        <v>32000</v>
      </c>
      <c r="H5477" s="2">
        <v>39631</v>
      </c>
      <c r="I5477" s="2">
        <v>2765</v>
      </c>
      <c r="J5477" s="2">
        <v>4866</v>
      </c>
      <c r="K5477">
        <v>0</v>
      </c>
      <c r="L5477" t="s">
        <v>166</v>
      </c>
      <c r="M5477" t="s">
        <v>20</v>
      </c>
      <c r="N5477" t="s">
        <v>148</v>
      </c>
      <c r="O5477">
        <v>27713</v>
      </c>
    </row>
    <row r="5478" spans="1:15" x14ac:dyDescent="0.25">
      <c r="A5478" t="s">
        <v>7390</v>
      </c>
      <c r="B5478" t="s">
        <v>7666</v>
      </c>
      <c r="C5478" t="s">
        <v>17</v>
      </c>
      <c r="D5478" s="1">
        <v>44902</v>
      </c>
      <c r="E5478" s="1">
        <v>44902</v>
      </c>
      <c r="F5478" t="s">
        <v>23</v>
      </c>
      <c r="G5478" s="2">
        <v>5000</v>
      </c>
      <c r="H5478" s="2">
        <v>5000</v>
      </c>
      <c r="I5478" s="2">
        <v>0</v>
      </c>
      <c r="J5478" s="2">
        <v>0</v>
      </c>
      <c r="K5478">
        <v>0</v>
      </c>
      <c r="L5478" t="s">
        <v>17</v>
      </c>
      <c r="M5478" t="s">
        <v>17</v>
      </c>
      <c r="N5478" t="s">
        <v>148</v>
      </c>
      <c r="O5478" t="s">
        <v>17</v>
      </c>
    </row>
    <row r="5479" spans="1:15" x14ac:dyDescent="0.25">
      <c r="A5479" t="s">
        <v>7390</v>
      </c>
      <c r="B5479" t="s">
        <v>7667</v>
      </c>
      <c r="C5479" t="s">
        <v>146</v>
      </c>
      <c r="D5479" s="1">
        <v>44910</v>
      </c>
      <c r="E5479" s="1">
        <v>44918</v>
      </c>
      <c r="F5479" t="s">
        <v>18</v>
      </c>
      <c r="G5479" s="2">
        <v>32000</v>
      </c>
      <c r="H5479" s="2">
        <v>40092</v>
      </c>
      <c r="I5479" s="2">
        <v>3226</v>
      </c>
      <c r="J5479" s="2">
        <v>4866</v>
      </c>
      <c r="K5479">
        <v>0</v>
      </c>
      <c r="L5479" t="s">
        <v>3877</v>
      </c>
      <c r="M5479" t="s">
        <v>33</v>
      </c>
      <c r="N5479" t="s">
        <v>148</v>
      </c>
      <c r="O5479">
        <v>37398</v>
      </c>
    </row>
    <row r="5480" spans="1:15" x14ac:dyDescent="0.25">
      <c r="A5480" t="s">
        <v>7390</v>
      </c>
      <c r="B5480" t="s">
        <v>7668</v>
      </c>
      <c r="C5480" t="s">
        <v>146</v>
      </c>
      <c r="D5480" s="1">
        <v>44910</v>
      </c>
      <c r="E5480" s="1">
        <v>44918</v>
      </c>
      <c r="F5480" t="s">
        <v>18</v>
      </c>
      <c r="G5480" s="2">
        <v>32000</v>
      </c>
      <c r="H5480" s="2">
        <v>40829</v>
      </c>
      <c r="I5480" s="2">
        <v>3963</v>
      </c>
      <c r="J5480" s="2">
        <v>4866</v>
      </c>
      <c r="K5480">
        <v>0</v>
      </c>
      <c r="L5480" t="s">
        <v>7669</v>
      </c>
      <c r="M5480" t="s">
        <v>131</v>
      </c>
      <c r="N5480" t="s">
        <v>148</v>
      </c>
      <c r="O5480">
        <v>72921</v>
      </c>
    </row>
    <row r="5481" spans="1:15" x14ac:dyDescent="0.25">
      <c r="A5481" t="s">
        <v>7390</v>
      </c>
      <c r="B5481" t="s">
        <v>7670</v>
      </c>
      <c r="C5481" t="s">
        <v>146</v>
      </c>
      <c r="D5481" s="1">
        <v>44910</v>
      </c>
      <c r="E5481" s="1">
        <v>44918</v>
      </c>
      <c r="F5481" t="s">
        <v>18</v>
      </c>
      <c r="G5481" s="2">
        <v>32000</v>
      </c>
      <c r="H5481" s="2">
        <v>39448</v>
      </c>
      <c r="I5481" s="2">
        <v>2582</v>
      </c>
      <c r="J5481" s="2">
        <v>4866</v>
      </c>
      <c r="K5481">
        <v>0</v>
      </c>
      <c r="L5481" t="s">
        <v>3008</v>
      </c>
      <c r="M5481" t="s">
        <v>20</v>
      </c>
      <c r="N5481" t="s">
        <v>148</v>
      </c>
      <c r="O5481">
        <v>27284</v>
      </c>
    </row>
    <row r="5482" spans="1:15" x14ac:dyDescent="0.25">
      <c r="A5482" t="s">
        <v>7390</v>
      </c>
      <c r="B5482" t="s">
        <v>7671</v>
      </c>
      <c r="C5482" t="s">
        <v>146</v>
      </c>
      <c r="D5482" s="1">
        <v>44910</v>
      </c>
      <c r="E5482" s="1">
        <v>44918</v>
      </c>
      <c r="F5482" t="s">
        <v>18</v>
      </c>
      <c r="G5482" s="2">
        <v>32000</v>
      </c>
      <c r="H5482" s="2">
        <v>35927</v>
      </c>
      <c r="I5482" s="2">
        <v>0</v>
      </c>
      <c r="J5482" s="2">
        <v>3927</v>
      </c>
      <c r="K5482">
        <v>0</v>
      </c>
      <c r="L5482" t="s">
        <v>5956</v>
      </c>
      <c r="M5482" t="s">
        <v>458</v>
      </c>
      <c r="N5482" t="s">
        <v>148</v>
      </c>
      <c r="O5482">
        <v>59715</v>
      </c>
    </row>
    <row r="5483" spans="1:15" x14ac:dyDescent="0.25">
      <c r="A5483" t="s">
        <v>7390</v>
      </c>
      <c r="B5483" t="s">
        <v>7672</v>
      </c>
      <c r="C5483" t="s">
        <v>17</v>
      </c>
      <c r="D5483" s="1">
        <v>44894</v>
      </c>
      <c r="E5483" s="1">
        <v>44894</v>
      </c>
      <c r="F5483" t="s">
        <v>23</v>
      </c>
      <c r="G5483" s="2">
        <v>5000</v>
      </c>
      <c r="H5483" s="2">
        <v>5000</v>
      </c>
      <c r="I5483" s="2">
        <v>0</v>
      </c>
      <c r="J5483" s="2">
        <v>0</v>
      </c>
      <c r="K5483">
        <v>0</v>
      </c>
      <c r="L5483" t="s">
        <v>17</v>
      </c>
      <c r="M5483" t="s">
        <v>17</v>
      </c>
      <c r="N5483" t="s">
        <v>148</v>
      </c>
      <c r="O5483" t="s">
        <v>17</v>
      </c>
    </row>
    <row r="5484" spans="1:15" x14ac:dyDescent="0.25">
      <c r="A5484" t="s">
        <v>7390</v>
      </c>
      <c r="B5484" t="s">
        <v>7673</v>
      </c>
      <c r="C5484" t="s">
        <v>17</v>
      </c>
      <c r="D5484" s="1">
        <v>44908</v>
      </c>
      <c r="E5484" s="1">
        <v>44908</v>
      </c>
      <c r="F5484" t="s">
        <v>23</v>
      </c>
      <c r="G5484" s="2">
        <v>5000</v>
      </c>
      <c r="H5484" s="2">
        <v>5000</v>
      </c>
      <c r="I5484" s="2">
        <v>0</v>
      </c>
      <c r="J5484" s="2">
        <v>0</v>
      </c>
      <c r="K5484">
        <v>0</v>
      </c>
      <c r="L5484" t="s">
        <v>17</v>
      </c>
      <c r="M5484" t="s">
        <v>17</v>
      </c>
      <c r="N5484" t="s">
        <v>148</v>
      </c>
      <c r="O5484" t="s">
        <v>17</v>
      </c>
    </row>
    <row r="5485" spans="1:15" x14ac:dyDescent="0.25">
      <c r="A5485" t="s">
        <v>7390</v>
      </c>
      <c r="B5485" t="s">
        <v>7674</v>
      </c>
      <c r="C5485" t="s">
        <v>146</v>
      </c>
      <c r="D5485" s="1">
        <v>44910</v>
      </c>
      <c r="E5485" s="1">
        <v>44918</v>
      </c>
      <c r="F5485" t="s">
        <v>18</v>
      </c>
      <c r="G5485" s="2">
        <v>32000</v>
      </c>
      <c r="H5485" s="2">
        <v>39079</v>
      </c>
      <c r="I5485" s="2">
        <v>2213</v>
      </c>
      <c r="J5485" s="2">
        <v>4866</v>
      </c>
      <c r="K5485">
        <v>0</v>
      </c>
      <c r="L5485" t="s">
        <v>5571</v>
      </c>
      <c r="M5485" t="s">
        <v>88</v>
      </c>
      <c r="N5485" t="s">
        <v>148</v>
      </c>
      <c r="O5485">
        <v>17110</v>
      </c>
    </row>
    <row r="5486" spans="1:15" x14ac:dyDescent="0.25">
      <c r="A5486" t="s">
        <v>7390</v>
      </c>
      <c r="B5486" t="s">
        <v>7675</v>
      </c>
      <c r="C5486" t="s">
        <v>146</v>
      </c>
      <c r="D5486" s="1">
        <v>44910</v>
      </c>
      <c r="E5486" s="1">
        <v>44918</v>
      </c>
      <c r="F5486" t="s">
        <v>18</v>
      </c>
      <c r="G5486" s="2">
        <v>32000</v>
      </c>
      <c r="H5486" s="2">
        <v>38440</v>
      </c>
      <c r="I5486" s="2">
        <v>2762</v>
      </c>
      <c r="J5486" s="2">
        <v>3678</v>
      </c>
      <c r="K5486">
        <v>0</v>
      </c>
      <c r="L5486" t="s">
        <v>7676</v>
      </c>
      <c r="M5486" t="s">
        <v>52</v>
      </c>
      <c r="N5486" t="s">
        <v>148</v>
      </c>
      <c r="O5486">
        <v>95382</v>
      </c>
    </row>
    <row r="5487" spans="1:15" x14ac:dyDescent="0.25">
      <c r="A5487" t="s">
        <v>7390</v>
      </c>
      <c r="B5487" t="s">
        <v>7677</v>
      </c>
      <c r="C5487" t="s">
        <v>146</v>
      </c>
      <c r="D5487" s="1">
        <v>44910</v>
      </c>
      <c r="E5487" s="1">
        <v>44918</v>
      </c>
      <c r="F5487" t="s">
        <v>18</v>
      </c>
      <c r="G5487" s="2">
        <v>32000</v>
      </c>
      <c r="H5487" s="2">
        <v>37805</v>
      </c>
      <c r="I5487" s="2">
        <v>1482</v>
      </c>
      <c r="J5487" s="2">
        <v>4323</v>
      </c>
      <c r="K5487">
        <v>0</v>
      </c>
      <c r="L5487" t="s">
        <v>7678</v>
      </c>
      <c r="M5487" t="s">
        <v>753</v>
      </c>
      <c r="N5487" t="s">
        <v>148</v>
      </c>
      <c r="O5487">
        <v>73160</v>
      </c>
    </row>
    <row r="5488" spans="1:15" x14ac:dyDescent="0.25">
      <c r="A5488" t="s">
        <v>7390</v>
      </c>
      <c r="B5488" t="s">
        <v>7679</v>
      </c>
      <c r="C5488" t="s">
        <v>146</v>
      </c>
      <c r="D5488" s="1">
        <v>44910</v>
      </c>
      <c r="E5488" s="1">
        <v>44918</v>
      </c>
      <c r="F5488" t="s">
        <v>18</v>
      </c>
      <c r="G5488" s="2">
        <v>32000</v>
      </c>
      <c r="H5488" s="2">
        <v>40276</v>
      </c>
      <c r="I5488" s="2">
        <v>3410</v>
      </c>
      <c r="J5488" s="2">
        <v>4866</v>
      </c>
      <c r="K5488">
        <v>0</v>
      </c>
      <c r="L5488" t="s">
        <v>116</v>
      </c>
      <c r="M5488" t="s">
        <v>33</v>
      </c>
      <c r="N5488" t="s">
        <v>148</v>
      </c>
      <c r="O5488" t="s">
        <v>7680</v>
      </c>
    </row>
    <row r="5489" spans="1:15" x14ac:dyDescent="0.25">
      <c r="A5489" t="s">
        <v>7390</v>
      </c>
      <c r="B5489" t="s">
        <v>7681</v>
      </c>
      <c r="C5489" t="s">
        <v>17</v>
      </c>
      <c r="D5489" s="1">
        <v>44896</v>
      </c>
      <c r="E5489" s="1">
        <v>44896</v>
      </c>
      <c r="F5489" t="s">
        <v>23</v>
      </c>
      <c r="G5489" s="2">
        <v>5000</v>
      </c>
      <c r="H5489" s="2">
        <v>5000</v>
      </c>
      <c r="I5489" s="2">
        <v>0</v>
      </c>
      <c r="J5489" s="2">
        <v>0</v>
      </c>
      <c r="K5489">
        <v>0</v>
      </c>
      <c r="L5489" t="s">
        <v>17</v>
      </c>
      <c r="M5489" t="s">
        <v>17</v>
      </c>
      <c r="N5489" t="s">
        <v>148</v>
      </c>
      <c r="O5489" t="s">
        <v>17</v>
      </c>
    </row>
    <row r="5490" spans="1:15" x14ac:dyDescent="0.25">
      <c r="A5490" t="s">
        <v>7390</v>
      </c>
      <c r="B5490" t="s">
        <v>7682</v>
      </c>
      <c r="C5490" t="s">
        <v>146</v>
      </c>
      <c r="D5490" s="1">
        <v>44910</v>
      </c>
      <c r="E5490" s="1">
        <v>44918</v>
      </c>
      <c r="F5490" t="s">
        <v>18</v>
      </c>
      <c r="G5490" s="2">
        <v>32000</v>
      </c>
      <c r="H5490" s="2">
        <v>38478</v>
      </c>
      <c r="I5490" s="2">
        <v>2800</v>
      </c>
      <c r="J5490" s="2">
        <v>3678</v>
      </c>
      <c r="K5490">
        <v>0</v>
      </c>
      <c r="L5490" t="s">
        <v>1689</v>
      </c>
      <c r="M5490" t="s">
        <v>52</v>
      </c>
      <c r="N5490" t="s">
        <v>148</v>
      </c>
      <c r="O5490">
        <v>94517</v>
      </c>
    </row>
    <row r="5491" spans="1:15" x14ac:dyDescent="0.25">
      <c r="A5491" t="s">
        <v>7390</v>
      </c>
      <c r="B5491" t="s">
        <v>7683</v>
      </c>
      <c r="C5491" t="s">
        <v>82</v>
      </c>
      <c r="D5491" s="1">
        <v>44910</v>
      </c>
      <c r="E5491" s="1">
        <v>44918</v>
      </c>
      <c r="F5491" t="s">
        <v>18</v>
      </c>
      <c r="G5491" s="2">
        <v>16000</v>
      </c>
      <c r="H5491" s="2">
        <v>19105</v>
      </c>
      <c r="I5491" s="2">
        <v>119</v>
      </c>
      <c r="J5491" s="2">
        <v>2986</v>
      </c>
      <c r="K5491">
        <v>0</v>
      </c>
      <c r="L5491" t="s">
        <v>1746</v>
      </c>
      <c r="M5491" t="s">
        <v>265</v>
      </c>
      <c r="N5491" t="s">
        <v>148</v>
      </c>
      <c r="O5491">
        <v>2125</v>
      </c>
    </row>
    <row r="5492" spans="1:15" x14ac:dyDescent="0.25">
      <c r="A5492" t="s">
        <v>7390</v>
      </c>
      <c r="B5492" t="s">
        <v>7684</v>
      </c>
      <c r="C5492" t="s">
        <v>17</v>
      </c>
      <c r="D5492" s="1">
        <v>44894</v>
      </c>
      <c r="E5492" s="1">
        <v>44894</v>
      </c>
      <c r="F5492" t="s">
        <v>23</v>
      </c>
      <c r="G5492" s="2">
        <v>5000</v>
      </c>
      <c r="H5492" s="2">
        <v>5000</v>
      </c>
      <c r="I5492" s="2">
        <v>0</v>
      </c>
      <c r="J5492" s="2">
        <v>0</v>
      </c>
      <c r="K5492">
        <v>0</v>
      </c>
      <c r="L5492" t="s">
        <v>17</v>
      </c>
      <c r="M5492" t="s">
        <v>17</v>
      </c>
      <c r="N5492" t="s">
        <v>148</v>
      </c>
      <c r="O5492" t="s">
        <v>17</v>
      </c>
    </row>
    <row r="5493" spans="1:15" x14ac:dyDescent="0.25">
      <c r="A5493" t="s">
        <v>7390</v>
      </c>
      <c r="B5493" t="s">
        <v>7685</v>
      </c>
      <c r="C5493" t="s">
        <v>146</v>
      </c>
      <c r="D5493" s="1">
        <v>44910</v>
      </c>
      <c r="E5493" s="1">
        <v>44918</v>
      </c>
      <c r="F5493" t="s">
        <v>18</v>
      </c>
      <c r="G5493" s="2">
        <v>28000</v>
      </c>
      <c r="H5493" s="2">
        <v>36153</v>
      </c>
      <c r="I5493" s="2">
        <v>3287</v>
      </c>
      <c r="J5493" s="2">
        <v>4866</v>
      </c>
      <c r="K5493">
        <v>0</v>
      </c>
      <c r="L5493" t="s">
        <v>7686</v>
      </c>
      <c r="M5493" t="s">
        <v>131</v>
      </c>
      <c r="N5493" t="s">
        <v>148</v>
      </c>
      <c r="O5493">
        <v>72631</v>
      </c>
    </row>
    <row r="5494" spans="1:15" x14ac:dyDescent="0.25">
      <c r="A5494" t="s">
        <v>7390</v>
      </c>
      <c r="B5494" t="s">
        <v>7687</v>
      </c>
      <c r="C5494" t="s">
        <v>146</v>
      </c>
      <c r="D5494" s="1">
        <v>44910</v>
      </c>
      <c r="E5494" s="1">
        <v>44918</v>
      </c>
      <c r="F5494" t="s">
        <v>18</v>
      </c>
      <c r="G5494" s="2">
        <v>32000</v>
      </c>
      <c r="H5494" s="2">
        <v>37391</v>
      </c>
      <c r="I5494" s="2">
        <v>1464</v>
      </c>
      <c r="J5494" s="2">
        <v>3927</v>
      </c>
      <c r="K5494">
        <v>0</v>
      </c>
      <c r="L5494" t="s">
        <v>36</v>
      </c>
      <c r="M5494" t="s">
        <v>277</v>
      </c>
      <c r="N5494" t="s">
        <v>148</v>
      </c>
      <c r="O5494">
        <v>80206</v>
      </c>
    </row>
    <row r="5495" spans="1:15" x14ac:dyDescent="0.25">
      <c r="A5495" t="s">
        <v>7390</v>
      </c>
      <c r="B5495" t="s">
        <v>7688</v>
      </c>
      <c r="C5495" t="s">
        <v>146</v>
      </c>
      <c r="D5495" s="1">
        <v>44910</v>
      </c>
      <c r="E5495" s="1">
        <v>44918</v>
      </c>
      <c r="F5495" t="s">
        <v>18</v>
      </c>
      <c r="G5495" s="2">
        <v>32000</v>
      </c>
      <c r="H5495" s="2">
        <v>39420</v>
      </c>
      <c r="I5495" s="2">
        <v>2554</v>
      </c>
      <c r="J5495" s="2">
        <v>4866</v>
      </c>
      <c r="K5495">
        <v>0</v>
      </c>
      <c r="L5495" t="s">
        <v>269</v>
      </c>
      <c r="M5495" t="s">
        <v>93</v>
      </c>
      <c r="N5495" t="s">
        <v>148</v>
      </c>
      <c r="O5495">
        <v>65203</v>
      </c>
    </row>
    <row r="5496" spans="1:15" x14ac:dyDescent="0.25">
      <c r="A5496" t="s">
        <v>7390</v>
      </c>
      <c r="B5496" t="s">
        <v>7689</v>
      </c>
      <c r="C5496" t="s">
        <v>17</v>
      </c>
      <c r="D5496" s="1">
        <v>44893</v>
      </c>
      <c r="E5496" s="1">
        <v>44893</v>
      </c>
      <c r="F5496" t="s">
        <v>23</v>
      </c>
      <c r="G5496" s="2">
        <v>5000</v>
      </c>
      <c r="H5496" s="2">
        <v>5000</v>
      </c>
      <c r="I5496" s="2">
        <v>0</v>
      </c>
      <c r="J5496" s="2">
        <v>0</v>
      </c>
      <c r="K5496">
        <v>0</v>
      </c>
      <c r="L5496" t="s">
        <v>17</v>
      </c>
      <c r="M5496" t="s">
        <v>17</v>
      </c>
      <c r="N5496" t="s">
        <v>148</v>
      </c>
      <c r="O5496" t="s">
        <v>17</v>
      </c>
    </row>
    <row r="5497" spans="1:15" x14ac:dyDescent="0.25">
      <c r="A5497" t="s">
        <v>7390</v>
      </c>
      <c r="B5497" t="s">
        <v>7690</v>
      </c>
      <c r="C5497" t="s">
        <v>17</v>
      </c>
      <c r="D5497" s="1">
        <v>44891</v>
      </c>
      <c r="E5497" s="1">
        <v>44891</v>
      </c>
      <c r="F5497" t="s">
        <v>23</v>
      </c>
      <c r="G5497" s="2">
        <v>5000</v>
      </c>
      <c r="H5497" s="2">
        <v>5000</v>
      </c>
      <c r="I5497" s="2">
        <v>0</v>
      </c>
      <c r="J5497" s="2">
        <v>0</v>
      </c>
      <c r="K5497">
        <v>0</v>
      </c>
      <c r="L5497" t="s">
        <v>17</v>
      </c>
      <c r="M5497" t="s">
        <v>17</v>
      </c>
      <c r="N5497" t="s">
        <v>148</v>
      </c>
      <c r="O5497" t="s">
        <v>17</v>
      </c>
    </row>
    <row r="5498" spans="1:15" x14ac:dyDescent="0.25">
      <c r="A5498" t="s">
        <v>7390</v>
      </c>
      <c r="B5498" t="s">
        <v>7691</v>
      </c>
      <c r="C5498" t="s">
        <v>82</v>
      </c>
      <c r="D5498" s="1">
        <v>44910</v>
      </c>
      <c r="E5498" s="1">
        <v>44918</v>
      </c>
      <c r="F5498" t="s">
        <v>18</v>
      </c>
      <c r="G5498" s="2">
        <v>16000</v>
      </c>
      <c r="H5498" s="2">
        <v>21392</v>
      </c>
      <c r="I5498" s="2">
        <v>2406</v>
      </c>
      <c r="J5498" s="2">
        <v>2986</v>
      </c>
      <c r="K5498">
        <v>0</v>
      </c>
      <c r="L5498" t="s">
        <v>7692</v>
      </c>
      <c r="M5498" t="s">
        <v>141</v>
      </c>
      <c r="N5498" t="s">
        <v>148</v>
      </c>
      <c r="O5498">
        <v>41015</v>
      </c>
    </row>
    <row r="5499" spans="1:15" x14ac:dyDescent="0.25">
      <c r="A5499" t="s">
        <v>7390</v>
      </c>
      <c r="B5499" t="s">
        <v>7693</v>
      </c>
      <c r="C5499" t="s">
        <v>17</v>
      </c>
      <c r="D5499" s="1">
        <v>44902</v>
      </c>
      <c r="E5499" t="s">
        <v>17</v>
      </c>
      <c r="F5499" t="s">
        <v>18</v>
      </c>
      <c r="G5499" s="2">
        <v>2500</v>
      </c>
      <c r="H5499" s="2">
        <v>2694</v>
      </c>
      <c r="I5499" s="2">
        <v>194</v>
      </c>
      <c r="J5499" s="2">
        <v>0</v>
      </c>
      <c r="K5499">
        <v>0</v>
      </c>
      <c r="L5499" t="s">
        <v>17</v>
      </c>
      <c r="M5499" t="s">
        <v>17</v>
      </c>
      <c r="N5499" t="s">
        <v>148</v>
      </c>
      <c r="O5499" t="s">
        <v>17</v>
      </c>
    </row>
    <row r="5500" spans="1:15" x14ac:dyDescent="0.25">
      <c r="A5500" t="s">
        <v>7390</v>
      </c>
      <c r="B5500" t="s">
        <v>7694</v>
      </c>
      <c r="C5500" t="s">
        <v>146</v>
      </c>
      <c r="D5500" s="1">
        <v>44910</v>
      </c>
      <c r="E5500" s="1">
        <v>44918</v>
      </c>
      <c r="F5500" t="s">
        <v>18</v>
      </c>
      <c r="G5500" s="2">
        <v>15011</v>
      </c>
      <c r="H5500" s="2">
        <v>20794</v>
      </c>
      <c r="I5500" s="2">
        <v>1540</v>
      </c>
      <c r="J5500" s="2">
        <v>4243</v>
      </c>
      <c r="K5500">
        <v>0</v>
      </c>
      <c r="L5500" t="s">
        <v>1706</v>
      </c>
      <c r="M5500" t="s">
        <v>286</v>
      </c>
      <c r="N5500" t="s">
        <v>148</v>
      </c>
      <c r="O5500">
        <v>29550</v>
      </c>
    </row>
    <row r="5501" spans="1:15" x14ac:dyDescent="0.25">
      <c r="A5501" t="s">
        <v>7390</v>
      </c>
      <c r="B5501" t="s">
        <v>7695</v>
      </c>
      <c r="C5501" t="s">
        <v>17</v>
      </c>
      <c r="D5501" s="1">
        <v>44895</v>
      </c>
      <c r="E5501" s="1">
        <v>44895</v>
      </c>
      <c r="F5501" t="s">
        <v>23</v>
      </c>
      <c r="G5501" s="2">
        <v>5000</v>
      </c>
      <c r="H5501" s="2">
        <v>5000</v>
      </c>
      <c r="I5501" s="2">
        <v>0</v>
      </c>
      <c r="J5501" s="2">
        <v>0</v>
      </c>
      <c r="K5501">
        <v>0</v>
      </c>
      <c r="L5501" t="s">
        <v>17</v>
      </c>
      <c r="M5501" t="s">
        <v>17</v>
      </c>
      <c r="N5501" t="s">
        <v>148</v>
      </c>
      <c r="O5501" t="s">
        <v>17</v>
      </c>
    </row>
    <row r="5502" spans="1:15" x14ac:dyDescent="0.25">
      <c r="A5502" t="s">
        <v>7390</v>
      </c>
      <c r="B5502" t="s">
        <v>7696</v>
      </c>
      <c r="C5502" t="s">
        <v>146</v>
      </c>
      <c r="D5502" s="1">
        <v>44910</v>
      </c>
      <c r="E5502" s="1">
        <v>44918</v>
      </c>
      <c r="F5502" t="s">
        <v>18</v>
      </c>
      <c r="G5502" s="2">
        <v>32000</v>
      </c>
      <c r="H5502" s="2">
        <v>39355</v>
      </c>
      <c r="I5502" s="2">
        <v>2489</v>
      </c>
      <c r="J5502" s="2">
        <v>4866</v>
      </c>
      <c r="K5502">
        <v>0</v>
      </c>
      <c r="L5502" t="s">
        <v>2240</v>
      </c>
      <c r="M5502" t="s">
        <v>56</v>
      </c>
      <c r="N5502" t="s">
        <v>148</v>
      </c>
      <c r="O5502">
        <v>44060</v>
      </c>
    </row>
    <row r="5503" spans="1:15" x14ac:dyDescent="0.25">
      <c r="A5503" t="s">
        <v>7390</v>
      </c>
      <c r="B5503" t="s">
        <v>7697</v>
      </c>
      <c r="C5503" t="s">
        <v>146</v>
      </c>
      <c r="D5503" s="1">
        <v>44910</v>
      </c>
      <c r="E5503" s="1">
        <v>44918</v>
      </c>
      <c r="F5503" t="s">
        <v>18</v>
      </c>
      <c r="G5503" s="2">
        <v>32000</v>
      </c>
      <c r="H5503" s="2">
        <v>41814</v>
      </c>
      <c r="I5503" s="2">
        <v>4948</v>
      </c>
      <c r="J5503" s="2">
        <v>4866</v>
      </c>
      <c r="K5503">
        <v>0</v>
      </c>
      <c r="L5503" t="s">
        <v>241</v>
      </c>
      <c r="M5503" t="s">
        <v>141</v>
      </c>
      <c r="N5503" t="s">
        <v>148</v>
      </c>
      <c r="O5503">
        <v>40291</v>
      </c>
    </row>
    <row r="5504" spans="1:15" x14ac:dyDescent="0.25">
      <c r="A5504" t="s">
        <v>7390</v>
      </c>
      <c r="B5504" t="s">
        <v>7698</v>
      </c>
      <c r="C5504" t="s">
        <v>146</v>
      </c>
      <c r="D5504" s="1">
        <v>44910</v>
      </c>
      <c r="E5504" s="1">
        <v>44918</v>
      </c>
      <c r="F5504" t="s">
        <v>18</v>
      </c>
      <c r="G5504" s="2">
        <v>32000</v>
      </c>
      <c r="H5504" s="2">
        <v>38146</v>
      </c>
      <c r="I5504" s="2">
        <v>1280</v>
      </c>
      <c r="J5504" s="2">
        <v>4866</v>
      </c>
      <c r="K5504">
        <v>0</v>
      </c>
      <c r="L5504" t="s">
        <v>6008</v>
      </c>
      <c r="M5504" t="s">
        <v>306</v>
      </c>
      <c r="N5504" t="s">
        <v>148</v>
      </c>
      <c r="O5504">
        <v>35406</v>
      </c>
    </row>
    <row r="5505" spans="1:15" x14ac:dyDescent="0.25">
      <c r="A5505" t="s">
        <v>7390</v>
      </c>
      <c r="B5505" t="s">
        <v>7699</v>
      </c>
      <c r="C5505" t="s">
        <v>17</v>
      </c>
      <c r="D5505" s="1">
        <v>44904</v>
      </c>
      <c r="E5505" s="1">
        <v>44904</v>
      </c>
      <c r="F5505" t="s">
        <v>23</v>
      </c>
      <c r="G5505" s="2">
        <v>5000</v>
      </c>
      <c r="H5505" s="2">
        <v>5000</v>
      </c>
      <c r="I5505" s="2">
        <v>0</v>
      </c>
      <c r="J5505" s="2">
        <v>0</v>
      </c>
      <c r="K5505">
        <v>0</v>
      </c>
      <c r="L5505" t="s">
        <v>17</v>
      </c>
      <c r="M5505" t="s">
        <v>17</v>
      </c>
      <c r="N5505" t="s">
        <v>148</v>
      </c>
      <c r="O5505" t="s">
        <v>17</v>
      </c>
    </row>
    <row r="5506" spans="1:15" x14ac:dyDescent="0.25">
      <c r="A5506" t="s">
        <v>7390</v>
      </c>
      <c r="B5506" t="s">
        <v>7700</v>
      </c>
      <c r="C5506" t="s">
        <v>17</v>
      </c>
      <c r="D5506" s="1">
        <v>44891</v>
      </c>
      <c r="E5506" s="1">
        <v>44891</v>
      </c>
      <c r="F5506" t="s">
        <v>23</v>
      </c>
      <c r="G5506" s="2">
        <v>5000</v>
      </c>
      <c r="H5506" s="2">
        <v>5000</v>
      </c>
      <c r="I5506" s="2">
        <v>0</v>
      </c>
      <c r="J5506" s="2">
        <v>0</v>
      </c>
      <c r="K5506">
        <v>0</v>
      </c>
      <c r="L5506" t="s">
        <v>17</v>
      </c>
      <c r="M5506" t="s">
        <v>17</v>
      </c>
      <c r="N5506" t="s">
        <v>148</v>
      </c>
      <c r="O5506" t="s">
        <v>17</v>
      </c>
    </row>
    <row r="5507" spans="1:15" x14ac:dyDescent="0.25">
      <c r="A5507" t="s">
        <v>7390</v>
      </c>
      <c r="B5507" t="s">
        <v>7701</v>
      </c>
      <c r="C5507" t="s">
        <v>146</v>
      </c>
      <c r="D5507" s="1">
        <v>44910</v>
      </c>
      <c r="E5507" s="1">
        <v>44918</v>
      </c>
      <c r="F5507" t="s">
        <v>18</v>
      </c>
      <c r="G5507" s="2">
        <v>35500</v>
      </c>
      <c r="H5507" s="2">
        <v>44586</v>
      </c>
      <c r="I5507" s="2">
        <v>4010</v>
      </c>
      <c r="J5507" s="2">
        <v>5076</v>
      </c>
      <c r="K5507">
        <v>0</v>
      </c>
      <c r="L5507" t="s">
        <v>7702</v>
      </c>
      <c r="M5507" t="s">
        <v>211</v>
      </c>
      <c r="N5507" t="s">
        <v>148</v>
      </c>
      <c r="O5507">
        <v>55016</v>
      </c>
    </row>
    <row r="5508" spans="1:15" x14ac:dyDescent="0.25">
      <c r="A5508" t="s">
        <v>7390</v>
      </c>
      <c r="B5508" t="s">
        <v>7703</v>
      </c>
      <c r="C5508" t="s">
        <v>17</v>
      </c>
      <c r="D5508" s="1">
        <v>44888</v>
      </c>
      <c r="E5508" s="1">
        <v>44888</v>
      </c>
      <c r="F5508" t="s">
        <v>23</v>
      </c>
      <c r="G5508" s="2">
        <v>5000</v>
      </c>
      <c r="H5508" s="2">
        <v>5000</v>
      </c>
      <c r="I5508" s="2">
        <v>0</v>
      </c>
      <c r="J5508" s="2">
        <v>0</v>
      </c>
      <c r="K5508">
        <v>0</v>
      </c>
      <c r="L5508" t="s">
        <v>17</v>
      </c>
      <c r="M5508" t="s">
        <v>17</v>
      </c>
      <c r="N5508" t="s">
        <v>148</v>
      </c>
      <c r="O5508" t="s">
        <v>17</v>
      </c>
    </row>
    <row r="5509" spans="1:15" x14ac:dyDescent="0.25">
      <c r="A5509" t="s">
        <v>7390</v>
      </c>
      <c r="B5509" t="s">
        <v>7704</v>
      </c>
      <c r="C5509" t="s">
        <v>146</v>
      </c>
      <c r="D5509" s="1">
        <v>44910</v>
      </c>
      <c r="E5509" s="1">
        <v>44918</v>
      </c>
      <c r="F5509" t="s">
        <v>18</v>
      </c>
      <c r="G5509" s="2">
        <v>32000</v>
      </c>
      <c r="H5509" s="2">
        <v>40183</v>
      </c>
      <c r="I5509" s="2">
        <v>3317</v>
      </c>
      <c r="J5509" s="2">
        <v>4866</v>
      </c>
      <c r="K5509">
        <v>0</v>
      </c>
      <c r="L5509" t="s">
        <v>1652</v>
      </c>
      <c r="M5509" t="s">
        <v>286</v>
      </c>
      <c r="N5509" t="s">
        <v>148</v>
      </c>
      <c r="O5509">
        <v>29466</v>
      </c>
    </row>
    <row r="5510" spans="1:15" x14ac:dyDescent="0.25">
      <c r="A5510" t="s">
        <v>7390</v>
      </c>
      <c r="B5510" t="s">
        <v>7705</v>
      </c>
      <c r="C5510" t="s">
        <v>17</v>
      </c>
      <c r="D5510" s="1">
        <v>44894</v>
      </c>
      <c r="E5510" s="1">
        <v>44894</v>
      </c>
      <c r="F5510" t="s">
        <v>23</v>
      </c>
      <c r="G5510" s="2">
        <v>5000</v>
      </c>
      <c r="H5510" s="2">
        <v>5000</v>
      </c>
      <c r="I5510" s="2">
        <v>0</v>
      </c>
      <c r="J5510" s="2">
        <v>0</v>
      </c>
      <c r="K5510">
        <v>0</v>
      </c>
      <c r="L5510" t="s">
        <v>17</v>
      </c>
      <c r="M5510" t="s">
        <v>17</v>
      </c>
      <c r="N5510" t="s">
        <v>148</v>
      </c>
      <c r="O5510" t="s">
        <v>17</v>
      </c>
    </row>
    <row r="5511" spans="1:15" x14ac:dyDescent="0.25">
      <c r="A5511" t="s">
        <v>7390</v>
      </c>
      <c r="B5511" t="s">
        <v>7706</v>
      </c>
      <c r="C5511" t="s">
        <v>146</v>
      </c>
      <c r="D5511" s="1">
        <v>44910</v>
      </c>
      <c r="E5511" s="1">
        <v>44918</v>
      </c>
      <c r="F5511" t="s">
        <v>18</v>
      </c>
      <c r="G5511" s="2">
        <v>37000</v>
      </c>
      <c r="H5511" s="2">
        <v>44732</v>
      </c>
      <c r="I5511" s="2">
        <v>3409</v>
      </c>
      <c r="J5511" s="2">
        <v>4323</v>
      </c>
      <c r="K5511">
        <v>0</v>
      </c>
      <c r="L5511" t="s">
        <v>174</v>
      </c>
      <c r="M5511" t="s">
        <v>59</v>
      </c>
      <c r="N5511" t="s">
        <v>148</v>
      </c>
      <c r="O5511">
        <v>78732</v>
      </c>
    </row>
    <row r="5512" spans="1:15" x14ac:dyDescent="0.25">
      <c r="A5512" t="s">
        <v>7390</v>
      </c>
      <c r="B5512" t="s">
        <v>7707</v>
      </c>
      <c r="C5512" t="s">
        <v>17</v>
      </c>
      <c r="D5512" s="1">
        <v>44894</v>
      </c>
      <c r="E5512" s="1">
        <v>44894</v>
      </c>
      <c r="F5512" t="s">
        <v>23</v>
      </c>
      <c r="G5512" s="2">
        <v>5000</v>
      </c>
      <c r="H5512" s="2">
        <v>5000</v>
      </c>
      <c r="I5512" s="2">
        <v>0</v>
      </c>
      <c r="J5512" s="2">
        <v>0</v>
      </c>
      <c r="K5512">
        <v>0</v>
      </c>
      <c r="L5512" t="s">
        <v>17</v>
      </c>
      <c r="M5512" t="s">
        <v>17</v>
      </c>
      <c r="N5512" t="s">
        <v>148</v>
      </c>
      <c r="O5512" t="s">
        <v>17</v>
      </c>
    </row>
    <row r="5513" spans="1:15" x14ac:dyDescent="0.25">
      <c r="A5513" t="s">
        <v>7390</v>
      </c>
      <c r="B5513" t="s">
        <v>7708</v>
      </c>
      <c r="C5513" t="s">
        <v>82</v>
      </c>
      <c r="D5513" s="1">
        <v>44910</v>
      </c>
      <c r="E5513" s="1">
        <v>44918</v>
      </c>
      <c r="F5513" t="s">
        <v>18</v>
      </c>
      <c r="G5513" s="2">
        <v>16000</v>
      </c>
      <c r="H5513" s="2">
        <v>20695</v>
      </c>
      <c r="I5513" s="2">
        <v>1709</v>
      </c>
      <c r="J5513" s="2">
        <v>2986</v>
      </c>
      <c r="K5513">
        <v>0</v>
      </c>
      <c r="L5513" t="s">
        <v>1728</v>
      </c>
      <c r="M5513" t="s">
        <v>286</v>
      </c>
      <c r="N5513" t="s">
        <v>148</v>
      </c>
      <c r="O5513">
        <v>29407</v>
      </c>
    </row>
    <row r="5514" spans="1:15" x14ac:dyDescent="0.25">
      <c r="A5514" t="s">
        <v>7390</v>
      </c>
      <c r="B5514" t="s">
        <v>7709</v>
      </c>
      <c r="C5514" t="s">
        <v>17</v>
      </c>
      <c r="D5514" s="1">
        <v>44892</v>
      </c>
      <c r="E5514" s="1">
        <v>44892</v>
      </c>
      <c r="F5514" t="s">
        <v>23</v>
      </c>
      <c r="G5514" s="2">
        <v>5000</v>
      </c>
      <c r="H5514" s="2">
        <v>5000</v>
      </c>
      <c r="I5514" s="2">
        <v>0</v>
      </c>
      <c r="J5514" s="2">
        <v>0</v>
      </c>
      <c r="K5514">
        <v>0</v>
      </c>
      <c r="L5514" t="s">
        <v>17</v>
      </c>
      <c r="M5514" t="s">
        <v>17</v>
      </c>
      <c r="N5514" t="s">
        <v>148</v>
      </c>
      <c r="O5514" t="s">
        <v>17</v>
      </c>
    </row>
    <row r="5515" spans="1:15" x14ac:dyDescent="0.25">
      <c r="A5515" t="s">
        <v>7390</v>
      </c>
      <c r="B5515" t="s">
        <v>7710</v>
      </c>
      <c r="C5515" t="s">
        <v>146</v>
      </c>
      <c r="D5515" s="1">
        <v>44911</v>
      </c>
      <c r="E5515" s="1">
        <v>44918</v>
      </c>
      <c r="F5515" t="s">
        <v>18</v>
      </c>
      <c r="G5515" s="2">
        <v>32000</v>
      </c>
      <c r="H5515" s="2">
        <v>40276</v>
      </c>
      <c r="I5515" s="2">
        <v>3410</v>
      </c>
      <c r="J5515" s="2">
        <v>4866</v>
      </c>
      <c r="K5515">
        <v>0</v>
      </c>
      <c r="L5515" t="s">
        <v>7711</v>
      </c>
      <c r="M5515" t="s">
        <v>33</v>
      </c>
      <c r="N5515" t="s">
        <v>148</v>
      </c>
      <c r="O5515">
        <v>38326</v>
      </c>
    </row>
    <row r="5516" spans="1:15" x14ac:dyDescent="0.25">
      <c r="A5516" t="s">
        <v>7390</v>
      </c>
      <c r="B5516" t="s">
        <v>7712</v>
      </c>
      <c r="C5516" t="s">
        <v>17</v>
      </c>
      <c r="D5516" s="1">
        <v>44894</v>
      </c>
      <c r="E5516" s="1">
        <v>44894</v>
      </c>
      <c r="F5516" t="s">
        <v>23</v>
      </c>
      <c r="G5516" s="2">
        <v>5000</v>
      </c>
      <c r="H5516" s="2">
        <v>5000</v>
      </c>
      <c r="I5516" s="2">
        <v>0</v>
      </c>
      <c r="J5516" s="2">
        <v>0</v>
      </c>
      <c r="K5516">
        <v>0</v>
      </c>
      <c r="L5516" t="s">
        <v>17</v>
      </c>
      <c r="M5516" t="s">
        <v>17</v>
      </c>
      <c r="N5516" t="s">
        <v>148</v>
      </c>
      <c r="O5516" t="s">
        <v>17</v>
      </c>
    </row>
    <row r="5517" spans="1:15" x14ac:dyDescent="0.25">
      <c r="A5517" t="s">
        <v>7390</v>
      </c>
      <c r="B5517" t="s">
        <v>7713</v>
      </c>
      <c r="C5517" t="s">
        <v>17</v>
      </c>
      <c r="D5517" s="1">
        <v>44893</v>
      </c>
      <c r="E5517" s="1">
        <v>44893</v>
      </c>
      <c r="F5517" t="s">
        <v>23</v>
      </c>
      <c r="G5517" s="2">
        <v>5000</v>
      </c>
      <c r="H5517" s="2">
        <v>5000</v>
      </c>
      <c r="I5517" s="2">
        <v>0</v>
      </c>
      <c r="J5517" s="2">
        <v>0</v>
      </c>
      <c r="K5517">
        <v>0</v>
      </c>
      <c r="L5517" t="s">
        <v>17</v>
      </c>
      <c r="M5517" t="s">
        <v>17</v>
      </c>
      <c r="N5517" t="s">
        <v>148</v>
      </c>
      <c r="O5517" t="s">
        <v>17</v>
      </c>
    </row>
    <row r="5518" spans="1:15" x14ac:dyDescent="0.25">
      <c r="A5518" t="s">
        <v>7390</v>
      </c>
      <c r="B5518" t="s">
        <v>7714</v>
      </c>
      <c r="C5518" t="s">
        <v>17</v>
      </c>
      <c r="D5518" s="1">
        <v>44907</v>
      </c>
      <c r="E5518" s="1">
        <v>44907</v>
      </c>
      <c r="F5518" t="s">
        <v>23</v>
      </c>
      <c r="G5518" s="2">
        <v>5000</v>
      </c>
      <c r="H5518" s="2">
        <v>5000</v>
      </c>
      <c r="I5518" s="2">
        <v>0</v>
      </c>
      <c r="J5518" s="2">
        <v>0</v>
      </c>
      <c r="K5518">
        <v>0</v>
      </c>
      <c r="L5518" t="s">
        <v>17</v>
      </c>
      <c r="M5518" t="s">
        <v>17</v>
      </c>
      <c r="N5518" t="s">
        <v>148</v>
      </c>
      <c r="O5518" t="s">
        <v>17</v>
      </c>
    </row>
    <row r="5519" spans="1:15" x14ac:dyDescent="0.25">
      <c r="A5519" t="s">
        <v>7390</v>
      </c>
      <c r="B5519" t="s">
        <v>7715</v>
      </c>
      <c r="C5519" t="s">
        <v>82</v>
      </c>
      <c r="D5519" s="1">
        <v>44910</v>
      </c>
      <c r="E5519" s="1">
        <v>44918</v>
      </c>
      <c r="F5519" t="s">
        <v>18</v>
      </c>
      <c r="G5519" s="2">
        <v>16000</v>
      </c>
      <c r="H5519" s="2">
        <v>19698</v>
      </c>
      <c r="I5519" s="2">
        <v>712</v>
      </c>
      <c r="J5519" s="2">
        <v>2986</v>
      </c>
      <c r="K5519">
        <v>0</v>
      </c>
      <c r="L5519" t="s">
        <v>7716</v>
      </c>
      <c r="M5519" t="s">
        <v>27</v>
      </c>
      <c r="N5519" t="s">
        <v>148</v>
      </c>
      <c r="O5519">
        <v>71111</v>
      </c>
    </row>
    <row r="5520" spans="1:15" x14ac:dyDescent="0.25">
      <c r="A5520" t="s">
        <v>7390</v>
      </c>
      <c r="B5520" t="s">
        <v>7717</v>
      </c>
      <c r="C5520" t="s">
        <v>17</v>
      </c>
      <c r="D5520" s="1">
        <v>44893</v>
      </c>
      <c r="E5520" s="1">
        <v>44893</v>
      </c>
      <c r="F5520" t="s">
        <v>23</v>
      </c>
      <c r="G5520" s="2">
        <v>5000</v>
      </c>
      <c r="H5520" s="2">
        <v>5000</v>
      </c>
      <c r="I5520" s="2">
        <v>0</v>
      </c>
      <c r="J5520" s="2">
        <v>0</v>
      </c>
      <c r="K5520">
        <v>0</v>
      </c>
      <c r="L5520" t="s">
        <v>17</v>
      </c>
      <c r="M5520" t="s">
        <v>17</v>
      </c>
      <c r="N5520" t="s">
        <v>148</v>
      </c>
      <c r="O5520" t="s">
        <v>17</v>
      </c>
    </row>
    <row r="5521" spans="1:15" x14ac:dyDescent="0.25">
      <c r="A5521" t="s">
        <v>7390</v>
      </c>
      <c r="B5521" t="s">
        <v>7718</v>
      </c>
      <c r="C5521" t="s">
        <v>17</v>
      </c>
      <c r="D5521" s="1">
        <v>44900</v>
      </c>
      <c r="E5521" s="1">
        <v>44900</v>
      </c>
      <c r="F5521" t="s">
        <v>23</v>
      </c>
      <c r="G5521" s="2">
        <v>5000</v>
      </c>
      <c r="H5521" s="2">
        <v>5000</v>
      </c>
      <c r="I5521" s="2">
        <v>0</v>
      </c>
      <c r="J5521" s="2">
        <v>0</v>
      </c>
      <c r="K5521">
        <v>0</v>
      </c>
      <c r="L5521" t="s">
        <v>17</v>
      </c>
      <c r="M5521" t="s">
        <v>17</v>
      </c>
      <c r="N5521" t="s">
        <v>148</v>
      </c>
      <c r="O5521" t="s">
        <v>17</v>
      </c>
    </row>
    <row r="5522" spans="1:15" x14ac:dyDescent="0.25">
      <c r="A5522" t="s">
        <v>7390</v>
      </c>
      <c r="B5522" t="s">
        <v>7719</v>
      </c>
      <c r="C5522" t="s">
        <v>17</v>
      </c>
      <c r="D5522" s="1">
        <v>44895</v>
      </c>
      <c r="E5522" s="1">
        <v>44895</v>
      </c>
      <c r="F5522" t="s">
        <v>23</v>
      </c>
      <c r="G5522" s="2">
        <v>5000</v>
      </c>
      <c r="H5522" s="2">
        <v>5000</v>
      </c>
      <c r="I5522" s="2">
        <v>0</v>
      </c>
      <c r="J5522" s="2">
        <v>0</v>
      </c>
      <c r="K5522">
        <v>0</v>
      </c>
      <c r="L5522" t="s">
        <v>17</v>
      </c>
      <c r="M5522" t="s">
        <v>17</v>
      </c>
      <c r="N5522" t="s">
        <v>148</v>
      </c>
      <c r="O5522" t="s">
        <v>17</v>
      </c>
    </row>
    <row r="5523" spans="1:15" x14ac:dyDescent="0.25">
      <c r="A5523" t="s">
        <v>7390</v>
      </c>
      <c r="B5523" t="s">
        <v>7720</v>
      </c>
      <c r="C5523" t="s">
        <v>82</v>
      </c>
      <c r="D5523" s="1">
        <v>44910</v>
      </c>
      <c r="E5523" s="1">
        <v>44918</v>
      </c>
      <c r="F5523" t="s">
        <v>18</v>
      </c>
      <c r="G5523" s="2">
        <v>16000</v>
      </c>
      <c r="H5523" s="2">
        <v>19698</v>
      </c>
      <c r="I5523" s="2">
        <v>712</v>
      </c>
      <c r="J5523" s="2">
        <v>2986</v>
      </c>
      <c r="K5523">
        <v>0</v>
      </c>
      <c r="L5523" t="s">
        <v>1220</v>
      </c>
      <c r="M5523" t="s">
        <v>27</v>
      </c>
      <c r="N5523" t="s">
        <v>148</v>
      </c>
      <c r="O5523">
        <v>70810</v>
      </c>
    </row>
    <row r="5524" spans="1:15" x14ac:dyDescent="0.25">
      <c r="A5524" t="s">
        <v>7390</v>
      </c>
      <c r="B5524" t="s">
        <v>7721</v>
      </c>
      <c r="C5524" t="s">
        <v>17</v>
      </c>
      <c r="D5524" s="1">
        <v>44888</v>
      </c>
      <c r="E5524" s="1">
        <v>44888</v>
      </c>
      <c r="F5524" t="s">
        <v>23</v>
      </c>
      <c r="G5524" s="2">
        <v>5000</v>
      </c>
      <c r="H5524" s="2">
        <v>5000</v>
      </c>
      <c r="I5524" s="2">
        <v>0</v>
      </c>
      <c r="J5524" s="2">
        <v>0</v>
      </c>
      <c r="K5524">
        <v>0</v>
      </c>
      <c r="L5524" t="s">
        <v>17</v>
      </c>
      <c r="M5524" t="s">
        <v>17</v>
      </c>
      <c r="N5524" t="s">
        <v>148</v>
      </c>
      <c r="O5524" t="s">
        <v>17</v>
      </c>
    </row>
    <row r="5525" spans="1:15" x14ac:dyDescent="0.25">
      <c r="A5525" t="s">
        <v>7390</v>
      </c>
      <c r="B5525" t="s">
        <v>7722</v>
      </c>
      <c r="C5525" t="s">
        <v>17</v>
      </c>
      <c r="D5525" s="1">
        <v>44894</v>
      </c>
      <c r="E5525" s="1">
        <v>44894</v>
      </c>
      <c r="F5525" t="s">
        <v>23</v>
      </c>
      <c r="G5525" s="2">
        <v>5000</v>
      </c>
      <c r="H5525" s="2">
        <v>5000</v>
      </c>
      <c r="I5525" s="2">
        <v>0</v>
      </c>
      <c r="J5525" s="2">
        <v>0</v>
      </c>
      <c r="K5525">
        <v>0</v>
      </c>
      <c r="L5525" t="s">
        <v>17</v>
      </c>
      <c r="M5525" t="s">
        <v>17</v>
      </c>
      <c r="N5525" t="s">
        <v>148</v>
      </c>
      <c r="O5525" t="s">
        <v>17</v>
      </c>
    </row>
    <row r="5526" spans="1:15" x14ac:dyDescent="0.25">
      <c r="A5526" t="s">
        <v>7390</v>
      </c>
      <c r="B5526" t="s">
        <v>7723</v>
      </c>
      <c r="C5526" t="s">
        <v>17</v>
      </c>
      <c r="D5526" s="1">
        <v>44886</v>
      </c>
      <c r="E5526" s="1">
        <v>44886</v>
      </c>
      <c r="F5526" t="s">
        <v>23</v>
      </c>
      <c r="G5526" s="2">
        <v>5000</v>
      </c>
      <c r="H5526" s="2">
        <v>5000</v>
      </c>
      <c r="I5526" s="2">
        <v>0</v>
      </c>
      <c r="J5526" s="2">
        <v>0</v>
      </c>
      <c r="K5526">
        <v>0</v>
      </c>
      <c r="L5526" t="s">
        <v>17</v>
      </c>
      <c r="M5526" t="s">
        <v>17</v>
      </c>
      <c r="N5526" t="s">
        <v>148</v>
      </c>
      <c r="O5526" t="s">
        <v>17</v>
      </c>
    </row>
    <row r="5527" spans="1:15" x14ac:dyDescent="0.25">
      <c r="A5527" t="s">
        <v>7390</v>
      </c>
      <c r="B5527" t="s">
        <v>7724</v>
      </c>
      <c r="C5527" t="s">
        <v>82</v>
      </c>
      <c r="D5527" s="1">
        <v>44910</v>
      </c>
      <c r="E5527" s="1">
        <v>44918</v>
      </c>
      <c r="F5527" t="s">
        <v>18</v>
      </c>
      <c r="G5527" s="2">
        <v>16000</v>
      </c>
      <c r="H5527" s="2">
        <v>20314</v>
      </c>
      <c r="I5527" s="2">
        <v>1328</v>
      </c>
      <c r="J5527" s="2">
        <v>2986</v>
      </c>
      <c r="K5527">
        <v>0</v>
      </c>
      <c r="L5527" t="s">
        <v>7725</v>
      </c>
      <c r="M5527" t="s">
        <v>46</v>
      </c>
      <c r="N5527" t="s">
        <v>148</v>
      </c>
      <c r="O5527">
        <v>30224</v>
      </c>
    </row>
    <row r="5528" spans="1:15" x14ac:dyDescent="0.25">
      <c r="A5528" t="s">
        <v>7390</v>
      </c>
      <c r="B5528" t="s">
        <v>7726</v>
      </c>
      <c r="C5528" t="s">
        <v>146</v>
      </c>
      <c r="D5528" s="1">
        <v>44910</v>
      </c>
      <c r="E5528" s="1">
        <v>44918</v>
      </c>
      <c r="F5528" t="s">
        <v>18</v>
      </c>
      <c r="G5528" s="2">
        <v>32000</v>
      </c>
      <c r="H5528" s="2">
        <v>38798</v>
      </c>
      <c r="I5528" s="2">
        <v>3120</v>
      </c>
      <c r="J5528" s="2">
        <v>3678</v>
      </c>
      <c r="K5528">
        <v>0</v>
      </c>
      <c r="L5528" t="s">
        <v>644</v>
      </c>
      <c r="M5528" t="s">
        <v>52</v>
      </c>
      <c r="N5528" t="s">
        <v>148</v>
      </c>
      <c r="O5528">
        <v>94518</v>
      </c>
    </row>
    <row r="5529" spans="1:15" x14ac:dyDescent="0.25">
      <c r="A5529" t="s">
        <v>7390</v>
      </c>
      <c r="B5529" t="s">
        <v>7727</v>
      </c>
      <c r="C5529" t="s">
        <v>82</v>
      </c>
      <c r="D5529" s="1">
        <v>44910</v>
      </c>
      <c r="E5529" s="1">
        <v>44918</v>
      </c>
      <c r="F5529" t="s">
        <v>18</v>
      </c>
      <c r="G5529" s="2">
        <v>16000</v>
      </c>
      <c r="H5529" s="2">
        <v>20314</v>
      </c>
      <c r="I5529" s="2">
        <v>1328</v>
      </c>
      <c r="J5529" s="2">
        <v>2986</v>
      </c>
      <c r="K5529">
        <v>0</v>
      </c>
      <c r="L5529" t="s">
        <v>4513</v>
      </c>
      <c r="M5529" t="s">
        <v>71</v>
      </c>
      <c r="N5529" t="s">
        <v>148</v>
      </c>
      <c r="O5529">
        <v>33410</v>
      </c>
    </row>
    <row r="5530" spans="1:15" x14ac:dyDescent="0.25">
      <c r="A5530" t="s">
        <v>7390</v>
      </c>
      <c r="B5530" t="s">
        <v>7728</v>
      </c>
      <c r="C5530" t="s">
        <v>17</v>
      </c>
      <c r="D5530" s="1">
        <v>44894</v>
      </c>
      <c r="E5530" s="1">
        <v>44894</v>
      </c>
      <c r="F5530" t="s">
        <v>23</v>
      </c>
      <c r="G5530" s="2">
        <v>5000</v>
      </c>
      <c r="H5530" s="2">
        <v>5000</v>
      </c>
      <c r="I5530" s="2">
        <v>0</v>
      </c>
      <c r="J5530" s="2">
        <v>0</v>
      </c>
      <c r="K5530">
        <v>0</v>
      </c>
      <c r="L5530" t="s">
        <v>17</v>
      </c>
      <c r="M5530" t="s">
        <v>17</v>
      </c>
      <c r="N5530" t="s">
        <v>148</v>
      </c>
      <c r="O5530" t="s">
        <v>17</v>
      </c>
    </row>
    <row r="5531" spans="1:15" x14ac:dyDescent="0.25">
      <c r="A5531" t="s">
        <v>7390</v>
      </c>
      <c r="B5531" t="s">
        <v>7729</v>
      </c>
      <c r="C5531" t="s">
        <v>17</v>
      </c>
      <c r="D5531" s="1">
        <v>44896</v>
      </c>
      <c r="E5531" s="1">
        <v>44896</v>
      </c>
      <c r="F5531" t="s">
        <v>23</v>
      </c>
      <c r="G5531" s="2">
        <v>5000</v>
      </c>
      <c r="H5531" s="2">
        <v>5000</v>
      </c>
      <c r="I5531" s="2">
        <v>0</v>
      </c>
      <c r="J5531" s="2">
        <v>0</v>
      </c>
      <c r="K5531">
        <v>0</v>
      </c>
      <c r="L5531" t="s">
        <v>17</v>
      </c>
      <c r="M5531" t="s">
        <v>17</v>
      </c>
      <c r="N5531" t="s">
        <v>148</v>
      </c>
      <c r="O5531" t="s">
        <v>17</v>
      </c>
    </row>
    <row r="5532" spans="1:15" x14ac:dyDescent="0.25">
      <c r="A5532" t="s">
        <v>7390</v>
      </c>
      <c r="B5532" t="s">
        <v>7730</v>
      </c>
      <c r="C5532" t="s">
        <v>17</v>
      </c>
      <c r="D5532" s="1">
        <v>44900</v>
      </c>
      <c r="E5532" s="1">
        <v>44900</v>
      </c>
      <c r="F5532" t="s">
        <v>23</v>
      </c>
      <c r="G5532" s="2">
        <v>5000</v>
      </c>
      <c r="H5532" s="2">
        <v>5000</v>
      </c>
      <c r="I5532" s="2">
        <v>0</v>
      </c>
      <c r="J5532" s="2">
        <v>0</v>
      </c>
      <c r="K5532">
        <v>0</v>
      </c>
      <c r="L5532" t="s">
        <v>17</v>
      </c>
      <c r="M5532" t="s">
        <v>17</v>
      </c>
      <c r="N5532" t="s">
        <v>148</v>
      </c>
      <c r="O5532" t="s">
        <v>17</v>
      </c>
    </row>
    <row r="5533" spans="1:15" x14ac:dyDescent="0.25">
      <c r="A5533" t="s">
        <v>7390</v>
      </c>
      <c r="B5533" t="s">
        <v>7731</v>
      </c>
      <c r="C5533" t="s">
        <v>146</v>
      </c>
      <c r="D5533" s="1">
        <v>44910</v>
      </c>
      <c r="E5533" s="1">
        <v>44918</v>
      </c>
      <c r="F5533" t="s">
        <v>18</v>
      </c>
      <c r="G5533" s="2">
        <v>32000</v>
      </c>
      <c r="H5533" s="2">
        <v>36866</v>
      </c>
      <c r="I5533" s="2">
        <v>0</v>
      </c>
      <c r="J5533" s="2">
        <v>4866</v>
      </c>
      <c r="K5533">
        <v>0</v>
      </c>
      <c r="L5533" t="s">
        <v>1158</v>
      </c>
      <c r="M5533" t="s">
        <v>265</v>
      </c>
      <c r="N5533" t="s">
        <v>148</v>
      </c>
      <c r="O5533">
        <v>2056</v>
      </c>
    </row>
    <row r="5534" spans="1:15" x14ac:dyDescent="0.25">
      <c r="A5534" t="s">
        <v>7390</v>
      </c>
      <c r="B5534" t="s">
        <v>7732</v>
      </c>
      <c r="C5534" t="s">
        <v>17</v>
      </c>
      <c r="D5534" s="1">
        <v>44893</v>
      </c>
      <c r="E5534" s="1">
        <v>44893</v>
      </c>
      <c r="F5534" t="s">
        <v>23</v>
      </c>
      <c r="G5534" s="2">
        <v>5000</v>
      </c>
      <c r="H5534" s="2">
        <v>5000</v>
      </c>
      <c r="I5534" s="2">
        <v>0</v>
      </c>
      <c r="J5534" s="2">
        <v>0</v>
      </c>
      <c r="K5534">
        <v>0</v>
      </c>
      <c r="L5534" t="s">
        <v>17</v>
      </c>
      <c r="M5534" t="s">
        <v>17</v>
      </c>
      <c r="N5534" t="s">
        <v>148</v>
      </c>
      <c r="O5534" t="s">
        <v>17</v>
      </c>
    </row>
    <row r="5535" spans="1:15" x14ac:dyDescent="0.25">
      <c r="A5535" t="s">
        <v>7390</v>
      </c>
      <c r="B5535" t="s">
        <v>7733</v>
      </c>
      <c r="C5535" t="s">
        <v>17</v>
      </c>
      <c r="D5535" s="1">
        <v>44894</v>
      </c>
      <c r="E5535" s="1">
        <v>44894</v>
      </c>
      <c r="F5535" t="s">
        <v>23</v>
      </c>
      <c r="G5535" s="2">
        <v>5000</v>
      </c>
      <c r="H5535" s="2">
        <v>5000</v>
      </c>
      <c r="I5535" s="2">
        <v>0</v>
      </c>
      <c r="J5535" s="2">
        <v>0</v>
      </c>
      <c r="K5535">
        <v>0</v>
      </c>
      <c r="L5535" t="s">
        <v>17</v>
      </c>
      <c r="M5535" t="s">
        <v>17</v>
      </c>
      <c r="N5535" t="s">
        <v>148</v>
      </c>
      <c r="O5535" t="s">
        <v>17</v>
      </c>
    </row>
    <row r="5536" spans="1:15" x14ac:dyDescent="0.25">
      <c r="A5536" t="s">
        <v>7390</v>
      </c>
      <c r="B5536" t="s">
        <v>7734</v>
      </c>
      <c r="C5536" t="s">
        <v>17</v>
      </c>
      <c r="D5536" s="1">
        <v>44894</v>
      </c>
      <c r="E5536" s="1">
        <v>44894</v>
      </c>
      <c r="F5536" t="s">
        <v>23</v>
      </c>
      <c r="G5536" s="2">
        <v>5000</v>
      </c>
      <c r="H5536" s="2">
        <v>5000</v>
      </c>
      <c r="I5536" s="2">
        <v>0</v>
      </c>
      <c r="J5536" s="2">
        <v>0</v>
      </c>
      <c r="K5536">
        <v>0</v>
      </c>
      <c r="L5536" t="s">
        <v>17</v>
      </c>
      <c r="M5536" t="s">
        <v>17</v>
      </c>
      <c r="N5536" t="s">
        <v>148</v>
      </c>
      <c r="O5536" t="s">
        <v>17</v>
      </c>
    </row>
    <row r="5537" spans="1:15" x14ac:dyDescent="0.25">
      <c r="A5537" t="s">
        <v>7390</v>
      </c>
      <c r="B5537" t="s">
        <v>7735</v>
      </c>
      <c r="C5537" t="s">
        <v>146</v>
      </c>
      <c r="D5537" s="1">
        <v>44910</v>
      </c>
      <c r="E5537" s="1">
        <v>44918</v>
      </c>
      <c r="F5537" t="s">
        <v>18</v>
      </c>
      <c r="G5537" s="2">
        <v>32000</v>
      </c>
      <c r="H5537" s="2">
        <v>39448</v>
      </c>
      <c r="I5537" s="2">
        <v>2582</v>
      </c>
      <c r="J5537" s="2">
        <v>4866</v>
      </c>
      <c r="K5537">
        <v>0</v>
      </c>
      <c r="L5537" t="s">
        <v>4701</v>
      </c>
      <c r="M5537" t="s">
        <v>46</v>
      </c>
      <c r="N5537" t="s">
        <v>148</v>
      </c>
      <c r="O5537">
        <v>30750</v>
      </c>
    </row>
    <row r="5538" spans="1:15" x14ac:dyDescent="0.25">
      <c r="A5538" t="s">
        <v>7390</v>
      </c>
      <c r="B5538" t="s">
        <v>7736</v>
      </c>
      <c r="C5538" t="s">
        <v>82</v>
      </c>
      <c r="D5538" s="1">
        <v>44910</v>
      </c>
      <c r="E5538" s="1">
        <v>44918</v>
      </c>
      <c r="F5538" t="s">
        <v>18</v>
      </c>
      <c r="G5538" s="2">
        <v>16000</v>
      </c>
      <c r="H5538" s="2">
        <v>20923</v>
      </c>
      <c r="I5538" s="2">
        <v>1937</v>
      </c>
      <c r="J5538" s="2">
        <v>2986</v>
      </c>
      <c r="K5538">
        <v>0</v>
      </c>
      <c r="L5538" t="s">
        <v>7737</v>
      </c>
      <c r="M5538" t="s">
        <v>131</v>
      </c>
      <c r="N5538" t="s">
        <v>148</v>
      </c>
      <c r="O5538" t="s">
        <v>7738</v>
      </c>
    </row>
    <row r="5539" spans="1:15" x14ac:dyDescent="0.25">
      <c r="A5539" t="s">
        <v>7390</v>
      </c>
      <c r="B5539" t="s">
        <v>7739</v>
      </c>
      <c r="C5539" t="s">
        <v>17</v>
      </c>
      <c r="D5539" s="1">
        <v>44924</v>
      </c>
      <c r="E5539" s="1">
        <v>44929</v>
      </c>
      <c r="F5539" t="s">
        <v>18</v>
      </c>
      <c r="G5539" s="2">
        <v>29500</v>
      </c>
      <c r="H5539" s="2">
        <v>36555</v>
      </c>
      <c r="I5539" s="2">
        <v>2392</v>
      </c>
      <c r="J5539" s="2">
        <v>4663</v>
      </c>
      <c r="K5539">
        <v>0</v>
      </c>
      <c r="L5539" t="s">
        <v>7740</v>
      </c>
      <c r="M5539" t="s">
        <v>20</v>
      </c>
      <c r="N5539" t="s">
        <v>148</v>
      </c>
      <c r="O5539">
        <v>28348</v>
      </c>
    </row>
    <row r="5540" spans="1:15" x14ac:dyDescent="0.25">
      <c r="A5540" t="s">
        <v>7390</v>
      </c>
      <c r="B5540" t="s">
        <v>7741</v>
      </c>
      <c r="C5540" t="s">
        <v>17</v>
      </c>
      <c r="D5540" s="1">
        <v>44913</v>
      </c>
      <c r="E5540" s="1">
        <v>44917</v>
      </c>
      <c r="F5540" t="s">
        <v>18</v>
      </c>
      <c r="G5540" s="2">
        <v>6500</v>
      </c>
      <c r="H5540" s="2">
        <v>9262</v>
      </c>
      <c r="I5540" s="2">
        <v>606</v>
      </c>
      <c r="J5540" s="2">
        <v>2156</v>
      </c>
      <c r="K5540">
        <v>0</v>
      </c>
      <c r="L5540" t="s">
        <v>147</v>
      </c>
      <c r="M5540" t="s">
        <v>134</v>
      </c>
      <c r="N5540" t="s">
        <v>148</v>
      </c>
      <c r="O5540">
        <v>46220</v>
      </c>
    </row>
    <row r="5541" spans="1:15" x14ac:dyDescent="0.25">
      <c r="A5541" t="s">
        <v>7390</v>
      </c>
      <c r="B5541" t="s">
        <v>7742</v>
      </c>
      <c r="C5541" t="s">
        <v>146</v>
      </c>
      <c r="D5541" s="1">
        <v>44910</v>
      </c>
      <c r="E5541" s="1">
        <v>44918</v>
      </c>
      <c r="F5541" t="s">
        <v>18</v>
      </c>
      <c r="G5541" s="2">
        <v>32000</v>
      </c>
      <c r="H5541" s="2">
        <v>38146</v>
      </c>
      <c r="I5541" s="2">
        <v>1280</v>
      </c>
      <c r="J5541" s="2">
        <v>4866</v>
      </c>
      <c r="K5541">
        <v>0</v>
      </c>
      <c r="L5541" t="s">
        <v>7743</v>
      </c>
      <c r="M5541" t="s">
        <v>306</v>
      </c>
      <c r="N5541" t="s">
        <v>148</v>
      </c>
      <c r="O5541">
        <v>36561</v>
      </c>
    </row>
    <row r="5542" spans="1:15" x14ac:dyDescent="0.25">
      <c r="A5542" t="s">
        <v>7390</v>
      </c>
      <c r="B5542" t="s">
        <v>7744</v>
      </c>
      <c r="C5542" t="s">
        <v>146</v>
      </c>
      <c r="D5542" s="1">
        <v>44910</v>
      </c>
      <c r="E5542" s="1">
        <v>44918</v>
      </c>
      <c r="F5542" t="s">
        <v>18</v>
      </c>
      <c r="G5542" s="2">
        <v>32000</v>
      </c>
      <c r="H5542" s="2">
        <v>38787</v>
      </c>
      <c r="I5542" s="2">
        <v>1921</v>
      </c>
      <c r="J5542" s="2">
        <v>4866</v>
      </c>
      <c r="K5542">
        <v>0</v>
      </c>
      <c r="L5542" t="s">
        <v>319</v>
      </c>
      <c r="M5542" t="s">
        <v>30</v>
      </c>
      <c r="N5542" t="s">
        <v>148</v>
      </c>
      <c r="O5542">
        <v>23235</v>
      </c>
    </row>
    <row r="5543" spans="1:15" x14ac:dyDescent="0.25">
      <c r="A5543" t="s">
        <v>7390</v>
      </c>
      <c r="B5543" t="s">
        <v>7745</v>
      </c>
      <c r="C5543" t="s">
        <v>146</v>
      </c>
      <c r="D5543" s="1">
        <v>44910</v>
      </c>
      <c r="E5543" s="1">
        <v>44918</v>
      </c>
      <c r="F5543" t="s">
        <v>18</v>
      </c>
      <c r="G5543" s="2">
        <v>32000</v>
      </c>
      <c r="H5543" s="2">
        <v>36866</v>
      </c>
      <c r="I5543" s="2">
        <v>0</v>
      </c>
      <c r="J5543" s="2">
        <v>4866</v>
      </c>
      <c r="K5543">
        <v>0</v>
      </c>
      <c r="L5543" t="s">
        <v>7746</v>
      </c>
      <c r="M5543" t="s">
        <v>1919</v>
      </c>
      <c r="N5543" t="s">
        <v>148</v>
      </c>
      <c r="O5543">
        <v>19971</v>
      </c>
    </row>
    <row r="5544" spans="1:15" x14ac:dyDescent="0.25">
      <c r="A5544" t="s">
        <v>7390</v>
      </c>
      <c r="B5544" t="s">
        <v>7747</v>
      </c>
      <c r="C5544" t="s">
        <v>146</v>
      </c>
      <c r="D5544" s="1">
        <v>44910</v>
      </c>
      <c r="E5544" s="1">
        <v>44918</v>
      </c>
      <c r="F5544" t="s">
        <v>18</v>
      </c>
      <c r="G5544" s="2">
        <v>32000</v>
      </c>
      <c r="H5544" s="2">
        <v>39170</v>
      </c>
      <c r="I5544" s="2">
        <v>2304</v>
      </c>
      <c r="J5544" s="2">
        <v>4866</v>
      </c>
      <c r="K5544">
        <v>0</v>
      </c>
      <c r="L5544" t="s">
        <v>2797</v>
      </c>
      <c r="M5544" t="s">
        <v>203</v>
      </c>
      <c r="N5544" t="s">
        <v>148</v>
      </c>
      <c r="O5544">
        <v>60304</v>
      </c>
    </row>
    <row r="5545" spans="1:15" x14ac:dyDescent="0.25">
      <c r="A5545" t="s">
        <v>7390</v>
      </c>
      <c r="B5545" t="s">
        <v>7748</v>
      </c>
      <c r="C5545" t="s">
        <v>82</v>
      </c>
      <c r="D5545" s="1">
        <v>44910</v>
      </c>
      <c r="E5545" s="1">
        <v>44918</v>
      </c>
      <c r="F5545" t="s">
        <v>18</v>
      </c>
      <c r="G5545" s="2">
        <v>17260</v>
      </c>
      <c r="H5545" s="2">
        <v>21725</v>
      </c>
      <c r="I5545" s="2">
        <v>1479</v>
      </c>
      <c r="J5545" s="2">
        <v>2986</v>
      </c>
      <c r="K5545">
        <v>0</v>
      </c>
      <c r="L5545" t="s">
        <v>3986</v>
      </c>
      <c r="M5545" t="s">
        <v>42</v>
      </c>
      <c r="N5545" t="s">
        <v>148</v>
      </c>
      <c r="O5545">
        <v>20895</v>
      </c>
    </row>
    <row r="5546" spans="1:15" x14ac:dyDescent="0.25">
      <c r="A5546" t="s">
        <v>7390</v>
      </c>
      <c r="B5546" t="s">
        <v>7749</v>
      </c>
      <c r="C5546" t="s">
        <v>17</v>
      </c>
      <c r="D5546" s="1">
        <v>44894</v>
      </c>
      <c r="E5546" s="1">
        <v>44894</v>
      </c>
      <c r="F5546" t="s">
        <v>23</v>
      </c>
      <c r="G5546" s="2">
        <v>5000</v>
      </c>
      <c r="H5546" s="2">
        <v>5000</v>
      </c>
      <c r="I5546" s="2">
        <v>0</v>
      </c>
      <c r="J5546" s="2">
        <v>0</v>
      </c>
      <c r="K5546">
        <v>0</v>
      </c>
      <c r="L5546" t="s">
        <v>17</v>
      </c>
      <c r="M5546" t="s">
        <v>17</v>
      </c>
      <c r="N5546" t="s">
        <v>148</v>
      </c>
      <c r="O5546" t="s">
        <v>17</v>
      </c>
    </row>
    <row r="5547" spans="1:15" x14ac:dyDescent="0.25">
      <c r="A5547" t="s">
        <v>7390</v>
      </c>
      <c r="B5547" t="s">
        <v>7750</v>
      </c>
      <c r="C5547" t="s">
        <v>17</v>
      </c>
      <c r="D5547" s="1">
        <v>44892</v>
      </c>
      <c r="E5547" s="1">
        <v>44892</v>
      </c>
      <c r="F5547" t="s">
        <v>23</v>
      </c>
      <c r="G5547" s="2">
        <v>5000</v>
      </c>
      <c r="H5547" s="2">
        <v>5000</v>
      </c>
      <c r="I5547" s="2">
        <v>0</v>
      </c>
      <c r="J5547" s="2">
        <v>0</v>
      </c>
      <c r="K5547">
        <v>0</v>
      </c>
      <c r="L5547" t="s">
        <v>17</v>
      </c>
      <c r="M5547" t="s">
        <v>17</v>
      </c>
      <c r="N5547" t="s">
        <v>148</v>
      </c>
      <c r="O5547" t="s">
        <v>17</v>
      </c>
    </row>
    <row r="5548" spans="1:15" x14ac:dyDescent="0.25">
      <c r="A5548" t="s">
        <v>7390</v>
      </c>
      <c r="B5548" t="s">
        <v>7751</v>
      </c>
      <c r="C5548" t="s">
        <v>146</v>
      </c>
      <c r="D5548" s="1">
        <v>44910</v>
      </c>
      <c r="E5548" s="1">
        <v>44918</v>
      </c>
      <c r="F5548" t="s">
        <v>18</v>
      </c>
      <c r="G5548" s="2">
        <v>32000</v>
      </c>
      <c r="H5548" s="2">
        <v>38146</v>
      </c>
      <c r="I5548" s="2">
        <v>1280</v>
      </c>
      <c r="J5548" s="2">
        <v>4866</v>
      </c>
      <c r="K5548">
        <v>0</v>
      </c>
      <c r="L5548" t="s">
        <v>2003</v>
      </c>
      <c r="M5548" t="s">
        <v>306</v>
      </c>
      <c r="N5548" t="s">
        <v>148</v>
      </c>
      <c r="O5548">
        <v>35613</v>
      </c>
    </row>
    <row r="5549" spans="1:15" x14ac:dyDescent="0.25">
      <c r="A5549" t="s">
        <v>7390</v>
      </c>
      <c r="B5549" t="s">
        <v>7752</v>
      </c>
      <c r="C5549" t="s">
        <v>146</v>
      </c>
      <c r="D5549" s="1">
        <v>44910</v>
      </c>
      <c r="E5549" s="1">
        <v>44918</v>
      </c>
      <c r="F5549" t="s">
        <v>18</v>
      </c>
      <c r="G5549" s="2">
        <v>25111</v>
      </c>
      <c r="H5549" s="2">
        <v>31776</v>
      </c>
      <c r="I5549" s="2">
        <v>1799</v>
      </c>
      <c r="J5549" s="2">
        <v>4866</v>
      </c>
      <c r="K5549">
        <v>0</v>
      </c>
      <c r="L5549" t="s">
        <v>7363</v>
      </c>
      <c r="M5549" t="s">
        <v>46</v>
      </c>
      <c r="N5549" t="s">
        <v>148</v>
      </c>
      <c r="O5549">
        <v>30092</v>
      </c>
    </row>
    <row r="5550" spans="1:15" x14ac:dyDescent="0.25">
      <c r="A5550" t="s">
        <v>7390</v>
      </c>
      <c r="B5550" t="s">
        <v>7753</v>
      </c>
      <c r="C5550" t="s">
        <v>17</v>
      </c>
      <c r="D5550" s="1">
        <v>44894</v>
      </c>
      <c r="E5550" s="1">
        <v>44894</v>
      </c>
      <c r="F5550" t="s">
        <v>23</v>
      </c>
      <c r="G5550" s="2">
        <v>5000</v>
      </c>
      <c r="H5550" s="2">
        <v>5000</v>
      </c>
      <c r="I5550" s="2">
        <v>0</v>
      </c>
      <c r="J5550" s="2">
        <v>0</v>
      </c>
      <c r="K5550">
        <v>0</v>
      </c>
      <c r="L5550" t="s">
        <v>17</v>
      </c>
      <c r="M5550" t="s">
        <v>17</v>
      </c>
      <c r="N5550" t="s">
        <v>148</v>
      </c>
      <c r="O5550" t="s">
        <v>17</v>
      </c>
    </row>
    <row r="5551" spans="1:15" x14ac:dyDescent="0.25">
      <c r="A5551" t="s">
        <v>7390</v>
      </c>
      <c r="B5551" t="s">
        <v>7754</v>
      </c>
      <c r="C5551" t="s">
        <v>146</v>
      </c>
      <c r="D5551" s="1">
        <v>44910</v>
      </c>
      <c r="E5551" s="1">
        <v>44918</v>
      </c>
      <c r="F5551" t="s">
        <v>18</v>
      </c>
      <c r="G5551" s="2">
        <v>32000</v>
      </c>
      <c r="H5551" s="2">
        <v>38478</v>
      </c>
      <c r="I5551" s="2">
        <v>2800</v>
      </c>
      <c r="J5551" s="2">
        <v>3678</v>
      </c>
      <c r="K5551">
        <v>0</v>
      </c>
      <c r="L5551" t="s">
        <v>1334</v>
      </c>
      <c r="M5551" t="s">
        <v>52</v>
      </c>
      <c r="N5551" t="s">
        <v>148</v>
      </c>
      <c r="O5551">
        <v>92506</v>
      </c>
    </row>
    <row r="5552" spans="1:15" x14ac:dyDescent="0.25">
      <c r="A5552" t="s">
        <v>7390</v>
      </c>
      <c r="B5552" t="s">
        <v>7755</v>
      </c>
      <c r="C5552" t="s">
        <v>17</v>
      </c>
      <c r="D5552" s="1">
        <v>44895</v>
      </c>
      <c r="E5552" s="1">
        <v>44895</v>
      </c>
      <c r="F5552" t="s">
        <v>23</v>
      </c>
      <c r="G5552" s="2">
        <v>5000</v>
      </c>
      <c r="H5552" s="2">
        <v>5000</v>
      </c>
      <c r="I5552" s="2">
        <v>0</v>
      </c>
      <c r="J5552" s="2">
        <v>0</v>
      </c>
      <c r="K5552">
        <v>0</v>
      </c>
      <c r="L5552" t="s">
        <v>17</v>
      </c>
      <c r="M5552" t="s">
        <v>17</v>
      </c>
      <c r="N5552" t="s">
        <v>148</v>
      </c>
      <c r="O5552" t="s">
        <v>17</v>
      </c>
    </row>
    <row r="5553" spans="1:15" x14ac:dyDescent="0.25">
      <c r="A5553" t="s">
        <v>7390</v>
      </c>
      <c r="B5553" t="s">
        <v>7756</v>
      </c>
      <c r="C5553" t="s">
        <v>82</v>
      </c>
      <c r="D5553" s="1">
        <v>44910</v>
      </c>
      <c r="E5553" s="1">
        <v>44918</v>
      </c>
      <c r="F5553" t="s">
        <v>18</v>
      </c>
      <c r="G5553" s="2">
        <v>16000</v>
      </c>
      <c r="H5553" s="2">
        <v>19698</v>
      </c>
      <c r="I5553" s="2">
        <v>712</v>
      </c>
      <c r="J5553" s="2">
        <v>2986</v>
      </c>
      <c r="K5553">
        <v>0</v>
      </c>
      <c r="L5553" t="s">
        <v>7757</v>
      </c>
      <c r="M5553" t="s">
        <v>27</v>
      </c>
      <c r="N5553" t="s">
        <v>148</v>
      </c>
      <c r="O5553">
        <v>71006</v>
      </c>
    </row>
    <row r="5554" spans="1:15" x14ac:dyDescent="0.25">
      <c r="A5554" t="s">
        <v>7390</v>
      </c>
      <c r="B5554" t="s">
        <v>7758</v>
      </c>
      <c r="C5554" t="s">
        <v>17</v>
      </c>
      <c r="D5554" s="1">
        <v>44893</v>
      </c>
      <c r="E5554" s="1">
        <v>44893</v>
      </c>
      <c r="F5554" t="s">
        <v>23</v>
      </c>
      <c r="G5554" s="2">
        <v>5000</v>
      </c>
      <c r="H5554" s="2">
        <v>5000</v>
      </c>
      <c r="I5554" s="2">
        <v>0</v>
      </c>
      <c r="J5554" s="2">
        <v>0</v>
      </c>
      <c r="K5554">
        <v>0</v>
      </c>
      <c r="L5554" t="s">
        <v>17</v>
      </c>
      <c r="M5554" t="s">
        <v>17</v>
      </c>
      <c r="N5554" t="s">
        <v>148</v>
      </c>
      <c r="O5554" t="s">
        <v>17</v>
      </c>
    </row>
    <row r="5555" spans="1:15" x14ac:dyDescent="0.25">
      <c r="A5555" t="s">
        <v>7390</v>
      </c>
      <c r="B5555" t="s">
        <v>7759</v>
      </c>
      <c r="C5555" t="s">
        <v>17</v>
      </c>
      <c r="D5555" s="1">
        <v>44888</v>
      </c>
      <c r="E5555" s="1">
        <v>44888</v>
      </c>
      <c r="F5555" t="s">
        <v>23</v>
      </c>
      <c r="G5555" s="2">
        <v>5000</v>
      </c>
      <c r="H5555" s="2">
        <v>5000</v>
      </c>
      <c r="I5555" s="2">
        <v>0</v>
      </c>
      <c r="J5555" s="2">
        <v>0</v>
      </c>
      <c r="K5555">
        <v>0</v>
      </c>
      <c r="L5555" t="s">
        <v>17</v>
      </c>
      <c r="M5555" t="s">
        <v>17</v>
      </c>
      <c r="N5555" t="s">
        <v>148</v>
      </c>
      <c r="O5555" t="s">
        <v>17</v>
      </c>
    </row>
    <row r="5556" spans="1:15" x14ac:dyDescent="0.25">
      <c r="A5556" t="s">
        <v>7390</v>
      </c>
      <c r="B5556" t="s">
        <v>7760</v>
      </c>
      <c r="C5556" t="s">
        <v>146</v>
      </c>
      <c r="D5556" s="1">
        <v>44910</v>
      </c>
      <c r="E5556" s="1">
        <v>44918</v>
      </c>
      <c r="F5556" t="s">
        <v>18</v>
      </c>
      <c r="G5556" s="2">
        <v>32000</v>
      </c>
      <c r="H5556" s="2">
        <v>39745</v>
      </c>
      <c r="I5556" s="2">
        <v>2879</v>
      </c>
      <c r="J5556" s="2">
        <v>4866</v>
      </c>
      <c r="K5556">
        <v>0</v>
      </c>
      <c r="L5556" t="s">
        <v>6256</v>
      </c>
      <c r="M5556" t="s">
        <v>42</v>
      </c>
      <c r="N5556" t="s">
        <v>148</v>
      </c>
      <c r="O5556">
        <v>21108</v>
      </c>
    </row>
    <row r="5557" spans="1:15" x14ac:dyDescent="0.25">
      <c r="A5557" t="s">
        <v>7390</v>
      </c>
      <c r="B5557" t="s">
        <v>7761</v>
      </c>
      <c r="C5557" t="s">
        <v>17</v>
      </c>
      <c r="D5557" s="1">
        <v>44898</v>
      </c>
      <c r="E5557" s="1">
        <v>44898</v>
      </c>
      <c r="F5557" t="s">
        <v>23</v>
      </c>
      <c r="G5557" s="2">
        <v>5000</v>
      </c>
      <c r="H5557" s="2">
        <v>5000</v>
      </c>
      <c r="I5557" s="2">
        <v>0</v>
      </c>
      <c r="J5557" s="2">
        <v>0</v>
      </c>
      <c r="K5557">
        <v>0</v>
      </c>
      <c r="L5557" t="s">
        <v>17</v>
      </c>
      <c r="M5557" t="s">
        <v>17</v>
      </c>
      <c r="N5557" t="s">
        <v>148</v>
      </c>
      <c r="O5557" t="s">
        <v>17</v>
      </c>
    </row>
    <row r="5558" spans="1:15" x14ac:dyDescent="0.25">
      <c r="A5558" t="s">
        <v>7390</v>
      </c>
      <c r="B5558" t="s">
        <v>7762</v>
      </c>
      <c r="C5558" t="s">
        <v>146</v>
      </c>
      <c r="D5558" s="1">
        <v>44910</v>
      </c>
      <c r="E5558" s="1">
        <v>44918</v>
      </c>
      <c r="F5558" t="s">
        <v>18</v>
      </c>
      <c r="G5558" s="2">
        <v>32000</v>
      </c>
      <c r="H5558" s="2">
        <v>39262</v>
      </c>
      <c r="I5558" s="2">
        <v>2396</v>
      </c>
      <c r="J5558" s="2">
        <v>4866</v>
      </c>
      <c r="K5558">
        <v>0</v>
      </c>
      <c r="L5558" t="s">
        <v>521</v>
      </c>
      <c r="M5558" t="s">
        <v>71</v>
      </c>
      <c r="N5558" t="s">
        <v>148</v>
      </c>
      <c r="O5558">
        <v>32082</v>
      </c>
    </row>
    <row r="5559" spans="1:15" x14ac:dyDescent="0.25">
      <c r="A5559" t="s">
        <v>7390</v>
      </c>
      <c r="B5559" t="s">
        <v>7763</v>
      </c>
      <c r="C5559" t="s">
        <v>17</v>
      </c>
      <c r="D5559" s="1">
        <v>44892</v>
      </c>
      <c r="E5559" s="1">
        <v>44892</v>
      </c>
      <c r="F5559" t="s">
        <v>23</v>
      </c>
      <c r="G5559" s="2">
        <v>5000</v>
      </c>
      <c r="H5559" s="2">
        <v>5000</v>
      </c>
      <c r="I5559" s="2">
        <v>0</v>
      </c>
      <c r="J5559" s="2">
        <v>0</v>
      </c>
      <c r="K5559">
        <v>0</v>
      </c>
      <c r="L5559" t="s">
        <v>17</v>
      </c>
      <c r="M5559" t="s">
        <v>17</v>
      </c>
      <c r="N5559" t="s">
        <v>148</v>
      </c>
      <c r="O5559" t="s">
        <v>17</v>
      </c>
    </row>
    <row r="5560" spans="1:15" x14ac:dyDescent="0.25">
      <c r="A5560" t="s">
        <v>7390</v>
      </c>
      <c r="B5560" t="s">
        <v>7764</v>
      </c>
      <c r="C5560" t="s">
        <v>82</v>
      </c>
      <c r="D5560" s="1">
        <v>44910</v>
      </c>
      <c r="E5560" s="1">
        <v>44918</v>
      </c>
      <c r="F5560" t="s">
        <v>18</v>
      </c>
      <c r="G5560" s="2">
        <v>16000</v>
      </c>
      <c r="H5560" s="2">
        <v>20080</v>
      </c>
      <c r="I5560" s="2">
        <v>1271</v>
      </c>
      <c r="J5560" s="2">
        <v>2809</v>
      </c>
      <c r="K5560">
        <v>0</v>
      </c>
      <c r="L5560" t="s">
        <v>7765</v>
      </c>
      <c r="M5560" t="s">
        <v>59</v>
      </c>
      <c r="N5560" t="s">
        <v>148</v>
      </c>
      <c r="O5560">
        <v>76401</v>
      </c>
    </row>
    <row r="5561" spans="1:15" x14ac:dyDescent="0.25">
      <c r="A5561" t="s">
        <v>7390</v>
      </c>
      <c r="B5561" t="s">
        <v>7766</v>
      </c>
      <c r="C5561" t="s">
        <v>17</v>
      </c>
      <c r="D5561" s="1">
        <v>44894</v>
      </c>
      <c r="E5561" s="1">
        <v>44894</v>
      </c>
      <c r="F5561" t="s">
        <v>23</v>
      </c>
      <c r="G5561" s="2">
        <v>5000</v>
      </c>
      <c r="H5561" s="2">
        <v>5000</v>
      </c>
      <c r="I5561" s="2">
        <v>0</v>
      </c>
      <c r="J5561" s="2">
        <v>0</v>
      </c>
      <c r="K5561">
        <v>0</v>
      </c>
      <c r="L5561" t="s">
        <v>17</v>
      </c>
      <c r="M5561" t="s">
        <v>17</v>
      </c>
      <c r="N5561" t="s">
        <v>148</v>
      </c>
      <c r="O5561" t="s">
        <v>17</v>
      </c>
    </row>
    <row r="5562" spans="1:15" x14ac:dyDescent="0.25">
      <c r="A5562" t="s">
        <v>7390</v>
      </c>
      <c r="B5562" t="s">
        <v>7767</v>
      </c>
      <c r="C5562" t="s">
        <v>17</v>
      </c>
      <c r="D5562" s="1">
        <v>44892</v>
      </c>
      <c r="E5562" s="1">
        <v>44892</v>
      </c>
      <c r="F5562" t="s">
        <v>23</v>
      </c>
      <c r="G5562" s="2">
        <v>5000</v>
      </c>
      <c r="H5562" s="2">
        <v>5000</v>
      </c>
      <c r="I5562" s="2">
        <v>0</v>
      </c>
      <c r="J5562" s="2">
        <v>0</v>
      </c>
      <c r="K5562">
        <v>0</v>
      </c>
      <c r="L5562" t="s">
        <v>17</v>
      </c>
      <c r="M5562" t="s">
        <v>17</v>
      </c>
      <c r="N5562" t="s">
        <v>148</v>
      </c>
      <c r="O5562" t="s">
        <v>17</v>
      </c>
    </row>
    <row r="5563" spans="1:15" x14ac:dyDescent="0.25">
      <c r="A5563" t="s">
        <v>7390</v>
      </c>
      <c r="B5563" t="s">
        <v>7768</v>
      </c>
      <c r="C5563" t="s">
        <v>17</v>
      </c>
      <c r="D5563" s="1">
        <v>44894</v>
      </c>
      <c r="E5563" s="1">
        <v>44894</v>
      </c>
      <c r="F5563" t="s">
        <v>23</v>
      </c>
      <c r="G5563" s="2">
        <v>5000</v>
      </c>
      <c r="H5563" s="2">
        <v>5000</v>
      </c>
      <c r="I5563" s="2">
        <v>0</v>
      </c>
      <c r="J5563" s="2">
        <v>0</v>
      </c>
      <c r="K5563">
        <v>0</v>
      </c>
      <c r="L5563" t="s">
        <v>17</v>
      </c>
      <c r="M5563" t="s">
        <v>17</v>
      </c>
      <c r="N5563" t="s">
        <v>148</v>
      </c>
      <c r="O5563" t="s">
        <v>17</v>
      </c>
    </row>
    <row r="5564" spans="1:15" x14ac:dyDescent="0.25">
      <c r="A5564" t="s">
        <v>7769</v>
      </c>
      <c r="B5564" t="s">
        <v>7770</v>
      </c>
      <c r="C5564" t="s">
        <v>146</v>
      </c>
      <c r="D5564" s="1">
        <v>44903</v>
      </c>
      <c r="E5564" s="1">
        <v>44903</v>
      </c>
      <c r="F5564" t="s">
        <v>54</v>
      </c>
      <c r="G5564" s="2">
        <v>-32000</v>
      </c>
      <c r="H5564" s="2">
        <v>-39823</v>
      </c>
      <c r="I5564" s="2">
        <v>-2957</v>
      </c>
      <c r="J5564" s="2">
        <v>-4866</v>
      </c>
      <c r="K5564">
        <v>0</v>
      </c>
      <c r="L5564" t="s">
        <v>92</v>
      </c>
      <c r="M5564" t="s">
        <v>93</v>
      </c>
      <c r="N5564" t="s">
        <v>148</v>
      </c>
      <c r="O5564">
        <v>63122</v>
      </c>
    </row>
    <row r="5565" spans="1:15" x14ac:dyDescent="0.25">
      <c r="A5565" t="s">
        <v>7769</v>
      </c>
      <c r="B5565" t="s">
        <v>7771</v>
      </c>
      <c r="C5565" t="s">
        <v>146</v>
      </c>
      <c r="D5565" s="1">
        <v>44903</v>
      </c>
      <c r="E5565" s="1">
        <v>44908</v>
      </c>
      <c r="F5565" t="s">
        <v>18</v>
      </c>
      <c r="G5565" s="2">
        <v>36000</v>
      </c>
      <c r="H5565" s="2">
        <v>43576</v>
      </c>
      <c r="I5565" s="2">
        <v>2710</v>
      </c>
      <c r="J5565" s="2">
        <v>4866</v>
      </c>
      <c r="K5565">
        <v>0</v>
      </c>
      <c r="L5565" t="s">
        <v>7772</v>
      </c>
      <c r="M5565" t="s">
        <v>78</v>
      </c>
      <c r="N5565" t="s">
        <v>148</v>
      </c>
      <c r="O5565" t="s">
        <v>7773</v>
      </c>
    </row>
    <row r="5566" spans="1:15" x14ac:dyDescent="0.25">
      <c r="A5566" t="s">
        <v>7769</v>
      </c>
      <c r="B5566" t="s">
        <v>7774</v>
      </c>
      <c r="C5566" t="s">
        <v>146</v>
      </c>
      <c r="D5566" s="1">
        <v>44914</v>
      </c>
      <c r="E5566" s="1">
        <v>44916</v>
      </c>
      <c r="F5566" t="s">
        <v>18</v>
      </c>
      <c r="G5566" s="2">
        <v>32000</v>
      </c>
      <c r="H5566" s="2">
        <v>39107</v>
      </c>
      <c r="I5566" s="2">
        <v>2241</v>
      </c>
      <c r="J5566" s="2">
        <v>4866</v>
      </c>
      <c r="K5566">
        <v>0</v>
      </c>
      <c r="L5566" t="s">
        <v>1719</v>
      </c>
      <c r="M5566" t="s">
        <v>30</v>
      </c>
      <c r="N5566" t="s">
        <v>148</v>
      </c>
      <c r="O5566">
        <v>23185</v>
      </c>
    </row>
    <row r="5567" spans="1:15" x14ac:dyDescent="0.25">
      <c r="A5567" t="s">
        <v>7769</v>
      </c>
      <c r="B5567" t="s">
        <v>7775</v>
      </c>
      <c r="C5567" t="s">
        <v>17</v>
      </c>
      <c r="D5567" s="1">
        <v>44914</v>
      </c>
      <c r="E5567" s="1">
        <v>44914</v>
      </c>
      <c r="F5567" t="s">
        <v>23</v>
      </c>
      <c r="G5567" s="2">
        <v>5000</v>
      </c>
      <c r="H5567" s="2">
        <v>5000</v>
      </c>
      <c r="I5567" s="2">
        <v>0</v>
      </c>
      <c r="J5567" s="2">
        <v>0</v>
      </c>
      <c r="K5567">
        <v>0</v>
      </c>
      <c r="L5567" t="s">
        <v>17</v>
      </c>
      <c r="M5567" t="s">
        <v>17</v>
      </c>
      <c r="N5567" t="s">
        <v>148</v>
      </c>
      <c r="O5567" t="s">
        <v>17</v>
      </c>
    </row>
    <row r="5568" spans="1:15" x14ac:dyDescent="0.25">
      <c r="A5568" t="s">
        <v>7769</v>
      </c>
      <c r="B5568" t="s">
        <v>7776</v>
      </c>
      <c r="C5568" t="s">
        <v>146</v>
      </c>
      <c r="D5568" s="1">
        <v>44903</v>
      </c>
      <c r="E5568" s="1">
        <v>44909</v>
      </c>
      <c r="F5568" t="s">
        <v>18</v>
      </c>
      <c r="G5568" s="2">
        <v>34610</v>
      </c>
      <c r="H5568" s="2">
        <v>40217</v>
      </c>
      <c r="I5568" s="2">
        <v>1536</v>
      </c>
      <c r="J5568" s="2">
        <v>4071</v>
      </c>
      <c r="K5568">
        <v>0</v>
      </c>
      <c r="L5568" t="s">
        <v>1106</v>
      </c>
      <c r="M5568" t="s">
        <v>277</v>
      </c>
      <c r="N5568" t="s">
        <v>148</v>
      </c>
      <c r="O5568">
        <v>80906</v>
      </c>
    </row>
    <row r="5569" spans="1:15" x14ac:dyDescent="0.25">
      <c r="A5569" t="s">
        <v>7769</v>
      </c>
      <c r="B5569" t="s">
        <v>7777</v>
      </c>
      <c r="C5569" t="s">
        <v>146</v>
      </c>
      <c r="D5569" s="1">
        <v>44903</v>
      </c>
      <c r="E5569" s="1">
        <v>44909</v>
      </c>
      <c r="F5569" t="s">
        <v>18</v>
      </c>
      <c r="G5569" s="2">
        <v>32000</v>
      </c>
      <c r="H5569" s="2">
        <v>38787</v>
      </c>
      <c r="I5569" s="2">
        <v>1921</v>
      </c>
      <c r="J5569" s="2">
        <v>4866</v>
      </c>
      <c r="K5569">
        <v>0</v>
      </c>
      <c r="L5569" t="s">
        <v>2477</v>
      </c>
      <c r="M5569" t="s">
        <v>30</v>
      </c>
      <c r="N5569" t="s">
        <v>148</v>
      </c>
      <c r="O5569">
        <v>23322</v>
      </c>
    </row>
    <row r="5570" spans="1:15" x14ac:dyDescent="0.25">
      <c r="A5570" t="s">
        <v>7769</v>
      </c>
      <c r="B5570" t="s">
        <v>7778</v>
      </c>
      <c r="C5570" t="s">
        <v>17</v>
      </c>
      <c r="D5570" s="1">
        <v>44891</v>
      </c>
      <c r="E5570" s="1">
        <v>44891</v>
      </c>
      <c r="F5570" t="s">
        <v>23</v>
      </c>
      <c r="G5570" s="2">
        <v>5000</v>
      </c>
      <c r="H5570" s="2">
        <v>5000</v>
      </c>
      <c r="I5570" s="2">
        <v>0</v>
      </c>
      <c r="J5570" s="2">
        <v>0</v>
      </c>
      <c r="K5570">
        <v>0</v>
      </c>
      <c r="L5570" t="s">
        <v>17</v>
      </c>
      <c r="M5570" t="s">
        <v>17</v>
      </c>
      <c r="N5570" t="s">
        <v>148</v>
      </c>
      <c r="O5570" t="s">
        <v>17</v>
      </c>
    </row>
    <row r="5571" spans="1:15" x14ac:dyDescent="0.25">
      <c r="A5571" t="s">
        <v>7769</v>
      </c>
      <c r="B5571" t="s">
        <v>7779</v>
      </c>
      <c r="C5571" t="s">
        <v>146</v>
      </c>
      <c r="D5571" s="1">
        <v>44903</v>
      </c>
      <c r="E5571" s="1">
        <v>44909</v>
      </c>
      <c r="F5571" t="s">
        <v>18</v>
      </c>
      <c r="G5571" s="2">
        <v>32000</v>
      </c>
      <c r="H5571" s="2">
        <v>39079</v>
      </c>
      <c r="I5571" s="2">
        <v>2213</v>
      </c>
      <c r="J5571" s="2">
        <v>4866</v>
      </c>
      <c r="K5571">
        <v>0</v>
      </c>
      <c r="L5571" t="s">
        <v>7780</v>
      </c>
      <c r="M5571" t="s">
        <v>286</v>
      </c>
      <c r="N5571" t="s">
        <v>148</v>
      </c>
      <c r="O5571">
        <v>29356</v>
      </c>
    </row>
    <row r="5572" spans="1:15" x14ac:dyDescent="0.25">
      <c r="A5572" t="s">
        <v>7769</v>
      </c>
      <c r="B5572" t="s">
        <v>7781</v>
      </c>
      <c r="C5572" t="s">
        <v>17</v>
      </c>
      <c r="D5572" s="1">
        <v>44887</v>
      </c>
      <c r="E5572" s="1">
        <v>44887</v>
      </c>
      <c r="F5572" t="s">
        <v>23</v>
      </c>
      <c r="G5572" s="2">
        <v>5000</v>
      </c>
      <c r="H5572" s="2">
        <v>5000</v>
      </c>
      <c r="I5572" s="2">
        <v>0</v>
      </c>
      <c r="J5572" s="2">
        <v>0</v>
      </c>
      <c r="K5572">
        <v>0</v>
      </c>
      <c r="L5572" t="s">
        <v>17</v>
      </c>
      <c r="M5572" t="s">
        <v>17</v>
      </c>
      <c r="N5572" t="s">
        <v>148</v>
      </c>
      <c r="O5572" t="s">
        <v>17</v>
      </c>
    </row>
    <row r="5573" spans="1:15" x14ac:dyDescent="0.25">
      <c r="A5573" t="s">
        <v>7769</v>
      </c>
      <c r="B5573" t="s">
        <v>7782</v>
      </c>
      <c r="C5573" t="s">
        <v>17</v>
      </c>
      <c r="D5573" s="1">
        <v>44867</v>
      </c>
      <c r="E5573" s="1">
        <v>44867</v>
      </c>
      <c r="F5573" t="s">
        <v>23</v>
      </c>
      <c r="G5573" s="2">
        <v>5000</v>
      </c>
      <c r="H5573" s="2">
        <v>5000</v>
      </c>
      <c r="I5573" s="2">
        <v>0</v>
      </c>
      <c r="J5573" s="2">
        <v>0</v>
      </c>
      <c r="K5573">
        <v>0</v>
      </c>
      <c r="L5573" t="s">
        <v>17</v>
      </c>
      <c r="M5573" t="s">
        <v>17</v>
      </c>
      <c r="N5573" t="s">
        <v>148</v>
      </c>
      <c r="O5573" t="s">
        <v>17</v>
      </c>
    </row>
    <row r="5574" spans="1:15" x14ac:dyDescent="0.25">
      <c r="A5574" t="s">
        <v>7769</v>
      </c>
      <c r="B5574" t="s">
        <v>7783</v>
      </c>
      <c r="C5574" t="s">
        <v>146</v>
      </c>
      <c r="D5574" s="1">
        <v>44918</v>
      </c>
      <c r="E5574" s="1">
        <v>44923</v>
      </c>
      <c r="F5574" t="s">
        <v>18</v>
      </c>
      <c r="G5574" s="2">
        <v>32000</v>
      </c>
      <c r="H5574" s="2">
        <v>39207</v>
      </c>
      <c r="I5574" s="2">
        <v>2341</v>
      </c>
      <c r="J5574" s="2">
        <v>4866</v>
      </c>
      <c r="K5574">
        <v>0</v>
      </c>
      <c r="L5574" t="s">
        <v>7784</v>
      </c>
      <c r="M5574" t="s">
        <v>405</v>
      </c>
      <c r="N5574" t="s">
        <v>148</v>
      </c>
      <c r="O5574">
        <v>6840</v>
      </c>
    </row>
    <row r="5575" spans="1:15" x14ac:dyDescent="0.25">
      <c r="A5575" t="s">
        <v>7769</v>
      </c>
      <c r="B5575" t="s">
        <v>7785</v>
      </c>
      <c r="C5575" t="s">
        <v>82</v>
      </c>
      <c r="D5575" s="1">
        <v>44903</v>
      </c>
      <c r="E5575" s="1">
        <v>44910</v>
      </c>
      <c r="F5575" t="s">
        <v>18</v>
      </c>
      <c r="G5575" s="2">
        <v>21000</v>
      </c>
      <c r="H5575" s="2">
        <v>25425</v>
      </c>
      <c r="I5575" s="2">
        <v>1439</v>
      </c>
      <c r="J5575" s="2">
        <v>2986</v>
      </c>
      <c r="K5575">
        <v>0</v>
      </c>
      <c r="L5575" t="s">
        <v>7780</v>
      </c>
      <c r="M5575" t="s">
        <v>286</v>
      </c>
      <c r="N5575" t="s">
        <v>148</v>
      </c>
      <c r="O5575">
        <v>29356</v>
      </c>
    </row>
    <row r="5576" spans="1:15" x14ac:dyDescent="0.25">
      <c r="A5576" t="s">
        <v>7769</v>
      </c>
      <c r="B5576" t="s">
        <v>7786</v>
      </c>
      <c r="C5576" t="s">
        <v>146</v>
      </c>
      <c r="D5576" s="1">
        <v>44903</v>
      </c>
      <c r="E5576" s="1">
        <v>44909</v>
      </c>
      <c r="F5576" t="s">
        <v>18</v>
      </c>
      <c r="G5576" s="2">
        <v>32000</v>
      </c>
      <c r="H5576" s="2">
        <v>40183</v>
      </c>
      <c r="I5576" s="2">
        <v>3317</v>
      </c>
      <c r="J5576" s="2">
        <v>4866</v>
      </c>
      <c r="K5576">
        <v>0</v>
      </c>
      <c r="L5576" t="s">
        <v>1728</v>
      </c>
      <c r="M5576" t="s">
        <v>286</v>
      </c>
      <c r="N5576" t="s">
        <v>148</v>
      </c>
      <c r="O5576">
        <v>29409</v>
      </c>
    </row>
    <row r="5577" spans="1:15" x14ac:dyDescent="0.25">
      <c r="A5577" t="s">
        <v>7769</v>
      </c>
      <c r="B5577" t="s">
        <v>7787</v>
      </c>
      <c r="C5577" t="s">
        <v>17</v>
      </c>
      <c r="D5577" s="1">
        <v>44910</v>
      </c>
      <c r="E5577" s="1">
        <v>44914</v>
      </c>
      <c r="F5577" t="s">
        <v>18</v>
      </c>
      <c r="G5577" s="2">
        <v>44500</v>
      </c>
      <c r="H5577" s="2">
        <v>52863</v>
      </c>
      <c r="I5577" s="2">
        <v>3287</v>
      </c>
      <c r="J5577" s="2">
        <v>5076</v>
      </c>
      <c r="K5577">
        <v>0</v>
      </c>
      <c r="L5577" t="s">
        <v>7788</v>
      </c>
      <c r="M5577" t="s">
        <v>78</v>
      </c>
      <c r="N5577" t="s">
        <v>148</v>
      </c>
      <c r="O5577">
        <v>7461</v>
      </c>
    </row>
    <row r="5578" spans="1:15" x14ac:dyDescent="0.25">
      <c r="A5578" t="s">
        <v>7769</v>
      </c>
      <c r="B5578" t="s">
        <v>7789</v>
      </c>
      <c r="C5578" t="s">
        <v>17</v>
      </c>
      <c r="D5578" s="1">
        <v>44910</v>
      </c>
      <c r="E5578" s="1">
        <v>44910</v>
      </c>
      <c r="F5578" t="s">
        <v>23</v>
      </c>
      <c r="G5578" s="2">
        <v>5000</v>
      </c>
      <c r="H5578" s="2">
        <v>5000</v>
      </c>
      <c r="I5578" s="2">
        <v>0</v>
      </c>
      <c r="J5578" s="2">
        <v>0</v>
      </c>
      <c r="K5578">
        <v>0</v>
      </c>
      <c r="L5578" t="s">
        <v>17</v>
      </c>
      <c r="M5578" t="s">
        <v>17</v>
      </c>
      <c r="N5578" t="s">
        <v>148</v>
      </c>
      <c r="O5578" t="s">
        <v>17</v>
      </c>
    </row>
    <row r="5579" spans="1:15" x14ac:dyDescent="0.25">
      <c r="A5579" t="s">
        <v>7769</v>
      </c>
      <c r="B5579" t="s">
        <v>7790</v>
      </c>
      <c r="C5579" t="s">
        <v>17</v>
      </c>
      <c r="D5579" s="1">
        <v>44888</v>
      </c>
      <c r="E5579" s="1">
        <v>44888</v>
      </c>
      <c r="F5579" t="s">
        <v>23</v>
      </c>
      <c r="G5579" s="2">
        <v>5000</v>
      </c>
      <c r="H5579" s="2">
        <v>5000</v>
      </c>
      <c r="I5579" s="2">
        <v>0</v>
      </c>
      <c r="J5579" s="2">
        <v>0</v>
      </c>
      <c r="K5579">
        <v>0</v>
      </c>
      <c r="L5579" t="s">
        <v>17</v>
      </c>
      <c r="M5579" t="s">
        <v>17</v>
      </c>
      <c r="N5579" t="s">
        <v>148</v>
      </c>
      <c r="O5579" t="s">
        <v>17</v>
      </c>
    </row>
    <row r="5580" spans="1:15" x14ac:dyDescent="0.25">
      <c r="A5580" t="s">
        <v>7769</v>
      </c>
      <c r="B5580" t="s">
        <v>7791</v>
      </c>
      <c r="C5580" t="s">
        <v>17</v>
      </c>
      <c r="D5580" s="1">
        <v>44912</v>
      </c>
      <c r="E5580" s="1">
        <v>44916</v>
      </c>
      <c r="F5580" t="s">
        <v>18</v>
      </c>
      <c r="G5580" s="2">
        <v>8500</v>
      </c>
      <c r="H5580" s="2">
        <v>11615</v>
      </c>
      <c r="I5580" s="2">
        <v>959</v>
      </c>
      <c r="J5580" s="2">
        <v>2156</v>
      </c>
      <c r="K5580">
        <v>0</v>
      </c>
      <c r="L5580" t="s">
        <v>1728</v>
      </c>
      <c r="M5580" t="s">
        <v>286</v>
      </c>
      <c r="N5580" t="s">
        <v>148</v>
      </c>
      <c r="O5580">
        <v>29412</v>
      </c>
    </row>
    <row r="5581" spans="1:15" x14ac:dyDescent="0.25">
      <c r="A5581" t="s">
        <v>7769</v>
      </c>
      <c r="B5581" t="s">
        <v>7792</v>
      </c>
      <c r="C5581" t="s">
        <v>17</v>
      </c>
      <c r="D5581" s="1">
        <v>44888</v>
      </c>
      <c r="E5581" s="1">
        <v>44903</v>
      </c>
      <c r="F5581" t="s">
        <v>18</v>
      </c>
      <c r="G5581" s="2">
        <v>8500</v>
      </c>
      <c r="H5581" s="2">
        <v>11430</v>
      </c>
      <c r="I5581" s="2">
        <v>871</v>
      </c>
      <c r="J5581" s="2">
        <v>2059</v>
      </c>
      <c r="K5581">
        <v>0</v>
      </c>
      <c r="L5581" t="s">
        <v>3266</v>
      </c>
      <c r="M5581" t="s">
        <v>59</v>
      </c>
      <c r="N5581" t="s">
        <v>148</v>
      </c>
      <c r="O5581">
        <v>77379</v>
      </c>
    </row>
    <row r="5582" spans="1:15" x14ac:dyDescent="0.25">
      <c r="A5582" t="s">
        <v>7769</v>
      </c>
      <c r="B5582" t="s">
        <v>7793</v>
      </c>
      <c r="C5582" t="s">
        <v>17</v>
      </c>
      <c r="D5582" s="1">
        <v>44916</v>
      </c>
      <c r="E5582" s="1">
        <v>44918</v>
      </c>
      <c r="F5582" t="s">
        <v>18</v>
      </c>
      <c r="G5582" s="2">
        <v>19500</v>
      </c>
      <c r="H5582" s="2">
        <v>24283</v>
      </c>
      <c r="I5582" s="2">
        <v>1451</v>
      </c>
      <c r="J5582" s="2">
        <v>3332</v>
      </c>
      <c r="K5582">
        <v>0</v>
      </c>
      <c r="L5582" t="s">
        <v>7794</v>
      </c>
      <c r="M5582" t="s">
        <v>405</v>
      </c>
      <c r="N5582" t="s">
        <v>148</v>
      </c>
      <c r="O5582">
        <v>6820</v>
      </c>
    </row>
    <row r="5583" spans="1:15" x14ac:dyDescent="0.25">
      <c r="A5583" t="s">
        <v>7769</v>
      </c>
      <c r="B5583" t="s">
        <v>7795</v>
      </c>
      <c r="C5583" t="s">
        <v>17</v>
      </c>
      <c r="D5583" s="1">
        <v>44880</v>
      </c>
      <c r="E5583" s="1">
        <v>44880</v>
      </c>
      <c r="F5583" t="s">
        <v>23</v>
      </c>
      <c r="G5583" s="2">
        <v>5000</v>
      </c>
      <c r="H5583" s="2">
        <v>5000</v>
      </c>
      <c r="I5583" s="2">
        <v>0</v>
      </c>
      <c r="J5583" s="2">
        <v>0</v>
      </c>
      <c r="K5583">
        <v>0</v>
      </c>
      <c r="L5583" t="s">
        <v>17</v>
      </c>
      <c r="M5583" t="s">
        <v>17</v>
      </c>
      <c r="N5583" t="s">
        <v>148</v>
      </c>
      <c r="O5583" t="s">
        <v>17</v>
      </c>
    </row>
    <row r="5584" spans="1:15" x14ac:dyDescent="0.25">
      <c r="A5584" t="s">
        <v>7769</v>
      </c>
      <c r="B5584" t="s">
        <v>7796</v>
      </c>
      <c r="C5584" t="s">
        <v>17</v>
      </c>
      <c r="D5584" s="1">
        <v>44919</v>
      </c>
      <c r="E5584" s="1">
        <v>44923</v>
      </c>
      <c r="F5584" t="s">
        <v>18</v>
      </c>
      <c r="G5584" s="2">
        <v>8500</v>
      </c>
      <c r="H5584" s="2">
        <v>11332</v>
      </c>
      <c r="I5584" s="2">
        <v>676</v>
      </c>
      <c r="J5584" s="2">
        <v>2156</v>
      </c>
      <c r="K5584">
        <v>0</v>
      </c>
      <c r="L5584" t="s">
        <v>7794</v>
      </c>
      <c r="M5584" t="s">
        <v>405</v>
      </c>
      <c r="N5584" t="s">
        <v>148</v>
      </c>
      <c r="O5584">
        <v>6820</v>
      </c>
    </row>
    <row r="5585" spans="1:15" x14ac:dyDescent="0.25">
      <c r="A5585" t="s">
        <v>7769</v>
      </c>
      <c r="B5585" t="s">
        <v>7797</v>
      </c>
      <c r="C5585" t="s">
        <v>146</v>
      </c>
      <c r="D5585" s="1">
        <v>44903</v>
      </c>
      <c r="E5585" s="1">
        <v>44909</v>
      </c>
      <c r="F5585" t="s">
        <v>18</v>
      </c>
      <c r="G5585" s="2">
        <v>32000</v>
      </c>
      <c r="H5585" s="2">
        <v>39079</v>
      </c>
      <c r="I5585" s="2">
        <v>2213</v>
      </c>
      <c r="J5585" s="2">
        <v>4866</v>
      </c>
      <c r="K5585">
        <v>0</v>
      </c>
      <c r="L5585" t="s">
        <v>1114</v>
      </c>
      <c r="M5585" t="s">
        <v>46</v>
      </c>
      <c r="N5585" t="s">
        <v>148</v>
      </c>
      <c r="O5585">
        <v>30066</v>
      </c>
    </row>
    <row r="5586" spans="1:15" x14ac:dyDescent="0.25">
      <c r="A5586" t="s">
        <v>7769</v>
      </c>
      <c r="B5586" t="s">
        <v>7798</v>
      </c>
      <c r="C5586" t="s">
        <v>146</v>
      </c>
      <c r="D5586" s="1">
        <v>44903</v>
      </c>
      <c r="E5586" s="1">
        <v>44909</v>
      </c>
      <c r="F5586" t="s">
        <v>18</v>
      </c>
      <c r="G5586" s="2">
        <v>32000</v>
      </c>
      <c r="H5586" s="2">
        <v>39321</v>
      </c>
      <c r="I5586" s="2">
        <v>2998</v>
      </c>
      <c r="J5586" s="2">
        <v>4323</v>
      </c>
      <c r="K5586">
        <v>0</v>
      </c>
      <c r="L5586" t="s">
        <v>1126</v>
      </c>
      <c r="M5586" t="s">
        <v>59</v>
      </c>
      <c r="N5586" t="s">
        <v>148</v>
      </c>
      <c r="O5586">
        <v>75229</v>
      </c>
    </row>
    <row r="5587" spans="1:15" x14ac:dyDescent="0.25">
      <c r="A5587" t="s">
        <v>7769</v>
      </c>
      <c r="B5587" t="s">
        <v>7799</v>
      </c>
      <c r="C5587" t="s">
        <v>17</v>
      </c>
      <c r="D5587" s="1">
        <v>44895</v>
      </c>
      <c r="E5587" s="1">
        <v>44909</v>
      </c>
      <c r="F5587" t="s">
        <v>18</v>
      </c>
      <c r="G5587" s="2">
        <v>40000</v>
      </c>
      <c r="H5587" s="2">
        <v>48562</v>
      </c>
      <c r="I5587" s="2">
        <v>3696</v>
      </c>
      <c r="J5587" s="2">
        <v>4866</v>
      </c>
      <c r="K5587">
        <v>0</v>
      </c>
      <c r="L5587" t="s">
        <v>92</v>
      </c>
      <c r="M5587" t="s">
        <v>93</v>
      </c>
      <c r="N5587" t="s">
        <v>148</v>
      </c>
      <c r="O5587">
        <v>63122</v>
      </c>
    </row>
    <row r="5588" spans="1:15" x14ac:dyDescent="0.25">
      <c r="A5588" t="s">
        <v>7769</v>
      </c>
      <c r="B5588" t="s">
        <v>7800</v>
      </c>
      <c r="C5588" t="s">
        <v>17</v>
      </c>
      <c r="D5588" s="1">
        <v>44909</v>
      </c>
      <c r="E5588" s="1">
        <v>44913</v>
      </c>
      <c r="F5588" t="s">
        <v>18</v>
      </c>
      <c r="G5588" s="2">
        <v>15000</v>
      </c>
      <c r="H5588" s="2">
        <v>18467</v>
      </c>
      <c r="I5588" s="2">
        <v>1408</v>
      </c>
      <c r="J5588" s="2">
        <v>2059</v>
      </c>
      <c r="K5588">
        <v>0</v>
      </c>
      <c r="L5588" t="s">
        <v>6626</v>
      </c>
      <c r="M5588" t="s">
        <v>59</v>
      </c>
      <c r="N5588" t="s">
        <v>148</v>
      </c>
      <c r="O5588">
        <v>78015</v>
      </c>
    </row>
    <row r="5589" spans="1:15" x14ac:dyDescent="0.25">
      <c r="A5589" t="s">
        <v>7769</v>
      </c>
      <c r="B5589" t="s">
        <v>7801</v>
      </c>
      <c r="C5589" t="s">
        <v>17</v>
      </c>
      <c r="D5589" s="1">
        <v>44910</v>
      </c>
      <c r="E5589" s="1">
        <v>44910</v>
      </c>
      <c r="F5589" t="s">
        <v>23</v>
      </c>
      <c r="G5589" s="2">
        <v>5000</v>
      </c>
      <c r="H5589" s="2">
        <v>5000</v>
      </c>
      <c r="I5589" s="2">
        <v>0</v>
      </c>
      <c r="J5589" s="2">
        <v>0</v>
      </c>
      <c r="K5589">
        <v>0</v>
      </c>
      <c r="L5589" t="s">
        <v>17</v>
      </c>
      <c r="M5589" t="s">
        <v>17</v>
      </c>
      <c r="N5589" t="s">
        <v>148</v>
      </c>
      <c r="O5589" t="s">
        <v>17</v>
      </c>
    </row>
    <row r="5590" spans="1:15" x14ac:dyDescent="0.25">
      <c r="A5590" t="s">
        <v>7769</v>
      </c>
      <c r="B5590" t="s">
        <v>7802</v>
      </c>
      <c r="C5590" t="s">
        <v>17</v>
      </c>
      <c r="D5590" s="1">
        <v>44887</v>
      </c>
      <c r="E5590" s="1">
        <v>44887</v>
      </c>
      <c r="F5590" t="s">
        <v>23</v>
      </c>
      <c r="G5590" s="2">
        <v>5000</v>
      </c>
      <c r="H5590" s="2">
        <v>5000</v>
      </c>
      <c r="I5590" s="2">
        <v>0</v>
      </c>
      <c r="J5590" s="2">
        <v>0</v>
      </c>
      <c r="K5590">
        <v>0</v>
      </c>
      <c r="L5590" t="s">
        <v>17</v>
      </c>
      <c r="M5590" t="s">
        <v>17</v>
      </c>
      <c r="N5590" t="s">
        <v>148</v>
      </c>
      <c r="O5590" t="s">
        <v>17</v>
      </c>
    </row>
    <row r="5591" spans="1:15" x14ac:dyDescent="0.25">
      <c r="A5591" t="s">
        <v>7769</v>
      </c>
      <c r="B5591" t="s">
        <v>7803</v>
      </c>
      <c r="C5591" t="s">
        <v>17</v>
      </c>
      <c r="D5591" s="1">
        <v>44888</v>
      </c>
      <c r="E5591" s="1">
        <v>44888</v>
      </c>
      <c r="F5591" t="s">
        <v>23</v>
      </c>
      <c r="G5591" s="2">
        <v>5000</v>
      </c>
      <c r="H5591" s="2">
        <v>5000</v>
      </c>
      <c r="I5591" s="2">
        <v>0</v>
      </c>
      <c r="J5591" s="2">
        <v>0</v>
      </c>
      <c r="K5591">
        <v>0</v>
      </c>
      <c r="L5591" t="s">
        <v>17</v>
      </c>
      <c r="M5591" t="s">
        <v>17</v>
      </c>
      <c r="N5591" t="s">
        <v>148</v>
      </c>
      <c r="O5591" t="s">
        <v>17</v>
      </c>
    </row>
    <row r="5592" spans="1:15" x14ac:dyDescent="0.25">
      <c r="A5592" t="s">
        <v>7769</v>
      </c>
      <c r="B5592" t="s">
        <v>7804</v>
      </c>
      <c r="C5592" t="s">
        <v>17</v>
      </c>
      <c r="D5592" s="1">
        <v>44911</v>
      </c>
      <c r="E5592" s="1">
        <v>44914</v>
      </c>
      <c r="F5592" t="s">
        <v>18</v>
      </c>
      <c r="G5592" s="2">
        <v>17000</v>
      </c>
      <c r="H5592" s="2">
        <v>20838</v>
      </c>
      <c r="I5592" s="2">
        <v>852</v>
      </c>
      <c r="J5592" s="2">
        <v>2986</v>
      </c>
      <c r="K5592">
        <v>0</v>
      </c>
      <c r="L5592" t="s">
        <v>7805</v>
      </c>
      <c r="M5592" t="s">
        <v>299</v>
      </c>
      <c r="N5592" t="s">
        <v>148</v>
      </c>
      <c r="O5592">
        <v>53072</v>
      </c>
    </row>
    <row r="5593" spans="1:15" x14ac:dyDescent="0.25">
      <c r="A5593" t="s">
        <v>7769</v>
      </c>
      <c r="B5593" t="s">
        <v>7806</v>
      </c>
      <c r="C5593" t="s">
        <v>17</v>
      </c>
      <c r="D5593" s="1">
        <v>44910</v>
      </c>
      <c r="E5593" s="1">
        <v>44910</v>
      </c>
      <c r="F5593" t="s">
        <v>23</v>
      </c>
      <c r="G5593" s="2">
        <v>5000</v>
      </c>
      <c r="H5593" s="2">
        <v>5000</v>
      </c>
      <c r="I5593" s="2">
        <v>0</v>
      </c>
      <c r="J5593" s="2">
        <v>0</v>
      </c>
      <c r="K5593">
        <v>0</v>
      </c>
      <c r="L5593" t="s">
        <v>17</v>
      </c>
      <c r="M5593" t="s">
        <v>17</v>
      </c>
      <c r="N5593" t="s">
        <v>148</v>
      </c>
      <c r="O5593" t="s">
        <v>17</v>
      </c>
    </row>
    <row r="5594" spans="1:15" x14ac:dyDescent="0.25">
      <c r="A5594" t="s">
        <v>7769</v>
      </c>
      <c r="B5594" t="s">
        <v>7807</v>
      </c>
      <c r="C5594" t="s">
        <v>17</v>
      </c>
      <c r="D5594" s="1">
        <v>44911</v>
      </c>
      <c r="E5594" s="1">
        <v>44914</v>
      </c>
      <c r="F5594" t="s">
        <v>18</v>
      </c>
      <c r="G5594" s="2">
        <v>8500</v>
      </c>
      <c r="H5594" s="2">
        <v>11295</v>
      </c>
      <c r="I5594" s="2">
        <v>639</v>
      </c>
      <c r="J5594" s="2">
        <v>2156</v>
      </c>
      <c r="K5594">
        <v>0</v>
      </c>
      <c r="L5594" t="s">
        <v>7808</v>
      </c>
      <c r="M5594" t="s">
        <v>286</v>
      </c>
      <c r="N5594" t="s">
        <v>148</v>
      </c>
      <c r="O5594">
        <v>29681</v>
      </c>
    </row>
    <row r="5595" spans="1:15" x14ac:dyDescent="0.25">
      <c r="A5595" t="s">
        <v>7769</v>
      </c>
      <c r="B5595" t="s">
        <v>7809</v>
      </c>
      <c r="C5595" t="s">
        <v>17</v>
      </c>
      <c r="D5595" s="1">
        <v>44869</v>
      </c>
      <c r="E5595" s="1">
        <v>44869</v>
      </c>
      <c r="F5595" t="s">
        <v>23</v>
      </c>
      <c r="G5595" s="2">
        <v>5000</v>
      </c>
      <c r="H5595" s="2">
        <v>5000</v>
      </c>
      <c r="I5595" s="2">
        <v>0</v>
      </c>
      <c r="J5595" s="2">
        <v>0</v>
      </c>
      <c r="K5595">
        <v>0</v>
      </c>
      <c r="L5595" t="s">
        <v>17</v>
      </c>
      <c r="M5595" t="s">
        <v>17</v>
      </c>
      <c r="N5595" t="s">
        <v>148</v>
      </c>
      <c r="O5595" t="s">
        <v>17</v>
      </c>
    </row>
    <row r="5596" spans="1:15" x14ac:dyDescent="0.25">
      <c r="A5596" t="s">
        <v>7769</v>
      </c>
      <c r="B5596" t="s">
        <v>7810</v>
      </c>
      <c r="C5596" t="s">
        <v>146</v>
      </c>
      <c r="D5596" s="1">
        <v>44903</v>
      </c>
      <c r="E5596" s="1">
        <v>44909</v>
      </c>
      <c r="F5596" t="s">
        <v>18</v>
      </c>
      <c r="G5596" s="2">
        <v>32000</v>
      </c>
      <c r="H5596" s="2">
        <v>39823</v>
      </c>
      <c r="I5596" s="2">
        <v>2957</v>
      </c>
      <c r="J5596" s="2">
        <v>4866</v>
      </c>
      <c r="K5596">
        <v>0</v>
      </c>
      <c r="L5596" t="s">
        <v>92</v>
      </c>
      <c r="M5596" t="s">
        <v>93</v>
      </c>
      <c r="N5596" t="s">
        <v>148</v>
      </c>
      <c r="O5596">
        <v>63122</v>
      </c>
    </row>
    <row r="5597" spans="1:15" x14ac:dyDescent="0.25">
      <c r="A5597" t="s">
        <v>7769</v>
      </c>
      <c r="B5597" t="s">
        <v>7811</v>
      </c>
      <c r="C5597" t="s">
        <v>17</v>
      </c>
      <c r="D5597" s="1">
        <v>44895</v>
      </c>
      <c r="E5597" s="1">
        <v>44895</v>
      </c>
      <c r="F5597" t="s">
        <v>23</v>
      </c>
      <c r="G5597" s="2">
        <v>5000</v>
      </c>
      <c r="H5597" s="2">
        <v>5000</v>
      </c>
      <c r="I5597" s="2">
        <v>0</v>
      </c>
      <c r="J5597" s="2">
        <v>0</v>
      </c>
      <c r="K5597">
        <v>0</v>
      </c>
      <c r="L5597" t="s">
        <v>17</v>
      </c>
      <c r="M5597" t="s">
        <v>17</v>
      </c>
      <c r="N5597" t="s">
        <v>148</v>
      </c>
      <c r="O5597" t="s">
        <v>17</v>
      </c>
    </row>
    <row r="5598" spans="1:15" x14ac:dyDescent="0.25">
      <c r="A5598" t="s">
        <v>7769</v>
      </c>
      <c r="B5598" t="s">
        <v>7812</v>
      </c>
      <c r="C5598" t="s">
        <v>17</v>
      </c>
      <c r="D5598" s="1">
        <v>44909</v>
      </c>
      <c r="E5598" s="1">
        <v>44913</v>
      </c>
      <c r="F5598" t="s">
        <v>18</v>
      </c>
      <c r="G5598" s="2">
        <v>31500</v>
      </c>
      <c r="H5598" s="2">
        <v>37591</v>
      </c>
      <c r="I5598" s="2">
        <v>3105</v>
      </c>
      <c r="J5598" s="2">
        <v>2986</v>
      </c>
      <c r="K5598">
        <v>0</v>
      </c>
      <c r="L5598" t="s">
        <v>7813</v>
      </c>
      <c r="M5598" t="s">
        <v>286</v>
      </c>
      <c r="N5598" t="s">
        <v>148</v>
      </c>
      <c r="O5598">
        <v>29466</v>
      </c>
    </row>
    <row r="5599" spans="1:15" x14ac:dyDescent="0.25">
      <c r="A5599" t="s">
        <v>7769</v>
      </c>
      <c r="B5599" t="s">
        <v>7814</v>
      </c>
      <c r="C5599" t="s">
        <v>17</v>
      </c>
      <c r="D5599" s="1">
        <v>44912</v>
      </c>
      <c r="E5599" s="1">
        <v>44916</v>
      </c>
      <c r="F5599" t="s">
        <v>18</v>
      </c>
      <c r="G5599" s="2">
        <v>29500</v>
      </c>
      <c r="H5599" s="2">
        <v>36297</v>
      </c>
      <c r="I5599" s="2">
        <v>2134</v>
      </c>
      <c r="J5599" s="2">
        <v>4663</v>
      </c>
      <c r="K5599">
        <v>0</v>
      </c>
      <c r="L5599" t="s">
        <v>7815</v>
      </c>
      <c r="M5599" t="s">
        <v>203</v>
      </c>
      <c r="N5599" t="s">
        <v>148</v>
      </c>
      <c r="O5599">
        <v>60423</v>
      </c>
    </row>
    <row r="5600" spans="1:15" x14ac:dyDescent="0.25">
      <c r="A5600" t="s">
        <v>7769</v>
      </c>
      <c r="B5600" t="s">
        <v>7816</v>
      </c>
      <c r="C5600" t="s">
        <v>17</v>
      </c>
      <c r="D5600" s="1">
        <v>44917</v>
      </c>
      <c r="E5600" s="1">
        <v>44917</v>
      </c>
      <c r="F5600" t="s">
        <v>23</v>
      </c>
      <c r="G5600" s="2">
        <v>5000</v>
      </c>
      <c r="H5600" s="2">
        <v>5000</v>
      </c>
      <c r="I5600" s="2">
        <v>0</v>
      </c>
      <c r="J5600" s="2">
        <v>0</v>
      </c>
      <c r="K5600">
        <v>0</v>
      </c>
      <c r="L5600" t="s">
        <v>17</v>
      </c>
      <c r="M5600" t="s">
        <v>17</v>
      </c>
      <c r="N5600" t="s">
        <v>148</v>
      </c>
      <c r="O5600" t="s">
        <v>17</v>
      </c>
    </row>
    <row r="5601" spans="1:15" x14ac:dyDescent="0.25">
      <c r="A5601" t="s">
        <v>7769</v>
      </c>
      <c r="B5601" t="s">
        <v>7817</v>
      </c>
      <c r="C5601" t="s">
        <v>17</v>
      </c>
      <c r="D5601" s="1">
        <v>44887</v>
      </c>
      <c r="E5601" s="1">
        <v>44887</v>
      </c>
      <c r="F5601" t="s">
        <v>23</v>
      </c>
      <c r="G5601" s="2">
        <v>5000</v>
      </c>
      <c r="H5601" s="2">
        <v>5000</v>
      </c>
      <c r="I5601" s="2">
        <v>0</v>
      </c>
      <c r="J5601" s="2">
        <v>0</v>
      </c>
      <c r="K5601">
        <v>0</v>
      </c>
      <c r="L5601" t="s">
        <v>17</v>
      </c>
      <c r="M5601" t="s">
        <v>17</v>
      </c>
      <c r="N5601" t="s">
        <v>148</v>
      </c>
      <c r="O5601" t="s">
        <v>17</v>
      </c>
    </row>
    <row r="5602" spans="1:15" x14ac:dyDescent="0.25">
      <c r="A5602" t="s">
        <v>7769</v>
      </c>
      <c r="B5602" t="s">
        <v>7818</v>
      </c>
      <c r="C5602" t="s">
        <v>17</v>
      </c>
      <c r="D5602" s="1">
        <v>44914</v>
      </c>
      <c r="E5602" s="1">
        <v>44914</v>
      </c>
      <c r="F5602" t="s">
        <v>23</v>
      </c>
      <c r="G5602" s="2">
        <v>5000</v>
      </c>
      <c r="H5602" s="2">
        <v>5000</v>
      </c>
      <c r="I5602" s="2">
        <v>0</v>
      </c>
      <c r="J5602" s="2">
        <v>0</v>
      </c>
      <c r="K5602">
        <v>0</v>
      </c>
      <c r="L5602" t="s">
        <v>17</v>
      </c>
      <c r="M5602" t="s">
        <v>17</v>
      </c>
      <c r="N5602" t="s">
        <v>148</v>
      </c>
      <c r="O5602" t="s">
        <v>17</v>
      </c>
    </row>
    <row r="5603" spans="1:15" x14ac:dyDescent="0.25">
      <c r="A5603" t="s">
        <v>7769</v>
      </c>
      <c r="B5603" t="s">
        <v>7819</v>
      </c>
      <c r="C5603" t="s">
        <v>17</v>
      </c>
      <c r="D5603" s="1">
        <v>44914</v>
      </c>
      <c r="E5603" s="1">
        <v>44923</v>
      </c>
      <c r="F5603" t="s">
        <v>18</v>
      </c>
      <c r="G5603" s="2">
        <v>8500</v>
      </c>
      <c r="H5603" s="2">
        <v>11428</v>
      </c>
      <c r="I5603" s="2">
        <v>772</v>
      </c>
      <c r="J5603" s="2">
        <v>2156</v>
      </c>
      <c r="K5603">
        <v>0</v>
      </c>
      <c r="L5603" t="s">
        <v>7820</v>
      </c>
      <c r="M5603" t="s">
        <v>20</v>
      </c>
      <c r="N5603" t="s">
        <v>148</v>
      </c>
      <c r="O5603">
        <v>27571</v>
      </c>
    </row>
    <row r="5604" spans="1:15" x14ac:dyDescent="0.25">
      <c r="A5604" t="s">
        <v>7821</v>
      </c>
      <c r="B5604" t="s">
        <v>7822</v>
      </c>
      <c r="C5604" t="s">
        <v>17</v>
      </c>
      <c r="D5604" s="1">
        <v>44909</v>
      </c>
      <c r="E5604" s="1">
        <v>44916</v>
      </c>
      <c r="F5604" t="s">
        <v>18</v>
      </c>
      <c r="G5604" s="2">
        <v>19500</v>
      </c>
      <c r="H5604" s="2">
        <v>24374</v>
      </c>
      <c r="I5604" s="2">
        <v>1542</v>
      </c>
      <c r="J5604" s="2">
        <v>3332</v>
      </c>
      <c r="K5604">
        <v>0</v>
      </c>
      <c r="L5604" t="s">
        <v>7823</v>
      </c>
      <c r="M5604" t="s">
        <v>20</v>
      </c>
      <c r="N5604" t="s">
        <v>21</v>
      </c>
      <c r="O5604">
        <v>28645</v>
      </c>
    </row>
    <row r="5605" spans="1:15" x14ac:dyDescent="0.25">
      <c r="A5605" t="s">
        <v>7821</v>
      </c>
      <c r="B5605" t="s">
        <v>7824</v>
      </c>
      <c r="C5605" t="s">
        <v>17</v>
      </c>
      <c r="D5605" s="1">
        <v>44909</v>
      </c>
      <c r="E5605" s="1">
        <v>44914</v>
      </c>
      <c r="F5605" t="s">
        <v>18</v>
      </c>
      <c r="G5605" s="2">
        <v>6500</v>
      </c>
      <c r="H5605" s="2">
        <v>9262</v>
      </c>
      <c r="I5605" s="2">
        <v>606</v>
      </c>
      <c r="J5605" s="2">
        <v>2156</v>
      </c>
      <c r="K5605">
        <v>0</v>
      </c>
      <c r="L5605" t="s">
        <v>7825</v>
      </c>
      <c r="M5605" t="s">
        <v>20</v>
      </c>
      <c r="N5605" t="s">
        <v>21</v>
      </c>
      <c r="O5605">
        <v>28602</v>
      </c>
    </row>
    <row r="5606" spans="1:15" x14ac:dyDescent="0.25">
      <c r="A5606" t="s">
        <v>7821</v>
      </c>
      <c r="B5606" t="s">
        <v>7826</v>
      </c>
      <c r="C5606" t="s">
        <v>17</v>
      </c>
      <c r="D5606" s="1">
        <v>44851</v>
      </c>
      <c r="E5606" s="1">
        <v>44851</v>
      </c>
      <c r="F5606" t="s">
        <v>23</v>
      </c>
      <c r="G5606" s="2">
        <v>5000</v>
      </c>
      <c r="H5606" s="2">
        <v>5000</v>
      </c>
      <c r="I5606" s="2">
        <v>0</v>
      </c>
      <c r="J5606" s="2">
        <v>0</v>
      </c>
      <c r="K5606">
        <v>0</v>
      </c>
      <c r="L5606" t="s">
        <v>17</v>
      </c>
      <c r="M5606" t="s">
        <v>17</v>
      </c>
      <c r="N5606" t="s">
        <v>24</v>
      </c>
      <c r="O5606" t="s">
        <v>17</v>
      </c>
    </row>
    <row r="5607" spans="1:15" x14ac:dyDescent="0.25">
      <c r="A5607" t="s">
        <v>7821</v>
      </c>
      <c r="B5607" t="s">
        <v>7827</v>
      </c>
      <c r="C5607" t="s">
        <v>17</v>
      </c>
      <c r="D5607" s="1">
        <v>44909</v>
      </c>
      <c r="E5607" t="s">
        <v>17</v>
      </c>
      <c r="F5607" t="s">
        <v>18</v>
      </c>
      <c r="G5607" s="2">
        <v>59000</v>
      </c>
      <c r="H5607" s="2">
        <v>71743</v>
      </c>
      <c r="I5607" s="2">
        <v>4695</v>
      </c>
      <c r="J5607" s="2">
        <v>8048</v>
      </c>
      <c r="K5607">
        <v>0</v>
      </c>
      <c r="L5607" t="s">
        <v>7828</v>
      </c>
      <c r="M5607" t="s">
        <v>20</v>
      </c>
      <c r="N5607" t="s">
        <v>75</v>
      </c>
      <c r="O5607">
        <v>28658</v>
      </c>
    </row>
    <row r="5608" spans="1:15" x14ac:dyDescent="0.25">
      <c r="A5608" t="s">
        <v>7821</v>
      </c>
      <c r="B5608" t="s">
        <v>7829</v>
      </c>
      <c r="C5608" t="s">
        <v>17</v>
      </c>
      <c r="D5608" s="1">
        <v>44906</v>
      </c>
      <c r="E5608" s="1">
        <v>44910</v>
      </c>
      <c r="F5608" t="s">
        <v>18</v>
      </c>
      <c r="G5608" s="2">
        <v>18500</v>
      </c>
      <c r="H5608" s="2">
        <v>22990</v>
      </c>
      <c r="I5608" s="2">
        <v>1504</v>
      </c>
      <c r="J5608" s="2">
        <v>2986</v>
      </c>
      <c r="K5608">
        <v>0</v>
      </c>
      <c r="L5608" t="s">
        <v>5527</v>
      </c>
      <c r="M5608" t="s">
        <v>20</v>
      </c>
      <c r="N5608" t="s">
        <v>21</v>
      </c>
      <c r="O5608">
        <v>27104</v>
      </c>
    </row>
    <row r="5609" spans="1:15" x14ac:dyDescent="0.25">
      <c r="A5609" t="s">
        <v>7821</v>
      </c>
      <c r="B5609" t="s">
        <v>7830</v>
      </c>
      <c r="C5609" t="s">
        <v>17</v>
      </c>
      <c r="D5609" s="1">
        <v>44853</v>
      </c>
      <c r="E5609" s="1">
        <v>44853</v>
      </c>
      <c r="F5609" t="s">
        <v>23</v>
      </c>
      <c r="G5609" s="2">
        <v>5000</v>
      </c>
      <c r="H5609" s="2">
        <v>5000</v>
      </c>
      <c r="I5609" s="2">
        <v>0</v>
      </c>
      <c r="J5609" s="2">
        <v>0</v>
      </c>
      <c r="K5609">
        <v>0</v>
      </c>
      <c r="L5609" t="s">
        <v>17</v>
      </c>
      <c r="M5609" t="s">
        <v>17</v>
      </c>
      <c r="N5609" t="s">
        <v>24</v>
      </c>
      <c r="O5609" t="s">
        <v>17</v>
      </c>
    </row>
    <row r="5610" spans="1:15" x14ac:dyDescent="0.25">
      <c r="A5610" t="s">
        <v>7821</v>
      </c>
      <c r="B5610" t="s">
        <v>7831</v>
      </c>
      <c r="C5610" t="s">
        <v>17</v>
      </c>
      <c r="D5610" s="1">
        <v>44851</v>
      </c>
      <c r="E5610" s="1">
        <v>44851</v>
      </c>
      <c r="F5610" t="s">
        <v>23</v>
      </c>
      <c r="G5610" s="2">
        <v>5000</v>
      </c>
      <c r="H5610" s="2">
        <v>5000</v>
      </c>
      <c r="I5610" s="2">
        <v>0</v>
      </c>
      <c r="J5610" s="2">
        <v>0</v>
      </c>
      <c r="K5610">
        <v>0</v>
      </c>
      <c r="L5610" t="s">
        <v>17</v>
      </c>
      <c r="M5610" t="s">
        <v>17</v>
      </c>
      <c r="N5610" t="s">
        <v>24</v>
      </c>
      <c r="O5610" t="s">
        <v>17</v>
      </c>
    </row>
    <row r="5611" spans="1:15" x14ac:dyDescent="0.25">
      <c r="A5611" t="s">
        <v>7821</v>
      </c>
      <c r="B5611" t="s">
        <v>7832</v>
      </c>
      <c r="C5611" t="s">
        <v>17</v>
      </c>
      <c r="D5611" s="1">
        <v>44906</v>
      </c>
      <c r="E5611" s="1">
        <v>44911</v>
      </c>
      <c r="F5611" t="s">
        <v>18</v>
      </c>
      <c r="G5611" s="2">
        <v>18500</v>
      </c>
      <c r="H5611" s="2">
        <v>22937</v>
      </c>
      <c r="I5611" s="2">
        <v>1451</v>
      </c>
      <c r="J5611" s="2">
        <v>2986</v>
      </c>
      <c r="K5611">
        <v>0</v>
      </c>
      <c r="L5611" t="s">
        <v>7833</v>
      </c>
      <c r="M5611" t="s">
        <v>20</v>
      </c>
      <c r="N5611" t="s">
        <v>21</v>
      </c>
      <c r="O5611">
        <v>27377</v>
      </c>
    </row>
    <row r="5612" spans="1:15" x14ac:dyDescent="0.25">
      <c r="A5612" t="s">
        <v>7821</v>
      </c>
      <c r="B5612" t="s">
        <v>7834</v>
      </c>
      <c r="C5612" t="s">
        <v>17</v>
      </c>
      <c r="D5612" s="1">
        <v>44906</v>
      </c>
      <c r="E5612" s="1">
        <v>44909</v>
      </c>
      <c r="F5612" t="s">
        <v>18</v>
      </c>
      <c r="G5612" s="2">
        <v>29000</v>
      </c>
      <c r="H5612" s="2">
        <v>36237</v>
      </c>
      <c r="I5612" s="2">
        <v>2371</v>
      </c>
      <c r="J5612" s="2">
        <v>4866</v>
      </c>
      <c r="K5612">
        <v>0</v>
      </c>
      <c r="L5612" t="s">
        <v>1556</v>
      </c>
      <c r="M5612" t="s">
        <v>20</v>
      </c>
      <c r="N5612" t="s">
        <v>21</v>
      </c>
      <c r="O5612">
        <v>27295</v>
      </c>
    </row>
    <row r="5613" spans="1:15" x14ac:dyDescent="0.25">
      <c r="A5613" t="s">
        <v>7821</v>
      </c>
      <c r="B5613" t="s">
        <v>7835</v>
      </c>
      <c r="C5613" t="s">
        <v>17</v>
      </c>
      <c r="D5613" s="1">
        <v>44905</v>
      </c>
      <c r="E5613" s="1">
        <v>44913</v>
      </c>
      <c r="F5613" t="s">
        <v>18</v>
      </c>
      <c r="G5613" s="2">
        <v>15750</v>
      </c>
      <c r="H5613" s="2">
        <v>19160</v>
      </c>
      <c r="I5613" s="2">
        <v>1254</v>
      </c>
      <c r="J5613" s="2">
        <v>2156</v>
      </c>
      <c r="K5613">
        <v>0</v>
      </c>
      <c r="L5613" t="s">
        <v>7836</v>
      </c>
      <c r="M5613" t="s">
        <v>20</v>
      </c>
      <c r="N5613" t="s">
        <v>21</v>
      </c>
      <c r="O5613">
        <v>28803</v>
      </c>
    </row>
    <row r="5614" spans="1:15" x14ac:dyDescent="0.25">
      <c r="A5614" t="s">
        <v>7821</v>
      </c>
      <c r="B5614" t="s">
        <v>7837</v>
      </c>
      <c r="C5614" t="s">
        <v>17</v>
      </c>
      <c r="D5614" s="1">
        <v>44905</v>
      </c>
      <c r="E5614" s="1">
        <v>44906</v>
      </c>
      <c r="F5614" t="s">
        <v>18</v>
      </c>
      <c r="G5614" s="2">
        <v>25000</v>
      </c>
      <c r="H5614" s="2">
        <v>30014</v>
      </c>
      <c r="I5614" s="2">
        <v>2028</v>
      </c>
      <c r="J5614" s="2">
        <v>2986</v>
      </c>
      <c r="K5614">
        <v>0</v>
      </c>
      <c r="L5614" t="s">
        <v>6398</v>
      </c>
      <c r="M5614" t="s">
        <v>20</v>
      </c>
      <c r="N5614" t="s">
        <v>21</v>
      </c>
      <c r="O5614">
        <v>27502</v>
      </c>
    </row>
    <row r="5615" spans="1:15" x14ac:dyDescent="0.25">
      <c r="A5615" t="s">
        <v>7821</v>
      </c>
      <c r="B5615" t="s">
        <v>7838</v>
      </c>
      <c r="C5615" t="s">
        <v>17</v>
      </c>
      <c r="D5615" s="1">
        <v>44852</v>
      </c>
      <c r="E5615" s="1">
        <v>44852</v>
      </c>
      <c r="F5615" t="s">
        <v>23</v>
      </c>
      <c r="G5615" s="2">
        <v>5000</v>
      </c>
      <c r="H5615" s="2">
        <v>5000</v>
      </c>
      <c r="I5615" s="2">
        <v>0</v>
      </c>
      <c r="J5615" s="2">
        <v>0</v>
      </c>
      <c r="K5615">
        <v>0</v>
      </c>
      <c r="L5615" t="s">
        <v>17</v>
      </c>
      <c r="M5615" t="s">
        <v>17</v>
      </c>
      <c r="N5615" t="s">
        <v>24</v>
      </c>
      <c r="O5615" t="s">
        <v>17</v>
      </c>
    </row>
    <row r="5616" spans="1:15" x14ac:dyDescent="0.25">
      <c r="A5616" t="s">
        <v>7821</v>
      </c>
      <c r="B5616" t="s">
        <v>7839</v>
      </c>
      <c r="C5616" t="s">
        <v>17</v>
      </c>
      <c r="D5616" s="1">
        <v>44906</v>
      </c>
      <c r="E5616" s="1">
        <v>44910</v>
      </c>
      <c r="F5616" t="s">
        <v>18</v>
      </c>
      <c r="G5616" s="2">
        <v>29000</v>
      </c>
      <c r="H5616" s="2">
        <v>36152</v>
      </c>
      <c r="I5616" s="2">
        <v>2286</v>
      </c>
      <c r="J5616" s="2">
        <v>4866</v>
      </c>
      <c r="K5616">
        <v>0</v>
      </c>
      <c r="L5616" t="s">
        <v>7840</v>
      </c>
      <c r="M5616" t="s">
        <v>20</v>
      </c>
      <c r="N5616" t="s">
        <v>21</v>
      </c>
      <c r="O5616">
        <v>28690</v>
      </c>
    </row>
    <row r="5617" spans="1:15" x14ac:dyDescent="0.25">
      <c r="A5617" t="s">
        <v>7821</v>
      </c>
      <c r="B5617" t="s">
        <v>7841</v>
      </c>
      <c r="C5617" t="s">
        <v>17</v>
      </c>
      <c r="D5617" s="1">
        <v>44852</v>
      </c>
      <c r="E5617" s="1">
        <v>44852</v>
      </c>
      <c r="F5617" t="s">
        <v>54</v>
      </c>
      <c r="G5617" s="2">
        <v>-5000</v>
      </c>
      <c r="H5617" s="2">
        <v>-5000</v>
      </c>
      <c r="I5617" s="2">
        <v>0</v>
      </c>
      <c r="J5617" s="2">
        <v>0</v>
      </c>
      <c r="K5617">
        <v>0</v>
      </c>
      <c r="L5617" t="s">
        <v>17</v>
      </c>
      <c r="M5617" t="s">
        <v>17</v>
      </c>
      <c r="N5617" t="s">
        <v>24</v>
      </c>
      <c r="O5617" t="s">
        <v>17</v>
      </c>
    </row>
    <row r="5618" spans="1:15" x14ac:dyDescent="0.25">
      <c r="A5618" t="s">
        <v>7821</v>
      </c>
      <c r="B5618" t="s">
        <v>7842</v>
      </c>
      <c r="C5618" t="s">
        <v>17</v>
      </c>
      <c r="D5618" s="1">
        <v>44852</v>
      </c>
      <c r="E5618" s="1">
        <v>44852</v>
      </c>
      <c r="F5618" t="s">
        <v>23</v>
      </c>
      <c r="G5618" s="2">
        <v>5000</v>
      </c>
      <c r="H5618" s="2">
        <v>5000</v>
      </c>
      <c r="I5618" s="2">
        <v>0</v>
      </c>
      <c r="J5618" s="2">
        <v>0</v>
      </c>
      <c r="K5618">
        <v>0</v>
      </c>
      <c r="L5618" t="s">
        <v>17</v>
      </c>
      <c r="M5618" t="s">
        <v>17</v>
      </c>
      <c r="N5618" t="s">
        <v>24</v>
      </c>
      <c r="O5618" t="s">
        <v>17</v>
      </c>
    </row>
    <row r="5619" spans="1:15" x14ac:dyDescent="0.25">
      <c r="A5619" t="s">
        <v>7821</v>
      </c>
      <c r="B5619" t="s">
        <v>7843</v>
      </c>
      <c r="C5619" t="s">
        <v>17</v>
      </c>
      <c r="D5619" s="1">
        <v>44906</v>
      </c>
      <c r="E5619" s="1">
        <v>44910</v>
      </c>
      <c r="F5619" t="s">
        <v>18</v>
      </c>
      <c r="G5619" s="2">
        <v>29000</v>
      </c>
      <c r="H5619" s="2">
        <v>36237</v>
      </c>
      <c r="I5619" s="2">
        <v>2371</v>
      </c>
      <c r="J5619" s="2">
        <v>4866</v>
      </c>
      <c r="K5619">
        <v>0</v>
      </c>
      <c r="L5619" t="s">
        <v>7844</v>
      </c>
      <c r="M5619" t="s">
        <v>20</v>
      </c>
      <c r="N5619" t="s">
        <v>21</v>
      </c>
      <c r="O5619">
        <v>28164</v>
      </c>
    </row>
    <row r="5620" spans="1:15" x14ac:dyDescent="0.25">
      <c r="A5620" t="s">
        <v>7821</v>
      </c>
      <c r="B5620" t="s">
        <v>7845</v>
      </c>
      <c r="C5620" t="s">
        <v>17</v>
      </c>
      <c r="D5620" s="1">
        <v>44851</v>
      </c>
      <c r="E5620" s="1">
        <v>44851</v>
      </c>
      <c r="F5620" t="s">
        <v>23</v>
      </c>
      <c r="G5620" s="2">
        <v>5000</v>
      </c>
      <c r="H5620" s="2">
        <v>5000</v>
      </c>
      <c r="I5620" s="2">
        <v>0</v>
      </c>
      <c r="J5620" s="2">
        <v>0</v>
      </c>
      <c r="K5620">
        <v>0</v>
      </c>
      <c r="L5620" t="s">
        <v>17</v>
      </c>
      <c r="M5620" t="s">
        <v>17</v>
      </c>
      <c r="N5620" t="s">
        <v>24</v>
      </c>
      <c r="O5620" t="s">
        <v>17</v>
      </c>
    </row>
    <row r="5621" spans="1:15" x14ac:dyDescent="0.25">
      <c r="A5621" t="s">
        <v>7821</v>
      </c>
      <c r="B5621" t="s">
        <v>7846</v>
      </c>
      <c r="C5621" t="s">
        <v>17</v>
      </c>
      <c r="D5621" s="1">
        <v>44906</v>
      </c>
      <c r="E5621" s="1">
        <v>44910</v>
      </c>
      <c r="F5621" t="s">
        <v>18</v>
      </c>
      <c r="G5621" s="2">
        <v>18500</v>
      </c>
      <c r="H5621" s="2">
        <v>22937</v>
      </c>
      <c r="I5621" s="2">
        <v>1451</v>
      </c>
      <c r="J5621" s="2">
        <v>2986</v>
      </c>
      <c r="K5621">
        <v>0</v>
      </c>
      <c r="L5621" t="s">
        <v>7847</v>
      </c>
      <c r="M5621" t="s">
        <v>20</v>
      </c>
      <c r="N5621" t="s">
        <v>21</v>
      </c>
      <c r="O5621">
        <v>27310</v>
      </c>
    </row>
    <row r="5622" spans="1:15" x14ac:dyDescent="0.25">
      <c r="A5622" t="s">
        <v>7821</v>
      </c>
      <c r="B5622" t="s">
        <v>7848</v>
      </c>
      <c r="C5622" t="s">
        <v>17</v>
      </c>
      <c r="D5622" s="1">
        <v>44906</v>
      </c>
      <c r="E5622" s="1">
        <v>44914</v>
      </c>
      <c r="F5622" t="s">
        <v>18</v>
      </c>
      <c r="G5622" s="2">
        <v>32000</v>
      </c>
      <c r="H5622" s="2">
        <v>39448</v>
      </c>
      <c r="I5622" s="2">
        <v>2582</v>
      </c>
      <c r="J5622" s="2">
        <v>4866</v>
      </c>
      <c r="K5622">
        <v>0</v>
      </c>
      <c r="L5622" t="s">
        <v>7849</v>
      </c>
      <c r="M5622" t="s">
        <v>286</v>
      </c>
      <c r="N5622" t="s">
        <v>75</v>
      </c>
      <c r="O5622">
        <v>29732</v>
      </c>
    </row>
    <row r="5623" spans="1:15" x14ac:dyDescent="0.25">
      <c r="A5623" t="s">
        <v>7821</v>
      </c>
      <c r="B5623" t="s">
        <v>7850</v>
      </c>
      <c r="C5623" t="s">
        <v>17</v>
      </c>
      <c r="D5623" s="1">
        <v>44906</v>
      </c>
      <c r="E5623" s="1">
        <v>44908</v>
      </c>
      <c r="F5623" t="s">
        <v>18</v>
      </c>
      <c r="G5623" s="2">
        <v>29000</v>
      </c>
      <c r="H5623" s="2">
        <v>36322</v>
      </c>
      <c r="I5623" s="2">
        <v>2456</v>
      </c>
      <c r="J5623" s="2">
        <v>4866</v>
      </c>
      <c r="K5623">
        <v>0</v>
      </c>
      <c r="L5623" t="s">
        <v>7851</v>
      </c>
      <c r="M5623" t="s">
        <v>20</v>
      </c>
      <c r="N5623" t="s">
        <v>21</v>
      </c>
      <c r="O5623">
        <v>28078</v>
      </c>
    </row>
    <row r="5624" spans="1:15" x14ac:dyDescent="0.25">
      <c r="A5624" t="s">
        <v>7821</v>
      </c>
      <c r="B5624" t="s">
        <v>7852</v>
      </c>
      <c r="C5624" t="s">
        <v>17</v>
      </c>
      <c r="D5624" s="1">
        <v>44851</v>
      </c>
      <c r="E5624" s="1">
        <v>44851</v>
      </c>
      <c r="F5624" t="s">
        <v>23</v>
      </c>
      <c r="G5624" s="2">
        <v>5000</v>
      </c>
      <c r="H5624" s="2">
        <v>5000</v>
      </c>
      <c r="I5624" s="2">
        <v>0</v>
      </c>
      <c r="J5624" s="2">
        <v>0</v>
      </c>
      <c r="K5624">
        <v>0</v>
      </c>
      <c r="L5624" t="s">
        <v>17</v>
      </c>
      <c r="M5624" t="s">
        <v>17</v>
      </c>
      <c r="N5624" t="s">
        <v>24</v>
      </c>
      <c r="O5624" t="s">
        <v>17</v>
      </c>
    </row>
    <row r="5625" spans="1:15" x14ac:dyDescent="0.25">
      <c r="A5625" t="s">
        <v>7821</v>
      </c>
      <c r="B5625" t="s">
        <v>7853</v>
      </c>
      <c r="C5625" t="s">
        <v>17</v>
      </c>
      <c r="D5625" s="1">
        <v>44898</v>
      </c>
      <c r="E5625" s="1">
        <v>44898</v>
      </c>
      <c r="F5625" t="s">
        <v>23</v>
      </c>
      <c r="G5625" s="2">
        <v>5000</v>
      </c>
      <c r="H5625" s="2">
        <v>5000</v>
      </c>
      <c r="I5625" s="2">
        <v>0</v>
      </c>
      <c r="J5625" s="2">
        <v>0</v>
      </c>
      <c r="K5625">
        <v>0</v>
      </c>
      <c r="L5625" t="s">
        <v>17</v>
      </c>
      <c r="M5625" t="s">
        <v>17</v>
      </c>
      <c r="N5625" t="s">
        <v>24</v>
      </c>
      <c r="O5625" t="s">
        <v>17</v>
      </c>
    </row>
    <row r="5626" spans="1:15" x14ac:dyDescent="0.25">
      <c r="A5626" t="s">
        <v>7821</v>
      </c>
      <c r="B5626" t="s">
        <v>7854</v>
      </c>
      <c r="C5626" t="s">
        <v>17</v>
      </c>
      <c r="D5626" s="1">
        <v>44907</v>
      </c>
      <c r="E5626" s="1">
        <v>44910</v>
      </c>
      <c r="F5626" t="s">
        <v>18</v>
      </c>
      <c r="G5626" s="2">
        <v>32000</v>
      </c>
      <c r="H5626" s="2">
        <v>39816</v>
      </c>
      <c r="I5626" s="2">
        <v>2950</v>
      </c>
      <c r="J5626" s="2">
        <v>4866</v>
      </c>
      <c r="K5626">
        <v>0</v>
      </c>
      <c r="L5626" t="s">
        <v>7855</v>
      </c>
      <c r="M5626" t="s">
        <v>286</v>
      </c>
      <c r="N5626" t="s">
        <v>43</v>
      </c>
      <c r="O5626">
        <v>29707</v>
      </c>
    </row>
    <row r="5627" spans="1:15" x14ac:dyDescent="0.25">
      <c r="A5627" t="s">
        <v>7821</v>
      </c>
      <c r="B5627" t="s">
        <v>7856</v>
      </c>
      <c r="C5627" t="s">
        <v>17</v>
      </c>
      <c r="D5627" s="1">
        <v>44897</v>
      </c>
      <c r="E5627" s="1">
        <v>44903</v>
      </c>
      <c r="F5627" t="s">
        <v>18</v>
      </c>
      <c r="G5627" s="2">
        <v>41295</v>
      </c>
      <c r="H5627" s="2">
        <v>49175</v>
      </c>
      <c r="I5627" s="2">
        <v>3217</v>
      </c>
      <c r="J5627" s="2">
        <v>4663</v>
      </c>
      <c r="K5627">
        <v>0</v>
      </c>
      <c r="L5627" t="s">
        <v>7857</v>
      </c>
      <c r="M5627" t="s">
        <v>20</v>
      </c>
      <c r="N5627" t="s">
        <v>21</v>
      </c>
      <c r="O5627">
        <v>28601</v>
      </c>
    </row>
    <row r="5628" spans="1:15" x14ac:dyDescent="0.25">
      <c r="A5628" t="s">
        <v>7821</v>
      </c>
      <c r="B5628" t="s">
        <v>7858</v>
      </c>
      <c r="C5628" t="s">
        <v>17</v>
      </c>
      <c r="D5628" s="1">
        <v>44852</v>
      </c>
      <c r="E5628" s="1">
        <v>44853</v>
      </c>
      <c r="F5628" t="s">
        <v>18</v>
      </c>
      <c r="G5628" s="2">
        <v>36000</v>
      </c>
      <c r="H5628" s="2">
        <v>42559</v>
      </c>
      <c r="I5628" s="2">
        <v>2784</v>
      </c>
      <c r="J5628" s="2">
        <v>3775</v>
      </c>
      <c r="K5628">
        <v>0</v>
      </c>
      <c r="L5628" t="s">
        <v>7857</v>
      </c>
      <c r="M5628" t="s">
        <v>20</v>
      </c>
      <c r="N5628" t="s">
        <v>75</v>
      </c>
      <c r="O5628">
        <v>28601</v>
      </c>
    </row>
    <row r="5629" spans="1:15" x14ac:dyDescent="0.25">
      <c r="A5629" t="s">
        <v>7821</v>
      </c>
      <c r="B5629" t="s">
        <v>7859</v>
      </c>
      <c r="C5629" t="s">
        <v>17</v>
      </c>
      <c r="D5629" s="1">
        <v>44904</v>
      </c>
      <c r="E5629" s="1">
        <v>44914</v>
      </c>
      <c r="F5629" t="s">
        <v>18</v>
      </c>
      <c r="G5629" s="2">
        <v>16000</v>
      </c>
      <c r="H5629" s="2">
        <v>19806</v>
      </c>
      <c r="I5629" s="2">
        <v>1296</v>
      </c>
      <c r="J5629" s="2">
        <v>2510</v>
      </c>
      <c r="K5629">
        <v>0</v>
      </c>
      <c r="L5629" t="s">
        <v>7860</v>
      </c>
      <c r="M5629" t="s">
        <v>20</v>
      </c>
      <c r="N5629" t="s">
        <v>21</v>
      </c>
      <c r="O5629">
        <v>28779</v>
      </c>
    </row>
    <row r="5630" spans="1:15" x14ac:dyDescent="0.25">
      <c r="A5630" t="s">
        <v>7821</v>
      </c>
      <c r="B5630" t="s">
        <v>7861</v>
      </c>
      <c r="C5630" t="s">
        <v>17</v>
      </c>
      <c r="D5630" s="1">
        <v>44875</v>
      </c>
      <c r="E5630" s="1">
        <v>44876</v>
      </c>
      <c r="F5630" t="s">
        <v>18</v>
      </c>
      <c r="G5630" s="2">
        <v>14524</v>
      </c>
      <c r="H5630" s="2">
        <v>18227</v>
      </c>
      <c r="I5630" s="2">
        <v>1193</v>
      </c>
      <c r="J5630" s="2">
        <v>2510</v>
      </c>
      <c r="K5630">
        <v>0</v>
      </c>
      <c r="L5630" t="s">
        <v>7862</v>
      </c>
      <c r="M5630" t="s">
        <v>20</v>
      </c>
      <c r="N5630" t="s">
        <v>21</v>
      </c>
      <c r="O5630">
        <v>28585</v>
      </c>
    </row>
    <row r="5631" spans="1:15" x14ac:dyDescent="0.25">
      <c r="A5631" t="s">
        <v>7821</v>
      </c>
      <c r="B5631" t="s">
        <v>7863</v>
      </c>
      <c r="C5631" t="s">
        <v>17</v>
      </c>
      <c r="D5631" s="1">
        <v>44868</v>
      </c>
      <c r="E5631" s="1">
        <v>44868</v>
      </c>
      <c r="F5631" t="s">
        <v>23</v>
      </c>
      <c r="G5631" s="2">
        <v>5000</v>
      </c>
      <c r="H5631" s="2">
        <v>5000</v>
      </c>
      <c r="I5631" s="2">
        <v>0</v>
      </c>
      <c r="J5631" s="2">
        <v>0</v>
      </c>
      <c r="K5631">
        <v>0</v>
      </c>
      <c r="L5631" t="s">
        <v>17</v>
      </c>
      <c r="M5631" t="s">
        <v>17</v>
      </c>
      <c r="N5631" t="s">
        <v>24</v>
      </c>
      <c r="O5631" t="s">
        <v>17</v>
      </c>
    </row>
    <row r="5632" spans="1:15" x14ac:dyDescent="0.25">
      <c r="A5632" t="s">
        <v>7821</v>
      </c>
      <c r="B5632" t="s">
        <v>7864</v>
      </c>
      <c r="C5632" t="s">
        <v>17</v>
      </c>
      <c r="D5632" s="1">
        <v>44852</v>
      </c>
      <c r="E5632" s="1">
        <v>44852</v>
      </c>
      <c r="F5632" t="s">
        <v>23</v>
      </c>
      <c r="G5632" s="2">
        <v>5000</v>
      </c>
      <c r="H5632" s="2">
        <v>5000</v>
      </c>
      <c r="I5632" s="2">
        <v>0</v>
      </c>
      <c r="J5632" s="2">
        <v>0</v>
      </c>
      <c r="K5632">
        <v>0</v>
      </c>
      <c r="L5632" t="s">
        <v>17</v>
      </c>
      <c r="M5632" t="s">
        <v>17</v>
      </c>
      <c r="N5632" t="s">
        <v>24</v>
      </c>
      <c r="O5632" t="s">
        <v>17</v>
      </c>
    </row>
    <row r="5633" spans="1:15" x14ac:dyDescent="0.25">
      <c r="A5633" t="s">
        <v>7821</v>
      </c>
      <c r="B5633" t="s">
        <v>7865</v>
      </c>
      <c r="C5633" t="s">
        <v>17</v>
      </c>
      <c r="D5633" s="1">
        <v>44905</v>
      </c>
      <c r="E5633" s="1">
        <v>44906</v>
      </c>
      <c r="F5633" t="s">
        <v>18</v>
      </c>
      <c r="G5633" s="2">
        <v>26000</v>
      </c>
      <c r="H5633" s="2">
        <v>33376</v>
      </c>
      <c r="I5633" s="2">
        <v>2510</v>
      </c>
      <c r="J5633" s="2">
        <v>4866</v>
      </c>
      <c r="K5633">
        <v>0</v>
      </c>
      <c r="L5633" t="s">
        <v>6333</v>
      </c>
      <c r="M5633" t="s">
        <v>20</v>
      </c>
      <c r="N5633" t="s">
        <v>21</v>
      </c>
      <c r="O5633">
        <v>28120</v>
      </c>
    </row>
    <row r="5634" spans="1:15" x14ac:dyDescent="0.25">
      <c r="A5634" t="s">
        <v>7821</v>
      </c>
      <c r="B5634" t="s">
        <v>7866</v>
      </c>
      <c r="C5634" t="s">
        <v>17</v>
      </c>
      <c r="D5634" s="1">
        <v>44906</v>
      </c>
      <c r="E5634" s="1">
        <v>44911</v>
      </c>
      <c r="F5634" t="s">
        <v>18</v>
      </c>
      <c r="G5634" s="2">
        <v>32000</v>
      </c>
      <c r="H5634" s="2">
        <v>39723</v>
      </c>
      <c r="I5634" s="2">
        <v>2857</v>
      </c>
      <c r="J5634" s="2">
        <v>4866</v>
      </c>
      <c r="K5634">
        <v>0</v>
      </c>
      <c r="L5634" t="s">
        <v>843</v>
      </c>
      <c r="M5634" t="s">
        <v>46</v>
      </c>
      <c r="N5634" t="s">
        <v>75</v>
      </c>
      <c r="O5634">
        <v>30004</v>
      </c>
    </row>
    <row r="5635" spans="1:15" x14ac:dyDescent="0.25">
      <c r="A5635" t="s">
        <v>7821</v>
      </c>
      <c r="B5635" t="s">
        <v>7867</v>
      </c>
      <c r="C5635" t="s">
        <v>17</v>
      </c>
      <c r="D5635" s="1">
        <v>44851</v>
      </c>
      <c r="E5635" s="1">
        <v>44851</v>
      </c>
      <c r="F5635" t="s">
        <v>23</v>
      </c>
      <c r="G5635" s="2">
        <v>5000</v>
      </c>
      <c r="H5635" s="2">
        <v>5000</v>
      </c>
      <c r="I5635" s="2">
        <v>0</v>
      </c>
      <c r="J5635" s="2">
        <v>0</v>
      </c>
      <c r="K5635">
        <v>0</v>
      </c>
      <c r="L5635" t="s">
        <v>17</v>
      </c>
      <c r="M5635" t="s">
        <v>17</v>
      </c>
      <c r="N5635" t="s">
        <v>24</v>
      </c>
      <c r="O5635" t="s">
        <v>17</v>
      </c>
    </row>
    <row r="5636" spans="1:15" x14ac:dyDescent="0.25">
      <c r="A5636" t="s">
        <v>7821</v>
      </c>
      <c r="B5636" t="s">
        <v>7868</v>
      </c>
      <c r="C5636" t="s">
        <v>17</v>
      </c>
      <c r="D5636" s="1">
        <v>44851</v>
      </c>
      <c r="E5636" s="1">
        <v>44851</v>
      </c>
      <c r="F5636" t="s">
        <v>23</v>
      </c>
      <c r="G5636" s="2">
        <v>5000</v>
      </c>
      <c r="H5636" s="2">
        <v>5000</v>
      </c>
      <c r="I5636" s="2">
        <v>0</v>
      </c>
      <c r="J5636" s="2">
        <v>0</v>
      </c>
      <c r="K5636">
        <v>0</v>
      </c>
      <c r="L5636" t="s">
        <v>17</v>
      </c>
      <c r="M5636" t="s">
        <v>17</v>
      </c>
      <c r="N5636" t="s">
        <v>24</v>
      </c>
      <c r="O5636" t="s">
        <v>17</v>
      </c>
    </row>
    <row r="5637" spans="1:15" x14ac:dyDescent="0.25">
      <c r="A5637" t="s">
        <v>7821</v>
      </c>
      <c r="B5637" t="s">
        <v>7869</v>
      </c>
      <c r="C5637" t="s">
        <v>17</v>
      </c>
      <c r="D5637" s="1">
        <v>44897</v>
      </c>
      <c r="E5637" s="1">
        <v>44903</v>
      </c>
      <c r="F5637" t="s">
        <v>18</v>
      </c>
      <c r="G5637" s="2">
        <v>29500</v>
      </c>
      <c r="H5637" s="2">
        <v>36469</v>
      </c>
      <c r="I5637" s="2">
        <v>2306</v>
      </c>
      <c r="J5637" s="2">
        <v>4663</v>
      </c>
      <c r="K5637">
        <v>0</v>
      </c>
      <c r="L5637" t="s">
        <v>7870</v>
      </c>
      <c r="M5637" t="s">
        <v>56</v>
      </c>
      <c r="N5637" t="s">
        <v>21</v>
      </c>
      <c r="O5637">
        <v>45305</v>
      </c>
    </row>
    <row r="5638" spans="1:15" x14ac:dyDescent="0.25">
      <c r="A5638" t="s">
        <v>7821</v>
      </c>
      <c r="B5638" t="s">
        <v>7871</v>
      </c>
      <c r="C5638" t="s">
        <v>17</v>
      </c>
      <c r="D5638" s="1">
        <v>44874</v>
      </c>
      <c r="E5638" s="1">
        <v>44874</v>
      </c>
      <c r="F5638" t="s">
        <v>23</v>
      </c>
      <c r="G5638" s="2">
        <v>5000</v>
      </c>
      <c r="H5638" s="2">
        <v>5000</v>
      </c>
      <c r="I5638" s="2">
        <v>0</v>
      </c>
      <c r="J5638" s="2">
        <v>0</v>
      </c>
      <c r="K5638">
        <v>0</v>
      </c>
      <c r="L5638" t="s">
        <v>17</v>
      </c>
      <c r="M5638" t="s">
        <v>17</v>
      </c>
      <c r="N5638" t="s">
        <v>24</v>
      </c>
      <c r="O5638" t="s">
        <v>17</v>
      </c>
    </row>
    <row r="5639" spans="1:15" x14ac:dyDescent="0.25">
      <c r="A5639" t="s">
        <v>7821</v>
      </c>
      <c r="B5639" t="s">
        <v>7872</v>
      </c>
      <c r="C5639" t="s">
        <v>17</v>
      </c>
      <c r="D5639" s="1">
        <v>44904</v>
      </c>
      <c r="E5639" s="1">
        <v>44904</v>
      </c>
      <c r="F5639" t="s">
        <v>54</v>
      </c>
      <c r="G5639" s="2">
        <v>-18000</v>
      </c>
      <c r="H5639" s="2">
        <v>-21946</v>
      </c>
      <c r="I5639" s="2">
        <v>-1436</v>
      </c>
      <c r="J5639" s="2">
        <v>-2510</v>
      </c>
      <c r="K5639">
        <v>0</v>
      </c>
      <c r="L5639" t="s">
        <v>7860</v>
      </c>
      <c r="M5639" t="s">
        <v>20</v>
      </c>
      <c r="N5639" t="s">
        <v>75</v>
      </c>
      <c r="O5639">
        <v>28779</v>
      </c>
    </row>
    <row r="5640" spans="1:15" x14ac:dyDescent="0.25">
      <c r="A5640" t="s">
        <v>7821</v>
      </c>
      <c r="B5640" t="s">
        <v>7873</v>
      </c>
      <c r="C5640" t="s">
        <v>17</v>
      </c>
      <c r="D5640" s="1">
        <v>44886</v>
      </c>
      <c r="E5640" s="1">
        <v>44887</v>
      </c>
      <c r="F5640" t="s">
        <v>18</v>
      </c>
      <c r="G5640" s="2">
        <v>5000</v>
      </c>
      <c r="H5640" s="2">
        <v>7369</v>
      </c>
      <c r="I5640" s="2">
        <v>466</v>
      </c>
      <c r="J5640" s="2">
        <v>1903</v>
      </c>
      <c r="K5640">
        <v>0</v>
      </c>
      <c r="L5640" t="s">
        <v>7874</v>
      </c>
      <c r="M5640" t="s">
        <v>20</v>
      </c>
      <c r="N5640" t="s">
        <v>21</v>
      </c>
      <c r="O5640">
        <v>27006</v>
      </c>
    </row>
    <row r="5641" spans="1:15" x14ac:dyDescent="0.25">
      <c r="A5641" t="s">
        <v>7821</v>
      </c>
      <c r="B5641" t="s">
        <v>7875</v>
      </c>
      <c r="C5641" t="s">
        <v>17</v>
      </c>
      <c r="D5641" s="1">
        <v>44906</v>
      </c>
      <c r="E5641" s="1">
        <v>44909</v>
      </c>
      <c r="F5641" t="s">
        <v>18</v>
      </c>
      <c r="G5641" s="2">
        <v>34000</v>
      </c>
      <c r="H5641" s="2">
        <v>41588</v>
      </c>
      <c r="I5641" s="2">
        <v>2722</v>
      </c>
      <c r="J5641" s="2">
        <v>4866</v>
      </c>
      <c r="K5641">
        <v>0</v>
      </c>
      <c r="L5641" t="s">
        <v>7857</v>
      </c>
      <c r="M5641" t="s">
        <v>20</v>
      </c>
      <c r="N5641" t="s">
        <v>21</v>
      </c>
      <c r="O5641">
        <v>28601</v>
      </c>
    </row>
    <row r="5642" spans="1:15" x14ac:dyDescent="0.25">
      <c r="A5642" t="s">
        <v>7821</v>
      </c>
      <c r="B5642" t="s">
        <v>7876</v>
      </c>
      <c r="C5642" t="s">
        <v>17</v>
      </c>
      <c r="D5642" s="1">
        <v>44906</v>
      </c>
      <c r="E5642" s="1">
        <v>44908</v>
      </c>
      <c r="F5642" t="s">
        <v>18</v>
      </c>
      <c r="G5642" s="2">
        <v>32000</v>
      </c>
      <c r="H5642" s="2">
        <v>39355</v>
      </c>
      <c r="I5642" s="2">
        <v>2489</v>
      </c>
      <c r="J5642" s="2">
        <v>4866</v>
      </c>
      <c r="K5642">
        <v>0</v>
      </c>
      <c r="L5642" t="s">
        <v>2847</v>
      </c>
      <c r="M5642" t="s">
        <v>20</v>
      </c>
      <c r="N5642" t="s">
        <v>21</v>
      </c>
      <c r="O5642">
        <v>27408</v>
      </c>
    </row>
    <row r="5643" spans="1:15" x14ac:dyDescent="0.25">
      <c r="A5643" t="s">
        <v>7821</v>
      </c>
      <c r="B5643" t="s">
        <v>7877</v>
      </c>
      <c r="C5643" t="s">
        <v>17</v>
      </c>
      <c r="D5643" s="1">
        <v>44906</v>
      </c>
      <c r="E5643" t="s">
        <v>17</v>
      </c>
      <c r="F5643" t="s">
        <v>18</v>
      </c>
      <c r="G5643" s="2">
        <v>29000</v>
      </c>
      <c r="H5643" s="2">
        <v>36322</v>
      </c>
      <c r="I5643" s="2">
        <v>2456</v>
      </c>
      <c r="J5643" s="2">
        <v>4866</v>
      </c>
      <c r="K5643">
        <v>0</v>
      </c>
      <c r="L5643" t="s">
        <v>3000</v>
      </c>
      <c r="M5643" t="s">
        <v>20</v>
      </c>
      <c r="N5643" t="s">
        <v>75</v>
      </c>
      <c r="O5643">
        <v>27513</v>
      </c>
    </row>
    <row r="5644" spans="1:15" x14ac:dyDescent="0.25">
      <c r="A5644" t="s">
        <v>7821</v>
      </c>
      <c r="B5644" t="s">
        <v>7878</v>
      </c>
      <c r="C5644" t="s">
        <v>17</v>
      </c>
      <c r="D5644" s="1">
        <v>44851</v>
      </c>
      <c r="E5644" s="1">
        <v>44851</v>
      </c>
      <c r="F5644" t="s">
        <v>23</v>
      </c>
      <c r="G5644" s="2">
        <v>5000</v>
      </c>
      <c r="H5644" s="2">
        <v>5000</v>
      </c>
      <c r="I5644" s="2">
        <v>0</v>
      </c>
      <c r="J5644" s="2">
        <v>0</v>
      </c>
      <c r="K5644">
        <v>0</v>
      </c>
      <c r="L5644" t="s">
        <v>17</v>
      </c>
      <c r="M5644" t="s">
        <v>17</v>
      </c>
      <c r="N5644" t="s">
        <v>24</v>
      </c>
      <c r="O5644" t="s">
        <v>17</v>
      </c>
    </row>
    <row r="5645" spans="1:15" x14ac:dyDescent="0.25">
      <c r="A5645" t="s">
        <v>7821</v>
      </c>
      <c r="B5645" t="s">
        <v>7879</v>
      </c>
      <c r="C5645" t="s">
        <v>17</v>
      </c>
      <c r="D5645" s="1">
        <v>44907</v>
      </c>
      <c r="E5645" t="s">
        <v>17</v>
      </c>
      <c r="F5645" t="s">
        <v>18</v>
      </c>
      <c r="G5645" s="2">
        <v>26000</v>
      </c>
      <c r="H5645" s="2">
        <v>33875</v>
      </c>
      <c r="I5645" s="2">
        <v>3009</v>
      </c>
      <c r="J5645" s="2">
        <v>4866</v>
      </c>
      <c r="K5645">
        <v>0</v>
      </c>
      <c r="L5645" t="s">
        <v>1243</v>
      </c>
      <c r="M5645" t="s">
        <v>33</v>
      </c>
      <c r="N5645" t="s">
        <v>75</v>
      </c>
      <c r="O5645">
        <v>37069</v>
      </c>
    </row>
    <row r="5646" spans="1:15" x14ac:dyDescent="0.25">
      <c r="A5646" t="s">
        <v>7821</v>
      </c>
      <c r="B5646" t="s">
        <v>7880</v>
      </c>
      <c r="C5646" t="s">
        <v>17</v>
      </c>
      <c r="D5646" s="1">
        <v>44902</v>
      </c>
      <c r="E5646" s="1">
        <v>44910</v>
      </c>
      <c r="F5646" t="s">
        <v>18</v>
      </c>
      <c r="G5646" s="2">
        <v>29500</v>
      </c>
      <c r="H5646" s="2">
        <v>36555</v>
      </c>
      <c r="I5646" s="2">
        <v>2392</v>
      </c>
      <c r="J5646" s="2">
        <v>4663</v>
      </c>
      <c r="K5646">
        <v>0</v>
      </c>
      <c r="L5646" t="s">
        <v>7881</v>
      </c>
      <c r="M5646" t="s">
        <v>20</v>
      </c>
      <c r="N5646" t="s">
        <v>21</v>
      </c>
      <c r="O5646">
        <v>28748</v>
      </c>
    </row>
    <row r="5647" spans="1:15" x14ac:dyDescent="0.25">
      <c r="A5647" t="s">
        <v>7821</v>
      </c>
      <c r="B5647" t="s">
        <v>7882</v>
      </c>
      <c r="C5647" t="s">
        <v>17</v>
      </c>
      <c r="D5647" s="1">
        <v>44854</v>
      </c>
      <c r="E5647" s="1">
        <v>44854</v>
      </c>
      <c r="F5647" t="s">
        <v>23</v>
      </c>
      <c r="G5647" s="2">
        <v>5000</v>
      </c>
      <c r="H5647" s="2">
        <v>5000</v>
      </c>
      <c r="I5647" s="2">
        <v>0</v>
      </c>
      <c r="J5647" s="2">
        <v>0</v>
      </c>
      <c r="K5647">
        <v>0</v>
      </c>
      <c r="L5647" t="s">
        <v>17</v>
      </c>
      <c r="M5647" t="s">
        <v>17</v>
      </c>
      <c r="N5647" t="s">
        <v>24</v>
      </c>
      <c r="O5647" t="s">
        <v>17</v>
      </c>
    </row>
    <row r="5648" spans="1:15" x14ac:dyDescent="0.25">
      <c r="A5648" t="s">
        <v>7821</v>
      </c>
      <c r="B5648" t="s">
        <v>7883</v>
      </c>
      <c r="C5648" t="s">
        <v>17</v>
      </c>
      <c r="D5648" s="1">
        <v>44900</v>
      </c>
      <c r="E5648" s="1">
        <v>44910</v>
      </c>
      <c r="F5648" t="s">
        <v>18</v>
      </c>
      <c r="G5648" s="2">
        <v>29500</v>
      </c>
      <c r="H5648" s="2">
        <v>36726</v>
      </c>
      <c r="I5648" s="2">
        <v>2563</v>
      </c>
      <c r="J5648" s="2">
        <v>4663</v>
      </c>
      <c r="K5648">
        <v>0</v>
      </c>
      <c r="L5648" t="s">
        <v>2908</v>
      </c>
      <c r="M5648" t="s">
        <v>20</v>
      </c>
      <c r="N5648" t="s">
        <v>21</v>
      </c>
      <c r="O5648">
        <v>27278</v>
      </c>
    </row>
    <row r="5649" spans="1:15" x14ac:dyDescent="0.25">
      <c r="A5649" t="s">
        <v>7821</v>
      </c>
      <c r="B5649" t="s">
        <v>7884</v>
      </c>
      <c r="C5649" t="s">
        <v>17</v>
      </c>
      <c r="D5649" s="1">
        <v>44901</v>
      </c>
      <c r="E5649" s="1">
        <v>44910</v>
      </c>
      <c r="F5649" t="s">
        <v>18</v>
      </c>
      <c r="G5649" s="2">
        <v>29500</v>
      </c>
      <c r="H5649" s="2">
        <v>36555</v>
      </c>
      <c r="I5649" s="2">
        <v>2392</v>
      </c>
      <c r="J5649" s="2">
        <v>4663</v>
      </c>
      <c r="K5649">
        <v>0</v>
      </c>
      <c r="L5649" t="s">
        <v>7885</v>
      </c>
      <c r="M5649" t="s">
        <v>20</v>
      </c>
      <c r="N5649" t="s">
        <v>21</v>
      </c>
      <c r="O5649">
        <v>27892</v>
      </c>
    </row>
    <row r="5650" spans="1:15" x14ac:dyDescent="0.25">
      <c r="A5650" t="s">
        <v>7821</v>
      </c>
      <c r="B5650" t="s">
        <v>7886</v>
      </c>
      <c r="C5650" t="s">
        <v>17</v>
      </c>
      <c r="D5650" s="1">
        <v>44852</v>
      </c>
      <c r="E5650" s="1">
        <v>44852</v>
      </c>
      <c r="F5650" t="s">
        <v>23</v>
      </c>
      <c r="G5650" s="2">
        <v>5000</v>
      </c>
      <c r="H5650" s="2">
        <v>5000</v>
      </c>
      <c r="I5650" s="2">
        <v>0</v>
      </c>
      <c r="J5650" s="2">
        <v>0</v>
      </c>
      <c r="K5650">
        <v>0</v>
      </c>
      <c r="L5650" t="s">
        <v>17</v>
      </c>
      <c r="M5650" t="s">
        <v>17</v>
      </c>
      <c r="N5650" t="s">
        <v>24</v>
      </c>
      <c r="O5650" t="s">
        <v>17</v>
      </c>
    </row>
    <row r="5651" spans="1:15" x14ac:dyDescent="0.25">
      <c r="A5651" t="s">
        <v>7821</v>
      </c>
      <c r="B5651" t="s">
        <v>7887</v>
      </c>
      <c r="C5651" t="s">
        <v>17</v>
      </c>
      <c r="D5651" s="1">
        <v>44907</v>
      </c>
      <c r="E5651" s="1">
        <v>44907</v>
      </c>
      <c r="F5651" t="s">
        <v>54</v>
      </c>
      <c r="G5651" s="2">
        <v>-32000</v>
      </c>
      <c r="H5651" s="2">
        <v>-39448</v>
      </c>
      <c r="I5651" s="2">
        <v>-2582</v>
      </c>
      <c r="J5651" s="2">
        <v>-4866</v>
      </c>
      <c r="K5651">
        <v>0</v>
      </c>
      <c r="L5651" t="s">
        <v>7849</v>
      </c>
      <c r="M5651" t="s">
        <v>286</v>
      </c>
      <c r="N5651" t="s">
        <v>75</v>
      </c>
      <c r="O5651">
        <v>29732</v>
      </c>
    </row>
    <row r="5652" spans="1:15" x14ac:dyDescent="0.25">
      <c r="A5652" t="s">
        <v>7821</v>
      </c>
      <c r="B5652" t="s">
        <v>7888</v>
      </c>
      <c r="C5652" t="s">
        <v>17</v>
      </c>
      <c r="D5652" s="1">
        <v>44852</v>
      </c>
      <c r="E5652" s="1">
        <v>44853</v>
      </c>
      <c r="F5652" t="s">
        <v>18</v>
      </c>
      <c r="G5652" s="2">
        <v>31500</v>
      </c>
      <c r="H5652" s="2">
        <v>37270</v>
      </c>
      <c r="I5652" s="2">
        <v>2438</v>
      </c>
      <c r="J5652" s="2">
        <v>3332</v>
      </c>
      <c r="K5652">
        <v>0</v>
      </c>
      <c r="L5652" t="s">
        <v>7857</v>
      </c>
      <c r="M5652" t="s">
        <v>20</v>
      </c>
      <c r="N5652" t="s">
        <v>75</v>
      </c>
      <c r="O5652">
        <v>28601</v>
      </c>
    </row>
    <row r="5653" spans="1:15" x14ac:dyDescent="0.25">
      <c r="A5653" t="s">
        <v>7821</v>
      </c>
      <c r="B5653" t="s">
        <v>7889</v>
      </c>
      <c r="C5653" t="s">
        <v>17</v>
      </c>
      <c r="D5653" s="1">
        <v>44906</v>
      </c>
      <c r="E5653" s="1">
        <v>44910</v>
      </c>
      <c r="F5653" t="s">
        <v>18</v>
      </c>
      <c r="G5653" s="2">
        <v>32000</v>
      </c>
      <c r="H5653" s="2">
        <v>39448</v>
      </c>
      <c r="I5653" s="2">
        <v>2582</v>
      </c>
      <c r="J5653" s="2">
        <v>4866</v>
      </c>
      <c r="K5653">
        <v>0</v>
      </c>
      <c r="L5653" t="s">
        <v>2106</v>
      </c>
      <c r="M5653" t="s">
        <v>20</v>
      </c>
      <c r="N5653" t="s">
        <v>21</v>
      </c>
      <c r="O5653">
        <v>28128</v>
      </c>
    </row>
    <row r="5654" spans="1:15" x14ac:dyDescent="0.25">
      <c r="A5654" t="s">
        <v>7821</v>
      </c>
      <c r="B5654" t="s">
        <v>7890</v>
      </c>
      <c r="C5654" t="s">
        <v>17</v>
      </c>
      <c r="D5654" s="1">
        <v>44851</v>
      </c>
      <c r="E5654" s="1">
        <v>44851</v>
      </c>
      <c r="F5654" t="s">
        <v>23</v>
      </c>
      <c r="G5654" s="2">
        <v>5000</v>
      </c>
      <c r="H5654" s="2">
        <v>5000</v>
      </c>
      <c r="I5654" s="2">
        <v>0</v>
      </c>
      <c r="J5654" s="2">
        <v>0</v>
      </c>
      <c r="K5654">
        <v>0</v>
      </c>
      <c r="L5654" t="s">
        <v>17</v>
      </c>
      <c r="M5654" t="s">
        <v>17</v>
      </c>
      <c r="N5654" t="s">
        <v>24</v>
      </c>
      <c r="O5654" t="s">
        <v>17</v>
      </c>
    </row>
    <row r="5655" spans="1:15" x14ac:dyDescent="0.25">
      <c r="A5655" t="s">
        <v>7821</v>
      </c>
      <c r="B5655" t="s">
        <v>7891</v>
      </c>
      <c r="C5655" t="s">
        <v>17</v>
      </c>
      <c r="D5655" s="1">
        <v>44914</v>
      </c>
      <c r="E5655" s="1">
        <v>44914</v>
      </c>
      <c r="F5655" t="s">
        <v>18</v>
      </c>
      <c r="G5655" s="2">
        <v>38000</v>
      </c>
      <c r="H5655" s="2">
        <v>45759</v>
      </c>
      <c r="I5655" s="2">
        <v>2893</v>
      </c>
      <c r="J5655" s="2">
        <v>4866</v>
      </c>
      <c r="K5655">
        <v>0</v>
      </c>
      <c r="L5655" t="s">
        <v>394</v>
      </c>
      <c r="M5655" t="s">
        <v>20</v>
      </c>
      <c r="N5655" t="s">
        <v>21</v>
      </c>
      <c r="O5655">
        <v>27262</v>
      </c>
    </row>
    <row r="5656" spans="1:15" x14ac:dyDescent="0.25">
      <c r="A5656" t="s">
        <v>7821</v>
      </c>
      <c r="B5656" t="s">
        <v>7892</v>
      </c>
      <c r="C5656" t="s">
        <v>17</v>
      </c>
      <c r="D5656" s="1">
        <v>44906</v>
      </c>
      <c r="E5656" s="1">
        <v>44909</v>
      </c>
      <c r="F5656" t="s">
        <v>18</v>
      </c>
      <c r="G5656" s="2">
        <v>18500</v>
      </c>
      <c r="H5656" s="2">
        <v>22937</v>
      </c>
      <c r="I5656" s="2">
        <v>1451</v>
      </c>
      <c r="J5656" s="2">
        <v>2986</v>
      </c>
      <c r="K5656">
        <v>0</v>
      </c>
      <c r="L5656" t="s">
        <v>7893</v>
      </c>
      <c r="M5656" t="s">
        <v>20</v>
      </c>
      <c r="N5656" t="s">
        <v>21</v>
      </c>
      <c r="O5656">
        <v>28657</v>
      </c>
    </row>
    <row r="5657" spans="1:15" x14ac:dyDescent="0.25">
      <c r="A5657" t="s">
        <v>7821</v>
      </c>
      <c r="B5657" t="s">
        <v>7894</v>
      </c>
      <c r="C5657" t="s">
        <v>17</v>
      </c>
      <c r="D5657" s="1">
        <v>44906</v>
      </c>
      <c r="E5657" s="1">
        <v>44911</v>
      </c>
      <c r="F5657" t="s">
        <v>18</v>
      </c>
      <c r="G5657" s="2">
        <v>18500</v>
      </c>
      <c r="H5657" s="2">
        <v>22990</v>
      </c>
      <c r="I5657" s="2">
        <v>1504</v>
      </c>
      <c r="J5657" s="2">
        <v>2986</v>
      </c>
      <c r="K5657">
        <v>0</v>
      </c>
      <c r="L5657" t="s">
        <v>7860</v>
      </c>
      <c r="M5657" t="s">
        <v>20</v>
      </c>
      <c r="N5657" t="s">
        <v>21</v>
      </c>
      <c r="O5657">
        <v>28779</v>
      </c>
    </row>
    <row r="5658" spans="1:15" x14ac:dyDescent="0.25">
      <c r="A5658" t="s">
        <v>7821</v>
      </c>
      <c r="B5658" t="s">
        <v>7895</v>
      </c>
      <c r="C5658" t="s">
        <v>17</v>
      </c>
      <c r="D5658" s="1">
        <v>44852</v>
      </c>
      <c r="E5658" s="1">
        <v>44852</v>
      </c>
      <c r="F5658" t="s">
        <v>54</v>
      </c>
      <c r="G5658" s="2">
        <v>-36000</v>
      </c>
      <c r="H5658" s="2">
        <v>-42559</v>
      </c>
      <c r="I5658" s="2">
        <v>-2784</v>
      </c>
      <c r="J5658" s="2">
        <v>-3775</v>
      </c>
      <c r="K5658">
        <v>0</v>
      </c>
      <c r="L5658" t="s">
        <v>7857</v>
      </c>
      <c r="M5658" t="s">
        <v>20</v>
      </c>
      <c r="N5658" t="s">
        <v>43</v>
      </c>
      <c r="O5658">
        <v>28601</v>
      </c>
    </row>
    <row r="5659" spans="1:15" x14ac:dyDescent="0.25">
      <c r="A5659" t="s">
        <v>7821</v>
      </c>
      <c r="B5659" t="s">
        <v>7896</v>
      </c>
      <c r="C5659" t="s">
        <v>17</v>
      </c>
      <c r="D5659" s="1">
        <v>44888</v>
      </c>
      <c r="E5659" s="1">
        <v>44900</v>
      </c>
      <c r="F5659" t="s">
        <v>18</v>
      </c>
      <c r="G5659" s="2">
        <v>19500</v>
      </c>
      <c r="H5659" s="2">
        <v>24374</v>
      </c>
      <c r="I5659" s="2">
        <v>1542</v>
      </c>
      <c r="J5659" s="2">
        <v>3332</v>
      </c>
      <c r="K5659">
        <v>0</v>
      </c>
      <c r="L5659" t="s">
        <v>7897</v>
      </c>
      <c r="M5659" t="s">
        <v>20</v>
      </c>
      <c r="N5659" t="s">
        <v>21</v>
      </c>
      <c r="O5659">
        <v>27028</v>
      </c>
    </row>
    <row r="5660" spans="1:15" x14ac:dyDescent="0.25">
      <c r="A5660" t="s">
        <v>7821</v>
      </c>
      <c r="B5660" t="s">
        <v>7898</v>
      </c>
      <c r="C5660" t="s">
        <v>7899</v>
      </c>
      <c r="D5660" s="1">
        <v>44856</v>
      </c>
      <c r="E5660" s="1">
        <v>44856</v>
      </c>
      <c r="F5660" t="s">
        <v>54</v>
      </c>
      <c r="G5660" s="2">
        <v>-37000</v>
      </c>
      <c r="H5660" s="2">
        <v>-45947</v>
      </c>
      <c r="I5660" s="2">
        <v>-4081</v>
      </c>
      <c r="J5660" s="2">
        <v>-4866</v>
      </c>
      <c r="K5660">
        <v>0</v>
      </c>
      <c r="L5660" t="s">
        <v>269</v>
      </c>
      <c r="M5660" t="s">
        <v>33</v>
      </c>
      <c r="N5660" t="s">
        <v>43</v>
      </c>
      <c r="O5660">
        <v>38401</v>
      </c>
    </row>
    <row r="5661" spans="1:15" x14ac:dyDescent="0.25">
      <c r="A5661" t="s">
        <v>7821</v>
      </c>
      <c r="B5661" t="s">
        <v>7900</v>
      </c>
      <c r="C5661" t="s">
        <v>17</v>
      </c>
      <c r="D5661" s="1">
        <v>44912</v>
      </c>
      <c r="E5661" s="1">
        <v>44916</v>
      </c>
      <c r="F5661" t="s">
        <v>18</v>
      </c>
      <c r="G5661" s="2">
        <v>12600</v>
      </c>
      <c r="H5661" s="2">
        <v>15826</v>
      </c>
      <c r="I5661" s="2">
        <v>1070</v>
      </c>
      <c r="J5661" s="2">
        <v>2156</v>
      </c>
      <c r="K5661">
        <v>0</v>
      </c>
      <c r="L5661" t="s">
        <v>97</v>
      </c>
      <c r="M5661" t="s">
        <v>20</v>
      </c>
      <c r="N5661" t="s">
        <v>21</v>
      </c>
      <c r="O5661">
        <v>28210</v>
      </c>
    </row>
    <row r="5662" spans="1:15" x14ac:dyDescent="0.25">
      <c r="A5662" t="s">
        <v>7821</v>
      </c>
      <c r="B5662" t="s">
        <v>7901</v>
      </c>
      <c r="C5662" t="s">
        <v>17</v>
      </c>
      <c r="D5662" s="1">
        <v>44907</v>
      </c>
      <c r="E5662" s="1">
        <v>44907</v>
      </c>
      <c r="F5662" t="s">
        <v>54</v>
      </c>
      <c r="G5662" s="2">
        <v>-32000</v>
      </c>
      <c r="H5662" s="2">
        <v>-40368</v>
      </c>
      <c r="I5662" s="2">
        <v>-3502</v>
      </c>
      <c r="J5662" s="2">
        <v>-4866</v>
      </c>
      <c r="K5662">
        <v>0</v>
      </c>
      <c r="L5662" t="s">
        <v>7902</v>
      </c>
      <c r="M5662" t="s">
        <v>33</v>
      </c>
      <c r="N5662" t="s">
        <v>43</v>
      </c>
      <c r="O5662">
        <v>37660</v>
      </c>
    </row>
    <row r="5663" spans="1:15" x14ac:dyDescent="0.25">
      <c r="A5663" t="s">
        <v>7821</v>
      </c>
      <c r="B5663" t="s">
        <v>7903</v>
      </c>
      <c r="C5663" t="s">
        <v>17</v>
      </c>
      <c r="D5663" s="1">
        <v>44852</v>
      </c>
      <c r="E5663" s="1">
        <v>44853</v>
      </c>
      <c r="F5663" t="s">
        <v>18</v>
      </c>
      <c r="G5663" s="2">
        <v>36000</v>
      </c>
      <c r="H5663" s="2">
        <v>43727</v>
      </c>
      <c r="I5663" s="2">
        <v>2861</v>
      </c>
      <c r="J5663" s="2">
        <v>4866</v>
      </c>
      <c r="K5663">
        <v>0</v>
      </c>
      <c r="L5663" t="s">
        <v>7857</v>
      </c>
      <c r="M5663" t="s">
        <v>20</v>
      </c>
      <c r="N5663" t="s">
        <v>21</v>
      </c>
      <c r="O5663">
        <v>28601</v>
      </c>
    </row>
    <row r="5664" spans="1:15" x14ac:dyDescent="0.25">
      <c r="A5664" t="s">
        <v>7821</v>
      </c>
      <c r="B5664" t="s">
        <v>7904</v>
      </c>
      <c r="C5664" t="s">
        <v>17</v>
      </c>
      <c r="D5664" s="1">
        <v>44851</v>
      </c>
      <c r="E5664" s="1">
        <v>44851</v>
      </c>
      <c r="F5664" t="s">
        <v>23</v>
      </c>
      <c r="G5664" s="2">
        <v>5000</v>
      </c>
      <c r="H5664" s="2">
        <v>5000</v>
      </c>
      <c r="I5664" s="2">
        <v>0</v>
      </c>
      <c r="J5664" s="2">
        <v>0</v>
      </c>
      <c r="K5664">
        <v>0</v>
      </c>
      <c r="L5664" t="s">
        <v>17</v>
      </c>
      <c r="M5664" t="s">
        <v>17</v>
      </c>
      <c r="N5664" t="s">
        <v>24</v>
      </c>
      <c r="O5664" t="s">
        <v>17</v>
      </c>
    </row>
    <row r="5665" spans="1:15" x14ac:dyDescent="0.25">
      <c r="A5665" t="s">
        <v>7821</v>
      </c>
      <c r="B5665" t="s">
        <v>7905</v>
      </c>
      <c r="C5665" t="s">
        <v>17</v>
      </c>
      <c r="D5665" s="1">
        <v>44906</v>
      </c>
      <c r="E5665" s="1">
        <v>44910</v>
      </c>
      <c r="F5665" t="s">
        <v>18</v>
      </c>
      <c r="G5665" s="2">
        <v>32000</v>
      </c>
      <c r="H5665" s="2">
        <v>39448</v>
      </c>
      <c r="I5665" s="2">
        <v>2582</v>
      </c>
      <c r="J5665" s="2">
        <v>4866</v>
      </c>
      <c r="K5665">
        <v>0</v>
      </c>
      <c r="L5665" t="s">
        <v>7906</v>
      </c>
      <c r="M5665" t="s">
        <v>20</v>
      </c>
      <c r="N5665" t="s">
        <v>21</v>
      </c>
      <c r="O5665">
        <v>28147</v>
      </c>
    </row>
    <row r="5666" spans="1:15" x14ac:dyDescent="0.25">
      <c r="A5666" t="s">
        <v>7821</v>
      </c>
      <c r="B5666" t="s">
        <v>7907</v>
      </c>
      <c r="C5666" t="s">
        <v>17</v>
      </c>
      <c r="D5666" s="1">
        <v>44839</v>
      </c>
      <c r="E5666" s="1">
        <v>44844</v>
      </c>
      <c r="F5666" t="s">
        <v>18</v>
      </c>
      <c r="G5666" s="2">
        <v>24320</v>
      </c>
      <c r="H5666" s="2">
        <v>29300</v>
      </c>
      <c r="I5666" s="2">
        <v>2171</v>
      </c>
      <c r="J5666" s="2">
        <v>2809</v>
      </c>
      <c r="K5666">
        <v>0</v>
      </c>
      <c r="L5666" t="s">
        <v>356</v>
      </c>
      <c r="M5666" t="s">
        <v>59</v>
      </c>
      <c r="N5666" t="s">
        <v>43</v>
      </c>
      <c r="O5666" t="s">
        <v>7908</v>
      </c>
    </row>
    <row r="5667" spans="1:15" x14ac:dyDescent="0.25">
      <c r="A5667" t="s">
        <v>7821</v>
      </c>
      <c r="B5667" t="s">
        <v>7909</v>
      </c>
      <c r="C5667" t="s">
        <v>17</v>
      </c>
      <c r="D5667" s="1">
        <v>44851</v>
      </c>
      <c r="E5667" s="1">
        <v>44851</v>
      </c>
      <c r="F5667" t="s">
        <v>23</v>
      </c>
      <c r="G5667" s="2">
        <v>5000</v>
      </c>
      <c r="H5667" s="2">
        <v>5000</v>
      </c>
      <c r="I5667" s="2">
        <v>0</v>
      </c>
      <c r="J5667" s="2">
        <v>0</v>
      </c>
      <c r="K5667">
        <v>0</v>
      </c>
      <c r="L5667" t="s">
        <v>17</v>
      </c>
      <c r="M5667" t="s">
        <v>17</v>
      </c>
      <c r="N5667" t="s">
        <v>24</v>
      </c>
      <c r="O5667" t="s">
        <v>17</v>
      </c>
    </row>
    <row r="5668" spans="1:15" x14ac:dyDescent="0.25">
      <c r="A5668" t="s">
        <v>7821</v>
      </c>
      <c r="B5668" t="s">
        <v>7910</v>
      </c>
      <c r="C5668" t="s">
        <v>17</v>
      </c>
      <c r="D5668" s="1">
        <v>44907</v>
      </c>
      <c r="E5668" s="1">
        <v>44911</v>
      </c>
      <c r="F5668" t="s">
        <v>18</v>
      </c>
      <c r="G5668" s="2">
        <v>37000</v>
      </c>
      <c r="H5668" s="2">
        <v>44798</v>
      </c>
      <c r="I5668" s="2">
        <v>2932</v>
      </c>
      <c r="J5668" s="2">
        <v>4866</v>
      </c>
      <c r="K5668">
        <v>0</v>
      </c>
      <c r="L5668" t="s">
        <v>701</v>
      </c>
      <c r="M5668" t="s">
        <v>286</v>
      </c>
      <c r="N5668" t="s">
        <v>43</v>
      </c>
      <c r="O5668">
        <v>29710</v>
      </c>
    </row>
    <row r="5669" spans="1:15" x14ac:dyDescent="0.25">
      <c r="A5669" t="s">
        <v>7821</v>
      </c>
      <c r="B5669" t="s">
        <v>7911</v>
      </c>
      <c r="C5669" t="s">
        <v>17</v>
      </c>
      <c r="D5669" s="1">
        <v>44906</v>
      </c>
      <c r="E5669" s="1">
        <v>44910</v>
      </c>
      <c r="F5669" t="s">
        <v>18</v>
      </c>
      <c r="G5669" s="2">
        <v>29000</v>
      </c>
      <c r="H5669" s="2">
        <v>36322</v>
      </c>
      <c r="I5669" s="2">
        <v>2456</v>
      </c>
      <c r="J5669" s="2">
        <v>4866</v>
      </c>
      <c r="K5669">
        <v>0</v>
      </c>
      <c r="L5669" t="s">
        <v>97</v>
      </c>
      <c r="M5669" t="s">
        <v>20</v>
      </c>
      <c r="N5669" t="s">
        <v>21</v>
      </c>
      <c r="O5669">
        <v>28211</v>
      </c>
    </row>
    <row r="5670" spans="1:15" x14ac:dyDescent="0.25">
      <c r="A5670" t="s">
        <v>7821</v>
      </c>
      <c r="B5670" t="s">
        <v>7912</v>
      </c>
      <c r="C5670" t="s">
        <v>17</v>
      </c>
      <c r="D5670" s="1">
        <v>44851</v>
      </c>
      <c r="E5670" s="1">
        <v>44851</v>
      </c>
      <c r="F5670" t="s">
        <v>23</v>
      </c>
      <c r="G5670" s="2">
        <v>5000</v>
      </c>
      <c r="H5670" s="2">
        <v>5000</v>
      </c>
      <c r="I5670" s="2">
        <v>0</v>
      </c>
      <c r="J5670" s="2">
        <v>0</v>
      </c>
      <c r="K5670">
        <v>0</v>
      </c>
      <c r="L5670" t="s">
        <v>17</v>
      </c>
      <c r="M5670" t="s">
        <v>17</v>
      </c>
      <c r="N5670" t="s">
        <v>24</v>
      </c>
      <c r="O5670" t="s">
        <v>17</v>
      </c>
    </row>
    <row r="5671" spans="1:15" x14ac:dyDescent="0.25">
      <c r="A5671" t="s">
        <v>7821</v>
      </c>
      <c r="B5671" t="s">
        <v>7913</v>
      </c>
      <c r="C5671" t="s">
        <v>17</v>
      </c>
      <c r="D5671" s="1">
        <v>44911</v>
      </c>
      <c r="E5671" s="1">
        <v>44913</v>
      </c>
      <c r="F5671" t="s">
        <v>18</v>
      </c>
      <c r="G5671" s="2">
        <v>0</v>
      </c>
      <c r="H5671" s="2">
        <v>0</v>
      </c>
      <c r="I5671" s="2">
        <v>0</v>
      </c>
      <c r="J5671" s="2">
        <v>0</v>
      </c>
      <c r="K5671">
        <v>0</v>
      </c>
      <c r="L5671" t="s">
        <v>7857</v>
      </c>
      <c r="M5671" t="s">
        <v>20</v>
      </c>
      <c r="N5671" t="s">
        <v>43</v>
      </c>
      <c r="O5671">
        <v>28601</v>
      </c>
    </row>
    <row r="5672" spans="1:15" x14ac:dyDescent="0.25">
      <c r="A5672" t="s">
        <v>7821</v>
      </c>
      <c r="B5672" t="s">
        <v>7914</v>
      </c>
      <c r="C5672" t="s">
        <v>17</v>
      </c>
      <c r="D5672" s="1">
        <v>44912</v>
      </c>
      <c r="E5672" s="1">
        <v>44916</v>
      </c>
      <c r="F5672" t="s">
        <v>18</v>
      </c>
      <c r="G5672" s="2">
        <v>12600</v>
      </c>
      <c r="H5672" s="2">
        <v>15638</v>
      </c>
      <c r="I5672" s="2">
        <v>882</v>
      </c>
      <c r="J5672" s="2">
        <v>2156</v>
      </c>
      <c r="K5672">
        <v>0</v>
      </c>
      <c r="L5672" t="s">
        <v>1719</v>
      </c>
      <c r="M5672" t="s">
        <v>30</v>
      </c>
      <c r="N5672" t="s">
        <v>21</v>
      </c>
      <c r="O5672">
        <v>23185</v>
      </c>
    </row>
    <row r="5673" spans="1:15" x14ac:dyDescent="0.25">
      <c r="A5673" t="s">
        <v>7821</v>
      </c>
      <c r="B5673" t="s">
        <v>7915</v>
      </c>
      <c r="C5673" t="s">
        <v>17</v>
      </c>
      <c r="D5673" s="1">
        <v>44906</v>
      </c>
      <c r="E5673" s="1">
        <v>44910</v>
      </c>
      <c r="F5673" t="s">
        <v>18</v>
      </c>
      <c r="G5673" s="2">
        <v>18500</v>
      </c>
      <c r="H5673" s="2">
        <v>22937</v>
      </c>
      <c r="I5673" s="2">
        <v>1451</v>
      </c>
      <c r="J5673" s="2">
        <v>2986</v>
      </c>
      <c r="K5673">
        <v>0</v>
      </c>
      <c r="L5673" t="s">
        <v>7916</v>
      </c>
      <c r="M5673" t="s">
        <v>20</v>
      </c>
      <c r="N5673" t="s">
        <v>21</v>
      </c>
      <c r="O5673">
        <v>28607</v>
      </c>
    </row>
    <row r="5674" spans="1:15" x14ac:dyDescent="0.25">
      <c r="A5674" t="s">
        <v>7821</v>
      </c>
      <c r="B5674" t="s">
        <v>7917</v>
      </c>
      <c r="C5674" t="s">
        <v>17</v>
      </c>
      <c r="D5674" s="1">
        <v>44851</v>
      </c>
      <c r="E5674" s="1">
        <v>44851</v>
      </c>
      <c r="F5674" t="s">
        <v>23</v>
      </c>
      <c r="G5674" s="2">
        <v>5000</v>
      </c>
      <c r="H5674" s="2">
        <v>5000</v>
      </c>
      <c r="I5674" s="2">
        <v>0</v>
      </c>
      <c r="J5674" s="2">
        <v>0</v>
      </c>
      <c r="K5674">
        <v>0</v>
      </c>
      <c r="L5674" t="s">
        <v>17</v>
      </c>
      <c r="M5674" t="s">
        <v>17</v>
      </c>
      <c r="N5674" t="s">
        <v>24</v>
      </c>
      <c r="O5674" t="s">
        <v>17</v>
      </c>
    </row>
    <row r="5675" spans="1:15" x14ac:dyDescent="0.25">
      <c r="A5675" t="s">
        <v>7821</v>
      </c>
      <c r="B5675" t="s">
        <v>7918</v>
      </c>
      <c r="C5675" t="s">
        <v>17</v>
      </c>
      <c r="D5675" s="1">
        <v>44906</v>
      </c>
      <c r="E5675" s="1">
        <v>44910</v>
      </c>
      <c r="F5675" t="s">
        <v>18</v>
      </c>
      <c r="G5675" s="2">
        <v>29000</v>
      </c>
      <c r="H5675" s="2">
        <v>36152</v>
      </c>
      <c r="I5675" s="2">
        <v>2286</v>
      </c>
      <c r="J5675" s="2">
        <v>4866</v>
      </c>
      <c r="K5675">
        <v>0</v>
      </c>
      <c r="L5675" t="s">
        <v>7897</v>
      </c>
      <c r="M5675" t="s">
        <v>20</v>
      </c>
      <c r="N5675" t="s">
        <v>21</v>
      </c>
      <c r="O5675">
        <v>27028</v>
      </c>
    </row>
    <row r="5676" spans="1:15" x14ac:dyDescent="0.25">
      <c r="A5676" t="s">
        <v>7821</v>
      </c>
      <c r="B5676" t="s">
        <v>7919</v>
      </c>
      <c r="C5676" t="s">
        <v>17</v>
      </c>
      <c r="D5676" s="1">
        <v>44905</v>
      </c>
      <c r="E5676" s="1">
        <v>44906</v>
      </c>
      <c r="F5676" t="s">
        <v>18</v>
      </c>
      <c r="G5676" s="2">
        <v>34000</v>
      </c>
      <c r="H5676" s="2">
        <v>41489</v>
      </c>
      <c r="I5676" s="2">
        <v>2623</v>
      </c>
      <c r="J5676" s="2">
        <v>4866</v>
      </c>
      <c r="K5676">
        <v>0</v>
      </c>
      <c r="L5676" t="s">
        <v>7916</v>
      </c>
      <c r="M5676" t="s">
        <v>20</v>
      </c>
      <c r="N5676" t="s">
        <v>21</v>
      </c>
      <c r="O5676">
        <v>28607</v>
      </c>
    </row>
    <row r="5677" spans="1:15" x14ac:dyDescent="0.25">
      <c r="A5677" t="s">
        <v>7821</v>
      </c>
      <c r="B5677" t="s">
        <v>7920</v>
      </c>
      <c r="C5677" t="s">
        <v>17</v>
      </c>
      <c r="D5677" s="1">
        <v>44851</v>
      </c>
      <c r="E5677" s="1">
        <v>44851</v>
      </c>
      <c r="F5677" t="s">
        <v>23</v>
      </c>
      <c r="G5677" s="2">
        <v>5000</v>
      </c>
      <c r="H5677" s="2">
        <v>5000</v>
      </c>
      <c r="I5677" s="2">
        <v>0</v>
      </c>
      <c r="J5677" s="2">
        <v>0</v>
      </c>
      <c r="K5677">
        <v>0</v>
      </c>
      <c r="L5677" t="s">
        <v>17</v>
      </c>
      <c r="M5677" t="s">
        <v>17</v>
      </c>
      <c r="N5677" t="s">
        <v>24</v>
      </c>
      <c r="O5677" t="s">
        <v>17</v>
      </c>
    </row>
    <row r="5678" spans="1:15" x14ac:dyDescent="0.25">
      <c r="A5678" t="s">
        <v>7821</v>
      </c>
      <c r="B5678" t="s">
        <v>7921</v>
      </c>
      <c r="C5678" t="s">
        <v>17</v>
      </c>
      <c r="D5678" s="1">
        <v>44906</v>
      </c>
      <c r="E5678" s="1">
        <v>44909</v>
      </c>
      <c r="F5678" t="s">
        <v>18</v>
      </c>
      <c r="G5678" s="2">
        <v>18500</v>
      </c>
      <c r="H5678" s="2">
        <v>23527</v>
      </c>
      <c r="I5678" s="2">
        <v>2041</v>
      </c>
      <c r="J5678" s="2">
        <v>2986</v>
      </c>
      <c r="K5678">
        <v>0</v>
      </c>
      <c r="L5678" t="s">
        <v>120</v>
      </c>
      <c r="M5678" t="s">
        <v>33</v>
      </c>
      <c r="N5678" t="s">
        <v>21</v>
      </c>
      <c r="O5678">
        <v>37601</v>
      </c>
    </row>
    <row r="5679" spans="1:15" x14ac:dyDescent="0.25">
      <c r="A5679" t="s">
        <v>7821</v>
      </c>
      <c r="B5679" t="s">
        <v>7922</v>
      </c>
      <c r="C5679" t="s">
        <v>17</v>
      </c>
      <c r="D5679" s="1">
        <v>44909</v>
      </c>
      <c r="E5679" s="1">
        <v>44909</v>
      </c>
      <c r="F5679" t="s">
        <v>54</v>
      </c>
      <c r="G5679" s="2">
        <v>-59000</v>
      </c>
      <c r="H5679" s="2">
        <v>-71743</v>
      </c>
      <c r="I5679" s="2">
        <v>-4695</v>
      </c>
      <c r="J5679" s="2">
        <v>-8048</v>
      </c>
      <c r="K5679">
        <v>0</v>
      </c>
      <c r="L5679" t="s">
        <v>7828</v>
      </c>
      <c r="M5679" t="s">
        <v>20</v>
      </c>
      <c r="N5679" t="s">
        <v>75</v>
      </c>
      <c r="O5679">
        <v>28658</v>
      </c>
    </row>
    <row r="5680" spans="1:15" x14ac:dyDescent="0.25">
      <c r="A5680" t="s">
        <v>7821</v>
      </c>
      <c r="B5680" t="s">
        <v>7923</v>
      </c>
      <c r="C5680" t="s">
        <v>17</v>
      </c>
      <c r="D5680" s="1">
        <v>44852</v>
      </c>
      <c r="E5680" s="1">
        <v>44852</v>
      </c>
      <c r="F5680" t="s">
        <v>23</v>
      </c>
      <c r="G5680" s="2">
        <v>5000</v>
      </c>
      <c r="H5680" s="2">
        <v>5000</v>
      </c>
      <c r="I5680" s="2">
        <v>0</v>
      </c>
      <c r="J5680" s="2">
        <v>0</v>
      </c>
      <c r="K5680">
        <v>0</v>
      </c>
      <c r="L5680" t="s">
        <v>17</v>
      </c>
      <c r="M5680" t="s">
        <v>17</v>
      </c>
      <c r="N5680" t="s">
        <v>24</v>
      </c>
      <c r="O5680" t="s">
        <v>17</v>
      </c>
    </row>
    <row r="5681" spans="1:15" x14ac:dyDescent="0.25">
      <c r="A5681" t="s">
        <v>7821</v>
      </c>
      <c r="B5681" t="s">
        <v>7924</v>
      </c>
      <c r="C5681" t="s">
        <v>17</v>
      </c>
      <c r="D5681" s="1">
        <v>44922</v>
      </c>
      <c r="E5681" s="1">
        <v>44923</v>
      </c>
      <c r="F5681" t="s">
        <v>18</v>
      </c>
      <c r="G5681" s="2">
        <v>0</v>
      </c>
      <c r="H5681" s="2">
        <v>0</v>
      </c>
      <c r="I5681" s="2">
        <v>0</v>
      </c>
      <c r="J5681" s="2">
        <v>0</v>
      </c>
      <c r="K5681">
        <v>0</v>
      </c>
      <c r="L5681" t="s">
        <v>7808</v>
      </c>
      <c r="M5681" t="s">
        <v>286</v>
      </c>
      <c r="N5681" t="s">
        <v>43</v>
      </c>
      <c r="O5681">
        <v>29681</v>
      </c>
    </row>
    <row r="5682" spans="1:15" x14ac:dyDescent="0.25">
      <c r="A5682" t="s">
        <v>7821</v>
      </c>
      <c r="B5682" t="s">
        <v>7925</v>
      </c>
      <c r="C5682" t="s">
        <v>17</v>
      </c>
      <c r="D5682" s="1">
        <v>44886</v>
      </c>
      <c r="E5682" s="1">
        <v>44888</v>
      </c>
      <c r="F5682" t="s">
        <v>18</v>
      </c>
      <c r="G5682" s="2">
        <v>4500</v>
      </c>
      <c r="H5682" s="2">
        <v>6835</v>
      </c>
      <c r="I5682" s="2">
        <v>432</v>
      </c>
      <c r="J5682" s="2">
        <v>1903</v>
      </c>
      <c r="K5682">
        <v>0</v>
      </c>
      <c r="L5682" t="s">
        <v>7874</v>
      </c>
      <c r="M5682" t="s">
        <v>20</v>
      </c>
      <c r="N5682" t="s">
        <v>21</v>
      </c>
      <c r="O5682">
        <v>27006</v>
      </c>
    </row>
    <row r="5683" spans="1:15" x14ac:dyDescent="0.25">
      <c r="A5683" t="s">
        <v>7821</v>
      </c>
      <c r="B5683" t="s">
        <v>7926</v>
      </c>
      <c r="C5683" t="s">
        <v>17</v>
      </c>
      <c r="D5683" s="1">
        <v>44906</v>
      </c>
      <c r="E5683" s="1">
        <v>44910</v>
      </c>
      <c r="F5683" t="s">
        <v>18</v>
      </c>
      <c r="G5683" s="2">
        <v>29000</v>
      </c>
      <c r="H5683" s="2">
        <v>36237</v>
      </c>
      <c r="I5683" s="2">
        <v>2371</v>
      </c>
      <c r="J5683" s="2">
        <v>4866</v>
      </c>
      <c r="K5683">
        <v>0</v>
      </c>
      <c r="L5683" t="s">
        <v>7927</v>
      </c>
      <c r="M5683" t="s">
        <v>20</v>
      </c>
      <c r="N5683" t="s">
        <v>21</v>
      </c>
      <c r="O5683">
        <v>28697</v>
      </c>
    </row>
    <row r="5684" spans="1:15" x14ac:dyDescent="0.25">
      <c r="A5684" t="s">
        <v>7821</v>
      </c>
      <c r="B5684" t="s">
        <v>7928</v>
      </c>
      <c r="C5684" t="s">
        <v>17</v>
      </c>
      <c r="D5684" s="1">
        <v>44851</v>
      </c>
      <c r="E5684" s="1">
        <v>44851</v>
      </c>
      <c r="F5684" t="s">
        <v>23</v>
      </c>
      <c r="G5684" s="2">
        <v>5000</v>
      </c>
      <c r="H5684" s="2">
        <v>5000</v>
      </c>
      <c r="I5684" s="2">
        <v>0</v>
      </c>
      <c r="J5684" s="2">
        <v>0</v>
      </c>
      <c r="K5684">
        <v>0</v>
      </c>
      <c r="L5684" t="s">
        <v>17</v>
      </c>
      <c r="M5684" t="s">
        <v>17</v>
      </c>
      <c r="N5684" t="s">
        <v>24</v>
      </c>
      <c r="O5684" t="s">
        <v>17</v>
      </c>
    </row>
    <row r="5685" spans="1:15" x14ac:dyDescent="0.25">
      <c r="A5685" t="s">
        <v>7821</v>
      </c>
      <c r="B5685" t="s">
        <v>7929</v>
      </c>
      <c r="C5685" t="s">
        <v>17</v>
      </c>
      <c r="D5685" s="1">
        <v>44917</v>
      </c>
      <c r="E5685" s="1">
        <v>44917</v>
      </c>
      <c r="F5685" t="s">
        <v>18</v>
      </c>
      <c r="G5685" s="2">
        <v>12600</v>
      </c>
      <c r="H5685" s="2">
        <v>15512</v>
      </c>
      <c r="I5685" s="2">
        <v>756</v>
      </c>
      <c r="J5685" s="2">
        <v>2156</v>
      </c>
      <c r="K5685">
        <v>0</v>
      </c>
      <c r="L5685" t="s">
        <v>7930</v>
      </c>
      <c r="M5685" t="s">
        <v>30</v>
      </c>
      <c r="N5685" t="s">
        <v>21</v>
      </c>
      <c r="O5685">
        <v>23606</v>
      </c>
    </row>
    <row r="5686" spans="1:15" x14ac:dyDescent="0.25">
      <c r="A5686" t="s">
        <v>7821</v>
      </c>
      <c r="B5686" t="s">
        <v>7931</v>
      </c>
      <c r="C5686" t="s">
        <v>17</v>
      </c>
      <c r="D5686" s="1">
        <v>44906</v>
      </c>
      <c r="E5686" s="1">
        <v>44910</v>
      </c>
      <c r="F5686" t="s">
        <v>18</v>
      </c>
      <c r="G5686" s="2">
        <v>29000</v>
      </c>
      <c r="H5686" s="2">
        <v>36322</v>
      </c>
      <c r="I5686" s="2">
        <v>2456</v>
      </c>
      <c r="J5686" s="2">
        <v>4866</v>
      </c>
      <c r="K5686">
        <v>0</v>
      </c>
      <c r="L5686" t="s">
        <v>7932</v>
      </c>
      <c r="M5686" t="s">
        <v>20</v>
      </c>
      <c r="N5686" t="s">
        <v>21</v>
      </c>
      <c r="O5686">
        <v>28105</v>
      </c>
    </row>
    <row r="5687" spans="1:15" x14ac:dyDescent="0.25">
      <c r="A5687" t="s">
        <v>7821</v>
      </c>
      <c r="B5687" t="s">
        <v>7933</v>
      </c>
      <c r="C5687" t="s">
        <v>17</v>
      </c>
      <c r="D5687" s="1">
        <v>44852</v>
      </c>
      <c r="E5687" s="1">
        <v>44852</v>
      </c>
      <c r="F5687" t="s">
        <v>23</v>
      </c>
      <c r="G5687" s="2">
        <v>5000</v>
      </c>
      <c r="H5687" s="2">
        <v>5000</v>
      </c>
      <c r="I5687" s="2">
        <v>0</v>
      </c>
      <c r="J5687" s="2">
        <v>0</v>
      </c>
      <c r="K5687">
        <v>0</v>
      </c>
      <c r="L5687" t="s">
        <v>17</v>
      </c>
      <c r="M5687" t="s">
        <v>17</v>
      </c>
      <c r="N5687" t="s">
        <v>24</v>
      </c>
      <c r="O5687" t="s">
        <v>17</v>
      </c>
    </row>
    <row r="5688" spans="1:15" x14ac:dyDescent="0.25">
      <c r="A5688" t="s">
        <v>7821</v>
      </c>
      <c r="B5688" t="s">
        <v>7934</v>
      </c>
      <c r="C5688" t="s">
        <v>17</v>
      </c>
      <c r="D5688" s="1">
        <v>44869</v>
      </c>
      <c r="E5688" t="s">
        <v>17</v>
      </c>
      <c r="F5688" t="s">
        <v>18</v>
      </c>
      <c r="G5688" s="2">
        <v>24000</v>
      </c>
      <c r="H5688" s="2">
        <v>29930</v>
      </c>
      <c r="I5688" s="2">
        <v>1860</v>
      </c>
      <c r="J5688" s="2">
        <v>4070</v>
      </c>
      <c r="K5688">
        <v>0</v>
      </c>
      <c r="L5688" t="s">
        <v>7935</v>
      </c>
      <c r="M5688" t="s">
        <v>52</v>
      </c>
      <c r="N5688" t="s">
        <v>43</v>
      </c>
      <c r="O5688">
        <v>93003</v>
      </c>
    </row>
    <row r="5689" spans="1:15" x14ac:dyDescent="0.25">
      <c r="A5689" t="s">
        <v>7821</v>
      </c>
      <c r="B5689" t="s">
        <v>7936</v>
      </c>
      <c r="C5689" t="s">
        <v>17</v>
      </c>
      <c r="D5689" s="1">
        <v>44841</v>
      </c>
      <c r="E5689" s="1">
        <v>44841</v>
      </c>
      <c r="F5689" t="s">
        <v>23</v>
      </c>
      <c r="G5689" s="2">
        <v>5000</v>
      </c>
      <c r="H5689" s="2">
        <v>5000</v>
      </c>
      <c r="I5689" s="2">
        <v>0</v>
      </c>
      <c r="J5689" s="2">
        <v>0</v>
      </c>
      <c r="K5689">
        <v>0</v>
      </c>
      <c r="L5689" t="s">
        <v>17</v>
      </c>
      <c r="M5689" t="s">
        <v>17</v>
      </c>
      <c r="N5689" t="s">
        <v>24</v>
      </c>
      <c r="O5689" t="s">
        <v>17</v>
      </c>
    </row>
    <row r="5690" spans="1:15" x14ac:dyDescent="0.25">
      <c r="A5690" t="s">
        <v>7821</v>
      </c>
      <c r="B5690" t="s">
        <v>7937</v>
      </c>
      <c r="C5690" t="s">
        <v>17</v>
      </c>
      <c r="D5690" s="1">
        <v>44906</v>
      </c>
      <c r="E5690" s="1">
        <v>44910</v>
      </c>
      <c r="F5690" t="s">
        <v>18</v>
      </c>
      <c r="G5690" s="2">
        <v>29000</v>
      </c>
      <c r="H5690" s="2">
        <v>36152</v>
      </c>
      <c r="I5690" s="2">
        <v>2286</v>
      </c>
      <c r="J5690" s="2">
        <v>4866</v>
      </c>
      <c r="K5690">
        <v>0</v>
      </c>
      <c r="L5690" t="s">
        <v>7938</v>
      </c>
      <c r="M5690" t="s">
        <v>20</v>
      </c>
      <c r="N5690" t="s">
        <v>21</v>
      </c>
      <c r="O5690">
        <v>28379</v>
      </c>
    </row>
    <row r="5691" spans="1:15" x14ac:dyDescent="0.25">
      <c r="A5691" t="s">
        <v>7821</v>
      </c>
      <c r="B5691" t="s">
        <v>7939</v>
      </c>
      <c r="C5691" t="s">
        <v>17</v>
      </c>
      <c r="D5691" s="1">
        <v>44851</v>
      </c>
      <c r="E5691" s="1">
        <v>44851</v>
      </c>
      <c r="F5691" t="s">
        <v>23</v>
      </c>
      <c r="G5691" s="2">
        <v>5000</v>
      </c>
      <c r="H5691" s="2">
        <v>5000</v>
      </c>
      <c r="I5691" s="2">
        <v>0</v>
      </c>
      <c r="J5691" s="2">
        <v>0</v>
      </c>
      <c r="K5691">
        <v>0</v>
      </c>
      <c r="L5691" t="s">
        <v>17</v>
      </c>
      <c r="M5691" t="s">
        <v>17</v>
      </c>
      <c r="N5691" t="s">
        <v>24</v>
      </c>
      <c r="O5691" t="s">
        <v>17</v>
      </c>
    </row>
    <row r="5692" spans="1:15" x14ac:dyDescent="0.25">
      <c r="A5692" t="s">
        <v>7821</v>
      </c>
      <c r="B5692" t="s">
        <v>7940</v>
      </c>
      <c r="C5692" t="s">
        <v>17</v>
      </c>
      <c r="D5692" s="1">
        <v>44906</v>
      </c>
      <c r="E5692" s="1">
        <v>44910</v>
      </c>
      <c r="F5692" t="s">
        <v>18</v>
      </c>
      <c r="G5692" s="2">
        <v>18500</v>
      </c>
      <c r="H5692" s="2">
        <v>22990</v>
      </c>
      <c r="I5692" s="2">
        <v>1504</v>
      </c>
      <c r="J5692" s="2">
        <v>2986</v>
      </c>
      <c r="K5692">
        <v>0</v>
      </c>
      <c r="L5692" t="s">
        <v>3576</v>
      </c>
      <c r="M5692" t="s">
        <v>20</v>
      </c>
      <c r="N5692" t="s">
        <v>21</v>
      </c>
      <c r="O5692">
        <v>28012</v>
      </c>
    </row>
    <row r="5693" spans="1:15" x14ac:dyDescent="0.25">
      <c r="A5693" t="s">
        <v>7821</v>
      </c>
      <c r="B5693" t="s">
        <v>7941</v>
      </c>
      <c r="C5693" t="s">
        <v>17</v>
      </c>
      <c r="D5693" s="1">
        <v>44906</v>
      </c>
      <c r="E5693" s="1">
        <v>44908</v>
      </c>
      <c r="F5693" t="s">
        <v>18</v>
      </c>
      <c r="G5693" s="2">
        <v>32000</v>
      </c>
      <c r="H5693" s="2">
        <v>39355</v>
      </c>
      <c r="I5693" s="2">
        <v>2489</v>
      </c>
      <c r="J5693" s="2">
        <v>4866</v>
      </c>
      <c r="K5693">
        <v>0</v>
      </c>
      <c r="L5693" t="s">
        <v>7942</v>
      </c>
      <c r="M5693" t="s">
        <v>20</v>
      </c>
      <c r="N5693" t="s">
        <v>21</v>
      </c>
      <c r="O5693">
        <v>28604</v>
      </c>
    </row>
    <row r="5694" spans="1:15" x14ac:dyDescent="0.25">
      <c r="A5694" t="s">
        <v>7821</v>
      </c>
      <c r="B5694" t="s">
        <v>7943</v>
      </c>
      <c r="C5694" t="s">
        <v>17</v>
      </c>
      <c r="D5694" s="1">
        <v>44909</v>
      </c>
      <c r="E5694" s="1">
        <v>44916</v>
      </c>
      <c r="F5694" t="s">
        <v>18</v>
      </c>
      <c r="G5694" s="2">
        <v>29500</v>
      </c>
      <c r="H5694" s="2">
        <v>36469</v>
      </c>
      <c r="I5694" s="2">
        <v>2306</v>
      </c>
      <c r="J5694" s="2">
        <v>4663</v>
      </c>
      <c r="K5694">
        <v>0</v>
      </c>
      <c r="L5694" t="s">
        <v>7916</v>
      </c>
      <c r="M5694" t="s">
        <v>20</v>
      </c>
      <c r="N5694" t="s">
        <v>21</v>
      </c>
      <c r="O5694">
        <v>28607</v>
      </c>
    </row>
    <row r="5695" spans="1:15" x14ac:dyDescent="0.25">
      <c r="A5695" t="s">
        <v>7821</v>
      </c>
      <c r="B5695" t="s">
        <v>7944</v>
      </c>
      <c r="C5695" t="s">
        <v>17</v>
      </c>
      <c r="D5695" s="1">
        <v>44903</v>
      </c>
      <c r="E5695" s="1">
        <v>44914</v>
      </c>
      <c r="F5695" t="s">
        <v>18</v>
      </c>
      <c r="G5695" s="2">
        <v>8500</v>
      </c>
      <c r="H5695" s="2">
        <v>11402</v>
      </c>
      <c r="I5695" s="2">
        <v>746</v>
      </c>
      <c r="J5695" s="2">
        <v>2156</v>
      </c>
      <c r="K5695">
        <v>0</v>
      </c>
      <c r="L5695" t="s">
        <v>5515</v>
      </c>
      <c r="M5695" t="s">
        <v>20</v>
      </c>
      <c r="N5695" t="s">
        <v>21</v>
      </c>
      <c r="O5695">
        <v>27205</v>
      </c>
    </row>
    <row r="5696" spans="1:15" x14ac:dyDescent="0.25">
      <c r="A5696" t="s">
        <v>7821</v>
      </c>
      <c r="B5696" t="s">
        <v>7945</v>
      </c>
      <c r="C5696" t="s">
        <v>17</v>
      </c>
      <c r="D5696" s="1">
        <v>44851</v>
      </c>
      <c r="E5696" s="1">
        <v>44851</v>
      </c>
      <c r="F5696" t="s">
        <v>23</v>
      </c>
      <c r="G5696" s="2">
        <v>5000</v>
      </c>
      <c r="H5696" s="2">
        <v>5000</v>
      </c>
      <c r="I5696" s="2">
        <v>0</v>
      </c>
      <c r="J5696" s="2">
        <v>0</v>
      </c>
      <c r="K5696">
        <v>0</v>
      </c>
      <c r="L5696" t="s">
        <v>17</v>
      </c>
      <c r="M5696" t="s">
        <v>17</v>
      </c>
      <c r="N5696" t="s">
        <v>24</v>
      </c>
      <c r="O5696" t="s">
        <v>17</v>
      </c>
    </row>
    <row r="5697" spans="1:15" x14ac:dyDescent="0.25">
      <c r="A5697" t="s">
        <v>7821</v>
      </c>
      <c r="B5697" t="s">
        <v>7946</v>
      </c>
      <c r="C5697" t="s">
        <v>17</v>
      </c>
      <c r="D5697" s="1">
        <v>44906</v>
      </c>
      <c r="E5697" s="1">
        <v>44910</v>
      </c>
      <c r="F5697" t="s">
        <v>18</v>
      </c>
      <c r="G5697" s="2">
        <v>18500</v>
      </c>
      <c r="H5697" s="2">
        <v>22596</v>
      </c>
      <c r="I5697" s="2">
        <v>1110</v>
      </c>
      <c r="J5697" s="2">
        <v>2986</v>
      </c>
      <c r="K5697">
        <v>0</v>
      </c>
      <c r="L5697" t="s">
        <v>7947</v>
      </c>
      <c r="M5697" t="s">
        <v>30</v>
      </c>
      <c r="N5697" t="s">
        <v>21</v>
      </c>
      <c r="O5697">
        <v>20171</v>
      </c>
    </row>
    <row r="5698" spans="1:15" x14ac:dyDescent="0.25">
      <c r="A5698" t="s">
        <v>7821</v>
      </c>
      <c r="B5698" t="s">
        <v>7948</v>
      </c>
      <c r="C5698" t="s">
        <v>17</v>
      </c>
      <c r="D5698" s="1">
        <v>44907</v>
      </c>
      <c r="E5698" s="1">
        <v>44914</v>
      </c>
      <c r="F5698" t="s">
        <v>18</v>
      </c>
      <c r="G5698" s="2">
        <v>34000</v>
      </c>
      <c r="H5698" s="2">
        <v>41588</v>
      </c>
      <c r="I5698" s="2">
        <v>2722</v>
      </c>
      <c r="J5698" s="2">
        <v>4866</v>
      </c>
      <c r="K5698">
        <v>0</v>
      </c>
      <c r="L5698" t="s">
        <v>7849</v>
      </c>
      <c r="M5698" t="s">
        <v>286</v>
      </c>
      <c r="N5698" t="s">
        <v>21</v>
      </c>
      <c r="O5698">
        <v>29732</v>
      </c>
    </row>
    <row r="5699" spans="1:15" x14ac:dyDescent="0.25">
      <c r="A5699" t="s">
        <v>7821</v>
      </c>
      <c r="B5699" t="s">
        <v>7949</v>
      </c>
      <c r="C5699" t="s">
        <v>17</v>
      </c>
      <c r="D5699" s="1">
        <v>44851</v>
      </c>
      <c r="E5699" s="1">
        <v>44851</v>
      </c>
      <c r="F5699" t="s">
        <v>23</v>
      </c>
      <c r="G5699" s="2">
        <v>5000</v>
      </c>
      <c r="H5699" s="2">
        <v>5000</v>
      </c>
      <c r="I5699" s="2">
        <v>0</v>
      </c>
      <c r="J5699" s="2">
        <v>0</v>
      </c>
      <c r="K5699">
        <v>0</v>
      </c>
      <c r="L5699" t="s">
        <v>17</v>
      </c>
      <c r="M5699" t="s">
        <v>17</v>
      </c>
      <c r="N5699" t="s">
        <v>24</v>
      </c>
      <c r="O5699" t="s">
        <v>17</v>
      </c>
    </row>
    <row r="5700" spans="1:15" x14ac:dyDescent="0.25">
      <c r="A5700" t="s">
        <v>7821</v>
      </c>
      <c r="B5700" t="s">
        <v>7950</v>
      </c>
      <c r="C5700" t="s">
        <v>17</v>
      </c>
      <c r="D5700" s="1">
        <v>44865</v>
      </c>
      <c r="E5700" s="1">
        <v>44866</v>
      </c>
      <c r="F5700" t="s">
        <v>18</v>
      </c>
      <c r="G5700" s="2">
        <v>0</v>
      </c>
      <c r="H5700" s="2">
        <v>0</v>
      </c>
      <c r="I5700" s="2">
        <v>0</v>
      </c>
      <c r="J5700" s="2">
        <v>0</v>
      </c>
      <c r="K5700">
        <v>0</v>
      </c>
      <c r="L5700" t="s">
        <v>97</v>
      </c>
      <c r="M5700" t="s">
        <v>20</v>
      </c>
      <c r="N5700" t="s">
        <v>21</v>
      </c>
      <c r="O5700">
        <v>28226</v>
      </c>
    </row>
    <row r="5701" spans="1:15" x14ac:dyDescent="0.25">
      <c r="A5701" t="s">
        <v>7821</v>
      </c>
      <c r="B5701" t="s">
        <v>7951</v>
      </c>
      <c r="C5701" t="s">
        <v>17</v>
      </c>
      <c r="D5701" s="1">
        <v>44906</v>
      </c>
      <c r="E5701" s="1">
        <v>44911</v>
      </c>
      <c r="F5701" t="s">
        <v>18</v>
      </c>
      <c r="G5701" s="2">
        <v>18500</v>
      </c>
      <c r="H5701" s="2">
        <v>22651</v>
      </c>
      <c r="I5701" s="2">
        <v>1165</v>
      </c>
      <c r="J5701" s="2">
        <v>2986</v>
      </c>
      <c r="K5701">
        <v>0</v>
      </c>
      <c r="L5701" t="s">
        <v>2908</v>
      </c>
      <c r="M5701" t="s">
        <v>472</v>
      </c>
      <c r="N5701" t="s">
        <v>43</v>
      </c>
      <c r="O5701">
        <v>3244</v>
      </c>
    </row>
    <row r="5702" spans="1:15" x14ac:dyDescent="0.25">
      <c r="A5702" t="s">
        <v>7821</v>
      </c>
      <c r="B5702" t="s">
        <v>7952</v>
      </c>
      <c r="C5702" t="s">
        <v>17</v>
      </c>
      <c r="D5702" s="1">
        <v>44907</v>
      </c>
      <c r="E5702" s="1">
        <v>44907</v>
      </c>
      <c r="F5702" t="s">
        <v>54</v>
      </c>
      <c r="G5702" s="2">
        <v>-32000</v>
      </c>
      <c r="H5702" s="2">
        <v>-39723</v>
      </c>
      <c r="I5702" s="2">
        <v>-2857</v>
      </c>
      <c r="J5702" s="2">
        <v>-4866</v>
      </c>
      <c r="K5702">
        <v>0</v>
      </c>
      <c r="L5702" t="s">
        <v>843</v>
      </c>
      <c r="M5702" t="s">
        <v>46</v>
      </c>
      <c r="N5702" t="s">
        <v>43</v>
      </c>
      <c r="O5702">
        <v>30004</v>
      </c>
    </row>
    <row r="5703" spans="1:15" x14ac:dyDescent="0.25">
      <c r="A5703" t="s">
        <v>7821</v>
      </c>
      <c r="B5703" t="s">
        <v>7953</v>
      </c>
      <c r="C5703" t="s">
        <v>17</v>
      </c>
      <c r="D5703" s="1">
        <v>44851</v>
      </c>
      <c r="E5703" s="1">
        <v>44851</v>
      </c>
      <c r="F5703" t="s">
        <v>23</v>
      </c>
      <c r="G5703" s="2">
        <v>5000</v>
      </c>
      <c r="H5703" s="2">
        <v>5000</v>
      </c>
      <c r="I5703" s="2">
        <v>0</v>
      </c>
      <c r="J5703" s="2">
        <v>0</v>
      </c>
      <c r="K5703">
        <v>0</v>
      </c>
      <c r="L5703" t="s">
        <v>17</v>
      </c>
      <c r="M5703" t="s">
        <v>17</v>
      </c>
      <c r="N5703" t="s">
        <v>24</v>
      </c>
      <c r="O5703" t="s">
        <v>17</v>
      </c>
    </row>
    <row r="5704" spans="1:15" x14ac:dyDescent="0.25">
      <c r="A5704" t="s">
        <v>7821</v>
      </c>
      <c r="B5704" t="s">
        <v>7954</v>
      </c>
      <c r="C5704" t="s">
        <v>7955</v>
      </c>
      <c r="D5704" s="1">
        <v>44854</v>
      </c>
      <c r="E5704" s="1">
        <v>44854</v>
      </c>
      <c r="F5704" t="s">
        <v>18</v>
      </c>
      <c r="G5704" s="2">
        <v>38144</v>
      </c>
      <c r="H5704" s="2">
        <v>45913</v>
      </c>
      <c r="I5704" s="2">
        <v>2903</v>
      </c>
      <c r="J5704" s="2">
        <v>4866</v>
      </c>
      <c r="K5704">
        <v>0</v>
      </c>
      <c r="L5704" t="s">
        <v>7956</v>
      </c>
      <c r="M5704" t="s">
        <v>20</v>
      </c>
      <c r="N5704" t="s">
        <v>21</v>
      </c>
      <c r="O5704" t="s">
        <v>7957</v>
      </c>
    </row>
    <row r="5705" spans="1:15" x14ac:dyDescent="0.25">
      <c r="A5705" t="s">
        <v>7821</v>
      </c>
      <c r="B5705" t="s">
        <v>7958</v>
      </c>
      <c r="C5705" t="s">
        <v>17</v>
      </c>
      <c r="D5705" s="1">
        <v>44904</v>
      </c>
      <c r="E5705" t="s">
        <v>17</v>
      </c>
      <c r="F5705" t="s">
        <v>18</v>
      </c>
      <c r="G5705" s="2">
        <v>18000</v>
      </c>
      <c r="H5705" s="2">
        <v>21946</v>
      </c>
      <c r="I5705" s="2">
        <v>1436</v>
      </c>
      <c r="J5705" s="2">
        <v>2510</v>
      </c>
      <c r="K5705">
        <v>0</v>
      </c>
      <c r="L5705" t="s">
        <v>7860</v>
      </c>
      <c r="M5705" t="s">
        <v>20</v>
      </c>
      <c r="N5705" t="s">
        <v>75</v>
      </c>
      <c r="O5705">
        <v>28779</v>
      </c>
    </row>
    <row r="5706" spans="1:15" x14ac:dyDescent="0.25">
      <c r="A5706" t="s">
        <v>7821</v>
      </c>
      <c r="B5706" t="s">
        <v>7959</v>
      </c>
      <c r="C5706" t="s">
        <v>17</v>
      </c>
      <c r="D5706" s="1">
        <v>44875</v>
      </c>
      <c r="E5706" s="1">
        <v>44875</v>
      </c>
      <c r="F5706" t="s">
        <v>23</v>
      </c>
      <c r="G5706" s="2">
        <v>5000</v>
      </c>
      <c r="H5706" s="2">
        <v>5000</v>
      </c>
      <c r="I5706" s="2">
        <v>0</v>
      </c>
      <c r="J5706" s="2">
        <v>0</v>
      </c>
      <c r="K5706">
        <v>0</v>
      </c>
      <c r="L5706" t="s">
        <v>17</v>
      </c>
      <c r="M5706" t="s">
        <v>17</v>
      </c>
      <c r="N5706" t="s">
        <v>24</v>
      </c>
      <c r="O5706" t="s">
        <v>17</v>
      </c>
    </row>
    <row r="5707" spans="1:15" x14ac:dyDescent="0.25">
      <c r="A5707" t="s">
        <v>7821</v>
      </c>
      <c r="B5707" t="s">
        <v>7960</v>
      </c>
      <c r="C5707" t="s">
        <v>17</v>
      </c>
      <c r="D5707" s="1">
        <v>44906</v>
      </c>
      <c r="E5707" s="1">
        <v>44906</v>
      </c>
      <c r="F5707" t="s">
        <v>18</v>
      </c>
      <c r="G5707" s="2">
        <v>43000</v>
      </c>
      <c r="H5707" s="2">
        <v>50738</v>
      </c>
      <c r="I5707" s="2">
        <v>2872</v>
      </c>
      <c r="J5707" s="2">
        <v>4866</v>
      </c>
      <c r="K5707">
        <v>0</v>
      </c>
      <c r="L5707" t="s">
        <v>7808</v>
      </c>
      <c r="M5707" t="s">
        <v>286</v>
      </c>
      <c r="N5707" t="s">
        <v>43</v>
      </c>
      <c r="O5707">
        <v>29681</v>
      </c>
    </row>
    <row r="5708" spans="1:15" x14ac:dyDescent="0.25">
      <c r="A5708" t="s">
        <v>7821</v>
      </c>
      <c r="B5708" t="s">
        <v>7961</v>
      </c>
      <c r="C5708" t="s">
        <v>17</v>
      </c>
      <c r="D5708" s="1">
        <v>44906</v>
      </c>
      <c r="E5708" s="1">
        <v>44908</v>
      </c>
      <c r="F5708" t="s">
        <v>18</v>
      </c>
      <c r="G5708" s="2">
        <v>29000</v>
      </c>
      <c r="H5708" s="2">
        <v>37167</v>
      </c>
      <c r="I5708" s="2">
        <v>3301</v>
      </c>
      <c r="J5708" s="2">
        <v>4866</v>
      </c>
      <c r="K5708">
        <v>0</v>
      </c>
      <c r="L5708" t="s">
        <v>7962</v>
      </c>
      <c r="M5708" t="s">
        <v>33</v>
      </c>
      <c r="N5708" t="s">
        <v>21</v>
      </c>
      <c r="O5708">
        <v>37643</v>
      </c>
    </row>
    <row r="5709" spans="1:15" x14ac:dyDescent="0.25">
      <c r="A5709" t="s">
        <v>7821</v>
      </c>
      <c r="B5709" t="s">
        <v>7963</v>
      </c>
      <c r="C5709" t="s">
        <v>17</v>
      </c>
      <c r="D5709" s="1">
        <v>44852</v>
      </c>
      <c r="E5709" s="1">
        <v>44852</v>
      </c>
      <c r="F5709" t="s">
        <v>23</v>
      </c>
      <c r="G5709" s="2">
        <v>5000</v>
      </c>
      <c r="H5709" s="2">
        <v>5000</v>
      </c>
      <c r="I5709" s="2">
        <v>0</v>
      </c>
      <c r="J5709" s="2">
        <v>0</v>
      </c>
      <c r="K5709">
        <v>0</v>
      </c>
      <c r="L5709" t="s">
        <v>17</v>
      </c>
      <c r="M5709" t="s">
        <v>17</v>
      </c>
      <c r="N5709" t="s">
        <v>24</v>
      </c>
      <c r="O5709" t="s">
        <v>17</v>
      </c>
    </row>
    <row r="5710" spans="1:15" x14ac:dyDescent="0.25">
      <c r="A5710" t="s">
        <v>7821</v>
      </c>
      <c r="B5710" t="s">
        <v>7964</v>
      </c>
      <c r="C5710" t="s">
        <v>17</v>
      </c>
      <c r="D5710" s="1">
        <v>44852</v>
      </c>
      <c r="E5710" s="1">
        <v>44852</v>
      </c>
      <c r="F5710" t="s">
        <v>54</v>
      </c>
      <c r="G5710" s="2">
        <v>-31500</v>
      </c>
      <c r="H5710" s="2">
        <v>-37270</v>
      </c>
      <c r="I5710" s="2">
        <v>-2438</v>
      </c>
      <c r="J5710" s="2">
        <v>-3332</v>
      </c>
      <c r="K5710">
        <v>0</v>
      </c>
      <c r="L5710" t="s">
        <v>7857</v>
      </c>
      <c r="M5710" t="s">
        <v>20</v>
      </c>
      <c r="N5710" t="s">
        <v>43</v>
      </c>
      <c r="O5710">
        <v>28601</v>
      </c>
    </row>
    <row r="5711" spans="1:15" x14ac:dyDescent="0.25">
      <c r="A5711" t="s">
        <v>7821</v>
      </c>
      <c r="B5711" t="s">
        <v>7965</v>
      </c>
      <c r="C5711" t="s">
        <v>17</v>
      </c>
      <c r="D5711" s="1">
        <v>44861</v>
      </c>
      <c r="E5711" s="1">
        <v>44861</v>
      </c>
      <c r="F5711" t="s">
        <v>23</v>
      </c>
      <c r="G5711" s="2">
        <v>5000</v>
      </c>
      <c r="H5711" s="2">
        <v>5000</v>
      </c>
      <c r="I5711" s="2">
        <v>0</v>
      </c>
      <c r="J5711" s="2">
        <v>0</v>
      </c>
      <c r="K5711">
        <v>0</v>
      </c>
      <c r="L5711" t="s">
        <v>17</v>
      </c>
      <c r="M5711" t="s">
        <v>17</v>
      </c>
      <c r="N5711" t="s">
        <v>24</v>
      </c>
      <c r="O5711" t="s">
        <v>17</v>
      </c>
    </row>
    <row r="5712" spans="1:15" x14ac:dyDescent="0.25">
      <c r="A5712" t="s">
        <v>7821</v>
      </c>
      <c r="B5712" t="s">
        <v>7966</v>
      </c>
      <c r="C5712" t="s">
        <v>17</v>
      </c>
      <c r="D5712" s="1">
        <v>44907</v>
      </c>
      <c r="E5712" s="1">
        <v>44907</v>
      </c>
      <c r="F5712" t="s">
        <v>54</v>
      </c>
      <c r="G5712" s="2">
        <v>-26000</v>
      </c>
      <c r="H5712" s="2">
        <v>-33875</v>
      </c>
      <c r="I5712" s="2">
        <v>-3009</v>
      </c>
      <c r="J5712" s="2">
        <v>-4866</v>
      </c>
      <c r="K5712">
        <v>0</v>
      </c>
      <c r="L5712" t="s">
        <v>1243</v>
      </c>
      <c r="M5712" t="s">
        <v>33</v>
      </c>
      <c r="N5712" t="s">
        <v>43</v>
      </c>
      <c r="O5712">
        <v>37069</v>
      </c>
    </row>
    <row r="5713" spans="1:15" x14ac:dyDescent="0.25">
      <c r="A5713" t="s">
        <v>7821</v>
      </c>
      <c r="B5713" t="s">
        <v>7967</v>
      </c>
      <c r="C5713" t="s">
        <v>17</v>
      </c>
      <c r="D5713" s="1">
        <v>44909</v>
      </c>
      <c r="E5713" s="1">
        <v>44916</v>
      </c>
      <c r="F5713" t="s">
        <v>18</v>
      </c>
      <c r="G5713" s="2">
        <v>29500</v>
      </c>
      <c r="H5713" s="2">
        <v>36555</v>
      </c>
      <c r="I5713" s="2">
        <v>2392</v>
      </c>
      <c r="J5713" s="2">
        <v>4663</v>
      </c>
      <c r="K5713">
        <v>0</v>
      </c>
      <c r="L5713" t="s">
        <v>7828</v>
      </c>
      <c r="M5713" t="s">
        <v>20</v>
      </c>
      <c r="N5713" t="s">
        <v>21</v>
      </c>
      <c r="O5713">
        <v>28658</v>
      </c>
    </row>
    <row r="5714" spans="1:15" x14ac:dyDescent="0.25">
      <c r="A5714" t="s">
        <v>7821</v>
      </c>
      <c r="B5714" t="s">
        <v>7968</v>
      </c>
      <c r="C5714" t="s">
        <v>17</v>
      </c>
      <c r="D5714" s="1">
        <v>44851</v>
      </c>
      <c r="E5714" s="1">
        <v>44851</v>
      </c>
      <c r="F5714" t="s">
        <v>23</v>
      </c>
      <c r="G5714" s="2">
        <v>5000</v>
      </c>
      <c r="H5714" s="2">
        <v>5000</v>
      </c>
      <c r="I5714" s="2">
        <v>0</v>
      </c>
      <c r="J5714" s="2">
        <v>0</v>
      </c>
      <c r="K5714">
        <v>0</v>
      </c>
      <c r="L5714" t="s">
        <v>17</v>
      </c>
      <c r="M5714" t="s">
        <v>17</v>
      </c>
      <c r="N5714" t="s">
        <v>24</v>
      </c>
      <c r="O5714" t="s">
        <v>17</v>
      </c>
    </row>
    <row r="5715" spans="1:15" x14ac:dyDescent="0.25">
      <c r="A5715" t="s">
        <v>7821</v>
      </c>
      <c r="B5715" t="s">
        <v>7969</v>
      </c>
      <c r="C5715" t="s">
        <v>17</v>
      </c>
      <c r="D5715" s="1">
        <v>44906</v>
      </c>
      <c r="E5715" s="1">
        <v>44908</v>
      </c>
      <c r="F5715" t="s">
        <v>18</v>
      </c>
      <c r="G5715" s="2">
        <v>32000</v>
      </c>
      <c r="H5715" s="2">
        <v>38871</v>
      </c>
      <c r="I5715" s="2">
        <v>2944</v>
      </c>
      <c r="J5715" s="2">
        <v>3927</v>
      </c>
      <c r="K5715">
        <v>0</v>
      </c>
      <c r="L5715" t="s">
        <v>245</v>
      </c>
      <c r="M5715" t="s">
        <v>246</v>
      </c>
      <c r="N5715" t="s">
        <v>43</v>
      </c>
      <c r="O5715">
        <v>85268</v>
      </c>
    </row>
    <row r="5716" spans="1:15" x14ac:dyDescent="0.25">
      <c r="A5716" t="s">
        <v>7821</v>
      </c>
      <c r="B5716" t="s">
        <v>7970</v>
      </c>
      <c r="C5716" t="s">
        <v>17</v>
      </c>
      <c r="D5716" s="1">
        <v>44906</v>
      </c>
      <c r="E5716" s="1">
        <v>44908</v>
      </c>
      <c r="F5716" t="s">
        <v>18</v>
      </c>
      <c r="G5716" s="2">
        <v>32000</v>
      </c>
      <c r="H5716" s="2">
        <v>40368</v>
      </c>
      <c r="I5716" s="2">
        <v>3502</v>
      </c>
      <c r="J5716" s="2">
        <v>4866</v>
      </c>
      <c r="K5716">
        <v>0</v>
      </c>
      <c r="L5716" t="s">
        <v>7902</v>
      </c>
      <c r="M5716" t="s">
        <v>33</v>
      </c>
      <c r="N5716" t="s">
        <v>75</v>
      </c>
      <c r="O5716">
        <v>37660</v>
      </c>
    </row>
    <row r="5717" spans="1:15" x14ac:dyDescent="0.25">
      <c r="A5717" t="s">
        <v>7821</v>
      </c>
      <c r="B5717" t="s">
        <v>7971</v>
      </c>
      <c r="C5717" t="s">
        <v>17</v>
      </c>
      <c r="D5717" s="1">
        <v>44866</v>
      </c>
      <c r="E5717" s="1">
        <v>44866</v>
      </c>
      <c r="F5717" t="s">
        <v>23</v>
      </c>
      <c r="G5717" s="2">
        <v>5000</v>
      </c>
      <c r="H5717" s="2">
        <v>5000</v>
      </c>
      <c r="I5717" s="2">
        <v>0</v>
      </c>
      <c r="J5717" s="2">
        <v>0</v>
      </c>
      <c r="K5717">
        <v>0</v>
      </c>
      <c r="L5717" t="s">
        <v>17</v>
      </c>
      <c r="M5717" t="s">
        <v>17</v>
      </c>
      <c r="N5717" t="s">
        <v>24</v>
      </c>
      <c r="O5717" t="s">
        <v>17</v>
      </c>
    </row>
    <row r="5718" spans="1:15" x14ac:dyDescent="0.25">
      <c r="A5718" t="s">
        <v>7821</v>
      </c>
      <c r="B5718" t="s">
        <v>7972</v>
      </c>
      <c r="C5718" t="s">
        <v>17</v>
      </c>
      <c r="D5718" s="1">
        <v>44907</v>
      </c>
      <c r="E5718" s="1">
        <v>44907</v>
      </c>
      <c r="F5718" t="s">
        <v>54</v>
      </c>
      <c r="G5718" s="2">
        <v>-29000</v>
      </c>
      <c r="H5718" s="2">
        <v>-36322</v>
      </c>
      <c r="I5718" s="2">
        <v>-2456</v>
      </c>
      <c r="J5718" s="2">
        <v>-4866</v>
      </c>
      <c r="K5718">
        <v>0</v>
      </c>
      <c r="L5718" t="s">
        <v>3000</v>
      </c>
      <c r="M5718" t="s">
        <v>20</v>
      </c>
      <c r="N5718" t="s">
        <v>43</v>
      </c>
      <c r="O5718">
        <v>27513</v>
      </c>
    </row>
    <row r="5719" spans="1:15" x14ac:dyDescent="0.25">
      <c r="A5719" t="s">
        <v>7821</v>
      </c>
      <c r="B5719" t="s">
        <v>7973</v>
      </c>
      <c r="C5719" t="s">
        <v>7955</v>
      </c>
      <c r="D5719" s="1">
        <v>44854</v>
      </c>
      <c r="E5719" s="1">
        <v>44854</v>
      </c>
      <c r="F5719" t="s">
        <v>54</v>
      </c>
      <c r="G5719" s="2">
        <v>-38144</v>
      </c>
      <c r="H5719" s="2">
        <v>-45864</v>
      </c>
      <c r="I5719" s="2">
        <v>-3397</v>
      </c>
      <c r="J5719" s="2">
        <v>-4323</v>
      </c>
      <c r="K5719">
        <v>0</v>
      </c>
      <c r="L5719" t="s">
        <v>356</v>
      </c>
      <c r="M5719" t="s">
        <v>59</v>
      </c>
      <c r="N5719" t="s">
        <v>43</v>
      </c>
      <c r="O5719" t="s">
        <v>7908</v>
      </c>
    </row>
    <row r="5720" spans="1:15" x14ac:dyDescent="0.25">
      <c r="A5720" t="s">
        <v>7821</v>
      </c>
      <c r="B5720" t="s">
        <v>7974</v>
      </c>
      <c r="C5720" t="s">
        <v>17</v>
      </c>
      <c r="D5720" s="1">
        <v>44852</v>
      </c>
      <c r="E5720" s="1">
        <v>44852</v>
      </c>
      <c r="F5720" t="s">
        <v>23</v>
      </c>
      <c r="G5720" s="2">
        <v>5000</v>
      </c>
      <c r="H5720" s="2">
        <v>5000</v>
      </c>
      <c r="I5720" s="2">
        <v>0</v>
      </c>
      <c r="J5720" s="2">
        <v>0</v>
      </c>
      <c r="K5720">
        <v>0</v>
      </c>
      <c r="L5720" t="s">
        <v>17</v>
      </c>
      <c r="M5720" t="s">
        <v>17</v>
      </c>
      <c r="N5720" t="s">
        <v>24</v>
      </c>
      <c r="O5720" t="s">
        <v>17</v>
      </c>
    </row>
    <row r="5721" spans="1:15" x14ac:dyDescent="0.25">
      <c r="A5721" t="s">
        <v>7821</v>
      </c>
      <c r="B5721" t="s">
        <v>7975</v>
      </c>
      <c r="C5721" t="s">
        <v>17</v>
      </c>
      <c r="D5721" s="1">
        <v>44893</v>
      </c>
      <c r="E5721" s="1">
        <v>44893</v>
      </c>
      <c r="F5721" t="s">
        <v>23</v>
      </c>
      <c r="G5721" s="2">
        <v>5000</v>
      </c>
      <c r="H5721" s="2">
        <v>5000</v>
      </c>
      <c r="I5721" s="2">
        <v>0</v>
      </c>
      <c r="J5721" s="2">
        <v>0</v>
      </c>
      <c r="K5721">
        <v>0</v>
      </c>
      <c r="L5721" t="s">
        <v>17</v>
      </c>
      <c r="M5721" t="s">
        <v>17</v>
      </c>
      <c r="N5721" t="s">
        <v>24</v>
      </c>
      <c r="O5721" t="s">
        <v>17</v>
      </c>
    </row>
    <row r="5722" spans="1:15" x14ac:dyDescent="0.25">
      <c r="A5722" t="s">
        <v>7821</v>
      </c>
      <c r="B5722" t="s">
        <v>7976</v>
      </c>
      <c r="C5722" t="s">
        <v>17</v>
      </c>
      <c r="D5722" s="1">
        <v>44909</v>
      </c>
      <c r="E5722" s="1">
        <v>44910</v>
      </c>
      <c r="F5722" t="s">
        <v>18</v>
      </c>
      <c r="G5722" s="2">
        <v>347500</v>
      </c>
      <c r="H5722" s="2">
        <v>396905</v>
      </c>
      <c r="I5722" s="2">
        <v>25097</v>
      </c>
      <c r="J5722" s="2">
        <v>24308</v>
      </c>
      <c r="K5722">
        <v>0</v>
      </c>
      <c r="L5722" t="s">
        <v>7916</v>
      </c>
      <c r="M5722" t="s">
        <v>20</v>
      </c>
      <c r="N5722" t="s">
        <v>21</v>
      </c>
      <c r="O5722">
        <v>28608</v>
      </c>
    </row>
    <row r="5723" spans="1:15" x14ac:dyDescent="0.25">
      <c r="A5723" t="s">
        <v>7821</v>
      </c>
      <c r="B5723" t="s">
        <v>7977</v>
      </c>
      <c r="C5723" t="s">
        <v>17</v>
      </c>
      <c r="D5723" s="1">
        <v>44906</v>
      </c>
      <c r="E5723" s="1">
        <v>44909</v>
      </c>
      <c r="F5723" t="s">
        <v>18</v>
      </c>
      <c r="G5723" s="2">
        <v>29000</v>
      </c>
      <c r="H5723" s="2">
        <v>36237</v>
      </c>
      <c r="I5723" s="2">
        <v>2371</v>
      </c>
      <c r="J5723" s="2">
        <v>4866</v>
      </c>
      <c r="K5723">
        <v>0</v>
      </c>
      <c r="L5723" t="s">
        <v>2882</v>
      </c>
      <c r="M5723" t="s">
        <v>286</v>
      </c>
      <c r="N5723" t="s">
        <v>43</v>
      </c>
      <c r="O5723">
        <v>29708</v>
      </c>
    </row>
    <row r="5724" spans="1:15" x14ac:dyDescent="0.25">
      <c r="A5724" t="s">
        <v>7821</v>
      </c>
      <c r="B5724" t="s">
        <v>7978</v>
      </c>
      <c r="C5724" t="s">
        <v>17</v>
      </c>
      <c r="D5724" s="1">
        <v>44852</v>
      </c>
      <c r="E5724" s="1">
        <v>44852</v>
      </c>
      <c r="F5724" t="s">
        <v>23</v>
      </c>
      <c r="G5724" s="2">
        <v>5000</v>
      </c>
      <c r="H5724" s="2">
        <v>5000</v>
      </c>
      <c r="I5724" s="2">
        <v>0</v>
      </c>
      <c r="J5724" s="2">
        <v>0</v>
      </c>
      <c r="K5724">
        <v>0</v>
      </c>
      <c r="L5724" t="s">
        <v>17</v>
      </c>
      <c r="M5724" t="s">
        <v>17</v>
      </c>
      <c r="N5724" t="s">
        <v>24</v>
      </c>
      <c r="O5724" t="s">
        <v>17</v>
      </c>
    </row>
    <row r="5725" spans="1:15" x14ac:dyDescent="0.25">
      <c r="A5725" t="s">
        <v>7821</v>
      </c>
      <c r="B5725" t="s">
        <v>7979</v>
      </c>
      <c r="C5725" t="s">
        <v>17</v>
      </c>
      <c r="D5725" s="1">
        <v>44851</v>
      </c>
      <c r="E5725" s="1">
        <v>44851</v>
      </c>
      <c r="F5725" t="s">
        <v>23</v>
      </c>
      <c r="G5725" s="2">
        <v>5000</v>
      </c>
      <c r="H5725" s="2">
        <v>5000</v>
      </c>
      <c r="I5725" s="2">
        <v>0</v>
      </c>
      <c r="J5725" s="2">
        <v>0</v>
      </c>
      <c r="K5725">
        <v>0</v>
      </c>
      <c r="L5725" t="s">
        <v>17</v>
      </c>
      <c r="M5725" t="s">
        <v>17</v>
      </c>
      <c r="N5725" t="s">
        <v>24</v>
      </c>
      <c r="O5725" t="s">
        <v>17</v>
      </c>
    </row>
    <row r="5726" spans="1:15" x14ac:dyDescent="0.25">
      <c r="A5726" t="s">
        <v>7821</v>
      </c>
      <c r="B5726" t="s">
        <v>7980</v>
      </c>
      <c r="C5726" t="s">
        <v>17</v>
      </c>
      <c r="D5726" s="1">
        <v>44857</v>
      </c>
      <c r="E5726" s="1">
        <v>44857</v>
      </c>
      <c r="F5726" t="s">
        <v>23</v>
      </c>
      <c r="G5726" s="2">
        <v>5000</v>
      </c>
      <c r="H5726" s="2">
        <v>5000</v>
      </c>
      <c r="I5726" s="2">
        <v>0</v>
      </c>
      <c r="J5726" s="2">
        <v>0</v>
      </c>
      <c r="K5726">
        <v>0</v>
      </c>
      <c r="L5726" t="s">
        <v>17</v>
      </c>
      <c r="M5726" t="s">
        <v>17</v>
      </c>
      <c r="N5726" t="s">
        <v>24</v>
      </c>
      <c r="O5726" t="s">
        <v>17</v>
      </c>
    </row>
    <row r="5727" spans="1:15" x14ac:dyDescent="0.25">
      <c r="A5727" t="s">
        <v>7821</v>
      </c>
      <c r="B5727" t="s">
        <v>7981</v>
      </c>
      <c r="C5727" t="s">
        <v>17</v>
      </c>
      <c r="D5727" s="1">
        <v>44898</v>
      </c>
      <c r="E5727" s="1">
        <v>44908</v>
      </c>
      <c r="F5727" t="s">
        <v>18</v>
      </c>
      <c r="G5727" s="2">
        <v>19500</v>
      </c>
      <c r="H5727" s="2">
        <v>24002</v>
      </c>
      <c r="I5727" s="2">
        <v>1170</v>
      </c>
      <c r="J5727" s="2">
        <v>3332</v>
      </c>
      <c r="K5727">
        <v>0</v>
      </c>
      <c r="L5727" t="s">
        <v>319</v>
      </c>
      <c r="M5727" t="s">
        <v>30</v>
      </c>
      <c r="N5727" t="s">
        <v>21</v>
      </c>
      <c r="O5727">
        <v>23233</v>
      </c>
    </row>
    <row r="5728" spans="1:15" x14ac:dyDescent="0.25">
      <c r="A5728" t="s">
        <v>7821</v>
      </c>
      <c r="B5728" t="s">
        <v>7982</v>
      </c>
      <c r="C5728" t="s">
        <v>17</v>
      </c>
      <c r="D5728" s="1">
        <v>44907</v>
      </c>
      <c r="E5728" s="1">
        <v>44911</v>
      </c>
      <c r="F5728" t="s">
        <v>18</v>
      </c>
      <c r="G5728" s="2">
        <v>34000</v>
      </c>
      <c r="H5728" s="2">
        <v>41877</v>
      </c>
      <c r="I5728" s="2">
        <v>3011</v>
      </c>
      <c r="J5728" s="2">
        <v>4866</v>
      </c>
      <c r="K5728">
        <v>0</v>
      </c>
      <c r="L5728" t="s">
        <v>843</v>
      </c>
      <c r="M5728" t="s">
        <v>46</v>
      </c>
      <c r="N5728" t="s">
        <v>21</v>
      </c>
      <c r="O5728">
        <v>30004</v>
      </c>
    </row>
    <row r="5729" spans="1:15" x14ac:dyDescent="0.25">
      <c r="A5729" t="s">
        <v>7821</v>
      </c>
      <c r="B5729" t="s">
        <v>7983</v>
      </c>
      <c r="C5729" t="s">
        <v>17</v>
      </c>
      <c r="D5729" s="1">
        <v>44851</v>
      </c>
      <c r="E5729" s="1">
        <v>44851</v>
      </c>
      <c r="F5729" t="s">
        <v>23</v>
      </c>
      <c r="G5729" s="2">
        <v>5000</v>
      </c>
      <c r="H5729" s="2">
        <v>5000</v>
      </c>
      <c r="I5729" s="2">
        <v>0</v>
      </c>
      <c r="J5729" s="2">
        <v>0</v>
      </c>
      <c r="K5729">
        <v>0</v>
      </c>
      <c r="L5729" t="s">
        <v>17</v>
      </c>
      <c r="M5729" t="s">
        <v>17</v>
      </c>
      <c r="N5729" t="s">
        <v>24</v>
      </c>
      <c r="O5729" t="s">
        <v>17</v>
      </c>
    </row>
    <row r="5730" spans="1:15" x14ac:dyDescent="0.25">
      <c r="A5730" t="s">
        <v>7821</v>
      </c>
      <c r="B5730" t="s">
        <v>7984</v>
      </c>
      <c r="C5730" t="s">
        <v>17</v>
      </c>
      <c r="D5730" s="1">
        <v>44852</v>
      </c>
      <c r="E5730" s="1">
        <v>44852</v>
      </c>
      <c r="F5730" t="s">
        <v>23</v>
      </c>
      <c r="G5730" s="2">
        <v>5000</v>
      </c>
      <c r="H5730" s="2">
        <v>5000</v>
      </c>
      <c r="I5730" s="2">
        <v>0</v>
      </c>
      <c r="J5730" s="2">
        <v>0</v>
      </c>
      <c r="K5730">
        <v>0</v>
      </c>
      <c r="L5730" t="s">
        <v>17</v>
      </c>
      <c r="M5730" t="s">
        <v>17</v>
      </c>
      <c r="N5730" t="s">
        <v>24</v>
      </c>
      <c r="O5730" t="s">
        <v>17</v>
      </c>
    </row>
    <row r="5731" spans="1:15" x14ac:dyDescent="0.25">
      <c r="A5731" t="s">
        <v>7821</v>
      </c>
      <c r="B5731" t="s">
        <v>7985</v>
      </c>
      <c r="C5731" t="s">
        <v>17</v>
      </c>
      <c r="D5731" s="1">
        <v>44851</v>
      </c>
      <c r="E5731" s="1">
        <v>44851</v>
      </c>
      <c r="F5731" t="s">
        <v>23</v>
      </c>
      <c r="G5731" s="2">
        <v>5000</v>
      </c>
      <c r="H5731" s="2">
        <v>5000</v>
      </c>
      <c r="I5731" s="2">
        <v>0</v>
      </c>
      <c r="J5731" s="2">
        <v>0</v>
      </c>
      <c r="K5731">
        <v>0</v>
      </c>
      <c r="L5731" t="s">
        <v>17</v>
      </c>
      <c r="M5731" t="s">
        <v>17</v>
      </c>
      <c r="N5731" t="s">
        <v>24</v>
      </c>
      <c r="O5731" t="s">
        <v>17</v>
      </c>
    </row>
    <row r="5732" spans="1:15" x14ac:dyDescent="0.25">
      <c r="A5732" t="s">
        <v>7821</v>
      </c>
      <c r="B5732" t="s">
        <v>7986</v>
      </c>
      <c r="C5732" t="s">
        <v>7955</v>
      </c>
      <c r="D5732" s="1">
        <v>44854</v>
      </c>
      <c r="E5732" s="1">
        <v>44854</v>
      </c>
      <c r="F5732" t="s">
        <v>18</v>
      </c>
      <c r="G5732" s="2">
        <v>38144</v>
      </c>
      <c r="H5732" s="2">
        <v>45864</v>
      </c>
      <c r="I5732" s="2">
        <v>3397</v>
      </c>
      <c r="J5732" s="2">
        <v>4323</v>
      </c>
      <c r="K5732">
        <v>0</v>
      </c>
      <c r="L5732" t="s">
        <v>356</v>
      </c>
      <c r="M5732" t="s">
        <v>59</v>
      </c>
      <c r="N5732" t="s">
        <v>43</v>
      </c>
      <c r="O5732" t="s">
        <v>7908</v>
      </c>
    </row>
    <row r="5733" spans="1:15" x14ac:dyDescent="0.25">
      <c r="A5733" t="s">
        <v>7987</v>
      </c>
      <c r="B5733" t="s">
        <v>7988</v>
      </c>
      <c r="C5733" t="s">
        <v>7989</v>
      </c>
      <c r="D5733" s="1">
        <v>44835</v>
      </c>
      <c r="E5733" s="1">
        <v>44841</v>
      </c>
      <c r="F5733" t="s">
        <v>18</v>
      </c>
      <c r="G5733" s="2">
        <v>37000</v>
      </c>
      <c r="H5733" s="2">
        <v>44483</v>
      </c>
      <c r="I5733" s="2">
        <v>2617</v>
      </c>
      <c r="J5733" s="2">
        <v>4866</v>
      </c>
      <c r="K5733">
        <v>0</v>
      </c>
      <c r="L5733" t="s">
        <v>1111</v>
      </c>
      <c r="M5733" t="s">
        <v>203</v>
      </c>
      <c r="N5733" t="s">
        <v>21</v>
      </c>
      <c r="O5733">
        <v>60647</v>
      </c>
    </row>
    <row r="5734" spans="1:15" x14ac:dyDescent="0.25">
      <c r="A5734" t="s">
        <v>7987</v>
      </c>
      <c r="B5734" t="s">
        <v>7990</v>
      </c>
      <c r="C5734" t="s">
        <v>7989</v>
      </c>
      <c r="D5734" s="1">
        <v>44835</v>
      </c>
      <c r="E5734" s="1">
        <v>44841</v>
      </c>
      <c r="F5734" t="s">
        <v>18</v>
      </c>
      <c r="G5734" s="2">
        <v>30750</v>
      </c>
      <c r="H5734" s="2">
        <v>35413</v>
      </c>
      <c r="I5734" s="2">
        <v>0</v>
      </c>
      <c r="J5734" s="2">
        <v>4663</v>
      </c>
      <c r="K5734">
        <v>0</v>
      </c>
      <c r="L5734" t="s">
        <v>3549</v>
      </c>
      <c r="M5734" t="s">
        <v>71</v>
      </c>
      <c r="N5734" t="s">
        <v>43</v>
      </c>
      <c r="O5734">
        <v>34994</v>
      </c>
    </row>
    <row r="5735" spans="1:15" x14ac:dyDescent="0.25">
      <c r="A5735" t="s">
        <v>7987</v>
      </c>
      <c r="B5735" t="s">
        <v>7991</v>
      </c>
      <c r="C5735" t="s">
        <v>7992</v>
      </c>
      <c r="D5735" s="1">
        <v>44835</v>
      </c>
      <c r="E5735" s="1">
        <v>44841</v>
      </c>
      <c r="F5735" t="s">
        <v>18</v>
      </c>
      <c r="G5735" s="2">
        <v>16000</v>
      </c>
      <c r="H5735" s="2">
        <v>18986</v>
      </c>
      <c r="I5735" s="2">
        <v>0</v>
      </c>
      <c r="J5735" s="2">
        <v>2986</v>
      </c>
      <c r="K5735">
        <v>0</v>
      </c>
      <c r="L5735" t="s">
        <v>7993</v>
      </c>
      <c r="M5735" t="s">
        <v>93</v>
      </c>
      <c r="N5735" t="s">
        <v>43</v>
      </c>
      <c r="O5735">
        <v>63074</v>
      </c>
    </row>
    <row r="5736" spans="1:15" x14ac:dyDescent="0.25">
      <c r="A5736" t="s">
        <v>7987</v>
      </c>
      <c r="B5736" t="s">
        <v>7994</v>
      </c>
      <c r="C5736" t="s">
        <v>7989</v>
      </c>
      <c r="D5736" s="1">
        <v>44835</v>
      </c>
      <c r="E5736" s="1">
        <v>44841</v>
      </c>
      <c r="F5736" t="s">
        <v>18</v>
      </c>
      <c r="G5736" s="2">
        <v>37000</v>
      </c>
      <c r="H5736" s="2">
        <v>43545</v>
      </c>
      <c r="I5736" s="2">
        <v>2867</v>
      </c>
      <c r="J5736" s="2">
        <v>3678</v>
      </c>
      <c r="K5736">
        <v>0</v>
      </c>
      <c r="L5736" t="s">
        <v>7995</v>
      </c>
      <c r="M5736" t="s">
        <v>52</v>
      </c>
      <c r="N5736" t="s">
        <v>43</v>
      </c>
      <c r="O5736">
        <v>93001</v>
      </c>
    </row>
    <row r="5737" spans="1:15" x14ac:dyDescent="0.25">
      <c r="A5737" t="s">
        <v>7987</v>
      </c>
      <c r="B5737" t="s">
        <v>7996</v>
      </c>
      <c r="C5737" t="s">
        <v>7989</v>
      </c>
      <c r="D5737" s="1">
        <v>44835</v>
      </c>
      <c r="E5737" s="1">
        <v>44841</v>
      </c>
      <c r="F5737" t="s">
        <v>18</v>
      </c>
      <c r="G5737" s="2">
        <v>37000</v>
      </c>
      <c r="H5737" s="2">
        <v>44798</v>
      </c>
      <c r="I5737" s="2">
        <v>2932</v>
      </c>
      <c r="J5737" s="2">
        <v>4866</v>
      </c>
      <c r="K5737">
        <v>0</v>
      </c>
      <c r="L5737" t="s">
        <v>178</v>
      </c>
      <c r="M5737" t="s">
        <v>134</v>
      </c>
      <c r="N5737" t="s">
        <v>43</v>
      </c>
      <c r="O5737">
        <v>46077</v>
      </c>
    </row>
    <row r="5738" spans="1:15" x14ac:dyDescent="0.25">
      <c r="A5738" t="s">
        <v>7987</v>
      </c>
      <c r="B5738" t="s">
        <v>7997</v>
      </c>
      <c r="C5738" t="s">
        <v>7989</v>
      </c>
      <c r="D5738" s="1">
        <v>44835</v>
      </c>
      <c r="E5738" s="1">
        <v>44841</v>
      </c>
      <c r="F5738" t="s">
        <v>18</v>
      </c>
      <c r="G5738" s="2">
        <v>37000</v>
      </c>
      <c r="H5738" s="2">
        <v>45195</v>
      </c>
      <c r="I5738" s="2">
        <v>3329</v>
      </c>
      <c r="J5738" s="2">
        <v>4866</v>
      </c>
      <c r="K5738">
        <v>0</v>
      </c>
      <c r="L5738" t="s">
        <v>7998</v>
      </c>
      <c r="M5738" t="s">
        <v>42</v>
      </c>
      <c r="N5738" t="s">
        <v>43</v>
      </c>
      <c r="O5738">
        <v>21140</v>
      </c>
    </row>
    <row r="5739" spans="1:15" x14ac:dyDescent="0.25">
      <c r="A5739" t="s">
        <v>7987</v>
      </c>
      <c r="B5739" t="s">
        <v>7999</v>
      </c>
      <c r="C5739" t="s">
        <v>7989</v>
      </c>
      <c r="D5739" s="1">
        <v>44838</v>
      </c>
      <c r="E5739" s="1">
        <v>44841</v>
      </c>
      <c r="F5739" t="s">
        <v>18</v>
      </c>
      <c r="G5739" s="2">
        <v>37000</v>
      </c>
      <c r="H5739" s="2">
        <v>41866</v>
      </c>
      <c r="I5739" s="2">
        <v>0</v>
      </c>
      <c r="J5739" s="2">
        <v>4866</v>
      </c>
      <c r="K5739">
        <v>0</v>
      </c>
      <c r="L5739" t="s">
        <v>2596</v>
      </c>
      <c r="M5739" t="s">
        <v>93</v>
      </c>
      <c r="N5739" t="s">
        <v>43</v>
      </c>
      <c r="O5739">
        <v>63122</v>
      </c>
    </row>
    <row r="5740" spans="1:15" x14ac:dyDescent="0.25">
      <c r="A5740" t="s">
        <v>7987</v>
      </c>
      <c r="B5740" t="s">
        <v>8000</v>
      </c>
      <c r="C5740" t="s">
        <v>7992</v>
      </c>
      <c r="D5740" s="1">
        <v>44855</v>
      </c>
      <c r="E5740" s="1">
        <v>44858</v>
      </c>
      <c r="F5740" t="s">
        <v>18</v>
      </c>
      <c r="G5740" s="2">
        <v>16500</v>
      </c>
      <c r="H5740" s="2">
        <v>19010</v>
      </c>
      <c r="I5740" s="2">
        <v>0</v>
      </c>
      <c r="J5740" s="2">
        <v>2510</v>
      </c>
      <c r="K5740">
        <v>0</v>
      </c>
      <c r="L5740" t="s">
        <v>5627</v>
      </c>
      <c r="M5740" t="s">
        <v>306</v>
      </c>
      <c r="N5740" t="s">
        <v>75</v>
      </c>
      <c r="O5740">
        <v>35242</v>
      </c>
    </row>
    <row r="5741" spans="1:15" x14ac:dyDescent="0.25">
      <c r="A5741" t="s">
        <v>7987</v>
      </c>
      <c r="B5741" t="s">
        <v>8001</v>
      </c>
      <c r="C5741" t="s">
        <v>7989</v>
      </c>
      <c r="D5741" s="1">
        <v>44852</v>
      </c>
      <c r="E5741" s="1">
        <v>44854</v>
      </c>
      <c r="F5741" t="s">
        <v>18</v>
      </c>
      <c r="G5741" s="2">
        <v>37000</v>
      </c>
      <c r="H5741" s="2">
        <v>45132</v>
      </c>
      <c r="I5741" s="2">
        <v>3266</v>
      </c>
      <c r="J5741" s="2">
        <v>4866</v>
      </c>
      <c r="K5741">
        <v>0</v>
      </c>
      <c r="L5741" t="s">
        <v>1378</v>
      </c>
      <c r="M5741" t="s">
        <v>56</v>
      </c>
      <c r="N5741" t="s">
        <v>21</v>
      </c>
      <c r="O5741">
        <v>45230</v>
      </c>
    </row>
    <row r="5742" spans="1:15" x14ac:dyDescent="0.25">
      <c r="A5742" t="s">
        <v>7987</v>
      </c>
      <c r="B5742" t="s">
        <v>8002</v>
      </c>
      <c r="C5742" t="s">
        <v>7989</v>
      </c>
      <c r="D5742" s="1">
        <v>44835</v>
      </c>
      <c r="E5742" s="1">
        <v>44841</v>
      </c>
      <c r="F5742" t="s">
        <v>18</v>
      </c>
      <c r="G5742" s="2">
        <v>30000</v>
      </c>
      <c r="H5742" s="2">
        <v>36958</v>
      </c>
      <c r="I5742" s="2">
        <v>2092</v>
      </c>
      <c r="J5742" s="2">
        <v>4866</v>
      </c>
      <c r="K5742">
        <v>0</v>
      </c>
      <c r="L5742" t="s">
        <v>8003</v>
      </c>
      <c r="M5742" t="s">
        <v>88</v>
      </c>
      <c r="N5742" t="s">
        <v>43</v>
      </c>
      <c r="O5742">
        <v>15021</v>
      </c>
    </row>
    <row r="5743" spans="1:15" x14ac:dyDescent="0.25">
      <c r="A5743" t="s">
        <v>7987</v>
      </c>
      <c r="B5743" t="s">
        <v>8004</v>
      </c>
      <c r="C5743" t="s">
        <v>7989</v>
      </c>
      <c r="D5743" s="1">
        <v>44835</v>
      </c>
      <c r="E5743" s="1">
        <v>44841</v>
      </c>
      <c r="F5743" t="s">
        <v>18</v>
      </c>
      <c r="G5743" s="2">
        <v>30000</v>
      </c>
      <c r="H5743" s="2">
        <v>35832</v>
      </c>
      <c r="I5743" s="2">
        <v>1905</v>
      </c>
      <c r="J5743" s="2">
        <v>3927</v>
      </c>
      <c r="K5743">
        <v>0</v>
      </c>
      <c r="L5743" t="s">
        <v>1276</v>
      </c>
      <c r="M5743" t="s">
        <v>246</v>
      </c>
      <c r="N5743" t="s">
        <v>43</v>
      </c>
      <c r="O5743">
        <v>86305</v>
      </c>
    </row>
    <row r="5744" spans="1:15" x14ac:dyDescent="0.25">
      <c r="A5744" t="s">
        <v>7987</v>
      </c>
      <c r="B5744" t="s">
        <v>8005</v>
      </c>
      <c r="C5744" t="s">
        <v>7989</v>
      </c>
      <c r="D5744" s="1">
        <v>44835</v>
      </c>
      <c r="E5744" s="1">
        <v>44841</v>
      </c>
      <c r="F5744" t="s">
        <v>18</v>
      </c>
      <c r="G5744" s="2">
        <v>37000</v>
      </c>
      <c r="H5744" s="2">
        <v>41866</v>
      </c>
      <c r="I5744" s="2">
        <v>0</v>
      </c>
      <c r="J5744" s="2">
        <v>4866</v>
      </c>
      <c r="K5744">
        <v>0</v>
      </c>
      <c r="L5744" t="s">
        <v>7828</v>
      </c>
      <c r="M5744" t="s">
        <v>265</v>
      </c>
      <c r="N5744" t="s">
        <v>43</v>
      </c>
      <c r="O5744">
        <v>2461</v>
      </c>
    </row>
    <row r="5745" spans="1:15" x14ac:dyDescent="0.25">
      <c r="A5745" t="s">
        <v>7987</v>
      </c>
      <c r="B5745" t="s">
        <v>8006</v>
      </c>
      <c r="C5745" t="s">
        <v>7992</v>
      </c>
      <c r="D5745" s="1">
        <v>44835</v>
      </c>
      <c r="E5745" s="1">
        <v>44841</v>
      </c>
      <c r="F5745" t="s">
        <v>18</v>
      </c>
      <c r="G5745" s="2">
        <v>18500</v>
      </c>
      <c r="H5745" s="2">
        <v>22797</v>
      </c>
      <c r="I5745" s="2">
        <v>1757</v>
      </c>
      <c r="J5745" s="2">
        <v>2540</v>
      </c>
      <c r="K5745">
        <v>0</v>
      </c>
      <c r="L5745" t="s">
        <v>8007</v>
      </c>
      <c r="M5745" t="s">
        <v>52</v>
      </c>
      <c r="N5745" t="s">
        <v>43</v>
      </c>
      <c r="O5745">
        <v>90731</v>
      </c>
    </row>
    <row r="5746" spans="1:15" x14ac:dyDescent="0.25">
      <c r="A5746" t="s">
        <v>7987</v>
      </c>
      <c r="B5746" t="s">
        <v>8008</v>
      </c>
      <c r="C5746" t="s">
        <v>7992</v>
      </c>
      <c r="D5746" s="1">
        <v>44837</v>
      </c>
      <c r="E5746" s="1">
        <v>44837</v>
      </c>
      <c r="F5746" t="s">
        <v>54</v>
      </c>
      <c r="G5746" s="2">
        <v>-21000</v>
      </c>
      <c r="H5746" s="2">
        <v>-23986</v>
      </c>
      <c r="I5746" s="2">
        <v>0</v>
      </c>
      <c r="J5746" s="2">
        <v>-2986</v>
      </c>
      <c r="K5746">
        <v>0</v>
      </c>
      <c r="L5746" t="s">
        <v>8009</v>
      </c>
      <c r="M5746" t="s">
        <v>93</v>
      </c>
      <c r="N5746" t="s">
        <v>75</v>
      </c>
      <c r="O5746">
        <v>64503</v>
      </c>
    </row>
    <row r="5747" spans="1:15" x14ac:dyDescent="0.25">
      <c r="A5747" t="s">
        <v>7987</v>
      </c>
      <c r="B5747" t="s">
        <v>8010</v>
      </c>
      <c r="C5747" t="s">
        <v>7992</v>
      </c>
      <c r="D5747" s="1">
        <v>44835</v>
      </c>
      <c r="E5747" s="1">
        <v>44841</v>
      </c>
      <c r="F5747" t="s">
        <v>18</v>
      </c>
      <c r="G5747" s="2">
        <v>13750</v>
      </c>
      <c r="H5747" s="2">
        <v>16410</v>
      </c>
      <c r="I5747" s="2">
        <v>0</v>
      </c>
      <c r="J5747" s="2">
        <v>2660</v>
      </c>
      <c r="K5747">
        <v>0</v>
      </c>
      <c r="L5747" t="s">
        <v>1730</v>
      </c>
      <c r="M5747" t="s">
        <v>577</v>
      </c>
      <c r="N5747" t="s">
        <v>43</v>
      </c>
      <c r="O5747">
        <v>97702</v>
      </c>
    </row>
    <row r="5748" spans="1:15" x14ac:dyDescent="0.25">
      <c r="A5748" t="s">
        <v>7987</v>
      </c>
      <c r="B5748" t="s">
        <v>8011</v>
      </c>
      <c r="C5748" t="s">
        <v>7992</v>
      </c>
      <c r="D5748" s="1">
        <v>44835</v>
      </c>
      <c r="E5748" s="1">
        <v>44841</v>
      </c>
      <c r="F5748" t="s">
        <v>18</v>
      </c>
      <c r="G5748" s="2">
        <v>11760</v>
      </c>
      <c r="H5748" s="2">
        <v>15981</v>
      </c>
      <c r="I5748" s="2">
        <v>1235</v>
      </c>
      <c r="J5748" s="2">
        <v>2986</v>
      </c>
      <c r="K5748">
        <v>0</v>
      </c>
      <c r="L5748" t="s">
        <v>2326</v>
      </c>
      <c r="M5748" t="s">
        <v>39</v>
      </c>
      <c r="N5748" t="s">
        <v>43</v>
      </c>
      <c r="O5748">
        <v>10506</v>
      </c>
    </row>
    <row r="5749" spans="1:15" x14ac:dyDescent="0.25">
      <c r="A5749" t="s">
        <v>7987</v>
      </c>
      <c r="B5749" t="s">
        <v>8012</v>
      </c>
      <c r="C5749" t="s">
        <v>7989</v>
      </c>
      <c r="D5749" s="1">
        <v>44835</v>
      </c>
      <c r="E5749" s="1">
        <v>44841</v>
      </c>
      <c r="F5749" t="s">
        <v>18</v>
      </c>
      <c r="G5749" s="2">
        <v>42000</v>
      </c>
      <c r="H5749" s="2">
        <v>50381</v>
      </c>
      <c r="I5749" s="2">
        <v>3515</v>
      </c>
      <c r="J5749" s="2">
        <v>4866</v>
      </c>
      <c r="K5749">
        <v>0</v>
      </c>
      <c r="L5749" t="s">
        <v>8013</v>
      </c>
      <c r="M5749" t="s">
        <v>56</v>
      </c>
      <c r="N5749" t="s">
        <v>21</v>
      </c>
      <c r="O5749">
        <v>43026</v>
      </c>
    </row>
    <row r="5750" spans="1:15" x14ac:dyDescent="0.25">
      <c r="A5750" t="s">
        <v>7987</v>
      </c>
      <c r="B5750" t="s">
        <v>8014</v>
      </c>
      <c r="C5750" t="s">
        <v>7989</v>
      </c>
      <c r="D5750" s="1">
        <v>44835</v>
      </c>
      <c r="E5750" s="1">
        <v>44841</v>
      </c>
      <c r="F5750" t="s">
        <v>18</v>
      </c>
      <c r="G5750" s="2">
        <v>36000</v>
      </c>
      <c r="H5750" s="2">
        <v>44135</v>
      </c>
      <c r="I5750" s="2">
        <v>3269</v>
      </c>
      <c r="J5750" s="2">
        <v>4866</v>
      </c>
      <c r="K5750">
        <v>0</v>
      </c>
      <c r="L5750" t="s">
        <v>8015</v>
      </c>
      <c r="M5750" t="s">
        <v>39</v>
      </c>
      <c r="N5750" t="s">
        <v>43</v>
      </c>
      <c r="O5750">
        <v>13210</v>
      </c>
    </row>
    <row r="5751" spans="1:15" x14ac:dyDescent="0.25">
      <c r="A5751" t="s">
        <v>7987</v>
      </c>
      <c r="B5751" t="s">
        <v>8016</v>
      </c>
      <c r="C5751" t="s">
        <v>7989</v>
      </c>
      <c r="D5751" s="1">
        <v>44835</v>
      </c>
      <c r="E5751" s="1">
        <v>44841</v>
      </c>
      <c r="F5751" t="s">
        <v>18</v>
      </c>
      <c r="G5751" s="2">
        <v>37000</v>
      </c>
      <c r="H5751" s="2">
        <v>44798</v>
      </c>
      <c r="I5751" s="2">
        <v>2932</v>
      </c>
      <c r="J5751" s="2">
        <v>4866</v>
      </c>
      <c r="K5751">
        <v>0</v>
      </c>
      <c r="L5751" t="s">
        <v>36</v>
      </c>
      <c r="M5751" t="s">
        <v>20</v>
      </c>
      <c r="N5751" t="s">
        <v>21</v>
      </c>
      <c r="O5751">
        <v>28037</v>
      </c>
    </row>
    <row r="5752" spans="1:15" x14ac:dyDescent="0.25">
      <c r="A5752" t="s">
        <v>7987</v>
      </c>
      <c r="B5752" t="s">
        <v>8017</v>
      </c>
      <c r="C5752" t="s">
        <v>7989</v>
      </c>
      <c r="D5752" s="1">
        <v>44835</v>
      </c>
      <c r="E5752" t="s">
        <v>17</v>
      </c>
      <c r="F5752" t="s">
        <v>18</v>
      </c>
      <c r="G5752" s="2">
        <v>37000</v>
      </c>
      <c r="H5752" s="2">
        <v>44629</v>
      </c>
      <c r="I5752" s="2">
        <v>3306</v>
      </c>
      <c r="J5752" s="2">
        <v>4323</v>
      </c>
      <c r="K5752">
        <v>0</v>
      </c>
      <c r="L5752" t="s">
        <v>174</v>
      </c>
      <c r="M5752" t="s">
        <v>59</v>
      </c>
      <c r="N5752" t="s">
        <v>75</v>
      </c>
      <c r="O5752">
        <v>78751</v>
      </c>
    </row>
    <row r="5753" spans="1:15" x14ac:dyDescent="0.25">
      <c r="A5753" t="s">
        <v>7987</v>
      </c>
      <c r="B5753" t="s">
        <v>8018</v>
      </c>
      <c r="C5753" t="s">
        <v>17</v>
      </c>
      <c r="D5753" s="1">
        <v>44924</v>
      </c>
      <c r="E5753" s="1">
        <v>44929</v>
      </c>
      <c r="F5753" t="s">
        <v>18</v>
      </c>
      <c r="G5753" s="2">
        <v>20900</v>
      </c>
      <c r="H5753" s="2">
        <v>25127</v>
      </c>
      <c r="I5753" s="2">
        <v>1861</v>
      </c>
      <c r="J5753" s="2">
        <v>2366</v>
      </c>
      <c r="K5753">
        <v>0</v>
      </c>
      <c r="L5753" t="s">
        <v>3382</v>
      </c>
      <c r="M5753" t="s">
        <v>59</v>
      </c>
      <c r="N5753" t="s">
        <v>43</v>
      </c>
      <c r="O5753">
        <v>77441</v>
      </c>
    </row>
    <row r="5754" spans="1:15" x14ac:dyDescent="0.25">
      <c r="A5754" t="s">
        <v>7987</v>
      </c>
      <c r="B5754" t="s">
        <v>8019</v>
      </c>
      <c r="C5754" t="s">
        <v>7989</v>
      </c>
      <c r="D5754" s="1">
        <v>44835</v>
      </c>
      <c r="E5754" s="1">
        <v>44841</v>
      </c>
      <c r="F5754" t="s">
        <v>18</v>
      </c>
      <c r="G5754" s="2">
        <v>37000</v>
      </c>
      <c r="H5754" s="2">
        <v>44483</v>
      </c>
      <c r="I5754" s="2">
        <v>2617</v>
      </c>
      <c r="J5754" s="2">
        <v>4866</v>
      </c>
      <c r="K5754">
        <v>0</v>
      </c>
      <c r="L5754" t="s">
        <v>1111</v>
      </c>
      <c r="M5754" t="s">
        <v>203</v>
      </c>
      <c r="N5754" t="s">
        <v>21</v>
      </c>
      <c r="O5754">
        <v>60657</v>
      </c>
    </row>
    <row r="5755" spans="1:15" x14ac:dyDescent="0.25">
      <c r="A5755" t="s">
        <v>7987</v>
      </c>
      <c r="B5755" t="s">
        <v>8020</v>
      </c>
      <c r="C5755" t="s">
        <v>7989</v>
      </c>
      <c r="D5755" s="1">
        <v>44835</v>
      </c>
      <c r="E5755" s="1">
        <v>44841</v>
      </c>
      <c r="F5755" t="s">
        <v>18</v>
      </c>
      <c r="G5755" s="2">
        <v>37000</v>
      </c>
      <c r="H5755" s="2">
        <v>44525</v>
      </c>
      <c r="I5755" s="2">
        <v>2659</v>
      </c>
      <c r="J5755" s="2">
        <v>4866</v>
      </c>
      <c r="K5755">
        <v>0</v>
      </c>
      <c r="L5755" t="s">
        <v>8021</v>
      </c>
      <c r="M5755" t="s">
        <v>405</v>
      </c>
      <c r="N5755" t="s">
        <v>21</v>
      </c>
      <c r="O5755">
        <v>6078</v>
      </c>
    </row>
    <row r="5756" spans="1:15" x14ac:dyDescent="0.25">
      <c r="A5756" t="s">
        <v>7987</v>
      </c>
      <c r="B5756" t="s">
        <v>8022</v>
      </c>
      <c r="C5756" t="s">
        <v>7989</v>
      </c>
      <c r="D5756" s="1">
        <v>44835</v>
      </c>
      <c r="E5756" s="1">
        <v>44841</v>
      </c>
      <c r="F5756" t="s">
        <v>18</v>
      </c>
      <c r="G5756" s="2">
        <v>37000</v>
      </c>
      <c r="H5756" s="2">
        <v>44798</v>
      </c>
      <c r="I5756" s="2">
        <v>2932</v>
      </c>
      <c r="J5756" s="2">
        <v>4866</v>
      </c>
      <c r="K5756">
        <v>0</v>
      </c>
      <c r="L5756" t="s">
        <v>296</v>
      </c>
      <c r="M5756" t="s">
        <v>88</v>
      </c>
      <c r="N5756" t="s">
        <v>43</v>
      </c>
      <c r="O5756">
        <v>15206</v>
      </c>
    </row>
    <row r="5757" spans="1:15" x14ac:dyDescent="0.25">
      <c r="A5757" t="s">
        <v>7987</v>
      </c>
      <c r="B5757" t="s">
        <v>8023</v>
      </c>
      <c r="C5757" t="s">
        <v>7989</v>
      </c>
      <c r="D5757" s="1">
        <v>44835</v>
      </c>
      <c r="E5757" s="1">
        <v>44841</v>
      </c>
      <c r="F5757" t="s">
        <v>18</v>
      </c>
      <c r="G5757" s="2">
        <v>35000</v>
      </c>
      <c r="H5757" s="2">
        <v>43404</v>
      </c>
      <c r="I5757" s="2">
        <v>3538</v>
      </c>
      <c r="J5757" s="2">
        <v>4866</v>
      </c>
      <c r="K5757">
        <v>0</v>
      </c>
      <c r="L5757" t="s">
        <v>38</v>
      </c>
      <c r="M5757" t="s">
        <v>39</v>
      </c>
      <c r="N5757" t="s">
        <v>43</v>
      </c>
      <c r="O5757">
        <v>11417</v>
      </c>
    </row>
    <row r="5758" spans="1:15" x14ac:dyDescent="0.25">
      <c r="A5758" t="s">
        <v>7987</v>
      </c>
      <c r="B5758" t="s">
        <v>8024</v>
      </c>
      <c r="C5758" t="s">
        <v>7989</v>
      </c>
      <c r="D5758" s="1">
        <v>44835</v>
      </c>
      <c r="E5758" s="1">
        <v>44841</v>
      </c>
      <c r="F5758" t="s">
        <v>18</v>
      </c>
      <c r="G5758" s="2">
        <v>31050</v>
      </c>
      <c r="H5758" s="2">
        <v>38432</v>
      </c>
      <c r="I5758" s="2">
        <v>2516</v>
      </c>
      <c r="J5758" s="2">
        <v>4866</v>
      </c>
      <c r="K5758">
        <v>0</v>
      </c>
      <c r="L5758" t="s">
        <v>400</v>
      </c>
      <c r="M5758" t="s">
        <v>134</v>
      </c>
      <c r="N5758" t="s">
        <v>43</v>
      </c>
      <c r="O5758">
        <v>46383</v>
      </c>
    </row>
    <row r="5759" spans="1:15" x14ac:dyDescent="0.25">
      <c r="A5759" t="s">
        <v>7987</v>
      </c>
      <c r="B5759" t="s">
        <v>8025</v>
      </c>
      <c r="C5759" t="s">
        <v>7989</v>
      </c>
      <c r="D5759" s="1">
        <v>44835</v>
      </c>
      <c r="E5759" s="1">
        <v>44835</v>
      </c>
      <c r="F5759" t="s">
        <v>54</v>
      </c>
      <c r="G5759" s="2">
        <v>-37000</v>
      </c>
      <c r="H5759" s="2">
        <v>-46228</v>
      </c>
      <c r="I5759" s="2">
        <v>-4362</v>
      </c>
      <c r="J5759" s="2">
        <v>-4866</v>
      </c>
      <c r="K5759">
        <v>0</v>
      </c>
      <c r="L5759" t="s">
        <v>8026</v>
      </c>
      <c r="M5759" t="s">
        <v>1189</v>
      </c>
      <c r="N5759" t="s">
        <v>75</v>
      </c>
      <c r="O5759">
        <v>26047</v>
      </c>
    </row>
    <row r="5760" spans="1:15" x14ac:dyDescent="0.25">
      <c r="A5760" t="s">
        <v>7987</v>
      </c>
      <c r="B5760" t="s">
        <v>8027</v>
      </c>
      <c r="C5760" t="s">
        <v>7989</v>
      </c>
      <c r="D5760" s="1">
        <v>44835</v>
      </c>
      <c r="E5760" s="1">
        <v>44872</v>
      </c>
      <c r="F5760" t="s">
        <v>18</v>
      </c>
      <c r="G5760" s="2">
        <v>30860</v>
      </c>
      <c r="H5760" s="2">
        <v>38452</v>
      </c>
      <c r="I5760" s="2">
        <v>2516</v>
      </c>
      <c r="J5760" s="2">
        <v>5076</v>
      </c>
      <c r="K5760">
        <v>0</v>
      </c>
      <c r="L5760" t="s">
        <v>762</v>
      </c>
      <c r="M5760" t="s">
        <v>74</v>
      </c>
      <c r="N5760" t="s">
        <v>21</v>
      </c>
      <c r="O5760">
        <v>38655</v>
      </c>
    </row>
    <row r="5761" spans="1:15" x14ac:dyDescent="0.25">
      <c r="A5761" t="s">
        <v>7987</v>
      </c>
      <c r="B5761" t="s">
        <v>8028</v>
      </c>
      <c r="C5761" t="s">
        <v>7989</v>
      </c>
      <c r="D5761" s="1">
        <v>44835</v>
      </c>
      <c r="E5761" s="1">
        <v>44841</v>
      </c>
      <c r="F5761" t="s">
        <v>18</v>
      </c>
      <c r="G5761" s="2">
        <v>37000</v>
      </c>
      <c r="H5761" s="2">
        <v>44483</v>
      </c>
      <c r="I5761" s="2">
        <v>2617</v>
      </c>
      <c r="J5761" s="2">
        <v>4866</v>
      </c>
      <c r="K5761">
        <v>0</v>
      </c>
      <c r="L5761" t="s">
        <v>2557</v>
      </c>
      <c r="M5761" t="s">
        <v>203</v>
      </c>
      <c r="N5761" t="s">
        <v>21</v>
      </c>
      <c r="O5761">
        <v>61701</v>
      </c>
    </row>
    <row r="5762" spans="1:15" x14ac:dyDescent="0.25">
      <c r="A5762" t="s">
        <v>7987</v>
      </c>
      <c r="B5762" t="s">
        <v>8029</v>
      </c>
      <c r="C5762" t="s">
        <v>7989</v>
      </c>
      <c r="D5762" s="1">
        <v>44835</v>
      </c>
      <c r="E5762" s="1">
        <v>44841</v>
      </c>
      <c r="F5762" t="s">
        <v>18</v>
      </c>
      <c r="G5762" s="2">
        <v>37000</v>
      </c>
      <c r="H5762" s="2">
        <v>44379</v>
      </c>
      <c r="I5762" s="2">
        <v>2513</v>
      </c>
      <c r="J5762" s="2">
        <v>4866</v>
      </c>
      <c r="K5762">
        <v>0</v>
      </c>
      <c r="L5762" t="s">
        <v>4914</v>
      </c>
      <c r="M5762" t="s">
        <v>138</v>
      </c>
      <c r="N5762" t="s">
        <v>21</v>
      </c>
      <c r="O5762">
        <v>48150</v>
      </c>
    </row>
    <row r="5763" spans="1:15" x14ac:dyDescent="0.25">
      <c r="A5763" t="s">
        <v>7987</v>
      </c>
      <c r="B5763" t="s">
        <v>8030</v>
      </c>
      <c r="C5763" t="s">
        <v>7989</v>
      </c>
      <c r="D5763" s="1">
        <v>44835</v>
      </c>
      <c r="E5763" s="1">
        <v>44841</v>
      </c>
      <c r="F5763" t="s">
        <v>18</v>
      </c>
      <c r="G5763" s="2">
        <v>42000</v>
      </c>
      <c r="H5763" s="2">
        <v>49678</v>
      </c>
      <c r="I5763" s="2">
        <v>2812</v>
      </c>
      <c r="J5763" s="2">
        <v>4866</v>
      </c>
      <c r="K5763">
        <v>0</v>
      </c>
      <c r="L5763" t="s">
        <v>6045</v>
      </c>
      <c r="M5763" t="s">
        <v>138</v>
      </c>
      <c r="N5763" t="s">
        <v>21</v>
      </c>
      <c r="O5763">
        <v>48067</v>
      </c>
    </row>
    <row r="5764" spans="1:15" x14ac:dyDescent="0.25">
      <c r="A5764" t="s">
        <v>7987</v>
      </c>
      <c r="B5764" t="s">
        <v>8031</v>
      </c>
      <c r="C5764" t="s">
        <v>7989</v>
      </c>
      <c r="D5764" s="1">
        <v>44835</v>
      </c>
      <c r="E5764" s="1">
        <v>44841</v>
      </c>
      <c r="F5764" t="s">
        <v>18</v>
      </c>
      <c r="G5764" s="2">
        <v>37000</v>
      </c>
      <c r="H5764" s="2">
        <v>44379</v>
      </c>
      <c r="I5764" s="2">
        <v>2513</v>
      </c>
      <c r="J5764" s="2">
        <v>4866</v>
      </c>
      <c r="K5764">
        <v>0</v>
      </c>
      <c r="L5764" t="s">
        <v>1556</v>
      </c>
      <c r="M5764" t="s">
        <v>141</v>
      </c>
      <c r="N5764" t="s">
        <v>43</v>
      </c>
      <c r="O5764">
        <v>40502</v>
      </c>
    </row>
    <row r="5765" spans="1:15" x14ac:dyDescent="0.25">
      <c r="A5765" t="s">
        <v>7987</v>
      </c>
      <c r="B5765" t="s">
        <v>8032</v>
      </c>
      <c r="C5765" t="s">
        <v>7989</v>
      </c>
      <c r="D5765" s="1">
        <v>44835</v>
      </c>
      <c r="E5765" s="1">
        <v>44835</v>
      </c>
      <c r="F5765" t="s">
        <v>54</v>
      </c>
      <c r="G5765" s="2">
        <v>-37000</v>
      </c>
      <c r="H5765" s="2">
        <v>-44379</v>
      </c>
      <c r="I5765" s="2">
        <v>-2513</v>
      </c>
      <c r="J5765" s="2">
        <v>-4866</v>
      </c>
      <c r="K5765">
        <v>0</v>
      </c>
      <c r="L5765" t="s">
        <v>8033</v>
      </c>
      <c r="M5765" t="s">
        <v>138</v>
      </c>
      <c r="N5765" t="s">
        <v>75</v>
      </c>
      <c r="O5765">
        <v>49127</v>
      </c>
    </row>
    <row r="5766" spans="1:15" x14ac:dyDescent="0.25">
      <c r="A5766" t="s">
        <v>7987</v>
      </c>
      <c r="B5766" t="s">
        <v>8034</v>
      </c>
      <c r="C5766" t="s">
        <v>7989</v>
      </c>
      <c r="D5766" s="1">
        <v>44835</v>
      </c>
      <c r="E5766" s="1">
        <v>44841</v>
      </c>
      <c r="F5766" t="s">
        <v>18</v>
      </c>
      <c r="G5766" s="2">
        <v>31000</v>
      </c>
      <c r="H5766" s="2">
        <v>38377</v>
      </c>
      <c r="I5766" s="2">
        <v>2511</v>
      </c>
      <c r="J5766" s="2">
        <v>4866</v>
      </c>
      <c r="K5766">
        <v>0</v>
      </c>
      <c r="L5766" t="s">
        <v>8035</v>
      </c>
      <c r="M5766" t="s">
        <v>286</v>
      </c>
      <c r="N5766" t="s">
        <v>43</v>
      </c>
      <c r="O5766">
        <v>29108</v>
      </c>
    </row>
    <row r="5767" spans="1:15" x14ac:dyDescent="0.25">
      <c r="A5767" t="s">
        <v>7987</v>
      </c>
      <c r="B5767" t="s">
        <v>8036</v>
      </c>
      <c r="C5767" t="s">
        <v>7992</v>
      </c>
      <c r="D5767" s="1">
        <v>44835</v>
      </c>
      <c r="E5767" t="s">
        <v>17</v>
      </c>
      <c r="F5767" t="s">
        <v>18</v>
      </c>
      <c r="G5767" s="2">
        <v>21000</v>
      </c>
      <c r="H5767" s="2">
        <v>23986</v>
      </c>
      <c r="I5767" s="2">
        <v>0</v>
      </c>
      <c r="J5767" s="2">
        <v>2986</v>
      </c>
      <c r="K5767">
        <v>0</v>
      </c>
      <c r="L5767" t="s">
        <v>8009</v>
      </c>
      <c r="M5767" t="s">
        <v>93</v>
      </c>
      <c r="N5767" t="s">
        <v>75</v>
      </c>
      <c r="O5767">
        <v>64503</v>
      </c>
    </row>
    <row r="5768" spans="1:15" x14ac:dyDescent="0.25">
      <c r="A5768" t="s">
        <v>7987</v>
      </c>
      <c r="B5768" t="s">
        <v>8037</v>
      </c>
      <c r="C5768" t="s">
        <v>7992</v>
      </c>
      <c r="D5768" s="1">
        <v>44835</v>
      </c>
      <c r="E5768" s="1">
        <v>44841</v>
      </c>
      <c r="F5768" t="s">
        <v>18</v>
      </c>
      <c r="G5768" s="2">
        <v>16000</v>
      </c>
      <c r="H5768" s="2">
        <v>20695</v>
      </c>
      <c r="I5768" s="2">
        <v>1709</v>
      </c>
      <c r="J5768" s="2">
        <v>2986</v>
      </c>
      <c r="K5768">
        <v>0</v>
      </c>
      <c r="L5768" t="s">
        <v>1728</v>
      </c>
      <c r="M5768" t="s">
        <v>286</v>
      </c>
      <c r="N5768" t="s">
        <v>43</v>
      </c>
      <c r="O5768">
        <v>29414</v>
      </c>
    </row>
    <row r="5769" spans="1:15" x14ac:dyDescent="0.25">
      <c r="A5769" t="s">
        <v>7987</v>
      </c>
      <c r="B5769" t="s">
        <v>8038</v>
      </c>
      <c r="C5769" t="s">
        <v>17</v>
      </c>
      <c r="D5769" s="1">
        <v>44858</v>
      </c>
      <c r="E5769" s="1">
        <v>44860</v>
      </c>
      <c r="F5769" t="s">
        <v>18</v>
      </c>
      <c r="G5769" s="2">
        <v>0</v>
      </c>
      <c r="H5769" s="2">
        <v>0</v>
      </c>
      <c r="I5769" s="2">
        <v>0</v>
      </c>
      <c r="J5769" s="2">
        <v>0</v>
      </c>
      <c r="K5769">
        <v>0</v>
      </c>
      <c r="L5769" t="s">
        <v>8039</v>
      </c>
      <c r="M5769" t="s">
        <v>78</v>
      </c>
      <c r="N5769" t="s">
        <v>21</v>
      </c>
      <c r="O5769" t="s">
        <v>8040</v>
      </c>
    </row>
    <row r="5770" spans="1:15" x14ac:dyDescent="0.25">
      <c r="A5770" t="s">
        <v>7987</v>
      </c>
      <c r="B5770" t="s">
        <v>8041</v>
      </c>
      <c r="C5770" t="s">
        <v>7992</v>
      </c>
      <c r="D5770" s="1">
        <v>44835</v>
      </c>
      <c r="E5770" s="1">
        <v>44841</v>
      </c>
      <c r="F5770" t="s">
        <v>18</v>
      </c>
      <c r="G5770" s="2">
        <v>16000</v>
      </c>
      <c r="H5770" s="2">
        <v>19946</v>
      </c>
      <c r="I5770" s="2">
        <v>960</v>
      </c>
      <c r="J5770" s="2">
        <v>2986</v>
      </c>
      <c r="K5770">
        <v>0</v>
      </c>
      <c r="L5770" t="s">
        <v>2489</v>
      </c>
      <c r="M5770" t="s">
        <v>30</v>
      </c>
      <c r="N5770" t="s">
        <v>21</v>
      </c>
      <c r="O5770">
        <v>22315</v>
      </c>
    </row>
    <row r="5771" spans="1:15" x14ac:dyDescent="0.25">
      <c r="A5771" t="s">
        <v>7987</v>
      </c>
      <c r="B5771" t="s">
        <v>8042</v>
      </c>
      <c r="C5771" t="s">
        <v>7989</v>
      </c>
      <c r="D5771" s="1">
        <v>44835</v>
      </c>
      <c r="E5771" s="1">
        <v>44841</v>
      </c>
      <c r="F5771" t="s">
        <v>18</v>
      </c>
      <c r="G5771" s="2">
        <v>32000</v>
      </c>
      <c r="H5771" s="2">
        <v>38562</v>
      </c>
      <c r="I5771" s="2">
        <v>1696</v>
      </c>
      <c r="J5771" s="2">
        <v>4866</v>
      </c>
      <c r="K5771">
        <v>0</v>
      </c>
      <c r="L5771" t="s">
        <v>3532</v>
      </c>
      <c r="M5771" t="s">
        <v>30</v>
      </c>
      <c r="N5771" t="s">
        <v>21</v>
      </c>
      <c r="O5771">
        <v>22401</v>
      </c>
    </row>
    <row r="5772" spans="1:15" x14ac:dyDescent="0.25">
      <c r="A5772" t="s">
        <v>7987</v>
      </c>
      <c r="B5772" t="s">
        <v>8043</v>
      </c>
      <c r="C5772" t="s">
        <v>7989</v>
      </c>
      <c r="D5772" s="1">
        <v>44835</v>
      </c>
      <c r="E5772" s="1">
        <v>44841</v>
      </c>
      <c r="F5772" t="s">
        <v>18</v>
      </c>
      <c r="G5772" s="2">
        <v>37000</v>
      </c>
      <c r="H5772" s="2">
        <v>44379</v>
      </c>
      <c r="I5772" s="2">
        <v>2513</v>
      </c>
      <c r="J5772" s="2">
        <v>4866</v>
      </c>
      <c r="K5772">
        <v>0</v>
      </c>
      <c r="L5772" t="s">
        <v>8044</v>
      </c>
      <c r="M5772" t="s">
        <v>138</v>
      </c>
      <c r="N5772" t="s">
        <v>21</v>
      </c>
      <c r="O5772">
        <v>48168</v>
      </c>
    </row>
    <row r="5773" spans="1:15" x14ac:dyDescent="0.25">
      <c r="A5773" t="s">
        <v>7987</v>
      </c>
      <c r="B5773" t="s">
        <v>8045</v>
      </c>
      <c r="C5773" t="s">
        <v>7989</v>
      </c>
      <c r="D5773" s="1">
        <v>44835</v>
      </c>
      <c r="E5773" s="1">
        <v>44841</v>
      </c>
      <c r="F5773" t="s">
        <v>18</v>
      </c>
      <c r="G5773" s="2">
        <v>37000</v>
      </c>
      <c r="H5773" s="2">
        <v>44640</v>
      </c>
      <c r="I5773" s="2">
        <v>2774</v>
      </c>
      <c r="J5773" s="2">
        <v>4866</v>
      </c>
      <c r="K5773">
        <v>0</v>
      </c>
      <c r="L5773" t="s">
        <v>7847</v>
      </c>
      <c r="M5773" t="s">
        <v>78</v>
      </c>
      <c r="N5773" t="s">
        <v>21</v>
      </c>
      <c r="O5773">
        <v>7438</v>
      </c>
    </row>
    <row r="5774" spans="1:15" x14ac:dyDescent="0.25">
      <c r="A5774" t="s">
        <v>7987</v>
      </c>
      <c r="B5774" t="s">
        <v>8046</v>
      </c>
      <c r="C5774" t="s">
        <v>7989</v>
      </c>
      <c r="D5774" s="1">
        <v>44835</v>
      </c>
      <c r="E5774" s="1">
        <v>44841</v>
      </c>
      <c r="F5774" t="s">
        <v>18</v>
      </c>
      <c r="G5774" s="2">
        <v>37000</v>
      </c>
      <c r="H5774" s="2">
        <v>44087</v>
      </c>
      <c r="I5774" s="2">
        <v>2221</v>
      </c>
      <c r="J5774" s="2">
        <v>4866</v>
      </c>
      <c r="K5774">
        <v>0</v>
      </c>
      <c r="L5774" t="s">
        <v>5122</v>
      </c>
      <c r="M5774" t="s">
        <v>30</v>
      </c>
      <c r="N5774" t="s">
        <v>21</v>
      </c>
      <c r="O5774">
        <v>23113</v>
      </c>
    </row>
    <row r="5775" spans="1:15" x14ac:dyDescent="0.25">
      <c r="A5775" t="s">
        <v>7987</v>
      </c>
      <c r="B5775" t="s">
        <v>8047</v>
      </c>
      <c r="C5775" t="s">
        <v>7989</v>
      </c>
      <c r="D5775" s="1">
        <v>44835</v>
      </c>
      <c r="E5775" s="1">
        <v>44841</v>
      </c>
      <c r="F5775" t="s">
        <v>18</v>
      </c>
      <c r="G5775" s="2">
        <v>32000</v>
      </c>
      <c r="H5775" s="2">
        <v>37763</v>
      </c>
      <c r="I5775" s="2">
        <v>1921</v>
      </c>
      <c r="J5775" s="2">
        <v>3842</v>
      </c>
      <c r="K5775">
        <v>0</v>
      </c>
      <c r="L5775" t="s">
        <v>8048</v>
      </c>
      <c r="M5775" t="s">
        <v>444</v>
      </c>
      <c r="N5775" t="s">
        <v>43</v>
      </c>
      <c r="O5775" t="s">
        <v>8049</v>
      </c>
    </row>
    <row r="5776" spans="1:15" x14ac:dyDescent="0.25">
      <c r="A5776" t="s">
        <v>7987</v>
      </c>
      <c r="B5776" t="s">
        <v>8050</v>
      </c>
      <c r="C5776" t="s">
        <v>7989</v>
      </c>
      <c r="D5776" s="1">
        <v>44838</v>
      </c>
      <c r="E5776" s="1">
        <v>44841</v>
      </c>
      <c r="F5776" t="s">
        <v>18</v>
      </c>
      <c r="G5776" s="2">
        <v>37000</v>
      </c>
      <c r="H5776" s="2">
        <v>44798</v>
      </c>
      <c r="I5776" s="2">
        <v>2932</v>
      </c>
      <c r="J5776" s="2">
        <v>4866</v>
      </c>
      <c r="K5776">
        <v>0</v>
      </c>
      <c r="L5776" t="s">
        <v>8051</v>
      </c>
      <c r="M5776" t="s">
        <v>4882</v>
      </c>
      <c r="N5776" t="s">
        <v>43</v>
      </c>
      <c r="O5776">
        <v>5404</v>
      </c>
    </row>
    <row r="5777" spans="1:15" x14ac:dyDescent="0.25">
      <c r="A5777" t="s">
        <v>7987</v>
      </c>
      <c r="B5777" t="s">
        <v>8052</v>
      </c>
      <c r="C5777" t="s">
        <v>7989</v>
      </c>
      <c r="D5777" s="1">
        <v>44835</v>
      </c>
      <c r="E5777" s="1">
        <v>44841</v>
      </c>
      <c r="F5777" t="s">
        <v>18</v>
      </c>
      <c r="G5777" s="2">
        <v>27000</v>
      </c>
      <c r="H5777" s="2">
        <v>33778</v>
      </c>
      <c r="I5777" s="2">
        <v>1912</v>
      </c>
      <c r="J5777" s="2">
        <v>4866</v>
      </c>
      <c r="K5777">
        <v>0</v>
      </c>
      <c r="L5777" t="s">
        <v>8053</v>
      </c>
      <c r="M5777" t="s">
        <v>138</v>
      </c>
      <c r="N5777" t="s">
        <v>21</v>
      </c>
      <c r="O5777">
        <v>49428</v>
      </c>
    </row>
    <row r="5778" spans="1:15" x14ac:dyDescent="0.25">
      <c r="A5778" t="s">
        <v>7987</v>
      </c>
      <c r="B5778" t="s">
        <v>8054</v>
      </c>
      <c r="C5778" t="s">
        <v>7989</v>
      </c>
      <c r="D5778" s="1">
        <v>44835</v>
      </c>
      <c r="E5778" s="1">
        <v>44841</v>
      </c>
      <c r="F5778" t="s">
        <v>18</v>
      </c>
      <c r="G5778" s="2">
        <v>37000</v>
      </c>
      <c r="H5778" s="2">
        <v>44640</v>
      </c>
      <c r="I5778" s="2">
        <v>2774</v>
      </c>
      <c r="J5778" s="2">
        <v>4866</v>
      </c>
      <c r="K5778">
        <v>0</v>
      </c>
      <c r="L5778" t="s">
        <v>8039</v>
      </c>
      <c r="M5778" t="s">
        <v>78</v>
      </c>
      <c r="N5778" t="s">
        <v>21</v>
      </c>
      <c r="O5778" t="s">
        <v>8040</v>
      </c>
    </row>
    <row r="5779" spans="1:15" x14ac:dyDescent="0.25">
      <c r="A5779" t="s">
        <v>7987</v>
      </c>
      <c r="B5779" t="s">
        <v>8055</v>
      </c>
      <c r="C5779" t="s">
        <v>7989</v>
      </c>
      <c r="D5779" s="1">
        <v>44835</v>
      </c>
      <c r="E5779" s="1">
        <v>44841</v>
      </c>
      <c r="F5779" t="s">
        <v>18</v>
      </c>
      <c r="G5779" s="2">
        <v>37000</v>
      </c>
      <c r="H5779" s="2">
        <v>44379</v>
      </c>
      <c r="I5779" s="2">
        <v>2513</v>
      </c>
      <c r="J5779" s="2">
        <v>4866</v>
      </c>
      <c r="K5779">
        <v>0</v>
      </c>
      <c r="L5779" t="s">
        <v>8056</v>
      </c>
      <c r="M5779" t="s">
        <v>138</v>
      </c>
      <c r="N5779" t="s">
        <v>21</v>
      </c>
      <c r="O5779">
        <v>48207</v>
      </c>
    </row>
    <row r="5780" spans="1:15" x14ac:dyDescent="0.25">
      <c r="A5780" t="s">
        <v>7987</v>
      </c>
      <c r="B5780" t="s">
        <v>8057</v>
      </c>
      <c r="C5780" t="s">
        <v>7989</v>
      </c>
      <c r="D5780" s="1">
        <v>44835</v>
      </c>
      <c r="E5780" s="1">
        <v>44841</v>
      </c>
      <c r="F5780" t="s">
        <v>18</v>
      </c>
      <c r="G5780" s="2">
        <v>30600</v>
      </c>
      <c r="H5780" s="2">
        <v>37682</v>
      </c>
      <c r="I5780" s="2">
        <v>2216</v>
      </c>
      <c r="J5780" s="2">
        <v>4866</v>
      </c>
      <c r="K5780">
        <v>0</v>
      </c>
      <c r="L5780" t="s">
        <v>1111</v>
      </c>
      <c r="M5780" t="s">
        <v>203</v>
      </c>
      <c r="N5780" t="s">
        <v>21</v>
      </c>
      <c r="O5780">
        <v>60657</v>
      </c>
    </row>
    <row r="5781" spans="1:15" x14ac:dyDescent="0.25">
      <c r="A5781" t="s">
        <v>7987</v>
      </c>
      <c r="B5781" t="s">
        <v>8058</v>
      </c>
      <c r="C5781" t="s">
        <v>7989</v>
      </c>
      <c r="D5781" s="1">
        <v>44835</v>
      </c>
      <c r="E5781" s="1">
        <v>44841</v>
      </c>
      <c r="F5781" t="s">
        <v>18</v>
      </c>
      <c r="G5781" s="2">
        <v>31350</v>
      </c>
      <c r="H5781" s="2">
        <v>39209</v>
      </c>
      <c r="I5781" s="2">
        <v>3196</v>
      </c>
      <c r="J5781" s="2">
        <v>4663</v>
      </c>
      <c r="K5781">
        <v>0</v>
      </c>
      <c r="L5781" t="s">
        <v>923</v>
      </c>
      <c r="M5781" t="s">
        <v>39</v>
      </c>
      <c r="N5781" t="s">
        <v>43</v>
      </c>
      <c r="O5781">
        <v>10128</v>
      </c>
    </row>
    <row r="5782" spans="1:15" x14ac:dyDescent="0.25">
      <c r="A5782" t="s">
        <v>7987</v>
      </c>
      <c r="B5782" t="s">
        <v>8059</v>
      </c>
      <c r="C5782" t="s">
        <v>7989</v>
      </c>
      <c r="D5782" s="1">
        <v>44835</v>
      </c>
      <c r="E5782" s="1">
        <v>44841</v>
      </c>
      <c r="F5782" t="s">
        <v>18</v>
      </c>
      <c r="G5782" s="2">
        <v>37000</v>
      </c>
      <c r="H5782" s="2">
        <v>44640</v>
      </c>
      <c r="I5782" s="2">
        <v>2774</v>
      </c>
      <c r="J5782" s="2">
        <v>4866</v>
      </c>
      <c r="K5782">
        <v>0</v>
      </c>
      <c r="L5782" t="s">
        <v>8060</v>
      </c>
      <c r="M5782" t="s">
        <v>78</v>
      </c>
      <c r="N5782" t="s">
        <v>21</v>
      </c>
      <c r="O5782">
        <v>8078</v>
      </c>
    </row>
    <row r="5783" spans="1:15" x14ac:dyDescent="0.25">
      <c r="A5783" t="s">
        <v>7987</v>
      </c>
      <c r="B5783" t="s">
        <v>8061</v>
      </c>
      <c r="C5783" t="s">
        <v>7989</v>
      </c>
      <c r="D5783" s="1">
        <v>44835</v>
      </c>
      <c r="E5783" s="1">
        <v>44841</v>
      </c>
      <c r="F5783" t="s">
        <v>18</v>
      </c>
      <c r="G5783" s="2">
        <v>42000</v>
      </c>
      <c r="H5783" s="2">
        <v>46866</v>
      </c>
      <c r="I5783" s="2">
        <v>0</v>
      </c>
      <c r="J5783" s="2">
        <v>4866</v>
      </c>
      <c r="K5783">
        <v>0</v>
      </c>
      <c r="L5783" t="s">
        <v>1526</v>
      </c>
      <c r="M5783" t="s">
        <v>211</v>
      </c>
      <c r="N5783" t="s">
        <v>43</v>
      </c>
      <c r="O5783">
        <v>55418</v>
      </c>
    </row>
    <row r="5784" spans="1:15" x14ac:dyDescent="0.25">
      <c r="A5784" t="s">
        <v>7987</v>
      </c>
      <c r="B5784" t="s">
        <v>8062</v>
      </c>
      <c r="C5784" t="s">
        <v>7989</v>
      </c>
      <c r="D5784" s="1">
        <v>44835</v>
      </c>
      <c r="E5784" s="1">
        <v>44859</v>
      </c>
      <c r="F5784" t="s">
        <v>18</v>
      </c>
      <c r="G5784" s="2">
        <v>30000</v>
      </c>
      <c r="H5784" s="2">
        <v>36345</v>
      </c>
      <c r="I5784" s="2">
        <v>2480</v>
      </c>
      <c r="J5784" s="2">
        <v>3865</v>
      </c>
      <c r="K5784">
        <v>0</v>
      </c>
      <c r="L5784" t="s">
        <v>283</v>
      </c>
      <c r="M5784" t="s">
        <v>198</v>
      </c>
      <c r="N5784" t="s">
        <v>43</v>
      </c>
      <c r="O5784">
        <v>89508</v>
      </c>
    </row>
    <row r="5785" spans="1:15" x14ac:dyDescent="0.25">
      <c r="A5785" t="s">
        <v>7987</v>
      </c>
      <c r="B5785" t="s">
        <v>8063</v>
      </c>
      <c r="C5785" t="s">
        <v>7989</v>
      </c>
      <c r="D5785" s="1">
        <v>44835</v>
      </c>
      <c r="E5785" s="1">
        <v>44859</v>
      </c>
      <c r="F5785" t="s">
        <v>18</v>
      </c>
      <c r="G5785" s="2">
        <v>32000</v>
      </c>
      <c r="H5785" s="2">
        <v>40138</v>
      </c>
      <c r="I5785" s="2">
        <v>3272</v>
      </c>
      <c r="J5785" s="2">
        <v>4866</v>
      </c>
      <c r="K5785">
        <v>0</v>
      </c>
      <c r="L5785" t="s">
        <v>8064</v>
      </c>
      <c r="M5785" t="s">
        <v>39</v>
      </c>
      <c r="N5785" t="s">
        <v>43</v>
      </c>
      <c r="O5785" t="s">
        <v>8065</v>
      </c>
    </row>
    <row r="5786" spans="1:15" x14ac:dyDescent="0.25">
      <c r="A5786" t="s">
        <v>7987</v>
      </c>
      <c r="B5786" t="s">
        <v>8066</v>
      </c>
      <c r="C5786" t="s">
        <v>7989</v>
      </c>
      <c r="D5786" s="1">
        <v>44835</v>
      </c>
      <c r="E5786" s="1">
        <v>44841</v>
      </c>
      <c r="F5786" t="s">
        <v>18</v>
      </c>
      <c r="G5786" s="2">
        <v>37000</v>
      </c>
      <c r="H5786" s="2">
        <v>45006</v>
      </c>
      <c r="I5786" s="2">
        <v>3140</v>
      </c>
      <c r="J5786" s="2">
        <v>4866</v>
      </c>
      <c r="K5786">
        <v>0</v>
      </c>
      <c r="L5786" t="s">
        <v>8013</v>
      </c>
      <c r="M5786" t="s">
        <v>56</v>
      </c>
      <c r="N5786" t="s">
        <v>21</v>
      </c>
      <c r="O5786">
        <v>43026</v>
      </c>
    </row>
    <row r="5787" spans="1:15" x14ac:dyDescent="0.25">
      <c r="A5787" t="s">
        <v>7987</v>
      </c>
      <c r="B5787" t="s">
        <v>8067</v>
      </c>
      <c r="C5787" t="s">
        <v>7989</v>
      </c>
      <c r="D5787" s="1">
        <v>44835</v>
      </c>
      <c r="E5787" s="1">
        <v>44841</v>
      </c>
      <c r="F5787" t="s">
        <v>18</v>
      </c>
      <c r="G5787" s="2">
        <v>42000</v>
      </c>
      <c r="H5787" s="2">
        <v>50147</v>
      </c>
      <c r="I5787" s="2">
        <v>3281</v>
      </c>
      <c r="J5787" s="2">
        <v>4866</v>
      </c>
      <c r="K5787">
        <v>0</v>
      </c>
      <c r="L5787" t="s">
        <v>8068</v>
      </c>
      <c r="M5787" t="s">
        <v>46</v>
      </c>
      <c r="N5787" t="s">
        <v>21</v>
      </c>
      <c r="O5787">
        <v>30041</v>
      </c>
    </row>
    <row r="5788" spans="1:15" x14ac:dyDescent="0.25">
      <c r="A5788" t="s">
        <v>7987</v>
      </c>
      <c r="B5788" t="s">
        <v>8069</v>
      </c>
      <c r="C5788" t="s">
        <v>7989</v>
      </c>
      <c r="D5788" s="1">
        <v>44835</v>
      </c>
      <c r="E5788" s="1">
        <v>44841</v>
      </c>
      <c r="F5788" t="s">
        <v>18</v>
      </c>
      <c r="G5788" s="2">
        <v>31500</v>
      </c>
      <c r="H5788" s="2">
        <v>38424</v>
      </c>
      <c r="I5788" s="2">
        <v>2261</v>
      </c>
      <c r="J5788" s="2">
        <v>4663</v>
      </c>
      <c r="K5788">
        <v>0</v>
      </c>
      <c r="L5788" t="s">
        <v>2609</v>
      </c>
      <c r="M5788" t="s">
        <v>203</v>
      </c>
      <c r="N5788" t="s">
        <v>21</v>
      </c>
      <c r="O5788">
        <v>60126</v>
      </c>
    </row>
    <row r="5789" spans="1:15" x14ac:dyDescent="0.25">
      <c r="A5789" t="s">
        <v>7987</v>
      </c>
      <c r="B5789" t="s">
        <v>8070</v>
      </c>
      <c r="C5789" t="s">
        <v>7989</v>
      </c>
      <c r="D5789" s="1">
        <v>44835</v>
      </c>
      <c r="E5789" s="1">
        <v>44841</v>
      </c>
      <c r="F5789" t="s">
        <v>18</v>
      </c>
      <c r="G5789" s="2">
        <v>32000</v>
      </c>
      <c r="H5789" s="2">
        <v>39170</v>
      </c>
      <c r="I5789" s="2">
        <v>2304</v>
      </c>
      <c r="J5789" s="2">
        <v>4866</v>
      </c>
      <c r="K5789">
        <v>0</v>
      </c>
      <c r="L5789" t="s">
        <v>8071</v>
      </c>
      <c r="M5789" t="s">
        <v>203</v>
      </c>
      <c r="N5789" t="s">
        <v>21</v>
      </c>
      <c r="O5789">
        <v>60014</v>
      </c>
    </row>
    <row r="5790" spans="1:15" x14ac:dyDescent="0.25">
      <c r="A5790" t="s">
        <v>7987</v>
      </c>
      <c r="B5790" t="s">
        <v>8072</v>
      </c>
      <c r="C5790" t="s">
        <v>7989</v>
      </c>
      <c r="D5790" s="1">
        <v>44840</v>
      </c>
      <c r="E5790" s="1">
        <v>44840</v>
      </c>
      <c r="F5790" t="s">
        <v>54</v>
      </c>
      <c r="G5790" s="2">
        <v>-37000</v>
      </c>
      <c r="H5790" s="2">
        <v>-44379</v>
      </c>
      <c r="I5790" s="2">
        <v>-2513</v>
      </c>
      <c r="J5790" s="2">
        <v>-4866</v>
      </c>
      <c r="K5790">
        <v>0</v>
      </c>
      <c r="L5790" t="s">
        <v>4914</v>
      </c>
      <c r="M5790" t="s">
        <v>138</v>
      </c>
      <c r="N5790" t="s">
        <v>43</v>
      </c>
      <c r="O5790">
        <v>48150</v>
      </c>
    </row>
    <row r="5791" spans="1:15" x14ac:dyDescent="0.25">
      <c r="A5791" t="s">
        <v>7987</v>
      </c>
      <c r="B5791" t="s">
        <v>8073</v>
      </c>
      <c r="C5791" t="s">
        <v>7992</v>
      </c>
      <c r="D5791" s="1">
        <v>44837</v>
      </c>
      <c r="E5791" s="1">
        <v>44837</v>
      </c>
      <c r="F5791" t="s">
        <v>54</v>
      </c>
      <c r="G5791" s="2">
        <v>-21000</v>
      </c>
      <c r="H5791" s="2">
        <v>-26007</v>
      </c>
      <c r="I5791" s="2">
        <v>-2152</v>
      </c>
      <c r="J5791" s="2">
        <v>-2855</v>
      </c>
      <c r="K5791">
        <v>0</v>
      </c>
      <c r="L5791" t="s">
        <v>6117</v>
      </c>
      <c r="M5791" t="s">
        <v>52</v>
      </c>
      <c r="N5791" t="s">
        <v>75</v>
      </c>
      <c r="O5791">
        <v>94621</v>
      </c>
    </row>
    <row r="5792" spans="1:15" x14ac:dyDescent="0.25">
      <c r="A5792" t="s">
        <v>7987</v>
      </c>
      <c r="B5792" t="s">
        <v>8074</v>
      </c>
      <c r="C5792" t="s">
        <v>7989</v>
      </c>
      <c r="D5792" s="1">
        <v>44835</v>
      </c>
      <c r="E5792" s="1">
        <v>44841</v>
      </c>
      <c r="F5792" t="s">
        <v>18</v>
      </c>
      <c r="G5792" s="2">
        <v>31800</v>
      </c>
      <c r="H5792" s="2">
        <v>38574</v>
      </c>
      <c r="I5792" s="2">
        <v>1908</v>
      </c>
      <c r="J5792" s="2">
        <v>4866</v>
      </c>
      <c r="K5792">
        <v>0</v>
      </c>
      <c r="L5792" t="s">
        <v>4235</v>
      </c>
      <c r="M5792" t="s">
        <v>30</v>
      </c>
      <c r="N5792" t="s">
        <v>21</v>
      </c>
      <c r="O5792">
        <v>20191</v>
      </c>
    </row>
    <row r="5793" spans="1:15" x14ac:dyDescent="0.25">
      <c r="A5793" t="s">
        <v>7987</v>
      </c>
      <c r="B5793" t="s">
        <v>8075</v>
      </c>
      <c r="C5793" t="s">
        <v>7989</v>
      </c>
      <c r="D5793" s="1">
        <v>44835</v>
      </c>
      <c r="E5793" s="1">
        <v>44841</v>
      </c>
      <c r="F5793" t="s">
        <v>18</v>
      </c>
      <c r="G5793" s="2">
        <v>42000</v>
      </c>
      <c r="H5793" s="2">
        <v>50147</v>
      </c>
      <c r="I5793" s="2">
        <v>3281</v>
      </c>
      <c r="J5793" s="2">
        <v>4866</v>
      </c>
      <c r="K5793">
        <v>0</v>
      </c>
      <c r="L5793" t="s">
        <v>147</v>
      </c>
      <c r="M5793" t="s">
        <v>134</v>
      </c>
      <c r="N5793" t="s">
        <v>43</v>
      </c>
      <c r="O5793">
        <v>46208</v>
      </c>
    </row>
    <row r="5794" spans="1:15" x14ac:dyDescent="0.25">
      <c r="A5794" t="s">
        <v>7987</v>
      </c>
      <c r="B5794" t="s">
        <v>8076</v>
      </c>
      <c r="C5794" t="s">
        <v>7989</v>
      </c>
      <c r="D5794" s="1">
        <v>44835</v>
      </c>
      <c r="E5794" s="1">
        <v>44841</v>
      </c>
      <c r="F5794" t="s">
        <v>18</v>
      </c>
      <c r="G5794" s="2">
        <v>30000</v>
      </c>
      <c r="H5794" s="2">
        <v>36982</v>
      </c>
      <c r="I5794" s="2">
        <v>2739</v>
      </c>
      <c r="J5794" s="2">
        <v>4243</v>
      </c>
      <c r="K5794">
        <v>0</v>
      </c>
      <c r="L5794" t="s">
        <v>5668</v>
      </c>
      <c r="M5794" t="s">
        <v>39</v>
      </c>
      <c r="N5794" t="s">
        <v>43</v>
      </c>
      <c r="O5794">
        <v>14534</v>
      </c>
    </row>
    <row r="5795" spans="1:15" x14ac:dyDescent="0.25">
      <c r="A5795" t="s">
        <v>7987</v>
      </c>
      <c r="B5795" t="s">
        <v>8077</v>
      </c>
      <c r="C5795" t="s">
        <v>7989</v>
      </c>
      <c r="D5795" s="1">
        <v>44835</v>
      </c>
      <c r="E5795" s="1">
        <v>44841</v>
      </c>
      <c r="F5795" t="s">
        <v>18</v>
      </c>
      <c r="G5795" s="2">
        <v>30000</v>
      </c>
      <c r="H5795" s="2">
        <v>36958</v>
      </c>
      <c r="I5795" s="2">
        <v>2092</v>
      </c>
      <c r="J5795" s="2">
        <v>4866</v>
      </c>
      <c r="K5795">
        <v>0</v>
      </c>
      <c r="L5795" t="s">
        <v>7621</v>
      </c>
      <c r="M5795" t="s">
        <v>138</v>
      </c>
      <c r="N5795" t="s">
        <v>21</v>
      </c>
      <c r="O5795">
        <v>49009</v>
      </c>
    </row>
    <row r="5796" spans="1:15" x14ac:dyDescent="0.25">
      <c r="A5796" t="s">
        <v>7987</v>
      </c>
      <c r="B5796" t="s">
        <v>8078</v>
      </c>
      <c r="C5796" t="s">
        <v>7989</v>
      </c>
      <c r="D5796" s="1">
        <v>44835</v>
      </c>
      <c r="E5796" t="s">
        <v>17</v>
      </c>
      <c r="F5796" t="s">
        <v>18</v>
      </c>
      <c r="G5796" s="2">
        <v>37000</v>
      </c>
      <c r="H5796" s="2">
        <v>44379</v>
      </c>
      <c r="I5796" s="2">
        <v>2513</v>
      </c>
      <c r="J5796" s="2">
        <v>4866</v>
      </c>
      <c r="K5796">
        <v>0</v>
      </c>
      <c r="L5796" t="s">
        <v>8033</v>
      </c>
      <c r="M5796" t="s">
        <v>138</v>
      </c>
      <c r="N5796" t="s">
        <v>75</v>
      </c>
      <c r="O5796">
        <v>49127</v>
      </c>
    </row>
    <row r="5797" spans="1:15" x14ac:dyDescent="0.25">
      <c r="A5797" t="s">
        <v>7987</v>
      </c>
      <c r="B5797" t="s">
        <v>8079</v>
      </c>
      <c r="C5797" t="s">
        <v>7989</v>
      </c>
      <c r="D5797" s="1">
        <v>44835</v>
      </c>
      <c r="E5797" s="1">
        <v>44841</v>
      </c>
      <c r="F5797" t="s">
        <v>18</v>
      </c>
      <c r="G5797" s="2">
        <v>37000</v>
      </c>
      <c r="H5797" s="2">
        <v>41866</v>
      </c>
      <c r="I5797" s="2">
        <v>0</v>
      </c>
      <c r="J5797" s="2">
        <v>4866</v>
      </c>
      <c r="K5797">
        <v>0</v>
      </c>
      <c r="L5797" t="s">
        <v>5155</v>
      </c>
      <c r="M5797" t="s">
        <v>211</v>
      </c>
      <c r="N5797" t="s">
        <v>43</v>
      </c>
      <c r="O5797">
        <v>55024</v>
      </c>
    </row>
    <row r="5798" spans="1:15" x14ac:dyDescent="0.25">
      <c r="A5798" t="s">
        <v>7987</v>
      </c>
      <c r="B5798" t="s">
        <v>8080</v>
      </c>
      <c r="C5798" t="s">
        <v>7989</v>
      </c>
      <c r="D5798" s="1">
        <v>44835</v>
      </c>
      <c r="E5798" s="1">
        <v>44841</v>
      </c>
      <c r="F5798" t="s">
        <v>18</v>
      </c>
      <c r="G5798" s="2">
        <v>36000</v>
      </c>
      <c r="H5798" s="2">
        <v>40866</v>
      </c>
      <c r="I5798" s="2">
        <v>0</v>
      </c>
      <c r="J5798" s="2">
        <v>4866</v>
      </c>
      <c r="K5798">
        <v>0</v>
      </c>
      <c r="L5798" t="s">
        <v>8081</v>
      </c>
      <c r="M5798" t="s">
        <v>71</v>
      </c>
      <c r="N5798" t="s">
        <v>43</v>
      </c>
      <c r="O5798">
        <v>33556</v>
      </c>
    </row>
    <row r="5799" spans="1:15" x14ac:dyDescent="0.25">
      <c r="A5799" t="s">
        <v>7987</v>
      </c>
      <c r="B5799" t="s">
        <v>8082</v>
      </c>
      <c r="C5799" t="s">
        <v>7992</v>
      </c>
      <c r="D5799" s="1">
        <v>44835</v>
      </c>
      <c r="E5799" t="s">
        <v>17</v>
      </c>
      <c r="F5799" t="s">
        <v>18</v>
      </c>
      <c r="G5799" s="2">
        <v>21000</v>
      </c>
      <c r="H5799" s="2">
        <v>26007</v>
      </c>
      <c r="I5799" s="2">
        <v>2152</v>
      </c>
      <c r="J5799" s="2">
        <v>2855</v>
      </c>
      <c r="K5799">
        <v>0</v>
      </c>
      <c r="L5799" t="s">
        <v>6117</v>
      </c>
      <c r="M5799" t="s">
        <v>52</v>
      </c>
      <c r="N5799" t="s">
        <v>75</v>
      </c>
      <c r="O5799">
        <v>94621</v>
      </c>
    </row>
    <row r="5800" spans="1:15" x14ac:dyDescent="0.25">
      <c r="A5800" t="s">
        <v>7987</v>
      </c>
      <c r="B5800" t="s">
        <v>8083</v>
      </c>
      <c r="C5800" t="s">
        <v>7989</v>
      </c>
      <c r="D5800" s="1">
        <v>44835</v>
      </c>
      <c r="E5800" s="1">
        <v>44841</v>
      </c>
      <c r="F5800" t="s">
        <v>18</v>
      </c>
      <c r="G5800" s="2">
        <v>37000</v>
      </c>
      <c r="H5800" s="2">
        <v>44692</v>
      </c>
      <c r="I5800" s="2">
        <v>2826</v>
      </c>
      <c r="J5800" s="2">
        <v>4866</v>
      </c>
      <c r="K5800">
        <v>0</v>
      </c>
      <c r="L5800" t="s">
        <v>2847</v>
      </c>
      <c r="M5800" t="s">
        <v>20</v>
      </c>
      <c r="N5800" t="s">
        <v>21</v>
      </c>
      <c r="O5800">
        <v>27407</v>
      </c>
    </row>
    <row r="5801" spans="1:15" x14ac:dyDescent="0.25">
      <c r="A5801" t="s">
        <v>7987</v>
      </c>
      <c r="B5801" t="s">
        <v>8084</v>
      </c>
      <c r="C5801" t="s">
        <v>7989</v>
      </c>
      <c r="D5801" s="1">
        <v>44835</v>
      </c>
      <c r="E5801" s="1">
        <v>44841</v>
      </c>
      <c r="F5801" t="s">
        <v>18</v>
      </c>
      <c r="G5801" s="2">
        <v>37000</v>
      </c>
      <c r="H5801" s="2">
        <v>45215</v>
      </c>
      <c r="I5801" s="2">
        <v>3349</v>
      </c>
      <c r="J5801" s="2">
        <v>4866</v>
      </c>
      <c r="K5801">
        <v>0</v>
      </c>
      <c r="L5801" t="s">
        <v>887</v>
      </c>
      <c r="M5801" t="s">
        <v>46</v>
      </c>
      <c r="N5801" t="s">
        <v>21</v>
      </c>
      <c r="O5801">
        <v>30324</v>
      </c>
    </row>
    <row r="5802" spans="1:15" x14ac:dyDescent="0.25">
      <c r="A5802" t="s">
        <v>7987</v>
      </c>
      <c r="B5802" t="s">
        <v>8085</v>
      </c>
      <c r="C5802" t="s">
        <v>7992</v>
      </c>
      <c r="D5802" s="1">
        <v>44835</v>
      </c>
      <c r="E5802" s="1">
        <v>44841</v>
      </c>
      <c r="F5802" t="s">
        <v>18</v>
      </c>
      <c r="G5802" s="2">
        <v>22000</v>
      </c>
      <c r="H5802" s="2">
        <v>26548</v>
      </c>
      <c r="I5802" s="2">
        <v>1562</v>
      </c>
      <c r="J5802" s="2">
        <v>2986</v>
      </c>
      <c r="K5802">
        <v>0</v>
      </c>
      <c r="L5802" t="s">
        <v>8086</v>
      </c>
      <c r="M5802" t="s">
        <v>203</v>
      </c>
      <c r="N5802" t="s">
        <v>21</v>
      </c>
      <c r="O5802">
        <v>62034</v>
      </c>
    </row>
    <row r="5803" spans="1:15" x14ac:dyDescent="0.25">
      <c r="A5803" t="s">
        <v>7987</v>
      </c>
      <c r="B5803" t="s">
        <v>8087</v>
      </c>
      <c r="C5803" t="s">
        <v>7989</v>
      </c>
      <c r="D5803" s="1">
        <v>44835</v>
      </c>
      <c r="E5803" s="1">
        <v>44841</v>
      </c>
      <c r="F5803" t="s">
        <v>18</v>
      </c>
      <c r="G5803" s="2">
        <v>30300</v>
      </c>
      <c r="H5803" s="2">
        <v>36870</v>
      </c>
      <c r="I5803" s="2">
        <v>2788</v>
      </c>
      <c r="J5803" s="2">
        <v>3782</v>
      </c>
      <c r="K5803">
        <v>0</v>
      </c>
      <c r="L5803" t="s">
        <v>245</v>
      </c>
      <c r="M5803" t="s">
        <v>246</v>
      </c>
      <c r="N5803" t="s">
        <v>43</v>
      </c>
      <c r="O5803">
        <v>85268</v>
      </c>
    </row>
    <row r="5804" spans="1:15" x14ac:dyDescent="0.25">
      <c r="A5804" t="s">
        <v>7987</v>
      </c>
      <c r="B5804" t="s">
        <v>8088</v>
      </c>
      <c r="C5804" t="s">
        <v>7992</v>
      </c>
      <c r="D5804" s="1">
        <v>44835</v>
      </c>
      <c r="E5804" s="1">
        <v>44841</v>
      </c>
      <c r="F5804" t="s">
        <v>18</v>
      </c>
      <c r="G5804" s="2">
        <v>16000</v>
      </c>
      <c r="H5804" s="2">
        <v>20505</v>
      </c>
      <c r="I5804" s="2">
        <v>1519</v>
      </c>
      <c r="J5804" s="2">
        <v>2986</v>
      </c>
      <c r="K5804">
        <v>0</v>
      </c>
      <c r="L5804" t="s">
        <v>8089</v>
      </c>
      <c r="M5804" t="s">
        <v>39</v>
      </c>
      <c r="N5804" t="s">
        <v>43</v>
      </c>
      <c r="O5804">
        <v>12996</v>
      </c>
    </row>
    <row r="5805" spans="1:15" x14ac:dyDescent="0.25">
      <c r="A5805" t="s">
        <v>7987</v>
      </c>
      <c r="B5805" t="s">
        <v>8090</v>
      </c>
      <c r="C5805" t="s">
        <v>7989</v>
      </c>
      <c r="D5805" s="1">
        <v>44838</v>
      </c>
      <c r="E5805" s="1">
        <v>44841</v>
      </c>
      <c r="F5805" t="s">
        <v>18</v>
      </c>
      <c r="G5805" s="2">
        <v>37000</v>
      </c>
      <c r="H5805" s="2">
        <v>43826</v>
      </c>
      <c r="I5805" s="2">
        <v>1960</v>
      </c>
      <c r="J5805" s="2">
        <v>4866</v>
      </c>
      <c r="K5805">
        <v>0</v>
      </c>
      <c r="L5805" t="s">
        <v>8091</v>
      </c>
      <c r="M5805" t="s">
        <v>30</v>
      </c>
      <c r="N5805" t="s">
        <v>21</v>
      </c>
      <c r="O5805">
        <v>22630</v>
      </c>
    </row>
    <row r="5806" spans="1:15" x14ac:dyDescent="0.25">
      <c r="A5806" t="s">
        <v>7987</v>
      </c>
      <c r="B5806" t="s">
        <v>8092</v>
      </c>
      <c r="C5806" t="s">
        <v>7989</v>
      </c>
      <c r="D5806" s="1">
        <v>44835</v>
      </c>
      <c r="E5806" s="1">
        <v>44841</v>
      </c>
      <c r="F5806" t="s">
        <v>18</v>
      </c>
      <c r="G5806" s="2">
        <v>53250</v>
      </c>
      <c r="H5806" s="2">
        <v>62048</v>
      </c>
      <c r="I5806" s="2">
        <v>3512</v>
      </c>
      <c r="J5806" s="2">
        <v>5286</v>
      </c>
      <c r="K5806">
        <v>0</v>
      </c>
      <c r="L5806" t="s">
        <v>8093</v>
      </c>
      <c r="M5806" t="s">
        <v>88</v>
      </c>
      <c r="N5806" t="s">
        <v>43</v>
      </c>
      <c r="O5806">
        <v>18018</v>
      </c>
    </row>
    <row r="5807" spans="1:15" x14ac:dyDescent="0.25">
      <c r="A5807" t="s">
        <v>7987</v>
      </c>
      <c r="B5807" t="s">
        <v>8094</v>
      </c>
      <c r="C5807" t="s">
        <v>7989</v>
      </c>
      <c r="D5807" s="1">
        <v>44835</v>
      </c>
      <c r="E5807" s="1">
        <v>44841</v>
      </c>
      <c r="F5807" t="s">
        <v>18</v>
      </c>
      <c r="G5807" s="2">
        <v>37000</v>
      </c>
      <c r="H5807" s="2">
        <v>44798</v>
      </c>
      <c r="I5807" s="2">
        <v>2932</v>
      </c>
      <c r="J5807" s="2">
        <v>4866</v>
      </c>
      <c r="K5807">
        <v>0</v>
      </c>
      <c r="L5807" t="s">
        <v>6463</v>
      </c>
      <c r="M5807" t="s">
        <v>88</v>
      </c>
      <c r="N5807" t="s">
        <v>43</v>
      </c>
      <c r="O5807">
        <v>15222</v>
      </c>
    </row>
    <row r="5808" spans="1:15" x14ac:dyDescent="0.25">
      <c r="A5808" t="s">
        <v>7987</v>
      </c>
      <c r="B5808" t="s">
        <v>8095</v>
      </c>
      <c r="C5808" t="s">
        <v>7989</v>
      </c>
      <c r="D5808" s="1">
        <v>44835</v>
      </c>
      <c r="E5808" s="1">
        <v>44841</v>
      </c>
      <c r="F5808" t="s">
        <v>18</v>
      </c>
      <c r="G5808" s="2">
        <v>37000</v>
      </c>
      <c r="H5808" s="2">
        <v>44379</v>
      </c>
      <c r="I5808" s="2">
        <v>2513</v>
      </c>
      <c r="J5808" s="2">
        <v>4866</v>
      </c>
      <c r="K5808">
        <v>0</v>
      </c>
      <c r="L5808" t="s">
        <v>1347</v>
      </c>
      <c r="M5808" t="s">
        <v>138</v>
      </c>
      <c r="N5808" t="s">
        <v>21</v>
      </c>
      <c r="O5808">
        <v>48092</v>
      </c>
    </row>
    <row r="5809" spans="1:15" x14ac:dyDescent="0.25">
      <c r="A5809" t="s">
        <v>7987</v>
      </c>
      <c r="B5809" t="s">
        <v>8096</v>
      </c>
      <c r="C5809" t="s">
        <v>7989</v>
      </c>
      <c r="D5809" s="1">
        <v>44835</v>
      </c>
      <c r="E5809" s="1">
        <v>44841</v>
      </c>
      <c r="F5809" t="s">
        <v>18</v>
      </c>
      <c r="G5809" s="2">
        <v>37000</v>
      </c>
      <c r="H5809" s="2">
        <v>44087</v>
      </c>
      <c r="I5809" s="2">
        <v>2221</v>
      </c>
      <c r="J5809" s="2">
        <v>4866</v>
      </c>
      <c r="K5809">
        <v>0</v>
      </c>
      <c r="L5809" t="s">
        <v>1158</v>
      </c>
      <c r="M5809" t="s">
        <v>30</v>
      </c>
      <c r="N5809" t="s">
        <v>21</v>
      </c>
      <c r="O5809">
        <v>23508</v>
      </c>
    </row>
    <row r="5810" spans="1:15" x14ac:dyDescent="0.25">
      <c r="A5810" t="s">
        <v>7987</v>
      </c>
      <c r="B5810" t="s">
        <v>8097</v>
      </c>
      <c r="C5810" t="s">
        <v>7989</v>
      </c>
      <c r="D5810" s="1">
        <v>44835</v>
      </c>
      <c r="E5810" s="1">
        <v>44841</v>
      </c>
      <c r="F5810" t="s">
        <v>18</v>
      </c>
      <c r="G5810" s="2">
        <v>30060</v>
      </c>
      <c r="H5810" s="2">
        <v>37545</v>
      </c>
      <c r="I5810" s="2">
        <v>2619</v>
      </c>
      <c r="J5810" s="2">
        <v>4866</v>
      </c>
      <c r="K5810">
        <v>0</v>
      </c>
      <c r="L5810" t="s">
        <v>1850</v>
      </c>
      <c r="M5810" t="s">
        <v>56</v>
      </c>
      <c r="N5810" t="s">
        <v>21</v>
      </c>
      <c r="O5810">
        <v>45459</v>
      </c>
    </row>
    <row r="5811" spans="1:15" x14ac:dyDescent="0.25">
      <c r="A5811" t="s">
        <v>7987</v>
      </c>
      <c r="B5811" t="s">
        <v>8098</v>
      </c>
      <c r="C5811" t="s">
        <v>7989</v>
      </c>
      <c r="D5811" s="1">
        <v>44835</v>
      </c>
      <c r="E5811" s="1">
        <v>44835</v>
      </c>
      <c r="F5811" t="s">
        <v>54</v>
      </c>
      <c r="G5811" s="2">
        <v>-37000</v>
      </c>
      <c r="H5811" s="2">
        <v>-44471</v>
      </c>
      <c r="I5811" s="2">
        <v>-3793</v>
      </c>
      <c r="J5811" s="2">
        <v>-3678</v>
      </c>
      <c r="K5811">
        <v>0</v>
      </c>
      <c r="L5811" t="s">
        <v>1388</v>
      </c>
      <c r="M5811" t="s">
        <v>52</v>
      </c>
      <c r="N5811" t="s">
        <v>75</v>
      </c>
      <c r="O5811">
        <v>94606</v>
      </c>
    </row>
    <row r="5812" spans="1:15" x14ac:dyDescent="0.25">
      <c r="A5812" t="s">
        <v>7987</v>
      </c>
      <c r="B5812" t="s">
        <v>8099</v>
      </c>
      <c r="C5812" t="s">
        <v>7989</v>
      </c>
      <c r="D5812" s="1">
        <v>44835</v>
      </c>
      <c r="E5812" s="1">
        <v>44841</v>
      </c>
      <c r="F5812" t="s">
        <v>18</v>
      </c>
      <c r="G5812" s="2">
        <v>25000</v>
      </c>
      <c r="H5812" s="2">
        <v>29866</v>
      </c>
      <c r="I5812" s="2">
        <v>0</v>
      </c>
      <c r="J5812" s="2">
        <v>4866</v>
      </c>
      <c r="K5812">
        <v>0</v>
      </c>
      <c r="L5812" t="s">
        <v>92</v>
      </c>
      <c r="M5812" t="s">
        <v>93</v>
      </c>
      <c r="N5812" t="s">
        <v>43</v>
      </c>
      <c r="O5812">
        <v>63112</v>
      </c>
    </row>
    <row r="5813" spans="1:15" x14ac:dyDescent="0.25">
      <c r="A5813" t="s">
        <v>7987</v>
      </c>
      <c r="B5813" t="s">
        <v>8100</v>
      </c>
      <c r="C5813" t="s">
        <v>7989</v>
      </c>
      <c r="D5813" s="1">
        <v>44838</v>
      </c>
      <c r="E5813" s="1">
        <v>44841</v>
      </c>
      <c r="F5813" t="s">
        <v>18</v>
      </c>
      <c r="G5813" s="2">
        <v>37000</v>
      </c>
      <c r="H5813" s="2">
        <v>45195</v>
      </c>
      <c r="I5813" s="2">
        <v>3329</v>
      </c>
      <c r="J5813" s="2">
        <v>4866</v>
      </c>
      <c r="K5813">
        <v>0</v>
      </c>
      <c r="L5813" t="s">
        <v>8101</v>
      </c>
      <c r="M5813" t="s">
        <v>42</v>
      </c>
      <c r="N5813" t="s">
        <v>43</v>
      </c>
      <c r="O5813">
        <v>21793</v>
      </c>
    </row>
    <row r="5814" spans="1:15" x14ac:dyDescent="0.25">
      <c r="A5814" t="s">
        <v>7987</v>
      </c>
      <c r="B5814" t="s">
        <v>8102</v>
      </c>
      <c r="C5814" t="s">
        <v>7989</v>
      </c>
      <c r="D5814" s="1">
        <v>44835</v>
      </c>
      <c r="E5814" s="1">
        <v>44841</v>
      </c>
      <c r="F5814" t="s">
        <v>18</v>
      </c>
      <c r="G5814" s="2">
        <v>37000</v>
      </c>
      <c r="H5814" s="2">
        <v>41866</v>
      </c>
      <c r="I5814" s="2">
        <v>0</v>
      </c>
      <c r="J5814" s="2">
        <v>4866</v>
      </c>
      <c r="K5814">
        <v>0</v>
      </c>
      <c r="L5814" t="s">
        <v>8103</v>
      </c>
      <c r="M5814" t="s">
        <v>265</v>
      </c>
      <c r="N5814" t="s">
        <v>43</v>
      </c>
      <c r="O5814">
        <v>2760</v>
      </c>
    </row>
    <row r="5815" spans="1:15" x14ac:dyDescent="0.25">
      <c r="A5815" t="s">
        <v>7987</v>
      </c>
      <c r="B5815" t="s">
        <v>8104</v>
      </c>
      <c r="C5815" t="s">
        <v>17</v>
      </c>
      <c r="D5815" s="1">
        <v>44911</v>
      </c>
      <c r="E5815" s="1">
        <v>44916</v>
      </c>
      <c r="F5815" t="s">
        <v>18</v>
      </c>
      <c r="G5815" s="2">
        <v>6500</v>
      </c>
      <c r="H5815" s="2">
        <v>9244</v>
      </c>
      <c r="I5815" s="2">
        <v>685</v>
      </c>
      <c r="J5815" s="2">
        <v>2059</v>
      </c>
      <c r="K5815">
        <v>0</v>
      </c>
      <c r="L5815" t="s">
        <v>3382</v>
      </c>
      <c r="M5815" t="s">
        <v>59</v>
      </c>
      <c r="N5815" t="s">
        <v>43</v>
      </c>
      <c r="O5815">
        <v>77441</v>
      </c>
    </row>
    <row r="5816" spans="1:15" x14ac:dyDescent="0.25">
      <c r="A5816" t="s">
        <v>7987</v>
      </c>
      <c r="B5816" t="s">
        <v>8105</v>
      </c>
      <c r="C5816" t="s">
        <v>7989</v>
      </c>
      <c r="D5816" s="1">
        <v>44835</v>
      </c>
      <c r="E5816" s="1">
        <v>44859</v>
      </c>
      <c r="F5816" t="s">
        <v>18</v>
      </c>
      <c r="G5816" s="2">
        <v>30000</v>
      </c>
      <c r="H5816" s="2">
        <v>35929</v>
      </c>
      <c r="I5816" s="2">
        <v>2251</v>
      </c>
      <c r="J5816" s="2">
        <v>3678</v>
      </c>
      <c r="K5816">
        <v>0</v>
      </c>
      <c r="L5816" t="s">
        <v>8106</v>
      </c>
      <c r="M5816" t="s">
        <v>52</v>
      </c>
      <c r="N5816" t="s">
        <v>43</v>
      </c>
      <c r="O5816">
        <v>96080</v>
      </c>
    </row>
    <row r="5817" spans="1:15" x14ac:dyDescent="0.25">
      <c r="A5817" t="s">
        <v>7987</v>
      </c>
      <c r="B5817" t="s">
        <v>8107</v>
      </c>
      <c r="C5817" t="s">
        <v>7989</v>
      </c>
      <c r="D5817" s="1">
        <v>44835</v>
      </c>
      <c r="E5817" s="1">
        <v>44841</v>
      </c>
      <c r="F5817" t="s">
        <v>18</v>
      </c>
      <c r="G5817" s="2">
        <v>37000</v>
      </c>
      <c r="H5817" s="2">
        <v>43545</v>
      </c>
      <c r="I5817" s="2">
        <v>2867</v>
      </c>
      <c r="J5817" s="2">
        <v>3678</v>
      </c>
      <c r="K5817">
        <v>0</v>
      </c>
      <c r="L5817" t="s">
        <v>51</v>
      </c>
      <c r="M5817" t="s">
        <v>52</v>
      </c>
      <c r="N5817" t="s">
        <v>43</v>
      </c>
      <c r="O5817">
        <v>92115</v>
      </c>
    </row>
    <row r="5818" spans="1:15" x14ac:dyDescent="0.25">
      <c r="A5818" t="s">
        <v>7987</v>
      </c>
      <c r="B5818" t="s">
        <v>8108</v>
      </c>
      <c r="C5818" t="s">
        <v>7989</v>
      </c>
      <c r="D5818" s="1">
        <v>44835</v>
      </c>
      <c r="E5818" s="1">
        <v>44841</v>
      </c>
      <c r="F5818" t="s">
        <v>18</v>
      </c>
      <c r="G5818" s="2">
        <v>30000</v>
      </c>
      <c r="H5818" s="2">
        <v>37175</v>
      </c>
      <c r="I5818" s="2">
        <v>2309</v>
      </c>
      <c r="J5818" s="2">
        <v>4866</v>
      </c>
      <c r="K5818">
        <v>0</v>
      </c>
      <c r="L5818" t="s">
        <v>6682</v>
      </c>
      <c r="M5818" t="s">
        <v>78</v>
      </c>
      <c r="N5818" t="s">
        <v>21</v>
      </c>
      <c r="O5818">
        <v>7753</v>
      </c>
    </row>
    <row r="5819" spans="1:15" x14ac:dyDescent="0.25">
      <c r="A5819" t="s">
        <v>7987</v>
      </c>
      <c r="B5819" t="s">
        <v>8109</v>
      </c>
      <c r="C5819" t="s">
        <v>7989</v>
      </c>
      <c r="D5819" s="1">
        <v>44835</v>
      </c>
      <c r="E5819" s="1">
        <v>44841</v>
      </c>
      <c r="F5819" t="s">
        <v>18</v>
      </c>
      <c r="G5819" s="2">
        <v>37000</v>
      </c>
      <c r="H5819" s="2">
        <v>44798</v>
      </c>
      <c r="I5819" s="2">
        <v>2932</v>
      </c>
      <c r="J5819" s="2">
        <v>4866</v>
      </c>
      <c r="K5819">
        <v>0</v>
      </c>
      <c r="L5819" t="s">
        <v>8110</v>
      </c>
      <c r="M5819" t="s">
        <v>88</v>
      </c>
      <c r="N5819" t="s">
        <v>43</v>
      </c>
      <c r="O5819">
        <v>15084</v>
      </c>
    </row>
    <row r="5820" spans="1:15" x14ac:dyDescent="0.25">
      <c r="A5820" t="s">
        <v>7987</v>
      </c>
      <c r="B5820" t="s">
        <v>8111</v>
      </c>
      <c r="C5820" t="s">
        <v>7992</v>
      </c>
      <c r="D5820" s="1">
        <v>44835</v>
      </c>
      <c r="E5820" s="1">
        <v>44841</v>
      </c>
      <c r="F5820" t="s">
        <v>18</v>
      </c>
      <c r="G5820" s="2">
        <v>16000</v>
      </c>
      <c r="H5820" s="2">
        <v>20314</v>
      </c>
      <c r="I5820" s="2">
        <v>1328</v>
      </c>
      <c r="J5820" s="2">
        <v>2986</v>
      </c>
      <c r="K5820">
        <v>0</v>
      </c>
      <c r="L5820" t="s">
        <v>147</v>
      </c>
      <c r="M5820" t="s">
        <v>134</v>
      </c>
      <c r="N5820" t="s">
        <v>43</v>
      </c>
      <c r="O5820">
        <v>46220</v>
      </c>
    </row>
    <row r="5821" spans="1:15" x14ac:dyDescent="0.25">
      <c r="A5821" t="s">
        <v>7987</v>
      </c>
      <c r="B5821" t="s">
        <v>8112</v>
      </c>
      <c r="C5821" t="s">
        <v>7989</v>
      </c>
      <c r="D5821" s="1">
        <v>44835</v>
      </c>
      <c r="E5821" t="s">
        <v>17</v>
      </c>
      <c r="F5821" t="s">
        <v>18</v>
      </c>
      <c r="G5821" s="2">
        <v>37000</v>
      </c>
      <c r="H5821" s="2">
        <v>44471</v>
      </c>
      <c r="I5821" s="2">
        <v>3793</v>
      </c>
      <c r="J5821" s="2">
        <v>3678</v>
      </c>
      <c r="K5821">
        <v>0</v>
      </c>
      <c r="L5821" t="s">
        <v>1388</v>
      </c>
      <c r="M5821" t="s">
        <v>52</v>
      </c>
      <c r="N5821" t="s">
        <v>75</v>
      </c>
      <c r="O5821">
        <v>94606</v>
      </c>
    </row>
    <row r="5822" spans="1:15" x14ac:dyDescent="0.25">
      <c r="A5822" t="s">
        <v>7987</v>
      </c>
      <c r="B5822" t="s">
        <v>8113</v>
      </c>
      <c r="C5822" t="s">
        <v>7989</v>
      </c>
      <c r="D5822" s="1">
        <v>44835</v>
      </c>
      <c r="E5822" s="1">
        <v>44841</v>
      </c>
      <c r="F5822" t="s">
        <v>18</v>
      </c>
      <c r="G5822" s="2">
        <v>37000</v>
      </c>
      <c r="H5822" s="2">
        <v>43399</v>
      </c>
      <c r="I5822" s="2">
        <v>2534</v>
      </c>
      <c r="J5822" s="2">
        <v>3865</v>
      </c>
      <c r="K5822">
        <v>0</v>
      </c>
      <c r="L5822" t="s">
        <v>8114</v>
      </c>
      <c r="M5822" t="s">
        <v>198</v>
      </c>
      <c r="N5822" t="s">
        <v>43</v>
      </c>
      <c r="O5822">
        <v>89445</v>
      </c>
    </row>
    <row r="5823" spans="1:15" x14ac:dyDescent="0.25">
      <c r="A5823" t="s">
        <v>7987</v>
      </c>
      <c r="B5823" t="s">
        <v>8115</v>
      </c>
      <c r="C5823" t="s">
        <v>7989</v>
      </c>
      <c r="D5823" s="1">
        <v>44838</v>
      </c>
      <c r="E5823" s="1">
        <v>44838</v>
      </c>
      <c r="F5823" t="s">
        <v>54</v>
      </c>
      <c r="G5823" s="2">
        <v>-37000</v>
      </c>
      <c r="H5823" s="2">
        <v>-44629</v>
      </c>
      <c r="I5823" s="2">
        <v>-3306</v>
      </c>
      <c r="J5823" s="2">
        <v>-4323</v>
      </c>
      <c r="K5823">
        <v>0</v>
      </c>
      <c r="L5823" t="s">
        <v>174</v>
      </c>
      <c r="M5823" t="s">
        <v>59</v>
      </c>
      <c r="N5823" t="s">
        <v>75</v>
      </c>
      <c r="O5823">
        <v>78751</v>
      </c>
    </row>
    <row r="5824" spans="1:15" x14ac:dyDescent="0.25">
      <c r="A5824" t="s">
        <v>7987</v>
      </c>
      <c r="B5824" t="s">
        <v>8116</v>
      </c>
      <c r="C5824" t="s">
        <v>7992</v>
      </c>
      <c r="D5824" s="1">
        <v>44907</v>
      </c>
      <c r="E5824" s="1">
        <v>44907</v>
      </c>
      <c r="F5824" t="s">
        <v>18</v>
      </c>
      <c r="G5824" s="2">
        <v>16000</v>
      </c>
      <c r="H5824" s="2">
        <v>20095</v>
      </c>
      <c r="I5824" s="2">
        <v>1240</v>
      </c>
      <c r="J5824" s="2">
        <v>2855</v>
      </c>
      <c r="K5824">
        <v>0</v>
      </c>
      <c r="L5824" t="s">
        <v>8117</v>
      </c>
      <c r="M5824" t="s">
        <v>52</v>
      </c>
      <c r="N5824" t="s">
        <v>43</v>
      </c>
      <c r="O5824">
        <v>95608</v>
      </c>
    </row>
    <row r="5825" spans="1:15" x14ac:dyDescent="0.25">
      <c r="A5825" t="s">
        <v>7987</v>
      </c>
      <c r="B5825" t="s">
        <v>8118</v>
      </c>
      <c r="C5825" t="s">
        <v>7989</v>
      </c>
      <c r="D5825" s="1">
        <v>44835</v>
      </c>
      <c r="E5825" s="1">
        <v>44841</v>
      </c>
      <c r="F5825" t="s">
        <v>18</v>
      </c>
      <c r="G5825" s="2">
        <v>37000</v>
      </c>
      <c r="H5825" s="2">
        <v>41866</v>
      </c>
      <c r="I5825" s="2">
        <v>0</v>
      </c>
      <c r="J5825" s="2">
        <v>4866</v>
      </c>
      <c r="K5825">
        <v>0</v>
      </c>
      <c r="L5825" t="s">
        <v>2744</v>
      </c>
      <c r="M5825" t="s">
        <v>1780</v>
      </c>
      <c r="N5825" t="s">
        <v>43</v>
      </c>
      <c r="O5825">
        <v>20036</v>
      </c>
    </row>
    <row r="5826" spans="1:15" x14ac:dyDescent="0.25">
      <c r="A5826" t="s">
        <v>7987</v>
      </c>
      <c r="B5826" t="s">
        <v>8119</v>
      </c>
      <c r="C5826" t="s">
        <v>7989</v>
      </c>
      <c r="D5826" s="1">
        <v>44835</v>
      </c>
      <c r="E5826" s="1">
        <v>44841</v>
      </c>
      <c r="F5826" t="s">
        <v>18</v>
      </c>
      <c r="G5826" s="2">
        <v>32000</v>
      </c>
      <c r="H5826" s="2">
        <v>39745</v>
      </c>
      <c r="I5826" s="2">
        <v>2879</v>
      </c>
      <c r="J5826" s="2">
        <v>4866</v>
      </c>
      <c r="K5826">
        <v>0</v>
      </c>
      <c r="L5826" t="s">
        <v>8120</v>
      </c>
      <c r="M5826" t="s">
        <v>42</v>
      </c>
      <c r="N5826" t="s">
        <v>43</v>
      </c>
      <c r="O5826">
        <v>20706</v>
      </c>
    </row>
    <row r="5827" spans="1:15" x14ac:dyDescent="0.25">
      <c r="A5827" t="s">
        <v>7987</v>
      </c>
      <c r="B5827" t="s">
        <v>8121</v>
      </c>
      <c r="C5827" t="s">
        <v>7989</v>
      </c>
      <c r="D5827" s="1">
        <v>44835</v>
      </c>
      <c r="E5827" s="1">
        <v>44841</v>
      </c>
      <c r="F5827" t="s">
        <v>18</v>
      </c>
      <c r="G5827" s="2">
        <v>37000</v>
      </c>
      <c r="H5827" s="2">
        <v>45132</v>
      </c>
      <c r="I5827" s="2">
        <v>3266</v>
      </c>
      <c r="J5827" s="2">
        <v>4866</v>
      </c>
      <c r="K5827">
        <v>0</v>
      </c>
      <c r="L5827" t="s">
        <v>1378</v>
      </c>
      <c r="M5827" t="s">
        <v>56</v>
      </c>
      <c r="N5827" t="s">
        <v>21</v>
      </c>
      <c r="O5827">
        <v>45238</v>
      </c>
    </row>
    <row r="5828" spans="1:15" x14ac:dyDescent="0.25">
      <c r="A5828" t="s">
        <v>7987</v>
      </c>
      <c r="B5828" t="s">
        <v>8122</v>
      </c>
      <c r="C5828" t="s">
        <v>7989</v>
      </c>
      <c r="D5828" s="1">
        <v>44835</v>
      </c>
      <c r="E5828" t="s">
        <v>17</v>
      </c>
      <c r="F5828" t="s">
        <v>18</v>
      </c>
      <c r="G5828" s="2">
        <v>37000</v>
      </c>
      <c r="H5828" s="2">
        <v>46228</v>
      </c>
      <c r="I5828" s="2">
        <v>4362</v>
      </c>
      <c r="J5828" s="2">
        <v>4866</v>
      </c>
      <c r="K5828">
        <v>0</v>
      </c>
      <c r="L5828" t="s">
        <v>8026</v>
      </c>
      <c r="M5828" t="s">
        <v>1189</v>
      </c>
      <c r="N5828" t="s">
        <v>75</v>
      </c>
      <c r="O5828">
        <v>26047</v>
      </c>
    </row>
    <row r="5829" spans="1:15" x14ac:dyDescent="0.25">
      <c r="A5829" t="s">
        <v>7987</v>
      </c>
      <c r="B5829" t="s">
        <v>8123</v>
      </c>
      <c r="C5829" t="s">
        <v>7989</v>
      </c>
      <c r="D5829" s="1">
        <v>44835</v>
      </c>
      <c r="E5829" s="1">
        <v>44841</v>
      </c>
      <c r="F5829" t="s">
        <v>18</v>
      </c>
      <c r="G5829" s="2">
        <v>37000</v>
      </c>
      <c r="H5829" s="2">
        <v>44640</v>
      </c>
      <c r="I5829" s="2">
        <v>2774</v>
      </c>
      <c r="J5829" s="2">
        <v>4866</v>
      </c>
      <c r="K5829">
        <v>0</v>
      </c>
      <c r="L5829" t="s">
        <v>6662</v>
      </c>
      <c r="M5829" t="s">
        <v>78</v>
      </c>
      <c r="N5829" t="s">
        <v>21</v>
      </c>
      <c r="O5829">
        <v>7108</v>
      </c>
    </row>
    <row r="5830" spans="1:15" x14ac:dyDescent="0.25">
      <c r="A5830" t="s">
        <v>7987</v>
      </c>
      <c r="B5830" t="s">
        <v>8124</v>
      </c>
      <c r="C5830" t="s">
        <v>7989</v>
      </c>
      <c r="D5830" s="1">
        <v>44835</v>
      </c>
      <c r="E5830" s="1">
        <v>44841</v>
      </c>
      <c r="F5830" t="s">
        <v>18</v>
      </c>
      <c r="G5830" s="2">
        <v>42000</v>
      </c>
      <c r="H5830" s="2">
        <v>50147</v>
      </c>
      <c r="I5830" s="2">
        <v>3281</v>
      </c>
      <c r="J5830" s="2">
        <v>4866</v>
      </c>
      <c r="K5830">
        <v>0</v>
      </c>
      <c r="L5830" t="s">
        <v>783</v>
      </c>
      <c r="M5830" t="s">
        <v>20</v>
      </c>
      <c r="N5830" t="s">
        <v>21</v>
      </c>
      <c r="O5830">
        <v>28405</v>
      </c>
    </row>
    <row r="5831" spans="1:15" x14ac:dyDescent="0.25">
      <c r="A5831" t="s">
        <v>7987</v>
      </c>
      <c r="B5831" t="s">
        <v>8125</v>
      </c>
      <c r="C5831" t="s">
        <v>7989</v>
      </c>
      <c r="D5831" s="1">
        <v>44835</v>
      </c>
      <c r="E5831" s="1">
        <v>44841</v>
      </c>
      <c r="F5831" t="s">
        <v>18</v>
      </c>
      <c r="G5831" s="2">
        <v>54000</v>
      </c>
      <c r="H5831" s="2">
        <v>62526</v>
      </c>
      <c r="I5831" s="2">
        <v>3240</v>
      </c>
      <c r="J5831" s="2">
        <v>5286</v>
      </c>
      <c r="K5831">
        <v>0</v>
      </c>
      <c r="L5831" t="s">
        <v>5126</v>
      </c>
      <c r="M5831" t="s">
        <v>30</v>
      </c>
      <c r="N5831" t="s">
        <v>21</v>
      </c>
      <c r="O5831">
        <v>20151</v>
      </c>
    </row>
    <row r="5832" spans="1:15" x14ac:dyDescent="0.25">
      <c r="A5832" t="s">
        <v>7987</v>
      </c>
      <c r="B5832" t="s">
        <v>8126</v>
      </c>
      <c r="C5832" t="s">
        <v>7989</v>
      </c>
      <c r="D5832" s="1">
        <v>44835</v>
      </c>
      <c r="E5832" s="1">
        <v>44841</v>
      </c>
      <c r="F5832" t="s">
        <v>18</v>
      </c>
      <c r="G5832" s="2">
        <v>37000</v>
      </c>
      <c r="H5832" s="2">
        <v>44379</v>
      </c>
      <c r="I5832" s="2">
        <v>2513</v>
      </c>
      <c r="J5832" s="2">
        <v>4866</v>
      </c>
      <c r="K5832">
        <v>0</v>
      </c>
      <c r="L5832" t="s">
        <v>8127</v>
      </c>
      <c r="M5832" t="s">
        <v>138</v>
      </c>
      <c r="N5832" t="s">
        <v>21</v>
      </c>
      <c r="O5832">
        <v>48320</v>
      </c>
    </row>
    <row r="5833" spans="1:15" x14ac:dyDescent="0.25">
      <c r="A5833" t="s">
        <v>7987</v>
      </c>
      <c r="B5833" t="s">
        <v>8128</v>
      </c>
      <c r="C5833" t="s">
        <v>7989</v>
      </c>
      <c r="D5833" s="1">
        <v>44835</v>
      </c>
      <c r="E5833" s="1">
        <v>44841</v>
      </c>
      <c r="F5833" t="s">
        <v>18</v>
      </c>
      <c r="G5833" s="2">
        <v>37000</v>
      </c>
      <c r="H5833" s="2">
        <v>44629</v>
      </c>
      <c r="I5833" s="2">
        <v>3306</v>
      </c>
      <c r="J5833" s="2">
        <v>4323</v>
      </c>
      <c r="K5833">
        <v>0</v>
      </c>
      <c r="L5833" t="s">
        <v>8129</v>
      </c>
      <c r="M5833" t="s">
        <v>59</v>
      </c>
      <c r="N5833" t="s">
        <v>43</v>
      </c>
      <c r="O5833">
        <v>77565</v>
      </c>
    </row>
    <row r="5834" spans="1:15" x14ac:dyDescent="0.25">
      <c r="A5834" t="s">
        <v>8130</v>
      </c>
      <c r="B5834" t="s">
        <v>8131</v>
      </c>
      <c r="C5834" t="s">
        <v>17</v>
      </c>
      <c r="D5834" s="1">
        <v>44857</v>
      </c>
      <c r="E5834" s="1">
        <v>44858</v>
      </c>
      <c r="F5834" t="s">
        <v>18</v>
      </c>
      <c r="G5834" s="2">
        <v>0</v>
      </c>
      <c r="H5834" s="2">
        <v>0</v>
      </c>
      <c r="I5834" s="2">
        <v>0</v>
      </c>
      <c r="J5834" s="2">
        <v>0</v>
      </c>
      <c r="K5834">
        <v>0</v>
      </c>
      <c r="L5834" t="s">
        <v>673</v>
      </c>
      <c r="M5834" t="s">
        <v>71</v>
      </c>
      <c r="N5834" t="s">
        <v>43</v>
      </c>
      <c r="O5834">
        <v>33615</v>
      </c>
    </row>
    <row r="5835" spans="1:15" x14ac:dyDescent="0.25">
      <c r="A5835" t="s">
        <v>8130</v>
      </c>
      <c r="B5835" t="s">
        <v>8132</v>
      </c>
      <c r="C5835" t="s">
        <v>17</v>
      </c>
      <c r="D5835" s="1">
        <v>44858</v>
      </c>
      <c r="E5835" s="1">
        <v>44860</v>
      </c>
      <c r="F5835" t="s">
        <v>18</v>
      </c>
      <c r="G5835" s="2">
        <v>0</v>
      </c>
      <c r="H5835" s="2">
        <v>0</v>
      </c>
      <c r="I5835" s="2">
        <v>0</v>
      </c>
      <c r="J5835" s="2">
        <v>0</v>
      </c>
      <c r="K5835">
        <v>0</v>
      </c>
      <c r="L5835" t="s">
        <v>923</v>
      </c>
      <c r="M5835" t="s">
        <v>39</v>
      </c>
      <c r="N5835" t="s">
        <v>43</v>
      </c>
      <c r="O5835">
        <v>10075</v>
      </c>
    </row>
    <row r="5836" spans="1:15" x14ac:dyDescent="0.25">
      <c r="A5836" t="s">
        <v>8130</v>
      </c>
      <c r="B5836" t="s">
        <v>8133</v>
      </c>
      <c r="C5836" t="s">
        <v>17</v>
      </c>
      <c r="D5836" s="1">
        <v>44906</v>
      </c>
      <c r="E5836" s="1">
        <v>44906</v>
      </c>
      <c r="F5836" t="s">
        <v>54</v>
      </c>
      <c r="G5836" s="2">
        <v>-16000</v>
      </c>
      <c r="H5836" s="2">
        <v>-20244</v>
      </c>
      <c r="I5836" s="2">
        <v>-1258</v>
      </c>
      <c r="J5836" s="2">
        <v>-2986</v>
      </c>
      <c r="K5836">
        <v>0</v>
      </c>
      <c r="L5836" t="s">
        <v>6718</v>
      </c>
      <c r="M5836" t="s">
        <v>78</v>
      </c>
      <c r="N5836" t="s">
        <v>43</v>
      </c>
      <c r="O5836">
        <v>7030</v>
      </c>
    </row>
    <row r="5837" spans="1:15" x14ac:dyDescent="0.25">
      <c r="A5837" t="s">
        <v>8130</v>
      </c>
      <c r="B5837" t="s">
        <v>8134</v>
      </c>
      <c r="C5837" t="s">
        <v>17</v>
      </c>
      <c r="D5837" s="1">
        <v>44906</v>
      </c>
      <c r="E5837" s="1">
        <v>44909</v>
      </c>
      <c r="F5837" t="s">
        <v>18</v>
      </c>
      <c r="G5837" s="2">
        <v>32000</v>
      </c>
      <c r="H5837" s="2">
        <v>39308</v>
      </c>
      <c r="I5837" s="2">
        <v>2442</v>
      </c>
      <c r="J5837" s="2">
        <v>4866</v>
      </c>
      <c r="K5837">
        <v>0</v>
      </c>
      <c r="L5837" t="s">
        <v>3542</v>
      </c>
      <c r="M5837" t="s">
        <v>78</v>
      </c>
      <c r="N5837" t="s">
        <v>21</v>
      </c>
      <c r="O5837">
        <v>7458</v>
      </c>
    </row>
    <row r="5838" spans="1:15" x14ac:dyDescent="0.25">
      <c r="A5838" t="s">
        <v>8130</v>
      </c>
      <c r="B5838" t="s">
        <v>8135</v>
      </c>
      <c r="C5838" t="s">
        <v>17</v>
      </c>
      <c r="D5838" s="1">
        <v>44893</v>
      </c>
      <c r="E5838" s="1">
        <v>44893</v>
      </c>
      <c r="F5838" t="s">
        <v>23</v>
      </c>
      <c r="G5838" s="2">
        <v>5000</v>
      </c>
      <c r="H5838" s="2">
        <v>5000</v>
      </c>
      <c r="I5838" s="2">
        <v>0</v>
      </c>
      <c r="J5838" s="2">
        <v>0</v>
      </c>
      <c r="K5838">
        <v>0</v>
      </c>
      <c r="L5838" t="s">
        <v>17</v>
      </c>
      <c r="M5838" t="s">
        <v>17</v>
      </c>
      <c r="N5838" t="s">
        <v>24</v>
      </c>
      <c r="O5838" t="s">
        <v>17</v>
      </c>
    </row>
    <row r="5839" spans="1:15" x14ac:dyDescent="0.25">
      <c r="A5839" t="s">
        <v>8130</v>
      </c>
      <c r="B5839" t="s">
        <v>8136</v>
      </c>
      <c r="C5839" t="s">
        <v>17</v>
      </c>
      <c r="D5839" s="1">
        <v>44905</v>
      </c>
      <c r="E5839" s="1">
        <v>44906</v>
      </c>
      <c r="F5839" t="s">
        <v>18</v>
      </c>
      <c r="G5839" s="2">
        <v>28000</v>
      </c>
      <c r="H5839" s="2">
        <v>35309</v>
      </c>
      <c r="I5839" s="2">
        <v>2986</v>
      </c>
      <c r="J5839" s="2">
        <v>4323</v>
      </c>
      <c r="K5839">
        <v>0</v>
      </c>
      <c r="L5839" t="s">
        <v>1089</v>
      </c>
      <c r="M5839" t="s">
        <v>59</v>
      </c>
      <c r="N5839" t="s">
        <v>43</v>
      </c>
      <c r="O5839">
        <v>75093</v>
      </c>
    </row>
    <row r="5840" spans="1:15" x14ac:dyDescent="0.25">
      <c r="A5840" t="s">
        <v>8130</v>
      </c>
      <c r="B5840" t="s">
        <v>8137</v>
      </c>
      <c r="C5840" t="s">
        <v>8138</v>
      </c>
      <c r="D5840" s="1">
        <v>44904</v>
      </c>
      <c r="E5840" s="1">
        <v>44914</v>
      </c>
      <c r="F5840" t="s">
        <v>18</v>
      </c>
      <c r="G5840" s="2">
        <v>32000</v>
      </c>
      <c r="H5840" s="2">
        <v>39230</v>
      </c>
      <c r="I5840" s="2">
        <v>2907</v>
      </c>
      <c r="J5840" s="2">
        <v>4323</v>
      </c>
      <c r="K5840">
        <v>0</v>
      </c>
      <c r="L5840" t="s">
        <v>112</v>
      </c>
      <c r="M5840" t="s">
        <v>59</v>
      </c>
      <c r="N5840" t="s">
        <v>43</v>
      </c>
      <c r="O5840">
        <v>77018</v>
      </c>
    </row>
    <row r="5841" spans="1:15" x14ac:dyDescent="0.25">
      <c r="A5841" t="s">
        <v>8130</v>
      </c>
      <c r="B5841" t="s">
        <v>8139</v>
      </c>
      <c r="C5841" t="s">
        <v>17</v>
      </c>
      <c r="D5841" s="1">
        <v>44866</v>
      </c>
      <c r="E5841" s="1">
        <v>44866</v>
      </c>
      <c r="F5841" t="s">
        <v>54</v>
      </c>
      <c r="G5841" s="2">
        <v>-21302</v>
      </c>
      <c r="H5841" s="2">
        <v>-24903</v>
      </c>
      <c r="I5841" s="2">
        <v>-269</v>
      </c>
      <c r="J5841" s="2">
        <v>-3332</v>
      </c>
      <c r="K5841">
        <v>0</v>
      </c>
      <c r="L5841" t="s">
        <v>816</v>
      </c>
      <c r="M5841" t="s">
        <v>265</v>
      </c>
      <c r="N5841" t="s">
        <v>43</v>
      </c>
      <c r="O5841">
        <v>1701</v>
      </c>
    </row>
    <row r="5842" spans="1:15" x14ac:dyDescent="0.25">
      <c r="A5842" t="s">
        <v>8130</v>
      </c>
      <c r="B5842" t="s">
        <v>8140</v>
      </c>
      <c r="C5842" t="s">
        <v>17</v>
      </c>
      <c r="D5842" s="1">
        <v>44906</v>
      </c>
      <c r="E5842" t="s">
        <v>17</v>
      </c>
      <c r="F5842" t="s">
        <v>18</v>
      </c>
      <c r="G5842" s="2">
        <v>20500</v>
      </c>
      <c r="H5842" s="2">
        <v>25042</v>
      </c>
      <c r="I5842" s="2">
        <v>1556</v>
      </c>
      <c r="J5842" s="2">
        <v>2986</v>
      </c>
      <c r="K5842">
        <v>0</v>
      </c>
      <c r="L5842" t="s">
        <v>6718</v>
      </c>
      <c r="M5842" t="s">
        <v>78</v>
      </c>
      <c r="N5842" t="s">
        <v>75</v>
      </c>
      <c r="O5842">
        <v>7030</v>
      </c>
    </row>
    <row r="5843" spans="1:15" x14ac:dyDescent="0.25">
      <c r="A5843" t="s">
        <v>8130</v>
      </c>
      <c r="B5843" t="s">
        <v>8141</v>
      </c>
      <c r="C5843" t="s">
        <v>17</v>
      </c>
      <c r="D5843" s="1">
        <v>44893</v>
      </c>
      <c r="E5843" s="1">
        <v>44893</v>
      </c>
      <c r="F5843" t="s">
        <v>23</v>
      </c>
      <c r="G5843" s="2">
        <v>5000</v>
      </c>
      <c r="H5843" s="2">
        <v>5000</v>
      </c>
      <c r="I5843" s="2">
        <v>0</v>
      </c>
      <c r="J5843" s="2">
        <v>0</v>
      </c>
      <c r="K5843">
        <v>0</v>
      </c>
      <c r="L5843" t="s">
        <v>17</v>
      </c>
      <c r="M5843" t="s">
        <v>17</v>
      </c>
      <c r="N5843" t="s">
        <v>24</v>
      </c>
      <c r="O5843" t="s">
        <v>17</v>
      </c>
    </row>
    <row r="5844" spans="1:15" x14ac:dyDescent="0.25">
      <c r="A5844" t="s">
        <v>8130</v>
      </c>
      <c r="B5844" t="s">
        <v>8142</v>
      </c>
      <c r="C5844" t="s">
        <v>17</v>
      </c>
      <c r="D5844" s="1">
        <v>44906</v>
      </c>
      <c r="E5844" s="1">
        <v>44909</v>
      </c>
      <c r="F5844" t="s">
        <v>18</v>
      </c>
      <c r="G5844" s="2">
        <v>32000</v>
      </c>
      <c r="H5844" s="2">
        <v>36866</v>
      </c>
      <c r="I5844" s="2">
        <v>0</v>
      </c>
      <c r="J5844" s="2">
        <v>4866</v>
      </c>
      <c r="K5844">
        <v>0</v>
      </c>
      <c r="L5844" t="s">
        <v>8143</v>
      </c>
      <c r="M5844" t="s">
        <v>265</v>
      </c>
      <c r="N5844" t="s">
        <v>43</v>
      </c>
      <c r="O5844" t="s">
        <v>8144</v>
      </c>
    </row>
    <row r="5845" spans="1:15" x14ac:dyDescent="0.25">
      <c r="A5845" t="s">
        <v>8130</v>
      </c>
      <c r="B5845" t="s">
        <v>8145</v>
      </c>
      <c r="C5845" t="s">
        <v>17</v>
      </c>
      <c r="D5845" s="1">
        <v>44848</v>
      </c>
      <c r="E5845" s="1">
        <v>44848</v>
      </c>
      <c r="F5845" t="s">
        <v>18</v>
      </c>
      <c r="G5845" s="2">
        <v>16650</v>
      </c>
      <c r="H5845" s="2">
        <v>21331</v>
      </c>
      <c r="I5845" s="2">
        <v>1695</v>
      </c>
      <c r="J5845" s="2">
        <v>2986</v>
      </c>
      <c r="K5845">
        <v>0</v>
      </c>
      <c r="L5845" t="s">
        <v>8146</v>
      </c>
      <c r="M5845" t="s">
        <v>39</v>
      </c>
      <c r="N5845" t="s">
        <v>43</v>
      </c>
      <c r="O5845">
        <v>11755</v>
      </c>
    </row>
    <row r="5846" spans="1:15" x14ac:dyDescent="0.25">
      <c r="A5846" t="s">
        <v>8130</v>
      </c>
      <c r="B5846" t="s">
        <v>8147</v>
      </c>
      <c r="C5846" t="s">
        <v>17</v>
      </c>
      <c r="D5846" s="1">
        <v>44866</v>
      </c>
      <c r="E5846" t="s">
        <v>17</v>
      </c>
      <c r="F5846" t="s">
        <v>18</v>
      </c>
      <c r="G5846" s="2">
        <v>23256</v>
      </c>
      <c r="H5846" s="2">
        <v>25058</v>
      </c>
      <c r="I5846" s="2">
        <v>1802</v>
      </c>
      <c r="J5846" s="2">
        <v>0</v>
      </c>
      <c r="K5846">
        <v>0</v>
      </c>
      <c r="L5846" t="s">
        <v>17</v>
      </c>
      <c r="M5846" t="s">
        <v>17</v>
      </c>
      <c r="N5846" t="s">
        <v>24</v>
      </c>
      <c r="O5846" t="s">
        <v>17</v>
      </c>
    </row>
    <row r="5847" spans="1:15" x14ac:dyDescent="0.25">
      <c r="A5847" t="s">
        <v>8130</v>
      </c>
      <c r="B5847" t="s">
        <v>8148</v>
      </c>
      <c r="C5847" t="s">
        <v>17</v>
      </c>
      <c r="D5847" s="1">
        <v>44901</v>
      </c>
      <c r="E5847" s="1">
        <v>44909</v>
      </c>
      <c r="F5847" t="s">
        <v>18</v>
      </c>
      <c r="G5847" s="2">
        <v>8500</v>
      </c>
      <c r="H5847" s="2">
        <v>11362</v>
      </c>
      <c r="I5847" s="2">
        <v>706</v>
      </c>
      <c r="J5847" s="2">
        <v>2156</v>
      </c>
      <c r="K5847">
        <v>0</v>
      </c>
      <c r="L5847" t="s">
        <v>5645</v>
      </c>
      <c r="M5847" t="s">
        <v>78</v>
      </c>
      <c r="N5847" t="s">
        <v>21</v>
      </c>
      <c r="O5847">
        <v>7901</v>
      </c>
    </row>
    <row r="5848" spans="1:15" x14ac:dyDescent="0.25">
      <c r="A5848" t="s">
        <v>8130</v>
      </c>
      <c r="B5848" t="s">
        <v>8149</v>
      </c>
      <c r="C5848" t="s">
        <v>17</v>
      </c>
      <c r="D5848" s="1">
        <v>44907</v>
      </c>
      <c r="E5848" s="1">
        <v>44907</v>
      </c>
      <c r="F5848" t="s">
        <v>54</v>
      </c>
      <c r="G5848" s="2">
        <v>-20500</v>
      </c>
      <c r="H5848" s="2">
        <v>-25042</v>
      </c>
      <c r="I5848" s="2">
        <v>-1556</v>
      </c>
      <c r="J5848" s="2">
        <v>-2986</v>
      </c>
      <c r="K5848">
        <v>0</v>
      </c>
      <c r="L5848" t="s">
        <v>6718</v>
      </c>
      <c r="M5848" t="s">
        <v>78</v>
      </c>
      <c r="N5848" t="s">
        <v>43</v>
      </c>
      <c r="O5848">
        <v>7030</v>
      </c>
    </row>
    <row r="5849" spans="1:15" x14ac:dyDescent="0.25">
      <c r="A5849" t="s">
        <v>8130</v>
      </c>
      <c r="B5849" t="s">
        <v>8150</v>
      </c>
      <c r="C5849" t="s">
        <v>17</v>
      </c>
      <c r="D5849" s="1">
        <v>44861</v>
      </c>
      <c r="E5849" s="1">
        <v>44865</v>
      </c>
      <c r="F5849" t="s">
        <v>18</v>
      </c>
      <c r="G5849" s="2">
        <v>21000</v>
      </c>
      <c r="H5849" s="2">
        <v>25714</v>
      </c>
      <c r="I5849" s="2">
        <v>1905</v>
      </c>
      <c r="J5849" s="2">
        <v>2809</v>
      </c>
      <c r="K5849">
        <v>0</v>
      </c>
      <c r="L5849" t="s">
        <v>3297</v>
      </c>
      <c r="M5849" t="s">
        <v>59</v>
      </c>
      <c r="N5849" t="s">
        <v>43</v>
      </c>
      <c r="O5849">
        <v>78626</v>
      </c>
    </row>
    <row r="5850" spans="1:15" x14ac:dyDescent="0.25">
      <c r="A5850" t="s">
        <v>8130</v>
      </c>
      <c r="B5850" t="s">
        <v>8151</v>
      </c>
      <c r="C5850" t="s">
        <v>17</v>
      </c>
      <c r="D5850" s="1">
        <v>44905</v>
      </c>
      <c r="E5850" s="1">
        <v>44906</v>
      </c>
      <c r="F5850" t="s">
        <v>18</v>
      </c>
      <c r="G5850" s="2">
        <v>16000</v>
      </c>
      <c r="H5850" s="2">
        <v>20442</v>
      </c>
      <c r="I5850" s="2">
        <v>1672</v>
      </c>
      <c r="J5850" s="2">
        <v>2770</v>
      </c>
      <c r="K5850">
        <v>0</v>
      </c>
      <c r="L5850" t="s">
        <v>8152</v>
      </c>
      <c r="M5850" t="s">
        <v>453</v>
      </c>
      <c r="N5850" t="s">
        <v>21</v>
      </c>
      <c r="O5850">
        <v>99208</v>
      </c>
    </row>
    <row r="5851" spans="1:15" x14ac:dyDescent="0.25">
      <c r="A5851" t="s">
        <v>8130</v>
      </c>
      <c r="B5851" t="s">
        <v>8153</v>
      </c>
      <c r="C5851" t="s">
        <v>17</v>
      </c>
      <c r="D5851" s="1">
        <v>44866</v>
      </c>
      <c r="E5851" s="1">
        <v>44866</v>
      </c>
      <c r="F5851" t="s">
        <v>54</v>
      </c>
      <c r="G5851" s="2">
        <v>-23256</v>
      </c>
      <c r="H5851" s="2">
        <v>-25058</v>
      </c>
      <c r="I5851" s="2">
        <v>-1802</v>
      </c>
      <c r="J5851" s="2">
        <v>0</v>
      </c>
      <c r="K5851">
        <v>0</v>
      </c>
      <c r="L5851" t="s">
        <v>17</v>
      </c>
      <c r="M5851" t="s">
        <v>17</v>
      </c>
      <c r="N5851" t="s">
        <v>24</v>
      </c>
      <c r="O5851" t="s">
        <v>17</v>
      </c>
    </row>
    <row r="5852" spans="1:15" x14ac:dyDescent="0.25">
      <c r="A5852" t="s">
        <v>8130</v>
      </c>
      <c r="B5852" t="s">
        <v>8154</v>
      </c>
      <c r="C5852" t="s">
        <v>17</v>
      </c>
      <c r="D5852" s="1">
        <v>44862</v>
      </c>
      <c r="E5852" s="1">
        <v>44862</v>
      </c>
      <c r="F5852" t="s">
        <v>23</v>
      </c>
      <c r="G5852" s="2">
        <v>5000</v>
      </c>
      <c r="H5852" s="2">
        <v>5000</v>
      </c>
      <c r="I5852" s="2">
        <v>0</v>
      </c>
      <c r="J5852" s="2">
        <v>0</v>
      </c>
      <c r="K5852">
        <v>0</v>
      </c>
      <c r="L5852" t="s">
        <v>17</v>
      </c>
      <c r="M5852" t="s">
        <v>17</v>
      </c>
      <c r="N5852" t="s">
        <v>24</v>
      </c>
      <c r="O5852" t="s">
        <v>17</v>
      </c>
    </row>
    <row r="5853" spans="1:15" x14ac:dyDescent="0.25">
      <c r="A5853" t="s">
        <v>8130</v>
      </c>
      <c r="B5853" t="s">
        <v>8155</v>
      </c>
      <c r="C5853" t="s">
        <v>17</v>
      </c>
      <c r="D5853" s="1">
        <v>44906</v>
      </c>
      <c r="E5853" s="1">
        <v>44909</v>
      </c>
      <c r="F5853" t="s">
        <v>18</v>
      </c>
      <c r="G5853" s="2">
        <v>32000</v>
      </c>
      <c r="H5853" s="2">
        <v>39308</v>
      </c>
      <c r="I5853" s="2">
        <v>2442</v>
      </c>
      <c r="J5853" s="2">
        <v>4866</v>
      </c>
      <c r="K5853">
        <v>0</v>
      </c>
      <c r="L5853" t="s">
        <v>1342</v>
      </c>
      <c r="M5853" t="s">
        <v>78</v>
      </c>
      <c r="N5853" t="s">
        <v>21</v>
      </c>
      <c r="O5853">
        <v>7728</v>
      </c>
    </row>
    <row r="5854" spans="1:15" x14ac:dyDescent="0.25">
      <c r="A5854" t="s">
        <v>8130</v>
      </c>
      <c r="B5854" t="s">
        <v>8156</v>
      </c>
      <c r="C5854" t="s">
        <v>17</v>
      </c>
      <c r="D5854" s="1">
        <v>44861</v>
      </c>
      <c r="E5854" s="1">
        <v>44861</v>
      </c>
      <c r="F5854" t="s">
        <v>23</v>
      </c>
      <c r="G5854" s="2">
        <v>5000</v>
      </c>
      <c r="H5854" s="2">
        <v>5000</v>
      </c>
      <c r="I5854" s="2">
        <v>0</v>
      </c>
      <c r="J5854" s="2">
        <v>0</v>
      </c>
      <c r="K5854">
        <v>0</v>
      </c>
      <c r="L5854" t="s">
        <v>17</v>
      </c>
      <c r="M5854" t="s">
        <v>17</v>
      </c>
      <c r="N5854" t="s">
        <v>24</v>
      </c>
      <c r="O5854" t="s">
        <v>17</v>
      </c>
    </row>
    <row r="5855" spans="1:15" x14ac:dyDescent="0.25">
      <c r="A5855" t="s">
        <v>8130</v>
      </c>
      <c r="B5855" t="s">
        <v>8157</v>
      </c>
      <c r="C5855" t="s">
        <v>17</v>
      </c>
      <c r="D5855" s="1">
        <v>44866</v>
      </c>
      <c r="E5855" t="s">
        <v>17</v>
      </c>
      <c r="F5855" t="s">
        <v>18</v>
      </c>
      <c r="G5855" s="2">
        <v>21302</v>
      </c>
      <c r="H5855" s="2">
        <v>24903</v>
      </c>
      <c r="I5855" s="2">
        <v>269</v>
      </c>
      <c r="J5855" s="2">
        <v>3332</v>
      </c>
      <c r="K5855">
        <v>0</v>
      </c>
      <c r="L5855" t="s">
        <v>816</v>
      </c>
      <c r="M5855" t="s">
        <v>265</v>
      </c>
      <c r="N5855" t="s">
        <v>43</v>
      </c>
      <c r="O5855">
        <v>1701</v>
      </c>
    </row>
    <row r="5856" spans="1:15" x14ac:dyDescent="0.25">
      <c r="A5856" t="s">
        <v>8130</v>
      </c>
      <c r="B5856" t="s">
        <v>8158</v>
      </c>
      <c r="C5856" t="s">
        <v>17</v>
      </c>
      <c r="D5856" s="1">
        <v>44861</v>
      </c>
      <c r="E5856" s="1">
        <v>44861</v>
      </c>
      <c r="F5856" t="s">
        <v>23</v>
      </c>
      <c r="G5856" s="2">
        <v>5000</v>
      </c>
      <c r="H5856" s="2">
        <v>5000</v>
      </c>
      <c r="I5856" s="2">
        <v>0</v>
      </c>
      <c r="J5856" s="2">
        <v>0</v>
      </c>
      <c r="K5856">
        <v>0</v>
      </c>
      <c r="L5856" t="s">
        <v>17</v>
      </c>
      <c r="M5856" t="s">
        <v>17</v>
      </c>
      <c r="N5856" t="s">
        <v>24</v>
      </c>
      <c r="O5856" t="s">
        <v>17</v>
      </c>
    </row>
    <row r="5857" spans="1:15" x14ac:dyDescent="0.25">
      <c r="A5857" t="s">
        <v>8130</v>
      </c>
      <c r="B5857" t="s">
        <v>8159</v>
      </c>
      <c r="C5857" t="s">
        <v>17</v>
      </c>
      <c r="D5857" s="1">
        <v>44906</v>
      </c>
      <c r="E5857" s="1">
        <v>44907</v>
      </c>
      <c r="F5857" t="s">
        <v>18</v>
      </c>
      <c r="G5857" s="2">
        <v>16000</v>
      </c>
      <c r="H5857" s="2">
        <v>20244</v>
      </c>
      <c r="I5857" s="2">
        <v>1258</v>
      </c>
      <c r="J5857" s="2">
        <v>2986</v>
      </c>
      <c r="K5857">
        <v>0</v>
      </c>
      <c r="L5857" t="s">
        <v>6718</v>
      </c>
      <c r="M5857" t="s">
        <v>78</v>
      </c>
      <c r="N5857" t="s">
        <v>75</v>
      </c>
      <c r="O5857">
        <v>7030</v>
      </c>
    </row>
    <row r="5858" spans="1:15" x14ac:dyDescent="0.25">
      <c r="A5858" t="s">
        <v>8130</v>
      </c>
      <c r="B5858" t="s">
        <v>8160</v>
      </c>
      <c r="C5858" t="s">
        <v>17</v>
      </c>
      <c r="D5858" s="1">
        <v>44840</v>
      </c>
      <c r="E5858" s="1">
        <v>44844</v>
      </c>
      <c r="F5858" t="s">
        <v>18</v>
      </c>
      <c r="G5858" s="2">
        <v>32000</v>
      </c>
      <c r="H5858" s="2">
        <v>39079</v>
      </c>
      <c r="I5858" s="2">
        <v>2213</v>
      </c>
      <c r="J5858" s="2">
        <v>4866</v>
      </c>
      <c r="K5858">
        <v>0</v>
      </c>
      <c r="L5858" t="s">
        <v>2415</v>
      </c>
      <c r="M5858" t="s">
        <v>88</v>
      </c>
      <c r="N5858" t="s">
        <v>43</v>
      </c>
      <c r="O5858">
        <v>16508</v>
      </c>
    </row>
    <row r="5859" spans="1:15" x14ac:dyDescent="0.25">
      <c r="A5859" t="s">
        <v>8130</v>
      </c>
      <c r="B5859" t="s">
        <v>8161</v>
      </c>
      <c r="C5859" t="s">
        <v>17</v>
      </c>
      <c r="D5859" s="1">
        <v>44860</v>
      </c>
      <c r="E5859" s="1">
        <v>44860</v>
      </c>
      <c r="F5859" t="s">
        <v>23</v>
      </c>
      <c r="G5859" s="2">
        <v>5000</v>
      </c>
      <c r="H5859" s="2">
        <v>5000</v>
      </c>
      <c r="I5859" s="2">
        <v>0</v>
      </c>
      <c r="J5859" s="2">
        <v>0</v>
      </c>
      <c r="K5859">
        <v>0</v>
      </c>
      <c r="L5859" t="s">
        <v>17</v>
      </c>
      <c r="M5859" t="s">
        <v>17</v>
      </c>
      <c r="N5859" t="s">
        <v>24</v>
      </c>
      <c r="O5859" t="s">
        <v>17</v>
      </c>
    </row>
    <row r="5860" spans="1:15" x14ac:dyDescent="0.25">
      <c r="A5860" t="s">
        <v>8130</v>
      </c>
      <c r="B5860" t="s">
        <v>8162</v>
      </c>
      <c r="C5860" t="s">
        <v>17</v>
      </c>
      <c r="D5860" s="1">
        <v>44867</v>
      </c>
      <c r="E5860" s="1">
        <v>44872</v>
      </c>
      <c r="F5860" t="s">
        <v>18</v>
      </c>
      <c r="G5860" s="2">
        <v>17372</v>
      </c>
      <c r="H5860" s="2">
        <v>20358</v>
      </c>
      <c r="I5860" s="2">
        <v>0</v>
      </c>
      <c r="J5860" s="2">
        <v>2986</v>
      </c>
      <c r="K5860">
        <v>0</v>
      </c>
      <c r="L5860" t="s">
        <v>816</v>
      </c>
      <c r="M5860" t="s">
        <v>265</v>
      </c>
      <c r="N5860" t="s">
        <v>43</v>
      </c>
      <c r="O5860">
        <v>1701</v>
      </c>
    </row>
    <row r="5861" spans="1:15" x14ac:dyDescent="0.25">
      <c r="A5861" t="s">
        <v>8130</v>
      </c>
      <c r="B5861" t="s">
        <v>8163</v>
      </c>
      <c r="C5861" t="s">
        <v>17</v>
      </c>
      <c r="D5861" s="1">
        <v>44861</v>
      </c>
      <c r="E5861" s="1">
        <v>44865</v>
      </c>
      <c r="F5861" t="s">
        <v>18</v>
      </c>
      <c r="G5861" s="2">
        <v>16000</v>
      </c>
      <c r="H5861" s="2">
        <v>19142</v>
      </c>
      <c r="I5861" s="2">
        <v>156</v>
      </c>
      <c r="J5861" s="2">
        <v>2986</v>
      </c>
      <c r="K5861">
        <v>0</v>
      </c>
      <c r="L5861" t="s">
        <v>8164</v>
      </c>
      <c r="M5861" t="s">
        <v>265</v>
      </c>
      <c r="N5861" t="s">
        <v>43</v>
      </c>
      <c r="O5861">
        <v>2719</v>
      </c>
    </row>
    <row r="5862" spans="1:15" x14ac:dyDescent="0.25">
      <c r="A5862" t="s">
        <v>8130</v>
      </c>
      <c r="B5862" t="s">
        <v>8165</v>
      </c>
      <c r="C5862" t="s">
        <v>17</v>
      </c>
      <c r="D5862" s="1">
        <v>44844</v>
      </c>
      <c r="E5862" s="1">
        <v>44844</v>
      </c>
      <c r="F5862" t="s">
        <v>23</v>
      </c>
      <c r="G5862" s="2">
        <v>5000</v>
      </c>
      <c r="H5862" s="2">
        <v>5000</v>
      </c>
      <c r="I5862" s="2">
        <v>0</v>
      </c>
      <c r="J5862" s="2">
        <v>0</v>
      </c>
      <c r="K5862">
        <v>0</v>
      </c>
      <c r="L5862" t="s">
        <v>17</v>
      </c>
      <c r="M5862" t="s">
        <v>17</v>
      </c>
      <c r="N5862" t="s">
        <v>24</v>
      </c>
      <c r="O5862" t="s">
        <v>17</v>
      </c>
    </row>
    <row r="5863" spans="1:15" x14ac:dyDescent="0.25">
      <c r="A5863" t="s">
        <v>8166</v>
      </c>
      <c r="B5863" t="s">
        <v>8167</v>
      </c>
      <c r="C5863" t="s">
        <v>82</v>
      </c>
      <c r="D5863" s="1">
        <v>44910</v>
      </c>
      <c r="E5863" s="1">
        <v>44917</v>
      </c>
      <c r="F5863" t="s">
        <v>18</v>
      </c>
      <c r="G5863" s="2">
        <v>13500</v>
      </c>
      <c r="H5863" s="2">
        <v>17174</v>
      </c>
      <c r="I5863" s="2">
        <v>1308</v>
      </c>
      <c r="J5863" s="2">
        <v>2366</v>
      </c>
      <c r="K5863">
        <v>0</v>
      </c>
      <c r="L5863" t="s">
        <v>8168</v>
      </c>
      <c r="M5863" t="s">
        <v>59</v>
      </c>
      <c r="N5863" t="s">
        <v>148</v>
      </c>
      <c r="O5863">
        <v>76513</v>
      </c>
    </row>
    <row r="5864" spans="1:15" x14ac:dyDescent="0.25">
      <c r="A5864" t="s">
        <v>8166</v>
      </c>
      <c r="B5864" t="s">
        <v>8169</v>
      </c>
      <c r="C5864" t="s">
        <v>146</v>
      </c>
      <c r="D5864" s="1">
        <v>44910</v>
      </c>
      <c r="E5864" s="1">
        <v>44917</v>
      </c>
      <c r="F5864" t="s">
        <v>18</v>
      </c>
      <c r="G5864" s="2">
        <v>32000</v>
      </c>
      <c r="H5864" s="2">
        <v>39079</v>
      </c>
      <c r="I5864" s="2">
        <v>2213</v>
      </c>
      <c r="J5864" s="2">
        <v>4866</v>
      </c>
      <c r="K5864">
        <v>0</v>
      </c>
      <c r="L5864" t="s">
        <v>8170</v>
      </c>
      <c r="M5864" t="s">
        <v>4882</v>
      </c>
      <c r="N5864" t="s">
        <v>148</v>
      </c>
      <c r="O5864">
        <v>5255</v>
      </c>
    </row>
    <row r="5865" spans="1:15" x14ac:dyDescent="0.25">
      <c r="A5865" t="s">
        <v>8166</v>
      </c>
      <c r="B5865" t="s">
        <v>8171</v>
      </c>
      <c r="C5865" t="s">
        <v>17</v>
      </c>
      <c r="D5865" s="1">
        <v>44911</v>
      </c>
      <c r="E5865" s="1">
        <v>44911</v>
      </c>
      <c r="F5865" t="s">
        <v>23</v>
      </c>
      <c r="G5865" s="2">
        <v>5000</v>
      </c>
      <c r="H5865" s="2">
        <v>5000</v>
      </c>
      <c r="I5865" s="2">
        <v>0</v>
      </c>
      <c r="J5865" s="2">
        <v>0</v>
      </c>
      <c r="K5865">
        <v>0</v>
      </c>
      <c r="L5865" t="s">
        <v>17</v>
      </c>
      <c r="M5865" t="s">
        <v>17</v>
      </c>
      <c r="N5865" t="s">
        <v>148</v>
      </c>
      <c r="O5865" t="s">
        <v>17</v>
      </c>
    </row>
    <row r="5866" spans="1:15" x14ac:dyDescent="0.25">
      <c r="A5866" t="s">
        <v>8166</v>
      </c>
      <c r="B5866" t="s">
        <v>8172</v>
      </c>
      <c r="C5866" t="s">
        <v>17</v>
      </c>
      <c r="D5866" s="1">
        <v>44899</v>
      </c>
      <c r="E5866" s="1">
        <v>44903</v>
      </c>
      <c r="F5866" t="s">
        <v>18</v>
      </c>
      <c r="G5866" s="2">
        <v>12500</v>
      </c>
      <c r="H5866" s="2">
        <v>15963</v>
      </c>
      <c r="I5866" s="2">
        <v>953</v>
      </c>
      <c r="J5866" s="2">
        <v>2510</v>
      </c>
      <c r="K5866">
        <v>0</v>
      </c>
      <c r="L5866" t="s">
        <v>8173</v>
      </c>
      <c r="M5866" t="s">
        <v>405</v>
      </c>
      <c r="N5866" t="s">
        <v>148</v>
      </c>
      <c r="O5866">
        <v>6811</v>
      </c>
    </row>
    <row r="5867" spans="1:15" x14ac:dyDescent="0.25">
      <c r="A5867" t="s">
        <v>8166</v>
      </c>
      <c r="B5867" t="s">
        <v>8174</v>
      </c>
      <c r="C5867" t="s">
        <v>82</v>
      </c>
      <c r="D5867" s="1">
        <v>44910</v>
      </c>
      <c r="E5867" s="1">
        <v>44917</v>
      </c>
      <c r="F5867" t="s">
        <v>18</v>
      </c>
      <c r="G5867" s="2">
        <v>16000</v>
      </c>
      <c r="H5867" s="2">
        <v>19834</v>
      </c>
      <c r="I5867" s="2">
        <v>848</v>
      </c>
      <c r="J5867" s="2">
        <v>2986</v>
      </c>
      <c r="K5867">
        <v>0</v>
      </c>
      <c r="L5867" t="s">
        <v>8175</v>
      </c>
      <c r="M5867" t="s">
        <v>30</v>
      </c>
      <c r="N5867" t="s">
        <v>148</v>
      </c>
      <c r="O5867">
        <v>24060</v>
      </c>
    </row>
    <row r="5868" spans="1:15" x14ac:dyDescent="0.25">
      <c r="A5868" t="s">
        <v>8166</v>
      </c>
      <c r="B5868" t="s">
        <v>8176</v>
      </c>
      <c r="C5868" t="s">
        <v>17</v>
      </c>
      <c r="D5868" s="1">
        <v>44888</v>
      </c>
      <c r="E5868" s="1">
        <v>44888</v>
      </c>
      <c r="F5868" t="s">
        <v>23</v>
      </c>
      <c r="G5868" s="2">
        <v>5000</v>
      </c>
      <c r="H5868" s="2">
        <v>5000</v>
      </c>
      <c r="I5868" s="2">
        <v>0</v>
      </c>
      <c r="J5868" s="2">
        <v>0</v>
      </c>
      <c r="K5868">
        <v>0</v>
      </c>
      <c r="L5868" t="s">
        <v>17</v>
      </c>
      <c r="M5868" t="s">
        <v>17</v>
      </c>
      <c r="N5868" t="s">
        <v>148</v>
      </c>
      <c r="O5868" t="s">
        <v>17</v>
      </c>
    </row>
    <row r="5869" spans="1:15" x14ac:dyDescent="0.25">
      <c r="A5869" t="s">
        <v>8166</v>
      </c>
      <c r="B5869" t="s">
        <v>8177</v>
      </c>
      <c r="C5869" t="s">
        <v>146</v>
      </c>
      <c r="D5869" s="1">
        <v>44910</v>
      </c>
      <c r="E5869" s="1">
        <v>44917</v>
      </c>
      <c r="F5869" t="s">
        <v>18</v>
      </c>
      <c r="G5869" s="2">
        <v>37000</v>
      </c>
      <c r="H5869" s="2">
        <v>45006</v>
      </c>
      <c r="I5869" s="2">
        <v>3140</v>
      </c>
      <c r="J5869" s="2">
        <v>4866</v>
      </c>
      <c r="K5869">
        <v>0</v>
      </c>
      <c r="L5869" t="s">
        <v>150</v>
      </c>
      <c r="M5869" t="s">
        <v>56</v>
      </c>
      <c r="N5869" t="s">
        <v>148</v>
      </c>
      <c r="O5869">
        <v>43206</v>
      </c>
    </row>
    <row r="5870" spans="1:15" x14ac:dyDescent="0.25">
      <c r="A5870" t="s">
        <v>8166</v>
      </c>
      <c r="B5870" t="s">
        <v>8178</v>
      </c>
      <c r="C5870" t="s">
        <v>82</v>
      </c>
      <c r="D5870" s="1">
        <v>44910</v>
      </c>
      <c r="E5870" s="1">
        <v>44917</v>
      </c>
      <c r="F5870" t="s">
        <v>18</v>
      </c>
      <c r="G5870" s="2">
        <v>18110</v>
      </c>
      <c r="H5870" s="2">
        <v>22573</v>
      </c>
      <c r="I5870" s="2">
        <v>1477</v>
      </c>
      <c r="J5870" s="2">
        <v>2986</v>
      </c>
      <c r="K5870">
        <v>0</v>
      </c>
      <c r="L5870" t="s">
        <v>290</v>
      </c>
      <c r="M5870" t="s">
        <v>71</v>
      </c>
      <c r="N5870" t="s">
        <v>148</v>
      </c>
      <c r="O5870">
        <v>33414</v>
      </c>
    </row>
    <row r="5871" spans="1:15" x14ac:dyDescent="0.25">
      <c r="A5871" t="s">
        <v>8166</v>
      </c>
      <c r="B5871" t="s">
        <v>8179</v>
      </c>
      <c r="C5871" t="s">
        <v>17</v>
      </c>
      <c r="D5871" s="1">
        <v>44897</v>
      </c>
      <c r="E5871" s="1">
        <v>44897</v>
      </c>
      <c r="F5871" t="s">
        <v>23</v>
      </c>
      <c r="G5871" s="2">
        <v>5000</v>
      </c>
      <c r="H5871" s="2">
        <v>5000</v>
      </c>
      <c r="I5871" s="2">
        <v>0</v>
      </c>
      <c r="J5871" s="2">
        <v>0</v>
      </c>
      <c r="K5871">
        <v>0</v>
      </c>
      <c r="L5871" t="s">
        <v>17</v>
      </c>
      <c r="M5871" t="s">
        <v>17</v>
      </c>
      <c r="N5871" t="s">
        <v>148</v>
      </c>
      <c r="O5871" t="s">
        <v>17</v>
      </c>
    </row>
    <row r="5872" spans="1:15" x14ac:dyDescent="0.25">
      <c r="A5872" t="s">
        <v>8166</v>
      </c>
      <c r="B5872" t="s">
        <v>8180</v>
      </c>
      <c r="C5872" t="s">
        <v>146</v>
      </c>
      <c r="D5872" s="1">
        <v>44910</v>
      </c>
      <c r="E5872" s="1">
        <v>44917</v>
      </c>
      <c r="F5872" t="s">
        <v>18</v>
      </c>
      <c r="G5872" s="2">
        <v>37000</v>
      </c>
      <c r="H5872" s="2">
        <v>45048</v>
      </c>
      <c r="I5872" s="2">
        <v>3182</v>
      </c>
      <c r="J5872" s="2">
        <v>4866</v>
      </c>
      <c r="K5872">
        <v>0</v>
      </c>
      <c r="L5872" t="s">
        <v>8181</v>
      </c>
      <c r="M5872" t="s">
        <v>93</v>
      </c>
      <c r="N5872" t="s">
        <v>148</v>
      </c>
      <c r="O5872">
        <v>64029</v>
      </c>
    </row>
    <row r="5873" spans="1:15" x14ac:dyDescent="0.25">
      <c r="A5873" t="s">
        <v>8166</v>
      </c>
      <c r="B5873" t="s">
        <v>8182</v>
      </c>
      <c r="C5873" t="s">
        <v>146</v>
      </c>
      <c r="D5873" s="1">
        <v>44910</v>
      </c>
      <c r="E5873" s="1">
        <v>44917</v>
      </c>
      <c r="F5873" t="s">
        <v>18</v>
      </c>
      <c r="G5873" s="2">
        <v>32000</v>
      </c>
      <c r="H5873" s="2">
        <v>39956</v>
      </c>
      <c r="I5873" s="2">
        <v>3090</v>
      </c>
      <c r="J5873" s="2">
        <v>4866</v>
      </c>
      <c r="K5873">
        <v>0</v>
      </c>
      <c r="L5873" t="s">
        <v>8183</v>
      </c>
      <c r="M5873" t="s">
        <v>39</v>
      </c>
      <c r="N5873" t="s">
        <v>148</v>
      </c>
      <c r="O5873">
        <v>10980</v>
      </c>
    </row>
    <row r="5874" spans="1:15" x14ac:dyDescent="0.25">
      <c r="A5874" t="s">
        <v>8166</v>
      </c>
      <c r="B5874" t="s">
        <v>8184</v>
      </c>
      <c r="C5874" t="s">
        <v>17</v>
      </c>
      <c r="D5874" s="1">
        <v>44915</v>
      </c>
      <c r="E5874" s="1">
        <v>44917</v>
      </c>
      <c r="F5874" t="s">
        <v>18</v>
      </c>
      <c r="G5874" s="2">
        <v>29850</v>
      </c>
      <c r="H5874" s="2">
        <v>33227</v>
      </c>
      <c r="I5874" s="2">
        <v>391</v>
      </c>
      <c r="J5874" s="2">
        <v>2986</v>
      </c>
      <c r="K5874">
        <v>0</v>
      </c>
      <c r="L5874" t="s">
        <v>8185</v>
      </c>
      <c r="M5874" t="s">
        <v>265</v>
      </c>
      <c r="N5874" t="s">
        <v>148</v>
      </c>
      <c r="O5874">
        <v>2460</v>
      </c>
    </row>
    <row r="5875" spans="1:15" x14ac:dyDescent="0.25">
      <c r="A5875" t="s">
        <v>8166</v>
      </c>
      <c r="B5875" t="s">
        <v>8186</v>
      </c>
      <c r="C5875" t="s">
        <v>82</v>
      </c>
      <c r="D5875" s="1">
        <v>44910</v>
      </c>
      <c r="E5875" s="1">
        <v>44917</v>
      </c>
      <c r="F5875" t="s">
        <v>18</v>
      </c>
      <c r="G5875" s="2">
        <v>16000</v>
      </c>
      <c r="H5875" s="2">
        <v>20191</v>
      </c>
      <c r="I5875" s="2">
        <v>1205</v>
      </c>
      <c r="J5875" s="2">
        <v>2986</v>
      </c>
      <c r="K5875">
        <v>0</v>
      </c>
      <c r="L5875" t="s">
        <v>6658</v>
      </c>
      <c r="M5875" t="s">
        <v>405</v>
      </c>
      <c r="N5875" t="s">
        <v>148</v>
      </c>
      <c r="O5875">
        <v>6877</v>
      </c>
    </row>
    <row r="5876" spans="1:15" x14ac:dyDescent="0.25">
      <c r="A5876" t="s">
        <v>8166</v>
      </c>
      <c r="B5876" t="s">
        <v>8187</v>
      </c>
      <c r="C5876" t="s">
        <v>146</v>
      </c>
      <c r="D5876" s="1">
        <v>44910</v>
      </c>
      <c r="E5876" s="1">
        <v>44917</v>
      </c>
      <c r="F5876" t="s">
        <v>18</v>
      </c>
      <c r="G5876" s="2">
        <v>32000</v>
      </c>
      <c r="H5876" s="2">
        <v>38638</v>
      </c>
      <c r="I5876" s="2">
        <v>2960</v>
      </c>
      <c r="J5876" s="2">
        <v>3678</v>
      </c>
      <c r="K5876">
        <v>0</v>
      </c>
      <c r="L5876" t="s">
        <v>4767</v>
      </c>
      <c r="M5876" t="s">
        <v>52</v>
      </c>
      <c r="N5876" t="s">
        <v>148</v>
      </c>
      <c r="O5876">
        <v>95023</v>
      </c>
    </row>
    <row r="5877" spans="1:15" x14ac:dyDescent="0.25">
      <c r="A5877" t="s">
        <v>8166</v>
      </c>
      <c r="B5877" t="s">
        <v>8188</v>
      </c>
      <c r="C5877" t="s">
        <v>146</v>
      </c>
      <c r="D5877" s="1">
        <v>44910</v>
      </c>
      <c r="E5877" t="s">
        <v>17</v>
      </c>
      <c r="F5877" t="s">
        <v>18</v>
      </c>
      <c r="G5877" s="2">
        <v>32000</v>
      </c>
      <c r="H5877" s="2">
        <v>39448</v>
      </c>
      <c r="I5877" s="2">
        <v>2582</v>
      </c>
      <c r="J5877" s="2">
        <v>4866</v>
      </c>
      <c r="K5877">
        <v>0</v>
      </c>
      <c r="L5877" t="s">
        <v>1556</v>
      </c>
      <c r="M5877" t="s">
        <v>286</v>
      </c>
      <c r="N5877" t="s">
        <v>148</v>
      </c>
      <c r="O5877">
        <v>29072</v>
      </c>
    </row>
    <row r="5878" spans="1:15" x14ac:dyDescent="0.25">
      <c r="A5878" t="s">
        <v>8166</v>
      </c>
      <c r="B5878" t="s">
        <v>8189</v>
      </c>
      <c r="C5878" t="s">
        <v>17</v>
      </c>
      <c r="D5878" s="1">
        <v>44897</v>
      </c>
      <c r="E5878" s="1">
        <v>44897</v>
      </c>
      <c r="F5878" t="s">
        <v>23</v>
      </c>
      <c r="G5878" s="2">
        <v>5000</v>
      </c>
      <c r="H5878" s="2">
        <v>5000</v>
      </c>
      <c r="I5878" s="2">
        <v>0</v>
      </c>
      <c r="J5878" s="2">
        <v>0</v>
      </c>
      <c r="K5878">
        <v>0</v>
      </c>
      <c r="L5878" t="s">
        <v>17</v>
      </c>
      <c r="M5878" t="s">
        <v>17</v>
      </c>
      <c r="N5878" t="s">
        <v>148</v>
      </c>
      <c r="O5878" t="s">
        <v>17</v>
      </c>
    </row>
    <row r="5879" spans="1:15" x14ac:dyDescent="0.25">
      <c r="A5879" t="s">
        <v>8166</v>
      </c>
      <c r="B5879" t="s">
        <v>8190</v>
      </c>
      <c r="C5879" t="s">
        <v>17</v>
      </c>
      <c r="D5879" s="1">
        <v>44897</v>
      </c>
      <c r="E5879" s="1">
        <v>44897</v>
      </c>
      <c r="F5879" t="s">
        <v>23</v>
      </c>
      <c r="G5879" s="2">
        <v>5000</v>
      </c>
      <c r="H5879" s="2">
        <v>5000</v>
      </c>
      <c r="I5879" s="2">
        <v>0</v>
      </c>
      <c r="J5879" s="2">
        <v>0</v>
      </c>
      <c r="K5879">
        <v>0</v>
      </c>
      <c r="L5879" t="s">
        <v>17</v>
      </c>
      <c r="M5879" t="s">
        <v>17</v>
      </c>
      <c r="N5879" t="s">
        <v>148</v>
      </c>
      <c r="O5879" t="s">
        <v>17</v>
      </c>
    </row>
    <row r="5880" spans="1:15" x14ac:dyDescent="0.25">
      <c r="A5880" t="s">
        <v>8166</v>
      </c>
      <c r="B5880" t="s">
        <v>8191</v>
      </c>
      <c r="C5880" t="s">
        <v>82</v>
      </c>
      <c r="D5880" s="1">
        <v>44904</v>
      </c>
      <c r="E5880" s="1">
        <v>44905</v>
      </c>
      <c r="F5880" t="s">
        <v>18</v>
      </c>
      <c r="G5880" s="2">
        <v>19001</v>
      </c>
      <c r="H5880" s="2">
        <v>23526</v>
      </c>
      <c r="I5880" s="2">
        <v>1539</v>
      </c>
      <c r="J5880" s="2">
        <v>2986</v>
      </c>
      <c r="K5880">
        <v>0</v>
      </c>
      <c r="L5880" t="s">
        <v>3628</v>
      </c>
      <c r="M5880" t="s">
        <v>71</v>
      </c>
      <c r="N5880" t="s">
        <v>148</v>
      </c>
      <c r="O5880">
        <v>33437</v>
      </c>
    </row>
    <row r="5881" spans="1:15" x14ac:dyDescent="0.25">
      <c r="A5881" t="s">
        <v>8166</v>
      </c>
      <c r="B5881" t="s">
        <v>8192</v>
      </c>
      <c r="C5881" t="s">
        <v>82</v>
      </c>
      <c r="D5881" s="1">
        <v>44911</v>
      </c>
      <c r="E5881" s="1">
        <v>44911</v>
      </c>
      <c r="F5881" t="s">
        <v>54</v>
      </c>
      <c r="G5881" s="2">
        <v>-13500</v>
      </c>
      <c r="H5881" s="2">
        <v>-17070</v>
      </c>
      <c r="I5881" s="2">
        <v>-1060</v>
      </c>
      <c r="J5881" s="2">
        <v>-2510</v>
      </c>
      <c r="K5881">
        <v>0</v>
      </c>
      <c r="L5881" t="s">
        <v>4142</v>
      </c>
      <c r="M5881" t="s">
        <v>78</v>
      </c>
      <c r="N5881" t="s">
        <v>148</v>
      </c>
      <c r="O5881">
        <v>8055</v>
      </c>
    </row>
    <row r="5882" spans="1:15" x14ac:dyDescent="0.25">
      <c r="A5882" t="s">
        <v>8166</v>
      </c>
      <c r="B5882" t="s">
        <v>8193</v>
      </c>
      <c r="C5882" t="s">
        <v>17</v>
      </c>
      <c r="D5882" s="1">
        <v>44897</v>
      </c>
      <c r="E5882" s="1">
        <v>44897</v>
      </c>
      <c r="F5882" t="s">
        <v>23</v>
      </c>
      <c r="G5882" s="2">
        <v>5000</v>
      </c>
      <c r="H5882" s="2">
        <v>5000</v>
      </c>
      <c r="I5882" s="2">
        <v>0</v>
      </c>
      <c r="J5882" s="2">
        <v>0</v>
      </c>
      <c r="K5882">
        <v>0</v>
      </c>
      <c r="L5882" t="s">
        <v>17</v>
      </c>
      <c r="M5882" t="s">
        <v>17</v>
      </c>
      <c r="N5882" t="s">
        <v>148</v>
      </c>
      <c r="O5882" t="s">
        <v>17</v>
      </c>
    </row>
    <row r="5883" spans="1:15" x14ac:dyDescent="0.25">
      <c r="A5883" t="s">
        <v>8166</v>
      </c>
      <c r="B5883" t="s">
        <v>8194</v>
      </c>
      <c r="C5883" t="s">
        <v>82</v>
      </c>
      <c r="D5883" s="1">
        <v>44910</v>
      </c>
      <c r="E5883" s="1">
        <v>44917</v>
      </c>
      <c r="F5883" t="s">
        <v>18</v>
      </c>
      <c r="G5883" s="2">
        <v>17260</v>
      </c>
      <c r="H5883" s="2">
        <v>21866</v>
      </c>
      <c r="I5883" s="2">
        <v>1620</v>
      </c>
      <c r="J5883" s="2">
        <v>2986</v>
      </c>
      <c r="K5883">
        <v>0</v>
      </c>
      <c r="L5883" t="s">
        <v>8195</v>
      </c>
      <c r="M5883" t="s">
        <v>39</v>
      </c>
      <c r="N5883" t="s">
        <v>148</v>
      </c>
      <c r="O5883">
        <v>14420</v>
      </c>
    </row>
    <row r="5884" spans="1:15" x14ac:dyDescent="0.25">
      <c r="A5884" t="s">
        <v>8166</v>
      </c>
      <c r="B5884" t="s">
        <v>8196</v>
      </c>
      <c r="C5884" t="s">
        <v>17</v>
      </c>
      <c r="D5884" s="1">
        <v>44897</v>
      </c>
      <c r="E5884" s="1">
        <v>44897</v>
      </c>
      <c r="F5884" t="s">
        <v>23</v>
      </c>
      <c r="G5884" s="2">
        <v>5000</v>
      </c>
      <c r="H5884" s="2">
        <v>5000</v>
      </c>
      <c r="I5884" s="2">
        <v>0</v>
      </c>
      <c r="J5884" s="2">
        <v>0</v>
      </c>
      <c r="K5884">
        <v>0</v>
      </c>
      <c r="L5884" t="s">
        <v>17</v>
      </c>
      <c r="M5884" t="s">
        <v>17</v>
      </c>
      <c r="N5884" t="s">
        <v>148</v>
      </c>
      <c r="O5884" t="s">
        <v>17</v>
      </c>
    </row>
    <row r="5885" spans="1:15" x14ac:dyDescent="0.25">
      <c r="A5885" t="s">
        <v>8166</v>
      </c>
      <c r="B5885" t="s">
        <v>8197</v>
      </c>
      <c r="C5885" t="s">
        <v>82</v>
      </c>
      <c r="D5885" s="1">
        <v>44910</v>
      </c>
      <c r="E5885" s="1">
        <v>44917</v>
      </c>
      <c r="F5885" t="s">
        <v>18</v>
      </c>
      <c r="G5885" s="2">
        <v>21000</v>
      </c>
      <c r="H5885" s="2">
        <v>25773</v>
      </c>
      <c r="I5885" s="2">
        <v>1964</v>
      </c>
      <c r="J5885" s="2">
        <v>2809</v>
      </c>
      <c r="K5885">
        <v>0</v>
      </c>
      <c r="L5885" t="s">
        <v>865</v>
      </c>
      <c r="M5885" t="s">
        <v>59</v>
      </c>
      <c r="N5885" t="s">
        <v>148</v>
      </c>
      <c r="O5885">
        <v>77382</v>
      </c>
    </row>
    <row r="5886" spans="1:15" x14ac:dyDescent="0.25">
      <c r="A5886" t="s">
        <v>8166</v>
      </c>
      <c r="B5886" t="s">
        <v>8198</v>
      </c>
      <c r="C5886" t="s">
        <v>17</v>
      </c>
      <c r="D5886" s="1">
        <v>44897</v>
      </c>
      <c r="E5886" s="1">
        <v>44897</v>
      </c>
      <c r="F5886" t="s">
        <v>23</v>
      </c>
      <c r="G5886" s="2">
        <v>5000</v>
      </c>
      <c r="H5886" s="2">
        <v>5000</v>
      </c>
      <c r="I5886" s="2">
        <v>0</v>
      </c>
      <c r="J5886" s="2">
        <v>0</v>
      </c>
      <c r="K5886">
        <v>0</v>
      </c>
      <c r="L5886" t="s">
        <v>17</v>
      </c>
      <c r="M5886" t="s">
        <v>17</v>
      </c>
      <c r="N5886" t="s">
        <v>148</v>
      </c>
      <c r="O5886" t="s">
        <v>17</v>
      </c>
    </row>
    <row r="5887" spans="1:15" x14ac:dyDescent="0.25">
      <c r="A5887" t="s">
        <v>8166</v>
      </c>
      <c r="B5887" t="s">
        <v>8199</v>
      </c>
      <c r="C5887" t="s">
        <v>82</v>
      </c>
      <c r="D5887" s="1">
        <v>44911</v>
      </c>
      <c r="E5887" s="1">
        <v>44911</v>
      </c>
      <c r="F5887" t="s">
        <v>54</v>
      </c>
      <c r="G5887" s="2">
        <v>-21000</v>
      </c>
      <c r="H5887" s="2">
        <v>-23952</v>
      </c>
      <c r="I5887" s="2">
        <v>0</v>
      </c>
      <c r="J5887" s="2">
        <v>-2952</v>
      </c>
      <c r="K5887">
        <v>0</v>
      </c>
      <c r="L5887" t="s">
        <v>8200</v>
      </c>
      <c r="M5887" t="s">
        <v>577</v>
      </c>
      <c r="N5887" t="s">
        <v>148</v>
      </c>
      <c r="O5887" t="s">
        <v>8201</v>
      </c>
    </row>
    <row r="5888" spans="1:15" x14ac:dyDescent="0.25">
      <c r="A5888" t="s">
        <v>8166</v>
      </c>
      <c r="B5888" t="s">
        <v>8202</v>
      </c>
      <c r="C5888" t="s">
        <v>17</v>
      </c>
      <c r="D5888" s="1">
        <v>44897</v>
      </c>
      <c r="E5888" s="1">
        <v>44897</v>
      </c>
      <c r="F5888" t="s">
        <v>23</v>
      </c>
      <c r="G5888" s="2">
        <v>5000</v>
      </c>
      <c r="H5888" s="2">
        <v>5000</v>
      </c>
      <c r="I5888" s="2">
        <v>0</v>
      </c>
      <c r="J5888" s="2">
        <v>0</v>
      </c>
      <c r="K5888">
        <v>0</v>
      </c>
      <c r="L5888" t="s">
        <v>17</v>
      </c>
      <c r="M5888" t="s">
        <v>17</v>
      </c>
      <c r="N5888" t="s">
        <v>148</v>
      </c>
      <c r="O5888" t="s">
        <v>17</v>
      </c>
    </row>
    <row r="5889" spans="1:15" x14ac:dyDescent="0.25">
      <c r="A5889" t="s">
        <v>8166</v>
      </c>
      <c r="B5889" t="s">
        <v>8203</v>
      </c>
      <c r="C5889" t="s">
        <v>17</v>
      </c>
      <c r="D5889" s="1">
        <v>44914</v>
      </c>
      <c r="E5889" s="1">
        <v>44916</v>
      </c>
      <c r="F5889" t="s">
        <v>18</v>
      </c>
      <c r="G5889" s="2">
        <v>32500</v>
      </c>
      <c r="H5889" s="2">
        <v>40600</v>
      </c>
      <c r="I5889" s="2">
        <v>3437</v>
      </c>
      <c r="J5889" s="2">
        <v>4663</v>
      </c>
      <c r="K5889">
        <v>0</v>
      </c>
      <c r="L5889" t="s">
        <v>2479</v>
      </c>
      <c r="M5889" t="s">
        <v>33</v>
      </c>
      <c r="N5889" t="s">
        <v>148</v>
      </c>
      <c r="O5889">
        <v>38119</v>
      </c>
    </row>
    <row r="5890" spans="1:15" x14ac:dyDescent="0.25">
      <c r="A5890" t="s">
        <v>8166</v>
      </c>
      <c r="B5890" t="s">
        <v>8204</v>
      </c>
      <c r="C5890" t="s">
        <v>82</v>
      </c>
      <c r="D5890" s="1">
        <v>44910</v>
      </c>
      <c r="E5890" s="1">
        <v>44917</v>
      </c>
      <c r="F5890" t="s">
        <v>18</v>
      </c>
      <c r="G5890" s="2">
        <v>14220</v>
      </c>
      <c r="H5890" s="2">
        <v>18781</v>
      </c>
      <c r="I5890" s="2">
        <v>1229</v>
      </c>
      <c r="J5890" s="2">
        <v>3332</v>
      </c>
      <c r="K5890">
        <v>0</v>
      </c>
      <c r="L5890" t="s">
        <v>1378</v>
      </c>
      <c r="M5890" t="s">
        <v>56</v>
      </c>
      <c r="N5890" t="s">
        <v>148</v>
      </c>
      <c r="O5890">
        <v>45249</v>
      </c>
    </row>
    <row r="5891" spans="1:15" x14ac:dyDescent="0.25">
      <c r="A5891" t="s">
        <v>8166</v>
      </c>
      <c r="B5891" t="s">
        <v>8205</v>
      </c>
      <c r="C5891" t="s">
        <v>17</v>
      </c>
      <c r="D5891" s="1">
        <v>44897</v>
      </c>
      <c r="E5891" s="1">
        <v>44897</v>
      </c>
      <c r="F5891" t="s">
        <v>23</v>
      </c>
      <c r="G5891" s="2">
        <v>5000</v>
      </c>
      <c r="H5891" s="2">
        <v>5000</v>
      </c>
      <c r="I5891" s="2">
        <v>0</v>
      </c>
      <c r="J5891" s="2">
        <v>0</v>
      </c>
      <c r="K5891">
        <v>0</v>
      </c>
      <c r="L5891" t="s">
        <v>17</v>
      </c>
      <c r="M5891" t="s">
        <v>17</v>
      </c>
      <c r="N5891" t="s">
        <v>148</v>
      </c>
      <c r="O5891" t="s">
        <v>17</v>
      </c>
    </row>
    <row r="5892" spans="1:15" x14ac:dyDescent="0.25">
      <c r="A5892" t="s">
        <v>8166</v>
      </c>
      <c r="B5892" t="s">
        <v>8206</v>
      </c>
      <c r="C5892" t="s">
        <v>146</v>
      </c>
      <c r="D5892" s="1">
        <v>44910</v>
      </c>
      <c r="E5892" s="1">
        <v>44917</v>
      </c>
      <c r="F5892" t="s">
        <v>18</v>
      </c>
      <c r="G5892" s="2">
        <v>32000</v>
      </c>
      <c r="H5892" s="2">
        <v>39631</v>
      </c>
      <c r="I5892" s="2">
        <v>2765</v>
      </c>
      <c r="J5892" s="2">
        <v>4866</v>
      </c>
      <c r="K5892">
        <v>0</v>
      </c>
      <c r="L5892" t="s">
        <v>8207</v>
      </c>
      <c r="M5892" t="s">
        <v>71</v>
      </c>
      <c r="N5892" t="s">
        <v>148</v>
      </c>
      <c r="O5892">
        <v>33040</v>
      </c>
    </row>
    <row r="5893" spans="1:15" x14ac:dyDescent="0.25">
      <c r="A5893" t="s">
        <v>8166</v>
      </c>
      <c r="B5893" t="s">
        <v>8208</v>
      </c>
      <c r="C5893" t="s">
        <v>17</v>
      </c>
      <c r="D5893" s="1">
        <v>44900</v>
      </c>
      <c r="E5893" s="1">
        <v>44903</v>
      </c>
      <c r="F5893" t="s">
        <v>18</v>
      </c>
      <c r="G5893" s="2">
        <v>9500</v>
      </c>
      <c r="H5893" s="2">
        <v>12851</v>
      </c>
      <c r="I5893" s="2">
        <v>841</v>
      </c>
      <c r="J5893" s="2">
        <v>2510</v>
      </c>
      <c r="K5893">
        <v>0</v>
      </c>
      <c r="L5893" t="s">
        <v>4681</v>
      </c>
      <c r="M5893" t="s">
        <v>71</v>
      </c>
      <c r="N5893" t="s">
        <v>148</v>
      </c>
      <c r="O5893">
        <v>32164</v>
      </c>
    </row>
    <row r="5894" spans="1:15" x14ac:dyDescent="0.25">
      <c r="A5894" t="s">
        <v>8166</v>
      </c>
      <c r="B5894" t="s">
        <v>8209</v>
      </c>
      <c r="C5894" t="s">
        <v>17</v>
      </c>
      <c r="D5894" s="1">
        <v>44897</v>
      </c>
      <c r="E5894" s="1">
        <v>44897</v>
      </c>
      <c r="F5894" t="s">
        <v>23</v>
      </c>
      <c r="G5894" s="2">
        <v>5000</v>
      </c>
      <c r="H5894" s="2">
        <v>5000</v>
      </c>
      <c r="I5894" s="2">
        <v>0</v>
      </c>
      <c r="J5894" s="2">
        <v>0</v>
      </c>
      <c r="K5894">
        <v>0</v>
      </c>
      <c r="L5894" t="s">
        <v>17</v>
      </c>
      <c r="M5894" t="s">
        <v>17</v>
      </c>
      <c r="N5894" t="s">
        <v>148</v>
      </c>
      <c r="O5894" t="s">
        <v>17</v>
      </c>
    </row>
    <row r="5895" spans="1:15" x14ac:dyDescent="0.25">
      <c r="A5895" t="s">
        <v>8166</v>
      </c>
      <c r="B5895" t="s">
        <v>8210</v>
      </c>
      <c r="C5895" t="s">
        <v>17</v>
      </c>
      <c r="D5895" s="1">
        <v>44897</v>
      </c>
      <c r="E5895" s="1">
        <v>44897</v>
      </c>
      <c r="F5895" t="s">
        <v>23</v>
      </c>
      <c r="G5895" s="2">
        <v>5000</v>
      </c>
      <c r="H5895" s="2">
        <v>5000</v>
      </c>
      <c r="I5895" s="2">
        <v>0</v>
      </c>
      <c r="J5895" s="2">
        <v>0</v>
      </c>
      <c r="K5895">
        <v>0</v>
      </c>
      <c r="L5895" t="s">
        <v>17</v>
      </c>
      <c r="M5895" t="s">
        <v>17</v>
      </c>
      <c r="N5895" t="s">
        <v>148</v>
      </c>
      <c r="O5895" t="s">
        <v>17</v>
      </c>
    </row>
    <row r="5896" spans="1:15" x14ac:dyDescent="0.25">
      <c r="A5896" t="s">
        <v>8166</v>
      </c>
      <c r="B5896" t="s">
        <v>8211</v>
      </c>
      <c r="C5896" t="s">
        <v>17</v>
      </c>
      <c r="D5896" s="1">
        <v>44911</v>
      </c>
      <c r="E5896" t="s">
        <v>17</v>
      </c>
      <c r="F5896" t="s">
        <v>18</v>
      </c>
      <c r="G5896" s="2">
        <v>21000</v>
      </c>
      <c r="H5896" s="2">
        <v>25577</v>
      </c>
      <c r="I5896" s="2">
        <v>1591</v>
      </c>
      <c r="J5896" s="2">
        <v>2986</v>
      </c>
      <c r="K5896">
        <v>0</v>
      </c>
      <c r="L5896" t="s">
        <v>4142</v>
      </c>
      <c r="M5896" t="s">
        <v>78</v>
      </c>
      <c r="N5896" t="s">
        <v>148</v>
      </c>
      <c r="O5896">
        <v>8055</v>
      </c>
    </row>
    <row r="5897" spans="1:15" x14ac:dyDescent="0.25">
      <c r="A5897" t="s">
        <v>8166</v>
      </c>
      <c r="B5897" t="s">
        <v>8212</v>
      </c>
      <c r="C5897" t="s">
        <v>146</v>
      </c>
      <c r="D5897" s="1">
        <v>44910</v>
      </c>
      <c r="E5897" t="s">
        <v>17</v>
      </c>
      <c r="F5897" t="s">
        <v>18</v>
      </c>
      <c r="G5897" s="2">
        <v>32000</v>
      </c>
      <c r="H5897" s="2">
        <v>39448</v>
      </c>
      <c r="I5897" s="2">
        <v>2582</v>
      </c>
      <c r="J5897" s="2">
        <v>4866</v>
      </c>
      <c r="K5897">
        <v>0</v>
      </c>
      <c r="L5897" t="s">
        <v>4576</v>
      </c>
      <c r="M5897" t="s">
        <v>39</v>
      </c>
      <c r="N5897" t="s">
        <v>148</v>
      </c>
      <c r="O5897">
        <v>12065</v>
      </c>
    </row>
    <row r="5898" spans="1:15" x14ac:dyDescent="0.25">
      <c r="A5898" t="s">
        <v>8166</v>
      </c>
      <c r="B5898" t="s">
        <v>8213</v>
      </c>
      <c r="C5898" t="s">
        <v>17</v>
      </c>
      <c r="D5898" s="1">
        <v>44897</v>
      </c>
      <c r="E5898" s="1">
        <v>44897</v>
      </c>
      <c r="F5898" t="s">
        <v>23</v>
      </c>
      <c r="G5898" s="2">
        <v>5000</v>
      </c>
      <c r="H5898" s="2">
        <v>5000</v>
      </c>
      <c r="I5898" s="2">
        <v>0</v>
      </c>
      <c r="J5898" s="2">
        <v>0</v>
      </c>
      <c r="K5898">
        <v>0</v>
      </c>
      <c r="L5898" t="s">
        <v>17</v>
      </c>
      <c r="M5898" t="s">
        <v>17</v>
      </c>
      <c r="N5898" t="s">
        <v>148</v>
      </c>
      <c r="O5898" t="s">
        <v>17</v>
      </c>
    </row>
    <row r="5899" spans="1:15" x14ac:dyDescent="0.25">
      <c r="A5899" t="s">
        <v>8166</v>
      </c>
      <c r="B5899" t="s">
        <v>8214</v>
      </c>
      <c r="C5899" t="s">
        <v>17</v>
      </c>
      <c r="D5899" s="1">
        <v>44897</v>
      </c>
      <c r="E5899" s="1">
        <v>44897</v>
      </c>
      <c r="F5899" t="s">
        <v>23</v>
      </c>
      <c r="G5899" s="2">
        <v>5000</v>
      </c>
      <c r="H5899" s="2">
        <v>5000</v>
      </c>
      <c r="I5899" s="2">
        <v>0</v>
      </c>
      <c r="J5899" s="2">
        <v>0</v>
      </c>
      <c r="K5899">
        <v>0</v>
      </c>
      <c r="L5899" t="s">
        <v>17</v>
      </c>
      <c r="M5899" t="s">
        <v>17</v>
      </c>
      <c r="N5899" t="s">
        <v>148</v>
      </c>
      <c r="O5899" t="s">
        <v>17</v>
      </c>
    </row>
    <row r="5900" spans="1:15" x14ac:dyDescent="0.25">
      <c r="A5900" t="s">
        <v>8166</v>
      </c>
      <c r="B5900" t="s">
        <v>8215</v>
      </c>
      <c r="C5900" t="s">
        <v>82</v>
      </c>
      <c r="D5900" s="1">
        <v>44910</v>
      </c>
      <c r="E5900" s="1">
        <v>44917</v>
      </c>
      <c r="F5900" t="s">
        <v>18</v>
      </c>
      <c r="G5900" s="2">
        <v>13500</v>
      </c>
      <c r="H5900" s="2">
        <v>16010</v>
      </c>
      <c r="I5900" s="2">
        <v>0</v>
      </c>
      <c r="J5900" s="2">
        <v>2510</v>
      </c>
      <c r="K5900">
        <v>0</v>
      </c>
      <c r="L5900" t="s">
        <v>8216</v>
      </c>
      <c r="M5900" t="s">
        <v>274</v>
      </c>
      <c r="N5900" t="s">
        <v>148</v>
      </c>
      <c r="O5900">
        <v>2886</v>
      </c>
    </row>
    <row r="5901" spans="1:15" x14ac:dyDescent="0.25">
      <c r="A5901" t="s">
        <v>8166</v>
      </c>
      <c r="B5901" t="s">
        <v>8217</v>
      </c>
      <c r="C5901" t="s">
        <v>146</v>
      </c>
      <c r="D5901" s="1">
        <v>44910</v>
      </c>
      <c r="E5901" s="1">
        <v>44917</v>
      </c>
      <c r="F5901" t="s">
        <v>18</v>
      </c>
      <c r="G5901" s="2">
        <v>33000</v>
      </c>
      <c r="H5901" s="2">
        <v>39516</v>
      </c>
      <c r="I5901" s="2">
        <v>1650</v>
      </c>
      <c r="J5901" s="2">
        <v>4866</v>
      </c>
      <c r="K5901">
        <v>0</v>
      </c>
      <c r="L5901" t="s">
        <v>335</v>
      </c>
      <c r="M5901" t="s">
        <v>299</v>
      </c>
      <c r="N5901" t="s">
        <v>148</v>
      </c>
      <c r="O5901">
        <v>53098</v>
      </c>
    </row>
    <row r="5902" spans="1:15" x14ac:dyDescent="0.25">
      <c r="A5902" t="s">
        <v>8166</v>
      </c>
      <c r="B5902" t="s">
        <v>8218</v>
      </c>
      <c r="C5902" t="s">
        <v>17</v>
      </c>
      <c r="D5902" s="1">
        <v>44923</v>
      </c>
      <c r="E5902" s="1">
        <v>44929</v>
      </c>
      <c r="F5902" t="s">
        <v>18</v>
      </c>
      <c r="G5902" s="2">
        <v>29500</v>
      </c>
      <c r="H5902" s="2">
        <v>36896</v>
      </c>
      <c r="I5902" s="2">
        <v>2733</v>
      </c>
      <c r="J5902" s="2">
        <v>4663</v>
      </c>
      <c r="K5902">
        <v>0</v>
      </c>
      <c r="L5902" t="s">
        <v>8219</v>
      </c>
      <c r="M5902" t="s">
        <v>74</v>
      </c>
      <c r="N5902" t="s">
        <v>148</v>
      </c>
      <c r="O5902">
        <v>39208</v>
      </c>
    </row>
    <row r="5903" spans="1:15" x14ac:dyDescent="0.25">
      <c r="A5903" t="s">
        <v>8166</v>
      </c>
      <c r="B5903" t="s">
        <v>8220</v>
      </c>
      <c r="C5903" t="s">
        <v>17</v>
      </c>
      <c r="D5903" s="1">
        <v>44897</v>
      </c>
      <c r="E5903" s="1">
        <v>44897</v>
      </c>
      <c r="F5903" t="s">
        <v>23</v>
      </c>
      <c r="G5903" s="2">
        <v>5000</v>
      </c>
      <c r="H5903" s="2">
        <v>5000</v>
      </c>
      <c r="I5903" s="2">
        <v>0</v>
      </c>
      <c r="J5903" s="2">
        <v>0</v>
      </c>
      <c r="K5903">
        <v>0</v>
      </c>
      <c r="L5903" t="s">
        <v>17</v>
      </c>
      <c r="M5903" t="s">
        <v>17</v>
      </c>
      <c r="N5903" t="s">
        <v>148</v>
      </c>
      <c r="O5903" t="s">
        <v>17</v>
      </c>
    </row>
    <row r="5904" spans="1:15" x14ac:dyDescent="0.25">
      <c r="A5904" t="s">
        <v>8166</v>
      </c>
      <c r="B5904" t="s">
        <v>8221</v>
      </c>
      <c r="C5904" t="s">
        <v>17</v>
      </c>
      <c r="D5904" s="1">
        <v>44914</v>
      </c>
      <c r="E5904" s="1">
        <v>44916</v>
      </c>
      <c r="F5904" t="s">
        <v>18</v>
      </c>
      <c r="G5904" s="2">
        <v>13500</v>
      </c>
      <c r="H5904" s="2">
        <v>17070</v>
      </c>
      <c r="I5904" s="2">
        <v>1060</v>
      </c>
      <c r="J5904" s="2">
        <v>2510</v>
      </c>
      <c r="K5904">
        <v>0</v>
      </c>
      <c r="L5904" t="s">
        <v>4142</v>
      </c>
      <c r="M5904" t="s">
        <v>78</v>
      </c>
      <c r="N5904" t="s">
        <v>148</v>
      </c>
      <c r="O5904">
        <v>8055</v>
      </c>
    </row>
    <row r="5905" spans="1:15" x14ac:dyDescent="0.25">
      <c r="A5905" t="s">
        <v>8166</v>
      </c>
      <c r="B5905" t="s">
        <v>8222</v>
      </c>
      <c r="C5905" t="s">
        <v>146</v>
      </c>
      <c r="D5905" s="1">
        <v>44910</v>
      </c>
      <c r="E5905" s="1">
        <v>44917</v>
      </c>
      <c r="F5905" t="s">
        <v>18</v>
      </c>
      <c r="G5905" s="2">
        <v>37000</v>
      </c>
      <c r="H5905" s="2">
        <v>45947</v>
      </c>
      <c r="I5905" s="2">
        <v>4081</v>
      </c>
      <c r="J5905" s="2">
        <v>4866</v>
      </c>
      <c r="K5905">
        <v>0</v>
      </c>
      <c r="L5905" t="s">
        <v>2367</v>
      </c>
      <c r="M5905" t="s">
        <v>33</v>
      </c>
      <c r="N5905" t="s">
        <v>148</v>
      </c>
      <c r="O5905">
        <v>37130</v>
      </c>
    </row>
    <row r="5906" spans="1:15" x14ac:dyDescent="0.25">
      <c r="A5906" t="s">
        <v>8166</v>
      </c>
      <c r="B5906" t="s">
        <v>8223</v>
      </c>
      <c r="C5906" t="s">
        <v>82</v>
      </c>
      <c r="D5906" s="1">
        <v>44910</v>
      </c>
      <c r="E5906" s="1">
        <v>44917</v>
      </c>
      <c r="F5906" t="s">
        <v>18</v>
      </c>
      <c r="G5906" s="2">
        <v>21000</v>
      </c>
      <c r="H5906" s="2">
        <v>25030</v>
      </c>
      <c r="I5906" s="2">
        <v>1260</v>
      </c>
      <c r="J5906" s="2">
        <v>2770</v>
      </c>
      <c r="K5906">
        <v>0</v>
      </c>
      <c r="L5906" t="s">
        <v>4820</v>
      </c>
      <c r="M5906" t="s">
        <v>444</v>
      </c>
      <c r="N5906" t="s">
        <v>148</v>
      </c>
      <c r="O5906">
        <v>83642</v>
      </c>
    </row>
    <row r="5907" spans="1:15" x14ac:dyDescent="0.25">
      <c r="A5907" t="s">
        <v>8166</v>
      </c>
      <c r="B5907" t="s">
        <v>8224</v>
      </c>
      <c r="C5907" t="s">
        <v>82</v>
      </c>
      <c r="D5907" s="1">
        <v>44910</v>
      </c>
      <c r="E5907" s="1">
        <v>44917</v>
      </c>
      <c r="F5907" t="s">
        <v>18</v>
      </c>
      <c r="G5907" s="2">
        <v>14110</v>
      </c>
      <c r="H5907" s="2">
        <v>18614</v>
      </c>
      <c r="I5907" s="2">
        <v>1518</v>
      </c>
      <c r="J5907" s="2">
        <v>2986</v>
      </c>
      <c r="K5907">
        <v>0</v>
      </c>
      <c r="L5907" t="s">
        <v>8225</v>
      </c>
      <c r="M5907" t="s">
        <v>39</v>
      </c>
      <c r="N5907" t="s">
        <v>148</v>
      </c>
      <c r="O5907">
        <v>11379</v>
      </c>
    </row>
    <row r="5908" spans="1:15" x14ac:dyDescent="0.25">
      <c r="A5908" t="s">
        <v>8166</v>
      </c>
      <c r="B5908" t="s">
        <v>8226</v>
      </c>
      <c r="C5908" t="s">
        <v>82</v>
      </c>
      <c r="D5908" s="1">
        <v>44911</v>
      </c>
      <c r="E5908" s="1">
        <v>44911</v>
      </c>
      <c r="F5908" t="s">
        <v>54</v>
      </c>
      <c r="G5908" s="2">
        <v>-13500</v>
      </c>
      <c r="H5908" s="2">
        <v>-17393</v>
      </c>
      <c r="I5908" s="2">
        <v>-1383</v>
      </c>
      <c r="J5908" s="2">
        <v>-2510</v>
      </c>
      <c r="K5908">
        <v>0</v>
      </c>
      <c r="L5908" t="s">
        <v>8227</v>
      </c>
      <c r="M5908" t="s">
        <v>39</v>
      </c>
      <c r="N5908" t="s">
        <v>148</v>
      </c>
      <c r="O5908">
        <v>11778</v>
      </c>
    </row>
    <row r="5909" spans="1:15" x14ac:dyDescent="0.25">
      <c r="A5909" t="s">
        <v>8166</v>
      </c>
      <c r="B5909" t="s">
        <v>8228</v>
      </c>
      <c r="C5909" t="s">
        <v>17</v>
      </c>
      <c r="D5909" s="1">
        <v>44900</v>
      </c>
      <c r="E5909" s="1">
        <v>44903</v>
      </c>
      <c r="F5909" t="s">
        <v>18</v>
      </c>
      <c r="G5909" s="2">
        <v>9500</v>
      </c>
      <c r="H5909" s="2">
        <v>12851</v>
      </c>
      <c r="I5909" s="2">
        <v>841</v>
      </c>
      <c r="J5909" s="2">
        <v>2510</v>
      </c>
      <c r="K5909">
        <v>0</v>
      </c>
      <c r="L5909" t="s">
        <v>8229</v>
      </c>
      <c r="M5909" t="s">
        <v>134</v>
      </c>
      <c r="N5909" t="s">
        <v>148</v>
      </c>
      <c r="O5909" t="s">
        <v>8230</v>
      </c>
    </row>
    <row r="5910" spans="1:15" x14ac:dyDescent="0.25">
      <c r="A5910" t="s">
        <v>8166</v>
      </c>
      <c r="B5910" t="s">
        <v>8231</v>
      </c>
      <c r="C5910" t="s">
        <v>17</v>
      </c>
      <c r="D5910" s="1">
        <v>44897</v>
      </c>
      <c r="E5910" s="1">
        <v>44903</v>
      </c>
      <c r="F5910" t="s">
        <v>18</v>
      </c>
      <c r="G5910" s="2">
        <v>19500</v>
      </c>
      <c r="H5910" s="2">
        <v>24430</v>
      </c>
      <c r="I5910" s="2">
        <v>1598</v>
      </c>
      <c r="J5910" s="2">
        <v>3332</v>
      </c>
      <c r="K5910">
        <v>0</v>
      </c>
      <c r="L5910" t="s">
        <v>2050</v>
      </c>
      <c r="M5910" t="s">
        <v>71</v>
      </c>
      <c r="N5910" t="s">
        <v>148</v>
      </c>
      <c r="O5910">
        <v>33496</v>
      </c>
    </row>
    <row r="5911" spans="1:15" x14ac:dyDescent="0.25">
      <c r="A5911" t="s">
        <v>8166</v>
      </c>
      <c r="B5911" t="s">
        <v>8232</v>
      </c>
      <c r="C5911" t="s">
        <v>17</v>
      </c>
      <c r="D5911" s="1">
        <v>44897</v>
      </c>
      <c r="E5911" s="1">
        <v>44897</v>
      </c>
      <c r="F5911" t="s">
        <v>23</v>
      </c>
      <c r="G5911" s="2">
        <v>5000</v>
      </c>
      <c r="H5911" s="2">
        <v>5000</v>
      </c>
      <c r="I5911" s="2">
        <v>0</v>
      </c>
      <c r="J5911" s="2">
        <v>0</v>
      </c>
      <c r="K5911">
        <v>0</v>
      </c>
      <c r="L5911" t="s">
        <v>17</v>
      </c>
      <c r="M5911" t="s">
        <v>17</v>
      </c>
      <c r="N5911" t="s">
        <v>148</v>
      </c>
      <c r="O5911" t="s">
        <v>17</v>
      </c>
    </row>
    <row r="5912" spans="1:15" x14ac:dyDescent="0.25">
      <c r="A5912" t="s">
        <v>8166</v>
      </c>
      <c r="B5912" t="s">
        <v>8233</v>
      </c>
      <c r="C5912" t="s">
        <v>82</v>
      </c>
      <c r="D5912" s="1">
        <v>44910</v>
      </c>
      <c r="E5912" s="1">
        <v>44917</v>
      </c>
      <c r="F5912" t="s">
        <v>18</v>
      </c>
      <c r="G5912" s="2">
        <v>11831</v>
      </c>
      <c r="H5912" s="2">
        <v>16168</v>
      </c>
      <c r="I5912" s="2">
        <v>1005</v>
      </c>
      <c r="J5912" s="2">
        <v>3332</v>
      </c>
      <c r="K5912">
        <v>0</v>
      </c>
      <c r="L5912" t="s">
        <v>1251</v>
      </c>
      <c r="M5912" t="s">
        <v>78</v>
      </c>
      <c r="N5912" t="s">
        <v>148</v>
      </c>
      <c r="O5912">
        <v>7011</v>
      </c>
    </row>
    <row r="5913" spans="1:15" x14ac:dyDescent="0.25">
      <c r="A5913" t="s">
        <v>8166</v>
      </c>
      <c r="B5913" t="s">
        <v>8234</v>
      </c>
      <c r="C5913" t="s">
        <v>17</v>
      </c>
      <c r="D5913" s="1">
        <v>44897</v>
      </c>
      <c r="E5913" s="1">
        <v>44897</v>
      </c>
      <c r="F5913" t="s">
        <v>23</v>
      </c>
      <c r="G5913" s="2">
        <v>5000</v>
      </c>
      <c r="H5913" s="2">
        <v>5000</v>
      </c>
      <c r="I5913" s="2">
        <v>0</v>
      </c>
      <c r="J5913" s="2">
        <v>0</v>
      </c>
      <c r="K5913">
        <v>0</v>
      </c>
      <c r="L5913" t="s">
        <v>17</v>
      </c>
      <c r="M5913" t="s">
        <v>17</v>
      </c>
      <c r="N5913" t="s">
        <v>148</v>
      </c>
      <c r="O5913" t="s">
        <v>17</v>
      </c>
    </row>
    <row r="5914" spans="1:15" x14ac:dyDescent="0.25">
      <c r="A5914" t="s">
        <v>8166</v>
      </c>
      <c r="B5914" t="s">
        <v>8235</v>
      </c>
      <c r="C5914" t="s">
        <v>146</v>
      </c>
      <c r="D5914" s="1">
        <v>44910</v>
      </c>
      <c r="E5914" t="s">
        <v>17</v>
      </c>
      <c r="F5914" t="s">
        <v>18</v>
      </c>
      <c r="G5914" s="2">
        <v>46000</v>
      </c>
      <c r="H5914" s="2">
        <v>54095</v>
      </c>
      <c r="I5914" s="2">
        <v>4025</v>
      </c>
      <c r="J5914" s="2">
        <v>4070</v>
      </c>
      <c r="K5914">
        <v>0</v>
      </c>
      <c r="L5914" t="s">
        <v>8236</v>
      </c>
      <c r="M5914" t="s">
        <v>52</v>
      </c>
      <c r="N5914" t="s">
        <v>148</v>
      </c>
      <c r="O5914">
        <v>93442</v>
      </c>
    </row>
    <row r="5915" spans="1:15" x14ac:dyDescent="0.25">
      <c r="A5915" t="s">
        <v>8166</v>
      </c>
      <c r="B5915" t="s">
        <v>8237</v>
      </c>
      <c r="C5915" t="s">
        <v>82</v>
      </c>
      <c r="D5915" s="1">
        <v>44910</v>
      </c>
      <c r="E5915" s="1">
        <v>44917</v>
      </c>
      <c r="F5915" t="s">
        <v>18</v>
      </c>
      <c r="G5915" s="2">
        <v>21000</v>
      </c>
      <c r="H5915" s="2">
        <v>25482</v>
      </c>
      <c r="I5915" s="2">
        <v>1627</v>
      </c>
      <c r="J5915" s="2">
        <v>2855</v>
      </c>
      <c r="K5915">
        <v>0</v>
      </c>
      <c r="L5915" t="s">
        <v>999</v>
      </c>
      <c r="M5915" t="s">
        <v>52</v>
      </c>
      <c r="N5915" t="s">
        <v>148</v>
      </c>
      <c r="O5915">
        <v>92040</v>
      </c>
    </row>
    <row r="5916" spans="1:15" x14ac:dyDescent="0.25">
      <c r="A5916" t="s">
        <v>8166</v>
      </c>
      <c r="B5916" t="s">
        <v>8238</v>
      </c>
      <c r="C5916" t="s">
        <v>17</v>
      </c>
      <c r="D5916" s="1">
        <v>44897</v>
      </c>
      <c r="E5916" s="1">
        <v>44897</v>
      </c>
      <c r="F5916" t="s">
        <v>23</v>
      </c>
      <c r="G5916" s="2">
        <v>5000</v>
      </c>
      <c r="H5916" s="2">
        <v>5000</v>
      </c>
      <c r="I5916" s="2">
        <v>0</v>
      </c>
      <c r="J5916" s="2">
        <v>0</v>
      </c>
      <c r="K5916">
        <v>0</v>
      </c>
      <c r="L5916" t="s">
        <v>17</v>
      </c>
      <c r="M5916" t="s">
        <v>17</v>
      </c>
      <c r="N5916" t="s">
        <v>148</v>
      </c>
      <c r="O5916" t="s">
        <v>17</v>
      </c>
    </row>
    <row r="5917" spans="1:15" x14ac:dyDescent="0.25">
      <c r="A5917" t="s">
        <v>8166</v>
      </c>
      <c r="B5917" t="s">
        <v>8239</v>
      </c>
      <c r="C5917" t="s">
        <v>17</v>
      </c>
      <c r="D5917" s="1">
        <v>44897</v>
      </c>
      <c r="E5917" s="1">
        <v>44897</v>
      </c>
      <c r="F5917" t="s">
        <v>23</v>
      </c>
      <c r="G5917" s="2">
        <v>5000</v>
      </c>
      <c r="H5917" s="2">
        <v>5000</v>
      </c>
      <c r="I5917" s="2">
        <v>0</v>
      </c>
      <c r="J5917" s="2">
        <v>0</v>
      </c>
      <c r="K5917">
        <v>0</v>
      </c>
      <c r="L5917" t="s">
        <v>17</v>
      </c>
      <c r="M5917" t="s">
        <v>17</v>
      </c>
      <c r="N5917" t="s">
        <v>148</v>
      </c>
      <c r="O5917" t="s">
        <v>17</v>
      </c>
    </row>
    <row r="5918" spans="1:15" x14ac:dyDescent="0.25">
      <c r="A5918" t="s">
        <v>8166</v>
      </c>
      <c r="B5918" t="s">
        <v>8240</v>
      </c>
      <c r="C5918" t="s">
        <v>17</v>
      </c>
      <c r="D5918" s="1">
        <v>44897</v>
      </c>
      <c r="E5918" s="1">
        <v>44897</v>
      </c>
      <c r="F5918" t="s">
        <v>23</v>
      </c>
      <c r="G5918" s="2">
        <v>5000</v>
      </c>
      <c r="H5918" s="2">
        <v>5000</v>
      </c>
      <c r="I5918" s="2">
        <v>0</v>
      </c>
      <c r="J5918" s="2">
        <v>0</v>
      </c>
      <c r="K5918">
        <v>0</v>
      </c>
      <c r="L5918" t="s">
        <v>17</v>
      </c>
      <c r="M5918" t="s">
        <v>17</v>
      </c>
      <c r="N5918" t="s">
        <v>148</v>
      </c>
      <c r="O5918" t="s">
        <v>17</v>
      </c>
    </row>
    <row r="5919" spans="1:15" x14ac:dyDescent="0.25">
      <c r="A5919" t="s">
        <v>8166</v>
      </c>
      <c r="B5919" t="s">
        <v>8241</v>
      </c>
      <c r="C5919" t="s">
        <v>82</v>
      </c>
      <c r="D5919" s="1">
        <v>44910</v>
      </c>
      <c r="E5919" s="1">
        <v>44917</v>
      </c>
      <c r="F5919" t="s">
        <v>18</v>
      </c>
      <c r="G5919" s="2">
        <v>13500</v>
      </c>
      <c r="H5919" s="2">
        <v>16969</v>
      </c>
      <c r="I5919" s="2">
        <v>1220</v>
      </c>
      <c r="J5919" s="2">
        <v>2249</v>
      </c>
      <c r="K5919">
        <v>0</v>
      </c>
      <c r="L5919" t="s">
        <v>1173</v>
      </c>
      <c r="M5919" t="s">
        <v>465</v>
      </c>
      <c r="N5919" t="s">
        <v>148</v>
      </c>
      <c r="O5919">
        <v>87111</v>
      </c>
    </row>
    <row r="5920" spans="1:15" x14ac:dyDescent="0.25">
      <c r="A5920" t="s">
        <v>8166</v>
      </c>
      <c r="B5920" t="s">
        <v>8242</v>
      </c>
      <c r="C5920" t="s">
        <v>17</v>
      </c>
      <c r="D5920" s="1">
        <v>44897</v>
      </c>
      <c r="E5920" s="1">
        <v>44897</v>
      </c>
      <c r="F5920" t="s">
        <v>23</v>
      </c>
      <c r="G5920" s="2">
        <v>5000</v>
      </c>
      <c r="H5920" s="2">
        <v>5000</v>
      </c>
      <c r="I5920" s="2">
        <v>0</v>
      </c>
      <c r="J5920" s="2">
        <v>0</v>
      </c>
      <c r="K5920">
        <v>0</v>
      </c>
      <c r="L5920" t="s">
        <v>17</v>
      </c>
      <c r="M5920" t="s">
        <v>17</v>
      </c>
      <c r="N5920" t="s">
        <v>148</v>
      </c>
      <c r="O5920" t="s">
        <v>17</v>
      </c>
    </row>
    <row r="5921" spans="1:15" x14ac:dyDescent="0.25">
      <c r="A5921" t="s">
        <v>8166</v>
      </c>
      <c r="B5921" t="s">
        <v>8243</v>
      </c>
      <c r="C5921" t="s">
        <v>146</v>
      </c>
      <c r="D5921" s="1">
        <v>44910</v>
      </c>
      <c r="E5921" s="1">
        <v>44917</v>
      </c>
      <c r="F5921" t="s">
        <v>18</v>
      </c>
      <c r="G5921" s="2">
        <v>32000</v>
      </c>
      <c r="H5921" s="2">
        <v>39745</v>
      </c>
      <c r="I5921" s="2">
        <v>2879</v>
      </c>
      <c r="J5921" s="2">
        <v>4866</v>
      </c>
      <c r="K5921">
        <v>0</v>
      </c>
      <c r="L5921" t="s">
        <v>5132</v>
      </c>
      <c r="M5921" t="s">
        <v>42</v>
      </c>
      <c r="N5921" t="s">
        <v>148</v>
      </c>
      <c r="O5921">
        <v>20854</v>
      </c>
    </row>
    <row r="5922" spans="1:15" x14ac:dyDescent="0.25">
      <c r="A5922" t="s">
        <v>8166</v>
      </c>
      <c r="B5922" t="s">
        <v>8244</v>
      </c>
      <c r="C5922" t="s">
        <v>146</v>
      </c>
      <c r="D5922" s="1">
        <v>44910</v>
      </c>
      <c r="E5922" s="1">
        <v>44917</v>
      </c>
      <c r="F5922" t="s">
        <v>18</v>
      </c>
      <c r="G5922" s="2">
        <v>37000</v>
      </c>
      <c r="H5922" s="2">
        <v>42591</v>
      </c>
      <c r="I5922" s="2">
        <v>1664</v>
      </c>
      <c r="J5922" s="2">
        <v>3927</v>
      </c>
      <c r="K5922">
        <v>0</v>
      </c>
      <c r="L5922" t="s">
        <v>1563</v>
      </c>
      <c r="M5922" t="s">
        <v>277</v>
      </c>
      <c r="N5922" t="s">
        <v>148</v>
      </c>
      <c r="O5922">
        <v>80228</v>
      </c>
    </row>
    <row r="5923" spans="1:15" x14ac:dyDescent="0.25">
      <c r="A5923" t="s">
        <v>8166</v>
      </c>
      <c r="B5923" t="s">
        <v>8245</v>
      </c>
      <c r="C5923" t="s">
        <v>17</v>
      </c>
      <c r="D5923" s="1">
        <v>44897</v>
      </c>
      <c r="E5923" s="1">
        <v>44897</v>
      </c>
      <c r="F5923" t="s">
        <v>23</v>
      </c>
      <c r="G5923" s="2">
        <v>5000</v>
      </c>
      <c r="H5923" s="2">
        <v>5000</v>
      </c>
      <c r="I5923" s="2">
        <v>0</v>
      </c>
      <c r="J5923" s="2">
        <v>0</v>
      </c>
      <c r="K5923">
        <v>0</v>
      </c>
      <c r="L5923" t="s">
        <v>17</v>
      </c>
      <c r="M5923" t="s">
        <v>17</v>
      </c>
      <c r="N5923" t="s">
        <v>148</v>
      </c>
      <c r="O5923" t="s">
        <v>17</v>
      </c>
    </row>
    <row r="5924" spans="1:15" x14ac:dyDescent="0.25">
      <c r="A5924" t="s">
        <v>8166</v>
      </c>
      <c r="B5924" t="s">
        <v>8246</v>
      </c>
      <c r="C5924" t="s">
        <v>17</v>
      </c>
      <c r="D5924" s="1">
        <v>44897</v>
      </c>
      <c r="E5924" s="1">
        <v>44897</v>
      </c>
      <c r="F5924" t="s">
        <v>23</v>
      </c>
      <c r="G5924" s="2">
        <v>5000</v>
      </c>
      <c r="H5924" s="2">
        <v>5000</v>
      </c>
      <c r="I5924" s="2">
        <v>0</v>
      </c>
      <c r="J5924" s="2">
        <v>0</v>
      </c>
      <c r="K5924">
        <v>0</v>
      </c>
      <c r="L5924" t="s">
        <v>17</v>
      </c>
      <c r="M5924" t="s">
        <v>17</v>
      </c>
      <c r="N5924" t="s">
        <v>148</v>
      </c>
      <c r="O5924" t="s">
        <v>17</v>
      </c>
    </row>
    <row r="5925" spans="1:15" x14ac:dyDescent="0.25">
      <c r="A5925" t="s">
        <v>8166</v>
      </c>
      <c r="B5925" t="s">
        <v>8247</v>
      </c>
      <c r="C5925" t="s">
        <v>17</v>
      </c>
      <c r="D5925" s="1">
        <v>44921</v>
      </c>
      <c r="E5925" s="1">
        <v>44923</v>
      </c>
      <c r="F5925" t="s">
        <v>18</v>
      </c>
      <c r="G5925" s="2">
        <v>12500</v>
      </c>
      <c r="H5925" s="2">
        <v>15566</v>
      </c>
      <c r="I5925" s="2">
        <v>556</v>
      </c>
      <c r="J5925" s="2">
        <v>2510</v>
      </c>
      <c r="K5925">
        <v>0</v>
      </c>
      <c r="L5925" t="s">
        <v>8248</v>
      </c>
      <c r="M5925" t="s">
        <v>27</v>
      </c>
      <c r="N5925" t="s">
        <v>148</v>
      </c>
      <c r="O5925">
        <v>70123</v>
      </c>
    </row>
    <row r="5926" spans="1:15" x14ac:dyDescent="0.25">
      <c r="A5926" t="s">
        <v>8166</v>
      </c>
      <c r="B5926" t="s">
        <v>8249</v>
      </c>
      <c r="C5926" t="s">
        <v>17</v>
      </c>
      <c r="D5926" s="1">
        <v>44897</v>
      </c>
      <c r="E5926" s="1">
        <v>44897</v>
      </c>
      <c r="F5926" t="s">
        <v>23</v>
      </c>
      <c r="G5926" s="2">
        <v>5000</v>
      </c>
      <c r="H5926" s="2">
        <v>5000</v>
      </c>
      <c r="I5926" s="2">
        <v>0</v>
      </c>
      <c r="J5926" s="2">
        <v>0</v>
      </c>
      <c r="K5926">
        <v>0</v>
      </c>
      <c r="L5926" t="s">
        <v>17</v>
      </c>
      <c r="M5926" t="s">
        <v>17</v>
      </c>
      <c r="N5926" t="s">
        <v>148</v>
      </c>
      <c r="O5926" t="s">
        <v>17</v>
      </c>
    </row>
    <row r="5927" spans="1:15" x14ac:dyDescent="0.25">
      <c r="A5927" t="s">
        <v>8166</v>
      </c>
      <c r="B5927" t="s">
        <v>8250</v>
      </c>
      <c r="C5927" t="s">
        <v>146</v>
      </c>
      <c r="D5927" s="1">
        <v>44910</v>
      </c>
      <c r="E5927" t="s">
        <v>17</v>
      </c>
      <c r="F5927" t="s">
        <v>18</v>
      </c>
      <c r="G5927" s="2">
        <v>37000</v>
      </c>
      <c r="H5927" s="2">
        <v>43596</v>
      </c>
      <c r="I5927" s="2">
        <v>2273</v>
      </c>
      <c r="J5927" s="2">
        <v>4323</v>
      </c>
      <c r="K5927">
        <v>0</v>
      </c>
      <c r="L5927" t="s">
        <v>8251</v>
      </c>
      <c r="M5927" t="s">
        <v>544</v>
      </c>
      <c r="N5927" t="s">
        <v>148</v>
      </c>
      <c r="O5927">
        <v>68450</v>
      </c>
    </row>
    <row r="5928" spans="1:15" x14ac:dyDescent="0.25">
      <c r="A5928" t="s">
        <v>8166</v>
      </c>
      <c r="B5928" t="s">
        <v>8252</v>
      </c>
      <c r="C5928" t="s">
        <v>82</v>
      </c>
      <c r="D5928" s="1">
        <v>44910</v>
      </c>
      <c r="E5928" s="1">
        <v>44917</v>
      </c>
      <c r="F5928" t="s">
        <v>18</v>
      </c>
      <c r="G5928" s="2">
        <v>16000</v>
      </c>
      <c r="H5928" s="2">
        <v>20267</v>
      </c>
      <c r="I5928" s="2">
        <v>1691</v>
      </c>
      <c r="J5928" s="2">
        <v>2576</v>
      </c>
      <c r="K5928">
        <v>0</v>
      </c>
      <c r="L5928" t="s">
        <v>7445</v>
      </c>
      <c r="M5928" t="s">
        <v>1733</v>
      </c>
      <c r="N5928" t="s">
        <v>148</v>
      </c>
      <c r="O5928">
        <v>82240</v>
      </c>
    </row>
    <row r="5929" spans="1:15" x14ac:dyDescent="0.25">
      <c r="A5929" t="s">
        <v>8166</v>
      </c>
      <c r="B5929" t="s">
        <v>8253</v>
      </c>
      <c r="C5929" t="s">
        <v>82</v>
      </c>
      <c r="D5929" s="1">
        <v>44910</v>
      </c>
      <c r="E5929" s="1">
        <v>44917</v>
      </c>
      <c r="F5929" t="s">
        <v>18</v>
      </c>
      <c r="G5929" s="2">
        <v>16000</v>
      </c>
      <c r="H5929" s="2">
        <v>20191</v>
      </c>
      <c r="I5929" s="2">
        <v>1205</v>
      </c>
      <c r="J5929" s="2">
        <v>2986</v>
      </c>
      <c r="K5929">
        <v>0</v>
      </c>
      <c r="L5929" t="s">
        <v>8254</v>
      </c>
      <c r="M5929" t="s">
        <v>405</v>
      </c>
      <c r="N5929" t="s">
        <v>148</v>
      </c>
      <c r="O5929">
        <v>6471</v>
      </c>
    </row>
    <row r="5930" spans="1:15" x14ac:dyDescent="0.25">
      <c r="A5930" t="s">
        <v>8166</v>
      </c>
      <c r="B5930" t="s">
        <v>8255</v>
      </c>
      <c r="C5930" t="s">
        <v>17</v>
      </c>
      <c r="D5930" s="1">
        <v>44916</v>
      </c>
      <c r="E5930" s="1">
        <v>44918</v>
      </c>
      <c r="F5930" t="s">
        <v>18</v>
      </c>
      <c r="G5930" s="2">
        <v>19500</v>
      </c>
      <c r="H5930" s="2">
        <v>24430</v>
      </c>
      <c r="I5930" s="2">
        <v>1598</v>
      </c>
      <c r="J5930" s="2">
        <v>3332</v>
      </c>
      <c r="K5930">
        <v>0</v>
      </c>
      <c r="L5930" t="s">
        <v>8256</v>
      </c>
      <c r="M5930" t="s">
        <v>39</v>
      </c>
      <c r="N5930" t="s">
        <v>148</v>
      </c>
      <c r="O5930">
        <v>12801</v>
      </c>
    </row>
    <row r="5931" spans="1:15" x14ac:dyDescent="0.25">
      <c r="A5931" t="s">
        <v>8166</v>
      </c>
      <c r="B5931" t="s">
        <v>8257</v>
      </c>
      <c r="C5931" t="s">
        <v>17</v>
      </c>
      <c r="D5931" s="1">
        <v>44897</v>
      </c>
      <c r="E5931" s="1">
        <v>44897</v>
      </c>
      <c r="F5931" t="s">
        <v>23</v>
      </c>
      <c r="G5931" s="2">
        <v>5000</v>
      </c>
      <c r="H5931" s="2">
        <v>5000</v>
      </c>
      <c r="I5931" s="2">
        <v>0</v>
      </c>
      <c r="J5931" s="2">
        <v>0</v>
      </c>
      <c r="K5931">
        <v>0</v>
      </c>
      <c r="L5931" t="s">
        <v>17</v>
      </c>
      <c r="M5931" t="s">
        <v>17</v>
      </c>
      <c r="N5931" t="s">
        <v>148</v>
      </c>
      <c r="O5931" t="s">
        <v>17</v>
      </c>
    </row>
    <row r="5932" spans="1:15" x14ac:dyDescent="0.25">
      <c r="A5932" t="s">
        <v>8166</v>
      </c>
      <c r="B5932" t="s">
        <v>8258</v>
      </c>
      <c r="C5932" t="s">
        <v>17</v>
      </c>
      <c r="D5932" s="1">
        <v>44897</v>
      </c>
      <c r="E5932" s="1">
        <v>44897</v>
      </c>
      <c r="F5932" t="s">
        <v>23</v>
      </c>
      <c r="G5932" s="2">
        <v>5000</v>
      </c>
      <c r="H5932" s="2">
        <v>5000</v>
      </c>
      <c r="I5932" s="2">
        <v>0</v>
      </c>
      <c r="J5932" s="2">
        <v>0</v>
      </c>
      <c r="K5932">
        <v>0</v>
      </c>
      <c r="L5932" t="s">
        <v>17</v>
      </c>
      <c r="M5932" t="s">
        <v>17</v>
      </c>
      <c r="N5932" t="s">
        <v>148</v>
      </c>
      <c r="O5932" t="s">
        <v>17</v>
      </c>
    </row>
    <row r="5933" spans="1:15" x14ac:dyDescent="0.25">
      <c r="A5933" t="s">
        <v>8166</v>
      </c>
      <c r="B5933" t="s">
        <v>8259</v>
      </c>
      <c r="C5933" t="s">
        <v>17</v>
      </c>
      <c r="D5933" s="1">
        <v>44897</v>
      </c>
      <c r="E5933" s="1">
        <v>44897</v>
      </c>
      <c r="F5933" t="s">
        <v>23</v>
      </c>
      <c r="G5933" s="2">
        <v>5000</v>
      </c>
      <c r="H5933" s="2">
        <v>5000</v>
      </c>
      <c r="I5933" s="2">
        <v>0</v>
      </c>
      <c r="J5933" s="2">
        <v>0</v>
      </c>
      <c r="K5933">
        <v>0</v>
      </c>
      <c r="L5933" t="s">
        <v>17</v>
      </c>
      <c r="M5933" t="s">
        <v>17</v>
      </c>
      <c r="N5933" t="s">
        <v>148</v>
      </c>
      <c r="O5933" t="s">
        <v>17</v>
      </c>
    </row>
    <row r="5934" spans="1:15" x14ac:dyDescent="0.25">
      <c r="A5934" t="s">
        <v>8166</v>
      </c>
      <c r="B5934" t="s">
        <v>8260</v>
      </c>
      <c r="C5934" t="s">
        <v>17</v>
      </c>
      <c r="D5934" s="1">
        <v>44897</v>
      </c>
      <c r="E5934" s="1">
        <v>44897</v>
      </c>
      <c r="F5934" t="s">
        <v>23</v>
      </c>
      <c r="G5934" s="2">
        <v>5000</v>
      </c>
      <c r="H5934" s="2">
        <v>5000</v>
      </c>
      <c r="I5934" s="2">
        <v>0</v>
      </c>
      <c r="J5934" s="2">
        <v>0</v>
      </c>
      <c r="K5934">
        <v>0</v>
      </c>
      <c r="L5934" t="s">
        <v>17</v>
      </c>
      <c r="M5934" t="s">
        <v>17</v>
      </c>
      <c r="N5934" t="s">
        <v>148</v>
      </c>
      <c r="O5934" t="s">
        <v>17</v>
      </c>
    </row>
    <row r="5935" spans="1:15" x14ac:dyDescent="0.25">
      <c r="A5935" t="s">
        <v>8166</v>
      </c>
      <c r="B5935" t="s">
        <v>8261</v>
      </c>
      <c r="C5935" t="s">
        <v>146</v>
      </c>
      <c r="D5935" s="1">
        <v>44910</v>
      </c>
      <c r="E5935" s="1">
        <v>44917</v>
      </c>
      <c r="F5935" t="s">
        <v>18</v>
      </c>
      <c r="G5935" s="2">
        <v>26809</v>
      </c>
      <c r="H5935" s="2">
        <v>34409</v>
      </c>
      <c r="I5935" s="2">
        <v>2734</v>
      </c>
      <c r="J5935" s="2">
        <v>4866</v>
      </c>
      <c r="K5935">
        <v>0</v>
      </c>
      <c r="L5935" t="s">
        <v>8262</v>
      </c>
      <c r="M5935" t="s">
        <v>39</v>
      </c>
      <c r="N5935" t="s">
        <v>148</v>
      </c>
      <c r="O5935">
        <v>11553</v>
      </c>
    </row>
    <row r="5936" spans="1:15" x14ac:dyDescent="0.25">
      <c r="A5936" t="s">
        <v>8166</v>
      </c>
      <c r="B5936" t="s">
        <v>8263</v>
      </c>
      <c r="C5936" t="s">
        <v>17</v>
      </c>
      <c r="D5936" s="1">
        <v>44897</v>
      </c>
      <c r="E5936" s="1">
        <v>44897</v>
      </c>
      <c r="F5936" t="s">
        <v>23</v>
      </c>
      <c r="G5936" s="2">
        <v>5000</v>
      </c>
      <c r="H5936" s="2">
        <v>5000</v>
      </c>
      <c r="I5936" s="2">
        <v>0</v>
      </c>
      <c r="J5936" s="2">
        <v>0</v>
      </c>
      <c r="K5936">
        <v>0</v>
      </c>
      <c r="L5936" t="s">
        <v>17</v>
      </c>
      <c r="M5936" t="s">
        <v>17</v>
      </c>
      <c r="N5936" t="s">
        <v>148</v>
      </c>
      <c r="O5936" t="s">
        <v>17</v>
      </c>
    </row>
    <row r="5937" spans="1:15" x14ac:dyDescent="0.25">
      <c r="A5937" t="s">
        <v>8166</v>
      </c>
      <c r="B5937" t="s">
        <v>8264</v>
      </c>
      <c r="C5937" t="s">
        <v>146</v>
      </c>
      <c r="D5937" s="1">
        <v>44910</v>
      </c>
      <c r="E5937" s="1">
        <v>44917</v>
      </c>
      <c r="F5937" t="s">
        <v>18</v>
      </c>
      <c r="G5937" s="2">
        <v>37000</v>
      </c>
      <c r="H5937" s="2">
        <v>44642</v>
      </c>
      <c r="I5937" s="2">
        <v>2776</v>
      </c>
      <c r="J5937" s="2">
        <v>4866</v>
      </c>
      <c r="K5937">
        <v>0</v>
      </c>
      <c r="L5937" t="s">
        <v>8265</v>
      </c>
      <c r="M5937" t="s">
        <v>78</v>
      </c>
      <c r="N5937" t="s">
        <v>148</v>
      </c>
      <c r="O5937">
        <v>7006</v>
      </c>
    </row>
    <row r="5938" spans="1:15" x14ac:dyDescent="0.25">
      <c r="A5938" t="s">
        <v>8166</v>
      </c>
      <c r="B5938" t="s">
        <v>8266</v>
      </c>
      <c r="C5938" t="s">
        <v>17</v>
      </c>
      <c r="D5938" s="1">
        <v>44897</v>
      </c>
      <c r="E5938" s="1">
        <v>44897</v>
      </c>
      <c r="F5938" t="s">
        <v>23</v>
      </c>
      <c r="G5938" s="2">
        <v>5000</v>
      </c>
      <c r="H5938" s="2">
        <v>5000</v>
      </c>
      <c r="I5938" s="2">
        <v>0</v>
      </c>
      <c r="J5938" s="2">
        <v>0</v>
      </c>
      <c r="K5938">
        <v>0</v>
      </c>
      <c r="L5938" t="s">
        <v>17</v>
      </c>
      <c r="M5938" t="s">
        <v>17</v>
      </c>
      <c r="N5938" t="s">
        <v>148</v>
      </c>
      <c r="O5938" t="s">
        <v>17</v>
      </c>
    </row>
    <row r="5939" spans="1:15" x14ac:dyDescent="0.25">
      <c r="A5939" t="s">
        <v>8166</v>
      </c>
      <c r="B5939" t="s">
        <v>8267</v>
      </c>
      <c r="C5939" t="s">
        <v>17</v>
      </c>
      <c r="D5939" s="1">
        <v>44897</v>
      </c>
      <c r="E5939" s="1">
        <v>44897</v>
      </c>
      <c r="F5939" t="s">
        <v>23</v>
      </c>
      <c r="G5939" s="2">
        <v>5000</v>
      </c>
      <c r="H5939" s="2">
        <v>5000</v>
      </c>
      <c r="I5939" s="2">
        <v>0</v>
      </c>
      <c r="J5939" s="2">
        <v>0</v>
      </c>
      <c r="K5939">
        <v>0</v>
      </c>
      <c r="L5939" t="s">
        <v>17</v>
      </c>
      <c r="M5939" t="s">
        <v>17</v>
      </c>
      <c r="N5939" t="s">
        <v>148</v>
      </c>
      <c r="O5939" t="s">
        <v>17</v>
      </c>
    </row>
    <row r="5940" spans="1:15" x14ac:dyDescent="0.25">
      <c r="A5940" t="s">
        <v>8166</v>
      </c>
      <c r="B5940" t="s">
        <v>8268</v>
      </c>
      <c r="C5940" t="s">
        <v>146</v>
      </c>
      <c r="D5940" s="1">
        <v>44910</v>
      </c>
      <c r="E5940" s="1">
        <v>44917</v>
      </c>
      <c r="F5940" t="s">
        <v>18</v>
      </c>
      <c r="G5940" s="2">
        <v>32000</v>
      </c>
      <c r="H5940" s="2">
        <v>39321</v>
      </c>
      <c r="I5940" s="2">
        <v>2998</v>
      </c>
      <c r="J5940" s="2">
        <v>4323</v>
      </c>
      <c r="K5940">
        <v>0</v>
      </c>
      <c r="L5940" t="s">
        <v>1089</v>
      </c>
      <c r="M5940" t="s">
        <v>59</v>
      </c>
      <c r="N5940" t="s">
        <v>148</v>
      </c>
      <c r="O5940">
        <v>75025</v>
      </c>
    </row>
    <row r="5941" spans="1:15" x14ac:dyDescent="0.25">
      <c r="A5941" t="s">
        <v>8166</v>
      </c>
      <c r="B5941" t="s">
        <v>8269</v>
      </c>
      <c r="C5941" t="s">
        <v>146</v>
      </c>
      <c r="D5941" s="1">
        <v>44910</v>
      </c>
      <c r="E5941" s="1">
        <v>44917</v>
      </c>
      <c r="F5941" t="s">
        <v>18</v>
      </c>
      <c r="G5941" s="2">
        <v>32000</v>
      </c>
      <c r="H5941" s="2">
        <v>38158</v>
      </c>
      <c r="I5941" s="2">
        <v>2480</v>
      </c>
      <c r="J5941" s="2">
        <v>3678</v>
      </c>
      <c r="K5941">
        <v>0</v>
      </c>
      <c r="L5941" t="s">
        <v>8270</v>
      </c>
      <c r="M5941" t="s">
        <v>52</v>
      </c>
      <c r="N5941" t="s">
        <v>148</v>
      </c>
      <c r="O5941">
        <v>92315</v>
      </c>
    </row>
    <row r="5942" spans="1:15" x14ac:dyDescent="0.25">
      <c r="A5942" t="s">
        <v>8166</v>
      </c>
      <c r="B5942" t="s">
        <v>8271</v>
      </c>
      <c r="C5942" t="s">
        <v>17</v>
      </c>
      <c r="D5942" s="1">
        <v>44897</v>
      </c>
      <c r="E5942" s="1">
        <v>44897</v>
      </c>
      <c r="F5942" t="s">
        <v>23</v>
      </c>
      <c r="G5942" s="2">
        <v>5000</v>
      </c>
      <c r="H5942" s="2">
        <v>5000</v>
      </c>
      <c r="I5942" s="2">
        <v>0</v>
      </c>
      <c r="J5942" s="2">
        <v>0</v>
      </c>
      <c r="K5942">
        <v>0</v>
      </c>
      <c r="L5942" t="s">
        <v>17</v>
      </c>
      <c r="M5942" t="s">
        <v>17</v>
      </c>
      <c r="N5942" t="s">
        <v>148</v>
      </c>
      <c r="O5942" t="s">
        <v>17</v>
      </c>
    </row>
    <row r="5943" spans="1:15" x14ac:dyDescent="0.25">
      <c r="A5943" t="s">
        <v>8166</v>
      </c>
      <c r="B5943" t="s">
        <v>8272</v>
      </c>
      <c r="C5943" t="s">
        <v>82</v>
      </c>
      <c r="D5943" s="1">
        <v>44910</v>
      </c>
      <c r="E5943" s="1">
        <v>44917</v>
      </c>
      <c r="F5943" t="s">
        <v>18</v>
      </c>
      <c r="G5943" s="2">
        <v>13500</v>
      </c>
      <c r="H5943" s="2">
        <v>17220</v>
      </c>
      <c r="I5943" s="2">
        <v>1180</v>
      </c>
      <c r="J5943" s="2">
        <v>2540</v>
      </c>
      <c r="K5943">
        <v>0</v>
      </c>
      <c r="L5943" t="s">
        <v>736</v>
      </c>
      <c r="M5943" t="s">
        <v>52</v>
      </c>
      <c r="N5943" t="s">
        <v>148</v>
      </c>
      <c r="O5943">
        <v>92683</v>
      </c>
    </row>
    <row r="5944" spans="1:15" x14ac:dyDescent="0.25">
      <c r="A5944" t="s">
        <v>8166</v>
      </c>
      <c r="B5944" t="s">
        <v>8273</v>
      </c>
      <c r="C5944" t="s">
        <v>82</v>
      </c>
      <c r="D5944" s="1">
        <v>44910</v>
      </c>
      <c r="E5944" s="1">
        <v>44917</v>
      </c>
      <c r="F5944" t="s">
        <v>18</v>
      </c>
      <c r="G5944" s="2">
        <v>16000</v>
      </c>
      <c r="H5944" s="2">
        <v>20356</v>
      </c>
      <c r="I5944" s="2">
        <v>1501</v>
      </c>
      <c r="J5944" s="2">
        <v>2855</v>
      </c>
      <c r="K5944">
        <v>0</v>
      </c>
      <c r="L5944" t="s">
        <v>8274</v>
      </c>
      <c r="M5944" t="s">
        <v>52</v>
      </c>
      <c r="N5944" t="s">
        <v>148</v>
      </c>
      <c r="O5944">
        <v>94015</v>
      </c>
    </row>
    <row r="5945" spans="1:15" x14ac:dyDescent="0.25">
      <c r="A5945" t="s">
        <v>8166</v>
      </c>
      <c r="B5945" t="s">
        <v>8275</v>
      </c>
      <c r="C5945" t="s">
        <v>17</v>
      </c>
      <c r="D5945" s="1">
        <v>44897</v>
      </c>
      <c r="E5945" s="1">
        <v>44897</v>
      </c>
      <c r="F5945" t="s">
        <v>23</v>
      </c>
      <c r="G5945" s="2">
        <v>5000</v>
      </c>
      <c r="H5945" s="2">
        <v>5000</v>
      </c>
      <c r="I5945" s="2">
        <v>0</v>
      </c>
      <c r="J5945" s="2">
        <v>0</v>
      </c>
      <c r="K5945">
        <v>0</v>
      </c>
      <c r="L5945" t="s">
        <v>17</v>
      </c>
      <c r="M5945" t="s">
        <v>17</v>
      </c>
      <c r="N5945" t="s">
        <v>148</v>
      </c>
      <c r="O5945" t="s">
        <v>17</v>
      </c>
    </row>
    <row r="5946" spans="1:15" x14ac:dyDescent="0.25">
      <c r="A5946" t="s">
        <v>8166</v>
      </c>
      <c r="B5946" t="s">
        <v>8276</v>
      </c>
      <c r="C5946" t="s">
        <v>146</v>
      </c>
      <c r="D5946" s="1">
        <v>44910</v>
      </c>
      <c r="E5946" s="1">
        <v>44917</v>
      </c>
      <c r="F5946" t="s">
        <v>18</v>
      </c>
      <c r="G5946" s="2">
        <v>37000</v>
      </c>
      <c r="H5946" s="2">
        <v>43901</v>
      </c>
      <c r="I5946" s="2">
        <v>2035</v>
      </c>
      <c r="J5946" s="2">
        <v>4866</v>
      </c>
      <c r="K5946">
        <v>0</v>
      </c>
      <c r="L5946" t="s">
        <v>2974</v>
      </c>
      <c r="M5946" t="s">
        <v>299</v>
      </c>
      <c r="N5946" t="s">
        <v>148</v>
      </c>
      <c r="O5946">
        <v>54403</v>
      </c>
    </row>
    <row r="5947" spans="1:15" x14ac:dyDescent="0.25">
      <c r="A5947" t="s">
        <v>8166</v>
      </c>
      <c r="B5947" t="s">
        <v>8277</v>
      </c>
      <c r="C5947" t="s">
        <v>17</v>
      </c>
      <c r="D5947" s="1">
        <v>44911</v>
      </c>
      <c r="E5947" s="1">
        <v>44914</v>
      </c>
      <c r="F5947" t="s">
        <v>18</v>
      </c>
      <c r="G5947" s="2">
        <v>16000</v>
      </c>
      <c r="H5947" s="2">
        <v>18952</v>
      </c>
      <c r="I5947" s="2">
        <v>0</v>
      </c>
      <c r="J5947" s="2">
        <v>2952</v>
      </c>
      <c r="K5947">
        <v>0</v>
      </c>
      <c r="L5947" t="s">
        <v>8200</v>
      </c>
      <c r="M5947" t="s">
        <v>577</v>
      </c>
      <c r="N5947" t="s">
        <v>148</v>
      </c>
      <c r="O5947">
        <v>97504</v>
      </c>
    </row>
    <row r="5948" spans="1:15" x14ac:dyDescent="0.25">
      <c r="A5948" t="s">
        <v>8166</v>
      </c>
      <c r="B5948" t="s">
        <v>8278</v>
      </c>
      <c r="C5948" t="s">
        <v>17</v>
      </c>
      <c r="D5948" s="1">
        <v>44897</v>
      </c>
      <c r="E5948" s="1">
        <v>44897</v>
      </c>
      <c r="F5948" t="s">
        <v>23</v>
      </c>
      <c r="G5948" s="2">
        <v>5000</v>
      </c>
      <c r="H5948" s="2">
        <v>5000</v>
      </c>
      <c r="I5948" s="2">
        <v>0</v>
      </c>
      <c r="J5948" s="2">
        <v>0</v>
      </c>
      <c r="K5948">
        <v>0</v>
      </c>
      <c r="L5948" t="s">
        <v>17</v>
      </c>
      <c r="M5948" t="s">
        <v>17</v>
      </c>
      <c r="N5948" t="s">
        <v>148</v>
      </c>
      <c r="O5948" t="s">
        <v>17</v>
      </c>
    </row>
    <row r="5949" spans="1:15" x14ac:dyDescent="0.25">
      <c r="A5949" t="s">
        <v>8166</v>
      </c>
      <c r="B5949" t="s">
        <v>8279</v>
      </c>
      <c r="C5949" t="s">
        <v>17</v>
      </c>
      <c r="D5949" s="1">
        <v>44897</v>
      </c>
      <c r="E5949" s="1">
        <v>44897</v>
      </c>
      <c r="F5949" t="s">
        <v>23</v>
      </c>
      <c r="G5949" s="2">
        <v>5000</v>
      </c>
      <c r="H5949" s="2">
        <v>5000</v>
      </c>
      <c r="I5949" s="2">
        <v>0</v>
      </c>
      <c r="J5949" s="2">
        <v>0</v>
      </c>
      <c r="K5949">
        <v>0</v>
      </c>
      <c r="L5949" t="s">
        <v>17</v>
      </c>
      <c r="M5949" t="s">
        <v>17</v>
      </c>
      <c r="N5949" t="s">
        <v>148</v>
      </c>
      <c r="O5949" t="s">
        <v>17</v>
      </c>
    </row>
    <row r="5950" spans="1:15" x14ac:dyDescent="0.25">
      <c r="A5950" t="s">
        <v>8166</v>
      </c>
      <c r="B5950" t="s">
        <v>8280</v>
      </c>
      <c r="C5950" t="s">
        <v>17</v>
      </c>
      <c r="D5950" s="1">
        <v>44907</v>
      </c>
      <c r="E5950" s="1">
        <v>44907</v>
      </c>
      <c r="F5950" t="s">
        <v>54</v>
      </c>
      <c r="G5950" s="2">
        <v>-5000</v>
      </c>
      <c r="H5950" s="2">
        <v>-5000</v>
      </c>
      <c r="I5950" s="2">
        <v>0</v>
      </c>
      <c r="J5950" s="2">
        <v>0</v>
      </c>
      <c r="K5950">
        <v>0</v>
      </c>
      <c r="L5950" t="s">
        <v>17</v>
      </c>
      <c r="M5950" t="s">
        <v>17</v>
      </c>
      <c r="N5950" t="s">
        <v>148</v>
      </c>
      <c r="O5950" t="s">
        <v>17</v>
      </c>
    </row>
    <row r="5951" spans="1:15" x14ac:dyDescent="0.25">
      <c r="A5951" t="s">
        <v>8166</v>
      </c>
      <c r="B5951" t="s">
        <v>8281</v>
      </c>
      <c r="C5951" t="s">
        <v>146</v>
      </c>
      <c r="D5951" s="1">
        <v>44910</v>
      </c>
      <c r="E5951" s="1">
        <v>44917</v>
      </c>
      <c r="F5951" t="s">
        <v>18</v>
      </c>
      <c r="G5951" s="2">
        <v>32000</v>
      </c>
      <c r="H5951" s="2">
        <v>38787</v>
      </c>
      <c r="I5951" s="2">
        <v>1921</v>
      </c>
      <c r="J5951" s="2">
        <v>4866</v>
      </c>
      <c r="K5951">
        <v>0</v>
      </c>
      <c r="L5951" t="s">
        <v>6005</v>
      </c>
      <c r="M5951" t="s">
        <v>30</v>
      </c>
      <c r="N5951" t="s">
        <v>148</v>
      </c>
      <c r="O5951">
        <v>22041</v>
      </c>
    </row>
    <row r="5952" spans="1:15" x14ac:dyDescent="0.25">
      <c r="A5952" t="s">
        <v>8166</v>
      </c>
      <c r="B5952" t="s">
        <v>8282</v>
      </c>
      <c r="C5952" t="s">
        <v>82</v>
      </c>
      <c r="D5952" s="1">
        <v>44910</v>
      </c>
      <c r="E5952" s="1">
        <v>44917</v>
      </c>
      <c r="F5952" t="s">
        <v>18</v>
      </c>
      <c r="G5952" s="2">
        <v>16000</v>
      </c>
      <c r="H5952" s="2">
        <v>20245</v>
      </c>
      <c r="I5952" s="2">
        <v>1259</v>
      </c>
      <c r="J5952" s="2">
        <v>2986</v>
      </c>
      <c r="K5952">
        <v>0</v>
      </c>
      <c r="L5952" t="s">
        <v>1251</v>
      </c>
      <c r="M5952" t="s">
        <v>78</v>
      </c>
      <c r="N5952" t="s">
        <v>148</v>
      </c>
      <c r="O5952">
        <v>7014</v>
      </c>
    </row>
    <row r="5953" spans="1:15" x14ac:dyDescent="0.25">
      <c r="A5953" t="s">
        <v>8166</v>
      </c>
      <c r="B5953" t="s">
        <v>8283</v>
      </c>
      <c r="C5953" t="s">
        <v>17</v>
      </c>
      <c r="D5953" s="1">
        <v>44914</v>
      </c>
      <c r="E5953" s="1">
        <v>44914</v>
      </c>
      <c r="F5953" t="s">
        <v>54</v>
      </c>
      <c r="G5953" s="2">
        <v>-21000</v>
      </c>
      <c r="H5953" s="2">
        <v>-25577</v>
      </c>
      <c r="I5953" s="2">
        <v>-1591</v>
      </c>
      <c r="J5953" s="2">
        <v>-2986</v>
      </c>
      <c r="K5953">
        <v>0</v>
      </c>
      <c r="L5953" t="s">
        <v>4142</v>
      </c>
      <c r="M5953" t="s">
        <v>78</v>
      </c>
      <c r="N5953" t="s">
        <v>148</v>
      </c>
      <c r="O5953">
        <v>8055</v>
      </c>
    </row>
    <row r="5954" spans="1:15" x14ac:dyDescent="0.25">
      <c r="A5954" t="s">
        <v>8166</v>
      </c>
      <c r="B5954" t="s">
        <v>8284</v>
      </c>
      <c r="C5954" t="s">
        <v>17</v>
      </c>
      <c r="D5954" s="1">
        <v>44895</v>
      </c>
      <c r="E5954" s="1">
        <v>44903</v>
      </c>
      <c r="F5954" t="s">
        <v>18</v>
      </c>
      <c r="G5954" s="2">
        <v>9500</v>
      </c>
      <c r="H5954" s="2">
        <v>12581</v>
      </c>
      <c r="I5954" s="2">
        <v>571</v>
      </c>
      <c r="J5954" s="2">
        <v>2510</v>
      </c>
      <c r="K5954">
        <v>0</v>
      </c>
      <c r="L5954" t="s">
        <v>396</v>
      </c>
      <c r="M5954" t="s">
        <v>30</v>
      </c>
      <c r="N5954" t="s">
        <v>148</v>
      </c>
      <c r="O5954">
        <v>23462</v>
      </c>
    </row>
    <row r="5955" spans="1:15" x14ac:dyDescent="0.25">
      <c r="A5955" t="s">
        <v>8166</v>
      </c>
      <c r="B5955" t="s">
        <v>8285</v>
      </c>
      <c r="C5955" t="s">
        <v>146</v>
      </c>
      <c r="D5955" s="1">
        <v>44910</v>
      </c>
      <c r="E5955" s="1">
        <v>44917</v>
      </c>
      <c r="F5955" t="s">
        <v>18</v>
      </c>
      <c r="G5955" s="2">
        <v>32000</v>
      </c>
      <c r="H5955" s="2">
        <v>34480</v>
      </c>
      <c r="I5955" s="2">
        <v>2480</v>
      </c>
      <c r="J5955" s="2">
        <v>0</v>
      </c>
      <c r="K5955">
        <v>0</v>
      </c>
      <c r="L5955" t="s">
        <v>17</v>
      </c>
      <c r="M5955" t="s">
        <v>17</v>
      </c>
      <c r="N5955" t="s">
        <v>148</v>
      </c>
      <c r="O5955" t="s">
        <v>17</v>
      </c>
    </row>
    <row r="5956" spans="1:15" x14ac:dyDescent="0.25">
      <c r="A5956" t="s">
        <v>8166</v>
      </c>
      <c r="B5956" t="s">
        <v>8286</v>
      </c>
      <c r="C5956" t="s">
        <v>146</v>
      </c>
      <c r="D5956" s="1">
        <v>44917</v>
      </c>
      <c r="E5956" s="1">
        <v>44922</v>
      </c>
      <c r="F5956" t="s">
        <v>18</v>
      </c>
      <c r="G5956" s="2">
        <v>37000</v>
      </c>
      <c r="H5956" s="2">
        <v>43361</v>
      </c>
      <c r="I5956" s="2">
        <v>2683</v>
      </c>
      <c r="J5956" s="2">
        <v>3678</v>
      </c>
      <c r="K5956">
        <v>0</v>
      </c>
      <c r="L5956" t="s">
        <v>534</v>
      </c>
      <c r="M5956" t="s">
        <v>52</v>
      </c>
      <c r="N5956" t="s">
        <v>148</v>
      </c>
      <c r="O5956">
        <v>93065</v>
      </c>
    </row>
    <row r="5957" spans="1:15" x14ac:dyDescent="0.25">
      <c r="A5957" t="s">
        <v>8166</v>
      </c>
      <c r="B5957" t="s">
        <v>8287</v>
      </c>
      <c r="C5957" t="s">
        <v>146</v>
      </c>
      <c r="D5957" s="1">
        <v>44910</v>
      </c>
      <c r="E5957" s="1">
        <v>44917</v>
      </c>
      <c r="F5957" t="s">
        <v>18</v>
      </c>
      <c r="G5957" s="2">
        <v>32000</v>
      </c>
      <c r="H5957" s="2">
        <v>39079</v>
      </c>
      <c r="I5957" s="2">
        <v>2213</v>
      </c>
      <c r="J5957" s="2">
        <v>4866</v>
      </c>
      <c r="K5957">
        <v>0</v>
      </c>
      <c r="L5957" t="s">
        <v>8288</v>
      </c>
      <c r="M5957" t="s">
        <v>88</v>
      </c>
      <c r="N5957" t="s">
        <v>148</v>
      </c>
      <c r="O5957">
        <v>19061</v>
      </c>
    </row>
    <row r="5958" spans="1:15" x14ac:dyDescent="0.25">
      <c r="A5958" t="s">
        <v>8166</v>
      </c>
      <c r="B5958" t="s">
        <v>8289</v>
      </c>
      <c r="C5958" t="s">
        <v>17</v>
      </c>
      <c r="D5958" s="1">
        <v>44897</v>
      </c>
      <c r="E5958" s="1">
        <v>44897</v>
      </c>
      <c r="F5958" t="s">
        <v>23</v>
      </c>
      <c r="G5958" s="2">
        <v>5000</v>
      </c>
      <c r="H5958" s="2">
        <v>5000</v>
      </c>
      <c r="I5958" s="2">
        <v>0</v>
      </c>
      <c r="J5958" s="2">
        <v>0</v>
      </c>
      <c r="K5958">
        <v>0</v>
      </c>
      <c r="L5958" t="s">
        <v>17</v>
      </c>
      <c r="M5958" t="s">
        <v>17</v>
      </c>
      <c r="N5958" t="s">
        <v>148</v>
      </c>
      <c r="O5958" t="s">
        <v>17</v>
      </c>
    </row>
    <row r="5959" spans="1:15" x14ac:dyDescent="0.25">
      <c r="A5959" t="s">
        <v>8166</v>
      </c>
      <c r="B5959" t="s">
        <v>8290</v>
      </c>
      <c r="C5959" t="s">
        <v>146</v>
      </c>
      <c r="D5959" s="1">
        <v>44910</v>
      </c>
      <c r="E5959" s="1">
        <v>44917</v>
      </c>
      <c r="F5959" t="s">
        <v>18</v>
      </c>
      <c r="G5959" s="2">
        <v>32000</v>
      </c>
      <c r="H5959" s="2">
        <v>36866</v>
      </c>
      <c r="I5959" s="2">
        <v>0</v>
      </c>
      <c r="J5959" s="2">
        <v>4866</v>
      </c>
      <c r="K5959">
        <v>0</v>
      </c>
      <c r="L5959" t="s">
        <v>3863</v>
      </c>
      <c r="M5959" t="s">
        <v>265</v>
      </c>
      <c r="N5959" t="s">
        <v>148</v>
      </c>
      <c r="O5959">
        <v>1760</v>
      </c>
    </row>
    <row r="5960" spans="1:15" x14ac:dyDescent="0.25">
      <c r="A5960" t="s">
        <v>8166</v>
      </c>
      <c r="B5960" t="s">
        <v>8291</v>
      </c>
      <c r="C5960" t="s">
        <v>82</v>
      </c>
      <c r="D5960" s="1">
        <v>44910</v>
      </c>
      <c r="E5960" t="s">
        <v>17</v>
      </c>
      <c r="F5960" t="s">
        <v>18</v>
      </c>
      <c r="G5960" s="2">
        <v>13500</v>
      </c>
      <c r="H5960" s="2">
        <v>17070</v>
      </c>
      <c r="I5960" s="2">
        <v>1060</v>
      </c>
      <c r="J5960" s="2">
        <v>2510</v>
      </c>
      <c r="K5960">
        <v>0</v>
      </c>
      <c r="L5960" t="s">
        <v>4142</v>
      </c>
      <c r="M5960" t="s">
        <v>78</v>
      </c>
      <c r="N5960" t="s">
        <v>148</v>
      </c>
      <c r="O5960">
        <v>8055</v>
      </c>
    </row>
    <row r="5961" spans="1:15" x14ac:dyDescent="0.25">
      <c r="A5961" t="s">
        <v>8166</v>
      </c>
      <c r="B5961" t="s">
        <v>8292</v>
      </c>
      <c r="C5961" t="s">
        <v>146</v>
      </c>
      <c r="D5961" s="1">
        <v>44910</v>
      </c>
      <c r="E5961" s="1">
        <v>44917</v>
      </c>
      <c r="F5961" t="s">
        <v>18</v>
      </c>
      <c r="G5961" s="2">
        <v>32000</v>
      </c>
      <c r="H5961" s="2">
        <v>39355</v>
      </c>
      <c r="I5961" s="2">
        <v>2489</v>
      </c>
      <c r="J5961" s="2">
        <v>4866</v>
      </c>
      <c r="K5961">
        <v>0</v>
      </c>
      <c r="L5961" t="s">
        <v>8293</v>
      </c>
      <c r="M5961" t="s">
        <v>56</v>
      </c>
      <c r="N5961" t="s">
        <v>148</v>
      </c>
      <c r="O5961">
        <v>45877</v>
      </c>
    </row>
    <row r="5962" spans="1:15" x14ac:dyDescent="0.25">
      <c r="A5962" t="s">
        <v>8166</v>
      </c>
      <c r="B5962" t="s">
        <v>8294</v>
      </c>
      <c r="C5962" t="s">
        <v>82</v>
      </c>
      <c r="D5962" s="1">
        <v>44910</v>
      </c>
      <c r="E5962" s="1">
        <v>44917</v>
      </c>
      <c r="F5962" t="s">
        <v>18</v>
      </c>
      <c r="G5962" s="2">
        <v>16000</v>
      </c>
      <c r="H5962" s="2">
        <v>20095</v>
      </c>
      <c r="I5962" s="2">
        <v>1240</v>
      </c>
      <c r="J5962" s="2">
        <v>2855</v>
      </c>
      <c r="K5962">
        <v>0</v>
      </c>
      <c r="L5962" t="s">
        <v>8295</v>
      </c>
      <c r="M5962" t="s">
        <v>52</v>
      </c>
      <c r="N5962" t="s">
        <v>148</v>
      </c>
      <c r="O5962">
        <v>93455</v>
      </c>
    </row>
    <row r="5963" spans="1:15" x14ac:dyDescent="0.25">
      <c r="A5963" t="s">
        <v>8166</v>
      </c>
      <c r="B5963" t="s">
        <v>8296</v>
      </c>
      <c r="C5963" t="s">
        <v>17</v>
      </c>
      <c r="D5963" s="1">
        <v>44897</v>
      </c>
      <c r="E5963" s="1">
        <v>44897</v>
      </c>
      <c r="F5963" t="s">
        <v>23</v>
      </c>
      <c r="G5963" s="2">
        <v>5000</v>
      </c>
      <c r="H5963" s="2">
        <v>5000</v>
      </c>
      <c r="I5963" s="2">
        <v>0</v>
      </c>
      <c r="J5963" s="2">
        <v>0</v>
      </c>
      <c r="K5963">
        <v>0</v>
      </c>
      <c r="L5963" t="s">
        <v>17</v>
      </c>
      <c r="M5963" t="s">
        <v>17</v>
      </c>
      <c r="N5963" t="s">
        <v>148</v>
      </c>
      <c r="O5963" t="s">
        <v>17</v>
      </c>
    </row>
    <row r="5964" spans="1:15" x14ac:dyDescent="0.25">
      <c r="A5964" t="s">
        <v>8166</v>
      </c>
      <c r="B5964" t="s">
        <v>8297</v>
      </c>
      <c r="C5964" t="s">
        <v>17</v>
      </c>
      <c r="D5964" s="1">
        <v>44897</v>
      </c>
      <c r="E5964" s="1">
        <v>44897</v>
      </c>
      <c r="F5964" t="s">
        <v>23</v>
      </c>
      <c r="G5964" s="2">
        <v>5000</v>
      </c>
      <c r="H5964" s="2">
        <v>5000</v>
      </c>
      <c r="I5964" s="2">
        <v>0</v>
      </c>
      <c r="J5964" s="2">
        <v>0</v>
      </c>
      <c r="K5964">
        <v>0</v>
      </c>
      <c r="L5964" t="s">
        <v>17</v>
      </c>
      <c r="M5964" t="s">
        <v>17</v>
      </c>
      <c r="N5964" t="s">
        <v>148</v>
      </c>
      <c r="O5964" t="s">
        <v>17</v>
      </c>
    </row>
    <row r="5965" spans="1:15" x14ac:dyDescent="0.25">
      <c r="A5965" t="s">
        <v>8166</v>
      </c>
      <c r="B5965" t="s">
        <v>8298</v>
      </c>
      <c r="C5965" t="s">
        <v>146</v>
      </c>
      <c r="D5965" s="1">
        <v>44910</v>
      </c>
      <c r="E5965" s="1">
        <v>44917</v>
      </c>
      <c r="F5965" t="s">
        <v>18</v>
      </c>
      <c r="G5965" s="2">
        <v>37000</v>
      </c>
      <c r="H5965" s="2">
        <v>44642</v>
      </c>
      <c r="I5965" s="2">
        <v>2776</v>
      </c>
      <c r="J5965" s="2">
        <v>4866</v>
      </c>
      <c r="K5965">
        <v>0</v>
      </c>
      <c r="L5965" t="s">
        <v>8299</v>
      </c>
      <c r="M5965" t="s">
        <v>78</v>
      </c>
      <c r="N5965" t="s">
        <v>148</v>
      </c>
      <c r="O5965">
        <v>7011</v>
      </c>
    </row>
    <row r="5966" spans="1:15" x14ac:dyDescent="0.25">
      <c r="A5966" t="s">
        <v>8166</v>
      </c>
      <c r="B5966" t="s">
        <v>8300</v>
      </c>
      <c r="C5966" t="s">
        <v>82</v>
      </c>
      <c r="D5966" s="1">
        <v>44910</v>
      </c>
      <c r="E5966" s="1">
        <v>44917</v>
      </c>
      <c r="F5966" t="s">
        <v>18</v>
      </c>
      <c r="G5966" s="2">
        <v>11500</v>
      </c>
      <c r="H5966" s="2">
        <v>15018</v>
      </c>
      <c r="I5966" s="2">
        <v>978</v>
      </c>
      <c r="J5966" s="2">
        <v>2540</v>
      </c>
      <c r="K5966">
        <v>0</v>
      </c>
      <c r="L5966" t="s">
        <v>3492</v>
      </c>
      <c r="M5966" t="s">
        <v>52</v>
      </c>
      <c r="N5966" t="s">
        <v>148</v>
      </c>
      <c r="O5966">
        <v>95476</v>
      </c>
    </row>
    <row r="5967" spans="1:15" x14ac:dyDescent="0.25">
      <c r="A5967" t="s">
        <v>8166</v>
      </c>
      <c r="B5967" t="s">
        <v>8301</v>
      </c>
      <c r="C5967" t="s">
        <v>146</v>
      </c>
      <c r="D5967" s="1">
        <v>44910</v>
      </c>
      <c r="E5967" s="1">
        <v>44917</v>
      </c>
      <c r="F5967" t="s">
        <v>18</v>
      </c>
      <c r="G5967" s="2">
        <v>32000</v>
      </c>
      <c r="H5967" s="2">
        <v>38627</v>
      </c>
      <c r="I5967" s="2">
        <v>1761</v>
      </c>
      <c r="J5967" s="2">
        <v>4866</v>
      </c>
      <c r="K5967">
        <v>0</v>
      </c>
      <c r="L5967" t="s">
        <v>8302</v>
      </c>
      <c r="M5967" t="s">
        <v>488</v>
      </c>
      <c r="N5967" t="s">
        <v>148</v>
      </c>
      <c r="O5967">
        <v>3901</v>
      </c>
    </row>
    <row r="5968" spans="1:15" x14ac:dyDescent="0.25">
      <c r="A5968" t="s">
        <v>8166</v>
      </c>
      <c r="B5968" t="s">
        <v>8303</v>
      </c>
      <c r="C5968" t="s">
        <v>17</v>
      </c>
      <c r="D5968" s="1">
        <v>44897</v>
      </c>
      <c r="E5968" s="1">
        <v>44897</v>
      </c>
      <c r="F5968" t="s">
        <v>23</v>
      </c>
      <c r="G5968" s="2">
        <v>5000</v>
      </c>
      <c r="H5968" s="2">
        <v>5000</v>
      </c>
      <c r="I5968" s="2">
        <v>0</v>
      </c>
      <c r="J5968" s="2">
        <v>0</v>
      </c>
      <c r="K5968">
        <v>0</v>
      </c>
      <c r="L5968" t="s">
        <v>17</v>
      </c>
      <c r="M5968" t="s">
        <v>17</v>
      </c>
      <c r="N5968" t="s">
        <v>148</v>
      </c>
      <c r="O5968" t="s">
        <v>17</v>
      </c>
    </row>
    <row r="5969" spans="1:15" x14ac:dyDescent="0.25">
      <c r="A5969" t="s">
        <v>8166</v>
      </c>
      <c r="B5969" t="s">
        <v>8304</v>
      </c>
      <c r="C5969" t="s">
        <v>17</v>
      </c>
      <c r="D5969" s="1">
        <v>44897</v>
      </c>
      <c r="E5969" s="1">
        <v>44897</v>
      </c>
      <c r="F5969" t="s">
        <v>23</v>
      </c>
      <c r="G5969" s="2">
        <v>5000</v>
      </c>
      <c r="H5969" s="2">
        <v>5000</v>
      </c>
      <c r="I5969" s="2">
        <v>0</v>
      </c>
      <c r="J5969" s="2">
        <v>0</v>
      </c>
      <c r="K5969">
        <v>0</v>
      </c>
      <c r="L5969" t="s">
        <v>17</v>
      </c>
      <c r="M5969" t="s">
        <v>17</v>
      </c>
      <c r="N5969" t="s">
        <v>148</v>
      </c>
      <c r="O5969" t="s">
        <v>17</v>
      </c>
    </row>
    <row r="5970" spans="1:15" x14ac:dyDescent="0.25">
      <c r="A5970" t="s">
        <v>8166</v>
      </c>
      <c r="B5970" t="s">
        <v>8305</v>
      </c>
      <c r="C5970" t="s">
        <v>146</v>
      </c>
      <c r="D5970" s="1">
        <v>44910</v>
      </c>
      <c r="E5970" s="1">
        <v>44917</v>
      </c>
      <c r="F5970" t="s">
        <v>18</v>
      </c>
      <c r="G5970" s="2">
        <v>33000</v>
      </c>
      <c r="H5970" s="2">
        <v>41417</v>
      </c>
      <c r="I5970" s="2">
        <v>3551</v>
      </c>
      <c r="J5970" s="2">
        <v>4866</v>
      </c>
      <c r="K5970">
        <v>0</v>
      </c>
      <c r="L5970" t="s">
        <v>8306</v>
      </c>
      <c r="M5970" t="s">
        <v>211</v>
      </c>
      <c r="N5970" t="s">
        <v>148</v>
      </c>
      <c r="O5970">
        <v>56265</v>
      </c>
    </row>
    <row r="5971" spans="1:15" x14ac:dyDescent="0.25">
      <c r="A5971" t="s">
        <v>8166</v>
      </c>
      <c r="B5971" t="s">
        <v>8307</v>
      </c>
      <c r="C5971" t="s">
        <v>82</v>
      </c>
      <c r="D5971" s="1">
        <v>44910</v>
      </c>
      <c r="E5971" s="1">
        <v>44917</v>
      </c>
      <c r="F5971" t="s">
        <v>18</v>
      </c>
      <c r="G5971" s="2">
        <v>31010</v>
      </c>
      <c r="H5971" s="2">
        <v>36523</v>
      </c>
      <c r="I5971" s="2">
        <v>2403</v>
      </c>
      <c r="J5971" s="2">
        <v>3110</v>
      </c>
      <c r="K5971">
        <v>0</v>
      </c>
      <c r="L5971" t="s">
        <v>4223</v>
      </c>
      <c r="M5971" t="s">
        <v>52</v>
      </c>
      <c r="N5971" t="s">
        <v>148</v>
      </c>
      <c r="O5971">
        <v>92270</v>
      </c>
    </row>
    <row r="5972" spans="1:15" x14ac:dyDescent="0.25">
      <c r="A5972" t="s">
        <v>8166</v>
      </c>
      <c r="B5972" t="s">
        <v>8308</v>
      </c>
      <c r="C5972" t="s">
        <v>17</v>
      </c>
      <c r="D5972" s="1">
        <v>44888</v>
      </c>
      <c r="E5972" s="1">
        <v>44903</v>
      </c>
      <c r="F5972" t="s">
        <v>18</v>
      </c>
      <c r="G5972" s="2">
        <v>19500</v>
      </c>
      <c r="H5972" s="2">
        <v>24430</v>
      </c>
      <c r="I5972" s="2">
        <v>1598</v>
      </c>
      <c r="J5972" s="2">
        <v>3332</v>
      </c>
      <c r="K5972">
        <v>0</v>
      </c>
      <c r="L5972" t="s">
        <v>1176</v>
      </c>
      <c r="M5972" t="s">
        <v>71</v>
      </c>
      <c r="N5972" t="s">
        <v>148</v>
      </c>
      <c r="O5972">
        <v>34110</v>
      </c>
    </row>
    <row r="5973" spans="1:15" x14ac:dyDescent="0.25">
      <c r="A5973" t="s">
        <v>8166</v>
      </c>
      <c r="B5973" t="s">
        <v>8309</v>
      </c>
      <c r="C5973" t="s">
        <v>82</v>
      </c>
      <c r="D5973" s="1">
        <v>44910</v>
      </c>
      <c r="E5973" s="1">
        <v>44917</v>
      </c>
      <c r="F5973" t="s">
        <v>18</v>
      </c>
      <c r="G5973" s="2">
        <v>16000</v>
      </c>
      <c r="H5973" s="2">
        <v>20505</v>
      </c>
      <c r="I5973" s="2">
        <v>1519</v>
      </c>
      <c r="J5973" s="2">
        <v>2986</v>
      </c>
      <c r="K5973">
        <v>0</v>
      </c>
      <c r="L5973" t="s">
        <v>2882</v>
      </c>
      <c r="M5973" t="s">
        <v>286</v>
      </c>
      <c r="N5973" t="s">
        <v>148</v>
      </c>
      <c r="O5973">
        <v>29707</v>
      </c>
    </row>
    <row r="5974" spans="1:15" x14ac:dyDescent="0.25">
      <c r="A5974" t="s">
        <v>8166</v>
      </c>
      <c r="B5974" t="s">
        <v>8310</v>
      </c>
      <c r="C5974" t="s">
        <v>146</v>
      </c>
      <c r="D5974" s="1">
        <v>44910</v>
      </c>
      <c r="E5974" s="1">
        <v>44917</v>
      </c>
      <c r="F5974" t="s">
        <v>18</v>
      </c>
      <c r="G5974" s="2">
        <v>32000</v>
      </c>
      <c r="H5974" s="2">
        <v>40323</v>
      </c>
      <c r="I5974" s="2">
        <v>3457</v>
      </c>
      <c r="J5974" s="2">
        <v>4866</v>
      </c>
      <c r="K5974">
        <v>0</v>
      </c>
      <c r="L5974" t="s">
        <v>8311</v>
      </c>
      <c r="M5974" t="s">
        <v>211</v>
      </c>
      <c r="N5974" t="s">
        <v>148</v>
      </c>
      <c r="O5974">
        <v>55353</v>
      </c>
    </row>
    <row r="5975" spans="1:15" x14ac:dyDescent="0.25">
      <c r="A5975" t="s">
        <v>8166</v>
      </c>
      <c r="B5975" t="s">
        <v>8312</v>
      </c>
      <c r="C5975" t="s">
        <v>146</v>
      </c>
      <c r="D5975" s="1">
        <v>44910</v>
      </c>
      <c r="E5975" s="1">
        <v>44917</v>
      </c>
      <c r="F5975" t="s">
        <v>18</v>
      </c>
      <c r="G5975" s="2">
        <v>32000</v>
      </c>
      <c r="H5975" s="2">
        <v>38478</v>
      </c>
      <c r="I5975" s="2">
        <v>2800</v>
      </c>
      <c r="J5975" s="2">
        <v>3678</v>
      </c>
      <c r="K5975">
        <v>0</v>
      </c>
      <c r="L5975" t="s">
        <v>8313</v>
      </c>
      <c r="M5975" t="s">
        <v>52</v>
      </c>
      <c r="N5975" t="s">
        <v>148</v>
      </c>
      <c r="O5975">
        <v>94561</v>
      </c>
    </row>
    <row r="5976" spans="1:15" x14ac:dyDescent="0.25">
      <c r="A5976" t="s">
        <v>8166</v>
      </c>
      <c r="B5976" t="s">
        <v>8314</v>
      </c>
      <c r="C5976" t="s">
        <v>17</v>
      </c>
      <c r="D5976" s="1">
        <v>44897</v>
      </c>
      <c r="E5976" s="1">
        <v>44897</v>
      </c>
      <c r="F5976" t="s">
        <v>23</v>
      </c>
      <c r="G5976" s="2">
        <v>5000</v>
      </c>
      <c r="H5976" s="2">
        <v>5000</v>
      </c>
      <c r="I5976" s="2">
        <v>0</v>
      </c>
      <c r="J5976" s="2">
        <v>0</v>
      </c>
      <c r="K5976">
        <v>0</v>
      </c>
      <c r="L5976" t="s">
        <v>17</v>
      </c>
      <c r="M5976" t="s">
        <v>17</v>
      </c>
      <c r="N5976" t="s">
        <v>148</v>
      </c>
      <c r="O5976" t="s">
        <v>17</v>
      </c>
    </row>
    <row r="5977" spans="1:15" x14ac:dyDescent="0.25">
      <c r="A5977" t="s">
        <v>8166</v>
      </c>
      <c r="B5977" t="s">
        <v>8315</v>
      </c>
      <c r="C5977" t="s">
        <v>17</v>
      </c>
      <c r="D5977" s="1">
        <v>44897</v>
      </c>
      <c r="E5977" s="1">
        <v>44897</v>
      </c>
      <c r="F5977" t="s">
        <v>23</v>
      </c>
      <c r="G5977" s="2">
        <v>5000</v>
      </c>
      <c r="H5977" s="2">
        <v>5000</v>
      </c>
      <c r="I5977" s="2">
        <v>0</v>
      </c>
      <c r="J5977" s="2">
        <v>0</v>
      </c>
      <c r="K5977">
        <v>0</v>
      </c>
      <c r="L5977" t="s">
        <v>17</v>
      </c>
      <c r="M5977" t="s">
        <v>17</v>
      </c>
      <c r="N5977" t="s">
        <v>148</v>
      </c>
      <c r="O5977" t="s">
        <v>17</v>
      </c>
    </row>
    <row r="5978" spans="1:15" x14ac:dyDescent="0.25">
      <c r="A5978" t="s">
        <v>8166</v>
      </c>
      <c r="B5978" t="s">
        <v>8316</v>
      </c>
      <c r="C5978" t="s">
        <v>146</v>
      </c>
      <c r="D5978" s="1">
        <v>44910</v>
      </c>
      <c r="E5978" s="1">
        <v>44917</v>
      </c>
      <c r="F5978" t="s">
        <v>18</v>
      </c>
      <c r="G5978" s="2">
        <v>32000</v>
      </c>
      <c r="H5978" s="2">
        <v>39170</v>
      </c>
      <c r="I5978" s="2">
        <v>2304</v>
      </c>
      <c r="J5978" s="2">
        <v>4866</v>
      </c>
      <c r="K5978">
        <v>0</v>
      </c>
      <c r="L5978" t="s">
        <v>3351</v>
      </c>
      <c r="M5978" t="s">
        <v>203</v>
      </c>
      <c r="N5978" t="s">
        <v>148</v>
      </c>
      <c r="O5978">
        <v>60074</v>
      </c>
    </row>
    <row r="5979" spans="1:15" x14ac:dyDescent="0.25">
      <c r="A5979" t="s">
        <v>8166</v>
      </c>
      <c r="B5979" t="s">
        <v>8317</v>
      </c>
      <c r="C5979" t="s">
        <v>17</v>
      </c>
      <c r="D5979" s="1">
        <v>44917</v>
      </c>
      <c r="E5979" s="1">
        <v>44922</v>
      </c>
      <c r="F5979" t="s">
        <v>18</v>
      </c>
      <c r="G5979" s="2">
        <v>8500</v>
      </c>
      <c r="H5979" s="2">
        <v>11295</v>
      </c>
      <c r="I5979" s="2">
        <v>639</v>
      </c>
      <c r="J5979" s="2">
        <v>2156</v>
      </c>
      <c r="K5979">
        <v>0</v>
      </c>
      <c r="L5979" t="s">
        <v>6776</v>
      </c>
      <c r="M5979" t="s">
        <v>88</v>
      </c>
      <c r="N5979" t="s">
        <v>148</v>
      </c>
      <c r="O5979">
        <v>19013</v>
      </c>
    </row>
    <row r="5980" spans="1:15" x14ac:dyDescent="0.25">
      <c r="A5980" t="s">
        <v>8166</v>
      </c>
      <c r="B5980" t="s">
        <v>8318</v>
      </c>
      <c r="C5980" t="s">
        <v>82</v>
      </c>
      <c r="D5980" s="1">
        <v>44910</v>
      </c>
      <c r="E5980" s="1">
        <v>44917</v>
      </c>
      <c r="F5980" t="s">
        <v>18</v>
      </c>
      <c r="G5980" s="2">
        <v>13500</v>
      </c>
      <c r="H5980" s="2">
        <v>16010</v>
      </c>
      <c r="I5980" s="2">
        <v>0</v>
      </c>
      <c r="J5980" s="2">
        <v>2510</v>
      </c>
      <c r="K5980">
        <v>0</v>
      </c>
      <c r="L5980" t="s">
        <v>1504</v>
      </c>
      <c r="M5980" t="s">
        <v>265</v>
      </c>
      <c r="N5980" t="s">
        <v>148</v>
      </c>
      <c r="O5980">
        <v>1832</v>
      </c>
    </row>
    <row r="5981" spans="1:15" x14ac:dyDescent="0.25">
      <c r="A5981" t="s">
        <v>8166</v>
      </c>
      <c r="B5981" t="s">
        <v>8319</v>
      </c>
      <c r="C5981" t="s">
        <v>17</v>
      </c>
      <c r="D5981" s="1">
        <v>44923</v>
      </c>
      <c r="E5981" s="1">
        <v>44923</v>
      </c>
      <c r="F5981" t="s">
        <v>18</v>
      </c>
      <c r="G5981" s="2">
        <v>0</v>
      </c>
      <c r="H5981" s="2">
        <v>0</v>
      </c>
      <c r="I5981" s="2">
        <v>0</v>
      </c>
      <c r="J5981" s="2">
        <v>0</v>
      </c>
      <c r="K5981">
        <v>0</v>
      </c>
      <c r="L5981" t="s">
        <v>8320</v>
      </c>
      <c r="M5981" t="s">
        <v>46</v>
      </c>
      <c r="N5981" t="s">
        <v>148</v>
      </c>
      <c r="O5981">
        <v>30677</v>
      </c>
    </row>
    <row r="5982" spans="1:15" x14ac:dyDescent="0.25">
      <c r="A5982" t="s">
        <v>8166</v>
      </c>
      <c r="B5982" t="s">
        <v>8321</v>
      </c>
      <c r="C5982" t="s">
        <v>82</v>
      </c>
      <c r="D5982" s="1">
        <v>44910</v>
      </c>
      <c r="E5982" t="s">
        <v>17</v>
      </c>
      <c r="F5982" t="s">
        <v>18</v>
      </c>
      <c r="G5982" s="2">
        <v>17260</v>
      </c>
      <c r="H5982" s="2">
        <v>20212</v>
      </c>
      <c r="I5982" s="2">
        <v>0</v>
      </c>
      <c r="J5982" s="2">
        <v>2952</v>
      </c>
      <c r="K5982">
        <v>0</v>
      </c>
      <c r="L5982" t="s">
        <v>576</v>
      </c>
      <c r="M5982" t="s">
        <v>577</v>
      </c>
      <c r="N5982" t="s">
        <v>148</v>
      </c>
      <c r="O5982">
        <v>97292</v>
      </c>
    </row>
    <row r="5983" spans="1:15" x14ac:dyDescent="0.25">
      <c r="A5983" t="s">
        <v>8166</v>
      </c>
      <c r="B5983" t="s">
        <v>8322</v>
      </c>
      <c r="C5983" t="s">
        <v>146</v>
      </c>
      <c r="D5983" s="1">
        <v>44910</v>
      </c>
      <c r="E5983" s="1">
        <v>44917</v>
      </c>
      <c r="F5983" t="s">
        <v>18</v>
      </c>
      <c r="G5983" s="2">
        <v>32000</v>
      </c>
      <c r="H5983" s="2">
        <v>37355</v>
      </c>
      <c r="I5983" s="2">
        <v>1428</v>
      </c>
      <c r="J5983" s="2">
        <v>3927</v>
      </c>
      <c r="K5983">
        <v>0</v>
      </c>
      <c r="L5983" t="s">
        <v>8323</v>
      </c>
      <c r="M5983" t="s">
        <v>277</v>
      </c>
      <c r="N5983" t="s">
        <v>148</v>
      </c>
      <c r="O5983">
        <v>80808</v>
      </c>
    </row>
    <row r="5984" spans="1:15" x14ac:dyDescent="0.25">
      <c r="A5984" t="s">
        <v>8166</v>
      </c>
      <c r="B5984" t="s">
        <v>8324</v>
      </c>
      <c r="C5984" t="s">
        <v>146</v>
      </c>
      <c r="D5984" s="1">
        <v>44911</v>
      </c>
      <c r="E5984" s="1">
        <v>44911</v>
      </c>
      <c r="F5984" t="s">
        <v>54</v>
      </c>
      <c r="G5984" s="2">
        <v>-32000</v>
      </c>
      <c r="H5984" s="2">
        <v>-39448</v>
      </c>
      <c r="I5984" s="2">
        <v>-2582</v>
      </c>
      <c r="J5984" s="2">
        <v>-4866</v>
      </c>
      <c r="K5984">
        <v>0</v>
      </c>
      <c r="L5984" t="s">
        <v>1556</v>
      </c>
      <c r="M5984" t="s">
        <v>286</v>
      </c>
      <c r="N5984" t="s">
        <v>148</v>
      </c>
      <c r="O5984">
        <v>29072</v>
      </c>
    </row>
    <row r="5985" spans="1:15" x14ac:dyDescent="0.25">
      <c r="A5985" t="s">
        <v>8166</v>
      </c>
      <c r="B5985" t="s">
        <v>8325</v>
      </c>
      <c r="C5985" t="s">
        <v>146</v>
      </c>
      <c r="D5985" s="1">
        <v>44910</v>
      </c>
      <c r="E5985" s="1">
        <v>44917</v>
      </c>
      <c r="F5985" t="s">
        <v>18</v>
      </c>
      <c r="G5985" s="2">
        <v>32000</v>
      </c>
      <c r="H5985" s="2">
        <v>40140</v>
      </c>
      <c r="I5985" s="2">
        <v>3274</v>
      </c>
      <c r="J5985" s="2">
        <v>4866</v>
      </c>
      <c r="K5985">
        <v>0</v>
      </c>
      <c r="L5985" t="s">
        <v>8326</v>
      </c>
      <c r="M5985" t="s">
        <v>39</v>
      </c>
      <c r="N5985" t="s">
        <v>148</v>
      </c>
      <c r="O5985">
        <v>10451</v>
      </c>
    </row>
    <row r="5986" spans="1:15" x14ac:dyDescent="0.25">
      <c r="A5986" t="s">
        <v>8166</v>
      </c>
      <c r="B5986" t="s">
        <v>8327</v>
      </c>
      <c r="C5986" t="s">
        <v>17</v>
      </c>
      <c r="D5986" s="1">
        <v>44897</v>
      </c>
      <c r="E5986" s="1">
        <v>44897</v>
      </c>
      <c r="F5986" t="s">
        <v>23</v>
      </c>
      <c r="G5986" s="2">
        <v>5000</v>
      </c>
      <c r="H5986" s="2">
        <v>5000</v>
      </c>
      <c r="I5986" s="2">
        <v>0</v>
      </c>
      <c r="J5986" s="2">
        <v>0</v>
      </c>
      <c r="K5986">
        <v>0</v>
      </c>
      <c r="L5986" t="s">
        <v>17</v>
      </c>
      <c r="M5986" t="s">
        <v>17</v>
      </c>
      <c r="N5986" t="s">
        <v>148</v>
      </c>
      <c r="O5986" t="s">
        <v>17</v>
      </c>
    </row>
    <row r="5987" spans="1:15" x14ac:dyDescent="0.25">
      <c r="A5987" t="s">
        <v>8166</v>
      </c>
      <c r="B5987" t="s">
        <v>8328</v>
      </c>
      <c r="C5987" t="s">
        <v>82</v>
      </c>
      <c r="D5987" s="1">
        <v>44910</v>
      </c>
      <c r="E5987" s="1">
        <v>44917</v>
      </c>
      <c r="F5987" t="s">
        <v>18</v>
      </c>
      <c r="G5987" s="2">
        <v>21000</v>
      </c>
      <c r="H5987" s="2">
        <v>26325</v>
      </c>
      <c r="I5987" s="2">
        <v>2339</v>
      </c>
      <c r="J5987" s="2">
        <v>2986</v>
      </c>
      <c r="K5987">
        <v>0</v>
      </c>
      <c r="L5987" t="s">
        <v>2367</v>
      </c>
      <c r="M5987" t="s">
        <v>33</v>
      </c>
      <c r="N5987" t="s">
        <v>148</v>
      </c>
      <c r="O5987">
        <v>37130</v>
      </c>
    </row>
    <row r="5988" spans="1:15" x14ac:dyDescent="0.25">
      <c r="A5988" t="s">
        <v>8166</v>
      </c>
      <c r="B5988" t="s">
        <v>8329</v>
      </c>
      <c r="C5988" t="s">
        <v>17</v>
      </c>
      <c r="D5988" s="1">
        <v>44897</v>
      </c>
      <c r="E5988" s="1">
        <v>44897</v>
      </c>
      <c r="F5988" t="s">
        <v>23</v>
      </c>
      <c r="G5988" s="2">
        <v>5000</v>
      </c>
      <c r="H5988" s="2">
        <v>5000</v>
      </c>
      <c r="I5988" s="2">
        <v>0</v>
      </c>
      <c r="J5988" s="2">
        <v>0</v>
      </c>
      <c r="K5988">
        <v>0</v>
      </c>
      <c r="L5988" t="s">
        <v>17</v>
      </c>
      <c r="M5988" t="s">
        <v>17</v>
      </c>
      <c r="N5988" t="s">
        <v>148</v>
      </c>
      <c r="O5988" t="s">
        <v>17</v>
      </c>
    </row>
    <row r="5989" spans="1:15" x14ac:dyDescent="0.25">
      <c r="A5989" t="s">
        <v>8166</v>
      </c>
      <c r="B5989" t="s">
        <v>8330</v>
      </c>
      <c r="C5989" t="s">
        <v>17</v>
      </c>
      <c r="D5989" s="1">
        <v>44891</v>
      </c>
      <c r="E5989" s="1">
        <v>44903</v>
      </c>
      <c r="F5989" t="s">
        <v>18</v>
      </c>
      <c r="G5989" s="2">
        <v>9500</v>
      </c>
      <c r="H5989" s="2">
        <v>13185</v>
      </c>
      <c r="I5989" s="2">
        <v>1175</v>
      </c>
      <c r="J5989" s="2">
        <v>2510</v>
      </c>
      <c r="K5989">
        <v>0</v>
      </c>
      <c r="L5989" t="s">
        <v>8331</v>
      </c>
      <c r="M5989" t="s">
        <v>141</v>
      </c>
      <c r="N5989" t="s">
        <v>148</v>
      </c>
      <c r="O5989">
        <v>41011</v>
      </c>
    </row>
    <row r="5990" spans="1:15" x14ac:dyDescent="0.25">
      <c r="A5990" t="s">
        <v>8166</v>
      </c>
      <c r="B5990" t="s">
        <v>8332</v>
      </c>
      <c r="C5990" t="s">
        <v>82</v>
      </c>
      <c r="D5990" s="1">
        <v>44910</v>
      </c>
      <c r="E5990" s="1">
        <v>44917</v>
      </c>
      <c r="F5990" t="s">
        <v>18</v>
      </c>
      <c r="G5990" s="2">
        <v>16000</v>
      </c>
      <c r="H5990" s="2">
        <v>20361</v>
      </c>
      <c r="I5990" s="2">
        <v>1552</v>
      </c>
      <c r="J5990" s="2">
        <v>2809</v>
      </c>
      <c r="K5990">
        <v>0</v>
      </c>
      <c r="L5990" t="s">
        <v>122</v>
      </c>
      <c r="M5990" t="s">
        <v>59</v>
      </c>
      <c r="N5990" t="s">
        <v>148</v>
      </c>
      <c r="O5990">
        <v>78233</v>
      </c>
    </row>
    <row r="5991" spans="1:15" x14ac:dyDescent="0.25">
      <c r="A5991" t="s">
        <v>8166</v>
      </c>
      <c r="B5991" t="s">
        <v>8333</v>
      </c>
      <c r="C5991" t="s">
        <v>82</v>
      </c>
      <c r="D5991" s="1">
        <v>44910</v>
      </c>
      <c r="E5991" s="1">
        <v>44917</v>
      </c>
      <c r="F5991" t="s">
        <v>18</v>
      </c>
      <c r="G5991" s="2">
        <v>21000</v>
      </c>
      <c r="H5991" s="2">
        <v>25857</v>
      </c>
      <c r="I5991" s="2">
        <v>1871</v>
      </c>
      <c r="J5991" s="2">
        <v>2986</v>
      </c>
      <c r="K5991">
        <v>0</v>
      </c>
      <c r="L5991" t="s">
        <v>1378</v>
      </c>
      <c r="M5991" t="s">
        <v>56</v>
      </c>
      <c r="N5991" t="s">
        <v>148</v>
      </c>
      <c r="O5991">
        <v>45215</v>
      </c>
    </row>
    <row r="5992" spans="1:15" x14ac:dyDescent="0.25">
      <c r="A5992" t="s">
        <v>8166</v>
      </c>
      <c r="B5992" t="s">
        <v>8334</v>
      </c>
      <c r="C5992" t="s">
        <v>82</v>
      </c>
      <c r="D5992" s="1">
        <v>44910</v>
      </c>
      <c r="E5992" s="1">
        <v>44917</v>
      </c>
      <c r="F5992" t="s">
        <v>18</v>
      </c>
      <c r="G5992" s="2">
        <v>16000</v>
      </c>
      <c r="H5992" s="2">
        <v>20371</v>
      </c>
      <c r="I5992" s="2">
        <v>1601</v>
      </c>
      <c r="J5992" s="2">
        <v>2770</v>
      </c>
      <c r="K5992">
        <v>0</v>
      </c>
      <c r="L5992" t="s">
        <v>1536</v>
      </c>
      <c r="M5992" t="s">
        <v>453</v>
      </c>
      <c r="N5992" t="s">
        <v>148</v>
      </c>
      <c r="O5992">
        <v>98445</v>
      </c>
    </row>
    <row r="5993" spans="1:15" x14ac:dyDescent="0.25">
      <c r="A5993" t="s">
        <v>8166</v>
      </c>
      <c r="B5993" t="s">
        <v>8335</v>
      </c>
      <c r="C5993" t="s">
        <v>17</v>
      </c>
      <c r="D5993" s="1">
        <v>44897</v>
      </c>
      <c r="E5993" s="1">
        <v>44897</v>
      </c>
      <c r="F5993" t="s">
        <v>23</v>
      </c>
      <c r="G5993" s="2">
        <v>5000</v>
      </c>
      <c r="H5993" s="2">
        <v>5000</v>
      </c>
      <c r="I5993" s="2">
        <v>0</v>
      </c>
      <c r="J5993" s="2">
        <v>0</v>
      </c>
      <c r="K5993">
        <v>0</v>
      </c>
      <c r="L5993" t="s">
        <v>17</v>
      </c>
      <c r="M5993" t="s">
        <v>17</v>
      </c>
      <c r="N5993" t="s">
        <v>148</v>
      </c>
      <c r="O5993" t="s">
        <v>17</v>
      </c>
    </row>
    <row r="5994" spans="1:15" x14ac:dyDescent="0.25">
      <c r="A5994" t="s">
        <v>8166</v>
      </c>
      <c r="B5994" t="s">
        <v>8336</v>
      </c>
      <c r="C5994" t="s">
        <v>17</v>
      </c>
      <c r="D5994" s="1">
        <v>44897</v>
      </c>
      <c r="E5994" s="1">
        <v>44897</v>
      </c>
      <c r="F5994" t="s">
        <v>23</v>
      </c>
      <c r="G5994" s="2">
        <v>5000</v>
      </c>
      <c r="H5994" s="2">
        <v>5000</v>
      </c>
      <c r="I5994" s="2">
        <v>0</v>
      </c>
      <c r="J5994" s="2">
        <v>0</v>
      </c>
      <c r="K5994">
        <v>0</v>
      </c>
      <c r="L5994" t="s">
        <v>17</v>
      </c>
      <c r="M5994" t="s">
        <v>17</v>
      </c>
      <c r="N5994" t="s">
        <v>148</v>
      </c>
      <c r="O5994" t="s">
        <v>17</v>
      </c>
    </row>
    <row r="5995" spans="1:15" x14ac:dyDescent="0.25">
      <c r="A5995" t="s">
        <v>8166</v>
      </c>
      <c r="B5995" t="s">
        <v>8337</v>
      </c>
      <c r="C5995" t="s">
        <v>82</v>
      </c>
      <c r="D5995" s="1">
        <v>44910</v>
      </c>
      <c r="E5995" s="1">
        <v>44917</v>
      </c>
      <c r="F5995" t="s">
        <v>18</v>
      </c>
      <c r="G5995" s="2">
        <v>16000</v>
      </c>
      <c r="H5995" s="2">
        <v>20672</v>
      </c>
      <c r="I5995" s="2">
        <v>1686</v>
      </c>
      <c r="J5995" s="2">
        <v>2986</v>
      </c>
      <c r="K5995">
        <v>0</v>
      </c>
      <c r="L5995" t="s">
        <v>498</v>
      </c>
      <c r="M5995" t="s">
        <v>39</v>
      </c>
      <c r="N5995" t="s">
        <v>148</v>
      </c>
      <c r="O5995">
        <v>11210</v>
      </c>
    </row>
    <row r="5996" spans="1:15" x14ac:dyDescent="0.25">
      <c r="A5996" t="s">
        <v>8166</v>
      </c>
      <c r="B5996" t="s">
        <v>8338</v>
      </c>
      <c r="C5996" t="s">
        <v>146</v>
      </c>
      <c r="D5996" s="1">
        <v>44910</v>
      </c>
      <c r="E5996" s="1">
        <v>44917</v>
      </c>
      <c r="F5996" t="s">
        <v>18</v>
      </c>
      <c r="G5996" s="2">
        <v>37000</v>
      </c>
      <c r="H5996" s="2">
        <v>43966</v>
      </c>
      <c r="I5996" s="2">
        <v>3101</v>
      </c>
      <c r="J5996" s="2">
        <v>3865</v>
      </c>
      <c r="K5996">
        <v>0</v>
      </c>
      <c r="L5996" t="s">
        <v>8339</v>
      </c>
      <c r="M5996" t="s">
        <v>198</v>
      </c>
      <c r="N5996" t="s">
        <v>148</v>
      </c>
      <c r="O5996">
        <v>89123</v>
      </c>
    </row>
    <row r="5997" spans="1:15" x14ac:dyDescent="0.25">
      <c r="A5997" t="s">
        <v>8166</v>
      </c>
      <c r="B5997" t="s">
        <v>8340</v>
      </c>
      <c r="C5997" t="s">
        <v>17</v>
      </c>
      <c r="D5997" s="1">
        <v>44897</v>
      </c>
      <c r="E5997" s="1">
        <v>44897</v>
      </c>
      <c r="F5997" t="s">
        <v>23</v>
      </c>
      <c r="G5997" s="2">
        <v>5000</v>
      </c>
      <c r="H5997" s="2">
        <v>5000</v>
      </c>
      <c r="I5997" s="2">
        <v>0</v>
      </c>
      <c r="J5997" s="2">
        <v>0</v>
      </c>
      <c r="K5997">
        <v>0</v>
      </c>
      <c r="L5997" t="s">
        <v>17</v>
      </c>
      <c r="M5997" t="s">
        <v>17</v>
      </c>
      <c r="N5997" t="s">
        <v>148</v>
      </c>
      <c r="O5997" t="s">
        <v>17</v>
      </c>
    </row>
    <row r="5998" spans="1:15" x14ac:dyDescent="0.25">
      <c r="A5998" t="s">
        <v>8166</v>
      </c>
      <c r="B5998" t="s">
        <v>8341</v>
      </c>
      <c r="C5998" t="s">
        <v>146</v>
      </c>
      <c r="D5998" s="1">
        <v>44910</v>
      </c>
      <c r="E5998" s="1">
        <v>44917</v>
      </c>
      <c r="F5998" t="s">
        <v>18</v>
      </c>
      <c r="G5998" s="2">
        <v>57100</v>
      </c>
      <c r="H5998" s="2">
        <v>68882</v>
      </c>
      <c r="I5998" s="2">
        <v>4994</v>
      </c>
      <c r="J5998" s="2">
        <v>6788</v>
      </c>
      <c r="K5998">
        <v>0</v>
      </c>
      <c r="L5998" t="s">
        <v>8342</v>
      </c>
      <c r="M5998" t="s">
        <v>52</v>
      </c>
      <c r="N5998" t="s">
        <v>148</v>
      </c>
      <c r="O5998">
        <v>92563</v>
      </c>
    </row>
    <row r="5999" spans="1:15" x14ac:dyDescent="0.25">
      <c r="A5999" t="s">
        <v>8166</v>
      </c>
      <c r="B5999" t="s">
        <v>8343</v>
      </c>
      <c r="C5999" t="s">
        <v>17</v>
      </c>
      <c r="D5999" s="1">
        <v>44921</v>
      </c>
      <c r="E5999" s="1">
        <v>44923</v>
      </c>
      <c r="F5999" t="s">
        <v>18</v>
      </c>
      <c r="G5999" s="2">
        <v>19500</v>
      </c>
      <c r="H5999" s="2">
        <v>24659</v>
      </c>
      <c r="I5999" s="2">
        <v>1827</v>
      </c>
      <c r="J5999" s="2">
        <v>3332</v>
      </c>
      <c r="K5999">
        <v>0</v>
      </c>
      <c r="L5999" t="s">
        <v>559</v>
      </c>
      <c r="M5999" t="s">
        <v>39</v>
      </c>
      <c r="N5999" t="s">
        <v>148</v>
      </c>
      <c r="O5999">
        <v>14612</v>
      </c>
    </row>
    <row r="6000" spans="1:15" x14ac:dyDescent="0.25">
      <c r="A6000" t="s">
        <v>8166</v>
      </c>
      <c r="B6000" t="s">
        <v>8344</v>
      </c>
      <c r="C6000" t="s">
        <v>17</v>
      </c>
      <c r="D6000" s="1">
        <v>44897</v>
      </c>
      <c r="E6000" s="1">
        <v>44897</v>
      </c>
      <c r="F6000" t="s">
        <v>23</v>
      </c>
      <c r="G6000" s="2">
        <v>5000</v>
      </c>
      <c r="H6000" s="2">
        <v>5000</v>
      </c>
      <c r="I6000" s="2">
        <v>0</v>
      </c>
      <c r="J6000" s="2">
        <v>0</v>
      </c>
      <c r="K6000">
        <v>0</v>
      </c>
      <c r="L6000" t="s">
        <v>17</v>
      </c>
      <c r="M6000" t="s">
        <v>17</v>
      </c>
      <c r="N6000" t="s">
        <v>148</v>
      </c>
      <c r="O6000" t="s">
        <v>17</v>
      </c>
    </row>
    <row r="6001" spans="1:15" x14ac:dyDescent="0.25">
      <c r="A6001" t="s">
        <v>8166</v>
      </c>
      <c r="B6001" t="s">
        <v>8345</v>
      </c>
      <c r="C6001" t="s">
        <v>82</v>
      </c>
      <c r="D6001" s="1">
        <v>44910</v>
      </c>
      <c r="E6001" s="1">
        <v>44917</v>
      </c>
      <c r="F6001" t="s">
        <v>18</v>
      </c>
      <c r="G6001" s="2">
        <v>16000</v>
      </c>
      <c r="H6001" s="2">
        <v>20495</v>
      </c>
      <c r="I6001" s="2">
        <v>1640</v>
      </c>
      <c r="J6001" s="2">
        <v>2855</v>
      </c>
      <c r="K6001">
        <v>0</v>
      </c>
      <c r="L6001" t="s">
        <v>5191</v>
      </c>
      <c r="M6001" t="s">
        <v>52</v>
      </c>
      <c r="N6001" t="s">
        <v>148</v>
      </c>
      <c r="O6001">
        <v>91750</v>
      </c>
    </row>
    <row r="6002" spans="1:15" x14ac:dyDescent="0.25">
      <c r="A6002" t="s">
        <v>8166</v>
      </c>
      <c r="B6002" t="s">
        <v>8346</v>
      </c>
      <c r="C6002" t="s">
        <v>17</v>
      </c>
      <c r="D6002" s="1">
        <v>44897</v>
      </c>
      <c r="E6002" s="1">
        <v>44897</v>
      </c>
      <c r="F6002" t="s">
        <v>23</v>
      </c>
      <c r="G6002" s="2">
        <v>5000</v>
      </c>
      <c r="H6002" s="2">
        <v>5000</v>
      </c>
      <c r="I6002" s="2">
        <v>0</v>
      </c>
      <c r="J6002" s="2">
        <v>0</v>
      </c>
      <c r="K6002">
        <v>0</v>
      </c>
      <c r="L6002" t="s">
        <v>17</v>
      </c>
      <c r="M6002" t="s">
        <v>17</v>
      </c>
      <c r="N6002" t="s">
        <v>148</v>
      </c>
      <c r="O6002" t="s">
        <v>17</v>
      </c>
    </row>
    <row r="6003" spans="1:15" x14ac:dyDescent="0.25">
      <c r="A6003" t="s">
        <v>8166</v>
      </c>
      <c r="B6003" t="s">
        <v>8347</v>
      </c>
      <c r="C6003" t="s">
        <v>17</v>
      </c>
      <c r="D6003" s="1">
        <v>44897</v>
      </c>
      <c r="E6003" s="1">
        <v>44897</v>
      </c>
      <c r="F6003" t="s">
        <v>23</v>
      </c>
      <c r="G6003" s="2">
        <v>5000</v>
      </c>
      <c r="H6003" s="2">
        <v>5000</v>
      </c>
      <c r="I6003" s="2">
        <v>0</v>
      </c>
      <c r="J6003" s="2">
        <v>0</v>
      </c>
      <c r="K6003">
        <v>0</v>
      </c>
      <c r="L6003" t="s">
        <v>17</v>
      </c>
      <c r="M6003" t="s">
        <v>17</v>
      </c>
      <c r="N6003" t="s">
        <v>148</v>
      </c>
      <c r="O6003" t="s">
        <v>17</v>
      </c>
    </row>
    <row r="6004" spans="1:15" x14ac:dyDescent="0.25">
      <c r="A6004" t="s">
        <v>8166</v>
      </c>
      <c r="B6004" t="s">
        <v>8348</v>
      </c>
      <c r="C6004" t="s">
        <v>17</v>
      </c>
      <c r="D6004" s="1">
        <v>44897</v>
      </c>
      <c r="E6004" s="1">
        <v>44897</v>
      </c>
      <c r="F6004" t="s">
        <v>23</v>
      </c>
      <c r="G6004" s="2">
        <v>5000</v>
      </c>
      <c r="H6004" s="2">
        <v>5000</v>
      </c>
      <c r="I6004" s="2">
        <v>0</v>
      </c>
      <c r="J6004" s="2">
        <v>0</v>
      </c>
      <c r="K6004">
        <v>0</v>
      </c>
      <c r="L6004" t="s">
        <v>17</v>
      </c>
      <c r="M6004" t="s">
        <v>17</v>
      </c>
      <c r="N6004" t="s">
        <v>148</v>
      </c>
      <c r="O6004" t="s">
        <v>17</v>
      </c>
    </row>
    <row r="6005" spans="1:15" x14ac:dyDescent="0.25">
      <c r="A6005" t="s">
        <v>8166</v>
      </c>
      <c r="B6005" t="s">
        <v>8349</v>
      </c>
      <c r="C6005" t="s">
        <v>82</v>
      </c>
      <c r="D6005" s="1">
        <v>44910</v>
      </c>
      <c r="E6005" t="s">
        <v>17</v>
      </c>
      <c r="F6005" t="s">
        <v>18</v>
      </c>
      <c r="G6005" s="2">
        <v>21000</v>
      </c>
      <c r="H6005" s="2">
        <v>23952</v>
      </c>
      <c r="I6005" s="2">
        <v>0</v>
      </c>
      <c r="J6005" s="2">
        <v>2952</v>
      </c>
      <c r="K6005">
        <v>0</v>
      </c>
      <c r="L6005" t="s">
        <v>8200</v>
      </c>
      <c r="M6005" t="s">
        <v>577</v>
      </c>
      <c r="N6005" t="s">
        <v>148</v>
      </c>
      <c r="O6005" t="s">
        <v>8201</v>
      </c>
    </row>
    <row r="6006" spans="1:15" x14ac:dyDescent="0.25">
      <c r="A6006" t="s">
        <v>8166</v>
      </c>
      <c r="B6006" t="s">
        <v>8350</v>
      </c>
      <c r="C6006" t="s">
        <v>17</v>
      </c>
      <c r="D6006" s="1">
        <v>44908</v>
      </c>
      <c r="E6006" s="1">
        <v>44916</v>
      </c>
      <c r="F6006" t="s">
        <v>18</v>
      </c>
      <c r="G6006" s="2">
        <v>19500</v>
      </c>
      <c r="H6006" s="2">
        <v>24546</v>
      </c>
      <c r="I6006" s="2">
        <v>1714</v>
      </c>
      <c r="J6006" s="2">
        <v>3332</v>
      </c>
      <c r="K6006">
        <v>0</v>
      </c>
      <c r="L6006" t="s">
        <v>8351</v>
      </c>
      <c r="M6006" t="s">
        <v>71</v>
      </c>
      <c r="N6006" t="s">
        <v>148</v>
      </c>
      <c r="O6006" t="s">
        <v>8352</v>
      </c>
    </row>
    <row r="6007" spans="1:15" x14ac:dyDescent="0.25">
      <c r="A6007" t="s">
        <v>8166</v>
      </c>
      <c r="B6007" t="s">
        <v>8353</v>
      </c>
      <c r="C6007" t="s">
        <v>82</v>
      </c>
      <c r="D6007" s="1">
        <v>44910</v>
      </c>
      <c r="E6007" s="1">
        <v>44917</v>
      </c>
      <c r="F6007" t="s">
        <v>18</v>
      </c>
      <c r="G6007" s="2">
        <v>14760</v>
      </c>
      <c r="H6007" s="2">
        <v>18977</v>
      </c>
      <c r="I6007" s="2">
        <v>1707</v>
      </c>
      <c r="J6007" s="2">
        <v>2510</v>
      </c>
      <c r="K6007">
        <v>0</v>
      </c>
      <c r="L6007" t="s">
        <v>8354</v>
      </c>
      <c r="M6007" t="s">
        <v>211</v>
      </c>
      <c r="N6007" t="s">
        <v>148</v>
      </c>
      <c r="O6007">
        <v>55904</v>
      </c>
    </row>
    <row r="6008" spans="1:15" x14ac:dyDescent="0.25">
      <c r="A6008" t="s">
        <v>8166</v>
      </c>
      <c r="B6008" t="s">
        <v>8355</v>
      </c>
      <c r="C6008" t="s">
        <v>146</v>
      </c>
      <c r="D6008" s="1">
        <v>44910</v>
      </c>
      <c r="E6008" s="1">
        <v>44917</v>
      </c>
      <c r="F6008" t="s">
        <v>18</v>
      </c>
      <c r="G6008" s="2">
        <v>26050</v>
      </c>
      <c r="H6008" s="2">
        <v>33002</v>
      </c>
      <c r="I6008" s="2">
        <v>2086</v>
      </c>
      <c r="J6008" s="2">
        <v>4866</v>
      </c>
      <c r="K6008">
        <v>0</v>
      </c>
      <c r="L6008" t="s">
        <v>824</v>
      </c>
      <c r="M6008" t="s">
        <v>56</v>
      </c>
      <c r="N6008" t="s">
        <v>148</v>
      </c>
      <c r="O6008">
        <v>44077</v>
      </c>
    </row>
    <row r="6009" spans="1:15" x14ac:dyDescent="0.25">
      <c r="A6009" t="s">
        <v>8166</v>
      </c>
      <c r="B6009" t="s">
        <v>8356</v>
      </c>
      <c r="C6009" t="s">
        <v>146</v>
      </c>
      <c r="D6009" s="1">
        <v>44910</v>
      </c>
      <c r="E6009" s="1">
        <v>44917</v>
      </c>
      <c r="F6009" t="s">
        <v>18</v>
      </c>
      <c r="G6009" s="2">
        <v>37000</v>
      </c>
      <c r="H6009" s="2">
        <v>45793</v>
      </c>
      <c r="I6009" s="2">
        <v>3927</v>
      </c>
      <c r="J6009" s="2">
        <v>4866</v>
      </c>
      <c r="K6009">
        <v>0</v>
      </c>
      <c r="L6009" t="s">
        <v>8357</v>
      </c>
      <c r="M6009" t="s">
        <v>211</v>
      </c>
      <c r="N6009" t="s">
        <v>148</v>
      </c>
      <c r="O6009">
        <v>55960</v>
      </c>
    </row>
    <row r="6010" spans="1:15" x14ac:dyDescent="0.25">
      <c r="A6010" t="s">
        <v>8166</v>
      </c>
      <c r="B6010" t="s">
        <v>8358</v>
      </c>
      <c r="C6010" t="s">
        <v>146</v>
      </c>
      <c r="D6010" s="1">
        <v>44910</v>
      </c>
      <c r="E6010" s="1">
        <v>44939</v>
      </c>
      <c r="F6010" t="s">
        <v>18</v>
      </c>
      <c r="G6010" s="2">
        <v>37000</v>
      </c>
      <c r="H6010" s="2">
        <v>43925</v>
      </c>
      <c r="I6010" s="2">
        <v>3060</v>
      </c>
      <c r="J6010" s="2">
        <v>3865</v>
      </c>
      <c r="K6010">
        <v>0</v>
      </c>
      <c r="L6010" t="s">
        <v>8359</v>
      </c>
      <c r="M6010" t="s">
        <v>198</v>
      </c>
      <c r="N6010" t="s">
        <v>148</v>
      </c>
      <c r="O6010">
        <v>89523</v>
      </c>
    </row>
    <row r="6011" spans="1:15" x14ac:dyDescent="0.25">
      <c r="A6011" t="s">
        <v>8166</v>
      </c>
      <c r="B6011" t="s">
        <v>8360</v>
      </c>
      <c r="C6011" t="s">
        <v>82</v>
      </c>
      <c r="D6011" s="1">
        <v>44910</v>
      </c>
      <c r="E6011" t="s">
        <v>17</v>
      </c>
      <c r="F6011" t="s">
        <v>18</v>
      </c>
      <c r="G6011" s="2">
        <v>21000</v>
      </c>
      <c r="H6011" s="2">
        <v>25484</v>
      </c>
      <c r="I6011" s="2">
        <v>1498</v>
      </c>
      <c r="J6011" s="2">
        <v>2986</v>
      </c>
      <c r="K6011">
        <v>0</v>
      </c>
      <c r="L6011" t="s">
        <v>1111</v>
      </c>
      <c r="M6011" t="s">
        <v>203</v>
      </c>
      <c r="N6011" t="s">
        <v>148</v>
      </c>
      <c r="O6011">
        <v>60659</v>
      </c>
    </row>
    <row r="6012" spans="1:15" x14ac:dyDescent="0.25">
      <c r="A6012" t="s">
        <v>8166</v>
      </c>
      <c r="B6012" t="s">
        <v>8361</v>
      </c>
      <c r="C6012" t="s">
        <v>17</v>
      </c>
      <c r="D6012" s="1">
        <v>44897</v>
      </c>
      <c r="E6012" s="1">
        <v>44897</v>
      </c>
      <c r="F6012" t="s">
        <v>23</v>
      </c>
      <c r="G6012" s="2">
        <v>5000</v>
      </c>
      <c r="H6012" s="2">
        <v>5000</v>
      </c>
      <c r="I6012" s="2">
        <v>0</v>
      </c>
      <c r="J6012" s="2">
        <v>0</v>
      </c>
      <c r="K6012">
        <v>0</v>
      </c>
      <c r="L6012" t="s">
        <v>17</v>
      </c>
      <c r="M6012" t="s">
        <v>17</v>
      </c>
      <c r="N6012" t="s">
        <v>148</v>
      </c>
      <c r="O6012" t="s">
        <v>17</v>
      </c>
    </row>
    <row r="6013" spans="1:15" x14ac:dyDescent="0.25">
      <c r="A6013" t="s">
        <v>8166</v>
      </c>
      <c r="B6013" t="s">
        <v>8362</v>
      </c>
      <c r="C6013" t="s">
        <v>17</v>
      </c>
      <c r="D6013" s="1">
        <v>44903</v>
      </c>
      <c r="E6013" s="1">
        <v>44903</v>
      </c>
      <c r="F6013" t="s">
        <v>54</v>
      </c>
      <c r="G6013" s="2">
        <v>-13000</v>
      </c>
      <c r="H6013" s="2">
        <v>-16977</v>
      </c>
      <c r="I6013" s="2">
        <v>-1122</v>
      </c>
      <c r="J6013" s="2">
        <v>-2855</v>
      </c>
      <c r="K6013">
        <v>0</v>
      </c>
      <c r="L6013" t="s">
        <v>8363</v>
      </c>
      <c r="M6013" t="s">
        <v>52</v>
      </c>
      <c r="N6013" t="s">
        <v>148</v>
      </c>
      <c r="O6013">
        <v>94123</v>
      </c>
    </row>
    <row r="6014" spans="1:15" x14ac:dyDescent="0.25">
      <c r="A6014" t="s">
        <v>8166</v>
      </c>
      <c r="B6014" t="s">
        <v>8364</v>
      </c>
      <c r="C6014" t="s">
        <v>17</v>
      </c>
      <c r="D6014" s="1">
        <v>44897</v>
      </c>
      <c r="E6014" s="1">
        <v>44897</v>
      </c>
      <c r="F6014" t="s">
        <v>23</v>
      </c>
      <c r="G6014" s="2">
        <v>5000</v>
      </c>
      <c r="H6014" s="2">
        <v>5000</v>
      </c>
      <c r="I6014" s="2">
        <v>0</v>
      </c>
      <c r="J6014" s="2">
        <v>0</v>
      </c>
      <c r="K6014">
        <v>0</v>
      </c>
      <c r="L6014" t="s">
        <v>17</v>
      </c>
      <c r="M6014" t="s">
        <v>17</v>
      </c>
      <c r="N6014" t="s">
        <v>148</v>
      </c>
      <c r="O6014" t="s">
        <v>17</v>
      </c>
    </row>
    <row r="6015" spans="1:15" x14ac:dyDescent="0.25">
      <c r="A6015" t="s">
        <v>8166</v>
      </c>
      <c r="B6015" t="s">
        <v>8365</v>
      </c>
      <c r="C6015" t="s">
        <v>17</v>
      </c>
      <c r="D6015" s="1">
        <v>44897</v>
      </c>
      <c r="E6015" s="1">
        <v>44897</v>
      </c>
      <c r="F6015" t="s">
        <v>23</v>
      </c>
      <c r="G6015" s="2">
        <v>5000</v>
      </c>
      <c r="H6015" s="2">
        <v>5000</v>
      </c>
      <c r="I6015" s="2">
        <v>0</v>
      </c>
      <c r="J6015" s="2">
        <v>0</v>
      </c>
      <c r="K6015">
        <v>0</v>
      </c>
      <c r="L6015" t="s">
        <v>17</v>
      </c>
      <c r="M6015" t="s">
        <v>17</v>
      </c>
      <c r="N6015" t="s">
        <v>148</v>
      </c>
      <c r="O6015" t="s">
        <v>17</v>
      </c>
    </row>
    <row r="6016" spans="1:15" x14ac:dyDescent="0.25">
      <c r="A6016" t="s">
        <v>8166</v>
      </c>
      <c r="B6016" t="s">
        <v>8366</v>
      </c>
      <c r="C6016" t="s">
        <v>17</v>
      </c>
      <c r="D6016" s="1">
        <v>44897</v>
      </c>
      <c r="E6016" s="1">
        <v>44897</v>
      </c>
      <c r="F6016" t="s">
        <v>23</v>
      </c>
      <c r="G6016" s="2">
        <v>5000</v>
      </c>
      <c r="H6016" s="2">
        <v>5000</v>
      </c>
      <c r="I6016" s="2">
        <v>0</v>
      </c>
      <c r="J6016" s="2">
        <v>0</v>
      </c>
      <c r="K6016">
        <v>0</v>
      </c>
      <c r="L6016" t="s">
        <v>17</v>
      </c>
      <c r="M6016" t="s">
        <v>17</v>
      </c>
      <c r="N6016" t="s">
        <v>148</v>
      </c>
      <c r="O6016" t="s">
        <v>17</v>
      </c>
    </row>
    <row r="6017" spans="1:15" x14ac:dyDescent="0.25">
      <c r="A6017" t="s">
        <v>8166</v>
      </c>
      <c r="B6017" t="s">
        <v>8367</v>
      </c>
      <c r="C6017" t="s">
        <v>17</v>
      </c>
      <c r="D6017" s="1">
        <v>44898</v>
      </c>
      <c r="E6017" s="1">
        <v>44903</v>
      </c>
      <c r="F6017" t="s">
        <v>18</v>
      </c>
      <c r="G6017" s="2">
        <v>9500</v>
      </c>
      <c r="H6017" s="2">
        <v>12851</v>
      </c>
      <c r="I6017" s="2">
        <v>841</v>
      </c>
      <c r="J6017" s="2">
        <v>2510</v>
      </c>
      <c r="K6017">
        <v>0</v>
      </c>
      <c r="L6017" t="s">
        <v>147</v>
      </c>
      <c r="M6017" t="s">
        <v>134</v>
      </c>
      <c r="N6017" t="s">
        <v>148</v>
      </c>
      <c r="O6017">
        <v>46256</v>
      </c>
    </row>
    <row r="6018" spans="1:15" x14ac:dyDescent="0.25">
      <c r="A6018" t="s">
        <v>8166</v>
      </c>
      <c r="B6018" t="s">
        <v>8368</v>
      </c>
      <c r="C6018" t="s">
        <v>17</v>
      </c>
      <c r="D6018" s="1">
        <v>44897</v>
      </c>
      <c r="E6018" s="1">
        <v>44897</v>
      </c>
      <c r="F6018" t="s">
        <v>23</v>
      </c>
      <c r="G6018" s="2">
        <v>5000</v>
      </c>
      <c r="H6018" s="2">
        <v>5000</v>
      </c>
      <c r="I6018" s="2">
        <v>0</v>
      </c>
      <c r="J6018" s="2">
        <v>0</v>
      </c>
      <c r="K6018">
        <v>0</v>
      </c>
      <c r="L6018" t="s">
        <v>17</v>
      </c>
      <c r="M6018" t="s">
        <v>17</v>
      </c>
      <c r="N6018" t="s">
        <v>148</v>
      </c>
      <c r="O6018" t="s">
        <v>17</v>
      </c>
    </row>
    <row r="6019" spans="1:15" x14ac:dyDescent="0.25">
      <c r="A6019" t="s">
        <v>8166</v>
      </c>
      <c r="B6019" t="s">
        <v>8369</v>
      </c>
      <c r="C6019" t="s">
        <v>82</v>
      </c>
      <c r="D6019" s="1">
        <v>44910</v>
      </c>
      <c r="E6019" s="1">
        <v>44917</v>
      </c>
      <c r="F6019" t="s">
        <v>18</v>
      </c>
      <c r="G6019" s="2">
        <v>23610</v>
      </c>
      <c r="H6019" s="2">
        <v>29461</v>
      </c>
      <c r="I6019" s="2">
        <v>2420</v>
      </c>
      <c r="J6019" s="2">
        <v>3431</v>
      </c>
      <c r="K6019">
        <v>0</v>
      </c>
      <c r="L6019" t="s">
        <v>2823</v>
      </c>
      <c r="M6019" t="s">
        <v>52</v>
      </c>
      <c r="N6019" t="s">
        <v>148</v>
      </c>
      <c r="O6019">
        <v>90808</v>
      </c>
    </row>
    <row r="6020" spans="1:15" x14ac:dyDescent="0.25">
      <c r="A6020" t="s">
        <v>8166</v>
      </c>
      <c r="B6020" t="s">
        <v>8370</v>
      </c>
      <c r="C6020" t="s">
        <v>17</v>
      </c>
      <c r="D6020" s="1">
        <v>44923</v>
      </c>
      <c r="E6020" s="1">
        <v>44929</v>
      </c>
      <c r="F6020" t="s">
        <v>18</v>
      </c>
      <c r="G6020" s="2">
        <v>12500</v>
      </c>
      <c r="H6020" s="2">
        <v>15566</v>
      </c>
      <c r="I6020" s="2">
        <v>556</v>
      </c>
      <c r="J6020" s="2">
        <v>2510</v>
      </c>
      <c r="K6020">
        <v>0</v>
      </c>
      <c r="L6020" t="s">
        <v>2363</v>
      </c>
      <c r="M6020" t="s">
        <v>27</v>
      </c>
      <c r="N6020" t="s">
        <v>148</v>
      </c>
      <c r="O6020">
        <v>70123</v>
      </c>
    </row>
    <row r="6021" spans="1:15" x14ac:dyDescent="0.25">
      <c r="A6021" t="s">
        <v>8166</v>
      </c>
      <c r="B6021" t="s">
        <v>8371</v>
      </c>
      <c r="C6021" t="s">
        <v>17</v>
      </c>
      <c r="D6021" s="1">
        <v>44911</v>
      </c>
      <c r="E6021" s="1">
        <v>44916</v>
      </c>
      <c r="F6021" t="s">
        <v>18</v>
      </c>
      <c r="G6021" s="2">
        <v>16000</v>
      </c>
      <c r="H6021" s="2">
        <v>20625</v>
      </c>
      <c r="I6021" s="2">
        <v>1639</v>
      </c>
      <c r="J6021" s="2">
        <v>2986</v>
      </c>
      <c r="K6021">
        <v>0</v>
      </c>
      <c r="L6021" t="s">
        <v>8227</v>
      </c>
      <c r="M6021" t="s">
        <v>39</v>
      </c>
      <c r="N6021" t="s">
        <v>148</v>
      </c>
      <c r="O6021">
        <v>11778</v>
      </c>
    </row>
    <row r="6022" spans="1:15" x14ac:dyDescent="0.25">
      <c r="A6022" t="s">
        <v>8166</v>
      </c>
      <c r="B6022" t="s">
        <v>8372</v>
      </c>
      <c r="C6022" t="s">
        <v>146</v>
      </c>
      <c r="D6022" s="1">
        <v>44910</v>
      </c>
      <c r="E6022" s="1">
        <v>44917</v>
      </c>
      <c r="F6022" t="s">
        <v>18</v>
      </c>
      <c r="G6022" s="2">
        <v>32000</v>
      </c>
      <c r="H6022" s="2">
        <v>38547</v>
      </c>
      <c r="I6022" s="2">
        <v>2682</v>
      </c>
      <c r="J6022" s="2">
        <v>3865</v>
      </c>
      <c r="K6022">
        <v>0</v>
      </c>
      <c r="L6022" t="s">
        <v>197</v>
      </c>
      <c r="M6022" t="s">
        <v>198</v>
      </c>
      <c r="N6022" t="s">
        <v>148</v>
      </c>
      <c r="O6022">
        <v>89149</v>
      </c>
    </row>
    <row r="6023" spans="1:15" x14ac:dyDescent="0.25">
      <c r="A6023" t="s">
        <v>8166</v>
      </c>
      <c r="B6023" t="s">
        <v>8373</v>
      </c>
      <c r="C6023" t="s">
        <v>82</v>
      </c>
      <c r="D6023" s="1">
        <v>44910</v>
      </c>
      <c r="E6023" s="1">
        <v>44917</v>
      </c>
      <c r="F6023" t="s">
        <v>18</v>
      </c>
      <c r="G6023" s="2">
        <v>21000</v>
      </c>
      <c r="H6023" s="2">
        <v>25377</v>
      </c>
      <c r="I6023" s="2">
        <v>1522</v>
      </c>
      <c r="J6023" s="2">
        <v>2855</v>
      </c>
      <c r="K6023">
        <v>0</v>
      </c>
      <c r="L6023" t="s">
        <v>8374</v>
      </c>
      <c r="M6023" t="s">
        <v>52</v>
      </c>
      <c r="N6023" t="s">
        <v>148</v>
      </c>
      <c r="O6023">
        <v>95667</v>
      </c>
    </row>
    <row r="6024" spans="1:15" x14ac:dyDescent="0.25">
      <c r="A6024" t="s">
        <v>8166</v>
      </c>
      <c r="B6024" t="s">
        <v>8375</v>
      </c>
      <c r="C6024" t="s">
        <v>82</v>
      </c>
      <c r="D6024" s="1">
        <v>44910</v>
      </c>
      <c r="E6024" s="1">
        <v>44917</v>
      </c>
      <c r="F6024" t="s">
        <v>18</v>
      </c>
      <c r="G6024" s="2">
        <v>13610</v>
      </c>
      <c r="H6024" s="2">
        <v>17346</v>
      </c>
      <c r="I6024" s="2">
        <v>750</v>
      </c>
      <c r="J6024" s="2">
        <v>2986</v>
      </c>
      <c r="K6024">
        <v>0</v>
      </c>
      <c r="L6024" t="s">
        <v>8376</v>
      </c>
      <c r="M6024" t="s">
        <v>488</v>
      </c>
      <c r="N6024" t="s">
        <v>148</v>
      </c>
      <c r="O6024">
        <v>4785</v>
      </c>
    </row>
    <row r="6025" spans="1:15" x14ac:dyDescent="0.25">
      <c r="A6025" t="s">
        <v>8166</v>
      </c>
      <c r="B6025" t="s">
        <v>8377</v>
      </c>
      <c r="C6025" t="s">
        <v>17</v>
      </c>
      <c r="D6025" s="1">
        <v>44897</v>
      </c>
      <c r="E6025" s="1">
        <v>44897</v>
      </c>
      <c r="F6025" t="s">
        <v>23</v>
      </c>
      <c r="G6025" s="2">
        <v>5000</v>
      </c>
      <c r="H6025" s="2">
        <v>5000</v>
      </c>
      <c r="I6025" s="2">
        <v>0</v>
      </c>
      <c r="J6025" s="2">
        <v>0</v>
      </c>
      <c r="K6025">
        <v>0</v>
      </c>
      <c r="L6025" t="s">
        <v>17</v>
      </c>
      <c r="M6025" t="s">
        <v>17</v>
      </c>
      <c r="N6025" t="s">
        <v>148</v>
      </c>
      <c r="O6025" t="s">
        <v>17</v>
      </c>
    </row>
    <row r="6026" spans="1:15" x14ac:dyDescent="0.25">
      <c r="A6026" t="s">
        <v>8166</v>
      </c>
      <c r="B6026" t="s">
        <v>8378</v>
      </c>
      <c r="C6026" t="s">
        <v>17</v>
      </c>
      <c r="D6026" s="1">
        <v>44910</v>
      </c>
      <c r="E6026" s="1">
        <v>44916</v>
      </c>
      <c r="F6026" t="s">
        <v>18</v>
      </c>
      <c r="G6026" s="2">
        <v>19500</v>
      </c>
      <c r="H6026" s="2">
        <v>24945</v>
      </c>
      <c r="I6026" s="2">
        <v>2113</v>
      </c>
      <c r="J6026" s="2">
        <v>3332</v>
      </c>
      <c r="K6026">
        <v>0</v>
      </c>
      <c r="L6026" t="s">
        <v>3326</v>
      </c>
      <c r="M6026" t="s">
        <v>33</v>
      </c>
      <c r="N6026" t="s">
        <v>148</v>
      </c>
      <c r="O6026">
        <v>37939</v>
      </c>
    </row>
    <row r="6027" spans="1:15" x14ac:dyDescent="0.25">
      <c r="A6027" t="s">
        <v>8166</v>
      </c>
      <c r="B6027" t="s">
        <v>8379</v>
      </c>
      <c r="C6027" t="s">
        <v>17</v>
      </c>
      <c r="D6027" s="1">
        <v>44887</v>
      </c>
      <c r="E6027" s="1">
        <v>44900</v>
      </c>
      <c r="F6027" t="s">
        <v>18</v>
      </c>
      <c r="G6027" s="2">
        <v>32500</v>
      </c>
      <c r="H6027" s="2">
        <v>38950</v>
      </c>
      <c r="I6027" s="2">
        <v>1787</v>
      </c>
      <c r="J6027" s="2">
        <v>4663</v>
      </c>
      <c r="K6027">
        <v>0</v>
      </c>
      <c r="L6027" t="s">
        <v>8302</v>
      </c>
      <c r="M6027" t="s">
        <v>488</v>
      </c>
      <c r="N6027" t="s">
        <v>148</v>
      </c>
      <c r="O6027">
        <v>3901</v>
      </c>
    </row>
    <row r="6028" spans="1:15" x14ac:dyDescent="0.25">
      <c r="A6028" t="s">
        <v>8166</v>
      </c>
      <c r="B6028" t="s">
        <v>8380</v>
      </c>
      <c r="C6028" t="s">
        <v>17</v>
      </c>
      <c r="D6028" s="1">
        <v>44897</v>
      </c>
      <c r="E6028" s="1">
        <v>44897</v>
      </c>
      <c r="F6028" t="s">
        <v>23</v>
      </c>
      <c r="G6028" s="2">
        <v>5000</v>
      </c>
      <c r="H6028" s="2">
        <v>5000</v>
      </c>
      <c r="I6028" s="2">
        <v>0</v>
      </c>
      <c r="J6028" s="2">
        <v>0</v>
      </c>
      <c r="K6028">
        <v>0</v>
      </c>
      <c r="L6028" t="s">
        <v>17</v>
      </c>
      <c r="M6028" t="s">
        <v>17</v>
      </c>
      <c r="N6028" t="s">
        <v>148</v>
      </c>
      <c r="O6028" t="s">
        <v>17</v>
      </c>
    </row>
    <row r="6029" spans="1:15" x14ac:dyDescent="0.25">
      <c r="A6029" t="s">
        <v>8166</v>
      </c>
      <c r="B6029" t="s">
        <v>8381</v>
      </c>
      <c r="C6029" t="s">
        <v>17</v>
      </c>
      <c r="D6029" s="1">
        <v>44897</v>
      </c>
      <c r="E6029" s="1">
        <v>44897</v>
      </c>
      <c r="F6029" t="s">
        <v>23</v>
      </c>
      <c r="G6029" s="2">
        <v>5000</v>
      </c>
      <c r="H6029" s="2">
        <v>5000</v>
      </c>
      <c r="I6029" s="2">
        <v>0</v>
      </c>
      <c r="J6029" s="2">
        <v>0</v>
      </c>
      <c r="K6029">
        <v>0</v>
      </c>
      <c r="L6029" t="s">
        <v>17</v>
      </c>
      <c r="M6029" t="s">
        <v>17</v>
      </c>
      <c r="N6029" t="s">
        <v>148</v>
      </c>
      <c r="O6029" t="s">
        <v>17</v>
      </c>
    </row>
    <row r="6030" spans="1:15" x14ac:dyDescent="0.25">
      <c r="A6030" t="s">
        <v>8166</v>
      </c>
      <c r="B6030" t="s">
        <v>8382</v>
      </c>
      <c r="C6030" t="s">
        <v>17</v>
      </c>
      <c r="D6030" s="1">
        <v>44897</v>
      </c>
      <c r="E6030" s="1">
        <v>44897</v>
      </c>
      <c r="F6030" t="s">
        <v>23</v>
      </c>
      <c r="G6030" s="2">
        <v>5000</v>
      </c>
      <c r="H6030" s="2">
        <v>5000</v>
      </c>
      <c r="I6030" s="2">
        <v>0</v>
      </c>
      <c r="J6030" s="2">
        <v>0</v>
      </c>
      <c r="K6030">
        <v>0</v>
      </c>
      <c r="L6030" t="s">
        <v>17</v>
      </c>
      <c r="M6030" t="s">
        <v>17</v>
      </c>
      <c r="N6030" t="s">
        <v>148</v>
      </c>
      <c r="O6030" t="s">
        <v>17</v>
      </c>
    </row>
    <row r="6031" spans="1:15" x14ac:dyDescent="0.25">
      <c r="A6031" t="s">
        <v>8166</v>
      </c>
      <c r="B6031" t="s">
        <v>8383</v>
      </c>
      <c r="C6031" t="s">
        <v>17</v>
      </c>
      <c r="D6031" s="1">
        <v>44897</v>
      </c>
      <c r="E6031" s="1">
        <v>44897</v>
      </c>
      <c r="F6031" t="s">
        <v>23</v>
      </c>
      <c r="G6031" s="2">
        <v>5000</v>
      </c>
      <c r="H6031" s="2">
        <v>5000</v>
      </c>
      <c r="I6031" s="2">
        <v>0</v>
      </c>
      <c r="J6031" s="2">
        <v>0</v>
      </c>
      <c r="K6031">
        <v>0</v>
      </c>
      <c r="L6031" t="s">
        <v>17</v>
      </c>
      <c r="M6031" t="s">
        <v>17</v>
      </c>
      <c r="N6031" t="s">
        <v>148</v>
      </c>
      <c r="O6031" t="s">
        <v>17</v>
      </c>
    </row>
    <row r="6032" spans="1:15" x14ac:dyDescent="0.25">
      <c r="A6032" t="s">
        <v>8166</v>
      </c>
      <c r="B6032" t="s">
        <v>8384</v>
      </c>
      <c r="C6032" t="s">
        <v>82</v>
      </c>
      <c r="D6032" s="1">
        <v>44910</v>
      </c>
      <c r="E6032" s="1">
        <v>44917</v>
      </c>
      <c r="F6032" t="s">
        <v>18</v>
      </c>
      <c r="G6032" s="2">
        <v>21000</v>
      </c>
      <c r="H6032" s="2">
        <v>25664</v>
      </c>
      <c r="I6032" s="2">
        <v>1678</v>
      </c>
      <c r="J6032" s="2">
        <v>2986</v>
      </c>
      <c r="K6032">
        <v>0</v>
      </c>
      <c r="L6032" t="s">
        <v>8385</v>
      </c>
      <c r="M6032" t="s">
        <v>88</v>
      </c>
      <c r="N6032" t="s">
        <v>148</v>
      </c>
      <c r="O6032">
        <v>15133</v>
      </c>
    </row>
    <row r="6033" spans="1:15" x14ac:dyDescent="0.25">
      <c r="A6033" t="s">
        <v>8166</v>
      </c>
      <c r="B6033" t="s">
        <v>8386</v>
      </c>
      <c r="C6033" t="s">
        <v>146</v>
      </c>
      <c r="D6033" s="1">
        <v>44910</v>
      </c>
      <c r="E6033" t="s">
        <v>17</v>
      </c>
      <c r="F6033" t="s">
        <v>18</v>
      </c>
      <c r="G6033" s="2">
        <v>32000</v>
      </c>
      <c r="H6033" s="2">
        <v>39538</v>
      </c>
      <c r="I6033" s="2">
        <v>2672</v>
      </c>
      <c r="J6033" s="2">
        <v>4866</v>
      </c>
      <c r="K6033">
        <v>0</v>
      </c>
      <c r="L6033" t="s">
        <v>1911</v>
      </c>
      <c r="M6033" t="s">
        <v>93</v>
      </c>
      <c r="N6033" t="s">
        <v>148</v>
      </c>
      <c r="O6033">
        <v>63601</v>
      </c>
    </row>
    <row r="6034" spans="1:15" x14ac:dyDescent="0.25">
      <c r="A6034" t="s">
        <v>8166</v>
      </c>
      <c r="B6034" t="s">
        <v>8387</v>
      </c>
      <c r="C6034" t="s">
        <v>146</v>
      </c>
      <c r="D6034" s="1">
        <v>44910</v>
      </c>
      <c r="E6034" s="1">
        <v>44917</v>
      </c>
      <c r="F6034" t="s">
        <v>18</v>
      </c>
      <c r="G6034" s="2">
        <v>29200</v>
      </c>
      <c r="H6034" s="2">
        <v>36382</v>
      </c>
      <c r="I6034" s="2">
        <v>2695</v>
      </c>
      <c r="J6034" s="2">
        <v>4487</v>
      </c>
      <c r="K6034">
        <v>0</v>
      </c>
      <c r="L6034" t="s">
        <v>1709</v>
      </c>
      <c r="M6034" t="s">
        <v>1328</v>
      </c>
      <c r="N6034" t="s">
        <v>148</v>
      </c>
      <c r="O6034">
        <v>58801</v>
      </c>
    </row>
    <row r="6035" spans="1:15" x14ac:dyDescent="0.25">
      <c r="A6035" t="s">
        <v>8166</v>
      </c>
      <c r="B6035" t="s">
        <v>8388</v>
      </c>
      <c r="C6035" t="s">
        <v>17</v>
      </c>
      <c r="D6035" s="1">
        <v>44897</v>
      </c>
      <c r="E6035" s="1">
        <v>44903</v>
      </c>
      <c r="F6035" t="s">
        <v>18</v>
      </c>
      <c r="G6035" s="2">
        <v>9500</v>
      </c>
      <c r="H6035" s="2">
        <v>12732</v>
      </c>
      <c r="I6035" s="2">
        <v>722</v>
      </c>
      <c r="J6035" s="2">
        <v>2510</v>
      </c>
      <c r="K6035">
        <v>0</v>
      </c>
      <c r="L6035" t="s">
        <v>8389</v>
      </c>
      <c r="M6035" t="s">
        <v>88</v>
      </c>
      <c r="N6035" t="s">
        <v>148</v>
      </c>
      <c r="O6035">
        <v>19036</v>
      </c>
    </row>
    <row r="6036" spans="1:15" x14ac:dyDescent="0.25">
      <c r="A6036" t="s">
        <v>8166</v>
      </c>
      <c r="B6036" t="s">
        <v>8390</v>
      </c>
      <c r="C6036" t="s">
        <v>82</v>
      </c>
      <c r="D6036" s="1">
        <v>44910</v>
      </c>
      <c r="E6036" s="1">
        <v>44917</v>
      </c>
      <c r="F6036" t="s">
        <v>18</v>
      </c>
      <c r="G6036" s="2">
        <v>16000</v>
      </c>
      <c r="H6036" s="2">
        <v>20050</v>
      </c>
      <c r="I6036" s="2">
        <v>1280</v>
      </c>
      <c r="J6036" s="2">
        <v>2770</v>
      </c>
      <c r="K6036">
        <v>0</v>
      </c>
      <c r="L6036" t="s">
        <v>8391</v>
      </c>
      <c r="M6036" t="s">
        <v>453</v>
      </c>
      <c r="N6036" t="s">
        <v>148</v>
      </c>
      <c r="O6036">
        <v>98328</v>
      </c>
    </row>
    <row r="6037" spans="1:15" x14ac:dyDescent="0.25">
      <c r="A6037" t="s">
        <v>8166</v>
      </c>
      <c r="B6037" t="s">
        <v>8392</v>
      </c>
      <c r="C6037" t="s">
        <v>82</v>
      </c>
      <c r="D6037" s="1">
        <v>44910</v>
      </c>
      <c r="E6037" s="1">
        <v>44917</v>
      </c>
      <c r="F6037" t="s">
        <v>18</v>
      </c>
      <c r="G6037" s="2">
        <v>21000</v>
      </c>
      <c r="H6037" s="2">
        <v>25246</v>
      </c>
      <c r="I6037" s="2">
        <v>1260</v>
      </c>
      <c r="J6037" s="2">
        <v>2986</v>
      </c>
      <c r="K6037">
        <v>0</v>
      </c>
      <c r="L6037" t="s">
        <v>2783</v>
      </c>
      <c r="M6037" t="s">
        <v>30</v>
      </c>
      <c r="N6037" t="s">
        <v>148</v>
      </c>
      <c r="O6037">
        <v>23434</v>
      </c>
    </row>
    <row r="6038" spans="1:15" x14ac:dyDescent="0.25">
      <c r="A6038" t="s">
        <v>8166</v>
      </c>
      <c r="B6038" t="s">
        <v>8393</v>
      </c>
      <c r="C6038" t="s">
        <v>17</v>
      </c>
      <c r="D6038" s="1">
        <v>44897</v>
      </c>
      <c r="E6038" s="1">
        <v>44897</v>
      </c>
      <c r="F6038" t="s">
        <v>23</v>
      </c>
      <c r="G6038" s="2">
        <v>5000</v>
      </c>
      <c r="H6038" s="2">
        <v>5000</v>
      </c>
      <c r="I6038" s="2">
        <v>0</v>
      </c>
      <c r="J6038" s="2">
        <v>0</v>
      </c>
      <c r="K6038">
        <v>0</v>
      </c>
      <c r="L6038" t="s">
        <v>17</v>
      </c>
      <c r="M6038" t="s">
        <v>17</v>
      </c>
      <c r="N6038" t="s">
        <v>148</v>
      </c>
      <c r="O6038" t="s">
        <v>17</v>
      </c>
    </row>
    <row r="6039" spans="1:15" x14ac:dyDescent="0.25">
      <c r="A6039" t="s">
        <v>8166</v>
      </c>
      <c r="B6039" t="s">
        <v>8394</v>
      </c>
      <c r="C6039" t="s">
        <v>82</v>
      </c>
      <c r="D6039" s="1">
        <v>44910</v>
      </c>
      <c r="E6039" s="1">
        <v>44917</v>
      </c>
      <c r="F6039" t="s">
        <v>18</v>
      </c>
      <c r="G6039" s="2">
        <v>16000</v>
      </c>
      <c r="H6039" s="2">
        <v>20095</v>
      </c>
      <c r="I6039" s="2">
        <v>1240</v>
      </c>
      <c r="J6039" s="2">
        <v>2855</v>
      </c>
      <c r="K6039">
        <v>0</v>
      </c>
      <c r="L6039" t="s">
        <v>8395</v>
      </c>
      <c r="M6039" t="s">
        <v>52</v>
      </c>
      <c r="N6039" t="s">
        <v>148</v>
      </c>
      <c r="O6039">
        <v>92104</v>
      </c>
    </row>
    <row r="6040" spans="1:15" x14ac:dyDescent="0.25">
      <c r="A6040" t="s">
        <v>8166</v>
      </c>
      <c r="B6040" t="s">
        <v>8396</v>
      </c>
      <c r="C6040" t="s">
        <v>17</v>
      </c>
      <c r="D6040" s="1">
        <v>44897</v>
      </c>
      <c r="E6040" s="1">
        <v>44897</v>
      </c>
      <c r="F6040" t="s">
        <v>23</v>
      </c>
      <c r="G6040" s="2">
        <v>5000</v>
      </c>
      <c r="H6040" s="2">
        <v>5000</v>
      </c>
      <c r="I6040" s="2">
        <v>0</v>
      </c>
      <c r="J6040" s="2">
        <v>0</v>
      </c>
      <c r="K6040">
        <v>0</v>
      </c>
      <c r="L6040" t="s">
        <v>17</v>
      </c>
      <c r="M6040" t="s">
        <v>17</v>
      </c>
      <c r="N6040" t="s">
        <v>148</v>
      </c>
      <c r="O6040" t="s">
        <v>17</v>
      </c>
    </row>
    <row r="6041" spans="1:15" x14ac:dyDescent="0.25">
      <c r="A6041" t="s">
        <v>8166</v>
      </c>
      <c r="B6041" t="s">
        <v>8397</v>
      </c>
      <c r="C6041" t="s">
        <v>146</v>
      </c>
      <c r="D6041" s="1">
        <v>44910</v>
      </c>
      <c r="E6041" s="1">
        <v>44917</v>
      </c>
      <c r="F6041" t="s">
        <v>18</v>
      </c>
      <c r="G6041" s="2">
        <v>33000</v>
      </c>
      <c r="H6041" s="2">
        <v>40517</v>
      </c>
      <c r="I6041" s="2">
        <v>2651</v>
      </c>
      <c r="J6041" s="2">
        <v>4866</v>
      </c>
      <c r="K6041">
        <v>0</v>
      </c>
      <c r="L6041" t="s">
        <v>147</v>
      </c>
      <c r="M6041" t="s">
        <v>134</v>
      </c>
      <c r="N6041" t="s">
        <v>148</v>
      </c>
      <c r="O6041">
        <v>46256</v>
      </c>
    </row>
    <row r="6042" spans="1:15" x14ac:dyDescent="0.25">
      <c r="A6042" t="s">
        <v>8166</v>
      </c>
      <c r="B6042" t="s">
        <v>8398</v>
      </c>
      <c r="C6042" t="s">
        <v>17</v>
      </c>
      <c r="D6042" s="1">
        <v>44911</v>
      </c>
      <c r="E6042" s="1">
        <v>44914</v>
      </c>
      <c r="F6042" t="s">
        <v>18</v>
      </c>
      <c r="G6042" s="2">
        <v>14500</v>
      </c>
      <c r="H6042" s="2">
        <v>18201</v>
      </c>
      <c r="I6042" s="2">
        <v>1191</v>
      </c>
      <c r="J6042" s="2">
        <v>2510</v>
      </c>
      <c r="K6042">
        <v>0</v>
      </c>
      <c r="L6042" t="s">
        <v>8399</v>
      </c>
      <c r="M6042" t="s">
        <v>56</v>
      </c>
      <c r="N6042" t="s">
        <v>148</v>
      </c>
      <c r="O6042">
        <v>43123</v>
      </c>
    </row>
    <row r="6043" spans="1:15" x14ac:dyDescent="0.25">
      <c r="A6043" t="s">
        <v>8166</v>
      </c>
      <c r="B6043" t="s">
        <v>8400</v>
      </c>
      <c r="C6043" t="s">
        <v>17</v>
      </c>
      <c r="D6043" s="1">
        <v>44897</v>
      </c>
      <c r="E6043" s="1">
        <v>44897</v>
      </c>
      <c r="F6043" t="s">
        <v>23</v>
      </c>
      <c r="G6043" s="2">
        <v>5000</v>
      </c>
      <c r="H6043" s="2">
        <v>5000</v>
      </c>
      <c r="I6043" s="2">
        <v>0</v>
      </c>
      <c r="J6043" s="2">
        <v>0</v>
      </c>
      <c r="K6043">
        <v>0</v>
      </c>
      <c r="L6043" t="s">
        <v>17</v>
      </c>
      <c r="M6043" t="s">
        <v>17</v>
      </c>
      <c r="N6043" t="s">
        <v>148</v>
      </c>
      <c r="O6043" t="s">
        <v>17</v>
      </c>
    </row>
    <row r="6044" spans="1:15" x14ac:dyDescent="0.25">
      <c r="A6044" t="s">
        <v>8166</v>
      </c>
      <c r="B6044" t="s">
        <v>8401</v>
      </c>
      <c r="C6044" t="s">
        <v>146</v>
      </c>
      <c r="D6044" s="1">
        <v>44910</v>
      </c>
      <c r="E6044" s="1">
        <v>44917</v>
      </c>
      <c r="F6044" t="s">
        <v>18</v>
      </c>
      <c r="G6044" s="2">
        <v>32000</v>
      </c>
      <c r="H6044" s="2">
        <v>39448</v>
      </c>
      <c r="I6044" s="2">
        <v>2582</v>
      </c>
      <c r="J6044" s="2">
        <v>4866</v>
      </c>
      <c r="K6044">
        <v>0</v>
      </c>
      <c r="L6044" t="s">
        <v>8402</v>
      </c>
      <c r="M6044" t="s">
        <v>134</v>
      </c>
      <c r="N6044" t="s">
        <v>148</v>
      </c>
      <c r="O6044">
        <v>46070</v>
      </c>
    </row>
    <row r="6045" spans="1:15" x14ac:dyDescent="0.25">
      <c r="A6045" t="s">
        <v>8166</v>
      </c>
      <c r="B6045" t="s">
        <v>8403</v>
      </c>
      <c r="C6045" t="s">
        <v>17</v>
      </c>
      <c r="D6045" s="1">
        <v>44903</v>
      </c>
      <c r="E6045" t="s">
        <v>17</v>
      </c>
      <c r="F6045" t="s">
        <v>18</v>
      </c>
      <c r="G6045" s="2">
        <v>13000</v>
      </c>
      <c r="H6045" s="2">
        <v>16977</v>
      </c>
      <c r="I6045" s="2">
        <v>1122</v>
      </c>
      <c r="J6045" s="2">
        <v>2855</v>
      </c>
      <c r="K6045">
        <v>0</v>
      </c>
      <c r="L6045" t="s">
        <v>8363</v>
      </c>
      <c r="M6045" t="s">
        <v>52</v>
      </c>
      <c r="N6045" t="s">
        <v>148</v>
      </c>
      <c r="O6045">
        <v>94123</v>
      </c>
    </row>
    <row r="6046" spans="1:15" x14ac:dyDescent="0.25">
      <c r="A6046" t="s">
        <v>8166</v>
      </c>
      <c r="B6046" t="s">
        <v>8404</v>
      </c>
      <c r="C6046" t="s">
        <v>146</v>
      </c>
      <c r="D6046" s="1">
        <v>44916</v>
      </c>
      <c r="E6046" s="1">
        <v>44917</v>
      </c>
      <c r="F6046" t="s">
        <v>18</v>
      </c>
      <c r="G6046" s="2">
        <v>37000</v>
      </c>
      <c r="H6046" s="2">
        <v>44579</v>
      </c>
      <c r="I6046" s="2">
        <v>3737</v>
      </c>
      <c r="J6046" s="2">
        <v>3842</v>
      </c>
      <c r="K6046">
        <v>0</v>
      </c>
      <c r="L6046" t="s">
        <v>2607</v>
      </c>
      <c r="M6046" t="s">
        <v>453</v>
      </c>
      <c r="N6046" t="s">
        <v>148</v>
      </c>
      <c r="O6046">
        <v>98021</v>
      </c>
    </row>
    <row r="6047" spans="1:15" x14ac:dyDescent="0.25">
      <c r="A6047" t="s">
        <v>8166</v>
      </c>
      <c r="B6047" t="s">
        <v>8405</v>
      </c>
      <c r="C6047" t="s">
        <v>146</v>
      </c>
      <c r="D6047" s="1">
        <v>44910</v>
      </c>
      <c r="E6047" s="1">
        <v>44917</v>
      </c>
      <c r="F6047" t="s">
        <v>18</v>
      </c>
      <c r="G6047" s="2">
        <v>37000</v>
      </c>
      <c r="H6047" s="2">
        <v>44471</v>
      </c>
      <c r="I6047" s="2">
        <v>3793</v>
      </c>
      <c r="J6047" s="2">
        <v>3678</v>
      </c>
      <c r="K6047">
        <v>0</v>
      </c>
      <c r="L6047" t="s">
        <v>2823</v>
      </c>
      <c r="M6047" t="s">
        <v>52</v>
      </c>
      <c r="N6047" t="s">
        <v>148</v>
      </c>
      <c r="O6047">
        <v>90814</v>
      </c>
    </row>
    <row r="6048" spans="1:15" x14ac:dyDescent="0.25">
      <c r="A6048" t="s">
        <v>8166</v>
      </c>
      <c r="B6048" t="s">
        <v>8406</v>
      </c>
      <c r="C6048" t="s">
        <v>17</v>
      </c>
      <c r="D6048" s="1">
        <v>44916</v>
      </c>
      <c r="E6048" s="1">
        <v>44917</v>
      </c>
      <c r="F6048" t="s">
        <v>18</v>
      </c>
      <c r="G6048" s="2">
        <v>8500</v>
      </c>
      <c r="H6048" s="2">
        <v>10904</v>
      </c>
      <c r="I6048" s="2">
        <v>569</v>
      </c>
      <c r="J6048" s="2">
        <v>1835</v>
      </c>
      <c r="K6048">
        <v>0</v>
      </c>
      <c r="L6048" t="s">
        <v>8407</v>
      </c>
      <c r="M6048" t="s">
        <v>544</v>
      </c>
      <c r="N6048" t="s">
        <v>148</v>
      </c>
      <c r="O6048">
        <v>68883</v>
      </c>
    </row>
    <row r="6049" spans="1:15" x14ac:dyDescent="0.25">
      <c r="A6049" t="s">
        <v>8166</v>
      </c>
      <c r="B6049" t="s">
        <v>8408</v>
      </c>
      <c r="C6049" t="s">
        <v>82</v>
      </c>
      <c r="D6049" s="1">
        <v>44910</v>
      </c>
      <c r="E6049" s="1">
        <v>44917</v>
      </c>
      <c r="F6049" t="s">
        <v>18</v>
      </c>
      <c r="G6049" s="2">
        <v>16000</v>
      </c>
      <c r="H6049" s="2">
        <v>19994</v>
      </c>
      <c r="I6049" s="2">
        <v>1008</v>
      </c>
      <c r="J6049" s="2">
        <v>2986</v>
      </c>
      <c r="K6049">
        <v>0</v>
      </c>
      <c r="L6049" t="s">
        <v>3394</v>
      </c>
      <c r="M6049" t="s">
        <v>30</v>
      </c>
      <c r="N6049" t="s">
        <v>148</v>
      </c>
      <c r="O6049">
        <v>24541</v>
      </c>
    </row>
    <row r="6050" spans="1:15" x14ac:dyDescent="0.25">
      <c r="A6050" t="s">
        <v>8166</v>
      </c>
      <c r="B6050" t="s">
        <v>8409</v>
      </c>
      <c r="C6050" t="s">
        <v>17</v>
      </c>
      <c r="D6050" s="1">
        <v>44907</v>
      </c>
      <c r="E6050" s="1">
        <v>44913</v>
      </c>
      <c r="F6050" t="s">
        <v>18</v>
      </c>
      <c r="G6050" s="2">
        <v>9500</v>
      </c>
      <c r="H6050" s="2">
        <v>12378</v>
      </c>
      <c r="I6050" s="2">
        <v>368</v>
      </c>
      <c r="J6050" s="2">
        <v>2510</v>
      </c>
      <c r="K6050">
        <v>0</v>
      </c>
      <c r="L6050" t="s">
        <v>4255</v>
      </c>
      <c r="M6050" t="s">
        <v>265</v>
      </c>
      <c r="N6050" t="s">
        <v>148</v>
      </c>
      <c r="O6050">
        <v>2493</v>
      </c>
    </row>
    <row r="6051" spans="1:15" x14ac:dyDescent="0.25">
      <c r="A6051" t="s">
        <v>8166</v>
      </c>
      <c r="B6051" t="s">
        <v>8410</v>
      </c>
      <c r="C6051" t="s">
        <v>17</v>
      </c>
      <c r="D6051" s="1">
        <v>44897</v>
      </c>
      <c r="E6051" s="1">
        <v>44897</v>
      </c>
      <c r="F6051" t="s">
        <v>23</v>
      </c>
      <c r="G6051" s="2">
        <v>5000</v>
      </c>
      <c r="H6051" s="2">
        <v>5000</v>
      </c>
      <c r="I6051" s="2">
        <v>0</v>
      </c>
      <c r="J6051" s="2">
        <v>0</v>
      </c>
      <c r="K6051">
        <v>0</v>
      </c>
      <c r="L6051" t="s">
        <v>17</v>
      </c>
      <c r="M6051" t="s">
        <v>17</v>
      </c>
      <c r="N6051" t="s">
        <v>148</v>
      </c>
      <c r="O6051" t="s">
        <v>17</v>
      </c>
    </row>
    <row r="6052" spans="1:15" x14ac:dyDescent="0.25">
      <c r="A6052" t="s">
        <v>8166</v>
      </c>
      <c r="B6052" t="s">
        <v>8411</v>
      </c>
      <c r="C6052" t="s">
        <v>146</v>
      </c>
      <c r="D6052" s="1">
        <v>44910</v>
      </c>
      <c r="E6052" s="1">
        <v>44917</v>
      </c>
      <c r="F6052" t="s">
        <v>18</v>
      </c>
      <c r="G6052" s="2">
        <v>32000</v>
      </c>
      <c r="H6052" s="2">
        <v>39170</v>
      </c>
      <c r="I6052" s="2">
        <v>2304</v>
      </c>
      <c r="J6052" s="2">
        <v>4866</v>
      </c>
      <c r="K6052">
        <v>0</v>
      </c>
      <c r="L6052" t="s">
        <v>8412</v>
      </c>
      <c r="M6052" t="s">
        <v>203</v>
      </c>
      <c r="N6052" t="s">
        <v>148</v>
      </c>
      <c r="O6052">
        <v>60404</v>
      </c>
    </row>
    <row r="6053" spans="1:15" x14ac:dyDescent="0.25">
      <c r="A6053" t="s">
        <v>8166</v>
      </c>
      <c r="B6053" t="s">
        <v>8413</v>
      </c>
      <c r="C6053" t="s">
        <v>17</v>
      </c>
      <c r="D6053" s="1">
        <v>44897</v>
      </c>
      <c r="E6053" s="1">
        <v>44897</v>
      </c>
      <c r="F6053" t="s">
        <v>23</v>
      </c>
      <c r="G6053" s="2">
        <v>5000</v>
      </c>
      <c r="H6053" s="2">
        <v>5000</v>
      </c>
      <c r="I6053" s="2">
        <v>0</v>
      </c>
      <c r="J6053" s="2">
        <v>0</v>
      </c>
      <c r="K6053">
        <v>0</v>
      </c>
      <c r="L6053" t="s">
        <v>17</v>
      </c>
      <c r="M6053" t="s">
        <v>17</v>
      </c>
      <c r="N6053" t="s">
        <v>148</v>
      </c>
      <c r="O6053" t="s">
        <v>17</v>
      </c>
    </row>
    <row r="6054" spans="1:15" x14ac:dyDescent="0.25">
      <c r="A6054" t="s">
        <v>8166</v>
      </c>
      <c r="B6054" t="s">
        <v>8414</v>
      </c>
      <c r="C6054" t="s">
        <v>146</v>
      </c>
      <c r="D6054" s="1">
        <v>44919</v>
      </c>
      <c r="E6054" s="1">
        <v>44938</v>
      </c>
      <c r="F6054" t="s">
        <v>18</v>
      </c>
      <c r="G6054" s="2">
        <v>32000</v>
      </c>
      <c r="H6054" s="2">
        <v>39448</v>
      </c>
      <c r="I6054" s="2">
        <v>2582</v>
      </c>
      <c r="J6054" s="2">
        <v>4866</v>
      </c>
      <c r="K6054">
        <v>0</v>
      </c>
      <c r="L6054" t="s">
        <v>147</v>
      </c>
      <c r="M6054" t="s">
        <v>134</v>
      </c>
      <c r="N6054" t="s">
        <v>148</v>
      </c>
      <c r="O6054">
        <v>46236</v>
      </c>
    </row>
    <row r="6055" spans="1:15" x14ac:dyDescent="0.25">
      <c r="A6055" t="s">
        <v>8166</v>
      </c>
      <c r="B6055" t="s">
        <v>8415</v>
      </c>
      <c r="C6055" t="s">
        <v>146</v>
      </c>
      <c r="D6055" s="1">
        <v>44910</v>
      </c>
      <c r="E6055" s="1">
        <v>44910</v>
      </c>
      <c r="F6055" t="s">
        <v>54</v>
      </c>
      <c r="G6055" s="2">
        <v>-37000</v>
      </c>
      <c r="H6055" s="2">
        <v>-43596</v>
      </c>
      <c r="I6055" s="2">
        <v>-2273</v>
      </c>
      <c r="J6055" s="2">
        <v>-4323</v>
      </c>
      <c r="K6055">
        <v>0</v>
      </c>
      <c r="L6055" t="s">
        <v>8251</v>
      </c>
      <c r="M6055" t="s">
        <v>544</v>
      </c>
      <c r="N6055" t="s">
        <v>148</v>
      </c>
      <c r="O6055">
        <v>68450</v>
      </c>
    </row>
    <row r="6056" spans="1:15" x14ac:dyDescent="0.25">
      <c r="A6056" t="s">
        <v>8166</v>
      </c>
      <c r="B6056" t="s">
        <v>8416</v>
      </c>
      <c r="C6056" t="s">
        <v>146</v>
      </c>
      <c r="D6056" s="1">
        <v>44910</v>
      </c>
      <c r="E6056" s="1">
        <v>44929</v>
      </c>
      <c r="F6056" t="s">
        <v>18</v>
      </c>
      <c r="G6056" s="2">
        <v>32000</v>
      </c>
      <c r="H6056" s="2">
        <v>39079</v>
      </c>
      <c r="I6056" s="2">
        <v>2213</v>
      </c>
      <c r="J6056" s="2">
        <v>4866</v>
      </c>
      <c r="K6056">
        <v>0</v>
      </c>
      <c r="L6056" t="s">
        <v>8417</v>
      </c>
      <c r="M6056" t="s">
        <v>138</v>
      </c>
      <c r="N6056" t="s">
        <v>148</v>
      </c>
      <c r="O6056">
        <v>48350</v>
      </c>
    </row>
    <row r="6057" spans="1:15" x14ac:dyDescent="0.25">
      <c r="A6057" t="s">
        <v>8166</v>
      </c>
      <c r="B6057" t="s">
        <v>8418</v>
      </c>
      <c r="C6057" t="s">
        <v>146</v>
      </c>
      <c r="D6057" s="1">
        <v>44910</v>
      </c>
      <c r="E6057" s="1">
        <v>44917</v>
      </c>
      <c r="F6057" t="s">
        <v>18</v>
      </c>
      <c r="G6057" s="2">
        <v>37000</v>
      </c>
      <c r="H6057" s="2">
        <v>45529</v>
      </c>
      <c r="I6057" s="2">
        <v>3663</v>
      </c>
      <c r="J6057" s="2">
        <v>4866</v>
      </c>
      <c r="K6057">
        <v>0</v>
      </c>
      <c r="L6057" t="s">
        <v>8419</v>
      </c>
      <c r="M6057" t="s">
        <v>39</v>
      </c>
      <c r="N6057" t="s">
        <v>148</v>
      </c>
      <c r="O6057">
        <v>14228</v>
      </c>
    </row>
    <row r="6058" spans="1:15" x14ac:dyDescent="0.25">
      <c r="A6058" t="s">
        <v>8166</v>
      </c>
      <c r="B6058" t="s">
        <v>8420</v>
      </c>
      <c r="C6058" t="s">
        <v>17</v>
      </c>
      <c r="D6058" s="1">
        <v>44897</v>
      </c>
      <c r="E6058" s="1">
        <v>44897</v>
      </c>
      <c r="F6058" t="s">
        <v>23</v>
      </c>
      <c r="G6058" s="2">
        <v>5000</v>
      </c>
      <c r="H6058" s="2">
        <v>5000</v>
      </c>
      <c r="I6058" s="2">
        <v>0</v>
      </c>
      <c r="J6058" s="2">
        <v>0</v>
      </c>
      <c r="K6058">
        <v>0</v>
      </c>
      <c r="L6058" t="s">
        <v>17</v>
      </c>
      <c r="M6058" t="s">
        <v>17</v>
      </c>
      <c r="N6058" t="s">
        <v>148</v>
      </c>
      <c r="O6058" t="s">
        <v>17</v>
      </c>
    </row>
    <row r="6059" spans="1:15" x14ac:dyDescent="0.25">
      <c r="A6059" t="s">
        <v>8166</v>
      </c>
      <c r="B6059" t="s">
        <v>8421</v>
      </c>
      <c r="C6059" t="s">
        <v>146</v>
      </c>
      <c r="D6059" s="1">
        <v>44910</v>
      </c>
      <c r="E6059" s="1">
        <v>44917</v>
      </c>
      <c r="F6059" t="s">
        <v>18</v>
      </c>
      <c r="G6059" s="2">
        <v>32000</v>
      </c>
      <c r="H6059" s="2">
        <v>39170</v>
      </c>
      <c r="I6059" s="2">
        <v>2304</v>
      </c>
      <c r="J6059" s="2">
        <v>4866</v>
      </c>
      <c r="K6059">
        <v>0</v>
      </c>
      <c r="L6059" t="s">
        <v>202</v>
      </c>
      <c r="M6059" t="s">
        <v>203</v>
      </c>
      <c r="N6059" t="s">
        <v>148</v>
      </c>
      <c r="O6059">
        <v>60010</v>
      </c>
    </row>
    <row r="6060" spans="1:15" x14ac:dyDescent="0.25">
      <c r="A6060" t="s">
        <v>8166</v>
      </c>
      <c r="B6060" t="s">
        <v>8422</v>
      </c>
      <c r="C6060" t="s">
        <v>82</v>
      </c>
      <c r="D6060" s="1">
        <v>44910</v>
      </c>
      <c r="E6060" s="1">
        <v>44917</v>
      </c>
      <c r="F6060" t="s">
        <v>18</v>
      </c>
      <c r="G6060" s="2">
        <v>16000</v>
      </c>
      <c r="H6060" s="2">
        <v>19946</v>
      </c>
      <c r="I6060" s="2">
        <v>960</v>
      </c>
      <c r="J6060" s="2">
        <v>2986</v>
      </c>
      <c r="K6060">
        <v>0</v>
      </c>
      <c r="L6060" t="s">
        <v>396</v>
      </c>
      <c r="M6060" t="s">
        <v>30</v>
      </c>
      <c r="N6060" t="s">
        <v>148</v>
      </c>
      <c r="O6060">
        <v>23456</v>
      </c>
    </row>
    <row r="6061" spans="1:15" x14ac:dyDescent="0.25">
      <c r="A6061" t="s">
        <v>8166</v>
      </c>
      <c r="B6061" t="s">
        <v>8423</v>
      </c>
      <c r="C6061" t="s">
        <v>146</v>
      </c>
      <c r="D6061" s="1">
        <v>44910</v>
      </c>
      <c r="E6061" s="1">
        <v>44917</v>
      </c>
      <c r="F6061" t="s">
        <v>18</v>
      </c>
      <c r="G6061" s="2">
        <v>32000</v>
      </c>
      <c r="H6061" s="2">
        <v>38466</v>
      </c>
      <c r="I6061" s="2">
        <v>1600</v>
      </c>
      <c r="J6061" s="2">
        <v>4866</v>
      </c>
      <c r="K6061">
        <v>0</v>
      </c>
      <c r="L6061" t="s">
        <v>3713</v>
      </c>
      <c r="M6061" t="s">
        <v>299</v>
      </c>
      <c r="N6061" t="s">
        <v>148</v>
      </c>
      <c r="O6061">
        <v>53058</v>
      </c>
    </row>
    <row r="6062" spans="1:15" x14ac:dyDescent="0.25">
      <c r="A6062" t="s">
        <v>8166</v>
      </c>
      <c r="B6062" t="s">
        <v>8424</v>
      </c>
      <c r="C6062" t="s">
        <v>17</v>
      </c>
      <c r="D6062" s="1">
        <v>44897</v>
      </c>
      <c r="E6062" s="1">
        <v>44897</v>
      </c>
      <c r="F6062" t="s">
        <v>23</v>
      </c>
      <c r="G6062" s="2">
        <v>5000</v>
      </c>
      <c r="H6062" s="2">
        <v>5000</v>
      </c>
      <c r="I6062" s="2">
        <v>0</v>
      </c>
      <c r="J6062" s="2">
        <v>0</v>
      </c>
      <c r="K6062">
        <v>0</v>
      </c>
      <c r="L6062" t="s">
        <v>17</v>
      </c>
      <c r="M6062" t="s">
        <v>17</v>
      </c>
      <c r="N6062" t="s">
        <v>148</v>
      </c>
      <c r="O6062" t="s">
        <v>17</v>
      </c>
    </row>
    <row r="6063" spans="1:15" x14ac:dyDescent="0.25">
      <c r="A6063" t="s">
        <v>8166</v>
      </c>
      <c r="B6063" t="s">
        <v>8425</v>
      </c>
      <c r="C6063" t="s">
        <v>146</v>
      </c>
      <c r="D6063" s="1">
        <v>44910</v>
      </c>
      <c r="E6063" s="1">
        <v>44917</v>
      </c>
      <c r="F6063" t="s">
        <v>18</v>
      </c>
      <c r="G6063" s="2">
        <v>37000</v>
      </c>
      <c r="H6063" s="2">
        <v>45195</v>
      </c>
      <c r="I6063" s="2">
        <v>3329</v>
      </c>
      <c r="J6063" s="2">
        <v>4866</v>
      </c>
      <c r="K6063">
        <v>0</v>
      </c>
      <c r="L6063" t="s">
        <v>8426</v>
      </c>
      <c r="M6063" t="s">
        <v>42</v>
      </c>
      <c r="N6063" t="s">
        <v>148</v>
      </c>
      <c r="O6063">
        <v>21030</v>
      </c>
    </row>
    <row r="6064" spans="1:15" x14ac:dyDescent="0.25">
      <c r="A6064" t="s">
        <v>8166</v>
      </c>
      <c r="B6064" t="s">
        <v>8427</v>
      </c>
      <c r="C6064" t="s">
        <v>82</v>
      </c>
      <c r="D6064" s="1">
        <v>44910</v>
      </c>
      <c r="E6064" s="1">
        <v>44917</v>
      </c>
      <c r="F6064" t="s">
        <v>18</v>
      </c>
      <c r="G6064" s="2">
        <v>25610</v>
      </c>
      <c r="H6064" s="2">
        <v>31295</v>
      </c>
      <c r="I6064" s="2">
        <v>1910</v>
      </c>
      <c r="J6064" s="2">
        <v>3775</v>
      </c>
      <c r="K6064">
        <v>0</v>
      </c>
      <c r="L6064" t="s">
        <v>8428</v>
      </c>
      <c r="M6064" t="s">
        <v>56</v>
      </c>
      <c r="N6064" t="s">
        <v>148</v>
      </c>
      <c r="O6064">
        <v>44646</v>
      </c>
    </row>
    <row r="6065" spans="1:15" x14ac:dyDescent="0.25">
      <c r="A6065" t="s">
        <v>8166</v>
      </c>
      <c r="B6065" t="s">
        <v>8429</v>
      </c>
      <c r="C6065" t="s">
        <v>146</v>
      </c>
      <c r="D6065" s="1">
        <v>44910</v>
      </c>
      <c r="E6065" s="1">
        <v>44917</v>
      </c>
      <c r="F6065" t="s">
        <v>18</v>
      </c>
      <c r="G6065" s="2">
        <v>32000</v>
      </c>
      <c r="H6065" s="2">
        <v>39107</v>
      </c>
      <c r="I6065" s="2">
        <v>2241</v>
      </c>
      <c r="J6065" s="2">
        <v>4866</v>
      </c>
      <c r="K6065">
        <v>0</v>
      </c>
      <c r="L6065" t="s">
        <v>1565</v>
      </c>
      <c r="M6065" t="s">
        <v>1254</v>
      </c>
      <c r="N6065" t="s">
        <v>148</v>
      </c>
      <c r="O6065">
        <v>50003</v>
      </c>
    </row>
    <row r="6066" spans="1:15" x14ac:dyDescent="0.25">
      <c r="A6066" t="s">
        <v>8166</v>
      </c>
      <c r="B6066" t="s">
        <v>8430</v>
      </c>
      <c r="C6066" t="s">
        <v>146</v>
      </c>
      <c r="D6066" s="1">
        <v>44910</v>
      </c>
      <c r="E6066" s="1">
        <v>44917</v>
      </c>
      <c r="F6066" t="s">
        <v>18</v>
      </c>
      <c r="G6066" s="2">
        <v>32000</v>
      </c>
      <c r="H6066" s="2">
        <v>38638</v>
      </c>
      <c r="I6066" s="2">
        <v>2960</v>
      </c>
      <c r="J6066" s="2">
        <v>3678</v>
      </c>
      <c r="K6066">
        <v>0</v>
      </c>
      <c r="L6066" t="s">
        <v>3427</v>
      </c>
      <c r="M6066" t="s">
        <v>52</v>
      </c>
      <c r="N6066" t="s">
        <v>148</v>
      </c>
      <c r="O6066">
        <v>92264</v>
      </c>
    </row>
    <row r="6067" spans="1:15" x14ac:dyDescent="0.25">
      <c r="A6067" t="s">
        <v>8166</v>
      </c>
      <c r="B6067" t="s">
        <v>8431</v>
      </c>
      <c r="C6067" t="s">
        <v>146</v>
      </c>
      <c r="D6067" s="1">
        <v>44910</v>
      </c>
      <c r="E6067" s="1">
        <v>44917</v>
      </c>
      <c r="F6067" t="s">
        <v>18</v>
      </c>
      <c r="G6067" s="2">
        <v>32000</v>
      </c>
      <c r="H6067" s="2">
        <v>39310</v>
      </c>
      <c r="I6067" s="2">
        <v>2444</v>
      </c>
      <c r="J6067" s="2">
        <v>4866</v>
      </c>
      <c r="K6067">
        <v>0</v>
      </c>
      <c r="L6067" t="s">
        <v>6742</v>
      </c>
      <c r="M6067" t="s">
        <v>78</v>
      </c>
      <c r="N6067" t="s">
        <v>148</v>
      </c>
      <c r="O6067">
        <v>7452</v>
      </c>
    </row>
    <row r="6068" spans="1:15" x14ac:dyDescent="0.25">
      <c r="A6068" t="s">
        <v>8166</v>
      </c>
      <c r="B6068" t="s">
        <v>8432</v>
      </c>
      <c r="C6068" t="s">
        <v>146</v>
      </c>
      <c r="D6068" s="1">
        <v>44910</v>
      </c>
      <c r="E6068" s="1">
        <v>44917</v>
      </c>
      <c r="F6068" t="s">
        <v>18</v>
      </c>
      <c r="G6068" s="2">
        <v>32000</v>
      </c>
      <c r="H6068" s="2">
        <v>37763</v>
      </c>
      <c r="I6068" s="2">
        <v>1921</v>
      </c>
      <c r="J6068" s="2">
        <v>3842</v>
      </c>
      <c r="K6068">
        <v>0</v>
      </c>
      <c r="L6068" t="s">
        <v>706</v>
      </c>
      <c r="M6068" t="s">
        <v>444</v>
      </c>
      <c r="N6068" t="s">
        <v>148</v>
      </c>
      <c r="O6068">
        <v>83714</v>
      </c>
    </row>
    <row r="6069" spans="1:15" x14ac:dyDescent="0.25">
      <c r="A6069" t="s">
        <v>8166</v>
      </c>
      <c r="B6069" t="s">
        <v>8433</v>
      </c>
      <c r="C6069" t="s">
        <v>17</v>
      </c>
      <c r="D6069" s="1">
        <v>44897</v>
      </c>
      <c r="E6069" s="1">
        <v>44897</v>
      </c>
      <c r="F6069" t="s">
        <v>23</v>
      </c>
      <c r="G6069" s="2">
        <v>5000</v>
      </c>
      <c r="H6069" s="2">
        <v>5000</v>
      </c>
      <c r="I6069" s="2">
        <v>0</v>
      </c>
      <c r="J6069" s="2">
        <v>0</v>
      </c>
      <c r="K6069">
        <v>0</v>
      </c>
      <c r="L6069" t="s">
        <v>17</v>
      </c>
      <c r="M6069" t="s">
        <v>17</v>
      </c>
      <c r="N6069" t="s">
        <v>148</v>
      </c>
      <c r="O6069" t="s">
        <v>17</v>
      </c>
    </row>
    <row r="6070" spans="1:15" x14ac:dyDescent="0.25">
      <c r="A6070" t="s">
        <v>8166</v>
      </c>
      <c r="B6070" t="s">
        <v>8434</v>
      </c>
      <c r="C6070" t="s">
        <v>146</v>
      </c>
      <c r="D6070" s="1">
        <v>44910</v>
      </c>
      <c r="E6070" s="1">
        <v>44917</v>
      </c>
      <c r="F6070" t="s">
        <v>18</v>
      </c>
      <c r="G6070" s="2">
        <v>33221</v>
      </c>
      <c r="H6070" s="2">
        <v>41202</v>
      </c>
      <c r="I6070" s="2">
        <v>2695</v>
      </c>
      <c r="J6070" s="2">
        <v>5286</v>
      </c>
      <c r="K6070">
        <v>0</v>
      </c>
      <c r="L6070" t="s">
        <v>1176</v>
      </c>
      <c r="M6070" t="s">
        <v>71</v>
      </c>
      <c r="N6070" t="s">
        <v>148</v>
      </c>
      <c r="O6070">
        <v>34104</v>
      </c>
    </row>
    <row r="6071" spans="1:15" x14ac:dyDescent="0.25">
      <c r="A6071" t="s">
        <v>8166</v>
      </c>
      <c r="B6071" t="s">
        <v>8435</v>
      </c>
      <c r="C6071" t="s">
        <v>82</v>
      </c>
      <c r="D6071" s="1">
        <v>44910</v>
      </c>
      <c r="E6071" t="s">
        <v>17</v>
      </c>
      <c r="F6071" t="s">
        <v>18</v>
      </c>
      <c r="G6071" s="2">
        <v>13500</v>
      </c>
      <c r="H6071" s="2">
        <v>17393</v>
      </c>
      <c r="I6071" s="2">
        <v>1383</v>
      </c>
      <c r="J6071" s="2">
        <v>2510</v>
      </c>
      <c r="K6071">
        <v>0</v>
      </c>
      <c r="L6071" t="s">
        <v>8227</v>
      </c>
      <c r="M6071" t="s">
        <v>39</v>
      </c>
      <c r="N6071" t="s">
        <v>148</v>
      </c>
      <c r="O6071">
        <v>11778</v>
      </c>
    </row>
    <row r="6072" spans="1:15" x14ac:dyDescent="0.25">
      <c r="A6072" t="s">
        <v>8166</v>
      </c>
      <c r="B6072" t="s">
        <v>8436</v>
      </c>
      <c r="C6072" t="s">
        <v>146</v>
      </c>
      <c r="D6072" s="1">
        <v>44910</v>
      </c>
      <c r="E6072" s="1">
        <v>44917</v>
      </c>
      <c r="F6072" t="s">
        <v>18</v>
      </c>
      <c r="G6072" s="2">
        <v>30610</v>
      </c>
      <c r="H6072" s="2">
        <v>37828</v>
      </c>
      <c r="I6072" s="2">
        <v>2142</v>
      </c>
      <c r="J6072" s="2">
        <v>5076</v>
      </c>
      <c r="K6072">
        <v>0</v>
      </c>
      <c r="L6072" t="s">
        <v>1114</v>
      </c>
      <c r="M6072" t="s">
        <v>46</v>
      </c>
      <c r="N6072" t="s">
        <v>148</v>
      </c>
      <c r="O6072">
        <v>30062</v>
      </c>
    </row>
    <row r="6073" spans="1:15" x14ac:dyDescent="0.25">
      <c r="A6073" t="s">
        <v>8166</v>
      </c>
      <c r="B6073" t="s">
        <v>8437</v>
      </c>
      <c r="C6073" t="s">
        <v>146</v>
      </c>
      <c r="D6073" s="1">
        <v>44910</v>
      </c>
      <c r="E6073" s="1">
        <v>44917</v>
      </c>
      <c r="F6073" t="s">
        <v>18</v>
      </c>
      <c r="G6073" s="2">
        <v>49900</v>
      </c>
      <c r="H6073" s="2">
        <v>59049</v>
      </c>
      <c r="I6073" s="2">
        <v>3863</v>
      </c>
      <c r="J6073" s="2">
        <v>5286</v>
      </c>
      <c r="K6073">
        <v>0</v>
      </c>
      <c r="L6073" t="s">
        <v>3883</v>
      </c>
      <c r="M6073" t="s">
        <v>71</v>
      </c>
      <c r="N6073" t="s">
        <v>148</v>
      </c>
      <c r="O6073">
        <v>32940</v>
      </c>
    </row>
    <row r="6074" spans="1:15" x14ac:dyDescent="0.25">
      <c r="A6074" t="s">
        <v>8166</v>
      </c>
      <c r="B6074" t="s">
        <v>8438</v>
      </c>
      <c r="C6074" t="s">
        <v>146</v>
      </c>
      <c r="D6074" s="1">
        <v>44910</v>
      </c>
      <c r="E6074" s="1">
        <v>44917</v>
      </c>
      <c r="F6074" t="s">
        <v>18</v>
      </c>
      <c r="G6074" s="2">
        <v>32000</v>
      </c>
      <c r="H6074" s="2">
        <v>39321</v>
      </c>
      <c r="I6074" s="2">
        <v>2998</v>
      </c>
      <c r="J6074" s="2">
        <v>4323</v>
      </c>
      <c r="K6074">
        <v>0</v>
      </c>
      <c r="L6074" t="s">
        <v>1089</v>
      </c>
      <c r="M6074" t="s">
        <v>59</v>
      </c>
      <c r="N6074" t="s">
        <v>148</v>
      </c>
      <c r="O6074">
        <v>75075</v>
      </c>
    </row>
    <row r="6075" spans="1:15" x14ac:dyDescent="0.25">
      <c r="A6075" t="s">
        <v>8166</v>
      </c>
      <c r="B6075" t="s">
        <v>8439</v>
      </c>
      <c r="C6075" t="s">
        <v>146</v>
      </c>
      <c r="D6075" s="1">
        <v>44910</v>
      </c>
      <c r="E6075" s="1">
        <v>44917</v>
      </c>
      <c r="F6075" t="s">
        <v>18</v>
      </c>
      <c r="G6075" s="2">
        <v>45000</v>
      </c>
      <c r="H6075" s="2">
        <v>52953</v>
      </c>
      <c r="I6075" s="2">
        <v>4275</v>
      </c>
      <c r="J6075" s="2">
        <v>3678</v>
      </c>
      <c r="K6075">
        <v>0</v>
      </c>
      <c r="L6075" t="s">
        <v>1639</v>
      </c>
      <c r="M6075" t="s">
        <v>52</v>
      </c>
      <c r="N6075" t="s">
        <v>148</v>
      </c>
      <c r="O6075">
        <v>91367</v>
      </c>
    </row>
    <row r="6076" spans="1:15" x14ac:dyDescent="0.25">
      <c r="A6076" t="s">
        <v>8166</v>
      </c>
      <c r="B6076" t="s">
        <v>8440</v>
      </c>
      <c r="C6076" t="s">
        <v>82</v>
      </c>
      <c r="D6076" s="1">
        <v>44910</v>
      </c>
      <c r="E6076" s="1">
        <v>44917</v>
      </c>
      <c r="F6076" t="s">
        <v>18</v>
      </c>
      <c r="G6076" s="2">
        <v>13500</v>
      </c>
      <c r="H6076" s="2">
        <v>17130</v>
      </c>
      <c r="I6076" s="2">
        <v>1120</v>
      </c>
      <c r="J6076" s="2">
        <v>2510</v>
      </c>
      <c r="K6076">
        <v>0</v>
      </c>
      <c r="L6076" t="s">
        <v>8441</v>
      </c>
      <c r="M6076" t="s">
        <v>134</v>
      </c>
      <c r="N6076" t="s">
        <v>148</v>
      </c>
      <c r="O6076">
        <v>47638</v>
      </c>
    </row>
    <row r="6077" spans="1:15" x14ac:dyDescent="0.25">
      <c r="A6077" t="s">
        <v>8166</v>
      </c>
      <c r="B6077" t="s">
        <v>8442</v>
      </c>
      <c r="C6077" t="s">
        <v>146</v>
      </c>
      <c r="D6077" s="1">
        <v>44910</v>
      </c>
      <c r="E6077" s="1">
        <v>44917</v>
      </c>
      <c r="F6077" t="s">
        <v>18</v>
      </c>
      <c r="G6077" s="2">
        <v>32000</v>
      </c>
      <c r="H6077" s="2">
        <v>38679</v>
      </c>
      <c r="I6077" s="2">
        <v>3001</v>
      </c>
      <c r="J6077" s="2">
        <v>3678</v>
      </c>
      <c r="K6077">
        <v>0</v>
      </c>
      <c r="L6077" t="s">
        <v>3857</v>
      </c>
      <c r="M6077" t="s">
        <v>52</v>
      </c>
      <c r="N6077" t="s">
        <v>148</v>
      </c>
      <c r="O6077">
        <v>94070</v>
      </c>
    </row>
    <row r="6078" spans="1:15" x14ac:dyDescent="0.25">
      <c r="A6078" t="s">
        <v>8166</v>
      </c>
      <c r="B6078" t="s">
        <v>8443</v>
      </c>
      <c r="C6078" t="s">
        <v>146</v>
      </c>
      <c r="D6078" s="1">
        <v>44910</v>
      </c>
      <c r="E6078" s="1">
        <v>44917</v>
      </c>
      <c r="F6078" t="s">
        <v>18</v>
      </c>
      <c r="G6078" s="2">
        <v>32000</v>
      </c>
      <c r="H6078" s="2">
        <v>39448</v>
      </c>
      <c r="I6078" s="2">
        <v>2582</v>
      </c>
      <c r="J6078" s="2">
        <v>4866</v>
      </c>
      <c r="K6078">
        <v>0</v>
      </c>
      <c r="L6078" t="s">
        <v>8320</v>
      </c>
      <c r="M6078" t="s">
        <v>46</v>
      </c>
      <c r="N6078" t="s">
        <v>148</v>
      </c>
      <c r="O6078">
        <v>30677</v>
      </c>
    </row>
    <row r="6079" spans="1:15" x14ac:dyDescent="0.25">
      <c r="A6079" t="s">
        <v>8166</v>
      </c>
      <c r="B6079" t="s">
        <v>8444</v>
      </c>
      <c r="C6079" t="s">
        <v>146</v>
      </c>
      <c r="D6079" s="1">
        <v>44910</v>
      </c>
      <c r="E6079" s="1">
        <v>44917</v>
      </c>
      <c r="F6079" t="s">
        <v>18</v>
      </c>
      <c r="G6079" s="2">
        <v>37000</v>
      </c>
      <c r="H6079" s="2">
        <v>44101</v>
      </c>
      <c r="I6079" s="2">
        <v>3423</v>
      </c>
      <c r="J6079" s="2">
        <v>3678</v>
      </c>
      <c r="K6079">
        <v>0</v>
      </c>
      <c r="L6079" t="s">
        <v>806</v>
      </c>
      <c r="M6079" t="s">
        <v>52</v>
      </c>
      <c r="N6079" t="s">
        <v>148</v>
      </c>
      <c r="O6079">
        <v>95405</v>
      </c>
    </row>
    <row r="6080" spans="1:15" x14ac:dyDescent="0.25">
      <c r="A6080" t="s">
        <v>8166</v>
      </c>
      <c r="B6080" t="s">
        <v>8445</v>
      </c>
      <c r="C6080" t="s">
        <v>17</v>
      </c>
      <c r="D6080" s="1">
        <v>44897</v>
      </c>
      <c r="E6080" s="1">
        <v>44897</v>
      </c>
      <c r="F6080" t="s">
        <v>23</v>
      </c>
      <c r="G6080" s="2">
        <v>5000</v>
      </c>
      <c r="H6080" s="2">
        <v>5000</v>
      </c>
      <c r="I6080" s="2">
        <v>0</v>
      </c>
      <c r="J6080" s="2">
        <v>0</v>
      </c>
      <c r="K6080">
        <v>0</v>
      </c>
      <c r="L6080" t="s">
        <v>17</v>
      </c>
      <c r="M6080" t="s">
        <v>17</v>
      </c>
      <c r="N6080" t="s">
        <v>148</v>
      </c>
      <c r="O6080" t="s">
        <v>17</v>
      </c>
    </row>
    <row r="6081" spans="1:15" x14ac:dyDescent="0.25">
      <c r="A6081" t="s">
        <v>8166</v>
      </c>
      <c r="B6081" t="s">
        <v>8446</v>
      </c>
      <c r="C6081" t="s">
        <v>82</v>
      </c>
      <c r="D6081" s="1">
        <v>44910</v>
      </c>
      <c r="E6081" s="1">
        <v>44910</v>
      </c>
      <c r="F6081" t="s">
        <v>54</v>
      </c>
      <c r="G6081" s="2">
        <v>-21000</v>
      </c>
      <c r="H6081" s="2">
        <v>-25484</v>
      </c>
      <c r="I6081" s="2">
        <v>-1498</v>
      </c>
      <c r="J6081" s="2">
        <v>-2986</v>
      </c>
      <c r="K6081">
        <v>0</v>
      </c>
      <c r="L6081" t="s">
        <v>1111</v>
      </c>
      <c r="M6081" t="s">
        <v>203</v>
      </c>
      <c r="N6081" t="s">
        <v>148</v>
      </c>
      <c r="O6081">
        <v>60659</v>
      </c>
    </row>
    <row r="6082" spans="1:15" x14ac:dyDescent="0.25">
      <c r="A6082" t="s">
        <v>8166</v>
      </c>
      <c r="B6082" t="s">
        <v>8447</v>
      </c>
      <c r="C6082" t="s">
        <v>146</v>
      </c>
      <c r="D6082" s="1">
        <v>44910</v>
      </c>
      <c r="E6082" s="1">
        <v>44917</v>
      </c>
      <c r="F6082" t="s">
        <v>18</v>
      </c>
      <c r="G6082" s="2">
        <v>33000</v>
      </c>
      <c r="H6082" s="2">
        <v>39600</v>
      </c>
      <c r="I6082" s="2">
        <v>2673</v>
      </c>
      <c r="J6082" s="2">
        <v>3927</v>
      </c>
      <c r="K6082">
        <v>0</v>
      </c>
      <c r="L6082" t="s">
        <v>3055</v>
      </c>
      <c r="M6082" t="s">
        <v>246</v>
      </c>
      <c r="N6082" t="s">
        <v>148</v>
      </c>
      <c r="O6082">
        <v>85381</v>
      </c>
    </row>
    <row r="6083" spans="1:15" x14ac:dyDescent="0.25">
      <c r="A6083" t="s">
        <v>8166</v>
      </c>
      <c r="B6083" t="s">
        <v>8448</v>
      </c>
      <c r="C6083" t="s">
        <v>17</v>
      </c>
      <c r="D6083" s="1">
        <v>44897</v>
      </c>
      <c r="E6083" s="1">
        <v>44897</v>
      </c>
      <c r="F6083" t="s">
        <v>23</v>
      </c>
      <c r="G6083" s="2">
        <v>5000</v>
      </c>
      <c r="H6083" s="2">
        <v>5000</v>
      </c>
      <c r="I6083" s="2">
        <v>0</v>
      </c>
      <c r="J6083" s="2">
        <v>0</v>
      </c>
      <c r="K6083">
        <v>0</v>
      </c>
      <c r="L6083" t="s">
        <v>17</v>
      </c>
      <c r="M6083" t="s">
        <v>17</v>
      </c>
      <c r="N6083" t="s">
        <v>148</v>
      </c>
      <c r="O6083" t="s">
        <v>17</v>
      </c>
    </row>
    <row r="6084" spans="1:15" x14ac:dyDescent="0.25">
      <c r="A6084" t="s">
        <v>8166</v>
      </c>
      <c r="B6084" t="s">
        <v>8449</v>
      </c>
      <c r="C6084" t="s">
        <v>82</v>
      </c>
      <c r="D6084" s="1">
        <v>44911</v>
      </c>
      <c r="E6084" s="1">
        <v>44911</v>
      </c>
      <c r="F6084" t="s">
        <v>54</v>
      </c>
      <c r="G6084" s="2">
        <v>-21000</v>
      </c>
      <c r="H6084" s="2">
        <v>-24547</v>
      </c>
      <c r="I6084" s="2">
        <v>-971</v>
      </c>
      <c r="J6084" s="2">
        <v>-2576</v>
      </c>
      <c r="K6084">
        <v>0</v>
      </c>
      <c r="L6084" t="s">
        <v>3373</v>
      </c>
      <c r="M6084" t="s">
        <v>277</v>
      </c>
      <c r="N6084" t="s">
        <v>148</v>
      </c>
      <c r="O6084">
        <v>80111</v>
      </c>
    </row>
    <row r="6085" spans="1:15" x14ac:dyDescent="0.25">
      <c r="A6085" t="s">
        <v>8166</v>
      </c>
      <c r="B6085" t="s">
        <v>8450</v>
      </c>
      <c r="C6085" t="s">
        <v>146</v>
      </c>
      <c r="D6085" s="1">
        <v>44910</v>
      </c>
      <c r="E6085" s="1">
        <v>44917</v>
      </c>
      <c r="F6085" t="s">
        <v>18</v>
      </c>
      <c r="G6085" s="2">
        <v>31050</v>
      </c>
      <c r="H6085" s="2">
        <v>38161</v>
      </c>
      <c r="I6085" s="2">
        <v>2245</v>
      </c>
      <c r="J6085" s="2">
        <v>4866</v>
      </c>
      <c r="K6085">
        <v>0</v>
      </c>
      <c r="L6085" t="s">
        <v>8451</v>
      </c>
      <c r="M6085" t="s">
        <v>203</v>
      </c>
      <c r="N6085" t="s">
        <v>148</v>
      </c>
      <c r="O6085">
        <v>61063</v>
      </c>
    </row>
    <row r="6086" spans="1:15" x14ac:dyDescent="0.25">
      <c r="A6086" t="s">
        <v>8166</v>
      </c>
      <c r="B6086" t="s">
        <v>8452</v>
      </c>
      <c r="C6086" t="s">
        <v>17</v>
      </c>
      <c r="D6086" s="1">
        <v>44897</v>
      </c>
      <c r="E6086" s="1">
        <v>44897</v>
      </c>
      <c r="F6086" t="s">
        <v>23</v>
      </c>
      <c r="G6086" s="2">
        <v>5000</v>
      </c>
      <c r="H6086" s="2">
        <v>5000</v>
      </c>
      <c r="I6086" s="2">
        <v>0</v>
      </c>
      <c r="J6086" s="2">
        <v>0</v>
      </c>
      <c r="K6086">
        <v>0</v>
      </c>
      <c r="L6086" t="s">
        <v>17</v>
      </c>
      <c r="M6086" t="s">
        <v>17</v>
      </c>
      <c r="N6086" t="s">
        <v>148</v>
      </c>
      <c r="O6086" t="s">
        <v>17</v>
      </c>
    </row>
    <row r="6087" spans="1:15" x14ac:dyDescent="0.25">
      <c r="A6087" t="s">
        <v>8166</v>
      </c>
      <c r="B6087" t="s">
        <v>8453</v>
      </c>
      <c r="C6087" t="s">
        <v>17</v>
      </c>
      <c r="D6087" s="1">
        <v>44897</v>
      </c>
      <c r="E6087" s="1">
        <v>44897</v>
      </c>
      <c r="F6087" t="s">
        <v>23</v>
      </c>
      <c r="G6087" s="2">
        <v>5000</v>
      </c>
      <c r="H6087" s="2">
        <v>5000</v>
      </c>
      <c r="I6087" s="2">
        <v>0</v>
      </c>
      <c r="J6087" s="2">
        <v>0</v>
      </c>
      <c r="K6087">
        <v>0</v>
      </c>
      <c r="L6087" t="s">
        <v>17</v>
      </c>
      <c r="M6087" t="s">
        <v>17</v>
      </c>
      <c r="N6087" t="s">
        <v>148</v>
      </c>
      <c r="O6087" t="s">
        <v>17</v>
      </c>
    </row>
    <row r="6088" spans="1:15" x14ac:dyDescent="0.25">
      <c r="A6088" t="s">
        <v>8166</v>
      </c>
      <c r="B6088" t="s">
        <v>8454</v>
      </c>
      <c r="C6088" t="s">
        <v>17</v>
      </c>
      <c r="D6088" s="1">
        <v>44910</v>
      </c>
      <c r="E6088" s="1">
        <v>44916</v>
      </c>
      <c r="F6088" t="s">
        <v>18</v>
      </c>
      <c r="G6088" s="2">
        <v>19500</v>
      </c>
      <c r="H6088" s="2">
        <v>24115</v>
      </c>
      <c r="I6088" s="2">
        <v>1633</v>
      </c>
      <c r="J6088" s="2">
        <v>2982</v>
      </c>
      <c r="K6088">
        <v>0</v>
      </c>
      <c r="L6088" t="s">
        <v>197</v>
      </c>
      <c r="M6088" t="s">
        <v>198</v>
      </c>
      <c r="N6088" t="s">
        <v>148</v>
      </c>
      <c r="O6088">
        <v>89158</v>
      </c>
    </row>
    <row r="6089" spans="1:15" x14ac:dyDescent="0.25">
      <c r="A6089" t="s">
        <v>8166</v>
      </c>
      <c r="B6089" t="s">
        <v>8455</v>
      </c>
      <c r="C6089" t="s">
        <v>17</v>
      </c>
      <c r="D6089" s="1">
        <v>44897</v>
      </c>
      <c r="E6089" s="1">
        <v>44897</v>
      </c>
      <c r="F6089" t="s">
        <v>23</v>
      </c>
      <c r="G6089" s="2">
        <v>5000</v>
      </c>
      <c r="H6089" s="2">
        <v>5000</v>
      </c>
      <c r="I6089" s="2">
        <v>0</v>
      </c>
      <c r="J6089" s="2">
        <v>0</v>
      </c>
      <c r="K6089">
        <v>0</v>
      </c>
      <c r="L6089" t="s">
        <v>17</v>
      </c>
      <c r="M6089" t="s">
        <v>17</v>
      </c>
      <c r="N6089" t="s">
        <v>148</v>
      </c>
      <c r="O6089" t="s">
        <v>17</v>
      </c>
    </row>
    <row r="6090" spans="1:15" x14ac:dyDescent="0.25">
      <c r="A6090" t="s">
        <v>8166</v>
      </c>
      <c r="B6090" t="s">
        <v>8456</v>
      </c>
      <c r="C6090" t="s">
        <v>82</v>
      </c>
      <c r="D6090" s="1">
        <v>44910</v>
      </c>
      <c r="E6090" t="s">
        <v>17</v>
      </c>
      <c r="F6090" t="s">
        <v>18</v>
      </c>
      <c r="G6090" s="2">
        <v>21000</v>
      </c>
      <c r="H6090" s="2">
        <v>24547</v>
      </c>
      <c r="I6090" s="2">
        <v>971</v>
      </c>
      <c r="J6090" s="2">
        <v>2576</v>
      </c>
      <c r="K6090">
        <v>0</v>
      </c>
      <c r="L6090" t="s">
        <v>3373</v>
      </c>
      <c r="M6090" t="s">
        <v>277</v>
      </c>
      <c r="N6090" t="s">
        <v>148</v>
      </c>
      <c r="O6090">
        <v>80111</v>
      </c>
    </row>
    <row r="6091" spans="1:15" x14ac:dyDescent="0.25">
      <c r="A6091" t="s">
        <v>8457</v>
      </c>
      <c r="B6091" t="s">
        <v>8458</v>
      </c>
      <c r="C6091" t="s">
        <v>8459</v>
      </c>
      <c r="D6091" s="1">
        <v>44835</v>
      </c>
      <c r="E6091" s="1">
        <v>44844</v>
      </c>
      <c r="F6091" t="s">
        <v>18</v>
      </c>
      <c r="G6091" s="2">
        <v>31050</v>
      </c>
      <c r="H6091" s="2">
        <v>38161</v>
      </c>
      <c r="I6091" s="2">
        <v>2245</v>
      </c>
      <c r="J6091" s="2">
        <v>4866</v>
      </c>
      <c r="K6091">
        <v>0</v>
      </c>
      <c r="L6091" t="s">
        <v>1111</v>
      </c>
      <c r="M6091" t="s">
        <v>203</v>
      </c>
      <c r="N6091" t="s">
        <v>21</v>
      </c>
      <c r="O6091">
        <v>60641</v>
      </c>
    </row>
    <row r="6092" spans="1:15" x14ac:dyDescent="0.25">
      <c r="A6092" t="s">
        <v>8457</v>
      </c>
      <c r="B6092" t="s">
        <v>8460</v>
      </c>
      <c r="C6092" t="s">
        <v>8461</v>
      </c>
      <c r="D6092" s="1">
        <v>44835</v>
      </c>
      <c r="E6092" s="1">
        <v>44844</v>
      </c>
      <c r="F6092" t="s">
        <v>18</v>
      </c>
      <c r="G6092" s="2">
        <v>14000</v>
      </c>
      <c r="H6092" s="2">
        <v>18175</v>
      </c>
      <c r="I6092" s="2">
        <v>1189</v>
      </c>
      <c r="J6092" s="2">
        <v>2986</v>
      </c>
      <c r="K6092">
        <v>0</v>
      </c>
      <c r="L6092" t="s">
        <v>8462</v>
      </c>
      <c r="M6092" t="s">
        <v>20</v>
      </c>
      <c r="N6092" t="s">
        <v>21</v>
      </c>
      <c r="O6092">
        <v>28081</v>
      </c>
    </row>
    <row r="6093" spans="1:15" x14ac:dyDescent="0.25">
      <c r="A6093" t="s">
        <v>8457</v>
      </c>
      <c r="B6093" t="s">
        <v>8463</v>
      </c>
      <c r="C6093" t="s">
        <v>17</v>
      </c>
      <c r="D6093" s="1">
        <v>44861</v>
      </c>
      <c r="E6093" s="1">
        <v>44862</v>
      </c>
      <c r="F6093" t="s">
        <v>18</v>
      </c>
      <c r="G6093" s="2">
        <v>0</v>
      </c>
      <c r="H6093" s="2">
        <v>0</v>
      </c>
      <c r="I6093" s="2">
        <v>0</v>
      </c>
      <c r="J6093" s="2">
        <v>0</v>
      </c>
      <c r="K6093">
        <v>0</v>
      </c>
      <c r="L6093" t="s">
        <v>2670</v>
      </c>
      <c r="M6093" t="s">
        <v>277</v>
      </c>
      <c r="N6093" t="s">
        <v>43</v>
      </c>
      <c r="O6093">
        <v>80110</v>
      </c>
    </row>
    <row r="6094" spans="1:15" x14ac:dyDescent="0.25">
      <c r="A6094" t="s">
        <v>8457</v>
      </c>
      <c r="B6094" t="s">
        <v>8464</v>
      </c>
      <c r="C6094" t="s">
        <v>8459</v>
      </c>
      <c r="D6094" s="1">
        <v>44835</v>
      </c>
      <c r="E6094" s="1">
        <v>44844</v>
      </c>
      <c r="F6094" t="s">
        <v>18</v>
      </c>
      <c r="G6094" s="2">
        <v>43610</v>
      </c>
      <c r="H6094" s="2">
        <v>51841</v>
      </c>
      <c r="I6094" s="2">
        <v>4471</v>
      </c>
      <c r="J6094" s="2">
        <v>3760</v>
      </c>
      <c r="K6094">
        <v>0</v>
      </c>
      <c r="L6094" t="s">
        <v>5191</v>
      </c>
      <c r="M6094" t="s">
        <v>52</v>
      </c>
      <c r="N6094" t="s">
        <v>43</v>
      </c>
      <c r="O6094">
        <v>91750</v>
      </c>
    </row>
    <row r="6095" spans="1:15" x14ac:dyDescent="0.25">
      <c r="A6095" t="s">
        <v>8457</v>
      </c>
      <c r="B6095" t="s">
        <v>8465</v>
      </c>
      <c r="C6095" t="s">
        <v>17</v>
      </c>
      <c r="D6095" s="1">
        <v>44906</v>
      </c>
      <c r="E6095" s="1">
        <v>44907</v>
      </c>
      <c r="F6095" t="s">
        <v>18</v>
      </c>
      <c r="G6095" s="2">
        <v>14000</v>
      </c>
      <c r="H6095" s="2">
        <v>18290</v>
      </c>
      <c r="I6095" s="2">
        <v>1435</v>
      </c>
      <c r="J6095" s="2">
        <v>2855</v>
      </c>
      <c r="K6095">
        <v>0</v>
      </c>
      <c r="L6095" t="s">
        <v>917</v>
      </c>
      <c r="M6095" t="s">
        <v>52</v>
      </c>
      <c r="N6095" t="s">
        <v>43</v>
      </c>
      <c r="O6095">
        <v>91106</v>
      </c>
    </row>
    <row r="6096" spans="1:15" x14ac:dyDescent="0.25">
      <c r="A6096" t="s">
        <v>8457</v>
      </c>
      <c r="B6096" t="s">
        <v>8466</v>
      </c>
      <c r="C6096" t="s">
        <v>8459</v>
      </c>
      <c r="D6096" s="1">
        <v>44835</v>
      </c>
      <c r="E6096" s="1">
        <v>44844</v>
      </c>
      <c r="F6096" t="s">
        <v>18</v>
      </c>
      <c r="G6096" s="2">
        <v>41000</v>
      </c>
      <c r="H6096" s="2">
        <v>49078</v>
      </c>
      <c r="I6096" s="2">
        <v>3212</v>
      </c>
      <c r="J6096" s="2">
        <v>4866</v>
      </c>
      <c r="K6096">
        <v>0</v>
      </c>
      <c r="L6096" t="s">
        <v>194</v>
      </c>
      <c r="M6096" t="s">
        <v>134</v>
      </c>
      <c r="N6096" t="s">
        <v>43</v>
      </c>
      <c r="O6096">
        <v>46032</v>
      </c>
    </row>
    <row r="6097" spans="1:15" x14ac:dyDescent="0.25">
      <c r="A6097" t="s">
        <v>8457</v>
      </c>
      <c r="B6097" t="s">
        <v>8467</v>
      </c>
      <c r="C6097" t="s">
        <v>8459</v>
      </c>
      <c r="D6097" s="1">
        <v>44835</v>
      </c>
      <c r="E6097" s="1">
        <v>44844</v>
      </c>
      <c r="F6097" t="s">
        <v>18</v>
      </c>
      <c r="G6097" s="2">
        <v>33000</v>
      </c>
      <c r="H6097" s="2">
        <v>40138</v>
      </c>
      <c r="I6097" s="2">
        <v>2272</v>
      </c>
      <c r="J6097" s="2">
        <v>4866</v>
      </c>
      <c r="K6097">
        <v>0</v>
      </c>
      <c r="L6097" t="s">
        <v>8468</v>
      </c>
      <c r="M6097" t="s">
        <v>138</v>
      </c>
      <c r="N6097" t="s">
        <v>21</v>
      </c>
      <c r="O6097">
        <v>48220</v>
      </c>
    </row>
    <row r="6098" spans="1:15" x14ac:dyDescent="0.25">
      <c r="A6098" t="s">
        <v>8457</v>
      </c>
      <c r="B6098" t="s">
        <v>8469</v>
      </c>
      <c r="C6098" t="s">
        <v>8461</v>
      </c>
      <c r="D6098" s="1">
        <v>44835</v>
      </c>
      <c r="E6098" s="1">
        <v>44844</v>
      </c>
      <c r="F6098" t="s">
        <v>18</v>
      </c>
      <c r="G6098" s="2">
        <v>19000</v>
      </c>
      <c r="H6098" s="2">
        <v>22964</v>
      </c>
      <c r="I6098" s="2">
        <v>978</v>
      </c>
      <c r="J6098" s="2">
        <v>2986</v>
      </c>
      <c r="K6098">
        <v>0</v>
      </c>
      <c r="L6098" t="s">
        <v>8470</v>
      </c>
      <c r="M6098" t="s">
        <v>27</v>
      </c>
      <c r="N6098" t="s">
        <v>21</v>
      </c>
      <c r="O6098">
        <v>70123</v>
      </c>
    </row>
    <row r="6099" spans="1:15" x14ac:dyDescent="0.25">
      <c r="A6099" t="s">
        <v>8457</v>
      </c>
      <c r="B6099" t="s">
        <v>8471</v>
      </c>
      <c r="C6099" t="s">
        <v>8459</v>
      </c>
      <c r="D6099" s="1">
        <v>44835</v>
      </c>
      <c r="E6099" s="1">
        <v>44835</v>
      </c>
      <c r="F6099" t="s">
        <v>54</v>
      </c>
      <c r="G6099" s="2">
        <v>-33000</v>
      </c>
      <c r="H6099" s="2">
        <v>-40308</v>
      </c>
      <c r="I6099" s="2">
        <v>-2985</v>
      </c>
      <c r="J6099" s="2">
        <v>-4323</v>
      </c>
      <c r="K6099">
        <v>0</v>
      </c>
      <c r="L6099" t="s">
        <v>8472</v>
      </c>
      <c r="M6099" t="s">
        <v>59</v>
      </c>
      <c r="N6099" t="s">
        <v>75</v>
      </c>
      <c r="O6099">
        <v>76013</v>
      </c>
    </row>
    <row r="6100" spans="1:15" x14ac:dyDescent="0.25">
      <c r="A6100" t="s">
        <v>8457</v>
      </c>
      <c r="B6100" t="s">
        <v>8473</v>
      </c>
      <c r="C6100" t="s">
        <v>8459</v>
      </c>
      <c r="D6100" s="1">
        <v>44835</v>
      </c>
      <c r="E6100" s="1">
        <v>44844</v>
      </c>
      <c r="F6100" t="s">
        <v>18</v>
      </c>
      <c r="G6100" s="2">
        <v>33000</v>
      </c>
      <c r="H6100" s="2">
        <v>37866</v>
      </c>
      <c r="I6100" s="2">
        <v>0</v>
      </c>
      <c r="J6100" s="2">
        <v>4866</v>
      </c>
      <c r="K6100">
        <v>0</v>
      </c>
      <c r="L6100" t="s">
        <v>757</v>
      </c>
      <c r="M6100" t="s">
        <v>93</v>
      </c>
      <c r="N6100" t="s">
        <v>43</v>
      </c>
      <c r="O6100">
        <v>63105</v>
      </c>
    </row>
    <row r="6101" spans="1:15" x14ac:dyDescent="0.25">
      <c r="A6101" t="s">
        <v>8457</v>
      </c>
      <c r="B6101" t="s">
        <v>8474</v>
      </c>
      <c r="C6101" t="s">
        <v>8459</v>
      </c>
      <c r="D6101" s="1">
        <v>44835</v>
      </c>
      <c r="E6101" s="1">
        <v>44844</v>
      </c>
      <c r="F6101" t="s">
        <v>18</v>
      </c>
      <c r="G6101" s="2">
        <v>33000</v>
      </c>
      <c r="H6101" s="2">
        <v>37866</v>
      </c>
      <c r="I6101" s="2">
        <v>0</v>
      </c>
      <c r="J6101" s="2">
        <v>4866</v>
      </c>
      <c r="K6101">
        <v>0</v>
      </c>
      <c r="L6101" t="s">
        <v>8475</v>
      </c>
      <c r="M6101" t="s">
        <v>71</v>
      </c>
      <c r="N6101" t="s">
        <v>43</v>
      </c>
      <c r="O6101">
        <v>32177</v>
      </c>
    </row>
    <row r="6102" spans="1:15" x14ac:dyDescent="0.25">
      <c r="A6102" t="s">
        <v>8457</v>
      </c>
      <c r="B6102" t="s">
        <v>8476</v>
      </c>
      <c r="C6102" t="s">
        <v>17</v>
      </c>
      <c r="D6102" s="1">
        <v>44878</v>
      </c>
      <c r="E6102" s="1">
        <v>44878</v>
      </c>
      <c r="F6102" t="s">
        <v>23</v>
      </c>
      <c r="G6102" s="2">
        <v>5000</v>
      </c>
      <c r="H6102" s="2">
        <v>5000</v>
      </c>
      <c r="I6102" s="2">
        <v>0</v>
      </c>
      <c r="J6102" s="2">
        <v>0</v>
      </c>
      <c r="K6102">
        <v>0</v>
      </c>
      <c r="L6102" t="s">
        <v>17</v>
      </c>
      <c r="M6102" t="s">
        <v>17</v>
      </c>
      <c r="N6102" t="s">
        <v>24</v>
      </c>
      <c r="O6102" t="s">
        <v>17</v>
      </c>
    </row>
    <row r="6103" spans="1:15" x14ac:dyDescent="0.25">
      <c r="A6103" t="s">
        <v>8457</v>
      </c>
      <c r="B6103" t="s">
        <v>8477</v>
      </c>
      <c r="C6103" t="s">
        <v>8459</v>
      </c>
      <c r="D6103" s="1">
        <v>44835</v>
      </c>
      <c r="E6103" s="1">
        <v>44844</v>
      </c>
      <c r="F6103" t="s">
        <v>18</v>
      </c>
      <c r="G6103" s="2">
        <v>36000</v>
      </c>
      <c r="H6103" s="2">
        <v>42828</v>
      </c>
      <c r="I6103" s="2">
        <v>3150</v>
      </c>
      <c r="J6103" s="2">
        <v>3678</v>
      </c>
      <c r="K6103">
        <v>0</v>
      </c>
      <c r="L6103" t="s">
        <v>8478</v>
      </c>
      <c r="M6103" t="s">
        <v>52</v>
      </c>
      <c r="N6103" t="s">
        <v>43</v>
      </c>
      <c r="O6103">
        <v>90623</v>
      </c>
    </row>
    <row r="6104" spans="1:15" x14ac:dyDescent="0.25">
      <c r="A6104" t="s">
        <v>8457</v>
      </c>
      <c r="B6104" t="s">
        <v>8479</v>
      </c>
      <c r="C6104" t="s">
        <v>8459</v>
      </c>
      <c r="D6104" s="1">
        <v>44835</v>
      </c>
      <c r="E6104" s="1">
        <v>44844</v>
      </c>
      <c r="F6104" t="s">
        <v>18</v>
      </c>
      <c r="G6104" s="2">
        <v>33000</v>
      </c>
      <c r="H6104" s="2">
        <v>40233</v>
      </c>
      <c r="I6104" s="2">
        <v>2367</v>
      </c>
      <c r="J6104" s="2">
        <v>4866</v>
      </c>
      <c r="K6104">
        <v>0</v>
      </c>
      <c r="L6104" t="s">
        <v>8480</v>
      </c>
      <c r="M6104" t="s">
        <v>203</v>
      </c>
      <c r="N6104" t="s">
        <v>21</v>
      </c>
      <c r="O6104">
        <v>61301</v>
      </c>
    </row>
    <row r="6105" spans="1:15" x14ac:dyDescent="0.25">
      <c r="A6105" t="s">
        <v>8457</v>
      </c>
      <c r="B6105" t="s">
        <v>8481</v>
      </c>
      <c r="C6105" t="s">
        <v>8459</v>
      </c>
      <c r="D6105" s="1">
        <v>44835</v>
      </c>
      <c r="E6105" s="1">
        <v>44844</v>
      </c>
      <c r="F6105" t="s">
        <v>18</v>
      </c>
      <c r="G6105" s="2">
        <v>33000</v>
      </c>
      <c r="H6105" s="2">
        <v>40710</v>
      </c>
      <c r="I6105" s="2">
        <v>3868</v>
      </c>
      <c r="J6105" s="2">
        <v>3842</v>
      </c>
      <c r="K6105">
        <v>0</v>
      </c>
      <c r="L6105" t="s">
        <v>2607</v>
      </c>
      <c r="M6105" t="s">
        <v>453</v>
      </c>
      <c r="N6105" t="s">
        <v>43</v>
      </c>
      <c r="O6105">
        <v>98012</v>
      </c>
    </row>
    <row r="6106" spans="1:15" x14ac:dyDescent="0.25">
      <c r="A6106" t="s">
        <v>8457</v>
      </c>
      <c r="B6106" t="s">
        <v>8482</v>
      </c>
      <c r="C6106" t="s">
        <v>8459</v>
      </c>
      <c r="D6106" s="1">
        <v>44835</v>
      </c>
      <c r="E6106" s="1">
        <v>44844</v>
      </c>
      <c r="F6106" t="s">
        <v>18</v>
      </c>
      <c r="G6106" s="2">
        <v>33000</v>
      </c>
      <c r="H6106" s="2">
        <v>40894</v>
      </c>
      <c r="I6106" s="2">
        <v>3028</v>
      </c>
      <c r="J6106" s="2">
        <v>4866</v>
      </c>
      <c r="K6106">
        <v>0</v>
      </c>
      <c r="L6106" t="s">
        <v>887</v>
      </c>
      <c r="M6106" t="s">
        <v>46</v>
      </c>
      <c r="N6106" t="s">
        <v>21</v>
      </c>
      <c r="O6106">
        <v>30319</v>
      </c>
    </row>
    <row r="6107" spans="1:15" x14ac:dyDescent="0.25">
      <c r="A6107" t="s">
        <v>8457</v>
      </c>
      <c r="B6107" t="s">
        <v>8483</v>
      </c>
      <c r="C6107" t="s">
        <v>8459</v>
      </c>
      <c r="D6107" s="1">
        <v>44835</v>
      </c>
      <c r="E6107" s="1">
        <v>44844</v>
      </c>
      <c r="F6107" t="s">
        <v>18</v>
      </c>
      <c r="G6107" s="2">
        <v>28000</v>
      </c>
      <c r="H6107" s="2">
        <v>35106</v>
      </c>
      <c r="I6107" s="2">
        <v>3264</v>
      </c>
      <c r="J6107" s="2">
        <v>3842</v>
      </c>
      <c r="K6107">
        <v>0</v>
      </c>
      <c r="L6107" t="s">
        <v>507</v>
      </c>
      <c r="M6107" t="s">
        <v>453</v>
      </c>
      <c r="N6107" t="s">
        <v>43</v>
      </c>
      <c r="O6107">
        <v>98136</v>
      </c>
    </row>
    <row r="6108" spans="1:15" x14ac:dyDescent="0.25">
      <c r="A6108" t="s">
        <v>8457</v>
      </c>
      <c r="B6108" t="s">
        <v>8484</v>
      </c>
      <c r="C6108" t="s">
        <v>17</v>
      </c>
      <c r="D6108" s="1">
        <v>44837</v>
      </c>
      <c r="E6108" s="1">
        <v>44844</v>
      </c>
      <c r="F6108" t="s">
        <v>18</v>
      </c>
      <c r="G6108" s="2">
        <v>19500</v>
      </c>
      <c r="H6108" s="2">
        <v>24227</v>
      </c>
      <c r="I6108" s="2">
        <v>2242</v>
      </c>
      <c r="J6108" s="2">
        <v>2485</v>
      </c>
      <c r="K6108">
        <v>0</v>
      </c>
      <c r="L6108" t="s">
        <v>8485</v>
      </c>
      <c r="M6108" t="s">
        <v>453</v>
      </c>
      <c r="N6108" t="s">
        <v>43</v>
      </c>
      <c r="O6108">
        <v>98033</v>
      </c>
    </row>
    <row r="6109" spans="1:15" x14ac:dyDescent="0.25">
      <c r="A6109" t="s">
        <v>8457</v>
      </c>
      <c r="B6109" t="s">
        <v>8486</v>
      </c>
      <c r="C6109" t="s">
        <v>8459</v>
      </c>
      <c r="D6109" s="1">
        <v>44835</v>
      </c>
      <c r="E6109" s="1">
        <v>44844</v>
      </c>
      <c r="F6109" t="s">
        <v>18</v>
      </c>
      <c r="G6109" s="2">
        <v>33000</v>
      </c>
      <c r="H6109" s="2">
        <v>40138</v>
      </c>
      <c r="I6109" s="2">
        <v>2272</v>
      </c>
      <c r="J6109" s="2">
        <v>4866</v>
      </c>
      <c r="K6109">
        <v>0</v>
      </c>
      <c r="L6109" t="s">
        <v>7419</v>
      </c>
      <c r="M6109" t="s">
        <v>46</v>
      </c>
      <c r="N6109" t="s">
        <v>21</v>
      </c>
      <c r="O6109">
        <v>30096</v>
      </c>
    </row>
    <row r="6110" spans="1:15" x14ac:dyDescent="0.25">
      <c r="A6110" t="s">
        <v>8457</v>
      </c>
      <c r="B6110" t="s">
        <v>8487</v>
      </c>
      <c r="C6110" t="s">
        <v>8459</v>
      </c>
      <c r="D6110" s="1">
        <v>44835</v>
      </c>
      <c r="E6110" s="1">
        <v>44844</v>
      </c>
      <c r="F6110" t="s">
        <v>18</v>
      </c>
      <c r="G6110" s="2">
        <v>33000</v>
      </c>
      <c r="H6110" s="2">
        <v>39667</v>
      </c>
      <c r="I6110" s="2">
        <v>2740</v>
      </c>
      <c r="J6110" s="2">
        <v>3927</v>
      </c>
      <c r="K6110">
        <v>0</v>
      </c>
      <c r="L6110" t="s">
        <v>546</v>
      </c>
      <c r="M6110" t="s">
        <v>246</v>
      </c>
      <c r="N6110" t="s">
        <v>43</v>
      </c>
      <c r="O6110">
        <v>85202</v>
      </c>
    </row>
    <row r="6111" spans="1:15" x14ac:dyDescent="0.25">
      <c r="A6111" t="s">
        <v>8457</v>
      </c>
      <c r="B6111" t="s">
        <v>8488</v>
      </c>
      <c r="C6111" t="s">
        <v>8459</v>
      </c>
      <c r="D6111" s="1">
        <v>44835</v>
      </c>
      <c r="E6111" s="1">
        <v>44844</v>
      </c>
      <c r="F6111" t="s">
        <v>18</v>
      </c>
      <c r="G6111" s="2">
        <v>41000</v>
      </c>
      <c r="H6111" s="2">
        <v>45866</v>
      </c>
      <c r="I6111" s="2">
        <v>0</v>
      </c>
      <c r="J6111" s="2">
        <v>4866</v>
      </c>
      <c r="K6111">
        <v>0</v>
      </c>
      <c r="L6111" t="s">
        <v>1176</v>
      </c>
      <c r="M6111" t="s">
        <v>71</v>
      </c>
      <c r="N6111" t="s">
        <v>43</v>
      </c>
      <c r="O6111">
        <v>34108</v>
      </c>
    </row>
    <row r="6112" spans="1:15" x14ac:dyDescent="0.25">
      <c r="A6112" t="s">
        <v>8457</v>
      </c>
      <c r="B6112" t="s">
        <v>8489</v>
      </c>
      <c r="C6112" t="s">
        <v>8459</v>
      </c>
      <c r="D6112" s="1">
        <v>44835</v>
      </c>
      <c r="E6112" s="1">
        <v>44844</v>
      </c>
      <c r="F6112" t="s">
        <v>18</v>
      </c>
      <c r="G6112" s="2">
        <v>33000</v>
      </c>
      <c r="H6112" s="2">
        <v>37866</v>
      </c>
      <c r="I6112" s="2">
        <v>0</v>
      </c>
      <c r="J6112" s="2">
        <v>4866</v>
      </c>
      <c r="K6112">
        <v>0</v>
      </c>
      <c r="L6112" t="s">
        <v>8490</v>
      </c>
      <c r="M6112" t="s">
        <v>71</v>
      </c>
      <c r="N6112" t="s">
        <v>43</v>
      </c>
      <c r="O6112">
        <v>33706</v>
      </c>
    </row>
    <row r="6113" spans="1:15" x14ac:dyDescent="0.25">
      <c r="A6113" t="s">
        <v>8457</v>
      </c>
      <c r="B6113" t="s">
        <v>8491</v>
      </c>
      <c r="C6113" t="s">
        <v>8461</v>
      </c>
      <c r="D6113" s="1">
        <v>44835</v>
      </c>
      <c r="E6113" s="1">
        <v>44844</v>
      </c>
      <c r="F6113" t="s">
        <v>18</v>
      </c>
      <c r="G6113" s="2">
        <v>16500</v>
      </c>
      <c r="H6113" s="2">
        <v>19010</v>
      </c>
      <c r="I6113" s="2">
        <v>0</v>
      </c>
      <c r="J6113" s="2">
        <v>2510</v>
      </c>
      <c r="K6113">
        <v>0</v>
      </c>
      <c r="L6113" t="s">
        <v>565</v>
      </c>
      <c r="M6113" t="s">
        <v>265</v>
      </c>
      <c r="N6113" t="s">
        <v>43</v>
      </c>
      <c r="O6113">
        <v>1945</v>
      </c>
    </row>
    <row r="6114" spans="1:15" x14ac:dyDescent="0.25">
      <c r="A6114" t="s">
        <v>8457</v>
      </c>
      <c r="B6114" t="s">
        <v>8492</v>
      </c>
      <c r="C6114" t="s">
        <v>8461</v>
      </c>
      <c r="D6114" s="1">
        <v>44838</v>
      </c>
      <c r="E6114" s="1">
        <v>44846</v>
      </c>
      <c r="F6114" t="s">
        <v>18</v>
      </c>
      <c r="G6114" s="2">
        <v>19000</v>
      </c>
      <c r="H6114" s="2">
        <v>23556</v>
      </c>
      <c r="I6114" s="2">
        <v>1980</v>
      </c>
      <c r="J6114" s="2">
        <v>2576</v>
      </c>
      <c r="K6114">
        <v>0</v>
      </c>
      <c r="L6114" t="s">
        <v>8493</v>
      </c>
      <c r="M6114" t="s">
        <v>1733</v>
      </c>
      <c r="N6114" t="s">
        <v>43</v>
      </c>
      <c r="O6114">
        <v>82901</v>
      </c>
    </row>
    <row r="6115" spans="1:15" x14ac:dyDescent="0.25">
      <c r="A6115" t="s">
        <v>8457</v>
      </c>
      <c r="B6115" t="s">
        <v>8494</v>
      </c>
      <c r="C6115" t="s">
        <v>8461</v>
      </c>
      <c r="D6115" s="1">
        <v>44865</v>
      </c>
      <c r="E6115" s="1">
        <v>44865</v>
      </c>
      <c r="F6115" t="s">
        <v>54</v>
      </c>
      <c r="G6115" s="2">
        <v>-19000</v>
      </c>
      <c r="H6115" s="2">
        <v>-23755</v>
      </c>
      <c r="I6115" s="2">
        <v>-1900</v>
      </c>
      <c r="J6115" s="2">
        <v>-2855</v>
      </c>
      <c r="K6115">
        <v>0</v>
      </c>
      <c r="L6115" t="s">
        <v>7231</v>
      </c>
      <c r="M6115" t="s">
        <v>52</v>
      </c>
      <c r="N6115" t="s">
        <v>43</v>
      </c>
      <c r="O6115">
        <v>90505</v>
      </c>
    </row>
    <row r="6116" spans="1:15" x14ac:dyDescent="0.25">
      <c r="A6116" t="s">
        <v>8457</v>
      </c>
      <c r="B6116" t="s">
        <v>8495</v>
      </c>
      <c r="C6116" t="s">
        <v>8459</v>
      </c>
      <c r="D6116" s="1">
        <v>44835</v>
      </c>
      <c r="E6116" s="1">
        <v>44844</v>
      </c>
      <c r="F6116" t="s">
        <v>18</v>
      </c>
      <c r="G6116" s="2">
        <v>33000</v>
      </c>
      <c r="H6116" s="2">
        <v>40517</v>
      </c>
      <c r="I6116" s="2">
        <v>2651</v>
      </c>
      <c r="J6116" s="2">
        <v>4866</v>
      </c>
      <c r="K6116">
        <v>0</v>
      </c>
      <c r="L6116" t="s">
        <v>8496</v>
      </c>
      <c r="M6116" t="s">
        <v>134</v>
      </c>
      <c r="N6116" t="s">
        <v>43</v>
      </c>
      <c r="O6116">
        <v>47591</v>
      </c>
    </row>
    <row r="6117" spans="1:15" x14ac:dyDescent="0.25">
      <c r="A6117" t="s">
        <v>8457</v>
      </c>
      <c r="B6117" t="s">
        <v>8497</v>
      </c>
      <c r="C6117" t="s">
        <v>8461</v>
      </c>
      <c r="D6117" s="1">
        <v>44835</v>
      </c>
      <c r="E6117" s="1">
        <v>44844</v>
      </c>
      <c r="F6117" t="s">
        <v>18</v>
      </c>
      <c r="G6117" s="2">
        <v>16500</v>
      </c>
      <c r="H6117" s="2">
        <v>19010</v>
      </c>
      <c r="I6117" s="2">
        <v>0</v>
      </c>
      <c r="J6117" s="2">
        <v>2510</v>
      </c>
      <c r="K6117">
        <v>0</v>
      </c>
      <c r="L6117" t="s">
        <v>1526</v>
      </c>
      <c r="M6117" t="s">
        <v>211</v>
      </c>
      <c r="N6117" t="s">
        <v>43</v>
      </c>
      <c r="O6117">
        <v>55446</v>
      </c>
    </row>
    <row r="6118" spans="1:15" x14ac:dyDescent="0.25">
      <c r="A6118" t="s">
        <v>8457</v>
      </c>
      <c r="B6118" t="s">
        <v>8498</v>
      </c>
      <c r="C6118" t="s">
        <v>8461</v>
      </c>
      <c r="D6118" s="1">
        <v>44838</v>
      </c>
      <c r="E6118" s="1">
        <v>44846</v>
      </c>
      <c r="F6118" t="s">
        <v>18</v>
      </c>
      <c r="G6118" s="2">
        <v>14000</v>
      </c>
      <c r="H6118" s="2">
        <v>18154</v>
      </c>
      <c r="I6118" s="2">
        <v>1345</v>
      </c>
      <c r="J6118" s="2">
        <v>2809</v>
      </c>
      <c r="K6118">
        <v>0</v>
      </c>
      <c r="L6118" t="s">
        <v>112</v>
      </c>
      <c r="M6118" t="s">
        <v>59</v>
      </c>
      <c r="N6118" t="s">
        <v>43</v>
      </c>
      <c r="O6118">
        <v>77084</v>
      </c>
    </row>
    <row r="6119" spans="1:15" x14ac:dyDescent="0.25">
      <c r="A6119" t="s">
        <v>8457</v>
      </c>
      <c r="B6119" t="s">
        <v>8499</v>
      </c>
      <c r="C6119" t="s">
        <v>17</v>
      </c>
      <c r="D6119" s="1">
        <v>44897</v>
      </c>
      <c r="E6119" t="s">
        <v>17</v>
      </c>
      <c r="F6119" t="s">
        <v>18</v>
      </c>
      <c r="G6119" s="2">
        <v>25400</v>
      </c>
      <c r="H6119" s="2">
        <v>28386</v>
      </c>
      <c r="I6119" s="2">
        <v>0</v>
      </c>
      <c r="J6119" s="2">
        <v>2986</v>
      </c>
      <c r="K6119">
        <v>0</v>
      </c>
      <c r="L6119" t="s">
        <v>2744</v>
      </c>
      <c r="M6119" t="s">
        <v>1780</v>
      </c>
      <c r="N6119" t="s">
        <v>43</v>
      </c>
      <c r="O6119">
        <v>20005</v>
      </c>
    </row>
    <row r="6120" spans="1:15" x14ac:dyDescent="0.25">
      <c r="A6120" t="s">
        <v>8457</v>
      </c>
      <c r="B6120" t="s">
        <v>8500</v>
      </c>
      <c r="C6120" t="s">
        <v>8459</v>
      </c>
      <c r="D6120" s="1">
        <v>44904</v>
      </c>
      <c r="E6120" s="1">
        <v>44905</v>
      </c>
      <c r="F6120" t="s">
        <v>18</v>
      </c>
      <c r="G6120" s="2">
        <v>28000</v>
      </c>
      <c r="H6120" s="2">
        <v>35906</v>
      </c>
      <c r="I6120" s="2">
        <v>3040</v>
      </c>
      <c r="J6120" s="2">
        <v>4866</v>
      </c>
      <c r="K6120">
        <v>0</v>
      </c>
      <c r="L6120" t="s">
        <v>3326</v>
      </c>
      <c r="M6120" t="s">
        <v>33</v>
      </c>
      <c r="N6120" t="s">
        <v>21</v>
      </c>
      <c r="O6120">
        <v>37924</v>
      </c>
    </row>
    <row r="6121" spans="1:15" x14ac:dyDescent="0.25">
      <c r="A6121" t="s">
        <v>8457</v>
      </c>
      <c r="B6121" t="s">
        <v>8501</v>
      </c>
      <c r="C6121" t="s">
        <v>17</v>
      </c>
      <c r="D6121" s="1">
        <v>44895</v>
      </c>
      <c r="E6121" s="1">
        <v>44896</v>
      </c>
      <c r="F6121" t="s">
        <v>18</v>
      </c>
      <c r="G6121" s="2">
        <v>0</v>
      </c>
      <c r="H6121" s="2">
        <v>0</v>
      </c>
      <c r="I6121" s="2">
        <v>0</v>
      </c>
      <c r="J6121" s="2">
        <v>0</v>
      </c>
      <c r="K6121">
        <v>0</v>
      </c>
      <c r="L6121" t="s">
        <v>366</v>
      </c>
      <c r="M6121" t="s">
        <v>33</v>
      </c>
      <c r="N6121" t="s">
        <v>21</v>
      </c>
      <c r="O6121">
        <v>37419</v>
      </c>
    </row>
    <row r="6122" spans="1:15" x14ac:dyDescent="0.25">
      <c r="A6122" t="s">
        <v>8457</v>
      </c>
      <c r="B6122" t="s">
        <v>8502</v>
      </c>
      <c r="C6122" t="s">
        <v>17</v>
      </c>
      <c r="D6122" s="1">
        <v>44907</v>
      </c>
      <c r="E6122" s="1">
        <v>44913</v>
      </c>
      <c r="F6122" t="s">
        <v>18</v>
      </c>
      <c r="G6122" s="2">
        <v>12900</v>
      </c>
      <c r="H6122" s="2">
        <v>16626</v>
      </c>
      <c r="I6122" s="2">
        <v>1066</v>
      </c>
      <c r="J6122" s="2">
        <v>2660</v>
      </c>
      <c r="K6122">
        <v>0</v>
      </c>
      <c r="L6122" t="s">
        <v>749</v>
      </c>
      <c r="M6122" t="s">
        <v>198</v>
      </c>
      <c r="N6122" t="s">
        <v>43</v>
      </c>
      <c r="O6122">
        <v>89436</v>
      </c>
    </row>
    <row r="6123" spans="1:15" x14ac:dyDescent="0.25">
      <c r="A6123" t="s">
        <v>8457</v>
      </c>
      <c r="B6123" t="s">
        <v>8503</v>
      </c>
      <c r="C6123" t="s">
        <v>8459</v>
      </c>
      <c r="D6123" s="1">
        <v>44835</v>
      </c>
      <c r="E6123" s="1">
        <v>44844</v>
      </c>
      <c r="F6123" t="s">
        <v>18</v>
      </c>
      <c r="G6123" s="2">
        <v>33000</v>
      </c>
      <c r="H6123" s="2">
        <v>40138</v>
      </c>
      <c r="I6123" s="2">
        <v>2272</v>
      </c>
      <c r="J6123" s="2">
        <v>4866</v>
      </c>
      <c r="K6123">
        <v>0</v>
      </c>
      <c r="L6123" t="s">
        <v>6918</v>
      </c>
      <c r="M6123" t="s">
        <v>138</v>
      </c>
      <c r="N6123" t="s">
        <v>21</v>
      </c>
      <c r="O6123">
        <v>48169</v>
      </c>
    </row>
    <row r="6124" spans="1:15" x14ac:dyDescent="0.25">
      <c r="A6124" t="s">
        <v>8457</v>
      </c>
      <c r="B6124" t="s">
        <v>8504</v>
      </c>
      <c r="C6124" t="s">
        <v>8459</v>
      </c>
      <c r="D6124" s="1">
        <v>44907</v>
      </c>
      <c r="E6124" s="1">
        <v>44907</v>
      </c>
      <c r="F6124" t="s">
        <v>18</v>
      </c>
      <c r="G6124" s="2">
        <v>28000</v>
      </c>
      <c r="H6124" s="2">
        <v>34909</v>
      </c>
      <c r="I6124" s="2">
        <v>2586</v>
      </c>
      <c r="J6124" s="2">
        <v>4323</v>
      </c>
      <c r="K6124">
        <v>0</v>
      </c>
      <c r="L6124" t="s">
        <v>3871</v>
      </c>
      <c r="M6124" t="s">
        <v>59</v>
      </c>
      <c r="N6124" t="s">
        <v>43</v>
      </c>
      <c r="O6124">
        <v>78666</v>
      </c>
    </row>
    <row r="6125" spans="1:15" x14ac:dyDescent="0.25">
      <c r="A6125" t="s">
        <v>8457</v>
      </c>
      <c r="B6125" t="s">
        <v>8505</v>
      </c>
      <c r="C6125" t="s">
        <v>17</v>
      </c>
      <c r="D6125" s="1">
        <v>44872</v>
      </c>
      <c r="E6125" s="1">
        <v>44872</v>
      </c>
      <c r="F6125" t="s">
        <v>23</v>
      </c>
      <c r="G6125" s="2">
        <v>5000</v>
      </c>
      <c r="H6125" s="2">
        <v>5000</v>
      </c>
      <c r="I6125" s="2">
        <v>0</v>
      </c>
      <c r="J6125" s="2">
        <v>0</v>
      </c>
      <c r="K6125">
        <v>0</v>
      </c>
      <c r="L6125" t="s">
        <v>17</v>
      </c>
      <c r="M6125" t="s">
        <v>17</v>
      </c>
      <c r="N6125" t="s">
        <v>24</v>
      </c>
      <c r="O6125" t="s">
        <v>17</v>
      </c>
    </row>
    <row r="6126" spans="1:15" x14ac:dyDescent="0.25">
      <c r="A6126" t="s">
        <v>8457</v>
      </c>
      <c r="B6126" t="s">
        <v>8506</v>
      </c>
      <c r="C6126" t="s">
        <v>8459</v>
      </c>
      <c r="D6126" s="1">
        <v>44835</v>
      </c>
      <c r="E6126" s="1">
        <v>44844</v>
      </c>
      <c r="F6126" t="s">
        <v>18</v>
      </c>
      <c r="G6126" s="2">
        <v>33000</v>
      </c>
      <c r="H6126" s="2">
        <v>39236</v>
      </c>
      <c r="I6126" s="2">
        <v>2558</v>
      </c>
      <c r="J6126" s="2">
        <v>3678</v>
      </c>
      <c r="K6126">
        <v>0</v>
      </c>
      <c r="L6126" t="s">
        <v>8507</v>
      </c>
      <c r="M6126" t="s">
        <v>52</v>
      </c>
      <c r="N6126" t="s">
        <v>43</v>
      </c>
      <c r="O6126">
        <v>92009</v>
      </c>
    </row>
    <row r="6127" spans="1:15" x14ac:dyDescent="0.25">
      <c r="A6127" t="s">
        <v>8457</v>
      </c>
      <c r="B6127" t="s">
        <v>8508</v>
      </c>
      <c r="C6127" t="s">
        <v>8459</v>
      </c>
      <c r="D6127" s="1">
        <v>44835</v>
      </c>
      <c r="E6127" s="1">
        <v>44844</v>
      </c>
      <c r="F6127" t="s">
        <v>18</v>
      </c>
      <c r="G6127" s="2">
        <v>28000</v>
      </c>
      <c r="H6127" s="2">
        <v>34837</v>
      </c>
      <c r="I6127" s="2">
        <v>1971</v>
      </c>
      <c r="J6127" s="2">
        <v>4866</v>
      </c>
      <c r="K6127">
        <v>0</v>
      </c>
      <c r="L6127" t="s">
        <v>8509</v>
      </c>
      <c r="M6127" t="s">
        <v>138</v>
      </c>
      <c r="N6127" t="s">
        <v>21</v>
      </c>
      <c r="O6127">
        <v>48072</v>
      </c>
    </row>
    <row r="6128" spans="1:15" x14ac:dyDescent="0.25">
      <c r="A6128" t="s">
        <v>8457</v>
      </c>
      <c r="B6128" t="s">
        <v>8510</v>
      </c>
      <c r="C6128" t="s">
        <v>8459</v>
      </c>
      <c r="D6128" s="1">
        <v>44835</v>
      </c>
      <c r="E6128" s="1">
        <v>44844</v>
      </c>
      <c r="F6128" t="s">
        <v>18</v>
      </c>
      <c r="G6128" s="2">
        <v>32400</v>
      </c>
      <c r="H6128" s="2">
        <v>37686</v>
      </c>
      <c r="I6128" s="2">
        <v>0</v>
      </c>
      <c r="J6128" s="2">
        <v>5286</v>
      </c>
      <c r="K6128">
        <v>0</v>
      </c>
      <c r="L6128" t="s">
        <v>8511</v>
      </c>
      <c r="M6128" t="s">
        <v>93</v>
      </c>
      <c r="N6128" t="s">
        <v>43</v>
      </c>
      <c r="O6128">
        <v>63021</v>
      </c>
    </row>
    <row r="6129" spans="1:15" x14ac:dyDescent="0.25">
      <c r="A6129" t="s">
        <v>8457</v>
      </c>
      <c r="B6129" t="s">
        <v>8512</v>
      </c>
      <c r="C6129" t="s">
        <v>8461</v>
      </c>
      <c r="D6129" s="1">
        <v>44835</v>
      </c>
      <c r="E6129" s="1">
        <v>44846</v>
      </c>
      <c r="F6129" t="s">
        <v>18</v>
      </c>
      <c r="G6129" s="2">
        <v>14000</v>
      </c>
      <c r="H6129" s="2">
        <v>17669</v>
      </c>
      <c r="I6129" s="2">
        <v>1093</v>
      </c>
      <c r="J6129" s="2">
        <v>2576</v>
      </c>
      <c r="K6129">
        <v>0</v>
      </c>
      <c r="L6129" t="s">
        <v>4298</v>
      </c>
      <c r="M6129" t="s">
        <v>246</v>
      </c>
      <c r="N6129" t="s">
        <v>43</v>
      </c>
      <c r="O6129">
        <v>85298</v>
      </c>
    </row>
    <row r="6130" spans="1:15" x14ac:dyDescent="0.25">
      <c r="A6130" t="s">
        <v>8457</v>
      </c>
      <c r="B6130" t="s">
        <v>8513</v>
      </c>
      <c r="C6130" t="s">
        <v>8459</v>
      </c>
      <c r="D6130" s="1">
        <v>44835</v>
      </c>
      <c r="E6130" s="1">
        <v>44844</v>
      </c>
      <c r="F6130" t="s">
        <v>18</v>
      </c>
      <c r="G6130" s="2">
        <v>33000</v>
      </c>
      <c r="H6130" s="2">
        <v>40128</v>
      </c>
      <c r="I6130" s="2">
        <v>2805</v>
      </c>
      <c r="J6130" s="2">
        <v>4323</v>
      </c>
      <c r="K6130">
        <v>0</v>
      </c>
      <c r="L6130" t="s">
        <v>2633</v>
      </c>
      <c r="M6130" t="s">
        <v>753</v>
      </c>
      <c r="N6130" t="s">
        <v>43</v>
      </c>
      <c r="O6130">
        <v>73025</v>
      </c>
    </row>
    <row r="6131" spans="1:15" x14ac:dyDescent="0.25">
      <c r="A6131" t="s">
        <v>8457</v>
      </c>
      <c r="B6131" t="s">
        <v>8514</v>
      </c>
      <c r="C6131" t="s">
        <v>8459</v>
      </c>
      <c r="D6131" s="1">
        <v>44835</v>
      </c>
      <c r="E6131" s="1">
        <v>44844</v>
      </c>
      <c r="F6131" t="s">
        <v>18</v>
      </c>
      <c r="G6131" s="2">
        <v>33000</v>
      </c>
      <c r="H6131" s="2">
        <v>37866</v>
      </c>
      <c r="I6131" s="2">
        <v>0</v>
      </c>
      <c r="J6131" s="2">
        <v>4866</v>
      </c>
      <c r="K6131">
        <v>0</v>
      </c>
      <c r="L6131" t="s">
        <v>2744</v>
      </c>
      <c r="M6131" t="s">
        <v>1780</v>
      </c>
      <c r="N6131" t="s">
        <v>43</v>
      </c>
      <c r="O6131">
        <v>20003</v>
      </c>
    </row>
    <row r="6132" spans="1:15" x14ac:dyDescent="0.25">
      <c r="A6132" t="s">
        <v>8457</v>
      </c>
      <c r="B6132" t="s">
        <v>8515</v>
      </c>
      <c r="C6132" t="s">
        <v>8459</v>
      </c>
      <c r="D6132" s="1">
        <v>44835</v>
      </c>
      <c r="E6132" s="1">
        <v>44844</v>
      </c>
      <c r="F6132" t="s">
        <v>18</v>
      </c>
      <c r="G6132" s="2">
        <v>33000</v>
      </c>
      <c r="H6132" s="2">
        <v>39552</v>
      </c>
      <c r="I6132" s="2">
        <v>1686</v>
      </c>
      <c r="J6132" s="2">
        <v>4866</v>
      </c>
      <c r="K6132">
        <v>0</v>
      </c>
      <c r="L6132" t="s">
        <v>6258</v>
      </c>
      <c r="M6132" t="s">
        <v>27</v>
      </c>
      <c r="N6132" t="s">
        <v>21</v>
      </c>
      <c r="O6132">
        <v>70054</v>
      </c>
    </row>
    <row r="6133" spans="1:15" x14ac:dyDescent="0.25">
      <c r="A6133" t="s">
        <v>8457</v>
      </c>
      <c r="B6133" t="s">
        <v>8516</v>
      </c>
      <c r="C6133" t="s">
        <v>8459</v>
      </c>
      <c r="D6133" s="1">
        <v>44835</v>
      </c>
      <c r="E6133" s="1">
        <v>44844</v>
      </c>
      <c r="F6133" t="s">
        <v>18</v>
      </c>
      <c r="G6133" s="2">
        <v>28000</v>
      </c>
      <c r="H6133" s="2">
        <v>36070</v>
      </c>
      <c r="I6133" s="2">
        <v>3204</v>
      </c>
      <c r="J6133" s="2">
        <v>4866</v>
      </c>
      <c r="K6133">
        <v>0</v>
      </c>
      <c r="L6133" t="s">
        <v>2003</v>
      </c>
      <c r="M6133" t="s">
        <v>33</v>
      </c>
      <c r="N6133" t="s">
        <v>43</v>
      </c>
      <c r="O6133">
        <v>37303</v>
      </c>
    </row>
    <row r="6134" spans="1:15" x14ac:dyDescent="0.25">
      <c r="A6134" t="s">
        <v>8457</v>
      </c>
      <c r="B6134" t="s">
        <v>8517</v>
      </c>
      <c r="C6134" t="s">
        <v>8459</v>
      </c>
      <c r="D6134" s="1">
        <v>44835</v>
      </c>
      <c r="E6134" s="1">
        <v>44844</v>
      </c>
      <c r="F6134" t="s">
        <v>18</v>
      </c>
      <c r="G6134" s="2">
        <v>33000</v>
      </c>
      <c r="H6134" s="2">
        <v>37866</v>
      </c>
      <c r="I6134" s="2">
        <v>0</v>
      </c>
      <c r="J6134" s="2">
        <v>4866</v>
      </c>
      <c r="K6134">
        <v>0</v>
      </c>
      <c r="L6134" t="s">
        <v>8518</v>
      </c>
      <c r="M6134" t="s">
        <v>71</v>
      </c>
      <c r="N6134" t="s">
        <v>43</v>
      </c>
      <c r="O6134">
        <v>33178</v>
      </c>
    </row>
    <row r="6135" spans="1:15" x14ac:dyDescent="0.25">
      <c r="A6135" t="s">
        <v>8457</v>
      </c>
      <c r="B6135" t="s">
        <v>8519</v>
      </c>
      <c r="C6135" t="s">
        <v>8459</v>
      </c>
      <c r="D6135" s="1">
        <v>44835</v>
      </c>
      <c r="E6135" s="1">
        <v>44844</v>
      </c>
      <c r="F6135" t="s">
        <v>18</v>
      </c>
      <c r="G6135" s="2">
        <v>52500</v>
      </c>
      <c r="H6135" s="2">
        <v>62246</v>
      </c>
      <c r="I6135" s="2">
        <v>4208</v>
      </c>
      <c r="J6135" s="2">
        <v>5538</v>
      </c>
      <c r="K6135">
        <v>0</v>
      </c>
      <c r="L6135" t="s">
        <v>8520</v>
      </c>
      <c r="M6135" t="s">
        <v>20</v>
      </c>
      <c r="N6135" t="s">
        <v>21</v>
      </c>
      <c r="O6135">
        <v>28202</v>
      </c>
    </row>
    <row r="6136" spans="1:15" x14ac:dyDescent="0.25">
      <c r="A6136" t="s">
        <v>8457</v>
      </c>
      <c r="B6136" t="s">
        <v>8521</v>
      </c>
      <c r="C6136" t="s">
        <v>8459</v>
      </c>
      <c r="D6136" s="1">
        <v>44835</v>
      </c>
      <c r="E6136" s="1">
        <v>44844</v>
      </c>
      <c r="F6136" t="s">
        <v>18</v>
      </c>
      <c r="G6136" s="2">
        <v>33000</v>
      </c>
      <c r="H6136" s="2">
        <v>40894</v>
      </c>
      <c r="I6136" s="2">
        <v>3028</v>
      </c>
      <c r="J6136" s="2">
        <v>4866</v>
      </c>
      <c r="K6136">
        <v>0</v>
      </c>
      <c r="L6136" t="s">
        <v>335</v>
      </c>
      <c r="M6136" t="s">
        <v>39</v>
      </c>
      <c r="N6136" t="s">
        <v>43</v>
      </c>
      <c r="O6136">
        <v>13601</v>
      </c>
    </row>
    <row r="6137" spans="1:15" x14ac:dyDescent="0.25">
      <c r="A6137" t="s">
        <v>8457</v>
      </c>
      <c r="B6137" t="s">
        <v>8522</v>
      </c>
      <c r="C6137" t="s">
        <v>8459</v>
      </c>
      <c r="D6137" s="1">
        <v>44835</v>
      </c>
      <c r="E6137" s="1">
        <v>44844</v>
      </c>
      <c r="F6137" t="s">
        <v>18</v>
      </c>
      <c r="G6137" s="2">
        <v>33000</v>
      </c>
      <c r="H6137" s="2">
        <v>40233</v>
      </c>
      <c r="I6137" s="2">
        <v>2367</v>
      </c>
      <c r="J6137" s="2">
        <v>4866</v>
      </c>
      <c r="K6137">
        <v>0</v>
      </c>
      <c r="L6137" t="s">
        <v>8523</v>
      </c>
      <c r="M6137" t="s">
        <v>203</v>
      </c>
      <c r="N6137" t="s">
        <v>21</v>
      </c>
      <c r="O6137">
        <v>62234</v>
      </c>
    </row>
    <row r="6138" spans="1:15" x14ac:dyDescent="0.25">
      <c r="A6138" t="s">
        <v>8457</v>
      </c>
      <c r="B6138" t="s">
        <v>8524</v>
      </c>
      <c r="C6138" t="s">
        <v>8459</v>
      </c>
      <c r="D6138" s="1">
        <v>44835</v>
      </c>
      <c r="E6138" s="1">
        <v>44844</v>
      </c>
      <c r="F6138" t="s">
        <v>18</v>
      </c>
      <c r="G6138" s="2">
        <v>33000</v>
      </c>
      <c r="H6138" s="2">
        <v>40138</v>
      </c>
      <c r="I6138" s="2">
        <v>2272</v>
      </c>
      <c r="J6138" s="2">
        <v>4866</v>
      </c>
      <c r="K6138">
        <v>0</v>
      </c>
      <c r="L6138" t="s">
        <v>1114</v>
      </c>
      <c r="M6138" t="s">
        <v>46</v>
      </c>
      <c r="N6138" t="s">
        <v>21</v>
      </c>
      <c r="O6138">
        <v>30067</v>
      </c>
    </row>
    <row r="6139" spans="1:15" x14ac:dyDescent="0.25">
      <c r="A6139" t="s">
        <v>8457</v>
      </c>
      <c r="B6139" t="s">
        <v>8525</v>
      </c>
      <c r="C6139" t="s">
        <v>8459</v>
      </c>
      <c r="D6139" s="1">
        <v>44835</v>
      </c>
      <c r="E6139" s="1">
        <v>44844</v>
      </c>
      <c r="F6139" t="s">
        <v>18</v>
      </c>
      <c r="G6139" s="2">
        <v>33000</v>
      </c>
      <c r="H6139" s="2">
        <v>39978</v>
      </c>
      <c r="I6139" s="2">
        <v>3300</v>
      </c>
      <c r="J6139" s="2">
        <v>3678</v>
      </c>
      <c r="K6139">
        <v>0</v>
      </c>
      <c r="L6139" t="s">
        <v>8526</v>
      </c>
      <c r="M6139" t="s">
        <v>52</v>
      </c>
      <c r="N6139" t="s">
        <v>43</v>
      </c>
      <c r="O6139">
        <v>90305</v>
      </c>
    </row>
    <row r="6140" spans="1:15" x14ac:dyDescent="0.25">
      <c r="A6140" t="s">
        <v>8457</v>
      </c>
      <c r="B6140" t="s">
        <v>8527</v>
      </c>
      <c r="C6140" t="s">
        <v>8459</v>
      </c>
      <c r="D6140" s="1">
        <v>44835</v>
      </c>
      <c r="E6140" s="1">
        <v>44844</v>
      </c>
      <c r="F6140" t="s">
        <v>18</v>
      </c>
      <c r="G6140" s="2">
        <v>33000</v>
      </c>
      <c r="H6140" s="2">
        <v>40421</v>
      </c>
      <c r="I6140" s="2">
        <v>2555</v>
      </c>
      <c r="J6140" s="2">
        <v>4866</v>
      </c>
      <c r="K6140">
        <v>0</v>
      </c>
      <c r="L6140" t="s">
        <v>137</v>
      </c>
      <c r="M6140" t="s">
        <v>56</v>
      </c>
      <c r="N6140" t="s">
        <v>21</v>
      </c>
      <c r="O6140">
        <v>44236</v>
      </c>
    </row>
    <row r="6141" spans="1:15" x14ac:dyDescent="0.25">
      <c r="A6141" t="s">
        <v>8457</v>
      </c>
      <c r="B6141" t="s">
        <v>8528</v>
      </c>
      <c r="C6141" t="s">
        <v>8459</v>
      </c>
      <c r="D6141" s="1">
        <v>44835</v>
      </c>
      <c r="E6141" s="1">
        <v>44844</v>
      </c>
      <c r="F6141" t="s">
        <v>18</v>
      </c>
      <c r="G6141" s="2">
        <v>33000</v>
      </c>
      <c r="H6141" s="2">
        <v>40047</v>
      </c>
      <c r="I6141" s="2">
        <v>3205</v>
      </c>
      <c r="J6141" s="2">
        <v>3842</v>
      </c>
      <c r="K6141">
        <v>0</v>
      </c>
      <c r="L6141" t="s">
        <v>8529</v>
      </c>
      <c r="M6141" t="s">
        <v>453</v>
      </c>
      <c r="N6141" t="s">
        <v>43</v>
      </c>
      <c r="O6141">
        <v>98074</v>
      </c>
    </row>
    <row r="6142" spans="1:15" x14ac:dyDescent="0.25">
      <c r="A6142" t="s">
        <v>8457</v>
      </c>
      <c r="B6142" t="s">
        <v>8530</v>
      </c>
      <c r="C6142" t="s">
        <v>17</v>
      </c>
      <c r="D6142" s="1">
        <v>44867</v>
      </c>
      <c r="E6142" s="1">
        <v>44872</v>
      </c>
      <c r="F6142" t="s">
        <v>18</v>
      </c>
      <c r="G6142" s="2">
        <v>0</v>
      </c>
      <c r="H6142" s="2">
        <v>0</v>
      </c>
      <c r="I6142" s="2">
        <v>0</v>
      </c>
      <c r="J6142" s="2">
        <v>0</v>
      </c>
      <c r="K6142">
        <v>0</v>
      </c>
      <c r="L6142" t="s">
        <v>2359</v>
      </c>
      <c r="M6142" t="s">
        <v>306</v>
      </c>
      <c r="N6142" t="s">
        <v>75</v>
      </c>
      <c r="O6142">
        <v>35749</v>
      </c>
    </row>
    <row r="6143" spans="1:15" x14ac:dyDescent="0.25">
      <c r="A6143" t="s">
        <v>8457</v>
      </c>
      <c r="B6143" t="s">
        <v>8531</v>
      </c>
      <c r="C6143" t="s">
        <v>8461</v>
      </c>
      <c r="D6143" s="1">
        <v>44835</v>
      </c>
      <c r="E6143" s="1">
        <v>44844</v>
      </c>
      <c r="F6143" t="s">
        <v>18</v>
      </c>
      <c r="G6143" s="2">
        <v>19000</v>
      </c>
      <c r="H6143" s="2">
        <v>21603</v>
      </c>
      <c r="I6143" s="2">
        <v>27</v>
      </c>
      <c r="J6143" s="2">
        <v>2576</v>
      </c>
      <c r="K6143">
        <v>0</v>
      </c>
      <c r="L6143" t="s">
        <v>1416</v>
      </c>
      <c r="M6143" t="s">
        <v>277</v>
      </c>
      <c r="N6143" t="s">
        <v>43</v>
      </c>
      <c r="O6143">
        <v>80104</v>
      </c>
    </row>
    <row r="6144" spans="1:15" x14ac:dyDescent="0.25">
      <c r="A6144" t="s">
        <v>8457</v>
      </c>
      <c r="B6144" t="s">
        <v>8532</v>
      </c>
      <c r="C6144" t="s">
        <v>8459</v>
      </c>
      <c r="D6144" s="1">
        <v>44835</v>
      </c>
      <c r="E6144" s="1">
        <v>44844</v>
      </c>
      <c r="F6144" t="s">
        <v>18</v>
      </c>
      <c r="G6144" s="2">
        <v>28000</v>
      </c>
      <c r="H6144" s="2">
        <v>32866</v>
      </c>
      <c r="I6144" s="2">
        <v>0</v>
      </c>
      <c r="J6144" s="2">
        <v>4866</v>
      </c>
      <c r="K6144">
        <v>0</v>
      </c>
      <c r="L6144" t="s">
        <v>1232</v>
      </c>
      <c r="M6144" t="s">
        <v>71</v>
      </c>
      <c r="N6144" t="s">
        <v>43</v>
      </c>
      <c r="O6144">
        <v>33809</v>
      </c>
    </row>
    <row r="6145" spans="1:15" x14ac:dyDescent="0.25">
      <c r="A6145" t="s">
        <v>8457</v>
      </c>
      <c r="B6145" t="s">
        <v>8533</v>
      </c>
      <c r="C6145" t="s">
        <v>8459</v>
      </c>
      <c r="D6145" s="1">
        <v>44835</v>
      </c>
      <c r="E6145" s="1">
        <v>44844</v>
      </c>
      <c r="F6145" t="s">
        <v>18</v>
      </c>
      <c r="G6145" s="2">
        <v>33000</v>
      </c>
      <c r="H6145" s="2">
        <v>40308</v>
      </c>
      <c r="I6145" s="2">
        <v>2985</v>
      </c>
      <c r="J6145" s="2">
        <v>4323</v>
      </c>
      <c r="K6145">
        <v>0</v>
      </c>
      <c r="L6145" t="s">
        <v>1475</v>
      </c>
      <c r="M6145" t="s">
        <v>59</v>
      </c>
      <c r="N6145" t="s">
        <v>43</v>
      </c>
      <c r="O6145">
        <v>79912</v>
      </c>
    </row>
    <row r="6146" spans="1:15" x14ac:dyDescent="0.25">
      <c r="A6146" t="s">
        <v>8457</v>
      </c>
      <c r="B6146" t="s">
        <v>8534</v>
      </c>
      <c r="C6146" t="s">
        <v>8459</v>
      </c>
      <c r="D6146" s="1">
        <v>44835</v>
      </c>
      <c r="E6146" s="1">
        <v>44844</v>
      </c>
      <c r="F6146" t="s">
        <v>18</v>
      </c>
      <c r="G6146" s="2">
        <v>33000</v>
      </c>
      <c r="H6146" s="2">
        <v>37866</v>
      </c>
      <c r="I6146" s="2">
        <v>0</v>
      </c>
      <c r="J6146" s="2">
        <v>4866</v>
      </c>
      <c r="K6146">
        <v>0</v>
      </c>
      <c r="L6146" t="s">
        <v>8511</v>
      </c>
      <c r="M6146" t="s">
        <v>93</v>
      </c>
      <c r="N6146" t="s">
        <v>43</v>
      </c>
      <c r="O6146">
        <v>63011</v>
      </c>
    </row>
    <row r="6147" spans="1:15" x14ac:dyDescent="0.25">
      <c r="A6147" t="s">
        <v>8457</v>
      </c>
      <c r="B6147" t="s">
        <v>8535</v>
      </c>
      <c r="C6147" t="s">
        <v>17</v>
      </c>
      <c r="D6147" s="1">
        <v>44878</v>
      </c>
      <c r="E6147" s="1">
        <v>44878</v>
      </c>
      <c r="F6147" t="s">
        <v>23</v>
      </c>
      <c r="G6147" s="2">
        <v>5000</v>
      </c>
      <c r="H6147" s="2">
        <v>5000</v>
      </c>
      <c r="I6147" s="2">
        <v>0</v>
      </c>
      <c r="J6147" s="2">
        <v>0</v>
      </c>
      <c r="K6147">
        <v>0</v>
      </c>
      <c r="L6147" t="s">
        <v>17</v>
      </c>
      <c r="M6147" t="s">
        <v>17</v>
      </c>
      <c r="N6147" t="s">
        <v>24</v>
      </c>
      <c r="O6147" t="s">
        <v>17</v>
      </c>
    </row>
    <row r="6148" spans="1:15" x14ac:dyDescent="0.25">
      <c r="A6148" t="s">
        <v>8457</v>
      </c>
      <c r="B6148" t="s">
        <v>8536</v>
      </c>
      <c r="C6148" t="s">
        <v>8459</v>
      </c>
      <c r="D6148" s="1">
        <v>44835</v>
      </c>
      <c r="E6148" s="1">
        <v>44844</v>
      </c>
      <c r="F6148" t="s">
        <v>18</v>
      </c>
      <c r="G6148" s="2">
        <v>33000</v>
      </c>
      <c r="H6148" s="2">
        <v>40308</v>
      </c>
      <c r="I6148" s="2">
        <v>2985</v>
      </c>
      <c r="J6148" s="2">
        <v>4323</v>
      </c>
      <c r="K6148">
        <v>0</v>
      </c>
      <c r="L6148" t="s">
        <v>1126</v>
      </c>
      <c r="M6148" t="s">
        <v>59</v>
      </c>
      <c r="N6148" t="s">
        <v>43</v>
      </c>
      <c r="O6148">
        <v>75230</v>
      </c>
    </row>
    <row r="6149" spans="1:15" x14ac:dyDescent="0.25">
      <c r="A6149" t="s">
        <v>8457</v>
      </c>
      <c r="B6149" t="s">
        <v>8537</v>
      </c>
      <c r="C6149" t="s">
        <v>8459</v>
      </c>
      <c r="D6149" s="1">
        <v>44835</v>
      </c>
      <c r="E6149" s="1">
        <v>44844</v>
      </c>
      <c r="F6149" t="s">
        <v>18</v>
      </c>
      <c r="G6149" s="2">
        <v>33000</v>
      </c>
      <c r="H6149" s="2">
        <v>39375</v>
      </c>
      <c r="I6149" s="2">
        <v>2052</v>
      </c>
      <c r="J6149" s="2">
        <v>4323</v>
      </c>
      <c r="K6149">
        <v>0</v>
      </c>
      <c r="L6149" t="s">
        <v>3213</v>
      </c>
      <c r="M6149" t="s">
        <v>544</v>
      </c>
      <c r="N6149" t="s">
        <v>43</v>
      </c>
      <c r="O6149">
        <v>68025</v>
      </c>
    </row>
    <row r="6150" spans="1:15" x14ac:dyDescent="0.25">
      <c r="A6150" t="s">
        <v>8457</v>
      </c>
      <c r="B6150" t="s">
        <v>8538</v>
      </c>
      <c r="C6150" t="s">
        <v>8459</v>
      </c>
      <c r="D6150" s="1">
        <v>44835</v>
      </c>
      <c r="E6150" s="1">
        <v>44844</v>
      </c>
      <c r="F6150" t="s">
        <v>18</v>
      </c>
      <c r="G6150" s="2">
        <v>33000</v>
      </c>
      <c r="H6150" s="2">
        <v>40517</v>
      </c>
      <c r="I6150" s="2">
        <v>2651</v>
      </c>
      <c r="J6150" s="2">
        <v>4866</v>
      </c>
      <c r="K6150">
        <v>0</v>
      </c>
      <c r="L6150" t="s">
        <v>8539</v>
      </c>
      <c r="M6150" t="s">
        <v>46</v>
      </c>
      <c r="N6150" t="s">
        <v>21</v>
      </c>
      <c r="O6150">
        <v>30701</v>
      </c>
    </row>
    <row r="6151" spans="1:15" x14ac:dyDescent="0.25">
      <c r="A6151" t="s">
        <v>8457</v>
      </c>
      <c r="B6151" t="s">
        <v>8540</v>
      </c>
      <c r="C6151" t="s">
        <v>8459</v>
      </c>
      <c r="D6151" s="1">
        <v>44835</v>
      </c>
      <c r="E6151" s="1">
        <v>44844</v>
      </c>
      <c r="F6151" t="s">
        <v>18</v>
      </c>
      <c r="G6151" s="2">
        <v>33000</v>
      </c>
      <c r="H6151" s="2">
        <v>37866</v>
      </c>
      <c r="I6151" s="2">
        <v>0</v>
      </c>
      <c r="J6151" s="2">
        <v>4866</v>
      </c>
      <c r="K6151">
        <v>0</v>
      </c>
      <c r="L6151" t="s">
        <v>525</v>
      </c>
      <c r="M6151" t="s">
        <v>71</v>
      </c>
      <c r="N6151" t="s">
        <v>43</v>
      </c>
      <c r="O6151">
        <v>32081</v>
      </c>
    </row>
    <row r="6152" spans="1:15" x14ac:dyDescent="0.25">
      <c r="A6152" t="s">
        <v>8457</v>
      </c>
      <c r="B6152" t="s">
        <v>8541</v>
      </c>
      <c r="C6152" t="s">
        <v>8461</v>
      </c>
      <c r="D6152" s="1">
        <v>44835</v>
      </c>
      <c r="E6152" s="1">
        <v>44846</v>
      </c>
      <c r="F6152" t="s">
        <v>18</v>
      </c>
      <c r="G6152" s="2">
        <v>14000</v>
      </c>
      <c r="H6152" s="2">
        <v>18557</v>
      </c>
      <c r="I6152" s="2">
        <v>1571</v>
      </c>
      <c r="J6152" s="2">
        <v>2986</v>
      </c>
      <c r="K6152">
        <v>0</v>
      </c>
      <c r="L6152" t="s">
        <v>1092</v>
      </c>
      <c r="M6152" t="s">
        <v>33</v>
      </c>
      <c r="N6152" t="s">
        <v>43</v>
      </c>
      <c r="O6152">
        <v>38017</v>
      </c>
    </row>
    <row r="6153" spans="1:15" x14ac:dyDescent="0.25">
      <c r="A6153" t="s">
        <v>8457</v>
      </c>
      <c r="B6153" t="s">
        <v>8542</v>
      </c>
      <c r="C6153" t="s">
        <v>17</v>
      </c>
      <c r="D6153" s="1">
        <v>44911</v>
      </c>
      <c r="E6153" s="1">
        <v>44913</v>
      </c>
      <c r="F6153" t="s">
        <v>18</v>
      </c>
      <c r="G6153" s="2">
        <v>28000</v>
      </c>
      <c r="H6153" s="2">
        <v>35783</v>
      </c>
      <c r="I6153" s="2">
        <v>2917</v>
      </c>
      <c r="J6153" s="2">
        <v>4866</v>
      </c>
      <c r="K6153">
        <v>0</v>
      </c>
      <c r="L6153" t="s">
        <v>8543</v>
      </c>
      <c r="M6153" t="s">
        <v>39</v>
      </c>
      <c r="N6153" t="s">
        <v>43</v>
      </c>
      <c r="O6153">
        <v>10009</v>
      </c>
    </row>
    <row r="6154" spans="1:15" x14ac:dyDescent="0.25">
      <c r="A6154" t="s">
        <v>8457</v>
      </c>
      <c r="B6154" t="s">
        <v>8544</v>
      </c>
      <c r="C6154" t="s">
        <v>8459</v>
      </c>
      <c r="D6154" s="1">
        <v>44835</v>
      </c>
      <c r="E6154" s="1">
        <v>44844</v>
      </c>
      <c r="F6154" t="s">
        <v>18</v>
      </c>
      <c r="G6154" s="2">
        <v>33000</v>
      </c>
      <c r="H6154" s="2">
        <v>36954</v>
      </c>
      <c r="I6154" s="2">
        <v>27</v>
      </c>
      <c r="J6154" s="2">
        <v>3927</v>
      </c>
      <c r="K6154">
        <v>0</v>
      </c>
      <c r="L6154" t="s">
        <v>4463</v>
      </c>
      <c r="M6154" t="s">
        <v>277</v>
      </c>
      <c r="N6154" t="s">
        <v>43</v>
      </c>
      <c r="O6154">
        <v>80128</v>
      </c>
    </row>
    <row r="6155" spans="1:15" x14ac:dyDescent="0.25">
      <c r="A6155" t="s">
        <v>8457</v>
      </c>
      <c r="B6155" t="s">
        <v>8545</v>
      </c>
      <c r="C6155" t="s">
        <v>17</v>
      </c>
      <c r="D6155" s="1">
        <v>44905</v>
      </c>
      <c r="E6155" s="1">
        <v>44906</v>
      </c>
      <c r="F6155" t="s">
        <v>18</v>
      </c>
      <c r="G6155" s="2">
        <v>21150</v>
      </c>
      <c r="H6155" s="2">
        <v>24482</v>
      </c>
      <c r="I6155" s="2">
        <v>0</v>
      </c>
      <c r="J6155" s="2">
        <v>3332</v>
      </c>
      <c r="K6155">
        <v>0</v>
      </c>
      <c r="L6155" t="s">
        <v>2808</v>
      </c>
      <c r="M6155" t="s">
        <v>274</v>
      </c>
      <c r="N6155" t="s">
        <v>43</v>
      </c>
      <c r="O6155">
        <v>2881</v>
      </c>
    </row>
    <row r="6156" spans="1:15" x14ac:dyDescent="0.25">
      <c r="A6156" t="s">
        <v>8457</v>
      </c>
      <c r="B6156" t="s">
        <v>8546</v>
      </c>
      <c r="C6156" t="s">
        <v>17</v>
      </c>
      <c r="D6156" s="1">
        <v>44857</v>
      </c>
      <c r="E6156" s="1">
        <v>44858</v>
      </c>
      <c r="F6156" t="s">
        <v>18</v>
      </c>
      <c r="G6156" s="2">
        <v>0</v>
      </c>
      <c r="H6156" s="2">
        <v>0</v>
      </c>
      <c r="I6156" s="2">
        <v>0</v>
      </c>
      <c r="J6156" s="2">
        <v>0</v>
      </c>
      <c r="K6156">
        <v>0</v>
      </c>
      <c r="L6156" t="s">
        <v>8547</v>
      </c>
      <c r="M6156" t="s">
        <v>33</v>
      </c>
      <c r="N6156" t="s">
        <v>43</v>
      </c>
      <c r="O6156">
        <v>37072</v>
      </c>
    </row>
    <row r="6157" spans="1:15" x14ac:dyDescent="0.25">
      <c r="A6157" t="s">
        <v>8457</v>
      </c>
      <c r="B6157" t="s">
        <v>8548</v>
      </c>
      <c r="C6157" t="s">
        <v>8459</v>
      </c>
      <c r="D6157" s="1">
        <v>44835</v>
      </c>
      <c r="E6157" s="1">
        <v>44844</v>
      </c>
      <c r="F6157" t="s">
        <v>18</v>
      </c>
      <c r="G6157" s="2">
        <v>41000</v>
      </c>
      <c r="H6157" s="2">
        <v>45866</v>
      </c>
      <c r="I6157" s="2">
        <v>0</v>
      </c>
      <c r="J6157" s="2">
        <v>4866</v>
      </c>
      <c r="K6157">
        <v>0</v>
      </c>
      <c r="L6157" t="s">
        <v>2744</v>
      </c>
      <c r="M6157" t="s">
        <v>1780</v>
      </c>
      <c r="N6157" t="s">
        <v>43</v>
      </c>
      <c r="O6157">
        <v>20003</v>
      </c>
    </row>
    <row r="6158" spans="1:15" x14ac:dyDescent="0.25">
      <c r="A6158" t="s">
        <v>8457</v>
      </c>
      <c r="B6158" t="s">
        <v>8549</v>
      </c>
      <c r="C6158" t="s">
        <v>8459</v>
      </c>
      <c r="D6158" s="1">
        <v>44835</v>
      </c>
      <c r="E6158" s="1">
        <v>44844</v>
      </c>
      <c r="F6158" t="s">
        <v>18</v>
      </c>
      <c r="G6158" s="2">
        <v>33000</v>
      </c>
      <c r="H6158" s="2">
        <v>40138</v>
      </c>
      <c r="I6158" s="2">
        <v>2272</v>
      </c>
      <c r="J6158" s="2">
        <v>4866</v>
      </c>
      <c r="K6158">
        <v>0</v>
      </c>
      <c r="L6158" t="s">
        <v>1114</v>
      </c>
      <c r="M6158" t="s">
        <v>46</v>
      </c>
      <c r="N6158" t="s">
        <v>21</v>
      </c>
      <c r="O6158">
        <v>30066</v>
      </c>
    </row>
    <row r="6159" spans="1:15" x14ac:dyDescent="0.25">
      <c r="A6159" t="s">
        <v>8457</v>
      </c>
      <c r="B6159" t="s">
        <v>8550</v>
      </c>
      <c r="C6159" t="s">
        <v>8461</v>
      </c>
      <c r="D6159" s="1">
        <v>44835</v>
      </c>
      <c r="E6159" s="1">
        <v>44846</v>
      </c>
      <c r="F6159" t="s">
        <v>18</v>
      </c>
      <c r="G6159" s="2">
        <v>14000</v>
      </c>
      <c r="H6159" s="2">
        <v>18005</v>
      </c>
      <c r="I6159" s="2">
        <v>1019</v>
      </c>
      <c r="J6159" s="2">
        <v>2986</v>
      </c>
      <c r="K6159">
        <v>0</v>
      </c>
      <c r="L6159" t="s">
        <v>8551</v>
      </c>
      <c r="M6159" t="s">
        <v>88</v>
      </c>
      <c r="N6159" t="s">
        <v>43</v>
      </c>
      <c r="O6159">
        <v>19320</v>
      </c>
    </row>
    <row r="6160" spans="1:15" x14ac:dyDescent="0.25">
      <c r="A6160" t="s">
        <v>8457</v>
      </c>
      <c r="B6160" t="s">
        <v>8552</v>
      </c>
      <c r="C6160" t="s">
        <v>8459</v>
      </c>
      <c r="D6160" s="1">
        <v>44835</v>
      </c>
      <c r="E6160" s="1">
        <v>44844</v>
      </c>
      <c r="F6160" t="s">
        <v>18</v>
      </c>
      <c r="G6160" s="2">
        <v>33000</v>
      </c>
      <c r="H6160" s="2">
        <v>39798</v>
      </c>
      <c r="I6160" s="2">
        <v>2871</v>
      </c>
      <c r="J6160" s="2">
        <v>3927</v>
      </c>
      <c r="K6160">
        <v>0</v>
      </c>
      <c r="L6160" t="s">
        <v>358</v>
      </c>
      <c r="M6160" t="s">
        <v>246</v>
      </c>
      <c r="N6160" t="s">
        <v>43</v>
      </c>
      <c r="O6160">
        <v>85705</v>
      </c>
    </row>
    <row r="6161" spans="1:15" x14ac:dyDescent="0.25">
      <c r="A6161" t="s">
        <v>8457</v>
      </c>
      <c r="B6161" t="s">
        <v>8553</v>
      </c>
      <c r="C6161" t="s">
        <v>17</v>
      </c>
      <c r="D6161" s="1">
        <v>44911</v>
      </c>
      <c r="E6161" s="1">
        <v>44911</v>
      </c>
      <c r="F6161" t="s">
        <v>23</v>
      </c>
      <c r="G6161" s="2">
        <v>5000</v>
      </c>
      <c r="H6161" s="2">
        <v>5000</v>
      </c>
      <c r="I6161" s="2">
        <v>0</v>
      </c>
      <c r="J6161" s="2">
        <v>0</v>
      </c>
      <c r="K6161">
        <v>0</v>
      </c>
      <c r="L6161" t="s">
        <v>17</v>
      </c>
      <c r="M6161" t="s">
        <v>17</v>
      </c>
      <c r="N6161" t="s">
        <v>24</v>
      </c>
      <c r="O6161" t="s">
        <v>17</v>
      </c>
    </row>
    <row r="6162" spans="1:15" x14ac:dyDescent="0.25">
      <c r="A6162" t="s">
        <v>8457</v>
      </c>
      <c r="B6162" t="s">
        <v>8554</v>
      </c>
      <c r="C6162" t="s">
        <v>8461</v>
      </c>
      <c r="D6162" s="1">
        <v>44835</v>
      </c>
      <c r="E6162" s="1">
        <v>44844</v>
      </c>
      <c r="F6162" t="s">
        <v>18</v>
      </c>
      <c r="G6162" s="2">
        <v>19000</v>
      </c>
      <c r="H6162" s="2">
        <v>23755</v>
      </c>
      <c r="I6162" s="2">
        <v>1900</v>
      </c>
      <c r="J6162" s="2">
        <v>2855</v>
      </c>
      <c r="K6162">
        <v>0</v>
      </c>
      <c r="L6162" t="s">
        <v>7231</v>
      </c>
      <c r="M6162" t="s">
        <v>52</v>
      </c>
      <c r="N6162" t="s">
        <v>43</v>
      </c>
      <c r="O6162">
        <v>90505</v>
      </c>
    </row>
    <row r="6163" spans="1:15" x14ac:dyDescent="0.25">
      <c r="A6163" t="s">
        <v>8457</v>
      </c>
      <c r="B6163" t="s">
        <v>8555</v>
      </c>
      <c r="C6163" t="s">
        <v>8461</v>
      </c>
      <c r="D6163" s="1">
        <v>44835</v>
      </c>
      <c r="E6163" s="1">
        <v>44844</v>
      </c>
      <c r="F6163" t="s">
        <v>18</v>
      </c>
      <c r="G6163" s="2">
        <v>16500</v>
      </c>
      <c r="H6163" s="2">
        <v>20000</v>
      </c>
      <c r="I6163" s="2">
        <v>990</v>
      </c>
      <c r="J6163" s="2">
        <v>2510</v>
      </c>
      <c r="K6163">
        <v>0</v>
      </c>
      <c r="L6163" t="s">
        <v>946</v>
      </c>
      <c r="M6163" t="s">
        <v>30</v>
      </c>
      <c r="N6163" t="s">
        <v>21</v>
      </c>
      <c r="O6163" t="s">
        <v>8556</v>
      </c>
    </row>
    <row r="6164" spans="1:15" x14ac:dyDescent="0.25">
      <c r="A6164" t="s">
        <v>8457</v>
      </c>
      <c r="B6164" t="s">
        <v>8557</v>
      </c>
      <c r="C6164" t="s">
        <v>8459</v>
      </c>
      <c r="D6164" s="1">
        <v>44835</v>
      </c>
      <c r="E6164" s="1">
        <v>44844</v>
      </c>
      <c r="F6164" t="s">
        <v>18</v>
      </c>
      <c r="G6164" s="2">
        <v>33000</v>
      </c>
      <c r="H6164" s="2">
        <v>39056</v>
      </c>
      <c r="I6164" s="2">
        <v>1733</v>
      </c>
      <c r="J6164" s="2">
        <v>4323</v>
      </c>
      <c r="K6164">
        <v>0</v>
      </c>
      <c r="L6164" t="s">
        <v>2633</v>
      </c>
      <c r="M6164" t="s">
        <v>753</v>
      </c>
      <c r="N6164" t="s">
        <v>43</v>
      </c>
      <c r="O6164">
        <v>73025</v>
      </c>
    </row>
    <row r="6165" spans="1:15" x14ac:dyDescent="0.25">
      <c r="A6165" t="s">
        <v>8457</v>
      </c>
      <c r="B6165" t="s">
        <v>8558</v>
      </c>
      <c r="C6165" t="s">
        <v>17</v>
      </c>
      <c r="D6165" s="1">
        <v>44838</v>
      </c>
      <c r="E6165" s="1">
        <v>44838</v>
      </c>
      <c r="F6165" t="s">
        <v>23</v>
      </c>
      <c r="G6165" s="2">
        <v>5000</v>
      </c>
      <c r="H6165" s="2">
        <v>5000</v>
      </c>
      <c r="I6165" s="2">
        <v>0</v>
      </c>
      <c r="J6165" s="2">
        <v>0</v>
      </c>
      <c r="K6165">
        <v>0</v>
      </c>
      <c r="L6165" t="s">
        <v>17</v>
      </c>
      <c r="M6165" t="s">
        <v>17</v>
      </c>
      <c r="N6165" t="s">
        <v>24</v>
      </c>
      <c r="O6165" t="s">
        <v>17</v>
      </c>
    </row>
    <row r="6166" spans="1:15" x14ac:dyDescent="0.25">
      <c r="A6166" t="s">
        <v>8457</v>
      </c>
      <c r="B6166" t="s">
        <v>8559</v>
      </c>
      <c r="C6166" t="s">
        <v>8459</v>
      </c>
      <c r="D6166" s="1">
        <v>44835</v>
      </c>
      <c r="E6166" s="1">
        <v>44844</v>
      </c>
      <c r="F6166" t="s">
        <v>18</v>
      </c>
      <c r="G6166" s="2">
        <v>33000</v>
      </c>
      <c r="H6166" s="2">
        <v>40138</v>
      </c>
      <c r="I6166" s="2">
        <v>2272</v>
      </c>
      <c r="J6166" s="2">
        <v>4866</v>
      </c>
      <c r="K6166">
        <v>0</v>
      </c>
      <c r="L6166" t="s">
        <v>1114</v>
      </c>
      <c r="M6166" t="s">
        <v>46</v>
      </c>
      <c r="N6166" t="s">
        <v>21</v>
      </c>
      <c r="O6166">
        <v>30062</v>
      </c>
    </row>
    <row r="6167" spans="1:15" x14ac:dyDescent="0.25">
      <c r="A6167" t="s">
        <v>8457</v>
      </c>
      <c r="B6167" t="s">
        <v>8560</v>
      </c>
      <c r="C6167" t="s">
        <v>8459</v>
      </c>
      <c r="D6167" s="1">
        <v>44835</v>
      </c>
      <c r="E6167" s="1">
        <v>44844</v>
      </c>
      <c r="F6167" t="s">
        <v>18</v>
      </c>
      <c r="G6167" s="2">
        <v>41000</v>
      </c>
      <c r="H6167" s="2">
        <v>47947</v>
      </c>
      <c r="I6167" s="2">
        <v>3269</v>
      </c>
      <c r="J6167" s="2">
        <v>3678</v>
      </c>
      <c r="K6167">
        <v>0</v>
      </c>
      <c r="L6167" t="s">
        <v>416</v>
      </c>
      <c r="M6167" t="s">
        <v>52</v>
      </c>
      <c r="N6167" t="s">
        <v>43</v>
      </c>
      <c r="O6167" t="s">
        <v>8561</v>
      </c>
    </row>
    <row r="6168" spans="1:15" x14ac:dyDescent="0.25">
      <c r="A6168" t="s">
        <v>8457</v>
      </c>
      <c r="B6168" t="s">
        <v>8562</v>
      </c>
      <c r="C6168" t="s">
        <v>8459</v>
      </c>
      <c r="D6168" s="1">
        <v>44835</v>
      </c>
      <c r="E6168" s="1">
        <v>44844</v>
      </c>
      <c r="F6168" t="s">
        <v>18</v>
      </c>
      <c r="G6168" s="2">
        <v>33000</v>
      </c>
      <c r="H6168" s="2">
        <v>40517</v>
      </c>
      <c r="I6168" s="2">
        <v>2651</v>
      </c>
      <c r="J6168" s="2">
        <v>4866</v>
      </c>
      <c r="K6168">
        <v>0</v>
      </c>
      <c r="L6168" t="s">
        <v>8563</v>
      </c>
      <c r="M6168" t="s">
        <v>134</v>
      </c>
      <c r="N6168" t="s">
        <v>43</v>
      </c>
      <c r="O6168">
        <v>46614</v>
      </c>
    </row>
    <row r="6169" spans="1:15" x14ac:dyDescent="0.25">
      <c r="A6169" t="s">
        <v>8457</v>
      </c>
      <c r="B6169" t="s">
        <v>8564</v>
      </c>
      <c r="C6169" t="s">
        <v>8461</v>
      </c>
      <c r="D6169" s="1">
        <v>44835</v>
      </c>
      <c r="E6169" s="1">
        <v>44844</v>
      </c>
      <c r="F6169" t="s">
        <v>18</v>
      </c>
      <c r="G6169" s="2">
        <v>14000</v>
      </c>
      <c r="H6169" s="2">
        <v>18154</v>
      </c>
      <c r="I6169" s="2">
        <v>1345</v>
      </c>
      <c r="J6169" s="2">
        <v>2809</v>
      </c>
      <c r="K6169">
        <v>0</v>
      </c>
      <c r="L6169" t="s">
        <v>1126</v>
      </c>
      <c r="M6169" t="s">
        <v>59</v>
      </c>
      <c r="N6169" t="s">
        <v>21</v>
      </c>
      <c r="O6169">
        <v>75201</v>
      </c>
    </row>
    <row r="6170" spans="1:15" x14ac:dyDescent="0.25">
      <c r="A6170" t="s">
        <v>8457</v>
      </c>
      <c r="B6170" t="s">
        <v>8565</v>
      </c>
      <c r="C6170" t="s">
        <v>8459</v>
      </c>
      <c r="D6170" s="1">
        <v>44835</v>
      </c>
      <c r="E6170" s="1">
        <v>44844</v>
      </c>
      <c r="F6170" t="s">
        <v>18</v>
      </c>
      <c r="G6170" s="2">
        <v>33000</v>
      </c>
      <c r="H6170" s="2">
        <v>39846</v>
      </c>
      <c r="I6170" s="2">
        <v>1980</v>
      </c>
      <c r="J6170" s="2">
        <v>4866</v>
      </c>
      <c r="K6170">
        <v>0</v>
      </c>
      <c r="L6170" t="s">
        <v>2861</v>
      </c>
      <c r="M6170" t="s">
        <v>30</v>
      </c>
      <c r="N6170" t="s">
        <v>21</v>
      </c>
      <c r="O6170">
        <v>23060</v>
      </c>
    </row>
    <row r="6171" spans="1:15" x14ac:dyDescent="0.25">
      <c r="A6171" t="s">
        <v>8457</v>
      </c>
      <c r="B6171" t="s">
        <v>8566</v>
      </c>
      <c r="C6171" t="s">
        <v>8459</v>
      </c>
      <c r="D6171" s="1">
        <v>44835</v>
      </c>
      <c r="E6171" s="1">
        <v>44844</v>
      </c>
      <c r="F6171" t="s">
        <v>18</v>
      </c>
      <c r="G6171" s="2">
        <v>33000</v>
      </c>
      <c r="H6171" s="2">
        <v>37866</v>
      </c>
      <c r="I6171" s="2">
        <v>0</v>
      </c>
      <c r="J6171" s="2">
        <v>4866</v>
      </c>
      <c r="K6171">
        <v>0</v>
      </c>
      <c r="L6171" t="s">
        <v>1176</v>
      </c>
      <c r="M6171" t="s">
        <v>71</v>
      </c>
      <c r="N6171" t="s">
        <v>43</v>
      </c>
      <c r="O6171" t="s">
        <v>8567</v>
      </c>
    </row>
    <row r="6172" spans="1:15" x14ac:dyDescent="0.25">
      <c r="A6172" t="s">
        <v>8457</v>
      </c>
      <c r="B6172" t="s">
        <v>8568</v>
      </c>
      <c r="C6172" t="s">
        <v>8459</v>
      </c>
      <c r="D6172" s="1">
        <v>44835</v>
      </c>
      <c r="E6172" s="1">
        <v>44846</v>
      </c>
      <c r="F6172" t="s">
        <v>18</v>
      </c>
      <c r="G6172" s="2">
        <v>29000</v>
      </c>
      <c r="H6172" s="2">
        <v>33866</v>
      </c>
      <c r="I6172" s="2">
        <v>0</v>
      </c>
      <c r="J6172" s="2">
        <v>4866</v>
      </c>
      <c r="K6172">
        <v>0</v>
      </c>
      <c r="L6172" t="s">
        <v>8569</v>
      </c>
      <c r="M6172" t="s">
        <v>1254</v>
      </c>
      <c r="N6172" t="s">
        <v>43</v>
      </c>
      <c r="O6172">
        <v>51039</v>
      </c>
    </row>
    <row r="6173" spans="1:15" x14ac:dyDescent="0.25">
      <c r="A6173" t="s">
        <v>8457</v>
      </c>
      <c r="B6173" t="s">
        <v>8570</v>
      </c>
      <c r="C6173" t="s">
        <v>8461</v>
      </c>
      <c r="D6173" s="1">
        <v>44835</v>
      </c>
      <c r="E6173" s="1">
        <v>44846</v>
      </c>
      <c r="F6173" t="s">
        <v>18</v>
      </c>
      <c r="G6173" s="2">
        <v>16000</v>
      </c>
      <c r="H6173" s="2">
        <v>21120</v>
      </c>
      <c r="I6173" s="2">
        <v>1788</v>
      </c>
      <c r="J6173" s="2">
        <v>3332</v>
      </c>
      <c r="K6173">
        <v>0</v>
      </c>
      <c r="L6173" t="s">
        <v>759</v>
      </c>
      <c r="M6173" t="s">
        <v>33</v>
      </c>
      <c r="N6173" t="s">
        <v>43</v>
      </c>
      <c r="O6173">
        <v>37217</v>
      </c>
    </row>
    <row r="6174" spans="1:15" x14ac:dyDescent="0.25">
      <c r="A6174" t="s">
        <v>8457</v>
      </c>
      <c r="B6174" t="s">
        <v>8571</v>
      </c>
      <c r="C6174" t="s">
        <v>8459</v>
      </c>
      <c r="D6174" s="1">
        <v>44906</v>
      </c>
      <c r="E6174" s="1">
        <v>44907</v>
      </c>
      <c r="F6174" t="s">
        <v>18</v>
      </c>
      <c r="G6174" s="2">
        <v>28000</v>
      </c>
      <c r="H6174" s="2">
        <v>34545</v>
      </c>
      <c r="I6174" s="2">
        <v>1679</v>
      </c>
      <c r="J6174" s="2">
        <v>4866</v>
      </c>
      <c r="K6174">
        <v>0</v>
      </c>
      <c r="L6174" t="s">
        <v>8572</v>
      </c>
      <c r="M6174" t="s">
        <v>30</v>
      </c>
      <c r="N6174" t="s">
        <v>21</v>
      </c>
      <c r="O6174">
        <v>20121</v>
      </c>
    </row>
    <row r="6175" spans="1:15" x14ac:dyDescent="0.25">
      <c r="A6175" t="s">
        <v>8457</v>
      </c>
      <c r="B6175" t="s">
        <v>8573</v>
      </c>
      <c r="C6175" t="s">
        <v>8459</v>
      </c>
      <c r="D6175" s="1">
        <v>44835</v>
      </c>
      <c r="E6175" s="1">
        <v>44844</v>
      </c>
      <c r="F6175" t="s">
        <v>18</v>
      </c>
      <c r="G6175" s="2">
        <v>33000</v>
      </c>
      <c r="H6175" s="2">
        <v>40517</v>
      </c>
      <c r="I6175" s="2">
        <v>2651</v>
      </c>
      <c r="J6175" s="2">
        <v>4866</v>
      </c>
      <c r="K6175">
        <v>0</v>
      </c>
      <c r="L6175" t="s">
        <v>8574</v>
      </c>
      <c r="M6175" t="s">
        <v>134</v>
      </c>
      <c r="N6175" t="s">
        <v>43</v>
      </c>
      <c r="O6175">
        <v>46901</v>
      </c>
    </row>
    <row r="6176" spans="1:15" x14ac:dyDescent="0.25">
      <c r="A6176" t="s">
        <v>8457</v>
      </c>
      <c r="B6176" t="s">
        <v>8575</v>
      </c>
      <c r="C6176" t="s">
        <v>17</v>
      </c>
      <c r="D6176" s="1">
        <v>44858</v>
      </c>
      <c r="E6176" s="1">
        <v>44860</v>
      </c>
      <c r="F6176" t="s">
        <v>18</v>
      </c>
      <c r="G6176" s="2">
        <v>0</v>
      </c>
      <c r="H6176" s="2">
        <v>0</v>
      </c>
      <c r="I6176" s="2">
        <v>0</v>
      </c>
      <c r="J6176" s="2">
        <v>0</v>
      </c>
      <c r="K6176">
        <v>0</v>
      </c>
      <c r="L6176" t="s">
        <v>2633</v>
      </c>
      <c r="M6176" t="s">
        <v>753</v>
      </c>
      <c r="N6176" t="s">
        <v>43</v>
      </c>
      <c r="O6176">
        <v>73025</v>
      </c>
    </row>
    <row r="6177" spans="1:15" x14ac:dyDescent="0.25">
      <c r="A6177" t="s">
        <v>8457</v>
      </c>
      <c r="B6177" t="s">
        <v>8576</v>
      </c>
      <c r="C6177" t="s">
        <v>8459</v>
      </c>
      <c r="D6177" s="1">
        <v>44835</v>
      </c>
      <c r="E6177" s="1">
        <v>44844</v>
      </c>
      <c r="F6177" t="s">
        <v>18</v>
      </c>
      <c r="G6177" s="2">
        <v>33000</v>
      </c>
      <c r="H6177" s="2">
        <v>40517</v>
      </c>
      <c r="I6177" s="2">
        <v>2651</v>
      </c>
      <c r="J6177" s="2">
        <v>4866</v>
      </c>
      <c r="K6177">
        <v>0</v>
      </c>
      <c r="L6177" t="s">
        <v>184</v>
      </c>
      <c r="M6177" t="s">
        <v>134</v>
      </c>
      <c r="N6177" t="s">
        <v>43</v>
      </c>
      <c r="O6177">
        <v>46062</v>
      </c>
    </row>
    <row r="6178" spans="1:15" x14ac:dyDescent="0.25">
      <c r="A6178" t="s">
        <v>8457</v>
      </c>
      <c r="B6178" t="s">
        <v>8577</v>
      </c>
      <c r="C6178" t="s">
        <v>8459</v>
      </c>
      <c r="D6178" s="1">
        <v>44835</v>
      </c>
      <c r="E6178" s="1">
        <v>44844</v>
      </c>
      <c r="F6178" t="s">
        <v>18</v>
      </c>
      <c r="G6178" s="2">
        <v>29000</v>
      </c>
      <c r="H6178" s="2">
        <v>35559</v>
      </c>
      <c r="I6178" s="2">
        <v>1693</v>
      </c>
      <c r="J6178" s="2">
        <v>4866</v>
      </c>
      <c r="K6178">
        <v>0</v>
      </c>
      <c r="L6178" t="s">
        <v>8578</v>
      </c>
      <c r="M6178" t="s">
        <v>299</v>
      </c>
      <c r="N6178" t="s">
        <v>43</v>
      </c>
      <c r="O6178">
        <v>53051</v>
      </c>
    </row>
    <row r="6179" spans="1:15" x14ac:dyDescent="0.25">
      <c r="A6179" t="s">
        <v>8457</v>
      </c>
      <c r="B6179" t="s">
        <v>8579</v>
      </c>
      <c r="C6179" t="s">
        <v>8459</v>
      </c>
      <c r="D6179" s="1">
        <v>44835</v>
      </c>
      <c r="E6179" s="1">
        <v>44844</v>
      </c>
      <c r="F6179" t="s">
        <v>18</v>
      </c>
      <c r="G6179" s="2">
        <v>33000</v>
      </c>
      <c r="H6179" s="2">
        <v>41557</v>
      </c>
      <c r="I6179" s="2">
        <v>3691</v>
      </c>
      <c r="J6179" s="2">
        <v>4866</v>
      </c>
      <c r="K6179">
        <v>0</v>
      </c>
      <c r="L6179" t="s">
        <v>8580</v>
      </c>
      <c r="M6179" t="s">
        <v>33</v>
      </c>
      <c r="N6179" t="s">
        <v>43</v>
      </c>
      <c r="O6179">
        <v>37049</v>
      </c>
    </row>
    <row r="6180" spans="1:15" x14ac:dyDescent="0.25">
      <c r="A6180" t="s">
        <v>8457</v>
      </c>
      <c r="B6180" t="s">
        <v>8581</v>
      </c>
      <c r="C6180" t="s">
        <v>8461</v>
      </c>
      <c r="D6180" s="1">
        <v>44835</v>
      </c>
      <c r="E6180" s="1">
        <v>44846</v>
      </c>
      <c r="F6180" t="s">
        <v>18</v>
      </c>
      <c r="G6180" s="2">
        <v>14000</v>
      </c>
      <c r="H6180" s="2">
        <v>17870</v>
      </c>
      <c r="I6180" s="2">
        <v>1015</v>
      </c>
      <c r="J6180" s="2">
        <v>2855</v>
      </c>
      <c r="K6180">
        <v>0</v>
      </c>
      <c r="L6180" t="s">
        <v>534</v>
      </c>
      <c r="M6180" t="s">
        <v>52</v>
      </c>
      <c r="N6180" t="s">
        <v>43</v>
      </c>
      <c r="O6180">
        <v>93065</v>
      </c>
    </row>
    <row r="6181" spans="1:15" x14ac:dyDescent="0.25">
      <c r="A6181" t="s">
        <v>8457</v>
      </c>
      <c r="B6181" t="s">
        <v>8582</v>
      </c>
      <c r="C6181" t="s">
        <v>8459</v>
      </c>
      <c r="D6181" s="1">
        <v>44835</v>
      </c>
      <c r="E6181" s="1">
        <v>44844</v>
      </c>
      <c r="F6181" t="s">
        <v>18</v>
      </c>
      <c r="G6181" s="2">
        <v>29000</v>
      </c>
      <c r="H6181" s="2">
        <v>35896</v>
      </c>
      <c r="I6181" s="2">
        <v>3054</v>
      </c>
      <c r="J6181" s="2">
        <v>3842</v>
      </c>
      <c r="K6181">
        <v>0</v>
      </c>
      <c r="L6181" t="s">
        <v>8583</v>
      </c>
      <c r="M6181" t="s">
        <v>453</v>
      </c>
      <c r="N6181" t="s">
        <v>43</v>
      </c>
      <c r="O6181">
        <v>98513</v>
      </c>
    </row>
    <row r="6182" spans="1:15" x14ac:dyDescent="0.25">
      <c r="A6182" t="s">
        <v>8457</v>
      </c>
      <c r="B6182" t="s">
        <v>8584</v>
      </c>
      <c r="C6182" t="s">
        <v>8459</v>
      </c>
      <c r="D6182" s="1">
        <v>44835</v>
      </c>
      <c r="E6182" s="1">
        <v>44844</v>
      </c>
      <c r="F6182" t="s">
        <v>18</v>
      </c>
      <c r="G6182" s="2">
        <v>35610</v>
      </c>
      <c r="H6182" s="2">
        <v>40686</v>
      </c>
      <c r="I6182" s="2">
        <v>0</v>
      </c>
      <c r="J6182" s="2">
        <v>5076</v>
      </c>
      <c r="K6182">
        <v>0</v>
      </c>
      <c r="L6182" t="s">
        <v>8585</v>
      </c>
      <c r="M6182" t="s">
        <v>71</v>
      </c>
      <c r="N6182" t="s">
        <v>43</v>
      </c>
      <c r="O6182">
        <v>32714</v>
      </c>
    </row>
    <row r="6183" spans="1:15" x14ac:dyDescent="0.25">
      <c r="A6183" t="s">
        <v>8457</v>
      </c>
      <c r="B6183" t="s">
        <v>8586</v>
      </c>
      <c r="C6183" t="s">
        <v>8459</v>
      </c>
      <c r="D6183" s="1">
        <v>44835</v>
      </c>
      <c r="E6183" t="s">
        <v>17</v>
      </c>
      <c r="F6183" t="s">
        <v>18</v>
      </c>
      <c r="G6183" s="2">
        <v>33000</v>
      </c>
      <c r="H6183" s="2">
        <v>41227</v>
      </c>
      <c r="I6183" s="2">
        <v>3361</v>
      </c>
      <c r="J6183" s="2">
        <v>4866</v>
      </c>
      <c r="K6183">
        <v>0</v>
      </c>
      <c r="L6183" t="s">
        <v>2609</v>
      </c>
      <c r="M6183" t="s">
        <v>39</v>
      </c>
      <c r="N6183" t="s">
        <v>75</v>
      </c>
      <c r="O6183">
        <v>11373</v>
      </c>
    </row>
    <row r="6184" spans="1:15" x14ac:dyDescent="0.25">
      <c r="A6184" t="s">
        <v>8457</v>
      </c>
      <c r="B6184" t="s">
        <v>8587</v>
      </c>
      <c r="C6184" t="s">
        <v>8459</v>
      </c>
      <c r="D6184" s="1">
        <v>44835</v>
      </c>
      <c r="E6184" s="1">
        <v>44844</v>
      </c>
      <c r="F6184" t="s">
        <v>18</v>
      </c>
      <c r="G6184" s="2">
        <v>33000</v>
      </c>
      <c r="H6184" s="2">
        <v>36927</v>
      </c>
      <c r="I6184" s="2">
        <v>0</v>
      </c>
      <c r="J6184" s="2">
        <v>3927</v>
      </c>
      <c r="K6184">
        <v>0</v>
      </c>
      <c r="L6184" t="s">
        <v>6158</v>
      </c>
      <c r="M6184" t="s">
        <v>458</v>
      </c>
      <c r="N6184" t="s">
        <v>21</v>
      </c>
      <c r="O6184">
        <v>59901</v>
      </c>
    </row>
    <row r="6185" spans="1:15" x14ac:dyDescent="0.25">
      <c r="A6185" t="s">
        <v>8457</v>
      </c>
      <c r="B6185" t="s">
        <v>8588</v>
      </c>
      <c r="C6185" t="s">
        <v>8459</v>
      </c>
      <c r="D6185" s="1">
        <v>44835</v>
      </c>
      <c r="E6185" s="1">
        <v>44844</v>
      </c>
      <c r="F6185" t="s">
        <v>18</v>
      </c>
      <c r="G6185" s="2">
        <v>33000</v>
      </c>
      <c r="H6185" s="2">
        <v>40286</v>
      </c>
      <c r="I6185" s="2">
        <v>2963</v>
      </c>
      <c r="J6185" s="2">
        <v>4323</v>
      </c>
      <c r="K6185">
        <v>0</v>
      </c>
      <c r="L6185" t="s">
        <v>4582</v>
      </c>
      <c r="M6185" t="s">
        <v>753</v>
      </c>
      <c r="N6185" t="s">
        <v>43</v>
      </c>
      <c r="O6185">
        <v>73099</v>
      </c>
    </row>
    <row r="6186" spans="1:15" x14ac:dyDescent="0.25">
      <c r="A6186" t="s">
        <v>8457</v>
      </c>
      <c r="B6186" t="s">
        <v>8589</v>
      </c>
      <c r="C6186" t="s">
        <v>8459</v>
      </c>
      <c r="D6186" s="1">
        <v>44835</v>
      </c>
      <c r="E6186" s="1">
        <v>44844</v>
      </c>
      <c r="F6186" t="s">
        <v>18</v>
      </c>
      <c r="G6186" s="2">
        <v>33000</v>
      </c>
      <c r="H6186" s="2">
        <v>39765</v>
      </c>
      <c r="I6186" s="2">
        <v>2838</v>
      </c>
      <c r="J6186" s="2">
        <v>3927</v>
      </c>
      <c r="K6186">
        <v>0</v>
      </c>
      <c r="L6186" t="s">
        <v>969</v>
      </c>
      <c r="M6186" t="s">
        <v>246</v>
      </c>
      <c r="N6186" t="s">
        <v>43</v>
      </c>
      <c r="O6186">
        <v>85015</v>
      </c>
    </row>
    <row r="6187" spans="1:15" x14ac:dyDescent="0.25">
      <c r="A6187" t="s">
        <v>8457</v>
      </c>
      <c r="B6187" t="s">
        <v>8590</v>
      </c>
      <c r="C6187" t="s">
        <v>17</v>
      </c>
      <c r="D6187" s="1">
        <v>44878</v>
      </c>
      <c r="E6187" s="1">
        <v>44878</v>
      </c>
      <c r="F6187" t="s">
        <v>23</v>
      </c>
      <c r="G6187" s="2">
        <v>5000</v>
      </c>
      <c r="H6187" s="2">
        <v>5000</v>
      </c>
      <c r="I6187" s="2">
        <v>0</v>
      </c>
      <c r="J6187" s="2">
        <v>0</v>
      </c>
      <c r="K6187">
        <v>0</v>
      </c>
      <c r="L6187" t="s">
        <v>17</v>
      </c>
      <c r="M6187" t="s">
        <v>17</v>
      </c>
      <c r="N6187" t="s">
        <v>24</v>
      </c>
      <c r="O6187" t="s">
        <v>17</v>
      </c>
    </row>
    <row r="6188" spans="1:15" x14ac:dyDescent="0.25">
      <c r="A6188" t="s">
        <v>8457</v>
      </c>
      <c r="B6188" t="s">
        <v>8591</v>
      </c>
      <c r="C6188" t="s">
        <v>8459</v>
      </c>
      <c r="D6188" s="1">
        <v>44835</v>
      </c>
      <c r="E6188" s="1">
        <v>44844</v>
      </c>
      <c r="F6188" t="s">
        <v>18</v>
      </c>
      <c r="G6188" s="2">
        <v>33000</v>
      </c>
      <c r="H6188" s="2">
        <v>39629</v>
      </c>
      <c r="I6188" s="2">
        <v>2764</v>
      </c>
      <c r="J6188" s="2">
        <v>3865</v>
      </c>
      <c r="K6188">
        <v>0</v>
      </c>
      <c r="L6188" t="s">
        <v>197</v>
      </c>
      <c r="M6188" t="s">
        <v>198</v>
      </c>
      <c r="N6188" t="s">
        <v>43</v>
      </c>
      <c r="O6188">
        <v>89130</v>
      </c>
    </row>
    <row r="6189" spans="1:15" x14ac:dyDescent="0.25">
      <c r="A6189" t="s">
        <v>8457</v>
      </c>
      <c r="B6189" t="s">
        <v>8592</v>
      </c>
      <c r="C6189" t="s">
        <v>8459</v>
      </c>
      <c r="D6189" s="1">
        <v>44835</v>
      </c>
      <c r="E6189" s="1">
        <v>44844</v>
      </c>
      <c r="F6189" t="s">
        <v>18</v>
      </c>
      <c r="G6189" s="2">
        <v>33000</v>
      </c>
      <c r="H6189" s="2">
        <v>39070</v>
      </c>
      <c r="I6189" s="2">
        <v>2392</v>
      </c>
      <c r="J6189" s="2">
        <v>3678</v>
      </c>
      <c r="K6189">
        <v>0</v>
      </c>
      <c r="L6189" t="s">
        <v>8593</v>
      </c>
      <c r="M6189" t="s">
        <v>52</v>
      </c>
      <c r="N6189" t="s">
        <v>43</v>
      </c>
      <c r="O6189">
        <v>93012</v>
      </c>
    </row>
    <row r="6190" spans="1:15" x14ac:dyDescent="0.25">
      <c r="A6190" t="s">
        <v>8457</v>
      </c>
      <c r="B6190" t="s">
        <v>8594</v>
      </c>
      <c r="C6190" t="s">
        <v>8459</v>
      </c>
      <c r="D6190" s="1">
        <v>44835</v>
      </c>
      <c r="E6190" s="1">
        <v>44844</v>
      </c>
      <c r="F6190" t="s">
        <v>18</v>
      </c>
      <c r="G6190" s="2">
        <v>33000</v>
      </c>
      <c r="H6190" s="2">
        <v>41557</v>
      </c>
      <c r="I6190" s="2">
        <v>3691</v>
      </c>
      <c r="J6190" s="2">
        <v>4866</v>
      </c>
      <c r="K6190">
        <v>0</v>
      </c>
      <c r="L6190" t="s">
        <v>2003</v>
      </c>
      <c r="M6190" t="s">
        <v>33</v>
      </c>
      <c r="N6190" t="s">
        <v>43</v>
      </c>
      <c r="O6190">
        <v>37303</v>
      </c>
    </row>
    <row r="6191" spans="1:15" x14ac:dyDescent="0.25">
      <c r="A6191" t="s">
        <v>8457</v>
      </c>
      <c r="B6191" t="s">
        <v>8595</v>
      </c>
      <c r="C6191" t="s">
        <v>8459</v>
      </c>
      <c r="D6191" s="1">
        <v>44835</v>
      </c>
      <c r="E6191" s="1">
        <v>44844</v>
      </c>
      <c r="F6191" t="s">
        <v>18</v>
      </c>
      <c r="G6191" s="2">
        <v>33000</v>
      </c>
      <c r="H6191" s="2">
        <v>39566</v>
      </c>
      <c r="I6191" s="2">
        <v>2888</v>
      </c>
      <c r="J6191" s="2">
        <v>3678</v>
      </c>
      <c r="K6191">
        <v>0</v>
      </c>
      <c r="L6191" t="s">
        <v>1038</v>
      </c>
      <c r="M6191" t="s">
        <v>52</v>
      </c>
      <c r="N6191" t="s">
        <v>43</v>
      </c>
      <c r="O6191">
        <v>95817</v>
      </c>
    </row>
    <row r="6192" spans="1:15" x14ac:dyDescent="0.25">
      <c r="A6192" t="s">
        <v>8457</v>
      </c>
      <c r="B6192" t="s">
        <v>8596</v>
      </c>
      <c r="C6192" t="s">
        <v>17</v>
      </c>
      <c r="D6192" s="1">
        <v>44881</v>
      </c>
      <c r="E6192" s="1">
        <v>44884</v>
      </c>
      <c r="F6192" t="s">
        <v>18</v>
      </c>
      <c r="G6192" s="2">
        <v>29940</v>
      </c>
      <c r="H6192" s="2">
        <v>38044</v>
      </c>
      <c r="I6192" s="2">
        <v>2818</v>
      </c>
      <c r="J6192" s="2">
        <v>5286</v>
      </c>
      <c r="K6192">
        <v>0</v>
      </c>
      <c r="L6192" t="s">
        <v>559</v>
      </c>
      <c r="M6192" t="s">
        <v>39</v>
      </c>
      <c r="N6192" t="s">
        <v>43</v>
      </c>
      <c r="O6192">
        <v>14612</v>
      </c>
    </row>
    <row r="6193" spans="1:15" x14ac:dyDescent="0.25">
      <c r="A6193" t="s">
        <v>8457</v>
      </c>
      <c r="B6193" t="s">
        <v>8597</v>
      </c>
      <c r="C6193" t="s">
        <v>8461</v>
      </c>
      <c r="D6193" s="1">
        <v>44835</v>
      </c>
      <c r="E6193" s="1">
        <v>44846</v>
      </c>
      <c r="F6193" t="s">
        <v>18</v>
      </c>
      <c r="G6193" s="2">
        <v>19000</v>
      </c>
      <c r="H6193" s="2">
        <v>23525</v>
      </c>
      <c r="I6193" s="2">
        <v>1539</v>
      </c>
      <c r="J6193" s="2">
        <v>2986</v>
      </c>
      <c r="K6193">
        <v>0</v>
      </c>
      <c r="L6193" t="s">
        <v>783</v>
      </c>
      <c r="M6193" t="s">
        <v>20</v>
      </c>
      <c r="N6193" t="s">
        <v>21</v>
      </c>
      <c r="O6193">
        <v>28411</v>
      </c>
    </row>
    <row r="6194" spans="1:15" x14ac:dyDescent="0.25">
      <c r="A6194" t="s">
        <v>8457</v>
      </c>
      <c r="B6194" t="s">
        <v>8598</v>
      </c>
      <c r="C6194" t="s">
        <v>8459</v>
      </c>
      <c r="D6194" s="1">
        <v>44835</v>
      </c>
      <c r="E6194" s="1">
        <v>44844</v>
      </c>
      <c r="F6194" t="s">
        <v>18</v>
      </c>
      <c r="G6194" s="2">
        <v>33000</v>
      </c>
      <c r="H6194" s="2">
        <v>40619</v>
      </c>
      <c r="I6194" s="2">
        <v>3777</v>
      </c>
      <c r="J6194" s="2">
        <v>3842</v>
      </c>
      <c r="K6194">
        <v>0</v>
      </c>
      <c r="L6194" t="s">
        <v>507</v>
      </c>
      <c r="M6194" t="s">
        <v>453</v>
      </c>
      <c r="N6194" t="s">
        <v>43</v>
      </c>
      <c r="O6194">
        <v>98103</v>
      </c>
    </row>
    <row r="6195" spans="1:15" x14ac:dyDescent="0.25">
      <c r="A6195" t="s">
        <v>8457</v>
      </c>
      <c r="B6195" t="s">
        <v>8599</v>
      </c>
      <c r="C6195" t="s">
        <v>8459</v>
      </c>
      <c r="D6195" s="1">
        <v>44835</v>
      </c>
      <c r="E6195" s="1">
        <v>44844</v>
      </c>
      <c r="F6195" t="s">
        <v>18</v>
      </c>
      <c r="G6195" s="2">
        <v>39000</v>
      </c>
      <c r="H6195" s="2">
        <v>46607</v>
      </c>
      <c r="I6195" s="2">
        <v>2741</v>
      </c>
      <c r="J6195" s="2">
        <v>4866</v>
      </c>
      <c r="K6195">
        <v>0</v>
      </c>
      <c r="L6195" t="s">
        <v>1359</v>
      </c>
      <c r="M6195" t="s">
        <v>203</v>
      </c>
      <c r="N6195" t="s">
        <v>21</v>
      </c>
      <c r="O6195" t="s">
        <v>8600</v>
      </c>
    </row>
    <row r="6196" spans="1:15" x14ac:dyDescent="0.25">
      <c r="A6196" t="s">
        <v>8457</v>
      </c>
      <c r="B6196" t="s">
        <v>8601</v>
      </c>
      <c r="C6196" t="s">
        <v>8459</v>
      </c>
      <c r="D6196" s="1">
        <v>44835</v>
      </c>
      <c r="E6196" s="1">
        <v>44844</v>
      </c>
      <c r="F6196" t="s">
        <v>18</v>
      </c>
      <c r="G6196" s="2">
        <v>48000</v>
      </c>
      <c r="H6196" s="2">
        <v>57160</v>
      </c>
      <c r="I6196" s="2">
        <v>4233</v>
      </c>
      <c r="J6196" s="2">
        <v>4927</v>
      </c>
      <c r="K6196">
        <v>0</v>
      </c>
      <c r="L6196" t="s">
        <v>8602</v>
      </c>
      <c r="M6196" t="s">
        <v>59</v>
      </c>
      <c r="N6196" t="s">
        <v>21</v>
      </c>
      <c r="O6196">
        <v>79044</v>
      </c>
    </row>
    <row r="6197" spans="1:15" x14ac:dyDescent="0.25">
      <c r="A6197" t="s">
        <v>8457</v>
      </c>
      <c r="B6197" t="s">
        <v>8603</v>
      </c>
      <c r="C6197" t="s">
        <v>17</v>
      </c>
      <c r="D6197" s="1">
        <v>44908</v>
      </c>
      <c r="E6197" s="1">
        <v>44908</v>
      </c>
      <c r="F6197" t="s">
        <v>23</v>
      </c>
      <c r="G6197" s="2">
        <v>5000</v>
      </c>
      <c r="H6197" s="2">
        <v>5000</v>
      </c>
      <c r="I6197" s="2">
        <v>0</v>
      </c>
      <c r="J6197" s="2">
        <v>0</v>
      </c>
      <c r="K6197">
        <v>0</v>
      </c>
      <c r="L6197" t="s">
        <v>17</v>
      </c>
      <c r="M6197" t="s">
        <v>17</v>
      </c>
      <c r="N6197" t="s">
        <v>24</v>
      </c>
      <c r="O6197" t="s">
        <v>17</v>
      </c>
    </row>
    <row r="6198" spans="1:15" x14ac:dyDescent="0.25">
      <c r="A6198" t="s">
        <v>8457</v>
      </c>
      <c r="B6198" t="s">
        <v>8604</v>
      </c>
      <c r="C6198" t="s">
        <v>8459</v>
      </c>
      <c r="D6198" s="1">
        <v>44837</v>
      </c>
      <c r="E6198" s="1">
        <v>44844</v>
      </c>
      <c r="F6198" t="s">
        <v>18</v>
      </c>
      <c r="G6198" s="2">
        <v>31050</v>
      </c>
      <c r="H6198" s="2">
        <v>37513</v>
      </c>
      <c r="I6198" s="2">
        <v>1597</v>
      </c>
      <c r="J6198" s="2">
        <v>4866</v>
      </c>
      <c r="K6198">
        <v>0</v>
      </c>
      <c r="L6198" t="s">
        <v>2499</v>
      </c>
      <c r="M6198" t="s">
        <v>27</v>
      </c>
      <c r="N6198" t="s">
        <v>21</v>
      </c>
      <c r="O6198">
        <v>70005</v>
      </c>
    </row>
    <row r="6199" spans="1:15" x14ac:dyDescent="0.25">
      <c r="A6199" t="s">
        <v>8457</v>
      </c>
      <c r="B6199" t="s">
        <v>8605</v>
      </c>
      <c r="C6199" t="s">
        <v>8459</v>
      </c>
      <c r="D6199" s="1">
        <v>44835</v>
      </c>
      <c r="E6199" s="1">
        <v>44844</v>
      </c>
      <c r="F6199" t="s">
        <v>18</v>
      </c>
      <c r="G6199" s="2">
        <v>33000</v>
      </c>
      <c r="H6199" s="2">
        <v>37866</v>
      </c>
      <c r="I6199" s="2">
        <v>0</v>
      </c>
      <c r="J6199" s="2">
        <v>4866</v>
      </c>
      <c r="K6199">
        <v>0</v>
      </c>
      <c r="L6199" t="s">
        <v>8606</v>
      </c>
      <c r="M6199" t="s">
        <v>93</v>
      </c>
      <c r="N6199" t="s">
        <v>43</v>
      </c>
      <c r="O6199">
        <v>64081</v>
      </c>
    </row>
    <row r="6200" spans="1:15" x14ac:dyDescent="0.25">
      <c r="A6200" t="s">
        <v>8457</v>
      </c>
      <c r="B6200" t="s">
        <v>8607</v>
      </c>
      <c r="C6200" t="s">
        <v>8459</v>
      </c>
      <c r="D6200" s="1">
        <v>44835</v>
      </c>
      <c r="E6200" s="1">
        <v>44844</v>
      </c>
      <c r="F6200" t="s">
        <v>18</v>
      </c>
      <c r="G6200" s="2">
        <v>33000</v>
      </c>
      <c r="H6200" s="2">
        <v>40836</v>
      </c>
      <c r="I6200" s="2">
        <v>2970</v>
      </c>
      <c r="J6200" s="2">
        <v>4866</v>
      </c>
      <c r="K6200">
        <v>0</v>
      </c>
      <c r="L6200" t="s">
        <v>8608</v>
      </c>
      <c r="M6200" t="s">
        <v>42</v>
      </c>
      <c r="N6200" t="s">
        <v>43</v>
      </c>
      <c r="O6200" t="s">
        <v>8609</v>
      </c>
    </row>
    <row r="6201" spans="1:15" x14ac:dyDescent="0.25">
      <c r="A6201" t="s">
        <v>8457</v>
      </c>
      <c r="B6201" t="s">
        <v>8610</v>
      </c>
      <c r="C6201" t="s">
        <v>8459</v>
      </c>
      <c r="D6201" s="1">
        <v>44835</v>
      </c>
      <c r="E6201" s="1">
        <v>44844</v>
      </c>
      <c r="F6201" t="s">
        <v>18</v>
      </c>
      <c r="G6201" s="2">
        <v>44970</v>
      </c>
      <c r="H6201" s="2">
        <v>53539</v>
      </c>
      <c r="I6201" s="2">
        <v>3031</v>
      </c>
      <c r="J6201" s="2">
        <v>5538</v>
      </c>
      <c r="K6201">
        <v>0</v>
      </c>
      <c r="L6201" t="s">
        <v>8611</v>
      </c>
      <c r="M6201" t="s">
        <v>88</v>
      </c>
      <c r="N6201" t="s">
        <v>43</v>
      </c>
      <c r="O6201">
        <v>18069</v>
      </c>
    </row>
    <row r="6202" spans="1:15" x14ac:dyDescent="0.25">
      <c r="A6202" t="s">
        <v>8457</v>
      </c>
      <c r="B6202" t="s">
        <v>8612</v>
      </c>
      <c r="C6202" t="s">
        <v>8459</v>
      </c>
      <c r="D6202" s="1">
        <v>44835</v>
      </c>
      <c r="E6202" s="1">
        <v>44844</v>
      </c>
      <c r="F6202" t="s">
        <v>18</v>
      </c>
      <c r="G6202" s="2">
        <v>58100</v>
      </c>
      <c r="H6202" s="2">
        <v>67431</v>
      </c>
      <c r="I6202" s="2">
        <v>5083</v>
      </c>
      <c r="J6202" s="2">
        <v>4248</v>
      </c>
      <c r="K6202">
        <v>0</v>
      </c>
      <c r="L6202" t="s">
        <v>515</v>
      </c>
      <c r="M6202" t="s">
        <v>52</v>
      </c>
      <c r="N6202" t="s">
        <v>43</v>
      </c>
      <c r="O6202">
        <v>94597</v>
      </c>
    </row>
    <row r="6203" spans="1:15" x14ac:dyDescent="0.25">
      <c r="A6203" t="s">
        <v>8457</v>
      </c>
      <c r="B6203" t="s">
        <v>8613</v>
      </c>
      <c r="C6203" t="s">
        <v>8459</v>
      </c>
      <c r="D6203" s="1">
        <v>44835</v>
      </c>
      <c r="E6203" s="1">
        <v>44844</v>
      </c>
      <c r="F6203" t="s">
        <v>18</v>
      </c>
      <c r="G6203" s="2">
        <v>35610</v>
      </c>
      <c r="H6203" s="2">
        <v>39708</v>
      </c>
      <c r="I6203" s="2">
        <v>27</v>
      </c>
      <c r="J6203" s="2">
        <v>4071</v>
      </c>
      <c r="K6203">
        <v>0</v>
      </c>
      <c r="L6203" t="s">
        <v>2670</v>
      </c>
      <c r="M6203" t="s">
        <v>277</v>
      </c>
      <c r="N6203" t="s">
        <v>43</v>
      </c>
      <c r="O6203">
        <v>80110</v>
      </c>
    </row>
    <row r="6204" spans="1:15" x14ac:dyDescent="0.25">
      <c r="A6204" t="s">
        <v>8457</v>
      </c>
      <c r="B6204" t="s">
        <v>8614</v>
      </c>
      <c r="C6204" t="s">
        <v>8459</v>
      </c>
      <c r="D6204" s="1">
        <v>44835</v>
      </c>
      <c r="E6204" s="1">
        <v>44844</v>
      </c>
      <c r="F6204" t="s">
        <v>18</v>
      </c>
      <c r="G6204" s="2">
        <v>31050</v>
      </c>
      <c r="H6204" s="2">
        <v>35916</v>
      </c>
      <c r="I6204" s="2">
        <v>0</v>
      </c>
      <c r="J6204" s="2">
        <v>4866</v>
      </c>
      <c r="K6204">
        <v>0</v>
      </c>
      <c r="L6204" t="s">
        <v>1815</v>
      </c>
      <c r="M6204" t="s">
        <v>71</v>
      </c>
      <c r="N6204" t="s">
        <v>43</v>
      </c>
      <c r="O6204">
        <v>32828</v>
      </c>
    </row>
    <row r="6205" spans="1:15" x14ac:dyDescent="0.25">
      <c r="A6205" t="s">
        <v>8457</v>
      </c>
      <c r="B6205" t="s">
        <v>8615</v>
      </c>
      <c r="C6205" t="s">
        <v>17</v>
      </c>
      <c r="D6205" s="1">
        <v>44900</v>
      </c>
      <c r="E6205" s="1">
        <v>44904</v>
      </c>
      <c r="F6205" t="s">
        <v>18</v>
      </c>
      <c r="G6205" s="2">
        <v>29500</v>
      </c>
      <c r="H6205" s="2">
        <v>41883</v>
      </c>
      <c r="I6205" s="2">
        <v>3102</v>
      </c>
      <c r="J6205" s="2">
        <v>9281</v>
      </c>
      <c r="K6205">
        <v>0</v>
      </c>
      <c r="L6205" t="s">
        <v>8616</v>
      </c>
      <c r="M6205" t="s">
        <v>59</v>
      </c>
      <c r="N6205" t="s">
        <v>43</v>
      </c>
      <c r="O6205">
        <v>76905</v>
      </c>
    </row>
    <row r="6206" spans="1:15" x14ac:dyDescent="0.25">
      <c r="A6206" t="s">
        <v>8457</v>
      </c>
      <c r="B6206" t="s">
        <v>8617</v>
      </c>
      <c r="C6206" t="s">
        <v>8461</v>
      </c>
      <c r="D6206" s="1">
        <v>44835</v>
      </c>
      <c r="E6206" s="1">
        <v>44846</v>
      </c>
      <c r="F6206" t="s">
        <v>18</v>
      </c>
      <c r="G6206" s="2">
        <v>14000</v>
      </c>
      <c r="H6206" s="2">
        <v>16603</v>
      </c>
      <c r="I6206" s="2">
        <v>27</v>
      </c>
      <c r="J6206" s="2">
        <v>2576</v>
      </c>
      <c r="K6206">
        <v>0</v>
      </c>
      <c r="L6206" t="s">
        <v>5413</v>
      </c>
      <c r="M6206" t="s">
        <v>277</v>
      </c>
      <c r="N6206" t="s">
        <v>43</v>
      </c>
      <c r="O6206">
        <v>80007</v>
      </c>
    </row>
    <row r="6207" spans="1:15" x14ac:dyDescent="0.25">
      <c r="A6207" t="s">
        <v>8457</v>
      </c>
      <c r="B6207" t="s">
        <v>8618</v>
      </c>
      <c r="C6207" t="s">
        <v>8459</v>
      </c>
      <c r="D6207" s="1">
        <v>44835</v>
      </c>
      <c r="E6207" s="1">
        <v>44844</v>
      </c>
      <c r="F6207" t="s">
        <v>18</v>
      </c>
      <c r="G6207" s="2">
        <v>33000</v>
      </c>
      <c r="H6207" s="2">
        <v>40233</v>
      </c>
      <c r="I6207" s="2">
        <v>2367</v>
      </c>
      <c r="J6207" s="2">
        <v>4866</v>
      </c>
      <c r="K6207">
        <v>0</v>
      </c>
      <c r="L6207" t="s">
        <v>5408</v>
      </c>
      <c r="M6207" t="s">
        <v>203</v>
      </c>
      <c r="N6207" t="s">
        <v>21</v>
      </c>
      <c r="O6207">
        <v>60020</v>
      </c>
    </row>
    <row r="6208" spans="1:15" x14ac:dyDescent="0.25">
      <c r="A6208" t="s">
        <v>8457</v>
      </c>
      <c r="B6208" t="s">
        <v>8619</v>
      </c>
      <c r="C6208" t="s">
        <v>8459</v>
      </c>
      <c r="D6208" s="1">
        <v>44835</v>
      </c>
      <c r="E6208" s="1">
        <v>44844</v>
      </c>
      <c r="F6208" t="s">
        <v>18</v>
      </c>
      <c r="G6208" s="2">
        <v>33000</v>
      </c>
      <c r="H6208" s="2">
        <v>40836</v>
      </c>
      <c r="I6208" s="2">
        <v>2970</v>
      </c>
      <c r="J6208" s="2">
        <v>4866</v>
      </c>
      <c r="K6208">
        <v>0</v>
      </c>
      <c r="L6208" t="s">
        <v>8620</v>
      </c>
      <c r="M6208" t="s">
        <v>42</v>
      </c>
      <c r="N6208" t="s">
        <v>43</v>
      </c>
      <c r="O6208">
        <v>21228</v>
      </c>
    </row>
    <row r="6209" spans="1:15" x14ac:dyDescent="0.25">
      <c r="A6209" t="s">
        <v>8457</v>
      </c>
      <c r="B6209" t="s">
        <v>8621</v>
      </c>
      <c r="C6209" t="s">
        <v>8461</v>
      </c>
      <c r="D6209" s="1">
        <v>44835</v>
      </c>
      <c r="E6209" s="1">
        <v>44844</v>
      </c>
      <c r="F6209" t="s">
        <v>18</v>
      </c>
      <c r="G6209" s="2">
        <v>14000</v>
      </c>
      <c r="H6209" s="2">
        <v>18643</v>
      </c>
      <c r="I6209" s="2">
        <v>1657</v>
      </c>
      <c r="J6209" s="2">
        <v>2986</v>
      </c>
      <c r="K6209">
        <v>0</v>
      </c>
      <c r="L6209" t="s">
        <v>1243</v>
      </c>
      <c r="M6209" t="s">
        <v>33</v>
      </c>
      <c r="N6209" t="s">
        <v>43</v>
      </c>
      <c r="O6209">
        <v>37064</v>
      </c>
    </row>
    <row r="6210" spans="1:15" x14ac:dyDescent="0.25">
      <c r="A6210" t="s">
        <v>8457</v>
      </c>
      <c r="B6210" t="s">
        <v>8622</v>
      </c>
      <c r="C6210" t="s">
        <v>8459</v>
      </c>
      <c r="D6210" s="1">
        <v>44835</v>
      </c>
      <c r="E6210" s="1">
        <v>44844</v>
      </c>
      <c r="F6210" t="s">
        <v>18</v>
      </c>
      <c r="G6210" s="2">
        <v>33000</v>
      </c>
      <c r="H6210" s="2">
        <v>40138</v>
      </c>
      <c r="I6210" s="2">
        <v>2272</v>
      </c>
      <c r="J6210" s="2">
        <v>4866</v>
      </c>
      <c r="K6210">
        <v>0</v>
      </c>
      <c r="L6210" t="s">
        <v>7419</v>
      </c>
      <c r="M6210" t="s">
        <v>46</v>
      </c>
      <c r="N6210" t="s">
        <v>21</v>
      </c>
      <c r="O6210">
        <v>30096</v>
      </c>
    </row>
    <row r="6211" spans="1:15" x14ac:dyDescent="0.25">
      <c r="A6211" t="s">
        <v>8457</v>
      </c>
      <c r="B6211" t="s">
        <v>8623</v>
      </c>
      <c r="C6211" t="s">
        <v>8459</v>
      </c>
      <c r="D6211" s="1">
        <v>44835</v>
      </c>
      <c r="E6211" s="1">
        <v>44844</v>
      </c>
      <c r="F6211" t="s">
        <v>18</v>
      </c>
      <c r="G6211" s="2">
        <v>33000</v>
      </c>
      <c r="H6211" s="2">
        <v>39846</v>
      </c>
      <c r="I6211" s="2">
        <v>1980</v>
      </c>
      <c r="J6211" s="2">
        <v>4866</v>
      </c>
      <c r="K6211">
        <v>0</v>
      </c>
      <c r="L6211" t="s">
        <v>946</v>
      </c>
      <c r="M6211" t="s">
        <v>30</v>
      </c>
      <c r="N6211" t="s">
        <v>21</v>
      </c>
      <c r="O6211">
        <v>22202</v>
      </c>
    </row>
    <row r="6212" spans="1:15" x14ac:dyDescent="0.25">
      <c r="A6212" t="s">
        <v>8457</v>
      </c>
      <c r="B6212" t="s">
        <v>8624</v>
      </c>
      <c r="C6212" t="s">
        <v>8459</v>
      </c>
      <c r="D6212" s="1">
        <v>44835</v>
      </c>
      <c r="E6212" s="1">
        <v>44844</v>
      </c>
      <c r="F6212" t="s">
        <v>18</v>
      </c>
      <c r="G6212" s="2">
        <v>39720</v>
      </c>
      <c r="H6212" s="2">
        <v>48539</v>
      </c>
      <c r="I6212" s="2">
        <v>3281</v>
      </c>
      <c r="J6212" s="2">
        <v>5538</v>
      </c>
      <c r="K6212">
        <v>0</v>
      </c>
      <c r="L6212" t="s">
        <v>97</v>
      </c>
      <c r="M6212" t="s">
        <v>20</v>
      </c>
      <c r="N6212" t="s">
        <v>21</v>
      </c>
      <c r="O6212">
        <v>28203</v>
      </c>
    </row>
    <row r="6213" spans="1:15" x14ac:dyDescent="0.25">
      <c r="A6213" t="s">
        <v>8457</v>
      </c>
      <c r="B6213" t="s">
        <v>8625</v>
      </c>
      <c r="C6213" t="s">
        <v>8459</v>
      </c>
      <c r="D6213" s="1">
        <v>44835</v>
      </c>
      <c r="E6213" s="1">
        <v>44844</v>
      </c>
      <c r="F6213" t="s">
        <v>18</v>
      </c>
      <c r="G6213" s="2">
        <v>33000</v>
      </c>
      <c r="H6213" s="2">
        <v>37866</v>
      </c>
      <c r="I6213" s="2">
        <v>0</v>
      </c>
      <c r="J6213" s="2">
        <v>4866</v>
      </c>
      <c r="K6213">
        <v>0</v>
      </c>
      <c r="L6213" t="s">
        <v>1815</v>
      </c>
      <c r="M6213" t="s">
        <v>71</v>
      </c>
      <c r="N6213" t="s">
        <v>43</v>
      </c>
      <c r="O6213">
        <v>32836</v>
      </c>
    </row>
    <row r="6214" spans="1:15" x14ac:dyDescent="0.25">
      <c r="A6214" t="s">
        <v>8457</v>
      </c>
      <c r="B6214" t="s">
        <v>8626</v>
      </c>
      <c r="C6214" t="s">
        <v>17</v>
      </c>
      <c r="D6214" s="1">
        <v>44882</v>
      </c>
      <c r="E6214" s="1">
        <v>44883</v>
      </c>
      <c r="F6214" t="s">
        <v>18</v>
      </c>
      <c r="G6214" s="2">
        <v>16999</v>
      </c>
      <c r="H6214" s="2">
        <v>20945</v>
      </c>
      <c r="I6214" s="2">
        <v>1370</v>
      </c>
      <c r="J6214" s="2">
        <v>2576</v>
      </c>
      <c r="K6214">
        <v>0</v>
      </c>
      <c r="L6214" t="s">
        <v>288</v>
      </c>
      <c r="M6214" t="s">
        <v>246</v>
      </c>
      <c r="N6214" t="s">
        <v>43</v>
      </c>
      <c r="O6214">
        <v>85255</v>
      </c>
    </row>
    <row r="6215" spans="1:15" x14ac:dyDescent="0.25">
      <c r="A6215" t="s">
        <v>8457</v>
      </c>
      <c r="B6215" t="s">
        <v>8627</v>
      </c>
      <c r="C6215" t="s">
        <v>8459</v>
      </c>
      <c r="D6215" s="1">
        <v>44835</v>
      </c>
      <c r="E6215" s="1">
        <v>44844</v>
      </c>
      <c r="F6215" t="s">
        <v>18</v>
      </c>
      <c r="G6215" s="2">
        <v>33000</v>
      </c>
      <c r="H6215" s="2">
        <v>40517</v>
      </c>
      <c r="I6215" s="2">
        <v>2651</v>
      </c>
      <c r="J6215" s="2">
        <v>4866</v>
      </c>
      <c r="K6215">
        <v>0</v>
      </c>
      <c r="L6215" t="s">
        <v>1057</v>
      </c>
      <c r="M6215" t="s">
        <v>134</v>
      </c>
      <c r="N6215" t="s">
        <v>43</v>
      </c>
      <c r="O6215">
        <v>46123</v>
      </c>
    </row>
    <row r="6216" spans="1:15" x14ac:dyDescent="0.25">
      <c r="A6216" t="s">
        <v>8457</v>
      </c>
      <c r="B6216" t="s">
        <v>8628</v>
      </c>
      <c r="C6216" t="s">
        <v>8459</v>
      </c>
      <c r="D6216" s="1">
        <v>44835</v>
      </c>
      <c r="E6216" s="1">
        <v>44844</v>
      </c>
      <c r="F6216" t="s">
        <v>18</v>
      </c>
      <c r="G6216" s="2">
        <v>30510</v>
      </c>
      <c r="H6216" s="2">
        <v>35278</v>
      </c>
      <c r="I6216" s="2">
        <v>27</v>
      </c>
      <c r="J6216" s="2">
        <v>4741</v>
      </c>
      <c r="K6216">
        <v>0</v>
      </c>
      <c r="L6216" t="s">
        <v>8629</v>
      </c>
      <c r="M6216" t="s">
        <v>277</v>
      </c>
      <c r="N6216" t="s">
        <v>21</v>
      </c>
      <c r="O6216">
        <v>80478</v>
      </c>
    </row>
    <row r="6217" spans="1:15" x14ac:dyDescent="0.25">
      <c r="A6217" t="s">
        <v>8457</v>
      </c>
      <c r="B6217" t="s">
        <v>8630</v>
      </c>
      <c r="C6217" t="s">
        <v>17</v>
      </c>
      <c r="D6217" s="1">
        <v>44906</v>
      </c>
      <c r="E6217" s="1">
        <v>44907</v>
      </c>
      <c r="F6217" t="s">
        <v>18</v>
      </c>
      <c r="G6217" s="2">
        <v>14000</v>
      </c>
      <c r="H6217" s="2">
        <v>18345</v>
      </c>
      <c r="I6217" s="2">
        <v>1359</v>
      </c>
      <c r="J6217" s="2">
        <v>2986</v>
      </c>
      <c r="K6217">
        <v>0</v>
      </c>
      <c r="L6217" t="s">
        <v>8631</v>
      </c>
      <c r="M6217" t="s">
        <v>39</v>
      </c>
      <c r="N6217" t="s">
        <v>43</v>
      </c>
      <c r="O6217">
        <v>14534</v>
      </c>
    </row>
    <row r="6218" spans="1:15" x14ac:dyDescent="0.25">
      <c r="A6218" t="s">
        <v>8457</v>
      </c>
      <c r="B6218" t="s">
        <v>8632</v>
      </c>
      <c r="C6218" t="s">
        <v>17</v>
      </c>
      <c r="D6218" s="1">
        <v>44861</v>
      </c>
      <c r="E6218" s="1">
        <v>44862</v>
      </c>
      <c r="F6218" t="s">
        <v>18</v>
      </c>
      <c r="G6218" s="2">
        <v>5500</v>
      </c>
      <c r="H6218" s="2">
        <v>7921</v>
      </c>
      <c r="I6218" s="2">
        <v>518</v>
      </c>
      <c r="J6218" s="2">
        <v>1903</v>
      </c>
      <c r="K6218">
        <v>0</v>
      </c>
      <c r="L6218" t="s">
        <v>381</v>
      </c>
      <c r="M6218" t="s">
        <v>46</v>
      </c>
      <c r="N6218" t="s">
        <v>21</v>
      </c>
      <c r="O6218">
        <v>31410</v>
      </c>
    </row>
    <row r="6219" spans="1:15" x14ac:dyDescent="0.25">
      <c r="A6219" t="s">
        <v>8457</v>
      </c>
      <c r="B6219" t="s">
        <v>8633</v>
      </c>
      <c r="C6219" t="s">
        <v>17</v>
      </c>
      <c r="D6219" s="1">
        <v>44882</v>
      </c>
      <c r="E6219" s="1">
        <v>44883</v>
      </c>
      <c r="F6219" t="s">
        <v>18</v>
      </c>
      <c r="G6219" s="2">
        <v>19001</v>
      </c>
      <c r="H6219" s="2">
        <v>23106</v>
      </c>
      <c r="I6219" s="2">
        <v>1529</v>
      </c>
      <c r="J6219" s="2">
        <v>2576</v>
      </c>
      <c r="K6219">
        <v>0</v>
      </c>
      <c r="L6219" t="s">
        <v>288</v>
      </c>
      <c r="M6219" t="s">
        <v>246</v>
      </c>
      <c r="N6219" t="s">
        <v>43</v>
      </c>
      <c r="O6219">
        <v>85255</v>
      </c>
    </row>
    <row r="6220" spans="1:15" x14ac:dyDescent="0.25">
      <c r="A6220" t="s">
        <v>8457</v>
      </c>
      <c r="B6220" t="s">
        <v>8634</v>
      </c>
      <c r="C6220" t="s">
        <v>8459</v>
      </c>
      <c r="D6220" s="1">
        <v>44835</v>
      </c>
      <c r="E6220" s="1">
        <v>44844</v>
      </c>
      <c r="F6220" t="s">
        <v>18</v>
      </c>
      <c r="G6220" s="2">
        <v>33000</v>
      </c>
      <c r="H6220" s="2">
        <v>39846</v>
      </c>
      <c r="I6220" s="2">
        <v>1980</v>
      </c>
      <c r="J6220" s="2">
        <v>4866</v>
      </c>
      <c r="K6220">
        <v>0</v>
      </c>
      <c r="L6220" t="s">
        <v>2489</v>
      </c>
      <c r="M6220" t="s">
        <v>30</v>
      </c>
      <c r="N6220" t="s">
        <v>21</v>
      </c>
      <c r="O6220">
        <v>22302</v>
      </c>
    </row>
    <row r="6221" spans="1:15" x14ac:dyDescent="0.25">
      <c r="A6221" t="s">
        <v>8457</v>
      </c>
      <c r="B6221" t="s">
        <v>8635</v>
      </c>
      <c r="C6221" t="s">
        <v>8459</v>
      </c>
      <c r="D6221" s="1">
        <v>44835</v>
      </c>
      <c r="E6221" s="1">
        <v>44844</v>
      </c>
      <c r="F6221" t="s">
        <v>18</v>
      </c>
      <c r="G6221" s="2">
        <v>34500</v>
      </c>
      <c r="H6221" s="2">
        <v>38247</v>
      </c>
      <c r="I6221" s="2">
        <v>0</v>
      </c>
      <c r="J6221" s="2">
        <v>3747</v>
      </c>
      <c r="K6221">
        <v>0</v>
      </c>
      <c r="L6221" t="s">
        <v>2527</v>
      </c>
      <c r="M6221" t="s">
        <v>577</v>
      </c>
      <c r="N6221" t="s">
        <v>43</v>
      </c>
      <c r="O6221">
        <v>97408</v>
      </c>
    </row>
    <row r="6222" spans="1:15" x14ac:dyDescent="0.25">
      <c r="A6222" t="s">
        <v>8457</v>
      </c>
      <c r="B6222" t="s">
        <v>8636</v>
      </c>
      <c r="C6222" t="s">
        <v>8459</v>
      </c>
      <c r="D6222" s="1">
        <v>44866</v>
      </c>
      <c r="E6222" s="1">
        <v>44866</v>
      </c>
      <c r="F6222" t="s">
        <v>54</v>
      </c>
      <c r="G6222" s="2">
        <v>-33000</v>
      </c>
      <c r="H6222" s="2">
        <v>-39846</v>
      </c>
      <c r="I6222" s="2">
        <v>-1980</v>
      </c>
      <c r="J6222" s="2">
        <v>-4866</v>
      </c>
      <c r="K6222">
        <v>0</v>
      </c>
      <c r="L6222" t="s">
        <v>946</v>
      </c>
      <c r="M6222" t="s">
        <v>30</v>
      </c>
      <c r="N6222" t="s">
        <v>43</v>
      </c>
      <c r="O6222">
        <v>22202</v>
      </c>
    </row>
    <row r="6223" spans="1:15" x14ac:dyDescent="0.25">
      <c r="A6223" t="s">
        <v>8457</v>
      </c>
      <c r="B6223" t="s">
        <v>8637</v>
      </c>
      <c r="C6223" t="s">
        <v>8459</v>
      </c>
      <c r="D6223" s="1">
        <v>44835</v>
      </c>
      <c r="E6223" s="1">
        <v>44844</v>
      </c>
      <c r="F6223" t="s">
        <v>18</v>
      </c>
      <c r="G6223" s="2">
        <v>33000</v>
      </c>
      <c r="H6223" s="2">
        <v>39566</v>
      </c>
      <c r="I6223" s="2">
        <v>2888</v>
      </c>
      <c r="J6223" s="2">
        <v>3678</v>
      </c>
      <c r="K6223">
        <v>0</v>
      </c>
      <c r="L6223" t="s">
        <v>8638</v>
      </c>
      <c r="M6223" t="s">
        <v>52</v>
      </c>
      <c r="N6223" t="s">
        <v>43</v>
      </c>
      <c r="O6223">
        <v>93446</v>
      </c>
    </row>
    <row r="6224" spans="1:15" x14ac:dyDescent="0.25">
      <c r="A6224" t="s">
        <v>8457</v>
      </c>
      <c r="B6224" t="s">
        <v>8639</v>
      </c>
      <c r="C6224" t="s">
        <v>8459</v>
      </c>
      <c r="D6224" s="1">
        <v>44835</v>
      </c>
      <c r="E6224" s="1">
        <v>44844</v>
      </c>
      <c r="F6224" t="s">
        <v>18</v>
      </c>
      <c r="G6224" s="2">
        <v>33000</v>
      </c>
      <c r="H6224" s="2">
        <v>41369</v>
      </c>
      <c r="I6224" s="2">
        <v>3503</v>
      </c>
      <c r="J6224" s="2">
        <v>4866</v>
      </c>
      <c r="K6224">
        <v>0</v>
      </c>
      <c r="L6224" t="s">
        <v>8547</v>
      </c>
      <c r="M6224" t="s">
        <v>33</v>
      </c>
      <c r="N6224" t="s">
        <v>43</v>
      </c>
      <c r="O6224">
        <v>37072</v>
      </c>
    </row>
    <row r="6225" spans="1:15" x14ac:dyDescent="0.25">
      <c r="A6225" t="s">
        <v>8457</v>
      </c>
      <c r="B6225" t="s">
        <v>8640</v>
      </c>
      <c r="C6225" t="s">
        <v>8459</v>
      </c>
      <c r="D6225" s="1">
        <v>44835</v>
      </c>
      <c r="E6225" s="1">
        <v>44844</v>
      </c>
      <c r="F6225" t="s">
        <v>18</v>
      </c>
      <c r="G6225" s="2">
        <v>33000</v>
      </c>
      <c r="H6225" s="2">
        <v>42453</v>
      </c>
      <c r="I6225" s="2">
        <v>4587</v>
      </c>
      <c r="J6225" s="2">
        <v>4866</v>
      </c>
      <c r="K6225">
        <v>0</v>
      </c>
      <c r="L6225" t="s">
        <v>1327</v>
      </c>
      <c r="M6225" t="s">
        <v>131</v>
      </c>
      <c r="N6225" t="s">
        <v>43</v>
      </c>
      <c r="O6225">
        <v>72120</v>
      </c>
    </row>
    <row r="6226" spans="1:15" x14ac:dyDescent="0.25">
      <c r="A6226" t="s">
        <v>8457</v>
      </c>
      <c r="B6226" t="s">
        <v>8641</v>
      </c>
      <c r="C6226" t="s">
        <v>17</v>
      </c>
      <c r="D6226" s="1">
        <v>44867</v>
      </c>
      <c r="E6226" s="1">
        <v>44868</v>
      </c>
      <c r="F6226" t="s">
        <v>18</v>
      </c>
      <c r="G6226" s="2">
        <v>0</v>
      </c>
      <c r="H6226" s="2">
        <v>0</v>
      </c>
      <c r="I6226" s="2">
        <v>0</v>
      </c>
      <c r="J6226" s="2">
        <v>0</v>
      </c>
      <c r="K6226">
        <v>0</v>
      </c>
      <c r="L6226" t="s">
        <v>8642</v>
      </c>
      <c r="M6226" t="s">
        <v>472</v>
      </c>
      <c r="N6226" t="s">
        <v>43</v>
      </c>
      <c r="O6226">
        <v>3034</v>
      </c>
    </row>
    <row r="6227" spans="1:15" x14ac:dyDescent="0.25">
      <c r="A6227" t="s">
        <v>8457</v>
      </c>
      <c r="B6227" t="s">
        <v>8643</v>
      </c>
      <c r="C6227" t="s">
        <v>8461</v>
      </c>
      <c r="D6227" s="1">
        <v>44835</v>
      </c>
      <c r="E6227" s="1">
        <v>44846</v>
      </c>
      <c r="F6227" t="s">
        <v>18</v>
      </c>
      <c r="G6227" s="2">
        <v>19000</v>
      </c>
      <c r="H6227" s="2">
        <v>23126</v>
      </c>
      <c r="I6227" s="2">
        <v>1140</v>
      </c>
      <c r="J6227" s="2">
        <v>2986</v>
      </c>
      <c r="K6227">
        <v>0</v>
      </c>
      <c r="L6227" t="s">
        <v>396</v>
      </c>
      <c r="M6227" t="s">
        <v>30</v>
      </c>
      <c r="N6227" t="s">
        <v>21</v>
      </c>
      <c r="O6227">
        <v>23451</v>
      </c>
    </row>
    <row r="6228" spans="1:15" x14ac:dyDescent="0.25">
      <c r="A6228" t="s">
        <v>8457</v>
      </c>
      <c r="B6228" t="s">
        <v>8644</v>
      </c>
      <c r="C6228" t="s">
        <v>8459</v>
      </c>
      <c r="D6228" s="1">
        <v>44835</v>
      </c>
      <c r="E6228" s="1">
        <v>44844</v>
      </c>
      <c r="F6228" t="s">
        <v>18</v>
      </c>
      <c r="G6228" s="2">
        <v>33000</v>
      </c>
      <c r="H6228" s="2">
        <v>39846</v>
      </c>
      <c r="I6228" s="2">
        <v>1980</v>
      </c>
      <c r="J6228" s="2">
        <v>4866</v>
      </c>
      <c r="K6228">
        <v>0</v>
      </c>
      <c r="L6228" t="s">
        <v>8645</v>
      </c>
      <c r="M6228" t="s">
        <v>30</v>
      </c>
      <c r="N6228" t="s">
        <v>21</v>
      </c>
      <c r="O6228">
        <v>22202</v>
      </c>
    </row>
    <row r="6229" spans="1:15" x14ac:dyDescent="0.25">
      <c r="A6229" t="s">
        <v>8457</v>
      </c>
      <c r="B6229" t="s">
        <v>8646</v>
      </c>
      <c r="C6229" t="s">
        <v>8461</v>
      </c>
      <c r="D6229" s="1">
        <v>44836</v>
      </c>
      <c r="E6229" s="1">
        <v>44836</v>
      </c>
      <c r="F6229" t="s">
        <v>54</v>
      </c>
      <c r="G6229" s="2">
        <v>-19000</v>
      </c>
      <c r="H6229" s="2">
        <v>-23525</v>
      </c>
      <c r="I6229" s="2">
        <v>-1539</v>
      </c>
      <c r="J6229" s="2">
        <v>-2986</v>
      </c>
      <c r="K6229">
        <v>0</v>
      </c>
      <c r="L6229" t="s">
        <v>194</v>
      </c>
      <c r="M6229" t="s">
        <v>134</v>
      </c>
      <c r="N6229" t="s">
        <v>75</v>
      </c>
      <c r="O6229">
        <v>46032</v>
      </c>
    </row>
    <row r="6230" spans="1:15" x14ac:dyDescent="0.25">
      <c r="A6230" t="s">
        <v>8457</v>
      </c>
      <c r="B6230" t="s">
        <v>8647</v>
      </c>
      <c r="C6230" t="s">
        <v>8459</v>
      </c>
      <c r="D6230" s="1">
        <v>44835</v>
      </c>
      <c r="E6230" s="1">
        <v>44844</v>
      </c>
      <c r="F6230" t="s">
        <v>18</v>
      </c>
      <c r="G6230" s="2">
        <v>33000</v>
      </c>
      <c r="H6230" s="2">
        <v>39962</v>
      </c>
      <c r="I6230" s="2">
        <v>2639</v>
      </c>
      <c r="J6230" s="2">
        <v>4323</v>
      </c>
      <c r="K6230">
        <v>0</v>
      </c>
      <c r="L6230" t="s">
        <v>479</v>
      </c>
      <c r="M6230" t="s">
        <v>49</v>
      </c>
      <c r="N6230" t="s">
        <v>43</v>
      </c>
      <c r="O6230">
        <v>66212</v>
      </c>
    </row>
    <row r="6231" spans="1:15" x14ac:dyDescent="0.25">
      <c r="A6231" t="s">
        <v>8457</v>
      </c>
      <c r="B6231" t="s">
        <v>8648</v>
      </c>
      <c r="C6231" t="s">
        <v>8459</v>
      </c>
      <c r="D6231" s="1">
        <v>44837</v>
      </c>
      <c r="E6231" s="1">
        <v>44844</v>
      </c>
      <c r="F6231" t="s">
        <v>18</v>
      </c>
      <c r="G6231" s="2">
        <v>33000</v>
      </c>
      <c r="H6231" s="2">
        <v>36954</v>
      </c>
      <c r="I6231" s="2">
        <v>27</v>
      </c>
      <c r="J6231" s="2">
        <v>3927</v>
      </c>
      <c r="K6231">
        <v>0</v>
      </c>
      <c r="L6231" t="s">
        <v>4463</v>
      </c>
      <c r="M6231" t="s">
        <v>277</v>
      </c>
      <c r="N6231" t="s">
        <v>43</v>
      </c>
      <c r="O6231">
        <v>80125</v>
      </c>
    </row>
    <row r="6232" spans="1:15" x14ac:dyDescent="0.25">
      <c r="A6232" t="s">
        <v>8457</v>
      </c>
      <c r="B6232" t="s">
        <v>8649</v>
      </c>
      <c r="C6232" t="s">
        <v>8461</v>
      </c>
      <c r="D6232" s="1">
        <v>44835</v>
      </c>
      <c r="E6232" s="1">
        <v>44844</v>
      </c>
      <c r="F6232" t="s">
        <v>18</v>
      </c>
      <c r="G6232" s="2">
        <v>22500</v>
      </c>
      <c r="H6232" s="2">
        <v>27008</v>
      </c>
      <c r="I6232" s="2">
        <v>1968</v>
      </c>
      <c r="J6232" s="2">
        <v>2540</v>
      </c>
      <c r="K6232">
        <v>0</v>
      </c>
      <c r="L6232" t="s">
        <v>8650</v>
      </c>
      <c r="M6232" t="s">
        <v>52</v>
      </c>
      <c r="N6232" t="s">
        <v>43</v>
      </c>
      <c r="O6232">
        <v>92870</v>
      </c>
    </row>
    <row r="6233" spans="1:15" x14ac:dyDescent="0.25">
      <c r="A6233" t="s">
        <v>8457</v>
      </c>
      <c r="B6233" t="s">
        <v>8651</v>
      </c>
      <c r="C6233" t="s">
        <v>8459</v>
      </c>
      <c r="D6233" s="1">
        <v>44852</v>
      </c>
      <c r="E6233" s="1">
        <v>44854</v>
      </c>
      <c r="F6233" t="s">
        <v>18</v>
      </c>
      <c r="G6233" s="2">
        <v>33000</v>
      </c>
      <c r="H6233" s="2">
        <v>40421</v>
      </c>
      <c r="I6233" s="2">
        <v>2555</v>
      </c>
      <c r="J6233" s="2">
        <v>4866</v>
      </c>
      <c r="K6233">
        <v>0</v>
      </c>
      <c r="L6233" t="s">
        <v>2847</v>
      </c>
      <c r="M6233" t="s">
        <v>20</v>
      </c>
      <c r="N6233" t="s">
        <v>21</v>
      </c>
      <c r="O6233">
        <v>27403</v>
      </c>
    </row>
    <row r="6234" spans="1:15" x14ac:dyDescent="0.25">
      <c r="A6234" t="s">
        <v>8457</v>
      </c>
      <c r="B6234" t="s">
        <v>8652</v>
      </c>
      <c r="C6234" t="s">
        <v>8459</v>
      </c>
      <c r="D6234" s="1">
        <v>44835</v>
      </c>
      <c r="E6234" s="1">
        <v>44844</v>
      </c>
      <c r="F6234" t="s">
        <v>18</v>
      </c>
      <c r="G6234" s="2">
        <v>33000</v>
      </c>
      <c r="H6234" s="2">
        <v>39731</v>
      </c>
      <c r="I6234" s="2">
        <v>3053</v>
      </c>
      <c r="J6234" s="2">
        <v>3678</v>
      </c>
      <c r="K6234">
        <v>0</v>
      </c>
      <c r="L6234" t="s">
        <v>780</v>
      </c>
      <c r="M6234" t="s">
        <v>52</v>
      </c>
      <c r="N6234" t="s">
        <v>43</v>
      </c>
      <c r="O6234">
        <v>92707</v>
      </c>
    </row>
    <row r="6235" spans="1:15" x14ac:dyDescent="0.25">
      <c r="A6235" t="s">
        <v>8457</v>
      </c>
      <c r="B6235" t="s">
        <v>8653</v>
      </c>
      <c r="C6235" t="s">
        <v>8461</v>
      </c>
      <c r="D6235" s="1">
        <v>44835</v>
      </c>
      <c r="E6235" s="1">
        <v>44844</v>
      </c>
      <c r="F6235" t="s">
        <v>18</v>
      </c>
      <c r="G6235" s="2">
        <v>14760</v>
      </c>
      <c r="H6235" s="2">
        <v>18414</v>
      </c>
      <c r="I6235" s="2">
        <v>1144</v>
      </c>
      <c r="J6235" s="2">
        <v>2510</v>
      </c>
      <c r="K6235">
        <v>0</v>
      </c>
      <c r="L6235" t="s">
        <v>8654</v>
      </c>
      <c r="M6235" t="s">
        <v>78</v>
      </c>
      <c r="N6235" t="s">
        <v>21</v>
      </c>
      <c r="O6235">
        <v>8823</v>
      </c>
    </row>
    <row r="6236" spans="1:15" x14ac:dyDescent="0.25">
      <c r="A6236" t="s">
        <v>8457</v>
      </c>
      <c r="B6236" t="s">
        <v>8655</v>
      </c>
      <c r="C6236" t="s">
        <v>8459</v>
      </c>
      <c r="D6236" s="1">
        <v>44835</v>
      </c>
      <c r="E6236" s="1">
        <v>44844</v>
      </c>
      <c r="F6236" t="s">
        <v>18</v>
      </c>
      <c r="G6236" s="2">
        <v>33000</v>
      </c>
      <c r="H6236" s="2">
        <v>40517</v>
      </c>
      <c r="I6236" s="2">
        <v>2651</v>
      </c>
      <c r="J6236" s="2">
        <v>4866</v>
      </c>
      <c r="K6236">
        <v>0</v>
      </c>
      <c r="L6236" t="s">
        <v>3867</v>
      </c>
      <c r="M6236" t="s">
        <v>134</v>
      </c>
      <c r="N6236" t="s">
        <v>43</v>
      </c>
      <c r="O6236">
        <v>47906</v>
      </c>
    </row>
    <row r="6237" spans="1:15" x14ac:dyDescent="0.25">
      <c r="A6237" t="s">
        <v>8457</v>
      </c>
      <c r="B6237" t="s">
        <v>8656</v>
      </c>
      <c r="C6237" t="s">
        <v>17</v>
      </c>
      <c r="D6237" s="1">
        <v>44883</v>
      </c>
      <c r="E6237" s="1">
        <v>44886</v>
      </c>
      <c r="F6237" t="s">
        <v>18</v>
      </c>
      <c r="G6237" s="2">
        <v>13000</v>
      </c>
      <c r="H6237" s="2">
        <v>15156</v>
      </c>
      <c r="I6237" s="2">
        <v>0</v>
      </c>
      <c r="J6237" s="2">
        <v>2156</v>
      </c>
      <c r="K6237">
        <v>0</v>
      </c>
      <c r="L6237" t="s">
        <v>1176</v>
      </c>
      <c r="M6237" t="s">
        <v>71</v>
      </c>
      <c r="N6237" t="s">
        <v>43</v>
      </c>
      <c r="O6237">
        <v>34108</v>
      </c>
    </row>
    <row r="6238" spans="1:15" x14ac:dyDescent="0.25">
      <c r="A6238" t="s">
        <v>8457</v>
      </c>
      <c r="B6238" t="s">
        <v>8657</v>
      </c>
      <c r="C6238" t="s">
        <v>8459</v>
      </c>
      <c r="D6238" s="1">
        <v>44835</v>
      </c>
      <c r="E6238" s="1">
        <v>44844</v>
      </c>
      <c r="F6238" t="s">
        <v>18</v>
      </c>
      <c r="G6238" s="2">
        <v>33000</v>
      </c>
      <c r="H6238" s="2">
        <v>37866</v>
      </c>
      <c r="I6238" s="2">
        <v>0</v>
      </c>
      <c r="J6238" s="2">
        <v>4866</v>
      </c>
      <c r="K6238">
        <v>0</v>
      </c>
      <c r="L6238" t="s">
        <v>8658</v>
      </c>
      <c r="M6238" t="s">
        <v>265</v>
      </c>
      <c r="N6238" t="s">
        <v>43</v>
      </c>
      <c r="O6238">
        <v>1532</v>
      </c>
    </row>
    <row r="6239" spans="1:15" x14ac:dyDescent="0.25">
      <c r="A6239" t="s">
        <v>8457</v>
      </c>
      <c r="B6239" t="s">
        <v>8659</v>
      </c>
      <c r="C6239" t="s">
        <v>8459</v>
      </c>
      <c r="D6239" s="1">
        <v>44835</v>
      </c>
      <c r="E6239" s="1">
        <v>44844</v>
      </c>
      <c r="F6239" t="s">
        <v>18</v>
      </c>
      <c r="G6239" s="2">
        <v>30500</v>
      </c>
      <c r="H6239" s="2">
        <v>36310</v>
      </c>
      <c r="I6239" s="2">
        <v>2211</v>
      </c>
      <c r="J6239" s="2">
        <v>3599</v>
      </c>
      <c r="K6239">
        <v>0</v>
      </c>
      <c r="L6239" t="s">
        <v>1307</v>
      </c>
      <c r="M6239" t="s">
        <v>52</v>
      </c>
      <c r="N6239" t="s">
        <v>43</v>
      </c>
      <c r="O6239">
        <v>96002</v>
      </c>
    </row>
    <row r="6240" spans="1:15" x14ac:dyDescent="0.25">
      <c r="A6240" t="s">
        <v>8457</v>
      </c>
      <c r="B6240" t="s">
        <v>8660</v>
      </c>
      <c r="C6240" t="s">
        <v>17</v>
      </c>
      <c r="D6240" s="1">
        <v>44906</v>
      </c>
      <c r="E6240" s="1">
        <v>44907</v>
      </c>
      <c r="F6240" t="s">
        <v>18</v>
      </c>
      <c r="G6240" s="2">
        <v>7948</v>
      </c>
      <c r="H6240" s="2">
        <v>10786</v>
      </c>
      <c r="I6240" s="2">
        <v>682</v>
      </c>
      <c r="J6240" s="2">
        <v>2156</v>
      </c>
      <c r="K6240">
        <v>0</v>
      </c>
      <c r="L6240" t="s">
        <v>8661</v>
      </c>
      <c r="M6240" t="s">
        <v>56</v>
      </c>
      <c r="N6240" t="s">
        <v>21</v>
      </c>
      <c r="O6240">
        <v>45872</v>
      </c>
    </row>
    <row r="6241" spans="1:15" x14ac:dyDescent="0.25">
      <c r="A6241" t="s">
        <v>8457</v>
      </c>
      <c r="B6241" t="s">
        <v>8662</v>
      </c>
      <c r="C6241" t="s">
        <v>8459</v>
      </c>
      <c r="D6241" s="1">
        <v>44835</v>
      </c>
      <c r="E6241" s="1">
        <v>44844</v>
      </c>
      <c r="F6241" t="s">
        <v>18</v>
      </c>
      <c r="G6241" s="2">
        <v>29000</v>
      </c>
      <c r="H6241" s="2">
        <v>35216</v>
      </c>
      <c r="I6241" s="2">
        <v>2538</v>
      </c>
      <c r="J6241" s="2">
        <v>3678</v>
      </c>
      <c r="K6241">
        <v>0</v>
      </c>
      <c r="L6241" t="s">
        <v>8663</v>
      </c>
      <c r="M6241" t="s">
        <v>52</v>
      </c>
      <c r="N6241" t="s">
        <v>43</v>
      </c>
      <c r="O6241">
        <v>92545</v>
      </c>
    </row>
    <row r="6242" spans="1:15" x14ac:dyDescent="0.25">
      <c r="A6242" t="s">
        <v>8457</v>
      </c>
      <c r="B6242" t="s">
        <v>8664</v>
      </c>
      <c r="C6242" t="s">
        <v>8459</v>
      </c>
      <c r="D6242" s="1">
        <v>44883</v>
      </c>
      <c r="E6242" s="1">
        <v>44890</v>
      </c>
      <c r="F6242" t="s">
        <v>18</v>
      </c>
      <c r="G6242" s="2">
        <v>41000</v>
      </c>
      <c r="H6242" s="2">
        <v>48497</v>
      </c>
      <c r="I6242" s="2">
        <v>3174</v>
      </c>
      <c r="J6242" s="2">
        <v>4323</v>
      </c>
      <c r="K6242">
        <v>0</v>
      </c>
      <c r="L6242" t="s">
        <v>2650</v>
      </c>
      <c r="M6242" t="s">
        <v>544</v>
      </c>
      <c r="N6242" t="s">
        <v>43</v>
      </c>
      <c r="O6242">
        <v>68130</v>
      </c>
    </row>
    <row r="6243" spans="1:15" x14ac:dyDescent="0.25">
      <c r="A6243" t="s">
        <v>8457</v>
      </c>
      <c r="B6243" t="s">
        <v>8665</v>
      </c>
      <c r="C6243" t="s">
        <v>8459</v>
      </c>
      <c r="D6243" s="1">
        <v>44835</v>
      </c>
      <c r="E6243" s="1">
        <v>44844</v>
      </c>
      <c r="F6243" t="s">
        <v>18</v>
      </c>
      <c r="G6243" s="2">
        <v>33000</v>
      </c>
      <c r="H6243" s="2">
        <v>40517</v>
      </c>
      <c r="I6243" s="2">
        <v>2651</v>
      </c>
      <c r="J6243" s="2">
        <v>4866</v>
      </c>
      <c r="K6243">
        <v>0</v>
      </c>
      <c r="L6243" t="s">
        <v>2338</v>
      </c>
      <c r="M6243" t="s">
        <v>56</v>
      </c>
      <c r="N6243" t="s">
        <v>21</v>
      </c>
      <c r="O6243">
        <v>43065</v>
      </c>
    </row>
    <row r="6244" spans="1:15" x14ac:dyDescent="0.25">
      <c r="A6244" t="s">
        <v>8457</v>
      </c>
      <c r="B6244" t="s">
        <v>8666</v>
      </c>
      <c r="C6244" t="s">
        <v>8459</v>
      </c>
      <c r="D6244" s="1">
        <v>44835</v>
      </c>
      <c r="E6244" s="1">
        <v>44844</v>
      </c>
      <c r="F6244" t="s">
        <v>18</v>
      </c>
      <c r="G6244" s="2">
        <v>33000</v>
      </c>
      <c r="H6244" s="2">
        <v>39846</v>
      </c>
      <c r="I6244" s="2">
        <v>1980</v>
      </c>
      <c r="J6244" s="2">
        <v>4866</v>
      </c>
      <c r="K6244">
        <v>0</v>
      </c>
      <c r="L6244" t="s">
        <v>5122</v>
      </c>
      <c r="M6244" t="s">
        <v>30</v>
      </c>
      <c r="N6244" t="s">
        <v>21</v>
      </c>
      <c r="O6244">
        <v>23112</v>
      </c>
    </row>
    <row r="6245" spans="1:15" x14ac:dyDescent="0.25">
      <c r="A6245" t="s">
        <v>8457</v>
      </c>
      <c r="B6245" t="s">
        <v>8667</v>
      </c>
      <c r="C6245" t="s">
        <v>8459</v>
      </c>
      <c r="D6245" s="1">
        <v>44835</v>
      </c>
      <c r="E6245" s="1">
        <v>44844</v>
      </c>
      <c r="F6245" t="s">
        <v>18</v>
      </c>
      <c r="G6245" s="2">
        <v>41000</v>
      </c>
      <c r="H6245" s="2">
        <v>49371</v>
      </c>
      <c r="I6245" s="2">
        <v>4529</v>
      </c>
      <c r="J6245" s="2">
        <v>3842</v>
      </c>
      <c r="K6245">
        <v>0</v>
      </c>
      <c r="L6245" t="s">
        <v>2303</v>
      </c>
      <c r="M6245" t="s">
        <v>453</v>
      </c>
      <c r="N6245" t="s">
        <v>43</v>
      </c>
      <c r="O6245">
        <v>98031</v>
      </c>
    </row>
    <row r="6246" spans="1:15" x14ac:dyDescent="0.25">
      <c r="A6246" t="s">
        <v>8457</v>
      </c>
      <c r="B6246" t="s">
        <v>8668</v>
      </c>
      <c r="C6246" t="s">
        <v>8459</v>
      </c>
      <c r="D6246" s="1">
        <v>44835</v>
      </c>
      <c r="E6246" s="1">
        <v>44844</v>
      </c>
      <c r="F6246" t="s">
        <v>18</v>
      </c>
      <c r="G6246" s="2">
        <v>28000</v>
      </c>
      <c r="H6246" s="2">
        <v>33848</v>
      </c>
      <c r="I6246" s="2">
        <v>2170</v>
      </c>
      <c r="J6246" s="2">
        <v>3678</v>
      </c>
      <c r="K6246">
        <v>0</v>
      </c>
      <c r="L6246" t="s">
        <v>51</v>
      </c>
      <c r="M6246" t="s">
        <v>52</v>
      </c>
      <c r="N6246" t="s">
        <v>43</v>
      </c>
      <c r="O6246">
        <v>92116</v>
      </c>
    </row>
    <row r="6247" spans="1:15" x14ac:dyDescent="0.25">
      <c r="A6247" t="s">
        <v>8457</v>
      </c>
      <c r="B6247" t="s">
        <v>8669</v>
      </c>
      <c r="C6247" t="s">
        <v>8459</v>
      </c>
      <c r="D6247" s="1">
        <v>44835</v>
      </c>
      <c r="E6247" s="1">
        <v>44844</v>
      </c>
      <c r="F6247" t="s">
        <v>18</v>
      </c>
      <c r="G6247" s="2">
        <v>33000</v>
      </c>
      <c r="H6247" s="2">
        <v>41369</v>
      </c>
      <c r="I6247" s="2">
        <v>3503</v>
      </c>
      <c r="J6247" s="2">
        <v>4866</v>
      </c>
      <c r="K6247">
        <v>0</v>
      </c>
      <c r="L6247" t="s">
        <v>3326</v>
      </c>
      <c r="M6247" t="s">
        <v>33</v>
      </c>
      <c r="N6247" t="s">
        <v>43</v>
      </c>
      <c r="O6247">
        <v>37934</v>
      </c>
    </row>
    <row r="6248" spans="1:15" x14ac:dyDescent="0.25">
      <c r="A6248" t="s">
        <v>8457</v>
      </c>
      <c r="B6248" t="s">
        <v>8670</v>
      </c>
      <c r="C6248" t="s">
        <v>8459</v>
      </c>
      <c r="D6248" s="1">
        <v>44835</v>
      </c>
      <c r="E6248" s="1">
        <v>44844</v>
      </c>
      <c r="F6248" t="s">
        <v>18</v>
      </c>
      <c r="G6248" s="2">
        <v>18000</v>
      </c>
      <c r="H6248" s="2">
        <v>23578</v>
      </c>
      <c r="I6248" s="2">
        <v>1335</v>
      </c>
      <c r="J6248" s="2">
        <v>4243</v>
      </c>
      <c r="K6248">
        <v>0</v>
      </c>
      <c r="L6248" t="s">
        <v>2580</v>
      </c>
      <c r="M6248" t="s">
        <v>138</v>
      </c>
      <c r="N6248" t="s">
        <v>21</v>
      </c>
      <c r="O6248">
        <v>49331</v>
      </c>
    </row>
    <row r="6249" spans="1:15" x14ac:dyDescent="0.25">
      <c r="A6249" t="s">
        <v>8457</v>
      </c>
      <c r="B6249" t="s">
        <v>8671</v>
      </c>
      <c r="C6249" t="s">
        <v>8459</v>
      </c>
      <c r="D6249" s="1">
        <v>44837</v>
      </c>
      <c r="E6249" s="1">
        <v>44844</v>
      </c>
      <c r="F6249" t="s">
        <v>18</v>
      </c>
      <c r="G6249" s="2">
        <v>33000</v>
      </c>
      <c r="H6249" s="2">
        <v>40611</v>
      </c>
      <c r="I6249" s="2">
        <v>2745</v>
      </c>
      <c r="J6249" s="2">
        <v>4866</v>
      </c>
      <c r="K6249">
        <v>0</v>
      </c>
      <c r="L6249" t="s">
        <v>19</v>
      </c>
      <c r="M6249" t="s">
        <v>20</v>
      </c>
      <c r="N6249" t="s">
        <v>21</v>
      </c>
      <c r="O6249">
        <v>27612</v>
      </c>
    </row>
    <row r="6250" spans="1:15" x14ac:dyDescent="0.25">
      <c r="A6250" t="s">
        <v>8457</v>
      </c>
      <c r="B6250" t="s">
        <v>8672</v>
      </c>
      <c r="C6250" t="s">
        <v>8461</v>
      </c>
      <c r="D6250" s="1">
        <v>44835</v>
      </c>
      <c r="E6250" s="1">
        <v>44847</v>
      </c>
      <c r="F6250" t="s">
        <v>18</v>
      </c>
      <c r="G6250" s="2">
        <v>14000</v>
      </c>
      <c r="H6250" s="2">
        <v>16986</v>
      </c>
      <c r="I6250" s="2">
        <v>0</v>
      </c>
      <c r="J6250" s="2">
        <v>2986</v>
      </c>
      <c r="K6250">
        <v>0</v>
      </c>
      <c r="L6250" t="s">
        <v>2359</v>
      </c>
      <c r="M6250" t="s">
        <v>306</v>
      </c>
      <c r="N6250" t="s">
        <v>75</v>
      </c>
      <c r="O6250">
        <v>35749</v>
      </c>
    </row>
    <row r="6251" spans="1:15" x14ac:dyDescent="0.25">
      <c r="A6251" t="s">
        <v>8457</v>
      </c>
      <c r="B6251" t="s">
        <v>8673</v>
      </c>
      <c r="C6251" t="s">
        <v>8459</v>
      </c>
      <c r="D6251" s="1">
        <v>44835</v>
      </c>
      <c r="E6251" s="1">
        <v>44844</v>
      </c>
      <c r="F6251" t="s">
        <v>18</v>
      </c>
      <c r="G6251" s="2">
        <v>29000</v>
      </c>
      <c r="H6251" s="2">
        <v>33866</v>
      </c>
      <c r="I6251" s="2">
        <v>0</v>
      </c>
      <c r="J6251" s="2">
        <v>4866</v>
      </c>
      <c r="K6251">
        <v>0</v>
      </c>
      <c r="L6251" t="s">
        <v>1232</v>
      </c>
      <c r="M6251" t="s">
        <v>71</v>
      </c>
      <c r="N6251" t="s">
        <v>43</v>
      </c>
      <c r="O6251">
        <v>33812</v>
      </c>
    </row>
    <row r="6252" spans="1:15" x14ac:dyDescent="0.25">
      <c r="A6252" t="s">
        <v>8457</v>
      </c>
      <c r="B6252" t="s">
        <v>8674</v>
      </c>
      <c r="C6252" t="s">
        <v>8459</v>
      </c>
      <c r="D6252" s="1">
        <v>44835</v>
      </c>
      <c r="E6252" s="1">
        <v>44844</v>
      </c>
      <c r="F6252" t="s">
        <v>18</v>
      </c>
      <c r="G6252" s="2">
        <v>33000</v>
      </c>
      <c r="H6252" s="2">
        <v>40233</v>
      </c>
      <c r="I6252" s="2">
        <v>2367</v>
      </c>
      <c r="J6252" s="2">
        <v>4866</v>
      </c>
      <c r="K6252">
        <v>0</v>
      </c>
      <c r="L6252" t="s">
        <v>2826</v>
      </c>
      <c r="M6252" t="s">
        <v>203</v>
      </c>
      <c r="N6252" t="s">
        <v>21</v>
      </c>
      <c r="O6252">
        <v>62711</v>
      </c>
    </row>
    <row r="6253" spans="1:15" x14ac:dyDescent="0.25">
      <c r="A6253" t="s">
        <v>8457</v>
      </c>
      <c r="B6253" t="s">
        <v>8675</v>
      </c>
      <c r="C6253" t="s">
        <v>8459</v>
      </c>
      <c r="D6253" s="1">
        <v>44835</v>
      </c>
      <c r="E6253" s="1">
        <v>44844</v>
      </c>
      <c r="F6253" t="s">
        <v>18</v>
      </c>
      <c r="G6253" s="2">
        <v>41000</v>
      </c>
      <c r="H6253" s="2">
        <v>49146</v>
      </c>
      <c r="I6253" s="2">
        <v>3280</v>
      </c>
      <c r="J6253" s="2">
        <v>4866</v>
      </c>
      <c r="K6253">
        <v>0</v>
      </c>
      <c r="L6253" t="s">
        <v>8642</v>
      </c>
      <c r="M6253" t="s">
        <v>472</v>
      </c>
      <c r="N6253" t="s">
        <v>43</v>
      </c>
      <c r="O6253">
        <v>3034</v>
      </c>
    </row>
    <row r="6254" spans="1:15" x14ac:dyDescent="0.25">
      <c r="A6254" t="s">
        <v>8457</v>
      </c>
      <c r="B6254" t="s">
        <v>8676</v>
      </c>
      <c r="C6254" t="s">
        <v>8459</v>
      </c>
      <c r="D6254" s="1">
        <v>44835</v>
      </c>
      <c r="E6254" s="1">
        <v>44844</v>
      </c>
      <c r="F6254" t="s">
        <v>18</v>
      </c>
      <c r="G6254" s="2">
        <v>33000</v>
      </c>
      <c r="H6254" s="2">
        <v>37866</v>
      </c>
      <c r="I6254" s="2">
        <v>0</v>
      </c>
      <c r="J6254" s="2">
        <v>4866</v>
      </c>
      <c r="K6254">
        <v>0</v>
      </c>
      <c r="L6254" t="s">
        <v>3877</v>
      </c>
      <c r="M6254" t="s">
        <v>265</v>
      </c>
      <c r="N6254" t="s">
        <v>43</v>
      </c>
      <c r="O6254">
        <v>1890</v>
      </c>
    </row>
    <row r="6255" spans="1:15" x14ac:dyDescent="0.25">
      <c r="A6255" t="s">
        <v>8457</v>
      </c>
      <c r="B6255" t="s">
        <v>8677</v>
      </c>
      <c r="C6255" t="s">
        <v>17</v>
      </c>
      <c r="D6255" s="1">
        <v>44860</v>
      </c>
      <c r="E6255" s="1">
        <v>44860</v>
      </c>
      <c r="F6255" t="s">
        <v>18</v>
      </c>
      <c r="G6255" s="2">
        <v>0</v>
      </c>
      <c r="H6255" s="2">
        <v>0</v>
      </c>
      <c r="I6255" s="2">
        <v>0</v>
      </c>
      <c r="J6255" s="2">
        <v>0</v>
      </c>
      <c r="K6255">
        <v>0</v>
      </c>
      <c r="L6255" t="s">
        <v>969</v>
      </c>
      <c r="M6255" t="s">
        <v>246</v>
      </c>
      <c r="N6255" t="s">
        <v>43</v>
      </c>
      <c r="O6255">
        <v>85015</v>
      </c>
    </row>
    <row r="6256" spans="1:15" x14ac:dyDescent="0.25">
      <c r="A6256" t="s">
        <v>8457</v>
      </c>
      <c r="B6256" t="s">
        <v>8678</v>
      </c>
      <c r="C6256" t="s">
        <v>8459</v>
      </c>
      <c r="D6256" s="1">
        <v>44835</v>
      </c>
      <c r="E6256" s="1">
        <v>44844</v>
      </c>
      <c r="F6256" t="s">
        <v>18</v>
      </c>
      <c r="G6256" s="2">
        <v>33000</v>
      </c>
      <c r="H6256" s="2">
        <v>40138</v>
      </c>
      <c r="I6256" s="2">
        <v>2272</v>
      </c>
      <c r="J6256" s="2">
        <v>4866</v>
      </c>
      <c r="K6256">
        <v>0</v>
      </c>
      <c r="L6256" t="s">
        <v>241</v>
      </c>
      <c r="M6256" t="s">
        <v>141</v>
      </c>
      <c r="N6256" t="s">
        <v>43</v>
      </c>
      <c r="O6256">
        <v>40245</v>
      </c>
    </row>
    <row r="6257" spans="1:15" x14ac:dyDescent="0.25">
      <c r="A6257" t="s">
        <v>8457</v>
      </c>
      <c r="B6257" t="s">
        <v>8679</v>
      </c>
      <c r="C6257" t="s">
        <v>8459</v>
      </c>
      <c r="D6257" s="1">
        <v>44835</v>
      </c>
      <c r="E6257" s="1">
        <v>44844</v>
      </c>
      <c r="F6257" t="s">
        <v>18</v>
      </c>
      <c r="G6257" s="2">
        <v>33000</v>
      </c>
      <c r="H6257" s="2">
        <v>39846</v>
      </c>
      <c r="I6257" s="2">
        <v>1980</v>
      </c>
      <c r="J6257" s="2">
        <v>4866</v>
      </c>
      <c r="K6257">
        <v>0</v>
      </c>
      <c r="L6257" t="s">
        <v>946</v>
      </c>
      <c r="M6257" t="s">
        <v>30</v>
      </c>
      <c r="N6257" t="s">
        <v>21</v>
      </c>
      <c r="O6257">
        <v>22201</v>
      </c>
    </row>
    <row r="6258" spans="1:15" x14ac:dyDescent="0.25">
      <c r="A6258" t="s">
        <v>8457</v>
      </c>
      <c r="B6258" t="s">
        <v>8680</v>
      </c>
      <c r="C6258" t="s">
        <v>8459</v>
      </c>
      <c r="D6258" s="1">
        <v>44851</v>
      </c>
      <c r="E6258" s="1">
        <v>44851</v>
      </c>
      <c r="F6258" t="s">
        <v>54</v>
      </c>
      <c r="G6258" s="2">
        <v>-33000</v>
      </c>
      <c r="H6258" s="2">
        <v>-39813</v>
      </c>
      <c r="I6258" s="2">
        <v>-3135</v>
      </c>
      <c r="J6258" s="2">
        <v>-3678</v>
      </c>
      <c r="K6258">
        <v>0</v>
      </c>
      <c r="L6258" t="s">
        <v>8681</v>
      </c>
      <c r="M6258" t="s">
        <v>52</v>
      </c>
      <c r="N6258" t="s">
        <v>43</v>
      </c>
      <c r="O6258">
        <v>90245</v>
      </c>
    </row>
    <row r="6259" spans="1:15" x14ac:dyDescent="0.25">
      <c r="A6259" t="s">
        <v>8457</v>
      </c>
      <c r="B6259" t="s">
        <v>8682</v>
      </c>
      <c r="C6259" t="s">
        <v>17</v>
      </c>
      <c r="D6259" s="1">
        <v>44922</v>
      </c>
      <c r="E6259" s="1">
        <v>44923</v>
      </c>
      <c r="F6259" t="s">
        <v>18</v>
      </c>
      <c r="G6259" s="2">
        <v>0</v>
      </c>
      <c r="H6259" s="2">
        <v>0</v>
      </c>
      <c r="I6259" s="2">
        <v>0</v>
      </c>
      <c r="J6259" s="2">
        <v>0</v>
      </c>
      <c r="K6259">
        <v>0</v>
      </c>
      <c r="L6259" t="s">
        <v>288</v>
      </c>
      <c r="M6259" t="s">
        <v>246</v>
      </c>
      <c r="N6259" t="s">
        <v>43</v>
      </c>
      <c r="O6259">
        <v>85255</v>
      </c>
    </row>
    <row r="6260" spans="1:15" x14ac:dyDescent="0.25">
      <c r="A6260" t="s">
        <v>8457</v>
      </c>
      <c r="B6260" t="s">
        <v>8683</v>
      </c>
      <c r="C6260" t="s">
        <v>8459</v>
      </c>
      <c r="D6260" s="1">
        <v>44835</v>
      </c>
      <c r="E6260" s="1">
        <v>44844</v>
      </c>
      <c r="F6260" t="s">
        <v>18</v>
      </c>
      <c r="G6260" s="2">
        <v>33000</v>
      </c>
      <c r="H6260" s="2">
        <v>36865</v>
      </c>
      <c r="I6260" s="2">
        <v>0</v>
      </c>
      <c r="J6260" s="2">
        <v>3865</v>
      </c>
      <c r="K6260">
        <v>0</v>
      </c>
      <c r="L6260" t="s">
        <v>5369</v>
      </c>
      <c r="M6260" t="s">
        <v>577</v>
      </c>
      <c r="N6260" t="s">
        <v>43</v>
      </c>
      <c r="O6260">
        <v>97330</v>
      </c>
    </row>
    <row r="6261" spans="1:15" x14ac:dyDescent="0.25">
      <c r="A6261" t="s">
        <v>8457</v>
      </c>
      <c r="B6261" t="s">
        <v>8684</v>
      </c>
      <c r="C6261" t="s">
        <v>8459</v>
      </c>
      <c r="D6261" s="1">
        <v>44835</v>
      </c>
      <c r="E6261" s="1">
        <v>44844</v>
      </c>
      <c r="F6261" t="s">
        <v>18</v>
      </c>
      <c r="G6261" s="2">
        <v>29220</v>
      </c>
      <c r="H6261" s="2">
        <v>36131</v>
      </c>
      <c r="I6261" s="2">
        <v>2045</v>
      </c>
      <c r="J6261" s="2">
        <v>4866</v>
      </c>
      <c r="K6261">
        <v>0</v>
      </c>
      <c r="L6261" t="s">
        <v>6769</v>
      </c>
      <c r="M6261" t="s">
        <v>138</v>
      </c>
      <c r="N6261" t="s">
        <v>21</v>
      </c>
      <c r="O6261">
        <v>48184</v>
      </c>
    </row>
    <row r="6262" spans="1:15" x14ac:dyDescent="0.25">
      <c r="A6262" t="s">
        <v>8457</v>
      </c>
      <c r="B6262" t="s">
        <v>8685</v>
      </c>
      <c r="C6262" t="s">
        <v>8459</v>
      </c>
      <c r="D6262" s="1">
        <v>44835</v>
      </c>
      <c r="E6262" s="1">
        <v>44844</v>
      </c>
      <c r="F6262" t="s">
        <v>18</v>
      </c>
      <c r="G6262" s="2">
        <v>28501</v>
      </c>
      <c r="H6262" s="2">
        <v>35625</v>
      </c>
      <c r="I6262" s="2">
        <v>2637</v>
      </c>
      <c r="J6262" s="2">
        <v>4487</v>
      </c>
      <c r="K6262">
        <v>0</v>
      </c>
      <c r="L6262" t="s">
        <v>112</v>
      </c>
      <c r="M6262" t="s">
        <v>59</v>
      </c>
      <c r="N6262" t="s">
        <v>43</v>
      </c>
      <c r="O6262">
        <v>77018</v>
      </c>
    </row>
    <row r="6263" spans="1:15" x14ac:dyDescent="0.25">
      <c r="A6263" t="s">
        <v>8457</v>
      </c>
      <c r="B6263" t="s">
        <v>8686</v>
      </c>
      <c r="C6263" t="s">
        <v>17</v>
      </c>
      <c r="D6263" s="1">
        <v>44909</v>
      </c>
      <c r="E6263" s="1">
        <v>44913</v>
      </c>
      <c r="F6263" t="s">
        <v>18</v>
      </c>
      <c r="G6263" s="2">
        <v>0</v>
      </c>
      <c r="H6263" s="2">
        <v>0</v>
      </c>
      <c r="I6263" s="2">
        <v>0</v>
      </c>
      <c r="J6263" s="2">
        <v>0</v>
      </c>
      <c r="K6263">
        <v>0</v>
      </c>
      <c r="L6263" t="s">
        <v>917</v>
      </c>
      <c r="M6263" t="s">
        <v>52</v>
      </c>
      <c r="N6263" t="s">
        <v>43</v>
      </c>
      <c r="O6263">
        <v>91106</v>
      </c>
    </row>
    <row r="6264" spans="1:15" x14ac:dyDescent="0.25">
      <c r="A6264" t="s">
        <v>8457</v>
      </c>
      <c r="B6264" t="s">
        <v>8687</v>
      </c>
      <c r="C6264" t="s">
        <v>17</v>
      </c>
      <c r="D6264" s="1">
        <v>44858</v>
      </c>
      <c r="E6264" s="1">
        <v>44860</v>
      </c>
      <c r="F6264" t="s">
        <v>18</v>
      </c>
      <c r="G6264" s="2">
        <v>0</v>
      </c>
      <c r="H6264" s="2">
        <v>0</v>
      </c>
      <c r="I6264" s="2">
        <v>0</v>
      </c>
      <c r="J6264" s="2">
        <v>0</v>
      </c>
      <c r="K6264">
        <v>0</v>
      </c>
      <c r="L6264" t="s">
        <v>6258</v>
      </c>
      <c r="M6264" t="s">
        <v>27</v>
      </c>
      <c r="N6264" t="s">
        <v>21</v>
      </c>
      <c r="O6264">
        <v>70054</v>
      </c>
    </row>
    <row r="6265" spans="1:15" x14ac:dyDescent="0.25">
      <c r="A6265" t="s">
        <v>8457</v>
      </c>
      <c r="B6265" t="s">
        <v>8688</v>
      </c>
      <c r="C6265" t="s">
        <v>17</v>
      </c>
      <c r="D6265" s="1">
        <v>44856</v>
      </c>
      <c r="E6265" s="1">
        <v>44858</v>
      </c>
      <c r="F6265" t="s">
        <v>18</v>
      </c>
      <c r="G6265" s="2">
        <v>0</v>
      </c>
      <c r="H6265" s="2">
        <v>0</v>
      </c>
      <c r="I6265" s="2">
        <v>0</v>
      </c>
      <c r="J6265" s="2">
        <v>0</v>
      </c>
      <c r="K6265">
        <v>0</v>
      </c>
      <c r="L6265" t="s">
        <v>4463</v>
      </c>
      <c r="M6265" t="s">
        <v>277</v>
      </c>
      <c r="N6265" t="s">
        <v>43</v>
      </c>
      <c r="O6265">
        <v>80128</v>
      </c>
    </row>
    <row r="6266" spans="1:15" x14ac:dyDescent="0.25">
      <c r="A6266" t="s">
        <v>8457</v>
      </c>
      <c r="B6266" t="s">
        <v>8689</v>
      </c>
      <c r="C6266" t="s">
        <v>17</v>
      </c>
      <c r="D6266" s="1">
        <v>44848</v>
      </c>
      <c r="E6266" s="1">
        <v>44851</v>
      </c>
      <c r="F6266" t="s">
        <v>18</v>
      </c>
      <c r="G6266" s="2">
        <v>5500</v>
      </c>
      <c r="H6266" s="2">
        <v>7847</v>
      </c>
      <c r="I6266" s="2">
        <v>444</v>
      </c>
      <c r="J6266" s="2">
        <v>1903</v>
      </c>
      <c r="K6266">
        <v>0</v>
      </c>
      <c r="L6266" t="s">
        <v>8690</v>
      </c>
      <c r="M6266" t="s">
        <v>141</v>
      </c>
      <c r="N6266" t="s">
        <v>43</v>
      </c>
      <c r="O6266">
        <v>40071</v>
      </c>
    </row>
    <row r="6267" spans="1:15" x14ac:dyDescent="0.25">
      <c r="A6267" t="s">
        <v>8457</v>
      </c>
      <c r="B6267" t="s">
        <v>8691</v>
      </c>
      <c r="C6267" t="s">
        <v>8459</v>
      </c>
      <c r="D6267" s="1">
        <v>44835</v>
      </c>
      <c r="E6267" s="1">
        <v>44844</v>
      </c>
      <c r="F6267" t="s">
        <v>18</v>
      </c>
      <c r="G6267" s="2">
        <v>33000</v>
      </c>
      <c r="H6267" s="2">
        <v>40308</v>
      </c>
      <c r="I6267" s="2">
        <v>2985</v>
      </c>
      <c r="J6267" s="2">
        <v>4323</v>
      </c>
      <c r="K6267">
        <v>0</v>
      </c>
      <c r="L6267" t="s">
        <v>6411</v>
      </c>
      <c r="M6267" t="s">
        <v>59</v>
      </c>
      <c r="N6267" t="s">
        <v>43</v>
      </c>
      <c r="O6267">
        <v>75234</v>
      </c>
    </row>
    <row r="6268" spans="1:15" x14ac:dyDescent="0.25">
      <c r="A6268" t="s">
        <v>8457</v>
      </c>
      <c r="B6268" t="s">
        <v>8692</v>
      </c>
      <c r="C6268" t="s">
        <v>8459</v>
      </c>
      <c r="D6268" s="1">
        <v>44835</v>
      </c>
      <c r="E6268" s="1">
        <v>44844</v>
      </c>
      <c r="F6268" t="s">
        <v>18</v>
      </c>
      <c r="G6268" s="2">
        <v>33000</v>
      </c>
      <c r="H6268" s="2">
        <v>40233</v>
      </c>
      <c r="I6268" s="2">
        <v>2367</v>
      </c>
      <c r="J6268" s="2">
        <v>4866</v>
      </c>
      <c r="K6268">
        <v>0</v>
      </c>
      <c r="L6268" t="s">
        <v>3283</v>
      </c>
      <c r="M6268" t="s">
        <v>203</v>
      </c>
      <c r="N6268" t="s">
        <v>21</v>
      </c>
      <c r="O6268">
        <v>60189</v>
      </c>
    </row>
    <row r="6269" spans="1:15" x14ac:dyDescent="0.25">
      <c r="A6269" t="s">
        <v>8457</v>
      </c>
      <c r="B6269" t="s">
        <v>8693</v>
      </c>
      <c r="C6269" t="s">
        <v>8459</v>
      </c>
      <c r="D6269" s="1">
        <v>44835</v>
      </c>
      <c r="E6269" s="1">
        <v>44844</v>
      </c>
      <c r="F6269" t="s">
        <v>18</v>
      </c>
      <c r="G6269" s="2">
        <v>29000</v>
      </c>
      <c r="H6269" s="2">
        <v>35989</v>
      </c>
      <c r="I6269" s="2">
        <v>2666</v>
      </c>
      <c r="J6269" s="2">
        <v>4323</v>
      </c>
      <c r="K6269">
        <v>0</v>
      </c>
      <c r="L6269" t="s">
        <v>1126</v>
      </c>
      <c r="M6269" t="s">
        <v>59</v>
      </c>
      <c r="N6269" t="s">
        <v>43</v>
      </c>
      <c r="O6269">
        <v>75206</v>
      </c>
    </row>
    <row r="6270" spans="1:15" x14ac:dyDescent="0.25">
      <c r="A6270" t="s">
        <v>8457</v>
      </c>
      <c r="B6270" t="s">
        <v>8694</v>
      </c>
      <c r="C6270" t="s">
        <v>8459</v>
      </c>
      <c r="D6270" s="1">
        <v>44835</v>
      </c>
      <c r="E6270" s="1">
        <v>44844</v>
      </c>
      <c r="F6270" t="s">
        <v>18</v>
      </c>
      <c r="G6270" s="2">
        <v>33000</v>
      </c>
      <c r="H6270" s="2">
        <v>37866</v>
      </c>
      <c r="I6270" s="2">
        <v>0</v>
      </c>
      <c r="J6270" s="2">
        <v>4866</v>
      </c>
      <c r="K6270">
        <v>0</v>
      </c>
      <c r="L6270" t="s">
        <v>8695</v>
      </c>
      <c r="M6270" t="s">
        <v>71</v>
      </c>
      <c r="N6270" t="s">
        <v>43</v>
      </c>
      <c r="O6270">
        <v>34145</v>
      </c>
    </row>
    <row r="6271" spans="1:15" x14ac:dyDescent="0.25">
      <c r="A6271" t="s">
        <v>8457</v>
      </c>
      <c r="B6271" t="s">
        <v>8696</v>
      </c>
      <c r="C6271" t="s">
        <v>17</v>
      </c>
      <c r="D6271" s="1">
        <v>44886</v>
      </c>
      <c r="E6271" s="1">
        <v>44890</v>
      </c>
      <c r="F6271" t="s">
        <v>18</v>
      </c>
      <c r="G6271" s="2">
        <v>0</v>
      </c>
      <c r="H6271" s="2">
        <v>0</v>
      </c>
      <c r="I6271" s="2">
        <v>0</v>
      </c>
      <c r="J6271" s="2">
        <v>0</v>
      </c>
      <c r="K6271">
        <v>0</v>
      </c>
      <c r="L6271" t="s">
        <v>5745</v>
      </c>
      <c r="M6271" t="s">
        <v>46</v>
      </c>
      <c r="N6271" t="s">
        <v>21</v>
      </c>
      <c r="O6271">
        <v>30030</v>
      </c>
    </row>
    <row r="6272" spans="1:15" x14ac:dyDescent="0.25">
      <c r="A6272" t="s">
        <v>8457</v>
      </c>
      <c r="B6272" t="s">
        <v>8697</v>
      </c>
      <c r="C6272" t="s">
        <v>17</v>
      </c>
      <c r="D6272" s="1">
        <v>44874</v>
      </c>
      <c r="E6272" s="1">
        <v>44875</v>
      </c>
      <c r="F6272" t="s">
        <v>18</v>
      </c>
      <c r="G6272" s="2">
        <v>0</v>
      </c>
      <c r="H6272" s="2">
        <v>0</v>
      </c>
      <c r="I6272" s="2">
        <v>0</v>
      </c>
      <c r="J6272" s="2">
        <v>0</v>
      </c>
      <c r="K6272">
        <v>0</v>
      </c>
      <c r="L6272" t="s">
        <v>8523</v>
      </c>
      <c r="M6272" t="s">
        <v>203</v>
      </c>
      <c r="N6272" t="s">
        <v>21</v>
      </c>
      <c r="O6272">
        <v>62234</v>
      </c>
    </row>
    <row r="6273" spans="1:15" x14ac:dyDescent="0.25">
      <c r="A6273" t="s">
        <v>8457</v>
      </c>
      <c r="B6273" t="s">
        <v>8698</v>
      </c>
      <c r="C6273" t="s">
        <v>8459</v>
      </c>
      <c r="D6273" s="1">
        <v>44835</v>
      </c>
      <c r="E6273" s="1">
        <v>44844</v>
      </c>
      <c r="F6273" t="s">
        <v>18</v>
      </c>
      <c r="G6273" s="2">
        <v>33000</v>
      </c>
      <c r="H6273" s="2">
        <v>41369</v>
      </c>
      <c r="I6273" s="2">
        <v>3503</v>
      </c>
      <c r="J6273" s="2">
        <v>4866</v>
      </c>
      <c r="K6273">
        <v>0</v>
      </c>
      <c r="L6273" t="s">
        <v>8699</v>
      </c>
      <c r="M6273" t="s">
        <v>33</v>
      </c>
      <c r="N6273" t="s">
        <v>43</v>
      </c>
      <c r="O6273">
        <v>38053</v>
      </c>
    </row>
    <row r="6274" spans="1:15" x14ac:dyDescent="0.25">
      <c r="A6274" t="s">
        <v>8457</v>
      </c>
      <c r="B6274" t="s">
        <v>8700</v>
      </c>
      <c r="C6274" t="s">
        <v>8459</v>
      </c>
      <c r="D6274" s="1">
        <v>44835</v>
      </c>
      <c r="E6274" s="1">
        <v>44844</v>
      </c>
      <c r="F6274" t="s">
        <v>18</v>
      </c>
      <c r="G6274" s="2">
        <v>33000</v>
      </c>
      <c r="H6274" s="2">
        <v>40327</v>
      </c>
      <c r="I6274" s="2">
        <v>2461</v>
      </c>
      <c r="J6274" s="2">
        <v>4866</v>
      </c>
      <c r="K6274">
        <v>0</v>
      </c>
      <c r="L6274" t="s">
        <v>1510</v>
      </c>
      <c r="M6274" t="s">
        <v>56</v>
      </c>
      <c r="N6274" t="s">
        <v>21</v>
      </c>
      <c r="O6274">
        <v>45069</v>
      </c>
    </row>
    <row r="6275" spans="1:15" x14ac:dyDescent="0.25">
      <c r="A6275" t="s">
        <v>8457</v>
      </c>
      <c r="B6275" t="s">
        <v>8701</v>
      </c>
      <c r="C6275" t="s">
        <v>8459</v>
      </c>
      <c r="D6275" s="1">
        <v>44835</v>
      </c>
      <c r="E6275" s="1">
        <v>44844</v>
      </c>
      <c r="F6275" t="s">
        <v>18</v>
      </c>
      <c r="G6275" s="2">
        <v>31050</v>
      </c>
      <c r="H6275" s="2">
        <v>37136</v>
      </c>
      <c r="I6275" s="2">
        <v>2408</v>
      </c>
      <c r="J6275" s="2">
        <v>3678</v>
      </c>
      <c r="K6275">
        <v>0</v>
      </c>
      <c r="L6275" t="s">
        <v>6961</v>
      </c>
      <c r="M6275" t="s">
        <v>52</v>
      </c>
      <c r="N6275" t="s">
        <v>43</v>
      </c>
      <c r="O6275">
        <v>92694</v>
      </c>
    </row>
    <row r="6276" spans="1:15" x14ac:dyDescent="0.25">
      <c r="A6276" t="s">
        <v>8457</v>
      </c>
      <c r="B6276" t="s">
        <v>8702</v>
      </c>
      <c r="C6276" t="s">
        <v>17</v>
      </c>
      <c r="D6276" s="1">
        <v>44899</v>
      </c>
      <c r="E6276" s="1">
        <v>44903</v>
      </c>
      <c r="F6276" t="s">
        <v>18</v>
      </c>
      <c r="G6276" s="2">
        <v>11000</v>
      </c>
      <c r="H6276" s="2">
        <v>13156</v>
      </c>
      <c r="I6276" s="2">
        <v>0</v>
      </c>
      <c r="J6276" s="2">
        <v>2156</v>
      </c>
      <c r="K6276">
        <v>0</v>
      </c>
      <c r="L6276" t="s">
        <v>8518</v>
      </c>
      <c r="M6276" t="s">
        <v>71</v>
      </c>
      <c r="N6276" t="s">
        <v>43</v>
      </c>
      <c r="O6276">
        <v>33178</v>
      </c>
    </row>
    <row r="6277" spans="1:15" x14ac:dyDescent="0.25">
      <c r="A6277" t="s">
        <v>8457</v>
      </c>
      <c r="B6277" t="s">
        <v>8703</v>
      </c>
      <c r="C6277" t="s">
        <v>8461</v>
      </c>
      <c r="D6277" s="1">
        <v>44835</v>
      </c>
      <c r="E6277" t="s">
        <v>17</v>
      </c>
      <c r="F6277" t="s">
        <v>18</v>
      </c>
      <c r="G6277" s="2">
        <v>19000</v>
      </c>
      <c r="H6277" s="2">
        <v>23525</v>
      </c>
      <c r="I6277" s="2">
        <v>1539</v>
      </c>
      <c r="J6277" s="2">
        <v>2986</v>
      </c>
      <c r="K6277">
        <v>0</v>
      </c>
      <c r="L6277" t="s">
        <v>194</v>
      </c>
      <c r="M6277" t="s">
        <v>134</v>
      </c>
      <c r="N6277" t="s">
        <v>75</v>
      </c>
      <c r="O6277">
        <v>46032</v>
      </c>
    </row>
    <row r="6278" spans="1:15" x14ac:dyDescent="0.25">
      <c r="A6278" t="s">
        <v>8457</v>
      </c>
      <c r="B6278" t="s">
        <v>8704</v>
      </c>
      <c r="C6278" t="s">
        <v>8459</v>
      </c>
      <c r="D6278" s="1">
        <v>44835</v>
      </c>
      <c r="E6278" s="1">
        <v>44844</v>
      </c>
      <c r="F6278" t="s">
        <v>18</v>
      </c>
      <c r="G6278" s="2">
        <v>33000</v>
      </c>
      <c r="H6278" s="2">
        <v>37866</v>
      </c>
      <c r="I6278" s="2">
        <v>0</v>
      </c>
      <c r="J6278" s="2">
        <v>4866</v>
      </c>
      <c r="K6278">
        <v>0</v>
      </c>
      <c r="L6278" t="s">
        <v>3628</v>
      </c>
      <c r="M6278" t="s">
        <v>71</v>
      </c>
      <c r="N6278" t="s">
        <v>43</v>
      </c>
      <c r="O6278">
        <v>33426</v>
      </c>
    </row>
    <row r="6279" spans="1:15" x14ac:dyDescent="0.25">
      <c r="A6279" t="s">
        <v>8457</v>
      </c>
      <c r="B6279" t="s">
        <v>8705</v>
      </c>
      <c r="C6279" t="s">
        <v>8461</v>
      </c>
      <c r="D6279" s="1">
        <v>44835</v>
      </c>
      <c r="E6279" s="1">
        <v>44846</v>
      </c>
      <c r="F6279" t="s">
        <v>18</v>
      </c>
      <c r="G6279" s="2">
        <v>14000</v>
      </c>
      <c r="H6279" s="2">
        <v>18005</v>
      </c>
      <c r="I6279" s="2">
        <v>1019</v>
      </c>
      <c r="J6279" s="2">
        <v>2986</v>
      </c>
      <c r="K6279">
        <v>0</v>
      </c>
      <c r="L6279" t="s">
        <v>8706</v>
      </c>
      <c r="M6279" t="s">
        <v>88</v>
      </c>
      <c r="N6279" t="s">
        <v>43</v>
      </c>
      <c r="O6279">
        <v>19607</v>
      </c>
    </row>
    <row r="6280" spans="1:15" x14ac:dyDescent="0.25">
      <c r="A6280" t="s">
        <v>8457</v>
      </c>
      <c r="B6280" t="s">
        <v>8707</v>
      </c>
      <c r="C6280" t="s">
        <v>17</v>
      </c>
      <c r="D6280" s="1">
        <v>44871</v>
      </c>
      <c r="E6280" s="1">
        <v>44871</v>
      </c>
      <c r="F6280" t="s">
        <v>23</v>
      </c>
      <c r="G6280" s="2">
        <v>5000</v>
      </c>
      <c r="H6280" s="2">
        <v>5000</v>
      </c>
      <c r="I6280" s="2">
        <v>0</v>
      </c>
      <c r="J6280" s="2">
        <v>0</v>
      </c>
      <c r="K6280">
        <v>0</v>
      </c>
      <c r="L6280" t="s">
        <v>17</v>
      </c>
      <c r="M6280" t="s">
        <v>17</v>
      </c>
      <c r="N6280" t="s">
        <v>24</v>
      </c>
      <c r="O6280" t="s">
        <v>17</v>
      </c>
    </row>
    <row r="6281" spans="1:15" x14ac:dyDescent="0.25">
      <c r="A6281" t="s">
        <v>8457</v>
      </c>
      <c r="B6281" t="s">
        <v>8708</v>
      </c>
      <c r="C6281" t="s">
        <v>8459</v>
      </c>
      <c r="D6281" s="1">
        <v>44835</v>
      </c>
      <c r="E6281" s="1">
        <v>44844</v>
      </c>
      <c r="F6281" t="s">
        <v>18</v>
      </c>
      <c r="G6281" s="2">
        <v>33000</v>
      </c>
      <c r="H6281" s="2">
        <v>40836</v>
      </c>
      <c r="I6281" s="2">
        <v>2970</v>
      </c>
      <c r="J6281" s="2">
        <v>4866</v>
      </c>
      <c r="K6281">
        <v>0</v>
      </c>
      <c r="L6281" t="s">
        <v>8709</v>
      </c>
      <c r="M6281" t="s">
        <v>42</v>
      </c>
      <c r="N6281" t="s">
        <v>43</v>
      </c>
      <c r="O6281">
        <v>20723</v>
      </c>
    </row>
    <row r="6282" spans="1:15" x14ac:dyDescent="0.25">
      <c r="A6282" t="s">
        <v>8457</v>
      </c>
      <c r="B6282" t="s">
        <v>8710</v>
      </c>
      <c r="C6282" t="s">
        <v>8459</v>
      </c>
      <c r="D6282" s="1">
        <v>44835</v>
      </c>
      <c r="E6282" s="1">
        <v>44844</v>
      </c>
      <c r="F6282" t="s">
        <v>18</v>
      </c>
      <c r="G6282" s="2">
        <v>33000</v>
      </c>
      <c r="H6282" s="2">
        <v>39846</v>
      </c>
      <c r="I6282" s="2">
        <v>1980</v>
      </c>
      <c r="J6282" s="2">
        <v>4866</v>
      </c>
      <c r="K6282">
        <v>0</v>
      </c>
      <c r="L6282" t="s">
        <v>396</v>
      </c>
      <c r="M6282" t="s">
        <v>30</v>
      </c>
      <c r="N6282" t="s">
        <v>21</v>
      </c>
      <c r="O6282">
        <v>23455</v>
      </c>
    </row>
    <row r="6283" spans="1:15" x14ac:dyDescent="0.25">
      <c r="A6283" t="s">
        <v>8457</v>
      </c>
      <c r="B6283" t="s">
        <v>8711</v>
      </c>
      <c r="C6283" t="s">
        <v>8459</v>
      </c>
      <c r="D6283" s="1">
        <v>44835</v>
      </c>
      <c r="E6283" s="1">
        <v>44844</v>
      </c>
      <c r="F6283" t="s">
        <v>18</v>
      </c>
      <c r="G6283" s="2">
        <v>49500</v>
      </c>
      <c r="H6283" s="2">
        <v>54268</v>
      </c>
      <c r="I6283" s="2">
        <v>27</v>
      </c>
      <c r="J6283" s="2">
        <v>4741</v>
      </c>
      <c r="K6283">
        <v>0</v>
      </c>
      <c r="L6283" t="s">
        <v>4463</v>
      </c>
      <c r="M6283" t="s">
        <v>277</v>
      </c>
      <c r="N6283" t="s">
        <v>43</v>
      </c>
      <c r="O6283">
        <v>80128</v>
      </c>
    </row>
    <row r="6284" spans="1:15" x14ac:dyDescent="0.25">
      <c r="A6284" t="s">
        <v>8457</v>
      </c>
      <c r="B6284" t="s">
        <v>8712</v>
      </c>
      <c r="C6284" t="s">
        <v>17</v>
      </c>
      <c r="D6284" s="1">
        <v>44900</v>
      </c>
      <c r="E6284" s="1">
        <v>44903</v>
      </c>
      <c r="F6284" t="s">
        <v>18</v>
      </c>
      <c r="G6284" s="2">
        <v>0</v>
      </c>
      <c r="H6284" s="2">
        <v>0</v>
      </c>
      <c r="I6284" s="2">
        <v>0</v>
      </c>
      <c r="J6284" s="2">
        <v>0</v>
      </c>
      <c r="K6284">
        <v>0</v>
      </c>
      <c r="L6284" t="s">
        <v>6918</v>
      </c>
      <c r="M6284" t="s">
        <v>138</v>
      </c>
      <c r="N6284" t="s">
        <v>21</v>
      </c>
      <c r="O6284">
        <v>48169</v>
      </c>
    </row>
    <row r="6285" spans="1:15" x14ac:dyDescent="0.25">
      <c r="A6285" t="s">
        <v>8457</v>
      </c>
      <c r="B6285" t="s">
        <v>8713</v>
      </c>
      <c r="C6285" t="s">
        <v>17</v>
      </c>
      <c r="D6285" s="1">
        <v>44879</v>
      </c>
      <c r="E6285" s="1">
        <v>44879</v>
      </c>
      <c r="F6285" t="s">
        <v>23</v>
      </c>
      <c r="G6285" s="2">
        <v>5000</v>
      </c>
      <c r="H6285" s="2">
        <v>5000</v>
      </c>
      <c r="I6285" s="2">
        <v>0</v>
      </c>
      <c r="J6285" s="2">
        <v>0</v>
      </c>
      <c r="K6285">
        <v>0</v>
      </c>
      <c r="L6285" t="s">
        <v>17</v>
      </c>
      <c r="M6285" t="s">
        <v>17</v>
      </c>
      <c r="N6285" t="s">
        <v>24</v>
      </c>
      <c r="O6285" t="s">
        <v>17</v>
      </c>
    </row>
    <row r="6286" spans="1:15" x14ac:dyDescent="0.25">
      <c r="A6286" t="s">
        <v>8457</v>
      </c>
      <c r="B6286" t="s">
        <v>8714</v>
      </c>
      <c r="C6286" t="s">
        <v>8459</v>
      </c>
      <c r="D6286" s="1">
        <v>44835</v>
      </c>
      <c r="E6286" s="1">
        <v>44835</v>
      </c>
      <c r="F6286" t="s">
        <v>54</v>
      </c>
      <c r="G6286" s="2">
        <v>-33000</v>
      </c>
      <c r="H6286" s="2">
        <v>-41227</v>
      </c>
      <c r="I6286" s="2">
        <v>-3361</v>
      </c>
      <c r="J6286" s="2">
        <v>-4866</v>
      </c>
      <c r="K6286">
        <v>0</v>
      </c>
      <c r="L6286" t="s">
        <v>2609</v>
      </c>
      <c r="M6286" t="s">
        <v>39</v>
      </c>
      <c r="N6286" t="s">
        <v>75</v>
      </c>
      <c r="O6286">
        <v>11373</v>
      </c>
    </row>
    <row r="6287" spans="1:15" x14ac:dyDescent="0.25">
      <c r="A6287" t="s">
        <v>8457</v>
      </c>
      <c r="B6287" t="s">
        <v>8715</v>
      </c>
      <c r="C6287" t="s">
        <v>8459</v>
      </c>
      <c r="D6287" s="1">
        <v>44837</v>
      </c>
      <c r="E6287" s="1">
        <v>44844</v>
      </c>
      <c r="F6287" t="s">
        <v>18</v>
      </c>
      <c r="G6287" s="2">
        <v>28000</v>
      </c>
      <c r="H6287" s="2">
        <v>32866</v>
      </c>
      <c r="I6287" s="2">
        <v>0</v>
      </c>
      <c r="J6287" s="2">
        <v>4866</v>
      </c>
      <c r="K6287">
        <v>0</v>
      </c>
      <c r="L6287" t="s">
        <v>269</v>
      </c>
      <c r="M6287" t="s">
        <v>93</v>
      </c>
      <c r="N6287" t="s">
        <v>43</v>
      </c>
      <c r="O6287">
        <v>65202</v>
      </c>
    </row>
    <row r="6288" spans="1:15" x14ac:dyDescent="0.25">
      <c r="A6288" t="s">
        <v>8457</v>
      </c>
      <c r="B6288" t="s">
        <v>8716</v>
      </c>
      <c r="C6288" t="s">
        <v>8459</v>
      </c>
      <c r="D6288" s="1">
        <v>44835</v>
      </c>
      <c r="E6288" s="1">
        <v>44844</v>
      </c>
      <c r="F6288" t="s">
        <v>18</v>
      </c>
      <c r="G6288" s="2">
        <v>33000</v>
      </c>
      <c r="H6288" s="2">
        <v>37866</v>
      </c>
      <c r="I6288" s="2">
        <v>0</v>
      </c>
      <c r="J6288" s="2">
        <v>4866</v>
      </c>
      <c r="K6288">
        <v>0</v>
      </c>
      <c r="L6288" t="s">
        <v>8717</v>
      </c>
      <c r="M6288" t="s">
        <v>265</v>
      </c>
      <c r="N6288" t="s">
        <v>43</v>
      </c>
      <c r="O6288">
        <v>1432</v>
      </c>
    </row>
    <row r="6289" spans="1:15" x14ac:dyDescent="0.25">
      <c r="A6289" t="s">
        <v>8457</v>
      </c>
      <c r="B6289" t="s">
        <v>8718</v>
      </c>
      <c r="C6289" t="s">
        <v>8459</v>
      </c>
      <c r="D6289" s="1">
        <v>44835</v>
      </c>
      <c r="E6289" s="1">
        <v>44844</v>
      </c>
      <c r="F6289" t="s">
        <v>18</v>
      </c>
      <c r="G6289" s="2">
        <v>33000</v>
      </c>
      <c r="H6289" s="2">
        <v>36865</v>
      </c>
      <c r="I6289" s="2">
        <v>0</v>
      </c>
      <c r="J6289" s="2">
        <v>3865</v>
      </c>
      <c r="K6289">
        <v>0</v>
      </c>
      <c r="L6289" t="s">
        <v>8719</v>
      </c>
      <c r="M6289" t="s">
        <v>577</v>
      </c>
      <c r="N6289" t="s">
        <v>43</v>
      </c>
      <c r="O6289">
        <v>97603</v>
      </c>
    </row>
    <row r="6290" spans="1:15" x14ac:dyDescent="0.25">
      <c r="A6290" t="s">
        <v>8457</v>
      </c>
      <c r="B6290" t="s">
        <v>8720</v>
      </c>
      <c r="C6290" t="s">
        <v>8459</v>
      </c>
      <c r="D6290" s="1">
        <v>44835</v>
      </c>
      <c r="E6290" s="1">
        <v>44844</v>
      </c>
      <c r="F6290" t="s">
        <v>18</v>
      </c>
      <c r="G6290" s="2">
        <v>29070</v>
      </c>
      <c r="H6290" s="2">
        <v>35891</v>
      </c>
      <c r="I6290" s="2">
        <v>1745</v>
      </c>
      <c r="J6290" s="2">
        <v>5076</v>
      </c>
      <c r="K6290">
        <v>0</v>
      </c>
      <c r="L6290" t="s">
        <v>2920</v>
      </c>
      <c r="M6290" t="s">
        <v>30</v>
      </c>
      <c r="N6290" t="s">
        <v>21</v>
      </c>
      <c r="O6290">
        <v>20148</v>
      </c>
    </row>
    <row r="6291" spans="1:15" x14ac:dyDescent="0.25">
      <c r="A6291" t="s">
        <v>8457</v>
      </c>
      <c r="B6291" t="s">
        <v>8721</v>
      </c>
      <c r="C6291" t="s">
        <v>8461</v>
      </c>
      <c r="D6291" s="1">
        <v>44835</v>
      </c>
      <c r="E6291" s="1">
        <v>44844</v>
      </c>
      <c r="F6291" t="s">
        <v>18</v>
      </c>
      <c r="G6291" s="2">
        <v>18500</v>
      </c>
      <c r="H6291" s="2">
        <v>23142</v>
      </c>
      <c r="I6291" s="2">
        <v>1310</v>
      </c>
      <c r="J6291" s="2">
        <v>3332</v>
      </c>
      <c r="K6291">
        <v>0</v>
      </c>
      <c r="L6291" t="s">
        <v>8690</v>
      </c>
      <c r="M6291" t="s">
        <v>141</v>
      </c>
      <c r="N6291" t="s">
        <v>43</v>
      </c>
      <c r="O6291">
        <v>40071</v>
      </c>
    </row>
    <row r="6292" spans="1:15" x14ac:dyDescent="0.25">
      <c r="A6292" t="s">
        <v>8457</v>
      </c>
      <c r="B6292" t="s">
        <v>8722</v>
      </c>
      <c r="C6292" t="s">
        <v>8459</v>
      </c>
      <c r="D6292" s="1">
        <v>44835</v>
      </c>
      <c r="E6292" s="1">
        <v>44844</v>
      </c>
      <c r="F6292" t="s">
        <v>18</v>
      </c>
      <c r="G6292" s="2">
        <v>33000</v>
      </c>
      <c r="H6292" s="2">
        <v>40233</v>
      </c>
      <c r="I6292" s="2">
        <v>2367</v>
      </c>
      <c r="J6292" s="2">
        <v>4866</v>
      </c>
      <c r="K6292">
        <v>0</v>
      </c>
      <c r="L6292" t="s">
        <v>8723</v>
      </c>
      <c r="M6292" t="s">
        <v>203</v>
      </c>
      <c r="N6292" t="s">
        <v>21</v>
      </c>
      <c r="O6292">
        <v>60056</v>
      </c>
    </row>
    <row r="6293" spans="1:15" x14ac:dyDescent="0.25">
      <c r="A6293" t="s">
        <v>8457</v>
      </c>
      <c r="B6293" t="s">
        <v>8724</v>
      </c>
      <c r="C6293" t="s">
        <v>8459</v>
      </c>
      <c r="D6293" s="1">
        <v>44835</v>
      </c>
      <c r="E6293" s="1">
        <v>44844</v>
      </c>
      <c r="F6293" t="s">
        <v>18</v>
      </c>
      <c r="G6293" s="2">
        <v>33000</v>
      </c>
      <c r="H6293" s="2">
        <v>40707</v>
      </c>
      <c r="I6293" s="2">
        <v>2841</v>
      </c>
      <c r="J6293" s="2">
        <v>4866</v>
      </c>
      <c r="K6293">
        <v>0</v>
      </c>
      <c r="L6293" t="s">
        <v>2221</v>
      </c>
      <c r="M6293" t="s">
        <v>56</v>
      </c>
      <c r="N6293" t="s">
        <v>21</v>
      </c>
      <c r="O6293">
        <v>43016</v>
      </c>
    </row>
    <row r="6294" spans="1:15" x14ac:dyDescent="0.25">
      <c r="A6294" t="s">
        <v>8457</v>
      </c>
      <c r="B6294" t="s">
        <v>8725</v>
      </c>
      <c r="C6294" t="s">
        <v>8459</v>
      </c>
      <c r="D6294" s="1">
        <v>44835</v>
      </c>
      <c r="E6294" s="1">
        <v>44844</v>
      </c>
      <c r="F6294" t="s">
        <v>18</v>
      </c>
      <c r="G6294" s="2">
        <v>33000</v>
      </c>
      <c r="H6294" s="2">
        <v>39566</v>
      </c>
      <c r="I6294" s="2">
        <v>2888</v>
      </c>
      <c r="J6294" s="2">
        <v>3678</v>
      </c>
      <c r="K6294">
        <v>0</v>
      </c>
      <c r="L6294" t="s">
        <v>1144</v>
      </c>
      <c r="M6294" t="s">
        <v>52</v>
      </c>
      <c r="N6294" t="s">
        <v>43</v>
      </c>
      <c r="O6294">
        <v>94507</v>
      </c>
    </row>
    <row r="6295" spans="1:15" x14ac:dyDescent="0.25">
      <c r="A6295" t="s">
        <v>8457</v>
      </c>
      <c r="B6295" t="s">
        <v>8726</v>
      </c>
      <c r="C6295" t="s">
        <v>8461</v>
      </c>
      <c r="D6295" s="1">
        <v>44835</v>
      </c>
      <c r="E6295" s="1">
        <v>44844</v>
      </c>
      <c r="F6295" t="s">
        <v>18</v>
      </c>
      <c r="G6295" s="2">
        <v>16500</v>
      </c>
      <c r="H6295" s="2">
        <v>20293</v>
      </c>
      <c r="I6295" s="2">
        <v>1283</v>
      </c>
      <c r="J6295" s="2">
        <v>2510</v>
      </c>
      <c r="K6295">
        <v>0</v>
      </c>
      <c r="L6295" t="s">
        <v>8727</v>
      </c>
      <c r="M6295" t="s">
        <v>20</v>
      </c>
      <c r="N6295" t="s">
        <v>21</v>
      </c>
      <c r="O6295">
        <v>27349</v>
      </c>
    </row>
    <row r="6296" spans="1:15" x14ac:dyDescent="0.25">
      <c r="A6296" t="s">
        <v>8457</v>
      </c>
      <c r="B6296" t="s">
        <v>8728</v>
      </c>
      <c r="C6296" t="s">
        <v>8459</v>
      </c>
      <c r="D6296" s="1">
        <v>44835</v>
      </c>
      <c r="E6296" s="1">
        <v>44844</v>
      </c>
      <c r="F6296" t="s">
        <v>18</v>
      </c>
      <c r="G6296" s="2">
        <v>33000</v>
      </c>
      <c r="H6296" s="2">
        <v>40611</v>
      </c>
      <c r="I6296" s="2">
        <v>2745</v>
      </c>
      <c r="J6296" s="2">
        <v>4866</v>
      </c>
      <c r="K6296">
        <v>0</v>
      </c>
      <c r="L6296" t="s">
        <v>19</v>
      </c>
      <c r="M6296" t="s">
        <v>20</v>
      </c>
      <c r="N6296" t="s">
        <v>21</v>
      </c>
      <c r="O6296">
        <v>27614</v>
      </c>
    </row>
    <row r="6297" spans="1:15" x14ac:dyDescent="0.25">
      <c r="A6297" t="s">
        <v>8457</v>
      </c>
      <c r="B6297" t="s">
        <v>8729</v>
      </c>
      <c r="C6297" t="s">
        <v>17</v>
      </c>
      <c r="D6297" s="1">
        <v>44900</v>
      </c>
      <c r="E6297" s="1">
        <v>44900</v>
      </c>
      <c r="F6297" t="s">
        <v>54</v>
      </c>
      <c r="G6297" s="2">
        <v>-25400</v>
      </c>
      <c r="H6297" s="2">
        <v>-28386</v>
      </c>
      <c r="I6297" s="2">
        <v>0</v>
      </c>
      <c r="J6297" s="2">
        <v>-2986</v>
      </c>
      <c r="K6297">
        <v>0</v>
      </c>
      <c r="L6297" t="s">
        <v>2744</v>
      </c>
      <c r="M6297" t="s">
        <v>1780</v>
      </c>
      <c r="N6297" t="s">
        <v>43</v>
      </c>
      <c r="O6297">
        <v>20005</v>
      </c>
    </row>
    <row r="6298" spans="1:15" x14ac:dyDescent="0.25">
      <c r="A6298" t="s">
        <v>8457</v>
      </c>
      <c r="B6298" t="s">
        <v>8730</v>
      </c>
      <c r="C6298" t="s">
        <v>8459</v>
      </c>
      <c r="D6298" s="1">
        <v>44835</v>
      </c>
      <c r="E6298" s="1">
        <v>44844</v>
      </c>
      <c r="F6298" t="s">
        <v>18</v>
      </c>
      <c r="G6298" s="2">
        <v>33000</v>
      </c>
      <c r="H6298" s="2">
        <v>40619</v>
      </c>
      <c r="I6298" s="2">
        <v>3777</v>
      </c>
      <c r="J6298" s="2">
        <v>3842</v>
      </c>
      <c r="K6298">
        <v>0</v>
      </c>
      <c r="L6298" t="s">
        <v>507</v>
      </c>
      <c r="M6298" t="s">
        <v>453</v>
      </c>
      <c r="N6298" t="s">
        <v>43</v>
      </c>
      <c r="O6298">
        <v>98105</v>
      </c>
    </row>
    <row r="6299" spans="1:15" x14ac:dyDescent="0.25">
      <c r="A6299" t="s">
        <v>8457</v>
      </c>
      <c r="B6299" t="s">
        <v>8731</v>
      </c>
      <c r="C6299" t="s">
        <v>8459</v>
      </c>
      <c r="D6299" s="1">
        <v>44835</v>
      </c>
      <c r="E6299" s="1">
        <v>44844</v>
      </c>
      <c r="F6299" t="s">
        <v>18</v>
      </c>
      <c r="G6299" s="2">
        <v>28000</v>
      </c>
      <c r="H6299" s="2">
        <v>35495</v>
      </c>
      <c r="I6299" s="2">
        <v>2629</v>
      </c>
      <c r="J6299" s="2">
        <v>4866</v>
      </c>
      <c r="K6299">
        <v>0</v>
      </c>
      <c r="L6299" t="s">
        <v>5745</v>
      </c>
      <c r="M6299" t="s">
        <v>46</v>
      </c>
      <c r="N6299" t="s">
        <v>21</v>
      </c>
      <c r="O6299">
        <v>30030</v>
      </c>
    </row>
    <row r="6300" spans="1:15" x14ac:dyDescent="0.25">
      <c r="A6300" t="s">
        <v>8457</v>
      </c>
      <c r="B6300" t="s">
        <v>8732</v>
      </c>
      <c r="C6300" t="s">
        <v>8459</v>
      </c>
      <c r="D6300" s="1">
        <v>44835</v>
      </c>
      <c r="E6300" s="1">
        <v>44844</v>
      </c>
      <c r="F6300" t="s">
        <v>18</v>
      </c>
      <c r="G6300" s="2">
        <v>33000</v>
      </c>
      <c r="H6300" s="2">
        <v>39592</v>
      </c>
      <c r="I6300" s="2">
        <v>2727</v>
      </c>
      <c r="J6300" s="2">
        <v>3865</v>
      </c>
      <c r="K6300">
        <v>0</v>
      </c>
      <c r="L6300" t="s">
        <v>283</v>
      </c>
      <c r="M6300" t="s">
        <v>198</v>
      </c>
      <c r="N6300" t="s">
        <v>43</v>
      </c>
      <c r="O6300">
        <v>89523</v>
      </c>
    </row>
    <row r="6301" spans="1:15" x14ac:dyDescent="0.25">
      <c r="A6301" t="s">
        <v>8457</v>
      </c>
      <c r="B6301" t="s">
        <v>8733</v>
      </c>
      <c r="C6301" t="s">
        <v>8459</v>
      </c>
      <c r="D6301" s="1">
        <v>44835</v>
      </c>
      <c r="E6301" s="1">
        <v>44844</v>
      </c>
      <c r="F6301" t="s">
        <v>18</v>
      </c>
      <c r="G6301" s="2">
        <v>33000</v>
      </c>
      <c r="H6301" s="2">
        <v>39236</v>
      </c>
      <c r="I6301" s="2">
        <v>2558</v>
      </c>
      <c r="J6301" s="2">
        <v>3678</v>
      </c>
      <c r="K6301">
        <v>0</v>
      </c>
      <c r="L6301" t="s">
        <v>1435</v>
      </c>
      <c r="M6301" t="s">
        <v>52</v>
      </c>
      <c r="N6301" t="s">
        <v>43</v>
      </c>
      <c r="O6301">
        <v>93636</v>
      </c>
    </row>
    <row r="6302" spans="1:15" x14ac:dyDescent="0.25">
      <c r="A6302" t="s">
        <v>8457</v>
      </c>
      <c r="B6302" t="s">
        <v>8734</v>
      </c>
      <c r="C6302" t="s">
        <v>8459</v>
      </c>
      <c r="D6302" s="1">
        <v>44835</v>
      </c>
      <c r="E6302" s="1">
        <v>44844</v>
      </c>
      <c r="F6302" t="s">
        <v>18</v>
      </c>
      <c r="G6302" s="2">
        <v>29000</v>
      </c>
      <c r="H6302" s="2">
        <v>32865</v>
      </c>
      <c r="I6302" s="2">
        <v>0</v>
      </c>
      <c r="J6302" s="2">
        <v>3865</v>
      </c>
      <c r="K6302">
        <v>0</v>
      </c>
      <c r="L6302" t="s">
        <v>2527</v>
      </c>
      <c r="M6302" t="s">
        <v>577</v>
      </c>
      <c r="N6302" t="s">
        <v>43</v>
      </c>
      <c r="O6302">
        <v>97405</v>
      </c>
    </row>
    <row r="6303" spans="1:15" x14ac:dyDescent="0.25">
      <c r="A6303" t="s">
        <v>8457</v>
      </c>
      <c r="B6303" t="s">
        <v>8735</v>
      </c>
      <c r="C6303" t="s">
        <v>8459</v>
      </c>
      <c r="D6303" s="1">
        <v>44835</v>
      </c>
      <c r="E6303" s="1">
        <v>44844</v>
      </c>
      <c r="F6303" t="s">
        <v>18</v>
      </c>
      <c r="G6303" s="2">
        <v>33000</v>
      </c>
      <c r="H6303" s="2">
        <v>37866</v>
      </c>
      <c r="I6303" s="2">
        <v>0</v>
      </c>
      <c r="J6303" s="2">
        <v>4866</v>
      </c>
      <c r="K6303">
        <v>0</v>
      </c>
      <c r="L6303" t="s">
        <v>4574</v>
      </c>
      <c r="M6303" t="s">
        <v>265</v>
      </c>
      <c r="N6303" t="s">
        <v>43</v>
      </c>
      <c r="O6303">
        <v>1581</v>
      </c>
    </row>
    <row r="6304" spans="1:15" x14ac:dyDescent="0.25">
      <c r="A6304" t="s">
        <v>8457</v>
      </c>
      <c r="B6304" t="s">
        <v>8736</v>
      </c>
      <c r="C6304" t="s">
        <v>17</v>
      </c>
      <c r="D6304" s="1">
        <v>44878</v>
      </c>
      <c r="E6304" s="1">
        <v>44878</v>
      </c>
      <c r="F6304" t="s">
        <v>23</v>
      </c>
      <c r="G6304" s="2">
        <v>5000</v>
      </c>
      <c r="H6304" s="2">
        <v>5000</v>
      </c>
      <c r="I6304" s="2">
        <v>0</v>
      </c>
      <c r="J6304" s="2">
        <v>0</v>
      </c>
      <c r="K6304">
        <v>0</v>
      </c>
      <c r="L6304" t="s">
        <v>17</v>
      </c>
      <c r="M6304" t="s">
        <v>17</v>
      </c>
      <c r="N6304" t="s">
        <v>24</v>
      </c>
      <c r="O6304" t="s">
        <v>17</v>
      </c>
    </row>
    <row r="6305" spans="1:15" x14ac:dyDescent="0.25">
      <c r="A6305" t="s">
        <v>8457</v>
      </c>
      <c r="B6305" t="s">
        <v>8737</v>
      </c>
      <c r="C6305" t="s">
        <v>8459</v>
      </c>
      <c r="D6305" s="1">
        <v>44835</v>
      </c>
      <c r="E6305" s="1">
        <v>44844</v>
      </c>
      <c r="F6305" t="s">
        <v>18</v>
      </c>
      <c r="G6305" s="2">
        <v>33000</v>
      </c>
      <c r="H6305" s="2">
        <v>40061</v>
      </c>
      <c r="I6305" s="2">
        <v>3383</v>
      </c>
      <c r="J6305" s="2">
        <v>3678</v>
      </c>
      <c r="K6305">
        <v>0</v>
      </c>
      <c r="L6305" t="s">
        <v>8738</v>
      </c>
      <c r="M6305" t="s">
        <v>52</v>
      </c>
      <c r="N6305" t="s">
        <v>43</v>
      </c>
      <c r="O6305">
        <v>91340</v>
      </c>
    </row>
    <row r="6306" spans="1:15" x14ac:dyDescent="0.25">
      <c r="A6306" t="s">
        <v>8457</v>
      </c>
      <c r="B6306" t="s">
        <v>8739</v>
      </c>
      <c r="C6306" t="s">
        <v>8459</v>
      </c>
      <c r="D6306" s="1">
        <v>44835</v>
      </c>
      <c r="E6306" s="1">
        <v>44844</v>
      </c>
      <c r="F6306" t="s">
        <v>18</v>
      </c>
      <c r="G6306" s="2">
        <v>29000</v>
      </c>
      <c r="H6306" s="2">
        <v>35989</v>
      </c>
      <c r="I6306" s="2">
        <v>2666</v>
      </c>
      <c r="J6306" s="2">
        <v>4323</v>
      </c>
      <c r="K6306">
        <v>0</v>
      </c>
      <c r="L6306" t="s">
        <v>1428</v>
      </c>
      <c r="M6306" t="s">
        <v>59</v>
      </c>
      <c r="N6306" t="s">
        <v>43</v>
      </c>
      <c r="O6306">
        <v>77356</v>
      </c>
    </row>
    <row r="6307" spans="1:15" x14ac:dyDescent="0.25">
      <c r="A6307" t="s">
        <v>8457</v>
      </c>
      <c r="B6307" t="s">
        <v>8740</v>
      </c>
      <c r="C6307" t="s">
        <v>8459</v>
      </c>
      <c r="D6307" s="1">
        <v>44835</v>
      </c>
      <c r="E6307" t="s">
        <v>17</v>
      </c>
      <c r="F6307" t="s">
        <v>18</v>
      </c>
      <c r="G6307" s="2">
        <v>33000</v>
      </c>
      <c r="H6307" s="2">
        <v>40308</v>
      </c>
      <c r="I6307" s="2">
        <v>2985</v>
      </c>
      <c r="J6307" s="2">
        <v>4323</v>
      </c>
      <c r="K6307">
        <v>0</v>
      </c>
      <c r="L6307" t="s">
        <v>8472</v>
      </c>
      <c r="M6307" t="s">
        <v>59</v>
      </c>
      <c r="N6307" t="s">
        <v>75</v>
      </c>
      <c r="O6307">
        <v>76013</v>
      </c>
    </row>
    <row r="6308" spans="1:15" x14ac:dyDescent="0.25">
      <c r="A6308" t="s">
        <v>8457</v>
      </c>
      <c r="B6308" t="s">
        <v>8741</v>
      </c>
      <c r="C6308" t="s">
        <v>17</v>
      </c>
      <c r="D6308" s="1">
        <v>44884</v>
      </c>
      <c r="E6308" s="1">
        <v>44886</v>
      </c>
      <c r="F6308" t="s">
        <v>18</v>
      </c>
      <c r="G6308" s="2">
        <v>3000</v>
      </c>
      <c r="H6308" s="2">
        <v>5295</v>
      </c>
      <c r="I6308" s="2">
        <v>392</v>
      </c>
      <c r="J6308" s="2">
        <v>1903</v>
      </c>
      <c r="K6308">
        <v>0</v>
      </c>
      <c r="L6308" t="s">
        <v>5745</v>
      </c>
      <c r="M6308" t="s">
        <v>46</v>
      </c>
      <c r="N6308" t="s">
        <v>43</v>
      </c>
      <c r="O6308">
        <v>30030</v>
      </c>
    </row>
    <row r="6309" spans="1:15" x14ac:dyDescent="0.25">
      <c r="A6309" t="s">
        <v>8457</v>
      </c>
      <c r="B6309" t="s">
        <v>8742</v>
      </c>
      <c r="C6309" t="s">
        <v>8459</v>
      </c>
      <c r="D6309" s="1">
        <v>44835</v>
      </c>
      <c r="E6309" s="1">
        <v>44844</v>
      </c>
      <c r="F6309" t="s">
        <v>18</v>
      </c>
      <c r="G6309" s="2">
        <v>28000</v>
      </c>
      <c r="H6309" s="2">
        <v>34545</v>
      </c>
      <c r="I6309" s="2">
        <v>1679</v>
      </c>
      <c r="J6309" s="2">
        <v>4866</v>
      </c>
      <c r="K6309">
        <v>0</v>
      </c>
      <c r="L6309" t="s">
        <v>396</v>
      </c>
      <c r="M6309" t="s">
        <v>30</v>
      </c>
      <c r="N6309" t="s">
        <v>21</v>
      </c>
      <c r="O6309">
        <v>23451</v>
      </c>
    </row>
    <row r="6310" spans="1:15" x14ac:dyDescent="0.25">
      <c r="A6310" t="s">
        <v>8457</v>
      </c>
      <c r="B6310" t="s">
        <v>8743</v>
      </c>
      <c r="C6310" t="s">
        <v>8459</v>
      </c>
      <c r="D6310" s="1">
        <v>44835</v>
      </c>
      <c r="E6310" s="1">
        <v>44844</v>
      </c>
      <c r="F6310" t="s">
        <v>18</v>
      </c>
      <c r="G6310" s="2">
        <v>33000</v>
      </c>
      <c r="H6310" s="2">
        <v>39236</v>
      </c>
      <c r="I6310" s="2">
        <v>2558</v>
      </c>
      <c r="J6310" s="2">
        <v>3678</v>
      </c>
      <c r="K6310">
        <v>0</v>
      </c>
      <c r="L6310" t="s">
        <v>8744</v>
      </c>
      <c r="M6310" t="s">
        <v>52</v>
      </c>
      <c r="N6310" t="s">
        <v>43</v>
      </c>
      <c r="O6310">
        <v>92679</v>
      </c>
    </row>
    <row r="6311" spans="1:15" x14ac:dyDescent="0.25">
      <c r="A6311" t="s">
        <v>8457</v>
      </c>
      <c r="B6311" t="s">
        <v>8745</v>
      </c>
      <c r="C6311" t="s">
        <v>8461</v>
      </c>
      <c r="D6311" s="1">
        <v>44835</v>
      </c>
      <c r="E6311" s="1">
        <v>44846</v>
      </c>
      <c r="F6311" t="s">
        <v>18</v>
      </c>
      <c r="G6311" s="2">
        <v>14000</v>
      </c>
      <c r="H6311" s="2">
        <v>16952</v>
      </c>
      <c r="I6311" s="2">
        <v>0</v>
      </c>
      <c r="J6311" s="2">
        <v>2952</v>
      </c>
      <c r="K6311">
        <v>0</v>
      </c>
      <c r="L6311" t="s">
        <v>1480</v>
      </c>
      <c r="M6311" t="s">
        <v>577</v>
      </c>
      <c r="N6311" t="s">
        <v>43</v>
      </c>
      <c r="O6311">
        <v>97034</v>
      </c>
    </row>
    <row r="6312" spans="1:15" x14ac:dyDescent="0.25">
      <c r="A6312" t="s">
        <v>8457</v>
      </c>
      <c r="B6312" t="s">
        <v>8746</v>
      </c>
      <c r="C6312" t="s">
        <v>8459</v>
      </c>
      <c r="D6312" s="1">
        <v>44835</v>
      </c>
      <c r="E6312" s="1">
        <v>44844</v>
      </c>
      <c r="F6312" t="s">
        <v>18</v>
      </c>
      <c r="G6312" s="2">
        <v>33000</v>
      </c>
      <c r="H6312" s="2">
        <v>39765</v>
      </c>
      <c r="I6312" s="2">
        <v>2838</v>
      </c>
      <c r="J6312" s="2">
        <v>3927</v>
      </c>
      <c r="K6312">
        <v>0</v>
      </c>
      <c r="L6312" t="s">
        <v>969</v>
      </c>
      <c r="M6312" t="s">
        <v>246</v>
      </c>
      <c r="N6312" t="s">
        <v>43</v>
      </c>
      <c r="O6312">
        <v>85004</v>
      </c>
    </row>
    <row r="6313" spans="1:15" x14ac:dyDescent="0.25">
      <c r="A6313" t="s">
        <v>8457</v>
      </c>
      <c r="B6313" t="s">
        <v>8747</v>
      </c>
      <c r="C6313" t="s">
        <v>8459</v>
      </c>
      <c r="D6313" s="1">
        <v>44835</v>
      </c>
      <c r="E6313" s="1">
        <v>44844</v>
      </c>
      <c r="F6313" t="s">
        <v>18</v>
      </c>
      <c r="G6313" s="2">
        <v>33000</v>
      </c>
      <c r="H6313" s="2">
        <v>36954</v>
      </c>
      <c r="I6313" s="2">
        <v>27</v>
      </c>
      <c r="J6313" s="2">
        <v>3927</v>
      </c>
      <c r="K6313">
        <v>0</v>
      </c>
      <c r="L6313" t="s">
        <v>8748</v>
      </c>
      <c r="M6313" t="s">
        <v>277</v>
      </c>
      <c r="N6313" t="s">
        <v>43</v>
      </c>
      <c r="O6313">
        <v>80020</v>
      </c>
    </row>
    <row r="6314" spans="1:15" x14ac:dyDescent="0.25">
      <c r="A6314" t="s">
        <v>8457</v>
      </c>
      <c r="B6314" t="s">
        <v>8749</v>
      </c>
      <c r="C6314" t="s">
        <v>8459</v>
      </c>
      <c r="D6314" s="1">
        <v>44835</v>
      </c>
      <c r="E6314" s="1">
        <v>44844</v>
      </c>
      <c r="F6314" t="s">
        <v>18</v>
      </c>
      <c r="G6314" s="2">
        <v>39500</v>
      </c>
      <c r="H6314" s="2">
        <v>48477</v>
      </c>
      <c r="I6314" s="2">
        <v>3901</v>
      </c>
      <c r="J6314" s="2">
        <v>5076</v>
      </c>
      <c r="K6314">
        <v>0</v>
      </c>
      <c r="L6314" t="s">
        <v>1153</v>
      </c>
      <c r="M6314" t="s">
        <v>39</v>
      </c>
      <c r="N6314" t="s">
        <v>43</v>
      </c>
      <c r="O6314">
        <v>14127</v>
      </c>
    </row>
    <row r="6315" spans="1:15" x14ac:dyDescent="0.25">
      <c r="A6315" t="s">
        <v>8457</v>
      </c>
      <c r="B6315" t="s">
        <v>8750</v>
      </c>
      <c r="C6315" t="s">
        <v>17</v>
      </c>
      <c r="D6315" s="1">
        <v>44856</v>
      </c>
      <c r="E6315" s="1">
        <v>44856</v>
      </c>
      <c r="F6315" t="s">
        <v>23</v>
      </c>
      <c r="G6315" s="2">
        <v>5000</v>
      </c>
      <c r="H6315" s="2">
        <v>5000</v>
      </c>
      <c r="I6315" s="2">
        <v>0</v>
      </c>
      <c r="J6315" s="2">
        <v>0</v>
      </c>
      <c r="K6315">
        <v>0</v>
      </c>
      <c r="L6315" t="s">
        <v>17</v>
      </c>
      <c r="M6315" t="s">
        <v>17</v>
      </c>
      <c r="N6315" t="s">
        <v>24</v>
      </c>
      <c r="O6315" t="s">
        <v>17</v>
      </c>
    </row>
    <row r="6316" spans="1:15" x14ac:dyDescent="0.25">
      <c r="A6316" t="s">
        <v>8457</v>
      </c>
      <c r="B6316" t="s">
        <v>8751</v>
      </c>
      <c r="C6316" t="s">
        <v>8461</v>
      </c>
      <c r="D6316" s="1">
        <v>44835</v>
      </c>
      <c r="E6316" s="1">
        <v>44846</v>
      </c>
      <c r="F6316" t="s">
        <v>18</v>
      </c>
      <c r="G6316" s="2">
        <v>14000</v>
      </c>
      <c r="H6316" s="2">
        <v>17779</v>
      </c>
      <c r="I6316" s="2">
        <v>1203</v>
      </c>
      <c r="J6316" s="2">
        <v>2576</v>
      </c>
      <c r="K6316">
        <v>0</v>
      </c>
      <c r="L6316" t="s">
        <v>969</v>
      </c>
      <c r="M6316" t="s">
        <v>246</v>
      </c>
      <c r="N6316" t="s">
        <v>43</v>
      </c>
      <c r="O6316">
        <v>85020</v>
      </c>
    </row>
    <row r="6317" spans="1:15" x14ac:dyDescent="0.25">
      <c r="A6317" t="s">
        <v>8457</v>
      </c>
      <c r="B6317" t="s">
        <v>8752</v>
      </c>
      <c r="C6317" t="s">
        <v>17</v>
      </c>
      <c r="D6317" s="1">
        <v>44868</v>
      </c>
      <c r="E6317" s="1">
        <v>44868</v>
      </c>
      <c r="F6317" t="s">
        <v>23</v>
      </c>
      <c r="G6317" s="2">
        <v>5000</v>
      </c>
      <c r="H6317" s="2">
        <v>5000</v>
      </c>
      <c r="I6317" s="2">
        <v>0</v>
      </c>
      <c r="J6317" s="2">
        <v>0</v>
      </c>
      <c r="K6317">
        <v>0</v>
      </c>
      <c r="L6317" t="s">
        <v>17</v>
      </c>
      <c r="M6317" t="s">
        <v>17</v>
      </c>
      <c r="N6317" t="s">
        <v>24</v>
      </c>
      <c r="O6317" t="s">
        <v>17</v>
      </c>
    </row>
    <row r="6318" spans="1:15" x14ac:dyDescent="0.25">
      <c r="A6318" t="s">
        <v>8457</v>
      </c>
      <c r="B6318" t="s">
        <v>8753</v>
      </c>
      <c r="C6318" t="s">
        <v>8459</v>
      </c>
      <c r="D6318" s="1">
        <v>44835</v>
      </c>
      <c r="E6318" s="1">
        <v>44844</v>
      </c>
      <c r="F6318" t="s">
        <v>18</v>
      </c>
      <c r="G6318" s="2">
        <v>33000</v>
      </c>
      <c r="H6318" s="2">
        <v>40619</v>
      </c>
      <c r="I6318" s="2">
        <v>3777</v>
      </c>
      <c r="J6318" s="2">
        <v>3842</v>
      </c>
      <c r="K6318">
        <v>0</v>
      </c>
      <c r="L6318" t="s">
        <v>507</v>
      </c>
      <c r="M6318" t="s">
        <v>453</v>
      </c>
      <c r="N6318" t="s">
        <v>43</v>
      </c>
      <c r="O6318">
        <v>98122</v>
      </c>
    </row>
    <row r="6319" spans="1:15" x14ac:dyDescent="0.25">
      <c r="A6319" t="s">
        <v>8457</v>
      </c>
      <c r="B6319" t="s">
        <v>8754</v>
      </c>
      <c r="C6319" t="s">
        <v>8459</v>
      </c>
      <c r="D6319" s="1">
        <v>44835</v>
      </c>
      <c r="E6319" s="1">
        <v>44844</v>
      </c>
      <c r="F6319" t="s">
        <v>18</v>
      </c>
      <c r="G6319" s="2">
        <v>23000</v>
      </c>
      <c r="H6319" s="2">
        <v>28213</v>
      </c>
      <c r="I6319" s="2">
        <v>1782</v>
      </c>
      <c r="J6319" s="2">
        <v>3431</v>
      </c>
      <c r="K6319">
        <v>0</v>
      </c>
      <c r="L6319" t="s">
        <v>2185</v>
      </c>
      <c r="M6319" t="s">
        <v>52</v>
      </c>
      <c r="N6319" t="s">
        <v>43</v>
      </c>
      <c r="O6319">
        <v>92869</v>
      </c>
    </row>
    <row r="6320" spans="1:15" x14ac:dyDescent="0.25">
      <c r="A6320" t="s">
        <v>8457</v>
      </c>
      <c r="B6320" t="s">
        <v>8755</v>
      </c>
      <c r="C6320" t="s">
        <v>8459</v>
      </c>
      <c r="D6320" s="1">
        <v>44835</v>
      </c>
      <c r="E6320" s="1">
        <v>44844</v>
      </c>
      <c r="F6320" t="s">
        <v>18</v>
      </c>
      <c r="G6320" s="2">
        <v>33000</v>
      </c>
      <c r="H6320" s="2">
        <v>39813</v>
      </c>
      <c r="I6320" s="2">
        <v>3135</v>
      </c>
      <c r="J6320" s="2">
        <v>3678</v>
      </c>
      <c r="K6320">
        <v>0</v>
      </c>
      <c r="L6320" t="s">
        <v>8681</v>
      </c>
      <c r="M6320" t="s">
        <v>52</v>
      </c>
      <c r="N6320" t="s">
        <v>43</v>
      </c>
      <c r="O6320">
        <v>90245</v>
      </c>
    </row>
    <row r="6321" spans="1:15" x14ac:dyDescent="0.25">
      <c r="A6321" t="s">
        <v>8457</v>
      </c>
      <c r="B6321" t="s">
        <v>8756</v>
      </c>
      <c r="C6321" t="s">
        <v>17</v>
      </c>
      <c r="D6321" s="1">
        <v>44874</v>
      </c>
      <c r="E6321" s="1">
        <v>44875</v>
      </c>
      <c r="F6321" t="s">
        <v>18</v>
      </c>
      <c r="G6321" s="2">
        <v>0</v>
      </c>
      <c r="H6321" s="2">
        <v>0</v>
      </c>
      <c r="I6321" s="2">
        <v>0</v>
      </c>
      <c r="J6321" s="2">
        <v>0</v>
      </c>
      <c r="K6321">
        <v>0</v>
      </c>
      <c r="L6321" t="s">
        <v>2847</v>
      </c>
      <c r="M6321" t="s">
        <v>20</v>
      </c>
      <c r="N6321" t="s">
        <v>21</v>
      </c>
      <c r="O6321">
        <v>27403</v>
      </c>
    </row>
    <row r="6322" spans="1:15" x14ac:dyDescent="0.25">
      <c r="A6322" t="s">
        <v>8757</v>
      </c>
      <c r="B6322" t="s">
        <v>8758</v>
      </c>
      <c r="C6322" t="s">
        <v>17</v>
      </c>
      <c r="D6322" s="1">
        <v>44876</v>
      </c>
      <c r="E6322" t="s">
        <v>17</v>
      </c>
      <c r="F6322" t="s">
        <v>18</v>
      </c>
      <c r="G6322" s="2">
        <v>27000</v>
      </c>
      <c r="H6322" s="2">
        <v>32878</v>
      </c>
      <c r="I6322" s="2">
        <v>2435</v>
      </c>
      <c r="J6322" s="2">
        <v>3443</v>
      </c>
      <c r="K6322">
        <v>0</v>
      </c>
      <c r="L6322" t="s">
        <v>1475</v>
      </c>
      <c r="M6322" t="s">
        <v>59</v>
      </c>
      <c r="N6322" t="s">
        <v>43</v>
      </c>
      <c r="O6322">
        <v>79912</v>
      </c>
    </row>
    <row r="6323" spans="1:15" x14ac:dyDescent="0.25">
      <c r="A6323" t="s">
        <v>8757</v>
      </c>
      <c r="B6323" t="s">
        <v>8759</v>
      </c>
      <c r="C6323" t="s">
        <v>8760</v>
      </c>
      <c r="D6323" s="1">
        <v>44839</v>
      </c>
      <c r="E6323" s="1">
        <v>44844</v>
      </c>
      <c r="F6323" t="s">
        <v>18</v>
      </c>
      <c r="G6323" s="2">
        <v>31000</v>
      </c>
      <c r="H6323" s="2">
        <v>37462</v>
      </c>
      <c r="I6323" s="2">
        <v>1596</v>
      </c>
      <c r="J6323" s="2">
        <v>4866</v>
      </c>
      <c r="K6323">
        <v>0</v>
      </c>
      <c r="L6323" t="s">
        <v>8761</v>
      </c>
      <c r="M6323" t="s">
        <v>27</v>
      </c>
      <c r="N6323" t="s">
        <v>21</v>
      </c>
      <c r="O6323">
        <v>70431</v>
      </c>
    </row>
    <row r="6324" spans="1:15" x14ac:dyDescent="0.25">
      <c r="A6324" t="s">
        <v>8757</v>
      </c>
      <c r="B6324" t="s">
        <v>8762</v>
      </c>
      <c r="C6324" t="s">
        <v>17</v>
      </c>
      <c r="D6324" s="1">
        <v>44910</v>
      </c>
      <c r="E6324" s="1">
        <v>44914</v>
      </c>
      <c r="F6324" t="s">
        <v>18</v>
      </c>
      <c r="G6324" s="2">
        <v>13920</v>
      </c>
      <c r="H6324" s="2">
        <v>17659</v>
      </c>
      <c r="I6324" s="2">
        <v>753</v>
      </c>
      <c r="J6324" s="2">
        <v>2986</v>
      </c>
      <c r="K6324">
        <v>0</v>
      </c>
      <c r="L6324" t="s">
        <v>1220</v>
      </c>
      <c r="M6324" t="s">
        <v>27</v>
      </c>
      <c r="N6324" t="s">
        <v>21</v>
      </c>
      <c r="O6324">
        <v>70810</v>
      </c>
    </row>
    <row r="6325" spans="1:15" x14ac:dyDescent="0.25">
      <c r="A6325" t="s">
        <v>8757</v>
      </c>
      <c r="B6325" t="s">
        <v>8763</v>
      </c>
      <c r="C6325" t="s">
        <v>17</v>
      </c>
      <c r="D6325" s="1">
        <v>44904</v>
      </c>
      <c r="E6325" s="1">
        <v>44908</v>
      </c>
      <c r="F6325" t="s">
        <v>18</v>
      </c>
      <c r="G6325" s="2">
        <v>39000</v>
      </c>
      <c r="H6325" s="2">
        <v>46036</v>
      </c>
      <c r="I6325" s="2">
        <v>1960</v>
      </c>
      <c r="J6325" s="2">
        <v>5076</v>
      </c>
      <c r="K6325">
        <v>0</v>
      </c>
      <c r="L6325" t="s">
        <v>8764</v>
      </c>
      <c r="M6325" t="s">
        <v>27</v>
      </c>
      <c r="N6325" t="s">
        <v>21</v>
      </c>
      <c r="O6325">
        <v>70737</v>
      </c>
    </row>
    <row r="6326" spans="1:15" x14ac:dyDescent="0.25">
      <c r="A6326" t="s">
        <v>8757</v>
      </c>
      <c r="B6326" t="s">
        <v>8765</v>
      </c>
      <c r="C6326" t="s">
        <v>17</v>
      </c>
      <c r="D6326" s="1">
        <v>44916</v>
      </c>
      <c r="E6326" s="1">
        <v>44918</v>
      </c>
      <c r="F6326" t="s">
        <v>18</v>
      </c>
      <c r="G6326" s="2">
        <v>29500</v>
      </c>
      <c r="H6326" s="2">
        <v>36364</v>
      </c>
      <c r="I6326" s="2">
        <v>2694</v>
      </c>
      <c r="J6326" s="2">
        <v>4170</v>
      </c>
      <c r="K6326">
        <v>0</v>
      </c>
      <c r="L6326" t="s">
        <v>213</v>
      </c>
      <c r="M6326" t="s">
        <v>59</v>
      </c>
      <c r="N6326" t="s">
        <v>43</v>
      </c>
      <c r="O6326">
        <v>75040</v>
      </c>
    </row>
    <row r="6327" spans="1:15" x14ac:dyDescent="0.25">
      <c r="A6327" t="s">
        <v>8757</v>
      </c>
      <c r="B6327" t="s">
        <v>8766</v>
      </c>
      <c r="C6327" t="s">
        <v>17</v>
      </c>
      <c r="D6327" s="1">
        <v>44897</v>
      </c>
      <c r="E6327" s="1">
        <v>44903</v>
      </c>
      <c r="F6327" t="s">
        <v>18</v>
      </c>
      <c r="G6327" s="2">
        <v>11000</v>
      </c>
      <c r="H6327" s="2">
        <v>13742</v>
      </c>
      <c r="I6327" s="2">
        <v>586</v>
      </c>
      <c r="J6327" s="2">
        <v>2156</v>
      </c>
      <c r="K6327">
        <v>0</v>
      </c>
      <c r="L6327" t="s">
        <v>8767</v>
      </c>
      <c r="M6327" t="s">
        <v>27</v>
      </c>
      <c r="N6327" t="s">
        <v>21</v>
      </c>
      <c r="O6327">
        <v>70047</v>
      </c>
    </row>
    <row r="6328" spans="1:15" x14ac:dyDescent="0.25">
      <c r="A6328" t="s">
        <v>8757</v>
      </c>
      <c r="B6328" t="s">
        <v>8768</v>
      </c>
      <c r="C6328" t="s">
        <v>17</v>
      </c>
      <c r="D6328" s="1">
        <v>44909</v>
      </c>
      <c r="E6328" s="1">
        <v>44916</v>
      </c>
      <c r="F6328" t="s">
        <v>18</v>
      </c>
      <c r="G6328" s="2">
        <v>29500</v>
      </c>
      <c r="H6328" s="2">
        <v>36028</v>
      </c>
      <c r="I6328" s="2">
        <v>2358</v>
      </c>
      <c r="J6328" s="2">
        <v>4170</v>
      </c>
      <c r="K6328">
        <v>0</v>
      </c>
      <c r="L6328" t="s">
        <v>2650</v>
      </c>
      <c r="M6328" t="s">
        <v>544</v>
      </c>
      <c r="N6328" t="s">
        <v>43</v>
      </c>
      <c r="O6328">
        <v>68124</v>
      </c>
    </row>
    <row r="6329" spans="1:15" x14ac:dyDescent="0.25">
      <c r="A6329" t="s">
        <v>8757</v>
      </c>
      <c r="B6329" t="s">
        <v>8769</v>
      </c>
      <c r="C6329" t="s">
        <v>8770</v>
      </c>
      <c r="D6329" s="1">
        <v>44854</v>
      </c>
      <c r="E6329" s="1">
        <v>44854</v>
      </c>
      <c r="F6329" t="s">
        <v>18</v>
      </c>
      <c r="G6329" s="2">
        <v>11072</v>
      </c>
      <c r="H6329" s="2">
        <v>14187</v>
      </c>
      <c r="I6329" s="2">
        <v>605</v>
      </c>
      <c r="J6329" s="2">
        <v>2510</v>
      </c>
      <c r="K6329">
        <v>0</v>
      </c>
      <c r="L6329" t="s">
        <v>8771</v>
      </c>
      <c r="M6329" t="s">
        <v>27</v>
      </c>
      <c r="N6329" t="s">
        <v>21</v>
      </c>
      <c r="O6329">
        <v>70123</v>
      </c>
    </row>
    <row r="6330" spans="1:15" x14ac:dyDescent="0.25">
      <c r="A6330" t="s">
        <v>8757</v>
      </c>
      <c r="B6330" t="s">
        <v>8772</v>
      </c>
      <c r="C6330" t="s">
        <v>17</v>
      </c>
      <c r="D6330" s="1">
        <v>44896</v>
      </c>
      <c r="E6330" s="1">
        <v>44908</v>
      </c>
      <c r="F6330" t="s">
        <v>18</v>
      </c>
      <c r="G6330" s="2">
        <v>19500</v>
      </c>
      <c r="H6330" s="2">
        <v>23847</v>
      </c>
      <c r="I6330" s="2">
        <v>1015</v>
      </c>
      <c r="J6330" s="2">
        <v>3332</v>
      </c>
      <c r="K6330">
        <v>0</v>
      </c>
      <c r="L6330" t="s">
        <v>8773</v>
      </c>
      <c r="M6330" t="s">
        <v>27</v>
      </c>
      <c r="N6330" t="s">
        <v>21</v>
      </c>
      <c r="O6330">
        <v>70401</v>
      </c>
    </row>
    <row r="6331" spans="1:15" x14ac:dyDescent="0.25">
      <c r="A6331" t="s">
        <v>8757</v>
      </c>
      <c r="B6331" t="s">
        <v>8774</v>
      </c>
      <c r="C6331" t="s">
        <v>17</v>
      </c>
      <c r="D6331" s="1">
        <v>44868</v>
      </c>
      <c r="E6331" s="1">
        <v>44868</v>
      </c>
      <c r="F6331" t="s">
        <v>23</v>
      </c>
      <c r="G6331" s="2">
        <v>5000</v>
      </c>
      <c r="H6331" s="2">
        <v>5000</v>
      </c>
      <c r="I6331" s="2">
        <v>0</v>
      </c>
      <c r="J6331" s="2">
        <v>0</v>
      </c>
      <c r="K6331">
        <v>0</v>
      </c>
      <c r="L6331" t="s">
        <v>17</v>
      </c>
      <c r="M6331" t="s">
        <v>17</v>
      </c>
      <c r="N6331" t="s">
        <v>75</v>
      </c>
      <c r="O6331" t="s">
        <v>17</v>
      </c>
    </row>
    <row r="6332" spans="1:15" x14ac:dyDescent="0.25">
      <c r="A6332" t="s">
        <v>8757</v>
      </c>
      <c r="B6332" t="s">
        <v>8775</v>
      </c>
      <c r="C6332" t="s">
        <v>17</v>
      </c>
      <c r="D6332" s="1">
        <v>44906</v>
      </c>
      <c r="E6332" s="1">
        <v>44910</v>
      </c>
      <c r="F6332" t="s">
        <v>18</v>
      </c>
      <c r="G6332" s="2">
        <v>13000</v>
      </c>
      <c r="H6332" s="2">
        <v>15986</v>
      </c>
      <c r="I6332" s="2">
        <v>0</v>
      </c>
      <c r="J6332" s="2">
        <v>2986</v>
      </c>
      <c r="K6332">
        <v>0</v>
      </c>
      <c r="L6332" t="s">
        <v>8776</v>
      </c>
      <c r="M6332" t="s">
        <v>306</v>
      </c>
      <c r="N6332" t="s">
        <v>75</v>
      </c>
      <c r="O6332">
        <v>35475</v>
      </c>
    </row>
    <row r="6333" spans="1:15" x14ac:dyDescent="0.25">
      <c r="A6333" t="s">
        <v>8757</v>
      </c>
      <c r="B6333" t="s">
        <v>8777</v>
      </c>
      <c r="C6333" t="s">
        <v>17</v>
      </c>
      <c r="D6333" s="1">
        <v>44861</v>
      </c>
      <c r="E6333" s="1">
        <v>44862</v>
      </c>
      <c r="F6333" t="s">
        <v>18</v>
      </c>
      <c r="G6333" s="2">
        <v>0</v>
      </c>
      <c r="H6333" s="2">
        <v>0</v>
      </c>
      <c r="I6333" s="2">
        <v>0</v>
      </c>
      <c r="J6333" s="2">
        <v>0</v>
      </c>
      <c r="K6333">
        <v>0</v>
      </c>
      <c r="L6333" t="s">
        <v>8778</v>
      </c>
      <c r="M6333" t="s">
        <v>74</v>
      </c>
      <c r="N6333" t="s">
        <v>43</v>
      </c>
      <c r="O6333">
        <v>39507</v>
      </c>
    </row>
    <row r="6334" spans="1:15" x14ac:dyDescent="0.25">
      <c r="A6334" t="s">
        <v>8757</v>
      </c>
      <c r="B6334" t="s">
        <v>8779</v>
      </c>
      <c r="C6334" t="s">
        <v>17</v>
      </c>
      <c r="D6334" s="1">
        <v>44887</v>
      </c>
      <c r="E6334" s="1">
        <v>44895</v>
      </c>
      <c r="F6334" t="s">
        <v>18</v>
      </c>
      <c r="G6334" s="2">
        <v>42500</v>
      </c>
      <c r="H6334" s="2">
        <v>49478</v>
      </c>
      <c r="I6334" s="2">
        <v>2112</v>
      </c>
      <c r="J6334" s="2">
        <v>4866</v>
      </c>
      <c r="K6334">
        <v>0</v>
      </c>
      <c r="L6334" t="s">
        <v>8780</v>
      </c>
      <c r="M6334" t="s">
        <v>27</v>
      </c>
      <c r="N6334" t="s">
        <v>21</v>
      </c>
      <c r="O6334">
        <v>70360</v>
      </c>
    </row>
    <row r="6335" spans="1:15" x14ac:dyDescent="0.25">
      <c r="A6335" t="s">
        <v>8757</v>
      </c>
      <c r="B6335" t="s">
        <v>8781</v>
      </c>
      <c r="C6335" t="s">
        <v>17</v>
      </c>
      <c r="D6335" s="1">
        <v>44896</v>
      </c>
      <c r="E6335" s="1">
        <v>44903</v>
      </c>
      <c r="F6335" t="s">
        <v>18</v>
      </c>
      <c r="G6335" s="2">
        <v>19500</v>
      </c>
      <c r="H6335" s="2">
        <v>23847</v>
      </c>
      <c r="I6335" s="2">
        <v>1015</v>
      </c>
      <c r="J6335" s="2">
        <v>3332</v>
      </c>
      <c r="K6335">
        <v>0</v>
      </c>
      <c r="L6335" t="s">
        <v>2363</v>
      </c>
      <c r="M6335" t="s">
        <v>27</v>
      </c>
      <c r="N6335" t="s">
        <v>21</v>
      </c>
      <c r="O6335">
        <v>70118</v>
      </c>
    </row>
    <row r="6336" spans="1:15" x14ac:dyDescent="0.25">
      <c r="A6336" t="s">
        <v>8757</v>
      </c>
      <c r="B6336" t="s">
        <v>8782</v>
      </c>
      <c r="C6336" t="s">
        <v>17</v>
      </c>
      <c r="D6336" s="1">
        <v>44900</v>
      </c>
      <c r="E6336" s="1">
        <v>44900</v>
      </c>
      <c r="F6336" t="s">
        <v>23</v>
      </c>
      <c r="G6336" s="2">
        <v>5000</v>
      </c>
      <c r="H6336" s="2">
        <v>5000</v>
      </c>
      <c r="I6336" s="2">
        <v>0</v>
      </c>
      <c r="J6336" s="2">
        <v>0</v>
      </c>
      <c r="K6336">
        <v>0</v>
      </c>
      <c r="L6336" t="s">
        <v>17</v>
      </c>
      <c r="M6336" t="s">
        <v>17</v>
      </c>
      <c r="N6336" t="s">
        <v>75</v>
      </c>
      <c r="O6336" t="s">
        <v>17</v>
      </c>
    </row>
    <row r="6337" spans="1:15" x14ac:dyDescent="0.25">
      <c r="A6337" t="s">
        <v>8757</v>
      </c>
      <c r="B6337" t="s">
        <v>8783</v>
      </c>
      <c r="C6337" t="s">
        <v>17</v>
      </c>
      <c r="D6337" s="1">
        <v>44891</v>
      </c>
      <c r="E6337" s="1">
        <v>44891</v>
      </c>
      <c r="F6337" t="s">
        <v>18</v>
      </c>
      <c r="G6337" s="2">
        <v>7500</v>
      </c>
      <c r="H6337" s="2">
        <v>8081</v>
      </c>
      <c r="I6337" s="2">
        <v>581</v>
      </c>
      <c r="J6337" s="2">
        <v>0</v>
      </c>
      <c r="K6337">
        <v>0</v>
      </c>
      <c r="L6337" t="s">
        <v>17</v>
      </c>
      <c r="M6337" t="s">
        <v>17</v>
      </c>
      <c r="N6337" t="s">
        <v>43</v>
      </c>
      <c r="O6337" t="s">
        <v>17</v>
      </c>
    </row>
    <row r="6338" spans="1:15" x14ac:dyDescent="0.25">
      <c r="A6338" t="s">
        <v>8757</v>
      </c>
      <c r="B6338" t="s">
        <v>8784</v>
      </c>
      <c r="C6338" t="s">
        <v>17</v>
      </c>
      <c r="D6338" s="1">
        <v>44881</v>
      </c>
      <c r="E6338" s="1">
        <v>44890</v>
      </c>
      <c r="F6338" t="s">
        <v>18</v>
      </c>
      <c r="G6338" s="2">
        <v>26000</v>
      </c>
      <c r="H6338" s="2">
        <v>32240</v>
      </c>
      <c r="I6338" s="2">
        <v>1374</v>
      </c>
      <c r="J6338" s="2">
        <v>4866</v>
      </c>
      <c r="K6338">
        <v>0</v>
      </c>
      <c r="L6338" t="s">
        <v>1220</v>
      </c>
      <c r="M6338" t="s">
        <v>27</v>
      </c>
      <c r="N6338" t="s">
        <v>21</v>
      </c>
      <c r="O6338">
        <v>70809</v>
      </c>
    </row>
    <row r="6339" spans="1:15" x14ac:dyDescent="0.25">
      <c r="A6339" t="s">
        <v>8757</v>
      </c>
      <c r="B6339" t="s">
        <v>8785</v>
      </c>
      <c r="C6339" t="s">
        <v>8760</v>
      </c>
      <c r="D6339" s="1">
        <v>44869</v>
      </c>
      <c r="E6339" s="1">
        <v>44869</v>
      </c>
      <c r="F6339" t="s">
        <v>18</v>
      </c>
      <c r="G6339" s="2">
        <v>34000</v>
      </c>
      <c r="H6339" s="2">
        <v>40312</v>
      </c>
      <c r="I6339" s="2">
        <v>2634</v>
      </c>
      <c r="J6339" s="2">
        <v>3678</v>
      </c>
      <c r="K6339">
        <v>0</v>
      </c>
      <c r="L6339" t="s">
        <v>2185</v>
      </c>
      <c r="M6339" t="s">
        <v>52</v>
      </c>
      <c r="N6339" t="s">
        <v>43</v>
      </c>
      <c r="O6339">
        <v>92869</v>
      </c>
    </row>
    <row r="6340" spans="1:15" x14ac:dyDescent="0.25">
      <c r="A6340" t="s">
        <v>8757</v>
      </c>
      <c r="B6340" t="s">
        <v>8786</v>
      </c>
      <c r="C6340" t="s">
        <v>17</v>
      </c>
      <c r="D6340" s="1">
        <v>44868</v>
      </c>
      <c r="E6340" s="1">
        <v>44868</v>
      </c>
      <c r="F6340" t="s">
        <v>23</v>
      </c>
      <c r="G6340" s="2">
        <v>5000</v>
      </c>
      <c r="H6340" s="2">
        <v>5000</v>
      </c>
      <c r="I6340" s="2">
        <v>0</v>
      </c>
      <c r="J6340" s="2">
        <v>0</v>
      </c>
      <c r="K6340">
        <v>0</v>
      </c>
      <c r="L6340" t="s">
        <v>17</v>
      </c>
      <c r="M6340" t="s">
        <v>17</v>
      </c>
      <c r="N6340" t="s">
        <v>75</v>
      </c>
      <c r="O6340" t="s">
        <v>17</v>
      </c>
    </row>
    <row r="6341" spans="1:15" x14ac:dyDescent="0.25">
      <c r="A6341" t="s">
        <v>8757</v>
      </c>
      <c r="B6341" t="s">
        <v>8787</v>
      </c>
      <c r="C6341" t="s">
        <v>17</v>
      </c>
      <c r="D6341" s="1">
        <v>44846</v>
      </c>
      <c r="E6341" s="1">
        <v>44846</v>
      </c>
      <c r="F6341" t="s">
        <v>23</v>
      </c>
      <c r="G6341" s="2">
        <v>5000</v>
      </c>
      <c r="H6341" s="2">
        <v>5000</v>
      </c>
      <c r="I6341" s="2">
        <v>0</v>
      </c>
      <c r="J6341" s="2">
        <v>0</v>
      </c>
      <c r="K6341">
        <v>0</v>
      </c>
      <c r="L6341" t="s">
        <v>17</v>
      </c>
      <c r="M6341" t="s">
        <v>17</v>
      </c>
      <c r="N6341" t="s">
        <v>75</v>
      </c>
      <c r="O6341" t="s">
        <v>17</v>
      </c>
    </row>
    <row r="6342" spans="1:15" x14ac:dyDescent="0.25">
      <c r="A6342" t="s">
        <v>8757</v>
      </c>
      <c r="B6342" t="s">
        <v>8788</v>
      </c>
      <c r="C6342" t="s">
        <v>17</v>
      </c>
      <c r="D6342" s="1">
        <v>44907</v>
      </c>
      <c r="E6342" s="1">
        <v>44913</v>
      </c>
      <c r="F6342" t="s">
        <v>18</v>
      </c>
      <c r="G6342" s="2">
        <v>19500</v>
      </c>
      <c r="H6342" s="2">
        <v>24836</v>
      </c>
      <c r="I6342" s="2">
        <v>2004</v>
      </c>
      <c r="J6342" s="2">
        <v>3332</v>
      </c>
      <c r="K6342">
        <v>0</v>
      </c>
      <c r="L6342" t="s">
        <v>8789</v>
      </c>
      <c r="M6342" t="s">
        <v>131</v>
      </c>
      <c r="N6342" t="s">
        <v>43</v>
      </c>
      <c r="O6342">
        <v>71459</v>
      </c>
    </row>
    <row r="6343" spans="1:15" x14ac:dyDescent="0.25">
      <c r="A6343" t="s">
        <v>8757</v>
      </c>
      <c r="B6343" t="s">
        <v>8790</v>
      </c>
      <c r="C6343" t="s">
        <v>17</v>
      </c>
      <c r="D6343" s="1">
        <v>44841</v>
      </c>
      <c r="E6343" s="1">
        <v>44841</v>
      </c>
      <c r="F6343" t="s">
        <v>23</v>
      </c>
      <c r="G6343" s="2">
        <v>5000</v>
      </c>
      <c r="H6343" s="2">
        <v>5000</v>
      </c>
      <c r="I6343" s="2">
        <v>0</v>
      </c>
      <c r="J6343" s="2">
        <v>0</v>
      </c>
      <c r="K6343">
        <v>0</v>
      </c>
      <c r="L6343" t="s">
        <v>17</v>
      </c>
      <c r="M6343" t="s">
        <v>17</v>
      </c>
      <c r="N6343" t="s">
        <v>75</v>
      </c>
      <c r="O6343" t="s">
        <v>17</v>
      </c>
    </row>
    <row r="6344" spans="1:15" x14ac:dyDescent="0.25">
      <c r="A6344" t="s">
        <v>8757</v>
      </c>
      <c r="B6344" t="s">
        <v>8791</v>
      </c>
      <c r="C6344" t="s">
        <v>17</v>
      </c>
      <c r="D6344" s="1">
        <v>44891</v>
      </c>
      <c r="E6344" t="s">
        <v>17</v>
      </c>
      <c r="F6344" t="s">
        <v>18</v>
      </c>
      <c r="G6344" s="2">
        <v>63488</v>
      </c>
      <c r="H6344" s="2">
        <v>75578</v>
      </c>
      <c r="I6344" s="2">
        <v>3220</v>
      </c>
      <c r="J6344" s="2">
        <v>8870</v>
      </c>
      <c r="K6344">
        <v>0</v>
      </c>
      <c r="L6344" t="s">
        <v>2363</v>
      </c>
      <c r="M6344" t="s">
        <v>27</v>
      </c>
      <c r="N6344" t="s">
        <v>21</v>
      </c>
      <c r="O6344">
        <v>70124</v>
      </c>
    </row>
    <row r="6345" spans="1:15" x14ac:dyDescent="0.25">
      <c r="A6345" t="s">
        <v>8757</v>
      </c>
      <c r="B6345" t="s">
        <v>8792</v>
      </c>
      <c r="C6345" t="s">
        <v>17</v>
      </c>
      <c r="D6345" s="1">
        <v>44852</v>
      </c>
      <c r="E6345" s="1">
        <v>44854</v>
      </c>
      <c r="F6345" t="s">
        <v>18</v>
      </c>
      <c r="G6345" s="2">
        <v>24000</v>
      </c>
      <c r="H6345" s="2">
        <v>29570</v>
      </c>
      <c r="I6345" s="2">
        <v>2460</v>
      </c>
      <c r="J6345" s="2">
        <v>3110</v>
      </c>
      <c r="K6345">
        <v>0</v>
      </c>
      <c r="L6345" t="s">
        <v>622</v>
      </c>
      <c r="M6345" t="s">
        <v>52</v>
      </c>
      <c r="N6345" t="s">
        <v>43</v>
      </c>
      <c r="O6345">
        <v>94551</v>
      </c>
    </row>
    <row r="6346" spans="1:15" x14ac:dyDescent="0.25">
      <c r="A6346" t="s">
        <v>8757</v>
      </c>
      <c r="B6346" t="s">
        <v>8793</v>
      </c>
      <c r="C6346" t="s">
        <v>17</v>
      </c>
      <c r="D6346" s="1">
        <v>44888</v>
      </c>
      <c r="E6346" s="1">
        <v>44890</v>
      </c>
      <c r="F6346" t="s">
        <v>18</v>
      </c>
      <c r="G6346" s="2">
        <v>26075</v>
      </c>
      <c r="H6346" s="2">
        <v>31467</v>
      </c>
      <c r="I6346" s="2">
        <v>2060</v>
      </c>
      <c r="J6346" s="2">
        <v>3332</v>
      </c>
      <c r="K6346">
        <v>0</v>
      </c>
      <c r="L6346" t="s">
        <v>8778</v>
      </c>
      <c r="M6346" t="s">
        <v>74</v>
      </c>
      <c r="N6346" t="s">
        <v>75</v>
      </c>
      <c r="O6346">
        <v>39507</v>
      </c>
    </row>
    <row r="6347" spans="1:15" x14ac:dyDescent="0.25">
      <c r="A6347" t="s">
        <v>8757</v>
      </c>
      <c r="B6347" t="s">
        <v>8794</v>
      </c>
      <c r="C6347" t="s">
        <v>17</v>
      </c>
      <c r="D6347" s="1">
        <v>44898</v>
      </c>
      <c r="E6347" s="1">
        <v>44903</v>
      </c>
      <c r="F6347" t="s">
        <v>18</v>
      </c>
      <c r="G6347" s="2">
        <v>19500</v>
      </c>
      <c r="H6347" s="2">
        <v>23847</v>
      </c>
      <c r="I6347" s="2">
        <v>1015</v>
      </c>
      <c r="J6347" s="2">
        <v>3332</v>
      </c>
      <c r="K6347">
        <v>0</v>
      </c>
      <c r="L6347" t="s">
        <v>8773</v>
      </c>
      <c r="M6347" t="s">
        <v>27</v>
      </c>
      <c r="N6347" t="s">
        <v>21</v>
      </c>
      <c r="O6347">
        <v>70403</v>
      </c>
    </row>
    <row r="6348" spans="1:15" x14ac:dyDescent="0.25">
      <c r="A6348" t="s">
        <v>8757</v>
      </c>
      <c r="B6348" t="s">
        <v>8795</v>
      </c>
      <c r="C6348" t="s">
        <v>8796</v>
      </c>
      <c r="D6348" s="1">
        <v>44862</v>
      </c>
      <c r="E6348" s="1">
        <v>44862</v>
      </c>
      <c r="F6348" t="s">
        <v>18</v>
      </c>
      <c r="G6348" s="2">
        <v>15500</v>
      </c>
      <c r="H6348" s="2">
        <v>18812</v>
      </c>
      <c r="I6348" s="2">
        <v>802</v>
      </c>
      <c r="J6348" s="2">
        <v>2510</v>
      </c>
      <c r="K6348">
        <v>0</v>
      </c>
      <c r="L6348" t="s">
        <v>8797</v>
      </c>
      <c r="M6348" t="s">
        <v>27</v>
      </c>
      <c r="N6348" t="s">
        <v>21</v>
      </c>
      <c r="O6348">
        <v>70806</v>
      </c>
    </row>
    <row r="6349" spans="1:15" x14ac:dyDescent="0.25">
      <c r="A6349" t="s">
        <v>8757</v>
      </c>
      <c r="B6349" t="s">
        <v>8798</v>
      </c>
      <c r="C6349" t="s">
        <v>17</v>
      </c>
      <c r="D6349" s="1">
        <v>44888</v>
      </c>
      <c r="E6349" s="1">
        <v>44894</v>
      </c>
      <c r="F6349" t="s">
        <v>18</v>
      </c>
      <c r="G6349" s="2">
        <v>12500</v>
      </c>
      <c r="H6349" s="2">
        <v>15308</v>
      </c>
      <c r="I6349" s="2">
        <v>652</v>
      </c>
      <c r="J6349" s="2">
        <v>2156</v>
      </c>
      <c r="K6349">
        <v>0</v>
      </c>
      <c r="L6349" t="s">
        <v>2499</v>
      </c>
      <c r="M6349" t="s">
        <v>27</v>
      </c>
      <c r="N6349" t="s">
        <v>21</v>
      </c>
      <c r="O6349">
        <v>70003</v>
      </c>
    </row>
    <row r="6350" spans="1:15" x14ac:dyDescent="0.25">
      <c r="A6350" t="s">
        <v>8757</v>
      </c>
      <c r="B6350" t="s">
        <v>8799</v>
      </c>
      <c r="C6350" t="s">
        <v>8796</v>
      </c>
      <c r="D6350" s="1">
        <v>44874</v>
      </c>
      <c r="E6350" s="1">
        <v>44875</v>
      </c>
      <c r="F6350" t="s">
        <v>18</v>
      </c>
      <c r="G6350" s="2">
        <v>13000</v>
      </c>
      <c r="H6350" s="2">
        <v>16862</v>
      </c>
      <c r="I6350" s="2">
        <v>1007</v>
      </c>
      <c r="J6350" s="2">
        <v>2855</v>
      </c>
      <c r="K6350">
        <v>0</v>
      </c>
      <c r="L6350" t="s">
        <v>536</v>
      </c>
      <c r="M6350" t="s">
        <v>52</v>
      </c>
      <c r="N6350" t="s">
        <v>43</v>
      </c>
      <c r="O6350">
        <v>95661</v>
      </c>
    </row>
    <row r="6351" spans="1:15" x14ac:dyDescent="0.25">
      <c r="A6351" t="s">
        <v>8757</v>
      </c>
      <c r="B6351" t="s">
        <v>8800</v>
      </c>
      <c r="C6351" t="s">
        <v>17</v>
      </c>
      <c r="D6351" s="1">
        <v>44902</v>
      </c>
      <c r="E6351" s="1">
        <v>44903</v>
      </c>
      <c r="F6351" t="s">
        <v>18</v>
      </c>
      <c r="G6351" s="2">
        <v>29500</v>
      </c>
      <c r="H6351" s="2">
        <v>37195</v>
      </c>
      <c r="I6351" s="2">
        <v>3032</v>
      </c>
      <c r="J6351" s="2">
        <v>4663</v>
      </c>
      <c r="K6351">
        <v>0</v>
      </c>
      <c r="L6351" t="s">
        <v>498</v>
      </c>
      <c r="M6351" t="s">
        <v>39</v>
      </c>
      <c r="N6351" t="s">
        <v>43</v>
      </c>
      <c r="O6351">
        <v>11215</v>
      </c>
    </row>
    <row r="6352" spans="1:15" x14ac:dyDescent="0.25">
      <c r="A6352" t="s">
        <v>8757</v>
      </c>
      <c r="B6352" t="s">
        <v>8801</v>
      </c>
      <c r="C6352" t="s">
        <v>17</v>
      </c>
      <c r="D6352" s="1">
        <v>44906</v>
      </c>
      <c r="E6352" s="1">
        <v>44910</v>
      </c>
      <c r="F6352" t="s">
        <v>18</v>
      </c>
      <c r="G6352" s="2">
        <v>18000</v>
      </c>
      <c r="H6352" s="2">
        <v>20986</v>
      </c>
      <c r="I6352" s="2">
        <v>0</v>
      </c>
      <c r="J6352" s="2">
        <v>2986</v>
      </c>
      <c r="K6352">
        <v>0</v>
      </c>
      <c r="L6352" t="s">
        <v>8802</v>
      </c>
      <c r="M6352" t="s">
        <v>71</v>
      </c>
      <c r="N6352" t="s">
        <v>43</v>
      </c>
      <c r="O6352">
        <v>32459</v>
      </c>
    </row>
    <row r="6353" spans="1:15" x14ac:dyDescent="0.25">
      <c r="A6353" t="s">
        <v>8757</v>
      </c>
      <c r="B6353" t="s">
        <v>8803</v>
      </c>
      <c r="C6353" t="s">
        <v>8796</v>
      </c>
      <c r="D6353" s="1">
        <v>44880</v>
      </c>
      <c r="E6353" s="1">
        <v>44881</v>
      </c>
      <c r="F6353" t="s">
        <v>18</v>
      </c>
      <c r="G6353" s="2">
        <v>10500</v>
      </c>
      <c r="H6353" s="2">
        <v>13010</v>
      </c>
      <c r="I6353" s="2">
        <v>0</v>
      </c>
      <c r="J6353" s="2">
        <v>2510</v>
      </c>
      <c r="K6353">
        <v>0</v>
      </c>
      <c r="L6353" t="s">
        <v>2708</v>
      </c>
      <c r="M6353" t="s">
        <v>71</v>
      </c>
      <c r="N6353" t="s">
        <v>43</v>
      </c>
      <c r="O6353">
        <v>33156</v>
      </c>
    </row>
    <row r="6354" spans="1:15" x14ac:dyDescent="0.25">
      <c r="A6354" t="s">
        <v>8757</v>
      </c>
      <c r="B6354" t="s">
        <v>8804</v>
      </c>
      <c r="C6354" t="s">
        <v>17</v>
      </c>
      <c r="D6354" s="1">
        <v>44877</v>
      </c>
      <c r="E6354" s="1">
        <v>44880</v>
      </c>
      <c r="F6354" t="s">
        <v>18</v>
      </c>
      <c r="G6354" s="2">
        <v>6500</v>
      </c>
      <c r="H6354" s="2">
        <v>9041</v>
      </c>
      <c r="I6354" s="2">
        <v>385</v>
      </c>
      <c r="J6354" s="2">
        <v>2156</v>
      </c>
      <c r="K6354">
        <v>0</v>
      </c>
      <c r="L6354" t="s">
        <v>2363</v>
      </c>
      <c r="M6354" t="s">
        <v>27</v>
      </c>
      <c r="N6354" t="s">
        <v>21</v>
      </c>
      <c r="O6354">
        <v>70131</v>
      </c>
    </row>
    <row r="6355" spans="1:15" x14ac:dyDescent="0.25">
      <c r="A6355" t="s">
        <v>8757</v>
      </c>
      <c r="B6355" t="s">
        <v>8805</v>
      </c>
      <c r="C6355" t="s">
        <v>17</v>
      </c>
      <c r="D6355" s="1">
        <v>44890</v>
      </c>
      <c r="E6355" s="1">
        <v>44900</v>
      </c>
      <c r="F6355" t="s">
        <v>18</v>
      </c>
      <c r="G6355" s="2">
        <v>29500</v>
      </c>
      <c r="H6355" s="2">
        <v>36469</v>
      </c>
      <c r="I6355" s="2">
        <v>2306</v>
      </c>
      <c r="J6355" s="2">
        <v>4663</v>
      </c>
      <c r="K6355">
        <v>0</v>
      </c>
      <c r="L6355" t="s">
        <v>2122</v>
      </c>
      <c r="M6355" t="s">
        <v>56</v>
      </c>
      <c r="N6355" t="s">
        <v>21</v>
      </c>
      <c r="O6355">
        <v>45103</v>
      </c>
    </row>
    <row r="6356" spans="1:15" x14ac:dyDescent="0.25">
      <c r="A6356" t="s">
        <v>8757</v>
      </c>
      <c r="B6356" t="s">
        <v>8806</v>
      </c>
      <c r="C6356" t="s">
        <v>8770</v>
      </c>
      <c r="D6356" s="1">
        <v>44854</v>
      </c>
      <c r="E6356" s="1">
        <v>44854</v>
      </c>
      <c r="F6356" t="s">
        <v>18</v>
      </c>
      <c r="G6356" s="2">
        <v>12608</v>
      </c>
      <c r="H6356" s="2">
        <v>15791</v>
      </c>
      <c r="I6356" s="2">
        <v>673</v>
      </c>
      <c r="J6356" s="2">
        <v>2510</v>
      </c>
      <c r="K6356">
        <v>0</v>
      </c>
      <c r="L6356" t="s">
        <v>2363</v>
      </c>
      <c r="M6356" t="s">
        <v>27</v>
      </c>
      <c r="N6356" t="s">
        <v>75</v>
      </c>
      <c r="O6356">
        <v>70115</v>
      </c>
    </row>
    <row r="6357" spans="1:15" x14ac:dyDescent="0.25">
      <c r="A6357" t="s">
        <v>8757</v>
      </c>
      <c r="B6357" t="s">
        <v>8807</v>
      </c>
      <c r="C6357" t="s">
        <v>17</v>
      </c>
      <c r="D6357" s="1">
        <v>44878</v>
      </c>
      <c r="E6357" s="1">
        <v>44878</v>
      </c>
      <c r="F6357" t="s">
        <v>23</v>
      </c>
      <c r="G6357" s="2">
        <v>5000</v>
      </c>
      <c r="H6357" s="2">
        <v>5000</v>
      </c>
      <c r="I6357" s="2">
        <v>0</v>
      </c>
      <c r="J6357" s="2">
        <v>0</v>
      </c>
      <c r="K6357">
        <v>0</v>
      </c>
      <c r="L6357" t="s">
        <v>17</v>
      </c>
      <c r="M6357" t="s">
        <v>17</v>
      </c>
      <c r="N6357" t="s">
        <v>75</v>
      </c>
      <c r="O6357" t="s">
        <v>17</v>
      </c>
    </row>
    <row r="6358" spans="1:15" x14ac:dyDescent="0.25">
      <c r="A6358" t="s">
        <v>8757</v>
      </c>
      <c r="B6358" t="s">
        <v>8808</v>
      </c>
      <c r="C6358" t="s">
        <v>17</v>
      </c>
      <c r="D6358" s="1">
        <v>44918</v>
      </c>
      <c r="E6358" s="1">
        <v>44918</v>
      </c>
      <c r="F6358" t="s">
        <v>18</v>
      </c>
      <c r="G6358" s="2">
        <v>19500</v>
      </c>
      <c r="H6358" s="2">
        <v>23847</v>
      </c>
      <c r="I6358" s="2">
        <v>1015</v>
      </c>
      <c r="J6358" s="2">
        <v>3332</v>
      </c>
      <c r="K6358">
        <v>0</v>
      </c>
      <c r="L6358" t="s">
        <v>2079</v>
      </c>
      <c r="M6358" t="s">
        <v>27</v>
      </c>
      <c r="N6358" t="s">
        <v>21</v>
      </c>
      <c r="O6358">
        <v>70065</v>
      </c>
    </row>
    <row r="6359" spans="1:15" x14ac:dyDescent="0.25">
      <c r="A6359" t="s">
        <v>8757</v>
      </c>
      <c r="B6359" t="s">
        <v>8809</v>
      </c>
      <c r="C6359" t="s">
        <v>17</v>
      </c>
      <c r="D6359" s="1">
        <v>44891</v>
      </c>
      <c r="E6359" t="s">
        <v>17</v>
      </c>
      <c r="F6359" t="s">
        <v>18</v>
      </c>
      <c r="G6359" s="2">
        <v>72960</v>
      </c>
      <c r="H6359" s="2">
        <v>85472</v>
      </c>
      <c r="I6359" s="2">
        <v>3642</v>
      </c>
      <c r="J6359" s="2">
        <v>8870</v>
      </c>
      <c r="K6359">
        <v>0</v>
      </c>
      <c r="L6359" t="s">
        <v>2079</v>
      </c>
      <c r="M6359" t="s">
        <v>27</v>
      </c>
      <c r="N6359" t="s">
        <v>21</v>
      </c>
      <c r="O6359">
        <v>70065</v>
      </c>
    </row>
    <row r="6360" spans="1:15" x14ac:dyDescent="0.25">
      <c r="A6360" t="s">
        <v>8757</v>
      </c>
      <c r="B6360" t="s">
        <v>8810</v>
      </c>
      <c r="C6360" t="s">
        <v>17</v>
      </c>
      <c r="D6360" s="1">
        <v>44888</v>
      </c>
      <c r="E6360" s="1">
        <v>44900</v>
      </c>
      <c r="F6360" t="s">
        <v>18</v>
      </c>
      <c r="G6360" s="2">
        <v>19500</v>
      </c>
      <c r="H6360" s="2">
        <v>23847</v>
      </c>
      <c r="I6360" s="2">
        <v>1015</v>
      </c>
      <c r="J6360" s="2">
        <v>3332</v>
      </c>
      <c r="K6360">
        <v>0</v>
      </c>
      <c r="L6360" t="s">
        <v>8811</v>
      </c>
      <c r="M6360" t="s">
        <v>27</v>
      </c>
      <c r="N6360" t="s">
        <v>21</v>
      </c>
      <c r="O6360">
        <v>70447</v>
      </c>
    </row>
    <row r="6361" spans="1:15" x14ac:dyDescent="0.25">
      <c r="A6361" t="s">
        <v>8757</v>
      </c>
      <c r="B6361" t="s">
        <v>8812</v>
      </c>
      <c r="C6361" t="s">
        <v>8770</v>
      </c>
      <c r="D6361" s="1">
        <v>44854</v>
      </c>
      <c r="E6361" s="1">
        <v>44854</v>
      </c>
      <c r="F6361" t="s">
        <v>54</v>
      </c>
      <c r="G6361" s="2">
        <v>-12608</v>
      </c>
      <c r="H6361" s="2">
        <v>-15791</v>
      </c>
      <c r="I6361" s="2">
        <v>-673</v>
      </c>
      <c r="J6361" s="2">
        <v>-2510</v>
      </c>
      <c r="K6361">
        <v>0</v>
      </c>
      <c r="L6361" t="s">
        <v>2363</v>
      </c>
      <c r="M6361" t="s">
        <v>27</v>
      </c>
      <c r="N6361" t="s">
        <v>43</v>
      </c>
      <c r="O6361">
        <v>70115</v>
      </c>
    </row>
    <row r="6362" spans="1:15" x14ac:dyDescent="0.25">
      <c r="A6362" t="s">
        <v>8757</v>
      </c>
      <c r="B6362" t="s">
        <v>8813</v>
      </c>
      <c r="C6362" t="s">
        <v>8770</v>
      </c>
      <c r="D6362" s="1">
        <v>44866</v>
      </c>
      <c r="E6362" s="1">
        <v>44866</v>
      </c>
      <c r="F6362" t="s">
        <v>54</v>
      </c>
      <c r="G6362" s="2">
        <v>-33152</v>
      </c>
      <c r="H6362" s="2">
        <v>-38018</v>
      </c>
      <c r="I6362" s="2">
        <v>0</v>
      </c>
      <c r="J6362" s="2">
        <v>-4866</v>
      </c>
      <c r="K6362">
        <v>0</v>
      </c>
      <c r="L6362" t="s">
        <v>8814</v>
      </c>
      <c r="M6362" t="s">
        <v>71</v>
      </c>
      <c r="N6362" t="s">
        <v>43</v>
      </c>
      <c r="O6362" t="s">
        <v>8815</v>
      </c>
    </row>
    <row r="6363" spans="1:15" x14ac:dyDescent="0.25">
      <c r="A6363" t="s">
        <v>8757</v>
      </c>
      <c r="B6363" t="s">
        <v>8816</v>
      </c>
      <c r="C6363" t="s">
        <v>8760</v>
      </c>
      <c r="D6363" s="1">
        <v>44839</v>
      </c>
      <c r="E6363" s="1">
        <v>44851</v>
      </c>
      <c r="F6363" t="s">
        <v>18</v>
      </c>
      <c r="G6363" s="2">
        <v>31000</v>
      </c>
      <c r="H6363" s="2">
        <v>37235</v>
      </c>
      <c r="I6363" s="2">
        <v>2557</v>
      </c>
      <c r="J6363" s="2">
        <v>3678</v>
      </c>
      <c r="K6363">
        <v>0</v>
      </c>
      <c r="L6363" t="s">
        <v>8817</v>
      </c>
      <c r="M6363" t="s">
        <v>52</v>
      </c>
      <c r="N6363" t="s">
        <v>43</v>
      </c>
      <c r="O6363">
        <v>95632</v>
      </c>
    </row>
    <row r="6364" spans="1:15" x14ac:dyDescent="0.25">
      <c r="A6364" t="s">
        <v>8757</v>
      </c>
      <c r="B6364" t="s">
        <v>8818</v>
      </c>
      <c r="C6364" t="s">
        <v>17</v>
      </c>
      <c r="D6364" s="1">
        <v>44857</v>
      </c>
      <c r="E6364" s="1">
        <v>44858</v>
      </c>
      <c r="F6364" t="s">
        <v>18</v>
      </c>
      <c r="G6364" s="2">
        <v>0</v>
      </c>
      <c r="H6364" s="2">
        <v>0</v>
      </c>
      <c r="I6364" s="2">
        <v>0</v>
      </c>
      <c r="J6364" s="2">
        <v>0</v>
      </c>
      <c r="K6364">
        <v>0</v>
      </c>
      <c r="L6364" t="s">
        <v>622</v>
      </c>
      <c r="M6364" t="s">
        <v>52</v>
      </c>
      <c r="N6364" t="s">
        <v>43</v>
      </c>
      <c r="O6364">
        <v>94551</v>
      </c>
    </row>
    <row r="6365" spans="1:15" x14ac:dyDescent="0.25">
      <c r="A6365" t="s">
        <v>8757</v>
      </c>
      <c r="B6365" t="s">
        <v>8819</v>
      </c>
      <c r="C6365" t="s">
        <v>17</v>
      </c>
      <c r="D6365" s="1">
        <v>44846</v>
      </c>
      <c r="E6365" s="1">
        <v>44851</v>
      </c>
      <c r="F6365" t="s">
        <v>18</v>
      </c>
      <c r="G6365" s="2">
        <v>9895</v>
      </c>
      <c r="H6365" s="2">
        <v>12881</v>
      </c>
      <c r="I6365" s="2">
        <v>0</v>
      </c>
      <c r="J6365" s="2">
        <v>2986</v>
      </c>
      <c r="K6365">
        <v>0</v>
      </c>
      <c r="L6365" t="s">
        <v>159</v>
      </c>
      <c r="M6365" t="s">
        <v>71</v>
      </c>
      <c r="N6365" t="s">
        <v>43</v>
      </c>
      <c r="O6365">
        <v>33908</v>
      </c>
    </row>
    <row r="6366" spans="1:15" x14ac:dyDescent="0.25">
      <c r="A6366" t="s">
        <v>8757</v>
      </c>
      <c r="B6366" t="s">
        <v>8820</v>
      </c>
      <c r="C6366" t="s">
        <v>17</v>
      </c>
      <c r="D6366" s="1">
        <v>44906</v>
      </c>
      <c r="E6366" s="1">
        <v>44914</v>
      </c>
      <c r="F6366" t="s">
        <v>18</v>
      </c>
      <c r="G6366" s="2">
        <v>26000</v>
      </c>
      <c r="H6366" s="2">
        <v>32240</v>
      </c>
      <c r="I6366" s="2">
        <v>1374</v>
      </c>
      <c r="J6366" s="2">
        <v>4866</v>
      </c>
      <c r="K6366">
        <v>0</v>
      </c>
      <c r="L6366" t="s">
        <v>2363</v>
      </c>
      <c r="M6366" t="s">
        <v>27</v>
      </c>
      <c r="N6366" t="s">
        <v>21</v>
      </c>
      <c r="O6366">
        <v>70116</v>
      </c>
    </row>
    <row r="6367" spans="1:15" x14ac:dyDescent="0.25">
      <c r="A6367" t="s">
        <v>8757</v>
      </c>
      <c r="B6367" t="s">
        <v>8821</v>
      </c>
      <c r="C6367" t="s">
        <v>8770</v>
      </c>
      <c r="D6367" s="1">
        <v>44854</v>
      </c>
      <c r="E6367" s="1">
        <v>44854</v>
      </c>
      <c r="F6367" t="s">
        <v>18</v>
      </c>
      <c r="G6367" s="2">
        <v>33152</v>
      </c>
      <c r="H6367" s="2">
        <v>38018</v>
      </c>
      <c r="I6367" s="2">
        <v>0</v>
      </c>
      <c r="J6367" s="2">
        <v>4866</v>
      </c>
      <c r="K6367">
        <v>0</v>
      </c>
      <c r="L6367" t="s">
        <v>8814</v>
      </c>
      <c r="M6367" t="s">
        <v>71</v>
      </c>
      <c r="N6367" t="s">
        <v>43</v>
      </c>
      <c r="O6367" t="s">
        <v>8815</v>
      </c>
    </row>
    <row r="6368" spans="1:15" x14ac:dyDescent="0.25">
      <c r="A6368" t="s">
        <v>8757</v>
      </c>
      <c r="B6368" t="s">
        <v>8822</v>
      </c>
      <c r="C6368" t="s">
        <v>17</v>
      </c>
      <c r="D6368" s="1">
        <v>44908</v>
      </c>
      <c r="E6368" s="1">
        <v>44913</v>
      </c>
      <c r="F6368" t="s">
        <v>18</v>
      </c>
      <c r="G6368" s="2">
        <v>19500</v>
      </c>
      <c r="H6368" s="2">
        <v>24390</v>
      </c>
      <c r="I6368" s="2">
        <v>1807</v>
      </c>
      <c r="J6368" s="2">
        <v>3083</v>
      </c>
      <c r="K6368">
        <v>0</v>
      </c>
      <c r="L6368" t="s">
        <v>62</v>
      </c>
      <c r="M6368" t="s">
        <v>59</v>
      </c>
      <c r="N6368" t="s">
        <v>43</v>
      </c>
      <c r="O6368">
        <v>75013</v>
      </c>
    </row>
    <row r="6369" spans="1:15" x14ac:dyDescent="0.25">
      <c r="A6369" t="s">
        <v>8757</v>
      </c>
      <c r="B6369" t="s">
        <v>8823</v>
      </c>
      <c r="C6369" t="s">
        <v>17</v>
      </c>
      <c r="D6369" s="1">
        <v>44910</v>
      </c>
      <c r="E6369" s="1">
        <v>44916</v>
      </c>
      <c r="F6369" t="s">
        <v>18</v>
      </c>
      <c r="G6369" s="2">
        <v>68000</v>
      </c>
      <c r="H6369" s="2">
        <v>79062</v>
      </c>
      <c r="I6369" s="2">
        <v>3368</v>
      </c>
      <c r="J6369" s="2">
        <v>7694</v>
      </c>
      <c r="K6369">
        <v>0</v>
      </c>
      <c r="L6369" t="s">
        <v>2499</v>
      </c>
      <c r="M6369" t="s">
        <v>27</v>
      </c>
      <c r="N6369" t="s">
        <v>21</v>
      </c>
      <c r="O6369">
        <v>70001</v>
      </c>
    </row>
    <row r="6370" spans="1:15" x14ac:dyDescent="0.25">
      <c r="A6370" t="s">
        <v>8757</v>
      </c>
      <c r="B6370" t="s">
        <v>8824</v>
      </c>
      <c r="C6370" t="s">
        <v>17</v>
      </c>
      <c r="D6370" s="1">
        <v>44888</v>
      </c>
      <c r="E6370" t="s">
        <v>17</v>
      </c>
      <c r="F6370" t="s">
        <v>18</v>
      </c>
      <c r="G6370" s="2">
        <v>19500</v>
      </c>
      <c r="H6370" s="2">
        <v>24836</v>
      </c>
      <c r="I6370" s="2">
        <v>2004</v>
      </c>
      <c r="J6370" s="2">
        <v>3332</v>
      </c>
      <c r="K6370">
        <v>0</v>
      </c>
      <c r="L6370" t="s">
        <v>8825</v>
      </c>
      <c r="M6370" t="s">
        <v>131</v>
      </c>
      <c r="N6370" t="s">
        <v>75</v>
      </c>
      <c r="O6370">
        <v>72355</v>
      </c>
    </row>
    <row r="6371" spans="1:15" x14ac:dyDescent="0.25">
      <c r="A6371" t="s">
        <v>8757</v>
      </c>
      <c r="B6371" t="s">
        <v>8826</v>
      </c>
      <c r="C6371" t="s">
        <v>8760</v>
      </c>
      <c r="D6371" s="1">
        <v>44839</v>
      </c>
      <c r="E6371" s="1">
        <v>44844</v>
      </c>
      <c r="F6371" t="s">
        <v>18</v>
      </c>
      <c r="G6371" s="2">
        <v>28100</v>
      </c>
      <c r="H6371" s="2">
        <v>35603</v>
      </c>
      <c r="I6371" s="2">
        <v>2637</v>
      </c>
      <c r="J6371" s="2">
        <v>4866</v>
      </c>
      <c r="K6371">
        <v>0</v>
      </c>
      <c r="L6371" t="s">
        <v>1414</v>
      </c>
      <c r="M6371" t="s">
        <v>286</v>
      </c>
      <c r="N6371" t="s">
        <v>43</v>
      </c>
      <c r="O6371">
        <v>29492</v>
      </c>
    </row>
    <row r="6372" spans="1:15" x14ac:dyDescent="0.25">
      <c r="A6372" t="s">
        <v>8757</v>
      </c>
      <c r="B6372" t="s">
        <v>8827</v>
      </c>
      <c r="C6372" t="s">
        <v>17</v>
      </c>
      <c r="D6372" s="1">
        <v>44873</v>
      </c>
      <c r="E6372" s="1">
        <v>44880</v>
      </c>
      <c r="F6372" t="s">
        <v>18</v>
      </c>
      <c r="G6372" s="2">
        <v>29500</v>
      </c>
      <c r="H6372" s="2">
        <v>35934</v>
      </c>
      <c r="I6372" s="2">
        <v>1771</v>
      </c>
      <c r="J6372" s="2">
        <v>4663</v>
      </c>
      <c r="K6372">
        <v>0</v>
      </c>
      <c r="L6372" t="s">
        <v>7947</v>
      </c>
      <c r="M6372" t="s">
        <v>30</v>
      </c>
      <c r="N6372" t="s">
        <v>21</v>
      </c>
      <c r="O6372" t="s">
        <v>8828</v>
      </c>
    </row>
    <row r="6373" spans="1:15" x14ac:dyDescent="0.25">
      <c r="A6373" t="s">
        <v>8757</v>
      </c>
      <c r="B6373" t="s">
        <v>8829</v>
      </c>
      <c r="C6373" t="s">
        <v>8796</v>
      </c>
      <c r="D6373" s="1">
        <v>44839</v>
      </c>
      <c r="E6373" s="1">
        <v>44840</v>
      </c>
      <c r="F6373" t="s">
        <v>18</v>
      </c>
      <c r="G6373" s="2">
        <v>10500</v>
      </c>
      <c r="H6373" s="2">
        <v>13871</v>
      </c>
      <c r="I6373" s="2">
        <v>861</v>
      </c>
      <c r="J6373" s="2">
        <v>2510</v>
      </c>
      <c r="K6373">
        <v>0</v>
      </c>
      <c r="L6373" t="s">
        <v>8830</v>
      </c>
      <c r="M6373" t="s">
        <v>78</v>
      </c>
      <c r="N6373" t="s">
        <v>21</v>
      </c>
      <c r="O6373">
        <v>7960</v>
      </c>
    </row>
    <row r="6374" spans="1:15" x14ac:dyDescent="0.25">
      <c r="A6374" t="s">
        <v>8757</v>
      </c>
      <c r="B6374" t="s">
        <v>8831</v>
      </c>
      <c r="C6374" t="s">
        <v>8760</v>
      </c>
      <c r="D6374" s="1">
        <v>44907</v>
      </c>
      <c r="E6374" s="1">
        <v>44910</v>
      </c>
      <c r="F6374" t="s">
        <v>18</v>
      </c>
      <c r="G6374" s="2">
        <v>34000</v>
      </c>
      <c r="H6374" s="2">
        <v>40597</v>
      </c>
      <c r="I6374" s="2">
        <v>1731</v>
      </c>
      <c r="J6374" s="2">
        <v>4866</v>
      </c>
      <c r="K6374">
        <v>0</v>
      </c>
      <c r="L6374" t="s">
        <v>1933</v>
      </c>
      <c r="M6374" t="s">
        <v>27</v>
      </c>
      <c r="N6374" t="s">
        <v>21</v>
      </c>
      <c r="O6374">
        <v>70433</v>
      </c>
    </row>
    <row r="6375" spans="1:15" x14ac:dyDescent="0.25">
      <c r="A6375" t="s">
        <v>8757</v>
      </c>
      <c r="B6375" t="s">
        <v>8832</v>
      </c>
      <c r="C6375" t="s">
        <v>17</v>
      </c>
      <c r="D6375" s="1">
        <v>44869</v>
      </c>
      <c r="E6375" s="1">
        <v>44869</v>
      </c>
      <c r="F6375" t="s">
        <v>23</v>
      </c>
      <c r="G6375" s="2">
        <v>5000</v>
      </c>
      <c r="H6375" s="2">
        <v>5000</v>
      </c>
      <c r="I6375" s="2">
        <v>0</v>
      </c>
      <c r="J6375" s="2">
        <v>0</v>
      </c>
      <c r="K6375">
        <v>0</v>
      </c>
      <c r="L6375" t="s">
        <v>17</v>
      </c>
      <c r="M6375" t="s">
        <v>17</v>
      </c>
      <c r="N6375" t="s">
        <v>75</v>
      </c>
      <c r="O6375" t="s">
        <v>17</v>
      </c>
    </row>
    <row r="6376" spans="1:15" x14ac:dyDescent="0.25">
      <c r="A6376" t="s">
        <v>8757</v>
      </c>
      <c r="B6376" t="s">
        <v>8833</v>
      </c>
      <c r="C6376" t="s">
        <v>17</v>
      </c>
      <c r="D6376" s="1">
        <v>44867</v>
      </c>
      <c r="E6376" s="1">
        <v>44867</v>
      </c>
      <c r="F6376" t="s">
        <v>23</v>
      </c>
      <c r="G6376" s="2">
        <v>5000</v>
      </c>
      <c r="H6376" s="2">
        <v>5000</v>
      </c>
      <c r="I6376" s="2">
        <v>0</v>
      </c>
      <c r="J6376" s="2">
        <v>0</v>
      </c>
      <c r="K6376">
        <v>0</v>
      </c>
      <c r="L6376" t="s">
        <v>17</v>
      </c>
      <c r="M6376" t="s">
        <v>17</v>
      </c>
      <c r="N6376" t="s">
        <v>75</v>
      </c>
      <c r="O6376" t="s">
        <v>17</v>
      </c>
    </row>
    <row r="6377" spans="1:15" x14ac:dyDescent="0.25">
      <c r="A6377" t="s">
        <v>8757</v>
      </c>
      <c r="B6377" t="s">
        <v>8834</v>
      </c>
      <c r="C6377" t="s">
        <v>17</v>
      </c>
      <c r="D6377" s="1">
        <v>44915</v>
      </c>
      <c r="E6377" s="1">
        <v>44923</v>
      </c>
      <c r="F6377" t="s">
        <v>18</v>
      </c>
      <c r="G6377" s="2">
        <v>19500</v>
      </c>
      <c r="H6377" s="2">
        <v>24390</v>
      </c>
      <c r="I6377" s="2">
        <v>1807</v>
      </c>
      <c r="J6377" s="2">
        <v>3083</v>
      </c>
      <c r="K6377">
        <v>0</v>
      </c>
      <c r="L6377" t="s">
        <v>5838</v>
      </c>
      <c r="M6377" t="s">
        <v>59</v>
      </c>
      <c r="N6377" t="s">
        <v>43</v>
      </c>
      <c r="O6377">
        <v>77385</v>
      </c>
    </row>
    <row r="6378" spans="1:15" x14ac:dyDescent="0.25">
      <c r="A6378" t="s">
        <v>8757</v>
      </c>
      <c r="B6378" t="s">
        <v>8835</v>
      </c>
      <c r="C6378" t="s">
        <v>17</v>
      </c>
      <c r="D6378" s="1">
        <v>44854</v>
      </c>
      <c r="E6378" s="1">
        <v>44854</v>
      </c>
      <c r="F6378" t="s">
        <v>23</v>
      </c>
      <c r="G6378" s="2">
        <v>5000</v>
      </c>
      <c r="H6378" s="2">
        <v>5000</v>
      </c>
      <c r="I6378" s="2">
        <v>0</v>
      </c>
      <c r="J6378" s="2">
        <v>0</v>
      </c>
      <c r="K6378">
        <v>0</v>
      </c>
      <c r="L6378" t="s">
        <v>17</v>
      </c>
      <c r="M6378" t="s">
        <v>17</v>
      </c>
      <c r="N6378" t="s">
        <v>75</v>
      </c>
      <c r="O6378" t="s">
        <v>17</v>
      </c>
    </row>
    <row r="6379" spans="1:15" x14ac:dyDescent="0.25">
      <c r="A6379" t="s">
        <v>8757</v>
      </c>
      <c r="B6379" t="s">
        <v>8836</v>
      </c>
      <c r="C6379" t="s">
        <v>8760</v>
      </c>
      <c r="D6379" s="1">
        <v>44880</v>
      </c>
      <c r="E6379" s="1">
        <v>44888</v>
      </c>
      <c r="F6379" t="s">
        <v>18</v>
      </c>
      <c r="G6379" s="2">
        <v>26000</v>
      </c>
      <c r="H6379" s="2">
        <v>32240</v>
      </c>
      <c r="I6379" s="2">
        <v>1374</v>
      </c>
      <c r="J6379" s="2">
        <v>4866</v>
      </c>
      <c r="K6379">
        <v>0</v>
      </c>
      <c r="L6379" t="s">
        <v>6854</v>
      </c>
      <c r="M6379" t="s">
        <v>27</v>
      </c>
      <c r="N6379" t="s">
        <v>21</v>
      </c>
      <c r="O6379">
        <v>71270</v>
      </c>
    </row>
    <row r="6380" spans="1:15" x14ac:dyDescent="0.25">
      <c r="A6380" t="s">
        <v>8757</v>
      </c>
      <c r="B6380" t="s">
        <v>8837</v>
      </c>
      <c r="C6380" t="s">
        <v>17</v>
      </c>
      <c r="D6380" s="1">
        <v>44876</v>
      </c>
      <c r="E6380" s="1">
        <v>44876</v>
      </c>
      <c r="F6380" t="s">
        <v>54</v>
      </c>
      <c r="G6380" s="2">
        <v>-27000</v>
      </c>
      <c r="H6380" s="2">
        <v>-32878</v>
      </c>
      <c r="I6380" s="2">
        <v>-2435</v>
      </c>
      <c r="J6380" s="2">
        <v>-3443</v>
      </c>
      <c r="K6380">
        <v>0</v>
      </c>
      <c r="L6380" t="s">
        <v>1475</v>
      </c>
      <c r="M6380" t="s">
        <v>59</v>
      </c>
      <c r="N6380" t="s">
        <v>43</v>
      </c>
      <c r="O6380">
        <v>79912</v>
      </c>
    </row>
    <row r="6381" spans="1:15" x14ac:dyDescent="0.25">
      <c r="A6381" t="s">
        <v>8757</v>
      </c>
      <c r="B6381" t="s">
        <v>8838</v>
      </c>
      <c r="C6381" t="s">
        <v>17</v>
      </c>
      <c r="D6381" s="1">
        <v>44874</v>
      </c>
      <c r="E6381" s="1">
        <v>44874</v>
      </c>
      <c r="F6381" t="s">
        <v>23</v>
      </c>
      <c r="G6381" s="2">
        <v>5000</v>
      </c>
      <c r="H6381" s="2">
        <v>5000</v>
      </c>
      <c r="I6381" s="2">
        <v>0</v>
      </c>
      <c r="J6381" s="2">
        <v>0</v>
      </c>
      <c r="K6381">
        <v>0</v>
      </c>
      <c r="L6381" t="s">
        <v>17</v>
      </c>
      <c r="M6381" t="s">
        <v>17</v>
      </c>
      <c r="N6381" t="s">
        <v>75</v>
      </c>
      <c r="O6381" t="s">
        <v>17</v>
      </c>
    </row>
    <row r="6382" spans="1:15" x14ac:dyDescent="0.25">
      <c r="A6382" t="s">
        <v>8757</v>
      </c>
      <c r="B6382" t="s">
        <v>8839</v>
      </c>
      <c r="C6382" t="s">
        <v>17</v>
      </c>
      <c r="D6382" s="1">
        <v>44872</v>
      </c>
      <c r="E6382" s="1">
        <v>44872</v>
      </c>
      <c r="F6382" t="s">
        <v>18</v>
      </c>
      <c r="G6382" s="2">
        <v>27000</v>
      </c>
      <c r="H6382" s="2">
        <v>32872</v>
      </c>
      <c r="I6382" s="2">
        <v>2194</v>
      </c>
      <c r="J6382" s="2">
        <v>3678</v>
      </c>
      <c r="K6382">
        <v>0</v>
      </c>
      <c r="L6382" t="s">
        <v>6597</v>
      </c>
      <c r="M6382" t="s">
        <v>52</v>
      </c>
      <c r="N6382" t="s">
        <v>43</v>
      </c>
      <c r="O6382">
        <v>95687</v>
      </c>
    </row>
    <row r="6383" spans="1:15" x14ac:dyDescent="0.25">
      <c r="A6383" t="s">
        <v>8757</v>
      </c>
      <c r="B6383" t="s">
        <v>8840</v>
      </c>
      <c r="C6383" t="s">
        <v>17</v>
      </c>
      <c r="D6383" s="1">
        <v>44904</v>
      </c>
      <c r="E6383" s="1">
        <v>44906</v>
      </c>
      <c r="F6383" t="s">
        <v>18</v>
      </c>
      <c r="G6383" s="2">
        <v>43525</v>
      </c>
      <c r="H6383" s="2">
        <v>49895</v>
      </c>
      <c r="I6383" s="2">
        <v>2127</v>
      </c>
      <c r="J6383" s="2">
        <v>4243</v>
      </c>
      <c r="K6383">
        <v>0</v>
      </c>
      <c r="L6383" t="s">
        <v>1220</v>
      </c>
      <c r="M6383" t="s">
        <v>27</v>
      </c>
      <c r="N6383" t="s">
        <v>21</v>
      </c>
      <c r="O6383">
        <v>70809</v>
      </c>
    </row>
    <row r="6384" spans="1:15" x14ac:dyDescent="0.25">
      <c r="A6384" t="s">
        <v>8757</v>
      </c>
      <c r="B6384" t="s">
        <v>8841</v>
      </c>
      <c r="C6384" t="s">
        <v>17</v>
      </c>
      <c r="D6384" s="1">
        <v>44876</v>
      </c>
      <c r="E6384" s="1">
        <v>44879</v>
      </c>
      <c r="F6384" t="s">
        <v>18</v>
      </c>
      <c r="G6384" s="2">
        <v>27000</v>
      </c>
      <c r="H6384" s="2">
        <v>33829</v>
      </c>
      <c r="I6384" s="2">
        <v>2506</v>
      </c>
      <c r="J6384" s="2">
        <v>4323</v>
      </c>
      <c r="K6384">
        <v>0</v>
      </c>
      <c r="L6384" t="s">
        <v>1475</v>
      </c>
      <c r="M6384" t="s">
        <v>59</v>
      </c>
      <c r="N6384" t="s">
        <v>43</v>
      </c>
      <c r="O6384">
        <v>79912</v>
      </c>
    </row>
    <row r="6385" spans="1:15" x14ac:dyDescent="0.25">
      <c r="A6385" t="s">
        <v>8757</v>
      </c>
      <c r="B6385" t="s">
        <v>8842</v>
      </c>
      <c r="C6385" t="s">
        <v>17</v>
      </c>
      <c r="D6385" s="1">
        <v>44915</v>
      </c>
      <c r="E6385" s="1">
        <v>44918</v>
      </c>
      <c r="F6385" t="s">
        <v>18</v>
      </c>
      <c r="G6385" s="2">
        <v>19500</v>
      </c>
      <c r="H6385" s="2">
        <v>22832</v>
      </c>
      <c r="I6385" s="2">
        <v>0</v>
      </c>
      <c r="J6385" s="2">
        <v>3332</v>
      </c>
      <c r="K6385">
        <v>0</v>
      </c>
      <c r="L6385" t="s">
        <v>673</v>
      </c>
      <c r="M6385" t="s">
        <v>71</v>
      </c>
      <c r="N6385" t="s">
        <v>43</v>
      </c>
      <c r="O6385">
        <v>33618</v>
      </c>
    </row>
    <row r="6386" spans="1:15" x14ac:dyDescent="0.25">
      <c r="A6386" t="s">
        <v>8757</v>
      </c>
      <c r="B6386" t="s">
        <v>8843</v>
      </c>
      <c r="C6386" t="s">
        <v>17</v>
      </c>
      <c r="D6386" s="1">
        <v>44886</v>
      </c>
      <c r="E6386" s="1">
        <v>44888</v>
      </c>
      <c r="F6386" t="s">
        <v>18</v>
      </c>
      <c r="G6386" s="2">
        <v>90000</v>
      </c>
      <c r="H6386" s="2">
        <v>105668</v>
      </c>
      <c r="I6386" s="2">
        <v>7144</v>
      </c>
      <c r="J6386" s="2">
        <v>8524</v>
      </c>
      <c r="K6386">
        <v>0</v>
      </c>
      <c r="L6386" t="s">
        <v>3000</v>
      </c>
      <c r="M6386" t="s">
        <v>20</v>
      </c>
      <c r="N6386" t="s">
        <v>21</v>
      </c>
      <c r="O6386">
        <v>27513</v>
      </c>
    </row>
    <row r="6387" spans="1:15" x14ac:dyDescent="0.25">
      <c r="A6387" t="s">
        <v>8757</v>
      </c>
      <c r="B6387" t="s">
        <v>8844</v>
      </c>
      <c r="C6387" t="s">
        <v>17</v>
      </c>
      <c r="D6387" s="1">
        <v>44892</v>
      </c>
      <c r="E6387" s="1">
        <v>44900</v>
      </c>
      <c r="F6387" t="s">
        <v>18</v>
      </c>
      <c r="G6387" s="2">
        <v>29500</v>
      </c>
      <c r="H6387" s="2">
        <v>35683</v>
      </c>
      <c r="I6387" s="2">
        <v>1520</v>
      </c>
      <c r="J6387" s="2">
        <v>4663</v>
      </c>
      <c r="K6387">
        <v>0</v>
      </c>
      <c r="L6387" t="s">
        <v>8845</v>
      </c>
      <c r="M6387" t="s">
        <v>27</v>
      </c>
      <c r="N6387" t="s">
        <v>21</v>
      </c>
      <c r="O6387">
        <v>71341</v>
      </c>
    </row>
    <row r="6388" spans="1:15" x14ac:dyDescent="0.25">
      <c r="A6388" t="s">
        <v>8757</v>
      </c>
      <c r="B6388" t="s">
        <v>8846</v>
      </c>
      <c r="C6388" t="s">
        <v>17</v>
      </c>
      <c r="D6388" s="1">
        <v>44881</v>
      </c>
      <c r="E6388" s="1">
        <v>44890</v>
      </c>
      <c r="F6388" t="s">
        <v>18</v>
      </c>
      <c r="G6388" s="2">
        <v>26000</v>
      </c>
      <c r="H6388" s="2">
        <v>30866</v>
      </c>
      <c r="I6388" s="2">
        <v>0</v>
      </c>
      <c r="J6388" s="2">
        <v>4866</v>
      </c>
      <c r="K6388">
        <v>0</v>
      </c>
      <c r="L6388" t="s">
        <v>8847</v>
      </c>
      <c r="M6388" t="s">
        <v>306</v>
      </c>
      <c r="N6388" t="s">
        <v>75</v>
      </c>
      <c r="O6388">
        <v>35503</v>
      </c>
    </row>
    <row r="6389" spans="1:15" x14ac:dyDescent="0.25">
      <c r="A6389" t="s">
        <v>8757</v>
      </c>
      <c r="B6389" t="s">
        <v>8848</v>
      </c>
      <c r="C6389" t="s">
        <v>17</v>
      </c>
      <c r="D6389" s="1">
        <v>44902</v>
      </c>
      <c r="E6389" s="1">
        <v>44903</v>
      </c>
      <c r="F6389" t="s">
        <v>18</v>
      </c>
      <c r="G6389" s="2">
        <v>11050</v>
      </c>
      <c r="H6389" s="2">
        <v>13794</v>
      </c>
      <c r="I6389" s="2">
        <v>588</v>
      </c>
      <c r="J6389" s="2">
        <v>2156</v>
      </c>
      <c r="K6389">
        <v>0</v>
      </c>
      <c r="L6389" t="s">
        <v>8773</v>
      </c>
      <c r="M6389" t="s">
        <v>27</v>
      </c>
      <c r="N6389" t="s">
        <v>21</v>
      </c>
      <c r="O6389">
        <v>70403</v>
      </c>
    </row>
    <row r="6390" spans="1:15" x14ac:dyDescent="0.25">
      <c r="A6390" t="s">
        <v>8757</v>
      </c>
      <c r="B6390" t="s">
        <v>8849</v>
      </c>
      <c r="C6390" t="s">
        <v>17</v>
      </c>
      <c r="D6390" s="1">
        <v>44912</v>
      </c>
      <c r="E6390" s="1">
        <v>44916</v>
      </c>
      <c r="F6390" t="s">
        <v>18</v>
      </c>
      <c r="G6390" s="2">
        <v>29500</v>
      </c>
      <c r="H6390" s="2">
        <v>36555</v>
      </c>
      <c r="I6390" s="2">
        <v>2392</v>
      </c>
      <c r="J6390" s="2">
        <v>4663</v>
      </c>
      <c r="K6390">
        <v>0</v>
      </c>
      <c r="L6390" t="s">
        <v>8778</v>
      </c>
      <c r="M6390" t="s">
        <v>74</v>
      </c>
      <c r="N6390" t="s">
        <v>75</v>
      </c>
      <c r="O6390">
        <v>39501</v>
      </c>
    </row>
    <row r="6391" spans="1:15" x14ac:dyDescent="0.25">
      <c r="A6391" t="s">
        <v>8757</v>
      </c>
      <c r="B6391" t="s">
        <v>8850</v>
      </c>
      <c r="C6391" t="s">
        <v>17</v>
      </c>
      <c r="D6391" s="1">
        <v>44880</v>
      </c>
      <c r="E6391" s="1">
        <v>44888</v>
      </c>
      <c r="F6391" t="s">
        <v>18</v>
      </c>
      <c r="G6391" s="2">
        <v>25300</v>
      </c>
      <c r="H6391" s="2">
        <v>30605</v>
      </c>
      <c r="I6391" s="2">
        <v>2118</v>
      </c>
      <c r="J6391" s="2">
        <v>3187</v>
      </c>
      <c r="K6391">
        <v>0</v>
      </c>
      <c r="L6391" t="s">
        <v>1448</v>
      </c>
      <c r="M6391" t="s">
        <v>198</v>
      </c>
      <c r="N6391" t="s">
        <v>43</v>
      </c>
      <c r="O6391">
        <v>89074</v>
      </c>
    </row>
    <row r="6392" spans="1:15" x14ac:dyDescent="0.25">
      <c r="A6392" t="s">
        <v>8757</v>
      </c>
      <c r="B6392" t="s">
        <v>8851</v>
      </c>
      <c r="C6392" t="s">
        <v>17</v>
      </c>
      <c r="D6392" s="1">
        <v>44888</v>
      </c>
      <c r="E6392" s="1">
        <v>44900</v>
      </c>
      <c r="F6392" t="s">
        <v>18</v>
      </c>
      <c r="G6392" s="2">
        <v>19500</v>
      </c>
      <c r="H6392" s="2">
        <v>24002</v>
      </c>
      <c r="I6392" s="2">
        <v>1170</v>
      </c>
      <c r="J6392" s="2">
        <v>3332</v>
      </c>
      <c r="K6392">
        <v>0</v>
      </c>
      <c r="L6392" t="s">
        <v>8852</v>
      </c>
      <c r="M6392" t="s">
        <v>30</v>
      </c>
      <c r="N6392" t="s">
        <v>21</v>
      </c>
      <c r="O6392">
        <v>23666</v>
      </c>
    </row>
    <row r="6393" spans="1:15" x14ac:dyDescent="0.25">
      <c r="A6393" t="s">
        <v>8757</v>
      </c>
      <c r="B6393" t="s">
        <v>8853</v>
      </c>
      <c r="C6393" t="s">
        <v>17</v>
      </c>
      <c r="D6393" s="1">
        <v>44900</v>
      </c>
      <c r="E6393" s="1">
        <v>44903</v>
      </c>
      <c r="F6393" t="s">
        <v>18</v>
      </c>
      <c r="G6393" s="2">
        <v>29500</v>
      </c>
      <c r="H6393" s="2">
        <v>34163</v>
      </c>
      <c r="I6393" s="2">
        <v>0</v>
      </c>
      <c r="J6393" s="2">
        <v>4663</v>
      </c>
      <c r="K6393">
        <v>0</v>
      </c>
      <c r="L6393" t="s">
        <v>673</v>
      </c>
      <c r="M6393" t="s">
        <v>71</v>
      </c>
      <c r="N6393" t="s">
        <v>43</v>
      </c>
      <c r="O6393">
        <v>33610</v>
      </c>
    </row>
    <row r="6394" spans="1:15" x14ac:dyDescent="0.25">
      <c r="A6394" t="s">
        <v>8757</v>
      </c>
      <c r="B6394" t="s">
        <v>8854</v>
      </c>
      <c r="C6394" t="s">
        <v>17</v>
      </c>
      <c r="D6394" s="1">
        <v>44873</v>
      </c>
      <c r="E6394" s="1">
        <v>44880</v>
      </c>
      <c r="F6394" t="s">
        <v>18</v>
      </c>
      <c r="G6394" s="2">
        <v>19500</v>
      </c>
      <c r="H6394" s="2">
        <v>24374</v>
      </c>
      <c r="I6394" s="2">
        <v>1542</v>
      </c>
      <c r="J6394" s="2">
        <v>3332</v>
      </c>
      <c r="K6394">
        <v>0</v>
      </c>
      <c r="L6394" t="s">
        <v>8855</v>
      </c>
      <c r="M6394" t="s">
        <v>20</v>
      </c>
      <c r="N6394" t="s">
        <v>21</v>
      </c>
      <c r="O6394">
        <v>28079</v>
      </c>
    </row>
    <row r="6395" spans="1:15" x14ac:dyDescent="0.25">
      <c r="A6395" t="s">
        <v>8757</v>
      </c>
      <c r="B6395" t="s">
        <v>8856</v>
      </c>
      <c r="C6395" t="s">
        <v>17</v>
      </c>
      <c r="D6395" s="1">
        <v>44909</v>
      </c>
      <c r="E6395" s="1">
        <v>44916</v>
      </c>
      <c r="F6395" t="s">
        <v>18</v>
      </c>
      <c r="G6395" s="2">
        <v>133500</v>
      </c>
      <c r="H6395" s="2">
        <v>153628</v>
      </c>
      <c r="I6395" s="2">
        <v>6542</v>
      </c>
      <c r="J6395" s="2">
        <v>13586</v>
      </c>
      <c r="K6395">
        <v>0</v>
      </c>
      <c r="L6395" t="s">
        <v>8857</v>
      </c>
      <c r="M6395" t="s">
        <v>27</v>
      </c>
      <c r="N6395" t="s">
        <v>21</v>
      </c>
      <c r="O6395">
        <v>70605</v>
      </c>
    </row>
    <row r="6396" spans="1:15" x14ac:dyDescent="0.25">
      <c r="A6396" t="s">
        <v>8757</v>
      </c>
      <c r="B6396" t="s">
        <v>8858</v>
      </c>
      <c r="C6396" t="s">
        <v>8796</v>
      </c>
      <c r="D6396" s="1">
        <v>44854</v>
      </c>
      <c r="E6396" s="1">
        <v>44855</v>
      </c>
      <c r="F6396" t="s">
        <v>18</v>
      </c>
      <c r="G6396" s="2">
        <v>10500</v>
      </c>
      <c r="H6396" s="2">
        <v>13958</v>
      </c>
      <c r="I6396" s="2">
        <v>918</v>
      </c>
      <c r="J6396" s="2">
        <v>2540</v>
      </c>
      <c r="K6396">
        <v>0</v>
      </c>
      <c r="L6396" t="s">
        <v>1355</v>
      </c>
      <c r="M6396" t="s">
        <v>52</v>
      </c>
      <c r="N6396" t="s">
        <v>43</v>
      </c>
      <c r="O6396">
        <v>92882</v>
      </c>
    </row>
    <row r="6397" spans="1:15" x14ac:dyDescent="0.25">
      <c r="A6397" t="s">
        <v>8757</v>
      </c>
      <c r="B6397" t="s">
        <v>8859</v>
      </c>
      <c r="C6397" t="s">
        <v>17</v>
      </c>
      <c r="D6397" s="1">
        <v>44873</v>
      </c>
      <c r="E6397" s="1">
        <v>44880</v>
      </c>
      <c r="F6397" t="s">
        <v>18</v>
      </c>
      <c r="G6397" s="2">
        <v>19500</v>
      </c>
      <c r="H6397" s="2">
        <v>24061</v>
      </c>
      <c r="I6397" s="2">
        <v>1632</v>
      </c>
      <c r="J6397" s="2">
        <v>2929</v>
      </c>
      <c r="K6397">
        <v>0</v>
      </c>
      <c r="L6397" t="s">
        <v>1274</v>
      </c>
      <c r="M6397" t="s">
        <v>52</v>
      </c>
      <c r="N6397" t="s">
        <v>21</v>
      </c>
      <c r="O6397">
        <v>94533</v>
      </c>
    </row>
    <row r="6398" spans="1:15" x14ac:dyDescent="0.25">
      <c r="A6398" t="s">
        <v>8757</v>
      </c>
      <c r="B6398" t="s">
        <v>8860</v>
      </c>
      <c r="C6398" t="s">
        <v>17</v>
      </c>
      <c r="D6398" s="1">
        <v>44906</v>
      </c>
      <c r="E6398" s="1">
        <v>44907</v>
      </c>
      <c r="F6398" t="s">
        <v>18</v>
      </c>
      <c r="G6398" s="2">
        <v>31000</v>
      </c>
      <c r="H6398" s="2">
        <v>37462</v>
      </c>
      <c r="I6398" s="2">
        <v>1596</v>
      </c>
      <c r="J6398" s="2">
        <v>4866</v>
      </c>
      <c r="K6398">
        <v>0</v>
      </c>
      <c r="L6398" t="s">
        <v>8767</v>
      </c>
      <c r="M6398" t="s">
        <v>27</v>
      </c>
      <c r="N6398" t="s">
        <v>21</v>
      </c>
      <c r="O6398">
        <v>70047</v>
      </c>
    </row>
    <row r="6399" spans="1:15" x14ac:dyDescent="0.25">
      <c r="A6399" t="s">
        <v>8861</v>
      </c>
      <c r="B6399" t="s">
        <v>8862</v>
      </c>
      <c r="C6399" t="s">
        <v>82</v>
      </c>
      <c r="D6399" s="1">
        <v>44886</v>
      </c>
      <c r="E6399" s="1">
        <v>44901</v>
      </c>
      <c r="F6399" t="s">
        <v>18</v>
      </c>
      <c r="G6399" s="2">
        <v>16000</v>
      </c>
      <c r="H6399" s="2">
        <v>19953</v>
      </c>
      <c r="I6399" s="2">
        <v>1377</v>
      </c>
      <c r="J6399" s="2">
        <v>2576</v>
      </c>
      <c r="K6399">
        <v>0</v>
      </c>
      <c r="L6399" t="s">
        <v>969</v>
      </c>
      <c r="M6399" t="s">
        <v>246</v>
      </c>
      <c r="N6399" t="s">
        <v>148</v>
      </c>
      <c r="O6399">
        <v>85013</v>
      </c>
    </row>
    <row r="6400" spans="1:15" x14ac:dyDescent="0.25">
      <c r="A6400" t="s">
        <v>8861</v>
      </c>
      <c r="B6400" t="s">
        <v>8863</v>
      </c>
      <c r="C6400" t="s">
        <v>146</v>
      </c>
      <c r="D6400" s="1">
        <v>44886</v>
      </c>
      <c r="E6400" s="1">
        <v>44901</v>
      </c>
      <c r="F6400" t="s">
        <v>18</v>
      </c>
      <c r="G6400" s="2">
        <v>37000</v>
      </c>
      <c r="H6400" s="2">
        <v>43513</v>
      </c>
      <c r="I6400" s="2">
        <v>1647</v>
      </c>
      <c r="J6400" s="2">
        <v>4866</v>
      </c>
      <c r="K6400">
        <v>0</v>
      </c>
      <c r="L6400" t="s">
        <v>408</v>
      </c>
      <c r="M6400" t="s">
        <v>27</v>
      </c>
      <c r="N6400" t="s">
        <v>148</v>
      </c>
      <c r="O6400">
        <v>70508</v>
      </c>
    </row>
    <row r="6401" spans="1:15" x14ac:dyDescent="0.25">
      <c r="A6401" t="s">
        <v>8861</v>
      </c>
      <c r="B6401" t="s">
        <v>8864</v>
      </c>
      <c r="C6401" t="s">
        <v>146</v>
      </c>
      <c r="D6401" s="1">
        <v>44886</v>
      </c>
      <c r="E6401" s="1">
        <v>44901</v>
      </c>
      <c r="F6401" t="s">
        <v>18</v>
      </c>
      <c r="G6401" s="2">
        <v>37000</v>
      </c>
      <c r="H6401" s="2">
        <v>43966</v>
      </c>
      <c r="I6401" s="2">
        <v>3101</v>
      </c>
      <c r="J6401" s="2">
        <v>3865</v>
      </c>
      <c r="K6401">
        <v>0</v>
      </c>
      <c r="L6401" t="s">
        <v>8865</v>
      </c>
      <c r="M6401" t="s">
        <v>198</v>
      </c>
      <c r="N6401" t="s">
        <v>148</v>
      </c>
      <c r="O6401">
        <v>89117</v>
      </c>
    </row>
    <row r="6402" spans="1:15" x14ac:dyDescent="0.25">
      <c r="A6402" t="s">
        <v>8861</v>
      </c>
      <c r="B6402" t="s">
        <v>8866</v>
      </c>
      <c r="C6402" t="s">
        <v>17</v>
      </c>
      <c r="D6402" s="1">
        <v>44852</v>
      </c>
      <c r="E6402" s="1">
        <v>44852</v>
      </c>
      <c r="F6402" t="s">
        <v>23</v>
      </c>
      <c r="G6402" s="2">
        <v>5000</v>
      </c>
      <c r="H6402" s="2">
        <v>5000</v>
      </c>
      <c r="I6402" s="2">
        <v>0</v>
      </c>
      <c r="J6402" s="2">
        <v>0</v>
      </c>
      <c r="K6402">
        <v>0</v>
      </c>
      <c r="L6402" t="s">
        <v>17</v>
      </c>
      <c r="M6402" t="s">
        <v>17</v>
      </c>
      <c r="N6402" t="s">
        <v>148</v>
      </c>
      <c r="O6402" t="s">
        <v>17</v>
      </c>
    </row>
    <row r="6403" spans="1:15" x14ac:dyDescent="0.25">
      <c r="A6403" t="s">
        <v>8861</v>
      </c>
      <c r="B6403" t="s">
        <v>8867</v>
      </c>
      <c r="C6403" t="s">
        <v>146</v>
      </c>
      <c r="D6403" s="1">
        <v>44886</v>
      </c>
      <c r="E6403" s="1">
        <v>44901</v>
      </c>
      <c r="F6403" t="s">
        <v>18</v>
      </c>
      <c r="G6403" s="2">
        <v>32000</v>
      </c>
      <c r="H6403" s="2">
        <v>39262</v>
      </c>
      <c r="I6403" s="2">
        <v>2396</v>
      </c>
      <c r="J6403" s="2">
        <v>4866</v>
      </c>
      <c r="K6403">
        <v>0</v>
      </c>
      <c r="L6403" t="s">
        <v>8868</v>
      </c>
      <c r="M6403" t="s">
        <v>56</v>
      </c>
      <c r="N6403" t="s">
        <v>148</v>
      </c>
      <c r="O6403">
        <v>45040</v>
      </c>
    </row>
    <row r="6404" spans="1:15" x14ac:dyDescent="0.25">
      <c r="A6404" t="s">
        <v>8861</v>
      </c>
      <c r="B6404" t="s">
        <v>8869</v>
      </c>
      <c r="C6404" t="s">
        <v>146</v>
      </c>
      <c r="D6404" s="1">
        <v>44886</v>
      </c>
      <c r="E6404" s="1">
        <v>44886</v>
      </c>
      <c r="F6404" t="s">
        <v>54</v>
      </c>
      <c r="G6404" s="2">
        <v>-32000</v>
      </c>
      <c r="H6404" s="2">
        <v>-38718</v>
      </c>
      <c r="I6404" s="2">
        <v>-3040</v>
      </c>
      <c r="J6404" s="2">
        <v>-3678</v>
      </c>
      <c r="K6404">
        <v>0</v>
      </c>
      <c r="L6404" t="s">
        <v>8870</v>
      </c>
      <c r="M6404" t="s">
        <v>52</v>
      </c>
      <c r="N6404" t="s">
        <v>148</v>
      </c>
      <c r="O6404">
        <v>91773</v>
      </c>
    </row>
    <row r="6405" spans="1:15" x14ac:dyDescent="0.25">
      <c r="A6405" t="s">
        <v>8861</v>
      </c>
      <c r="B6405" t="s">
        <v>8871</v>
      </c>
      <c r="C6405" t="s">
        <v>82</v>
      </c>
      <c r="D6405" s="1">
        <v>44886</v>
      </c>
      <c r="E6405" s="1">
        <v>44901</v>
      </c>
      <c r="F6405" t="s">
        <v>18</v>
      </c>
      <c r="G6405" s="2">
        <v>26110</v>
      </c>
      <c r="H6405" s="2">
        <v>31991</v>
      </c>
      <c r="I6405" s="2">
        <v>2438</v>
      </c>
      <c r="J6405" s="2">
        <v>3443</v>
      </c>
      <c r="K6405">
        <v>0</v>
      </c>
      <c r="L6405" t="s">
        <v>8872</v>
      </c>
      <c r="M6405" t="s">
        <v>59</v>
      </c>
      <c r="N6405" t="s">
        <v>148</v>
      </c>
      <c r="O6405">
        <v>75035</v>
      </c>
    </row>
    <row r="6406" spans="1:15" x14ac:dyDescent="0.25">
      <c r="A6406" t="s">
        <v>8861</v>
      </c>
      <c r="B6406" t="s">
        <v>8873</v>
      </c>
      <c r="C6406" t="s">
        <v>17</v>
      </c>
      <c r="D6406" s="1">
        <v>44871</v>
      </c>
      <c r="E6406" s="1">
        <v>44871</v>
      </c>
      <c r="F6406" t="s">
        <v>23</v>
      </c>
      <c r="G6406" s="2">
        <v>5000</v>
      </c>
      <c r="H6406" s="2">
        <v>5000</v>
      </c>
      <c r="I6406" s="2">
        <v>0</v>
      </c>
      <c r="J6406" s="2">
        <v>0</v>
      </c>
      <c r="K6406">
        <v>0</v>
      </c>
      <c r="L6406" t="s">
        <v>17</v>
      </c>
      <c r="M6406" t="s">
        <v>17</v>
      </c>
      <c r="N6406" t="s">
        <v>148</v>
      </c>
      <c r="O6406" t="s">
        <v>17</v>
      </c>
    </row>
    <row r="6407" spans="1:15" x14ac:dyDescent="0.25">
      <c r="A6407" t="s">
        <v>8861</v>
      </c>
      <c r="B6407" t="s">
        <v>8874</v>
      </c>
      <c r="C6407" t="s">
        <v>17</v>
      </c>
      <c r="D6407" s="1">
        <v>44916</v>
      </c>
      <c r="E6407" t="s">
        <v>17</v>
      </c>
      <c r="F6407" t="s">
        <v>18</v>
      </c>
      <c r="G6407" s="2">
        <v>8350</v>
      </c>
      <c r="H6407" s="2">
        <v>11020</v>
      </c>
      <c r="I6407" s="2">
        <v>672</v>
      </c>
      <c r="J6407" s="2">
        <v>1998</v>
      </c>
      <c r="K6407">
        <v>0</v>
      </c>
      <c r="L6407" t="s">
        <v>288</v>
      </c>
      <c r="M6407" t="s">
        <v>246</v>
      </c>
      <c r="N6407" t="s">
        <v>148</v>
      </c>
      <c r="O6407">
        <v>85258</v>
      </c>
    </row>
    <row r="6408" spans="1:15" x14ac:dyDescent="0.25">
      <c r="A6408" t="s">
        <v>8861</v>
      </c>
      <c r="B6408" t="s">
        <v>8875</v>
      </c>
      <c r="C6408" t="s">
        <v>17</v>
      </c>
      <c r="D6408" s="1">
        <v>44904</v>
      </c>
      <c r="E6408" t="s">
        <v>17</v>
      </c>
      <c r="F6408" t="s">
        <v>18</v>
      </c>
      <c r="G6408" s="2">
        <v>0</v>
      </c>
      <c r="H6408" s="2">
        <v>0</v>
      </c>
      <c r="I6408" s="2">
        <v>0</v>
      </c>
      <c r="J6408" s="2">
        <v>0</v>
      </c>
      <c r="K6408">
        <v>0</v>
      </c>
      <c r="L6408" t="s">
        <v>8876</v>
      </c>
      <c r="M6408" t="s">
        <v>906</v>
      </c>
      <c r="N6408" t="s">
        <v>148</v>
      </c>
      <c r="O6408" t="s">
        <v>8877</v>
      </c>
    </row>
    <row r="6409" spans="1:15" x14ac:dyDescent="0.25">
      <c r="A6409" t="s">
        <v>8861</v>
      </c>
      <c r="B6409" t="s">
        <v>8878</v>
      </c>
      <c r="C6409" t="s">
        <v>146</v>
      </c>
      <c r="D6409" s="1">
        <v>44886</v>
      </c>
      <c r="E6409" s="1">
        <v>44901</v>
      </c>
      <c r="F6409" t="s">
        <v>18</v>
      </c>
      <c r="G6409" s="2">
        <v>32000</v>
      </c>
      <c r="H6409" s="2">
        <v>39079</v>
      </c>
      <c r="I6409" s="2">
        <v>2213</v>
      </c>
      <c r="J6409" s="2">
        <v>4866</v>
      </c>
      <c r="K6409">
        <v>0</v>
      </c>
      <c r="L6409" t="s">
        <v>8879</v>
      </c>
      <c r="M6409" t="s">
        <v>88</v>
      </c>
      <c r="N6409" t="s">
        <v>148</v>
      </c>
      <c r="O6409">
        <v>19073</v>
      </c>
    </row>
    <row r="6410" spans="1:15" x14ac:dyDescent="0.25">
      <c r="A6410" t="s">
        <v>8861</v>
      </c>
      <c r="B6410" t="s">
        <v>8880</v>
      </c>
      <c r="C6410" t="s">
        <v>146</v>
      </c>
      <c r="D6410" s="1">
        <v>44886</v>
      </c>
      <c r="E6410" s="1">
        <v>44901</v>
      </c>
      <c r="F6410" t="s">
        <v>18</v>
      </c>
      <c r="G6410" s="2">
        <v>37000</v>
      </c>
      <c r="H6410" s="2">
        <v>45284</v>
      </c>
      <c r="I6410" s="2">
        <v>3418</v>
      </c>
      <c r="J6410" s="2">
        <v>4866</v>
      </c>
      <c r="K6410">
        <v>0</v>
      </c>
      <c r="L6410" t="s">
        <v>757</v>
      </c>
      <c r="M6410" t="s">
        <v>93</v>
      </c>
      <c r="N6410" t="s">
        <v>148</v>
      </c>
      <c r="O6410">
        <v>63130</v>
      </c>
    </row>
    <row r="6411" spans="1:15" x14ac:dyDescent="0.25">
      <c r="A6411" t="s">
        <v>8861</v>
      </c>
      <c r="B6411" t="s">
        <v>8881</v>
      </c>
      <c r="C6411" t="s">
        <v>82</v>
      </c>
      <c r="D6411" s="1">
        <v>44886</v>
      </c>
      <c r="E6411" s="1">
        <v>44901</v>
      </c>
      <c r="F6411" t="s">
        <v>18</v>
      </c>
      <c r="G6411" s="2">
        <v>12900</v>
      </c>
      <c r="H6411" s="2">
        <v>16054</v>
      </c>
      <c r="I6411" s="2">
        <v>998</v>
      </c>
      <c r="J6411" s="2">
        <v>2156</v>
      </c>
      <c r="K6411">
        <v>0</v>
      </c>
      <c r="L6411" t="s">
        <v>8882</v>
      </c>
      <c r="M6411" t="s">
        <v>78</v>
      </c>
      <c r="N6411" t="s">
        <v>148</v>
      </c>
      <c r="O6411">
        <v>8108</v>
      </c>
    </row>
    <row r="6412" spans="1:15" x14ac:dyDescent="0.25">
      <c r="A6412" t="s">
        <v>8861</v>
      </c>
      <c r="B6412" t="s">
        <v>8883</v>
      </c>
      <c r="C6412" t="s">
        <v>146</v>
      </c>
      <c r="D6412" s="1">
        <v>44886</v>
      </c>
      <c r="E6412" s="1">
        <v>44901</v>
      </c>
      <c r="F6412" t="s">
        <v>18</v>
      </c>
      <c r="G6412" s="2">
        <v>32000</v>
      </c>
      <c r="H6412" s="2">
        <v>38239</v>
      </c>
      <c r="I6412" s="2">
        <v>2561</v>
      </c>
      <c r="J6412" s="2">
        <v>3678</v>
      </c>
      <c r="K6412">
        <v>0</v>
      </c>
      <c r="L6412" t="s">
        <v>8884</v>
      </c>
      <c r="M6412" t="s">
        <v>52</v>
      </c>
      <c r="N6412" t="s">
        <v>148</v>
      </c>
      <c r="O6412">
        <v>95695</v>
      </c>
    </row>
    <row r="6413" spans="1:15" x14ac:dyDescent="0.25">
      <c r="A6413" t="s">
        <v>8861</v>
      </c>
      <c r="B6413" t="s">
        <v>8885</v>
      </c>
      <c r="C6413" t="s">
        <v>146</v>
      </c>
      <c r="D6413" s="1">
        <v>44886</v>
      </c>
      <c r="E6413" t="s">
        <v>17</v>
      </c>
      <c r="F6413" t="s">
        <v>18</v>
      </c>
      <c r="G6413" s="2">
        <v>28000</v>
      </c>
      <c r="H6413" s="2">
        <v>35386</v>
      </c>
      <c r="I6413" s="2">
        <v>2520</v>
      </c>
      <c r="J6413" s="2">
        <v>4866</v>
      </c>
      <c r="K6413">
        <v>0</v>
      </c>
      <c r="L6413" t="s">
        <v>6384</v>
      </c>
      <c r="M6413" t="s">
        <v>42</v>
      </c>
      <c r="N6413" t="s">
        <v>148</v>
      </c>
      <c r="O6413">
        <v>20833</v>
      </c>
    </row>
    <row r="6414" spans="1:15" x14ac:dyDescent="0.25">
      <c r="A6414" t="s">
        <v>8861</v>
      </c>
      <c r="B6414" t="s">
        <v>8886</v>
      </c>
      <c r="C6414" t="s">
        <v>146</v>
      </c>
      <c r="D6414" s="1">
        <v>44886</v>
      </c>
      <c r="E6414" s="1">
        <v>44901</v>
      </c>
      <c r="F6414" t="s">
        <v>18</v>
      </c>
      <c r="G6414" s="2">
        <v>32000</v>
      </c>
      <c r="H6414" s="2">
        <v>37763</v>
      </c>
      <c r="I6414" s="2">
        <v>1921</v>
      </c>
      <c r="J6414" s="2">
        <v>3842</v>
      </c>
      <c r="K6414">
        <v>0</v>
      </c>
      <c r="L6414" t="s">
        <v>3198</v>
      </c>
      <c r="M6414" t="s">
        <v>444</v>
      </c>
      <c r="N6414" t="s">
        <v>148</v>
      </c>
      <c r="O6414">
        <v>83616</v>
      </c>
    </row>
    <row r="6415" spans="1:15" x14ac:dyDescent="0.25">
      <c r="A6415" t="s">
        <v>8861</v>
      </c>
      <c r="B6415" t="s">
        <v>8887</v>
      </c>
      <c r="C6415" t="s">
        <v>17</v>
      </c>
      <c r="D6415" s="1">
        <v>44853</v>
      </c>
      <c r="E6415" s="1">
        <v>44853</v>
      </c>
      <c r="F6415" t="s">
        <v>23</v>
      </c>
      <c r="G6415" s="2">
        <v>5000</v>
      </c>
      <c r="H6415" s="2">
        <v>5000</v>
      </c>
      <c r="I6415" s="2">
        <v>0</v>
      </c>
      <c r="J6415" s="2">
        <v>0</v>
      </c>
      <c r="K6415">
        <v>0</v>
      </c>
      <c r="L6415" t="s">
        <v>17</v>
      </c>
      <c r="M6415" t="s">
        <v>17</v>
      </c>
      <c r="N6415" t="s">
        <v>148</v>
      </c>
      <c r="O6415" t="s">
        <v>17</v>
      </c>
    </row>
    <row r="6416" spans="1:15" x14ac:dyDescent="0.25">
      <c r="A6416" t="s">
        <v>8861</v>
      </c>
      <c r="B6416" t="s">
        <v>8888</v>
      </c>
      <c r="C6416" t="s">
        <v>17</v>
      </c>
      <c r="D6416" s="1">
        <v>44868</v>
      </c>
      <c r="E6416" s="1">
        <v>44868</v>
      </c>
      <c r="F6416" t="s">
        <v>23</v>
      </c>
      <c r="G6416" s="2">
        <v>5000</v>
      </c>
      <c r="H6416" s="2">
        <v>5000</v>
      </c>
      <c r="I6416" s="2">
        <v>0</v>
      </c>
      <c r="J6416" s="2">
        <v>0</v>
      </c>
      <c r="K6416">
        <v>0</v>
      </c>
      <c r="L6416" t="s">
        <v>17</v>
      </c>
      <c r="M6416" t="s">
        <v>17</v>
      </c>
      <c r="N6416" t="s">
        <v>148</v>
      </c>
      <c r="O6416" t="s">
        <v>17</v>
      </c>
    </row>
    <row r="6417" spans="1:15" x14ac:dyDescent="0.25">
      <c r="A6417" t="s">
        <v>8861</v>
      </c>
      <c r="B6417" t="s">
        <v>8889</v>
      </c>
      <c r="C6417" t="s">
        <v>146</v>
      </c>
      <c r="D6417" s="1">
        <v>44886</v>
      </c>
      <c r="E6417" s="1">
        <v>44901</v>
      </c>
      <c r="F6417" t="s">
        <v>18</v>
      </c>
      <c r="G6417" s="2">
        <v>37000</v>
      </c>
      <c r="H6417" s="2">
        <v>44007</v>
      </c>
      <c r="I6417" s="2">
        <v>3329</v>
      </c>
      <c r="J6417" s="2">
        <v>3678</v>
      </c>
      <c r="K6417">
        <v>0</v>
      </c>
      <c r="L6417" t="s">
        <v>3100</v>
      </c>
      <c r="M6417" t="s">
        <v>52</v>
      </c>
      <c r="N6417" t="s">
        <v>148</v>
      </c>
      <c r="O6417">
        <v>95033</v>
      </c>
    </row>
    <row r="6418" spans="1:15" x14ac:dyDescent="0.25">
      <c r="A6418" t="s">
        <v>8861</v>
      </c>
      <c r="B6418" t="s">
        <v>8890</v>
      </c>
      <c r="C6418" t="s">
        <v>17</v>
      </c>
      <c r="D6418" s="1">
        <v>44911</v>
      </c>
      <c r="E6418" t="s">
        <v>17</v>
      </c>
      <c r="F6418" t="s">
        <v>18</v>
      </c>
      <c r="G6418" s="2">
        <v>0</v>
      </c>
      <c r="H6418" s="2">
        <v>0</v>
      </c>
      <c r="I6418" s="2">
        <v>0</v>
      </c>
      <c r="J6418" s="2">
        <v>0</v>
      </c>
      <c r="K6418">
        <v>0</v>
      </c>
      <c r="L6418" t="s">
        <v>17</v>
      </c>
      <c r="M6418" t="s">
        <v>17</v>
      </c>
      <c r="N6418" t="s">
        <v>148</v>
      </c>
      <c r="O6418" t="s">
        <v>17</v>
      </c>
    </row>
    <row r="6419" spans="1:15" x14ac:dyDescent="0.25">
      <c r="A6419" t="s">
        <v>8861</v>
      </c>
      <c r="B6419" t="s">
        <v>8891</v>
      </c>
      <c r="C6419" t="s">
        <v>146</v>
      </c>
      <c r="D6419" s="1">
        <v>44886</v>
      </c>
      <c r="E6419" s="1">
        <v>44901</v>
      </c>
      <c r="F6419" t="s">
        <v>18</v>
      </c>
      <c r="G6419" s="2">
        <v>32000</v>
      </c>
      <c r="H6419" s="2">
        <v>39230</v>
      </c>
      <c r="I6419" s="2">
        <v>2907</v>
      </c>
      <c r="J6419" s="2">
        <v>4323</v>
      </c>
      <c r="K6419">
        <v>0</v>
      </c>
      <c r="L6419" t="s">
        <v>8892</v>
      </c>
      <c r="M6419" t="s">
        <v>49</v>
      </c>
      <c r="N6419" t="s">
        <v>148</v>
      </c>
      <c r="O6419">
        <v>66202</v>
      </c>
    </row>
    <row r="6420" spans="1:15" x14ac:dyDescent="0.25">
      <c r="A6420" t="s">
        <v>8861</v>
      </c>
      <c r="B6420" t="s">
        <v>8893</v>
      </c>
      <c r="C6420" t="s">
        <v>17</v>
      </c>
      <c r="D6420" s="1">
        <v>44878</v>
      </c>
      <c r="E6420" s="1">
        <v>44878</v>
      </c>
      <c r="F6420" t="s">
        <v>23</v>
      </c>
      <c r="G6420" s="2">
        <v>5000</v>
      </c>
      <c r="H6420" s="2">
        <v>5000</v>
      </c>
      <c r="I6420" s="2">
        <v>0</v>
      </c>
      <c r="J6420" s="2">
        <v>0</v>
      </c>
      <c r="K6420">
        <v>0</v>
      </c>
      <c r="L6420" t="s">
        <v>17</v>
      </c>
      <c r="M6420" t="s">
        <v>17</v>
      </c>
      <c r="N6420" t="s">
        <v>148</v>
      </c>
      <c r="O6420" t="s">
        <v>17</v>
      </c>
    </row>
    <row r="6421" spans="1:15" x14ac:dyDescent="0.25">
      <c r="A6421" t="s">
        <v>8861</v>
      </c>
      <c r="B6421" t="s">
        <v>8894</v>
      </c>
      <c r="C6421" t="s">
        <v>17</v>
      </c>
      <c r="D6421" s="1">
        <v>44861</v>
      </c>
      <c r="E6421" s="1">
        <v>44861</v>
      </c>
      <c r="F6421" t="s">
        <v>23</v>
      </c>
      <c r="G6421" s="2">
        <v>5000</v>
      </c>
      <c r="H6421" s="2">
        <v>5000</v>
      </c>
      <c r="I6421" s="2">
        <v>0</v>
      </c>
      <c r="J6421" s="2">
        <v>0</v>
      </c>
      <c r="K6421">
        <v>0</v>
      </c>
      <c r="L6421" t="s">
        <v>17</v>
      </c>
      <c r="M6421" t="s">
        <v>17</v>
      </c>
      <c r="N6421" t="s">
        <v>148</v>
      </c>
      <c r="O6421" t="s">
        <v>17</v>
      </c>
    </row>
    <row r="6422" spans="1:15" x14ac:dyDescent="0.25">
      <c r="A6422" t="s">
        <v>8861</v>
      </c>
      <c r="B6422" t="s">
        <v>8895</v>
      </c>
      <c r="C6422" t="s">
        <v>17</v>
      </c>
      <c r="D6422" s="1">
        <v>44860</v>
      </c>
      <c r="E6422" s="1">
        <v>44860</v>
      </c>
      <c r="F6422" t="s">
        <v>23</v>
      </c>
      <c r="G6422" s="2">
        <v>5000</v>
      </c>
      <c r="H6422" s="2">
        <v>5000</v>
      </c>
      <c r="I6422" s="2">
        <v>0</v>
      </c>
      <c r="J6422" s="2">
        <v>0</v>
      </c>
      <c r="K6422">
        <v>0</v>
      </c>
      <c r="L6422" t="s">
        <v>17</v>
      </c>
      <c r="M6422" t="s">
        <v>17</v>
      </c>
      <c r="N6422" t="s">
        <v>148</v>
      </c>
      <c r="O6422" t="s">
        <v>17</v>
      </c>
    </row>
    <row r="6423" spans="1:15" x14ac:dyDescent="0.25">
      <c r="A6423" t="s">
        <v>8861</v>
      </c>
      <c r="B6423" t="s">
        <v>8896</v>
      </c>
      <c r="C6423" t="s">
        <v>146</v>
      </c>
      <c r="D6423" s="1">
        <v>44886</v>
      </c>
      <c r="E6423" s="1">
        <v>44901</v>
      </c>
      <c r="F6423" t="s">
        <v>18</v>
      </c>
      <c r="G6423" s="2">
        <v>32000</v>
      </c>
      <c r="H6423" s="2">
        <v>39321</v>
      </c>
      <c r="I6423" s="2">
        <v>2998</v>
      </c>
      <c r="J6423" s="2">
        <v>4323</v>
      </c>
      <c r="K6423">
        <v>0</v>
      </c>
      <c r="L6423" t="s">
        <v>612</v>
      </c>
      <c r="M6423" t="s">
        <v>59</v>
      </c>
      <c r="N6423" t="s">
        <v>148</v>
      </c>
      <c r="O6423">
        <v>75022</v>
      </c>
    </row>
    <row r="6424" spans="1:15" x14ac:dyDescent="0.25">
      <c r="A6424" t="s">
        <v>8861</v>
      </c>
      <c r="B6424" t="s">
        <v>8897</v>
      </c>
      <c r="C6424" t="s">
        <v>146</v>
      </c>
      <c r="D6424" s="1">
        <v>44886</v>
      </c>
      <c r="E6424" s="1">
        <v>44901</v>
      </c>
      <c r="F6424" t="s">
        <v>18</v>
      </c>
      <c r="G6424" s="2">
        <v>32000</v>
      </c>
      <c r="H6424" s="2">
        <v>38478</v>
      </c>
      <c r="I6424" s="2">
        <v>2800</v>
      </c>
      <c r="J6424" s="2">
        <v>3678</v>
      </c>
      <c r="K6424">
        <v>0</v>
      </c>
      <c r="L6424" t="s">
        <v>5473</v>
      </c>
      <c r="M6424" t="s">
        <v>52</v>
      </c>
      <c r="N6424" t="s">
        <v>148</v>
      </c>
      <c r="O6424">
        <v>92373</v>
      </c>
    </row>
    <row r="6425" spans="1:15" x14ac:dyDescent="0.25">
      <c r="A6425" t="s">
        <v>8861</v>
      </c>
      <c r="B6425" t="s">
        <v>8898</v>
      </c>
      <c r="C6425" t="s">
        <v>146</v>
      </c>
      <c r="D6425" s="1">
        <v>44886</v>
      </c>
      <c r="E6425" s="1">
        <v>44901</v>
      </c>
      <c r="F6425" t="s">
        <v>18</v>
      </c>
      <c r="G6425" s="2">
        <v>37000</v>
      </c>
      <c r="H6425" s="2">
        <v>44798</v>
      </c>
      <c r="I6425" s="2">
        <v>2932</v>
      </c>
      <c r="J6425" s="2">
        <v>4866</v>
      </c>
      <c r="K6425">
        <v>0</v>
      </c>
      <c r="L6425" t="s">
        <v>2708</v>
      </c>
      <c r="M6425" t="s">
        <v>71</v>
      </c>
      <c r="N6425" t="s">
        <v>148</v>
      </c>
      <c r="O6425">
        <v>33143</v>
      </c>
    </row>
    <row r="6426" spans="1:15" x14ac:dyDescent="0.25">
      <c r="A6426" t="s">
        <v>8861</v>
      </c>
      <c r="B6426" t="s">
        <v>8899</v>
      </c>
      <c r="C6426" t="s">
        <v>146</v>
      </c>
      <c r="D6426" s="1">
        <v>44886</v>
      </c>
      <c r="E6426" s="1">
        <v>44901</v>
      </c>
      <c r="F6426" t="s">
        <v>18</v>
      </c>
      <c r="G6426" s="2">
        <v>32000</v>
      </c>
      <c r="H6426" s="2">
        <v>38718</v>
      </c>
      <c r="I6426" s="2">
        <v>3040</v>
      </c>
      <c r="J6426" s="2">
        <v>3678</v>
      </c>
      <c r="K6426">
        <v>0</v>
      </c>
      <c r="L6426" t="s">
        <v>8870</v>
      </c>
      <c r="M6426" t="s">
        <v>52</v>
      </c>
      <c r="N6426" t="s">
        <v>148</v>
      </c>
      <c r="O6426">
        <v>91773</v>
      </c>
    </row>
    <row r="6427" spans="1:15" x14ac:dyDescent="0.25">
      <c r="A6427" t="s">
        <v>8861</v>
      </c>
      <c r="B6427" t="s">
        <v>8900</v>
      </c>
      <c r="C6427" t="s">
        <v>17</v>
      </c>
      <c r="D6427" s="1">
        <v>44906</v>
      </c>
      <c r="E6427" t="s">
        <v>17</v>
      </c>
      <c r="F6427" t="s">
        <v>18</v>
      </c>
      <c r="G6427" s="2">
        <v>37000</v>
      </c>
      <c r="H6427" s="2">
        <v>44798</v>
      </c>
      <c r="I6427" s="2">
        <v>2932</v>
      </c>
      <c r="J6427" s="2">
        <v>4866</v>
      </c>
      <c r="K6427">
        <v>0</v>
      </c>
      <c r="L6427" t="s">
        <v>8901</v>
      </c>
      <c r="M6427" t="s">
        <v>134</v>
      </c>
      <c r="N6427" t="s">
        <v>148</v>
      </c>
      <c r="O6427">
        <v>46530</v>
      </c>
    </row>
    <row r="6428" spans="1:15" x14ac:dyDescent="0.25">
      <c r="A6428" t="s">
        <v>8861</v>
      </c>
      <c r="B6428" t="s">
        <v>8902</v>
      </c>
      <c r="C6428" t="s">
        <v>82</v>
      </c>
      <c r="D6428" s="1">
        <v>44886</v>
      </c>
      <c r="E6428" s="1">
        <v>44901</v>
      </c>
      <c r="F6428" t="s">
        <v>18</v>
      </c>
      <c r="G6428" s="2">
        <v>21000</v>
      </c>
      <c r="H6428" s="2">
        <v>26329</v>
      </c>
      <c r="I6428" s="2">
        <v>2343</v>
      </c>
      <c r="J6428" s="2">
        <v>2986</v>
      </c>
      <c r="K6428">
        <v>0</v>
      </c>
      <c r="L6428" t="s">
        <v>938</v>
      </c>
      <c r="M6428" t="s">
        <v>211</v>
      </c>
      <c r="N6428" t="s">
        <v>148</v>
      </c>
      <c r="O6428">
        <v>55446</v>
      </c>
    </row>
    <row r="6429" spans="1:15" x14ac:dyDescent="0.25">
      <c r="A6429" t="s">
        <v>8861</v>
      </c>
      <c r="B6429" t="s">
        <v>8903</v>
      </c>
      <c r="C6429" t="s">
        <v>146</v>
      </c>
      <c r="D6429" s="1">
        <v>44886</v>
      </c>
      <c r="E6429" s="1">
        <v>44901</v>
      </c>
      <c r="F6429" t="s">
        <v>18</v>
      </c>
      <c r="G6429" s="2">
        <v>37000</v>
      </c>
      <c r="H6429" s="2">
        <v>44629</v>
      </c>
      <c r="I6429" s="2">
        <v>3306</v>
      </c>
      <c r="J6429" s="2">
        <v>4323</v>
      </c>
      <c r="K6429">
        <v>0</v>
      </c>
      <c r="L6429" t="s">
        <v>8904</v>
      </c>
      <c r="M6429" t="s">
        <v>49</v>
      </c>
      <c r="N6429" t="s">
        <v>148</v>
      </c>
      <c r="O6429">
        <v>66013</v>
      </c>
    </row>
    <row r="6430" spans="1:15" x14ac:dyDescent="0.25">
      <c r="A6430" t="s">
        <v>8861</v>
      </c>
      <c r="B6430" t="s">
        <v>8905</v>
      </c>
      <c r="C6430" t="s">
        <v>82</v>
      </c>
      <c r="D6430" s="1">
        <v>44886</v>
      </c>
      <c r="E6430" s="1">
        <v>44901</v>
      </c>
      <c r="F6430" t="s">
        <v>18</v>
      </c>
      <c r="G6430" s="2">
        <v>21000</v>
      </c>
      <c r="H6430" s="2">
        <v>24827</v>
      </c>
      <c r="I6430" s="2">
        <v>841</v>
      </c>
      <c r="J6430" s="2">
        <v>2986</v>
      </c>
      <c r="K6430">
        <v>0</v>
      </c>
      <c r="L6430" t="s">
        <v>6939</v>
      </c>
      <c r="M6430" t="s">
        <v>306</v>
      </c>
      <c r="N6430" t="s">
        <v>148</v>
      </c>
      <c r="O6430">
        <v>36693</v>
      </c>
    </row>
    <row r="6431" spans="1:15" x14ac:dyDescent="0.25">
      <c r="A6431" t="s">
        <v>8861</v>
      </c>
      <c r="B6431" t="s">
        <v>8906</v>
      </c>
      <c r="C6431" t="s">
        <v>82</v>
      </c>
      <c r="D6431" s="1">
        <v>44886</v>
      </c>
      <c r="E6431" s="1">
        <v>44901</v>
      </c>
      <c r="F6431" t="s">
        <v>18</v>
      </c>
      <c r="G6431" s="2">
        <v>16000</v>
      </c>
      <c r="H6431" s="2">
        <v>19346</v>
      </c>
      <c r="I6431" s="2">
        <v>770</v>
      </c>
      <c r="J6431" s="2">
        <v>2576</v>
      </c>
      <c r="K6431">
        <v>0</v>
      </c>
      <c r="L6431" t="s">
        <v>3373</v>
      </c>
      <c r="M6431" t="s">
        <v>277</v>
      </c>
      <c r="N6431" t="s">
        <v>148</v>
      </c>
      <c r="O6431">
        <v>80112</v>
      </c>
    </row>
    <row r="6432" spans="1:15" x14ac:dyDescent="0.25">
      <c r="A6432" t="s">
        <v>8861</v>
      </c>
      <c r="B6432" t="s">
        <v>8907</v>
      </c>
      <c r="C6432" t="s">
        <v>146</v>
      </c>
      <c r="D6432" s="1">
        <v>44886</v>
      </c>
      <c r="E6432" s="1">
        <v>44901</v>
      </c>
      <c r="F6432" t="s">
        <v>18</v>
      </c>
      <c r="G6432" s="2">
        <v>37000</v>
      </c>
      <c r="H6432" s="2">
        <v>47483</v>
      </c>
      <c r="I6432" s="2">
        <v>2137</v>
      </c>
      <c r="J6432" s="2">
        <v>8346</v>
      </c>
      <c r="K6432">
        <v>0</v>
      </c>
      <c r="L6432" t="s">
        <v>8908</v>
      </c>
      <c r="M6432" t="s">
        <v>2104</v>
      </c>
      <c r="N6432" t="s">
        <v>148</v>
      </c>
      <c r="O6432">
        <v>96734</v>
      </c>
    </row>
    <row r="6433" spans="1:15" x14ac:dyDescent="0.25">
      <c r="A6433" t="s">
        <v>8861</v>
      </c>
      <c r="B6433" t="s">
        <v>8909</v>
      </c>
      <c r="C6433" t="s">
        <v>146</v>
      </c>
      <c r="D6433" s="1">
        <v>44886</v>
      </c>
      <c r="E6433" s="1">
        <v>44901</v>
      </c>
      <c r="F6433" t="s">
        <v>18</v>
      </c>
      <c r="G6433" s="2">
        <v>32000</v>
      </c>
      <c r="H6433" s="2">
        <v>38776</v>
      </c>
      <c r="I6433" s="2">
        <v>2453</v>
      </c>
      <c r="J6433" s="2">
        <v>4323</v>
      </c>
      <c r="K6433">
        <v>0</v>
      </c>
      <c r="L6433" t="s">
        <v>1675</v>
      </c>
      <c r="M6433" t="s">
        <v>59</v>
      </c>
      <c r="N6433" t="s">
        <v>148</v>
      </c>
      <c r="O6433">
        <v>77486</v>
      </c>
    </row>
    <row r="6434" spans="1:15" x14ac:dyDescent="0.25">
      <c r="A6434" t="s">
        <v>8861</v>
      </c>
      <c r="B6434" t="s">
        <v>8910</v>
      </c>
      <c r="C6434" t="s">
        <v>17</v>
      </c>
      <c r="D6434" s="1">
        <v>44851</v>
      </c>
      <c r="E6434" s="1">
        <v>44851</v>
      </c>
      <c r="F6434" t="s">
        <v>23</v>
      </c>
      <c r="G6434" s="2">
        <v>5000</v>
      </c>
      <c r="H6434" s="2">
        <v>5000</v>
      </c>
      <c r="I6434" s="2">
        <v>0</v>
      </c>
      <c r="J6434" s="2">
        <v>0</v>
      </c>
      <c r="K6434">
        <v>0</v>
      </c>
      <c r="L6434" t="s">
        <v>17</v>
      </c>
      <c r="M6434" t="s">
        <v>17</v>
      </c>
      <c r="N6434" t="s">
        <v>148</v>
      </c>
      <c r="O6434" t="s">
        <v>17</v>
      </c>
    </row>
    <row r="6435" spans="1:15" x14ac:dyDescent="0.25">
      <c r="A6435" t="s">
        <v>8861</v>
      </c>
      <c r="B6435" t="s">
        <v>8911</v>
      </c>
      <c r="C6435" t="s">
        <v>146</v>
      </c>
      <c r="D6435" s="1">
        <v>44886</v>
      </c>
      <c r="E6435" s="1">
        <v>44901</v>
      </c>
      <c r="F6435" t="s">
        <v>18</v>
      </c>
      <c r="G6435" s="2">
        <v>37000</v>
      </c>
      <c r="H6435" s="2">
        <v>44184</v>
      </c>
      <c r="I6435" s="2">
        <v>3257</v>
      </c>
      <c r="J6435" s="2">
        <v>3927</v>
      </c>
      <c r="K6435">
        <v>0</v>
      </c>
      <c r="L6435" t="s">
        <v>8912</v>
      </c>
      <c r="M6435" t="s">
        <v>246</v>
      </c>
      <c r="N6435" t="s">
        <v>148</v>
      </c>
      <c r="O6435">
        <v>85253</v>
      </c>
    </row>
    <row r="6436" spans="1:15" x14ac:dyDescent="0.25">
      <c r="A6436" t="s">
        <v>8861</v>
      </c>
      <c r="B6436" t="s">
        <v>8913</v>
      </c>
      <c r="C6436" t="s">
        <v>17</v>
      </c>
      <c r="D6436" s="1">
        <v>44854</v>
      </c>
      <c r="E6436" s="1">
        <v>44854</v>
      </c>
      <c r="F6436" t="s">
        <v>23</v>
      </c>
      <c r="G6436" s="2">
        <v>5000</v>
      </c>
      <c r="H6436" s="2">
        <v>5000</v>
      </c>
      <c r="I6436" s="2">
        <v>0</v>
      </c>
      <c r="J6436" s="2">
        <v>0</v>
      </c>
      <c r="K6436">
        <v>0</v>
      </c>
      <c r="L6436" t="s">
        <v>17</v>
      </c>
      <c r="M6436" t="s">
        <v>17</v>
      </c>
      <c r="N6436" t="s">
        <v>148</v>
      </c>
      <c r="O6436" t="s">
        <v>17</v>
      </c>
    </row>
    <row r="6437" spans="1:15" x14ac:dyDescent="0.25">
      <c r="A6437" t="s">
        <v>8861</v>
      </c>
      <c r="B6437" t="s">
        <v>8914</v>
      </c>
      <c r="C6437" t="s">
        <v>146</v>
      </c>
      <c r="D6437" s="1">
        <v>44886</v>
      </c>
      <c r="E6437" s="1">
        <v>44901</v>
      </c>
      <c r="F6437" t="s">
        <v>18</v>
      </c>
      <c r="G6437" s="2">
        <v>37000</v>
      </c>
      <c r="H6437" s="2">
        <v>44732</v>
      </c>
      <c r="I6437" s="2">
        <v>3409</v>
      </c>
      <c r="J6437" s="2">
        <v>4323</v>
      </c>
      <c r="K6437">
        <v>0</v>
      </c>
      <c r="L6437" t="s">
        <v>4380</v>
      </c>
      <c r="M6437" t="s">
        <v>59</v>
      </c>
      <c r="N6437" t="s">
        <v>148</v>
      </c>
      <c r="O6437">
        <v>77401</v>
      </c>
    </row>
    <row r="6438" spans="1:15" x14ac:dyDescent="0.25">
      <c r="A6438" t="s">
        <v>8861</v>
      </c>
      <c r="B6438" t="s">
        <v>8915</v>
      </c>
      <c r="C6438" t="s">
        <v>17</v>
      </c>
      <c r="D6438" s="1">
        <v>44909</v>
      </c>
      <c r="E6438" t="s">
        <v>17</v>
      </c>
      <c r="F6438" t="s">
        <v>18</v>
      </c>
      <c r="G6438" s="2">
        <v>12500</v>
      </c>
      <c r="H6438" s="2">
        <v>16256</v>
      </c>
      <c r="I6438" s="2">
        <v>1246</v>
      </c>
      <c r="J6438" s="2">
        <v>2510</v>
      </c>
      <c r="K6438">
        <v>0</v>
      </c>
      <c r="L6438" t="s">
        <v>5659</v>
      </c>
      <c r="M6438" t="s">
        <v>211</v>
      </c>
      <c r="N6438" t="s">
        <v>148</v>
      </c>
      <c r="O6438">
        <v>55386</v>
      </c>
    </row>
    <row r="6439" spans="1:15" x14ac:dyDescent="0.25">
      <c r="A6439" t="s">
        <v>8861</v>
      </c>
      <c r="B6439" t="s">
        <v>8916</v>
      </c>
      <c r="C6439" t="s">
        <v>146</v>
      </c>
      <c r="D6439" s="1">
        <v>44896</v>
      </c>
      <c r="E6439" t="s">
        <v>17</v>
      </c>
      <c r="F6439" t="s">
        <v>18</v>
      </c>
      <c r="G6439" s="2">
        <v>37000</v>
      </c>
      <c r="H6439" s="2">
        <v>44579</v>
      </c>
      <c r="I6439" s="2">
        <v>3737</v>
      </c>
      <c r="J6439" s="2">
        <v>3842</v>
      </c>
      <c r="K6439">
        <v>0</v>
      </c>
      <c r="L6439" t="s">
        <v>4405</v>
      </c>
      <c r="M6439" t="s">
        <v>453</v>
      </c>
      <c r="N6439" t="s">
        <v>148</v>
      </c>
      <c r="O6439">
        <v>98075</v>
      </c>
    </row>
    <row r="6440" spans="1:15" x14ac:dyDescent="0.25">
      <c r="A6440" t="s">
        <v>8861</v>
      </c>
      <c r="B6440" t="s">
        <v>8917</v>
      </c>
      <c r="C6440" t="s">
        <v>146</v>
      </c>
      <c r="D6440" s="1">
        <v>44886</v>
      </c>
      <c r="E6440" s="1">
        <v>44901</v>
      </c>
      <c r="F6440" t="s">
        <v>18</v>
      </c>
      <c r="G6440" s="2">
        <v>33800</v>
      </c>
      <c r="H6440" s="2">
        <v>41759</v>
      </c>
      <c r="I6440" s="2">
        <v>3093</v>
      </c>
      <c r="J6440" s="2">
        <v>4866</v>
      </c>
      <c r="K6440">
        <v>0</v>
      </c>
      <c r="L6440" t="s">
        <v>5745</v>
      </c>
      <c r="M6440" t="s">
        <v>46</v>
      </c>
      <c r="N6440" t="s">
        <v>148</v>
      </c>
      <c r="O6440">
        <v>30030</v>
      </c>
    </row>
    <row r="6441" spans="1:15" x14ac:dyDescent="0.25">
      <c r="A6441" t="s">
        <v>8861</v>
      </c>
      <c r="B6441" t="s">
        <v>8918</v>
      </c>
      <c r="C6441" t="s">
        <v>146</v>
      </c>
      <c r="D6441" s="1">
        <v>44886</v>
      </c>
      <c r="E6441" s="1">
        <v>44901</v>
      </c>
      <c r="F6441" t="s">
        <v>18</v>
      </c>
      <c r="G6441" s="2">
        <v>34610</v>
      </c>
      <c r="H6441" s="2">
        <v>41657</v>
      </c>
      <c r="I6441" s="2">
        <v>2976</v>
      </c>
      <c r="J6441" s="2">
        <v>4071</v>
      </c>
      <c r="K6441">
        <v>0</v>
      </c>
      <c r="L6441" t="s">
        <v>969</v>
      </c>
      <c r="M6441" t="s">
        <v>246</v>
      </c>
      <c r="N6441" t="s">
        <v>148</v>
      </c>
      <c r="O6441">
        <v>85021</v>
      </c>
    </row>
    <row r="6442" spans="1:15" x14ac:dyDescent="0.25">
      <c r="A6442" t="s">
        <v>8861</v>
      </c>
      <c r="B6442" t="s">
        <v>8919</v>
      </c>
      <c r="C6442" t="s">
        <v>82</v>
      </c>
      <c r="D6442" s="1">
        <v>44886</v>
      </c>
      <c r="E6442" s="1">
        <v>44901</v>
      </c>
      <c r="F6442" t="s">
        <v>18</v>
      </c>
      <c r="G6442" s="2">
        <v>16000</v>
      </c>
      <c r="H6442" s="2">
        <v>20314</v>
      </c>
      <c r="I6442" s="2">
        <v>1328</v>
      </c>
      <c r="J6442" s="2">
        <v>2986</v>
      </c>
      <c r="K6442">
        <v>0</v>
      </c>
      <c r="L6442" t="s">
        <v>2252</v>
      </c>
      <c r="M6442" t="s">
        <v>71</v>
      </c>
      <c r="N6442" t="s">
        <v>148</v>
      </c>
      <c r="O6442">
        <v>33458</v>
      </c>
    </row>
    <row r="6443" spans="1:15" x14ac:dyDescent="0.25">
      <c r="A6443" t="s">
        <v>8861</v>
      </c>
      <c r="B6443" t="s">
        <v>8920</v>
      </c>
      <c r="C6443" t="s">
        <v>17</v>
      </c>
      <c r="D6443" s="1">
        <v>44848</v>
      </c>
      <c r="E6443" s="1">
        <v>44848</v>
      </c>
      <c r="F6443" t="s">
        <v>23</v>
      </c>
      <c r="G6443" s="2">
        <v>5000</v>
      </c>
      <c r="H6443" s="2">
        <v>5000</v>
      </c>
      <c r="I6443" s="2">
        <v>0</v>
      </c>
      <c r="J6443" s="2">
        <v>0</v>
      </c>
      <c r="K6443">
        <v>0</v>
      </c>
      <c r="L6443" t="s">
        <v>17</v>
      </c>
      <c r="M6443" t="s">
        <v>17</v>
      </c>
      <c r="N6443" t="s">
        <v>148</v>
      </c>
      <c r="O6443" t="s">
        <v>17</v>
      </c>
    </row>
    <row r="6444" spans="1:15" x14ac:dyDescent="0.25">
      <c r="A6444" t="s">
        <v>8861</v>
      </c>
      <c r="B6444" t="s">
        <v>8921</v>
      </c>
      <c r="C6444" t="s">
        <v>146</v>
      </c>
      <c r="D6444" s="1">
        <v>44886</v>
      </c>
      <c r="E6444" s="1">
        <v>44901</v>
      </c>
      <c r="F6444" t="s">
        <v>18</v>
      </c>
      <c r="G6444" s="2">
        <v>37000</v>
      </c>
      <c r="H6444" s="2">
        <v>44798</v>
      </c>
      <c r="I6444" s="2">
        <v>2932</v>
      </c>
      <c r="J6444" s="2">
        <v>4866</v>
      </c>
      <c r="K6444">
        <v>0</v>
      </c>
      <c r="L6444" t="s">
        <v>147</v>
      </c>
      <c r="M6444" t="s">
        <v>134</v>
      </c>
      <c r="N6444" t="s">
        <v>148</v>
      </c>
      <c r="O6444">
        <v>46220</v>
      </c>
    </row>
    <row r="6445" spans="1:15" x14ac:dyDescent="0.25">
      <c r="A6445" t="s">
        <v>8861</v>
      </c>
      <c r="B6445" t="s">
        <v>8922</v>
      </c>
      <c r="C6445" t="s">
        <v>17</v>
      </c>
      <c r="D6445" s="1">
        <v>44856</v>
      </c>
      <c r="E6445" s="1">
        <v>44856</v>
      </c>
      <c r="F6445" t="s">
        <v>23</v>
      </c>
      <c r="G6445" s="2">
        <v>5000</v>
      </c>
      <c r="H6445" s="2">
        <v>5000</v>
      </c>
      <c r="I6445" s="2">
        <v>0</v>
      </c>
      <c r="J6445" s="2">
        <v>0</v>
      </c>
      <c r="K6445">
        <v>0</v>
      </c>
      <c r="L6445" t="s">
        <v>17</v>
      </c>
      <c r="M6445" t="s">
        <v>17</v>
      </c>
      <c r="N6445" t="s">
        <v>148</v>
      </c>
      <c r="O6445" t="s">
        <v>17</v>
      </c>
    </row>
    <row r="6446" spans="1:15" x14ac:dyDescent="0.25">
      <c r="A6446" t="s">
        <v>8861</v>
      </c>
      <c r="B6446" t="s">
        <v>8923</v>
      </c>
      <c r="C6446" t="s">
        <v>17</v>
      </c>
      <c r="D6446" s="1">
        <v>44867</v>
      </c>
      <c r="E6446" s="1">
        <v>44867</v>
      </c>
      <c r="F6446" t="s">
        <v>23</v>
      </c>
      <c r="G6446" s="2">
        <v>5000</v>
      </c>
      <c r="H6446" s="2">
        <v>5000</v>
      </c>
      <c r="I6446" s="2">
        <v>0</v>
      </c>
      <c r="J6446" s="2">
        <v>0</v>
      </c>
      <c r="K6446">
        <v>0</v>
      </c>
      <c r="L6446" t="s">
        <v>17</v>
      </c>
      <c r="M6446" t="s">
        <v>17</v>
      </c>
      <c r="N6446" t="s">
        <v>148</v>
      </c>
      <c r="O6446" t="s">
        <v>17</v>
      </c>
    </row>
    <row r="6447" spans="1:15" x14ac:dyDescent="0.25">
      <c r="A6447" t="s">
        <v>8861</v>
      </c>
      <c r="B6447" t="s">
        <v>8924</v>
      </c>
      <c r="C6447" t="s">
        <v>146</v>
      </c>
      <c r="D6447" s="1">
        <v>44886</v>
      </c>
      <c r="E6447" s="1">
        <v>44901</v>
      </c>
      <c r="F6447" t="s">
        <v>18</v>
      </c>
      <c r="G6447" s="2">
        <v>37000</v>
      </c>
      <c r="H6447" s="2">
        <v>44379</v>
      </c>
      <c r="I6447" s="2">
        <v>2513</v>
      </c>
      <c r="J6447" s="2">
        <v>4866</v>
      </c>
      <c r="K6447">
        <v>0</v>
      </c>
      <c r="L6447" t="s">
        <v>8925</v>
      </c>
      <c r="M6447" t="s">
        <v>286</v>
      </c>
      <c r="N6447" t="s">
        <v>148</v>
      </c>
      <c r="O6447">
        <v>29907</v>
      </c>
    </row>
    <row r="6448" spans="1:15" x14ac:dyDescent="0.25">
      <c r="A6448" t="s">
        <v>8861</v>
      </c>
      <c r="B6448" t="s">
        <v>8926</v>
      </c>
      <c r="C6448" t="s">
        <v>82</v>
      </c>
      <c r="D6448" s="1">
        <v>44886</v>
      </c>
      <c r="E6448" s="1">
        <v>44901</v>
      </c>
      <c r="F6448" t="s">
        <v>18</v>
      </c>
      <c r="G6448" s="2">
        <v>16000</v>
      </c>
      <c r="H6448" s="2">
        <v>20080</v>
      </c>
      <c r="I6448" s="2">
        <v>1271</v>
      </c>
      <c r="J6448" s="2">
        <v>2809</v>
      </c>
      <c r="K6448">
        <v>0</v>
      </c>
      <c r="L6448" t="s">
        <v>8927</v>
      </c>
      <c r="M6448" t="s">
        <v>59</v>
      </c>
      <c r="N6448" t="s">
        <v>148</v>
      </c>
      <c r="O6448">
        <v>75144</v>
      </c>
    </row>
    <row r="6449" spans="1:15" x14ac:dyDescent="0.25">
      <c r="A6449" t="s">
        <v>8861</v>
      </c>
      <c r="B6449" t="s">
        <v>8928</v>
      </c>
      <c r="C6449" t="s">
        <v>82</v>
      </c>
      <c r="D6449" s="1">
        <v>44886</v>
      </c>
      <c r="E6449" s="1">
        <v>44901</v>
      </c>
      <c r="F6449" t="s">
        <v>18</v>
      </c>
      <c r="G6449" s="2">
        <v>21000</v>
      </c>
      <c r="H6449" s="2">
        <v>25664</v>
      </c>
      <c r="I6449" s="2">
        <v>1678</v>
      </c>
      <c r="J6449" s="2">
        <v>2986</v>
      </c>
      <c r="K6449">
        <v>0</v>
      </c>
      <c r="L6449" t="s">
        <v>5790</v>
      </c>
      <c r="M6449" t="s">
        <v>74</v>
      </c>
      <c r="N6449" t="s">
        <v>148</v>
      </c>
      <c r="O6449">
        <v>38632</v>
      </c>
    </row>
    <row r="6450" spans="1:15" x14ac:dyDescent="0.25">
      <c r="A6450" t="s">
        <v>8861</v>
      </c>
      <c r="B6450" t="s">
        <v>8929</v>
      </c>
      <c r="C6450" t="s">
        <v>17</v>
      </c>
      <c r="D6450" s="1">
        <v>44844</v>
      </c>
      <c r="E6450" s="1">
        <v>44844</v>
      </c>
      <c r="F6450" t="s">
        <v>23</v>
      </c>
      <c r="G6450" s="2">
        <v>5000</v>
      </c>
      <c r="H6450" s="2">
        <v>5000</v>
      </c>
      <c r="I6450" s="2">
        <v>0</v>
      </c>
      <c r="J6450" s="2">
        <v>0</v>
      </c>
      <c r="K6450">
        <v>0</v>
      </c>
      <c r="L6450" t="s">
        <v>17</v>
      </c>
      <c r="M6450" t="s">
        <v>17</v>
      </c>
      <c r="N6450" t="s">
        <v>148</v>
      </c>
      <c r="O6450" t="s">
        <v>17</v>
      </c>
    </row>
    <row r="6451" spans="1:15" x14ac:dyDescent="0.25">
      <c r="A6451" t="s">
        <v>8861</v>
      </c>
      <c r="B6451" t="s">
        <v>8930</v>
      </c>
      <c r="C6451" t="s">
        <v>146</v>
      </c>
      <c r="D6451" s="1">
        <v>44886</v>
      </c>
      <c r="E6451" s="1">
        <v>44901</v>
      </c>
      <c r="F6451" t="s">
        <v>18</v>
      </c>
      <c r="G6451" s="2">
        <v>37000</v>
      </c>
      <c r="H6451" s="2">
        <v>43545</v>
      </c>
      <c r="I6451" s="2">
        <v>2867</v>
      </c>
      <c r="J6451" s="2">
        <v>3678</v>
      </c>
      <c r="K6451">
        <v>0</v>
      </c>
      <c r="L6451" t="s">
        <v>685</v>
      </c>
      <c r="M6451" t="s">
        <v>52</v>
      </c>
      <c r="N6451" t="s">
        <v>148</v>
      </c>
      <c r="O6451">
        <v>92648</v>
      </c>
    </row>
    <row r="6452" spans="1:15" x14ac:dyDescent="0.25">
      <c r="A6452" t="s">
        <v>8861</v>
      </c>
      <c r="B6452" t="s">
        <v>8931</v>
      </c>
      <c r="C6452" t="s">
        <v>17</v>
      </c>
      <c r="D6452" s="1">
        <v>44908</v>
      </c>
      <c r="E6452" t="s">
        <v>17</v>
      </c>
      <c r="F6452" t="s">
        <v>18</v>
      </c>
      <c r="G6452" s="2">
        <v>0</v>
      </c>
      <c r="H6452" s="2">
        <v>0</v>
      </c>
      <c r="I6452" s="2">
        <v>0</v>
      </c>
      <c r="J6452" s="2">
        <v>0</v>
      </c>
      <c r="K6452">
        <v>0</v>
      </c>
      <c r="L6452" t="s">
        <v>5076</v>
      </c>
      <c r="M6452" t="s">
        <v>286</v>
      </c>
      <c r="N6452" t="s">
        <v>148</v>
      </c>
      <c r="O6452">
        <v>29306</v>
      </c>
    </row>
    <row r="6453" spans="1:15" x14ac:dyDescent="0.25">
      <c r="A6453" t="s">
        <v>8861</v>
      </c>
      <c r="B6453" t="s">
        <v>8932</v>
      </c>
      <c r="C6453" t="s">
        <v>146</v>
      </c>
      <c r="D6453" s="1">
        <v>44886</v>
      </c>
      <c r="E6453" s="1">
        <v>44901</v>
      </c>
      <c r="F6453" t="s">
        <v>18</v>
      </c>
      <c r="G6453" s="2">
        <v>32000</v>
      </c>
      <c r="H6453" s="2">
        <v>39107</v>
      </c>
      <c r="I6453" s="2">
        <v>2241</v>
      </c>
      <c r="J6453" s="2">
        <v>4866</v>
      </c>
      <c r="K6453">
        <v>0</v>
      </c>
      <c r="L6453" t="s">
        <v>8933</v>
      </c>
      <c r="M6453" t="s">
        <v>1254</v>
      </c>
      <c r="N6453" t="s">
        <v>148</v>
      </c>
      <c r="O6453">
        <v>50263</v>
      </c>
    </row>
    <row r="6454" spans="1:15" x14ac:dyDescent="0.25">
      <c r="A6454" t="s">
        <v>8861</v>
      </c>
      <c r="B6454" t="s">
        <v>8934</v>
      </c>
      <c r="C6454" t="s">
        <v>82</v>
      </c>
      <c r="D6454" s="1">
        <v>44886</v>
      </c>
      <c r="E6454" s="1">
        <v>44901</v>
      </c>
      <c r="F6454" t="s">
        <v>18</v>
      </c>
      <c r="G6454" s="2">
        <v>21000</v>
      </c>
      <c r="H6454" s="2">
        <v>25668</v>
      </c>
      <c r="I6454" s="2">
        <v>1813</v>
      </c>
      <c r="J6454" s="2">
        <v>2855</v>
      </c>
      <c r="K6454">
        <v>0</v>
      </c>
      <c r="L6454" t="s">
        <v>1227</v>
      </c>
      <c r="M6454" t="s">
        <v>52</v>
      </c>
      <c r="N6454" t="s">
        <v>148</v>
      </c>
      <c r="O6454">
        <v>94127</v>
      </c>
    </row>
    <row r="6455" spans="1:15" x14ac:dyDescent="0.25">
      <c r="A6455" t="s">
        <v>8861</v>
      </c>
      <c r="B6455" t="s">
        <v>8935</v>
      </c>
      <c r="C6455" t="s">
        <v>17</v>
      </c>
      <c r="D6455" s="1">
        <v>44861</v>
      </c>
      <c r="E6455" s="1">
        <v>44861</v>
      </c>
      <c r="F6455" t="s">
        <v>23</v>
      </c>
      <c r="G6455" s="2">
        <v>5000</v>
      </c>
      <c r="H6455" s="2">
        <v>5000</v>
      </c>
      <c r="I6455" s="2">
        <v>0</v>
      </c>
      <c r="J6455" s="2">
        <v>0</v>
      </c>
      <c r="K6455">
        <v>0</v>
      </c>
      <c r="L6455" t="s">
        <v>17</v>
      </c>
      <c r="M6455" t="s">
        <v>17</v>
      </c>
      <c r="N6455" t="s">
        <v>148</v>
      </c>
      <c r="O6455" t="s">
        <v>17</v>
      </c>
    </row>
    <row r="6456" spans="1:15" x14ac:dyDescent="0.25">
      <c r="A6456" t="s">
        <v>8861</v>
      </c>
      <c r="B6456" t="s">
        <v>8936</v>
      </c>
      <c r="C6456" t="s">
        <v>82</v>
      </c>
      <c r="D6456" s="1">
        <v>44886</v>
      </c>
      <c r="E6456" s="1">
        <v>44901</v>
      </c>
      <c r="F6456" t="s">
        <v>18</v>
      </c>
      <c r="G6456" s="2">
        <v>21000</v>
      </c>
      <c r="H6456" s="2">
        <v>25482</v>
      </c>
      <c r="I6456" s="2">
        <v>1627</v>
      </c>
      <c r="J6456" s="2">
        <v>2855</v>
      </c>
      <c r="K6456">
        <v>0</v>
      </c>
      <c r="L6456" t="s">
        <v>685</v>
      </c>
      <c r="M6456" t="s">
        <v>52</v>
      </c>
      <c r="N6456" t="s">
        <v>148</v>
      </c>
      <c r="O6456">
        <v>92646</v>
      </c>
    </row>
    <row r="6457" spans="1:15" x14ac:dyDescent="0.25">
      <c r="A6457" t="s">
        <v>8861</v>
      </c>
      <c r="B6457" t="s">
        <v>8937</v>
      </c>
      <c r="C6457" t="s">
        <v>82</v>
      </c>
      <c r="D6457" s="1">
        <v>44886</v>
      </c>
      <c r="E6457" s="1">
        <v>44901</v>
      </c>
      <c r="F6457" t="s">
        <v>18</v>
      </c>
      <c r="G6457" s="2">
        <v>16000</v>
      </c>
      <c r="H6457" s="2">
        <v>20268</v>
      </c>
      <c r="I6457" s="2">
        <v>1282</v>
      </c>
      <c r="J6457" s="2">
        <v>2986</v>
      </c>
      <c r="K6457">
        <v>0</v>
      </c>
      <c r="L6457" t="s">
        <v>2270</v>
      </c>
      <c r="M6457" t="s">
        <v>56</v>
      </c>
      <c r="N6457" t="s">
        <v>148</v>
      </c>
      <c r="O6457">
        <v>45458</v>
      </c>
    </row>
    <row r="6458" spans="1:15" x14ac:dyDescent="0.25">
      <c r="A6458" t="s">
        <v>8861</v>
      </c>
      <c r="B6458" t="s">
        <v>8938</v>
      </c>
      <c r="C6458" t="s">
        <v>146</v>
      </c>
      <c r="D6458" s="1">
        <v>44886</v>
      </c>
      <c r="E6458" s="1">
        <v>44901</v>
      </c>
      <c r="F6458" t="s">
        <v>18</v>
      </c>
      <c r="G6458" s="2">
        <v>37000</v>
      </c>
      <c r="H6458" s="2">
        <v>43513</v>
      </c>
      <c r="I6458" s="2">
        <v>1647</v>
      </c>
      <c r="J6458" s="2">
        <v>4866</v>
      </c>
      <c r="K6458">
        <v>0</v>
      </c>
      <c r="L6458" t="s">
        <v>2799</v>
      </c>
      <c r="M6458" t="s">
        <v>27</v>
      </c>
      <c r="N6458" t="s">
        <v>148</v>
      </c>
      <c r="O6458">
        <v>70438</v>
      </c>
    </row>
    <row r="6459" spans="1:15" x14ac:dyDescent="0.25">
      <c r="A6459" t="s">
        <v>8861</v>
      </c>
      <c r="B6459" t="s">
        <v>8939</v>
      </c>
      <c r="C6459" t="s">
        <v>82</v>
      </c>
      <c r="D6459" s="1">
        <v>44886</v>
      </c>
      <c r="E6459" s="1">
        <v>44901</v>
      </c>
      <c r="F6459" t="s">
        <v>18</v>
      </c>
      <c r="G6459" s="2">
        <v>21000</v>
      </c>
      <c r="H6459" s="2">
        <v>25801</v>
      </c>
      <c r="I6459" s="2">
        <v>1815</v>
      </c>
      <c r="J6459" s="2">
        <v>2986</v>
      </c>
      <c r="K6459">
        <v>0</v>
      </c>
      <c r="L6459" t="s">
        <v>2156</v>
      </c>
      <c r="M6459" t="s">
        <v>42</v>
      </c>
      <c r="N6459" t="s">
        <v>148</v>
      </c>
      <c r="O6459">
        <v>21224</v>
      </c>
    </row>
    <row r="6460" spans="1:15" x14ac:dyDescent="0.25">
      <c r="A6460" t="s">
        <v>8861</v>
      </c>
      <c r="B6460" t="s">
        <v>8940</v>
      </c>
      <c r="C6460" t="s">
        <v>146</v>
      </c>
      <c r="D6460" s="1">
        <v>44888</v>
      </c>
      <c r="E6460" s="1">
        <v>44901</v>
      </c>
      <c r="F6460" t="s">
        <v>18</v>
      </c>
      <c r="G6460" s="2">
        <v>32000</v>
      </c>
      <c r="H6460" s="2">
        <v>39321</v>
      </c>
      <c r="I6460" s="2">
        <v>2998</v>
      </c>
      <c r="J6460" s="2">
        <v>4323</v>
      </c>
      <c r="K6460">
        <v>0</v>
      </c>
      <c r="L6460" t="s">
        <v>796</v>
      </c>
      <c r="M6460" t="s">
        <v>59</v>
      </c>
      <c r="N6460" t="s">
        <v>148</v>
      </c>
      <c r="O6460">
        <v>79410</v>
      </c>
    </row>
    <row r="6461" spans="1:15" x14ac:dyDescent="0.25">
      <c r="A6461" t="s">
        <v>8861</v>
      </c>
      <c r="B6461" t="s">
        <v>8941</v>
      </c>
      <c r="C6461" t="s">
        <v>146</v>
      </c>
      <c r="D6461" s="1">
        <v>44888</v>
      </c>
      <c r="E6461" s="1">
        <v>44901</v>
      </c>
      <c r="F6461" t="s">
        <v>18</v>
      </c>
      <c r="G6461" s="2">
        <v>32000</v>
      </c>
      <c r="H6461" s="2">
        <v>39107</v>
      </c>
      <c r="I6461" s="2">
        <v>2241</v>
      </c>
      <c r="J6461" s="2">
        <v>4866</v>
      </c>
      <c r="K6461">
        <v>0</v>
      </c>
      <c r="L6461" t="s">
        <v>8942</v>
      </c>
      <c r="M6461" t="s">
        <v>1254</v>
      </c>
      <c r="N6461" t="s">
        <v>148</v>
      </c>
      <c r="O6461" t="s">
        <v>8943</v>
      </c>
    </row>
    <row r="6462" spans="1:15" x14ac:dyDescent="0.25">
      <c r="A6462" t="s">
        <v>8861</v>
      </c>
      <c r="B6462" t="s">
        <v>8944</v>
      </c>
      <c r="C6462" t="s">
        <v>146</v>
      </c>
      <c r="D6462" s="1">
        <v>44886</v>
      </c>
      <c r="E6462" t="s">
        <v>17</v>
      </c>
      <c r="F6462" t="s">
        <v>18</v>
      </c>
      <c r="G6462" s="2">
        <v>71000</v>
      </c>
      <c r="H6462" s="2">
        <v>83455</v>
      </c>
      <c r="I6462" s="2">
        <v>5716</v>
      </c>
      <c r="J6462" s="2">
        <v>6739</v>
      </c>
      <c r="K6462">
        <v>0</v>
      </c>
      <c r="L6462" t="s">
        <v>8945</v>
      </c>
      <c r="M6462" t="s">
        <v>246</v>
      </c>
      <c r="N6462" t="s">
        <v>148</v>
      </c>
      <c r="O6462">
        <v>85262</v>
      </c>
    </row>
    <row r="6463" spans="1:15" x14ac:dyDescent="0.25">
      <c r="A6463" t="s">
        <v>8861</v>
      </c>
      <c r="B6463" t="s">
        <v>8946</v>
      </c>
      <c r="C6463" t="s">
        <v>82</v>
      </c>
      <c r="D6463" s="1">
        <v>44886</v>
      </c>
      <c r="E6463" s="1">
        <v>44901</v>
      </c>
      <c r="F6463" t="s">
        <v>18</v>
      </c>
      <c r="G6463" s="2">
        <v>21000</v>
      </c>
      <c r="H6463" s="2">
        <v>25545</v>
      </c>
      <c r="I6463" s="2">
        <v>1559</v>
      </c>
      <c r="J6463" s="2">
        <v>2986</v>
      </c>
      <c r="K6463">
        <v>0</v>
      </c>
      <c r="L6463" t="s">
        <v>1815</v>
      </c>
      <c r="M6463" t="s">
        <v>71</v>
      </c>
      <c r="N6463" t="s">
        <v>148</v>
      </c>
      <c r="O6463">
        <v>32828</v>
      </c>
    </row>
    <row r="6464" spans="1:15" x14ac:dyDescent="0.25">
      <c r="A6464" t="s">
        <v>8861</v>
      </c>
      <c r="B6464" t="s">
        <v>8947</v>
      </c>
      <c r="C6464" t="s">
        <v>17</v>
      </c>
      <c r="D6464" s="1">
        <v>44909</v>
      </c>
      <c r="E6464" t="s">
        <v>17</v>
      </c>
      <c r="F6464" t="s">
        <v>18</v>
      </c>
      <c r="G6464" s="2">
        <v>5500</v>
      </c>
      <c r="H6464" s="2">
        <v>7940</v>
      </c>
      <c r="I6464" s="2">
        <v>605</v>
      </c>
      <c r="J6464" s="2">
        <v>1835</v>
      </c>
      <c r="K6464">
        <v>0</v>
      </c>
      <c r="L6464" t="s">
        <v>1126</v>
      </c>
      <c r="M6464" t="s">
        <v>59</v>
      </c>
      <c r="N6464" t="s">
        <v>148</v>
      </c>
      <c r="O6464">
        <v>75225</v>
      </c>
    </row>
    <row r="6465" spans="1:15" x14ac:dyDescent="0.25">
      <c r="A6465" t="s">
        <v>8861</v>
      </c>
      <c r="B6465" t="s">
        <v>8948</v>
      </c>
      <c r="C6465" t="s">
        <v>146</v>
      </c>
      <c r="D6465" s="1">
        <v>44886</v>
      </c>
      <c r="E6465" s="1">
        <v>44901</v>
      </c>
      <c r="F6465" t="s">
        <v>18</v>
      </c>
      <c r="G6465" s="2">
        <v>31950</v>
      </c>
      <c r="H6465" s="2">
        <v>40520</v>
      </c>
      <c r="I6465" s="2">
        <v>4795</v>
      </c>
      <c r="J6465" s="2">
        <v>3775</v>
      </c>
      <c r="K6465">
        <v>0</v>
      </c>
      <c r="L6465" t="s">
        <v>241</v>
      </c>
      <c r="M6465" t="s">
        <v>141</v>
      </c>
      <c r="N6465" t="s">
        <v>148</v>
      </c>
      <c r="O6465">
        <v>40245</v>
      </c>
    </row>
    <row r="6466" spans="1:15" x14ac:dyDescent="0.25">
      <c r="A6466" t="s">
        <v>8861</v>
      </c>
      <c r="B6466" t="s">
        <v>8949</v>
      </c>
      <c r="C6466" t="s">
        <v>17</v>
      </c>
      <c r="D6466" s="1">
        <v>44909</v>
      </c>
      <c r="E6466" t="s">
        <v>17</v>
      </c>
      <c r="F6466" t="s">
        <v>18</v>
      </c>
      <c r="G6466" s="2">
        <v>21000</v>
      </c>
      <c r="H6466" s="2">
        <v>25949</v>
      </c>
      <c r="I6466" s="2">
        <v>1963</v>
      </c>
      <c r="J6466" s="2">
        <v>2986</v>
      </c>
      <c r="K6466">
        <v>0</v>
      </c>
      <c r="L6466" t="s">
        <v>8950</v>
      </c>
      <c r="M6466" t="s">
        <v>93</v>
      </c>
      <c r="N6466" t="s">
        <v>148</v>
      </c>
      <c r="O6466">
        <v>63628</v>
      </c>
    </row>
    <row r="6467" spans="1:15" x14ac:dyDescent="0.25">
      <c r="A6467" t="s">
        <v>8861</v>
      </c>
      <c r="B6467" t="s">
        <v>8951</v>
      </c>
      <c r="C6467" t="s">
        <v>17</v>
      </c>
      <c r="D6467" s="1">
        <v>44844</v>
      </c>
      <c r="E6467" s="1">
        <v>44844</v>
      </c>
      <c r="F6467" t="s">
        <v>23</v>
      </c>
      <c r="G6467" s="2">
        <v>5000</v>
      </c>
      <c r="H6467" s="2">
        <v>5000</v>
      </c>
      <c r="I6467" s="2">
        <v>0</v>
      </c>
      <c r="J6467" s="2">
        <v>0</v>
      </c>
      <c r="K6467">
        <v>0</v>
      </c>
      <c r="L6467" t="s">
        <v>17</v>
      </c>
      <c r="M6467" t="s">
        <v>17</v>
      </c>
      <c r="N6467" t="s">
        <v>148</v>
      </c>
      <c r="O6467" t="s">
        <v>17</v>
      </c>
    </row>
    <row r="6468" spans="1:15" x14ac:dyDescent="0.25">
      <c r="A6468" t="s">
        <v>8861</v>
      </c>
      <c r="B6468" t="s">
        <v>8952</v>
      </c>
      <c r="C6468" t="s">
        <v>82</v>
      </c>
      <c r="D6468" s="1">
        <v>44888</v>
      </c>
      <c r="E6468" s="1">
        <v>44901</v>
      </c>
      <c r="F6468" t="s">
        <v>18</v>
      </c>
      <c r="G6468" s="2">
        <v>21000</v>
      </c>
      <c r="H6468" s="2">
        <v>24547</v>
      </c>
      <c r="I6468" s="2">
        <v>971</v>
      </c>
      <c r="J6468" s="2">
        <v>2576</v>
      </c>
      <c r="K6468">
        <v>0</v>
      </c>
      <c r="L6468" t="s">
        <v>4463</v>
      </c>
      <c r="M6468" t="s">
        <v>277</v>
      </c>
      <c r="N6468" t="s">
        <v>148</v>
      </c>
      <c r="O6468">
        <v>80129</v>
      </c>
    </row>
    <row r="6469" spans="1:15" x14ac:dyDescent="0.25">
      <c r="A6469" t="s">
        <v>8861</v>
      </c>
      <c r="B6469" t="s">
        <v>8953</v>
      </c>
      <c r="C6469" t="s">
        <v>17</v>
      </c>
      <c r="D6469" s="1">
        <v>44909</v>
      </c>
      <c r="E6469" t="s">
        <v>17</v>
      </c>
      <c r="F6469" t="s">
        <v>18</v>
      </c>
      <c r="G6469" s="2">
        <v>0</v>
      </c>
      <c r="H6469" s="2">
        <v>0</v>
      </c>
      <c r="I6469" s="2">
        <v>0</v>
      </c>
      <c r="J6469" s="2">
        <v>0</v>
      </c>
      <c r="K6469">
        <v>0</v>
      </c>
      <c r="L6469" t="s">
        <v>3933</v>
      </c>
      <c r="M6469" t="s">
        <v>52</v>
      </c>
      <c r="N6469" t="s">
        <v>148</v>
      </c>
      <c r="O6469">
        <v>95008</v>
      </c>
    </row>
    <row r="6470" spans="1:15" x14ac:dyDescent="0.25">
      <c r="A6470" t="s">
        <v>8861</v>
      </c>
      <c r="B6470" t="s">
        <v>8954</v>
      </c>
      <c r="C6470" t="s">
        <v>146</v>
      </c>
      <c r="D6470" s="1">
        <v>44886</v>
      </c>
      <c r="E6470" s="1">
        <v>44901</v>
      </c>
      <c r="F6470" t="s">
        <v>18</v>
      </c>
      <c r="G6470" s="2">
        <v>32000</v>
      </c>
      <c r="H6470" s="2">
        <v>37764</v>
      </c>
      <c r="I6470" s="2">
        <v>1441</v>
      </c>
      <c r="J6470" s="2">
        <v>4323</v>
      </c>
      <c r="K6470">
        <v>0</v>
      </c>
      <c r="L6470" t="s">
        <v>2633</v>
      </c>
      <c r="M6470" t="s">
        <v>753</v>
      </c>
      <c r="N6470" t="s">
        <v>148</v>
      </c>
      <c r="O6470">
        <v>73013</v>
      </c>
    </row>
    <row r="6471" spans="1:15" x14ac:dyDescent="0.25">
      <c r="A6471" t="s">
        <v>8861</v>
      </c>
      <c r="B6471" t="s">
        <v>8955</v>
      </c>
      <c r="C6471" t="s">
        <v>17</v>
      </c>
      <c r="D6471" s="1">
        <v>44846</v>
      </c>
      <c r="E6471" s="1">
        <v>44846</v>
      </c>
      <c r="F6471" t="s">
        <v>23</v>
      </c>
      <c r="G6471" s="2">
        <v>5000</v>
      </c>
      <c r="H6471" s="2">
        <v>5000</v>
      </c>
      <c r="I6471" s="2">
        <v>0</v>
      </c>
      <c r="J6471" s="2">
        <v>0</v>
      </c>
      <c r="K6471">
        <v>0</v>
      </c>
      <c r="L6471" t="s">
        <v>17</v>
      </c>
      <c r="M6471" t="s">
        <v>17</v>
      </c>
      <c r="N6471" t="s">
        <v>148</v>
      </c>
      <c r="O6471" t="s">
        <v>17</v>
      </c>
    </row>
    <row r="6472" spans="1:15" x14ac:dyDescent="0.25">
      <c r="A6472" t="s">
        <v>8861</v>
      </c>
      <c r="B6472" t="s">
        <v>8956</v>
      </c>
      <c r="C6472" t="s">
        <v>82</v>
      </c>
      <c r="D6472" s="1">
        <v>44886</v>
      </c>
      <c r="E6472" s="1">
        <v>44901</v>
      </c>
      <c r="F6472" t="s">
        <v>18</v>
      </c>
      <c r="G6472" s="2">
        <v>16000</v>
      </c>
      <c r="H6472" s="2">
        <v>20245</v>
      </c>
      <c r="I6472" s="2">
        <v>1259</v>
      </c>
      <c r="J6472" s="2">
        <v>2986</v>
      </c>
      <c r="K6472">
        <v>0</v>
      </c>
      <c r="L6472" t="s">
        <v>2073</v>
      </c>
      <c r="M6472" t="s">
        <v>78</v>
      </c>
      <c r="N6472" t="s">
        <v>148</v>
      </c>
      <c r="O6472">
        <v>7748</v>
      </c>
    </row>
    <row r="6473" spans="1:15" x14ac:dyDescent="0.25">
      <c r="A6473" t="s">
        <v>8861</v>
      </c>
      <c r="B6473" t="s">
        <v>8957</v>
      </c>
      <c r="C6473" t="s">
        <v>17</v>
      </c>
      <c r="D6473" s="1">
        <v>44910</v>
      </c>
      <c r="E6473" t="s">
        <v>17</v>
      </c>
      <c r="F6473" t="s">
        <v>18</v>
      </c>
      <c r="G6473" s="2">
        <v>19500</v>
      </c>
      <c r="H6473" s="2">
        <v>24020</v>
      </c>
      <c r="I6473" s="2">
        <v>1727</v>
      </c>
      <c r="J6473" s="2">
        <v>2793</v>
      </c>
      <c r="K6473">
        <v>0</v>
      </c>
      <c r="L6473" t="s">
        <v>1173</v>
      </c>
      <c r="M6473" t="s">
        <v>465</v>
      </c>
      <c r="N6473" t="s">
        <v>148</v>
      </c>
      <c r="O6473">
        <v>87114</v>
      </c>
    </row>
    <row r="6474" spans="1:15" x14ac:dyDescent="0.25">
      <c r="A6474" t="s">
        <v>8861</v>
      </c>
      <c r="B6474" t="s">
        <v>8958</v>
      </c>
      <c r="C6474" t="s">
        <v>82</v>
      </c>
      <c r="D6474" s="1">
        <v>44886</v>
      </c>
      <c r="E6474" s="1">
        <v>44901</v>
      </c>
      <c r="F6474" t="s">
        <v>18</v>
      </c>
      <c r="G6474" s="2">
        <v>21000</v>
      </c>
      <c r="H6474" s="2">
        <v>25545</v>
      </c>
      <c r="I6474" s="2">
        <v>1559</v>
      </c>
      <c r="J6474" s="2">
        <v>2986</v>
      </c>
      <c r="K6474">
        <v>0</v>
      </c>
      <c r="L6474" t="s">
        <v>911</v>
      </c>
      <c r="M6474" t="s">
        <v>56</v>
      </c>
      <c r="N6474" t="s">
        <v>148</v>
      </c>
      <c r="O6474">
        <v>44140</v>
      </c>
    </row>
    <row r="6475" spans="1:15" x14ac:dyDescent="0.25">
      <c r="A6475" t="s">
        <v>8861</v>
      </c>
      <c r="B6475" t="s">
        <v>8959</v>
      </c>
      <c r="C6475" t="s">
        <v>146</v>
      </c>
      <c r="D6475" s="1">
        <v>44886</v>
      </c>
      <c r="E6475" s="1">
        <v>44901</v>
      </c>
      <c r="F6475" t="s">
        <v>18</v>
      </c>
      <c r="G6475" s="2">
        <v>32000</v>
      </c>
      <c r="H6475" s="2">
        <v>39321</v>
      </c>
      <c r="I6475" s="2">
        <v>2998</v>
      </c>
      <c r="J6475" s="2">
        <v>4323</v>
      </c>
      <c r="K6475">
        <v>0</v>
      </c>
      <c r="L6475" t="s">
        <v>1385</v>
      </c>
      <c r="M6475" t="s">
        <v>59</v>
      </c>
      <c r="N6475" t="s">
        <v>148</v>
      </c>
      <c r="O6475">
        <v>76248</v>
      </c>
    </row>
    <row r="6476" spans="1:15" x14ac:dyDescent="0.25">
      <c r="A6476" t="s">
        <v>8861</v>
      </c>
      <c r="B6476" t="s">
        <v>8960</v>
      </c>
      <c r="C6476" t="s">
        <v>146</v>
      </c>
      <c r="D6476" s="1">
        <v>44886</v>
      </c>
      <c r="E6476" s="1">
        <v>44901</v>
      </c>
      <c r="F6476" t="s">
        <v>18</v>
      </c>
      <c r="G6476" s="2">
        <v>45000</v>
      </c>
      <c r="H6476" s="2">
        <v>52587</v>
      </c>
      <c r="I6476" s="2">
        <v>3722</v>
      </c>
      <c r="J6476" s="2">
        <v>3865</v>
      </c>
      <c r="K6476">
        <v>0</v>
      </c>
      <c r="L6476" t="s">
        <v>8961</v>
      </c>
      <c r="M6476" t="s">
        <v>198</v>
      </c>
      <c r="N6476" t="s">
        <v>148</v>
      </c>
      <c r="O6476">
        <v>89436</v>
      </c>
    </row>
    <row r="6477" spans="1:15" x14ac:dyDescent="0.25">
      <c r="A6477" t="s">
        <v>8861</v>
      </c>
      <c r="B6477" t="s">
        <v>8962</v>
      </c>
      <c r="C6477" t="s">
        <v>17</v>
      </c>
      <c r="D6477" s="1">
        <v>44852</v>
      </c>
      <c r="E6477" s="1">
        <v>44852</v>
      </c>
      <c r="F6477" t="s">
        <v>23</v>
      </c>
      <c r="G6477" s="2">
        <v>5000</v>
      </c>
      <c r="H6477" s="2">
        <v>5000</v>
      </c>
      <c r="I6477" s="2">
        <v>0</v>
      </c>
      <c r="J6477" s="2">
        <v>0</v>
      </c>
      <c r="K6477">
        <v>0</v>
      </c>
      <c r="L6477" t="s">
        <v>17</v>
      </c>
      <c r="M6477" t="s">
        <v>17</v>
      </c>
      <c r="N6477" t="s">
        <v>148</v>
      </c>
      <c r="O6477" t="s">
        <v>17</v>
      </c>
    </row>
    <row r="6478" spans="1:15" x14ac:dyDescent="0.25">
      <c r="A6478" t="s">
        <v>8861</v>
      </c>
      <c r="B6478" t="s">
        <v>8963</v>
      </c>
      <c r="C6478" t="s">
        <v>17</v>
      </c>
      <c r="D6478" s="1">
        <v>44879</v>
      </c>
      <c r="E6478" s="1">
        <v>44879</v>
      </c>
      <c r="F6478" t="s">
        <v>23</v>
      </c>
      <c r="G6478" s="2">
        <v>5000</v>
      </c>
      <c r="H6478" s="2">
        <v>5000</v>
      </c>
      <c r="I6478" s="2">
        <v>0</v>
      </c>
      <c r="J6478" s="2">
        <v>0</v>
      </c>
      <c r="K6478">
        <v>0</v>
      </c>
      <c r="L6478" t="s">
        <v>17</v>
      </c>
      <c r="M6478" t="s">
        <v>17</v>
      </c>
      <c r="N6478" t="s">
        <v>148</v>
      </c>
      <c r="O6478" t="s">
        <v>17</v>
      </c>
    </row>
    <row r="6479" spans="1:15" x14ac:dyDescent="0.25">
      <c r="A6479" t="s">
        <v>8861</v>
      </c>
      <c r="B6479" t="s">
        <v>8964</v>
      </c>
      <c r="C6479" t="s">
        <v>17</v>
      </c>
      <c r="D6479" s="1">
        <v>44852</v>
      </c>
      <c r="E6479" s="1">
        <v>44852</v>
      </c>
      <c r="F6479" t="s">
        <v>23</v>
      </c>
      <c r="G6479" s="2">
        <v>5000</v>
      </c>
      <c r="H6479" s="2">
        <v>5000</v>
      </c>
      <c r="I6479" s="2">
        <v>0</v>
      </c>
      <c r="J6479" s="2">
        <v>0</v>
      </c>
      <c r="K6479">
        <v>0</v>
      </c>
      <c r="L6479" t="s">
        <v>17</v>
      </c>
      <c r="M6479" t="s">
        <v>17</v>
      </c>
      <c r="N6479" t="s">
        <v>148</v>
      </c>
      <c r="O6479" t="s">
        <v>17</v>
      </c>
    </row>
    <row r="6480" spans="1:15" x14ac:dyDescent="0.25">
      <c r="A6480" t="s">
        <v>8861</v>
      </c>
      <c r="B6480" t="s">
        <v>8965</v>
      </c>
      <c r="C6480" t="s">
        <v>82</v>
      </c>
      <c r="D6480" s="1">
        <v>44886</v>
      </c>
      <c r="E6480" s="1">
        <v>44901</v>
      </c>
      <c r="F6480" t="s">
        <v>18</v>
      </c>
      <c r="G6480" s="2">
        <v>16000</v>
      </c>
      <c r="H6480" s="2">
        <v>20314</v>
      </c>
      <c r="I6480" s="2">
        <v>1328</v>
      </c>
      <c r="J6480" s="2">
        <v>2986</v>
      </c>
      <c r="K6480">
        <v>0</v>
      </c>
      <c r="L6480" t="s">
        <v>8966</v>
      </c>
      <c r="M6480" t="s">
        <v>134</v>
      </c>
      <c r="N6480" t="s">
        <v>148</v>
      </c>
      <c r="O6480">
        <v>47018</v>
      </c>
    </row>
    <row r="6481" spans="1:15" x14ac:dyDescent="0.25">
      <c r="A6481" t="s">
        <v>8861</v>
      </c>
      <c r="B6481" t="s">
        <v>8967</v>
      </c>
      <c r="C6481" t="s">
        <v>146</v>
      </c>
      <c r="D6481" s="1">
        <v>44886</v>
      </c>
      <c r="E6481" s="1">
        <v>44901</v>
      </c>
      <c r="F6481" t="s">
        <v>18</v>
      </c>
      <c r="G6481" s="2">
        <v>32000</v>
      </c>
      <c r="H6481" s="2">
        <v>39448</v>
      </c>
      <c r="I6481" s="2">
        <v>2582</v>
      </c>
      <c r="J6481" s="2">
        <v>4866</v>
      </c>
      <c r="K6481">
        <v>0</v>
      </c>
      <c r="L6481" t="s">
        <v>147</v>
      </c>
      <c r="M6481" t="s">
        <v>134</v>
      </c>
      <c r="N6481" t="s">
        <v>148</v>
      </c>
      <c r="O6481">
        <v>46236</v>
      </c>
    </row>
    <row r="6482" spans="1:15" x14ac:dyDescent="0.25">
      <c r="A6482" t="s">
        <v>8861</v>
      </c>
      <c r="B6482" t="s">
        <v>8968</v>
      </c>
      <c r="C6482" t="s">
        <v>17</v>
      </c>
      <c r="D6482" s="1">
        <v>44844</v>
      </c>
      <c r="E6482" s="1">
        <v>44844</v>
      </c>
      <c r="F6482" t="s">
        <v>23</v>
      </c>
      <c r="G6482" s="2">
        <v>5000</v>
      </c>
      <c r="H6482" s="2">
        <v>5000</v>
      </c>
      <c r="I6482" s="2">
        <v>0</v>
      </c>
      <c r="J6482" s="2">
        <v>0</v>
      </c>
      <c r="K6482">
        <v>0</v>
      </c>
      <c r="L6482" t="s">
        <v>17</v>
      </c>
      <c r="M6482" t="s">
        <v>17</v>
      </c>
      <c r="N6482" t="s">
        <v>148</v>
      </c>
      <c r="O6482" t="s">
        <v>17</v>
      </c>
    </row>
    <row r="6483" spans="1:15" x14ac:dyDescent="0.25">
      <c r="A6483" t="s">
        <v>8861</v>
      </c>
      <c r="B6483" t="s">
        <v>8969</v>
      </c>
      <c r="C6483" t="s">
        <v>17</v>
      </c>
      <c r="D6483" s="1">
        <v>44871</v>
      </c>
      <c r="E6483" s="1">
        <v>44871</v>
      </c>
      <c r="F6483" t="s">
        <v>23</v>
      </c>
      <c r="G6483" s="2">
        <v>5000</v>
      </c>
      <c r="H6483" s="2">
        <v>5000</v>
      </c>
      <c r="I6483" s="2">
        <v>0</v>
      </c>
      <c r="J6483" s="2">
        <v>0</v>
      </c>
      <c r="K6483">
        <v>0</v>
      </c>
      <c r="L6483" t="s">
        <v>17</v>
      </c>
      <c r="M6483" t="s">
        <v>17</v>
      </c>
      <c r="N6483" t="s">
        <v>148</v>
      </c>
      <c r="O6483" t="s">
        <v>17</v>
      </c>
    </row>
    <row r="6484" spans="1:15" x14ac:dyDescent="0.25">
      <c r="A6484" t="s">
        <v>8861</v>
      </c>
      <c r="B6484" t="s">
        <v>8970</v>
      </c>
      <c r="C6484" t="s">
        <v>82</v>
      </c>
      <c r="D6484" s="1">
        <v>44886</v>
      </c>
      <c r="E6484" s="1">
        <v>44901</v>
      </c>
      <c r="F6484" t="s">
        <v>18</v>
      </c>
      <c r="G6484" s="2">
        <v>21000</v>
      </c>
      <c r="H6484" s="2">
        <v>25406</v>
      </c>
      <c r="I6484" s="2">
        <v>1551</v>
      </c>
      <c r="J6484" s="2">
        <v>2855</v>
      </c>
      <c r="K6484">
        <v>0</v>
      </c>
      <c r="L6484" t="s">
        <v>8971</v>
      </c>
      <c r="M6484" t="s">
        <v>52</v>
      </c>
      <c r="N6484" t="s">
        <v>148</v>
      </c>
      <c r="O6484">
        <v>95620</v>
      </c>
    </row>
    <row r="6485" spans="1:15" x14ac:dyDescent="0.25">
      <c r="A6485" t="s">
        <v>8861</v>
      </c>
      <c r="B6485" t="s">
        <v>8972</v>
      </c>
      <c r="C6485" t="s">
        <v>146</v>
      </c>
      <c r="D6485" s="1">
        <v>44886</v>
      </c>
      <c r="E6485" s="1">
        <v>44901</v>
      </c>
      <c r="F6485" t="s">
        <v>18</v>
      </c>
      <c r="G6485" s="2">
        <v>37000</v>
      </c>
      <c r="H6485" s="2">
        <v>44732</v>
      </c>
      <c r="I6485" s="2">
        <v>3409</v>
      </c>
      <c r="J6485" s="2">
        <v>4323</v>
      </c>
      <c r="K6485">
        <v>0</v>
      </c>
      <c r="L6485" t="s">
        <v>4892</v>
      </c>
      <c r="M6485" t="s">
        <v>59</v>
      </c>
      <c r="N6485" t="s">
        <v>148</v>
      </c>
      <c r="O6485" t="s">
        <v>8973</v>
      </c>
    </row>
    <row r="6486" spans="1:15" x14ac:dyDescent="0.25">
      <c r="A6486" t="s">
        <v>8861</v>
      </c>
      <c r="B6486" t="s">
        <v>8974</v>
      </c>
      <c r="C6486" t="s">
        <v>17</v>
      </c>
      <c r="D6486" s="1">
        <v>44853</v>
      </c>
      <c r="E6486" s="1">
        <v>44853</v>
      </c>
      <c r="F6486" t="s">
        <v>23</v>
      </c>
      <c r="G6486" s="2">
        <v>5000</v>
      </c>
      <c r="H6486" s="2">
        <v>5000</v>
      </c>
      <c r="I6486" s="2">
        <v>0</v>
      </c>
      <c r="J6486" s="2">
        <v>0</v>
      </c>
      <c r="K6486">
        <v>0</v>
      </c>
      <c r="L6486" t="s">
        <v>17</v>
      </c>
      <c r="M6486" t="s">
        <v>17</v>
      </c>
      <c r="N6486" t="s">
        <v>148</v>
      </c>
      <c r="O6486" t="s">
        <v>17</v>
      </c>
    </row>
    <row r="6487" spans="1:15" x14ac:dyDescent="0.25">
      <c r="A6487" t="s">
        <v>8861</v>
      </c>
      <c r="B6487" t="s">
        <v>8975</v>
      </c>
      <c r="C6487" t="s">
        <v>82</v>
      </c>
      <c r="D6487" s="1">
        <v>44886</v>
      </c>
      <c r="E6487" s="1">
        <v>44901</v>
      </c>
      <c r="F6487" t="s">
        <v>18</v>
      </c>
      <c r="G6487" s="2">
        <v>16000</v>
      </c>
      <c r="H6487" s="2">
        <v>20314</v>
      </c>
      <c r="I6487" s="2">
        <v>1328</v>
      </c>
      <c r="J6487" s="2">
        <v>2986</v>
      </c>
      <c r="K6487">
        <v>0</v>
      </c>
      <c r="L6487" t="s">
        <v>8976</v>
      </c>
      <c r="M6487" t="s">
        <v>71</v>
      </c>
      <c r="N6487" t="s">
        <v>148</v>
      </c>
      <c r="O6487">
        <v>33334</v>
      </c>
    </row>
    <row r="6488" spans="1:15" x14ac:dyDescent="0.25">
      <c r="A6488" t="s">
        <v>8861</v>
      </c>
      <c r="B6488" t="s">
        <v>8977</v>
      </c>
      <c r="C6488" t="s">
        <v>146</v>
      </c>
      <c r="D6488" s="1">
        <v>44886</v>
      </c>
      <c r="E6488" s="1">
        <v>44901</v>
      </c>
      <c r="F6488" t="s">
        <v>18</v>
      </c>
      <c r="G6488" s="2">
        <v>37000</v>
      </c>
      <c r="H6488" s="2">
        <v>44587</v>
      </c>
      <c r="I6488" s="2">
        <v>2721</v>
      </c>
      <c r="J6488" s="2">
        <v>4866</v>
      </c>
      <c r="K6488">
        <v>0</v>
      </c>
      <c r="L6488" t="s">
        <v>6981</v>
      </c>
      <c r="M6488" t="s">
        <v>71</v>
      </c>
      <c r="N6488" t="s">
        <v>148</v>
      </c>
      <c r="O6488">
        <v>32789</v>
      </c>
    </row>
    <row r="6489" spans="1:15" x14ac:dyDescent="0.25">
      <c r="A6489" t="s">
        <v>8861</v>
      </c>
      <c r="B6489" t="s">
        <v>8978</v>
      </c>
      <c r="C6489" t="s">
        <v>17</v>
      </c>
      <c r="D6489" s="1">
        <v>44872</v>
      </c>
      <c r="E6489" s="1">
        <v>44872</v>
      </c>
      <c r="F6489" t="s">
        <v>23</v>
      </c>
      <c r="G6489" s="2">
        <v>5000</v>
      </c>
      <c r="H6489" s="2">
        <v>5000</v>
      </c>
      <c r="I6489" s="2">
        <v>0</v>
      </c>
      <c r="J6489" s="2">
        <v>0</v>
      </c>
      <c r="K6489">
        <v>0</v>
      </c>
      <c r="L6489" t="s">
        <v>17</v>
      </c>
      <c r="M6489" t="s">
        <v>17</v>
      </c>
      <c r="N6489" t="s">
        <v>148</v>
      </c>
      <c r="O6489" t="s">
        <v>17</v>
      </c>
    </row>
    <row r="6490" spans="1:15" x14ac:dyDescent="0.25">
      <c r="A6490" t="s">
        <v>8861</v>
      </c>
      <c r="B6490" t="s">
        <v>8979</v>
      </c>
      <c r="C6490" t="s">
        <v>146</v>
      </c>
      <c r="D6490" s="1">
        <v>44886</v>
      </c>
      <c r="E6490" s="1">
        <v>44901</v>
      </c>
      <c r="F6490" t="s">
        <v>18</v>
      </c>
      <c r="G6490" s="2">
        <v>37000</v>
      </c>
      <c r="H6490" s="2">
        <v>44319</v>
      </c>
      <c r="I6490" s="2">
        <v>2996</v>
      </c>
      <c r="J6490" s="2">
        <v>4323</v>
      </c>
      <c r="K6490">
        <v>0</v>
      </c>
      <c r="L6490" t="s">
        <v>2873</v>
      </c>
      <c r="M6490" t="s">
        <v>59</v>
      </c>
      <c r="N6490" t="s">
        <v>148</v>
      </c>
      <c r="O6490">
        <v>75002</v>
      </c>
    </row>
    <row r="6491" spans="1:15" x14ac:dyDescent="0.25">
      <c r="A6491" t="s">
        <v>8861</v>
      </c>
      <c r="B6491" t="s">
        <v>8980</v>
      </c>
      <c r="C6491" t="s">
        <v>17</v>
      </c>
      <c r="D6491" s="1">
        <v>44871</v>
      </c>
      <c r="E6491" s="1">
        <v>44871</v>
      </c>
      <c r="F6491" t="s">
        <v>23</v>
      </c>
      <c r="G6491" s="2">
        <v>5000</v>
      </c>
      <c r="H6491" s="2">
        <v>5000</v>
      </c>
      <c r="I6491" s="2">
        <v>0</v>
      </c>
      <c r="J6491" s="2">
        <v>0</v>
      </c>
      <c r="K6491">
        <v>0</v>
      </c>
      <c r="L6491" t="s">
        <v>17</v>
      </c>
      <c r="M6491" t="s">
        <v>17</v>
      </c>
      <c r="N6491" t="s">
        <v>148</v>
      </c>
      <c r="O6491" t="s">
        <v>17</v>
      </c>
    </row>
    <row r="6492" spans="1:15" x14ac:dyDescent="0.25">
      <c r="A6492" t="s">
        <v>8861</v>
      </c>
      <c r="B6492" t="s">
        <v>8981</v>
      </c>
      <c r="C6492" t="s">
        <v>17</v>
      </c>
      <c r="D6492" s="1">
        <v>44862</v>
      </c>
      <c r="E6492" s="1">
        <v>44862</v>
      </c>
      <c r="F6492" t="s">
        <v>23</v>
      </c>
      <c r="G6492" s="2">
        <v>5000</v>
      </c>
      <c r="H6492" s="2">
        <v>5000</v>
      </c>
      <c r="I6492" s="2">
        <v>0</v>
      </c>
      <c r="J6492" s="2">
        <v>0</v>
      </c>
      <c r="K6492">
        <v>0</v>
      </c>
      <c r="L6492" t="s">
        <v>17</v>
      </c>
      <c r="M6492" t="s">
        <v>17</v>
      </c>
      <c r="N6492" t="s">
        <v>148</v>
      </c>
      <c r="O6492" t="s">
        <v>17</v>
      </c>
    </row>
    <row r="6493" spans="1:15" x14ac:dyDescent="0.25">
      <c r="A6493" t="s">
        <v>8861</v>
      </c>
      <c r="B6493" t="s">
        <v>8982</v>
      </c>
      <c r="C6493" t="s">
        <v>146</v>
      </c>
      <c r="D6493" s="1">
        <v>44886</v>
      </c>
      <c r="E6493" s="1">
        <v>44901</v>
      </c>
      <c r="F6493" t="s">
        <v>18</v>
      </c>
      <c r="G6493" s="2">
        <v>39500</v>
      </c>
      <c r="H6493" s="2">
        <v>46322</v>
      </c>
      <c r="I6493" s="2">
        <v>3062</v>
      </c>
      <c r="J6493" s="2">
        <v>3760</v>
      </c>
      <c r="K6493">
        <v>0</v>
      </c>
      <c r="L6493" t="s">
        <v>3236</v>
      </c>
      <c r="M6493" t="s">
        <v>52</v>
      </c>
      <c r="N6493" t="s">
        <v>148</v>
      </c>
      <c r="O6493">
        <v>92805</v>
      </c>
    </row>
    <row r="6494" spans="1:15" x14ac:dyDescent="0.25">
      <c r="A6494" t="s">
        <v>8861</v>
      </c>
      <c r="B6494" t="s">
        <v>8983</v>
      </c>
      <c r="C6494" t="s">
        <v>146</v>
      </c>
      <c r="D6494" s="1">
        <v>44886</v>
      </c>
      <c r="E6494" s="1">
        <v>44901</v>
      </c>
      <c r="F6494" t="s">
        <v>18</v>
      </c>
      <c r="G6494" s="2">
        <v>32000</v>
      </c>
      <c r="H6494" s="2">
        <v>39448</v>
      </c>
      <c r="I6494" s="2">
        <v>2582</v>
      </c>
      <c r="J6494" s="2">
        <v>4866</v>
      </c>
      <c r="K6494">
        <v>0</v>
      </c>
      <c r="L6494" t="s">
        <v>1378</v>
      </c>
      <c r="M6494" t="s">
        <v>56</v>
      </c>
      <c r="N6494" t="s">
        <v>148</v>
      </c>
      <c r="O6494">
        <v>45249</v>
      </c>
    </row>
    <row r="6495" spans="1:15" x14ac:dyDescent="0.25">
      <c r="A6495" t="s">
        <v>8861</v>
      </c>
      <c r="B6495" t="s">
        <v>8984</v>
      </c>
      <c r="C6495" t="s">
        <v>146</v>
      </c>
      <c r="D6495" s="1">
        <v>44886</v>
      </c>
      <c r="E6495" s="1">
        <v>44901</v>
      </c>
      <c r="F6495" t="s">
        <v>18</v>
      </c>
      <c r="G6495" s="2">
        <v>15520</v>
      </c>
      <c r="H6495" s="2">
        <v>21595</v>
      </c>
      <c r="I6495" s="2">
        <v>1412</v>
      </c>
      <c r="J6495" s="2">
        <v>4663</v>
      </c>
      <c r="K6495">
        <v>0</v>
      </c>
      <c r="L6495" t="s">
        <v>1433</v>
      </c>
      <c r="M6495" t="s">
        <v>71</v>
      </c>
      <c r="N6495" t="s">
        <v>148</v>
      </c>
      <c r="O6495">
        <v>33312</v>
      </c>
    </row>
    <row r="6496" spans="1:15" x14ac:dyDescent="0.25">
      <c r="A6496" t="s">
        <v>8861</v>
      </c>
      <c r="B6496" t="s">
        <v>8985</v>
      </c>
      <c r="C6496" t="s">
        <v>17</v>
      </c>
      <c r="D6496" s="1">
        <v>44899</v>
      </c>
      <c r="E6496" t="s">
        <v>17</v>
      </c>
      <c r="F6496" t="s">
        <v>18</v>
      </c>
      <c r="G6496" s="2">
        <v>24183</v>
      </c>
      <c r="H6496" s="2">
        <v>29510</v>
      </c>
      <c r="I6496" s="2">
        <v>1995</v>
      </c>
      <c r="J6496" s="2">
        <v>3332</v>
      </c>
      <c r="K6496">
        <v>0</v>
      </c>
      <c r="L6496" t="s">
        <v>8986</v>
      </c>
      <c r="M6496" t="s">
        <v>56</v>
      </c>
      <c r="N6496" t="s">
        <v>148</v>
      </c>
      <c r="O6496">
        <v>45648</v>
      </c>
    </row>
    <row r="6497" spans="1:15" x14ac:dyDescent="0.25">
      <c r="A6497" t="s">
        <v>8861</v>
      </c>
      <c r="B6497" t="s">
        <v>8987</v>
      </c>
      <c r="C6497" t="s">
        <v>17</v>
      </c>
      <c r="D6497" s="1">
        <v>44844</v>
      </c>
      <c r="E6497" s="1">
        <v>44844</v>
      </c>
      <c r="F6497" t="s">
        <v>23</v>
      </c>
      <c r="G6497" s="2">
        <v>5000</v>
      </c>
      <c r="H6497" s="2">
        <v>5000</v>
      </c>
      <c r="I6497" s="2">
        <v>0</v>
      </c>
      <c r="J6497" s="2">
        <v>0</v>
      </c>
      <c r="K6497">
        <v>0</v>
      </c>
      <c r="L6497" t="s">
        <v>17</v>
      </c>
      <c r="M6497" t="s">
        <v>17</v>
      </c>
      <c r="N6497" t="s">
        <v>148</v>
      </c>
      <c r="O6497" t="s">
        <v>17</v>
      </c>
    </row>
    <row r="6498" spans="1:15" x14ac:dyDescent="0.25">
      <c r="A6498" t="s">
        <v>8861</v>
      </c>
      <c r="B6498" t="s">
        <v>8988</v>
      </c>
      <c r="C6498" t="s">
        <v>82</v>
      </c>
      <c r="D6498" s="1">
        <v>44886</v>
      </c>
      <c r="E6498" s="1">
        <v>44901</v>
      </c>
      <c r="F6498" t="s">
        <v>18</v>
      </c>
      <c r="G6498" s="2">
        <v>21000</v>
      </c>
      <c r="H6498" s="2">
        <v>25587</v>
      </c>
      <c r="I6498" s="2">
        <v>1732</v>
      </c>
      <c r="J6498" s="2">
        <v>2855</v>
      </c>
      <c r="K6498">
        <v>0</v>
      </c>
      <c r="L6498" t="s">
        <v>3412</v>
      </c>
      <c r="M6498" t="s">
        <v>52</v>
      </c>
      <c r="N6498" t="s">
        <v>148</v>
      </c>
      <c r="O6498">
        <v>94941</v>
      </c>
    </row>
    <row r="6499" spans="1:15" x14ac:dyDescent="0.25">
      <c r="A6499" t="s">
        <v>8861</v>
      </c>
      <c r="B6499" t="s">
        <v>8989</v>
      </c>
      <c r="C6499" t="s">
        <v>17</v>
      </c>
      <c r="D6499" s="1">
        <v>44879</v>
      </c>
      <c r="E6499" s="1">
        <v>44879</v>
      </c>
      <c r="F6499" t="s">
        <v>23</v>
      </c>
      <c r="G6499" s="2">
        <v>5000</v>
      </c>
      <c r="H6499" s="2">
        <v>5000</v>
      </c>
      <c r="I6499" s="2">
        <v>0</v>
      </c>
      <c r="J6499" s="2">
        <v>0</v>
      </c>
      <c r="K6499">
        <v>0</v>
      </c>
      <c r="L6499" t="s">
        <v>17</v>
      </c>
      <c r="M6499" t="s">
        <v>17</v>
      </c>
      <c r="N6499" t="s">
        <v>148</v>
      </c>
      <c r="O6499" t="s">
        <v>17</v>
      </c>
    </row>
    <row r="6500" spans="1:15" x14ac:dyDescent="0.25">
      <c r="A6500" t="s">
        <v>8861</v>
      </c>
      <c r="B6500" t="s">
        <v>8990</v>
      </c>
      <c r="C6500" t="s">
        <v>17</v>
      </c>
      <c r="D6500" s="1">
        <v>44861</v>
      </c>
      <c r="E6500" s="1">
        <v>44861</v>
      </c>
      <c r="F6500" t="s">
        <v>23</v>
      </c>
      <c r="G6500" s="2">
        <v>5000</v>
      </c>
      <c r="H6500" s="2">
        <v>5000</v>
      </c>
      <c r="I6500" s="2">
        <v>0</v>
      </c>
      <c r="J6500" s="2">
        <v>0</v>
      </c>
      <c r="K6500">
        <v>0</v>
      </c>
      <c r="L6500" t="s">
        <v>17</v>
      </c>
      <c r="M6500" t="s">
        <v>17</v>
      </c>
      <c r="N6500" t="s">
        <v>148</v>
      </c>
      <c r="O6500" t="s">
        <v>17</v>
      </c>
    </row>
    <row r="6501" spans="1:15" x14ac:dyDescent="0.25">
      <c r="A6501" t="s">
        <v>8861</v>
      </c>
      <c r="B6501" t="s">
        <v>8991</v>
      </c>
      <c r="C6501" t="s">
        <v>17</v>
      </c>
      <c r="D6501" s="1">
        <v>44861</v>
      </c>
      <c r="E6501" s="1">
        <v>44861</v>
      </c>
      <c r="F6501" t="s">
        <v>23</v>
      </c>
      <c r="G6501" s="2">
        <v>5000</v>
      </c>
      <c r="H6501" s="2">
        <v>5000</v>
      </c>
      <c r="I6501" s="2">
        <v>0</v>
      </c>
      <c r="J6501" s="2">
        <v>0</v>
      </c>
      <c r="K6501">
        <v>0</v>
      </c>
      <c r="L6501" t="s">
        <v>17</v>
      </c>
      <c r="M6501" t="s">
        <v>17</v>
      </c>
      <c r="N6501" t="s">
        <v>148</v>
      </c>
      <c r="O6501" t="s">
        <v>17</v>
      </c>
    </row>
    <row r="6502" spans="1:15" x14ac:dyDescent="0.25">
      <c r="A6502" t="s">
        <v>8861</v>
      </c>
      <c r="B6502" t="s">
        <v>8992</v>
      </c>
      <c r="C6502" t="s">
        <v>17</v>
      </c>
      <c r="D6502" s="1">
        <v>44860</v>
      </c>
      <c r="E6502" s="1">
        <v>44860</v>
      </c>
      <c r="F6502" t="s">
        <v>23</v>
      </c>
      <c r="G6502" s="2">
        <v>5000</v>
      </c>
      <c r="H6502" s="2">
        <v>5000</v>
      </c>
      <c r="I6502" s="2">
        <v>0</v>
      </c>
      <c r="J6502" s="2">
        <v>0</v>
      </c>
      <c r="K6502">
        <v>0</v>
      </c>
      <c r="L6502" t="s">
        <v>17</v>
      </c>
      <c r="M6502" t="s">
        <v>17</v>
      </c>
      <c r="N6502" t="s">
        <v>148</v>
      </c>
      <c r="O6502" t="s">
        <v>17</v>
      </c>
    </row>
    <row r="6503" spans="1:15" x14ac:dyDescent="0.25">
      <c r="A6503" t="s">
        <v>8861</v>
      </c>
      <c r="B6503" t="s">
        <v>8993</v>
      </c>
      <c r="C6503" t="s">
        <v>82</v>
      </c>
      <c r="D6503" s="1">
        <v>44886</v>
      </c>
      <c r="E6503" s="1">
        <v>44901</v>
      </c>
      <c r="F6503" t="s">
        <v>18</v>
      </c>
      <c r="G6503" s="2">
        <v>18000</v>
      </c>
      <c r="H6503" s="2">
        <v>22147</v>
      </c>
      <c r="I6503" s="2">
        <v>1161</v>
      </c>
      <c r="J6503" s="2">
        <v>2986</v>
      </c>
      <c r="K6503">
        <v>0</v>
      </c>
      <c r="L6503" t="s">
        <v>8876</v>
      </c>
      <c r="M6503" t="s">
        <v>906</v>
      </c>
      <c r="N6503" t="s">
        <v>148</v>
      </c>
      <c r="O6503" t="s">
        <v>8877</v>
      </c>
    </row>
    <row r="6504" spans="1:15" x14ac:dyDescent="0.25">
      <c r="A6504" t="s">
        <v>8861</v>
      </c>
      <c r="B6504" t="s">
        <v>8994</v>
      </c>
      <c r="C6504" t="s">
        <v>146</v>
      </c>
      <c r="D6504" s="1">
        <v>44886</v>
      </c>
      <c r="E6504" s="1">
        <v>44901</v>
      </c>
      <c r="F6504" t="s">
        <v>18</v>
      </c>
      <c r="G6504" s="2">
        <v>32000</v>
      </c>
      <c r="H6504" s="2">
        <v>40737</v>
      </c>
      <c r="I6504" s="2">
        <v>3871</v>
      </c>
      <c r="J6504" s="2">
        <v>4866</v>
      </c>
      <c r="K6504">
        <v>0</v>
      </c>
      <c r="L6504" t="s">
        <v>527</v>
      </c>
      <c r="M6504" t="s">
        <v>131</v>
      </c>
      <c r="N6504" t="s">
        <v>148</v>
      </c>
      <c r="O6504">
        <v>72223</v>
      </c>
    </row>
    <row r="6505" spans="1:15" x14ac:dyDescent="0.25">
      <c r="A6505" t="s">
        <v>8861</v>
      </c>
      <c r="B6505" t="s">
        <v>8995</v>
      </c>
      <c r="C6505" t="s">
        <v>82</v>
      </c>
      <c r="D6505" s="1">
        <v>44886</v>
      </c>
      <c r="E6505" s="1">
        <v>44901</v>
      </c>
      <c r="F6505" t="s">
        <v>18</v>
      </c>
      <c r="G6505" s="2">
        <v>16000</v>
      </c>
      <c r="H6505" s="2">
        <v>20742</v>
      </c>
      <c r="I6505" s="2">
        <v>1756</v>
      </c>
      <c r="J6505" s="2">
        <v>2986</v>
      </c>
      <c r="K6505">
        <v>0</v>
      </c>
      <c r="L6505" t="s">
        <v>3326</v>
      </c>
      <c r="M6505" t="s">
        <v>33</v>
      </c>
      <c r="N6505" t="s">
        <v>148</v>
      </c>
      <c r="O6505">
        <v>37909</v>
      </c>
    </row>
    <row r="6506" spans="1:15" x14ac:dyDescent="0.25">
      <c r="A6506" t="s">
        <v>8861</v>
      </c>
      <c r="B6506" t="s">
        <v>8996</v>
      </c>
      <c r="C6506" t="s">
        <v>17</v>
      </c>
      <c r="D6506" s="1">
        <v>44904</v>
      </c>
      <c r="E6506" t="s">
        <v>17</v>
      </c>
      <c r="F6506" t="s">
        <v>18</v>
      </c>
      <c r="G6506" s="2">
        <v>13000</v>
      </c>
      <c r="H6506" s="2">
        <v>16000</v>
      </c>
      <c r="I6506" s="2">
        <v>780</v>
      </c>
      <c r="J6506" s="2">
        <v>2220</v>
      </c>
      <c r="K6506">
        <v>0</v>
      </c>
      <c r="L6506" t="s">
        <v>8997</v>
      </c>
      <c r="M6506" t="s">
        <v>444</v>
      </c>
      <c r="N6506" t="s">
        <v>148</v>
      </c>
      <c r="O6506">
        <v>83716</v>
      </c>
    </row>
    <row r="6507" spans="1:15" x14ac:dyDescent="0.25">
      <c r="A6507" t="s">
        <v>8861</v>
      </c>
      <c r="B6507" t="s">
        <v>8998</v>
      </c>
      <c r="C6507" t="s">
        <v>17</v>
      </c>
      <c r="D6507" s="1">
        <v>44918</v>
      </c>
      <c r="E6507" s="1">
        <v>44918</v>
      </c>
      <c r="F6507" t="s">
        <v>23</v>
      </c>
      <c r="G6507" s="2">
        <v>5000</v>
      </c>
      <c r="H6507" s="2">
        <v>5000</v>
      </c>
      <c r="I6507" s="2">
        <v>0</v>
      </c>
      <c r="J6507" s="2">
        <v>0</v>
      </c>
      <c r="K6507">
        <v>0</v>
      </c>
      <c r="L6507" t="s">
        <v>17</v>
      </c>
      <c r="M6507" t="s">
        <v>17</v>
      </c>
      <c r="N6507" t="s">
        <v>148</v>
      </c>
      <c r="O6507" t="s">
        <v>17</v>
      </c>
    </row>
    <row r="6508" spans="1:15" x14ac:dyDescent="0.25">
      <c r="A6508" t="s">
        <v>8861</v>
      </c>
      <c r="B6508" t="s">
        <v>8999</v>
      </c>
      <c r="C6508" t="s">
        <v>17</v>
      </c>
      <c r="D6508" s="1">
        <v>44906</v>
      </c>
      <c r="E6508" t="s">
        <v>17</v>
      </c>
      <c r="F6508" t="s">
        <v>18</v>
      </c>
      <c r="G6508" s="2">
        <v>37000</v>
      </c>
      <c r="H6508" s="2">
        <v>44732</v>
      </c>
      <c r="I6508" s="2">
        <v>3409</v>
      </c>
      <c r="J6508" s="2">
        <v>4323</v>
      </c>
      <c r="K6508">
        <v>0</v>
      </c>
      <c r="L6508" t="s">
        <v>927</v>
      </c>
      <c r="M6508" t="s">
        <v>59</v>
      </c>
      <c r="N6508" t="s">
        <v>148</v>
      </c>
      <c r="O6508">
        <v>76092</v>
      </c>
    </row>
    <row r="6509" spans="1:15" x14ac:dyDescent="0.25">
      <c r="A6509" t="s">
        <v>8861</v>
      </c>
      <c r="B6509" t="s">
        <v>9000</v>
      </c>
      <c r="C6509" t="s">
        <v>146</v>
      </c>
      <c r="D6509" s="1">
        <v>44886</v>
      </c>
      <c r="E6509" s="1">
        <v>44901</v>
      </c>
      <c r="F6509" t="s">
        <v>18</v>
      </c>
      <c r="G6509" s="2">
        <v>37000</v>
      </c>
      <c r="H6509" s="2">
        <v>44483</v>
      </c>
      <c r="I6509" s="2">
        <v>2617</v>
      </c>
      <c r="J6509" s="2">
        <v>4866</v>
      </c>
      <c r="K6509">
        <v>0</v>
      </c>
      <c r="L6509" t="s">
        <v>9001</v>
      </c>
      <c r="M6509" t="s">
        <v>203</v>
      </c>
      <c r="N6509" t="s">
        <v>148</v>
      </c>
      <c r="O6509">
        <v>62627</v>
      </c>
    </row>
    <row r="6510" spans="1:15" x14ac:dyDescent="0.25">
      <c r="A6510" t="s">
        <v>8861</v>
      </c>
      <c r="B6510" t="s">
        <v>9002</v>
      </c>
      <c r="C6510" t="s">
        <v>146</v>
      </c>
      <c r="D6510" s="1">
        <v>44886</v>
      </c>
      <c r="E6510" s="1">
        <v>44901</v>
      </c>
      <c r="F6510" t="s">
        <v>18</v>
      </c>
      <c r="G6510" s="2">
        <v>32000</v>
      </c>
      <c r="H6510" s="2">
        <v>39262</v>
      </c>
      <c r="I6510" s="2">
        <v>2396</v>
      </c>
      <c r="J6510" s="2">
        <v>4866</v>
      </c>
      <c r="K6510">
        <v>0</v>
      </c>
      <c r="L6510" t="s">
        <v>1184</v>
      </c>
      <c r="M6510" t="s">
        <v>71</v>
      </c>
      <c r="N6510" t="s">
        <v>148</v>
      </c>
      <c r="O6510">
        <v>34787</v>
      </c>
    </row>
    <row r="6511" spans="1:15" x14ac:dyDescent="0.25">
      <c r="A6511" t="s">
        <v>8861</v>
      </c>
      <c r="B6511" t="s">
        <v>9003</v>
      </c>
      <c r="C6511" t="s">
        <v>82</v>
      </c>
      <c r="D6511" s="1">
        <v>44886</v>
      </c>
      <c r="E6511" s="1">
        <v>44901</v>
      </c>
      <c r="F6511" t="s">
        <v>18</v>
      </c>
      <c r="G6511" s="2">
        <v>21000</v>
      </c>
      <c r="H6511" s="2">
        <v>25425</v>
      </c>
      <c r="I6511" s="2">
        <v>1439</v>
      </c>
      <c r="J6511" s="2">
        <v>2986</v>
      </c>
      <c r="K6511">
        <v>0</v>
      </c>
      <c r="L6511" t="s">
        <v>9004</v>
      </c>
      <c r="M6511" t="s">
        <v>46</v>
      </c>
      <c r="N6511" t="s">
        <v>148</v>
      </c>
      <c r="O6511">
        <v>30087</v>
      </c>
    </row>
    <row r="6512" spans="1:15" x14ac:dyDescent="0.25">
      <c r="A6512" t="s">
        <v>8861</v>
      </c>
      <c r="B6512" t="s">
        <v>9005</v>
      </c>
      <c r="C6512" t="s">
        <v>17</v>
      </c>
      <c r="D6512" s="1">
        <v>44844</v>
      </c>
      <c r="E6512" s="1">
        <v>44844</v>
      </c>
      <c r="F6512" t="s">
        <v>23</v>
      </c>
      <c r="G6512" s="2">
        <v>5000</v>
      </c>
      <c r="H6512" s="2">
        <v>5000</v>
      </c>
      <c r="I6512" s="2">
        <v>0</v>
      </c>
      <c r="J6512" s="2">
        <v>0</v>
      </c>
      <c r="K6512">
        <v>0</v>
      </c>
      <c r="L6512" t="s">
        <v>17</v>
      </c>
      <c r="M6512" t="s">
        <v>17</v>
      </c>
      <c r="N6512" t="s">
        <v>148</v>
      </c>
      <c r="O6512" t="s">
        <v>17</v>
      </c>
    </row>
    <row r="6513" spans="1:15" x14ac:dyDescent="0.25">
      <c r="A6513" t="s">
        <v>8861</v>
      </c>
      <c r="B6513" t="s">
        <v>9006</v>
      </c>
      <c r="C6513" t="s">
        <v>82</v>
      </c>
      <c r="D6513" s="1">
        <v>44886</v>
      </c>
      <c r="E6513" s="1">
        <v>44901</v>
      </c>
      <c r="F6513" t="s">
        <v>18</v>
      </c>
      <c r="G6513" s="2">
        <v>16000</v>
      </c>
      <c r="H6513" s="2">
        <v>19626</v>
      </c>
      <c r="I6513" s="2">
        <v>640</v>
      </c>
      <c r="J6513" s="2">
        <v>2986</v>
      </c>
      <c r="K6513">
        <v>0</v>
      </c>
      <c r="L6513" t="s">
        <v>2657</v>
      </c>
      <c r="M6513" t="s">
        <v>306</v>
      </c>
      <c r="N6513" t="s">
        <v>148</v>
      </c>
      <c r="O6513">
        <v>35080</v>
      </c>
    </row>
    <row r="6514" spans="1:15" x14ac:dyDescent="0.25">
      <c r="A6514" t="s">
        <v>8861</v>
      </c>
      <c r="B6514" t="s">
        <v>9007</v>
      </c>
      <c r="C6514" t="s">
        <v>146</v>
      </c>
      <c r="D6514" s="1">
        <v>44886</v>
      </c>
      <c r="E6514" s="1">
        <v>44901</v>
      </c>
      <c r="F6514" t="s">
        <v>18</v>
      </c>
      <c r="G6514" s="2">
        <v>32000</v>
      </c>
      <c r="H6514" s="2">
        <v>39321</v>
      </c>
      <c r="I6514" s="2">
        <v>2998</v>
      </c>
      <c r="J6514" s="2">
        <v>4323</v>
      </c>
      <c r="K6514">
        <v>0</v>
      </c>
      <c r="L6514" t="s">
        <v>7246</v>
      </c>
      <c r="M6514" t="s">
        <v>59</v>
      </c>
      <c r="N6514" t="s">
        <v>148</v>
      </c>
      <c r="O6514">
        <v>75032</v>
      </c>
    </row>
    <row r="6515" spans="1:15" x14ac:dyDescent="0.25">
      <c r="A6515" t="s">
        <v>8861</v>
      </c>
      <c r="B6515" t="s">
        <v>9008</v>
      </c>
      <c r="C6515" t="s">
        <v>17</v>
      </c>
      <c r="D6515" s="1">
        <v>44910</v>
      </c>
      <c r="E6515" t="s">
        <v>17</v>
      </c>
      <c r="F6515" t="s">
        <v>18</v>
      </c>
      <c r="G6515" s="2">
        <v>9800</v>
      </c>
      <c r="H6515" s="2">
        <v>12793</v>
      </c>
      <c r="I6515" s="2">
        <v>837</v>
      </c>
      <c r="J6515" s="2">
        <v>2156</v>
      </c>
      <c r="K6515">
        <v>0</v>
      </c>
      <c r="L6515" t="s">
        <v>8976</v>
      </c>
      <c r="M6515" t="s">
        <v>71</v>
      </c>
      <c r="N6515" t="s">
        <v>148</v>
      </c>
      <c r="O6515">
        <v>33334</v>
      </c>
    </row>
    <row r="6516" spans="1:15" x14ac:dyDescent="0.25">
      <c r="A6516" t="s">
        <v>8861</v>
      </c>
      <c r="B6516" t="s">
        <v>9009</v>
      </c>
      <c r="C6516" t="s">
        <v>17</v>
      </c>
      <c r="D6516" s="1">
        <v>44906</v>
      </c>
      <c r="E6516" t="s">
        <v>17</v>
      </c>
      <c r="F6516" t="s">
        <v>18</v>
      </c>
      <c r="G6516" s="2">
        <v>32000</v>
      </c>
      <c r="H6516" s="2">
        <v>38199</v>
      </c>
      <c r="I6516" s="2">
        <v>2521</v>
      </c>
      <c r="J6516" s="2">
        <v>3678</v>
      </c>
      <c r="K6516">
        <v>0</v>
      </c>
      <c r="L6516" t="s">
        <v>6422</v>
      </c>
      <c r="M6516" t="s">
        <v>52</v>
      </c>
      <c r="N6516" t="s">
        <v>148</v>
      </c>
      <c r="O6516">
        <v>95355</v>
      </c>
    </row>
    <row r="6517" spans="1:15" x14ac:dyDescent="0.25">
      <c r="A6517" t="s">
        <v>8861</v>
      </c>
      <c r="B6517" t="s">
        <v>9010</v>
      </c>
      <c r="C6517" t="s">
        <v>17</v>
      </c>
      <c r="D6517" s="1">
        <v>44914</v>
      </c>
      <c r="E6517" s="1">
        <v>44914</v>
      </c>
      <c r="F6517" t="s">
        <v>23</v>
      </c>
      <c r="G6517" s="2">
        <v>5000</v>
      </c>
      <c r="H6517" s="2">
        <v>5000</v>
      </c>
      <c r="I6517" s="2">
        <v>0</v>
      </c>
      <c r="J6517" s="2">
        <v>0</v>
      </c>
      <c r="K6517">
        <v>0</v>
      </c>
      <c r="L6517" t="s">
        <v>17</v>
      </c>
      <c r="M6517" t="s">
        <v>17</v>
      </c>
      <c r="N6517" t="s">
        <v>148</v>
      </c>
      <c r="O6517" t="s">
        <v>17</v>
      </c>
    </row>
    <row r="6518" spans="1:15" x14ac:dyDescent="0.25">
      <c r="A6518" t="s">
        <v>8861</v>
      </c>
      <c r="B6518" t="s">
        <v>9011</v>
      </c>
      <c r="C6518" t="s">
        <v>146</v>
      </c>
      <c r="D6518" s="1">
        <v>44886</v>
      </c>
      <c r="E6518" s="1">
        <v>44901</v>
      </c>
      <c r="F6518" t="s">
        <v>18</v>
      </c>
      <c r="G6518" s="2">
        <v>37000</v>
      </c>
      <c r="H6518" s="2">
        <v>44629</v>
      </c>
      <c r="I6518" s="2">
        <v>3306</v>
      </c>
      <c r="J6518" s="2">
        <v>4323</v>
      </c>
      <c r="K6518">
        <v>0</v>
      </c>
      <c r="L6518" t="s">
        <v>122</v>
      </c>
      <c r="M6518" t="s">
        <v>59</v>
      </c>
      <c r="N6518" t="s">
        <v>148</v>
      </c>
      <c r="O6518">
        <v>78209</v>
      </c>
    </row>
    <row r="6519" spans="1:15" x14ac:dyDescent="0.25">
      <c r="A6519" t="s">
        <v>8861</v>
      </c>
      <c r="B6519" t="s">
        <v>9012</v>
      </c>
      <c r="C6519" t="s">
        <v>17</v>
      </c>
      <c r="D6519" s="1">
        <v>44861</v>
      </c>
      <c r="E6519" s="1">
        <v>44861</v>
      </c>
      <c r="F6519" t="s">
        <v>23</v>
      </c>
      <c r="G6519" s="2">
        <v>5000</v>
      </c>
      <c r="H6519" s="2">
        <v>5000</v>
      </c>
      <c r="I6519" s="2">
        <v>0</v>
      </c>
      <c r="J6519" s="2">
        <v>0</v>
      </c>
      <c r="K6519">
        <v>0</v>
      </c>
      <c r="L6519" t="s">
        <v>17</v>
      </c>
      <c r="M6519" t="s">
        <v>17</v>
      </c>
      <c r="N6519" t="s">
        <v>148</v>
      </c>
      <c r="O6519" t="s">
        <v>17</v>
      </c>
    </row>
    <row r="6520" spans="1:15" x14ac:dyDescent="0.25">
      <c r="A6520" t="s">
        <v>8861</v>
      </c>
      <c r="B6520" t="s">
        <v>9013</v>
      </c>
      <c r="C6520" t="s">
        <v>146</v>
      </c>
      <c r="D6520" s="1">
        <v>44886</v>
      </c>
      <c r="E6520" s="1">
        <v>44901</v>
      </c>
      <c r="F6520" t="s">
        <v>18</v>
      </c>
      <c r="G6520" s="2">
        <v>37000</v>
      </c>
      <c r="H6520" s="2">
        <v>44379</v>
      </c>
      <c r="I6520" s="2">
        <v>2513</v>
      </c>
      <c r="J6520" s="2">
        <v>4866</v>
      </c>
      <c r="K6520">
        <v>0</v>
      </c>
      <c r="L6520" t="s">
        <v>9014</v>
      </c>
      <c r="M6520" t="s">
        <v>88</v>
      </c>
      <c r="N6520" t="s">
        <v>148</v>
      </c>
      <c r="O6520">
        <v>15681</v>
      </c>
    </row>
    <row r="6521" spans="1:15" x14ac:dyDescent="0.25">
      <c r="A6521" t="s">
        <v>8861</v>
      </c>
      <c r="B6521" t="s">
        <v>9015</v>
      </c>
      <c r="C6521" t="s">
        <v>82</v>
      </c>
      <c r="D6521" s="1">
        <v>44886</v>
      </c>
      <c r="E6521" s="1">
        <v>44901</v>
      </c>
      <c r="F6521" t="s">
        <v>18</v>
      </c>
      <c r="G6521" s="2">
        <v>16000</v>
      </c>
      <c r="H6521" s="2">
        <v>20173</v>
      </c>
      <c r="I6521" s="2">
        <v>1187</v>
      </c>
      <c r="J6521" s="2">
        <v>2986</v>
      </c>
      <c r="K6521">
        <v>0</v>
      </c>
      <c r="L6521" t="s">
        <v>2744</v>
      </c>
      <c r="M6521" t="s">
        <v>203</v>
      </c>
      <c r="N6521" t="s">
        <v>148</v>
      </c>
      <c r="O6521">
        <v>61571</v>
      </c>
    </row>
    <row r="6522" spans="1:15" x14ac:dyDescent="0.25">
      <c r="A6522" t="s">
        <v>8861</v>
      </c>
      <c r="B6522" t="s">
        <v>9016</v>
      </c>
      <c r="C6522" t="s">
        <v>146</v>
      </c>
      <c r="D6522" s="1">
        <v>44886</v>
      </c>
      <c r="E6522" s="1">
        <v>44901</v>
      </c>
      <c r="F6522" t="s">
        <v>18</v>
      </c>
      <c r="G6522" s="2">
        <v>32000</v>
      </c>
      <c r="H6522" s="2">
        <v>39107</v>
      </c>
      <c r="I6522" s="2">
        <v>2241</v>
      </c>
      <c r="J6522" s="2">
        <v>4866</v>
      </c>
      <c r="K6522">
        <v>0</v>
      </c>
      <c r="L6522" t="s">
        <v>9017</v>
      </c>
      <c r="M6522" t="s">
        <v>1254</v>
      </c>
      <c r="N6522" t="s">
        <v>148</v>
      </c>
      <c r="O6522">
        <v>50312</v>
      </c>
    </row>
    <row r="6523" spans="1:15" x14ac:dyDescent="0.25">
      <c r="A6523" t="s">
        <v>8861</v>
      </c>
      <c r="B6523" t="s">
        <v>9018</v>
      </c>
      <c r="C6523" t="s">
        <v>17</v>
      </c>
      <c r="D6523" s="1">
        <v>44853</v>
      </c>
      <c r="E6523" s="1">
        <v>44853</v>
      </c>
      <c r="F6523" t="s">
        <v>23</v>
      </c>
      <c r="G6523" s="2">
        <v>5000</v>
      </c>
      <c r="H6523" s="2">
        <v>5000</v>
      </c>
      <c r="I6523" s="2">
        <v>0</v>
      </c>
      <c r="J6523" s="2">
        <v>0</v>
      </c>
      <c r="K6523">
        <v>0</v>
      </c>
      <c r="L6523" t="s">
        <v>17</v>
      </c>
      <c r="M6523" t="s">
        <v>17</v>
      </c>
      <c r="N6523" t="s">
        <v>148</v>
      </c>
      <c r="O6523" t="s">
        <v>17</v>
      </c>
    </row>
    <row r="6524" spans="1:15" x14ac:dyDescent="0.25">
      <c r="A6524" t="s">
        <v>8861</v>
      </c>
      <c r="B6524" t="s">
        <v>9019</v>
      </c>
      <c r="C6524" t="s">
        <v>146</v>
      </c>
      <c r="D6524" s="1">
        <v>44886</v>
      </c>
      <c r="E6524" s="1">
        <v>44901</v>
      </c>
      <c r="F6524" t="s">
        <v>18</v>
      </c>
      <c r="G6524" s="2">
        <v>24070</v>
      </c>
      <c r="H6524" s="2">
        <v>30962</v>
      </c>
      <c r="I6524" s="2">
        <v>2026</v>
      </c>
      <c r="J6524" s="2">
        <v>4866</v>
      </c>
      <c r="K6524">
        <v>0</v>
      </c>
      <c r="L6524" t="s">
        <v>194</v>
      </c>
      <c r="M6524" t="s">
        <v>134</v>
      </c>
      <c r="N6524" t="s">
        <v>148</v>
      </c>
      <c r="O6524">
        <v>46032</v>
      </c>
    </row>
    <row r="6525" spans="1:15" x14ac:dyDescent="0.25">
      <c r="A6525" t="s">
        <v>8861</v>
      </c>
      <c r="B6525" t="s">
        <v>9020</v>
      </c>
      <c r="C6525" t="s">
        <v>146</v>
      </c>
      <c r="D6525" s="1">
        <v>44886</v>
      </c>
      <c r="E6525" s="1">
        <v>44901</v>
      </c>
      <c r="F6525" t="s">
        <v>18</v>
      </c>
      <c r="G6525" s="2">
        <v>37000</v>
      </c>
      <c r="H6525" s="2">
        <v>45215</v>
      </c>
      <c r="I6525" s="2">
        <v>3349</v>
      </c>
      <c r="J6525" s="2">
        <v>4866</v>
      </c>
      <c r="K6525">
        <v>0</v>
      </c>
      <c r="L6525" t="s">
        <v>3847</v>
      </c>
      <c r="M6525" t="s">
        <v>39</v>
      </c>
      <c r="N6525" t="s">
        <v>148</v>
      </c>
      <c r="O6525">
        <v>12210</v>
      </c>
    </row>
    <row r="6526" spans="1:15" x14ac:dyDescent="0.25">
      <c r="A6526" t="s">
        <v>8861</v>
      </c>
      <c r="B6526" t="s">
        <v>9021</v>
      </c>
      <c r="C6526" t="s">
        <v>17</v>
      </c>
      <c r="D6526" s="1">
        <v>44876</v>
      </c>
      <c r="E6526" s="1">
        <v>44876</v>
      </c>
      <c r="F6526" t="s">
        <v>23</v>
      </c>
      <c r="G6526" s="2">
        <v>5000</v>
      </c>
      <c r="H6526" s="2">
        <v>5000</v>
      </c>
      <c r="I6526" s="2">
        <v>0</v>
      </c>
      <c r="J6526" s="2">
        <v>0</v>
      </c>
      <c r="K6526">
        <v>0</v>
      </c>
      <c r="L6526" t="s">
        <v>17</v>
      </c>
      <c r="M6526" t="s">
        <v>17</v>
      </c>
      <c r="N6526" t="s">
        <v>148</v>
      </c>
      <c r="O6526" t="s">
        <v>17</v>
      </c>
    </row>
    <row r="6527" spans="1:15" x14ac:dyDescent="0.25">
      <c r="A6527" t="s">
        <v>8861</v>
      </c>
      <c r="B6527" t="s">
        <v>9022</v>
      </c>
      <c r="C6527" t="s">
        <v>82</v>
      </c>
      <c r="D6527" s="1">
        <v>44886</v>
      </c>
      <c r="E6527" s="1">
        <v>44901</v>
      </c>
      <c r="F6527" t="s">
        <v>18</v>
      </c>
      <c r="G6527" s="2">
        <v>21000</v>
      </c>
      <c r="H6527" s="2">
        <v>25246</v>
      </c>
      <c r="I6527" s="2">
        <v>1260</v>
      </c>
      <c r="J6527" s="2">
        <v>2986</v>
      </c>
      <c r="K6527">
        <v>0</v>
      </c>
      <c r="L6527" t="s">
        <v>2489</v>
      </c>
      <c r="M6527" t="s">
        <v>30</v>
      </c>
      <c r="N6527" t="s">
        <v>148</v>
      </c>
      <c r="O6527" t="s">
        <v>9023</v>
      </c>
    </row>
    <row r="6528" spans="1:15" x14ac:dyDescent="0.25">
      <c r="A6528" t="s">
        <v>8861</v>
      </c>
      <c r="B6528" t="s">
        <v>9024</v>
      </c>
      <c r="C6528" t="s">
        <v>82</v>
      </c>
      <c r="D6528" s="1">
        <v>44886</v>
      </c>
      <c r="E6528" s="1">
        <v>44901</v>
      </c>
      <c r="F6528" t="s">
        <v>18</v>
      </c>
      <c r="G6528" s="2">
        <v>21000</v>
      </c>
      <c r="H6528" s="2">
        <v>26204</v>
      </c>
      <c r="I6528" s="2">
        <v>2218</v>
      </c>
      <c r="J6528" s="2">
        <v>2986</v>
      </c>
      <c r="K6528">
        <v>0</v>
      </c>
      <c r="L6528" t="s">
        <v>9025</v>
      </c>
      <c r="M6528" t="s">
        <v>33</v>
      </c>
      <c r="N6528" t="s">
        <v>148</v>
      </c>
      <c r="O6528">
        <v>37122</v>
      </c>
    </row>
    <row r="6529" spans="1:15" x14ac:dyDescent="0.25">
      <c r="A6529" t="s">
        <v>8861</v>
      </c>
      <c r="B6529" t="s">
        <v>9026</v>
      </c>
      <c r="C6529" t="s">
        <v>17</v>
      </c>
      <c r="D6529" s="1">
        <v>44860</v>
      </c>
      <c r="E6529" s="1">
        <v>44860</v>
      </c>
      <c r="F6529" t="s">
        <v>23</v>
      </c>
      <c r="G6529" s="2">
        <v>5000</v>
      </c>
      <c r="H6529" s="2">
        <v>5000</v>
      </c>
      <c r="I6529" s="2">
        <v>0</v>
      </c>
      <c r="J6529" s="2">
        <v>0</v>
      </c>
      <c r="K6529">
        <v>0</v>
      </c>
      <c r="L6529" t="s">
        <v>17</v>
      </c>
      <c r="M6529" t="s">
        <v>17</v>
      </c>
      <c r="N6529" t="s">
        <v>148</v>
      </c>
      <c r="O6529" t="s">
        <v>17</v>
      </c>
    </row>
    <row r="6530" spans="1:15" x14ac:dyDescent="0.25">
      <c r="A6530" t="s">
        <v>8861</v>
      </c>
      <c r="B6530" t="s">
        <v>9027</v>
      </c>
      <c r="C6530" t="s">
        <v>146</v>
      </c>
      <c r="D6530" s="1">
        <v>44896</v>
      </c>
      <c r="E6530" t="s">
        <v>17</v>
      </c>
      <c r="F6530" t="s">
        <v>18</v>
      </c>
      <c r="G6530" s="2">
        <v>32000</v>
      </c>
      <c r="H6530" s="2">
        <v>39170</v>
      </c>
      <c r="I6530" s="2">
        <v>2304</v>
      </c>
      <c r="J6530" s="2">
        <v>4866</v>
      </c>
      <c r="K6530">
        <v>0</v>
      </c>
      <c r="L6530" t="s">
        <v>6407</v>
      </c>
      <c r="M6530" t="s">
        <v>203</v>
      </c>
      <c r="N6530" t="s">
        <v>148</v>
      </c>
      <c r="O6530">
        <v>60134</v>
      </c>
    </row>
    <row r="6531" spans="1:15" x14ac:dyDescent="0.25">
      <c r="A6531" t="s">
        <v>8861</v>
      </c>
      <c r="B6531" t="s">
        <v>9028</v>
      </c>
      <c r="C6531" t="s">
        <v>82</v>
      </c>
      <c r="D6531" s="1">
        <v>44886</v>
      </c>
      <c r="E6531" s="1">
        <v>44901</v>
      </c>
      <c r="F6531" t="s">
        <v>18</v>
      </c>
      <c r="G6531" s="2">
        <v>14220</v>
      </c>
      <c r="H6531" s="2">
        <v>18844</v>
      </c>
      <c r="I6531" s="2">
        <v>1638</v>
      </c>
      <c r="J6531" s="2">
        <v>2986</v>
      </c>
      <c r="K6531">
        <v>0</v>
      </c>
      <c r="L6531" t="s">
        <v>536</v>
      </c>
      <c r="M6531" t="s">
        <v>211</v>
      </c>
      <c r="N6531" t="s">
        <v>148</v>
      </c>
      <c r="O6531">
        <v>55113</v>
      </c>
    </row>
    <row r="6532" spans="1:15" x14ac:dyDescent="0.25">
      <c r="A6532" t="s">
        <v>8861</v>
      </c>
      <c r="B6532" t="s">
        <v>9029</v>
      </c>
      <c r="C6532" t="s">
        <v>17</v>
      </c>
      <c r="D6532" s="1">
        <v>44868</v>
      </c>
      <c r="E6532" s="1">
        <v>44868</v>
      </c>
      <c r="F6532" t="s">
        <v>23</v>
      </c>
      <c r="G6532" s="2">
        <v>5000</v>
      </c>
      <c r="H6532" s="2">
        <v>5000</v>
      </c>
      <c r="I6532" s="2">
        <v>0</v>
      </c>
      <c r="J6532" s="2">
        <v>0</v>
      </c>
      <c r="K6532">
        <v>0</v>
      </c>
      <c r="L6532" t="s">
        <v>17</v>
      </c>
      <c r="M6532" t="s">
        <v>17</v>
      </c>
      <c r="N6532" t="s">
        <v>148</v>
      </c>
      <c r="O6532" t="s">
        <v>17</v>
      </c>
    </row>
    <row r="6533" spans="1:15" x14ac:dyDescent="0.25">
      <c r="A6533" t="s">
        <v>8861</v>
      </c>
      <c r="B6533" t="s">
        <v>9030</v>
      </c>
      <c r="C6533" t="s">
        <v>17</v>
      </c>
      <c r="D6533" s="1">
        <v>44847</v>
      </c>
      <c r="E6533" s="1">
        <v>44847</v>
      </c>
      <c r="F6533" t="s">
        <v>23</v>
      </c>
      <c r="G6533" s="2">
        <v>5000</v>
      </c>
      <c r="H6533" s="2">
        <v>5000</v>
      </c>
      <c r="I6533" s="2">
        <v>0</v>
      </c>
      <c r="J6533" s="2">
        <v>0</v>
      </c>
      <c r="K6533">
        <v>0</v>
      </c>
      <c r="L6533" t="s">
        <v>17</v>
      </c>
      <c r="M6533" t="s">
        <v>17</v>
      </c>
      <c r="N6533" t="s">
        <v>148</v>
      </c>
      <c r="O6533" t="s">
        <v>17</v>
      </c>
    </row>
    <row r="6534" spans="1:15" x14ac:dyDescent="0.25">
      <c r="A6534" t="s">
        <v>8861</v>
      </c>
      <c r="B6534" t="s">
        <v>9031</v>
      </c>
      <c r="C6534" t="s">
        <v>146</v>
      </c>
      <c r="D6534" s="1">
        <v>44886</v>
      </c>
      <c r="E6534" s="1">
        <v>44901</v>
      </c>
      <c r="F6534" t="s">
        <v>18</v>
      </c>
      <c r="G6534" s="2">
        <v>37000</v>
      </c>
      <c r="H6534" s="2">
        <v>43966</v>
      </c>
      <c r="I6534" s="2">
        <v>3101</v>
      </c>
      <c r="J6534" s="2">
        <v>3865</v>
      </c>
      <c r="K6534">
        <v>0</v>
      </c>
      <c r="L6534" t="s">
        <v>197</v>
      </c>
      <c r="M6534" t="s">
        <v>198</v>
      </c>
      <c r="N6534" t="s">
        <v>148</v>
      </c>
      <c r="O6534">
        <v>89123</v>
      </c>
    </row>
    <row r="6535" spans="1:15" x14ac:dyDescent="0.25">
      <c r="A6535" t="s">
        <v>8861</v>
      </c>
      <c r="B6535" t="s">
        <v>9032</v>
      </c>
      <c r="C6535" t="s">
        <v>17</v>
      </c>
      <c r="D6535" s="1">
        <v>44861</v>
      </c>
      <c r="E6535" s="1">
        <v>44861</v>
      </c>
      <c r="F6535" t="s">
        <v>23</v>
      </c>
      <c r="G6535" s="2">
        <v>5000</v>
      </c>
      <c r="H6535" s="2">
        <v>5000</v>
      </c>
      <c r="I6535" s="2">
        <v>0</v>
      </c>
      <c r="J6535" s="2">
        <v>0</v>
      </c>
      <c r="K6535">
        <v>0</v>
      </c>
      <c r="L6535" t="s">
        <v>17</v>
      </c>
      <c r="M6535" t="s">
        <v>17</v>
      </c>
      <c r="N6535" t="s">
        <v>148</v>
      </c>
      <c r="O6535" t="s">
        <v>17</v>
      </c>
    </row>
    <row r="6536" spans="1:15" x14ac:dyDescent="0.25">
      <c r="A6536" t="s">
        <v>8861</v>
      </c>
      <c r="B6536" t="s">
        <v>9033</v>
      </c>
      <c r="C6536" t="s">
        <v>17</v>
      </c>
      <c r="D6536" s="1">
        <v>44910</v>
      </c>
      <c r="E6536" t="s">
        <v>17</v>
      </c>
      <c r="F6536" t="s">
        <v>18</v>
      </c>
      <c r="G6536" s="2">
        <v>0</v>
      </c>
      <c r="H6536" s="2">
        <v>0</v>
      </c>
      <c r="I6536" s="2">
        <v>0</v>
      </c>
      <c r="J6536" s="2">
        <v>0</v>
      </c>
      <c r="K6536">
        <v>0</v>
      </c>
      <c r="L6536" t="s">
        <v>147</v>
      </c>
      <c r="M6536" t="s">
        <v>134</v>
      </c>
      <c r="N6536" t="s">
        <v>148</v>
      </c>
      <c r="O6536">
        <v>46236</v>
      </c>
    </row>
    <row r="6537" spans="1:15" x14ac:dyDescent="0.25">
      <c r="A6537" t="s">
        <v>8861</v>
      </c>
      <c r="B6537" t="s">
        <v>9034</v>
      </c>
      <c r="C6537" t="s">
        <v>17</v>
      </c>
      <c r="D6537" s="1">
        <v>44906</v>
      </c>
      <c r="E6537" t="s">
        <v>17</v>
      </c>
      <c r="F6537" t="s">
        <v>18</v>
      </c>
      <c r="G6537" s="2">
        <v>16000</v>
      </c>
      <c r="H6537" s="2">
        <v>20483</v>
      </c>
      <c r="I6537" s="2">
        <v>1497</v>
      </c>
      <c r="J6537" s="2">
        <v>2986</v>
      </c>
      <c r="K6537">
        <v>0</v>
      </c>
      <c r="L6537" t="s">
        <v>8950</v>
      </c>
      <c r="M6537" t="s">
        <v>93</v>
      </c>
      <c r="N6537" t="s">
        <v>148</v>
      </c>
      <c r="O6537">
        <v>63628</v>
      </c>
    </row>
    <row r="6538" spans="1:15" x14ac:dyDescent="0.25">
      <c r="A6538" t="s">
        <v>8861</v>
      </c>
      <c r="B6538" t="s">
        <v>9035</v>
      </c>
      <c r="C6538" t="s">
        <v>17</v>
      </c>
      <c r="D6538" s="1">
        <v>44853</v>
      </c>
      <c r="E6538" s="1">
        <v>44853</v>
      </c>
      <c r="F6538" t="s">
        <v>23</v>
      </c>
      <c r="G6538" s="2">
        <v>5000</v>
      </c>
      <c r="H6538" s="2">
        <v>5000</v>
      </c>
      <c r="I6538" s="2">
        <v>0</v>
      </c>
      <c r="J6538" s="2">
        <v>0</v>
      </c>
      <c r="K6538">
        <v>0</v>
      </c>
      <c r="L6538" t="s">
        <v>17</v>
      </c>
      <c r="M6538" t="s">
        <v>17</v>
      </c>
      <c r="N6538" t="s">
        <v>148</v>
      </c>
      <c r="O6538" t="s">
        <v>17</v>
      </c>
    </row>
    <row r="6539" spans="1:15" x14ac:dyDescent="0.25">
      <c r="A6539" t="s">
        <v>8861</v>
      </c>
      <c r="B6539" t="s">
        <v>9036</v>
      </c>
      <c r="C6539" t="s">
        <v>17</v>
      </c>
      <c r="D6539" s="1">
        <v>44846</v>
      </c>
      <c r="E6539" s="1">
        <v>44846</v>
      </c>
      <c r="F6539" t="s">
        <v>23</v>
      </c>
      <c r="G6539" s="2">
        <v>5000</v>
      </c>
      <c r="H6539" s="2">
        <v>5000</v>
      </c>
      <c r="I6539" s="2">
        <v>0</v>
      </c>
      <c r="J6539" s="2">
        <v>0</v>
      </c>
      <c r="K6539">
        <v>0</v>
      </c>
      <c r="L6539" t="s">
        <v>17</v>
      </c>
      <c r="M6539" t="s">
        <v>17</v>
      </c>
      <c r="N6539" t="s">
        <v>148</v>
      </c>
      <c r="O6539" t="s">
        <v>17</v>
      </c>
    </row>
    <row r="6540" spans="1:15" x14ac:dyDescent="0.25">
      <c r="A6540" t="s">
        <v>8861</v>
      </c>
      <c r="B6540" t="s">
        <v>9037</v>
      </c>
      <c r="C6540" t="s">
        <v>17</v>
      </c>
      <c r="D6540" s="1">
        <v>44906</v>
      </c>
      <c r="E6540" t="s">
        <v>17</v>
      </c>
      <c r="F6540" t="s">
        <v>18</v>
      </c>
      <c r="G6540" s="2">
        <v>37000</v>
      </c>
      <c r="H6540" s="2">
        <v>44642</v>
      </c>
      <c r="I6540" s="2">
        <v>2776</v>
      </c>
      <c r="J6540" s="2">
        <v>4866</v>
      </c>
      <c r="K6540">
        <v>0</v>
      </c>
      <c r="L6540" t="s">
        <v>9038</v>
      </c>
      <c r="M6540" t="s">
        <v>78</v>
      </c>
      <c r="N6540" t="s">
        <v>148</v>
      </c>
      <c r="O6540">
        <v>8043</v>
      </c>
    </row>
    <row r="6541" spans="1:15" x14ac:dyDescent="0.25">
      <c r="A6541" t="s">
        <v>8861</v>
      </c>
      <c r="B6541" t="s">
        <v>9039</v>
      </c>
      <c r="C6541" t="s">
        <v>146</v>
      </c>
      <c r="D6541" s="1">
        <v>44886</v>
      </c>
      <c r="E6541" s="1">
        <v>44901</v>
      </c>
      <c r="F6541" t="s">
        <v>18</v>
      </c>
      <c r="G6541" s="2">
        <v>32000</v>
      </c>
      <c r="H6541" s="2">
        <v>38787</v>
      </c>
      <c r="I6541" s="2">
        <v>1921</v>
      </c>
      <c r="J6541" s="2">
        <v>4866</v>
      </c>
      <c r="K6541">
        <v>0</v>
      </c>
      <c r="L6541" t="s">
        <v>800</v>
      </c>
      <c r="M6541" t="s">
        <v>30</v>
      </c>
      <c r="N6541" t="s">
        <v>148</v>
      </c>
      <c r="O6541">
        <v>20147</v>
      </c>
    </row>
    <row r="6542" spans="1:15" x14ac:dyDescent="0.25">
      <c r="A6542" t="s">
        <v>8861</v>
      </c>
      <c r="B6542" t="s">
        <v>9040</v>
      </c>
      <c r="C6542" t="s">
        <v>17</v>
      </c>
      <c r="D6542" s="1">
        <v>44909</v>
      </c>
      <c r="E6542" s="1">
        <v>44909</v>
      </c>
      <c r="F6542" t="s">
        <v>23</v>
      </c>
      <c r="G6542" s="2">
        <v>5000</v>
      </c>
      <c r="H6542" s="2">
        <v>5000</v>
      </c>
      <c r="I6542" s="2">
        <v>0</v>
      </c>
      <c r="J6542" s="2">
        <v>0</v>
      </c>
      <c r="K6542">
        <v>0</v>
      </c>
      <c r="L6542" t="s">
        <v>17</v>
      </c>
      <c r="M6542" t="s">
        <v>17</v>
      </c>
      <c r="N6542" t="s">
        <v>148</v>
      </c>
      <c r="O6542" t="s">
        <v>17</v>
      </c>
    </row>
    <row r="6543" spans="1:15" x14ac:dyDescent="0.25">
      <c r="A6543" t="s">
        <v>8861</v>
      </c>
      <c r="B6543" t="s">
        <v>9041</v>
      </c>
      <c r="C6543" t="s">
        <v>82</v>
      </c>
      <c r="D6543" s="1">
        <v>44886</v>
      </c>
      <c r="E6543" s="1">
        <v>44901</v>
      </c>
      <c r="F6543" t="s">
        <v>18</v>
      </c>
      <c r="G6543" s="2">
        <v>21000</v>
      </c>
      <c r="H6543" s="2">
        <v>25773</v>
      </c>
      <c r="I6543" s="2">
        <v>1964</v>
      </c>
      <c r="J6543" s="2">
        <v>2809</v>
      </c>
      <c r="K6543">
        <v>0</v>
      </c>
      <c r="L6543" t="s">
        <v>1126</v>
      </c>
      <c r="M6543" t="s">
        <v>59</v>
      </c>
      <c r="N6543" t="s">
        <v>148</v>
      </c>
      <c r="O6543">
        <v>75220</v>
      </c>
    </row>
    <row r="6544" spans="1:15" x14ac:dyDescent="0.25">
      <c r="A6544" t="s">
        <v>8861</v>
      </c>
      <c r="B6544" t="s">
        <v>9042</v>
      </c>
      <c r="C6544" t="s">
        <v>17</v>
      </c>
      <c r="D6544" s="1">
        <v>44865</v>
      </c>
      <c r="E6544" s="1">
        <v>44865</v>
      </c>
      <c r="F6544" t="s">
        <v>23</v>
      </c>
      <c r="G6544" s="2">
        <v>5000</v>
      </c>
      <c r="H6544" s="2">
        <v>5000</v>
      </c>
      <c r="I6544" s="2">
        <v>0</v>
      </c>
      <c r="J6544" s="2">
        <v>0</v>
      </c>
      <c r="K6544">
        <v>0</v>
      </c>
      <c r="L6544" t="s">
        <v>17</v>
      </c>
      <c r="M6544" t="s">
        <v>17</v>
      </c>
      <c r="N6544" t="s">
        <v>148</v>
      </c>
      <c r="O6544" t="s">
        <v>17</v>
      </c>
    </row>
    <row r="6545" spans="1:15" x14ac:dyDescent="0.25">
      <c r="A6545" t="s">
        <v>8861</v>
      </c>
      <c r="B6545" t="s">
        <v>9043</v>
      </c>
      <c r="C6545" t="s">
        <v>146</v>
      </c>
      <c r="D6545" s="1">
        <v>44886</v>
      </c>
      <c r="E6545" s="1">
        <v>44901</v>
      </c>
      <c r="F6545" t="s">
        <v>18</v>
      </c>
      <c r="G6545" s="2">
        <v>33800</v>
      </c>
      <c r="H6545" s="2">
        <v>41374</v>
      </c>
      <c r="I6545" s="2">
        <v>2708</v>
      </c>
      <c r="J6545" s="2">
        <v>4866</v>
      </c>
      <c r="K6545">
        <v>0</v>
      </c>
      <c r="L6545" t="s">
        <v>5076</v>
      </c>
      <c r="M6545" t="s">
        <v>286</v>
      </c>
      <c r="N6545" t="s">
        <v>148</v>
      </c>
      <c r="O6545">
        <v>29301</v>
      </c>
    </row>
    <row r="6546" spans="1:15" x14ac:dyDescent="0.25">
      <c r="A6546" t="s">
        <v>8861</v>
      </c>
      <c r="B6546" t="s">
        <v>9044</v>
      </c>
      <c r="C6546" t="s">
        <v>146</v>
      </c>
      <c r="D6546" s="1">
        <v>44886</v>
      </c>
      <c r="E6546" s="1">
        <v>44901</v>
      </c>
      <c r="F6546" t="s">
        <v>18</v>
      </c>
      <c r="G6546" s="2">
        <v>32000</v>
      </c>
      <c r="H6546" s="2">
        <v>38557</v>
      </c>
      <c r="I6546" s="2">
        <v>2879</v>
      </c>
      <c r="J6546" s="2">
        <v>3678</v>
      </c>
      <c r="K6546">
        <v>0</v>
      </c>
      <c r="L6546" t="s">
        <v>9045</v>
      </c>
      <c r="M6546" t="s">
        <v>52</v>
      </c>
      <c r="N6546" t="s">
        <v>148</v>
      </c>
      <c r="O6546" t="s">
        <v>9046</v>
      </c>
    </row>
    <row r="6547" spans="1:15" x14ac:dyDescent="0.25">
      <c r="A6547" t="s">
        <v>8861</v>
      </c>
      <c r="B6547" t="s">
        <v>9047</v>
      </c>
      <c r="C6547" t="s">
        <v>146</v>
      </c>
      <c r="D6547" s="1">
        <v>44886</v>
      </c>
      <c r="E6547" s="1">
        <v>44901</v>
      </c>
      <c r="F6547" t="s">
        <v>18</v>
      </c>
      <c r="G6547" s="2">
        <v>37000</v>
      </c>
      <c r="H6547" s="2">
        <v>43768</v>
      </c>
      <c r="I6547" s="2">
        <v>3090</v>
      </c>
      <c r="J6547" s="2">
        <v>3678</v>
      </c>
      <c r="K6547">
        <v>0</v>
      </c>
      <c r="L6547" t="s">
        <v>3285</v>
      </c>
      <c r="M6547" t="s">
        <v>52</v>
      </c>
      <c r="N6547" t="s">
        <v>148</v>
      </c>
      <c r="O6547">
        <v>93720</v>
      </c>
    </row>
    <row r="6548" spans="1:15" x14ac:dyDescent="0.25">
      <c r="A6548" t="s">
        <v>8861</v>
      </c>
      <c r="B6548" t="s">
        <v>9048</v>
      </c>
      <c r="C6548" t="s">
        <v>17</v>
      </c>
      <c r="D6548" s="1">
        <v>44861</v>
      </c>
      <c r="E6548" s="1">
        <v>44861</v>
      </c>
      <c r="F6548" t="s">
        <v>23</v>
      </c>
      <c r="G6548" s="2">
        <v>5000</v>
      </c>
      <c r="H6548" s="2">
        <v>5000</v>
      </c>
      <c r="I6548" s="2">
        <v>0</v>
      </c>
      <c r="J6548" s="2">
        <v>0</v>
      </c>
      <c r="K6548">
        <v>0</v>
      </c>
      <c r="L6548" t="s">
        <v>17</v>
      </c>
      <c r="M6548" t="s">
        <v>17</v>
      </c>
      <c r="N6548" t="s">
        <v>148</v>
      </c>
      <c r="O6548" t="s">
        <v>17</v>
      </c>
    </row>
    <row r="6549" spans="1:15" x14ac:dyDescent="0.25">
      <c r="A6549" t="s">
        <v>8861</v>
      </c>
      <c r="B6549" t="s">
        <v>9049</v>
      </c>
      <c r="C6549" t="s">
        <v>82</v>
      </c>
      <c r="D6549" s="1">
        <v>44886</v>
      </c>
      <c r="E6549" s="1">
        <v>44901</v>
      </c>
      <c r="F6549" t="s">
        <v>18</v>
      </c>
      <c r="G6549" s="2">
        <v>16000</v>
      </c>
      <c r="H6549" s="2">
        <v>20293</v>
      </c>
      <c r="I6549" s="2">
        <v>1341</v>
      </c>
      <c r="J6549" s="2">
        <v>2952</v>
      </c>
      <c r="K6549">
        <v>0</v>
      </c>
      <c r="L6549" t="s">
        <v>197</v>
      </c>
      <c r="M6549" t="s">
        <v>198</v>
      </c>
      <c r="N6549" t="s">
        <v>148</v>
      </c>
      <c r="O6549">
        <v>89144</v>
      </c>
    </row>
    <row r="6550" spans="1:15" x14ac:dyDescent="0.25">
      <c r="A6550" t="s">
        <v>8861</v>
      </c>
      <c r="B6550" t="s">
        <v>9050</v>
      </c>
      <c r="C6550" t="s">
        <v>82</v>
      </c>
      <c r="D6550" s="1">
        <v>44886</v>
      </c>
      <c r="E6550" s="1">
        <v>44901</v>
      </c>
      <c r="F6550" t="s">
        <v>18</v>
      </c>
      <c r="G6550" s="2">
        <v>16000</v>
      </c>
      <c r="H6550" s="2">
        <v>20971</v>
      </c>
      <c r="I6550" s="2">
        <v>1985</v>
      </c>
      <c r="J6550" s="2">
        <v>2986</v>
      </c>
      <c r="K6550">
        <v>0</v>
      </c>
      <c r="L6550" t="s">
        <v>1551</v>
      </c>
      <c r="M6550" t="s">
        <v>131</v>
      </c>
      <c r="N6550" t="s">
        <v>148</v>
      </c>
      <c r="O6550">
        <v>72701</v>
      </c>
    </row>
    <row r="6551" spans="1:15" x14ac:dyDescent="0.25">
      <c r="A6551" t="s">
        <v>8861</v>
      </c>
      <c r="B6551" t="s">
        <v>9051</v>
      </c>
      <c r="C6551" t="s">
        <v>17</v>
      </c>
      <c r="D6551" s="1">
        <v>44845</v>
      </c>
      <c r="E6551" s="1">
        <v>44845</v>
      </c>
      <c r="F6551" t="s">
        <v>23</v>
      </c>
      <c r="G6551" s="2">
        <v>5000</v>
      </c>
      <c r="H6551" s="2">
        <v>5000</v>
      </c>
      <c r="I6551" s="2">
        <v>0</v>
      </c>
      <c r="J6551" s="2">
        <v>0</v>
      </c>
      <c r="K6551">
        <v>0</v>
      </c>
      <c r="L6551" t="s">
        <v>17</v>
      </c>
      <c r="M6551" t="s">
        <v>17</v>
      </c>
      <c r="N6551" t="s">
        <v>148</v>
      </c>
      <c r="O6551" t="s">
        <v>17</v>
      </c>
    </row>
    <row r="6552" spans="1:15" x14ac:dyDescent="0.25">
      <c r="A6552" t="s">
        <v>8861</v>
      </c>
      <c r="B6552" t="s">
        <v>9052</v>
      </c>
      <c r="C6552" t="s">
        <v>17</v>
      </c>
      <c r="D6552" s="1">
        <v>44861</v>
      </c>
      <c r="E6552" s="1">
        <v>44861</v>
      </c>
      <c r="F6552" t="s">
        <v>23</v>
      </c>
      <c r="G6552" s="2">
        <v>5000</v>
      </c>
      <c r="H6552" s="2">
        <v>5000</v>
      </c>
      <c r="I6552" s="2">
        <v>0</v>
      </c>
      <c r="J6552" s="2">
        <v>0</v>
      </c>
      <c r="K6552">
        <v>0</v>
      </c>
      <c r="L6552" t="s">
        <v>17</v>
      </c>
      <c r="M6552" t="s">
        <v>17</v>
      </c>
      <c r="N6552" t="s">
        <v>148</v>
      </c>
      <c r="O6552" t="s">
        <v>17</v>
      </c>
    </row>
    <row r="6553" spans="1:15" x14ac:dyDescent="0.25">
      <c r="A6553" t="s">
        <v>8861</v>
      </c>
      <c r="B6553" t="s">
        <v>9053</v>
      </c>
      <c r="C6553" t="s">
        <v>146</v>
      </c>
      <c r="D6553" s="1">
        <v>44886</v>
      </c>
      <c r="E6553" s="1">
        <v>44901</v>
      </c>
      <c r="F6553" t="s">
        <v>18</v>
      </c>
      <c r="G6553" s="2">
        <v>32000</v>
      </c>
      <c r="H6553" s="2">
        <v>40183</v>
      </c>
      <c r="I6553" s="2">
        <v>3317</v>
      </c>
      <c r="J6553" s="2">
        <v>4866</v>
      </c>
      <c r="K6553">
        <v>0</v>
      </c>
      <c r="L6553" t="s">
        <v>9054</v>
      </c>
      <c r="M6553" t="s">
        <v>286</v>
      </c>
      <c r="N6553" t="s">
        <v>148</v>
      </c>
      <c r="O6553">
        <v>29455</v>
      </c>
    </row>
    <row r="6554" spans="1:15" x14ac:dyDescent="0.25">
      <c r="A6554" t="s">
        <v>8861</v>
      </c>
      <c r="B6554" t="s">
        <v>9055</v>
      </c>
      <c r="C6554" t="s">
        <v>17</v>
      </c>
      <c r="D6554" s="1">
        <v>44874</v>
      </c>
      <c r="E6554" s="1">
        <v>44874</v>
      </c>
      <c r="F6554" t="s">
        <v>23</v>
      </c>
      <c r="G6554" s="2">
        <v>5000</v>
      </c>
      <c r="H6554" s="2">
        <v>5000</v>
      </c>
      <c r="I6554" s="2">
        <v>0</v>
      </c>
      <c r="J6554" s="2">
        <v>0</v>
      </c>
      <c r="K6554">
        <v>0</v>
      </c>
      <c r="L6554" t="s">
        <v>17</v>
      </c>
      <c r="M6554" t="s">
        <v>17</v>
      </c>
      <c r="N6554" t="s">
        <v>148</v>
      </c>
      <c r="O6554" t="s">
        <v>17</v>
      </c>
    </row>
    <row r="6555" spans="1:15" x14ac:dyDescent="0.25">
      <c r="A6555" t="s">
        <v>8861</v>
      </c>
      <c r="B6555" t="s">
        <v>9056</v>
      </c>
      <c r="C6555" t="s">
        <v>82</v>
      </c>
      <c r="D6555" s="1">
        <v>44886</v>
      </c>
      <c r="E6555" s="1">
        <v>44901</v>
      </c>
      <c r="F6555" t="s">
        <v>18</v>
      </c>
      <c r="G6555" s="2">
        <v>18500</v>
      </c>
      <c r="H6555" s="2">
        <v>22480</v>
      </c>
      <c r="I6555" s="2">
        <v>1470</v>
      </c>
      <c r="J6555" s="2">
        <v>2510</v>
      </c>
      <c r="K6555">
        <v>0</v>
      </c>
      <c r="L6555" t="s">
        <v>5497</v>
      </c>
      <c r="M6555" t="s">
        <v>286</v>
      </c>
      <c r="N6555" t="s">
        <v>148</v>
      </c>
      <c r="O6555">
        <v>29228</v>
      </c>
    </row>
    <row r="6556" spans="1:15" x14ac:dyDescent="0.25">
      <c r="A6556" t="s">
        <v>8861</v>
      </c>
      <c r="B6556" t="s">
        <v>9057</v>
      </c>
      <c r="C6556" t="s">
        <v>146</v>
      </c>
      <c r="D6556" s="1">
        <v>44886</v>
      </c>
      <c r="E6556" s="1">
        <v>44901</v>
      </c>
      <c r="F6556" t="s">
        <v>18</v>
      </c>
      <c r="G6556" s="2">
        <v>22440</v>
      </c>
      <c r="H6556" s="2">
        <v>29355</v>
      </c>
      <c r="I6556" s="2">
        <v>2049</v>
      </c>
      <c r="J6556" s="2">
        <v>4866</v>
      </c>
      <c r="K6556">
        <v>0</v>
      </c>
      <c r="L6556" t="s">
        <v>9058</v>
      </c>
      <c r="M6556" t="s">
        <v>71</v>
      </c>
      <c r="N6556" t="s">
        <v>148</v>
      </c>
      <c r="O6556" t="s">
        <v>9059</v>
      </c>
    </row>
    <row r="6557" spans="1:15" x14ac:dyDescent="0.25">
      <c r="A6557" t="s">
        <v>8861</v>
      </c>
      <c r="B6557" t="s">
        <v>9060</v>
      </c>
      <c r="C6557" t="s">
        <v>146</v>
      </c>
      <c r="D6557" s="1">
        <v>44886</v>
      </c>
      <c r="E6557" s="1">
        <v>44901</v>
      </c>
      <c r="F6557" t="s">
        <v>18</v>
      </c>
      <c r="G6557" s="2">
        <v>30600</v>
      </c>
      <c r="H6557" s="2">
        <v>37804</v>
      </c>
      <c r="I6557" s="2">
        <v>2881</v>
      </c>
      <c r="J6557" s="2">
        <v>4323</v>
      </c>
      <c r="K6557">
        <v>0</v>
      </c>
      <c r="L6557" t="s">
        <v>112</v>
      </c>
      <c r="M6557" t="s">
        <v>59</v>
      </c>
      <c r="N6557" t="s">
        <v>148</v>
      </c>
      <c r="O6557">
        <v>77069</v>
      </c>
    </row>
    <row r="6558" spans="1:15" x14ac:dyDescent="0.25">
      <c r="A6558" t="s">
        <v>8861</v>
      </c>
      <c r="B6558" t="s">
        <v>9061</v>
      </c>
      <c r="C6558" t="s">
        <v>82</v>
      </c>
      <c r="D6558" s="1">
        <v>44886</v>
      </c>
      <c r="E6558" s="1">
        <v>44901</v>
      </c>
      <c r="F6558" t="s">
        <v>18</v>
      </c>
      <c r="G6558" s="2">
        <v>21000</v>
      </c>
      <c r="H6558" s="2">
        <v>25850</v>
      </c>
      <c r="I6558" s="2">
        <v>1995</v>
      </c>
      <c r="J6558" s="2">
        <v>2855</v>
      </c>
      <c r="K6558">
        <v>0</v>
      </c>
      <c r="L6558" t="s">
        <v>9062</v>
      </c>
      <c r="M6558" t="s">
        <v>52</v>
      </c>
      <c r="N6558" t="s">
        <v>148</v>
      </c>
      <c r="O6558">
        <v>91765</v>
      </c>
    </row>
    <row r="6559" spans="1:15" x14ac:dyDescent="0.25">
      <c r="A6559" t="s">
        <v>8861</v>
      </c>
      <c r="B6559" t="s">
        <v>9063</v>
      </c>
      <c r="C6559" t="s">
        <v>146</v>
      </c>
      <c r="D6559" s="1">
        <v>44886</v>
      </c>
      <c r="E6559" s="1">
        <v>44901</v>
      </c>
      <c r="F6559" t="s">
        <v>18</v>
      </c>
      <c r="G6559" s="2">
        <v>37000</v>
      </c>
      <c r="H6559" s="2">
        <v>44525</v>
      </c>
      <c r="I6559" s="2">
        <v>2659</v>
      </c>
      <c r="J6559" s="2">
        <v>4866</v>
      </c>
      <c r="K6559">
        <v>0</v>
      </c>
      <c r="L6559" t="s">
        <v>7794</v>
      </c>
      <c r="M6559" t="s">
        <v>405</v>
      </c>
      <c r="N6559" t="s">
        <v>148</v>
      </c>
      <c r="O6559">
        <v>6820</v>
      </c>
    </row>
    <row r="6560" spans="1:15" x14ac:dyDescent="0.25">
      <c r="A6560" t="s">
        <v>8861</v>
      </c>
      <c r="B6560" t="s">
        <v>9064</v>
      </c>
      <c r="C6560" t="s">
        <v>146</v>
      </c>
      <c r="D6560" s="1">
        <v>44886</v>
      </c>
      <c r="E6560" s="1">
        <v>44901</v>
      </c>
      <c r="F6560" t="s">
        <v>18</v>
      </c>
      <c r="G6560" s="2">
        <v>32000</v>
      </c>
      <c r="H6560" s="2">
        <v>39262</v>
      </c>
      <c r="I6560" s="2">
        <v>2396</v>
      </c>
      <c r="J6560" s="2">
        <v>4866</v>
      </c>
      <c r="K6560">
        <v>0</v>
      </c>
      <c r="L6560" t="s">
        <v>4304</v>
      </c>
      <c r="M6560" t="s">
        <v>56</v>
      </c>
      <c r="N6560" t="s">
        <v>148</v>
      </c>
      <c r="O6560">
        <v>44145</v>
      </c>
    </row>
    <row r="6561" spans="1:15" x14ac:dyDescent="0.25">
      <c r="A6561" t="s">
        <v>8861</v>
      </c>
      <c r="B6561" t="s">
        <v>9065</v>
      </c>
      <c r="C6561" t="s">
        <v>146</v>
      </c>
      <c r="D6561" s="1">
        <v>44886</v>
      </c>
      <c r="E6561" s="1">
        <v>44901</v>
      </c>
      <c r="F6561" t="s">
        <v>18</v>
      </c>
      <c r="G6561" s="2">
        <v>37000</v>
      </c>
      <c r="H6561" s="2">
        <v>43513</v>
      </c>
      <c r="I6561" s="2">
        <v>1647</v>
      </c>
      <c r="J6561" s="2">
        <v>4866</v>
      </c>
      <c r="K6561">
        <v>0</v>
      </c>
      <c r="L6561" t="s">
        <v>1220</v>
      </c>
      <c r="M6561" t="s">
        <v>27</v>
      </c>
      <c r="N6561" t="s">
        <v>148</v>
      </c>
      <c r="O6561">
        <v>70809</v>
      </c>
    </row>
    <row r="6562" spans="1:15" x14ac:dyDescent="0.25">
      <c r="A6562" t="s">
        <v>8861</v>
      </c>
      <c r="B6562" t="s">
        <v>9066</v>
      </c>
      <c r="C6562" t="s">
        <v>17</v>
      </c>
      <c r="D6562" s="1">
        <v>44861</v>
      </c>
      <c r="E6562" s="1">
        <v>44861</v>
      </c>
      <c r="F6562" t="s">
        <v>23</v>
      </c>
      <c r="G6562" s="2">
        <v>5000</v>
      </c>
      <c r="H6562" s="2">
        <v>5000</v>
      </c>
      <c r="I6562" s="2">
        <v>0</v>
      </c>
      <c r="J6562" s="2">
        <v>0</v>
      </c>
      <c r="K6562">
        <v>0</v>
      </c>
      <c r="L6562" t="s">
        <v>17</v>
      </c>
      <c r="M6562" t="s">
        <v>17</v>
      </c>
      <c r="N6562" t="s">
        <v>148</v>
      </c>
      <c r="O6562" t="s">
        <v>17</v>
      </c>
    </row>
    <row r="6563" spans="1:15" x14ac:dyDescent="0.25">
      <c r="A6563" t="s">
        <v>8861</v>
      </c>
      <c r="B6563" t="s">
        <v>9067</v>
      </c>
      <c r="C6563" t="s">
        <v>82</v>
      </c>
      <c r="D6563" s="1">
        <v>44886</v>
      </c>
      <c r="E6563" s="1">
        <v>44901</v>
      </c>
      <c r="F6563" t="s">
        <v>18</v>
      </c>
      <c r="G6563" s="2">
        <v>21000</v>
      </c>
      <c r="H6563" s="2">
        <v>25664</v>
      </c>
      <c r="I6563" s="2">
        <v>1678</v>
      </c>
      <c r="J6563" s="2">
        <v>2986</v>
      </c>
      <c r="K6563">
        <v>0</v>
      </c>
      <c r="L6563" t="s">
        <v>9068</v>
      </c>
      <c r="M6563" t="s">
        <v>74</v>
      </c>
      <c r="N6563" t="s">
        <v>148</v>
      </c>
      <c r="O6563">
        <v>38843</v>
      </c>
    </row>
    <row r="6564" spans="1:15" x14ac:dyDescent="0.25">
      <c r="A6564" t="s">
        <v>8861</v>
      </c>
      <c r="B6564" t="s">
        <v>9069</v>
      </c>
      <c r="C6564" t="s">
        <v>82</v>
      </c>
      <c r="D6564" s="1">
        <v>44886</v>
      </c>
      <c r="E6564" s="1">
        <v>44901</v>
      </c>
      <c r="F6564" t="s">
        <v>18</v>
      </c>
      <c r="G6564" s="2">
        <v>12400</v>
      </c>
      <c r="H6564" s="2">
        <v>15461</v>
      </c>
      <c r="I6564" s="2">
        <v>551</v>
      </c>
      <c r="J6564" s="2">
        <v>2510</v>
      </c>
      <c r="K6564">
        <v>0</v>
      </c>
      <c r="L6564" t="s">
        <v>1220</v>
      </c>
      <c r="M6564" t="s">
        <v>27</v>
      </c>
      <c r="N6564" t="s">
        <v>148</v>
      </c>
      <c r="O6564">
        <v>70809</v>
      </c>
    </row>
    <row r="6565" spans="1:15" x14ac:dyDescent="0.25">
      <c r="A6565" t="s">
        <v>8861</v>
      </c>
      <c r="B6565" t="s">
        <v>9070</v>
      </c>
      <c r="C6565" t="s">
        <v>82</v>
      </c>
      <c r="D6565" s="1">
        <v>44886</v>
      </c>
      <c r="E6565" s="1">
        <v>44901</v>
      </c>
      <c r="F6565" t="s">
        <v>18</v>
      </c>
      <c r="G6565" s="2">
        <v>13500</v>
      </c>
      <c r="H6565" s="2">
        <v>17170</v>
      </c>
      <c r="I6565" s="2">
        <v>1160</v>
      </c>
      <c r="J6565" s="2">
        <v>2510</v>
      </c>
      <c r="K6565">
        <v>0</v>
      </c>
      <c r="L6565" t="s">
        <v>9071</v>
      </c>
      <c r="M6565" t="s">
        <v>56</v>
      </c>
      <c r="N6565" t="s">
        <v>148</v>
      </c>
      <c r="O6565">
        <v>45832</v>
      </c>
    </row>
    <row r="6566" spans="1:15" x14ac:dyDescent="0.25">
      <c r="A6566" t="s">
        <v>8861</v>
      </c>
      <c r="B6566" t="s">
        <v>9072</v>
      </c>
      <c r="C6566" t="s">
        <v>82</v>
      </c>
      <c r="D6566" s="1">
        <v>44886</v>
      </c>
      <c r="E6566" s="1">
        <v>44901</v>
      </c>
      <c r="F6566" t="s">
        <v>18</v>
      </c>
      <c r="G6566" s="2">
        <v>21000</v>
      </c>
      <c r="H6566" s="2">
        <v>25850</v>
      </c>
      <c r="I6566" s="2">
        <v>1995</v>
      </c>
      <c r="J6566" s="2">
        <v>2855</v>
      </c>
      <c r="K6566">
        <v>0</v>
      </c>
      <c r="L6566" t="s">
        <v>9073</v>
      </c>
      <c r="M6566" t="s">
        <v>52</v>
      </c>
      <c r="N6566" t="s">
        <v>148</v>
      </c>
      <c r="O6566">
        <v>91301</v>
      </c>
    </row>
    <row r="6567" spans="1:15" x14ac:dyDescent="0.25">
      <c r="A6567" t="s">
        <v>8861</v>
      </c>
      <c r="B6567" t="s">
        <v>9074</v>
      </c>
      <c r="C6567" t="s">
        <v>146</v>
      </c>
      <c r="D6567" s="1">
        <v>44886</v>
      </c>
      <c r="E6567" s="1">
        <v>44901</v>
      </c>
      <c r="F6567" t="s">
        <v>18</v>
      </c>
      <c r="G6567" s="2">
        <v>37000</v>
      </c>
      <c r="H6567" s="2">
        <v>44732</v>
      </c>
      <c r="I6567" s="2">
        <v>3409</v>
      </c>
      <c r="J6567" s="2">
        <v>4323</v>
      </c>
      <c r="K6567">
        <v>0</v>
      </c>
      <c r="L6567" t="s">
        <v>9075</v>
      </c>
      <c r="M6567" t="s">
        <v>59</v>
      </c>
      <c r="N6567" t="s">
        <v>148</v>
      </c>
      <c r="O6567">
        <v>76063</v>
      </c>
    </row>
    <row r="6568" spans="1:15" x14ac:dyDescent="0.25">
      <c r="A6568" t="s">
        <v>8861</v>
      </c>
      <c r="B6568" t="s">
        <v>9076</v>
      </c>
      <c r="C6568" t="s">
        <v>17</v>
      </c>
      <c r="D6568" s="1">
        <v>44908</v>
      </c>
      <c r="E6568" t="s">
        <v>17</v>
      </c>
      <c r="F6568" t="s">
        <v>18</v>
      </c>
      <c r="G6568" s="2">
        <v>0</v>
      </c>
      <c r="H6568" s="2">
        <v>0</v>
      </c>
      <c r="I6568" s="2">
        <v>0</v>
      </c>
      <c r="J6568" s="2">
        <v>0</v>
      </c>
      <c r="K6568">
        <v>0</v>
      </c>
      <c r="L6568" t="s">
        <v>319</v>
      </c>
      <c r="M6568" t="s">
        <v>30</v>
      </c>
      <c r="N6568" t="s">
        <v>148</v>
      </c>
      <c r="O6568">
        <v>23238</v>
      </c>
    </row>
    <row r="6569" spans="1:15" x14ac:dyDescent="0.25">
      <c r="A6569" t="s">
        <v>8861</v>
      </c>
      <c r="B6569" t="s">
        <v>9077</v>
      </c>
      <c r="C6569" t="s">
        <v>146</v>
      </c>
      <c r="D6569" s="1">
        <v>44886</v>
      </c>
      <c r="E6569" s="1">
        <v>44901</v>
      </c>
      <c r="F6569" t="s">
        <v>18</v>
      </c>
      <c r="G6569" s="2">
        <v>36999</v>
      </c>
      <c r="H6569" s="2">
        <v>44731</v>
      </c>
      <c r="I6569" s="2">
        <v>3409</v>
      </c>
      <c r="J6569" s="2">
        <v>4323</v>
      </c>
      <c r="K6569">
        <v>0</v>
      </c>
      <c r="L6569" t="s">
        <v>1089</v>
      </c>
      <c r="M6569" t="s">
        <v>59</v>
      </c>
      <c r="N6569" t="s">
        <v>148</v>
      </c>
      <c r="O6569">
        <v>75023</v>
      </c>
    </row>
    <row r="6570" spans="1:15" x14ac:dyDescent="0.25">
      <c r="A6570" t="s">
        <v>8861</v>
      </c>
      <c r="B6570" t="s">
        <v>9078</v>
      </c>
      <c r="C6570" t="s">
        <v>82</v>
      </c>
      <c r="D6570" s="1">
        <v>44886</v>
      </c>
      <c r="E6570" s="1">
        <v>44901</v>
      </c>
      <c r="F6570" t="s">
        <v>18</v>
      </c>
      <c r="G6570" s="2">
        <v>16000</v>
      </c>
      <c r="H6570" s="2">
        <v>20361</v>
      </c>
      <c r="I6570" s="2">
        <v>1552</v>
      </c>
      <c r="J6570" s="2">
        <v>2809</v>
      </c>
      <c r="K6570">
        <v>0</v>
      </c>
      <c r="L6570" t="s">
        <v>612</v>
      </c>
      <c r="M6570" t="s">
        <v>59</v>
      </c>
      <c r="N6570" t="s">
        <v>148</v>
      </c>
      <c r="O6570">
        <v>75028</v>
      </c>
    </row>
    <row r="6571" spans="1:15" x14ac:dyDescent="0.25">
      <c r="A6571" t="s">
        <v>8861</v>
      </c>
      <c r="B6571" t="s">
        <v>9079</v>
      </c>
      <c r="C6571" t="s">
        <v>82</v>
      </c>
      <c r="D6571" s="1">
        <v>44886</v>
      </c>
      <c r="E6571" s="1">
        <v>44901</v>
      </c>
      <c r="F6571" t="s">
        <v>18</v>
      </c>
      <c r="G6571" s="2">
        <v>16000</v>
      </c>
      <c r="H6571" s="2">
        <v>19216</v>
      </c>
      <c r="I6571" s="2">
        <v>640</v>
      </c>
      <c r="J6571" s="2">
        <v>2576</v>
      </c>
      <c r="K6571">
        <v>0</v>
      </c>
      <c r="L6571" t="s">
        <v>4968</v>
      </c>
      <c r="M6571" t="s">
        <v>277</v>
      </c>
      <c r="N6571" t="s">
        <v>148</v>
      </c>
      <c r="O6571">
        <v>81615</v>
      </c>
    </row>
    <row r="6572" spans="1:15" x14ac:dyDescent="0.25">
      <c r="A6572" t="s">
        <v>8861</v>
      </c>
      <c r="B6572" t="s">
        <v>9080</v>
      </c>
      <c r="C6572" t="s">
        <v>146</v>
      </c>
      <c r="D6572" s="1">
        <v>44886</v>
      </c>
      <c r="E6572" s="1">
        <v>44901</v>
      </c>
      <c r="F6572" t="s">
        <v>18</v>
      </c>
      <c r="G6572" s="2">
        <v>37000</v>
      </c>
      <c r="H6572" s="2">
        <v>44457</v>
      </c>
      <c r="I6572" s="2">
        <v>2591</v>
      </c>
      <c r="J6572" s="2">
        <v>4866</v>
      </c>
      <c r="K6572">
        <v>0</v>
      </c>
      <c r="L6572" t="s">
        <v>9081</v>
      </c>
      <c r="M6572" t="s">
        <v>1254</v>
      </c>
      <c r="N6572" t="s">
        <v>148</v>
      </c>
      <c r="O6572">
        <v>50321</v>
      </c>
    </row>
    <row r="6573" spans="1:15" x14ac:dyDescent="0.25">
      <c r="A6573" t="s">
        <v>8861</v>
      </c>
      <c r="B6573" t="s">
        <v>9082</v>
      </c>
      <c r="C6573" t="s">
        <v>17</v>
      </c>
      <c r="D6573" s="1">
        <v>44844</v>
      </c>
      <c r="E6573" s="1">
        <v>44844</v>
      </c>
      <c r="F6573" t="s">
        <v>23</v>
      </c>
      <c r="G6573" s="2">
        <v>5000</v>
      </c>
      <c r="H6573" s="2">
        <v>5000</v>
      </c>
      <c r="I6573" s="2">
        <v>0</v>
      </c>
      <c r="J6573" s="2">
        <v>0</v>
      </c>
      <c r="K6573">
        <v>0</v>
      </c>
      <c r="L6573" t="s">
        <v>17</v>
      </c>
      <c r="M6573" t="s">
        <v>17</v>
      </c>
      <c r="N6573" t="s">
        <v>148</v>
      </c>
      <c r="O6573" t="s">
        <v>17</v>
      </c>
    </row>
    <row r="6574" spans="1:15" x14ac:dyDescent="0.25">
      <c r="A6574" t="s">
        <v>8861</v>
      </c>
      <c r="B6574" t="s">
        <v>9083</v>
      </c>
      <c r="C6574" t="s">
        <v>82</v>
      </c>
      <c r="D6574" s="1">
        <v>44886</v>
      </c>
      <c r="E6574" s="1">
        <v>44901</v>
      </c>
      <c r="F6574" t="s">
        <v>18</v>
      </c>
      <c r="G6574" s="2">
        <v>18500</v>
      </c>
      <c r="H6574" s="2">
        <v>22535</v>
      </c>
      <c r="I6574" s="2">
        <v>1669</v>
      </c>
      <c r="J6574" s="2">
        <v>2366</v>
      </c>
      <c r="K6574">
        <v>0</v>
      </c>
      <c r="L6574" t="s">
        <v>9084</v>
      </c>
      <c r="M6574" t="s">
        <v>49</v>
      </c>
      <c r="N6574" t="s">
        <v>148</v>
      </c>
      <c r="O6574">
        <v>66208</v>
      </c>
    </row>
    <row r="6575" spans="1:15" x14ac:dyDescent="0.25">
      <c r="A6575" t="s">
        <v>8861</v>
      </c>
      <c r="B6575" t="s">
        <v>9085</v>
      </c>
      <c r="C6575" t="s">
        <v>146</v>
      </c>
      <c r="D6575" s="1">
        <v>44886</v>
      </c>
      <c r="E6575" s="1">
        <v>44901</v>
      </c>
      <c r="F6575" t="s">
        <v>18</v>
      </c>
      <c r="G6575" s="2">
        <v>37000</v>
      </c>
      <c r="H6575" s="2">
        <v>44087</v>
      </c>
      <c r="I6575" s="2">
        <v>2221</v>
      </c>
      <c r="J6575" s="2">
        <v>4866</v>
      </c>
      <c r="K6575">
        <v>0</v>
      </c>
      <c r="L6575" t="s">
        <v>2826</v>
      </c>
      <c r="M6575" t="s">
        <v>30</v>
      </c>
      <c r="N6575" t="s">
        <v>148</v>
      </c>
      <c r="O6575">
        <v>22152</v>
      </c>
    </row>
    <row r="6576" spans="1:15" x14ac:dyDescent="0.25">
      <c r="A6576" t="s">
        <v>8861</v>
      </c>
      <c r="B6576" t="s">
        <v>9086</v>
      </c>
      <c r="C6576" t="s">
        <v>146</v>
      </c>
      <c r="D6576" s="1">
        <v>44886</v>
      </c>
      <c r="E6576" s="1">
        <v>44901</v>
      </c>
      <c r="F6576" t="s">
        <v>18</v>
      </c>
      <c r="G6576" s="2">
        <v>25060</v>
      </c>
      <c r="H6576" s="2">
        <v>31306</v>
      </c>
      <c r="I6576" s="2">
        <v>2568</v>
      </c>
      <c r="J6576" s="2">
        <v>3678</v>
      </c>
      <c r="K6576">
        <v>0</v>
      </c>
      <c r="L6576" t="s">
        <v>1388</v>
      </c>
      <c r="M6576" t="s">
        <v>52</v>
      </c>
      <c r="N6576" t="s">
        <v>148</v>
      </c>
      <c r="O6576">
        <v>94602</v>
      </c>
    </row>
    <row r="6577" spans="1:15" x14ac:dyDescent="0.25">
      <c r="A6577" t="s">
        <v>8861</v>
      </c>
      <c r="B6577" t="s">
        <v>9087</v>
      </c>
      <c r="C6577" t="s">
        <v>146</v>
      </c>
      <c r="D6577" s="1">
        <v>44886</v>
      </c>
      <c r="E6577" s="1">
        <v>44901</v>
      </c>
      <c r="F6577" t="s">
        <v>18</v>
      </c>
      <c r="G6577" s="2">
        <v>37000</v>
      </c>
      <c r="H6577" s="2">
        <v>45215</v>
      </c>
      <c r="I6577" s="2">
        <v>3349</v>
      </c>
      <c r="J6577" s="2">
        <v>4866</v>
      </c>
      <c r="K6577">
        <v>0</v>
      </c>
      <c r="L6577" t="s">
        <v>5745</v>
      </c>
      <c r="M6577" t="s">
        <v>46</v>
      </c>
      <c r="N6577" t="s">
        <v>148</v>
      </c>
      <c r="O6577">
        <v>30033</v>
      </c>
    </row>
    <row r="6578" spans="1:15" x14ac:dyDescent="0.25">
      <c r="A6578" t="s">
        <v>8861</v>
      </c>
      <c r="B6578" t="s">
        <v>9088</v>
      </c>
      <c r="C6578" t="s">
        <v>17</v>
      </c>
      <c r="D6578" s="1">
        <v>44871</v>
      </c>
      <c r="E6578" s="1">
        <v>44871</v>
      </c>
      <c r="F6578" t="s">
        <v>23</v>
      </c>
      <c r="G6578" s="2">
        <v>5000</v>
      </c>
      <c r="H6578" s="2">
        <v>5000</v>
      </c>
      <c r="I6578" s="2">
        <v>0</v>
      </c>
      <c r="J6578" s="2">
        <v>0</v>
      </c>
      <c r="K6578">
        <v>0</v>
      </c>
      <c r="L6578" t="s">
        <v>17</v>
      </c>
      <c r="M6578" t="s">
        <v>17</v>
      </c>
      <c r="N6578" t="s">
        <v>148</v>
      </c>
      <c r="O6578" t="s">
        <v>17</v>
      </c>
    </row>
    <row r="6579" spans="1:15" x14ac:dyDescent="0.25">
      <c r="A6579" t="s">
        <v>8861</v>
      </c>
      <c r="B6579" t="s">
        <v>9089</v>
      </c>
      <c r="C6579" t="s">
        <v>17</v>
      </c>
      <c r="D6579" s="1">
        <v>44888</v>
      </c>
      <c r="E6579" s="1">
        <v>44888</v>
      </c>
      <c r="F6579" t="s">
        <v>23</v>
      </c>
      <c r="G6579" s="2">
        <v>5000</v>
      </c>
      <c r="H6579" s="2">
        <v>5000</v>
      </c>
      <c r="I6579" s="2">
        <v>0</v>
      </c>
      <c r="J6579" s="2">
        <v>0</v>
      </c>
      <c r="K6579">
        <v>0</v>
      </c>
      <c r="L6579" t="s">
        <v>17</v>
      </c>
      <c r="M6579" t="s">
        <v>17</v>
      </c>
      <c r="N6579" t="s">
        <v>148</v>
      </c>
      <c r="O6579" t="s">
        <v>17</v>
      </c>
    </row>
    <row r="6580" spans="1:15" x14ac:dyDescent="0.25">
      <c r="A6580" t="s">
        <v>8861</v>
      </c>
      <c r="B6580" t="s">
        <v>9090</v>
      </c>
      <c r="C6580" t="s">
        <v>17</v>
      </c>
      <c r="D6580" s="1">
        <v>44846</v>
      </c>
      <c r="E6580" s="1">
        <v>44846</v>
      </c>
      <c r="F6580" t="s">
        <v>23</v>
      </c>
      <c r="G6580" s="2">
        <v>5000</v>
      </c>
      <c r="H6580" s="2">
        <v>5000</v>
      </c>
      <c r="I6580" s="2">
        <v>0</v>
      </c>
      <c r="J6580" s="2">
        <v>0</v>
      </c>
      <c r="K6580">
        <v>0</v>
      </c>
      <c r="L6580" t="s">
        <v>17</v>
      </c>
      <c r="M6580" t="s">
        <v>17</v>
      </c>
      <c r="N6580" t="s">
        <v>148</v>
      </c>
      <c r="O6580" t="s">
        <v>17</v>
      </c>
    </row>
    <row r="6581" spans="1:15" x14ac:dyDescent="0.25">
      <c r="A6581" t="s">
        <v>8861</v>
      </c>
      <c r="B6581" t="s">
        <v>9091</v>
      </c>
      <c r="C6581" t="s">
        <v>146</v>
      </c>
      <c r="D6581" s="1">
        <v>44886</v>
      </c>
      <c r="E6581" s="1">
        <v>44901</v>
      </c>
      <c r="F6581" t="s">
        <v>18</v>
      </c>
      <c r="G6581" s="2">
        <v>44500</v>
      </c>
      <c r="H6581" s="2">
        <v>53029</v>
      </c>
      <c r="I6581" s="2">
        <v>4042</v>
      </c>
      <c r="J6581" s="2">
        <v>4487</v>
      </c>
      <c r="K6581">
        <v>0</v>
      </c>
      <c r="L6581" t="s">
        <v>942</v>
      </c>
      <c r="M6581" t="s">
        <v>59</v>
      </c>
      <c r="N6581" t="s">
        <v>148</v>
      </c>
      <c r="O6581">
        <v>75007</v>
      </c>
    </row>
    <row r="6582" spans="1:15" x14ac:dyDescent="0.25">
      <c r="A6582" t="s">
        <v>8861</v>
      </c>
      <c r="B6582" t="s">
        <v>9092</v>
      </c>
      <c r="C6582" t="s">
        <v>17</v>
      </c>
      <c r="D6582" s="1">
        <v>44908</v>
      </c>
      <c r="E6582" s="1">
        <v>44908</v>
      </c>
      <c r="F6582" t="s">
        <v>23</v>
      </c>
      <c r="G6582" s="2">
        <v>5000</v>
      </c>
      <c r="H6582" s="2">
        <v>5000</v>
      </c>
      <c r="I6582" s="2">
        <v>0</v>
      </c>
      <c r="J6582" s="2">
        <v>0</v>
      </c>
      <c r="K6582">
        <v>0</v>
      </c>
      <c r="L6582" t="s">
        <v>17</v>
      </c>
      <c r="M6582" t="s">
        <v>17</v>
      </c>
      <c r="N6582" t="s">
        <v>148</v>
      </c>
      <c r="O6582" t="s">
        <v>17</v>
      </c>
    </row>
    <row r="6583" spans="1:15" x14ac:dyDescent="0.25">
      <c r="A6583" t="s">
        <v>8861</v>
      </c>
      <c r="B6583" t="s">
        <v>9093</v>
      </c>
      <c r="C6583" t="s">
        <v>146</v>
      </c>
      <c r="D6583" s="1">
        <v>44886</v>
      </c>
      <c r="E6583" s="1">
        <v>44901</v>
      </c>
      <c r="F6583" t="s">
        <v>18</v>
      </c>
      <c r="G6583" s="2">
        <v>32000</v>
      </c>
      <c r="H6583" s="2">
        <v>40553</v>
      </c>
      <c r="I6583" s="2">
        <v>3687</v>
      </c>
      <c r="J6583" s="2">
        <v>4866</v>
      </c>
      <c r="K6583">
        <v>0</v>
      </c>
      <c r="L6583" t="s">
        <v>7239</v>
      </c>
      <c r="M6583" t="s">
        <v>131</v>
      </c>
      <c r="N6583" t="s">
        <v>148</v>
      </c>
      <c r="O6583">
        <v>72113</v>
      </c>
    </row>
    <row r="6584" spans="1:15" x14ac:dyDescent="0.25">
      <c r="A6584" t="s">
        <v>8861</v>
      </c>
      <c r="B6584" t="s">
        <v>9094</v>
      </c>
      <c r="C6584" t="s">
        <v>82</v>
      </c>
      <c r="D6584" s="1">
        <v>44886</v>
      </c>
      <c r="E6584" s="1">
        <v>44901</v>
      </c>
      <c r="F6584" t="s">
        <v>18</v>
      </c>
      <c r="G6584" s="2">
        <v>21000</v>
      </c>
      <c r="H6584" s="2">
        <v>25664</v>
      </c>
      <c r="I6584" s="2">
        <v>1678</v>
      </c>
      <c r="J6584" s="2">
        <v>2986</v>
      </c>
      <c r="K6584">
        <v>0</v>
      </c>
      <c r="L6584" t="s">
        <v>147</v>
      </c>
      <c r="M6584" t="s">
        <v>134</v>
      </c>
      <c r="N6584" t="s">
        <v>148</v>
      </c>
      <c r="O6584">
        <v>46260</v>
      </c>
    </row>
    <row r="6585" spans="1:15" x14ac:dyDescent="0.25">
      <c r="A6585" t="s">
        <v>8861</v>
      </c>
      <c r="B6585" t="s">
        <v>9095</v>
      </c>
      <c r="C6585" t="s">
        <v>146</v>
      </c>
      <c r="D6585" s="1">
        <v>44886</v>
      </c>
      <c r="E6585" t="s">
        <v>17</v>
      </c>
      <c r="F6585" t="s">
        <v>18</v>
      </c>
      <c r="G6585" s="2">
        <v>28000</v>
      </c>
      <c r="H6585" s="2">
        <v>34989</v>
      </c>
      <c r="I6585" s="2">
        <v>2666</v>
      </c>
      <c r="J6585" s="2">
        <v>4323</v>
      </c>
      <c r="K6585">
        <v>0</v>
      </c>
      <c r="L6585" t="s">
        <v>1089</v>
      </c>
      <c r="M6585" t="s">
        <v>59</v>
      </c>
      <c r="N6585" t="s">
        <v>148</v>
      </c>
      <c r="O6585">
        <v>75023</v>
      </c>
    </row>
    <row r="6586" spans="1:15" x14ac:dyDescent="0.25">
      <c r="A6586" t="s">
        <v>8861</v>
      </c>
      <c r="B6586" t="s">
        <v>9096</v>
      </c>
      <c r="C6586" t="s">
        <v>146</v>
      </c>
      <c r="D6586" s="1">
        <v>44886</v>
      </c>
      <c r="E6586" s="1">
        <v>44901</v>
      </c>
      <c r="F6586" t="s">
        <v>18</v>
      </c>
      <c r="G6586" s="2">
        <v>37000</v>
      </c>
      <c r="H6586" s="2">
        <v>44798</v>
      </c>
      <c r="I6586" s="2">
        <v>2932</v>
      </c>
      <c r="J6586" s="2">
        <v>4866</v>
      </c>
      <c r="K6586">
        <v>0</v>
      </c>
      <c r="L6586" t="s">
        <v>147</v>
      </c>
      <c r="M6586" t="s">
        <v>134</v>
      </c>
      <c r="N6586" t="s">
        <v>148</v>
      </c>
      <c r="O6586">
        <v>46239</v>
      </c>
    </row>
    <row r="6587" spans="1:15" x14ac:dyDescent="0.25">
      <c r="A6587" t="s">
        <v>8861</v>
      </c>
      <c r="B6587" t="s">
        <v>9097</v>
      </c>
      <c r="C6587" t="s">
        <v>17</v>
      </c>
      <c r="D6587" s="1">
        <v>44872</v>
      </c>
      <c r="E6587" s="1">
        <v>44872</v>
      </c>
      <c r="F6587" t="s">
        <v>23</v>
      </c>
      <c r="G6587" s="2">
        <v>5000</v>
      </c>
      <c r="H6587" s="2">
        <v>5000</v>
      </c>
      <c r="I6587" s="2">
        <v>0</v>
      </c>
      <c r="J6587" s="2">
        <v>0</v>
      </c>
      <c r="K6587">
        <v>0</v>
      </c>
      <c r="L6587" t="s">
        <v>17</v>
      </c>
      <c r="M6587" t="s">
        <v>17</v>
      </c>
      <c r="N6587" t="s">
        <v>148</v>
      </c>
      <c r="O6587" t="s">
        <v>17</v>
      </c>
    </row>
    <row r="6588" spans="1:15" x14ac:dyDescent="0.25">
      <c r="A6588" t="s">
        <v>8861</v>
      </c>
      <c r="B6588" t="s">
        <v>9098</v>
      </c>
      <c r="C6588" t="s">
        <v>17</v>
      </c>
      <c r="D6588" s="1">
        <v>44844</v>
      </c>
      <c r="E6588" s="1">
        <v>44844</v>
      </c>
      <c r="F6588" t="s">
        <v>23</v>
      </c>
      <c r="G6588" s="2">
        <v>5000</v>
      </c>
      <c r="H6588" s="2">
        <v>5000</v>
      </c>
      <c r="I6588" s="2">
        <v>0</v>
      </c>
      <c r="J6588" s="2">
        <v>0</v>
      </c>
      <c r="K6588">
        <v>0</v>
      </c>
      <c r="L6588" t="s">
        <v>17</v>
      </c>
      <c r="M6588" t="s">
        <v>17</v>
      </c>
      <c r="N6588" t="s">
        <v>148</v>
      </c>
      <c r="O6588" t="s">
        <v>17</v>
      </c>
    </row>
    <row r="6589" spans="1:15" x14ac:dyDescent="0.25">
      <c r="A6589" t="s">
        <v>8861</v>
      </c>
      <c r="B6589" t="s">
        <v>9099</v>
      </c>
      <c r="C6589" t="s">
        <v>17</v>
      </c>
      <c r="D6589" s="1">
        <v>44852</v>
      </c>
      <c r="E6589" s="1">
        <v>44852</v>
      </c>
      <c r="F6589" t="s">
        <v>23</v>
      </c>
      <c r="G6589" s="2">
        <v>5000</v>
      </c>
      <c r="H6589" s="2">
        <v>5000</v>
      </c>
      <c r="I6589" s="2">
        <v>0</v>
      </c>
      <c r="J6589" s="2">
        <v>0</v>
      </c>
      <c r="K6589">
        <v>0</v>
      </c>
      <c r="L6589" t="s">
        <v>17</v>
      </c>
      <c r="M6589" t="s">
        <v>17</v>
      </c>
      <c r="N6589" t="s">
        <v>148</v>
      </c>
      <c r="O6589" t="s">
        <v>17</v>
      </c>
    </row>
    <row r="6590" spans="1:15" x14ac:dyDescent="0.25">
      <c r="A6590" t="s">
        <v>8861</v>
      </c>
      <c r="B6590" t="s">
        <v>9100</v>
      </c>
      <c r="C6590" t="s">
        <v>146</v>
      </c>
      <c r="D6590" s="1">
        <v>44886</v>
      </c>
      <c r="E6590" s="1">
        <v>44901</v>
      </c>
      <c r="F6590" t="s">
        <v>18</v>
      </c>
      <c r="G6590" s="2">
        <v>32000</v>
      </c>
      <c r="H6590" s="2">
        <v>42247</v>
      </c>
      <c r="I6590" s="2">
        <v>1901</v>
      </c>
      <c r="J6590" s="2">
        <v>8346</v>
      </c>
      <c r="K6590">
        <v>0</v>
      </c>
      <c r="L6590" t="s">
        <v>5416</v>
      </c>
      <c r="M6590" t="s">
        <v>2104</v>
      </c>
      <c r="N6590" t="s">
        <v>148</v>
      </c>
      <c r="O6590">
        <v>96734</v>
      </c>
    </row>
    <row r="6591" spans="1:15" x14ac:dyDescent="0.25">
      <c r="A6591" t="s">
        <v>8861</v>
      </c>
      <c r="B6591" t="s">
        <v>9101</v>
      </c>
      <c r="C6591" t="s">
        <v>17</v>
      </c>
      <c r="D6591" s="1">
        <v>44854</v>
      </c>
      <c r="E6591" s="1">
        <v>44854</v>
      </c>
      <c r="F6591" t="s">
        <v>23</v>
      </c>
      <c r="G6591" s="2">
        <v>5000</v>
      </c>
      <c r="H6591" s="2">
        <v>5000</v>
      </c>
      <c r="I6591" s="2">
        <v>0</v>
      </c>
      <c r="J6591" s="2">
        <v>0</v>
      </c>
      <c r="K6591">
        <v>0</v>
      </c>
      <c r="L6591" t="s">
        <v>17</v>
      </c>
      <c r="M6591" t="s">
        <v>17</v>
      </c>
      <c r="N6591" t="s">
        <v>148</v>
      </c>
      <c r="O6591" t="s">
        <v>17</v>
      </c>
    </row>
    <row r="6592" spans="1:15" x14ac:dyDescent="0.25">
      <c r="A6592" t="s">
        <v>8861</v>
      </c>
      <c r="B6592" t="s">
        <v>9102</v>
      </c>
      <c r="C6592" t="s">
        <v>17</v>
      </c>
      <c r="D6592" s="1">
        <v>44868</v>
      </c>
      <c r="E6592" s="1">
        <v>44868</v>
      </c>
      <c r="F6592" t="s">
        <v>23</v>
      </c>
      <c r="G6592" s="2">
        <v>5000</v>
      </c>
      <c r="H6592" s="2">
        <v>5000</v>
      </c>
      <c r="I6592" s="2">
        <v>0</v>
      </c>
      <c r="J6592" s="2">
        <v>0</v>
      </c>
      <c r="K6592">
        <v>0</v>
      </c>
      <c r="L6592" t="s">
        <v>17</v>
      </c>
      <c r="M6592" t="s">
        <v>17</v>
      </c>
      <c r="N6592" t="s">
        <v>148</v>
      </c>
      <c r="O6592" t="s">
        <v>17</v>
      </c>
    </row>
    <row r="6593" spans="1:15" x14ac:dyDescent="0.25">
      <c r="A6593" t="s">
        <v>8861</v>
      </c>
      <c r="B6593" t="s">
        <v>9103</v>
      </c>
      <c r="C6593" t="s">
        <v>146</v>
      </c>
      <c r="D6593" s="1">
        <v>44886</v>
      </c>
      <c r="E6593" s="1">
        <v>44901</v>
      </c>
      <c r="F6593" t="s">
        <v>18</v>
      </c>
      <c r="G6593" s="2">
        <v>37000</v>
      </c>
      <c r="H6593" s="2">
        <v>43906</v>
      </c>
      <c r="I6593" s="2">
        <v>2979</v>
      </c>
      <c r="J6593" s="2">
        <v>3927</v>
      </c>
      <c r="K6593">
        <v>0</v>
      </c>
      <c r="L6593" t="s">
        <v>288</v>
      </c>
      <c r="M6593" t="s">
        <v>246</v>
      </c>
      <c r="N6593" t="s">
        <v>148</v>
      </c>
      <c r="O6593">
        <v>85255</v>
      </c>
    </row>
    <row r="6594" spans="1:15" x14ac:dyDescent="0.25">
      <c r="A6594" t="s">
        <v>8861</v>
      </c>
      <c r="B6594" t="s">
        <v>9104</v>
      </c>
      <c r="C6594" t="s">
        <v>146</v>
      </c>
      <c r="D6594" s="1">
        <v>44886</v>
      </c>
      <c r="E6594" s="1">
        <v>44901</v>
      </c>
      <c r="F6594" t="s">
        <v>18</v>
      </c>
      <c r="G6594" s="2">
        <v>32000</v>
      </c>
      <c r="H6594" s="2">
        <v>38787</v>
      </c>
      <c r="I6594" s="2">
        <v>1921</v>
      </c>
      <c r="J6594" s="2">
        <v>4866</v>
      </c>
      <c r="K6594">
        <v>0</v>
      </c>
      <c r="L6594" t="s">
        <v>319</v>
      </c>
      <c r="M6594" t="s">
        <v>30</v>
      </c>
      <c r="N6594" t="s">
        <v>148</v>
      </c>
      <c r="O6594">
        <v>23238</v>
      </c>
    </row>
    <row r="6595" spans="1:15" x14ac:dyDescent="0.25">
      <c r="A6595" t="s">
        <v>8861</v>
      </c>
      <c r="B6595" t="s">
        <v>9105</v>
      </c>
      <c r="C6595" t="s">
        <v>146</v>
      </c>
      <c r="D6595" s="1">
        <v>44886</v>
      </c>
      <c r="E6595" s="1">
        <v>44901</v>
      </c>
      <c r="F6595" t="s">
        <v>18</v>
      </c>
      <c r="G6595" s="2">
        <v>37000</v>
      </c>
      <c r="H6595" s="2">
        <v>43596</v>
      </c>
      <c r="I6595" s="2">
        <v>2273</v>
      </c>
      <c r="J6595" s="2">
        <v>4323</v>
      </c>
      <c r="K6595">
        <v>0</v>
      </c>
      <c r="L6595" t="s">
        <v>1206</v>
      </c>
      <c r="M6595" t="s">
        <v>544</v>
      </c>
      <c r="N6595" t="s">
        <v>148</v>
      </c>
      <c r="O6595">
        <v>68046</v>
      </c>
    </row>
    <row r="6596" spans="1:15" x14ac:dyDescent="0.25">
      <c r="A6596" t="s">
        <v>8861</v>
      </c>
      <c r="B6596" t="s">
        <v>9106</v>
      </c>
      <c r="C6596" t="s">
        <v>82</v>
      </c>
      <c r="D6596" s="1">
        <v>44886</v>
      </c>
      <c r="E6596" s="1">
        <v>44901</v>
      </c>
      <c r="F6596" t="s">
        <v>18</v>
      </c>
      <c r="G6596" s="2">
        <v>9219</v>
      </c>
      <c r="H6596" s="2">
        <v>12744</v>
      </c>
      <c r="I6596" s="2">
        <v>670</v>
      </c>
      <c r="J6596" s="2">
        <v>2855</v>
      </c>
      <c r="K6596">
        <v>0</v>
      </c>
      <c r="L6596" t="s">
        <v>9107</v>
      </c>
      <c r="M6596" t="s">
        <v>52</v>
      </c>
      <c r="N6596" t="s">
        <v>148</v>
      </c>
      <c r="O6596">
        <v>93021</v>
      </c>
    </row>
    <row r="6597" spans="1:15" x14ac:dyDescent="0.25">
      <c r="A6597" t="s">
        <v>8861</v>
      </c>
      <c r="B6597" t="s">
        <v>9108</v>
      </c>
      <c r="C6597" t="s">
        <v>17</v>
      </c>
      <c r="D6597" s="1">
        <v>44844</v>
      </c>
      <c r="E6597" s="1">
        <v>44844</v>
      </c>
      <c r="F6597" t="s">
        <v>23</v>
      </c>
      <c r="G6597" s="2">
        <v>5000</v>
      </c>
      <c r="H6597" s="2">
        <v>5000</v>
      </c>
      <c r="I6597" s="2">
        <v>0</v>
      </c>
      <c r="J6597" s="2">
        <v>0</v>
      </c>
      <c r="K6597">
        <v>0</v>
      </c>
      <c r="L6597" t="s">
        <v>17</v>
      </c>
      <c r="M6597" t="s">
        <v>17</v>
      </c>
      <c r="N6597" t="s">
        <v>148</v>
      </c>
      <c r="O6597" t="s">
        <v>17</v>
      </c>
    </row>
    <row r="6598" spans="1:15" x14ac:dyDescent="0.25">
      <c r="A6598" t="s">
        <v>8861</v>
      </c>
      <c r="B6598" t="s">
        <v>9109</v>
      </c>
      <c r="C6598" t="s">
        <v>82</v>
      </c>
      <c r="D6598" s="1">
        <v>44886</v>
      </c>
      <c r="E6598" s="1">
        <v>44901</v>
      </c>
      <c r="F6598" t="s">
        <v>18</v>
      </c>
      <c r="G6598" s="2">
        <v>16000</v>
      </c>
      <c r="H6598" s="2">
        <v>19346</v>
      </c>
      <c r="I6598" s="2">
        <v>770</v>
      </c>
      <c r="J6598" s="2">
        <v>2576</v>
      </c>
      <c r="K6598">
        <v>0</v>
      </c>
      <c r="L6598" t="s">
        <v>8748</v>
      </c>
      <c r="M6598" t="s">
        <v>277</v>
      </c>
      <c r="N6598" t="s">
        <v>148</v>
      </c>
      <c r="O6598">
        <v>80020</v>
      </c>
    </row>
    <row r="6599" spans="1:15" x14ac:dyDescent="0.25">
      <c r="A6599" t="s">
        <v>8861</v>
      </c>
      <c r="B6599" t="s">
        <v>9110</v>
      </c>
      <c r="C6599" t="s">
        <v>146</v>
      </c>
      <c r="D6599" s="1">
        <v>44886</v>
      </c>
      <c r="E6599" s="1">
        <v>44901</v>
      </c>
      <c r="F6599" t="s">
        <v>18</v>
      </c>
      <c r="G6599" s="2">
        <v>32500</v>
      </c>
      <c r="H6599" s="2">
        <v>39608</v>
      </c>
      <c r="I6599" s="2">
        <v>2242</v>
      </c>
      <c r="J6599" s="2">
        <v>4866</v>
      </c>
      <c r="K6599">
        <v>0</v>
      </c>
      <c r="L6599" t="s">
        <v>9111</v>
      </c>
      <c r="M6599" t="s">
        <v>46</v>
      </c>
      <c r="N6599" t="s">
        <v>148</v>
      </c>
      <c r="O6599">
        <v>30548</v>
      </c>
    </row>
    <row r="6600" spans="1:15" x14ac:dyDescent="0.25">
      <c r="A6600" t="s">
        <v>8861</v>
      </c>
      <c r="B6600" t="s">
        <v>9112</v>
      </c>
      <c r="C6600" t="s">
        <v>146</v>
      </c>
      <c r="D6600" s="1">
        <v>44886</v>
      </c>
      <c r="E6600" s="1">
        <v>44901</v>
      </c>
      <c r="F6600" t="s">
        <v>18</v>
      </c>
      <c r="G6600" s="2">
        <v>38050</v>
      </c>
      <c r="H6600" s="2">
        <v>46360</v>
      </c>
      <c r="I6600" s="2">
        <v>3024</v>
      </c>
      <c r="J6600" s="2">
        <v>5286</v>
      </c>
      <c r="K6600">
        <v>0</v>
      </c>
      <c r="L6600" t="s">
        <v>257</v>
      </c>
      <c r="M6600" t="s">
        <v>93</v>
      </c>
      <c r="N6600" t="s">
        <v>148</v>
      </c>
      <c r="O6600">
        <v>63303</v>
      </c>
    </row>
    <row r="6601" spans="1:15" x14ac:dyDescent="0.25">
      <c r="A6601" t="s">
        <v>8861</v>
      </c>
      <c r="B6601" t="s">
        <v>9113</v>
      </c>
      <c r="C6601" t="s">
        <v>82</v>
      </c>
      <c r="D6601" s="1">
        <v>44886</v>
      </c>
      <c r="E6601" s="1">
        <v>44901</v>
      </c>
      <c r="F6601" t="s">
        <v>18</v>
      </c>
      <c r="G6601" s="2">
        <v>16000</v>
      </c>
      <c r="H6601" s="2">
        <v>20576</v>
      </c>
      <c r="I6601" s="2">
        <v>1590</v>
      </c>
      <c r="J6601" s="2">
        <v>2986</v>
      </c>
      <c r="K6601">
        <v>0</v>
      </c>
      <c r="L6601" t="s">
        <v>9114</v>
      </c>
      <c r="M6601" t="s">
        <v>39</v>
      </c>
      <c r="N6601" t="s">
        <v>148</v>
      </c>
      <c r="O6601" t="s">
        <v>9115</v>
      </c>
    </row>
    <row r="6602" spans="1:15" x14ac:dyDescent="0.25">
      <c r="A6602" t="s">
        <v>8861</v>
      </c>
      <c r="B6602" t="s">
        <v>9116</v>
      </c>
      <c r="C6602" t="s">
        <v>146</v>
      </c>
      <c r="D6602" s="1">
        <v>44886</v>
      </c>
      <c r="E6602" s="1">
        <v>44901</v>
      </c>
      <c r="F6602" t="s">
        <v>18</v>
      </c>
      <c r="G6602" s="2">
        <v>32000</v>
      </c>
      <c r="H6602" s="2">
        <v>38158</v>
      </c>
      <c r="I6602" s="2">
        <v>2480</v>
      </c>
      <c r="J6602" s="2">
        <v>3678</v>
      </c>
      <c r="K6602">
        <v>0</v>
      </c>
      <c r="L6602" t="s">
        <v>3359</v>
      </c>
      <c r="M6602" t="s">
        <v>52</v>
      </c>
      <c r="N6602" t="s">
        <v>148</v>
      </c>
      <c r="O6602">
        <v>92009</v>
      </c>
    </row>
    <row r="6603" spans="1:15" x14ac:dyDescent="0.25">
      <c r="A6603" t="s">
        <v>8861</v>
      </c>
      <c r="B6603" t="s">
        <v>9117</v>
      </c>
      <c r="C6603" t="s">
        <v>146</v>
      </c>
      <c r="D6603" s="1">
        <v>44886</v>
      </c>
      <c r="E6603" s="1">
        <v>44901</v>
      </c>
      <c r="F6603" t="s">
        <v>18</v>
      </c>
      <c r="G6603" s="2">
        <v>32000</v>
      </c>
      <c r="H6603" s="2">
        <v>39074</v>
      </c>
      <c r="I6603" s="2">
        <v>3232</v>
      </c>
      <c r="J6603" s="2">
        <v>3842</v>
      </c>
      <c r="K6603">
        <v>0</v>
      </c>
      <c r="L6603" t="s">
        <v>1101</v>
      </c>
      <c r="M6603" t="s">
        <v>453</v>
      </c>
      <c r="N6603" t="s">
        <v>148</v>
      </c>
      <c r="O6603">
        <v>98005</v>
      </c>
    </row>
    <row r="6604" spans="1:15" x14ac:dyDescent="0.25">
      <c r="A6604" t="s">
        <v>8861</v>
      </c>
      <c r="B6604" t="s">
        <v>9118</v>
      </c>
      <c r="C6604" t="s">
        <v>146</v>
      </c>
      <c r="D6604" s="1">
        <v>44886</v>
      </c>
      <c r="E6604" s="1">
        <v>44901</v>
      </c>
      <c r="F6604" t="s">
        <v>18</v>
      </c>
      <c r="G6604" s="2">
        <v>37000</v>
      </c>
      <c r="H6604" s="2">
        <v>44798</v>
      </c>
      <c r="I6604" s="2">
        <v>2932</v>
      </c>
      <c r="J6604" s="2">
        <v>4866</v>
      </c>
      <c r="K6604">
        <v>0</v>
      </c>
      <c r="L6604" t="s">
        <v>783</v>
      </c>
      <c r="M6604" t="s">
        <v>20</v>
      </c>
      <c r="N6604" t="s">
        <v>148</v>
      </c>
      <c r="O6604">
        <v>28409</v>
      </c>
    </row>
    <row r="6605" spans="1:15" x14ac:dyDescent="0.25">
      <c r="A6605" t="s">
        <v>8861</v>
      </c>
      <c r="B6605" t="s">
        <v>9119</v>
      </c>
      <c r="C6605" t="s">
        <v>146</v>
      </c>
      <c r="D6605" s="1">
        <v>44886</v>
      </c>
      <c r="E6605" s="1">
        <v>44901</v>
      </c>
      <c r="F6605" t="s">
        <v>18</v>
      </c>
      <c r="G6605" s="2">
        <v>45000</v>
      </c>
      <c r="H6605" s="2">
        <v>53357</v>
      </c>
      <c r="I6605" s="2">
        <v>3491</v>
      </c>
      <c r="J6605" s="2">
        <v>4866</v>
      </c>
      <c r="K6605">
        <v>0</v>
      </c>
      <c r="L6605" t="s">
        <v>3103</v>
      </c>
      <c r="M6605" t="s">
        <v>88</v>
      </c>
      <c r="N6605" t="s">
        <v>148</v>
      </c>
      <c r="O6605">
        <v>15143</v>
      </c>
    </row>
    <row r="6606" spans="1:15" x14ac:dyDescent="0.25">
      <c r="A6606" t="s">
        <v>8861</v>
      </c>
      <c r="B6606" t="s">
        <v>9120</v>
      </c>
      <c r="C6606" t="s">
        <v>17</v>
      </c>
      <c r="D6606" s="1">
        <v>44853</v>
      </c>
      <c r="E6606" s="1">
        <v>44853</v>
      </c>
      <c r="F6606" t="s">
        <v>23</v>
      </c>
      <c r="G6606" s="2">
        <v>5000</v>
      </c>
      <c r="H6606" s="2">
        <v>5000</v>
      </c>
      <c r="I6606" s="2">
        <v>0</v>
      </c>
      <c r="J6606" s="2">
        <v>0</v>
      </c>
      <c r="K6606">
        <v>0</v>
      </c>
      <c r="L6606" t="s">
        <v>17</v>
      </c>
      <c r="M6606" t="s">
        <v>17</v>
      </c>
      <c r="N6606" t="s">
        <v>148</v>
      </c>
      <c r="O6606" t="s">
        <v>17</v>
      </c>
    </row>
    <row r="6607" spans="1:15" x14ac:dyDescent="0.25">
      <c r="A6607" t="s">
        <v>8861</v>
      </c>
      <c r="B6607" t="s">
        <v>9121</v>
      </c>
      <c r="C6607" t="s">
        <v>17</v>
      </c>
      <c r="D6607" s="1">
        <v>44861</v>
      </c>
      <c r="E6607" s="1">
        <v>44861</v>
      </c>
      <c r="F6607" t="s">
        <v>23</v>
      </c>
      <c r="G6607" s="2">
        <v>5000</v>
      </c>
      <c r="H6607" s="2">
        <v>5000</v>
      </c>
      <c r="I6607" s="2">
        <v>0</v>
      </c>
      <c r="J6607" s="2">
        <v>0</v>
      </c>
      <c r="K6607">
        <v>0</v>
      </c>
      <c r="L6607" t="s">
        <v>17</v>
      </c>
      <c r="M6607" t="s">
        <v>17</v>
      </c>
      <c r="N6607" t="s">
        <v>148</v>
      </c>
      <c r="O6607" t="s">
        <v>17</v>
      </c>
    </row>
    <row r="6608" spans="1:15" x14ac:dyDescent="0.25">
      <c r="A6608" t="s">
        <v>8861</v>
      </c>
      <c r="B6608" t="s">
        <v>9122</v>
      </c>
      <c r="C6608" t="s">
        <v>146</v>
      </c>
      <c r="D6608" s="1">
        <v>44886</v>
      </c>
      <c r="E6608" s="1">
        <v>44901</v>
      </c>
      <c r="F6608" t="s">
        <v>18</v>
      </c>
      <c r="G6608" s="2">
        <v>32000</v>
      </c>
      <c r="H6608" s="2">
        <v>39262</v>
      </c>
      <c r="I6608" s="2">
        <v>2396</v>
      </c>
      <c r="J6608" s="2">
        <v>4866</v>
      </c>
      <c r="K6608">
        <v>0</v>
      </c>
      <c r="L6608" t="s">
        <v>9123</v>
      </c>
      <c r="M6608" t="s">
        <v>71</v>
      </c>
      <c r="N6608" t="s">
        <v>148</v>
      </c>
      <c r="O6608">
        <v>32080</v>
      </c>
    </row>
    <row r="6609" spans="1:15" x14ac:dyDescent="0.25">
      <c r="A6609" t="s">
        <v>8861</v>
      </c>
      <c r="B6609" t="s">
        <v>9124</v>
      </c>
      <c r="C6609" t="s">
        <v>17</v>
      </c>
      <c r="D6609" s="1">
        <v>44910</v>
      </c>
      <c r="E6609" s="1">
        <v>44910</v>
      </c>
      <c r="F6609" t="s">
        <v>23</v>
      </c>
      <c r="G6609" s="2">
        <v>5000</v>
      </c>
      <c r="H6609" s="2">
        <v>5000</v>
      </c>
      <c r="I6609" s="2">
        <v>0</v>
      </c>
      <c r="J6609" s="2">
        <v>0</v>
      </c>
      <c r="K6609">
        <v>0</v>
      </c>
      <c r="L6609" t="s">
        <v>17</v>
      </c>
      <c r="M6609" t="s">
        <v>17</v>
      </c>
      <c r="N6609" t="s">
        <v>148</v>
      </c>
      <c r="O6609" t="s">
        <v>17</v>
      </c>
    </row>
    <row r="6610" spans="1:15" x14ac:dyDescent="0.25">
      <c r="A6610" t="s">
        <v>8861</v>
      </c>
      <c r="B6610" t="s">
        <v>9125</v>
      </c>
      <c r="C6610" t="s">
        <v>146</v>
      </c>
      <c r="D6610" s="1">
        <v>44886</v>
      </c>
      <c r="E6610" s="1">
        <v>44901</v>
      </c>
      <c r="F6610" t="s">
        <v>18</v>
      </c>
      <c r="G6610" s="2">
        <v>37000</v>
      </c>
      <c r="H6610" s="2">
        <v>44732</v>
      </c>
      <c r="I6610" s="2">
        <v>3409</v>
      </c>
      <c r="J6610" s="2">
        <v>4323</v>
      </c>
      <c r="K6610">
        <v>0</v>
      </c>
      <c r="L6610" t="s">
        <v>5722</v>
      </c>
      <c r="M6610" t="s">
        <v>59</v>
      </c>
      <c r="N6610" t="s">
        <v>148</v>
      </c>
      <c r="O6610">
        <v>77377</v>
      </c>
    </row>
    <row r="6611" spans="1:15" x14ac:dyDescent="0.25">
      <c r="A6611" t="s">
        <v>8861</v>
      </c>
      <c r="B6611" t="s">
        <v>9126</v>
      </c>
      <c r="C6611" t="s">
        <v>82</v>
      </c>
      <c r="D6611" s="1">
        <v>44886</v>
      </c>
      <c r="E6611" s="1">
        <v>44901</v>
      </c>
      <c r="F6611" t="s">
        <v>18</v>
      </c>
      <c r="G6611" s="2">
        <v>13500</v>
      </c>
      <c r="H6611" s="2">
        <v>17086</v>
      </c>
      <c r="I6611" s="2">
        <v>1046</v>
      </c>
      <c r="J6611" s="2">
        <v>2540</v>
      </c>
      <c r="K6611">
        <v>0</v>
      </c>
      <c r="L6611" t="s">
        <v>9127</v>
      </c>
      <c r="M6611" t="s">
        <v>52</v>
      </c>
      <c r="N6611" t="s">
        <v>148</v>
      </c>
      <c r="O6611">
        <v>93420</v>
      </c>
    </row>
    <row r="6612" spans="1:15" x14ac:dyDescent="0.25">
      <c r="A6612" t="s">
        <v>8861</v>
      </c>
      <c r="B6612" t="s">
        <v>9128</v>
      </c>
      <c r="C6612" t="s">
        <v>82</v>
      </c>
      <c r="D6612" s="1">
        <v>44886</v>
      </c>
      <c r="E6612" s="1">
        <v>44901</v>
      </c>
      <c r="F6612" t="s">
        <v>18</v>
      </c>
      <c r="G6612" s="2">
        <v>21000</v>
      </c>
      <c r="H6612" s="2">
        <v>25425</v>
      </c>
      <c r="I6612" s="2">
        <v>1439</v>
      </c>
      <c r="J6612" s="2">
        <v>2986</v>
      </c>
      <c r="K6612">
        <v>0</v>
      </c>
      <c r="L6612" t="s">
        <v>330</v>
      </c>
      <c r="M6612" t="s">
        <v>46</v>
      </c>
      <c r="N6612" t="s">
        <v>148</v>
      </c>
      <c r="O6612">
        <v>30518</v>
      </c>
    </row>
    <row r="6613" spans="1:15" x14ac:dyDescent="0.25">
      <c r="A6613" t="s">
        <v>8861</v>
      </c>
      <c r="B6613" t="s">
        <v>9129</v>
      </c>
      <c r="C6613" t="s">
        <v>17</v>
      </c>
      <c r="D6613" s="1">
        <v>44862</v>
      </c>
      <c r="E6613" s="1">
        <v>44862</v>
      </c>
      <c r="F6613" t="s">
        <v>23</v>
      </c>
      <c r="G6613" s="2">
        <v>5000</v>
      </c>
      <c r="H6613" s="2">
        <v>5000</v>
      </c>
      <c r="I6613" s="2">
        <v>0</v>
      </c>
      <c r="J6613" s="2">
        <v>0</v>
      </c>
      <c r="K6613">
        <v>0</v>
      </c>
      <c r="L6613" t="s">
        <v>17</v>
      </c>
      <c r="M6613" t="s">
        <v>17</v>
      </c>
      <c r="N6613" t="s">
        <v>148</v>
      </c>
      <c r="O6613" t="s">
        <v>17</v>
      </c>
    </row>
    <row r="6614" spans="1:15" x14ac:dyDescent="0.25">
      <c r="A6614" t="s">
        <v>8861</v>
      </c>
      <c r="B6614" t="s">
        <v>9130</v>
      </c>
      <c r="C6614" t="s">
        <v>82</v>
      </c>
      <c r="D6614" s="1">
        <v>44886</v>
      </c>
      <c r="E6614" s="1">
        <v>44901</v>
      </c>
      <c r="F6614" t="s">
        <v>18</v>
      </c>
      <c r="G6614" s="2">
        <v>21000</v>
      </c>
      <c r="H6614" s="2">
        <v>25664</v>
      </c>
      <c r="I6614" s="2">
        <v>1678</v>
      </c>
      <c r="J6614" s="2">
        <v>2986</v>
      </c>
      <c r="K6614">
        <v>0</v>
      </c>
      <c r="L6614" t="s">
        <v>788</v>
      </c>
      <c r="M6614" t="s">
        <v>134</v>
      </c>
      <c r="N6614" t="s">
        <v>148</v>
      </c>
      <c r="O6614">
        <v>46037</v>
      </c>
    </row>
    <row r="6615" spans="1:15" x14ac:dyDescent="0.25">
      <c r="A6615" t="s">
        <v>8861</v>
      </c>
      <c r="B6615" t="s">
        <v>9131</v>
      </c>
      <c r="C6615" t="s">
        <v>146</v>
      </c>
      <c r="D6615" s="1">
        <v>44886</v>
      </c>
      <c r="E6615" s="1">
        <v>44901</v>
      </c>
      <c r="F6615" t="s">
        <v>18</v>
      </c>
      <c r="G6615" s="2">
        <v>37000</v>
      </c>
      <c r="H6615" s="2">
        <v>44732</v>
      </c>
      <c r="I6615" s="2">
        <v>3409</v>
      </c>
      <c r="J6615" s="2">
        <v>4323</v>
      </c>
      <c r="K6615">
        <v>0</v>
      </c>
      <c r="L6615" t="s">
        <v>4155</v>
      </c>
      <c r="M6615" t="s">
        <v>59</v>
      </c>
      <c r="N6615" t="s">
        <v>148</v>
      </c>
      <c r="O6615">
        <v>75707</v>
      </c>
    </row>
    <row r="6616" spans="1:15" x14ac:dyDescent="0.25">
      <c r="A6616" t="s">
        <v>8861</v>
      </c>
      <c r="B6616" t="s">
        <v>9132</v>
      </c>
      <c r="C6616" t="s">
        <v>146</v>
      </c>
      <c r="D6616" s="1">
        <v>44886</v>
      </c>
      <c r="E6616" s="1">
        <v>44901</v>
      </c>
      <c r="F6616" t="s">
        <v>18</v>
      </c>
      <c r="G6616" s="2">
        <v>18500</v>
      </c>
      <c r="H6616" s="2">
        <v>23834</v>
      </c>
      <c r="I6616" s="2">
        <v>1559</v>
      </c>
      <c r="J6616" s="2">
        <v>3775</v>
      </c>
      <c r="K6616">
        <v>0</v>
      </c>
      <c r="L6616" t="s">
        <v>6983</v>
      </c>
      <c r="M6616" t="s">
        <v>74</v>
      </c>
      <c r="N6616" t="s">
        <v>148</v>
      </c>
      <c r="O6616">
        <v>39157</v>
      </c>
    </row>
    <row r="6617" spans="1:15" x14ac:dyDescent="0.25">
      <c r="A6617" t="s">
        <v>8861</v>
      </c>
      <c r="B6617" t="s">
        <v>9133</v>
      </c>
      <c r="C6617" t="s">
        <v>146</v>
      </c>
      <c r="D6617" s="1">
        <v>44886</v>
      </c>
      <c r="E6617" s="1">
        <v>44901</v>
      </c>
      <c r="F6617" t="s">
        <v>18</v>
      </c>
      <c r="G6617" s="2">
        <v>37000</v>
      </c>
      <c r="H6617" s="2">
        <v>43716</v>
      </c>
      <c r="I6617" s="2">
        <v>1850</v>
      </c>
      <c r="J6617" s="2">
        <v>4866</v>
      </c>
      <c r="K6617">
        <v>0</v>
      </c>
      <c r="L6617" t="s">
        <v>9134</v>
      </c>
      <c r="M6617" t="s">
        <v>299</v>
      </c>
      <c r="N6617" t="s">
        <v>148</v>
      </c>
      <c r="O6617">
        <v>54902</v>
      </c>
    </row>
    <row r="6618" spans="1:15" x14ac:dyDescent="0.25">
      <c r="A6618" t="s">
        <v>8861</v>
      </c>
      <c r="B6618" t="s">
        <v>9135</v>
      </c>
      <c r="C6618" t="s">
        <v>17</v>
      </c>
      <c r="D6618" s="1">
        <v>44852</v>
      </c>
      <c r="E6618" s="1">
        <v>44852</v>
      </c>
      <c r="F6618" t="s">
        <v>23</v>
      </c>
      <c r="G6618" s="2">
        <v>5000</v>
      </c>
      <c r="H6618" s="2">
        <v>5000</v>
      </c>
      <c r="I6618" s="2">
        <v>0</v>
      </c>
      <c r="J6618" s="2">
        <v>0</v>
      </c>
      <c r="K6618">
        <v>0</v>
      </c>
      <c r="L6618" t="s">
        <v>17</v>
      </c>
      <c r="M6618" t="s">
        <v>17</v>
      </c>
      <c r="N6618" t="s">
        <v>148</v>
      </c>
      <c r="O6618" t="s">
        <v>17</v>
      </c>
    </row>
    <row r="6619" spans="1:15" x14ac:dyDescent="0.25">
      <c r="A6619" t="s">
        <v>8861</v>
      </c>
      <c r="B6619" t="s">
        <v>9136</v>
      </c>
      <c r="C6619" t="s">
        <v>146</v>
      </c>
      <c r="D6619" s="1">
        <v>44886</v>
      </c>
      <c r="E6619" s="1">
        <v>44901</v>
      </c>
      <c r="F6619" t="s">
        <v>18</v>
      </c>
      <c r="G6619" s="2">
        <v>37000</v>
      </c>
      <c r="H6619" s="2">
        <v>45793</v>
      </c>
      <c r="I6619" s="2">
        <v>3927</v>
      </c>
      <c r="J6619" s="2">
        <v>4866</v>
      </c>
      <c r="K6619">
        <v>0</v>
      </c>
      <c r="L6619" t="s">
        <v>9137</v>
      </c>
      <c r="M6619" t="s">
        <v>211</v>
      </c>
      <c r="N6619" t="s">
        <v>148</v>
      </c>
      <c r="O6619">
        <v>56001</v>
      </c>
    </row>
    <row r="6620" spans="1:15" x14ac:dyDescent="0.25">
      <c r="A6620" t="s">
        <v>8861</v>
      </c>
      <c r="B6620" t="s">
        <v>9138</v>
      </c>
      <c r="C6620" t="s">
        <v>17</v>
      </c>
      <c r="D6620" s="1">
        <v>44854</v>
      </c>
      <c r="E6620" s="1">
        <v>44854</v>
      </c>
      <c r="F6620" t="s">
        <v>23</v>
      </c>
      <c r="G6620" s="2">
        <v>5000</v>
      </c>
      <c r="H6620" s="2">
        <v>5000</v>
      </c>
      <c r="I6620" s="2">
        <v>0</v>
      </c>
      <c r="J6620" s="2">
        <v>0</v>
      </c>
      <c r="K6620">
        <v>0</v>
      </c>
      <c r="L6620" t="s">
        <v>17</v>
      </c>
      <c r="M6620" t="s">
        <v>17</v>
      </c>
      <c r="N6620" t="s">
        <v>148</v>
      </c>
      <c r="O6620" t="s">
        <v>17</v>
      </c>
    </row>
    <row r="6621" spans="1:15" x14ac:dyDescent="0.25">
      <c r="A6621" t="s">
        <v>8861</v>
      </c>
      <c r="B6621" t="s">
        <v>9139</v>
      </c>
      <c r="C6621" t="s">
        <v>146</v>
      </c>
      <c r="D6621" s="1">
        <v>44886</v>
      </c>
      <c r="E6621" s="1">
        <v>44901</v>
      </c>
      <c r="F6621" t="s">
        <v>18</v>
      </c>
      <c r="G6621" s="2">
        <v>37000</v>
      </c>
      <c r="H6621" s="2">
        <v>47484</v>
      </c>
      <c r="I6621" s="2">
        <v>5618</v>
      </c>
      <c r="J6621" s="2">
        <v>4866</v>
      </c>
      <c r="K6621">
        <v>0</v>
      </c>
      <c r="L6621" t="s">
        <v>241</v>
      </c>
      <c r="M6621" t="s">
        <v>141</v>
      </c>
      <c r="N6621" t="s">
        <v>148</v>
      </c>
      <c r="O6621">
        <v>40241</v>
      </c>
    </row>
    <row r="6622" spans="1:15" x14ac:dyDescent="0.25">
      <c r="A6622" t="s">
        <v>8861</v>
      </c>
      <c r="B6622" t="s">
        <v>9140</v>
      </c>
      <c r="C6622" t="s">
        <v>82</v>
      </c>
      <c r="D6622" s="1">
        <v>44886</v>
      </c>
      <c r="E6622" s="1">
        <v>44901</v>
      </c>
      <c r="F6622" t="s">
        <v>18</v>
      </c>
      <c r="G6622" s="2">
        <v>16000</v>
      </c>
      <c r="H6622" s="2">
        <v>20361</v>
      </c>
      <c r="I6622" s="2">
        <v>1552</v>
      </c>
      <c r="J6622" s="2">
        <v>2809</v>
      </c>
      <c r="K6622">
        <v>0</v>
      </c>
      <c r="L6622" t="s">
        <v>1042</v>
      </c>
      <c r="M6622" t="s">
        <v>59</v>
      </c>
      <c r="N6622" t="s">
        <v>148</v>
      </c>
      <c r="O6622">
        <v>77345</v>
      </c>
    </row>
    <row r="6623" spans="1:15" x14ac:dyDescent="0.25">
      <c r="A6623" t="s">
        <v>8861</v>
      </c>
      <c r="B6623" t="s">
        <v>9141</v>
      </c>
      <c r="C6623" t="s">
        <v>17</v>
      </c>
      <c r="D6623" s="1">
        <v>44913</v>
      </c>
      <c r="E6623" s="1">
        <v>44913</v>
      </c>
      <c r="F6623" t="s">
        <v>54</v>
      </c>
      <c r="G6623" s="2">
        <v>-37000</v>
      </c>
      <c r="H6623" s="2">
        <v>-44642</v>
      </c>
      <c r="I6623" s="2">
        <v>-2776</v>
      </c>
      <c r="J6623" s="2">
        <v>-4866</v>
      </c>
      <c r="K6623">
        <v>0</v>
      </c>
      <c r="L6623" t="s">
        <v>9038</v>
      </c>
      <c r="M6623" t="s">
        <v>78</v>
      </c>
      <c r="N6623" t="s">
        <v>148</v>
      </c>
      <c r="O6623">
        <v>8043</v>
      </c>
    </row>
    <row r="6624" spans="1:15" x14ac:dyDescent="0.25">
      <c r="A6624" t="s">
        <v>8861</v>
      </c>
      <c r="B6624" t="s">
        <v>9142</v>
      </c>
      <c r="C6624" t="s">
        <v>17</v>
      </c>
      <c r="D6624" s="1">
        <v>44897</v>
      </c>
      <c r="E6624" s="1">
        <v>44897</v>
      </c>
      <c r="F6624" t="s">
        <v>23</v>
      </c>
      <c r="G6624" s="2">
        <v>5000</v>
      </c>
      <c r="H6624" s="2">
        <v>5000</v>
      </c>
      <c r="I6624" s="2">
        <v>0</v>
      </c>
      <c r="J6624" s="2">
        <v>0</v>
      </c>
      <c r="K6624">
        <v>0</v>
      </c>
      <c r="L6624" t="s">
        <v>17</v>
      </c>
      <c r="M6624" t="s">
        <v>17</v>
      </c>
      <c r="N6624" t="s">
        <v>148</v>
      </c>
      <c r="O6624" t="s">
        <v>17</v>
      </c>
    </row>
    <row r="6625" spans="1:15" x14ac:dyDescent="0.25">
      <c r="A6625" t="s">
        <v>8861</v>
      </c>
      <c r="B6625" t="s">
        <v>9143</v>
      </c>
      <c r="C6625" t="s">
        <v>146</v>
      </c>
      <c r="D6625" s="1">
        <v>44886</v>
      </c>
      <c r="E6625" s="1">
        <v>44901</v>
      </c>
      <c r="F6625" t="s">
        <v>18</v>
      </c>
      <c r="G6625" s="2">
        <v>43670</v>
      </c>
      <c r="H6625" s="2">
        <v>51833</v>
      </c>
      <c r="I6625" s="2">
        <v>3840</v>
      </c>
      <c r="J6625" s="2">
        <v>4323</v>
      </c>
      <c r="K6625">
        <v>0</v>
      </c>
      <c r="L6625" t="s">
        <v>5506</v>
      </c>
      <c r="M6625" t="s">
        <v>49</v>
      </c>
      <c r="N6625" t="s">
        <v>148</v>
      </c>
      <c r="O6625">
        <v>66217</v>
      </c>
    </row>
    <row r="6626" spans="1:15" x14ac:dyDescent="0.25">
      <c r="A6626" t="s">
        <v>8861</v>
      </c>
      <c r="B6626" t="s">
        <v>9144</v>
      </c>
      <c r="C6626" t="s">
        <v>17</v>
      </c>
      <c r="D6626" s="1">
        <v>44861</v>
      </c>
      <c r="E6626" s="1">
        <v>44861</v>
      </c>
      <c r="F6626" t="s">
        <v>23</v>
      </c>
      <c r="G6626" s="2">
        <v>5000</v>
      </c>
      <c r="H6626" s="2">
        <v>5000</v>
      </c>
      <c r="I6626" s="2">
        <v>0</v>
      </c>
      <c r="J6626" s="2">
        <v>0</v>
      </c>
      <c r="K6626">
        <v>0</v>
      </c>
      <c r="L6626" t="s">
        <v>17</v>
      </c>
      <c r="M6626" t="s">
        <v>17</v>
      </c>
      <c r="N6626" t="s">
        <v>148</v>
      </c>
      <c r="O6626" t="s">
        <v>17</v>
      </c>
    </row>
    <row r="6627" spans="1:15" x14ac:dyDescent="0.25">
      <c r="A6627" t="s">
        <v>8861</v>
      </c>
      <c r="B6627" t="s">
        <v>9145</v>
      </c>
      <c r="C6627" t="s">
        <v>17</v>
      </c>
      <c r="D6627" s="1">
        <v>44847</v>
      </c>
      <c r="E6627" s="1">
        <v>44847</v>
      </c>
      <c r="F6627" t="s">
        <v>23</v>
      </c>
      <c r="G6627" s="2">
        <v>5000</v>
      </c>
      <c r="H6627" s="2">
        <v>5000</v>
      </c>
      <c r="I6627" s="2">
        <v>0</v>
      </c>
      <c r="J6627" s="2">
        <v>0</v>
      </c>
      <c r="K6627">
        <v>0</v>
      </c>
      <c r="L6627" t="s">
        <v>17</v>
      </c>
      <c r="M6627" t="s">
        <v>17</v>
      </c>
      <c r="N6627" t="s">
        <v>148</v>
      </c>
      <c r="O6627" t="s">
        <v>17</v>
      </c>
    </row>
    <row r="6628" spans="1:15" x14ac:dyDescent="0.25">
      <c r="A6628" t="s">
        <v>8861</v>
      </c>
      <c r="B6628" t="s">
        <v>9146</v>
      </c>
      <c r="C6628" t="s">
        <v>146</v>
      </c>
      <c r="D6628" s="1">
        <v>44886</v>
      </c>
      <c r="E6628" s="1">
        <v>44901</v>
      </c>
      <c r="F6628" t="s">
        <v>18</v>
      </c>
      <c r="G6628" s="2">
        <v>37000</v>
      </c>
      <c r="H6628" s="2">
        <v>44113</v>
      </c>
      <c r="I6628" s="2">
        <v>2790</v>
      </c>
      <c r="J6628" s="2">
        <v>4323</v>
      </c>
      <c r="K6628">
        <v>0</v>
      </c>
      <c r="L6628" t="s">
        <v>4866</v>
      </c>
      <c r="M6628" t="s">
        <v>59</v>
      </c>
      <c r="N6628" t="s">
        <v>148</v>
      </c>
      <c r="O6628">
        <v>76049</v>
      </c>
    </row>
    <row r="6629" spans="1:15" x14ac:dyDescent="0.25">
      <c r="A6629" t="s">
        <v>8861</v>
      </c>
      <c r="B6629" t="s">
        <v>9147</v>
      </c>
      <c r="C6629" t="s">
        <v>17</v>
      </c>
      <c r="D6629" s="1">
        <v>44868</v>
      </c>
      <c r="E6629" s="1">
        <v>44868</v>
      </c>
      <c r="F6629" t="s">
        <v>23</v>
      </c>
      <c r="G6629" s="2">
        <v>5000</v>
      </c>
      <c r="H6629" s="2">
        <v>5000</v>
      </c>
      <c r="I6629" s="2">
        <v>0</v>
      </c>
      <c r="J6629" s="2">
        <v>0</v>
      </c>
      <c r="K6629">
        <v>0</v>
      </c>
      <c r="L6629" t="s">
        <v>17</v>
      </c>
      <c r="M6629" t="s">
        <v>17</v>
      </c>
      <c r="N6629" t="s">
        <v>148</v>
      </c>
      <c r="O6629" t="s">
        <v>17</v>
      </c>
    </row>
    <row r="6630" spans="1:15" x14ac:dyDescent="0.25">
      <c r="A6630" t="s">
        <v>8861</v>
      </c>
      <c r="B6630" t="s">
        <v>9148</v>
      </c>
      <c r="C6630" t="s">
        <v>82</v>
      </c>
      <c r="D6630" s="1">
        <v>44886</v>
      </c>
      <c r="E6630" s="1">
        <v>44901</v>
      </c>
      <c r="F6630" t="s">
        <v>18</v>
      </c>
      <c r="G6630" s="2">
        <v>17110</v>
      </c>
      <c r="H6630" s="2">
        <v>22133</v>
      </c>
      <c r="I6630" s="2">
        <v>2037</v>
      </c>
      <c r="J6630" s="2">
        <v>2986</v>
      </c>
      <c r="K6630">
        <v>0</v>
      </c>
      <c r="L6630" t="s">
        <v>5440</v>
      </c>
      <c r="M6630" t="s">
        <v>131</v>
      </c>
      <c r="N6630" t="s">
        <v>148</v>
      </c>
      <c r="O6630">
        <v>72758</v>
      </c>
    </row>
    <row r="6631" spans="1:15" x14ac:dyDescent="0.25">
      <c r="A6631" t="s">
        <v>8861</v>
      </c>
      <c r="B6631" t="s">
        <v>9149</v>
      </c>
      <c r="C6631" t="s">
        <v>146</v>
      </c>
      <c r="D6631" s="1">
        <v>44886</v>
      </c>
      <c r="E6631" s="1">
        <v>44901</v>
      </c>
      <c r="F6631" t="s">
        <v>18</v>
      </c>
      <c r="G6631" s="2">
        <v>37000</v>
      </c>
      <c r="H6631" s="2">
        <v>46262</v>
      </c>
      <c r="I6631" s="2">
        <v>4396</v>
      </c>
      <c r="J6631" s="2">
        <v>4866</v>
      </c>
      <c r="K6631">
        <v>0</v>
      </c>
      <c r="L6631" t="s">
        <v>527</v>
      </c>
      <c r="M6631" t="s">
        <v>131</v>
      </c>
      <c r="N6631" t="s">
        <v>148</v>
      </c>
      <c r="O6631">
        <v>72207</v>
      </c>
    </row>
    <row r="6632" spans="1:15" x14ac:dyDescent="0.25">
      <c r="A6632" t="s">
        <v>8861</v>
      </c>
      <c r="B6632" t="s">
        <v>9150</v>
      </c>
      <c r="C6632" t="s">
        <v>17</v>
      </c>
      <c r="D6632" s="1">
        <v>44909</v>
      </c>
      <c r="E6632" t="s">
        <v>17</v>
      </c>
      <c r="F6632" t="s">
        <v>18</v>
      </c>
      <c r="G6632" s="2">
        <v>12600</v>
      </c>
      <c r="H6632" s="2">
        <v>16110</v>
      </c>
      <c r="I6632" s="2">
        <v>1354</v>
      </c>
      <c r="J6632" s="2">
        <v>2156</v>
      </c>
      <c r="K6632">
        <v>0</v>
      </c>
      <c r="L6632" t="s">
        <v>9151</v>
      </c>
      <c r="M6632" t="s">
        <v>211</v>
      </c>
      <c r="N6632" t="s">
        <v>148</v>
      </c>
      <c r="O6632">
        <v>55364</v>
      </c>
    </row>
    <row r="6633" spans="1:15" x14ac:dyDescent="0.25">
      <c r="A6633" t="s">
        <v>8861</v>
      </c>
      <c r="B6633" t="s">
        <v>9152</v>
      </c>
      <c r="C6633" t="s">
        <v>146</v>
      </c>
      <c r="D6633" s="1">
        <v>44886</v>
      </c>
      <c r="E6633" s="1">
        <v>44901</v>
      </c>
      <c r="F6633" t="s">
        <v>18</v>
      </c>
      <c r="G6633" s="2">
        <v>32000</v>
      </c>
      <c r="H6633" s="2">
        <v>39202</v>
      </c>
      <c r="I6633" s="2">
        <v>3360</v>
      </c>
      <c r="J6633" s="2">
        <v>3842</v>
      </c>
      <c r="K6633">
        <v>0</v>
      </c>
      <c r="L6633" t="s">
        <v>3306</v>
      </c>
      <c r="M6633" t="s">
        <v>453</v>
      </c>
      <c r="N6633" t="s">
        <v>148</v>
      </c>
      <c r="O6633">
        <v>98020</v>
      </c>
    </row>
    <row r="6634" spans="1:15" x14ac:dyDescent="0.25">
      <c r="A6634" t="s">
        <v>8861</v>
      </c>
      <c r="B6634" t="s">
        <v>9153</v>
      </c>
      <c r="C6634" t="s">
        <v>146</v>
      </c>
      <c r="D6634" s="1">
        <v>44886</v>
      </c>
      <c r="E6634" s="1">
        <v>44901</v>
      </c>
      <c r="F6634" t="s">
        <v>18</v>
      </c>
      <c r="G6634" s="2">
        <v>19770</v>
      </c>
      <c r="H6634" s="2">
        <v>26114</v>
      </c>
      <c r="I6634" s="2">
        <v>1478</v>
      </c>
      <c r="J6634" s="2">
        <v>4866</v>
      </c>
      <c r="K6634">
        <v>0</v>
      </c>
      <c r="L6634" t="s">
        <v>9154</v>
      </c>
      <c r="M6634" t="s">
        <v>88</v>
      </c>
      <c r="N6634" t="s">
        <v>148</v>
      </c>
      <c r="O6634">
        <v>19010</v>
      </c>
    </row>
    <row r="6635" spans="1:15" x14ac:dyDescent="0.25">
      <c r="A6635" t="s">
        <v>8861</v>
      </c>
      <c r="B6635" t="s">
        <v>9155</v>
      </c>
      <c r="C6635" t="s">
        <v>146</v>
      </c>
      <c r="D6635" s="1">
        <v>44886</v>
      </c>
      <c r="E6635" s="1">
        <v>44901</v>
      </c>
      <c r="F6635" t="s">
        <v>18</v>
      </c>
      <c r="G6635" s="2">
        <v>42000</v>
      </c>
      <c r="H6635" s="2">
        <v>50147</v>
      </c>
      <c r="I6635" s="2">
        <v>3281</v>
      </c>
      <c r="J6635" s="2">
        <v>4866</v>
      </c>
      <c r="K6635">
        <v>0</v>
      </c>
      <c r="L6635" t="s">
        <v>5076</v>
      </c>
      <c r="M6635" t="s">
        <v>286</v>
      </c>
      <c r="N6635" t="s">
        <v>148</v>
      </c>
      <c r="O6635">
        <v>29306</v>
      </c>
    </row>
    <row r="6636" spans="1:15" x14ac:dyDescent="0.25">
      <c r="A6636" t="s">
        <v>8861</v>
      </c>
      <c r="B6636" t="s">
        <v>9156</v>
      </c>
      <c r="C6636" t="s">
        <v>17</v>
      </c>
      <c r="D6636" s="1">
        <v>44873</v>
      </c>
      <c r="E6636" s="1">
        <v>44873</v>
      </c>
      <c r="F6636" t="s">
        <v>23</v>
      </c>
      <c r="G6636" s="2">
        <v>5000</v>
      </c>
      <c r="H6636" s="2">
        <v>5000</v>
      </c>
      <c r="I6636" s="2">
        <v>0</v>
      </c>
      <c r="J6636" s="2">
        <v>0</v>
      </c>
      <c r="K6636">
        <v>0</v>
      </c>
      <c r="L6636" t="s">
        <v>17</v>
      </c>
      <c r="M6636" t="s">
        <v>17</v>
      </c>
      <c r="N6636" t="s">
        <v>148</v>
      </c>
      <c r="O6636" t="s">
        <v>17</v>
      </c>
    </row>
    <row r="6637" spans="1:15" x14ac:dyDescent="0.25">
      <c r="A6637" t="s">
        <v>8861</v>
      </c>
      <c r="B6637" t="s">
        <v>9157</v>
      </c>
      <c r="C6637" t="s">
        <v>146</v>
      </c>
      <c r="D6637" s="1">
        <v>44886</v>
      </c>
      <c r="E6637" s="1">
        <v>44901</v>
      </c>
      <c r="F6637" t="s">
        <v>18</v>
      </c>
      <c r="G6637" s="2">
        <v>32000</v>
      </c>
      <c r="H6637" s="2">
        <v>38679</v>
      </c>
      <c r="I6637" s="2">
        <v>3001</v>
      </c>
      <c r="J6637" s="2">
        <v>3678</v>
      </c>
      <c r="K6637">
        <v>0</v>
      </c>
      <c r="L6637" t="s">
        <v>3933</v>
      </c>
      <c r="M6637" t="s">
        <v>52</v>
      </c>
      <c r="N6637" t="s">
        <v>148</v>
      </c>
      <c r="O6637">
        <v>95008</v>
      </c>
    </row>
    <row r="6638" spans="1:15" x14ac:dyDescent="0.25">
      <c r="A6638" t="s">
        <v>8861</v>
      </c>
      <c r="B6638" t="s">
        <v>9158</v>
      </c>
      <c r="C6638" t="s">
        <v>17</v>
      </c>
      <c r="D6638" s="1">
        <v>44880</v>
      </c>
      <c r="E6638" s="1">
        <v>44880</v>
      </c>
      <c r="F6638" t="s">
        <v>23</v>
      </c>
      <c r="G6638" s="2">
        <v>5000</v>
      </c>
      <c r="H6638" s="2">
        <v>5000</v>
      </c>
      <c r="I6638" s="2">
        <v>0</v>
      </c>
      <c r="J6638" s="2">
        <v>0</v>
      </c>
      <c r="K6638">
        <v>0</v>
      </c>
      <c r="L6638" t="s">
        <v>17</v>
      </c>
      <c r="M6638" t="s">
        <v>17</v>
      </c>
      <c r="N6638" t="s">
        <v>148</v>
      </c>
      <c r="O6638" t="s">
        <v>17</v>
      </c>
    </row>
    <row r="6639" spans="1:15" x14ac:dyDescent="0.25">
      <c r="A6639" t="s">
        <v>8861</v>
      </c>
      <c r="B6639" t="s">
        <v>9159</v>
      </c>
      <c r="C6639" t="s">
        <v>146</v>
      </c>
      <c r="D6639" s="1">
        <v>44886</v>
      </c>
      <c r="E6639" s="1">
        <v>44901</v>
      </c>
      <c r="F6639" t="s">
        <v>18</v>
      </c>
      <c r="G6639" s="2">
        <v>37000</v>
      </c>
      <c r="H6639" s="2">
        <v>44798</v>
      </c>
      <c r="I6639" s="2">
        <v>2932</v>
      </c>
      <c r="J6639" s="2">
        <v>4866</v>
      </c>
      <c r="K6639">
        <v>0</v>
      </c>
      <c r="L6639" t="s">
        <v>2557</v>
      </c>
      <c r="M6639" t="s">
        <v>134</v>
      </c>
      <c r="N6639" t="s">
        <v>148</v>
      </c>
      <c r="O6639">
        <v>47404</v>
      </c>
    </row>
    <row r="6640" spans="1:15" x14ac:dyDescent="0.25">
      <c r="A6640" t="s">
        <v>8861</v>
      </c>
      <c r="B6640" t="s">
        <v>9160</v>
      </c>
      <c r="C6640" t="s">
        <v>146</v>
      </c>
      <c r="D6640" s="1">
        <v>44886</v>
      </c>
      <c r="E6640" s="1">
        <v>44901</v>
      </c>
      <c r="F6640" t="s">
        <v>18</v>
      </c>
      <c r="G6640" s="2">
        <v>37000</v>
      </c>
      <c r="H6640" s="2">
        <v>45006</v>
      </c>
      <c r="I6640" s="2">
        <v>3140</v>
      </c>
      <c r="J6640" s="2">
        <v>4866</v>
      </c>
      <c r="K6640">
        <v>0</v>
      </c>
      <c r="L6640" t="s">
        <v>673</v>
      </c>
      <c r="M6640" t="s">
        <v>71</v>
      </c>
      <c r="N6640" t="s">
        <v>148</v>
      </c>
      <c r="O6640">
        <v>33609</v>
      </c>
    </row>
    <row r="6641" spans="1:15" x14ac:dyDescent="0.25">
      <c r="A6641" t="s">
        <v>8861</v>
      </c>
      <c r="B6641" t="s">
        <v>9161</v>
      </c>
      <c r="C6641" t="s">
        <v>17</v>
      </c>
      <c r="D6641" s="1">
        <v>44887</v>
      </c>
      <c r="E6641" s="1">
        <v>44901</v>
      </c>
      <c r="F6641" t="s">
        <v>18</v>
      </c>
      <c r="G6641" s="2">
        <v>111000</v>
      </c>
      <c r="H6641" s="2">
        <v>127787</v>
      </c>
      <c r="I6641" s="2">
        <v>8937</v>
      </c>
      <c r="J6641" s="2">
        <v>7850</v>
      </c>
      <c r="K6641">
        <v>0</v>
      </c>
      <c r="L6641" t="s">
        <v>288</v>
      </c>
      <c r="M6641" t="s">
        <v>246</v>
      </c>
      <c r="N6641" t="s">
        <v>148</v>
      </c>
      <c r="O6641">
        <v>85262</v>
      </c>
    </row>
    <row r="6642" spans="1:15" x14ac:dyDescent="0.25">
      <c r="A6642" t="s">
        <v>8861</v>
      </c>
      <c r="B6642" t="s">
        <v>9162</v>
      </c>
      <c r="C6642" t="s">
        <v>17</v>
      </c>
      <c r="D6642" s="1">
        <v>44910</v>
      </c>
      <c r="E6642" t="s">
        <v>17</v>
      </c>
      <c r="F6642" t="s">
        <v>18</v>
      </c>
      <c r="G6642" s="2">
        <v>34000</v>
      </c>
      <c r="H6642" s="2">
        <v>39996</v>
      </c>
      <c r="I6642" s="2">
        <v>2155</v>
      </c>
      <c r="J6642" s="2">
        <v>3841</v>
      </c>
      <c r="K6642">
        <v>0</v>
      </c>
      <c r="L6642" t="s">
        <v>9163</v>
      </c>
      <c r="M6642" t="s">
        <v>49</v>
      </c>
      <c r="N6642" t="s">
        <v>148</v>
      </c>
      <c r="O6642">
        <v>66219</v>
      </c>
    </row>
    <row r="6643" spans="1:15" x14ac:dyDescent="0.25">
      <c r="A6643" t="s">
        <v>8861</v>
      </c>
      <c r="B6643" t="s">
        <v>9164</v>
      </c>
      <c r="C6643" t="s">
        <v>17</v>
      </c>
      <c r="D6643" s="1">
        <v>44844</v>
      </c>
      <c r="E6643" s="1">
        <v>44844</v>
      </c>
      <c r="F6643" t="s">
        <v>23</v>
      </c>
      <c r="G6643" s="2">
        <v>5000</v>
      </c>
      <c r="H6643" s="2">
        <v>5000</v>
      </c>
      <c r="I6643" s="2">
        <v>0</v>
      </c>
      <c r="J6643" s="2">
        <v>0</v>
      </c>
      <c r="K6643">
        <v>0</v>
      </c>
      <c r="L6643" t="s">
        <v>17</v>
      </c>
      <c r="M6643" t="s">
        <v>17</v>
      </c>
      <c r="N6643" t="s">
        <v>148</v>
      </c>
      <c r="O6643" t="s">
        <v>17</v>
      </c>
    </row>
    <row r="6644" spans="1:15" x14ac:dyDescent="0.25">
      <c r="A6644" t="s">
        <v>8861</v>
      </c>
      <c r="B6644" t="s">
        <v>9165</v>
      </c>
      <c r="C6644" t="s">
        <v>82</v>
      </c>
      <c r="D6644" s="1">
        <v>44886</v>
      </c>
      <c r="E6644" s="1">
        <v>44901</v>
      </c>
      <c r="F6644" t="s">
        <v>18</v>
      </c>
      <c r="G6644" s="2">
        <v>18500</v>
      </c>
      <c r="H6644" s="2">
        <v>23086</v>
      </c>
      <c r="I6644" s="2">
        <v>2076</v>
      </c>
      <c r="J6644" s="2">
        <v>2510</v>
      </c>
      <c r="K6644">
        <v>0</v>
      </c>
      <c r="L6644" t="s">
        <v>9166</v>
      </c>
      <c r="M6644" t="s">
        <v>131</v>
      </c>
      <c r="N6644" t="s">
        <v>148</v>
      </c>
      <c r="O6644">
        <v>72104</v>
      </c>
    </row>
    <row r="6645" spans="1:15" x14ac:dyDescent="0.25">
      <c r="A6645" t="s">
        <v>8861</v>
      </c>
      <c r="B6645" t="s">
        <v>9167</v>
      </c>
      <c r="C6645" t="s">
        <v>17</v>
      </c>
      <c r="D6645" s="1">
        <v>44860</v>
      </c>
      <c r="E6645" s="1">
        <v>44860</v>
      </c>
      <c r="F6645" t="s">
        <v>23</v>
      </c>
      <c r="G6645" s="2">
        <v>5000</v>
      </c>
      <c r="H6645" s="2">
        <v>5000</v>
      </c>
      <c r="I6645" s="2">
        <v>0</v>
      </c>
      <c r="J6645" s="2">
        <v>0</v>
      </c>
      <c r="K6645">
        <v>0</v>
      </c>
      <c r="L6645" t="s">
        <v>17</v>
      </c>
      <c r="M6645" t="s">
        <v>17</v>
      </c>
      <c r="N6645" t="s">
        <v>148</v>
      </c>
      <c r="O6645" t="s">
        <v>17</v>
      </c>
    </row>
    <row r="6646" spans="1:15" x14ac:dyDescent="0.25">
      <c r="A6646" t="s">
        <v>8861</v>
      </c>
      <c r="B6646" t="s">
        <v>9168</v>
      </c>
      <c r="C6646" t="s">
        <v>82</v>
      </c>
      <c r="D6646" s="1">
        <v>44886</v>
      </c>
      <c r="E6646" s="1">
        <v>44901</v>
      </c>
      <c r="F6646" t="s">
        <v>18</v>
      </c>
      <c r="G6646" s="2">
        <v>16000</v>
      </c>
      <c r="H6646" s="2">
        <v>20361</v>
      </c>
      <c r="I6646" s="2">
        <v>1552</v>
      </c>
      <c r="J6646" s="2">
        <v>2809</v>
      </c>
      <c r="K6646">
        <v>0</v>
      </c>
      <c r="L6646" t="s">
        <v>1126</v>
      </c>
      <c r="M6646" t="s">
        <v>59</v>
      </c>
      <c r="N6646" t="s">
        <v>148</v>
      </c>
      <c r="O6646">
        <v>75205</v>
      </c>
    </row>
    <row r="6647" spans="1:15" x14ac:dyDescent="0.25">
      <c r="A6647" t="s">
        <v>8861</v>
      </c>
      <c r="B6647" t="s">
        <v>9169</v>
      </c>
      <c r="C6647" t="s">
        <v>146</v>
      </c>
      <c r="D6647" s="1">
        <v>44886</v>
      </c>
      <c r="E6647" s="1">
        <v>44901</v>
      </c>
      <c r="F6647" t="s">
        <v>18</v>
      </c>
      <c r="G6647" s="2">
        <v>37000</v>
      </c>
      <c r="H6647" s="2">
        <v>44732</v>
      </c>
      <c r="I6647" s="2">
        <v>3409</v>
      </c>
      <c r="J6647" s="2">
        <v>4323</v>
      </c>
      <c r="K6647">
        <v>0</v>
      </c>
      <c r="L6647" t="s">
        <v>1089</v>
      </c>
      <c r="M6647" t="s">
        <v>59</v>
      </c>
      <c r="N6647" t="s">
        <v>148</v>
      </c>
      <c r="O6647">
        <v>75025</v>
      </c>
    </row>
    <row r="6648" spans="1:15" x14ac:dyDescent="0.25">
      <c r="A6648" t="s">
        <v>8861</v>
      </c>
      <c r="B6648" t="s">
        <v>9170</v>
      </c>
      <c r="C6648" t="s">
        <v>146</v>
      </c>
      <c r="D6648" s="1">
        <v>44886</v>
      </c>
      <c r="E6648" s="1">
        <v>44901</v>
      </c>
      <c r="F6648" t="s">
        <v>18</v>
      </c>
      <c r="G6648" s="2">
        <v>37000</v>
      </c>
      <c r="H6648" s="2">
        <v>44902</v>
      </c>
      <c r="I6648" s="2">
        <v>3036</v>
      </c>
      <c r="J6648" s="2">
        <v>4866</v>
      </c>
      <c r="K6648">
        <v>0</v>
      </c>
      <c r="L6648" t="s">
        <v>19</v>
      </c>
      <c r="M6648" t="s">
        <v>20</v>
      </c>
      <c r="N6648" t="s">
        <v>148</v>
      </c>
      <c r="O6648">
        <v>27615</v>
      </c>
    </row>
    <row r="6649" spans="1:15" x14ac:dyDescent="0.25">
      <c r="A6649" t="s">
        <v>8861</v>
      </c>
      <c r="B6649" t="s">
        <v>9171</v>
      </c>
      <c r="C6649" t="s">
        <v>17</v>
      </c>
      <c r="D6649" s="1">
        <v>44853</v>
      </c>
      <c r="E6649" s="1">
        <v>44853</v>
      </c>
      <c r="F6649" t="s">
        <v>23</v>
      </c>
      <c r="G6649" s="2">
        <v>5000</v>
      </c>
      <c r="H6649" s="2">
        <v>5000</v>
      </c>
      <c r="I6649" s="2">
        <v>0</v>
      </c>
      <c r="J6649" s="2">
        <v>0</v>
      </c>
      <c r="K6649">
        <v>0</v>
      </c>
      <c r="L6649" t="s">
        <v>17</v>
      </c>
      <c r="M6649" t="s">
        <v>17</v>
      </c>
      <c r="N6649" t="s">
        <v>148</v>
      </c>
      <c r="O6649" t="s">
        <v>17</v>
      </c>
    </row>
    <row r="6650" spans="1:15" x14ac:dyDescent="0.25">
      <c r="A6650" t="s">
        <v>8861</v>
      </c>
      <c r="B6650" t="s">
        <v>9172</v>
      </c>
      <c r="C6650" t="s">
        <v>146</v>
      </c>
      <c r="D6650" s="1">
        <v>44886</v>
      </c>
      <c r="E6650" s="1">
        <v>44901</v>
      </c>
      <c r="F6650" t="s">
        <v>18</v>
      </c>
      <c r="G6650" s="2">
        <v>37000</v>
      </c>
      <c r="H6650" s="2">
        <v>44587</v>
      </c>
      <c r="I6650" s="2">
        <v>2721</v>
      </c>
      <c r="J6650" s="2">
        <v>4866</v>
      </c>
      <c r="K6650">
        <v>0</v>
      </c>
      <c r="L6650" t="s">
        <v>2562</v>
      </c>
      <c r="M6650" t="s">
        <v>71</v>
      </c>
      <c r="N6650" t="s">
        <v>148</v>
      </c>
      <c r="O6650">
        <v>32789</v>
      </c>
    </row>
    <row r="6651" spans="1:15" x14ac:dyDescent="0.25">
      <c r="A6651" t="s">
        <v>8861</v>
      </c>
      <c r="B6651" t="s">
        <v>9173</v>
      </c>
      <c r="C6651" t="s">
        <v>17</v>
      </c>
      <c r="D6651" s="1">
        <v>44923</v>
      </c>
      <c r="E6651" s="1">
        <v>44923</v>
      </c>
      <c r="F6651" t="s">
        <v>23</v>
      </c>
      <c r="G6651" s="2">
        <v>5000</v>
      </c>
      <c r="H6651" s="2">
        <v>5000</v>
      </c>
      <c r="I6651" s="2">
        <v>0</v>
      </c>
      <c r="J6651" s="2">
        <v>0</v>
      </c>
      <c r="K6651">
        <v>0</v>
      </c>
      <c r="L6651" t="s">
        <v>17</v>
      </c>
      <c r="M6651" t="s">
        <v>17</v>
      </c>
      <c r="N6651" t="s">
        <v>148</v>
      </c>
      <c r="O6651" t="s">
        <v>17</v>
      </c>
    </row>
    <row r="6652" spans="1:15" x14ac:dyDescent="0.25">
      <c r="A6652" t="s">
        <v>8861</v>
      </c>
      <c r="B6652" t="s">
        <v>9174</v>
      </c>
      <c r="C6652" t="s">
        <v>146</v>
      </c>
      <c r="D6652" s="1">
        <v>44886</v>
      </c>
      <c r="E6652" s="1">
        <v>44901</v>
      </c>
      <c r="F6652" t="s">
        <v>18</v>
      </c>
      <c r="G6652" s="2">
        <v>32000</v>
      </c>
      <c r="H6652" s="2">
        <v>39745</v>
      </c>
      <c r="I6652" s="2">
        <v>2879</v>
      </c>
      <c r="J6652" s="2">
        <v>4866</v>
      </c>
      <c r="K6652">
        <v>0</v>
      </c>
      <c r="L6652" t="s">
        <v>2178</v>
      </c>
      <c r="M6652" t="s">
        <v>42</v>
      </c>
      <c r="N6652" t="s">
        <v>148</v>
      </c>
      <c r="O6652">
        <v>20816</v>
      </c>
    </row>
    <row r="6653" spans="1:15" x14ac:dyDescent="0.25">
      <c r="A6653" t="s">
        <v>8861</v>
      </c>
      <c r="B6653" t="s">
        <v>9175</v>
      </c>
      <c r="C6653" t="s">
        <v>146</v>
      </c>
      <c r="D6653" s="1">
        <v>44886</v>
      </c>
      <c r="E6653" s="1">
        <v>44901</v>
      </c>
      <c r="F6653" t="s">
        <v>18</v>
      </c>
      <c r="G6653" s="2">
        <v>37000</v>
      </c>
      <c r="H6653" s="2">
        <v>42591</v>
      </c>
      <c r="I6653" s="2">
        <v>1664</v>
      </c>
      <c r="J6653" s="2">
        <v>3927</v>
      </c>
      <c r="K6653">
        <v>0</v>
      </c>
      <c r="L6653" t="s">
        <v>736</v>
      </c>
      <c r="M6653" t="s">
        <v>277</v>
      </c>
      <c r="N6653" t="s">
        <v>148</v>
      </c>
      <c r="O6653">
        <v>80020</v>
      </c>
    </row>
    <row r="6654" spans="1:15" x14ac:dyDescent="0.25">
      <c r="A6654" t="s">
        <v>8861</v>
      </c>
      <c r="B6654" t="s">
        <v>9176</v>
      </c>
      <c r="C6654" t="s">
        <v>17</v>
      </c>
      <c r="D6654" s="1">
        <v>44861</v>
      </c>
      <c r="E6654" s="1">
        <v>44861</v>
      </c>
      <c r="F6654" t="s">
        <v>23</v>
      </c>
      <c r="G6654" s="2">
        <v>5000</v>
      </c>
      <c r="H6654" s="2">
        <v>5000</v>
      </c>
      <c r="I6654" s="2">
        <v>0</v>
      </c>
      <c r="J6654" s="2">
        <v>0</v>
      </c>
      <c r="K6654">
        <v>0</v>
      </c>
      <c r="L6654" t="s">
        <v>17</v>
      </c>
      <c r="M6654" t="s">
        <v>17</v>
      </c>
      <c r="N6654" t="s">
        <v>148</v>
      </c>
      <c r="O6654" t="s">
        <v>17</v>
      </c>
    </row>
    <row r="6655" spans="1:15" x14ac:dyDescent="0.25">
      <c r="A6655" t="s">
        <v>8861</v>
      </c>
      <c r="B6655" t="s">
        <v>9177</v>
      </c>
      <c r="C6655" t="s">
        <v>17</v>
      </c>
      <c r="D6655" s="1">
        <v>44872</v>
      </c>
      <c r="E6655" s="1">
        <v>44872</v>
      </c>
      <c r="F6655" t="s">
        <v>23</v>
      </c>
      <c r="G6655" s="2">
        <v>5000</v>
      </c>
      <c r="H6655" s="2">
        <v>5000</v>
      </c>
      <c r="I6655" s="2">
        <v>0</v>
      </c>
      <c r="J6655" s="2">
        <v>0</v>
      </c>
      <c r="K6655">
        <v>0</v>
      </c>
      <c r="L6655" t="s">
        <v>17</v>
      </c>
      <c r="M6655" t="s">
        <v>17</v>
      </c>
      <c r="N6655" t="s">
        <v>148</v>
      </c>
      <c r="O6655" t="s">
        <v>17</v>
      </c>
    </row>
    <row r="6656" spans="1:15" x14ac:dyDescent="0.25">
      <c r="A6656" t="s">
        <v>8861</v>
      </c>
      <c r="B6656" t="s">
        <v>9178</v>
      </c>
      <c r="C6656" t="s">
        <v>17</v>
      </c>
      <c r="D6656" s="1">
        <v>44910</v>
      </c>
      <c r="E6656" s="1">
        <v>44910</v>
      </c>
      <c r="F6656" t="s">
        <v>54</v>
      </c>
      <c r="G6656" s="2">
        <v>0</v>
      </c>
      <c r="H6656" s="2">
        <v>0</v>
      </c>
      <c r="I6656" s="2">
        <v>0</v>
      </c>
      <c r="J6656" s="2">
        <v>0</v>
      </c>
      <c r="K6656">
        <v>0</v>
      </c>
      <c r="L6656" t="s">
        <v>8876</v>
      </c>
      <c r="M6656" t="s">
        <v>906</v>
      </c>
      <c r="N6656" t="s">
        <v>148</v>
      </c>
      <c r="O6656" t="s">
        <v>8877</v>
      </c>
    </row>
    <row r="6657" spans="1:15" x14ac:dyDescent="0.25">
      <c r="A6657" t="s">
        <v>8861</v>
      </c>
      <c r="B6657" t="s">
        <v>9179</v>
      </c>
      <c r="C6657" t="s">
        <v>82</v>
      </c>
      <c r="D6657" s="1">
        <v>44886</v>
      </c>
      <c r="E6657" s="1">
        <v>44901</v>
      </c>
      <c r="F6657" t="s">
        <v>18</v>
      </c>
      <c r="G6657" s="2">
        <v>21000</v>
      </c>
      <c r="H6657" s="2">
        <v>25724</v>
      </c>
      <c r="I6657" s="2">
        <v>1738</v>
      </c>
      <c r="J6657" s="2">
        <v>2986</v>
      </c>
      <c r="K6657">
        <v>0</v>
      </c>
      <c r="L6657" t="s">
        <v>9180</v>
      </c>
      <c r="M6657" t="s">
        <v>20</v>
      </c>
      <c r="N6657" t="s">
        <v>148</v>
      </c>
      <c r="O6657">
        <v>27526</v>
      </c>
    </row>
    <row r="6658" spans="1:15" x14ac:dyDescent="0.25">
      <c r="A6658" t="s">
        <v>8861</v>
      </c>
      <c r="B6658" t="s">
        <v>9181</v>
      </c>
      <c r="C6658" t="s">
        <v>146</v>
      </c>
      <c r="D6658" s="1">
        <v>44886</v>
      </c>
      <c r="E6658" s="1">
        <v>44901</v>
      </c>
      <c r="F6658" t="s">
        <v>18</v>
      </c>
      <c r="G6658" s="2">
        <v>37000</v>
      </c>
      <c r="H6658" s="2">
        <v>47483</v>
      </c>
      <c r="I6658" s="2">
        <v>2137</v>
      </c>
      <c r="J6658" s="2">
        <v>8346</v>
      </c>
      <c r="K6658">
        <v>0</v>
      </c>
      <c r="L6658" t="s">
        <v>5416</v>
      </c>
      <c r="M6658" t="s">
        <v>2104</v>
      </c>
      <c r="N6658" t="s">
        <v>148</v>
      </c>
      <c r="O6658">
        <v>96734</v>
      </c>
    </row>
    <row r="6659" spans="1:15" x14ac:dyDescent="0.25">
      <c r="A6659" t="s">
        <v>8861</v>
      </c>
      <c r="B6659" t="s">
        <v>9182</v>
      </c>
      <c r="C6659" t="s">
        <v>146</v>
      </c>
      <c r="D6659" s="1">
        <v>44886</v>
      </c>
      <c r="E6659" s="1">
        <v>44901</v>
      </c>
      <c r="F6659" t="s">
        <v>18</v>
      </c>
      <c r="G6659" s="2">
        <v>32000</v>
      </c>
      <c r="H6659" s="2">
        <v>39207</v>
      </c>
      <c r="I6659" s="2">
        <v>2341</v>
      </c>
      <c r="J6659" s="2">
        <v>4866</v>
      </c>
      <c r="K6659">
        <v>0</v>
      </c>
      <c r="L6659" t="s">
        <v>6658</v>
      </c>
      <c r="M6659" t="s">
        <v>405</v>
      </c>
      <c r="N6659" t="s">
        <v>148</v>
      </c>
      <c r="O6659">
        <v>6877</v>
      </c>
    </row>
    <row r="6660" spans="1:15" x14ac:dyDescent="0.25">
      <c r="A6660" t="s">
        <v>8861</v>
      </c>
      <c r="B6660" t="s">
        <v>9183</v>
      </c>
      <c r="C6660" t="s">
        <v>146</v>
      </c>
      <c r="D6660" s="1">
        <v>44886</v>
      </c>
      <c r="E6660" s="1">
        <v>44901</v>
      </c>
      <c r="F6660" t="s">
        <v>18</v>
      </c>
      <c r="G6660" s="2">
        <v>37000</v>
      </c>
      <c r="H6660" s="2">
        <v>47484</v>
      </c>
      <c r="I6660" s="2">
        <v>5618</v>
      </c>
      <c r="J6660" s="2">
        <v>4866</v>
      </c>
      <c r="K6660">
        <v>0</v>
      </c>
      <c r="L6660" t="s">
        <v>1556</v>
      </c>
      <c r="M6660" t="s">
        <v>141</v>
      </c>
      <c r="N6660" t="s">
        <v>148</v>
      </c>
      <c r="O6660">
        <v>40509</v>
      </c>
    </row>
    <row r="6661" spans="1:15" x14ac:dyDescent="0.25">
      <c r="A6661" t="s">
        <v>8861</v>
      </c>
      <c r="B6661" t="s">
        <v>9184</v>
      </c>
      <c r="C6661" t="s">
        <v>17</v>
      </c>
      <c r="D6661" s="1">
        <v>44865</v>
      </c>
      <c r="E6661" s="1">
        <v>44865</v>
      </c>
      <c r="F6661" t="s">
        <v>23</v>
      </c>
      <c r="G6661" s="2">
        <v>5000</v>
      </c>
      <c r="H6661" s="2">
        <v>5000</v>
      </c>
      <c r="I6661" s="2">
        <v>0</v>
      </c>
      <c r="J6661" s="2">
        <v>0</v>
      </c>
      <c r="K6661">
        <v>0</v>
      </c>
      <c r="L6661" t="s">
        <v>17</v>
      </c>
      <c r="M6661" t="s">
        <v>17</v>
      </c>
      <c r="N6661" t="s">
        <v>148</v>
      </c>
      <c r="O6661" t="s">
        <v>17</v>
      </c>
    </row>
    <row r="6662" spans="1:15" x14ac:dyDescent="0.25">
      <c r="A6662" t="s">
        <v>8861</v>
      </c>
      <c r="B6662" t="s">
        <v>9185</v>
      </c>
      <c r="C6662" t="s">
        <v>82</v>
      </c>
      <c r="D6662" s="1">
        <v>44886</v>
      </c>
      <c r="E6662" s="1">
        <v>44901</v>
      </c>
      <c r="F6662" t="s">
        <v>18</v>
      </c>
      <c r="G6662" s="2">
        <v>16000</v>
      </c>
      <c r="H6662" s="2">
        <v>20369</v>
      </c>
      <c r="I6662" s="2">
        <v>1383</v>
      </c>
      <c r="J6662" s="2">
        <v>2986</v>
      </c>
      <c r="K6662">
        <v>0</v>
      </c>
      <c r="L6662" t="s">
        <v>6256</v>
      </c>
      <c r="M6662" t="s">
        <v>42</v>
      </c>
      <c r="N6662" t="s">
        <v>148</v>
      </c>
      <c r="O6662">
        <v>21108</v>
      </c>
    </row>
    <row r="6663" spans="1:15" x14ac:dyDescent="0.25">
      <c r="A6663" t="s">
        <v>8861</v>
      </c>
      <c r="B6663" t="s">
        <v>9186</v>
      </c>
      <c r="C6663" t="s">
        <v>146</v>
      </c>
      <c r="D6663" s="1">
        <v>44886</v>
      </c>
      <c r="E6663" s="1">
        <v>44901</v>
      </c>
      <c r="F6663" t="s">
        <v>18</v>
      </c>
      <c r="G6663" s="2">
        <v>37000</v>
      </c>
      <c r="H6663" s="2">
        <v>44239</v>
      </c>
      <c r="I6663" s="2">
        <v>3312</v>
      </c>
      <c r="J6663" s="2">
        <v>3927</v>
      </c>
      <c r="K6663">
        <v>0</v>
      </c>
      <c r="L6663" t="s">
        <v>9187</v>
      </c>
      <c r="M6663" t="s">
        <v>246</v>
      </c>
      <c r="N6663" t="s">
        <v>148</v>
      </c>
      <c r="O6663">
        <v>85140</v>
      </c>
    </row>
    <row r="6664" spans="1:15" x14ac:dyDescent="0.25">
      <c r="A6664" t="s">
        <v>8861</v>
      </c>
      <c r="B6664" t="s">
        <v>9188</v>
      </c>
      <c r="C6664" t="s">
        <v>82</v>
      </c>
      <c r="D6664" s="1">
        <v>44886</v>
      </c>
      <c r="E6664" s="1">
        <v>44901</v>
      </c>
      <c r="F6664" t="s">
        <v>18</v>
      </c>
      <c r="G6664" s="2">
        <v>16000</v>
      </c>
      <c r="H6664" s="2">
        <v>20095</v>
      </c>
      <c r="I6664" s="2">
        <v>1240</v>
      </c>
      <c r="J6664" s="2">
        <v>2855</v>
      </c>
      <c r="K6664">
        <v>0</v>
      </c>
      <c r="L6664" t="s">
        <v>9189</v>
      </c>
      <c r="M6664" t="s">
        <v>52</v>
      </c>
      <c r="N6664" t="s">
        <v>148</v>
      </c>
      <c r="O6664">
        <v>92071</v>
      </c>
    </row>
    <row r="6665" spans="1:15" x14ac:dyDescent="0.25">
      <c r="A6665" t="s">
        <v>8861</v>
      </c>
      <c r="B6665" t="s">
        <v>9190</v>
      </c>
      <c r="C6665" t="s">
        <v>17</v>
      </c>
      <c r="D6665" s="1">
        <v>44925</v>
      </c>
      <c r="E6665" t="s">
        <v>17</v>
      </c>
      <c r="F6665" t="s">
        <v>18</v>
      </c>
      <c r="G6665" s="2">
        <v>3400</v>
      </c>
      <c r="H6665" s="2">
        <v>5454</v>
      </c>
      <c r="I6665" s="2">
        <v>151</v>
      </c>
      <c r="J6665" s="2">
        <v>1903</v>
      </c>
      <c r="K6665">
        <v>0</v>
      </c>
      <c r="L6665" t="s">
        <v>1220</v>
      </c>
      <c r="M6665" t="s">
        <v>27</v>
      </c>
      <c r="N6665" t="s">
        <v>148</v>
      </c>
      <c r="O6665">
        <v>70809</v>
      </c>
    </row>
    <row r="6666" spans="1:15" x14ac:dyDescent="0.25">
      <c r="A6666" t="s">
        <v>8861</v>
      </c>
      <c r="B6666" t="s">
        <v>9191</v>
      </c>
      <c r="C6666" t="s">
        <v>82</v>
      </c>
      <c r="D6666" s="1">
        <v>44886</v>
      </c>
      <c r="E6666" s="1">
        <v>44901</v>
      </c>
      <c r="F6666" t="s">
        <v>18</v>
      </c>
      <c r="G6666" s="2">
        <v>21000</v>
      </c>
      <c r="H6666" s="2">
        <v>25545</v>
      </c>
      <c r="I6666" s="2">
        <v>1559</v>
      </c>
      <c r="J6666" s="2">
        <v>2986</v>
      </c>
      <c r="K6666">
        <v>0</v>
      </c>
      <c r="L6666" t="s">
        <v>2562</v>
      </c>
      <c r="M6666" t="s">
        <v>71</v>
      </c>
      <c r="N6666" t="s">
        <v>148</v>
      </c>
      <c r="O6666">
        <v>32792</v>
      </c>
    </row>
    <row r="6667" spans="1:15" x14ac:dyDescent="0.25">
      <c r="A6667" t="s">
        <v>8861</v>
      </c>
      <c r="B6667" t="s">
        <v>9192</v>
      </c>
      <c r="C6667" t="s">
        <v>146</v>
      </c>
      <c r="D6667" s="1">
        <v>44886</v>
      </c>
      <c r="E6667" s="1">
        <v>44901</v>
      </c>
      <c r="F6667" t="s">
        <v>18</v>
      </c>
      <c r="G6667" s="2">
        <v>37000</v>
      </c>
      <c r="H6667" s="2">
        <v>44087</v>
      </c>
      <c r="I6667" s="2">
        <v>2221</v>
      </c>
      <c r="J6667" s="2">
        <v>4866</v>
      </c>
      <c r="K6667">
        <v>0</v>
      </c>
      <c r="L6667" t="s">
        <v>9193</v>
      </c>
      <c r="M6667" t="s">
        <v>30</v>
      </c>
      <c r="N6667" t="s">
        <v>148</v>
      </c>
      <c r="O6667">
        <v>20117</v>
      </c>
    </row>
    <row r="6668" spans="1:15" x14ac:dyDescent="0.25">
      <c r="A6668" t="s">
        <v>8861</v>
      </c>
      <c r="B6668" t="s">
        <v>9194</v>
      </c>
      <c r="C6668" t="s">
        <v>146</v>
      </c>
      <c r="D6668" s="1">
        <v>44886</v>
      </c>
      <c r="E6668" s="1">
        <v>44901</v>
      </c>
      <c r="F6668" t="s">
        <v>18</v>
      </c>
      <c r="G6668" s="2">
        <v>37000</v>
      </c>
      <c r="H6668" s="2">
        <v>44087</v>
      </c>
      <c r="I6668" s="2">
        <v>2221</v>
      </c>
      <c r="J6668" s="2">
        <v>4866</v>
      </c>
      <c r="K6668">
        <v>0</v>
      </c>
      <c r="L6668" t="s">
        <v>319</v>
      </c>
      <c r="M6668" t="s">
        <v>30</v>
      </c>
      <c r="N6668" t="s">
        <v>148</v>
      </c>
      <c r="O6668">
        <v>23229</v>
      </c>
    </row>
    <row r="6669" spans="1:15" x14ac:dyDescent="0.25">
      <c r="A6669" t="s">
        <v>8861</v>
      </c>
      <c r="B6669" t="s">
        <v>9195</v>
      </c>
      <c r="C6669" t="s">
        <v>82</v>
      </c>
      <c r="D6669" s="1">
        <v>44886</v>
      </c>
      <c r="E6669" s="1">
        <v>44901</v>
      </c>
      <c r="F6669" t="s">
        <v>18</v>
      </c>
      <c r="G6669" s="2">
        <v>23110</v>
      </c>
      <c r="H6669" s="2">
        <v>29278</v>
      </c>
      <c r="I6669" s="2">
        <v>2393</v>
      </c>
      <c r="J6669" s="2">
        <v>3775</v>
      </c>
      <c r="K6669">
        <v>0</v>
      </c>
      <c r="L6669" t="s">
        <v>887</v>
      </c>
      <c r="M6669" t="s">
        <v>46</v>
      </c>
      <c r="N6669" t="s">
        <v>148</v>
      </c>
      <c r="O6669">
        <v>30318</v>
      </c>
    </row>
    <row r="6670" spans="1:15" x14ac:dyDescent="0.25">
      <c r="A6670" t="s">
        <v>8861</v>
      </c>
      <c r="B6670" t="s">
        <v>9196</v>
      </c>
      <c r="C6670" t="s">
        <v>17</v>
      </c>
      <c r="D6670" s="1">
        <v>44845</v>
      </c>
      <c r="E6670" s="1">
        <v>44845</v>
      </c>
      <c r="F6670" t="s">
        <v>23</v>
      </c>
      <c r="G6670" s="2">
        <v>5000</v>
      </c>
      <c r="H6670" s="2">
        <v>5000</v>
      </c>
      <c r="I6670" s="2">
        <v>0</v>
      </c>
      <c r="J6670" s="2">
        <v>0</v>
      </c>
      <c r="K6670">
        <v>0</v>
      </c>
      <c r="L6670" t="s">
        <v>17</v>
      </c>
      <c r="M6670" t="s">
        <v>17</v>
      </c>
      <c r="N6670" t="s">
        <v>148</v>
      </c>
      <c r="O6670" t="s">
        <v>17</v>
      </c>
    </row>
    <row r="6671" spans="1:15" x14ac:dyDescent="0.25">
      <c r="A6671" t="s">
        <v>8861</v>
      </c>
      <c r="B6671" t="s">
        <v>9197</v>
      </c>
      <c r="C6671" t="s">
        <v>146</v>
      </c>
      <c r="D6671" s="1">
        <v>44886</v>
      </c>
      <c r="E6671" s="1">
        <v>44901</v>
      </c>
      <c r="F6671" t="s">
        <v>18</v>
      </c>
      <c r="G6671" s="2">
        <v>32000</v>
      </c>
      <c r="H6671" s="2">
        <v>38205</v>
      </c>
      <c r="I6671" s="2">
        <v>1882</v>
      </c>
      <c r="J6671" s="2">
        <v>4323</v>
      </c>
      <c r="K6671">
        <v>0</v>
      </c>
      <c r="L6671" t="s">
        <v>5129</v>
      </c>
      <c r="M6671" t="s">
        <v>753</v>
      </c>
      <c r="N6671" t="s">
        <v>148</v>
      </c>
      <c r="O6671">
        <v>74019</v>
      </c>
    </row>
    <row r="6672" spans="1:15" x14ac:dyDescent="0.25">
      <c r="A6672" t="s">
        <v>8861</v>
      </c>
      <c r="B6672" t="s">
        <v>9198</v>
      </c>
      <c r="C6672" t="s">
        <v>17</v>
      </c>
      <c r="D6672" s="1">
        <v>44856</v>
      </c>
      <c r="E6672" s="1">
        <v>44856</v>
      </c>
      <c r="F6672" t="s">
        <v>23</v>
      </c>
      <c r="G6672" s="2">
        <v>5000</v>
      </c>
      <c r="H6672" s="2">
        <v>5000</v>
      </c>
      <c r="I6672" s="2">
        <v>0</v>
      </c>
      <c r="J6672" s="2">
        <v>0</v>
      </c>
      <c r="K6672">
        <v>0</v>
      </c>
      <c r="L6672" t="s">
        <v>17</v>
      </c>
      <c r="M6672" t="s">
        <v>17</v>
      </c>
      <c r="N6672" t="s">
        <v>148</v>
      </c>
      <c r="O6672" t="s">
        <v>17</v>
      </c>
    </row>
    <row r="6673" spans="1:15" x14ac:dyDescent="0.25">
      <c r="A6673" t="s">
        <v>8861</v>
      </c>
      <c r="B6673" t="s">
        <v>9199</v>
      </c>
      <c r="C6673" t="s">
        <v>146</v>
      </c>
      <c r="D6673" s="1">
        <v>44886</v>
      </c>
      <c r="E6673" s="1">
        <v>44901</v>
      </c>
      <c r="F6673" t="s">
        <v>18</v>
      </c>
      <c r="G6673" s="2">
        <v>37000</v>
      </c>
      <c r="H6673" s="2">
        <v>44579</v>
      </c>
      <c r="I6673" s="2">
        <v>3737</v>
      </c>
      <c r="J6673" s="2">
        <v>3842</v>
      </c>
      <c r="K6673">
        <v>0</v>
      </c>
      <c r="L6673" t="s">
        <v>3087</v>
      </c>
      <c r="M6673" t="s">
        <v>453</v>
      </c>
      <c r="N6673" t="s">
        <v>148</v>
      </c>
      <c r="O6673">
        <v>98040</v>
      </c>
    </row>
    <row r="6674" spans="1:15" x14ac:dyDescent="0.25">
      <c r="A6674" t="s">
        <v>8861</v>
      </c>
      <c r="B6674" t="s">
        <v>9200</v>
      </c>
      <c r="C6674" t="s">
        <v>17</v>
      </c>
      <c r="D6674" s="1">
        <v>44846</v>
      </c>
      <c r="E6674" s="1">
        <v>44846</v>
      </c>
      <c r="F6674" t="s">
        <v>23</v>
      </c>
      <c r="G6674" s="2">
        <v>5000</v>
      </c>
      <c r="H6674" s="2">
        <v>5000</v>
      </c>
      <c r="I6674" s="2">
        <v>0</v>
      </c>
      <c r="J6674" s="2">
        <v>0</v>
      </c>
      <c r="K6674">
        <v>0</v>
      </c>
      <c r="L6674" t="s">
        <v>17</v>
      </c>
      <c r="M6674" t="s">
        <v>17</v>
      </c>
      <c r="N6674" t="s">
        <v>148</v>
      </c>
      <c r="O6674" t="s">
        <v>17</v>
      </c>
    </row>
    <row r="6675" spans="1:15" x14ac:dyDescent="0.25">
      <c r="A6675" t="s">
        <v>8861</v>
      </c>
      <c r="B6675" t="s">
        <v>9201</v>
      </c>
      <c r="C6675" t="s">
        <v>146</v>
      </c>
      <c r="D6675" s="1">
        <v>44886</v>
      </c>
      <c r="E6675" s="1">
        <v>44901</v>
      </c>
      <c r="F6675" t="s">
        <v>18</v>
      </c>
      <c r="G6675" s="2">
        <v>37000</v>
      </c>
      <c r="H6675" s="2">
        <v>43906</v>
      </c>
      <c r="I6675" s="2">
        <v>2979</v>
      </c>
      <c r="J6675" s="2">
        <v>3927</v>
      </c>
      <c r="K6675">
        <v>0</v>
      </c>
      <c r="L6675" t="s">
        <v>288</v>
      </c>
      <c r="M6675" t="s">
        <v>246</v>
      </c>
      <c r="N6675" t="s">
        <v>148</v>
      </c>
      <c r="O6675">
        <v>85258</v>
      </c>
    </row>
    <row r="6676" spans="1:15" x14ac:dyDescent="0.25">
      <c r="A6676" t="s">
        <v>8861</v>
      </c>
      <c r="B6676" t="s">
        <v>9202</v>
      </c>
      <c r="C6676" t="s">
        <v>17</v>
      </c>
      <c r="D6676" s="1">
        <v>44845</v>
      </c>
      <c r="E6676" s="1">
        <v>44845</v>
      </c>
      <c r="F6676" t="s">
        <v>23</v>
      </c>
      <c r="G6676" s="2">
        <v>5000</v>
      </c>
      <c r="H6676" s="2">
        <v>5000</v>
      </c>
      <c r="I6676" s="2">
        <v>0</v>
      </c>
      <c r="J6676" s="2">
        <v>0</v>
      </c>
      <c r="K6676">
        <v>0</v>
      </c>
      <c r="L6676" t="s">
        <v>17</v>
      </c>
      <c r="M6676" t="s">
        <v>17</v>
      </c>
      <c r="N6676" t="s">
        <v>148</v>
      </c>
      <c r="O6676" t="s">
        <v>17</v>
      </c>
    </row>
    <row r="6677" spans="1:15" x14ac:dyDescent="0.25">
      <c r="A6677" t="s">
        <v>8861</v>
      </c>
      <c r="B6677" t="s">
        <v>9203</v>
      </c>
      <c r="C6677" t="s">
        <v>17</v>
      </c>
      <c r="D6677" s="1">
        <v>44847</v>
      </c>
      <c r="E6677" s="1">
        <v>44847</v>
      </c>
      <c r="F6677" t="s">
        <v>23</v>
      </c>
      <c r="G6677" s="2">
        <v>5000</v>
      </c>
      <c r="H6677" s="2">
        <v>5000</v>
      </c>
      <c r="I6677" s="2">
        <v>0</v>
      </c>
      <c r="J6677" s="2">
        <v>0</v>
      </c>
      <c r="K6677">
        <v>0</v>
      </c>
      <c r="L6677" t="s">
        <v>17</v>
      </c>
      <c r="M6677" t="s">
        <v>17</v>
      </c>
      <c r="N6677" t="s">
        <v>148</v>
      </c>
      <c r="O6677" t="s">
        <v>17</v>
      </c>
    </row>
    <row r="6678" spans="1:15" x14ac:dyDescent="0.25">
      <c r="A6678" t="s">
        <v>8861</v>
      </c>
      <c r="B6678" t="s">
        <v>9204</v>
      </c>
      <c r="C6678" t="s">
        <v>146</v>
      </c>
      <c r="D6678" s="1">
        <v>44886</v>
      </c>
      <c r="E6678" s="1">
        <v>44901</v>
      </c>
      <c r="F6678" t="s">
        <v>18</v>
      </c>
      <c r="G6678" s="2">
        <v>32000</v>
      </c>
      <c r="H6678" s="2">
        <v>37763</v>
      </c>
      <c r="I6678" s="2">
        <v>1921</v>
      </c>
      <c r="J6678" s="2">
        <v>3842</v>
      </c>
      <c r="K6678">
        <v>0</v>
      </c>
      <c r="L6678" t="s">
        <v>8997</v>
      </c>
      <c r="M6678" t="s">
        <v>444</v>
      </c>
      <c r="N6678" t="s">
        <v>148</v>
      </c>
      <c r="O6678">
        <v>83716</v>
      </c>
    </row>
    <row r="6679" spans="1:15" x14ac:dyDescent="0.25">
      <c r="A6679" t="s">
        <v>8861</v>
      </c>
      <c r="B6679" t="s">
        <v>9205</v>
      </c>
      <c r="C6679" t="s">
        <v>146</v>
      </c>
      <c r="D6679" s="1">
        <v>44886</v>
      </c>
      <c r="E6679" s="1">
        <v>44901</v>
      </c>
      <c r="F6679" t="s">
        <v>18</v>
      </c>
      <c r="G6679" s="2">
        <v>33110</v>
      </c>
      <c r="H6679" s="2">
        <v>41014</v>
      </c>
      <c r="I6679" s="2">
        <v>3038</v>
      </c>
      <c r="J6679" s="2">
        <v>4866</v>
      </c>
      <c r="K6679">
        <v>0</v>
      </c>
      <c r="L6679" t="s">
        <v>9206</v>
      </c>
      <c r="M6679" t="s">
        <v>39</v>
      </c>
      <c r="N6679" t="s">
        <v>148</v>
      </c>
      <c r="O6679" t="s">
        <v>9207</v>
      </c>
    </row>
    <row r="6680" spans="1:15" x14ac:dyDescent="0.25">
      <c r="A6680" t="s">
        <v>8861</v>
      </c>
      <c r="B6680" t="s">
        <v>9208</v>
      </c>
      <c r="C6680" t="s">
        <v>146</v>
      </c>
      <c r="D6680" s="1">
        <v>44886</v>
      </c>
      <c r="E6680" s="1">
        <v>44901</v>
      </c>
      <c r="F6680" t="s">
        <v>18</v>
      </c>
      <c r="G6680" s="2">
        <v>37000</v>
      </c>
      <c r="H6680" s="2">
        <v>43545</v>
      </c>
      <c r="I6680" s="2">
        <v>2867</v>
      </c>
      <c r="J6680" s="2">
        <v>3678</v>
      </c>
      <c r="K6680">
        <v>0</v>
      </c>
      <c r="L6680" t="s">
        <v>822</v>
      </c>
      <c r="M6680" t="s">
        <v>52</v>
      </c>
      <c r="N6680" t="s">
        <v>148</v>
      </c>
      <c r="O6680">
        <v>94558</v>
      </c>
    </row>
    <row r="6681" spans="1:15" x14ac:dyDescent="0.25">
      <c r="A6681" t="s">
        <v>8861</v>
      </c>
      <c r="B6681" t="s">
        <v>9209</v>
      </c>
      <c r="C6681" t="s">
        <v>82</v>
      </c>
      <c r="D6681" s="1">
        <v>44886</v>
      </c>
      <c r="E6681" s="1">
        <v>44901</v>
      </c>
      <c r="F6681" t="s">
        <v>18</v>
      </c>
      <c r="G6681" s="2">
        <v>21000</v>
      </c>
      <c r="H6681" s="2">
        <v>26325</v>
      </c>
      <c r="I6681" s="2">
        <v>2339</v>
      </c>
      <c r="J6681" s="2">
        <v>2986</v>
      </c>
      <c r="K6681">
        <v>0</v>
      </c>
      <c r="L6681" t="s">
        <v>32</v>
      </c>
      <c r="M6681" t="s">
        <v>33</v>
      </c>
      <c r="N6681" t="s">
        <v>148</v>
      </c>
      <c r="O6681">
        <v>37803</v>
      </c>
    </row>
    <row r="6682" spans="1:15" x14ac:dyDescent="0.25">
      <c r="A6682" t="s">
        <v>8861</v>
      </c>
      <c r="B6682" t="s">
        <v>9210</v>
      </c>
      <c r="C6682" t="s">
        <v>17</v>
      </c>
      <c r="D6682" s="1">
        <v>44871</v>
      </c>
      <c r="E6682" s="1">
        <v>44871</v>
      </c>
      <c r="F6682" t="s">
        <v>23</v>
      </c>
      <c r="G6682" s="2">
        <v>5000</v>
      </c>
      <c r="H6682" s="2">
        <v>5000</v>
      </c>
      <c r="I6682" s="2">
        <v>0</v>
      </c>
      <c r="J6682" s="2">
        <v>0</v>
      </c>
      <c r="K6682">
        <v>0</v>
      </c>
      <c r="L6682" t="s">
        <v>17</v>
      </c>
      <c r="M6682" t="s">
        <v>17</v>
      </c>
      <c r="N6682" t="s">
        <v>148</v>
      </c>
      <c r="O6682" t="s">
        <v>17</v>
      </c>
    </row>
    <row r="6683" spans="1:15" x14ac:dyDescent="0.25">
      <c r="A6683" t="s">
        <v>8861</v>
      </c>
      <c r="B6683" t="s">
        <v>9211</v>
      </c>
      <c r="C6683" t="s">
        <v>17</v>
      </c>
      <c r="D6683" s="1">
        <v>44868</v>
      </c>
      <c r="E6683" s="1">
        <v>44868</v>
      </c>
      <c r="F6683" t="s">
        <v>23</v>
      </c>
      <c r="G6683" s="2">
        <v>5000</v>
      </c>
      <c r="H6683" s="2">
        <v>5000</v>
      </c>
      <c r="I6683" s="2">
        <v>0</v>
      </c>
      <c r="J6683" s="2">
        <v>0</v>
      </c>
      <c r="K6683">
        <v>0</v>
      </c>
      <c r="L6683" t="s">
        <v>17</v>
      </c>
      <c r="M6683" t="s">
        <v>17</v>
      </c>
      <c r="N6683" t="s">
        <v>148</v>
      </c>
      <c r="O6683" t="s">
        <v>17</v>
      </c>
    </row>
    <row r="6684" spans="1:15" x14ac:dyDescent="0.25">
      <c r="A6684" t="s">
        <v>9212</v>
      </c>
      <c r="B6684" t="s">
        <v>9213</v>
      </c>
      <c r="C6684" t="s">
        <v>17</v>
      </c>
      <c r="D6684" s="1">
        <v>44918</v>
      </c>
      <c r="E6684" s="1">
        <v>44922</v>
      </c>
      <c r="F6684" t="s">
        <v>18</v>
      </c>
      <c r="G6684" s="2">
        <v>19500</v>
      </c>
      <c r="H6684" s="2">
        <v>22832</v>
      </c>
      <c r="I6684" s="2">
        <v>0</v>
      </c>
      <c r="J6684" s="2">
        <v>3332</v>
      </c>
      <c r="K6684">
        <v>0</v>
      </c>
      <c r="L6684" t="s">
        <v>70</v>
      </c>
      <c r="M6684" t="s">
        <v>71</v>
      </c>
      <c r="N6684" t="s">
        <v>43</v>
      </c>
      <c r="O6684">
        <v>34203</v>
      </c>
    </row>
    <row r="6685" spans="1:15" x14ac:dyDescent="0.25">
      <c r="A6685" t="s">
        <v>9212</v>
      </c>
      <c r="B6685" t="s">
        <v>9214</v>
      </c>
      <c r="C6685" t="s">
        <v>17</v>
      </c>
      <c r="D6685" s="1">
        <v>44888</v>
      </c>
      <c r="E6685" s="1">
        <v>44895</v>
      </c>
      <c r="F6685" t="s">
        <v>18</v>
      </c>
      <c r="G6685" s="2">
        <v>19500</v>
      </c>
      <c r="H6685" s="2">
        <v>22832</v>
      </c>
      <c r="I6685" s="2">
        <v>0</v>
      </c>
      <c r="J6685" s="2">
        <v>3332</v>
      </c>
      <c r="K6685">
        <v>0</v>
      </c>
      <c r="L6685" t="s">
        <v>1743</v>
      </c>
      <c r="M6685" t="s">
        <v>93</v>
      </c>
      <c r="N6685" t="s">
        <v>43</v>
      </c>
      <c r="O6685">
        <v>63801</v>
      </c>
    </row>
    <row r="6686" spans="1:15" x14ac:dyDescent="0.25">
      <c r="A6686" t="s">
        <v>9212</v>
      </c>
      <c r="B6686" t="s">
        <v>9215</v>
      </c>
      <c r="C6686" t="s">
        <v>9216</v>
      </c>
      <c r="D6686" s="1">
        <v>44881</v>
      </c>
      <c r="E6686" s="1">
        <v>44883</v>
      </c>
      <c r="F6686" t="s">
        <v>18</v>
      </c>
      <c r="G6686" s="2">
        <v>14000</v>
      </c>
      <c r="H6686" s="2">
        <v>18005</v>
      </c>
      <c r="I6686" s="2">
        <v>1019</v>
      </c>
      <c r="J6686" s="2">
        <v>2986</v>
      </c>
      <c r="K6686">
        <v>0</v>
      </c>
      <c r="L6686" t="s">
        <v>6045</v>
      </c>
      <c r="M6686" t="s">
        <v>138</v>
      </c>
      <c r="N6686" t="s">
        <v>21</v>
      </c>
      <c r="O6686">
        <v>48067</v>
      </c>
    </row>
    <row r="6687" spans="1:15" x14ac:dyDescent="0.25">
      <c r="A6687" t="s">
        <v>9212</v>
      </c>
      <c r="B6687" t="s">
        <v>9217</v>
      </c>
      <c r="C6687" t="s">
        <v>17</v>
      </c>
      <c r="D6687" s="1">
        <v>44905</v>
      </c>
      <c r="E6687" s="1">
        <v>44914</v>
      </c>
      <c r="F6687" t="s">
        <v>18</v>
      </c>
      <c r="G6687" s="2">
        <v>8500</v>
      </c>
      <c r="H6687" s="2">
        <v>11402</v>
      </c>
      <c r="I6687" s="2">
        <v>746</v>
      </c>
      <c r="J6687" s="2">
        <v>2156</v>
      </c>
      <c r="K6687">
        <v>0</v>
      </c>
      <c r="L6687" t="s">
        <v>1126</v>
      </c>
      <c r="M6687" t="s">
        <v>20</v>
      </c>
      <c r="N6687" t="s">
        <v>21</v>
      </c>
      <c r="O6687">
        <v>28034</v>
      </c>
    </row>
    <row r="6688" spans="1:15" x14ac:dyDescent="0.25">
      <c r="A6688" t="s">
        <v>9212</v>
      </c>
      <c r="B6688" t="s">
        <v>9218</v>
      </c>
      <c r="C6688" t="s">
        <v>17</v>
      </c>
      <c r="D6688" s="1">
        <v>44888</v>
      </c>
      <c r="E6688" s="1">
        <v>44888</v>
      </c>
      <c r="F6688" t="s">
        <v>23</v>
      </c>
      <c r="G6688" s="2">
        <v>5000</v>
      </c>
      <c r="H6688" s="2">
        <v>5000</v>
      </c>
      <c r="I6688" s="2">
        <v>0</v>
      </c>
      <c r="J6688" s="2">
        <v>0</v>
      </c>
      <c r="K6688">
        <v>0</v>
      </c>
      <c r="L6688" t="s">
        <v>17</v>
      </c>
      <c r="M6688" t="s">
        <v>17</v>
      </c>
      <c r="N6688" t="s">
        <v>24</v>
      </c>
      <c r="O6688" t="s">
        <v>17</v>
      </c>
    </row>
    <row r="6689" spans="1:15" x14ac:dyDescent="0.25">
      <c r="A6689" t="s">
        <v>9212</v>
      </c>
      <c r="B6689" t="s">
        <v>9219</v>
      </c>
      <c r="C6689" t="s">
        <v>17</v>
      </c>
      <c r="D6689" s="1">
        <v>44906</v>
      </c>
      <c r="E6689" s="1">
        <v>44907</v>
      </c>
      <c r="F6689" t="s">
        <v>18</v>
      </c>
      <c r="G6689" s="2">
        <v>33000</v>
      </c>
      <c r="H6689" s="2">
        <v>37866</v>
      </c>
      <c r="I6689" s="2">
        <v>0</v>
      </c>
      <c r="J6689" s="2">
        <v>4866</v>
      </c>
      <c r="K6689">
        <v>0</v>
      </c>
      <c r="L6689" t="s">
        <v>9220</v>
      </c>
      <c r="M6689" t="s">
        <v>93</v>
      </c>
      <c r="N6689" t="s">
        <v>43</v>
      </c>
      <c r="O6689">
        <v>63771</v>
      </c>
    </row>
    <row r="6690" spans="1:15" x14ac:dyDescent="0.25">
      <c r="A6690" t="s">
        <v>9212</v>
      </c>
      <c r="B6690" t="s">
        <v>9221</v>
      </c>
      <c r="C6690" t="s">
        <v>9222</v>
      </c>
      <c r="D6690" s="1">
        <v>44848</v>
      </c>
      <c r="E6690" s="1">
        <v>44860</v>
      </c>
      <c r="F6690" t="s">
        <v>18</v>
      </c>
      <c r="G6690" s="2">
        <v>33000</v>
      </c>
      <c r="H6690" s="2">
        <v>40308</v>
      </c>
      <c r="I6690" s="2">
        <v>2985</v>
      </c>
      <c r="J6690" s="2">
        <v>4323</v>
      </c>
      <c r="K6690">
        <v>0</v>
      </c>
      <c r="L6690" t="s">
        <v>946</v>
      </c>
      <c r="M6690" t="s">
        <v>59</v>
      </c>
      <c r="N6690" t="s">
        <v>43</v>
      </c>
      <c r="O6690">
        <v>76010</v>
      </c>
    </row>
    <row r="6691" spans="1:15" x14ac:dyDescent="0.25">
      <c r="A6691" t="s">
        <v>9212</v>
      </c>
      <c r="B6691" t="s">
        <v>9223</v>
      </c>
      <c r="C6691" t="s">
        <v>17</v>
      </c>
      <c r="D6691" s="1">
        <v>44902</v>
      </c>
      <c r="E6691" s="1">
        <v>44908</v>
      </c>
      <c r="F6691" t="s">
        <v>18</v>
      </c>
      <c r="G6691" s="2">
        <v>19500</v>
      </c>
      <c r="H6691" s="2">
        <v>24429</v>
      </c>
      <c r="I6691" s="2">
        <v>1597</v>
      </c>
      <c r="J6691" s="2">
        <v>3332</v>
      </c>
      <c r="K6691">
        <v>0</v>
      </c>
      <c r="L6691" t="s">
        <v>147</v>
      </c>
      <c r="M6691" t="s">
        <v>134</v>
      </c>
      <c r="N6691" t="s">
        <v>43</v>
      </c>
      <c r="O6691">
        <v>46226</v>
      </c>
    </row>
    <row r="6692" spans="1:15" x14ac:dyDescent="0.25">
      <c r="A6692" t="s">
        <v>9212</v>
      </c>
      <c r="B6692" t="s">
        <v>9224</v>
      </c>
      <c r="C6692" t="s">
        <v>17</v>
      </c>
      <c r="D6692" s="1">
        <v>44903</v>
      </c>
      <c r="E6692" s="1">
        <v>44903</v>
      </c>
      <c r="F6692" t="s">
        <v>23</v>
      </c>
      <c r="G6692" s="2">
        <v>5000</v>
      </c>
      <c r="H6692" s="2">
        <v>5000</v>
      </c>
      <c r="I6692" s="2">
        <v>0</v>
      </c>
      <c r="J6692" s="2">
        <v>0</v>
      </c>
      <c r="K6692">
        <v>0</v>
      </c>
      <c r="L6692" t="s">
        <v>17</v>
      </c>
      <c r="M6692" t="s">
        <v>17</v>
      </c>
      <c r="N6692" t="s">
        <v>24</v>
      </c>
      <c r="O6692" t="s">
        <v>17</v>
      </c>
    </row>
    <row r="6693" spans="1:15" x14ac:dyDescent="0.25">
      <c r="A6693" t="s">
        <v>9212</v>
      </c>
      <c r="B6693" t="s">
        <v>9225</v>
      </c>
      <c r="C6693" t="s">
        <v>17</v>
      </c>
      <c r="D6693" s="1">
        <v>44858</v>
      </c>
      <c r="E6693" s="1">
        <v>44860</v>
      </c>
      <c r="F6693" t="s">
        <v>18</v>
      </c>
      <c r="G6693" s="2">
        <v>16500</v>
      </c>
      <c r="H6693" s="2">
        <v>20341</v>
      </c>
      <c r="I6693" s="2">
        <v>1331</v>
      </c>
      <c r="J6693" s="2">
        <v>2510</v>
      </c>
      <c r="K6693">
        <v>0</v>
      </c>
      <c r="L6693" t="s">
        <v>147</v>
      </c>
      <c r="M6693" t="s">
        <v>134</v>
      </c>
      <c r="N6693" t="s">
        <v>43</v>
      </c>
      <c r="O6693">
        <v>46226</v>
      </c>
    </row>
    <row r="6694" spans="1:15" x14ac:dyDescent="0.25">
      <c r="A6694" t="s">
        <v>9212</v>
      </c>
      <c r="B6694" t="s">
        <v>9226</v>
      </c>
      <c r="C6694" t="s">
        <v>17</v>
      </c>
      <c r="D6694" s="1">
        <v>44866</v>
      </c>
      <c r="E6694" s="1">
        <v>44866</v>
      </c>
      <c r="F6694" t="s">
        <v>18</v>
      </c>
      <c r="G6694" s="2">
        <v>0</v>
      </c>
      <c r="H6694" s="2">
        <v>0</v>
      </c>
      <c r="I6694" s="2">
        <v>0</v>
      </c>
      <c r="J6694" s="2">
        <v>0</v>
      </c>
      <c r="K6694">
        <v>0</v>
      </c>
      <c r="L6694" t="s">
        <v>370</v>
      </c>
      <c r="M6694" t="s">
        <v>52</v>
      </c>
      <c r="N6694" t="s">
        <v>43</v>
      </c>
      <c r="O6694">
        <v>95138</v>
      </c>
    </row>
    <row r="6695" spans="1:15" x14ac:dyDescent="0.25">
      <c r="A6695" t="s">
        <v>9212</v>
      </c>
      <c r="B6695" t="s">
        <v>9227</v>
      </c>
      <c r="C6695" t="s">
        <v>17</v>
      </c>
      <c r="D6695" s="1">
        <v>44861</v>
      </c>
      <c r="E6695" s="1">
        <v>44865</v>
      </c>
      <c r="F6695" t="s">
        <v>18</v>
      </c>
      <c r="G6695" s="2">
        <v>0</v>
      </c>
      <c r="H6695" s="2">
        <v>0</v>
      </c>
      <c r="I6695" s="2">
        <v>0</v>
      </c>
      <c r="J6695" s="2">
        <v>0</v>
      </c>
      <c r="K6695">
        <v>0</v>
      </c>
      <c r="L6695" t="s">
        <v>7815</v>
      </c>
      <c r="M6695" t="s">
        <v>203</v>
      </c>
      <c r="N6695" t="s">
        <v>21</v>
      </c>
      <c r="O6695">
        <v>60423</v>
      </c>
    </row>
    <row r="6696" spans="1:15" x14ac:dyDescent="0.25">
      <c r="A6696" t="s">
        <v>9212</v>
      </c>
      <c r="B6696" t="s">
        <v>9228</v>
      </c>
      <c r="C6696" t="s">
        <v>17</v>
      </c>
      <c r="D6696" s="1">
        <v>44885</v>
      </c>
      <c r="E6696" s="1">
        <v>44886</v>
      </c>
      <c r="F6696" t="s">
        <v>18</v>
      </c>
      <c r="G6696" s="2">
        <v>900</v>
      </c>
      <c r="H6696" s="2">
        <v>2807</v>
      </c>
      <c r="I6696" s="2">
        <v>72</v>
      </c>
      <c r="J6696" s="2">
        <v>1835</v>
      </c>
      <c r="K6696">
        <v>0</v>
      </c>
      <c r="L6696" t="s">
        <v>1703</v>
      </c>
      <c r="M6696" t="s">
        <v>49</v>
      </c>
      <c r="N6696" t="s">
        <v>21</v>
      </c>
      <c r="O6696" t="s">
        <v>9229</v>
      </c>
    </row>
    <row r="6697" spans="1:15" x14ac:dyDescent="0.25">
      <c r="A6697" t="s">
        <v>9212</v>
      </c>
      <c r="B6697" t="s">
        <v>9230</v>
      </c>
      <c r="C6697" t="s">
        <v>17</v>
      </c>
      <c r="D6697" s="1">
        <v>44861</v>
      </c>
      <c r="E6697" s="1">
        <v>44861</v>
      </c>
      <c r="F6697" t="s">
        <v>18</v>
      </c>
      <c r="G6697" s="2">
        <v>0</v>
      </c>
      <c r="H6697" s="2">
        <v>0</v>
      </c>
      <c r="I6697" s="2">
        <v>0</v>
      </c>
      <c r="J6697" s="2">
        <v>0</v>
      </c>
      <c r="K6697">
        <v>0</v>
      </c>
      <c r="L6697" t="s">
        <v>9231</v>
      </c>
      <c r="M6697" t="s">
        <v>138</v>
      </c>
      <c r="N6697" t="s">
        <v>21</v>
      </c>
      <c r="O6697">
        <v>48070</v>
      </c>
    </row>
    <row r="6698" spans="1:15" x14ac:dyDescent="0.25">
      <c r="A6698" t="s">
        <v>9212</v>
      </c>
      <c r="B6698" t="s">
        <v>9232</v>
      </c>
      <c r="C6698" t="s">
        <v>17</v>
      </c>
      <c r="D6698" s="1">
        <v>44906</v>
      </c>
      <c r="E6698" s="1">
        <v>44907</v>
      </c>
      <c r="F6698" t="s">
        <v>18</v>
      </c>
      <c r="G6698" s="2">
        <v>14000</v>
      </c>
      <c r="H6698" s="2">
        <v>18175</v>
      </c>
      <c r="I6698" s="2">
        <v>1189</v>
      </c>
      <c r="J6698" s="2">
        <v>2986</v>
      </c>
      <c r="K6698">
        <v>0</v>
      </c>
      <c r="L6698" t="s">
        <v>9233</v>
      </c>
      <c r="M6698" t="s">
        <v>134</v>
      </c>
      <c r="N6698" t="s">
        <v>43</v>
      </c>
      <c r="O6698">
        <v>47834</v>
      </c>
    </row>
    <row r="6699" spans="1:15" x14ac:dyDescent="0.25">
      <c r="A6699" t="s">
        <v>9212</v>
      </c>
      <c r="B6699" t="s">
        <v>9234</v>
      </c>
      <c r="C6699" t="s">
        <v>17</v>
      </c>
      <c r="D6699" s="1">
        <v>44855</v>
      </c>
      <c r="E6699" s="1">
        <v>44860</v>
      </c>
      <c r="F6699" t="s">
        <v>18</v>
      </c>
      <c r="G6699" s="2">
        <v>36000</v>
      </c>
      <c r="H6699" s="2">
        <v>43052</v>
      </c>
      <c r="I6699" s="2">
        <v>3374</v>
      </c>
      <c r="J6699" s="2">
        <v>3678</v>
      </c>
      <c r="K6699">
        <v>0</v>
      </c>
      <c r="L6699" t="s">
        <v>370</v>
      </c>
      <c r="M6699" t="s">
        <v>52</v>
      </c>
      <c r="N6699" t="s">
        <v>43</v>
      </c>
      <c r="O6699">
        <v>95138</v>
      </c>
    </row>
    <row r="6700" spans="1:15" x14ac:dyDescent="0.25">
      <c r="A6700" t="s">
        <v>9212</v>
      </c>
      <c r="B6700" t="s">
        <v>9235</v>
      </c>
      <c r="C6700" t="s">
        <v>9222</v>
      </c>
      <c r="D6700" s="1">
        <v>44852</v>
      </c>
      <c r="E6700" s="1">
        <v>44852</v>
      </c>
      <c r="F6700" t="s">
        <v>54</v>
      </c>
      <c r="G6700" s="2">
        <v>-33000</v>
      </c>
      <c r="H6700" s="2">
        <v>-37866</v>
      </c>
      <c r="I6700" s="2">
        <v>0</v>
      </c>
      <c r="J6700" s="2">
        <v>-4866</v>
      </c>
      <c r="K6700">
        <v>0</v>
      </c>
      <c r="L6700" t="s">
        <v>6345</v>
      </c>
      <c r="M6700" t="s">
        <v>71</v>
      </c>
      <c r="N6700" t="s">
        <v>43</v>
      </c>
      <c r="O6700">
        <v>32095</v>
      </c>
    </row>
    <row r="6701" spans="1:15" x14ac:dyDescent="0.25">
      <c r="A6701" t="s">
        <v>9212</v>
      </c>
      <c r="B6701" t="s">
        <v>9236</v>
      </c>
      <c r="C6701" t="s">
        <v>17</v>
      </c>
      <c r="D6701" s="1">
        <v>44883</v>
      </c>
      <c r="E6701" s="1">
        <v>44886</v>
      </c>
      <c r="F6701" t="s">
        <v>18</v>
      </c>
      <c r="G6701" s="2">
        <v>20499</v>
      </c>
      <c r="H6701" s="2">
        <v>23009</v>
      </c>
      <c r="I6701" s="2">
        <v>0</v>
      </c>
      <c r="J6701" s="2">
        <v>2510</v>
      </c>
      <c r="K6701">
        <v>0</v>
      </c>
      <c r="L6701" t="s">
        <v>9237</v>
      </c>
      <c r="M6701" t="s">
        <v>71</v>
      </c>
      <c r="N6701" t="s">
        <v>43</v>
      </c>
      <c r="O6701">
        <v>34471</v>
      </c>
    </row>
    <row r="6702" spans="1:15" x14ac:dyDescent="0.25">
      <c r="A6702" t="s">
        <v>9212</v>
      </c>
      <c r="B6702" t="s">
        <v>9238</v>
      </c>
      <c r="C6702" t="s">
        <v>17</v>
      </c>
      <c r="D6702" s="1">
        <v>44905</v>
      </c>
      <c r="E6702" s="1">
        <v>44906</v>
      </c>
      <c r="F6702" t="s">
        <v>18</v>
      </c>
      <c r="G6702" s="2">
        <v>27800</v>
      </c>
      <c r="H6702" s="2">
        <v>31132</v>
      </c>
      <c r="I6702" s="2">
        <v>0</v>
      </c>
      <c r="J6702" s="2">
        <v>3332</v>
      </c>
      <c r="K6702">
        <v>0</v>
      </c>
      <c r="L6702" t="s">
        <v>9239</v>
      </c>
      <c r="M6702" t="s">
        <v>306</v>
      </c>
      <c r="N6702" t="s">
        <v>75</v>
      </c>
      <c r="O6702">
        <v>36530</v>
      </c>
    </row>
    <row r="6703" spans="1:15" x14ac:dyDescent="0.25">
      <c r="A6703" t="s">
        <v>9212</v>
      </c>
      <c r="B6703" t="s">
        <v>9240</v>
      </c>
      <c r="C6703" t="s">
        <v>17</v>
      </c>
      <c r="D6703" s="1">
        <v>44903</v>
      </c>
      <c r="E6703" s="1">
        <v>44908</v>
      </c>
      <c r="F6703" t="s">
        <v>18</v>
      </c>
      <c r="G6703" s="2">
        <v>19500</v>
      </c>
      <c r="H6703" s="2">
        <v>24429</v>
      </c>
      <c r="I6703" s="2">
        <v>1597</v>
      </c>
      <c r="J6703" s="2">
        <v>3332</v>
      </c>
      <c r="K6703">
        <v>0</v>
      </c>
      <c r="L6703" t="s">
        <v>4298</v>
      </c>
      <c r="M6703" t="s">
        <v>286</v>
      </c>
      <c r="N6703" t="s">
        <v>43</v>
      </c>
      <c r="O6703">
        <v>29054</v>
      </c>
    </row>
    <row r="6704" spans="1:15" x14ac:dyDescent="0.25">
      <c r="A6704" t="s">
        <v>9212</v>
      </c>
      <c r="B6704" t="s">
        <v>9241</v>
      </c>
      <c r="C6704" t="s">
        <v>17</v>
      </c>
      <c r="D6704" s="1">
        <v>44846</v>
      </c>
      <c r="E6704" s="1">
        <v>44846</v>
      </c>
      <c r="F6704" t="s">
        <v>23</v>
      </c>
      <c r="G6704" s="2">
        <v>5000</v>
      </c>
      <c r="H6704" s="2">
        <v>5000</v>
      </c>
      <c r="I6704" s="2">
        <v>0</v>
      </c>
      <c r="J6704" s="2">
        <v>0</v>
      </c>
      <c r="K6704">
        <v>0</v>
      </c>
      <c r="L6704" t="s">
        <v>17</v>
      </c>
      <c r="M6704" t="s">
        <v>17</v>
      </c>
      <c r="N6704" t="s">
        <v>24</v>
      </c>
      <c r="O6704" t="s">
        <v>17</v>
      </c>
    </row>
    <row r="6705" spans="1:15" x14ac:dyDescent="0.25">
      <c r="A6705" t="s">
        <v>9212</v>
      </c>
      <c r="B6705" t="s">
        <v>9242</v>
      </c>
      <c r="C6705" t="s">
        <v>9216</v>
      </c>
      <c r="D6705" s="1">
        <v>44848</v>
      </c>
      <c r="E6705" s="1">
        <v>44851</v>
      </c>
      <c r="F6705" t="s">
        <v>18</v>
      </c>
      <c r="G6705" s="2">
        <v>14000</v>
      </c>
      <c r="H6705" s="2">
        <v>17870</v>
      </c>
      <c r="I6705" s="2">
        <v>1015</v>
      </c>
      <c r="J6705" s="2">
        <v>2855</v>
      </c>
      <c r="K6705">
        <v>0</v>
      </c>
      <c r="L6705" t="s">
        <v>4529</v>
      </c>
      <c r="M6705" t="s">
        <v>52</v>
      </c>
      <c r="N6705" t="s">
        <v>43</v>
      </c>
      <c r="O6705" t="s">
        <v>9243</v>
      </c>
    </row>
    <row r="6706" spans="1:15" x14ac:dyDescent="0.25">
      <c r="A6706" t="s">
        <v>9212</v>
      </c>
      <c r="B6706" t="s">
        <v>9244</v>
      </c>
      <c r="C6706" t="s">
        <v>17</v>
      </c>
      <c r="D6706" s="1">
        <v>44839</v>
      </c>
      <c r="E6706" s="1">
        <v>44840</v>
      </c>
      <c r="F6706" t="s">
        <v>18</v>
      </c>
      <c r="G6706" s="2">
        <v>17900</v>
      </c>
      <c r="H6706" s="2">
        <v>23066</v>
      </c>
      <c r="I6706" s="2">
        <v>1038</v>
      </c>
      <c r="J6706" s="2">
        <v>4128</v>
      </c>
      <c r="K6706">
        <v>0</v>
      </c>
      <c r="L6706" t="s">
        <v>2103</v>
      </c>
      <c r="M6706" t="s">
        <v>2104</v>
      </c>
      <c r="N6706" t="s">
        <v>43</v>
      </c>
      <c r="O6706">
        <v>96706</v>
      </c>
    </row>
    <row r="6707" spans="1:15" x14ac:dyDescent="0.25">
      <c r="A6707" t="s">
        <v>9212</v>
      </c>
      <c r="B6707" t="s">
        <v>9245</v>
      </c>
      <c r="C6707" t="s">
        <v>9216</v>
      </c>
      <c r="D6707" s="1">
        <v>44855</v>
      </c>
      <c r="E6707" s="1">
        <v>44860</v>
      </c>
      <c r="F6707" t="s">
        <v>18</v>
      </c>
      <c r="G6707" s="2">
        <v>12500</v>
      </c>
      <c r="H6707" s="2">
        <v>16134</v>
      </c>
      <c r="I6707" s="2">
        <v>1094</v>
      </c>
      <c r="J6707" s="2">
        <v>2540</v>
      </c>
      <c r="K6707">
        <v>0</v>
      </c>
      <c r="L6707" t="s">
        <v>8342</v>
      </c>
      <c r="M6707" t="s">
        <v>52</v>
      </c>
      <c r="N6707" t="s">
        <v>43</v>
      </c>
      <c r="O6707" t="s">
        <v>9246</v>
      </c>
    </row>
    <row r="6708" spans="1:15" x14ac:dyDescent="0.25">
      <c r="A6708" t="s">
        <v>9212</v>
      </c>
      <c r="B6708" t="s">
        <v>9247</v>
      </c>
      <c r="C6708" t="s">
        <v>17</v>
      </c>
      <c r="D6708" s="1">
        <v>44859</v>
      </c>
      <c r="E6708" s="1">
        <v>44859</v>
      </c>
      <c r="F6708" t="s">
        <v>23</v>
      </c>
      <c r="G6708" s="2">
        <v>5000</v>
      </c>
      <c r="H6708" s="2">
        <v>5000</v>
      </c>
      <c r="I6708" s="2">
        <v>0</v>
      </c>
      <c r="J6708" s="2">
        <v>0</v>
      </c>
      <c r="K6708">
        <v>0</v>
      </c>
      <c r="L6708" t="s">
        <v>17</v>
      </c>
      <c r="M6708" t="s">
        <v>17</v>
      </c>
      <c r="N6708" t="s">
        <v>24</v>
      </c>
      <c r="O6708" t="s">
        <v>17</v>
      </c>
    </row>
    <row r="6709" spans="1:15" x14ac:dyDescent="0.25">
      <c r="A6709" t="s">
        <v>9212</v>
      </c>
      <c r="B6709" t="s">
        <v>9248</v>
      </c>
      <c r="C6709" t="s">
        <v>17</v>
      </c>
      <c r="D6709" s="1">
        <v>44911</v>
      </c>
      <c r="E6709" s="1">
        <v>44913</v>
      </c>
      <c r="F6709" t="s">
        <v>18</v>
      </c>
      <c r="G6709" s="2">
        <v>0</v>
      </c>
      <c r="H6709" s="2">
        <v>0</v>
      </c>
      <c r="I6709" s="2">
        <v>0</v>
      </c>
      <c r="J6709" s="2">
        <v>0</v>
      </c>
      <c r="K6709">
        <v>0</v>
      </c>
      <c r="L6709" t="s">
        <v>5556</v>
      </c>
      <c r="M6709" t="s">
        <v>71</v>
      </c>
      <c r="N6709" t="s">
        <v>43</v>
      </c>
      <c r="O6709">
        <v>33510</v>
      </c>
    </row>
    <row r="6710" spans="1:15" x14ac:dyDescent="0.25">
      <c r="A6710" t="s">
        <v>9212</v>
      </c>
      <c r="B6710" t="s">
        <v>9249</v>
      </c>
      <c r="C6710" t="s">
        <v>17</v>
      </c>
      <c r="D6710" s="1">
        <v>44872</v>
      </c>
      <c r="E6710" s="1">
        <v>44872</v>
      </c>
      <c r="F6710" t="s">
        <v>18</v>
      </c>
      <c r="G6710" s="2">
        <v>8500</v>
      </c>
      <c r="H6710" s="2">
        <v>11162</v>
      </c>
      <c r="I6710" s="2">
        <v>827</v>
      </c>
      <c r="J6710" s="2">
        <v>1835</v>
      </c>
      <c r="K6710">
        <v>0</v>
      </c>
      <c r="L6710" t="s">
        <v>9250</v>
      </c>
      <c r="M6710" t="s">
        <v>59</v>
      </c>
      <c r="N6710" t="s">
        <v>43</v>
      </c>
      <c r="O6710">
        <v>77708</v>
      </c>
    </row>
    <row r="6711" spans="1:15" x14ac:dyDescent="0.25">
      <c r="A6711" t="s">
        <v>9212</v>
      </c>
      <c r="B6711" t="s">
        <v>9251</v>
      </c>
      <c r="C6711" t="s">
        <v>17</v>
      </c>
      <c r="D6711" s="1">
        <v>44839</v>
      </c>
      <c r="E6711" s="1">
        <v>44839</v>
      </c>
      <c r="F6711" t="s">
        <v>23</v>
      </c>
      <c r="G6711" s="2">
        <v>5000</v>
      </c>
      <c r="H6711" s="2">
        <v>5000</v>
      </c>
      <c r="I6711" s="2">
        <v>0</v>
      </c>
      <c r="J6711" s="2">
        <v>0</v>
      </c>
      <c r="K6711">
        <v>0</v>
      </c>
      <c r="L6711" t="s">
        <v>17</v>
      </c>
      <c r="M6711" t="s">
        <v>17</v>
      </c>
      <c r="N6711" t="s">
        <v>24</v>
      </c>
      <c r="O6711" t="s">
        <v>17</v>
      </c>
    </row>
    <row r="6712" spans="1:15" x14ac:dyDescent="0.25">
      <c r="A6712" t="s">
        <v>9212</v>
      </c>
      <c r="B6712" t="s">
        <v>9252</v>
      </c>
      <c r="C6712" t="s">
        <v>17</v>
      </c>
      <c r="D6712" s="1">
        <v>44862</v>
      </c>
      <c r="E6712" s="1">
        <v>44865</v>
      </c>
      <c r="F6712" t="s">
        <v>18</v>
      </c>
      <c r="G6712" s="2">
        <v>0</v>
      </c>
      <c r="H6712" s="2">
        <v>0</v>
      </c>
      <c r="I6712" s="2">
        <v>0</v>
      </c>
      <c r="J6712" s="2">
        <v>0</v>
      </c>
      <c r="K6712">
        <v>0</v>
      </c>
      <c r="L6712" t="s">
        <v>7808</v>
      </c>
      <c r="M6712" t="s">
        <v>286</v>
      </c>
      <c r="N6712" t="s">
        <v>43</v>
      </c>
      <c r="O6712">
        <v>29681</v>
      </c>
    </row>
    <row r="6713" spans="1:15" x14ac:dyDescent="0.25">
      <c r="A6713" t="s">
        <v>9212</v>
      </c>
      <c r="B6713" t="s">
        <v>9253</v>
      </c>
      <c r="C6713" t="s">
        <v>9222</v>
      </c>
      <c r="D6713" s="1">
        <v>44853</v>
      </c>
      <c r="E6713" s="1">
        <v>44853</v>
      </c>
      <c r="F6713" t="s">
        <v>54</v>
      </c>
      <c r="G6713" s="2">
        <v>-33000</v>
      </c>
      <c r="H6713" s="2">
        <v>-40308</v>
      </c>
      <c r="I6713" s="2">
        <v>-2985</v>
      </c>
      <c r="J6713" s="2">
        <v>-4323</v>
      </c>
      <c r="K6713">
        <v>0</v>
      </c>
      <c r="L6713" t="s">
        <v>9254</v>
      </c>
      <c r="M6713" t="s">
        <v>59</v>
      </c>
      <c r="N6713" t="s">
        <v>43</v>
      </c>
      <c r="O6713">
        <v>76028</v>
      </c>
    </row>
    <row r="6714" spans="1:15" x14ac:dyDescent="0.25">
      <c r="A6714" t="s">
        <v>9212</v>
      </c>
      <c r="B6714" t="s">
        <v>9255</v>
      </c>
      <c r="C6714" t="s">
        <v>9222</v>
      </c>
      <c r="D6714" s="1">
        <v>44848</v>
      </c>
      <c r="E6714" s="1">
        <v>44851</v>
      </c>
      <c r="F6714" t="s">
        <v>18</v>
      </c>
      <c r="G6714" s="2">
        <v>33000</v>
      </c>
      <c r="H6714" s="2">
        <v>40308</v>
      </c>
      <c r="I6714" s="2">
        <v>2985</v>
      </c>
      <c r="J6714" s="2">
        <v>4323</v>
      </c>
      <c r="K6714">
        <v>0</v>
      </c>
      <c r="L6714" t="s">
        <v>8129</v>
      </c>
      <c r="M6714" t="s">
        <v>59</v>
      </c>
      <c r="N6714" t="s">
        <v>43</v>
      </c>
      <c r="O6714">
        <v>77565</v>
      </c>
    </row>
    <row r="6715" spans="1:15" x14ac:dyDescent="0.25">
      <c r="A6715" t="s">
        <v>9212</v>
      </c>
      <c r="B6715" t="s">
        <v>9256</v>
      </c>
      <c r="C6715" t="s">
        <v>9222</v>
      </c>
      <c r="D6715" s="1">
        <v>44881</v>
      </c>
      <c r="E6715" s="1">
        <v>44883</v>
      </c>
      <c r="F6715" t="s">
        <v>18</v>
      </c>
      <c r="G6715" s="2">
        <v>33000</v>
      </c>
      <c r="H6715" s="2">
        <v>37866</v>
      </c>
      <c r="I6715" s="2">
        <v>0</v>
      </c>
      <c r="J6715" s="2">
        <v>4866</v>
      </c>
      <c r="K6715">
        <v>0</v>
      </c>
      <c r="L6715" t="s">
        <v>673</v>
      </c>
      <c r="M6715" t="s">
        <v>71</v>
      </c>
      <c r="N6715" t="s">
        <v>43</v>
      </c>
      <c r="O6715" t="s">
        <v>9257</v>
      </c>
    </row>
    <row r="6716" spans="1:15" x14ac:dyDescent="0.25">
      <c r="A6716" t="s">
        <v>9212</v>
      </c>
      <c r="B6716" t="s">
        <v>9258</v>
      </c>
      <c r="C6716" t="s">
        <v>17</v>
      </c>
      <c r="D6716" s="1">
        <v>44871</v>
      </c>
      <c r="E6716" s="1">
        <v>44872</v>
      </c>
      <c r="F6716" t="s">
        <v>18</v>
      </c>
      <c r="G6716" s="2">
        <v>4500</v>
      </c>
      <c r="H6716" s="2">
        <v>6915</v>
      </c>
      <c r="I6716" s="2">
        <v>512</v>
      </c>
      <c r="J6716" s="2">
        <v>1903</v>
      </c>
      <c r="K6716">
        <v>0</v>
      </c>
      <c r="L6716" t="s">
        <v>9259</v>
      </c>
      <c r="M6716" t="s">
        <v>286</v>
      </c>
      <c r="N6716" t="s">
        <v>43</v>
      </c>
      <c r="O6716">
        <v>29505</v>
      </c>
    </row>
    <row r="6717" spans="1:15" x14ac:dyDescent="0.25">
      <c r="A6717" t="s">
        <v>9212</v>
      </c>
      <c r="B6717" t="s">
        <v>9260</v>
      </c>
      <c r="C6717" t="s">
        <v>17</v>
      </c>
      <c r="D6717" s="1">
        <v>44848</v>
      </c>
      <c r="E6717" s="1">
        <v>44848</v>
      </c>
      <c r="F6717" t="s">
        <v>23</v>
      </c>
      <c r="G6717" s="2">
        <v>5000</v>
      </c>
      <c r="H6717" s="2">
        <v>5000</v>
      </c>
      <c r="I6717" s="2">
        <v>0</v>
      </c>
      <c r="J6717" s="2">
        <v>0</v>
      </c>
      <c r="K6717">
        <v>0</v>
      </c>
      <c r="L6717" t="s">
        <v>17</v>
      </c>
      <c r="M6717" t="s">
        <v>17</v>
      </c>
      <c r="N6717" t="s">
        <v>24</v>
      </c>
      <c r="O6717" t="s">
        <v>17</v>
      </c>
    </row>
    <row r="6718" spans="1:15" x14ac:dyDescent="0.25">
      <c r="A6718" t="s">
        <v>9212</v>
      </c>
      <c r="B6718" t="s">
        <v>9261</v>
      </c>
      <c r="C6718" t="s">
        <v>9222</v>
      </c>
      <c r="D6718" s="1">
        <v>44879</v>
      </c>
      <c r="E6718" s="1">
        <v>44880</v>
      </c>
      <c r="F6718" t="s">
        <v>18</v>
      </c>
      <c r="G6718" s="2">
        <v>28000</v>
      </c>
      <c r="H6718" s="2">
        <v>32866</v>
      </c>
      <c r="I6718" s="2">
        <v>0</v>
      </c>
      <c r="J6718" s="2">
        <v>4866</v>
      </c>
      <c r="K6718">
        <v>0</v>
      </c>
      <c r="L6718" t="s">
        <v>8168</v>
      </c>
      <c r="M6718" t="s">
        <v>93</v>
      </c>
      <c r="N6718" t="s">
        <v>43</v>
      </c>
      <c r="O6718">
        <v>64012</v>
      </c>
    </row>
    <row r="6719" spans="1:15" x14ac:dyDescent="0.25">
      <c r="A6719" t="s">
        <v>9212</v>
      </c>
      <c r="B6719" t="s">
        <v>9262</v>
      </c>
      <c r="C6719" t="s">
        <v>17</v>
      </c>
      <c r="D6719" s="1">
        <v>44858</v>
      </c>
      <c r="E6719" s="1">
        <v>44860</v>
      </c>
      <c r="F6719" t="s">
        <v>18</v>
      </c>
      <c r="G6719" s="2">
        <v>8500</v>
      </c>
      <c r="H6719" s="2">
        <v>10403</v>
      </c>
      <c r="I6719" s="2">
        <v>0</v>
      </c>
      <c r="J6719" s="2">
        <v>1903</v>
      </c>
      <c r="K6719">
        <v>0</v>
      </c>
      <c r="L6719" t="s">
        <v>92</v>
      </c>
      <c r="M6719" t="s">
        <v>93</v>
      </c>
      <c r="N6719" t="s">
        <v>43</v>
      </c>
      <c r="O6719">
        <v>63119</v>
      </c>
    </row>
    <row r="6720" spans="1:15" x14ac:dyDescent="0.25">
      <c r="A6720" t="s">
        <v>9212</v>
      </c>
      <c r="B6720" t="s">
        <v>9263</v>
      </c>
      <c r="C6720" t="s">
        <v>9222</v>
      </c>
      <c r="D6720" s="1">
        <v>44851</v>
      </c>
      <c r="E6720" s="1">
        <v>44860</v>
      </c>
      <c r="F6720" t="s">
        <v>18</v>
      </c>
      <c r="G6720" s="2">
        <v>33000</v>
      </c>
      <c r="H6720" s="2">
        <v>40138</v>
      </c>
      <c r="I6720" s="2">
        <v>2272</v>
      </c>
      <c r="J6720" s="2">
        <v>4866</v>
      </c>
      <c r="K6720">
        <v>0</v>
      </c>
      <c r="L6720" t="s">
        <v>9264</v>
      </c>
      <c r="M6720" t="s">
        <v>141</v>
      </c>
      <c r="N6720" t="s">
        <v>43</v>
      </c>
      <c r="O6720" t="s">
        <v>9265</v>
      </c>
    </row>
    <row r="6721" spans="1:15" x14ac:dyDescent="0.25">
      <c r="A6721" t="s">
        <v>9212</v>
      </c>
      <c r="B6721" t="s">
        <v>9266</v>
      </c>
      <c r="C6721" t="s">
        <v>17</v>
      </c>
      <c r="D6721" s="1">
        <v>44910</v>
      </c>
      <c r="E6721" s="1">
        <v>44911</v>
      </c>
      <c r="F6721" t="s">
        <v>18</v>
      </c>
      <c r="G6721" s="2">
        <v>42000</v>
      </c>
      <c r="H6721" s="2">
        <v>52800</v>
      </c>
      <c r="I6721" s="2">
        <v>3106</v>
      </c>
      <c r="J6721" s="2">
        <v>7694</v>
      </c>
      <c r="K6721">
        <v>0</v>
      </c>
      <c r="L6721" t="s">
        <v>5868</v>
      </c>
      <c r="M6721" t="s">
        <v>203</v>
      </c>
      <c r="N6721" t="s">
        <v>21</v>
      </c>
      <c r="O6721">
        <v>60431</v>
      </c>
    </row>
    <row r="6722" spans="1:15" x14ac:dyDescent="0.25">
      <c r="A6722" t="s">
        <v>9212</v>
      </c>
      <c r="B6722" t="s">
        <v>9267</v>
      </c>
      <c r="C6722" t="s">
        <v>17</v>
      </c>
      <c r="D6722" s="1">
        <v>44897</v>
      </c>
      <c r="E6722" s="1">
        <v>44903</v>
      </c>
      <c r="F6722" t="s">
        <v>18</v>
      </c>
      <c r="G6722" s="2">
        <v>0</v>
      </c>
      <c r="H6722" s="2">
        <v>0</v>
      </c>
      <c r="I6722" s="2">
        <v>0</v>
      </c>
      <c r="J6722" s="2">
        <v>0</v>
      </c>
      <c r="K6722">
        <v>0</v>
      </c>
      <c r="L6722" t="s">
        <v>9239</v>
      </c>
      <c r="M6722" t="s">
        <v>306</v>
      </c>
      <c r="N6722" t="s">
        <v>75</v>
      </c>
      <c r="O6722">
        <v>36530</v>
      </c>
    </row>
    <row r="6723" spans="1:15" x14ac:dyDescent="0.25">
      <c r="A6723" t="s">
        <v>9212</v>
      </c>
      <c r="B6723" t="s">
        <v>9268</v>
      </c>
      <c r="C6723" t="s">
        <v>17</v>
      </c>
      <c r="D6723" s="1">
        <v>44838</v>
      </c>
      <c r="E6723" s="1">
        <v>44840</v>
      </c>
      <c r="F6723" t="s">
        <v>18</v>
      </c>
      <c r="G6723" s="2">
        <v>39000</v>
      </c>
      <c r="H6723" s="2">
        <v>48143</v>
      </c>
      <c r="I6723" s="2">
        <v>4277</v>
      </c>
      <c r="J6723" s="2">
        <v>4866</v>
      </c>
      <c r="K6723">
        <v>0</v>
      </c>
      <c r="L6723" t="s">
        <v>2202</v>
      </c>
      <c r="M6723" t="s">
        <v>33</v>
      </c>
      <c r="N6723" t="s">
        <v>43</v>
      </c>
      <c r="O6723">
        <v>38139</v>
      </c>
    </row>
    <row r="6724" spans="1:15" x14ac:dyDescent="0.25">
      <c r="A6724" t="s">
        <v>9212</v>
      </c>
      <c r="B6724" t="s">
        <v>9269</v>
      </c>
      <c r="C6724" t="s">
        <v>17</v>
      </c>
      <c r="D6724" s="1">
        <v>44914</v>
      </c>
      <c r="E6724" s="1">
        <v>44916</v>
      </c>
      <c r="F6724" t="s">
        <v>18</v>
      </c>
      <c r="G6724" s="2">
        <v>6500</v>
      </c>
      <c r="H6724" s="2">
        <v>12874</v>
      </c>
      <c r="I6724" s="2">
        <v>0</v>
      </c>
      <c r="J6724" s="2">
        <v>6374</v>
      </c>
      <c r="K6724">
        <v>0</v>
      </c>
      <c r="L6724" t="s">
        <v>673</v>
      </c>
      <c r="M6724" t="s">
        <v>71</v>
      </c>
      <c r="N6724" t="s">
        <v>43</v>
      </c>
      <c r="O6724">
        <v>33629</v>
      </c>
    </row>
    <row r="6725" spans="1:15" x14ac:dyDescent="0.25">
      <c r="A6725" t="s">
        <v>9212</v>
      </c>
      <c r="B6725" t="s">
        <v>9270</v>
      </c>
      <c r="C6725" t="s">
        <v>17</v>
      </c>
      <c r="D6725" s="1">
        <v>44889</v>
      </c>
      <c r="E6725" s="1">
        <v>44900</v>
      </c>
      <c r="F6725" t="s">
        <v>18</v>
      </c>
      <c r="G6725" s="2">
        <v>39000</v>
      </c>
      <c r="H6725" s="2">
        <v>46036</v>
      </c>
      <c r="I6725" s="2">
        <v>1960</v>
      </c>
      <c r="J6725" s="2">
        <v>5076</v>
      </c>
      <c r="K6725">
        <v>0</v>
      </c>
      <c r="L6725" t="s">
        <v>118</v>
      </c>
      <c r="M6725" t="s">
        <v>27</v>
      </c>
      <c r="N6725" t="s">
        <v>21</v>
      </c>
      <c r="O6725">
        <v>71119</v>
      </c>
    </row>
    <row r="6726" spans="1:15" x14ac:dyDescent="0.25">
      <c r="A6726" t="s">
        <v>9212</v>
      </c>
      <c r="B6726" t="s">
        <v>9271</v>
      </c>
      <c r="C6726" t="s">
        <v>9222</v>
      </c>
      <c r="D6726" s="1">
        <v>44848</v>
      </c>
      <c r="E6726" s="1">
        <v>44851</v>
      </c>
      <c r="F6726" t="s">
        <v>18</v>
      </c>
      <c r="G6726" s="2">
        <v>28300</v>
      </c>
      <c r="H6726" s="2">
        <v>35266</v>
      </c>
      <c r="I6726" s="2">
        <v>3236</v>
      </c>
      <c r="J6726" s="2">
        <v>3730</v>
      </c>
      <c r="K6726">
        <v>0</v>
      </c>
      <c r="L6726" t="s">
        <v>6695</v>
      </c>
      <c r="M6726" t="s">
        <v>453</v>
      </c>
      <c r="N6726" t="s">
        <v>43</v>
      </c>
      <c r="O6726">
        <v>98029</v>
      </c>
    </row>
    <row r="6727" spans="1:15" x14ac:dyDescent="0.25">
      <c r="A6727" t="s">
        <v>9212</v>
      </c>
      <c r="B6727" t="s">
        <v>9272</v>
      </c>
      <c r="C6727" t="s">
        <v>17</v>
      </c>
      <c r="D6727" s="1">
        <v>44873</v>
      </c>
      <c r="E6727" s="1">
        <v>44875</v>
      </c>
      <c r="F6727" t="s">
        <v>18</v>
      </c>
      <c r="G6727" s="2">
        <v>15500</v>
      </c>
      <c r="H6727" s="2">
        <v>16702</v>
      </c>
      <c r="I6727" s="2">
        <v>1202</v>
      </c>
      <c r="J6727" s="2">
        <v>0</v>
      </c>
      <c r="K6727">
        <v>0</v>
      </c>
      <c r="L6727" t="s">
        <v>17</v>
      </c>
      <c r="M6727" t="s">
        <v>17</v>
      </c>
      <c r="N6727" t="s">
        <v>43</v>
      </c>
      <c r="O6727" t="s">
        <v>17</v>
      </c>
    </row>
    <row r="6728" spans="1:15" x14ac:dyDescent="0.25">
      <c r="A6728" t="s">
        <v>9212</v>
      </c>
      <c r="B6728" t="s">
        <v>9273</v>
      </c>
      <c r="C6728" t="s">
        <v>9222</v>
      </c>
      <c r="D6728" s="1">
        <v>44848</v>
      </c>
      <c r="E6728" s="1">
        <v>44851</v>
      </c>
      <c r="F6728" t="s">
        <v>18</v>
      </c>
      <c r="G6728" s="2">
        <v>33000</v>
      </c>
      <c r="H6728" s="2">
        <v>41369</v>
      </c>
      <c r="I6728" s="2">
        <v>3503</v>
      </c>
      <c r="J6728" s="2">
        <v>4866</v>
      </c>
      <c r="K6728">
        <v>0</v>
      </c>
      <c r="L6728" t="s">
        <v>2479</v>
      </c>
      <c r="M6728" t="s">
        <v>33</v>
      </c>
      <c r="N6728" t="s">
        <v>43</v>
      </c>
      <c r="O6728">
        <v>38120</v>
      </c>
    </row>
    <row r="6729" spans="1:15" x14ac:dyDescent="0.25">
      <c r="A6729" t="s">
        <v>9212</v>
      </c>
      <c r="B6729" t="s">
        <v>9274</v>
      </c>
      <c r="C6729" t="s">
        <v>17</v>
      </c>
      <c r="D6729" s="1">
        <v>44905</v>
      </c>
      <c r="E6729" s="1">
        <v>44914</v>
      </c>
      <c r="F6729" t="s">
        <v>18</v>
      </c>
      <c r="G6729" s="2">
        <v>8500</v>
      </c>
      <c r="H6729" s="2">
        <v>10525</v>
      </c>
      <c r="I6729" s="2">
        <v>27</v>
      </c>
      <c r="J6729" s="2">
        <v>1998</v>
      </c>
      <c r="K6729">
        <v>0</v>
      </c>
      <c r="L6729" t="s">
        <v>9275</v>
      </c>
      <c r="M6729" t="s">
        <v>277</v>
      </c>
      <c r="N6729" t="s">
        <v>21</v>
      </c>
      <c r="O6729">
        <v>80439</v>
      </c>
    </row>
    <row r="6730" spans="1:15" x14ac:dyDescent="0.25">
      <c r="A6730" t="s">
        <v>9212</v>
      </c>
      <c r="B6730" t="s">
        <v>9276</v>
      </c>
      <c r="C6730" t="s">
        <v>9222</v>
      </c>
      <c r="D6730" s="1">
        <v>44881</v>
      </c>
      <c r="E6730" s="1">
        <v>44883</v>
      </c>
      <c r="F6730" t="s">
        <v>18</v>
      </c>
      <c r="G6730" s="2">
        <v>28000</v>
      </c>
      <c r="H6730" s="2">
        <v>35287</v>
      </c>
      <c r="I6730" s="2">
        <v>3360</v>
      </c>
      <c r="J6730" s="2">
        <v>3927</v>
      </c>
      <c r="K6730">
        <v>0</v>
      </c>
      <c r="L6730" t="s">
        <v>368</v>
      </c>
      <c r="M6730" t="s">
        <v>1733</v>
      </c>
      <c r="N6730" t="s">
        <v>21</v>
      </c>
      <c r="O6730">
        <v>82930</v>
      </c>
    </row>
    <row r="6731" spans="1:15" x14ac:dyDescent="0.25">
      <c r="A6731" t="s">
        <v>9212</v>
      </c>
      <c r="B6731" t="s">
        <v>9277</v>
      </c>
      <c r="C6731" t="s">
        <v>9222</v>
      </c>
      <c r="D6731" s="1">
        <v>44851</v>
      </c>
      <c r="E6731" s="1">
        <v>44860</v>
      </c>
      <c r="F6731" t="s">
        <v>18</v>
      </c>
      <c r="G6731" s="2">
        <v>55050</v>
      </c>
      <c r="H6731" s="2">
        <v>65537</v>
      </c>
      <c r="I6731" s="2">
        <v>2793</v>
      </c>
      <c r="J6731" s="2">
        <v>7694</v>
      </c>
      <c r="K6731">
        <v>0</v>
      </c>
      <c r="L6731" t="s">
        <v>9278</v>
      </c>
      <c r="M6731" t="s">
        <v>27</v>
      </c>
      <c r="N6731" t="s">
        <v>21</v>
      </c>
      <c r="O6731">
        <v>71409</v>
      </c>
    </row>
    <row r="6732" spans="1:15" x14ac:dyDescent="0.25">
      <c r="A6732" t="s">
        <v>9212</v>
      </c>
      <c r="B6732" t="s">
        <v>9279</v>
      </c>
      <c r="C6732" t="s">
        <v>17</v>
      </c>
      <c r="D6732" s="1">
        <v>44922</v>
      </c>
      <c r="E6732" s="1">
        <v>44922</v>
      </c>
      <c r="F6732" t="s">
        <v>18</v>
      </c>
      <c r="G6732" s="2">
        <v>900</v>
      </c>
      <c r="H6732" s="2">
        <v>3016</v>
      </c>
      <c r="I6732" s="2">
        <v>213</v>
      </c>
      <c r="J6732" s="2">
        <v>1903</v>
      </c>
      <c r="K6732">
        <v>0</v>
      </c>
      <c r="L6732" t="s">
        <v>9280</v>
      </c>
      <c r="M6732" t="s">
        <v>1189</v>
      </c>
      <c r="N6732" t="s">
        <v>21</v>
      </c>
      <c r="O6732">
        <v>25403</v>
      </c>
    </row>
    <row r="6733" spans="1:15" x14ac:dyDescent="0.25">
      <c r="A6733" t="s">
        <v>9281</v>
      </c>
      <c r="B6733" t="s">
        <v>9282</v>
      </c>
      <c r="C6733" t="s">
        <v>17</v>
      </c>
      <c r="D6733" s="1">
        <v>44897</v>
      </c>
      <c r="E6733" s="1">
        <v>44903</v>
      </c>
      <c r="F6733" t="s">
        <v>18</v>
      </c>
      <c r="G6733" s="2">
        <v>29500</v>
      </c>
      <c r="H6733" s="2">
        <v>36896</v>
      </c>
      <c r="I6733" s="2">
        <v>2733</v>
      </c>
      <c r="J6733" s="2">
        <v>4663</v>
      </c>
      <c r="K6733">
        <v>0</v>
      </c>
      <c r="L6733" t="s">
        <v>9283</v>
      </c>
      <c r="M6733" t="s">
        <v>286</v>
      </c>
      <c r="N6733" t="s">
        <v>43</v>
      </c>
      <c r="O6733">
        <v>29020</v>
      </c>
    </row>
    <row r="6734" spans="1:15" x14ac:dyDescent="0.25">
      <c r="A6734" t="s">
        <v>9281</v>
      </c>
      <c r="B6734" t="s">
        <v>9284</v>
      </c>
      <c r="C6734" t="s">
        <v>9285</v>
      </c>
      <c r="D6734" s="1">
        <v>44844</v>
      </c>
      <c r="E6734" t="s">
        <v>17</v>
      </c>
      <c r="F6734" t="s">
        <v>18</v>
      </c>
      <c r="G6734" s="2">
        <v>37000</v>
      </c>
      <c r="H6734" s="2">
        <v>44798</v>
      </c>
      <c r="I6734" s="2">
        <v>2932</v>
      </c>
      <c r="J6734" s="2">
        <v>4866</v>
      </c>
      <c r="K6734">
        <v>0</v>
      </c>
      <c r="L6734" t="s">
        <v>3008</v>
      </c>
      <c r="M6734" t="s">
        <v>20</v>
      </c>
      <c r="N6734" t="s">
        <v>21</v>
      </c>
      <c r="O6734">
        <v>27284</v>
      </c>
    </row>
    <row r="6735" spans="1:15" x14ac:dyDescent="0.25">
      <c r="A6735" t="s">
        <v>9281</v>
      </c>
      <c r="B6735" t="s">
        <v>9286</v>
      </c>
      <c r="C6735" t="s">
        <v>17</v>
      </c>
      <c r="D6735" s="1">
        <v>44897</v>
      </c>
      <c r="E6735" s="1">
        <v>44903</v>
      </c>
      <c r="F6735" t="s">
        <v>18</v>
      </c>
      <c r="G6735" s="2">
        <v>6500</v>
      </c>
      <c r="H6735" s="2">
        <v>9283</v>
      </c>
      <c r="I6735" s="2">
        <v>627</v>
      </c>
      <c r="J6735" s="2">
        <v>2156</v>
      </c>
      <c r="K6735">
        <v>0</v>
      </c>
      <c r="L6735" t="s">
        <v>97</v>
      </c>
      <c r="M6735" t="s">
        <v>20</v>
      </c>
      <c r="N6735" t="s">
        <v>21</v>
      </c>
      <c r="O6735">
        <v>28210</v>
      </c>
    </row>
    <row r="6736" spans="1:15" x14ac:dyDescent="0.25">
      <c r="A6736" t="s">
        <v>9281</v>
      </c>
      <c r="B6736" t="s">
        <v>9287</v>
      </c>
      <c r="C6736" t="s">
        <v>17</v>
      </c>
      <c r="D6736" s="1">
        <v>44904</v>
      </c>
      <c r="E6736" s="1">
        <v>44908</v>
      </c>
      <c r="F6736" t="s">
        <v>18</v>
      </c>
      <c r="G6736" s="2">
        <v>29500</v>
      </c>
      <c r="H6736" s="2">
        <v>36554</v>
      </c>
      <c r="I6736" s="2">
        <v>2391</v>
      </c>
      <c r="J6736" s="2">
        <v>4663</v>
      </c>
      <c r="K6736">
        <v>0</v>
      </c>
      <c r="L6736" t="s">
        <v>9288</v>
      </c>
      <c r="M6736" t="s">
        <v>20</v>
      </c>
      <c r="N6736" t="s">
        <v>21</v>
      </c>
      <c r="O6736">
        <v>27048</v>
      </c>
    </row>
    <row r="6737" spans="1:15" x14ac:dyDescent="0.25">
      <c r="A6737" t="s">
        <v>9281</v>
      </c>
      <c r="B6737" t="s">
        <v>9289</v>
      </c>
      <c r="C6737" t="s">
        <v>17</v>
      </c>
      <c r="D6737" s="1">
        <v>44898</v>
      </c>
      <c r="E6737" s="1">
        <v>44898</v>
      </c>
      <c r="F6737" t="s">
        <v>23</v>
      </c>
      <c r="G6737" s="2">
        <v>5000</v>
      </c>
      <c r="H6737" s="2">
        <v>5000</v>
      </c>
      <c r="I6737" s="2">
        <v>0</v>
      </c>
      <c r="J6737" s="2">
        <v>0</v>
      </c>
      <c r="K6737">
        <v>0</v>
      </c>
      <c r="L6737" t="s">
        <v>17</v>
      </c>
      <c r="M6737" t="s">
        <v>17</v>
      </c>
      <c r="N6737" t="s">
        <v>24</v>
      </c>
      <c r="O6737" t="s">
        <v>17</v>
      </c>
    </row>
    <row r="6738" spans="1:15" x14ac:dyDescent="0.25">
      <c r="A6738" t="s">
        <v>9281</v>
      </c>
      <c r="B6738" t="s">
        <v>9290</v>
      </c>
      <c r="C6738" t="s">
        <v>17</v>
      </c>
      <c r="D6738" s="1">
        <v>44911</v>
      </c>
      <c r="E6738" t="s">
        <v>17</v>
      </c>
      <c r="F6738" t="s">
        <v>18</v>
      </c>
      <c r="G6738" s="2">
        <v>19500</v>
      </c>
      <c r="H6738" s="2">
        <v>24964</v>
      </c>
      <c r="I6738" s="2">
        <v>1689</v>
      </c>
      <c r="J6738" s="2">
        <v>3775</v>
      </c>
      <c r="K6738">
        <v>0</v>
      </c>
      <c r="L6738" t="s">
        <v>97</v>
      </c>
      <c r="M6738" t="s">
        <v>20</v>
      </c>
      <c r="N6738" t="s">
        <v>75</v>
      </c>
      <c r="O6738">
        <v>28211</v>
      </c>
    </row>
    <row r="6739" spans="1:15" x14ac:dyDescent="0.25">
      <c r="A6739" t="s">
        <v>9281</v>
      </c>
      <c r="B6739" t="s">
        <v>9291</v>
      </c>
      <c r="C6739" t="s">
        <v>9285</v>
      </c>
      <c r="D6739" s="1">
        <v>44886</v>
      </c>
      <c r="E6739" s="1">
        <v>44886</v>
      </c>
      <c r="F6739" t="s">
        <v>54</v>
      </c>
      <c r="G6739" s="2">
        <v>-37000</v>
      </c>
      <c r="H6739" s="2">
        <v>-44692</v>
      </c>
      <c r="I6739" s="2">
        <v>-2826</v>
      </c>
      <c r="J6739" s="2">
        <v>-4866</v>
      </c>
      <c r="K6739">
        <v>0</v>
      </c>
      <c r="L6739" t="s">
        <v>7932</v>
      </c>
      <c r="M6739" t="s">
        <v>20</v>
      </c>
      <c r="N6739" t="s">
        <v>43</v>
      </c>
      <c r="O6739">
        <v>28104</v>
      </c>
    </row>
    <row r="6740" spans="1:15" x14ac:dyDescent="0.25">
      <c r="A6740" t="s">
        <v>9281</v>
      </c>
      <c r="B6740" t="s">
        <v>9292</v>
      </c>
      <c r="C6740" t="s">
        <v>17</v>
      </c>
      <c r="D6740" s="1">
        <v>44858</v>
      </c>
      <c r="E6740" s="1">
        <v>44872</v>
      </c>
      <c r="F6740" t="s">
        <v>18</v>
      </c>
      <c r="G6740" s="2">
        <v>29400</v>
      </c>
      <c r="H6740" s="2">
        <v>34939</v>
      </c>
      <c r="I6740" s="2">
        <v>1764</v>
      </c>
      <c r="J6740" s="2">
        <v>3775</v>
      </c>
      <c r="K6740">
        <v>0</v>
      </c>
      <c r="L6740" t="s">
        <v>6776</v>
      </c>
      <c r="M6740" t="s">
        <v>30</v>
      </c>
      <c r="N6740" t="s">
        <v>21</v>
      </c>
      <c r="O6740">
        <v>23836</v>
      </c>
    </row>
    <row r="6741" spans="1:15" x14ac:dyDescent="0.25">
      <c r="A6741" t="s">
        <v>9281</v>
      </c>
      <c r="B6741" t="s">
        <v>9293</v>
      </c>
      <c r="C6741" t="s">
        <v>9285</v>
      </c>
      <c r="D6741" s="1">
        <v>44846</v>
      </c>
      <c r="E6741" s="1">
        <v>44846</v>
      </c>
      <c r="F6741" t="s">
        <v>54</v>
      </c>
      <c r="G6741" s="2">
        <v>-37000</v>
      </c>
      <c r="H6741" s="2">
        <v>-44798</v>
      </c>
      <c r="I6741" s="2">
        <v>-2932</v>
      </c>
      <c r="J6741" s="2">
        <v>-4866</v>
      </c>
      <c r="K6741">
        <v>0</v>
      </c>
      <c r="L6741" t="s">
        <v>3008</v>
      </c>
      <c r="M6741" t="s">
        <v>20</v>
      </c>
      <c r="N6741" t="s">
        <v>43</v>
      </c>
      <c r="O6741">
        <v>27284</v>
      </c>
    </row>
    <row r="6742" spans="1:15" x14ac:dyDescent="0.25">
      <c r="A6742" t="s">
        <v>9281</v>
      </c>
      <c r="B6742" t="s">
        <v>9294</v>
      </c>
      <c r="C6742" t="s">
        <v>17</v>
      </c>
      <c r="D6742" s="1">
        <v>44906</v>
      </c>
      <c r="E6742" s="1">
        <v>44907</v>
      </c>
      <c r="F6742" t="s">
        <v>18</v>
      </c>
      <c r="G6742" s="2">
        <v>32000</v>
      </c>
      <c r="H6742" s="2">
        <v>39355</v>
      </c>
      <c r="I6742" s="2">
        <v>2489</v>
      </c>
      <c r="J6742" s="2">
        <v>4866</v>
      </c>
      <c r="K6742">
        <v>0</v>
      </c>
      <c r="L6742" t="s">
        <v>1243</v>
      </c>
      <c r="M6742" t="s">
        <v>20</v>
      </c>
      <c r="N6742" t="s">
        <v>21</v>
      </c>
      <c r="O6742">
        <v>28734</v>
      </c>
    </row>
    <row r="6743" spans="1:15" x14ac:dyDescent="0.25">
      <c r="A6743" t="s">
        <v>9281</v>
      </c>
      <c r="B6743" t="s">
        <v>9295</v>
      </c>
      <c r="C6743" t="s">
        <v>17</v>
      </c>
      <c r="D6743" s="1">
        <v>44912</v>
      </c>
      <c r="E6743" s="1">
        <v>44916</v>
      </c>
      <c r="F6743" t="s">
        <v>18</v>
      </c>
      <c r="G6743" s="2">
        <v>19500</v>
      </c>
      <c r="H6743" s="2">
        <v>24778</v>
      </c>
      <c r="I6743" s="2">
        <v>1835</v>
      </c>
      <c r="J6743" s="2">
        <v>3443</v>
      </c>
      <c r="K6743">
        <v>0</v>
      </c>
      <c r="L6743" t="s">
        <v>9296</v>
      </c>
      <c r="M6743" t="s">
        <v>59</v>
      </c>
      <c r="N6743" t="s">
        <v>43</v>
      </c>
      <c r="O6743">
        <v>77494</v>
      </c>
    </row>
    <row r="6744" spans="1:15" x14ac:dyDescent="0.25">
      <c r="A6744" t="s">
        <v>9281</v>
      </c>
      <c r="B6744" t="s">
        <v>9297</v>
      </c>
      <c r="C6744" t="s">
        <v>17</v>
      </c>
      <c r="D6744" s="1">
        <v>44902</v>
      </c>
      <c r="E6744" s="1">
        <v>44904</v>
      </c>
      <c r="F6744" t="s">
        <v>18</v>
      </c>
      <c r="G6744" s="2">
        <v>19500</v>
      </c>
      <c r="H6744" s="2">
        <v>24903</v>
      </c>
      <c r="I6744" s="2">
        <v>1628</v>
      </c>
      <c r="J6744" s="2">
        <v>3775</v>
      </c>
      <c r="K6744">
        <v>0</v>
      </c>
      <c r="L6744" t="s">
        <v>9298</v>
      </c>
      <c r="M6744" t="s">
        <v>20</v>
      </c>
      <c r="N6744" t="s">
        <v>21</v>
      </c>
      <c r="O6744">
        <v>28327</v>
      </c>
    </row>
    <row r="6745" spans="1:15" x14ac:dyDescent="0.25">
      <c r="A6745" t="s">
        <v>9281</v>
      </c>
      <c r="B6745" t="s">
        <v>9299</v>
      </c>
      <c r="C6745" t="s">
        <v>17</v>
      </c>
      <c r="D6745" s="1">
        <v>44904</v>
      </c>
      <c r="E6745" s="1">
        <v>44904</v>
      </c>
      <c r="F6745" t="s">
        <v>23</v>
      </c>
      <c r="G6745" s="2">
        <v>5000</v>
      </c>
      <c r="H6745" s="2">
        <v>5000</v>
      </c>
      <c r="I6745" s="2">
        <v>0</v>
      </c>
      <c r="J6745" s="2">
        <v>0</v>
      </c>
      <c r="K6745">
        <v>0</v>
      </c>
      <c r="L6745" t="s">
        <v>17</v>
      </c>
      <c r="M6745" t="s">
        <v>17</v>
      </c>
      <c r="N6745" t="s">
        <v>24</v>
      </c>
      <c r="O6745" t="s">
        <v>17</v>
      </c>
    </row>
    <row r="6746" spans="1:15" x14ac:dyDescent="0.25">
      <c r="A6746" t="s">
        <v>9281</v>
      </c>
      <c r="B6746" t="s">
        <v>9300</v>
      </c>
      <c r="C6746" t="s">
        <v>17</v>
      </c>
      <c r="D6746" s="1">
        <v>44858</v>
      </c>
      <c r="E6746" s="1">
        <v>44858</v>
      </c>
      <c r="F6746" t="s">
        <v>23</v>
      </c>
      <c r="G6746" s="2">
        <v>5000</v>
      </c>
      <c r="H6746" s="2">
        <v>5000</v>
      </c>
      <c r="I6746" s="2">
        <v>0</v>
      </c>
      <c r="J6746" s="2">
        <v>0</v>
      </c>
      <c r="K6746">
        <v>0</v>
      </c>
      <c r="L6746" t="s">
        <v>17</v>
      </c>
      <c r="M6746" t="s">
        <v>17</v>
      </c>
      <c r="N6746" t="s">
        <v>24</v>
      </c>
      <c r="O6746" t="s">
        <v>17</v>
      </c>
    </row>
    <row r="6747" spans="1:15" x14ac:dyDescent="0.25">
      <c r="A6747" t="s">
        <v>9281</v>
      </c>
      <c r="B6747" t="s">
        <v>9301</v>
      </c>
      <c r="C6747" t="s">
        <v>17</v>
      </c>
      <c r="D6747" s="1">
        <v>44844</v>
      </c>
      <c r="E6747" s="1">
        <v>44844</v>
      </c>
      <c r="F6747" t="s">
        <v>23</v>
      </c>
      <c r="G6747" s="2">
        <v>5000</v>
      </c>
      <c r="H6747" s="2">
        <v>5000</v>
      </c>
      <c r="I6747" s="2">
        <v>0</v>
      </c>
      <c r="J6747" s="2">
        <v>0</v>
      </c>
      <c r="K6747">
        <v>0</v>
      </c>
      <c r="L6747" t="s">
        <v>17</v>
      </c>
      <c r="M6747" t="s">
        <v>17</v>
      </c>
      <c r="N6747" t="s">
        <v>24</v>
      </c>
      <c r="O6747" t="s">
        <v>17</v>
      </c>
    </row>
    <row r="6748" spans="1:15" x14ac:dyDescent="0.25">
      <c r="A6748" t="s">
        <v>9281</v>
      </c>
      <c r="B6748" t="s">
        <v>9302</v>
      </c>
      <c r="C6748" t="s">
        <v>17</v>
      </c>
      <c r="D6748" s="1">
        <v>44868</v>
      </c>
      <c r="E6748" s="1">
        <v>44868</v>
      </c>
      <c r="F6748" t="s">
        <v>23</v>
      </c>
      <c r="G6748" s="2">
        <v>5000</v>
      </c>
      <c r="H6748" s="2">
        <v>5000</v>
      </c>
      <c r="I6748" s="2">
        <v>0</v>
      </c>
      <c r="J6748" s="2">
        <v>0</v>
      </c>
      <c r="K6748">
        <v>0</v>
      </c>
      <c r="L6748" t="s">
        <v>17</v>
      </c>
      <c r="M6748" t="s">
        <v>17</v>
      </c>
      <c r="N6748" t="s">
        <v>24</v>
      </c>
      <c r="O6748" t="s">
        <v>17</v>
      </c>
    </row>
    <row r="6749" spans="1:15" x14ac:dyDescent="0.25">
      <c r="A6749" t="s">
        <v>9281</v>
      </c>
      <c r="B6749" t="s">
        <v>9303</v>
      </c>
      <c r="C6749" t="s">
        <v>17</v>
      </c>
      <c r="D6749" s="1">
        <v>44909</v>
      </c>
      <c r="E6749" s="1">
        <v>44910</v>
      </c>
      <c r="F6749" t="s">
        <v>18</v>
      </c>
      <c r="G6749" s="2">
        <v>161500</v>
      </c>
      <c r="H6749" s="2">
        <v>196468</v>
      </c>
      <c r="I6749" s="2">
        <v>13278</v>
      </c>
      <c r="J6749" s="2">
        <v>21690</v>
      </c>
      <c r="K6749">
        <v>0</v>
      </c>
      <c r="L6749" t="s">
        <v>97</v>
      </c>
      <c r="M6749" t="s">
        <v>20</v>
      </c>
      <c r="N6749" t="s">
        <v>21</v>
      </c>
      <c r="O6749">
        <v>28202</v>
      </c>
    </row>
    <row r="6750" spans="1:15" x14ac:dyDescent="0.25">
      <c r="A6750" t="s">
        <v>9281</v>
      </c>
      <c r="B6750" t="s">
        <v>9304</v>
      </c>
      <c r="C6750" t="s">
        <v>17</v>
      </c>
      <c r="D6750" s="1">
        <v>44893</v>
      </c>
      <c r="E6750" s="1">
        <v>44900</v>
      </c>
      <c r="F6750" t="s">
        <v>18</v>
      </c>
      <c r="G6750" s="2">
        <v>0</v>
      </c>
      <c r="H6750" s="2">
        <v>0</v>
      </c>
      <c r="I6750" s="2">
        <v>0</v>
      </c>
      <c r="J6750" s="2">
        <v>0</v>
      </c>
      <c r="K6750">
        <v>0</v>
      </c>
      <c r="L6750" t="s">
        <v>1761</v>
      </c>
      <c r="M6750" t="s">
        <v>20</v>
      </c>
      <c r="N6750" t="s">
        <v>21</v>
      </c>
      <c r="O6750">
        <v>28031</v>
      </c>
    </row>
    <row r="6751" spans="1:15" x14ac:dyDescent="0.25">
      <c r="A6751" t="s">
        <v>9281</v>
      </c>
      <c r="B6751" t="s">
        <v>9305</v>
      </c>
      <c r="C6751" t="s">
        <v>17</v>
      </c>
      <c r="D6751" s="1">
        <v>44897</v>
      </c>
      <c r="E6751" s="1">
        <v>44903</v>
      </c>
      <c r="F6751" t="s">
        <v>18</v>
      </c>
      <c r="G6751" s="2">
        <v>55500</v>
      </c>
      <c r="H6751" s="2">
        <v>68502</v>
      </c>
      <c r="I6751" s="2">
        <v>4478</v>
      </c>
      <c r="J6751" s="2">
        <v>8524</v>
      </c>
      <c r="K6751">
        <v>0</v>
      </c>
      <c r="L6751" t="s">
        <v>9306</v>
      </c>
      <c r="M6751" t="s">
        <v>20</v>
      </c>
      <c r="N6751" t="s">
        <v>21</v>
      </c>
      <c r="O6751">
        <v>28127</v>
      </c>
    </row>
    <row r="6752" spans="1:15" x14ac:dyDescent="0.25">
      <c r="A6752" t="s">
        <v>9281</v>
      </c>
      <c r="B6752" t="s">
        <v>9307</v>
      </c>
      <c r="C6752" t="s">
        <v>9285</v>
      </c>
      <c r="D6752" s="1">
        <v>44880</v>
      </c>
      <c r="E6752" s="1">
        <v>44881</v>
      </c>
      <c r="F6752" t="s">
        <v>18</v>
      </c>
      <c r="G6752" s="2">
        <v>32000</v>
      </c>
      <c r="H6752" s="2">
        <v>39540</v>
      </c>
      <c r="I6752" s="2">
        <v>2674</v>
      </c>
      <c r="J6752" s="2">
        <v>4866</v>
      </c>
      <c r="K6752">
        <v>0</v>
      </c>
      <c r="L6752" t="s">
        <v>1761</v>
      </c>
      <c r="M6752" t="s">
        <v>20</v>
      </c>
      <c r="N6752" t="s">
        <v>21</v>
      </c>
      <c r="O6752">
        <v>28031</v>
      </c>
    </row>
    <row r="6753" spans="1:15" x14ac:dyDescent="0.25">
      <c r="A6753" t="s">
        <v>9281</v>
      </c>
      <c r="B6753" t="s">
        <v>9308</v>
      </c>
      <c r="C6753" t="s">
        <v>17</v>
      </c>
      <c r="D6753" s="1">
        <v>44896</v>
      </c>
      <c r="E6753" t="s">
        <v>17</v>
      </c>
      <c r="F6753" t="s">
        <v>18</v>
      </c>
      <c r="G6753" s="2">
        <v>25200</v>
      </c>
      <c r="H6753" s="2">
        <v>31100</v>
      </c>
      <c r="I6753" s="2">
        <v>2568</v>
      </c>
      <c r="J6753" s="2">
        <v>3332</v>
      </c>
      <c r="K6753">
        <v>0</v>
      </c>
      <c r="L6753" t="s">
        <v>1652</v>
      </c>
      <c r="M6753" t="s">
        <v>286</v>
      </c>
      <c r="N6753" t="s">
        <v>43</v>
      </c>
      <c r="O6753">
        <v>29466</v>
      </c>
    </row>
    <row r="6754" spans="1:15" x14ac:dyDescent="0.25">
      <c r="A6754" t="s">
        <v>9281</v>
      </c>
      <c r="B6754" t="s">
        <v>9309</v>
      </c>
      <c r="C6754" t="s">
        <v>17</v>
      </c>
      <c r="D6754" s="1">
        <v>44902</v>
      </c>
      <c r="E6754" t="s">
        <v>17</v>
      </c>
      <c r="F6754" t="s">
        <v>18</v>
      </c>
      <c r="G6754" s="2">
        <v>0</v>
      </c>
      <c r="H6754" s="2">
        <v>0</v>
      </c>
      <c r="I6754" s="2">
        <v>0</v>
      </c>
      <c r="J6754" s="2">
        <v>0</v>
      </c>
      <c r="K6754">
        <v>0</v>
      </c>
      <c r="L6754" t="s">
        <v>319</v>
      </c>
      <c r="M6754" t="s">
        <v>30</v>
      </c>
      <c r="N6754" t="s">
        <v>21</v>
      </c>
      <c r="O6754">
        <v>23223</v>
      </c>
    </row>
    <row r="6755" spans="1:15" x14ac:dyDescent="0.25">
      <c r="A6755" t="s">
        <v>9281</v>
      </c>
      <c r="B6755" t="s">
        <v>9310</v>
      </c>
      <c r="C6755" t="s">
        <v>17</v>
      </c>
      <c r="D6755" s="1">
        <v>44882</v>
      </c>
      <c r="E6755" s="1">
        <v>44930</v>
      </c>
      <c r="F6755" t="s">
        <v>18</v>
      </c>
      <c r="G6755" s="2">
        <v>32439</v>
      </c>
      <c r="H6755" s="2">
        <v>39794</v>
      </c>
      <c r="I6755" s="2">
        <v>2692</v>
      </c>
      <c r="J6755" s="2">
        <v>4663</v>
      </c>
      <c r="K6755">
        <v>0</v>
      </c>
      <c r="L6755" t="s">
        <v>97</v>
      </c>
      <c r="M6755" t="s">
        <v>20</v>
      </c>
      <c r="N6755" t="s">
        <v>21</v>
      </c>
      <c r="O6755">
        <v>28269</v>
      </c>
    </row>
    <row r="6756" spans="1:15" x14ac:dyDescent="0.25">
      <c r="A6756" t="s">
        <v>9281</v>
      </c>
      <c r="B6756" t="s">
        <v>9311</v>
      </c>
      <c r="C6756" t="s">
        <v>17</v>
      </c>
      <c r="D6756" s="1">
        <v>44898</v>
      </c>
      <c r="E6756" s="1">
        <v>44903</v>
      </c>
      <c r="F6756" t="s">
        <v>18</v>
      </c>
      <c r="G6756" s="2">
        <v>19500</v>
      </c>
      <c r="H6756" s="2">
        <v>24964</v>
      </c>
      <c r="I6756" s="2">
        <v>1689</v>
      </c>
      <c r="J6756" s="2">
        <v>3775</v>
      </c>
      <c r="K6756">
        <v>0</v>
      </c>
      <c r="L6756" t="s">
        <v>2826</v>
      </c>
      <c r="M6756" t="s">
        <v>56</v>
      </c>
      <c r="N6756" t="s">
        <v>21</v>
      </c>
      <c r="O6756">
        <v>45504</v>
      </c>
    </row>
    <row r="6757" spans="1:15" x14ac:dyDescent="0.25">
      <c r="A6757" t="s">
        <v>9281</v>
      </c>
      <c r="B6757" t="s">
        <v>9312</v>
      </c>
      <c r="C6757" t="s">
        <v>17</v>
      </c>
      <c r="D6757" s="1">
        <v>44918</v>
      </c>
      <c r="E6757" s="1">
        <v>44918</v>
      </c>
      <c r="F6757" t="s">
        <v>23</v>
      </c>
      <c r="G6757" s="2">
        <v>5000</v>
      </c>
      <c r="H6757" s="2">
        <v>5000</v>
      </c>
      <c r="I6757" s="2">
        <v>0</v>
      </c>
      <c r="J6757" s="2">
        <v>0</v>
      </c>
      <c r="K6757">
        <v>0</v>
      </c>
      <c r="L6757" t="s">
        <v>17</v>
      </c>
      <c r="M6757" t="s">
        <v>17</v>
      </c>
      <c r="N6757" t="s">
        <v>24</v>
      </c>
      <c r="O6757" t="s">
        <v>17</v>
      </c>
    </row>
    <row r="6758" spans="1:15" x14ac:dyDescent="0.25">
      <c r="A6758" t="s">
        <v>9281</v>
      </c>
      <c r="B6758" t="s">
        <v>9313</v>
      </c>
      <c r="C6758" t="s">
        <v>9314</v>
      </c>
      <c r="D6758" s="1">
        <v>44880</v>
      </c>
      <c r="E6758" s="1">
        <v>44890</v>
      </c>
      <c r="F6758" t="s">
        <v>18</v>
      </c>
      <c r="G6758" s="2">
        <v>16000</v>
      </c>
      <c r="H6758" s="2">
        <v>20695</v>
      </c>
      <c r="I6758" s="2">
        <v>1709</v>
      </c>
      <c r="J6758" s="2">
        <v>2986</v>
      </c>
      <c r="K6758">
        <v>0</v>
      </c>
      <c r="L6758" t="s">
        <v>1728</v>
      </c>
      <c r="M6758" t="s">
        <v>286</v>
      </c>
      <c r="N6758" t="s">
        <v>43</v>
      </c>
      <c r="O6758">
        <v>29407</v>
      </c>
    </row>
    <row r="6759" spans="1:15" x14ac:dyDescent="0.25">
      <c r="A6759" t="s">
        <v>9281</v>
      </c>
      <c r="B6759" t="s">
        <v>9315</v>
      </c>
      <c r="C6759" t="s">
        <v>17</v>
      </c>
      <c r="D6759" s="1">
        <v>44857</v>
      </c>
      <c r="E6759" t="s">
        <v>17</v>
      </c>
      <c r="F6759" t="s">
        <v>18</v>
      </c>
      <c r="G6759" s="2">
        <v>11850</v>
      </c>
      <c r="H6759" s="2">
        <v>15329</v>
      </c>
      <c r="I6759" s="2">
        <v>969</v>
      </c>
      <c r="J6759" s="2">
        <v>2510</v>
      </c>
      <c r="K6759">
        <v>0</v>
      </c>
      <c r="L6759" t="s">
        <v>5219</v>
      </c>
      <c r="M6759" t="s">
        <v>20</v>
      </c>
      <c r="N6759" t="s">
        <v>21</v>
      </c>
      <c r="O6759">
        <v>28677</v>
      </c>
    </row>
    <row r="6760" spans="1:15" x14ac:dyDescent="0.25">
      <c r="A6760" t="s">
        <v>9281</v>
      </c>
      <c r="B6760" t="s">
        <v>9316</v>
      </c>
      <c r="C6760" t="s">
        <v>17</v>
      </c>
      <c r="D6760" s="1">
        <v>44853</v>
      </c>
      <c r="E6760" s="1">
        <v>44855</v>
      </c>
      <c r="F6760" t="s">
        <v>18</v>
      </c>
      <c r="G6760" s="2">
        <v>40002</v>
      </c>
      <c r="H6760" s="2">
        <v>48121</v>
      </c>
      <c r="I6760" s="2">
        <v>3253</v>
      </c>
      <c r="J6760" s="2">
        <v>4866</v>
      </c>
      <c r="K6760">
        <v>0</v>
      </c>
      <c r="L6760" t="s">
        <v>19</v>
      </c>
      <c r="M6760" t="s">
        <v>20</v>
      </c>
      <c r="N6760" t="s">
        <v>21</v>
      </c>
      <c r="O6760">
        <v>27612</v>
      </c>
    </row>
    <row r="6761" spans="1:15" x14ac:dyDescent="0.25">
      <c r="A6761" t="s">
        <v>9281</v>
      </c>
      <c r="B6761" t="s">
        <v>9317</v>
      </c>
      <c r="C6761" t="s">
        <v>9285</v>
      </c>
      <c r="D6761" s="1">
        <v>44844</v>
      </c>
      <c r="E6761" s="1">
        <v>44846</v>
      </c>
      <c r="F6761" t="s">
        <v>18</v>
      </c>
      <c r="G6761" s="2">
        <v>32000</v>
      </c>
      <c r="H6761" s="2">
        <v>39448</v>
      </c>
      <c r="I6761" s="2">
        <v>2582</v>
      </c>
      <c r="J6761" s="2">
        <v>4866</v>
      </c>
      <c r="K6761">
        <v>0</v>
      </c>
      <c r="L6761" t="s">
        <v>162</v>
      </c>
      <c r="M6761" t="s">
        <v>286</v>
      </c>
      <c r="N6761" t="s">
        <v>43</v>
      </c>
      <c r="O6761">
        <v>29625</v>
      </c>
    </row>
    <row r="6762" spans="1:15" x14ac:dyDescent="0.25">
      <c r="A6762" t="s">
        <v>9281</v>
      </c>
      <c r="B6762" t="s">
        <v>9318</v>
      </c>
      <c r="C6762" t="s">
        <v>17</v>
      </c>
      <c r="D6762" s="1">
        <v>44906</v>
      </c>
      <c r="E6762" s="1">
        <v>44907</v>
      </c>
      <c r="F6762" t="s">
        <v>18</v>
      </c>
      <c r="G6762" s="2">
        <v>32000</v>
      </c>
      <c r="H6762" s="2">
        <v>36866</v>
      </c>
      <c r="I6762" s="2">
        <v>0</v>
      </c>
      <c r="J6762" s="2">
        <v>4866</v>
      </c>
      <c r="K6762">
        <v>0</v>
      </c>
      <c r="L6762" t="s">
        <v>9319</v>
      </c>
      <c r="M6762" t="s">
        <v>274</v>
      </c>
      <c r="N6762" t="s">
        <v>43</v>
      </c>
      <c r="O6762">
        <v>2914</v>
      </c>
    </row>
    <row r="6763" spans="1:15" x14ac:dyDescent="0.25">
      <c r="A6763" t="s">
        <v>9281</v>
      </c>
      <c r="B6763" t="s">
        <v>9320</v>
      </c>
      <c r="C6763" t="s">
        <v>9314</v>
      </c>
      <c r="D6763" s="1">
        <v>44880</v>
      </c>
      <c r="E6763" s="1">
        <v>44887</v>
      </c>
      <c r="F6763" t="s">
        <v>18</v>
      </c>
      <c r="G6763" s="2">
        <v>16000</v>
      </c>
      <c r="H6763" s="2">
        <v>20269</v>
      </c>
      <c r="I6763" s="2">
        <v>1283</v>
      </c>
      <c r="J6763" s="2">
        <v>2986</v>
      </c>
      <c r="K6763">
        <v>0</v>
      </c>
      <c r="L6763" t="s">
        <v>8855</v>
      </c>
      <c r="M6763" t="s">
        <v>20</v>
      </c>
      <c r="N6763" t="s">
        <v>21</v>
      </c>
      <c r="O6763">
        <v>28079</v>
      </c>
    </row>
    <row r="6764" spans="1:15" x14ac:dyDescent="0.25">
      <c r="A6764" t="s">
        <v>9281</v>
      </c>
      <c r="B6764" t="s">
        <v>9321</v>
      </c>
      <c r="C6764" t="s">
        <v>17</v>
      </c>
      <c r="D6764" s="1">
        <v>44902</v>
      </c>
      <c r="E6764" s="1">
        <v>44904</v>
      </c>
      <c r="F6764" t="s">
        <v>18</v>
      </c>
      <c r="G6764" s="2">
        <v>6500</v>
      </c>
      <c r="H6764" s="2">
        <v>9261</v>
      </c>
      <c r="I6764" s="2">
        <v>605</v>
      </c>
      <c r="J6764" s="2">
        <v>2156</v>
      </c>
      <c r="K6764">
        <v>0</v>
      </c>
      <c r="L6764" t="s">
        <v>7906</v>
      </c>
      <c r="M6764" t="s">
        <v>20</v>
      </c>
      <c r="N6764" t="s">
        <v>21</v>
      </c>
      <c r="O6764">
        <v>28147</v>
      </c>
    </row>
    <row r="6765" spans="1:15" x14ac:dyDescent="0.25">
      <c r="A6765" t="s">
        <v>9281</v>
      </c>
      <c r="B6765" t="s">
        <v>9322</v>
      </c>
      <c r="C6765" t="s">
        <v>17</v>
      </c>
      <c r="D6765" s="1">
        <v>44908</v>
      </c>
      <c r="E6765" s="1">
        <v>44908</v>
      </c>
      <c r="F6765" t="s">
        <v>18</v>
      </c>
      <c r="G6765" s="2">
        <v>9500</v>
      </c>
      <c r="H6765" s="2">
        <v>11973</v>
      </c>
      <c r="I6765" s="2">
        <v>570</v>
      </c>
      <c r="J6765" s="2">
        <v>1903</v>
      </c>
      <c r="K6765">
        <v>0</v>
      </c>
      <c r="L6765" t="s">
        <v>2477</v>
      </c>
      <c r="M6765" t="s">
        <v>30</v>
      </c>
      <c r="N6765" t="s">
        <v>21</v>
      </c>
      <c r="O6765">
        <v>23322</v>
      </c>
    </row>
    <row r="6766" spans="1:15" x14ac:dyDescent="0.25">
      <c r="A6766" t="s">
        <v>9281</v>
      </c>
      <c r="B6766" t="s">
        <v>9323</v>
      </c>
      <c r="C6766" t="s">
        <v>17</v>
      </c>
      <c r="D6766" s="1">
        <v>44897</v>
      </c>
      <c r="E6766" s="1">
        <v>44903</v>
      </c>
      <c r="F6766" t="s">
        <v>18</v>
      </c>
      <c r="G6766" s="2">
        <v>24200</v>
      </c>
      <c r="H6766" s="2">
        <v>29459</v>
      </c>
      <c r="I6766" s="2">
        <v>1927</v>
      </c>
      <c r="J6766" s="2">
        <v>3332</v>
      </c>
      <c r="K6766">
        <v>0</v>
      </c>
      <c r="L6766" t="s">
        <v>5571</v>
      </c>
      <c r="M6766" t="s">
        <v>20</v>
      </c>
      <c r="N6766" t="s">
        <v>21</v>
      </c>
      <c r="O6766">
        <v>28075</v>
      </c>
    </row>
    <row r="6767" spans="1:15" x14ac:dyDescent="0.25">
      <c r="A6767" t="s">
        <v>9281</v>
      </c>
      <c r="B6767" t="s">
        <v>9324</v>
      </c>
      <c r="C6767" t="s">
        <v>17</v>
      </c>
      <c r="D6767" s="1">
        <v>44903</v>
      </c>
      <c r="E6767" s="1">
        <v>44906</v>
      </c>
      <c r="F6767" t="s">
        <v>18</v>
      </c>
      <c r="G6767" s="2">
        <v>19500</v>
      </c>
      <c r="H6767" s="2">
        <v>25021</v>
      </c>
      <c r="I6767" s="2">
        <v>1746</v>
      </c>
      <c r="J6767" s="2">
        <v>3775</v>
      </c>
      <c r="K6767">
        <v>0</v>
      </c>
      <c r="L6767" t="s">
        <v>2908</v>
      </c>
      <c r="M6767" t="s">
        <v>20</v>
      </c>
      <c r="N6767" t="s">
        <v>21</v>
      </c>
      <c r="O6767">
        <v>27278</v>
      </c>
    </row>
    <row r="6768" spans="1:15" x14ac:dyDescent="0.25">
      <c r="A6768" t="s">
        <v>9281</v>
      </c>
      <c r="B6768" t="s">
        <v>9325</v>
      </c>
      <c r="C6768" t="s">
        <v>17</v>
      </c>
      <c r="D6768" s="1">
        <v>44914</v>
      </c>
      <c r="E6768" s="1">
        <v>44916</v>
      </c>
      <c r="F6768" t="s">
        <v>18</v>
      </c>
      <c r="G6768" s="2">
        <v>19500</v>
      </c>
      <c r="H6768" s="2">
        <v>24204</v>
      </c>
      <c r="I6768" s="2">
        <v>1261</v>
      </c>
      <c r="J6768" s="2">
        <v>3443</v>
      </c>
      <c r="K6768">
        <v>0</v>
      </c>
      <c r="L6768" t="s">
        <v>2650</v>
      </c>
      <c r="M6768" t="s">
        <v>544</v>
      </c>
      <c r="N6768" t="s">
        <v>43</v>
      </c>
      <c r="O6768">
        <v>68136</v>
      </c>
    </row>
    <row r="6769" spans="1:15" x14ac:dyDescent="0.25">
      <c r="A6769" t="s">
        <v>9281</v>
      </c>
      <c r="B6769" t="s">
        <v>9326</v>
      </c>
      <c r="C6769" t="s">
        <v>17</v>
      </c>
      <c r="D6769" s="1">
        <v>44901</v>
      </c>
      <c r="E6769" t="s">
        <v>17</v>
      </c>
      <c r="F6769" t="s">
        <v>18</v>
      </c>
      <c r="G6769" s="2">
        <v>0</v>
      </c>
      <c r="H6769" s="2">
        <v>0</v>
      </c>
      <c r="I6769" s="2">
        <v>0</v>
      </c>
      <c r="J6769" s="2">
        <v>0</v>
      </c>
      <c r="K6769">
        <v>0</v>
      </c>
      <c r="L6769" t="s">
        <v>6776</v>
      </c>
      <c r="M6769" t="s">
        <v>30</v>
      </c>
      <c r="N6769" t="s">
        <v>75</v>
      </c>
      <c r="O6769">
        <v>23836</v>
      </c>
    </row>
    <row r="6770" spans="1:15" x14ac:dyDescent="0.25">
      <c r="A6770" t="s">
        <v>9281</v>
      </c>
      <c r="B6770" t="s">
        <v>9327</v>
      </c>
      <c r="C6770" t="s">
        <v>17</v>
      </c>
      <c r="D6770" s="1">
        <v>44841</v>
      </c>
      <c r="E6770" s="1">
        <v>44841</v>
      </c>
      <c r="F6770" t="s">
        <v>23</v>
      </c>
      <c r="G6770" s="2">
        <v>5000</v>
      </c>
      <c r="H6770" s="2">
        <v>5000</v>
      </c>
      <c r="I6770" s="2">
        <v>0</v>
      </c>
      <c r="J6770" s="2">
        <v>0</v>
      </c>
      <c r="K6770">
        <v>0</v>
      </c>
      <c r="L6770" t="s">
        <v>17</v>
      </c>
      <c r="M6770" t="s">
        <v>17</v>
      </c>
      <c r="N6770" t="s">
        <v>24</v>
      </c>
      <c r="O6770" t="s">
        <v>17</v>
      </c>
    </row>
    <row r="6771" spans="1:15" x14ac:dyDescent="0.25">
      <c r="A6771" t="s">
        <v>9281</v>
      </c>
      <c r="B6771" t="s">
        <v>9328</v>
      </c>
      <c r="C6771" t="s">
        <v>17</v>
      </c>
      <c r="D6771" s="1">
        <v>44918</v>
      </c>
      <c r="E6771" s="1">
        <v>44918</v>
      </c>
      <c r="F6771" t="s">
        <v>54</v>
      </c>
      <c r="G6771" s="2">
        <v>-32000</v>
      </c>
      <c r="H6771" s="2">
        <v>-38787</v>
      </c>
      <c r="I6771" s="2">
        <v>-1921</v>
      </c>
      <c r="J6771" s="2">
        <v>-4866</v>
      </c>
      <c r="K6771">
        <v>0</v>
      </c>
      <c r="L6771" t="s">
        <v>2826</v>
      </c>
      <c r="M6771" t="s">
        <v>30</v>
      </c>
      <c r="N6771" t="s">
        <v>43</v>
      </c>
      <c r="O6771">
        <v>22153</v>
      </c>
    </row>
    <row r="6772" spans="1:15" x14ac:dyDescent="0.25">
      <c r="A6772" t="s">
        <v>9281</v>
      </c>
      <c r="B6772" t="s">
        <v>9329</v>
      </c>
      <c r="C6772" t="s">
        <v>17</v>
      </c>
      <c r="D6772" s="1">
        <v>44916</v>
      </c>
      <c r="E6772" s="1">
        <v>44916</v>
      </c>
      <c r="F6772" t="s">
        <v>54</v>
      </c>
      <c r="G6772" s="2">
        <v>-19500</v>
      </c>
      <c r="H6772" s="2">
        <v>-24964</v>
      </c>
      <c r="I6772" s="2">
        <v>-1689</v>
      </c>
      <c r="J6772" s="2">
        <v>-3775</v>
      </c>
      <c r="K6772">
        <v>0</v>
      </c>
      <c r="L6772" t="s">
        <v>97</v>
      </c>
      <c r="M6772" t="s">
        <v>20</v>
      </c>
      <c r="N6772" t="s">
        <v>75</v>
      </c>
      <c r="O6772">
        <v>28211</v>
      </c>
    </row>
    <row r="6773" spans="1:15" x14ac:dyDescent="0.25">
      <c r="A6773" t="s">
        <v>9281</v>
      </c>
      <c r="B6773" t="s">
        <v>9330</v>
      </c>
      <c r="C6773" t="s">
        <v>17</v>
      </c>
      <c r="D6773" s="1">
        <v>44841</v>
      </c>
      <c r="E6773" s="1">
        <v>44841</v>
      </c>
      <c r="F6773" t="s">
        <v>23</v>
      </c>
      <c r="G6773" s="2">
        <v>5000</v>
      </c>
      <c r="H6773" s="2">
        <v>5000</v>
      </c>
      <c r="I6773" s="2">
        <v>0</v>
      </c>
      <c r="J6773" s="2">
        <v>0</v>
      </c>
      <c r="K6773">
        <v>0</v>
      </c>
      <c r="L6773" t="s">
        <v>17</v>
      </c>
      <c r="M6773" t="s">
        <v>17</v>
      </c>
      <c r="N6773" t="s">
        <v>24</v>
      </c>
      <c r="O6773" t="s">
        <v>17</v>
      </c>
    </row>
    <row r="6774" spans="1:15" x14ac:dyDescent="0.25">
      <c r="A6774" t="s">
        <v>9281</v>
      </c>
      <c r="B6774" t="s">
        <v>9331</v>
      </c>
      <c r="C6774" t="s">
        <v>9285</v>
      </c>
      <c r="D6774" s="1">
        <v>44880</v>
      </c>
      <c r="E6774" s="1">
        <v>44890</v>
      </c>
      <c r="F6774" t="s">
        <v>18</v>
      </c>
      <c r="G6774" s="2">
        <v>34000</v>
      </c>
      <c r="H6774" s="2">
        <v>41683</v>
      </c>
      <c r="I6774" s="2">
        <v>2817</v>
      </c>
      <c r="J6774" s="2">
        <v>4866</v>
      </c>
      <c r="K6774">
        <v>0</v>
      </c>
      <c r="L6774" t="s">
        <v>97</v>
      </c>
      <c r="M6774" t="s">
        <v>20</v>
      </c>
      <c r="N6774" t="s">
        <v>21</v>
      </c>
      <c r="O6774">
        <v>28209</v>
      </c>
    </row>
    <row r="6775" spans="1:15" x14ac:dyDescent="0.25">
      <c r="A6775" t="s">
        <v>9281</v>
      </c>
      <c r="B6775" t="s">
        <v>9332</v>
      </c>
      <c r="C6775" t="s">
        <v>17</v>
      </c>
      <c r="D6775" s="1">
        <v>44908</v>
      </c>
      <c r="E6775" s="1">
        <v>44911</v>
      </c>
      <c r="F6775" t="s">
        <v>18</v>
      </c>
      <c r="G6775" s="2">
        <v>25000</v>
      </c>
      <c r="H6775" s="2">
        <v>30863</v>
      </c>
      <c r="I6775" s="2">
        <v>2088</v>
      </c>
      <c r="J6775" s="2">
        <v>3775</v>
      </c>
      <c r="K6775">
        <v>0</v>
      </c>
      <c r="L6775" t="s">
        <v>97</v>
      </c>
      <c r="M6775" t="s">
        <v>20</v>
      </c>
      <c r="N6775" t="s">
        <v>21</v>
      </c>
      <c r="O6775">
        <v>28202</v>
      </c>
    </row>
    <row r="6776" spans="1:15" x14ac:dyDescent="0.25">
      <c r="A6776" t="s">
        <v>9281</v>
      </c>
      <c r="B6776" t="s">
        <v>9333</v>
      </c>
      <c r="C6776" t="s">
        <v>17</v>
      </c>
      <c r="D6776" s="1">
        <v>44906</v>
      </c>
      <c r="E6776" s="1">
        <v>44907</v>
      </c>
      <c r="F6776" t="s">
        <v>18</v>
      </c>
      <c r="G6776" s="2">
        <v>16000</v>
      </c>
      <c r="H6776" s="2">
        <v>20314</v>
      </c>
      <c r="I6776" s="2">
        <v>1328</v>
      </c>
      <c r="J6776" s="2">
        <v>2986</v>
      </c>
      <c r="K6776">
        <v>0</v>
      </c>
      <c r="L6776" t="s">
        <v>36</v>
      </c>
      <c r="M6776" t="s">
        <v>20</v>
      </c>
      <c r="N6776" t="s">
        <v>21</v>
      </c>
      <c r="O6776">
        <v>28037</v>
      </c>
    </row>
    <row r="6777" spans="1:15" x14ac:dyDescent="0.25">
      <c r="A6777" t="s">
        <v>9281</v>
      </c>
      <c r="B6777" t="s">
        <v>9334</v>
      </c>
      <c r="C6777" t="s">
        <v>17</v>
      </c>
      <c r="D6777" s="1">
        <v>44853</v>
      </c>
      <c r="E6777" s="1">
        <v>44854</v>
      </c>
      <c r="F6777" t="s">
        <v>18</v>
      </c>
      <c r="G6777" s="2">
        <v>45000</v>
      </c>
      <c r="H6777" s="2">
        <v>53482</v>
      </c>
      <c r="I6777" s="2">
        <v>3616</v>
      </c>
      <c r="J6777" s="2">
        <v>4866</v>
      </c>
      <c r="K6777">
        <v>0</v>
      </c>
      <c r="L6777" t="s">
        <v>19</v>
      </c>
      <c r="M6777" t="s">
        <v>20</v>
      </c>
      <c r="N6777" t="s">
        <v>75</v>
      </c>
      <c r="O6777">
        <v>27612</v>
      </c>
    </row>
    <row r="6778" spans="1:15" x14ac:dyDescent="0.25">
      <c r="A6778" t="s">
        <v>9281</v>
      </c>
      <c r="B6778" t="s">
        <v>9335</v>
      </c>
      <c r="C6778" t="s">
        <v>17</v>
      </c>
      <c r="D6778" s="1">
        <v>44915</v>
      </c>
      <c r="E6778" s="1">
        <v>44917</v>
      </c>
      <c r="F6778" t="s">
        <v>18</v>
      </c>
      <c r="G6778" s="2">
        <v>0</v>
      </c>
      <c r="H6778" s="2">
        <v>0</v>
      </c>
      <c r="I6778" s="2">
        <v>0</v>
      </c>
      <c r="J6778" s="2">
        <v>0</v>
      </c>
      <c r="K6778">
        <v>0</v>
      </c>
      <c r="L6778" t="s">
        <v>9288</v>
      </c>
      <c r="M6778" t="s">
        <v>20</v>
      </c>
      <c r="N6778" t="s">
        <v>43</v>
      </c>
      <c r="O6778">
        <v>27048</v>
      </c>
    </row>
    <row r="6779" spans="1:15" x14ac:dyDescent="0.25">
      <c r="A6779" t="s">
        <v>9281</v>
      </c>
      <c r="B6779" t="s">
        <v>9336</v>
      </c>
      <c r="C6779" t="s">
        <v>9285</v>
      </c>
      <c r="D6779" s="1">
        <v>44880</v>
      </c>
      <c r="E6779" s="1">
        <v>44881</v>
      </c>
      <c r="F6779" t="s">
        <v>18</v>
      </c>
      <c r="G6779" s="2">
        <v>32000</v>
      </c>
      <c r="H6779" s="2">
        <v>36866</v>
      </c>
      <c r="I6779" s="2">
        <v>0</v>
      </c>
      <c r="J6779" s="2">
        <v>4866</v>
      </c>
      <c r="K6779">
        <v>0</v>
      </c>
      <c r="L6779" t="s">
        <v>9337</v>
      </c>
      <c r="M6779" t="s">
        <v>71</v>
      </c>
      <c r="N6779" t="s">
        <v>43</v>
      </c>
      <c r="O6779">
        <v>32092</v>
      </c>
    </row>
    <row r="6780" spans="1:15" x14ac:dyDescent="0.25">
      <c r="A6780" t="s">
        <v>9281</v>
      </c>
      <c r="B6780" t="s">
        <v>9338</v>
      </c>
      <c r="C6780" t="s">
        <v>17</v>
      </c>
      <c r="D6780" s="1">
        <v>44844</v>
      </c>
      <c r="E6780" s="1">
        <v>44844</v>
      </c>
      <c r="F6780" t="s">
        <v>23</v>
      </c>
      <c r="G6780" s="2">
        <v>5000</v>
      </c>
      <c r="H6780" s="2">
        <v>5000</v>
      </c>
      <c r="I6780" s="2">
        <v>0</v>
      </c>
      <c r="J6780" s="2">
        <v>0</v>
      </c>
      <c r="K6780">
        <v>0</v>
      </c>
      <c r="L6780" t="s">
        <v>17</v>
      </c>
      <c r="M6780" t="s">
        <v>17</v>
      </c>
      <c r="N6780" t="s">
        <v>24</v>
      </c>
      <c r="O6780" t="s">
        <v>17</v>
      </c>
    </row>
    <row r="6781" spans="1:15" x14ac:dyDescent="0.25">
      <c r="A6781" t="s">
        <v>9281</v>
      </c>
      <c r="B6781" t="s">
        <v>9339</v>
      </c>
      <c r="C6781" t="s">
        <v>17</v>
      </c>
      <c r="D6781" s="1">
        <v>44906</v>
      </c>
      <c r="E6781" s="1">
        <v>44907</v>
      </c>
      <c r="F6781" t="s">
        <v>18</v>
      </c>
      <c r="G6781" s="2">
        <v>16000</v>
      </c>
      <c r="H6781" s="2">
        <v>20695</v>
      </c>
      <c r="I6781" s="2">
        <v>1709</v>
      </c>
      <c r="J6781" s="2">
        <v>2986</v>
      </c>
      <c r="K6781">
        <v>0</v>
      </c>
      <c r="L6781" t="s">
        <v>1652</v>
      </c>
      <c r="M6781" t="s">
        <v>286</v>
      </c>
      <c r="N6781" t="s">
        <v>43</v>
      </c>
      <c r="O6781">
        <v>29464</v>
      </c>
    </row>
    <row r="6782" spans="1:15" x14ac:dyDescent="0.25">
      <c r="A6782" t="s">
        <v>9281</v>
      </c>
      <c r="B6782" t="s">
        <v>9340</v>
      </c>
      <c r="C6782" t="s">
        <v>9285</v>
      </c>
      <c r="D6782" s="1">
        <v>44844</v>
      </c>
      <c r="E6782" s="1">
        <v>44846</v>
      </c>
      <c r="F6782" t="s">
        <v>18</v>
      </c>
      <c r="G6782" s="2">
        <v>37000</v>
      </c>
      <c r="H6782" s="2">
        <v>44692</v>
      </c>
      <c r="I6782" s="2">
        <v>2826</v>
      </c>
      <c r="J6782" s="2">
        <v>4866</v>
      </c>
      <c r="K6782">
        <v>0</v>
      </c>
      <c r="L6782" t="s">
        <v>1647</v>
      </c>
      <c r="M6782" t="s">
        <v>20</v>
      </c>
      <c r="N6782" t="s">
        <v>21</v>
      </c>
      <c r="O6782">
        <v>28152</v>
      </c>
    </row>
    <row r="6783" spans="1:15" x14ac:dyDescent="0.25">
      <c r="A6783" t="s">
        <v>9281</v>
      </c>
      <c r="B6783" t="s">
        <v>9341</v>
      </c>
      <c r="C6783" t="s">
        <v>17</v>
      </c>
      <c r="D6783" s="1">
        <v>44906</v>
      </c>
      <c r="E6783" s="1">
        <v>44907</v>
      </c>
      <c r="F6783" t="s">
        <v>18</v>
      </c>
      <c r="G6783" s="2">
        <v>32000</v>
      </c>
      <c r="H6783" s="2">
        <v>38787</v>
      </c>
      <c r="I6783" s="2">
        <v>1921</v>
      </c>
      <c r="J6783" s="2">
        <v>4866</v>
      </c>
      <c r="K6783">
        <v>0</v>
      </c>
      <c r="L6783" t="s">
        <v>2826</v>
      </c>
      <c r="M6783" t="s">
        <v>30</v>
      </c>
      <c r="N6783" t="s">
        <v>75</v>
      </c>
      <c r="O6783">
        <v>22153</v>
      </c>
    </row>
    <row r="6784" spans="1:15" x14ac:dyDescent="0.25">
      <c r="A6784" t="s">
        <v>9281</v>
      </c>
      <c r="B6784" t="s">
        <v>9342</v>
      </c>
      <c r="C6784" t="s">
        <v>17</v>
      </c>
      <c r="D6784" s="1">
        <v>44902</v>
      </c>
      <c r="E6784" s="1">
        <v>44906</v>
      </c>
      <c r="F6784" t="s">
        <v>18</v>
      </c>
      <c r="G6784" s="2">
        <v>19500</v>
      </c>
      <c r="H6784" s="2">
        <v>24903</v>
      </c>
      <c r="I6784" s="2">
        <v>1628</v>
      </c>
      <c r="J6784" s="2">
        <v>3775</v>
      </c>
      <c r="K6784">
        <v>0</v>
      </c>
      <c r="L6784" t="s">
        <v>7857</v>
      </c>
      <c r="M6784" t="s">
        <v>20</v>
      </c>
      <c r="N6784" t="s">
        <v>21</v>
      </c>
      <c r="O6784">
        <v>28602</v>
      </c>
    </row>
    <row r="6785" spans="1:15" x14ac:dyDescent="0.25">
      <c r="A6785" t="s">
        <v>9281</v>
      </c>
      <c r="B6785" t="s">
        <v>9343</v>
      </c>
      <c r="C6785" t="s">
        <v>17</v>
      </c>
      <c r="D6785" s="1">
        <v>44844</v>
      </c>
      <c r="E6785" s="1">
        <v>44844</v>
      </c>
      <c r="F6785" t="s">
        <v>23</v>
      </c>
      <c r="G6785" s="2">
        <v>5000</v>
      </c>
      <c r="H6785" s="2">
        <v>5000</v>
      </c>
      <c r="I6785" s="2">
        <v>0</v>
      </c>
      <c r="J6785" s="2">
        <v>0</v>
      </c>
      <c r="K6785">
        <v>0</v>
      </c>
      <c r="L6785" t="s">
        <v>17</v>
      </c>
      <c r="M6785" t="s">
        <v>17</v>
      </c>
      <c r="N6785" t="s">
        <v>24</v>
      </c>
      <c r="O6785" t="s">
        <v>17</v>
      </c>
    </row>
    <row r="6786" spans="1:15" x14ac:dyDescent="0.25">
      <c r="A6786" t="s">
        <v>9281</v>
      </c>
      <c r="B6786" t="s">
        <v>9344</v>
      </c>
      <c r="C6786" t="s">
        <v>9314</v>
      </c>
      <c r="D6786" s="1">
        <v>44845</v>
      </c>
      <c r="E6786" s="1">
        <v>44846</v>
      </c>
      <c r="F6786" t="s">
        <v>18</v>
      </c>
      <c r="G6786" s="2">
        <v>21000</v>
      </c>
      <c r="H6786" s="2">
        <v>25664</v>
      </c>
      <c r="I6786" s="2">
        <v>1678</v>
      </c>
      <c r="J6786" s="2">
        <v>2986</v>
      </c>
      <c r="K6786">
        <v>0</v>
      </c>
      <c r="L6786" t="s">
        <v>36</v>
      </c>
      <c r="M6786" t="s">
        <v>20</v>
      </c>
      <c r="N6786" t="s">
        <v>21</v>
      </c>
      <c r="O6786">
        <v>28037</v>
      </c>
    </row>
    <row r="6787" spans="1:15" x14ac:dyDescent="0.25">
      <c r="A6787" t="s">
        <v>9281</v>
      </c>
      <c r="B6787" t="s">
        <v>9345</v>
      </c>
      <c r="C6787" t="s">
        <v>17</v>
      </c>
      <c r="D6787" s="1">
        <v>44902</v>
      </c>
      <c r="E6787" s="1">
        <v>44902</v>
      </c>
      <c r="F6787" t="s">
        <v>54</v>
      </c>
      <c r="G6787" s="2">
        <v>0</v>
      </c>
      <c r="H6787" s="2">
        <v>0</v>
      </c>
      <c r="I6787" s="2">
        <v>0</v>
      </c>
      <c r="J6787" s="2">
        <v>0</v>
      </c>
      <c r="K6787">
        <v>0</v>
      </c>
      <c r="L6787" t="s">
        <v>6776</v>
      </c>
      <c r="M6787" t="s">
        <v>30</v>
      </c>
      <c r="N6787" t="s">
        <v>43</v>
      </c>
      <c r="O6787">
        <v>23836</v>
      </c>
    </row>
    <row r="6788" spans="1:15" x14ac:dyDescent="0.25">
      <c r="A6788" t="s">
        <v>9281</v>
      </c>
      <c r="B6788" t="s">
        <v>9346</v>
      </c>
      <c r="C6788" t="s">
        <v>9314</v>
      </c>
      <c r="D6788" s="1">
        <v>44880</v>
      </c>
      <c r="E6788" s="1">
        <v>44881</v>
      </c>
      <c r="F6788" t="s">
        <v>18</v>
      </c>
      <c r="G6788" s="2">
        <v>16000</v>
      </c>
      <c r="H6788" s="2">
        <v>19946</v>
      </c>
      <c r="I6788" s="2">
        <v>960</v>
      </c>
      <c r="J6788" s="2">
        <v>2986</v>
      </c>
      <c r="K6788">
        <v>0</v>
      </c>
      <c r="L6788" t="s">
        <v>396</v>
      </c>
      <c r="M6788" t="s">
        <v>30</v>
      </c>
      <c r="N6788" t="s">
        <v>21</v>
      </c>
      <c r="O6788">
        <v>23451</v>
      </c>
    </row>
    <row r="6789" spans="1:15" x14ac:dyDescent="0.25">
      <c r="A6789" t="s">
        <v>9281</v>
      </c>
      <c r="B6789" t="s">
        <v>9347</v>
      </c>
      <c r="C6789" t="s">
        <v>17</v>
      </c>
      <c r="D6789" s="1">
        <v>44901</v>
      </c>
      <c r="E6789" s="1">
        <v>44903</v>
      </c>
      <c r="F6789" t="s">
        <v>18</v>
      </c>
      <c r="G6789" s="2">
        <v>25000</v>
      </c>
      <c r="H6789" s="2">
        <v>30789</v>
      </c>
      <c r="I6789" s="2">
        <v>2014</v>
      </c>
      <c r="J6789" s="2">
        <v>3775</v>
      </c>
      <c r="K6789">
        <v>0</v>
      </c>
      <c r="L6789" t="s">
        <v>9348</v>
      </c>
      <c r="M6789" t="s">
        <v>20</v>
      </c>
      <c r="N6789" t="s">
        <v>21</v>
      </c>
      <c r="O6789">
        <v>28374</v>
      </c>
    </row>
    <row r="6790" spans="1:15" x14ac:dyDescent="0.25">
      <c r="A6790" t="s">
        <v>9281</v>
      </c>
      <c r="B6790" t="s">
        <v>9349</v>
      </c>
      <c r="C6790" t="s">
        <v>17</v>
      </c>
      <c r="D6790" s="1">
        <v>44910</v>
      </c>
      <c r="E6790" t="s">
        <v>17</v>
      </c>
      <c r="F6790" t="s">
        <v>18</v>
      </c>
      <c r="G6790" s="2">
        <v>24164</v>
      </c>
      <c r="H6790" s="2">
        <v>24164</v>
      </c>
      <c r="I6790" s="2">
        <v>0</v>
      </c>
      <c r="J6790" s="2">
        <v>0</v>
      </c>
      <c r="K6790">
        <v>0</v>
      </c>
      <c r="L6790" t="s">
        <v>97</v>
      </c>
      <c r="M6790" t="s">
        <v>20</v>
      </c>
      <c r="N6790" t="s">
        <v>75</v>
      </c>
      <c r="O6790">
        <v>28202</v>
      </c>
    </row>
    <row r="6791" spans="1:15" x14ac:dyDescent="0.25">
      <c r="A6791" t="s">
        <v>9281</v>
      </c>
      <c r="B6791" t="s">
        <v>9350</v>
      </c>
      <c r="C6791" t="s">
        <v>17</v>
      </c>
      <c r="D6791" s="1">
        <v>44844</v>
      </c>
      <c r="E6791" s="1">
        <v>44844</v>
      </c>
      <c r="F6791" t="s">
        <v>23</v>
      </c>
      <c r="G6791" s="2">
        <v>5000</v>
      </c>
      <c r="H6791" s="2">
        <v>5000</v>
      </c>
      <c r="I6791" s="2">
        <v>0</v>
      </c>
      <c r="J6791" s="2">
        <v>0</v>
      </c>
      <c r="K6791">
        <v>0</v>
      </c>
      <c r="L6791" t="s">
        <v>17</v>
      </c>
      <c r="M6791" t="s">
        <v>17</v>
      </c>
      <c r="N6791" t="s">
        <v>24</v>
      </c>
      <c r="O6791" t="s">
        <v>17</v>
      </c>
    </row>
    <row r="6792" spans="1:15" x14ac:dyDescent="0.25">
      <c r="A6792" t="s">
        <v>9281</v>
      </c>
      <c r="B6792" t="s">
        <v>9351</v>
      </c>
      <c r="C6792" t="s">
        <v>17</v>
      </c>
      <c r="D6792" s="1">
        <v>44843</v>
      </c>
      <c r="E6792" s="1">
        <v>44859</v>
      </c>
      <c r="F6792" t="s">
        <v>18</v>
      </c>
      <c r="G6792" s="2">
        <v>23400</v>
      </c>
      <c r="H6792" s="2">
        <v>29586</v>
      </c>
      <c r="I6792" s="2">
        <v>2411</v>
      </c>
      <c r="J6792" s="2">
        <v>3775</v>
      </c>
      <c r="K6792">
        <v>0</v>
      </c>
      <c r="L6792" t="s">
        <v>498</v>
      </c>
      <c r="M6792" t="s">
        <v>39</v>
      </c>
      <c r="N6792" t="s">
        <v>43</v>
      </c>
      <c r="O6792">
        <v>11249</v>
      </c>
    </row>
    <row r="6793" spans="1:15" x14ac:dyDescent="0.25">
      <c r="A6793" t="s">
        <v>9281</v>
      </c>
      <c r="B6793" t="s">
        <v>9352</v>
      </c>
      <c r="C6793" t="s">
        <v>17</v>
      </c>
      <c r="D6793" s="1">
        <v>44896</v>
      </c>
      <c r="E6793" s="1">
        <v>44942</v>
      </c>
      <c r="F6793" t="s">
        <v>18</v>
      </c>
      <c r="G6793" s="2">
        <v>44500</v>
      </c>
      <c r="H6793" s="2">
        <v>52327</v>
      </c>
      <c r="I6793" s="2">
        <v>2961</v>
      </c>
      <c r="J6793" s="2">
        <v>4866</v>
      </c>
      <c r="K6793">
        <v>0</v>
      </c>
      <c r="L6793" t="s">
        <v>9353</v>
      </c>
      <c r="M6793" t="s">
        <v>141</v>
      </c>
      <c r="N6793" t="s">
        <v>43</v>
      </c>
      <c r="O6793">
        <v>40175</v>
      </c>
    </row>
    <row r="6794" spans="1:15" x14ac:dyDescent="0.25">
      <c r="A6794" t="s">
        <v>9281</v>
      </c>
      <c r="B6794" t="s">
        <v>9354</v>
      </c>
      <c r="C6794" t="s">
        <v>17</v>
      </c>
      <c r="D6794" s="1">
        <v>44901</v>
      </c>
      <c r="E6794" s="1">
        <v>44903</v>
      </c>
      <c r="F6794" t="s">
        <v>18</v>
      </c>
      <c r="G6794" s="2">
        <v>0</v>
      </c>
      <c r="H6794" s="2">
        <v>0</v>
      </c>
      <c r="I6794" s="2">
        <v>0</v>
      </c>
      <c r="J6794" s="2">
        <v>0</v>
      </c>
      <c r="K6794">
        <v>0</v>
      </c>
      <c r="L6794" t="s">
        <v>1761</v>
      </c>
      <c r="M6794" t="s">
        <v>20</v>
      </c>
      <c r="N6794" t="s">
        <v>43</v>
      </c>
      <c r="O6794">
        <v>28031</v>
      </c>
    </row>
    <row r="6795" spans="1:15" x14ac:dyDescent="0.25">
      <c r="A6795" t="s">
        <v>9281</v>
      </c>
      <c r="B6795" t="s">
        <v>9355</v>
      </c>
      <c r="C6795" t="s">
        <v>17</v>
      </c>
      <c r="D6795" s="1">
        <v>44897</v>
      </c>
      <c r="E6795" s="1">
        <v>44903</v>
      </c>
      <c r="F6795" t="s">
        <v>18</v>
      </c>
      <c r="G6795" s="2">
        <v>36000</v>
      </c>
      <c r="H6795" s="2">
        <v>43848</v>
      </c>
      <c r="I6795" s="2">
        <v>2772</v>
      </c>
      <c r="J6795" s="2">
        <v>5076</v>
      </c>
      <c r="K6795">
        <v>0</v>
      </c>
      <c r="L6795" t="s">
        <v>9356</v>
      </c>
      <c r="M6795" t="s">
        <v>20</v>
      </c>
      <c r="N6795" t="s">
        <v>21</v>
      </c>
      <c r="O6795">
        <v>28655</v>
      </c>
    </row>
    <row r="6796" spans="1:15" x14ac:dyDescent="0.25">
      <c r="A6796" t="s">
        <v>9281</v>
      </c>
      <c r="B6796" t="s">
        <v>9357</v>
      </c>
      <c r="C6796" t="s">
        <v>17</v>
      </c>
      <c r="D6796" s="1">
        <v>44853</v>
      </c>
      <c r="E6796" s="1">
        <v>44853</v>
      </c>
      <c r="F6796" t="s">
        <v>54</v>
      </c>
      <c r="G6796" s="2">
        <v>-45000</v>
      </c>
      <c r="H6796" s="2">
        <v>-53482</v>
      </c>
      <c r="I6796" s="2">
        <v>-3616</v>
      </c>
      <c r="J6796" s="2">
        <v>-4866</v>
      </c>
      <c r="K6796">
        <v>0</v>
      </c>
      <c r="L6796" t="s">
        <v>19</v>
      </c>
      <c r="M6796" t="s">
        <v>20</v>
      </c>
      <c r="N6796" t="s">
        <v>43</v>
      </c>
      <c r="O6796">
        <v>27612</v>
      </c>
    </row>
    <row r="6797" spans="1:15" x14ac:dyDescent="0.25">
      <c r="A6797" t="s">
        <v>9358</v>
      </c>
      <c r="B6797" t="s">
        <v>9359</v>
      </c>
      <c r="C6797" t="s">
        <v>9360</v>
      </c>
      <c r="D6797" s="1">
        <v>44842</v>
      </c>
      <c r="E6797" s="1">
        <v>44848</v>
      </c>
      <c r="F6797" t="s">
        <v>18</v>
      </c>
      <c r="G6797" s="2">
        <v>32000</v>
      </c>
      <c r="H6797" s="2">
        <v>35865</v>
      </c>
      <c r="I6797" s="2">
        <v>0</v>
      </c>
      <c r="J6797" s="2">
        <v>3865</v>
      </c>
      <c r="K6797">
        <v>0</v>
      </c>
      <c r="L6797" t="s">
        <v>576</v>
      </c>
      <c r="M6797" t="s">
        <v>577</v>
      </c>
      <c r="N6797" t="s">
        <v>43</v>
      </c>
      <c r="O6797">
        <v>97229</v>
      </c>
    </row>
    <row r="6798" spans="1:15" x14ac:dyDescent="0.25">
      <c r="A6798" t="s">
        <v>9358</v>
      </c>
      <c r="B6798" t="s">
        <v>9361</v>
      </c>
      <c r="C6798" t="s">
        <v>9362</v>
      </c>
      <c r="D6798" s="1">
        <v>44842</v>
      </c>
      <c r="E6798" s="1">
        <v>44848</v>
      </c>
      <c r="F6798" t="s">
        <v>18</v>
      </c>
      <c r="G6798" s="2">
        <v>16000</v>
      </c>
      <c r="H6798" s="2">
        <v>20362</v>
      </c>
      <c r="I6798" s="2">
        <v>1376</v>
      </c>
      <c r="J6798" s="2">
        <v>2986</v>
      </c>
      <c r="K6798">
        <v>0</v>
      </c>
      <c r="L6798" t="s">
        <v>6398</v>
      </c>
      <c r="M6798" t="s">
        <v>20</v>
      </c>
      <c r="N6798" t="s">
        <v>21</v>
      </c>
      <c r="O6798">
        <v>27502</v>
      </c>
    </row>
    <row r="6799" spans="1:15" x14ac:dyDescent="0.25">
      <c r="A6799" t="s">
        <v>9358</v>
      </c>
      <c r="B6799" t="s">
        <v>9363</v>
      </c>
      <c r="C6799" t="s">
        <v>9360</v>
      </c>
      <c r="D6799" s="1">
        <v>44842</v>
      </c>
      <c r="E6799" s="1">
        <v>44848</v>
      </c>
      <c r="F6799" t="s">
        <v>18</v>
      </c>
      <c r="G6799" s="2">
        <v>32000</v>
      </c>
      <c r="H6799" s="2">
        <v>39050</v>
      </c>
      <c r="I6799" s="2">
        <v>2727</v>
      </c>
      <c r="J6799" s="2">
        <v>4323</v>
      </c>
      <c r="K6799">
        <v>0</v>
      </c>
      <c r="L6799" t="s">
        <v>752</v>
      </c>
      <c r="M6799" t="s">
        <v>753</v>
      </c>
      <c r="N6799" t="s">
        <v>43</v>
      </c>
      <c r="O6799">
        <v>74114</v>
      </c>
    </row>
    <row r="6800" spans="1:15" x14ac:dyDescent="0.25">
      <c r="A6800" t="s">
        <v>9358</v>
      </c>
      <c r="B6800" t="s">
        <v>9364</v>
      </c>
      <c r="C6800" t="s">
        <v>9360</v>
      </c>
      <c r="D6800" s="1">
        <v>44842</v>
      </c>
      <c r="E6800" s="1">
        <v>44859</v>
      </c>
      <c r="F6800" t="s">
        <v>18</v>
      </c>
      <c r="G6800" s="2">
        <v>38400</v>
      </c>
      <c r="H6800" s="2">
        <v>47180</v>
      </c>
      <c r="I6800" s="2">
        <v>3494</v>
      </c>
      <c r="J6800" s="2">
        <v>5286</v>
      </c>
      <c r="K6800">
        <v>0</v>
      </c>
      <c r="L6800" t="s">
        <v>9365</v>
      </c>
      <c r="M6800" t="s">
        <v>39</v>
      </c>
      <c r="N6800" t="s">
        <v>43</v>
      </c>
      <c r="O6800">
        <v>14304</v>
      </c>
    </row>
    <row r="6801" spans="1:15" x14ac:dyDescent="0.25">
      <c r="A6801" t="s">
        <v>9358</v>
      </c>
      <c r="B6801" t="s">
        <v>9366</v>
      </c>
      <c r="C6801" t="s">
        <v>9360</v>
      </c>
      <c r="D6801" s="1">
        <v>44842</v>
      </c>
      <c r="E6801" s="1">
        <v>44859</v>
      </c>
      <c r="F6801" t="s">
        <v>18</v>
      </c>
      <c r="G6801" s="2">
        <v>28000</v>
      </c>
      <c r="H6801" s="2">
        <v>32866</v>
      </c>
      <c r="I6801" s="2">
        <v>0</v>
      </c>
      <c r="J6801" s="2">
        <v>4866</v>
      </c>
      <c r="K6801">
        <v>0</v>
      </c>
      <c r="L6801" t="s">
        <v>1726</v>
      </c>
      <c r="M6801" t="s">
        <v>71</v>
      </c>
      <c r="N6801" t="s">
        <v>43</v>
      </c>
      <c r="O6801">
        <v>32703</v>
      </c>
    </row>
    <row r="6802" spans="1:15" x14ac:dyDescent="0.25">
      <c r="A6802" t="s">
        <v>9358</v>
      </c>
      <c r="B6802" t="s">
        <v>9367</v>
      </c>
      <c r="C6802" t="s">
        <v>9360</v>
      </c>
      <c r="D6802" s="1">
        <v>44842</v>
      </c>
      <c r="E6802" s="1">
        <v>44848</v>
      </c>
      <c r="F6802" t="s">
        <v>18</v>
      </c>
      <c r="G6802" s="2">
        <v>33998</v>
      </c>
      <c r="H6802" s="2">
        <v>41585</v>
      </c>
      <c r="I6802" s="2">
        <v>2721</v>
      </c>
      <c r="J6802" s="2">
        <v>4866</v>
      </c>
      <c r="K6802">
        <v>0</v>
      </c>
      <c r="L6802" t="s">
        <v>194</v>
      </c>
      <c r="M6802" t="s">
        <v>134</v>
      </c>
      <c r="N6802" t="s">
        <v>43</v>
      </c>
      <c r="O6802">
        <v>46033</v>
      </c>
    </row>
    <row r="6803" spans="1:15" x14ac:dyDescent="0.25">
      <c r="A6803" t="s">
        <v>9358</v>
      </c>
      <c r="B6803" t="s">
        <v>9368</v>
      </c>
      <c r="C6803" t="s">
        <v>9360</v>
      </c>
      <c r="D6803" s="1">
        <v>44842</v>
      </c>
      <c r="E6803" s="1">
        <v>44848</v>
      </c>
      <c r="F6803" t="s">
        <v>18</v>
      </c>
      <c r="G6803" s="2">
        <v>32000</v>
      </c>
      <c r="H6803" s="2">
        <v>38158</v>
      </c>
      <c r="I6803" s="2">
        <v>2480</v>
      </c>
      <c r="J6803" s="2">
        <v>3678</v>
      </c>
      <c r="K6803">
        <v>0</v>
      </c>
      <c r="L6803" t="s">
        <v>2047</v>
      </c>
      <c r="M6803" t="s">
        <v>52</v>
      </c>
      <c r="N6803" t="s">
        <v>43</v>
      </c>
      <c r="O6803">
        <v>92673</v>
      </c>
    </row>
    <row r="6804" spans="1:15" x14ac:dyDescent="0.25">
      <c r="A6804" t="s">
        <v>9358</v>
      </c>
      <c r="B6804" t="s">
        <v>9369</v>
      </c>
      <c r="C6804" t="s">
        <v>9360</v>
      </c>
      <c r="D6804" s="1">
        <v>44844</v>
      </c>
      <c r="E6804" s="1">
        <v>44844</v>
      </c>
      <c r="F6804" t="s">
        <v>54</v>
      </c>
      <c r="G6804" s="2">
        <v>-32000</v>
      </c>
      <c r="H6804" s="2">
        <v>-39079</v>
      </c>
      <c r="I6804" s="2">
        <v>-2213</v>
      </c>
      <c r="J6804" s="2">
        <v>-4866</v>
      </c>
      <c r="K6804">
        <v>0</v>
      </c>
      <c r="L6804" t="s">
        <v>9370</v>
      </c>
      <c r="M6804" t="s">
        <v>138</v>
      </c>
      <c r="N6804" t="s">
        <v>75</v>
      </c>
      <c r="O6804">
        <v>49333</v>
      </c>
    </row>
    <row r="6805" spans="1:15" x14ac:dyDescent="0.25">
      <c r="A6805" t="s">
        <v>9358</v>
      </c>
      <c r="B6805" t="s">
        <v>9371</v>
      </c>
      <c r="C6805" t="s">
        <v>9360</v>
      </c>
      <c r="D6805" s="1">
        <v>44842</v>
      </c>
      <c r="E6805" s="1">
        <v>44848</v>
      </c>
      <c r="F6805" t="s">
        <v>18</v>
      </c>
      <c r="G6805" s="2">
        <v>32000</v>
      </c>
      <c r="H6805" s="2">
        <v>39308</v>
      </c>
      <c r="I6805" s="2">
        <v>2442</v>
      </c>
      <c r="J6805" s="2">
        <v>4866</v>
      </c>
      <c r="K6805">
        <v>0</v>
      </c>
      <c r="L6805" t="s">
        <v>9372</v>
      </c>
      <c r="M6805" t="s">
        <v>78</v>
      </c>
      <c r="N6805" t="s">
        <v>21</v>
      </c>
      <c r="O6805">
        <v>7078</v>
      </c>
    </row>
    <row r="6806" spans="1:15" x14ac:dyDescent="0.25">
      <c r="A6806" t="s">
        <v>9358</v>
      </c>
      <c r="B6806" t="s">
        <v>9373</v>
      </c>
      <c r="C6806" t="s">
        <v>9360</v>
      </c>
      <c r="D6806" s="1">
        <v>44842</v>
      </c>
      <c r="E6806" s="1">
        <v>44848</v>
      </c>
      <c r="F6806" t="s">
        <v>18</v>
      </c>
      <c r="G6806" s="2">
        <v>32000</v>
      </c>
      <c r="H6806" s="2">
        <v>39170</v>
      </c>
      <c r="I6806" s="2">
        <v>2304</v>
      </c>
      <c r="J6806" s="2">
        <v>4866</v>
      </c>
      <c r="K6806">
        <v>0</v>
      </c>
      <c r="L6806" t="s">
        <v>1111</v>
      </c>
      <c r="M6806" t="s">
        <v>203</v>
      </c>
      <c r="N6806" t="s">
        <v>21</v>
      </c>
      <c r="O6806">
        <v>60622</v>
      </c>
    </row>
    <row r="6807" spans="1:15" x14ac:dyDescent="0.25">
      <c r="A6807" t="s">
        <v>9358</v>
      </c>
      <c r="B6807" t="s">
        <v>9374</v>
      </c>
      <c r="C6807" t="s">
        <v>9360</v>
      </c>
      <c r="D6807" s="1">
        <v>44844</v>
      </c>
      <c r="E6807" s="1">
        <v>44844</v>
      </c>
      <c r="F6807" t="s">
        <v>54</v>
      </c>
      <c r="G6807" s="2">
        <v>-32000</v>
      </c>
      <c r="H6807" s="2">
        <v>-39079</v>
      </c>
      <c r="I6807" s="2">
        <v>-2213</v>
      </c>
      <c r="J6807" s="2">
        <v>-4866</v>
      </c>
      <c r="K6807">
        <v>0</v>
      </c>
      <c r="L6807" t="s">
        <v>2542</v>
      </c>
      <c r="M6807" t="s">
        <v>46</v>
      </c>
      <c r="N6807" t="s">
        <v>75</v>
      </c>
      <c r="O6807">
        <v>30080</v>
      </c>
    </row>
    <row r="6808" spans="1:15" x14ac:dyDescent="0.25">
      <c r="A6808" t="s">
        <v>9358</v>
      </c>
      <c r="B6808" t="s">
        <v>9375</v>
      </c>
      <c r="C6808" t="s">
        <v>9360</v>
      </c>
      <c r="D6808" s="1">
        <v>44842</v>
      </c>
      <c r="E6808" s="1">
        <v>44848</v>
      </c>
      <c r="F6808" t="s">
        <v>18</v>
      </c>
      <c r="G6808" s="2">
        <v>32000</v>
      </c>
      <c r="H6808" s="2">
        <v>38158</v>
      </c>
      <c r="I6808" s="2">
        <v>2480</v>
      </c>
      <c r="J6808" s="2">
        <v>3678</v>
      </c>
      <c r="K6808">
        <v>0</v>
      </c>
      <c r="L6808" t="s">
        <v>9376</v>
      </c>
      <c r="M6808" t="s">
        <v>52</v>
      </c>
      <c r="N6808" t="s">
        <v>43</v>
      </c>
      <c r="O6808">
        <v>92614</v>
      </c>
    </row>
    <row r="6809" spans="1:15" x14ac:dyDescent="0.25">
      <c r="A6809" t="s">
        <v>9358</v>
      </c>
      <c r="B6809" t="s">
        <v>9377</v>
      </c>
      <c r="C6809" t="s">
        <v>9360</v>
      </c>
      <c r="D6809" s="1">
        <v>44842</v>
      </c>
      <c r="E6809" t="s">
        <v>17</v>
      </c>
      <c r="F6809" t="s">
        <v>18</v>
      </c>
      <c r="G6809" s="2">
        <v>32000</v>
      </c>
      <c r="H6809" s="2">
        <v>39079</v>
      </c>
      <c r="I6809" s="2">
        <v>2213</v>
      </c>
      <c r="J6809" s="2">
        <v>4866</v>
      </c>
      <c r="K6809">
        <v>0</v>
      </c>
      <c r="L6809" t="s">
        <v>9370</v>
      </c>
      <c r="M6809" t="s">
        <v>138</v>
      </c>
      <c r="N6809" t="s">
        <v>75</v>
      </c>
      <c r="O6809">
        <v>49333</v>
      </c>
    </row>
    <row r="6810" spans="1:15" x14ac:dyDescent="0.25">
      <c r="A6810" t="s">
        <v>9358</v>
      </c>
      <c r="B6810" t="s">
        <v>9378</v>
      </c>
      <c r="C6810" t="s">
        <v>9360</v>
      </c>
      <c r="D6810" s="1">
        <v>44842</v>
      </c>
      <c r="E6810" s="1">
        <v>44848</v>
      </c>
      <c r="F6810" t="s">
        <v>18</v>
      </c>
      <c r="G6810" s="2">
        <v>37000</v>
      </c>
      <c r="H6810" s="2">
        <v>44192</v>
      </c>
      <c r="I6810" s="2">
        <v>3514</v>
      </c>
      <c r="J6810" s="2">
        <v>3678</v>
      </c>
      <c r="K6810">
        <v>0</v>
      </c>
      <c r="L6810" t="s">
        <v>9379</v>
      </c>
      <c r="M6810" t="s">
        <v>52</v>
      </c>
      <c r="N6810" t="s">
        <v>43</v>
      </c>
      <c r="O6810">
        <v>90275</v>
      </c>
    </row>
    <row r="6811" spans="1:15" x14ac:dyDescent="0.25">
      <c r="A6811" t="s">
        <v>9358</v>
      </c>
      <c r="B6811" t="s">
        <v>9380</v>
      </c>
      <c r="C6811" t="s">
        <v>9360</v>
      </c>
      <c r="D6811" s="1">
        <v>44842</v>
      </c>
      <c r="E6811" s="1">
        <v>44848</v>
      </c>
      <c r="F6811" t="s">
        <v>18</v>
      </c>
      <c r="G6811" s="2">
        <v>32000</v>
      </c>
      <c r="H6811" s="2">
        <v>39745</v>
      </c>
      <c r="I6811" s="2">
        <v>2879</v>
      </c>
      <c r="J6811" s="2">
        <v>4866</v>
      </c>
      <c r="K6811">
        <v>0</v>
      </c>
      <c r="L6811" t="s">
        <v>714</v>
      </c>
      <c r="M6811" t="s">
        <v>42</v>
      </c>
      <c r="N6811" t="s">
        <v>43</v>
      </c>
      <c r="O6811">
        <v>20879</v>
      </c>
    </row>
    <row r="6812" spans="1:15" x14ac:dyDescent="0.25">
      <c r="A6812" t="s">
        <v>9358</v>
      </c>
      <c r="B6812" t="s">
        <v>9381</v>
      </c>
      <c r="C6812" t="s">
        <v>9360</v>
      </c>
      <c r="D6812" s="1">
        <v>44873</v>
      </c>
      <c r="E6812" s="1">
        <v>44875</v>
      </c>
      <c r="F6812" t="s">
        <v>18</v>
      </c>
      <c r="G6812" s="2">
        <v>32000</v>
      </c>
      <c r="H6812" s="2">
        <v>39207</v>
      </c>
      <c r="I6812" s="2">
        <v>2341</v>
      </c>
      <c r="J6812" s="2">
        <v>4866</v>
      </c>
      <c r="K6812">
        <v>0</v>
      </c>
      <c r="L6812" t="s">
        <v>9382</v>
      </c>
      <c r="M6812" t="s">
        <v>405</v>
      </c>
      <c r="N6812" t="s">
        <v>21</v>
      </c>
      <c r="O6812">
        <v>6410</v>
      </c>
    </row>
    <row r="6813" spans="1:15" x14ac:dyDescent="0.25">
      <c r="A6813" t="s">
        <v>9358</v>
      </c>
      <c r="B6813" t="s">
        <v>9383</v>
      </c>
      <c r="C6813" t="s">
        <v>9360</v>
      </c>
      <c r="D6813" s="1">
        <v>44853</v>
      </c>
      <c r="E6813" s="1">
        <v>44854</v>
      </c>
      <c r="F6813" t="s">
        <v>18</v>
      </c>
      <c r="G6813" s="2">
        <v>37000</v>
      </c>
      <c r="H6813" s="2">
        <v>43901</v>
      </c>
      <c r="I6813" s="2">
        <v>2035</v>
      </c>
      <c r="J6813" s="2">
        <v>4866</v>
      </c>
      <c r="K6813">
        <v>0</v>
      </c>
      <c r="L6813" t="s">
        <v>9384</v>
      </c>
      <c r="M6813" t="s">
        <v>488</v>
      </c>
      <c r="N6813" t="s">
        <v>43</v>
      </c>
      <c r="O6813">
        <v>4917</v>
      </c>
    </row>
    <row r="6814" spans="1:15" x14ac:dyDescent="0.25">
      <c r="A6814" t="s">
        <v>9358</v>
      </c>
      <c r="B6814" t="s">
        <v>9385</v>
      </c>
      <c r="C6814" t="s">
        <v>9360</v>
      </c>
      <c r="D6814" s="1">
        <v>44842</v>
      </c>
      <c r="E6814" t="s">
        <v>17</v>
      </c>
      <c r="F6814" t="s">
        <v>18</v>
      </c>
      <c r="G6814" s="2">
        <v>32000</v>
      </c>
      <c r="H6814" s="2">
        <v>36866</v>
      </c>
      <c r="I6814" s="2">
        <v>0</v>
      </c>
      <c r="J6814" s="2">
        <v>4866</v>
      </c>
      <c r="K6814">
        <v>0</v>
      </c>
      <c r="L6814" t="s">
        <v>2744</v>
      </c>
      <c r="M6814" t="s">
        <v>1780</v>
      </c>
      <c r="N6814" t="s">
        <v>75</v>
      </c>
      <c r="O6814">
        <v>20010</v>
      </c>
    </row>
    <row r="6815" spans="1:15" x14ac:dyDescent="0.25">
      <c r="A6815" t="s">
        <v>9358</v>
      </c>
      <c r="B6815" t="s">
        <v>9386</v>
      </c>
      <c r="C6815" t="s">
        <v>9360</v>
      </c>
      <c r="D6815" s="1">
        <v>44842</v>
      </c>
      <c r="E6815" s="1">
        <v>44848</v>
      </c>
      <c r="F6815" t="s">
        <v>18</v>
      </c>
      <c r="G6815" s="2">
        <v>32000</v>
      </c>
      <c r="H6815" s="2">
        <v>35954</v>
      </c>
      <c r="I6815" s="2">
        <v>27</v>
      </c>
      <c r="J6815" s="2">
        <v>3927</v>
      </c>
      <c r="K6815">
        <v>0</v>
      </c>
      <c r="L6815" t="s">
        <v>716</v>
      </c>
      <c r="M6815" t="s">
        <v>277</v>
      </c>
      <c r="N6815" t="s">
        <v>43</v>
      </c>
      <c r="O6815">
        <v>80601</v>
      </c>
    </row>
    <row r="6816" spans="1:15" x14ac:dyDescent="0.25">
      <c r="A6816" t="s">
        <v>9358</v>
      </c>
      <c r="B6816" t="s">
        <v>9387</v>
      </c>
      <c r="C6816" t="s">
        <v>9360</v>
      </c>
      <c r="D6816" s="1">
        <v>44842</v>
      </c>
      <c r="E6816" s="1">
        <v>44848</v>
      </c>
      <c r="F6816" t="s">
        <v>18</v>
      </c>
      <c r="G6816" s="2">
        <v>32000</v>
      </c>
      <c r="H6816" s="2">
        <v>39448</v>
      </c>
      <c r="I6816" s="2">
        <v>2582</v>
      </c>
      <c r="J6816" s="2">
        <v>4866</v>
      </c>
      <c r="K6816">
        <v>0</v>
      </c>
      <c r="L6816" t="s">
        <v>6463</v>
      </c>
      <c r="M6816" t="s">
        <v>88</v>
      </c>
      <c r="N6816" t="s">
        <v>43</v>
      </c>
      <c r="O6816">
        <v>15236</v>
      </c>
    </row>
    <row r="6817" spans="1:15" x14ac:dyDescent="0.25">
      <c r="A6817" t="s">
        <v>9358</v>
      </c>
      <c r="B6817" t="s">
        <v>9388</v>
      </c>
      <c r="C6817" t="s">
        <v>9360</v>
      </c>
      <c r="D6817" s="1">
        <v>44844</v>
      </c>
      <c r="E6817" s="1">
        <v>44848</v>
      </c>
      <c r="F6817" t="s">
        <v>18</v>
      </c>
      <c r="G6817" s="2">
        <v>26050</v>
      </c>
      <c r="H6817" s="2">
        <v>33930</v>
      </c>
      <c r="I6817" s="2">
        <v>3014</v>
      </c>
      <c r="J6817" s="2">
        <v>4866</v>
      </c>
      <c r="K6817">
        <v>0</v>
      </c>
      <c r="L6817" t="s">
        <v>2367</v>
      </c>
      <c r="M6817" t="s">
        <v>33</v>
      </c>
      <c r="N6817" t="s">
        <v>43</v>
      </c>
      <c r="O6817" t="s">
        <v>9389</v>
      </c>
    </row>
    <row r="6818" spans="1:15" x14ac:dyDescent="0.25">
      <c r="A6818" t="s">
        <v>9358</v>
      </c>
      <c r="B6818" t="s">
        <v>9390</v>
      </c>
      <c r="C6818" t="s">
        <v>9360</v>
      </c>
      <c r="D6818" s="1">
        <v>44853</v>
      </c>
      <c r="E6818" s="1">
        <v>44854</v>
      </c>
      <c r="F6818" t="s">
        <v>18</v>
      </c>
      <c r="G6818" s="2">
        <v>32000</v>
      </c>
      <c r="H6818" s="2">
        <v>39308</v>
      </c>
      <c r="I6818" s="2">
        <v>2442</v>
      </c>
      <c r="J6818" s="2">
        <v>4866</v>
      </c>
      <c r="K6818">
        <v>0</v>
      </c>
      <c r="L6818" t="s">
        <v>9391</v>
      </c>
      <c r="M6818" t="s">
        <v>78</v>
      </c>
      <c r="N6818" t="s">
        <v>21</v>
      </c>
      <c r="O6818">
        <v>8880</v>
      </c>
    </row>
    <row r="6819" spans="1:15" x14ac:dyDescent="0.25">
      <c r="A6819" t="s">
        <v>9358</v>
      </c>
      <c r="B6819" t="s">
        <v>9392</v>
      </c>
      <c r="C6819" t="s">
        <v>17</v>
      </c>
      <c r="D6819" s="1">
        <v>44902</v>
      </c>
      <c r="E6819" s="1">
        <v>44903</v>
      </c>
      <c r="F6819" t="s">
        <v>18</v>
      </c>
      <c r="G6819" s="2">
        <v>15000</v>
      </c>
      <c r="H6819" s="2">
        <v>18612</v>
      </c>
      <c r="I6819" s="2">
        <v>1368</v>
      </c>
      <c r="J6819" s="2">
        <v>2244</v>
      </c>
      <c r="K6819">
        <v>0</v>
      </c>
      <c r="L6819" t="s">
        <v>932</v>
      </c>
      <c r="M6819" t="s">
        <v>52</v>
      </c>
      <c r="N6819" t="s">
        <v>43</v>
      </c>
      <c r="O6819">
        <v>95037</v>
      </c>
    </row>
    <row r="6820" spans="1:15" x14ac:dyDescent="0.25">
      <c r="A6820" t="s">
        <v>9358</v>
      </c>
      <c r="B6820" t="s">
        <v>9393</v>
      </c>
      <c r="C6820" t="s">
        <v>9360</v>
      </c>
      <c r="D6820" s="1">
        <v>44842</v>
      </c>
      <c r="E6820" s="1">
        <v>44848</v>
      </c>
      <c r="F6820" t="s">
        <v>18</v>
      </c>
      <c r="G6820" s="2">
        <v>32000</v>
      </c>
      <c r="H6820" s="2">
        <v>39230</v>
      </c>
      <c r="I6820" s="2">
        <v>2907</v>
      </c>
      <c r="J6820" s="2">
        <v>4323</v>
      </c>
      <c r="K6820">
        <v>0</v>
      </c>
      <c r="L6820" t="s">
        <v>1064</v>
      </c>
      <c r="M6820" t="s">
        <v>59</v>
      </c>
      <c r="N6820" t="s">
        <v>43</v>
      </c>
      <c r="O6820">
        <v>77433</v>
      </c>
    </row>
    <row r="6821" spans="1:15" x14ac:dyDescent="0.25">
      <c r="A6821" t="s">
        <v>9358</v>
      </c>
      <c r="B6821" t="s">
        <v>9394</v>
      </c>
      <c r="C6821" t="s">
        <v>9360</v>
      </c>
      <c r="D6821" s="1">
        <v>44842</v>
      </c>
      <c r="E6821" s="1">
        <v>44848</v>
      </c>
      <c r="F6821" t="s">
        <v>18</v>
      </c>
      <c r="G6821" s="2">
        <v>32000</v>
      </c>
      <c r="H6821" s="2">
        <v>38787</v>
      </c>
      <c r="I6821" s="2">
        <v>1921</v>
      </c>
      <c r="J6821" s="2">
        <v>4866</v>
      </c>
      <c r="K6821">
        <v>0</v>
      </c>
      <c r="L6821" t="s">
        <v>946</v>
      </c>
      <c r="M6821" t="s">
        <v>30</v>
      </c>
      <c r="N6821" t="s">
        <v>21</v>
      </c>
      <c r="O6821">
        <v>22201</v>
      </c>
    </row>
    <row r="6822" spans="1:15" x14ac:dyDescent="0.25">
      <c r="A6822" t="s">
        <v>9358</v>
      </c>
      <c r="B6822" t="s">
        <v>9395</v>
      </c>
      <c r="C6822" t="s">
        <v>9360</v>
      </c>
      <c r="D6822" s="1">
        <v>44842</v>
      </c>
      <c r="E6822" s="1">
        <v>44848</v>
      </c>
      <c r="F6822" t="s">
        <v>18</v>
      </c>
      <c r="G6822" s="2">
        <v>37000</v>
      </c>
      <c r="H6822" s="2">
        <v>43869</v>
      </c>
      <c r="I6822" s="2">
        <v>3191</v>
      </c>
      <c r="J6822" s="2">
        <v>3678</v>
      </c>
      <c r="K6822">
        <v>0</v>
      </c>
      <c r="L6822" t="s">
        <v>1227</v>
      </c>
      <c r="M6822" t="s">
        <v>52</v>
      </c>
      <c r="N6822" t="s">
        <v>43</v>
      </c>
      <c r="O6822">
        <v>94109</v>
      </c>
    </row>
    <row r="6823" spans="1:15" x14ac:dyDescent="0.25">
      <c r="A6823" t="s">
        <v>9358</v>
      </c>
      <c r="B6823" t="s">
        <v>9396</v>
      </c>
      <c r="C6823" t="s">
        <v>9362</v>
      </c>
      <c r="D6823" s="1">
        <v>44842</v>
      </c>
      <c r="E6823" s="1">
        <v>44848</v>
      </c>
      <c r="F6823" t="s">
        <v>18</v>
      </c>
      <c r="G6823" s="2">
        <v>16000</v>
      </c>
      <c r="H6823" s="2">
        <v>20125</v>
      </c>
      <c r="I6823" s="2">
        <v>1139</v>
      </c>
      <c r="J6823" s="2">
        <v>2986</v>
      </c>
      <c r="K6823">
        <v>0</v>
      </c>
      <c r="L6823" t="s">
        <v>2222</v>
      </c>
      <c r="M6823" t="s">
        <v>138</v>
      </c>
      <c r="N6823" t="s">
        <v>21</v>
      </c>
      <c r="O6823">
        <v>48134</v>
      </c>
    </row>
    <row r="6824" spans="1:15" x14ac:dyDescent="0.25">
      <c r="A6824" t="s">
        <v>9358</v>
      </c>
      <c r="B6824" t="s">
        <v>9397</v>
      </c>
      <c r="C6824" t="s">
        <v>9360</v>
      </c>
      <c r="D6824" s="1">
        <v>44842</v>
      </c>
      <c r="E6824" s="1">
        <v>44848</v>
      </c>
      <c r="F6824" t="s">
        <v>18</v>
      </c>
      <c r="G6824" s="2">
        <v>30999</v>
      </c>
      <c r="H6824" s="2">
        <v>35865</v>
      </c>
      <c r="I6824" s="2">
        <v>0</v>
      </c>
      <c r="J6824" s="2">
        <v>4866</v>
      </c>
      <c r="K6824">
        <v>0</v>
      </c>
      <c r="L6824" t="s">
        <v>9398</v>
      </c>
      <c r="M6824" t="s">
        <v>1254</v>
      </c>
      <c r="N6824" t="s">
        <v>43</v>
      </c>
      <c r="O6824">
        <v>50111</v>
      </c>
    </row>
    <row r="6825" spans="1:15" x14ac:dyDescent="0.25">
      <c r="A6825" t="s">
        <v>9358</v>
      </c>
      <c r="B6825" t="s">
        <v>9399</v>
      </c>
      <c r="C6825" t="s">
        <v>9360</v>
      </c>
      <c r="D6825" s="1">
        <v>44842</v>
      </c>
      <c r="E6825" t="s">
        <v>17</v>
      </c>
      <c r="F6825" t="s">
        <v>18</v>
      </c>
      <c r="G6825" s="2">
        <v>32000</v>
      </c>
      <c r="H6825" s="2">
        <v>39079</v>
      </c>
      <c r="I6825" s="2">
        <v>2213</v>
      </c>
      <c r="J6825" s="2">
        <v>4866</v>
      </c>
      <c r="K6825">
        <v>0</v>
      </c>
      <c r="L6825" t="s">
        <v>2542</v>
      </c>
      <c r="M6825" t="s">
        <v>46</v>
      </c>
      <c r="N6825" t="s">
        <v>75</v>
      </c>
      <c r="O6825">
        <v>30080</v>
      </c>
    </row>
    <row r="6826" spans="1:15" x14ac:dyDescent="0.25">
      <c r="A6826" t="s">
        <v>9358</v>
      </c>
      <c r="B6826" t="s">
        <v>9400</v>
      </c>
      <c r="C6826" t="s">
        <v>9360</v>
      </c>
      <c r="D6826" s="1">
        <v>44842</v>
      </c>
      <c r="E6826" s="1">
        <v>44848</v>
      </c>
      <c r="F6826" t="s">
        <v>18</v>
      </c>
      <c r="G6826" s="2">
        <v>30999</v>
      </c>
      <c r="H6826" s="2">
        <v>35865</v>
      </c>
      <c r="I6826" s="2">
        <v>0</v>
      </c>
      <c r="J6826" s="2">
        <v>4866</v>
      </c>
      <c r="K6826">
        <v>0</v>
      </c>
      <c r="L6826" t="s">
        <v>9401</v>
      </c>
      <c r="M6826" t="s">
        <v>265</v>
      </c>
      <c r="N6826" t="s">
        <v>43</v>
      </c>
      <c r="O6826">
        <v>1907</v>
      </c>
    </row>
    <row r="6827" spans="1:15" x14ac:dyDescent="0.25">
      <c r="A6827" t="s">
        <v>9358</v>
      </c>
      <c r="B6827" t="s">
        <v>9402</v>
      </c>
      <c r="C6827" t="s">
        <v>17</v>
      </c>
      <c r="D6827" s="1">
        <v>44860</v>
      </c>
      <c r="E6827" s="1">
        <v>44860</v>
      </c>
      <c r="F6827" t="s">
        <v>18</v>
      </c>
      <c r="G6827" s="2">
        <v>0</v>
      </c>
      <c r="H6827" s="2">
        <v>0</v>
      </c>
      <c r="I6827" s="2">
        <v>0</v>
      </c>
      <c r="J6827" s="2">
        <v>0</v>
      </c>
      <c r="K6827">
        <v>0</v>
      </c>
      <c r="L6827" t="s">
        <v>6523</v>
      </c>
      <c r="M6827" t="s">
        <v>88</v>
      </c>
      <c r="N6827" t="s">
        <v>43</v>
      </c>
      <c r="O6827">
        <v>15642</v>
      </c>
    </row>
    <row r="6828" spans="1:15" x14ac:dyDescent="0.25">
      <c r="A6828" t="s">
        <v>9358</v>
      </c>
      <c r="B6828" t="s">
        <v>9403</v>
      </c>
      <c r="C6828" t="s">
        <v>17</v>
      </c>
      <c r="D6828" s="1">
        <v>44862</v>
      </c>
      <c r="E6828" s="1">
        <v>44865</v>
      </c>
      <c r="F6828" t="s">
        <v>18</v>
      </c>
      <c r="G6828" s="2">
        <v>14750</v>
      </c>
      <c r="H6828" s="2">
        <v>18400</v>
      </c>
      <c r="I6828" s="2">
        <v>1140</v>
      </c>
      <c r="J6828" s="2">
        <v>2510</v>
      </c>
      <c r="K6828">
        <v>0</v>
      </c>
      <c r="L6828" t="s">
        <v>1399</v>
      </c>
      <c r="M6828" t="s">
        <v>42</v>
      </c>
      <c r="N6828" t="s">
        <v>43</v>
      </c>
      <c r="O6828">
        <v>21403</v>
      </c>
    </row>
    <row r="6829" spans="1:15" x14ac:dyDescent="0.25">
      <c r="A6829" t="s">
        <v>9358</v>
      </c>
      <c r="B6829" t="s">
        <v>9404</v>
      </c>
      <c r="C6829" t="s">
        <v>9360</v>
      </c>
      <c r="D6829" s="1">
        <v>44853</v>
      </c>
      <c r="E6829" s="1">
        <v>44854</v>
      </c>
      <c r="F6829" t="s">
        <v>18</v>
      </c>
      <c r="G6829" s="2">
        <v>40002</v>
      </c>
      <c r="H6829" s="2">
        <v>47840</v>
      </c>
      <c r="I6829" s="2">
        <v>2972</v>
      </c>
      <c r="J6829" s="2">
        <v>4866</v>
      </c>
      <c r="K6829">
        <v>0</v>
      </c>
      <c r="L6829" t="s">
        <v>9405</v>
      </c>
      <c r="M6829" t="s">
        <v>78</v>
      </c>
      <c r="N6829" t="s">
        <v>21</v>
      </c>
      <c r="O6829">
        <v>7676</v>
      </c>
    </row>
    <row r="6830" spans="1:15" x14ac:dyDescent="0.25">
      <c r="A6830" t="s">
        <v>9358</v>
      </c>
      <c r="B6830" t="s">
        <v>9406</v>
      </c>
      <c r="C6830" t="s">
        <v>9360</v>
      </c>
      <c r="D6830" s="1">
        <v>44842</v>
      </c>
      <c r="E6830" s="1">
        <v>44842</v>
      </c>
      <c r="F6830" t="s">
        <v>54</v>
      </c>
      <c r="G6830" s="2">
        <v>-32000</v>
      </c>
      <c r="H6830" s="2">
        <v>-36866</v>
      </c>
      <c r="I6830" s="2">
        <v>0</v>
      </c>
      <c r="J6830" s="2">
        <v>-4866</v>
      </c>
      <c r="K6830">
        <v>0</v>
      </c>
      <c r="L6830" t="s">
        <v>2744</v>
      </c>
      <c r="M6830" t="s">
        <v>1780</v>
      </c>
      <c r="N6830" t="s">
        <v>75</v>
      </c>
      <c r="O6830">
        <v>20010</v>
      </c>
    </row>
    <row r="6831" spans="1:15" x14ac:dyDescent="0.25">
      <c r="A6831" t="s">
        <v>9358</v>
      </c>
      <c r="B6831" t="s">
        <v>9407</v>
      </c>
      <c r="C6831" t="s">
        <v>9360</v>
      </c>
      <c r="D6831" s="1">
        <v>44842</v>
      </c>
      <c r="E6831" s="1">
        <v>44848</v>
      </c>
      <c r="F6831" t="s">
        <v>18</v>
      </c>
      <c r="G6831" s="2">
        <v>32000</v>
      </c>
      <c r="H6831" s="2">
        <v>39170</v>
      </c>
      <c r="I6831" s="2">
        <v>2304</v>
      </c>
      <c r="J6831" s="2">
        <v>4866</v>
      </c>
      <c r="K6831">
        <v>0</v>
      </c>
      <c r="L6831" t="s">
        <v>1010</v>
      </c>
      <c r="M6831" t="s">
        <v>203</v>
      </c>
      <c r="N6831" t="s">
        <v>21</v>
      </c>
      <c r="O6831">
        <v>60103</v>
      </c>
    </row>
    <row r="6832" spans="1:15" x14ac:dyDescent="0.25">
      <c r="A6832" t="s">
        <v>9358</v>
      </c>
      <c r="B6832" t="s">
        <v>9408</v>
      </c>
      <c r="C6832" t="s">
        <v>9360</v>
      </c>
      <c r="D6832" s="1">
        <v>44842</v>
      </c>
      <c r="E6832" s="1">
        <v>44859</v>
      </c>
      <c r="F6832" t="s">
        <v>18</v>
      </c>
      <c r="G6832" s="2">
        <v>27401</v>
      </c>
      <c r="H6832" s="2">
        <v>31355</v>
      </c>
      <c r="I6832" s="2">
        <v>27</v>
      </c>
      <c r="J6832" s="2">
        <v>3927</v>
      </c>
      <c r="K6832">
        <v>0</v>
      </c>
      <c r="L6832" t="s">
        <v>4463</v>
      </c>
      <c r="M6832" t="s">
        <v>277</v>
      </c>
      <c r="N6832" t="s">
        <v>43</v>
      </c>
      <c r="O6832">
        <v>80128</v>
      </c>
    </row>
    <row r="6833" spans="1:15" x14ac:dyDescent="0.25">
      <c r="A6833" t="s">
        <v>9358</v>
      </c>
      <c r="B6833" t="s">
        <v>9409</v>
      </c>
      <c r="C6833" t="s">
        <v>9360</v>
      </c>
      <c r="D6833" s="1">
        <v>44842</v>
      </c>
      <c r="E6833" s="1">
        <v>44848</v>
      </c>
      <c r="F6833" t="s">
        <v>18</v>
      </c>
      <c r="G6833" s="2">
        <v>32000</v>
      </c>
      <c r="H6833" s="2">
        <v>36866</v>
      </c>
      <c r="I6833" s="2">
        <v>0</v>
      </c>
      <c r="J6833" s="2">
        <v>4866</v>
      </c>
      <c r="K6833">
        <v>0</v>
      </c>
      <c r="L6833" t="s">
        <v>1148</v>
      </c>
      <c r="M6833" t="s">
        <v>265</v>
      </c>
      <c r="N6833" t="s">
        <v>43</v>
      </c>
      <c r="O6833">
        <v>1504</v>
      </c>
    </row>
    <row r="6834" spans="1:15" x14ac:dyDescent="0.25">
      <c r="A6834" t="s">
        <v>9358</v>
      </c>
      <c r="B6834" t="s">
        <v>9410</v>
      </c>
      <c r="C6834" t="s">
        <v>9360</v>
      </c>
      <c r="D6834" s="1">
        <v>44842</v>
      </c>
      <c r="E6834" s="1">
        <v>44848</v>
      </c>
      <c r="F6834" t="s">
        <v>18</v>
      </c>
      <c r="G6834" s="2">
        <v>32000</v>
      </c>
      <c r="H6834" s="2">
        <v>35865</v>
      </c>
      <c r="I6834" s="2">
        <v>0</v>
      </c>
      <c r="J6834" s="2">
        <v>3865</v>
      </c>
      <c r="K6834">
        <v>0</v>
      </c>
      <c r="L6834" t="s">
        <v>9411</v>
      </c>
      <c r="M6834" t="s">
        <v>577</v>
      </c>
      <c r="N6834" t="s">
        <v>43</v>
      </c>
      <c r="O6834">
        <v>97045</v>
      </c>
    </row>
    <row r="6835" spans="1:15" x14ac:dyDescent="0.25">
      <c r="A6835" t="s">
        <v>9358</v>
      </c>
      <c r="B6835" t="s">
        <v>9412</v>
      </c>
      <c r="C6835" t="s">
        <v>9360</v>
      </c>
      <c r="D6835" s="1">
        <v>44842</v>
      </c>
      <c r="E6835" s="1">
        <v>44848</v>
      </c>
      <c r="F6835" t="s">
        <v>18</v>
      </c>
      <c r="G6835" s="2">
        <v>47300</v>
      </c>
      <c r="H6835" s="2">
        <v>56008</v>
      </c>
      <c r="I6835" s="2">
        <v>3170</v>
      </c>
      <c r="J6835" s="2">
        <v>5538</v>
      </c>
      <c r="K6835">
        <v>0</v>
      </c>
      <c r="L6835" t="s">
        <v>9413</v>
      </c>
      <c r="M6835" t="s">
        <v>138</v>
      </c>
      <c r="N6835" t="s">
        <v>21</v>
      </c>
      <c r="O6835" t="s">
        <v>9414</v>
      </c>
    </row>
    <row r="6836" spans="1:15" x14ac:dyDescent="0.25">
      <c r="A6836" t="s">
        <v>9358</v>
      </c>
      <c r="B6836" t="s">
        <v>9415</v>
      </c>
      <c r="C6836" t="s">
        <v>9360</v>
      </c>
      <c r="D6836" s="1">
        <v>44842</v>
      </c>
      <c r="E6836" s="1">
        <v>44848</v>
      </c>
      <c r="F6836" t="s">
        <v>18</v>
      </c>
      <c r="G6836" s="2">
        <v>32000</v>
      </c>
      <c r="H6836" s="2">
        <v>39079</v>
      </c>
      <c r="I6836" s="2">
        <v>2213</v>
      </c>
      <c r="J6836" s="2">
        <v>4866</v>
      </c>
      <c r="K6836">
        <v>0</v>
      </c>
      <c r="L6836" t="s">
        <v>9416</v>
      </c>
      <c r="M6836" t="s">
        <v>138</v>
      </c>
      <c r="N6836" t="s">
        <v>21</v>
      </c>
      <c r="O6836">
        <v>48734</v>
      </c>
    </row>
    <row r="6837" spans="1:15" x14ac:dyDescent="0.25">
      <c r="A6837" t="s">
        <v>9358</v>
      </c>
      <c r="B6837" t="s">
        <v>9417</v>
      </c>
      <c r="C6837" t="s">
        <v>9362</v>
      </c>
      <c r="D6837" s="1">
        <v>44842</v>
      </c>
      <c r="E6837" s="1">
        <v>44848</v>
      </c>
      <c r="F6837" t="s">
        <v>18</v>
      </c>
      <c r="G6837" s="2">
        <v>12500</v>
      </c>
      <c r="H6837" s="2">
        <v>15122</v>
      </c>
      <c r="I6837" s="2">
        <v>112</v>
      </c>
      <c r="J6837" s="2">
        <v>2510</v>
      </c>
      <c r="K6837">
        <v>0</v>
      </c>
      <c r="L6837" t="s">
        <v>2106</v>
      </c>
      <c r="M6837" t="s">
        <v>265</v>
      </c>
      <c r="N6837" t="s">
        <v>43</v>
      </c>
      <c r="O6837">
        <v>2062</v>
      </c>
    </row>
    <row r="6838" spans="1:15" x14ac:dyDescent="0.25">
      <c r="A6838" t="s">
        <v>9358</v>
      </c>
      <c r="B6838" t="s">
        <v>9418</v>
      </c>
      <c r="C6838" t="s">
        <v>9360</v>
      </c>
      <c r="D6838" s="1">
        <v>44873</v>
      </c>
      <c r="E6838" s="1">
        <v>44875</v>
      </c>
      <c r="F6838" t="s">
        <v>18</v>
      </c>
      <c r="G6838" s="2">
        <v>32000</v>
      </c>
      <c r="H6838" s="2">
        <v>39954</v>
      </c>
      <c r="I6838" s="2">
        <v>3088</v>
      </c>
      <c r="J6838" s="2">
        <v>4866</v>
      </c>
      <c r="K6838">
        <v>0</v>
      </c>
      <c r="L6838" t="s">
        <v>9419</v>
      </c>
      <c r="M6838" t="s">
        <v>39</v>
      </c>
      <c r="N6838" t="s">
        <v>43</v>
      </c>
      <c r="O6838">
        <v>10533</v>
      </c>
    </row>
    <row r="6839" spans="1:15" x14ac:dyDescent="0.25">
      <c r="A6839" t="s">
        <v>9358</v>
      </c>
      <c r="B6839" t="s">
        <v>9420</v>
      </c>
      <c r="C6839" t="s">
        <v>17</v>
      </c>
      <c r="D6839" s="1">
        <v>44910</v>
      </c>
      <c r="E6839" t="s">
        <v>17</v>
      </c>
      <c r="F6839" t="s">
        <v>18</v>
      </c>
      <c r="G6839" s="2">
        <v>25700</v>
      </c>
      <c r="H6839" s="2">
        <v>31740</v>
      </c>
      <c r="I6839" s="2">
        <v>1797</v>
      </c>
      <c r="J6839" s="2">
        <v>4243</v>
      </c>
      <c r="K6839">
        <v>0</v>
      </c>
      <c r="L6839" t="s">
        <v>292</v>
      </c>
      <c r="M6839" t="s">
        <v>88</v>
      </c>
      <c r="N6839" t="s">
        <v>43</v>
      </c>
      <c r="O6839">
        <v>17055</v>
      </c>
    </row>
    <row r="6840" spans="1:15" x14ac:dyDescent="0.25">
      <c r="A6840" t="s">
        <v>9358</v>
      </c>
      <c r="B6840" t="s">
        <v>9421</v>
      </c>
      <c r="C6840" t="s">
        <v>9360</v>
      </c>
      <c r="D6840" s="1">
        <v>44842</v>
      </c>
      <c r="E6840" s="1">
        <v>44848</v>
      </c>
      <c r="F6840" t="s">
        <v>18</v>
      </c>
      <c r="G6840" s="2">
        <v>32250</v>
      </c>
      <c r="H6840" s="2">
        <v>38427</v>
      </c>
      <c r="I6840" s="2">
        <v>2499</v>
      </c>
      <c r="J6840" s="2">
        <v>3678</v>
      </c>
      <c r="K6840">
        <v>0</v>
      </c>
      <c r="L6840" t="s">
        <v>3405</v>
      </c>
      <c r="M6840" t="s">
        <v>52</v>
      </c>
      <c r="N6840" t="s">
        <v>43</v>
      </c>
      <c r="O6840">
        <v>91709</v>
      </c>
    </row>
    <row r="6841" spans="1:15" x14ac:dyDescent="0.25">
      <c r="A6841" t="s">
        <v>9358</v>
      </c>
      <c r="B6841" t="s">
        <v>9422</v>
      </c>
      <c r="C6841" t="s">
        <v>9360</v>
      </c>
      <c r="D6841" s="1">
        <v>44842</v>
      </c>
      <c r="E6841" s="1">
        <v>44848</v>
      </c>
      <c r="F6841" t="s">
        <v>18</v>
      </c>
      <c r="G6841" s="2">
        <v>34900</v>
      </c>
      <c r="H6841" s="2">
        <v>41365</v>
      </c>
      <c r="I6841" s="2">
        <v>2705</v>
      </c>
      <c r="J6841" s="2">
        <v>3760</v>
      </c>
      <c r="K6841">
        <v>0</v>
      </c>
      <c r="L6841" t="s">
        <v>7935</v>
      </c>
      <c r="M6841" t="s">
        <v>52</v>
      </c>
      <c r="N6841" t="s">
        <v>43</v>
      </c>
      <c r="O6841">
        <v>93003</v>
      </c>
    </row>
    <row r="6842" spans="1:15" x14ac:dyDescent="0.25">
      <c r="A6842" t="s">
        <v>9358</v>
      </c>
      <c r="B6842" t="s">
        <v>9423</v>
      </c>
      <c r="C6842" t="s">
        <v>9360</v>
      </c>
      <c r="D6842" s="1">
        <v>44842</v>
      </c>
      <c r="E6842" s="1">
        <v>44848</v>
      </c>
      <c r="F6842" t="s">
        <v>18</v>
      </c>
      <c r="G6842" s="2">
        <v>32000</v>
      </c>
      <c r="H6842" s="2">
        <v>39079</v>
      </c>
      <c r="I6842" s="2">
        <v>2213</v>
      </c>
      <c r="J6842" s="2">
        <v>4866</v>
      </c>
      <c r="K6842">
        <v>0</v>
      </c>
      <c r="L6842" t="s">
        <v>1556</v>
      </c>
      <c r="M6842" t="s">
        <v>141</v>
      </c>
      <c r="N6842" t="s">
        <v>43</v>
      </c>
      <c r="O6842">
        <v>40513</v>
      </c>
    </row>
    <row r="6843" spans="1:15" x14ac:dyDescent="0.25">
      <c r="A6843" t="s">
        <v>9358</v>
      </c>
      <c r="B6843" t="s">
        <v>9424</v>
      </c>
      <c r="C6843" t="s">
        <v>17</v>
      </c>
      <c r="D6843" s="1">
        <v>44887</v>
      </c>
      <c r="E6843" s="1">
        <v>44890</v>
      </c>
      <c r="F6843" t="s">
        <v>18</v>
      </c>
      <c r="G6843" s="2">
        <v>0</v>
      </c>
      <c r="H6843" s="2">
        <v>0</v>
      </c>
      <c r="I6843" s="2">
        <v>0</v>
      </c>
      <c r="J6843" s="2">
        <v>0</v>
      </c>
      <c r="K6843">
        <v>0</v>
      </c>
      <c r="L6843" t="s">
        <v>1148</v>
      </c>
      <c r="M6843" t="s">
        <v>265</v>
      </c>
      <c r="N6843" t="s">
        <v>43</v>
      </c>
      <c r="O6843">
        <v>1504</v>
      </c>
    </row>
    <row r="6844" spans="1:15" x14ac:dyDescent="0.25">
      <c r="A6844" t="s">
        <v>9358</v>
      </c>
      <c r="B6844" t="s">
        <v>9425</v>
      </c>
      <c r="C6844" t="s">
        <v>9360</v>
      </c>
      <c r="D6844" s="1">
        <v>44842</v>
      </c>
      <c r="E6844" s="1">
        <v>44848</v>
      </c>
      <c r="F6844" t="s">
        <v>18</v>
      </c>
      <c r="G6844" s="2">
        <v>32000</v>
      </c>
      <c r="H6844" s="2">
        <v>36866</v>
      </c>
      <c r="I6844" s="2">
        <v>0</v>
      </c>
      <c r="J6844" s="2">
        <v>4866</v>
      </c>
      <c r="K6844">
        <v>0</v>
      </c>
      <c r="L6844" t="s">
        <v>9426</v>
      </c>
      <c r="M6844" t="s">
        <v>71</v>
      </c>
      <c r="N6844" t="s">
        <v>43</v>
      </c>
      <c r="O6844">
        <v>33040</v>
      </c>
    </row>
    <row r="6845" spans="1:15" x14ac:dyDescent="0.25">
      <c r="A6845" t="s">
        <v>9358</v>
      </c>
      <c r="B6845" t="s">
        <v>9427</v>
      </c>
      <c r="C6845" t="s">
        <v>9360</v>
      </c>
      <c r="D6845" s="1">
        <v>44844</v>
      </c>
      <c r="E6845" s="1">
        <v>44848</v>
      </c>
      <c r="F6845" t="s">
        <v>18</v>
      </c>
      <c r="G6845" s="2">
        <v>32000</v>
      </c>
      <c r="H6845" s="2">
        <v>39308</v>
      </c>
      <c r="I6845" s="2">
        <v>2442</v>
      </c>
      <c r="J6845" s="2">
        <v>4866</v>
      </c>
      <c r="K6845">
        <v>0</v>
      </c>
      <c r="L6845" t="s">
        <v>2805</v>
      </c>
      <c r="M6845" t="s">
        <v>78</v>
      </c>
      <c r="N6845" t="s">
        <v>21</v>
      </c>
      <c r="O6845">
        <v>7753</v>
      </c>
    </row>
    <row r="6846" spans="1:15" x14ac:dyDescent="0.25">
      <c r="A6846" t="s">
        <v>9358</v>
      </c>
      <c r="B6846" t="s">
        <v>9428</v>
      </c>
      <c r="C6846" t="s">
        <v>9360</v>
      </c>
      <c r="D6846" s="1">
        <v>44853</v>
      </c>
      <c r="E6846" s="1">
        <v>44854</v>
      </c>
      <c r="F6846" t="s">
        <v>18</v>
      </c>
      <c r="G6846" s="2">
        <v>32000</v>
      </c>
      <c r="H6846" s="2">
        <v>39079</v>
      </c>
      <c r="I6846" s="2">
        <v>2213</v>
      </c>
      <c r="J6846" s="2">
        <v>4866</v>
      </c>
      <c r="K6846">
        <v>0</v>
      </c>
      <c r="L6846" t="s">
        <v>523</v>
      </c>
      <c r="M6846" t="s">
        <v>138</v>
      </c>
      <c r="N6846" t="s">
        <v>21</v>
      </c>
      <c r="O6846">
        <v>49503</v>
      </c>
    </row>
    <row r="6847" spans="1:15" x14ac:dyDescent="0.25">
      <c r="A6847" t="s">
        <v>9358</v>
      </c>
      <c r="B6847" t="s">
        <v>9429</v>
      </c>
      <c r="C6847" t="s">
        <v>9360</v>
      </c>
      <c r="D6847" s="1">
        <v>44842</v>
      </c>
      <c r="E6847" s="1">
        <v>44848</v>
      </c>
      <c r="F6847" t="s">
        <v>18</v>
      </c>
      <c r="G6847" s="2">
        <v>32000</v>
      </c>
      <c r="H6847" s="2">
        <v>39079</v>
      </c>
      <c r="I6847" s="2">
        <v>2213</v>
      </c>
      <c r="J6847" s="2">
        <v>4866</v>
      </c>
      <c r="K6847">
        <v>0</v>
      </c>
      <c r="L6847" t="s">
        <v>9430</v>
      </c>
      <c r="M6847" t="s">
        <v>88</v>
      </c>
      <c r="N6847" t="s">
        <v>43</v>
      </c>
      <c r="O6847">
        <v>19608</v>
      </c>
    </row>
    <row r="6848" spans="1:15" x14ac:dyDescent="0.25">
      <c r="A6848" t="s">
        <v>9358</v>
      </c>
      <c r="B6848" t="s">
        <v>9431</v>
      </c>
      <c r="C6848" t="s">
        <v>17</v>
      </c>
      <c r="D6848" s="1">
        <v>44839</v>
      </c>
      <c r="E6848" s="1">
        <v>44844</v>
      </c>
      <c r="F6848" t="s">
        <v>18</v>
      </c>
      <c r="G6848" s="2">
        <v>7400</v>
      </c>
      <c r="H6848" s="2">
        <v>10225</v>
      </c>
      <c r="I6848" s="2">
        <v>669</v>
      </c>
      <c r="J6848" s="2">
        <v>2156</v>
      </c>
      <c r="K6848">
        <v>0</v>
      </c>
      <c r="L6848" t="s">
        <v>184</v>
      </c>
      <c r="M6848" t="s">
        <v>134</v>
      </c>
      <c r="N6848" t="s">
        <v>43</v>
      </c>
      <c r="O6848" t="s">
        <v>9432</v>
      </c>
    </row>
    <row r="6849" spans="1:15" x14ac:dyDescent="0.25">
      <c r="A6849" t="s">
        <v>9358</v>
      </c>
      <c r="B6849" t="s">
        <v>9433</v>
      </c>
      <c r="C6849" t="s">
        <v>17</v>
      </c>
      <c r="D6849" s="1">
        <v>44902</v>
      </c>
      <c r="E6849" s="1">
        <v>44903</v>
      </c>
      <c r="F6849" t="s">
        <v>18</v>
      </c>
      <c r="G6849" s="2">
        <v>15000</v>
      </c>
      <c r="H6849" s="2">
        <v>18424</v>
      </c>
      <c r="I6849" s="2">
        <v>1365</v>
      </c>
      <c r="J6849" s="2">
        <v>2059</v>
      </c>
      <c r="K6849">
        <v>0</v>
      </c>
      <c r="L6849" t="s">
        <v>112</v>
      </c>
      <c r="M6849" t="s">
        <v>59</v>
      </c>
      <c r="N6849" t="s">
        <v>43</v>
      </c>
      <c r="O6849">
        <v>77006</v>
      </c>
    </row>
    <row r="6850" spans="1:15" x14ac:dyDescent="0.25">
      <c r="A6850" t="s">
        <v>9358</v>
      </c>
      <c r="B6850" t="s">
        <v>9434</v>
      </c>
      <c r="C6850" t="s">
        <v>9360</v>
      </c>
      <c r="D6850" s="1">
        <v>44842</v>
      </c>
      <c r="E6850" s="1">
        <v>44859</v>
      </c>
      <c r="F6850" t="s">
        <v>18</v>
      </c>
      <c r="G6850" s="2">
        <v>29399</v>
      </c>
      <c r="H6850" s="2">
        <v>34265</v>
      </c>
      <c r="I6850" s="2">
        <v>0</v>
      </c>
      <c r="J6850" s="2">
        <v>4866</v>
      </c>
      <c r="K6850">
        <v>0</v>
      </c>
      <c r="L6850" t="s">
        <v>3586</v>
      </c>
      <c r="M6850" t="s">
        <v>71</v>
      </c>
      <c r="N6850" t="s">
        <v>43</v>
      </c>
      <c r="O6850">
        <v>32159</v>
      </c>
    </row>
    <row r="6851" spans="1:15" x14ac:dyDescent="0.25">
      <c r="A6851" t="s">
        <v>9358</v>
      </c>
      <c r="B6851" t="s">
        <v>9435</v>
      </c>
      <c r="C6851" t="s">
        <v>9360</v>
      </c>
      <c r="D6851" s="1">
        <v>44842</v>
      </c>
      <c r="E6851" s="1">
        <v>44848</v>
      </c>
      <c r="F6851" t="s">
        <v>18</v>
      </c>
      <c r="G6851" s="2">
        <v>25600</v>
      </c>
      <c r="H6851" s="2">
        <v>31726</v>
      </c>
      <c r="I6851" s="2">
        <v>2351</v>
      </c>
      <c r="J6851" s="2">
        <v>3775</v>
      </c>
      <c r="K6851">
        <v>0</v>
      </c>
      <c r="L6851" t="s">
        <v>4208</v>
      </c>
      <c r="M6851" t="s">
        <v>88</v>
      </c>
      <c r="N6851" t="s">
        <v>43</v>
      </c>
      <c r="O6851">
        <v>19146</v>
      </c>
    </row>
    <row r="6852" spans="1:15" x14ac:dyDescent="0.25">
      <c r="A6852" t="s">
        <v>9358</v>
      </c>
      <c r="B6852" t="s">
        <v>9436</v>
      </c>
      <c r="C6852" t="s">
        <v>9362</v>
      </c>
      <c r="D6852" s="1">
        <v>44842</v>
      </c>
      <c r="E6852" s="1">
        <v>44859</v>
      </c>
      <c r="F6852" t="s">
        <v>18</v>
      </c>
      <c r="G6852" s="2">
        <v>13001</v>
      </c>
      <c r="H6852" s="2">
        <v>17545</v>
      </c>
      <c r="I6852" s="2">
        <v>1558</v>
      </c>
      <c r="J6852" s="2">
        <v>2986</v>
      </c>
      <c r="K6852">
        <v>0</v>
      </c>
      <c r="L6852" t="s">
        <v>2367</v>
      </c>
      <c r="M6852" t="s">
        <v>33</v>
      </c>
      <c r="N6852" t="s">
        <v>43</v>
      </c>
      <c r="O6852">
        <v>37128</v>
      </c>
    </row>
    <row r="6853" spans="1:15" x14ac:dyDescent="0.25">
      <c r="A6853" t="s">
        <v>9358</v>
      </c>
      <c r="B6853" t="s">
        <v>9437</v>
      </c>
      <c r="C6853" t="s">
        <v>9360</v>
      </c>
      <c r="D6853" s="1">
        <v>44842</v>
      </c>
      <c r="E6853" s="1">
        <v>44848</v>
      </c>
      <c r="F6853" t="s">
        <v>18</v>
      </c>
      <c r="G6853" s="2">
        <v>32000</v>
      </c>
      <c r="H6853" s="2">
        <v>39448</v>
      </c>
      <c r="I6853" s="2">
        <v>2582</v>
      </c>
      <c r="J6853" s="2">
        <v>4866</v>
      </c>
      <c r="K6853">
        <v>0</v>
      </c>
      <c r="L6853" t="s">
        <v>2338</v>
      </c>
      <c r="M6853" t="s">
        <v>56</v>
      </c>
      <c r="N6853" t="s">
        <v>21</v>
      </c>
      <c r="O6853">
        <v>43065</v>
      </c>
    </row>
    <row r="6854" spans="1:15" x14ac:dyDescent="0.25">
      <c r="A6854" t="s">
        <v>9358</v>
      </c>
      <c r="B6854" t="s">
        <v>9438</v>
      </c>
      <c r="C6854" t="s">
        <v>9360</v>
      </c>
      <c r="D6854" s="1">
        <v>44842</v>
      </c>
      <c r="E6854" s="1">
        <v>44848</v>
      </c>
      <c r="F6854" t="s">
        <v>18</v>
      </c>
      <c r="G6854" s="2">
        <v>32000</v>
      </c>
      <c r="H6854" s="2">
        <v>38718</v>
      </c>
      <c r="I6854" s="2">
        <v>3040</v>
      </c>
      <c r="J6854" s="2">
        <v>3678</v>
      </c>
      <c r="K6854">
        <v>0</v>
      </c>
      <c r="L6854" t="s">
        <v>9439</v>
      </c>
      <c r="M6854" t="s">
        <v>52</v>
      </c>
      <c r="N6854" t="s">
        <v>43</v>
      </c>
      <c r="O6854">
        <v>90275</v>
      </c>
    </row>
    <row r="6855" spans="1:15" x14ac:dyDescent="0.25">
      <c r="A6855" t="s">
        <v>9358</v>
      </c>
      <c r="B6855" t="s">
        <v>9440</v>
      </c>
      <c r="C6855" t="s">
        <v>9360</v>
      </c>
      <c r="D6855" s="1">
        <v>44842</v>
      </c>
      <c r="E6855" s="1">
        <v>44848</v>
      </c>
      <c r="F6855" t="s">
        <v>18</v>
      </c>
      <c r="G6855" s="2">
        <v>32000</v>
      </c>
      <c r="H6855" s="2">
        <v>38709</v>
      </c>
      <c r="I6855" s="2">
        <v>1843</v>
      </c>
      <c r="J6855" s="2">
        <v>4866</v>
      </c>
      <c r="K6855">
        <v>0</v>
      </c>
      <c r="L6855" t="s">
        <v>9134</v>
      </c>
      <c r="M6855" t="s">
        <v>299</v>
      </c>
      <c r="N6855" t="s">
        <v>43</v>
      </c>
      <c r="O6855">
        <v>54901</v>
      </c>
    </row>
    <row r="6856" spans="1:15" x14ac:dyDescent="0.25">
      <c r="A6856" t="s">
        <v>9358</v>
      </c>
      <c r="B6856" t="s">
        <v>9441</v>
      </c>
      <c r="C6856" t="s">
        <v>9360</v>
      </c>
      <c r="D6856" s="1">
        <v>44842</v>
      </c>
      <c r="E6856" s="1">
        <v>44848</v>
      </c>
      <c r="F6856" t="s">
        <v>18</v>
      </c>
      <c r="G6856" s="2">
        <v>37000</v>
      </c>
      <c r="H6856" s="2">
        <v>44379</v>
      </c>
      <c r="I6856" s="2">
        <v>2513</v>
      </c>
      <c r="J6856" s="2">
        <v>4866</v>
      </c>
      <c r="K6856">
        <v>0</v>
      </c>
      <c r="L6856" t="s">
        <v>9442</v>
      </c>
      <c r="M6856" t="s">
        <v>138</v>
      </c>
      <c r="N6856" t="s">
        <v>21</v>
      </c>
      <c r="O6856">
        <v>48327</v>
      </c>
    </row>
    <row r="6857" spans="1:15" x14ac:dyDescent="0.25">
      <c r="A6857" t="s">
        <v>9358</v>
      </c>
      <c r="B6857" t="s">
        <v>9443</v>
      </c>
      <c r="C6857" t="s">
        <v>9362</v>
      </c>
      <c r="D6857" s="1">
        <v>44842</v>
      </c>
      <c r="E6857" s="1">
        <v>44848</v>
      </c>
      <c r="F6857" t="s">
        <v>18</v>
      </c>
      <c r="G6857" s="2">
        <v>12401</v>
      </c>
      <c r="H6857" s="2">
        <v>16888</v>
      </c>
      <c r="I6857" s="2">
        <v>1501</v>
      </c>
      <c r="J6857" s="2">
        <v>2986</v>
      </c>
      <c r="K6857">
        <v>0</v>
      </c>
      <c r="L6857" t="s">
        <v>5324</v>
      </c>
      <c r="M6857" t="s">
        <v>33</v>
      </c>
      <c r="N6857" t="s">
        <v>43</v>
      </c>
      <c r="O6857">
        <v>37166</v>
      </c>
    </row>
    <row r="6858" spans="1:15" x14ac:dyDescent="0.25">
      <c r="A6858" t="s">
        <v>9358</v>
      </c>
      <c r="B6858" t="s">
        <v>9444</v>
      </c>
      <c r="C6858" t="s">
        <v>9360</v>
      </c>
      <c r="D6858" s="1">
        <v>44842</v>
      </c>
      <c r="E6858" s="1">
        <v>44848</v>
      </c>
      <c r="F6858" t="s">
        <v>18</v>
      </c>
      <c r="G6858" s="2">
        <v>32000</v>
      </c>
      <c r="H6858" s="2">
        <v>39079</v>
      </c>
      <c r="I6858" s="2">
        <v>2213</v>
      </c>
      <c r="J6858" s="2">
        <v>4866</v>
      </c>
      <c r="K6858">
        <v>0</v>
      </c>
      <c r="L6858" t="s">
        <v>9445</v>
      </c>
      <c r="M6858" t="s">
        <v>141</v>
      </c>
      <c r="N6858" t="s">
        <v>43</v>
      </c>
      <c r="O6858">
        <v>41501</v>
      </c>
    </row>
    <row r="6859" spans="1:15" x14ac:dyDescent="0.25">
      <c r="A6859" t="s">
        <v>9358</v>
      </c>
      <c r="B6859" t="s">
        <v>9446</v>
      </c>
      <c r="C6859" t="s">
        <v>17</v>
      </c>
      <c r="D6859" s="1">
        <v>44903</v>
      </c>
      <c r="E6859" s="1">
        <v>44903</v>
      </c>
      <c r="F6859" t="s">
        <v>23</v>
      </c>
      <c r="G6859" s="2">
        <v>5000</v>
      </c>
      <c r="H6859" s="2">
        <v>5000</v>
      </c>
      <c r="I6859" s="2">
        <v>0</v>
      </c>
      <c r="J6859" s="2">
        <v>0</v>
      </c>
      <c r="K6859">
        <v>0</v>
      </c>
      <c r="L6859" t="s">
        <v>17</v>
      </c>
      <c r="M6859" t="s">
        <v>17</v>
      </c>
      <c r="N6859" t="s">
        <v>24</v>
      </c>
      <c r="O6859" t="s">
        <v>17</v>
      </c>
    </row>
    <row r="6860" spans="1:15" x14ac:dyDescent="0.25">
      <c r="A6860" t="s">
        <v>9358</v>
      </c>
      <c r="B6860" t="s">
        <v>9447</v>
      </c>
      <c r="C6860" t="s">
        <v>9360</v>
      </c>
      <c r="D6860" s="1">
        <v>44842</v>
      </c>
      <c r="E6860" s="1">
        <v>44848</v>
      </c>
      <c r="F6860" t="s">
        <v>18</v>
      </c>
      <c r="G6860" s="2">
        <v>30502</v>
      </c>
      <c r="H6860" s="2">
        <v>37363</v>
      </c>
      <c r="I6860" s="2">
        <v>2198</v>
      </c>
      <c r="J6860" s="2">
        <v>4663</v>
      </c>
      <c r="K6860">
        <v>0</v>
      </c>
      <c r="L6860" t="s">
        <v>1111</v>
      </c>
      <c r="M6860" t="s">
        <v>203</v>
      </c>
      <c r="N6860" t="s">
        <v>21</v>
      </c>
      <c r="O6860">
        <v>60660</v>
      </c>
    </row>
    <row r="6861" spans="1:15" x14ac:dyDescent="0.25">
      <c r="A6861" t="s">
        <v>9358</v>
      </c>
      <c r="B6861" t="s">
        <v>9448</v>
      </c>
      <c r="C6861" t="s">
        <v>9360</v>
      </c>
      <c r="D6861" s="1">
        <v>44842</v>
      </c>
      <c r="E6861" s="1">
        <v>44848</v>
      </c>
      <c r="F6861" t="s">
        <v>18</v>
      </c>
      <c r="G6861" s="2">
        <v>37000</v>
      </c>
      <c r="H6861" s="2">
        <v>45367</v>
      </c>
      <c r="I6861" s="2">
        <v>4440</v>
      </c>
      <c r="J6861" s="2">
        <v>3927</v>
      </c>
      <c r="K6861">
        <v>0</v>
      </c>
      <c r="L6861" t="s">
        <v>9449</v>
      </c>
      <c r="M6861" t="s">
        <v>1733</v>
      </c>
      <c r="N6861" t="s">
        <v>43</v>
      </c>
      <c r="O6861">
        <v>82007</v>
      </c>
    </row>
    <row r="6862" spans="1:15" x14ac:dyDescent="0.25">
      <c r="A6862" t="s">
        <v>9358</v>
      </c>
      <c r="B6862" t="s">
        <v>9450</v>
      </c>
      <c r="C6862" t="s">
        <v>9360</v>
      </c>
      <c r="D6862" s="1">
        <v>44842</v>
      </c>
      <c r="E6862" s="1">
        <v>44859</v>
      </c>
      <c r="F6862" t="s">
        <v>18</v>
      </c>
      <c r="G6862" s="2">
        <v>28050</v>
      </c>
      <c r="H6862" s="2">
        <v>33902</v>
      </c>
      <c r="I6862" s="2">
        <v>2174</v>
      </c>
      <c r="J6862" s="2">
        <v>3678</v>
      </c>
      <c r="K6862">
        <v>0</v>
      </c>
      <c r="L6862" t="s">
        <v>9451</v>
      </c>
      <c r="M6862" t="s">
        <v>52</v>
      </c>
      <c r="N6862" t="s">
        <v>43</v>
      </c>
      <c r="O6862">
        <v>92808</v>
      </c>
    </row>
    <row r="6863" spans="1:15" x14ac:dyDescent="0.25">
      <c r="A6863" t="s">
        <v>9358</v>
      </c>
      <c r="B6863" t="s">
        <v>9452</v>
      </c>
      <c r="C6863" t="s">
        <v>9360</v>
      </c>
      <c r="D6863" s="1">
        <v>44842</v>
      </c>
      <c r="E6863" s="1">
        <v>44848</v>
      </c>
      <c r="F6863" t="s">
        <v>18</v>
      </c>
      <c r="G6863" s="2">
        <v>32000</v>
      </c>
      <c r="H6863" s="2">
        <v>39079</v>
      </c>
      <c r="I6863" s="2">
        <v>2213</v>
      </c>
      <c r="J6863" s="2">
        <v>4866</v>
      </c>
      <c r="K6863">
        <v>0</v>
      </c>
      <c r="L6863" t="s">
        <v>2905</v>
      </c>
      <c r="M6863" t="s">
        <v>88</v>
      </c>
      <c r="N6863" t="s">
        <v>43</v>
      </c>
      <c r="O6863">
        <v>18360</v>
      </c>
    </row>
    <row r="6864" spans="1:15" x14ac:dyDescent="0.25">
      <c r="A6864" t="s">
        <v>9358</v>
      </c>
      <c r="B6864" t="s">
        <v>9453</v>
      </c>
      <c r="C6864" t="s">
        <v>9360</v>
      </c>
      <c r="D6864" s="1">
        <v>44842</v>
      </c>
      <c r="E6864" s="1">
        <v>44848</v>
      </c>
      <c r="F6864" t="s">
        <v>18</v>
      </c>
      <c r="G6864" s="2">
        <v>32000</v>
      </c>
      <c r="H6864" s="2">
        <v>39230</v>
      </c>
      <c r="I6864" s="2">
        <v>2907</v>
      </c>
      <c r="J6864" s="2">
        <v>4323</v>
      </c>
      <c r="K6864">
        <v>0</v>
      </c>
      <c r="L6864" t="s">
        <v>1126</v>
      </c>
      <c r="M6864" t="s">
        <v>59</v>
      </c>
      <c r="N6864" t="s">
        <v>43</v>
      </c>
      <c r="O6864">
        <v>75230</v>
      </c>
    </row>
    <row r="6865" spans="1:15" x14ac:dyDescent="0.25">
      <c r="A6865" t="s">
        <v>9358</v>
      </c>
      <c r="B6865" t="s">
        <v>9454</v>
      </c>
      <c r="C6865" t="s">
        <v>17</v>
      </c>
      <c r="D6865" s="1">
        <v>44906</v>
      </c>
      <c r="E6865" s="1">
        <v>44907</v>
      </c>
      <c r="F6865" t="s">
        <v>18</v>
      </c>
      <c r="G6865" s="2">
        <v>32000</v>
      </c>
      <c r="H6865" s="2">
        <v>39079</v>
      </c>
      <c r="I6865" s="2">
        <v>2213</v>
      </c>
      <c r="J6865" s="2">
        <v>4866</v>
      </c>
      <c r="K6865">
        <v>0</v>
      </c>
      <c r="L6865" t="s">
        <v>6045</v>
      </c>
      <c r="M6865" t="s">
        <v>138</v>
      </c>
      <c r="N6865" t="s">
        <v>21</v>
      </c>
      <c r="O6865">
        <v>48073</v>
      </c>
    </row>
    <row r="6866" spans="1:15" x14ac:dyDescent="0.25">
      <c r="A6866" t="s">
        <v>9358</v>
      </c>
      <c r="B6866" t="s">
        <v>9455</v>
      </c>
      <c r="C6866" t="s">
        <v>9360</v>
      </c>
      <c r="D6866" s="1">
        <v>44842</v>
      </c>
      <c r="E6866" s="1">
        <v>44848</v>
      </c>
      <c r="F6866" t="s">
        <v>18</v>
      </c>
      <c r="G6866" s="2">
        <v>10000</v>
      </c>
      <c r="H6866" s="2">
        <v>14165</v>
      </c>
      <c r="I6866" s="2">
        <v>833</v>
      </c>
      <c r="J6866" s="2">
        <v>3332</v>
      </c>
      <c r="K6866">
        <v>0</v>
      </c>
      <c r="L6866" t="s">
        <v>2122</v>
      </c>
      <c r="M6866" t="s">
        <v>203</v>
      </c>
      <c r="N6866" t="s">
        <v>21</v>
      </c>
      <c r="O6866">
        <v>60510</v>
      </c>
    </row>
    <row r="6867" spans="1:15" x14ac:dyDescent="0.25">
      <c r="A6867" t="s">
        <v>9358</v>
      </c>
      <c r="B6867" t="s">
        <v>9456</v>
      </c>
      <c r="C6867" t="s">
        <v>9360</v>
      </c>
      <c r="D6867" s="1">
        <v>44842</v>
      </c>
      <c r="E6867" s="1">
        <v>44848</v>
      </c>
      <c r="F6867" t="s">
        <v>18</v>
      </c>
      <c r="G6867" s="2">
        <v>32000</v>
      </c>
      <c r="H6867" s="2">
        <v>39079</v>
      </c>
      <c r="I6867" s="2">
        <v>2213</v>
      </c>
      <c r="J6867" s="2">
        <v>4866</v>
      </c>
      <c r="K6867">
        <v>0</v>
      </c>
      <c r="L6867" t="s">
        <v>9457</v>
      </c>
      <c r="M6867" t="s">
        <v>138</v>
      </c>
      <c r="N6867" t="s">
        <v>21</v>
      </c>
      <c r="O6867" t="s">
        <v>9458</v>
      </c>
    </row>
    <row r="6868" spans="1:15" x14ac:dyDescent="0.25">
      <c r="A6868" t="s">
        <v>9358</v>
      </c>
      <c r="B6868" t="s">
        <v>9459</v>
      </c>
      <c r="C6868" t="s">
        <v>9360</v>
      </c>
      <c r="D6868" s="1">
        <v>44842</v>
      </c>
      <c r="E6868" s="1">
        <v>44848</v>
      </c>
      <c r="F6868" t="s">
        <v>18</v>
      </c>
      <c r="G6868" s="2">
        <v>32000</v>
      </c>
      <c r="H6868" s="2">
        <v>40276</v>
      </c>
      <c r="I6868" s="2">
        <v>3410</v>
      </c>
      <c r="J6868" s="2">
        <v>4866</v>
      </c>
      <c r="K6868">
        <v>0</v>
      </c>
      <c r="L6868" t="s">
        <v>759</v>
      </c>
      <c r="M6868" t="s">
        <v>33</v>
      </c>
      <c r="N6868" t="s">
        <v>43</v>
      </c>
      <c r="O6868">
        <v>37221</v>
      </c>
    </row>
    <row r="6869" spans="1:15" x14ac:dyDescent="0.25">
      <c r="A6869" t="s">
        <v>9358</v>
      </c>
      <c r="B6869" t="s">
        <v>9460</v>
      </c>
      <c r="C6869" t="s">
        <v>9360</v>
      </c>
      <c r="D6869" s="1">
        <v>44842</v>
      </c>
      <c r="E6869" s="1">
        <v>44848</v>
      </c>
      <c r="F6869" t="s">
        <v>18</v>
      </c>
      <c r="G6869" s="2">
        <v>32000</v>
      </c>
      <c r="H6869" s="2">
        <v>39308</v>
      </c>
      <c r="I6869" s="2">
        <v>2442</v>
      </c>
      <c r="J6869" s="2">
        <v>4866</v>
      </c>
      <c r="K6869">
        <v>0</v>
      </c>
      <c r="L6869" t="s">
        <v>4732</v>
      </c>
      <c r="M6869" t="s">
        <v>78</v>
      </c>
      <c r="N6869" t="s">
        <v>21</v>
      </c>
      <c r="O6869">
        <v>7702</v>
      </c>
    </row>
    <row r="6870" spans="1:15" x14ac:dyDescent="0.25">
      <c r="A6870" t="s">
        <v>9358</v>
      </c>
      <c r="B6870" t="s">
        <v>9461</v>
      </c>
      <c r="C6870" t="s">
        <v>9362</v>
      </c>
      <c r="D6870" s="1">
        <v>44842</v>
      </c>
      <c r="E6870" s="1">
        <v>44848</v>
      </c>
      <c r="F6870" t="s">
        <v>18</v>
      </c>
      <c r="G6870" s="2">
        <v>16000</v>
      </c>
      <c r="H6870" s="2">
        <v>20175</v>
      </c>
      <c r="I6870" s="2">
        <v>1320</v>
      </c>
      <c r="J6870" s="2">
        <v>2855</v>
      </c>
      <c r="K6870">
        <v>0</v>
      </c>
      <c r="L6870" t="s">
        <v>5489</v>
      </c>
      <c r="M6870" t="s">
        <v>52</v>
      </c>
      <c r="N6870" t="s">
        <v>43</v>
      </c>
      <c r="O6870">
        <v>95618</v>
      </c>
    </row>
    <row r="6871" spans="1:15" x14ac:dyDescent="0.25">
      <c r="A6871" t="s">
        <v>9358</v>
      </c>
      <c r="B6871" t="s">
        <v>9462</v>
      </c>
      <c r="C6871" t="s">
        <v>9360</v>
      </c>
      <c r="D6871" s="1">
        <v>44842</v>
      </c>
      <c r="E6871" s="1">
        <v>44848</v>
      </c>
      <c r="F6871" t="s">
        <v>18</v>
      </c>
      <c r="G6871" s="2">
        <v>32000</v>
      </c>
      <c r="H6871" s="2">
        <v>38598</v>
      </c>
      <c r="I6871" s="2">
        <v>2920</v>
      </c>
      <c r="J6871" s="2">
        <v>3678</v>
      </c>
      <c r="K6871">
        <v>0</v>
      </c>
      <c r="L6871" t="s">
        <v>932</v>
      </c>
      <c r="M6871" t="s">
        <v>52</v>
      </c>
      <c r="N6871" t="s">
        <v>43</v>
      </c>
      <c r="O6871">
        <v>95037</v>
      </c>
    </row>
    <row r="6872" spans="1:15" x14ac:dyDescent="0.25">
      <c r="A6872" t="s">
        <v>9358</v>
      </c>
      <c r="B6872" t="s">
        <v>9463</v>
      </c>
      <c r="C6872" t="s">
        <v>9360</v>
      </c>
      <c r="D6872" s="1">
        <v>44842</v>
      </c>
      <c r="E6872" s="1">
        <v>44848</v>
      </c>
      <c r="F6872" t="s">
        <v>18</v>
      </c>
      <c r="G6872" s="2">
        <v>37000</v>
      </c>
      <c r="H6872" s="2">
        <v>44798</v>
      </c>
      <c r="I6872" s="2">
        <v>2932</v>
      </c>
      <c r="J6872" s="2">
        <v>4866</v>
      </c>
      <c r="K6872">
        <v>0</v>
      </c>
      <c r="L6872" t="s">
        <v>296</v>
      </c>
      <c r="M6872" t="s">
        <v>88</v>
      </c>
      <c r="N6872" t="s">
        <v>43</v>
      </c>
      <c r="O6872">
        <v>15228</v>
      </c>
    </row>
    <row r="6873" spans="1:15" x14ac:dyDescent="0.25">
      <c r="A6873" t="s">
        <v>9358</v>
      </c>
      <c r="B6873" t="s">
        <v>9464</v>
      </c>
      <c r="C6873" t="s">
        <v>9360</v>
      </c>
      <c r="D6873" s="1">
        <v>44842</v>
      </c>
      <c r="E6873" s="1">
        <v>44848</v>
      </c>
      <c r="F6873" t="s">
        <v>18</v>
      </c>
      <c r="G6873" s="2">
        <v>32000</v>
      </c>
      <c r="H6873" s="2">
        <v>39448</v>
      </c>
      <c r="I6873" s="2">
        <v>2582</v>
      </c>
      <c r="J6873" s="2">
        <v>4866</v>
      </c>
      <c r="K6873">
        <v>0</v>
      </c>
      <c r="L6873" t="s">
        <v>2882</v>
      </c>
      <c r="M6873" t="s">
        <v>286</v>
      </c>
      <c r="N6873" t="s">
        <v>43</v>
      </c>
      <c r="O6873">
        <v>29715</v>
      </c>
    </row>
    <row r="6874" spans="1:15" x14ac:dyDescent="0.25">
      <c r="A6874" t="s">
        <v>9358</v>
      </c>
      <c r="B6874" t="s">
        <v>9465</v>
      </c>
      <c r="C6874" t="s">
        <v>9360</v>
      </c>
      <c r="D6874" s="1">
        <v>44842</v>
      </c>
      <c r="E6874" s="1">
        <v>44848</v>
      </c>
      <c r="F6874" t="s">
        <v>18</v>
      </c>
      <c r="G6874" s="2">
        <v>32000</v>
      </c>
      <c r="H6874" s="2">
        <v>40183</v>
      </c>
      <c r="I6874" s="2">
        <v>3317</v>
      </c>
      <c r="J6874" s="2">
        <v>4866</v>
      </c>
      <c r="K6874">
        <v>0</v>
      </c>
      <c r="L6874" t="s">
        <v>150</v>
      </c>
      <c r="M6874" t="s">
        <v>46</v>
      </c>
      <c r="N6874" t="s">
        <v>21</v>
      </c>
      <c r="O6874">
        <v>31909</v>
      </c>
    </row>
    <row r="6875" spans="1:15" x14ac:dyDescent="0.25">
      <c r="A6875" t="s">
        <v>9358</v>
      </c>
      <c r="B6875" t="s">
        <v>9466</v>
      </c>
      <c r="C6875" t="s">
        <v>17</v>
      </c>
      <c r="D6875" s="1">
        <v>44902</v>
      </c>
      <c r="E6875" s="1">
        <v>44903</v>
      </c>
      <c r="F6875" t="s">
        <v>18</v>
      </c>
      <c r="G6875" s="2">
        <v>15000</v>
      </c>
      <c r="H6875" s="2">
        <v>18185</v>
      </c>
      <c r="I6875" s="2">
        <v>1029</v>
      </c>
      <c r="J6875" s="2">
        <v>2156</v>
      </c>
      <c r="K6875">
        <v>0</v>
      </c>
      <c r="L6875" t="s">
        <v>6045</v>
      </c>
      <c r="M6875" t="s">
        <v>138</v>
      </c>
      <c r="N6875" t="s">
        <v>21</v>
      </c>
      <c r="O6875">
        <v>48073</v>
      </c>
    </row>
    <row r="6876" spans="1:15" x14ac:dyDescent="0.25">
      <c r="A6876" t="s">
        <v>9358</v>
      </c>
      <c r="B6876" t="s">
        <v>9467</v>
      </c>
      <c r="C6876" t="s">
        <v>17</v>
      </c>
      <c r="D6876" s="1">
        <v>44863</v>
      </c>
      <c r="E6876" s="1">
        <v>44865</v>
      </c>
      <c r="F6876" t="s">
        <v>18</v>
      </c>
      <c r="G6876" s="2">
        <v>5500</v>
      </c>
      <c r="H6876" s="2">
        <v>7335</v>
      </c>
      <c r="I6876" s="2">
        <v>27</v>
      </c>
      <c r="J6876" s="2">
        <v>1808</v>
      </c>
      <c r="K6876">
        <v>0</v>
      </c>
      <c r="L6876" t="s">
        <v>36</v>
      </c>
      <c r="M6876" t="s">
        <v>277</v>
      </c>
      <c r="N6876" t="s">
        <v>43</v>
      </c>
      <c r="O6876">
        <v>80236</v>
      </c>
    </row>
    <row r="6877" spans="1:15" x14ac:dyDescent="0.25">
      <c r="A6877" t="s">
        <v>9358</v>
      </c>
      <c r="B6877" t="s">
        <v>9468</v>
      </c>
      <c r="C6877" t="s">
        <v>9360</v>
      </c>
      <c r="D6877" s="1">
        <v>44842</v>
      </c>
      <c r="E6877" s="1">
        <v>44848</v>
      </c>
      <c r="F6877" t="s">
        <v>18</v>
      </c>
      <c r="G6877" s="2">
        <v>32000</v>
      </c>
      <c r="H6877" s="2">
        <v>39448</v>
      </c>
      <c r="I6877" s="2">
        <v>2582</v>
      </c>
      <c r="J6877" s="2">
        <v>4866</v>
      </c>
      <c r="K6877">
        <v>0</v>
      </c>
      <c r="L6877" t="s">
        <v>381</v>
      </c>
      <c r="M6877" t="s">
        <v>46</v>
      </c>
      <c r="N6877" t="s">
        <v>21</v>
      </c>
      <c r="O6877">
        <v>31410</v>
      </c>
    </row>
    <row r="6878" spans="1:15" x14ac:dyDescent="0.25">
      <c r="A6878" t="s">
        <v>9358</v>
      </c>
      <c r="B6878" t="s">
        <v>9469</v>
      </c>
      <c r="C6878" t="s">
        <v>9360</v>
      </c>
      <c r="D6878" s="1">
        <v>44842</v>
      </c>
      <c r="E6878" s="1">
        <v>44848</v>
      </c>
      <c r="F6878" t="s">
        <v>18</v>
      </c>
      <c r="G6878" s="2">
        <v>32000</v>
      </c>
      <c r="H6878" s="2">
        <v>39170</v>
      </c>
      <c r="I6878" s="2">
        <v>2304</v>
      </c>
      <c r="J6878" s="2">
        <v>4866</v>
      </c>
      <c r="K6878">
        <v>0</v>
      </c>
      <c r="L6878" t="s">
        <v>5676</v>
      </c>
      <c r="M6878" t="s">
        <v>203</v>
      </c>
      <c r="N6878" t="s">
        <v>21</v>
      </c>
      <c r="O6878">
        <v>61761</v>
      </c>
    </row>
    <row r="6879" spans="1:15" x14ac:dyDescent="0.25">
      <c r="A6879" t="s">
        <v>9358</v>
      </c>
      <c r="B6879" t="s">
        <v>9470</v>
      </c>
      <c r="C6879" t="s">
        <v>9360</v>
      </c>
      <c r="D6879" s="1">
        <v>44842</v>
      </c>
      <c r="E6879" s="1">
        <v>44848</v>
      </c>
      <c r="F6879" t="s">
        <v>18</v>
      </c>
      <c r="G6879" s="2">
        <v>32000</v>
      </c>
      <c r="H6879" s="2">
        <v>39448</v>
      </c>
      <c r="I6879" s="2">
        <v>2582</v>
      </c>
      <c r="J6879" s="2">
        <v>4866</v>
      </c>
      <c r="K6879">
        <v>0</v>
      </c>
      <c r="L6879" t="s">
        <v>9471</v>
      </c>
      <c r="M6879" t="s">
        <v>134</v>
      </c>
      <c r="N6879" t="s">
        <v>43</v>
      </c>
      <c r="O6879">
        <v>46563</v>
      </c>
    </row>
    <row r="6880" spans="1:15" x14ac:dyDescent="0.25">
      <c r="A6880" t="s">
        <v>9358</v>
      </c>
      <c r="B6880" t="s">
        <v>9472</v>
      </c>
      <c r="C6880" t="s">
        <v>17</v>
      </c>
      <c r="D6880" s="1">
        <v>44867</v>
      </c>
      <c r="E6880" s="1">
        <v>44868</v>
      </c>
      <c r="F6880" t="s">
        <v>18</v>
      </c>
      <c r="G6880" s="2">
        <v>19072</v>
      </c>
      <c r="H6880" s="2">
        <v>23136</v>
      </c>
      <c r="I6880" s="2">
        <v>1488</v>
      </c>
      <c r="J6880" s="2">
        <v>2576</v>
      </c>
      <c r="K6880">
        <v>0</v>
      </c>
      <c r="L6880" t="s">
        <v>4298</v>
      </c>
      <c r="M6880" t="s">
        <v>246</v>
      </c>
      <c r="N6880" t="s">
        <v>21</v>
      </c>
      <c r="O6880">
        <v>85295</v>
      </c>
    </row>
    <row r="6881" spans="1:15" x14ac:dyDescent="0.25">
      <c r="A6881" t="s">
        <v>9358</v>
      </c>
      <c r="B6881" t="s">
        <v>9473</v>
      </c>
      <c r="C6881" t="s">
        <v>9360</v>
      </c>
      <c r="D6881" s="1">
        <v>44842</v>
      </c>
      <c r="E6881" s="1">
        <v>44848</v>
      </c>
      <c r="F6881" t="s">
        <v>18</v>
      </c>
      <c r="G6881" s="2">
        <v>41500</v>
      </c>
      <c r="H6881" s="2">
        <v>49137</v>
      </c>
      <c r="I6881" s="2">
        <v>2561</v>
      </c>
      <c r="J6881" s="2">
        <v>5076</v>
      </c>
      <c r="K6881">
        <v>0</v>
      </c>
      <c r="L6881" t="s">
        <v>9474</v>
      </c>
      <c r="M6881" t="s">
        <v>299</v>
      </c>
      <c r="N6881" t="s">
        <v>43</v>
      </c>
      <c r="O6881">
        <v>53818</v>
      </c>
    </row>
    <row r="6882" spans="1:15" x14ac:dyDescent="0.25">
      <c r="A6882" t="s">
        <v>9358</v>
      </c>
      <c r="B6882" t="s">
        <v>9475</v>
      </c>
      <c r="C6882" t="s">
        <v>9360</v>
      </c>
      <c r="D6882" s="1">
        <v>44842</v>
      </c>
      <c r="E6882" s="1">
        <v>44848</v>
      </c>
      <c r="F6882" t="s">
        <v>18</v>
      </c>
      <c r="G6882" s="2">
        <v>32000</v>
      </c>
      <c r="H6882" s="2">
        <v>36866</v>
      </c>
      <c r="I6882" s="2">
        <v>0</v>
      </c>
      <c r="J6882" s="2">
        <v>4866</v>
      </c>
      <c r="K6882">
        <v>0</v>
      </c>
      <c r="L6882" t="s">
        <v>9476</v>
      </c>
      <c r="M6882" t="s">
        <v>265</v>
      </c>
      <c r="N6882" t="s">
        <v>43</v>
      </c>
      <c r="O6882">
        <v>1030</v>
      </c>
    </row>
    <row r="6883" spans="1:15" x14ac:dyDescent="0.25">
      <c r="A6883" t="s">
        <v>9358</v>
      </c>
      <c r="B6883" t="s">
        <v>9477</v>
      </c>
      <c r="C6883" t="s">
        <v>17</v>
      </c>
      <c r="D6883" s="1">
        <v>44902</v>
      </c>
      <c r="E6883" s="1">
        <v>44902</v>
      </c>
      <c r="F6883" t="s">
        <v>23</v>
      </c>
      <c r="G6883" s="2">
        <v>5000</v>
      </c>
      <c r="H6883" s="2">
        <v>5000</v>
      </c>
      <c r="I6883" s="2">
        <v>0</v>
      </c>
      <c r="J6883" s="2">
        <v>0</v>
      </c>
      <c r="K6883">
        <v>0</v>
      </c>
      <c r="L6883" t="s">
        <v>17</v>
      </c>
      <c r="M6883" t="s">
        <v>17</v>
      </c>
      <c r="N6883" t="s">
        <v>24</v>
      </c>
      <c r="O6883" t="s">
        <v>17</v>
      </c>
    </row>
    <row r="6884" spans="1:15" x14ac:dyDescent="0.25">
      <c r="A6884" t="s">
        <v>9358</v>
      </c>
      <c r="B6884" t="s">
        <v>9478</v>
      </c>
      <c r="C6884" t="s">
        <v>9360</v>
      </c>
      <c r="D6884" s="1">
        <v>44842</v>
      </c>
      <c r="E6884" s="1">
        <v>44848</v>
      </c>
      <c r="F6884" t="s">
        <v>18</v>
      </c>
      <c r="G6884" s="2">
        <v>32000</v>
      </c>
      <c r="H6884" s="2">
        <v>39230</v>
      </c>
      <c r="I6884" s="2">
        <v>2907</v>
      </c>
      <c r="J6884" s="2">
        <v>4323</v>
      </c>
      <c r="K6884">
        <v>0</v>
      </c>
      <c r="L6884" t="s">
        <v>4892</v>
      </c>
      <c r="M6884" t="s">
        <v>59</v>
      </c>
      <c r="N6884" t="s">
        <v>43</v>
      </c>
      <c r="O6884">
        <v>78738</v>
      </c>
    </row>
    <row r="6885" spans="1:15" x14ac:dyDescent="0.25">
      <c r="A6885" t="s">
        <v>9358</v>
      </c>
      <c r="B6885" t="s">
        <v>9479</v>
      </c>
      <c r="C6885" t="s">
        <v>9360</v>
      </c>
      <c r="D6885" s="1">
        <v>44842</v>
      </c>
      <c r="E6885" s="1">
        <v>44848</v>
      </c>
      <c r="F6885" t="s">
        <v>18</v>
      </c>
      <c r="G6885" s="2">
        <v>32000</v>
      </c>
      <c r="H6885" s="2">
        <v>39230</v>
      </c>
      <c r="I6885" s="2">
        <v>2907</v>
      </c>
      <c r="J6885" s="2">
        <v>4323</v>
      </c>
      <c r="K6885">
        <v>0</v>
      </c>
      <c r="L6885" t="s">
        <v>1126</v>
      </c>
      <c r="M6885" t="s">
        <v>59</v>
      </c>
      <c r="N6885" t="s">
        <v>43</v>
      </c>
      <c r="O6885">
        <v>75228</v>
      </c>
    </row>
    <row r="6886" spans="1:15" x14ac:dyDescent="0.25">
      <c r="A6886" t="s">
        <v>9358</v>
      </c>
      <c r="B6886" t="s">
        <v>9480</v>
      </c>
      <c r="C6886" t="s">
        <v>9360</v>
      </c>
      <c r="D6886" s="1">
        <v>44842</v>
      </c>
      <c r="E6886" s="1">
        <v>44848</v>
      </c>
      <c r="F6886" t="s">
        <v>18</v>
      </c>
      <c r="G6886" s="2">
        <v>32000</v>
      </c>
      <c r="H6886" s="2">
        <v>38319</v>
      </c>
      <c r="I6886" s="2">
        <v>2641</v>
      </c>
      <c r="J6886" s="2">
        <v>3678</v>
      </c>
      <c r="K6886">
        <v>0</v>
      </c>
      <c r="L6886" t="s">
        <v>3310</v>
      </c>
      <c r="M6886" t="s">
        <v>52</v>
      </c>
      <c r="N6886" t="s">
        <v>43</v>
      </c>
      <c r="O6886">
        <v>95377</v>
      </c>
    </row>
    <row r="6887" spans="1:15" x14ac:dyDescent="0.25">
      <c r="A6887" t="s">
        <v>9358</v>
      </c>
      <c r="B6887" t="s">
        <v>9481</v>
      </c>
      <c r="C6887" t="s">
        <v>9360</v>
      </c>
      <c r="D6887" s="1">
        <v>44842</v>
      </c>
      <c r="E6887" s="1">
        <v>44848</v>
      </c>
      <c r="F6887" t="s">
        <v>18</v>
      </c>
      <c r="G6887" s="2">
        <v>32000</v>
      </c>
      <c r="H6887" s="2">
        <v>39540</v>
      </c>
      <c r="I6887" s="2">
        <v>2674</v>
      </c>
      <c r="J6887" s="2">
        <v>4866</v>
      </c>
      <c r="K6887">
        <v>0</v>
      </c>
      <c r="L6887" t="s">
        <v>9482</v>
      </c>
      <c r="M6887" t="s">
        <v>56</v>
      </c>
      <c r="N6887" t="s">
        <v>21</v>
      </c>
      <c r="O6887">
        <v>43357</v>
      </c>
    </row>
    <row r="6888" spans="1:15" x14ac:dyDescent="0.25">
      <c r="A6888" t="s">
        <v>9358</v>
      </c>
      <c r="B6888" t="s">
        <v>9483</v>
      </c>
      <c r="C6888" t="s">
        <v>9362</v>
      </c>
      <c r="D6888" s="1">
        <v>44842</v>
      </c>
      <c r="E6888" s="1">
        <v>44848</v>
      </c>
      <c r="F6888" t="s">
        <v>18</v>
      </c>
      <c r="G6888" s="2">
        <v>21000</v>
      </c>
      <c r="H6888" s="2">
        <v>25305</v>
      </c>
      <c r="I6888" s="2">
        <v>1319</v>
      </c>
      <c r="J6888" s="2">
        <v>2986</v>
      </c>
      <c r="K6888">
        <v>0</v>
      </c>
      <c r="L6888" t="s">
        <v>2407</v>
      </c>
      <c r="M6888" t="s">
        <v>299</v>
      </c>
      <c r="N6888" t="s">
        <v>43</v>
      </c>
      <c r="O6888">
        <v>53210</v>
      </c>
    </row>
    <row r="6889" spans="1:15" x14ac:dyDescent="0.25">
      <c r="A6889" t="s">
        <v>9358</v>
      </c>
      <c r="B6889" t="s">
        <v>9484</v>
      </c>
      <c r="C6889" t="s">
        <v>17</v>
      </c>
      <c r="D6889" s="1">
        <v>44853</v>
      </c>
      <c r="E6889" s="1">
        <v>44859</v>
      </c>
      <c r="F6889" t="s">
        <v>18</v>
      </c>
      <c r="G6889" s="2">
        <v>68000</v>
      </c>
      <c r="H6889" s="2">
        <v>80611</v>
      </c>
      <c r="I6889" s="2">
        <v>4563</v>
      </c>
      <c r="J6889" s="2">
        <v>8048</v>
      </c>
      <c r="K6889">
        <v>0</v>
      </c>
      <c r="L6889" t="s">
        <v>6523</v>
      </c>
      <c r="M6889" t="s">
        <v>88</v>
      </c>
      <c r="N6889" t="s">
        <v>43</v>
      </c>
      <c r="O6889">
        <v>15642</v>
      </c>
    </row>
    <row r="6890" spans="1:15" x14ac:dyDescent="0.25">
      <c r="A6890" t="s">
        <v>9358</v>
      </c>
      <c r="B6890" t="s">
        <v>9485</v>
      </c>
      <c r="C6890" t="s">
        <v>17</v>
      </c>
      <c r="D6890" s="1">
        <v>44855</v>
      </c>
      <c r="E6890" s="1">
        <v>44858</v>
      </c>
      <c r="F6890" t="s">
        <v>18</v>
      </c>
      <c r="G6890" s="2">
        <v>0</v>
      </c>
      <c r="H6890" s="2">
        <v>0</v>
      </c>
      <c r="I6890" s="2">
        <v>0</v>
      </c>
      <c r="J6890" s="2">
        <v>0</v>
      </c>
      <c r="K6890">
        <v>0</v>
      </c>
      <c r="L6890" t="s">
        <v>759</v>
      </c>
      <c r="M6890" t="s">
        <v>33</v>
      </c>
      <c r="N6890" t="s">
        <v>43</v>
      </c>
      <c r="O6890">
        <v>37221</v>
      </c>
    </row>
    <row r="6891" spans="1:15" x14ac:dyDescent="0.25">
      <c r="A6891" t="s">
        <v>9358</v>
      </c>
      <c r="B6891" t="s">
        <v>9486</v>
      </c>
      <c r="C6891" t="s">
        <v>17</v>
      </c>
      <c r="D6891" s="1">
        <v>44854</v>
      </c>
      <c r="E6891" s="1">
        <v>44854</v>
      </c>
      <c r="F6891" t="s">
        <v>18</v>
      </c>
      <c r="G6891" s="2">
        <v>7500</v>
      </c>
      <c r="H6891" s="2">
        <v>10082</v>
      </c>
      <c r="I6891" s="2">
        <v>747</v>
      </c>
      <c r="J6891" s="2">
        <v>1835</v>
      </c>
      <c r="K6891">
        <v>0</v>
      </c>
      <c r="L6891" t="s">
        <v>112</v>
      </c>
      <c r="M6891" t="s">
        <v>59</v>
      </c>
      <c r="N6891" t="s">
        <v>43</v>
      </c>
      <c r="O6891">
        <v>77027</v>
      </c>
    </row>
    <row r="6892" spans="1:15" x14ac:dyDescent="0.25">
      <c r="A6892" t="s">
        <v>9358</v>
      </c>
      <c r="B6892" t="s">
        <v>9487</v>
      </c>
      <c r="C6892" t="s">
        <v>9360</v>
      </c>
      <c r="D6892" s="1">
        <v>44842</v>
      </c>
      <c r="E6892" s="1">
        <v>44848</v>
      </c>
      <c r="F6892" t="s">
        <v>18</v>
      </c>
      <c r="G6892" s="2">
        <v>32000</v>
      </c>
      <c r="H6892" s="2">
        <v>39448</v>
      </c>
      <c r="I6892" s="2">
        <v>2582</v>
      </c>
      <c r="J6892" s="2">
        <v>4866</v>
      </c>
      <c r="K6892">
        <v>0</v>
      </c>
      <c r="L6892" t="s">
        <v>1003</v>
      </c>
      <c r="M6892" t="s">
        <v>56</v>
      </c>
      <c r="N6892" t="s">
        <v>21</v>
      </c>
      <c r="O6892">
        <v>45371</v>
      </c>
    </row>
    <row r="6893" spans="1:15" x14ac:dyDescent="0.25">
      <c r="A6893" t="s">
        <v>9358</v>
      </c>
      <c r="B6893" t="s">
        <v>9488</v>
      </c>
      <c r="C6893" t="s">
        <v>9362</v>
      </c>
      <c r="D6893" s="1">
        <v>44842</v>
      </c>
      <c r="E6893" s="1">
        <v>44848</v>
      </c>
      <c r="F6893" t="s">
        <v>18</v>
      </c>
      <c r="G6893" s="2">
        <v>16000</v>
      </c>
      <c r="H6893" s="2">
        <v>20244</v>
      </c>
      <c r="I6893" s="2">
        <v>1258</v>
      </c>
      <c r="J6893" s="2">
        <v>2986</v>
      </c>
      <c r="K6893">
        <v>0</v>
      </c>
      <c r="L6893" t="s">
        <v>9489</v>
      </c>
      <c r="M6893" t="s">
        <v>78</v>
      </c>
      <c r="N6893" t="s">
        <v>21</v>
      </c>
      <c r="O6893">
        <v>8846</v>
      </c>
    </row>
    <row r="6894" spans="1:15" x14ac:dyDescent="0.25">
      <c r="A6894" t="s">
        <v>9490</v>
      </c>
      <c r="B6894" t="s">
        <v>9491</v>
      </c>
      <c r="C6894" t="s">
        <v>9492</v>
      </c>
      <c r="D6894" s="1">
        <v>44835</v>
      </c>
      <c r="E6894" s="1">
        <v>44841</v>
      </c>
      <c r="F6894" t="s">
        <v>18</v>
      </c>
      <c r="G6894" s="2">
        <v>33000</v>
      </c>
      <c r="H6894" s="2">
        <v>40820</v>
      </c>
      <c r="I6894" s="2">
        <v>2954</v>
      </c>
      <c r="J6894" s="2">
        <v>4866</v>
      </c>
      <c r="K6894">
        <v>0</v>
      </c>
      <c r="L6894" t="s">
        <v>1378</v>
      </c>
      <c r="M6894" t="s">
        <v>56</v>
      </c>
      <c r="N6894" t="s">
        <v>21</v>
      </c>
      <c r="O6894">
        <v>45208</v>
      </c>
    </row>
    <row r="6895" spans="1:15" x14ac:dyDescent="0.25">
      <c r="A6895" t="s">
        <v>9490</v>
      </c>
      <c r="B6895" t="s">
        <v>9493</v>
      </c>
      <c r="C6895" t="s">
        <v>9492</v>
      </c>
      <c r="D6895" s="1">
        <v>44835</v>
      </c>
      <c r="E6895" s="1">
        <v>44840</v>
      </c>
      <c r="F6895" t="s">
        <v>18</v>
      </c>
      <c r="G6895" s="2">
        <v>40500</v>
      </c>
      <c r="H6895" s="2">
        <v>48766</v>
      </c>
      <c r="I6895" s="2">
        <v>3190</v>
      </c>
      <c r="J6895" s="2">
        <v>5076</v>
      </c>
      <c r="K6895">
        <v>0</v>
      </c>
      <c r="L6895" t="s">
        <v>194</v>
      </c>
      <c r="M6895" t="s">
        <v>134</v>
      </c>
      <c r="N6895" t="s">
        <v>43</v>
      </c>
      <c r="O6895">
        <v>46032</v>
      </c>
    </row>
    <row r="6896" spans="1:15" x14ac:dyDescent="0.25">
      <c r="A6896" t="s">
        <v>9490</v>
      </c>
      <c r="B6896" t="s">
        <v>9494</v>
      </c>
      <c r="C6896" t="s">
        <v>9495</v>
      </c>
      <c r="D6896" s="1">
        <v>44835</v>
      </c>
      <c r="E6896" t="s">
        <v>17</v>
      </c>
      <c r="F6896" t="s">
        <v>18</v>
      </c>
      <c r="G6896" s="2">
        <v>19000</v>
      </c>
      <c r="H6896" s="2">
        <v>23555</v>
      </c>
      <c r="I6896" s="2">
        <v>1746</v>
      </c>
      <c r="J6896" s="2">
        <v>2809</v>
      </c>
      <c r="K6896">
        <v>0</v>
      </c>
      <c r="L6896" t="s">
        <v>1042</v>
      </c>
      <c r="M6896" t="s">
        <v>59</v>
      </c>
      <c r="N6896" t="s">
        <v>75</v>
      </c>
      <c r="O6896">
        <v>77345</v>
      </c>
    </row>
    <row r="6897" spans="1:15" x14ac:dyDescent="0.25">
      <c r="A6897" t="s">
        <v>9490</v>
      </c>
      <c r="B6897" t="s">
        <v>9496</v>
      </c>
      <c r="C6897" t="s">
        <v>9495</v>
      </c>
      <c r="D6897" s="1">
        <v>44835</v>
      </c>
      <c r="E6897" s="1">
        <v>44840</v>
      </c>
      <c r="F6897" t="s">
        <v>18</v>
      </c>
      <c r="G6897" s="2">
        <v>19000</v>
      </c>
      <c r="H6897" s="2">
        <v>23636</v>
      </c>
      <c r="I6897" s="2">
        <v>1650</v>
      </c>
      <c r="J6897" s="2">
        <v>2986</v>
      </c>
      <c r="K6897">
        <v>0</v>
      </c>
      <c r="L6897" t="s">
        <v>9497</v>
      </c>
      <c r="M6897" t="s">
        <v>56</v>
      </c>
      <c r="N6897" t="s">
        <v>21</v>
      </c>
      <c r="O6897">
        <v>43110</v>
      </c>
    </row>
    <row r="6898" spans="1:15" x14ac:dyDescent="0.25">
      <c r="A6898" t="s">
        <v>9490</v>
      </c>
      <c r="B6898" t="s">
        <v>9498</v>
      </c>
      <c r="C6898" t="s">
        <v>9492</v>
      </c>
      <c r="D6898" s="1">
        <v>44835</v>
      </c>
      <c r="E6898" s="1">
        <v>44841</v>
      </c>
      <c r="F6898" t="s">
        <v>18</v>
      </c>
      <c r="G6898" s="2">
        <v>33000</v>
      </c>
      <c r="H6898" s="2">
        <v>37866</v>
      </c>
      <c r="I6898" s="2">
        <v>0</v>
      </c>
      <c r="J6898" s="2">
        <v>4866</v>
      </c>
      <c r="K6898">
        <v>0</v>
      </c>
      <c r="L6898" t="s">
        <v>9499</v>
      </c>
      <c r="M6898" t="s">
        <v>306</v>
      </c>
      <c r="N6898" t="s">
        <v>75</v>
      </c>
      <c r="O6898">
        <v>35209</v>
      </c>
    </row>
    <row r="6899" spans="1:15" x14ac:dyDescent="0.25">
      <c r="A6899" t="s">
        <v>9490</v>
      </c>
      <c r="B6899" t="s">
        <v>9500</v>
      </c>
      <c r="C6899" t="s">
        <v>9492</v>
      </c>
      <c r="D6899" s="1">
        <v>44837</v>
      </c>
      <c r="E6899" s="1">
        <v>44841</v>
      </c>
      <c r="F6899" t="s">
        <v>18</v>
      </c>
      <c r="G6899" s="2">
        <v>33000</v>
      </c>
      <c r="H6899" s="2">
        <v>40138</v>
      </c>
      <c r="I6899" s="2">
        <v>2272</v>
      </c>
      <c r="J6899" s="2">
        <v>4866</v>
      </c>
      <c r="K6899">
        <v>0</v>
      </c>
      <c r="L6899" t="s">
        <v>9501</v>
      </c>
      <c r="M6899" t="s">
        <v>88</v>
      </c>
      <c r="N6899" t="s">
        <v>43</v>
      </c>
      <c r="O6899">
        <v>18707</v>
      </c>
    </row>
    <row r="6900" spans="1:15" x14ac:dyDescent="0.25">
      <c r="A6900" t="s">
        <v>9490</v>
      </c>
      <c r="B6900" t="s">
        <v>9502</v>
      </c>
      <c r="C6900" t="s">
        <v>9492</v>
      </c>
      <c r="D6900" s="1">
        <v>44835</v>
      </c>
      <c r="E6900" s="1">
        <v>44840</v>
      </c>
      <c r="F6900" t="s">
        <v>18</v>
      </c>
      <c r="G6900" s="2">
        <v>33000</v>
      </c>
      <c r="H6900" s="2">
        <v>39978</v>
      </c>
      <c r="I6900" s="2">
        <v>3300</v>
      </c>
      <c r="J6900" s="2">
        <v>3678</v>
      </c>
      <c r="K6900">
        <v>0</v>
      </c>
      <c r="L6900" t="s">
        <v>7231</v>
      </c>
      <c r="M6900" t="s">
        <v>52</v>
      </c>
      <c r="N6900" t="s">
        <v>43</v>
      </c>
      <c r="O6900">
        <v>90505</v>
      </c>
    </row>
    <row r="6901" spans="1:15" x14ac:dyDescent="0.25">
      <c r="A6901" t="s">
        <v>9490</v>
      </c>
      <c r="B6901" t="s">
        <v>9503</v>
      </c>
      <c r="C6901" t="s">
        <v>9492</v>
      </c>
      <c r="D6901" s="1">
        <v>44835</v>
      </c>
      <c r="E6901" s="1">
        <v>44840</v>
      </c>
      <c r="F6901" t="s">
        <v>18</v>
      </c>
      <c r="G6901" s="2">
        <v>33000</v>
      </c>
      <c r="H6901" s="2">
        <v>40517</v>
      </c>
      <c r="I6901" s="2">
        <v>2651</v>
      </c>
      <c r="J6901" s="2">
        <v>4866</v>
      </c>
      <c r="K6901">
        <v>0</v>
      </c>
      <c r="L6901" t="s">
        <v>381</v>
      </c>
      <c r="M6901" t="s">
        <v>46</v>
      </c>
      <c r="N6901" t="s">
        <v>21</v>
      </c>
      <c r="O6901">
        <v>31406</v>
      </c>
    </row>
    <row r="6902" spans="1:15" x14ac:dyDescent="0.25">
      <c r="A6902" t="s">
        <v>9490</v>
      </c>
      <c r="B6902" t="s">
        <v>9504</v>
      </c>
      <c r="C6902" t="s">
        <v>9492</v>
      </c>
      <c r="D6902" s="1">
        <v>44836</v>
      </c>
      <c r="E6902" s="1">
        <v>44841</v>
      </c>
      <c r="F6902" t="s">
        <v>18</v>
      </c>
      <c r="G6902" s="2">
        <v>41000</v>
      </c>
      <c r="H6902" s="2">
        <v>45866</v>
      </c>
      <c r="I6902" s="2">
        <v>0</v>
      </c>
      <c r="J6902" s="2">
        <v>4866</v>
      </c>
      <c r="K6902">
        <v>0</v>
      </c>
      <c r="L6902" t="s">
        <v>6519</v>
      </c>
      <c r="M6902" t="s">
        <v>1254</v>
      </c>
      <c r="N6902" t="s">
        <v>43</v>
      </c>
      <c r="O6902">
        <v>50009</v>
      </c>
    </row>
    <row r="6903" spans="1:15" x14ac:dyDescent="0.25">
      <c r="A6903" t="s">
        <v>9490</v>
      </c>
      <c r="B6903" t="s">
        <v>9505</v>
      </c>
      <c r="C6903" t="s">
        <v>9492</v>
      </c>
      <c r="D6903" s="1">
        <v>44835</v>
      </c>
      <c r="E6903" s="1">
        <v>44840</v>
      </c>
      <c r="F6903" t="s">
        <v>18</v>
      </c>
      <c r="G6903" s="2">
        <v>33000</v>
      </c>
      <c r="H6903" s="2">
        <v>37866</v>
      </c>
      <c r="I6903" s="2">
        <v>0</v>
      </c>
      <c r="J6903" s="2">
        <v>4866</v>
      </c>
      <c r="K6903">
        <v>0</v>
      </c>
      <c r="L6903" t="s">
        <v>6062</v>
      </c>
      <c r="M6903" t="s">
        <v>71</v>
      </c>
      <c r="N6903" t="s">
        <v>43</v>
      </c>
      <c r="O6903">
        <v>33716</v>
      </c>
    </row>
    <row r="6904" spans="1:15" x14ac:dyDescent="0.25">
      <c r="A6904" t="s">
        <v>9490</v>
      </c>
      <c r="B6904" t="s">
        <v>9506</v>
      </c>
      <c r="C6904" t="s">
        <v>17</v>
      </c>
      <c r="D6904" s="1">
        <v>44903</v>
      </c>
      <c r="E6904" s="1">
        <v>44910</v>
      </c>
      <c r="F6904" t="s">
        <v>18</v>
      </c>
      <c r="G6904" s="2">
        <v>19500</v>
      </c>
      <c r="H6904" s="2">
        <v>23847</v>
      </c>
      <c r="I6904" s="2">
        <v>1015</v>
      </c>
      <c r="J6904" s="2">
        <v>3332</v>
      </c>
      <c r="K6904">
        <v>0</v>
      </c>
      <c r="L6904" t="s">
        <v>8773</v>
      </c>
      <c r="M6904" t="s">
        <v>27</v>
      </c>
      <c r="N6904" t="s">
        <v>21</v>
      </c>
      <c r="O6904">
        <v>70403</v>
      </c>
    </row>
    <row r="6905" spans="1:15" x14ac:dyDescent="0.25">
      <c r="A6905" t="s">
        <v>9490</v>
      </c>
      <c r="B6905" t="s">
        <v>9507</v>
      </c>
      <c r="C6905" t="s">
        <v>17</v>
      </c>
      <c r="D6905" s="1">
        <v>44837</v>
      </c>
      <c r="E6905" s="1">
        <v>44841</v>
      </c>
      <c r="F6905" t="s">
        <v>18</v>
      </c>
      <c r="G6905" s="2">
        <v>14760</v>
      </c>
      <c r="H6905" s="2">
        <v>18684</v>
      </c>
      <c r="I6905" s="2">
        <v>1384</v>
      </c>
      <c r="J6905" s="2">
        <v>2540</v>
      </c>
      <c r="K6905">
        <v>0</v>
      </c>
      <c r="L6905" t="s">
        <v>370</v>
      </c>
      <c r="M6905" t="s">
        <v>52</v>
      </c>
      <c r="N6905" t="s">
        <v>43</v>
      </c>
      <c r="O6905">
        <v>95132</v>
      </c>
    </row>
    <row r="6906" spans="1:15" x14ac:dyDescent="0.25">
      <c r="A6906" t="s">
        <v>9490</v>
      </c>
      <c r="B6906" t="s">
        <v>9508</v>
      </c>
      <c r="C6906" t="s">
        <v>9492</v>
      </c>
      <c r="D6906" s="1">
        <v>44835</v>
      </c>
      <c r="E6906" s="1">
        <v>44841</v>
      </c>
      <c r="F6906" t="s">
        <v>18</v>
      </c>
      <c r="G6906" s="2">
        <v>31500</v>
      </c>
      <c r="H6906" s="2">
        <v>39688</v>
      </c>
      <c r="I6906" s="2">
        <v>3525</v>
      </c>
      <c r="J6906" s="2">
        <v>4663</v>
      </c>
      <c r="K6906">
        <v>0</v>
      </c>
      <c r="L6906" t="s">
        <v>2367</v>
      </c>
      <c r="M6906" t="s">
        <v>33</v>
      </c>
      <c r="N6906" t="s">
        <v>43</v>
      </c>
      <c r="O6906">
        <v>37130</v>
      </c>
    </row>
    <row r="6907" spans="1:15" x14ac:dyDescent="0.25">
      <c r="A6907" t="s">
        <v>9490</v>
      </c>
      <c r="B6907" t="s">
        <v>9509</v>
      </c>
      <c r="C6907" t="s">
        <v>9492</v>
      </c>
      <c r="D6907" s="1">
        <v>44835</v>
      </c>
      <c r="E6907" s="1">
        <v>44841</v>
      </c>
      <c r="F6907" t="s">
        <v>18</v>
      </c>
      <c r="G6907" s="2">
        <v>33000</v>
      </c>
      <c r="H6907" s="2">
        <v>40308</v>
      </c>
      <c r="I6907" s="2">
        <v>2985</v>
      </c>
      <c r="J6907" s="2">
        <v>4323</v>
      </c>
      <c r="K6907">
        <v>0</v>
      </c>
      <c r="L6907" t="s">
        <v>112</v>
      </c>
      <c r="M6907" t="s">
        <v>59</v>
      </c>
      <c r="N6907" t="s">
        <v>43</v>
      </c>
      <c r="O6907">
        <v>77082</v>
      </c>
    </row>
    <row r="6908" spans="1:15" x14ac:dyDescent="0.25">
      <c r="A6908" t="s">
        <v>9490</v>
      </c>
      <c r="B6908" t="s">
        <v>9510</v>
      </c>
      <c r="C6908" t="s">
        <v>9492</v>
      </c>
      <c r="D6908" s="1">
        <v>44835</v>
      </c>
      <c r="E6908" s="1">
        <v>44841</v>
      </c>
      <c r="F6908" t="s">
        <v>18</v>
      </c>
      <c r="G6908" s="2">
        <v>41000</v>
      </c>
      <c r="H6908" s="2">
        <v>48522</v>
      </c>
      <c r="I6908" s="2">
        <v>3844</v>
      </c>
      <c r="J6908" s="2">
        <v>3678</v>
      </c>
      <c r="K6908">
        <v>0</v>
      </c>
      <c r="L6908" t="s">
        <v>370</v>
      </c>
      <c r="M6908" t="s">
        <v>52</v>
      </c>
      <c r="N6908" t="s">
        <v>43</v>
      </c>
      <c r="O6908">
        <v>95139</v>
      </c>
    </row>
    <row r="6909" spans="1:15" x14ac:dyDescent="0.25">
      <c r="A6909" t="s">
        <v>9490</v>
      </c>
      <c r="B6909" t="s">
        <v>9511</v>
      </c>
      <c r="C6909" t="s">
        <v>17</v>
      </c>
      <c r="D6909" s="1">
        <v>44908</v>
      </c>
      <c r="E6909" s="1">
        <v>44914</v>
      </c>
      <c r="F6909" t="s">
        <v>18</v>
      </c>
      <c r="G6909" s="2">
        <v>19500</v>
      </c>
      <c r="H6909" s="2">
        <v>24087</v>
      </c>
      <c r="I6909" s="2">
        <v>1255</v>
      </c>
      <c r="J6909" s="2">
        <v>3332</v>
      </c>
      <c r="K6909">
        <v>0</v>
      </c>
      <c r="L6909" t="s">
        <v>8412</v>
      </c>
      <c r="M6909" t="s">
        <v>299</v>
      </c>
      <c r="N6909" t="s">
        <v>21</v>
      </c>
      <c r="O6909">
        <v>53211</v>
      </c>
    </row>
    <row r="6910" spans="1:15" x14ac:dyDescent="0.25">
      <c r="A6910" t="s">
        <v>9490</v>
      </c>
      <c r="B6910" t="s">
        <v>9512</v>
      </c>
      <c r="C6910" t="s">
        <v>9492</v>
      </c>
      <c r="D6910" s="1">
        <v>44836</v>
      </c>
      <c r="E6910" s="1">
        <v>44841</v>
      </c>
      <c r="F6910" t="s">
        <v>18</v>
      </c>
      <c r="G6910" s="2">
        <v>33000</v>
      </c>
      <c r="H6910" s="2">
        <v>39552</v>
      </c>
      <c r="I6910" s="2">
        <v>1686</v>
      </c>
      <c r="J6910" s="2">
        <v>4866</v>
      </c>
      <c r="K6910">
        <v>0</v>
      </c>
      <c r="L6910" t="s">
        <v>9513</v>
      </c>
      <c r="M6910" t="s">
        <v>27</v>
      </c>
      <c r="N6910" t="s">
        <v>21</v>
      </c>
      <c r="O6910">
        <v>70657</v>
      </c>
    </row>
    <row r="6911" spans="1:15" x14ac:dyDescent="0.25">
      <c r="A6911" t="s">
        <v>9490</v>
      </c>
      <c r="B6911" t="s">
        <v>9514</v>
      </c>
      <c r="C6911" t="s">
        <v>9492</v>
      </c>
      <c r="D6911" s="1">
        <v>44835</v>
      </c>
      <c r="E6911" s="1">
        <v>44841</v>
      </c>
      <c r="F6911" t="s">
        <v>18</v>
      </c>
      <c r="G6911" s="2">
        <v>33000</v>
      </c>
      <c r="H6911" s="2">
        <v>40836</v>
      </c>
      <c r="I6911" s="2">
        <v>2970</v>
      </c>
      <c r="J6911" s="2">
        <v>4866</v>
      </c>
      <c r="K6911">
        <v>0</v>
      </c>
      <c r="L6911" t="s">
        <v>1399</v>
      </c>
      <c r="M6911" t="s">
        <v>42</v>
      </c>
      <c r="N6911" t="s">
        <v>43</v>
      </c>
      <c r="O6911">
        <v>21403</v>
      </c>
    </row>
    <row r="6912" spans="1:15" x14ac:dyDescent="0.25">
      <c r="A6912" t="s">
        <v>9490</v>
      </c>
      <c r="B6912" t="s">
        <v>9515</v>
      </c>
      <c r="C6912" t="s">
        <v>9492</v>
      </c>
      <c r="D6912" s="1">
        <v>44835</v>
      </c>
      <c r="E6912" t="s">
        <v>17</v>
      </c>
      <c r="F6912" t="s">
        <v>18</v>
      </c>
      <c r="G6912" s="2">
        <v>33000</v>
      </c>
      <c r="H6912" s="2">
        <v>37866</v>
      </c>
      <c r="I6912" s="2">
        <v>0</v>
      </c>
      <c r="J6912" s="2">
        <v>4866</v>
      </c>
      <c r="K6912">
        <v>0</v>
      </c>
      <c r="L6912" t="s">
        <v>106</v>
      </c>
      <c r="M6912" t="s">
        <v>71</v>
      </c>
      <c r="N6912" t="s">
        <v>75</v>
      </c>
      <c r="O6912" t="s">
        <v>9516</v>
      </c>
    </row>
    <row r="6913" spans="1:15" x14ac:dyDescent="0.25">
      <c r="A6913" t="s">
        <v>9490</v>
      </c>
      <c r="B6913" t="s">
        <v>9517</v>
      </c>
      <c r="C6913" t="s">
        <v>9492</v>
      </c>
      <c r="D6913" s="1">
        <v>44836</v>
      </c>
      <c r="E6913" s="1">
        <v>44841</v>
      </c>
      <c r="F6913" t="s">
        <v>18</v>
      </c>
      <c r="G6913" s="2">
        <v>41000</v>
      </c>
      <c r="H6913" s="2">
        <v>49535</v>
      </c>
      <c r="I6913" s="2">
        <v>3669</v>
      </c>
      <c r="J6913" s="2">
        <v>4866</v>
      </c>
      <c r="K6913">
        <v>0</v>
      </c>
      <c r="L6913" t="s">
        <v>4208</v>
      </c>
      <c r="M6913" t="s">
        <v>88</v>
      </c>
      <c r="N6913" t="s">
        <v>43</v>
      </c>
      <c r="O6913">
        <v>19130</v>
      </c>
    </row>
    <row r="6914" spans="1:15" x14ac:dyDescent="0.25">
      <c r="A6914" t="s">
        <v>9490</v>
      </c>
      <c r="B6914" t="s">
        <v>9518</v>
      </c>
      <c r="C6914" t="s">
        <v>9492</v>
      </c>
      <c r="D6914" s="1">
        <v>44835</v>
      </c>
      <c r="E6914" s="1">
        <v>44841</v>
      </c>
      <c r="F6914" t="s">
        <v>18</v>
      </c>
      <c r="G6914" s="2">
        <v>33000</v>
      </c>
      <c r="H6914" s="2">
        <v>40308</v>
      </c>
      <c r="I6914" s="2">
        <v>2985</v>
      </c>
      <c r="J6914" s="2">
        <v>4323</v>
      </c>
      <c r="K6914">
        <v>0</v>
      </c>
      <c r="L6914" t="s">
        <v>112</v>
      </c>
      <c r="M6914" t="s">
        <v>59</v>
      </c>
      <c r="N6914" t="s">
        <v>43</v>
      </c>
      <c r="O6914">
        <v>77059</v>
      </c>
    </row>
    <row r="6915" spans="1:15" x14ac:dyDescent="0.25">
      <c r="A6915" t="s">
        <v>9490</v>
      </c>
      <c r="B6915" t="s">
        <v>9519</v>
      </c>
      <c r="C6915" t="s">
        <v>9492</v>
      </c>
      <c r="D6915" s="1">
        <v>44835</v>
      </c>
      <c r="E6915" s="1">
        <v>44841</v>
      </c>
      <c r="F6915" t="s">
        <v>18</v>
      </c>
      <c r="G6915" s="2">
        <v>33000</v>
      </c>
      <c r="H6915" s="2">
        <v>39236</v>
      </c>
      <c r="I6915" s="2">
        <v>2558</v>
      </c>
      <c r="J6915" s="2">
        <v>3678</v>
      </c>
      <c r="K6915">
        <v>0</v>
      </c>
      <c r="L6915" t="s">
        <v>738</v>
      </c>
      <c r="M6915" t="s">
        <v>52</v>
      </c>
      <c r="N6915" t="s">
        <v>43</v>
      </c>
      <c r="O6915">
        <v>92651</v>
      </c>
    </row>
    <row r="6916" spans="1:15" x14ac:dyDescent="0.25">
      <c r="A6916" t="s">
        <v>9490</v>
      </c>
      <c r="B6916" t="s">
        <v>9520</v>
      </c>
      <c r="C6916" t="s">
        <v>9492</v>
      </c>
      <c r="D6916" s="1">
        <v>44835</v>
      </c>
      <c r="E6916" s="1">
        <v>44835</v>
      </c>
      <c r="F6916" t="s">
        <v>54</v>
      </c>
      <c r="G6916" s="2">
        <v>-33000</v>
      </c>
      <c r="H6916" s="2">
        <v>-40375</v>
      </c>
      <c r="I6916" s="2">
        <v>-2509</v>
      </c>
      <c r="J6916" s="2">
        <v>-4866</v>
      </c>
      <c r="K6916">
        <v>0</v>
      </c>
      <c r="L6916" t="s">
        <v>9521</v>
      </c>
      <c r="M6916" t="s">
        <v>78</v>
      </c>
      <c r="N6916" t="s">
        <v>75</v>
      </c>
      <c r="O6916">
        <v>7405</v>
      </c>
    </row>
    <row r="6917" spans="1:15" x14ac:dyDescent="0.25">
      <c r="A6917" t="s">
        <v>9490</v>
      </c>
      <c r="B6917" t="s">
        <v>9522</v>
      </c>
      <c r="C6917" t="s">
        <v>9492</v>
      </c>
      <c r="D6917" s="1">
        <v>44852</v>
      </c>
      <c r="E6917" s="1">
        <v>44858</v>
      </c>
      <c r="F6917" t="s">
        <v>18</v>
      </c>
      <c r="G6917" s="2">
        <v>33000</v>
      </c>
      <c r="H6917" s="2">
        <v>41227</v>
      </c>
      <c r="I6917" s="2">
        <v>3361</v>
      </c>
      <c r="J6917" s="2">
        <v>4866</v>
      </c>
      <c r="K6917">
        <v>0</v>
      </c>
      <c r="L6917" t="s">
        <v>923</v>
      </c>
      <c r="M6917" t="s">
        <v>39</v>
      </c>
      <c r="N6917" t="s">
        <v>43</v>
      </c>
      <c r="O6917">
        <v>10011</v>
      </c>
    </row>
    <row r="6918" spans="1:15" x14ac:dyDescent="0.25">
      <c r="A6918" t="s">
        <v>9490</v>
      </c>
      <c r="B6918" t="s">
        <v>9523</v>
      </c>
      <c r="C6918" t="s">
        <v>9492</v>
      </c>
      <c r="D6918" s="1">
        <v>44835</v>
      </c>
      <c r="E6918" s="1">
        <v>44841</v>
      </c>
      <c r="F6918" t="s">
        <v>18</v>
      </c>
      <c r="G6918" s="2">
        <v>30330</v>
      </c>
      <c r="H6918" s="2">
        <v>37078</v>
      </c>
      <c r="I6918" s="2">
        <v>2821</v>
      </c>
      <c r="J6918" s="2">
        <v>3927</v>
      </c>
      <c r="K6918">
        <v>0</v>
      </c>
      <c r="L6918" t="s">
        <v>373</v>
      </c>
      <c r="M6918" t="s">
        <v>246</v>
      </c>
      <c r="N6918" t="s">
        <v>43</v>
      </c>
      <c r="O6918">
        <v>85396</v>
      </c>
    </row>
    <row r="6919" spans="1:15" x14ac:dyDescent="0.25">
      <c r="A6919" t="s">
        <v>9490</v>
      </c>
      <c r="B6919" t="s">
        <v>9524</v>
      </c>
      <c r="C6919" t="s">
        <v>9492</v>
      </c>
      <c r="D6919" s="1">
        <v>44835</v>
      </c>
      <c r="E6919" s="1">
        <v>44841</v>
      </c>
      <c r="F6919" t="s">
        <v>18</v>
      </c>
      <c r="G6919" s="2">
        <v>33000</v>
      </c>
      <c r="H6919" s="2">
        <v>40375</v>
      </c>
      <c r="I6919" s="2">
        <v>2509</v>
      </c>
      <c r="J6919" s="2">
        <v>4866</v>
      </c>
      <c r="K6919">
        <v>0</v>
      </c>
      <c r="L6919" t="s">
        <v>9525</v>
      </c>
      <c r="M6919" t="s">
        <v>78</v>
      </c>
      <c r="N6919" t="s">
        <v>21</v>
      </c>
      <c r="O6919">
        <v>7094</v>
      </c>
    </row>
    <row r="6920" spans="1:15" x14ac:dyDescent="0.25">
      <c r="A6920" t="s">
        <v>9490</v>
      </c>
      <c r="B6920" t="s">
        <v>9526</v>
      </c>
      <c r="C6920" t="s">
        <v>17</v>
      </c>
      <c r="D6920" s="1">
        <v>44880</v>
      </c>
      <c r="E6920" s="1">
        <v>44890</v>
      </c>
      <c r="F6920" t="s">
        <v>18</v>
      </c>
      <c r="G6920" s="2">
        <v>0</v>
      </c>
      <c r="H6920" s="2">
        <v>0</v>
      </c>
      <c r="I6920" s="2">
        <v>0</v>
      </c>
      <c r="J6920" s="2">
        <v>0</v>
      </c>
      <c r="K6920">
        <v>0</v>
      </c>
      <c r="L6920" t="s">
        <v>8638</v>
      </c>
      <c r="M6920" t="s">
        <v>52</v>
      </c>
      <c r="N6920" t="s">
        <v>43</v>
      </c>
      <c r="O6920">
        <v>93446</v>
      </c>
    </row>
    <row r="6921" spans="1:15" x14ac:dyDescent="0.25">
      <c r="A6921" t="s">
        <v>9490</v>
      </c>
      <c r="B6921" t="s">
        <v>9527</v>
      </c>
      <c r="C6921" t="s">
        <v>9492</v>
      </c>
      <c r="D6921" s="1">
        <v>44835</v>
      </c>
      <c r="E6921" s="1">
        <v>44841</v>
      </c>
      <c r="F6921" t="s">
        <v>18</v>
      </c>
      <c r="G6921" s="2">
        <v>33000</v>
      </c>
      <c r="H6921" s="2">
        <v>40138</v>
      </c>
      <c r="I6921" s="2">
        <v>2272</v>
      </c>
      <c r="J6921" s="2">
        <v>4866</v>
      </c>
      <c r="K6921">
        <v>0</v>
      </c>
      <c r="L6921" t="s">
        <v>3189</v>
      </c>
      <c r="M6921" t="s">
        <v>88</v>
      </c>
      <c r="N6921" t="s">
        <v>43</v>
      </c>
      <c r="O6921">
        <v>19348</v>
      </c>
    </row>
    <row r="6922" spans="1:15" x14ac:dyDescent="0.25">
      <c r="A6922" t="s">
        <v>9490</v>
      </c>
      <c r="B6922" t="s">
        <v>9528</v>
      </c>
      <c r="C6922" t="s">
        <v>9492</v>
      </c>
      <c r="D6922" s="1">
        <v>44835</v>
      </c>
      <c r="E6922" s="1">
        <v>44835</v>
      </c>
      <c r="F6922" t="s">
        <v>54</v>
      </c>
      <c r="G6922" s="2">
        <v>-33000</v>
      </c>
      <c r="H6922" s="2">
        <v>-41180</v>
      </c>
      <c r="I6922" s="2">
        <v>-3314</v>
      </c>
      <c r="J6922" s="2">
        <v>-4866</v>
      </c>
      <c r="K6922">
        <v>0</v>
      </c>
      <c r="L6922" t="s">
        <v>9529</v>
      </c>
      <c r="M6922" t="s">
        <v>39</v>
      </c>
      <c r="N6922" t="s">
        <v>75</v>
      </c>
      <c r="O6922">
        <v>13456</v>
      </c>
    </row>
    <row r="6923" spans="1:15" x14ac:dyDescent="0.25">
      <c r="A6923" t="s">
        <v>9490</v>
      </c>
      <c r="B6923" t="s">
        <v>9530</v>
      </c>
      <c r="C6923" t="s">
        <v>9495</v>
      </c>
      <c r="D6923" s="1">
        <v>44880</v>
      </c>
      <c r="E6923" s="1">
        <v>44880</v>
      </c>
      <c r="F6923" t="s">
        <v>54</v>
      </c>
      <c r="G6923" s="2">
        <v>-19000</v>
      </c>
      <c r="H6923" s="2">
        <v>-23636</v>
      </c>
      <c r="I6923" s="2">
        <v>-1781</v>
      </c>
      <c r="J6923" s="2">
        <v>-2855</v>
      </c>
      <c r="K6923">
        <v>0</v>
      </c>
      <c r="L6923" t="s">
        <v>370</v>
      </c>
      <c r="M6923" t="s">
        <v>52</v>
      </c>
      <c r="N6923" t="s">
        <v>43</v>
      </c>
      <c r="O6923">
        <v>95132</v>
      </c>
    </row>
    <row r="6924" spans="1:15" x14ac:dyDescent="0.25">
      <c r="A6924" t="s">
        <v>9490</v>
      </c>
      <c r="B6924" t="s">
        <v>9531</v>
      </c>
      <c r="C6924" t="s">
        <v>9492</v>
      </c>
      <c r="D6924" s="1">
        <v>44835</v>
      </c>
      <c r="E6924" s="1">
        <v>44841</v>
      </c>
      <c r="F6924" t="s">
        <v>18</v>
      </c>
      <c r="G6924" s="2">
        <v>33000</v>
      </c>
      <c r="H6924" s="2">
        <v>37866</v>
      </c>
      <c r="I6924" s="2">
        <v>0</v>
      </c>
      <c r="J6924" s="2">
        <v>4866</v>
      </c>
      <c r="K6924">
        <v>0</v>
      </c>
      <c r="L6924" t="s">
        <v>4142</v>
      </c>
      <c r="M6924" t="s">
        <v>265</v>
      </c>
      <c r="N6924" t="s">
        <v>43</v>
      </c>
      <c r="O6924">
        <v>2155</v>
      </c>
    </row>
    <row r="6925" spans="1:15" x14ac:dyDescent="0.25">
      <c r="A6925" t="s">
        <v>9490</v>
      </c>
      <c r="B6925" t="s">
        <v>9532</v>
      </c>
      <c r="C6925" t="s">
        <v>9492</v>
      </c>
      <c r="D6925" s="1">
        <v>44837</v>
      </c>
      <c r="E6925" s="1">
        <v>44841</v>
      </c>
      <c r="F6925" t="s">
        <v>18</v>
      </c>
      <c r="G6925" s="2">
        <v>33000</v>
      </c>
      <c r="H6925" s="2">
        <v>40611</v>
      </c>
      <c r="I6925" s="2">
        <v>2745</v>
      </c>
      <c r="J6925" s="2">
        <v>4866</v>
      </c>
      <c r="K6925">
        <v>0</v>
      </c>
      <c r="L6925" t="s">
        <v>6498</v>
      </c>
      <c r="M6925" t="s">
        <v>20</v>
      </c>
      <c r="N6925" t="s">
        <v>21</v>
      </c>
      <c r="O6925">
        <v>27526</v>
      </c>
    </row>
    <row r="6926" spans="1:15" x14ac:dyDescent="0.25">
      <c r="A6926" t="s">
        <v>9490</v>
      </c>
      <c r="B6926" t="s">
        <v>9533</v>
      </c>
      <c r="C6926" t="s">
        <v>9492</v>
      </c>
      <c r="D6926" s="1">
        <v>44835</v>
      </c>
      <c r="E6926" s="1">
        <v>44840</v>
      </c>
      <c r="F6926" t="s">
        <v>18</v>
      </c>
      <c r="G6926" s="2">
        <v>33000</v>
      </c>
      <c r="H6926" s="2">
        <v>39648</v>
      </c>
      <c r="I6926" s="2">
        <v>2970</v>
      </c>
      <c r="J6926" s="2">
        <v>3678</v>
      </c>
      <c r="K6926">
        <v>0</v>
      </c>
      <c r="L6926" t="s">
        <v>4035</v>
      </c>
      <c r="M6926" t="s">
        <v>52</v>
      </c>
      <c r="N6926" t="s">
        <v>43</v>
      </c>
      <c r="O6926">
        <v>95060</v>
      </c>
    </row>
    <row r="6927" spans="1:15" x14ac:dyDescent="0.25">
      <c r="A6927" t="s">
        <v>9490</v>
      </c>
      <c r="B6927" t="s">
        <v>9534</v>
      </c>
      <c r="C6927" t="s">
        <v>9492</v>
      </c>
      <c r="D6927" s="1">
        <v>44835</v>
      </c>
      <c r="E6927" s="1">
        <v>44841</v>
      </c>
      <c r="F6927" t="s">
        <v>18</v>
      </c>
      <c r="G6927" s="2">
        <v>33000</v>
      </c>
      <c r="H6927" s="2">
        <v>40517</v>
      </c>
      <c r="I6927" s="2">
        <v>2651</v>
      </c>
      <c r="J6927" s="2">
        <v>4866</v>
      </c>
      <c r="K6927">
        <v>0</v>
      </c>
      <c r="L6927" t="s">
        <v>1074</v>
      </c>
      <c r="M6927" t="s">
        <v>56</v>
      </c>
      <c r="N6927" t="s">
        <v>21</v>
      </c>
      <c r="O6927">
        <v>45373</v>
      </c>
    </row>
    <row r="6928" spans="1:15" x14ac:dyDescent="0.25">
      <c r="A6928" t="s">
        <v>9490</v>
      </c>
      <c r="B6928" t="s">
        <v>9535</v>
      </c>
      <c r="C6928" t="s">
        <v>9492</v>
      </c>
      <c r="D6928" s="1">
        <v>44835</v>
      </c>
      <c r="E6928" s="1">
        <v>44841</v>
      </c>
      <c r="F6928" t="s">
        <v>18</v>
      </c>
      <c r="G6928" s="2">
        <v>33000</v>
      </c>
      <c r="H6928" s="2">
        <v>39583</v>
      </c>
      <c r="I6928" s="2">
        <v>2656</v>
      </c>
      <c r="J6928" s="2">
        <v>3927</v>
      </c>
      <c r="K6928">
        <v>0</v>
      </c>
      <c r="L6928" t="s">
        <v>288</v>
      </c>
      <c r="M6928" t="s">
        <v>246</v>
      </c>
      <c r="N6928" t="s">
        <v>21</v>
      </c>
      <c r="O6928">
        <v>85260</v>
      </c>
    </row>
    <row r="6929" spans="1:15" x14ac:dyDescent="0.25">
      <c r="A6929" t="s">
        <v>9490</v>
      </c>
      <c r="B6929" t="s">
        <v>9536</v>
      </c>
      <c r="C6929" t="s">
        <v>9492</v>
      </c>
      <c r="D6929" s="1">
        <v>44835</v>
      </c>
      <c r="E6929" s="1">
        <v>44840</v>
      </c>
      <c r="F6929" t="s">
        <v>18</v>
      </c>
      <c r="G6929" s="2">
        <v>33000</v>
      </c>
      <c r="H6929" s="2">
        <v>37866</v>
      </c>
      <c r="I6929" s="2">
        <v>0</v>
      </c>
      <c r="J6929" s="2">
        <v>4866</v>
      </c>
      <c r="K6929">
        <v>0</v>
      </c>
      <c r="L6929" t="s">
        <v>2744</v>
      </c>
      <c r="M6929" t="s">
        <v>1780</v>
      </c>
      <c r="N6929" t="s">
        <v>43</v>
      </c>
      <c r="O6929">
        <v>20007</v>
      </c>
    </row>
    <row r="6930" spans="1:15" x14ac:dyDescent="0.25">
      <c r="A6930" t="s">
        <v>9490</v>
      </c>
      <c r="B6930" t="s">
        <v>9537</v>
      </c>
      <c r="C6930" t="s">
        <v>9492</v>
      </c>
      <c r="D6930" s="1">
        <v>44835</v>
      </c>
      <c r="E6930" s="1">
        <v>44841</v>
      </c>
      <c r="F6930" t="s">
        <v>18</v>
      </c>
      <c r="G6930" s="2">
        <v>33000</v>
      </c>
      <c r="H6930" s="2">
        <v>40894</v>
      </c>
      <c r="I6930" s="2">
        <v>3028</v>
      </c>
      <c r="J6930" s="2">
        <v>4866</v>
      </c>
      <c r="K6930">
        <v>0</v>
      </c>
      <c r="L6930" t="s">
        <v>4799</v>
      </c>
      <c r="M6930" t="s">
        <v>46</v>
      </c>
      <c r="N6930" t="s">
        <v>21</v>
      </c>
      <c r="O6930">
        <v>30338</v>
      </c>
    </row>
    <row r="6931" spans="1:15" x14ac:dyDescent="0.25">
      <c r="A6931" t="s">
        <v>9490</v>
      </c>
      <c r="B6931" t="s">
        <v>9538</v>
      </c>
      <c r="C6931" t="s">
        <v>9492</v>
      </c>
      <c r="D6931" s="1">
        <v>44835</v>
      </c>
      <c r="E6931" s="1">
        <v>44841</v>
      </c>
      <c r="F6931" t="s">
        <v>18</v>
      </c>
      <c r="G6931" s="2">
        <v>33000</v>
      </c>
      <c r="H6931" s="2">
        <v>40233</v>
      </c>
      <c r="I6931" s="2">
        <v>2367</v>
      </c>
      <c r="J6931" s="2">
        <v>4866</v>
      </c>
      <c r="K6931">
        <v>0</v>
      </c>
      <c r="L6931" t="s">
        <v>9539</v>
      </c>
      <c r="M6931" t="s">
        <v>203</v>
      </c>
      <c r="N6931" t="s">
        <v>21</v>
      </c>
      <c r="O6931">
        <v>60202</v>
      </c>
    </row>
    <row r="6932" spans="1:15" x14ac:dyDescent="0.25">
      <c r="A6932" t="s">
        <v>9490</v>
      </c>
      <c r="B6932" t="s">
        <v>9540</v>
      </c>
      <c r="C6932" t="s">
        <v>9492</v>
      </c>
      <c r="D6932" s="1">
        <v>44835</v>
      </c>
      <c r="E6932" s="1">
        <v>44840</v>
      </c>
      <c r="F6932" t="s">
        <v>18</v>
      </c>
      <c r="G6932" s="2">
        <v>45000</v>
      </c>
      <c r="H6932" s="2">
        <v>52858</v>
      </c>
      <c r="I6932" s="2">
        <v>2992</v>
      </c>
      <c r="J6932" s="2">
        <v>4866</v>
      </c>
      <c r="K6932">
        <v>0</v>
      </c>
      <c r="L6932" t="s">
        <v>9541</v>
      </c>
      <c r="M6932" t="s">
        <v>138</v>
      </c>
      <c r="N6932" t="s">
        <v>21</v>
      </c>
      <c r="O6932">
        <v>48382</v>
      </c>
    </row>
    <row r="6933" spans="1:15" x14ac:dyDescent="0.25">
      <c r="A6933" t="s">
        <v>9490</v>
      </c>
      <c r="B6933" t="s">
        <v>9542</v>
      </c>
      <c r="C6933" t="s">
        <v>17</v>
      </c>
      <c r="D6933" s="1">
        <v>44875</v>
      </c>
      <c r="E6933" s="1">
        <v>44876</v>
      </c>
      <c r="F6933" t="s">
        <v>18</v>
      </c>
      <c r="G6933" s="2">
        <v>0</v>
      </c>
      <c r="H6933" s="2">
        <v>5076</v>
      </c>
      <c r="I6933" s="2">
        <v>0</v>
      </c>
      <c r="J6933" s="2">
        <v>5076</v>
      </c>
      <c r="K6933">
        <v>0</v>
      </c>
      <c r="L6933" t="s">
        <v>194</v>
      </c>
      <c r="M6933" t="s">
        <v>134</v>
      </c>
      <c r="N6933" t="s">
        <v>43</v>
      </c>
      <c r="O6933">
        <v>46032</v>
      </c>
    </row>
    <row r="6934" spans="1:15" x14ac:dyDescent="0.25">
      <c r="A6934" t="s">
        <v>9490</v>
      </c>
      <c r="B6934" t="s">
        <v>9543</v>
      </c>
      <c r="C6934" t="s">
        <v>9492</v>
      </c>
      <c r="D6934" s="1">
        <v>44837</v>
      </c>
      <c r="E6934" s="1">
        <v>44841</v>
      </c>
      <c r="F6934" t="s">
        <v>18</v>
      </c>
      <c r="G6934" s="2">
        <v>33000</v>
      </c>
      <c r="H6934" s="2">
        <v>39948</v>
      </c>
      <c r="I6934" s="2">
        <v>2082</v>
      </c>
      <c r="J6934" s="2">
        <v>4866</v>
      </c>
      <c r="K6934">
        <v>0</v>
      </c>
      <c r="L6934" t="s">
        <v>9544</v>
      </c>
      <c r="M6934" t="s">
        <v>299</v>
      </c>
      <c r="N6934" t="s">
        <v>43</v>
      </c>
      <c r="O6934">
        <v>54022</v>
      </c>
    </row>
    <row r="6935" spans="1:15" x14ac:dyDescent="0.25">
      <c r="A6935" t="s">
        <v>9490</v>
      </c>
      <c r="B6935" t="s">
        <v>9545</v>
      </c>
      <c r="C6935" t="s">
        <v>9492</v>
      </c>
      <c r="D6935" s="1">
        <v>44835</v>
      </c>
      <c r="E6935" s="1">
        <v>44841</v>
      </c>
      <c r="F6935" t="s">
        <v>18</v>
      </c>
      <c r="G6935" s="2">
        <v>33000</v>
      </c>
      <c r="H6935" s="2">
        <v>39566</v>
      </c>
      <c r="I6935" s="2">
        <v>2888</v>
      </c>
      <c r="J6935" s="2">
        <v>3678</v>
      </c>
      <c r="K6935">
        <v>0</v>
      </c>
      <c r="L6935" t="s">
        <v>1038</v>
      </c>
      <c r="M6935" t="s">
        <v>52</v>
      </c>
      <c r="N6935" t="s">
        <v>43</v>
      </c>
      <c r="O6935">
        <v>95819</v>
      </c>
    </row>
    <row r="6936" spans="1:15" x14ac:dyDescent="0.25">
      <c r="A6936" t="s">
        <v>9490</v>
      </c>
      <c r="B6936" t="s">
        <v>9546</v>
      </c>
      <c r="C6936" t="s">
        <v>9492</v>
      </c>
      <c r="D6936" s="1">
        <v>44835</v>
      </c>
      <c r="E6936" s="1">
        <v>44840</v>
      </c>
      <c r="F6936" t="s">
        <v>18</v>
      </c>
      <c r="G6936" s="2">
        <v>33000</v>
      </c>
      <c r="H6936" s="2">
        <v>39566</v>
      </c>
      <c r="I6936" s="2">
        <v>2888</v>
      </c>
      <c r="J6936" s="2">
        <v>3678</v>
      </c>
      <c r="K6936">
        <v>0</v>
      </c>
      <c r="L6936" t="s">
        <v>8638</v>
      </c>
      <c r="M6936" t="s">
        <v>52</v>
      </c>
      <c r="N6936" t="s">
        <v>43</v>
      </c>
      <c r="O6936">
        <v>93446</v>
      </c>
    </row>
    <row r="6937" spans="1:15" x14ac:dyDescent="0.25">
      <c r="A6937" t="s">
        <v>9490</v>
      </c>
      <c r="B6937" t="s">
        <v>9547</v>
      </c>
      <c r="C6937" t="s">
        <v>9492</v>
      </c>
      <c r="D6937" s="1">
        <v>44835</v>
      </c>
      <c r="E6937" t="s">
        <v>17</v>
      </c>
      <c r="F6937" t="s">
        <v>18</v>
      </c>
      <c r="G6937" s="2">
        <v>29000</v>
      </c>
      <c r="H6937" s="2">
        <v>35397</v>
      </c>
      <c r="I6937" s="2">
        <v>2719</v>
      </c>
      <c r="J6937" s="2">
        <v>3678</v>
      </c>
      <c r="K6937">
        <v>0</v>
      </c>
      <c r="L6937" t="s">
        <v>370</v>
      </c>
      <c r="M6937" t="s">
        <v>52</v>
      </c>
      <c r="N6937" t="s">
        <v>75</v>
      </c>
      <c r="O6937">
        <v>95132</v>
      </c>
    </row>
    <row r="6938" spans="1:15" x14ac:dyDescent="0.25">
      <c r="A6938" t="s">
        <v>9490</v>
      </c>
      <c r="B6938" t="s">
        <v>9548</v>
      </c>
      <c r="C6938" t="s">
        <v>9492</v>
      </c>
      <c r="D6938" s="1">
        <v>44835</v>
      </c>
      <c r="E6938" s="1">
        <v>44841</v>
      </c>
      <c r="F6938" t="s">
        <v>18</v>
      </c>
      <c r="G6938" s="2">
        <v>33000</v>
      </c>
      <c r="H6938" s="2">
        <v>39236</v>
      </c>
      <c r="I6938" s="2">
        <v>2558</v>
      </c>
      <c r="J6938" s="2">
        <v>3678</v>
      </c>
      <c r="K6938">
        <v>0</v>
      </c>
      <c r="L6938" t="s">
        <v>51</v>
      </c>
      <c r="M6938" t="s">
        <v>52</v>
      </c>
      <c r="N6938" t="s">
        <v>43</v>
      </c>
      <c r="O6938">
        <v>92109</v>
      </c>
    </row>
    <row r="6939" spans="1:15" x14ac:dyDescent="0.25">
      <c r="A6939" t="s">
        <v>9490</v>
      </c>
      <c r="B6939" t="s">
        <v>9549</v>
      </c>
      <c r="C6939" t="s">
        <v>9492</v>
      </c>
      <c r="D6939" s="1">
        <v>44835</v>
      </c>
      <c r="E6939" s="1">
        <v>44841</v>
      </c>
      <c r="F6939" t="s">
        <v>18</v>
      </c>
      <c r="G6939" s="2">
        <v>33000</v>
      </c>
      <c r="H6939" s="2">
        <v>39957</v>
      </c>
      <c r="I6939" s="2">
        <v>3030</v>
      </c>
      <c r="J6939" s="2">
        <v>3927</v>
      </c>
      <c r="K6939">
        <v>0</v>
      </c>
      <c r="L6939" t="s">
        <v>2704</v>
      </c>
      <c r="M6939" t="s">
        <v>246</v>
      </c>
      <c r="N6939" t="s">
        <v>43</v>
      </c>
      <c r="O6939">
        <v>86005</v>
      </c>
    </row>
    <row r="6940" spans="1:15" x14ac:dyDescent="0.25">
      <c r="A6940" t="s">
        <v>9490</v>
      </c>
      <c r="B6940" t="s">
        <v>9550</v>
      </c>
      <c r="C6940" t="s">
        <v>9492</v>
      </c>
      <c r="D6940" s="1">
        <v>44835</v>
      </c>
      <c r="E6940" s="1">
        <v>44841</v>
      </c>
      <c r="F6940" t="s">
        <v>18</v>
      </c>
      <c r="G6940" s="2">
        <v>33000</v>
      </c>
      <c r="H6940" s="2">
        <v>40611</v>
      </c>
      <c r="I6940" s="2">
        <v>2745</v>
      </c>
      <c r="J6940" s="2">
        <v>4866</v>
      </c>
      <c r="K6940">
        <v>0</v>
      </c>
      <c r="L6940" t="s">
        <v>97</v>
      </c>
      <c r="M6940" t="s">
        <v>20</v>
      </c>
      <c r="N6940" t="s">
        <v>21</v>
      </c>
      <c r="O6940">
        <v>28203</v>
      </c>
    </row>
    <row r="6941" spans="1:15" x14ac:dyDescent="0.25">
      <c r="A6941" t="s">
        <v>9490</v>
      </c>
      <c r="B6941" t="s">
        <v>9551</v>
      </c>
      <c r="C6941" t="s">
        <v>9495</v>
      </c>
      <c r="D6941" s="1">
        <v>44835</v>
      </c>
      <c r="E6941" s="1">
        <v>44840</v>
      </c>
      <c r="F6941" t="s">
        <v>18</v>
      </c>
      <c r="G6941" s="2">
        <v>19000</v>
      </c>
      <c r="H6941" s="2">
        <v>23525</v>
      </c>
      <c r="I6941" s="2">
        <v>1539</v>
      </c>
      <c r="J6941" s="2">
        <v>2986</v>
      </c>
      <c r="K6941">
        <v>0</v>
      </c>
      <c r="L6941" t="s">
        <v>9552</v>
      </c>
      <c r="M6941" t="s">
        <v>134</v>
      </c>
      <c r="N6941" t="s">
        <v>43</v>
      </c>
      <c r="O6941">
        <v>46260</v>
      </c>
    </row>
    <row r="6942" spans="1:15" x14ac:dyDescent="0.25">
      <c r="A6942" t="s">
        <v>9490</v>
      </c>
      <c r="B6942" t="s">
        <v>9553</v>
      </c>
      <c r="C6942" t="s">
        <v>9492</v>
      </c>
      <c r="D6942" s="1">
        <v>44835</v>
      </c>
      <c r="E6942" s="1">
        <v>44841</v>
      </c>
      <c r="F6942" t="s">
        <v>18</v>
      </c>
      <c r="G6942" s="2">
        <v>33000</v>
      </c>
      <c r="H6942" s="2">
        <v>36865</v>
      </c>
      <c r="I6942" s="2">
        <v>0</v>
      </c>
      <c r="J6942" s="2">
        <v>3865</v>
      </c>
      <c r="K6942">
        <v>0</v>
      </c>
      <c r="L6942" t="s">
        <v>2527</v>
      </c>
      <c r="M6942" t="s">
        <v>577</v>
      </c>
      <c r="N6942" t="s">
        <v>43</v>
      </c>
      <c r="O6942">
        <v>97401</v>
      </c>
    </row>
    <row r="6943" spans="1:15" x14ac:dyDescent="0.25">
      <c r="A6943" t="s">
        <v>9490</v>
      </c>
      <c r="B6943" t="s">
        <v>9554</v>
      </c>
      <c r="C6943" t="s">
        <v>9495</v>
      </c>
      <c r="D6943" s="1">
        <v>44835</v>
      </c>
      <c r="E6943" s="1">
        <v>44840</v>
      </c>
      <c r="F6943" t="s">
        <v>18</v>
      </c>
      <c r="G6943" s="2">
        <v>16500</v>
      </c>
      <c r="H6943" s="2">
        <v>20269</v>
      </c>
      <c r="I6943" s="2">
        <v>1259</v>
      </c>
      <c r="J6943" s="2">
        <v>2510</v>
      </c>
      <c r="K6943">
        <v>0</v>
      </c>
      <c r="L6943" t="s">
        <v>9555</v>
      </c>
      <c r="M6943" t="s">
        <v>78</v>
      </c>
      <c r="N6943" t="s">
        <v>21</v>
      </c>
      <c r="O6943">
        <v>8210</v>
      </c>
    </row>
    <row r="6944" spans="1:15" x14ac:dyDescent="0.25">
      <c r="A6944" t="s">
        <v>9490</v>
      </c>
      <c r="B6944" t="s">
        <v>9556</v>
      </c>
      <c r="C6944" t="s">
        <v>9492</v>
      </c>
      <c r="D6944" s="1">
        <v>44836</v>
      </c>
      <c r="E6944" s="1">
        <v>44841</v>
      </c>
      <c r="F6944" t="s">
        <v>18</v>
      </c>
      <c r="G6944" s="2">
        <v>33000</v>
      </c>
      <c r="H6944" s="2">
        <v>39846</v>
      </c>
      <c r="I6944" s="2">
        <v>1980</v>
      </c>
      <c r="J6944" s="2">
        <v>4866</v>
      </c>
      <c r="K6944">
        <v>0</v>
      </c>
      <c r="L6944" t="s">
        <v>9557</v>
      </c>
      <c r="M6944" t="s">
        <v>30</v>
      </c>
      <c r="N6944" t="s">
        <v>21</v>
      </c>
      <c r="O6944">
        <v>22192</v>
      </c>
    </row>
    <row r="6945" spans="1:15" x14ac:dyDescent="0.25">
      <c r="A6945" t="s">
        <v>9490</v>
      </c>
      <c r="B6945" t="s">
        <v>9558</v>
      </c>
      <c r="C6945" t="s">
        <v>9492</v>
      </c>
      <c r="D6945" s="1">
        <v>44836</v>
      </c>
      <c r="E6945" s="1">
        <v>44841</v>
      </c>
      <c r="F6945" t="s">
        <v>18</v>
      </c>
      <c r="G6945" s="2">
        <v>33000</v>
      </c>
      <c r="H6945" s="2">
        <v>40505</v>
      </c>
      <c r="I6945" s="2">
        <v>2639</v>
      </c>
      <c r="J6945" s="2">
        <v>4866</v>
      </c>
      <c r="K6945">
        <v>0</v>
      </c>
      <c r="L6945" t="s">
        <v>9559</v>
      </c>
      <c r="M6945" t="s">
        <v>472</v>
      </c>
      <c r="N6945" t="s">
        <v>43</v>
      </c>
      <c r="O6945">
        <v>3431</v>
      </c>
    </row>
    <row r="6946" spans="1:15" x14ac:dyDescent="0.25">
      <c r="A6946" t="s">
        <v>9490</v>
      </c>
      <c r="B6946" t="s">
        <v>9560</v>
      </c>
      <c r="C6946" t="s">
        <v>9492</v>
      </c>
      <c r="D6946" s="1">
        <v>44835</v>
      </c>
      <c r="E6946" s="1">
        <v>44841</v>
      </c>
      <c r="F6946" t="s">
        <v>18</v>
      </c>
      <c r="G6946" s="2">
        <v>33000</v>
      </c>
      <c r="H6946" s="2">
        <v>40138</v>
      </c>
      <c r="I6946" s="2">
        <v>2272</v>
      </c>
      <c r="J6946" s="2">
        <v>4866</v>
      </c>
      <c r="K6946">
        <v>0</v>
      </c>
      <c r="L6946" t="s">
        <v>9561</v>
      </c>
      <c r="M6946" t="s">
        <v>138</v>
      </c>
      <c r="N6946" t="s">
        <v>21</v>
      </c>
      <c r="O6946">
        <v>49721</v>
      </c>
    </row>
    <row r="6947" spans="1:15" x14ac:dyDescent="0.25">
      <c r="A6947" t="s">
        <v>9490</v>
      </c>
      <c r="B6947" t="s">
        <v>9562</v>
      </c>
      <c r="C6947" t="s">
        <v>9492</v>
      </c>
      <c r="D6947" s="1">
        <v>44835</v>
      </c>
      <c r="E6947" s="1">
        <v>44841</v>
      </c>
      <c r="F6947" t="s">
        <v>18</v>
      </c>
      <c r="G6947" s="2">
        <v>33000</v>
      </c>
      <c r="H6947" s="2">
        <v>36954</v>
      </c>
      <c r="I6947" s="2">
        <v>27</v>
      </c>
      <c r="J6947" s="2">
        <v>3927</v>
      </c>
      <c r="K6947">
        <v>0</v>
      </c>
      <c r="L6947" t="s">
        <v>9275</v>
      </c>
      <c r="M6947" t="s">
        <v>277</v>
      </c>
      <c r="N6947" t="s">
        <v>43</v>
      </c>
      <c r="O6947">
        <v>80439</v>
      </c>
    </row>
    <row r="6948" spans="1:15" x14ac:dyDescent="0.25">
      <c r="A6948" t="s">
        <v>9490</v>
      </c>
      <c r="B6948" t="s">
        <v>9563</v>
      </c>
      <c r="C6948" t="s">
        <v>9492</v>
      </c>
      <c r="D6948" s="1">
        <v>44837</v>
      </c>
      <c r="E6948" s="1">
        <v>44841</v>
      </c>
      <c r="F6948" t="s">
        <v>18</v>
      </c>
      <c r="G6948" s="2">
        <v>31610</v>
      </c>
      <c r="H6948" s="2">
        <v>39345</v>
      </c>
      <c r="I6948" s="2">
        <v>2659</v>
      </c>
      <c r="J6948" s="2">
        <v>5076</v>
      </c>
      <c r="K6948">
        <v>0</v>
      </c>
      <c r="L6948" t="s">
        <v>2240</v>
      </c>
      <c r="M6948" t="s">
        <v>56</v>
      </c>
      <c r="N6948" t="s">
        <v>21</v>
      </c>
      <c r="O6948">
        <v>44060</v>
      </c>
    </row>
    <row r="6949" spans="1:15" x14ac:dyDescent="0.25">
      <c r="A6949" t="s">
        <v>9490</v>
      </c>
      <c r="B6949" t="s">
        <v>9564</v>
      </c>
      <c r="C6949" t="s">
        <v>9492</v>
      </c>
      <c r="D6949" s="1">
        <v>44835</v>
      </c>
      <c r="E6949" s="1">
        <v>44841</v>
      </c>
      <c r="F6949" t="s">
        <v>18</v>
      </c>
      <c r="G6949" s="2">
        <v>33000</v>
      </c>
      <c r="H6949" s="2">
        <v>37866</v>
      </c>
      <c r="I6949" s="2">
        <v>0</v>
      </c>
      <c r="J6949" s="2">
        <v>4866</v>
      </c>
      <c r="K6949">
        <v>0</v>
      </c>
      <c r="L6949" t="s">
        <v>9565</v>
      </c>
      <c r="M6949" t="s">
        <v>93</v>
      </c>
      <c r="N6949" t="s">
        <v>43</v>
      </c>
      <c r="O6949" t="s">
        <v>9566</v>
      </c>
    </row>
    <row r="6950" spans="1:15" x14ac:dyDescent="0.25">
      <c r="A6950" t="s">
        <v>9490</v>
      </c>
      <c r="B6950" t="s">
        <v>9567</v>
      </c>
      <c r="C6950" t="s">
        <v>9492</v>
      </c>
      <c r="D6950" s="1">
        <v>44835</v>
      </c>
      <c r="E6950" s="1">
        <v>44840</v>
      </c>
      <c r="F6950" t="s">
        <v>18</v>
      </c>
      <c r="G6950" s="2">
        <v>33000</v>
      </c>
      <c r="H6950" s="2">
        <v>40271</v>
      </c>
      <c r="I6950" s="2">
        <v>2405</v>
      </c>
      <c r="J6950" s="2">
        <v>4866</v>
      </c>
      <c r="K6950">
        <v>0</v>
      </c>
      <c r="L6950" t="s">
        <v>9568</v>
      </c>
      <c r="M6950" t="s">
        <v>405</v>
      </c>
      <c r="N6950" t="s">
        <v>21</v>
      </c>
      <c r="O6950">
        <v>6043</v>
      </c>
    </row>
    <row r="6951" spans="1:15" x14ac:dyDescent="0.25">
      <c r="A6951" t="s">
        <v>9490</v>
      </c>
      <c r="B6951" t="s">
        <v>9569</v>
      </c>
      <c r="C6951" t="s">
        <v>9492</v>
      </c>
      <c r="D6951" s="1">
        <v>44835</v>
      </c>
      <c r="E6951" s="1">
        <v>44841</v>
      </c>
      <c r="F6951" t="s">
        <v>18</v>
      </c>
      <c r="G6951" s="2">
        <v>33000</v>
      </c>
      <c r="H6951" s="2">
        <v>40138</v>
      </c>
      <c r="I6951" s="2">
        <v>2272</v>
      </c>
      <c r="J6951" s="2">
        <v>4866</v>
      </c>
      <c r="K6951">
        <v>0</v>
      </c>
      <c r="L6951" t="s">
        <v>5896</v>
      </c>
      <c r="M6951" t="s">
        <v>88</v>
      </c>
      <c r="N6951" t="s">
        <v>43</v>
      </c>
      <c r="O6951">
        <v>17325</v>
      </c>
    </row>
    <row r="6952" spans="1:15" x14ac:dyDescent="0.25">
      <c r="A6952" t="s">
        <v>9490</v>
      </c>
      <c r="B6952" t="s">
        <v>9570</v>
      </c>
      <c r="C6952" t="s">
        <v>9495</v>
      </c>
      <c r="D6952" s="1">
        <v>44835</v>
      </c>
      <c r="E6952" s="1">
        <v>44840</v>
      </c>
      <c r="F6952" t="s">
        <v>18</v>
      </c>
      <c r="G6952" s="2">
        <v>19000</v>
      </c>
      <c r="H6952" s="2">
        <v>22964</v>
      </c>
      <c r="I6952" s="2">
        <v>978</v>
      </c>
      <c r="J6952" s="2">
        <v>2986</v>
      </c>
      <c r="K6952">
        <v>0</v>
      </c>
      <c r="L6952" t="s">
        <v>8773</v>
      </c>
      <c r="M6952" t="s">
        <v>27</v>
      </c>
      <c r="N6952" t="s">
        <v>21</v>
      </c>
      <c r="O6952">
        <v>70403</v>
      </c>
    </row>
    <row r="6953" spans="1:15" x14ac:dyDescent="0.25">
      <c r="A6953" t="s">
        <v>9490</v>
      </c>
      <c r="B6953" t="s">
        <v>9571</v>
      </c>
      <c r="C6953" t="s">
        <v>9492</v>
      </c>
      <c r="D6953" s="1">
        <v>44836</v>
      </c>
      <c r="E6953" s="1">
        <v>44841</v>
      </c>
      <c r="F6953" t="s">
        <v>18</v>
      </c>
      <c r="G6953" s="2">
        <v>33000</v>
      </c>
      <c r="H6953" s="2">
        <v>40801</v>
      </c>
      <c r="I6953" s="2">
        <v>2935</v>
      </c>
      <c r="J6953" s="2">
        <v>4866</v>
      </c>
      <c r="K6953">
        <v>0</v>
      </c>
      <c r="L6953" t="s">
        <v>9572</v>
      </c>
      <c r="M6953" t="s">
        <v>46</v>
      </c>
      <c r="N6953" t="s">
        <v>21</v>
      </c>
      <c r="O6953">
        <v>30004</v>
      </c>
    </row>
    <row r="6954" spans="1:15" x14ac:dyDescent="0.25">
      <c r="A6954" t="s">
        <v>9490</v>
      </c>
      <c r="B6954" t="s">
        <v>9573</v>
      </c>
      <c r="C6954" t="s">
        <v>9492</v>
      </c>
      <c r="D6954" s="1">
        <v>44835</v>
      </c>
      <c r="E6954" s="1">
        <v>44841</v>
      </c>
      <c r="F6954" t="s">
        <v>18</v>
      </c>
      <c r="G6954" s="2">
        <v>33000</v>
      </c>
      <c r="H6954" s="2">
        <v>40375</v>
      </c>
      <c r="I6954" s="2">
        <v>2509</v>
      </c>
      <c r="J6954" s="2">
        <v>4866</v>
      </c>
      <c r="K6954">
        <v>0</v>
      </c>
      <c r="L6954" t="s">
        <v>9574</v>
      </c>
      <c r="M6954" t="s">
        <v>78</v>
      </c>
      <c r="N6954" t="s">
        <v>21</v>
      </c>
      <c r="O6954">
        <v>7726</v>
      </c>
    </row>
    <row r="6955" spans="1:15" x14ac:dyDescent="0.25">
      <c r="A6955" t="s">
        <v>9490</v>
      </c>
      <c r="B6955" t="s">
        <v>9575</v>
      </c>
      <c r="C6955" t="s">
        <v>9492</v>
      </c>
      <c r="D6955" s="1">
        <v>44852</v>
      </c>
      <c r="E6955" s="1">
        <v>44854</v>
      </c>
      <c r="F6955" t="s">
        <v>18</v>
      </c>
      <c r="G6955" s="2">
        <v>30000</v>
      </c>
      <c r="H6955" s="2">
        <v>36298</v>
      </c>
      <c r="I6955" s="2">
        <v>2055</v>
      </c>
      <c r="J6955" s="2">
        <v>4243</v>
      </c>
      <c r="K6955">
        <v>0</v>
      </c>
      <c r="L6955" t="s">
        <v>6045</v>
      </c>
      <c r="M6955" t="s">
        <v>138</v>
      </c>
      <c r="N6955" t="s">
        <v>21</v>
      </c>
      <c r="O6955" t="s">
        <v>9576</v>
      </c>
    </row>
    <row r="6956" spans="1:15" x14ac:dyDescent="0.25">
      <c r="A6956" t="s">
        <v>9490</v>
      </c>
      <c r="B6956" t="s">
        <v>9577</v>
      </c>
      <c r="C6956" t="s">
        <v>17</v>
      </c>
      <c r="D6956" s="1">
        <v>44884</v>
      </c>
      <c r="E6956" s="1">
        <v>44890</v>
      </c>
      <c r="F6956" t="s">
        <v>18</v>
      </c>
      <c r="G6956" s="2">
        <v>0</v>
      </c>
      <c r="H6956" s="2">
        <v>0</v>
      </c>
      <c r="I6956" s="2">
        <v>0</v>
      </c>
      <c r="J6956" s="2">
        <v>0</v>
      </c>
      <c r="K6956">
        <v>0</v>
      </c>
      <c r="L6956" t="s">
        <v>9578</v>
      </c>
      <c r="M6956" t="s">
        <v>30</v>
      </c>
      <c r="N6956" t="s">
        <v>21</v>
      </c>
      <c r="O6956">
        <v>23669</v>
      </c>
    </row>
    <row r="6957" spans="1:15" x14ac:dyDescent="0.25">
      <c r="A6957" t="s">
        <v>9490</v>
      </c>
      <c r="B6957" t="s">
        <v>9579</v>
      </c>
      <c r="C6957" t="s">
        <v>9492</v>
      </c>
      <c r="D6957" s="1">
        <v>44835</v>
      </c>
      <c r="E6957" s="1">
        <v>44840</v>
      </c>
      <c r="F6957" t="s">
        <v>18</v>
      </c>
      <c r="G6957" s="2">
        <v>33000</v>
      </c>
      <c r="H6957" s="2">
        <v>41369</v>
      </c>
      <c r="I6957" s="2">
        <v>3503</v>
      </c>
      <c r="J6957" s="2">
        <v>4866</v>
      </c>
      <c r="K6957">
        <v>0</v>
      </c>
      <c r="L6957" t="s">
        <v>3324</v>
      </c>
      <c r="M6957" t="s">
        <v>33</v>
      </c>
      <c r="N6957" t="s">
        <v>43</v>
      </c>
      <c r="O6957">
        <v>37212</v>
      </c>
    </row>
    <row r="6958" spans="1:15" x14ac:dyDescent="0.25">
      <c r="A6958" t="s">
        <v>9490</v>
      </c>
      <c r="B6958" t="s">
        <v>9580</v>
      </c>
      <c r="C6958" t="s">
        <v>9492</v>
      </c>
      <c r="D6958" s="1">
        <v>44837</v>
      </c>
      <c r="E6958" s="1">
        <v>44841</v>
      </c>
      <c r="F6958" t="s">
        <v>18</v>
      </c>
      <c r="G6958" s="2">
        <v>33000</v>
      </c>
      <c r="H6958" s="2">
        <v>37866</v>
      </c>
      <c r="I6958" s="2">
        <v>0</v>
      </c>
      <c r="J6958" s="2">
        <v>4866</v>
      </c>
      <c r="K6958">
        <v>0</v>
      </c>
      <c r="L6958" t="s">
        <v>9259</v>
      </c>
      <c r="M6958" t="s">
        <v>306</v>
      </c>
      <c r="N6958" t="s">
        <v>75</v>
      </c>
      <c r="O6958">
        <v>35630</v>
      </c>
    </row>
    <row r="6959" spans="1:15" x14ac:dyDescent="0.25">
      <c r="A6959" t="s">
        <v>9490</v>
      </c>
      <c r="B6959" t="s">
        <v>9581</v>
      </c>
      <c r="C6959" t="s">
        <v>9492</v>
      </c>
      <c r="D6959" s="1">
        <v>44835</v>
      </c>
      <c r="E6959" s="1">
        <v>44841</v>
      </c>
      <c r="F6959" t="s">
        <v>18</v>
      </c>
      <c r="G6959" s="2">
        <v>35000</v>
      </c>
      <c r="H6959" s="2">
        <v>42976</v>
      </c>
      <c r="I6959" s="2">
        <v>3110</v>
      </c>
      <c r="J6959" s="2">
        <v>4866</v>
      </c>
      <c r="K6959">
        <v>0</v>
      </c>
      <c r="L6959" t="s">
        <v>1428</v>
      </c>
      <c r="M6959" t="s">
        <v>56</v>
      </c>
      <c r="N6959" t="s">
        <v>21</v>
      </c>
      <c r="O6959">
        <v>45249</v>
      </c>
    </row>
    <row r="6960" spans="1:15" x14ac:dyDescent="0.25">
      <c r="A6960" t="s">
        <v>9490</v>
      </c>
      <c r="B6960" t="s">
        <v>9582</v>
      </c>
      <c r="C6960" t="s">
        <v>9492</v>
      </c>
      <c r="D6960" s="1">
        <v>44835</v>
      </c>
      <c r="E6960" s="1">
        <v>44841</v>
      </c>
      <c r="F6960" t="s">
        <v>18</v>
      </c>
      <c r="G6960" s="2">
        <v>33000</v>
      </c>
      <c r="H6960" s="2">
        <v>37866</v>
      </c>
      <c r="I6960" s="2">
        <v>0</v>
      </c>
      <c r="J6960" s="2">
        <v>4866</v>
      </c>
      <c r="K6960">
        <v>0</v>
      </c>
      <c r="L6960" t="s">
        <v>6300</v>
      </c>
      <c r="M6960" t="s">
        <v>93</v>
      </c>
      <c r="N6960" t="s">
        <v>43</v>
      </c>
      <c r="O6960">
        <v>64068</v>
      </c>
    </row>
    <row r="6961" spans="1:15" x14ac:dyDescent="0.25">
      <c r="A6961" t="s">
        <v>9490</v>
      </c>
      <c r="B6961" t="s">
        <v>9583</v>
      </c>
      <c r="C6961" t="s">
        <v>9492</v>
      </c>
      <c r="D6961" s="1">
        <v>44835</v>
      </c>
      <c r="E6961" s="1">
        <v>44841</v>
      </c>
      <c r="F6961" t="s">
        <v>18</v>
      </c>
      <c r="G6961" s="2">
        <v>33000</v>
      </c>
      <c r="H6961" s="2">
        <v>39236</v>
      </c>
      <c r="I6961" s="2">
        <v>2558</v>
      </c>
      <c r="J6961" s="2">
        <v>3678</v>
      </c>
      <c r="K6961">
        <v>0</v>
      </c>
      <c r="L6961" t="s">
        <v>51</v>
      </c>
      <c r="M6961" t="s">
        <v>52</v>
      </c>
      <c r="N6961" t="s">
        <v>43</v>
      </c>
      <c r="O6961">
        <v>92129</v>
      </c>
    </row>
    <row r="6962" spans="1:15" x14ac:dyDescent="0.25">
      <c r="A6962" t="s">
        <v>9490</v>
      </c>
      <c r="B6962" t="s">
        <v>9584</v>
      </c>
      <c r="C6962" t="s">
        <v>9492</v>
      </c>
      <c r="D6962" s="1">
        <v>44835</v>
      </c>
      <c r="E6962" s="1">
        <v>44841</v>
      </c>
      <c r="F6962" t="s">
        <v>18</v>
      </c>
      <c r="G6962" s="2">
        <v>33000</v>
      </c>
      <c r="H6962" s="2">
        <v>37866</v>
      </c>
      <c r="I6962" s="2">
        <v>0</v>
      </c>
      <c r="J6962" s="2">
        <v>4866</v>
      </c>
      <c r="K6962">
        <v>0</v>
      </c>
      <c r="L6962" t="s">
        <v>3095</v>
      </c>
      <c r="M6962" t="s">
        <v>71</v>
      </c>
      <c r="N6962" t="s">
        <v>43</v>
      </c>
      <c r="O6962">
        <v>34236</v>
      </c>
    </row>
    <row r="6963" spans="1:15" x14ac:dyDescent="0.25">
      <c r="A6963" t="s">
        <v>9490</v>
      </c>
      <c r="B6963" t="s">
        <v>9585</v>
      </c>
      <c r="C6963" t="s">
        <v>9492</v>
      </c>
      <c r="D6963" s="1">
        <v>44835</v>
      </c>
      <c r="E6963" s="1">
        <v>44841</v>
      </c>
      <c r="F6963" t="s">
        <v>18</v>
      </c>
      <c r="G6963" s="2">
        <v>33000</v>
      </c>
      <c r="H6963" s="2">
        <v>40308</v>
      </c>
      <c r="I6963" s="2">
        <v>2985</v>
      </c>
      <c r="J6963" s="2">
        <v>4323</v>
      </c>
      <c r="K6963">
        <v>0</v>
      </c>
      <c r="L6963" t="s">
        <v>9586</v>
      </c>
      <c r="M6963" t="s">
        <v>59</v>
      </c>
      <c r="N6963" t="s">
        <v>43</v>
      </c>
      <c r="O6963">
        <v>76437</v>
      </c>
    </row>
    <row r="6964" spans="1:15" x14ac:dyDescent="0.25">
      <c r="A6964" t="s">
        <v>9490</v>
      </c>
      <c r="B6964" t="s">
        <v>9587</v>
      </c>
      <c r="C6964" t="s">
        <v>9492</v>
      </c>
      <c r="D6964" s="1">
        <v>44835</v>
      </c>
      <c r="E6964" s="1">
        <v>44841</v>
      </c>
      <c r="F6964" t="s">
        <v>18</v>
      </c>
      <c r="G6964" s="2">
        <v>30240</v>
      </c>
      <c r="H6964" s="2">
        <v>37340</v>
      </c>
      <c r="I6964" s="2">
        <v>1814</v>
      </c>
      <c r="J6964" s="2">
        <v>5286</v>
      </c>
      <c r="K6964">
        <v>0</v>
      </c>
      <c r="L6964" t="s">
        <v>7255</v>
      </c>
      <c r="M6964" t="s">
        <v>30</v>
      </c>
      <c r="N6964" t="s">
        <v>21</v>
      </c>
      <c r="O6964">
        <v>22003</v>
      </c>
    </row>
    <row r="6965" spans="1:15" x14ac:dyDescent="0.25">
      <c r="A6965" t="s">
        <v>9490</v>
      </c>
      <c r="B6965" t="s">
        <v>9588</v>
      </c>
      <c r="C6965" t="s">
        <v>17</v>
      </c>
      <c r="D6965" s="1">
        <v>44879</v>
      </c>
      <c r="E6965" s="1">
        <v>44880</v>
      </c>
      <c r="F6965" t="s">
        <v>18</v>
      </c>
      <c r="G6965" s="2">
        <v>0</v>
      </c>
      <c r="H6965" s="2">
        <v>0</v>
      </c>
      <c r="I6965" s="2">
        <v>0</v>
      </c>
      <c r="J6965" s="2">
        <v>0</v>
      </c>
      <c r="K6965">
        <v>0</v>
      </c>
      <c r="L6965" t="s">
        <v>17</v>
      </c>
      <c r="M6965" t="s">
        <v>17</v>
      </c>
      <c r="N6965" t="s">
        <v>43</v>
      </c>
      <c r="O6965" t="s">
        <v>17</v>
      </c>
    </row>
    <row r="6966" spans="1:15" x14ac:dyDescent="0.25">
      <c r="A6966" t="s">
        <v>9490</v>
      </c>
      <c r="B6966" t="s">
        <v>9589</v>
      </c>
      <c r="C6966" t="s">
        <v>9492</v>
      </c>
      <c r="D6966" s="1">
        <v>44835</v>
      </c>
      <c r="E6966" s="1">
        <v>44840</v>
      </c>
      <c r="F6966" t="s">
        <v>18</v>
      </c>
      <c r="G6966" s="2">
        <v>39500</v>
      </c>
      <c r="H6966" s="2">
        <v>48141</v>
      </c>
      <c r="I6966" s="2">
        <v>3565</v>
      </c>
      <c r="J6966" s="2">
        <v>5076</v>
      </c>
      <c r="K6966">
        <v>0</v>
      </c>
      <c r="L6966" t="s">
        <v>856</v>
      </c>
      <c r="M6966" t="s">
        <v>46</v>
      </c>
      <c r="N6966" t="s">
        <v>21</v>
      </c>
      <c r="O6966">
        <v>31601</v>
      </c>
    </row>
    <row r="6967" spans="1:15" x14ac:dyDescent="0.25">
      <c r="A6967" t="s">
        <v>9490</v>
      </c>
      <c r="B6967" t="s">
        <v>9590</v>
      </c>
      <c r="C6967" t="s">
        <v>9492</v>
      </c>
      <c r="D6967" s="1">
        <v>44835</v>
      </c>
      <c r="E6967" s="1">
        <v>44841</v>
      </c>
      <c r="F6967" t="s">
        <v>18</v>
      </c>
      <c r="G6967" s="2">
        <v>33000</v>
      </c>
      <c r="H6967" s="2">
        <v>37866</v>
      </c>
      <c r="I6967" s="2">
        <v>0</v>
      </c>
      <c r="J6967" s="2">
        <v>4866</v>
      </c>
      <c r="K6967">
        <v>0</v>
      </c>
      <c r="L6967" t="s">
        <v>9591</v>
      </c>
      <c r="M6967" t="s">
        <v>71</v>
      </c>
      <c r="N6967" t="s">
        <v>43</v>
      </c>
      <c r="O6967">
        <v>33455</v>
      </c>
    </row>
    <row r="6968" spans="1:15" x14ac:dyDescent="0.25">
      <c r="A6968" t="s">
        <v>9490</v>
      </c>
      <c r="B6968" t="s">
        <v>9592</v>
      </c>
      <c r="C6968" t="s">
        <v>17</v>
      </c>
      <c r="D6968" s="1">
        <v>44896</v>
      </c>
      <c r="E6968" s="1">
        <v>44903</v>
      </c>
      <c r="F6968" t="s">
        <v>18</v>
      </c>
      <c r="G6968" s="2">
        <v>0</v>
      </c>
      <c r="H6968" s="2">
        <v>0</v>
      </c>
      <c r="I6968" s="2">
        <v>0</v>
      </c>
      <c r="J6968" s="2">
        <v>0</v>
      </c>
      <c r="K6968">
        <v>0</v>
      </c>
      <c r="L6968" t="s">
        <v>9593</v>
      </c>
      <c r="M6968" t="s">
        <v>27</v>
      </c>
      <c r="N6968" t="s">
        <v>43</v>
      </c>
      <c r="O6968">
        <v>70605</v>
      </c>
    </row>
    <row r="6969" spans="1:15" x14ac:dyDescent="0.25">
      <c r="A6969" t="s">
        <v>9490</v>
      </c>
      <c r="B6969" t="s">
        <v>9594</v>
      </c>
      <c r="C6969" t="s">
        <v>9492</v>
      </c>
      <c r="D6969" s="1">
        <v>44835</v>
      </c>
      <c r="E6969" s="1">
        <v>44840</v>
      </c>
      <c r="F6969" t="s">
        <v>18</v>
      </c>
      <c r="G6969" s="2">
        <v>33000</v>
      </c>
      <c r="H6969" s="2">
        <v>40138</v>
      </c>
      <c r="I6969" s="2">
        <v>2272</v>
      </c>
      <c r="J6969" s="2">
        <v>4866</v>
      </c>
      <c r="K6969">
        <v>0</v>
      </c>
      <c r="L6969" t="s">
        <v>2351</v>
      </c>
      <c r="M6969" t="s">
        <v>138</v>
      </c>
      <c r="N6969" t="s">
        <v>21</v>
      </c>
      <c r="O6969" t="s">
        <v>9595</v>
      </c>
    </row>
    <row r="6970" spans="1:15" x14ac:dyDescent="0.25">
      <c r="A6970" t="s">
        <v>9490</v>
      </c>
      <c r="B6970" t="s">
        <v>9596</v>
      </c>
      <c r="C6970" t="s">
        <v>9495</v>
      </c>
      <c r="D6970" s="1">
        <v>44835</v>
      </c>
      <c r="E6970" s="1">
        <v>44840</v>
      </c>
      <c r="F6970" t="s">
        <v>18</v>
      </c>
      <c r="G6970" s="2">
        <v>19000</v>
      </c>
      <c r="H6970" s="2">
        <v>21603</v>
      </c>
      <c r="I6970" s="2">
        <v>27</v>
      </c>
      <c r="J6970" s="2">
        <v>2576</v>
      </c>
      <c r="K6970">
        <v>0</v>
      </c>
      <c r="L6970" t="s">
        <v>36</v>
      </c>
      <c r="M6970" t="s">
        <v>277</v>
      </c>
      <c r="N6970" t="s">
        <v>43</v>
      </c>
      <c r="O6970">
        <v>80231</v>
      </c>
    </row>
    <row r="6971" spans="1:15" x14ac:dyDescent="0.25">
      <c r="A6971" t="s">
        <v>9490</v>
      </c>
      <c r="B6971" t="s">
        <v>9597</v>
      </c>
      <c r="C6971" t="s">
        <v>9492</v>
      </c>
      <c r="D6971" s="1">
        <v>44837</v>
      </c>
      <c r="E6971" s="1">
        <v>44841</v>
      </c>
      <c r="F6971" t="s">
        <v>18</v>
      </c>
      <c r="G6971" s="2">
        <v>33000</v>
      </c>
      <c r="H6971" s="2">
        <v>40061</v>
      </c>
      <c r="I6971" s="2">
        <v>3383</v>
      </c>
      <c r="J6971" s="2">
        <v>3678</v>
      </c>
      <c r="K6971">
        <v>0</v>
      </c>
      <c r="L6971" t="s">
        <v>2823</v>
      </c>
      <c r="M6971" t="s">
        <v>52</v>
      </c>
      <c r="N6971" t="s">
        <v>43</v>
      </c>
      <c r="O6971">
        <v>90808</v>
      </c>
    </row>
    <row r="6972" spans="1:15" x14ac:dyDescent="0.25">
      <c r="A6972" t="s">
        <v>9490</v>
      </c>
      <c r="B6972" t="s">
        <v>9598</v>
      </c>
      <c r="C6972" t="s">
        <v>17</v>
      </c>
      <c r="D6972" s="1">
        <v>44896</v>
      </c>
      <c r="E6972" s="1">
        <v>44903</v>
      </c>
      <c r="F6972" t="s">
        <v>18</v>
      </c>
      <c r="G6972" s="2">
        <v>15750</v>
      </c>
      <c r="H6972" s="2">
        <v>19539</v>
      </c>
      <c r="I6972" s="2">
        <v>1279</v>
      </c>
      <c r="J6972" s="2">
        <v>2510</v>
      </c>
      <c r="K6972">
        <v>0</v>
      </c>
      <c r="L6972" t="s">
        <v>7844</v>
      </c>
      <c r="M6972" t="s">
        <v>20</v>
      </c>
      <c r="N6972" t="s">
        <v>21</v>
      </c>
      <c r="O6972">
        <v>28056</v>
      </c>
    </row>
    <row r="6973" spans="1:15" x14ac:dyDescent="0.25">
      <c r="A6973" t="s">
        <v>9490</v>
      </c>
      <c r="B6973" t="s">
        <v>9599</v>
      </c>
      <c r="C6973" t="s">
        <v>9492</v>
      </c>
      <c r="D6973" s="1">
        <v>44835</v>
      </c>
      <c r="E6973" s="1">
        <v>44840</v>
      </c>
      <c r="F6973" t="s">
        <v>18</v>
      </c>
      <c r="G6973" s="2">
        <v>41000</v>
      </c>
      <c r="H6973" s="2">
        <v>48617</v>
      </c>
      <c r="I6973" s="2">
        <v>2751</v>
      </c>
      <c r="J6973" s="2">
        <v>4866</v>
      </c>
      <c r="K6973">
        <v>0</v>
      </c>
      <c r="L6973" t="s">
        <v>9600</v>
      </c>
      <c r="M6973" t="s">
        <v>138</v>
      </c>
      <c r="N6973" t="s">
        <v>21</v>
      </c>
      <c r="O6973">
        <v>48439</v>
      </c>
    </row>
    <row r="6974" spans="1:15" x14ac:dyDescent="0.25">
      <c r="A6974" t="s">
        <v>9490</v>
      </c>
      <c r="B6974" t="s">
        <v>9601</v>
      </c>
      <c r="C6974" t="s">
        <v>9492</v>
      </c>
      <c r="D6974" s="1">
        <v>44835</v>
      </c>
      <c r="E6974" s="1">
        <v>44841</v>
      </c>
      <c r="F6974" t="s">
        <v>18</v>
      </c>
      <c r="G6974" s="2">
        <v>29550</v>
      </c>
      <c r="H6974" s="2">
        <v>36926</v>
      </c>
      <c r="I6974" s="2">
        <v>2090</v>
      </c>
      <c r="J6974" s="2">
        <v>5286</v>
      </c>
      <c r="K6974">
        <v>0</v>
      </c>
      <c r="L6974" t="s">
        <v>9602</v>
      </c>
      <c r="M6974" t="s">
        <v>88</v>
      </c>
      <c r="N6974" t="s">
        <v>43</v>
      </c>
      <c r="O6974">
        <v>19031</v>
      </c>
    </row>
    <row r="6975" spans="1:15" x14ac:dyDescent="0.25">
      <c r="A6975" t="s">
        <v>9490</v>
      </c>
      <c r="B6975" t="s">
        <v>9603</v>
      </c>
      <c r="C6975" t="s">
        <v>9495</v>
      </c>
      <c r="D6975" s="1">
        <v>44835</v>
      </c>
      <c r="E6975" s="1">
        <v>44840</v>
      </c>
      <c r="F6975" t="s">
        <v>18</v>
      </c>
      <c r="G6975" s="2">
        <v>14000</v>
      </c>
      <c r="H6975" s="2">
        <v>16986</v>
      </c>
      <c r="I6975" s="2">
        <v>0</v>
      </c>
      <c r="J6975" s="2">
        <v>2986</v>
      </c>
      <c r="K6975">
        <v>0</v>
      </c>
      <c r="L6975" t="s">
        <v>9604</v>
      </c>
      <c r="M6975" t="s">
        <v>93</v>
      </c>
      <c r="N6975" t="s">
        <v>43</v>
      </c>
      <c r="O6975">
        <v>65109</v>
      </c>
    </row>
    <row r="6976" spans="1:15" x14ac:dyDescent="0.25">
      <c r="A6976" t="s">
        <v>9490</v>
      </c>
      <c r="B6976" t="s">
        <v>9605</v>
      </c>
      <c r="C6976" t="s">
        <v>9492</v>
      </c>
      <c r="D6976" s="1">
        <v>44837</v>
      </c>
      <c r="E6976" s="1">
        <v>44841</v>
      </c>
      <c r="F6976" t="s">
        <v>18</v>
      </c>
      <c r="G6976" s="2">
        <v>41000</v>
      </c>
      <c r="H6976" s="2">
        <v>45866</v>
      </c>
      <c r="I6976" s="2">
        <v>0</v>
      </c>
      <c r="J6976" s="2">
        <v>4866</v>
      </c>
      <c r="K6976">
        <v>0</v>
      </c>
      <c r="L6976" t="s">
        <v>9606</v>
      </c>
      <c r="M6976" t="s">
        <v>1254</v>
      </c>
      <c r="N6976" t="s">
        <v>43</v>
      </c>
      <c r="O6976" t="s">
        <v>9607</v>
      </c>
    </row>
    <row r="6977" spans="1:15" x14ac:dyDescent="0.25">
      <c r="A6977" t="s">
        <v>9490</v>
      </c>
      <c r="B6977" t="s">
        <v>9608</v>
      </c>
      <c r="C6977" t="s">
        <v>9492</v>
      </c>
      <c r="D6977" s="1">
        <v>44835</v>
      </c>
      <c r="E6977" s="1">
        <v>44841</v>
      </c>
      <c r="F6977" t="s">
        <v>18</v>
      </c>
      <c r="G6977" s="2">
        <v>41000</v>
      </c>
      <c r="H6977" s="2">
        <v>48733</v>
      </c>
      <c r="I6977" s="2">
        <v>2867</v>
      </c>
      <c r="J6977" s="2">
        <v>4866</v>
      </c>
      <c r="K6977">
        <v>0</v>
      </c>
      <c r="L6977" t="s">
        <v>5366</v>
      </c>
      <c r="M6977" t="s">
        <v>203</v>
      </c>
      <c r="N6977" t="s">
        <v>21</v>
      </c>
      <c r="O6977">
        <v>60532</v>
      </c>
    </row>
    <row r="6978" spans="1:15" x14ac:dyDescent="0.25">
      <c r="A6978" t="s">
        <v>9490</v>
      </c>
      <c r="B6978" t="s">
        <v>9609</v>
      </c>
      <c r="C6978" t="s">
        <v>9492</v>
      </c>
      <c r="D6978" s="1">
        <v>44835</v>
      </c>
      <c r="E6978" s="1">
        <v>44841</v>
      </c>
      <c r="F6978" t="s">
        <v>18</v>
      </c>
      <c r="G6978" s="2">
        <v>41000</v>
      </c>
      <c r="H6978" s="2">
        <v>49629</v>
      </c>
      <c r="I6978" s="2">
        <v>4306</v>
      </c>
      <c r="J6978" s="2">
        <v>4323</v>
      </c>
      <c r="K6978">
        <v>0</v>
      </c>
      <c r="L6978" t="s">
        <v>3067</v>
      </c>
      <c r="M6978" t="s">
        <v>1328</v>
      </c>
      <c r="N6978" t="s">
        <v>43</v>
      </c>
      <c r="O6978">
        <v>58104</v>
      </c>
    </row>
    <row r="6979" spans="1:15" x14ac:dyDescent="0.25">
      <c r="A6979" t="s">
        <v>9490</v>
      </c>
      <c r="B6979" t="s">
        <v>9610</v>
      </c>
      <c r="C6979" t="s">
        <v>9495</v>
      </c>
      <c r="D6979" s="1">
        <v>44835</v>
      </c>
      <c r="E6979" s="1">
        <v>44835</v>
      </c>
      <c r="F6979" t="s">
        <v>54</v>
      </c>
      <c r="G6979" s="2">
        <v>-19000</v>
      </c>
      <c r="H6979" s="2">
        <v>-23555</v>
      </c>
      <c r="I6979" s="2">
        <v>-1746</v>
      </c>
      <c r="J6979" s="2">
        <v>-2809</v>
      </c>
      <c r="K6979">
        <v>0</v>
      </c>
      <c r="L6979" t="s">
        <v>1042</v>
      </c>
      <c r="M6979" t="s">
        <v>59</v>
      </c>
      <c r="N6979" t="s">
        <v>75</v>
      </c>
      <c r="O6979">
        <v>77345</v>
      </c>
    </row>
    <row r="6980" spans="1:15" x14ac:dyDescent="0.25">
      <c r="A6980" t="s">
        <v>9490</v>
      </c>
      <c r="B6980" t="s">
        <v>9611</v>
      </c>
      <c r="C6980" t="s">
        <v>9492</v>
      </c>
      <c r="D6980" s="1">
        <v>44835</v>
      </c>
      <c r="E6980" s="1">
        <v>44841</v>
      </c>
      <c r="F6980" t="s">
        <v>18</v>
      </c>
      <c r="G6980" s="2">
        <v>33000</v>
      </c>
      <c r="H6980" s="2">
        <v>37866</v>
      </c>
      <c r="I6980" s="2">
        <v>0</v>
      </c>
      <c r="J6980" s="2">
        <v>4866</v>
      </c>
      <c r="K6980">
        <v>0</v>
      </c>
      <c r="L6980" t="s">
        <v>9612</v>
      </c>
      <c r="M6980" t="s">
        <v>211</v>
      </c>
      <c r="N6980" t="s">
        <v>43</v>
      </c>
      <c r="O6980">
        <v>55398</v>
      </c>
    </row>
    <row r="6981" spans="1:15" x14ac:dyDescent="0.25">
      <c r="A6981" t="s">
        <v>9490</v>
      </c>
      <c r="B6981" t="s">
        <v>9613</v>
      </c>
      <c r="C6981" t="s">
        <v>9492</v>
      </c>
      <c r="D6981" s="1">
        <v>44835</v>
      </c>
      <c r="E6981" s="1">
        <v>44841</v>
      </c>
      <c r="F6981" t="s">
        <v>18</v>
      </c>
      <c r="G6981" s="2">
        <v>30600</v>
      </c>
      <c r="H6981" s="2">
        <v>38217</v>
      </c>
      <c r="I6981" s="2">
        <v>2751</v>
      </c>
      <c r="J6981" s="2">
        <v>4866</v>
      </c>
      <c r="K6981">
        <v>0</v>
      </c>
      <c r="L6981" t="s">
        <v>9614</v>
      </c>
      <c r="M6981" t="s">
        <v>46</v>
      </c>
      <c r="N6981" t="s">
        <v>75</v>
      </c>
      <c r="O6981">
        <v>30350</v>
      </c>
    </row>
    <row r="6982" spans="1:15" x14ac:dyDescent="0.25">
      <c r="A6982" t="s">
        <v>9490</v>
      </c>
      <c r="B6982" t="s">
        <v>9615</v>
      </c>
      <c r="C6982" t="s">
        <v>9492</v>
      </c>
      <c r="D6982" s="1">
        <v>44835</v>
      </c>
      <c r="E6982" s="1">
        <v>44841</v>
      </c>
      <c r="F6982" t="s">
        <v>18</v>
      </c>
      <c r="G6982" s="2">
        <v>33000</v>
      </c>
      <c r="H6982" s="2">
        <v>40836</v>
      </c>
      <c r="I6982" s="2">
        <v>2970</v>
      </c>
      <c r="J6982" s="2">
        <v>4866</v>
      </c>
      <c r="K6982">
        <v>0</v>
      </c>
      <c r="L6982" t="s">
        <v>9068</v>
      </c>
      <c r="M6982" t="s">
        <v>42</v>
      </c>
      <c r="N6982" t="s">
        <v>43</v>
      </c>
      <c r="O6982">
        <v>20759</v>
      </c>
    </row>
    <row r="6983" spans="1:15" x14ac:dyDescent="0.25">
      <c r="A6983" t="s">
        <v>9490</v>
      </c>
      <c r="B6983" t="s">
        <v>9616</v>
      </c>
      <c r="C6983" t="s">
        <v>9492</v>
      </c>
      <c r="D6983" s="1">
        <v>44835</v>
      </c>
      <c r="E6983" s="1">
        <v>44841</v>
      </c>
      <c r="F6983" t="s">
        <v>18</v>
      </c>
      <c r="G6983" s="2">
        <v>33000</v>
      </c>
      <c r="H6983" s="2">
        <v>40801</v>
      </c>
      <c r="I6983" s="2">
        <v>2935</v>
      </c>
      <c r="J6983" s="2">
        <v>4866</v>
      </c>
      <c r="K6983">
        <v>0</v>
      </c>
      <c r="L6983" t="s">
        <v>887</v>
      </c>
      <c r="M6983" t="s">
        <v>46</v>
      </c>
      <c r="N6983" t="s">
        <v>21</v>
      </c>
      <c r="O6983">
        <v>30350</v>
      </c>
    </row>
    <row r="6984" spans="1:15" x14ac:dyDescent="0.25">
      <c r="A6984" t="s">
        <v>9490</v>
      </c>
      <c r="B6984" t="s">
        <v>9617</v>
      </c>
      <c r="C6984" t="s">
        <v>17</v>
      </c>
      <c r="D6984" s="1">
        <v>44908</v>
      </c>
      <c r="E6984" s="1">
        <v>44908</v>
      </c>
      <c r="F6984" t="s">
        <v>18</v>
      </c>
      <c r="G6984" s="2">
        <v>33350</v>
      </c>
      <c r="H6984" s="2">
        <v>39348</v>
      </c>
      <c r="I6984" s="2">
        <v>2915</v>
      </c>
      <c r="J6984" s="2">
        <v>3083</v>
      </c>
      <c r="K6984">
        <v>0</v>
      </c>
      <c r="L6984" t="s">
        <v>1089</v>
      </c>
      <c r="M6984" t="s">
        <v>59</v>
      </c>
      <c r="N6984" t="s">
        <v>43</v>
      </c>
      <c r="O6984">
        <v>75093</v>
      </c>
    </row>
    <row r="6985" spans="1:15" x14ac:dyDescent="0.25">
      <c r="A6985" t="s">
        <v>9490</v>
      </c>
      <c r="B6985" t="s">
        <v>9618</v>
      </c>
      <c r="C6985" t="s">
        <v>9492</v>
      </c>
      <c r="D6985" s="1">
        <v>44835</v>
      </c>
      <c r="E6985" s="1">
        <v>44841</v>
      </c>
      <c r="F6985" t="s">
        <v>18</v>
      </c>
      <c r="G6985" s="2">
        <v>33000</v>
      </c>
      <c r="H6985" s="2">
        <v>40308</v>
      </c>
      <c r="I6985" s="2">
        <v>2985</v>
      </c>
      <c r="J6985" s="2">
        <v>4323</v>
      </c>
      <c r="K6985">
        <v>0</v>
      </c>
      <c r="L6985" t="s">
        <v>9619</v>
      </c>
      <c r="M6985" t="s">
        <v>59</v>
      </c>
      <c r="N6985" t="s">
        <v>43</v>
      </c>
      <c r="O6985">
        <v>77450</v>
      </c>
    </row>
    <row r="6986" spans="1:15" x14ac:dyDescent="0.25">
      <c r="A6986" t="s">
        <v>9490</v>
      </c>
      <c r="B6986" t="s">
        <v>9620</v>
      </c>
      <c r="C6986" t="s">
        <v>9492</v>
      </c>
      <c r="D6986" s="1">
        <v>44837</v>
      </c>
      <c r="E6986" s="1">
        <v>44841</v>
      </c>
      <c r="F6986" t="s">
        <v>18</v>
      </c>
      <c r="G6986" s="2">
        <v>33000</v>
      </c>
      <c r="H6986" s="2">
        <v>37866</v>
      </c>
      <c r="I6986" s="2">
        <v>0</v>
      </c>
      <c r="J6986" s="2">
        <v>4866</v>
      </c>
      <c r="K6986">
        <v>0</v>
      </c>
      <c r="L6986" t="s">
        <v>783</v>
      </c>
      <c r="M6986" t="s">
        <v>1919</v>
      </c>
      <c r="N6986" t="s">
        <v>43</v>
      </c>
      <c r="O6986">
        <v>19806</v>
      </c>
    </row>
    <row r="6987" spans="1:15" x14ac:dyDescent="0.25">
      <c r="A6987" t="s">
        <v>9490</v>
      </c>
      <c r="B6987" t="s">
        <v>9621</v>
      </c>
      <c r="C6987" t="s">
        <v>9495</v>
      </c>
      <c r="D6987" s="1">
        <v>44880</v>
      </c>
      <c r="E6987" s="1">
        <v>44880</v>
      </c>
      <c r="F6987" t="s">
        <v>54</v>
      </c>
      <c r="G6987" s="2">
        <v>-19000</v>
      </c>
      <c r="H6987" s="2">
        <v>-23305</v>
      </c>
      <c r="I6987" s="2">
        <v>-1319</v>
      </c>
      <c r="J6987" s="2">
        <v>-2986</v>
      </c>
      <c r="K6987">
        <v>0</v>
      </c>
      <c r="L6987" t="s">
        <v>9622</v>
      </c>
      <c r="M6987" t="s">
        <v>88</v>
      </c>
      <c r="N6987" t="s">
        <v>43</v>
      </c>
      <c r="O6987">
        <v>17257</v>
      </c>
    </row>
    <row r="6988" spans="1:15" x14ac:dyDescent="0.25">
      <c r="A6988" t="s">
        <v>9490</v>
      </c>
      <c r="B6988" t="s">
        <v>9623</v>
      </c>
      <c r="C6988" t="s">
        <v>9492</v>
      </c>
      <c r="D6988" s="1">
        <v>44837</v>
      </c>
      <c r="E6988" s="1">
        <v>44837</v>
      </c>
      <c r="F6988" t="s">
        <v>54</v>
      </c>
      <c r="G6988" s="2">
        <v>-33000</v>
      </c>
      <c r="H6988" s="2">
        <v>-39400</v>
      </c>
      <c r="I6988" s="2">
        <v>-2722</v>
      </c>
      <c r="J6988" s="2">
        <v>-3678</v>
      </c>
      <c r="K6988">
        <v>0</v>
      </c>
      <c r="L6988" t="s">
        <v>9624</v>
      </c>
      <c r="M6988" t="s">
        <v>52</v>
      </c>
      <c r="N6988" t="s">
        <v>75</v>
      </c>
      <c r="O6988">
        <v>95348</v>
      </c>
    </row>
    <row r="6989" spans="1:15" x14ac:dyDescent="0.25">
      <c r="A6989" t="s">
        <v>9490</v>
      </c>
      <c r="B6989" t="s">
        <v>9625</v>
      </c>
      <c r="C6989" t="s">
        <v>17</v>
      </c>
      <c r="D6989" s="1">
        <v>44866</v>
      </c>
      <c r="E6989" s="1">
        <v>44867</v>
      </c>
      <c r="F6989" t="s">
        <v>18</v>
      </c>
      <c r="G6989" s="2">
        <v>0</v>
      </c>
      <c r="H6989" s="2">
        <v>0</v>
      </c>
      <c r="I6989" s="2">
        <v>0</v>
      </c>
      <c r="J6989" s="2">
        <v>0</v>
      </c>
      <c r="K6989">
        <v>0</v>
      </c>
      <c r="L6989" t="s">
        <v>9068</v>
      </c>
      <c r="M6989" t="s">
        <v>42</v>
      </c>
      <c r="N6989" t="s">
        <v>43</v>
      </c>
      <c r="O6989">
        <v>20759</v>
      </c>
    </row>
    <row r="6990" spans="1:15" x14ac:dyDescent="0.25">
      <c r="A6990" t="s">
        <v>9490</v>
      </c>
      <c r="B6990" t="s">
        <v>9626</v>
      </c>
      <c r="C6990" t="s">
        <v>9495</v>
      </c>
      <c r="D6990" s="1">
        <v>44835</v>
      </c>
      <c r="E6990" s="1">
        <v>44840</v>
      </c>
      <c r="F6990" t="s">
        <v>18</v>
      </c>
      <c r="G6990" s="2">
        <v>19000</v>
      </c>
      <c r="H6990" s="2">
        <v>23471</v>
      </c>
      <c r="I6990" s="2">
        <v>1485</v>
      </c>
      <c r="J6990" s="2">
        <v>2986</v>
      </c>
      <c r="K6990">
        <v>0</v>
      </c>
      <c r="L6990" t="s">
        <v>1571</v>
      </c>
      <c r="M6990" t="s">
        <v>20</v>
      </c>
      <c r="N6990" t="s">
        <v>21</v>
      </c>
      <c r="O6990">
        <v>27235</v>
      </c>
    </row>
    <row r="6991" spans="1:15" x14ac:dyDescent="0.25">
      <c r="A6991" t="s">
        <v>9490</v>
      </c>
      <c r="B6991" t="s">
        <v>9627</v>
      </c>
      <c r="C6991" t="s">
        <v>9492</v>
      </c>
      <c r="D6991" s="1">
        <v>44835</v>
      </c>
      <c r="E6991" t="s">
        <v>17</v>
      </c>
      <c r="F6991" t="s">
        <v>18</v>
      </c>
      <c r="G6991" s="2">
        <v>33000</v>
      </c>
      <c r="H6991" s="2">
        <v>40375</v>
      </c>
      <c r="I6991" s="2">
        <v>2509</v>
      </c>
      <c r="J6991" s="2">
        <v>4866</v>
      </c>
      <c r="K6991">
        <v>0</v>
      </c>
      <c r="L6991" t="s">
        <v>9521</v>
      </c>
      <c r="M6991" t="s">
        <v>78</v>
      </c>
      <c r="N6991" t="s">
        <v>75</v>
      </c>
      <c r="O6991">
        <v>7405</v>
      </c>
    </row>
    <row r="6992" spans="1:15" x14ac:dyDescent="0.25">
      <c r="A6992" t="s">
        <v>9490</v>
      </c>
      <c r="B6992" t="s">
        <v>9628</v>
      </c>
      <c r="C6992" t="s">
        <v>9492</v>
      </c>
      <c r="D6992" s="1">
        <v>44835</v>
      </c>
      <c r="E6992" s="1">
        <v>44840</v>
      </c>
      <c r="F6992" t="s">
        <v>18</v>
      </c>
      <c r="G6992" s="2">
        <v>33000</v>
      </c>
      <c r="H6992" s="2">
        <v>39813</v>
      </c>
      <c r="I6992" s="2">
        <v>3135</v>
      </c>
      <c r="J6992" s="2">
        <v>3678</v>
      </c>
      <c r="K6992">
        <v>0</v>
      </c>
      <c r="L6992" t="s">
        <v>9629</v>
      </c>
      <c r="M6992" t="s">
        <v>52</v>
      </c>
      <c r="N6992" t="s">
        <v>43</v>
      </c>
      <c r="O6992">
        <v>91423</v>
      </c>
    </row>
    <row r="6993" spans="1:15" x14ac:dyDescent="0.25">
      <c r="A6993" t="s">
        <v>9490</v>
      </c>
      <c r="B6993" t="s">
        <v>9630</v>
      </c>
      <c r="C6993" t="s">
        <v>9492</v>
      </c>
      <c r="D6993" s="1">
        <v>44852</v>
      </c>
      <c r="E6993" s="1">
        <v>44858</v>
      </c>
      <c r="F6993" t="s">
        <v>18</v>
      </c>
      <c r="G6993" s="2">
        <v>33000</v>
      </c>
      <c r="H6993" s="2">
        <v>39236</v>
      </c>
      <c r="I6993" s="2">
        <v>2558</v>
      </c>
      <c r="J6993" s="2">
        <v>3678</v>
      </c>
      <c r="K6993">
        <v>0</v>
      </c>
      <c r="L6993" t="s">
        <v>3871</v>
      </c>
      <c r="M6993" t="s">
        <v>52</v>
      </c>
      <c r="N6993" t="s">
        <v>43</v>
      </c>
      <c r="O6993">
        <v>92078</v>
      </c>
    </row>
    <row r="6994" spans="1:15" x14ac:dyDescent="0.25">
      <c r="A6994" t="s">
        <v>9490</v>
      </c>
      <c r="B6994" t="s">
        <v>9631</v>
      </c>
      <c r="C6994" t="s">
        <v>9492</v>
      </c>
      <c r="D6994" s="1">
        <v>44835</v>
      </c>
      <c r="E6994" s="1">
        <v>44840</v>
      </c>
      <c r="F6994" t="s">
        <v>18</v>
      </c>
      <c r="G6994" s="2">
        <v>41000</v>
      </c>
      <c r="H6994" s="2">
        <v>49557</v>
      </c>
      <c r="I6994" s="2">
        <v>3691</v>
      </c>
      <c r="J6994" s="2">
        <v>4866</v>
      </c>
      <c r="K6994">
        <v>0</v>
      </c>
      <c r="L6994" t="s">
        <v>9632</v>
      </c>
      <c r="M6994" t="s">
        <v>42</v>
      </c>
      <c r="N6994" t="s">
        <v>43</v>
      </c>
      <c r="O6994">
        <v>21075</v>
      </c>
    </row>
    <row r="6995" spans="1:15" x14ac:dyDescent="0.25">
      <c r="A6995" t="s">
        <v>9490</v>
      </c>
      <c r="B6995" t="s">
        <v>9633</v>
      </c>
      <c r="C6995" t="s">
        <v>9492</v>
      </c>
      <c r="D6995" s="1">
        <v>44835</v>
      </c>
      <c r="E6995" s="1">
        <v>44841</v>
      </c>
      <c r="F6995" t="s">
        <v>18</v>
      </c>
      <c r="G6995" s="2">
        <v>33000</v>
      </c>
      <c r="H6995" s="2">
        <v>40517</v>
      </c>
      <c r="I6995" s="2">
        <v>2651</v>
      </c>
      <c r="J6995" s="2">
        <v>4866</v>
      </c>
      <c r="K6995">
        <v>0</v>
      </c>
      <c r="L6995" t="s">
        <v>1551</v>
      </c>
      <c r="M6995" t="s">
        <v>20</v>
      </c>
      <c r="N6995" t="s">
        <v>21</v>
      </c>
      <c r="O6995">
        <v>28305</v>
      </c>
    </row>
    <row r="6996" spans="1:15" x14ac:dyDescent="0.25">
      <c r="A6996" t="s">
        <v>9490</v>
      </c>
      <c r="B6996" t="s">
        <v>9634</v>
      </c>
      <c r="C6996" t="s">
        <v>9492</v>
      </c>
      <c r="D6996" s="1">
        <v>44837</v>
      </c>
      <c r="E6996" s="1">
        <v>44837</v>
      </c>
      <c r="F6996" t="s">
        <v>54</v>
      </c>
      <c r="G6996" s="2">
        <v>-29000</v>
      </c>
      <c r="H6996" s="2">
        <v>-35397</v>
      </c>
      <c r="I6996" s="2">
        <v>-2719</v>
      </c>
      <c r="J6996" s="2">
        <v>-3678</v>
      </c>
      <c r="K6996">
        <v>0</v>
      </c>
      <c r="L6996" t="s">
        <v>370</v>
      </c>
      <c r="M6996" t="s">
        <v>52</v>
      </c>
      <c r="N6996" t="s">
        <v>75</v>
      </c>
      <c r="O6996">
        <v>95132</v>
      </c>
    </row>
    <row r="6997" spans="1:15" x14ac:dyDescent="0.25">
      <c r="A6997" t="s">
        <v>9490</v>
      </c>
      <c r="B6997" t="s">
        <v>9635</v>
      </c>
      <c r="C6997" t="s">
        <v>9492</v>
      </c>
      <c r="D6997" s="1">
        <v>44836</v>
      </c>
      <c r="E6997" s="1">
        <v>44841</v>
      </c>
      <c r="F6997" t="s">
        <v>18</v>
      </c>
      <c r="G6997" s="2">
        <v>41000</v>
      </c>
      <c r="H6997" s="2">
        <v>49077</v>
      </c>
      <c r="I6997" s="2">
        <v>3211</v>
      </c>
      <c r="J6997" s="2">
        <v>4866</v>
      </c>
      <c r="K6997">
        <v>0</v>
      </c>
      <c r="L6997" t="s">
        <v>194</v>
      </c>
      <c r="M6997" t="s">
        <v>134</v>
      </c>
      <c r="N6997" t="s">
        <v>43</v>
      </c>
      <c r="O6997">
        <v>46032</v>
      </c>
    </row>
    <row r="6998" spans="1:15" x14ac:dyDescent="0.25">
      <c r="A6998" t="s">
        <v>9490</v>
      </c>
      <c r="B6998" t="s">
        <v>9636</v>
      </c>
      <c r="C6998" t="s">
        <v>9495</v>
      </c>
      <c r="D6998" s="1">
        <v>44835</v>
      </c>
      <c r="E6998" s="1">
        <v>44840</v>
      </c>
      <c r="F6998" t="s">
        <v>18</v>
      </c>
      <c r="G6998" s="2">
        <v>19000</v>
      </c>
      <c r="H6998" s="2">
        <v>21986</v>
      </c>
      <c r="I6998" s="2">
        <v>0</v>
      </c>
      <c r="J6998" s="2">
        <v>2986</v>
      </c>
      <c r="K6998">
        <v>0</v>
      </c>
      <c r="L6998" t="s">
        <v>7702</v>
      </c>
      <c r="M6998" t="s">
        <v>211</v>
      </c>
      <c r="N6998" t="s">
        <v>43</v>
      </c>
      <c r="O6998">
        <v>55016</v>
      </c>
    </row>
    <row r="6999" spans="1:15" x14ac:dyDescent="0.25">
      <c r="A6999" t="s">
        <v>9490</v>
      </c>
      <c r="B6999" t="s">
        <v>9637</v>
      </c>
      <c r="C6999" t="s">
        <v>9492</v>
      </c>
      <c r="D6999" s="1">
        <v>44835</v>
      </c>
      <c r="E6999" s="1">
        <v>44840</v>
      </c>
      <c r="F6999" t="s">
        <v>18</v>
      </c>
      <c r="G6999" s="2">
        <v>33000</v>
      </c>
      <c r="H6999" s="2">
        <v>40308</v>
      </c>
      <c r="I6999" s="2">
        <v>2985</v>
      </c>
      <c r="J6999" s="2">
        <v>4323</v>
      </c>
      <c r="K6999">
        <v>0</v>
      </c>
      <c r="L6999" t="s">
        <v>1126</v>
      </c>
      <c r="M6999" t="s">
        <v>59</v>
      </c>
      <c r="N6999" t="s">
        <v>43</v>
      </c>
      <c r="O6999">
        <v>75204</v>
      </c>
    </row>
    <row r="7000" spans="1:15" x14ac:dyDescent="0.25">
      <c r="A7000" t="s">
        <v>9490</v>
      </c>
      <c r="B7000" t="s">
        <v>9638</v>
      </c>
      <c r="C7000" t="s">
        <v>9492</v>
      </c>
      <c r="D7000" s="1">
        <v>44835</v>
      </c>
      <c r="E7000" s="1">
        <v>44841</v>
      </c>
      <c r="F7000" t="s">
        <v>18</v>
      </c>
      <c r="G7000" s="2">
        <v>33000</v>
      </c>
      <c r="H7000" s="2">
        <v>37866</v>
      </c>
      <c r="I7000" s="2">
        <v>0</v>
      </c>
      <c r="J7000" s="2">
        <v>4866</v>
      </c>
      <c r="K7000">
        <v>0</v>
      </c>
      <c r="L7000" t="s">
        <v>1623</v>
      </c>
      <c r="M7000" t="s">
        <v>71</v>
      </c>
      <c r="N7000" t="s">
        <v>43</v>
      </c>
      <c r="O7000">
        <v>32301</v>
      </c>
    </row>
    <row r="7001" spans="1:15" x14ac:dyDescent="0.25">
      <c r="A7001" t="s">
        <v>9490</v>
      </c>
      <c r="B7001" t="s">
        <v>9639</v>
      </c>
      <c r="C7001" t="s">
        <v>9492</v>
      </c>
      <c r="D7001" s="1">
        <v>44852</v>
      </c>
      <c r="E7001" s="1">
        <v>44860</v>
      </c>
      <c r="F7001" t="s">
        <v>18</v>
      </c>
      <c r="G7001" s="2">
        <v>29000</v>
      </c>
      <c r="H7001" s="2">
        <v>35321</v>
      </c>
      <c r="I7001" s="2">
        <v>2078</v>
      </c>
      <c r="J7001" s="2">
        <v>4243</v>
      </c>
      <c r="K7001">
        <v>0</v>
      </c>
      <c r="L7001" t="s">
        <v>1111</v>
      </c>
      <c r="M7001" t="s">
        <v>203</v>
      </c>
      <c r="N7001" t="s">
        <v>21</v>
      </c>
      <c r="O7001">
        <v>60642</v>
      </c>
    </row>
    <row r="7002" spans="1:15" x14ac:dyDescent="0.25">
      <c r="A7002" t="s">
        <v>9490</v>
      </c>
      <c r="B7002" t="s">
        <v>9640</v>
      </c>
      <c r="C7002" t="s">
        <v>9492</v>
      </c>
      <c r="D7002" s="1">
        <v>44835</v>
      </c>
      <c r="E7002" s="1">
        <v>44840</v>
      </c>
      <c r="F7002" t="s">
        <v>18</v>
      </c>
      <c r="G7002" s="2">
        <v>33000</v>
      </c>
      <c r="H7002" s="2">
        <v>40138</v>
      </c>
      <c r="I7002" s="2">
        <v>2272</v>
      </c>
      <c r="J7002" s="2">
        <v>4866</v>
      </c>
      <c r="K7002">
        <v>0</v>
      </c>
      <c r="L7002" t="s">
        <v>9641</v>
      </c>
      <c r="M7002" t="s">
        <v>141</v>
      </c>
      <c r="N7002" t="s">
        <v>43</v>
      </c>
      <c r="O7002">
        <v>40207</v>
      </c>
    </row>
    <row r="7003" spans="1:15" x14ac:dyDescent="0.25">
      <c r="A7003" t="s">
        <v>9490</v>
      </c>
      <c r="B7003" t="s">
        <v>9642</v>
      </c>
      <c r="C7003" t="s">
        <v>9492</v>
      </c>
      <c r="D7003" s="1">
        <v>44835</v>
      </c>
      <c r="E7003" s="1">
        <v>44840</v>
      </c>
      <c r="F7003" t="s">
        <v>18</v>
      </c>
      <c r="G7003" s="2">
        <v>33000</v>
      </c>
      <c r="H7003" s="2">
        <v>39615</v>
      </c>
      <c r="I7003" s="2">
        <v>1749</v>
      </c>
      <c r="J7003" s="2">
        <v>4866</v>
      </c>
      <c r="K7003">
        <v>0</v>
      </c>
      <c r="L7003" t="s">
        <v>2985</v>
      </c>
      <c r="M7003" t="s">
        <v>30</v>
      </c>
      <c r="N7003" t="s">
        <v>21</v>
      </c>
      <c r="O7003">
        <v>22901</v>
      </c>
    </row>
    <row r="7004" spans="1:15" x14ac:dyDescent="0.25">
      <c r="A7004" t="s">
        <v>9490</v>
      </c>
      <c r="B7004" t="s">
        <v>9643</v>
      </c>
      <c r="C7004" t="s">
        <v>9495</v>
      </c>
      <c r="D7004" s="1">
        <v>44846</v>
      </c>
      <c r="E7004" s="1">
        <v>44848</v>
      </c>
      <c r="F7004" t="s">
        <v>18</v>
      </c>
      <c r="G7004" s="2">
        <v>15110</v>
      </c>
      <c r="H7004" s="2">
        <v>18096</v>
      </c>
      <c r="I7004" s="2">
        <v>0</v>
      </c>
      <c r="J7004" s="2">
        <v>2986</v>
      </c>
      <c r="K7004">
        <v>0</v>
      </c>
      <c r="L7004" t="s">
        <v>9644</v>
      </c>
      <c r="M7004" t="s">
        <v>211</v>
      </c>
      <c r="N7004" t="s">
        <v>43</v>
      </c>
      <c r="O7004">
        <v>56367</v>
      </c>
    </row>
    <row r="7005" spans="1:15" x14ac:dyDescent="0.25">
      <c r="A7005" t="s">
        <v>9490</v>
      </c>
      <c r="B7005" t="s">
        <v>9645</v>
      </c>
      <c r="C7005" t="s">
        <v>17</v>
      </c>
      <c r="D7005" s="1">
        <v>44857</v>
      </c>
      <c r="E7005" s="1">
        <v>44858</v>
      </c>
      <c r="F7005" t="s">
        <v>18</v>
      </c>
      <c r="G7005" s="2">
        <v>0</v>
      </c>
      <c r="H7005" s="2">
        <v>0</v>
      </c>
      <c r="I7005" s="2">
        <v>0</v>
      </c>
      <c r="J7005" s="2">
        <v>0</v>
      </c>
      <c r="K7005">
        <v>0</v>
      </c>
      <c r="L7005" t="s">
        <v>9499</v>
      </c>
      <c r="M7005" t="s">
        <v>306</v>
      </c>
      <c r="N7005" t="s">
        <v>75</v>
      </c>
      <c r="O7005">
        <v>35209</v>
      </c>
    </row>
    <row r="7006" spans="1:15" x14ac:dyDescent="0.25">
      <c r="A7006" t="s">
        <v>9490</v>
      </c>
      <c r="B7006" t="s">
        <v>9646</v>
      </c>
      <c r="C7006" t="s">
        <v>9492</v>
      </c>
      <c r="D7006" s="1">
        <v>44835</v>
      </c>
      <c r="E7006" s="1">
        <v>44841</v>
      </c>
      <c r="F7006" t="s">
        <v>18</v>
      </c>
      <c r="G7006" s="2">
        <v>33500</v>
      </c>
      <c r="H7006" s="2">
        <v>40453</v>
      </c>
      <c r="I7006" s="2">
        <v>2290</v>
      </c>
      <c r="J7006" s="2">
        <v>4663</v>
      </c>
      <c r="K7006">
        <v>0</v>
      </c>
      <c r="L7006" t="s">
        <v>9647</v>
      </c>
      <c r="M7006" t="s">
        <v>138</v>
      </c>
      <c r="N7006" t="s">
        <v>21</v>
      </c>
      <c r="O7006">
        <v>48912</v>
      </c>
    </row>
    <row r="7007" spans="1:15" x14ac:dyDescent="0.25">
      <c r="A7007" t="s">
        <v>9490</v>
      </c>
      <c r="B7007" t="s">
        <v>9648</v>
      </c>
      <c r="C7007" t="s">
        <v>9492</v>
      </c>
      <c r="D7007" s="1">
        <v>44835</v>
      </c>
      <c r="E7007" s="1">
        <v>44841</v>
      </c>
      <c r="F7007" t="s">
        <v>18</v>
      </c>
      <c r="G7007" s="2">
        <v>41000</v>
      </c>
      <c r="H7007" s="2">
        <v>48389</v>
      </c>
      <c r="I7007" s="2">
        <v>2523</v>
      </c>
      <c r="J7007" s="2">
        <v>4866</v>
      </c>
      <c r="K7007">
        <v>0</v>
      </c>
      <c r="L7007" t="s">
        <v>9649</v>
      </c>
      <c r="M7007" t="s">
        <v>299</v>
      </c>
      <c r="N7007" t="s">
        <v>43</v>
      </c>
      <c r="O7007">
        <v>53080</v>
      </c>
    </row>
    <row r="7008" spans="1:15" x14ac:dyDescent="0.25">
      <c r="A7008" t="s">
        <v>9490</v>
      </c>
      <c r="B7008" t="s">
        <v>9650</v>
      </c>
      <c r="C7008" t="s">
        <v>17</v>
      </c>
      <c r="D7008" s="1">
        <v>44879</v>
      </c>
      <c r="E7008" s="1">
        <v>44879</v>
      </c>
      <c r="F7008" t="s">
        <v>54</v>
      </c>
      <c r="G7008" s="2">
        <v>0</v>
      </c>
      <c r="H7008" s="2">
        <v>0</v>
      </c>
      <c r="I7008" s="2">
        <v>0</v>
      </c>
      <c r="J7008" s="2">
        <v>0</v>
      </c>
      <c r="K7008">
        <v>0</v>
      </c>
      <c r="L7008" t="s">
        <v>9651</v>
      </c>
      <c r="M7008" t="s">
        <v>52</v>
      </c>
      <c r="N7008" t="s">
        <v>43</v>
      </c>
      <c r="O7008">
        <v>94425</v>
      </c>
    </row>
    <row r="7009" spans="1:15" x14ac:dyDescent="0.25">
      <c r="A7009" t="s">
        <v>9490</v>
      </c>
      <c r="B7009" t="s">
        <v>9652</v>
      </c>
      <c r="C7009" t="s">
        <v>9492</v>
      </c>
      <c r="D7009" s="1">
        <v>44835</v>
      </c>
      <c r="E7009" s="1">
        <v>44841</v>
      </c>
      <c r="F7009" t="s">
        <v>18</v>
      </c>
      <c r="G7009" s="2">
        <v>33000</v>
      </c>
      <c r="H7009" s="2">
        <v>40138</v>
      </c>
      <c r="I7009" s="2">
        <v>2272</v>
      </c>
      <c r="J7009" s="2">
        <v>4866</v>
      </c>
      <c r="K7009">
        <v>0</v>
      </c>
      <c r="L7009" t="s">
        <v>9653</v>
      </c>
      <c r="M7009" t="s">
        <v>138</v>
      </c>
      <c r="N7009" t="s">
        <v>21</v>
      </c>
      <c r="O7009">
        <v>48072</v>
      </c>
    </row>
    <row r="7010" spans="1:15" x14ac:dyDescent="0.25">
      <c r="A7010" t="s">
        <v>9490</v>
      </c>
      <c r="B7010" t="s">
        <v>9654</v>
      </c>
      <c r="C7010" t="s">
        <v>17</v>
      </c>
      <c r="D7010" s="1">
        <v>44872</v>
      </c>
      <c r="E7010" s="1">
        <v>44875</v>
      </c>
      <c r="F7010" t="s">
        <v>18</v>
      </c>
      <c r="G7010" s="2">
        <v>33000</v>
      </c>
      <c r="H7010" s="2">
        <v>37866</v>
      </c>
      <c r="I7010" s="2">
        <v>0</v>
      </c>
      <c r="J7010" s="2">
        <v>4866</v>
      </c>
      <c r="K7010">
        <v>0</v>
      </c>
      <c r="L7010" t="s">
        <v>6939</v>
      </c>
      <c r="M7010" t="s">
        <v>306</v>
      </c>
      <c r="N7010" t="s">
        <v>75</v>
      </c>
      <c r="O7010">
        <v>36604</v>
      </c>
    </row>
    <row r="7011" spans="1:15" x14ac:dyDescent="0.25">
      <c r="A7011" t="s">
        <v>9490</v>
      </c>
      <c r="B7011" t="s">
        <v>9655</v>
      </c>
      <c r="C7011" t="s">
        <v>9492</v>
      </c>
      <c r="D7011" s="1">
        <v>44835</v>
      </c>
      <c r="E7011" s="1">
        <v>44841</v>
      </c>
      <c r="F7011" t="s">
        <v>18</v>
      </c>
      <c r="G7011" s="2">
        <v>33000</v>
      </c>
      <c r="H7011" s="2">
        <v>39846</v>
      </c>
      <c r="I7011" s="2">
        <v>1980</v>
      </c>
      <c r="J7011" s="2">
        <v>4866</v>
      </c>
      <c r="K7011">
        <v>0</v>
      </c>
      <c r="L7011" t="s">
        <v>985</v>
      </c>
      <c r="M7011" t="s">
        <v>30</v>
      </c>
      <c r="N7011" t="s">
        <v>21</v>
      </c>
      <c r="O7011">
        <v>22030</v>
      </c>
    </row>
    <row r="7012" spans="1:15" x14ac:dyDescent="0.25">
      <c r="A7012" t="s">
        <v>9490</v>
      </c>
      <c r="B7012" t="s">
        <v>9656</v>
      </c>
      <c r="C7012" t="s">
        <v>9492</v>
      </c>
      <c r="D7012" s="1">
        <v>44835</v>
      </c>
      <c r="E7012" s="1">
        <v>44841</v>
      </c>
      <c r="F7012" t="s">
        <v>18</v>
      </c>
      <c r="G7012" s="2">
        <v>29000</v>
      </c>
      <c r="H7012" s="2">
        <v>36575</v>
      </c>
      <c r="I7012" s="2">
        <v>2709</v>
      </c>
      <c r="J7012" s="2">
        <v>4866</v>
      </c>
      <c r="K7012">
        <v>0</v>
      </c>
      <c r="L7012" t="s">
        <v>9657</v>
      </c>
      <c r="M7012" t="s">
        <v>39</v>
      </c>
      <c r="N7012" t="s">
        <v>43</v>
      </c>
      <c r="O7012">
        <v>13090</v>
      </c>
    </row>
    <row r="7013" spans="1:15" x14ac:dyDescent="0.25">
      <c r="A7013" t="s">
        <v>9490</v>
      </c>
      <c r="B7013" t="s">
        <v>9658</v>
      </c>
      <c r="C7013" t="s">
        <v>9492</v>
      </c>
      <c r="D7013" s="1">
        <v>44835</v>
      </c>
      <c r="E7013" s="1">
        <v>44841</v>
      </c>
      <c r="F7013" t="s">
        <v>18</v>
      </c>
      <c r="G7013" s="2">
        <v>33000</v>
      </c>
      <c r="H7013" s="2">
        <v>39846</v>
      </c>
      <c r="I7013" s="2">
        <v>1980</v>
      </c>
      <c r="J7013" s="2">
        <v>4866</v>
      </c>
      <c r="K7013">
        <v>0</v>
      </c>
      <c r="L7013" t="s">
        <v>9578</v>
      </c>
      <c r="M7013" t="s">
        <v>30</v>
      </c>
      <c r="N7013" t="s">
        <v>21</v>
      </c>
      <c r="O7013">
        <v>23669</v>
      </c>
    </row>
    <row r="7014" spans="1:15" x14ac:dyDescent="0.25">
      <c r="A7014" t="s">
        <v>9490</v>
      </c>
      <c r="B7014" t="s">
        <v>9659</v>
      </c>
      <c r="C7014" t="s">
        <v>17</v>
      </c>
      <c r="D7014" s="1">
        <v>44879</v>
      </c>
      <c r="E7014" t="s">
        <v>17</v>
      </c>
      <c r="F7014" t="s">
        <v>18</v>
      </c>
      <c r="G7014" s="2">
        <v>0</v>
      </c>
      <c r="H7014" s="2">
        <v>0</v>
      </c>
      <c r="I7014" s="2">
        <v>0</v>
      </c>
      <c r="J7014" s="2">
        <v>0</v>
      </c>
      <c r="K7014">
        <v>0</v>
      </c>
      <c r="L7014" t="s">
        <v>9651</v>
      </c>
      <c r="M7014" t="s">
        <v>52</v>
      </c>
      <c r="N7014" t="s">
        <v>43</v>
      </c>
      <c r="O7014">
        <v>94425</v>
      </c>
    </row>
    <row r="7015" spans="1:15" x14ac:dyDescent="0.25">
      <c r="A7015" t="s">
        <v>9490</v>
      </c>
      <c r="B7015" t="s">
        <v>9660</v>
      </c>
      <c r="C7015" t="s">
        <v>9492</v>
      </c>
      <c r="D7015" s="1">
        <v>44835</v>
      </c>
      <c r="E7015" s="1">
        <v>44841</v>
      </c>
      <c r="F7015" t="s">
        <v>18</v>
      </c>
      <c r="G7015" s="2">
        <v>33000</v>
      </c>
      <c r="H7015" s="2">
        <v>40517</v>
      </c>
      <c r="I7015" s="2">
        <v>2651</v>
      </c>
      <c r="J7015" s="2">
        <v>4866</v>
      </c>
      <c r="K7015">
        <v>0</v>
      </c>
      <c r="L7015" t="s">
        <v>194</v>
      </c>
      <c r="M7015" t="s">
        <v>134</v>
      </c>
      <c r="N7015" t="s">
        <v>43</v>
      </c>
      <c r="O7015">
        <v>46033</v>
      </c>
    </row>
    <row r="7016" spans="1:15" x14ac:dyDescent="0.25">
      <c r="A7016" t="s">
        <v>9490</v>
      </c>
      <c r="B7016" t="s">
        <v>9661</v>
      </c>
      <c r="C7016" t="s">
        <v>9492</v>
      </c>
      <c r="D7016" s="1">
        <v>44835</v>
      </c>
      <c r="E7016" s="1">
        <v>44841</v>
      </c>
      <c r="F7016" t="s">
        <v>18</v>
      </c>
      <c r="G7016" s="2">
        <v>33000</v>
      </c>
      <c r="H7016" s="2">
        <v>40138</v>
      </c>
      <c r="I7016" s="2">
        <v>2272</v>
      </c>
      <c r="J7016" s="2">
        <v>4866</v>
      </c>
      <c r="K7016">
        <v>0</v>
      </c>
      <c r="L7016" t="s">
        <v>1114</v>
      </c>
      <c r="M7016" t="s">
        <v>46</v>
      </c>
      <c r="N7016" t="s">
        <v>21</v>
      </c>
      <c r="O7016">
        <v>30066</v>
      </c>
    </row>
    <row r="7017" spans="1:15" x14ac:dyDescent="0.25">
      <c r="A7017" t="s">
        <v>9490</v>
      </c>
      <c r="B7017" t="s">
        <v>9662</v>
      </c>
      <c r="C7017" t="s">
        <v>9492</v>
      </c>
      <c r="D7017" s="1">
        <v>44835</v>
      </c>
      <c r="E7017" s="1">
        <v>44841</v>
      </c>
      <c r="F7017" t="s">
        <v>18</v>
      </c>
      <c r="G7017" s="2">
        <v>41000</v>
      </c>
      <c r="H7017" s="2">
        <v>48618</v>
      </c>
      <c r="I7017" s="2">
        <v>2752</v>
      </c>
      <c r="J7017" s="2">
        <v>4866</v>
      </c>
      <c r="K7017">
        <v>0</v>
      </c>
      <c r="L7017" t="s">
        <v>574</v>
      </c>
      <c r="M7017" t="s">
        <v>46</v>
      </c>
      <c r="N7017" t="s">
        <v>21</v>
      </c>
      <c r="O7017">
        <v>30115</v>
      </c>
    </row>
    <row r="7018" spans="1:15" x14ac:dyDescent="0.25">
      <c r="A7018" t="s">
        <v>9490</v>
      </c>
      <c r="B7018" t="s">
        <v>9663</v>
      </c>
      <c r="C7018" t="s">
        <v>9495</v>
      </c>
      <c r="D7018" s="1">
        <v>44835</v>
      </c>
      <c r="E7018" s="1">
        <v>44840</v>
      </c>
      <c r="F7018" t="s">
        <v>18</v>
      </c>
      <c r="G7018" s="2">
        <v>15500</v>
      </c>
      <c r="H7018" s="2">
        <v>19271</v>
      </c>
      <c r="I7018" s="2">
        <v>1261</v>
      </c>
      <c r="J7018" s="2">
        <v>2510</v>
      </c>
      <c r="K7018">
        <v>0</v>
      </c>
      <c r="L7018" t="s">
        <v>788</v>
      </c>
      <c r="M7018" t="s">
        <v>134</v>
      </c>
      <c r="N7018" t="s">
        <v>43</v>
      </c>
      <c r="O7018">
        <v>46038</v>
      </c>
    </row>
    <row r="7019" spans="1:15" x14ac:dyDescent="0.25">
      <c r="A7019" t="s">
        <v>9490</v>
      </c>
      <c r="B7019" t="s">
        <v>9664</v>
      </c>
      <c r="C7019" t="s">
        <v>9492</v>
      </c>
      <c r="D7019" s="1">
        <v>44835</v>
      </c>
      <c r="E7019" s="1">
        <v>44841</v>
      </c>
      <c r="F7019" t="s">
        <v>18</v>
      </c>
      <c r="G7019" s="2">
        <v>33000</v>
      </c>
      <c r="H7019" s="2">
        <v>37866</v>
      </c>
      <c r="I7019" s="2">
        <v>0</v>
      </c>
      <c r="J7019" s="2">
        <v>4866</v>
      </c>
      <c r="K7019">
        <v>0</v>
      </c>
      <c r="L7019" t="s">
        <v>9058</v>
      </c>
      <c r="M7019" t="s">
        <v>71</v>
      </c>
      <c r="N7019" t="s">
        <v>43</v>
      </c>
      <c r="O7019">
        <v>33603</v>
      </c>
    </row>
    <row r="7020" spans="1:15" x14ac:dyDescent="0.25">
      <c r="A7020" t="s">
        <v>9490</v>
      </c>
      <c r="B7020" t="s">
        <v>9665</v>
      </c>
      <c r="C7020" t="s">
        <v>9492</v>
      </c>
      <c r="D7020" s="1">
        <v>44837</v>
      </c>
      <c r="E7020" s="1">
        <v>44841</v>
      </c>
      <c r="F7020" t="s">
        <v>18</v>
      </c>
      <c r="G7020" s="2">
        <v>33000</v>
      </c>
      <c r="H7020" s="2">
        <v>39236</v>
      </c>
      <c r="I7020" s="2">
        <v>2558</v>
      </c>
      <c r="J7020" s="2">
        <v>3678</v>
      </c>
      <c r="K7020">
        <v>0</v>
      </c>
      <c r="L7020" t="s">
        <v>2679</v>
      </c>
      <c r="M7020" t="s">
        <v>52</v>
      </c>
      <c r="N7020" t="s">
        <v>43</v>
      </c>
      <c r="O7020">
        <v>92656</v>
      </c>
    </row>
    <row r="7021" spans="1:15" x14ac:dyDescent="0.25">
      <c r="A7021" t="s">
        <v>9490</v>
      </c>
      <c r="B7021" t="s">
        <v>9666</v>
      </c>
      <c r="C7021" t="s">
        <v>9492</v>
      </c>
      <c r="D7021" s="1">
        <v>44835</v>
      </c>
      <c r="E7021" s="1">
        <v>44840</v>
      </c>
      <c r="F7021" t="s">
        <v>18</v>
      </c>
      <c r="G7021" s="2">
        <v>33000</v>
      </c>
      <c r="H7021" s="2">
        <v>39846</v>
      </c>
      <c r="I7021" s="2">
        <v>1980</v>
      </c>
      <c r="J7021" s="2">
        <v>4866</v>
      </c>
      <c r="K7021">
        <v>0</v>
      </c>
      <c r="L7021" t="s">
        <v>7947</v>
      </c>
      <c r="M7021" t="s">
        <v>30</v>
      </c>
      <c r="N7021" t="s">
        <v>21</v>
      </c>
      <c r="O7021">
        <v>20170</v>
      </c>
    </row>
    <row r="7022" spans="1:15" x14ac:dyDescent="0.25">
      <c r="A7022" t="s">
        <v>9490</v>
      </c>
      <c r="B7022" t="s">
        <v>9667</v>
      </c>
      <c r="C7022" t="s">
        <v>9495</v>
      </c>
      <c r="D7022" s="1">
        <v>44880</v>
      </c>
      <c r="E7022" s="1">
        <v>44881</v>
      </c>
      <c r="F7022" t="s">
        <v>18</v>
      </c>
      <c r="G7022" s="2">
        <v>19000</v>
      </c>
      <c r="H7022" s="2">
        <v>23305</v>
      </c>
      <c r="I7022" s="2">
        <v>1319</v>
      </c>
      <c r="J7022" s="2">
        <v>2986</v>
      </c>
      <c r="K7022">
        <v>0</v>
      </c>
      <c r="L7022" t="s">
        <v>9622</v>
      </c>
      <c r="M7022" t="s">
        <v>88</v>
      </c>
      <c r="N7022" t="s">
        <v>43</v>
      </c>
      <c r="O7022">
        <v>17257</v>
      </c>
    </row>
    <row r="7023" spans="1:15" x14ac:dyDescent="0.25">
      <c r="A7023" t="s">
        <v>9490</v>
      </c>
      <c r="B7023" t="s">
        <v>9668</v>
      </c>
      <c r="C7023" t="s">
        <v>9492</v>
      </c>
      <c r="D7023" s="1">
        <v>44835</v>
      </c>
      <c r="E7023" s="1">
        <v>44841</v>
      </c>
      <c r="F7023" t="s">
        <v>18</v>
      </c>
      <c r="G7023" s="2">
        <v>33000</v>
      </c>
      <c r="H7023" s="2">
        <v>40517</v>
      </c>
      <c r="I7023" s="2">
        <v>2651</v>
      </c>
      <c r="J7023" s="2">
        <v>4866</v>
      </c>
      <c r="K7023">
        <v>0</v>
      </c>
      <c r="L7023" t="s">
        <v>701</v>
      </c>
      <c r="M7023" t="s">
        <v>286</v>
      </c>
      <c r="N7023" t="s">
        <v>43</v>
      </c>
      <c r="O7023">
        <v>29710</v>
      </c>
    </row>
    <row r="7024" spans="1:15" x14ac:dyDescent="0.25">
      <c r="A7024" t="s">
        <v>9490</v>
      </c>
      <c r="B7024" t="s">
        <v>9669</v>
      </c>
      <c r="C7024" t="s">
        <v>9492</v>
      </c>
      <c r="D7024" s="1">
        <v>44835</v>
      </c>
      <c r="E7024" t="s">
        <v>17</v>
      </c>
      <c r="F7024" t="s">
        <v>18</v>
      </c>
      <c r="G7024" s="2">
        <v>33000</v>
      </c>
      <c r="H7024" s="2">
        <v>39400</v>
      </c>
      <c r="I7024" s="2">
        <v>2722</v>
      </c>
      <c r="J7024" s="2">
        <v>3678</v>
      </c>
      <c r="K7024">
        <v>0</v>
      </c>
      <c r="L7024" t="s">
        <v>9624</v>
      </c>
      <c r="M7024" t="s">
        <v>52</v>
      </c>
      <c r="N7024" t="s">
        <v>75</v>
      </c>
      <c r="O7024">
        <v>95348</v>
      </c>
    </row>
    <row r="7025" spans="1:15" x14ac:dyDescent="0.25">
      <c r="A7025" t="s">
        <v>9490</v>
      </c>
      <c r="B7025" t="s">
        <v>9670</v>
      </c>
      <c r="C7025" t="s">
        <v>9492</v>
      </c>
      <c r="D7025" s="1">
        <v>44835</v>
      </c>
      <c r="E7025" t="s">
        <v>17</v>
      </c>
      <c r="F7025" t="s">
        <v>18</v>
      </c>
      <c r="G7025" s="2">
        <v>33000</v>
      </c>
      <c r="H7025" s="2">
        <v>39566</v>
      </c>
      <c r="I7025" s="2">
        <v>2888</v>
      </c>
      <c r="J7025" s="2">
        <v>3678</v>
      </c>
      <c r="K7025">
        <v>0</v>
      </c>
      <c r="L7025" t="s">
        <v>3467</v>
      </c>
      <c r="M7025" t="s">
        <v>52</v>
      </c>
      <c r="N7025" t="s">
        <v>75</v>
      </c>
      <c r="O7025">
        <v>94582</v>
      </c>
    </row>
    <row r="7026" spans="1:15" x14ac:dyDescent="0.25">
      <c r="A7026" t="s">
        <v>9490</v>
      </c>
      <c r="B7026" t="s">
        <v>9671</v>
      </c>
      <c r="C7026" t="s">
        <v>17</v>
      </c>
      <c r="D7026" s="1">
        <v>44860</v>
      </c>
      <c r="E7026" s="1">
        <v>44860</v>
      </c>
      <c r="F7026" t="s">
        <v>18</v>
      </c>
      <c r="G7026" s="2">
        <v>0</v>
      </c>
      <c r="H7026" s="2">
        <v>0</v>
      </c>
      <c r="I7026" s="2">
        <v>0</v>
      </c>
      <c r="J7026" s="2">
        <v>0</v>
      </c>
      <c r="K7026">
        <v>0</v>
      </c>
      <c r="L7026" t="s">
        <v>194</v>
      </c>
      <c r="M7026" t="s">
        <v>134</v>
      </c>
      <c r="N7026" t="s">
        <v>43</v>
      </c>
      <c r="O7026">
        <v>46032</v>
      </c>
    </row>
    <row r="7027" spans="1:15" x14ac:dyDescent="0.25">
      <c r="A7027" t="s">
        <v>9490</v>
      </c>
      <c r="B7027" t="s">
        <v>9672</v>
      </c>
      <c r="C7027" t="s">
        <v>9492</v>
      </c>
      <c r="D7027" s="1">
        <v>44835</v>
      </c>
      <c r="E7027" t="s">
        <v>17</v>
      </c>
      <c r="F7027" t="s">
        <v>18</v>
      </c>
      <c r="G7027" s="2">
        <v>33000</v>
      </c>
      <c r="H7027" s="2">
        <v>41180</v>
      </c>
      <c r="I7027" s="2">
        <v>3314</v>
      </c>
      <c r="J7027" s="2">
        <v>4866</v>
      </c>
      <c r="K7027">
        <v>0</v>
      </c>
      <c r="L7027" t="s">
        <v>9529</v>
      </c>
      <c r="M7027" t="s">
        <v>39</v>
      </c>
      <c r="N7027" t="s">
        <v>75</v>
      </c>
      <c r="O7027">
        <v>13456</v>
      </c>
    </row>
    <row r="7028" spans="1:15" x14ac:dyDescent="0.25">
      <c r="A7028" t="s">
        <v>9490</v>
      </c>
      <c r="B7028" t="s">
        <v>9673</v>
      </c>
      <c r="C7028" t="s">
        <v>9492</v>
      </c>
      <c r="D7028" s="1">
        <v>44837</v>
      </c>
      <c r="E7028" s="1">
        <v>44841</v>
      </c>
      <c r="F7028" t="s">
        <v>18</v>
      </c>
      <c r="G7028" s="2">
        <v>33000</v>
      </c>
      <c r="H7028" s="2">
        <v>39236</v>
      </c>
      <c r="I7028" s="2">
        <v>2558</v>
      </c>
      <c r="J7028" s="2">
        <v>3678</v>
      </c>
      <c r="K7028">
        <v>0</v>
      </c>
      <c r="L7028" t="s">
        <v>3224</v>
      </c>
      <c r="M7028" t="s">
        <v>52</v>
      </c>
      <c r="N7028" t="s">
        <v>43</v>
      </c>
      <c r="O7028">
        <v>92663</v>
      </c>
    </row>
    <row r="7029" spans="1:15" x14ac:dyDescent="0.25">
      <c r="A7029" t="s">
        <v>9490</v>
      </c>
      <c r="B7029" t="s">
        <v>9674</v>
      </c>
      <c r="C7029" t="s">
        <v>9492</v>
      </c>
      <c r="D7029" s="1">
        <v>44835</v>
      </c>
      <c r="E7029" s="1">
        <v>44840</v>
      </c>
      <c r="F7029" t="s">
        <v>18</v>
      </c>
      <c r="G7029" s="2">
        <v>33000</v>
      </c>
      <c r="H7029" s="2">
        <v>39689</v>
      </c>
      <c r="I7029" s="2">
        <v>3011</v>
      </c>
      <c r="J7029" s="2">
        <v>3678</v>
      </c>
      <c r="K7029">
        <v>0</v>
      </c>
      <c r="L7029" t="s">
        <v>9675</v>
      </c>
      <c r="M7029" t="s">
        <v>52</v>
      </c>
      <c r="N7029" t="s">
        <v>43</v>
      </c>
      <c r="O7029">
        <v>94022</v>
      </c>
    </row>
    <row r="7030" spans="1:15" x14ac:dyDescent="0.25">
      <c r="A7030" t="s">
        <v>9490</v>
      </c>
      <c r="B7030" t="s">
        <v>9676</v>
      </c>
      <c r="C7030" t="s">
        <v>17</v>
      </c>
      <c r="D7030" s="1">
        <v>44896</v>
      </c>
      <c r="E7030" s="1">
        <v>44903</v>
      </c>
      <c r="F7030" t="s">
        <v>18</v>
      </c>
      <c r="G7030" s="2">
        <v>8075</v>
      </c>
      <c r="H7030" s="2">
        <v>10463</v>
      </c>
      <c r="I7030" s="2">
        <v>485</v>
      </c>
      <c r="J7030" s="2">
        <v>1903</v>
      </c>
      <c r="K7030">
        <v>0</v>
      </c>
      <c r="L7030" t="s">
        <v>7255</v>
      </c>
      <c r="M7030" t="s">
        <v>30</v>
      </c>
      <c r="N7030" t="s">
        <v>21</v>
      </c>
      <c r="O7030">
        <v>22003</v>
      </c>
    </row>
    <row r="7031" spans="1:15" x14ac:dyDescent="0.25">
      <c r="A7031" t="s">
        <v>9490</v>
      </c>
      <c r="B7031" t="s">
        <v>9677</v>
      </c>
      <c r="C7031" t="s">
        <v>9492</v>
      </c>
      <c r="D7031" s="1">
        <v>44835</v>
      </c>
      <c r="E7031" s="1">
        <v>44841</v>
      </c>
      <c r="F7031" t="s">
        <v>18</v>
      </c>
      <c r="G7031" s="2">
        <v>41000</v>
      </c>
      <c r="H7031" s="2">
        <v>48264</v>
      </c>
      <c r="I7031" s="2">
        <v>3586</v>
      </c>
      <c r="J7031" s="2">
        <v>3678</v>
      </c>
      <c r="K7031">
        <v>0</v>
      </c>
      <c r="L7031" t="s">
        <v>9678</v>
      </c>
      <c r="M7031" t="s">
        <v>52</v>
      </c>
      <c r="N7031" t="s">
        <v>43</v>
      </c>
      <c r="O7031">
        <v>92530</v>
      </c>
    </row>
    <row r="7032" spans="1:15" x14ac:dyDescent="0.25">
      <c r="A7032" t="s">
        <v>9490</v>
      </c>
      <c r="B7032" t="s">
        <v>9679</v>
      </c>
      <c r="C7032" t="s">
        <v>9492</v>
      </c>
      <c r="D7032" s="1">
        <v>44835</v>
      </c>
      <c r="E7032" s="1">
        <v>44841</v>
      </c>
      <c r="F7032" t="s">
        <v>18</v>
      </c>
      <c r="G7032" s="2">
        <v>33000</v>
      </c>
      <c r="H7032" s="2">
        <v>39236</v>
      </c>
      <c r="I7032" s="2">
        <v>2558</v>
      </c>
      <c r="J7032" s="2">
        <v>3678</v>
      </c>
      <c r="K7032">
        <v>0</v>
      </c>
      <c r="L7032" t="s">
        <v>9680</v>
      </c>
      <c r="M7032" t="s">
        <v>52</v>
      </c>
      <c r="N7032" t="s">
        <v>43</v>
      </c>
      <c r="O7032">
        <v>91977</v>
      </c>
    </row>
    <row r="7033" spans="1:15" x14ac:dyDescent="0.25">
      <c r="A7033" t="s">
        <v>9490</v>
      </c>
      <c r="B7033" t="s">
        <v>9681</v>
      </c>
      <c r="C7033" t="s">
        <v>9492</v>
      </c>
      <c r="D7033" s="1">
        <v>44835</v>
      </c>
      <c r="E7033" s="1">
        <v>44840</v>
      </c>
      <c r="F7033" t="s">
        <v>18</v>
      </c>
      <c r="G7033" s="2">
        <v>33000</v>
      </c>
      <c r="H7033" s="2">
        <v>39846</v>
      </c>
      <c r="I7033" s="2">
        <v>1980</v>
      </c>
      <c r="J7033" s="2">
        <v>4866</v>
      </c>
      <c r="K7033">
        <v>0</v>
      </c>
      <c r="L7033" t="s">
        <v>396</v>
      </c>
      <c r="M7033" t="s">
        <v>30</v>
      </c>
      <c r="N7033" t="s">
        <v>21</v>
      </c>
      <c r="O7033">
        <v>23452</v>
      </c>
    </row>
    <row r="7034" spans="1:15" x14ac:dyDescent="0.25">
      <c r="A7034" t="s">
        <v>9490</v>
      </c>
      <c r="B7034" t="s">
        <v>9682</v>
      </c>
      <c r="C7034" t="s">
        <v>9495</v>
      </c>
      <c r="D7034" s="1">
        <v>44835</v>
      </c>
      <c r="E7034" s="1">
        <v>44840</v>
      </c>
      <c r="F7034" t="s">
        <v>18</v>
      </c>
      <c r="G7034" s="2">
        <v>16000</v>
      </c>
      <c r="H7034" s="2">
        <v>20315</v>
      </c>
      <c r="I7034" s="2">
        <v>1329</v>
      </c>
      <c r="J7034" s="2">
        <v>2986</v>
      </c>
      <c r="K7034">
        <v>0</v>
      </c>
      <c r="L7034" t="s">
        <v>194</v>
      </c>
      <c r="M7034" t="s">
        <v>134</v>
      </c>
      <c r="N7034" t="s">
        <v>43</v>
      </c>
      <c r="O7034">
        <v>46032</v>
      </c>
    </row>
    <row r="7035" spans="1:15" x14ac:dyDescent="0.25">
      <c r="A7035" t="s">
        <v>9490</v>
      </c>
      <c r="B7035" t="s">
        <v>9683</v>
      </c>
      <c r="C7035" t="s">
        <v>9492</v>
      </c>
      <c r="D7035" s="1">
        <v>44836</v>
      </c>
      <c r="E7035" s="1">
        <v>44841</v>
      </c>
      <c r="F7035" t="s">
        <v>18</v>
      </c>
      <c r="G7035" s="2">
        <v>33000</v>
      </c>
      <c r="H7035" s="2">
        <v>37866</v>
      </c>
      <c r="I7035" s="2">
        <v>0</v>
      </c>
      <c r="J7035" s="2">
        <v>4866</v>
      </c>
      <c r="K7035">
        <v>0</v>
      </c>
      <c r="L7035" t="s">
        <v>1815</v>
      </c>
      <c r="M7035" t="s">
        <v>71</v>
      </c>
      <c r="N7035" t="s">
        <v>43</v>
      </c>
      <c r="O7035">
        <v>32811</v>
      </c>
    </row>
    <row r="7036" spans="1:15" x14ac:dyDescent="0.25">
      <c r="A7036" t="s">
        <v>9490</v>
      </c>
      <c r="B7036" t="s">
        <v>9684</v>
      </c>
      <c r="C7036" t="s">
        <v>9492</v>
      </c>
      <c r="D7036" s="1">
        <v>44835</v>
      </c>
      <c r="E7036" s="1">
        <v>44846</v>
      </c>
      <c r="F7036" t="s">
        <v>18</v>
      </c>
      <c r="G7036" s="2">
        <v>33000</v>
      </c>
      <c r="H7036" s="2">
        <v>40836</v>
      </c>
      <c r="I7036" s="2">
        <v>2970</v>
      </c>
      <c r="J7036" s="2">
        <v>4866</v>
      </c>
      <c r="K7036">
        <v>0</v>
      </c>
      <c r="L7036" t="s">
        <v>2744</v>
      </c>
      <c r="M7036" t="s">
        <v>1780</v>
      </c>
      <c r="N7036" t="s">
        <v>43</v>
      </c>
      <c r="O7036">
        <v>20007</v>
      </c>
    </row>
    <row r="7037" spans="1:15" x14ac:dyDescent="0.25">
      <c r="A7037" t="s">
        <v>9490</v>
      </c>
      <c r="B7037" t="s">
        <v>9685</v>
      </c>
      <c r="C7037" t="s">
        <v>9495</v>
      </c>
      <c r="D7037" s="1">
        <v>44835</v>
      </c>
      <c r="E7037" s="1">
        <v>44840</v>
      </c>
      <c r="F7037" t="s">
        <v>18</v>
      </c>
      <c r="G7037" s="2">
        <v>16500</v>
      </c>
      <c r="H7037" s="2">
        <v>19010</v>
      </c>
      <c r="I7037" s="2">
        <v>0</v>
      </c>
      <c r="J7037" s="2">
        <v>2510</v>
      </c>
      <c r="K7037">
        <v>0</v>
      </c>
      <c r="L7037" t="s">
        <v>92</v>
      </c>
      <c r="M7037" t="s">
        <v>93</v>
      </c>
      <c r="N7037" t="s">
        <v>43</v>
      </c>
      <c r="O7037">
        <v>63109</v>
      </c>
    </row>
    <row r="7038" spans="1:15" x14ac:dyDescent="0.25">
      <c r="A7038" t="s">
        <v>9490</v>
      </c>
      <c r="B7038" t="s">
        <v>9686</v>
      </c>
      <c r="C7038" t="s">
        <v>17</v>
      </c>
      <c r="D7038" s="1">
        <v>44869</v>
      </c>
      <c r="E7038" s="1">
        <v>44872</v>
      </c>
      <c r="F7038" t="s">
        <v>18</v>
      </c>
      <c r="G7038" s="2">
        <v>0</v>
      </c>
      <c r="H7038" s="2">
        <v>0</v>
      </c>
      <c r="I7038" s="2">
        <v>0</v>
      </c>
      <c r="J7038" s="2">
        <v>0</v>
      </c>
      <c r="K7038">
        <v>0</v>
      </c>
      <c r="L7038" t="s">
        <v>2351</v>
      </c>
      <c r="M7038" t="s">
        <v>138</v>
      </c>
      <c r="N7038" t="s">
        <v>21</v>
      </c>
      <c r="O7038" t="s">
        <v>9595</v>
      </c>
    </row>
    <row r="7039" spans="1:15" x14ac:dyDescent="0.25">
      <c r="A7039" t="s">
        <v>9490</v>
      </c>
      <c r="B7039" t="s">
        <v>9687</v>
      </c>
      <c r="C7039" t="s">
        <v>9495</v>
      </c>
      <c r="D7039" s="1">
        <v>44835</v>
      </c>
      <c r="E7039" s="1">
        <v>44840</v>
      </c>
      <c r="F7039" t="s">
        <v>18</v>
      </c>
      <c r="G7039" s="2">
        <v>14250</v>
      </c>
      <c r="H7039" s="2">
        <v>17493</v>
      </c>
      <c r="I7039" s="2">
        <v>1087</v>
      </c>
      <c r="J7039" s="2">
        <v>2156</v>
      </c>
      <c r="K7039">
        <v>0</v>
      </c>
      <c r="L7039" t="s">
        <v>9688</v>
      </c>
      <c r="M7039" t="s">
        <v>78</v>
      </c>
      <c r="N7039" t="s">
        <v>21</v>
      </c>
      <c r="O7039">
        <v>8736</v>
      </c>
    </row>
    <row r="7040" spans="1:15" x14ac:dyDescent="0.25">
      <c r="A7040" t="s">
        <v>9490</v>
      </c>
      <c r="B7040" t="s">
        <v>9689</v>
      </c>
      <c r="C7040" t="s">
        <v>9495</v>
      </c>
      <c r="D7040" s="1">
        <v>44835</v>
      </c>
      <c r="E7040" s="1">
        <v>44841</v>
      </c>
      <c r="F7040" t="s">
        <v>18</v>
      </c>
      <c r="G7040" s="2">
        <v>19000</v>
      </c>
      <c r="H7040" s="2">
        <v>21986</v>
      </c>
      <c r="I7040" s="2">
        <v>0</v>
      </c>
      <c r="J7040" s="2">
        <v>2986</v>
      </c>
      <c r="K7040">
        <v>0</v>
      </c>
      <c r="L7040" t="s">
        <v>9690</v>
      </c>
      <c r="M7040" t="s">
        <v>306</v>
      </c>
      <c r="N7040" t="s">
        <v>75</v>
      </c>
      <c r="O7040">
        <v>35243</v>
      </c>
    </row>
    <row r="7041" spans="1:15" x14ac:dyDescent="0.25">
      <c r="A7041" t="s">
        <v>9490</v>
      </c>
      <c r="B7041" t="s">
        <v>9691</v>
      </c>
      <c r="C7041" t="s">
        <v>9492</v>
      </c>
      <c r="D7041" s="1">
        <v>44835</v>
      </c>
      <c r="E7041" s="1">
        <v>44841</v>
      </c>
      <c r="F7041" t="s">
        <v>18</v>
      </c>
      <c r="G7041" s="2">
        <v>33000</v>
      </c>
      <c r="H7041" s="2">
        <v>37866</v>
      </c>
      <c r="I7041" s="2">
        <v>0</v>
      </c>
      <c r="J7041" s="2">
        <v>4866</v>
      </c>
      <c r="K7041">
        <v>0</v>
      </c>
      <c r="L7041" t="s">
        <v>7223</v>
      </c>
      <c r="M7041" t="s">
        <v>306</v>
      </c>
      <c r="N7041" t="s">
        <v>75</v>
      </c>
      <c r="O7041">
        <v>36542</v>
      </c>
    </row>
    <row r="7042" spans="1:15" x14ac:dyDescent="0.25">
      <c r="A7042" t="s">
        <v>9490</v>
      </c>
      <c r="B7042" t="s">
        <v>9692</v>
      </c>
      <c r="C7042" t="s">
        <v>9495</v>
      </c>
      <c r="D7042" s="1">
        <v>44880</v>
      </c>
      <c r="E7042" s="1">
        <v>44881</v>
      </c>
      <c r="F7042" t="s">
        <v>18</v>
      </c>
      <c r="G7042" s="2">
        <v>19000</v>
      </c>
      <c r="H7042" s="2">
        <v>23636</v>
      </c>
      <c r="I7042" s="2">
        <v>1781</v>
      </c>
      <c r="J7042" s="2">
        <v>2855</v>
      </c>
      <c r="K7042">
        <v>0</v>
      </c>
      <c r="L7042" t="s">
        <v>370</v>
      </c>
      <c r="M7042" t="s">
        <v>52</v>
      </c>
      <c r="N7042" t="s">
        <v>43</v>
      </c>
      <c r="O7042">
        <v>95132</v>
      </c>
    </row>
    <row r="7043" spans="1:15" x14ac:dyDescent="0.25">
      <c r="A7043" t="s">
        <v>9490</v>
      </c>
      <c r="B7043" t="s">
        <v>9693</v>
      </c>
      <c r="C7043" t="s">
        <v>9492</v>
      </c>
      <c r="D7043" s="1">
        <v>44835</v>
      </c>
      <c r="E7043" s="1">
        <v>44841</v>
      </c>
      <c r="F7043" t="s">
        <v>18</v>
      </c>
      <c r="G7043" s="2">
        <v>30200</v>
      </c>
      <c r="H7043" s="2">
        <v>37303</v>
      </c>
      <c r="I7043" s="2">
        <v>2440</v>
      </c>
      <c r="J7043" s="2">
        <v>4663</v>
      </c>
      <c r="K7043">
        <v>0</v>
      </c>
      <c r="L7043" t="s">
        <v>5959</v>
      </c>
      <c r="M7043" t="s">
        <v>134</v>
      </c>
      <c r="N7043" t="s">
        <v>43</v>
      </c>
      <c r="O7043">
        <v>47725</v>
      </c>
    </row>
    <row r="7044" spans="1:15" x14ac:dyDescent="0.25">
      <c r="A7044" t="s">
        <v>9490</v>
      </c>
      <c r="B7044" t="s">
        <v>9694</v>
      </c>
      <c r="C7044" t="s">
        <v>9492</v>
      </c>
      <c r="D7044" s="1">
        <v>44835</v>
      </c>
      <c r="E7044" s="1">
        <v>44841</v>
      </c>
      <c r="F7044" t="s">
        <v>18</v>
      </c>
      <c r="G7044" s="2">
        <v>33000</v>
      </c>
      <c r="H7044" s="2">
        <v>40233</v>
      </c>
      <c r="I7044" s="2">
        <v>2367</v>
      </c>
      <c r="J7044" s="2">
        <v>4866</v>
      </c>
      <c r="K7044">
        <v>0</v>
      </c>
      <c r="L7044" t="s">
        <v>3055</v>
      </c>
      <c r="M7044" t="s">
        <v>203</v>
      </c>
      <c r="N7044" t="s">
        <v>21</v>
      </c>
      <c r="O7044">
        <v>61614</v>
      </c>
    </row>
    <row r="7045" spans="1:15" x14ac:dyDescent="0.25">
      <c r="A7045" t="s">
        <v>9490</v>
      </c>
      <c r="B7045" t="s">
        <v>9695</v>
      </c>
      <c r="C7045" t="s">
        <v>9495</v>
      </c>
      <c r="D7045" s="1">
        <v>44907</v>
      </c>
      <c r="E7045" s="1">
        <v>44907</v>
      </c>
      <c r="F7045" t="s">
        <v>18</v>
      </c>
      <c r="G7045" s="2">
        <v>19000</v>
      </c>
      <c r="H7045" s="2">
        <v>23305</v>
      </c>
      <c r="I7045" s="2">
        <v>1319</v>
      </c>
      <c r="J7045" s="2">
        <v>2986</v>
      </c>
      <c r="K7045">
        <v>0</v>
      </c>
      <c r="L7045" t="s">
        <v>9696</v>
      </c>
      <c r="M7045" t="s">
        <v>88</v>
      </c>
      <c r="N7045" t="s">
        <v>43</v>
      </c>
      <c r="O7045">
        <v>19063</v>
      </c>
    </row>
    <row r="7046" spans="1:15" x14ac:dyDescent="0.25">
      <c r="A7046" t="s">
        <v>9490</v>
      </c>
      <c r="B7046" t="s">
        <v>9697</v>
      </c>
      <c r="C7046" t="s">
        <v>9492</v>
      </c>
      <c r="D7046" s="1">
        <v>44835</v>
      </c>
      <c r="E7046" s="1">
        <v>44841</v>
      </c>
      <c r="F7046" t="s">
        <v>18</v>
      </c>
      <c r="G7046" s="2">
        <v>33000</v>
      </c>
      <c r="H7046" s="2">
        <v>40836</v>
      </c>
      <c r="I7046" s="2">
        <v>2970</v>
      </c>
      <c r="J7046" s="2">
        <v>4866</v>
      </c>
      <c r="K7046">
        <v>0</v>
      </c>
      <c r="L7046" t="s">
        <v>2099</v>
      </c>
      <c r="M7046" t="s">
        <v>42</v>
      </c>
      <c r="N7046" t="s">
        <v>43</v>
      </c>
      <c r="O7046">
        <v>21797</v>
      </c>
    </row>
    <row r="7047" spans="1:15" x14ac:dyDescent="0.25">
      <c r="A7047" t="s">
        <v>9490</v>
      </c>
      <c r="B7047" t="s">
        <v>9698</v>
      </c>
      <c r="C7047" t="s">
        <v>17</v>
      </c>
      <c r="D7047" s="1">
        <v>44869</v>
      </c>
      <c r="E7047" s="1">
        <v>44872</v>
      </c>
      <c r="F7047" t="s">
        <v>18</v>
      </c>
      <c r="G7047" s="2">
        <v>15750</v>
      </c>
      <c r="H7047" s="2">
        <v>19469</v>
      </c>
      <c r="I7047" s="2">
        <v>1209</v>
      </c>
      <c r="J7047" s="2">
        <v>2510</v>
      </c>
      <c r="K7047">
        <v>0</v>
      </c>
      <c r="L7047" t="s">
        <v>6769</v>
      </c>
      <c r="M7047" t="s">
        <v>78</v>
      </c>
      <c r="N7047" t="s">
        <v>21</v>
      </c>
      <c r="O7047">
        <v>7470</v>
      </c>
    </row>
    <row r="7048" spans="1:15" x14ac:dyDescent="0.25">
      <c r="A7048" t="s">
        <v>9490</v>
      </c>
      <c r="B7048" t="s">
        <v>9699</v>
      </c>
      <c r="C7048" t="s">
        <v>9492</v>
      </c>
      <c r="D7048" s="1">
        <v>44835</v>
      </c>
      <c r="E7048" s="1">
        <v>44841</v>
      </c>
      <c r="F7048" t="s">
        <v>18</v>
      </c>
      <c r="G7048" s="2">
        <v>38500</v>
      </c>
      <c r="H7048" s="2">
        <v>45629</v>
      </c>
      <c r="I7048" s="2">
        <v>3369</v>
      </c>
      <c r="J7048" s="2">
        <v>3760</v>
      </c>
      <c r="K7048">
        <v>0</v>
      </c>
      <c r="L7048" t="s">
        <v>9651</v>
      </c>
      <c r="M7048" t="s">
        <v>52</v>
      </c>
      <c r="N7048" t="s">
        <v>43</v>
      </c>
      <c r="O7048">
        <v>94425</v>
      </c>
    </row>
    <row r="7049" spans="1:15" x14ac:dyDescent="0.25">
      <c r="A7049" t="s">
        <v>9490</v>
      </c>
      <c r="B7049" t="s">
        <v>9700</v>
      </c>
      <c r="C7049" t="s">
        <v>9492</v>
      </c>
      <c r="D7049" s="1">
        <v>44835</v>
      </c>
      <c r="E7049" s="1">
        <v>44841</v>
      </c>
      <c r="F7049" t="s">
        <v>18</v>
      </c>
      <c r="G7049" s="2">
        <v>31500</v>
      </c>
      <c r="H7049" s="2">
        <v>38524</v>
      </c>
      <c r="I7049" s="2">
        <v>2854</v>
      </c>
      <c r="J7049" s="2">
        <v>4170</v>
      </c>
      <c r="K7049">
        <v>0</v>
      </c>
      <c r="L7049" t="s">
        <v>9701</v>
      </c>
      <c r="M7049" t="s">
        <v>59</v>
      </c>
      <c r="N7049" t="s">
        <v>43</v>
      </c>
      <c r="O7049">
        <v>75409</v>
      </c>
    </row>
    <row r="7050" spans="1:15" x14ac:dyDescent="0.25">
      <c r="A7050" t="s">
        <v>9490</v>
      </c>
      <c r="B7050" t="s">
        <v>9702</v>
      </c>
      <c r="C7050" t="s">
        <v>9492</v>
      </c>
      <c r="D7050" s="1">
        <v>44835</v>
      </c>
      <c r="E7050" s="1">
        <v>44841</v>
      </c>
      <c r="F7050" t="s">
        <v>18</v>
      </c>
      <c r="G7050" s="2">
        <v>33000</v>
      </c>
      <c r="H7050" s="2">
        <v>37866</v>
      </c>
      <c r="I7050" s="2">
        <v>0</v>
      </c>
      <c r="J7050" s="2">
        <v>4866</v>
      </c>
      <c r="K7050">
        <v>0</v>
      </c>
      <c r="L7050" t="s">
        <v>4513</v>
      </c>
      <c r="M7050" t="s">
        <v>71</v>
      </c>
      <c r="N7050" t="s">
        <v>43</v>
      </c>
      <c r="O7050">
        <v>33418</v>
      </c>
    </row>
    <row r="7051" spans="1:15" x14ac:dyDescent="0.25">
      <c r="A7051" t="s">
        <v>9490</v>
      </c>
      <c r="B7051" t="s">
        <v>9703</v>
      </c>
      <c r="C7051" t="s">
        <v>17</v>
      </c>
      <c r="D7051" s="1">
        <v>44906</v>
      </c>
      <c r="E7051" s="1">
        <v>44907</v>
      </c>
      <c r="F7051" t="s">
        <v>18</v>
      </c>
      <c r="G7051" s="2">
        <v>33000</v>
      </c>
      <c r="H7051" s="2">
        <v>40505</v>
      </c>
      <c r="I7051" s="2">
        <v>2639</v>
      </c>
      <c r="J7051" s="2">
        <v>4866</v>
      </c>
      <c r="K7051">
        <v>0</v>
      </c>
      <c r="L7051" t="s">
        <v>2598</v>
      </c>
      <c r="M7051" t="s">
        <v>472</v>
      </c>
      <c r="N7051" t="s">
        <v>21</v>
      </c>
      <c r="O7051">
        <v>3840</v>
      </c>
    </row>
    <row r="7052" spans="1:15" x14ac:dyDescent="0.25">
      <c r="A7052" t="s">
        <v>9490</v>
      </c>
      <c r="B7052" t="s">
        <v>9704</v>
      </c>
      <c r="C7052" t="s">
        <v>9492</v>
      </c>
      <c r="D7052" s="1">
        <v>44837</v>
      </c>
      <c r="E7052" s="1">
        <v>44837</v>
      </c>
      <c r="F7052" t="s">
        <v>54</v>
      </c>
      <c r="G7052" s="2">
        <v>-33000</v>
      </c>
      <c r="H7052" s="2">
        <v>-37866</v>
      </c>
      <c r="I7052" s="2">
        <v>0</v>
      </c>
      <c r="J7052" s="2">
        <v>-4866</v>
      </c>
      <c r="K7052">
        <v>0</v>
      </c>
      <c r="L7052" t="s">
        <v>106</v>
      </c>
      <c r="M7052" t="s">
        <v>71</v>
      </c>
      <c r="N7052" t="s">
        <v>75</v>
      </c>
      <c r="O7052" t="s">
        <v>9516</v>
      </c>
    </row>
    <row r="7053" spans="1:15" x14ac:dyDescent="0.25">
      <c r="A7053" t="s">
        <v>9490</v>
      </c>
      <c r="B7053" t="s">
        <v>9705</v>
      </c>
      <c r="C7053" t="s">
        <v>17</v>
      </c>
      <c r="D7053" s="1">
        <v>44860</v>
      </c>
      <c r="E7053" s="1">
        <v>44860</v>
      </c>
      <c r="F7053" t="s">
        <v>18</v>
      </c>
      <c r="G7053" s="2">
        <v>38000</v>
      </c>
      <c r="H7053" s="2">
        <v>44993</v>
      </c>
      <c r="I7053" s="2">
        <v>1917</v>
      </c>
      <c r="J7053" s="2">
        <v>5076</v>
      </c>
      <c r="K7053">
        <v>0</v>
      </c>
      <c r="L7053" t="s">
        <v>9593</v>
      </c>
      <c r="M7053" t="s">
        <v>27</v>
      </c>
      <c r="N7053" t="s">
        <v>21</v>
      </c>
      <c r="O7053">
        <v>70605</v>
      </c>
    </row>
    <row r="7054" spans="1:15" x14ac:dyDescent="0.25">
      <c r="A7054" t="s">
        <v>9490</v>
      </c>
      <c r="B7054" t="s">
        <v>9706</v>
      </c>
      <c r="C7054" t="s">
        <v>9492</v>
      </c>
      <c r="D7054" s="1">
        <v>44835</v>
      </c>
      <c r="E7054" s="1">
        <v>44841</v>
      </c>
      <c r="F7054" t="s">
        <v>18</v>
      </c>
      <c r="G7054" s="2">
        <v>33000</v>
      </c>
      <c r="H7054" s="2">
        <v>39813</v>
      </c>
      <c r="I7054" s="2">
        <v>3135</v>
      </c>
      <c r="J7054" s="2">
        <v>3678</v>
      </c>
      <c r="K7054">
        <v>0</v>
      </c>
      <c r="L7054" t="s">
        <v>9707</v>
      </c>
      <c r="M7054" t="s">
        <v>52</v>
      </c>
      <c r="N7054" t="s">
        <v>43</v>
      </c>
      <c r="O7054">
        <v>90249</v>
      </c>
    </row>
    <row r="7055" spans="1:15" x14ac:dyDescent="0.25">
      <c r="A7055" t="s">
        <v>9490</v>
      </c>
      <c r="B7055" t="s">
        <v>9708</v>
      </c>
      <c r="C7055" t="s">
        <v>9492</v>
      </c>
      <c r="D7055" s="1">
        <v>44852</v>
      </c>
      <c r="E7055" s="1">
        <v>44854</v>
      </c>
      <c r="F7055" t="s">
        <v>18</v>
      </c>
      <c r="G7055" s="2">
        <v>33000</v>
      </c>
      <c r="H7055" s="2">
        <v>37866</v>
      </c>
      <c r="I7055" s="2">
        <v>0</v>
      </c>
      <c r="J7055" s="2">
        <v>4866</v>
      </c>
      <c r="K7055">
        <v>0</v>
      </c>
      <c r="L7055" t="s">
        <v>2767</v>
      </c>
      <c r="M7055" t="s">
        <v>265</v>
      </c>
      <c r="N7055" t="s">
        <v>43</v>
      </c>
      <c r="O7055">
        <v>1201</v>
      </c>
    </row>
    <row r="7056" spans="1:15" x14ac:dyDescent="0.25">
      <c r="A7056" t="s">
        <v>9490</v>
      </c>
      <c r="B7056" t="s">
        <v>9709</v>
      </c>
      <c r="C7056" t="s">
        <v>9492</v>
      </c>
      <c r="D7056" s="1">
        <v>44835</v>
      </c>
      <c r="E7056" s="1">
        <v>44841</v>
      </c>
      <c r="F7056" t="s">
        <v>18</v>
      </c>
      <c r="G7056" s="2">
        <v>25110</v>
      </c>
      <c r="H7056" s="2">
        <v>31486</v>
      </c>
      <c r="I7056" s="2">
        <v>2889</v>
      </c>
      <c r="J7056" s="2">
        <v>3487</v>
      </c>
      <c r="K7056">
        <v>0</v>
      </c>
      <c r="L7056" t="s">
        <v>3735</v>
      </c>
      <c r="M7056" t="s">
        <v>453</v>
      </c>
      <c r="N7056" t="s">
        <v>43</v>
      </c>
      <c r="O7056">
        <v>98052</v>
      </c>
    </row>
    <row r="7057" spans="1:15" x14ac:dyDescent="0.25">
      <c r="A7057" t="s">
        <v>9490</v>
      </c>
      <c r="B7057" t="s">
        <v>9710</v>
      </c>
      <c r="C7057" t="s">
        <v>9492</v>
      </c>
      <c r="D7057" s="1">
        <v>44835</v>
      </c>
      <c r="E7057" s="1">
        <v>44841</v>
      </c>
      <c r="F7057" t="s">
        <v>18</v>
      </c>
      <c r="G7057" s="2">
        <v>33000</v>
      </c>
      <c r="H7057" s="2">
        <v>39846</v>
      </c>
      <c r="I7057" s="2">
        <v>1980</v>
      </c>
      <c r="J7057" s="2">
        <v>4866</v>
      </c>
      <c r="K7057">
        <v>0</v>
      </c>
      <c r="L7057" t="s">
        <v>396</v>
      </c>
      <c r="M7057" t="s">
        <v>30</v>
      </c>
      <c r="N7057" t="s">
        <v>21</v>
      </c>
      <c r="O7057">
        <v>23451</v>
      </c>
    </row>
    <row r="7058" spans="1:15" x14ac:dyDescent="0.25">
      <c r="A7058" t="s">
        <v>9490</v>
      </c>
      <c r="B7058" t="s">
        <v>9711</v>
      </c>
      <c r="C7058" t="s">
        <v>9492</v>
      </c>
      <c r="D7058" s="1">
        <v>44835</v>
      </c>
      <c r="E7058" s="1">
        <v>44841</v>
      </c>
      <c r="F7058" t="s">
        <v>18</v>
      </c>
      <c r="G7058" s="2">
        <v>33000</v>
      </c>
      <c r="H7058" s="2">
        <v>40611</v>
      </c>
      <c r="I7058" s="2">
        <v>2745</v>
      </c>
      <c r="J7058" s="2">
        <v>4866</v>
      </c>
      <c r="K7058">
        <v>0</v>
      </c>
      <c r="L7058" t="s">
        <v>783</v>
      </c>
      <c r="M7058" t="s">
        <v>56</v>
      </c>
      <c r="N7058" t="s">
        <v>21</v>
      </c>
      <c r="O7058">
        <v>45177</v>
      </c>
    </row>
    <row r="7059" spans="1:15" x14ac:dyDescent="0.25">
      <c r="A7059" t="s">
        <v>9490</v>
      </c>
      <c r="B7059" t="s">
        <v>9712</v>
      </c>
      <c r="C7059" t="s">
        <v>9492</v>
      </c>
      <c r="D7059" s="1">
        <v>44835</v>
      </c>
      <c r="E7059" s="1">
        <v>44840</v>
      </c>
      <c r="F7059" t="s">
        <v>18</v>
      </c>
      <c r="G7059" s="2">
        <v>45000</v>
      </c>
      <c r="H7059" s="2">
        <v>52858</v>
      </c>
      <c r="I7059" s="2">
        <v>2992</v>
      </c>
      <c r="J7059" s="2">
        <v>4866</v>
      </c>
      <c r="K7059">
        <v>0</v>
      </c>
      <c r="L7059" t="s">
        <v>319</v>
      </c>
      <c r="M7059" t="s">
        <v>141</v>
      </c>
      <c r="N7059" t="s">
        <v>43</v>
      </c>
      <c r="O7059">
        <v>40475</v>
      </c>
    </row>
    <row r="7060" spans="1:15" x14ac:dyDescent="0.25">
      <c r="A7060" t="s">
        <v>9490</v>
      </c>
      <c r="B7060" t="s">
        <v>9713</v>
      </c>
      <c r="C7060" t="s">
        <v>9492</v>
      </c>
      <c r="D7060" s="1">
        <v>44835</v>
      </c>
      <c r="E7060" s="1">
        <v>44841</v>
      </c>
      <c r="F7060" t="s">
        <v>18</v>
      </c>
      <c r="G7060" s="2">
        <v>33000</v>
      </c>
      <c r="H7060" s="2">
        <v>37866</v>
      </c>
      <c r="I7060" s="2">
        <v>0</v>
      </c>
      <c r="J7060" s="2">
        <v>4866</v>
      </c>
      <c r="K7060">
        <v>0</v>
      </c>
      <c r="L7060" t="s">
        <v>1361</v>
      </c>
      <c r="M7060" t="s">
        <v>306</v>
      </c>
      <c r="N7060" t="s">
        <v>75</v>
      </c>
      <c r="O7060">
        <v>36830</v>
      </c>
    </row>
    <row r="7061" spans="1:15" x14ac:dyDescent="0.25">
      <c r="A7061" t="s">
        <v>9490</v>
      </c>
      <c r="B7061" t="s">
        <v>9714</v>
      </c>
      <c r="C7061" t="s">
        <v>9492</v>
      </c>
      <c r="D7061" s="1">
        <v>44836</v>
      </c>
      <c r="E7061" s="1">
        <v>44841</v>
      </c>
      <c r="F7061" t="s">
        <v>18</v>
      </c>
      <c r="G7061" s="2">
        <v>33000</v>
      </c>
      <c r="H7061" s="2">
        <v>40233</v>
      </c>
      <c r="I7061" s="2">
        <v>2367</v>
      </c>
      <c r="J7061" s="2">
        <v>4866</v>
      </c>
      <c r="K7061">
        <v>0</v>
      </c>
      <c r="L7061" t="s">
        <v>9715</v>
      </c>
      <c r="M7061" t="s">
        <v>203</v>
      </c>
      <c r="N7061" t="s">
        <v>21</v>
      </c>
      <c r="O7061">
        <v>61088</v>
      </c>
    </row>
    <row r="7062" spans="1:15" x14ac:dyDescent="0.25">
      <c r="A7062" t="s">
        <v>9490</v>
      </c>
      <c r="B7062" t="s">
        <v>9716</v>
      </c>
      <c r="C7062" t="s">
        <v>9492</v>
      </c>
      <c r="D7062" s="1">
        <v>44835</v>
      </c>
      <c r="E7062" s="1">
        <v>44841</v>
      </c>
      <c r="F7062" t="s">
        <v>18</v>
      </c>
      <c r="G7062" s="2">
        <v>30260</v>
      </c>
      <c r="H7062" s="2">
        <v>37850</v>
      </c>
      <c r="I7062" s="2">
        <v>2724</v>
      </c>
      <c r="J7062" s="2">
        <v>4866</v>
      </c>
      <c r="K7062">
        <v>0</v>
      </c>
      <c r="L7062" t="s">
        <v>7998</v>
      </c>
      <c r="M7062" t="s">
        <v>42</v>
      </c>
      <c r="N7062" t="s">
        <v>43</v>
      </c>
      <c r="O7062">
        <v>21140</v>
      </c>
    </row>
    <row r="7063" spans="1:15" x14ac:dyDescent="0.25">
      <c r="A7063" t="s">
        <v>9490</v>
      </c>
      <c r="B7063" t="s">
        <v>9717</v>
      </c>
      <c r="C7063" t="s">
        <v>9492</v>
      </c>
      <c r="D7063" s="1">
        <v>44835</v>
      </c>
      <c r="E7063" s="1">
        <v>44841</v>
      </c>
      <c r="F7063" t="s">
        <v>18</v>
      </c>
      <c r="G7063" s="2">
        <v>33000</v>
      </c>
      <c r="H7063" s="2">
        <v>40138</v>
      </c>
      <c r="I7063" s="2">
        <v>2272</v>
      </c>
      <c r="J7063" s="2">
        <v>4866</v>
      </c>
      <c r="K7063">
        <v>0</v>
      </c>
      <c r="L7063" t="s">
        <v>2183</v>
      </c>
      <c r="M7063" t="s">
        <v>138</v>
      </c>
      <c r="N7063" t="s">
        <v>21</v>
      </c>
      <c r="O7063">
        <v>48161</v>
      </c>
    </row>
    <row r="7064" spans="1:15" x14ac:dyDescent="0.25">
      <c r="A7064" t="s">
        <v>9490</v>
      </c>
      <c r="B7064" t="s">
        <v>9718</v>
      </c>
      <c r="C7064" t="s">
        <v>9492</v>
      </c>
      <c r="D7064" s="1">
        <v>44835</v>
      </c>
      <c r="E7064" s="1">
        <v>44840</v>
      </c>
      <c r="F7064" t="s">
        <v>18</v>
      </c>
      <c r="G7064" s="2">
        <v>33000</v>
      </c>
      <c r="H7064" s="2">
        <v>40517</v>
      </c>
      <c r="I7064" s="2">
        <v>2651</v>
      </c>
      <c r="J7064" s="2">
        <v>4866</v>
      </c>
      <c r="K7064">
        <v>0</v>
      </c>
      <c r="L7064" t="s">
        <v>194</v>
      </c>
      <c r="M7064" t="s">
        <v>134</v>
      </c>
      <c r="N7064" t="s">
        <v>43</v>
      </c>
      <c r="O7064">
        <v>46032</v>
      </c>
    </row>
    <row r="7065" spans="1:15" x14ac:dyDescent="0.25">
      <c r="A7065" t="s">
        <v>9490</v>
      </c>
      <c r="B7065" t="s">
        <v>9719</v>
      </c>
      <c r="C7065" t="s">
        <v>9492</v>
      </c>
      <c r="D7065" s="1">
        <v>44835</v>
      </c>
      <c r="E7065" s="1">
        <v>44840</v>
      </c>
      <c r="F7065" t="s">
        <v>18</v>
      </c>
      <c r="G7065" s="2">
        <v>37560</v>
      </c>
      <c r="H7065" s="2">
        <v>45171</v>
      </c>
      <c r="I7065" s="2">
        <v>3851</v>
      </c>
      <c r="J7065" s="2">
        <v>3760</v>
      </c>
      <c r="K7065">
        <v>0</v>
      </c>
      <c r="L7065" t="s">
        <v>9720</v>
      </c>
      <c r="M7065" t="s">
        <v>52</v>
      </c>
      <c r="N7065" t="s">
        <v>75</v>
      </c>
      <c r="O7065" t="s">
        <v>9721</v>
      </c>
    </row>
    <row r="7066" spans="1:15" x14ac:dyDescent="0.25">
      <c r="A7066" t="s">
        <v>9490</v>
      </c>
      <c r="B7066" t="s">
        <v>9722</v>
      </c>
      <c r="C7066" t="s">
        <v>9492</v>
      </c>
      <c r="D7066" s="1">
        <v>44835</v>
      </c>
      <c r="E7066" s="1">
        <v>44841</v>
      </c>
      <c r="F7066" t="s">
        <v>18</v>
      </c>
      <c r="G7066" s="2">
        <v>33000</v>
      </c>
      <c r="H7066" s="2">
        <v>37866</v>
      </c>
      <c r="I7066" s="2">
        <v>0</v>
      </c>
      <c r="J7066" s="2">
        <v>4866</v>
      </c>
      <c r="K7066">
        <v>0</v>
      </c>
      <c r="L7066" t="s">
        <v>2009</v>
      </c>
      <c r="M7066" t="s">
        <v>71</v>
      </c>
      <c r="N7066" t="s">
        <v>43</v>
      </c>
      <c r="O7066">
        <v>33914</v>
      </c>
    </row>
    <row r="7067" spans="1:15" x14ac:dyDescent="0.25">
      <c r="A7067" t="s">
        <v>9490</v>
      </c>
      <c r="B7067" t="s">
        <v>9723</v>
      </c>
      <c r="C7067" t="s">
        <v>9492</v>
      </c>
      <c r="D7067" s="1">
        <v>44835</v>
      </c>
      <c r="E7067" s="1">
        <v>44841</v>
      </c>
      <c r="F7067" t="s">
        <v>18</v>
      </c>
      <c r="G7067" s="2">
        <v>33000</v>
      </c>
      <c r="H7067" s="2">
        <v>40563</v>
      </c>
      <c r="I7067" s="2">
        <v>3721</v>
      </c>
      <c r="J7067" s="2">
        <v>3842</v>
      </c>
      <c r="K7067">
        <v>0</v>
      </c>
      <c r="L7067" t="s">
        <v>893</v>
      </c>
      <c r="M7067" t="s">
        <v>453</v>
      </c>
      <c r="N7067" t="s">
        <v>43</v>
      </c>
      <c r="O7067">
        <v>98059</v>
      </c>
    </row>
    <row r="7068" spans="1:15" x14ac:dyDescent="0.25">
      <c r="A7068" t="s">
        <v>9490</v>
      </c>
      <c r="B7068" t="s">
        <v>9724</v>
      </c>
      <c r="C7068" t="s">
        <v>9492</v>
      </c>
      <c r="D7068" s="1">
        <v>44835</v>
      </c>
      <c r="E7068" s="1">
        <v>44841</v>
      </c>
      <c r="F7068" t="s">
        <v>18</v>
      </c>
      <c r="G7068" s="2">
        <v>33000</v>
      </c>
      <c r="H7068" s="2">
        <v>40836</v>
      </c>
      <c r="I7068" s="2">
        <v>2970</v>
      </c>
      <c r="J7068" s="2">
        <v>4866</v>
      </c>
      <c r="K7068">
        <v>0</v>
      </c>
      <c r="L7068" t="s">
        <v>5003</v>
      </c>
      <c r="M7068" t="s">
        <v>42</v>
      </c>
      <c r="N7068" t="s">
        <v>43</v>
      </c>
      <c r="O7068">
        <v>20902</v>
      </c>
    </row>
    <row r="7069" spans="1:15" x14ac:dyDescent="0.25">
      <c r="A7069" t="s">
        <v>9490</v>
      </c>
      <c r="B7069" t="s">
        <v>9725</v>
      </c>
      <c r="C7069" t="s">
        <v>9492</v>
      </c>
      <c r="D7069" s="1">
        <v>44835</v>
      </c>
      <c r="E7069" s="1">
        <v>44841</v>
      </c>
      <c r="F7069" t="s">
        <v>18</v>
      </c>
      <c r="G7069" s="2">
        <v>33000</v>
      </c>
      <c r="H7069" s="2">
        <v>40517</v>
      </c>
      <c r="I7069" s="2">
        <v>2651</v>
      </c>
      <c r="J7069" s="2">
        <v>4866</v>
      </c>
      <c r="K7069">
        <v>0</v>
      </c>
      <c r="L7069" t="s">
        <v>8563</v>
      </c>
      <c r="M7069" t="s">
        <v>134</v>
      </c>
      <c r="N7069" t="s">
        <v>43</v>
      </c>
      <c r="O7069">
        <v>46614</v>
      </c>
    </row>
    <row r="7070" spans="1:15" x14ac:dyDescent="0.25">
      <c r="A7070" t="s">
        <v>9490</v>
      </c>
      <c r="B7070" t="s">
        <v>9726</v>
      </c>
      <c r="C7070" t="s">
        <v>9492</v>
      </c>
      <c r="D7070" s="1">
        <v>44835</v>
      </c>
      <c r="E7070" s="1">
        <v>44841</v>
      </c>
      <c r="F7070" t="s">
        <v>18</v>
      </c>
      <c r="G7070" s="2">
        <v>33000</v>
      </c>
      <c r="H7070" s="2">
        <v>39937</v>
      </c>
      <c r="I7070" s="2">
        <v>3259</v>
      </c>
      <c r="J7070" s="2">
        <v>3678</v>
      </c>
      <c r="K7070">
        <v>0</v>
      </c>
      <c r="L7070" t="s">
        <v>3136</v>
      </c>
      <c r="M7070" t="s">
        <v>52</v>
      </c>
      <c r="N7070" t="s">
        <v>43</v>
      </c>
      <c r="O7070">
        <v>94062</v>
      </c>
    </row>
    <row r="7071" spans="1:15" x14ac:dyDescent="0.25">
      <c r="A7071" t="s">
        <v>9490</v>
      </c>
      <c r="B7071" t="s">
        <v>9727</v>
      </c>
      <c r="C7071" t="s">
        <v>9492</v>
      </c>
      <c r="D7071" s="1">
        <v>44835</v>
      </c>
      <c r="E7071" s="1">
        <v>44841</v>
      </c>
      <c r="F7071" t="s">
        <v>18</v>
      </c>
      <c r="G7071" s="2">
        <v>33000</v>
      </c>
      <c r="H7071" s="2">
        <v>39689</v>
      </c>
      <c r="I7071" s="2">
        <v>3011</v>
      </c>
      <c r="J7071" s="2">
        <v>3678</v>
      </c>
      <c r="K7071">
        <v>0</v>
      </c>
      <c r="L7071" t="s">
        <v>3242</v>
      </c>
      <c r="M7071" t="s">
        <v>52</v>
      </c>
      <c r="N7071" t="s">
        <v>43</v>
      </c>
      <c r="O7071">
        <v>95054</v>
      </c>
    </row>
    <row r="7072" spans="1:15" x14ac:dyDescent="0.25">
      <c r="A7072" t="s">
        <v>9490</v>
      </c>
      <c r="B7072" t="s">
        <v>9728</v>
      </c>
      <c r="C7072" t="s">
        <v>9492</v>
      </c>
      <c r="D7072" s="1">
        <v>44835</v>
      </c>
      <c r="E7072" s="1">
        <v>44872</v>
      </c>
      <c r="F7072" t="s">
        <v>18</v>
      </c>
      <c r="G7072" s="2">
        <v>33000</v>
      </c>
      <c r="H7072" s="2">
        <v>40517</v>
      </c>
      <c r="I7072" s="2">
        <v>2651</v>
      </c>
      <c r="J7072" s="2">
        <v>4866</v>
      </c>
      <c r="K7072">
        <v>0</v>
      </c>
      <c r="L7072" t="s">
        <v>150</v>
      </c>
      <c r="M7072" t="s">
        <v>134</v>
      </c>
      <c r="N7072" t="s">
        <v>43</v>
      </c>
      <c r="O7072">
        <v>47203</v>
      </c>
    </row>
    <row r="7073" spans="1:15" x14ac:dyDescent="0.25">
      <c r="A7073" t="s">
        <v>9490</v>
      </c>
      <c r="B7073" t="s">
        <v>9729</v>
      </c>
      <c r="C7073" t="s">
        <v>9492</v>
      </c>
      <c r="D7073" s="1">
        <v>44839</v>
      </c>
      <c r="E7073" s="1">
        <v>44839</v>
      </c>
      <c r="F7073" t="s">
        <v>54</v>
      </c>
      <c r="G7073" s="2">
        <v>-33000</v>
      </c>
      <c r="H7073" s="2">
        <v>-39566</v>
      </c>
      <c r="I7073" s="2">
        <v>-2888</v>
      </c>
      <c r="J7073" s="2">
        <v>-3678</v>
      </c>
      <c r="K7073">
        <v>0</v>
      </c>
      <c r="L7073" t="s">
        <v>3467</v>
      </c>
      <c r="M7073" t="s">
        <v>52</v>
      </c>
      <c r="N7073" t="s">
        <v>75</v>
      </c>
      <c r="O7073">
        <v>94582</v>
      </c>
    </row>
    <row r="7074" spans="1:15" x14ac:dyDescent="0.25">
      <c r="A7074" t="s">
        <v>9490</v>
      </c>
      <c r="B7074" t="s">
        <v>9730</v>
      </c>
      <c r="C7074" t="s">
        <v>9492</v>
      </c>
      <c r="D7074" s="1">
        <v>44835</v>
      </c>
      <c r="E7074" s="1">
        <v>44841</v>
      </c>
      <c r="F7074" t="s">
        <v>18</v>
      </c>
      <c r="G7074" s="2">
        <v>33000</v>
      </c>
      <c r="H7074" s="2">
        <v>40801</v>
      </c>
      <c r="I7074" s="2">
        <v>2935</v>
      </c>
      <c r="J7074" s="2">
        <v>4866</v>
      </c>
      <c r="K7074">
        <v>0</v>
      </c>
      <c r="L7074" t="s">
        <v>843</v>
      </c>
      <c r="M7074" t="s">
        <v>46</v>
      </c>
      <c r="N7074" t="s">
        <v>21</v>
      </c>
      <c r="O7074">
        <v>30022</v>
      </c>
    </row>
    <row r="7075" spans="1:15" x14ac:dyDescent="0.25">
      <c r="A7075" t="s">
        <v>9490</v>
      </c>
      <c r="B7075" t="s">
        <v>9731</v>
      </c>
      <c r="C7075" t="s">
        <v>17</v>
      </c>
      <c r="D7075" s="1">
        <v>44894</v>
      </c>
      <c r="E7075" s="1">
        <v>44895</v>
      </c>
      <c r="F7075" t="s">
        <v>18</v>
      </c>
      <c r="G7075" s="2">
        <v>0</v>
      </c>
      <c r="H7075" s="2">
        <v>4866</v>
      </c>
      <c r="I7075" s="2">
        <v>0</v>
      </c>
      <c r="J7075" s="2">
        <v>4866</v>
      </c>
      <c r="K7075">
        <v>0</v>
      </c>
      <c r="L7075" t="s">
        <v>194</v>
      </c>
      <c r="M7075" t="s">
        <v>134</v>
      </c>
      <c r="N7075" t="s">
        <v>43</v>
      </c>
      <c r="O7075">
        <v>46033</v>
      </c>
    </row>
    <row r="7076" spans="1:15" x14ac:dyDescent="0.25">
      <c r="A7076" t="s">
        <v>9490</v>
      </c>
      <c r="B7076" t="s">
        <v>9732</v>
      </c>
      <c r="C7076" t="s">
        <v>9492</v>
      </c>
      <c r="D7076" s="1">
        <v>44835</v>
      </c>
      <c r="E7076" s="1">
        <v>44840</v>
      </c>
      <c r="F7076" t="s">
        <v>18</v>
      </c>
      <c r="G7076" s="2">
        <v>33000</v>
      </c>
      <c r="H7076" s="2">
        <v>40421</v>
      </c>
      <c r="I7076" s="2">
        <v>2555</v>
      </c>
      <c r="J7076" s="2">
        <v>4866</v>
      </c>
      <c r="K7076">
        <v>0</v>
      </c>
      <c r="L7076" t="s">
        <v>9733</v>
      </c>
      <c r="M7076" t="s">
        <v>56</v>
      </c>
      <c r="N7076" t="s">
        <v>21</v>
      </c>
      <c r="O7076">
        <v>43551</v>
      </c>
    </row>
    <row r="7077" spans="1:15" x14ac:dyDescent="0.25">
      <c r="A7077" t="s">
        <v>9490</v>
      </c>
      <c r="B7077" t="s">
        <v>9734</v>
      </c>
      <c r="C7077" t="s">
        <v>9495</v>
      </c>
      <c r="D7077" s="1">
        <v>44835</v>
      </c>
      <c r="E7077" s="1">
        <v>44840</v>
      </c>
      <c r="F7077" t="s">
        <v>18</v>
      </c>
      <c r="G7077" s="2">
        <v>19000</v>
      </c>
      <c r="H7077" s="2">
        <v>21603</v>
      </c>
      <c r="I7077" s="2">
        <v>27</v>
      </c>
      <c r="J7077" s="2">
        <v>2576</v>
      </c>
      <c r="K7077">
        <v>0</v>
      </c>
      <c r="L7077" t="s">
        <v>1625</v>
      </c>
      <c r="M7077" t="s">
        <v>277</v>
      </c>
      <c r="N7077" t="s">
        <v>21</v>
      </c>
      <c r="O7077">
        <v>80403</v>
      </c>
    </row>
    <row r="7078" spans="1:15" x14ac:dyDescent="0.25">
      <c r="A7078" t="s">
        <v>9490</v>
      </c>
      <c r="B7078" t="s">
        <v>9735</v>
      </c>
      <c r="C7078" t="s">
        <v>9492</v>
      </c>
      <c r="D7078" s="1">
        <v>44835</v>
      </c>
      <c r="E7078" s="1">
        <v>44841</v>
      </c>
      <c r="F7078" t="s">
        <v>18</v>
      </c>
      <c r="G7078" s="2">
        <v>33000</v>
      </c>
      <c r="H7078" s="2">
        <v>37866</v>
      </c>
      <c r="I7078" s="2">
        <v>0</v>
      </c>
      <c r="J7078" s="2">
        <v>4866</v>
      </c>
      <c r="K7078">
        <v>0</v>
      </c>
      <c r="L7078" t="s">
        <v>5556</v>
      </c>
      <c r="M7078" t="s">
        <v>71</v>
      </c>
      <c r="N7078" t="s">
        <v>43</v>
      </c>
      <c r="O7078">
        <v>33511</v>
      </c>
    </row>
    <row r="7079" spans="1:15" x14ac:dyDescent="0.25">
      <c r="A7079" t="s">
        <v>9490</v>
      </c>
      <c r="B7079" t="s">
        <v>9736</v>
      </c>
      <c r="C7079" t="s">
        <v>9492</v>
      </c>
      <c r="D7079" s="1">
        <v>44835</v>
      </c>
      <c r="E7079" s="1">
        <v>44840</v>
      </c>
      <c r="F7079" t="s">
        <v>18</v>
      </c>
      <c r="G7079" s="2">
        <v>33000</v>
      </c>
      <c r="H7079" s="2">
        <v>38822</v>
      </c>
      <c r="I7079" s="2">
        <v>1980</v>
      </c>
      <c r="J7079" s="2">
        <v>3842</v>
      </c>
      <c r="K7079">
        <v>0</v>
      </c>
      <c r="L7079" t="s">
        <v>706</v>
      </c>
      <c r="M7079" t="s">
        <v>444</v>
      </c>
      <c r="N7079" t="s">
        <v>43</v>
      </c>
      <c r="O7079">
        <v>83704</v>
      </c>
    </row>
    <row r="7080" spans="1:15" x14ac:dyDescent="0.25">
      <c r="A7080" t="s">
        <v>9490</v>
      </c>
      <c r="B7080" t="s">
        <v>9737</v>
      </c>
      <c r="C7080" t="s">
        <v>17</v>
      </c>
      <c r="D7080" s="1">
        <v>44910</v>
      </c>
      <c r="E7080" s="1">
        <v>44913</v>
      </c>
      <c r="F7080" t="s">
        <v>18</v>
      </c>
      <c r="G7080" s="2">
        <v>26680</v>
      </c>
      <c r="H7080" s="2">
        <v>30012</v>
      </c>
      <c r="I7080" s="2">
        <v>0</v>
      </c>
      <c r="J7080" s="2">
        <v>3332</v>
      </c>
      <c r="K7080">
        <v>0</v>
      </c>
      <c r="L7080" t="s">
        <v>3782</v>
      </c>
      <c r="M7080" t="s">
        <v>1254</v>
      </c>
      <c r="N7080" t="s">
        <v>43</v>
      </c>
      <c r="O7080">
        <v>50266</v>
      </c>
    </row>
    <row r="7081" spans="1:15" x14ac:dyDescent="0.25">
      <c r="A7081" t="s">
        <v>9490</v>
      </c>
      <c r="B7081" t="s">
        <v>9738</v>
      </c>
      <c r="C7081" t="s">
        <v>9492</v>
      </c>
      <c r="D7081" s="1">
        <v>44835</v>
      </c>
      <c r="E7081" s="1">
        <v>44841</v>
      </c>
      <c r="F7081" t="s">
        <v>18</v>
      </c>
      <c r="G7081" s="2">
        <v>33000</v>
      </c>
      <c r="H7081" s="2">
        <v>37866</v>
      </c>
      <c r="I7081" s="2">
        <v>0</v>
      </c>
      <c r="J7081" s="2">
        <v>4866</v>
      </c>
      <c r="K7081">
        <v>0</v>
      </c>
      <c r="L7081" t="s">
        <v>1428</v>
      </c>
      <c r="M7081" t="s">
        <v>306</v>
      </c>
      <c r="N7081" t="s">
        <v>75</v>
      </c>
      <c r="O7081">
        <v>36106</v>
      </c>
    </row>
    <row r="7082" spans="1:15" x14ac:dyDescent="0.25">
      <c r="A7082" t="s">
        <v>9490</v>
      </c>
      <c r="B7082" t="s">
        <v>9739</v>
      </c>
      <c r="C7082" t="s">
        <v>9492</v>
      </c>
      <c r="D7082" s="1">
        <v>44835</v>
      </c>
      <c r="E7082" s="1">
        <v>44841</v>
      </c>
      <c r="F7082" t="s">
        <v>18</v>
      </c>
      <c r="G7082" s="2">
        <v>41000</v>
      </c>
      <c r="H7082" s="2">
        <v>45866</v>
      </c>
      <c r="I7082" s="2">
        <v>0</v>
      </c>
      <c r="J7082" s="2">
        <v>4866</v>
      </c>
      <c r="K7082">
        <v>0</v>
      </c>
      <c r="L7082" t="s">
        <v>6831</v>
      </c>
      <c r="M7082" t="s">
        <v>93</v>
      </c>
      <c r="N7082" t="s">
        <v>43</v>
      </c>
      <c r="O7082">
        <v>64063</v>
      </c>
    </row>
    <row r="7083" spans="1:15" x14ac:dyDescent="0.25">
      <c r="A7083" t="s">
        <v>9490</v>
      </c>
      <c r="B7083" t="s">
        <v>9740</v>
      </c>
      <c r="C7083" t="s">
        <v>9492</v>
      </c>
      <c r="D7083" s="1">
        <v>44835</v>
      </c>
      <c r="E7083" t="s">
        <v>17</v>
      </c>
      <c r="F7083" t="s">
        <v>18</v>
      </c>
      <c r="G7083" s="2">
        <v>29000</v>
      </c>
      <c r="H7083" s="2">
        <v>31248</v>
      </c>
      <c r="I7083" s="2">
        <v>2248</v>
      </c>
      <c r="J7083" s="2">
        <v>0</v>
      </c>
      <c r="K7083">
        <v>0</v>
      </c>
      <c r="L7083" t="s">
        <v>17</v>
      </c>
      <c r="M7083" t="s">
        <v>17</v>
      </c>
      <c r="N7083" t="s">
        <v>43</v>
      </c>
      <c r="O7083" t="s">
        <v>17</v>
      </c>
    </row>
    <row r="7084" spans="1:15" x14ac:dyDescent="0.25">
      <c r="A7084" t="s">
        <v>9490</v>
      </c>
      <c r="B7084" t="s">
        <v>9741</v>
      </c>
      <c r="C7084" t="s">
        <v>9492</v>
      </c>
      <c r="D7084" s="1">
        <v>44835</v>
      </c>
      <c r="E7084" s="1">
        <v>44840</v>
      </c>
      <c r="F7084" t="s">
        <v>18</v>
      </c>
      <c r="G7084" s="2">
        <v>33000</v>
      </c>
      <c r="H7084" s="2">
        <v>40308</v>
      </c>
      <c r="I7084" s="2">
        <v>2985</v>
      </c>
      <c r="J7084" s="2">
        <v>4323</v>
      </c>
      <c r="K7084">
        <v>0</v>
      </c>
      <c r="L7084" t="s">
        <v>112</v>
      </c>
      <c r="M7084" t="s">
        <v>59</v>
      </c>
      <c r="N7084" t="s">
        <v>43</v>
      </c>
      <c r="O7084">
        <v>77008</v>
      </c>
    </row>
    <row r="7085" spans="1:15" x14ac:dyDescent="0.25">
      <c r="A7085" t="s">
        <v>9490</v>
      </c>
      <c r="B7085" t="s">
        <v>9742</v>
      </c>
      <c r="C7085" t="s">
        <v>17</v>
      </c>
      <c r="D7085" s="1">
        <v>44884</v>
      </c>
      <c r="E7085" s="1">
        <v>44886</v>
      </c>
      <c r="F7085" t="s">
        <v>18</v>
      </c>
      <c r="G7085" s="2">
        <v>17500</v>
      </c>
      <c r="H7085" s="2">
        <v>21754</v>
      </c>
      <c r="I7085" s="2">
        <v>1888</v>
      </c>
      <c r="J7085" s="2">
        <v>2366</v>
      </c>
      <c r="K7085">
        <v>0</v>
      </c>
      <c r="L7085" t="s">
        <v>3067</v>
      </c>
      <c r="M7085" t="s">
        <v>1328</v>
      </c>
      <c r="N7085" t="s">
        <v>43</v>
      </c>
      <c r="O7085">
        <v>58104</v>
      </c>
    </row>
    <row r="7086" spans="1:15" x14ac:dyDescent="0.25">
      <c r="A7086" t="s">
        <v>9490</v>
      </c>
      <c r="B7086" t="s">
        <v>9743</v>
      </c>
      <c r="C7086" t="s">
        <v>17</v>
      </c>
      <c r="D7086" s="1">
        <v>44914</v>
      </c>
      <c r="E7086" s="1">
        <v>44916</v>
      </c>
      <c r="F7086" t="s">
        <v>18</v>
      </c>
      <c r="G7086" s="2">
        <v>20500</v>
      </c>
      <c r="H7086" s="2">
        <v>24621</v>
      </c>
      <c r="I7086" s="2">
        <v>1611</v>
      </c>
      <c r="J7086" s="2">
        <v>2510</v>
      </c>
      <c r="K7086">
        <v>0</v>
      </c>
      <c r="L7086" t="s">
        <v>1551</v>
      </c>
      <c r="M7086" t="s">
        <v>20</v>
      </c>
      <c r="N7086" t="s">
        <v>21</v>
      </c>
      <c r="O7086">
        <v>28305</v>
      </c>
    </row>
    <row r="7087" spans="1:15" x14ac:dyDescent="0.25">
      <c r="A7087" t="s">
        <v>9490</v>
      </c>
      <c r="B7087" t="s">
        <v>9744</v>
      </c>
      <c r="C7087" t="s">
        <v>9492</v>
      </c>
      <c r="D7087" s="1">
        <v>44835</v>
      </c>
      <c r="E7087" s="1">
        <v>44841</v>
      </c>
      <c r="F7087" t="s">
        <v>18</v>
      </c>
      <c r="G7087" s="2">
        <v>33000</v>
      </c>
      <c r="H7087" s="2">
        <v>37866</v>
      </c>
      <c r="I7087" s="2">
        <v>0</v>
      </c>
      <c r="J7087" s="2">
        <v>4866</v>
      </c>
      <c r="K7087">
        <v>0</v>
      </c>
      <c r="L7087" t="s">
        <v>2744</v>
      </c>
      <c r="M7087" t="s">
        <v>1780</v>
      </c>
      <c r="N7087" t="s">
        <v>43</v>
      </c>
      <c r="O7087">
        <v>20002</v>
      </c>
    </row>
    <row r="7088" spans="1:15" x14ac:dyDescent="0.25">
      <c r="A7088" t="s">
        <v>9490</v>
      </c>
      <c r="B7088" t="s">
        <v>9745</v>
      </c>
      <c r="C7088" t="s">
        <v>17</v>
      </c>
      <c r="D7088" s="1">
        <v>44835</v>
      </c>
      <c r="E7088" s="1">
        <v>44840</v>
      </c>
      <c r="F7088" t="s">
        <v>18</v>
      </c>
      <c r="G7088" s="2">
        <v>22500</v>
      </c>
      <c r="H7088" s="2">
        <v>26761</v>
      </c>
      <c r="I7088" s="2">
        <v>1751</v>
      </c>
      <c r="J7088" s="2">
        <v>2510</v>
      </c>
      <c r="K7088">
        <v>0</v>
      </c>
      <c r="L7088" t="s">
        <v>1551</v>
      </c>
      <c r="M7088" t="s">
        <v>20</v>
      </c>
      <c r="N7088" t="s">
        <v>21</v>
      </c>
      <c r="O7088">
        <v>28305</v>
      </c>
    </row>
    <row r="7089" spans="1:15" x14ac:dyDescent="0.25">
      <c r="A7089" t="s">
        <v>9746</v>
      </c>
      <c r="B7089" t="s">
        <v>9747</v>
      </c>
      <c r="C7089" t="s">
        <v>17</v>
      </c>
      <c r="D7089" s="1">
        <v>44862</v>
      </c>
      <c r="E7089" s="1">
        <v>44865</v>
      </c>
      <c r="F7089" t="s">
        <v>18</v>
      </c>
      <c r="G7089" s="2">
        <v>0</v>
      </c>
      <c r="H7089" s="2">
        <v>0</v>
      </c>
      <c r="I7089" s="2">
        <v>0</v>
      </c>
      <c r="J7089" s="2">
        <v>0</v>
      </c>
      <c r="K7089">
        <v>0</v>
      </c>
      <c r="L7089" t="s">
        <v>9748</v>
      </c>
      <c r="M7089" t="s">
        <v>88</v>
      </c>
      <c r="N7089" t="s">
        <v>43</v>
      </c>
      <c r="O7089">
        <v>17316</v>
      </c>
    </row>
    <row r="7090" spans="1:15" x14ac:dyDescent="0.25">
      <c r="A7090" t="s">
        <v>9746</v>
      </c>
      <c r="B7090" t="s">
        <v>9749</v>
      </c>
      <c r="C7090" t="s">
        <v>9750</v>
      </c>
      <c r="D7090" s="1">
        <v>44842</v>
      </c>
      <c r="E7090" s="1">
        <v>44847</v>
      </c>
      <c r="F7090" t="s">
        <v>18</v>
      </c>
      <c r="G7090" s="2">
        <v>38000</v>
      </c>
      <c r="H7090" s="2">
        <v>45016</v>
      </c>
      <c r="I7090" s="2">
        <v>2946</v>
      </c>
      <c r="J7090" s="2">
        <v>4070</v>
      </c>
      <c r="K7090">
        <v>0</v>
      </c>
      <c r="L7090" t="s">
        <v>1038</v>
      </c>
      <c r="M7090" t="s">
        <v>52</v>
      </c>
      <c r="N7090" t="s">
        <v>43</v>
      </c>
      <c r="O7090">
        <v>95821</v>
      </c>
    </row>
    <row r="7091" spans="1:15" x14ac:dyDescent="0.25">
      <c r="A7091" t="s">
        <v>9746</v>
      </c>
      <c r="B7091" t="s">
        <v>9751</v>
      </c>
      <c r="C7091" t="s">
        <v>9750</v>
      </c>
      <c r="D7091" s="1">
        <v>44842</v>
      </c>
      <c r="E7091" s="1">
        <v>44847</v>
      </c>
      <c r="F7091" t="s">
        <v>18</v>
      </c>
      <c r="G7091" s="2">
        <v>33000</v>
      </c>
      <c r="H7091" s="2">
        <v>40308</v>
      </c>
      <c r="I7091" s="2">
        <v>2985</v>
      </c>
      <c r="J7091" s="2">
        <v>4323</v>
      </c>
      <c r="K7091">
        <v>0</v>
      </c>
      <c r="L7091" t="s">
        <v>1126</v>
      </c>
      <c r="M7091" t="s">
        <v>59</v>
      </c>
      <c r="N7091" t="s">
        <v>43</v>
      </c>
      <c r="O7091">
        <v>75244</v>
      </c>
    </row>
    <row r="7092" spans="1:15" x14ac:dyDescent="0.25">
      <c r="A7092" t="s">
        <v>9746</v>
      </c>
      <c r="B7092" t="s">
        <v>9752</v>
      </c>
      <c r="C7092" t="s">
        <v>17</v>
      </c>
      <c r="D7092" s="1">
        <v>44862</v>
      </c>
      <c r="E7092" s="1">
        <v>44865</v>
      </c>
      <c r="F7092" t="s">
        <v>18</v>
      </c>
      <c r="G7092" s="2">
        <v>0</v>
      </c>
      <c r="H7092" s="2">
        <v>0</v>
      </c>
      <c r="I7092" s="2">
        <v>0</v>
      </c>
      <c r="J7092" s="2">
        <v>0</v>
      </c>
      <c r="K7092">
        <v>0</v>
      </c>
      <c r="L7092" t="s">
        <v>471</v>
      </c>
      <c r="M7092" t="s">
        <v>472</v>
      </c>
      <c r="N7092" t="s">
        <v>43</v>
      </c>
      <c r="O7092">
        <v>3038</v>
      </c>
    </row>
    <row r="7093" spans="1:15" x14ac:dyDescent="0.25">
      <c r="A7093" t="s">
        <v>9746</v>
      </c>
      <c r="B7093" t="s">
        <v>9753</v>
      </c>
      <c r="C7093" t="s">
        <v>9750</v>
      </c>
      <c r="D7093" s="1">
        <v>44842</v>
      </c>
      <c r="E7093" s="1">
        <v>44847</v>
      </c>
      <c r="F7093" t="s">
        <v>18</v>
      </c>
      <c r="G7093" s="2">
        <v>33000</v>
      </c>
      <c r="H7093" s="2">
        <v>40308</v>
      </c>
      <c r="I7093" s="2">
        <v>2985</v>
      </c>
      <c r="J7093" s="2">
        <v>4323</v>
      </c>
      <c r="K7093">
        <v>0</v>
      </c>
      <c r="L7093" t="s">
        <v>3382</v>
      </c>
      <c r="M7093" t="s">
        <v>59</v>
      </c>
      <c r="N7093" t="s">
        <v>43</v>
      </c>
      <c r="O7093">
        <v>77441</v>
      </c>
    </row>
    <row r="7094" spans="1:15" x14ac:dyDescent="0.25">
      <c r="A7094" t="s">
        <v>9746</v>
      </c>
      <c r="B7094" t="s">
        <v>9754</v>
      </c>
      <c r="C7094" t="s">
        <v>9750</v>
      </c>
      <c r="D7094" s="1">
        <v>44842</v>
      </c>
      <c r="E7094" s="1">
        <v>44847</v>
      </c>
      <c r="F7094" t="s">
        <v>18</v>
      </c>
      <c r="G7094" s="2">
        <v>29500</v>
      </c>
      <c r="H7094" s="2">
        <v>36911</v>
      </c>
      <c r="I7094" s="2">
        <v>2335</v>
      </c>
      <c r="J7094" s="2">
        <v>5076</v>
      </c>
      <c r="K7094">
        <v>0</v>
      </c>
      <c r="L7094" t="s">
        <v>9755</v>
      </c>
      <c r="M7094" t="s">
        <v>56</v>
      </c>
      <c r="N7094" t="s">
        <v>21</v>
      </c>
      <c r="O7094">
        <v>44056</v>
      </c>
    </row>
    <row r="7095" spans="1:15" x14ac:dyDescent="0.25">
      <c r="A7095" t="s">
        <v>9746</v>
      </c>
      <c r="B7095" t="s">
        <v>9756</v>
      </c>
      <c r="C7095" t="s">
        <v>9750</v>
      </c>
      <c r="D7095" s="1">
        <v>44842</v>
      </c>
      <c r="E7095" s="1">
        <v>44847</v>
      </c>
      <c r="F7095" t="s">
        <v>18</v>
      </c>
      <c r="G7095" s="2">
        <v>33000</v>
      </c>
      <c r="H7095" s="2">
        <v>39236</v>
      </c>
      <c r="I7095" s="2">
        <v>2558</v>
      </c>
      <c r="J7095" s="2">
        <v>3678</v>
      </c>
      <c r="K7095">
        <v>0</v>
      </c>
      <c r="L7095" t="s">
        <v>1799</v>
      </c>
      <c r="M7095" t="s">
        <v>52</v>
      </c>
      <c r="N7095" t="s">
        <v>43</v>
      </c>
      <c r="O7095">
        <v>92025</v>
      </c>
    </row>
    <row r="7096" spans="1:15" x14ac:dyDescent="0.25">
      <c r="A7096" t="s">
        <v>9746</v>
      </c>
      <c r="B7096" t="s">
        <v>9757</v>
      </c>
      <c r="C7096" t="s">
        <v>9750</v>
      </c>
      <c r="D7096" s="1">
        <v>44853</v>
      </c>
      <c r="E7096" s="1">
        <v>44854</v>
      </c>
      <c r="F7096" t="s">
        <v>18</v>
      </c>
      <c r="G7096" s="2">
        <v>33000</v>
      </c>
      <c r="H7096" s="2">
        <v>36954</v>
      </c>
      <c r="I7096" s="2">
        <v>27</v>
      </c>
      <c r="J7096" s="2">
        <v>3927</v>
      </c>
      <c r="K7096">
        <v>0</v>
      </c>
      <c r="L7096" t="s">
        <v>1340</v>
      </c>
      <c r="M7096" t="s">
        <v>277</v>
      </c>
      <c r="N7096" t="s">
        <v>43</v>
      </c>
      <c r="O7096">
        <v>80524</v>
      </c>
    </row>
    <row r="7097" spans="1:15" x14ac:dyDescent="0.25">
      <c r="A7097" t="s">
        <v>9746</v>
      </c>
      <c r="B7097" t="s">
        <v>9758</v>
      </c>
      <c r="C7097" t="s">
        <v>9750</v>
      </c>
      <c r="D7097" s="1">
        <v>44842</v>
      </c>
      <c r="E7097" s="1">
        <v>44847</v>
      </c>
      <c r="F7097" t="s">
        <v>18</v>
      </c>
      <c r="G7097" s="2">
        <v>33000</v>
      </c>
      <c r="H7097" s="2">
        <v>40611</v>
      </c>
      <c r="I7097" s="2">
        <v>2745</v>
      </c>
      <c r="J7097" s="2">
        <v>4866</v>
      </c>
      <c r="K7097">
        <v>0</v>
      </c>
      <c r="L7097" t="s">
        <v>97</v>
      </c>
      <c r="M7097" t="s">
        <v>20</v>
      </c>
      <c r="N7097" t="s">
        <v>21</v>
      </c>
      <c r="O7097">
        <v>28205</v>
      </c>
    </row>
    <row r="7098" spans="1:15" x14ac:dyDescent="0.25">
      <c r="A7098" t="s">
        <v>9746</v>
      </c>
      <c r="B7098" t="s">
        <v>9759</v>
      </c>
      <c r="C7098" t="s">
        <v>9750</v>
      </c>
      <c r="D7098" s="1">
        <v>44842</v>
      </c>
      <c r="E7098" s="1">
        <v>44847</v>
      </c>
      <c r="F7098" t="s">
        <v>18</v>
      </c>
      <c r="G7098" s="2">
        <v>45000</v>
      </c>
      <c r="H7098" s="2">
        <v>52609</v>
      </c>
      <c r="I7098" s="2">
        <v>2743</v>
      </c>
      <c r="J7098" s="2">
        <v>4866</v>
      </c>
      <c r="K7098">
        <v>0</v>
      </c>
      <c r="L7098" t="s">
        <v>9760</v>
      </c>
      <c r="M7098" t="s">
        <v>299</v>
      </c>
      <c r="N7098" t="s">
        <v>21</v>
      </c>
      <c r="O7098">
        <v>53558</v>
      </c>
    </row>
    <row r="7099" spans="1:15" x14ac:dyDescent="0.25">
      <c r="A7099" t="s">
        <v>9746</v>
      </c>
      <c r="B7099" t="s">
        <v>9761</v>
      </c>
      <c r="C7099" t="s">
        <v>9750</v>
      </c>
      <c r="D7099" s="1">
        <v>44842</v>
      </c>
      <c r="E7099" s="1">
        <v>44847</v>
      </c>
      <c r="F7099" t="s">
        <v>18</v>
      </c>
      <c r="G7099" s="2">
        <v>36000</v>
      </c>
      <c r="H7099" s="2">
        <v>40866</v>
      </c>
      <c r="I7099" s="2">
        <v>0</v>
      </c>
      <c r="J7099" s="2">
        <v>4866</v>
      </c>
      <c r="K7099">
        <v>0</v>
      </c>
      <c r="L7099" t="s">
        <v>9762</v>
      </c>
      <c r="M7099" t="s">
        <v>274</v>
      </c>
      <c r="N7099" t="s">
        <v>43</v>
      </c>
      <c r="O7099">
        <v>2905</v>
      </c>
    </row>
    <row r="7100" spans="1:15" x14ac:dyDescent="0.25">
      <c r="A7100" t="s">
        <v>9746</v>
      </c>
      <c r="B7100" t="s">
        <v>9763</v>
      </c>
      <c r="C7100" t="s">
        <v>9750</v>
      </c>
      <c r="D7100" s="1">
        <v>44842</v>
      </c>
      <c r="E7100" s="1">
        <v>44847</v>
      </c>
      <c r="F7100" t="s">
        <v>18</v>
      </c>
      <c r="G7100" s="2">
        <v>33000</v>
      </c>
      <c r="H7100" s="2">
        <v>40308</v>
      </c>
      <c r="I7100" s="2">
        <v>2985</v>
      </c>
      <c r="J7100" s="2">
        <v>4323</v>
      </c>
      <c r="K7100">
        <v>0</v>
      </c>
      <c r="L7100" t="s">
        <v>9764</v>
      </c>
      <c r="M7100" t="s">
        <v>59</v>
      </c>
      <c r="N7100" t="s">
        <v>43</v>
      </c>
      <c r="O7100">
        <v>77406</v>
      </c>
    </row>
    <row r="7101" spans="1:15" x14ac:dyDescent="0.25">
      <c r="A7101" t="s">
        <v>9746</v>
      </c>
      <c r="B7101" t="s">
        <v>9765</v>
      </c>
      <c r="C7101" t="s">
        <v>17</v>
      </c>
      <c r="D7101" s="1">
        <v>44900</v>
      </c>
      <c r="E7101" s="1">
        <v>44903</v>
      </c>
      <c r="F7101" t="s">
        <v>18</v>
      </c>
      <c r="G7101" s="2">
        <v>15000</v>
      </c>
      <c r="H7101" s="2">
        <v>19234</v>
      </c>
      <c r="I7101" s="2">
        <v>1425</v>
      </c>
      <c r="J7101" s="2">
        <v>2809</v>
      </c>
      <c r="K7101">
        <v>0</v>
      </c>
      <c r="L7101" t="s">
        <v>946</v>
      </c>
      <c r="M7101" t="s">
        <v>59</v>
      </c>
      <c r="N7101" t="s">
        <v>43</v>
      </c>
      <c r="O7101" t="s">
        <v>9766</v>
      </c>
    </row>
    <row r="7102" spans="1:15" x14ac:dyDescent="0.25">
      <c r="A7102" t="s">
        <v>9746</v>
      </c>
      <c r="B7102" t="s">
        <v>9767</v>
      </c>
      <c r="C7102" t="s">
        <v>9750</v>
      </c>
      <c r="D7102" s="1">
        <v>44842</v>
      </c>
      <c r="E7102" s="1">
        <v>44847</v>
      </c>
      <c r="F7102" t="s">
        <v>18</v>
      </c>
      <c r="G7102" s="2">
        <v>33000</v>
      </c>
      <c r="H7102" s="2">
        <v>41227</v>
      </c>
      <c r="I7102" s="2">
        <v>3361</v>
      </c>
      <c r="J7102" s="2">
        <v>4866</v>
      </c>
      <c r="K7102">
        <v>0</v>
      </c>
      <c r="L7102" t="s">
        <v>923</v>
      </c>
      <c r="M7102" t="s">
        <v>39</v>
      </c>
      <c r="N7102" t="s">
        <v>43</v>
      </c>
      <c r="O7102">
        <v>10069</v>
      </c>
    </row>
    <row r="7103" spans="1:15" x14ac:dyDescent="0.25">
      <c r="A7103" t="s">
        <v>9746</v>
      </c>
      <c r="B7103" t="s">
        <v>9768</v>
      </c>
      <c r="C7103" t="s">
        <v>9750</v>
      </c>
      <c r="D7103" s="1">
        <v>44842</v>
      </c>
      <c r="E7103" s="1">
        <v>44847</v>
      </c>
      <c r="F7103" t="s">
        <v>18</v>
      </c>
      <c r="G7103" s="2">
        <v>33000</v>
      </c>
      <c r="H7103" s="2">
        <v>39813</v>
      </c>
      <c r="I7103" s="2">
        <v>3135</v>
      </c>
      <c r="J7103" s="2">
        <v>3678</v>
      </c>
      <c r="K7103">
        <v>0</v>
      </c>
      <c r="L7103" t="s">
        <v>9769</v>
      </c>
      <c r="M7103" t="s">
        <v>52</v>
      </c>
      <c r="N7103" t="s">
        <v>43</v>
      </c>
      <c r="O7103">
        <v>91792</v>
      </c>
    </row>
    <row r="7104" spans="1:15" x14ac:dyDescent="0.25">
      <c r="A7104" t="s">
        <v>9746</v>
      </c>
      <c r="B7104" t="s">
        <v>9770</v>
      </c>
      <c r="C7104" t="s">
        <v>9750</v>
      </c>
      <c r="D7104" s="1">
        <v>44842</v>
      </c>
      <c r="E7104" s="1">
        <v>44847</v>
      </c>
      <c r="F7104" t="s">
        <v>18</v>
      </c>
      <c r="G7104" s="2">
        <v>45000</v>
      </c>
      <c r="H7104" s="2">
        <v>53855</v>
      </c>
      <c r="I7104" s="2">
        <v>3989</v>
      </c>
      <c r="J7104" s="2">
        <v>4866</v>
      </c>
      <c r="K7104">
        <v>0</v>
      </c>
      <c r="L7104" t="s">
        <v>9771</v>
      </c>
      <c r="M7104" t="s">
        <v>39</v>
      </c>
      <c r="N7104" t="s">
        <v>43</v>
      </c>
      <c r="O7104">
        <v>14850</v>
      </c>
    </row>
    <row r="7105" spans="1:15" x14ac:dyDescent="0.25">
      <c r="A7105" t="s">
        <v>9746</v>
      </c>
      <c r="B7105" t="s">
        <v>9772</v>
      </c>
      <c r="C7105" t="s">
        <v>17</v>
      </c>
      <c r="D7105" s="1">
        <v>44874</v>
      </c>
      <c r="E7105" s="1">
        <v>44875</v>
      </c>
      <c r="F7105" t="s">
        <v>18</v>
      </c>
      <c r="G7105" s="2">
        <v>0</v>
      </c>
      <c r="H7105" s="2">
        <v>0</v>
      </c>
      <c r="I7105" s="2">
        <v>0</v>
      </c>
      <c r="J7105" s="2">
        <v>0</v>
      </c>
      <c r="K7105">
        <v>0</v>
      </c>
      <c r="L7105" t="s">
        <v>2633</v>
      </c>
      <c r="M7105" t="s">
        <v>753</v>
      </c>
      <c r="N7105" t="s">
        <v>43</v>
      </c>
      <c r="O7105">
        <v>73034</v>
      </c>
    </row>
    <row r="7106" spans="1:15" x14ac:dyDescent="0.25">
      <c r="A7106" t="s">
        <v>9746</v>
      </c>
      <c r="B7106" t="s">
        <v>9773</v>
      </c>
      <c r="C7106" t="s">
        <v>9750</v>
      </c>
      <c r="D7106" s="1">
        <v>44842</v>
      </c>
      <c r="E7106" s="1">
        <v>44847</v>
      </c>
      <c r="F7106" t="s">
        <v>18</v>
      </c>
      <c r="G7106" s="2">
        <v>41000</v>
      </c>
      <c r="H7106" s="2">
        <v>47856</v>
      </c>
      <c r="I7106" s="2">
        <v>3178</v>
      </c>
      <c r="J7106" s="2">
        <v>3678</v>
      </c>
      <c r="K7106">
        <v>0</v>
      </c>
      <c r="L7106" t="s">
        <v>822</v>
      </c>
      <c r="M7106" t="s">
        <v>52</v>
      </c>
      <c r="N7106" t="s">
        <v>43</v>
      </c>
      <c r="O7106">
        <v>94558</v>
      </c>
    </row>
    <row r="7107" spans="1:15" x14ac:dyDescent="0.25">
      <c r="A7107" t="s">
        <v>9746</v>
      </c>
      <c r="B7107" t="s">
        <v>9774</v>
      </c>
      <c r="C7107" t="s">
        <v>9750</v>
      </c>
      <c r="D7107" s="1">
        <v>44842</v>
      </c>
      <c r="E7107" s="1">
        <v>44847</v>
      </c>
      <c r="F7107" t="s">
        <v>18</v>
      </c>
      <c r="G7107" s="2">
        <v>31050</v>
      </c>
      <c r="H7107" s="2">
        <v>35916</v>
      </c>
      <c r="I7107" s="2">
        <v>0</v>
      </c>
      <c r="J7107" s="2">
        <v>4866</v>
      </c>
      <c r="K7107">
        <v>0</v>
      </c>
      <c r="L7107" t="s">
        <v>673</v>
      </c>
      <c r="M7107" t="s">
        <v>71</v>
      </c>
      <c r="N7107" t="s">
        <v>43</v>
      </c>
      <c r="O7107">
        <v>33606</v>
      </c>
    </row>
    <row r="7108" spans="1:15" x14ac:dyDescent="0.25">
      <c r="A7108" t="s">
        <v>9746</v>
      </c>
      <c r="B7108" t="s">
        <v>9775</v>
      </c>
      <c r="C7108" t="s">
        <v>9750</v>
      </c>
      <c r="D7108" s="1">
        <v>44842</v>
      </c>
      <c r="E7108" s="1">
        <v>44847</v>
      </c>
      <c r="F7108" t="s">
        <v>18</v>
      </c>
      <c r="G7108" s="2">
        <v>33000</v>
      </c>
      <c r="H7108" s="2">
        <v>40836</v>
      </c>
      <c r="I7108" s="2">
        <v>2970</v>
      </c>
      <c r="J7108" s="2">
        <v>4866</v>
      </c>
      <c r="K7108">
        <v>0</v>
      </c>
      <c r="L7108" t="s">
        <v>6256</v>
      </c>
      <c r="M7108" t="s">
        <v>42</v>
      </c>
      <c r="N7108" t="s">
        <v>43</v>
      </c>
      <c r="O7108">
        <v>21108</v>
      </c>
    </row>
    <row r="7109" spans="1:15" x14ac:dyDescent="0.25">
      <c r="A7109" t="s">
        <v>9746</v>
      </c>
      <c r="B7109" t="s">
        <v>9776</v>
      </c>
      <c r="C7109" t="s">
        <v>17</v>
      </c>
      <c r="D7109" s="1">
        <v>44846</v>
      </c>
      <c r="E7109" s="1">
        <v>44848</v>
      </c>
      <c r="F7109" t="s">
        <v>18</v>
      </c>
      <c r="G7109" s="2">
        <v>19000</v>
      </c>
      <c r="H7109" s="2">
        <v>23525</v>
      </c>
      <c r="I7109" s="2">
        <v>1539</v>
      </c>
      <c r="J7109" s="2">
        <v>2986</v>
      </c>
      <c r="K7109">
        <v>0</v>
      </c>
      <c r="L7109" t="s">
        <v>9777</v>
      </c>
      <c r="M7109" t="s">
        <v>286</v>
      </c>
      <c r="N7109" t="s">
        <v>43</v>
      </c>
      <c r="O7109">
        <v>29070</v>
      </c>
    </row>
    <row r="7110" spans="1:15" x14ac:dyDescent="0.25">
      <c r="A7110" t="s">
        <v>9746</v>
      </c>
      <c r="B7110" t="s">
        <v>9778</v>
      </c>
      <c r="C7110" t="s">
        <v>9750</v>
      </c>
      <c r="D7110" s="1">
        <v>44842</v>
      </c>
      <c r="E7110" s="1">
        <v>44847</v>
      </c>
      <c r="F7110" t="s">
        <v>18</v>
      </c>
      <c r="G7110" s="2">
        <v>33000</v>
      </c>
      <c r="H7110" s="2">
        <v>39400</v>
      </c>
      <c r="I7110" s="2">
        <v>2722</v>
      </c>
      <c r="J7110" s="2">
        <v>3678</v>
      </c>
      <c r="K7110">
        <v>0</v>
      </c>
      <c r="L7110" t="s">
        <v>1142</v>
      </c>
      <c r="M7110" t="s">
        <v>52</v>
      </c>
      <c r="N7110" t="s">
        <v>43</v>
      </c>
      <c r="O7110">
        <v>94903</v>
      </c>
    </row>
    <row r="7111" spans="1:15" x14ac:dyDescent="0.25">
      <c r="A7111" t="s">
        <v>9746</v>
      </c>
      <c r="B7111" t="s">
        <v>9779</v>
      </c>
      <c r="C7111" t="s">
        <v>9750</v>
      </c>
      <c r="D7111" s="1">
        <v>44842</v>
      </c>
      <c r="E7111" s="1">
        <v>44847</v>
      </c>
      <c r="F7111" t="s">
        <v>18</v>
      </c>
      <c r="G7111" s="2">
        <v>33000</v>
      </c>
      <c r="H7111" s="2">
        <v>37866</v>
      </c>
      <c r="I7111" s="2">
        <v>0</v>
      </c>
      <c r="J7111" s="2">
        <v>4866</v>
      </c>
      <c r="K7111">
        <v>0</v>
      </c>
      <c r="L7111" t="s">
        <v>9780</v>
      </c>
      <c r="M7111" t="s">
        <v>71</v>
      </c>
      <c r="N7111" t="s">
        <v>43</v>
      </c>
      <c r="O7111">
        <v>32205</v>
      </c>
    </row>
    <row r="7112" spans="1:15" x14ac:dyDescent="0.25">
      <c r="A7112" t="s">
        <v>9746</v>
      </c>
      <c r="B7112" t="s">
        <v>9781</v>
      </c>
      <c r="C7112" t="s">
        <v>17</v>
      </c>
      <c r="D7112" s="1">
        <v>44861</v>
      </c>
      <c r="E7112" s="1">
        <v>44861</v>
      </c>
      <c r="F7112" t="s">
        <v>54</v>
      </c>
      <c r="G7112" s="2">
        <v>0</v>
      </c>
      <c r="H7112" s="2">
        <v>0</v>
      </c>
      <c r="I7112" s="2">
        <v>0</v>
      </c>
      <c r="J7112" s="2">
        <v>0</v>
      </c>
      <c r="K7112">
        <v>0</v>
      </c>
      <c r="L7112" t="s">
        <v>9782</v>
      </c>
      <c r="M7112" t="s">
        <v>141</v>
      </c>
      <c r="N7112" t="s">
        <v>43</v>
      </c>
      <c r="O7112">
        <v>42240</v>
      </c>
    </row>
    <row r="7113" spans="1:15" x14ac:dyDescent="0.25">
      <c r="A7113" t="s">
        <v>9746</v>
      </c>
      <c r="B7113" t="s">
        <v>9783</v>
      </c>
      <c r="C7113" t="s">
        <v>17</v>
      </c>
      <c r="D7113" s="1">
        <v>44859</v>
      </c>
      <c r="E7113" s="1">
        <v>44860</v>
      </c>
      <c r="F7113" t="s">
        <v>18</v>
      </c>
      <c r="G7113" s="2">
        <v>0</v>
      </c>
      <c r="H7113" s="2">
        <v>0</v>
      </c>
      <c r="I7113" s="2">
        <v>0</v>
      </c>
      <c r="J7113" s="2">
        <v>0</v>
      </c>
      <c r="K7113">
        <v>0</v>
      </c>
      <c r="L7113" t="s">
        <v>147</v>
      </c>
      <c r="M7113" t="s">
        <v>134</v>
      </c>
      <c r="N7113" t="s">
        <v>43</v>
      </c>
      <c r="O7113">
        <v>46236</v>
      </c>
    </row>
    <row r="7114" spans="1:15" x14ac:dyDescent="0.25">
      <c r="A7114" t="s">
        <v>9746</v>
      </c>
      <c r="B7114" t="s">
        <v>9784</v>
      </c>
      <c r="C7114" t="s">
        <v>9750</v>
      </c>
      <c r="D7114" s="1">
        <v>44854</v>
      </c>
      <c r="E7114" s="1">
        <v>44855</v>
      </c>
      <c r="F7114" t="s">
        <v>18</v>
      </c>
      <c r="G7114" s="2">
        <v>50500</v>
      </c>
      <c r="H7114" s="2">
        <v>60050</v>
      </c>
      <c r="I7114" s="2">
        <v>4293</v>
      </c>
      <c r="J7114" s="2">
        <v>5257</v>
      </c>
      <c r="K7114">
        <v>0</v>
      </c>
      <c r="L7114" t="s">
        <v>2633</v>
      </c>
      <c r="M7114" t="s">
        <v>753</v>
      </c>
      <c r="N7114" t="s">
        <v>43</v>
      </c>
      <c r="O7114">
        <v>73034</v>
      </c>
    </row>
    <row r="7115" spans="1:15" x14ac:dyDescent="0.25">
      <c r="A7115" t="s">
        <v>9746</v>
      </c>
      <c r="B7115" t="s">
        <v>9785</v>
      </c>
      <c r="C7115" t="s">
        <v>17</v>
      </c>
      <c r="D7115" s="1">
        <v>44846</v>
      </c>
      <c r="E7115" s="1">
        <v>44847</v>
      </c>
      <c r="F7115" t="s">
        <v>18</v>
      </c>
      <c r="G7115" s="2">
        <v>13500</v>
      </c>
      <c r="H7115" s="2">
        <v>16010</v>
      </c>
      <c r="I7115" s="2">
        <v>0</v>
      </c>
      <c r="J7115" s="2">
        <v>2510</v>
      </c>
      <c r="K7115">
        <v>0</v>
      </c>
      <c r="L7115" t="s">
        <v>77</v>
      </c>
      <c r="M7115" t="s">
        <v>93</v>
      </c>
      <c r="N7115" t="s">
        <v>43</v>
      </c>
      <c r="O7115">
        <v>63017</v>
      </c>
    </row>
    <row r="7116" spans="1:15" x14ac:dyDescent="0.25">
      <c r="A7116" t="s">
        <v>9746</v>
      </c>
      <c r="B7116" t="s">
        <v>9786</v>
      </c>
      <c r="C7116" t="s">
        <v>9750</v>
      </c>
      <c r="D7116" s="1">
        <v>44842</v>
      </c>
      <c r="E7116" s="1">
        <v>44847</v>
      </c>
      <c r="F7116" t="s">
        <v>18</v>
      </c>
      <c r="G7116" s="2">
        <v>29000</v>
      </c>
      <c r="H7116" s="2">
        <v>35570</v>
      </c>
      <c r="I7116" s="2">
        <v>2327</v>
      </c>
      <c r="J7116" s="2">
        <v>4243</v>
      </c>
      <c r="K7116">
        <v>0</v>
      </c>
      <c r="L7116" t="s">
        <v>9787</v>
      </c>
      <c r="M7116" t="s">
        <v>286</v>
      </c>
      <c r="N7116" t="s">
        <v>43</v>
      </c>
      <c r="O7116" t="s">
        <v>9788</v>
      </c>
    </row>
    <row r="7117" spans="1:15" x14ac:dyDescent="0.25">
      <c r="A7117" t="s">
        <v>9746</v>
      </c>
      <c r="B7117" t="s">
        <v>9789</v>
      </c>
      <c r="C7117" t="s">
        <v>17</v>
      </c>
      <c r="D7117" s="1">
        <v>44844</v>
      </c>
      <c r="E7117" s="1">
        <v>44844</v>
      </c>
      <c r="F7117" t="s">
        <v>23</v>
      </c>
      <c r="G7117" s="2">
        <v>5000</v>
      </c>
      <c r="H7117" s="2">
        <v>5000</v>
      </c>
      <c r="I7117" s="2">
        <v>0</v>
      </c>
      <c r="J7117" s="2">
        <v>0</v>
      </c>
      <c r="K7117">
        <v>0</v>
      </c>
      <c r="L7117" t="s">
        <v>17</v>
      </c>
      <c r="M7117" t="s">
        <v>17</v>
      </c>
      <c r="N7117" t="s">
        <v>24</v>
      </c>
      <c r="O7117" t="s">
        <v>17</v>
      </c>
    </row>
    <row r="7118" spans="1:15" x14ac:dyDescent="0.25">
      <c r="A7118" t="s">
        <v>9746</v>
      </c>
      <c r="B7118" t="s">
        <v>9790</v>
      </c>
      <c r="C7118" t="s">
        <v>17</v>
      </c>
      <c r="D7118" s="1">
        <v>44911</v>
      </c>
      <c r="E7118" s="1">
        <v>44913</v>
      </c>
      <c r="F7118" t="s">
        <v>18</v>
      </c>
      <c r="G7118" s="2">
        <v>10413</v>
      </c>
      <c r="H7118" s="2">
        <v>13480</v>
      </c>
      <c r="I7118" s="2">
        <v>911</v>
      </c>
      <c r="J7118" s="2">
        <v>2156</v>
      </c>
      <c r="K7118">
        <v>0</v>
      </c>
      <c r="L7118" t="s">
        <v>19</v>
      </c>
      <c r="M7118" t="s">
        <v>20</v>
      </c>
      <c r="N7118" t="s">
        <v>21</v>
      </c>
      <c r="O7118">
        <v>27609</v>
      </c>
    </row>
    <row r="7119" spans="1:15" x14ac:dyDescent="0.25">
      <c r="A7119" t="s">
        <v>9746</v>
      </c>
      <c r="B7119" t="s">
        <v>9791</v>
      </c>
      <c r="C7119" t="s">
        <v>9750</v>
      </c>
      <c r="D7119" s="1">
        <v>44842</v>
      </c>
      <c r="E7119" s="1">
        <v>44847</v>
      </c>
      <c r="F7119" t="s">
        <v>18</v>
      </c>
      <c r="G7119" s="2">
        <v>33000</v>
      </c>
      <c r="H7119" s="2">
        <v>40489</v>
      </c>
      <c r="I7119" s="2">
        <v>3647</v>
      </c>
      <c r="J7119" s="2">
        <v>3842</v>
      </c>
      <c r="K7119">
        <v>0</v>
      </c>
      <c r="L7119" t="s">
        <v>3177</v>
      </c>
      <c r="M7119" t="s">
        <v>453</v>
      </c>
      <c r="N7119" t="s">
        <v>43</v>
      </c>
      <c r="O7119">
        <v>98203</v>
      </c>
    </row>
    <row r="7120" spans="1:15" x14ac:dyDescent="0.25">
      <c r="A7120" t="s">
        <v>9746</v>
      </c>
      <c r="B7120" t="s">
        <v>9792</v>
      </c>
      <c r="C7120" t="s">
        <v>9750</v>
      </c>
      <c r="D7120" s="1">
        <v>44854</v>
      </c>
      <c r="E7120" s="1">
        <v>44855</v>
      </c>
      <c r="F7120" t="s">
        <v>18</v>
      </c>
      <c r="G7120" s="2">
        <v>33000</v>
      </c>
      <c r="H7120" s="2">
        <v>37866</v>
      </c>
      <c r="I7120" s="2">
        <v>0</v>
      </c>
      <c r="J7120" s="2">
        <v>4866</v>
      </c>
      <c r="K7120">
        <v>0</v>
      </c>
      <c r="L7120" t="s">
        <v>9793</v>
      </c>
      <c r="M7120" t="s">
        <v>93</v>
      </c>
      <c r="N7120" t="s">
        <v>43</v>
      </c>
      <c r="O7120">
        <v>63128</v>
      </c>
    </row>
    <row r="7121" spans="1:15" x14ac:dyDescent="0.25">
      <c r="A7121" t="s">
        <v>9746</v>
      </c>
      <c r="B7121" t="s">
        <v>9794</v>
      </c>
      <c r="C7121" t="s">
        <v>9750</v>
      </c>
      <c r="D7121" s="1">
        <v>44842</v>
      </c>
      <c r="E7121" s="1">
        <v>44847</v>
      </c>
      <c r="F7121" t="s">
        <v>18</v>
      </c>
      <c r="G7121" s="2">
        <v>33000</v>
      </c>
      <c r="H7121" s="2">
        <v>40327</v>
      </c>
      <c r="I7121" s="2">
        <v>2461</v>
      </c>
      <c r="J7121" s="2">
        <v>4866</v>
      </c>
      <c r="K7121">
        <v>0</v>
      </c>
      <c r="L7121" t="s">
        <v>2997</v>
      </c>
      <c r="M7121" t="s">
        <v>56</v>
      </c>
      <c r="N7121" t="s">
        <v>21</v>
      </c>
      <c r="O7121">
        <v>44230</v>
      </c>
    </row>
    <row r="7122" spans="1:15" x14ac:dyDescent="0.25">
      <c r="A7122" t="s">
        <v>9746</v>
      </c>
      <c r="B7122" t="s">
        <v>9795</v>
      </c>
      <c r="C7122" t="s">
        <v>17</v>
      </c>
      <c r="D7122" s="1">
        <v>44911</v>
      </c>
      <c r="E7122" s="1">
        <v>44914</v>
      </c>
      <c r="F7122" t="s">
        <v>18</v>
      </c>
      <c r="G7122" s="2">
        <v>10250</v>
      </c>
      <c r="H7122" s="2">
        <v>12760</v>
      </c>
      <c r="I7122" s="2">
        <v>0</v>
      </c>
      <c r="J7122" s="2">
        <v>2510</v>
      </c>
      <c r="K7122">
        <v>0</v>
      </c>
      <c r="L7122" t="s">
        <v>9796</v>
      </c>
      <c r="M7122" t="s">
        <v>1254</v>
      </c>
      <c r="N7122" t="s">
        <v>43</v>
      </c>
      <c r="O7122">
        <v>51503</v>
      </c>
    </row>
    <row r="7123" spans="1:15" x14ac:dyDescent="0.25">
      <c r="A7123" t="s">
        <v>9746</v>
      </c>
      <c r="B7123" t="s">
        <v>9797</v>
      </c>
      <c r="C7123" t="s">
        <v>17</v>
      </c>
      <c r="D7123" s="1">
        <v>44902</v>
      </c>
      <c r="E7123" s="1">
        <v>44908</v>
      </c>
      <c r="F7123" t="s">
        <v>18</v>
      </c>
      <c r="G7123" s="2">
        <v>19500</v>
      </c>
      <c r="H7123" s="2">
        <v>24011</v>
      </c>
      <c r="I7123" s="2">
        <v>1718</v>
      </c>
      <c r="J7123" s="2">
        <v>2793</v>
      </c>
      <c r="K7123">
        <v>0</v>
      </c>
      <c r="L7123" t="s">
        <v>3560</v>
      </c>
      <c r="M7123" t="s">
        <v>246</v>
      </c>
      <c r="N7123" t="s">
        <v>43</v>
      </c>
      <c r="O7123">
        <v>85395</v>
      </c>
    </row>
    <row r="7124" spans="1:15" x14ac:dyDescent="0.25">
      <c r="A7124" t="s">
        <v>9746</v>
      </c>
      <c r="B7124" t="s">
        <v>9798</v>
      </c>
      <c r="C7124" t="s">
        <v>9799</v>
      </c>
      <c r="D7124" s="1">
        <v>44842</v>
      </c>
      <c r="E7124" s="1">
        <v>44847</v>
      </c>
      <c r="F7124" t="s">
        <v>18</v>
      </c>
      <c r="G7124" s="2">
        <v>16500</v>
      </c>
      <c r="H7124" s="2">
        <v>20293</v>
      </c>
      <c r="I7124" s="2">
        <v>1283</v>
      </c>
      <c r="J7124" s="2">
        <v>2510</v>
      </c>
      <c r="K7124">
        <v>0</v>
      </c>
      <c r="L7124" t="s">
        <v>9800</v>
      </c>
      <c r="M7124" t="s">
        <v>56</v>
      </c>
      <c r="N7124" t="s">
        <v>21</v>
      </c>
      <c r="O7124">
        <v>44280</v>
      </c>
    </row>
    <row r="7125" spans="1:15" x14ac:dyDescent="0.25">
      <c r="A7125" t="s">
        <v>9746</v>
      </c>
      <c r="B7125" t="s">
        <v>9801</v>
      </c>
      <c r="C7125" t="s">
        <v>9750</v>
      </c>
      <c r="D7125" s="1">
        <v>44842</v>
      </c>
      <c r="E7125" s="1">
        <v>44860</v>
      </c>
      <c r="F7125" t="s">
        <v>18</v>
      </c>
      <c r="G7125" s="2">
        <v>33000</v>
      </c>
      <c r="H7125" s="2">
        <v>40308</v>
      </c>
      <c r="I7125" s="2">
        <v>2985</v>
      </c>
      <c r="J7125" s="2">
        <v>4323</v>
      </c>
      <c r="K7125">
        <v>0</v>
      </c>
      <c r="L7125" t="s">
        <v>9802</v>
      </c>
      <c r="M7125" t="s">
        <v>59</v>
      </c>
      <c r="N7125" t="s">
        <v>21</v>
      </c>
      <c r="O7125">
        <v>78595</v>
      </c>
    </row>
    <row r="7126" spans="1:15" x14ac:dyDescent="0.25">
      <c r="A7126" t="s">
        <v>9746</v>
      </c>
      <c r="B7126" t="s">
        <v>9803</v>
      </c>
      <c r="C7126" t="s">
        <v>9750</v>
      </c>
      <c r="D7126" s="1">
        <v>44842</v>
      </c>
      <c r="E7126" s="1">
        <v>44847</v>
      </c>
      <c r="F7126" t="s">
        <v>18</v>
      </c>
      <c r="G7126" s="2">
        <v>32800</v>
      </c>
      <c r="H7126" s="2">
        <v>40093</v>
      </c>
      <c r="I7126" s="2">
        <v>2970</v>
      </c>
      <c r="J7126" s="2">
        <v>4323</v>
      </c>
      <c r="K7126">
        <v>0</v>
      </c>
      <c r="L7126" t="s">
        <v>1126</v>
      </c>
      <c r="M7126" t="s">
        <v>59</v>
      </c>
      <c r="N7126" t="s">
        <v>43</v>
      </c>
      <c r="O7126" t="s">
        <v>9804</v>
      </c>
    </row>
    <row r="7127" spans="1:15" x14ac:dyDescent="0.25">
      <c r="A7127" t="s">
        <v>9746</v>
      </c>
      <c r="B7127" t="s">
        <v>9805</v>
      </c>
      <c r="C7127" t="s">
        <v>9750</v>
      </c>
      <c r="D7127" s="1">
        <v>44842</v>
      </c>
      <c r="E7127" s="1">
        <v>44848</v>
      </c>
      <c r="F7127" t="s">
        <v>18</v>
      </c>
      <c r="G7127" s="2">
        <v>33000</v>
      </c>
      <c r="H7127" s="2">
        <v>39236</v>
      </c>
      <c r="I7127" s="2">
        <v>2558</v>
      </c>
      <c r="J7127" s="2">
        <v>3678</v>
      </c>
      <c r="K7127">
        <v>0</v>
      </c>
      <c r="L7127" t="s">
        <v>189</v>
      </c>
      <c r="M7127" t="s">
        <v>52</v>
      </c>
      <c r="N7127" t="s">
        <v>43</v>
      </c>
      <c r="O7127">
        <v>92211</v>
      </c>
    </row>
    <row r="7128" spans="1:15" x14ac:dyDescent="0.25">
      <c r="A7128" t="s">
        <v>9746</v>
      </c>
      <c r="B7128" t="s">
        <v>9806</v>
      </c>
      <c r="C7128" t="s">
        <v>9799</v>
      </c>
      <c r="D7128" s="1">
        <v>44880</v>
      </c>
      <c r="E7128" s="1">
        <v>44881</v>
      </c>
      <c r="F7128" t="s">
        <v>18</v>
      </c>
      <c r="G7128" s="2">
        <v>14000</v>
      </c>
      <c r="H7128" s="2">
        <v>18079</v>
      </c>
      <c r="I7128" s="2">
        <v>1224</v>
      </c>
      <c r="J7128" s="2">
        <v>2855</v>
      </c>
      <c r="K7128">
        <v>0</v>
      </c>
      <c r="L7128" t="s">
        <v>9807</v>
      </c>
      <c r="M7128" t="s">
        <v>52</v>
      </c>
      <c r="N7128" t="s">
        <v>43</v>
      </c>
      <c r="O7128">
        <v>93108</v>
      </c>
    </row>
    <row r="7129" spans="1:15" x14ac:dyDescent="0.25">
      <c r="A7129" t="s">
        <v>9746</v>
      </c>
      <c r="B7129" t="s">
        <v>9808</v>
      </c>
      <c r="C7129" t="s">
        <v>9750</v>
      </c>
      <c r="D7129" s="1">
        <v>44842</v>
      </c>
      <c r="E7129" s="1">
        <v>44847</v>
      </c>
      <c r="F7129" t="s">
        <v>18</v>
      </c>
      <c r="G7129" s="2">
        <v>33000</v>
      </c>
      <c r="H7129" s="2">
        <v>39592</v>
      </c>
      <c r="I7129" s="2">
        <v>2727</v>
      </c>
      <c r="J7129" s="2">
        <v>3865</v>
      </c>
      <c r="K7129">
        <v>0</v>
      </c>
      <c r="L7129" t="s">
        <v>283</v>
      </c>
      <c r="M7129" t="s">
        <v>198</v>
      </c>
      <c r="N7129" t="s">
        <v>43</v>
      </c>
      <c r="O7129" t="s">
        <v>6195</v>
      </c>
    </row>
    <row r="7130" spans="1:15" x14ac:dyDescent="0.25">
      <c r="A7130" t="s">
        <v>9746</v>
      </c>
      <c r="B7130" t="s">
        <v>9809</v>
      </c>
      <c r="C7130" t="s">
        <v>17</v>
      </c>
      <c r="D7130" s="1">
        <v>44900</v>
      </c>
      <c r="E7130" s="1">
        <v>44908</v>
      </c>
      <c r="F7130" t="s">
        <v>18</v>
      </c>
      <c r="G7130" s="2">
        <v>19500</v>
      </c>
      <c r="H7130" s="2">
        <v>24202</v>
      </c>
      <c r="I7130" s="2">
        <v>1370</v>
      </c>
      <c r="J7130" s="2">
        <v>3332</v>
      </c>
      <c r="K7130">
        <v>0</v>
      </c>
      <c r="L7130" t="s">
        <v>9810</v>
      </c>
      <c r="M7130" t="s">
        <v>138</v>
      </c>
      <c r="N7130" t="s">
        <v>21</v>
      </c>
      <c r="O7130">
        <v>48176</v>
      </c>
    </row>
    <row r="7131" spans="1:15" x14ac:dyDescent="0.25">
      <c r="A7131" t="s">
        <v>9746</v>
      </c>
      <c r="B7131" t="s">
        <v>9811</v>
      </c>
      <c r="C7131" t="s">
        <v>9750</v>
      </c>
      <c r="D7131" s="1">
        <v>44842</v>
      </c>
      <c r="E7131" s="1">
        <v>44847</v>
      </c>
      <c r="F7131" t="s">
        <v>18</v>
      </c>
      <c r="G7131" s="2">
        <v>33000</v>
      </c>
      <c r="H7131" s="2">
        <v>39962</v>
      </c>
      <c r="I7131" s="2">
        <v>2639</v>
      </c>
      <c r="J7131" s="2">
        <v>4323</v>
      </c>
      <c r="K7131">
        <v>0</v>
      </c>
      <c r="L7131" t="s">
        <v>5506</v>
      </c>
      <c r="M7131" t="s">
        <v>49</v>
      </c>
      <c r="N7131" t="s">
        <v>43</v>
      </c>
      <c r="O7131">
        <v>66218</v>
      </c>
    </row>
    <row r="7132" spans="1:15" x14ac:dyDescent="0.25">
      <c r="A7132" t="s">
        <v>9746</v>
      </c>
      <c r="B7132" t="s">
        <v>9812</v>
      </c>
      <c r="C7132" t="s">
        <v>9750</v>
      </c>
      <c r="D7132" s="1">
        <v>44842</v>
      </c>
      <c r="E7132" s="1">
        <v>44847</v>
      </c>
      <c r="F7132" t="s">
        <v>18</v>
      </c>
      <c r="G7132" s="2">
        <v>33000</v>
      </c>
      <c r="H7132" s="2">
        <v>37866</v>
      </c>
      <c r="I7132" s="2">
        <v>0</v>
      </c>
      <c r="J7132" s="2">
        <v>4866</v>
      </c>
      <c r="K7132">
        <v>0</v>
      </c>
      <c r="L7132" t="s">
        <v>9813</v>
      </c>
      <c r="M7132" t="s">
        <v>93</v>
      </c>
      <c r="N7132" t="s">
        <v>43</v>
      </c>
      <c r="O7132">
        <v>64116</v>
      </c>
    </row>
    <row r="7133" spans="1:15" x14ac:dyDescent="0.25">
      <c r="A7133" t="s">
        <v>9746</v>
      </c>
      <c r="B7133" t="s">
        <v>9814</v>
      </c>
      <c r="C7133" t="s">
        <v>9750</v>
      </c>
      <c r="D7133" s="1">
        <v>44842</v>
      </c>
      <c r="E7133" s="1">
        <v>44847</v>
      </c>
      <c r="F7133" t="s">
        <v>18</v>
      </c>
      <c r="G7133" s="2">
        <v>33000</v>
      </c>
      <c r="H7133" s="2">
        <v>40374</v>
      </c>
      <c r="I7133" s="2">
        <v>2508</v>
      </c>
      <c r="J7133" s="2">
        <v>4866</v>
      </c>
      <c r="K7133">
        <v>0</v>
      </c>
      <c r="L7133" t="s">
        <v>9815</v>
      </c>
      <c r="M7133" t="s">
        <v>78</v>
      </c>
      <c r="N7133" t="s">
        <v>21</v>
      </c>
      <c r="O7133">
        <v>7920</v>
      </c>
    </row>
    <row r="7134" spans="1:15" x14ac:dyDescent="0.25">
      <c r="A7134" t="s">
        <v>9746</v>
      </c>
      <c r="B7134" t="s">
        <v>9816</v>
      </c>
      <c r="C7134" t="s">
        <v>9750</v>
      </c>
      <c r="D7134" s="1">
        <v>44842</v>
      </c>
      <c r="E7134" s="1">
        <v>44847</v>
      </c>
      <c r="F7134" t="s">
        <v>18</v>
      </c>
      <c r="G7134" s="2">
        <v>33000</v>
      </c>
      <c r="H7134" s="2">
        <v>40138</v>
      </c>
      <c r="I7134" s="2">
        <v>2272</v>
      </c>
      <c r="J7134" s="2">
        <v>4866</v>
      </c>
      <c r="K7134">
        <v>0</v>
      </c>
      <c r="L7134" t="s">
        <v>1584</v>
      </c>
      <c r="M7134" t="s">
        <v>141</v>
      </c>
      <c r="N7134" t="s">
        <v>43</v>
      </c>
      <c r="O7134">
        <v>41005</v>
      </c>
    </row>
    <row r="7135" spans="1:15" x14ac:dyDescent="0.25">
      <c r="A7135" t="s">
        <v>9746</v>
      </c>
      <c r="B7135" t="s">
        <v>9817</v>
      </c>
      <c r="C7135" t="s">
        <v>9750</v>
      </c>
      <c r="D7135" s="1">
        <v>44842</v>
      </c>
      <c r="E7135" s="1">
        <v>44847</v>
      </c>
      <c r="F7135" t="s">
        <v>18</v>
      </c>
      <c r="G7135" s="2">
        <v>33000</v>
      </c>
      <c r="H7135" s="2">
        <v>41132</v>
      </c>
      <c r="I7135" s="2">
        <v>3266</v>
      </c>
      <c r="J7135" s="2">
        <v>4866</v>
      </c>
      <c r="K7135">
        <v>0</v>
      </c>
      <c r="L7135" t="s">
        <v>9818</v>
      </c>
      <c r="M7135" t="s">
        <v>39</v>
      </c>
      <c r="N7135" t="s">
        <v>43</v>
      </c>
      <c r="O7135">
        <v>11758</v>
      </c>
    </row>
    <row r="7136" spans="1:15" x14ac:dyDescent="0.25">
      <c r="A7136" t="s">
        <v>9746</v>
      </c>
      <c r="B7136" t="s">
        <v>9819</v>
      </c>
      <c r="C7136" t="s">
        <v>9750</v>
      </c>
      <c r="D7136" s="1">
        <v>44842</v>
      </c>
      <c r="E7136" s="1">
        <v>44847</v>
      </c>
      <c r="F7136" t="s">
        <v>18</v>
      </c>
      <c r="G7136" s="2">
        <v>37000</v>
      </c>
      <c r="H7136" s="2">
        <v>44483</v>
      </c>
      <c r="I7136" s="2">
        <v>2617</v>
      </c>
      <c r="J7136" s="2">
        <v>4866</v>
      </c>
      <c r="K7136">
        <v>0</v>
      </c>
      <c r="L7136" t="s">
        <v>1111</v>
      </c>
      <c r="M7136" t="s">
        <v>203</v>
      </c>
      <c r="N7136" t="s">
        <v>21</v>
      </c>
      <c r="O7136">
        <v>60607</v>
      </c>
    </row>
    <row r="7137" spans="1:15" x14ac:dyDescent="0.25">
      <c r="A7137" t="s">
        <v>9746</v>
      </c>
      <c r="B7137" t="s">
        <v>9820</v>
      </c>
      <c r="C7137" t="s">
        <v>9750</v>
      </c>
      <c r="D7137" s="1">
        <v>44842</v>
      </c>
      <c r="E7137" s="1">
        <v>44847</v>
      </c>
      <c r="F7137" t="s">
        <v>18</v>
      </c>
      <c r="G7137" s="2">
        <v>28000</v>
      </c>
      <c r="H7137" s="2">
        <v>34702</v>
      </c>
      <c r="I7137" s="2">
        <v>2379</v>
      </c>
      <c r="J7137" s="2">
        <v>4323</v>
      </c>
      <c r="K7137">
        <v>0</v>
      </c>
      <c r="L7137" t="s">
        <v>2633</v>
      </c>
      <c r="M7137" t="s">
        <v>753</v>
      </c>
      <c r="N7137" t="s">
        <v>21</v>
      </c>
      <c r="O7137">
        <v>73034</v>
      </c>
    </row>
    <row r="7138" spans="1:15" x14ac:dyDescent="0.25">
      <c r="A7138" t="s">
        <v>9746</v>
      </c>
      <c r="B7138" t="s">
        <v>9821</v>
      </c>
      <c r="C7138" t="s">
        <v>9750</v>
      </c>
      <c r="D7138" s="1">
        <v>44842</v>
      </c>
      <c r="E7138" s="1">
        <v>44847</v>
      </c>
      <c r="F7138" t="s">
        <v>18</v>
      </c>
      <c r="G7138" s="2">
        <v>33000</v>
      </c>
      <c r="H7138" s="2">
        <v>39566</v>
      </c>
      <c r="I7138" s="2">
        <v>2888</v>
      </c>
      <c r="J7138" s="2">
        <v>3678</v>
      </c>
      <c r="K7138">
        <v>0</v>
      </c>
      <c r="L7138" t="s">
        <v>1334</v>
      </c>
      <c r="M7138" t="s">
        <v>52</v>
      </c>
      <c r="N7138" t="s">
        <v>43</v>
      </c>
      <c r="O7138">
        <v>92506</v>
      </c>
    </row>
    <row r="7139" spans="1:15" x14ac:dyDescent="0.25">
      <c r="A7139" t="s">
        <v>9746</v>
      </c>
      <c r="B7139" t="s">
        <v>9822</v>
      </c>
      <c r="C7139" t="s">
        <v>9750</v>
      </c>
      <c r="D7139" s="1">
        <v>44842</v>
      </c>
      <c r="E7139" s="1">
        <v>44847</v>
      </c>
      <c r="F7139" t="s">
        <v>18</v>
      </c>
      <c r="G7139" s="2">
        <v>41000</v>
      </c>
      <c r="H7139" s="2">
        <v>48949</v>
      </c>
      <c r="I7139" s="2">
        <v>3626</v>
      </c>
      <c r="J7139" s="2">
        <v>4323</v>
      </c>
      <c r="K7139">
        <v>0</v>
      </c>
      <c r="L7139" t="s">
        <v>9823</v>
      </c>
      <c r="M7139" t="s">
        <v>59</v>
      </c>
      <c r="N7139" t="s">
        <v>43</v>
      </c>
      <c r="O7139">
        <v>78130</v>
      </c>
    </row>
    <row r="7140" spans="1:15" x14ac:dyDescent="0.25">
      <c r="A7140" t="s">
        <v>9746</v>
      </c>
      <c r="B7140" t="s">
        <v>9824</v>
      </c>
      <c r="C7140" t="s">
        <v>9750</v>
      </c>
      <c r="D7140" s="1">
        <v>44842</v>
      </c>
      <c r="E7140" s="1">
        <v>44847</v>
      </c>
      <c r="F7140" t="s">
        <v>18</v>
      </c>
      <c r="G7140" s="2">
        <v>33000</v>
      </c>
      <c r="H7140" s="2">
        <v>40308</v>
      </c>
      <c r="I7140" s="2">
        <v>2985</v>
      </c>
      <c r="J7140" s="2">
        <v>4323</v>
      </c>
      <c r="K7140">
        <v>0</v>
      </c>
      <c r="L7140" t="s">
        <v>112</v>
      </c>
      <c r="M7140" t="s">
        <v>59</v>
      </c>
      <c r="N7140" t="s">
        <v>43</v>
      </c>
      <c r="O7140">
        <v>77025</v>
      </c>
    </row>
    <row r="7141" spans="1:15" x14ac:dyDescent="0.25">
      <c r="A7141" t="s">
        <v>9746</v>
      </c>
      <c r="B7141" t="s">
        <v>9825</v>
      </c>
      <c r="C7141" t="s">
        <v>9750</v>
      </c>
      <c r="D7141" s="1">
        <v>44842</v>
      </c>
      <c r="E7141" s="1">
        <v>44847</v>
      </c>
      <c r="F7141" t="s">
        <v>18</v>
      </c>
      <c r="G7141" s="2">
        <v>39000</v>
      </c>
      <c r="H7141" s="2">
        <v>46498</v>
      </c>
      <c r="I7141" s="2">
        <v>2632</v>
      </c>
      <c r="J7141" s="2">
        <v>4866</v>
      </c>
      <c r="K7141">
        <v>0</v>
      </c>
      <c r="L7141" t="s">
        <v>9826</v>
      </c>
      <c r="M7141" t="s">
        <v>88</v>
      </c>
      <c r="N7141" t="s">
        <v>43</v>
      </c>
      <c r="O7141">
        <v>18031</v>
      </c>
    </row>
    <row r="7142" spans="1:15" x14ac:dyDescent="0.25">
      <c r="A7142" t="s">
        <v>9746</v>
      </c>
      <c r="B7142" t="s">
        <v>9827</v>
      </c>
      <c r="C7142" t="s">
        <v>9750</v>
      </c>
      <c r="D7142" s="1">
        <v>44842</v>
      </c>
      <c r="E7142" s="1">
        <v>44847</v>
      </c>
      <c r="F7142" t="s">
        <v>18</v>
      </c>
      <c r="G7142" s="2">
        <v>41000</v>
      </c>
      <c r="H7142" s="2">
        <v>48949</v>
      </c>
      <c r="I7142" s="2">
        <v>3626</v>
      </c>
      <c r="J7142" s="2">
        <v>4323</v>
      </c>
      <c r="K7142">
        <v>0</v>
      </c>
      <c r="L7142" t="s">
        <v>7216</v>
      </c>
      <c r="M7142" t="s">
        <v>59</v>
      </c>
      <c r="N7142" t="s">
        <v>43</v>
      </c>
      <c r="O7142">
        <v>75082</v>
      </c>
    </row>
    <row r="7143" spans="1:15" x14ac:dyDescent="0.25">
      <c r="A7143" t="s">
        <v>9746</v>
      </c>
      <c r="B7143" t="s">
        <v>9828</v>
      </c>
      <c r="C7143" t="s">
        <v>9750</v>
      </c>
      <c r="D7143" s="1">
        <v>44842</v>
      </c>
      <c r="E7143" s="1">
        <v>44847</v>
      </c>
      <c r="F7143" t="s">
        <v>18</v>
      </c>
      <c r="G7143" s="2">
        <v>32450</v>
      </c>
      <c r="H7143" s="2">
        <v>39929</v>
      </c>
      <c r="I7143" s="2">
        <v>2613</v>
      </c>
      <c r="J7143" s="2">
        <v>4866</v>
      </c>
      <c r="K7143">
        <v>0</v>
      </c>
      <c r="L7143" t="s">
        <v>644</v>
      </c>
      <c r="M7143" t="s">
        <v>20</v>
      </c>
      <c r="N7143" t="s">
        <v>21</v>
      </c>
      <c r="O7143">
        <v>28027</v>
      </c>
    </row>
    <row r="7144" spans="1:15" x14ac:dyDescent="0.25">
      <c r="A7144" t="s">
        <v>9746</v>
      </c>
      <c r="B7144" t="s">
        <v>9829</v>
      </c>
      <c r="C7144" t="s">
        <v>9750</v>
      </c>
      <c r="D7144" s="1">
        <v>44842</v>
      </c>
      <c r="E7144" s="1">
        <v>44847</v>
      </c>
      <c r="F7144" t="s">
        <v>18</v>
      </c>
      <c r="G7144" s="2">
        <v>29000</v>
      </c>
      <c r="H7144" s="2">
        <v>35434</v>
      </c>
      <c r="I7144" s="2">
        <v>2756</v>
      </c>
      <c r="J7144" s="2">
        <v>3678</v>
      </c>
      <c r="K7144">
        <v>0</v>
      </c>
      <c r="L7144" t="s">
        <v>4041</v>
      </c>
      <c r="M7144" t="s">
        <v>52</v>
      </c>
      <c r="N7144" t="s">
        <v>43</v>
      </c>
      <c r="O7144">
        <v>90278</v>
      </c>
    </row>
    <row r="7145" spans="1:15" x14ac:dyDescent="0.25">
      <c r="A7145" t="s">
        <v>9746</v>
      </c>
      <c r="B7145" t="s">
        <v>9830</v>
      </c>
      <c r="C7145" t="s">
        <v>17</v>
      </c>
      <c r="D7145" s="1">
        <v>44861</v>
      </c>
      <c r="E7145" s="1">
        <v>44861</v>
      </c>
      <c r="F7145" t="s">
        <v>18</v>
      </c>
      <c r="G7145" s="2">
        <v>0</v>
      </c>
      <c r="H7145" s="2">
        <v>0</v>
      </c>
      <c r="I7145" s="2">
        <v>0</v>
      </c>
      <c r="J7145" s="2">
        <v>0</v>
      </c>
      <c r="K7145">
        <v>0</v>
      </c>
      <c r="L7145" t="s">
        <v>9782</v>
      </c>
      <c r="M7145" t="s">
        <v>141</v>
      </c>
      <c r="N7145" t="s">
        <v>43</v>
      </c>
      <c r="O7145">
        <v>42240</v>
      </c>
    </row>
    <row r="7146" spans="1:15" x14ac:dyDescent="0.25">
      <c r="A7146" t="s">
        <v>9746</v>
      </c>
      <c r="B7146" t="s">
        <v>9831</v>
      </c>
      <c r="C7146" t="s">
        <v>9750</v>
      </c>
      <c r="D7146" s="1">
        <v>44842</v>
      </c>
      <c r="E7146" s="1">
        <v>44847</v>
      </c>
      <c r="F7146" t="s">
        <v>18</v>
      </c>
      <c r="G7146" s="2">
        <v>33000</v>
      </c>
      <c r="H7146" s="2">
        <v>37866</v>
      </c>
      <c r="I7146" s="2">
        <v>0</v>
      </c>
      <c r="J7146" s="2">
        <v>4866</v>
      </c>
      <c r="K7146">
        <v>0</v>
      </c>
      <c r="L7146" t="s">
        <v>335</v>
      </c>
      <c r="M7146" t="s">
        <v>265</v>
      </c>
      <c r="N7146" t="s">
        <v>43</v>
      </c>
      <c r="O7146">
        <v>2472</v>
      </c>
    </row>
    <row r="7147" spans="1:15" x14ac:dyDescent="0.25">
      <c r="A7147" t="s">
        <v>9746</v>
      </c>
      <c r="B7147" t="s">
        <v>9832</v>
      </c>
      <c r="C7147" t="s">
        <v>9750</v>
      </c>
      <c r="D7147" s="1">
        <v>44842</v>
      </c>
      <c r="E7147" s="1">
        <v>44847</v>
      </c>
      <c r="F7147" t="s">
        <v>18</v>
      </c>
      <c r="G7147" s="2">
        <v>33000</v>
      </c>
      <c r="H7147" s="2">
        <v>41180</v>
      </c>
      <c r="I7147" s="2">
        <v>3314</v>
      </c>
      <c r="J7147" s="2">
        <v>4866</v>
      </c>
      <c r="K7147">
        <v>0</v>
      </c>
      <c r="L7147" t="s">
        <v>9833</v>
      </c>
      <c r="M7147" t="s">
        <v>39</v>
      </c>
      <c r="N7147" t="s">
        <v>43</v>
      </c>
      <c r="O7147">
        <v>14150</v>
      </c>
    </row>
    <row r="7148" spans="1:15" x14ac:dyDescent="0.25">
      <c r="A7148" t="s">
        <v>9746</v>
      </c>
      <c r="B7148" t="s">
        <v>9834</v>
      </c>
      <c r="C7148" t="s">
        <v>9750</v>
      </c>
      <c r="D7148" s="1">
        <v>44842</v>
      </c>
      <c r="E7148" s="1">
        <v>44847</v>
      </c>
      <c r="F7148" t="s">
        <v>18</v>
      </c>
      <c r="G7148" s="2">
        <v>33000</v>
      </c>
      <c r="H7148" s="2">
        <v>40138</v>
      </c>
      <c r="I7148" s="2">
        <v>2272</v>
      </c>
      <c r="J7148" s="2">
        <v>4866</v>
      </c>
      <c r="K7148">
        <v>0</v>
      </c>
      <c r="L7148" t="s">
        <v>303</v>
      </c>
      <c r="M7148" t="s">
        <v>46</v>
      </c>
      <c r="N7148" t="s">
        <v>21</v>
      </c>
      <c r="O7148">
        <v>30518</v>
      </c>
    </row>
    <row r="7149" spans="1:15" x14ac:dyDescent="0.25">
      <c r="A7149" t="s">
        <v>9746</v>
      </c>
      <c r="B7149" t="s">
        <v>9835</v>
      </c>
      <c r="C7149" t="s">
        <v>9750</v>
      </c>
      <c r="D7149" s="1">
        <v>44842</v>
      </c>
      <c r="E7149" s="1">
        <v>44847</v>
      </c>
      <c r="F7149" t="s">
        <v>18</v>
      </c>
      <c r="G7149" s="2">
        <v>33000</v>
      </c>
      <c r="H7149" s="2">
        <v>37866</v>
      </c>
      <c r="I7149" s="2">
        <v>0</v>
      </c>
      <c r="J7149" s="2">
        <v>4866</v>
      </c>
      <c r="K7149">
        <v>0</v>
      </c>
      <c r="L7149" t="s">
        <v>2708</v>
      </c>
      <c r="M7149" t="s">
        <v>71</v>
      </c>
      <c r="N7149" t="s">
        <v>43</v>
      </c>
      <c r="O7149">
        <v>33131</v>
      </c>
    </row>
    <row r="7150" spans="1:15" x14ac:dyDescent="0.25">
      <c r="A7150" t="s">
        <v>9746</v>
      </c>
      <c r="B7150" t="s">
        <v>9836</v>
      </c>
      <c r="C7150" t="s">
        <v>9750</v>
      </c>
      <c r="D7150" s="1">
        <v>44842</v>
      </c>
      <c r="E7150" s="1">
        <v>44847</v>
      </c>
      <c r="F7150" t="s">
        <v>18</v>
      </c>
      <c r="G7150" s="2">
        <v>28000</v>
      </c>
      <c r="H7150" s="2">
        <v>34837</v>
      </c>
      <c r="I7150" s="2">
        <v>1971</v>
      </c>
      <c r="J7150" s="2">
        <v>4866</v>
      </c>
      <c r="K7150">
        <v>0</v>
      </c>
      <c r="L7150" t="s">
        <v>9837</v>
      </c>
      <c r="M7150" t="s">
        <v>88</v>
      </c>
      <c r="N7150" t="s">
        <v>43</v>
      </c>
      <c r="O7150">
        <v>18034</v>
      </c>
    </row>
    <row r="7151" spans="1:15" x14ac:dyDescent="0.25">
      <c r="A7151" t="s">
        <v>9746</v>
      </c>
      <c r="B7151" t="s">
        <v>9838</v>
      </c>
      <c r="C7151" t="s">
        <v>9750</v>
      </c>
      <c r="D7151" s="1">
        <v>44842</v>
      </c>
      <c r="E7151" s="1">
        <v>44847</v>
      </c>
      <c r="F7151" t="s">
        <v>18</v>
      </c>
      <c r="G7151" s="2">
        <v>33600</v>
      </c>
      <c r="H7151" s="2">
        <v>40583</v>
      </c>
      <c r="I7151" s="2">
        <v>2117</v>
      </c>
      <c r="J7151" s="2">
        <v>4866</v>
      </c>
      <c r="K7151">
        <v>0</v>
      </c>
      <c r="L7151" t="s">
        <v>9839</v>
      </c>
      <c r="M7151" t="s">
        <v>299</v>
      </c>
      <c r="N7151" t="s">
        <v>43</v>
      </c>
      <c r="O7151">
        <v>53022</v>
      </c>
    </row>
    <row r="7152" spans="1:15" x14ac:dyDescent="0.25">
      <c r="A7152" t="s">
        <v>9746</v>
      </c>
      <c r="B7152" t="s">
        <v>9840</v>
      </c>
      <c r="C7152" t="s">
        <v>9750</v>
      </c>
      <c r="D7152" s="1">
        <v>44842</v>
      </c>
      <c r="E7152" s="1">
        <v>44847</v>
      </c>
      <c r="F7152" t="s">
        <v>18</v>
      </c>
      <c r="G7152" s="2">
        <v>33000</v>
      </c>
      <c r="H7152" s="2">
        <v>39830</v>
      </c>
      <c r="I7152" s="2">
        <v>2903</v>
      </c>
      <c r="J7152" s="2">
        <v>3927</v>
      </c>
      <c r="K7152">
        <v>0</v>
      </c>
      <c r="L7152" t="s">
        <v>9841</v>
      </c>
      <c r="M7152" t="s">
        <v>246</v>
      </c>
      <c r="N7152" t="s">
        <v>43</v>
      </c>
      <c r="O7152">
        <v>85395</v>
      </c>
    </row>
    <row r="7153" spans="1:15" x14ac:dyDescent="0.25">
      <c r="A7153" t="s">
        <v>9746</v>
      </c>
      <c r="B7153" t="s">
        <v>9842</v>
      </c>
      <c r="C7153" t="s">
        <v>9750</v>
      </c>
      <c r="D7153" s="1">
        <v>44842</v>
      </c>
      <c r="E7153" s="1">
        <v>44847</v>
      </c>
      <c r="F7153" t="s">
        <v>18</v>
      </c>
      <c r="G7153" s="2">
        <v>33000</v>
      </c>
      <c r="H7153" s="2">
        <v>40894</v>
      </c>
      <c r="I7153" s="2">
        <v>3028</v>
      </c>
      <c r="J7153" s="2">
        <v>4866</v>
      </c>
      <c r="K7153">
        <v>0</v>
      </c>
      <c r="L7153" t="s">
        <v>9843</v>
      </c>
      <c r="M7153" t="s">
        <v>46</v>
      </c>
      <c r="N7153" t="s">
        <v>21</v>
      </c>
      <c r="O7153">
        <v>30341</v>
      </c>
    </row>
    <row r="7154" spans="1:15" x14ac:dyDescent="0.25">
      <c r="A7154" t="s">
        <v>9746</v>
      </c>
      <c r="B7154" t="s">
        <v>9844</v>
      </c>
      <c r="C7154" t="s">
        <v>9750</v>
      </c>
      <c r="D7154" s="1">
        <v>44842</v>
      </c>
      <c r="E7154" s="1">
        <v>44847</v>
      </c>
      <c r="F7154" t="s">
        <v>18</v>
      </c>
      <c r="G7154" s="2">
        <v>33000</v>
      </c>
      <c r="H7154" s="2">
        <v>37866</v>
      </c>
      <c r="I7154" s="2">
        <v>0</v>
      </c>
      <c r="J7154" s="2">
        <v>4866</v>
      </c>
      <c r="K7154">
        <v>0</v>
      </c>
      <c r="L7154" t="s">
        <v>9845</v>
      </c>
      <c r="M7154" t="s">
        <v>71</v>
      </c>
      <c r="N7154" t="s">
        <v>43</v>
      </c>
      <c r="O7154">
        <v>33713</v>
      </c>
    </row>
    <row r="7155" spans="1:15" x14ac:dyDescent="0.25">
      <c r="A7155" t="s">
        <v>9746</v>
      </c>
      <c r="B7155" t="s">
        <v>9846</v>
      </c>
      <c r="C7155" t="s">
        <v>9750</v>
      </c>
      <c r="D7155" s="1">
        <v>44842</v>
      </c>
      <c r="E7155" s="1">
        <v>44847</v>
      </c>
      <c r="F7155" t="s">
        <v>18</v>
      </c>
      <c r="G7155" s="2">
        <v>33000</v>
      </c>
      <c r="H7155" s="2">
        <v>37866</v>
      </c>
      <c r="I7155" s="2">
        <v>0</v>
      </c>
      <c r="J7155" s="2">
        <v>4866</v>
      </c>
      <c r="K7155">
        <v>0</v>
      </c>
      <c r="L7155" t="s">
        <v>9847</v>
      </c>
      <c r="M7155" t="s">
        <v>71</v>
      </c>
      <c r="N7155" t="s">
        <v>43</v>
      </c>
      <c r="O7155">
        <v>34758</v>
      </c>
    </row>
    <row r="7156" spans="1:15" x14ac:dyDescent="0.25">
      <c r="A7156" t="s">
        <v>9746</v>
      </c>
      <c r="B7156" t="s">
        <v>9848</v>
      </c>
      <c r="C7156" t="s">
        <v>9750</v>
      </c>
      <c r="D7156" s="1">
        <v>44854</v>
      </c>
      <c r="E7156" s="1">
        <v>44854</v>
      </c>
      <c r="F7156" t="s">
        <v>18</v>
      </c>
      <c r="G7156" s="2">
        <v>33000</v>
      </c>
      <c r="H7156" s="2">
        <v>40138</v>
      </c>
      <c r="I7156" s="2">
        <v>2272</v>
      </c>
      <c r="J7156" s="2">
        <v>4866</v>
      </c>
      <c r="K7156">
        <v>0</v>
      </c>
      <c r="L7156" t="s">
        <v>9782</v>
      </c>
      <c r="M7156" t="s">
        <v>141</v>
      </c>
      <c r="N7156" t="s">
        <v>43</v>
      </c>
      <c r="O7156">
        <v>42240</v>
      </c>
    </row>
    <row r="7157" spans="1:15" x14ac:dyDescent="0.25">
      <c r="A7157" t="s">
        <v>9746</v>
      </c>
      <c r="B7157" t="s">
        <v>9849</v>
      </c>
      <c r="C7157" t="s">
        <v>9750</v>
      </c>
      <c r="D7157" s="1">
        <v>44842</v>
      </c>
      <c r="E7157" s="1">
        <v>44847</v>
      </c>
      <c r="F7157" t="s">
        <v>18</v>
      </c>
      <c r="G7157" s="2">
        <v>41000</v>
      </c>
      <c r="H7157" s="2">
        <v>49077</v>
      </c>
      <c r="I7157" s="2">
        <v>3211</v>
      </c>
      <c r="J7157" s="2">
        <v>4866</v>
      </c>
      <c r="K7157">
        <v>0</v>
      </c>
      <c r="L7157" t="s">
        <v>9850</v>
      </c>
      <c r="M7157" t="s">
        <v>134</v>
      </c>
      <c r="N7157" t="s">
        <v>43</v>
      </c>
      <c r="O7157">
        <v>47804</v>
      </c>
    </row>
    <row r="7158" spans="1:15" x14ac:dyDescent="0.25">
      <c r="A7158" t="s">
        <v>9746</v>
      </c>
      <c r="B7158" t="s">
        <v>9851</v>
      </c>
      <c r="C7158" t="s">
        <v>9750</v>
      </c>
      <c r="D7158" s="1">
        <v>44842</v>
      </c>
      <c r="E7158" s="1">
        <v>44847</v>
      </c>
      <c r="F7158" t="s">
        <v>18</v>
      </c>
      <c r="G7158" s="2">
        <v>33000</v>
      </c>
      <c r="H7158" s="2">
        <v>40138</v>
      </c>
      <c r="I7158" s="2">
        <v>2272</v>
      </c>
      <c r="J7158" s="2">
        <v>4866</v>
      </c>
      <c r="K7158">
        <v>0</v>
      </c>
      <c r="L7158" t="s">
        <v>241</v>
      </c>
      <c r="M7158" t="s">
        <v>141</v>
      </c>
      <c r="N7158" t="s">
        <v>43</v>
      </c>
      <c r="O7158">
        <v>40207</v>
      </c>
    </row>
    <row r="7159" spans="1:15" x14ac:dyDescent="0.25">
      <c r="A7159" t="s">
        <v>9746</v>
      </c>
      <c r="B7159" t="s">
        <v>9852</v>
      </c>
      <c r="C7159" t="s">
        <v>9750</v>
      </c>
      <c r="D7159" s="1">
        <v>44842</v>
      </c>
      <c r="E7159" s="1">
        <v>44847</v>
      </c>
      <c r="F7159" t="s">
        <v>18</v>
      </c>
      <c r="G7159" s="2">
        <v>28000</v>
      </c>
      <c r="H7159" s="2">
        <v>34909</v>
      </c>
      <c r="I7159" s="2">
        <v>2586</v>
      </c>
      <c r="J7159" s="2">
        <v>4323</v>
      </c>
      <c r="K7159">
        <v>0</v>
      </c>
      <c r="L7159" t="s">
        <v>1126</v>
      </c>
      <c r="M7159" t="s">
        <v>59</v>
      </c>
      <c r="N7159" t="s">
        <v>43</v>
      </c>
      <c r="O7159">
        <v>75204</v>
      </c>
    </row>
    <row r="7160" spans="1:15" x14ac:dyDescent="0.25">
      <c r="A7160" t="s">
        <v>9746</v>
      </c>
      <c r="B7160" t="s">
        <v>9853</v>
      </c>
      <c r="C7160" t="s">
        <v>9750</v>
      </c>
      <c r="D7160" s="1">
        <v>44842</v>
      </c>
      <c r="E7160" s="1">
        <v>44847</v>
      </c>
      <c r="F7160" t="s">
        <v>18</v>
      </c>
      <c r="G7160" s="2">
        <v>33000</v>
      </c>
      <c r="H7160" s="2">
        <v>40233</v>
      </c>
      <c r="I7160" s="2">
        <v>2367</v>
      </c>
      <c r="J7160" s="2">
        <v>4866</v>
      </c>
      <c r="K7160">
        <v>0</v>
      </c>
      <c r="L7160" t="s">
        <v>5249</v>
      </c>
      <c r="M7160" t="s">
        <v>203</v>
      </c>
      <c r="N7160" t="s">
        <v>21</v>
      </c>
      <c r="O7160">
        <v>60016</v>
      </c>
    </row>
    <row r="7161" spans="1:15" x14ac:dyDescent="0.25">
      <c r="A7161" t="s">
        <v>9746</v>
      </c>
      <c r="B7161" t="s">
        <v>9854</v>
      </c>
      <c r="C7161" t="s">
        <v>9750</v>
      </c>
      <c r="D7161" s="1">
        <v>44842</v>
      </c>
      <c r="E7161" s="1">
        <v>44847</v>
      </c>
      <c r="F7161" t="s">
        <v>18</v>
      </c>
      <c r="G7161" s="2">
        <v>33000</v>
      </c>
      <c r="H7161" s="2">
        <v>40894</v>
      </c>
      <c r="I7161" s="2">
        <v>3028</v>
      </c>
      <c r="J7161" s="2">
        <v>4866</v>
      </c>
      <c r="K7161">
        <v>0</v>
      </c>
      <c r="L7161" t="s">
        <v>5591</v>
      </c>
      <c r="M7161" t="s">
        <v>56</v>
      </c>
      <c r="N7161" t="s">
        <v>21</v>
      </c>
      <c r="O7161">
        <v>44147</v>
      </c>
    </row>
    <row r="7162" spans="1:15" x14ac:dyDescent="0.25">
      <c r="A7162" t="s">
        <v>9746</v>
      </c>
      <c r="B7162" t="s">
        <v>9855</v>
      </c>
      <c r="C7162" t="s">
        <v>9750</v>
      </c>
      <c r="D7162" s="1">
        <v>44854</v>
      </c>
      <c r="E7162" s="1">
        <v>44860</v>
      </c>
      <c r="F7162" t="s">
        <v>18</v>
      </c>
      <c r="G7162" s="2">
        <v>29000</v>
      </c>
      <c r="H7162" s="2">
        <v>35179</v>
      </c>
      <c r="I7162" s="2">
        <v>2501</v>
      </c>
      <c r="J7162" s="2">
        <v>3678</v>
      </c>
      <c r="K7162">
        <v>0</v>
      </c>
      <c r="L7162" t="s">
        <v>1227</v>
      </c>
      <c r="M7162" t="s">
        <v>52</v>
      </c>
      <c r="N7162" t="s">
        <v>43</v>
      </c>
      <c r="O7162">
        <v>94121</v>
      </c>
    </row>
    <row r="7163" spans="1:15" x14ac:dyDescent="0.25">
      <c r="A7163" t="s">
        <v>9746</v>
      </c>
      <c r="B7163" t="s">
        <v>9856</v>
      </c>
      <c r="C7163" t="s">
        <v>9799</v>
      </c>
      <c r="D7163" s="1">
        <v>44842</v>
      </c>
      <c r="E7163" s="1">
        <v>44847</v>
      </c>
      <c r="F7163" t="s">
        <v>18</v>
      </c>
      <c r="G7163" s="2">
        <v>14000</v>
      </c>
      <c r="H7163" s="2">
        <v>18345</v>
      </c>
      <c r="I7163" s="2">
        <v>1359</v>
      </c>
      <c r="J7163" s="2">
        <v>2986</v>
      </c>
      <c r="K7163">
        <v>0</v>
      </c>
      <c r="L7163" t="s">
        <v>9857</v>
      </c>
      <c r="M7163" t="s">
        <v>46</v>
      </c>
      <c r="N7163" t="s">
        <v>21</v>
      </c>
      <c r="O7163">
        <v>30421</v>
      </c>
    </row>
    <row r="7164" spans="1:15" x14ac:dyDescent="0.25">
      <c r="A7164" t="s">
        <v>9746</v>
      </c>
      <c r="B7164" t="s">
        <v>9858</v>
      </c>
      <c r="C7164" t="s">
        <v>9750</v>
      </c>
      <c r="D7164" s="1">
        <v>44842</v>
      </c>
      <c r="E7164" s="1">
        <v>44847</v>
      </c>
      <c r="F7164" t="s">
        <v>18</v>
      </c>
      <c r="G7164" s="2">
        <v>33000</v>
      </c>
      <c r="H7164" s="2">
        <v>41557</v>
      </c>
      <c r="I7164" s="2">
        <v>3691</v>
      </c>
      <c r="J7164" s="2">
        <v>4866</v>
      </c>
      <c r="K7164">
        <v>0</v>
      </c>
      <c r="L7164" t="s">
        <v>742</v>
      </c>
      <c r="M7164" t="s">
        <v>33</v>
      </c>
      <c r="N7164" t="s">
        <v>43</v>
      </c>
      <c r="O7164">
        <v>38555</v>
      </c>
    </row>
    <row r="7165" spans="1:15" x14ac:dyDescent="0.25">
      <c r="A7165" t="s">
        <v>9746</v>
      </c>
      <c r="B7165" t="s">
        <v>9859</v>
      </c>
      <c r="C7165" t="s">
        <v>9750</v>
      </c>
      <c r="D7165" s="1">
        <v>44842</v>
      </c>
      <c r="E7165" s="1">
        <v>44847</v>
      </c>
      <c r="F7165" t="s">
        <v>18</v>
      </c>
      <c r="G7165" s="2">
        <v>33000</v>
      </c>
      <c r="H7165" s="2">
        <v>39552</v>
      </c>
      <c r="I7165" s="2">
        <v>1686</v>
      </c>
      <c r="J7165" s="2">
        <v>4866</v>
      </c>
      <c r="K7165">
        <v>0</v>
      </c>
      <c r="L7165" t="s">
        <v>2499</v>
      </c>
      <c r="M7165" t="s">
        <v>27</v>
      </c>
      <c r="N7165" t="s">
        <v>21</v>
      </c>
      <c r="O7165">
        <v>70001</v>
      </c>
    </row>
    <row r="7166" spans="1:15" x14ac:dyDescent="0.25">
      <c r="A7166" t="s">
        <v>9746</v>
      </c>
      <c r="B7166" t="s">
        <v>9860</v>
      </c>
      <c r="C7166" t="s">
        <v>9750</v>
      </c>
      <c r="D7166" s="1">
        <v>44842</v>
      </c>
      <c r="E7166" t="s">
        <v>17</v>
      </c>
      <c r="F7166" t="s">
        <v>18</v>
      </c>
      <c r="G7166" s="2">
        <v>33000</v>
      </c>
      <c r="H7166" s="2">
        <v>37866</v>
      </c>
      <c r="I7166" s="2">
        <v>0</v>
      </c>
      <c r="J7166" s="2">
        <v>4866</v>
      </c>
      <c r="K7166">
        <v>0</v>
      </c>
      <c r="L7166" t="s">
        <v>9861</v>
      </c>
      <c r="M7166" t="s">
        <v>265</v>
      </c>
      <c r="N7166" t="s">
        <v>75</v>
      </c>
      <c r="O7166">
        <v>1772</v>
      </c>
    </row>
    <row r="7167" spans="1:15" x14ac:dyDescent="0.25">
      <c r="A7167" t="s">
        <v>9746</v>
      </c>
      <c r="B7167" t="s">
        <v>9862</v>
      </c>
      <c r="C7167" t="s">
        <v>9750</v>
      </c>
      <c r="D7167" s="1">
        <v>44842</v>
      </c>
      <c r="E7167" s="1">
        <v>44847</v>
      </c>
      <c r="F7167" t="s">
        <v>18</v>
      </c>
      <c r="G7167" s="2">
        <v>33000</v>
      </c>
      <c r="H7167" s="2">
        <v>40308</v>
      </c>
      <c r="I7167" s="2">
        <v>2985</v>
      </c>
      <c r="J7167" s="2">
        <v>4323</v>
      </c>
      <c r="K7167">
        <v>0</v>
      </c>
      <c r="L7167" t="s">
        <v>104</v>
      </c>
      <c r="M7167" t="s">
        <v>59</v>
      </c>
      <c r="N7167" t="s">
        <v>43</v>
      </c>
      <c r="O7167">
        <v>78664</v>
      </c>
    </row>
    <row r="7168" spans="1:15" x14ac:dyDescent="0.25">
      <c r="A7168" t="s">
        <v>9746</v>
      </c>
      <c r="B7168" t="s">
        <v>9863</v>
      </c>
      <c r="C7168" t="s">
        <v>9750</v>
      </c>
      <c r="D7168" s="1">
        <v>44842</v>
      </c>
      <c r="E7168" s="1">
        <v>44847</v>
      </c>
      <c r="F7168" t="s">
        <v>18</v>
      </c>
      <c r="G7168" s="2">
        <v>33000</v>
      </c>
      <c r="H7168" s="2">
        <v>40233</v>
      </c>
      <c r="I7168" s="2">
        <v>2367</v>
      </c>
      <c r="J7168" s="2">
        <v>4866</v>
      </c>
      <c r="K7168">
        <v>0</v>
      </c>
      <c r="L7168" t="s">
        <v>9864</v>
      </c>
      <c r="M7168" t="s">
        <v>203</v>
      </c>
      <c r="N7168" t="s">
        <v>21</v>
      </c>
      <c r="O7168" t="s">
        <v>9865</v>
      </c>
    </row>
    <row r="7169" spans="1:15" x14ac:dyDescent="0.25">
      <c r="A7169" t="s">
        <v>9746</v>
      </c>
      <c r="B7169" t="s">
        <v>9866</v>
      </c>
      <c r="C7169" t="s">
        <v>9750</v>
      </c>
      <c r="D7169" s="1">
        <v>44842</v>
      </c>
      <c r="E7169" s="1">
        <v>44847</v>
      </c>
      <c r="F7169" t="s">
        <v>18</v>
      </c>
      <c r="G7169" s="2">
        <v>33000</v>
      </c>
      <c r="H7169" s="2">
        <v>39680</v>
      </c>
      <c r="I7169" s="2">
        <v>1814</v>
      </c>
      <c r="J7169" s="2">
        <v>4866</v>
      </c>
      <c r="K7169">
        <v>0</v>
      </c>
      <c r="L7169" t="s">
        <v>9867</v>
      </c>
      <c r="M7169" t="s">
        <v>488</v>
      </c>
      <c r="N7169" t="s">
        <v>43</v>
      </c>
      <c r="O7169">
        <v>4694</v>
      </c>
    </row>
    <row r="7170" spans="1:15" x14ac:dyDescent="0.25">
      <c r="A7170" t="s">
        <v>9746</v>
      </c>
      <c r="B7170" t="s">
        <v>9868</v>
      </c>
      <c r="C7170" t="s">
        <v>9750</v>
      </c>
      <c r="D7170" s="1">
        <v>44842</v>
      </c>
      <c r="E7170" s="1">
        <v>44847</v>
      </c>
      <c r="F7170" t="s">
        <v>18</v>
      </c>
      <c r="G7170" s="2">
        <v>33000</v>
      </c>
      <c r="H7170" s="2">
        <v>39962</v>
      </c>
      <c r="I7170" s="2">
        <v>2639</v>
      </c>
      <c r="J7170" s="2">
        <v>4323</v>
      </c>
      <c r="K7170">
        <v>0</v>
      </c>
      <c r="L7170" t="s">
        <v>9869</v>
      </c>
      <c r="M7170" t="s">
        <v>49</v>
      </c>
      <c r="N7170" t="s">
        <v>43</v>
      </c>
      <c r="O7170">
        <v>66007</v>
      </c>
    </row>
    <row r="7171" spans="1:15" x14ac:dyDescent="0.25">
      <c r="A7171" t="s">
        <v>9746</v>
      </c>
      <c r="B7171" t="s">
        <v>9870</v>
      </c>
      <c r="C7171" t="s">
        <v>9750</v>
      </c>
      <c r="D7171" s="1">
        <v>44842</v>
      </c>
      <c r="E7171" s="1">
        <v>44847</v>
      </c>
      <c r="F7171" t="s">
        <v>18</v>
      </c>
      <c r="G7171" s="2">
        <v>15300</v>
      </c>
      <c r="H7171" s="2">
        <v>20267</v>
      </c>
      <c r="I7171" s="2">
        <v>1192</v>
      </c>
      <c r="J7171" s="2">
        <v>3775</v>
      </c>
      <c r="K7171">
        <v>0</v>
      </c>
      <c r="L7171" t="s">
        <v>1111</v>
      </c>
      <c r="M7171" t="s">
        <v>203</v>
      </c>
      <c r="N7171" t="s">
        <v>21</v>
      </c>
      <c r="O7171">
        <v>60647</v>
      </c>
    </row>
    <row r="7172" spans="1:15" x14ac:dyDescent="0.25">
      <c r="A7172" t="s">
        <v>9746</v>
      </c>
      <c r="B7172" t="s">
        <v>9871</v>
      </c>
      <c r="C7172" t="s">
        <v>17</v>
      </c>
      <c r="D7172" s="1">
        <v>44862</v>
      </c>
      <c r="E7172" s="1">
        <v>44865</v>
      </c>
      <c r="F7172" t="s">
        <v>18</v>
      </c>
      <c r="G7172" s="2">
        <v>0</v>
      </c>
      <c r="H7172" s="2">
        <v>0</v>
      </c>
      <c r="I7172" s="2">
        <v>0</v>
      </c>
      <c r="J7172" s="2">
        <v>0</v>
      </c>
      <c r="K7172">
        <v>0</v>
      </c>
      <c r="L7172" t="s">
        <v>9869</v>
      </c>
      <c r="M7172" t="s">
        <v>49</v>
      </c>
      <c r="N7172" t="s">
        <v>43</v>
      </c>
      <c r="O7172">
        <v>66007</v>
      </c>
    </row>
    <row r="7173" spans="1:15" x14ac:dyDescent="0.25">
      <c r="A7173" t="s">
        <v>9746</v>
      </c>
      <c r="B7173" t="s">
        <v>9872</v>
      </c>
      <c r="C7173" t="s">
        <v>9750</v>
      </c>
      <c r="D7173" s="1">
        <v>44842</v>
      </c>
      <c r="E7173" s="1">
        <v>44847</v>
      </c>
      <c r="F7173" t="s">
        <v>18</v>
      </c>
      <c r="G7173" s="2">
        <v>33000</v>
      </c>
      <c r="H7173" s="2">
        <v>37866</v>
      </c>
      <c r="I7173" s="2">
        <v>0</v>
      </c>
      <c r="J7173" s="2">
        <v>4866</v>
      </c>
      <c r="K7173">
        <v>0</v>
      </c>
      <c r="L7173" t="s">
        <v>9873</v>
      </c>
      <c r="M7173" t="s">
        <v>71</v>
      </c>
      <c r="N7173" t="s">
        <v>43</v>
      </c>
      <c r="O7173">
        <v>33161</v>
      </c>
    </row>
    <row r="7174" spans="1:15" x14ac:dyDescent="0.25">
      <c r="A7174" t="s">
        <v>9746</v>
      </c>
      <c r="B7174" t="s">
        <v>9874</v>
      </c>
      <c r="C7174" t="s">
        <v>9750</v>
      </c>
      <c r="D7174" s="1">
        <v>44842</v>
      </c>
      <c r="E7174" s="1">
        <v>44847</v>
      </c>
      <c r="F7174" t="s">
        <v>18</v>
      </c>
      <c r="G7174" s="2">
        <v>33000</v>
      </c>
      <c r="H7174" s="2">
        <v>40138</v>
      </c>
      <c r="I7174" s="2">
        <v>2272</v>
      </c>
      <c r="J7174" s="2">
        <v>4866</v>
      </c>
      <c r="K7174">
        <v>0</v>
      </c>
      <c r="L7174" t="s">
        <v>9875</v>
      </c>
      <c r="M7174" t="s">
        <v>141</v>
      </c>
      <c r="N7174" t="s">
        <v>43</v>
      </c>
      <c r="O7174">
        <v>41071</v>
      </c>
    </row>
    <row r="7175" spans="1:15" x14ac:dyDescent="0.25">
      <c r="A7175" t="s">
        <v>9746</v>
      </c>
      <c r="B7175" t="s">
        <v>9876</v>
      </c>
      <c r="C7175" t="s">
        <v>17</v>
      </c>
      <c r="D7175" s="1">
        <v>44900</v>
      </c>
      <c r="E7175" s="1">
        <v>44908</v>
      </c>
      <c r="F7175" t="s">
        <v>18</v>
      </c>
      <c r="G7175" s="2">
        <v>19500</v>
      </c>
      <c r="H7175" s="2">
        <v>24002</v>
      </c>
      <c r="I7175" s="2">
        <v>1170</v>
      </c>
      <c r="J7175" s="2">
        <v>3332</v>
      </c>
      <c r="K7175">
        <v>0</v>
      </c>
      <c r="L7175" t="s">
        <v>2826</v>
      </c>
      <c r="M7175" t="s">
        <v>30</v>
      </c>
      <c r="N7175" t="s">
        <v>21</v>
      </c>
      <c r="O7175">
        <v>22152</v>
      </c>
    </row>
    <row r="7176" spans="1:15" x14ac:dyDescent="0.25">
      <c r="A7176" t="s">
        <v>9746</v>
      </c>
      <c r="B7176" t="s">
        <v>9877</v>
      </c>
      <c r="C7176" t="s">
        <v>9750</v>
      </c>
      <c r="D7176" s="1">
        <v>44842</v>
      </c>
      <c r="E7176" s="1">
        <v>44847</v>
      </c>
      <c r="F7176" t="s">
        <v>18</v>
      </c>
      <c r="G7176" s="2">
        <v>41000</v>
      </c>
      <c r="H7176" s="2">
        <v>48040</v>
      </c>
      <c r="I7176" s="2">
        <v>2174</v>
      </c>
      <c r="J7176" s="2">
        <v>4866</v>
      </c>
      <c r="K7176">
        <v>0</v>
      </c>
      <c r="L7176" t="s">
        <v>5970</v>
      </c>
      <c r="M7176" t="s">
        <v>30</v>
      </c>
      <c r="N7176" t="s">
        <v>21</v>
      </c>
      <c r="O7176">
        <v>24012</v>
      </c>
    </row>
    <row r="7177" spans="1:15" x14ac:dyDescent="0.25">
      <c r="A7177" t="s">
        <v>9746</v>
      </c>
      <c r="B7177" t="s">
        <v>9878</v>
      </c>
      <c r="C7177" t="s">
        <v>9750</v>
      </c>
      <c r="D7177" s="1">
        <v>44845</v>
      </c>
      <c r="E7177" s="1">
        <v>44847</v>
      </c>
      <c r="F7177" t="s">
        <v>18</v>
      </c>
      <c r="G7177" s="2">
        <v>45000</v>
      </c>
      <c r="H7177" s="2">
        <v>52252</v>
      </c>
      <c r="I7177" s="2">
        <v>2386</v>
      </c>
      <c r="J7177" s="2">
        <v>4866</v>
      </c>
      <c r="K7177">
        <v>0</v>
      </c>
      <c r="L7177" t="s">
        <v>2985</v>
      </c>
      <c r="M7177" t="s">
        <v>30</v>
      </c>
      <c r="N7177" t="s">
        <v>21</v>
      </c>
      <c r="O7177">
        <v>22911</v>
      </c>
    </row>
    <row r="7178" spans="1:15" x14ac:dyDescent="0.25">
      <c r="A7178" t="s">
        <v>9746</v>
      </c>
      <c r="B7178" t="s">
        <v>9879</v>
      </c>
      <c r="C7178" t="s">
        <v>9750</v>
      </c>
      <c r="D7178" s="1">
        <v>44842</v>
      </c>
      <c r="E7178" s="1">
        <v>44847</v>
      </c>
      <c r="F7178" t="s">
        <v>18</v>
      </c>
      <c r="G7178" s="2">
        <v>39000</v>
      </c>
      <c r="H7178" s="2">
        <v>47047</v>
      </c>
      <c r="I7178" s="2">
        <v>3120</v>
      </c>
      <c r="J7178" s="2">
        <v>4927</v>
      </c>
      <c r="K7178">
        <v>0</v>
      </c>
      <c r="L7178" t="s">
        <v>9880</v>
      </c>
      <c r="M7178" t="s">
        <v>49</v>
      </c>
      <c r="N7178" t="s">
        <v>43</v>
      </c>
      <c r="O7178">
        <v>66047</v>
      </c>
    </row>
    <row r="7179" spans="1:15" x14ac:dyDescent="0.25">
      <c r="A7179" t="s">
        <v>9746</v>
      </c>
      <c r="B7179" t="s">
        <v>9881</v>
      </c>
      <c r="C7179" t="s">
        <v>9750</v>
      </c>
      <c r="D7179" s="1">
        <v>44872</v>
      </c>
      <c r="E7179" s="1">
        <v>44872</v>
      </c>
      <c r="F7179" t="s">
        <v>54</v>
      </c>
      <c r="G7179" s="2">
        <v>-41000</v>
      </c>
      <c r="H7179" s="2">
        <v>-48949</v>
      </c>
      <c r="I7179" s="2">
        <v>-3626</v>
      </c>
      <c r="J7179" s="2">
        <v>-4323</v>
      </c>
      <c r="K7179">
        <v>0</v>
      </c>
      <c r="L7179" t="s">
        <v>9823</v>
      </c>
      <c r="M7179" t="s">
        <v>59</v>
      </c>
      <c r="N7179" t="s">
        <v>43</v>
      </c>
      <c r="O7179">
        <v>78130</v>
      </c>
    </row>
    <row r="7180" spans="1:15" x14ac:dyDescent="0.25">
      <c r="A7180" t="s">
        <v>9746</v>
      </c>
      <c r="B7180" t="s">
        <v>9882</v>
      </c>
      <c r="C7180" t="s">
        <v>9750</v>
      </c>
      <c r="D7180" s="1">
        <v>44842</v>
      </c>
      <c r="E7180" s="1">
        <v>44847</v>
      </c>
      <c r="F7180" t="s">
        <v>18</v>
      </c>
      <c r="G7180" s="2">
        <v>33000</v>
      </c>
      <c r="H7180" s="2">
        <v>40061</v>
      </c>
      <c r="I7180" s="2">
        <v>3383</v>
      </c>
      <c r="J7180" s="2">
        <v>3678</v>
      </c>
      <c r="K7180">
        <v>0</v>
      </c>
      <c r="L7180" t="s">
        <v>9883</v>
      </c>
      <c r="M7180" t="s">
        <v>52</v>
      </c>
      <c r="N7180" t="s">
        <v>43</v>
      </c>
      <c r="O7180">
        <v>91803</v>
      </c>
    </row>
    <row r="7181" spans="1:15" x14ac:dyDescent="0.25">
      <c r="A7181" t="s">
        <v>9746</v>
      </c>
      <c r="B7181" t="s">
        <v>9884</v>
      </c>
      <c r="C7181" t="s">
        <v>9799</v>
      </c>
      <c r="D7181" s="1">
        <v>44846</v>
      </c>
      <c r="E7181" s="1">
        <v>44846</v>
      </c>
      <c r="F7181" t="s">
        <v>54</v>
      </c>
      <c r="G7181" s="2">
        <v>-19000</v>
      </c>
      <c r="H7181" s="2">
        <v>-23525</v>
      </c>
      <c r="I7181" s="2">
        <v>-1539</v>
      </c>
      <c r="J7181" s="2">
        <v>-2986</v>
      </c>
      <c r="K7181">
        <v>0</v>
      </c>
      <c r="L7181" t="s">
        <v>9777</v>
      </c>
      <c r="M7181" t="s">
        <v>286</v>
      </c>
      <c r="N7181" t="s">
        <v>75</v>
      </c>
      <c r="O7181">
        <v>29070</v>
      </c>
    </row>
    <row r="7182" spans="1:15" x14ac:dyDescent="0.25">
      <c r="A7182" t="s">
        <v>9746</v>
      </c>
      <c r="B7182" t="s">
        <v>9885</v>
      </c>
      <c r="C7182" t="s">
        <v>9750</v>
      </c>
      <c r="D7182" s="1">
        <v>44842</v>
      </c>
      <c r="E7182" s="1">
        <v>44847</v>
      </c>
      <c r="F7182" t="s">
        <v>18</v>
      </c>
      <c r="G7182" s="2">
        <v>33000</v>
      </c>
      <c r="H7182" s="2">
        <v>40138</v>
      </c>
      <c r="I7182" s="2">
        <v>2272</v>
      </c>
      <c r="J7182" s="2">
        <v>4866</v>
      </c>
      <c r="K7182">
        <v>0</v>
      </c>
      <c r="L7182" t="s">
        <v>9886</v>
      </c>
      <c r="M7182" t="s">
        <v>88</v>
      </c>
      <c r="N7182" t="s">
        <v>43</v>
      </c>
      <c r="O7182">
        <v>15650</v>
      </c>
    </row>
    <row r="7183" spans="1:15" x14ac:dyDescent="0.25">
      <c r="A7183" t="s">
        <v>9746</v>
      </c>
      <c r="B7183" t="s">
        <v>9887</v>
      </c>
      <c r="C7183" t="s">
        <v>9750</v>
      </c>
      <c r="D7183" s="1">
        <v>44842</v>
      </c>
      <c r="E7183" s="1">
        <v>44847</v>
      </c>
      <c r="F7183" t="s">
        <v>18</v>
      </c>
      <c r="G7183" s="2">
        <v>33000</v>
      </c>
      <c r="H7183" s="2">
        <v>40308</v>
      </c>
      <c r="I7183" s="2">
        <v>2985</v>
      </c>
      <c r="J7183" s="2">
        <v>4323</v>
      </c>
      <c r="K7183">
        <v>0</v>
      </c>
      <c r="L7183" t="s">
        <v>9888</v>
      </c>
      <c r="M7183" t="s">
        <v>59</v>
      </c>
      <c r="N7183" t="s">
        <v>43</v>
      </c>
      <c r="O7183">
        <v>78373</v>
      </c>
    </row>
    <row r="7184" spans="1:15" x14ac:dyDescent="0.25">
      <c r="A7184" t="s">
        <v>9746</v>
      </c>
      <c r="B7184" t="s">
        <v>9889</v>
      </c>
      <c r="C7184" t="s">
        <v>9750</v>
      </c>
      <c r="D7184" s="1">
        <v>44842</v>
      </c>
      <c r="E7184" s="1">
        <v>44847</v>
      </c>
      <c r="F7184" t="s">
        <v>18</v>
      </c>
      <c r="G7184" s="2">
        <v>33000</v>
      </c>
      <c r="H7184" s="2">
        <v>40061</v>
      </c>
      <c r="I7184" s="2">
        <v>3383</v>
      </c>
      <c r="J7184" s="2">
        <v>3678</v>
      </c>
      <c r="K7184">
        <v>0</v>
      </c>
      <c r="L7184" t="s">
        <v>4259</v>
      </c>
      <c r="M7184" t="s">
        <v>52</v>
      </c>
      <c r="N7184" t="s">
        <v>43</v>
      </c>
      <c r="O7184">
        <v>90401</v>
      </c>
    </row>
    <row r="7185" spans="1:15" x14ac:dyDescent="0.25">
      <c r="A7185" t="s">
        <v>9746</v>
      </c>
      <c r="B7185" t="s">
        <v>9890</v>
      </c>
      <c r="C7185" t="s">
        <v>9750</v>
      </c>
      <c r="D7185" s="1">
        <v>44842</v>
      </c>
      <c r="E7185" s="1">
        <v>44847</v>
      </c>
      <c r="F7185" t="s">
        <v>18</v>
      </c>
      <c r="G7185" s="2">
        <v>33000</v>
      </c>
      <c r="H7185" s="2">
        <v>37866</v>
      </c>
      <c r="I7185" s="2">
        <v>0</v>
      </c>
      <c r="J7185" s="2">
        <v>4866</v>
      </c>
      <c r="K7185">
        <v>0</v>
      </c>
      <c r="L7185" t="s">
        <v>9237</v>
      </c>
      <c r="M7185" t="s">
        <v>71</v>
      </c>
      <c r="N7185" t="s">
        <v>43</v>
      </c>
      <c r="O7185">
        <v>34476</v>
      </c>
    </row>
    <row r="7186" spans="1:15" x14ac:dyDescent="0.25">
      <c r="A7186" t="s">
        <v>9746</v>
      </c>
      <c r="B7186" t="s">
        <v>9891</v>
      </c>
      <c r="C7186" t="s">
        <v>9750</v>
      </c>
      <c r="D7186" s="1">
        <v>44842</v>
      </c>
      <c r="E7186" s="1">
        <v>44847</v>
      </c>
      <c r="F7186" t="s">
        <v>18</v>
      </c>
      <c r="G7186" s="2">
        <v>41000</v>
      </c>
      <c r="H7186" s="2">
        <v>45866</v>
      </c>
      <c r="I7186" s="2">
        <v>0</v>
      </c>
      <c r="J7186" s="2">
        <v>4866</v>
      </c>
      <c r="K7186">
        <v>0</v>
      </c>
      <c r="L7186" t="s">
        <v>2762</v>
      </c>
      <c r="M7186" t="s">
        <v>71</v>
      </c>
      <c r="N7186" t="s">
        <v>43</v>
      </c>
      <c r="O7186">
        <v>32503</v>
      </c>
    </row>
    <row r="7187" spans="1:15" x14ac:dyDescent="0.25">
      <c r="A7187" t="s">
        <v>9746</v>
      </c>
      <c r="B7187" t="s">
        <v>9892</v>
      </c>
      <c r="C7187" t="s">
        <v>9799</v>
      </c>
      <c r="D7187" s="1">
        <v>44853</v>
      </c>
      <c r="E7187" s="1">
        <v>44854</v>
      </c>
      <c r="F7187" t="s">
        <v>18</v>
      </c>
      <c r="G7187" s="2">
        <v>19000</v>
      </c>
      <c r="H7187" s="2">
        <v>23701</v>
      </c>
      <c r="I7187" s="2">
        <v>1715</v>
      </c>
      <c r="J7187" s="2">
        <v>2986</v>
      </c>
      <c r="K7187">
        <v>0</v>
      </c>
      <c r="L7187" t="s">
        <v>1813</v>
      </c>
      <c r="M7187" t="s">
        <v>56</v>
      </c>
      <c r="N7187" t="s">
        <v>21</v>
      </c>
      <c r="O7187">
        <v>45140</v>
      </c>
    </row>
    <row r="7188" spans="1:15" x14ac:dyDescent="0.25">
      <c r="A7188" t="s">
        <v>9746</v>
      </c>
      <c r="B7188" t="s">
        <v>9893</v>
      </c>
      <c r="C7188" t="s">
        <v>9750</v>
      </c>
      <c r="D7188" s="1">
        <v>44842</v>
      </c>
      <c r="E7188" s="1">
        <v>44847</v>
      </c>
      <c r="F7188" t="s">
        <v>18</v>
      </c>
      <c r="G7188" s="2">
        <v>28000</v>
      </c>
      <c r="H7188" s="2">
        <v>34338</v>
      </c>
      <c r="I7188" s="2">
        <v>2660</v>
      </c>
      <c r="J7188" s="2">
        <v>3678</v>
      </c>
      <c r="K7188">
        <v>0</v>
      </c>
      <c r="L7188" t="s">
        <v>9894</v>
      </c>
      <c r="M7188" t="s">
        <v>52</v>
      </c>
      <c r="N7188" t="s">
        <v>43</v>
      </c>
      <c r="O7188">
        <v>90274</v>
      </c>
    </row>
    <row r="7189" spans="1:15" x14ac:dyDescent="0.25">
      <c r="A7189" t="s">
        <v>9746</v>
      </c>
      <c r="B7189" t="s">
        <v>9895</v>
      </c>
      <c r="C7189" t="s">
        <v>9750</v>
      </c>
      <c r="D7189" s="1">
        <v>44842</v>
      </c>
      <c r="E7189" s="1">
        <v>44847</v>
      </c>
      <c r="F7189" t="s">
        <v>18</v>
      </c>
      <c r="G7189" s="2">
        <v>33000</v>
      </c>
      <c r="H7189" s="2">
        <v>39962</v>
      </c>
      <c r="I7189" s="2">
        <v>2639</v>
      </c>
      <c r="J7189" s="2">
        <v>4323</v>
      </c>
      <c r="K7189">
        <v>0</v>
      </c>
      <c r="L7189" t="s">
        <v>1792</v>
      </c>
      <c r="M7189" t="s">
        <v>49</v>
      </c>
      <c r="N7189" t="s">
        <v>43</v>
      </c>
      <c r="O7189">
        <v>67002</v>
      </c>
    </row>
    <row r="7190" spans="1:15" x14ac:dyDescent="0.25">
      <c r="A7190" t="s">
        <v>9746</v>
      </c>
      <c r="B7190" t="s">
        <v>9896</v>
      </c>
      <c r="C7190" t="s">
        <v>9750</v>
      </c>
      <c r="D7190" s="1">
        <v>44842</v>
      </c>
      <c r="E7190" s="1">
        <v>44847</v>
      </c>
      <c r="F7190" t="s">
        <v>18</v>
      </c>
      <c r="G7190" s="2">
        <v>33000</v>
      </c>
      <c r="H7190" s="2">
        <v>41369</v>
      </c>
      <c r="I7190" s="2">
        <v>3503</v>
      </c>
      <c r="J7190" s="2">
        <v>4866</v>
      </c>
      <c r="K7190">
        <v>0</v>
      </c>
      <c r="L7190" t="s">
        <v>3326</v>
      </c>
      <c r="M7190" t="s">
        <v>33</v>
      </c>
      <c r="N7190" t="s">
        <v>43</v>
      </c>
      <c r="O7190">
        <v>37934</v>
      </c>
    </row>
    <row r="7191" spans="1:15" x14ac:dyDescent="0.25">
      <c r="A7191" t="s">
        <v>9746</v>
      </c>
      <c r="B7191" t="s">
        <v>9897</v>
      </c>
      <c r="C7191" t="s">
        <v>9750</v>
      </c>
      <c r="D7191" s="1">
        <v>44842</v>
      </c>
      <c r="E7191" s="1">
        <v>44847</v>
      </c>
      <c r="F7191" t="s">
        <v>18</v>
      </c>
      <c r="G7191" s="2">
        <v>33000</v>
      </c>
      <c r="H7191" s="2">
        <v>40517</v>
      </c>
      <c r="I7191" s="2">
        <v>2651</v>
      </c>
      <c r="J7191" s="2">
        <v>4866</v>
      </c>
      <c r="K7191">
        <v>0</v>
      </c>
      <c r="L7191" t="s">
        <v>147</v>
      </c>
      <c r="M7191" t="s">
        <v>134</v>
      </c>
      <c r="N7191" t="s">
        <v>43</v>
      </c>
      <c r="O7191">
        <v>46236</v>
      </c>
    </row>
    <row r="7192" spans="1:15" x14ac:dyDescent="0.25">
      <c r="A7192" t="s">
        <v>9746</v>
      </c>
      <c r="B7192" t="s">
        <v>9898</v>
      </c>
      <c r="C7192" t="s">
        <v>9750</v>
      </c>
      <c r="D7192" s="1">
        <v>44842</v>
      </c>
      <c r="E7192" s="1">
        <v>44847</v>
      </c>
      <c r="F7192" t="s">
        <v>18</v>
      </c>
      <c r="G7192" s="2">
        <v>47000</v>
      </c>
      <c r="H7192" s="2">
        <v>55162</v>
      </c>
      <c r="I7192" s="2">
        <v>2876</v>
      </c>
      <c r="J7192" s="2">
        <v>5286</v>
      </c>
      <c r="K7192">
        <v>0</v>
      </c>
      <c r="L7192" t="s">
        <v>2407</v>
      </c>
      <c r="M7192" t="s">
        <v>299</v>
      </c>
      <c r="N7192" t="s">
        <v>43</v>
      </c>
      <c r="O7192">
        <v>53204</v>
      </c>
    </row>
    <row r="7193" spans="1:15" x14ac:dyDescent="0.25">
      <c r="A7193" t="s">
        <v>9746</v>
      </c>
      <c r="B7193" t="s">
        <v>9899</v>
      </c>
      <c r="C7193" t="s">
        <v>9750</v>
      </c>
      <c r="D7193" s="1">
        <v>44842</v>
      </c>
      <c r="E7193" s="1">
        <v>44847</v>
      </c>
      <c r="F7193" t="s">
        <v>18</v>
      </c>
      <c r="G7193" s="2">
        <v>33000</v>
      </c>
      <c r="H7193" s="2">
        <v>40138</v>
      </c>
      <c r="I7193" s="2">
        <v>2272</v>
      </c>
      <c r="J7193" s="2">
        <v>4866</v>
      </c>
      <c r="K7193">
        <v>0</v>
      </c>
      <c r="L7193" t="s">
        <v>423</v>
      </c>
      <c r="M7193" t="s">
        <v>46</v>
      </c>
      <c r="N7193" t="s">
        <v>21</v>
      </c>
      <c r="O7193">
        <v>30075</v>
      </c>
    </row>
    <row r="7194" spans="1:15" x14ac:dyDescent="0.25">
      <c r="A7194" t="s">
        <v>9746</v>
      </c>
      <c r="B7194" t="s">
        <v>9900</v>
      </c>
      <c r="C7194" t="s">
        <v>9799</v>
      </c>
      <c r="D7194" s="1">
        <v>44842</v>
      </c>
      <c r="E7194" s="1">
        <v>44847</v>
      </c>
      <c r="F7194" t="s">
        <v>18</v>
      </c>
      <c r="G7194" s="2">
        <v>14000</v>
      </c>
      <c r="H7194" s="2">
        <v>18192</v>
      </c>
      <c r="I7194" s="2">
        <v>1206</v>
      </c>
      <c r="J7194" s="2">
        <v>2986</v>
      </c>
      <c r="K7194">
        <v>0</v>
      </c>
      <c r="L7194" t="s">
        <v>9901</v>
      </c>
      <c r="M7194" t="s">
        <v>42</v>
      </c>
      <c r="N7194" t="s">
        <v>43</v>
      </c>
      <c r="O7194">
        <v>21401</v>
      </c>
    </row>
    <row r="7195" spans="1:15" x14ac:dyDescent="0.25">
      <c r="A7195" t="s">
        <v>9746</v>
      </c>
      <c r="B7195" t="s">
        <v>9902</v>
      </c>
      <c r="C7195" t="s">
        <v>9750</v>
      </c>
      <c r="D7195" s="1">
        <v>44842</v>
      </c>
      <c r="E7195" t="s">
        <v>17</v>
      </c>
      <c r="F7195" t="s">
        <v>18</v>
      </c>
      <c r="G7195" s="2">
        <v>33000</v>
      </c>
      <c r="H7195" s="2">
        <v>40138</v>
      </c>
      <c r="I7195" s="2">
        <v>2272</v>
      </c>
      <c r="J7195" s="2">
        <v>4866</v>
      </c>
      <c r="K7195">
        <v>0</v>
      </c>
      <c r="L7195" t="s">
        <v>4099</v>
      </c>
      <c r="M7195" t="s">
        <v>138</v>
      </c>
      <c r="N7195" t="s">
        <v>75</v>
      </c>
      <c r="O7195">
        <v>48640</v>
      </c>
    </row>
    <row r="7196" spans="1:15" x14ac:dyDescent="0.25">
      <c r="A7196" t="s">
        <v>9746</v>
      </c>
      <c r="B7196" t="s">
        <v>9903</v>
      </c>
      <c r="C7196" t="s">
        <v>9750</v>
      </c>
      <c r="D7196" s="1">
        <v>44842</v>
      </c>
      <c r="E7196" s="1">
        <v>44847</v>
      </c>
      <c r="F7196" t="s">
        <v>18</v>
      </c>
      <c r="G7196" s="2">
        <v>33000</v>
      </c>
      <c r="H7196" s="2">
        <v>39846</v>
      </c>
      <c r="I7196" s="2">
        <v>1980</v>
      </c>
      <c r="J7196" s="2">
        <v>4866</v>
      </c>
      <c r="K7196">
        <v>0</v>
      </c>
      <c r="L7196" t="s">
        <v>800</v>
      </c>
      <c r="M7196" t="s">
        <v>30</v>
      </c>
      <c r="N7196" t="s">
        <v>21</v>
      </c>
      <c r="O7196">
        <v>20148</v>
      </c>
    </row>
    <row r="7197" spans="1:15" x14ac:dyDescent="0.25">
      <c r="A7197" t="s">
        <v>9746</v>
      </c>
      <c r="B7197" t="s">
        <v>9904</v>
      </c>
      <c r="C7197" t="s">
        <v>17</v>
      </c>
      <c r="D7197" s="1">
        <v>44869</v>
      </c>
      <c r="E7197" s="1">
        <v>44872</v>
      </c>
      <c r="F7197" t="s">
        <v>18</v>
      </c>
      <c r="G7197" s="2">
        <v>0</v>
      </c>
      <c r="H7197" s="2">
        <v>0</v>
      </c>
      <c r="I7197" s="2">
        <v>0</v>
      </c>
      <c r="J7197" s="2">
        <v>0</v>
      </c>
      <c r="K7197">
        <v>0</v>
      </c>
      <c r="L7197" t="s">
        <v>644</v>
      </c>
      <c r="M7197" t="s">
        <v>20</v>
      </c>
      <c r="N7197" t="s">
        <v>21</v>
      </c>
      <c r="O7197">
        <v>28027</v>
      </c>
    </row>
    <row r="7198" spans="1:15" x14ac:dyDescent="0.25">
      <c r="A7198" t="s">
        <v>9746</v>
      </c>
      <c r="B7198" t="s">
        <v>9905</v>
      </c>
      <c r="C7198" t="s">
        <v>9750</v>
      </c>
      <c r="D7198" s="1">
        <v>44842</v>
      </c>
      <c r="E7198" s="1">
        <v>44847</v>
      </c>
      <c r="F7198" t="s">
        <v>18</v>
      </c>
      <c r="G7198" s="2">
        <v>33000</v>
      </c>
      <c r="H7198" s="2">
        <v>40138</v>
      </c>
      <c r="I7198" s="2">
        <v>2272</v>
      </c>
      <c r="J7198" s="2">
        <v>4866</v>
      </c>
      <c r="K7198">
        <v>0</v>
      </c>
      <c r="L7198" t="s">
        <v>9748</v>
      </c>
      <c r="M7198" t="s">
        <v>88</v>
      </c>
      <c r="N7198" t="s">
        <v>43</v>
      </c>
      <c r="O7198">
        <v>17316</v>
      </c>
    </row>
    <row r="7199" spans="1:15" x14ac:dyDescent="0.25">
      <c r="A7199" t="s">
        <v>9746</v>
      </c>
      <c r="B7199" t="s">
        <v>9906</v>
      </c>
      <c r="C7199" t="s">
        <v>9799</v>
      </c>
      <c r="D7199" s="1">
        <v>44842</v>
      </c>
      <c r="E7199" t="s">
        <v>17</v>
      </c>
      <c r="F7199" t="s">
        <v>18</v>
      </c>
      <c r="G7199" s="2">
        <v>19000</v>
      </c>
      <c r="H7199" s="2">
        <v>23525</v>
      </c>
      <c r="I7199" s="2">
        <v>1539</v>
      </c>
      <c r="J7199" s="2">
        <v>2986</v>
      </c>
      <c r="K7199">
        <v>0</v>
      </c>
      <c r="L7199" t="s">
        <v>9777</v>
      </c>
      <c r="M7199" t="s">
        <v>286</v>
      </c>
      <c r="N7199" t="s">
        <v>75</v>
      </c>
      <c r="O7199">
        <v>29070</v>
      </c>
    </row>
    <row r="7200" spans="1:15" x14ac:dyDescent="0.25">
      <c r="A7200" t="s">
        <v>9746</v>
      </c>
      <c r="B7200" t="s">
        <v>9907</v>
      </c>
      <c r="C7200" t="s">
        <v>9750</v>
      </c>
      <c r="D7200" s="1">
        <v>44842</v>
      </c>
      <c r="E7200" s="1">
        <v>44847</v>
      </c>
      <c r="F7200" t="s">
        <v>18</v>
      </c>
      <c r="G7200" s="2">
        <v>33000</v>
      </c>
      <c r="H7200" s="2">
        <v>40138</v>
      </c>
      <c r="I7200" s="2">
        <v>2272</v>
      </c>
      <c r="J7200" s="2">
        <v>4866</v>
      </c>
      <c r="K7200">
        <v>0</v>
      </c>
      <c r="L7200" t="s">
        <v>9908</v>
      </c>
      <c r="M7200" t="s">
        <v>138</v>
      </c>
      <c r="N7200" t="s">
        <v>21</v>
      </c>
      <c r="O7200">
        <v>48038</v>
      </c>
    </row>
    <row r="7201" spans="1:15" x14ac:dyDescent="0.25">
      <c r="A7201" t="s">
        <v>9746</v>
      </c>
      <c r="B7201" t="s">
        <v>9909</v>
      </c>
      <c r="C7201" t="s">
        <v>17</v>
      </c>
      <c r="D7201" s="1">
        <v>44839</v>
      </c>
      <c r="E7201" s="1">
        <v>44839</v>
      </c>
      <c r="F7201" t="s">
        <v>23</v>
      </c>
      <c r="G7201" s="2">
        <v>5000</v>
      </c>
      <c r="H7201" s="2">
        <v>5000</v>
      </c>
      <c r="I7201" s="2">
        <v>0</v>
      </c>
      <c r="J7201" s="2">
        <v>0</v>
      </c>
      <c r="K7201">
        <v>0</v>
      </c>
      <c r="L7201" t="s">
        <v>17</v>
      </c>
      <c r="M7201" t="s">
        <v>17</v>
      </c>
      <c r="N7201" t="s">
        <v>24</v>
      </c>
      <c r="O7201" t="s">
        <v>17</v>
      </c>
    </row>
    <row r="7202" spans="1:15" x14ac:dyDescent="0.25">
      <c r="A7202" t="s">
        <v>9746</v>
      </c>
      <c r="B7202" t="s">
        <v>9910</v>
      </c>
      <c r="C7202" t="s">
        <v>17</v>
      </c>
      <c r="D7202" s="1">
        <v>44900</v>
      </c>
      <c r="E7202" s="1">
        <v>44903</v>
      </c>
      <c r="F7202" t="s">
        <v>18</v>
      </c>
      <c r="G7202" s="2">
        <v>15300</v>
      </c>
      <c r="H7202" s="2">
        <v>18818</v>
      </c>
      <c r="I7202" s="2">
        <v>1362</v>
      </c>
      <c r="J7202" s="2">
        <v>2156</v>
      </c>
      <c r="K7202">
        <v>0</v>
      </c>
      <c r="L7202" t="s">
        <v>1378</v>
      </c>
      <c r="M7202" t="s">
        <v>56</v>
      </c>
      <c r="N7202" t="s">
        <v>21</v>
      </c>
      <c r="O7202">
        <v>45202</v>
      </c>
    </row>
    <row r="7203" spans="1:15" x14ac:dyDescent="0.25">
      <c r="A7203" t="s">
        <v>9746</v>
      </c>
      <c r="B7203" t="s">
        <v>9911</v>
      </c>
      <c r="C7203" t="s">
        <v>9750</v>
      </c>
      <c r="D7203" s="1">
        <v>44854</v>
      </c>
      <c r="E7203" s="1">
        <v>44854</v>
      </c>
      <c r="F7203" t="s">
        <v>18</v>
      </c>
      <c r="G7203" s="2">
        <v>41000</v>
      </c>
      <c r="H7203" s="2">
        <v>50109</v>
      </c>
      <c r="I7203" s="2">
        <v>4243</v>
      </c>
      <c r="J7203" s="2">
        <v>4866</v>
      </c>
      <c r="K7203">
        <v>0</v>
      </c>
      <c r="L7203" t="s">
        <v>3326</v>
      </c>
      <c r="M7203" t="s">
        <v>33</v>
      </c>
      <c r="N7203" t="s">
        <v>43</v>
      </c>
      <c r="O7203">
        <v>37923</v>
      </c>
    </row>
    <row r="7204" spans="1:15" x14ac:dyDescent="0.25">
      <c r="A7204" t="s">
        <v>9746</v>
      </c>
      <c r="B7204" t="s">
        <v>9912</v>
      </c>
      <c r="C7204" t="s">
        <v>9750</v>
      </c>
      <c r="D7204" s="1">
        <v>44842</v>
      </c>
      <c r="E7204" s="1">
        <v>44842</v>
      </c>
      <c r="F7204" t="s">
        <v>54</v>
      </c>
      <c r="G7204" s="2">
        <v>-33000</v>
      </c>
      <c r="H7204" s="2">
        <v>-37866</v>
      </c>
      <c r="I7204" s="2">
        <v>0</v>
      </c>
      <c r="J7204" s="2">
        <v>-4866</v>
      </c>
      <c r="K7204">
        <v>0</v>
      </c>
      <c r="L7204" t="s">
        <v>9913</v>
      </c>
      <c r="M7204" t="s">
        <v>71</v>
      </c>
      <c r="N7204" t="s">
        <v>75</v>
      </c>
      <c r="O7204">
        <v>32168</v>
      </c>
    </row>
    <row r="7205" spans="1:15" x14ac:dyDescent="0.25">
      <c r="A7205" t="s">
        <v>9746</v>
      </c>
      <c r="B7205" t="s">
        <v>9914</v>
      </c>
      <c r="C7205" t="s">
        <v>9799</v>
      </c>
      <c r="D7205" s="1">
        <v>44842</v>
      </c>
      <c r="E7205" s="1">
        <v>44847</v>
      </c>
      <c r="F7205" t="s">
        <v>18</v>
      </c>
      <c r="G7205" s="2">
        <v>14000</v>
      </c>
      <c r="H7205" s="2">
        <v>18005</v>
      </c>
      <c r="I7205" s="2">
        <v>1019</v>
      </c>
      <c r="J7205" s="2">
        <v>2986</v>
      </c>
      <c r="K7205">
        <v>0</v>
      </c>
      <c r="L7205" t="s">
        <v>423</v>
      </c>
      <c r="M7205" t="s">
        <v>46</v>
      </c>
      <c r="N7205" t="s">
        <v>21</v>
      </c>
      <c r="O7205">
        <v>30075</v>
      </c>
    </row>
    <row r="7206" spans="1:15" x14ac:dyDescent="0.25">
      <c r="A7206" t="s">
        <v>9746</v>
      </c>
      <c r="B7206" t="s">
        <v>9915</v>
      </c>
      <c r="C7206" t="s">
        <v>9750</v>
      </c>
      <c r="D7206" s="1">
        <v>44842</v>
      </c>
      <c r="E7206" s="1">
        <v>44847</v>
      </c>
      <c r="F7206" t="s">
        <v>18</v>
      </c>
      <c r="G7206" s="2">
        <v>33000</v>
      </c>
      <c r="H7206" s="2">
        <v>39552</v>
      </c>
      <c r="I7206" s="2">
        <v>1686</v>
      </c>
      <c r="J7206" s="2">
        <v>4866</v>
      </c>
      <c r="K7206">
        <v>0</v>
      </c>
      <c r="L7206" t="s">
        <v>7757</v>
      </c>
      <c r="M7206" t="s">
        <v>27</v>
      </c>
      <c r="N7206" t="s">
        <v>21</v>
      </c>
      <c r="O7206">
        <v>71006</v>
      </c>
    </row>
    <row r="7207" spans="1:15" x14ac:dyDescent="0.25">
      <c r="A7207" t="s">
        <v>9746</v>
      </c>
      <c r="B7207" t="s">
        <v>9916</v>
      </c>
      <c r="C7207" t="s">
        <v>17</v>
      </c>
      <c r="D7207" s="1">
        <v>44840</v>
      </c>
      <c r="E7207" s="1">
        <v>44840</v>
      </c>
      <c r="F7207" t="s">
        <v>23</v>
      </c>
      <c r="G7207" s="2">
        <v>5000</v>
      </c>
      <c r="H7207" s="2">
        <v>5000</v>
      </c>
      <c r="I7207" s="2">
        <v>0</v>
      </c>
      <c r="J7207" s="2">
        <v>0</v>
      </c>
      <c r="K7207">
        <v>0</v>
      </c>
      <c r="L7207" t="s">
        <v>17</v>
      </c>
      <c r="M7207" t="s">
        <v>17</v>
      </c>
      <c r="N7207" t="s">
        <v>24</v>
      </c>
      <c r="O7207" t="s">
        <v>17</v>
      </c>
    </row>
    <row r="7208" spans="1:15" x14ac:dyDescent="0.25">
      <c r="A7208" t="s">
        <v>9746</v>
      </c>
      <c r="B7208" t="s">
        <v>9917</v>
      </c>
      <c r="C7208" t="s">
        <v>9750</v>
      </c>
      <c r="D7208" s="1">
        <v>44842</v>
      </c>
      <c r="E7208" s="1">
        <v>44847</v>
      </c>
      <c r="F7208" t="s">
        <v>18</v>
      </c>
      <c r="G7208" s="2">
        <v>33000</v>
      </c>
      <c r="H7208" s="2">
        <v>40308</v>
      </c>
      <c r="I7208" s="2">
        <v>2985</v>
      </c>
      <c r="J7208" s="2">
        <v>4323</v>
      </c>
      <c r="K7208">
        <v>0</v>
      </c>
      <c r="L7208" t="s">
        <v>7216</v>
      </c>
      <c r="M7208" t="s">
        <v>59</v>
      </c>
      <c r="N7208" t="s">
        <v>43</v>
      </c>
      <c r="O7208">
        <v>75082</v>
      </c>
    </row>
    <row r="7209" spans="1:15" x14ac:dyDescent="0.25">
      <c r="A7209" t="s">
        <v>9746</v>
      </c>
      <c r="B7209" t="s">
        <v>9918</v>
      </c>
      <c r="C7209" t="s">
        <v>9750</v>
      </c>
      <c r="D7209" s="1">
        <v>44842</v>
      </c>
      <c r="E7209" s="1">
        <v>44847</v>
      </c>
      <c r="F7209" t="s">
        <v>18</v>
      </c>
      <c r="G7209" s="2">
        <v>33000</v>
      </c>
      <c r="H7209" s="2">
        <v>39948</v>
      </c>
      <c r="I7209" s="2">
        <v>2082</v>
      </c>
      <c r="J7209" s="2">
        <v>4866</v>
      </c>
      <c r="K7209">
        <v>0</v>
      </c>
      <c r="L7209" t="s">
        <v>5541</v>
      </c>
      <c r="M7209" t="s">
        <v>299</v>
      </c>
      <c r="N7209" t="s">
        <v>43</v>
      </c>
      <c r="O7209">
        <v>53508</v>
      </c>
    </row>
    <row r="7210" spans="1:15" x14ac:dyDescent="0.25">
      <c r="A7210" t="s">
        <v>9746</v>
      </c>
      <c r="B7210" t="s">
        <v>9919</v>
      </c>
      <c r="C7210" t="s">
        <v>9750</v>
      </c>
      <c r="D7210" s="1">
        <v>44842</v>
      </c>
      <c r="E7210" s="1">
        <v>44847</v>
      </c>
      <c r="F7210" t="s">
        <v>18</v>
      </c>
      <c r="G7210" s="2">
        <v>33000</v>
      </c>
      <c r="H7210" s="2">
        <v>40233</v>
      </c>
      <c r="I7210" s="2">
        <v>2367</v>
      </c>
      <c r="J7210" s="2">
        <v>4866</v>
      </c>
      <c r="K7210">
        <v>0</v>
      </c>
      <c r="L7210" t="s">
        <v>2759</v>
      </c>
      <c r="M7210" t="s">
        <v>203</v>
      </c>
      <c r="N7210" t="s">
        <v>21</v>
      </c>
      <c r="O7210">
        <v>60010</v>
      </c>
    </row>
    <row r="7211" spans="1:15" x14ac:dyDescent="0.25">
      <c r="A7211" t="s">
        <v>9746</v>
      </c>
      <c r="B7211" t="s">
        <v>9920</v>
      </c>
      <c r="C7211" t="s">
        <v>9750</v>
      </c>
      <c r="D7211" s="1">
        <v>44842</v>
      </c>
      <c r="E7211" s="1">
        <v>44847</v>
      </c>
      <c r="F7211" t="s">
        <v>18</v>
      </c>
      <c r="G7211" s="2">
        <v>33000</v>
      </c>
      <c r="H7211" s="2">
        <v>39236</v>
      </c>
      <c r="I7211" s="2">
        <v>2558</v>
      </c>
      <c r="J7211" s="2">
        <v>3678</v>
      </c>
      <c r="K7211">
        <v>0</v>
      </c>
      <c r="L7211" t="s">
        <v>2938</v>
      </c>
      <c r="M7211" t="s">
        <v>52</v>
      </c>
      <c r="N7211" t="s">
        <v>43</v>
      </c>
      <c r="O7211">
        <v>95391</v>
      </c>
    </row>
    <row r="7212" spans="1:15" x14ac:dyDescent="0.25">
      <c r="A7212" t="s">
        <v>9746</v>
      </c>
      <c r="B7212" t="s">
        <v>9921</v>
      </c>
      <c r="C7212" t="s">
        <v>9750</v>
      </c>
      <c r="D7212" s="1">
        <v>44842</v>
      </c>
      <c r="E7212" s="1">
        <v>44847</v>
      </c>
      <c r="F7212" t="s">
        <v>18</v>
      </c>
      <c r="G7212" s="2">
        <v>39000</v>
      </c>
      <c r="H7212" s="2">
        <v>43866</v>
      </c>
      <c r="I7212" s="2">
        <v>0</v>
      </c>
      <c r="J7212" s="2">
        <v>4866</v>
      </c>
      <c r="K7212">
        <v>0</v>
      </c>
      <c r="L7212" t="s">
        <v>3716</v>
      </c>
      <c r="M7212" t="s">
        <v>93</v>
      </c>
      <c r="N7212" t="s">
        <v>43</v>
      </c>
      <c r="O7212">
        <v>64444</v>
      </c>
    </row>
    <row r="7213" spans="1:15" x14ac:dyDescent="0.25">
      <c r="A7213" t="s">
        <v>9746</v>
      </c>
      <c r="B7213" t="s">
        <v>9922</v>
      </c>
      <c r="C7213" t="s">
        <v>9750</v>
      </c>
      <c r="D7213" s="1">
        <v>44842</v>
      </c>
      <c r="E7213" s="1">
        <v>44847</v>
      </c>
      <c r="F7213" t="s">
        <v>18</v>
      </c>
      <c r="G7213" s="2">
        <v>33000</v>
      </c>
      <c r="H7213" s="2">
        <v>40505</v>
      </c>
      <c r="I7213" s="2">
        <v>2639</v>
      </c>
      <c r="J7213" s="2">
        <v>4866</v>
      </c>
      <c r="K7213">
        <v>0</v>
      </c>
      <c r="L7213" t="s">
        <v>471</v>
      </c>
      <c r="M7213" t="s">
        <v>472</v>
      </c>
      <c r="N7213" t="s">
        <v>43</v>
      </c>
      <c r="O7213">
        <v>3038</v>
      </c>
    </row>
    <row r="7214" spans="1:15" x14ac:dyDescent="0.25">
      <c r="A7214" t="s">
        <v>9746</v>
      </c>
      <c r="B7214" t="s">
        <v>9923</v>
      </c>
      <c r="C7214" t="s">
        <v>17</v>
      </c>
      <c r="D7214" s="1">
        <v>44861</v>
      </c>
      <c r="E7214" s="1">
        <v>44861</v>
      </c>
      <c r="F7214" t="s">
        <v>18</v>
      </c>
      <c r="G7214" s="2">
        <v>0</v>
      </c>
      <c r="H7214" s="2">
        <v>0</v>
      </c>
      <c r="I7214" s="2">
        <v>0</v>
      </c>
      <c r="J7214" s="2">
        <v>0</v>
      </c>
      <c r="K7214">
        <v>0</v>
      </c>
      <c r="L7214" t="s">
        <v>9782</v>
      </c>
      <c r="M7214" t="s">
        <v>141</v>
      </c>
      <c r="N7214" t="s">
        <v>43</v>
      </c>
      <c r="O7214">
        <v>42240</v>
      </c>
    </row>
    <row r="7215" spans="1:15" x14ac:dyDescent="0.25">
      <c r="A7215" t="s">
        <v>9746</v>
      </c>
      <c r="B7215" t="s">
        <v>9924</v>
      </c>
      <c r="C7215" t="s">
        <v>9750</v>
      </c>
      <c r="D7215" s="1">
        <v>44846</v>
      </c>
      <c r="E7215" s="1">
        <v>44846</v>
      </c>
      <c r="F7215" t="s">
        <v>54</v>
      </c>
      <c r="G7215" s="2">
        <v>-33000</v>
      </c>
      <c r="H7215" s="2">
        <v>-37866</v>
      </c>
      <c r="I7215" s="2">
        <v>0</v>
      </c>
      <c r="J7215" s="2">
        <v>-4866</v>
      </c>
      <c r="K7215">
        <v>0</v>
      </c>
      <c r="L7215" t="s">
        <v>9861</v>
      </c>
      <c r="M7215" t="s">
        <v>265</v>
      </c>
      <c r="N7215" t="s">
        <v>75</v>
      </c>
      <c r="O7215">
        <v>1772</v>
      </c>
    </row>
    <row r="7216" spans="1:15" x14ac:dyDescent="0.25">
      <c r="A7216" t="s">
        <v>9746</v>
      </c>
      <c r="B7216" t="s">
        <v>9925</v>
      </c>
      <c r="C7216" t="s">
        <v>9750</v>
      </c>
      <c r="D7216" s="1">
        <v>44842</v>
      </c>
      <c r="E7216" t="s">
        <v>17</v>
      </c>
      <c r="F7216" t="s">
        <v>18</v>
      </c>
      <c r="G7216" s="2">
        <v>33000</v>
      </c>
      <c r="H7216" s="2">
        <v>37866</v>
      </c>
      <c r="I7216" s="2">
        <v>0</v>
      </c>
      <c r="J7216" s="2">
        <v>4866</v>
      </c>
      <c r="K7216">
        <v>0</v>
      </c>
      <c r="L7216" t="s">
        <v>9913</v>
      </c>
      <c r="M7216" t="s">
        <v>71</v>
      </c>
      <c r="N7216" t="s">
        <v>75</v>
      </c>
      <c r="O7216">
        <v>32168</v>
      </c>
    </row>
    <row r="7217" spans="1:15" x14ac:dyDescent="0.25">
      <c r="A7217" t="s">
        <v>9746</v>
      </c>
      <c r="B7217" t="s">
        <v>9926</v>
      </c>
      <c r="C7217" t="s">
        <v>9750</v>
      </c>
      <c r="D7217" s="1">
        <v>44842</v>
      </c>
      <c r="E7217" s="1">
        <v>44847</v>
      </c>
      <c r="F7217" t="s">
        <v>18</v>
      </c>
      <c r="G7217" s="2">
        <v>33000</v>
      </c>
      <c r="H7217" s="2">
        <v>40138</v>
      </c>
      <c r="I7217" s="2">
        <v>2272</v>
      </c>
      <c r="J7217" s="2">
        <v>4866</v>
      </c>
      <c r="K7217">
        <v>0</v>
      </c>
      <c r="L7217" t="s">
        <v>1448</v>
      </c>
      <c r="M7217" t="s">
        <v>141</v>
      </c>
      <c r="N7217" t="s">
        <v>43</v>
      </c>
      <c r="O7217">
        <v>42420</v>
      </c>
    </row>
    <row r="7218" spans="1:15" x14ac:dyDescent="0.25">
      <c r="A7218" t="s">
        <v>9746</v>
      </c>
      <c r="B7218" t="s">
        <v>9927</v>
      </c>
      <c r="C7218" t="s">
        <v>9799</v>
      </c>
      <c r="D7218" s="1">
        <v>44842</v>
      </c>
      <c r="E7218" s="1">
        <v>44847</v>
      </c>
      <c r="F7218" t="s">
        <v>18</v>
      </c>
      <c r="G7218" s="2">
        <v>19000</v>
      </c>
      <c r="H7218" s="2">
        <v>21986</v>
      </c>
      <c r="I7218" s="2">
        <v>0</v>
      </c>
      <c r="J7218" s="2">
        <v>2986</v>
      </c>
      <c r="K7218">
        <v>0</v>
      </c>
      <c r="L7218" t="s">
        <v>9928</v>
      </c>
      <c r="M7218" t="s">
        <v>306</v>
      </c>
      <c r="N7218" t="s">
        <v>75</v>
      </c>
      <c r="O7218">
        <v>36527</v>
      </c>
    </row>
    <row r="7219" spans="1:15" x14ac:dyDescent="0.25">
      <c r="A7219" t="s">
        <v>9746</v>
      </c>
      <c r="B7219" t="s">
        <v>9929</v>
      </c>
      <c r="C7219" t="s">
        <v>9799</v>
      </c>
      <c r="D7219" s="1">
        <v>44874</v>
      </c>
      <c r="E7219" s="1">
        <v>44875</v>
      </c>
      <c r="F7219" t="s">
        <v>18</v>
      </c>
      <c r="G7219" s="2">
        <v>19000</v>
      </c>
      <c r="H7219" s="2">
        <v>23565</v>
      </c>
      <c r="I7219" s="2">
        <v>1710</v>
      </c>
      <c r="J7219" s="2">
        <v>2855</v>
      </c>
      <c r="K7219">
        <v>0</v>
      </c>
      <c r="L7219" t="s">
        <v>1325</v>
      </c>
      <c r="M7219" t="s">
        <v>52</v>
      </c>
      <c r="N7219" t="s">
        <v>43</v>
      </c>
      <c r="O7219">
        <v>95448</v>
      </c>
    </row>
    <row r="7220" spans="1:15" x14ac:dyDescent="0.25">
      <c r="A7220" t="s">
        <v>9746</v>
      </c>
      <c r="B7220" t="s">
        <v>9930</v>
      </c>
      <c r="C7220" t="s">
        <v>9750</v>
      </c>
      <c r="D7220" s="1">
        <v>44844</v>
      </c>
      <c r="E7220" s="1">
        <v>44847</v>
      </c>
      <c r="F7220" t="s">
        <v>18</v>
      </c>
      <c r="G7220" s="2">
        <v>33000</v>
      </c>
      <c r="H7220" s="2">
        <v>40138</v>
      </c>
      <c r="I7220" s="2">
        <v>2272</v>
      </c>
      <c r="J7220" s="2">
        <v>4866</v>
      </c>
      <c r="K7220">
        <v>0</v>
      </c>
      <c r="L7220" t="s">
        <v>2997</v>
      </c>
      <c r="M7220" t="s">
        <v>88</v>
      </c>
      <c r="N7220" t="s">
        <v>43</v>
      </c>
      <c r="O7220">
        <v>18902</v>
      </c>
    </row>
    <row r="7221" spans="1:15" x14ac:dyDescent="0.25">
      <c r="A7221" t="s">
        <v>9746</v>
      </c>
      <c r="B7221" t="s">
        <v>9931</v>
      </c>
      <c r="C7221" t="s">
        <v>9750</v>
      </c>
      <c r="D7221" s="1">
        <v>44842</v>
      </c>
      <c r="E7221" s="1">
        <v>44847</v>
      </c>
      <c r="F7221" t="s">
        <v>18</v>
      </c>
      <c r="G7221" s="2">
        <v>33000</v>
      </c>
      <c r="H7221" s="2">
        <v>37866</v>
      </c>
      <c r="I7221" s="2">
        <v>0</v>
      </c>
      <c r="J7221" s="2">
        <v>4866</v>
      </c>
      <c r="K7221">
        <v>0</v>
      </c>
      <c r="L7221" t="s">
        <v>562</v>
      </c>
      <c r="M7221" t="s">
        <v>71</v>
      </c>
      <c r="N7221" t="s">
        <v>43</v>
      </c>
      <c r="O7221">
        <v>33040</v>
      </c>
    </row>
    <row r="7222" spans="1:15" x14ac:dyDescent="0.25">
      <c r="A7222" t="s">
        <v>9746</v>
      </c>
      <c r="B7222" t="s">
        <v>9932</v>
      </c>
      <c r="C7222" t="s">
        <v>9750</v>
      </c>
      <c r="D7222" s="1">
        <v>44842</v>
      </c>
      <c r="E7222" s="1">
        <v>44847</v>
      </c>
      <c r="F7222" t="s">
        <v>18</v>
      </c>
      <c r="G7222" s="2">
        <v>33000</v>
      </c>
      <c r="H7222" s="2">
        <v>36954</v>
      </c>
      <c r="I7222" s="2">
        <v>27</v>
      </c>
      <c r="J7222" s="2">
        <v>3927</v>
      </c>
      <c r="K7222">
        <v>0</v>
      </c>
      <c r="L7222" t="s">
        <v>364</v>
      </c>
      <c r="M7222" t="s">
        <v>277</v>
      </c>
      <c r="N7222" t="s">
        <v>43</v>
      </c>
      <c r="O7222">
        <v>80134</v>
      </c>
    </row>
    <row r="7223" spans="1:15" x14ac:dyDescent="0.25">
      <c r="A7223" t="s">
        <v>9746</v>
      </c>
      <c r="B7223" t="s">
        <v>9933</v>
      </c>
      <c r="C7223" t="s">
        <v>9750</v>
      </c>
      <c r="D7223" s="1">
        <v>44842</v>
      </c>
      <c r="E7223" s="1">
        <v>44847</v>
      </c>
      <c r="F7223" t="s">
        <v>18</v>
      </c>
      <c r="G7223" s="2">
        <v>33000</v>
      </c>
      <c r="H7223" s="2">
        <v>39236</v>
      </c>
      <c r="I7223" s="2">
        <v>2558</v>
      </c>
      <c r="J7223" s="2">
        <v>3678</v>
      </c>
      <c r="K7223">
        <v>0</v>
      </c>
      <c r="L7223" t="s">
        <v>2969</v>
      </c>
      <c r="M7223" t="s">
        <v>52</v>
      </c>
      <c r="N7223" t="s">
        <v>43</v>
      </c>
      <c r="O7223">
        <v>92024</v>
      </c>
    </row>
    <row r="7224" spans="1:15" x14ac:dyDescent="0.25">
      <c r="A7224" t="s">
        <v>9746</v>
      </c>
      <c r="B7224" t="s">
        <v>9934</v>
      </c>
      <c r="C7224" t="s">
        <v>9750</v>
      </c>
      <c r="D7224" s="1">
        <v>44842</v>
      </c>
      <c r="E7224" s="1">
        <v>44847</v>
      </c>
      <c r="F7224" t="s">
        <v>18</v>
      </c>
      <c r="G7224" s="2">
        <v>54000</v>
      </c>
      <c r="H7224" s="2">
        <v>62048</v>
      </c>
      <c r="I7224" s="2">
        <v>0</v>
      </c>
      <c r="J7224" s="2">
        <v>8048</v>
      </c>
      <c r="K7224">
        <v>0</v>
      </c>
      <c r="L7224" t="s">
        <v>2708</v>
      </c>
      <c r="M7224" t="s">
        <v>71</v>
      </c>
      <c r="N7224" t="s">
        <v>43</v>
      </c>
      <c r="O7224">
        <v>33129</v>
      </c>
    </row>
    <row r="7225" spans="1:15" x14ac:dyDescent="0.25">
      <c r="A7225" t="s">
        <v>9746</v>
      </c>
      <c r="B7225" t="s">
        <v>9935</v>
      </c>
      <c r="C7225" t="s">
        <v>9750</v>
      </c>
      <c r="D7225" s="1">
        <v>44842</v>
      </c>
      <c r="E7225" s="1">
        <v>44847</v>
      </c>
      <c r="F7225" t="s">
        <v>18</v>
      </c>
      <c r="G7225" s="2">
        <v>33000</v>
      </c>
      <c r="H7225" s="2">
        <v>41369</v>
      </c>
      <c r="I7225" s="2">
        <v>3503</v>
      </c>
      <c r="J7225" s="2">
        <v>4866</v>
      </c>
      <c r="K7225">
        <v>0</v>
      </c>
      <c r="L7225" t="s">
        <v>3326</v>
      </c>
      <c r="M7225" t="s">
        <v>33</v>
      </c>
      <c r="N7225" t="s">
        <v>43</v>
      </c>
      <c r="O7225">
        <v>37938</v>
      </c>
    </row>
    <row r="7226" spans="1:15" x14ac:dyDescent="0.25">
      <c r="A7226" t="s">
        <v>9746</v>
      </c>
      <c r="B7226" t="s">
        <v>9936</v>
      </c>
      <c r="C7226" t="s">
        <v>9750</v>
      </c>
      <c r="D7226" s="1">
        <v>44842</v>
      </c>
      <c r="E7226" s="1">
        <v>44847</v>
      </c>
      <c r="F7226" t="s">
        <v>18</v>
      </c>
      <c r="G7226" s="2">
        <v>30000</v>
      </c>
      <c r="H7226" s="2">
        <v>36640</v>
      </c>
      <c r="I7226" s="2">
        <v>2397</v>
      </c>
      <c r="J7226" s="2">
        <v>4243</v>
      </c>
      <c r="K7226">
        <v>0</v>
      </c>
      <c r="L7226" t="s">
        <v>5649</v>
      </c>
      <c r="M7226" t="s">
        <v>74</v>
      </c>
      <c r="N7226" t="s">
        <v>75</v>
      </c>
      <c r="O7226">
        <v>38652</v>
      </c>
    </row>
    <row r="7227" spans="1:15" x14ac:dyDescent="0.25">
      <c r="A7227" t="s">
        <v>9746</v>
      </c>
      <c r="B7227" t="s">
        <v>9937</v>
      </c>
      <c r="C7227" t="s">
        <v>9750</v>
      </c>
      <c r="D7227" s="1">
        <v>44842</v>
      </c>
      <c r="E7227" s="1">
        <v>44847</v>
      </c>
      <c r="F7227" t="s">
        <v>18</v>
      </c>
      <c r="G7227" s="2">
        <v>33000</v>
      </c>
      <c r="H7227" s="2">
        <v>40267</v>
      </c>
      <c r="I7227" s="2">
        <v>2944</v>
      </c>
      <c r="J7227" s="2">
        <v>4323</v>
      </c>
      <c r="K7227">
        <v>0</v>
      </c>
      <c r="L7227" t="s">
        <v>6012</v>
      </c>
      <c r="M7227" t="s">
        <v>753</v>
      </c>
      <c r="N7227" t="s">
        <v>43</v>
      </c>
      <c r="O7227">
        <v>74055</v>
      </c>
    </row>
    <row r="7228" spans="1:15" x14ac:dyDescent="0.25">
      <c r="A7228" t="s">
        <v>9746</v>
      </c>
      <c r="B7228" t="s">
        <v>9938</v>
      </c>
      <c r="C7228" t="s">
        <v>9750</v>
      </c>
      <c r="D7228" s="1">
        <v>44842</v>
      </c>
      <c r="E7228" s="1">
        <v>44847</v>
      </c>
      <c r="F7228" t="s">
        <v>18</v>
      </c>
      <c r="G7228" s="2">
        <v>33000</v>
      </c>
      <c r="H7228" s="2">
        <v>40308</v>
      </c>
      <c r="I7228" s="2">
        <v>2985</v>
      </c>
      <c r="J7228" s="2">
        <v>4323</v>
      </c>
      <c r="K7228">
        <v>0</v>
      </c>
      <c r="L7228" t="s">
        <v>9939</v>
      </c>
      <c r="M7228" t="s">
        <v>59</v>
      </c>
      <c r="N7228" t="s">
        <v>43</v>
      </c>
      <c r="O7228">
        <v>75009</v>
      </c>
    </row>
    <row r="7229" spans="1:15" x14ac:dyDescent="0.25">
      <c r="A7229" t="s">
        <v>9746</v>
      </c>
      <c r="B7229" t="s">
        <v>9940</v>
      </c>
      <c r="C7229" t="s">
        <v>17</v>
      </c>
      <c r="D7229" s="1">
        <v>44893</v>
      </c>
      <c r="E7229" s="1">
        <v>44894</v>
      </c>
      <c r="F7229" t="s">
        <v>18</v>
      </c>
      <c r="G7229" s="2">
        <v>20500</v>
      </c>
      <c r="H7229" s="2">
        <v>24695</v>
      </c>
      <c r="I7229" s="2">
        <v>1829</v>
      </c>
      <c r="J7229" s="2">
        <v>2366</v>
      </c>
      <c r="K7229">
        <v>0</v>
      </c>
      <c r="L7229" t="s">
        <v>9888</v>
      </c>
      <c r="M7229" t="s">
        <v>59</v>
      </c>
      <c r="N7229" t="s">
        <v>43</v>
      </c>
      <c r="O7229">
        <v>78373</v>
      </c>
    </row>
    <row r="7230" spans="1:15" x14ac:dyDescent="0.25">
      <c r="A7230" t="s">
        <v>9746</v>
      </c>
      <c r="B7230" t="s">
        <v>9941</v>
      </c>
      <c r="C7230" t="s">
        <v>9750</v>
      </c>
      <c r="D7230" s="1">
        <v>44842</v>
      </c>
      <c r="E7230" s="1">
        <v>44847</v>
      </c>
      <c r="F7230" t="s">
        <v>18</v>
      </c>
      <c r="G7230" s="2">
        <v>31700</v>
      </c>
      <c r="H7230" s="2">
        <v>37444</v>
      </c>
      <c r="I7230" s="2">
        <v>1902</v>
      </c>
      <c r="J7230" s="2">
        <v>3842</v>
      </c>
      <c r="K7230">
        <v>0</v>
      </c>
      <c r="L7230" t="s">
        <v>706</v>
      </c>
      <c r="M7230" t="s">
        <v>444</v>
      </c>
      <c r="N7230" t="s">
        <v>43</v>
      </c>
      <c r="O7230">
        <v>83706</v>
      </c>
    </row>
    <row r="7231" spans="1:15" x14ac:dyDescent="0.25">
      <c r="A7231" t="s">
        <v>9746</v>
      </c>
      <c r="B7231" t="s">
        <v>9942</v>
      </c>
      <c r="C7231" t="s">
        <v>9750</v>
      </c>
      <c r="D7231" s="1">
        <v>44842</v>
      </c>
      <c r="E7231" s="1">
        <v>44847</v>
      </c>
      <c r="F7231" t="s">
        <v>18</v>
      </c>
      <c r="G7231" s="2">
        <v>33000</v>
      </c>
      <c r="H7231" s="2">
        <v>39846</v>
      </c>
      <c r="I7231" s="2">
        <v>1980</v>
      </c>
      <c r="J7231" s="2">
        <v>4866</v>
      </c>
      <c r="K7231">
        <v>0</v>
      </c>
      <c r="L7231" t="s">
        <v>2489</v>
      </c>
      <c r="M7231" t="s">
        <v>30</v>
      </c>
      <c r="N7231" t="s">
        <v>21</v>
      </c>
      <c r="O7231">
        <v>22314</v>
      </c>
    </row>
    <row r="7232" spans="1:15" x14ac:dyDescent="0.25">
      <c r="A7232" t="s">
        <v>9746</v>
      </c>
      <c r="B7232" t="s">
        <v>9943</v>
      </c>
      <c r="C7232" t="s">
        <v>9750</v>
      </c>
      <c r="D7232" s="1">
        <v>44842</v>
      </c>
      <c r="E7232" s="1">
        <v>44847</v>
      </c>
      <c r="F7232" t="s">
        <v>18</v>
      </c>
      <c r="G7232" s="2">
        <v>33000</v>
      </c>
      <c r="H7232" s="2">
        <v>41463</v>
      </c>
      <c r="I7232" s="2">
        <v>3597</v>
      </c>
      <c r="J7232" s="2">
        <v>4866</v>
      </c>
      <c r="K7232">
        <v>0</v>
      </c>
      <c r="L7232" t="s">
        <v>983</v>
      </c>
      <c r="M7232" t="s">
        <v>33</v>
      </c>
      <c r="N7232" t="s">
        <v>43</v>
      </c>
      <c r="O7232">
        <v>37043</v>
      </c>
    </row>
    <row r="7233" spans="1:15" x14ac:dyDescent="0.25">
      <c r="A7233" t="s">
        <v>9746</v>
      </c>
      <c r="B7233" t="s">
        <v>9944</v>
      </c>
      <c r="C7233" t="s">
        <v>9750</v>
      </c>
      <c r="D7233" s="1">
        <v>44842</v>
      </c>
      <c r="E7233" s="1">
        <v>44847</v>
      </c>
      <c r="F7233" t="s">
        <v>18</v>
      </c>
      <c r="G7233" s="2">
        <v>33000</v>
      </c>
      <c r="H7233" s="2">
        <v>37866</v>
      </c>
      <c r="I7233" s="2">
        <v>0</v>
      </c>
      <c r="J7233" s="2">
        <v>4866</v>
      </c>
      <c r="K7233">
        <v>0</v>
      </c>
      <c r="L7233" t="s">
        <v>757</v>
      </c>
      <c r="M7233" t="s">
        <v>93</v>
      </c>
      <c r="N7233" t="s">
        <v>43</v>
      </c>
      <c r="O7233">
        <v>63128</v>
      </c>
    </row>
    <row r="7234" spans="1:15" x14ac:dyDescent="0.25">
      <c r="A7234" t="s">
        <v>9746</v>
      </c>
      <c r="B7234" t="s">
        <v>9945</v>
      </c>
      <c r="C7234" t="s">
        <v>9750</v>
      </c>
      <c r="D7234" s="1">
        <v>44842</v>
      </c>
      <c r="E7234" t="s">
        <v>17</v>
      </c>
      <c r="F7234" t="s">
        <v>18</v>
      </c>
      <c r="G7234" s="2">
        <v>33000</v>
      </c>
      <c r="H7234" s="2">
        <v>42453</v>
      </c>
      <c r="I7234" s="2">
        <v>4587</v>
      </c>
      <c r="J7234" s="2">
        <v>4866</v>
      </c>
      <c r="K7234">
        <v>0</v>
      </c>
      <c r="L7234" t="s">
        <v>3365</v>
      </c>
      <c r="M7234" t="s">
        <v>131</v>
      </c>
      <c r="N7234" t="s">
        <v>75</v>
      </c>
      <c r="O7234">
        <v>72712</v>
      </c>
    </row>
    <row r="7235" spans="1:15" x14ac:dyDescent="0.25">
      <c r="A7235" t="s">
        <v>9746</v>
      </c>
      <c r="B7235" t="s">
        <v>9946</v>
      </c>
      <c r="C7235" t="s">
        <v>9750</v>
      </c>
      <c r="D7235" s="1">
        <v>44854</v>
      </c>
      <c r="E7235" s="1">
        <v>44854</v>
      </c>
      <c r="F7235" t="s">
        <v>18</v>
      </c>
      <c r="G7235" s="2">
        <v>33000</v>
      </c>
      <c r="H7235" s="2">
        <v>39846</v>
      </c>
      <c r="I7235" s="2">
        <v>1980</v>
      </c>
      <c r="J7235" s="2">
        <v>4866</v>
      </c>
      <c r="K7235">
        <v>0</v>
      </c>
      <c r="L7235" t="s">
        <v>946</v>
      </c>
      <c r="M7235" t="s">
        <v>30</v>
      </c>
      <c r="N7235" t="s">
        <v>21</v>
      </c>
      <c r="O7235">
        <v>22201</v>
      </c>
    </row>
    <row r="7236" spans="1:15" x14ac:dyDescent="0.25">
      <c r="A7236" t="s">
        <v>9746</v>
      </c>
      <c r="B7236" t="s">
        <v>9947</v>
      </c>
      <c r="C7236" t="s">
        <v>9750</v>
      </c>
      <c r="D7236" s="1">
        <v>44854</v>
      </c>
      <c r="E7236" s="1">
        <v>44855</v>
      </c>
      <c r="F7236" t="s">
        <v>18</v>
      </c>
      <c r="G7236" s="2">
        <v>31050</v>
      </c>
      <c r="H7236" s="2">
        <v>35916</v>
      </c>
      <c r="I7236" s="2">
        <v>0</v>
      </c>
      <c r="J7236" s="2">
        <v>4866</v>
      </c>
      <c r="K7236">
        <v>0</v>
      </c>
      <c r="L7236" t="s">
        <v>9793</v>
      </c>
      <c r="M7236" t="s">
        <v>93</v>
      </c>
      <c r="N7236" t="s">
        <v>43</v>
      </c>
      <c r="O7236">
        <v>63141</v>
      </c>
    </row>
    <row r="7237" spans="1:15" x14ac:dyDescent="0.25">
      <c r="A7237" t="s">
        <v>9746</v>
      </c>
      <c r="B7237" t="s">
        <v>9948</v>
      </c>
      <c r="C7237" t="s">
        <v>9750</v>
      </c>
      <c r="D7237" s="1">
        <v>44842</v>
      </c>
      <c r="E7237" s="1">
        <v>44847</v>
      </c>
      <c r="F7237" t="s">
        <v>18</v>
      </c>
      <c r="G7237" s="2">
        <v>33000</v>
      </c>
      <c r="H7237" s="2">
        <v>40505</v>
      </c>
      <c r="I7237" s="2">
        <v>2639</v>
      </c>
      <c r="J7237" s="2">
        <v>4866</v>
      </c>
      <c r="K7237">
        <v>0</v>
      </c>
      <c r="L7237" t="s">
        <v>6851</v>
      </c>
      <c r="M7237" t="s">
        <v>472</v>
      </c>
      <c r="N7237" t="s">
        <v>43</v>
      </c>
      <c r="O7237">
        <v>3102</v>
      </c>
    </row>
    <row r="7238" spans="1:15" x14ac:dyDescent="0.25">
      <c r="A7238" t="s">
        <v>9746</v>
      </c>
      <c r="B7238" t="s">
        <v>9949</v>
      </c>
      <c r="C7238" t="s">
        <v>17</v>
      </c>
      <c r="D7238" s="1">
        <v>44879</v>
      </c>
      <c r="E7238" s="1">
        <v>44880</v>
      </c>
      <c r="F7238" t="s">
        <v>18</v>
      </c>
      <c r="G7238" s="2">
        <v>0</v>
      </c>
      <c r="H7238" s="2">
        <v>0</v>
      </c>
      <c r="I7238" s="2">
        <v>0</v>
      </c>
      <c r="J7238" s="2">
        <v>0</v>
      </c>
      <c r="K7238">
        <v>0</v>
      </c>
      <c r="L7238" t="s">
        <v>9769</v>
      </c>
      <c r="M7238" t="s">
        <v>52</v>
      </c>
      <c r="N7238" t="s">
        <v>43</v>
      </c>
      <c r="O7238">
        <v>91792</v>
      </c>
    </row>
    <row r="7239" spans="1:15" x14ac:dyDescent="0.25">
      <c r="A7239" t="s">
        <v>9746</v>
      </c>
      <c r="B7239" t="s">
        <v>9950</v>
      </c>
      <c r="C7239" t="s">
        <v>9750</v>
      </c>
      <c r="D7239" s="1">
        <v>44844</v>
      </c>
      <c r="E7239" s="1">
        <v>44844</v>
      </c>
      <c r="F7239" t="s">
        <v>54</v>
      </c>
      <c r="G7239" s="2">
        <v>-33000</v>
      </c>
      <c r="H7239" s="2">
        <v>-42453</v>
      </c>
      <c r="I7239" s="2">
        <v>-4587</v>
      </c>
      <c r="J7239" s="2">
        <v>-4866</v>
      </c>
      <c r="K7239">
        <v>0</v>
      </c>
      <c r="L7239" t="s">
        <v>3365</v>
      </c>
      <c r="M7239" t="s">
        <v>131</v>
      </c>
      <c r="N7239" t="s">
        <v>75</v>
      </c>
      <c r="O7239">
        <v>72712</v>
      </c>
    </row>
    <row r="7240" spans="1:15" x14ac:dyDescent="0.25">
      <c r="A7240" t="s">
        <v>9746</v>
      </c>
      <c r="B7240" t="s">
        <v>9951</v>
      </c>
      <c r="C7240" t="s">
        <v>9750</v>
      </c>
      <c r="D7240" s="1">
        <v>44842</v>
      </c>
      <c r="E7240" s="1">
        <v>44847</v>
      </c>
      <c r="F7240" t="s">
        <v>18</v>
      </c>
      <c r="G7240" s="2">
        <v>33000</v>
      </c>
      <c r="H7240" s="2">
        <v>40308</v>
      </c>
      <c r="I7240" s="2">
        <v>2985</v>
      </c>
      <c r="J7240" s="2">
        <v>4323</v>
      </c>
      <c r="K7240">
        <v>0</v>
      </c>
      <c r="L7240" t="s">
        <v>112</v>
      </c>
      <c r="M7240" t="s">
        <v>59</v>
      </c>
      <c r="N7240" t="s">
        <v>43</v>
      </c>
      <c r="O7240">
        <v>77995</v>
      </c>
    </row>
    <row r="7241" spans="1:15" x14ac:dyDescent="0.25">
      <c r="A7241" t="s">
        <v>9746</v>
      </c>
      <c r="B7241" t="s">
        <v>9952</v>
      </c>
      <c r="C7241" t="s">
        <v>9750</v>
      </c>
      <c r="D7241" s="1">
        <v>44842</v>
      </c>
      <c r="E7241" s="1">
        <v>44847</v>
      </c>
      <c r="F7241" t="s">
        <v>18</v>
      </c>
      <c r="G7241" s="2">
        <v>33000</v>
      </c>
      <c r="H7241" s="2">
        <v>40233</v>
      </c>
      <c r="I7241" s="2">
        <v>2367</v>
      </c>
      <c r="J7241" s="2">
        <v>4866</v>
      </c>
      <c r="K7241">
        <v>0</v>
      </c>
      <c r="L7241" t="s">
        <v>9953</v>
      </c>
      <c r="M7241" t="s">
        <v>203</v>
      </c>
      <c r="N7241" t="s">
        <v>21</v>
      </c>
      <c r="O7241">
        <v>61501</v>
      </c>
    </row>
    <row r="7242" spans="1:15" x14ac:dyDescent="0.25">
      <c r="A7242" t="s">
        <v>9746</v>
      </c>
      <c r="B7242" t="s">
        <v>9954</v>
      </c>
      <c r="C7242" t="s">
        <v>9750</v>
      </c>
      <c r="D7242" s="1">
        <v>44842</v>
      </c>
      <c r="E7242" s="1">
        <v>44847</v>
      </c>
      <c r="F7242" t="s">
        <v>18</v>
      </c>
      <c r="G7242" s="2">
        <v>33000</v>
      </c>
      <c r="H7242" s="2">
        <v>39731</v>
      </c>
      <c r="I7242" s="2">
        <v>3053</v>
      </c>
      <c r="J7242" s="2">
        <v>3678</v>
      </c>
      <c r="K7242">
        <v>0</v>
      </c>
      <c r="L7242" t="s">
        <v>3990</v>
      </c>
      <c r="M7242" t="s">
        <v>52</v>
      </c>
      <c r="N7242" t="s">
        <v>43</v>
      </c>
      <c r="O7242">
        <v>95472</v>
      </c>
    </row>
    <row r="7243" spans="1:15" x14ac:dyDescent="0.25">
      <c r="A7243" t="s">
        <v>9746</v>
      </c>
      <c r="B7243" t="s">
        <v>9955</v>
      </c>
      <c r="C7243" t="s">
        <v>9750</v>
      </c>
      <c r="D7243" s="1">
        <v>44842</v>
      </c>
      <c r="E7243" s="1">
        <v>44847</v>
      </c>
      <c r="F7243" t="s">
        <v>18</v>
      </c>
      <c r="G7243" s="2">
        <v>33000</v>
      </c>
      <c r="H7243" s="2">
        <v>40308</v>
      </c>
      <c r="I7243" s="2">
        <v>2985</v>
      </c>
      <c r="J7243" s="2">
        <v>4323</v>
      </c>
      <c r="K7243">
        <v>0</v>
      </c>
      <c r="L7243" t="s">
        <v>7218</v>
      </c>
      <c r="M7243" t="s">
        <v>59</v>
      </c>
      <c r="N7243" t="s">
        <v>43</v>
      </c>
      <c r="O7243">
        <v>78613</v>
      </c>
    </row>
    <row r="7244" spans="1:15" x14ac:dyDescent="0.25">
      <c r="A7244" t="s">
        <v>9746</v>
      </c>
      <c r="B7244" t="s">
        <v>9956</v>
      </c>
      <c r="C7244" t="s">
        <v>9750</v>
      </c>
      <c r="D7244" s="1">
        <v>44842</v>
      </c>
      <c r="E7244" s="1">
        <v>44847</v>
      </c>
      <c r="F7244" t="s">
        <v>18</v>
      </c>
      <c r="G7244" s="2">
        <v>33000</v>
      </c>
      <c r="H7244" s="2">
        <v>37866</v>
      </c>
      <c r="I7244" s="2">
        <v>0</v>
      </c>
      <c r="J7244" s="2">
        <v>4866</v>
      </c>
      <c r="K7244">
        <v>0</v>
      </c>
      <c r="L7244" t="s">
        <v>9957</v>
      </c>
      <c r="M7244" t="s">
        <v>265</v>
      </c>
      <c r="N7244" t="s">
        <v>43</v>
      </c>
      <c r="O7244">
        <v>1106</v>
      </c>
    </row>
    <row r="7245" spans="1:15" x14ac:dyDescent="0.25">
      <c r="A7245" t="s">
        <v>9746</v>
      </c>
      <c r="B7245" t="s">
        <v>9958</v>
      </c>
      <c r="C7245" t="s">
        <v>17</v>
      </c>
      <c r="D7245" s="1">
        <v>44842</v>
      </c>
      <c r="E7245" s="1">
        <v>44847</v>
      </c>
      <c r="F7245" t="s">
        <v>18</v>
      </c>
      <c r="G7245" s="2">
        <v>27600</v>
      </c>
      <c r="H7245" s="2">
        <v>34616</v>
      </c>
      <c r="I7245" s="2">
        <v>2150</v>
      </c>
      <c r="J7245" s="2">
        <v>4866</v>
      </c>
      <c r="K7245">
        <v>0</v>
      </c>
      <c r="L7245" t="s">
        <v>1342</v>
      </c>
      <c r="M7245" t="s">
        <v>78</v>
      </c>
      <c r="N7245" t="s">
        <v>21</v>
      </c>
      <c r="O7245">
        <v>7728</v>
      </c>
    </row>
    <row r="7246" spans="1:15" x14ac:dyDescent="0.25">
      <c r="A7246" t="s">
        <v>9746</v>
      </c>
      <c r="B7246" t="s">
        <v>9959</v>
      </c>
      <c r="C7246" t="s">
        <v>9750</v>
      </c>
      <c r="D7246" s="1">
        <v>44842</v>
      </c>
      <c r="E7246" s="1">
        <v>44847</v>
      </c>
      <c r="F7246" t="s">
        <v>18</v>
      </c>
      <c r="G7246" s="2">
        <v>33000</v>
      </c>
      <c r="H7246" s="2">
        <v>36865</v>
      </c>
      <c r="I7246" s="2">
        <v>0</v>
      </c>
      <c r="J7246" s="2">
        <v>3865</v>
      </c>
      <c r="K7246">
        <v>0</v>
      </c>
      <c r="L7246" t="s">
        <v>5851</v>
      </c>
      <c r="M7246" t="s">
        <v>577</v>
      </c>
      <c r="N7246" t="s">
        <v>43</v>
      </c>
      <c r="O7246">
        <v>97306</v>
      </c>
    </row>
    <row r="7247" spans="1:15" x14ac:dyDescent="0.25">
      <c r="A7247" t="s">
        <v>9746</v>
      </c>
      <c r="B7247" t="s">
        <v>9960</v>
      </c>
      <c r="C7247" t="s">
        <v>9750</v>
      </c>
      <c r="D7247" s="1">
        <v>44843</v>
      </c>
      <c r="E7247" s="1">
        <v>44843</v>
      </c>
      <c r="F7247" t="s">
        <v>54</v>
      </c>
      <c r="G7247" s="2">
        <v>-33000</v>
      </c>
      <c r="H7247" s="2">
        <v>-40138</v>
      </c>
      <c r="I7247" s="2">
        <v>-2272</v>
      </c>
      <c r="J7247" s="2">
        <v>-4866</v>
      </c>
      <c r="K7247">
        <v>0</v>
      </c>
      <c r="L7247" t="s">
        <v>4099</v>
      </c>
      <c r="M7247" t="s">
        <v>138</v>
      </c>
      <c r="N7247" t="s">
        <v>75</v>
      </c>
      <c r="O7247">
        <v>48640</v>
      </c>
    </row>
    <row r="7248" spans="1:15" x14ac:dyDescent="0.25">
      <c r="A7248" t="s">
        <v>9746</v>
      </c>
      <c r="B7248" t="s">
        <v>9961</v>
      </c>
      <c r="C7248" t="s">
        <v>17</v>
      </c>
      <c r="D7248" s="1">
        <v>44840</v>
      </c>
      <c r="E7248" s="1">
        <v>44840</v>
      </c>
      <c r="F7248" t="s">
        <v>23</v>
      </c>
      <c r="G7248" s="2">
        <v>5000</v>
      </c>
      <c r="H7248" s="2">
        <v>5000</v>
      </c>
      <c r="I7248" s="2">
        <v>0</v>
      </c>
      <c r="J7248" s="2">
        <v>0</v>
      </c>
      <c r="K7248">
        <v>0</v>
      </c>
      <c r="L7248" t="s">
        <v>17</v>
      </c>
      <c r="M7248" t="s">
        <v>17</v>
      </c>
      <c r="N7248" t="s">
        <v>24</v>
      </c>
      <c r="O7248" t="s">
        <v>17</v>
      </c>
    </row>
    <row r="7249" spans="1:15" x14ac:dyDescent="0.25">
      <c r="A7249" t="s">
        <v>9746</v>
      </c>
      <c r="B7249" t="s">
        <v>9962</v>
      </c>
      <c r="C7249" t="s">
        <v>9750</v>
      </c>
      <c r="D7249" s="1">
        <v>44842</v>
      </c>
      <c r="E7249" s="1">
        <v>44847</v>
      </c>
      <c r="F7249" t="s">
        <v>18</v>
      </c>
      <c r="G7249" s="2">
        <v>28000</v>
      </c>
      <c r="H7249" s="2">
        <v>36070</v>
      </c>
      <c r="I7249" s="2">
        <v>3204</v>
      </c>
      <c r="J7249" s="2">
        <v>4866</v>
      </c>
      <c r="K7249">
        <v>0</v>
      </c>
      <c r="L7249" t="s">
        <v>1243</v>
      </c>
      <c r="M7249" t="s">
        <v>33</v>
      </c>
      <c r="N7249" t="s">
        <v>43</v>
      </c>
      <c r="O7249">
        <v>37064</v>
      </c>
    </row>
    <row r="7250" spans="1:15" x14ac:dyDescent="0.25">
      <c r="A7250" t="s">
        <v>9746</v>
      </c>
      <c r="B7250" t="s">
        <v>9963</v>
      </c>
      <c r="C7250" t="s">
        <v>9750</v>
      </c>
      <c r="D7250" s="1">
        <v>44842</v>
      </c>
      <c r="E7250" s="1">
        <v>44847</v>
      </c>
      <c r="F7250" t="s">
        <v>18</v>
      </c>
      <c r="G7250" s="2">
        <v>33000</v>
      </c>
      <c r="H7250" s="2">
        <v>39813</v>
      </c>
      <c r="I7250" s="2">
        <v>3135</v>
      </c>
      <c r="J7250" s="2">
        <v>3678</v>
      </c>
      <c r="K7250">
        <v>0</v>
      </c>
      <c r="L7250" t="s">
        <v>9964</v>
      </c>
      <c r="M7250" t="s">
        <v>52</v>
      </c>
      <c r="N7250" t="s">
        <v>43</v>
      </c>
      <c r="O7250">
        <v>91011</v>
      </c>
    </row>
    <row r="7251" spans="1:15" x14ac:dyDescent="0.25">
      <c r="A7251" t="s">
        <v>9746</v>
      </c>
      <c r="B7251" t="s">
        <v>9965</v>
      </c>
      <c r="C7251" t="s">
        <v>9750</v>
      </c>
      <c r="D7251" s="1">
        <v>44842</v>
      </c>
      <c r="E7251" s="1">
        <v>44847</v>
      </c>
      <c r="F7251" t="s">
        <v>18</v>
      </c>
      <c r="G7251" s="2">
        <v>33000</v>
      </c>
      <c r="H7251" s="2">
        <v>40138</v>
      </c>
      <c r="I7251" s="2">
        <v>2272</v>
      </c>
      <c r="J7251" s="2">
        <v>4866</v>
      </c>
      <c r="K7251">
        <v>0</v>
      </c>
      <c r="L7251" t="s">
        <v>5593</v>
      </c>
      <c r="M7251" t="s">
        <v>88</v>
      </c>
      <c r="N7251" t="s">
        <v>43</v>
      </c>
      <c r="O7251">
        <v>19446</v>
      </c>
    </row>
    <row r="7252" spans="1:15" x14ac:dyDescent="0.25">
      <c r="A7252" t="s">
        <v>9746</v>
      </c>
      <c r="B7252" t="s">
        <v>9966</v>
      </c>
      <c r="C7252" t="s">
        <v>9750</v>
      </c>
      <c r="D7252" s="1">
        <v>44842</v>
      </c>
      <c r="E7252" s="1">
        <v>44847</v>
      </c>
      <c r="F7252" t="s">
        <v>18</v>
      </c>
      <c r="G7252" s="2">
        <v>33000</v>
      </c>
      <c r="H7252" s="2">
        <v>40505</v>
      </c>
      <c r="I7252" s="2">
        <v>2639</v>
      </c>
      <c r="J7252" s="2">
        <v>4866</v>
      </c>
      <c r="K7252">
        <v>0</v>
      </c>
      <c r="L7252" t="s">
        <v>2326</v>
      </c>
      <c r="M7252" t="s">
        <v>472</v>
      </c>
      <c r="N7252" t="s">
        <v>43</v>
      </c>
      <c r="O7252">
        <v>3110</v>
      </c>
    </row>
    <row r="7253" spans="1:15" x14ac:dyDescent="0.25">
      <c r="A7253" t="s">
        <v>9967</v>
      </c>
      <c r="B7253" t="s">
        <v>9968</v>
      </c>
      <c r="C7253" t="s">
        <v>9969</v>
      </c>
      <c r="D7253" s="1">
        <v>44849</v>
      </c>
      <c r="E7253" s="1">
        <v>44852</v>
      </c>
      <c r="F7253" t="s">
        <v>18</v>
      </c>
      <c r="G7253" s="2">
        <v>32000</v>
      </c>
      <c r="H7253" s="2">
        <v>38562</v>
      </c>
      <c r="I7253" s="2">
        <v>1696</v>
      </c>
      <c r="J7253" s="2">
        <v>4866</v>
      </c>
      <c r="K7253">
        <v>0</v>
      </c>
      <c r="L7253" t="s">
        <v>8091</v>
      </c>
      <c r="M7253" t="s">
        <v>30</v>
      </c>
      <c r="N7253" t="s">
        <v>21</v>
      </c>
      <c r="O7253">
        <v>22630</v>
      </c>
    </row>
    <row r="7254" spans="1:15" x14ac:dyDescent="0.25">
      <c r="A7254" t="s">
        <v>9967</v>
      </c>
      <c r="B7254" t="s">
        <v>9970</v>
      </c>
      <c r="C7254" t="s">
        <v>9969</v>
      </c>
      <c r="D7254" s="1">
        <v>44849</v>
      </c>
      <c r="E7254" s="1">
        <v>44852</v>
      </c>
      <c r="F7254" t="s">
        <v>18</v>
      </c>
      <c r="G7254" s="2">
        <v>32000</v>
      </c>
      <c r="H7254" s="2">
        <v>39079</v>
      </c>
      <c r="I7254" s="2">
        <v>2213</v>
      </c>
      <c r="J7254" s="2">
        <v>4866</v>
      </c>
      <c r="K7254">
        <v>0</v>
      </c>
      <c r="L7254" t="s">
        <v>9154</v>
      </c>
      <c r="M7254" t="s">
        <v>88</v>
      </c>
      <c r="N7254" t="s">
        <v>43</v>
      </c>
      <c r="O7254">
        <v>19010</v>
      </c>
    </row>
    <row r="7255" spans="1:15" x14ac:dyDescent="0.25">
      <c r="A7255" t="s">
        <v>9967</v>
      </c>
      <c r="B7255" t="s">
        <v>9971</v>
      </c>
      <c r="C7255" t="s">
        <v>9969</v>
      </c>
      <c r="D7255" s="1">
        <v>44851</v>
      </c>
      <c r="E7255" s="1">
        <v>44853</v>
      </c>
      <c r="F7255" t="s">
        <v>18</v>
      </c>
      <c r="G7255" s="2">
        <v>23400</v>
      </c>
      <c r="H7255" s="2">
        <v>30315</v>
      </c>
      <c r="I7255" s="2">
        <v>2049</v>
      </c>
      <c r="J7255" s="2">
        <v>4866</v>
      </c>
      <c r="K7255">
        <v>0</v>
      </c>
      <c r="L7255" t="s">
        <v>9180</v>
      </c>
      <c r="M7255" t="s">
        <v>20</v>
      </c>
      <c r="N7255" t="s">
        <v>21</v>
      </c>
      <c r="O7255">
        <v>27526</v>
      </c>
    </row>
    <row r="7256" spans="1:15" x14ac:dyDescent="0.25">
      <c r="A7256" t="s">
        <v>9967</v>
      </c>
      <c r="B7256" t="s">
        <v>9972</v>
      </c>
      <c r="C7256" t="s">
        <v>17</v>
      </c>
      <c r="D7256" s="1">
        <v>44866</v>
      </c>
      <c r="E7256" s="1">
        <v>44867</v>
      </c>
      <c r="F7256" t="s">
        <v>18</v>
      </c>
      <c r="G7256" s="2">
        <v>0</v>
      </c>
      <c r="H7256" s="2">
        <v>0</v>
      </c>
      <c r="I7256" s="2">
        <v>0</v>
      </c>
      <c r="J7256" s="2">
        <v>0</v>
      </c>
      <c r="K7256">
        <v>0</v>
      </c>
      <c r="L7256" t="s">
        <v>5534</v>
      </c>
      <c r="M7256" t="s">
        <v>30</v>
      </c>
      <c r="N7256" t="s">
        <v>21</v>
      </c>
      <c r="O7256">
        <v>20165</v>
      </c>
    </row>
    <row r="7257" spans="1:15" x14ac:dyDescent="0.25">
      <c r="A7257" t="s">
        <v>9967</v>
      </c>
      <c r="B7257" t="s">
        <v>9973</v>
      </c>
      <c r="C7257" t="s">
        <v>9969</v>
      </c>
      <c r="D7257" s="1">
        <v>44849</v>
      </c>
      <c r="E7257" s="1">
        <v>44852</v>
      </c>
      <c r="F7257" t="s">
        <v>18</v>
      </c>
      <c r="G7257" s="2">
        <v>32000</v>
      </c>
      <c r="H7257" s="2">
        <v>40368</v>
      </c>
      <c r="I7257" s="2">
        <v>3502</v>
      </c>
      <c r="J7257" s="2">
        <v>4866</v>
      </c>
      <c r="K7257">
        <v>0</v>
      </c>
      <c r="L7257" t="s">
        <v>983</v>
      </c>
      <c r="M7257" t="s">
        <v>33</v>
      </c>
      <c r="N7257" t="s">
        <v>43</v>
      </c>
      <c r="O7257">
        <v>37043</v>
      </c>
    </row>
    <row r="7258" spans="1:15" x14ac:dyDescent="0.25">
      <c r="A7258" t="s">
        <v>9967</v>
      </c>
      <c r="B7258" t="s">
        <v>9974</v>
      </c>
      <c r="C7258" t="s">
        <v>9969</v>
      </c>
      <c r="D7258" s="1">
        <v>44849</v>
      </c>
      <c r="E7258" s="1">
        <v>44852</v>
      </c>
      <c r="F7258" t="s">
        <v>18</v>
      </c>
      <c r="G7258" s="2">
        <v>30999</v>
      </c>
      <c r="H7258" s="2">
        <v>37725</v>
      </c>
      <c r="I7258" s="2">
        <v>1860</v>
      </c>
      <c r="J7258" s="2">
        <v>4866</v>
      </c>
      <c r="K7258">
        <v>0</v>
      </c>
      <c r="L7258" t="s">
        <v>2859</v>
      </c>
      <c r="M7258" t="s">
        <v>30</v>
      </c>
      <c r="N7258" t="s">
        <v>21</v>
      </c>
      <c r="O7258">
        <v>20155</v>
      </c>
    </row>
    <row r="7259" spans="1:15" x14ac:dyDescent="0.25">
      <c r="A7259" t="s">
        <v>9967</v>
      </c>
      <c r="B7259" t="s">
        <v>9975</v>
      </c>
      <c r="C7259" t="s">
        <v>9969</v>
      </c>
      <c r="D7259" s="1">
        <v>44849</v>
      </c>
      <c r="E7259" s="1">
        <v>44852</v>
      </c>
      <c r="F7259" t="s">
        <v>18</v>
      </c>
      <c r="G7259" s="2">
        <v>32000</v>
      </c>
      <c r="H7259" s="2">
        <v>39448</v>
      </c>
      <c r="I7259" s="2">
        <v>2582</v>
      </c>
      <c r="J7259" s="2">
        <v>4866</v>
      </c>
      <c r="K7259">
        <v>0</v>
      </c>
      <c r="L7259" t="s">
        <v>9976</v>
      </c>
      <c r="M7259" t="s">
        <v>134</v>
      </c>
      <c r="N7259" t="s">
        <v>43</v>
      </c>
      <c r="O7259">
        <v>47630</v>
      </c>
    </row>
    <row r="7260" spans="1:15" x14ac:dyDescent="0.25">
      <c r="A7260" t="s">
        <v>9967</v>
      </c>
      <c r="B7260" t="s">
        <v>9977</v>
      </c>
      <c r="C7260" t="s">
        <v>9969</v>
      </c>
      <c r="D7260" s="1">
        <v>44849</v>
      </c>
      <c r="E7260" s="1">
        <v>44858</v>
      </c>
      <c r="F7260" t="s">
        <v>18</v>
      </c>
      <c r="G7260" s="2">
        <v>23400</v>
      </c>
      <c r="H7260" s="2">
        <v>29670</v>
      </c>
      <c r="I7260" s="2">
        <v>1404</v>
      </c>
      <c r="J7260" s="2">
        <v>4866</v>
      </c>
      <c r="K7260">
        <v>0</v>
      </c>
      <c r="L7260" t="s">
        <v>5534</v>
      </c>
      <c r="M7260" t="s">
        <v>30</v>
      </c>
      <c r="N7260" t="s">
        <v>21</v>
      </c>
      <c r="O7260">
        <v>20165</v>
      </c>
    </row>
    <row r="7261" spans="1:15" x14ac:dyDescent="0.25">
      <c r="A7261" t="s">
        <v>9967</v>
      </c>
      <c r="B7261" t="s">
        <v>9978</v>
      </c>
      <c r="C7261" t="s">
        <v>17</v>
      </c>
      <c r="D7261" s="1">
        <v>44867</v>
      </c>
      <c r="E7261" s="1">
        <v>44868</v>
      </c>
      <c r="F7261" t="s">
        <v>18</v>
      </c>
      <c r="G7261" s="2">
        <v>3750</v>
      </c>
      <c r="H7261" s="2">
        <v>6169</v>
      </c>
      <c r="I7261" s="2">
        <v>516</v>
      </c>
      <c r="J7261" s="2">
        <v>1903</v>
      </c>
      <c r="K7261">
        <v>0</v>
      </c>
      <c r="L7261" t="s">
        <v>1523</v>
      </c>
      <c r="M7261" t="s">
        <v>131</v>
      </c>
      <c r="N7261" t="s">
        <v>43</v>
      </c>
      <c r="O7261">
        <v>72032</v>
      </c>
    </row>
    <row r="7262" spans="1:15" x14ac:dyDescent="0.25">
      <c r="A7262" t="s">
        <v>9967</v>
      </c>
      <c r="B7262" t="s">
        <v>9979</v>
      </c>
      <c r="C7262" t="s">
        <v>9969</v>
      </c>
      <c r="D7262" s="1">
        <v>44849</v>
      </c>
      <c r="E7262" s="1">
        <v>44853</v>
      </c>
      <c r="F7262" t="s">
        <v>18</v>
      </c>
      <c r="G7262" s="2">
        <v>23400</v>
      </c>
      <c r="H7262" s="2">
        <v>27354</v>
      </c>
      <c r="I7262" s="2">
        <v>27</v>
      </c>
      <c r="J7262" s="2">
        <v>3927</v>
      </c>
      <c r="K7262">
        <v>0</v>
      </c>
      <c r="L7262" t="s">
        <v>3373</v>
      </c>
      <c r="M7262" t="s">
        <v>277</v>
      </c>
      <c r="N7262" t="s">
        <v>43</v>
      </c>
      <c r="O7262">
        <v>80112</v>
      </c>
    </row>
    <row r="7263" spans="1:15" x14ac:dyDescent="0.25">
      <c r="A7263" t="s">
        <v>9967</v>
      </c>
      <c r="B7263" t="s">
        <v>9980</v>
      </c>
      <c r="C7263" t="s">
        <v>9969</v>
      </c>
      <c r="D7263" s="1">
        <v>44854</v>
      </c>
      <c r="E7263" s="1">
        <v>44860</v>
      </c>
      <c r="F7263" t="s">
        <v>18</v>
      </c>
      <c r="G7263" s="2">
        <v>32000</v>
      </c>
      <c r="H7263" s="2">
        <v>40346</v>
      </c>
      <c r="I7263" s="2">
        <v>0</v>
      </c>
      <c r="J7263" s="2">
        <v>8346</v>
      </c>
      <c r="K7263">
        <v>0</v>
      </c>
      <c r="L7263" t="s">
        <v>9981</v>
      </c>
      <c r="M7263" t="s">
        <v>2925</v>
      </c>
      <c r="N7263" t="s">
        <v>43</v>
      </c>
      <c r="O7263">
        <v>99587</v>
      </c>
    </row>
    <row r="7264" spans="1:15" x14ac:dyDescent="0.25">
      <c r="A7264" t="s">
        <v>9967</v>
      </c>
      <c r="B7264" t="s">
        <v>9982</v>
      </c>
      <c r="C7264" t="s">
        <v>9969</v>
      </c>
      <c r="D7264" s="1">
        <v>44849</v>
      </c>
      <c r="E7264" s="1">
        <v>44852</v>
      </c>
      <c r="F7264" t="s">
        <v>18</v>
      </c>
      <c r="G7264" s="2">
        <v>27970</v>
      </c>
      <c r="H7264" s="2">
        <v>35335</v>
      </c>
      <c r="I7264" s="2">
        <v>2079</v>
      </c>
      <c r="J7264" s="2">
        <v>5286</v>
      </c>
      <c r="K7264">
        <v>0</v>
      </c>
      <c r="L7264" t="s">
        <v>9983</v>
      </c>
      <c r="M7264" t="s">
        <v>203</v>
      </c>
      <c r="N7264" t="s">
        <v>21</v>
      </c>
      <c r="O7264">
        <v>60176</v>
      </c>
    </row>
    <row r="7265" spans="1:15" x14ac:dyDescent="0.25">
      <c r="A7265" t="s">
        <v>9967</v>
      </c>
      <c r="B7265" t="s">
        <v>9984</v>
      </c>
      <c r="C7265" t="s">
        <v>9969</v>
      </c>
      <c r="D7265" s="1">
        <v>44860</v>
      </c>
      <c r="E7265" s="1">
        <v>44860</v>
      </c>
      <c r="F7265" t="s">
        <v>18</v>
      </c>
      <c r="G7265" s="2">
        <v>32000</v>
      </c>
      <c r="H7265" s="2">
        <v>39631</v>
      </c>
      <c r="I7265" s="2">
        <v>2765</v>
      </c>
      <c r="J7265" s="2">
        <v>4866</v>
      </c>
      <c r="K7265">
        <v>0</v>
      </c>
      <c r="L7265" t="s">
        <v>150</v>
      </c>
      <c r="M7265" t="s">
        <v>56</v>
      </c>
      <c r="N7265" t="s">
        <v>21</v>
      </c>
      <c r="O7265">
        <v>43229</v>
      </c>
    </row>
    <row r="7266" spans="1:15" x14ac:dyDescent="0.25">
      <c r="A7266" t="s">
        <v>9967</v>
      </c>
      <c r="B7266" t="s">
        <v>9985</v>
      </c>
      <c r="C7266" t="s">
        <v>9969</v>
      </c>
      <c r="D7266" s="1">
        <v>44854</v>
      </c>
      <c r="E7266" s="1">
        <v>44855</v>
      </c>
      <c r="F7266" t="s">
        <v>18</v>
      </c>
      <c r="G7266" s="2">
        <v>33000</v>
      </c>
      <c r="H7266" s="2">
        <v>36954</v>
      </c>
      <c r="I7266" s="2">
        <v>27</v>
      </c>
      <c r="J7266" s="2">
        <v>3927</v>
      </c>
      <c r="K7266">
        <v>0</v>
      </c>
      <c r="L7266" t="s">
        <v>1813</v>
      </c>
      <c r="M7266" t="s">
        <v>277</v>
      </c>
      <c r="N7266" t="s">
        <v>43</v>
      </c>
      <c r="O7266">
        <v>80538</v>
      </c>
    </row>
    <row r="7267" spans="1:15" x14ac:dyDescent="0.25">
      <c r="A7267" t="s">
        <v>9967</v>
      </c>
      <c r="B7267" t="s">
        <v>9986</v>
      </c>
      <c r="C7267" t="s">
        <v>9987</v>
      </c>
      <c r="D7267" s="1">
        <v>44849</v>
      </c>
      <c r="E7267" s="1">
        <v>44853</v>
      </c>
      <c r="F7267" t="s">
        <v>18</v>
      </c>
      <c r="G7267" s="2">
        <v>16000</v>
      </c>
      <c r="H7267" s="2">
        <v>20173</v>
      </c>
      <c r="I7267" s="2">
        <v>1187</v>
      </c>
      <c r="J7267" s="2">
        <v>2986</v>
      </c>
      <c r="K7267">
        <v>0</v>
      </c>
      <c r="L7267" t="s">
        <v>1111</v>
      </c>
      <c r="M7267" t="s">
        <v>203</v>
      </c>
      <c r="N7267" t="s">
        <v>21</v>
      </c>
      <c r="O7267">
        <v>60613</v>
      </c>
    </row>
    <row r="7268" spans="1:15" x14ac:dyDescent="0.25">
      <c r="A7268" t="s">
        <v>9967</v>
      </c>
      <c r="B7268" t="s">
        <v>9988</v>
      </c>
      <c r="C7268" t="s">
        <v>9987</v>
      </c>
      <c r="D7268" s="1">
        <v>44849</v>
      </c>
      <c r="E7268" s="1">
        <v>44853</v>
      </c>
      <c r="F7268" t="s">
        <v>18</v>
      </c>
      <c r="G7268" s="2">
        <v>21000</v>
      </c>
      <c r="H7268" s="2">
        <v>25100</v>
      </c>
      <c r="I7268" s="2">
        <v>1114</v>
      </c>
      <c r="J7268" s="2">
        <v>2986</v>
      </c>
      <c r="K7268">
        <v>0</v>
      </c>
      <c r="L7268" t="s">
        <v>9989</v>
      </c>
      <c r="M7268" t="s">
        <v>30</v>
      </c>
      <c r="N7268" t="s">
        <v>21</v>
      </c>
      <c r="O7268">
        <v>24517</v>
      </c>
    </row>
    <row r="7269" spans="1:15" x14ac:dyDescent="0.25">
      <c r="A7269" t="s">
        <v>9967</v>
      </c>
      <c r="B7269" t="s">
        <v>9990</v>
      </c>
      <c r="C7269" t="s">
        <v>9969</v>
      </c>
      <c r="D7269" s="1">
        <v>44849</v>
      </c>
      <c r="E7269" s="1">
        <v>44858</v>
      </c>
      <c r="F7269" t="s">
        <v>18</v>
      </c>
      <c r="G7269" s="2">
        <v>26300</v>
      </c>
      <c r="H7269" s="2">
        <v>34437</v>
      </c>
      <c r="I7269" s="2">
        <v>3061</v>
      </c>
      <c r="J7269" s="2">
        <v>5076</v>
      </c>
      <c r="K7269">
        <v>0</v>
      </c>
      <c r="L7269" t="s">
        <v>9991</v>
      </c>
      <c r="M7269" t="s">
        <v>33</v>
      </c>
      <c r="N7269" t="s">
        <v>43</v>
      </c>
      <c r="O7269">
        <v>38221</v>
      </c>
    </row>
    <row r="7270" spans="1:15" x14ac:dyDescent="0.25">
      <c r="A7270" t="s">
        <v>9967</v>
      </c>
      <c r="B7270" t="s">
        <v>9992</v>
      </c>
      <c r="C7270" t="s">
        <v>9969</v>
      </c>
      <c r="D7270" s="1">
        <v>44849</v>
      </c>
      <c r="E7270" s="1">
        <v>44853</v>
      </c>
      <c r="F7270" t="s">
        <v>18</v>
      </c>
      <c r="G7270" s="2">
        <v>23400</v>
      </c>
      <c r="H7270" s="2">
        <v>28266</v>
      </c>
      <c r="I7270" s="2">
        <v>0</v>
      </c>
      <c r="J7270" s="2">
        <v>4866</v>
      </c>
      <c r="K7270">
        <v>0</v>
      </c>
      <c r="L7270" t="s">
        <v>2744</v>
      </c>
      <c r="M7270" t="s">
        <v>1780</v>
      </c>
      <c r="N7270" t="s">
        <v>43</v>
      </c>
      <c r="O7270">
        <v>20002</v>
      </c>
    </row>
    <row r="7271" spans="1:15" x14ac:dyDescent="0.25">
      <c r="A7271" t="s">
        <v>9967</v>
      </c>
      <c r="B7271" t="s">
        <v>9993</v>
      </c>
      <c r="C7271" t="s">
        <v>17</v>
      </c>
      <c r="D7271" s="1">
        <v>44900</v>
      </c>
      <c r="E7271" s="1">
        <v>44903</v>
      </c>
      <c r="F7271" t="s">
        <v>18</v>
      </c>
      <c r="G7271" s="2">
        <v>3740</v>
      </c>
      <c r="H7271" s="2">
        <v>5643</v>
      </c>
      <c r="I7271" s="2">
        <v>0</v>
      </c>
      <c r="J7271" s="2">
        <v>1903</v>
      </c>
      <c r="K7271">
        <v>0</v>
      </c>
      <c r="L7271" t="s">
        <v>934</v>
      </c>
      <c r="M7271" t="s">
        <v>265</v>
      </c>
      <c r="N7271" t="s">
        <v>43</v>
      </c>
      <c r="O7271">
        <v>2347</v>
      </c>
    </row>
    <row r="7272" spans="1:15" x14ac:dyDescent="0.25">
      <c r="A7272" t="s">
        <v>9967</v>
      </c>
      <c r="B7272" t="s">
        <v>9994</v>
      </c>
      <c r="C7272" t="s">
        <v>9969</v>
      </c>
      <c r="D7272" s="1">
        <v>44849</v>
      </c>
      <c r="E7272" s="1">
        <v>44852</v>
      </c>
      <c r="F7272" t="s">
        <v>18</v>
      </c>
      <c r="G7272" s="2">
        <v>30999</v>
      </c>
      <c r="H7272" s="2">
        <v>39048</v>
      </c>
      <c r="I7272" s="2">
        <v>3183</v>
      </c>
      <c r="J7272" s="2">
        <v>4866</v>
      </c>
      <c r="K7272">
        <v>0</v>
      </c>
      <c r="L7272" t="s">
        <v>9995</v>
      </c>
      <c r="M7272" t="s">
        <v>39</v>
      </c>
      <c r="N7272" t="s">
        <v>43</v>
      </c>
      <c r="O7272">
        <v>11374</v>
      </c>
    </row>
    <row r="7273" spans="1:15" x14ac:dyDescent="0.25">
      <c r="A7273" t="s">
        <v>9967</v>
      </c>
      <c r="B7273" t="s">
        <v>9996</v>
      </c>
      <c r="C7273" t="s">
        <v>9987</v>
      </c>
      <c r="D7273" s="1">
        <v>44849</v>
      </c>
      <c r="E7273" s="1">
        <v>44853</v>
      </c>
      <c r="F7273" t="s">
        <v>18</v>
      </c>
      <c r="G7273" s="2">
        <v>21000</v>
      </c>
      <c r="H7273" s="2">
        <v>25664</v>
      </c>
      <c r="I7273" s="2">
        <v>1678</v>
      </c>
      <c r="J7273" s="2">
        <v>2986</v>
      </c>
      <c r="K7273">
        <v>0</v>
      </c>
      <c r="L7273" t="s">
        <v>5959</v>
      </c>
      <c r="M7273" t="s">
        <v>134</v>
      </c>
      <c r="N7273" t="s">
        <v>43</v>
      </c>
      <c r="O7273">
        <v>47711</v>
      </c>
    </row>
    <row r="7274" spans="1:15" x14ac:dyDescent="0.25">
      <c r="A7274" t="s">
        <v>9967</v>
      </c>
      <c r="B7274" t="s">
        <v>9997</v>
      </c>
      <c r="C7274" t="s">
        <v>9969</v>
      </c>
      <c r="D7274" s="1">
        <v>44849</v>
      </c>
      <c r="E7274" s="1">
        <v>44852</v>
      </c>
      <c r="F7274" t="s">
        <v>18</v>
      </c>
      <c r="G7274" s="2">
        <v>32000</v>
      </c>
      <c r="H7274" s="2">
        <v>39079</v>
      </c>
      <c r="I7274" s="2">
        <v>2213</v>
      </c>
      <c r="J7274" s="2">
        <v>4866</v>
      </c>
      <c r="K7274">
        <v>0</v>
      </c>
      <c r="L7274" t="s">
        <v>1467</v>
      </c>
      <c r="M7274" t="s">
        <v>88</v>
      </c>
      <c r="N7274" t="s">
        <v>43</v>
      </c>
      <c r="O7274">
        <v>19078</v>
      </c>
    </row>
    <row r="7275" spans="1:15" x14ac:dyDescent="0.25">
      <c r="A7275" t="s">
        <v>9967</v>
      </c>
      <c r="B7275" t="s">
        <v>9998</v>
      </c>
      <c r="C7275" t="s">
        <v>9969</v>
      </c>
      <c r="D7275" s="1">
        <v>44849</v>
      </c>
      <c r="E7275" s="1">
        <v>44852</v>
      </c>
      <c r="F7275" t="s">
        <v>18</v>
      </c>
      <c r="G7275" s="2">
        <v>32000</v>
      </c>
      <c r="H7275" s="2">
        <v>36866</v>
      </c>
      <c r="I7275" s="2">
        <v>0</v>
      </c>
      <c r="J7275" s="2">
        <v>4866</v>
      </c>
      <c r="K7275">
        <v>0</v>
      </c>
      <c r="L7275" t="s">
        <v>9999</v>
      </c>
      <c r="M7275" t="s">
        <v>93</v>
      </c>
      <c r="N7275" t="s">
        <v>43</v>
      </c>
      <c r="O7275">
        <v>63025</v>
      </c>
    </row>
    <row r="7276" spans="1:15" x14ac:dyDescent="0.25">
      <c r="A7276" t="s">
        <v>9967</v>
      </c>
      <c r="B7276" t="s">
        <v>10000</v>
      </c>
      <c r="C7276" t="s">
        <v>9987</v>
      </c>
      <c r="D7276" s="1">
        <v>44849</v>
      </c>
      <c r="E7276" s="1">
        <v>44853</v>
      </c>
      <c r="F7276" t="s">
        <v>18</v>
      </c>
      <c r="G7276" s="2">
        <v>11510</v>
      </c>
      <c r="H7276" s="2">
        <v>15656</v>
      </c>
      <c r="I7276" s="2">
        <v>1160</v>
      </c>
      <c r="J7276" s="2">
        <v>2986</v>
      </c>
      <c r="K7276">
        <v>0</v>
      </c>
      <c r="L7276" t="s">
        <v>1862</v>
      </c>
      <c r="M7276" t="s">
        <v>39</v>
      </c>
      <c r="N7276" t="s">
        <v>43</v>
      </c>
      <c r="O7276">
        <v>13346</v>
      </c>
    </row>
    <row r="7277" spans="1:15" x14ac:dyDescent="0.25">
      <c r="A7277" t="s">
        <v>9967</v>
      </c>
      <c r="B7277" t="s">
        <v>10001</v>
      </c>
      <c r="C7277" t="s">
        <v>9987</v>
      </c>
      <c r="D7277" s="1">
        <v>44849</v>
      </c>
      <c r="E7277" s="1">
        <v>44853</v>
      </c>
      <c r="F7277" t="s">
        <v>18</v>
      </c>
      <c r="G7277" s="2">
        <v>16000</v>
      </c>
      <c r="H7277" s="2">
        <v>20173</v>
      </c>
      <c r="I7277" s="2">
        <v>1187</v>
      </c>
      <c r="J7277" s="2">
        <v>2986</v>
      </c>
      <c r="K7277">
        <v>0</v>
      </c>
      <c r="L7277" t="s">
        <v>1111</v>
      </c>
      <c r="M7277" t="s">
        <v>203</v>
      </c>
      <c r="N7277" t="s">
        <v>21</v>
      </c>
      <c r="O7277">
        <v>60651</v>
      </c>
    </row>
    <row r="7278" spans="1:15" x14ac:dyDescent="0.25">
      <c r="A7278" t="s">
        <v>9967</v>
      </c>
      <c r="B7278" t="s">
        <v>10002</v>
      </c>
      <c r="C7278" t="s">
        <v>9969</v>
      </c>
      <c r="D7278" s="1">
        <v>44849</v>
      </c>
      <c r="E7278" t="s">
        <v>17</v>
      </c>
      <c r="F7278" t="s">
        <v>18</v>
      </c>
      <c r="G7278" s="2">
        <v>32000</v>
      </c>
      <c r="H7278" s="2">
        <v>36866</v>
      </c>
      <c r="I7278" s="2">
        <v>0</v>
      </c>
      <c r="J7278" s="2">
        <v>4866</v>
      </c>
      <c r="K7278">
        <v>0</v>
      </c>
      <c r="L7278" t="s">
        <v>816</v>
      </c>
      <c r="M7278" t="s">
        <v>265</v>
      </c>
      <c r="N7278" t="s">
        <v>75</v>
      </c>
      <c r="O7278">
        <v>1702</v>
      </c>
    </row>
    <row r="7279" spans="1:15" x14ac:dyDescent="0.25">
      <c r="A7279" t="s">
        <v>9967</v>
      </c>
      <c r="B7279" t="s">
        <v>10003</v>
      </c>
      <c r="C7279" t="s">
        <v>9969</v>
      </c>
      <c r="D7279" s="1">
        <v>44849</v>
      </c>
      <c r="E7279" s="1">
        <v>44852</v>
      </c>
      <c r="F7279" t="s">
        <v>18</v>
      </c>
      <c r="G7279" s="2">
        <v>8000</v>
      </c>
      <c r="H7279" s="2">
        <v>12012</v>
      </c>
      <c r="I7279" s="2">
        <v>680</v>
      </c>
      <c r="J7279" s="2">
        <v>3332</v>
      </c>
      <c r="K7279">
        <v>0</v>
      </c>
      <c r="L7279" t="s">
        <v>10004</v>
      </c>
      <c r="M7279" t="s">
        <v>141</v>
      </c>
      <c r="N7279" t="s">
        <v>43</v>
      </c>
      <c r="O7279">
        <v>42301</v>
      </c>
    </row>
    <row r="7280" spans="1:15" x14ac:dyDescent="0.25">
      <c r="A7280" t="s">
        <v>9967</v>
      </c>
      <c r="B7280" t="s">
        <v>10005</v>
      </c>
      <c r="C7280" t="s">
        <v>9987</v>
      </c>
      <c r="D7280" s="1">
        <v>44850</v>
      </c>
      <c r="E7280" s="1">
        <v>44850</v>
      </c>
      <c r="F7280" t="s">
        <v>54</v>
      </c>
      <c r="G7280" s="2">
        <v>-21000</v>
      </c>
      <c r="H7280" s="2">
        <v>-23986</v>
      </c>
      <c r="I7280" s="2">
        <v>0</v>
      </c>
      <c r="J7280" s="2">
        <v>-2986</v>
      </c>
      <c r="K7280">
        <v>0</v>
      </c>
      <c r="L7280" t="s">
        <v>10006</v>
      </c>
      <c r="M7280" t="s">
        <v>1254</v>
      </c>
      <c r="N7280" t="s">
        <v>75</v>
      </c>
      <c r="O7280">
        <v>50613</v>
      </c>
    </row>
    <row r="7281" spans="1:15" x14ac:dyDescent="0.25">
      <c r="A7281" t="s">
        <v>9967</v>
      </c>
      <c r="B7281" t="s">
        <v>10007</v>
      </c>
      <c r="C7281" t="s">
        <v>9969</v>
      </c>
      <c r="D7281" s="1">
        <v>44849</v>
      </c>
      <c r="E7281" s="1">
        <v>44852</v>
      </c>
      <c r="F7281" t="s">
        <v>18</v>
      </c>
      <c r="G7281" s="2">
        <v>32000</v>
      </c>
      <c r="H7281" s="2">
        <v>36866</v>
      </c>
      <c r="I7281" s="2">
        <v>0</v>
      </c>
      <c r="J7281" s="2">
        <v>4866</v>
      </c>
      <c r="K7281">
        <v>0</v>
      </c>
      <c r="L7281" t="s">
        <v>10008</v>
      </c>
      <c r="M7281" t="s">
        <v>211</v>
      </c>
      <c r="N7281" t="s">
        <v>43</v>
      </c>
      <c r="O7281">
        <v>55014</v>
      </c>
    </row>
    <row r="7282" spans="1:15" x14ac:dyDescent="0.25">
      <c r="A7282" t="s">
        <v>9967</v>
      </c>
      <c r="B7282" t="s">
        <v>10009</v>
      </c>
      <c r="C7282" t="s">
        <v>17</v>
      </c>
      <c r="D7282" s="1">
        <v>44895</v>
      </c>
      <c r="E7282" s="1">
        <v>44895</v>
      </c>
      <c r="F7282" t="s">
        <v>23</v>
      </c>
      <c r="G7282" s="2">
        <v>5000</v>
      </c>
      <c r="H7282" s="2">
        <v>5000</v>
      </c>
      <c r="I7282" s="2">
        <v>0</v>
      </c>
      <c r="J7282" s="2">
        <v>0</v>
      </c>
      <c r="K7282">
        <v>0</v>
      </c>
      <c r="L7282" t="s">
        <v>17</v>
      </c>
      <c r="M7282" t="s">
        <v>17</v>
      </c>
      <c r="N7282" t="s">
        <v>24</v>
      </c>
      <c r="O7282" t="s">
        <v>17</v>
      </c>
    </row>
    <row r="7283" spans="1:15" x14ac:dyDescent="0.25">
      <c r="A7283" t="s">
        <v>9967</v>
      </c>
      <c r="B7283" t="s">
        <v>10010</v>
      </c>
      <c r="C7283" t="s">
        <v>9987</v>
      </c>
      <c r="D7283" s="1">
        <v>44849</v>
      </c>
      <c r="E7283" s="1">
        <v>44853</v>
      </c>
      <c r="F7283" t="s">
        <v>18</v>
      </c>
      <c r="G7283" s="2">
        <v>16000</v>
      </c>
      <c r="H7283" s="2">
        <v>20269</v>
      </c>
      <c r="I7283" s="2">
        <v>1283</v>
      </c>
      <c r="J7283" s="2">
        <v>2986</v>
      </c>
      <c r="K7283">
        <v>0</v>
      </c>
      <c r="L7283" t="s">
        <v>1584</v>
      </c>
      <c r="M7283" t="s">
        <v>20</v>
      </c>
      <c r="N7283" t="s">
        <v>21</v>
      </c>
      <c r="O7283">
        <v>27215</v>
      </c>
    </row>
    <row r="7284" spans="1:15" x14ac:dyDescent="0.25">
      <c r="A7284" t="s">
        <v>9967</v>
      </c>
      <c r="B7284" t="s">
        <v>10011</v>
      </c>
      <c r="C7284" t="s">
        <v>17</v>
      </c>
      <c r="D7284" s="1">
        <v>44855</v>
      </c>
      <c r="E7284" s="1">
        <v>44855</v>
      </c>
      <c r="F7284" t="s">
        <v>18</v>
      </c>
      <c r="G7284" s="2">
        <v>6250</v>
      </c>
      <c r="H7284" s="2">
        <v>8897</v>
      </c>
      <c r="I7284" s="2">
        <v>744</v>
      </c>
      <c r="J7284" s="2">
        <v>1903</v>
      </c>
      <c r="K7284">
        <v>0</v>
      </c>
      <c r="L7284" t="s">
        <v>1523</v>
      </c>
      <c r="M7284" t="s">
        <v>131</v>
      </c>
      <c r="N7284" t="s">
        <v>43</v>
      </c>
      <c r="O7284">
        <v>72032</v>
      </c>
    </row>
    <row r="7285" spans="1:15" x14ac:dyDescent="0.25">
      <c r="A7285" t="s">
        <v>9967</v>
      </c>
      <c r="B7285" t="s">
        <v>10012</v>
      </c>
      <c r="C7285" t="s">
        <v>9987</v>
      </c>
      <c r="D7285" s="1">
        <v>44849</v>
      </c>
      <c r="E7285" s="1">
        <v>44852</v>
      </c>
      <c r="F7285" t="s">
        <v>18</v>
      </c>
      <c r="G7285" s="2">
        <v>13500</v>
      </c>
      <c r="H7285" s="2">
        <v>16971</v>
      </c>
      <c r="I7285" s="2">
        <v>961</v>
      </c>
      <c r="J7285" s="2">
        <v>2510</v>
      </c>
      <c r="K7285">
        <v>0</v>
      </c>
      <c r="L7285" t="s">
        <v>1510</v>
      </c>
      <c r="M7285" t="s">
        <v>88</v>
      </c>
      <c r="N7285" t="s">
        <v>43</v>
      </c>
      <c r="O7285">
        <v>19382</v>
      </c>
    </row>
    <row r="7286" spans="1:15" x14ac:dyDescent="0.25">
      <c r="A7286" t="s">
        <v>9967</v>
      </c>
      <c r="B7286" t="s">
        <v>10013</v>
      </c>
      <c r="C7286" t="s">
        <v>9969</v>
      </c>
      <c r="D7286" s="1">
        <v>44854</v>
      </c>
      <c r="E7286" s="1">
        <v>44854</v>
      </c>
      <c r="F7286" t="s">
        <v>18</v>
      </c>
      <c r="G7286" s="2">
        <v>32000</v>
      </c>
      <c r="H7286" s="2">
        <v>39079</v>
      </c>
      <c r="I7286" s="2">
        <v>2213</v>
      </c>
      <c r="J7286" s="2">
        <v>4866</v>
      </c>
      <c r="K7286">
        <v>0</v>
      </c>
      <c r="L7286" t="s">
        <v>10014</v>
      </c>
      <c r="M7286" t="s">
        <v>88</v>
      </c>
      <c r="N7286" t="s">
        <v>43</v>
      </c>
      <c r="O7286">
        <v>19320</v>
      </c>
    </row>
    <row r="7287" spans="1:15" x14ac:dyDescent="0.25">
      <c r="A7287" t="s">
        <v>9967</v>
      </c>
      <c r="B7287" t="s">
        <v>10015</v>
      </c>
      <c r="C7287" t="s">
        <v>9969</v>
      </c>
      <c r="D7287" s="1">
        <v>44849</v>
      </c>
      <c r="E7287" s="1">
        <v>44852</v>
      </c>
      <c r="F7287" t="s">
        <v>18</v>
      </c>
      <c r="G7287" s="2">
        <v>34900</v>
      </c>
      <c r="H7287" s="2">
        <v>39976</v>
      </c>
      <c r="I7287" s="2">
        <v>0</v>
      </c>
      <c r="J7287" s="2">
        <v>5076</v>
      </c>
      <c r="K7287">
        <v>0</v>
      </c>
      <c r="L7287" t="s">
        <v>481</v>
      </c>
      <c r="M7287" t="s">
        <v>93</v>
      </c>
      <c r="N7287" t="s">
        <v>43</v>
      </c>
      <c r="O7287">
        <v>64157</v>
      </c>
    </row>
    <row r="7288" spans="1:15" x14ac:dyDescent="0.25">
      <c r="A7288" t="s">
        <v>9967</v>
      </c>
      <c r="B7288" t="s">
        <v>10016</v>
      </c>
      <c r="C7288" t="s">
        <v>9969</v>
      </c>
      <c r="D7288" s="1">
        <v>44849</v>
      </c>
      <c r="E7288" s="1">
        <v>44852</v>
      </c>
      <c r="F7288" t="s">
        <v>18</v>
      </c>
      <c r="G7288" s="2">
        <v>37000</v>
      </c>
      <c r="H7288" s="2">
        <v>41866</v>
      </c>
      <c r="I7288" s="2">
        <v>0</v>
      </c>
      <c r="J7288" s="2">
        <v>4866</v>
      </c>
      <c r="K7288">
        <v>0</v>
      </c>
      <c r="L7288" t="s">
        <v>1365</v>
      </c>
      <c r="M7288" t="s">
        <v>93</v>
      </c>
      <c r="N7288" t="s">
        <v>43</v>
      </c>
      <c r="O7288">
        <v>64052</v>
      </c>
    </row>
    <row r="7289" spans="1:15" x14ac:dyDescent="0.25">
      <c r="A7289" t="s">
        <v>9967</v>
      </c>
      <c r="B7289" t="s">
        <v>10017</v>
      </c>
      <c r="C7289" t="s">
        <v>9969</v>
      </c>
      <c r="D7289" s="1">
        <v>44849</v>
      </c>
      <c r="E7289" s="1">
        <v>44853</v>
      </c>
      <c r="F7289" t="s">
        <v>18</v>
      </c>
      <c r="G7289" s="2">
        <v>23400</v>
      </c>
      <c r="H7289" s="2">
        <v>29941</v>
      </c>
      <c r="I7289" s="2">
        <v>2218</v>
      </c>
      <c r="J7289" s="2">
        <v>4323</v>
      </c>
      <c r="K7289">
        <v>0</v>
      </c>
      <c r="L7289" t="s">
        <v>10018</v>
      </c>
      <c r="M7289" t="s">
        <v>59</v>
      </c>
      <c r="N7289" t="s">
        <v>43</v>
      </c>
      <c r="O7289">
        <v>78132</v>
      </c>
    </row>
    <row r="7290" spans="1:15" x14ac:dyDescent="0.25">
      <c r="A7290" t="s">
        <v>9967</v>
      </c>
      <c r="B7290" t="s">
        <v>10019</v>
      </c>
      <c r="C7290" t="s">
        <v>9987</v>
      </c>
      <c r="D7290" s="1">
        <v>44907</v>
      </c>
      <c r="E7290" s="1">
        <v>44907</v>
      </c>
      <c r="F7290" t="s">
        <v>18</v>
      </c>
      <c r="G7290" s="2">
        <v>16000</v>
      </c>
      <c r="H7290" s="2">
        <v>20314</v>
      </c>
      <c r="I7290" s="2">
        <v>1328</v>
      </c>
      <c r="J7290" s="2">
        <v>2986</v>
      </c>
      <c r="K7290">
        <v>0</v>
      </c>
      <c r="L7290" t="s">
        <v>9976</v>
      </c>
      <c r="M7290" t="s">
        <v>134</v>
      </c>
      <c r="N7290" t="s">
        <v>43</v>
      </c>
      <c r="O7290">
        <v>47630</v>
      </c>
    </row>
    <row r="7291" spans="1:15" x14ac:dyDescent="0.25">
      <c r="A7291" t="s">
        <v>9967</v>
      </c>
      <c r="B7291" t="s">
        <v>10020</v>
      </c>
      <c r="C7291" t="s">
        <v>9969</v>
      </c>
      <c r="D7291" s="1">
        <v>44849</v>
      </c>
      <c r="E7291" s="1">
        <v>44853</v>
      </c>
      <c r="F7291" t="s">
        <v>18</v>
      </c>
      <c r="G7291" s="2">
        <v>23400</v>
      </c>
      <c r="H7291" s="2">
        <v>29670</v>
      </c>
      <c r="I7291" s="2">
        <v>1404</v>
      </c>
      <c r="J7291" s="2">
        <v>4866</v>
      </c>
      <c r="K7291">
        <v>0</v>
      </c>
      <c r="L7291" t="s">
        <v>985</v>
      </c>
      <c r="M7291" t="s">
        <v>30</v>
      </c>
      <c r="N7291" t="s">
        <v>21</v>
      </c>
      <c r="O7291">
        <v>22032</v>
      </c>
    </row>
    <row r="7292" spans="1:15" x14ac:dyDescent="0.25">
      <c r="A7292" t="s">
        <v>9967</v>
      </c>
      <c r="B7292" t="s">
        <v>10021</v>
      </c>
      <c r="C7292" t="s">
        <v>9987</v>
      </c>
      <c r="D7292" s="1">
        <v>44849</v>
      </c>
      <c r="E7292" s="1">
        <v>44852</v>
      </c>
      <c r="F7292" t="s">
        <v>18</v>
      </c>
      <c r="G7292" s="2">
        <v>13500</v>
      </c>
      <c r="H7292" s="2">
        <v>17491</v>
      </c>
      <c r="I7292" s="2">
        <v>1481</v>
      </c>
      <c r="J7292" s="2">
        <v>2510</v>
      </c>
      <c r="K7292">
        <v>0</v>
      </c>
      <c r="L7292" t="s">
        <v>5277</v>
      </c>
      <c r="M7292" t="s">
        <v>33</v>
      </c>
      <c r="N7292" t="s">
        <v>43</v>
      </c>
      <c r="O7292">
        <v>37138</v>
      </c>
    </row>
    <row r="7293" spans="1:15" x14ac:dyDescent="0.25">
      <c r="A7293" t="s">
        <v>9967</v>
      </c>
      <c r="B7293" t="s">
        <v>10022</v>
      </c>
      <c r="C7293" t="s">
        <v>9969</v>
      </c>
      <c r="D7293" s="1">
        <v>44849</v>
      </c>
      <c r="E7293" s="1">
        <v>44852</v>
      </c>
      <c r="F7293" t="s">
        <v>18</v>
      </c>
      <c r="G7293" s="2">
        <v>32000</v>
      </c>
      <c r="H7293" s="2">
        <v>36866</v>
      </c>
      <c r="I7293" s="2">
        <v>0</v>
      </c>
      <c r="J7293" s="2">
        <v>4866</v>
      </c>
      <c r="K7293">
        <v>0</v>
      </c>
      <c r="L7293" t="s">
        <v>10023</v>
      </c>
      <c r="M7293" t="s">
        <v>1254</v>
      </c>
      <c r="N7293" t="s">
        <v>43</v>
      </c>
      <c r="O7293">
        <v>52214</v>
      </c>
    </row>
    <row r="7294" spans="1:15" x14ac:dyDescent="0.25">
      <c r="A7294" t="s">
        <v>9967</v>
      </c>
      <c r="B7294" t="s">
        <v>10024</v>
      </c>
      <c r="C7294" t="s">
        <v>17</v>
      </c>
      <c r="D7294" s="1">
        <v>44862</v>
      </c>
      <c r="E7294" s="1">
        <v>44862</v>
      </c>
      <c r="F7294" t="s">
        <v>23</v>
      </c>
      <c r="G7294" s="2">
        <v>5000</v>
      </c>
      <c r="H7294" s="2">
        <v>5000</v>
      </c>
      <c r="I7294" s="2">
        <v>0</v>
      </c>
      <c r="J7294" s="2">
        <v>0</v>
      </c>
      <c r="K7294">
        <v>0</v>
      </c>
      <c r="L7294" t="s">
        <v>17</v>
      </c>
      <c r="M7294" t="s">
        <v>17</v>
      </c>
      <c r="N7294" t="s">
        <v>24</v>
      </c>
      <c r="O7294" t="s">
        <v>17</v>
      </c>
    </row>
    <row r="7295" spans="1:15" x14ac:dyDescent="0.25">
      <c r="A7295" t="s">
        <v>9967</v>
      </c>
      <c r="B7295" t="s">
        <v>10025</v>
      </c>
      <c r="C7295" t="s">
        <v>9969</v>
      </c>
      <c r="D7295" s="1">
        <v>44849</v>
      </c>
      <c r="E7295" s="1">
        <v>44852</v>
      </c>
      <c r="F7295" t="s">
        <v>18</v>
      </c>
      <c r="G7295" s="2">
        <v>32000</v>
      </c>
      <c r="H7295" s="2">
        <v>39079</v>
      </c>
      <c r="I7295" s="2">
        <v>2213</v>
      </c>
      <c r="J7295" s="2">
        <v>4866</v>
      </c>
      <c r="K7295">
        <v>0</v>
      </c>
      <c r="L7295" t="s">
        <v>241</v>
      </c>
      <c r="M7295" t="s">
        <v>141</v>
      </c>
      <c r="N7295" t="s">
        <v>43</v>
      </c>
      <c r="O7295">
        <v>40291</v>
      </c>
    </row>
    <row r="7296" spans="1:15" x14ac:dyDescent="0.25">
      <c r="A7296" t="s">
        <v>9967</v>
      </c>
      <c r="B7296" t="s">
        <v>10026</v>
      </c>
      <c r="C7296" t="s">
        <v>17</v>
      </c>
      <c r="D7296" s="1">
        <v>44887</v>
      </c>
      <c r="E7296" s="1">
        <v>44888</v>
      </c>
      <c r="F7296" t="s">
        <v>18</v>
      </c>
      <c r="G7296" s="2">
        <v>10965</v>
      </c>
      <c r="H7296" s="2">
        <v>13475</v>
      </c>
      <c r="I7296" s="2">
        <v>0</v>
      </c>
      <c r="J7296" s="2">
        <v>2510</v>
      </c>
      <c r="K7296">
        <v>0</v>
      </c>
      <c r="L7296" t="s">
        <v>10027</v>
      </c>
      <c r="M7296" t="s">
        <v>1919</v>
      </c>
      <c r="N7296" t="s">
        <v>43</v>
      </c>
      <c r="O7296">
        <v>19701</v>
      </c>
    </row>
    <row r="7297" spans="1:15" x14ac:dyDescent="0.25">
      <c r="A7297" t="s">
        <v>9967</v>
      </c>
      <c r="B7297" t="s">
        <v>10028</v>
      </c>
      <c r="C7297" t="s">
        <v>9987</v>
      </c>
      <c r="D7297" s="1">
        <v>44849</v>
      </c>
      <c r="E7297" s="1">
        <v>44853</v>
      </c>
      <c r="F7297" t="s">
        <v>18</v>
      </c>
      <c r="G7297" s="2">
        <v>16400</v>
      </c>
      <c r="H7297" s="2">
        <v>19732</v>
      </c>
      <c r="I7297" s="2">
        <v>0</v>
      </c>
      <c r="J7297" s="2">
        <v>3332</v>
      </c>
      <c r="K7297">
        <v>0</v>
      </c>
      <c r="L7297" t="s">
        <v>6386</v>
      </c>
      <c r="M7297" t="s">
        <v>211</v>
      </c>
      <c r="N7297" t="s">
        <v>43</v>
      </c>
      <c r="O7297">
        <v>55122</v>
      </c>
    </row>
    <row r="7298" spans="1:15" x14ac:dyDescent="0.25">
      <c r="A7298" t="s">
        <v>9967</v>
      </c>
      <c r="B7298" t="s">
        <v>10029</v>
      </c>
      <c r="C7298" t="s">
        <v>9969</v>
      </c>
      <c r="D7298" s="1">
        <v>44849</v>
      </c>
      <c r="E7298" s="1">
        <v>44852</v>
      </c>
      <c r="F7298" t="s">
        <v>18</v>
      </c>
      <c r="G7298" s="2">
        <v>32000</v>
      </c>
      <c r="H7298" s="2">
        <v>38562</v>
      </c>
      <c r="I7298" s="2">
        <v>1696</v>
      </c>
      <c r="J7298" s="2">
        <v>4866</v>
      </c>
      <c r="K7298">
        <v>0</v>
      </c>
      <c r="L7298" t="s">
        <v>10030</v>
      </c>
      <c r="M7298" t="s">
        <v>30</v>
      </c>
      <c r="N7298" t="s">
        <v>21</v>
      </c>
      <c r="O7298">
        <v>24015</v>
      </c>
    </row>
    <row r="7299" spans="1:15" x14ac:dyDescent="0.25">
      <c r="A7299" t="s">
        <v>9967</v>
      </c>
      <c r="B7299" t="s">
        <v>10031</v>
      </c>
      <c r="C7299" t="s">
        <v>9969</v>
      </c>
      <c r="D7299" s="1">
        <v>44849</v>
      </c>
      <c r="E7299" s="1">
        <v>44852</v>
      </c>
      <c r="F7299" t="s">
        <v>18</v>
      </c>
      <c r="G7299" s="2">
        <v>32000</v>
      </c>
      <c r="H7299" s="2">
        <v>38205</v>
      </c>
      <c r="I7299" s="2">
        <v>1882</v>
      </c>
      <c r="J7299" s="2">
        <v>4323</v>
      </c>
      <c r="K7299">
        <v>0</v>
      </c>
      <c r="L7299" t="s">
        <v>10032</v>
      </c>
      <c r="M7299" t="s">
        <v>753</v>
      </c>
      <c r="N7299" t="s">
        <v>43</v>
      </c>
      <c r="O7299">
        <v>74361</v>
      </c>
    </row>
    <row r="7300" spans="1:15" x14ac:dyDescent="0.25">
      <c r="A7300" t="s">
        <v>9967</v>
      </c>
      <c r="B7300" t="s">
        <v>10033</v>
      </c>
      <c r="C7300" t="s">
        <v>9969</v>
      </c>
      <c r="D7300" s="1">
        <v>44849</v>
      </c>
      <c r="E7300" s="1">
        <v>44852</v>
      </c>
      <c r="F7300" t="s">
        <v>18</v>
      </c>
      <c r="G7300" s="2">
        <v>10300</v>
      </c>
      <c r="H7300" s="2">
        <v>13436</v>
      </c>
      <c r="I7300" s="2">
        <v>27</v>
      </c>
      <c r="J7300" s="2">
        <v>3109</v>
      </c>
      <c r="K7300">
        <v>0</v>
      </c>
      <c r="L7300" t="s">
        <v>4843</v>
      </c>
      <c r="M7300" t="s">
        <v>277</v>
      </c>
      <c r="N7300" t="s">
        <v>43</v>
      </c>
      <c r="O7300">
        <v>80304</v>
      </c>
    </row>
    <row r="7301" spans="1:15" x14ac:dyDescent="0.25">
      <c r="A7301" t="s">
        <v>9967</v>
      </c>
      <c r="B7301" t="s">
        <v>10034</v>
      </c>
      <c r="C7301" t="s">
        <v>9969</v>
      </c>
      <c r="D7301" s="1">
        <v>44849</v>
      </c>
      <c r="E7301" s="1">
        <v>44852</v>
      </c>
      <c r="F7301" t="s">
        <v>18</v>
      </c>
      <c r="G7301" s="2">
        <v>32000</v>
      </c>
      <c r="H7301" s="2">
        <v>40092</v>
      </c>
      <c r="I7301" s="2">
        <v>3226</v>
      </c>
      <c r="J7301" s="2">
        <v>4866</v>
      </c>
      <c r="K7301">
        <v>0</v>
      </c>
      <c r="L7301" t="s">
        <v>10035</v>
      </c>
      <c r="M7301" t="s">
        <v>39</v>
      </c>
      <c r="N7301" t="s">
        <v>43</v>
      </c>
      <c r="O7301">
        <v>14032</v>
      </c>
    </row>
    <row r="7302" spans="1:15" x14ac:dyDescent="0.25">
      <c r="A7302" t="s">
        <v>9967</v>
      </c>
      <c r="B7302" t="s">
        <v>10036</v>
      </c>
      <c r="C7302" t="s">
        <v>9969</v>
      </c>
      <c r="D7302" s="1">
        <v>44849</v>
      </c>
      <c r="E7302" s="1">
        <v>44853</v>
      </c>
      <c r="F7302" t="s">
        <v>18</v>
      </c>
      <c r="G7302" s="2">
        <v>27898</v>
      </c>
      <c r="H7302" s="2">
        <v>33436</v>
      </c>
      <c r="I7302" s="2">
        <v>0</v>
      </c>
      <c r="J7302" s="2">
        <v>5538</v>
      </c>
      <c r="K7302">
        <v>0</v>
      </c>
      <c r="L7302" t="s">
        <v>10037</v>
      </c>
      <c r="M7302" t="s">
        <v>93</v>
      </c>
      <c r="N7302" t="s">
        <v>43</v>
      </c>
      <c r="O7302">
        <v>63068</v>
      </c>
    </row>
    <row r="7303" spans="1:15" x14ac:dyDescent="0.25">
      <c r="A7303" t="s">
        <v>9967</v>
      </c>
      <c r="B7303" t="s">
        <v>10038</v>
      </c>
      <c r="C7303" t="s">
        <v>9987</v>
      </c>
      <c r="D7303" s="1">
        <v>44849</v>
      </c>
      <c r="E7303" s="1">
        <v>44852</v>
      </c>
      <c r="F7303" t="s">
        <v>18</v>
      </c>
      <c r="G7303" s="2">
        <v>13500</v>
      </c>
      <c r="H7303" s="2">
        <v>17070</v>
      </c>
      <c r="I7303" s="2">
        <v>1060</v>
      </c>
      <c r="J7303" s="2">
        <v>2510</v>
      </c>
      <c r="K7303">
        <v>0</v>
      </c>
      <c r="L7303" t="s">
        <v>6799</v>
      </c>
      <c r="M7303" t="s">
        <v>78</v>
      </c>
      <c r="N7303" t="s">
        <v>21</v>
      </c>
      <c r="O7303">
        <v>7922</v>
      </c>
    </row>
    <row r="7304" spans="1:15" x14ac:dyDescent="0.25">
      <c r="A7304" t="s">
        <v>9967</v>
      </c>
      <c r="B7304" t="s">
        <v>10039</v>
      </c>
      <c r="C7304" t="s">
        <v>9987</v>
      </c>
      <c r="D7304" s="1">
        <v>44849</v>
      </c>
      <c r="E7304" s="1">
        <v>44853</v>
      </c>
      <c r="F7304" t="s">
        <v>18</v>
      </c>
      <c r="G7304" s="2">
        <v>16000</v>
      </c>
      <c r="H7304" s="2">
        <v>20314</v>
      </c>
      <c r="I7304" s="2">
        <v>1328</v>
      </c>
      <c r="J7304" s="2">
        <v>2986</v>
      </c>
      <c r="K7304">
        <v>0</v>
      </c>
      <c r="L7304" t="s">
        <v>178</v>
      </c>
      <c r="M7304" t="s">
        <v>134</v>
      </c>
      <c r="N7304" t="s">
        <v>21</v>
      </c>
      <c r="O7304">
        <v>46077</v>
      </c>
    </row>
    <row r="7305" spans="1:15" x14ac:dyDescent="0.25">
      <c r="A7305" t="s">
        <v>9967</v>
      </c>
      <c r="B7305" t="s">
        <v>10040</v>
      </c>
      <c r="C7305" t="s">
        <v>9969</v>
      </c>
      <c r="D7305" s="1">
        <v>44849</v>
      </c>
      <c r="E7305" s="1">
        <v>44853</v>
      </c>
      <c r="F7305" t="s">
        <v>18</v>
      </c>
      <c r="G7305" s="2">
        <v>27411</v>
      </c>
      <c r="H7305" s="2">
        <v>34956</v>
      </c>
      <c r="I7305" s="2">
        <v>2469</v>
      </c>
      <c r="J7305" s="2">
        <v>5076</v>
      </c>
      <c r="K7305">
        <v>0</v>
      </c>
      <c r="L7305" t="s">
        <v>6384</v>
      </c>
      <c r="M7305" t="s">
        <v>42</v>
      </c>
      <c r="N7305" t="s">
        <v>43</v>
      </c>
      <c r="O7305">
        <v>20833</v>
      </c>
    </row>
    <row r="7306" spans="1:15" x14ac:dyDescent="0.25">
      <c r="A7306" t="s">
        <v>9967</v>
      </c>
      <c r="B7306" t="s">
        <v>10041</v>
      </c>
      <c r="C7306" t="s">
        <v>9969</v>
      </c>
      <c r="D7306" s="1">
        <v>44849</v>
      </c>
      <c r="E7306" s="1">
        <v>44852</v>
      </c>
      <c r="F7306" t="s">
        <v>18</v>
      </c>
      <c r="G7306" s="2">
        <v>32000</v>
      </c>
      <c r="H7306" s="2">
        <v>39079</v>
      </c>
      <c r="I7306" s="2">
        <v>2213</v>
      </c>
      <c r="J7306" s="2">
        <v>4866</v>
      </c>
      <c r="K7306">
        <v>0</v>
      </c>
      <c r="L7306" t="s">
        <v>10042</v>
      </c>
      <c r="M7306" t="s">
        <v>88</v>
      </c>
      <c r="N7306" t="s">
        <v>43</v>
      </c>
      <c r="O7306">
        <v>19083</v>
      </c>
    </row>
    <row r="7307" spans="1:15" x14ac:dyDescent="0.25">
      <c r="A7307" t="s">
        <v>9967</v>
      </c>
      <c r="B7307" t="s">
        <v>10043</v>
      </c>
      <c r="C7307" t="s">
        <v>9969</v>
      </c>
      <c r="D7307" s="1">
        <v>44849</v>
      </c>
      <c r="E7307" s="1">
        <v>44852</v>
      </c>
      <c r="F7307" t="s">
        <v>18</v>
      </c>
      <c r="G7307" s="2">
        <v>32000</v>
      </c>
      <c r="H7307" s="2">
        <v>39079</v>
      </c>
      <c r="I7307" s="2">
        <v>2213</v>
      </c>
      <c r="J7307" s="2">
        <v>4866</v>
      </c>
      <c r="K7307">
        <v>0</v>
      </c>
      <c r="L7307" t="s">
        <v>241</v>
      </c>
      <c r="M7307" t="s">
        <v>141</v>
      </c>
      <c r="N7307" t="s">
        <v>43</v>
      </c>
      <c r="O7307">
        <v>15211</v>
      </c>
    </row>
    <row r="7308" spans="1:15" x14ac:dyDescent="0.25">
      <c r="A7308" t="s">
        <v>9967</v>
      </c>
      <c r="B7308" t="s">
        <v>10044</v>
      </c>
      <c r="C7308" t="s">
        <v>9969</v>
      </c>
      <c r="D7308" s="1">
        <v>44849</v>
      </c>
      <c r="E7308" s="1">
        <v>44852</v>
      </c>
      <c r="F7308" t="s">
        <v>18</v>
      </c>
      <c r="G7308" s="2">
        <v>32000</v>
      </c>
      <c r="H7308" s="2">
        <v>36866</v>
      </c>
      <c r="I7308" s="2">
        <v>0</v>
      </c>
      <c r="J7308" s="2">
        <v>4866</v>
      </c>
      <c r="K7308">
        <v>0</v>
      </c>
      <c r="L7308" t="s">
        <v>7828</v>
      </c>
      <c r="M7308" t="s">
        <v>265</v>
      </c>
      <c r="N7308" t="s">
        <v>43</v>
      </c>
      <c r="O7308">
        <v>2465</v>
      </c>
    </row>
    <row r="7309" spans="1:15" x14ac:dyDescent="0.25">
      <c r="A7309" t="s">
        <v>9967</v>
      </c>
      <c r="B7309" t="s">
        <v>10045</v>
      </c>
      <c r="C7309" t="s">
        <v>9969</v>
      </c>
      <c r="D7309" s="1">
        <v>44851</v>
      </c>
      <c r="E7309" s="1">
        <v>44852</v>
      </c>
      <c r="F7309" t="s">
        <v>18</v>
      </c>
      <c r="G7309" s="2">
        <v>32000</v>
      </c>
      <c r="H7309" s="2">
        <v>39170</v>
      </c>
      <c r="I7309" s="2">
        <v>2304</v>
      </c>
      <c r="J7309" s="2">
        <v>4866</v>
      </c>
      <c r="K7309">
        <v>0</v>
      </c>
      <c r="L7309" t="s">
        <v>2122</v>
      </c>
      <c r="M7309" t="s">
        <v>203</v>
      </c>
      <c r="N7309" t="s">
        <v>21</v>
      </c>
      <c r="O7309">
        <v>60510</v>
      </c>
    </row>
    <row r="7310" spans="1:15" x14ac:dyDescent="0.25">
      <c r="A7310" t="s">
        <v>9967</v>
      </c>
      <c r="B7310" t="s">
        <v>10046</v>
      </c>
      <c r="C7310" t="s">
        <v>9969</v>
      </c>
      <c r="D7310" s="1">
        <v>44849</v>
      </c>
      <c r="E7310" s="1">
        <v>44852</v>
      </c>
      <c r="F7310" t="s">
        <v>18</v>
      </c>
      <c r="G7310" s="2">
        <v>31999</v>
      </c>
      <c r="H7310" s="2">
        <v>40367</v>
      </c>
      <c r="I7310" s="2">
        <v>3502</v>
      </c>
      <c r="J7310" s="2">
        <v>4866</v>
      </c>
      <c r="K7310">
        <v>0</v>
      </c>
      <c r="L7310" t="s">
        <v>983</v>
      </c>
      <c r="M7310" t="s">
        <v>33</v>
      </c>
      <c r="N7310" t="s">
        <v>43</v>
      </c>
      <c r="O7310">
        <v>37042</v>
      </c>
    </row>
    <row r="7311" spans="1:15" x14ac:dyDescent="0.25">
      <c r="A7311" t="s">
        <v>9967</v>
      </c>
      <c r="B7311" t="s">
        <v>10047</v>
      </c>
      <c r="C7311" t="s">
        <v>9969</v>
      </c>
      <c r="D7311" s="1">
        <v>44849</v>
      </c>
      <c r="E7311" s="1">
        <v>44852</v>
      </c>
      <c r="F7311" t="s">
        <v>18</v>
      </c>
      <c r="G7311" s="2">
        <v>29200</v>
      </c>
      <c r="H7311" s="2">
        <v>36986</v>
      </c>
      <c r="I7311" s="2">
        <v>2500</v>
      </c>
      <c r="J7311" s="2">
        <v>5286</v>
      </c>
      <c r="K7311">
        <v>0</v>
      </c>
      <c r="L7311" t="s">
        <v>6398</v>
      </c>
      <c r="M7311" t="s">
        <v>20</v>
      </c>
      <c r="N7311" t="s">
        <v>43</v>
      </c>
      <c r="O7311">
        <v>27523</v>
      </c>
    </row>
    <row r="7312" spans="1:15" x14ac:dyDescent="0.25">
      <c r="A7312" t="s">
        <v>9967</v>
      </c>
      <c r="B7312" t="s">
        <v>10048</v>
      </c>
      <c r="C7312" t="s">
        <v>9969</v>
      </c>
      <c r="D7312" s="1">
        <v>44849</v>
      </c>
      <c r="E7312" s="1">
        <v>44852</v>
      </c>
      <c r="F7312" t="s">
        <v>18</v>
      </c>
      <c r="G7312" s="2">
        <v>37000</v>
      </c>
      <c r="H7312" s="2">
        <v>44379</v>
      </c>
      <c r="I7312" s="2">
        <v>2513</v>
      </c>
      <c r="J7312" s="2">
        <v>4866</v>
      </c>
      <c r="K7312">
        <v>0</v>
      </c>
      <c r="L7312" t="s">
        <v>1532</v>
      </c>
      <c r="M7312" t="s">
        <v>138</v>
      </c>
      <c r="N7312" t="s">
        <v>21</v>
      </c>
      <c r="O7312">
        <v>49082</v>
      </c>
    </row>
    <row r="7313" spans="1:15" x14ac:dyDescent="0.25">
      <c r="A7313" t="s">
        <v>9967</v>
      </c>
      <c r="B7313" t="s">
        <v>10049</v>
      </c>
      <c r="C7313" t="s">
        <v>9969</v>
      </c>
      <c r="D7313" s="1">
        <v>44849</v>
      </c>
      <c r="E7313" s="1">
        <v>44852</v>
      </c>
      <c r="F7313" t="s">
        <v>18</v>
      </c>
      <c r="G7313" s="2">
        <v>32000</v>
      </c>
      <c r="H7313" s="2">
        <v>39170</v>
      </c>
      <c r="I7313" s="2">
        <v>2304</v>
      </c>
      <c r="J7313" s="2">
        <v>4866</v>
      </c>
      <c r="K7313">
        <v>0</v>
      </c>
      <c r="L7313" t="s">
        <v>10050</v>
      </c>
      <c r="M7313" t="s">
        <v>203</v>
      </c>
      <c r="N7313" t="s">
        <v>21</v>
      </c>
      <c r="O7313">
        <v>60646</v>
      </c>
    </row>
    <row r="7314" spans="1:15" x14ac:dyDescent="0.25">
      <c r="A7314" t="s">
        <v>9967</v>
      </c>
      <c r="B7314" t="s">
        <v>10051</v>
      </c>
      <c r="C7314" t="s">
        <v>9987</v>
      </c>
      <c r="D7314" s="1">
        <v>44849</v>
      </c>
      <c r="E7314" s="1">
        <v>44853</v>
      </c>
      <c r="F7314" t="s">
        <v>18</v>
      </c>
      <c r="G7314" s="2">
        <v>21000</v>
      </c>
      <c r="H7314" s="2">
        <v>25575</v>
      </c>
      <c r="I7314" s="2">
        <v>1589</v>
      </c>
      <c r="J7314" s="2">
        <v>2986</v>
      </c>
      <c r="K7314">
        <v>0</v>
      </c>
      <c r="L7314" t="s">
        <v>9038</v>
      </c>
      <c r="M7314" t="s">
        <v>78</v>
      </c>
      <c r="N7314" t="s">
        <v>21</v>
      </c>
      <c r="O7314">
        <v>8043</v>
      </c>
    </row>
    <row r="7315" spans="1:15" x14ac:dyDescent="0.25">
      <c r="A7315" t="s">
        <v>9967</v>
      </c>
      <c r="B7315" t="s">
        <v>10052</v>
      </c>
      <c r="C7315" t="s">
        <v>17</v>
      </c>
      <c r="D7315" s="1">
        <v>44861</v>
      </c>
      <c r="E7315" s="1">
        <v>44861</v>
      </c>
      <c r="F7315" t="s">
        <v>18</v>
      </c>
      <c r="G7315" s="2">
        <v>0</v>
      </c>
      <c r="H7315" s="2">
        <v>0</v>
      </c>
      <c r="I7315" s="2">
        <v>0</v>
      </c>
      <c r="J7315" s="2">
        <v>0</v>
      </c>
      <c r="K7315">
        <v>0</v>
      </c>
      <c r="L7315" t="s">
        <v>2122</v>
      </c>
      <c r="M7315" t="s">
        <v>203</v>
      </c>
      <c r="N7315" t="s">
        <v>21</v>
      </c>
      <c r="O7315">
        <v>60510</v>
      </c>
    </row>
    <row r="7316" spans="1:15" x14ac:dyDescent="0.25">
      <c r="A7316" t="s">
        <v>9967</v>
      </c>
      <c r="B7316" t="s">
        <v>10053</v>
      </c>
      <c r="C7316" t="s">
        <v>9987</v>
      </c>
      <c r="D7316" s="1">
        <v>44849</v>
      </c>
      <c r="E7316" s="1">
        <v>44852</v>
      </c>
      <c r="F7316" t="s">
        <v>18</v>
      </c>
      <c r="G7316" s="2">
        <v>16000</v>
      </c>
      <c r="H7316" s="2">
        <v>19946</v>
      </c>
      <c r="I7316" s="2">
        <v>960</v>
      </c>
      <c r="J7316" s="2">
        <v>2986</v>
      </c>
      <c r="K7316">
        <v>0</v>
      </c>
      <c r="L7316" t="s">
        <v>985</v>
      </c>
      <c r="M7316" t="s">
        <v>30</v>
      </c>
      <c r="N7316" t="s">
        <v>21</v>
      </c>
      <c r="O7316">
        <v>22030</v>
      </c>
    </row>
    <row r="7317" spans="1:15" x14ac:dyDescent="0.25">
      <c r="A7317" t="s">
        <v>9967</v>
      </c>
      <c r="B7317" t="s">
        <v>10054</v>
      </c>
      <c r="C7317" t="s">
        <v>17</v>
      </c>
      <c r="D7317" s="1">
        <v>44862</v>
      </c>
      <c r="E7317" s="1">
        <v>44865</v>
      </c>
      <c r="F7317" t="s">
        <v>18</v>
      </c>
      <c r="G7317" s="2">
        <v>0</v>
      </c>
      <c r="H7317" s="2">
        <v>0</v>
      </c>
      <c r="I7317" s="2">
        <v>0</v>
      </c>
      <c r="J7317" s="2">
        <v>0</v>
      </c>
      <c r="K7317">
        <v>0</v>
      </c>
      <c r="L7317" t="s">
        <v>5129</v>
      </c>
      <c r="M7317" t="s">
        <v>753</v>
      </c>
      <c r="N7317" t="s">
        <v>43</v>
      </c>
      <c r="O7317">
        <v>74017</v>
      </c>
    </row>
    <row r="7318" spans="1:15" x14ac:dyDescent="0.25">
      <c r="A7318" t="s">
        <v>9967</v>
      </c>
      <c r="B7318" t="s">
        <v>10055</v>
      </c>
      <c r="C7318" t="s">
        <v>9987</v>
      </c>
      <c r="D7318" s="1">
        <v>44849</v>
      </c>
      <c r="E7318" s="1">
        <v>44852</v>
      </c>
      <c r="F7318" t="s">
        <v>18</v>
      </c>
      <c r="G7318" s="2">
        <v>13500</v>
      </c>
      <c r="H7318" s="2">
        <v>16820</v>
      </c>
      <c r="I7318" s="2">
        <v>810</v>
      </c>
      <c r="J7318" s="2">
        <v>2510</v>
      </c>
      <c r="K7318">
        <v>0</v>
      </c>
      <c r="L7318" t="s">
        <v>8572</v>
      </c>
      <c r="M7318" t="s">
        <v>30</v>
      </c>
      <c r="N7318" t="s">
        <v>21</v>
      </c>
      <c r="O7318" t="s">
        <v>10056</v>
      </c>
    </row>
    <row r="7319" spans="1:15" x14ac:dyDescent="0.25">
      <c r="A7319" t="s">
        <v>9967</v>
      </c>
      <c r="B7319" t="s">
        <v>10057</v>
      </c>
      <c r="C7319" t="s">
        <v>9969</v>
      </c>
      <c r="D7319" s="1">
        <v>44849</v>
      </c>
      <c r="E7319" s="1">
        <v>44852</v>
      </c>
      <c r="F7319" t="s">
        <v>18</v>
      </c>
      <c r="G7319" s="2">
        <v>32000</v>
      </c>
      <c r="H7319" s="2">
        <v>39230</v>
      </c>
      <c r="I7319" s="2">
        <v>2907</v>
      </c>
      <c r="J7319" s="2">
        <v>4323</v>
      </c>
      <c r="K7319">
        <v>0</v>
      </c>
      <c r="L7319" t="s">
        <v>1661</v>
      </c>
      <c r="M7319" t="s">
        <v>59</v>
      </c>
      <c r="N7319" t="s">
        <v>43</v>
      </c>
      <c r="O7319">
        <v>77581</v>
      </c>
    </row>
    <row r="7320" spans="1:15" x14ac:dyDescent="0.25">
      <c r="A7320" t="s">
        <v>9967</v>
      </c>
      <c r="B7320" t="s">
        <v>10058</v>
      </c>
      <c r="C7320" t="s">
        <v>9969</v>
      </c>
      <c r="D7320" s="1">
        <v>44849</v>
      </c>
      <c r="E7320" s="1">
        <v>44858</v>
      </c>
      <c r="F7320" t="s">
        <v>18</v>
      </c>
      <c r="G7320" s="2">
        <v>26550</v>
      </c>
      <c r="H7320" s="2">
        <v>33173</v>
      </c>
      <c r="I7320" s="2">
        <v>2655</v>
      </c>
      <c r="J7320" s="2">
        <v>3968</v>
      </c>
      <c r="K7320">
        <v>0</v>
      </c>
      <c r="L7320" t="s">
        <v>5584</v>
      </c>
      <c r="M7320" t="s">
        <v>453</v>
      </c>
      <c r="N7320" t="s">
        <v>43</v>
      </c>
      <c r="O7320">
        <v>99336</v>
      </c>
    </row>
    <row r="7321" spans="1:15" x14ac:dyDescent="0.25">
      <c r="A7321" t="s">
        <v>9967</v>
      </c>
      <c r="B7321" t="s">
        <v>10059</v>
      </c>
      <c r="C7321" t="s">
        <v>9987</v>
      </c>
      <c r="D7321" s="1">
        <v>44907</v>
      </c>
      <c r="E7321" s="1">
        <v>44907</v>
      </c>
      <c r="F7321" t="s">
        <v>18</v>
      </c>
      <c r="G7321" s="2">
        <v>16000</v>
      </c>
      <c r="H7321" s="2">
        <v>20314</v>
      </c>
      <c r="I7321" s="2">
        <v>1328</v>
      </c>
      <c r="J7321" s="2">
        <v>2986</v>
      </c>
      <c r="K7321">
        <v>0</v>
      </c>
      <c r="L7321" t="s">
        <v>4024</v>
      </c>
      <c r="M7321" t="s">
        <v>20</v>
      </c>
      <c r="N7321" t="s">
        <v>21</v>
      </c>
      <c r="O7321">
        <v>27239</v>
      </c>
    </row>
    <row r="7322" spans="1:15" x14ac:dyDescent="0.25">
      <c r="A7322" t="s">
        <v>9967</v>
      </c>
      <c r="B7322" t="s">
        <v>10060</v>
      </c>
      <c r="C7322" t="s">
        <v>9987</v>
      </c>
      <c r="D7322" s="1">
        <v>44849</v>
      </c>
      <c r="E7322" s="1">
        <v>44853</v>
      </c>
      <c r="F7322" t="s">
        <v>18</v>
      </c>
      <c r="G7322" s="2">
        <v>16000</v>
      </c>
      <c r="H7322" s="2">
        <v>19834</v>
      </c>
      <c r="I7322" s="2">
        <v>848</v>
      </c>
      <c r="J7322" s="2">
        <v>2986</v>
      </c>
      <c r="K7322">
        <v>0</v>
      </c>
      <c r="L7322" t="s">
        <v>10061</v>
      </c>
      <c r="M7322" t="s">
        <v>30</v>
      </c>
      <c r="N7322" t="s">
        <v>21</v>
      </c>
      <c r="O7322">
        <v>24550</v>
      </c>
    </row>
    <row r="7323" spans="1:15" x14ac:dyDescent="0.25">
      <c r="A7323" t="s">
        <v>9967</v>
      </c>
      <c r="B7323" t="s">
        <v>10062</v>
      </c>
      <c r="C7323" t="s">
        <v>9987</v>
      </c>
      <c r="D7323" s="1">
        <v>44849</v>
      </c>
      <c r="E7323" s="1">
        <v>44852</v>
      </c>
      <c r="F7323" t="s">
        <v>18</v>
      </c>
      <c r="G7323" s="2">
        <v>9760</v>
      </c>
      <c r="H7323" s="2">
        <v>12856</v>
      </c>
      <c r="I7323" s="2">
        <v>586</v>
      </c>
      <c r="J7323" s="2">
        <v>2510</v>
      </c>
      <c r="K7323">
        <v>0</v>
      </c>
      <c r="L7323" t="s">
        <v>10063</v>
      </c>
      <c r="M7323" t="s">
        <v>30</v>
      </c>
      <c r="N7323" t="s">
        <v>21</v>
      </c>
      <c r="O7323">
        <v>22192</v>
      </c>
    </row>
    <row r="7324" spans="1:15" x14ac:dyDescent="0.25">
      <c r="A7324" t="s">
        <v>9967</v>
      </c>
      <c r="B7324" t="s">
        <v>10064</v>
      </c>
      <c r="C7324" t="s">
        <v>17</v>
      </c>
      <c r="D7324" s="1">
        <v>44871</v>
      </c>
      <c r="E7324" s="1">
        <v>44871</v>
      </c>
      <c r="F7324" t="s">
        <v>23</v>
      </c>
      <c r="G7324" s="2">
        <v>5000</v>
      </c>
      <c r="H7324" s="2">
        <v>5000</v>
      </c>
      <c r="I7324" s="2">
        <v>0</v>
      </c>
      <c r="J7324" s="2">
        <v>0</v>
      </c>
      <c r="K7324">
        <v>0</v>
      </c>
      <c r="L7324" t="s">
        <v>17</v>
      </c>
      <c r="M7324" t="s">
        <v>17</v>
      </c>
      <c r="N7324" t="s">
        <v>24</v>
      </c>
      <c r="O7324" t="s">
        <v>17</v>
      </c>
    </row>
    <row r="7325" spans="1:15" x14ac:dyDescent="0.25">
      <c r="A7325" t="s">
        <v>9967</v>
      </c>
      <c r="B7325" t="s">
        <v>10065</v>
      </c>
      <c r="C7325" t="s">
        <v>9969</v>
      </c>
      <c r="D7325" s="1">
        <v>44849</v>
      </c>
      <c r="E7325" s="1">
        <v>44853</v>
      </c>
      <c r="F7325" t="s">
        <v>18</v>
      </c>
      <c r="G7325" s="2">
        <v>29160</v>
      </c>
      <c r="H7325" s="2">
        <v>33661</v>
      </c>
      <c r="I7325" s="2">
        <v>27</v>
      </c>
      <c r="J7325" s="2">
        <v>4474</v>
      </c>
      <c r="K7325">
        <v>0</v>
      </c>
      <c r="L7325" t="s">
        <v>4463</v>
      </c>
      <c r="M7325" t="s">
        <v>277</v>
      </c>
      <c r="N7325" t="s">
        <v>43</v>
      </c>
      <c r="O7325">
        <v>80128</v>
      </c>
    </row>
    <row r="7326" spans="1:15" x14ac:dyDescent="0.25">
      <c r="A7326" t="s">
        <v>9967</v>
      </c>
      <c r="B7326" t="s">
        <v>10066</v>
      </c>
      <c r="C7326" t="s">
        <v>9969</v>
      </c>
      <c r="D7326" s="1">
        <v>44850</v>
      </c>
      <c r="E7326" s="1">
        <v>44850</v>
      </c>
      <c r="F7326" t="s">
        <v>54</v>
      </c>
      <c r="G7326" s="2">
        <v>-32000</v>
      </c>
      <c r="H7326" s="2">
        <v>-39170</v>
      </c>
      <c r="I7326" s="2">
        <v>-2304</v>
      </c>
      <c r="J7326" s="2">
        <v>-4866</v>
      </c>
      <c r="K7326">
        <v>0</v>
      </c>
      <c r="L7326" t="s">
        <v>2609</v>
      </c>
      <c r="M7326" t="s">
        <v>203</v>
      </c>
      <c r="N7326" t="s">
        <v>75</v>
      </c>
      <c r="O7326">
        <v>60126</v>
      </c>
    </row>
    <row r="7327" spans="1:15" x14ac:dyDescent="0.25">
      <c r="A7327" t="s">
        <v>9967</v>
      </c>
      <c r="B7327" t="s">
        <v>10067</v>
      </c>
      <c r="C7327" t="s">
        <v>9987</v>
      </c>
      <c r="D7327" s="1">
        <v>44849</v>
      </c>
      <c r="E7327" t="s">
        <v>17</v>
      </c>
      <c r="F7327" t="s">
        <v>18</v>
      </c>
      <c r="G7327" s="2">
        <v>21000</v>
      </c>
      <c r="H7327" s="2">
        <v>23986</v>
      </c>
      <c r="I7327" s="2">
        <v>0</v>
      </c>
      <c r="J7327" s="2">
        <v>2986</v>
      </c>
      <c r="K7327">
        <v>0</v>
      </c>
      <c r="L7327" t="s">
        <v>10006</v>
      </c>
      <c r="M7327" t="s">
        <v>1254</v>
      </c>
      <c r="N7327" t="s">
        <v>75</v>
      </c>
      <c r="O7327">
        <v>50613</v>
      </c>
    </row>
    <row r="7328" spans="1:15" x14ac:dyDescent="0.25">
      <c r="A7328" t="s">
        <v>9967</v>
      </c>
      <c r="B7328" t="s">
        <v>10068</v>
      </c>
      <c r="C7328" t="s">
        <v>9987</v>
      </c>
      <c r="D7328" s="1">
        <v>44849</v>
      </c>
      <c r="E7328" s="1">
        <v>44853</v>
      </c>
      <c r="F7328" t="s">
        <v>18</v>
      </c>
      <c r="G7328" s="2">
        <v>16000</v>
      </c>
      <c r="H7328" s="2">
        <v>19937</v>
      </c>
      <c r="I7328" s="2">
        <v>1128</v>
      </c>
      <c r="J7328" s="2">
        <v>2809</v>
      </c>
      <c r="K7328">
        <v>0</v>
      </c>
      <c r="L7328" t="s">
        <v>48</v>
      </c>
      <c r="M7328" t="s">
        <v>49</v>
      </c>
      <c r="N7328" t="s">
        <v>43</v>
      </c>
      <c r="O7328">
        <v>66502</v>
      </c>
    </row>
    <row r="7329" spans="1:15" x14ac:dyDescent="0.25">
      <c r="A7329" t="s">
        <v>9967</v>
      </c>
      <c r="B7329" t="s">
        <v>10069</v>
      </c>
      <c r="C7329" t="s">
        <v>9969</v>
      </c>
      <c r="D7329" s="1">
        <v>44849</v>
      </c>
      <c r="E7329" s="1">
        <v>44853</v>
      </c>
      <c r="F7329" t="s">
        <v>18</v>
      </c>
      <c r="G7329" s="2">
        <v>34900</v>
      </c>
      <c r="H7329" s="2">
        <v>42475</v>
      </c>
      <c r="I7329" s="2">
        <v>2499</v>
      </c>
      <c r="J7329" s="2">
        <v>5076</v>
      </c>
      <c r="K7329">
        <v>0</v>
      </c>
      <c r="L7329" t="s">
        <v>1111</v>
      </c>
      <c r="M7329" t="s">
        <v>203</v>
      </c>
      <c r="N7329" t="s">
        <v>21</v>
      </c>
      <c r="O7329">
        <v>60623</v>
      </c>
    </row>
    <row r="7330" spans="1:15" x14ac:dyDescent="0.25">
      <c r="A7330" t="s">
        <v>9967</v>
      </c>
      <c r="B7330" t="s">
        <v>10070</v>
      </c>
      <c r="C7330" t="s">
        <v>9969</v>
      </c>
      <c r="D7330" s="1">
        <v>44849</v>
      </c>
      <c r="E7330" s="1">
        <v>44853</v>
      </c>
      <c r="F7330" t="s">
        <v>18</v>
      </c>
      <c r="G7330" s="2">
        <v>29200</v>
      </c>
      <c r="H7330" s="2">
        <v>34486</v>
      </c>
      <c r="I7330" s="2">
        <v>0</v>
      </c>
      <c r="J7330" s="2">
        <v>5286</v>
      </c>
      <c r="K7330">
        <v>0</v>
      </c>
      <c r="L7330" t="s">
        <v>1191</v>
      </c>
      <c r="M7330" t="s">
        <v>211</v>
      </c>
      <c r="N7330" t="s">
        <v>43</v>
      </c>
      <c r="O7330">
        <v>56258</v>
      </c>
    </row>
    <row r="7331" spans="1:15" x14ac:dyDescent="0.25">
      <c r="A7331" t="s">
        <v>9967</v>
      </c>
      <c r="B7331" t="s">
        <v>10071</v>
      </c>
      <c r="C7331" t="s">
        <v>9969</v>
      </c>
      <c r="D7331" s="1">
        <v>44854</v>
      </c>
      <c r="E7331" s="1">
        <v>44855</v>
      </c>
      <c r="F7331" t="s">
        <v>18</v>
      </c>
      <c r="G7331" s="2">
        <v>32000</v>
      </c>
      <c r="H7331" s="2">
        <v>39079</v>
      </c>
      <c r="I7331" s="2">
        <v>2213</v>
      </c>
      <c r="J7331" s="2">
        <v>4866</v>
      </c>
      <c r="K7331">
        <v>0</v>
      </c>
      <c r="L7331" t="s">
        <v>10072</v>
      </c>
      <c r="M7331" t="s">
        <v>88</v>
      </c>
      <c r="N7331" t="s">
        <v>43</v>
      </c>
      <c r="O7331">
        <v>19380</v>
      </c>
    </row>
    <row r="7332" spans="1:15" x14ac:dyDescent="0.25">
      <c r="A7332" t="s">
        <v>9967</v>
      </c>
      <c r="B7332" t="s">
        <v>10073</v>
      </c>
      <c r="C7332" t="s">
        <v>9987</v>
      </c>
      <c r="D7332" s="1">
        <v>44849</v>
      </c>
      <c r="E7332" s="1">
        <v>44853</v>
      </c>
      <c r="F7332" t="s">
        <v>18</v>
      </c>
      <c r="G7332" s="2">
        <v>16000</v>
      </c>
      <c r="H7332" s="2">
        <v>20829</v>
      </c>
      <c r="I7332" s="2">
        <v>1843</v>
      </c>
      <c r="J7332" s="2">
        <v>2986</v>
      </c>
      <c r="K7332">
        <v>0</v>
      </c>
      <c r="L7332" t="s">
        <v>10074</v>
      </c>
      <c r="M7332" t="s">
        <v>1189</v>
      </c>
      <c r="N7332" t="s">
        <v>21</v>
      </c>
      <c r="O7332">
        <v>25832</v>
      </c>
    </row>
    <row r="7333" spans="1:15" x14ac:dyDescent="0.25">
      <c r="A7333" t="s">
        <v>9967</v>
      </c>
      <c r="B7333" t="s">
        <v>10075</v>
      </c>
      <c r="C7333" t="s">
        <v>9969</v>
      </c>
      <c r="D7333" s="1">
        <v>44849</v>
      </c>
      <c r="E7333" s="1">
        <v>44852</v>
      </c>
      <c r="F7333" t="s">
        <v>18</v>
      </c>
      <c r="G7333" s="2">
        <v>30898</v>
      </c>
      <c r="H7333" s="2">
        <v>35974</v>
      </c>
      <c r="I7333" s="2">
        <v>0</v>
      </c>
      <c r="J7333" s="2">
        <v>5076</v>
      </c>
      <c r="K7333">
        <v>0</v>
      </c>
      <c r="L7333" t="s">
        <v>10076</v>
      </c>
      <c r="M7333" t="s">
        <v>265</v>
      </c>
      <c r="N7333" t="s">
        <v>43</v>
      </c>
      <c r="O7333">
        <v>1862</v>
      </c>
    </row>
    <row r="7334" spans="1:15" x14ac:dyDescent="0.25">
      <c r="A7334" t="s">
        <v>9967</v>
      </c>
      <c r="B7334" t="s">
        <v>10077</v>
      </c>
      <c r="C7334" t="s">
        <v>17</v>
      </c>
      <c r="D7334" s="1">
        <v>44911</v>
      </c>
      <c r="E7334" s="1">
        <v>44914</v>
      </c>
      <c r="F7334" t="s">
        <v>18</v>
      </c>
      <c r="G7334" s="2">
        <v>8500</v>
      </c>
      <c r="H7334" s="2">
        <v>11402</v>
      </c>
      <c r="I7334" s="2">
        <v>746</v>
      </c>
      <c r="J7334" s="2">
        <v>2156</v>
      </c>
      <c r="K7334">
        <v>0</v>
      </c>
      <c r="L7334" t="s">
        <v>9976</v>
      </c>
      <c r="M7334" t="s">
        <v>134</v>
      </c>
      <c r="N7334" t="s">
        <v>43</v>
      </c>
      <c r="O7334">
        <v>47630</v>
      </c>
    </row>
    <row r="7335" spans="1:15" x14ac:dyDescent="0.25">
      <c r="A7335" t="s">
        <v>9967</v>
      </c>
      <c r="B7335" t="s">
        <v>10078</v>
      </c>
      <c r="C7335" t="s">
        <v>9969</v>
      </c>
      <c r="D7335" s="1">
        <v>44849</v>
      </c>
      <c r="E7335" s="1">
        <v>44852</v>
      </c>
      <c r="F7335" t="s">
        <v>18</v>
      </c>
      <c r="G7335" s="2">
        <v>32000</v>
      </c>
      <c r="H7335" s="2">
        <v>38787</v>
      </c>
      <c r="I7335" s="2">
        <v>1921</v>
      </c>
      <c r="J7335" s="2">
        <v>4866</v>
      </c>
      <c r="K7335">
        <v>0</v>
      </c>
      <c r="L7335" t="s">
        <v>396</v>
      </c>
      <c r="M7335" t="s">
        <v>30</v>
      </c>
      <c r="N7335" t="s">
        <v>21</v>
      </c>
      <c r="O7335">
        <v>23451</v>
      </c>
    </row>
    <row r="7336" spans="1:15" x14ac:dyDescent="0.25">
      <c r="A7336" t="s">
        <v>9967</v>
      </c>
      <c r="B7336" t="s">
        <v>10079</v>
      </c>
      <c r="C7336" t="s">
        <v>9969</v>
      </c>
      <c r="D7336" s="1">
        <v>44849</v>
      </c>
      <c r="E7336" s="1">
        <v>44852</v>
      </c>
      <c r="F7336" t="s">
        <v>18</v>
      </c>
      <c r="G7336" s="2">
        <v>32000</v>
      </c>
      <c r="H7336" s="2">
        <v>39745</v>
      </c>
      <c r="I7336" s="2">
        <v>2879</v>
      </c>
      <c r="J7336" s="2">
        <v>4866</v>
      </c>
      <c r="K7336">
        <v>0</v>
      </c>
      <c r="L7336" t="s">
        <v>6285</v>
      </c>
      <c r="M7336" t="s">
        <v>42</v>
      </c>
      <c r="N7336" t="s">
        <v>43</v>
      </c>
      <c r="O7336">
        <v>21703</v>
      </c>
    </row>
    <row r="7337" spans="1:15" x14ac:dyDescent="0.25">
      <c r="A7337" t="s">
        <v>9967</v>
      </c>
      <c r="B7337" t="s">
        <v>10080</v>
      </c>
      <c r="C7337" t="s">
        <v>9969</v>
      </c>
      <c r="D7337" s="1">
        <v>44849</v>
      </c>
      <c r="E7337" s="1">
        <v>44858</v>
      </c>
      <c r="F7337" t="s">
        <v>18</v>
      </c>
      <c r="G7337" s="2">
        <v>46299</v>
      </c>
      <c r="H7337" s="2">
        <v>55076</v>
      </c>
      <c r="I7337" s="2">
        <v>3239</v>
      </c>
      <c r="J7337" s="2">
        <v>5538</v>
      </c>
      <c r="K7337">
        <v>0</v>
      </c>
      <c r="L7337" t="s">
        <v>5391</v>
      </c>
      <c r="M7337" t="s">
        <v>203</v>
      </c>
      <c r="N7337" t="s">
        <v>21</v>
      </c>
      <c r="O7337">
        <v>60137</v>
      </c>
    </row>
    <row r="7338" spans="1:15" x14ac:dyDescent="0.25">
      <c r="A7338" t="s">
        <v>9967</v>
      </c>
      <c r="B7338" t="s">
        <v>10081</v>
      </c>
      <c r="C7338" t="s">
        <v>9969</v>
      </c>
      <c r="D7338" s="1">
        <v>44849</v>
      </c>
      <c r="E7338" s="1">
        <v>44852</v>
      </c>
      <c r="F7338" t="s">
        <v>18</v>
      </c>
      <c r="G7338" s="2">
        <v>32000</v>
      </c>
      <c r="H7338" s="2">
        <v>36866</v>
      </c>
      <c r="I7338" s="2">
        <v>0</v>
      </c>
      <c r="J7338" s="2">
        <v>4866</v>
      </c>
      <c r="K7338">
        <v>0</v>
      </c>
      <c r="L7338" t="s">
        <v>673</v>
      </c>
      <c r="M7338" t="s">
        <v>71</v>
      </c>
      <c r="N7338" t="s">
        <v>43</v>
      </c>
      <c r="O7338">
        <v>33604</v>
      </c>
    </row>
    <row r="7339" spans="1:15" x14ac:dyDescent="0.25">
      <c r="A7339" t="s">
        <v>9967</v>
      </c>
      <c r="B7339" t="s">
        <v>10082</v>
      </c>
      <c r="C7339" t="s">
        <v>17</v>
      </c>
      <c r="D7339" s="1">
        <v>44915</v>
      </c>
      <c r="E7339" s="1">
        <v>44915</v>
      </c>
      <c r="F7339" t="s">
        <v>23</v>
      </c>
      <c r="G7339" s="2">
        <v>5000</v>
      </c>
      <c r="H7339" s="2">
        <v>5000</v>
      </c>
      <c r="I7339" s="2">
        <v>0</v>
      </c>
      <c r="J7339" s="2">
        <v>0</v>
      </c>
      <c r="K7339">
        <v>0</v>
      </c>
      <c r="L7339" t="s">
        <v>17</v>
      </c>
      <c r="M7339" t="s">
        <v>17</v>
      </c>
      <c r="N7339" t="s">
        <v>24</v>
      </c>
      <c r="O7339" t="s">
        <v>17</v>
      </c>
    </row>
    <row r="7340" spans="1:15" x14ac:dyDescent="0.25">
      <c r="A7340" t="s">
        <v>9967</v>
      </c>
      <c r="B7340" t="s">
        <v>10083</v>
      </c>
      <c r="C7340" t="s">
        <v>17</v>
      </c>
      <c r="D7340" s="1">
        <v>44838</v>
      </c>
      <c r="E7340" s="1">
        <v>44840</v>
      </c>
      <c r="F7340" t="s">
        <v>18</v>
      </c>
      <c r="G7340" s="2">
        <v>14100</v>
      </c>
      <c r="H7340" s="2">
        <v>17552</v>
      </c>
      <c r="I7340" s="2">
        <v>1393</v>
      </c>
      <c r="J7340" s="2">
        <v>2059</v>
      </c>
      <c r="K7340">
        <v>0</v>
      </c>
      <c r="L7340" t="s">
        <v>10084</v>
      </c>
      <c r="M7340" t="s">
        <v>753</v>
      </c>
      <c r="N7340" t="s">
        <v>43</v>
      </c>
      <c r="O7340">
        <v>74361</v>
      </c>
    </row>
    <row r="7341" spans="1:15" x14ac:dyDescent="0.25">
      <c r="A7341" t="s">
        <v>9967</v>
      </c>
      <c r="B7341" t="s">
        <v>10085</v>
      </c>
      <c r="C7341" t="s">
        <v>9969</v>
      </c>
      <c r="D7341" s="1">
        <v>44849</v>
      </c>
      <c r="E7341" s="1">
        <v>44852</v>
      </c>
      <c r="F7341" t="s">
        <v>18</v>
      </c>
      <c r="G7341" s="2">
        <v>32000</v>
      </c>
      <c r="H7341" s="2">
        <v>39427</v>
      </c>
      <c r="I7341" s="2">
        <v>2561</v>
      </c>
      <c r="J7341" s="2">
        <v>4866</v>
      </c>
      <c r="K7341">
        <v>0</v>
      </c>
      <c r="L7341" t="s">
        <v>5851</v>
      </c>
      <c r="M7341" t="s">
        <v>472</v>
      </c>
      <c r="N7341" t="s">
        <v>43</v>
      </c>
      <c r="O7341">
        <v>3079</v>
      </c>
    </row>
    <row r="7342" spans="1:15" x14ac:dyDescent="0.25">
      <c r="A7342" t="s">
        <v>9967</v>
      </c>
      <c r="B7342" t="s">
        <v>10086</v>
      </c>
      <c r="C7342" t="s">
        <v>17</v>
      </c>
      <c r="D7342" s="1">
        <v>44903</v>
      </c>
      <c r="E7342" s="1">
        <v>44903</v>
      </c>
      <c r="F7342" t="s">
        <v>18</v>
      </c>
      <c r="G7342" s="2">
        <v>9500</v>
      </c>
      <c r="H7342" s="2">
        <v>12729</v>
      </c>
      <c r="I7342" s="2">
        <v>1326</v>
      </c>
      <c r="J7342" s="2">
        <v>1903</v>
      </c>
      <c r="K7342">
        <v>0</v>
      </c>
      <c r="L7342" t="s">
        <v>1523</v>
      </c>
      <c r="M7342" t="s">
        <v>131</v>
      </c>
      <c r="N7342" t="s">
        <v>43</v>
      </c>
      <c r="O7342">
        <v>72032</v>
      </c>
    </row>
    <row r="7343" spans="1:15" x14ac:dyDescent="0.25">
      <c r="A7343" t="s">
        <v>9967</v>
      </c>
      <c r="B7343" t="s">
        <v>10087</v>
      </c>
      <c r="C7343" t="s">
        <v>9987</v>
      </c>
      <c r="D7343" s="1">
        <v>44849</v>
      </c>
      <c r="E7343" s="1">
        <v>44853</v>
      </c>
      <c r="F7343" t="s">
        <v>18</v>
      </c>
      <c r="G7343" s="2">
        <v>14230</v>
      </c>
      <c r="H7343" s="2">
        <v>18659</v>
      </c>
      <c r="I7343" s="2">
        <v>1097</v>
      </c>
      <c r="J7343" s="2">
        <v>3332</v>
      </c>
      <c r="K7343">
        <v>0</v>
      </c>
      <c r="L7343" t="s">
        <v>3975</v>
      </c>
      <c r="M7343" t="s">
        <v>203</v>
      </c>
      <c r="N7343" t="s">
        <v>21</v>
      </c>
      <c r="O7343">
        <v>60060</v>
      </c>
    </row>
    <row r="7344" spans="1:15" x14ac:dyDescent="0.25">
      <c r="A7344" t="s">
        <v>9967</v>
      </c>
      <c r="B7344" t="s">
        <v>10088</v>
      </c>
      <c r="C7344" t="s">
        <v>17</v>
      </c>
      <c r="D7344" s="1">
        <v>44852</v>
      </c>
      <c r="E7344" s="1">
        <v>44858</v>
      </c>
      <c r="F7344" t="s">
        <v>18</v>
      </c>
      <c r="G7344" s="2">
        <v>10900</v>
      </c>
      <c r="H7344" s="2">
        <v>13410</v>
      </c>
      <c r="I7344" s="2">
        <v>0</v>
      </c>
      <c r="J7344" s="2">
        <v>2510</v>
      </c>
      <c r="K7344">
        <v>0</v>
      </c>
      <c r="L7344" t="s">
        <v>10006</v>
      </c>
      <c r="M7344" t="s">
        <v>1254</v>
      </c>
      <c r="N7344" t="s">
        <v>43</v>
      </c>
      <c r="O7344">
        <v>50613</v>
      </c>
    </row>
    <row r="7345" spans="1:15" x14ac:dyDescent="0.25">
      <c r="A7345" t="s">
        <v>9967</v>
      </c>
      <c r="B7345" t="s">
        <v>10089</v>
      </c>
      <c r="C7345" t="s">
        <v>9969</v>
      </c>
      <c r="D7345" s="1">
        <v>44849</v>
      </c>
      <c r="E7345" s="1">
        <v>44852</v>
      </c>
      <c r="F7345" t="s">
        <v>18</v>
      </c>
      <c r="G7345" s="2">
        <v>32000</v>
      </c>
      <c r="H7345" s="2">
        <v>39079</v>
      </c>
      <c r="I7345" s="2">
        <v>2213</v>
      </c>
      <c r="J7345" s="2">
        <v>4866</v>
      </c>
      <c r="K7345">
        <v>0</v>
      </c>
      <c r="L7345" t="s">
        <v>10090</v>
      </c>
      <c r="M7345" t="s">
        <v>88</v>
      </c>
      <c r="N7345" t="s">
        <v>43</v>
      </c>
      <c r="O7345">
        <v>19090</v>
      </c>
    </row>
    <row r="7346" spans="1:15" x14ac:dyDescent="0.25">
      <c r="A7346" t="s">
        <v>9967</v>
      </c>
      <c r="B7346" t="s">
        <v>10091</v>
      </c>
      <c r="C7346" t="s">
        <v>17</v>
      </c>
      <c r="D7346" s="1">
        <v>44891</v>
      </c>
      <c r="E7346" s="1">
        <v>44893</v>
      </c>
      <c r="F7346" t="s">
        <v>18</v>
      </c>
      <c r="G7346" s="2">
        <v>21675</v>
      </c>
      <c r="H7346" s="2">
        <v>25486</v>
      </c>
      <c r="I7346" s="2">
        <v>1301</v>
      </c>
      <c r="J7346" s="2">
        <v>2510</v>
      </c>
      <c r="K7346">
        <v>0</v>
      </c>
      <c r="L7346" t="s">
        <v>319</v>
      </c>
      <c r="M7346" t="s">
        <v>30</v>
      </c>
      <c r="N7346" t="s">
        <v>21</v>
      </c>
      <c r="O7346">
        <v>23230</v>
      </c>
    </row>
    <row r="7347" spans="1:15" x14ac:dyDescent="0.25">
      <c r="A7347" t="s">
        <v>9967</v>
      </c>
      <c r="B7347" t="s">
        <v>10092</v>
      </c>
      <c r="C7347" t="s">
        <v>9987</v>
      </c>
      <c r="D7347" s="1">
        <v>44849</v>
      </c>
      <c r="E7347" s="1">
        <v>44852</v>
      </c>
      <c r="F7347" t="s">
        <v>18</v>
      </c>
      <c r="G7347" s="2">
        <v>13500</v>
      </c>
      <c r="H7347" s="2">
        <v>17291</v>
      </c>
      <c r="I7347" s="2">
        <v>1281</v>
      </c>
      <c r="J7347" s="2">
        <v>2510</v>
      </c>
      <c r="K7347">
        <v>0</v>
      </c>
      <c r="L7347" t="s">
        <v>10093</v>
      </c>
      <c r="M7347" t="s">
        <v>286</v>
      </c>
      <c r="N7347" t="s">
        <v>43</v>
      </c>
      <c r="O7347">
        <v>29063</v>
      </c>
    </row>
    <row r="7348" spans="1:15" x14ac:dyDescent="0.25">
      <c r="A7348" t="s">
        <v>9967</v>
      </c>
      <c r="B7348" t="s">
        <v>10094</v>
      </c>
      <c r="C7348" t="s">
        <v>9969</v>
      </c>
      <c r="D7348" s="1">
        <v>44849</v>
      </c>
      <c r="E7348" s="1">
        <v>44852</v>
      </c>
      <c r="F7348" t="s">
        <v>18</v>
      </c>
      <c r="G7348" s="2">
        <v>32000</v>
      </c>
      <c r="H7348" s="2">
        <v>36866</v>
      </c>
      <c r="I7348" s="2">
        <v>0</v>
      </c>
      <c r="J7348" s="2">
        <v>4866</v>
      </c>
      <c r="K7348">
        <v>0</v>
      </c>
      <c r="L7348" t="s">
        <v>783</v>
      </c>
      <c r="M7348" t="s">
        <v>1919</v>
      </c>
      <c r="N7348" t="s">
        <v>43</v>
      </c>
      <c r="O7348">
        <v>19802</v>
      </c>
    </row>
    <row r="7349" spans="1:15" x14ac:dyDescent="0.25">
      <c r="A7349" t="s">
        <v>9967</v>
      </c>
      <c r="B7349" t="s">
        <v>10095</v>
      </c>
      <c r="C7349" t="s">
        <v>9969</v>
      </c>
      <c r="D7349" s="1">
        <v>44849</v>
      </c>
      <c r="E7349" s="1">
        <v>44858</v>
      </c>
      <c r="F7349" t="s">
        <v>18</v>
      </c>
      <c r="G7349" s="2">
        <v>28400</v>
      </c>
      <c r="H7349" s="2">
        <v>35595</v>
      </c>
      <c r="I7349" s="2">
        <v>2329</v>
      </c>
      <c r="J7349" s="2">
        <v>4866</v>
      </c>
      <c r="K7349">
        <v>0</v>
      </c>
      <c r="L7349" t="s">
        <v>296</v>
      </c>
      <c r="M7349" t="s">
        <v>88</v>
      </c>
      <c r="N7349" t="s">
        <v>43</v>
      </c>
      <c r="O7349">
        <v>15237</v>
      </c>
    </row>
    <row r="7350" spans="1:15" x14ac:dyDescent="0.25">
      <c r="A7350" t="s">
        <v>9967</v>
      </c>
      <c r="B7350" t="s">
        <v>10096</v>
      </c>
      <c r="C7350" t="s">
        <v>9969</v>
      </c>
      <c r="D7350" s="1">
        <v>44849</v>
      </c>
      <c r="E7350" s="1">
        <v>44852</v>
      </c>
      <c r="F7350" t="s">
        <v>18</v>
      </c>
      <c r="G7350" s="2">
        <v>32000</v>
      </c>
      <c r="H7350" s="2">
        <v>38349</v>
      </c>
      <c r="I7350" s="2">
        <v>2026</v>
      </c>
      <c r="J7350" s="2">
        <v>4323</v>
      </c>
      <c r="K7350">
        <v>0</v>
      </c>
      <c r="L7350" t="s">
        <v>5129</v>
      </c>
      <c r="M7350" t="s">
        <v>753</v>
      </c>
      <c r="N7350" t="s">
        <v>43</v>
      </c>
      <c r="O7350">
        <v>74017</v>
      </c>
    </row>
    <row r="7351" spans="1:15" x14ac:dyDescent="0.25">
      <c r="A7351" t="s">
        <v>9967</v>
      </c>
      <c r="B7351" t="s">
        <v>10097</v>
      </c>
      <c r="C7351" t="s">
        <v>17</v>
      </c>
      <c r="D7351" s="1">
        <v>44884</v>
      </c>
      <c r="E7351" t="s">
        <v>17</v>
      </c>
      <c r="F7351" t="s">
        <v>18</v>
      </c>
      <c r="G7351" s="2">
        <v>11499</v>
      </c>
      <c r="H7351" s="2">
        <v>14850</v>
      </c>
      <c r="I7351" s="2">
        <v>841</v>
      </c>
      <c r="J7351" s="2">
        <v>2510</v>
      </c>
      <c r="K7351">
        <v>0</v>
      </c>
      <c r="L7351" t="s">
        <v>10004</v>
      </c>
      <c r="M7351" t="s">
        <v>141</v>
      </c>
      <c r="N7351" t="s">
        <v>75</v>
      </c>
      <c r="O7351">
        <v>42301</v>
      </c>
    </row>
    <row r="7352" spans="1:15" x14ac:dyDescent="0.25">
      <c r="A7352" t="s">
        <v>9967</v>
      </c>
      <c r="B7352" t="s">
        <v>10098</v>
      </c>
      <c r="C7352" t="s">
        <v>9969</v>
      </c>
      <c r="D7352" s="1">
        <v>44849</v>
      </c>
      <c r="E7352" s="1">
        <v>44853</v>
      </c>
      <c r="F7352" t="s">
        <v>18</v>
      </c>
      <c r="G7352" s="2">
        <v>28400</v>
      </c>
      <c r="H7352" s="2">
        <v>38708</v>
      </c>
      <c r="I7352" s="2">
        <v>2867</v>
      </c>
      <c r="J7352" s="2">
        <v>7441</v>
      </c>
      <c r="K7352">
        <v>0</v>
      </c>
      <c r="L7352" t="s">
        <v>7059</v>
      </c>
      <c r="M7352" t="s">
        <v>39</v>
      </c>
      <c r="N7352" t="s">
        <v>43</v>
      </c>
      <c r="O7352">
        <v>14586</v>
      </c>
    </row>
    <row r="7353" spans="1:15" x14ac:dyDescent="0.25">
      <c r="A7353" t="s">
        <v>9967</v>
      </c>
      <c r="B7353" t="s">
        <v>10099</v>
      </c>
      <c r="C7353" t="s">
        <v>9969</v>
      </c>
      <c r="D7353" s="1">
        <v>44849</v>
      </c>
      <c r="E7353" s="1">
        <v>44853</v>
      </c>
      <c r="F7353" t="s">
        <v>18</v>
      </c>
      <c r="G7353" s="2">
        <v>33910</v>
      </c>
      <c r="H7353" s="2">
        <v>38411</v>
      </c>
      <c r="I7353" s="2">
        <v>27</v>
      </c>
      <c r="J7353" s="2">
        <v>4474</v>
      </c>
      <c r="K7353">
        <v>0</v>
      </c>
      <c r="L7353" t="s">
        <v>10100</v>
      </c>
      <c r="M7353" t="s">
        <v>277</v>
      </c>
      <c r="N7353" t="s">
        <v>43</v>
      </c>
      <c r="O7353">
        <v>81001</v>
      </c>
    </row>
    <row r="7354" spans="1:15" x14ac:dyDescent="0.25">
      <c r="A7354" t="s">
        <v>9967</v>
      </c>
      <c r="B7354" t="s">
        <v>10101</v>
      </c>
      <c r="C7354" t="s">
        <v>9969</v>
      </c>
      <c r="D7354" s="1">
        <v>44849</v>
      </c>
      <c r="E7354" s="1">
        <v>44852</v>
      </c>
      <c r="F7354" t="s">
        <v>18</v>
      </c>
      <c r="G7354" s="2">
        <v>32000</v>
      </c>
      <c r="H7354" s="2">
        <v>39050</v>
      </c>
      <c r="I7354" s="2">
        <v>2727</v>
      </c>
      <c r="J7354" s="2">
        <v>4323</v>
      </c>
      <c r="K7354">
        <v>0</v>
      </c>
      <c r="L7354" t="s">
        <v>752</v>
      </c>
      <c r="M7354" t="s">
        <v>753</v>
      </c>
      <c r="N7354" t="s">
        <v>43</v>
      </c>
      <c r="O7354">
        <v>74136</v>
      </c>
    </row>
    <row r="7355" spans="1:15" x14ac:dyDescent="0.25">
      <c r="A7355" t="s">
        <v>9967</v>
      </c>
      <c r="B7355" t="s">
        <v>10102</v>
      </c>
      <c r="C7355" t="s">
        <v>9969</v>
      </c>
      <c r="D7355" s="1">
        <v>44849</v>
      </c>
      <c r="E7355" s="1">
        <v>44852</v>
      </c>
      <c r="F7355" t="s">
        <v>18</v>
      </c>
      <c r="G7355" s="2">
        <v>32000</v>
      </c>
      <c r="H7355" s="2">
        <v>39170</v>
      </c>
      <c r="I7355" s="2">
        <v>2304</v>
      </c>
      <c r="J7355" s="2">
        <v>4866</v>
      </c>
      <c r="K7355">
        <v>0</v>
      </c>
      <c r="L7355" t="s">
        <v>1775</v>
      </c>
      <c r="M7355" t="s">
        <v>203</v>
      </c>
      <c r="N7355" t="s">
        <v>21</v>
      </c>
      <c r="O7355">
        <v>60504</v>
      </c>
    </row>
    <row r="7356" spans="1:15" x14ac:dyDescent="0.25">
      <c r="A7356" t="s">
        <v>9967</v>
      </c>
      <c r="B7356" t="s">
        <v>10103</v>
      </c>
      <c r="C7356" t="s">
        <v>9969</v>
      </c>
      <c r="D7356" s="1">
        <v>44849</v>
      </c>
      <c r="E7356" s="1">
        <v>44852</v>
      </c>
      <c r="F7356" t="s">
        <v>18</v>
      </c>
      <c r="G7356" s="2">
        <v>32000</v>
      </c>
      <c r="H7356" s="2">
        <v>37723</v>
      </c>
      <c r="I7356" s="2">
        <v>1796</v>
      </c>
      <c r="J7356" s="2">
        <v>3927</v>
      </c>
      <c r="K7356">
        <v>0</v>
      </c>
      <c r="L7356" t="s">
        <v>500</v>
      </c>
      <c r="M7356" t="s">
        <v>465</v>
      </c>
      <c r="N7356" t="s">
        <v>43</v>
      </c>
      <c r="O7356">
        <v>88011</v>
      </c>
    </row>
    <row r="7357" spans="1:15" x14ac:dyDescent="0.25">
      <c r="A7357" t="s">
        <v>9967</v>
      </c>
      <c r="B7357" t="s">
        <v>10104</v>
      </c>
      <c r="C7357" t="s">
        <v>9969</v>
      </c>
      <c r="D7357" s="1">
        <v>44849</v>
      </c>
      <c r="E7357" s="1">
        <v>44852</v>
      </c>
      <c r="F7357" t="s">
        <v>18</v>
      </c>
      <c r="G7357" s="2">
        <v>27701</v>
      </c>
      <c r="H7357" s="2">
        <v>31799</v>
      </c>
      <c r="I7357" s="2">
        <v>27</v>
      </c>
      <c r="J7357" s="2">
        <v>4071</v>
      </c>
      <c r="K7357">
        <v>0</v>
      </c>
      <c r="L7357" t="s">
        <v>3299</v>
      </c>
      <c r="M7357" t="s">
        <v>277</v>
      </c>
      <c r="N7357" t="s">
        <v>43</v>
      </c>
      <c r="O7357">
        <v>80550</v>
      </c>
    </row>
    <row r="7358" spans="1:15" x14ac:dyDescent="0.25">
      <c r="A7358" t="s">
        <v>9967</v>
      </c>
      <c r="B7358" t="s">
        <v>10105</v>
      </c>
      <c r="C7358" t="s">
        <v>17</v>
      </c>
      <c r="D7358" s="1">
        <v>44910</v>
      </c>
      <c r="E7358" s="1">
        <v>44914</v>
      </c>
      <c r="F7358" t="s">
        <v>18</v>
      </c>
      <c r="G7358" s="2">
        <v>19500</v>
      </c>
      <c r="H7358" s="2">
        <v>24202</v>
      </c>
      <c r="I7358" s="2">
        <v>1370</v>
      </c>
      <c r="J7358" s="2">
        <v>3332</v>
      </c>
      <c r="K7358">
        <v>0</v>
      </c>
      <c r="L7358" t="s">
        <v>10106</v>
      </c>
      <c r="M7358" t="s">
        <v>138</v>
      </c>
      <c r="N7358" t="s">
        <v>21</v>
      </c>
      <c r="O7358">
        <v>48185</v>
      </c>
    </row>
    <row r="7359" spans="1:15" x14ac:dyDescent="0.25">
      <c r="A7359" t="s">
        <v>9967</v>
      </c>
      <c r="B7359" t="s">
        <v>10107</v>
      </c>
      <c r="C7359" t="s">
        <v>9969</v>
      </c>
      <c r="D7359" s="1">
        <v>44849</v>
      </c>
      <c r="E7359" s="1">
        <v>44852</v>
      </c>
      <c r="F7359" t="s">
        <v>18</v>
      </c>
      <c r="G7359" s="2">
        <v>32000</v>
      </c>
      <c r="H7359" s="2">
        <v>37764</v>
      </c>
      <c r="I7359" s="2">
        <v>1441</v>
      </c>
      <c r="J7359" s="2">
        <v>4323</v>
      </c>
      <c r="K7359">
        <v>0</v>
      </c>
      <c r="L7359" t="s">
        <v>10108</v>
      </c>
      <c r="M7359" t="s">
        <v>753</v>
      </c>
      <c r="N7359" t="s">
        <v>43</v>
      </c>
      <c r="O7359">
        <v>74006</v>
      </c>
    </row>
    <row r="7360" spans="1:15" x14ac:dyDescent="0.25">
      <c r="A7360" t="s">
        <v>9967</v>
      </c>
      <c r="B7360" t="s">
        <v>10109</v>
      </c>
      <c r="C7360" t="s">
        <v>17</v>
      </c>
      <c r="D7360" s="1">
        <v>44870</v>
      </c>
      <c r="E7360" s="1">
        <v>44872</v>
      </c>
      <c r="F7360" t="s">
        <v>18</v>
      </c>
      <c r="G7360" s="2">
        <v>3500</v>
      </c>
      <c r="H7360" s="2">
        <v>5761</v>
      </c>
      <c r="I7360" s="2">
        <v>358</v>
      </c>
      <c r="J7360" s="2">
        <v>1903</v>
      </c>
      <c r="K7360">
        <v>0</v>
      </c>
      <c r="L7360" t="s">
        <v>10110</v>
      </c>
      <c r="M7360" t="s">
        <v>78</v>
      </c>
      <c r="N7360" t="s">
        <v>21</v>
      </c>
      <c r="O7360">
        <v>8734</v>
      </c>
    </row>
    <row r="7361" spans="1:15" x14ac:dyDescent="0.25">
      <c r="A7361" t="s">
        <v>9967</v>
      </c>
      <c r="B7361" t="s">
        <v>10111</v>
      </c>
      <c r="C7361" t="s">
        <v>9987</v>
      </c>
      <c r="D7361" s="1">
        <v>44850</v>
      </c>
      <c r="E7361" s="1">
        <v>44850</v>
      </c>
      <c r="F7361" t="s">
        <v>54</v>
      </c>
      <c r="G7361" s="2">
        <v>-16000</v>
      </c>
      <c r="H7361" s="2">
        <v>-20837</v>
      </c>
      <c r="I7361" s="2">
        <v>-1851</v>
      </c>
      <c r="J7361" s="2">
        <v>-2986</v>
      </c>
      <c r="K7361">
        <v>0</v>
      </c>
      <c r="L7361" t="s">
        <v>2826</v>
      </c>
      <c r="M7361" t="s">
        <v>33</v>
      </c>
      <c r="N7361" t="s">
        <v>75</v>
      </c>
      <c r="O7361">
        <v>37172</v>
      </c>
    </row>
    <row r="7362" spans="1:15" x14ac:dyDescent="0.25">
      <c r="A7362" t="s">
        <v>9967</v>
      </c>
      <c r="B7362" t="s">
        <v>10112</v>
      </c>
      <c r="C7362" t="s">
        <v>9987</v>
      </c>
      <c r="D7362" s="1">
        <v>44849</v>
      </c>
      <c r="E7362" s="1">
        <v>44853</v>
      </c>
      <c r="F7362" t="s">
        <v>18</v>
      </c>
      <c r="G7362" s="2">
        <v>13401</v>
      </c>
      <c r="H7362" s="2">
        <v>18409</v>
      </c>
      <c r="I7362" s="2">
        <v>1676</v>
      </c>
      <c r="J7362" s="2">
        <v>3332</v>
      </c>
      <c r="K7362">
        <v>0</v>
      </c>
      <c r="L7362" t="s">
        <v>10113</v>
      </c>
      <c r="M7362" t="s">
        <v>1189</v>
      </c>
      <c r="N7362" t="s">
        <v>21</v>
      </c>
      <c r="O7362">
        <v>25309</v>
      </c>
    </row>
    <row r="7363" spans="1:15" x14ac:dyDescent="0.25">
      <c r="A7363" t="s">
        <v>9967</v>
      </c>
      <c r="B7363" t="s">
        <v>10114</v>
      </c>
      <c r="C7363" t="s">
        <v>9969</v>
      </c>
      <c r="D7363" s="1">
        <v>44849</v>
      </c>
      <c r="E7363" s="1">
        <v>44852</v>
      </c>
      <c r="F7363" t="s">
        <v>18</v>
      </c>
      <c r="G7363" s="2">
        <v>32000</v>
      </c>
      <c r="H7363" s="2">
        <v>39230</v>
      </c>
      <c r="I7363" s="2">
        <v>2907</v>
      </c>
      <c r="J7363" s="2">
        <v>4323</v>
      </c>
      <c r="K7363">
        <v>0</v>
      </c>
      <c r="L7363" t="s">
        <v>2444</v>
      </c>
      <c r="M7363" t="s">
        <v>59</v>
      </c>
      <c r="N7363" t="s">
        <v>43</v>
      </c>
      <c r="O7363">
        <v>77807</v>
      </c>
    </row>
    <row r="7364" spans="1:15" x14ac:dyDescent="0.25">
      <c r="A7364" t="s">
        <v>9967</v>
      </c>
      <c r="B7364" t="s">
        <v>10115</v>
      </c>
      <c r="C7364" t="s">
        <v>9969</v>
      </c>
      <c r="D7364" s="1">
        <v>44849</v>
      </c>
      <c r="E7364" s="1">
        <v>44853</v>
      </c>
      <c r="F7364" t="s">
        <v>18</v>
      </c>
      <c r="G7364" s="2">
        <v>23400</v>
      </c>
      <c r="H7364" s="2">
        <v>30372</v>
      </c>
      <c r="I7364" s="2">
        <v>2106</v>
      </c>
      <c r="J7364" s="2">
        <v>4866</v>
      </c>
      <c r="K7364">
        <v>0</v>
      </c>
      <c r="L7364" t="s">
        <v>10116</v>
      </c>
      <c r="M7364" t="s">
        <v>42</v>
      </c>
      <c r="N7364" t="s">
        <v>43</v>
      </c>
      <c r="O7364">
        <v>21842</v>
      </c>
    </row>
    <row r="7365" spans="1:15" x14ac:dyDescent="0.25">
      <c r="A7365" t="s">
        <v>9967</v>
      </c>
      <c r="B7365" t="s">
        <v>10117</v>
      </c>
      <c r="C7365" t="s">
        <v>9969</v>
      </c>
      <c r="D7365" s="1">
        <v>44849</v>
      </c>
      <c r="E7365" s="1">
        <v>44852</v>
      </c>
      <c r="F7365" t="s">
        <v>18</v>
      </c>
      <c r="G7365" s="2">
        <v>32000</v>
      </c>
      <c r="H7365" s="2">
        <v>39448</v>
      </c>
      <c r="I7365" s="2">
        <v>2582</v>
      </c>
      <c r="J7365" s="2">
        <v>4866</v>
      </c>
      <c r="K7365">
        <v>0</v>
      </c>
      <c r="L7365" t="s">
        <v>194</v>
      </c>
      <c r="M7365" t="s">
        <v>134</v>
      </c>
      <c r="N7365" t="s">
        <v>43</v>
      </c>
      <c r="O7365">
        <v>46074</v>
      </c>
    </row>
    <row r="7366" spans="1:15" x14ac:dyDescent="0.25">
      <c r="A7366" t="s">
        <v>9967</v>
      </c>
      <c r="B7366" t="s">
        <v>10118</v>
      </c>
      <c r="C7366" t="s">
        <v>9969</v>
      </c>
      <c r="D7366" s="1">
        <v>44849</v>
      </c>
      <c r="E7366" s="1">
        <v>44852</v>
      </c>
      <c r="F7366" t="s">
        <v>18</v>
      </c>
      <c r="G7366" s="2">
        <v>32000</v>
      </c>
      <c r="H7366" s="2">
        <v>36866</v>
      </c>
      <c r="I7366" s="2">
        <v>0</v>
      </c>
      <c r="J7366" s="2">
        <v>4866</v>
      </c>
      <c r="K7366">
        <v>0</v>
      </c>
      <c r="L7366" t="s">
        <v>10119</v>
      </c>
      <c r="M7366" t="s">
        <v>265</v>
      </c>
      <c r="N7366" t="s">
        <v>43</v>
      </c>
      <c r="O7366">
        <v>2152</v>
      </c>
    </row>
    <row r="7367" spans="1:15" x14ac:dyDescent="0.25">
      <c r="A7367" t="s">
        <v>9967</v>
      </c>
      <c r="B7367" t="s">
        <v>10120</v>
      </c>
      <c r="C7367" t="s">
        <v>9969</v>
      </c>
      <c r="D7367" s="1">
        <v>44849</v>
      </c>
      <c r="E7367" s="1">
        <v>44853</v>
      </c>
      <c r="F7367" t="s">
        <v>18</v>
      </c>
      <c r="G7367" s="2">
        <v>23400</v>
      </c>
      <c r="H7367" s="2">
        <v>28266</v>
      </c>
      <c r="I7367" s="2">
        <v>0</v>
      </c>
      <c r="J7367" s="2">
        <v>4866</v>
      </c>
      <c r="K7367">
        <v>0</v>
      </c>
      <c r="L7367" t="s">
        <v>1637</v>
      </c>
      <c r="M7367" t="s">
        <v>71</v>
      </c>
      <c r="N7367" t="s">
        <v>43</v>
      </c>
      <c r="O7367">
        <v>32225</v>
      </c>
    </row>
    <row r="7368" spans="1:15" x14ac:dyDescent="0.25">
      <c r="A7368" t="s">
        <v>9967</v>
      </c>
      <c r="B7368" t="s">
        <v>10121</v>
      </c>
      <c r="C7368" t="s">
        <v>9969</v>
      </c>
      <c r="D7368" s="1">
        <v>44854</v>
      </c>
      <c r="E7368" s="1">
        <v>44855</v>
      </c>
      <c r="F7368" t="s">
        <v>18</v>
      </c>
      <c r="G7368" s="2">
        <v>25399</v>
      </c>
      <c r="H7368" s="2">
        <v>31754</v>
      </c>
      <c r="I7368" s="2">
        <v>2032</v>
      </c>
      <c r="J7368" s="2">
        <v>4323</v>
      </c>
      <c r="K7368">
        <v>0</v>
      </c>
      <c r="L7368" t="s">
        <v>9880</v>
      </c>
      <c r="M7368" t="s">
        <v>49</v>
      </c>
      <c r="N7368" t="s">
        <v>43</v>
      </c>
      <c r="O7368">
        <v>66049</v>
      </c>
    </row>
    <row r="7369" spans="1:15" x14ac:dyDescent="0.25">
      <c r="A7369" t="s">
        <v>9967</v>
      </c>
      <c r="B7369" t="s">
        <v>10122</v>
      </c>
      <c r="C7369" t="s">
        <v>17</v>
      </c>
      <c r="D7369" s="1">
        <v>44835</v>
      </c>
      <c r="E7369" s="1">
        <v>44835</v>
      </c>
      <c r="F7369" t="s">
        <v>23</v>
      </c>
      <c r="G7369" s="2">
        <v>5000</v>
      </c>
      <c r="H7369" s="2">
        <v>5000</v>
      </c>
      <c r="I7369" s="2">
        <v>0</v>
      </c>
      <c r="J7369" s="2">
        <v>0</v>
      </c>
      <c r="K7369">
        <v>0</v>
      </c>
      <c r="L7369" t="s">
        <v>17</v>
      </c>
      <c r="M7369" t="s">
        <v>17</v>
      </c>
      <c r="N7369" t="s">
        <v>24</v>
      </c>
      <c r="O7369" t="s">
        <v>17</v>
      </c>
    </row>
    <row r="7370" spans="1:15" x14ac:dyDescent="0.25">
      <c r="A7370" t="s">
        <v>9967</v>
      </c>
      <c r="B7370" t="s">
        <v>10123</v>
      </c>
      <c r="C7370" t="s">
        <v>9969</v>
      </c>
      <c r="D7370" s="1">
        <v>44849</v>
      </c>
      <c r="E7370" s="1">
        <v>44852</v>
      </c>
      <c r="F7370" t="s">
        <v>18</v>
      </c>
      <c r="G7370" s="2">
        <v>32000</v>
      </c>
      <c r="H7370" s="2">
        <v>38503</v>
      </c>
      <c r="I7370" s="2">
        <v>2576</v>
      </c>
      <c r="J7370" s="2">
        <v>3927</v>
      </c>
      <c r="K7370">
        <v>0</v>
      </c>
      <c r="L7370" t="s">
        <v>288</v>
      </c>
      <c r="M7370" t="s">
        <v>246</v>
      </c>
      <c r="N7370" t="s">
        <v>43</v>
      </c>
      <c r="O7370">
        <v>85255</v>
      </c>
    </row>
    <row r="7371" spans="1:15" x14ac:dyDescent="0.25">
      <c r="A7371" t="s">
        <v>9967</v>
      </c>
      <c r="B7371" t="s">
        <v>10124</v>
      </c>
      <c r="C7371" t="s">
        <v>9969</v>
      </c>
      <c r="D7371" s="1">
        <v>44849</v>
      </c>
      <c r="E7371" s="1">
        <v>44853</v>
      </c>
      <c r="F7371" t="s">
        <v>18</v>
      </c>
      <c r="G7371" s="2">
        <v>30900</v>
      </c>
      <c r="H7371" s="2">
        <v>38135</v>
      </c>
      <c r="I7371" s="2">
        <v>2159</v>
      </c>
      <c r="J7371" s="2">
        <v>5076</v>
      </c>
      <c r="K7371">
        <v>0</v>
      </c>
      <c r="L7371" t="s">
        <v>10125</v>
      </c>
      <c r="M7371" t="s">
        <v>138</v>
      </c>
      <c r="N7371" t="s">
        <v>21</v>
      </c>
      <c r="O7371">
        <v>48446</v>
      </c>
    </row>
    <row r="7372" spans="1:15" x14ac:dyDescent="0.25">
      <c r="A7372" t="s">
        <v>9967</v>
      </c>
      <c r="B7372" t="s">
        <v>10126</v>
      </c>
      <c r="C7372" t="s">
        <v>9969</v>
      </c>
      <c r="D7372" s="1">
        <v>44849</v>
      </c>
      <c r="E7372" s="1">
        <v>44852</v>
      </c>
      <c r="F7372" t="s">
        <v>18</v>
      </c>
      <c r="G7372" s="2">
        <v>32000</v>
      </c>
      <c r="H7372" s="2">
        <v>40407</v>
      </c>
      <c r="I7372" s="2">
        <v>3541</v>
      </c>
      <c r="J7372" s="2">
        <v>4866</v>
      </c>
      <c r="K7372">
        <v>0</v>
      </c>
      <c r="L7372" t="s">
        <v>10127</v>
      </c>
      <c r="M7372" t="s">
        <v>131</v>
      </c>
      <c r="N7372" t="s">
        <v>43</v>
      </c>
      <c r="O7372">
        <v>72058</v>
      </c>
    </row>
    <row r="7373" spans="1:15" x14ac:dyDescent="0.25">
      <c r="A7373" t="s">
        <v>9967</v>
      </c>
      <c r="B7373" t="s">
        <v>10128</v>
      </c>
      <c r="C7373" t="s">
        <v>9969</v>
      </c>
      <c r="D7373" s="1">
        <v>44849</v>
      </c>
      <c r="E7373" s="1">
        <v>44852</v>
      </c>
      <c r="F7373" t="s">
        <v>18</v>
      </c>
      <c r="G7373" s="2">
        <v>32000</v>
      </c>
      <c r="H7373" s="2">
        <v>40276</v>
      </c>
      <c r="I7373" s="2">
        <v>3410</v>
      </c>
      <c r="J7373" s="2">
        <v>4866</v>
      </c>
      <c r="K7373">
        <v>0</v>
      </c>
      <c r="L7373" t="s">
        <v>1010</v>
      </c>
      <c r="M7373" t="s">
        <v>33</v>
      </c>
      <c r="N7373" t="s">
        <v>43</v>
      </c>
      <c r="O7373" t="s">
        <v>10129</v>
      </c>
    </row>
    <row r="7374" spans="1:15" x14ac:dyDescent="0.25">
      <c r="A7374" t="s">
        <v>9967</v>
      </c>
      <c r="B7374" t="s">
        <v>10130</v>
      </c>
      <c r="C7374" t="s">
        <v>9969</v>
      </c>
      <c r="D7374" s="1">
        <v>44850</v>
      </c>
      <c r="E7374" s="1">
        <v>44850</v>
      </c>
      <c r="F7374" t="s">
        <v>54</v>
      </c>
      <c r="G7374" s="2">
        <v>-32000</v>
      </c>
      <c r="H7374" s="2">
        <v>-36866</v>
      </c>
      <c r="I7374" s="2">
        <v>0</v>
      </c>
      <c r="J7374" s="2">
        <v>-4866</v>
      </c>
      <c r="K7374">
        <v>0</v>
      </c>
      <c r="L7374" t="s">
        <v>816</v>
      </c>
      <c r="M7374" t="s">
        <v>265</v>
      </c>
      <c r="N7374" t="s">
        <v>75</v>
      </c>
      <c r="O7374">
        <v>1702</v>
      </c>
    </row>
    <row r="7375" spans="1:15" x14ac:dyDescent="0.25">
      <c r="A7375" t="s">
        <v>9967</v>
      </c>
      <c r="B7375" t="s">
        <v>10131</v>
      </c>
      <c r="C7375" t="s">
        <v>9969</v>
      </c>
      <c r="D7375" s="1">
        <v>44849</v>
      </c>
      <c r="E7375" s="1">
        <v>44852</v>
      </c>
      <c r="F7375" t="s">
        <v>18</v>
      </c>
      <c r="G7375" s="2">
        <v>37000</v>
      </c>
      <c r="H7375" s="2">
        <v>44640</v>
      </c>
      <c r="I7375" s="2">
        <v>2774</v>
      </c>
      <c r="J7375" s="2">
        <v>4866</v>
      </c>
      <c r="K7375">
        <v>0</v>
      </c>
      <c r="L7375" t="s">
        <v>10132</v>
      </c>
      <c r="M7375" t="s">
        <v>78</v>
      </c>
      <c r="N7375" t="s">
        <v>21</v>
      </c>
      <c r="O7375">
        <v>8230</v>
      </c>
    </row>
    <row r="7376" spans="1:15" x14ac:dyDescent="0.25">
      <c r="A7376" t="s">
        <v>9967</v>
      </c>
      <c r="B7376" t="s">
        <v>10133</v>
      </c>
      <c r="C7376" t="s">
        <v>9969</v>
      </c>
      <c r="D7376" s="1">
        <v>44849</v>
      </c>
      <c r="E7376" s="1">
        <v>44858</v>
      </c>
      <c r="F7376" t="s">
        <v>18</v>
      </c>
      <c r="G7376" s="2">
        <v>23400</v>
      </c>
      <c r="H7376" s="2">
        <v>29096</v>
      </c>
      <c r="I7376" s="2">
        <v>2018</v>
      </c>
      <c r="J7376" s="2">
        <v>3678</v>
      </c>
      <c r="K7376">
        <v>0</v>
      </c>
      <c r="L7376" t="s">
        <v>1227</v>
      </c>
      <c r="M7376" t="s">
        <v>52</v>
      </c>
      <c r="N7376" t="s">
        <v>43</v>
      </c>
      <c r="O7376">
        <v>94123</v>
      </c>
    </row>
    <row r="7377" spans="1:15" x14ac:dyDescent="0.25">
      <c r="A7377" t="s">
        <v>9967</v>
      </c>
      <c r="B7377" t="s">
        <v>10134</v>
      </c>
      <c r="C7377" t="s">
        <v>9969</v>
      </c>
      <c r="D7377" s="1">
        <v>44849</v>
      </c>
      <c r="E7377" s="1">
        <v>44853</v>
      </c>
      <c r="F7377" t="s">
        <v>18</v>
      </c>
      <c r="G7377" s="2">
        <v>23400</v>
      </c>
      <c r="H7377" s="2">
        <v>29962</v>
      </c>
      <c r="I7377" s="2">
        <v>1696</v>
      </c>
      <c r="J7377" s="2">
        <v>4866</v>
      </c>
      <c r="K7377">
        <v>0</v>
      </c>
      <c r="L7377" t="s">
        <v>10135</v>
      </c>
      <c r="M7377" t="s">
        <v>4882</v>
      </c>
      <c r="N7377" t="s">
        <v>43</v>
      </c>
      <c r="O7377">
        <v>5148</v>
      </c>
    </row>
    <row r="7378" spans="1:15" x14ac:dyDescent="0.25">
      <c r="A7378" t="s">
        <v>9967</v>
      </c>
      <c r="B7378" t="s">
        <v>10136</v>
      </c>
      <c r="C7378" t="s">
        <v>9969</v>
      </c>
      <c r="D7378" s="1">
        <v>44854</v>
      </c>
      <c r="E7378" s="1">
        <v>44854</v>
      </c>
      <c r="F7378" t="s">
        <v>18</v>
      </c>
      <c r="G7378" s="2">
        <v>37000</v>
      </c>
      <c r="H7378" s="2">
        <v>42973</v>
      </c>
      <c r="I7378" s="2">
        <v>2046</v>
      </c>
      <c r="J7378" s="2">
        <v>3927</v>
      </c>
      <c r="K7378">
        <v>0</v>
      </c>
      <c r="L7378" t="s">
        <v>1173</v>
      </c>
      <c r="M7378" t="s">
        <v>465</v>
      </c>
      <c r="N7378" t="s">
        <v>43</v>
      </c>
      <c r="O7378">
        <v>87106</v>
      </c>
    </row>
    <row r="7379" spans="1:15" x14ac:dyDescent="0.25">
      <c r="A7379" t="s">
        <v>9967</v>
      </c>
      <c r="B7379" t="s">
        <v>10137</v>
      </c>
      <c r="C7379" t="s">
        <v>9987</v>
      </c>
      <c r="D7379" s="1">
        <v>44849</v>
      </c>
      <c r="E7379" t="s">
        <v>17</v>
      </c>
      <c r="F7379" t="s">
        <v>18</v>
      </c>
      <c r="G7379" s="2">
        <v>16000</v>
      </c>
      <c r="H7379" s="2">
        <v>20837</v>
      </c>
      <c r="I7379" s="2">
        <v>1851</v>
      </c>
      <c r="J7379" s="2">
        <v>2986</v>
      </c>
      <c r="K7379">
        <v>0</v>
      </c>
      <c r="L7379" t="s">
        <v>2826</v>
      </c>
      <c r="M7379" t="s">
        <v>33</v>
      </c>
      <c r="N7379" t="s">
        <v>75</v>
      </c>
      <c r="O7379">
        <v>37172</v>
      </c>
    </row>
    <row r="7380" spans="1:15" x14ac:dyDescent="0.25">
      <c r="A7380" t="s">
        <v>9967</v>
      </c>
      <c r="B7380" t="s">
        <v>10138</v>
      </c>
      <c r="C7380" t="s">
        <v>9969</v>
      </c>
      <c r="D7380" s="1">
        <v>44849</v>
      </c>
      <c r="E7380" t="s">
        <v>17</v>
      </c>
      <c r="F7380" t="s">
        <v>18</v>
      </c>
      <c r="G7380" s="2">
        <v>32000</v>
      </c>
      <c r="H7380" s="2">
        <v>39170</v>
      </c>
      <c r="I7380" s="2">
        <v>2304</v>
      </c>
      <c r="J7380" s="2">
        <v>4866</v>
      </c>
      <c r="K7380">
        <v>0</v>
      </c>
      <c r="L7380" t="s">
        <v>2609</v>
      </c>
      <c r="M7380" t="s">
        <v>203</v>
      </c>
      <c r="N7380" t="s">
        <v>75</v>
      </c>
      <c r="O7380">
        <v>60126</v>
      </c>
    </row>
    <row r="7381" spans="1:15" x14ac:dyDescent="0.25">
      <c r="A7381" t="s">
        <v>9967</v>
      </c>
      <c r="B7381" t="s">
        <v>10139</v>
      </c>
      <c r="C7381" t="s">
        <v>17</v>
      </c>
      <c r="D7381" s="1">
        <v>44893</v>
      </c>
      <c r="E7381" s="1">
        <v>44900</v>
      </c>
      <c r="F7381" t="s">
        <v>18</v>
      </c>
      <c r="G7381" s="2">
        <v>29500</v>
      </c>
      <c r="H7381" s="2">
        <v>36428</v>
      </c>
      <c r="I7381" s="2">
        <v>2265</v>
      </c>
      <c r="J7381" s="2">
        <v>4663</v>
      </c>
      <c r="K7381">
        <v>0</v>
      </c>
      <c r="L7381" t="s">
        <v>10140</v>
      </c>
      <c r="M7381" t="s">
        <v>78</v>
      </c>
      <c r="N7381" t="s">
        <v>21</v>
      </c>
      <c r="O7381">
        <v>7885</v>
      </c>
    </row>
    <row r="7382" spans="1:15" x14ac:dyDescent="0.25">
      <c r="A7382" t="s">
        <v>9967</v>
      </c>
      <c r="B7382" t="s">
        <v>10141</v>
      </c>
      <c r="C7382" t="s">
        <v>17</v>
      </c>
      <c r="D7382" s="1">
        <v>44852</v>
      </c>
      <c r="E7382" s="1">
        <v>44858</v>
      </c>
      <c r="F7382" t="s">
        <v>18</v>
      </c>
      <c r="G7382" s="2">
        <v>13900</v>
      </c>
      <c r="H7382" s="2">
        <v>17447</v>
      </c>
      <c r="I7382" s="2">
        <v>1007</v>
      </c>
      <c r="J7382" s="2">
        <v>2540</v>
      </c>
      <c r="K7382">
        <v>0</v>
      </c>
      <c r="L7382" t="s">
        <v>4529</v>
      </c>
      <c r="M7382" t="s">
        <v>52</v>
      </c>
      <c r="N7382" t="s">
        <v>43</v>
      </c>
      <c r="O7382">
        <v>91320</v>
      </c>
    </row>
    <row r="7383" spans="1:15" x14ac:dyDescent="0.25">
      <c r="A7383" t="s">
        <v>10142</v>
      </c>
      <c r="B7383" t="s">
        <v>10143</v>
      </c>
      <c r="C7383" t="s">
        <v>10144</v>
      </c>
      <c r="D7383" s="1">
        <v>44849</v>
      </c>
      <c r="E7383" s="1">
        <v>44851</v>
      </c>
      <c r="F7383" t="s">
        <v>18</v>
      </c>
      <c r="G7383" s="2">
        <v>31000</v>
      </c>
      <c r="H7383" s="2">
        <v>38149</v>
      </c>
      <c r="I7383" s="2">
        <v>2826</v>
      </c>
      <c r="J7383" s="2">
        <v>4323</v>
      </c>
      <c r="K7383">
        <v>0</v>
      </c>
      <c r="L7383" t="s">
        <v>10145</v>
      </c>
      <c r="M7383" t="s">
        <v>59</v>
      </c>
      <c r="N7383" t="s">
        <v>43</v>
      </c>
      <c r="O7383">
        <v>77355</v>
      </c>
    </row>
    <row r="7384" spans="1:15" x14ac:dyDescent="0.25">
      <c r="A7384" t="s">
        <v>10142</v>
      </c>
      <c r="B7384" t="s">
        <v>10146</v>
      </c>
      <c r="C7384" t="s">
        <v>10144</v>
      </c>
      <c r="D7384" s="1">
        <v>44849</v>
      </c>
      <c r="E7384" s="1">
        <v>44851</v>
      </c>
      <c r="F7384" t="s">
        <v>18</v>
      </c>
      <c r="G7384" s="2">
        <v>29610</v>
      </c>
      <c r="H7384" s="2">
        <v>36483</v>
      </c>
      <c r="I7384" s="2">
        <v>2703</v>
      </c>
      <c r="J7384" s="2">
        <v>4170</v>
      </c>
      <c r="K7384">
        <v>0</v>
      </c>
      <c r="L7384" t="s">
        <v>952</v>
      </c>
      <c r="M7384" t="s">
        <v>59</v>
      </c>
      <c r="N7384" t="s">
        <v>43</v>
      </c>
      <c r="O7384">
        <v>75072</v>
      </c>
    </row>
    <row r="7385" spans="1:15" x14ac:dyDescent="0.25">
      <c r="A7385" t="s">
        <v>10142</v>
      </c>
      <c r="B7385" t="s">
        <v>10147</v>
      </c>
      <c r="C7385" t="s">
        <v>10144</v>
      </c>
      <c r="D7385" s="1">
        <v>44849</v>
      </c>
      <c r="E7385" s="1">
        <v>44851</v>
      </c>
      <c r="F7385" t="s">
        <v>18</v>
      </c>
      <c r="G7385" s="2">
        <v>33000</v>
      </c>
      <c r="H7385" s="2">
        <v>40233</v>
      </c>
      <c r="I7385" s="2">
        <v>2367</v>
      </c>
      <c r="J7385" s="2">
        <v>4866</v>
      </c>
      <c r="K7385">
        <v>0</v>
      </c>
      <c r="L7385" t="s">
        <v>8071</v>
      </c>
      <c r="M7385" t="s">
        <v>203</v>
      </c>
      <c r="N7385" t="s">
        <v>21</v>
      </c>
      <c r="O7385">
        <v>60014</v>
      </c>
    </row>
    <row r="7386" spans="1:15" x14ac:dyDescent="0.25">
      <c r="A7386" t="s">
        <v>10142</v>
      </c>
      <c r="B7386" t="s">
        <v>10148</v>
      </c>
      <c r="C7386" t="s">
        <v>10144</v>
      </c>
      <c r="D7386" s="1">
        <v>44849</v>
      </c>
      <c r="E7386" s="1">
        <v>44851</v>
      </c>
      <c r="F7386" t="s">
        <v>18</v>
      </c>
      <c r="G7386" s="2">
        <v>33000</v>
      </c>
      <c r="H7386" s="2">
        <v>40517</v>
      </c>
      <c r="I7386" s="2">
        <v>2651</v>
      </c>
      <c r="J7386" s="2">
        <v>4866</v>
      </c>
      <c r="K7386">
        <v>0</v>
      </c>
      <c r="L7386" t="s">
        <v>10149</v>
      </c>
      <c r="M7386" t="s">
        <v>46</v>
      </c>
      <c r="N7386" t="s">
        <v>21</v>
      </c>
      <c r="O7386">
        <v>31005</v>
      </c>
    </row>
    <row r="7387" spans="1:15" x14ac:dyDescent="0.25">
      <c r="A7387" t="s">
        <v>10142</v>
      </c>
      <c r="B7387" t="s">
        <v>10150</v>
      </c>
      <c r="C7387" t="s">
        <v>10151</v>
      </c>
      <c r="D7387" s="1">
        <v>44849</v>
      </c>
      <c r="E7387" s="1">
        <v>44851</v>
      </c>
      <c r="F7387" t="s">
        <v>18</v>
      </c>
      <c r="G7387" s="2">
        <v>14760</v>
      </c>
      <c r="H7387" s="2">
        <v>18307</v>
      </c>
      <c r="I7387" s="2">
        <v>1181</v>
      </c>
      <c r="J7387" s="2">
        <v>2366</v>
      </c>
      <c r="K7387">
        <v>0</v>
      </c>
      <c r="L7387" t="s">
        <v>2734</v>
      </c>
      <c r="M7387" t="s">
        <v>49</v>
      </c>
      <c r="N7387" t="s">
        <v>43</v>
      </c>
      <c r="O7387">
        <v>67205</v>
      </c>
    </row>
    <row r="7388" spans="1:15" x14ac:dyDescent="0.25">
      <c r="A7388" t="s">
        <v>10142</v>
      </c>
      <c r="B7388" t="s">
        <v>10152</v>
      </c>
      <c r="C7388" t="s">
        <v>10144</v>
      </c>
      <c r="D7388" s="1">
        <v>44849</v>
      </c>
      <c r="E7388" t="s">
        <v>17</v>
      </c>
      <c r="F7388" t="s">
        <v>18</v>
      </c>
      <c r="G7388" s="2">
        <v>33000</v>
      </c>
      <c r="H7388" s="2">
        <v>40138</v>
      </c>
      <c r="I7388" s="2">
        <v>2272</v>
      </c>
      <c r="J7388" s="2">
        <v>4866</v>
      </c>
      <c r="K7388">
        <v>0</v>
      </c>
      <c r="L7388" t="s">
        <v>6045</v>
      </c>
      <c r="M7388" t="s">
        <v>138</v>
      </c>
      <c r="N7388" t="s">
        <v>75</v>
      </c>
      <c r="O7388">
        <v>48073</v>
      </c>
    </row>
    <row r="7389" spans="1:15" x14ac:dyDescent="0.25">
      <c r="A7389" t="s">
        <v>10142</v>
      </c>
      <c r="B7389" t="s">
        <v>10153</v>
      </c>
      <c r="C7389" t="s">
        <v>10144</v>
      </c>
      <c r="D7389" s="1">
        <v>44849</v>
      </c>
      <c r="E7389" s="1">
        <v>44851</v>
      </c>
      <c r="F7389" t="s">
        <v>18</v>
      </c>
      <c r="G7389" s="2">
        <v>33000</v>
      </c>
      <c r="H7389" s="2">
        <v>40308</v>
      </c>
      <c r="I7389" s="2">
        <v>2985</v>
      </c>
      <c r="J7389" s="2">
        <v>4323</v>
      </c>
      <c r="K7389">
        <v>0</v>
      </c>
      <c r="L7389" t="s">
        <v>628</v>
      </c>
      <c r="M7389" t="s">
        <v>59</v>
      </c>
      <c r="N7389" t="s">
        <v>43</v>
      </c>
      <c r="O7389">
        <v>75035</v>
      </c>
    </row>
    <row r="7390" spans="1:15" x14ac:dyDescent="0.25">
      <c r="A7390" t="s">
        <v>10142</v>
      </c>
      <c r="B7390" t="s">
        <v>10154</v>
      </c>
      <c r="C7390" t="s">
        <v>10144</v>
      </c>
      <c r="D7390" s="1">
        <v>44854</v>
      </c>
      <c r="E7390" s="1">
        <v>44855</v>
      </c>
      <c r="F7390" t="s">
        <v>18</v>
      </c>
      <c r="G7390" s="2">
        <v>33000</v>
      </c>
      <c r="H7390" s="2">
        <v>37866</v>
      </c>
      <c r="I7390" s="2">
        <v>0</v>
      </c>
      <c r="J7390" s="2">
        <v>4866</v>
      </c>
      <c r="K7390">
        <v>0</v>
      </c>
      <c r="L7390" t="s">
        <v>10155</v>
      </c>
      <c r="M7390" t="s">
        <v>211</v>
      </c>
      <c r="N7390" t="s">
        <v>43</v>
      </c>
      <c r="O7390">
        <v>55102</v>
      </c>
    </row>
    <row r="7391" spans="1:15" x14ac:dyDescent="0.25">
      <c r="A7391" t="s">
        <v>10142</v>
      </c>
      <c r="B7391" t="s">
        <v>10156</v>
      </c>
      <c r="C7391" t="s">
        <v>10144</v>
      </c>
      <c r="D7391" s="1">
        <v>44849</v>
      </c>
      <c r="E7391" s="1">
        <v>44851</v>
      </c>
      <c r="F7391" t="s">
        <v>18</v>
      </c>
      <c r="G7391" s="2">
        <v>33000</v>
      </c>
      <c r="H7391" s="2">
        <v>40138</v>
      </c>
      <c r="I7391" s="2">
        <v>2272</v>
      </c>
      <c r="J7391" s="2">
        <v>4866</v>
      </c>
      <c r="K7391">
        <v>0</v>
      </c>
      <c r="L7391" t="s">
        <v>10157</v>
      </c>
      <c r="M7391" t="s">
        <v>141</v>
      </c>
      <c r="N7391" t="s">
        <v>43</v>
      </c>
      <c r="O7391">
        <v>40356</v>
      </c>
    </row>
    <row r="7392" spans="1:15" x14ac:dyDescent="0.25">
      <c r="A7392" t="s">
        <v>10142</v>
      </c>
      <c r="B7392" t="s">
        <v>10158</v>
      </c>
      <c r="C7392" t="s">
        <v>10151</v>
      </c>
      <c r="D7392" s="1">
        <v>44849</v>
      </c>
      <c r="E7392" s="1">
        <v>44851</v>
      </c>
      <c r="F7392" t="s">
        <v>18</v>
      </c>
      <c r="G7392" s="2">
        <v>19000</v>
      </c>
      <c r="H7392" s="2">
        <v>23803</v>
      </c>
      <c r="I7392" s="2">
        <v>1948</v>
      </c>
      <c r="J7392" s="2">
        <v>2855</v>
      </c>
      <c r="K7392">
        <v>0</v>
      </c>
      <c r="L7392" t="s">
        <v>4259</v>
      </c>
      <c r="M7392" t="s">
        <v>52</v>
      </c>
      <c r="N7392" t="s">
        <v>43</v>
      </c>
      <c r="O7392">
        <v>90401</v>
      </c>
    </row>
    <row r="7393" spans="1:15" x14ac:dyDescent="0.25">
      <c r="A7393" t="s">
        <v>10142</v>
      </c>
      <c r="B7393" t="s">
        <v>10159</v>
      </c>
      <c r="C7393" t="s">
        <v>17</v>
      </c>
      <c r="D7393" s="1">
        <v>44910</v>
      </c>
      <c r="E7393" s="1">
        <v>44913</v>
      </c>
      <c r="F7393" t="s">
        <v>18</v>
      </c>
      <c r="G7393" s="2">
        <v>0</v>
      </c>
      <c r="H7393" s="2">
        <v>0</v>
      </c>
      <c r="I7393" s="2">
        <v>0</v>
      </c>
      <c r="J7393" s="2">
        <v>0</v>
      </c>
      <c r="K7393">
        <v>0</v>
      </c>
      <c r="L7393" t="s">
        <v>147</v>
      </c>
      <c r="M7393" t="s">
        <v>134</v>
      </c>
      <c r="N7393" t="s">
        <v>43</v>
      </c>
      <c r="O7393">
        <v>46236</v>
      </c>
    </row>
    <row r="7394" spans="1:15" x14ac:dyDescent="0.25">
      <c r="A7394" t="s">
        <v>10142</v>
      </c>
      <c r="B7394" t="s">
        <v>10160</v>
      </c>
      <c r="C7394" t="s">
        <v>10144</v>
      </c>
      <c r="D7394" s="1">
        <v>44860</v>
      </c>
      <c r="E7394" s="1">
        <v>44860</v>
      </c>
      <c r="F7394" t="s">
        <v>18</v>
      </c>
      <c r="G7394" s="2">
        <v>33000</v>
      </c>
      <c r="H7394" s="2">
        <v>37866</v>
      </c>
      <c r="I7394" s="2">
        <v>0</v>
      </c>
      <c r="J7394" s="2">
        <v>4866</v>
      </c>
      <c r="K7394">
        <v>0</v>
      </c>
      <c r="L7394" t="s">
        <v>10161</v>
      </c>
      <c r="M7394" t="s">
        <v>265</v>
      </c>
      <c r="N7394" t="s">
        <v>43</v>
      </c>
      <c r="O7394">
        <v>2453</v>
      </c>
    </row>
    <row r="7395" spans="1:15" x14ac:dyDescent="0.25">
      <c r="A7395" t="s">
        <v>10142</v>
      </c>
      <c r="B7395" t="s">
        <v>10162</v>
      </c>
      <c r="C7395" t="s">
        <v>10151</v>
      </c>
      <c r="D7395" s="1">
        <v>44905</v>
      </c>
      <c r="E7395" s="1">
        <v>44908</v>
      </c>
      <c r="F7395" t="s">
        <v>18</v>
      </c>
      <c r="G7395" s="2">
        <v>23000</v>
      </c>
      <c r="H7395" s="2">
        <v>27366</v>
      </c>
      <c r="I7395" s="2">
        <v>1380</v>
      </c>
      <c r="J7395" s="2">
        <v>2986</v>
      </c>
      <c r="K7395">
        <v>0</v>
      </c>
      <c r="L7395" t="s">
        <v>2477</v>
      </c>
      <c r="M7395" t="s">
        <v>30</v>
      </c>
      <c r="N7395" t="s">
        <v>21</v>
      </c>
      <c r="O7395">
        <v>23320</v>
      </c>
    </row>
    <row r="7396" spans="1:15" x14ac:dyDescent="0.25">
      <c r="A7396" t="s">
        <v>10142</v>
      </c>
      <c r="B7396" t="s">
        <v>10163</v>
      </c>
      <c r="C7396" t="s">
        <v>10151</v>
      </c>
      <c r="D7396" s="1">
        <v>44849</v>
      </c>
      <c r="E7396" s="1">
        <v>44851</v>
      </c>
      <c r="F7396" t="s">
        <v>18</v>
      </c>
      <c r="G7396" s="2">
        <v>16500</v>
      </c>
      <c r="H7396" s="2">
        <v>20483</v>
      </c>
      <c r="I7396" s="2">
        <v>1443</v>
      </c>
      <c r="J7396" s="2">
        <v>2540</v>
      </c>
      <c r="K7396">
        <v>0</v>
      </c>
      <c r="L7396" t="s">
        <v>1355</v>
      </c>
      <c r="M7396" t="s">
        <v>52</v>
      </c>
      <c r="N7396" t="s">
        <v>43</v>
      </c>
      <c r="O7396">
        <v>92878</v>
      </c>
    </row>
    <row r="7397" spans="1:15" x14ac:dyDescent="0.25">
      <c r="A7397" t="s">
        <v>10142</v>
      </c>
      <c r="B7397" t="s">
        <v>10164</v>
      </c>
      <c r="C7397" t="s">
        <v>10144</v>
      </c>
      <c r="D7397" s="1">
        <v>44849</v>
      </c>
      <c r="E7397" s="1">
        <v>44851</v>
      </c>
      <c r="F7397" t="s">
        <v>18</v>
      </c>
      <c r="G7397" s="2">
        <v>60500</v>
      </c>
      <c r="H7397" s="2">
        <v>70445</v>
      </c>
      <c r="I7397" s="2">
        <v>5204</v>
      </c>
      <c r="J7397" s="2">
        <v>4741</v>
      </c>
      <c r="K7397">
        <v>0</v>
      </c>
      <c r="L7397" t="s">
        <v>969</v>
      </c>
      <c r="M7397" t="s">
        <v>246</v>
      </c>
      <c r="N7397" t="s">
        <v>43</v>
      </c>
      <c r="O7397">
        <v>85006</v>
      </c>
    </row>
    <row r="7398" spans="1:15" x14ac:dyDescent="0.25">
      <c r="A7398" t="s">
        <v>10142</v>
      </c>
      <c r="B7398" t="s">
        <v>10165</v>
      </c>
      <c r="C7398" t="s">
        <v>10144</v>
      </c>
      <c r="D7398" s="1">
        <v>44849</v>
      </c>
      <c r="E7398" s="1">
        <v>44851</v>
      </c>
      <c r="F7398" t="s">
        <v>18</v>
      </c>
      <c r="G7398" s="2">
        <v>33000</v>
      </c>
      <c r="H7398" s="2">
        <v>40170</v>
      </c>
      <c r="I7398" s="2">
        <v>2847</v>
      </c>
      <c r="J7398" s="2">
        <v>4323</v>
      </c>
      <c r="K7398">
        <v>0</v>
      </c>
      <c r="L7398" t="s">
        <v>5634</v>
      </c>
      <c r="M7398" t="s">
        <v>753</v>
      </c>
      <c r="N7398" t="s">
        <v>43</v>
      </c>
      <c r="O7398">
        <v>73112</v>
      </c>
    </row>
    <row r="7399" spans="1:15" x14ac:dyDescent="0.25">
      <c r="A7399" t="s">
        <v>10142</v>
      </c>
      <c r="B7399" t="s">
        <v>10166</v>
      </c>
      <c r="C7399" t="s">
        <v>10144</v>
      </c>
      <c r="D7399" s="1">
        <v>44849</v>
      </c>
      <c r="E7399" s="1">
        <v>44851</v>
      </c>
      <c r="F7399" t="s">
        <v>18</v>
      </c>
      <c r="G7399" s="2">
        <v>33000</v>
      </c>
      <c r="H7399" s="2">
        <v>40517</v>
      </c>
      <c r="I7399" s="2">
        <v>2651</v>
      </c>
      <c r="J7399" s="2">
        <v>4866</v>
      </c>
      <c r="K7399">
        <v>0</v>
      </c>
      <c r="L7399" t="s">
        <v>147</v>
      </c>
      <c r="M7399" t="s">
        <v>134</v>
      </c>
      <c r="N7399" t="s">
        <v>43</v>
      </c>
      <c r="O7399">
        <v>46236</v>
      </c>
    </row>
    <row r="7400" spans="1:15" x14ac:dyDescent="0.25">
      <c r="A7400" t="s">
        <v>10142</v>
      </c>
      <c r="B7400" t="s">
        <v>10167</v>
      </c>
      <c r="C7400" t="s">
        <v>10151</v>
      </c>
      <c r="D7400" s="1">
        <v>44849</v>
      </c>
      <c r="E7400" s="1">
        <v>44851</v>
      </c>
      <c r="F7400" t="s">
        <v>18</v>
      </c>
      <c r="G7400" s="2">
        <v>19000</v>
      </c>
      <c r="H7400" s="2">
        <v>24130</v>
      </c>
      <c r="I7400" s="2">
        <v>2144</v>
      </c>
      <c r="J7400" s="2">
        <v>2986</v>
      </c>
      <c r="K7400">
        <v>0</v>
      </c>
      <c r="L7400" t="s">
        <v>2479</v>
      </c>
      <c r="M7400" t="s">
        <v>33</v>
      </c>
      <c r="N7400" t="s">
        <v>43</v>
      </c>
      <c r="O7400">
        <v>38111</v>
      </c>
    </row>
    <row r="7401" spans="1:15" x14ac:dyDescent="0.25">
      <c r="A7401" t="s">
        <v>10142</v>
      </c>
      <c r="B7401" t="s">
        <v>10168</v>
      </c>
      <c r="C7401" t="s">
        <v>10151</v>
      </c>
      <c r="D7401" s="1">
        <v>44849</v>
      </c>
      <c r="E7401" s="1">
        <v>44851</v>
      </c>
      <c r="F7401" t="s">
        <v>18</v>
      </c>
      <c r="G7401" s="2">
        <v>19000</v>
      </c>
      <c r="H7401" s="2">
        <v>23555</v>
      </c>
      <c r="I7401" s="2">
        <v>1746</v>
      </c>
      <c r="J7401" s="2">
        <v>2809</v>
      </c>
      <c r="K7401">
        <v>0</v>
      </c>
      <c r="L7401" t="s">
        <v>1126</v>
      </c>
      <c r="M7401" t="s">
        <v>59</v>
      </c>
      <c r="N7401" t="s">
        <v>43</v>
      </c>
      <c r="O7401">
        <v>75230</v>
      </c>
    </row>
    <row r="7402" spans="1:15" x14ac:dyDescent="0.25">
      <c r="A7402" t="s">
        <v>10142</v>
      </c>
      <c r="B7402" t="s">
        <v>10169</v>
      </c>
      <c r="C7402" t="s">
        <v>10144</v>
      </c>
      <c r="D7402" s="1">
        <v>44849</v>
      </c>
      <c r="E7402" s="1">
        <v>44851</v>
      </c>
      <c r="F7402" t="s">
        <v>18</v>
      </c>
      <c r="G7402" s="2">
        <v>33000</v>
      </c>
      <c r="H7402" s="2">
        <v>39731</v>
      </c>
      <c r="I7402" s="2">
        <v>3053</v>
      </c>
      <c r="J7402" s="2">
        <v>3678</v>
      </c>
      <c r="K7402">
        <v>0</v>
      </c>
      <c r="L7402" t="s">
        <v>10170</v>
      </c>
      <c r="M7402" t="s">
        <v>52</v>
      </c>
      <c r="N7402" t="s">
        <v>43</v>
      </c>
      <c r="O7402">
        <v>93940</v>
      </c>
    </row>
    <row r="7403" spans="1:15" x14ac:dyDescent="0.25">
      <c r="A7403" t="s">
        <v>10142</v>
      </c>
      <c r="B7403" t="s">
        <v>10171</v>
      </c>
      <c r="C7403" t="s">
        <v>10144</v>
      </c>
      <c r="D7403" s="1">
        <v>44854</v>
      </c>
      <c r="E7403" s="1">
        <v>44855</v>
      </c>
      <c r="F7403" t="s">
        <v>18</v>
      </c>
      <c r="G7403" s="2">
        <v>33000</v>
      </c>
      <c r="H7403" s="2">
        <v>40517</v>
      </c>
      <c r="I7403" s="2">
        <v>2651</v>
      </c>
      <c r="J7403" s="2">
        <v>4866</v>
      </c>
      <c r="K7403">
        <v>0</v>
      </c>
      <c r="L7403" t="s">
        <v>10172</v>
      </c>
      <c r="M7403" t="s">
        <v>20</v>
      </c>
      <c r="N7403" t="s">
        <v>21</v>
      </c>
      <c r="O7403">
        <v>28704</v>
      </c>
    </row>
    <row r="7404" spans="1:15" x14ac:dyDescent="0.25">
      <c r="A7404" t="s">
        <v>10142</v>
      </c>
      <c r="B7404" t="s">
        <v>10173</v>
      </c>
      <c r="C7404" t="s">
        <v>10144</v>
      </c>
      <c r="D7404" s="1">
        <v>44849</v>
      </c>
      <c r="E7404" s="1">
        <v>44851</v>
      </c>
      <c r="F7404" t="s">
        <v>18</v>
      </c>
      <c r="G7404" s="2">
        <v>41000</v>
      </c>
      <c r="H7404" s="2">
        <v>48617</v>
      </c>
      <c r="I7404" s="2">
        <v>2751</v>
      </c>
      <c r="J7404" s="2">
        <v>4866</v>
      </c>
      <c r="K7404">
        <v>0</v>
      </c>
      <c r="L7404" t="s">
        <v>8056</v>
      </c>
      <c r="M7404" t="s">
        <v>138</v>
      </c>
      <c r="N7404" t="s">
        <v>21</v>
      </c>
      <c r="O7404">
        <v>48238</v>
      </c>
    </row>
    <row r="7405" spans="1:15" x14ac:dyDescent="0.25">
      <c r="A7405" t="s">
        <v>10142</v>
      </c>
      <c r="B7405" t="s">
        <v>10174</v>
      </c>
      <c r="C7405" t="s">
        <v>10144</v>
      </c>
      <c r="D7405" s="1">
        <v>44849</v>
      </c>
      <c r="E7405" s="1">
        <v>44851</v>
      </c>
      <c r="F7405" t="s">
        <v>18</v>
      </c>
      <c r="G7405" s="2">
        <v>33000</v>
      </c>
      <c r="H7405" s="2">
        <v>40517</v>
      </c>
      <c r="I7405" s="2">
        <v>2651</v>
      </c>
      <c r="J7405" s="2">
        <v>4866</v>
      </c>
      <c r="K7405">
        <v>0</v>
      </c>
      <c r="L7405" t="s">
        <v>2370</v>
      </c>
      <c r="M7405" t="s">
        <v>134</v>
      </c>
      <c r="N7405" t="s">
        <v>43</v>
      </c>
      <c r="O7405">
        <v>47250</v>
      </c>
    </row>
    <row r="7406" spans="1:15" x14ac:dyDescent="0.25">
      <c r="A7406" t="s">
        <v>10142</v>
      </c>
      <c r="B7406" t="s">
        <v>10175</v>
      </c>
      <c r="C7406" t="s">
        <v>10144</v>
      </c>
      <c r="D7406" s="1">
        <v>44849</v>
      </c>
      <c r="E7406" s="1">
        <v>44851</v>
      </c>
      <c r="F7406" t="s">
        <v>18</v>
      </c>
      <c r="G7406" s="2">
        <v>33000</v>
      </c>
      <c r="H7406" s="2">
        <v>39566</v>
      </c>
      <c r="I7406" s="2">
        <v>2888</v>
      </c>
      <c r="J7406" s="2">
        <v>3678</v>
      </c>
      <c r="K7406">
        <v>0</v>
      </c>
      <c r="L7406" t="s">
        <v>1334</v>
      </c>
      <c r="M7406" t="s">
        <v>52</v>
      </c>
      <c r="N7406" t="s">
        <v>43</v>
      </c>
      <c r="O7406">
        <v>92507</v>
      </c>
    </row>
    <row r="7407" spans="1:15" x14ac:dyDescent="0.25">
      <c r="A7407" t="s">
        <v>10142</v>
      </c>
      <c r="B7407" t="s">
        <v>10176</v>
      </c>
      <c r="C7407" t="s">
        <v>10144</v>
      </c>
      <c r="D7407" s="1">
        <v>44849</v>
      </c>
      <c r="E7407" s="1">
        <v>44851</v>
      </c>
      <c r="F7407" t="s">
        <v>18</v>
      </c>
      <c r="G7407" s="2">
        <v>33000</v>
      </c>
      <c r="H7407" s="2">
        <v>40138</v>
      </c>
      <c r="I7407" s="2">
        <v>2272</v>
      </c>
      <c r="J7407" s="2">
        <v>4866</v>
      </c>
      <c r="K7407">
        <v>0</v>
      </c>
      <c r="L7407" t="s">
        <v>8033</v>
      </c>
      <c r="M7407" t="s">
        <v>138</v>
      </c>
      <c r="N7407" t="s">
        <v>21</v>
      </c>
      <c r="O7407">
        <v>49127</v>
      </c>
    </row>
    <row r="7408" spans="1:15" x14ac:dyDescent="0.25">
      <c r="A7408" t="s">
        <v>10142</v>
      </c>
      <c r="B7408" t="s">
        <v>10177</v>
      </c>
      <c r="C7408" t="s">
        <v>10144</v>
      </c>
      <c r="D7408" s="1">
        <v>44850</v>
      </c>
      <c r="E7408" s="1">
        <v>44850</v>
      </c>
      <c r="F7408" t="s">
        <v>54</v>
      </c>
      <c r="G7408" s="2">
        <v>-33000</v>
      </c>
      <c r="H7408" s="2">
        <v>-40138</v>
      </c>
      <c r="I7408" s="2">
        <v>-2272</v>
      </c>
      <c r="J7408" s="2">
        <v>-4866</v>
      </c>
      <c r="K7408">
        <v>0</v>
      </c>
      <c r="L7408" t="s">
        <v>6045</v>
      </c>
      <c r="M7408" t="s">
        <v>138</v>
      </c>
      <c r="N7408" t="s">
        <v>75</v>
      </c>
      <c r="O7408">
        <v>48073</v>
      </c>
    </row>
    <row r="7409" spans="1:15" x14ac:dyDescent="0.25">
      <c r="A7409" t="s">
        <v>10142</v>
      </c>
      <c r="B7409" t="s">
        <v>10178</v>
      </c>
      <c r="C7409" t="s">
        <v>10144</v>
      </c>
      <c r="D7409" s="1">
        <v>44849</v>
      </c>
      <c r="E7409" s="1">
        <v>44851</v>
      </c>
      <c r="F7409" t="s">
        <v>18</v>
      </c>
      <c r="G7409" s="2">
        <v>33000</v>
      </c>
      <c r="H7409" s="2">
        <v>38822</v>
      </c>
      <c r="I7409" s="2">
        <v>1980</v>
      </c>
      <c r="J7409" s="2">
        <v>3842</v>
      </c>
      <c r="K7409">
        <v>0</v>
      </c>
      <c r="L7409" t="s">
        <v>1108</v>
      </c>
      <c r="M7409" t="s">
        <v>444</v>
      </c>
      <c r="N7409" t="s">
        <v>43</v>
      </c>
      <c r="O7409">
        <v>83401</v>
      </c>
    </row>
    <row r="7410" spans="1:15" x14ac:dyDescent="0.25">
      <c r="A7410" t="s">
        <v>10142</v>
      </c>
      <c r="B7410" t="s">
        <v>10179</v>
      </c>
      <c r="C7410" t="s">
        <v>10144</v>
      </c>
      <c r="D7410" s="1">
        <v>44854</v>
      </c>
      <c r="E7410" s="1">
        <v>44855</v>
      </c>
      <c r="F7410" t="s">
        <v>18</v>
      </c>
      <c r="G7410" s="2">
        <v>31900</v>
      </c>
      <c r="H7410" s="2">
        <v>39340</v>
      </c>
      <c r="I7410" s="2">
        <v>2574</v>
      </c>
      <c r="J7410" s="2">
        <v>4866</v>
      </c>
      <c r="K7410">
        <v>0</v>
      </c>
      <c r="L7410" t="s">
        <v>296</v>
      </c>
      <c r="M7410" t="s">
        <v>88</v>
      </c>
      <c r="N7410" t="s">
        <v>43</v>
      </c>
      <c r="O7410">
        <v>15218</v>
      </c>
    </row>
    <row r="7411" spans="1:15" x14ac:dyDescent="0.25">
      <c r="A7411" t="s">
        <v>10142</v>
      </c>
      <c r="B7411" t="s">
        <v>10180</v>
      </c>
      <c r="C7411" t="s">
        <v>10144</v>
      </c>
      <c r="D7411" s="1">
        <v>44849</v>
      </c>
      <c r="E7411" s="1">
        <v>44851</v>
      </c>
      <c r="F7411" t="s">
        <v>18</v>
      </c>
      <c r="G7411" s="2">
        <v>33000</v>
      </c>
      <c r="H7411" s="2">
        <v>40233</v>
      </c>
      <c r="I7411" s="2">
        <v>2367</v>
      </c>
      <c r="J7411" s="2">
        <v>4866</v>
      </c>
      <c r="K7411">
        <v>0</v>
      </c>
      <c r="L7411" t="s">
        <v>1111</v>
      </c>
      <c r="M7411" t="s">
        <v>203</v>
      </c>
      <c r="N7411" t="s">
        <v>21</v>
      </c>
      <c r="O7411">
        <v>60622</v>
      </c>
    </row>
    <row r="7412" spans="1:15" x14ac:dyDescent="0.25">
      <c r="A7412" t="s">
        <v>10142</v>
      </c>
      <c r="B7412" t="s">
        <v>10181</v>
      </c>
      <c r="C7412" t="s">
        <v>10144</v>
      </c>
      <c r="D7412" s="1">
        <v>44849</v>
      </c>
      <c r="E7412" s="1">
        <v>44851</v>
      </c>
      <c r="F7412" t="s">
        <v>18</v>
      </c>
      <c r="G7412" s="2">
        <v>33000</v>
      </c>
      <c r="H7412" s="2">
        <v>39846</v>
      </c>
      <c r="I7412" s="2">
        <v>1980</v>
      </c>
      <c r="J7412" s="2">
        <v>4866</v>
      </c>
      <c r="K7412">
        <v>0</v>
      </c>
      <c r="L7412" t="s">
        <v>2489</v>
      </c>
      <c r="M7412" t="s">
        <v>30</v>
      </c>
      <c r="N7412" t="s">
        <v>21</v>
      </c>
      <c r="O7412">
        <v>22301</v>
      </c>
    </row>
    <row r="7413" spans="1:15" x14ac:dyDescent="0.25">
      <c r="A7413" t="s">
        <v>10142</v>
      </c>
      <c r="B7413" t="s">
        <v>10182</v>
      </c>
      <c r="C7413" t="s">
        <v>10144</v>
      </c>
      <c r="D7413" s="1">
        <v>44849</v>
      </c>
      <c r="E7413" s="1">
        <v>44851</v>
      </c>
      <c r="F7413" t="s">
        <v>18</v>
      </c>
      <c r="G7413" s="2">
        <v>33000</v>
      </c>
      <c r="H7413" s="2">
        <v>40375</v>
      </c>
      <c r="I7413" s="2">
        <v>2509</v>
      </c>
      <c r="J7413" s="2">
        <v>4866</v>
      </c>
      <c r="K7413">
        <v>0</v>
      </c>
      <c r="L7413" t="s">
        <v>10183</v>
      </c>
      <c r="M7413" t="s">
        <v>78</v>
      </c>
      <c r="N7413" t="s">
        <v>21</v>
      </c>
      <c r="O7413">
        <v>8021</v>
      </c>
    </row>
    <row r="7414" spans="1:15" x14ac:dyDescent="0.25">
      <c r="A7414" t="s">
        <v>10142</v>
      </c>
      <c r="B7414" t="s">
        <v>10184</v>
      </c>
      <c r="C7414" t="s">
        <v>10144</v>
      </c>
      <c r="D7414" s="1">
        <v>44849</v>
      </c>
      <c r="E7414" s="1">
        <v>44851</v>
      </c>
      <c r="F7414" t="s">
        <v>18</v>
      </c>
      <c r="G7414" s="2">
        <v>33000</v>
      </c>
      <c r="H7414" s="2">
        <v>40894</v>
      </c>
      <c r="I7414" s="2">
        <v>3028</v>
      </c>
      <c r="J7414" s="2">
        <v>4866</v>
      </c>
      <c r="K7414">
        <v>0</v>
      </c>
      <c r="L7414" t="s">
        <v>10185</v>
      </c>
      <c r="M7414" t="s">
        <v>56</v>
      </c>
      <c r="N7414" t="s">
        <v>21</v>
      </c>
      <c r="O7414">
        <v>44124</v>
      </c>
    </row>
    <row r="7415" spans="1:15" x14ac:dyDescent="0.25">
      <c r="A7415" t="s">
        <v>10142</v>
      </c>
      <c r="B7415" t="s">
        <v>10186</v>
      </c>
      <c r="C7415" t="s">
        <v>10144</v>
      </c>
      <c r="D7415" s="1">
        <v>44854</v>
      </c>
      <c r="E7415" s="1">
        <v>44855</v>
      </c>
      <c r="F7415" t="s">
        <v>18</v>
      </c>
      <c r="G7415" s="2">
        <v>33000</v>
      </c>
      <c r="H7415" s="2">
        <v>40308</v>
      </c>
      <c r="I7415" s="2">
        <v>2985</v>
      </c>
      <c r="J7415" s="2">
        <v>4323</v>
      </c>
      <c r="K7415">
        <v>0</v>
      </c>
      <c r="L7415" t="s">
        <v>127</v>
      </c>
      <c r="M7415" t="s">
        <v>59</v>
      </c>
      <c r="N7415" t="s">
        <v>43</v>
      </c>
      <c r="O7415">
        <v>76102</v>
      </c>
    </row>
    <row r="7416" spans="1:15" x14ac:dyDescent="0.25">
      <c r="A7416" t="s">
        <v>10142</v>
      </c>
      <c r="B7416" t="s">
        <v>10187</v>
      </c>
      <c r="C7416" t="s">
        <v>10151</v>
      </c>
      <c r="D7416" s="1">
        <v>44849</v>
      </c>
      <c r="E7416" s="1">
        <v>44851</v>
      </c>
      <c r="F7416" t="s">
        <v>18</v>
      </c>
      <c r="G7416" s="2">
        <v>19000</v>
      </c>
      <c r="H7416" s="2">
        <v>23305</v>
      </c>
      <c r="I7416" s="2">
        <v>1319</v>
      </c>
      <c r="J7416" s="2">
        <v>2986</v>
      </c>
      <c r="K7416">
        <v>0</v>
      </c>
      <c r="L7416" t="s">
        <v>2744</v>
      </c>
      <c r="M7416" t="s">
        <v>88</v>
      </c>
      <c r="N7416" t="s">
        <v>43</v>
      </c>
      <c r="O7416">
        <v>15301</v>
      </c>
    </row>
    <row r="7417" spans="1:15" x14ac:dyDescent="0.25">
      <c r="A7417" t="s">
        <v>10142</v>
      </c>
      <c r="B7417" t="s">
        <v>10188</v>
      </c>
      <c r="C7417" t="s">
        <v>10144</v>
      </c>
      <c r="D7417" s="1">
        <v>44849</v>
      </c>
      <c r="E7417" s="1">
        <v>44851</v>
      </c>
      <c r="F7417" t="s">
        <v>18</v>
      </c>
      <c r="G7417" s="2">
        <v>33000</v>
      </c>
      <c r="H7417" s="2">
        <v>41132</v>
      </c>
      <c r="I7417" s="2">
        <v>3266</v>
      </c>
      <c r="J7417" s="2">
        <v>4866</v>
      </c>
      <c r="K7417">
        <v>0</v>
      </c>
      <c r="L7417" t="s">
        <v>10189</v>
      </c>
      <c r="M7417" t="s">
        <v>39</v>
      </c>
      <c r="N7417" t="s">
        <v>43</v>
      </c>
      <c r="O7417">
        <v>11768</v>
      </c>
    </row>
    <row r="7418" spans="1:15" x14ac:dyDescent="0.25">
      <c r="A7418" t="s">
        <v>10142</v>
      </c>
      <c r="B7418" t="s">
        <v>10190</v>
      </c>
      <c r="C7418" t="s">
        <v>10144</v>
      </c>
      <c r="D7418" s="1">
        <v>44849</v>
      </c>
      <c r="E7418" s="1">
        <v>44851</v>
      </c>
      <c r="F7418" t="s">
        <v>18</v>
      </c>
      <c r="G7418" s="2">
        <v>29720</v>
      </c>
      <c r="H7418" s="2">
        <v>36944</v>
      </c>
      <c r="I7418" s="2">
        <v>2737</v>
      </c>
      <c r="J7418" s="2">
        <v>4487</v>
      </c>
      <c r="K7418">
        <v>0</v>
      </c>
      <c r="L7418" t="s">
        <v>4551</v>
      </c>
      <c r="M7418" t="s">
        <v>59</v>
      </c>
      <c r="N7418" t="s">
        <v>43</v>
      </c>
      <c r="O7418">
        <v>75019</v>
      </c>
    </row>
    <row r="7419" spans="1:15" x14ac:dyDescent="0.25">
      <c r="A7419" t="s">
        <v>10142</v>
      </c>
      <c r="B7419" t="s">
        <v>10191</v>
      </c>
      <c r="C7419" t="s">
        <v>17</v>
      </c>
      <c r="D7419" s="1">
        <v>44917</v>
      </c>
      <c r="E7419" s="1">
        <v>44917</v>
      </c>
      <c r="F7419" t="s">
        <v>18</v>
      </c>
      <c r="G7419" s="2">
        <v>14000</v>
      </c>
      <c r="H7419" s="2">
        <v>17731</v>
      </c>
      <c r="I7419" s="2">
        <v>1575</v>
      </c>
      <c r="J7419" s="2">
        <v>2156</v>
      </c>
      <c r="K7419">
        <v>0</v>
      </c>
      <c r="L7419" t="s">
        <v>2479</v>
      </c>
      <c r="M7419" t="s">
        <v>33</v>
      </c>
      <c r="N7419" t="s">
        <v>21</v>
      </c>
      <c r="O7419">
        <v>38111</v>
      </c>
    </row>
    <row r="7420" spans="1:15" x14ac:dyDescent="0.25">
      <c r="A7420" t="s">
        <v>10142</v>
      </c>
      <c r="B7420" t="s">
        <v>10192</v>
      </c>
      <c r="C7420" t="s">
        <v>10144</v>
      </c>
      <c r="D7420" s="1">
        <v>44849</v>
      </c>
      <c r="E7420" s="1">
        <v>44866</v>
      </c>
      <c r="F7420" t="s">
        <v>18</v>
      </c>
      <c r="G7420" s="2">
        <v>33000</v>
      </c>
      <c r="H7420" s="2">
        <v>39846</v>
      </c>
      <c r="I7420" s="2">
        <v>1980</v>
      </c>
      <c r="J7420" s="2">
        <v>4866</v>
      </c>
      <c r="K7420">
        <v>0</v>
      </c>
      <c r="L7420" t="s">
        <v>2489</v>
      </c>
      <c r="M7420" t="s">
        <v>30</v>
      </c>
      <c r="N7420" t="s">
        <v>21</v>
      </c>
      <c r="O7420">
        <v>22301</v>
      </c>
    </row>
    <row r="7421" spans="1:15" x14ac:dyDescent="0.25">
      <c r="A7421" t="s">
        <v>10142</v>
      </c>
      <c r="B7421" t="s">
        <v>10193</v>
      </c>
      <c r="C7421" t="s">
        <v>10144</v>
      </c>
      <c r="D7421" s="1">
        <v>44849</v>
      </c>
      <c r="E7421" s="1">
        <v>44851</v>
      </c>
      <c r="F7421" t="s">
        <v>18</v>
      </c>
      <c r="G7421" s="2">
        <v>33000</v>
      </c>
      <c r="H7421" s="2">
        <v>37866</v>
      </c>
      <c r="I7421" s="2">
        <v>0</v>
      </c>
      <c r="J7421" s="2">
        <v>4866</v>
      </c>
      <c r="K7421">
        <v>0</v>
      </c>
      <c r="L7421" t="s">
        <v>8412</v>
      </c>
      <c r="M7421" t="s">
        <v>211</v>
      </c>
      <c r="N7421" t="s">
        <v>43</v>
      </c>
      <c r="O7421">
        <v>55364</v>
      </c>
    </row>
    <row r="7422" spans="1:15" x14ac:dyDescent="0.25">
      <c r="A7422" t="s">
        <v>10142</v>
      </c>
      <c r="B7422" t="s">
        <v>10194</v>
      </c>
      <c r="C7422" t="s">
        <v>17</v>
      </c>
      <c r="D7422" s="1">
        <v>44887</v>
      </c>
      <c r="E7422" s="1">
        <v>44888</v>
      </c>
      <c r="F7422" t="s">
        <v>18</v>
      </c>
      <c r="G7422" s="2">
        <v>0</v>
      </c>
      <c r="H7422" s="2">
        <v>0</v>
      </c>
      <c r="I7422" s="2">
        <v>0</v>
      </c>
      <c r="J7422" s="2">
        <v>0</v>
      </c>
      <c r="K7422">
        <v>0</v>
      </c>
      <c r="L7422" t="s">
        <v>2489</v>
      </c>
      <c r="M7422" t="s">
        <v>30</v>
      </c>
      <c r="N7422" t="s">
        <v>21</v>
      </c>
      <c r="O7422">
        <v>22301</v>
      </c>
    </row>
    <row r="7423" spans="1:15" x14ac:dyDescent="0.25">
      <c r="A7423" t="s">
        <v>10142</v>
      </c>
      <c r="B7423" t="s">
        <v>10195</v>
      </c>
      <c r="C7423" t="s">
        <v>10144</v>
      </c>
      <c r="D7423" s="1">
        <v>44849</v>
      </c>
      <c r="E7423" s="1">
        <v>44851</v>
      </c>
      <c r="F7423" t="s">
        <v>18</v>
      </c>
      <c r="G7423" s="2">
        <v>29000</v>
      </c>
      <c r="H7423" s="2">
        <v>35989</v>
      </c>
      <c r="I7423" s="2">
        <v>2666</v>
      </c>
      <c r="J7423" s="2">
        <v>4323</v>
      </c>
      <c r="K7423">
        <v>0</v>
      </c>
      <c r="L7423" t="s">
        <v>693</v>
      </c>
      <c r="M7423" t="s">
        <v>59</v>
      </c>
      <c r="N7423" t="s">
        <v>43</v>
      </c>
      <c r="O7423">
        <v>77546</v>
      </c>
    </row>
    <row r="7424" spans="1:15" x14ac:dyDescent="0.25">
      <c r="A7424" t="s">
        <v>10142</v>
      </c>
      <c r="B7424" t="s">
        <v>10196</v>
      </c>
      <c r="C7424" t="s">
        <v>10144</v>
      </c>
      <c r="D7424" s="1">
        <v>44849</v>
      </c>
      <c r="E7424" s="1">
        <v>44851</v>
      </c>
      <c r="F7424" t="s">
        <v>18</v>
      </c>
      <c r="G7424" s="2">
        <v>33000</v>
      </c>
      <c r="H7424" s="2">
        <v>41038</v>
      </c>
      <c r="I7424" s="2">
        <v>3172</v>
      </c>
      <c r="J7424" s="2">
        <v>4866</v>
      </c>
      <c r="K7424">
        <v>0</v>
      </c>
      <c r="L7424" t="s">
        <v>255</v>
      </c>
      <c r="M7424" t="s">
        <v>39</v>
      </c>
      <c r="N7424" t="s">
        <v>43</v>
      </c>
      <c r="O7424">
        <v>10583</v>
      </c>
    </row>
    <row r="7425" spans="1:15" x14ac:dyDescent="0.25">
      <c r="A7425" t="s">
        <v>10142</v>
      </c>
      <c r="B7425" t="s">
        <v>10197</v>
      </c>
      <c r="C7425" t="s">
        <v>10144</v>
      </c>
      <c r="D7425" s="1">
        <v>44849</v>
      </c>
      <c r="E7425" s="1">
        <v>44851</v>
      </c>
      <c r="F7425" t="s">
        <v>18</v>
      </c>
      <c r="G7425" s="2">
        <v>33000</v>
      </c>
      <c r="H7425" s="2">
        <v>41038</v>
      </c>
      <c r="I7425" s="2">
        <v>3172</v>
      </c>
      <c r="J7425" s="2">
        <v>4866</v>
      </c>
      <c r="K7425">
        <v>0</v>
      </c>
      <c r="L7425" t="s">
        <v>10198</v>
      </c>
      <c r="M7425" t="s">
        <v>39</v>
      </c>
      <c r="N7425" t="s">
        <v>43</v>
      </c>
      <c r="O7425">
        <v>10541</v>
      </c>
    </row>
    <row r="7426" spans="1:15" x14ac:dyDescent="0.25">
      <c r="A7426" t="s">
        <v>10142</v>
      </c>
      <c r="B7426" t="s">
        <v>10199</v>
      </c>
      <c r="C7426" t="s">
        <v>10144</v>
      </c>
      <c r="D7426" s="1">
        <v>44849</v>
      </c>
      <c r="E7426" s="1">
        <v>44851</v>
      </c>
      <c r="F7426" t="s">
        <v>18</v>
      </c>
      <c r="G7426" s="2">
        <v>33000</v>
      </c>
      <c r="H7426" s="2">
        <v>40170</v>
      </c>
      <c r="I7426" s="2">
        <v>2847</v>
      </c>
      <c r="J7426" s="2">
        <v>4323</v>
      </c>
      <c r="K7426">
        <v>0</v>
      </c>
      <c r="L7426" t="s">
        <v>5634</v>
      </c>
      <c r="M7426" t="s">
        <v>753</v>
      </c>
      <c r="N7426" t="s">
        <v>43</v>
      </c>
      <c r="O7426">
        <v>73114</v>
      </c>
    </row>
    <row r="7427" spans="1:15" x14ac:dyDescent="0.25">
      <c r="A7427" t="s">
        <v>10142</v>
      </c>
      <c r="B7427" t="s">
        <v>10200</v>
      </c>
      <c r="C7427" t="s">
        <v>10144</v>
      </c>
      <c r="D7427" s="1">
        <v>44849</v>
      </c>
      <c r="E7427" s="1">
        <v>44851</v>
      </c>
      <c r="F7427" t="s">
        <v>18</v>
      </c>
      <c r="G7427" s="2">
        <v>33000</v>
      </c>
      <c r="H7427" s="2">
        <v>40138</v>
      </c>
      <c r="I7427" s="2">
        <v>2272</v>
      </c>
      <c r="J7427" s="2">
        <v>4866</v>
      </c>
      <c r="K7427">
        <v>0</v>
      </c>
      <c r="L7427" t="s">
        <v>10201</v>
      </c>
      <c r="M7427" t="s">
        <v>88</v>
      </c>
      <c r="N7427" t="s">
        <v>43</v>
      </c>
      <c r="O7427">
        <v>17350</v>
      </c>
    </row>
    <row r="7428" spans="1:15" x14ac:dyDescent="0.25">
      <c r="A7428" t="s">
        <v>10142</v>
      </c>
      <c r="B7428" t="s">
        <v>10202</v>
      </c>
      <c r="C7428" t="s">
        <v>10144</v>
      </c>
      <c r="D7428" s="1">
        <v>44849</v>
      </c>
      <c r="E7428" s="1">
        <v>44851</v>
      </c>
      <c r="F7428" t="s">
        <v>18</v>
      </c>
      <c r="G7428" s="2">
        <v>33000</v>
      </c>
      <c r="H7428" s="2">
        <v>40308</v>
      </c>
      <c r="I7428" s="2">
        <v>2985</v>
      </c>
      <c r="J7428" s="2">
        <v>4323</v>
      </c>
      <c r="K7428">
        <v>0</v>
      </c>
      <c r="L7428" t="s">
        <v>5838</v>
      </c>
      <c r="M7428" t="s">
        <v>59</v>
      </c>
      <c r="N7428" t="s">
        <v>43</v>
      </c>
      <c r="O7428">
        <v>77304</v>
      </c>
    </row>
    <row r="7429" spans="1:15" x14ac:dyDescent="0.25">
      <c r="A7429" t="s">
        <v>10142</v>
      </c>
      <c r="B7429" t="s">
        <v>10203</v>
      </c>
      <c r="C7429" t="s">
        <v>10144</v>
      </c>
      <c r="D7429" s="1">
        <v>44849</v>
      </c>
      <c r="E7429" s="1">
        <v>44851</v>
      </c>
      <c r="F7429" t="s">
        <v>18</v>
      </c>
      <c r="G7429" s="2">
        <v>33000</v>
      </c>
      <c r="H7429" s="2">
        <v>40233</v>
      </c>
      <c r="I7429" s="2">
        <v>2367</v>
      </c>
      <c r="J7429" s="2">
        <v>4866</v>
      </c>
      <c r="K7429">
        <v>0</v>
      </c>
      <c r="L7429" t="s">
        <v>1334</v>
      </c>
      <c r="M7429" t="s">
        <v>203</v>
      </c>
      <c r="N7429" t="s">
        <v>21</v>
      </c>
      <c r="O7429">
        <v>60546</v>
      </c>
    </row>
    <row r="7430" spans="1:15" x14ac:dyDescent="0.25">
      <c r="A7430" t="s">
        <v>10142</v>
      </c>
      <c r="B7430" t="s">
        <v>10204</v>
      </c>
      <c r="C7430" t="s">
        <v>10144</v>
      </c>
      <c r="D7430" s="1">
        <v>44849</v>
      </c>
      <c r="E7430" s="1">
        <v>44851</v>
      </c>
      <c r="F7430" t="s">
        <v>18</v>
      </c>
      <c r="G7430" s="2">
        <v>41000</v>
      </c>
      <c r="H7430" s="2">
        <v>44865</v>
      </c>
      <c r="I7430" s="2">
        <v>0</v>
      </c>
      <c r="J7430" s="2">
        <v>3865</v>
      </c>
      <c r="K7430">
        <v>0</v>
      </c>
      <c r="L7430" t="s">
        <v>1480</v>
      </c>
      <c r="M7430" t="s">
        <v>577</v>
      </c>
      <c r="N7430" t="s">
        <v>43</v>
      </c>
      <c r="O7430">
        <v>97034</v>
      </c>
    </row>
    <row r="7431" spans="1:15" x14ac:dyDescent="0.25">
      <c r="A7431" t="s">
        <v>10142</v>
      </c>
      <c r="B7431" t="s">
        <v>10205</v>
      </c>
      <c r="C7431" t="s">
        <v>10144</v>
      </c>
      <c r="D7431" s="1">
        <v>44849</v>
      </c>
      <c r="E7431" s="1">
        <v>44851</v>
      </c>
      <c r="F7431" t="s">
        <v>18</v>
      </c>
      <c r="G7431" s="2">
        <v>33000</v>
      </c>
      <c r="H7431" s="2">
        <v>40836</v>
      </c>
      <c r="I7431" s="2">
        <v>2970</v>
      </c>
      <c r="J7431" s="2">
        <v>4866</v>
      </c>
      <c r="K7431">
        <v>0</v>
      </c>
      <c r="L7431" t="s">
        <v>10206</v>
      </c>
      <c r="M7431" t="s">
        <v>42</v>
      </c>
      <c r="N7431" t="s">
        <v>43</v>
      </c>
      <c r="O7431">
        <v>21613</v>
      </c>
    </row>
    <row r="7432" spans="1:15" x14ac:dyDescent="0.25">
      <c r="A7432" t="s">
        <v>10142</v>
      </c>
      <c r="B7432" t="s">
        <v>10207</v>
      </c>
      <c r="C7432" t="s">
        <v>10144</v>
      </c>
      <c r="D7432" s="1">
        <v>44849</v>
      </c>
      <c r="E7432" s="1">
        <v>44851</v>
      </c>
      <c r="F7432" t="s">
        <v>18</v>
      </c>
      <c r="G7432" s="2">
        <v>33000</v>
      </c>
      <c r="H7432" s="2">
        <v>40138</v>
      </c>
      <c r="I7432" s="2">
        <v>2272</v>
      </c>
      <c r="J7432" s="2">
        <v>4866</v>
      </c>
      <c r="K7432">
        <v>0</v>
      </c>
      <c r="L7432" t="s">
        <v>10208</v>
      </c>
      <c r="M7432" t="s">
        <v>4882</v>
      </c>
      <c r="N7432" t="s">
        <v>21</v>
      </c>
      <c r="O7432">
        <v>5751</v>
      </c>
    </row>
    <row r="7433" spans="1:15" x14ac:dyDescent="0.25">
      <c r="A7433" t="s">
        <v>10142</v>
      </c>
      <c r="B7433" t="s">
        <v>10209</v>
      </c>
      <c r="C7433" t="s">
        <v>10144</v>
      </c>
      <c r="D7433" s="1">
        <v>44849</v>
      </c>
      <c r="E7433" s="1">
        <v>44851</v>
      </c>
      <c r="F7433" t="s">
        <v>18</v>
      </c>
      <c r="G7433" s="2">
        <v>33000</v>
      </c>
      <c r="H7433" s="2">
        <v>37866</v>
      </c>
      <c r="I7433" s="2">
        <v>0</v>
      </c>
      <c r="J7433" s="2">
        <v>4866</v>
      </c>
      <c r="K7433">
        <v>0</v>
      </c>
      <c r="L7433" t="s">
        <v>2744</v>
      </c>
      <c r="M7433" t="s">
        <v>1780</v>
      </c>
      <c r="N7433" t="s">
        <v>43</v>
      </c>
      <c r="O7433">
        <v>20037</v>
      </c>
    </row>
    <row r="7434" spans="1:15" x14ac:dyDescent="0.25">
      <c r="A7434" t="s">
        <v>10142</v>
      </c>
      <c r="B7434" t="s">
        <v>10210</v>
      </c>
      <c r="C7434" t="s">
        <v>17</v>
      </c>
      <c r="D7434" s="1">
        <v>44837</v>
      </c>
      <c r="E7434" s="1">
        <v>44840</v>
      </c>
      <c r="F7434" t="s">
        <v>18</v>
      </c>
      <c r="G7434" s="2">
        <v>28498</v>
      </c>
      <c r="H7434" s="2">
        <v>34496</v>
      </c>
      <c r="I7434" s="2">
        <v>2555</v>
      </c>
      <c r="J7434" s="2">
        <v>3443</v>
      </c>
      <c r="K7434">
        <v>0</v>
      </c>
      <c r="L7434" t="s">
        <v>112</v>
      </c>
      <c r="M7434" t="s">
        <v>59</v>
      </c>
      <c r="N7434" t="s">
        <v>43</v>
      </c>
      <c r="O7434">
        <v>77079</v>
      </c>
    </row>
    <row r="7435" spans="1:15" x14ac:dyDescent="0.25">
      <c r="A7435" t="s">
        <v>10142</v>
      </c>
      <c r="B7435" t="s">
        <v>10211</v>
      </c>
      <c r="C7435" t="s">
        <v>10144</v>
      </c>
      <c r="D7435" s="1">
        <v>44849</v>
      </c>
      <c r="E7435" s="1">
        <v>44851</v>
      </c>
      <c r="F7435" t="s">
        <v>18</v>
      </c>
      <c r="G7435" s="2">
        <v>29250</v>
      </c>
      <c r="H7435" s="2">
        <v>36675</v>
      </c>
      <c r="I7435" s="2">
        <v>3182</v>
      </c>
      <c r="J7435" s="2">
        <v>4243</v>
      </c>
      <c r="K7435">
        <v>0</v>
      </c>
      <c r="L7435" t="s">
        <v>983</v>
      </c>
      <c r="M7435" t="s">
        <v>33</v>
      </c>
      <c r="N7435" t="s">
        <v>43</v>
      </c>
      <c r="O7435">
        <v>37043</v>
      </c>
    </row>
    <row r="7436" spans="1:15" x14ac:dyDescent="0.25">
      <c r="A7436" t="s">
        <v>10142</v>
      </c>
      <c r="B7436" t="s">
        <v>10212</v>
      </c>
      <c r="C7436" t="s">
        <v>10144</v>
      </c>
      <c r="D7436" s="1">
        <v>44849</v>
      </c>
      <c r="E7436" s="1">
        <v>44851</v>
      </c>
      <c r="F7436" t="s">
        <v>18</v>
      </c>
      <c r="G7436" s="2">
        <v>33000</v>
      </c>
      <c r="H7436" s="2">
        <v>39236</v>
      </c>
      <c r="I7436" s="2">
        <v>2558</v>
      </c>
      <c r="J7436" s="2">
        <v>3678</v>
      </c>
      <c r="K7436">
        <v>0</v>
      </c>
      <c r="L7436" t="s">
        <v>3599</v>
      </c>
      <c r="M7436" t="s">
        <v>52</v>
      </c>
      <c r="N7436" t="s">
        <v>43</v>
      </c>
      <c r="O7436">
        <v>92614</v>
      </c>
    </row>
    <row r="7437" spans="1:15" x14ac:dyDescent="0.25">
      <c r="A7437" t="s">
        <v>10142</v>
      </c>
      <c r="B7437" t="s">
        <v>10213</v>
      </c>
      <c r="C7437" t="s">
        <v>10144</v>
      </c>
      <c r="D7437" s="1">
        <v>44849</v>
      </c>
      <c r="E7437" s="1">
        <v>44851</v>
      </c>
      <c r="F7437" t="s">
        <v>18</v>
      </c>
      <c r="G7437" s="2">
        <v>33000</v>
      </c>
      <c r="H7437" s="2">
        <v>36954</v>
      </c>
      <c r="I7437" s="2">
        <v>27</v>
      </c>
      <c r="J7437" s="2">
        <v>3927</v>
      </c>
      <c r="K7437">
        <v>0</v>
      </c>
      <c r="L7437" t="s">
        <v>2012</v>
      </c>
      <c r="M7437" t="s">
        <v>277</v>
      </c>
      <c r="N7437" t="s">
        <v>43</v>
      </c>
      <c r="O7437">
        <v>80132</v>
      </c>
    </row>
    <row r="7438" spans="1:15" x14ac:dyDescent="0.25">
      <c r="A7438" t="s">
        <v>10142</v>
      </c>
      <c r="B7438" t="s">
        <v>10214</v>
      </c>
      <c r="C7438" t="s">
        <v>10144</v>
      </c>
      <c r="D7438" s="1">
        <v>44849</v>
      </c>
      <c r="E7438" s="1">
        <v>44851</v>
      </c>
      <c r="F7438" t="s">
        <v>18</v>
      </c>
      <c r="G7438" s="2">
        <v>30000</v>
      </c>
      <c r="H7438" s="2">
        <v>36303</v>
      </c>
      <c r="I7438" s="2">
        <v>2625</v>
      </c>
      <c r="J7438" s="2">
        <v>3678</v>
      </c>
      <c r="K7438">
        <v>0</v>
      </c>
      <c r="L7438" t="s">
        <v>3394</v>
      </c>
      <c r="M7438" t="s">
        <v>52</v>
      </c>
      <c r="N7438" t="s">
        <v>43</v>
      </c>
      <c r="O7438">
        <v>94526</v>
      </c>
    </row>
    <row r="7439" spans="1:15" x14ac:dyDescent="0.25">
      <c r="A7439" t="s">
        <v>10142</v>
      </c>
      <c r="B7439" t="s">
        <v>10215</v>
      </c>
      <c r="C7439" t="s">
        <v>10144</v>
      </c>
      <c r="D7439" s="1">
        <v>44849</v>
      </c>
      <c r="E7439" s="1">
        <v>44851</v>
      </c>
      <c r="F7439" t="s">
        <v>18</v>
      </c>
      <c r="G7439" s="2">
        <v>38910</v>
      </c>
      <c r="H7439" s="2">
        <v>47291</v>
      </c>
      <c r="I7439" s="2">
        <v>3095</v>
      </c>
      <c r="J7439" s="2">
        <v>5286</v>
      </c>
      <c r="K7439">
        <v>0</v>
      </c>
      <c r="L7439" t="s">
        <v>10216</v>
      </c>
      <c r="M7439" t="s">
        <v>88</v>
      </c>
      <c r="N7439" t="s">
        <v>43</v>
      </c>
      <c r="O7439">
        <v>15202</v>
      </c>
    </row>
    <row r="7440" spans="1:15" x14ac:dyDescent="0.25">
      <c r="A7440" t="s">
        <v>10142</v>
      </c>
      <c r="B7440" t="s">
        <v>10217</v>
      </c>
      <c r="C7440" t="s">
        <v>17</v>
      </c>
      <c r="D7440" s="1">
        <v>44869</v>
      </c>
      <c r="E7440" s="1">
        <v>44872</v>
      </c>
      <c r="F7440" t="s">
        <v>18</v>
      </c>
      <c r="G7440" s="2">
        <v>0</v>
      </c>
      <c r="H7440" s="2">
        <v>0</v>
      </c>
      <c r="I7440" s="2">
        <v>0</v>
      </c>
      <c r="J7440" s="2">
        <v>0</v>
      </c>
      <c r="K7440">
        <v>0</v>
      </c>
      <c r="L7440" t="s">
        <v>1965</v>
      </c>
      <c r="M7440" t="s">
        <v>56</v>
      </c>
      <c r="N7440" t="s">
        <v>21</v>
      </c>
      <c r="O7440">
        <v>45040</v>
      </c>
    </row>
    <row r="7441" spans="1:15" x14ac:dyDescent="0.25">
      <c r="A7441" t="s">
        <v>10142</v>
      </c>
      <c r="B7441" t="s">
        <v>10218</v>
      </c>
      <c r="C7441" t="s">
        <v>10144</v>
      </c>
      <c r="D7441" s="1">
        <v>44849</v>
      </c>
      <c r="E7441" s="1">
        <v>44851</v>
      </c>
      <c r="F7441" t="s">
        <v>18</v>
      </c>
      <c r="G7441" s="2">
        <v>33000</v>
      </c>
      <c r="H7441" s="2">
        <v>37866</v>
      </c>
      <c r="I7441" s="2">
        <v>0</v>
      </c>
      <c r="J7441" s="2">
        <v>4866</v>
      </c>
      <c r="K7441">
        <v>0</v>
      </c>
      <c r="L7441" t="s">
        <v>2744</v>
      </c>
      <c r="M7441" t="s">
        <v>1780</v>
      </c>
      <c r="N7441" t="s">
        <v>43</v>
      </c>
      <c r="O7441">
        <v>20009</v>
      </c>
    </row>
    <row r="7442" spans="1:15" x14ac:dyDescent="0.25">
      <c r="A7442" t="s">
        <v>10142</v>
      </c>
      <c r="B7442" t="s">
        <v>10219</v>
      </c>
      <c r="C7442" t="s">
        <v>10144</v>
      </c>
      <c r="D7442" s="1">
        <v>44849</v>
      </c>
      <c r="E7442" s="1">
        <v>44851</v>
      </c>
      <c r="F7442" t="s">
        <v>18</v>
      </c>
      <c r="G7442" s="2">
        <v>33000</v>
      </c>
      <c r="H7442" s="2">
        <v>40707</v>
      </c>
      <c r="I7442" s="2">
        <v>2841</v>
      </c>
      <c r="J7442" s="2">
        <v>4866</v>
      </c>
      <c r="K7442">
        <v>0</v>
      </c>
      <c r="L7442" t="s">
        <v>10220</v>
      </c>
      <c r="M7442" t="s">
        <v>56</v>
      </c>
      <c r="N7442" t="s">
        <v>21</v>
      </c>
      <c r="O7442">
        <v>43209</v>
      </c>
    </row>
    <row r="7443" spans="1:15" x14ac:dyDescent="0.25">
      <c r="A7443" t="s">
        <v>10142</v>
      </c>
      <c r="B7443" t="s">
        <v>10221</v>
      </c>
      <c r="C7443" t="s">
        <v>10144</v>
      </c>
      <c r="D7443" s="1">
        <v>44849</v>
      </c>
      <c r="E7443" s="1">
        <v>44851</v>
      </c>
      <c r="F7443" t="s">
        <v>18</v>
      </c>
      <c r="G7443" s="2">
        <v>33000</v>
      </c>
      <c r="H7443" s="2">
        <v>37866</v>
      </c>
      <c r="I7443" s="2">
        <v>0</v>
      </c>
      <c r="J7443" s="2">
        <v>4866</v>
      </c>
      <c r="K7443">
        <v>0</v>
      </c>
      <c r="L7443" t="s">
        <v>10222</v>
      </c>
      <c r="M7443" t="s">
        <v>71</v>
      </c>
      <c r="N7443" t="s">
        <v>43</v>
      </c>
      <c r="O7443">
        <v>33716</v>
      </c>
    </row>
    <row r="7444" spans="1:15" x14ac:dyDescent="0.25">
      <c r="A7444" t="s">
        <v>10142</v>
      </c>
      <c r="B7444" t="s">
        <v>10223</v>
      </c>
      <c r="C7444" t="s">
        <v>10144</v>
      </c>
      <c r="D7444" s="1">
        <v>44849</v>
      </c>
      <c r="E7444" s="1">
        <v>44851</v>
      </c>
      <c r="F7444" t="s">
        <v>18</v>
      </c>
      <c r="G7444" s="2">
        <v>33000</v>
      </c>
      <c r="H7444" s="2">
        <v>39765</v>
      </c>
      <c r="I7444" s="2">
        <v>2838</v>
      </c>
      <c r="J7444" s="2">
        <v>3927</v>
      </c>
      <c r="K7444">
        <v>0</v>
      </c>
      <c r="L7444" t="s">
        <v>3453</v>
      </c>
      <c r="M7444" t="s">
        <v>246</v>
      </c>
      <c r="N7444" t="s">
        <v>43</v>
      </c>
      <c r="O7444">
        <v>85331</v>
      </c>
    </row>
    <row r="7445" spans="1:15" x14ac:dyDescent="0.25">
      <c r="A7445" t="s">
        <v>10142</v>
      </c>
      <c r="B7445" t="s">
        <v>10224</v>
      </c>
      <c r="C7445" t="s">
        <v>10144</v>
      </c>
      <c r="D7445" s="1">
        <v>44849</v>
      </c>
      <c r="E7445" s="1">
        <v>44851</v>
      </c>
      <c r="F7445" t="s">
        <v>18</v>
      </c>
      <c r="G7445" s="2">
        <v>25500</v>
      </c>
      <c r="H7445" s="2">
        <v>32274</v>
      </c>
      <c r="I7445" s="2">
        <v>2111</v>
      </c>
      <c r="J7445" s="2">
        <v>4663</v>
      </c>
      <c r="K7445">
        <v>0</v>
      </c>
      <c r="L7445" t="s">
        <v>1965</v>
      </c>
      <c r="M7445" t="s">
        <v>56</v>
      </c>
      <c r="N7445" t="s">
        <v>21</v>
      </c>
      <c r="O7445">
        <v>45040</v>
      </c>
    </row>
    <row r="7446" spans="1:15" x14ac:dyDescent="0.25">
      <c r="A7446" t="s">
        <v>10142</v>
      </c>
      <c r="B7446" t="s">
        <v>10225</v>
      </c>
      <c r="C7446" t="s">
        <v>10144</v>
      </c>
      <c r="D7446" s="1">
        <v>44849</v>
      </c>
      <c r="E7446" s="1">
        <v>44851</v>
      </c>
      <c r="F7446" t="s">
        <v>18</v>
      </c>
      <c r="G7446" s="2">
        <v>33000</v>
      </c>
      <c r="H7446" s="2">
        <v>40894</v>
      </c>
      <c r="I7446" s="2">
        <v>3028</v>
      </c>
      <c r="J7446" s="2">
        <v>4866</v>
      </c>
      <c r="K7446">
        <v>0</v>
      </c>
      <c r="L7446" t="s">
        <v>5586</v>
      </c>
      <c r="M7446" t="s">
        <v>46</v>
      </c>
      <c r="N7446" t="s">
        <v>21</v>
      </c>
      <c r="O7446">
        <v>31201</v>
      </c>
    </row>
    <row r="7447" spans="1:15" x14ac:dyDescent="0.25">
      <c r="A7447" t="s">
        <v>10142</v>
      </c>
      <c r="B7447" t="s">
        <v>10226</v>
      </c>
      <c r="C7447" t="s">
        <v>10144</v>
      </c>
      <c r="D7447" s="1">
        <v>44849</v>
      </c>
      <c r="E7447" s="1">
        <v>44851</v>
      </c>
      <c r="F7447" t="s">
        <v>18</v>
      </c>
      <c r="G7447" s="2">
        <v>33000</v>
      </c>
      <c r="H7447" s="2">
        <v>37866</v>
      </c>
      <c r="I7447" s="2">
        <v>0</v>
      </c>
      <c r="J7447" s="2">
        <v>4866</v>
      </c>
      <c r="K7447">
        <v>0</v>
      </c>
      <c r="L7447" t="s">
        <v>4147</v>
      </c>
      <c r="M7447" t="s">
        <v>71</v>
      </c>
      <c r="N7447" t="s">
        <v>21</v>
      </c>
      <c r="O7447">
        <v>32963</v>
      </c>
    </row>
    <row r="7448" spans="1:15" x14ac:dyDescent="0.25">
      <c r="A7448" t="s">
        <v>10142</v>
      </c>
      <c r="B7448" t="s">
        <v>10227</v>
      </c>
      <c r="C7448" t="s">
        <v>10144</v>
      </c>
      <c r="D7448" s="1">
        <v>44849</v>
      </c>
      <c r="E7448" s="1">
        <v>44851</v>
      </c>
      <c r="F7448" t="s">
        <v>18</v>
      </c>
      <c r="G7448" s="2">
        <v>33000</v>
      </c>
      <c r="H7448" s="2">
        <v>40517</v>
      </c>
      <c r="I7448" s="2">
        <v>2651</v>
      </c>
      <c r="J7448" s="2">
        <v>4866</v>
      </c>
      <c r="K7448">
        <v>0</v>
      </c>
      <c r="L7448" t="s">
        <v>3394</v>
      </c>
      <c r="M7448" t="s">
        <v>134</v>
      </c>
      <c r="N7448" t="s">
        <v>43</v>
      </c>
      <c r="O7448">
        <v>46122</v>
      </c>
    </row>
    <row r="7449" spans="1:15" x14ac:dyDescent="0.25">
      <c r="A7449" t="s">
        <v>10142</v>
      </c>
      <c r="B7449" t="s">
        <v>10228</v>
      </c>
      <c r="C7449" t="s">
        <v>10144</v>
      </c>
      <c r="D7449" s="1">
        <v>44849</v>
      </c>
      <c r="E7449" s="1">
        <v>44851</v>
      </c>
      <c r="F7449" t="s">
        <v>18</v>
      </c>
      <c r="G7449" s="2">
        <v>33000</v>
      </c>
      <c r="H7449" s="2">
        <v>39731</v>
      </c>
      <c r="I7449" s="2">
        <v>3053</v>
      </c>
      <c r="J7449" s="2">
        <v>3678</v>
      </c>
      <c r="K7449">
        <v>0</v>
      </c>
      <c r="L7449" t="s">
        <v>806</v>
      </c>
      <c r="M7449" t="s">
        <v>52</v>
      </c>
      <c r="N7449" t="s">
        <v>43</v>
      </c>
      <c r="O7449">
        <v>95401</v>
      </c>
    </row>
    <row r="7450" spans="1:15" x14ac:dyDescent="0.25">
      <c r="A7450" t="s">
        <v>10142</v>
      </c>
      <c r="B7450" t="s">
        <v>10229</v>
      </c>
      <c r="C7450" t="s">
        <v>10144</v>
      </c>
      <c r="D7450" s="1">
        <v>44849</v>
      </c>
      <c r="E7450" s="1">
        <v>44851</v>
      </c>
      <c r="F7450" t="s">
        <v>18</v>
      </c>
      <c r="G7450" s="2">
        <v>41000</v>
      </c>
      <c r="H7450" s="2">
        <v>45866</v>
      </c>
      <c r="I7450" s="2">
        <v>0</v>
      </c>
      <c r="J7450" s="2">
        <v>4866</v>
      </c>
      <c r="K7450">
        <v>0</v>
      </c>
      <c r="L7450" t="s">
        <v>10230</v>
      </c>
      <c r="M7450" t="s">
        <v>1254</v>
      </c>
      <c r="N7450" t="s">
        <v>43</v>
      </c>
      <c r="O7450">
        <v>52807</v>
      </c>
    </row>
    <row r="7451" spans="1:15" x14ac:dyDescent="0.25">
      <c r="A7451" t="s">
        <v>10142</v>
      </c>
      <c r="B7451" t="s">
        <v>10231</v>
      </c>
      <c r="C7451" t="s">
        <v>10151</v>
      </c>
      <c r="D7451" s="1">
        <v>44849</v>
      </c>
      <c r="E7451" s="1">
        <v>44851</v>
      </c>
      <c r="F7451" t="s">
        <v>18</v>
      </c>
      <c r="G7451" s="2">
        <v>25000</v>
      </c>
      <c r="H7451" s="2">
        <v>30232</v>
      </c>
      <c r="I7451" s="2">
        <v>2377</v>
      </c>
      <c r="J7451" s="2">
        <v>2855</v>
      </c>
      <c r="K7451">
        <v>0</v>
      </c>
      <c r="L7451" t="s">
        <v>3036</v>
      </c>
      <c r="M7451" t="s">
        <v>52</v>
      </c>
      <c r="N7451" t="s">
        <v>43</v>
      </c>
      <c r="O7451">
        <v>90071</v>
      </c>
    </row>
    <row r="7452" spans="1:15" x14ac:dyDescent="0.25">
      <c r="A7452" t="s">
        <v>10142</v>
      </c>
      <c r="B7452" t="s">
        <v>10232</v>
      </c>
      <c r="C7452" t="s">
        <v>10144</v>
      </c>
      <c r="D7452" s="1">
        <v>44849</v>
      </c>
      <c r="E7452" s="1">
        <v>44851</v>
      </c>
      <c r="F7452" t="s">
        <v>18</v>
      </c>
      <c r="G7452" s="2">
        <v>33000</v>
      </c>
      <c r="H7452" s="2">
        <v>39962</v>
      </c>
      <c r="I7452" s="2">
        <v>2639</v>
      </c>
      <c r="J7452" s="2">
        <v>4323</v>
      </c>
      <c r="K7452">
        <v>0</v>
      </c>
      <c r="L7452" t="s">
        <v>10233</v>
      </c>
      <c r="M7452" t="s">
        <v>49</v>
      </c>
      <c r="N7452" t="s">
        <v>43</v>
      </c>
      <c r="O7452">
        <v>67037</v>
      </c>
    </row>
    <row r="7453" spans="1:15" x14ac:dyDescent="0.25">
      <c r="A7453" t="s">
        <v>10142</v>
      </c>
      <c r="B7453" t="s">
        <v>10234</v>
      </c>
      <c r="C7453" t="s">
        <v>10144</v>
      </c>
      <c r="D7453" s="1">
        <v>44849</v>
      </c>
      <c r="E7453" s="1">
        <v>44851</v>
      </c>
      <c r="F7453" t="s">
        <v>18</v>
      </c>
      <c r="G7453" s="2">
        <v>33000</v>
      </c>
      <c r="H7453" s="2">
        <v>37866</v>
      </c>
      <c r="I7453" s="2">
        <v>0</v>
      </c>
      <c r="J7453" s="2">
        <v>4866</v>
      </c>
      <c r="K7453">
        <v>0</v>
      </c>
      <c r="L7453" t="s">
        <v>10235</v>
      </c>
      <c r="M7453" t="s">
        <v>274</v>
      </c>
      <c r="N7453" t="s">
        <v>43</v>
      </c>
      <c r="O7453">
        <v>2895</v>
      </c>
    </row>
    <row r="7454" spans="1:15" x14ac:dyDescent="0.25">
      <c r="A7454" t="s">
        <v>10142</v>
      </c>
      <c r="B7454" t="s">
        <v>10236</v>
      </c>
      <c r="C7454" t="s">
        <v>10144</v>
      </c>
      <c r="D7454" s="1">
        <v>44849</v>
      </c>
      <c r="E7454" s="1">
        <v>44851</v>
      </c>
      <c r="F7454" t="s">
        <v>18</v>
      </c>
      <c r="G7454" s="2">
        <v>33000</v>
      </c>
      <c r="H7454" s="2">
        <v>39501</v>
      </c>
      <c r="I7454" s="2">
        <v>2574</v>
      </c>
      <c r="J7454" s="2">
        <v>3927</v>
      </c>
      <c r="K7454">
        <v>0</v>
      </c>
      <c r="L7454" t="s">
        <v>1078</v>
      </c>
      <c r="M7454" t="s">
        <v>246</v>
      </c>
      <c r="N7454" t="s">
        <v>43</v>
      </c>
      <c r="O7454">
        <v>85248</v>
      </c>
    </row>
    <row r="7455" spans="1:15" x14ac:dyDescent="0.25">
      <c r="A7455" t="s">
        <v>10142</v>
      </c>
      <c r="B7455" t="s">
        <v>10237</v>
      </c>
      <c r="C7455" t="s">
        <v>10144</v>
      </c>
      <c r="D7455" s="1">
        <v>44849</v>
      </c>
      <c r="E7455" s="1">
        <v>44851</v>
      </c>
      <c r="F7455" t="s">
        <v>18</v>
      </c>
      <c r="G7455" s="2">
        <v>33000</v>
      </c>
      <c r="H7455" s="2">
        <v>37866</v>
      </c>
      <c r="I7455" s="2">
        <v>0</v>
      </c>
      <c r="J7455" s="2">
        <v>4866</v>
      </c>
      <c r="K7455">
        <v>0</v>
      </c>
      <c r="L7455" t="s">
        <v>757</v>
      </c>
      <c r="M7455" t="s">
        <v>93</v>
      </c>
      <c r="N7455" t="s">
        <v>43</v>
      </c>
      <c r="O7455">
        <v>63104</v>
      </c>
    </row>
    <row r="7456" spans="1:15" x14ac:dyDescent="0.25">
      <c r="A7456" t="s">
        <v>10142</v>
      </c>
      <c r="B7456" t="s">
        <v>10238</v>
      </c>
      <c r="C7456" t="s">
        <v>10151</v>
      </c>
      <c r="D7456" s="1">
        <v>44849</v>
      </c>
      <c r="E7456" s="1">
        <v>44851</v>
      </c>
      <c r="F7456" t="s">
        <v>18</v>
      </c>
      <c r="G7456" s="2">
        <v>19000</v>
      </c>
      <c r="H7456" s="2">
        <v>23555</v>
      </c>
      <c r="I7456" s="2">
        <v>1746</v>
      </c>
      <c r="J7456" s="2">
        <v>2809</v>
      </c>
      <c r="K7456">
        <v>0</v>
      </c>
      <c r="L7456" t="s">
        <v>174</v>
      </c>
      <c r="M7456" t="s">
        <v>59</v>
      </c>
      <c r="N7456" t="s">
        <v>43</v>
      </c>
      <c r="O7456">
        <v>78728</v>
      </c>
    </row>
    <row r="7457" spans="1:15" x14ac:dyDescent="0.25">
      <c r="A7457" t="s">
        <v>10142</v>
      </c>
      <c r="B7457" t="s">
        <v>10239</v>
      </c>
      <c r="C7457" t="s">
        <v>10151</v>
      </c>
      <c r="D7457" s="1">
        <v>44849</v>
      </c>
      <c r="E7457" s="1">
        <v>44851</v>
      </c>
      <c r="F7457" t="s">
        <v>18</v>
      </c>
      <c r="G7457" s="2">
        <v>16500</v>
      </c>
      <c r="H7457" s="2">
        <v>20187</v>
      </c>
      <c r="I7457" s="2">
        <v>1321</v>
      </c>
      <c r="J7457" s="2">
        <v>2366</v>
      </c>
      <c r="K7457">
        <v>0</v>
      </c>
      <c r="L7457" t="s">
        <v>10240</v>
      </c>
      <c r="M7457" t="s">
        <v>49</v>
      </c>
      <c r="N7457" t="s">
        <v>43</v>
      </c>
      <c r="O7457">
        <v>67801</v>
      </c>
    </row>
    <row r="7458" spans="1:15" x14ac:dyDescent="0.25">
      <c r="A7458" t="s">
        <v>10142</v>
      </c>
      <c r="B7458" t="s">
        <v>10241</v>
      </c>
      <c r="C7458" t="s">
        <v>17</v>
      </c>
      <c r="D7458" s="1">
        <v>44906</v>
      </c>
      <c r="E7458" s="1">
        <v>44908</v>
      </c>
      <c r="F7458" t="s">
        <v>18</v>
      </c>
      <c r="G7458" s="2">
        <v>19000</v>
      </c>
      <c r="H7458" s="2">
        <v>23443</v>
      </c>
      <c r="I7458" s="2">
        <v>1457</v>
      </c>
      <c r="J7458" s="2">
        <v>2986</v>
      </c>
      <c r="K7458">
        <v>0</v>
      </c>
      <c r="L7458" t="s">
        <v>10242</v>
      </c>
      <c r="M7458" t="s">
        <v>78</v>
      </c>
      <c r="N7458" t="s">
        <v>21</v>
      </c>
      <c r="O7458">
        <v>7006</v>
      </c>
    </row>
    <row r="7459" spans="1:15" x14ac:dyDescent="0.25">
      <c r="A7459" t="s">
        <v>10142</v>
      </c>
      <c r="B7459" t="s">
        <v>10243</v>
      </c>
      <c r="C7459" t="s">
        <v>10144</v>
      </c>
      <c r="D7459" s="1">
        <v>44849</v>
      </c>
      <c r="E7459" s="1">
        <v>44851</v>
      </c>
      <c r="F7459" t="s">
        <v>18</v>
      </c>
      <c r="G7459" s="2">
        <v>41000</v>
      </c>
      <c r="H7459" s="2">
        <v>48733</v>
      </c>
      <c r="I7459" s="2">
        <v>2867</v>
      </c>
      <c r="J7459" s="2">
        <v>4866</v>
      </c>
      <c r="K7459">
        <v>0</v>
      </c>
      <c r="L7459" t="s">
        <v>10244</v>
      </c>
      <c r="M7459" t="s">
        <v>203</v>
      </c>
      <c r="N7459" t="s">
        <v>21</v>
      </c>
      <c r="O7459">
        <v>62704</v>
      </c>
    </row>
    <row r="7460" spans="1:15" x14ac:dyDescent="0.25">
      <c r="A7460" t="s">
        <v>10142</v>
      </c>
      <c r="B7460" t="s">
        <v>10245</v>
      </c>
      <c r="C7460" t="s">
        <v>17</v>
      </c>
      <c r="D7460" s="1">
        <v>44897</v>
      </c>
      <c r="E7460" t="s">
        <v>17</v>
      </c>
      <c r="F7460" t="s">
        <v>18</v>
      </c>
      <c r="G7460" s="2">
        <v>24597</v>
      </c>
      <c r="H7460" s="2">
        <v>30859</v>
      </c>
      <c r="I7460" s="2">
        <v>2019</v>
      </c>
      <c r="J7460" s="2">
        <v>4243</v>
      </c>
      <c r="K7460">
        <v>0</v>
      </c>
      <c r="L7460" t="s">
        <v>147</v>
      </c>
      <c r="M7460" t="s">
        <v>134</v>
      </c>
      <c r="N7460" t="s">
        <v>75</v>
      </c>
      <c r="O7460">
        <v>46236</v>
      </c>
    </row>
    <row r="7461" spans="1:15" x14ac:dyDescent="0.25">
      <c r="A7461" t="s">
        <v>10142</v>
      </c>
      <c r="B7461" t="s">
        <v>10246</v>
      </c>
      <c r="C7461" t="s">
        <v>10144</v>
      </c>
      <c r="D7461" s="1">
        <v>44849</v>
      </c>
      <c r="E7461" s="1">
        <v>44851</v>
      </c>
      <c r="F7461" t="s">
        <v>18</v>
      </c>
      <c r="G7461" s="2">
        <v>41000</v>
      </c>
      <c r="H7461" s="2">
        <v>48847</v>
      </c>
      <c r="I7461" s="2">
        <v>2981</v>
      </c>
      <c r="J7461" s="2">
        <v>4866</v>
      </c>
      <c r="K7461">
        <v>0</v>
      </c>
      <c r="L7461" t="s">
        <v>1057</v>
      </c>
      <c r="M7461" t="s">
        <v>56</v>
      </c>
      <c r="N7461" t="s">
        <v>21</v>
      </c>
      <c r="O7461">
        <v>44011</v>
      </c>
    </row>
    <row r="7462" spans="1:15" x14ac:dyDescent="0.25">
      <c r="A7462" t="s">
        <v>10142</v>
      </c>
      <c r="B7462" t="s">
        <v>10247</v>
      </c>
      <c r="C7462" t="s">
        <v>10144</v>
      </c>
      <c r="D7462" s="1">
        <v>44849</v>
      </c>
      <c r="E7462" s="1">
        <v>44851</v>
      </c>
      <c r="F7462" t="s">
        <v>18</v>
      </c>
      <c r="G7462" s="2">
        <v>68500</v>
      </c>
      <c r="H7462" s="2">
        <v>80957</v>
      </c>
      <c r="I7462" s="2">
        <v>4763</v>
      </c>
      <c r="J7462" s="2">
        <v>7694</v>
      </c>
      <c r="K7462">
        <v>0</v>
      </c>
      <c r="L7462" t="s">
        <v>1111</v>
      </c>
      <c r="M7462" t="s">
        <v>203</v>
      </c>
      <c r="N7462" t="s">
        <v>21</v>
      </c>
      <c r="O7462">
        <v>60610</v>
      </c>
    </row>
    <row r="7463" spans="1:15" x14ac:dyDescent="0.25">
      <c r="A7463" t="s">
        <v>10142</v>
      </c>
      <c r="B7463" t="s">
        <v>10248</v>
      </c>
      <c r="C7463" t="s">
        <v>10144</v>
      </c>
      <c r="D7463" s="1">
        <v>44849</v>
      </c>
      <c r="E7463" s="1">
        <v>44851</v>
      </c>
      <c r="F7463" t="s">
        <v>18</v>
      </c>
      <c r="G7463" s="2">
        <v>33000</v>
      </c>
      <c r="H7463" s="2">
        <v>39236</v>
      </c>
      <c r="I7463" s="2">
        <v>2558</v>
      </c>
      <c r="J7463" s="2">
        <v>3678</v>
      </c>
      <c r="K7463">
        <v>0</v>
      </c>
      <c r="L7463" t="s">
        <v>909</v>
      </c>
      <c r="M7463" t="s">
        <v>52</v>
      </c>
      <c r="N7463" t="s">
        <v>43</v>
      </c>
      <c r="O7463">
        <v>92691</v>
      </c>
    </row>
    <row r="7464" spans="1:15" x14ac:dyDescent="0.25">
      <c r="A7464" t="s">
        <v>10142</v>
      </c>
      <c r="B7464" t="s">
        <v>10249</v>
      </c>
      <c r="C7464" t="s">
        <v>10144</v>
      </c>
      <c r="D7464" s="1">
        <v>44907</v>
      </c>
      <c r="E7464" s="1">
        <v>44909</v>
      </c>
      <c r="F7464" t="s">
        <v>18</v>
      </c>
      <c r="G7464" s="2">
        <v>33000</v>
      </c>
      <c r="H7464" s="2">
        <v>40061</v>
      </c>
      <c r="I7464" s="2">
        <v>3383</v>
      </c>
      <c r="J7464" s="2">
        <v>3678</v>
      </c>
      <c r="K7464">
        <v>0</v>
      </c>
      <c r="L7464" t="s">
        <v>4259</v>
      </c>
      <c r="M7464" t="s">
        <v>52</v>
      </c>
      <c r="N7464" t="s">
        <v>43</v>
      </c>
      <c r="O7464">
        <v>90405</v>
      </c>
    </row>
    <row r="7465" spans="1:15" x14ac:dyDescent="0.25">
      <c r="A7465" t="s">
        <v>10142</v>
      </c>
      <c r="B7465" t="s">
        <v>10250</v>
      </c>
      <c r="C7465" t="s">
        <v>10144</v>
      </c>
      <c r="D7465" s="1">
        <v>44849</v>
      </c>
      <c r="E7465" s="1">
        <v>44851</v>
      </c>
      <c r="F7465" t="s">
        <v>18</v>
      </c>
      <c r="G7465" s="2">
        <v>33000</v>
      </c>
      <c r="H7465" s="2">
        <v>40308</v>
      </c>
      <c r="I7465" s="2">
        <v>2985</v>
      </c>
      <c r="J7465" s="2">
        <v>4323</v>
      </c>
      <c r="K7465">
        <v>0</v>
      </c>
      <c r="L7465" t="s">
        <v>7246</v>
      </c>
      <c r="M7465" t="s">
        <v>59</v>
      </c>
      <c r="N7465" t="s">
        <v>43</v>
      </c>
      <c r="O7465">
        <v>75087</v>
      </c>
    </row>
    <row r="7466" spans="1:15" x14ac:dyDescent="0.25">
      <c r="A7466" t="s">
        <v>10142</v>
      </c>
      <c r="B7466" t="s">
        <v>10251</v>
      </c>
      <c r="C7466" t="s">
        <v>17</v>
      </c>
      <c r="D7466" s="1">
        <v>44859</v>
      </c>
      <c r="E7466" s="1">
        <v>44860</v>
      </c>
      <c r="F7466" t="s">
        <v>18</v>
      </c>
      <c r="G7466" s="2">
        <v>0</v>
      </c>
      <c r="H7466" s="2">
        <v>0</v>
      </c>
      <c r="I7466" s="2">
        <v>0</v>
      </c>
      <c r="J7466" s="2">
        <v>0</v>
      </c>
      <c r="K7466">
        <v>0</v>
      </c>
      <c r="L7466" t="s">
        <v>10170</v>
      </c>
      <c r="M7466" t="s">
        <v>52</v>
      </c>
      <c r="N7466" t="s">
        <v>43</v>
      </c>
      <c r="O7466">
        <v>93940</v>
      </c>
    </row>
    <row r="7467" spans="1:15" x14ac:dyDescent="0.25">
      <c r="A7467" t="s">
        <v>10142</v>
      </c>
      <c r="B7467" t="s">
        <v>10252</v>
      </c>
      <c r="C7467" t="s">
        <v>10144</v>
      </c>
      <c r="D7467" s="1">
        <v>44849</v>
      </c>
      <c r="E7467" s="1">
        <v>44851</v>
      </c>
      <c r="F7467" t="s">
        <v>18</v>
      </c>
      <c r="G7467" s="2">
        <v>33000</v>
      </c>
      <c r="H7467" s="2">
        <v>40308</v>
      </c>
      <c r="I7467" s="2">
        <v>2985</v>
      </c>
      <c r="J7467" s="2">
        <v>4323</v>
      </c>
      <c r="K7467">
        <v>0</v>
      </c>
      <c r="L7467" t="s">
        <v>122</v>
      </c>
      <c r="M7467" t="s">
        <v>59</v>
      </c>
      <c r="N7467" t="s">
        <v>43</v>
      </c>
      <c r="O7467">
        <v>78260</v>
      </c>
    </row>
    <row r="7468" spans="1:15" x14ac:dyDescent="0.25">
      <c r="A7468" t="s">
        <v>10142</v>
      </c>
      <c r="B7468" t="s">
        <v>10253</v>
      </c>
      <c r="C7468" t="s">
        <v>10144</v>
      </c>
      <c r="D7468" s="1">
        <v>44849</v>
      </c>
      <c r="E7468" s="1">
        <v>44851</v>
      </c>
      <c r="F7468" t="s">
        <v>18</v>
      </c>
      <c r="G7468" s="2">
        <v>33000</v>
      </c>
      <c r="H7468" s="2">
        <v>40894</v>
      </c>
      <c r="I7468" s="2">
        <v>3028</v>
      </c>
      <c r="J7468" s="2">
        <v>4866</v>
      </c>
      <c r="K7468">
        <v>0</v>
      </c>
      <c r="L7468" t="s">
        <v>10254</v>
      </c>
      <c r="M7468" t="s">
        <v>56</v>
      </c>
      <c r="N7468" t="s">
        <v>21</v>
      </c>
      <c r="O7468">
        <v>44118</v>
      </c>
    </row>
    <row r="7469" spans="1:15" x14ac:dyDescent="0.25">
      <c r="A7469" t="s">
        <v>10142</v>
      </c>
      <c r="B7469" t="s">
        <v>10255</v>
      </c>
      <c r="C7469" t="s">
        <v>17</v>
      </c>
      <c r="D7469" s="1">
        <v>44860</v>
      </c>
      <c r="E7469" s="1">
        <v>44862</v>
      </c>
      <c r="F7469" t="s">
        <v>18</v>
      </c>
      <c r="G7469" s="2">
        <v>26040</v>
      </c>
      <c r="H7469" s="2">
        <v>31453</v>
      </c>
      <c r="I7469" s="2">
        <v>2330</v>
      </c>
      <c r="J7469" s="2">
        <v>3083</v>
      </c>
      <c r="K7469">
        <v>0</v>
      </c>
      <c r="L7469" t="s">
        <v>7246</v>
      </c>
      <c r="M7469" t="s">
        <v>59</v>
      </c>
      <c r="N7469" t="s">
        <v>43</v>
      </c>
      <c r="O7469">
        <v>75087</v>
      </c>
    </row>
    <row r="7470" spans="1:15" x14ac:dyDescent="0.25">
      <c r="A7470" t="s">
        <v>10142</v>
      </c>
      <c r="B7470" t="s">
        <v>10256</v>
      </c>
      <c r="C7470" t="s">
        <v>10151</v>
      </c>
      <c r="D7470" s="1">
        <v>44849</v>
      </c>
      <c r="E7470" s="1">
        <v>44851</v>
      </c>
      <c r="F7470" t="s">
        <v>18</v>
      </c>
      <c r="G7470" s="2">
        <v>19000</v>
      </c>
      <c r="H7470" s="2">
        <v>23305</v>
      </c>
      <c r="I7470" s="2">
        <v>1319</v>
      </c>
      <c r="J7470" s="2">
        <v>2986</v>
      </c>
      <c r="K7470">
        <v>0</v>
      </c>
      <c r="L7470" t="s">
        <v>4914</v>
      </c>
      <c r="M7470" t="s">
        <v>138</v>
      </c>
      <c r="N7470" t="s">
        <v>21</v>
      </c>
      <c r="O7470">
        <v>48150</v>
      </c>
    </row>
    <row r="7471" spans="1:15" x14ac:dyDescent="0.25">
      <c r="A7471" t="s">
        <v>10142</v>
      </c>
      <c r="B7471" t="s">
        <v>10257</v>
      </c>
      <c r="C7471" t="s">
        <v>10151</v>
      </c>
      <c r="D7471" s="1">
        <v>44849</v>
      </c>
      <c r="E7471" s="1">
        <v>44853</v>
      </c>
      <c r="F7471" t="s">
        <v>18</v>
      </c>
      <c r="G7471" s="2">
        <v>19000</v>
      </c>
      <c r="H7471" s="2">
        <v>23525</v>
      </c>
      <c r="I7471" s="2">
        <v>1539</v>
      </c>
      <c r="J7471" s="2">
        <v>2986</v>
      </c>
      <c r="K7471">
        <v>0</v>
      </c>
      <c r="L7471" t="s">
        <v>10258</v>
      </c>
      <c r="M7471" t="s">
        <v>46</v>
      </c>
      <c r="N7471" t="s">
        <v>21</v>
      </c>
      <c r="O7471">
        <v>30122</v>
      </c>
    </row>
    <row r="7472" spans="1:15" x14ac:dyDescent="0.25">
      <c r="A7472" t="s">
        <v>10259</v>
      </c>
      <c r="B7472" t="s">
        <v>10260</v>
      </c>
      <c r="C7472" t="s">
        <v>17</v>
      </c>
      <c r="D7472" s="1">
        <v>44910</v>
      </c>
      <c r="E7472" s="1">
        <v>44912</v>
      </c>
      <c r="F7472" t="s">
        <v>18</v>
      </c>
      <c r="G7472" s="2">
        <v>33000</v>
      </c>
      <c r="H7472" s="2">
        <v>41370</v>
      </c>
      <c r="I7472" s="2">
        <v>3504</v>
      </c>
      <c r="J7472" s="2">
        <v>4866</v>
      </c>
      <c r="K7472">
        <v>0</v>
      </c>
      <c r="L7472" t="s">
        <v>759</v>
      </c>
      <c r="M7472" t="s">
        <v>33</v>
      </c>
      <c r="N7472" t="s">
        <v>21</v>
      </c>
      <c r="O7472">
        <v>37203</v>
      </c>
    </row>
    <row r="7473" spans="1:15" x14ac:dyDescent="0.25">
      <c r="A7473" t="s">
        <v>10259</v>
      </c>
      <c r="B7473" t="s">
        <v>10261</v>
      </c>
      <c r="C7473" t="s">
        <v>17</v>
      </c>
      <c r="D7473" s="1">
        <v>44907</v>
      </c>
      <c r="E7473" s="1">
        <v>44907</v>
      </c>
      <c r="F7473" t="s">
        <v>18</v>
      </c>
      <c r="G7473" s="2">
        <v>23000</v>
      </c>
      <c r="H7473" s="2">
        <v>28170</v>
      </c>
      <c r="I7473" s="2">
        <v>2087</v>
      </c>
      <c r="J7473" s="2">
        <v>3083</v>
      </c>
      <c r="K7473">
        <v>0</v>
      </c>
      <c r="L7473" t="s">
        <v>112</v>
      </c>
      <c r="M7473" t="s">
        <v>59</v>
      </c>
      <c r="N7473" t="s">
        <v>43</v>
      </c>
      <c r="O7473">
        <v>77079</v>
      </c>
    </row>
    <row r="7474" spans="1:15" x14ac:dyDescent="0.25">
      <c r="A7474" t="s">
        <v>10259</v>
      </c>
      <c r="B7474" t="s">
        <v>10262</v>
      </c>
      <c r="C7474" t="s">
        <v>10263</v>
      </c>
      <c r="D7474" s="1">
        <v>44861</v>
      </c>
      <c r="E7474" s="1">
        <v>44861</v>
      </c>
      <c r="F7474" t="s">
        <v>54</v>
      </c>
      <c r="G7474" s="2">
        <v>-37000</v>
      </c>
      <c r="H7474" s="2">
        <v>-44629</v>
      </c>
      <c r="I7474" s="2">
        <v>-3306</v>
      </c>
      <c r="J7474" s="2">
        <v>-4323</v>
      </c>
      <c r="K7474">
        <v>0</v>
      </c>
      <c r="L7474" t="s">
        <v>10018</v>
      </c>
      <c r="M7474" t="s">
        <v>59</v>
      </c>
      <c r="N7474" t="s">
        <v>43</v>
      </c>
      <c r="O7474">
        <v>78130</v>
      </c>
    </row>
    <row r="7475" spans="1:15" x14ac:dyDescent="0.25">
      <c r="A7475" t="s">
        <v>10264</v>
      </c>
      <c r="B7475" t="s">
        <v>10265</v>
      </c>
      <c r="C7475" t="s">
        <v>146</v>
      </c>
      <c r="D7475" s="1">
        <v>44868</v>
      </c>
      <c r="E7475" s="1">
        <v>44874</v>
      </c>
      <c r="F7475" t="s">
        <v>18</v>
      </c>
      <c r="G7475" s="2">
        <v>32000</v>
      </c>
      <c r="H7475" s="2">
        <v>39321</v>
      </c>
      <c r="I7475" s="2">
        <v>2998</v>
      </c>
      <c r="J7475" s="2">
        <v>4323</v>
      </c>
      <c r="K7475">
        <v>0</v>
      </c>
      <c r="L7475" t="s">
        <v>10266</v>
      </c>
      <c r="M7475" t="s">
        <v>59</v>
      </c>
      <c r="N7475" t="s">
        <v>43</v>
      </c>
      <c r="O7475">
        <v>79606</v>
      </c>
    </row>
    <row r="7476" spans="1:15" x14ac:dyDescent="0.25">
      <c r="A7476" t="s">
        <v>10264</v>
      </c>
      <c r="B7476" t="s">
        <v>10267</v>
      </c>
      <c r="C7476" t="s">
        <v>82</v>
      </c>
      <c r="D7476" s="1">
        <v>44868</v>
      </c>
      <c r="E7476" s="1">
        <v>44875</v>
      </c>
      <c r="F7476" t="s">
        <v>18</v>
      </c>
      <c r="G7476" s="2">
        <v>11464</v>
      </c>
      <c r="H7476" s="2">
        <v>14900</v>
      </c>
      <c r="I7476" s="2">
        <v>926</v>
      </c>
      <c r="J7476" s="2">
        <v>2510</v>
      </c>
      <c r="K7476">
        <v>0</v>
      </c>
      <c r="L7476" t="s">
        <v>10268</v>
      </c>
      <c r="M7476" t="s">
        <v>78</v>
      </c>
      <c r="N7476" t="s">
        <v>21</v>
      </c>
      <c r="O7476">
        <v>8054</v>
      </c>
    </row>
    <row r="7477" spans="1:15" x14ac:dyDescent="0.25">
      <c r="A7477" t="s">
        <v>10264</v>
      </c>
      <c r="B7477" t="s">
        <v>10269</v>
      </c>
      <c r="C7477" t="s">
        <v>146</v>
      </c>
      <c r="D7477" s="1">
        <v>44868</v>
      </c>
      <c r="E7477" s="1">
        <v>44874</v>
      </c>
      <c r="F7477" t="s">
        <v>18</v>
      </c>
      <c r="G7477" s="2">
        <v>32000</v>
      </c>
      <c r="H7477" s="2">
        <v>39079</v>
      </c>
      <c r="I7477" s="2">
        <v>2213</v>
      </c>
      <c r="J7477" s="2">
        <v>4866</v>
      </c>
      <c r="K7477">
        <v>0</v>
      </c>
      <c r="L7477" t="s">
        <v>10270</v>
      </c>
      <c r="M7477" t="s">
        <v>88</v>
      </c>
      <c r="N7477" t="s">
        <v>43</v>
      </c>
      <c r="O7477">
        <v>18642</v>
      </c>
    </row>
    <row r="7478" spans="1:15" x14ac:dyDescent="0.25">
      <c r="A7478" t="s">
        <v>10264</v>
      </c>
      <c r="B7478" t="s">
        <v>10271</v>
      </c>
      <c r="C7478" t="s">
        <v>17</v>
      </c>
      <c r="D7478" s="1">
        <v>44902</v>
      </c>
      <c r="E7478" s="1">
        <v>44903</v>
      </c>
      <c r="F7478" t="s">
        <v>18</v>
      </c>
      <c r="G7478" s="2">
        <v>19500</v>
      </c>
      <c r="H7478" s="2">
        <v>24202</v>
      </c>
      <c r="I7478" s="2">
        <v>1370</v>
      </c>
      <c r="J7478" s="2">
        <v>3332</v>
      </c>
      <c r="K7478">
        <v>0</v>
      </c>
      <c r="L7478" t="s">
        <v>10272</v>
      </c>
      <c r="M7478" t="s">
        <v>138</v>
      </c>
      <c r="N7478" t="s">
        <v>21</v>
      </c>
      <c r="O7478">
        <v>49270</v>
      </c>
    </row>
    <row r="7479" spans="1:15" x14ac:dyDescent="0.25">
      <c r="A7479" t="s">
        <v>10264</v>
      </c>
      <c r="B7479" t="s">
        <v>10273</v>
      </c>
      <c r="C7479" t="s">
        <v>146</v>
      </c>
      <c r="D7479" s="1">
        <v>44868</v>
      </c>
      <c r="E7479" s="1">
        <v>44874</v>
      </c>
      <c r="F7479" t="s">
        <v>18</v>
      </c>
      <c r="G7479" s="2">
        <v>34465</v>
      </c>
      <c r="H7479" s="2">
        <v>41913</v>
      </c>
      <c r="I7479" s="2">
        <v>2372</v>
      </c>
      <c r="J7479" s="2">
        <v>5076</v>
      </c>
      <c r="K7479">
        <v>0</v>
      </c>
      <c r="L7479" t="s">
        <v>1114</v>
      </c>
      <c r="M7479" t="s">
        <v>46</v>
      </c>
      <c r="N7479" t="s">
        <v>21</v>
      </c>
      <c r="O7479">
        <v>30064</v>
      </c>
    </row>
    <row r="7480" spans="1:15" x14ac:dyDescent="0.25">
      <c r="A7480" t="s">
        <v>10264</v>
      </c>
      <c r="B7480" t="s">
        <v>10274</v>
      </c>
      <c r="C7480" t="s">
        <v>146</v>
      </c>
      <c r="D7480" s="1">
        <v>44868</v>
      </c>
      <c r="E7480" s="1">
        <v>44874</v>
      </c>
      <c r="F7480" t="s">
        <v>18</v>
      </c>
      <c r="G7480" s="2">
        <v>32000</v>
      </c>
      <c r="H7480" s="2">
        <v>39355</v>
      </c>
      <c r="I7480" s="2">
        <v>2489</v>
      </c>
      <c r="J7480" s="2">
        <v>4866</v>
      </c>
      <c r="K7480">
        <v>0</v>
      </c>
      <c r="L7480" t="s">
        <v>1775</v>
      </c>
      <c r="M7480" t="s">
        <v>56</v>
      </c>
      <c r="N7480" t="s">
        <v>21</v>
      </c>
      <c r="O7480">
        <v>44202</v>
      </c>
    </row>
    <row r="7481" spans="1:15" x14ac:dyDescent="0.25">
      <c r="A7481" t="s">
        <v>10264</v>
      </c>
      <c r="B7481" t="s">
        <v>10275</v>
      </c>
      <c r="C7481" t="s">
        <v>17</v>
      </c>
      <c r="D7481" s="1">
        <v>44838</v>
      </c>
      <c r="E7481" s="1">
        <v>44838</v>
      </c>
      <c r="F7481" t="s">
        <v>23</v>
      </c>
      <c r="G7481" s="2">
        <v>5000</v>
      </c>
      <c r="H7481" s="2">
        <v>5000</v>
      </c>
      <c r="I7481" s="2">
        <v>0</v>
      </c>
      <c r="J7481" s="2">
        <v>0</v>
      </c>
      <c r="K7481">
        <v>0</v>
      </c>
      <c r="L7481" t="s">
        <v>17</v>
      </c>
      <c r="M7481" t="s">
        <v>17</v>
      </c>
      <c r="N7481" t="s">
        <v>148</v>
      </c>
      <c r="O7481" t="s">
        <v>17</v>
      </c>
    </row>
    <row r="7482" spans="1:15" x14ac:dyDescent="0.25">
      <c r="A7482" t="s">
        <v>10264</v>
      </c>
      <c r="B7482" t="s">
        <v>10276</v>
      </c>
      <c r="C7482" t="s">
        <v>17</v>
      </c>
      <c r="D7482" s="1">
        <v>44915</v>
      </c>
      <c r="E7482" s="1">
        <v>44916</v>
      </c>
      <c r="F7482" t="s">
        <v>18</v>
      </c>
      <c r="G7482" s="2">
        <v>0</v>
      </c>
      <c r="H7482" s="2">
        <v>2855</v>
      </c>
      <c r="I7482" s="2">
        <v>0</v>
      </c>
      <c r="J7482" s="2">
        <v>2855</v>
      </c>
      <c r="K7482">
        <v>0</v>
      </c>
      <c r="L7482" t="s">
        <v>3036</v>
      </c>
      <c r="M7482" t="s">
        <v>52</v>
      </c>
      <c r="N7482" t="s">
        <v>43</v>
      </c>
      <c r="O7482">
        <v>90025</v>
      </c>
    </row>
    <row r="7483" spans="1:15" x14ac:dyDescent="0.25">
      <c r="A7483" t="s">
        <v>10264</v>
      </c>
      <c r="B7483" t="s">
        <v>10277</v>
      </c>
      <c r="C7483" t="s">
        <v>146</v>
      </c>
      <c r="D7483" s="1">
        <v>44868</v>
      </c>
      <c r="E7483" s="1">
        <v>44875</v>
      </c>
      <c r="F7483" t="s">
        <v>18</v>
      </c>
      <c r="G7483" s="2">
        <v>32881</v>
      </c>
      <c r="H7483" s="2">
        <v>40743</v>
      </c>
      <c r="I7483" s="2">
        <v>2576</v>
      </c>
      <c r="J7483" s="2">
        <v>5286</v>
      </c>
      <c r="K7483">
        <v>0</v>
      </c>
      <c r="L7483" t="s">
        <v>10278</v>
      </c>
      <c r="M7483" t="s">
        <v>56</v>
      </c>
      <c r="N7483" t="s">
        <v>21</v>
      </c>
      <c r="O7483">
        <v>43103</v>
      </c>
    </row>
    <row r="7484" spans="1:15" x14ac:dyDescent="0.25">
      <c r="A7484" t="s">
        <v>10264</v>
      </c>
      <c r="B7484" t="s">
        <v>10279</v>
      </c>
      <c r="C7484" t="s">
        <v>17</v>
      </c>
      <c r="D7484" s="1">
        <v>44914</v>
      </c>
      <c r="E7484" s="1">
        <v>44916</v>
      </c>
      <c r="F7484" t="s">
        <v>18</v>
      </c>
      <c r="G7484" s="2">
        <v>12500</v>
      </c>
      <c r="H7484" s="2">
        <v>16009</v>
      </c>
      <c r="I7484" s="2">
        <v>969</v>
      </c>
      <c r="J7484" s="2">
        <v>2540</v>
      </c>
      <c r="K7484">
        <v>0</v>
      </c>
      <c r="L7484" t="s">
        <v>10280</v>
      </c>
      <c r="M7484" t="s">
        <v>52</v>
      </c>
      <c r="N7484" t="s">
        <v>43</v>
      </c>
      <c r="O7484">
        <v>92028</v>
      </c>
    </row>
    <row r="7485" spans="1:15" x14ac:dyDescent="0.25">
      <c r="A7485" t="s">
        <v>10264</v>
      </c>
      <c r="B7485" t="s">
        <v>10281</v>
      </c>
      <c r="C7485" t="s">
        <v>146</v>
      </c>
      <c r="D7485" s="1">
        <v>44868</v>
      </c>
      <c r="E7485" s="1">
        <v>44874</v>
      </c>
      <c r="F7485" t="s">
        <v>18</v>
      </c>
      <c r="G7485" s="2">
        <v>32000</v>
      </c>
      <c r="H7485" s="2">
        <v>38319</v>
      </c>
      <c r="I7485" s="2">
        <v>2641</v>
      </c>
      <c r="J7485" s="2">
        <v>3678</v>
      </c>
      <c r="K7485">
        <v>0</v>
      </c>
      <c r="L7485" t="s">
        <v>223</v>
      </c>
      <c r="M7485" t="s">
        <v>52</v>
      </c>
      <c r="N7485" t="s">
        <v>21</v>
      </c>
      <c r="O7485">
        <v>95242</v>
      </c>
    </row>
    <row r="7486" spans="1:15" x14ac:dyDescent="0.25">
      <c r="A7486" t="s">
        <v>10264</v>
      </c>
      <c r="B7486" t="s">
        <v>10282</v>
      </c>
      <c r="C7486" t="s">
        <v>146</v>
      </c>
      <c r="D7486" s="1">
        <v>44868</v>
      </c>
      <c r="E7486" s="1">
        <v>44874</v>
      </c>
      <c r="F7486" t="s">
        <v>18</v>
      </c>
      <c r="G7486" s="2">
        <v>32000</v>
      </c>
      <c r="H7486" s="2">
        <v>39321</v>
      </c>
      <c r="I7486" s="2">
        <v>2998</v>
      </c>
      <c r="J7486" s="2">
        <v>4323</v>
      </c>
      <c r="K7486">
        <v>0</v>
      </c>
      <c r="L7486" t="s">
        <v>10283</v>
      </c>
      <c r="M7486" t="s">
        <v>59</v>
      </c>
      <c r="N7486" t="s">
        <v>43</v>
      </c>
      <c r="O7486">
        <v>76226</v>
      </c>
    </row>
    <row r="7487" spans="1:15" x14ac:dyDescent="0.25">
      <c r="A7487" t="s">
        <v>10264</v>
      </c>
      <c r="B7487" t="s">
        <v>10284</v>
      </c>
      <c r="C7487" t="s">
        <v>146</v>
      </c>
      <c r="D7487" s="1">
        <v>44868</v>
      </c>
      <c r="E7487" s="1">
        <v>44874</v>
      </c>
      <c r="F7487" t="s">
        <v>18</v>
      </c>
      <c r="G7487" s="2">
        <v>32000</v>
      </c>
      <c r="H7487" s="2">
        <v>39310</v>
      </c>
      <c r="I7487" s="2">
        <v>2444</v>
      </c>
      <c r="J7487" s="2">
        <v>4866</v>
      </c>
      <c r="K7487">
        <v>0</v>
      </c>
      <c r="L7487" t="s">
        <v>10285</v>
      </c>
      <c r="M7487" t="s">
        <v>78</v>
      </c>
      <c r="N7487" t="s">
        <v>21</v>
      </c>
      <c r="O7487">
        <v>8203</v>
      </c>
    </row>
    <row r="7488" spans="1:15" x14ac:dyDescent="0.25">
      <c r="A7488" t="s">
        <v>10264</v>
      </c>
      <c r="B7488" t="s">
        <v>10286</v>
      </c>
      <c r="C7488" t="s">
        <v>146</v>
      </c>
      <c r="D7488" s="1">
        <v>44880</v>
      </c>
      <c r="E7488" s="1">
        <v>44882</v>
      </c>
      <c r="F7488" t="s">
        <v>18</v>
      </c>
      <c r="G7488" s="2">
        <v>37000</v>
      </c>
      <c r="H7488" s="2">
        <v>44798</v>
      </c>
      <c r="I7488" s="2">
        <v>2932</v>
      </c>
      <c r="J7488" s="2">
        <v>4866</v>
      </c>
      <c r="K7488">
        <v>0</v>
      </c>
      <c r="L7488" t="s">
        <v>9777</v>
      </c>
      <c r="M7488" t="s">
        <v>286</v>
      </c>
      <c r="N7488" t="s">
        <v>43</v>
      </c>
      <c r="O7488">
        <v>29070</v>
      </c>
    </row>
    <row r="7489" spans="1:15" x14ac:dyDescent="0.25">
      <c r="A7489" t="s">
        <v>10264</v>
      </c>
      <c r="B7489" t="s">
        <v>10287</v>
      </c>
      <c r="C7489" t="s">
        <v>146</v>
      </c>
      <c r="D7489" s="1">
        <v>44868</v>
      </c>
      <c r="E7489" s="1">
        <v>44874</v>
      </c>
      <c r="F7489" t="s">
        <v>18</v>
      </c>
      <c r="G7489" s="2">
        <v>32000</v>
      </c>
      <c r="H7489" s="2">
        <v>38158</v>
      </c>
      <c r="I7489" s="2">
        <v>2480</v>
      </c>
      <c r="J7489" s="2">
        <v>3678</v>
      </c>
      <c r="K7489">
        <v>0</v>
      </c>
      <c r="L7489" t="s">
        <v>51</v>
      </c>
      <c r="M7489" t="s">
        <v>52</v>
      </c>
      <c r="N7489" t="s">
        <v>43</v>
      </c>
      <c r="O7489">
        <v>92110</v>
      </c>
    </row>
    <row r="7490" spans="1:15" x14ac:dyDescent="0.25">
      <c r="A7490" t="s">
        <v>10264</v>
      </c>
      <c r="B7490" t="s">
        <v>10288</v>
      </c>
      <c r="C7490" t="s">
        <v>17</v>
      </c>
      <c r="D7490" s="1">
        <v>44869</v>
      </c>
      <c r="E7490" s="1">
        <v>44874</v>
      </c>
      <c r="F7490" t="s">
        <v>18</v>
      </c>
      <c r="G7490" s="2">
        <v>37000</v>
      </c>
      <c r="H7490" s="2">
        <v>44579</v>
      </c>
      <c r="I7490" s="2">
        <v>2916</v>
      </c>
      <c r="J7490" s="2">
        <v>4663</v>
      </c>
      <c r="K7490">
        <v>0</v>
      </c>
      <c r="L7490" t="s">
        <v>10289</v>
      </c>
      <c r="M7490" t="s">
        <v>88</v>
      </c>
      <c r="N7490" t="s">
        <v>43</v>
      </c>
      <c r="O7490">
        <v>15101</v>
      </c>
    </row>
    <row r="7491" spans="1:15" x14ac:dyDescent="0.25">
      <c r="A7491" t="s">
        <v>10264</v>
      </c>
      <c r="B7491" t="s">
        <v>10290</v>
      </c>
      <c r="C7491" t="s">
        <v>17</v>
      </c>
      <c r="D7491" s="1">
        <v>44907</v>
      </c>
      <c r="E7491" s="1">
        <v>44913</v>
      </c>
      <c r="F7491" t="s">
        <v>18</v>
      </c>
      <c r="G7491" s="2">
        <v>12500</v>
      </c>
      <c r="H7491" s="2">
        <v>15940</v>
      </c>
      <c r="I7491" s="2">
        <v>930</v>
      </c>
      <c r="J7491" s="2">
        <v>2510</v>
      </c>
      <c r="K7491">
        <v>0</v>
      </c>
      <c r="L7491" t="s">
        <v>6285</v>
      </c>
      <c r="M7491" t="s">
        <v>42</v>
      </c>
      <c r="N7491" t="s">
        <v>43</v>
      </c>
      <c r="O7491">
        <v>21701</v>
      </c>
    </row>
    <row r="7492" spans="1:15" x14ac:dyDescent="0.25">
      <c r="A7492" t="s">
        <v>10264</v>
      </c>
      <c r="B7492" t="s">
        <v>10291</v>
      </c>
      <c r="C7492" t="s">
        <v>17</v>
      </c>
      <c r="D7492" s="1">
        <v>44883</v>
      </c>
      <c r="E7492" s="1">
        <v>44888</v>
      </c>
      <c r="F7492" t="s">
        <v>18</v>
      </c>
      <c r="G7492" s="2">
        <v>37500</v>
      </c>
      <c r="H7492" s="2">
        <v>41309</v>
      </c>
      <c r="I7492" s="2">
        <v>27</v>
      </c>
      <c r="J7492" s="2">
        <v>3782</v>
      </c>
      <c r="K7492">
        <v>0</v>
      </c>
      <c r="L7492" t="s">
        <v>10292</v>
      </c>
      <c r="M7492" t="s">
        <v>277</v>
      </c>
      <c r="N7492" t="s">
        <v>21</v>
      </c>
      <c r="O7492">
        <v>80421</v>
      </c>
    </row>
    <row r="7493" spans="1:15" x14ac:dyDescent="0.25">
      <c r="A7493" t="s">
        <v>10264</v>
      </c>
      <c r="B7493" t="s">
        <v>10293</v>
      </c>
      <c r="C7493" t="s">
        <v>82</v>
      </c>
      <c r="D7493" s="1">
        <v>44868</v>
      </c>
      <c r="E7493" s="1">
        <v>44874</v>
      </c>
      <c r="F7493" t="s">
        <v>18</v>
      </c>
      <c r="G7493" s="2">
        <v>16000</v>
      </c>
      <c r="H7493" s="2">
        <v>20292</v>
      </c>
      <c r="I7493" s="2">
        <v>1340</v>
      </c>
      <c r="J7493" s="2">
        <v>2952</v>
      </c>
      <c r="K7493">
        <v>0</v>
      </c>
      <c r="L7493" t="s">
        <v>197</v>
      </c>
      <c r="M7493" t="s">
        <v>198</v>
      </c>
      <c r="N7493" t="s">
        <v>43</v>
      </c>
      <c r="O7493">
        <v>89131</v>
      </c>
    </row>
    <row r="7494" spans="1:15" x14ac:dyDescent="0.25">
      <c r="A7494" t="s">
        <v>10264</v>
      </c>
      <c r="B7494" t="s">
        <v>10294</v>
      </c>
      <c r="C7494" t="s">
        <v>82</v>
      </c>
      <c r="D7494" s="1">
        <v>44868</v>
      </c>
      <c r="E7494" s="1">
        <v>44874</v>
      </c>
      <c r="F7494" t="s">
        <v>18</v>
      </c>
      <c r="G7494" s="2">
        <v>18000</v>
      </c>
      <c r="H7494" s="2">
        <v>22324</v>
      </c>
      <c r="I7494" s="2">
        <v>1395</v>
      </c>
      <c r="J7494" s="2">
        <v>2929</v>
      </c>
      <c r="K7494">
        <v>0</v>
      </c>
      <c r="L7494" t="s">
        <v>1212</v>
      </c>
      <c r="M7494" t="s">
        <v>52</v>
      </c>
      <c r="N7494" t="s">
        <v>43</v>
      </c>
      <c r="O7494">
        <v>92346</v>
      </c>
    </row>
    <row r="7495" spans="1:15" x14ac:dyDescent="0.25">
      <c r="A7495" t="s">
        <v>10264</v>
      </c>
      <c r="B7495" t="s">
        <v>10295</v>
      </c>
      <c r="C7495" t="s">
        <v>146</v>
      </c>
      <c r="D7495" s="1">
        <v>44868</v>
      </c>
      <c r="E7495" s="1">
        <v>44874</v>
      </c>
      <c r="F7495" t="s">
        <v>18</v>
      </c>
      <c r="G7495" s="2">
        <v>32000</v>
      </c>
      <c r="H7495" s="2">
        <v>39448</v>
      </c>
      <c r="I7495" s="2">
        <v>2582</v>
      </c>
      <c r="J7495" s="2">
        <v>4866</v>
      </c>
      <c r="K7495">
        <v>0</v>
      </c>
      <c r="L7495" t="s">
        <v>10296</v>
      </c>
      <c r="M7495" t="s">
        <v>88</v>
      </c>
      <c r="N7495" t="s">
        <v>43</v>
      </c>
      <c r="O7495">
        <v>15108</v>
      </c>
    </row>
    <row r="7496" spans="1:15" x14ac:dyDescent="0.25">
      <c r="A7496" t="s">
        <v>10264</v>
      </c>
      <c r="B7496" t="s">
        <v>10297</v>
      </c>
      <c r="C7496" t="s">
        <v>82</v>
      </c>
      <c r="D7496" s="1">
        <v>44868</v>
      </c>
      <c r="E7496" s="1">
        <v>44874</v>
      </c>
      <c r="F7496" t="s">
        <v>18</v>
      </c>
      <c r="G7496" s="2">
        <v>16000</v>
      </c>
      <c r="H7496" s="2">
        <v>20314</v>
      </c>
      <c r="I7496" s="2">
        <v>1328</v>
      </c>
      <c r="J7496" s="2">
        <v>2986</v>
      </c>
      <c r="K7496">
        <v>0</v>
      </c>
      <c r="L7496" t="s">
        <v>6594</v>
      </c>
      <c r="M7496" t="s">
        <v>88</v>
      </c>
      <c r="N7496" t="s">
        <v>43</v>
      </c>
      <c r="O7496">
        <v>15044</v>
      </c>
    </row>
    <row r="7497" spans="1:15" x14ac:dyDescent="0.25">
      <c r="A7497" t="s">
        <v>10264</v>
      </c>
      <c r="B7497" t="s">
        <v>10298</v>
      </c>
      <c r="C7497" t="s">
        <v>17</v>
      </c>
      <c r="D7497" s="1">
        <v>44903</v>
      </c>
      <c r="E7497" s="1">
        <v>44903</v>
      </c>
      <c r="F7497" t="s">
        <v>18</v>
      </c>
      <c r="G7497" s="2">
        <v>4675</v>
      </c>
      <c r="H7497" s="2">
        <v>7038</v>
      </c>
      <c r="I7497" s="2">
        <v>460</v>
      </c>
      <c r="J7497" s="2">
        <v>1903</v>
      </c>
      <c r="K7497">
        <v>0</v>
      </c>
      <c r="L7497" t="s">
        <v>10299</v>
      </c>
      <c r="M7497" t="s">
        <v>134</v>
      </c>
      <c r="N7497" t="s">
        <v>43</v>
      </c>
      <c r="O7497">
        <v>46171</v>
      </c>
    </row>
    <row r="7498" spans="1:15" x14ac:dyDescent="0.25">
      <c r="A7498" t="s">
        <v>10264</v>
      </c>
      <c r="B7498" t="s">
        <v>10300</v>
      </c>
      <c r="C7498" t="s">
        <v>146</v>
      </c>
      <c r="D7498" s="1">
        <v>44868</v>
      </c>
      <c r="E7498" s="1">
        <v>44874</v>
      </c>
      <c r="F7498" t="s">
        <v>18</v>
      </c>
      <c r="G7498" s="2">
        <v>32000</v>
      </c>
      <c r="H7498" s="2">
        <v>38158</v>
      </c>
      <c r="I7498" s="2">
        <v>2480</v>
      </c>
      <c r="J7498" s="2">
        <v>3678</v>
      </c>
      <c r="K7498">
        <v>0</v>
      </c>
      <c r="L7498" t="s">
        <v>4091</v>
      </c>
      <c r="M7498" t="s">
        <v>52</v>
      </c>
      <c r="N7498" t="s">
        <v>43</v>
      </c>
      <c r="O7498">
        <v>95630</v>
      </c>
    </row>
    <row r="7499" spans="1:15" x14ac:dyDescent="0.25">
      <c r="A7499" t="s">
        <v>10264</v>
      </c>
      <c r="B7499" t="s">
        <v>10301</v>
      </c>
      <c r="C7499" t="s">
        <v>146</v>
      </c>
      <c r="D7499" s="1">
        <v>44868</v>
      </c>
      <c r="E7499" s="1">
        <v>44874</v>
      </c>
      <c r="F7499" t="s">
        <v>18</v>
      </c>
      <c r="G7499" s="2">
        <v>32000</v>
      </c>
      <c r="H7499" s="2">
        <v>39321</v>
      </c>
      <c r="I7499" s="2">
        <v>2998</v>
      </c>
      <c r="J7499" s="2">
        <v>4323</v>
      </c>
      <c r="K7499">
        <v>0</v>
      </c>
      <c r="L7499" t="s">
        <v>10302</v>
      </c>
      <c r="M7499" t="s">
        <v>59</v>
      </c>
      <c r="N7499" t="s">
        <v>43</v>
      </c>
      <c r="O7499">
        <v>77379</v>
      </c>
    </row>
    <row r="7500" spans="1:15" x14ac:dyDescent="0.25">
      <c r="A7500" t="s">
        <v>10264</v>
      </c>
      <c r="B7500" t="s">
        <v>10303</v>
      </c>
      <c r="C7500" t="s">
        <v>17</v>
      </c>
      <c r="D7500" s="1">
        <v>44907</v>
      </c>
      <c r="E7500" s="1">
        <v>44907</v>
      </c>
      <c r="F7500" t="s">
        <v>18</v>
      </c>
      <c r="G7500" s="2">
        <v>16000</v>
      </c>
      <c r="H7500" s="2">
        <v>20095</v>
      </c>
      <c r="I7500" s="2">
        <v>1240</v>
      </c>
      <c r="J7500" s="2">
        <v>2855</v>
      </c>
      <c r="K7500">
        <v>0</v>
      </c>
      <c r="L7500" t="s">
        <v>755</v>
      </c>
      <c r="M7500" t="s">
        <v>52</v>
      </c>
      <c r="N7500" t="s">
        <v>43</v>
      </c>
      <c r="O7500">
        <v>93831</v>
      </c>
    </row>
    <row r="7501" spans="1:15" x14ac:dyDescent="0.25">
      <c r="A7501" t="s">
        <v>10264</v>
      </c>
      <c r="B7501" t="s">
        <v>10304</v>
      </c>
      <c r="C7501" t="s">
        <v>82</v>
      </c>
      <c r="D7501" s="1">
        <v>44868</v>
      </c>
      <c r="E7501" s="1">
        <v>44874</v>
      </c>
      <c r="F7501" t="s">
        <v>18</v>
      </c>
      <c r="G7501" s="2">
        <v>18465</v>
      </c>
      <c r="H7501" s="2">
        <v>23010</v>
      </c>
      <c r="I7501" s="2">
        <v>1616</v>
      </c>
      <c r="J7501" s="2">
        <v>2929</v>
      </c>
      <c r="K7501">
        <v>0</v>
      </c>
      <c r="L7501" t="s">
        <v>8638</v>
      </c>
      <c r="M7501" t="s">
        <v>52</v>
      </c>
      <c r="N7501" t="s">
        <v>43</v>
      </c>
      <c r="O7501">
        <v>93446</v>
      </c>
    </row>
    <row r="7502" spans="1:15" x14ac:dyDescent="0.25">
      <c r="A7502" t="s">
        <v>10264</v>
      </c>
      <c r="B7502" t="s">
        <v>10305</v>
      </c>
      <c r="C7502" t="s">
        <v>146</v>
      </c>
      <c r="D7502" s="1">
        <v>44868</v>
      </c>
      <c r="E7502" s="1">
        <v>44874</v>
      </c>
      <c r="F7502" t="s">
        <v>18</v>
      </c>
      <c r="G7502" s="2">
        <v>32000</v>
      </c>
      <c r="H7502" s="2">
        <v>36866</v>
      </c>
      <c r="I7502" s="2">
        <v>0</v>
      </c>
      <c r="J7502" s="2">
        <v>4866</v>
      </c>
      <c r="K7502">
        <v>0</v>
      </c>
      <c r="L7502" t="s">
        <v>10306</v>
      </c>
      <c r="M7502" t="s">
        <v>265</v>
      </c>
      <c r="N7502" t="s">
        <v>43</v>
      </c>
      <c r="O7502">
        <v>1719</v>
      </c>
    </row>
    <row r="7503" spans="1:15" x14ac:dyDescent="0.25">
      <c r="A7503" t="s">
        <v>10264</v>
      </c>
      <c r="B7503" t="s">
        <v>10307</v>
      </c>
      <c r="C7503" t="s">
        <v>82</v>
      </c>
      <c r="D7503" s="1">
        <v>44868</v>
      </c>
      <c r="E7503" s="1">
        <v>44886</v>
      </c>
      <c r="F7503" t="s">
        <v>18</v>
      </c>
      <c r="G7503" s="2">
        <v>16000</v>
      </c>
      <c r="H7503" s="2">
        <v>19626</v>
      </c>
      <c r="I7503" s="2">
        <v>640</v>
      </c>
      <c r="J7503" s="2">
        <v>2986</v>
      </c>
      <c r="K7503">
        <v>0</v>
      </c>
      <c r="L7503" t="s">
        <v>10308</v>
      </c>
      <c r="M7503" t="s">
        <v>306</v>
      </c>
      <c r="N7503" t="s">
        <v>75</v>
      </c>
      <c r="O7503">
        <v>35244</v>
      </c>
    </row>
    <row r="7504" spans="1:15" x14ac:dyDescent="0.25">
      <c r="A7504" t="s">
        <v>10264</v>
      </c>
      <c r="B7504" t="s">
        <v>10309</v>
      </c>
      <c r="C7504" t="s">
        <v>146</v>
      </c>
      <c r="D7504" s="1">
        <v>44868</v>
      </c>
      <c r="E7504" s="1">
        <v>44874</v>
      </c>
      <c r="F7504" t="s">
        <v>18</v>
      </c>
      <c r="G7504" s="2">
        <v>32000</v>
      </c>
      <c r="H7504" s="2">
        <v>39355</v>
      </c>
      <c r="I7504" s="2">
        <v>2489</v>
      </c>
      <c r="J7504" s="2">
        <v>4866</v>
      </c>
      <c r="K7504">
        <v>0</v>
      </c>
      <c r="L7504" t="s">
        <v>1889</v>
      </c>
      <c r="M7504" t="s">
        <v>56</v>
      </c>
      <c r="N7504" t="s">
        <v>21</v>
      </c>
      <c r="O7504">
        <v>45150</v>
      </c>
    </row>
    <row r="7505" spans="1:15" x14ac:dyDescent="0.25">
      <c r="A7505" t="s">
        <v>10264</v>
      </c>
      <c r="B7505" t="s">
        <v>10310</v>
      </c>
      <c r="C7505" t="s">
        <v>82</v>
      </c>
      <c r="D7505" s="1">
        <v>44868</v>
      </c>
      <c r="E7505" s="1">
        <v>44874</v>
      </c>
      <c r="F7505" t="s">
        <v>18</v>
      </c>
      <c r="G7505" s="2">
        <v>16000</v>
      </c>
      <c r="H7505" s="2">
        <v>20125</v>
      </c>
      <c r="I7505" s="2">
        <v>1139</v>
      </c>
      <c r="J7505" s="2">
        <v>2986</v>
      </c>
      <c r="K7505">
        <v>0</v>
      </c>
      <c r="L7505" t="s">
        <v>6523</v>
      </c>
      <c r="M7505" t="s">
        <v>88</v>
      </c>
      <c r="N7505" t="s">
        <v>43</v>
      </c>
      <c r="O7505">
        <v>15642</v>
      </c>
    </row>
    <row r="7506" spans="1:15" x14ac:dyDescent="0.25">
      <c r="A7506" t="s">
        <v>10264</v>
      </c>
      <c r="B7506" t="s">
        <v>10311</v>
      </c>
      <c r="C7506" t="s">
        <v>146</v>
      </c>
      <c r="D7506" s="1">
        <v>44868</v>
      </c>
      <c r="E7506" s="1">
        <v>44874</v>
      </c>
      <c r="F7506" t="s">
        <v>18</v>
      </c>
      <c r="G7506" s="2">
        <v>32000</v>
      </c>
      <c r="H7506" s="2">
        <v>39310</v>
      </c>
      <c r="I7506" s="2">
        <v>2444</v>
      </c>
      <c r="J7506" s="2">
        <v>4866</v>
      </c>
      <c r="K7506">
        <v>0</v>
      </c>
      <c r="L7506" t="s">
        <v>1347</v>
      </c>
      <c r="M7506" t="s">
        <v>78</v>
      </c>
      <c r="N7506" t="s">
        <v>21</v>
      </c>
      <c r="O7506">
        <v>7059</v>
      </c>
    </row>
    <row r="7507" spans="1:15" x14ac:dyDescent="0.25">
      <c r="A7507" t="s">
        <v>10264</v>
      </c>
      <c r="B7507" t="s">
        <v>10312</v>
      </c>
      <c r="C7507" t="s">
        <v>146</v>
      </c>
      <c r="D7507" s="1">
        <v>44868</v>
      </c>
      <c r="E7507" s="1">
        <v>44874</v>
      </c>
      <c r="F7507" t="s">
        <v>18</v>
      </c>
      <c r="G7507" s="2">
        <v>15400</v>
      </c>
      <c r="H7507" s="2">
        <v>20969</v>
      </c>
      <c r="I7507" s="2">
        <v>1326</v>
      </c>
      <c r="J7507" s="2">
        <v>4243</v>
      </c>
      <c r="K7507">
        <v>0</v>
      </c>
      <c r="L7507" t="s">
        <v>10313</v>
      </c>
      <c r="M7507" t="s">
        <v>20</v>
      </c>
      <c r="N7507" t="s">
        <v>43</v>
      </c>
      <c r="O7507">
        <v>28376</v>
      </c>
    </row>
    <row r="7508" spans="1:15" x14ac:dyDescent="0.25">
      <c r="A7508" t="s">
        <v>10264</v>
      </c>
      <c r="B7508" t="s">
        <v>10314</v>
      </c>
      <c r="C7508" t="s">
        <v>82</v>
      </c>
      <c r="D7508" s="1">
        <v>44868</v>
      </c>
      <c r="E7508" s="1">
        <v>44874</v>
      </c>
      <c r="F7508" t="s">
        <v>18</v>
      </c>
      <c r="G7508" s="2">
        <v>16000</v>
      </c>
      <c r="H7508" s="2">
        <v>20314</v>
      </c>
      <c r="I7508" s="2">
        <v>1328</v>
      </c>
      <c r="J7508" s="2">
        <v>2986</v>
      </c>
      <c r="K7508">
        <v>0</v>
      </c>
      <c r="L7508" t="s">
        <v>10315</v>
      </c>
      <c r="M7508" t="s">
        <v>71</v>
      </c>
      <c r="N7508" t="s">
        <v>43</v>
      </c>
      <c r="O7508">
        <v>32408</v>
      </c>
    </row>
    <row r="7509" spans="1:15" x14ac:dyDescent="0.25">
      <c r="A7509" t="s">
        <v>10264</v>
      </c>
      <c r="B7509" t="s">
        <v>10316</v>
      </c>
      <c r="C7509" t="s">
        <v>17</v>
      </c>
      <c r="D7509" s="1">
        <v>44873</v>
      </c>
      <c r="E7509" s="1">
        <v>44890</v>
      </c>
      <c r="F7509" t="s">
        <v>18</v>
      </c>
      <c r="G7509" s="2">
        <v>29500</v>
      </c>
      <c r="H7509" s="2">
        <v>36555</v>
      </c>
      <c r="I7509" s="2">
        <v>2392</v>
      </c>
      <c r="J7509" s="2">
        <v>4663</v>
      </c>
      <c r="K7509">
        <v>0</v>
      </c>
      <c r="L7509" t="s">
        <v>1556</v>
      </c>
      <c r="M7509" t="s">
        <v>286</v>
      </c>
      <c r="N7509" t="s">
        <v>21</v>
      </c>
      <c r="O7509">
        <v>29072</v>
      </c>
    </row>
    <row r="7510" spans="1:15" x14ac:dyDescent="0.25">
      <c r="A7510" t="s">
        <v>10264</v>
      </c>
      <c r="B7510" t="s">
        <v>10317</v>
      </c>
      <c r="C7510" t="s">
        <v>146</v>
      </c>
      <c r="D7510" s="1">
        <v>44868</v>
      </c>
      <c r="E7510" s="1">
        <v>44874</v>
      </c>
      <c r="F7510" t="s">
        <v>18</v>
      </c>
      <c r="G7510" s="2">
        <v>32000</v>
      </c>
      <c r="H7510" s="2">
        <v>39448</v>
      </c>
      <c r="I7510" s="2">
        <v>2582</v>
      </c>
      <c r="J7510" s="2">
        <v>4866</v>
      </c>
      <c r="K7510">
        <v>0</v>
      </c>
      <c r="L7510" t="s">
        <v>6594</v>
      </c>
      <c r="M7510" t="s">
        <v>88</v>
      </c>
      <c r="N7510" t="s">
        <v>43</v>
      </c>
      <c r="O7510">
        <v>15044</v>
      </c>
    </row>
    <row r="7511" spans="1:15" x14ac:dyDescent="0.25">
      <c r="A7511" t="s">
        <v>10264</v>
      </c>
      <c r="B7511" t="s">
        <v>10318</v>
      </c>
      <c r="C7511" t="s">
        <v>17</v>
      </c>
      <c r="D7511" s="1">
        <v>44904</v>
      </c>
      <c r="E7511" s="1">
        <v>44909</v>
      </c>
      <c r="F7511" t="s">
        <v>18</v>
      </c>
      <c r="G7511" s="2">
        <v>19500</v>
      </c>
      <c r="H7511" s="2">
        <v>24202</v>
      </c>
      <c r="I7511" s="2">
        <v>1370</v>
      </c>
      <c r="J7511" s="2">
        <v>3332</v>
      </c>
      <c r="K7511">
        <v>0</v>
      </c>
      <c r="L7511" t="s">
        <v>4412</v>
      </c>
      <c r="M7511" t="s">
        <v>88</v>
      </c>
      <c r="N7511" t="s">
        <v>43</v>
      </c>
      <c r="O7511">
        <v>16046</v>
      </c>
    </row>
    <row r="7512" spans="1:15" x14ac:dyDescent="0.25">
      <c r="A7512" t="s">
        <v>10264</v>
      </c>
      <c r="B7512" t="s">
        <v>10319</v>
      </c>
      <c r="C7512" t="s">
        <v>146</v>
      </c>
      <c r="D7512" s="1">
        <v>44868</v>
      </c>
      <c r="E7512" s="1">
        <v>44874</v>
      </c>
      <c r="F7512" t="s">
        <v>18</v>
      </c>
      <c r="G7512" s="2">
        <v>32000</v>
      </c>
      <c r="H7512" s="2">
        <v>39448</v>
      </c>
      <c r="I7512" s="2">
        <v>2582</v>
      </c>
      <c r="J7512" s="2">
        <v>4866</v>
      </c>
      <c r="K7512">
        <v>0</v>
      </c>
      <c r="L7512" t="s">
        <v>10299</v>
      </c>
      <c r="M7512" t="s">
        <v>134</v>
      </c>
      <c r="N7512" t="s">
        <v>43</v>
      </c>
      <c r="O7512">
        <v>46171</v>
      </c>
    </row>
    <row r="7513" spans="1:15" x14ac:dyDescent="0.25">
      <c r="A7513" t="s">
        <v>10264</v>
      </c>
      <c r="B7513" t="s">
        <v>10320</v>
      </c>
      <c r="C7513" t="s">
        <v>17</v>
      </c>
      <c r="D7513" s="1">
        <v>44897</v>
      </c>
      <c r="E7513" s="1">
        <v>44903</v>
      </c>
      <c r="F7513" t="s">
        <v>18</v>
      </c>
      <c r="G7513" s="2">
        <v>19500</v>
      </c>
      <c r="H7513" s="2">
        <v>24489</v>
      </c>
      <c r="I7513" s="2">
        <v>1657</v>
      </c>
      <c r="J7513" s="2">
        <v>3332</v>
      </c>
      <c r="K7513">
        <v>0</v>
      </c>
      <c r="L7513" t="s">
        <v>19</v>
      </c>
      <c r="M7513" t="s">
        <v>20</v>
      </c>
      <c r="N7513" t="s">
        <v>21</v>
      </c>
      <c r="O7513">
        <v>27614</v>
      </c>
    </row>
    <row r="7514" spans="1:15" x14ac:dyDescent="0.25">
      <c r="A7514" t="s">
        <v>10264</v>
      </c>
      <c r="B7514" t="s">
        <v>10321</v>
      </c>
      <c r="C7514" t="s">
        <v>146</v>
      </c>
      <c r="D7514" s="1">
        <v>44868</v>
      </c>
      <c r="E7514" s="1">
        <v>44874</v>
      </c>
      <c r="F7514" t="s">
        <v>18</v>
      </c>
      <c r="G7514" s="2">
        <v>32000</v>
      </c>
      <c r="H7514" s="2">
        <v>38818</v>
      </c>
      <c r="I7514" s="2">
        <v>2976</v>
      </c>
      <c r="J7514" s="2">
        <v>3842</v>
      </c>
      <c r="K7514">
        <v>0</v>
      </c>
      <c r="L7514" t="s">
        <v>4622</v>
      </c>
      <c r="M7514" t="s">
        <v>453</v>
      </c>
      <c r="N7514" t="s">
        <v>43</v>
      </c>
      <c r="O7514">
        <v>98513</v>
      </c>
    </row>
    <row r="7515" spans="1:15" x14ac:dyDescent="0.25">
      <c r="A7515" t="s">
        <v>10264</v>
      </c>
      <c r="B7515" t="s">
        <v>10322</v>
      </c>
      <c r="C7515" t="s">
        <v>146</v>
      </c>
      <c r="D7515" s="1">
        <v>44868</v>
      </c>
      <c r="E7515" t="s">
        <v>17</v>
      </c>
      <c r="F7515" t="s">
        <v>18</v>
      </c>
      <c r="G7515" s="2">
        <v>32000</v>
      </c>
      <c r="H7515" s="2">
        <v>36996</v>
      </c>
      <c r="I7515" s="2">
        <v>1069</v>
      </c>
      <c r="J7515" s="2">
        <v>3927</v>
      </c>
      <c r="K7515">
        <v>0</v>
      </c>
      <c r="L7515" t="s">
        <v>1813</v>
      </c>
      <c r="M7515" t="s">
        <v>277</v>
      </c>
      <c r="N7515" t="s">
        <v>43</v>
      </c>
      <c r="O7515">
        <v>80537</v>
      </c>
    </row>
    <row r="7516" spans="1:15" x14ac:dyDescent="0.25">
      <c r="A7516" t="s">
        <v>10264</v>
      </c>
      <c r="B7516" t="s">
        <v>10323</v>
      </c>
      <c r="C7516" t="s">
        <v>82</v>
      </c>
      <c r="D7516" s="1">
        <v>44868</v>
      </c>
      <c r="E7516" s="1">
        <v>44874</v>
      </c>
      <c r="F7516" t="s">
        <v>18</v>
      </c>
      <c r="G7516" s="2">
        <v>16000</v>
      </c>
      <c r="H7516" s="2">
        <v>20369</v>
      </c>
      <c r="I7516" s="2">
        <v>1383</v>
      </c>
      <c r="J7516" s="2">
        <v>2986</v>
      </c>
      <c r="K7516">
        <v>0</v>
      </c>
      <c r="L7516" t="s">
        <v>10324</v>
      </c>
      <c r="M7516" t="s">
        <v>42</v>
      </c>
      <c r="N7516" t="s">
        <v>43</v>
      </c>
      <c r="O7516">
        <v>21220</v>
      </c>
    </row>
    <row r="7517" spans="1:15" x14ac:dyDescent="0.25">
      <c r="A7517" t="s">
        <v>10264</v>
      </c>
      <c r="B7517" t="s">
        <v>10325</v>
      </c>
      <c r="C7517" t="s">
        <v>146</v>
      </c>
      <c r="D7517" s="1">
        <v>44868</v>
      </c>
      <c r="E7517" s="1">
        <v>44874</v>
      </c>
      <c r="F7517" t="s">
        <v>18</v>
      </c>
      <c r="G7517" s="2">
        <v>32000</v>
      </c>
      <c r="H7517" s="2">
        <v>38158</v>
      </c>
      <c r="I7517" s="2">
        <v>2480</v>
      </c>
      <c r="J7517" s="2">
        <v>3678</v>
      </c>
      <c r="K7517">
        <v>0</v>
      </c>
      <c r="L7517" t="s">
        <v>10326</v>
      </c>
      <c r="M7517" t="s">
        <v>52</v>
      </c>
      <c r="N7517" t="s">
        <v>43</v>
      </c>
      <c r="O7517">
        <v>95829</v>
      </c>
    </row>
    <row r="7518" spans="1:15" x14ac:dyDescent="0.25">
      <c r="A7518" t="s">
        <v>10264</v>
      </c>
      <c r="B7518" t="s">
        <v>10327</v>
      </c>
      <c r="C7518" t="s">
        <v>17</v>
      </c>
      <c r="D7518" s="1">
        <v>44839</v>
      </c>
      <c r="E7518" s="1">
        <v>44839</v>
      </c>
      <c r="F7518" t="s">
        <v>23</v>
      </c>
      <c r="G7518" s="2">
        <v>5000</v>
      </c>
      <c r="H7518" s="2">
        <v>5000</v>
      </c>
      <c r="I7518" s="2">
        <v>0</v>
      </c>
      <c r="J7518" s="2">
        <v>0</v>
      </c>
      <c r="K7518">
        <v>0</v>
      </c>
      <c r="L7518" t="s">
        <v>17</v>
      </c>
      <c r="M7518" t="s">
        <v>17</v>
      </c>
      <c r="N7518" t="s">
        <v>148</v>
      </c>
      <c r="O7518" t="s">
        <v>17</v>
      </c>
    </row>
    <row r="7519" spans="1:15" x14ac:dyDescent="0.25">
      <c r="A7519" t="s">
        <v>10264</v>
      </c>
      <c r="B7519" t="s">
        <v>10328</v>
      </c>
      <c r="C7519" t="s">
        <v>82</v>
      </c>
      <c r="D7519" s="1">
        <v>44868</v>
      </c>
      <c r="E7519" s="1">
        <v>44874</v>
      </c>
      <c r="F7519" t="s">
        <v>18</v>
      </c>
      <c r="G7519" s="2">
        <v>16000</v>
      </c>
      <c r="H7519" s="2">
        <v>20125</v>
      </c>
      <c r="I7519" s="2">
        <v>1139</v>
      </c>
      <c r="J7519" s="2">
        <v>2986</v>
      </c>
      <c r="K7519">
        <v>0</v>
      </c>
      <c r="L7519" t="s">
        <v>10329</v>
      </c>
      <c r="M7519" t="s">
        <v>88</v>
      </c>
      <c r="N7519" t="s">
        <v>43</v>
      </c>
      <c r="O7519">
        <v>17360</v>
      </c>
    </row>
    <row r="7520" spans="1:15" x14ac:dyDescent="0.25">
      <c r="A7520" t="s">
        <v>10264</v>
      </c>
      <c r="B7520" t="s">
        <v>10330</v>
      </c>
      <c r="C7520" t="s">
        <v>146</v>
      </c>
      <c r="D7520" s="1">
        <v>44868</v>
      </c>
      <c r="E7520" t="s">
        <v>17</v>
      </c>
      <c r="F7520" t="s">
        <v>18</v>
      </c>
      <c r="G7520" s="2">
        <v>42965</v>
      </c>
      <c r="H7520" s="2">
        <v>51134</v>
      </c>
      <c r="I7520" s="2">
        <v>3695</v>
      </c>
      <c r="J7520" s="2">
        <v>4474</v>
      </c>
      <c r="K7520">
        <v>0</v>
      </c>
      <c r="L7520" t="s">
        <v>969</v>
      </c>
      <c r="M7520" t="s">
        <v>246</v>
      </c>
      <c r="N7520" t="s">
        <v>43</v>
      </c>
      <c r="O7520">
        <v>85016</v>
      </c>
    </row>
    <row r="7521" spans="1:15" x14ac:dyDescent="0.25">
      <c r="A7521" t="s">
        <v>10264</v>
      </c>
      <c r="B7521" t="s">
        <v>10331</v>
      </c>
      <c r="C7521" t="s">
        <v>146</v>
      </c>
      <c r="D7521" s="1">
        <v>44868</v>
      </c>
      <c r="E7521" s="1">
        <v>44875</v>
      </c>
      <c r="F7521" t="s">
        <v>18</v>
      </c>
      <c r="G7521" s="2">
        <v>12500</v>
      </c>
      <c r="H7521" s="2">
        <v>17252</v>
      </c>
      <c r="I7521" s="2">
        <v>977</v>
      </c>
      <c r="J7521" s="2">
        <v>3775</v>
      </c>
      <c r="K7521">
        <v>0</v>
      </c>
      <c r="L7521" t="s">
        <v>10332</v>
      </c>
      <c r="M7521" t="s">
        <v>88</v>
      </c>
      <c r="N7521" t="s">
        <v>43</v>
      </c>
      <c r="O7521">
        <v>15425</v>
      </c>
    </row>
    <row r="7522" spans="1:15" x14ac:dyDescent="0.25">
      <c r="A7522" t="s">
        <v>10264</v>
      </c>
      <c r="B7522" t="s">
        <v>10333</v>
      </c>
      <c r="C7522" t="s">
        <v>17</v>
      </c>
      <c r="D7522" s="1">
        <v>44869</v>
      </c>
      <c r="E7522" s="1">
        <v>44874</v>
      </c>
      <c r="F7522" t="s">
        <v>18</v>
      </c>
      <c r="G7522" s="2">
        <v>37000</v>
      </c>
      <c r="H7522" s="2">
        <v>44061</v>
      </c>
      <c r="I7522" s="2">
        <v>3219</v>
      </c>
      <c r="J7522" s="2">
        <v>3842</v>
      </c>
      <c r="K7522">
        <v>0</v>
      </c>
      <c r="L7522" t="s">
        <v>2303</v>
      </c>
      <c r="M7522" t="s">
        <v>453</v>
      </c>
      <c r="N7522" t="s">
        <v>43</v>
      </c>
      <c r="O7522">
        <v>98042</v>
      </c>
    </row>
    <row r="7523" spans="1:15" x14ac:dyDescent="0.25">
      <c r="A7523" t="s">
        <v>10264</v>
      </c>
      <c r="B7523" t="s">
        <v>10334</v>
      </c>
      <c r="C7523" t="s">
        <v>146</v>
      </c>
      <c r="D7523" s="1">
        <v>44868</v>
      </c>
      <c r="E7523" s="1">
        <v>44874</v>
      </c>
      <c r="F7523" t="s">
        <v>18</v>
      </c>
      <c r="G7523" s="2">
        <v>40000</v>
      </c>
      <c r="H7523" s="2">
        <v>47367</v>
      </c>
      <c r="I7523" s="2">
        <v>3440</v>
      </c>
      <c r="J7523" s="2">
        <v>3927</v>
      </c>
      <c r="K7523">
        <v>0</v>
      </c>
      <c r="L7523" t="s">
        <v>969</v>
      </c>
      <c r="M7523" t="s">
        <v>246</v>
      </c>
      <c r="N7523" t="s">
        <v>43</v>
      </c>
      <c r="O7523">
        <v>85044</v>
      </c>
    </row>
    <row r="7524" spans="1:15" x14ac:dyDescent="0.25">
      <c r="A7524" t="s">
        <v>10264</v>
      </c>
      <c r="B7524" t="s">
        <v>10335</v>
      </c>
      <c r="C7524" t="s">
        <v>17</v>
      </c>
      <c r="D7524" s="1">
        <v>44918</v>
      </c>
      <c r="E7524" s="1">
        <v>44918</v>
      </c>
      <c r="F7524" t="s">
        <v>18</v>
      </c>
      <c r="G7524" s="2">
        <v>30000</v>
      </c>
      <c r="H7524" s="2">
        <v>35686</v>
      </c>
      <c r="I7524" s="2">
        <v>2700</v>
      </c>
      <c r="J7524" s="2">
        <v>2986</v>
      </c>
      <c r="K7524">
        <v>0</v>
      </c>
      <c r="L7524" t="s">
        <v>6285</v>
      </c>
      <c r="M7524" t="s">
        <v>42</v>
      </c>
      <c r="N7524" t="s">
        <v>43</v>
      </c>
      <c r="O7524">
        <v>21701</v>
      </c>
    </row>
    <row r="7525" spans="1:15" x14ac:dyDescent="0.25">
      <c r="A7525" t="s">
        <v>10264</v>
      </c>
      <c r="B7525" t="s">
        <v>10336</v>
      </c>
      <c r="C7525" t="s">
        <v>146</v>
      </c>
      <c r="D7525" s="1">
        <v>44868</v>
      </c>
      <c r="E7525" s="1">
        <v>44874</v>
      </c>
      <c r="F7525" t="s">
        <v>18</v>
      </c>
      <c r="G7525" s="2">
        <v>37000</v>
      </c>
      <c r="H7525" s="2">
        <v>43686</v>
      </c>
      <c r="I7525" s="2">
        <v>3008</v>
      </c>
      <c r="J7525" s="2">
        <v>3678</v>
      </c>
      <c r="K7525">
        <v>0</v>
      </c>
      <c r="L7525" t="s">
        <v>10337</v>
      </c>
      <c r="M7525" t="s">
        <v>52</v>
      </c>
      <c r="N7525" t="s">
        <v>43</v>
      </c>
      <c r="O7525">
        <v>95688</v>
      </c>
    </row>
    <row r="7526" spans="1:15" x14ac:dyDescent="0.25">
      <c r="A7526" t="s">
        <v>10264</v>
      </c>
      <c r="B7526" t="s">
        <v>10338</v>
      </c>
      <c r="C7526" t="s">
        <v>146</v>
      </c>
      <c r="D7526" s="1">
        <v>44868</v>
      </c>
      <c r="E7526" s="1">
        <v>44875</v>
      </c>
      <c r="F7526" t="s">
        <v>18</v>
      </c>
      <c r="G7526" s="2">
        <v>32000</v>
      </c>
      <c r="H7526" s="2">
        <v>38718</v>
      </c>
      <c r="I7526" s="2">
        <v>3040</v>
      </c>
      <c r="J7526" s="2">
        <v>3678</v>
      </c>
      <c r="K7526">
        <v>0</v>
      </c>
      <c r="L7526" t="s">
        <v>1639</v>
      </c>
      <c r="M7526" t="s">
        <v>52</v>
      </c>
      <c r="N7526" t="s">
        <v>43</v>
      </c>
      <c r="O7526">
        <v>91367</v>
      </c>
    </row>
    <row r="7527" spans="1:15" x14ac:dyDescent="0.25">
      <c r="A7527" t="s">
        <v>10264</v>
      </c>
      <c r="B7527" t="s">
        <v>10339</v>
      </c>
      <c r="C7527" t="s">
        <v>17</v>
      </c>
      <c r="D7527" s="1">
        <v>44916</v>
      </c>
      <c r="E7527" s="1">
        <v>44917</v>
      </c>
      <c r="F7527" t="s">
        <v>18</v>
      </c>
      <c r="G7527" s="2">
        <v>0</v>
      </c>
      <c r="H7527" s="2">
        <v>0</v>
      </c>
      <c r="I7527" s="2">
        <v>0</v>
      </c>
      <c r="J7527" s="2">
        <v>0</v>
      </c>
      <c r="K7527">
        <v>0</v>
      </c>
      <c r="L7527" t="s">
        <v>156</v>
      </c>
      <c r="M7527" t="s">
        <v>134</v>
      </c>
      <c r="N7527" t="s">
        <v>43</v>
      </c>
      <c r="O7527">
        <v>46143</v>
      </c>
    </row>
    <row r="7528" spans="1:15" x14ac:dyDescent="0.25">
      <c r="A7528" t="s">
        <v>10264</v>
      </c>
      <c r="B7528" t="s">
        <v>10340</v>
      </c>
      <c r="C7528" t="s">
        <v>17</v>
      </c>
      <c r="D7528" s="1">
        <v>44894</v>
      </c>
      <c r="E7528" s="1">
        <v>44895</v>
      </c>
      <c r="F7528" t="s">
        <v>18</v>
      </c>
      <c r="G7528" s="2">
        <v>0</v>
      </c>
      <c r="H7528" s="2">
        <v>0</v>
      </c>
      <c r="I7528" s="2">
        <v>0</v>
      </c>
      <c r="J7528" s="2">
        <v>0</v>
      </c>
      <c r="K7528">
        <v>0</v>
      </c>
      <c r="L7528" t="s">
        <v>1014</v>
      </c>
      <c r="M7528" t="s">
        <v>59</v>
      </c>
      <c r="N7528" t="s">
        <v>43</v>
      </c>
      <c r="O7528">
        <v>78045</v>
      </c>
    </row>
    <row r="7529" spans="1:15" x14ac:dyDescent="0.25">
      <c r="A7529" t="s">
        <v>10264</v>
      </c>
      <c r="B7529" t="s">
        <v>10341</v>
      </c>
      <c r="C7529" t="s">
        <v>17</v>
      </c>
      <c r="D7529" s="1">
        <v>44902</v>
      </c>
      <c r="E7529" s="1">
        <v>44903</v>
      </c>
      <c r="F7529" t="s">
        <v>18</v>
      </c>
      <c r="G7529" s="2">
        <v>0</v>
      </c>
      <c r="H7529" s="2">
        <v>0</v>
      </c>
      <c r="I7529" s="2">
        <v>0</v>
      </c>
      <c r="J7529" s="2">
        <v>0</v>
      </c>
      <c r="K7529">
        <v>0</v>
      </c>
      <c r="L7529" t="s">
        <v>3560</v>
      </c>
      <c r="M7529" t="s">
        <v>246</v>
      </c>
      <c r="N7529" t="s">
        <v>21</v>
      </c>
      <c r="O7529">
        <v>85338</v>
      </c>
    </row>
    <row r="7530" spans="1:15" x14ac:dyDescent="0.25">
      <c r="A7530" t="s">
        <v>10264</v>
      </c>
      <c r="B7530" t="s">
        <v>10342</v>
      </c>
      <c r="C7530" t="s">
        <v>82</v>
      </c>
      <c r="D7530" s="1">
        <v>44868</v>
      </c>
      <c r="E7530" s="1">
        <v>44874</v>
      </c>
      <c r="F7530" t="s">
        <v>18</v>
      </c>
      <c r="G7530" s="2">
        <v>16000</v>
      </c>
      <c r="H7530" s="2">
        <v>20695</v>
      </c>
      <c r="I7530" s="2">
        <v>1709</v>
      </c>
      <c r="J7530" s="2">
        <v>2986</v>
      </c>
      <c r="K7530">
        <v>0</v>
      </c>
      <c r="L7530" t="s">
        <v>10343</v>
      </c>
      <c r="M7530" t="s">
        <v>286</v>
      </c>
      <c r="N7530" t="s">
        <v>43</v>
      </c>
      <c r="O7530">
        <v>29455</v>
      </c>
    </row>
    <row r="7531" spans="1:15" x14ac:dyDescent="0.25">
      <c r="A7531" t="s">
        <v>10264</v>
      </c>
      <c r="B7531" t="s">
        <v>10344</v>
      </c>
      <c r="C7531" t="s">
        <v>146</v>
      </c>
      <c r="D7531" s="1">
        <v>44868</v>
      </c>
      <c r="E7531" s="1">
        <v>44874</v>
      </c>
      <c r="F7531" t="s">
        <v>18</v>
      </c>
      <c r="G7531" s="2">
        <v>32000</v>
      </c>
      <c r="H7531" s="2">
        <v>38957</v>
      </c>
      <c r="I7531" s="2">
        <v>3279</v>
      </c>
      <c r="J7531" s="2">
        <v>3678</v>
      </c>
      <c r="K7531">
        <v>0</v>
      </c>
      <c r="L7531" t="s">
        <v>1563</v>
      </c>
      <c r="M7531" t="s">
        <v>52</v>
      </c>
      <c r="N7531" t="s">
        <v>43</v>
      </c>
      <c r="O7531">
        <v>90715</v>
      </c>
    </row>
    <row r="7532" spans="1:15" x14ac:dyDescent="0.25">
      <c r="A7532" t="s">
        <v>10264</v>
      </c>
      <c r="B7532" t="s">
        <v>10345</v>
      </c>
      <c r="C7532" t="s">
        <v>146</v>
      </c>
      <c r="D7532" s="1">
        <v>44868</v>
      </c>
      <c r="E7532" s="1">
        <v>44882</v>
      </c>
      <c r="F7532" t="s">
        <v>18</v>
      </c>
      <c r="G7532" s="2">
        <v>32000</v>
      </c>
      <c r="H7532" s="2">
        <v>38478</v>
      </c>
      <c r="I7532" s="2">
        <v>2800</v>
      </c>
      <c r="J7532" s="2">
        <v>3678</v>
      </c>
      <c r="K7532">
        <v>0</v>
      </c>
      <c r="L7532" t="s">
        <v>7502</v>
      </c>
      <c r="M7532" t="s">
        <v>52</v>
      </c>
      <c r="N7532" t="s">
        <v>43</v>
      </c>
      <c r="O7532">
        <v>95742</v>
      </c>
    </row>
    <row r="7533" spans="1:15" x14ac:dyDescent="0.25">
      <c r="A7533" t="s">
        <v>10264</v>
      </c>
      <c r="B7533" t="s">
        <v>10346</v>
      </c>
      <c r="C7533" t="s">
        <v>17</v>
      </c>
      <c r="D7533" s="1">
        <v>44897</v>
      </c>
      <c r="E7533" s="1">
        <v>44897</v>
      </c>
      <c r="F7533" t="s">
        <v>23</v>
      </c>
      <c r="G7533" s="2">
        <v>5000</v>
      </c>
      <c r="H7533" s="2">
        <v>5000</v>
      </c>
      <c r="I7533" s="2">
        <v>0</v>
      </c>
      <c r="J7533" s="2">
        <v>0</v>
      </c>
      <c r="K7533">
        <v>0</v>
      </c>
      <c r="L7533" t="s">
        <v>17</v>
      </c>
      <c r="M7533" t="s">
        <v>17</v>
      </c>
      <c r="N7533" t="s">
        <v>24</v>
      </c>
      <c r="O7533" t="s">
        <v>17</v>
      </c>
    </row>
    <row r="7534" spans="1:15" x14ac:dyDescent="0.25">
      <c r="A7534" t="s">
        <v>10264</v>
      </c>
      <c r="B7534" t="s">
        <v>10347</v>
      </c>
      <c r="C7534" t="s">
        <v>146</v>
      </c>
      <c r="D7534" s="1">
        <v>44868</v>
      </c>
      <c r="E7534" s="1">
        <v>44874</v>
      </c>
      <c r="F7534" t="s">
        <v>18</v>
      </c>
      <c r="G7534" s="2">
        <v>32000</v>
      </c>
      <c r="H7534" s="2">
        <v>38158</v>
      </c>
      <c r="I7534" s="2">
        <v>2480</v>
      </c>
      <c r="J7534" s="2">
        <v>3678</v>
      </c>
      <c r="K7534">
        <v>0</v>
      </c>
      <c r="L7534" t="s">
        <v>3236</v>
      </c>
      <c r="M7534" t="s">
        <v>52</v>
      </c>
      <c r="N7534" t="s">
        <v>43</v>
      </c>
      <c r="O7534">
        <v>92801</v>
      </c>
    </row>
    <row r="7535" spans="1:15" x14ac:dyDescent="0.25">
      <c r="A7535" t="s">
        <v>10264</v>
      </c>
      <c r="B7535" t="s">
        <v>10348</v>
      </c>
      <c r="C7535" t="s">
        <v>146</v>
      </c>
      <c r="D7535" s="1">
        <v>44868</v>
      </c>
      <c r="E7535" s="1">
        <v>44874</v>
      </c>
      <c r="F7535" t="s">
        <v>18</v>
      </c>
      <c r="G7535" s="2">
        <v>40000</v>
      </c>
      <c r="H7535" s="2">
        <v>44866</v>
      </c>
      <c r="I7535" s="2">
        <v>0</v>
      </c>
      <c r="J7535" s="2">
        <v>4866</v>
      </c>
      <c r="K7535">
        <v>0</v>
      </c>
      <c r="L7535" t="s">
        <v>10349</v>
      </c>
      <c r="M7535" t="s">
        <v>265</v>
      </c>
      <c r="N7535" t="s">
        <v>43</v>
      </c>
      <c r="O7535">
        <v>1778</v>
      </c>
    </row>
    <row r="7536" spans="1:15" x14ac:dyDescent="0.25">
      <c r="A7536" t="s">
        <v>10264</v>
      </c>
      <c r="B7536" t="s">
        <v>10350</v>
      </c>
      <c r="C7536" t="s">
        <v>146</v>
      </c>
      <c r="D7536" s="1">
        <v>44868</v>
      </c>
      <c r="E7536" s="1">
        <v>44874</v>
      </c>
      <c r="F7536" t="s">
        <v>18</v>
      </c>
      <c r="G7536" s="2">
        <v>32000</v>
      </c>
      <c r="H7536" s="2">
        <v>38158</v>
      </c>
      <c r="I7536" s="2">
        <v>2480</v>
      </c>
      <c r="J7536" s="2">
        <v>3678</v>
      </c>
      <c r="K7536">
        <v>0</v>
      </c>
      <c r="L7536" t="s">
        <v>4468</v>
      </c>
      <c r="M7536" t="s">
        <v>52</v>
      </c>
      <c r="N7536" t="s">
        <v>43</v>
      </c>
      <c r="O7536">
        <v>93117</v>
      </c>
    </row>
    <row r="7537" spans="1:15" x14ac:dyDescent="0.25">
      <c r="A7537" t="s">
        <v>10264</v>
      </c>
      <c r="B7537" t="s">
        <v>10351</v>
      </c>
      <c r="C7537" t="s">
        <v>146</v>
      </c>
      <c r="D7537" s="1">
        <v>44869</v>
      </c>
      <c r="E7537" s="1">
        <v>44874</v>
      </c>
      <c r="F7537" t="s">
        <v>18</v>
      </c>
      <c r="G7537" s="2">
        <v>37000</v>
      </c>
      <c r="H7537" s="2">
        <v>44798</v>
      </c>
      <c r="I7537" s="2">
        <v>2932</v>
      </c>
      <c r="J7537" s="2">
        <v>4866</v>
      </c>
      <c r="K7537">
        <v>0</v>
      </c>
      <c r="L7537" t="s">
        <v>6531</v>
      </c>
      <c r="M7537" t="s">
        <v>88</v>
      </c>
      <c r="N7537" t="s">
        <v>43</v>
      </c>
      <c r="O7537" t="s">
        <v>10352</v>
      </c>
    </row>
    <row r="7538" spans="1:15" x14ac:dyDescent="0.25">
      <c r="A7538" t="s">
        <v>10264</v>
      </c>
      <c r="B7538" t="s">
        <v>10353</v>
      </c>
      <c r="C7538" t="s">
        <v>82</v>
      </c>
      <c r="D7538" s="1">
        <v>44868</v>
      </c>
      <c r="E7538" s="1">
        <v>44874</v>
      </c>
      <c r="F7538" t="s">
        <v>18</v>
      </c>
      <c r="G7538" s="2">
        <v>16000</v>
      </c>
      <c r="H7538" s="2">
        <v>19864</v>
      </c>
      <c r="I7538" s="2">
        <v>1288</v>
      </c>
      <c r="J7538" s="2">
        <v>2576</v>
      </c>
      <c r="K7538">
        <v>0</v>
      </c>
      <c r="L7538" t="s">
        <v>288</v>
      </c>
      <c r="M7538" t="s">
        <v>246</v>
      </c>
      <c r="N7538" t="s">
        <v>43</v>
      </c>
      <c r="O7538">
        <v>85255</v>
      </c>
    </row>
    <row r="7539" spans="1:15" x14ac:dyDescent="0.25">
      <c r="A7539" t="s">
        <v>10264</v>
      </c>
      <c r="B7539" t="s">
        <v>10354</v>
      </c>
      <c r="C7539" t="s">
        <v>82</v>
      </c>
      <c r="D7539" s="1">
        <v>44906</v>
      </c>
      <c r="E7539" t="s">
        <v>17</v>
      </c>
      <c r="F7539" t="s">
        <v>18</v>
      </c>
      <c r="G7539" s="2">
        <v>21000</v>
      </c>
      <c r="H7539" s="2">
        <v>25482</v>
      </c>
      <c r="I7539" s="2">
        <v>1627</v>
      </c>
      <c r="J7539" s="2">
        <v>2855</v>
      </c>
      <c r="K7539">
        <v>0</v>
      </c>
      <c r="L7539" t="s">
        <v>755</v>
      </c>
      <c r="M7539" t="s">
        <v>52</v>
      </c>
      <c r="N7539" t="s">
        <v>43</v>
      </c>
      <c r="O7539">
        <v>93831</v>
      </c>
    </row>
    <row r="7540" spans="1:15" x14ac:dyDescent="0.25">
      <c r="A7540" t="s">
        <v>10264</v>
      </c>
      <c r="B7540" t="s">
        <v>10355</v>
      </c>
      <c r="C7540" t="s">
        <v>146</v>
      </c>
      <c r="D7540" s="1">
        <v>44868</v>
      </c>
      <c r="E7540" s="1">
        <v>44874</v>
      </c>
      <c r="F7540" t="s">
        <v>18</v>
      </c>
      <c r="G7540" s="2">
        <v>32000</v>
      </c>
      <c r="H7540" s="2">
        <v>39448</v>
      </c>
      <c r="I7540" s="2">
        <v>2582</v>
      </c>
      <c r="J7540" s="2">
        <v>4866</v>
      </c>
      <c r="K7540">
        <v>0</v>
      </c>
      <c r="L7540" t="s">
        <v>10356</v>
      </c>
      <c r="M7540" t="s">
        <v>20</v>
      </c>
      <c r="N7540" t="s">
        <v>21</v>
      </c>
      <c r="O7540">
        <v>28719</v>
      </c>
    </row>
    <row r="7541" spans="1:15" x14ac:dyDescent="0.25">
      <c r="A7541" t="s">
        <v>10264</v>
      </c>
      <c r="B7541" t="s">
        <v>10357</v>
      </c>
      <c r="C7541" t="s">
        <v>146</v>
      </c>
      <c r="D7541" s="1">
        <v>44868</v>
      </c>
      <c r="E7541" s="1">
        <v>44874</v>
      </c>
      <c r="F7541" t="s">
        <v>18</v>
      </c>
      <c r="G7541" s="2">
        <v>32000</v>
      </c>
      <c r="H7541" s="2">
        <v>38787</v>
      </c>
      <c r="I7541" s="2">
        <v>1921</v>
      </c>
      <c r="J7541" s="2">
        <v>4866</v>
      </c>
      <c r="K7541">
        <v>0</v>
      </c>
      <c r="L7541" t="s">
        <v>10358</v>
      </c>
      <c r="M7541" t="s">
        <v>1254</v>
      </c>
      <c r="N7541" t="s">
        <v>43</v>
      </c>
      <c r="O7541">
        <v>52317</v>
      </c>
    </row>
    <row r="7542" spans="1:15" x14ac:dyDescent="0.25">
      <c r="A7542" t="s">
        <v>10264</v>
      </c>
      <c r="B7542" t="s">
        <v>10359</v>
      </c>
      <c r="C7542" t="s">
        <v>146</v>
      </c>
      <c r="D7542" s="1">
        <v>44868</v>
      </c>
      <c r="E7542" s="1">
        <v>44874</v>
      </c>
      <c r="F7542" t="s">
        <v>18</v>
      </c>
      <c r="G7542" s="2">
        <v>32000</v>
      </c>
      <c r="H7542" s="2">
        <v>38478</v>
      </c>
      <c r="I7542" s="2">
        <v>2800</v>
      </c>
      <c r="J7542" s="2">
        <v>3678</v>
      </c>
      <c r="K7542">
        <v>0</v>
      </c>
      <c r="L7542" t="s">
        <v>80</v>
      </c>
      <c r="M7542" t="s">
        <v>52</v>
      </c>
      <c r="N7542" t="s">
        <v>43</v>
      </c>
      <c r="O7542">
        <v>94553</v>
      </c>
    </row>
    <row r="7543" spans="1:15" x14ac:dyDescent="0.25">
      <c r="A7543" t="s">
        <v>10264</v>
      </c>
      <c r="B7543" t="s">
        <v>10360</v>
      </c>
      <c r="C7543" t="s">
        <v>146</v>
      </c>
      <c r="D7543" s="1">
        <v>44868</v>
      </c>
      <c r="E7543" s="1">
        <v>44874</v>
      </c>
      <c r="F7543" t="s">
        <v>18</v>
      </c>
      <c r="G7543" s="2">
        <v>32000</v>
      </c>
      <c r="H7543" s="2">
        <v>39540</v>
      </c>
      <c r="I7543" s="2">
        <v>2674</v>
      </c>
      <c r="J7543" s="2">
        <v>4866</v>
      </c>
      <c r="K7543">
        <v>0</v>
      </c>
      <c r="L7543" t="s">
        <v>97</v>
      </c>
      <c r="M7543" t="s">
        <v>20</v>
      </c>
      <c r="N7543" t="s">
        <v>21</v>
      </c>
      <c r="O7543">
        <v>28217</v>
      </c>
    </row>
    <row r="7544" spans="1:15" x14ac:dyDescent="0.25">
      <c r="A7544" t="s">
        <v>10264</v>
      </c>
      <c r="B7544" t="s">
        <v>10361</v>
      </c>
      <c r="C7544" t="s">
        <v>146</v>
      </c>
      <c r="D7544" s="1">
        <v>44868</v>
      </c>
      <c r="E7544" s="1">
        <v>44874</v>
      </c>
      <c r="F7544" t="s">
        <v>18</v>
      </c>
      <c r="G7544" s="2">
        <v>32000</v>
      </c>
      <c r="H7544" s="2">
        <v>39262</v>
      </c>
      <c r="I7544" s="2">
        <v>2396</v>
      </c>
      <c r="J7544" s="2">
        <v>4866</v>
      </c>
      <c r="K7544">
        <v>0</v>
      </c>
      <c r="L7544" t="s">
        <v>1184</v>
      </c>
      <c r="M7544" t="s">
        <v>71</v>
      </c>
      <c r="N7544" t="s">
        <v>43</v>
      </c>
      <c r="O7544">
        <v>34787</v>
      </c>
    </row>
    <row r="7545" spans="1:15" x14ac:dyDescent="0.25">
      <c r="A7545" t="s">
        <v>10264</v>
      </c>
      <c r="B7545" t="s">
        <v>10362</v>
      </c>
      <c r="C7545" t="s">
        <v>82</v>
      </c>
      <c r="D7545" s="1">
        <v>44868</v>
      </c>
      <c r="E7545" s="1">
        <v>44874</v>
      </c>
      <c r="F7545" t="s">
        <v>18</v>
      </c>
      <c r="G7545" s="2">
        <v>16000</v>
      </c>
      <c r="H7545" s="2">
        <v>19834</v>
      </c>
      <c r="I7545" s="2">
        <v>848</v>
      </c>
      <c r="J7545" s="2">
        <v>2986</v>
      </c>
      <c r="K7545">
        <v>0</v>
      </c>
      <c r="L7545" t="s">
        <v>10363</v>
      </c>
      <c r="M7545" t="s">
        <v>30</v>
      </c>
      <c r="N7545" t="s">
        <v>21</v>
      </c>
      <c r="O7545">
        <v>23175</v>
      </c>
    </row>
    <row r="7546" spans="1:15" x14ac:dyDescent="0.25">
      <c r="A7546" t="s">
        <v>10264</v>
      </c>
      <c r="B7546" t="s">
        <v>10364</v>
      </c>
      <c r="C7546" t="s">
        <v>146</v>
      </c>
      <c r="D7546" s="1">
        <v>44868</v>
      </c>
      <c r="E7546" s="1">
        <v>44874</v>
      </c>
      <c r="F7546" t="s">
        <v>18</v>
      </c>
      <c r="G7546" s="2">
        <v>32000</v>
      </c>
      <c r="H7546" s="2">
        <v>39745</v>
      </c>
      <c r="I7546" s="2">
        <v>2879</v>
      </c>
      <c r="J7546" s="2">
        <v>4866</v>
      </c>
      <c r="K7546">
        <v>0</v>
      </c>
      <c r="L7546" t="s">
        <v>10365</v>
      </c>
      <c r="M7546" t="s">
        <v>42</v>
      </c>
      <c r="N7546" t="s">
        <v>43</v>
      </c>
      <c r="O7546">
        <v>21136</v>
      </c>
    </row>
    <row r="7547" spans="1:15" x14ac:dyDescent="0.25">
      <c r="A7547" t="s">
        <v>10264</v>
      </c>
      <c r="B7547" t="s">
        <v>10366</v>
      </c>
      <c r="C7547" t="s">
        <v>146</v>
      </c>
      <c r="D7547" s="1">
        <v>44868</v>
      </c>
      <c r="E7547" s="1">
        <v>44874</v>
      </c>
      <c r="F7547" t="s">
        <v>18</v>
      </c>
      <c r="G7547" s="2">
        <v>32000</v>
      </c>
      <c r="H7547" s="2">
        <v>40183</v>
      </c>
      <c r="I7547" s="2">
        <v>3317</v>
      </c>
      <c r="J7547" s="2">
        <v>4866</v>
      </c>
      <c r="K7547">
        <v>0</v>
      </c>
      <c r="L7547" t="s">
        <v>1728</v>
      </c>
      <c r="M7547" t="s">
        <v>286</v>
      </c>
      <c r="N7547" t="s">
        <v>43</v>
      </c>
      <c r="O7547">
        <v>29412</v>
      </c>
    </row>
    <row r="7548" spans="1:15" x14ac:dyDescent="0.25">
      <c r="A7548" t="s">
        <v>10264</v>
      </c>
      <c r="B7548" t="s">
        <v>10367</v>
      </c>
      <c r="C7548" t="s">
        <v>146</v>
      </c>
      <c r="D7548" s="1">
        <v>44868</v>
      </c>
      <c r="E7548" s="1">
        <v>44874</v>
      </c>
      <c r="F7548" t="s">
        <v>18</v>
      </c>
      <c r="G7548" s="2">
        <v>32000</v>
      </c>
      <c r="H7548" s="2">
        <v>39448</v>
      </c>
      <c r="I7548" s="2">
        <v>2582</v>
      </c>
      <c r="J7548" s="2">
        <v>4866</v>
      </c>
      <c r="K7548">
        <v>0</v>
      </c>
      <c r="L7548" t="s">
        <v>296</v>
      </c>
      <c r="M7548" t="s">
        <v>88</v>
      </c>
      <c r="N7548" t="s">
        <v>43</v>
      </c>
      <c r="O7548">
        <v>15201</v>
      </c>
    </row>
    <row r="7549" spans="1:15" x14ac:dyDescent="0.25">
      <c r="A7549" t="s">
        <v>10264</v>
      </c>
      <c r="B7549" t="s">
        <v>10368</v>
      </c>
      <c r="C7549" t="s">
        <v>17</v>
      </c>
      <c r="D7549" s="1">
        <v>44839</v>
      </c>
      <c r="E7549" s="1">
        <v>44839</v>
      </c>
      <c r="F7549" t="s">
        <v>23</v>
      </c>
      <c r="G7549" s="2">
        <v>5000</v>
      </c>
      <c r="H7549" s="2">
        <v>5000</v>
      </c>
      <c r="I7549" s="2">
        <v>0</v>
      </c>
      <c r="J7549" s="2">
        <v>0</v>
      </c>
      <c r="K7549">
        <v>0</v>
      </c>
      <c r="L7549" t="s">
        <v>17</v>
      </c>
      <c r="M7549" t="s">
        <v>17</v>
      </c>
      <c r="N7549" t="s">
        <v>148</v>
      </c>
      <c r="O7549" t="s">
        <v>17</v>
      </c>
    </row>
    <row r="7550" spans="1:15" x14ac:dyDescent="0.25">
      <c r="A7550" t="s">
        <v>10264</v>
      </c>
      <c r="B7550" t="s">
        <v>10369</v>
      </c>
      <c r="C7550" t="s">
        <v>82</v>
      </c>
      <c r="D7550" s="1">
        <v>44868</v>
      </c>
      <c r="E7550" s="1">
        <v>44874</v>
      </c>
      <c r="F7550" t="s">
        <v>18</v>
      </c>
      <c r="G7550" s="2">
        <v>13500</v>
      </c>
      <c r="H7550" s="2">
        <v>17322</v>
      </c>
      <c r="I7550" s="2">
        <v>1282</v>
      </c>
      <c r="J7550" s="2">
        <v>2540</v>
      </c>
      <c r="K7550">
        <v>0</v>
      </c>
      <c r="L7550" t="s">
        <v>3036</v>
      </c>
      <c r="M7550" t="s">
        <v>52</v>
      </c>
      <c r="N7550" t="s">
        <v>43</v>
      </c>
      <c r="O7550">
        <v>90019</v>
      </c>
    </row>
    <row r="7551" spans="1:15" x14ac:dyDescent="0.25">
      <c r="A7551" t="s">
        <v>10264</v>
      </c>
      <c r="B7551" t="s">
        <v>10370</v>
      </c>
      <c r="C7551" t="s">
        <v>17</v>
      </c>
      <c r="D7551" s="1">
        <v>44881</v>
      </c>
      <c r="E7551" s="1">
        <v>44881</v>
      </c>
      <c r="F7551" t="s">
        <v>54</v>
      </c>
      <c r="G7551" s="2">
        <v>-21000</v>
      </c>
      <c r="H7551" s="2">
        <v>-25508</v>
      </c>
      <c r="I7551" s="2">
        <v>-1932</v>
      </c>
      <c r="J7551" s="2">
        <v>-2576</v>
      </c>
      <c r="K7551">
        <v>0</v>
      </c>
      <c r="L7551" t="s">
        <v>3063</v>
      </c>
      <c r="M7551" t="s">
        <v>246</v>
      </c>
      <c r="N7551" t="s">
        <v>43</v>
      </c>
      <c r="O7551">
        <v>85310</v>
      </c>
    </row>
    <row r="7552" spans="1:15" x14ac:dyDescent="0.25">
      <c r="A7552" t="s">
        <v>10264</v>
      </c>
      <c r="B7552" t="s">
        <v>10371</v>
      </c>
      <c r="C7552" t="s">
        <v>17</v>
      </c>
      <c r="D7552" s="1">
        <v>44850</v>
      </c>
      <c r="E7552" s="1">
        <v>44850</v>
      </c>
      <c r="F7552" t="s">
        <v>23</v>
      </c>
      <c r="G7552" s="2">
        <v>5000</v>
      </c>
      <c r="H7552" s="2">
        <v>5000</v>
      </c>
      <c r="I7552" s="2">
        <v>0</v>
      </c>
      <c r="J7552" s="2">
        <v>0</v>
      </c>
      <c r="K7552">
        <v>0</v>
      </c>
      <c r="L7552" t="s">
        <v>17</v>
      </c>
      <c r="M7552" t="s">
        <v>17</v>
      </c>
      <c r="N7552" t="s">
        <v>148</v>
      </c>
      <c r="O7552" t="s">
        <v>17</v>
      </c>
    </row>
    <row r="7553" spans="1:15" x14ac:dyDescent="0.25">
      <c r="A7553" t="s">
        <v>10264</v>
      </c>
      <c r="B7553" t="s">
        <v>10372</v>
      </c>
      <c r="C7553" t="s">
        <v>146</v>
      </c>
      <c r="D7553" s="1">
        <v>44868</v>
      </c>
      <c r="E7553" s="1">
        <v>44874</v>
      </c>
      <c r="F7553" t="s">
        <v>18</v>
      </c>
      <c r="G7553" s="2">
        <v>32000</v>
      </c>
      <c r="H7553" s="2">
        <v>40140</v>
      </c>
      <c r="I7553" s="2">
        <v>3274</v>
      </c>
      <c r="J7553" s="2">
        <v>4866</v>
      </c>
      <c r="K7553">
        <v>0</v>
      </c>
      <c r="L7553" t="s">
        <v>923</v>
      </c>
      <c r="M7553" t="s">
        <v>39</v>
      </c>
      <c r="N7553" t="s">
        <v>43</v>
      </c>
      <c r="O7553">
        <v>10024</v>
      </c>
    </row>
    <row r="7554" spans="1:15" x14ac:dyDescent="0.25">
      <c r="A7554" t="s">
        <v>10264</v>
      </c>
      <c r="B7554" t="s">
        <v>10373</v>
      </c>
      <c r="C7554" t="s">
        <v>146</v>
      </c>
      <c r="D7554" s="1">
        <v>44868</v>
      </c>
      <c r="E7554" s="1">
        <v>44874</v>
      </c>
      <c r="F7554" t="s">
        <v>18</v>
      </c>
      <c r="G7554" s="2">
        <v>32000</v>
      </c>
      <c r="H7554" s="2">
        <v>38679</v>
      </c>
      <c r="I7554" s="2">
        <v>3001</v>
      </c>
      <c r="J7554" s="2">
        <v>3678</v>
      </c>
      <c r="K7554">
        <v>0</v>
      </c>
      <c r="L7554" t="s">
        <v>370</v>
      </c>
      <c r="M7554" t="s">
        <v>52</v>
      </c>
      <c r="N7554" t="s">
        <v>43</v>
      </c>
      <c r="O7554">
        <v>95129</v>
      </c>
    </row>
    <row r="7555" spans="1:15" x14ac:dyDescent="0.25">
      <c r="A7555" t="s">
        <v>10264</v>
      </c>
      <c r="B7555" t="s">
        <v>10374</v>
      </c>
      <c r="C7555" t="s">
        <v>17</v>
      </c>
      <c r="D7555" s="1">
        <v>44881</v>
      </c>
      <c r="E7555" s="1">
        <v>44882</v>
      </c>
      <c r="F7555" t="s">
        <v>18</v>
      </c>
      <c r="G7555" s="2">
        <v>0</v>
      </c>
      <c r="H7555" s="2">
        <v>0</v>
      </c>
      <c r="I7555" s="2">
        <v>0</v>
      </c>
      <c r="J7555" s="2">
        <v>0</v>
      </c>
      <c r="K7555">
        <v>0</v>
      </c>
      <c r="L7555" t="s">
        <v>10375</v>
      </c>
      <c r="M7555" t="s">
        <v>56</v>
      </c>
      <c r="N7555" t="s">
        <v>43</v>
      </c>
      <c r="O7555">
        <v>44436</v>
      </c>
    </row>
    <row r="7556" spans="1:15" x14ac:dyDescent="0.25">
      <c r="A7556" t="s">
        <v>10264</v>
      </c>
      <c r="B7556" t="s">
        <v>10376</v>
      </c>
      <c r="C7556" t="s">
        <v>146</v>
      </c>
      <c r="D7556" s="1">
        <v>44868</v>
      </c>
      <c r="E7556" s="1">
        <v>44875</v>
      </c>
      <c r="F7556" t="s">
        <v>18</v>
      </c>
      <c r="G7556" s="2">
        <v>36999</v>
      </c>
      <c r="H7556" s="2">
        <v>44795</v>
      </c>
      <c r="I7556" s="2">
        <v>2930</v>
      </c>
      <c r="J7556" s="2">
        <v>4866</v>
      </c>
      <c r="K7556">
        <v>0</v>
      </c>
      <c r="L7556" t="s">
        <v>296</v>
      </c>
      <c r="M7556" t="s">
        <v>88</v>
      </c>
      <c r="N7556" t="s">
        <v>43</v>
      </c>
      <c r="O7556">
        <v>15228</v>
      </c>
    </row>
    <row r="7557" spans="1:15" x14ac:dyDescent="0.25">
      <c r="A7557" t="s">
        <v>10264</v>
      </c>
      <c r="B7557" t="s">
        <v>10377</v>
      </c>
      <c r="C7557" t="s">
        <v>17</v>
      </c>
      <c r="D7557" s="1">
        <v>44909</v>
      </c>
      <c r="E7557" s="1">
        <v>44913</v>
      </c>
      <c r="F7557" t="s">
        <v>18</v>
      </c>
      <c r="G7557" s="2">
        <v>29500</v>
      </c>
      <c r="H7557" s="2">
        <v>35513</v>
      </c>
      <c r="I7557" s="2">
        <v>2582</v>
      </c>
      <c r="J7557" s="2">
        <v>3431</v>
      </c>
      <c r="K7557">
        <v>0</v>
      </c>
      <c r="L7557" t="s">
        <v>515</v>
      </c>
      <c r="M7557" t="s">
        <v>52</v>
      </c>
      <c r="N7557" t="s">
        <v>43</v>
      </c>
      <c r="O7557">
        <v>94598</v>
      </c>
    </row>
    <row r="7558" spans="1:15" x14ac:dyDescent="0.25">
      <c r="A7558" t="s">
        <v>10264</v>
      </c>
      <c r="B7558" t="s">
        <v>10378</v>
      </c>
      <c r="C7558" t="s">
        <v>146</v>
      </c>
      <c r="D7558" s="1">
        <v>44868</v>
      </c>
      <c r="E7558" s="1">
        <v>44874</v>
      </c>
      <c r="F7558" t="s">
        <v>18</v>
      </c>
      <c r="G7558" s="2">
        <v>32000</v>
      </c>
      <c r="H7558" s="2">
        <v>38478</v>
      </c>
      <c r="I7558" s="2">
        <v>2800</v>
      </c>
      <c r="J7558" s="2">
        <v>3678</v>
      </c>
      <c r="K7558">
        <v>0</v>
      </c>
      <c r="L7558" t="s">
        <v>1334</v>
      </c>
      <c r="M7558" t="s">
        <v>52</v>
      </c>
      <c r="N7558" t="s">
        <v>43</v>
      </c>
      <c r="O7558" t="s">
        <v>10379</v>
      </c>
    </row>
    <row r="7559" spans="1:15" x14ac:dyDescent="0.25">
      <c r="A7559" t="s">
        <v>10264</v>
      </c>
      <c r="B7559" t="s">
        <v>10380</v>
      </c>
      <c r="C7559" t="s">
        <v>17</v>
      </c>
      <c r="D7559" s="1">
        <v>44874</v>
      </c>
      <c r="E7559" s="1">
        <v>44875</v>
      </c>
      <c r="F7559" t="s">
        <v>18</v>
      </c>
      <c r="G7559" s="2">
        <v>40000</v>
      </c>
      <c r="H7559" s="2">
        <v>43954</v>
      </c>
      <c r="I7559" s="2">
        <v>27</v>
      </c>
      <c r="J7559" s="2">
        <v>3927</v>
      </c>
      <c r="K7559">
        <v>0</v>
      </c>
      <c r="L7559" t="s">
        <v>1813</v>
      </c>
      <c r="M7559" t="s">
        <v>277</v>
      </c>
      <c r="N7559" t="s">
        <v>43</v>
      </c>
      <c r="O7559">
        <v>80537</v>
      </c>
    </row>
    <row r="7560" spans="1:15" x14ac:dyDescent="0.25">
      <c r="A7560" t="s">
        <v>10264</v>
      </c>
      <c r="B7560" t="s">
        <v>10381</v>
      </c>
      <c r="C7560" t="s">
        <v>146</v>
      </c>
      <c r="D7560" s="1">
        <v>44868</v>
      </c>
      <c r="E7560" s="1">
        <v>44874</v>
      </c>
      <c r="F7560" t="s">
        <v>18</v>
      </c>
      <c r="G7560" s="2">
        <v>32000</v>
      </c>
      <c r="H7560" s="2">
        <v>39448</v>
      </c>
      <c r="I7560" s="2">
        <v>2582</v>
      </c>
      <c r="J7560" s="2">
        <v>4866</v>
      </c>
      <c r="K7560">
        <v>0</v>
      </c>
      <c r="L7560" t="s">
        <v>296</v>
      </c>
      <c r="M7560" t="s">
        <v>88</v>
      </c>
      <c r="N7560" t="s">
        <v>43</v>
      </c>
      <c r="O7560">
        <v>15216</v>
      </c>
    </row>
    <row r="7561" spans="1:15" x14ac:dyDescent="0.25">
      <c r="A7561" t="s">
        <v>10264</v>
      </c>
      <c r="B7561" t="s">
        <v>10382</v>
      </c>
      <c r="C7561" t="s">
        <v>146</v>
      </c>
      <c r="D7561" s="1">
        <v>44868</v>
      </c>
      <c r="E7561" s="1">
        <v>44874</v>
      </c>
      <c r="F7561" t="s">
        <v>18</v>
      </c>
      <c r="G7561" s="2">
        <v>32000</v>
      </c>
      <c r="H7561" s="2">
        <v>38319</v>
      </c>
      <c r="I7561" s="2">
        <v>2641</v>
      </c>
      <c r="J7561" s="2">
        <v>3678</v>
      </c>
      <c r="K7561">
        <v>0</v>
      </c>
      <c r="L7561" t="s">
        <v>10383</v>
      </c>
      <c r="M7561" t="s">
        <v>52</v>
      </c>
      <c r="N7561" t="s">
        <v>43</v>
      </c>
      <c r="O7561">
        <v>96130</v>
      </c>
    </row>
    <row r="7562" spans="1:15" x14ac:dyDescent="0.25">
      <c r="A7562" t="s">
        <v>10264</v>
      </c>
      <c r="B7562" t="s">
        <v>10384</v>
      </c>
      <c r="C7562" t="s">
        <v>146</v>
      </c>
      <c r="D7562" s="1">
        <v>44868</v>
      </c>
      <c r="E7562" s="1">
        <v>44874</v>
      </c>
      <c r="F7562" t="s">
        <v>18</v>
      </c>
      <c r="G7562" s="2">
        <v>32000</v>
      </c>
      <c r="H7562" s="2">
        <v>39448</v>
      </c>
      <c r="I7562" s="2">
        <v>2582</v>
      </c>
      <c r="J7562" s="2">
        <v>4866</v>
      </c>
      <c r="K7562">
        <v>0</v>
      </c>
      <c r="L7562" t="s">
        <v>2160</v>
      </c>
      <c r="M7562" t="s">
        <v>71</v>
      </c>
      <c r="N7562" t="s">
        <v>43</v>
      </c>
      <c r="O7562">
        <v>33881</v>
      </c>
    </row>
    <row r="7563" spans="1:15" x14ac:dyDescent="0.25">
      <c r="A7563" t="s">
        <v>10264</v>
      </c>
      <c r="B7563" t="s">
        <v>10385</v>
      </c>
      <c r="C7563" t="s">
        <v>146</v>
      </c>
      <c r="D7563" s="1">
        <v>44868</v>
      </c>
      <c r="E7563" s="1">
        <v>44874</v>
      </c>
      <c r="F7563" t="s">
        <v>18</v>
      </c>
      <c r="G7563" s="2">
        <v>32000</v>
      </c>
      <c r="H7563" s="2">
        <v>39816</v>
      </c>
      <c r="I7563" s="2">
        <v>2950</v>
      </c>
      <c r="J7563" s="2">
        <v>4866</v>
      </c>
      <c r="K7563">
        <v>0</v>
      </c>
      <c r="L7563" t="s">
        <v>559</v>
      </c>
      <c r="M7563" t="s">
        <v>39</v>
      </c>
      <c r="N7563" t="s">
        <v>43</v>
      </c>
      <c r="O7563">
        <v>14609</v>
      </c>
    </row>
    <row r="7564" spans="1:15" x14ac:dyDescent="0.25">
      <c r="A7564" t="s">
        <v>10264</v>
      </c>
      <c r="B7564" t="s">
        <v>10386</v>
      </c>
      <c r="C7564" t="s">
        <v>17</v>
      </c>
      <c r="D7564" s="1">
        <v>44897</v>
      </c>
      <c r="E7564" s="1">
        <v>44903</v>
      </c>
      <c r="F7564" t="s">
        <v>18</v>
      </c>
      <c r="G7564" s="2">
        <v>12500</v>
      </c>
      <c r="H7564" s="2">
        <v>16099</v>
      </c>
      <c r="I7564" s="2">
        <v>1089</v>
      </c>
      <c r="J7564" s="2">
        <v>2510</v>
      </c>
      <c r="K7564">
        <v>0</v>
      </c>
      <c r="L7564" t="s">
        <v>19</v>
      </c>
      <c r="M7564" t="s">
        <v>20</v>
      </c>
      <c r="N7564" t="s">
        <v>21</v>
      </c>
      <c r="O7564">
        <v>27614</v>
      </c>
    </row>
    <row r="7565" spans="1:15" x14ac:dyDescent="0.25">
      <c r="A7565" t="s">
        <v>10264</v>
      </c>
      <c r="B7565" t="s">
        <v>10387</v>
      </c>
      <c r="C7565" t="s">
        <v>17</v>
      </c>
      <c r="D7565" s="1">
        <v>44897</v>
      </c>
      <c r="E7565" s="1">
        <v>44903</v>
      </c>
      <c r="F7565" t="s">
        <v>18</v>
      </c>
      <c r="G7565" s="2">
        <v>15000</v>
      </c>
      <c r="H7565" s="2">
        <v>19065</v>
      </c>
      <c r="I7565" s="2">
        <v>1079</v>
      </c>
      <c r="J7565" s="2">
        <v>2986</v>
      </c>
      <c r="K7565">
        <v>0</v>
      </c>
      <c r="L7565" t="s">
        <v>10329</v>
      </c>
      <c r="M7565" t="s">
        <v>88</v>
      </c>
      <c r="N7565" t="s">
        <v>43</v>
      </c>
      <c r="O7565">
        <v>17360</v>
      </c>
    </row>
    <row r="7566" spans="1:15" x14ac:dyDescent="0.25">
      <c r="A7566" t="s">
        <v>10264</v>
      </c>
      <c r="B7566" t="s">
        <v>10388</v>
      </c>
      <c r="C7566" t="s">
        <v>17</v>
      </c>
      <c r="D7566" s="1">
        <v>44903</v>
      </c>
      <c r="E7566" s="1">
        <v>44909</v>
      </c>
      <c r="F7566" t="s">
        <v>18</v>
      </c>
      <c r="G7566" s="2">
        <v>44500</v>
      </c>
      <c r="H7566" s="2">
        <v>52035</v>
      </c>
      <c r="I7566" s="2">
        <v>2669</v>
      </c>
      <c r="J7566" s="2">
        <v>4866</v>
      </c>
      <c r="K7566">
        <v>0</v>
      </c>
      <c r="L7566" t="s">
        <v>1158</v>
      </c>
      <c r="M7566" t="s">
        <v>30</v>
      </c>
      <c r="N7566" t="s">
        <v>21</v>
      </c>
      <c r="O7566">
        <v>23518</v>
      </c>
    </row>
    <row r="7567" spans="1:15" x14ac:dyDescent="0.25">
      <c r="A7567" t="s">
        <v>10264</v>
      </c>
      <c r="B7567" t="s">
        <v>10389</v>
      </c>
      <c r="C7567" t="s">
        <v>17</v>
      </c>
      <c r="D7567" s="1">
        <v>44907</v>
      </c>
      <c r="E7567" s="1">
        <v>44907</v>
      </c>
      <c r="F7567" t="s">
        <v>18</v>
      </c>
      <c r="G7567" s="2">
        <v>40400</v>
      </c>
      <c r="H7567" s="2">
        <v>47982</v>
      </c>
      <c r="I7567" s="2">
        <v>2716</v>
      </c>
      <c r="J7567" s="2">
        <v>4866</v>
      </c>
      <c r="K7567">
        <v>0</v>
      </c>
      <c r="L7567" t="s">
        <v>10390</v>
      </c>
      <c r="M7567" t="s">
        <v>88</v>
      </c>
      <c r="N7567" t="s">
        <v>43</v>
      </c>
      <c r="O7567">
        <v>15474</v>
      </c>
    </row>
    <row r="7568" spans="1:15" x14ac:dyDescent="0.25">
      <c r="A7568" t="s">
        <v>10264</v>
      </c>
      <c r="B7568" t="s">
        <v>10391</v>
      </c>
      <c r="C7568" t="s">
        <v>146</v>
      </c>
      <c r="D7568" s="1">
        <v>44868</v>
      </c>
      <c r="E7568" s="1">
        <v>44874</v>
      </c>
      <c r="F7568" t="s">
        <v>18</v>
      </c>
      <c r="G7568" s="2">
        <v>32000</v>
      </c>
      <c r="H7568" s="2">
        <v>39631</v>
      </c>
      <c r="I7568" s="2">
        <v>2765</v>
      </c>
      <c r="J7568" s="2">
        <v>4866</v>
      </c>
      <c r="K7568">
        <v>0</v>
      </c>
      <c r="L7568" t="s">
        <v>10375</v>
      </c>
      <c r="M7568" t="s">
        <v>56</v>
      </c>
      <c r="N7568" t="s">
        <v>21</v>
      </c>
      <c r="O7568">
        <v>44436</v>
      </c>
    </row>
    <row r="7569" spans="1:15" x14ac:dyDescent="0.25">
      <c r="A7569" t="s">
        <v>10264</v>
      </c>
      <c r="B7569" t="s">
        <v>10392</v>
      </c>
      <c r="C7569" t="s">
        <v>146</v>
      </c>
      <c r="D7569" s="1">
        <v>44868</v>
      </c>
      <c r="E7569" s="1">
        <v>44874</v>
      </c>
      <c r="F7569" t="s">
        <v>18</v>
      </c>
      <c r="G7569" s="2">
        <v>24451</v>
      </c>
      <c r="H7569" s="2">
        <v>30861</v>
      </c>
      <c r="I7569" s="2">
        <v>1747</v>
      </c>
      <c r="J7569" s="2">
        <v>4663</v>
      </c>
      <c r="K7569">
        <v>0</v>
      </c>
      <c r="L7569" t="s">
        <v>10393</v>
      </c>
      <c r="M7569" t="s">
        <v>88</v>
      </c>
      <c r="N7569" t="s">
        <v>43</v>
      </c>
      <c r="O7569">
        <v>16101</v>
      </c>
    </row>
    <row r="7570" spans="1:15" x14ac:dyDescent="0.25">
      <c r="A7570" t="s">
        <v>10264</v>
      </c>
      <c r="B7570" t="s">
        <v>10394</v>
      </c>
      <c r="C7570" t="s">
        <v>146</v>
      </c>
      <c r="D7570" s="1">
        <v>44868</v>
      </c>
      <c r="E7570" s="1">
        <v>44874</v>
      </c>
      <c r="F7570" t="s">
        <v>18</v>
      </c>
      <c r="G7570" s="2">
        <v>32000</v>
      </c>
      <c r="H7570" s="2">
        <v>39170</v>
      </c>
      <c r="I7570" s="2">
        <v>2304</v>
      </c>
      <c r="J7570" s="2">
        <v>4866</v>
      </c>
      <c r="K7570">
        <v>0</v>
      </c>
      <c r="L7570" t="s">
        <v>5082</v>
      </c>
      <c r="M7570" t="s">
        <v>203</v>
      </c>
      <c r="N7570" t="s">
        <v>21</v>
      </c>
      <c r="O7570">
        <v>60093</v>
      </c>
    </row>
    <row r="7571" spans="1:15" x14ac:dyDescent="0.25">
      <c r="A7571" t="s">
        <v>10264</v>
      </c>
      <c r="B7571" t="s">
        <v>10395</v>
      </c>
      <c r="C7571" t="s">
        <v>82</v>
      </c>
      <c r="D7571" s="1">
        <v>44868</v>
      </c>
      <c r="E7571" s="1">
        <v>44874</v>
      </c>
      <c r="F7571" t="s">
        <v>18</v>
      </c>
      <c r="G7571" s="2">
        <v>16000</v>
      </c>
      <c r="H7571" s="2">
        <v>20369</v>
      </c>
      <c r="I7571" s="2">
        <v>1383</v>
      </c>
      <c r="J7571" s="2">
        <v>2986</v>
      </c>
      <c r="K7571">
        <v>0</v>
      </c>
      <c r="L7571" t="s">
        <v>3458</v>
      </c>
      <c r="M7571" t="s">
        <v>42</v>
      </c>
      <c r="N7571" t="s">
        <v>43</v>
      </c>
      <c r="O7571">
        <v>21037</v>
      </c>
    </row>
    <row r="7572" spans="1:15" x14ac:dyDescent="0.25">
      <c r="A7572" t="s">
        <v>10264</v>
      </c>
      <c r="B7572" t="s">
        <v>10396</v>
      </c>
      <c r="C7572" t="s">
        <v>82</v>
      </c>
      <c r="D7572" s="1">
        <v>44868</v>
      </c>
      <c r="E7572" s="1">
        <v>44874</v>
      </c>
      <c r="F7572" t="s">
        <v>18</v>
      </c>
      <c r="G7572" s="2">
        <v>16000</v>
      </c>
      <c r="H7572" s="2">
        <v>20255</v>
      </c>
      <c r="I7572" s="2">
        <v>1400</v>
      </c>
      <c r="J7572" s="2">
        <v>2855</v>
      </c>
      <c r="K7572">
        <v>0</v>
      </c>
      <c r="L7572" t="s">
        <v>116</v>
      </c>
      <c r="M7572" t="s">
        <v>52</v>
      </c>
      <c r="N7572" t="s">
        <v>43</v>
      </c>
      <c r="O7572">
        <v>94513</v>
      </c>
    </row>
    <row r="7573" spans="1:15" x14ac:dyDescent="0.25">
      <c r="A7573" t="s">
        <v>10264</v>
      </c>
      <c r="B7573" t="s">
        <v>10397</v>
      </c>
      <c r="C7573" t="s">
        <v>146</v>
      </c>
      <c r="D7573" s="1">
        <v>44868</v>
      </c>
      <c r="E7573" s="1">
        <v>44874</v>
      </c>
      <c r="F7573" t="s">
        <v>18</v>
      </c>
      <c r="G7573" s="2">
        <v>32000</v>
      </c>
      <c r="H7573" s="2">
        <v>38158</v>
      </c>
      <c r="I7573" s="2">
        <v>2480</v>
      </c>
      <c r="J7573" s="2">
        <v>3678</v>
      </c>
      <c r="K7573">
        <v>0</v>
      </c>
      <c r="L7573" t="s">
        <v>3236</v>
      </c>
      <c r="M7573" t="s">
        <v>52</v>
      </c>
      <c r="N7573" t="s">
        <v>43</v>
      </c>
      <c r="O7573">
        <v>92807</v>
      </c>
    </row>
    <row r="7574" spans="1:15" x14ac:dyDescent="0.25">
      <c r="A7574" t="s">
        <v>10264</v>
      </c>
      <c r="B7574" t="s">
        <v>10398</v>
      </c>
      <c r="C7574" t="s">
        <v>82</v>
      </c>
      <c r="D7574" s="1">
        <v>44868</v>
      </c>
      <c r="E7574" s="1">
        <v>44874</v>
      </c>
      <c r="F7574" t="s">
        <v>18</v>
      </c>
      <c r="G7574" s="2">
        <v>16000</v>
      </c>
      <c r="H7574" s="2">
        <v>20625</v>
      </c>
      <c r="I7574" s="2">
        <v>1639</v>
      </c>
      <c r="J7574" s="2">
        <v>2986</v>
      </c>
      <c r="K7574">
        <v>0</v>
      </c>
      <c r="L7574" t="s">
        <v>250</v>
      </c>
      <c r="M7574" t="s">
        <v>39</v>
      </c>
      <c r="N7574" t="s">
        <v>43</v>
      </c>
      <c r="O7574">
        <v>11747</v>
      </c>
    </row>
    <row r="7575" spans="1:15" x14ac:dyDescent="0.25">
      <c r="A7575" t="s">
        <v>10264</v>
      </c>
      <c r="B7575" t="s">
        <v>10399</v>
      </c>
      <c r="C7575" t="s">
        <v>17</v>
      </c>
      <c r="D7575" s="1">
        <v>44868</v>
      </c>
      <c r="E7575" s="1">
        <v>44874</v>
      </c>
      <c r="F7575" t="s">
        <v>18</v>
      </c>
      <c r="G7575" s="2">
        <v>16475</v>
      </c>
      <c r="H7575" s="2">
        <v>20752</v>
      </c>
      <c r="I7575" s="2">
        <v>1291</v>
      </c>
      <c r="J7575" s="2">
        <v>2986</v>
      </c>
      <c r="K7575">
        <v>0</v>
      </c>
      <c r="L7575" t="s">
        <v>10400</v>
      </c>
      <c r="M7575" t="s">
        <v>78</v>
      </c>
      <c r="N7575" t="s">
        <v>21</v>
      </c>
      <c r="O7575">
        <v>8753</v>
      </c>
    </row>
    <row r="7576" spans="1:15" x14ac:dyDescent="0.25">
      <c r="A7576" t="s">
        <v>10264</v>
      </c>
      <c r="B7576" t="s">
        <v>10401</v>
      </c>
      <c r="C7576" t="s">
        <v>146</v>
      </c>
      <c r="D7576" s="1">
        <v>44888</v>
      </c>
      <c r="E7576" s="1">
        <v>44890</v>
      </c>
      <c r="F7576" t="s">
        <v>18</v>
      </c>
      <c r="G7576" s="2">
        <v>30930</v>
      </c>
      <c r="H7576" s="2">
        <v>34884</v>
      </c>
      <c r="I7576" s="2">
        <v>27</v>
      </c>
      <c r="J7576" s="2">
        <v>3927</v>
      </c>
      <c r="K7576">
        <v>0</v>
      </c>
      <c r="L7576" t="s">
        <v>1106</v>
      </c>
      <c r="M7576" t="s">
        <v>277</v>
      </c>
      <c r="N7576" t="s">
        <v>43</v>
      </c>
      <c r="O7576">
        <v>80904</v>
      </c>
    </row>
    <row r="7577" spans="1:15" x14ac:dyDescent="0.25">
      <c r="A7577" t="s">
        <v>10264</v>
      </c>
      <c r="B7577" t="s">
        <v>10402</v>
      </c>
      <c r="C7577" t="s">
        <v>146</v>
      </c>
      <c r="D7577" s="1">
        <v>44868</v>
      </c>
      <c r="E7577" s="1">
        <v>44874</v>
      </c>
      <c r="F7577" t="s">
        <v>18</v>
      </c>
      <c r="G7577" s="2">
        <v>32000</v>
      </c>
      <c r="H7577" s="2">
        <v>39540</v>
      </c>
      <c r="I7577" s="2">
        <v>2674</v>
      </c>
      <c r="J7577" s="2">
        <v>4866</v>
      </c>
      <c r="K7577">
        <v>0</v>
      </c>
      <c r="L7577" t="s">
        <v>97</v>
      </c>
      <c r="M7577" t="s">
        <v>20</v>
      </c>
      <c r="N7577" t="s">
        <v>21</v>
      </c>
      <c r="O7577">
        <v>28278</v>
      </c>
    </row>
    <row r="7578" spans="1:15" x14ac:dyDescent="0.25">
      <c r="A7578" t="s">
        <v>10264</v>
      </c>
      <c r="B7578" t="s">
        <v>10403</v>
      </c>
      <c r="C7578" t="s">
        <v>146</v>
      </c>
      <c r="D7578" s="1">
        <v>44868</v>
      </c>
      <c r="E7578" s="1">
        <v>44874</v>
      </c>
      <c r="F7578" t="s">
        <v>18</v>
      </c>
      <c r="G7578" s="2">
        <v>32000</v>
      </c>
      <c r="H7578" s="2">
        <v>39262</v>
      </c>
      <c r="I7578" s="2">
        <v>2396</v>
      </c>
      <c r="J7578" s="2">
        <v>4866</v>
      </c>
      <c r="K7578">
        <v>0</v>
      </c>
      <c r="L7578" t="s">
        <v>521</v>
      </c>
      <c r="M7578" t="s">
        <v>71</v>
      </c>
      <c r="N7578" t="s">
        <v>43</v>
      </c>
      <c r="O7578">
        <v>32082</v>
      </c>
    </row>
    <row r="7579" spans="1:15" x14ac:dyDescent="0.25">
      <c r="A7579" t="s">
        <v>10264</v>
      </c>
      <c r="B7579" t="s">
        <v>10404</v>
      </c>
      <c r="C7579" t="s">
        <v>82</v>
      </c>
      <c r="D7579" s="1">
        <v>44868</v>
      </c>
      <c r="E7579" s="1">
        <v>44874</v>
      </c>
      <c r="F7579" t="s">
        <v>18</v>
      </c>
      <c r="G7579" s="2">
        <v>16000</v>
      </c>
      <c r="H7579" s="2">
        <v>20125</v>
      </c>
      <c r="I7579" s="2">
        <v>1139</v>
      </c>
      <c r="J7579" s="2">
        <v>2986</v>
      </c>
      <c r="K7579">
        <v>0</v>
      </c>
      <c r="L7579" t="s">
        <v>10405</v>
      </c>
      <c r="M7579" t="s">
        <v>88</v>
      </c>
      <c r="N7579" t="s">
        <v>43</v>
      </c>
      <c r="O7579">
        <v>16105</v>
      </c>
    </row>
    <row r="7580" spans="1:15" x14ac:dyDescent="0.25">
      <c r="A7580" t="s">
        <v>10264</v>
      </c>
      <c r="B7580" t="s">
        <v>10406</v>
      </c>
      <c r="C7580" t="s">
        <v>146</v>
      </c>
      <c r="D7580" s="1">
        <v>44868</v>
      </c>
      <c r="E7580" s="1">
        <v>44874</v>
      </c>
      <c r="F7580" t="s">
        <v>18</v>
      </c>
      <c r="G7580" s="2">
        <v>32000</v>
      </c>
      <c r="H7580" s="2">
        <v>38718</v>
      </c>
      <c r="I7580" s="2">
        <v>3040</v>
      </c>
      <c r="J7580" s="2">
        <v>3678</v>
      </c>
      <c r="K7580">
        <v>0</v>
      </c>
      <c r="L7580" t="s">
        <v>3036</v>
      </c>
      <c r="M7580" t="s">
        <v>52</v>
      </c>
      <c r="N7580" t="s">
        <v>43</v>
      </c>
      <c r="O7580">
        <v>90018</v>
      </c>
    </row>
    <row r="7581" spans="1:15" x14ac:dyDescent="0.25">
      <c r="A7581" t="s">
        <v>10264</v>
      </c>
      <c r="B7581" t="s">
        <v>10407</v>
      </c>
      <c r="C7581" t="s">
        <v>146</v>
      </c>
      <c r="D7581" s="1">
        <v>44868</v>
      </c>
      <c r="E7581" s="1">
        <v>44874</v>
      </c>
      <c r="F7581" t="s">
        <v>18</v>
      </c>
      <c r="G7581" s="2">
        <v>32000</v>
      </c>
      <c r="H7581" s="2">
        <v>38084</v>
      </c>
      <c r="I7581" s="2">
        <v>1761</v>
      </c>
      <c r="J7581" s="2">
        <v>4323</v>
      </c>
      <c r="K7581">
        <v>0</v>
      </c>
      <c r="L7581" t="s">
        <v>10108</v>
      </c>
      <c r="M7581" t="s">
        <v>753</v>
      </c>
      <c r="N7581" t="s">
        <v>43</v>
      </c>
      <c r="O7581">
        <v>74003</v>
      </c>
    </row>
    <row r="7582" spans="1:15" x14ac:dyDescent="0.25">
      <c r="A7582" t="s">
        <v>10264</v>
      </c>
      <c r="B7582" t="s">
        <v>10408</v>
      </c>
      <c r="C7582" t="s">
        <v>146</v>
      </c>
      <c r="D7582" s="1">
        <v>44868</v>
      </c>
      <c r="E7582" t="s">
        <v>17</v>
      </c>
      <c r="F7582" t="s">
        <v>18</v>
      </c>
      <c r="G7582" s="2">
        <v>32000</v>
      </c>
      <c r="H7582" s="2">
        <v>39448</v>
      </c>
      <c r="I7582" s="2">
        <v>2582</v>
      </c>
      <c r="J7582" s="2">
        <v>4866</v>
      </c>
      <c r="K7582">
        <v>0</v>
      </c>
      <c r="L7582" t="s">
        <v>6062</v>
      </c>
      <c r="M7582" t="s">
        <v>71</v>
      </c>
      <c r="N7582" t="s">
        <v>148</v>
      </c>
      <c r="O7582">
        <v>33716</v>
      </c>
    </row>
    <row r="7583" spans="1:15" x14ac:dyDescent="0.25">
      <c r="A7583" t="s">
        <v>10264</v>
      </c>
      <c r="B7583" t="s">
        <v>10409</v>
      </c>
      <c r="C7583" t="s">
        <v>146</v>
      </c>
      <c r="D7583" s="1">
        <v>44876</v>
      </c>
      <c r="E7583" s="1">
        <v>44879</v>
      </c>
      <c r="F7583" t="s">
        <v>18</v>
      </c>
      <c r="G7583" s="2">
        <v>37000</v>
      </c>
      <c r="H7583" s="2">
        <v>43545</v>
      </c>
      <c r="I7583" s="2">
        <v>2867</v>
      </c>
      <c r="J7583" s="2">
        <v>3678</v>
      </c>
      <c r="K7583">
        <v>0</v>
      </c>
      <c r="L7583" t="s">
        <v>189</v>
      </c>
      <c r="M7583" t="s">
        <v>52</v>
      </c>
      <c r="N7583" t="s">
        <v>43</v>
      </c>
      <c r="O7583">
        <v>92260</v>
      </c>
    </row>
    <row r="7584" spans="1:15" x14ac:dyDescent="0.25">
      <c r="A7584" t="s">
        <v>10264</v>
      </c>
      <c r="B7584" t="s">
        <v>10410</v>
      </c>
      <c r="C7584" t="s">
        <v>17</v>
      </c>
      <c r="D7584" s="1">
        <v>44904</v>
      </c>
      <c r="E7584" s="1">
        <v>44914</v>
      </c>
      <c r="F7584" t="s">
        <v>18</v>
      </c>
      <c r="G7584" s="2">
        <v>25880</v>
      </c>
      <c r="H7584" s="2">
        <v>30899</v>
      </c>
      <c r="I7584" s="2">
        <v>2226</v>
      </c>
      <c r="J7584" s="2">
        <v>2793</v>
      </c>
      <c r="K7584">
        <v>0</v>
      </c>
      <c r="L7584" t="s">
        <v>969</v>
      </c>
      <c r="M7584" t="s">
        <v>246</v>
      </c>
      <c r="N7584" t="s">
        <v>21</v>
      </c>
      <c r="O7584">
        <v>85018</v>
      </c>
    </row>
    <row r="7585" spans="1:15" x14ac:dyDescent="0.25">
      <c r="A7585" t="s">
        <v>10264</v>
      </c>
      <c r="B7585" t="s">
        <v>10411</v>
      </c>
      <c r="C7585" t="s">
        <v>82</v>
      </c>
      <c r="D7585" s="1">
        <v>44868</v>
      </c>
      <c r="E7585" s="1">
        <v>44874</v>
      </c>
      <c r="F7585" t="s">
        <v>18</v>
      </c>
      <c r="G7585" s="2">
        <v>16000</v>
      </c>
      <c r="H7585" s="2">
        <v>19142</v>
      </c>
      <c r="I7585" s="2">
        <v>566</v>
      </c>
      <c r="J7585" s="2">
        <v>2576</v>
      </c>
      <c r="K7585">
        <v>0</v>
      </c>
      <c r="L7585" t="s">
        <v>10292</v>
      </c>
      <c r="M7585" t="s">
        <v>277</v>
      </c>
      <c r="N7585" t="s">
        <v>43</v>
      </c>
      <c r="O7585">
        <v>80421</v>
      </c>
    </row>
    <row r="7586" spans="1:15" x14ac:dyDescent="0.25">
      <c r="A7586" t="s">
        <v>10264</v>
      </c>
      <c r="B7586" t="s">
        <v>10412</v>
      </c>
      <c r="C7586" t="s">
        <v>82</v>
      </c>
      <c r="D7586" s="1">
        <v>44868</v>
      </c>
      <c r="E7586" s="1">
        <v>44886</v>
      </c>
      <c r="F7586" t="s">
        <v>18</v>
      </c>
      <c r="G7586" s="2">
        <v>16000</v>
      </c>
      <c r="H7586" s="2">
        <v>20146</v>
      </c>
      <c r="I7586" s="2">
        <v>1160</v>
      </c>
      <c r="J7586" s="2">
        <v>2986</v>
      </c>
      <c r="K7586">
        <v>0</v>
      </c>
      <c r="L7586" t="s">
        <v>10413</v>
      </c>
      <c r="M7586" t="s">
        <v>906</v>
      </c>
      <c r="N7586" t="s">
        <v>75</v>
      </c>
      <c r="O7586">
        <v>84414</v>
      </c>
    </row>
    <row r="7587" spans="1:15" x14ac:dyDescent="0.25">
      <c r="A7587" t="s">
        <v>10264</v>
      </c>
      <c r="B7587" t="s">
        <v>10414</v>
      </c>
      <c r="C7587" t="s">
        <v>82</v>
      </c>
      <c r="D7587" s="1">
        <v>44868</v>
      </c>
      <c r="E7587" s="1">
        <v>44874</v>
      </c>
      <c r="F7587" t="s">
        <v>18</v>
      </c>
      <c r="G7587" s="2">
        <v>16000</v>
      </c>
      <c r="H7587" s="2">
        <v>20314</v>
      </c>
      <c r="I7587" s="2">
        <v>1328</v>
      </c>
      <c r="J7587" s="2">
        <v>2986</v>
      </c>
      <c r="K7587">
        <v>0</v>
      </c>
      <c r="L7587" t="s">
        <v>10415</v>
      </c>
      <c r="M7587" t="s">
        <v>88</v>
      </c>
      <c r="N7587" t="s">
        <v>43</v>
      </c>
      <c r="O7587" t="s">
        <v>10416</v>
      </c>
    </row>
    <row r="7588" spans="1:15" x14ac:dyDescent="0.25">
      <c r="A7588" t="s">
        <v>10264</v>
      </c>
      <c r="B7588" t="s">
        <v>10417</v>
      </c>
      <c r="C7588" t="s">
        <v>146</v>
      </c>
      <c r="D7588" s="1">
        <v>44868</v>
      </c>
      <c r="E7588" s="1">
        <v>44874</v>
      </c>
      <c r="F7588" t="s">
        <v>18</v>
      </c>
      <c r="G7588" s="2">
        <v>39500</v>
      </c>
      <c r="H7588" s="2">
        <v>46716</v>
      </c>
      <c r="I7588" s="2">
        <v>3456</v>
      </c>
      <c r="J7588" s="2">
        <v>3760</v>
      </c>
      <c r="K7588">
        <v>0</v>
      </c>
      <c r="L7588" t="s">
        <v>8313</v>
      </c>
      <c r="M7588" t="s">
        <v>52</v>
      </c>
      <c r="N7588" t="s">
        <v>43</v>
      </c>
      <c r="O7588">
        <v>94561</v>
      </c>
    </row>
    <row r="7589" spans="1:15" x14ac:dyDescent="0.25">
      <c r="A7589" t="s">
        <v>10264</v>
      </c>
      <c r="B7589" t="s">
        <v>10418</v>
      </c>
      <c r="C7589" t="s">
        <v>17</v>
      </c>
      <c r="D7589" s="1">
        <v>44874</v>
      </c>
      <c r="E7589" s="1">
        <v>44874</v>
      </c>
      <c r="F7589" t="s">
        <v>54</v>
      </c>
      <c r="G7589" s="2">
        <v>-30855</v>
      </c>
      <c r="H7589" s="2">
        <v>-35721</v>
      </c>
      <c r="I7589" s="2">
        <v>0</v>
      </c>
      <c r="J7589" s="2">
        <v>-4866</v>
      </c>
      <c r="K7589">
        <v>0</v>
      </c>
      <c r="L7589" t="s">
        <v>6062</v>
      </c>
      <c r="M7589" t="s">
        <v>71</v>
      </c>
      <c r="N7589" t="s">
        <v>43</v>
      </c>
      <c r="O7589">
        <v>33716</v>
      </c>
    </row>
    <row r="7590" spans="1:15" x14ac:dyDescent="0.25">
      <c r="A7590" t="s">
        <v>10264</v>
      </c>
      <c r="B7590" t="s">
        <v>10419</v>
      </c>
      <c r="C7590" t="s">
        <v>82</v>
      </c>
      <c r="D7590" s="1">
        <v>44868</v>
      </c>
      <c r="E7590" s="1">
        <v>44874</v>
      </c>
      <c r="F7590" t="s">
        <v>18</v>
      </c>
      <c r="G7590" s="2">
        <v>16000</v>
      </c>
      <c r="H7590" s="2">
        <v>20095</v>
      </c>
      <c r="I7590" s="2">
        <v>1240</v>
      </c>
      <c r="J7590" s="2">
        <v>2855</v>
      </c>
      <c r="K7590">
        <v>0</v>
      </c>
      <c r="L7590" t="s">
        <v>10420</v>
      </c>
      <c r="M7590" t="s">
        <v>52</v>
      </c>
      <c r="N7590" t="s">
        <v>43</v>
      </c>
      <c r="O7590">
        <v>92880</v>
      </c>
    </row>
    <row r="7591" spans="1:15" x14ac:dyDescent="0.25">
      <c r="A7591" t="s">
        <v>10264</v>
      </c>
      <c r="B7591" t="s">
        <v>10421</v>
      </c>
      <c r="C7591" t="s">
        <v>82</v>
      </c>
      <c r="D7591" s="1">
        <v>44868</v>
      </c>
      <c r="E7591" s="1">
        <v>44874</v>
      </c>
      <c r="F7591" t="s">
        <v>18</v>
      </c>
      <c r="G7591" s="2">
        <v>18001</v>
      </c>
      <c r="H7591" s="2">
        <v>22567</v>
      </c>
      <c r="I7591" s="2">
        <v>1711</v>
      </c>
      <c r="J7591" s="2">
        <v>2855</v>
      </c>
      <c r="K7591">
        <v>0</v>
      </c>
      <c r="L7591" t="s">
        <v>3036</v>
      </c>
      <c r="M7591" t="s">
        <v>52</v>
      </c>
      <c r="N7591" t="s">
        <v>43</v>
      </c>
      <c r="O7591">
        <v>90025</v>
      </c>
    </row>
    <row r="7592" spans="1:15" x14ac:dyDescent="0.25">
      <c r="A7592" t="s">
        <v>10264</v>
      </c>
      <c r="B7592" t="s">
        <v>10422</v>
      </c>
      <c r="C7592" t="s">
        <v>82</v>
      </c>
      <c r="D7592" s="1">
        <v>44868</v>
      </c>
      <c r="E7592" s="1">
        <v>44874</v>
      </c>
      <c r="F7592" t="s">
        <v>18</v>
      </c>
      <c r="G7592" s="2">
        <v>16000</v>
      </c>
      <c r="H7592" s="2">
        <v>20314</v>
      </c>
      <c r="I7592" s="2">
        <v>1328</v>
      </c>
      <c r="J7592" s="2">
        <v>2986</v>
      </c>
      <c r="K7592">
        <v>0</v>
      </c>
      <c r="L7592" t="s">
        <v>1433</v>
      </c>
      <c r="M7592" t="s">
        <v>71</v>
      </c>
      <c r="N7592" t="s">
        <v>43</v>
      </c>
      <c r="O7592">
        <v>33308</v>
      </c>
    </row>
    <row r="7593" spans="1:15" x14ac:dyDescent="0.25">
      <c r="A7593" t="s">
        <v>10264</v>
      </c>
      <c r="B7593" t="s">
        <v>10423</v>
      </c>
      <c r="C7593" t="s">
        <v>82</v>
      </c>
      <c r="D7593" s="1">
        <v>44868</v>
      </c>
      <c r="E7593" s="1">
        <v>44874</v>
      </c>
      <c r="F7593" t="s">
        <v>18</v>
      </c>
      <c r="G7593" s="2">
        <v>16000</v>
      </c>
      <c r="H7593" s="2">
        <v>19953</v>
      </c>
      <c r="I7593" s="2">
        <v>1377</v>
      </c>
      <c r="J7593" s="2">
        <v>2576</v>
      </c>
      <c r="K7593">
        <v>0</v>
      </c>
      <c r="L7593" t="s">
        <v>3063</v>
      </c>
      <c r="M7593" t="s">
        <v>246</v>
      </c>
      <c r="N7593" t="s">
        <v>43</v>
      </c>
      <c r="O7593">
        <v>85310</v>
      </c>
    </row>
    <row r="7594" spans="1:15" x14ac:dyDescent="0.25">
      <c r="A7594" t="s">
        <v>10264</v>
      </c>
      <c r="B7594" t="s">
        <v>10424</v>
      </c>
      <c r="C7594" t="s">
        <v>17</v>
      </c>
      <c r="D7594" s="1">
        <v>44867</v>
      </c>
      <c r="E7594" s="1">
        <v>44867</v>
      </c>
      <c r="F7594" t="s">
        <v>23</v>
      </c>
      <c r="G7594" s="2">
        <v>5000</v>
      </c>
      <c r="H7594" s="2">
        <v>5000</v>
      </c>
      <c r="I7594" s="2">
        <v>0</v>
      </c>
      <c r="J7594" s="2">
        <v>0</v>
      </c>
      <c r="K7594">
        <v>0</v>
      </c>
      <c r="L7594" t="s">
        <v>17</v>
      </c>
      <c r="M7594" t="s">
        <v>17</v>
      </c>
      <c r="N7594" t="s">
        <v>148</v>
      </c>
      <c r="O7594" t="s">
        <v>17</v>
      </c>
    </row>
    <row r="7595" spans="1:15" x14ac:dyDescent="0.25">
      <c r="A7595" t="s">
        <v>10264</v>
      </c>
      <c r="B7595" t="s">
        <v>10425</v>
      </c>
      <c r="C7595" t="s">
        <v>146</v>
      </c>
      <c r="D7595" s="1">
        <v>44868</v>
      </c>
      <c r="E7595" s="1">
        <v>44874</v>
      </c>
      <c r="F7595" t="s">
        <v>18</v>
      </c>
      <c r="G7595" s="2">
        <v>30999</v>
      </c>
      <c r="H7595" s="2">
        <v>38286</v>
      </c>
      <c r="I7595" s="2">
        <v>2421</v>
      </c>
      <c r="J7595" s="2">
        <v>4866</v>
      </c>
      <c r="K7595">
        <v>0</v>
      </c>
      <c r="L7595" t="s">
        <v>1889</v>
      </c>
      <c r="M7595" t="s">
        <v>56</v>
      </c>
      <c r="N7595" t="s">
        <v>21</v>
      </c>
      <c r="O7595">
        <v>45150</v>
      </c>
    </row>
    <row r="7596" spans="1:15" x14ac:dyDescent="0.25">
      <c r="A7596" t="s">
        <v>10264</v>
      </c>
      <c r="B7596" t="s">
        <v>10426</v>
      </c>
      <c r="C7596" t="s">
        <v>146</v>
      </c>
      <c r="D7596" s="1">
        <v>44874</v>
      </c>
      <c r="E7596" s="1">
        <v>44874</v>
      </c>
      <c r="F7596" t="s">
        <v>54</v>
      </c>
      <c r="G7596" s="2">
        <v>-32000</v>
      </c>
      <c r="H7596" s="2">
        <v>-36996</v>
      </c>
      <c r="I7596" s="2">
        <v>-1069</v>
      </c>
      <c r="J7596" s="2">
        <v>-3927</v>
      </c>
      <c r="K7596">
        <v>0</v>
      </c>
      <c r="L7596" t="s">
        <v>1813</v>
      </c>
      <c r="M7596" t="s">
        <v>277</v>
      </c>
      <c r="N7596" t="s">
        <v>43</v>
      </c>
      <c r="O7596">
        <v>80537</v>
      </c>
    </row>
    <row r="7597" spans="1:15" x14ac:dyDescent="0.25">
      <c r="A7597" t="s">
        <v>10264</v>
      </c>
      <c r="B7597" t="s">
        <v>10427</v>
      </c>
      <c r="C7597" t="s">
        <v>146</v>
      </c>
      <c r="D7597" s="1">
        <v>44868</v>
      </c>
      <c r="E7597" s="1">
        <v>44874</v>
      </c>
      <c r="F7597" t="s">
        <v>18</v>
      </c>
      <c r="G7597" s="2">
        <v>32000</v>
      </c>
      <c r="H7597" s="2">
        <v>39448</v>
      </c>
      <c r="I7597" s="2">
        <v>2582</v>
      </c>
      <c r="J7597" s="2">
        <v>4866</v>
      </c>
      <c r="K7597">
        <v>0</v>
      </c>
      <c r="L7597" t="s">
        <v>156</v>
      </c>
      <c r="M7597" t="s">
        <v>134</v>
      </c>
      <c r="N7597" t="s">
        <v>43</v>
      </c>
      <c r="O7597">
        <v>46143</v>
      </c>
    </row>
    <row r="7598" spans="1:15" x14ac:dyDescent="0.25">
      <c r="A7598" t="s">
        <v>10264</v>
      </c>
      <c r="B7598" t="s">
        <v>10428</v>
      </c>
      <c r="C7598" t="s">
        <v>146</v>
      </c>
      <c r="D7598" s="1">
        <v>44868</v>
      </c>
      <c r="E7598" s="1">
        <v>44874</v>
      </c>
      <c r="F7598" t="s">
        <v>18</v>
      </c>
      <c r="G7598" s="2">
        <v>32000</v>
      </c>
      <c r="H7598" s="2">
        <v>38158</v>
      </c>
      <c r="I7598" s="2">
        <v>2480</v>
      </c>
      <c r="J7598" s="2">
        <v>3678</v>
      </c>
      <c r="K7598">
        <v>0</v>
      </c>
      <c r="L7598" t="s">
        <v>10429</v>
      </c>
      <c r="M7598" t="s">
        <v>52</v>
      </c>
      <c r="N7598" t="s">
        <v>43</v>
      </c>
      <c r="O7598">
        <v>95366</v>
      </c>
    </row>
    <row r="7599" spans="1:15" x14ac:dyDescent="0.25">
      <c r="A7599" t="s">
        <v>10264</v>
      </c>
      <c r="B7599" t="s">
        <v>10430</v>
      </c>
      <c r="C7599" t="s">
        <v>146</v>
      </c>
      <c r="D7599" s="1">
        <v>44868</v>
      </c>
      <c r="E7599" s="1">
        <v>44874</v>
      </c>
      <c r="F7599" t="s">
        <v>18</v>
      </c>
      <c r="G7599" s="2">
        <v>40000</v>
      </c>
      <c r="H7599" s="2">
        <v>49016</v>
      </c>
      <c r="I7599" s="2">
        <v>4150</v>
      </c>
      <c r="J7599" s="2">
        <v>4866</v>
      </c>
      <c r="K7599">
        <v>0</v>
      </c>
      <c r="L7599" t="s">
        <v>3326</v>
      </c>
      <c r="M7599" t="s">
        <v>33</v>
      </c>
      <c r="N7599" t="s">
        <v>43</v>
      </c>
      <c r="O7599">
        <v>37923</v>
      </c>
    </row>
    <row r="7600" spans="1:15" x14ac:dyDescent="0.25">
      <c r="A7600" t="s">
        <v>10264</v>
      </c>
      <c r="B7600" t="s">
        <v>10431</v>
      </c>
      <c r="C7600" t="s">
        <v>17</v>
      </c>
      <c r="D7600" s="1">
        <v>44906</v>
      </c>
      <c r="E7600" s="1">
        <v>44910</v>
      </c>
      <c r="F7600" t="s">
        <v>18</v>
      </c>
      <c r="G7600" s="2">
        <v>44500</v>
      </c>
      <c r="H7600" s="2">
        <v>52822</v>
      </c>
      <c r="I7600" s="2">
        <v>3456</v>
      </c>
      <c r="J7600" s="2">
        <v>4866</v>
      </c>
      <c r="K7600">
        <v>0</v>
      </c>
      <c r="L7600" t="s">
        <v>1556</v>
      </c>
      <c r="M7600" t="s">
        <v>286</v>
      </c>
      <c r="N7600" t="s">
        <v>43</v>
      </c>
      <c r="O7600">
        <v>29072</v>
      </c>
    </row>
    <row r="7601" spans="1:15" x14ac:dyDescent="0.25">
      <c r="A7601" t="s">
        <v>10264</v>
      </c>
      <c r="B7601" t="s">
        <v>10432</v>
      </c>
      <c r="C7601" t="s">
        <v>82</v>
      </c>
      <c r="D7601" s="1">
        <v>44868</v>
      </c>
      <c r="E7601" s="1">
        <v>44874</v>
      </c>
      <c r="F7601" t="s">
        <v>18</v>
      </c>
      <c r="G7601" s="2">
        <v>18465</v>
      </c>
      <c r="H7601" s="2">
        <v>23400</v>
      </c>
      <c r="I7601" s="2">
        <v>1603</v>
      </c>
      <c r="J7601" s="2">
        <v>3332</v>
      </c>
      <c r="K7601">
        <v>0</v>
      </c>
      <c r="L7601" t="s">
        <v>6285</v>
      </c>
      <c r="M7601" t="s">
        <v>42</v>
      </c>
      <c r="N7601" t="s">
        <v>43</v>
      </c>
      <c r="O7601">
        <v>21703</v>
      </c>
    </row>
    <row r="7602" spans="1:15" x14ac:dyDescent="0.25">
      <c r="A7602" t="s">
        <v>10264</v>
      </c>
      <c r="B7602" t="s">
        <v>10433</v>
      </c>
      <c r="C7602" t="s">
        <v>146</v>
      </c>
      <c r="D7602" s="1">
        <v>44868</v>
      </c>
      <c r="E7602" s="1">
        <v>44874</v>
      </c>
      <c r="F7602" t="s">
        <v>18</v>
      </c>
      <c r="G7602" s="2">
        <v>32000</v>
      </c>
      <c r="H7602" s="2">
        <v>39448</v>
      </c>
      <c r="I7602" s="2">
        <v>2582</v>
      </c>
      <c r="J7602" s="2">
        <v>4866</v>
      </c>
      <c r="K7602">
        <v>0</v>
      </c>
      <c r="L7602" t="s">
        <v>1556</v>
      </c>
      <c r="M7602" t="s">
        <v>286</v>
      </c>
      <c r="N7602" t="s">
        <v>43</v>
      </c>
      <c r="O7602">
        <v>29072</v>
      </c>
    </row>
    <row r="7603" spans="1:15" x14ac:dyDescent="0.25">
      <c r="A7603" t="s">
        <v>10264</v>
      </c>
      <c r="B7603" t="s">
        <v>10434</v>
      </c>
      <c r="C7603" t="s">
        <v>146</v>
      </c>
      <c r="D7603" s="1">
        <v>44868</v>
      </c>
      <c r="E7603" s="1">
        <v>44874</v>
      </c>
      <c r="F7603" t="s">
        <v>18</v>
      </c>
      <c r="G7603" s="2">
        <v>32000</v>
      </c>
      <c r="H7603" s="2">
        <v>39448</v>
      </c>
      <c r="I7603" s="2">
        <v>2582</v>
      </c>
      <c r="J7603" s="2">
        <v>4866</v>
      </c>
      <c r="K7603">
        <v>0</v>
      </c>
      <c r="L7603" t="s">
        <v>296</v>
      </c>
      <c r="M7603" t="s">
        <v>88</v>
      </c>
      <c r="N7603" t="s">
        <v>43</v>
      </c>
      <c r="O7603">
        <v>15220</v>
      </c>
    </row>
    <row r="7604" spans="1:15" x14ac:dyDescent="0.25">
      <c r="A7604" t="s">
        <v>10264</v>
      </c>
      <c r="B7604" t="s">
        <v>10435</v>
      </c>
      <c r="C7604" t="s">
        <v>146</v>
      </c>
      <c r="D7604" s="1">
        <v>44868</v>
      </c>
      <c r="E7604" s="1">
        <v>44874</v>
      </c>
      <c r="F7604" t="s">
        <v>18</v>
      </c>
      <c r="G7604" s="2">
        <v>32000</v>
      </c>
      <c r="H7604" s="2">
        <v>35865</v>
      </c>
      <c r="I7604" s="2">
        <v>0</v>
      </c>
      <c r="J7604" s="2">
        <v>3865</v>
      </c>
      <c r="K7604">
        <v>0</v>
      </c>
      <c r="L7604" t="s">
        <v>1637</v>
      </c>
      <c r="M7604" t="s">
        <v>577</v>
      </c>
      <c r="N7604" t="s">
        <v>43</v>
      </c>
      <c r="O7604">
        <v>97530</v>
      </c>
    </row>
    <row r="7605" spans="1:15" x14ac:dyDescent="0.25">
      <c r="A7605" t="s">
        <v>10264</v>
      </c>
      <c r="B7605" t="s">
        <v>10436</v>
      </c>
      <c r="C7605" t="s">
        <v>146</v>
      </c>
      <c r="D7605" s="1">
        <v>44880</v>
      </c>
      <c r="E7605" s="1">
        <v>44881</v>
      </c>
      <c r="F7605" t="s">
        <v>18</v>
      </c>
      <c r="G7605" s="2">
        <v>37000</v>
      </c>
      <c r="H7605" s="2">
        <v>43361</v>
      </c>
      <c r="I7605" s="2">
        <v>2683</v>
      </c>
      <c r="J7605" s="2">
        <v>3678</v>
      </c>
      <c r="K7605">
        <v>0</v>
      </c>
      <c r="L7605" t="s">
        <v>10437</v>
      </c>
      <c r="M7605" t="s">
        <v>52</v>
      </c>
      <c r="N7605" t="s">
        <v>43</v>
      </c>
      <c r="O7605">
        <v>95485</v>
      </c>
    </row>
    <row r="7606" spans="1:15" x14ac:dyDescent="0.25">
      <c r="A7606" t="s">
        <v>10264</v>
      </c>
      <c r="B7606" t="s">
        <v>10438</v>
      </c>
      <c r="C7606" t="s">
        <v>146</v>
      </c>
      <c r="D7606" s="1">
        <v>44868</v>
      </c>
      <c r="E7606" s="1">
        <v>44874</v>
      </c>
      <c r="F7606" t="s">
        <v>18</v>
      </c>
      <c r="G7606" s="2">
        <v>32000</v>
      </c>
      <c r="H7606" s="2">
        <v>38865</v>
      </c>
      <c r="I7606" s="2">
        <v>2938</v>
      </c>
      <c r="J7606" s="2">
        <v>3927</v>
      </c>
      <c r="K7606">
        <v>0</v>
      </c>
      <c r="L7606" t="s">
        <v>2704</v>
      </c>
      <c r="M7606" t="s">
        <v>246</v>
      </c>
      <c r="N7606" t="s">
        <v>43</v>
      </c>
      <c r="O7606">
        <v>86004</v>
      </c>
    </row>
    <row r="7607" spans="1:15" x14ac:dyDescent="0.25">
      <c r="A7607" t="s">
        <v>10264</v>
      </c>
      <c r="B7607" t="s">
        <v>10439</v>
      </c>
      <c r="C7607" t="s">
        <v>146</v>
      </c>
      <c r="D7607" s="1">
        <v>44868</v>
      </c>
      <c r="E7607" s="1">
        <v>44874</v>
      </c>
      <c r="F7607" t="s">
        <v>18</v>
      </c>
      <c r="G7607" s="2">
        <v>39625</v>
      </c>
      <c r="H7607" s="2">
        <v>47607</v>
      </c>
      <c r="I7607" s="2">
        <v>3116</v>
      </c>
      <c r="J7607" s="2">
        <v>4866</v>
      </c>
      <c r="K7607">
        <v>0</v>
      </c>
      <c r="L7607" t="s">
        <v>783</v>
      </c>
      <c r="M7607" t="s">
        <v>20</v>
      </c>
      <c r="N7607" t="s">
        <v>43</v>
      </c>
      <c r="O7607">
        <v>28403</v>
      </c>
    </row>
    <row r="7608" spans="1:15" x14ac:dyDescent="0.25">
      <c r="A7608" t="s">
        <v>10264</v>
      </c>
      <c r="B7608" t="s">
        <v>10440</v>
      </c>
      <c r="C7608" t="s">
        <v>17</v>
      </c>
      <c r="D7608" s="1">
        <v>44908</v>
      </c>
      <c r="E7608" s="1">
        <v>44913</v>
      </c>
      <c r="F7608" t="s">
        <v>18</v>
      </c>
      <c r="G7608" s="2">
        <v>44500</v>
      </c>
      <c r="H7608" s="2">
        <v>52697</v>
      </c>
      <c r="I7608" s="2">
        <v>3331</v>
      </c>
      <c r="J7608" s="2">
        <v>4866</v>
      </c>
      <c r="K7608">
        <v>0</v>
      </c>
      <c r="L7608" t="s">
        <v>10441</v>
      </c>
      <c r="M7608" t="s">
        <v>56</v>
      </c>
      <c r="N7608" t="s">
        <v>21</v>
      </c>
      <c r="O7608">
        <v>45841</v>
      </c>
    </row>
    <row r="7609" spans="1:15" x14ac:dyDescent="0.25">
      <c r="A7609" t="s">
        <v>10264</v>
      </c>
      <c r="B7609" t="s">
        <v>10442</v>
      </c>
      <c r="C7609" t="s">
        <v>146</v>
      </c>
      <c r="D7609" s="1">
        <v>44868</v>
      </c>
      <c r="E7609" s="1">
        <v>44874</v>
      </c>
      <c r="F7609" t="s">
        <v>18</v>
      </c>
      <c r="G7609" s="2">
        <v>32000</v>
      </c>
      <c r="H7609" s="2">
        <v>41814</v>
      </c>
      <c r="I7609" s="2">
        <v>4948</v>
      </c>
      <c r="J7609" s="2">
        <v>4866</v>
      </c>
      <c r="K7609">
        <v>0</v>
      </c>
      <c r="L7609" t="s">
        <v>9259</v>
      </c>
      <c r="M7609" t="s">
        <v>141</v>
      </c>
      <c r="N7609" t="s">
        <v>43</v>
      </c>
      <c r="O7609">
        <v>41042</v>
      </c>
    </row>
    <row r="7610" spans="1:15" x14ac:dyDescent="0.25">
      <c r="A7610" t="s">
        <v>10264</v>
      </c>
      <c r="B7610" t="s">
        <v>10443</v>
      </c>
      <c r="C7610" t="s">
        <v>82</v>
      </c>
      <c r="D7610" s="1">
        <v>44868</v>
      </c>
      <c r="E7610" s="1">
        <v>44874</v>
      </c>
      <c r="F7610" t="s">
        <v>18</v>
      </c>
      <c r="G7610" s="2">
        <v>16000</v>
      </c>
      <c r="H7610" s="2">
        <v>20269</v>
      </c>
      <c r="I7610" s="2">
        <v>1283</v>
      </c>
      <c r="J7610" s="2">
        <v>2986</v>
      </c>
      <c r="K7610">
        <v>0</v>
      </c>
      <c r="L7610" t="s">
        <v>10444</v>
      </c>
      <c r="M7610" t="s">
        <v>56</v>
      </c>
      <c r="N7610" t="s">
        <v>21</v>
      </c>
      <c r="O7610">
        <v>44040</v>
      </c>
    </row>
    <row r="7611" spans="1:15" x14ac:dyDescent="0.25">
      <c r="A7611" t="s">
        <v>10264</v>
      </c>
      <c r="B7611" t="s">
        <v>10445</v>
      </c>
      <c r="C7611" t="s">
        <v>146</v>
      </c>
      <c r="D7611" s="1">
        <v>44868</v>
      </c>
      <c r="E7611" s="1">
        <v>44874</v>
      </c>
      <c r="F7611" t="s">
        <v>18</v>
      </c>
      <c r="G7611" s="2">
        <v>32000</v>
      </c>
      <c r="H7611" s="2">
        <v>39310</v>
      </c>
      <c r="I7611" s="2">
        <v>2444</v>
      </c>
      <c r="J7611" s="2">
        <v>4866</v>
      </c>
      <c r="K7611">
        <v>0</v>
      </c>
      <c r="L7611" t="s">
        <v>10446</v>
      </c>
      <c r="M7611" t="s">
        <v>78</v>
      </c>
      <c r="N7611" t="s">
        <v>21</v>
      </c>
      <c r="O7611">
        <v>7450</v>
      </c>
    </row>
    <row r="7612" spans="1:15" x14ac:dyDescent="0.25">
      <c r="A7612" t="s">
        <v>10264</v>
      </c>
      <c r="B7612" t="s">
        <v>10447</v>
      </c>
      <c r="C7612" t="s">
        <v>146</v>
      </c>
      <c r="D7612" s="1">
        <v>44868</v>
      </c>
      <c r="E7612" s="1">
        <v>44874</v>
      </c>
      <c r="F7612" t="s">
        <v>18</v>
      </c>
      <c r="G7612" s="2">
        <v>32000</v>
      </c>
      <c r="H7612" s="2">
        <v>42247</v>
      </c>
      <c r="I7612" s="2">
        <v>1901</v>
      </c>
      <c r="J7612" s="2">
        <v>8346</v>
      </c>
      <c r="K7612">
        <v>0</v>
      </c>
      <c r="L7612" t="s">
        <v>10448</v>
      </c>
      <c r="M7612" t="s">
        <v>2104</v>
      </c>
      <c r="N7612" t="s">
        <v>43</v>
      </c>
      <c r="O7612">
        <v>96701</v>
      </c>
    </row>
    <row r="7613" spans="1:15" x14ac:dyDescent="0.25">
      <c r="A7613" t="s">
        <v>10264</v>
      </c>
      <c r="B7613" t="s">
        <v>10449</v>
      </c>
      <c r="C7613" t="s">
        <v>17</v>
      </c>
      <c r="D7613" s="1">
        <v>44898</v>
      </c>
      <c r="E7613" s="1">
        <v>44903</v>
      </c>
      <c r="F7613" t="s">
        <v>18</v>
      </c>
      <c r="G7613" s="2">
        <v>25200</v>
      </c>
      <c r="H7613" s="2">
        <v>29877</v>
      </c>
      <c r="I7613" s="2">
        <v>1691</v>
      </c>
      <c r="J7613" s="2">
        <v>2986</v>
      </c>
      <c r="K7613">
        <v>0</v>
      </c>
      <c r="L7613" t="s">
        <v>377</v>
      </c>
      <c r="M7613" t="s">
        <v>138</v>
      </c>
      <c r="N7613" t="s">
        <v>21</v>
      </c>
      <c r="O7613">
        <v>48025</v>
      </c>
    </row>
    <row r="7614" spans="1:15" x14ac:dyDescent="0.25">
      <c r="A7614" t="s">
        <v>10264</v>
      </c>
      <c r="B7614" t="s">
        <v>10450</v>
      </c>
      <c r="C7614" t="s">
        <v>17</v>
      </c>
      <c r="D7614" s="1">
        <v>44838</v>
      </c>
      <c r="E7614" s="1">
        <v>44838</v>
      </c>
      <c r="F7614" t="s">
        <v>23</v>
      </c>
      <c r="G7614" s="2">
        <v>5000</v>
      </c>
      <c r="H7614" s="2">
        <v>5000</v>
      </c>
      <c r="I7614" s="2">
        <v>0</v>
      </c>
      <c r="J7614" s="2">
        <v>0</v>
      </c>
      <c r="K7614">
        <v>0</v>
      </c>
      <c r="L7614" t="s">
        <v>17</v>
      </c>
      <c r="M7614" t="s">
        <v>17</v>
      </c>
      <c r="N7614" t="s">
        <v>148</v>
      </c>
      <c r="O7614" t="s">
        <v>17</v>
      </c>
    </row>
    <row r="7615" spans="1:15" x14ac:dyDescent="0.25">
      <c r="A7615" t="s">
        <v>10264</v>
      </c>
      <c r="B7615" t="s">
        <v>10451</v>
      </c>
      <c r="C7615" t="s">
        <v>146</v>
      </c>
      <c r="D7615" s="1">
        <v>44868</v>
      </c>
      <c r="E7615" s="1">
        <v>44875</v>
      </c>
      <c r="F7615" t="s">
        <v>18</v>
      </c>
      <c r="G7615" s="2">
        <v>40000</v>
      </c>
      <c r="H7615" s="2">
        <v>50887</v>
      </c>
      <c r="I7615" s="2">
        <v>6021</v>
      </c>
      <c r="J7615" s="2">
        <v>4866</v>
      </c>
      <c r="K7615">
        <v>0</v>
      </c>
      <c r="L7615" t="s">
        <v>5064</v>
      </c>
      <c r="M7615" t="s">
        <v>141</v>
      </c>
      <c r="N7615" t="s">
        <v>43</v>
      </c>
      <c r="O7615">
        <v>40223</v>
      </c>
    </row>
    <row r="7616" spans="1:15" x14ac:dyDescent="0.25">
      <c r="A7616" t="s">
        <v>10264</v>
      </c>
      <c r="B7616" t="s">
        <v>10452</v>
      </c>
      <c r="C7616" t="s">
        <v>146</v>
      </c>
      <c r="D7616" s="1">
        <v>44868</v>
      </c>
      <c r="E7616" s="1">
        <v>44874</v>
      </c>
      <c r="F7616" t="s">
        <v>18</v>
      </c>
      <c r="G7616" s="2">
        <v>32000</v>
      </c>
      <c r="H7616" s="2">
        <v>39079</v>
      </c>
      <c r="I7616" s="2">
        <v>2213</v>
      </c>
      <c r="J7616" s="2">
        <v>4866</v>
      </c>
      <c r="K7616">
        <v>0</v>
      </c>
      <c r="L7616" t="s">
        <v>523</v>
      </c>
      <c r="M7616" t="s">
        <v>138</v>
      </c>
      <c r="N7616" t="s">
        <v>21</v>
      </c>
      <c r="O7616">
        <v>49503</v>
      </c>
    </row>
    <row r="7617" spans="1:15" x14ac:dyDescent="0.25">
      <c r="A7617" t="s">
        <v>10264</v>
      </c>
      <c r="B7617" t="s">
        <v>10453</v>
      </c>
      <c r="C7617" t="s">
        <v>17</v>
      </c>
      <c r="D7617" s="1">
        <v>44921</v>
      </c>
      <c r="E7617" s="1">
        <v>44923</v>
      </c>
      <c r="F7617" t="s">
        <v>18</v>
      </c>
      <c r="G7617" s="2">
        <v>96690</v>
      </c>
      <c r="H7617" s="2">
        <v>112188</v>
      </c>
      <c r="I7617" s="2">
        <v>8508</v>
      </c>
      <c r="J7617" s="2">
        <v>6990</v>
      </c>
      <c r="K7617">
        <v>0</v>
      </c>
      <c r="L7617" t="s">
        <v>3560</v>
      </c>
      <c r="M7617" t="s">
        <v>246</v>
      </c>
      <c r="N7617" t="s">
        <v>43</v>
      </c>
      <c r="O7617">
        <v>85338</v>
      </c>
    </row>
    <row r="7618" spans="1:15" x14ac:dyDescent="0.25">
      <c r="A7618" t="s">
        <v>10264</v>
      </c>
      <c r="B7618" t="s">
        <v>10454</v>
      </c>
      <c r="C7618" t="s">
        <v>146</v>
      </c>
      <c r="D7618" s="1">
        <v>44868</v>
      </c>
      <c r="E7618" s="1">
        <v>44874</v>
      </c>
      <c r="F7618" t="s">
        <v>18</v>
      </c>
      <c r="G7618" s="2">
        <v>32000</v>
      </c>
      <c r="H7618" s="2">
        <v>38158</v>
      </c>
      <c r="I7618" s="2">
        <v>2480</v>
      </c>
      <c r="J7618" s="2">
        <v>3678</v>
      </c>
      <c r="K7618">
        <v>0</v>
      </c>
      <c r="L7618" t="s">
        <v>822</v>
      </c>
      <c r="M7618" t="s">
        <v>52</v>
      </c>
      <c r="N7618" t="s">
        <v>43</v>
      </c>
      <c r="O7618">
        <v>94559</v>
      </c>
    </row>
    <row r="7619" spans="1:15" x14ac:dyDescent="0.25">
      <c r="A7619" t="s">
        <v>10264</v>
      </c>
      <c r="B7619" t="s">
        <v>10455</v>
      </c>
      <c r="C7619" t="s">
        <v>146</v>
      </c>
      <c r="D7619" s="1">
        <v>44868</v>
      </c>
      <c r="E7619" s="1">
        <v>44874</v>
      </c>
      <c r="F7619" t="s">
        <v>18</v>
      </c>
      <c r="G7619" s="2">
        <v>32000</v>
      </c>
      <c r="H7619" s="2">
        <v>39355</v>
      </c>
      <c r="I7619" s="2">
        <v>2489</v>
      </c>
      <c r="J7619" s="2">
        <v>4866</v>
      </c>
      <c r="K7619">
        <v>0</v>
      </c>
      <c r="L7619" t="s">
        <v>1378</v>
      </c>
      <c r="M7619" t="s">
        <v>56</v>
      </c>
      <c r="N7619" t="s">
        <v>21</v>
      </c>
      <c r="O7619">
        <v>45244</v>
      </c>
    </row>
    <row r="7620" spans="1:15" x14ac:dyDescent="0.25">
      <c r="A7620" t="s">
        <v>10264</v>
      </c>
      <c r="B7620" t="s">
        <v>10456</v>
      </c>
      <c r="C7620" t="s">
        <v>146</v>
      </c>
      <c r="D7620" s="1">
        <v>44868</v>
      </c>
      <c r="E7620" s="1">
        <v>44874</v>
      </c>
      <c r="F7620" t="s">
        <v>18</v>
      </c>
      <c r="G7620" s="2">
        <v>32000</v>
      </c>
      <c r="H7620" s="2">
        <v>39448</v>
      </c>
      <c r="I7620" s="2">
        <v>2582</v>
      </c>
      <c r="J7620" s="2">
        <v>4866</v>
      </c>
      <c r="K7620">
        <v>0</v>
      </c>
      <c r="L7620" t="s">
        <v>8385</v>
      </c>
      <c r="M7620" t="s">
        <v>88</v>
      </c>
      <c r="N7620" t="s">
        <v>43</v>
      </c>
      <c r="O7620">
        <v>15132</v>
      </c>
    </row>
    <row r="7621" spans="1:15" x14ac:dyDescent="0.25">
      <c r="A7621" t="s">
        <v>10264</v>
      </c>
      <c r="B7621" t="s">
        <v>10457</v>
      </c>
      <c r="C7621" t="s">
        <v>146</v>
      </c>
      <c r="D7621" s="1">
        <v>44872</v>
      </c>
      <c r="E7621" s="1">
        <v>44874</v>
      </c>
      <c r="F7621" t="s">
        <v>18</v>
      </c>
      <c r="G7621" s="2">
        <v>32000</v>
      </c>
      <c r="H7621" s="2">
        <v>39079</v>
      </c>
      <c r="I7621" s="2">
        <v>2213</v>
      </c>
      <c r="J7621" s="2">
        <v>4866</v>
      </c>
      <c r="K7621">
        <v>0</v>
      </c>
      <c r="L7621" t="s">
        <v>10393</v>
      </c>
      <c r="M7621" t="s">
        <v>88</v>
      </c>
      <c r="N7621" t="s">
        <v>43</v>
      </c>
      <c r="O7621">
        <v>16105</v>
      </c>
    </row>
    <row r="7622" spans="1:15" x14ac:dyDescent="0.25">
      <c r="A7622" t="s">
        <v>10264</v>
      </c>
      <c r="B7622" t="s">
        <v>10458</v>
      </c>
      <c r="C7622" t="s">
        <v>146</v>
      </c>
      <c r="D7622" s="1">
        <v>44868</v>
      </c>
      <c r="E7622" s="1">
        <v>44874</v>
      </c>
      <c r="F7622" t="s">
        <v>18</v>
      </c>
      <c r="G7622" s="2">
        <v>22000</v>
      </c>
      <c r="H7622" s="2">
        <v>27783</v>
      </c>
      <c r="I7622" s="2">
        <v>1540</v>
      </c>
      <c r="J7622" s="2">
        <v>4243</v>
      </c>
      <c r="K7622">
        <v>0</v>
      </c>
      <c r="L7622" t="s">
        <v>1016</v>
      </c>
      <c r="M7622" t="s">
        <v>30</v>
      </c>
      <c r="N7622" t="s">
        <v>21</v>
      </c>
      <c r="O7622">
        <v>23693</v>
      </c>
    </row>
    <row r="7623" spans="1:15" x14ac:dyDescent="0.25">
      <c r="A7623" t="s">
        <v>10264</v>
      </c>
      <c r="B7623" t="s">
        <v>10459</v>
      </c>
      <c r="C7623" t="s">
        <v>146</v>
      </c>
      <c r="D7623" s="1">
        <v>44868</v>
      </c>
      <c r="E7623" s="1">
        <v>44874</v>
      </c>
      <c r="F7623" t="s">
        <v>18</v>
      </c>
      <c r="G7623" s="2">
        <v>32000</v>
      </c>
      <c r="H7623" s="2">
        <v>39631</v>
      </c>
      <c r="I7623" s="2">
        <v>2765</v>
      </c>
      <c r="J7623" s="2">
        <v>4866</v>
      </c>
      <c r="K7623">
        <v>0</v>
      </c>
      <c r="L7623" t="s">
        <v>7465</v>
      </c>
      <c r="M7623" t="s">
        <v>56</v>
      </c>
      <c r="N7623" t="s">
        <v>21</v>
      </c>
      <c r="O7623">
        <v>44406</v>
      </c>
    </row>
    <row r="7624" spans="1:15" x14ac:dyDescent="0.25">
      <c r="A7624" t="s">
        <v>10264</v>
      </c>
      <c r="B7624" t="s">
        <v>10460</v>
      </c>
      <c r="C7624" t="s">
        <v>146</v>
      </c>
      <c r="D7624" s="1">
        <v>44868</v>
      </c>
      <c r="E7624" s="1">
        <v>44874</v>
      </c>
      <c r="F7624" t="s">
        <v>18</v>
      </c>
      <c r="G7624" s="2">
        <v>47500</v>
      </c>
      <c r="H7624" s="2">
        <v>55953</v>
      </c>
      <c r="I7624" s="2">
        <v>4693</v>
      </c>
      <c r="J7624" s="2">
        <v>3760</v>
      </c>
      <c r="K7624">
        <v>0</v>
      </c>
      <c r="L7624" t="s">
        <v>10461</v>
      </c>
      <c r="M7624" t="s">
        <v>52</v>
      </c>
      <c r="N7624" t="s">
        <v>43</v>
      </c>
      <c r="O7624">
        <v>94062</v>
      </c>
    </row>
    <row r="7625" spans="1:15" x14ac:dyDescent="0.25">
      <c r="A7625" t="s">
        <v>10264</v>
      </c>
      <c r="B7625" t="s">
        <v>10462</v>
      </c>
      <c r="C7625" t="s">
        <v>82</v>
      </c>
      <c r="D7625" s="1">
        <v>44868</v>
      </c>
      <c r="E7625" s="1">
        <v>44874</v>
      </c>
      <c r="F7625" t="s">
        <v>18</v>
      </c>
      <c r="G7625" s="2">
        <v>16000</v>
      </c>
      <c r="H7625" s="2">
        <v>20245</v>
      </c>
      <c r="I7625" s="2">
        <v>1259</v>
      </c>
      <c r="J7625" s="2">
        <v>2986</v>
      </c>
      <c r="K7625">
        <v>0</v>
      </c>
      <c r="L7625" t="s">
        <v>10463</v>
      </c>
      <c r="M7625" t="s">
        <v>78</v>
      </c>
      <c r="N7625" t="s">
        <v>21</v>
      </c>
      <c r="O7625" t="s">
        <v>10464</v>
      </c>
    </row>
    <row r="7626" spans="1:15" x14ac:dyDescent="0.25">
      <c r="A7626" t="s">
        <v>10264</v>
      </c>
      <c r="B7626" t="s">
        <v>10465</v>
      </c>
      <c r="C7626" t="s">
        <v>146</v>
      </c>
      <c r="D7626" s="1">
        <v>44868</v>
      </c>
      <c r="E7626" s="1">
        <v>44875</v>
      </c>
      <c r="F7626" t="s">
        <v>18</v>
      </c>
      <c r="G7626" s="2">
        <v>29998</v>
      </c>
      <c r="H7626" s="2">
        <v>36526</v>
      </c>
      <c r="I7626" s="2">
        <v>2850</v>
      </c>
      <c r="J7626" s="2">
        <v>3678</v>
      </c>
      <c r="K7626">
        <v>0</v>
      </c>
      <c r="L7626" t="s">
        <v>10466</v>
      </c>
      <c r="M7626" t="s">
        <v>52</v>
      </c>
      <c r="N7626" t="s">
        <v>43</v>
      </c>
      <c r="O7626" t="s">
        <v>10467</v>
      </c>
    </row>
    <row r="7627" spans="1:15" x14ac:dyDescent="0.25">
      <c r="A7627" t="s">
        <v>10264</v>
      </c>
      <c r="B7627" t="s">
        <v>10468</v>
      </c>
      <c r="C7627" t="s">
        <v>146</v>
      </c>
      <c r="D7627" s="1">
        <v>44868</v>
      </c>
      <c r="E7627" s="1">
        <v>44874</v>
      </c>
      <c r="F7627" t="s">
        <v>18</v>
      </c>
      <c r="G7627" s="2">
        <v>39500</v>
      </c>
      <c r="H7627" s="2">
        <v>46946</v>
      </c>
      <c r="I7627" s="2">
        <v>2370</v>
      </c>
      <c r="J7627" s="2">
        <v>5076</v>
      </c>
      <c r="K7627">
        <v>0</v>
      </c>
      <c r="L7627" t="s">
        <v>1158</v>
      </c>
      <c r="M7627" t="s">
        <v>30</v>
      </c>
      <c r="N7627" t="s">
        <v>21</v>
      </c>
      <c r="O7627">
        <v>23518</v>
      </c>
    </row>
    <row r="7628" spans="1:15" x14ac:dyDescent="0.25">
      <c r="A7628" t="s">
        <v>10264</v>
      </c>
      <c r="B7628" t="s">
        <v>10469</v>
      </c>
      <c r="C7628" t="s">
        <v>146</v>
      </c>
      <c r="D7628" s="1">
        <v>44868</v>
      </c>
      <c r="E7628" s="1">
        <v>44874</v>
      </c>
      <c r="F7628" t="s">
        <v>18</v>
      </c>
      <c r="G7628" s="2">
        <v>32000</v>
      </c>
      <c r="H7628" s="2">
        <v>36866</v>
      </c>
      <c r="I7628" s="2">
        <v>0</v>
      </c>
      <c r="J7628" s="2">
        <v>4866</v>
      </c>
      <c r="K7628">
        <v>0</v>
      </c>
      <c r="L7628" t="s">
        <v>1712</v>
      </c>
      <c r="M7628" t="s">
        <v>265</v>
      </c>
      <c r="N7628" t="s">
        <v>43</v>
      </c>
      <c r="O7628">
        <v>2332</v>
      </c>
    </row>
    <row r="7629" spans="1:15" x14ac:dyDescent="0.25">
      <c r="A7629" t="s">
        <v>10264</v>
      </c>
      <c r="B7629" t="s">
        <v>10470</v>
      </c>
      <c r="C7629" t="s">
        <v>82</v>
      </c>
      <c r="D7629" s="1">
        <v>44868</v>
      </c>
      <c r="E7629" t="s">
        <v>17</v>
      </c>
      <c r="F7629" t="s">
        <v>18</v>
      </c>
      <c r="G7629" s="2">
        <v>16000</v>
      </c>
      <c r="H7629" s="2">
        <v>20361</v>
      </c>
      <c r="I7629" s="2">
        <v>1552</v>
      </c>
      <c r="J7629" s="2">
        <v>2809</v>
      </c>
      <c r="K7629">
        <v>0</v>
      </c>
      <c r="L7629" t="s">
        <v>812</v>
      </c>
      <c r="M7629" t="s">
        <v>59</v>
      </c>
      <c r="N7629" t="s">
        <v>148</v>
      </c>
      <c r="O7629">
        <v>78418</v>
      </c>
    </row>
    <row r="7630" spans="1:15" x14ac:dyDescent="0.25">
      <c r="A7630" t="s">
        <v>10264</v>
      </c>
      <c r="B7630" t="s">
        <v>10471</v>
      </c>
      <c r="C7630" t="s">
        <v>146</v>
      </c>
      <c r="D7630" s="1">
        <v>44868</v>
      </c>
      <c r="E7630" s="1">
        <v>44874</v>
      </c>
      <c r="F7630" t="s">
        <v>18</v>
      </c>
      <c r="G7630" s="2">
        <v>32000</v>
      </c>
      <c r="H7630" s="2">
        <v>39448</v>
      </c>
      <c r="I7630" s="2">
        <v>2582</v>
      </c>
      <c r="J7630" s="2">
        <v>4866</v>
      </c>
      <c r="K7630">
        <v>0</v>
      </c>
      <c r="L7630" t="s">
        <v>10472</v>
      </c>
      <c r="M7630" t="s">
        <v>88</v>
      </c>
      <c r="N7630" t="s">
        <v>43</v>
      </c>
      <c r="O7630">
        <v>15142</v>
      </c>
    </row>
    <row r="7631" spans="1:15" x14ac:dyDescent="0.25">
      <c r="A7631" t="s">
        <v>10264</v>
      </c>
      <c r="B7631" t="s">
        <v>10473</v>
      </c>
      <c r="C7631" t="s">
        <v>146</v>
      </c>
      <c r="D7631" s="1">
        <v>44868</v>
      </c>
      <c r="E7631" s="1">
        <v>44874</v>
      </c>
      <c r="F7631" t="s">
        <v>18</v>
      </c>
      <c r="G7631" s="2">
        <v>32000</v>
      </c>
      <c r="H7631" s="2">
        <v>38547</v>
      </c>
      <c r="I7631" s="2">
        <v>2682</v>
      </c>
      <c r="J7631" s="2">
        <v>3865</v>
      </c>
      <c r="K7631">
        <v>0</v>
      </c>
      <c r="L7631" t="s">
        <v>197</v>
      </c>
      <c r="M7631" t="s">
        <v>198</v>
      </c>
      <c r="N7631" t="s">
        <v>43</v>
      </c>
      <c r="O7631">
        <v>89138</v>
      </c>
    </row>
    <row r="7632" spans="1:15" x14ac:dyDescent="0.25">
      <c r="A7632" t="s">
        <v>10264</v>
      </c>
      <c r="B7632" t="s">
        <v>10474</v>
      </c>
      <c r="C7632" t="s">
        <v>146</v>
      </c>
      <c r="D7632" s="1">
        <v>44868</v>
      </c>
      <c r="E7632" s="1">
        <v>44874</v>
      </c>
      <c r="F7632" t="s">
        <v>18</v>
      </c>
      <c r="G7632" s="2">
        <v>28000</v>
      </c>
      <c r="H7632" s="2">
        <v>34989</v>
      </c>
      <c r="I7632" s="2">
        <v>2666</v>
      </c>
      <c r="J7632" s="2">
        <v>4323</v>
      </c>
      <c r="K7632">
        <v>0</v>
      </c>
      <c r="L7632" t="s">
        <v>1014</v>
      </c>
      <c r="M7632" t="s">
        <v>59</v>
      </c>
      <c r="N7632" t="s">
        <v>43</v>
      </c>
      <c r="O7632">
        <v>78045</v>
      </c>
    </row>
    <row r="7633" spans="1:15" x14ac:dyDescent="0.25">
      <c r="A7633" t="s">
        <v>10264</v>
      </c>
      <c r="B7633" t="s">
        <v>10475</v>
      </c>
      <c r="C7633" t="s">
        <v>146</v>
      </c>
      <c r="D7633" s="1">
        <v>44868</v>
      </c>
      <c r="E7633" s="1">
        <v>44874</v>
      </c>
      <c r="F7633" t="s">
        <v>18</v>
      </c>
      <c r="G7633" s="2">
        <v>32000</v>
      </c>
      <c r="H7633" s="2">
        <v>39079</v>
      </c>
      <c r="I7633" s="2">
        <v>2213</v>
      </c>
      <c r="J7633" s="2">
        <v>4866</v>
      </c>
      <c r="K7633">
        <v>0</v>
      </c>
      <c r="L7633" t="s">
        <v>1510</v>
      </c>
      <c r="M7633" t="s">
        <v>88</v>
      </c>
      <c r="N7633" t="s">
        <v>43</v>
      </c>
      <c r="O7633">
        <v>19382</v>
      </c>
    </row>
    <row r="7634" spans="1:15" x14ac:dyDescent="0.25">
      <c r="A7634" t="s">
        <v>10264</v>
      </c>
      <c r="B7634" t="s">
        <v>10476</v>
      </c>
      <c r="C7634" t="s">
        <v>82</v>
      </c>
      <c r="D7634" s="1">
        <v>44868</v>
      </c>
      <c r="E7634" s="1">
        <v>44874</v>
      </c>
      <c r="F7634" t="s">
        <v>18</v>
      </c>
      <c r="G7634" s="2">
        <v>16000</v>
      </c>
      <c r="H7634" s="2">
        <v>20095</v>
      </c>
      <c r="I7634" s="2">
        <v>1240</v>
      </c>
      <c r="J7634" s="2">
        <v>2855</v>
      </c>
      <c r="K7634">
        <v>0</v>
      </c>
      <c r="L7634" t="s">
        <v>591</v>
      </c>
      <c r="M7634" t="s">
        <v>52</v>
      </c>
      <c r="N7634" t="s">
        <v>43</v>
      </c>
      <c r="O7634">
        <v>91786</v>
      </c>
    </row>
    <row r="7635" spans="1:15" x14ac:dyDescent="0.25">
      <c r="A7635" t="s">
        <v>10264</v>
      </c>
      <c r="B7635" t="s">
        <v>10477</v>
      </c>
      <c r="C7635" t="s">
        <v>146</v>
      </c>
      <c r="D7635" s="1">
        <v>44868</v>
      </c>
      <c r="E7635" s="1">
        <v>44874</v>
      </c>
      <c r="F7635" t="s">
        <v>18</v>
      </c>
      <c r="G7635" s="2">
        <v>32000</v>
      </c>
      <c r="H7635" s="2">
        <v>39631</v>
      </c>
      <c r="I7635" s="2">
        <v>2765</v>
      </c>
      <c r="J7635" s="2">
        <v>4866</v>
      </c>
      <c r="K7635">
        <v>0</v>
      </c>
      <c r="L7635" t="s">
        <v>166</v>
      </c>
      <c r="M7635" t="s">
        <v>20</v>
      </c>
      <c r="N7635" t="s">
        <v>21</v>
      </c>
      <c r="O7635">
        <v>27701</v>
      </c>
    </row>
    <row r="7636" spans="1:15" x14ac:dyDescent="0.25">
      <c r="A7636" t="s">
        <v>10264</v>
      </c>
      <c r="B7636" t="s">
        <v>10478</v>
      </c>
      <c r="C7636" t="s">
        <v>82</v>
      </c>
      <c r="D7636" s="1">
        <v>44868</v>
      </c>
      <c r="E7636" s="1">
        <v>44874</v>
      </c>
      <c r="F7636" t="s">
        <v>18</v>
      </c>
      <c r="G7636" s="2">
        <v>16000</v>
      </c>
      <c r="H7636" s="2">
        <v>18986</v>
      </c>
      <c r="I7636" s="2">
        <v>0</v>
      </c>
      <c r="J7636" s="2">
        <v>2986</v>
      </c>
      <c r="K7636">
        <v>0</v>
      </c>
      <c r="L7636" t="s">
        <v>10479</v>
      </c>
      <c r="M7636" t="s">
        <v>1919</v>
      </c>
      <c r="N7636" t="s">
        <v>43</v>
      </c>
      <c r="O7636" t="s">
        <v>10480</v>
      </c>
    </row>
    <row r="7637" spans="1:15" x14ac:dyDescent="0.25">
      <c r="A7637" t="s">
        <v>10264</v>
      </c>
      <c r="B7637" t="s">
        <v>10481</v>
      </c>
      <c r="C7637" t="s">
        <v>146</v>
      </c>
      <c r="D7637" s="1">
        <v>44868</v>
      </c>
      <c r="E7637" s="1">
        <v>44874</v>
      </c>
      <c r="F7637" t="s">
        <v>18</v>
      </c>
      <c r="G7637" s="2">
        <v>32000</v>
      </c>
      <c r="H7637" s="2">
        <v>39355</v>
      </c>
      <c r="I7637" s="2">
        <v>2489</v>
      </c>
      <c r="J7637" s="2">
        <v>4866</v>
      </c>
      <c r="K7637">
        <v>0</v>
      </c>
      <c r="L7637" t="s">
        <v>2242</v>
      </c>
      <c r="M7637" t="s">
        <v>56</v>
      </c>
      <c r="N7637" t="s">
        <v>21</v>
      </c>
      <c r="O7637">
        <v>44149</v>
      </c>
    </row>
    <row r="7638" spans="1:15" x14ac:dyDescent="0.25">
      <c r="A7638" t="s">
        <v>10264</v>
      </c>
      <c r="B7638" t="s">
        <v>10482</v>
      </c>
      <c r="C7638" t="s">
        <v>17</v>
      </c>
      <c r="D7638" s="1">
        <v>44910</v>
      </c>
      <c r="E7638" s="1">
        <v>44914</v>
      </c>
      <c r="F7638" t="s">
        <v>18</v>
      </c>
      <c r="G7638" s="2">
        <v>8500</v>
      </c>
      <c r="H7638" s="2">
        <v>11428</v>
      </c>
      <c r="I7638" s="2">
        <v>772</v>
      </c>
      <c r="J7638" s="2">
        <v>2156</v>
      </c>
      <c r="K7638">
        <v>0</v>
      </c>
      <c r="L7638" t="s">
        <v>97</v>
      </c>
      <c r="M7638" t="s">
        <v>20</v>
      </c>
      <c r="N7638" t="s">
        <v>21</v>
      </c>
      <c r="O7638">
        <v>28270</v>
      </c>
    </row>
    <row r="7639" spans="1:15" x14ac:dyDescent="0.25">
      <c r="A7639" t="s">
        <v>10264</v>
      </c>
      <c r="B7639" t="s">
        <v>10483</v>
      </c>
      <c r="C7639" t="s">
        <v>146</v>
      </c>
      <c r="D7639" s="1">
        <v>44868</v>
      </c>
      <c r="E7639" s="1">
        <v>44874</v>
      </c>
      <c r="F7639" t="s">
        <v>18</v>
      </c>
      <c r="G7639" s="2">
        <v>32000</v>
      </c>
      <c r="H7639" s="2">
        <v>37391</v>
      </c>
      <c r="I7639" s="2">
        <v>1464</v>
      </c>
      <c r="J7639" s="2">
        <v>3927</v>
      </c>
      <c r="K7639">
        <v>0</v>
      </c>
      <c r="L7639" t="s">
        <v>241</v>
      </c>
      <c r="M7639" t="s">
        <v>277</v>
      </c>
      <c r="N7639" t="s">
        <v>43</v>
      </c>
      <c r="O7639">
        <v>80027</v>
      </c>
    </row>
    <row r="7640" spans="1:15" x14ac:dyDescent="0.25">
      <c r="A7640" t="s">
        <v>10264</v>
      </c>
      <c r="B7640" t="s">
        <v>10484</v>
      </c>
      <c r="C7640" t="s">
        <v>82</v>
      </c>
      <c r="D7640" s="1">
        <v>44868</v>
      </c>
      <c r="E7640" s="1">
        <v>44874</v>
      </c>
      <c r="F7640" t="s">
        <v>18</v>
      </c>
      <c r="G7640" s="2">
        <v>16000</v>
      </c>
      <c r="H7640" s="2">
        <v>21392</v>
      </c>
      <c r="I7640" s="2">
        <v>2406</v>
      </c>
      <c r="J7640" s="2">
        <v>2986</v>
      </c>
      <c r="K7640">
        <v>0</v>
      </c>
      <c r="L7640" t="s">
        <v>241</v>
      </c>
      <c r="M7640" t="s">
        <v>141</v>
      </c>
      <c r="N7640" t="s">
        <v>43</v>
      </c>
      <c r="O7640">
        <v>40245</v>
      </c>
    </row>
    <row r="7641" spans="1:15" x14ac:dyDescent="0.25">
      <c r="A7641" t="s">
        <v>10264</v>
      </c>
      <c r="B7641" t="s">
        <v>10485</v>
      </c>
      <c r="C7641" t="s">
        <v>17</v>
      </c>
      <c r="D7641" s="1">
        <v>44883</v>
      </c>
      <c r="E7641" s="1">
        <v>44886</v>
      </c>
      <c r="F7641" t="s">
        <v>18</v>
      </c>
      <c r="G7641" s="2">
        <v>0</v>
      </c>
      <c r="H7641" s="2">
        <v>0</v>
      </c>
      <c r="I7641" s="2">
        <v>0</v>
      </c>
      <c r="J7641" s="2">
        <v>0</v>
      </c>
      <c r="K7641">
        <v>0</v>
      </c>
      <c r="L7641" t="s">
        <v>3560</v>
      </c>
      <c r="M7641" t="s">
        <v>246</v>
      </c>
      <c r="N7641" t="s">
        <v>43</v>
      </c>
      <c r="O7641">
        <v>85338</v>
      </c>
    </row>
    <row r="7642" spans="1:15" x14ac:dyDescent="0.25">
      <c r="A7642" t="s">
        <v>10264</v>
      </c>
      <c r="B7642" t="s">
        <v>10486</v>
      </c>
      <c r="C7642" t="s">
        <v>146</v>
      </c>
      <c r="D7642" s="1">
        <v>44868</v>
      </c>
      <c r="E7642" s="1">
        <v>44874</v>
      </c>
      <c r="F7642" t="s">
        <v>18</v>
      </c>
      <c r="G7642" s="2">
        <v>32000</v>
      </c>
      <c r="H7642" s="2">
        <v>39355</v>
      </c>
      <c r="I7642" s="2">
        <v>2489</v>
      </c>
      <c r="J7642" s="2">
        <v>4866</v>
      </c>
      <c r="K7642">
        <v>0</v>
      </c>
      <c r="L7642" t="s">
        <v>10487</v>
      </c>
      <c r="M7642" t="s">
        <v>56</v>
      </c>
      <c r="N7642" t="s">
        <v>21</v>
      </c>
      <c r="O7642" t="s">
        <v>10488</v>
      </c>
    </row>
    <row r="7643" spans="1:15" x14ac:dyDescent="0.25">
      <c r="A7643" t="s">
        <v>10264</v>
      </c>
      <c r="B7643" t="s">
        <v>10489</v>
      </c>
      <c r="C7643" t="s">
        <v>146</v>
      </c>
      <c r="D7643" s="1">
        <v>44868</v>
      </c>
      <c r="E7643" s="1">
        <v>44874</v>
      </c>
      <c r="F7643" t="s">
        <v>18</v>
      </c>
      <c r="G7643" s="2">
        <v>32000</v>
      </c>
      <c r="H7643" s="2">
        <v>39207</v>
      </c>
      <c r="I7643" s="2">
        <v>2341</v>
      </c>
      <c r="J7643" s="2">
        <v>4866</v>
      </c>
      <c r="K7643">
        <v>0</v>
      </c>
      <c r="L7643" t="s">
        <v>10490</v>
      </c>
      <c r="M7643" t="s">
        <v>405</v>
      </c>
      <c r="N7643" t="s">
        <v>21</v>
      </c>
      <c r="O7643">
        <v>6830</v>
      </c>
    </row>
    <row r="7644" spans="1:15" x14ac:dyDescent="0.25">
      <c r="A7644" t="s">
        <v>10264</v>
      </c>
      <c r="B7644" t="s">
        <v>10491</v>
      </c>
      <c r="C7644" t="s">
        <v>17</v>
      </c>
      <c r="D7644" s="1">
        <v>44901</v>
      </c>
      <c r="E7644" t="s">
        <v>17</v>
      </c>
      <c r="F7644" t="s">
        <v>18</v>
      </c>
      <c r="G7644" s="2">
        <v>0</v>
      </c>
      <c r="H7644" s="2">
        <v>3000</v>
      </c>
      <c r="I7644" s="2">
        <v>0</v>
      </c>
      <c r="J7644" s="2">
        <v>3000</v>
      </c>
      <c r="K7644">
        <v>0</v>
      </c>
      <c r="L7644" t="s">
        <v>946</v>
      </c>
      <c r="M7644" t="s">
        <v>59</v>
      </c>
      <c r="N7644" t="s">
        <v>43</v>
      </c>
      <c r="O7644">
        <v>76006</v>
      </c>
    </row>
    <row r="7645" spans="1:15" x14ac:dyDescent="0.25">
      <c r="A7645" t="s">
        <v>10264</v>
      </c>
      <c r="B7645" t="s">
        <v>10492</v>
      </c>
      <c r="C7645" t="s">
        <v>17</v>
      </c>
      <c r="D7645" s="1">
        <v>44874</v>
      </c>
      <c r="E7645" t="s">
        <v>17</v>
      </c>
      <c r="F7645" t="s">
        <v>18</v>
      </c>
      <c r="G7645" s="2">
        <v>30855</v>
      </c>
      <c r="H7645" s="2">
        <v>34630</v>
      </c>
      <c r="I7645" s="2">
        <v>0</v>
      </c>
      <c r="J7645" s="2">
        <v>3775</v>
      </c>
      <c r="K7645">
        <v>0</v>
      </c>
      <c r="L7645" t="s">
        <v>6062</v>
      </c>
      <c r="M7645" t="s">
        <v>71</v>
      </c>
      <c r="N7645" t="s">
        <v>43</v>
      </c>
      <c r="O7645">
        <v>33716</v>
      </c>
    </row>
    <row r="7646" spans="1:15" x14ac:dyDescent="0.25">
      <c r="A7646" t="s">
        <v>10264</v>
      </c>
      <c r="B7646" t="s">
        <v>10493</v>
      </c>
      <c r="C7646" t="s">
        <v>17</v>
      </c>
      <c r="D7646" s="1">
        <v>44882</v>
      </c>
      <c r="E7646" s="1">
        <v>44882</v>
      </c>
      <c r="F7646" t="s">
        <v>23</v>
      </c>
      <c r="G7646" s="2">
        <v>5000</v>
      </c>
      <c r="H7646" s="2">
        <v>5000</v>
      </c>
      <c r="I7646" s="2">
        <v>0</v>
      </c>
      <c r="J7646" s="2">
        <v>0</v>
      </c>
      <c r="K7646">
        <v>0</v>
      </c>
      <c r="L7646" t="s">
        <v>17</v>
      </c>
      <c r="M7646" t="s">
        <v>17</v>
      </c>
      <c r="N7646" t="s">
        <v>24</v>
      </c>
      <c r="O7646" t="s">
        <v>17</v>
      </c>
    </row>
    <row r="7647" spans="1:15" x14ac:dyDescent="0.25">
      <c r="A7647" t="s">
        <v>10264</v>
      </c>
      <c r="B7647" t="s">
        <v>10494</v>
      </c>
      <c r="C7647" t="s">
        <v>17</v>
      </c>
      <c r="D7647" s="1">
        <v>44901</v>
      </c>
      <c r="E7647" t="s">
        <v>17</v>
      </c>
      <c r="F7647" t="s">
        <v>18</v>
      </c>
      <c r="G7647" s="2">
        <v>0</v>
      </c>
      <c r="H7647" s="2">
        <v>3000</v>
      </c>
      <c r="I7647" s="2">
        <v>0</v>
      </c>
      <c r="J7647" s="2">
        <v>3000</v>
      </c>
      <c r="K7647">
        <v>0</v>
      </c>
      <c r="L7647" t="s">
        <v>471</v>
      </c>
      <c r="M7647" t="s">
        <v>88</v>
      </c>
      <c r="N7647" t="s">
        <v>43</v>
      </c>
      <c r="O7647">
        <v>15650</v>
      </c>
    </row>
    <row r="7648" spans="1:15" x14ac:dyDescent="0.25">
      <c r="A7648" t="s">
        <v>10264</v>
      </c>
      <c r="B7648" t="s">
        <v>10495</v>
      </c>
      <c r="C7648" t="s">
        <v>146</v>
      </c>
      <c r="D7648" s="1">
        <v>44868</v>
      </c>
      <c r="E7648" s="1">
        <v>44875</v>
      </c>
      <c r="F7648" t="s">
        <v>18</v>
      </c>
      <c r="G7648" s="2">
        <v>29963</v>
      </c>
      <c r="H7648" s="2">
        <v>36918</v>
      </c>
      <c r="I7648" s="2">
        <v>2089</v>
      </c>
      <c r="J7648" s="2">
        <v>4866</v>
      </c>
      <c r="K7648">
        <v>0</v>
      </c>
      <c r="L7648" t="s">
        <v>1510</v>
      </c>
      <c r="M7648" t="s">
        <v>88</v>
      </c>
      <c r="N7648" t="s">
        <v>43</v>
      </c>
      <c r="O7648">
        <v>19380</v>
      </c>
    </row>
    <row r="7649" spans="1:15" x14ac:dyDescent="0.25">
      <c r="A7649" t="s">
        <v>10264</v>
      </c>
      <c r="B7649" t="s">
        <v>10496</v>
      </c>
      <c r="C7649" t="s">
        <v>17</v>
      </c>
      <c r="D7649" s="1">
        <v>44916</v>
      </c>
      <c r="E7649" s="1">
        <v>44918</v>
      </c>
      <c r="F7649" t="s">
        <v>18</v>
      </c>
      <c r="G7649" s="2">
        <v>8500</v>
      </c>
      <c r="H7649" s="2">
        <v>11362</v>
      </c>
      <c r="I7649" s="2">
        <v>706</v>
      </c>
      <c r="J7649" s="2">
        <v>2156</v>
      </c>
      <c r="K7649">
        <v>0</v>
      </c>
      <c r="L7649" t="s">
        <v>10497</v>
      </c>
      <c r="M7649" t="s">
        <v>78</v>
      </c>
      <c r="N7649" t="s">
        <v>21</v>
      </c>
      <c r="O7649">
        <v>7980</v>
      </c>
    </row>
    <row r="7650" spans="1:15" x14ac:dyDescent="0.25">
      <c r="A7650" t="s">
        <v>10264</v>
      </c>
      <c r="B7650" t="s">
        <v>10498</v>
      </c>
      <c r="C7650" t="s">
        <v>17</v>
      </c>
      <c r="D7650" s="1">
        <v>44907</v>
      </c>
      <c r="E7650" t="s">
        <v>17</v>
      </c>
      <c r="F7650" t="s">
        <v>18</v>
      </c>
      <c r="G7650" s="2">
        <v>40000</v>
      </c>
      <c r="H7650" s="2">
        <v>47558</v>
      </c>
      <c r="I7650" s="2">
        <v>2692</v>
      </c>
      <c r="J7650" s="2">
        <v>4866</v>
      </c>
      <c r="K7650">
        <v>0</v>
      </c>
      <c r="L7650" t="s">
        <v>10499</v>
      </c>
      <c r="M7650" t="s">
        <v>88</v>
      </c>
      <c r="N7650" t="s">
        <v>43</v>
      </c>
      <c r="O7650">
        <v>16006</v>
      </c>
    </row>
    <row r="7651" spans="1:15" x14ac:dyDescent="0.25">
      <c r="A7651" t="s">
        <v>10264</v>
      </c>
      <c r="B7651" t="s">
        <v>10500</v>
      </c>
      <c r="C7651" t="s">
        <v>17</v>
      </c>
      <c r="D7651" s="1">
        <v>44883</v>
      </c>
      <c r="E7651" s="1">
        <v>44886</v>
      </c>
      <c r="F7651" t="s">
        <v>18</v>
      </c>
      <c r="G7651" s="2">
        <v>9500</v>
      </c>
      <c r="H7651" s="2">
        <v>12351</v>
      </c>
      <c r="I7651" s="2">
        <v>784</v>
      </c>
      <c r="J7651" s="2">
        <v>2067</v>
      </c>
      <c r="K7651">
        <v>0</v>
      </c>
      <c r="L7651" t="s">
        <v>1963</v>
      </c>
      <c r="M7651" t="s">
        <v>52</v>
      </c>
      <c r="N7651" t="s">
        <v>43</v>
      </c>
      <c r="O7651">
        <v>93268</v>
      </c>
    </row>
    <row r="7652" spans="1:15" x14ac:dyDescent="0.25">
      <c r="A7652" t="s">
        <v>10264</v>
      </c>
      <c r="B7652" t="s">
        <v>10501</v>
      </c>
      <c r="C7652" t="s">
        <v>146</v>
      </c>
      <c r="D7652" s="1">
        <v>44868</v>
      </c>
      <c r="E7652" s="1">
        <v>44874</v>
      </c>
      <c r="F7652" t="s">
        <v>18</v>
      </c>
      <c r="G7652" s="2">
        <v>32000</v>
      </c>
      <c r="H7652" s="2">
        <v>38478</v>
      </c>
      <c r="I7652" s="2">
        <v>2800</v>
      </c>
      <c r="J7652" s="2">
        <v>3678</v>
      </c>
      <c r="K7652">
        <v>0</v>
      </c>
      <c r="L7652" t="s">
        <v>515</v>
      </c>
      <c r="M7652" t="s">
        <v>52</v>
      </c>
      <c r="N7652" t="s">
        <v>43</v>
      </c>
      <c r="O7652">
        <v>94598</v>
      </c>
    </row>
    <row r="7653" spans="1:15" x14ac:dyDescent="0.25">
      <c r="A7653" t="s">
        <v>10264</v>
      </c>
      <c r="B7653" t="s">
        <v>10502</v>
      </c>
      <c r="C7653" t="s">
        <v>146</v>
      </c>
      <c r="D7653" s="1">
        <v>44879</v>
      </c>
      <c r="E7653" s="1">
        <v>44880</v>
      </c>
      <c r="F7653" t="s">
        <v>18</v>
      </c>
      <c r="G7653" s="2">
        <v>45000</v>
      </c>
      <c r="H7653" s="2">
        <v>48954</v>
      </c>
      <c r="I7653" s="2">
        <v>27</v>
      </c>
      <c r="J7653" s="2">
        <v>3927</v>
      </c>
      <c r="K7653">
        <v>0</v>
      </c>
      <c r="L7653" t="s">
        <v>1775</v>
      </c>
      <c r="M7653" t="s">
        <v>277</v>
      </c>
      <c r="N7653" t="s">
        <v>43</v>
      </c>
      <c r="O7653">
        <v>80015</v>
      </c>
    </row>
    <row r="7654" spans="1:15" x14ac:dyDescent="0.25">
      <c r="A7654" t="s">
        <v>10264</v>
      </c>
      <c r="B7654" t="s">
        <v>10503</v>
      </c>
      <c r="C7654" t="s">
        <v>146</v>
      </c>
      <c r="D7654" s="1">
        <v>44868</v>
      </c>
      <c r="E7654" s="1">
        <v>44874</v>
      </c>
      <c r="F7654" t="s">
        <v>18</v>
      </c>
      <c r="G7654" s="2">
        <v>38500</v>
      </c>
      <c r="H7654" s="2">
        <v>47040</v>
      </c>
      <c r="I7654" s="2">
        <v>3464</v>
      </c>
      <c r="J7654" s="2">
        <v>5076</v>
      </c>
      <c r="K7654">
        <v>0</v>
      </c>
      <c r="L7654" t="s">
        <v>6285</v>
      </c>
      <c r="M7654" t="s">
        <v>42</v>
      </c>
      <c r="N7654" t="s">
        <v>43</v>
      </c>
      <c r="O7654">
        <v>21701</v>
      </c>
    </row>
    <row r="7655" spans="1:15" x14ac:dyDescent="0.25">
      <c r="A7655" t="s">
        <v>10264</v>
      </c>
      <c r="B7655" t="s">
        <v>10504</v>
      </c>
      <c r="C7655" t="s">
        <v>146</v>
      </c>
      <c r="D7655" s="1">
        <v>44868</v>
      </c>
      <c r="E7655" s="1">
        <v>44874</v>
      </c>
      <c r="F7655" t="s">
        <v>18</v>
      </c>
      <c r="G7655" s="2">
        <v>32000</v>
      </c>
      <c r="H7655" s="2">
        <v>39079</v>
      </c>
      <c r="I7655" s="2">
        <v>2213</v>
      </c>
      <c r="J7655" s="2">
        <v>4866</v>
      </c>
      <c r="K7655">
        <v>0</v>
      </c>
      <c r="L7655" t="s">
        <v>292</v>
      </c>
      <c r="M7655" t="s">
        <v>88</v>
      </c>
      <c r="N7655" t="s">
        <v>43</v>
      </c>
      <c r="O7655">
        <v>17050</v>
      </c>
    </row>
    <row r="7656" spans="1:15" x14ac:dyDescent="0.25">
      <c r="A7656" t="s">
        <v>10264</v>
      </c>
      <c r="B7656" t="s">
        <v>10505</v>
      </c>
      <c r="C7656" t="s">
        <v>146</v>
      </c>
      <c r="D7656" s="1">
        <v>44868</v>
      </c>
      <c r="E7656" s="1">
        <v>44874</v>
      </c>
      <c r="F7656" t="s">
        <v>18</v>
      </c>
      <c r="G7656" s="2">
        <v>32000</v>
      </c>
      <c r="H7656" s="2">
        <v>39631</v>
      </c>
      <c r="I7656" s="2">
        <v>2765</v>
      </c>
      <c r="J7656" s="2">
        <v>4866</v>
      </c>
      <c r="K7656">
        <v>0</v>
      </c>
      <c r="L7656" t="s">
        <v>150</v>
      </c>
      <c r="M7656" t="s">
        <v>56</v>
      </c>
      <c r="N7656" t="s">
        <v>21</v>
      </c>
      <c r="O7656">
        <v>43085</v>
      </c>
    </row>
    <row r="7657" spans="1:15" x14ac:dyDescent="0.25">
      <c r="A7657" t="s">
        <v>10264</v>
      </c>
      <c r="B7657" t="s">
        <v>10506</v>
      </c>
      <c r="C7657" t="s">
        <v>146</v>
      </c>
      <c r="D7657" s="1">
        <v>44868</v>
      </c>
      <c r="E7657" s="1">
        <v>44874</v>
      </c>
      <c r="F7657" t="s">
        <v>18</v>
      </c>
      <c r="G7657" s="2">
        <v>32000</v>
      </c>
      <c r="H7657" s="2">
        <v>38957</v>
      </c>
      <c r="I7657" s="2">
        <v>3279</v>
      </c>
      <c r="J7657" s="2">
        <v>3678</v>
      </c>
      <c r="K7657">
        <v>0</v>
      </c>
      <c r="L7657" t="s">
        <v>622</v>
      </c>
      <c r="M7657" t="s">
        <v>52</v>
      </c>
      <c r="N7657" t="s">
        <v>43</v>
      </c>
      <c r="O7657">
        <v>94550</v>
      </c>
    </row>
    <row r="7658" spans="1:15" x14ac:dyDescent="0.25">
      <c r="A7658" t="s">
        <v>10264</v>
      </c>
      <c r="B7658" t="s">
        <v>10507</v>
      </c>
      <c r="C7658" t="s">
        <v>146</v>
      </c>
      <c r="D7658" s="1">
        <v>44868</v>
      </c>
      <c r="E7658" s="1">
        <v>44874</v>
      </c>
      <c r="F7658" t="s">
        <v>18</v>
      </c>
      <c r="G7658" s="2">
        <v>32000</v>
      </c>
      <c r="H7658" s="2">
        <v>39448</v>
      </c>
      <c r="I7658" s="2">
        <v>2582</v>
      </c>
      <c r="J7658" s="2">
        <v>4866</v>
      </c>
      <c r="K7658">
        <v>0</v>
      </c>
      <c r="L7658" t="s">
        <v>10508</v>
      </c>
      <c r="M7658" t="s">
        <v>88</v>
      </c>
      <c r="N7658" t="s">
        <v>43</v>
      </c>
      <c r="O7658">
        <v>15108</v>
      </c>
    </row>
    <row r="7659" spans="1:15" x14ac:dyDescent="0.25">
      <c r="A7659" t="s">
        <v>10264</v>
      </c>
      <c r="B7659" t="s">
        <v>10509</v>
      </c>
      <c r="C7659" t="s">
        <v>146</v>
      </c>
      <c r="D7659" s="1">
        <v>44869</v>
      </c>
      <c r="E7659" s="1">
        <v>44874</v>
      </c>
      <c r="F7659" t="s">
        <v>18</v>
      </c>
      <c r="G7659" s="2">
        <v>32000</v>
      </c>
      <c r="H7659" s="2">
        <v>38787</v>
      </c>
      <c r="I7659" s="2">
        <v>1921</v>
      </c>
      <c r="J7659" s="2">
        <v>4866</v>
      </c>
      <c r="K7659">
        <v>0</v>
      </c>
      <c r="L7659" t="s">
        <v>2477</v>
      </c>
      <c r="M7659" t="s">
        <v>30</v>
      </c>
      <c r="N7659" t="s">
        <v>21</v>
      </c>
      <c r="O7659">
        <v>23322</v>
      </c>
    </row>
    <row r="7660" spans="1:15" x14ac:dyDescent="0.25">
      <c r="A7660" t="s">
        <v>10264</v>
      </c>
      <c r="B7660" t="s">
        <v>10510</v>
      </c>
      <c r="C7660" t="s">
        <v>146</v>
      </c>
      <c r="D7660" s="1">
        <v>44868</v>
      </c>
      <c r="E7660" s="1">
        <v>44874</v>
      </c>
      <c r="F7660" t="s">
        <v>18</v>
      </c>
      <c r="G7660" s="2">
        <v>32000</v>
      </c>
      <c r="H7660" s="2">
        <v>38787</v>
      </c>
      <c r="I7660" s="2">
        <v>1921</v>
      </c>
      <c r="J7660" s="2">
        <v>4866</v>
      </c>
      <c r="K7660">
        <v>0</v>
      </c>
      <c r="L7660" t="s">
        <v>7255</v>
      </c>
      <c r="M7660" t="s">
        <v>30</v>
      </c>
      <c r="N7660" t="s">
        <v>21</v>
      </c>
      <c r="O7660">
        <v>22003</v>
      </c>
    </row>
    <row r="7661" spans="1:15" x14ac:dyDescent="0.25">
      <c r="A7661" t="s">
        <v>10264</v>
      </c>
      <c r="B7661" t="s">
        <v>10511</v>
      </c>
      <c r="C7661" t="s">
        <v>146</v>
      </c>
      <c r="D7661" s="1">
        <v>44868</v>
      </c>
      <c r="E7661" s="1">
        <v>44875</v>
      </c>
      <c r="F7661" t="s">
        <v>18</v>
      </c>
      <c r="G7661" s="2">
        <v>32000</v>
      </c>
      <c r="H7661" s="2">
        <v>38350</v>
      </c>
      <c r="I7661" s="2">
        <v>2672</v>
      </c>
      <c r="J7661" s="2">
        <v>3678</v>
      </c>
      <c r="K7661">
        <v>0</v>
      </c>
      <c r="L7661" t="s">
        <v>10512</v>
      </c>
      <c r="M7661" t="s">
        <v>52</v>
      </c>
      <c r="N7661" t="s">
        <v>43</v>
      </c>
      <c r="O7661">
        <v>93720</v>
      </c>
    </row>
    <row r="7662" spans="1:15" x14ac:dyDescent="0.25">
      <c r="A7662" t="s">
        <v>10264</v>
      </c>
      <c r="B7662" t="s">
        <v>10513</v>
      </c>
      <c r="C7662" t="s">
        <v>82</v>
      </c>
      <c r="D7662" s="1">
        <v>44868</v>
      </c>
      <c r="E7662" s="1">
        <v>44874</v>
      </c>
      <c r="F7662" t="s">
        <v>18</v>
      </c>
      <c r="G7662" s="2">
        <v>16000</v>
      </c>
      <c r="H7662" s="2">
        <v>20457</v>
      </c>
      <c r="I7662" s="2">
        <v>1471</v>
      </c>
      <c r="J7662" s="2">
        <v>2986</v>
      </c>
      <c r="K7662">
        <v>0</v>
      </c>
      <c r="L7662" t="s">
        <v>2276</v>
      </c>
      <c r="M7662" t="s">
        <v>56</v>
      </c>
      <c r="N7662" t="s">
        <v>21</v>
      </c>
      <c r="O7662">
        <v>43615</v>
      </c>
    </row>
    <row r="7663" spans="1:15" x14ac:dyDescent="0.25">
      <c r="A7663" t="s">
        <v>10264</v>
      </c>
      <c r="B7663" t="s">
        <v>10514</v>
      </c>
      <c r="C7663" t="s">
        <v>17</v>
      </c>
      <c r="D7663" s="1">
        <v>44892</v>
      </c>
      <c r="E7663" s="1">
        <v>44900</v>
      </c>
      <c r="F7663" t="s">
        <v>18</v>
      </c>
      <c r="G7663" s="2">
        <v>10250</v>
      </c>
      <c r="H7663" s="2">
        <v>13716</v>
      </c>
      <c r="I7663" s="2">
        <v>956</v>
      </c>
      <c r="J7663" s="2">
        <v>2510</v>
      </c>
      <c r="K7663">
        <v>0</v>
      </c>
      <c r="L7663" t="s">
        <v>150</v>
      </c>
      <c r="M7663" t="s">
        <v>56</v>
      </c>
      <c r="N7663" t="s">
        <v>21</v>
      </c>
      <c r="O7663">
        <v>43223</v>
      </c>
    </row>
    <row r="7664" spans="1:15" x14ac:dyDescent="0.25">
      <c r="A7664" t="s">
        <v>10264</v>
      </c>
      <c r="B7664" t="s">
        <v>10515</v>
      </c>
      <c r="C7664" t="s">
        <v>82</v>
      </c>
      <c r="D7664" s="1">
        <v>44869</v>
      </c>
      <c r="E7664" s="1">
        <v>44869</v>
      </c>
      <c r="F7664" t="s">
        <v>54</v>
      </c>
      <c r="G7664" s="2">
        <v>-16000</v>
      </c>
      <c r="H7664" s="2">
        <v>-20361</v>
      </c>
      <c r="I7664" s="2">
        <v>-1552</v>
      </c>
      <c r="J7664" s="2">
        <v>-2809</v>
      </c>
      <c r="K7664">
        <v>0</v>
      </c>
      <c r="L7664" t="s">
        <v>812</v>
      </c>
      <c r="M7664" t="s">
        <v>59</v>
      </c>
      <c r="N7664" t="s">
        <v>148</v>
      </c>
      <c r="O7664">
        <v>78418</v>
      </c>
    </row>
    <row r="7665" spans="1:15" x14ac:dyDescent="0.25">
      <c r="A7665" t="s">
        <v>10264</v>
      </c>
      <c r="B7665" t="s">
        <v>10516</v>
      </c>
      <c r="C7665" t="s">
        <v>82</v>
      </c>
      <c r="D7665" s="1">
        <v>44868</v>
      </c>
      <c r="E7665" s="1">
        <v>44875</v>
      </c>
      <c r="F7665" t="s">
        <v>18</v>
      </c>
      <c r="G7665" s="2">
        <v>16000</v>
      </c>
      <c r="H7665" s="2">
        <v>20175</v>
      </c>
      <c r="I7665" s="2">
        <v>1320</v>
      </c>
      <c r="J7665" s="2">
        <v>2855</v>
      </c>
      <c r="K7665">
        <v>0</v>
      </c>
      <c r="L7665" t="s">
        <v>1052</v>
      </c>
      <c r="M7665" t="s">
        <v>52</v>
      </c>
      <c r="N7665" t="s">
        <v>43</v>
      </c>
      <c r="O7665">
        <v>92056</v>
      </c>
    </row>
    <row r="7666" spans="1:15" x14ac:dyDescent="0.25">
      <c r="A7666" t="s">
        <v>10264</v>
      </c>
      <c r="B7666" t="s">
        <v>10517</v>
      </c>
      <c r="C7666" t="s">
        <v>17</v>
      </c>
      <c r="D7666" s="1">
        <v>44848</v>
      </c>
      <c r="E7666" s="1">
        <v>44848</v>
      </c>
      <c r="F7666" t="s">
        <v>23</v>
      </c>
      <c r="G7666" s="2">
        <v>5000</v>
      </c>
      <c r="H7666" s="2">
        <v>5000</v>
      </c>
      <c r="I7666" s="2">
        <v>0</v>
      </c>
      <c r="J7666" s="2">
        <v>0</v>
      </c>
      <c r="K7666">
        <v>0</v>
      </c>
      <c r="L7666" t="s">
        <v>17</v>
      </c>
      <c r="M7666" t="s">
        <v>17</v>
      </c>
      <c r="N7666" t="s">
        <v>148</v>
      </c>
      <c r="O7666" t="s">
        <v>17</v>
      </c>
    </row>
    <row r="7667" spans="1:15" x14ac:dyDescent="0.25">
      <c r="A7667" t="s">
        <v>10264</v>
      </c>
      <c r="B7667" t="s">
        <v>10518</v>
      </c>
      <c r="C7667" t="s">
        <v>17</v>
      </c>
      <c r="D7667" s="1">
        <v>44909</v>
      </c>
      <c r="E7667" s="1">
        <v>44913</v>
      </c>
      <c r="F7667" t="s">
        <v>18</v>
      </c>
      <c r="G7667" s="2">
        <v>0</v>
      </c>
      <c r="H7667" s="2">
        <v>0</v>
      </c>
      <c r="I7667" s="2">
        <v>0</v>
      </c>
      <c r="J7667" s="2">
        <v>0</v>
      </c>
      <c r="K7667">
        <v>0</v>
      </c>
      <c r="L7667" t="s">
        <v>8690</v>
      </c>
      <c r="M7667" t="s">
        <v>141</v>
      </c>
      <c r="N7667" t="s">
        <v>43</v>
      </c>
      <c r="O7667">
        <v>40071</v>
      </c>
    </row>
    <row r="7668" spans="1:15" x14ac:dyDescent="0.25">
      <c r="A7668" t="s">
        <v>10264</v>
      </c>
      <c r="B7668" t="s">
        <v>10519</v>
      </c>
      <c r="C7668" t="s">
        <v>146</v>
      </c>
      <c r="D7668" s="1">
        <v>44868</v>
      </c>
      <c r="E7668" s="1">
        <v>44874</v>
      </c>
      <c r="F7668" t="s">
        <v>18</v>
      </c>
      <c r="G7668" s="2">
        <v>32000</v>
      </c>
      <c r="H7668" s="2">
        <v>39310</v>
      </c>
      <c r="I7668" s="2">
        <v>2444</v>
      </c>
      <c r="J7668" s="2">
        <v>4866</v>
      </c>
      <c r="K7668">
        <v>0</v>
      </c>
      <c r="L7668" t="s">
        <v>10520</v>
      </c>
      <c r="M7668" t="s">
        <v>78</v>
      </c>
      <c r="N7668" t="s">
        <v>21</v>
      </c>
      <c r="O7668">
        <v>7733</v>
      </c>
    </row>
    <row r="7669" spans="1:15" x14ac:dyDescent="0.25">
      <c r="A7669" t="s">
        <v>10264</v>
      </c>
      <c r="B7669" t="s">
        <v>10521</v>
      </c>
      <c r="C7669" t="s">
        <v>146</v>
      </c>
      <c r="D7669" s="1">
        <v>44868</v>
      </c>
      <c r="E7669" s="1">
        <v>44874</v>
      </c>
      <c r="F7669" t="s">
        <v>18</v>
      </c>
      <c r="G7669" s="2">
        <v>32000</v>
      </c>
      <c r="H7669" s="2">
        <v>39448</v>
      </c>
      <c r="I7669" s="2">
        <v>2582</v>
      </c>
      <c r="J7669" s="2">
        <v>4866</v>
      </c>
      <c r="K7669">
        <v>0</v>
      </c>
      <c r="L7669" t="s">
        <v>617</v>
      </c>
      <c r="M7669" t="s">
        <v>88</v>
      </c>
      <c r="N7669" t="s">
        <v>43</v>
      </c>
      <c r="O7669">
        <v>15146</v>
      </c>
    </row>
    <row r="7670" spans="1:15" x14ac:dyDescent="0.25">
      <c r="A7670" t="s">
        <v>10264</v>
      </c>
      <c r="B7670" t="s">
        <v>10522</v>
      </c>
      <c r="C7670" t="s">
        <v>17</v>
      </c>
      <c r="D7670" s="1">
        <v>44887</v>
      </c>
      <c r="E7670" s="1">
        <v>44887</v>
      </c>
      <c r="F7670" t="s">
        <v>18</v>
      </c>
      <c r="G7670" s="2">
        <v>0</v>
      </c>
      <c r="H7670" s="2">
        <v>0</v>
      </c>
      <c r="I7670" s="2">
        <v>0</v>
      </c>
      <c r="J7670" s="2">
        <v>0</v>
      </c>
      <c r="K7670">
        <v>0</v>
      </c>
      <c r="L7670" t="s">
        <v>9259</v>
      </c>
      <c r="M7670" t="s">
        <v>141</v>
      </c>
      <c r="N7670" t="s">
        <v>43</v>
      </c>
      <c r="O7670">
        <v>41042</v>
      </c>
    </row>
    <row r="7671" spans="1:15" x14ac:dyDescent="0.25">
      <c r="A7671" t="s">
        <v>10264</v>
      </c>
      <c r="B7671" t="s">
        <v>10523</v>
      </c>
      <c r="C7671" t="s">
        <v>146</v>
      </c>
      <c r="D7671" s="1">
        <v>44868</v>
      </c>
      <c r="E7671" s="1">
        <v>44874</v>
      </c>
      <c r="F7671" t="s">
        <v>18</v>
      </c>
      <c r="G7671" s="2">
        <v>32000</v>
      </c>
      <c r="H7671" s="2">
        <v>39448</v>
      </c>
      <c r="I7671" s="2">
        <v>2582</v>
      </c>
      <c r="J7671" s="2">
        <v>4866</v>
      </c>
      <c r="K7671">
        <v>0</v>
      </c>
      <c r="L7671" t="s">
        <v>296</v>
      </c>
      <c r="M7671" t="s">
        <v>88</v>
      </c>
      <c r="N7671" t="s">
        <v>43</v>
      </c>
      <c r="O7671">
        <v>15228</v>
      </c>
    </row>
    <row r="7672" spans="1:15" x14ac:dyDescent="0.25">
      <c r="A7672" t="s">
        <v>10264</v>
      </c>
      <c r="B7672" t="s">
        <v>10524</v>
      </c>
      <c r="C7672" t="s">
        <v>17</v>
      </c>
      <c r="D7672" s="1">
        <v>44899</v>
      </c>
      <c r="E7672" s="1">
        <v>44899</v>
      </c>
      <c r="F7672" t="s">
        <v>23</v>
      </c>
      <c r="G7672" s="2">
        <v>5000</v>
      </c>
      <c r="H7672" s="2">
        <v>5000</v>
      </c>
      <c r="I7672" s="2">
        <v>0</v>
      </c>
      <c r="J7672" s="2">
        <v>0</v>
      </c>
      <c r="K7672">
        <v>0</v>
      </c>
      <c r="L7672" t="s">
        <v>17</v>
      </c>
      <c r="M7672" t="s">
        <v>17</v>
      </c>
      <c r="N7672" t="s">
        <v>24</v>
      </c>
      <c r="O7672" t="s">
        <v>17</v>
      </c>
    </row>
    <row r="7673" spans="1:15" x14ac:dyDescent="0.25">
      <c r="A7673" t="s">
        <v>10264</v>
      </c>
      <c r="B7673" t="s">
        <v>10525</v>
      </c>
      <c r="C7673" t="s">
        <v>82</v>
      </c>
      <c r="D7673" s="1">
        <v>44868</v>
      </c>
      <c r="E7673" s="1">
        <v>44874</v>
      </c>
      <c r="F7673" t="s">
        <v>18</v>
      </c>
      <c r="G7673" s="2">
        <v>9465</v>
      </c>
      <c r="H7673" s="2">
        <v>12739</v>
      </c>
      <c r="I7673" s="2">
        <v>734</v>
      </c>
      <c r="J7673" s="2">
        <v>2540</v>
      </c>
      <c r="K7673">
        <v>0</v>
      </c>
      <c r="L7673" t="s">
        <v>7935</v>
      </c>
      <c r="M7673" t="s">
        <v>52</v>
      </c>
      <c r="N7673" t="s">
        <v>43</v>
      </c>
      <c r="O7673">
        <v>93003</v>
      </c>
    </row>
    <row r="7674" spans="1:15" x14ac:dyDescent="0.25">
      <c r="A7674" t="s">
        <v>10264</v>
      </c>
      <c r="B7674" t="s">
        <v>10526</v>
      </c>
      <c r="C7674" t="s">
        <v>146</v>
      </c>
      <c r="D7674" s="1">
        <v>44868</v>
      </c>
      <c r="E7674" s="1">
        <v>44875</v>
      </c>
      <c r="F7674" t="s">
        <v>18</v>
      </c>
      <c r="G7674" s="2">
        <v>32000</v>
      </c>
      <c r="H7674" s="2">
        <v>36996</v>
      </c>
      <c r="I7674" s="2">
        <v>1069</v>
      </c>
      <c r="J7674" s="2">
        <v>3927</v>
      </c>
      <c r="K7674">
        <v>0</v>
      </c>
      <c r="L7674" t="s">
        <v>10527</v>
      </c>
      <c r="M7674" t="s">
        <v>277</v>
      </c>
      <c r="N7674" t="s">
        <v>43</v>
      </c>
      <c r="O7674">
        <v>80107</v>
      </c>
    </row>
    <row r="7675" spans="1:15" x14ac:dyDescent="0.25">
      <c r="A7675" t="s">
        <v>10264</v>
      </c>
      <c r="B7675" t="s">
        <v>10528</v>
      </c>
      <c r="C7675" t="s">
        <v>146</v>
      </c>
      <c r="D7675" s="1">
        <v>44868</v>
      </c>
      <c r="E7675" s="1">
        <v>44874</v>
      </c>
      <c r="F7675" t="s">
        <v>18</v>
      </c>
      <c r="G7675" s="2">
        <v>32000</v>
      </c>
      <c r="H7675" s="2">
        <v>39079</v>
      </c>
      <c r="I7675" s="2">
        <v>2213</v>
      </c>
      <c r="J7675" s="2">
        <v>4866</v>
      </c>
      <c r="K7675">
        <v>0</v>
      </c>
      <c r="L7675" t="s">
        <v>303</v>
      </c>
      <c r="M7675" t="s">
        <v>46</v>
      </c>
      <c r="N7675" t="s">
        <v>21</v>
      </c>
      <c r="O7675">
        <v>30519</v>
      </c>
    </row>
    <row r="7676" spans="1:15" x14ac:dyDescent="0.25">
      <c r="A7676" t="s">
        <v>10264</v>
      </c>
      <c r="B7676" t="s">
        <v>10529</v>
      </c>
      <c r="C7676" t="s">
        <v>146</v>
      </c>
      <c r="D7676" s="1">
        <v>44868</v>
      </c>
      <c r="E7676" s="1">
        <v>44874</v>
      </c>
      <c r="F7676" t="s">
        <v>18</v>
      </c>
      <c r="G7676" s="2">
        <v>32000</v>
      </c>
      <c r="H7676" s="2">
        <v>38754</v>
      </c>
      <c r="I7676" s="2">
        <v>2912</v>
      </c>
      <c r="J7676" s="2">
        <v>3842</v>
      </c>
      <c r="K7676">
        <v>0</v>
      </c>
      <c r="L7676" t="s">
        <v>1898</v>
      </c>
      <c r="M7676" t="s">
        <v>453</v>
      </c>
      <c r="N7676" t="s">
        <v>43</v>
      </c>
      <c r="O7676">
        <v>98270</v>
      </c>
    </row>
    <row r="7677" spans="1:15" x14ac:dyDescent="0.25">
      <c r="A7677" t="s">
        <v>10264</v>
      </c>
      <c r="B7677" t="s">
        <v>10530</v>
      </c>
      <c r="C7677" t="s">
        <v>82</v>
      </c>
      <c r="D7677" s="1">
        <v>44868</v>
      </c>
      <c r="E7677" s="1">
        <v>44874</v>
      </c>
      <c r="F7677" t="s">
        <v>18</v>
      </c>
      <c r="G7677" s="2">
        <v>8500</v>
      </c>
      <c r="H7677" s="2">
        <v>12083</v>
      </c>
      <c r="I7677" s="2">
        <v>1073</v>
      </c>
      <c r="J7677" s="2">
        <v>2510</v>
      </c>
      <c r="K7677">
        <v>0</v>
      </c>
      <c r="L7677" t="s">
        <v>10531</v>
      </c>
      <c r="M7677" t="s">
        <v>33</v>
      </c>
      <c r="N7677" t="s">
        <v>43</v>
      </c>
      <c r="O7677">
        <v>37745</v>
      </c>
    </row>
    <row r="7678" spans="1:15" x14ac:dyDescent="0.25">
      <c r="A7678" t="s">
        <v>10264</v>
      </c>
      <c r="B7678" t="s">
        <v>10532</v>
      </c>
      <c r="C7678" t="s">
        <v>146</v>
      </c>
      <c r="D7678" s="1">
        <v>44868</v>
      </c>
      <c r="E7678" s="1">
        <v>44874</v>
      </c>
      <c r="F7678" t="s">
        <v>18</v>
      </c>
      <c r="G7678" s="2">
        <v>40000</v>
      </c>
      <c r="H7678" s="2">
        <v>47558</v>
      </c>
      <c r="I7678" s="2">
        <v>2692</v>
      </c>
      <c r="J7678" s="2">
        <v>4866</v>
      </c>
      <c r="K7678">
        <v>0</v>
      </c>
      <c r="L7678" t="s">
        <v>10533</v>
      </c>
      <c r="M7678" t="s">
        <v>286</v>
      </c>
      <c r="N7678" t="s">
        <v>43</v>
      </c>
      <c r="O7678">
        <v>29909</v>
      </c>
    </row>
    <row r="7679" spans="1:15" x14ac:dyDescent="0.25">
      <c r="A7679" t="s">
        <v>10264</v>
      </c>
      <c r="B7679" t="s">
        <v>10534</v>
      </c>
      <c r="C7679" t="s">
        <v>82</v>
      </c>
      <c r="D7679" s="1">
        <v>44906</v>
      </c>
      <c r="E7679" s="1">
        <v>44907</v>
      </c>
      <c r="F7679" t="s">
        <v>18</v>
      </c>
      <c r="G7679" s="2">
        <v>21000</v>
      </c>
      <c r="H7679" s="2">
        <v>25425</v>
      </c>
      <c r="I7679" s="2">
        <v>1439</v>
      </c>
      <c r="J7679" s="2">
        <v>2986</v>
      </c>
      <c r="K7679">
        <v>0</v>
      </c>
      <c r="L7679" t="s">
        <v>6594</v>
      </c>
      <c r="M7679" t="s">
        <v>88</v>
      </c>
      <c r="N7679" t="s">
        <v>43</v>
      </c>
      <c r="O7679">
        <v>15044</v>
      </c>
    </row>
    <row r="7680" spans="1:15" x14ac:dyDescent="0.25">
      <c r="A7680" t="s">
        <v>10264</v>
      </c>
      <c r="B7680" t="s">
        <v>10535</v>
      </c>
      <c r="C7680" t="s">
        <v>146</v>
      </c>
      <c r="D7680" s="1">
        <v>44887</v>
      </c>
      <c r="E7680" s="1">
        <v>44888</v>
      </c>
      <c r="F7680" t="s">
        <v>18</v>
      </c>
      <c r="G7680" s="2">
        <v>37000</v>
      </c>
      <c r="H7680" s="2">
        <v>44798</v>
      </c>
      <c r="I7680" s="2">
        <v>2932</v>
      </c>
      <c r="J7680" s="2">
        <v>4866</v>
      </c>
      <c r="K7680">
        <v>0</v>
      </c>
      <c r="L7680" t="s">
        <v>1839</v>
      </c>
      <c r="M7680" t="s">
        <v>56</v>
      </c>
      <c r="N7680" t="s">
        <v>21</v>
      </c>
      <c r="O7680">
        <v>43021</v>
      </c>
    </row>
    <row r="7681" spans="1:15" x14ac:dyDescent="0.25">
      <c r="A7681" t="s">
        <v>10264</v>
      </c>
      <c r="B7681" t="s">
        <v>10536</v>
      </c>
      <c r="C7681" t="s">
        <v>17</v>
      </c>
      <c r="D7681" s="1">
        <v>44914</v>
      </c>
      <c r="E7681" s="1">
        <v>44914</v>
      </c>
      <c r="F7681" t="s">
        <v>18</v>
      </c>
      <c r="G7681" s="2">
        <v>6500</v>
      </c>
      <c r="H7681" s="2">
        <v>9103</v>
      </c>
      <c r="I7681" s="2">
        <v>536</v>
      </c>
      <c r="J7681" s="2">
        <v>2067</v>
      </c>
      <c r="K7681">
        <v>0</v>
      </c>
      <c r="L7681" t="s">
        <v>10537</v>
      </c>
      <c r="M7681" t="s">
        <v>52</v>
      </c>
      <c r="N7681" t="s">
        <v>43</v>
      </c>
      <c r="O7681">
        <v>95337</v>
      </c>
    </row>
    <row r="7682" spans="1:15" x14ac:dyDescent="0.25">
      <c r="A7682" t="s">
        <v>10264</v>
      </c>
      <c r="B7682" t="s">
        <v>10538</v>
      </c>
      <c r="C7682" t="s">
        <v>146</v>
      </c>
      <c r="D7682" s="1">
        <v>44868</v>
      </c>
      <c r="E7682" s="1">
        <v>44874</v>
      </c>
      <c r="F7682" t="s">
        <v>18</v>
      </c>
      <c r="G7682" s="2">
        <v>32000</v>
      </c>
      <c r="H7682" s="2">
        <v>39631</v>
      </c>
      <c r="I7682" s="2">
        <v>2765</v>
      </c>
      <c r="J7682" s="2">
        <v>4866</v>
      </c>
      <c r="K7682">
        <v>0</v>
      </c>
      <c r="L7682" t="s">
        <v>10539</v>
      </c>
      <c r="M7682" t="s">
        <v>71</v>
      </c>
      <c r="N7682" t="s">
        <v>43</v>
      </c>
      <c r="O7682">
        <v>32065</v>
      </c>
    </row>
    <row r="7683" spans="1:15" x14ac:dyDescent="0.25">
      <c r="A7683" t="s">
        <v>10264</v>
      </c>
      <c r="B7683" t="s">
        <v>10540</v>
      </c>
      <c r="C7683" t="s">
        <v>146</v>
      </c>
      <c r="D7683" s="1">
        <v>44868</v>
      </c>
      <c r="E7683" s="1">
        <v>44874</v>
      </c>
      <c r="F7683" t="s">
        <v>18</v>
      </c>
      <c r="G7683" s="2">
        <v>32000</v>
      </c>
      <c r="H7683" s="2">
        <v>39448</v>
      </c>
      <c r="I7683" s="2">
        <v>2582</v>
      </c>
      <c r="J7683" s="2">
        <v>4866</v>
      </c>
      <c r="K7683">
        <v>0</v>
      </c>
      <c r="L7683" t="s">
        <v>296</v>
      </c>
      <c r="M7683" t="s">
        <v>88</v>
      </c>
      <c r="N7683" t="s">
        <v>43</v>
      </c>
      <c r="O7683">
        <v>15238</v>
      </c>
    </row>
    <row r="7684" spans="1:15" x14ac:dyDescent="0.25">
      <c r="A7684" t="s">
        <v>10264</v>
      </c>
      <c r="B7684" t="s">
        <v>10541</v>
      </c>
      <c r="C7684" t="s">
        <v>82</v>
      </c>
      <c r="D7684" s="1">
        <v>44868</v>
      </c>
      <c r="E7684" s="1">
        <v>44874</v>
      </c>
      <c r="F7684" t="s">
        <v>18</v>
      </c>
      <c r="G7684" s="2">
        <v>16000</v>
      </c>
      <c r="H7684" s="2">
        <v>20255</v>
      </c>
      <c r="I7684" s="2">
        <v>1400</v>
      </c>
      <c r="J7684" s="2">
        <v>2855</v>
      </c>
      <c r="K7684">
        <v>0</v>
      </c>
      <c r="L7684" t="s">
        <v>116</v>
      </c>
      <c r="M7684" t="s">
        <v>52</v>
      </c>
      <c r="N7684" t="s">
        <v>43</v>
      </c>
      <c r="O7684">
        <v>94513</v>
      </c>
    </row>
    <row r="7685" spans="1:15" x14ac:dyDescent="0.25">
      <c r="A7685" t="s">
        <v>10264</v>
      </c>
      <c r="B7685" t="s">
        <v>10542</v>
      </c>
      <c r="C7685" t="s">
        <v>146</v>
      </c>
      <c r="D7685" s="1">
        <v>44868</v>
      </c>
      <c r="E7685" s="1">
        <v>44874</v>
      </c>
      <c r="F7685" t="s">
        <v>18</v>
      </c>
      <c r="G7685" s="2">
        <v>32000</v>
      </c>
      <c r="H7685" s="2">
        <v>39355</v>
      </c>
      <c r="I7685" s="2">
        <v>2489</v>
      </c>
      <c r="J7685" s="2">
        <v>4866</v>
      </c>
      <c r="K7685">
        <v>0</v>
      </c>
      <c r="L7685" t="s">
        <v>5400</v>
      </c>
      <c r="M7685" t="s">
        <v>20</v>
      </c>
      <c r="N7685" t="s">
        <v>21</v>
      </c>
      <c r="O7685">
        <v>28461</v>
      </c>
    </row>
    <row r="7686" spans="1:15" x14ac:dyDescent="0.25">
      <c r="A7686" t="s">
        <v>10264</v>
      </c>
      <c r="B7686" t="s">
        <v>10543</v>
      </c>
      <c r="C7686" t="s">
        <v>146</v>
      </c>
      <c r="D7686" s="1">
        <v>44868</v>
      </c>
      <c r="E7686" s="1">
        <v>44874</v>
      </c>
      <c r="F7686" t="s">
        <v>18</v>
      </c>
      <c r="G7686" s="2">
        <v>32000</v>
      </c>
      <c r="H7686" s="2">
        <v>39321</v>
      </c>
      <c r="I7686" s="2">
        <v>2998</v>
      </c>
      <c r="J7686" s="2">
        <v>4323</v>
      </c>
      <c r="K7686">
        <v>0</v>
      </c>
      <c r="L7686" t="s">
        <v>1661</v>
      </c>
      <c r="M7686" t="s">
        <v>59</v>
      </c>
      <c r="N7686" t="s">
        <v>43</v>
      </c>
      <c r="O7686">
        <v>77584</v>
      </c>
    </row>
    <row r="7687" spans="1:15" x14ac:dyDescent="0.25">
      <c r="A7687" t="s">
        <v>10264</v>
      </c>
      <c r="B7687" t="s">
        <v>10544</v>
      </c>
      <c r="C7687" t="s">
        <v>82</v>
      </c>
      <c r="D7687" s="1">
        <v>44868</v>
      </c>
      <c r="E7687" s="1">
        <v>44874</v>
      </c>
      <c r="F7687" t="s">
        <v>18</v>
      </c>
      <c r="G7687" s="2">
        <v>16000</v>
      </c>
      <c r="H7687" s="2">
        <v>19866</v>
      </c>
      <c r="I7687" s="2">
        <v>880</v>
      </c>
      <c r="J7687" s="2">
        <v>2986</v>
      </c>
      <c r="K7687">
        <v>0</v>
      </c>
      <c r="L7687" t="s">
        <v>10545</v>
      </c>
      <c r="M7687" t="s">
        <v>299</v>
      </c>
      <c r="N7687" t="s">
        <v>43</v>
      </c>
      <c r="O7687">
        <v>53129</v>
      </c>
    </row>
    <row r="7688" spans="1:15" x14ac:dyDescent="0.25">
      <c r="A7688" t="s">
        <v>10264</v>
      </c>
      <c r="B7688" t="s">
        <v>10546</v>
      </c>
      <c r="C7688" t="s">
        <v>146</v>
      </c>
      <c r="D7688" s="1">
        <v>44868</v>
      </c>
      <c r="E7688" s="1">
        <v>44874</v>
      </c>
      <c r="F7688" t="s">
        <v>18</v>
      </c>
      <c r="G7688" s="2">
        <v>32000</v>
      </c>
      <c r="H7688" s="2">
        <v>39448</v>
      </c>
      <c r="I7688" s="2">
        <v>2582</v>
      </c>
      <c r="J7688" s="2">
        <v>4866</v>
      </c>
      <c r="K7688">
        <v>0</v>
      </c>
      <c r="L7688" t="s">
        <v>296</v>
      </c>
      <c r="M7688" t="s">
        <v>88</v>
      </c>
      <c r="N7688" t="s">
        <v>43</v>
      </c>
      <c r="O7688">
        <v>15238</v>
      </c>
    </row>
    <row r="7689" spans="1:15" x14ac:dyDescent="0.25">
      <c r="A7689" t="s">
        <v>10264</v>
      </c>
      <c r="B7689" t="s">
        <v>10547</v>
      </c>
      <c r="C7689" t="s">
        <v>82</v>
      </c>
      <c r="D7689" s="1">
        <v>44868</v>
      </c>
      <c r="E7689" s="1">
        <v>44874</v>
      </c>
      <c r="F7689" t="s">
        <v>18</v>
      </c>
      <c r="G7689" s="2">
        <v>16000</v>
      </c>
      <c r="H7689" s="2">
        <v>20314</v>
      </c>
      <c r="I7689" s="2">
        <v>1328</v>
      </c>
      <c r="J7689" s="2">
        <v>2986</v>
      </c>
      <c r="K7689">
        <v>0</v>
      </c>
      <c r="L7689" t="s">
        <v>1756</v>
      </c>
      <c r="M7689" t="s">
        <v>56</v>
      </c>
      <c r="N7689" t="s">
        <v>21</v>
      </c>
      <c r="O7689">
        <v>43123</v>
      </c>
    </row>
    <row r="7690" spans="1:15" x14ac:dyDescent="0.25">
      <c r="A7690" t="s">
        <v>10264</v>
      </c>
      <c r="B7690" t="s">
        <v>10548</v>
      </c>
      <c r="C7690" t="s">
        <v>82</v>
      </c>
      <c r="D7690" s="1">
        <v>44868</v>
      </c>
      <c r="E7690" s="1">
        <v>44874</v>
      </c>
      <c r="F7690" t="s">
        <v>18</v>
      </c>
      <c r="G7690" s="2">
        <v>13500</v>
      </c>
      <c r="H7690" s="2">
        <v>16160</v>
      </c>
      <c r="I7690" s="2">
        <v>0</v>
      </c>
      <c r="J7690" s="2">
        <v>2660</v>
      </c>
      <c r="K7690">
        <v>0</v>
      </c>
      <c r="L7690" t="s">
        <v>1730</v>
      </c>
      <c r="M7690" t="s">
        <v>577</v>
      </c>
      <c r="N7690" t="s">
        <v>21</v>
      </c>
      <c r="O7690">
        <v>97701</v>
      </c>
    </row>
    <row r="7691" spans="1:15" x14ac:dyDescent="0.25">
      <c r="A7691" t="s">
        <v>10264</v>
      </c>
      <c r="B7691" t="s">
        <v>10549</v>
      </c>
      <c r="C7691" t="s">
        <v>17</v>
      </c>
      <c r="D7691" s="1">
        <v>44880</v>
      </c>
      <c r="E7691" s="1">
        <v>44887</v>
      </c>
      <c r="F7691" t="s">
        <v>18</v>
      </c>
      <c r="G7691" s="2">
        <v>6000</v>
      </c>
      <c r="H7691" s="2">
        <v>8880</v>
      </c>
      <c r="I7691" s="2">
        <v>724</v>
      </c>
      <c r="J7691" s="2">
        <v>2156</v>
      </c>
      <c r="K7691">
        <v>0</v>
      </c>
      <c r="L7691" t="s">
        <v>923</v>
      </c>
      <c r="M7691" t="s">
        <v>39</v>
      </c>
      <c r="N7691" t="s">
        <v>43</v>
      </c>
      <c r="O7691">
        <v>10024</v>
      </c>
    </row>
    <row r="7692" spans="1:15" x14ac:dyDescent="0.25">
      <c r="A7692" t="s">
        <v>10264</v>
      </c>
      <c r="B7692" t="s">
        <v>10550</v>
      </c>
      <c r="C7692" t="s">
        <v>17</v>
      </c>
      <c r="D7692" s="1">
        <v>44895</v>
      </c>
      <c r="E7692" s="1">
        <v>44903</v>
      </c>
      <c r="F7692" t="s">
        <v>18</v>
      </c>
      <c r="G7692" s="2">
        <v>19500</v>
      </c>
      <c r="H7692" s="2">
        <v>24390</v>
      </c>
      <c r="I7692" s="2">
        <v>1807</v>
      </c>
      <c r="J7692" s="2">
        <v>3083</v>
      </c>
      <c r="K7692">
        <v>0</v>
      </c>
      <c r="L7692" t="s">
        <v>7473</v>
      </c>
      <c r="M7692" t="s">
        <v>59</v>
      </c>
      <c r="N7692" t="s">
        <v>43</v>
      </c>
      <c r="O7692">
        <v>76502</v>
      </c>
    </row>
    <row r="7693" spans="1:15" x14ac:dyDescent="0.25">
      <c r="A7693" t="s">
        <v>10264</v>
      </c>
      <c r="B7693" t="s">
        <v>10551</v>
      </c>
      <c r="C7693" t="s">
        <v>146</v>
      </c>
      <c r="D7693" s="1">
        <v>44868</v>
      </c>
      <c r="E7693" s="1">
        <v>44874</v>
      </c>
      <c r="F7693" t="s">
        <v>18</v>
      </c>
      <c r="G7693" s="2">
        <v>35876</v>
      </c>
      <c r="H7693" s="2">
        <v>42694</v>
      </c>
      <c r="I7693" s="2">
        <v>3140</v>
      </c>
      <c r="J7693" s="2">
        <v>3678</v>
      </c>
      <c r="K7693">
        <v>0</v>
      </c>
      <c r="L7693" t="s">
        <v>408</v>
      </c>
      <c r="M7693" t="s">
        <v>52</v>
      </c>
      <c r="N7693" t="s">
        <v>43</v>
      </c>
      <c r="O7693">
        <v>94549</v>
      </c>
    </row>
    <row r="7694" spans="1:15" x14ac:dyDescent="0.25">
      <c r="A7694" t="s">
        <v>10264</v>
      </c>
      <c r="B7694" t="s">
        <v>10552</v>
      </c>
      <c r="C7694" t="s">
        <v>146</v>
      </c>
      <c r="D7694" s="1">
        <v>44868</v>
      </c>
      <c r="E7694" s="1">
        <v>44874</v>
      </c>
      <c r="F7694" t="s">
        <v>18</v>
      </c>
      <c r="G7694" s="2">
        <v>43000</v>
      </c>
      <c r="H7694" s="2">
        <v>51258</v>
      </c>
      <c r="I7694" s="2">
        <v>3784</v>
      </c>
      <c r="J7694" s="2">
        <v>4474</v>
      </c>
      <c r="K7694">
        <v>0</v>
      </c>
      <c r="L7694" t="s">
        <v>3560</v>
      </c>
      <c r="M7694" t="s">
        <v>246</v>
      </c>
      <c r="N7694" t="s">
        <v>43</v>
      </c>
      <c r="O7694">
        <v>85338</v>
      </c>
    </row>
    <row r="7695" spans="1:15" x14ac:dyDescent="0.25">
      <c r="A7695" t="s">
        <v>10264</v>
      </c>
      <c r="B7695" t="s">
        <v>10553</v>
      </c>
      <c r="C7695" t="s">
        <v>146</v>
      </c>
      <c r="D7695" s="1">
        <v>44868</v>
      </c>
      <c r="E7695" s="1">
        <v>44874</v>
      </c>
      <c r="F7695" t="s">
        <v>18</v>
      </c>
      <c r="G7695" s="2">
        <v>32000</v>
      </c>
      <c r="H7695" s="2">
        <v>39448</v>
      </c>
      <c r="I7695" s="2">
        <v>2582</v>
      </c>
      <c r="J7695" s="2">
        <v>4866</v>
      </c>
      <c r="K7695">
        <v>0</v>
      </c>
      <c r="L7695" t="s">
        <v>10289</v>
      </c>
      <c r="M7695" t="s">
        <v>88</v>
      </c>
      <c r="N7695" t="s">
        <v>43</v>
      </c>
      <c r="O7695">
        <v>15101</v>
      </c>
    </row>
    <row r="7696" spans="1:15" x14ac:dyDescent="0.25">
      <c r="A7696" t="s">
        <v>10264</v>
      </c>
      <c r="B7696" t="s">
        <v>10554</v>
      </c>
      <c r="C7696" t="s">
        <v>82</v>
      </c>
      <c r="D7696" s="1">
        <v>44868</v>
      </c>
      <c r="E7696" s="1">
        <v>44874</v>
      </c>
      <c r="F7696" t="s">
        <v>18</v>
      </c>
      <c r="G7696" s="2">
        <v>16000</v>
      </c>
      <c r="H7696" s="2">
        <v>20625</v>
      </c>
      <c r="I7696" s="2">
        <v>1639</v>
      </c>
      <c r="J7696" s="2">
        <v>2986</v>
      </c>
      <c r="K7696">
        <v>0</v>
      </c>
      <c r="L7696" t="s">
        <v>10555</v>
      </c>
      <c r="M7696" t="s">
        <v>39</v>
      </c>
      <c r="N7696" t="s">
        <v>43</v>
      </c>
      <c r="O7696">
        <v>11590</v>
      </c>
    </row>
    <row r="7697" spans="1:15" x14ac:dyDescent="0.25">
      <c r="A7697" t="s">
        <v>10264</v>
      </c>
      <c r="B7697" t="s">
        <v>10556</v>
      </c>
      <c r="C7697" t="s">
        <v>146</v>
      </c>
      <c r="D7697" s="1">
        <v>44868</v>
      </c>
      <c r="E7697" s="1">
        <v>44874</v>
      </c>
      <c r="F7697" t="s">
        <v>18</v>
      </c>
      <c r="G7697" s="2">
        <v>32000</v>
      </c>
      <c r="H7697" s="2">
        <v>39079</v>
      </c>
      <c r="I7697" s="2">
        <v>2213</v>
      </c>
      <c r="J7697" s="2">
        <v>4866</v>
      </c>
      <c r="K7697">
        <v>0</v>
      </c>
      <c r="L7697" t="s">
        <v>10557</v>
      </c>
      <c r="M7697" t="s">
        <v>88</v>
      </c>
      <c r="N7697" t="s">
        <v>43</v>
      </c>
      <c r="O7697">
        <v>19317</v>
      </c>
    </row>
    <row r="7698" spans="1:15" x14ac:dyDescent="0.25">
      <c r="A7698" t="s">
        <v>10264</v>
      </c>
      <c r="B7698" t="s">
        <v>10558</v>
      </c>
      <c r="C7698" t="s">
        <v>82</v>
      </c>
      <c r="D7698" s="1">
        <v>44868</v>
      </c>
      <c r="E7698" s="1">
        <v>44874</v>
      </c>
      <c r="F7698" t="s">
        <v>18</v>
      </c>
      <c r="G7698" s="2">
        <v>16000</v>
      </c>
      <c r="H7698" s="2">
        <v>20095</v>
      </c>
      <c r="I7698" s="2">
        <v>1240</v>
      </c>
      <c r="J7698" s="2">
        <v>2855</v>
      </c>
      <c r="K7698">
        <v>0</v>
      </c>
      <c r="L7698" t="s">
        <v>10559</v>
      </c>
      <c r="M7698" t="s">
        <v>52</v>
      </c>
      <c r="N7698" t="s">
        <v>43</v>
      </c>
      <c r="O7698">
        <v>91761</v>
      </c>
    </row>
    <row r="7699" spans="1:15" x14ac:dyDescent="0.25">
      <c r="A7699" t="s">
        <v>10264</v>
      </c>
      <c r="B7699" t="s">
        <v>10560</v>
      </c>
      <c r="C7699" t="s">
        <v>82</v>
      </c>
      <c r="D7699" s="1">
        <v>44868</v>
      </c>
      <c r="E7699" s="1">
        <v>44874</v>
      </c>
      <c r="F7699" t="s">
        <v>18</v>
      </c>
      <c r="G7699" s="2">
        <v>16000</v>
      </c>
      <c r="H7699" s="2">
        <v>20314</v>
      </c>
      <c r="I7699" s="2">
        <v>1328</v>
      </c>
      <c r="J7699" s="2">
        <v>2986</v>
      </c>
      <c r="K7699">
        <v>0</v>
      </c>
      <c r="L7699" t="s">
        <v>10561</v>
      </c>
      <c r="M7699" t="s">
        <v>71</v>
      </c>
      <c r="N7699" t="s">
        <v>43</v>
      </c>
      <c r="O7699">
        <v>33411</v>
      </c>
    </row>
    <row r="7700" spans="1:15" x14ac:dyDescent="0.25">
      <c r="A7700" t="s">
        <v>10264</v>
      </c>
      <c r="B7700" t="s">
        <v>10562</v>
      </c>
      <c r="C7700" t="s">
        <v>82</v>
      </c>
      <c r="D7700" s="1">
        <v>44868</v>
      </c>
      <c r="E7700" s="1">
        <v>44874</v>
      </c>
      <c r="F7700" t="s">
        <v>18</v>
      </c>
      <c r="G7700" s="2">
        <v>10500</v>
      </c>
      <c r="H7700" s="2">
        <v>14168</v>
      </c>
      <c r="I7700" s="2">
        <v>813</v>
      </c>
      <c r="J7700" s="2">
        <v>2855</v>
      </c>
      <c r="K7700">
        <v>0</v>
      </c>
      <c r="L7700" t="s">
        <v>909</v>
      </c>
      <c r="M7700" t="s">
        <v>52</v>
      </c>
      <c r="N7700" t="s">
        <v>43</v>
      </c>
      <c r="O7700">
        <v>92692</v>
      </c>
    </row>
    <row r="7701" spans="1:15" x14ac:dyDescent="0.25">
      <c r="A7701" t="s">
        <v>10264</v>
      </c>
      <c r="B7701" t="s">
        <v>10563</v>
      </c>
      <c r="C7701" t="s">
        <v>146</v>
      </c>
      <c r="D7701" s="1">
        <v>44868</v>
      </c>
      <c r="E7701" s="1">
        <v>44874</v>
      </c>
      <c r="F7701" t="s">
        <v>18</v>
      </c>
      <c r="G7701" s="2">
        <v>31950</v>
      </c>
      <c r="H7701" s="2">
        <v>39026</v>
      </c>
      <c r="I7701" s="2">
        <v>2210</v>
      </c>
      <c r="J7701" s="2">
        <v>4866</v>
      </c>
      <c r="K7701">
        <v>0</v>
      </c>
      <c r="L7701" t="s">
        <v>377</v>
      </c>
      <c r="M7701" t="s">
        <v>138</v>
      </c>
      <c r="N7701" t="s">
        <v>21</v>
      </c>
      <c r="O7701">
        <v>48025</v>
      </c>
    </row>
    <row r="7702" spans="1:15" x14ac:dyDescent="0.25">
      <c r="A7702" t="s">
        <v>10264</v>
      </c>
      <c r="B7702" t="s">
        <v>10564</v>
      </c>
      <c r="C7702" t="s">
        <v>146</v>
      </c>
      <c r="D7702" s="1">
        <v>44868</v>
      </c>
      <c r="E7702" s="1">
        <v>44874</v>
      </c>
      <c r="F7702" t="s">
        <v>18</v>
      </c>
      <c r="G7702" s="2">
        <v>32000</v>
      </c>
      <c r="H7702" s="2">
        <v>39448</v>
      </c>
      <c r="I7702" s="2">
        <v>2582</v>
      </c>
      <c r="J7702" s="2">
        <v>4866</v>
      </c>
      <c r="K7702">
        <v>0</v>
      </c>
      <c r="L7702" t="s">
        <v>10472</v>
      </c>
      <c r="M7702" t="s">
        <v>88</v>
      </c>
      <c r="N7702" t="s">
        <v>43</v>
      </c>
      <c r="O7702">
        <v>15142</v>
      </c>
    </row>
    <row r="7703" spans="1:15" x14ac:dyDescent="0.25">
      <c r="A7703" t="s">
        <v>10264</v>
      </c>
      <c r="B7703" t="s">
        <v>10565</v>
      </c>
      <c r="C7703" t="s">
        <v>146</v>
      </c>
      <c r="D7703" s="1">
        <v>44868</v>
      </c>
      <c r="E7703" s="1">
        <v>44874</v>
      </c>
      <c r="F7703" t="s">
        <v>18</v>
      </c>
      <c r="G7703" s="2">
        <v>55000</v>
      </c>
      <c r="H7703" s="2">
        <v>63903</v>
      </c>
      <c r="I7703" s="2">
        <v>3617</v>
      </c>
      <c r="J7703" s="2">
        <v>5286</v>
      </c>
      <c r="K7703">
        <v>0</v>
      </c>
      <c r="L7703" t="s">
        <v>10566</v>
      </c>
      <c r="M7703" t="s">
        <v>88</v>
      </c>
      <c r="N7703" t="s">
        <v>43</v>
      </c>
      <c r="O7703">
        <v>15717</v>
      </c>
    </row>
    <row r="7704" spans="1:15" x14ac:dyDescent="0.25">
      <c r="A7704" t="s">
        <v>10264</v>
      </c>
      <c r="B7704" t="s">
        <v>10567</v>
      </c>
      <c r="C7704" t="s">
        <v>146</v>
      </c>
      <c r="D7704" s="1">
        <v>44868</v>
      </c>
      <c r="E7704" s="1">
        <v>44874</v>
      </c>
      <c r="F7704" t="s">
        <v>18</v>
      </c>
      <c r="G7704" s="2">
        <v>17431</v>
      </c>
      <c r="H7704" s="2">
        <v>22665</v>
      </c>
      <c r="I7704" s="2">
        <v>1635</v>
      </c>
      <c r="J7704" s="2">
        <v>3599</v>
      </c>
      <c r="K7704">
        <v>0</v>
      </c>
      <c r="L7704" t="s">
        <v>370</v>
      </c>
      <c r="M7704" t="s">
        <v>52</v>
      </c>
      <c r="N7704" t="s">
        <v>43</v>
      </c>
      <c r="O7704">
        <v>95111</v>
      </c>
    </row>
    <row r="7705" spans="1:15" x14ac:dyDescent="0.25">
      <c r="A7705" t="s">
        <v>10264</v>
      </c>
      <c r="B7705" t="s">
        <v>10568</v>
      </c>
      <c r="C7705" t="s">
        <v>82</v>
      </c>
      <c r="D7705" s="1">
        <v>44868</v>
      </c>
      <c r="E7705" s="1">
        <v>44874</v>
      </c>
      <c r="F7705" t="s">
        <v>18</v>
      </c>
      <c r="G7705" s="2">
        <v>16000</v>
      </c>
      <c r="H7705" s="2">
        <v>20314</v>
      </c>
      <c r="I7705" s="2">
        <v>1328</v>
      </c>
      <c r="J7705" s="2">
        <v>2986</v>
      </c>
      <c r="K7705">
        <v>0</v>
      </c>
      <c r="L7705" t="s">
        <v>147</v>
      </c>
      <c r="M7705" t="s">
        <v>134</v>
      </c>
      <c r="N7705" t="s">
        <v>43</v>
      </c>
      <c r="O7705">
        <v>46225</v>
      </c>
    </row>
    <row r="7706" spans="1:15" x14ac:dyDescent="0.25">
      <c r="A7706" t="s">
        <v>10264</v>
      </c>
      <c r="B7706" t="s">
        <v>10569</v>
      </c>
      <c r="C7706" t="s">
        <v>146</v>
      </c>
      <c r="D7706" s="1">
        <v>44868</v>
      </c>
      <c r="E7706" s="1">
        <v>44874</v>
      </c>
      <c r="F7706" t="s">
        <v>18</v>
      </c>
      <c r="G7706" s="2">
        <v>28390</v>
      </c>
      <c r="H7706" s="2">
        <v>35253</v>
      </c>
      <c r="I7706" s="2">
        <v>1997</v>
      </c>
      <c r="J7706" s="2">
        <v>4866</v>
      </c>
      <c r="K7706">
        <v>0</v>
      </c>
      <c r="L7706" t="s">
        <v>10570</v>
      </c>
      <c r="M7706" t="s">
        <v>88</v>
      </c>
      <c r="N7706" t="s">
        <v>43</v>
      </c>
      <c r="O7706">
        <v>15061</v>
      </c>
    </row>
    <row r="7707" spans="1:15" x14ac:dyDescent="0.25">
      <c r="A7707" t="s">
        <v>10264</v>
      </c>
      <c r="B7707" t="s">
        <v>10571</v>
      </c>
      <c r="C7707" t="s">
        <v>82</v>
      </c>
      <c r="D7707" s="1">
        <v>44868</v>
      </c>
      <c r="E7707" s="1">
        <v>44874</v>
      </c>
      <c r="F7707" t="s">
        <v>18</v>
      </c>
      <c r="G7707" s="2">
        <v>16000</v>
      </c>
      <c r="H7707" s="2">
        <v>20415</v>
      </c>
      <c r="I7707" s="2">
        <v>1560</v>
      </c>
      <c r="J7707" s="2">
        <v>2855</v>
      </c>
      <c r="K7707">
        <v>0</v>
      </c>
      <c r="L7707" t="s">
        <v>319</v>
      </c>
      <c r="M7707" t="s">
        <v>52</v>
      </c>
      <c r="N7707" t="s">
        <v>43</v>
      </c>
      <c r="O7707">
        <v>94801</v>
      </c>
    </row>
    <row r="7708" spans="1:15" x14ac:dyDescent="0.25">
      <c r="A7708" t="s">
        <v>10264</v>
      </c>
      <c r="B7708" t="s">
        <v>10572</v>
      </c>
      <c r="C7708" t="s">
        <v>146</v>
      </c>
      <c r="D7708" s="1">
        <v>44869</v>
      </c>
      <c r="E7708" s="1">
        <v>44869</v>
      </c>
      <c r="F7708" t="s">
        <v>54</v>
      </c>
      <c r="G7708" s="2">
        <v>-32000</v>
      </c>
      <c r="H7708" s="2">
        <v>-39448</v>
      </c>
      <c r="I7708" s="2">
        <v>-2582</v>
      </c>
      <c r="J7708" s="2">
        <v>-4866</v>
      </c>
      <c r="K7708">
        <v>0</v>
      </c>
      <c r="L7708" t="s">
        <v>6062</v>
      </c>
      <c r="M7708" t="s">
        <v>71</v>
      </c>
      <c r="N7708" t="s">
        <v>148</v>
      </c>
      <c r="O7708">
        <v>33716</v>
      </c>
    </row>
    <row r="7709" spans="1:15" x14ac:dyDescent="0.25">
      <c r="A7709" t="s">
        <v>10264</v>
      </c>
      <c r="B7709" t="s">
        <v>10573</v>
      </c>
      <c r="C7709" t="s">
        <v>146</v>
      </c>
      <c r="D7709" s="1">
        <v>44868</v>
      </c>
      <c r="E7709" s="1">
        <v>44875</v>
      </c>
      <c r="F7709" t="s">
        <v>18</v>
      </c>
      <c r="G7709" s="2">
        <v>35003</v>
      </c>
      <c r="H7709" s="2">
        <v>41604</v>
      </c>
      <c r="I7709" s="2">
        <v>2923</v>
      </c>
      <c r="J7709" s="2">
        <v>3678</v>
      </c>
      <c r="K7709">
        <v>0</v>
      </c>
      <c r="L7709" t="s">
        <v>3285</v>
      </c>
      <c r="M7709" t="s">
        <v>52</v>
      </c>
      <c r="N7709" t="s">
        <v>43</v>
      </c>
      <c r="O7709">
        <v>93704</v>
      </c>
    </row>
    <row r="7710" spans="1:15" x14ac:dyDescent="0.25">
      <c r="A7710" t="s">
        <v>10264</v>
      </c>
      <c r="B7710" t="s">
        <v>10574</v>
      </c>
      <c r="C7710" t="s">
        <v>17</v>
      </c>
      <c r="D7710" s="1">
        <v>44879</v>
      </c>
      <c r="E7710" s="1">
        <v>44903</v>
      </c>
      <c r="F7710" t="s">
        <v>18</v>
      </c>
      <c r="G7710" s="2">
        <v>37080</v>
      </c>
      <c r="H7710" s="2">
        <v>44110</v>
      </c>
      <c r="I7710" s="2">
        <v>2367</v>
      </c>
      <c r="J7710" s="2">
        <v>4663</v>
      </c>
      <c r="K7710">
        <v>0</v>
      </c>
      <c r="L7710" t="s">
        <v>2489</v>
      </c>
      <c r="M7710" t="s">
        <v>30</v>
      </c>
      <c r="N7710" t="s">
        <v>21</v>
      </c>
      <c r="O7710">
        <v>22309</v>
      </c>
    </row>
    <row r="7711" spans="1:15" x14ac:dyDescent="0.25">
      <c r="A7711" t="s">
        <v>10264</v>
      </c>
      <c r="B7711" t="s">
        <v>10575</v>
      </c>
      <c r="C7711" t="s">
        <v>82</v>
      </c>
      <c r="D7711" s="1">
        <v>44874</v>
      </c>
      <c r="E7711" s="1">
        <v>44882</v>
      </c>
      <c r="F7711" t="s">
        <v>18</v>
      </c>
      <c r="G7711" s="2">
        <v>16000</v>
      </c>
      <c r="H7711" s="2">
        <v>20125</v>
      </c>
      <c r="I7711" s="2">
        <v>1316</v>
      </c>
      <c r="J7711" s="2">
        <v>2809</v>
      </c>
      <c r="K7711">
        <v>0</v>
      </c>
      <c r="L7711" t="s">
        <v>2650</v>
      </c>
      <c r="M7711" t="s">
        <v>544</v>
      </c>
      <c r="N7711" t="s">
        <v>43</v>
      </c>
      <c r="O7711">
        <v>68106</v>
      </c>
    </row>
    <row r="7712" spans="1:15" x14ac:dyDescent="0.25">
      <c r="A7712" t="s">
        <v>10264</v>
      </c>
      <c r="B7712" t="s">
        <v>10576</v>
      </c>
      <c r="C7712" t="s">
        <v>146</v>
      </c>
      <c r="D7712" s="1">
        <v>44868</v>
      </c>
      <c r="E7712" s="1">
        <v>44874</v>
      </c>
      <c r="F7712" t="s">
        <v>18</v>
      </c>
      <c r="G7712" s="2">
        <v>32000</v>
      </c>
      <c r="H7712" s="2">
        <v>38776</v>
      </c>
      <c r="I7712" s="2">
        <v>2453</v>
      </c>
      <c r="J7712" s="2">
        <v>4323</v>
      </c>
      <c r="K7712">
        <v>0</v>
      </c>
      <c r="L7712" t="s">
        <v>1765</v>
      </c>
      <c r="M7712" t="s">
        <v>59</v>
      </c>
      <c r="N7712" t="s">
        <v>43</v>
      </c>
      <c r="O7712">
        <v>79119</v>
      </c>
    </row>
    <row r="7713" spans="1:15" x14ac:dyDescent="0.25">
      <c r="A7713" t="s">
        <v>10264</v>
      </c>
      <c r="B7713" t="s">
        <v>10577</v>
      </c>
      <c r="C7713" t="s">
        <v>146</v>
      </c>
      <c r="D7713" s="1">
        <v>44868</v>
      </c>
      <c r="E7713" s="1">
        <v>44874</v>
      </c>
      <c r="F7713" t="s">
        <v>18</v>
      </c>
      <c r="G7713" s="2">
        <v>32000</v>
      </c>
      <c r="H7713" s="2">
        <v>38957</v>
      </c>
      <c r="I7713" s="2">
        <v>3279</v>
      </c>
      <c r="J7713" s="2">
        <v>3678</v>
      </c>
      <c r="K7713">
        <v>0</v>
      </c>
      <c r="L7713" t="s">
        <v>10578</v>
      </c>
      <c r="M7713" t="s">
        <v>52</v>
      </c>
      <c r="N7713" t="s">
        <v>43</v>
      </c>
      <c r="O7713">
        <v>90255</v>
      </c>
    </row>
    <row r="7714" spans="1:15" x14ac:dyDescent="0.25">
      <c r="A7714" t="s">
        <v>10264</v>
      </c>
      <c r="B7714" t="s">
        <v>10579</v>
      </c>
      <c r="C7714" t="s">
        <v>146</v>
      </c>
      <c r="D7714" s="1">
        <v>44868</v>
      </c>
      <c r="E7714" s="1">
        <v>44874</v>
      </c>
      <c r="F7714" t="s">
        <v>18</v>
      </c>
      <c r="G7714" s="2">
        <v>32000</v>
      </c>
      <c r="H7714" s="2">
        <v>39170</v>
      </c>
      <c r="I7714" s="2">
        <v>2304</v>
      </c>
      <c r="J7714" s="2">
        <v>4866</v>
      </c>
      <c r="K7714">
        <v>0</v>
      </c>
      <c r="L7714" t="s">
        <v>10580</v>
      </c>
      <c r="M7714" t="s">
        <v>203</v>
      </c>
      <c r="N7714" t="s">
        <v>21</v>
      </c>
      <c r="O7714">
        <v>61548</v>
      </c>
    </row>
    <row r="7715" spans="1:15" x14ac:dyDescent="0.25">
      <c r="A7715" t="s">
        <v>10264</v>
      </c>
      <c r="B7715" t="s">
        <v>10581</v>
      </c>
      <c r="C7715" t="s">
        <v>17</v>
      </c>
      <c r="D7715" s="1">
        <v>44857</v>
      </c>
      <c r="E7715" s="1">
        <v>44857</v>
      </c>
      <c r="F7715" t="s">
        <v>23</v>
      </c>
      <c r="G7715" s="2">
        <v>5000</v>
      </c>
      <c r="H7715" s="2">
        <v>5000</v>
      </c>
      <c r="I7715" s="2">
        <v>0</v>
      </c>
      <c r="J7715" s="2">
        <v>0</v>
      </c>
      <c r="K7715">
        <v>0</v>
      </c>
      <c r="L7715" t="s">
        <v>17</v>
      </c>
      <c r="M7715" t="s">
        <v>17</v>
      </c>
      <c r="N7715" t="s">
        <v>148</v>
      </c>
      <c r="O7715" t="s">
        <v>17</v>
      </c>
    </row>
    <row r="7716" spans="1:15" x14ac:dyDescent="0.25">
      <c r="A7716" t="s">
        <v>10264</v>
      </c>
      <c r="B7716" t="s">
        <v>10582</v>
      </c>
      <c r="C7716" t="s">
        <v>17</v>
      </c>
      <c r="D7716" s="1">
        <v>44906</v>
      </c>
      <c r="E7716" s="1">
        <v>44910</v>
      </c>
      <c r="F7716" t="s">
        <v>18</v>
      </c>
      <c r="G7716" s="2">
        <v>19500</v>
      </c>
      <c r="H7716" s="2">
        <v>24202</v>
      </c>
      <c r="I7716" s="2">
        <v>1370</v>
      </c>
      <c r="J7716" s="2">
        <v>3332</v>
      </c>
      <c r="K7716">
        <v>0</v>
      </c>
      <c r="L7716" t="s">
        <v>10583</v>
      </c>
      <c r="M7716" t="s">
        <v>88</v>
      </c>
      <c r="N7716" t="s">
        <v>43</v>
      </c>
      <c r="O7716">
        <v>17112</v>
      </c>
    </row>
    <row r="7717" spans="1:15" x14ac:dyDescent="0.25">
      <c r="A7717" t="s">
        <v>10264</v>
      </c>
      <c r="B7717" t="s">
        <v>10584</v>
      </c>
      <c r="C7717" t="s">
        <v>82</v>
      </c>
      <c r="D7717" s="1">
        <v>44868</v>
      </c>
      <c r="E7717" t="s">
        <v>17</v>
      </c>
      <c r="F7717" t="s">
        <v>18</v>
      </c>
      <c r="G7717" s="2">
        <v>16000</v>
      </c>
      <c r="H7717" s="2">
        <v>20245</v>
      </c>
      <c r="I7717" s="2">
        <v>1259</v>
      </c>
      <c r="J7717" s="2">
        <v>2986</v>
      </c>
      <c r="K7717">
        <v>0</v>
      </c>
      <c r="L7717" t="s">
        <v>10400</v>
      </c>
      <c r="M7717" t="s">
        <v>78</v>
      </c>
      <c r="N7717" t="s">
        <v>148</v>
      </c>
      <c r="O7717">
        <v>8753</v>
      </c>
    </row>
    <row r="7718" spans="1:15" x14ac:dyDescent="0.25">
      <c r="A7718" t="s">
        <v>10264</v>
      </c>
      <c r="B7718" t="s">
        <v>10585</v>
      </c>
      <c r="C7718" t="s">
        <v>146</v>
      </c>
      <c r="D7718" s="1">
        <v>44868</v>
      </c>
      <c r="E7718" s="1">
        <v>44874</v>
      </c>
      <c r="F7718" t="s">
        <v>18</v>
      </c>
      <c r="G7718" s="2">
        <v>32000</v>
      </c>
      <c r="H7718" s="2">
        <v>39310</v>
      </c>
      <c r="I7718" s="2">
        <v>2444</v>
      </c>
      <c r="J7718" s="2">
        <v>4866</v>
      </c>
      <c r="K7718">
        <v>0</v>
      </c>
      <c r="L7718" t="s">
        <v>5645</v>
      </c>
      <c r="M7718" t="s">
        <v>78</v>
      </c>
      <c r="N7718" t="s">
        <v>21</v>
      </c>
      <c r="O7718">
        <v>7310</v>
      </c>
    </row>
    <row r="7719" spans="1:15" x14ac:dyDescent="0.25">
      <c r="A7719" t="s">
        <v>10264</v>
      </c>
      <c r="B7719" t="s">
        <v>10586</v>
      </c>
      <c r="C7719" t="s">
        <v>146</v>
      </c>
      <c r="D7719" s="1">
        <v>44868</v>
      </c>
      <c r="E7719" s="1">
        <v>44874</v>
      </c>
      <c r="F7719" t="s">
        <v>18</v>
      </c>
      <c r="G7719" s="2">
        <v>32000</v>
      </c>
      <c r="H7719" s="2">
        <v>39631</v>
      </c>
      <c r="I7719" s="2">
        <v>2765</v>
      </c>
      <c r="J7719" s="2">
        <v>4866</v>
      </c>
      <c r="K7719">
        <v>0</v>
      </c>
      <c r="L7719" t="s">
        <v>3514</v>
      </c>
      <c r="M7719" t="s">
        <v>71</v>
      </c>
      <c r="N7719" t="s">
        <v>43</v>
      </c>
      <c r="O7719">
        <v>33037</v>
      </c>
    </row>
    <row r="7720" spans="1:15" x14ac:dyDescent="0.25">
      <c r="A7720" t="s">
        <v>10264</v>
      </c>
      <c r="B7720" t="s">
        <v>10587</v>
      </c>
      <c r="C7720" t="s">
        <v>146</v>
      </c>
      <c r="D7720" s="1">
        <v>44868</v>
      </c>
      <c r="E7720" s="1">
        <v>44874</v>
      </c>
      <c r="F7720" t="s">
        <v>18</v>
      </c>
      <c r="G7720" s="2">
        <v>39315</v>
      </c>
      <c r="H7720" s="2">
        <v>46629</v>
      </c>
      <c r="I7720" s="2">
        <v>3244</v>
      </c>
      <c r="J7720" s="2">
        <v>4070</v>
      </c>
      <c r="K7720">
        <v>0</v>
      </c>
      <c r="L7720" t="s">
        <v>10537</v>
      </c>
      <c r="M7720" t="s">
        <v>52</v>
      </c>
      <c r="N7720" t="s">
        <v>43</v>
      </c>
      <c r="O7720">
        <v>95337</v>
      </c>
    </row>
    <row r="7721" spans="1:15" x14ac:dyDescent="0.25">
      <c r="A7721" t="s">
        <v>10264</v>
      </c>
      <c r="B7721" t="s">
        <v>10588</v>
      </c>
      <c r="C7721" t="s">
        <v>82</v>
      </c>
      <c r="D7721" s="1">
        <v>44868</v>
      </c>
      <c r="E7721" s="1">
        <v>44874</v>
      </c>
      <c r="F7721" t="s">
        <v>18</v>
      </c>
      <c r="G7721" s="2">
        <v>16000</v>
      </c>
      <c r="H7721" s="2">
        <v>20625</v>
      </c>
      <c r="I7721" s="2">
        <v>1639</v>
      </c>
      <c r="J7721" s="2">
        <v>2986</v>
      </c>
      <c r="K7721">
        <v>0</v>
      </c>
      <c r="L7721" t="s">
        <v>10589</v>
      </c>
      <c r="M7721" t="s">
        <v>39</v>
      </c>
      <c r="N7721" t="s">
        <v>43</v>
      </c>
      <c r="O7721">
        <v>11733</v>
      </c>
    </row>
    <row r="7722" spans="1:15" x14ac:dyDescent="0.25">
      <c r="A7722" t="s">
        <v>10264</v>
      </c>
      <c r="B7722" t="s">
        <v>10590</v>
      </c>
      <c r="C7722" t="s">
        <v>82</v>
      </c>
      <c r="D7722" s="1">
        <v>44868</v>
      </c>
      <c r="E7722" s="1">
        <v>44874</v>
      </c>
      <c r="F7722" t="s">
        <v>18</v>
      </c>
      <c r="G7722" s="2">
        <v>16000</v>
      </c>
      <c r="H7722" s="2">
        <v>20314</v>
      </c>
      <c r="I7722" s="2">
        <v>1328</v>
      </c>
      <c r="J7722" s="2">
        <v>2986</v>
      </c>
      <c r="K7722">
        <v>0</v>
      </c>
      <c r="L7722" t="s">
        <v>477</v>
      </c>
      <c r="M7722" t="s">
        <v>20</v>
      </c>
      <c r="N7722" t="s">
        <v>21</v>
      </c>
      <c r="O7722">
        <v>27858</v>
      </c>
    </row>
    <row r="7723" spans="1:15" x14ac:dyDescent="0.25">
      <c r="A7723" t="s">
        <v>10264</v>
      </c>
      <c r="B7723" t="s">
        <v>10591</v>
      </c>
      <c r="C7723" t="s">
        <v>17</v>
      </c>
      <c r="D7723" s="1">
        <v>44907</v>
      </c>
      <c r="E7723" s="1">
        <v>44907</v>
      </c>
      <c r="F7723" t="s">
        <v>54</v>
      </c>
      <c r="G7723" s="2">
        <v>-40000</v>
      </c>
      <c r="H7723" s="2">
        <v>-47558</v>
      </c>
      <c r="I7723" s="2">
        <v>-2692</v>
      </c>
      <c r="J7723" s="2">
        <v>-4866</v>
      </c>
      <c r="K7723">
        <v>0</v>
      </c>
      <c r="L7723" t="s">
        <v>10499</v>
      </c>
      <c r="M7723" t="s">
        <v>88</v>
      </c>
      <c r="N7723" t="s">
        <v>43</v>
      </c>
      <c r="O7723">
        <v>16006</v>
      </c>
    </row>
    <row r="7724" spans="1:15" x14ac:dyDescent="0.25">
      <c r="A7724" t="s">
        <v>10264</v>
      </c>
      <c r="B7724" t="s">
        <v>10592</v>
      </c>
      <c r="C7724" t="s">
        <v>146</v>
      </c>
      <c r="D7724" s="1">
        <v>44868</v>
      </c>
      <c r="E7724" s="1">
        <v>44874</v>
      </c>
      <c r="F7724" t="s">
        <v>18</v>
      </c>
      <c r="G7724" s="2">
        <v>32000</v>
      </c>
      <c r="H7724" s="2">
        <v>38638</v>
      </c>
      <c r="I7724" s="2">
        <v>2960</v>
      </c>
      <c r="J7724" s="2">
        <v>3678</v>
      </c>
      <c r="K7724">
        <v>0</v>
      </c>
      <c r="L7724" t="s">
        <v>4767</v>
      </c>
      <c r="M7724" t="s">
        <v>52</v>
      </c>
      <c r="N7724" t="s">
        <v>43</v>
      </c>
      <c r="O7724">
        <v>95023</v>
      </c>
    </row>
    <row r="7725" spans="1:15" x14ac:dyDescent="0.25">
      <c r="A7725" t="s">
        <v>10264</v>
      </c>
      <c r="B7725" t="s">
        <v>10593</v>
      </c>
      <c r="C7725" t="s">
        <v>82</v>
      </c>
      <c r="D7725" s="1">
        <v>44868</v>
      </c>
      <c r="E7725" s="1">
        <v>44875</v>
      </c>
      <c r="F7725" t="s">
        <v>18</v>
      </c>
      <c r="G7725" s="2">
        <v>16000</v>
      </c>
      <c r="H7725" s="2">
        <v>20361</v>
      </c>
      <c r="I7725" s="2">
        <v>1552</v>
      </c>
      <c r="J7725" s="2">
        <v>2809</v>
      </c>
      <c r="K7725">
        <v>0</v>
      </c>
      <c r="L7725" t="s">
        <v>3297</v>
      </c>
      <c r="M7725" t="s">
        <v>59</v>
      </c>
      <c r="N7725" t="s">
        <v>43</v>
      </c>
      <c r="O7725">
        <v>78633</v>
      </c>
    </row>
    <row r="7726" spans="1:15" x14ac:dyDescent="0.25">
      <c r="A7726" t="s">
        <v>10264</v>
      </c>
      <c r="B7726" t="s">
        <v>10594</v>
      </c>
      <c r="C7726" t="s">
        <v>17</v>
      </c>
      <c r="D7726" s="1">
        <v>44871</v>
      </c>
      <c r="E7726" s="1">
        <v>44871</v>
      </c>
      <c r="F7726" t="s">
        <v>23</v>
      </c>
      <c r="G7726" s="2">
        <v>5000</v>
      </c>
      <c r="H7726" s="2">
        <v>5000</v>
      </c>
      <c r="I7726" s="2">
        <v>0</v>
      </c>
      <c r="J7726" s="2">
        <v>0</v>
      </c>
      <c r="K7726">
        <v>0</v>
      </c>
      <c r="L7726" t="s">
        <v>17</v>
      </c>
      <c r="M7726" t="s">
        <v>17</v>
      </c>
      <c r="N7726" t="s">
        <v>148</v>
      </c>
      <c r="O7726" t="s">
        <v>17</v>
      </c>
    </row>
    <row r="7727" spans="1:15" x14ac:dyDescent="0.25">
      <c r="A7727" t="s">
        <v>10264</v>
      </c>
      <c r="B7727" t="s">
        <v>10595</v>
      </c>
      <c r="C7727" t="s">
        <v>82</v>
      </c>
      <c r="D7727" s="1">
        <v>44868</v>
      </c>
      <c r="E7727" s="1">
        <v>44875</v>
      </c>
      <c r="F7727" t="s">
        <v>18</v>
      </c>
      <c r="G7727" s="2">
        <v>23499</v>
      </c>
      <c r="H7727" s="2">
        <v>28241</v>
      </c>
      <c r="I7727" s="2">
        <v>1410</v>
      </c>
      <c r="J7727" s="2">
        <v>3332</v>
      </c>
      <c r="K7727">
        <v>0</v>
      </c>
      <c r="L7727" t="s">
        <v>10596</v>
      </c>
      <c r="M7727" t="s">
        <v>30</v>
      </c>
      <c r="N7727" t="s">
        <v>21</v>
      </c>
      <c r="O7727">
        <v>22124</v>
      </c>
    </row>
    <row r="7728" spans="1:15" x14ac:dyDescent="0.25">
      <c r="A7728" t="s">
        <v>10264</v>
      </c>
      <c r="B7728" t="s">
        <v>10597</v>
      </c>
      <c r="C7728" t="s">
        <v>82</v>
      </c>
      <c r="D7728" s="1">
        <v>44868</v>
      </c>
      <c r="E7728" s="1">
        <v>44874</v>
      </c>
      <c r="F7728" t="s">
        <v>18</v>
      </c>
      <c r="G7728" s="2">
        <v>16000</v>
      </c>
      <c r="H7728" s="2">
        <v>20125</v>
      </c>
      <c r="I7728" s="2">
        <v>1139</v>
      </c>
      <c r="J7728" s="2">
        <v>2986</v>
      </c>
      <c r="K7728">
        <v>0</v>
      </c>
      <c r="L7728" t="s">
        <v>10598</v>
      </c>
      <c r="M7728" t="s">
        <v>88</v>
      </c>
      <c r="N7728" t="s">
        <v>43</v>
      </c>
      <c r="O7728">
        <v>15601</v>
      </c>
    </row>
    <row r="7729" spans="1:15" x14ac:dyDescent="0.25">
      <c r="A7729" t="s">
        <v>10264</v>
      </c>
      <c r="B7729" t="s">
        <v>10599</v>
      </c>
      <c r="C7729" t="s">
        <v>146</v>
      </c>
      <c r="D7729" s="1">
        <v>44868</v>
      </c>
      <c r="E7729" s="1">
        <v>44874</v>
      </c>
      <c r="F7729" t="s">
        <v>18</v>
      </c>
      <c r="G7729" s="2">
        <v>32000</v>
      </c>
      <c r="H7729" s="2">
        <v>38158</v>
      </c>
      <c r="I7729" s="2">
        <v>2480</v>
      </c>
      <c r="J7729" s="2">
        <v>3678</v>
      </c>
      <c r="K7729">
        <v>0</v>
      </c>
      <c r="L7729" t="s">
        <v>10600</v>
      </c>
      <c r="M7729" t="s">
        <v>52</v>
      </c>
      <c r="N7729" t="s">
        <v>43</v>
      </c>
      <c r="O7729">
        <v>95662</v>
      </c>
    </row>
    <row r="7730" spans="1:15" x14ac:dyDescent="0.25">
      <c r="A7730" t="s">
        <v>10264</v>
      </c>
      <c r="B7730" t="s">
        <v>10601</v>
      </c>
      <c r="C7730" t="s">
        <v>17</v>
      </c>
      <c r="D7730" s="1">
        <v>44907</v>
      </c>
      <c r="E7730" s="1">
        <v>44907</v>
      </c>
      <c r="F7730" t="s">
        <v>18</v>
      </c>
      <c r="G7730" s="2">
        <v>40000</v>
      </c>
      <c r="H7730" s="2">
        <v>44866</v>
      </c>
      <c r="I7730" s="2">
        <v>0</v>
      </c>
      <c r="J7730" s="2">
        <v>4866</v>
      </c>
      <c r="K7730">
        <v>0</v>
      </c>
      <c r="L7730" t="s">
        <v>159</v>
      </c>
      <c r="M7730" t="s">
        <v>71</v>
      </c>
      <c r="N7730" t="s">
        <v>43</v>
      </c>
      <c r="O7730">
        <v>33967</v>
      </c>
    </row>
    <row r="7731" spans="1:15" x14ac:dyDescent="0.25">
      <c r="A7731" t="s">
        <v>10264</v>
      </c>
      <c r="B7731" t="s">
        <v>10602</v>
      </c>
      <c r="C7731" t="s">
        <v>17</v>
      </c>
      <c r="D7731" s="1">
        <v>44838</v>
      </c>
      <c r="E7731" s="1">
        <v>44838</v>
      </c>
      <c r="F7731" t="s">
        <v>23</v>
      </c>
      <c r="G7731" s="2">
        <v>5000</v>
      </c>
      <c r="H7731" s="2">
        <v>5000</v>
      </c>
      <c r="I7731" s="2">
        <v>0</v>
      </c>
      <c r="J7731" s="2">
        <v>0</v>
      </c>
      <c r="K7731">
        <v>0</v>
      </c>
      <c r="L7731" t="s">
        <v>17</v>
      </c>
      <c r="M7731" t="s">
        <v>17</v>
      </c>
      <c r="N7731" t="s">
        <v>148</v>
      </c>
      <c r="O7731" t="s">
        <v>17</v>
      </c>
    </row>
    <row r="7732" spans="1:15" x14ac:dyDescent="0.25">
      <c r="A7732" t="s">
        <v>10264</v>
      </c>
      <c r="B7732" t="s">
        <v>10603</v>
      </c>
      <c r="C7732" t="s">
        <v>146</v>
      </c>
      <c r="D7732" s="1">
        <v>44868</v>
      </c>
      <c r="E7732" s="1">
        <v>44874</v>
      </c>
      <c r="F7732" t="s">
        <v>18</v>
      </c>
      <c r="G7732" s="2">
        <v>32000</v>
      </c>
      <c r="H7732" s="2">
        <v>38870</v>
      </c>
      <c r="I7732" s="2">
        <v>2943</v>
      </c>
      <c r="J7732" s="2">
        <v>3927</v>
      </c>
      <c r="K7732">
        <v>0</v>
      </c>
      <c r="L7732" t="s">
        <v>500</v>
      </c>
      <c r="M7732" t="s">
        <v>465</v>
      </c>
      <c r="N7732" t="s">
        <v>43</v>
      </c>
      <c r="O7732">
        <v>88011</v>
      </c>
    </row>
    <row r="7733" spans="1:15" x14ac:dyDescent="0.25">
      <c r="A7733" t="s">
        <v>10264</v>
      </c>
      <c r="B7733" t="s">
        <v>10604</v>
      </c>
      <c r="C7733" t="s">
        <v>146</v>
      </c>
      <c r="D7733" s="1">
        <v>44868</v>
      </c>
      <c r="E7733" s="1">
        <v>44874</v>
      </c>
      <c r="F7733" t="s">
        <v>18</v>
      </c>
      <c r="G7733" s="2">
        <v>32000</v>
      </c>
      <c r="H7733" s="2">
        <v>39079</v>
      </c>
      <c r="I7733" s="2">
        <v>2213</v>
      </c>
      <c r="J7733" s="2">
        <v>4866</v>
      </c>
      <c r="K7733">
        <v>0</v>
      </c>
      <c r="L7733" t="s">
        <v>10605</v>
      </c>
      <c r="M7733" t="s">
        <v>88</v>
      </c>
      <c r="N7733" t="s">
        <v>75</v>
      </c>
      <c r="O7733">
        <v>15009</v>
      </c>
    </row>
    <row r="7734" spans="1:15" x14ac:dyDescent="0.25">
      <c r="A7734" t="s">
        <v>10264</v>
      </c>
      <c r="B7734" t="s">
        <v>10606</v>
      </c>
      <c r="C7734" t="s">
        <v>146</v>
      </c>
      <c r="D7734" s="1">
        <v>44868</v>
      </c>
      <c r="E7734" s="1">
        <v>44874</v>
      </c>
      <c r="F7734" t="s">
        <v>18</v>
      </c>
      <c r="G7734" s="2">
        <v>36250</v>
      </c>
      <c r="H7734" s="2">
        <v>43453</v>
      </c>
      <c r="I7734" s="2">
        <v>3443</v>
      </c>
      <c r="J7734" s="2">
        <v>3760</v>
      </c>
      <c r="K7734">
        <v>0</v>
      </c>
      <c r="L7734" t="s">
        <v>3681</v>
      </c>
      <c r="M7734" t="s">
        <v>52</v>
      </c>
      <c r="N7734" t="s">
        <v>43</v>
      </c>
      <c r="O7734">
        <v>94928</v>
      </c>
    </row>
    <row r="7735" spans="1:15" x14ac:dyDescent="0.25">
      <c r="A7735" t="s">
        <v>10264</v>
      </c>
      <c r="B7735" t="s">
        <v>10607</v>
      </c>
      <c r="C7735" t="s">
        <v>17</v>
      </c>
      <c r="D7735" s="1">
        <v>44874</v>
      </c>
      <c r="E7735" s="1">
        <v>44874</v>
      </c>
      <c r="F7735" t="s">
        <v>54</v>
      </c>
      <c r="G7735" s="2">
        <v>-30855</v>
      </c>
      <c r="H7735" s="2">
        <v>-34630</v>
      </c>
      <c r="I7735" s="2">
        <v>0</v>
      </c>
      <c r="J7735" s="2">
        <v>-3775</v>
      </c>
      <c r="K7735">
        <v>0</v>
      </c>
      <c r="L7735" t="s">
        <v>6062</v>
      </c>
      <c r="M7735" t="s">
        <v>71</v>
      </c>
      <c r="N7735" t="s">
        <v>43</v>
      </c>
      <c r="O7735">
        <v>33716</v>
      </c>
    </row>
    <row r="7736" spans="1:15" x14ac:dyDescent="0.25">
      <c r="A7736" t="s">
        <v>10264</v>
      </c>
      <c r="B7736" t="s">
        <v>10608</v>
      </c>
      <c r="C7736" t="s">
        <v>146</v>
      </c>
      <c r="D7736" s="1">
        <v>44868</v>
      </c>
      <c r="E7736" s="1">
        <v>44874</v>
      </c>
      <c r="F7736" t="s">
        <v>18</v>
      </c>
      <c r="G7736" s="2">
        <v>32000</v>
      </c>
      <c r="H7736" s="2">
        <v>39448</v>
      </c>
      <c r="I7736" s="2">
        <v>2582</v>
      </c>
      <c r="J7736" s="2">
        <v>4866</v>
      </c>
      <c r="K7736">
        <v>0</v>
      </c>
      <c r="L7736" t="s">
        <v>10609</v>
      </c>
      <c r="M7736" t="s">
        <v>88</v>
      </c>
      <c r="N7736" t="s">
        <v>43</v>
      </c>
      <c r="O7736">
        <v>15024</v>
      </c>
    </row>
    <row r="7737" spans="1:15" x14ac:dyDescent="0.25">
      <c r="A7737" t="s">
        <v>10264</v>
      </c>
      <c r="B7737" t="s">
        <v>10610</v>
      </c>
      <c r="C7737" t="s">
        <v>146</v>
      </c>
      <c r="D7737" s="1">
        <v>44868</v>
      </c>
      <c r="E7737" s="1">
        <v>44874</v>
      </c>
      <c r="F7737" t="s">
        <v>18</v>
      </c>
      <c r="G7737" s="2">
        <v>32000</v>
      </c>
      <c r="H7737" s="2">
        <v>39540</v>
      </c>
      <c r="I7737" s="2">
        <v>2674</v>
      </c>
      <c r="J7737" s="2">
        <v>4866</v>
      </c>
      <c r="K7737">
        <v>0</v>
      </c>
      <c r="L7737" t="s">
        <v>97</v>
      </c>
      <c r="M7737" t="s">
        <v>20</v>
      </c>
      <c r="N7737" t="s">
        <v>21</v>
      </c>
      <c r="O7737">
        <v>28277</v>
      </c>
    </row>
    <row r="7738" spans="1:15" x14ac:dyDescent="0.25">
      <c r="A7738" t="s">
        <v>10264</v>
      </c>
      <c r="B7738" t="s">
        <v>10611</v>
      </c>
      <c r="C7738" t="s">
        <v>82</v>
      </c>
      <c r="D7738" s="1">
        <v>44868</v>
      </c>
      <c r="E7738" s="1">
        <v>44874</v>
      </c>
      <c r="F7738" t="s">
        <v>18</v>
      </c>
      <c r="G7738" s="2">
        <v>16000</v>
      </c>
      <c r="H7738" s="2">
        <v>20411</v>
      </c>
      <c r="I7738" s="2">
        <v>1425</v>
      </c>
      <c r="J7738" s="2">
        <v>2986</v>
      </c>
      <c r="K7738">
        <v>0</v>
      </c>
      <c r="L7738" t="s">
        <v>150</v>
      </c>
      <c r="M7738" t="s">
        <v>56</v>
      </c>
      <c r="N7738" t="s">
        <v>21</v>
      </c>
      <c r="O7738">
        <v>43207</v>
      </c>
    </row>
    <row r="7739" spans="1:15" x14ac:dyDescent="0.25">
      <c r="A7739" t="s">
        <v>10264</v>
      </c>
      <c r="B7739" t="s">
        <v>10612</v>
      </c>
      <c r="C7739" t="s">
        <v>146</v>
      </c>
      <c r="D7739" s="1">
        <v>44868</v>
      </c>
      <c r="E7739" s="1">
        <v>44874</v>
      </c>
      <c r="F7739" t="s">
        <v>18</v>
      </c>
      <c r="G7739" s="2">
        <v>32000</v>
      </c>
      <c r="H7739" s="2">
        <v>39355</v>
      </c>
      <c r="I7739" s="2">
        <v>2489</v>
      </c>
      <c r="J7739" s="2">
        <v>4866</v>
      </c>
      <c r="K7739">
        <v>0</v>
      </c>
      <c r="L7739" t="s">
        <v>9497</v>
      </c>
      <c r="M7739" t="s">
        <v>56</v>
      </c>
      <c r="N7739" t="s">
        <v>21</v>
      </c>
      <c r="O7739">
        <v>43110</v>
      </c>
    </row>
    <row r="7740" spans="1:15" x14ac:dyDescent="0.25">
      <c r="A7740" t="s">
        <v>10264</v>
      </c>
      <c r="B7740" t="s">
        <v>10613</v>
      </c>
      <c r="C7740" t="s">
        <v>146</v>
      </c>
      <c r="D7740" s="1">
        <v>44868</v>
      </c>
      <c r="E7740" s="1">
        <v>44874</v>
      </c>
      <c r="F7740" t="s">
        <v>18</v>
      </c>
      <c r="G7740" s="2">
        <v>32000</v>
      </c>
      <c r="H7740" s="2">
        <v>37391</v>
      </c>
      <c r="I7740" s="2">
        <v>1464</v>
      </c>
      <c r="J7740" s="2">
        <v>3927</v>
      </c>
      <c r="K7740">
        <v>0</v>
      </c>
      <c r="L7740" t="s">
        <v>4463</v>
      </c>
      <c r="M7740" t="s">
        <v>277</v>
      </c>
      <c r="N7740" t="s">
        <v>43</v>
      </c>
      <c r="O7740">
        <v>80120</v>
      </c>
    </row>
    <row r="7741" spans="1:15" x14ac:dyDescent="0.25">
      <c r="A7741" t="s">
        <v>10264</v>
      </c>
      <c r="B7741" t="s">
        <v>10614</v>
      </c>
      <c r="C7741" t="s">
        <v>17</v>
      </c>
      <c r="D7741" s="1">
        <v>44882</v>
      </c>
      <c r="E7741" s="1">
        <v>44883</v>
      </c>
      <c r="F7741" t="s">
        <v>18</v>
      </c>
      <c r="G7741" s="2">
        <v>6500</v>
      </c>
      <c r="H7741" s="2">
        <v>8907</v>
      </c>
      <c r="I7741" s="2">
        <v>504</v>
      </c>
      <c r="J7741" s="2">
        <v>1903</v>
      </c>
      <c r="K7741">
        <v>0</v>
      </c>
      <c r="L7741" t="s">
        <v>6594</v>
      </c>
      <c r="M7741" t="s">
        <v>88</v>
      </c>
      <c r="N7741" t="s">
        <v>43</v>
      </c>
      <c r="O7741">
        <v>15044</v>
      </c>
    </row>
    <row r="7742" spans="1:15" x14ac:dyDescent="0.25">
      <c r="A7742" t="s">
        <v>10264</v>
      </c>
      <c r="B7742" t="s">
        <v>10615</v>
      </c>
      <c r="C7742" t="s">
        <v>146</v>
      </c>
      <c r="D7742" s="1">
        <v>44868</v>
      </c>
      <c r="E7742" s="1">
        <v>44874</v>
      </c>
      <c r="F7742" t="s">
        <v>18</v>
      </c>
      <c r="G7742" s="2">
        <v>32000</v>
      </c>
      <c r="H7742" s="2">
        <v>39079</v>
      </c>
      <c r="I7742" s="2">
        <v>2213</v>
      </c>
      <c r="J7742" s="2">
        <v>4866</v>
      </c>
      <c r="K7742">
        <v>0</v>
      </c>
      <c r="L7742" t="s">
        <v>5029</v>
      </c>
      <c r="M7742" t="s">
        <v>88</v>
      </c>
      <c r="N7742" t="s">
        <v>43</v>
      </c>
      <c r="O7742">
        <v>17025</v>
      </c>
    </row>
    <row r="7743" spans="1:15" x14ac:dyDescent="0.25">
      <c r="A7743" t="s">
        <v>10264</v>
      </c>
      <c r="B7743" t="s">
        <v>10616</v>
      </c>
      <c r="C7743" t="s">
        <v>146</v>
      </c>
      <c r="D7743" s="1">
        <v>44868</v>
      </c>
      <c r="E7743" s="1">
        <v>44874</v>
      </c>
      <c r="F7743" t="s">
        <v>18</v>
      </c>
      <c r="G7743" s="2">
        <v>39500</v>
      </c>
      <c r="H7743" s="2">
        <v>48143</v>
      </c>
      <c r="I7743" s="2">
        <v>3567</v>
      </c>
      <c r="J7743" s="2">
        <v>5076</v>
      </c>
      <c r="K7743">
        <v>0</v>
      </c>
      <c r="L7743" t="s">
        <v>10617</v>
      </c>
      <c r="M7743" t="s">
        <v>39</v>
      </c>
      <c r="N7743" t="s">
        <v>43</v>
      </c>
      <c r="O7743">
        <v>13820</v>
      </c>
    </row>
    <row r="7744" spans="1:15" x14ac:dyDescent="0.25">
      <c r="A7744" t="s">
        <v>10264</v>
      </c>
      <c r="B7744" t="s">
        <v>10618</v>
      </c>
      <c r="C7744" t="s">
        <v>17</v>
      </c>
      <c r="D7744" s="1">
        <v>44907</v>
      </c>
      <c r="E7744" s="1">
        <v>44913</v>
      </c>
      <c r="F7744" t="s">
        <v>18</v>
      </c>
      <c r="G7744" s="2">
        <v>19500</v>
      </c>
      <c r="H7744" s="2">
        <v>24944</v>
      </c>
      <c r="I7744" s="2">
        <v>2112</v>
      </c>
      <c r="J7744" s="2">
        <v>3332</v>
      </c>
      <c r="K7744">
        <v>0</v>
      </c>
      <c r="L7744" t="s">
        <v>8699</v>
      </c>
      <c r="M7744" t="s">
        <v>33</v>
      </c>
      <c r="N7744" t="s">
        <v>21</v>
      </c>
      <c r="O7744">
        <v>38053</v>
      </c>
    </row>
    <row r="7745" spans="1:15" x14ac:dyDescent="0.25">
      <c r="A7745" t="s">
        <v>10264</v>
      </c>
      <c r="B7745" t="s">
        <v>10619</v>
      </c>
      <c r="C7745" t="s">
        <v>146</v>
      </c>
      <c r="D7745" s="1">
        <v>44868</v>
      </c>
      <c r="E7745" s="1">
        <v>44874</v>
      </c>
      <c r="F7745" t="s">
        <v>18</v>
      </c>
      <c r="G7745" s="2">
        <v>32000</v>
      </c>
      <c r="H7745" s="2">
        <v>38319</v>
      </c>
      <c r="I7745" s="2">
        <v>2641</v>
      </c>
      <c r="J7745" s="2">
        <v>3678</v>
      </c>
      <c r="K7745">
        <v>0</v>
      </c>
      <c r="L7745" t="s">
        <v>3412</v>
      </c>
      <c r="M7745" t="s">
        <v>52</v>
      </c>
      <c r="N7745" t="s">
        <v>43</v>
      </c>
      <c r="O7745">
        <v>94941</v>
      </c>
    </row>
    <row r="7746" spans="1:15" x14ac:dyDescent="0.25">
      <c r="A7746" t="s">
        <v>10264</v>
      </c>
      <c r="B7746" t="s">
        <v>10620</v>
      </c>
      <c r="C7746" t="s">
        <v>17</v>
      </c>
      <c r="D7746" s="1">
        <v>44881</v>
      </c>
      <c r="E7746" s="1">
        <v>44883</v>
      </c>
      <c r="F7746" t="s">
        <v>18</v>
      </c>
      <c r="G7746" s="2">
        <v>21000</v>
      </c>
      <c r="H7746" s="2">
        <v>23986</v>
      </c>
      <c r="I7746" s="2">
        <v>0</v>
      </c>
      <c r="J7746" s="2">
        <v>2986</v>
      </c>
      <c r="K7746">
        <v>0</v>
      </c>
      <c r="L7746" t="s">
        <v>3303</v>
      </c>
      <c r="M7746" t="s">
        <v>1254</v>
      </c>
      <c r="N7746" t="s">
        <v>43</v>
      </c>
      <c r="O7746">
        <v>52314</v>
      </c>
    </row>
    <row r="7747" spans="1:15" x14ac:dyDescent="0.25">
      <c r="A7747" t="s">
        <v>10264</v>
      </c>
      <c r="B7747" t="s">
        <v>10621</v>
      </c>
      <c r="C7747" t="s">
        <v>17</v>
      </c>
      <c r="D7747" s="1">
        <v>44901</v>
      </c>
      <c r="E7747" t="s">
        <v>17</v>
      </c>
      <c r="F7747" t="s">
        <v>18</v>
      </c>
      <c r="G7747" s="2">
        <v>0</v>
      </c>
      <c r="H7747" s="2">
        <v>3000</v>
      </c>
      <c r="I7747" s="2">
        <v>0</v>
      </c>
      <c r="J7747" s="2">
        <v>3000</v>
      </c>
      <c r="K7747">
        <v>0</v>
      </c>
      <c r="L7747" t="s">
        <v>10622</v>
      </c>
      <c r="M7747" t="s">
        <v>88</v>
      </c>
      <c r="N7747" t="s">
        <v>43</v>
      </c>
      <c r="O7747">
        <v>15626</v>
      </c>
    </row>
    <row r="7748" spans="1:15" x14ac:dyDescent="0.25">
      <c r="A7748" t="s">
        <v>10264</v>
      </c>
      <c r="B7748" t="s">
        <v>10623</v>
      </c>
      <c r="C7748" t="s">
        <v>146</v>
      </c>
      <c r="D7748" s="1">
        <v>44868</v>
      </c>
      <c r="E7748" s="1">
        <v>44874</v>
      </c>
      <c r="F7748" t="s">
        <v>18</v>
      </c>
      <c r="G7748" s="2">
        <v>32000</v>
      </c>
      <c r="H7748" s="2">
        <v>38627</v>
      </c>
      <c r="I7748" s="2">
        <v>2785</v>
      </c>
      <c r="J7748" s="2">
        <v>3842</v>
      </c>
      <c r="K7748">
        <v>0</v>
      </c>
      <c r="L7748" t="s">
        <v>2303</v>
      </c>
      <c r="M7748" t="s">
        <v>453</v>
      </c>
      <c r="N7748" t="s">
        <v>43</v>
      </c>
      <c r="O7748">
        <v>98042</v>
      </c>
    </row>
    <row r="7749" spans="1:15" x14ac:dyDescent="0.25">
      <c r="A7749" t="s">
        <v>10264</v>
      </c>
      <c r="B7749" t="s">
        <v>10624</v>
      </c>
      <c r="C7749" t="s">
        <v>146</v>
      </c>
      <c r="D7749" s="1">
        <v>44868</v>
      </c>
      <c r="E7749" s="1">
        <v>44874</v>
      </c>
      <c r="F7749" t="s">
        <v>18</v>
      </c>
      <c r="G7749" s="2">
        <v>32000</v>
      </c>
      <c r="H7749" s="2">
        <v>39816</v>
      </c>
      <c r="I7749" s="2">
        <v>2950</v>
      </c>
      <c r="J7749" s="2">
        <v>4866</v>
      </c>
      <c r="K7749">
        <v>0</v>
      </c>
      <c r="L7749" t="s">
        <v>10625</v>
      </c>
      <c r="M7749" t="s">
        <v>71</v>
      </c>
      <c r="N7749" t="s">
        <v>43</v>
      </c>
      <c r="O7749">
        <v>32405</v>
      </c>
    </row>
    <row r="7750" spans="1:15" x14ac:dyDescent="0.25">
      <c r="A7750" t="s">
        <v>10264</v>
      </c>
      <c r="B7750" t="s">
        <v>10626</v>
      </c>
      <c r="C7750" t="s">
        <v>146</v>
      </c>
      <c r="D7750" s="1">
        <v>44868</v>
      </c>
      <c r="E7750" s="1">
        <v>44874</v>
      </c>
      <c r="F7750" t="s">
        <v>18</v>
      </c>
      <c r="G7750" s="2">
        <v>32000</v>
      </c>
      <c r="H7750" s="2">
        <v>39079</v>
      </c>
      <c r="I7750" s="2">
        <v>2213</v>
      </c>
      <c r="J7750" s="2">
        <v>4866</v>
      </c>
      <c r="K7750">
        <v>0</v>
      </c>
      <c r="L7750" t="s">
        <v>4536</v>
      </c>
      <c r="M7750" t="s">
        <v>88</v>
      </c>
      <c r="N7750" t="s">
        <v>43</v>
      </c>
      <c r="O7750">
        <v>16059</v>
      </c>
    </row>
    <row r="7751" spans="1:15" x14ac:dyDescent="0.25">
      <c r="A7751" t="s">
        <v>10264</v>
      </c>
      <c r="B7751" t="s">
        <v>10627</v>
      </c>
      <c r="C7751" t="s">
        <v>146</v>
      </c>
      <c r="D7751" s="1">
        <v>44868</v>
      </c>
      <c r="E7751" s="1">
        <v>44874</v>
      </c>
      <c r="F7751" t="s">
        <v>18</v>
      </c>
      <c r="G7751" s="2">
        <v>32000</v>
      </c>
      <c r="H7751" s="2">
        <v>39079</v>
      </c>
      <c r="I7751" s="2">
        <v>2213</v>
      </c>
      <c r="J7751" s="2">
        <v>4866</v>
      </c>
      <c r="K7751">
        <v>0</v>
      </c>
      <c r="L7751" t="s">
        <v>10628</v>
      </c>
      <c r="M7751" t="s">
        <v>88</v>
      </c>
      <c r="N7751" t="s">
        <v>43</v>
      </c>
      <c r="O7751">
        <v>17018</v>
      </c>
    </row>
    <row r="7752" spans="1:15" x14ac:dyDescent="0.25">
      <c r="A7752" t="s">
        <v>10264</v>
      </c>
      <c r="B7752" t="s">
        <v>10629</v>
      </c>
      <c r="C7752" t="s">
        <v>146</v>
      </c>
      <c r="D7752" s="1">
        <v>44868</v>
      </c>
      <c r="E7752" s="1">
        <v>44874</v>
      </c>
      <c r="F7752" t="s">
        <v>18</v>
      </c>
      <c r="G7752" s="2">
        <v>32000</v>
      </c>
      <c r="H7752" s="2">
        <v>35927</v>
      </c>
      <c r="I7752" s="2">
        <v>0</v>
      </c>
      <c r="J7752" s="2">
        <v>3927</v>
      </c>
      <c r="K7752">
        <v>0</v>
      </c>
      <c r="L7752" t="s">
        <v>1647</v>
      </c>
      <c r="M7752" t="s">
        <v>458</v>
      </c>
      <c r="N7752" t="s">
        <v>21</v>
      </c>
      <c r="O7752">
        <v>59474</v>
      </c>
    </row>
    <row r="7753" spans="1:15" x14ac:dyDescent="0.25">
      <c r="A7753" t="s">
        <v>10264</v>
      </c>
      <c r="B7753" t="s">
        <v>10630</v>
      </c>
      <c r="C7753" t="s">
        <v>146</v>
      </c>
      <c r="D7753" s="1">
        <v>44868</v>
      </c>
      <c r="E7753" s="1">
        <v>44874</v>
      </c>
      <c r="F7753" t="s">
        <v>18</v>
      </c>
      <c r="G7753" s="2">
        <v>32000</v>
      </c>
      <c r="H7753" s="2">
        <v>39079</v>
      </c>
      <c r="I7753" s="2">
        <v>2213</v>
      </c>
      <c r="J7753" s="2">
        <v>4866</v>
      </c>
      <c r="K7753">
        <v>0</v>
      </c>
      <c r="L7753" t="s">
        <v>10631</v>
      </c>
      <c r="M7753" t="s">
        <v>138</v>
      </c>
      <c r="N7753" t="s">
        <v>21</v>
      </c>
      <c r="O7753">
        <v>48104</v>
      </c>
    </row>
    <row r="7754" spans="1:15" x14ac:dyDescent="0.25">
      <c r="A7754" t="s">
        <v>10264</v>
      </c>
      <c r="B7754" t="s">
        <v>10632</v>
      </c>
      <c r="C7754" t="s">
        <v>17</v>
      </c>
      <c r="D7754" s="1">
        <v>44907</v>
      </c>
      <c r="E7754" s="1">
        <v>44907</v>
      </c>
      <c r="F7754" t="s">
        <v>54</v>
      </c>
      <c r="G7754" s="2">
        <v>-40400</v>
      </c>
      <c r="H7754" s="2">
        <v>-47982</v>
      </c>
      <c r="I7754" s="2">
        <v>-2716</v>
      </c>
      <c r="J7754" s="2">
        <v>-4866</v>
      </c>
      <c r="K7754">
        <v>0</v>
      </c>
      <c r="L7754" t="s">
        <v>10390</v>
      </c>
      <c r="M7754" t="s">
        <v>88</v>
      </c>
      <c r="N7754" t="s">
        <v>43</v>
      </c>
      <c r="O7754">
        <v>15474</v>
      </c>
    </row>
    <row r="7755" spans="1:15" x14ac:dyDescent="0.25">
      <c r="A7755" t="s">
        <v>10264</v>
      </c>
      <c r="B7755" t="s">
        <v>10633</v>
      </c>
      <c r="C7755" t="s">
        <v>17</v>
      </c>
      <c r="D7755" s="1">
        <v>44881</v>
      </c>
      <c r="E7755" t="s">
        <v>17</v>
      </c>
      <c r="F7755" t="s">
        <v>18</v>
      </c>
      <c r="G7755" s="2">
        <v>21000</v>
      </c>
      <c r="H7755" s="2">
        <v>25508</v>
      </c>
      <c r="I7755" s="2">
        <v>1932</v>
      </c>
      <c r="J7755" s="2">
        <v>2576</v>
      </c>
      <c r="K7755">
        <v>0</v>
      </c>
      <c r="L7755" t="s">
        <v>3063</v>
      </c>
      <c r="M7755" t="s">
        <v>246</v>
      </c>
      <c r="N7755" t="s">
        <v>43</v>
      </c>
      <c r="O7755">
        <v>85310</v>
      </c>
    </row>
    <row r="7756" spans="1:15" x14ac:dyDescent="0.25">
      <c r="A7756" t="s">
        <v>10264</v>
      </c>
      <c r="B7756" t="s">
        <v>10634</v>
      </c>
      <c r="C7756" t="s">
        <v>146</v>
      </c>
      <c r="D7756" s="1">
        <v>44868</v>
      </c>
      <c r="E7756" s="1">
        <v>44874</v>
      </c>
      <c r="F7756" t="s">
        <v>18</v>
      </c>
      <c r="G7756" s="2">
        <v>32000</v>
      </c>
      <c r="H7756" s="2">
        <v>39448</v>
      </c>
      <c r="I7756" s="2">
        <v>2582</v>
      </c>
      <c r="J7756" s="2">
        <v>4866</v>
      </c>
      <c r="K7756">
        <v>0</v>
      </c>
      <c r="L7756" t="s">
        <v>2871</v>
      </c>
      <c r="M7756" t="s">
        <v>286</v>
      </c>
      <c r="N7756" t="s">
        <v>43</v>
      </c>
      <c r="O7756">
        <v>29485</v>
      </c>
    </row>
    <row r="7757" spans="1:15" x14ac:dyDescent="0.25">
      <c r="A7757" t="s">
        <v>10264</v>
      </c>
      <c r="B7757" t="s">
        <v>10635</v>
      </c>
      <c r="C7757" t="s">
        <v>82</v>
      </c>
      <c r="D7757" s="1">
        <v>44869</v>
      </c>
      <c r="E7757" s="1">
        <v>44874</v>
      </c>
      <c r="F7757" t="s">
        <v>18</v>
      </c>
      <c r="G7757" s="2">
        <v>16000</v>
      </c>
      <c r="H7757" s="2">
        <v>21392</v>
      </c>
      <c r="I7757" s="2">
        <v>2406</v>
      </c>
      <c r="J7757" s="2">
        <v>2986</v>
      </c>
      <c r="K7757">
        <v>0</v>
      </c>
      <c r="L7757" t="s">
        <v>8690</v>
      </c>
      <c r="M7757" t="s">
        <v>141</v>
      </c>
      <c r="N7757" t="s">
        <v>43</v>
      </c>
      <c r="O7757">
        <v>40071</v>
      </c>
    </row>
    <row r="7758" spans="1:15" x14ac:dyDescent="0.25">
      <c r="A7758" t="s">
        <v>10264</v>
      </c>
      <c r="B7758" t="s">
        <v>10636</v>
      </c>
      <c r="C7758" t="s">
        <v>82</v>
      </c>
      <c r="D7758" s="1">
        <v>44868</v>
      </c>
      <c r="E7758" s="1">
        <v>44868</v>
      </c>
      <c r="F7758" t="s">
        <v>54</v>
      </c>
      <c r="G7758" s="2">
        <v>-16000</v>
      </c>
      <c r="H7758" s="2">
        <v>-20245</v>
      </c>
      <c r="I7758" s="2">
        <v>-1259</v>
      </c>
      <c r="J7758" s="2">
        <v>-2986</v>
      </c>
      <c r="K7758">
        <v>0</v>
      </c>
      <c r="L7758" t="s">
        <v>10400</v>
      </c>
      <c r="M7758" t="s">
        <v>78</v>
      </c>
      <c r="N7758" t="s">
        <v>148</v>
      </c>
      <c r="O7758">
        <v>8753</v>
      </c>
    </row>
    <row r="7759" spans="1:15" x14ac:dyDescent="0.25">
      <c r="A7759" t="s">
        <v>10264</v>
      </c>
      <c r="B7759" t="s">
        <v>10637</v>
      </c>
      <c r="C7759" t="s">
        <v>146</v>
      </c>
      <c r="D7759" s="1">
        <v>44868</v>
      </c>
      <c r="E7759" s="1">
        <v>44874</v>
      </c>
      <c r="F7759" t="s">
        <v>18</v>
      </c>
      <c r="G7759" s="2">
        <v>40000</v>
      </c>
      <c r="H7759" s="2">
        <v>47558</v>
      </c>
      <c r="I7759" s="2">
        <v>2692</v>
      </c>
      <c r="J7759" s="2">
        <v>4866</v>
      </c>
      <c r="K7759">
        <v>0</v>
      </c>
      <c r="L7759" t="s">
        <v>10638</v>
      </c>
      <c r="M7759" t="s">
        <v>88</v>
      </c>
      <c r="N7759" t="s">
        <v>43</v>
      </c>
      <c r="O7759">
        <v>15001</v>
      </c>
    </row>
    <row r="7760" spans="1:15" x14ac:dyDescent="0.25">
      <c r="A7760" t="s">
        <v>10264</v>
      </c>
      <c r="B7760" t="s">
        <v>10639</v>
      </c>
      <c r="C7760" t="s">
        <v>146</v>
      </c>
      <c r="D7760" s="1">
        <v>44868</v>
      </c>
      <c r="E7760" s="1">
        <v>44874</v>
      </c>
      <c r="F7760" t="s">
        <v>18</v>
      </c>
      <c r="G7760" s="2">
        <v>32000</v>
      </c>
      <c r="H7760" s="2">
        <v>38599</v>
      </c>
      <c r="I7760" s="2">
        <v>2921</v>
      </c>
      <c r="J7760" s="2">
        <v>3678</v>
      </c>
      <c r="K7760">
        <v>0</v>
      </c>
      <c r="L7760" t="s">
        <v>3242</v>
      </c>
      <c r="M7760" t="s">
        <v>52</v>
      </c>
      <c r="N7760" t="s">
        <v>43</v>
      </c>
      <c r="O7760">
        <v>95050</v>
      </c>
    </row>
    <row r="7761" spans="1:15" x14ac:dyDescent="0.25">
      <c r="A7761" t="s">
        <v>10264</v>
      </c>
      <c r="B7761" t="s">
        <v>10640</v>
      </c>
      <c r="C7761" t="s">
        <v>146</v>
      </c>
      <c r="D7761" s="1">
        <v>44868</v>
      </c>
      <c r="E7761" s="1">
        <v>44874</v>
      </c>
      <c r="F7761" t="s">
        <v>18</v>
      </c>
      <c r="G7761" s="2">
        <v>32000</v>
      </c>
      <c r="H7761" s="2">
        <v>39079</v>
      </c>
      <c r="I7761" s="2">
        <v>2213</v>
      </c>
      <c r="J7761" s="2">
        <v>4866</v>
      </c>
      <c r="K7761">
        <v>0</v>
      </c>
      <c r="L7761" t="s">
        <v>6475</v>
      </c>
      <c r="M7761" t="s">
        <v>88</v>
      </c>
      <c r="N7761" t="s">
        <v>43</v>
      </c>
      <c r="O7761">
        <v>15367</v>
      </c>
    </row>
    <row r="7762" spans="1:15" x14ac:dyDescent="0.25">
      <c r="A7762" t="s">
        <v>10264</v>
      </c>
      <c r="B7762" t="s">
        <v>10641</v>
      </c>
      <c r="C7762" t="s">
        <v>146</v>
      </c>
      <c r="D7762" s="1">
        <v>44868</v>
      </c>
      <c r="E7762" s="1">
        <v>44874</v>
      </c>
      <c r="F7762" t="s">
        <v>18</v>
      </c>
      <c r="G7762" s="2">
        <v>32000</v>
      </c>
      <c r="H7762" s="2">
        <v>39540</v>
      </c>
      <c r="I7762" s="2">
        <v>2674</v>
      </c>
      <c r="J7762" s="2">
        <v>4866</v>
      </c>
      <c r="K7762">
        <v>0</v>
      </c>
      <c r="L7762" t="s">
        <v>19</v>
      </c>
      <c r="M7762" t="s">
        <v>20</v>
      </c>
      <c r="N7762" t="s">
        <v>21</v>
      </c>
      <c r="O7762">
        <v>27614</v>
      </c>
    </row>
    <row r="7763" spans="1:15" x14ac:dyDescent="0.25">
      <c r="A7763" t="s">
        <v>10264</v>
      </c>
      <c r="B7763" t="s">
        <v>10642</v>
      </c>
      <c r="C7763" t="s">
        <v>82</v>
      </c>
      <c r="D7763" s="1">
        <v>44868</v>
      </c>
      <c r="E7763" s="1">
        <v>44874</v>
      </c>
      <c r="F7763" t="s">
        <v>18</v>
      </c>
      <c r="G7763" s="2">
        <v>16000</v>
      </c>
      <c r="H7763" s="2">
        <v>20361</v>
      </c>
      <c r="I7763" s="2">
        <v>1552</v>
      </c>
      <c r="J7763" s="2">
        <v>2809</v>
      </c>
      <c r="K7763">
        <v>0</v>
      </c>
      <c r="L7763" t="s">
        <v>5722</v>
      </c>
      <c r="M7763" t="s">
        <v>59</v>
      </c>
      <c r="N7763" t="s">
        <v>43</v>
      </c>
      <c r="O7763">
        <v>77377</v>
      </c>
    </row>
    <row r="7764" spans="1:15" x14ac:dyDescent="0.25">
      <c r="A7764" t="s">
        <v>10264</v>
      </c>
      <c r="B7764" t="s">
        <v>10643</v>
      </c>
      <c r="C7764" t="s">
        <v>146</v>
      </c>
      <c r="D7764" s="1">
        <v>44868</v>
      </c>
      <c r="E7764" s="1">
        <v>44874</v>
      </c>
      <c r="F7764" t="s">
        <v>18</v>
      </c>
      <c r="G7764" s="2">
        <v>61125</v>
      </c>
      <c r="H7764" s="2">
        <v>69719</v>
      </c>
      <c r="I7764" s="2">
        <v>3056</v>
      </c>
      <c r="J7764" s="2">
        <v>5538</v>
      </c>
      <c r="K7764">
        <v>0</v>
      </c>
      <c r="L7764" t="s">
        <v>2971</v>
      </c>
      <c r="M7764" t="s">
        <v>299</v>
      </c>
      <c r="N7764" t="s">
        <v>43</v>
      </c>
      <c r="O7764">
        <v>54956</v>
      </c>
    </row>
    <row r="7765" spans="1:15" x14ac:dyDescent="0.25">
      <c r="A7765" t="s">
        <v>10264</v>
      </c>
      <c r="B7765" t="s">
        <v>10644</v>
      </c>
      <c r="C7765" t="s">
        <v>17</v>
      </c>
      <c r="D7765" s="1">
        <v>44882</v>
      </c>
      <c r="E7765" s="1">
        <v>44883</v>
      </c>
      <c r="F7765" t="s">
        <v>18</v>
      </c>
      <c r="G7765" s="2">
        <v>0</v>
      </c>
      <c r="H7765" s="2">
        <v>0</v>
      </c>
      <c r="I7765" s="2">
        <v>0</v>
      </c>
      <c r="J7765" s="2">
        <v>0</v>
      </c>
      <c r="K7765">
        <v>0</v>
      </c>
      <c r="L7765" t="s">
        <v>2160</v>
      </c>
      <c r="M7765" t="s">
        <v>71</v>
      </c>
      <c r="N7765" t="s">
        <v>43</v>
      </c>
      <c r="O7765">
        <v>33881</v>
      </c>
    </row>
    <row r="7766" spans="1:15" x14ac:dyDescent="0.25">
      <c r="A7766" t="s">
        <v>10264</v>
      </c>
      <c r="B7766" t="s">
        <v>10645</v>
      </c>
      <c r="C7766" t="s">
        <v>17</v>
      </c>
      <c r="D7766" s="1">
        <v>44840</v>
      </c>
      <c r="E7766" s="1">
        <v>44840</v>
      </c>
      <c r="F7766" t="s">
        <v>23</v>
      </c>
      <c r="G7766" s="2">
        <v>5000</v>
      </c>
      <c r="H7766" s="2">
        <v>5000</v>
      </c>
      <c r="I7766" s="2">
        <v>0</v>
      </c>
      <c r="J7766" s="2">
        <v>0</v>
      </c>
      <c r="K7766">
        <v>0</v>
      </c>
      <c r="L7766" t="s">
        <v>17</v>
      </c>
      <c r="M7766" t="s">
        <v>17</v>
      </c>
      <c r="N7766" t="s">
        <v>148</v>
      </c>
      <c r="O7766" t="s">
        <v>17</v>
      </c>
    </row>
    <row r="7767" spans="1:15" x14ac:dyDescent="0.25">
      <c r="A7767" t="s">
        <v>10264</v>
      </c>
      <c r="B7767" t="s">
        <v>10646</v>
      </c>
      <c r="C7767" t="s">
        <v>146</v>
      </c>
      <c r="D7767" s="1">
        <v>44868</v>
      </c>
      <c r="E7767" s="1">
        <v>44874</v>
      </c>
      <c r="F7767" t="s">
        <v>18</v>
      </c>
      <c r="G7767" s="2">
        <v>32000</v>
      </c>
      <c r="H7767" s="2">
        <v>39448</v>
      </c>
      <c r="I7767" s="2">
        <v>2582</v>
      </c>
      <c r="J7767" s="2">
        <v>4866</v>
      </c>
      <c r="K7767">
        <v>0</v>
      </c>
      <c r="L7767" t="s">
        <v>10647</v>
      </c>
      <c r="M7767" t="s">
        <v>88</v>
      </c>
      <c r="N7767" t="s">
        <v>43</v>
      </c>
      <c r="O7767">
        <v>15090</v>
      </c>
    </row>
    <row r="7768" spans="1:15" x14ac:dyDescent="0.25">
      <c r="A7768" t="s">
        <v>10264</v>
      </c>
      <c r="B7768" t="s">
        <v>10648</v>
      </c>
      <c r="C7768" t="s">
        <v>17</v>
      </c>
      <c r="D7768" s="1">
        <v>44839</v>
      </c>
      <c r="E7768" s="1">
        <v>44839</v>
      </c>
      <c r="F7768" t="s">
        <v>23</v>
      </c>
      <c r="G7768" s="2">
        <v>5000</v>
      </c>
      <c r="H7768" s="2">
        <v>5000</v>
      </c>
      <c r="I7768" s="2">
        <v>0</v>
      </c>
      <c r="J7768" s="2">
        <v>0</v>
      </c>
      <c r="K7768">
        <v>0</v>
      </c>
      <c r="L7768" t="s">
        <v>17</v>
      </c>
      <c r="M7768" t="s">
        <v>17</v>
      </c>
      <c r="N7768" t="s">
        <v>148</v>
      </c>
      <c r="O7768" t="s">
        <v>17</v>
      </c>
    </row>
    <row r="7769" spans="1:15" x14ac:dyDescent="0.25">
      <c r="A7769" t="s">
        <v>10264</v>
      </c>
      <c r="B7769" t="s">
        <v>10649</v>
      </c>
      <c r="C7769" t="s">
        <v>146</v>
      </c>
      <c r="D7769" s="1">
        <v>44868</v>
      </c>
      <c r="E7769" s="1">
        <v>44874</v>
      </c>
      <c r="F7769" t="s">
        <v>18</v>
      </c>
      <c r="G7769" s="2">
        <v>32000</v>
      </c>
      <c r="H7769" s="2">
        <v>36866</v>
      </c>
      <c r="I7769" s="2">
        <v>0</v>
      </c>
      <c r="J7769" s="2">
        <v>4866</v>
      </c>
      <c r="K7769">
        <v>0</v>
      </c>
      <c r="L7769" t="s">
        <v>10650</v>
      </c>
      <c r="M7769" t="s">
        <v>265</v>
      </c>
      <c r="N7769" t="s">
        <v>43</v>
      </c>
      <c r="O7769">
        <v>1562</v>
      </c>
    </row>
    <row r="7770" spans="1:15" x14ac:dyDescent="0.25">
      <c r="A7770" t="s">
        <v>10264</v>
      </c>
      <c r="B7770" t="s">
        <v>10651</v>
      </c>
      <c r="C7770" t="s">
        <v>146</v>
      </c>
      <c r="D7770" s="1">
        <v>44868</v>
      </c>
      <c r="E7770" s="1">
        <v>44874</v>
      </c>
      <c r="F7770" t="s">
        <v>18</v>
      </c>
      <c r="G7770" s="2">
        <v>32000</v>
      </c>
      <c r="H7770" s="2">
        <v>38787</v>
      </c>
      <c r="I7770" s="2">
        <v>1921</v>
      </c>
      <c r="J7770" s="2">
        <v>4866</v>
      </c>
      <c r="K7770">
        <v>0</v>
      </c>
      <c r="L7770" t="s">
        <v>2489</v>
      </c>
      <c r="M7770" t="s">
        <v>30</v>
      </c>
      <c r="N7770" t="s">
        <v>21</v>
      </c>
      <c r="O7770">
        <v>22309</v>
      </c>
    </row>
    <row r="7771" spans="1:15" x14ac:dyDescent="0.25">
      <c r="A7771" t="s">
        <v>10264</v>
      </c>
      <c r="B7771" t="s">
        <v>10652</v>
      </c>
      <c r="C7771" t="s">
        <v>82</v>
      </c>
      <c r="D7771" s="1">
        <v>44868</v>
      </c>
      <c r="E7771" s="1">
        <v>44874</v>
      </c>
      <c r="F7771" t="s">
        <v>18</v>
      </c>
      <c r="G7771" s="2">
        <v>16000</v>
      </c>
      <c r="H7771" s="2">
        <v>20269</v>
      </c>
      <c r="I7771" s="2">
        <v>1283</v>
      </c>
      <c r="J7771" s="2">
        <v>2986</v>
      </c>
      <c r="K7771">
        <v>0</v>
      </c>
      <c r="L7771" t="s">
        <v>10653</v>
      </c>
      <c r="M7771" t="s">
        <v>56</v>
      </c>
      <c r="N7771" t="s">
        <v>21</v>
      </c>
      <c r="O7771">
        <v>44663</v>
      </c>
    </row>
    <row r="7772" spans="1:15" x14ac:dyDescent="0.25">
      <c r="A7772" t="s">
        <v>10264</v>
      </c>
      <c r="B7772" t="s">
        <v>10654</v>
      </c>
      <c r="C7772" t="s">
        <v>146</v>
      </c>
      <c r="D7772" s="1">
        <v>44868</v>
      </c>
      <c r="E7772" s="1">
        <v>44874</v>
      </c>
      <c r="F7772" t="s">
        <v>18</v>
      </c>
      <c r="G7772" s="2">
        <v>32000</v>
      </c>
      <c r="H7772" s="2">
        <v>40276</v>
      </c>
      <c r="I7772" s="2">
        <v>3410</v>
      </c>
      <c r="J7772" s="2">
        <v>4866</v>
      </c>
      <c r="K7772">
        <v>0</v>
      </c>
      <c r="L7772" t="s">
        <v>8699</v>
      </c>
      <c r="M7772" t="s">
        <v>33</v>
      </c>
      <c r="N7772" t="s">
        <v>43</v>
      </c>
      <c r="O7772">
        <v>38053</v>
      </c>
    </row>
    <row r="7773" spans="1:15" x14ac:dyDescent="0.25">
      <c r="A7773" t="s">
        <v>10264</v>
      </c>
      <c r="B7773" t="s">
        <v>10655</v>
      </c>
      <c r="C7773" t="s">
        <v>17</v>
      </c>
      <c r="D7773" s="1">
        <v>44916</v>
      </c>
      <c r="E7773" s="1">
        <v>44917</v>
      </c>
      <c r="F7773" t="s">
        <v>18</v>
      </c>
      <c r="G7773" s="2">
        <v>0</v>
      </c>
      <c r="H7773" s="2">
        <v>0</v>
      </c>
      <c r="I7773" s="2">
        <v>0</v>
      </c>
      <c r="J7773" s="2">
        <v>0</v>
      </c>
      <c r="K7773">
        <v>0</v>
      </c>
      <c r="L7773" t="s">
        <v>3036</v>
      </c>
      <c r="M7773" t="s">
        <v>52</v>
      </c>
      <c r="N7773" t="s">
        <v>43</v>
      </c>
      <c r="O7773">
        <v>90018</v>
      </c>
    </row>
    <row r="7774" spans="1:15" x14ac:dyDescent="0.25">
      <c r="A7774" t="s">
        <v>10264</v>
      </c>
      <c r="B7774" t="s">
        <v>10656</v>
      </c>
      <c r="C7774" t="s">
        <v>17</v>
      </c>
      <c r="D7774" s="1">
        <v>44841</v>
      </c>
      <c r="E7774" s="1">
        <v>44841</v>
      </c>
      <c r="F7774" t="s">
        <v>23</v>
      </c>
      <c r="G7774" s="2">
        <v>5000</v>
      </c>
      <c r="H7774" s="2">
        <v>5000</v>
      </c>
      <c r="I7774" s="2">
        <v>0</v>
      </c>
      <c r="J7774" s="2">
        <v>0</v>
      </c>
      <c r="K7774">
        <v>0</v>
      </c>
      <c r="L7774" t="s">
        <v>17</v>
      </c>
      <c r="M7774" t="s">
        <v>17</v>
      </c>
      <c r="N7774" t="s">
        <v>148</v>
      </c>
      <c r="O7774" t="s">
        <v>17</v>
      </c>
    </row>
    <row r="7775" spans="1:15" x14ac:dyDescent="0.25">
      <c r="A7775" t="s">
        <v>10264</v>
      </c>
      <c r="B7775" t="s">
        <v>10657</v>
      </c>
      <c r="C7775" t="s">
        <v>146</v>
      </c>
      <c r="D7775" s="1">
        <v>44869</v>
      </c>
      <c r="E7775" s="1">
        <v>44874</v>
      </c>
      <c r="F7775" t="s">
        <v>18</v>
      </c>
      <c r="G7775" s="2">
        <v>24325</v>
      </c>
      <c r="H7775" s="2">
        <v>34209</v>
      </c>
      <c r="I7775" s="2">
        <v>1538</v>
      </c>
      <c r="J7775" s="2">
        <v>8346</v>
      </c>
      <c r="K7775">
        <v>0</v>
      </c>
      <c r="L7775" t="s">
        <v>10658</v>
      </c>
      <c r="M7775" t="s">
        <v>2104</v>
      </c>
      <c r="N7775" t="s">
        <v>43</v>
      </c>
      <c r="O7775">
        <v>96786</v>
      </c>
    </row>
    <row r="7776" spans="1:15" x14ac:dyDescent="0.25">
      <c r="A7776" t="s">
        <v>10264</v>
      </c>
      <c r="B7776" t="s">
        <v>10659</v>
      </c>
      <c r="C7776" t="s">
        <v>82</v>
      </c>
      <c r="D7776" s="1">
        <v>44868</v>
      </c>
      <c r="E7776" s="1">
        <v>44875</v>
      </c>
      <c r="F7776" t="s">
        <v>18</v>
      </c>
      <c r="G7776" s="2">
        <v>16000</v>
      </c>
      <c r="H7776" s="2">
        <v>20314</v>
      </c>
      <c r="I7776" s="2">
        <v>1328</v>
      </c>
      <c r="J7776" s="2">
        <v>2986</v>
      </c>
      <c r="K7776">
        <v>0</v>
      </c>
      <c r="L7776" t="s">
        <v>296</v>
      </c>
      <c r="M7776" t="s">
        <v>88</v>
      </c>
      <c r="N7776" t="s">
        <v>43</v>
      </c>
      <c r="O7776">
        <v>15222</v>
      </c>
    </row>
    <row r="7777" spans="1:15" x14ac:dyDescent="0.25">
      <c r="A7777" t="s">
        <v>10264</v>
      </c>
      <c r="B7777" t="s">
        <v>10660</v>
      </c>
      <c r="C7777" t="s">
        <v>146</v>
      </c>
      <c r="D7777" s="1">
        <v>44868</v>
      </c>
      <c r="E7777" s="1">
        <v>44874</v>
      </c>
      <c r="F7777" t="s">
        <v>18</v>
      </c>
      <c r="G7777" s="2">
        <v>34465</v>
      </c>
      <c r="H7777" s="2">
        <v>41913</v>
      </c>
      <c r="I7777" s="2">
        <v>2372</v>
      </c>
      <c r="J7777" s="2">
        <v>5076</v>
      </c>
      <c r="K7777">
        <v>0</v>
      </c>
      <c r="L7777" t="s">
        <v>10499</v>
      </c>
      <c r="M7777" t="s">
        <v>88</v>
      </c>
      <c r="N7777" t="s">
        <v>43</v>
      </c>
      <c r="O7777">
        <v>16066</v>
      </c>
    </row>
    <row r="7778" spans="1:15" x14ac:dyDescent="0.25">
      <c r="A7778" t="s">
        <v>10264</v>
      </c>
      <c r="B7778" t="s">
        <v>10661</v>
      </c>
      <c r="C7778" t="s">
        <v>146</v>
      </c>
      <c r="D7778" s="1">
        <v>44868</v>
      </c>
      <c r="E7778" s="1">
        <v>44874</v>
      </c>
      <c r="F7778" t="s">
        <v>18</v>
      </c>
      <c r="G7778" s="2">
        <v>32000</v>
      </c>
      <c r="H7778" s="2">
        <v>39742</v>
      </c>
      <c r="I7778" s="2">
        <v>2876</v>
      </c>
      <c r="J7778" s="2">
        <v>4866</v>
      </c>
      <c r="K7778">
        <v>0</v>
      </c>
      <c r="L7778" t="s">
        <v>1378</v>
      </c>
      <c r="M7778" t="s">
        <v>56</v>
      </c>
      <c r="N7778" t="s">
        <v>21</v>
      </c>
      <c r="O7778">
        <v>45214</v>
      </c>
    </row>
    <row r="7779" spans="1:15" x14ac:dyDescent="0.25">
      <c r="A7779" t="s">
        <v>10264</v>
      </c>
      <c r="B7779" t="s">
        <v>10662</v>
      </c>
      <c r="C7779" t="s">
        <v>17</v>
      </c>
      <c r="D7779" s="1">
        <v>44874</v>
      </c>
      <c r="E7779" s="1">
        <v>44875</v>
      </c>
      <c r="F7779" t="s">
        <v>18</v>
      </c>
      <c r="G7779" s="2">
        <v>25855</v>
      </c>
      <c r="H7779" s="2">
        <v>29630</v>
      </c>
      <c r="I7779" s="2">
        <v>0</v>
      </c>
      <c r="J7779" s="2">
        <v>3775</v>
      </c>
      <c r="K7779">
        <v>0</v>
      </c>
      <c r="L7779" t="s">
        <v>6062</v>
      </c>
      <c r="M7779" t="s">
        <v>71</v>
      </c>
      <c r="N7779" t="s">
        <v>43</v>
      </c>
      <c r="O7779">
        <v>33716</v>
      </c>
    </row>
    <row r="7780" spans="1:15" x14ac:dyDescent="0.25">
      <c r="A7780" t="s">
        <v>10264</v>
      </c>
      <c r="B7780" t="s">
        <v>10663</v>
      </c>
      <c r="C7780" t="s">
        <v>146</v>
      </c>
      <c r="D7780" s="1">
        <v>44868</v>
      </c>
      <c r="E7780" s="1">
        <v>44874</v>
      </c>
      <c r="F7780" t="s">
        <v>18</v>
      </c>
      <c r="G7780" s="2">
        <v>32000</v>
      </c>
      <c r="H7780" s="2">
        <v>39745</v>
      </c>
      <c r="I7780" s="2">
        <v>2879</v>
      </c>
      <c r="J7780" s="2">
        <v>4866</v>
      </c>
      <c r="K7780">
        <v>0</v>
      </c>
      <c r="L7780" t="s">
        <v>1399</v>
      </c>
      <c r="M7780" t="s">
        <v>42</v>
      </c>
      <c r="N7780" t="s">
        <v>43</v>
      </c>
      <c r="O7780">
        <v>21401</v>
      </c>
    </row>
    <row r="7781" spans="1:15" x14ac:dyDescent="0.25">
      <c r="A7781" t="s">
        <v>10264</v>
      </c>
      <c r="B7781" t="s">
        <v>10664</v>
      </c>
      <c r="C7781" t="s">
        <v>146</v>
      </c>
      <c r="D7781" s="1">
        <v>44868</v>
      </c>
      <c r="E7781" s="1">
        <v>44874</v>
      </c>
      <c r="F7781" t="s">
        <v>18</v>
      </c>
      <c r="G7781" s="2">
        <v>32000</v>
      </c>
      <c r="H7781" s="2">
        <v>39448</v>
      </c>
      <c r="I7781" s="2">
        <v>2582</v>
      </c>
      <c r="J7781" s="2">
        <v>4866</v>
      </c>
      <c r="K7781">
        <v>0</v>
      </c>
      <c r="L7781" t="s">
        <v>1176</v>
      </c>
      <c r="M7781" t="s">
        <v>71</v>
      </c>
      <c r="N7781" t="s">
        <v>43</v>
      </c>
      <c r="O7781" t="s">
        <v>10665</v>
      </c>
    </row>
    <row r="7782" spans="1:15" x14ac:dyDescent="0.25">
      <c r="A7782" t="s">
        <v>10264</v>
      </c>
      <c r="B7782" t="s">
        <v>10666</v>
      </c>
      <c r="C7782" t="s">
        <v>17</v>
      </c>
      <c r="D7782" s="1">
        <v>44840</v>
      </c>
      <c r="E7782" s="1">
        <v>44840</v>
      </c>
      <c r="F7782" t="s">
        <v>23</v>
      </c>
      <c r="G7782" s="2">
        <v>5000</v>
      </c>
      <c r="H7782" s="2">
        <v>5000</v>
      </c>
      <c r="I7782" s="2">
        <v>0</v>
      </c>
      <c r="J7782" s="2">
        <v>0</v>
      </c>
      <c r="K7782">
        <v>0</v>
      </c>
      <c r="L7782" t="s">
        <v>17</v>
      </c>
      <c r="M7782" t="s">
        <v>17</v>
      </c>
      <c r="N7782" t="s">
        <v>148</v>
      </c>
      <c r="O7782" t="s">
        <v>17</v>
      </c>
    </row>
    <row r="7783" spans="1:15" x14ac:dyDescent="0.25">
      <c r="A7783" t="s">
        <v>10264</v>
      </c>
      <c r="B7783" t="s">
        <v>10667</v>
      </c>
      <c r="C7783" t="s">
        <v>146</v>
      </c>
      <c r="D7783" s="1">
        <v>44868</v>
      </c>
      <c r="E7783" s="1">
        <v>44874</v>
      </c>
      <c r="F7783" t="s">
        <v>18</v>
      </c>
      <c r="G7783" s="2">
        <v>37000</v>
      </c>
      <c r="H7783" s="2">
        <v>44798</v>
      </c>
      <c r="I7783" s="2">
        <v>2932</v>
      </c>
      <c r="J7783" s="2">
        <v>4866</v>
      </c>
      <c r="K7783">
        <v>0</v>
      </c>
      <c r="L7783" t="s">
        <v>10668</v>
      </c>
      <c r="M7783" t="s">
        <v>71</v>
      </c>
      <c r="N7783" t="s">
        <v>43</v>
      </c>
      <c r="O7783">
        <v>32905</v>
      </c>
    </row>
    <row r="7784" spans="1:15" x14ac:dyDescent="0.25">
      <c r="A7784" t="s">
        <v>10264</v>
      </c>
      <c r="B7784" t="s">
        <v>10669</v>
      </c>
      <c r="C7784" t="s">
        <v>146</v>
      </c>
      <c r="D7784" s="1">
        <v>44868</v>
      </c>
      <c r="E7784" s="1">
        <v>44874</v>
      </c>
      <c r="F7784" t="s">
        <v>18</v>
      </c>
      <c r="G7784" s="2">
        <v>32000</v>
      </c>
      <c r="H7784" s="2">
        <v>40386</v>
      </c>
      <c r="I7784" s="2">
        <v>3520</v>
      </c>
      <c r="J7784" s="2">
        <v>4866</v>
      </c>
      <c r="K7784">
        <v>0</v>
      </c>
      <c r="L7784" t="s">
        <v>1728</v>
      </c>
      <c r="M7784" t="s">
        <v>1189</v>
      </c>
      <c r="N7784" t="s">
        <v>21</v>
      </c>
      <c r="O7784">
        <v>25304</v>
      </c>
    </row>
    <row r="7785" spans="1:15" x14ac:dyDescent="0.25">
      <c r="A7785" t="s">
        <v>10264</v>
      </c>
      <c r="B7785" t="s">
        <v>10670</v>
      </c>
      <c r="C7785" t="s">
        <v>146</v>
      </c>
      <c r="D7785" s="1">
        <v>44868</v>
      </c>
      <c r="E7785" s="1">
        <v>44874</v>
      </c>
      <c r="F7785" t="s">
        <v>18</v>
      </c>
      <c r="G7785" s="2">
        <v>32000</v>
      </c>
      <c r="H7785" s="2">
        <v>39448</v>
      </c>
      <c r="I7785" s="2">
        <v>2582</v>
      </c>
      <c r="J7785" s="2">
        <v>4866</v>
      </c>
      <c r="K7785">
        <v>0</v>
      </c>
      <c r="L7785" t="s">
        <v>3103</v>
      </c>
      <c r="M7785" t="s">
        <v>88</v>
      </c>
      <c r="N7785" t="s">
        <v>43</v>
      </c>
      <c r="O7785">
        <v>15143</v>
      </c>
    </row>
    <row r="7786" spans="1:15" x14ac:dyDescent="0.25">
      <c r="A7786" t="s">
        <v>10264</v>
      </c>
      <c r="B7786" t="s">
        <v>10671</v>
      </c>
      <c r="C7786" t="s">
        <v>82</v>
      </c>
      <c r="D7786" s="1">
        <v>44868</v>
      </c>
      <c r="E7786" s="1">
        <v>44874</v>
      </c>
      <c r="F7786" t="s">
        <v>18</v>
      </c>
      <c r="G7786" s="2">
        <v>14966</v>
      </c>
      <c r="H7786" s="2">
        <v>19056</v>
      </c>
      <c r="I7786" s="2">
        <v>1235</v>
      </c>
      <c r="J7786" s="2">
        <v>2855</v>
      </c>
      <c r="K7786">
        <v>0</v>
      </c>
      <c r="L7786" t="s">
        <v>10672</v>
      </c>
      <c r="M7786" t="s">
        <v>52</v>
      </c>
      <c r="N7786" t="s">
        <v>43</v>
      </c>
      <c r="O7786">
        <v>95618</v>
      </c>
    </row>
    <row r="7787" spans="1:15" x14ac:dyDescent="0.25">
      <c r="A7787" t="s">
        <v>10264</v>
      </c>
      <c r="B7787" t="s">
        <v>10673</v>
      </c>
      <c r="C7787" t="s">
        <v>146</v>
      </c>
      <c r="D7787" s="1">
        <v>44868</v>
      </c>
      <c r="E7787" s="1">
        <v>44874</v>
      </c>
      <c r="F7787" t="s">
        <v>18</v>
      </c>
      <c r="G7787" s="2">
        <v>32000</v>
      </c>
      <c r="H7787" s="2">
        <v>38478</v>
      </c>
      <c r="I7787" s="2">
        <v>2800</v>
      </c>
      <c r="J7787" s="2">
        <v>3678</v>
      </c>
      <c r="K7787">
        <v>0</v>
      </c>
      <c r="L7787" t="s">
        <v>1038</v>
      </c>
      <c r="M7787" t="s">
        <v>52</v>
      </c>
      <c r="N7787" t="s">
        <v>43</v>
      </c>
      <c r="O7787">
        <v>95835</v>
      </c>
    </row>
    <row r="7788" spans="1:15" x14ac:dyDescent="0.25">
      <c r="A7788" t="s">
        <v>10264</v>
      </c>
      <c r="B7788" t="s">
        <v>10674</v>
      </c>
      <c r="C7788" t="s">
        <v>146</v>
      </c>
      <c r="D7788" s="1">
        <v>44868</v>
      </c>
      <c r="E7788" t="s">
        <v>17</v>
      </c>
      <c r="F7788" t="s">
        <v>18</v>
      </c>
      <c r="G7788" s="2">
        <v>32000</v>
      </c>
      <c r="H7788" s="2">
        <v>34480</v>
      </c>
      <c r="I7788" s="2">
        <v>2480</v>
      </c>
      <c r="J7788" s="2">
        <v>0</v>
      </c>
      <c r="K7788">
        <v>0</v>
      </c>
      <c r="L7788" t="s">
        <v>17</v>
      </c>
      <c r="M7788" t="s">
        <v>17</v>
      </c>
      <c r="N7788" t="s">
        <v>43</v>
      </c>
      <c r="O7788" t="s">
        <v>17</v>
      </c>
    </row>
    <row r="7789" spans="1:15" x14ac:dyDescent="0.25">
      <c r="A7789" t="s">
        <v>10264</v>
      </c>
      <c r="B7789" t="s">
        <v>10675</v>
      </c>
      <c r="C7789" t="s">
        <v>146</v>
      </c>
      <c r="D7789" s="1">
        <v>44868</v>
      </c>
      <c r="E7789" s="1">
        <v>44874</v>
      </c>
      <c r="F7789" t="s">
        <v>18</v>
      </c>
      <c r="G7789" s="2">
        <v>32000</v>
      </c>
      <c r="H7789" s="2">
        <v>39170</v>
      </c>
      <c r="I7789" s="2">
        <v>2304</v>
      </c>
      <c r="J7789" s="2">
        <v>4866</v>
      </c>
      <c r="K7789">
        <v>0</v>
      </c>
      <c r="L7789" t="s">
        <v>10676</v>
      </c>
      <c r="M7789" t="s">
        <v>203</v>
      </c>
      <c r="N7789" t="s">
        <v>21</v>
      </c>
      <c r="O7789">
        <v>61016</v>
      </c>
    </row>
    <row r="7790" spans="1:15" x14ac:dyDescent="0.25">
      <c r="A7790" t="s">
        <v>10264</v>
      </c>
      <c r="B7790" t="s">
        <v>10677</v>
      </c>
      <c r="C7790" t="s">
        <v>146</v>
      </c>
      <c r="D7790" s="1">
        <v>44868</v>
      </c>
      <c r="E7790" s="1">
        <v>44874</v>
      </c>
      <c r="F7790" t="s">
        <v>18</v>
      </c>
      <c r="G7790" s="2">
        <v>30999</v>
      </c>
      <c r="H7790" s="2">
        <v>38646</v>
      </c>
      <c r="I7790" s="2">
        <v>3720</v>
      </c>
      <c r="J7790" s="2">
        <v>3927</v>
      </c>
      <c r="K7790">
        <v>0</v>
      </c>
      <c r="L7790" t="s">
        <v>368</v>
      </c>
      <c r="M7790" t="s">
        <v>1733</v>
      </c>
      <c r="N7790" t="s">
        <v>21</v>
      </c>
      <c r="O7790">
        <v>82930</v>
      </c>
    </row>
    <row r="7791" spans="1:15" x14ac:dyDescent="0.25">
      <c r="A7791" t="s">
        <v>10264</v>
      </c>
      <c r="B7791" t="s">
        <v>10678</v>
      </c>
      <c r="C7791" t="s">
        <v>17</v>
      </c>
      <c r="D7791" s="1">
        <v>44874</v>
      </c>
      <c r="E7791" s="1">
        <v>44875</v>
      </c>
      <c r="F7791" t="s">
        <v>18</v>
      </c>
      <c r="G7791" s="2">
        <v>30855</v>
      </c>
      <c r="H7791" s="2">
        <v>35721</v>
      </c>
      <c r="I7791" s="2">
        <v>0</v>
      </c>
      <c r="J7791" s="2">
        <v>4866</v>
      </c>
      <c r="K7791">
        <v>0</v>
      </c>
      <c r="L7791" t="s">
        <v>6062</v>
      </c>
      <c r="M7791" t="s">
        <v>71</v>
      </c>
      <c r="N7791" t="s">
        <v>43</v>
      </c>
      <c r="O7791">
        <v>33716</v>
      </c>
    </row>
    <row r="7792" spans="1:15" x14ac:dyDescent="0.25">
      <c r="A7792" t="s">
        <v>10264</v>
      </c>
      <c r="B7792" t="s">
        <v>10679</v>
      </c>
      <c r="C7792" t="s">
        <v>146</v>
      </c>
      <c r="D7792" s="1">
        <v>44868</v>
      </c>
      <c r="E7792" s="1">
        <v>44874</v>
      </c>
      <c r="F7792" t="s">
        <v>18</v>
      </c>
      <c r="G7792" s="2">
        <v>48915</v>
      </c>
      <c r="H7792" s="2">
        <v>58436</v>
      </c>
      <c r="I7792" s="2">
        <v>2935</v>
      </c>
      <c r="J7792" s="2">
        <v>6586</v>
      </c>
      <c r="K7792">
        <v>0</v>
      </c>
      <c r="L7792" t="s">
        <v>4820</v>
      </c>
      <c r="M7792" t="s">
        <v>444</v>
      </c>
      <c r="N7792" t="s">
        <v>43</v>
      </c>
      <c r="O7792">
        <v>83642</v>
      </c>
    </row>
    <row r="7793" spans="1:15" x14ac:dyDescent="0.25">
      <c r="A7793" t="s">
        <v>10264</v>
      </c>
      <c r="B7793" t="s">
        <v>10680</v>
      </c>
      <c r="C7793" t="s">
        <v>146</v>
      </c>
      <c r="D7793" s="1">
        <v>44868</v>
      </c>
      <c r="E7793" s="1">
        <v>44874</v>
      </c>
      <c r="F7793" t="s">
        <v>18</v>
      </c>
      <c r="G7793" s="2">
        <v>32000</v>
      </c>
      <c r="H7793" s="2">
        <v>39745</v>
      </c>
      <c r="I7793" s="2">
        <v>2879</v>
      </c>
      <c r="J7793" s="2">
        <v>4866</v>
      </c>
      <c r="K7793">
        <v>0</v>
      </c>
      <c r="L7793" t="s">
        <v>714</v>
      </c>
      <c r="M7793" t="s">
        <v>42</v>
      </c>
      <c r="N7793" t="s">
        <v>43</v>
      </c>
      <c r="O7793">
        <v>20879</v>
      </c>
    </row>
    <row r="7794" spans="1:15" x14ac:dyDescent="0.25">
      <c r="A7794" t="s">
        <v>10264</v>
      </c>
      <c r="B7794" t="s">
        <v>10681</v>
      </c>
      <c r="C7794" t="s">
        <v>146</v>
      </c>
      <c r="D7794" s="1">
        <v>44868</v>
      </c>
      <c r="E7794" s="1">
        <v>44874</v>
      </c>
      <c r="F7794" t="s">
        <v>18</v>
      </c>
      <c r="G7794" s="2">
        <v>32000</v>
      </c>
      <c r="H7794" s="2">
        <v>39540</v>
      </c>
      <c r="I7794" s="2">
        <v>2674</v>
      </c>
      <c r="J7794" s="2">
        <v>4866</v>
      </c>
      <c r="K7794">
        <v>0</v>
      </c>
      <c r="L7794" t="s">
        <v>10682</v>
      </c>
      <c r="M7794" t="s">
        <v>56</v>
      </c>
      <c r="N7794" t="s">
        <v>21</v>
      </c>
      <c r="O7794" t="s">
        <v>10683</v>
      </c>
    </row>
    <row r="7795" spans="1:15" x14ac:dyDescent="0.25">
      <c r="A7795" t="s">
        <v>10264</v>
      </c>
      <c r="B7795" t="s">
        <v>10684</v>
      </c>
      <c r="C7795" t="s">
        <v>146</v>
      </c>
      <c r="D7795" s="1">
        <v>44868</v>
      </c>
      <c r="E7795" s="1">
        <v>44874</v>
      </c>
      <c r="F7795" t="s">
        <v>18</v>
      </c>
      <c r="G7795" s="2">
        <v>32000</v>
      </c>
      <c r="H7795" s="2">
        <v>38957</v>
      </c>
      <c r="I7795" s="2">
        <v>3279</v>
      </c>
      <c r="J7795" s="2">
        <v>3678</v>
      </c>
      <c r="K7795">
        <v>0</v>
      </c>
      <c r="L7795" t="s">
        <v>10685</v>
      </c>
      <c r="M7795" t="s">
        <v>52</v>
      </c>
      <c r="N7795" t="s">
        <v>43</v>
      </c>
      <c r="O7795">
        <v>90250</v>
      </c>
    </row>
    <row r="7796" spans="1:15" x14ac:dyDescent="0.25">
      <c r="A7796" t="s">
        <v>10264</v>
      </c>
      <c r="B7796" t="s">
        <v>10686</v>
      </c>
      <c r="C7796" t="s">
        <v>82</v>
      </c>
      <c r="D7796" s="1">
        <v>44868</v>
      </c>
      <c r="E7796" s="1">
        <v>44874</v>
      </c>
      <c r="F7796" t="s">
        <v>18</v>
      </c>
      <c r="G7796" s="2">
        <v>18000</v>
      </c>
      <c r="H7796" s="2">
        <v>22665</v>
      </c>
      <c r="I7796" s="2">
        <v>1333</v>
      </c>
      <c r="J7796" s="2">
        <v>3332</v>
      </c>
      <c r="K7796">
        <v>0</v>
      </c>
      <c r="L7796" t="s">
        <v>10687</v>
      </c>
      <c r="M7796" t="s">
        <v>203</v>
      </c>
      <c r="N7796" t="s">
        <v>21</v>
      </c>
      <c r="O7796">
        <v>60174</v>
      </c>
    </row>
    <row r="7797" spans="1:15" x14ac:dyDescent="0.25">
      <c r="A7797" t="s">
        <v>10264</v>
      </c>
      <c r="B7797" t="s">
        <v>10688</v>
      </c>
      <c r="C7797" t="s">
        <v>82</v>
      </c>
      <c r="D7797" s="1">
        <v>44907</v>
      </c>
      <c r="E7797" s="1">
        <v>44907</v>
      </c>
      <c r="F7797" t="s">
        <v>54</v>
      </c>
      <c r="G7797" s="2">
        <v>-21000</v>
      </c>
      <c r="H7797" s="2">
        <v>-25482</v>
      </c>
      <c r="I7797" s="2">
        <v>-1627</v>
      </c>
      <c r="J7797" s="2">
        <v>-2855</v>
      </c>
      <c r="K7797">
        <v>0</v>
      </c>
      <c r="L7797" t="s">
        <v>755</v>
      </c>
      <c r="M7797" t="s">
        <v>52</v>
      </c>
      <c r="N7797" t="s">
        <v>43</v>
      </c>
      <c r="O7797">
        <v>93831</v>
      </c>
    </row>
    <row r="7798" spans="1:15" x14ac:dyDescent="0.25">
      <c r="A7798" t="s">
        <v>10264</v>
      </c>
      <c r="B7798" t="s">
        <v>10689</v>
      </c>
      <c r="C7798" t="s">
        <v>146</v>
      </c>
      <c r="D7798" s="1">
        <v>44868</v>
      </c>
      <c r="E7798" s="1">
        <v>44874</v>
      </c>
      <c r="F7798" t="s">
        <v>18</v>
      </c>
      <c r="G7798" s="2">
        <v>32000</v>
      </c>
      <c r="H7798" s="2">
        <v>39262</v>
      </c>
      <c r="I7798" s="2">
        <v>2396</v>
      </c>
      <c r="J7798" s="2">
        <v>4866</v>
      </c>
      <c r="K7798">
        <v>0</v>
      </c>
      <c r="L7798" t="s">
        <v>1815</v>
      </c>
      <c r="M7798" t="s">
        <v>71</v>
      </c>
      <c r="N7798" t="s">
        <v>43</v>
      </c>
      <c r="O7798">
        <v>32835</v>
      </c>
    </row>
    <row r="7799" spans="1:15" x14ac:dyDescent="0.25">
      <c r="A7799" t="s">
        <v>10264</v>
      </c>
      <c r="B7799" t="s">
        <v>10690</v>
      </c>
      <c r="C7799" t="s">
        <v>146</v>
      </c>
      <c r="D7799" s="1">
        <v>44868</v>
      </c>
      <c r="E7799" s="1">
        <v>44874</v>
      </c>
      <c r="F7799" t="s">
        <v>18</v>
      </c>
      <c r="G7799" s="2">
        <v>40000</v>
      </c>
      <c r="H7799" s="2">
        <v>48007</v>
      </c>
      <c r="I7799" s="2">
        <v>3141</v>
      </c>
      <c r="J7799" s="2">
        <v>4866</v>
      </c>
      <c r="K7799">
        <v>0</v>
      </c>
      <c r="L7799" t="s">
        <v>1057</v>
      </c>
      <c r="M7799" t="s">
        <v>134</v>
      </c>
      <c r="N7799" t="s">
        <v>43</v>
      </c>
      <c r="O7799">
        <v>46123</v>
      </c>
    </row>
    <row r="7800" spans="1:15" x14ac:dyDescent="0.25">
      <c r="A7800" t="s">
        <v>10264</v>
      </c>
      <c r="B7800" t="s">
        <v>10691</v>
      </c>
      <c r="C7800" t="s">
        <v>17</v>
      </c>
      <c r="D7800" s="1">
        <v>44907</v>
      </c>
      <c r="E7800" s="1">
        <v>44907</v>
      </c>
      <c r="F7800" t="s">
        <v>18</v>
      </c>
      <c r="G7800" s="2">
        <v>20000</v>
      </c>
      <c r="H7800" s="2">
        <v>22986</v>
      </c>
      <c r="I7800" s="2">
        <v>0</v>
      </c>
      <c r="J7800" s="2">
        <v>2986</v>
      </c>
      <c r="K7800">
        <v>0</v>
      </c>
      <c r="L7800" t="s">
        <v>10692</v>
      </c>
      <c r="M7800" t="s">
        <v>93</v>
      </c>
      <c r="N7800" t="s">
        <v>43</v>
      </c>
      <c r="O7800">
        <v>63042</v>
      </c>
    </row>
    <row r="7801" spans="1:15" x14ac:dyDescent="0.25">
      <c r="A7801" t="s">
        <v>10264</v>
      </c>
      <c r="B7801" t="s">
        <v>10693</v>
      </c>
      <c r="C7801" t="s">
        <v>17</v>
      </c>
      <c r="D7801" s="1">
        <v>44914</v>
      </c>
      <c r="E7801" s="1">
        <v>44914</v>
      </c>
      <c r="F7801" t="s">
        <v>18</v>
      </c>
      <c r="G7801" s="2">
        <v>13000</v>
      </c>
      <c r="H7801" s="2">
        <v>15156</v>
      </c>
      <c r="I7801" s="2">
        <v>0</v>
      </c>
      <c r="J7801" s="2">
        <v>2156</v>
      </c>
      <c r="K7801">
        <v>0</v>
      </c>
      <c r="L7801" t="s">
        <v>159</v>
      </c>
      <c r="M7801" t="s">
        <v>71</v>
      </c>
      <c r="N7801" t="s">
        <v>43</v>
      </c>
      <c r="O7801">
        <v>33967</v>
      </c>
    </row>
    <row r="7802" spans="1:15" x14ac:dyDescent="0.25">
      <c r="A7802" t="s">
        <v>10264</v>
      </c>
      <c r="B7802" t="s">
        <v>10694</v>
      </c>
      <c r="C7802" t="s">
        <v>146</v>
      </c>
      <c r="D7802" s="1">
        <v>44868</v>
      </c>
      <c r="E7802" s="1">
        <v>44874</v>
      </c>
      <c r="F7802" t="s">
        <v>18</v>
      </c>
      <c r="G7802" s="2">
        <v>32000</v>
      </c>
      <c r="H7802" s="2">
        <v>36866</v>
      </c>
      <c r="I7802" s="2">
        <v>0</v>
      </c>
      <c r="J7802" s="2">
        <v>4866</v>
      </c>
      <c r="K7802">
        <v>0</v>
      </c>
      <c r="L7802" t="s">
        <v>7746</v>
      </c>
      <c r="M7802" t="s">
        <v>1919</v>
      </c>
      <c r="N7802" t="s">
        <v>43</v>
      </c>
      <c r="O7802">
        <v>19971</v>
      </c>
    </row>
    <row r="7803" spans="1:15" x14ac:dyDescent="0.25">
      <c r="A7803" t="s">
        <v>10264</v>
      </c>
      <c r="B7803" t="s">
        <v>10695</v>
      </c>
      <c r="C7803" t="s">
        <v>82</v>
      </c>
      <c r="D7803" s="1">
        <v>44875</v>
      </c>
      <c r="E7803" s="1">
        <v>44876</v>
      </c>
      <c r="F7803" t="s">
        <v>18</v>
      </c>
      <c r="G7803" s="2">
        <v>21000</v>
      </c>
      <c r="H7803" s="2">
        <v>25455</v>
      </c>
      <c r="I7803" s="2">
        <v>1469</v>
      </c>
      <c r="J7803" s="2">
        <v>2986</v>
      </c>
      <c r="K7803">
        <v>0</v>
      </c>
      <c r="L7803" t="s">
        <v>1016</v>
      </c>
      <c r="M7803" t="s">
        <v>30</v>
      </c>
      <c r="N7803" t="s">
        <v>21</v>
      </c>
      <c r="O7803">
        <v>23692</v>
      </c>
    </row>
    <row r="7804" spans="1:15" x14ac:dyDescent="0.25">
      <c r="A7804" t="s">
        <v>10264</v>
      </c>
      <c r="B7804" t="s">
        <v>10696</v>
      </c>
      <c r="C7804" t="s">
        <v>17</v>
      </c>
      <c r="D7804" s="1">
        <v>44838</v>
      </c>
      <c r="E7804" s="1">
        <v>44838</v>
      </c>
      <c r="F7804" t="s">
        <v>23</v>
      </c>
      <c r="G7804" s="2">
        <v>5000</v>
      </c>
      <c r="H7804" s="2">
        <v>5000</v>
      </c>
      <c r="I7804" s="2">
        <v>0</v>
      </c>
      <c r="J7804" s="2">
        <v>0</v>
      </c>
      <c r="K7804">
        <v>0</v>
      </c>
      <c r="L7804" t="s">
        <v>17</v>
      </c>
      <c r="M7804" t="s">
        <v>17</v>
      </c>
      <c r="N7804" t="s">
        <v>148</v>
      </c>
      <c r="O7804" t="s">
        <v>17</v>
      </c>
    </row>
    <row r="7805" spans="1:15" x14ac:dyDescent="0.25">
      <c r="A7805" t="s">
        <v>10264</v>
      </c>
      <c r="B7805" t="s">
        <v>10697</v>
      </c>
      <c r="C7805" t="s">
        <v>146</v>
      </c>
      <c r="D7805" s="1">
        <v>44868</v>
      </c>
      <c r="E7805" s="1">
        <v>44874</v>
      </c>
      <c r="F7805" t="s">
        <v>18</v>
      </c>
      <c r="G7805" s="2">
        <v>40000</v>
      </c>
      <c r="H7805" s="2">
        <v>45667</v>
      </c>
      <c r="I7805" s="2">
        <v>1740</v>
      </c>
      <c r="J7805" s="2">
        <v>3927</v>
      </c>
      <c r="K7805">
        <v>0</v>
      </c>
      <c r="L7805" t="s">
        <v>1106</v>
      </c>
      <c r="M7805" t="s">
        <v>277</v>
      </c>
      <c r="N7805" t="s">
        <v>43</v>
      </c>
      <c r="O7805">
        <v>80919</v>
      </c>
    </row>
    <row r="7806" spans="1:15" x14ac:dyDescent="0.25">
      <c r="A7806" t="s">
        <v>10264</v>
      </c>
      <c r="B7806" t="s">
        <v>10698</v>
      </c>
      <c r="C7806" t="s">
        <v>146</v>
      </c>
      <c r="D7806" s="1">
        <v>44868</v>
      </c>
      <c r="E7806" s="1">
        <v>44875</v>
      </c>
      <c r="F7806" t="s">
        <v>18</v>
      </c>
      <c r="G7806" s="2">
        <v>38000</v>
      </c>
      <c r="H7806" s="2">
        <v>46081</v>
      </c>
      <c r="I7806" s="2">
        <v>3215</v>
      </c>
      <c r="J7806" s="2">
        <v>4866</v>
      </c>
      <c r="K7806">
        <v>0</v>
      </c>
      <c r="L7806" t="s">
        <v>673</v>
      </c>
      <c r="M7806" t="s">
        <v>71</v>
      </c>
      <c r="N7806" t="s">
        <v>43</v>
      </c>
      <c r="O7806">
        <v>33611</v>
      </c>
    </row>
    <row r="7807" spans="1:15" x14ac:dyDescent="0.25">
      <c r="A7807" t="s">
        <v>10699</v>
      </c>
      <c r="B7807" t="s">
        <v>10700</v>
      </c>
      <c r="C7807" t="s">
        <v>10701</v>
      </c>
      <c r="D7807" s="1">
        <v>44849</v>
      </c>
      <c r="E7807" s="1">
        <v>44852</v>
      </c>
      <c r="F7807" t="s">
        <v>18</v>
      </c>
      <c r="G7807" s="2">
        <v>32000</v>
      </c>
      <c r="H7807" s="2">
        <v>39355</v>
      </c>
      <c r="I7807" s="2">
        <v>2489</v>
      </c>
      <c r="J7807" s="2">
        <v>4866</v>
      </c>
      <c r="K7807">
        <v>0</v>
      </c>
      <c r="L7807" t="s">
        <v>10702</v>
      </c>
      <c r="M7807" t="s">
        <v>56</v>
      </c>
      <c r="N7807" t="s">
        <v>21</v>
      </c>
      <c r="O7807">
        <v>44087</v>
      </c>
    </row>
    <row r="7808" spans="1:15" x14ac:dyDescent="0.25">
      <c r="A7808" t="s">
        <v>10699</v>
      </c>
      <c r="B7808" t="s">
        <v>10703</v>
      </c>
      <c r="C7808" t="s">
        <v>10701</v>
      </c>
      <c r="D7808" s="1">
        <v>44849</v>
      </c>
      <c r="E7808" s="1">
        <v>44852</v>
      </c>
      <c r="F7808" t="s">
        <v>18</v>
      </c>
      <c r="G7808" s="2">
        <v>32000</v>
      </c>
      <c r="H7808" s="2">
        <v>41328</v>
      </c>
      <c r="I7808" s="2">
        <v>4462</v>
      </c>
      <c r="J7808" s="2">
        <v>4866</v>
      </c>
      <c r="K7808">
        <v>0</v>
      </c>
      <c r="L7808" t="s">
        <v>5440</v>
      </c>
      <c r="M7808" t="s">
        <v>131</v>
      </c>
      <c r="N7808" t="s">
        <v>43</v>
      </c>
      <c r="O7808">
        <v>72756</v>
      </c>
    </row>
    <row r="7809" spans="1:15" x14ac:dyDescent="0.25">
      <c r="A7809" t="s">
        <v>10699</v>
      </c>
      <c r="B7809" t="s">
        <v>10704</v>
      </c>
      <c r="C7809" t="s">
        <v>10701</v>
      </c>
      <c r="D7809" s="1">
        <v>44849</v>
      </c>
      <c r="E7809" s="1">
        <v>44852</v>
      </c>
      <c r="F7809" t="s">
        <v>18</v>
      </c>
      <c r="G7809" s="2">
        <v>32000</v>
      </c>
      <c r="H7809" s="2">
        <v>36866</v>
      </c>
      <c r="I7809" s="2">
        <v>0</v>
      </c>
      <c r="J7809" s="2">
        <v>4866</v>
      </c>
      <c r="K7809">
        <v>0</v>
      </c>
      <c r="L7809" t="s">
        <v>3514</v>
      </c>
      <c r="M7809" t="s">
        <v>71</v>
      </c>
      <c r="N7809" t="s">
        <v>43</v>
      </c>
      <c r="O7809">
        <v>33037</v>
      </c>
    </row>
    <row r="7810" spans="1:15" x14ac:dyDescent="0.25">
      <c r="A7810" t="s">
        <v>10699</v>
      </c>
      <c r="B7810" t="s">
        <v>10705</v>
      </c>
      <c r="C7810" t="s">
        <v>10701</v>
      </c>
      <c r="D7810" s="1">
        <v>44849</v>
      </c>
      <c r="E7810" s="1">
        <v>44852</v>
      </c>
      <c r="F7810" t="s">
        <v>18</v>
      </c>
      <c r="G7810" s="2">
        <v>32000</v>
      </c>
      <c r="H7810" s="2">
        <v>40276</v>
      </c>
      <c r="I7810" s="2">
        <v>3410</v>
      </c>
      <c r="J7810" s="2">
        <v>4866</v>
      </c>
      <c r="K7810">
        <v>0</v>
      </c>
      <c r="L7810" t="s">
        <v>10706</v>
      </c>
      <c r="M7810" t="s">
        <v>33</v>
      </c>
      <c r="N7810" t="s">
        <v>43</v>
      </c>
      <c r="O7810">
        <v>37353</v>
      </c>
    </row>
    <row r="7811" spans="1:15" x14ac:dyDescent="0.25">
      <c r="A7811" t="s">
        <v>10699</v>
      </c>
      <c r="B7811" t="s">
        <v>10707</v>
      </c>
      <c r="C7811" t="s">
        <v>10701</v>
      </c>
      <c r="D7811" s="1">
        <v>44849</v>
      </c>
      <c r="E7811" s="1">
        <v>44852</v>
      </c>
      <c r="F7811" t="s">
        <v>18</v>
      </c>
      <c r="G7811" s="2">
        <v>32000</v>
      </c>
      <c r="H7811" s="2">
        <v>39170</v>
      </c>
      <c r="I7811" s="2">
        <v>2304</v>
      </c>
      <c r="J7811" s="2">
        <v>4866</v>
      </c>
      <c r="K7811">
        <v>0</v>
      </c>
      <c r="L7811" t="s">
        <v>4331</v>
      </c>
      <c r="M7811" t="s">
        <v>203</v>
      </c>
      <c r="N7811" t="s">
        <v>21</v>
      </c>
      <c r="O7811">
        <v>60091</v>
      </c>
    </row>
    <row r="7812" spans="1:15" x14ac:dyDescent="0.25">
      <c r="A7812" t="s">
        <v>10699</v>
      </c>
      <c r="B7812" t="s">
        <v>10708</v>
      </c>
      <c r="C7812" t="s">
        <v>10701</v>
      </c>
      <c r="D7812" s="1">
        <v>44856</v>
      </c>
      <c r="E7812" s="1">
        <v>44858</v>
      </c>
      <c r="F7812" t="s">
        <v>18</v>
      </c>
      <c r="G7812" s="2">
        <v>32000</v>
      </c>
      <c r="H7812" s="2">
        <v>39355</v>
      </c>
      <c r="I7812" s="2">
        <v>2489</v>
      </c>
      <c r="J7812" s="2">
        <v>4866</v>
      </c>
      <c r="K7812">
        <v>0</v>
      </c>
      <c r="L7812" t="s">
        <v>2244</v>
      </c>
      <c r="M7812" t="s">
        <v>56</v>
      </c>
      <c r="N7812" t="s">
        <v>21</v>
      </c>
      <c r="O7812">
        <v>44321</v>
      </c>
    </row>
    <row r="7813" spans="1:15" x14ac:dyDescent="0.25">
      <c r="A7813" t="s">
        <v>10699</v>
      </c>
      <c r="B7813" t="s">
        <v>10709</v>
      </c>
      <c r="C7813" t="s">
        <v>10701</v>
      </c>
      <c r="D7813" s="1">
        <v>44849</v>
      </c>
      <c r="E7813" s="1">
        <v>44852</v>
      </c>
      <c r="F7813" t="s">
        <v>18</v>
      </c>
      <c r="G7813" s="2">
        <v>32000</v>
      </c>
      <c r="H7813" s="2">
        <v>36866</v>
      </c>
      <c r="I7813" s="2">
        <v>0</v>
      </c>
      <c r="J7813" s="2">
        <v>4866</v>
      </c>
      <c r="K7813">
        <v>0</v>
      </c>
      <c r="L7813" t="s">
        <v>562</v>
      </c>
      <c r="M7813" t="s">
        <v>71</v>
      </c>
      <c r="N7813" t="s">
        <v>21</v>
      </c>
      <c r="O7813">
        <v>33040</v>
      </c>
    </row>
    <row r="7814" spans="1:15" x14ac:dyDescent="0.25">
      <c r="A7814" t="s">
        <v>10699</v>
      </c>
      <c r="B7814" t="s">
        <v>10710</v>
      </c>
      <c r="C7814" t="s">
        <v>10711</v>
      </c>
      <c r="D7814" s="1">
        <v>44906</v>
      </c>
      <c r="E7814" s="1">
        <v>44910</v>
      </c>
      <c r="F7814" t="s">
        <v>18</v>
      </c>
      <c r="G7814" s="2">
        <v>16000</v>
      </c>
      <c r="H7814" s="2">
        <v>20314</v>
      </c>
      <c r="I7814" s="2">
        <v>1505</v>
      </c>
      <c r="J7814" s="2">
        <v>2809</v>
      </c>
      <c r="K7814">
        <v>0</v>
      </c>
      <c r="L7814" t="s">
        <v>4551</v>
      </c>
      <c r="M7814" t="s">
        <v>59</v>
      </c>
      <c r="N7814" t="s">
        <v>43</v>
      </c>
      <c r="O7814">
        <v>75019</v>
      </c>
    </row>
    <row r="7815" spans="1:15" x14ac:dyDescent="0.25">
      <c r="A7815" t="s">
        <v>10699</v>
      </c>
      <c r="B7815" t="s">
        <v>10712</v>
      </c>
      <c r="C7815" t="s">
        <v>10711</v>
      </c>
      <c r="D7815" s="1">
        <v>44849</v>
      </c>
      <c r="E7815" s="1">
        <v>44852</v>
      </c>
      <c r="F7815" t="s">
        <v>18</v>
      </c>
      <c r="G7815" s="2">
        <v>16000</v>
      </c>
      <c r="H7815" s="2">
        <v>19105</v>
      </c>
      <c r="I7815" s="2">
        <v>119</v>
      </c>
      <c r="J7815" s="2">
        <v>2986</v>
      </c>
      <c r="K7815">
        <v>0</v>
      </c>
      <c r="L7815" t="s">
        <v>10713</v>
      </c>
      <c r="M7815" t="s">
        <v>265</v>
      </c>
      <c r="N7815" t="s">
        <v>43</v>
      </c>
      <c r="O7815">
        <v>2540</v>
      </c>
    </row>
    <row r="7816" spans="1:15" x14ac:dyDescent="0.25">
      <c r="A7816" t="s">
        <v>10699</v>
      </c>
      <c r="B7816" t="s">
        <v>10714</v>
      </c>
      <c r="C7816" t="s">
        <v>10701</v>
      </c>
      <c r="D7816" s="1">
        <v>44849</v>
      </c>
      <c r="E7816" s="1">
        <v>44859</v>
      </c>
      <c r="F7816" t="s">
        <v>18</v>
      </c>
      <c r="G7816" s="2">
        <v>25320</v>
      </c>
      <c r="H7816" s="2">
        <v>30606</v>
      </c>
      <c r="I7816" s="2">
        <v>0</v>
      </c>
      <c r="J7816" s="2">
        <v>5286</v>
      </c>
      <c r="K7816">
        <v>0</v>
      </c>
      <c r="L7816" t="s">
        <v>6282</v>
      </c>
      <c r="M7816" t="s">
        <v>1254</v>
      </c>
      <c r="N7816" t="s">
        <v>43</v>
      </c>
      <c r="O7816">
        <v>50325</v>
      </c>
    </row>
    <row r="7817" spans="1:15" x14ac:dyDescent="0.25">
      <c r="A7817" t="s">
        <v>10699</v>
      </c>
      <c r="B7817" t="s">
        <v>10715</v>
      </c>
      <c r="C7817" t="s">
        <v>10701</v>
      </c>
      <c r="D7817" s="1">
        <v>44849</v>
      </c>
      <c r="E7817" s="1">
        <v>44852</v>
      </c>
      <c r="F7817" t="s">
        <v>18</v>
      </c>
      <c r="G7817" s="2">
        <v>32000</v>
      </c>
      <c r="H7817" s="2">
        <v>39448</v>
      </c>
      <c r="I7817" s="2">
        <v>2582</v>
      </c>
      <c r="J7817" s="2">
        <v>4866</v>
      </c>
      <c r="K7817">
        <v>0</v>
      </c>
      <c r="L7817" t="s">
        <v>1993</v>
      </c>
      <c r="M7817" t="s">
        <v>134</v>
      </c>
      <c r="N7817" t="s">
        <v>43</v>
      </c>
      <c r="O7817">
        <v>46052</v>
      </c>
    </row>
    <row r="7818" spans="1:15" x14ac:dyDescent="0.25">
      <c r="A7818" t="s">
        <v>10699</v>
      </c>
      <c r="B7818" t="s">
        <v>10716</v>
      </c>
      <c r="C7818" t="s">
        <v>10701</v>
      </c>
      <c r="D7818" s="1">
        <v>44849</v>
      </c>
      <c r="E7818" s="1">
        <v>44859</v>
      </c>
      <c r="F7818" t="s">
        <v>18</v>
      </c>
      <c r="G7818" s="2">
        <v>32000</v>
      </c>
      <c r="H7818" s="2">
        <v>39688</v>
      </c>
      <c r="I7818" s="2">
        <v>2761</v>
      </c>
      <c r="J7818" s="2">
        <v>4927</v>
      </c>
      <c r="K7818">
        <v>0</v>
      </c>
      <c r="L7818" t="s">
        <v>5634</v>
      </c>
      <c r="M7818" t="s">
        <v>753</v>
      </c>
      <c r="N7818" t="s">
        <v>43</v>
      </c>
      <c r="O7818">
        <v>73142</v>
      </c>
    </row>
    <row r="7819" spans="1:15" x14ac:dyDescent="0.25">
      <c r="A7819" t="s">
        <v>10699</v>
      </c>
      <c r="B7819" t="s">
        <v>10717</v>
      </c>
      <c r="C7819" t="s">
        <v>10701</v>
      </c>
      <c r="D7819" s="1">
        <v>44849</v>
      </c>
      <c r="E7819" s="1">
        <v>44852</v>
      </c>
      <c r="F7819" t="s">
        <v>18</v>
      </c>
      <c r="G7819" s="2">
        <v>34000</v>
      </c>
      <c r="H7819" s="2">
        <v>38866</v>
      </c>
      <c r="I7819" s="2">
        <v>0</v>
      </c>
      <c r="J7819" s="2">
        <v>4866</v>
      </c>
      <c r="K7819">
        <v>0</v>
      </c>
      <c r="L7819" t="s">
        <v>673</v>
      </c>
      <c r="M7819" t="s">
        <v>71</v>
      </c>
      <c r="N7819" t="s">
        <v>43</v>
      </c>
      <c r="O7819">
        <v>33609</v>
      </c>
    </row>
    <row r="7820" spans="1:15" x14ac:dyDescent="0.25">
      <c r="A7820" t="s">
        <v>10699</v>
      </c>
      <c r="B7820" t="s">
        <v>10718</v>
      </c>
      <c r="C7820" t="s">
        <v>17</v>
      </c>
      <c r="D7820" s="1">
        <v>44918</v>
      </c>
      <c r="E7820" s="1">
        <v>44922</v>
      </c>
      <c r="F7820" t="s">
        <v>18</v>
      </c>
      <c r="G7820" s="2">
        <v>22500</v>
      </c>
      <c r="H7820" s="2">
        <v>26761</v>
      </c>
      <c r="I7820" s="2">
        <v>1751</v>
      </c>
      <c r="J7820" s="2">
        <v>2510</v>
      </c>
      <c r="K7820">
        <v>0</v>
      </c>
      <c r="L7820" t="s">
        <v>5959</v>
      </c>
      <c r="M7820" t="s">
        <v>134</v>
      </c>
      <c r="N7820" t="s">
        <v>21</v>
      </c>
      <c r="O7820">
        <v>47714</v>
      </c>
    </row>
    <row r="7821" spans="1:15" x14ac:dyDescent="0.25">
      <c r="A7821" t="s">
        <v>10699</v>
      </c>
      <c r="B7821" t="s">
        <v>10719</v>
      </c>
      <c r="C7821" t="s">
        <v>10701</v>
      </c>
      <c r="D7821" s="1">
        <v>44849</v>
      </c>
      <c r="E7821" s="1">
        <v>44852</v>
      </c>
      <c r="F7821" t="s">
        <v>18</v>
      </c>
      <c r="G7821" s="2">
        <v>32000</v>
      </c>
      <c r="H7821" s="2">
        <v>36866</v>
      </c>
      <c r="I7821" s="2">
        <v>0</v>
      </c>
      <c r="J7821" s="2">
        <v>4866</v>
      </c>
      <c r="K7821">
        <v>0</v>
      </c>
      <c r="L7821" t="s">
        <v>9017</v>
      </c>
      <c r="M7821" t="s">
        <v>1254</v>
      </c>
      <c r="N7821" t="s">
        <v>43</v>
      </c>
      <c r="O7821">
        <v>50311</v>
      </c>
    </row>
    <row r="7822" spans="1:15" x14ac:dyDescent="0.25">
      <c r="A7822" t="s">
        <v>10699</v>
      </c>
      <c r="B7822" t="s">
        <v>10720</v>
      </c>
      <c r="C7822" t="s">
        <v>17</v>
      </c>
      <c r="D7822" s="1">
        <v>44872</v>
      </c>
      <c r="E7822" s="1">
        <v>44872</v>
      </c>
      <c r="F7822" t="s">
        <v>23</v>
      </c>
      <c r="G7822" s="2">
        <v>5000</v>
      </c>
      <c r="H7822" s="2">
        <v>5000</v>
      </c>
      <c r="I7822" s="2">
        <v>0</v>
      </c>
      <c r="J7822" s="2">
        <v>0</v>
      </c>
      <c r="K7822">
        <v>0</v>
      </c>
      <c r="L7822" t="s">
        <v>17</v>
      </c>
      <c r="M7822" t="s">
        <v>17</v>
      </c>
      <c r="N7822" t="s">
        <v>24</v>
      </c>
      <c r="O7822" t="s">
        <v>17</v>
      </c>
    </row>
    <row r="7823" spans="1:15" x14ac:dyDescent="0.25">
      <c r="A7823" t="s">
        <v>10699</v>
      </c>
      <c r="B7823" t="s">
        <v>10721</v>
      </c>
      <c r="C7823" t="s">
        <v>10701</v>
      </c>
      <c r="D7823" s="1">
        <v>44849</v>
      </c>
      <c r="E7823" s="1">
        <v>44852</v>
      </c>
      <c r="F7823" t="s">
        <v>18</v>
      </c>
      <c r="G7823" s="2">
        <v>32000</v>
      </c>
      <c r="H7823" s="2">
        <v>39170</v>
      </c>
      <c r="I7823" s="2">
        <v>2304</v>
      </c>
      <c r="J7823" s="2">
        <v>4866</v>
      </c>
      <c r="K7823">
        <v>0</v>
      </c>
      <c r="L7823" t="s">
        <v>10722</v>
      </c>
      <c r="M7823" t="s">
        <v>203</v>
      </c>
      <c r="N7823" t="s">
        <v>21</v>
      </c>
      <c r="O7823">
        <v>60015</v>
      </c>
    </row>
    <row r="7824" spans="1:15" x14ac:dyDescent="0.25">
      <c r="A7824" t="s">
        <v>10699</v>
      </c>
      <c r="B7824" t="s">
        <v>10723</v>
      </c>
      <c r="C7824" t="s">
        <v>10701</v>
      </c>
      <c r="D7824" s="1">
        <v>44849</v>
      </c>
      <c r="E7824" s="1">
        <v>44852</v>
      </c>
      <c r="F7824" t="s">
        <v>18</v>
      </c>
      <c r="G7824" s="2">
        <v>32000</v>
      </c>
      <c r="H7824" s="2">
        <v>39079</v>
      </c>
      <c r="I7824" s="2">
        <v>2213</v>
      </c>
      <c r="J7824" s="2">
        <v>4866</v>
      </c>
      <c r="K7824">
        <v>0</v>
      </c>
      <c r="L7824" t="s">
        <v>9782</v>
      </c>
      <c r="M7824" t="s">
        <v>141</v>
      </c>
      <c r="N7824" t="s">
        <v>43</v>
      </c>
      <c r="O7824">
        <v>42240</v>
      </c>
    </row>
    <row r="7825" spans="1:15" x14ac:dyDescent="0.25">
      <c r="A7825" t="s">
        <v>10699</v>
      </c>
      <c r="B7825" t="s">
        <v>10724</v>
      </c>
      <c r="C7825" t="s">
        <v>10701</v>
      </c>
      <c r="D7825" s="1">
        <v>44849</v>
      </c>
      <c r="E7825" s="1">
        <v>44852</v>
      </c>
      <c r="F7825" t="s">
        <v>18</v>
      </c>
      <c r="G7825" s="2">
        <v>32000</v>
      </c>
      <c r="H7825" s="2">
        <v>39079</v>
      </c>
      <c r="I7825" s="2">
        <v>2213</v>
      </c>
      <c r="J7825" s="2">
        <v>4866</v>
      </c>
      <c r="K7825">
        <v>0</v>
      </c>
      <c r="L7825" t="s">
        <v>7644</v>
      </c>
      <c r="M7825" t="s">
        <v>138</v>
      </c>
      <c r="N7825" t="s">
        <v>21</v>
      </c>
      <c r="O7825">
        <v>48178</v>
      </c>
    </row>
    <row r="7826" spans="1:15" x14ac:dyDescent="0.25">
      <c r="A7826" t="s">
        <v>10699</v>
      </c>
      <c r="B7826" t="s">
        <v>10725</v>
      </c>
      <c r="C7826" t="s">
        <v>10701</v>
      </c>
      <c r="D7826" s="1">
        <v>44849</v>
      </c>
      <c r="E7826" s="1">
        <v>44852</v>
      </c>
      <c r="F7826" t="s">
        <v>18</v>
      </c>
      <c r="G7826" s="2">
        <v>32000</v>
      </c>
      <c r="H7826" s="2">
        <v>39230</v>
      </c>
      <c r="I7826" s="2">
        <v>2907</v>
      </c>
      <c r="J7826" s="2">
        <v>4323</v>
      </c>
      <c r="K7826">
        <v>0</v>
      </c>
      <c r="L7826" t="s">
        <v>1126</v>
      </c>
      <c r="M7826" t="s">
        <v>59</v>
      </c>
      <c r="N7826" t="s">
        <v>43</v>
      </c>
      <c r="O7826" t="s">
        <v>10726</v>
      </c>
    </row>
    <row r="7827" spans="1:15" x14ac:dyDescent="0.25">
      <c r="A7827" t="s">
        <v>10699</v>
      </c>
      <c r="B7827" t="s">
        <v>10727</v>
      </c>
      <c r="C7827" t="s">
        <v>10701</v>
      </c>
      <c r="D7827" s="1">
        <v>44849</v>
      </c>
      <c r="E7827" s="1">
        <v>44852</v>
      </c>
      <c r="F7827" t="s">
        <v>18</v>
      </c>
      <c r="G7827" s="2">
        <v>32000</v>
      </c>
      <c r="H7827" s="2">
        <v>39540</v>
      </c>
      <c r="I7827" s="2">
        <v>2674</v>
      </c>
      <c r="J7827" s="2">
        <v>4866</v>
      </c>
      <c r="K7827">
        <v>0</v>
      </c>
      <c r="L7827" t="s">
        <v>10682</v>
      </c>
      <c r="M7827" t="s">
        <v>56</v>
      </c>
      <c r="N7827" t="s">
        <v>21</v>
      </c>
      <c r="O7827">
        <v>44095</v>
      </c>
    </row>
    <row r="7828" spans="1:15" x14ac:dyDescent="0.25">
      <c r="A7828" t="s">
        <v>10699</v>
      </c>
      <c r="B7828" t="s">
        <v>10728</v>
      </c>
      <c r="C7828" t="s">
        <v>10701</v>
      </c>
      <c r="D7828" s="1">
        <v>44849</v>
      </c>
      <c r="E7828" s="1">
        <v>44852</v>
      </c>
      <c r="F7828" t="s">
        <v>18</v>
      </c>
      <c r="G7828" s="2">
        <v>31809</v>
      </c>
      <c r="H7828" s="2">
        <v>39199</v>
      </c>
      <c r="I7828" s="2">
        <v>2903</v>
      </c>
      <c r="J7828" s="2">
        <v>4487</v>
      </c>
      <c r="K7828">
        <v>0</v>
      </c>
      <c r="L7828" t="s">
        <v>865</v>
      </c>
      <c r="M7828" t="s">
        <v>59</v>
      </c>
      <c r="N7828" t="s">
        <v>43</v>
      </c>
      <c r="O7828">
        <v>77382</v>
      </c>
    </row>
    <row r="7829" spans="1:15" x14ac:dyDescent="0.25">
      <c r="A7829" t="s">
        <v>10699</v>
      </c>
      <c r="B7829" t="s">
        <v>10729</v>
      </c>
      <c r="C7829" t="s">
        <v>10701</v>
      </c>
      <c r="D7829" s="1">
        <v>44849</v>
      </c>
      <c r="E7829" s="1">
        <v>44852</v>
      </c>
      <c r="F7829" t="s">
        <v>18</v>
      </c>
      <c r="G7829" s="2">
        <v>32000</v>
      </c>
      <c r="H7829" s="2">
        <v>39170</v>
      </c>
      <c r="I7829" s="2">
        <v>2304</v>
      </c>
      <c r="J7829" s="2">
        <v>4866</v>
      </c>
      <c r="K7829">
        <v>0</v>
      </c>
      <c r="L7829" t="s">
        <v>1111</v>
      </c>
      <c r="M7829" t="s">
        <v>203</v>
      </c>
      <c r="N7829" t="s">
        <v>21</v>
      </c>
      <c r="O7829">
        <v>60607</v>
      </c>
    </row>
    <row r="7830" spans="1:15" x14ac:dyDescent="0.25">
      <c r="A7830" t="s">
        <v>10699</v>
      </c>
      <c r="B7830" t="s">
        <v>10730</v>
      </c>
      <c r="C7830" t="s">
        <v>10701</v>
      </c>
      <c r="D7830" s="1">
        <v>44849</v>
      </c>
      <c r="E7830" s="1">
        <v>44852</v>
      </c>
      <c r="F7830" t="s">
        <v>18</v>
      </c>
      <c r="G7830" s="2">
        <v>32000</v>
      </c>
      <c r="H7830" s="2">
        <v>39745</v>
      </c>
      <c r="I7830" s="2">
        <v>2879</v>
      </c>
      <c r="J7830" s="2">
        <v>4866</v>
      </c>
      <c r="K7830">
        <v>0</v>
      </c>
      <c r="L7830" t="s">
        <v>10731</v>
      </c>
      <c r="M7830" t="s">
        <v>42</v>
      </c>
      <c r="N7830" t="s">
        <v>43</v>
      </c>
      <c r="O7830">
        <v>20678</v>
      </c>
    </row>
    <row r="7831" spans="1:15" x14ac:dyDescent="0.25">
      <c r="A7831" t="s">
        <v>10699</v>
      </c>
      <c r="B7831" t="s">
        <v>10732</v>
      </c>
      <c r="C7831" t="s">
        <v>10701</v>
      </c>
      <c r="D7831" s="1">
        <v>44849</v>
      </c>
      <c r="E7831" s="1">
        <v>44859</v>
      </c>
      <c r="F7831" t="s">
        <v>18</v>
      </c>
      <c r="G7831" s="2">
        <v>44999</v>
      </c>
      <c r="H7831" s="2">
        <v>53696</v>
      </c>
      <c r="I7831" s="2">
        <v>3159</v>
      </c>
      <c r="J7831" s="2">
        <v>5538</v>
      </c>
      <c r="K7831">
        <v>0</v>
      </c>
      <c r="L7831" t="s">
        <v>362</v>
      </c>
      <c r="M7831" t="s">
        <v>203</v>
      </c>
      <c r="N7831" t="s">
        <v>21</v>
      </c>
      <c r="O7831">
        <v>60543</v>
      </c>
    </row>
    <row r="7832" spans="1:15" x14ac:dyDescent="0.25">
      <c r="A7832" t="s">
        <v>10699</v>
      </c>
      <c r="B7832" t="s">
        <v>10733</v>
      </c>
      <c r="C7832" t="s">
        <v>17</v>
      </c>
      <c r="D7832" s="1">
        <v>44900</v>
      </c>
      <c r="E7832" s="1">
        <v>44903</v>
      </c>
      <c r="F7832" t="s">
        <v>18</v>
      </c>
      <c r="G7832" s="2">
        <v>12000</v>
      </c>
      <c r="H7832" s="2">
        <v>15041</v>
      </c>
      <c r="I7832" s="2">
        <v>885</v>
      </c>
      <c r="J7832" s="2">
        <v>2156</v>
      </c>
      <c r="K7832">
        <v>0</v>
      </c>
      <c r="L7832" t="s">
        <v>3407</v>
      </c>
      <c r="M7832" t="s">
        <v>203</v>
      </c>
      <c r="N7832" t="s">
        <v>21</v>
      </c>
      <c r="O7832">
        <v>60068</v>
      </c>
    </row>
    <row r="7833" spans="1:15" x14ac:dyDescent="0.25">
      <c r="A7833" t="s">
        <v>10699</v>
      </c>
      <c r="B7833" t="s">
        <v>10734</v>
      </c>
      <c r="C7833" t="s">
        <v>10711</v>
      </c>
      <c r="D7833" s="1">
        <v>44849</v>
      </c>
      <c r="E7833" s="1">
        <v>44852</v>
      </c>
      <c r="F7833" t="s">
        <v>18</v>
      </c>
      <c r="G7833" s="2">
        <v>16000</v>
      </c>
      <c r="H7833" s="2">
        <v>18986</v>
      </c>
      <c r="I7833" s="2">
        <v>0</v>
      </c>
      <c r="J7833" s="2">
        <v>2986</v>
      </c>
      <c r="K7833">
        <v>0</v>
      </c>
      <c r="L7833" t="s">
        <v>10735</v>
      </c>
      <c r="M7833" t="s">
        <v>1254</v>
      </c>
      <c r="N7833" t="s">
        <v>43</v>
      </c>
      <c r="O7833">
        <v>50322</v>
      </c>
    </row>
    <row r="7834" spans="1:15" x14ac:dyDescent="0.25">
      <c r="A7834" t="s">
        <v>10699</v>
      </c>
      <c r="B7834" t="s">
        <v>10736</v>
      </c>
      <c r="C7834" t="s">
        <v>17</v>
      </c>
      <c r="D7834" s="1">
        <v>44856</v>
      </c>
      <c r="E7834" s="1">
        <v>44856</v>
      </c>
      <c r="F7834" t="s">
        <v>23</v>
      </c>
      <c r="G7834" s="2">
        <v>5000</v>
      </c>
      <c r="H7834" s="2">
        <v>5000</v>
      </c>
      <c r="I7834" s="2">
        <v>0</v>
      </c>
      <c r="J7834" s="2">
        <v>0</v>
      </c>
      <c r="K7834">
        <v>0</v>
      </c>
      <c r="L7834" t="s">
        <v>17</v>
      </c>
      <c r="M7834" t="s">
        <v>17</v>
      </c>
      <c r="N7834" t="s">
        <v>24</v>
      </c>
      <c r="O7834" t="s">
        <v>17</v>
      </c>
    </row>
    <row r="7835" spans="1:15" x14ac:dyDescent="0.25">
      <c r="A7835" t="s">
        <v>10699</v>
      </c>
      <c r="B7835" t="s">
        <v>10737</v>
      </c>
      <c r="C7835" t="s">
        <v>10701</v>
      </c>
      <c r="D7835" s="1">
        <v>44849</v>
      </c>
      <c r="E7835" s="1">
        <v>44852</v>
      </c>
      <c r="F7835" t="s">
        <v>18</v>
      </c>
      <c r="G7835" s="2">
        <v>32000</v>
      </c>
      <c r="H7835" s="2">
        <v>39207</v>
      </c>
      <c r="I7835" s="2">
        <v>2341</v>
      </c>
      <c r="J7835" s="2">
        <v>4866</v>
      </c>
      <c r="K7835">
        <v>0</v>
      </c>
      <c r="L7835" t="s">
        <v>10738</v>
      </c>
      <c r="M7835" t="s">
        <v>405</v>
      </c>
      <c r="N7835" t="s">
        <v>21</v>
      </c>
      <c r="O7835" t="s">
        <v>10739</v>
      </c>
    </row>
    <row r="7836" spans="1:15" x14ac:dyDescent="0.25">
      <c r="A7836" t="s">
        <v>10699</v>
      </c>
      <c r="B7836" t="s">
        <v>10740</v>
      </c>
      <c r="C7836" t="s">
        <v>17</v>
      </c>
      <c r="D7836" s="1">
        <v>44869</v>
      </c>
      <c r="E7836" s="1">
        <v>44872</v>
      </c>
      <c r="F7836" t="s">
        <v>18</v>
      </c>
      <c r="G7836" s="2">
        <v>0</v>
      </c>
      <c r="H7836" s="2">
        <v>0</v>
      </c>
      <c r="I7836" s="2">
        <v>0</v>
      </c>
      <c r="J7836" s="2">
        <v>0</v>
      </c>
      <c r="K7836">
        <v>0</v>
      </c>
      <c r="L7836" t="s">
        <v>108</v>
      </c>
      <c r="M7836" t="s">
        <v>52</v>
      </c>
      <c r="N7836" t="s">
        <v>43</v>
      </c>
      <c r="O7836">
        <v>91360</v>
      </c>
    </row>
    <row r="7837" spans="1:15" x14ac:dyDescent="0.25">
      <c r="A7837" t="s">
        <v>10699</v>
      </c>
      <c r="B7837" t="s">
        <v>10741</v>
      </c>
      <c r="C7837" t="s">
        <v>17</v>
      </c>
      <c r="D7837" s="1">
        <v>44862</v>
      </c>
      <c r="E7837" s="1">
        <v>44862</v>
      </c>
      <c r="F7837" t="s">
        <v>23</v>
      </c>
      <c r="G7837" s="2">
        <v>5000</v>
      </c>
      <c r="H7837" s="2">
        <v>5000</v>
      </c>
      <c r="I7837" s="2">
        <v>0</v>
      </c>
      <c r="J7837" s="2">
        <v>0</v>
      </c>
      <c r="K7837">
        <v>0</v>
      </c>
      <c r="L7837" t="s">
        <v>17</v>
      </c>
      <c r="M7837" t="s">
        <v>17</v>
      </c>
      <c r="N7837" t="s">
        <v>24</v>
      </c>
      <c r="O7837" t="s">
        <v>17</v>
      </c>
    </row>
    <row r="7838" spans="1:15" x14ac:dyDescent="0.25">
      <c r="A7838" t="s">
        <v>10699</v>
      </c>
      <c r="B7838" t="s">
        <v>10742</v>
      </c>
      <c r="C7838" t="s">
        <v>10701</v>
      </c>
      <c r="D7838" s="1">
        <v>44849</v>
      </c>
      <c r="E7838" s="1">
        <v>44852</v>
      </c>
      <c r="F7838" t="s">
        <v>18</v>
      </c>
      <c r="G7838" s="2">
        <v>32000</v>
      </c>
      <c r="H7838" s="2">
        <v>38478</v>
      </c>
      <c r="I7838" s="2">
        <v>2800</v>
      </c>
      <c r="J7838" s="2">
        <v>3678</v>
      </c>
      <c r="K7838">
        <v>0</v>
      </c>
      <c r="L7838" t="s">
        <v>3394</v>
      </c>
      <c r="M7838" t="s">
        <v>52</v>
      </c>
      <c r="N7838" t="s">
        <v>43</v>
      </c>
      <c r="O7838">
        <v>94526</v>
      </c>
    </row>
    <row r="7839" spans="1:15" x14ac:dyDescent="0.25">
      <c r="A7839" t="s">
        <v>10699</v>
      </c>
      <c r="B7839" t="s">
        <v>10743</v>
      </c>
      <c r="C7839" t="s">
        <v>10701</v>
      </c>
      <c r="D7839" s="1">
        <v>44849</v>
      </c>
      <c r="E7839" s="1">
        <v>44852</v>
      </c>
      <c r="F7839" t="s">
        <v>18</v>
      </c>
      <c r="G7839" s="2">
        <v>32000</v>
      </c>
      <c r="H7839" s="2">
        <v>39448</v>
      </c>
      <c r="I7839" s="2">
        <v>2582</v>
      </c>
      <c r="J7839" s="2">
        <v>4866</v>
      </c>
      <c r="K7839">
        <v>0</v>
      </c>
      <c r="L7839" t="s">
        <v>10744</v>
      </c>
      <c r="M7839" t="s">
        <v>134</v>
      </c>
      <c r="N7839" t="s">
        <v>43</v>
      </c>
      <c r="O7839">
        <v>46167</v>
      </c>
    </row>
    <row r="7840" spans="1:15" x14ac:dyDescent="0.25">
      <c r="A7840" t="s">
        <v>10699</v>
      </c>
      <c r="B7840" t="s">
        <v>10745</v>
      </c>
      <c r="C7840" t="s">
        <v>10701</v>
      </c>
      <c r="D7840" s="1">
        <v>44849</v>
      </c>
      <c r="E7840" s="1">
        <v>44852</v>
      </c>
      <c r="F7840" t="s">
        <v>18</v>
      </c>
      <c r="G7840" s="2">
        <v>47000</v>
      </c>
      <c r="H7840" s="2">
        <v>56926</v>
      </c>
      <c r="I7840" s="2">
        <v>4640</v>
      </c>
      <c r="J7840" s="2">
        <v>5286</v>
      </c>
      <c r="K7840">
        <v>0</v>
      </c>
      <c r="L7840" t="s">
        <v>923</v>
      </c>
      <c r="M7840" t="s">
        <v>39</v>
      </c>
      <c r="N7840" t="s">
        <v>43</v>
      </c>
      <c r="O7840">
        <v>10018</v>
      </c>
    </row>
    <row r="7841" spans="1:15" x14ac:dyDescent="0.25">
      <c r="A7841" t="s">
        <v>10699</v>
      </c>
      <c r="B7841" t="s">
        <v>10746</v>
      </c>
      <c r="C7841" t="s">
        <v>17</v>
      </c>
      <c r="D7841" s="1">
        <v>44856</v>
      </c>
      <c r="E7841" s="1">
        <v>44856</v>
      </c>
      <c r="F7841" t="s">
        <v>23</v>
      </c>
      <c r="G7841" s="2">
        <v>5000</v>
      </c>
      <c r="H7841" s="2">
        <v>5000</v>
      </c>
      <c r="I7841" s="2">
        <v>0</v>
      </c>
      <c r="J7841" s="2">
        <v>0</v>
      </c>
      <c r="K7841">
        <v>0</v>
      </c>
      <c r="L7841" t="s">
        <v>17</v>
      </c>
      <c r="M7841" t="s">
        <v>17</v>
      </c>
      <c r="N7841" t="s">
        <v>24</v>
      </c>
      <c r="O7841" t="s">
        <v>17</v>
      </c>
    </row>
    <row r="7842" spans="1:15" x14ac:dyDescent="0.25">
      <c r="A7842" t="s">
        <v>10699</v>
      </c>
      <c r="B7842" t="s">
        <v>10747</v>
      </c>
      <c r="C7842" t="s">
        <v>10701</v>
      </c>
      <c r="D7842" s="1">
        <v>44849</v>
      </c>
      <c r="E7842" s="1">
        <v>44852</v>
      </c>
      <c r="F7842" t="s">
        <v>18</v>
      </c>
      <c r="G7842" s="2">
        <v>53499</v>
      </c>
      <c r="H7842" s="2">
        <v>62285</v>
      </c>
      <c r="I7842" s="2">
        <v>3248</v>
      </c>
      <c r="J7842" s="2">
        <v>5538</v>
      </c>
      <c r="K7842">
        <v>0</v>
      </c>
      <c r="L7842" t="s">
        <v>10748</v>
      </c>
      <c r="M7842" t="s">
        <v>299</v>
      </c>
      <c r="N7842" t="s">
        <v>43</v>
      </c>
      <c r="O7842">
        <v>53092</v>
      </c>
    </row>
    <row r="7843" spans="1:15" x14ac:dyDescent="0.25">
      <c r="A7843" t="s">
        <v>10699</v>
      </c>
      <c r="B7843" t="s">
        <v>10749</v>
      </c>
      <c r="C7843" t="s">
        <v>10701</v>
      </c>
      <c r="D7843" s="1">
        <v>44849</v>
      </c>
      <c r="E7843" s="1">
        <v>44852</v>
      </c>
      <c r="F7843" t="s">
        <v>18</v>
      </c>
      <c r="G7843" s="2">
        <v>32000</v>
      </c>
      <c r="H7843" s="2">
        <v>39745</v>
      </c>
      <c r="I7843" s="2">
        <v>2879</v>
      </c>
      <c r="J7843" s="2">
        <v>4866</v>
      </c>
      <c r="K7843">
        <v>0</v>
      </c>
      <c r="L7843" t="s">
        <v>10750</v>
      </c>
      <c r="M7843" t="s">
        <v>42</v>
      </c>
      <c r="N7843" t="s">
        <v>43</v>
      </c>
      <c r="O7843">
        <v>21601</v>
      </c>
    </row>
    <row r="7844" spans="1:15" x14ac:dyDescent="0.25">
      <c r="A7844" t="s">
        <v>10699</v>
      </c>
      <c r="B7844" t="s">
        <v>10751</v>
      </c>
      <c r="C7844" t="s">
        <v>10701</v>
      </c>
      <c r="D7844" s="1">
        <v>44849</v>
      </c>
      <c r="E7844" s="1">
        <v>44852</v>
      </c>
      <c r="F7844" t="s">
        <v>18</v>
      </c>
      <c r="G7844" s="2">
        <v>34000</v>
      </c>
      <c r="H7844" s="2">
        <v>40780</v>
      </c>
      <c r="I7844" s="2">
        <v>3102</v>
      </c>
      <c r="J7844" s="2">
        <v>3678</v>
      </c>
      <c r="K7844">
        <v>0</v>
      </c>
      <c r="L7844" t="s">
        <v>932</v>
      </c>
      <c r="M7844" t="s">
        <v>52</v>
      </c>
      <c r="N7844" t="s">
        <v>43</v>
      </c>
      <c r="O7844">
        <v>95037</v>
      </c>
    </row>
    <row r="7845" spans="1:15" x14ac:dyDescent="0.25">
      <c r="A7845" t="s">
        <v>10699</v>
      </c>
      <c r="B7845" t="s">
        <v>10752</v>
      </c>
      <c r="C7845" t="s">
        <v>10701</v>
      </c>
      <c r="D7845" s="1">
        <v>44849</v>
      </c>
      <c r="E7845" s="1">
        <v>44852</v>
      </c>
      <c r="F7845" t="s">
        <v>18</v>
      </c>
      <c r="G7845" s="2">
        <v>32000</v>
      </c>
      <c r="H7845" s="2">
        <v>39230</v>
      </c>
      <c r="I7845" s="2">
        <v>2907</v>
      </c>
      <c r="J7845" s="2">
        <v>4323</v>
      </c>
      <c r="K7845">
        <v>0</v>
      </c>
      <c r="L7845" t="s">
        <v>10753</v>
      </c>
      <c r="M7845" t="s">
        <v>59</v>
      </c>
      <c r="N7845" t="s">
        <v>43</v>
      </c>
      <c r="O7845">
        <v>78631</v>
      </c>
    </row>
    <row r="7846" spans="1:15" x14ac:dyDescent="0.25">
      <c r="A7846" t="s">
        <v>10699</v>
      </c>
      <c r="B7846" t="s">
        <v>10754</v>
      </c>
      <c r="C7846" t="s">
        <v>10701</v>
      </c>
      <c r="D7846" s="1">
        <v>44849</v>
      </c>
      <c r="E7846" s="1">
        <v>44852</v>
      </c>
      <c r="F7846" t="s">
        <v>18</v>
      </c>
      <c r="G7846" s="2">
        <v>32000</v>
      </c>
      <c r="H7846" s="2">
        <v>38158</v>
      </c>
      <c r="I7846" s="2">
        <v>2480</v>
      </c>
      <c r="J7846" s="2">
        <v>3678</v>
      </c>
      <c r="K7846">
        <v>0</v>
      </c>
      <c r="L7846" t="s">
        <v>10755</v>
      </c>
      <c r="M7846" t="s">
        <v>52</v>
      </c>
      <c r="N7846" t="s">
        <v>43</v>
      </c>
      <c r="O7846">
        <v>92679</v>
      </c>
    </row>
    <row r="7847" spans="1:15" x14ac:dyDescent="0.25">
      <c r="A7847" t="s">
        <v>10699</v>
      </c>
      <c r="B7847" t="s">
        <v>10756</v>
      </c>
      <c r="C7847" t="s">
        <v>10701</v>
      </c>
      <c r="D7847" s="1">
        <v>44849</v>
      </c>
      <c r="E7847" s="1">
        <v>44852</v>
      </c>
      <c r="F7847" t="s">
        <v>18</v>
      </c>
      <c r="G7847" s="2">
        <v>34000</v>
      </c>
      <c r="H7847" s="2">
        <v>41198</v>
      </c>
      <c r="I7847" s="2">
        <v>2332</v>
      </c>
      <c r="J7847" s="2">
        <v>4866</v>
      </c>
      <c r="K7847">
        <v>0</v>
      </c>
      <c r="L7847" t="s">
        <v>2622</v>
      </c>
      <c r="M7847" t="s">
        <v>141</v>
      </c>
      <c r="N7847" t="s">
        <v>43</v>
      </c>
      <c r="O7847">
        <v>42104</v>
      </c>
    </row>
    <row r="7848" spans="1:15" x14ac:dyDescent="0.25">
      <c r="A7848" t="s">
        <v>10699</v>
      </c>
      <c r="B7848" t="s">
        <v>10757</v>
      </c>
      <c r="C7848" t="s">
        <v>10701</v>
      </c>
      <c r="D7848" s="1">
        <v>44849</v>
      </c>
      <c r="E7848" s="1">
        <v>44852</v>
      </c>
      <c r="F7848" t="s">
        <v>18</v>
      </c>
      <c r="G7848" s="2">
        <v>32000</v>
      </c>
      <c r="H7848" s="2">
        <v>38471</v>
      </c>
      <c r="I7848" s="2">
        <v>2793</v>
      </c>
      <c r="J7848" s="2">
        <v>3678</v>
      </c>
      <c r="K7848">
        <v>0</v>
      </c>
      <c r="L7848" t="s">
        <v>915</v>
      </c>
      <c r="M7848" t="s">
        <v>52</v>
      </c>
      <c r="N7848" t="s">
        <v>43</v>
      </c>
      <c r="O7848">
        <v>93657</v>
      </c>
    </row>
    <row r="7849" spans="1:15" x14ac:dyDescent="0.25">
      <c r="A7849" t="s">
        <v>10699</v>
      </c>
      <c r="B7849" t="s">
        <v>10758</v>
      </c>
      <c r="C7849" t="s">
        <v>17</v>
      </c>
      <c r="D7849" s="1">
        <v>44856</v>
      </c>
      <c r="E7849" s="1">
        <v>44856</v>
      </c>
      <c r="F7849" t="s">
        <v>23</v>
      </c>
      <c r="G7849" s="2">
        <v>5000</v>
      </c>
      <c r="H7849" s="2">
        <v>5000</v>
      </c>
      <c r="I7849" s="2">
        <v>0</v>
      </c>
      <c r="J7849" s="2">
        <v>0</v>
      </c>
      <c r="K7849">
        <v>0</v>
      </c>
      <c r="L7849" t="s">
        <v>17</v>
      </c>
      <c r="M7849" t="s">
        <v>17</v>
      </c>
      <c r="N7849" t="s">
        <v>24</v>
      </c>
      <c r="O7849" t="s">
        <v>17</v>
      </c>
    </row>
    <row r="7850" spans="1:15" x14ac:dyDescent="0.25">
      <c r="A7850" t="s">
        <v>10699</v>
      </c>
      <c r="B7850" t="s">
        <v>10759</v>
      </c>
      <c r="C7850" t="s">
        <v>10701</v>
      </c>
      <c r="D7850" s="1">
        <v>44849</v>
      </c>
      <c r="E7850" s="1">
        <v>44852</v>
      </c>
      <c r="F7850" t="s">
        <v>18</v>
      </c>
      <c r="G7850" s="2">
        <v>32000</v>
      </c>
      <c r="H7850" s="2">
        <v>40276</v>
      </c>
      <c r="I7850" s="2">
        <v>3410</v>
      </c>
      <c r="J7850" s="2">
        <v>4866</v>
      </c>
      <c r="K7850">
        <v>0</v>
      </c>
      <c r="L7850" t="s">
        <v>3877</v>
      </c>
      <c r="M7850" t="s">
        <v>33</v>
      </c>
      <c r="N7850" t="s">
        <v>43</v>
      </c>
      <c r="O7850">
        <v>37398</v>
      </c>
    </row>
    <row r="7851" spans="1:15" x14ac:dyDescent="0.25">
      <c r="A7851" t="s">
        <v>10699</v>
      </c>
      <c r="B7851" t="s">
        <v>10760</v>
      </c>
      <c r="C7851" t="s">
        <v>10711</v>
      </c>
      <c r="D7851" s="1">
        <v>44849</v>
      </c>
      <c r="E7851" s="1">
        <v>44852</v>
      </c>
      <c r="F7851" t="s">
        <v>18</v>
      </c>
      <c r="G7851" s="2">
        <v>16000</v>
      </c>
      <c r="H7851" s="2">
        <v>20125</v>
      </c>
      <c r="I7851" s="2">
        <v>1139</v>
      </c>
      <c r="J7851" s="2">
        <v>2986</v>
      </c>
      <c r="K7851">
        <v>0</v>
      </c>
      <c r="L7851" t="s">
        <v>6523</v>
      </c>
      <c r="M7851" t="s">
        <v>88</v>
      </c>
      <c r="N7851" t="s">
        <v>43</v>
      </c>
      <c r="O7851">
        <v>15642</v>
      </c>
    </row>
    <row r="7852" spans="1:15" x14ac:dyDescent="0.25">
      <c r="A7852" t="s">
        <v>10699</v>
      </c>
      <c r="B7852" t="s">
        <v>10761</v>
      </c>
      <c r="C7852" t="s">
        <v>10701</v>
      </c>
      <c r="D7852" s="1">
        <v>44849</v>
      </c>
      <c r="E7852" s="1">
        <v>44852</v>
      </c>
      <c r="F7852" t="s">
        <v>18</v>
      </c>
      <c r="G7852" s="2">
        <v>32000</v>
      </c>
      <c r="H7852" s="2">
        <v>39745</v>
      </c>
      <c r="I7852" s="2">
        <v>2879</v>
      </c>
      <c r="J7852" s="2">
        <v>4866</v>
      </c>
      <c r="K7852">
        <v>0</v>
      </c>
      <c r="L7852" t="s">
        <v>10762</v>
      </c>
      <c r="M7852" t="s">
        <v>42</v>
      </c>
      <c r="N7852" t="s">
        <v>43</v>
      </c>
      <c r="O7852">
        <v>21826</v>
      </c>
    </row>
    <row r="7853" spans="1:15" x14ac:dyDescent="0.25">
      <c r="A7853" t="s">
        <v>10699</v>
      </c>
      <c r="B7853" t="s">
        <v>10763</v>
      </c>
      <c r="C7853" t="s">
        <v>10701</v>
      </c>
      <c r="D7853" s="1">
        <v>44849</v>
      </c>
      <c r="E7853" s="1">
        <v>44852</v>
      </c>
      <c r="F7853" t="s">
        <v>18</v>
      </c>
      <c r="G7853" s="2">
        <v>32000</v>
      </c>
      <c r="H7853" s="2">
        <v>39207</v>
      </c>
      <c r="I7853" s="2">
        <v>2341</v>
      </c>
      <c r="J7853" s="2">
        <v>4866</v>
      </c>
      <c r="K7853">
        <v>0</v>
      </c>
      <c r="L7853" t="s">
        <v>10764</v>
      </c>
      <c r="M7853" t="s">
        <v>405</v>
      </c>
      <c r="N7853" t="s">
        <v>21</v>
      </c>
      <c r="O7853">
        <v>6469</v>
      </c>
    </row>
    <row r="7854" spans="1:15" x14ac:dyDescent="0.25">
      <c r="A7854" t="s">
        <v>10699</v>
      </c>
      <c r="B7854" t="s">
        <v>10765</v>
      </c>
      <c r="C7854" t="s">
        <v>17</v>
      </c>
      <c r="D7854" s="1">
        <v>44871</v>
      </c>
      <c r="E7854" s="1">
        <v>44872</v>
      </c>
      <c r="F7854" t="s">
        <v>18</v>
      </c>
      <c r="G7854" s="2">
        <v>11999</v>
      </c>
      <c r="H7854" s="2">
        <v>15514</v>
      </c>
      <c r="I7854" s="2">
        <v>1149</v>
      </c>
      <c r="J7854" s="2">
        <v>2366</v>
      </c>
      <c r="K7854">
        <v>0</v>
      </c>
      <c r="L7854" t="s">
        <v>5722</v>
      </c>
      <c r="M7854" t="s">
        <v>59</v>
      </c>
      <c r="N7854" t="s">
        <v>43</v>
      </c>
      <c r="O7854">
        <v>77377</v>
      </c>
    </row>
    <row r="7855" spans="1:15" x14ac:dyDescent="0.25">
      <c r="A7855" t="s">
        <v>10699</v>
      </c>
      <c r="B7855" t="s">
        <v>10766</v>
      </c>
      <c r="C7855" t="s">
        <v>10701</v>
      </c>
      <c r="D7855" s="1">
        <v>44849</v>
      </c>
      <c r="E7855" s="1">
        <v>44852</v>
      </c>
      <c r="F7855" t="s">
        <v>18</v>
      </c>
      <c r="G7855" s="2">
        <v>32000</v>
      </c>
      <c r="H7855" s="2">
        <v>39308</v>
      </c>
      <c r="I7855" s="2">
        <v>2442</v>
      </c>
      <c r="J7855" s="2">
        <v>4866</v>
      </c>
      <c r="K7855">
        <v>0</v>
      </c>
      <c r="L7855" t="s">
        <v>8830</v>
      </c>
      <c r="M7855" t="s">
        <v>78</v>
      </c>
      <c r="N7855" t="s">
        <v>21</v>
      </c>
      <c r="O7855">
        <v>7960</v>
      </c>
    </row>
    <row r="7856" spans="1:15" x14ac:dyDescent="0.25">
      <c r="A7856" t="s">
        <v>10699</v>
      </c>
      <c r="B7856" t="s">
        <v>10767</v>
      </c>
      <c r="C7856" t="s">
        <v>10701</v>
      </c>
      <c r="D7856" s="1">
        <v>44854</v>
      </c>
      <c r="E7856" t="s">
        <v>17</v>
      </c>
      <c r="F7856" t="s">
        <v>18</v>
      </c>
      <c r="G7856" s="2">
        <v>31608</v>
      </c>
      <c r="H7856" s="2">
        <v>38885</v>
      </c>
      <c r="I7856" s="2">
        <v>2201</v>
      </c>
      <c r="J7856" s="2">
        <v>5076</v>
      </c>
      <c r="K7856">
        <v>0</v>
      </c>
      <c r="L7856" t="s">
        <v>3651</v>
      </c>
      <c r="M7856" t="s">
        <v>88</v>
      </c>
      <c r="N7856" t="s">
        <v>43</v>
      </c>
      <c r="O7856">
        <v>18062</v>
      </c>
    </row>
    <row r="7857" spans="1:15" x14ac:dyDescent="0.25">
      <c r="A7857" t="s">
        <v>10699</v>
      </c>
      <c r="B7857" t="s">
        <v>10768</v>
      </c>
      <c r="C7857" t="s">
        <v>10711</v>
      </c>
      <c r="D7857" s="1">
        <v>44907</v>
      </c>
      <c r="E7857" s="1">
        <v>44911</v>
      </c>
      <c r="F7857" t="s">
        <v>18</v>
      </c>
      <c r="G7857" s="2">
        <v>16000</v>
      </c>
      <c r="H7857" s="2">
        <v>20292</v>
      </c>
      <c r="I7857" s="2">
        <v>1340</v>
      </c>
      <c r="J7857" s="2">
        <v>2952</v>
      </c>
      <c r="K7857">
        <v>0</v>
      </c>
      <c r="L7857" t="s">
        <v>8865</v>
      </c>
      <c r="M7857" t="s">
        <v>198</v>
      </c>
      <c r="N7857" t="s">
        <v>43</v>
      </c>
      <c r="O7857">
        <v>89148</v>
      </c>
    </row>
    <row r="7858" spans="1:15" x14ac:dyDescent="0.25">
      <c r="A7858" t="s">
        <v>10699</v>
      </c>
      <c r="B7858" t="s">
        <v>10769</v>
      </c>
      <c r="C7858" t="s">
        <v>17</v>
      </c>
      <c r="D7858" s="1">
        <v>44875</v>
      </c>
      <c r="E7858" s="1">
        <v>44876</v>
      </c>
      <c r="F7858" t="s">
        <v>18</v>
      </c>
      <c r="G7858" s="2">
        <v>0</v>
      </c>
      <c r="H7858" s="2">
        <v>5316</v>
      </c>
      <c r="I7858" s="2">
        <v>450</v>
      </c>
      <c r="J7858" s="2">
        <v>4866</v>
      </c>
      <c r="K7858">
        <v>0</v>
      </c>
      <c r="L7858" t="s">
        <v>2479</v>
      </c>
      <c r="M7858" t="s">
        <v>33</v>
      </c>
      <c r="N7858" t="s">
        <v>43</v>
      </c>
      <c r="O7858">
        <v>38125</v>
      </c>
    </row>
    <row r="7859" spans="1:15" x14ac:dyDescent="0.25">
      <c r="A7859" t="s">
        <v>10699</v>
      </c>
      <c r="B7859" t="s">
        <v>10770</v>
      </c>
      <c r="C7859" t="s">
        <v>10701</v>
      </c>
      <c r="D7859" s="1">
        <v>44849</v>
      </c>
      <c r="E7859" s="1">
        <v>44852</v>
      </c>
      <c r="F7859" t="s">
        <v>18</v>
      </c>
      <c r="G7859" s="2">
        <v>32000</v>
      </c>
      <c r="H7859" s="2">
        <v>38957</v>
      </c>
      <c r="I7859" s="2">
        <v>3279</v>
      </c>
      <c r="J7859" s="2">
        <v>3678</v>
      </c>
      <c r="K7859">
        <v>0</v>
      </c>
      <c r="L7859" t="s">
        <v>3063</v>
      </c>
      <c r="M7859" t="s">
        <v>52</v>
      </c>
      <c r="N7859" t="s">
        <v>43</v>
      </c>
      <c r="O7859" t="s">
        <v>10771</v>
      </c>
    </row>
    <row r="7860" spans="1:15" x14ac:dyDescent="0.25">
      <c r="A7860" t="s">
        <v>10699</v>
      </c>
      <c r="B7860" t="s">
        <v>10772</v>
      </c>
      <c r="C7860" t="s">
        <v>10701</v>
      </c>
      <c r="D7860" s="1">
        <v>44849</v>
      </c>
      <c r="E7860" s="1">
        <v>44852</v>
      </c>
      <c r="F7860" t="s">
        <v>18</v>
      </c>
      <c r="G7860" s="2">
        <v>32000</v>
      </c>
      <c r="H7860" s="2">
        <v>39355</v>
      </c>
      <c r="I7860" s="2">
        <v>2489</v>
      </c>
      <c r="J7860" s="2">
        <v>4866</v>
      </c>
      <c r="K7860">
        <v>0</v>
      </c>
      <c r="L7860" t="s">
        <v>5811</v>
      </c>
      <c r="M7860" t="s">
        <v>20</v>
      </c>
      <c r="N7860" t="s">
        <v>21</v>
      </c>
      <c r="O7860">
        <v>28173</v>
      </c>
    </row>
    <row r="7861" spans="1:15" x14ac:dyDescent="0.25">
      <c r="A7861" t="s">
        <v>10699</v>
      </c>
      <c r="B7861" t="s">
        <v>10773</v>
      </c>
      <c r="C7861" t="s">
        <v>17</v>
      </c>
      <c r="D7861" s="1">
        <v>44882</v>
      </c>
      <c r="E7861" s="1">
        <v>44882</v>
      </c>
      <c r="F7861" t="s">
        <v>23</v>
      </c>
      <c r="G7861" s="2">
        <v>5000</v>
      </c>
      <c r="H7861" s="2">
        <v>5000</v>
      </c>
      <c r="I7861" s="2">
        <v>0</v>
      </c>
      <c r="J7861" s="2">
        <v>0</v>
      </c>
      <c r="K7861">
        <v>0</v>
      </c>
      <c r="L7861" t="s">
        <v>17</v>
      </c>
      <c r="M7861" t="s">
        <v>17</v>
      </c>
      <c r="N7861" t="s">
        <v>24</v>
      </c>
      <c r="O7861" t="s">
        <v>17</v>
      </c>
    </row>
    <row r="7862" spans="1:15" x14ac:dyDescent="0.25">
      <c r="A7862" t="s">
        <v>10699</v>
      </c>
      <c r="B7862" t="s">
        <v>10774</v>
      </c>
      <c r="C7862" t="s">
        <v>17</v>
      </c>
      <c r="D7862" s="1">
        <v>44908</v>
      </c>
      <c r="E7862" s="1">
        <v>44916</v>
      </c>
      <c r="F7862" t="s">
        <v>18</v>
      </c>
      <c r="G7862" s="2">
        <v>36000</v>
      </c>
      <c r="H7862" s="2">
        <v>44135</v>
      </c>
      <c r="I7862" s="2">
        <v>3269</v>
      </c>
      <c r="J7862" s="2">
        <v>4866</v>
      </c>
      <c r="K7862">
        <v>0</v>
      </c>
      <c r="L7862" t="s">
        <v>9843</v>
      </c>
      <c r="M7862" t="s">
        <v>46</v>
      </c>
      <c r="N7862" t="s">
        <v>21</v>
      </c>
      <c r="O7862">
        <v>30341</v>
      </c>
    </row>
    <row r="7863" spans="1:15" x14ac:dyDescent="0.25">
      <c r="A7863" t="s">
        <v>10699</v>
      </c>
      <c r="B7863" t="s">
        <v>10775</v>
      </c>
      <c r="C7863" t="s">
        <v>10701</v>
      </c>
      <c r="D7863" s="1">
        <v>44907</v>
      </c>
      <c r="E7863" s="1">
        <v>44916</v>
      </c>
      <c r="F7863" t="s">
        <v>18</v>
      </c>
      <c r="G7863" s="2">
        <v>32000</v>
      </c>
      <c r="H7863" s="2">
        <v>35954</v>
      </c>
      <c r="I7863" s="2">
        <v>27</v>
      </c>
      <c r="J7863" s="2">
        <v>3927</v>
      </c>
      <c r="K7863">
        <v>0</v>
      </c>
      <c r="L7863" t="s">
        <v>1106</v>
      </c>
      <c r="M7863" t="s">
        <v>277</v>
      </c>
      <c r="N7863" t="s">
        <v>21</v>
      </c>
      <c r="O7863">
        <v>80921</v>
      </c>
    </row>
    <row r="7864" spans="1:15" x14ac:dyDescent="0.25">
      <c r="A7864" t="s">
        <v>10699</v>
      </c>
      <c r="B7864" t="s">
        <v>10776</v>
      </c>
      <c r="C7864" t="s">
        <v>10701</v>
      </c>
      <c r="D7864" s="1">
        <v>44906</v>
      </c>
      <c r="E7864" s="1">
        <v>44916</v>
      </c>
      <c r="F7864" t="s">
        <v>18</v>
      </c>
      <c r="G7864" s="2">
        <v>32000</v>
      </c>
      <c r="H7864" s="2">
        <v>39448</v>
      </c>
      <c r="I7864" s="2">
        <v>2582</v>
      </c>
      <c r="J7864" s="2">
        <v>4866</v>
      </c>
      <c r="K7864">
        <v>0</v>
      </c>
      <c r="L7864" t="s">
        <v>9850</v>
      </c>
      <c r="M7864" t="s">
        <v>134</v>
      </c>
      <c r="N7864" t="s">
        <v>21</v>
      </c>
      <c r="O7864">
        <v>47807</v>
      </c>
    </row>
    <row r="7865" spans="1:15" x14ac:dyDescent="0.25">
      <c r="A7865" t="s">
        <v>10699</v>
      </c>
      <c r="B7865" t="s">
        <v>10777</v>
      </c>
      <c r="C7865" t="s">
        <v>17</v>
      </c>
      <c r="D7865" s="1">
        <v>44865</v>
      </c>
      <c r="E7865" s="1">
        <v>44865</v>
      </c>
      <c r="F7865" t="s">
        <v>23</v>
      </c>
      <c r="G7865" s="2">
        <v>5000</v>
      </c>
      <c r="H7865" s="2">
        <v>5000</v>
      </c>
      <c r="I7865" s="2">
        <v>0</v>
      </c>
      <c r="J7865" s="2">
        <v>0</v>
      </c>
      <c r="K7865">
        <v>0</v>
      </c>
      <c r="L7865" t="s">
        <v>17</v>
      </c>
      <c r="M7865" t="s">
        <v>17</v>
      </c>
      <c r="N7865" t="s">
        <v>24</v>
      </c>
      <c r="O7865" t="s">
        <v>17</v>
      </c>
    </row>
    <row r="7866" spans="1:15" x14ac:dyDescent="0.25">
      <c r="A7866" t="s">
        <v>10699</v>
      </c>
      <c r="B7866" t="s">
        <v>10778</v>
      </c>
      <c r="C7866" t="s">
        <v>10701</v>
      </c>
      <c r="D7866" s="1">
        <v>44849</v>
      </c>
      <c r="E7866" s="1">
        <v>44852</v>
      </c>
      <c r="F7866" t="s">
        <v>18</v>
      </c>
      <c r="G7866" s="2">
        <v>32000</v>
      </c>
      <c r="H7866" s="2">
        <v>39816</v>
      </c>
      <c r="I7866" s="2">
        <v>2950</v>
      </c>
      <c r="J7866" s="2">
        <v>4866</v>
      </c>
      <c r="K7866">
        <v>0</v>
      </c>
      <c r="L7866" t="s">
        <v>110</v>
      </c>
      <c r="M7866" t="s">
        <v>46</v>
      </c>
      <c r="N7866" t="s">
        <v>21</v>
      </c>
      <c r="O7866">
        <v>31024</v>
      </c>
    </row>
    <row r="7867" spans="1:15" x14ac:dyDescent="0.25">
      <c r="A7867" t="s">
        <v>10699</v>
      </c>
      <c r="B7867" t="s">
        <v>10779</v>
      </c>
      <c r="C7867" t="s">
        <v>10711</v>
      </c>
      <c r="D7867" s="1">
        <v>44849</v>
      </c>
      <c r="E7867" s="1">
        <v>44852</v>
      </c>
      <c r="F7867" t="s">
        <v>18</v>
      </c>
      <c r="G7867" s="2">
        <v>16000</v>
      </c>
      <c r="H7867" s="2">
        <v>20314</v>
      </c>
      <c r="I7867" s="2">
        <v>1505</v>
      </c>
      <c r="J7867" s="2">
        <v>2809</v>
      </c>
      <c r="K7867">
        <v>0</v>
      </c>
      <c r="L7867" t="s">
        <v>174</v>
      </c>
      <c r="M7867" t="s">
        <v>59</v>
      </c>
      <c r="N7867" t="s">
        <v>43</v>
      </c>
      <c r="O7867">
        <v>78730</v>
      </c>
    </row>
    <row r="7868" spans="1:15" x14ac:dyDescent="0.25">
      <c r="A7868" t="s">
        <v>10699</v>
      </c>
      <c r="B7868" t="s">
        <v>10780</v>
      </c>
      <c r="C7868" t="s">
        <v>10701</v>
      </c>
      <c r="D7868" s="1">
        <v>44849</v>
      </c>
      <c r="E7868" s="1">
        <v>44852</v>
      </c>
      <c r="F7868" t="s">
        <v>18</v>
      </c>
      <c r="G7868" s="2">
        <v>34000</v>
      </c>
      <c r="H7868" s="2">
        <v>41295</v>
      </c>
      <c r="I7868" s="2">
        <v>2429</v>
      </c>
      <c r="J7868" s="2">
        <v>4866</v>
      </c>
      <c r="K7868">
        <v>0</v>
      </c>
      <c r="L7868" t="s">
        <v>1775</v>
      </c>
      <c r="M7868" t="s">
        <v>203</v>
      </c>
      <c r="N7868" t="s">
        <v>21</v>
      </c>
      <c r="O7868">
        <v>60502</v>
      </c>
    </row>
    <row r="7869" spans="1:15" x14ac:dyDescent="0.25">
      <c r="A7869" t="s">
        <v>10699</v>
      </c>
      <c r="B7869" t="s">
        <v>10781</v>
      </c>
      <c r="C7869" t="s">
        <v>10701</v>
      </c>
      <c r="D7869" s="1">
        <v>44849</v>
      </c>
      <c r="E7869" s="1">
        <v>44852</v>
      </c>
      <c r="F7869" t="s">
        <v>18</v>
      </c>
      <c r="G7869" s="2">
        <v>34000</v>
      </c>
      <c r="H7869" s="2">
        <v>41335</v>
      </c>
      <c r="I7869" s="2">
        <v>2469</v>
      </c>
      <c r="J7869" s="2">
        <v>4866</v>
      </c>
      <c r="K7869">
        <v>0</v>
      </c>
      <c r="L7869" t="s">
        <v>10782</v>
      </c>
      <c r="M7869" t="s">
        <v>405</v>
      </c>
      <c r="N7869" t="s">
        <v>21</v>
      </c>
      <c r="O7869">
        <v>6371</v>
      </c>
    </row>
    <row r="7870" spans="1:15" x14ac:dyDescent="0.25">
      <c r="A7870" t="s">
        <v>10699</v>
      </c>
      <c r="B7870" t="s">
        <v>10783</v>
      </c>
      <c r="C7870" t="s">
        <v>10701</v>
      </c>
      <c r="D7870" s="1">
        <v>44907</v>
      </c>
      <c r="E7870" s="1">
        <v>44916</v>
      </c>
      <c r="F7870" t="s">
        <v>18</v>
      </c>
      <c r="G7870" s="2">
        <v>32000</v>
      </c>
      <c r="H7870" s="2">
        <v>37879</v>
      </c>
      <c r="I7870" s="2">
        <v>1952</v>
      </c>
      <c r="J7870" s="2">
        <v>3927</v>
      </c>
      <c r="K7870">
        <v>0</v>
      </c>
      <c r="L7870" t="s">
        <v>358</v>
      </c>
      <c r="M7870" t="s">
        <v>246</v>
      </c>
      <c r="N7870" t="s">
        <v>43</v>
      </c>
      <c r="O7870">
        <v>85750</v>
      </c>
    </row>
    <row r="7871" spans="1:15" x14ac:dyDescent="0.25">
      <c r="A7871" t="s">
        <v>10699</v>
      </c>
      <c r="B7871" t="s">
        <v>10784</v>
      </c>
      <c r="C7871" t="s">
        <v>10701</v>
      </c>
      <c r="D7871" s="1">
        <v>44849</v>
      </c>
      <c r="E7871" s="1">
        <v>44852</v>
      </c>
      <c r="F7871" t="s">
        <v>18</v>
      </c>
      <c r="G7871" s="2">
        <v>32000</v>
      </c>
      <c r="H7871" s="2">
        <v>39230</v>
      </c>
      <c r="I7871" s="2">
        <v>2907</v>
      </c>
      <c r="J7871" s="2">
        <v>4323</v>
      </c>
      <c r="K7871">
        <v>0</v>
      </c>
      <c r="L7871" t="s">
        <v>112</v>
      </c>
      <c r="M7871" t="s">
        <v>59</v>
      </c>
      <c r="N7871" t="s">
        <v>43</v>
      </c>
      <c r="O7871">
        <v>77007</v>
      </c>
    </row>
    <row r="7872" spans="1:15" x14ac:dyDescent="0.25">
      <c r="A7872" t="s">
        <v>10699</v>
      </c>
      <c r="B7872" t="s">
        <v>10785</v>
      </c>
      <c r="C7872" t="s">
        <v>10701</v>
      </c>
      <c r="D7872" s="1">
        <v>44849</v>
      </c>
      <c r="E7872" s="1">
        <v>44852</v>
      </c>
      <c r="F7872" t="s">
        <v>18</v>
      </c>
      <c r="G7872" s="2">
        <v>30999</v>
      </c>
      <c r="H7872" s="2">
        <v>39361</v>
      </c>
      <c r="I7872" s="2">
        <v>3496</v>
      </c>
      <c r="J7872" s="2">
        <v>4866</v>
      </c>
      <c r="K7872">
        <v>0</v>
      </c>
      <c r="L7872" t="s">
        <v>116</v>
      </c>
      <c r="M7872" t="s">
        <v>33</v>
      </c>
      <c r="N7872" t="s">
        <v>43</v>
      </c>
      <c r="O7872">
        <v>37027</v>
      </c>
    </row>
    <row r="7873" spans="1:15" x14ac:dyDescent="0.25">
      <c r="A7873" t="s">
        <v>10699</v>
      </c>
      <c r="B7873" t="s">
        <v>10786</v>
      </c>
      <c r="C7873" t="s">
        <v>10701</v>
      </c>
      <c r="D7873" s="1">
        <v>44883</v>
      </c>
      <c r="E7873" s="1">
        <v>44886</v>
      </c>
      <c r="F7873" t="s">
        <v>18</v>
      </c>
      <c r="G7873" s="2">
        <v>9000</v>
      </c>
      <c r="H7873" s="2">
        <v>13142</v>
      </c>
      <c r="I7873" s="2">
        <v>810</v>
      </c>
      <c r="J7873" s="2">
        <v>3332</v>
      </c>
      <c r="K7873">
        <v>0</v>
      </c>
      <c r="L7873" t="s">
        <v>1786</v>
      </c>
      <c r="M7873" t="s">
        <v>42</v>
      </c>
      <c r="N7873" t="s">
        <v>43</v>
      </c>
      <c r="O7873">
        <v>20740</v>
      </c>
    </row>
    <row r="7874" spans="1:15" x14ac:dyDescent="0.25">
      <c r="A7874" t="s">
        <v>10699</v>
      </c>
      <c r="B7874" t="s">
        <v>10787</v>
      </c>
      <c r="C7874" t="s">
        <v>10711</v>
      </c>
      <c r="D7874" s="1">
        <v>44849</v>
      </c>
      <c r="E7874" s="1">
        <v>44852</v>
      </c>
      <c r="F7874" t="s">
        <v>18</v>
      </c>
      <c r="G7874" s="2">
        <v>15510</v>
      </c>
      <c r="H7874" s="2">
        <v>19102</v>
      </c>
      <c r="I7874" s="2">
        <v>1082</v>
      </c>
      <c r="J7874" s="2">
        <v>2510</v>
      </c>
      <c r="K7874">
        <v>0</v>
      </c>
      <c r="L7874" t="s">
        <v>6045</v>
      </c>
      <c r="M7874" t="s">
        <v>138</v>
      </c>
      <c r="N7874" t="s">
        <v>21</v>
      </c>
      <c r="O7874">
        <v>48073</v>
      </c>
    </row>
    <row r="7875" spans="1:15" x14ac:dyDescent="0.25">
      <c r="A7875" t="s">
        <v>10699</v>
      </c>
      <c r="B7875" t="s">
        <v>10788</v>
      </c>
      <c r="C7875" t="s">
        <v>10701</v>
      </c>
      <c r="D7875" s="1">
        <v>44849</v>
      </c>
      <c r="E7875" s="1">
        <v>44855</v>
      </c>
      <c r="F7875" t="s">
        <v>18</v>
      </c>
      <c r="G7875" s="2">
        <v>32000</v>
      </c>
      <c r="H7875" s="2">
        <v>36866</v>
      </c>
      <c r="I7875" s="2">
        <v>0</v>
      </c>
      <c r="J7875" s="2">
        <v>4866</v>
      </c>
      <c r="K7875">
        <v>0</v>
      </c>
      <c r="L7875" t="s">
        <v>1815</v>
      </c>
      <c r="M7875" t="s">
        <v>71</v>
      </c>
      <c r="N7875" t="s">
        <v>43</v>
      </c>
      <c r="O7875">
        <v>32819</v>
      </c>
    </row>
    <row r="7876" spans="1:15" x14ac:dyDescent="0.25">
      <c r="A7876" t="s">
        <v>10699</v>
      </c>
      <c r="B7876" t="s">
        <v>10789</v>
      </c>
      <c r="C7876" t="s">
        <v>10701</v>
      </c>
      <c r="D7876" s="1">
        <v>44853</v>
      </c>
      <c r="E7876" s="1">
        <v>44860</v>
      </c>
      <c r="F7876" t="s">
        <v>18</v>
      </c>
      <c r="G7876" s="2">
        <v>34000</v>
      </c>
      <c r="H7876" s="2">
        <v>41295</v>
      </c>
      <c r="I7876" s="2">
        <v>2429</v>
      </c>
      <c r="J7876" s="2">
        <v>4866</v>
      </c>
      <c r="K7876">
        <v>0</v>
      </c>
      <c r="L7876" t="s">
        <v>10790</v>
      </c>
      <c r="M7876" t="s">
        <v>203</v>
      </c>
      <c r="N7876" t="s">
        <v>21</v>
      </c>
      <c r="O7876">
        <v>60559</v>
      </c>
    </row>
    <row r="7877" spans="1:15" x14ac:dyDescent="0.25">
      <c r="A7877" t="s">
        <v>10699</v>
      </c>
      <c r="B7877" t="s">
        <v>10791</v>
      </c>
      <c r="C7877" t="s">
        <v>10701</v>
      </c>
      <c r="D7877" s="1">
        <v>44849</v>
      </c>
      <c r="E7877" s="1">
        <v>44852</v>
      </c>
      <c r="F7877" t="s">
        <v>18</v>
      </c>
      <c r="G7877" s="2">
        <v>37000</v>
      </c>
      <c r="H7877" s="2">
        <v>45195</v>
      </c>
      <c r="I7877" s="2">
        <v>3329</v>
      </c>
      <c r="J7877" s="2">
        <v>4866</v>
      </c>
      <c r="K7877">
        <v>0</v>
      </c>
      <c r="L7877" t="s">
        <v>1281</v>
      </c>
      <c r="M7877" t="s">
        <v>42</v>
      </c>
      <c r="N7877" t="s">
        <v>43</v>
      </c>
      <c r="O7877">
        <v>20850</v>
      </c>
    </row>
    <row r="7878" spans="1:15" x14ac:dyDescent="0.25">
      <c r="A7878" t="s">
        <v>10699</v>
      </c>
      <c r="B7878" t="s">
        <v>10792</v>
      </c>
      <c r="C7878" t="s">
        <v>10701</v>
      </c>
      <c r="D7878" s="1">
        <v>44906</v>
      </c>
      <c r="E7878" t="s">
        <v>17</v>
      </c>
      <c r="F7878" t="s">
        <v>18</v>
      </c>
      <c r="G7878" s="2">
        <v>32000</v>
      </c>
      <c r="H7878" s="2">
        <v>39816</v>
      </c>
      <c r="I7878" s="2">
        <v>2950</v>
      </c>
      <c r="J7878" s="2">
        <v>4866</v>
      </c>
      <c r="K7878">
        <v>0</v>
      </c>
      <c r="L7878" t="s">
        <v>9843</v>
      </c>
      <c r="M7878" t="s">
        <v>46</v>
      </c>
      <c r="N7878" t="s">
        <v>75</v>
      </c>
      <c r="O7878">
        <v>30341</v>
      </c>
    </row>
    <row r="7879" spans="1:15" x14ac:dyDescent="0.25">
      <c r="A7879" t="s">
        <v>10699</v>
      </c>
      <c r="B7879" t="s">
        <v>10793</v>
      </c>
      <c r="C7879" t="s">
        <v>10701</v>
      </c>
      <c r="D7879" s="1">
        <v>44849</v>
      </c>
      <c r="E7879" s="1">
        <v>44852</v>
      </c>
      <c r="F7879" t="s">
        <v>18</v>
      </c>
      <c r="G7879" s="2">
        <v>32000</v>
      </c>
      <c r="H7879" s="2">
        <v>38957</v>
      </c>
      <c r="I7879" s="2">
        <v>3279</v>
      </c>
      <c r="J7879" s="2">
        <v>3678</v>
      </c>
      <c r="K7879">
        <v>0</v>
      </c>
      <c r="L7879" t="s">
        <v>917</v>
      </c>
      <c r="M7879" t="s">
        <v>52</v>
      </c>
      <c r="N7879" t="s">
        <v>43</v>
      </c>
      <c r="O7879">
        <v>91101</v>
      </c>
    </row>
    <row r="7880" spans="1:15" x14ac:dyDescent="0.25">
      <c r="A7880" t="s">
        <v>10699</v>
      </c>
      <c r="B7880" t="s">
        <v>10794</v>
      </c>
      <c r="C7880" t="s">
        <v>10711</v>
      </c>
      <c r="D7880" s="1">
        <v>44849</v>
      </c>
      <c r="E7880" s="1">
        <v>44859</v>
      </c>
      <c r="F7880" t="s">
        <v>18</v>
      </c>
      <c r="G7880" s="2">
        <v>13000</v>
      </c>
      <c r="H7880" s="2">
        <v>17105</v>
      </c>
      <c r="I7880" s="2">
        <v>1119</v>
      </c>
      <c r="J7880" s="2">
        <v>2986</v>
      </c>
      <c r="K7880">
        <v>0</v>
      </c>
      <c r="L7880" t="s">
        <v>184</v>
      </c>
      <c r="M7880" t="s">
        <v>134</v>
      </c>
      <c r="N7880" t="s">
        <v>43</v>
      </c>
      <c r="O7880">
        <v>46060</v>
      </c>
    </row>
    <row r="7881" spans="1:15" x14ac:dyDescent="0.25">
      <c r="A7881" t="s">
        <v>10699</v>
      </c>
      <c r="B7881" t="s">
        <v>10795</v>
      </c>
      <c r="C7881" t="s">
        <v>10701</v>
      </c>
      <c r="D7881" s="1">
        <v>44849</v>
      </c>
      <c r="E7881" s="1">
        <v>44852</v>
      </c>
      <c r="F7881" t="s">
        <v>18</v>
      </c>
      <c r="G7881" s="2">
        <v>32000</v>
      </c>
      <c r="H7881" s="2">
        <v>39448</v>
      </c>
      <c r="I7881" s="2">
        <v>2582</v>
      </c>
      <c r="J7881" s="2">
        <v>4866</v>
      </c>
      <c r="K7881">
        <v>0</v>
      </c>
      <c r="L7881" t="s">
        <v>381</v>
      </c>
      <c r="M7881" t="s">
        <v>46</v>
      </c>
      <c r="N7881" t="s">
        <v>21</v>
      </c>
      <c r="O7881">
        <v>31410</v>
      </c>
    </row>
    <row r="7882" spans="1:15" x14ac:dyDescent="0.25">
      <c r="A7882" t="s">
        <v>10699</v>
      </c>
      <c r="B7882" t="s">
        <v>10796</v>
      </c>
      <c r="C7882" t="s">
        <v>10701</v>
      </c>
      <c r="D7882" s="1">
        <v>44849</v>
      </c>
      <c r="E7882" s="1">
        <v>44852</v>
      </c>
      <c r="F7882" t="s">
        <v>18</v>
      </c>
      <c r="G7882" s="2">
        <v>32000</v>
      </c>
      <c r="H7882" s="2">
        <v>38718</v>
      </c>
      <c r="I7882" s="2">
        <v>3040</v>
      </c>
      <c r="J7882" s="2">
        <v>3678</v>
      </c>
      <c r="K7882">
        <v>0</v>
      </c>
      <c r="L7882" t="s">
        <v>3036</v>
      </c>
      <c r="M7882" t="s">
        <v>52</v>
      </c>
      <c r="N7882" t="s">
        <v>43</v>
      </c>
      <c r="O7882">
        <v>90025</v>
      </c>
    </row>
    <row r="7883" spans="1:15" x14ac:dyDescent="0.25">
      <c r="A7883" t="s">
        <v>10699</v>
      </c>
      <c r="B7883" t="s">
        <v>10797</v>
      </c>
      <c r="C7883" t="s">
        <v>10711</v>
      </c>
      <c r="D7883" s="1">
        <v>44849</v>
      </c>
      <c r="E7883" s="1">
        <v>44852</v>
      </c>
      <c r="F7883" t="s">
        <v>18</v>
      </c>
      <c r="G7883" s="2">
        <v>18250</v>
      </c>
      <c r="H7883" s="2">
        <v>22594</v>
      </c>
      <c r="I7883" s="2">
        <v>1415</v>
      </c>
      <c r="J7883" s="2">
        <v>2929</v>
      </c>
      <c r="K7883">
        <v>0</v>
      </c>
      <c r="L7883" t="s">
        <v>279</v>
      </c>
      <c r="M7883" t="s">
        <v>52</v>
      </c>
      <c r="N7883" t="s">
        <v>43</v>
      </c>
      <c r="O7883">
        <v>92780</v>
      </c>
    </row>
    <row r="7884" spans="1:15" x14ac:dyDescent="0.25">
      <c r="A7884" t="s">
        <v>10699</v>
      </c>
      <c r="B7884" t="s">
        <v>10798</v>
      </c>
      <c r="C7884" t="s">
        <v>10701</v>
      </c>
      <c r="D7884" s="1">
        <v>44849</v>
      </c>
      <c r="E7884" s="1">
        <v>44852</v>
      </c>
      <c r="F7884" t="s">
        <v>18</v>
      </c>
      <c r="G7884" s="2">
        <v>32000</v>
      </c>
      <c r="H7884" s="2">
        <v>36866</v>
      </c>
      <c r="I7884" s="2">
        <v>0</v>
      </c>
      <c r="J7884" s="2">
        <v>4866</v>
      </c>
      <c r="K7884">
        <v>0</v>
      </c>
      <c r="L7884" t="s">
        <v>10799</v>
      </c>
      <c r="M7884" t="s">
        <v>306</v>
      </c>
      <c r="N7884" t="s">
        <v>75</v>
      </c>
      <c r="O7884">
        <v>35213</v>
      </c>
    </row>
    <row r="7885" spans="1:15" x14ac:dyDescent="0.25">
      <c r="A7885" t="s">
        <v>10699</v>
      </c>
      <c r="B7885" t="s">
        <v>10800</v>
      </c>
      <c r="C7885" t="s">
        <v>10711</v>
      </c>
      <c r="D7885" s="1">
        <v>44849</v>
      </c>
      <c r="E7885" s="1">
        <v>44852</v>
      </c>
      <c r="F7885" t="s">
        <v>18</v>
      </c>
      <c r="G7885" s="2">
        <v>18500</v>
      </c>
      <c r="H7885" s="2">
        <v>22586</v>
      </c>
      <c r="I7885" s="2">
        <v>1576</v>
      </c>
      <c r="J7885" s="2">
        <v>2510</v>
      </c>
      <c r="K7885">
        <v>0</v>
      </c>
      <c r="L7885" t="s">
        <v>2311</v>
      </c>
      <c r="M7885" t="s">
        <v>56</v>
      </c>
      <c r="N7885" t="s">
        <v>21</v>
      </c>
      <c r="O7885">
        <v>44514</v>
      </c>
    </row>
    <row r="7886" spans="1:15" x14ac:dyDescent="0.25">
      <c r="A7886" t="s">
        <v>10699</v>
      </c>
      <c r="B7886" t="s">
        <v>10801</v>
      </c>
      <c r="C7886" t="s">
        <v>10701</v>
      </c>
      <c r="D7886" s="1">
        <v>44852</v>
      </c>
      <c r="E7886" s="1">
        <v>44852</v>
      </c>
      <c r="F7886" t="s">
        <v>54</v>
      </c>
      <c r="G7886" s="2">
        <v>-32000</v>
      </c>
      <c r="H7886" s="2">
        <v>-36866</v>
      </c>
      <c r="I7886" s="2">
        <v>0</v>
      </c>
      <c r="J7886" s="2">
        <v>-4866</v>
      </c>
      <c r="K7886">
        <v>0</v>
      </c>
      <c r="L7886" t="s">
        <v>9017</v>
      </c>
      <c r="M7886" t="s">
        <v>1254</v>
      </c>
      <c r="N7886" t="s">
        <v>43</v>
      </c>
      <c r="O7886">
        <v>50311</v>
      </c>
    </row>
    <row r="7887" spans="1:15" x14ac:dyDescent="0.25">
      <c r="A7887" t="s">
        <v>10699</v>
      </c>
      <c r="B7887" t="s">
        <v>10802</v>
      </c>
      <c r="C7887" t="s">
        <v>10701</v>
      </c>
      <c r="D7887" s="1">
        <v>44849</v>
      </c>
      <c r="E7887" s="1">
        <v>44852</v>
      </c>
      <c r="F7887" t="s">
        <v>18</v>
      </c>
      <c r="G7887" s="2">
        <v>32000</v>
      </c>
      <c r="H7887" s="2">
        <v>38158</v>
      </c>
      <c r="I7887" s="2">
        <v>2480</v>
      </c>
      <c r="J7887" s="2">
        <v>3678</v>
      </c>
      <c r="K7887">
        <v>0</v>
      </c>
      <c r="L7887" t="s">
        <v>51</v>
      </c>
      <c r="M7887" t="s">
        <v>52</v>
      </c>
      <c r="N7887" t="s">
        <v>43</v>
      </c>
      <c r="O7887">
        <v>92122</v>
      </c>
    </row>
    <row r="7888" spans="1:15" x14ac:dyDescent="0.25">
      <c r="A7888" t="s">
        <v>10699</v>
      </c>
      <c r="B7888" t="s">
        <v>10803</v>
      </c>
      <c r="C7888" t="s">
        <v>10701</v>
      </c>
      <c r="D7888" s="1">
        <v>44849</v>
      </c>
      <c r="E7888" t="s">
        <v>17</v>
      </c>
      <c r="F7888" t="s">
        <v>18</v>
      </c>
      <c r="G7888" s="2">
        <v>32000</v>
      </c>
      <c r="H7888" s="2">
        <v>40460</v>
      </c>
      <c r="I7888" s="2">
        <v>3594</v>
      </c>
      <c r="J7888" s="2">
        <v>4866</v>
      </c>
      <c r="K7888">
        <v>0</v>
      </c>
      <c r="L7888" t="s">
        <v>10804</v>
      </c>
      <c r="M7888" t="s">
        <v>33</v>
      </c>
      <c r="N7888" t="s">
        <v>75</v>
      </c>
      <c r="O7888">
        <v>37188</v>
      </c>
    </row>
    <row r="7889" spans="1:15" x14ac:dyDescent="0.25">
      <c r="A7889" t="s">
        <v>10699</v>
      </c>
      <c r="B7889" t="s">
        <v>10805</v>
      </c>
      <c r="C7889" t="s">
        <v>10711</v>
      </c>
      <c r="D7889" s="1">
        <v>44907</v>
      </c>
      <c r="E7889" s="1">
        <v>44910</v>
      </c>
      <c r="F7889" t="s">
        <v>18</v>
      </c>
      <c r="G7889" s="2">
        <v>16000</v>
      </c>
      <c r="H7889" s="2">
        <v>20173</v>
      </c>
      <c r="I7889" s="2">
        <v>1187</v>
      </c>
      <c r="J7889" s="2">
        <v>2986</v>
      </c>
      <c r="K7889">
        <v>0</v>
      </c>
      <c r="L7889" t="s">
        <v>2816</v>
      </c>
      <c r="M7889" t="s">
        <v>203</v>
      </c>
      <c r="N7889" t="s">
        <v>21</v>
      </c>
      <c r="O7889">
        <v>60005</v>
      </c>
    </row>
    <row r="7890" spans="1:15" x14ac:dyDescent="0.25">
      <c r="A7890" t="s">
        <v>10699</v>
      </c>
      <c r="B7890" t="s">
        <v>10806</v>
      </c>
      <c r="C7890" t="s">
        <v>10701</v>
      </c>
      <c r="D7890" s="1">
        <v>44850</v>
      </c>
      <c r="E7890" s="1">
        <v>44852</v>
      </c>
      <c r="F7890" t="s">
        <v>18</v>
      </c>
      <c r="G7890" s="2">
        <v>34000</v>
      </c>
      <c r="H7890" s="2">
        <v>40749</v>
      </c>
      <c r="I7890" s="2">
        <v>2822</v>
      </c>
      <c r="J7890" s="2">
        <v>3927</v>
      </c>
      <c r="K7890">
        <v>0</v>
      </c>
      <c r="L7890" t="s">
        <v>546</v>
      </c>
      <c r="M7890" t="s">
        <v>246</v>
      </c>
      <c r="N7890" t="s">
        <v>43</v>
      </c>
      <c r="O7890">
        <v>85206</v>
      </c>
    </row>
    <row r="7891" spans="1:15" x14ac:dyDescent="0.25">
      <c r="A7891" t="s">
        <v>10699</v>
      </c>
      <c r="B7891" t="s">
        <v>10807</v>
      </c>
      <c r="C7891" t="s">
        <v>10701</v>
      </c>
      <c r="D7891" s="1">
        <v>44849</v>
      </c>
      <c r="E7891" s="1">
        <v>44852</v>
      </c>
      <c r="F7891" t="s">
        <v>18</v>
      </c>
      <c r="G7891" s="2">
        <v>32000</v>
      </c>
      <c r="H7891" s="2">
        <v>39745</v>
      </c>
      <c r="I7891" s="2">
        <v>2879</v>
      </c>
      <c r="J7891" s="2">
        <v>4866</v>
      </c>
      <c r="K7891">
        <v>0</v>
      </c>
      <c r="L7891" t="s">
        <v>10808</v>
      </c>
      <c r="M7891" t="s">
        <v>42</v>
      </c>
      <c r="N7891" t="s">
        <v>43</v>
      </c>
      <c r="O7891">
        <v>20678</v>
      </c>
    </row>
    <row r="7892" spans="1:15" x14ac:dyDescent="0.25">
      <c r="A7892" t="s">
        <v>10699</v>
      </c>
      <c r="B7892" t="s">
        <v>10809</v>
      </c>
      <c r="C7892" t="s">
        <v>10701</v>
      </c>
      <c r="D7892" s="1">
        <v>44849</v>
      </c>
      <c r="E7892" s="1">
        <v>44852</v>
      </c>
      <c r="F7892" t="s">
        <v>18</v>
      </c>
      <c r="G7892" s="2">
        <v>32000</v>
      </c>
      <c r="H7892" s="2">
        <v>38679</v>
      </c>
      <c r="I7892" s="2">
        <v>3001</v>
      </c>
      <c r="J7892" s="2">
        <v>3678</v>
      </c>
      <c r="K7892">
        <v>0</v>
      </c>
      <c r="L7892" t="s">
        <v>370</v>
      </c>
      <c r="M7892" t="s">
        <v>52</v>
      </c>
      <c r="N7892" t="s">
        <v>43</v>
      </c>
      <c r="O7892">
        <v>95138</v>
      </c>
    </row>
    <row r="7893" spans="1:15" x14ac:dyDescent="0.25">
      <c r="A7893" t="s">
        <v>10699</v>
      </c>
      <c r="B7893" t="s">
        <v>10810</v>
      </c>
      <c r="C7893" t="s">
        <v>10701</v>
      </c>
      <c r="D7893" s="1">
        <v>44849</v>
      </c>
      <c r="E7893" s="1">
        <v>44852</v>
      </c>
      <c r="F7893" t="s">
        <v>18</v>
      </c>
      <c r="G7893" s="2">
        <v>32000</v>
      </c>
      <c r="H7893" s="2">
        <v>39230</v>
      </c>
      <c r="I7893" s="2">
        <v>2907</v>
      </c>
      <c r="J7893" s="2">
        <v>4323</v>
      </c>
      <c r="K7893">
        <v>0</v>
      </c>
      <c r="L7893" t="s">
        <v>4099</v>
      </c>
      <c r="M7893" t="s">
        <v>59</v>
      </c>
      <c r="N7893" t="s">
        <v>43</v>
      </c>
      <c r="O7893">
        <v>79705</v>
      </c>
    </row>
    <row r="7894" spans="1:15" x14ac:dyDescent="0.25">
      <c r="A7894" t="s">
        <v>10699</v>
      </c>
      <c r="B7894" t="s">
        <v>10811</v>
      </c>
      <c r="C7894" t="s">
        <v>10701</v>
      </c>
      <c r="D7894" s="1">
        <v>44849</v>
      </c>
      <c r="E7894" s="1">
        <v>44852</v>
      </c>
      <c r="F7894" t="s">
        <v>18</v>
      </c>
      <c r="G7894" s="2">
        <v>32000</v>
      </c>
      <c r="H7894" s="2">
        <v>40046</v>
      </c>
      <c r="I7894" s="2">
        <v>3180</v>
      </c>
      <c r="J7894" s="2">
        <v>4866</v>
      </c>
      <c r="K7894">
        <v>0</v>
      </c>
      <c r="L7894" t="s">
        <v>1615</v>
      </c>
      <c r="M7894" t="s">
        <v>39</v>
      </c>
      <c r="N7894" t="s">
        <v>43</v>
      </c>
      <c r="O7894">
        <v>11762</v>
      </c>
    </row>
    <row r="7895" spans="1:15" x14ac:dyDescent="0.25">
      <c r="A7895" t="s">
        <v>10699</v>
      </c>
      <c r="B7895" t="s">
        <v>10812</v>
      </c>
      <c r="C7895" t="s">
        <v>10701</v>
      </c>
      <c r="D7895" s="1">
        <v>44849</v>
      </c>
      <c r="E7895" s="1">
        <v>44852</v>
      </c>
      <c r="F7895" t="s">
        <v>18</v>
      </c>
      <c r="G7895" s="2">
        <v>32000</v>
      </c>
      <c r="H7895" s="2">
        <v>39107</v>
      </c>
      <c r="I7895" s="2">
        <v>2241</v>
      </c>
      <c r="J7895" s="2">
        <v>4866</v>
      </c>
      <c r="K7895">
        <v>0</v>
      </c>
      <c r="L7895" t="s">
        <v>1719</v>
      </c>
      <c r="M7895" t="s">
        <v>30</v>
      </c>
      <c r="N7895" t="s">
        <v>21</v>
      </c>
      <c r="O7895">
        <v>23185</v>
      </c>
    </row>
    <row r="7896" spans="1:15" x14ac:dyDescent="0.25">
      <c r="A7896" t="s">
        <v>10699</v>
      </c>
      <c r="B7896" t="s">
        <v>10813</v>
      </c>
      <c r="C7896" t="s">
        <v>17</v>
      </c>
      <c r="D7896" s="1">
        <v>44861</v>
      </c>
      <c r="E7896" s="1">
        <v>44862</v>
      </c>
      <c r="F7896" t="s">
        <v>18</v>
      </c>
      <c r="G7896" s="2">
        <v>24600</v>
      </c>
      <c r="H7896" s="2">
        <v>28906</v>
      </c>
      <c r="I7896" s="2">
        <v>1796</v>
      </c>
      <c r="J7896" s="2">
        <v>2510</v>
      </c>
      <c r="K7896">
        <v>0</v>
      </c>
      <c r="L7896" t="s">
        <v>10814</v>
      </c>
      <c r="M7896" t="s">
        <v>78</v>
      </c>
      <c r="N7896" t="s">
        <v>21</v>
      </c>
      <c r="O7896">
        <v>7757</v>
      </c>
    </row>
    <row r="7897" spans="1:15" x14ac:dyDescent="0.25">
      <c r="A7897" t="s">
        <v>10699</v>
      </c>
      <c r="B7897" t="s">
        <v>10815</v>
      </c>
      <c r="C7897" t="s">
        <v>10701</v>
      </c>
      <c r="D7897" s="1">
        <v>44849</v>
      </c>
      <c r="E7897" s="1">
        <v>44852</v>
      </c>
      <c r="F7897" t="s">
        <v>18</v>
      </c>
      <c r="G7897" s="2">
        <v>32000</v>
      </c>
      <c r="H7897" s="2">
        <v>37999</v>
      </c>
      <c r="I7897" s="2">
        <v>2321</v>
      </c>
      <c r="J7897" s="2">
        <v>3678</v>
      </c>
      <c r="K7897">
        <v>0</v>
      </c>
      <c r="L7897" t="s">
        <v>108</v>
      </c>
      <c r="M7897" t="s">
        <v>52</v>
      </c>
      <c r="N7897" t="s">
        <v>43</v>
      </c>
      <c r="O7897">
        <v>91360</v>
      </c>
    </row>
    <row r="7898" spans="1:15" x14ac:dyDescent="0.25">
      <c r="A7898" t="s">
        <v>10699</v>
      </c>
      <c r="B7898" t="s">
        <v>10816</v>
      </c>
      <c r="C7898" t="s">
        <v>10701</v>
      </c>
      <c r="D7898" s="1">
        <v>44853</v>
      </c>
      <c r="E7898" s="1">
        <v>44854</v>
      </c>
      <c r="F7898" t="s">
        <v>18</v>
      </c>
      <c r="G7898" s="2">
        <v>30910</v>
      </c>
      <c r="H7898" s="2">
        <v>38872</v>
      </c>
      <c r="I7898" s="2">
        <v>2705</v>
      </c>
      <c r="J7898" s="2">
        <v>5257</v>
      </c>
      <c r="K7898">
        <v>0</v>
      </c>
      <c r="L7898" t="s">
        <v>5634</v>
      </c>
      <c r="M7898" t="s">
        <v>753</v>
      </c>
      <c r="N7898" t="s">
        <v>43</v>
      </c>
      <c r="O7898">
        <v>73170</v>
      </c>
    </row>
    <row r="7899" spans="1:15" x14ac:dyDescent="0.25">
      <c r="A7899" t="s">
        <v>10699</v>
      </c>
      <c r="B7899" t="s">
        <v>10817</v>
      </c>
      <c r="C7899" t="s">
        <v>10711</v>
      </c>
      <c r="D7899" s="1">
        <v>44849</v>
      </c>
      <c r="E7899" s="1">
        <v>44852</v>
      </c>
      <c r="F7899" t="s">
        <v>18</v>
      </c>
      <c r="G7899" s="2">
        <v>16000</v>
      </c>
      <c r="H7899" s="2">
        <v>20742</v>
      </c>
      <c r="I7899" s="2">
        <v>1756</v>
      </c>
      <c r="J7899" s="2">
        <v>2986</v>
      </c>
      <c r="K7899">
        <v>0</v>
      </c>
      <c r="L7899" t="s">
        <v>3326</v>
      </c>
      <c r="M7899" t="s">
        <v>33</v>
      </c>
      <c r="N7899" t="s">
        <v>43</v>
      </c>
      <c r="O7899">
        <v>37902</v>
      </c>
    </row>
    <row r="7900" spans="1:15" x14ac:dyDescent="0.25">
      <c r="A7900" t="s">
        <v>10699</v>
      </c>
      <c r="B7900" t="s">
        <v>10818</v>
      </c>
      <c r="C7900" t="s">
        <v>10701</v>
      </c>
      <c r="D7900" s="1">
        <v>44849</v>
      </c>
      <c r="E7900" s="1">
        <v>44852</v>
      </c>
      <c r="F7900" t="s">
        <v>18</v>
      </c>
      <c r="G7900" s="2">
        <v>32000</v>
      </c>
      <c r="H7900" s="2">
        <v>39079</v>
      </c>
      <c r="I7900" s="2">
        <v>2213</v>
      </c>
      <c r="J7900" s="2">
        <v>4866</v>
      </c>
      <c r="K7900">
        <v>0</v>
      </c>
      <c r="L7900" t="s">
        <v>2073</v>
      </c>
      <c r="M7900" t="s">
        <v>88</v>
      </c>
      <c r="N7900" t="s">
        <v>43</v>
      </c>
      <c r="O7900">
        <v>17057</v>
      </c>
    </row>
    <row r="7901" spans="1:15" x14ac:dyDescent="0.25">
      <c r="A7901" t="s">
        <v>10699</v>
      </c>
      <c r="B7901" t="s">
        <v>10819</v>
      </c>
      <c r="C7901" t="s">
        <v>10701</v>
      </c>
      <c r="D7901" s="1">
        <v>44849</v>
      </c>
      <c r="E7901" s="1">
        <v>44852</v>
      </c>
      <c r="F7901" t="s">
        <v>18</v>
      </c>
      <c r="G7901" s="2">
        <v>32000</v>
      </c>
      <c r="H7901" s="2">
        <v>38507</v>
      </c>
      <c r="I7901" s="2">
        <v>1641</v>
      </c>
      <c r="J7901" s="2">
        <v>4866</v>
      </c>
      <c r="K7901">
        <v>0</v>
      </c>
      <c r="L7901" t="s">
        <v>2363</v>
      </c>
      <c r="M7901" t="s">
        <v>27</v>
      </c>
      <c r="N7901" t="s">
        <v>21</v>
      </c>
      <c r="O7901">
        <v>70113</v>
      </c>
    </row>
    <row r="7902" spans="1:15" x14ac:dyDescent="0.25">
      <c r="A7902" t="s">
        <v>10699</v>
      </c>
      <c r="B7902" t="s">
        <v>10820</v>
      </c>
      <c r="C7902" t="s">
        <v>10701</v>
      </c>
      <c r="D7902" s="1">
        <v>44853</v>
      </c>
      <c r="E7902" s="1">
        <v>44854</v>
      </c>
      <c r="F7902" t="s">
        <v>18</v>
      </c>
      <c r="G7902" s="2">
        <v>29500</v>
      </c>
      <c r="H7902" s="2">
        <v>35546</v>
      </c>
      <c r="I7902" s="2">
        <v>2286</v>
      </c>
      <c r="J7902" s="2">
        <v>3760</v>
      </c>
      <c r="K7902">
        <v>0</v>
      </c>
      <c r="L7902" t="s">
        <v>10821</v>
      </c>
      <c r="M7902" t="s">
        <v>52</v>
      </c>
      <c r="N7902" t="s">
        <v>43</v>
      </c>
      <c r="O7902">
        <v>92626</v>
      </c>
    </row>
    <row r="7903" spans="1:15" x14ac:dyDescent="0.25">
      <c r="A7903" t="s">
        <v>10699</v>
      </c>
      <c r="B7903" t="s">
        <v>10822</v>
      </c>
      <c r="C7903" t="s">
        <v>10701</v>
      </c>
      <c r="D7903" s="1">
        <v>44849</v>
      </c>
      <c r="E7903" t="s">
        <v>17</v>
      </c>
      <c r="F7903" t="s">
        <v>18</v>
      </c>
      <c r="G7903" s="2">
        <v>32000</v>
      </c>
      <c r="H7903" s="2">
        <v>38562</v>
      </c>
      <c r="I7903" s="2">
        <v>1696</v>
      </c>
      <c r="J7903" s="2">
        <v>4866</v>
      </c>
      <c r="K7903">
        <v>0</v>
      </c>
      <c r="L7903" t="s">
        <v>3038</v>
      </c>
      <c r="M7903" t="s">
        <v>30</v>
      </c>
      <c r="N7903" t="s">
        <v>75</v>
      </c>
      <c r="O7903">
        <v>22554</v>
      </c>
    </row>
    <row r="7904" spans="1:15" x14ac:dyDescent="0.25">
      <c r="A7904" t="s">
        <v>10699</v>
      </c>
      <c r="B7904" t="s">
        <v>10823</v>
      </c>
      <c r="C7904" t="s">
        <v>10701</v>
      </c>
      <c r="D7904" s="1">
        <v>44850</v>
      </c>
      <c r="E7904" s="1">
        <v>44850</v>
      </c>
      <c r="F7904" t="s">
        <v>54</v>
      </c>
      <c r="G7904" s="2">
        <v>-32000</v>
      </c>
      <c r="H7904" s="2">
        <v>-40460</v>
      </c>
      <c r="I7904" s="2">
        <v>-3594</v>
      </c>
      <c r="J7904" s="2">
        <v>-4866</v>
      </c>
      <c r="K7904">
        <v>0</v>
      </c>
      <c r="L7904" t="s">
        <v>10804</v>
      </c>
      <c r="M7904" t="s">
        <v>33</v>
      </c>
      <c r="N7904" t="s">
        <v>75</v>
      </c>
      <c r="O7904">
        <v>37188</v>
      </c>
    </row>
    <row r="7905" spans="1:15" x14ac:dyDescent="0.25">
      <c r="A7905" t="s">
        <v>10699</v>
      </c>
      <c r="B7905" t="s">
        <v>10824</v>
      </c>
      <c r="C7905" t="s">
        <v>10701</v>
      </c>
      <c r="D7905" s="1">
        <v>44849</v>
      </c>
      <c r="E7905" s="1">
        <v>44852</v>
      </c>
      <c r="F7905" t="s">
        <v>18</v>
      </c>
      <c r="G7905" s="2">
        <v>32000</v>
      </c>
      <c r="H7905" s="2">
        <v>39427</v>
      </c>
      <c r="I7905" s="2">
        <v>2561</v>
      </c>
      <c r="J7905" s="2">
        <v>4866</v>
      </c>
      <c r="K7905">
        <v>0</v>
      </c>
      <c r="L7905" t="s">
        <v>10825</v>
      </c>
      <c r="M7905" t="s">
        <v>472</v>
      </c>
      <c r="N7905" t="s">
        <v>43</v>
      </c>
      <c r="O7905">
        <v>3254</v>
      </c>
    </row>
    <row r="7906" spans="1:15" x14ac:dyDescent="0.25">
      <c r="A7906" t="s">
        <v>10699</v>
      </c>
      <c r="B7906" t="s">
        <v>10826</v>
      </c>
      <c r="C7906" t="s">
        <v>10701</v>
      </c>
      <c r="D7906" s="1">
        <v>44849</v>
      </c>
      <c r="E7906" s="1">
        <v>44852</v>
      </c>
      <c r="F7906" t="s">
        <v>18</v>
      </c>
      <c r="G7906" s="2">
        <v>32000</v>
      </c>
      <c r="H7906" s="2">
        <v>39079</v>
      </c>
      <c r="I7906" s="2">
        <v>2213</v>
      </c>
      <c r="J7906" s="2">
        <v>4866</v>
      </c>
      <c r="K7906">
        <v>0</v>
      </c>
      <c r="L7906" t="s">
        <v>1114</v>
      </c>
      <c r="M7906" t="s">
        <v>46</v>
      </c>
      <c r="N7906" t="s">
        <v>21</v>
      </c>
      <c r="O7906">
        <v>30064</v>
      </c>
    </row>
    <row r="7907" spans="1:15" x14ac:dyDescent="0.25">
      <c r="A7907" t="s">
        <v>10699</v>
      </c>
      <c r="B7907" t="s">
        <v>10827</v>
      </c>
      <c r="C7907" t="s">
        <v>10701</v>
      </c>
      <c r="D7907" s="1">
        <v>44849</v>
      </c>
      <c r="E7907" s="1">
        <v>44852</v>
      </c>
      <c r="F7907" t="s">
        <v>18</v>
      </c>
      <c r="G7907" s="2">
        <v>32000</v>
      </c>
      <c r="H7907" s="2">
        <v>39079</v>
      </c>
      <c r="I7907" s="2">
        <v>2213</v>
      </c>
      <c r="J7907" s="2">
        <v>4866</v>
      </c>
      <c r="K7907">
        <v>0</v>
      </c>
      <c r="L7907" t="s">
        <v>10828</v>
      </c>
      <c r="M7907" t="s">
        <v>138</v>
      </c>
      <c r="N7907" t="s">
        <v>21</v>
      </c>
      <c r="O7907" t="s">
        <v>10829</v>
      </c>
    </row>
    <row r="7908" spans="1:15" x14ac:dyDescent="0.25">
      <c r="A7908" t="s">
        <v>10699</v>
      </c>
      <c r="B7908" t="s">
        <v>10830</v>
      </c>
      <c r="C7908" t="s">
        <v>10701</v>
      </c>
      <c r="D7908" s="1">
        <v>44849</v>
      </c>
      <c r="E7908" s="1">
        <v>44852</v>
      </c>
      <c r="F7908" t="s">
        <v>18</v>
      </c>
      <c r="G7908" s="2">
        <v>34000</v>
      </c>
      <c r="H7908" s="2">
        <v>41198</v>
      </c>
      <c r="I7908" s="2">
        <v>2332</v>
      </c>
      <c r="J7908" s="2">
        <v>4866</v>
      </c>
      <c r="K7908">
        <v>0</v>
      </c>
      <c r="L7908" t="s">
        <v>5536</v>
      </c>
      <c r="M7908" t="s">
        <v>138</v>
      </c>
      <c r="N7908" t="s">
        <v>21</v>
      </c>
      <c r="O7908">
        <v>48103</v>
      </c>
    </row>
    <row r="7909" spans="1:15" x14ac:dyDescent="0.25">
      <c r="A7909" t="s">
        <v>10699</v>
      </c>
      <c r="B7909" t="s">
        <v>10831</v>
      </c>
      <c r="C7909" t="s">
        <v>10701</v>
      </c>
      <c r="D7909" s="1">
        <v>44849</v>
      </c>
      <c r="E7909" s="1">
        <v>44852</v>
      </c>
      <c r="F7909" t="s">
        <v>18</v>
      </c>
      <c r="G7909" s="2">
        <v>32000</v>
      </c>
      <c r="H7909" s="2">
        <v>39230</v>
      </c>
      <c r="I7909" s="2">
        <v>2907</v>
      </c>
      <c r="J7909" s="2">
        <v>4323</v>
      </c>
      <c r="K7909">
        <v>0</v>
      </c>
      <c r="L7909" t="s">
        <v>112</v>
      </c>
      <c r="M7909" t="s">
        <v>59</v>
      </c>
      <c r="N7909" t="s">
        <v>43</v>
      </c>
      <c r="O7909">
        <v>77079</v>
      </c>
    </row>
    <row r="7910" spans="1:15" x14ac:dyDescent="0.25">
      <c r="A7910" t="s">
        <v>10699</v>
      </c>
      <c r="B7910" t="s">
        <v>10832</v>
      </c>
      <c r="C7910" t="s">
        <v>10701</v>
      </c>
      <c r="D7910" s="1">
        <v>44849</v>
      </c>
      <c r="E7910" s="1">
        <v>44852</v>
      </c>
      <c r="F7910" t="s">
        <v>18</v>
      </c>
      <c r="G7910" s="2">
        <v>32000</v>
      </c>
      <c r="H7910" s="2">
        <v>38158</v>
      </c>
      <c r="I7910" s="2">
        <v>2480</v>
      </c>
      <c r="J7910" s="2">
        <v>3678</v>
      </c>
      <c r="K7910">
        <v>0</v>
      </c>
      <c r="L7910" t="s">
        <v>10833</v>
      </c>
      <c r="M7910" t="s">
        <v>52</v>
      </c>
      <c r="N7910" t="s">
        <v>43</v>
      </c>
      <c r="O7910" t="s">
        <v>10834</v>
      </c>
    </row>
    <row r="7911" spans="1:15" x14ac:dyDescent="0.25">
      <c r="A7911" t="s">
        <v>10699</v>
      </c>
      <c r="B7911" t="s">
        <v>10835</v>
      </c>
      <c r="C7911" t="s">
        <v>17</v>
      </c>
      <c r="D7911" s="1">
        <v>44902</v>
      </c>
      <c r="E7911" s="1">
        <v>44902</v>
      </c>
      <c r="F7911" t="s">
        <v>23</v>
      </c>
      <c r="G7911" s="2">
        <v>5000</v>
      </c>
      <c r="H7911" s="2">
        <v>5000</v>
      </c>
      <c r="I7911" s="2">
        <v>0</v>
      </c>
      <c r="J7911" s="2">
        <v>0</v>
      </c>
      <c r="K7911">
        <v>0</v>
      </c>
      <c r="L7911" t="s">
        <v>17</v>
      </c>
      <c r="M7911" t="s">
        <v>17</v>
      </c>
      <c r="N7911" t="s">
        <v>24</v>
      </c>
      <c r="O7911" t="s">
        <v>17</v>
      </c>
    </row>
    <row r="7912" spans="1:15" x14ac:dyDescent="0.25">
      <c r="A7912" t="s">
        <v>10699</v>
      </c>
      <c r="B7912" t="s">
        <v>10836</v>
      </c>
      <c r="C7912" t="s">
        <v>10701</v>
      </c>
      <c r="D7912" s="1">
        <v>44873</v>
      </c>
      <c r="E7912" s="1">
        <v>44875</v>
      </c>
      <c r="F7912" t="s">
        <v>18</v>
      </c>
      <c r="G7912" s="2">
        <v>32000</v>
      </c>
      <c r="H7912" s="2">
        <v>39448</v>
      </c>
      <c r="I7912" s="2">
        <v>2582</v>
      </c>
      <c r="J7912" s="2">
        <v>4866</v>
      </c>
      <c r="K7912">
        <v>0</v>
      </c>
      <c r="L7912" t="s">
        <v>162</v>
      </c>
      <c r="M7912" t="s">
        <v>286</v>
      </c>
      <c r="N7912" t="s">
        <v>43</v>
      </c>
      <c r="O7912">
        <v>29626</v>
      </c>
    </row>
    <row r="7913" spans="1:15" x14ac:dyDescent="0.25">
      <c r="A7913" t="s">
        <v>10699</v>
      </c>
      <c r="B7913" t="s">
        <v>10837</v>
      </c>
      <c r="C7913" t="s">
        <v>10701</v>
      </c>
      <c r="D7913" s="1">
        <v>44849</v>
      </c>
      <c r="E7913" s="1">
        <v>44852</v>
      </c>
      <c r="F7913" t="s">
        <v>18</v>
      </c>
      <c r="G7913" s="2">
        <v>37000</v>
      </c>
      <c r="H7913" s="2">
        <v>44798</v>
      </c>
      <c r="I7913" s="2">
        <v>2932</v>
      </c>
      <c r="J7913" s="2">
        <v>4866</v>
      </c>
      <c r="K7913">
        <v>0</v>
      </c>
      <c r="L7913" t="s">
        <v>720</v>
      </c>
      <c r="M7913" t="s">
        <v>286</v>
      </c>
      <c r="N7913" t="s">
        <v>43</v>
      </c>
      <c r="O7913">
        <v>29745</v>
      </c>
    </row>
    <row r="7914" spans="1:15" x14ac:dyDescent="0.25">
      <c r="A7914" t="s">
        <v>10699</v>
      </c>
      <c r="B7914" t="s">
        <v>10838</v>
      </c>
      <c r="C7914" t="s">
        <v>17</v>
      </c>
      <c r="D7914" s="1">
        <v>44851</v>
      </c>
      <c r="E7914" s="1">
        <v>44851</v>
      </c>
      <c r="F7914" t="s">
        <v>23</v>
      </c>
      <c r="G7914" s="2">
        <v>5000</v>
      </c>
      <c r="H7914" s="2">
        <v>5000</v>
      </c>
      <c r="I7914" s="2">
        <v>0</v>
      </c>
      <c r="J7914" s="2">
        <v>0</v>
      </c>
      <c r="K7914">
        <v>0</v>
      </c>
      <c r="L7914" t="s">
        <v>17</v>
      </c>
      <c r="M7914" t="s">
        <v>17</v>
      </c>
      <c r="N7914" t="s">
        <v>24</v>
      </c>
      <c r="O7914" t="s">
        <v>17</v>
      </c>
    </row>
    <row r="7915" spans="1:15" x14ac:dyDescent="0.25">
      <c r="A7915" t="s">
        <v>10699</v>
      </c>
      <c r="B7915" t="s">
        <v>10839</v>
      </c>
      <c r="C7915" t="s">
        <v>10701</v>
      </c>
      <c r="D7915" s="1">
        <v>44849</v>
      </c>
      <c r="E7915" s="1">
        <v>44852</v>
      </c>
      <c r="F7915" t="s">
        <v>18</v>
      </c>
      <c r="G7915" s="2">
        <v>32000</v>
      </c>
      <c r="H7915" s="2">
        <v>37723</v>
      </c>
      <c r="I7915" s="2">
        <v>1796</v>
      </c>
      <c r="J7915" s="2">
        <v>3927</v>
      </c>
      <c r="K7915">
        <v>0</v>
      </c>
      <c r="L7915" t="s">
        <v>1173</v>
      </c>
      <c r="M7915" t="s">
        <v>465</v>
      </c>
      <c r="N7915" t="s">
        <v>43</v>
      </c>
      <c r="O7915">
        <v>87104</v>
      </c>
    </row>
    <row r="7916" spans="1:15" x14ac:dyDescent="0.25">
      <c r="A7916" t="s">
        <v>10699</v>
      </c>
      <c r="B7916" t="s">
        <v>10840</v>
      </c>
      <c r="C7916" t="s">
        <v>10701</v>
      </c>
      <c r="D7916" s="1">
        <v>44849</v>
      </c>
      <c r="E7916" s="1">
        <v>44852</v>
      </c>
      <c r="F7916" t="s">
        <v>18</v>
      </c>
      <c r="G7916" s="2">
        <v>34000</v>
      </c>
      <c r="H7916" s="2">
        <v>41003</v>
      </c>
      <c r="I7916" s="2">
        <v>2137</v>
      </c>
      <c r="J7916" s="2">
        <v>4866</v>
      </c>
      <c r="K7916">
        <v>0</v>
      </c>
      <c r="L7916" t="s">
        <v>3140</v>
      </c>
      <c r="M7916" t="s">
        <v>299</v>
      </c>
      <c r="N7916" t="s">
        <v>43</v>
      </c>
      <c r="O7916">
        <v>53066</v>
      </c>
    </row>
    <row r="7917" spans="1:15" x14ac:dyDescent="0.25">
      <c r="A7917" t="s">
        <v>10699</v>
      </c>
      <c r="B7917" t="s">
        <v>10841</v>
      </c>
      <c r="C7917" t="s">
        <v>10701</v>
      </c>
      <c r="D7917" s="1">
        <v>44849</v>
      </c>
      <c r="E7917" s="1">
        <v>44852</v>
      </c>
      <c r="F7917" t="s">
        <v>18</v>
      </c>
      <c r="G7917" s="2">
        <v>27000</v>
      </c>
      <c r="H7917" s="2">
        <v>33619</v>
      </c>
      <c r="I7917" s="2">
        <v>2296</v>
      </c>
      <c r="J7917" s="2">
        <v>4323</v>
      </c>
      <c r="K7917">
        <v>0</v>
      </c>
      <c r="L7917" t="s">
        <v>2633</v>
      </c>
      <c r="M7917" t="s">
        <v>753</v>
      </c>
      <c r="N7917" t="s">
        <v>43</v>
      </c>
      <c r="O7917">
        <v>73034</v>
      </c>
    </row>
    <row r="7918" spans="1:15" x14ac:dyDescent="0.25">
      <c r="A7918" t="s">
        <v>10699</v>
      </c>
      <c r="B7918" t="s">
        <v>10842</v>
      </c>
      <c r="C7918" t="s">
        <v>17</v>
      </c>
      <c r="D7918" s="1">
        <v>44876</v>
      </c>
      <c r="E7918" s="1">
        <v>44879</v>
      </c>
      <c r="F7918" t="s">
        <v>18</v>
      </c>
      <c r="G7918" s="2">
        <v>0</v>
      </c>
      <c r="H7918" s="2">
        <v>0</v>
      </c>
      <c r="I7918" s="2">
        <v>0</v>
      </c>
      <c r="J7918" s="2">
        <v>0</v>
      </c>
      <c r="K7918">
        <v>0</v>
      </c>
      <c r="L7918" t="s">
        <v>2622</v>
      </c>
      <c r="M7918" t="s">
        <v>141</v>
      </c>
      <c r="N7918" t="s">
        <v>43</v>
      </c>
      <c r="O7918">
        <v>42104</v>
      </c>
    </row>
    <row r="7919" spans="1:15" x14ac:dyDescent="0.25">
      <c r="A7919" t="s">
        <v>10699</v>
      </c>
      <c r="B7919" t="s">
        <v>10843</v>
      </c>
      <c r="C7919" t="s">
        <v>17</v>
      </c>
      <c r="D7919" s="1">
        <v>44856</v>
      </c>
      <c r="E7919" s="1">
        <v>44856</v>
      </c>
      <c r="F7919" t="s">
        <v>23</v>
      </c>
      <c r="G7919" s="2">
        <v>5000</v>
      </c>
      <c r="H7919" s="2">
        <v>5000</v>
      </c>
      <c r="I7919" s="2">
        <v>0</v>
      </c>
      <c r="J7919" s="2">
        <v>0</v>
      </c>
      <c r="K7919">
        <v>0</v>
      </c>
      <c r="L7919" t="s">
        <v>17</v>
      </c>
      <c r="M7919" t="s">
        <v>17</v>
      </c>
      <c r="N7919" t="s">
        <v>24</v>
      </c>
      <c r="O7919" t="s">
        <v>17</v>
      </c>
    </row>
    <row r="7920" spans="1:15" x14ac:dyDescent="0.25">
      <c r="A7920" t="s">
        <v>10699</v>
      </c>
      <c r="B7920" t="s">
        <v>10844</v>
      </c>
      <c r="C7920" t="s">
        <v>10701</v>
      </c>
      <c r="D7920" s="1">
        <v>44849</v>
      </c>
      <c r="E7920" s="1">
        <v>44852</v>
      </c>
      <c r="F7920" t="s">
        <v>18</v>
      </c>
      <c r="G7920" s="2">
        <v>34000</v>
      </c>
      <c r="H7920" s="2">
        <v>37954</v>
      </c>
      <c r="I7920" s="2">
        <v>27</v>
      </c>
      <c r="J7920" s="2">
        <v>3927</v>
      </c>
      <c r="K7920">
        <v>0</v>
      </c>
      <c r="L7920" t="s">
        <v>3373</v>
      </c>
      <c r="M7920" t="s">
        <v>277</v>
      </c>
      <c r="N7920" t="s">
        <v>21</v>
      </c>
      <c r="O7920">
        <v>80122</v>
      </c>
    </row>
    <row r="7921" spans="1:15" x14ac:dyDescent="0.25">
      <c r="A7921" t="s">
        <v>10699</v>
      </c>
      <c r="B7921" t="s">
        <v>10845</v>
      </c>
      <c r="C7921" t="s">
        <v>10701</v>
      </c>
      <c r="D7921" s="1">
        <v>44849</v>
      </c>
      <c r="E7921" s="1">
        <v>44852</v>
      </c>
      <c r="F7921" t="s">
        <v>18</v>
      </c>
      <c r="G7921" s="2">
        <v>32000</v>
      </c>
      <c r="H7921" s="2">
        <v>39591</v>
      </c>
      <c r="I7921" s="2">
        <v>3268</v>
      </c>
      <c r="J7921" s="2">
        <v>4323</v>
      </c>
      <c r="K7921">
        <v>0</v>
      </c>
      <c r="L7921" t="s">
        <v>10846</v>
      </c>
      <c r="M7921" t="s">
        <v>1328</v>
      </c>
      <c r="N7921" t="s">
        <v>43</v>
      </c>
      <c r="O7921">
        <v>58501</v>
      </c>
    </row>
    <row r="7922" spans="1:15" x14ac:dyDescent="0.25">
      <c r="A7922" t="s">
        <v>10699</v>
      </c>
      <c r="B7922" t="s">
        <v>10847</v>
      </c>
      <c r="C7922" t="s">
        <v>10701</v>
      </c>
      <c r="D7922" s="1">
        <v>44850</v>
      </c>
      <c r="E7922" s="1">
        <v>44850</v>
      </c>
      <c r="F7922" t="s">
        <v>54</v>
      </c>
      <c r="G7922" s="2">
        <v>-32000</v>
      </c>
      <c r="H7922" s="2">
        <v>-38562</v>
      </c>
      <c r="I7922" s="2">
        <v>-1696</v>
      </c>
      <c r="J7922" s="2">
        <v>-4866</v>
      </c>
      <c r="K7922">
        <v>0</v>
      </c>
      <c r="L7922" t="s">
        <v>3038</v>
      </c>
      <c r="M7922" t="s">
        <v>30</v>
      </c>
      <c r="N7922" t="s">
        <v>75</v>
      </c>
      <c r="O7922">
        <v>22554</v>
      </c>
    </row>
    <row r="7923" spans="1:15" x14ac:dyDescent="0.25">
      <c r="A7923" t="s">
        <v>10699</v>
      </c>
      <c r="B7923" t="s">
        <v>10848</v>
      </c>
      <c r="C7923" t="s">
        <v>10711</v>
      </c>
      <c r="D7923" s="1">
        <v>44849</v>
      </c>
      <c r="E7923" s="1">
        <v>44852</v>
      </c>
      <c r="F7923" t="s">
        <v>18</v>
      </c>
      <c r="G7923" s="2">
        <v>16000</v>
      </c>
      <c r="H7923" s="2">
        <v>19953</v>
      </c>
      <c r="I7923" s="2">
        <v>1377</v>
      </c>
      <c r="J7923" s="2">
        <v>2576</v>
      </c>
      <c r="K7923">
        <v>0</v>
      </c>
      <c r="L7923" t="s">
        <v>10849</v>
      </c>
      <c r="M7923" t="s">
        <v>246</v>
      </c>
      <c r="N7923" t="s">
        <v>43</v>
      </c>
      <c r="O7923">
        <v>85755</v>
      </c>
    </row>
    <row r="7924" spans="1:15" x14ac:dyDescent="0.25">
      <c r="A7924" t="s">
        <v>10699</v>
      </c>
      <c r="B7924" t="s">
        <v>10850</v>
      </c>
      <c r="C7924" t="s">
        <v>10701</v>
      </c>
      <c r="D7924" s="1">
        <v>44849</v>
      </c>
      <c r="E7924" s="1">
        <v>44852</v>
      </c>
      <c r="F7924" t="s">
        <v>18</v>
      </c>
      <c r="G7924" s="2">
        <v>32000</v>
      </c>
      <c r="H7924" s="2">
        <v>39079</v>
      </c>
      <c r="I7924" s="2">
        <v>2213</v>
      </c>
      <c r="J7924" s="2">
        <v>4866</v>
      </c>
      <c r="K7924">
        <v>0</v>
      </c>
      <c r="L7924" t="s">
        <v>8468</v>
      </c>
      <c r="M7924" t="s">
        <v>138</v>
      </c>
      <c r="N7924" t="s">
        <v>21</v>
      </c>
      <c r="O7924">
        <v>48220</v>
      </c>
    </row>
    <row r="7925" spans="1:15" x14ac:dyDescent="0.25">
      <c r="A7925" t="s">
        <v>10699</v>
      </c>
      <c r="B7925" t="s">
        <v>10851</v>
      </c>
      <c r="C7925" t="s">
        <v>10701</v>
      </c>
      <c r="D7925" s="1">
        <v>44849</v>
      </c>
      <c r="E7925" s="1">
        <v>44852</v>
      </c>
      <c r="F7925" t="s">
        <v>18</v>
      </c>
      <c r="G7925" s="2">
        <v>32000</v>
      </c>
      <c r="H7925" s="2">
        <v>38507</v>
      </c>
      <c r="I7925" s="2">
        <v>1641</v>
      </c>
      <c r="J7925" s="2">
        <v>4866</v>
      </c>
      <c r="K7925">
        <v>0</v>
      </c>
      <c r="L7925" t="s">
        <v>9593</v>
      </c>
      <c r="M7925" t="s">
        <v>27</v>
      </c>
      <c r="N7925" t="s">
        <v>21</v>
      </c>
      <c r="O7925">
        <v>70601</v>
      </c>
    </row>
    <row r="7926" spans="1:15" x14ac:dyDescent="0.25">
      <c r="A7926" t="s">
        <v>10699</v>
      </c>
      <c r="B7926" t="s">
        <v>10852</v>
      </c>
      <c r="C7926" t="s">
        <v>10711</v>
      </c>
      <c r="D7926" s="1">
        <v>44849</v>
      </c>
      <c r="E7926" s="1">
        <v>44852</v>
      </c>
      <c r="F7926" t="s">
        <v>18</v>
      </c>
      <c r="G7926" s="2">
        <v>16000</v>
      </c>
      <c r="H7926" s="2">
        <v>20191</v>
      </c>
      <c r="I7926" s="2">
        <v>1205</v>
      </c>
      <c r="J7926" s="2">
        <v>2986</v>
      </c>
      <c r="K7926">
        <v>0</v>
      </c>
      <c r="L7926" t="s">
        <v>5152</v>
      </c>
      <c r="M7926" t="s">
        <v>405</v>
      </c>
      <c r="N7926" t="s">
        <v>21</v>
      </c>
      <c r="O7926">
        <v>6095</v>
      </c>
    </row>
    <row r="7927" spans="1:15" x14ac:dyDescent="0.25">
      <c r="A7927" t="s">
        <v>10699</v>
      </c>
      <c r="B7927" t="s">
        <v>10853</v>
      </c>
      <c r="C7927" t="s">
        <v>10701</v>
      </c>
      <c r="D7927" s="1">
        <v>44849</v>
      </c>
      <c r="E7927" s="1">
        <v>44852</v>
      </c>
      <c r="F7927" t="s">
        <v>18</v>
      </c>
      <c r="G7927" s="2">
        <v>32000</v>
      </c>
      <c r="H7927" s="2">
        <v>35954</v>
      </c>
      <c r="I7927" s="2">
        <v>27</v>
      </c>
      <c r="J7927" s="2">
        <v>3927</v>
      </c>
      <c r="K7927">
        <v>0</v>
      </c>
      <c r="L7927" t="s">
        <v>10854</v>
      </c>
      <c r="M7927" t="s">
        <v>277</v>
      </c>
      <c r="N7927" t="s">
        <v>43</v>
      </c>
      <c r="O7927">
        <v>80634</v>
      </c>
    </row>
    <row r="7928" spans="1:15" x14ac:dyDescent="0.25">
      <c r="A7928" t="s">
        <v>10699</v>
      </c>
      <c r="B7928" t="s">
        <v>10855</v>
      </c>
      <c r="C7928" t="s">
        <v>17</v>
      </c>
      <c r="D7928" s="1">
        <v>44856</v>
      </c>
      <c r="E7928" s="1">
        <v>44856</v>
      </c>
      <c r="F7928" t="s">
        <v>23</v>
      </c>
      <c r="G7928" s="2">
        <v>5000</v>
      </c>
      <c r="H7928" s="2">
        <v>5000</v>
      </c>
      <c r="I7928" s="2">
        <v>0</v>
      </c>
      <c r="J7928" s="2">
        <v>0</v>
      </c>
      <c r="K7928">
        <v>0</v>
      </c>
      <c r="L7928" t="s">
        <v>17</v>
      </c>
      <c r="M7928" t="s">
        <v>17</v>
      </c>
      <c r="N7928" t="s">
        <v>24</v>
      </c>
      <c r="O7928" t="s">
        <v>17</v>
      </c>
    </row>
    <row r="7929" spans="1:15" x14ac:dyDescent="0.25">
      <c r="A7929" t="s">
        <v>10699</v>
      </c>
      <c r="B7929" t="s">
        <v>10856</v>
      </c>
      <c r="C7929" t="s">
        <v>10701</v>
      </c>
      <c r="D7929" s="1">
        <v>44849</v>
      </c>
      <c r="E7929" s="1">
        <v>44852</v>
      </c>
      <c r="F7929" t="s">
        <v>18</v>
      </c>
      <c r="G7929" s="2">
        <v>28000</v>
      </c>
      <c r="H7929" s="2">
        <v>34444</v>
      </c>
      <c r="I7929" s="2">
        <v>2766</v>
      </c>
      <c r="J7929" s="2">
        <v>3678</v>
      </c>
      <c r="K7929">
        <v>0</v>
      </c>
      <c r="L7929" t="s">
        <v>3136</v>
      </c>
      <c r="M7929" t="s">
        <v>52</v>
      </c>
      <c r="N7929" t="s">
        <v>43</v>
      </c>
      <c r="O7929">
        <v>94061</v>
      </c>
    </row>
    <row r="7930" spans="1:15" x14ac:dyDescent="0.25">
      <c r="A7930" t="s">
        <v>10699</v>
      </c>
      <c r="B7930" t="s">
        <v>10857</v>
      </c>
      <c r="C7930" t="s">
        <v>10711</v>
      </c>
      <c r="D7930" s="1">
        <v>44849</v>
      </c>
      <c r="E7930" s="1">
        <v>44852</v>
      </c>
      <c r="F7930" t="s">
        <v>18</v>
      </c>
      <c r="G7930" s="2">
        <v>13500</v>
      </c>
      <c r="H7930" s="2">
        <v>17408</v>
      </c>
      <c r="I7930" s="2">
        <v>1423</v>
      </c>
      <c r="J7930" s="2">
        <v>2485</v>
      </c>
      <c r="K7930">
        <v>0</v>
      </c>
      <c r="L7930" t="s">
        <v>10858</v>
      </c>
      <c r="M7930" t="s">
        <v>453</v>
      </c>
      <c r="N7930" t="s">
        <v>43</v>
      </c>
      <c r="O7930">
        <v>99016</v>
      </c>
    </row>
    <row r="7931" spans="1:15" x14ac:dyDescent="0.25">
      <c r="A7931" t="s">
        <v>10699</v>
      </c>
      <c r="B7931" t="s">
        <v>10859</v>
      </c>
      <c r="C7931" t="s">
        <v>10701</v>
      </c>
      <c r="D7931" s="1">
        <v>44849</v>
      </c>
      <c r="E7931" s="1">
        <v>44852</v>
      </c>
      <c r="F7931" t="s">
        <v>18</v>
      </c>
      <c r="G7931" s="2">
        <v>32000</v>
      </c>
      <c r="H7931" s="2">
        <v>36866</v>
      </c>
      <c r="I7931" s="2">
        <v>0</v>
      </c>
      <c r="J7931" s="2">
        <v>4866</v>
      </c>
      <c r="K7931">
        <v>0</v>
      </c>
      <c r="L7931" t="s">
        <v>10860</v>
      </c>
      <c r="M7931" t="s">
        <v>71</v>
      </c>
      <c r="N7931" t="s">
        <v>43</v>
      </c>
      <c r="O7931">
        <v>33701</v>
      </c>
    </row>
    <row r="7932" spans="1:15" x14ac:dyDescent="0.25">
      <c r="A7932" t="s">
        <v>10699</v>
      </c>
      <c r="B7932" t="s">
        <v>10861</v>
      </c>
      <c r="C7932" t="s">
        <v>10701</v>
      </c>
      <c r="D7932" s="1">
        <v>44908</v>
      </c>
      <c r="E7932" s="1">
        <v>44908</v>
      </c>
      <c r="F7932" t="s">
        <v>54</v>
      </c>
      <c r="G7932" s="2">
        <v>-32000</v>
      </c>
      <c r="H7932" s="2">
        <v>-39816</v>
      </c>
      <c r="I7932" s="2">
        <v>-2950</v>
      </c>
      <c r="J7932" s="2">
        <v>-4866</v>
      </c>
      <c r="K7932">
        <v>0</v>
      </c>
      <c r="L7932" t="s">
        <v>9843</v>
      </c>
      <c r="M7932" t="s">
        <v>46</v>
      </c>
      <c r="N7932" t="s">
        <v>43</v>
      </c>
      <c r="O7932">
        <v>30341</v>
      </c>
    </row>
    <row r="7933" spans="1:15" x14ac:dyDescent="0.25">
      <c r="A7933" t="s">
        <v>10699</v>
      </c>
      <c r="B7933" t="s">
        <v>10862</v>
      </c>
      <c r="C7933" t="s">
        <v>10701</v>
      </c>
      <c r="D7933" s="1">
        <v>44849</v>
      </c>
      <c r="E7933" s="1">
        <v>44852</v>
      </c>
      <c r="F7933" t="s">
        <v>18</v>
      </c>
      <c r="G7933" s="2">
        <v>32000</v>
      </c>
      <c r="H7933" s="2">
        <v>38679</v>
      </c>
      <c r="I7933" s="2">
        <v>2752</v>
      </c>
      <c r="J7933" s="2">
        <v>3927</v>
      </c>
      <c r="K7933">
        <v>0</v>
      </c>
      <c r="L7933" t="s">
        <v>969</v>
      </c>
      <c r="M7933" t="s">
        <v>246</v>
      </c>
      <c r="N7933" t="s">
        <v>43</v>
      </c>
      <c r="O7933">
        <v>85045</v>
      </c>
    </row>
    <row r="7934" spans="1:15" x14ac:dyDescent="0.25">
      <c r="A7934" t="s">
        <v>10699</v>
      </c>
      <c r="B7934" t="s">
        <v>10863</v>
      </c>
      <c r="C7934" t="s">
        <v>10711</v>
      </c>
      <c r="D7934" s="1">
        <v>44849</v>
      </c>
      <c r="E7934" s="1">
        <v>44852</v>
      </c>
      <c r="F7934" t="s">
        <v>18</v>
      </c>
      <c r="G7934" s="2">
        <v>16000</v>
      </c>
      <c r="H7934" s="2">
        <v>20369</v>
      </c>
      <c r="I7934" s="2">
        <v>1383</v>
      </c>
      <c r="J7934" s="2">
        <v>2986</v>
      </c>
      <c r="K7934">
        <v>0</v>
      </c>
      <c r="L7934" t="s">
        <v>10864</v>
      </c>
      <c r="M7934" t="s">
        <v>42</v>
      </c>
      <c r="N7934" t="s">
        <v>43</v>
      </c>
      <c r="O7934">
        <v>20754</v>
      </c>
    </row>
    <row r="7935" spans="1:15" x14ac:dyDescent="0.25">
      <c r="A7935" t="s">
        <v>10699</v>
      </c>
      <c r="B7935" t="s">
        <v>10865</v>
      </c>
      <c r="C7935" t="s">
        <v>10701</v>
      </c>
      <c r="D7935" s="1">
        <v>44849</v>
      </c>
      <c r="E7935" s="1">
        <v>44852</v>
      </c>
      <c r="F7935" t="s">
        <v>18</v>
      </c>
      <c r="G7935" s="2">
        <v>62000</v>
      </c>
      <c r="H7935" s="2">
        <v>74251</v>
      </c>
      <c r="I7935" s="2">
        <v>4203</v>
      </c>
      <c r="J7935" s="2">
        <v>8048</v>
      </c>
      <c r="K7935">
        <v>0</v>
      </c>
      <c r="L7935" t="s">
        <v>10866</v>
      </c>
      <c r="M7935" t="s">
        <v>46</v>
      </c>
      <c r="N7935" t="s">
        <v>21</v>
      </c>
      <c r="O7935">
        <v>31522</v>
      </c>
    </row>
    <row r="7936" spans="1:15" x14ac:dyDescent="0.25">
      <c r="A7936" t="s">
        <v>10699</v>
      </c>
      <c r="B7936" t="s">
        <v>10867</v>
      </c>
      <c r="C7936" t="s">
        <v>10701</v>
      </c>
      <c r="D7936" s="1">
        <v>44849</v>
      </c>
      <c r="E7936" s="1">
        <v>44852</v>
      </c>
      <c r="F7936" t="s">
        <v>18</v>
      </c>
      <c r="G7936" s="2">
        <v>37000</v>
      </c>
      <c r="H7936" s="2">
        <v>41866</v>
      </c>
      <c r="I7936" s="2">
        <v>0</v>
      </c>
      <c r="J7936" s="2">
        <v>4866</v>
      </c>
      <c r="K7936">
        <v>0</v>
      </c>
      <c r="L7936" t="s">
        <v>673</v>
      </c>
      <c r="M7936" t="s">
        <v>71</v>
      </c>
      <c r="N7936" t="s">
        <v>43</v>
      </c>
      <c r="O7936">
        <v>33607</v>
      </c>
    </row>
    <row r="7937" spans="1:15" x14ac:dyDescent="0.25">
      <c r="A7937" t="s">
        <v>10699</v>
      </c>
      <c r="B7937" t="s">
        <v>10868</v>
      </c>
      <c r="C7937" t="s">
        <v>10701</v>
      </c>
      <c r="D7937" s="1">
        <v>44849</v>
      </c>
      <c r="E7937" s="1">
        <v>44852</v>
      </c>
      <c r="F7937" t="s">
        <v>18</v>
      </c>
      <c r="G7937" s="2">
        <v>32000</v>
      </c>
      <c r="H7937" s="2">
        <v>38787</v>
      </c>
      <c r="I7937" s="2">
        <v>1921</v>
      </c>
      <c r="J7937" s="2">
        <v>4866</v>
      </c>
      <c r="K7937">
        <v>0</v>
      </c>
      <c r="L7937" t="s">
        <v>396</v>
      </c>
      <c r="M7937" t="s">
        <v>30</v>
      </c>
      <c r="N7937" t="s">
        <v>21</v>
      </c>
      <c r="O7937">
        <v>23456</v>
      </c>
    </row>
    <row r="7938" spans="1:15" x14ac:dyDescent="0.25">
      <c r="A7938" t="s">
        <v>10699</v>
      </c>
      <c r="B7938" t="s">
        <v>10869</v>
      </c>
      <c r="C7938" t="s">
        <v>10701</v>
      </c>
      <c r="D7938" s="1">
        <v>44849</v>
      </c>
      <c r="E7938" s="1">
        <v>44852</v>
      </c>
      <c r="F7938" t="s">
        <v>18</v>
      </c>
      <c r="G7938" s="2">
        <v>32000</v>
      </c>
      <c r="H7938" s="2">
        <v>39170</v>
      </c>
      <c r="I7938" s="2">
        <v>2304</v>
      </c>
      <c r="J7938" s="2">
        <v>4866</v>
      </c>
      <c r="K7938">
        <v>0</v>
      </c>
      <c r="L7938" t="s">
        <v>10870</v>
      </c>
      <c r="M7938" t="s">
        <v>203</v>
      </c>
      <c r="N7938" t="s">
        <v>21</v>
      </c>
      <c r="O7938">
        <v>60070</v>
      </c>
    </row>
    <row r="7939" spans="1:15" x14ac:dyDescent="0.25">
      <c r="A7939" t="s">
        <v>10699</v>
      </c>
      <c r="B7939" t="s">
        <v>10871</v>
      </c>
      <c r="C7939" t="s">
        <v>10701</v>
      </c>
      <c r="D7939" s="1">
        <v>44906</v>
      </c>
      <c r="E7939" s="1">
        <v>44910</v>
      </c>
      <c r="F7939" t="s">
        <v>18</v>
      </c>
      <c r="G7939" s="2">
        <v>32000</v>
      </c>
      <c r="H7939" s="2">
        <v>38158</v>
      </c>
      <c r="I7939" s="2">
        <v>2480</v>
      </c>
      <c r="J7939" s="2">
        <v>3678</v>
      </c>
      <c r="K7939">
        <v>0</v>
      </c>
      <c r="L7939" t="s">
        <v>51</v>
      </c>
      <c r="M7939" t="s">
        <v>52</v>
      </c>
      <c r="N7939" t="s">
        <v>43</v>
      </c>
      <c r="O7939">
        <v>92106</v>
      </c>
    </row>
    <row r="7940" spans="1:15" x14ac:dyDescent="0.25">
      <c r="A7940" t="s">
        <v>10699</v>
      </c>
      <c r="B7940" t="s">
        <v>10872</v>
      </c>
      <c r="C7940" t="s">
        <v>10701</v>
      </c>
      <c r="D7940" s="1">
        <v>44849</v>
      </c>
      <c r="E7940" s="1">
        <v>44852</v>
      </c>
      <c r="F7940" t="s">
        <v>18</v>
      </c>
      <c r="G7940" s="2">
        <v>32000</v>
      </c>
      <c r="H7940" s="2">
        <v>39079</v>
      </c>
      <c r="I7940" s="2">
        <v>2213</v>
      </c>
      <c r="J7940" s="2">
        <v>4866</v>
      </c>
      <c r="K7940">
        <v>0</v>
      </c>
      <c r="L7940" t="s">
        <v>10873</v>
      </c>
      <c r="M7940" t="s">
        <v>138</v>
      </c>
      <c r="N7940" t="s">
        <v>21</v>
      </c>
      <c r="O7940">
        <v>49770</v>
      </c>
    </row>
    <row r="7941" spans="1:15" x14ac:dyDescent="0.25">
      <c r="A7941" t="s">
        <v>10699</v>
      </c>
      <c r="B7941" t="s">
        <v>10874</v>
      </c>
      <c r="C7941" t="s">
        <v>10711</v>
      </c>
      <c r="D7941" s="1">
        <v>44849</v>
      </c>
      <c r="E7941" s="1">
        <v>44852</v>
      </c>
      <c r="F7941" t="s">
        <v>18</v>
      </c>
      <c r="G7941" s="2">
        <v>21000</v>
      </c>
      <c r="H7941" s="2">
        <v>25484</v>
      </c>
      <c r="I7941" s="2">
        <v>1498</v>
      </c>
      <c r="J7941" s="2">
        <v>2986</v>
      </c>
      <c r="K7941">
        <v>0</v>
      </c>
      <c r="L7941" t="s">
        <v>362</v>
      </c>
      <c r="M7941" t="s">
        <v>203</v>
      </c>
      <c r="N7941" t="s">
        <v>21</v>
      </c>
      <c r="O7941">
        <v>60543</v>
      </c>
    </row>
    <row r="7942" spans="1:15" x14ac:dyDescent="0.25">
      <c r="A7942" t="s">
        <v>10699</v>
      </c>
      <c r="B7942" t="s">
        <v>10875</v>
      </c>
      <c r="C7942" t="s">
        <v>10701</v>
      </c>
      <c r="D7942" s="1">
        <v>44849</v>
      </c>
      <c r="E7942" s="1">
        <v>44852</v>
      </c>
      <c r="F7942" t="s">
        <v>18</v>
      </c>
      <c r="G7942" s="2">
        <v>32000</v>
      </c>
      <c r="H7942" s="2">
        <v>39079</v>
      </c>
      <c r="I7942" s="2">
        <v>2213</v>
      </c>
      <c r="J7942" s="2">
        <v>4866</v>
      </c>
      <c r="K7942">
        <v>0</v>
      </c>
      <c r="L7942" t="s">
        <v>1556</v>
      </c>
      <c r="M7942" t="s">
        <v>141</v>
      </c>
      <c r="N7942" t="s">
        <v>43</v>
      </c>
      <c r="O7942">
        <v>40502</v>
      </c>
    </row>
    <row r="7943" spans="1:15" x14ac:dyDescent="0.25">
      <c r="A7943" t="s">
        <v>10699</v>
      </c>
      <c r="B7943" t="s">
        <v>10876</v>
      </c>
      <c r="C7943" t="s">
        <v>10701</v>
      </c>
      <c r="D7943" s="1">
        <v>44849</v>
      </c>
      <c r="E7943" s="1">
        <v>44852</v>
      </c>
      <c r="F7943" t="s">
        <v>18</v>
      </c>
      <c r="G7943" s="2">
        <v>25000</v>
      </c>
      <c r="H7943" s="2">
        <v>32778</v>
      </c>
      <c r="I7943" s="2">
        <v>2912</v>
      </c>
      <c r="J7943" s="2">
        <v>4866</v>
      </c>
      <c r="K7943">
        <v>0</v>
      </c>
      <c r="L7943" t="s">
        <v>2479</v>
      </c>
      <c r="M7943" t="s">
        <v>33</v>
      </c>
      <c r="N7943" t="s">
        <v>43</v>
      </c>
      <c r="O7943">
        <v>38104</v>
      </c>
    </row>
    <row r="7944" spans="1:15" x14ac:dyDescent="0.25">
      <c r="A7944" t="s">
        <v>10699</v>
      </c>
      <c r="B7944" t="s">
        <v>10877</v>
      </c>
      <c r="C7944" t="s">
        <v>17</v>
      </c>
      <c r="D7944" s="1">
        <v>44862</v>
      </c>
      <c r="E7944" s="1">
        <v>44862</v>
      </c>
      <c r="F7944" t="s">
        <v>23</v>
      </c>
      <c r="G7944" s="2">
        <v>5000</v>
      </c>
      <c r="H7944" s="2">
        <v>5000</v>
      </c>
      <c r="I7944" s="2">
        <v>0</v>
      </c>
      <c r="J7944" s="2">
        <v>0</v>
      </c>
      <c r="K7944">
        <v>0</v>
      </c>
      <c r="L7944" t="s">
        <v>17</v>
      </c>
      <c r="M7944" t="s">
        <v>17</v>
      </c>
      <c r="N7944" t="s">
        <v>24</v>
      </c>
      <c r="O7944" t="s">
        <v>17</v>
      </c>
    </row>
    <row r="7945" spans="1:15" x14ac:dyDescent="0.25">
      <c r="A7945" t="s">
        <v>10699</v>
      </c>
      <c r="B7945" t="s">
        <v>10878</v>
      </c>
      <c r="C7945" t="s">
        <v>10701</v>
      </c>
      <c r="D7945" s="1">
        <v>44849</v>
      </c>
      <c r="E7945" s="1">
        <v>44852</v>
      </c>
      <c r="F7945" t="s">
        <v>18</v>
      </c>
      <c r="G7945" s="2">
        <v>30502</v>
      </c>
      <c r="H7945" s="2">
        <v>37447</v>
      </c>
      <c r="I7945" s="2">
        <v>2775</v>
      </c>
      <c r="J7945" s="2">
        <v>4170</v>
      </c>
      <c r="K7945">
        <v>0</v>
      </c>
      <c r="L7945" t="s">
        <v>5722</v>
      </c>
      <c r="M7945" t="s">
        <v>59</v>
      </c>
      <c r="N7945" t="s">
        <v>43</v>
      </c>
      <c r="O7945">
        <v>77377</v>
      </c>
    </row>
    <row r="7946" spans="1:15" x14ac:dyDescent="0.25">
      <c r="A7946" t="s">
        <v>10699</v>
      </c>
      <c r="B7946" t="s">
        <v>10879</v>
      </c>
      <c r="C7946" t="s">
        <v>10701</v>
      </c>
      <c r="D7946" s="1">
        <v>44849</v>
      </c>
      <c r="E7946" s="1">
        <v>44852</v>
      </c>
      <c r="F7946" t="s">
        <v>18</v>
      </c>
      <c r="G7946" s="2">
        <v>32000</v>
      </c>
      <c r="H7946" s="2">
        <v>39079</v>
      </c>
      <c r="I7946" s="2">
        <v>2213</v>
      </c>
      <c r="J7946" s="2">
        <v>4866</v>
      </c>
      <c r="K7946">
        <v>0</v>
      </c>
      <c r="L7946" t="s">
        <v>10880</v>
      </c>
      <c r="M7946" t="s">
        <v>46</v>
      </c>
      <c r="N7946" t="s">
        <v>21</v>
      </c>
      <c r="O7946">
        <v>30518</v>
      </c>
    </row>
    <row r="7947" spans="1:15" x14ac:dyDescent="0.25">
      <c r="A7947" t="s">
        <v>10699</v>
      </c>
      <c r="B7947" t="s">
        <v>10881</v>
      </c>
      <c r="C7947" t="s">
        <v>10701</v>
      </c>
      <c r="D7947" s="1">
        <v>44849</v>
      </c>
      <c r="E7947" s="1">
        <v>44852</v>
      </c>
      <c r="F7947" t="s">
        <v>18</v>
      </c>
      <c r="G7947" s="2">
        <v>32000</v>
      </c>
      <c r="H7947" s="2">
        <v>38787</v>
      </c>
      <c r="I7947" s="2">
        <v>1921</v>
      </c>
      <c r="J7947" s="2">
        <v>4866</v>
      </c>
      <c r="K7947">
        <v>0</v>
      </c>
      <c r="L7947" t="s">
        <v>6005</v>
      </c>
      <c r="M7947" t="s">
        <v>30</v>
      </c>
      <c r="N7947" t="s">
        <v>21</v>
      </c>
      <c r="O7947">
        <v>22043</v>
      </c>
    </row>
    <row r="7948" spans="1:15" x14ac:dyDescent="0.25">
      <c r="A7948" t="s">
        <v>10699</v>
      </c>
      <c r="B7948" t="s">
        <v>10882</v>
      </c>
      <c r="C7948" t="s">
        <v>10701</v>
      </c>
      <c r="D7948" s="1">
        <v>44906</v>
      </c>
      <c r="E7948" s="1">
        <v>44916</v>
      </c>
      <c r="F7948" t="s">
        <v>18</v>
      </c>
      <c r="G7948" s="2">
        <v>32000</v>
      </c>
      <c r="H7948" s="2">
        <v>39079</v>
      </c>
      <c r="I7948" s="2">
        <v>2213</v>
      </c>
      <c r="J7948" s="2">
        <v>4866</v>
      </c>
      <c r="K7948">
        <v>0</v>
      </c>
      <c r="L7948" t="s">
        <v>1556</v>
      </c>
      <c r="M7948" t="s">
        <v>141</v>
      </c>
      <c r="N7948" t="s">
        <v>43</v>
      </c>
      <c r="O7948" t="s">
        <v>10883</v>
      </c>
    </row>
    <row r="7949" spans="1:15" x14ac:dyDescent="0.25">
      <c r="A7949" t="s">
        <v>10699</v>
      </c>
      <c r="B7949" t="s">
        <v>10884</v>
      </c>
      <c r="C7949" t="s">
        <v>17</v>
      </c>
      <c r="D7949" s="1">
        <v>44921</v>
      </c>
      <c r="E7949" s="1">
        <v>44923</v>
      </c>
      <c r="F7949" t="s">
        <v>18</v>
      </c>
      <c r="G7949" s="2">
        <v>19500</v>
      </c>
      <c r="H7949" s="2">
        <v>24754</v>
      </c>
      <c r="I7949" s="2">
        <v>1479</v>
      </c>
      <c r="J7949" s="2">
        <v>3775</v>
      </c>
      <c r="K7949">
        <v>0</v>
      </c>
      <c r="L7949" t="s">
        <v>5155</v>
      </c>
      <c r="M7949" t="s">
        <v>405</v>
      </c>
      <c r="N7949" t="s">
        <v>21</v>
      </c>
      <c r="O7949">
        <v>6032</v>
      </c>
    </row>
    <row r="7950" spans="1:15" x14ac:dyDescent="0.25">
      <c r="A7950" t="s">
        <v>10699</v>
      </c>
      <c r="B7950" t="s">
        <v>10885</v>
      </c>
      <c r="C7950" t="s">
        <v>10701</v>
      </c>
      <c r="D7950" s="1">
        <v>44849</v>
      </c>
      <c r="E7950" s="1">
        <v>44852</v>
      </c>
      <c r="F7950" t="s">
        <v>18</v>
      </c>
      <c r="G7950" s="2">
        <v>32000</v>
      </c>
      <c r="H7950" s="2">
        <v>39534</v>
      </c>
      <c r="I7950" s="2">
        <v>3692</v>
      </c>
      <c r="J7950" s="2">
        <v>3842</v>
      </c>
      <c r="K7950">
        <v>0</v>
      </c>
      <c r="L7950" t="s">
        <v>1536</v>
      </c>
      <c r="M7950" t="s">
        <v>453</v>
      </c>
      <c r="N7950" t="s">
        <v>43</v>
      </c>
      <c r="O7950">
        <v>98407</v>
      </c>
    </row>
    <row r="7951" spans="1:15" x14ac:dyDescent="0.25">
      <c r="A7951" t="s">
        <v>10699</v>
      </c>
      <c r="B7951" t="s">
        <v>10886</v>
      </c>
      <c r="C7951" t="s">
        <v>10701</v>
      </c>
      <c r="D7951" s="1">
        <v>44849</v>
      </c>
      <c r="E7951" s="1">
        <v>44852</v>
      </c>
      <c r="F7951" t="s">
        <v>18</v>
      </c>
      <c r="G7951" s="2">
        <v>32000</v>
      </c>
      <c r="H7951" s="2">
        <v>39448</v>
      </c>
      <c r="I7951" s="2">
        <v>2582</v>
      </c>
      <c r="J7951" s="2">
        <v>4866</v>
      </c>
      <c r="K7951">
        <v>0</v>
      </c>
      <c r="L7951" t="s">
        <v>10887</v>
      </c>
      <c r="M7951" t="s">
        <v>134</v>
      </c>
      <c r="N7951" t="s">
        <v>43</v>
      </c>
      <c r="O7951">
        <v>46135</v>
      </c>
    </row>
    <row r="7952" spans="1:15" x14ac:dyDescent="0.25">
      <c r="A7952" t="s">
        <v>10699</v>
      </c>
      <c r="B7952" t="s">
        <v>10888</v>
      </c>
      <c r="C7952" t="s">
        <v>10701</v>
      </c>
      <c r="D7952" s="1">
        <v>44849</v>
      </c>
      <c r="E7952" s="1">
        <v>44852</v>
      </c>
      <c r="F7952" t="s">
        <v>18</v>
      </c>
      <c r="G7952" s="2">
        <v>32000</v>
      </c>
      <c r="H7952" s="2">
        <v>39631</v>
      </c>
      <c r="I7952" s="2">
        <v>2765</v>
      </c>
      <c r="J7952" s="2">
        <v>4866</v>
      </c>
      <c r="K7952">
        <v>0</v>
      </c>
      <c r="L7952" t="s">
        <v>166</v>
      </c>
      <c r="M7952" t="s">
        <v>20</v>
      </c>
      <c r="N7952" t="s">
        <v>21</v>
      </c>
      <c r="O7952">
        <v>27705</v>
      </c>
    </row>
    <row r="7953" spans="1:15" x14ac:dyDescent="0.25">
      <c r="A7953" t="s">
        <v>10699</v>
      </c>
      <c r="B7953" t="s">
        <v>10889</v>
      </c>
      <c r="C7953" t="s">
        <v>17</v>
      </c>
      <c r="D7953" s="1">
        <v>44922</v>
      </c>
      <c r="E7953" s="1">
        <v>44922</v>
      </c>
      <c r="F7953" t="s">
        <v>18</v>
      </c>
      <c r="G7953" s="2">
        <v>0</v>
      </c>
      <c r="H7953" s="2">
        <v>0</v>
      </c>
      <c r="I7953" s="2">
        <v>0</v>
      </c>
      <c r="J7953" s="2">
        <v>0</v>
      </c>
      <c r="K7953">
        <v>0</v>
      </c>
      <c r="L7953" t="s">
        <v>10890</v>
      </c>
      <c r="M7953" t="s">
        <v>56</v>
      </c>
      <c r="N7953" t="s">
        <v>43</v>
      </c>
      <c r="O7953">
        <v>43952</v>
      </c>
    </row>
    <row r="7954" spans="1:15" x14ac:dyDescent="0.25">
      <c r="A7954" t="s">
        <v>10699</v>
      </c>
      <c r="B7954" t="s">
        <v>10891</v>
      </c>
      <c r="C7954" t="s">
        <v>10701</v>
      </c>
      <c r="D7954" s="1">
        <v>44849</v>
      </c>
      <c r="E7954" s="1">
        <v>44852</v>
      </c>
      <c r="F7954" t="s">
        <v>18</v>
      </c>
      <c r="G7954" s="2">
        <v>34000</v>
      </c>
      <c r="H7954" s="2">
        <v>42461</v>
      </c>
      <c r="I7954" s="2">
        <v>3595</v>
      </c>
      <c r="J7954" s="2">
        <v>4866</v>
      </c>
      <c r="K7954">
        <v>0</v>
      </c>
      <c r="L7954" t="s">
        <v>2479</v>
      </c>
      <c r="M7954" t="s">
        <v>33</v>
      </c>
      <c r="N7954" t="s">
        <v>43</v>
      </c>
      <c r="O7954">
        <v>38125</v>
      </c>
    </row>
    <row r="7955" spans="1:15" x14ac:dyDescent="0.25">
      <c r="A7955" t="s">
        <v>10699</v>
      </c>
      <c r="B7955" t="s">
        <v>10892</v>
      </c>
      <c r="C7955" t="s">
        <v>10701</v>
      </c>
      <c r="D7955" s="1">
        <v>44849</v>
      </c>
      <c r="E7955" s="1">
        <v>44852</v>
      </c>
      <c r="F7955" t="s">
        <v>18</v>
      </c>
      <c r="G7955" s="2">
        <v>32000</v>
      </c>
      <c r="H7955" s="2">
        <v>40276</v>
      </c>
      <c r="I7955" s="2">
        <v>3410</v>
      </c>
      <c r="J7955" s="2">
        <v>4866</v>
      </c>
      <c r="K7955">
        <v>0</v>
      </c>
      <c r="L7955" t="s">
        <v>759</v>
      </c>
      <c r="M7955" t="s">
        <v>33</v>
      </c>
      <c r="N7955" t="s">
        <v>43</v>
      </c>
      <c r="O7955">
        <v>37208</v>
      </c>
    </row>
    <row r="7956" spans="1:15" x14ac:dyDescent="0.25">
      <c r="A7956" t="s">
        <v>10699</v>
      </c>
      <c r="B7956" t="s">
        <v>10893</v>
      </c>
      <c r="C7956" t="s">
        <v>17</v>
      </c>
      <c r="D7956" s="1">
        <v>44856</v>
      </c>
      <c r="E7956" s="1">
        <v>44856</v>
      </c>
      <c r="F7956" t="s">
        <v>23</v>
      </c>
      <c r="G7956" s="2">
        <v>5000</v>
      </c>
      <c r="H7956" s="2">
        <v>5000</v>
      </c>
      <c r="I7956" s="2">
        <v>0</v>
      </c>
      <c r="J7956" s="2">
        <v>0</v>
      </c>
      <c r="K7956">
        <v>0</v>
      </c>
      <c r="L7956" t="s">
        <v>17</v>
      </c>
      <c r="M7956" t="s">
        <v>17</v>
      </c>
      <c r="N7956" t="s">
        <v>24</v>
      </c>
      <c r="O7956" t="s">
        <v>17</v>
      </c>
    </row>
    <row r="7957" spans="1:15" x14ac:dyDescent="0.25">
      <c r="A7957" t="s">
        <v>10699</v>
      </c>
      <c r="B7957" t="s">
        <v>10894</v>
      </c>
      <c r="C7957" t="s">
        <v>10701</v>
      </c>
      <c r="D7957" s="1">
        <v>44849</v>
      </c>
      <c r="E7957" s="1">
        <v>44852</v>
      </c>
      <c r="F7957" t="s">
        <v>18</v>
      </c>
      <c r="G7957" s="2">
        <v>40002</v>
      </c>
      <c r="H7957" s="2">
        <v>48447</v>
      </c>
      <c r="I7957" s="2">
        <v>4603</v>
      </c>
      <c r="J7957" s="2">
        <v>3842</v>
      </c>
      <c r="K7957">
        <v>0</v>
      </c>
      <c r="L7957" t="s">
        <v>2607</v>
      </c>
      <c r="M7957" t="s">
        <v>453</v>
      </c>
      <c r="N7957" t="s">
        <v>43</v>
      </c>
      <c r="O7957">
        <v>98021</v>
      </c>
    </row>
    <row r="7958" spans="1:15" x14ac:dyDescent="0.25">
      <c r="A7958" t="s">
        <v>10699</v>
      </c>
      <c r="B7958" t="s">
        <v>10895</v>
      </c>
      <c r="C7958" t="s">
        <v>10701</v>
      </c>
      <c r="D7958" s="1">
        <v>44849</v>
      </c>
      <c r="E7958" s="1">
        <v>44852</v>
      </c>
      <c r="F7958" t="s">
        <v>18</v>
      </c>
      <c r="G7958" s="2">
        <v>25000</v>
      </c>
      <c r="H7958" s="2">
        <v>31659</v>
      </c>
      <c r="I7958" s="2">
        <v>1793</v>
      </c>
      <c r="J7958" s="2">
        <v>4866</v>
      </c>
      <c r="K7958">
        <v>0</v>
      </c>
      <c r="L7958" t="s">
        <v>1114</v>
      </c>
      <c r="M7958" t="s">
        <v>46</v>
      </c>
      <c r="N7958" t="s">
        <v>21</v>
      </c>
      <c r="O7958">
        <v>30067</v>
      </c>
    </row>
    <row r="7959" spans="1:15" x14ac:dyDescent="0.25">
      <c r="A7959" t="s">
        <v>10699</v>
      </c>
      <c r="B7959" t="s">
        <v>10896</v>
      </c>
      <c r="C7959" t="s">
        <v>17</v>
      </c>
      <c r="D7959" s="1">
        <v>44862</v>
      </c>
      <c r="E7959" s="1">
        <v>44862</v>
      </c>
      <c r="F7959" t="s">
        <v>23</v>
      </c>
      <c r="G7959" s="2">
        <v>5000</v>
      </c>
      <c r="H7959" s="2">
        <v>5000</v>
      </c>
      <c r="I7959" s="2">
        <v>0</v>
      </c>
      <c r="J7959" s="2">
        <v>0</v>
      </c>
      <c r="K7959">
        <v>0</v>
      </c>
      <c r="L7959" t="s">
        <v>17</v>
      </c>
      <c r="M7959" t="s">
        <v>17</v>
      </c>
      <c r="N7959" t="s">
        <v>24</v>
      </c>
      <c r="O7959" t="s">
        <v>17</v>
      </c>
    </row>
    <row r="7960" spans="1:15" x14ac:dyDescent="0.25">
      <c r="A7960" t="s">
        <v>10699</v>
      </c>
      <c r="B7960" t="s">
        <v>10897</v>
      </c>
      <c r="C7960" t="s">
        <v>17</v>
      </c>
      <c r="D7960" s="1">
        <v>44894</v>
      </c>
      <c r="E7960" s="1">
        <v>44896</v>
      </c>
      <c r="F7960" t="s">
        <v>18</v>
      </c>
      <c r="G7960" s="2">
        <v>0</v>
      </c>
      <c r="H7960" s="2">
        <v>5158</v>
      </c>
      <c r="I7960" s="2">
        <v>292</v>
      </c>
      <c r="J7960" s="2">
        <v>4866</v>
      </c>
      <c r="K7960">
        <v>0</v>
      </c>
      <c r="L7960" t="s">
        <v>2073</v>
      </c>
      <c r="M7960" t="s">
        <v>88</v>
      </c>
      <c r="N7960" t="s">
        <v>43</v>
      </c>
      <c r="O7960">
        <v>17057</v>
      </c>
    </row>
    <row r="7961" spans="1:15" x14ac:dyDescent="0.25">
      <c r="A7961" t="s">
        <v>10699</v>
      </c>
      <c r="B7961" t="s">
        <v>10898</v>
      </c>
      <c r="C7961" t="s">
        <v>10701</v>
      </c>
      <c r="D7961" s="1">
        <v>44849</v>
      </c>
      <c r="E7961" s="1">
        <v>44852</v>
      </c>
      <c r="F7961" t="s">
        <v>18</v>
      </c>
      <c r="G7961" s="2">
        <v>32000</v>
      </c>
      <c r="H7961" s="2">
        <v>39448</v>
      </c>
      <c r="I7961" s="2">
        <v>2582</v>
      </c>
      <c r="J7961" s="2">
        <v>4866</v>
      </c>
      <c r="K7961">
        <v>0</v>
      </c>
      <c r="L7961" t="s">
        <v>178</v>
      </c>
      <c r="M7961" t="s">
        <v>134</v>
      </c>
      <c r="N7961" t="s">
        <v>43</v>
      </c>
      <c r="O7961">
        <v>46077</v>
      </c>
    </row>
    <row r="7962" spans="1:15" x14ac:dyDescent="0.25">
      <c r="A7962" t="s">
        <v>10699</v>
      </c>
      <c r="B7962" t="s">
        <v>10899</v>
      </c>
      <c r="C7962" t="s">
        <v>10711</v>
      </c>
      <c r="D7962" s="1">
        <v>44849</v>
      </c>
      <c r="E7962" s="1">
        <v>44852</v>
      </c>
      <c r="F7962" t="s">
        <v>18</v>
      </c>
      <c r="G7962" s="2">
        <v>16000</v>
      </c>
      <c r="H7962" s="2">
        <v>18986</v>
      </c>
      <c r="I7962" s="2">
        <v>0</v>
      </c>
      <c r="J7962" s="2">
        <v>2986</v>
      </c>
      <c r="K7962">
        <v>0</v>
      </c>
      <c r="L7962" t="s">
        <v>1526</v>
      </c>
      <c r="M7962" t="s">
        <v>211</v>
      </c>
      <c r="N7962" t="s">
        <v>43</v>
      </c>
      <c r="O7962">
        <v>55418</v>
      </c>
    </row>
    <row r="7963" spans="1:15" x14ac:dyDescent="0.25">
      <c r="A7963" t="s">
        <v>10699</v>
      </c>
      <c r="B7963" t="s">
        <v>10900</v>
      </c>
      <c r="C7963" t="s">
        <v>10701</v>
      </c>
      <c r="D7963" s="1">
        <v>44849</v>
      </c>
      <c r="E7963" s="1">
        <v>44852</v>
      </c>
      <c r="F7963" t="s">
        <v>18</v>
      </c>
      <c r="G7963" s="2">
        <v>33998</v>
      </c>
      <c r="H7963" s="2">
        <v>41585</v>
      </c>
      <c r="I7963" s="2">
        <v>2721</v>
      </c>
      <c r="J7963" s="2">
        <v>4866</v>
      </c>
      <c r="K7963">
        <v>0</v>
      </c>
      <c r="L7963" t="s">
        <v>523</v>
      </c>
      <c r="M7963" t="s">
        <v>211</v>
      </c>
      <c r="N7963" t="s">
        <v>43</v>
      </c>
      <c r="O7963">
        <v>55744</v>
      </c>
    </row>
    <row r="7964" spans="1:15" x14ac:dyDescent="0.25">
      <c r="A7964" t="s">
        <v>10699</v>
      </c>
      <c r="B7964" t="s">
        <v>10901</v>
      </c>
      <c r="C7964" t="s">
        <v>10701</v>
      </c>
      <c r="D7964" s="1">
        <v>44849</v>
      </c>
      <c r="E7964" s="1">
        <v>44852</v>
      </c>
      <c r="F7964" t="s">
        <v>18</v>
      </c>
      <c r="G7964" s="2">
        <v>32000</v>
      </c>
      <c r="H7964" s="2">
        <v>38679</v>
      </c>
      <c r="I7964" s="2">
        <v>3001</v>
      </c>
      <c r="J7964" s="2">
        <v>3678</v>
      </c>
      <c r="K7964">
        <v>0</v>
      </c>
      <c r="L7964" t="s">
        <v>370</v>
      </c>
      <c r="M7964" t="s">
        <v>52</v>
      </c>
      <c r="N7964" t="s">
        <v>43</v>
      </c>
      <c r="O7964">
        <v>95123</v>
      </c>
    </row>
    <row r="7965" spans="1:15" x14ac:dyDescent="0.25">
      <c r="A7965" t="s">
        <v>10699</v>
      </c>
      <c r="B7965" t="s">
        <v>10902</v>
      </c>
      <c r="C7965" t="s">
        <v>10701</v>
      </c>
      <c r="D7965" s="1">
        <v>44849</v>
      </c>
      <c r="E7965" s="1">
        <v>44852</v>
      </c>
      <c r="F7965" t="s">
        <v>18</v>
      </c>
      <c r="G7965" s="2">
        <v>32000</v>
      </c>
      <c r="H7965" s="2">
        <v>39079</v>
      </c>
      <c r="I7965" s="2">
        <v>2213</v>
      </c>
      <c r="J7965" s="2">
        <v>4866</v>
      </c>
      <c r="K7965">
        <v>0</v>
      </c>
      <c r="L7965" t="s">
        <v>1556</v>
      </c>
      <c r="M7965" t="s">
        <v>141</v>
      </c>
      <c r="N7965" t="s">
        <v>43</v>
      </c>
      <c r="O7965">
        <v>40504</v>
      </c>
    </row>
    <row r="7966" spans="1:15" x14ac:dyDescent="0.25">
      <c r="A7966" t="s">
        <v>10699</v>
      </c>
      <c r="B7966" t="s">
        <v>10903</v>
      </c>
      <c r="C7966" t="s">
        <v>10701</v>
      </c>
      <c r="D7966" s="1">
        <v>44907</v>
      </c>
      <c r="E7966" s="1">
        <v>44916</v>
      </c>
      <c r="F7966" t="s">
        <v>18</v>
      </c>
      <c r="G7966" s="2">
        <v>32000</v>
      </c>
      <c r="H7966" s="2">
        <v>39540</v>
      </c>
      <c r="I7966" s="2">
        <v>2674</v>
      </c>
      <c r="J7966" s="2">
        <v>4866</v>
      </c>
      <c r="K7966">
        <v>0</v>
      </c>
      <c r="L7966" t="s">
        <v>10890</v>
      </c>
      <c r="M7966" t="s">
        <v>56</v>
      </c>
      <c r="N7966" t="s">
        <v>21</v>
      </c>
      <c r="O7966">
        <v>43952</v>
      </c>
    </row>
    <row r="7967" spans="1:15" x14ac:dyDescent="0.25">
      <c r="A7967" t="s">
        <v>10699</v>
      </c>
      <c r="B7967" t="s">
        <v>10904</v>
      </c>
      <c r="C7967" t="s">
        <v>10701</v>
      </c>
      <c r="D7967" s="1">
        <v>44849</v>
      </c>
      <c r="E7967" s="1">
        <v>44852</v>
      </c>
      <c r="F7967" t="s">
        <v>18</v>
      </c>
      <c r="G7967" s="2">
        <v>43000</v>
      </c>
      <c r="H7967" s="2">
        <v>48286</v>
      </c>
      <c r="I7967" s="2">
        <v>0</v>
      </c>
      <c r="J7967" s="2">
        <v>5286</v>
      </c>
      <c r="K7967">
        <v>0</v>
      </c>
      <c r="L7967" t="s">
        <v>10905</v>
      </c>
      <c r="M7967" t="s">
        <v>265</v>
      </c>
      <c r="N7967" t="s">
        <v>43</v>
      </c>
      <c r="O7967">
        <v>1913</v>
      </c>
    </row>
    <row r="7968" spans="1:15" x14ac:dyDescent="0.25">
      <c r="A7968" t="s">
        <v>10699</v>
      </c>
      <c r="B7968" t="s">
        <v>10906</v>
      </c>
      <c r="C7968" t="s">
        <v>10701</v>
      </c>
      <c r="D7968" s="1">
        <v>44849</v>
      </c>
      <c r="E7968" s="1">
        <v>44852</v>
      </c>
      <c r="F7968" t="s">
        <v>18</v>
      </c>
      <c r="G7968" s="2">
        <v>25000</v>
      </c>
      <c r="H7968" s="2">
        <v>30866</v>
      </c>
      <c r="I7968" s="2">
        <v>2188</v>
      </c>
      <c r="J7968" s="2">
        <v>3678</v>
      </c>
      <c r="K7968">
        <v>0</v>
      </c>
      <c r="L7968" t="s">
        <v>583</v>
      </c>
      <c r="M7968" t="s">
        <v>52</v>
      </c>
      <c r="N7968" t="s">
        <v>43</v>
      </c>
      <c r="O7968">
        <v>92708</v>
      </c>
    </row>
    <row r="7969" spans="1:15" x14ac:dyDescent="0.25">
      <c r="A7969" t="s">
        <v>10699</v>
      </c>
      <c r="B7969" t="s">
        <v>10907</v>
      </c>
      <c r="C7969" t="s">
        <v>10701</v>
      </c>
      <c r="D7969" s="1">
        <v>44849</v>
      </c>
      <c r="E7969" s="1">
        <v>44852</v>
      </c>
      <c r="F7969" t="s">
        <v>18</v>
      </c>
      <c r="G7969" s="2">
        <v>32000</v>
      </c>
      <c r="H7969" s="2">
        <v>39170</v>
      </c>
      <c r="I7969" s="2">
        <v>2304</v>
      </c>
      <c r="J7969" s="2">
        <v>4866</v>
      </c>
      <c r="K7969">
        <v>0</v>
      </c>
      <c r="L7969" t="s">
        <v>10908</v>
      </c>
      <c r="M7969" t="s">
        <v>203</v>
      </c>
      <c r="N7969" t="s">
        <v>21</v>
      </c>
      <c r="O7969">
        <v>60461</v>
      </c>
    </row>
    <row r="7970" spans="1:15" x14ac:dyDescent="0.25">
      <c r="A7970" t="s">
        <v>10699</v>
      </c>
      <c r="B7970" t="s">
        <v>10909</v>
      </c>
      <c r="C7970" t="s">
        <v>10701</v>
      </c>
      <c r="D7970" s="1">
        <v>44849</v>
      </c>
      <c r="E7970" s="1">
        <v>44852</v>
      </c>
      <c r="F7970" t="s">
        <v>18</v>
      </c>
      <c r="G7970" s="2">
        <v>34000</v>
      </c>
      <c r="H7970" s="2">
        <v>41295</v>
      </c>
      <c r="I7970" s="2">
        <v>2429</v>
      </c>
      <c r="J7970" s="2">
        <v>4866</v>
      </c>
      <c r="K7970">
        <v>0</v>
      </c>
      <c r="L7970" t="s">
        <v>10910</v>
      </c>
      <c r="M7970" t="s">
        <v>203</v>
      </c>
      <c r="N7970" t="s">
        <v>21</v>
      </c>
      <c r="O7970">
        <v>60069</v>
      </c>
    </row>
    <row r="7971" spans="1:15" x14ac:dyDescent="0.25">
      <c r="A7971" t="s">
        <v>10699</v>
      </c>
      <c r="B7971" t="s">
        <v>10911</v>
      </c>
      <c r="C7971" t="s">
        <v>10701</v>
      </c>
      <c r="D7971" s="1">
        <v>44849</v>
      </c>
      <c r="E7971" s="1">
        <v>44852</v>
      </c>
      <c r="F7971" t="s">
        <v>18</v>
      </c>
      <c r="G7971" s="2">
        <v>37000</v>
      </c>
      <c r="H7971" s="2">
        <v>41866</v>
      </c>
      <c r="I7971" s="2">
        <v>0</v>
      </c>
      <c r="J7971" s="2">
        <v>4866</v>
      </c>
      <c r="K7971">
        <v>0</v>
      </c>
      <c r="L7971" t="s">
        <v>10912</v>
      </c>
      <c r="M7971" t="s">
        <v>1254</v>
      </c>
      <c r="N7971" t="s">
        <v>43</v>
      </c>
      <c r="O7971">
        <v>50115</v>
      </c>
    </row>
    <row r="7972" spans="1:15" x14ac:dyDescent="0.25">
      <c r="A7972" t="s">
        <v>10699</v>
      </c>
      <c r="B7972" t="s">
        <v>10913</v>
      </c>
      <c r="C7972" t="s">
        <v>10701</v>
      </c>
      <c r="D7972" s="1">
        <v>44849</v>
      </c>
      <c r="E7972" s="1">
        <v>44852</v>
      </c>
      <c r="F7972" t="s">
        <v>18</v>
      </c>
      <c r="G7972" s="2">
        <v>32000</v>
      </c>
      <c r="H7972" s="2">
        <v>39043</v>
      </c>
      <c r="I7972" s="2">
        <v>2720</v>
      </c>
      <c r="J7972" s="2">
        <v>4323</v>
      </c>
      <c r="K7972">
        <v>0</v>
      </c>
      <c r="L7972" t="s">
        <v>2633</v>
      </c>
      <c r="M7972" t="s">
        <v>753</v>
      </c>
      <c r="N7972" t="s">
        <v>43</v>
      </c>
      <c r="O7972">
        <v>73003</v>
      </c>
    </row>
    <row r="7973" spans="1:15" x14ac:dyDescent="0.25">
      <c r="A7973" t="s">
        <v>10699</v>
      </c>
      <c r="B7973" t="s">
        <v>10914</v>
      </c>
      <c r="C7973" t="s">
        <v>10701</v>
      </c>
      <c r="D7973" s="1">
        <v>44849</v>
      </c>
      <c r="E7973" s="1">
        <v>44852</v>
      </c>
      <c r="F7973" t="s">
        <v>18</v>
      </c>
      <c r="G7973" s="2">
        <v>32000</v>
      </c>
      <c r="H7973" s="2">
        <v>39448</v>
      </c>
      <c r="I7973" s="2">
        <v>2582</v>
      </c>
      <c r="J7973" s="2">
        <v>4866</v>
      </c>
      <c r="K7973">
        <v>0</v>
      </c>
      <c r="L7973" t="s">
        <v>5959</v>
      </c>
      <c r="M7973" t="s">
        <v>134</v>
      </c>
      <c r="N7973" t="s">
        <v>21</v>
      </c>
      <c r="O7973">
        <v>47714</v>
      </c>
    </row>
    <row r="7974" spans="1:15" x14ac:dyDescent="0.25">
      <c r="A7974" t="s">
        <v>10699</v>
      </c>
      <c r="B7974" t="s">
        <v>10915</v>
      </c>
      <c r="C7974" t="s">
        <v>10701</v>
      </c>
      <c r="D7974" s="1">
        <v>44849</v>
      </c>
      <c r="E7974" s="1">
        <v>44852</v>
      </c>
      <c r="F7974" t="s">
        <v>18</v>
      </c>
      <c r="G7974" s="2">
        <v>32000</v>
      </c>
      <c r="H7974" s="2">
        <v>41420</v>
      </c>
      <c r="I7974" s="2">
        <v>4554</v>
      </c>
      <c r="J7974" s="2">
        <v>4866</v>
      </c>
      <c r="K7974">
        <v>0</v>
      </c>
      <c r="L7974" t="s">
        <v>1084</v>
      </c>
      <c r="M7974" t="s">
        <v>131</v>
      </c>
      <c r="N7974" t="s">
        <v>43</v>
      </c>
      <c r="O7974">
        <v>72764</v>
      </c>
    </row>
    <row r="7975" spans="1:15" x14ac:dyDescent="0.25">
      <c r="A7975" t="s">
        <v>10699</v>
      </c>
      <c r="B7975" t="s">
        <v>10916</v>
      </c>
      <c r="C7975" t="s">
        <v>17</v>
      </c>
      <c r="D7975" s="1">
        <v>44908</v>
      </c>
      <c r="E7975" s="1">
        <v>44916</v>
      </c>
      <c r="F7975" t="s">
        <v>18</v>
      </c>
      <c r="G7975" s="2">
        <v>37000</v>
      </c>
      <c r="H7975" s="2">
        <v>44640</v>
      </c>
      <c r="I7975" s="2">
        <v>2774</v>
      </c>
      <c r="J7975" s="2">
        <v>4866</v>
      </c>
      <c r="K7975">
        <v>0</v>
      </c>
      <c r="L7975" t="s">
        <v>10814</v>
      </c>
      <c r="M7975" t="s">
        <v>78</v>
      </c>
      <c r="N7975" t="s">
        <v>21</v>
      </c>
      <c r="O7975">
        <v>7757</v>
      </c>
    </row>
    <row r="7976" spans="1:15" x14ac:dyDescent="0.25">
      <c r="A7976" t="s">
        <v>10699</v>
      </c>
      <c r="B7976" t="s">
        <v>10917</v>
      </c>
      <c r="C7976" t="s">
        <v>10701</v>
      </c>
      <c r="D7976" s="1">
        <v>44849</v>
      </c>
      <c r="E7976" s="1">
        <v>44852</v>
      </c>
      <c r="F7976" t="s">
        <v>18</v>
      </c>
      <c r="G7976" s="2">
        <v>32000</v>
      </c>
      <c r="H7976" s="2">
        <v>39448</v>
      </c>
      <c r="I7976" s="2">
        <v>2582</v>
      </c>
      <c r="J7976" s="2">
        <v>4866</v>
      </c>
      <c r="K7976">
        <v>0</v>
      </c>
      <c r="L7976" t="s">
        <v>147</v>
      </c>
      <c r="M7976" t="s">
        <v>134</v>
      </c>
      <c r="N7976" t="s">
        <v>43</v>
      </c>
      <c r="O7976">
        <v>46236</v>
      </c>
    </row>
    <row r="7977" spans="1:15" x14ac:dyDescent="0.25">
      <c r="A7977" t="s">
        <v>10699</v>
      </c>
      <c r="B7977" t="s">
        <v>10918</v>
      </c>
      <c r="C7977" t="s">
        <v>10701</v>
      </c>
      <c r="D7977" s="1">
        <v>44849</v>
      </c>
      <c r="E7977" s="1">
        <v>44852</v>
      </c>
      <c r="F7977" t="s">
        <v>18</v>
      </c>
      <c r="G7977" s="2">
        <v>32000</v>
      </c>
      <c r="H7977" s="2">
        <v>39745</v>
      </c>
      <c r="I7977" s="2">
        <v>2879</v>
      </c>
      <c r="J7977" s="2">
        <v>4866</v>
      </c>
      <c r="K7977">
        <v>0</v>
      </c>
      <c r="L7977" t="s">
        <v>2234</v>
      </c>
      <c r="M7977" t="s">
        <v>42</v>
      </c>
      <c r="N7977" t="s">
        <v>43</v>
      </c>
      <c r="O7977">
        <v>21009</v>
      </c>
    </row>
    <row r="7978" spans="1:15" x14ac:dyDescent="0.25">
      <c r="A7978" t="s">
        <v>10699</v>
      </c>
      <c r="B7978" t="s">
        <v>10919</v>
      </c>
      <c r="C7978" t="s">
        <v>10701</v>
      </c>
      <c r="D7978" s="1">
        <v>44849</v>
      </c>
      <c r="E7978" s="1">
        <v>44852</v>
      </c>
      <c r="F7978" t="s">
        <v>18</v>
      </c>
      <c r="G7978" s="2">
        <v>32000</v>
      </c>
      <c r="H7978" s="2">
        <v>39448</v>
      </c>
      <c r="I7978" s="2">
        <v>2582</v>
      </c>
      <c r="J7978" s="2">
        <v>4866</v>
      </c>
      <c r="K7978">
        <v>0</v>
      </c>
      <c r="L7978" t="s">
        <v>147</v>
      </c>
      <c r="M7978" t="s">
        <v>134</v>
      </c>
      <c r="N7978" t="s">
        <v>43</v>
      </c>
      <c r="O7978">
        <v>46241</v>
      </c>
    </row>
    <row r="7979" spans="1:15" x14ac:dyDescent="0.25">
      <c r="A7979" t="s">
        <v>10920</v>
      </c>
      <c r="B7979" t="s">
        <v>10921</v>
      </c>
      <c r="C7979" t="s">
        <v>82</v>
      </c>
      <c r="D7979" s="1">
        <v>44903</v>
      </c>
      <c r="E7979" s="1">
        <v>44905</v>
      </c>
      <c r="F7979" t="s">
        <v>18</v>
      </c>
      <c r="G7979" s="2">
        <v>16000</v>
      </c>
      <c r="H7979" s="2">
        <v>20647</v>
      </c>
      <c r="I7979" s="2">
        <v>1661</v>
      </c>
      <c r="J7979" s="2">
        <v>2986</v>
      </c>
      <c r="K7979">
        <v>0</v>
      </c>
      <c r="L7979" t="s">
        <v>6131</v>
      </c>
      <c r="M7979" t="s">
        <v>46</v>
      </c>
      <c r="N7979" t="s">
        <v>148</v>
      </c>
      <c r="O7979">
        <v>30344</v>
      </c>
    </row>
    <row r="7980" spans="1:15" x14ac:dyDescent="0.25">
      <c r="A7980" t="s">
        <v>10920</v>
      </c>
      <c r="B7980" t="s">
        <v>10922</v>
      </c>
      <c r="C7980" t="s">
        <v>146</v>
      </c>
      <c r="D7980" s="1">
        <v>44903</v>
      </c>
      <c r="E7980" s="1">
        <v>44905</v>
      </c>
      <c r="F7980" t="s">
        <v>18</v>
      </c>
      <c r="G7980" s="2">
        <v>32000</v>
      </c>
      <c r="H7980" s="2">
        <v>39107</v>
      </c>
      <c r="I7980" s="2">
        <v>2241</v>
      </c>
      <c r="J7980" s="2">
        <v>4866</v>
      </c>
      <c r="K7980">
        <v>0</v>
      </c>
      <c r="L7980" t="s">
        <v>10923</v>
      </c>
      <c r="M7980" t="s">
        <v>1254</v>
      </c>
      <c r="N7980" t="s">
        <v>148</v>
      </c>
      <c r="O7980">
        <v>50651</v>
      </c>
    </row>
    <row r="7981" spans="1:15" x14ac:dyDescent="0.25">
      <c r="A7981" t="s">
        <v>10920</v>
      </c>
      <c r="B7981" t="s">
        <v>10924</v>
      </c>
      <c r="C7981" t="s">
        <v>17</v>
      </c>
      <c r="D7981" s="1">
        <v>44911</v>
      </c>
      <c r="E7981" s="1">
        <v>44911</v>
      </c>
      <c r="F7981" t="s">
        <v>23</v>
      </c>
      <c r="G7981" s="2">
        <v>5000</v>
      </c>
      <c r="H7981" s="2">
        <v>5000</v>
      </c>
      <c r="I7981" s="2">
        <v>0</v>
      </c>
      <c r="J7981" s="2">
        <v>0</v>
      </c>
      <c r="K7981">
        <v>0</v>
      </c>
      <c r="L7981" t="s">
        <v>17</v>
      </c>
      <c r="M7981" t="s">
        <v>17</v>
      </c>
      <c r="N7981" t="s">
        <v>148</v>
      </c>
      <c r="O7981" t="s">
        <v>17</v>
      </c>
    </row>
    <row r="7982" spans="1:15" x14ac:dyDescent="0.25">
      <c r="A7982" t="s">
        <v>10920</v>
      </c>
      <c r="B7982" t="s">
        <v>10925</v>
      </c>
      <c r="C7982" t="s">
        <v>17</v>
      </c>
      <c r="D7982" s="1">
        <v>44882</v>
      </c>
      <c r="E7982" s="1">
        <v>44882</v>
      </c>
      <c r="F7982" t="s">
        <v>23</v>
      </c>
      <c r="G7982" s="2">
        <v>5000</v>
      </c>
      <c r="H7982" s="2">
        <v>5000</v>
      </c>
      <c r="I7982" s="2">
        <v>0</v>
      </c>
      <c r="J7982" s="2">
        <v>0</v>
      </c>
      <c r="K7982">
        <v>0</v>
      </c>
      <c r="L7982" t="s">
        <v>17</v>
      </c>
      <c r="M7982" t="s">
        <v>17</v>
      </c>
      <c r="N7982" t="s">
        <v>148</v>
      </c>
      <c r="O7982" t="s">
        <v>17</v>
      </c>
    </row>
    <row r="7983" spans="1:15" x14ac:dyDescent="0.25">
      <c r="A7983" t="s">
        <v>10920</v>
      </c>
      <c r="B7983" t="s">
        <v>10926</v>
      </c>
      <c r="C7983" t="s">
        <v>82</v>
      </c>
      <c r="D7983" s="1">
        <v>44903</v>
      </c>
      <c r="E7983" s="1">
        <v>44905</v>
      </c>
      <c r="F7983" t="s">
        <v>18</v>
      </c>
      <c r="G7983" s="2">
        <v>21000</v>
      </c>
      <c r="H7983" s="2">
        <v>24547</v>
      </c>
      <c r="I7983" s="2">
        <v>971</v>
      </c>
      <c r="J7983" s="2">
        <v>2576</v>
      </c>
      <c r="K7983">
        <v>0</v>
      </c>
      <c r="L7983" t="s">
        <v>36</v>
      </c>
      <c r="M7983" t="s">
        <v>277</v>
      </c>
      <c r="N7983" t="s">
        <v>148</v>
      </c>
      <c r="O7983">
        <v>80210</v>
      </c>
    </row>
    <row r="7984" spans="1:15" x14ac:dyDescent="0.25">
      <c r="A7984" t="s">
        <v>10920</v>
      </c>
      <c r="B7984" t="s">
        <v>10927</v>
      </c>
      <c r="C7984" t="s">
        <v>146</v>
      </c>
      <c r="D7984" s="1">
        <v>44903</v>
      </c>
      <c r="E7984" s="1">
        <v>44905</v>
      </c>
      <c r="F7984" t="s">
        <v>18</v>
      </c>
      <c r="G7984" s="2">
        <v>37000</v>
      </c>
      <c r="H7984" s="2">
        <v>45006</v>
      </c>
      <c r="I7984" s="2">
        <v>3140</v>
      </c>
      <c r="J7984" s="2">
        <v>4866</v>
      </c>
      <c r="K7984">
        <v>0</v>
      </c>
      <c r="L7984" t="s">
        <v>1623</v>
      </c>
      <c r="M7984" t="s">
        <v>71</v>
      </c>
      <c r="N7984" t="s">
        <v>148</v>
      </c>
      <c r="O7984">
        <v>32309</v>
      </c>
    </row>
    <row r="7985" spans="1:15" x14ac:dyDescent="0.25">
      <c r="A7985" t="s">
        <v>10920</v>
      </c>
      <c r="B7985" t="s">
        <v>10928</v>
      </c>
      <c r="C7985" t="s">
        <v>146</v>
      </c>
      <c r="D7985" s="1">
        <v>44903</v>
      </c>
      <c r="E7985" s="1">
        <v>44905</v>
      </c>
      <c r="F7985" t="s">
        <v>18</v>
      </c>
      <c r="G7985" s="2">
        <v>37000</v>
      </c>
      <c r="H7985" s="2">
        <v>44483</v>
      </c>
      <c r="I7985" s="2">
        <v>2617</v>
      </c>
      <c r="J7985" s="2">
        <v>4866</v>
      </c>
      <c r="K7985">
        <v>0</v>
      </c>
      <c r="L7985" t="s">
        <v>10910</v>
      </c>
      <c r="M7985" t="s">
        <v>203</v>
      </c>
      <c r="N7985" t="s">
        <v>148</v>
      </c>
      <c r="O7985">
        <v>60069</v>
      </c>
    </row>
    <row r="7986" spans="1:15" x14ac:dyDescent="0.25">
      <c r="A7986" t="s">
        <v>10920</v>
      </c>
      <c r="B7986" t="s">
        <v>10929</v>
      </c>
      <c r="C7986" t="s">
        <v>17</v>
      </c>
      <c r="D7986" s="1">
        <v>44902</v>
      </c>
      <c r="E7986" s="1">
        <v>44902</v>
      </c>
      <c r="F7986" t="s">
        <v>54</v>
      </c>
      <c r="G7986" s="2">
        <v>-5000</v>
      </c>
      <c r="H7986" s="2">
        <v>-5000</v>
      </c>
      <c r="I7986" s="2">
        <v>0</v>
      </c>
      <c r="J7986" s="2">
        <v>0</v>
      </c>
      <c r="K7986">
        <v>0</v>
      </c>
      <c r="L7986" t="s">
        <v>17</v>
      </c>
      <c r="M7986" t="s">
        <v>17</v>
      </c>
      <c r="N7986" t="s">
        <v>148</v>
      </c>
      <c r="O7986" t="s">
        <v>17</v>
      </c>
    </row>
    <row r="7987" spans="1:15" x14ac:dyDescent="0.25">
      <c r="A7987" t="s">
        <v>10920</v>
      </c>
      <c r="B7987" t="s">
        <v>10930</v>
      </c>
      <c r="C7987" t="s">
        <v>146</v>
      </c>
      <c r="D7987" s="1">
        <v>44903</v>
      </c>
      <c r="E7987" s="1">
        <v>44905</v>
      </c>
      <c r="F7987" t="s">
        <v>18</v>
      </c>
      <c r="G7987" s="2">
        <v>32000</v>
      </c>
      <c r="H7987" s="2">
        <v>38786</v>
      </c>
      <c r="I7987" s="2">
        <v>2944</v>
      </c>
      <c r="J7987" s="2">
        <v>3842</v>
      </c>
      <c r="K7987">
        <v>0</v>
      </c>
      <c r="L7987" t="s">
        <v>2711</v>
      </c>
      <c r="M7987" t="s">
        <v>453</v>
      </c>
      <c r="N7987" t="s">
        <v>148</v>
      </c>
      <c r="O7987">
        <v>98366</v>
      </c>
    </row>
    <row r="7988" spans="1:15" x14ac:dyDescent="0.25">
      <c r="A7988" t="s">
        <v>10920</v>
      </c>
      <c r="B7988" t="s">
        <v>10931</v>
      </c>
      <c r="C7988" t="s">
        <v>17</v>
      </c>
      <c r="D7988" s="1">
        <v>44888</v>
      </c>
      <c r="E7988" s="1">
        <v>44888</v>
      </c>
      <c r="F7988" t="s">
        <v>23</v>
      </c>
      <c r="G7988" s="2">
        <v>5000</v>
      </c>
      <c r="H7988" s="2">
        <v>5000</v>
      </c>
      <c r="I7988" s="2">
        <v>0</v>
      </c>
      <c r="J7988" s="2">
        <v>0</v>
      </c>
      <c r="K7988">
        <v>0</v>
      </c>
      <c r="L7988" t="s">
        <v>17</v>
      </c>
      <c r="M7988" t="s">
        <v>17</v>
      </c>
      <c r="N7988" t="s">
        <v>148</v>
      </c>
      <c r="O7988" t="s">
        <v>17</v>
      </c>
    </row>
    <row r="7989" spans="1:15" x14ac:dyDescent="0.25">
      <c r="A7989" t="s">
        <v>10920</v>
      </c>
      <c r="B7989" t="s">
        <v>10932</v>
      </c>
      <c r="C7989" t="s">
        <v>17</v>
      </c>
      <c r="D7989" s="1">
        <v>44893</v>
      </c>
      <c r="E7989" s="1">
        <v>44893</v>
      </c>
      <c r="F7989" t="s">
        <v>23</v>
      </c>
      <c r="G7989" s="2">
        <v>5000</v>
      </c>
      <c r="H7989" s="2">
        <v>5000</v>
      </c>
      <c r="I7989" s="2">
        <v>0</v>
      </c>
      <c r="J7989" s="2">
        <v>0</v>
      </c>
      <c r="K7989">
        <v>0</v>
      </c>
      <c r="L7989" t="s">
        <v>17</v>
      </c>
      <c r="M7989" t="s">
        <v>17</v>
      </c>
      <c r="N7989" t="s">
        <v>148</v>
      </c>
      <c r="O7989" t="s">
        <v>17</v>
      </c>
    </row>
    <row r="7990" spans="1:15" x14ac:dyDescent="0.25">
      <c r="A7990" t="s">
        <v>10920</v>
      </c>
      <c r="B7990" t="s">
        <v>10933</v>
      </c>
      <c r="C7990" t="s">
        <v>82</v>
      </c>
      <c r="D7990" s="1">
        <v>44910</v>
      </c>
      <c r="E7990" s="1">
        <v>44914</v>
      </c>
      <c r="F7990" t="s">
        <v>18</v>
      </c>
      <c r="G7990" s="2">
        <v>16000</v>
      </c>
      <c r="H7990" s="2">
        <v>20362</v>
      </c>
      <c r="I7990" s="2">
        <v>1376</v>
      </c>
      <c r="J7990" s="2">
        <v>2986</v>
      </c>
      <c r="K7990">
        <v>0</v>
      </c>
      <c r="L7990" t="s">
        <v>10934</v>
      </c>
      <c r="M7990" t="s">
        <v>20</v>
      </c>
      <c r="N7990" t="s">
        <v>148</v>
      </c>
      <c r="O7990">
        <v>27518</v>
      </c>
    </row>
    <row r="7991" spans="1:15" x14ac:dyDescent="0.25">
      <c r="A7991" t="s">
        <v>10920</v>
      </c>
      <c r="B7991" t="s">
        <v>10935</v>
      </c>
      <c r="C7991" t="s">
        <v>82</v>
      </c>
      <c r="D7991" s="1">
        <v>44903</v>
      </c>
      <c r="E7991" s="1">
        <v>44905</v>
      </c>
      <c r="F7991" t="s">
        <v>18</v>
      </c>
      <c r="G7991" s="2">
        <v>21000</v>
      </c>
      <c r="H7991" s="2">
        <v>25484</v>
      </c>
      <c r="I7991" s="2">
        <v>1498</v>
      </c>
      <c r="J7991" s="2">
        <v>2986</v>
      </c>
      <c r="K7991">
        <v>0</v>
      </c>
      <c r="L7991" t="s">
        <v>2557</v>
      </c>
      <c r="M7991" t="s">
        <v>203</v>
      </c>
      <c r="N7991" t="s">
        <v>148</v>
      </c>
      <c r="O7991">
        <v>61704</v>
      </c>
    </row>
    <row r="7992" spans="1:15" x14ac:dyDescent="0.25">
      <c r="A7992" t="s">
        <v>10920</v>
      </c>
      <c r="B7992" t="s">
        <v>10936</v>
      </c>
      <c r="C7992" t="s">
        <v>17</v>
      </c>
      <c r="D7992" s="1">
        <v>44865</v>
      </c>
      <c r="E7992" s="1">
        <v>44865</v>
      </c>
      <c r="F7992" t="s">
        <v>23</v>
      </c>
      <c r="G7992" s="2">
        <v>5000</v>
      </c>
      <c r="H7992" s="2">
        <v>5000</v>
      </c>
      <c r="I7992" s="2">
        <v>0</v>
      </c>
      <c r="J7992" s="2">
        <v>0</v>
      </c>
      <c r="K7992">
        <v>0</v>
      </c>
      <c r="L7992" t="s">
        <v>17</v>
      </c>
      <c r="M7992" t="s">
        <v>17</v>
      </c>
      <c r="N7992" t="s">
        <v>148</v>
      </c>
      <c r="O7992" t="s">
        <v>17</v>
      </c>
    </row>
    <row r="7993" spans="1:15" x14ac:dyDescent="0.25">
      <c r="A7993" t="s">
        <v>10920</v>
      </c>
      <c r="B7993" t="s">
        <v>10937</v>
      </c>
      <c r="C7993" t="s">
        <v>146</v>
      </c>
      <c r="D7993" s="1">
        <v>44903</v>
      </c>
      <c r="E7993" s="1">
        <v>44905</v>
      </c>
      <c r="F7993" t="s">
        <v>18</v>
      </c>
      <c r="G7993" s="2">
        <v>37000</v>
      </c>
      <c r="H7993" s="2">
        <v>43513</v>
      </c>
      <c r="I7993" s="2">
        <v>1647</v>
      </c>
      <c r="J7993" s="2">
        <v>4866</v>
      </c>
      <c r="K7993">
        <v>0</v>
      </c>
      <c r="L7993" t="s">
        <v>1220</v>
      </c>
      <c r="M7993" t="s">
        <v>27</v>
      </c>
      <c r="N7993" t="s">
        <v>148</v>
      </c>
      <c r="O7993">
        <v>70816</v>
      </c>
    </row>
    <row r="7994" spans="1:15" x14ac:dyDescent="0.25">
      <c r="A7994" t="s">
        <v>10920</v>
      </c>
      <c r="B7994" t="s">
        <v>10938</v>
      </c>
      <c r="C7994" t="s">
        <v>146</v>
      </c>
      <c r="D7994" s="1">
        <v>44903</v>
      </c>
      <c r="E7994" s="1">
        <v>44905</v>
      </c>
      <c r="F7994" t="s">
        <v>18</v>
      </c>
      <c r="G7994" s="2">
        <v>37000</v>
      </c>
      <c r="H7994" s="2">
        <v>44483</v>
      </c>
      <c r="I7994" s="2">
        <v>2617</v>
      </c>
      <c r="J7994" s="2">
        <v>4866</v>
      </c>
      <c r="K7994">
        <v>0</v>
      </c>
      <c r="L7994" t="s">
        <v>3407</v>
      </c>
      <c r="M7994" t="s">
        <v>203</v>
      </c>
      <c r="N7994" t="s">
        <v>148</v>
      </c>
      <c r="O7994">
        <v>60068</v>
      </c>
    </row>
    <row r="7995" spans="1:15" x14ac:dyDescent="0.25">
      <c r="A7995" t="s">
        <v>10920</v>
      </c>
      <c r="B7995" t="s">
        <v>10939</v>
      </c>
      <c r="C7995" t="s">
        <v>17</v>
      </c>
      <c r="D7995" s="1">
        <v>44909</v>
      </c>
      <c r="E7995" s="1">
        <v>44909</v>
      </c>
      <c r="F7995" t="s">
        <v>23</v>
      </c>
      <c r="G7995" s="2">
        <v>5000</v>
      </c>
      <c r="H7995" s="2">
        <v>5000</v>
      </c>
      <c r="I7995" s="2">
        <v>0</v>
      </c>
      <c r="J7995" s="2">
        <v>0</v>
      </c>
      <c r="K7995">
        <v>0</v>
      </c>
      <c r="L7995" t="s">
        <v>17</v>
      </c>
      <c r="M7995" t="s">
        <v>17</v>
      </c>
      <c r="N7995" t="s">
        <v>148</v>
      </c>
      <c r="O7995" t="s">
        <v>17</v>
      </c>
    </row>
    <row r="7996" spans="1:15" x14ac:dyDescent="0.25">
      <c r="A7996" t="s">
        <v>10920</v>
      </c>
      <c r="B7996" t="s">
        <v>10940</v>
      </c>
      <c r="C7996" t="s">
        <v>17</v>
      </c>
      <c r="D7996" s="1">
        <v>44865</v>
      </c>
      <c r="E7996" s="1">
        <v>44865</v>
      </c>
      <c r="F7996" t="s">
        <v>23</v>
      </c>
      <c r="G7996" s="2">
        <v>5000</v>
      </c>
      <c r="H7996" s="2">
        <v>5000</v>
      </c>
      <c r="I7996" s="2">
        <v>0</v>
      </c>
      <c r="J7996" s="2">
        <v>0</v>
      </c>
      <c r="K7996">
        <v>0</v>
      </c>
      <c r="L7996" t="s">
        <v>17</v>
      </c>
      <c r="M7996" t="s">
        <v>17</v>
      </c>
      <c r="N7996" t="s">
        <v>148</v>
      </c>
      <c r="O7996" t="s">
        <v>17</v>
      </c>
    </row>
    <row r="7997" spans="1:15" x14ac:dyDescent="0.25">
      <c r="A7997" t="s">
        <v>10920</v>
      </c>
      <c r="B7997" t="s">
        <v>10941</v>
      </c>
      <c r="C7997" t="s">
        <v>146</v>
      </c>
      <c r="D7997" s="1">
        <v>44903</v>
      </c>
      <c r="E7997" s="1">
        <v>44905</v>
      </c>
      <c r="F7997" t="s">
        <v>18</v>
      </c>
      <c r="G7997" s="2">
        <v>37000</v>
      </c>
      <c r="H7997" s="2">
        <v>43966</v>
      </c>
      <c r="I7997" s="2">
        <v>3101</v>
      </c>
      <c r="J7997" s="2">
        <v>3865</v>
      </c>
      <c r="K7997">
        <v>0</v>
      </c>
      <c r="L7997" t="s">
        <v>197</v>
      </c>
      <c r="M7997" t="s">
        <v>198</v>
      </c>
      <c r="N7997" t="s">
        <v>148</v>
      </c>
      <c r="O7997">
        <v>89135</v>
      </c>
    </row>
    <row r="7998" spans="1:15" x14ac:dyDescent="0.25">
      <c r="A7998" t="s">
        <v>10920</v>
      </c>
      <c r="B7998" t="s">
        <v>10942</v>
      </c>
      <c r="C7998" t="s">
        <v>17</v>
      </c>
      <c r="D7998" s="1">
        <v>44894</v>
      </c>
      <c r="E7998" s="1">
        <v>44894</v>
      </c>
      <c r="F7998" t="s">
        <v>23</v>
      </c>
      <c r="G7998" s="2">
        <v>5000</v>
      </c>
      <c r="H7998" s="2">
        <v>5000</v>
      </c>
      <c r="I7998" s="2">
        <v>0</v>
      </c>
      <c r="J7998" s="2">
        <v>0</v>
      </c>
      <c r="K7998">
        <v>0</v>
      </c>
      <c r="L7998" t="s">
        <v>17</v>
      </c>
      <c r="M7998" t="s">
        <v>17</v>
      </c>
      <c r="N7998" t="s">
        <v>148</v>
      </c>
      <c r="O7998" t="s">
        <v>17</v>
      </c>
    </row>
    <row r="7999" spans="1:15" x14ac:dyDescent="0.25">
      <c r="A7999" t="s">
        <v>10920</v>
      </c>
      <c r="B7999" t="s">
        <v>10943</v>
      </c>
      <c r="C7999" t="s">
        <v>17</v>
      </c>
      <c r="D7999" s="1">
        <v>44869</v>
      </c>
      <c r="E7999" s="1">
        <v>44869</v>
      </c>
      <c r="F7999" t="s">
        <v>23</v>
      </c>
      <c r="G7999" s="2">
        <v>5000</v>
      </c>
      <c r="H7999" s="2">
        <v>5000</v>
      </c>
      <c r="I7999" s="2">
        <v>0</v>
      </c>
      <c r="J7999" s="2">
        <v>0</v>
      </c>
      <c r="K7999">
        <v>0</v>
      </c>
      <c r="L7999" t="s">
        <v>17</v>
      </c>
      <c r="M7999" t="s">
        <v>17</v>
      </c>
      <c r="N7999" t="s">
        <v>148</v>
      </c>
      <c r="O7999" t="s">
        <v>17</v>
      </c>
    </row>
    <row r="8000" spans="1:15" x14ac:dyDescent="0.25">
      <c r="A8000" t="s">
        <v>10920</v>
      </c>
      <c r="B8000" t="s">
        <v>10944</v>
      </c>
      <c r="C8000" t="s">
        <v>146</v>
      </c>
      <c r="D8000" s="1">
        <v>44903</v>
      </c>
      <c r="E8000" s="1">
        <v>44905</v>
      </c>
      <c r="F8000" t="s">
        <v>18</v>
      </c>
      <c r="G8000" s="2">
        <v>32000</v>
      </c>
      <c r="H8000" s="2">
        <v>39448</v>
      </c>
      <c r="I8000" s="2">
        <v>2582</v>
      </c>
      <c r="J8000" s="2">
        <v>4866</v>
      </c>
      <c r="K8000">
        <v>0</v>
      </c>
      <c r="L8000" t="s">
        <v>10945</v>
      </c>
      <c r="M8000" t="s">
        <v>134</v>
      </c>
      <c r="N8000" t="s">
        <v>148</v>
      </c>
      <c r="O8000">
        <v>46140</v>
      </c>
    </row>
    <row r="8001" spans="1:15" x14ac:dyDescent="0.25">
      <c r="A8001" t="s">
        <v>10920</v>
      </c>
      <c r="B8001" t="s">
        <v>10946</v>
      </c>
      <c r="C8001" t="s">
        <v>146</v>
      </c>
      <c r="D8001" s="1">
        <v>44903</v>
      </c>
      <c r="E8001" s="1">
        <v>44905</v>
      </c>
      <c r="F8001" t="s">
        <v>18</v>
      </c>
      <c r="G8001" s="2">
        <v>32000</v>
      </c>
      <c r="H8001" s="2">
        <v>38158</v>
      </c>
      <c r="I8001" s="2">
        <v>2480</v>
      </c>
      <c r="J8001" s="2">
        <v>3678</v>
      </c>
      <c r="K8001">
        <v>0</v>
      </c>
      <c r="L8001" t="s">
        <v>3359</v>
      </c>
      <c r="M8001" t="s">
        <v>52</v>
      </c>
      <c r="N8001" t="s">
        <v>148</v>
      </c>
      <c r="O8001">
        <v>92009</v>
      </c>
    </row>
    <row r="8002" spans="1:15" x14ac:dyDescent="0.25">
      <c r="A8002" t="s">
        <v>10920</v>
      </c>
      <c r="B8002" t="s">
        <v>10947</v>
      </c>
      <c r="C8002" t="s">
        <v>146</v>
      </c>
      <c r="D8002" s="1">
        <v>44903</v>
      </c>
      <c r="E8002" s="1">
        <v>44905</v>
      </c>
      <c r="F8002" t="s">
        <v>18</v>
      </c>
      <c r="G8002" s="2">
        <v>32000</v>
      </c>
      <c r="H8002" s="2">
        <v>38158</v>
      </c>
      <c r="I8002" s="2">
        <v>2480</v>
      </c>
      <c r="J8002" s="2">
        <v>3678</v>
      </c>
      <c r="K8002">
        <v>0</v>
      </c>
      <c r="L8002" t="s">
        <v>51</v>
      </c>
      <c r="M8002" t="s">
        <v>52</v>
      </c>
      <c r="N8002" t="s">
        <v>148</v>
      </c>
      <c r="O8002">
        <v>92116</v>
      </c>
    </row>
    <row r="8003" spans="1:15" x14ac:dyDescent="0.25">
      <c r="A8003" t="s">
        <v>10920</v>
      </c>
      <c r="B8003" t="s">
        <v>10948</v>
      </c>
      <c r="C8003" t="s">
        <v>146</v>
      </c>
      <c r="D8003" s="1">
        <v>44903</v>
      </c>
      <c r="E8003" s="1">
        <v>44905</v>
      </c>
      <c r="F8003" t="s">
        <v>18</v>
      </c>
      <c r="G8003" s="2">
        <v>32000</v>
      </c>
      <c r="H8003" s="2">
        <v>38290</v>
      </c>
      <c r="I8003" s="2">
        <v>1424</v>
      </c>
      <c r="J8003" s="2">
        <v>4866</v>
      </c>
      <c r="K8003">
        <v>0</v>
      </c>
      <c r="L8003" t="s">
        <v>408</v>
      </c>
      <c r="M8003" t="s">
        <v>27</v>
      </c>
      <c r="N8003" t="s">
        <v>148</v>
      </c>
      <c r="O8003">
        <v>70503</v>
      </c>
    </row>
    <row r="8004" spans="1:15" x14ac:dyDescent="0.25">
      <c r="A8004" t="s">
        <v>10920</v>
      </c>
      <c r="B8004" t="s">
        <v>10949</v>
      </c>
      <c r="C8004" t="s">
        <v>17</v>
      </c>
      <c r="D8004" s="1">
        <v>44862</v>
      </c>
      <c r="E8004" s="1">
        <v>44862</v>
      </c>
      <c r="F8004" t="s">
        <v>23</v>
      </c>
      <c r="G8004" s="2">
        <v>5000</v>
      </c>
      <c r="H8004" s="2">
        <v>5000</v>
      </c>
      <c r="I8004" s="2">
        <v>0</v>
      </c>
      <c r="J8004" s="2">
        <v>0</v>
      </c>
      <c r="K8004">
        <v>0</v>
      </c>
      <c r="L8004" t="s">
        <v>17</v>
      </c>
      <c r="M8004" t="s">
        <v>17</v>
      </c>
      <c r="N8004" t="s">
        <v>148</v>
      </c>
      <c r="O8004" t="s">
        <v>17</v>
      </c>
    </row>
    <row r="8005" spans="1:15" x14ac:dyDescent="0.25">
      <c r="A8005" t="s">
        <v>10920</v>
      </c>
      <c r="B8005" t="s">
        <v>10950</v>
      </c>
      <c r="C8005" t="s">
        <v>146</v>
      </c>
      <c r="D8005" s="1">
        <v>44903</v>
      </c>
      <c r="E8005" s="1">
        <v>44905</v>
      </c>
      <c r="F8005" t="s">
        <v>18</v>
      </c>
      <c r="G8005" s="2">
        <v>46000</v>
      </c>
      <c r="H8005" s="2">
        <v>54749</v>
      </c>
      <c r="I8005" s="2">
        <v>3463</v>
      </c>
      <c r="J8005" s="2">
        <v>5286</v>
      </c>
      <c r="K8005">
        <v>0</v>
      </c>
      <c r="L8005" t="s">
        <v>2280</v>
      </c>
      <c r="M8005" t="s">
        <v>56</v>
      </c>
      <c r="N8005" t="s">
        <v>148</v>
      </c>
      <c r="O8005">
        <v>44333</v>
      </c>
    </row>
    <row r="8006" spans="1:15" x14ac:dyDescent="0.25">
      <c r="A8006" t="s">
        <v>10920</v>
      </c>
      <c r="B8006" t="s">
        <v>10951</v>
      </c>
      <c r="C8006" t="s">
        <v>146</v>
      </c>
      <c r="D8006" s="1">
        <v>44903</v>
      </c>
      <c r="E8006" s="1">
        <v>44905</v>
      </c>
      <c r="F8006" t="s">
        <v>18</v>
      </c>
      <c r="G8006" s="2">
        <v>37000</v>
      </c>
      <c r="H8006" s="2">
        <v>41866</v>
      </c>
      <c r="I8006" s="2">
        <v>0</v>
      </c>
      <c r="J8006" s="2">
        <v>4866</v>
      </c>
      <c r="K8006">
        <v>0</v>
      </c>
      <c r="L8006" t="s">
        <v>10952</v>
      </c>
      <c r="M8006" t="s">
        <v>265</v>
      </c>
      <c r="N8006" t="s">
        <v>148</v>
      </c>
      <c r="O8006">
        <v>2071</v>
      </c>
    </row>
    <row r="8007" spans="1:15" x14ac:dyDescent="0.25">
      <c r="A8007" t="s">
        <v>10920</v>
      </c>
      <c r="B8007" t="s">
        <v>10953</v>
      </c>
      <c r="C8007" t="s">
        <v>82</v>
      </c>
      <c r="D8007" s="1">
        <v>44903</v>
      </c>
      <c r="E8007" s="1">
        <v>44905</v>
      </c>
      <c r="F8007" t="s">
        <v>18</v>
      </c>
      <c r="G8007" s="2">
        <v>21000</v>
      </c>
      <c r="H8007" s="2">
        <v>25484</v>
      </c>
      <c r="I8007" s="2">
        <v>1498</v>
      </c>
      <c r="J8007" s="2">
        <v>2986</v>
      </c>
      <c r="K8007">
        <v>0</v>
      </c>
      <c r="L8007" t="s">
        <v>10954</v>
      </c>
      <c r="M8007" t="s">
        <v>203</v>
      </c>
      <c r="N8007" t="s">
        <v>148</v>
      </c>
      <c r="O8007">
        <v>60512</v>
      </c>
    </row>
    <row r="8008" spans="1:15" x14ac:dyDescent="0.25">
      <c r="A8008" t="s">
        <v>10920</v>
      </c>
      <c r="B8008" t="s">
        <v>10955</v>
      </c>
      <c r="C8008" t="s">
        <v>82</v>
      </c>
      <c r="D8008" s="1">
        <v>44903</v>
      </c>
      <c r="E8008" s="1">
        <v>44905</v>
      </c>
      <c r="F8008" t="s">
        <v>18</v>
      </c>
      <c r="G8008" s="2">
        <v>21000</v>
      </c>
      <c r="H8008" s="2">
        <v>25656</v>
      </c>
      <c r="I8008" s="2">
        <v>1670</v>
      </c>
      <c r="J8008" s="2">
        <v>2986</v>
      </c>
      <c r="K8008">
        <v>0</v>
      </c>
      <c r="L8008" t="s">
        <v>10956</v>
      </c>
      <c r="M8008" t="s">
        <v>93</v>
      </c>
      <c r="N8008" t="s">
        <v>148</v>
      </c>
      <c r="O8008">
        <v>63366</v>
      </c>
    </row>
    <row r="8009" spans="1:15" x14ac:dyDescent="0.25">
      <c r="A8009" t="s">
        <v>10920</v>
      </c>
      <c r="B8009" t="s">
        <v>10957</v>
      </c>
      <c r="C8009" t="s">
        <v>146</v>
      </c>
      <c r="D8009" s="1">
        <v>44903</v>
      </c>
      <c r="E8009" s="1">
        <v>44905</v>
      </c>
      <c r="F8009" t="s">
        <v>18</v>
      </c>
      <c r="G8009" s="2">
        <v>32000</v>
      </c>
      <c r="H8009" s="2">
        <v>37764</v>
      </c>
      <c r="I8009" s="2">
        <v>1441</v>
      </c>
      <c r="J8009" s="2">
        <v>4323</v>
      </c>
      <c r="K8009">
        <v>0</v>
      </c>
      <c r="L8009" t="s">
        <v>5634</v>
      </c>
      <c r="M8009" t="s">
        <v>753</v>
      </c>
      <c r="N8009" t="s">
        <v>148</v>
      </c>
      <c r="O8009">
        <v>73112</v>
      </c>
    </row>
    <row r="8010" spans="1:15" x14ac:dyDescent="0.25">
      <c r="A8010" t="s">
        <v>10920</v>
      </c>
      <c r="B8010" t="s">
        <v>10958</v>
      </c>
      <c r="C8010" t="s">
        <v>146</v>
      </c>
      <c r="D8010" s="1">
        <v>44903</v>
      </c>
      <c r="E8010" s="1">
        <v>44905</v>
      </c>
      <c r="F8010" t="s">
        <v>18</v>
      </c>
      <c r="G8010" s="2">
        <v>37000</v>
      </c>
      <c r="H8010" s="2">
        <v>43545</v>
      </c>
      <c r="I8010" s="2">
        <v>2867</v>
      </c>
      <c r="J8010" s="2">
        <v>3678</v>
      </c>
      <c r="K8010">
        <v>0</v>
      </c>
      <c r="L8010" t="s">
        <v>3690</v>
      </c>
      <c r="M8010" t="s">
        <v>52</v>
      </c>
      <c r="N8010" t="s">
        <v>148</v>
      </c>
      <c r="O8010">
        <v>92629</v>
      </c>
    </row>
    <row r="8011" spans="1:15" x14ac:dyDescent="0.25">
      <c r="A8011" t="s">
        <v>10920</v>
      </c>
      <c r="B8011" t="s">
        <v>10959</v>
      </c>
      <c r="C8011" t="s">
        <v>146</v>
      </c>
      <c r="D8011" s="1">
        <v>44903</v>
      </c>
      <c r="E8011" s="1">
        <v>44905</v>
      </c>
      <c r="F8011" t="s">
        <v>18</v>
      </c>
      <c r="G8011" s="2">
        <v>37000</v>
      </c>
      <c r="H8011" s="2">
        <v>44457</v>
      </c>
      <c r="I8011" s="2">
        <v>2591</v>
      </c>
      <c r="J8011" s="2">
        <v>4866</v>
      </c>
      <c r="K8011">
        <v>0</v>
      </c>
      <c r="L8011" t="s">
        <v>8942</v>
      </c>
      <c r="M8011" t="s">
        <v>1254</v>
      </c>
      <c r="N8011" t="s">
        <v>148</v>
      </c>
      <c r="O8011">
        <v>52722</v>
      </c>
    </row>
    <row r="8012" spans="1:15" x14ac:dyDescent="0.25">
      <c r="A8012" t="s">
        <v>10920</v>
      </c>
      <c r="B8012" t="s">
        <v>10960</v>
      </c>
      <c r="C8012" t="s">
        <v>17</v>
      </c>
      <c r="D8012" s="1">
        <v>44888</v>
      </c>
      <c r="E8012" s="1">
        <v>44888</v>
      </c>
      <c r="F8012" t="s">
        <v>23</v>
      </c>
      <c r="G8012" s="2">
        <v>5000</v>
      </c>
      <c r="H8012" s="2">
        <v>5000</v>
      </c>
      <c r="I8012" s="2">
        <v>0</v>
      </c>
      <c r="J8012" s="2">
        <v>0</v>
      </c>
      <c r="K8012">
        <v>0</v>
      </c>
      <c r="L8012" t="s">
        <v>17</v>
      </c>
      <c r="M8012" t="s">
        <v>17</v>
      </c>
      <c r="N8012" t="s">
        <v>148</v>
      </c>
      <c r="O8012" t="s">
        <v>17</v>
      </c>
    </row>
    <row r="8013" spans="1:15" x14ac:dyDescent="0.25">
      <c r="A8013" t="s">
        <v>10920</v>
      </c>
      <c r="B8013" t="s">
        <v>10961</v>
      </c>
      <c r="C8013" t="s">
        <v>17</v>
      </c>
      <c r="D8013" s="1">
        <v>44885</v>
      </c>
      <c r="E8013" s="1">
        <v>44885</v>
      </c>
      <c r="F8013" t="s">
        <v>23</v>
      </c>
      <c r="G8013" s="2">
        <v>5000</v>
      </c>
      <c r="H8013" s="2">
        <v>5000</v>
      </c>
      <c r="I8013" s="2">
        <v>0</v>
      </c>
      <c r="J8013" s="2">
        <v>0</v>
      </c>
      <c r="K8013">
        <v>0</v>
      </c>
      <c r="L8013" t="s">
        <v>17</v>
      </c>
      <c r="M8013" t="s">
        <v>17</v>
      </c>
      <c r="N8013" t="s">
        <v>148</v>
      </c>
      <c r="O8013" t="s">
        <v>17</v>
      </c>
    </row>
    <row r="8014" spans="1:15" x14ac:dyDescent="0.25">
      <c r="A8014" t="s">
        <v>10920</v>
      </c>
      <c r="B8014" t="s">
        <v>10962</v>
      </c>
      <c r="C8014" t="s">
        <v>146</v>
      </c>
      <c r="D8014" s="1">
        <v>44903</v>
      </c>
      <c r="E8014" s="1">
        <v>44905</v>
      </c>
      <c r="F8014" t="s">
        <v>18</v>
      </c>
      <c r="G8014" s="2">
        <v>37000</v>
      </c>
      <c r="H8014" s="2">
        <v>44653</v>
      </c>
      <c r="I8014" s="2">
        <v>3811</v>
      </c>
      <c r="J8014" s="2">
        <v>3842</v>
      </c>
      <c r="K8014">
        <v>0</v>
      </c>
      <c r="L8014" t="s">
        <v>1536</v>
      </c>
      <c r="M8014" t="s">
        <v>453</v>
      </c>
      <c r="N8014" t="s">
        <v>148</v>
      </c>
      <c r="O8014">
        <v>98406</v>
      </c>
    </row>
    <row r="8015" spans="1:15" x14ac:dyDescent="0.25">
      <c r="A8015" t="s">
        <v>10920</v>
      </c>
      <c r="B8015" t="s">
        <v>10963</v>
      </c>
      <c r="C8015" t="s">
        <v>82</v>
      </c>
      <c r="D8015" s="1">
        <v>44903</v>
      </c>
      <c r="E8015" s="1">
        <v>44905</v>
      </c>
      <c r="F8015" t="s">
        <v>18</v>
      </c>
      <c r="G8015" s="2">
        <v>21000</v>
      </c>
      <c r="H8015" s="2">
        <v>25857</v>
      </c>
      <c r="I8015" s="2">
        <v>1871</v>
      </c>
      <c r="J8015" s="2">
        <v>2986</v>
      </c>
      <c r="K8015">
        <v>0</v>
      </c>
      <c r="L8015" t="s">
        <v>1378</v>
      </c>
      <c r="M8015" t="s">
        <v>56</v>
      </c>
      <c r="N8015" t="s">
        <v>148</v>
      </c>
      <c r="O8015">
        <v>45236</v>
      </c>
    </row>
    <row r="8016" spans="1:15" x14ac:dyDescent="0.25">
      <c r="A8016" t="s">
        <v>10920</v>
      </c>
      <c r="B8016" t="s">
        <v>10964</v>
      </c>
      <c r="C8016" t="s">
        <v>82</v>
      </c>
      <c r="D8016" s="1">
        <v>44903</v>
      </c>
      <c r="E8016" s="1">
        <v>44905</v>
      </c>
      <c r="F8016" t="s">
        <v>18</v>
      </c>
      <c r="G8016" s="2">
        <v>16000</v>
      </c>
      <c r="H8016" s="2">
        <v>20210</v>
      </c>
      <c r="I8016" s="2">
        <v>1440</v>
      </c>
      <c r="J8016" s="2">
        <v>2770</v>
      </c>
      <c r="K8016">
        <v>0</v>
      </c>
      <c r="L8016" t="s">
        <v>650</v>
      </c>
      <c r="M8016" t="s">
        <v>453</v>
      </c>
      <c r="N8016" t="s">
        <v>148</v>
      </c>
      <c r="O8016">
        <v>99223</v>
      </c>
    </row>
    <row r="8017" spans="1:15" x14ac:dyDescent="0.25">
      <c r="A8017" t="s">
        <v>10920</v>
      </c>
      <c r="B8017" t="s">
        <v>10965</v>
      </c>
      <c r="C8017" t="s">
        <v>146</v>
      </c>
      <c r="D8017" s="1">
        <v>44903</v>
      </c>
      <c r="E8017" s="1">
        <v>44905</v>
      </c>
      <c r="F8017" t="s">
        <v>18</v>
      </c>
      <c r="G8017" s="2">
        <v>37000</v>
      </c>
      <c r="H8017" s="2">
        <v>44732</v>
      </c>
      <c r="I8017" s="2">
        <v>3409</v>
      </c>
      <c r="J8017" s="2">
        <v>4323</v>
      </c>
      <c r="K8017">
        <v>0</v>
      </c>
      <c r="L8017" t="s">
        <v>4099</v>
      </c>
      <c r="M8017" t="s">
        <v>59</v>
      </c>
      <c r="N8017" t="s">
        <v>148</v>
      </c>
      <c r="O8017">
        <v>79707</v>
      </c>
    </row>
    <row r="8018" spans="1:15" x14ac:dyDescent="0.25">
      <c r="A8018" t="s">
        <v>10920</v>
      </c>
      <c r="B8018" t="s">
        <v>10966</v>
      </c>
      <c r="C8018" t="s">
        <v>82</v>
      </c>
      <c r="D8018" s="1">
        <v>44903</v>
      </c>
      <c r="E8018" s="1">
        <v>44905</v>
      </c>
      <c r="F8018" t="s">
        <v>18</v>
      </c>
      <c r="G8018" s="2">
        <v>16000</v>
      </c>
      <c r="H8018" s="2">
        <v>20191</v>
      </c>
      <c r="I8018" s="2">
        <v>1205</v>
      </c>
      <c r="J8018" s="2">
        <v>2986</v>
      </c>
      <c r="K8018">
        <v>0</v>
      </c>
      <c r="L8018" t="s">
        <v>269</v>
      </c>
      <c r="M8018" t="s">
        <v>405</v>
      </c>
      <c r="N8018" t="s">
        <v>148</v>
      </c>
      <c r="O8018">
        <v>6237</v>
      </c>
    </row>
    <row r="8019" spans="1:15" x14ac:dyDescent="0.25">
      <c r="A8019" t="s">
        <v>10920</v>
      </c>
      <c r="B8019" t="s">
        <v>10967</v>
      </c>
      <c r="C8019" t="s">
        <v>146</v>
      </c>
      <c r="D8019" s="1">
        <v>44903</v>
      </c>
      <c r="E8019" s="1">
        <v>44905</v>
      </c>
      <c r="F8019" t="s">
        <v>18</v>
      </c>
      <c r="G8019" s="2">
        <v>39500</v>
      </c>
      <c r="H8019" s="2">
        <v>46750</v>
      </c>
      <c r="I8019" s="2">
        <v>3179</v>
      </c>
      <c r="J8019" s="2">
        <v>4071</v>
      </c>
      <c r="K8019">
        <v>0</v>
      </c>
      <c r="L8019" t="s">
        <v>288</v>
      </c>
      <c r="M8019" t="s">
        <v>246</v>
      </c>
      <c r="N8019" t="s">
        <v>148</v>
      </c>
      <c r="O8019">
        <v>85253</v>
      </c>
    </row>
    <row r="8020" spans="1:15" x14ac:dyDescent="0.25">
      <c r="A8020" t="s">
        <v>10920</v>
      </c>
      <c r="B8020" t="s">
        <v>10968</v>
      </c>
      <c r="C8020" t="s">
        <v>146</v>
      </c>
      <c r="D8020" s="1">
        <v>44903</v>
      </c>
      <c r="E8020" s="1">
        <v>44905</v>
      </c>
      <c r="F8020" t="s">
        <v>18</v>
      </c>
      <c r="G8020" s="2">
        <v>32000</v>
      </c>
      <c r="H8020" s="2">
        <v>40276</v>
      </c>
      <c r="I8020" s="2">
        <v>3410</v>
      </c>
      <c r="J8020" s="2">
        <v>4866</v>
      </c>
      <c r="K8020">
        <v>0</v>
      </c>
      <c r="L8020" t="s">
        <v>759</v>
      </c>
      <c r="M8020" t="s">
        <v>33</v>
      </c>
      <c r="N8020" t="s">
        <v>148</v>
      </c>
      <c r="O8020">
        <v>37215</v>
      </c>
    </row>
    <row r="8021" spans="1:15" x14ac:dyDescent="0.25">
      <c r="A8021" t="s">
        <v>10920</v>
      </c>
      <c r="B8021" t="s">
        <v>10969</v>
      </c>
      <c r="C8021" t="s">
        <v>82</v>
      </c>
      <c r="D8021" s="1">
        <v>44914</v>
      </c>
      <c r="E8021" s="1">
        <v>44916</v>
      </c>
      <c r="F8021" t="s">
        <v>18</v>
      </c>
      <c r="G8021" s="2">
        <v>15610</v>
      </c>
      <c r="H8021" s="2">
        <v>19454</v>
      </c>
      <c r="I8021" s="2">
        <v>1304</v>
      </c>
      <c r="J8021" s="2">
        <v>2540</v>
      </c>
      <c r="K8021">
        <v>0</v>
      </c>
      <c r="L8021" t="s">
        <v>3285</v>
      </c>
      <c r="M8021" t="s">
        <v>52</v>
      </c>
      <c r="N8021" t="s">
        <v>148</v>
      </c>
      <c r="O8021">
        <v>93711</v>
      </c>
    </row>
    <row r="8022" spans="1:15" x14ac:dyDescent="0.25">
      <c r="A8022" t="s">
        <v>10920</v>
      </c>
      <c r="B8022" t="s">
        <v>10970</v>
      </c>
      <c r="C8022" t="s">
        <v>17</v>
      </c>
      <c r="D8022" s="1">
        <v>44885</v>
      </c>
      <c r="E8022" s="1">
        <v>44885</v>
      </c>
      <c r="F8022" t="s">
        <v>23</v>
      </c>
      <c r="G8022" s="2">
        <v>5000</v>
      </c>
      <c r="H8022" s="2">
        <v>5000</v>
      </c>
      <c r="I8022" s="2">
        <v>0</v>
      </c>
      <c r="J8022" s="2">
        <v>0</v>
      </c>
      <c r="K8022">
        <v>0</v>
      </c>
      <c r="L8022" t="s">
        <v>17</v>
      </c>
      <c r="M8022" t="s">
        <v>17</v>
      </c>
      <c r="N8022" t="s">
        <v>148</v>
      </c>
      <c r="O8022" t="s">
        <v>17</v>
      </c>
    </row>
    <row r="8023" spans="1:15" x14ac:dyDescent="0.25">
      <c r="A8023" t="s">
        <v>10920</v>
      </c>
      <c r="B8023" t="s">
        <v>10971</v>
      </c>
      <c r="C8023" t="s">
        <v>82</v>
      </c>
      <c r="D8023" s="1">
        <v>44903</v>
      </c>
      <c r="E8023" s="1">
        <v>44905</v>
      </c>
      <c r="F8023" t="s">
        <v>18</v>
      </c>
      <c r="G8023" s="2">
        <v>16000</v>
      </c>
      <c r="H8023" s="2">
        <v>20095</v>
      </c>
      <c r="I8023" s="2">
        <v>1240</v>
      </c>
      <c r="J8023" s="2">
        <v>2855</v>
      </c>
      <c r="K8023">
        <v>0</v>
      </c>
      <c r="L8023" t="s">
        <v>10972</v>
      </c>
      <c r="M8023" t="s">
        <v>52</v>
      </c>
      <c r="N8023" t="s">
        <v>148</v>
      </c>
      <c r="O8023">
        <v>92679</v>
      </c>
    </row>
    <row r="8024" spans="1:15" x14ac:dyDescent="0.25">
      <c r="A8024" t="s">
        <v>10920</v>
      </c>
      <c r="B8024" t="s">
        <v>10973</v>
      </c>
      <c r="C8024" t="s">
        <v>17</v>
      </c>
      <c r="D8024" s="1">
        <v>44886</v>
      </c>
      <c r="E8024" s="1">
        <v>44886</v>
      </c>
      <c r="F8024" t="s">
        <v>23</v>
      </c>
      <c r="G8024" s="2">
        <v>5000</v>
      </c>
      <c r="H8024" s="2">
        <v>5000</v>
      </c>
      <c r="I8024" s="2">
        <v>0</v>
      </c>
      <c r="J8024" s="2">
        <v>0</v>
      </c>
      <c r="K8024">
        <v>0</v>
      </c>
      <c r="L8024" t="s">
        <v>17</v>
      </c>
      <c r="M8024" t="s">
        <v>17</v>
      </c>
      <c r="N8024" t="s">
        <v>148</v>
      </c>
      <c r="O8024" t="s">
        <v>17</v>
      </c>
    </row>
    <row r="8025" spans="1:15" x14ac:dyDescent="0.25">
      <c r="A8025" t="s">
        <v>10920</v>
      </c>
      <c r="B8025" t="s">
        <v>10974</v>
      </c>
      <c r="C8025" t="s">
        <v>17</v>
      </c>
      <c r="D8025" s="1">
        <v>44871</v>
      </c>
      <c r="E8025" s="1">
        <v>44871</v>
      </c>
      <c r="F8025" t="s">
        <v>18</v>
      </c>
      <c r="G8025" s="2">
        <v>10000</v>
      </c>
      <c r="H8025" s="2">
        <v>10000</v>
      </c>
      <c r="I8025" s="2">
        <v>0</v>
      </c>
      <c r="J8025" s="2">
        <v>0</v>
      </c>
      <c r="K8025">
        <v>0</v>
      </c>
      <c r="L8025" t="s">
        <v>17</v>
      </c>
      <c r="M8025" t="s">
        <v>17</v>
      </c>
      <c r="N8025" t="s">
        <v>148</v>
      </c>
      <c r="O8025" t="s">
        <v>17</v>
      </c>
    </row>
    <row r="8026" spans="1:15" x14ac:dyDescent="0.25">
      <c r="A8026" t="s">
        <v>10920</v>
      </c>
      <c r="B8026" t="s">
        <v>10975</v>
      </c>
      <c r="C8026" t="s">
        <v>146</v>
      </c>
      <c r="D8026" s="1">
        <v>44903</v>
      </c>
      <c r="E8026" s="1">
        <v>44905</v>
      </c>
      <c r="F8026" t="s">
        <v>18</v>
      </c>
      <c r="G8026" s="2">
        <v>37000</v>
      </c>
      <c r="H8026" s="2">
        <v>44483</v>
      </c>
      <c r="I8026" s="2">
        <v>2617</v>
      </c>
      <c r="J8026" s="2">
        <v>4866</v>
      </c>
      <c r="K8026">
        <v>0</v>
      </c>
      <c r="L8026" t="s">
        <v>3283</v>
      </c>
      <c r="M8026" t="s">
        <v>203</v>
      </c>
      <c r="N8026" t="s">
        <v>148</v>
      </c>
      <c r="O8026">
        <v>60189</v>
      </c>
    </row>
    <row r="8027" spans="1:15" x14ac:dyDescent="0.25">
      <c r="A8027" t="s">
        <v>10920</v>
      </c>
      <c r="B8027" t="s">
        <v>10976</v>
      </c>
      <c r="C8027" t="s">
        <v>146</v>
      </c>
      <c r="D8027" s="1">
        <v>44903</v>
      </c>
      <c r="E8027" s="1">
        <v>44905</v>
      </c>
      <c r="F8027" t="s">
        <v>18</v>
      </c>
      <c r="G8027" s="2">
        <v>37000</v>
      </c>
      <c r="H8027" s="2">
        <v>45592</v>
      </c>
      <c r="I8027" s="2">
        <v>3726</v>
      </c>
      <c r="J8027" s="2">
        <v>4866</v>
      </c>
      <c r="K8027">
        <v>0</v>
      </c>
      <c r="L8027" t="s">
        <v>887</v>
      </c>
      <c r="M8027" t="s">
        <v>46</v>
      </c>
      <c r="N8027" t="s">
        <v>148</v>
      </c>
      <c r="O8027">
        <v>30306</v>
      </c>
    </row>
    <row r="8028" spans="1:15" x14ac:dyDescent="0.25">
      <c r="A8028" t="s">
        <v>10920</v>
      </c>
      <c r="B8028" t="s">
        <v>10977</v>
      </c>
      <c r="C8028" t="s">
        <v>146</v>
      </c>
      <c r="D8028" s="1">
        <v>44903</v>
      </c>
      <c r="E8028" s="1">
        <v>44905</v>
      </c>
      <c r="F8028" t="s">
        <v>18</v>
      </c>
      <c r="G8028" s="2">
        <v>32000</v>
      </c>
      <c r="H8028" s="2">
        <v>37805</v>
      </c>
      <c r="I8028" s="2">
        <v>1482</v>
      </c>
      <c r="J8028" s="2">
        <v>4323</v>
      </c>
      <c r="K8028">
        <v>0</v>
      </c>
      <c r="L8028" t="s">
        <v>1124</v>
      </c>
      <c r="M8028" t="s">
        <v>753</v>
      </c>
      <c r="N8028" t="s">
        <v>148</v>
      </c>
      <c r="O8028">
        <v>73072</v>
      </c>
    </row>
    <row r="8029" spans="1:15" x14ac:dyDescent="0.25">
      <c r="A8029" t="s">
        <v>10920</v>
      </c>
      <c r="B8029" t="s">
        <v>10978</v>
      </c>
      <c r="C8029" t="s">
        <v>17</v>
      </c>
      <c r="D8029" s="1">
        <v>44865</v>
      </c>
      <c r="E8029" s="1">
        <v>44865</v>
      </c>
      <c r="F8029" t="s">
        <v>23</v>
      </c>
      <c r="G8029" s="2">
        <v>5000</v>
      </c>
      <c r="H8029" s="2">
        <v>5000</v>
      </c>
      <c r="I8029" s="2">
        <v>0</v>
      </c>
      <c r="J8029" s="2">
        <v>0</v>
      </c>
      <c r="K8029">
        <v>0</v>
      </c>
      <c r="L8029" t="s">
        <v>17</v>
      </c>
      <c r="M8029" t="s">
        <v>17</v>
      </c>
      <c r="N8029" t="s">
        <v>148</v>
      </c>
      <c r="O8029" t="s">
        <v>17</v>
      </c>
    </row>
    <row r="8030" spans="1:15" x14ac:dyDescent="0.25">
      <c r="A8030" t="s">
        <v>10920</v>
      </c>
      <c r="B8030" t="s">
        <v>10979</v>
      </c>
      <c r="C8030" t="s">
        <v>146</v>
      </c>
      <c r="D8030" s="1">
        <v>44903</v>
      </c>
      <c r="E8030" s="1">
        <v>44905</v>
      </c>
      <c r="F8030" t="s">
        <v>18</v>
      </c>
      <c r="G8030" s="2">
        <v>30109</v>
      </c>
      <c r="H8030" s="2">
        <v>36612</v>
      </c>
      <c r="I8030" s="2">
        <v>2825</v>
      </c>
      <c r="J8030" s="2">
        <v>3678</v>
      </c>
      <c r="K8030">
        <v>0</v>
      </c>
      <c r="L8030" t="s">
        <v>370</v>
      </c>
      <c r="M8030" t="s">
        <v>52</v>
      </c>
      <c r="N8030" t="s">
        <v>148</v>
      </c>
      <c r="O8030">
        <v>95123</v>
      </c>
    </row>
    <row r="8031" spans="1:15" x14ac:dyDescent="0.25">
      <c r="A8031" t="s">
        <v>10920</v>
      </c>
      <c r="B8031" t="s">
        <v>10980</v>
      </c>
      <c r="C8031" t="s">
        <v>82</v>
      </c>
      <c r="D8031" s="1">
        <v>44903</v>
      </c>
      <c r="E8031" s="1">
        <v>44905</v>
      </c>
      <c r="F8031" t="s">
        <v>18</v>
      </c>
      <c r="G8031" s="2">
        <v>16000</v>
      </c>
      <c r="H8031" s="2">
        <v>20361</v>
      </c>
      <c r="I8031" s="2">
        <v>1552</v>
      </c>
      <c r="J8031" s="2">
        <v>2809</v>
      </c>
      <c r="K8031">
        <v>0</v>
      </c>
      <c r="L8031" t="s">
        <v>1089</v>
      </c>
      <c r="M8031" t="s">
        <v>59</v>
      </c>
      <c r="N8031" t="s">
        <v>148</v>
      </c>
      <c r="O8031">
        <v>75093</v>
      </c>
    </row>
    <row r="8032" spans="1:15" x14ac:dyDescent="0.25">
      <c r="A8032" t="s">
        <v>10920</v>
      </c>
      <c r="B8032" t="s">
        <v>10981</v>
      </c>
      <c r="C8032" t="s">
        <v>146</v>
      </c>
      <c r="D8032" s="1">
        <v>44903</v>
      </c>
      <c r="E8032" s="1">
        <v>44905</v>
      </c>
      <c r="F8032" t="s">
        <v>18</v>
      </c>
      <c r="G8032" s="2">
        <v>37000</v>
      </c>
      <c r="H8032" s="2">
        <v>42591</v>
      </c>
      <c r="I8032" s="2">
        <v>1664</v>
      </c>
      <c r="J8032" s="2">
        <v>3927</v>
      </c>
      <c r="K8032">
        <v>0</v>
      </c>
      <c r="L8032" t="s">
        <v>36</v>
      </c>
      <c r="M8032" t="s">
        <v>277</v>
      </c>
      <c r="N8032" t="s">
        <v>148</v>
      </c>
      <c r="O8032">
        <v>80202</v>
      </c>
    </row>
    <row r="8033" spans="1:15" x14ac:dyDescent="0.25">
      <c r="A8033" t="s">
        <v>10920</v>
      </c>
      <c r="B8033" t="s">
        <v>10982</v>
      </c>
      <c r="C8033" t="s">
        <v>82</v>
      </c>
      <c r="D8033" s="1">
        <v>44903</v>
      </c>
      <c r="E8033" s="1">
        <v>44905</v>
      </c>
      <c r="F8033" t="s">
        <v>18</v>
      </c>
      <c r="G8033" s="2">
        <v>23000</v>
      </c>
      <c r="H8033" s="2">
        <v>28110</v>
      </c>
      <c r="I8033" s="2">
        <v>1778</v>
      </c>
      <c r="J8033" s="2">
        <v>3332</v>
      </c>
      <c r="K8033">
        <v>0</v>
      </c>
      <c r="L8033" t="s">
        <v>711</v>
      </c>
      <c r="M8033" t="s">
        <v>56</v>
      </c>
      <c r="N8033" t="s">
        <v>148</v>
      </c>
      <c r="O8033">
        <v>43147</v>
      </c>
    </row>
    <row r="8034" spans="1:15" x14ac:dyDescent="0.25">
      <c r="A8034" t="s">
        <v>10920</v>
      </c>
      <c r="B8034" t="s">
        <v>10983</v>
      </c>
      <c r="C8034" t="s">
        <v>82</v>
      </c>
      <c r="D8034" s="1">
        <v>44903</v>
      </c>
      <c r="E8034" s="1">
        <v>44905</v>
      </c>
      <c r="F8034" t="s">
        <v>18</v>
      </c>
      <c r="G8034" s="2">
        <v>21000</v>
      </c>
      <c r="H8034" s="2">
        <v>25514</v>
      </c>
      <c r="I8034" s="2">
        <v>1705</v>
      </c>
      <c r="J8034" s="2">
        <v>2809</v>
      </c>
      <c r="K8034">
        <v>0</v>
      </c>
      <c r="L8034" t="s">
        <v>10984</v>
      </c>
      <c r="M8034" t="s">
        <v>49</v>
      </c>
      <c r="N8034" t="s">
        <v>148</v>
      </c>
      <c r="O8034">
        <v>67730</v>
      </c>
    </row>
    <row r="8035" spans="1:15" x14ac:dyDescent="0.25">
      <c r="A8035" t="s">
        <v>10920</v>
      </c>
      <c r="B8035" t="s">
        <v>10985</v>
      </c>
      <c r="C8035" t="s">
        <v>82</v>
      </c>
      <c r="D8035" s="1">
        <v>44903</v>
      </c>
      <c r="E8035" s="1">
        <v>44905</v>
      </c>
      <c r="F8035" t="s">
        <v>18</v>
      </c>
      <c r="G8035" s="2">
        <v>18500</v>
      </c>
      <c r="H8035" s="2">
        <v>22480</v>
      </c>
      <c r="I8035" s="2">
        <v>1470</v>
      </c>
      <c r="J8035" s="2">
        <v>2510</v>
      </c>
      <c r="K8035">
        <v>0</v>
      </c>
      <c r="L8035" t="s">
        <v>6531</v>
      </c>
      <c r="M8035" t="s">
        <v>88</v>
      </c>
      <c r="N8035" t="s">
        <v>148</v>
      </c>
      <c r="O8035">
        <v>15102</v>
      </c>
    </row>
    <row r="8036" spans="1:15" x14ac:dyDescent="0.25">
      <c r="A8036" t="s">
        <v>10920</v>
      </c>
      <c r="B8036" t="s">
        <v>10986</v>
      </c>
      <c r="C8036" t="s">
        <v>82</v>
      </c>
      <c r="D8036" s="1">
        <v>44903</v>
      </c>
      <c r="E8036" s="1">
        <v>44905</v>
      </c>
      <c r="F8036" t="s">
        <v>18</v>
      </c>
      <c r="G8036" s="2">
        <v>14000</v>
      </c>
      <c r="H8036" s="2">
        <v>17650</v>
      </c>
      <c r="I8036" s="2">
        <v>1494</v>
      </c>
      <c r="J8036" s="2">
        <v>2156</v>
      </c>
      <c r="K8036">
        <v>0</v>
      </c>
      <c r="L8036" t="s">
        <v>2479</v>
      </c>
      <c r="M8036" t="s">
        <v>33</v>
      </c>
      <c r="N8036" t="s">
        <v>148</v>
      </c>
      <c r="O8036">
        <v>38104</v>
      </c>
    </row>
    <row r="8037" spans="1:15" x14ac:dyDescent="0.25">
      <c r="A8037" t="s">
        <v>10920</v>
      </c>
      <c r="B8037" t="s">
        <v>10987</v>
      </c>
      <c r="C8037" t="s">
        <v>82</v>
      </c>
      <c r="D8037" s="1">
        <v>44903</v>
      </c>
      <c r="E8037" s="1">
        <v>44905</v>
      </c>
      <c r="F8037" t="s">
        <v>18</v>
      </c>
      <c r="G8037" s="2">
        <v>20500</v>
      </c>
      <c r="H8037" s="2">
        <v>24895</v>
      </c>
      <c r="I8037" s="2">
        <v>1409</v>
      </c>
      <c r="J8037" s="2">
        <v>2986</v>
      </c>
      <c r="K8037">
        <v>0</v>
      </c>
      <c r="L8037" t="s">
        <v>423</v>
      </c>
      <c r="M8037" t="s">
        <v>46</v>
      </c>
      <c r="N8037" t="s">
        <v>148</v>
      </c>
      <c r="O8037" t="s">
        <v>10988</v>
      </c>
    </row>
    <row r="8038" spans="1:15" x14ac:dyDescent="0.25">
      <c r="A8038" t="s">
        <v>10920</v>
      </c>
      <c r="B8038" t="s">
        <v>10989</v>
      </c>
      <c r="C8038" t="s">
        <v>17</v>
      </c>
      <c r="D8038" s="1">
        <v>44915</v>
      </c>
      <c r="E8038" s="1">
        <v>44915</v>
      </c>
      <c r="F8038" t="s">
        <v>23</v>
      </c>
      <c r="G8038" s="2">
        <v>5000</v>
      </c>
      <c r="H8038" s="2">
        <v>5000</v>
      </c>
      <c r="I8038" s="2">
        <v>0</v>
      </c>
      <c r="J8038" s="2">
        <v>0</v>
      </c>
      <c r="K8038">
        <v>0</v>
      </c>
      <c r="L8038" t="s">
        <v>17</v>
      </c>
      <c r="M8038" t="s">
        <v>17</v>
      </c>
      <c r="N8038" t="s">
        <v>148</v>
      </c>
      <c r="O8038" t="s">
        <v>17</v>
      </c>
    </row>
    <row r="8039" spans="1:15" x14ac:dyDescent="0.25">
      <c r="A8039" t="s">
        <v>10920</v>
      </c>
      <c r="B8039" t="s">
        <v>10990</v>
      </c>
      <c r="C8039" t="s">
        <v>82</v>
      </c>
      <c r="D8039" s="1">
        <v>44903</v>
      </c>
      <c r="E8039" s="1">
        <v>44905</v>
      </c>
      <c r="F8039" t="s">
        <v>18</v>
      </c>
      <c r="G8039" s="2">
        <v>18500</v>
      </c>
      <c r="H8039" s="2">
        <v>22586</v>
      </c>
      <c r="I8039" s="2">
        <v>1576</v>
      </c>
      <c r="J8039" s="2">
        <v>2510</v>
      </c>
      <c r="K8039">
        <v>0</v>
      </c>
      <c r="L8039" t="s">
        <v>10991</v>
      </c>
      <c r="M8039" t="s">
        <v>56</v>
      </c>
      <c r="N8039" t="s">
        <v>148</v>
      </c>
      <c r="O8039">
        <v>43212</v>
      </c>
    </row>
    <row r="8040" spans="1:15" x14ac:dyDescent="0.25">
      <c r="A8040" t="s">
        <v>10920</v>
      </c>
      <c r="B8040" t="s">
        <v>10992</v>
      </c>
      <c r="C8040" t="s">
        <v>146</v>
      </c>
      <c r="D8040" s="1">
        <v>44903</v>
      </c>
      <c r="E8040" s="1">
        <v>44905</v>
      </c>
      <c r="F8040" t="s">
        <v>18</v>
      </c>
      <c r="G8040" s="2">
        <v>37000</v>
      </c>
      <c r="H8040" s="2">
        <v>44587</v>
      </c>
      <c r="I8040" s="2">
        <v>2721</v>
      </c>
      <c r="J8040" s="2">
        <v>4866</v>
      </c>
      <c r="K8040">
        <v>0</v>
      </c>
      <c r="L8040" t="s">
        <v>1815</v>
      </c>
      <c r="M8040" t="s">
        <v>71</v>
      </c>
      <c r="N8040" t="s">
        <v>148</v>
      </c>
      <c r="O8040">
        <v>32832</v>
      </c>
    </row>
    <row r="8041" spans="1:15" x14ac:dyDescent="0.25">
      <c r="A8041" t="s">
        <v>10920</v>
      </c>
      <c r="B8041" t="s">
        <v>10993</v>
      </c>
      <c r="C8041" t="s">
        <v>17</v>
      </c>
      <c r="D8041" s="1">
        <v>44865</v>
      </c>
      <c r="E8041" s="1">
        <v>44865</v>
      </c>
      <c r="F8041" t="s">
        <v>23</v>
      </c>
      <c r="G8041" s="2">
        <v>5000</v>
      </c>
      <c r="H8041" s="2">
        <v>5000</v>
      </c>
      <c r="I8041" s="2">
        <v>0</v>
      </c>
      <c r="J8041" s="2">
        <v>0</v>
      </c>
      <c r="K8041">
        <v>0</v>
      </c>
      <c r="L8041" t="s">
        <v>17</v>
      </c>
      <c r="M8041" t="s">
        <v>17</v>
      </c>
      <c r="N8041" t="s">
        <v>148</v>
      </c>
      <c r="O8041" t="s">
        <v>17</v>
      </c>
    </row>
    <row r="8042" spans="1:15" x14ac:dyDescent="0.25">
      <c r="A8042" t="s">
        <v>10920</v>
      </c>
      <c r="B8042" t="s">
        <v>10994</v>
      </c>
      <c r="C8042" t="s">
        <v>146</v>
      </c>
      <c r="D8042" s="1">
        <v>44903</v>
      </c>
      <c r="E8042" s="1">
        <v>44905</v>
      </c>
      <c r="F8042" t="s">
        <v>18</v>
      </c>
      <c r="G8042" s="2">
        <v>32000</v>
      </c>
      <c r="H8042" s="2">
        <v>39207</v>
      </c>
      <c r="I8042" s="2">
        <v>2341</v>
      </c>
      <c r="J8042" s="2">
        <v>4866</v>
      </c>
      <c r="K8042">
        <v>0</v>
      </c>
      <c r="L8042" t="s">
        <v>10995</v>
      </c>
      <c r="M8042" t="s">
        <v>405</v>
      </c>
      <c r="N8042" t="s">
        <v>148</v>
      </c>
      <c r="O8042">
        <v>6378</v>
      </c>
    </row>
    <row r="8043" spans="1:15" x14ac:dyDescent="0.25">
      <c r="A8043" t="s">
        <v>10920</v>
      </c>
      <c r="B8043" t="s">
        <v>10996</v>
      </c>
      <c r="C8043" t="s">
        <v>146</v>
      </c>
      <c r="D8043" s="1">
        <v>44903</v>
      </c>
      <c r="E8043" s="1">
        <v>44905</v>
      </c>
      <c r="F8043" t="s">
        <v>18</v>
      </c>
      <c r="G8043" s="2">
        <v>32000</v>
      </c>
      <c r="H8043" s="2">
        <v>38787</v>
      </c>
      <c r="I8043" s="2">
        <v>1921</v>
      </c>
      <c r="J8043" s="2">
        <v>4866</v>
      </c>
      <c r="K8043">
        <v>0</v>
      </c>
      <c r="L8043" t="s">
        <v>2489</v>
      </c>
      <c r="M8043" t="s">
        <v>30</v>
      </c>
      <c r="N8043" t="s">
        <v>148</v>
      </c>
      <c r="O8043">
        <v>22315</v>
      </c>
    </row>
    <row r="8044" spans="1:15" x14ac:dyDescent="0.25">
      <c r="A8044" t="s">
        <v>10920</v>
      </c>
      <c r="B8044" t="s">
        <v>10997</v>
      </c>
      <c r="C8044" t="s">
        <v>146</v>
      </c>
      <c r="D8044" s="1">
        <v>44903</v>
      </c>
      <c r="E8044" s="1">
        <v>44905</v>
      </c>
      <c r="F8044" t="s">
        <v>18</v>
      </c>
      <c r="G8044" s="2">
        <v>37000</v>
      </c>
      <c r="H8044" s="2">
        <v>44379</v>
      </c>
      <c r="I8044" s="2">
        <v>2513</v>
      </c>
      <c r="J8044" s="2">
        <v>4866</v>
      </c>
      <c r="K8044">
        <v>0</v>
      </c>
      <c r="L8044" t="s">
        <v>377</v>
      </c>
      <c r="M8044" t="s">
        <v>138</v>
      </c>
      <c r="N8044" t="s">
        <v>148</v>
      </c>
      <c r="O8044">
        <v>48025</v>
      </c>
    </row>
    <row r="8045" spans="1:15" x14ac:dyDescent="0.25">
      <c r="A8045" t="s">
        <v>10920</v>
      </c>
      <c r="B8045" t="s">
        <v>10998</v>
      </c>
      <c r="C8045" t="s">
        <v>17</v>
      </c>
      <c r="D8045" s="1">
        <v>44887</v>
      </c>
      <c r="E8045" s="1">
        <v>44887</v>
      </c>
      <c r="F8045" t="s">
        <v>23</v>
      </c>
      <c r="G8045" s="2">
        <v>5000</v>
      </c>
      <c r="H8045" s="2">
        <v>5000</v>
      </c>
      <c r="I8045" s="2">
        <v>0</v>
      </c>
      <c r="J8045" s="2">
        <v>0</v>
      </c>
      <c r="K8045">
        <v>0</v>
      </c>
      <c r="L8045" t="s">
        <v>17</v>
      </c>
      <c r="M8045" t="s">
        <v>17</v>
      </c>
      <c r="N8045" t="s">
        <v>148</v>
      </c>
      <c r="O8045" t="s">
        <v>17</v>
      </c>
    </row>
    <row r="8046" spans="1:15" x14ac:dyDescent="0.25">
      <c r="A8046" t="s">
        <v>10920</v>
      </c>
      <c r="B8046" t="s">
        <v>10999</v>
      </c>
      <c r="C8046" t="s">
        <v>82</v>
      </c>
      <c r="D8046" s="1">
        <v>44903</v>
      </c>
      <c r="E8046" s="1">
        <v>44905</v>
      </c>
      <c r="F8046" t="s">
        <v>18</v>
      </c>
      <c r="G8046" s="2">
        <v>21000</v>
      </c>
      <c r="H8046" s="2">
        <v>25664</v>
      </c>
      <c r="I8046" s="2">
        <v>1678</v>
      </c>
      <c r="J8046" s="2">
        <v>2986</v>
      </c>
      <c r="K8046">
        <v>0</v>
      </c>
      <c r="L8046" t="s">
        <v>6825</v>
      </c>
      <c r="M8046" t="s">
        <v>56</v>
      </c>
      <c r="N8046" t="s">
        <v>148</v>
      </c>
      <c r="O8046">
        <v>43015</v>
      </c>
    </row>
    <row r="8047" spans="1:15" x14ac:dyDescent="0.25">
      <c r="A8047" t="s">
        <v>10920</v>
      </c>
      <c r="B8047" t="s">
        <v>11000</v>
      </c>
      <c r="C8047" t="s">
        <v>17</v>
      </c>
      <c r="D8047" s="1">
        <v>44910</v>
      </c>
      <c r="E8047" s="1">
        <v>44910</v>
      </c>
      <c r="F8047" t="s">
        <v>23</v>
      </c>
      <c r="G8047" s="2">
        <v>5000</v>
      </c>
      <c r="H8047" s="2">
        <v>5000</v>
      </c>
      <c r="I8047" s="2">
        <v>0</v>
      </c>
      <c r="J8047" s="2">
        <v>0</v>
      </c>
      <c r="K8047">
        <v>0</v>
      </c>
      <c r="L8047" t="s">
        <v>17</v>
      </c>
      <c r="M8047" t="s">
        <v>17</v>
      </c>
      <c r="N8047" t="s">
        <v>148</v>
      </c>
      <c r="O8047" t="s">
        <v>17</v>
      </c>
    </row>
    <row r="8048" spans="1:15" x14ac:dyDescent="0.25">
      <c r="A8048" t="s">
        <v>10920</v>
      </c>
      <c r="B8048" t="s">
        <v>11001</v>
      </c>
      <c r="C8048" t="s">
        <v>146</v>
      </c>
      <c r="D8048" s="1">
        <v>44903</v>
      </c>
      <c r="E8048" s="1">
        <v>44905</v>
      </c>
      <c r="F8048" t="s">
        <v>18</v>
      </c>
      <c r="G8048" s="2">
        <v>32000</v>
      </c>
      <c r="H8048" s="2">
        <v>39448</v>
      </c>
      <c r="I8048" s="2">
        <v>2582</v>
      </c>
      <c r="J8048" s="2">
        <v>4866</v>
      </c>
      <c r="K8048">
        <v>0</v>
      </c>
      <c r="L8048" t="s">
        <v>5564</v>
      </c>
      <c r="M8048" t="s">
        <v>56</v>
      </c>
      <c r="N8048" t="s">
        <v>148</v>
      </c>
      <c r="O8048">
        <v>43035</v>
      </c>
    </row>
    <row r="8049" spans="1:15" x14ac:dyDescent="0.25">
      <c r="A8049" t="s">
        <v>10920</v>
      </c>
      <c r="B8049" t="s">
        <v>11002</v>
      </c>
      <c r="C8049" t="s">
        <v>146</v>
      </c>
      <c r="D8049" s="1">
        <v>44903</v>
      </c>
      <c r="E8049" s="1">
        <v>44905</v>
      </c>
      <c r="F8049" t="s">
        <v>18</v>
      </c>
      <c r="G8049" s="2">
        <v>28660</v>
      </c>
      <c r="H8049" s="2">
        <v>37425</v>
      </c>
      <c r="I8049" s="2">
        <v>3899</v>
      </c>
      <c r="J8049" s="2">
        <v>4866</v>
      </c>
      <c r="K8049">
        <v>0</v>
      </c>
      <c r="L8049" t="s">
        <v>527</v>
      </c>
      <c r="M8049" t="s">
        <v>131</v>
      </c>
      <c r="N8049" t="s">
        <v>148</v>
      </c>
      <c r="O8049">
        <v>72212</v>
      </c>
    </row>
    <row r="8050" spans="1:15" x14ac:dyDescent="0.25">
      <c r="A8050" t="s">
        <v>10920</v>
      </c>
      <c r="B8050" t="s">
        <v>11003</v>
      </c>
      <c r="C8050" t="s">
        <v>146</v>
      </c>
      <c r="D8050" s="1">
        <v>44903</v>
      </c>
      <c r="E8050" s="1">
        <v>44905</v>
      </c>
      <c r="F8050" t="s">
        <v>18</v>
      </c>
      <c r="G8050" s="2">
        <v>32000</v>
      </c>
      <c r="H8050" s="2">
        <v>39448</v>
      </c>
      <c r="I8050" s="2">
        <v>2582</v>
      </c>
      <c r="J8050" s="2">
        <v>4866</v>
      </c>
      <c r="K8050">
        <v>0</v>
      </c>
      <c r="L8050" t="s">
        <v>10945</v>
      </c>
      <c r="M8050" t="s">
        <v>134</v>
      </c>
      <c r="N8050" t="s">
        <v>148</v>
      </c>
      <c r="O8050">
        <v>46140</v>
      </c>
    </row>
    <row r="8051" spans="1:15" x14ac:dyDescent="0.25">
      <c r="A8051" t="s">
        <v>10920</v>
      </c>
      <c r="B8051" t="s">
        <v>11004</v>
      </c>
      <c r="C8051" t="s">
        <v>82</v>
      </c>
      <c r="D8051" s="1">
        <v>44903</v>
      </c>
      <c r="E8051" s="1">
        <v>44905</v>
      </c>
      <c r="F8051" t="s">
        <v>18</v>
      </c>
      <c r="G8051" s="2">
        <v>16000</v>
      </c>
      <c r="H8051" s="2">
        <v>20314</v>
      </c>
      <c r="I8051" s="2">
        <v>1328</v>
      </c>
      <c r="J8051" s="2">
        <v>2986</v>
      </c>
      <c r="K8051">
        <v>0</v>
      </c>
      <c r="L8051" t="s">
        <v>147</v>
      </c>
      <c r="M8051" t="s">
        <v>134</v>
      </c>
      <c r="N8051" t="s">
        <v>148</v>
      </c>
      <c r="O8051">
        <v>46229</v>
      </c>
    </row>
    <row r="8052" spans="1:15" x14ac:dyDescent="0.25">
      <c r="A8052" t="s">
        <v>10920</v>
      </c>
      <c r="B8052" t="s">
        <v>11005</v>
      </c>
      <c r="C8052" t="s">
        <v>17</v>
      </c>
      <c r="D8052" s="1">
        <v>44871</v>
      </c>
      <c r="E8052" s="1">
        <v>44871</v>
      </c>
      <c r="F8052" t="s">
        <v>23</v>
      </c>
      <c r="G8052" s="2">
        <v>5000</v>
      </c>
      <c r="H8052" s="2">
        <v>5000</v>
      </c>
      <c r="I8052" s="2">
        <v>0</v>
      </c>
      <c r="J8052" s="2">
        <v>0</v>
      </c>
      <c r="K8052">
        <v>0</v>
      </c>
      <c r="L8052" t="s">
        <v>17</v>
      </c>
      <c r="M8052" t="s">
        <v>17</v>
      </c>
      <c r="N8052" t="s">
        <v>148</v>
      </c>
      <c r="O8052" t="s">
        <v>17</v>
      </c>
    </row>
    <row r="8053" spans="1:15" x14ac:dyDescent="0.25">
      <c r="A8053" t="s">
        <v>10920</v>
      </c>
      <c r="B8053" t="s">
        <v>11006</v>
      </c>
      <c r="C8053" t="s">
        <v>17</v>
      </c>
      <c r="D8053" s="1">
        <v>44888</v>
      </c>
      <c r="E8053" s="1">
        <v>44888</v>
      </c>
      <c r="F8053" t="s">
        <v>23</v>
      </c>
      <c r="G8053" s="2">
        <v>5000</v>
      </c>
      <c r="H8053" s="2">
        <v>5000</v>
      </c>
      <c r="I8053" s="2">
        <v>0</v>
      </c>
      <c r="J8053" s="2">
        <v>0</v>
      </c>
      <c r="K8053">
        <v>0</v>
      </c>
      <c r="L8053" t="s">
        <v>17</v>
      </c>
      <c r="M8053" t="s">
        <v>17</v>
      </c>
      <c r="N8053" t="s">
        <v>148</v>
      </c>
      <c r="O8053" t="s">
        <v>17</v>
      </c>
    </row>
    <row r="8054" spans="1:15" x14ac:dyDescent="0.25">
      <c r="A8054" t="s">
        <v>10920</v>
      </c>
      <c r="B8054" t="s">
        <v>11007</v>
      </c>
      <c r="C8054" t="s">
        <v>17</v>
      </c>
      <c r="D8054" s="1">
        <v>44892</v>
      </c>
      <c r="E8054" s="1">
        <v>44892</v>
      </c>
      <c r="F8054" t="s">
        <v>23</v>
      </c>
      <c r="G8054" s="2">
        <v>5000</v>
      </c>
      <c r="H8054" s="2">
        <v>5000</v>
      </c>
      <c r="I8054" s="2">
        <v>0</v>
      </c>
      <c r="J8054" s="2">
        <v>0</v>
      </c>
      <c r="K8054">
        <v>0</v>
      </c>
      <c r="L8054" t="s">
        <v>17</v>
      </c>
      <c r="M8054" t="s">
        <v>17</v>
      </c>
      <c r="N8054" t="s">
        <v>148</v>
      </c>
      <c r="O8054" t="s">
        <v>17</v>
      </c>
    </row>
    <row r="8055" spans="1:15" x14ac:dyDescent="0.25">
      <c r="A8055" t="s">
        <v>10920</v>
      </c>
      <c r="B8055" t="s">
        <v>11008</v>
      </c>
      <c r="C8055" t="s">
        <v>146</v>
      </c>
      <c r="D8055" s="1">
        <v>44903</v>
      </c>
      <c r="E8055" s="1">
        <v>44905</v>
      </c>
      <c r="F8055" t="s">
        <v>18</v>
      </c>
      <c r="G8055" s="2">
        <v>37000</v>
      </c>
      <c r="H8055" s="2">
        <v>41866</v>
      </c>
      <c r="I8055" s="2">
        <v>0</v>
      </c>
      <c r="J8055" s="2">
        <v>4866</v>
      </c>
      <c r="K8055">
        <v>0</v>
      </c>
      <c r="L8055" t="s">
        <v>1556</v>
      </c>
      <c r="M8055" t="s">
        <v>265</v>
      </c>
      <c r="N8055" t="s">
        <v>148</v>
      </c>
      <c r="O8055">
        <v>2420</v>
      </c>
    </row>
    <row r="8056" spans="1:15" x14ac:dyDescent="0.25">
      <c r="A8056" t="s">
        <v>10920</v>
      </c>
      <c r="B8056" t="s">
        <v>11009</v>
      </c>
      <c r="C8056" t="s">
        <v>146</v>
      </c>
      <c r="D8056" s="1">
        <v>44903</v>
      </c>
      <c r="E8056" s="1">
        <v>44905</v>
      </c>
      <c r="F8056" t="s">
        <v>18</v>
      </c>
      <c r="G8056" s="2">
        <v>37000</v>
      </c>
      <c r="H8056" s="2">
        <v>41866</v>
      </c>
      <c r="I8056" s="2">
        <v>0</v>
      </c>
      <c r="J8056" s="2">
        <v>4866</v>
      </c>
      <c r="K8056">
        <v>0</v>
      </c>
      <c r="L8056" t="s">
        <v>11010</v>
      </c>
      <c r="M8056" t="s">
        <v>265</v>
      </c>
      <c r="N8056" t="s">
        <v>148</v>
      </c>
      <c r="O8056">
        <v>2633</v>
      </c>
    </row>
    <row r="8057" spans="1:15" x14ac:dyDescent="0.25">
      <c r="A8057" t="s">
        <v>10920</v>
      </c>
      <c r="B8057" t="s">
        <v>11011</v>
      </c>
      <c r="C8057" t="s">
        <v>146</v>
      </c>
      <c r="D8057" s="1">
        <v>44903</v>
      </c>
      <c r="E8057" s="1">
        <v>44905</v>
      </c>
      <c r="F8057" t="s">
        <v>18</v>
      </c>
      <c r="G8057" s="2">
        <v>32000</v>
      </c>
      <c r="H8057" s="2">
        <v>39310</v>
      </c>
      <c r="I8057" s="2">
        <v>2444</v>
      </c>
      <c r="J8057" s="2">
        <v>4866</v>
      </c>
      <c r="K8057">
        <v>0</v>
      </c>
      <c r="L8057" t="s">
        <v>10520</v>
      </c>
      <c r="M8057" t="s">
        <v>78</v>
      </c>
      <c r="N8057" t="s">
        <v>148</v>
      </c>
      <c r="O8057">
        <v>7733</v>
      </c>
    </row>
    <row r="8058" spans="1:15" x14ac:dyDescent="0.25">
      <c r="A8058" t="s">
        <v>10920</v>
      </c>
      <c r="B8058" t="s">
        <v>11012</v>
      </c>
      <c r="C8058" t="s">
        <v>146</v>
      </c>
      <c r="D8058" s="1">
        <v>44903</v>
      </c>
      <c r="E8058" s="1">
        <v>44905</v>
      </c>
      <c r="F8058" t="s">
        <v>18</v>
      </c>
      <c r="G8058" s="2">
        <v>32000</v>
      </c>
      <c r="H8058" s="2">
        <v>38718</v>
      </c>
      <c r="I8058" s="2">
        <v>3040</v>
      </c>
      <c r="J8058" s="2">
        <v>3678</v>
      </c>
      <c r="K8058">
        <v>0</v>
      </c>
      <c r="L8058" t="s">
        <v>3036</v>
      </c>
      <c r="M8058" t="s">
        <v>52</v>
      </c>
      <c r="N8058" t="s">
        <v>148</v>
      </c>
      <c r="O8058">
        <v>90016</v>
      </c>
    </row>
    <row r="8059" spans="1:15" x14ac:dyDescent="0.25">
      <c r="A8059" t="s">
        <v>10920</v>
      </c>
      <c r="B8059" t="s">
        <v>11013</v>
      </c>
      <c r="C8059" t="s">
        <v>82</v>
      </c>
      <c r="D8059" s="1">
        <v>44903</v>
      </c>
      <c r="E8059" s="1">
        <v>44905</v>
      </c>
      <c r="F8059" t="s">
        <v>18</v>
      </c>
      <c r="G8059" s="2">
        <v>21000</v>
      </c>
      <c r="H8059" s="2">
        <v>25246</v>
      </c>
      <c r="I8059" s="2">
        <v>1260</v>
      </c>
      <c r="J8059" s="2">
        <v>2986</v>
      </c>
      <c r="K8059">
        <v>0</v>
      </c>
      <c r="L8059" t="s">
        <v>11014</v>
      </c>
      <c r="M8059" t="s">
        <v>1254</v>
      </c>
      <c r="N8059" t="s">
        <v>148</v>
      </c>
      <c r="O8059">
        <v>50266</v>
      </c>
    </row>
    <row r="8060" spans="1:15" x14ac:dyDescent="0.25">
      <c r="A8060" t="s">
        <v>10920</v>
      </c>
      <c r="B8060" t="s">
        <v>11015</v>
      </c>
      <c r="C8060" t="s">
        <v>17</v>
      </c>
      <c r="D8060" s="1">
        <v>44892</v>
      </c>
      <c r="E8060" s="1">
        <v>44892</v>
      </c>
      <c r="F8060" t="s">
        <v>23</v>
      </c>
      <c r="G8060" s="2">
        <v>5000</v>
      </c>
      <c r="H8060" s="2">
        <v>5000</v>
      </c>
      <c r="I8060" s="2">
        <v>0</v>
      </c>
      <c r="J8060" s="2">
        <v>0</v>
      </c>
      <c r="K8060">
        <v>0</v>
      </c>
      <c r="L8060" t="s">
        <v>17</v>
      </c>
      <c r="M8060" t="s">
        <v>17</v>
      </c>
      <c r="N8060" t="s">
        <v>148</v>
      </c>
      <c r="O8060" t="s">
        <v>17</v>
      </c>
    </row>
    <row r="8061" spans="1:15" x14ac:dyDescent="0.25">
      <c r="A8061" t="s">
        <v>10920</v>
      </c>
      <c r="B8061" t="s">
        <v>11016</v>
      </c>
      <c r="C8061" t="s">
        <v>146</v>
      </c>
      <c r="D8061" s="1">
        <v>44903</v>
      </c>
      <c r="E8061" s="1">
        <v>44905</v>
      </c>
      <c r="F8061" t="s">
        <v>18</v>
      </c>
      <c r="G8061" s="2">
        <v>37000</v>
      </c>
      <c r="H8061" s="2">
        <v>44379</v>
      </c>
      <c r="I8061" s="2">
        <v>2513</v>
      </c>
      <c r="J8061" s="2">
        <v>4866</v>
      </c>
      <c r="K8061">
        <v>0</v>
      </c>
      <c r="L8061" t="s">
        <v>9572</v>
      </c>
      <c r="M8061" t="s">
        <v>46</v>
      </c>
      <c r="N8061" t="s">
        <v>148</v>
      </c>
      <c r="O8061">
        <v>30004</v>
      </c>
    </row>
    <row r="8062" spans="1:15" x14ac:dyDescent="0.25">
      <c r="A8062" t="s">
        <v>10920</v>
      </c>
      <c r="B8062" t="s">
        <v>11017</v>
      </c>
      <c r="C8062" t="s">
        <v>17</v>
      </c>
      <c r="D8062" s="1">
        <v>44897</v>
      </c>
      <c r="E8062" s="1">
        <v>44897</v>
      </c>
      <c r="F8062" t="s">
        <v>54</v>
      </c>
      <c r="G8062" s="2">
        <v>-5000</v>
      </c>
      <c r="H8062" s="2">
        <v>-5000</v>
      </c>
      <c r="I8062" s="2">
        <v>0</v>
      </c>
      <c r="J8062" s="2">
        <v>0</v>
      </c>
      <c r="K8062">
        <v>0</v>
      </c>
      <c r="L8062" t="s">
        <v>17</v>
      </c>
      <c r="M8062" t="s">
        <v>17</v>
      </c>
      <c r="N8062" t="s">
        <v>148</v>
      </c>
      <c r="O8062" t="s">
        <v>17</v>
      </c>
    </row>
    <row r="8063" spans="1:15" x14ac:dyDescent="0.25">
      <c r="A8063" t="s">
        <v>10920</v>
      </c>
      <c r="B8063" t="s">
        <v>11018</v>
      </c>
      <c r="C8063" t="s">
        <v>146</v>
      </c>
      <c r="D8063" s="1">
        <v>44903</v>
      </c>
      <c r="E8063" s="1">
        <v>44905</v>
      </c>
      <c r="F8063" t="s">
        <v>18</v>
      </c>
      <c r="G8063" s="2">
        <v>37000</v>
      </c>
      <c r="H8063" s="2">
        <v>45195</v>
      </c>
      <c r="I8063" s="2">
        <v>3329</v>
      </c>
      <c r="J8063" s="2">
        <v>4866</v>
      </c>
      <c r="K8063">
        <v>0</v>
      </c>
      <c r="L8063" t="s">
        <v>5258</v>
      </c>
      <c r="M8063" t="s">
        <v>42</v>
      </c>
      <c r="N8063" t="s">
        <v>148</v>
      </c>
      <c r="O8063">
        <v>20722</v>
      </c>
    </row>
    <row r="8064" spans="1:15" x14ac:dyDescent="0.25">
      <c r="A8064" t="s">
        <v>10920</v>
      </c>
      <c r="B8064" t="s">
        <v>11019</v>
      </c>
      <c r="C8064" t="s">
        <v>82</v>
      </c>
      <c r="D8064" s="1">
        <v>44903</v>
      </c>
      <c r="E8064" s="1">
        <v>44905</v>
      </c>
      <c r="F8064" t="s">
        <v>18</v>
      </c>
      <c r="G8064" s="2">
        <v>21000</v>
      </c>
      <c r="H8064" s="2">
        <v>25664</v>
      </c>
      <c r="I8064" s="2">
        <v>1678</v>
      </c>
      <c r="J8064" s="2">
        <v>2986</v>
      </c>
      <c r="K8064">
        <v>0</v>
      </c>
      <c r="L8064" t="s">
        <v>1076</v>
      </c>
      <c r="M8064" t="s">
        <v>134</v>
      </c>
      <c r="N8064" t="s">
        <v>148</v>
      </c>
      <c r="O8064">
        <v>46818</v>
      </c>
    </row>
    <row r="8065" spans="1:15" x14ac:dyDescent="0.25">
      <c r="A8065" t="s">
        <v>10920</v>
      </c>
      <c r="B8065" t="s">
        <v>11020</v>
      </c>
      <c r="C8065" t="s">
        <v>17</v>
      </c>
      <c r="D8065" s="1">
        <v>44908</v>
      </c>
      <c r="E8065" s="1">
        <v>44908</v>
      </c>
      <c r="F8065" t="s">
        <v>18</v>
      </c>
      <c r="G8065" s="2">
        <v>32000</v>
      </c>
      <c r="H8065" s="2">
        <v>39540</v>
      </c>
      <c r="I8065" s="2">
        <v>2674</v>
      </c>
      <c r="J8065" s="2">
        <v>4866</v>
      </c>
      <c r="K8065">
        <v>0</v>
      </c>
      <c r="L8065" t="s">
        <v>97</v>
      </c>
      <c r="M8065" t="s">
        <v>20</v>
      </c>
      <c r="N8065" t="s">
        <v>148</v>
      </c>
      <c r="O8065">
        <v>28203</v>
      </c>
    </row>
    <row r="8066" spans="1:15" x14ac:dyDescent="0.25">
      <c r="A8066" t="s">
        <v>10920</v>
      </c>
      <c r="B8066" t="s">
        <v>11021</v>
      </c>
      <c r="C8066" t="s">
        <v>82</v>
      </c>
      <c r="D8066" s="1">
        <v>44903</v>
      </c>
      <c r="E8066" s="1">
        <v>44905</v>
      </c>
      <c r="F8066" t="s">
        <v>18</v>
      </c>
      <c r="G8066" s="2">
        <v>19110</v>
      </c>
      <c r="H8066" s="2">
        <v>23741</v>
      </c>
      <c r="I8066" s="2">
        <v>1645</v>
      </c>
      <c r="J8066" s="2">
        <v>2986</v>
      </c>
      <c r="K8066">
        <v>0</v>
      </c>
      <c r="L8066" t="s">
        <v>11022</v>
      </c>
      <c r="M8066" t="s">
        <v>42</v>
      </c>
      <c r="N8066" t="s">
        <v>148</v>
      </c>
      <c r="O8066">
        <v>21755</v>
      </c>
    </row>
    <row r="8067" spans="1:15" x14ac:dyDescent="0.25">
      <c r="A8067" t="s">
        <v>10920</v>
      </c>
      <c r="B8067" t="s">
        <v>11023</v>
      </c>
      <c r="C8067" t="s">
        <v>17</v>
      </c>
      <c r="D8067" s="1">
        <v>44892</v>
      </c>
      <c r="E8067" s="1">
        <v>44892</v>
      </c>
      <c r="F8067" t="s">
        <v>23</v>
      </c>
      <c r="G8067" s="2">
        <v>5000</v>
      </c>
      <c r="H8067" s="2">
        <v>5000</v>
      </c>
      <c r="I8067" s="2">
        <v>0</v>
      </c>
      <c r="J8067" s="2">
        <v>0</v>
      </c>
      <c r="K8067">
        <v>0</v>
      </c>
      <c r="L8067" t="s">
        <v>17</v>
      </c>
      <c r="M8067" t="s">
        <v>17</v>
      </c>
      <c r="N8067" t="s">
        <v>148</v>
      </c>
      <c r="O8067" t="s">
        <v>17</v>
      </c>
    </row>
    <row r="8068" spans="1:15" x14ac:dyDescent="0.25">
      <c r="A8068" t="s">
        <v>10920</v>
      </c>
      <c r="B8068" t="s">
        <v>11024</v>
      </c>
      <c r="C8068" t="s">
        <v>146</v>
      </c>
      <c r="D8068" s="1">
        <v>44903</v>
      </c>
      <c r="E8068" s="1">
        <v>44905</v>
      </c>
      <c r="F8068" t="s">
        <v>18</v>
      </c>
      <c r="G8068" s="2">
        <v>32000</v>
      </c>
      <c r="H8068" s="2">
        <v>38290</v>
      </c>
      <c r="I8068" s="2">
        <v>1424</v>
      </c>
      <c r="J8068" s="2">
        <v>4866</v>
      </c>
      <c r="K8068">
        <v>0</v>
      </c>
      <c r="L8068" t="s">
        <v>11025</v>
      </c>
      <c r="M8068" t="s">
        <v>27</v>
      </c>
      <c r="N8068" t="s">
        <v>148</v>
      </c>
      <c r="O8068">
        <v>70448</v>
      </c>
    </row>
    <row r="8069" spans="1:15" x14ac:dyDescent="0.25">
      <c r="A8069" t="s">
        <v>10920</v>
      </c>
      <c r="B8069" t="s">
        <v>11026</v>
      </c>
      <c r="C8069" t="s">
        <v>17</v>
      </c>
      <c r="D8069" s="1">
        <v>44876</v>
      </c>
      <c r="E8069" s="1">
        <v>44876</v>
      </c>
      <c r="F8069" t="s">
        <v>23</v>
      </c>
      <c r="G8069" s="2">
        <v>5000</v>
      </c>
      <c r="H8069" s="2">
        <v>5000</v>
      </c>
      <c r="I8069" s="2">
        <v>0</v>
      </c>
      <c r="J8069" s="2">
        <v>0</v>
      </c>
      <c r="K8069">
        <v>0</v>
      </c>
      <c r="L8069" t="s">
        <v>17</v>
      </c>
      <c r="M8069" t="s">
        <v>17</v>
      </c>
      <c r="N8069" t="s">
        <v>148</v>
      </c>
      <c r="O8069" t="s">
        <v>17</v>
      </c>
    </row>
    <row r="8070" spans="1:15" x14ac:dyDescent="0.25">
      <c r="A8070" t="s">
        <v>10920</v>
      </c>
      <c r="B8070" t="s">
        <v>11027</v>
      </c>
      <c r="C8070" t="s">
        <v>17</v>
      </c>
      <c r="D8070" s="1">
        <v>44873</v>
      </c>
      <c r="E8070" s="1">
        <v>44873</v>
      </c>
      <c r="F8070" t="s">
        <v>23</v>
      </c>
      <c r="G8070" s="2">
        <v>5000</v>
      </c>
      <c r="H8070" s="2">
        <v>5000</v>
      </c>
      <c r="I8070" s="2">
        <v>0</v>
      </c>
      <c r="J8070" s="2">
        <v>0</v>
      </c>
      <c r="K8070">
        <v>0</v>
      </c>
      <c r="L8070" t="s">
        <v>17</v>
      </c>
      <c r="M8070" t="s">
        <v>17</v>
      </c>
      <c r="N8070" t="s">
        <v>148</v>
      </c>
      <c r="O8070" t="s">
        <v>17</v>
      </c>
    </row>
    <row r="8071" spans="1:15" x14ac:dyDescent="0.25">
      <c r="A8071" t="s">
        <v>10920</v>
      </c>
      <c r="B8071" t="s">
        <v>11028</v>
      </c>
      <c r="C8071" t="s">
        <v>146</v>
      </c>
      <c r="D8071" s="1">
        <v>44903</v>
      </c>
      <c r="E8071" s="1">
        <v>44905</v>
      </c>
      <c r="F8071" t="s">
        <v>18</v>
      </c>
      <c r="G8071" s="2">
        <v>37000</v>
      </c>
      <c r="H8071" s="2">
        <v>43730</v>
      </c>
      <c r="I8071" s="2">
        <v>3052</v>
      </c>
      <c r="J8071" s="2">
        <v>3678</v>
      </c>
      <c r="K8071">
        <v>0</v>
      </c>
      <c r="L8071" t="s">
        <v>9624</v>
      </c>
      <c r="M8071" t="s">
        <v>52</v>
      </c>
      <c r="N8071" t="s">
        <v>148</v>
      </c>
      <c r="O8071">
        <v>95348</v>
      </c>
    </row>
    <row r="8072" spans="1:15" x14ac:dyDescent="0.25">
      <c r="A8072" t="s">
        <v>10920</v>
      </c>
      <c r="B8072" t="s">
        <v>11029</v>
      </c>
      <c r="C8072" t="s">
        <v>146</v>
      </c>
      <c r="D8072" s="1">
        <v>44903</v>
      </c>
      <c r="E8072" s="1">
        <v>44905</v>
      </c>
      <c r="F8072" t="s">
        <v>18</v>
      </c>
      <c r="G8072" s="2">
        <v>24410</v>
      </c>
      <c r="H8072" s="2">
        <v>30265</v>
      </c>
      <c r="I8072" s="2">
        <v>2125</v>
      </c>
      <c r="J8072" s="2">
        <v>3730</v>
      </c>
      <c r="K8072">
        <v>0</v>
      </c>
      <c r="L8072" t="s">
        <v>5848</v>
      </c>
      <c r="M8072" t="s">
        <v>453</v>
      </c>
      <c r="N8072" t="s">
        <v>148</v>
      </c>
      <c r="O8072">
        <v>98038</v>
      </c>
    </row>
    <row r="8073" spans="1:15" x14ac:dyDescent="0.25">
      <c r="A8073" t="s">
        <v>10920</v>
      </c>
      <c r="B8073" t="s">
        <v>11030</v>
      </c>
      <c r="C8073" t="s">
        <v>17</v>
      </c>
      <c r="D8073" s="1">
        <v>44868</v>
      </c>
      <c r="E8073" s="1">
        <v>44868</v>
      </c>
      <c r="F8073" t="s">
        <v>23</v>
      </c>
      <c r="G8073" s="2">
        <v>5000</v>
      </c>
      <c r="H8073" s="2">
        <v>5000</v>
      </c>
      <c r="I8073" s="2">
        <v>0</v>
      </c>
      <c r="J8073" s="2">
        <v>0</v>
      </c>
      <c r="K8073">
        <v>0</v>
      </c>
      <c r="L8073" t="s">
        <v>17</v>
      </c>
      <c r="M8073" t="s">
        <v>17</v>
      </c>
      <c r="N8073" t="s">
        <v>148</v>
      </c>
      <c r="O8073" t="s">
        <v>17</v>
      </c>
    </row>
    <row r="8074" spans="1:15" x14ac:dyDescent="0.25">
      <c r="A8074" t="s">
        <v>10920</v>
      </c>
      <c r="B8074" t="s">
        <v>11031</v>
      </c>
      <c r="C8074" t="s">
        <v>146</v>
      </c>
      <c r="D8074" s="1">
        <v>44903</v>
      </c>
      <c r="E8074" s="1">
        <v>44905</v>
      </c>
      <c r="F8074" t="s">
        <v>18</v>
      </c>
      <c r="G8074" s="2">
        <v>37000</v>
      </c>
      <c r="H8074" s="2">
        <v>42591</v>
      </c>
      <c r="I8074" s="2">
        <v>1664</v>
      </c>
      <c r="J8074" s="2">
        <v>3927</v>
      </c>
      <c r="K8074">
        <v>0</v>
      </c>
      <c r="L8074" t="s">
        <v>4463</v>
      </c>
      <c r="M8074" t="s">
        <v>277</v>
      </c>
      <c r="N8074" t="s">
        <v>148</v>
      </c>
      <c r="O8074">
        <v>80128</v>
      </c>
    </row>
    <row r="8075" spans="1:15" x14ac:dyDescent="0.25">
      <c r="A8075" t="s">
        <v>10920</v>
      </c>
      <c r="B8075" t="s">
        <v>11032</v>
      </c>
      <c r="C8075" t="s">
        <v>146</v>
      </c>
      <c r="D8075" s="1">
        <v>44903</v>
      </c>
      <c r="E8075" s="1">
        <v>44905</v>
      </c>
      <c r="F8075" t="s">
        <v>18</v>
      </c>
      <c r="G8075" s="2">
        <v>37000</v>
      </c>
      <c r="H8075" s="2">
        <v>45006</v>
      </c>
      <c r="I8075" s="2">
        <v>3140</v>
      </c>
      <c r="J8075" s="2">
        <v>4866</v>
      </c>
      <c r="K8075">
        <v>0</v>
      </c>
      <c r="L8075" t="s">
        <v>150</v>
      </c>
      <c r="M8075" t="s">
        <v>56</v>
      </c>
      <c r="N8075" t="s">
        <v>148</v>
      </c>
      <c r="O8075">
        <v>43205</v>
      </c>
    </row>
    <row r="8076" spans="1:15" x14ac:dyDescent="0.25">
      <c r="A8076" t="s">
        <v>10920</v>
      </c>
      <c r="B8076" t="s">
        <v>11033</v>
      </c>
      <c r="C8076" t="s">
        <v>17</v>
      </c>
      <c r="D8076" s="1">
        <v>44866</v>
      </c>
      <c r="E8076" s="1">
        <v>44866</v>
      </c>
      <c r="F8076" t="s">
        <v>23</v>
      </c>
      <c r="G8076" s="2">
        <v>5000</v>
      </c>
      <c r="H8076" s="2">
        <v>5000</v>
      </c>
      <c r="I8076" s="2">
        <v>0</v>
      </c>
      <c r="J8076" s="2">
        <v>0</v>
      </c>
      <c r="K8076">
        <v>0</v>
      </c>
      <c r="L8076" t="s">
        <v>17</v>
      </c>
      <c r="M8076" t="s">
        <v>17</v>
      </c>
      <c r="N8076" t="s">
        <v>148</v>
      </c>
      <c r="O8076" t="s">
        <v>17</v>
      </c>
    </row>
    <row r="8077" spans="1:15" x14ac:dyDescent="0.25">
      <c r="A8077" t="s">
        <v>10920</v>
      </c>
      <c r="B8077" t="s">
        <v>11034</v>
      </c>
      <c r="C8077" t="s">
        <v>17</v>
      </c>
      <c r="D8077" s="1">
        <v>44865</v>
      </c>
      <c r="E8077" s="1">
        <v>44865</v>
      </c>
      <c r="F8077" t="s">
        <v>23</v>
      </c>
      <c r="G8077" s="2">
        <v>5000</v>
      </c>
      <c r="H8077" s="2">
        <v>5000</v>
      </c>
      <c r="I8077" s="2">
        <v>0</v>
      </c>
      <c r="J8077" s="2">
        <v>0</v>
      </c>
      <c r="K8077">
        <v>0</v>
      </c>
      <c r="L8077" t="s">
        <v>17</v>
      </c>
      <c r="M8077" t="s">
        <v>17</v>
      </c>
      <c r="N8077" t="s">
        <v>148</v>
      </c>
      <c r="O8077" t="s">
        <v>17</v>
      </c>
    </row>
    <row r="8078" spans="1:15" x14ac:dyDescent="0.25">
      <c r="A8078" t="s">
        <v>10920</v>
      </c>
      <c r="B8078" t="s">
        <v>11035</v>
      </c>
      <c r="C8078" t="s">
        <v>17</v>
      </c>
      <c r="D8078" s="1">
        <v>44887</v>
      </c>
      <c r="E8078" s="1">
        <v>44887</v>
      </c>
      <c r="F8078" t="s">
        <v>23</v>
      </c>
      <c r="G8078" s="2">
        <v>5000</v>
      </c>
      <c r="H8078" s="2">
        <v>5000</v>
      </c>
      <c r="I8078" s="2">
        <v>0</v>
      </c>
      <c r="J8078" s="2">
        <v>0</v>
      </c>
      <c r="K8078">
        <v>0</v>
      </c>
      <c r="L8078" t="s">
        <v>17</v>
      </c>
      <c r="M8078" t="s">
        <v>17</v>
      </c>
      <c r="N8078" t="s">
        <v>148</v>
      </c>
      <c r="O8078" t="s">
        <v>17</v>
      </c>
    </row>
    <row r="8079" spans="1:15" x14ac:dyDescent="0.25">
      <c r="A8079" t="s">
        <v>10920</v>
      </c>
      <c r="B8079" t="s">
        <v>11036</v>
      </c>
      <c r="C8079" t="s">
        <v>146</v>
      </c>
      <c r="D8079" s="1">
        <v>44903</v>
      </c>
      <c r="E8079" s="1">
        <v>44905</v>
      </c>
      <c r="F8079" t="s">
        <v>18</v>
      </c>
      <c r="G8079" s="2">
        <v>37000</v>
      </c>
      <c r="H8079" s="2">
        <v>42591</v>
      </c>
      <c r="I8079" s="2">
        <v>1664</v>
      </c>
      <c r="J8079" s="2">
        <v>3927</v>
      </c>
      <c r="K8079">
        <v>0</v>
      </c>
      <c r="L8079" t="s">
        <v>2670</v>
      </c>
      <c r="M8079" t="s">
        <v>277</v>
      </c>
      <c r="N8079" t="s">
        <v>148</v>
      </c>
      <c r="O8079" t="s">
        <v>11037</v>
      </c>
    </row>
    <row r="8080" spans="1:15" x14ac:dyDescent="0.25">
      <c r="A8080" t="s">
        <v>10920</v>
      </c>
      <c r="B8080" t="s">
        <v>11038</v>
      </c>
      <c r="C8080" t="s">
        <v>146</v>
      </c>
      <c r="D8080" s="1">
        <v>44903</v>
      </c>
      <c r="E8080" s="1">
        <v>44932</v>
      </c>
      <c r="F8080" t="s">
        <v>18</v>
      </c>
      <c r="G8080" s="2">
        <v>32000</v>
      </c>
      <c r="H8080" s="2">
        <v>38434</v>
      </c>
      <c r="I8080" s="2">
        <v>2592</v>
      </c>
      <c r="J8080" s="2">
        <v>3842</v>
      </c>
      <c r="K8080">
        <v>0</v>
      </c>
      <c r="L8080" t="s">
        <v>11039</v>
      </c>
      <c r="M8080" t="s">
        <v>453</v>
      </c>
      <c r="N8080" t="s">
        <v>148</v>
      </c>
      <c r="O8080">
        <v>99006</v>
      </c>
    </row>
    <row r="8081" spans="1:15" x14ac:dyDescent="0.25">
      <c r="A8081" t="s">
        <v>10920</v>
      </c>
      <c r="B8081" t="s">
        <v>11040</v>
      </c>
      <c r="C8081" t="s">
        <v>82</v>
      </c>
      <c r="D8081" s="1">
        <v>44903</v>
      </c>
      <c r="E8081" s="1">
        <v>44905</v>
      </c>
      <c r="F8081" t="s">
        <v>18</v>
      </c>
      <c r="G8081" s="2">
        <v>21000</v>
      </c>
      <c r="H8081" s="2">
        <v>25484</v>
      </c>
      <c r="I8081" s="2">
        <v>1498</v>
      </c>
      <c r="J8081" s="2">
        <v>2986</v>
      </c>
      <c r="K8081">
        <v>0</v>
      </c>
      <c r="L8081" t="s">
        <v>11041</v>
      </c>
      <c r="M8081" t="s">
        <v>203</v>
      </c>
      <c r="N8081" t="s">
        <v>148</v>
      </c>
      <c r="O8081">
        <v>60525</v>
      </c>
    </row>
    <row r="8082" spans="1:15" x14ac:dyDescent="0.25">
      <c r="A8082" t="s">
        <v>10920</v>
      </c>
      <c r="B8082" t="s">
        <v>11042</v>
      </c>
      <c r="C8082" t="s">
        <v>17</v>
      </c>
      <c r="D8082" s="1">
        <v>44892</v>
      </c>
      <c r="E8082" s="1">
        <v>44892</v>
      </c>
      <c r="F8082" t="s">
        <v>23</v>
      </c>
      <c r="G8082" s="2">
        <v>5000</v>
      </c>
      <c r="H8082" s="2">
        <v>5000</v>
      </c>
      <c r="I8082" s="2">
        <v>0</v>
      </c>
      <c r="J8082" s="2">
        <v>0</v>
      </c>
      <c r="K8082">
        <v>0</v>
      </c>
      <c r="L8082" t="s">
        <v>17</v>
      </c>
      <c r="M8082" t="s">
        <v>17</v>
      </c>
      <c r="N8082" t="s">
        <v>148</v>
      </c>
      <c r="O8082" t="s">
        <v>17</v>
      </c>
    </row>
    <row r="8083" spans="1:15" x14ac:dyDescent="0.25">
      <c r="A8083" t="s">
        <v>10920</v>
      </c>
      <c r="B8083" t="s">
        <v>11043</v>
      </c>
      <c r="C8083" t="s">
        <v>82</v>
      </c>
      <c r="D8083" s="1">
        <v>44903</v>
      </c>
      <c r="E8083" s="1">
        <v>44905</v>
      </c>
      <c r="F8083" t="s">
        <v>18</v>
      </c>
      <c r="G8083" s="2">
        <v>14610</v>
      </c>
      <c r="H8083" s="2">
        <v>19418</v>
      </c>
      <c r="I8083" s="2">
        <v>2298</v>
      </c>
      <c r="J8083" s="2">
        <v>2510</v>
      </c>
      <c r="K8083">
        <v>0</v>
      </c>
      <c r="L8083" t="s">
        <v>11044</v>
      </c>
      <c r="M8083" t="s">
        <v>141</v>
      </c>
      <c r="N8083" t="s">
        <v>148</v>
      </c>
      <c r="O8083">
        <v>41075</v>
      </c>
    </row>
    <row r="8084" spans="1:15" x14ac:dyDescent="0.25">
      <c r="A8084" t="s">
        <v>10920</v>
      </c>
      <c r="B8084" t="s">
        <v>11045</v>
      </c>
      <c r="C8084" t="s">
        <v>17</v>
      </c>
      <c r="D8084" s="1">
        <v>44879</v>
      </c>
      <c r="E8084" s="1">
        <v>44879</v>
      </c>
      <c r="F8084" t="s">
        <v>23</v>
      </c>
      <c r="G8084" s="2">
        <v>5000</v>
      </c>
      <c r="H8084" s="2">
        <v>5000</v>
      </c>
      <c r="I8084" s="2">
        <v>0</v>
      </c>
      <c r="J8084" s="2">
        <v>0</v>
      </c>
      <c r="K8084">
        <v>0</v>
      </c>
      <c r="L8084" t="s">
        <v>17</v>
      </c>
      <c r="M8084" t="s">
        <v>17</v>
      </c>
      <c r="N8084" t="s">
        <v>148</v>
      </c>
      <c r="O8084" t="s">
        <v>17</v>
      </c>
    </row>
    <row r="8085" spans="1:15" x14ac:dyDescent="0.25">
      <c r="A8085" t="s">
        <v>10920</v>
      </c>
      <c r="B8085" t="s">
        <v>11046</v>
      </c>
      <c r="C8085" t="s">
        <v>82</v>
      </c>
      <c r="D8085" s="1">
        <v>44903</v>
      </c>
      <c r="E8085" s="1">
        <v>44905</v>
      </c>
      <c r="F8085" t="s">
        <v>18</v>
      </c>
      <c r="G8085" s="2">
        <v>23000</v>
      </c>
      <c r="H8085" s="2">
        <v>28234</v>
      </c>
      <c r="I8085" s="2">
        <v>2151</v>
      </c>
      <c r="J8085" s="2">
        <v>3083</v>
      </c>
      <c r="K8085">
        <v>0</v>
      </c>
      <c r="L8085" t="s">
        <v>587</v>
      </c>
      <c r="M8085" t="s">
        <v>59</v>
      </c>
      <c r="N8085" t="s">
        <v>148</v>
      </c>
      <c r="O8085">
        <v>76109</v>
      </c>
    </row>
    <row r="8086" spans="1:15" x14ac:dyDescent="0.25">
      <c r="A8086" t="s">
        <v>10920</v>
      </c>
      <c r="B8086" t="s">
        <v>11047</v>
      </c>
      <c r="C8086" t="s">
        <v>82</v>
      </c>
      <c r="D8086" s="1">
        <v>44903</v>
      </c>
      <c r="E8086" s="1">
        <v>44905</v>
      </c>
      <c r="F8086" t="s">
        <v>18</v>
      </c>
      <c r="G8086" s="2">
        <v>11610</v>
      </c>
      <c r="H8086" s="2">
        <v>15128</v>
      </c>
      <c r="I8086" s="2">
        <v>1152</v>
      </c>
      <c r="J8086" s="2">
        <v>2366</v>
      </c>
      <c r="K8086">
        <v>0</v>
      </c>
      <c r="L8086" t="s">
        <v>942</v>
      </c>
      <c r="M8086" t="s">
        <v>59</v>
      </c>
      <c r="N8086" t="s">
        <v>148</v>
      </c>
      <c r="O8086">
        <v>75010</v>
      </c>
    </row>
    <row r="8087" spans="1:15" x14ac:dyDescent="0.25">
      <c r="A8087" t="s">
        <v>10920</v>
      </c>
      <c r="B8087" t="s">
        <v>11048</v>
      </c>
      <c r="C8087" t="s">
        <v>17</v>
      </c>
      <c r="D8087" s="1">
        <v>44865</v>
      </c>
      <c r="E8087" s="1">
        <v>44865</v>
      </c>
      <c r="F8087" t="s">
        <v>23</v>
      </c>
      <c r="G8087" s="2">
        <v>5000</v>
      </c>
      <c r="H8087" s="2">
        <v>5000</v>
      </c>
      <c r="I8087" s="2">
        <v>0</v>
      </c>
      <c r="J8087" s="2">
        <v>0</v>
      </c>
      <c r="K8087">
        <v>0</v>
      </c>
      <c r="L8087" t="s">
        <v>17</v>
      </c>
      <c r="M8087" t="s">
        <v>17</v>
      </c>
      <c r="N8087" t="s">
        <v>148</v>
      </c>
      <c r="O8087" t="s">
        <v>17</v>
      </c>
    </row>
    <row r="8088" spans="1:15" x14ac:dyDescent="0.25">
      <c r="A8088" t="s">
        <v>10920</v>
      </c>
      <c r="B8088" t="s">
        <v>11049</v>
      </c>
      <c r="C8088" t="s">
        <v>82</v>
      </c>
      <c r="D8088" s="1">
        <v>44903</v>
      </c>
      <c r="E8088" s="1">
        <v>44905</v>
      </c>
      <c r="F8088" t="s">
        <v>18</v>
      </c>
      <c r="G8088" s="2">
        <v>16000</v>
      </c>
      <c r="H8088" s="2">
        <v>20095</v>
      </c>
      <c r="I8088" s="2">
        <v>1240</v>
      </c>
      <c r="J8088" s="2">
        <v>2855</v>
      </c>
      <c r="K8088">
        <v>0</v>
      </c>
      <c r="L8088" t="s">
        <v>11050</v>
      </c>
      <c r="M8088" t="s">
        <v>52</v>
      </c>
      <c r="N8088" t="s">
        <v>148</v>
      </c>
      <c r="O8088">
        <v>92024</v>
      </c>
    </row>
    <row r="8089" spans="1:15" x14ac:dyDescent="0.25">
      <c r="A8089" t="s">
        <v>10920</v>
      </c>
      <c r="B8089" t="s">
        <v>11051</v>
      </c>
      <c r="C8089" t="s">
        <v>146</v>
      </c>
      <c r="D8089" s="1">
        <v>44903</v>
      </c>
      <c r="E8089" s="1">
        <v>44905</v>
      </c>
      <c r="F8089" t="s">
        <v>18</v>
      </c>
      <c r="G8089" s="2">
        <v>37000</v>
      </c>
      <c r="H8089" s="2">
        <v>44798</v>
      </c>
      <c r="I8089" s="2">
        <v>2932</v>
      </c>
      <c r="J8089" s="2">
        <v>4866</v>
      </c>
      <c r="K8089">
        <v>0</v>
      </c>
      <c r="L8089" t="s">
        <v>381</v>
      </c>
      <c r="M8089" t="s">
        <v>46</v>
      </c>
      <c r="N8089" t="s">
        <v>148</v>
      </c>
      <c r="O8089">
        <v>31410</v>
      </c>
    </row>
    <row r="8090" spans="1:15" x14ac:dyDescent="0.25">
      <c r="A8090" t="s">
        <v>10920</v>
      </c>
      <c r="B8090" t="s">
        <v>11052</v>
      </c>
      <c r="C8090" t="s">
        <v>82</v>
      </c>
      <c r="D8090" s="1">
        <v>44903</v>
      </c>
      <c r="E8090" s="1">
        <v>44905</v>
      </c>
      <c r="F8090" t="s">
        <v>18</v>
      </c>
      <c r="G8090" s="2">
        <v>16000</v>
      </c>
      <c r="H8090" s="2">
        <v>19844</v>
      </c>
      <c r="I8090" s="2">
        <v>1035</v>
      </c>
      <c r="J8090" s="2">
        <v>2809</v>
      </c>
      <c r="K8090">
        <v>0</v>
      </c>
      <c r="L8090" t="s">
        <v>975</v>
      </c>
      <c r="M8090" t="s">
        <v>544</v>
      </c>
      <c r="N8090" t="s">
        <v>148</v>
      </c>
      <c r="O8090">
        <v>68516</v>
      </c>
    </row>
    <row r="8091" spans="1:15" x14ac:dyDescent="0.25">
      <c r="A8091" t="s">
        <v>10920</v>
      </c>
      <c r="B8091" t="s">
        <v>11053</v>
      </c>
      <c r="C8091" t="s">
        <v>146</v>
      </c>
      <c r="D8091" s="1">
        <v>44903</v>
      </c>
      <c r="E8091" s="1">
        <v>44905</v>
      </c>
      <c r="F8091" t="s">
        <v>18</v>
      </c>
      <c r="G8091" s="2">
        <v>33000</v>
      </c>
      <c r="H8091" s="2">
        <v>39070</v>
      </c>
      <c r="I8091" s="2">
        <v>2392</v>
      </c>
      <c r="J8091" s="2">
        <v>3678</v>
      </c>
      <c r="K8091">
        <v>0</v>
      </c>
      <c r="L8091" t="s">
        <v>1777</v>
      </c>
      <c r="M8091" t="s">
        <v>52</v>
      </c>
      <c r="N8091" t="s">
        <v>148</v>
      </c>
      <c r="O8091">
        <v>91362</v>
      </c>
    </row>
    <row r="8092" spans="1:15" x14ac:dyDescent="0.25">
      <c r="A8092" t="s">
        <v>10920</v>
      </c>
      <c r="B8092" t="s">
        <v>11054</v>
      </c>
      <c r="C8092" t="s">
        <v>146</v>
      </c>
      <c r="D8092" s="1">
        <v>44903</v>
      </c>
      <c r="E8092" s="1">
        <v>44905</v>
      </c>
      <c r="F8092" t="s">
        <v>18</v>
      </c>
      <c r="G8092" s="2">
        <v>16110</v>
      </c>
      <c r="H8092" s="2">
        <v>21528</v>
      </c>
      <c r="I8092" s="2">
        <v>1933</v>
      </c>
      <c r="J8092" s="2">
        <v>3485</v>
      </c>
      <c r="K8092">
        <v>0</v>
      </c>
      <c r="L8092" t="s">
        <v>11055</v>
      </c>
      <c r="M8092" t="s">
        <v>1733</v>
      </c>
      <c r="N8092" t="s">
        <v>148</v>
      </c>
      <c r="O8092">
        <v>82718</v>
      </c>
    </row>
    <row r="8093" spans="1:15" x14ac:dyDescent="0.25">
      <c r="A8093" t="s">
        <v>10920</v>
      </c>
      <c r="B8093" t="s">
        <v>11056</v>
      </c>
      <c r="C8093" t="s">
        <v>17</v>
      </c>
      <c r="D8093" s="1">
        <v>44879</v>
      </c>
      <c r="E8093" s="1">
        <v>44879</v>
      </c>
      <c r="F8093" t="s">
        <v>23</v>
      </c>
      <c r="G8093" s="2">
        <v>5000</v>
      </c>
      <c r="H8093" s="2">
        <v>5000</v>
      </c>
      <c r="I8093" s="2">
        <v>0</v>
      </c>
      <c r="J8093" s="2">
        <v>0</v>
      </c>
      <c r="K8093">
        <v>0</v>
      </c>
      <c r="L8093" t="s">
        <v>17</v>
      </c>
      <c r="M8093" t="s">
        <v>17</v>
      </c>
      <c r="N8093" t="s">
        <v>148</v>
      </c>
      <c r="O8093" t="s">
        <v>17</v>
      </c>
    </row>
    <row r="8094" spans="1:15" x14ac:dyDescent="0.25">
      <c r="A8094" t="s">
        <v>10920</v>
      </c>
      <c r="B8094" t="s">
        <v>11057</v>
      </c>
      <c r="C8094" t="s">
        <v>82</v>
      </c>
      <c r="D8094" s="1">
        <v>44903</v>
      </c>
      <c r="E8094" s="1">
        <v>44905</v>
      </c>
      <c r="F8094" t="s">
        <v>18</v>
      </c>
      <c r="G8094" s="2">
        <v>16000</v>
      </c>
      <c r="H8094" s="2">
        <v>20016</v>
      </c>
      <c r="I8094" s="2">
        <v>1440</v>
      </c>
      <c r="J8094" s="2">
        <v>2576</v>
      </c>
      <c r="K8094">
        <v>0</v>
      </c>
      <c r="L8094" t="s">
        <v>1173</v>
      </c>
      <c r="M8094" t="s">
        <v>465</v>
      </c>
      <c r="N8094" t="s">
        <v>148</v>
      </c>
      <c r="O8094">
        <v>87120</v>
      </c>
    </row>
    <row r="8095" spans="1:15" x14ac:dyDescent="0.25">
      <c r="A8095" t="s">
        <v>10920</v>
      </c>
      <c r="B8095" t="s">
        <v>11058</v>
      </c>
      <c r="C8095" t="s">
        <v>146</v>
      </c>
      <c r="D8095" s="1">
        <v>44903</v>
      </c>
      <c r="E8095" s="1">
        <v>44905</v>
      </c>
      <c r="F8095" t="s">
        <v>18</v>
      </c>
      <c r="G8095" s="2">
        <v>37000</v>
      </c>
      <c r="H8095" s="2">
        <v>43513</v>
      </c>
      <c r="I8095" s="2">
        <v>1647</v>
      </c>
      <c r="J8095" s="2">
        <v>4866</v>
      </c>
      <c r="K8095">
        <v>0</v>
      </c>
      <c r="L8095" t="s">
        <v>1220</v>
      </c>
      <c r="M8095" t="s">
        <v>27</v>
      </c>
      <c r="N8095" t="s">
        <v>148</v>
      </c>
      <c r="O8095">
        <v>70809</v>
      </c>
    </row>
    <row r="8096" spans="1:15" x14ac:dyDescent="0.25">
      <c r="A8096" t="s">
        <v>10920</v>
      </c>
      <c r="B8096" t="s">
        <v>11059</v>
      </c>
      <c r="C8096" t="s">
        <v>146</v>
      </c>
      <c r="D8096" s="1">
        <v>44903</v>
      </c>
      <c r="E8096" s="1">
        <v>44905</v>
      </c>
      <c r="F8096" t="s">
        <v>18</v>
      </c>
      <c r="G8096" s="2">
        <v>37000</v>
      </c>
      <c r="H8096" s="2">
        <v>43545</v>
      </c>
      <c r="I8096" s="2">
        <v>2867</v>
      </c>
      <c r="J8096" s="2">
        <v>3678</v>
      </c>
      <c r="K8096">
        <v>0</v>
      </c>
      <c r="L8096" t="s">
        <v>11060</v>
      </c>
      <c r="M8096" t="s">
        <v>52</v>
      </c>
      <c r="N8096" t="s">
        <v>148</v>
      </c>
      <c r="O8096">
        <v>92649</v>
      </c>
    </row>
    <row r="8097" spans="1:15" x14ac:dyDescent="0.25">
      <c r="A8097" t="s">
        <v>10920</v>
      </c>
      <c r="B8097" t="s">
        <v>11061</v>
      </c>
      <c r="C8097" t="s">
        <v>82</v>
      </c>
      <c r="D8097" s="1">
        <v>44903</v>
      </c>
      <c r="E8097" s="1">
        <v>44905</v>
      </c>
      <c r="F8097" t="s">
        <v>18</v>
      </c>
      <c r="G8097" s="2">
        <v>21000</v>
      </c>
      <c r="H8097" s="2">
        <v>25425</v>
      </c>
      <c r="I8097" s="2">
        <v>1439</v>
      </c>
      <c r="J8097" s="2">
        <v>2986</v>
      </c>
      <c r="K8097">
        <v>0</v>
      </c>
      <c r="L8097" t="s">
        <v>7808</v>
      </c>
      <c r="M8097" t="s">
        <v>286</v>
      </c>
      <c r="N8097" t="s">
        <v>148</v>
      </c>
      <c r="O8097">
        <v>29681</v>
      </c>
    </row>
    <row r="8098" spans="1:15" x14ac:dyDescent="0.25">
      <c r="A8098" t="s">
        <v>10920</v>
      </c>
      <c r="B8098" t="s">
        <v>11062</v>
      </c>
      <c r="C8098" t="s">
        <v>82</v>
      </c>
      <c r="D8098" s="1">
        <v>44903</v>
      </c>
      <c r="E8098" s="1">
        <v>44905</v>
      </c>
      <c r="F8098" t="s">
        <v>18</v>
      </c>
      <c r="G8098" s="2">
        <v>13500</v>
      </c>
      <c r="H8098" s="2">
        <v>16971</v>
      </c>
      <c r="I8098" s="2">
        <v>961</v>
      </c>
      <c r="J8098" s="2">
        <v>2510</v>
      </c>
      <c r="K8098">
        <v>0</v>
      </c>
      <c r="L8098" t="s">
        <v>11063</v>
      </c>
      <c r="M8098" t="s">
        <v>46</v>
      </c>
      <c r="N8098" t="s">
        <v>148</v>
      </c>
      <c r="O8098">
        <v>30067</v>
      </c>
    </row>
    <row r="8099" spans="1:15" x14ac:dyDescent="0.25">
      <c r="A8099" t="s">
        <v>10920</v>
      </c>
      <c r="B8099" t="s">
        <v>11064</v>
      </c>
      <c r="C8099" t="s">
        <v>82</v>
      </c>
      <c r="D8099" s="1">
        <v>44903</v>
      </c>
      <c r="E8099" s="1">
        <v>44905</v>
      </c>
      <c r="F8099" t="s">
        <v>18</v>
      </c>
      <c r="G8099" s="2">
        <v>16000</v>
      </c>
      <c r="H8099" s="2">
        <v>20923</v>
      </c>
      <c r="I8099" s="2">
        <v>1937</v>
      </c>
      <c r="J8099" s="2">
        <v>2986</v>
      </c>
      <c r="K8099">
        <v>0</v>
      </c>
      <c r="L8099" t="s">
        <v>527</v>
      </c>
      <c r="M8099" t="s">
        <v>131</v>
      </c>
      <c r="N8099" t="s">
        <v>148</v>
      </c>
      <c r="O8099">
        <v>72223</v>
      </c>
    </row>
    <row r="8100" spans="1:15" x14ac:dyDescent="0.25">
      <c r="A8100" t="s">
        <v>10920</v>
      </c>
      <c r="B8100" t="s">
        <v>11065</v>
      </c>
      <c r="C8100" t="s">
        <v>146</v>
      </c>
      <c r="D8100" s="1">
        <v>44903</v>
      </c>
      <c r="E8100" s="1">
        <v>44905</v>
      </c>
      <c r="F8100" t="s">
        <v>18</v>
      </c>
      <c r="G8100" s="2">
        <v>37000</v>
      </c>
      <c r="H8100" s="2">
        <v>43823</v>
      </c>
      <c r="I8100" s="2">
        <v>3145</v>
      </c>
      <c r="J8100" s="2">
        <v>3678</v>
      </c>
      <c r="K8100">
        <v>0</v>
      </c>
      <c r="L8100" t="s">
        <v>1008</v>
      </c>
      <c r="M8100" t="s">
        <v>52</v>
      </c>
      <c r="N8100" t="s">
        <v>148</v>
      </c>
      <c r="O8100">
        <v>91941</v>
      </c>
    </row>
    <row r="8101" spans="1:15" x14ac:dyDescent="0.25">
      <c r="A8101" t="s">
        <v>10920</v>
      </c>
      <c r="B8101" t="s">
        <v>11066</v>
      </c>
      <c r="C8101" t="s">
        <v>82</v>
      </c>
      <c r="D8101" s="1">
        <v>44903</v>
      </c>
      <c r="E8101" s="1">
        <v>44905</v>
      </c>
      <c r="F8101" t="s">
        <v>18</v>
      </c>
      <c r="G8101" s="2">
        <v>14000</v>
      </c>
      <c r="H8101" s="2">
        <v>16996</v>
      </c>
      <c r="I8101" s="2">
        <v>840</v>
      </c>
      <c r="J8101" s="2">
        <v>2156</v>
      </c>
      <c r="K8101">
        <v>0</v>
      </c>
      <c r="L8101" t="s">
        <v>946</v>
      </c>
      <c r="M8101" t="s">
        <v>30</v>
      </c>
      <c r="N8101" t="s">
        <v>148</v>
      </c>
      <c r="O8101">
        <v>22204</v>
      </c>
    </row>
    <row r="8102" spans="1:15" x14ac:dyDescent="0.25">
      <c r="A8102" t="s">
        <v>10920</v>
      </c>
      <c r="B8102" t="s">
        <v>11067</v>
      </c>
      <c r="C8102" t="s">
        <v>146</v>
      </c>
      <c r="D8102" s="1">
        <v>44903</v>
      </c>
      <c r="E8102" s="1">
        <v>44905</v>
      </c>
      <c r="F8102" t="s">
        <v>18</v>
      </c>
      <c r="G8102" s="2">
        <v>37000</v>
      </c>
      <c r="H8102" s="2">
        <v>45006</v>
      </c>
      <c r="I8102" s="2">
        <v>3140</v>
      </c>
      <c r="J8102" s="2">
        <v>4866</v>
      </c>
      <c r="K8102">
        <v>0</v>
      </c>
      <c r="L8102" t="s">
        <v>150</v>
      </c>
      <c r="M8102" t="s">
        <v>56</v>
      </c>
      <c r="N8102" t="s">
        <v>148</v>
      </c>
      <c r="O8102">
        <v>43214</v>
      </c>
    </row>
    <row r="8103" spans="1:15" x14ac:dyDescent="0.25">
      <c r="A8103" t="s">
        <v>10920</v>
      </c>
      <c r="B8103" t="s">
        <v>11068</v>
      </c>
      <c r="C8103" t="s">
        <v>82</v>
      </c>
      <c r="D8103" s="1">
        <v>44903</v>
      </c>
      <c r="E8103" s="1">
        <v>44905</v>
      </c>
      <c r="F8103" t="s">
        <v>18</v>
      </c>
      <c r="G8103" s="2">
        <v>16000</v>
      </c>
      <c r="H8103" s="2">
        <v>20314</v>
      </c>
      <c r="I8103" s="2">
        <v>1328</v>
      </c>
      <c r="J8103" s="2">
        <v>2986</v>
      </c>
      <c r="K8103">
        <v>0</v>
      </c>
      <c r="L8103" t="s">
        <v>178</v>
      </c>
      <c r="M8103" t="s">
        <v>134</v>
      </c>
      <c r="N8103" t="s">
        <v>148</v>
      </c>
      <c r="O8103">
        <v>46077</v>
      </c>
    </row>
    <row r="8104" spans="1:15" x14ac:dyDescent="0.25">
      <c r="A8104" t="s">
        <v>10920</v>
      </c>
      <c r="B8104" t="s">
        <v>11069</v>
      </c>
      <c r="C8104" t="s">
        <v>82</v>
      </c>
      <c r="D8104" s="1">
        <v>44903</v>
      </c>
      <c r="E8104" s="1">
        <v>44905</v>
      </c>
      <c r="F8104" t="s">
        <v>18</v>
      </c>
      <c r="G8104" s="2">
        <v>16000</v>
      </c>
      <c r="H8104" s="2">
        <v>19698</v>
      </c>
      <c r="I8104" s="2">
        <v>712</v>
      </c>
      <c r="J8104" s="2">
        <v>2986</v>
      </c>
      <c r="K8104">
        <v>0</v>
      </c>
      <c r="L8104" t="s">
        <v>11070</v>
      </c>
      <c r="M8104" t="s">
        <v>27</v>
      </c>
      <c r="N8104" t="s">
        <v>148</v>
      </c>
      <c r="O8104">
        <v>70458</v>
      </c>
    </row>
    <row r="8105" spans="1:15" x14ac:dyDescent="0.25">
      <c r="A8105" t="s">
        <v>10920</v>
      </c>
      <c r="B8105" t="s">
        <v>11071</v>
      </c>
      <c r="C8105" t="s">
        <v>17</v>
      </c>
      <c r="D8105" s="1">
        <v>44874</v>
      </c>
      <c r="E8105" s="1">
        <v>44874</v>
      </c>
      <c r="F8105" t="s">
        <v>23</v>
      </c>
      <c r="G8105" s="2">
        <v>5000</v>
      </c>
      <c r="H8105" s="2">
        <v>5000</v>
      </c>
      <c r="I8105" s="2">
        <v>0</v>
      </c>
      <c r="J8105" s="2">
        <v>0</v>
      </c>
      <c r="K8105">
        <v>0</v>
      </c>
      <c r="L8105" t="s">
        <v>17</v>
      </c>
      <c r="M8105" t="s">
        <v>17</v>
      </c>
      <c r="N8105" t="s">
        <v>148</v>
      </c>
      <c r="O8105" t="s">
        <v>17</v>
      </c>
    </row>
    <row r="8106" spans="1:15" x14ac:dyDescent="0.25">
      <c r="A8106" t="s">
        <v>10920</v>
      </c>
      <c r="B8106" t="s">
        <v>11072</v>
      </c>
      <c r="C8106" t="s">
        <v>146</v>
      </c>
      <c r="D8106" s="1">
        <v>44903</v>
      </c>
      <c r="E8106" s="1">
        <v>44905</v>
      </c>
      <c r="F8106" t="s">
        <v>18</v>
      </c>
      <c r="G8106" s="2">
        <v>32000</v>
      </c>
      <c r="H8106" s="2">
        <v>39207</v>
      </c>
      <c r="I8106" s="2">
        <v>2341</v>
      </c>
      <c r="J8106" s="2">
        <v>4866</v>
      </c>
      <c r="K8106">
        <v>0</v>
      </c>
      <c r="L8106" t="s">
        <v>1274</v>
      </c>
      <c r="M8106" t="s">
        <v>405</v>
      </c>
      <c r="N8106" t="s">
        <v>148</v>
      </c>
      <c r="O8106">
        <v>6825</v>
      </c>
    </row>
    <row r="8107" spans="1:15" x14ac:dyDescent="0.25">
      <c r="A8107" t="s">
        <v>10920</v>
      </c>
      <c r="B8107" t="s">
        <v>11073</v>
      </c>
      <c r="C8107" t="s">
        <v>82</v>
      </c>
      <c r="D8107" s="1">
        <v>44903</v>
      </c>
      <c r="E8107" s="1">
        <v>44905</v>
      </c>
      <c r="F8107" t="s">
        <v>18</v>
      </c>
      <c r="G8107" s="2">
        <v>13500</v>
      </c>
      <c r="H8107" s="2">
        <v>17616</v>
      </c>
      <c r="I8107" s="2">
        <v>1606</v>
      </c>
      <c r="J8107" s="2">
        <v>2510</v>
      </c>
      <c r="K8107">
        <v>0</v>
      </c>
      <c r="L8107" t="s">
        <v>1526</v>
      </c>
      <c r="M8107" t="s">
        <v>211</v>
      </c>
      <c r="N8107" t="s">
        <v>148</v>
      </c>
      <c r="O8107">
        <v>55416</v>
      </c>
    </row>
    <row r="8108" spans="1:15" x14ac:dyDescent="0.25">
      <c r="A8108" t="s">
        <v>10920</v>
      </c>
      <c r="B8108" t="s">
        <v>11074</v>
      </c>
      <c r="C8108" t="s">
        <v>17</v>
      </c>
      <c r="D8108" s="1">
        <v>44888</v>
      </c>
      <c r="E8108" s="1">
        <v>44888</v>
      </c>
      <c r="F8108" t="s">
        <v>23</v>
      </c>
      <c r="G8108" s="2">
        <v>5000</v>
      </c>
      <c r="H8108" s="2">
        <v>5000</v>
      </c>
      <c r="I8108" s="2">
        <v>0</v>
      </c>
      <c r="J8108" s="2">
        <v>0</v>
      </c>
      <c r="K8108">
        <v>0</v>
      </c>
      <c r="L8108" t="s">
        <v>17</v>
      </c>
      <c r="M8108" t="s">
        <v>17</v>
      </c>
      <c r="N8108" t="s">
        <v>148</v>
      </c>
      <c r="O8108" t="s">
        <v>17</v>
      </c>
    </row>
    <row r="8109" spans="1:15" x14ac:dyDescent="0.25">
      <c r="A8109" t="s">
        <v>10920</v>
      </c>
      <c r="B8109" t="s">
        <v>11075</v>
      </c>
      <c r="C8109" t="s">
        <v>82</v>
      </c>
      <c r="D8109" s="1">
        <v>44903</v>
      </c>
      <c r="E8109" s="1">
        <v>44905</v>
      </c>
      <c r="F8109" t="s">
        <v>18</v>
      </c>
      <c r="G8109" s="2">
        <v>16000</v>
      </c>
      <c r="H8109" s="2">
        <v>20742</v>
      </c>
      <c r="I8109" s="2">
        <v>1756</v>
      </c>
      <c r="J8109" s="2">
        <v>2986</v>
      </c>
      <c r="K8109">
        <v>0</v>
      </c>
      <c r="L8109" t="s">
        <v>116</v>
      </c>
      <c r="M8109" t="s">
        <v>33</v>
      </c>
      <c r="N8109" t="s">
        <v>148</v>
      </c>
      <c r="O8109">
        <v>37027</v>
      </c>
    </row>
    <row r="8110" spans="1:15" x14ac:dyDescent="0.25">
      <c r="A8110" t="s">
        <v>10920</v>
      </c>
      <c r="B8110" t="s">
        <v>11076</v>
      </c>
      <c r="C8110" t="s">
        <v>146</v>
      </c>
      <c r="D8110" s="1">
        <v>44903</v>
      </c>
      <c r="E8110" s="1">
        <v>44903</v>
      </c>
      <c r="F8110" t="s">
        <v>54</v>
      </c>
      <c r="G8110" s="2">
        <v>-37000</v>
      </c>
      <c r="H8110" s="2">
        <v>-43125</v>
      </c>
      <c r="I8110" s="2">
        <v>-1802</v>
      </c>
      <c r="J8110" s="2">
        <v>-4323</v>
      </c>
      <c r="K8110">
        <v>0</v>
      </c>
      <c r="L8110" t="s">
        <v>752</v>
      </c>
      <c r="M8110" t="s">
        <v>753</v>
      </c>
      <c r="N8110" t="s">
        <v>148</v>
      </c>
      <c r="O8110">
        <v>74133</v>
      </c>
    </row>
    <row r="8111" spans="1:15" x14ac:dyDescent="0.25">
      <c r="A8111" t="s">
        <v>10920</v>
      </c>
      <c r="B8111" t="s">
        <v>11077</v>
      </c>
      <c r="C8111" t="s">
        <v>82</v>
      </c>
      <c r="D8111" s="1">
        <v>44903</v>
      </c>
      <c r="E8111" s="1">
        <v>44905</v>
      </c>
      <c r="F8111" t="s">
        <v>18</v>
      </c>
      <c r="G8111" s="2">
        <v>21000</v>
      </c>
      <c r="H8111" s="2">
        <v>25773</v>
      </c>
      <c r="I8111" s="2">
        <v>1964</v>
      </c>
      <c r="J8111" s="2">
        <v>2809</v>
      </c>
      <c r="K8111">
        <v>0</v>
      </c>
      <c r="L8111" t="s">
        <v>112</v>
      </c>
      <c r="M8111" t="s">
        <v>59</v>
      </c>
      <c r="N8111" t="s">
        <v>148</v>
      </c>
      <c r="O8111">
        <v>77030</v>
      </c>
    </row>
    <row r="8112" spans="1:15" x14ac:dyDescent="0.25">
      <c r="A8112" t="s">
        <v>10920</v>
      </c>
      <c r="B8112" t="s">
        <v>11078</v>
      </c>
      <c r="C8112" t="s">
        <v>17</v>
      </c>
      <c r="D8112" s="1">
        <v>44918</v>
      </c>
      <c r="E8112" s="1">
        <v>44922</v>
      </c>
      <c r="F8112" t="s">
        <v>18</v>
      </c>
      <c r="G8112" s="2">
        <v>0</v>
      </c>
      <c r="H8112" s="2">
        <v>0</v>
      </c>
      <c r="I8112" s="2">
        <v>0</v>
      </c>
      <c r="J8112" s="2">
        <v>0</v>
      </c>
      <c r="K8112">
        <v>0</v>
      </c>
      <c r="L8112" t="s">
        <v>2280</v>
      </c>
      <c r="M8112" t="s">
        <v>56</v>
      </c>
      <c r="N8112" t="s">
        <v>148</v>
      </c>
      <c r="O8112">
        <v>44333</v>
      </c>
    </row>
    <row r="8113" spans="1:15" x14ac:dyDescent="0.25">
      <c r="A8113" t="s">
        <v>10920</v>
      </c>
      <c r="B8113" t="s">
        <v>11079</v>
      </c>
      <c r="C8113" t="s">
        <v>17</v>
      </c>
      <c r="D8113" s="1">
        <v>44879</v>
      </c>
      <c r="E8113" s="1">
        <v>44879</v>
      </c>
      <c r="F8113" t="s">
        <v>23</v>
      </c>
      <c r="G8113" s="2">
        <v>5000</v>
      </c>
      <c r="H8113" s="2">
        <v>5000</v>
      </c>
      <c r="I8113" s="2">
        <v>0</v>
      </c>
      <c r="J8113" s="2">
        <v>0</v>
      </c>
      <c r="K8113">
        <v>0</v>
      </c>
      <c r="L8113" t="s">
        <v>17</v>
      </c>
      <c r="M8113" t="s">
        <v>17</v>
      </c>
      <c r="N8113" t="s">
        <v>148</v>
      </c>
      <c r="O8113" t="s">
        <v>17</v>
      </c>
    </row>
    <row r="8114" spans="1:15" x14ac:dyDescent="0.25">
      <c r="A8114" t="s">
        <v>10920</v>
      </c>
      <c r="B8114" t="s">
        <v>11080</v>
      </c>
      <c r="C8114" t="s">
        <v>17</v>
      </c>
      <c r="D8114" s="1">
        <v>44862</v>
      </c>
      <c r="E8114" s="1">
        <v>44862</v>
      </c>
      <c r="F8114" t="s">
        <v>23</v>
      </c>
      <c r="G8114" s="2">
        <v>5000</v>
      </c>
      <c r="H8114" s="2">
        <v>5000</v>
      </c>
      <c r="I8114" s="2">
        <v>0</v>
      </c>
      <c r="J8114" s="2">
        <v>0</v>
      </c>
      <c r="K8114">
        <v>0</v>
      </c>
      <c r="L8114" t="s">
        <v>17</v>
      </c>
      <c r="M8114" t="s">
        <v>17</v>
      </c>
      <c r="N8114" t="s">
        <v>148</v>
      </c>
      <c r="O8114" t="s">
        <v>17</v>
      </c>
    </row>
    <row r="8115" spans="1:15" x14ac:dyDescent="0.25">
      <c r="A8115" t="s">
        <v>10920</v>
      </c>
      <c r="B8115" t="s">
        <v>11081</v>
      </c>
      <c r="C8115" t="s">
        <v>82</v>
      </c>
      <c r="D8115" s="1">
        <v>44903</v>
      </c>
      <c r="E8115" s="1">
        <v>44905</v>
      </c>
      <c r="F8115" t="s">
        <v>18</v>
      </c>
      <c r="G8115" s="2">
        <v>21000</v>
      </c>
      <c r="H8115" s="2">
        <v>26431</v>
      </c>
      <c r="I8115" s="2">
        <v>2445</v>
      </c>
      <c r="J8115" s="2">
        <v>2986</v>
      </c>
      <c r="K8115">
        <v>0</v>
      </c>
      <c r="L8115" t="s">
        <v>11082</v>
      </c>
      <c r="M8115" t="s">
        <v>131</v>
      </c>
      <c r="N8115" t="s">
        <v>148</v>
      </c>
      <c r="O8115">
        <v>72116</v>
      </c>
    </row>
    <row r="8116" spans="1:15" x14ac:dyDescent="0.25">
      <c r="A8116" t="s">
        <v>10920</v>
      </c>
      <c r="B8116" t="s">
        <v>11083</v>
      </c>
      <c r="C8116" t="s">
        <v>146</v>
      </c>
      <c r="D8116" s="1">
        <v>44903</v>
      </c>
      <c r="E8116" s="1">
        <v>44905</v>
      </c>
      <c r="F8116" t="s">
        <v>18</v>
      </c>
      <c r="G8116" s="2">
        <v>37000</v>
      </c>
      <c r="H8116" s="2">
        <v>43826</v>
      </c>
      <c r="I8116" s="2">
        <v>1960</v>
      </c>
      <c r="J8116" s="2">
        <v>4866</v>
      </c>
      <c r="K8116">
        <v>0</v>
      </c>
      <c r="L8116" t="s">
        <v>11084</v>
      </c>
      <c r="M8116" t="s">
        <v>30</v>
      </c>
      <c r="N8116" t="s">
        <v>148</v>
      </c>
      <c r="O8116">
        <v>24382</v>
      </c>
    </row>
    <row r="8117" spans="1:15" x14ac:dyDescent="0.25">
      <c r="A8117" t="s">
        <v>10920</v>
      </c>
      <c r="B8117" t="s">
        <v>11085</v>
      </c>
      <c r="C8117" t="s">
        <v>82</v>
      </c>
      <c r="D8117" s="1">
        <v>44903</v>
      </c>
      <c r="E8117" s="1">
        <v>44905</v>
      </c>
      <c r="F8117" t="s">
        <v>18</v>
      </c>
      <c r="G8117" s="2">
        <v>21000</v>
      </c>
      <c r="H8117" s="2">
        <v>25482</v>
      </c>
      <c r="I8117" s="2">
        <v>1627</v>
      </c>
      <c r="J8117" s="2">
        <v>2855</v>
      </c>
      <c r="K8117">
        <v>0</v>
      </c>
      <c r="L8117" t="s">
        <v>8117</v>
      </c>
      <c r="M8117" t="s">
        <v>52</v>
      </c>
      <c r="N8117" t="s">
        <v>148</v>
      </c>
      <c r="O8117" t="s">
        <v>11086</v>
      </c>
    </row>
    <row r="8118" spans="1:15" x14ac:dyDescent="0.25">
      <c r="A8118" t="s">
        <v>10920</v>
      </c>
      <c r="B8118" t="s">
        <v>11087</v>
      </c>
      <c r="C8118" t="s">
        <v>17</v>
      </c>
      <c r="D8118" s="1">
        <v>44904</v>
      </c>
      <c r="E8118" s="1">
        <v>44904</v>
      </c>
      <c r="F8118" t="s">
        <v>23</v>
      </c>
      <c r="G8118" s="2">
        <v>5000</v>
      </c>
      <c r="H8118" s="2">
        <v>5000</v>
      </c>
      <c r="I8118" s="2">
        <v>0</v>
      </c>
      <c r="J8118" s="2">
        <v>0</v>
      </c>
      <c r="K8118">
        <v>0</v>
      </c>
      <c r="L8118" t="s">
        <v>17</v>
      </c>
      <c r="M8118" t="s">
        <v>17</v>
      </c>
      <c r="N8118" t="s">
        <v>148</v>
      </c>
      <c r="O8118" t="s">
        <v>17</v>
      </c>
    </row>
    <row r="8119" spans="1:15" x14ac:dyDescent="0.25">
      <c r="A8119" t="s">
        <v>10920</v>
      </c>
      <c r="B8119" t="s">
        <v>11088</v>
      </c>
      <c r="C8119" t="s">
        <v>82</v>
      </c>
      <c r="D8119" s="1">
        <v>44903</v>
      </c>
      <c r="E8119" s="1">
        <v>44905</v>
      </c>
      <c r="F8119" t="s">
        <v>18</v>
      </c>
      <c r="G8119" s="2">
        <v>26000</v>
      </c>
      <c r="H8119" s="2">
        <v>30797</v>
      </c>
      <c r="I8119" s="2">
        <v>1811</v>
      </c>
      <c r="J8119" s="2">
        <v>2986</v>
      </c>
      <c r="K8119">
        <v>0</v>
      </c>
      <c r="L8119" t="s">
        <v>3000</v>
      </c>
      <c r="M8119" t="s">
        <v>203</v>
      </c>
      <c r="N8119" t="s">
        <v>148</v>
      </c>
      <c r="O8119">
        <v>60013</v>
      </c>
    </row>
    <row r="8120" spans="1:15" x14ac:dyDescent="0.25">
      <c r="A8120" t="s">
        <v>10920</v>
      </c>
      <c r="B8120" t="s">
        <v>11089</v>
      </c>
      <c r="C8120" t="s">
        <v>82</v>
      </c>
      <c r="D8120" s="1">
        <v>44903</v>
      </c>
      <c r="E8120" s="1">
        <v>44905</v>
      </c>
      <c r="F8120" t="s">
        <v>18</v>
      </c>
      <c r="G8120" s="2">
        <v>16000</v>
      </c>
      <c r="H8120" s="2">
        <v>20314</v>
      </c>
      <c r="I8120" s="2">
        <v>1328</v>
      </c>
      <c r="J8120" s="2">
        <v>2986</v>
      </c>
      <c r="K8120">
        <v>0</v>
      </c>
      <c r="L8120" t="s">
        <v>1076</v>
      </c>
      <c r="M8120" t="s">
        <v>134</v>
      </c>
      <c r="N8120" t="s">
        <v>148</v>
      </c>
      <c r="O8120">
        <v>46825</v>
      </c>
    </row>
    <row r="8121" spans="1:15" x14ac:dyDescent="0.25">
      <c r="A8121" t="s">
        <v>10920</v>
      </c>
      <c r="B8121" t="s">
        <v>11090</v>
      </c>
      <c r="C8121" t="s">
        <v>17</v>
      </c>
      <c r="D8121" s="1">
        <v>44899</v>
      </c>
      <c r="E8121" s="1">
        <v>44899</v>
      </c>
      <c r="F8121" t="s">
        <v>23</v>
      </c>
      <c r="G8121" s="2">
        <v>5000</v>
      </c>
      <c r="H8121" s="2">
        <v>5000</v>
      </c>
      <c r="I8121" s="2">
        <v>0</v>
      </c>
      <c r="J8121" s="2">
        <v>0</v>
      </c>
      <c r="K8121">
        <v>0</v>
      </c>
      <c r="L8121" t="s">
        <v>17</v>
      </c>
      <c r="M8121" t="s">
        <v>17</v>
      </c>
      <c r="N8121" t="s">
        <v>148</v>
      </c>
      <c r="O8121" t="s">
        <v>17</v>
      </c>
    </row>
    <row r="8122" spans="1:15" x14ac:dyDescent="0.25">
      <c r="A8122" t="s">
        <v>10920</v>
      </c>
      <c r="B8122" t="s">
        <v>11091</v>
      </c>
      <c r="C8122" t="s">
        <v>82</v>
      </c>
      <c r="D8122" s="1">
        <v>44903</v>
      </c>
      <c r="E8122" s="1">
        <v>44905</v>
      </c>
      <c r="F8122" t="s">
        <v>18</v>
      </c>
      <c r="G8122" s="2">
        <v>21000</v>
      </c>
      <c r="H8122" s="2">
        <v>25850</v>
      </c>
      <c r="I8122" s="2">
        <v>1995</v>
      </c>
      <c r="J8122" s="2">
        <v>2855</v>
      </c>
      <c r="K8122">
        <v>0</v>
      </c>
      <c r="L8122" t="s">
        <v>1456</v>
      </c>
      <c r="M8122" t="s">
        <v>52</v>
      </c>
      <c r="N8122" t="s">
        <v>148</v>
      </c>
      <c r="O8122">
        <v>91350</v>
      </c>
    </row>
    <row r="8123" spans="1:15" x14ac:dyDescent="0.25">
      <c r="A8123" t="s">
        <v>10920</v>
      </c>
      <c r="B8123" t="s">
        <v>11092</v>
      </c>
      <c r="C8123" t="s">
        <v>17</v>
      </c>
      <c r="D8123" s="1">
        <v>44885</v>
      </c>
      <c r="E8123" s="1">
        <v>44885</v>
      </c>
      <c r="F8123" t="s">
        <v>23</v>
      </c>
      <c r="G8123" s="2">
        <v>5000</v>
      </c>
      <c r="H8123" s="2">
        <v>5000</v>
      </c>
      <c r="I8123" s="2">
        <v>0</v>
      </c>
      <c r="J8123" s="2">
        <v>0</v>
      </c>
      <c r="K8123">
        <v>0</v>
      </c>
      <c r="L8123" t="s">
        <v>17</v>
      </c>
      <c r="M8123" t="s">
        <v>17</v>
      </c>
      <c r="N8123" t="s">
        <v>148</v>
      </c>
      <c r="O8123" t="s">
        <v>17</v>
      </c>
    </row>
    <row r="8124" spans="1:15" x14ac:dyDescent="0.25">
      <c r="A8124" t="s">
        <v>10920</v>
      </c>
      <c r="B8124" t="s">
        <v>11093</v>
      </c>
      <c r="C8124" t="s">
        <v>146</v>
      </c>
      <c r="D8124" s="1">
        <v>44903</v>
      </c>
      <c r="E8124" s="1">
        <v>44905</v>
      </c>
      <c r="F8124" t="s">
        <v>18</v>
      </c>
      <c r="G8124" s="2">
        <v>37000</v>
      </c>
      <c r="H8124" s="2">
        <v>44732</v>
      </c>
      <c r="I8124" s="2">
        <v>3409</v>
      </c>
      <c r="J8124" s="2">
        <v>4323</v>
      </c>
      <c r="K8124">
        <v>0</v>
      </c>
      <c r="L8124" t="s">
        <v>1126</v>
      </c>
      <c r="M8124" t="s">
        <v>59</v>
      </c>
      <c r="N8124" t="s">
        <v>148</v>
      </c>
      <c r="O8124">
        <v>75234</v>
      </c>
    </row>
    <row r="8125" spans="1:15" x14ac:dyDescent="0.25">
      <c r="A8125" t="s">
        <v>10920</v>
      </c>
      <c r="B8125" t="s">
        <v>11094</v>
      </c>
      <c r="C8125" t="s">
        <v>82</v>
      </c>
      <c r="D8125" s="1">
        <v>44903</v>
      </c>
      <c r="E8125" s="1">
        <v>44905</v>
      </c>
      <c r="F8125" t="s">
        <v>18</v>
      </c>
      <c r="G8125" s="2">
        <v>21000</v>
      </c>
      <c r="H8125" s="2">
        <v>25693</v>
      </c>
      <c r="I8125" s="2">
        <v>1838</v>
      </c>
      <c r="J8125" s="2">
        <v>2855</v>
      </c>
      <c r="K8125">
        <v>0</v>
      </c>
      <c r="L8125" t="s">
        <v>1334</v>
      </c>
      <c r="M8125" t="s">
        <v>52</v>
      </c>
      <c r="N8125" t="s">
        <v>148</v>
      </c>
      <c r="O8125">
        <v>92504</v>
      </c>
    </row>
    <row r="8126" spans="1:15" x14ac:dyDescent="0.25">
      <c r="A8126" t="s">
        <v>10920</v>
      </c>
      <c r="B8126" t="s">
        <v>11095</v>
      </c>
      <c r="C8126" t="s">
        <v>82</v>
      </c>
      <c r="D8126" s="1">
        <v>44903</v>
      </c>
      <c r="E8126" s="1">
        <v>44905</v>
      </c>
      <c r="F8126" t="s">
        <v>18</v>
      </c>
      <c r="G8126" s="2">
        <v>20610</v>
      </c>
      <c r="H8126" s="2">
        <v>25477</v>
      </c>
      <c r="I8126" s="2">
        <v>1092</v>
      </c>
      <c r="J8126" s="2">
        <v>3775</v>
      </c>
      <c r="K8126">
        <v>0</v>
      </c>
      <c r="L8126" t="s">
        <v>11096</v>
      </c>
      <c r="M8126" t="s">
        <v>30</v>
      </c>
      <c r="N8126" t="s">
        <v>148</v>
      </c>
      <c r="O8126" t="s">
        <v>11097</v>
      </c>
    </row>
    <row r="8127" spans="1:15" x14ac:dyDescent="0.25">
      <c r="A8127" t="s">
        <v>10920</v>
      </c>
      <c r="B8127" t="s">
        <v>11098</v>
      </c>
      <c r="C8127" t="s">
        <v>82</v>
      </c>
      <c r="D8127" s="1">
        <v>44903</v>
      </c>
      <c r="E8127" s="1">
        <v>44905</v>
      </c>
      <c r="F8127" t="s">
        <v>18</v>
      </c>
      <c r="G8127" s="2">
        <v>19720</v>
      </c>
      <c r="H8127" s="2">
        <v>24236</v>
      </c>
      <c r="I8127" s="2">
        <v>1184</v>
      </c>
      <c r="J8127" s="2">
        <v>3332</v>
      </c>
      <c r="K8127">
        <v>0</v>
      </c>
      <c r="L8127" t="s">
        <v>11099</v>
      </c>
      <c r="M8127" t="s">
        <v>30</v>
      </c>
      <c r="N8127" t="s">
        <v>148</v>
      </c>
      <c r="O8127">
        <v>22039</v>
      </c>
    </row>
    <row r="8128" spans="1:15" x14ac:dyDescent="0.25">
      <c r="A8128" t="s">
        <v>10920</v>
      </c>
      <c r="B8128" t="s">
        <v>11100</v>
      </c>
      <c r="C8128" t="s">
        <v>17</v>
      </c>
      <c r="D8128" s="1">
        <v>44912</v>
      </c>
      <c r="E8128" s="1">
        <v>44916</v>
      </c>
      <c r="F8128" t="s">
        <v>18</v>
      </c>
      <c r="G8128" s="2">
        <v>12500</v>
      </c>
      <c r="H8128" s="2">
        <v>16061</v>
      </c>
      <c r="I8128" s="2">
        <v>1051</v>
      </c>
      <c r="J8128" s="2">
        <v>2510</v>
      </c>
      <c r="K8128">
        <v>0</v>
      </c>
      <c r="L8128" t="s">
        <v>1728</v>
      </c>
      <c r="M8128" t="s">
        <v>1189</v>
      </c>
      <c r="N8128" t="s">
        <v>148</v>
      </c>
      <c r="O8128">
        <v>25312</v>
      </c>
    </row>
    <row r="8129" spans="1:15" x14ac:dyDescent="0.25">
      <c r="A8129" t="s">
        <v>10920</v>
      </c>
      <c r="B8129" t="s">
        <v>11101</v>
      </c>
      <c r="C8129" t="s">
        <v>146</v>
      </c>
      <c r="D8129" s="1">
        <v>44903</v>
      </c>
      <c r="E8129" s="1">
        <v>44905</v>
      </c>
      <c r="F8129" t="s">
        <v>18</v>
      </c>
      <c r="G8129" s="2">
        <v>37000</v>
      </c>
      <c r="H8129" s="2">
        <v>44087</v>
      </c>
      <c r="I8129" s="2">
        <v>2221</v>
      </c>
      <c r="J8129" s="2">
        <v>4866</v>
      </c>
      <c r="K8129">
        <v>0</v>
      </c>
      <c r="L8129" t="s">
        <v>2489</v>
      </c>
      <c r="M8129" t="s">
        <v>30</v>
      </c>
      <c r="N8129" t="s">
        <v>148</v>
      </c>
      <c r="O8129">
        <v>22301</v>
      </c>
    </row>
    <row r="8130" spans="1:15" x14ac:dyDescent="0.25">
      <c r="A8130" t="s">
        <v>10920</v>
      </c>
      <c r="B8130" t="s">
        <v>11102</v>
      </c>
      <c r="C8130" t="s">
        <v>17</v>
      </c>
      <c r="D8130" s="1">
        <v>44892</v>
      </c>
      <c r="E8130" s="1">
        <v>44892</v>
      </c>
      <c r="F8130" t="s">
        <v>23</v>
      </c>
      <c r="G8130" s="2">
        <v>5000</v>
      </c>
      <c r="H8130" s="2">
        <v>5000</v>
      </c>
      <c r="I8130" s="2">
        <v>0</v>
      </c>
      <c r="J8130" s="2">
        <v>0</v>
      </c>
      <c r="K8130">
        <v>0</v>
      </c>
      <c r="L8130" t="s">
        <v>17</v>
      </c>
      <c r="M8130" t="s">
        <v>17</v>
      </c>
      <c r="N8130" t="s">
        <v>148</v>
      </c>
      <c r="O8130" t="s">
        <v>17</v>
      </c>
    </row>
    <row r="8131" spans="1:15" x14ac:dyDescent="0.25">
      <c r="A8131" t="s">
        <v>10920</v>
      </c>
      <c r="B8131" t="s">
        <v>11103</v>
      </c>
      <c r="C8131" t="s">
        <v>17</v>
      </c>
      <c r="D8131" s="1">
        <v>44917</v>
      </c>
      <c r="E8131" s="1">
        <v>44917</v>
      </c>
      <c r="F8131" t="s">
        <v>23</v>
      </c>
      <c r="G8131" s="2">
        <v>5000</v>
      </c>
      <c r="H8131" s="2">
        <v>5000</v>
      </c>
      <c r="I8131" s="2">
        <v>0</v>
      </c>
      <c r="J8131" s="2">
        <v>0</v>
      </c>
      <c r="K8131">
        <v>0</v>
      </c>
      <c r="L8131" t="s">
        <v>17</v>
      </c>
      <c r="M8131" t="s">
        <v>17</v>
      </c>
      <c r="N8131" t="s">
        <v>148</v>
      </c>
      <c r="O8131" t="s">
        <v>17</v>
      </c>
    </row>
    <row r="8132" spans="1:15" x14ac:dyDescent="0.25">
      <c r="A8132" t="s">
        <v>10920</v>
      </c>
      <c r="B8132" t="s">
        <v>11104</v>
      </c>
      <c r="C8132" t="s">
        <v>17</v>
      </c>
      <c r="D8132" s="1">
        <v>44885</v>
      </c>
      <c r="E8132" s="1">
        <v>44885</v>
      </c>
      <c r="F8132" t="s">
        <v>23</v>
      </c>
      <c r="G8132" s="2">
        <v>5000</v>
      </c>
      <c r="H8132" s="2">
        <v>5000</v>
      </c>
      <c r="I8132" s="2">
        <v>0</v>
      </c>
      <c r="J8132" s="2">
        <v>0</v>
      </c>
      <c r="K8132">
        <v>0</v>
      </c>
      <c r="L8132" t="s">
        <v>17</v>
      </c>
      <c r="M8132" t="s">
        <v>17</v>
      </c>
      <c r="N8132" t="s">
        <v>148</v>
      </c>
      <c r="O8132" t="s">
        <v>17</v>
      </c>
    </row>
    <row r="8133" spans="1:15" x14ac:dyDescent="0.25">
      <c r="A8133" t="s">
        <v>10920</v>
      </c>
      <c r="B8133" t="s">
        <v>11105</v>
      </c>
      <c r="C8133" t="s">
        <v>146</v>
      </c>
      <c r="D8133" s="1">
        <v>44903</v>
      </c>
      <c r="E8133" s="1">
        <v>44905</v>
      </c>
      <c r="F8133" t="s">
        <v>18</v>
      </c>
      <c r="G8133" s="2">
        <v>13500</v>
      </c>
      <c r="H8133" s="2">
        <v>18018</v>
      </c>
      <c r="I8133" s="2">
        <v>743</v>
      </c>
      <c r="J8133" s="2">
        <v>3775</v>
      </c>
      <c r="K8133">
        <v>0</v>
      </c>
      <c r="L8133" t="s">
        <v>11106</v>
      </c>
      <c r="M8133" t="s">
        <v>299</v>
      </c>
      <c r="N8133" t="s">
        <v>148</v>
      </c>
      <c r="O8133">
        <v>54495</v>
      </c>
    </row>
    <row r="8134" spans="1:15" x14ac:dyDescent="0.25">
      <c r="A8134" t="s">
        <v>10920</v>
      </c>
      <c r="B8134" t="s">
        <v>11107</v>
      </c>
      <c r="C8134" t="s">
        <v>17</v>
      </c>
      <c r="D8134" s="1">
        <v>44869</v>
      </c>
      <c r="E8134" s="1">
        <v>44869</v>
      </c>
      <c r="F8134" t="s">
        <v>23</v>
      </c>
      <c r="G8134" s="2">
        <v>5000</v>
      </c>
      <c r="H8134" s="2">
        <v>5000</v>
      </c>
      <c r="I8134" s="2">
        <v>0</v>
      </c>
      <c r="J8134" s="2">
        <v>0</v>
      </c>
      <c r="K8134">
        <v>0</v>
      </c>
      <c r="L8134" t="s">
        <v>17</v>
      </c>
      <c r="M8134" t="s">
        <v>17</v>
      </c>
      <c r="N8134" t="s">
        <v>148</v>
      </c>
      <c r="O8134" t="s">
        <v>17</v>
      </c>
    </row>
    <row r="8135" spans="1:15" x14ac:dyDescent="0.25">
      <c r="A8135" t="s">
        <v>10920</v>
      </c>
      <c r="B8135" t="s">
        <v>11108</v>
      </c>
      <c r="C8135" t="s">
        <v>146</v>
      </c>
      <c r="D8135" s="1">
        <v>44903</v>
      </c>
      <c r="E8135" s="1">
        <v>44905</v>
      </c>
      <c r="F8135" t="s">
        <v>18</v>
      </c>
      <c r="G8135" s="2">
        <v>27810</v>
      </c>
      <c r="H8135" s="2">
        <v>34966</v>
      </c>
      <c r="I8135" s="2">
        <v>2290</v>
      </c>
      <c r="J8135" s="2">
        <v>4866</v>
      </c>
      <c r="K8135">
        <v>0</v>
      </c>
      <c r="L8135" t="s">
        <v>11109</v>
      </c>
      <c r="M8135" t="s">
        <v>88</v>
      </c>
      <c r="N8135" t="s">
        <v>148</v>
      </c>
      <c r="O8135">
        <v>15202</v>
      </c>
    </row>
    <row r="8136" spans="1:15" x14ac:dyDescent="0.25">
      <c r="A8136" t="s">
        <v>10920</v>
      </c>
      <c r="B8136" t="s">
        <v>11110</v>
      </c>
      <c r="C8136" t="s">
        <v>82</v>
      </c>
      <c r="D8136" s="1">
        <v>44903</v>
      </c>
      <c r="E8136" s="1">
        <v>44905</v>
      </c>
      <c r="F8136" t="s">
        <v>18</v>
      </c>
      <c r="G8136" s="2">
        <v>21000</v>
      </c>
      <c r="H8136" s="2">
        <v>26007</v>
      </c>
      <c r="I8136" s="2">
        <v>2152</v>
      </c>
      <c r="J8136" s="2">
        <v>2855</v>
      </c>
      <c r="K8136">
        <v>0</v>
      </c>
      <c r="L8136" t="s">
        <v>6138</v>
      </c>
      <c r="M8136" t="s">
        <v>52</v>
      </c>
      <c r="N8136" t="s">
        <v>148</v>
      </c>
      <c r="O8136">
        <v>90069</v>
      </c>
    </row>
    <row r="8137" spans="1:15" x14ac:dyDescent="0.25">
      <c r="A8137" t="s">
        <v>10920</v>
      </c>
      <c r="B8137" t="s">
        <v>11111</v>
      </c>
      <c r="C8137" t="s">
        <v>17</v>
      </c>
      <c r="D8137" s="1">
        <v>44868</v>
      </c>
      <c r="E8137" s="1">
        <v>44868</v>
      </c>
      <c r="F8137" t="s">
        <v>23</v>
      </c>
      <c r="G8137" s="2">
        <v>5000</v>
      </c>
      <c r="H8137" s="2">
        <v>5000</v>
      </c>
      <c r="I8137" s="2">
        <v>0</v>
      </c>
      <c r="J8137" s="2">
        <v>0</v>
      </c>
      <c r="K8137">
        <v>0</v>
      </c>
      <c r="L8137" t="s">
        <v>17</v>
      </c>
      <c r="M8137" t="s">
        <v>17</v>
      </c>
      <c r="N8137" t="s">
        <v>148</v>
      </c>
      <c r="O8137" t="s">
        <v>17</v>
      </c>
    </row>
    <row r="8138" spans="1:15" x14ac:dyDescent="0.25">
      <c r="A8138" t="s">
        <v>10920</v>
      </c>
      <c r="B8138" t="s">
        <v>11112</v>
      </c>
      <c r="C8138" t="s">
        <v>146</v>
      </c>
      <c r="D8138" s="1">
        <v>44903</v>
      </c>
      <c r="E8138" s="1">
        <v>44905</v>
      </c>
      <c r="F8138" t="s">
        <v>18</v>
      </c>
      <c r="G8138" s="2">
        <v>17150</v>
      </c>
      <c r="H8138" s="2">
        <v>22783</v>
      </c>
      <c r="I8138" s="2">
        <v>1858</v>
      </c>
      <c r="J8138" s="2">
        <v>3775</v>
      </c>
      <c r="K8138">
        <v>0</v>
      </c>
      <c r="L8138" t="s">
        <v>923</v>
      </c>
      <c r="M8138" t="s">
        <v>39</v>
      </c>
      <c r="N8138" t="s">
        <v>148</v>
      </c>
      <c r="O8138">
        <v>10023</v>
      </c>
    </row>
    <row r="8139" spans="1:15" x14ac:dyDescent="0.25">
      <c r="A8139" t="s">
        <v>10920</v>
      </c>
      <c r="B8139" t="s">
        <v>11113</v>
      </c>
      <c r="C8139" t="s">
        <v>146</v>
      </c>
      <c r="D8139" s="1">
        <v>44903</v>
      </c>
      <c r="E8139" s="1">
        <v>44905</v>
      </c>
      <c r="F8139" t="s">
        <v>18</v>
      </c>
      <c r="G8139" s="2">
        <v>37000</v>
      </c>
      <c r="H8139" s="2">
        <v>41866</v>
      </c>
      <c r="I8139" s="2">
        <v>0</v>
      </c>
      <c r="J8139" s="2">
        <v>4866</v>
      </c>
      <c r="K8139">
        <v>0</v>
      </c>
      <c r="L8139" t="s">
        <v>1746</v>
      </c>
      <c r="M8139" t="s">
        <v>265</v>
      </c>
      <c r="N8139" t="s">
        <v>148</v>
      </c>
      <c r="O8139">
        <v>2115</v>
      </c>
    </row>
    <row r="8140" spans="1:15" x14ac:dyDescent="0.25">
      <c r="A8140" t="s">
        <v>10920</v>
      </c>
      <c r="B8140" t="s">
        <v>11114</v>
      </c>
      <c r="C8140" t="s">
        <v>17</v>
      </c>
      <c r="D8140" s="1">
        <v>44897</v>
      </c>
      <c r="E8140" s="1">
        <v>44897</v>
      </c>
      <c r="F8140" t="s">
        <v>23</v>
      </c>
      <c r="G8140" s="2">
        <v>5000</v>
      </c>
      <c r="H8140" s="2">
        <v>5000</v>
      </c>
      <c r="I8140" s="2">
        <v>0</v>
      </c>
      <c r="J8140" s="2">
        <v>0</v>
      </c>
      <c r="K8140">
        <v>0</v>
      </c>
      <c r="L8140" t="s">
        <v>17</v>
      </c>
      <c r="M8140" t="s">
        <v>17</v>
      </c>
      <c r="N8140" t="s">
        <v>148</v>
      </c>
      <c r="O8140" t="s">
        <v>17</v>
      </c>
    </row>
    <row r="8141" spans="1:15" x14ac:dyDescent="0.25">
      <c r="A8141" t="s">
        <v>10920</v>
      </c>
      <c r="B8141" t="s">
        <v>11115</v>
      </c>
      <c r="C8141" t="s">
        <v>146</v>
      </c>
      <c r="D8141" s="1">
        <v>44903</v>
      </c>
      <c r="E8141" s="1">
        <v>44905</v>
      </c>
      <c r="F8141" t="s">
        <v>18</v>
      </c>
      <c r="G8141" s="2">
        <v>37000</v>
      </c>
      <c r="H8141" s="2">
        <v>44798</v>
      </c>
      <c r="I8141" s="2">
        <v>2932</v>
      </c>
      <c r="J8141" s="2">
        <v>4866</v>
      </c>
      <c r="K8141">
        <v>0</v>
      </c>
      <c r="L8141" t="s">
        <v>296</v>
      </c>
      <c r="M8141" t="s">
        <v>88</v>
      </c>
      <c r="N8141" t="s">
        <v>148</v>
      </c>
      <c r="O8141">
        <v>15237</v>
      </c>
    </row>
    <row r="8142" spans="1:15" x14ac:dyDescent="0.25">
      <c r="A8142" t="s">
        <v>10920</v>
      </c>
      <c r="B8142" t="s">
        <v>11116</v>
      </c>
      <c r="C8142" t="s">
        <v>146</v>
      </c>
      <c r="D8142" s="1">
        <v>44903</v>
      </c>
      <c r="E8142" s="1">
        <v>44905</v>
      </c>
      <c r="F8142" t="s">
        <v>18</v>
      </c>
      <c r="G8142" s="2">
        <v>37000</v>
      </c>
      <c r="H8142" s="2">
        <v>45367</v>
      </c>
      <c r="I8142" s="2">
        <v>4440</v>
      </c>
      <c r="J8142" s="2">
        <v>3927</v>
      </c>
      <c r="K8142">
        <v>0</v>
      </c>
      <c r="L8142" t="s">
        <v>368</v>
      </c>
      <c r="M8142" t="s">
        <v>1733</v>
      </c>
      <c r="N8142" t="s">
        <v>148</v>
      </c>
      <c r="O8142">
        <v>82930</v>
      </c>
    </row>
    <row r="8143" spans="1:15" x14ac:dyDescent="0.25">
      <c r="A8143" t="s">
        <v>10920</v>
      </c>
      <c r="B8143" t="s">
        <v>11117</v>
      </c>
      <c r="C8143" t="s">
        <v>82</v>
      </c>
      <c r="D8143" s="1">
        <v>44903</v>
      </c>
      <c r="E8143" s="1">
        <v>44905</v>
      </c>
      <c r="F8143" t="s">
        <v>18</v>
      </c>
      <c r="G8143" s="2">
        <v>16000</v>
      </c>
      <c r="H8143" s="2">
        <v>20255</v>
      </c>
      <c r="I8143" s="2">
        <v>1400</v>
      </c>
      <c r="J8143" s="2">
        <v>2855</v>
      </c>
      <c r="K8143">
        <v>0</v>
      </c>
      <c r="L8143" t="s">
        <v>1257</v>
      </c>
      <c r="M8143" t="s">
        <v>52</v>
      </c>
      <c r="N8143" t="s">
        <v>148</v>
      </c>
      <c r="O8143">
        <v>93105</v>
      </c>
    </row>
    <row r="8144" spans="1:15" x14ac:dyDescent="0.25">
      <c r="A8144" t="s">
        <v>10920</v>
      </c>
      <c r="B8144" t="s">
        <v>11118</v>
      </c>
      <c r="C8144" t="s">
        <v>146</v>
      </c>
      <c r="D8144" s="1">
        <v>44903</v>
      </c>
      <c r="E8144" s="1">
        <v>44905</v>
      </c>
      <c r="F8144" t="s">
        <v>18</v>
      </c>
      <c r="G8144" s="2">
        <v>37000</v>
      </c>
      <c r="H8144" s="2">
        <v>44471</v>
      </c>
      <c r="I8144" s="2">
        <v>3793</v>
      </c>
      <c r="J8144" s="2">
        <v>3678</v>
      </c>
      <c r="K8144">
        <v>0</v>
      </c>
      <c r="L8144" t="s">
        <v>2823</v>
      </c>
      <c r="M8144" t="s">
        <v>52</v>
      </c>
      <c r="N8144" t="s">
        <v>148</v>
      </c>
      <c r="O8144">
        <v>90803</v>
      </c>
    </row>
    <row r="8145" spans="1:15" x14ac:dyDescent="0.25">
      <c r="A8145" t="s">
        <v>10920</v>
      </c>
      <c r="B8145" t="s">
        <v>11119</v>
      </c>
      <c r="C8145" t="s">
        <v>17</v>
      </c>
      <c r="D8145" s="1">
        <v>44896</v>
      </c>
      <c r="E8145" s="1">
        <v>44896</v>
      </c>
      <c r="F8145" t="s">
        <v>23</v>
      </c>
      <c r="G8145" s="2">
        <v>5000</v>
      </c>
      <c r="H8145" s="2">
        <v>5000</v>
      </c>
      <c r="I8145" s="2">
        <v>0</v>
      </c>
      <c r="J8145" s="2">
        <v>0</v>
      </c>
      <c r="K8145">
        <v>0</v>
      </c>
      <c r="L8145" t="s">
        <v>17</v>
      </c>
      <c r="M8145" t="s">
        <v>17</v>
      </c>
      <c r="N8145" t="s">
        <v>148</v>
      </c>
      <c r="O8145" t="s">
        <v>17</v>
      </c>
    </row>
    <row r="8146" spans="1:15" x14ac:dyDescent="0.25">
      <c r="A8146" t="s">
        <v>10920</v>
      </c>
      <c r="B8146" t="s">
        <v>11120</v>
      </c>
      <c r="C8146" t="s">
        <v>17</v>
      </c>
      <c r="D8146" s="1">
        <v>44914</v>
      </c>
      <c r="E8146" s="1">
        <v>44914</v>
      </c>
      <c r="F8146" t="s">
        <v>23</v>
      </c>
      <c r="G8146" s="2">
        <v>5000</v>
      </c>
      <c r="H8146" s="2">
        <v>5000</v>
      </c>
      <c r="I8146" s="2">
        <v>0</v>
      </c>
      <c r="J8146" s="2">
        <v>0</v>
      </c>
      <c r="K8146">
        <v>0</v>
      </c>
      <c r="L8146" t="s">
        <v>17</v>
      </c>
      <c r="M8146" t="s">
        <v>17</v>
      </c>
      <c r="N8146" t="s">
        <v>148</v>
      </c>
      <c r="O8146" t="s">
        <v>17</v>
      </c>
    </row>
    <row r="8147" spans="1:15" x14ac:dyDescent="0.25">
      <c r="A8147" t="s">
        <v>10920</v>
      </c>
      <c r="B8147" t="s">
        <v>11121</v>
      </c>
      <c r="C8147" t="s">
        <v>146</v>
      </c>
      <c r="D8147" s="1">
        <v>44903</v>
      </c>
      <c r="E8147" s="1">
        <v>44905</v>
      </c>
      <c r="F8147" t="s">
        <v>18</v>
      </c>
      <c r="G8147" s="2">
        <v>37000</v>
      </c>
      <c r="H8147" s="2">
        <v>44087</v>
      </c>
      <c r="I8147" s="2">
        <v>2221</v>
      </c>
      <c r="J8147" s="2">
        <v>4866</v>
      </c>
      <c r="K8147">
        <v>0</v>
      </c>
      <c r="L8147" t="s">
        <v>6282</v>
      </c>
      <c r="M8147" t="s">
        <v>1254</v>
      </c>
      <c r="N8147" t="s">
        <v>148</v>
      </c>
      <c r="O8147">
        <v>50325</v>
      </c>
    </row>
    <row r="8148" spans="1:15" x14ac:dyDescent="0.25">
      <c r="A8148" t="s">
        <v>10920</v>
      </c>
      <c r="B8148" t="s">
        <v>11122</v>
      </c>
      <c r="C8148" t="s">
        <v>17</v>
      </c>
      <c r="D8148" s="1">
        <v>44885</v>
      </c>
      <c r="E8148" s="1">
        <v>44885</v>
      </c>
      <c r="F8148" t="s">
        <v>23</v>
      </c>
      <c r="G8148" s="2">
        <v>5000</v>
      </c>
      <c r="H8148" s="2">
        <v>5000</v>
      </c>
      <c r="I8148" s="2">
        <v>0</v>
      </c>
      <c r="J8148" s="2">
        <v>0</v>
      </c>
      <c r="K8148">
        <v>0</v>
      </c>
      <c r="L8148" t="s">
        <v>17</v>
      </c>
      <c r="M8148" t="s">
        <v>17</v>
      </c>
      <c r="N8148" t="s">
        <v>148</v>
      </c>
      <c r="O8148" t="s">
        <v>17</v>
      </c>
    </row>
    <row r="8149" spans="1:15" x14ac:dyDescent="0.25">
      <c r="A8149" t="s">
        <v>10920</v>
      </c>
      <c r="B8149" t="s">
        <v>11123</v>
      </c>
      <c r="C8149" t="s">
        <v>82</v>
      </c>
      <c r="D8149" s="1">
        <v>44903</v>
      </c>
      <c r="E8149" s="1">
        <v>44905</v>
      </c>
      <c r="F8149" t="s">
        <v>18</v>
      </c>
      <c r="G8149" s="2">
        <v>21000</v>
      </c>
      <c r="H8149" s="2">
        <v>26145</v>
      </c>
      <c r="I8149" s="2">
        <v>2159</v>
      </c>
      <c r="J8149" s="2">
        <v>2986</v>
      </c>
      <c r="K8149">
        <v>0</v>
      </c>
      <c r="L8149" t="s">
        <v>11124</v>
      </c>
      <c r="M8149" t="s">
        <v>286</v>
      </c>
      <c r="N8149" t="s">
        <v>148</v>
      </c>
      <c r="O8149">
        <v>29464</v>
      </c>
    </row>
    <row r="8150" spans="1:15" x14ac:dyDescent="0.25">
      <c r="A8150" t="s">
        <v>10920</v>
      </c>
      <c r="B8150" t="s">
        <v>11125</v>
      </c>
      <c r="C8150" t="s">
        <v>17</v>
      </c>
      <c r="D8150" s="1">
        <v>44885</v>
      </c>
      <c r="E8150" s="1">
        <v>44885</v>
      </c>
      <c r="F8150" t="s">
        <v>23</v>
      </c>
      <c r="G8150" s="2">
        <v>5000</v>
      </c>
      <c r="H8150" s="2">
        <v>5000</v>
      </c>
      <c r="I8150" s="2">
        <v>0</v>
      </c>
      <c r="J8150" s="2">
        <v>0</v>
      </c>
      <c r="K8150">
        <v>0</v>
      </c>
      <c r="L8150" t="s">
        <v>17</v>
      </c>
      <c r="M8150" t="s">
        <v>17</v>
      </c>
      <c r="N8150" t="s">
        <v>148</v>
      </c>
      <c r="O8150" t="s">
        <v>17</v>
      </c>
    </row>
    <row r="8151" spans="1:15" x14ac:dyDescent="0.25">
      <c r="A8151" t="s">
        <v>10920</v>
      </c>
      <c r="B8151" t="s">
        <v>11126</v>
      </c>
      <c r="C8151" t="s">
        <v>82</v>
      </c>
      <c r="D8151" s="1">
        <v>44903</v>
      </c>
      <c r="E8151" s="1">
        <v>44905</v>
      </c>
      <c r="F8151" t="s">
        <v>18</v>
      </c>
      <c r="G8151" s="2">
        <v>21000</v>
      </c>
      <c r="H8151" s="2">
        <v>25786</v>
      </c>
      <c r="I8151" s="2">
        <v>1800</v>
      </c>
      <c r="J8151" s="2">
        <v>2986</v>
      </c>
      <c r="K8151">
        <v>0</v>
      </c>
      <c r="L8151" t="s">
        <v>11127</v>
      </c>
      <c r="M8151" t="s">
        <v>56</v>
      </c>
      <c r="N8151" t="s">
        <v>148</v>
      </c>
      <c r="O8151">
        <v>43230</v>
      </c>
    </row>
    <row r="8152" spans="1:15" x14ac:dyDescent="0.25">
      <c r="A8152" t="s">
        <v>10920</v>
      </c>
      <c r="B8152" t="s">
        <v>11128</v>
      </c>
      <c r="C8152" t="s">
        <v>146</v>
      </c>
      <c r="D8152" s="1">
        <v>44903</v>
      </c>
      <c r="E8152" s="1">
        <v>44905</v>
      </c>
      <c r="F8152" t="s">
        <v>18</v>
      </c>
      <c r="G8152" s="2">
        <v>37000</v>
      </c>
      <c r="H8152" s="2">
        <v>43545</v>
      </c>
      <c r="I8152" s="2">
        <v>2867</v>
      </c>
      <c r="J8152" s="2">
        <v>3678</v>
      </c>
      <c r="K8152">
        <v>0</v>
      </c>
      <c r="L8152" t="s">
        <v>3166</v>
      </c>
      <c r="M8152" t="s">
        <v>52</v>
      </c>
      <c r="N8152" t="s">
        <v>148</v>
      </c>
      <c r="O8152">
        <v>92014</v>
      </c>
    </row>
    <row r="8153" spans="1:15" x14ac:dyDescent="0.25">
      <c r="A8153" t="s">
        <v>10920</v>
      </c>
      <c r="B8153" t="s">
        <v>11129</v>
      </c>
      <c r="C8153" t="s">
        <v>146</v>
      </c>
      <c r="D8153" s="1">
        <v>44903</v>
      </c>
      <c r="E8153" s="1">
        <v>44905</v>
      </c>
      <c r="F8153" t="s">
        <v>18</v>
      </c>
      <c r="G8153" s="2">
        <v>30000</v>
      </c>
      <c r="H8153" s="2">
        <v>37307</v>
      </c>
      <c r="I8153" s="2">
        <v>2441</v>
      </c>
      <c r="J8153" s="2">
        <v>4866</v>
      </c>
      <c r="K8153">
        <v>0</v>
      </c>
      <c r="L8153" t="s">
        <v>194</v>
      </c>
      <c r="M8153" t="s">
        <v>134</v>
      </c>
      <c r="N8153" t="s">
        <v>148</v>
      </c>
      <c r="O8153">
        <v>46290</v>
      </c>
    </row>
    <row r="8154" spans="1:15" x14ac:dyDescent="0.25">
      <c r="A8154" t="s">
        <v>10920</v>
      </c>
      <c r="B8154" t="s">
        <v>11130</v>
      </c>
      <c r="C8154" t="s">
        <v>82</v>
      </c>
      <c r="D8154" s="1">
        <v>44903</v>
      </c>
      <c r="E8154" s="1">
        <v>44903</v>
      </c>
      <c r="F8154" t="s">
        <v>54</v>
      </c>
      <c r="G8154" s="2">
        <v>-21000</v>
      </c>
      <c r="H8154" s="2">
        <v>-25577</v>
      </c>
      <c r="I8154" s="2">
        <v>-1591</v>
      </c>
      <c r="J8154" s="2">
        <v>-2986</v>
      </c>
      <c r="K8154">
        <v>0</v>
      </c>
      <c r="L8154" t="s">
        <v>6732</v>
      </c>
      <c r="M8154" t="s">
        <v>78</v>
      </c>
      <c r="N8154" t="s">
        <v>148</v>
      </c>
      <c r="O8154">
        <v>7747</v>
      </c>
    </row>
    <row r="8155" spans="1:15" x14ac:dyDescent="0.25">
      <c r="A8155" t="s">
        <v>10920</v>
      </c>
      <c r="B8155" t="s">
        <v>11131</v>
      </c>
      <c r="C8155" t="s">
        <v>146</v>
      </c>
      <c r="D8155" s="1">
        <v>44903</v>
      </c>
      <c r="E8155" s="1">
        <v>44905</v>
      </c>
      <c r="F8155" t="s">
        <v>18</v>
      </c>
      <c r="G8155" s="2">
        <v>37000</v>
      </c>
      <c r="H8155" s="2">
        <v>43545</v>
      </c>
      <c r="I8155" s="2">
        <v>2867</v>
      </c>
      <c r="J8155" s="2">
        <v>3678</v>
      </c>
      <c r="K8155">
        <v>0</v>
      </c>
      <c r="L8155" t="s">
        <v>3599</v>
      </c>
      <c r="M8155" t="s">
        <v>52</v>
      </c>
      <c r="N8155" t="s">
        <v>148</v>
      </c>
      <c r="O8155">
        <v>92604</v>
      </c>
    </row>
    <row r="8156" spans="1:15" x14ac:dyDescent="0.25">
      <c r="A8156" t="s">
        <v>10920</v>
      </c>
      <c r="B8156" t="s">
        <v>11132</v>
      </c>
      <c r="C8156" t="s">
        <v>17</v>
      </c>
      <c r="D8156" s="1">
        <v>44903</v>
      </c>
      <c r="E8156" s="1">
        <v>44903</v>
      </c>
      <c r="F8156" t="s">
        <v>23</v>
      </c>
      <c r="G8156" s="2">
        <v>5000</v>
      </c>
      <c r="H8156" s="2">
        <v>5000</v>
      </c>
      <c r="I8156" s="2">
        <v>0</v>
      </c>
      <c r="J8156" s="2">
        <v>0</v>
      </c>
      <c r="K8156">
        <v>0</v>
      </c>
      <c r="L8156" t="s">
        <v>17</v>
      </c>
      <c r="M8156" t="s">
        <v>17</v>
      </c>
      <c r="N8156" t="s">
        <v>148</v>
      </c>
      <c r="O8156" t="s">
        <v>17</v>
      </c>
    </row>
    <row r="8157" spans="1:15" x14ac:dyDescent="0.25">
      <c r="A8157" t="s">
        <v>10920</v>
      </c>
      <c r="B8157" t="s">
        <v>11133</v>
      </c>
      <c r="C8157" t="s">
        <v>146</v>
      </c>
      <c r="D8157" s="1">
        <v>44903</v>
      </c>
      <c r="E8157" s="1">
        <v>44905</v>
      </c>
      <c r="F8157" t="s">
        <v>18</v>
      </c>
      <c r="G8157" s="2">
        <v>37000</v>
      </c>
      <c r="H8157" s="2">
        <v>44587</v>
      </c>
      <c r="I8157" s="2">
        <v>2721</v>
      </c>
      <c r="J8157" s="2">
        <v>4866</v>
      </c>
      <c r="K8157">
        <v>0</v>
      </c>
      <c r="L8157" t="s">
        <v>11134</v>
      </c>
      <c r="M8157" t="s">
        <v>71</v>
      </c>
      <c r="N8157" t="s">
        <v>148</v>
      </c>
      <c r="O8157">
        <v>32174</v>
      </c>
    </row>
    <row r="8158" spans="1:15" x14ac:dyDescent="0.25">
      <c r="A8158" t="s">
        <v>10920</v>
      </c>
      <c r="B8158" t="s">
        <v>11135</v>
      </c>
      <c r="C8158" t="s">
        <v>82</v>
      </c>
      <c r="D8158" s="1">
        <v>44903</v>
      </c>
      <c r="E8158" s="1">
        <v>44937</v>
      </c>
      <c r="F8158" t="s">
        <v>18</v>
      </c>
      <c r="G8158" s="2">
        <v>16000</v>
      </c>
      <c r="H8158" s="2">
        <v>20361</v>
      </c>
      <c r="I8158" s="2">
        <v>1552</v>
      </c>
      <c r="J8158" s="2">
        <v>2809</v>
      </c>
      <c r="K8158">
        <v>0</v>
      </c>
      <c r="L8158" t="s">
        <v>952</v>
      </c>
      <c r="M8158" t="s">
        <v>59</v>
      </c>
      <c r="N8158" t="s">
        <v>148</v>
      </c>
      <c r="O8158">
        <v>75069</v>
      </c>
    </row>
    <row r="8159" spans="1:15" x14ac:dyDescent="0.25">
      <c r="A8159" t="s">
        <v>10920</v>
      </c>
      <c r="B8159" t="s">
        <v>11136</v>
      </c>
      <c r="C8159" t="s">
        <v>82</v>
      </c>
      <c r="D8159" s="1">
        <v>44903</v>
      </c>
      <c r="E8159" s="1">
        <v>44905</v>
      </c>
      <c r="F8159" t="s">
        <v>18</v>
      </c>
      <c r="G8159" s="2">
        <v>23500</v>
      </c>
      <c r="H8159" s="2">
        <v>29397</v>
      </c>
      <c r="I8159" s="2">
        <v>2565</v>
      </c>
      <c r="J8159" s="2">
        <v>3332</v>
      </c>
      <c r="K8159">
        <v>0</v>
      </c>
      <c r="L8159" t="s">
        <v>11137</v>
      </c>
      <c r="M8159" t="s">
        <v>211</v>
      </c>
      <c r="N8159" t="s">
        <v>148</v>
      </c>
      <c r="O8159">
        <v>55345</v>
      </c>
    </row>
    <row r="8160" spans="1:15" x14ac:dyDescent="0.25">
      <c r="A8160" t="s">
        <v>10920</v>
      </c>
      <c r="B8160" t="s">
        <v>11138</v>
      </c>
      <c r="C8160" t="s">
        <v>17</v>
      </c>
      <c r="D8160" s="1">
        <v>44888</v>
      </c>
      <c r="E8160" s="1">
        <v>44888</v>
      </c>
      <c r="F8160" t="s">
        <v>23</v>
      </c>
      <c r="G8160" s="2">
        <v>5000</v>
      </c>
      <c r="H8160" s="2">
        <v>5000</v>
      </c>
      <c r="I8160" s="2">
        <v>0</v>
      </c>
      <c r="J8160" s="2">
        <v>0</v>
      </c>
      <c r="K8160">
        <v>0</v>
      </c>
      <c r="L8160" t="s">
        <v>17</v>
      </c>
      <c r="M8160" t="s">
        <v>17</v>
      </c>
      <c r="N8160" t="s">
        <v>148</v>
      </c>
      <c r="O8160" t="s">
        <v>17</v>
      </c>
    </row>
    <row r="8161" spans="1:15" x14ac:dyDescent="0.25">
      <c r="A8161" t="s">
        <v>10920</v>
      </c>
      <c r="B8161" t="s">
        <v>11139</v>
      </c>
      <c r="C8161" t="s">
        <v>82</v>
      </c>
      <c r="D8161" s="1">
        <v>44911</v>
      </c>
      <c r="E8161" s="1">
        <v>44914</v>
      </c>
      <c r="F8161" t="s">
        <v>18</v>
      </c>
      <c r="G8161" s="2">
        <v>21000</v>
      </c>
      <c r="H8161" s="2">
        <v>26204</v>
      </c>
      <c r="I8161" s="2">
        <v>2218</v>
      </c>
      <c r="J8161" s="2">
        <v>2986</v>
      </c>
      <c r="K8161">
        <v>0</v>
      </c>
      <c r="L8161" t="s">
        <v>2202</v>
      </c>
      <c r="M8161" t="s">
        <v>33</v>
      </c>
      <c r="N8161" t="s">
        <v>148</v>
      </c>
      <c r="O8161">
        <v>38138</v>
      </c>
    </row>
    <row r="8162" spans="1:15" x14ac:dyDescent="0.25">
      <c r="A8162" t="s">
        <v>10920</v>
      </c>
      <c r="B8162" t="s">
        <v>11140</v>
      </c>
      <c r="C8162" t="s">
        <v>146</v>
      </c>
      <c r="D8162" s="1">
        <v>44903</v>
      </c>
      <c r="E8162" s="1">
        <v>44905</v>
      </c>
      <c r="F8162" t="s">
        <v>18</v>
      </c>
      <c r="G8162" s="2">
        <v>37000</v>
      </c>
      <c r="H8162" s="2">
        <v>44798</v>
      </c>
      <c r="I8162" s="2">
        <v>2932</v>
      </c>
      <c r="J8162" s="2">
        <v>4866</v>
      </c>
      <c r="K8162">
        <v>0</v>
      </c>
      <c r="L8162" t="s">
        <v>11141</v>
      </c>
      <c r="M8162" t="s">
        <v>71</v>
      </c>
      <c r="N8162" t="s">
        <v>148</v>
      </c>
      <c r="O8162">
        <v>33460</v>
      </c>
    </row>
    <row r="8163" spans="1:15" x14ac:dyDescent="0.25">
      <c r="A8163" t="s">
        <v>10920</v>
      </c>
      <c r="B8163" t="s">
        <v>11142</v>
      </c>
      <c r="C8163" t="s">
        <v>82</v>
      </c>
      <c r="D8163" s="1">
        <v>44903</v>
      </c>
      <c r="E8163" s="1">
        <v>44905</v>
      </c>
      <c r="F8163" t="s">
        <v>18</v>
      </c>
      <c r="G8163" s="2">
        <v>16000</v>
      </c>
      <c r="H8163" s="2">
        <v>19844</v>
      </c>
      <c r="I8163" s="2">
        <v>1035</v>
      </c>
      <c r="J8163" s="2">
        <v>2809</v>
      </c>
      <c r="K8163">
        <v>0</v>
      </c>
      <c r="L8163" t="s">
        <v>975</v>
      </c>
      <c r="M8163" t="s">
        <v>544</v>
      </c>
      <c r="N8163" t="s">
        <v>148</v>
      </c>
      <c r="O8163">
        <v>68516</v>
      </c>
    </row>
    <row r="8164" spans="1:15" x14ac:dyDescent="0.25">
      <c r="A8164" t="s">
        <v>10920</v>
      </c>
      <c r="B8164" t="s">
        <v>11143</v>
      </c>
      <c r="C8164" t="s">
        <v>82</v>
      </c>
      <c r="D8164" s="1">
        <v>44903</v>
      </c>
      <c r="E8164" t="s">
        <v>17</v>
      </c>
      <c r="F8164" t="s">
        <v>18</v>
      </c>
      <c r="G8164" s="2">
        <v>21000</v>
      </c>
      <c r="H8164" s="2">
        <v>25577</v>
      </c>
      <c r="I8164" s="2">
        <v>1591</v>
      </c>
      <c r="J8164" s="2">
        <v>2986</v>
      </c>
      <c r="K8164">
        <v>0</v>
      </c>
      <c r="L8164" t="s">
        <v>6732</v>
      </c>
      <c r="M8164" t="s">
        <v>78</v>
      </c>
      <c r="N8164" t="s">
        <v>148</v>
      </c>
      <c r="O8164">
        <v>7747</v>
      </c>
    </row>
    <row r="8165" spans="1:15" x14ac:dyDescent="0.25">
      <c r="A8165" t="s">
        <v>10920</v>
      </c>
      <c r="B8165" t="s">
        <v>11144</v>
      </c>
      <c r="C8165" t="s">
        <v>17</v>
      </c>
      <c r="D8165" s="1">
        <v>44873</v>
      </c>
      <c r="E8165" s="1">
        <v>44873</v>
      </c>
      <c r="F8165" t="s">
        <v>23</v>
      </c>
      <c r="G8165" s="2">
        <v>5000</v>
      </c>
      <c r="H8165" s="2">
        <v>5000</v>
      </c>
      <c r="I8165" s="2">
        <v>0</v>
      </c>
      <c r="J8165" s="2">
        <v>0</v>
      </c>
      <c r="K8165">
        <v>0</v>
      </c>
      <c r="L8165" t="s">
        <v>17</v>
      </c>
      <c r="M8165" t="s">
        <v>17</v>
      </c>
      <c r="N8165" t="s">
        <v>148</v>
      </c>
      <c r="O8165" t="s">
        <v>17</v>
      </c>
    </row>
    <row r="8166" spans="1:15" x14ac:dyDescent="0.25">
      <c r="A8166" t="s">
        <v>10920</v>
      </c>
      <c r="B8166" t="s">
        <v>11145</v>
      </c>
      <c r="C8166" t="s">
        <v>17</v>
      </c>
      <c r="D8166" s="1">
        <v>44910</v>
      </c>
      <c r="E8166" s="1">
        <v>44910</v>
      </c>
      <c r="F8166" t="s">
        <v>23</v>
      </c>
      <c r="G8166" s="2">
        <v>5000</v>
      </c>
      <c r="H8166" s="2">
        <v>5000</v>
      </c>
      <c r="I8166" s="2">
        <v>0</v>
      </c>
      <c r="J8166" s="2">
        <v>0</v>
      </c>
      <c r="K8166">
        <v>0</v>
      </c>
      <c r="L8166" t="s">
        <v>17</v>
      </c>
      <c r="M8166" t="s">
        <v>17</v>
      </c>
      <c r="N8166" t="s">
        <v>148</v>
      </c>
      <c r="O8166" t="s">
        <v>17</v>
      </c>
    </row>
    <row r="8167" spans="1:15" x14ac:dyDescent="0.25">
      <c r="A8167" t="s">
        <v>10920</v>
      </c>
      <c r="B8167" t="s">
        <v>11146</v>
      </c>
      <c r="C8167" t="s">
        <v>82</v>
      </c>
      <c r="D8167" s="1">
        <v>44903</v>
      </c>
      <c r="E8167" s="1">
        <v>44905</v>
      </c>
      <c r="F8167" t="s">
        <v>18</v>
      </c>
      <c r="G8167" s="2">
        <v>16000</v>
      </c>
      <c r="H8167" s="2">
        <v>20314</v>
      </c>
      <c r="I8167" s="2">
        <v>1328</v>
      </c>
      <c r="J8167" s="2">
        <v>2986</v>
      </c>
      <c r="K8167">
        <v>0</v>
      </c>
      <c r="L8167" t="s">
        <v>1433</v>
      </c>
      <c r="M8167" t="s">
        <v>71</v>
      </c>
      <c r="N8167" t="s">
        <v>148</v>
      </c>
      <c r="O8167">
        <v>33308</v>
      </c>
    </row>
    <row r="8168" spans="1:15" x14ac:dyDescent="0.25">
      <c r="A8168" t="s">
        <v>10920</v>
      </c>
      <c r="B8168" t="s">
        <v>11147</v>
      </c>
      <c r="C8168" t="s">
        <v>17</v>
      </c>
      <c r="D8168" s="1">
        <v>44924</v>
      </c>
      <c r="E8168" s="1">
        <v>44929</v>
      </c>
      <c r="F8168" t="s">
        <v>18</v>
      </c>
      <c r="G8168" s="2">
        <v>6500</v>
      </c>
      <c r="H8168" s="2">
        <v>8692</v>
      </c>
      <c r="I8168" s="2">
        <v>289</v>
      </c>
      <c r="J8168" s="2">
        <v>1903</v>
      </c>
      <c r="K8168">
        <v>0</v>
      </c>
      <c r="L8168" t="s">
        <v>2363</v>
      </c>
      <c r="M8168" t="s">
        <v>27</v>
      </c>
      <c r="N8168" t="s">
        <v>148</v>
      </c>
      <c r="O8168">
        <v>70118</v>
      </c>
    </row>
    <row r="8169" spans="1:15" x14ac:dyDescent="0.25">
      <c r="A8169" t="s">
        <v>10920</v>
      </c>
      <c r="B8169" t="s">
        <v>11148</v>
      </c>
      <c r="C8169" t="s">
        <v>17</v>
      </c>
      <c r="D8169" s="1">
        <v>44914</v>
      </c>
      <c r="E8169" s="1">
        <v>44914</v>
      </c>
      <c r="F8169" t="s">
        <v>23</v>
      </c>
      <c r="G8169" s="2">
        <v>5000</v>
      </c>
      <c r="H8169" s="2">
        <v>5000</v>
      </c>
      <c r="I8169" s="2">
        <v>0</v>
      </c>
      <c r="J8169" s="2">
        <v>0</v>
      </c>
      <c r="K8169">
        <v>0</v>
      </c>
      <c r="L8169" t="s">
        <v>17</v>
      </c>
      <c r="M8169" t="s">
        <v>17</v>
      </c>
      <c r="N8169" t="s">
        <v>148</v>
      </c>
      <c r="O8169" t="s">
        <v>17</v>
      </c>
    </row>
    <row r="8170" spans="1:15" x14ac:dyDescent="0.25">
      <c r="A8170" t="s">
        <v>10920</v>
      </c>
      <c r="B8170" t="s">
        <v>11149</v>
      </c>
      <c r="C8170" t="s">
        <v>17</v>
      </c>
      <c r="D8170" s="1">
        <v>44901</v>
      </c>
      <c r="E8170" s="1">
        <v>44901</v>
      </c>
      <c r="F8170" t="s">
        <v>23</v>
      </c>
      <c r="G8170" s="2">
        <v>5000</v>
      </c>
      <c r="H8170" s="2">
        <v>5000</v>
      </c>
      <c r="I8170" s="2">
        <v>0</v>
      </c>
      <c r="J8170" s="2">
        <v>0</v>
      </c>
      <c r="K8170">
        <v>0</v>
      </c>
      <c r="L8170" t="s">
        <v>17</v>
      </c>
      <c r="M8170" t="s">
        <v>17</v>
      </c>
      <c r="N8170" t="s">
        <v>148</v>
      </c>
      <c r="O8170" t="s">
        <v>17</v>
      </c>
    </row>
    <row r="8171" spans="1:15" x14ac:dyDescent="0.25">
      <c r="A8171" t="s">
        <v>10920</v>
      </c>
      <c r="B8171" t="s">
        <v>11150</v>
      </c>
      <c r="C8171" t="s">
        <v>82</v>
      </c>
      <c r="D8171" s="1">
        <v>44903</v>
      </c>
      <c r="E8171" s="1">
        <v>44905</v>
      </c>
      <c r="F8171" t="s">
        <v>18</v>
      </c>
      <c r="G8171" s="2">
        <v>21000</v>
      </c>
      <c r="H8171" s="2">
        <v>25664</v>
      </c>
      <c r="I8171" s="2">
        <v>1678</v>
      </c>
      <c r="J8171" s="2">
        <v>2986</v>
      </c>
      <c r="K8171">
        <v>0</v>
      </c>
      <c r="L8171" t="s">
        <v>150</v>
      </c>
      <c r="M8171" t="s">
        <v>56</v>
      </c>
      <c r="N8171" t="s">
        <v>148</v>
      </c>
      <c r="O8171">
        <v>43235</v>
      </c>
    </row>
    <row r="8172" spans="1:15" x14ac:dyDescent="0.25">
      <c r="A8172" t="s">
        <v>10920</v>
      </c>
      <c r="B8172" t="s">
        <v>11151</v>
      </c>
      <c r="C8172" t="s">
        <v>146</v>
      </c>
      <c r="D8172" s="1">
        <v>44903</v>
      </c>
      <c r="E8172" s="1">
        <v>44905</v>
      </c>
      <c r="F8172" t="s">
        <v>18</v>
      </c>
      <c r="G8172" s="2">
        <v>42000</v>
      </c>
      <c r="H8172" s="2">
        <v>48723</v>
      </c>
      <c r="I8172" s="2">
        <v>3045</v>
      </c>
      <c r="J8172" s="2">
        <v>3678</v>
      </c>
      <c r="K8172">
        <v>0</v>
      </c>
      <c r="L8172" t="s">
        <v>4529</v>
      </c>
      <c r="M8172" t="s">
        <v>52</v>
      </c>
      <c r="N8172" t="s">
        <v>148</v>
      </c>
      <c r="O8172">
        <v>91320</v>
      </c>
    </row>
    <row r="8173" spans="1:15" x14ac:dyDescent="0.25">
      <c r="A8173" t="s">
        <v>10920</v>
      </c>
      <c r="B8173" t="s">
        <v>11152</v>
      </c>
      <c r="C8173" t="s">
        <v>17</v>
      </c>
      <c r="D8173" s="1">
        <v>44883</v>
      </c>
      <c r="E8173" s="1">
        <v>44883</v>
      </c>
      <c r="F8173" t="s">
        <v>23</v>
      </c>
      <c r="G8173" s="2">
        <v>5000</v>
      </c>
      <c r="H8173" s="2">
        <v>5000</v>
      </c>
      <c r="I8173" s="2">
        <v>0</v>
      </c>
      <c r="J8173" s="2">
        <v>0</v>
      </c>
      <c r="K8173">
        <v>0</v>
      </c>
      <c r="L8173" t="s">
        <v>17</v>
      </c>
      <c r="M8173" t="s">
        <v>17</v>
      </c>
      <c r="N8173" t="s">
        <v>148</v>
      </c>
      <c r="O8173" t="s">
        <v>17</v>
      </c>
    </row>
    <row r="8174" spans="1:15" x14ac:dyDescent="0.25">
      <c r="A8174" t="s">
        <v>10920</v>
      </c>
      <c r="B8174" t="s">
        <v>11153</v>
      </c>
      <c r="C8174" t="s">
        <v>146</v>
      </c>
      <c r="D8174" s="1">
        <v>44903</v>
      </c>
      <c r="E8174" s="1">
        <v>44905</v>
      </c>
      <c r="F8174" t="s">
        <v>18</v>
      </c>
      <c r="G8174" s="2">
        <v>37000</v>
      </c>
      <c r="H8174" s="2">
        <v>44902</v>
      </c>
      <c r="I8174" s="2">
        <v>3036</v>
      </c>
      <c r="J8174" s="2">
        <v>4866</v>
      </c>
      <c r="K8174">
        <v>0</v>
      </c>
      <c r="L8174" t="s">
        <v>19</v>
      </c>
      <c r="M8174" t="s">
        <v>20</v>
      </c>
      <c r="N8174" t="s">
        <v>148</v>
      </c>
      <c r="O8174">
        <v>27610</v>
      </c>
    </row>
    <row r="8175" spans="1:15" x14ac:dyDescent="0.25">
      <c r="A8175" t="s">
        <v>10920</v>
      </c>
      <c r="B8175" t="s">
        <v>11154</v>
      </c>
      <c r="C8175" t="s">
        <v>17</v>
      </c>
      <c r="D8175" s="1">
        <v>44862</v>
      </c>
      <c r="E8175" s="1">
        <v>44862</v>
      </c>
      <c r="F8175" t="s">
        <v>23</v>
      </c>
      <c r="G8175" s="2">
        <v>5000</v>
      </c>
      <c r="H8175" s="2">
        <v>5000</v>
      </c>
      <c r="I8175" s="2">
        <v>0</v>
      </c>
      <c r="J8175" s="2">
        <v>0</v>
      </c>
      <c r="K8175">
        <v>0</v>
      </c>
      <c r="L8175" t="s">
        <v>17</v>
      </c>
      <c r="M8175" t="s">
        <v>17</v>
      </c>
      <c r="N8175" t="s">
        <v>148</v>
      </c>
      <c r="O8175" t="s">
        <v>17</v>
      </c>
    </row>
    <row r="8176" spans="1:15" x14ac:dyDescent="0.25">
      <c r="A8176" t="s">
        <v>10920</v>
      </c>
      <c r="B8176" t="s">
        <v>11155</v>
      </c>
      <c r="C8176" t="s">
        <v>146</v>
      </c>
      <c r="D8176" s="1">
        <v>44903</v>
      </c>
      <c r="E8176" s="1">
        <v>44905</v>
      </c>
      <c r="F8176" t="s">
        <v>18</v>
      </c>
      <c r="G8176" s="2">
        <v>37000</v>
      </c>
      <c r="H8176" s="2">
        <v>44635</v>
      </c>
      <c r="I8176" s="2">
        <v>3793</v>
      </c>
      <c r="J8176" s="2">
        <v>3842</v>
      </c>
      <c r="K8176">
        <v>0</v>
      </c>
      <c r="L8176" t="s">
        <v>507</v>
      </c>
      <c r="M8176" t="s">
        <v>453</v>
      </c>
      <c r="N8176" t="s">
        <v>148</v>
      </c>
      <c r="O8176">
        <v>98101</v>
      </c>
    </row>
    <row r="8177" spans="1:15" x14ac:dyDescent="0.25">
      <c r="A8177" t="s">
        <v>10920</v>
      </c>
      <c r="B8177" t="s">
        <v>11156</v>
      </c>
      <c r="C8177" t="s">
        <v>146</v>
      </c>
      <c r="D8177" s="1">
        <v>44903</v>
      </c>
      <c r="E8177" s="1">
        <v>44905</v>
      </c>
      <c r="F8177" t="s">
        <v>18</v>
      </c>
      <c r="G8177" s="2">
        <v>37000</v>
      </c>
      <c r="H8177" s="2">
        <v>43966</v>
      </c>
      <c r="I8177" s="2">
        <v>3101</v>
      </c>
      <c r="J8177" s="2">
        <v>3865</v>
      </c>
      <c r="K8177">
        <v>0</v>
      </c>
      <c r="L8177" t="s">
        <v>197</v>
      </c>
      <c r="M8177" t="s">
        <v>198</v>
      </c>
      <c r="N8177" t="s">
        <v>148</v>
      </c>
      <c r="O8177">
        <v>89141</v>
      </c>
    </row>
    <row r="8178" spans="1:15" x14ac:dyDescent="0.25">
      <c r="A8178" t="s">
        <v>10920</v>
      </c>
      <c r="B8178" t="s">
        <v>11157</v>
      </c>
      <c r="C8178" t="s">
        <v>82</v>
      </c>
      <c r="D8178" s="1">
        <v>44903</v>
      </c>
      <c r="E8178" s="1">
        <v>44905</v>
      </c>
      <c r="F8178" t="s">
        <v>18</v>
      </c>
      <c r="G8178" s="2">
        <v>21000</v>
      </c>
      <c r="H8178" s="2">
        <v>25724</v>
      </c>
      <c r="I8178" s="2">
        <v>1738</v>
      </c>
      <c r="J8178" s="2">
        <v>2986</v>
      </c>
      <c r="K8178">
        <v>0</v>
      </c>
      <c r="L8178" t="s">
        <v>19</v>
      </c>
      <c r="M8178" t="s">
        <v>20</v>
      </c>
      <c r="N8178" t="s">
        <v>148</v>
      </c>
      <c r="O8178">
        <v>27613</v>
      </c>
    </row>
    <row r="8179" spans="1:15" x14ac:dyDescent="0.25">
      <c r="A8179" t="s">
        <v>10920</v>
      </c>
      <c r="B8179" t="s">
        <v>11158</v>
      </c>
      <c r="C8179" t="s">
        <v>146</v>
      </c>
      <c r="D8179" s="1">
        <v>44903</v>
      </c>
      <c r="E8179" s="1">
        <v>44905</v>
      </c>
      <c r="F8179" t="s">
        <v>18</v>
      </c>
      <c r="G8179" s="2">
        <v>27900</v>
      </c>
      <c r="H8179" s="2">
        <v>35061</v>
      </c>
      <c r="I8179" s="2">
        <v>2295</v>
      </c>
      <c r="J8179" s="2">
        <v>4866</v>
      </c>
      <c r="K8179">
        <v>0</v>
      </c>
      <c r="L8179" t="s">
        <v>296</v>
      </c>
      <c r="M8179" t="s">
        <v>88</v>
      </c>
      <c r="N8179" t="s">
        <v>148</v>
      </c>
      <c r="O8179">
        <v>15217</v>
      </c>
    </row>
    <row r="8180" spans="1:15" x14ac:dyDescent="0.25">
      <c r="A8180" t="s">
        <v>10920</v>
      </c>
      <c r="B8180" t="s">
        <v>11159</v>
      </c>
      <c r="C8180" t="s">
        <v>17</v>
      </c>
      <c r="D8180" s="1">
        <v>44919</v>
      </c>
      <c r="E8180" s="1">
        <v>44919</v>
      </c>
      <c r="F8180" t="s">
        <v>23</v>
      </c>
      <c r="G8180" s="2">
        <v>5000</v>
      </c>
      <c r="H8180" s="2">
        <v>5000</v>
      </c>
      <c r="I8180" s="2">
        <v>0</v>
      </c>
      <c r="J8180" s="2">
        <v>0</v>
      </c>
      <c r="K8180">
        <v>0</v>
      </c>
      <c r="L8180" t="s">
        <v>17</v>
      </c>
      <c r="M8180" t="s">
        <v>17</v>
      </c>
      <c r="N8180" t="s">
        <v>148</v>
      </c>
      <c r="O8180" t="s">
        <v>17</v>
      </c>
    </row>
    <row r="8181" spans="1:15" x14ac:dyDescent="0.25">
      <c r="A8181" t="s">
        <v>10920</v>
      </c>
      <c r="B8181" t="s">
        <v>11160</v>
      </c>
      <c r="C8181" t="s">
        <v>82</v>
      </c>
      <c r="D8181" s="1">
        <v>44903</v>
      </c>
      <c r="E8181" s="1">
        <v>44905</v>
      </c>
      <c r="F8181" t="s">
        <v>18</v>
      </c>
      <c r="G8181" s="2">
        <v>14650</v>
      </c>
      <c r="H8181" s="2">
        <v>18478</v>
      </c>
      <c r="I8181" s="2">
        <v>1318</v>
      </c>
      <c r="J8181" s="2">
        <v>2510</v>
      </c>
      <c r="K8181">
        <v>0</v>
      </c>
      <c r="L8181" t="s">
        <v>11161</v>
      </c>
      <c r="M8181" t="s">
        <v>42</v>
      </c>
      <c r="N8181" t="s">
        <v>148</v>
      </c>
      <c r="O8181">
        <v>21903</v>
      </c>
    </row>
    <row r="8182" spans="1:15" x14ac:dyDescent="0.25">
      <c r="A8182" t="s">
        <v>10920</v>
      </c>
      <c r="B8182" t="s">
        <v>11162</v>
      </c>
      <c r="C8182" t="s">
        <v>17</v>
      </c>
      <c r="D8182" s="1">
        <v>44892</v>
      </c>
      <c r="E8182" s="1">
        <v>44892</v>
      </c>
      <c r="F8182" t="s">
        <v>23</v>
      </c>
      <c r="G8182" s="2">
        <v>5000</v>
      </c>
      <c r="H8182" s="2">
        <v>5000</v>
      </c>
      <c r="I8182" s="2">
        <v>0</v>
      </c>
      <c r="J8182" s="2">
        <v>0</v>
      </c>
      <c r="K8182">
        <v>0</v>
      </c>
      <c r="L8182" t="s">
        <v>17</v>
      </c>
      <c r="M8182" t="s">
        <v>17</v>
      </c>
      <c r="N8182" t="s">
        <v>148</v>
      </c>
      <c r="O8182" t="s">
        <v>17</v>
      </c>
    </row>
    <row r="8183" spans="1:15" x14ac:dyDescent="0.25">
      <c r="A8183" t="s">
        <v>10920</v>
      </c>
      <c r="B8183" t="s">
        <v>11163</v>
      </c>
      <c r="C8183" t="s">
        <v>17</v>
      </c>
      <c r="D8183" s="1">
        <v>44879</v>
      </c>
      <c r="E8183" s="1">
        <v>44879</v>
      </c>
      <c r="F8183" t="s">
        <v>23</v>
      </c>
      <c r="G8183" s="2">
        <v>5000</v>
      </c>
      <c r="H8183" s="2">
        <v>5000</v>
      </c>
      <c r="I8183" s="2">
        <v>0</v>
      </c>
      <c r="J8183" s="2">
        <v>0</v>
      </c>
      <c r="K8183">
        <v>0</v>
      </c>
      <c r="L8183" t="s">
        <v>17</v>
      </c>
      <c r="M8183" t="s">
        <v>17</v>
      </c>
      <c r="N8183" t="s">
        <v>148</v>
      </c>
      <c r="O8183" t="s">
        <v>17</v>
      </c>
    </row>
    <row r="8184" spans="1:15" x14ac:dyDescent="0.25">
      <c r="A8184" t="s">
        <v>10920</v>
      </c>
      <c r="B8184" t="s">
        <v>11164</v>
      </c>
      <c r="C8184" t="s">
        <v>17</v>
      </c>
      <c r="D8184" s="1">
        <v>44888</v>
      </c>
      <c r="E8184" s="1">
        <v>44888</v>
      </c>
      <c r="F8184" t="s">
        <v>23</v>
      </c>
      <c r="G8184" s="2">
        <v>5000</v>
      </c>
      <c r="H8184" s="2">
        <v>5000</v>
      </c>
      <c r="I8184" s="2">
        <v>0</v>
      </c>
      <c r="J8184" s="2">
        <v>0</v>
      </c>
      <c r="K8184">
        <v>0</v>
      </c>
      <c r="L8184" t="s">
        <v>17</v>
      </c>
      <c r="M8184" t="s">
        <v>17</v>
      </c>
      <c r="N8184" t="s">
        <v>148</v>
      </c>
      <c r="O8184" t="s">
        <v>17</v>
      </c>
    </row>
    <row r="8185" spans="1:15" x14ac:dyDescent="0.25">
      <c r="A8185" t="s">
        <v>10920</v>
      </c>
      <c r="B8185" t="s">
        <v>11165</v>
      </c>
      <c r="C8185" t="s">
        <v>17</v>
      </c>
      <c r="D8185" s="1">
        <v>44887</v>
      </c>
      <c r="E8185" s="1">
        <v>44887</v>
      </c>
      <c r="F8185" t="s">
        <v>23</v>
      </c>
      <c r="G8185" s="2">
        <v>5000</v>
      </c>
      <c r="H8185" s="2">
        <v>5000</v>
      </c>
      <c r="I8185" s="2">
        <v>0</v>
      </c>
      <c r="J8185" s="2">
        <v>0</v>
      </c>
      <c r="K8185">
        <v>0</v>
      </c>
      <c r="L8185" t="s">
        <v>17</v>
      </c>
      <c r="M8185" t="s">
        <v>17</v>
      </c>
      <c r="N8185" t="s">
        <v>148</v>
      </c>
      <c r="O8185" t="s">
        <v>17</v>
      </c>
    </row>
    <row r="8186" spans="1:15" x14ac:dyDescent="0.25">
      <c r="A8186" t="s">
        <v>10920</v>
      </c>
      <c r="B8186" t="s">
        <v>11166</v>
      </c>
      <c r="C8186" t="s">
        <v>82</v>
      </c>
      <c r="D8186" s="1">
        <v>44903</v>
      </c>
      <c r="E8186" s="1">
        <v>44905</v>
      </c>
      <c r="F8186" t="s">
        <v>18</v>
      </c>
      <c r="G8186" s="2">
        <v>21000</v>
      </c>
      <c r="H8186" s="2">
        <v>25594</v>
      </c>
      <c r="I8186" s="2">
        <v>1785</v>
      </c>
      <c r="J8186" s="2">
        <v>2809</v>
      </c>
      <c r="K8186">
        <v>0</v>
      </c>
      <c r="L8186" t="s">
        <v>5634</v>
      </c>
      <c r="M8186" t="s">
        <v>753</v>
      </c>
      <c r="N8186" t="s">
        <v>148</v>
      </c>
      <c r="O8186">
        <v>73116</v>
      </c>
    </row>
    <row r="8187" spans="1:15" x14ac:dyDescent="0.25">
      <c r="A8187" t="s">
        <v>10920</v>
      </c>
      <c r="B8187" t="s">
        <v>11167</v>
      </c>
      <c r="C8187" t="s">
        <v>17</v>
      </c>
      <c r="D8187" s="1">
        <v>44887</v>
      </c>
      <c r="E8187" s="1">
        <v>44887</v>
      </c>
      <c r="F8187" t="s">
        <v>23</v>
      </c>
      <c r="G8187" s="2">
        <v>5000</v>
      </c>
      <c r="H8187" s="2">
        <v>5000</v>
      </c>
      <c r="I8187" s="2">
        <v>0</v>
      </c>
      <c r="J8187" s="2">
        <v>0</v>
      </c>
      <c r="K8187">
        <v>0</v>
      </c>
      <c r="L8187" t="s">
        <v>17</v>
      </c>
      <c r="M8187" t="s">
        <v>17</v>
      </c>
      <c r="N8187" t="s">
        <v>148</v>
      </c>
      <c r="O8187" t="s">
        <v>17</v>
      </c>
    </row>
    <row r="8188" spans="1:15" x14ac:dyDescent="0.25">
      <c r="A8188" t="s">
        <v>10920</v>
      </c>
      <c r="B8188" t="s">
        <v>11168</v>
      </c>
      <c r="C8188" t="s">
        <v>146</v>
      </c>
      <c r="D8188" s="1">
        <v>44903</v>
      </c>
      <c r="E8188" s="1">
        <v>44905</v>
      </c>
      <c r="F8188" t="s">
        <v>18</v>
      </c>
      <c r="G8188" s="2">
        <v>37000</v>
      </c>
      <c r="H8188" s="2">
        <v>43125</v>
      </c>
      <c r="I8188" s="2">
        <v>1802</v>
      </c>
      <c r="J8188" s="2">
        <v>4323</v>
      </c>
      <c r="K8188">
        <v>0</v>
      </c>
      <c r="L8188" t="s">
        <v>752</v>
      </c>
      <c r="M8188" t="s">
        <v>753</v>
      </c>
      <c r="N8188" t="s">
        <v>148</v>
      </c>
      <c r="O8188">
        <v>74133</v>
      </c>
    </row>
    <row r="8189" spans="1:15" x14ac:dyDescent="0.25">
      <c r="A8189" t="s">
        <v>10920</v>
      </c>
      <c r="B8189" t="s">
        <v>11169</v>
      </c>
      <c r="C8189" t="s">
        <v>17</v>
      </c>
      <c r="D8189" s="1">
        <v>44887</v>
      </c>
      <c r="E8189" s="1">
        <v>44887</v>
      </c>
      <c r="F8189" t="s">
        <v>23</v>
      </c>
      <c r="G8189" s="2">
        <v>5000</v>
      </c>
      <c r="H8189" s="2">
        <v>5000</v>
      </c>
      <c r="I8189" s="2">
        <v>0</v>
      </c>
      <c r="J8189" s="2">
        <v>0</v>
      </c>
      <c r="K8189">
        <v>0</v>
      </c>
      <c r="L8189" t="s">
        <v>17</v>
      </c>
      <c r="M8189" t="s">
        <v>17</v>
      </c>
      <c r="N8189" t="s">
        <v>148</v>
      </c>
      <c r="O8189" t="s">
        <v>17</v>
      </c>
    </row>
    <row r="8190" spans="1:15" x14ac:dyDescent="0.25">
      <c r="A8190" t="s">
        <v>10920</v>
      </c>
      <c r="B8190" t="s">
        <v>11170</v>
      </c>
      <c r="C8190" t="s">
        <v>17</v>
      </c>
      <c r="D8190" s="1">
        <v>44888</v>
      </c>
      <c r="E8190" s="1">
        <v>44888</v>
      </c>
      <c r="F8190" t="s">
        <v>23</v>
      </c>
      <c r="G8190" s="2">
        <v>5000</v>
      </c>
      <c r="H8190" s="2">
        <v>5000</v>
      </c>
      <c r="I8190" s="2">
        <v>0</v>
      </c>
      <c r="J8190" s="2">
        <v>0</v>
      </c>
      <c r="K8190">
        <v>0</v>
      </c>
      <c r="L8190" t="s">
        <v>17</v>
      </c>
      <c r="M8190" t="s">
        <v>17</v>
      </c>
      <c r="N8190" t="s">
        <v>148</v>
      </c>
      <c r="O8190" t="s">
        <v>17</v>
      </c>
    </row>
    <row r="8191" spans="1:15" x14ac:dyDescent="0.25">
      <c r="A8191" t="s">
        <v>10920</v>
      </c>
      <c r="B8191" t="s">
        <v>11171</v>
      </c>
      <c r="C8191" t="s">
        <v>82</v>
      </c>
      <c r="D8191" s="1">
        <v>44903</v>
      </c>
      <c r="E8191" s="1">
        <v>44905</v>
      </c>
      <c r="F8191" t="s">
        <v>18</v>
      </c>
      <c r="G8191" s="2">
        <v>12510</v>
      </c>
      <c r="H8191" s="2">
        <v>15771</v>
      </c>
      <c r="I8191" s="2">
        <v>751</v>
      </c>
      <c r="J8191" s="2">
        <v>2510</v>
      </c>
      <c r="K8191">
        <v>0</v>
      </c>
      <c r="L8191" t="s">
        <v>11172</v>
      </c>
      <c r="M8191" t="s">
        <v>30</v>
      </c>
      <c r="N8191" t="s">
        <v>148</v>
      </c>
      <c r="O8191">
        <v>20148</v>
      </c>
    </row>
    <row r="8192" spans="1:15" x14ac:dyDescent="0.25">
      <c r="A8192" t="s">
        <v>10920</v>
      </c>
      <c r="B8192" t="s">
        <v>11173</v>
      </c>
      <c r="C8192" t="s">
        <v>17</v>
      </c>
      <c r="D8192" s="1">
        <v>44865</v>
      </c>
      <c r="E8192" s="1">
        <v>44865</v>
      </c>
      <c r="F8192" t="s">
        <v>23</v>
      </c>
      <c r="G8192" s="2">
        <v>5000</v>
      </c>
      <c r="H8192" s="2">
        <v>5000</v>
      </c>
      <c r="I8192" s="2">
        <v>0</v>
      </c>
      <c r="J8192" s="2">
        <v>0</v>
      </c>
      <c r="K8192">
        <v>0</v>
      </c>
      <c r="L8192" t="s">
        <v>17</v>
      </c>
      <c r="M8192" t="s">
        <v>17</v>
      </c>
      <c r="N8192" t="s">
        <v>148</v>
      </c>
      <c r="O8192" t="s">
        <v>17</v>
      </c>
    </row>
    <row r="8193" spans="1:15" x14ac:dyDescent="0.25">
      <c r="A8193" t="s">
        <v>10920</v>
      </c>
      <c r="B8193" t="s">
        <v>11174</v>
      </c>
      <c r="C8193" t="s">
        <v>82</v>
      </c>
      <c r="D8193" s="1">
        <v>44903</v>
      </c>
      <c r="E8193" s="1">
        <v>44905</v>
      </c>
      <c r="F8193" t="s">
        <v>18</v>
      </c>
      <c r="G8193" s="2">
        <v>16000</v>
      </c>
      <c r="H8193" s="2">
        <v>20314</v>
      </c>
      <c r="I8193" s="2">
        <v>1328</v>
      </c>
      <c r="J8193" s="2">
        <v>2986</v>
      </c>
      <c r="K8193">
        <v>0</v>
      </c>
      <c r="L8193" t="s">
        <v>644</v>
      </c>
      <c r="M8193" t="s">
        <v>20</v>
      </c>
      <c r="N8193" t="s">
        <v>148</v>
      </c>
      <c r="O8193">
        <v>28027</v>
      </c>
    </row>
    <row r="8194" spans="1:15" x14ac:dyDescent="0.25">
      <c r="A8194" t="s">
        <v>10920</v>
      </c>
      <c r="B8194" t="s">
        <v>11175</v>
      </c>
      <c r="C8194" t="s">
        <v>146</v>
      </c>
      <c r="D8194" s="1">
        <v>44903</v>
      </c>
      <c r="E8194" s="1">
        <v>44905</v>
      </c>
      <c r="F8194" t="s">
        <v>18</v>
      </c>
      <c r="G8194" s="2">
        <v>37000</v>
      </c>
      <c r="H8194" s="2">
        <v>45843</v>
      </c>
      <c r="I8194" s="2">
        <v>3977</v>
      </c>
      <c r="J8194" s="2">
        <v>4866</v>
      </c>
      <c r="K8194">
        <v>0</v>
      </c>
      <c r="L8194" t="s">
        <v>5240</v>
      </c>
      <c r="M8194" t="s">
        <v>33</v>
      </c>
      <c r="N8194" t="s">
        <v>148</v>
      </c>
      <c r="O8194">
        <v>38501</v>
      </c>
    </row>
    <row r="8195" spans="1:15" x14ac:dyDescent="0.25">
      <c r="A8195" t="s">
        <v>10920</v>
      </c>
      <c r="B8195" t="s">
        <v>11176</v>
      </c>
      <c r="C8195" t="s">
        <v>146</v>
      </c>
      <c r="D8195" s="1">
        <v>44903</v>
      </c>
      <c r="E8195" s="1">
        <v>44905</v>
      </c>
      <c r="F8195" t="s">
        <v>18</v>
      </c>
      <c r="G8195" s="2">
        <v>37000</v>
      </c>
      <c r="H8195" s="2">
        <v>44732</v>
      </c>
      <c r="I8195" s="2">
        <v>3409</v>
      </c>
      <c r="J8195" s="2">
        <v>4323</v>
      </c>
      <c r="K8195">
        <v>0</v>
      </c>
      <c r="L8195" t="s">
        <v>628</v>
      </c>
      <c r="M8195" t="s">
        <v>59</v>
      </c>
      <c r="N8195" t="s">
        <v>148</v>
      </c>
      <c r="O8195">
        <v>75033</v>
      </c>
    </row>
    <row r="8196" spans="1:15" x14ac:dyDescent="0.25">
      <c r="A8196" t="s">
        <v>10920</v>
      </c>
      <c r="B8196" t="s">
        <v>11177</v>
      </c>
      <c r="C8196" t="s">
        <v>146</v>
      </c>
      <c r="D8196" s="1">
        <v>44903</v>
      </c>
      <c r="E8196" s="1">
        <v>44905</v>
      </c>
      <c r="F8196" t="s">
        <v>18</v>
      </c>
      <c r="G8196" s="2">
        <v>37000</v>
      </c>
      <c r="H8196" s="2">
        <v>43906</v>
      </c>
      <c r="I8196" s="2">
        <v>2583</v>
      </c>
      <c r="J8196" s="2">
        <v>4323</v>
      </c>
      <c r="K8196">
        <v>0</v>
      </c>
      <c r="L8196" t="s">
        <v>6143</v>
      </c>
      <c r="M8196" t="s">
        <v>59</v>
      </c>
      <c r="N8196" t="s">
        <v>148</v>
      </c>
      <c r="O8196" t="s">
        <v>11178</v>
      </c>
    </row>
    <row r="8197" spans="1:15" x14ac:dyDescent="0.25">
      <c r="A8197" t="s">
        <v>10920</v>
      </c>
      <c r="B8197" t="s">
        <v>11179</v>
      </c>
      <c r="C8197" t="s">
        <v>17</v>
      </c>
      <c r="D8197" s="1">
        <v>44914</v>
      </c>
      <c r="E8197" s="1">
        <v>44914</v>
      </c>
      <c r="F8197" t="s">
        <v>23</v>
      </c>
      <c r="G8197" s="2">
        <v>5000</v>
      </c>
      <c r="H8197" s="2">
        <v>5000</v>
      </c>
      <c r="I8197" s="2">
        <v>0</v>
      </c>
      <c r="J8197" s="2">
        <v>0</v>
      </c>
      <c r="K8197">
        <v>0</v>
      </c>
      <c r="L8197" t="s">
        <v>17</v>
      </c>
      <c r="M8197" t="s">
        <v>17</v>
      </c>
      <c r="N8197" t="s">
        <v>148</v>
      </c>
      <c r="O8197" t="s">
        <v>17</v>
      </c>
    </row>
    <row r="8198" spans="1:15" x14ac:dyDescent="0.25">
      <c r="A8198" t="s">
        <v>10920</v>
      </c>
      <c r="B8198" t="s">
        <v>11180</v>
      </c>
      <c r="C8198" t="s">
        <v>17</v>
      </c>
      <c r="D8198" s="1">
        <v>44865</v>
      </c>
      <c r="E8198" s="1">
        <v>44865</v>
      </c>
      <c r="F8198" t="s">
        <v>23</v>
      </c>
      <c r="G8198" s="2">
        <v>5000</v>
      </c>
      <c r="H8198" s="2">
        <v>5000</v>
      </c>
      <c r="I8198" s="2">
        <v>0</v>
      </c>
      <c r="J8198" s="2">
        <v>0</v>
      </c>
      <c r="K8198">
        <v>0</v>
      </c>
      <c r="L8198" t="s">
        <v>17</v>
      </c>
      <c r="M8198" t="s">
        <v>17</v>
      </c>
      <c r="N8198" t="s">
        <v>148</v>
      </c>
      <c r="O8198" t="s">
        <v>17</v>
      </c>
    </row>
    <row r="8199" spans="1:15" x14ac:dyDescent="0.25">
      <c r="A8199" t="s">
        <v>10920</v>
      </c>
      <c r="B8199" t="s">
        <v>11181</v>
      </c>
      <c r="C8199" t="s">
        <v>146</v>
      </c>
      <c r="D8199" s="1">
        <v>44903</v>
      </c>
      <c r="E8199" s="1">
        <v>44905</v>
      </c>
      <c r="F8199" t="s">
        <v>18</v>
      </c>
      <c r="G8199" s="2">
        <v>32000</v>
      </c>
      <c r="H8199" s="2">
        <v>38290</v>
      </c>
      <c r="I8199" s="2">
        <v>1424</v>
      </c>
      <c r="J8199" s="2">
        <v>4866</v>
      </c>
      <c r="K8199">
        <v>0</v>
      </c>
      <c r="L8199" t="s">
        <v>2363</v>
      </c>
      <c r="M8199" t="s">
        <v>27</v>
      </c>
      <c r="N8199" t="s">
        <v>148</v>
      </c>
      <c r="O8199">
        <v>70112</v>
      </c>
    </row>
    <row r="8200" spans="1:15" x14ac:dyDescent="0.25">
      <c r="A8200" t="s">
        <v>10920</v>
      </c>
      <c r="B8200" t="s">
        <v>11182</v>
      </c>
      <c r="C8200" t="s">
        <v>17</v>
      </c>
      <c r="D8200" s="1">
        <v>44908</v>
      </c>
      <c r="E8200" s="1">
        <v>44908</v>
      </c>
      <c r="F8200" t="s">
        <v>23</v>
      </c>
      <c r="G8200" s="2">
        <v>5000</v>
      </c>
      <c r="H8200" s="2">
        <v>5000</v>
      </c>
      <c r="I8200" s="2">
        <v>0</v>
      </c>
      <c r="J8200" s="2">
        <v>0</v>
      </c>
      <c r="K8200">
        <v>0</v>
      </c>
      <c r="L8200" t="s">
        <v>17</v>
      </c>
      <c r="M8200" t="s">
        <v>17</v>
      </c>
      <c r="N8200" t="s">
        <v>148</v>
      </c>
      <c r="O8200" t="s">
        <v>17</v>
      </c>
    </row>
    <row r="8201" spans="1:15" x14ac:dyDescent="0.25">
      <c r="A8201" t="s">
        <v>10920</v>
      </c>
      <c r="B8201" t="s">
        <v>11183</v>
      </c>
      <c r="C8201" t="s">
        <v>17</v>
      </c>
      <c r="D8201" s="1">
        <v>44888</v>
      </c>
      <c r="E8201" s="1">
        <v>44888</v>
      </c>
      <c r="F8201" t="s">
        <v>23</v>
      </c>
      <c r="G8201" s="2">
        <v>5000</v>
      </c>
      <c r="H8201" s="2">
        <v>5000</v>
      </c>
      <c r="I8201" s="2">
        <v>0</v>
      </c>
      <c r="J8201" s="2">
        <v>0</v>
      </c>
      <c r="K8201">
        <v>0</v>
      </c>
      <c r="L8201" t="s">
        <v>17</v>
      </c>
      <c r="M8201" t="s">
        <v>17</v>
      </c>
      <c r="N8201" t="s">
        <v>148</v>
      </c>
      <c r="O8201" t="s">
        <v>17</v>
      </c>
    </row>
    <row r="8202" spans="1:15" x14ac:dyDescent="0.25">
      <c r="A8202" t="s">
        <v>10920</v>
      </c>
      <c r="B8202" t="s">
        <v>11184</v>
      </c>
      <c r="C8202" t="s">
        <v>146</v>
      </c>
      <c r="D8202" s="1">
        <v>44903</v>
      </c>
      <c r="E8202" s="1">
        <v>44905</v>
      </c>
      <c r="F8202" t="s">
        <v>18</v>
      </c>
      <c r="G8202" s="2">
        <v>32000</v>
      </c>
      <c r="H8202" s="2">
        <v>39448</v>
      </c>
      <c r="I8202" s="2">
        <v>2582</v>
      </c>
      <c r="J8202" s="2">
        <v>4866</v>
      </c>
      <c r="K8202">
        <v>0</v>
      </c>
      <c r="L8202" t="s">
        <v>11185</v>
      </c>
      <c r="M8202" t="s">
        <v>74</v>
      </c>
      <c r="N8202" t="s">
        <v>148</v>
      </c>
      <c r="O8202">
        <v>39576</v>
      </c>
    </row>
    <row r="8203" spans="1:15" x14ac:dyDescent="0.25">
      <c r="A8203" t="s">
        <v>10920</v>
      </c>
      <c r="B8203" t="s">
        <v>11186</v>
      </c>
      <c r="C8203" t="s">
        <v>146</v>
      </c>
      <c r="D8203" s="1">
        <v>44903</v>
      </c>
      <c r="E8203" s="1">
        <v>44905</v>
      </c>
      <c r="F8203" t="s">
        <v>18</v>
      </c>
      <c r="G8203" s="2">
        <v>37000</v>
      </c>
      <c r="H8203" s="2">
        <v>44471</v>
      </c>
      <c r="I8203" s="2">
        <v>3793</v>
      </c>
      <c r="J8203" s="2">
        <v>3678</v>
      </c>
      <c r="K8203">
        <v>0</v>
      </c>
      <c r="L8203" t="s">
        <v>11187</v>
      </c>
      <c r="M8203" t="s">
        <v>52</v>
      </c>
      <c r="N8203" t="s">
        <v>148</v>
      </c>
      <c r="O8203">
        <v>91504</v>
      </c>
    </row>
    <row r="8204" spans="1:15" x14ac:dyDescent="0.25">
      <c r="A8204" t="s">
        <v>10920</v>
      </c>
      <c r="B8204" t="s">
        <v>11188</v>
      </c>
      <c r="C8204" t="s">
        <v>146</v>
      </c>
      <c r="D8204" s="1">
        <v>44903</v>
      </c>
      <c r="E8204" s="1">
        <v>44905</v>
      </c>
      <c r="F8204" t="s">
        <v>18</v>
      </c>
      <c r="G8204" s="2">
        <v>37000</v>
      </c>
      <c r="H8204" s="2">
        <v>44379</v>
      </c>
      <c r="I8204" s="2">
        <v>2513</v>
      </c>
      <c r="J8204" s="2">
        <v>4866</v>
      </c>
      <c r="K8204">
        <v>0</v>
      </c>
      <c r="L8204" t="s">
        <v>887</v>
      </c>
      <c r="M8204" t="s">
        <v>46</v>
      </c>
      <c r="N8204" t="s">
        <v>148</v>
      </c>
      <c r="O8204">
        <v>30339</v>
      </c>
    </row>
    <row r="8205" spans="1:15" x14ac:dyDescent="0.25">
      <c r="A8205" t="s">
        <v>10920</v>
      </c>
      <c r="B8205" t="s">
        <v>11189</v>
      </c>
      <c r="C8205" t="s">
        <v>17</v>
      </c>
      <c r="D8205" s="1">
        <v>44871</v>
      </c>
      <c r="E8205" s="1">
        <v>44871</v>
      </c>
      <c r="F8205" t="s">
        <v>23</v>
      </c>
      <c r="G8205" s="2">
        <v>5000</v>
      </c>
      <c r="H8205" s="2">
        <v>5000</v>
      </c>
      <c r="I8205" s="2">
        <v>0</v>
      </c>
      <c r="J8205" s="2">
        <v>0</v>
      </c>
      <c r="K8205">
        <v>0</v>
      </c>
      <c r="L8205" t="s">
        <v>17</v>
      </c>
      <c r="M8205" t="s">
        <v>17</v>
      </c>
      <c r="N8205" t="s">
        <v>148</v>
      </c>
      <c r="O8205" t="s">
        <v>17</v>
      </c>
    </row>
    <row r="8206" spans="1:15" x14ac:dyDescent="0.25">
      <c r="A8206" t="s">
        <v>10920</v>
      </c>
      <c r="B8206" t="s">
        <v>11190</v>
      </c>
      <c r="C8206" t="s">
        <v>146</v>
      </c>
      <c r="D8206" s="1">
        <v>44903</v>
      </c>
      <c r="E8206" s="1">
        <v>44905</v>
      </c>
      <c r="F8206" t="s">
        <v>18</v>
      </c>
      <c r="G8206" s="2">
        <v>19751</v>
      </c>
      <c r="H8206" s="2">
        <v>24882</v>
      </c>
      <c r="I8206" s="2">
        <v>1204</v>
      </c>
      <c r="J8206" s="2">
        <v>3927</v>
      </c>
      <c r="K8206">
        <v>0</v>
      </c>
      <c r="L8206" t="s">
        <v>358</v>
      </c>
      <c r="M8206" t="s">
        <v>246</v>
      </c>
      <c r="N8206" t="s">
        <v>148</v>
      </c>
      <c r="O8206">
        <v>85718</v>
      </c>
    </row>
    <row r="8207" spans="1:15" x14ac:dyDescent="0.25">
      <c r="A8207" t="s">
        <v>10920</v>
      </c>
      <c r="B8207" t="s">
        <v>11191</v>
      </c>
      <c r="C8207" t="s">
        <v>17</v>
      </c>
      <c r="D8207" s="1">
        <v>44879</v>
      </c>
      <c r="E8207" s="1">
        <v>44879</v>
      </c>
      <c r="F8207" t="s">
        <v>23</v>
      </c>
      <c r="G8207" s="2">
        <v>5000</v>
      </c>
      <c r="H8207" s="2">
        <v>5000</v>
      </c>
      <c r="I8207" s="2">
        <v>0</v>
      </c>
      <c r="J8207" s="2">
        <v>0</v>
      </c>
      <c r="K8207">
        <v>0</v>
      </c>
      <c r="L8207" t="s">
        <v>17</v>
      </c>
      <c r="M8207" t="s">
        <v>17</v>
      </c>
      <c r="N8207" t="s">
        <v>148</v>
      </c>
      <c r="O8207" t="s">
        <v>17</v>
      </c>
    </row>
    <row r="8208" spans="1:15" x14ac:dyDescent="0.25">
      <c r="A8208" t="s">
        <v>10920</v>
      </c>
      <c r="B8208" t="s">
        <v>11192</v>
      </c>
      <c r="C8208" t="s">
        <v>82</v>
      </c>
      <c r="D8208" s="1">
        <v>44903</v>
      </c>
      <c r="E8208" s="1">
        <v>44905</v>
      </c>
      <c r="F8208" t="s">
        <v>18</v>
      </c>
      <c r="G8208" s="2">
        <v>16000</v>
      </c>
      <c r="H8208" s="2">
        <v>20173</v>
      </c>
      <c r="I8208" s="2">
        <v>1187</v>
      </c>
      <c r="J8208" s="2">
        <v>2986</v>
      </c>
      <c r="K8208">
        <v>0</v>
      </c>
      <c r="L8208" t="s">
        <v>1111</v>
      </c>
      <c r="M8208" t="s">
        <v>203</v>
      </c>
      <c r="N8208" t="s">
        <v>148</v>
      </c>
      <c r="O8208">
        <v>60613</v>
      </c>
    </row>
    <row r="8209" spans="1:15" x14ac:dyDescent="0.25">
      <c r="A8209" t="s">
        <v>10920</v>
      </c>
      <c r="B8209" t="s">
        <v>11193</v>
      </c>
      <c r="C8209" t="s">
        <v>146</v>
      </c>
      <c r="D8209" s="1">
        <v>44903</v>
      </c>
      <c r="E8209" s="1">
        <v>44905</v>
      </c>
      <c r="F8209" t="s">
        <v>18</v>
      </c>
      <c r="G8209" s="2">
        <v>37000</v>
      </c>
      <c r="H8209" s="2">
        <v>43906</v>
      </c>
      <c r="I8209" s="2">
        <v>2979</v>
      </c>
      <c r="J8209" s="2">
        <v>3927</v>
      </c>
      <c r="K8209">
        <v>0</v>
      </c>
      <c r="L8209" t="s">
        <v>288</v>
      </c>
      <c r="M8209" t="s">
        <v>246</v>
      </c>
      <c r="N8209" t="s">
        <v>148</v>
      </c>
      <c r="O8209">
        <v>85262</v>
      </c>
    </row>
    <row r="8210" spans="1:15" x14ac:dyDescent="0.25">
      <c r="A8210" t="s">
        <v>10920</v>
      </c>
      <c r="B8210" t="s">
        <v>11194</v>
      </c>
      <c r="C8210" t="s">
        <v>17</v>
      </c>
      <c r="D8210" s="1">
        <v>44868</v>
      </c>
      <c r="E8210" s="1">
        <v>44868</v>
      </c>
      <c r="F8210" t="s">
        <v>23</v>
      </c>
      <c r="G8210" s="2">
        <v>5000</v>
      </c>
      <c r="H8210" s="2">
        <v>5000</v>
      </c>
      <c r="I8210" s="2">
        <v>0</v>
      </c>
      <c r="J8210" s="2">
        <v>0</v>
      </c>
      <c r="K8210">
        <v>0</v>
      </c>
      <c r="L8210" t="s">
        <v>17</v>
      </c>
      <c r="M8210" t="s">
        <v>17</v>
      </c>
      <c r="N8210" t="s">
        <v>148</v>
      </c>
      <c r="O8210" t="s">
        <v>17</v>
      </c>
    </row>
    <row r="8211" spans="1:15" x14ac:dyDescent="0.25">
      <c r="A8211" t="s">
        <v>10920</v>
      </c>
      <c r="B8211" t="s">
        <v>11195</v>
      </c>
      <c r="C8211" t="s">
        <v>146</v>
      </c>
      <c r="D8211" s="1">
        <v>44903</v>
      </c>
      <c r="E8211" s="1">
        <v>44905</v>
      </c>
      <c r="F8211" t="s">
        <v>18</v>
      </c>
      <c r="G8211" s="2">
        <v>37000</v>
      </c>
      <c r="H8211" s="2">
        <v>41866</v>
      </c>
      <c r="I8211" s="2">
        <v>0</v>
      </c>
      <c r="J8211" s="2">
        <v>4866</v>
      </c>
      <c r="K8211">
        <v>0</v>
      </c>
      <c r="L8211" t="s">
        <v>1746</v>
      </c>
      <c r="M8211" t="s">
        <v>265</v>
      </c>
      <c r="N8211" t="s">
        <v>148</v>
      </c>
      <c r="O8211">
        <v>2114</v>
      </c>
    </row>
    <row r="8212" spans="1:15" x14ac:dyDescent="0.25">
      <c r="A8212" t="s">
        <v>10920</v>
      </c>
      <c r="B8212" t="s">
        <v>11196</v>
      </c>
      <c r="C8212" t="s">
        <v>17</v>
      </c>
      <c r="D8212" s="1">
        <v>44910</v>
      </c>
      <c r="E8212" s="1">
        <v>44910</v>
      </c>
      <c r="F8212" t="s">
        <v>23</v>
      </c>
      <c r="G8212" s="2">
        <v>5000</v>
      </c>
      <c r="H8212" s="2">
        <v>5000</v>
      </c>
      <c r="I8212" s="2">
        <v>0</v>
      </c>
      <c r="J8212" s="2">
        <v>0</v>
      </c>
      <c r="K8212">
        <v>0</v>
      </c>
      <c r="L8212" t="s">
        <v>17</v>
      </c>
      <c r="M8212" t="s">
        <v>17</v>
      </c>
      <c r="N8212" t="s">
        <v>148</v>
      </c>
      <c r="O8212" t="s">
        <v>17</v>
      </c>
    </row>
    <row r="8213" spans="1:15" x14ac:dyDescent="0.25">
      <c r="A8213" t="s">
        <v>10920</v>
      </c>
      <c r="B8213" t="s">
        <v>11197</v>
      </c>
      <c r="C8213" t="s">
        <v>17</v>
      </c>
      <c r="D8213" s="1">
        <v>44862</v>
      </c>
      <c r="E8213" s="1">
        <v>44862</v>
      </c>
      <c r="F8213" t="s">
        <v>23</v>
      </c>
      <c r="G8213" s="2">
        <v>5000</v>
      </c>
      <c r="H8213" s="2">
        <v>5000</v>
      </c>
      <c r="I8213" s="2">
        <v>0</v>
      </c>
      <c r="J8213" s="2">
        <v>0</v>
      </c>
      <c r="K8213">
        <v>0</v>
      </c>
      <c r="L8213" t="s">
        <v>17</v>
      </c>
      <c r="M8213" t="s">
        <v>17</v>
      </c>
      <c r="N8213" t="s">
        <v>148</v>
      </c>
      <c r="O8213" t="s">
        <v>17</v>
      </c>
    </row>
    <row r="8214" spans="1:15" x14ac:dyDescent="0.25">
      <c r="A8214" t="s">
        <v>10920</v>
      </c>
      <c r="B8214" t="s">
        <v>11198</v>
      </c>
      <c r="C8214" t="s">
        <v>17</v>
      </c>
      <c r="D8214" s="1">
        <v>44892</v>
      </c>
      <c r="E8214" s="1">
        <v>44892</v>
      </c>
      <c r="F8214" t="s">
        <v>23</v>
      </c>
      <c r="G8214" s="2">
        <v>5000</v>
      </c>
      <c r="H8214" s="2">
        <v>5000</v>
      </c>
      <c r="I8214" s="2">
        <v>0</v>
      </c>
      <c r="J8214" s="2">
        <v>0</v>
      </c>
      <c r="K8214">
        <v>0</v>
      </c>
      <c r="L8214" t="s">
        <v>17</v>
      </c>
      <c r="M8214" t="s">
        <v>17</v>
      </c>
      <c r="N8214" t="s">
        <v>148</v>
      </c>
      <c r="O8214" t="s">
        <v>17</v>
      </c>
    </row>
    <row r="8215" spans="1:15" x14ac:dyDescent="0.25">
      <c r="A8215" t="s">
        <v>10920</v>
      </c>
      <c r="B8215" t="s">
        <v>11199</v>
      </c>
      <c r="C8215" t="s">
        <v>146</v>
      </c>
      <c r="D8215" s="1">
        <v>44903</v>
      </c>
      <c r="E8215" s="1">
        <v>44905</v>
      </c>
      <c r="F8215" t="s">
        <v>18</v>
      </c>
      <c r="G8215" s="2">
        <v>32000</v>
      </c>
      <c r="H8215" s="2">
        <v>39321</v>
      </c>
      <c r="I8215" s="2">
        <v>2998</v>
      </c>
      <c r="J8215" s="2">
        <v>4323</v>
      </c>
      <c r="K8215">
        <v>0</v>
      </c>
      <c r="L8215" t="s">
        <v>1042</v>
      </c>
      <c r="M8215" t="s">
        <v>59</v>
      </c>
      <c r="N8215" t="s">
        <v>148</v>
      </c>
      <c r="O8215">
        <v>77339</v>
      </c>
    </row>
    <row r="8216" spans="1:15" x14ac:dyDescent="0.25">
      <c r="A8216" t="s">
        <v>10920</v>
      </c>
      <c r="B8216" t="s">
        <v>11200</v>
      </c>
      <c r="C8216" t="s">
        <v>82</v>
      </c>
      <c r="D8216" s="1">
        <v>44903</v>
      </c>
      <c r="E8216" s="1">
        <v>44905</v>
      </c>
      <c r="F8216" t="s">
        <v>18</v>
      </c>
      <c r="G8216" s="2">
        <v>21000</v>
      </c>
      <c r="H8216" s="2">
        <v>25922</v>
      </c>
      <c r="I8216" s="2">
        <v>2152</v>
      </c>
      <c r="J8216" s="2">
        <v>2770</v>
      </c>
      <c r="K8216">
        <v>0</v>
      </c>
      <c r="L8216" t="s">
        <v>507</v>
      </c>
      <c r="M8216" t="s">
        <v>453</v>
      </c>
      <c r="N8216" t="s">
        <v>148</v>
      </c>
      <c r="O8216">
        <v>98144</v>
      </c>
    </row>
    <row r="8217" spans="1:15" x14ac:dyDescent="0.25">
      <c r="A8217" t="s">
        <v>10920</v>
      </c>
      <c r="B8217" t="s">
        <v>11201</v>
      </c>
      <c r="C8217" t="s">
        <v>146</v>
      </c>
      <c r="D8217" s="1">
        <v>44903</v>
      </c>
      <c r="E8217" s="1">
        <v>44905</v>
      </c>
      <c r="F8217" t="s">
        <v>18</v>
      </c>
      <c r="G8217" s="2">
        <v>28000</v>
      </c>
      <c r="H8217" s="2">
        <v>35331</v>
      </c>
      <c r="I8217" s="2">
        <v>2465</v>
      </c>
      <c r="J8217" s="2">
        <v>4866</v>
      </c>
      <c r="K8217">
        <v>0</v>
      </c>
      <c r="L8217" t="s">
        <v>1623</v>
      </c>
      <c r="M8217" t="s">
        <v>71</v>
      </c>
      <c r="N8217" t="s">
        <v>148</v>
      </c>
      <c r="O8217">
        <v>32309</v>
      </c>
    </row>
    <row r="8218" spans="1:15" x14ac:dyDescent="0.25">
      <c r="A8218" t="s">
        <v>10920</v>
      </c>
      <c r="B8218" t="s">
        <v>11202</v>
      </c>
      <c r="C8218" t="s">
        <v>17</v>
      </c>
      <c r="D8218" s="1">
        <v>44874</v>
      </c>
      <c r="E8218" s="1">
        <v>44874</v>
      </c>
      <c r="F8218" t="s">
        <v>23</v>
      </c>
      <c r="G8218" s="2">
        <v>5000</v>
      </c>
      <c r="H8218" s="2">
        <v>5000</v>
      </c>
      <c r="I8218" s="2">
        <v>0</v>
      </c>
      <c r="J8218" s="2">
        <v>0</v>
      </c>
      <c r="K8218">
        <v>0</v>
      </c>
      <c r="L8218" t="s">
        <v>17</v>
      </c>
      <c r="M8218" t="s">
        <v>17</v>
      </c>
      <c r="N8218" t="s">
        <v>148</v>
      </c>
      <c r="O8218" t="s">
        <v>17</v>
      </c>
    </row>
    <row r="8219" spans="1:15" x14ac:dyDescent="0.25">
      <c r="A8219" t="s">
        <v>10920</v>
      </c>
      <c r="B8219" t="s">
        <v>11203</v>
      </c>
      <c r="C8219" t="s">
        <v>82</v>
      </c>
      <c r="D8219" s="1">
        <v>44919</v>
      </c>
      <c r="E8219" s="1">
        <v>44922</v>
      </c>
      <c r="F8219" t="s">
        <v>18</v>
      </c>
      <c r="G8219" s="2">
        <v>16000</v>
      </c>
      <c r="H8219" s="2">
        <v>20162</v>
      </c>
      <c r="I8219" s="2">
        <v>1353</v>
      </c>
      <c r="J8219" s="2">
        <v>2809</v>
      </c>
      <c r="K8219">
        <v>0</v>
      </c>
      <c r="L8219" t="s">
        <v>5266</v>
      </c>
      <c r="M8219" t="s">
        <v>49</v>
      </c>
      <c r="N8219" t="s">
        <v>148</v>
      </c>
      <c r="O8219">
        <v>66205</v>
      </c>
    </row>
    <row r="8220" spans="1:15" x14ac:dyDescent="0.25">
      <c r="A8220" t="s">
        <v>10920</v>
      </c>
      <c r="B8220" t="s">
        <v>11204</v>
      </c>
      <c r="C8220" t="s">
        <v>146</v>
      </c>
      <c r="D8220" s="1">
        <v>44903</v>
      </c>
      <c r="E8220" s="1">
        <v>44905</v>
      </c>
      <c r="F8220" t="s">
        <v>18</v>
      </c>
      <c r="G8220" s="2">
        <v>32000</v>
      </c>
      <c r="H8220" s="2">
        <v>39448</v>
      </c>
      <c r="I8220" s="2">
        <v>2582</v>
      </c>
      <c r="J8220" s="2">
        <v>4866</v>
      </c>
      <c r="K8220">
        <v>0</v>
      </c>
      <c r="L8220" t="s">
        <v>6122</v>
      </c>
      <c r="M8220" t="s">
        <v>134</v>
      </c>
      <c r="N8220" t="s">
        <v>148</v>
      </c>
      <c r="O8220">
        <v>46755</v>
      </c>
    </row>
    <row r="8221" spans="1:15" x14ac:dyDescent="0.25">
      <c r="A8221" t="s">
        <v>10920</v>
      </c>
      <c r="B8221" t="s">
        <v>11205</v>
      </c>
      <c r="C8221" t="s">
        <v>146</v>
      </c>
      <c r="D8221" s="1">
        <v>44903</v>
      </c>
      <c r="E8221" s="1">
        <v>44905</v>
      </c>
      <c r="F8221" t="s">
        <v>18</v>
      </c>
      <c r="G8221" s="2">
        <v>37000</v>
      </c>
      <c r="H8221" s="2">
        <v>44798</v>
      </c>
      <c r="I8221" s="2">
        <v>2932</v>
      </c>
      <c r="J8221" s="2">
        <v>4866</v>
      </c>
      <c r="K8221">
        <v>0</v>
      </c>
      <c r="L8221" t="s">
        <v>3103</v>
      </c>
      <c r="M8221" t="s">
        <v>88</v>
      </c>
      <c r="N8221" t="s">
        <v>148</v>
      </c>
      <c r="O8221">
        <v>15143</v>
      </c>
    </row>
    <row r="8222" spans="1:15" x14ac:dyDescent="0.25">
      <c r="A8222" t="s">
        <v>10920</v>
      </c>
      <c r="B8222" t="s">
        <v>11206</v>
      </c>
      <c r="C8222" t="s">
        <v>17</v>
      </c>
      <c r="D8222" s="1">
        <v>44862</v>
      </c>
      <c r="E8222" s="1">
        <v>44862</v>
      </c>
      <c r="F8222" t="s">
        <v>23</v>
      </c>
      <c r="G8222" s="2">
        <v>5000</v>
      </c>
      <c r="H8222" s="2">
        <v>5000</v>
      </c>
      <c r="I8222" s="2">
        <v>0</v>
      </c>
      <c r="J8222" s="2">
        <v>0</v>
      </c>
      <c r="K8222">
        <v>0</v>
      </c>
      <c r="L8222" t="s">
        <v>17</v>
      </c>
      <c r="M8222" t="s">
        <v>17</v>
      </c>
      <c r="N8222" t="s">
        <v>148</v>
      </c>
      <c r="O8222" t="s">
        <v>17</v>
      </c>
    </row>
    <row r="8223" spans="1:15" x14ac:dyDescent="0.25">
      <c r="A8223" t="s">
        <v>10920</v>
      </c>
      <c r="B8223" t="s">
        <v>11207</v>
      </c>
      <c r="C8223" t="s">
        <v>82</v>
      </c>
      <c r="D8223" s="1">
        <v>44903</v>
      </c>
      <c r="E8223" s="1">
        <v>44905</v>
      </c>
      <c r="F8223" t="s">
        <v>18</v>
      </c>
      <c r="G8223" s="2">
        <v>11499</v>
      </c>
      <c r="H8223" s="2">
        <v>15132</v>
      </c>
      <c r="I8223" s="2">
        <v>1093</v>
      </c>
      <c r="J8223" s="2">
        <v>2540</v>
      </c>
      <c r="K8223">
        <v>0</v>
      </c>
      <c r="L8223" t="s">
        <v>1784</v>
      </c>
      <c r="M8223" t="s">
        <v>52</v>
      </c>
      <c r="N8223" t="s">
        <v>148</v>
      </c>
      <c r="O8223">
        <v>90266</v>
      </c>
    </row>
    <row r="8224" spans="1:15" x14ac:dyDescent="0.25">
      <c r="A8224" t="s">
        <v>10920</v>
      </c>
      <c r="B8224" t="s">
        <v>11208</v>
      </c>
      <c r="C8224" t="s">
        <v>146</v>
      </c>
      <c r="D8224" s="1">
        <v>44903</v>
      </c>
      <c r="E8224" s="1">
        <v>44905</v>
      </c>
      <c r="F8224" t="s">
        <v>18</v>
      </c>
      <c r="G8224" s="2">
        <v>32000</v>
      </c>
      <c r="H8224" s="2">
        <v>38158</v>
      </c>
      <c r="I8224" s="2">
        <v>2480</v>
      </c>
      <c r="J8224" s="2">
        <v>3678</v>
      </c>
      <c r="K8224">
        <v>0</v>
      </c>
      <c r="L8224" t="s">
        <v>10420</v>
      </c>
      <c r="M8224" t="s">
        <v>52</v>
      </c>
      <c r="N8224" t="s">
        <v>148</v>
      </c>
      <c r="O8224">
        <v>92880</v>
      </c>
    </row>
    <row r="8225" spans="1:15" x14ac:dyDescent="0.25">
      <c r="A8225" t="s">
        <v>10920</v>
      </c>
      <c r="B8225" t="s">
        <v>11209</v>
      </c>
      <c r="C8225" t="s">
        <v>17</v>
      </c>
      <c r="D8225" s="1">
        <v>44915</v>
      </c>
      <c r="E8225" s="1">
        <v>44917</v>
      </c>
      <c r="F8225" t="s">
        <v>18</v>
      </c>
      <c r="G8225" s="2">
        <v>7500</v>
      </c>
      <c r="H8225" s="2">
        <v>9403</v>
      </c>
      <c r="I8225" s="2">
        <v>0</v>
      </c>
      <c r="J8225" s="2">
        <v>1903</v>
      </c>
      <c r="K8225">
        <v>0</v>
      </c>
      <c r="L8225" t="s">
        <v>11210</v>
      </c>
      <c r="M8225" t="s">
        <v>265</v>
      </c>
      <c r="N8225" t="s">
        <v>148</v>
      </c>
      <c r="O8225">
        <v>2141</v>
      </c>
    </row>
    <row r="8226" spans="1:15" x14ac:dyDescent="0.25">
      <c r="A8226" t="s">
        <v>10920</v>
      </c>
      <c r="B8226" t="s">
        <v>11211</v>
      </c>
      <c r="C8226" t="s">
        <v>17</v>
      </c>
      <c r="D8226" s="1">
        <v>44879</v>
      </c>
      <c r="E8226" s="1">
        <v>44879</v>
      </c>
      <c r="F8226" t="s">
        <v>23</v>
      </c>
      <c r="G8226" s="2">
        <v>5000</v>
      </c>
      <c r="H8226" s="2">
        <v>5000</v>
      </c>
      <c r="I8226" s="2">
        <v>0</v>
      </c>
      <c r="J8226" s="2">
        <v>0</v>
      </c>
      <c r="K8226">
        <v>0</v>
      </c>
      <c r="L8226" t="s">
        <v>17</v>
      </c>
      <c r="M8226" t="s">
        <v>17</v>
      </c>
      <c r="N8226" t="s">
        <v>148</v>
      </c>
      <c r="O8226" t="s">
        <v>17</v>
      </c>
    </row>
    <row r="8227" spans="1:15" x14ac:dyDescent="0.25">
      <c r="A8227" t="s">
        <v>10920</v>
      </c>
      <c r="B8227" t="s">
        <v>11212</v>
      </c>
      <c r="C8227" t="s">
        <v>17</v>
      </c>
      <c r="D8227" s="1">
        <v>44908</v>
      </c>
      <c r="E8227" s="1">
        <v>44908</v>
      </c>
      <c r="F8227" t="s">
        <v>23</v>
      </c>
      <c r="G8227" s="2">
        <v>5000</v>
      </c>
      <c r="H8227" s="2">
        <v>5000</v>
      </c>
      <c r="I8227" s="2">
        <v>0</v>
      </c>
      <c r="J8227" s="2">
        <v>0</v>
      </c>
      <c r="K8227">
        <v>0</v>
      </c>
      <c r="L8227" t="s">
        <v>17</v>
      </c>
      <c r="M8227" t="s">
        <v>17</v>
      </c>
      <c r="N8227" t="s">
        <v>148</v>
      </c>
      <c r="O8227" t="s">
        <v>17</v>
      </c>
    </row>
    <row r="8228" spans="1:15" x14ac:dyDescent="0.25">
      <c r="A8228" t="s">
        <v>10920</v>
      </c>
      <c r="B8228" t="s">
        <v>11213</v>
      </c>
      <c r="C8228" t="s">
        <v>82</v>
      </c>
      <c r="D8228" s="1">
        <v>44903</v>
      </c>
      <c r="E8228" s="1">
        <v>44905</v>
      </c>
      <c r="F8228" t="s">
        <v>18</v>
      </c>
      <c r="G8228" s="2">
        <v>12000</v>
      </c>
      <c r="H8228" s="2">
        <v>16056</v>
      </c>
      <c r="I8228" s="2">
        <v>1900</v>
      </c>
      <c r="J8228" s="2">
        <v>2156</v>
      </c>
      <c r="K8228">
        <v>0</v>
      </c>
      <c r="L8228" t="s">
        <v>241</v>
      </c>
      <c r="M8228" t="s">
        <v>141</v>
      </c>
      <c r="N8228" t="s">
        <v>148</v>
      </c>
      <c r="O8228">
        <v>40223</v>
      </c>
    </row>
    <row r="8229" spans="1:15" x14ac:dyDescent="0.25">
      <c r="A8229" t="s">
        <v>10920</v>
      </c>
      <c r="B8229" t="s">
        <v>11214</v>
      </c>
      <c r="C8229" t="s">
        <v>82</v>
      </c>
      <c r="D8229" s="1">
        <v>44903</v>
      </c>
      <c r="E8229" s="1">
        <v>44905</v>
      </c>
      <c r="F8229" t="s">
        <v>18</v>
      </c>
      <c r="G8229" s="2">
        <v>16000</v>
      </c>
      <c r="H8229" s="2">
        <v>20411</v>
      </c>
      <c r="I8229" s="2">
        <v>1425</v>
      </c>
      <c r="J8229" s="2">
        <v>2986</v>
      </c>
      <c r="K8229">
        <v>0</v>
      </c>
      <c r="L8229" t="s">
        <v>11215</v>
      </c>
      <c r="M8229" t="s">
        <v>56</v>
      </c>
      <c r="N8229" t="s">
        <v>148</v>
      </c>
      <c r="O8229">
        <v>45409</v>
      </c>
    </row>
    <row r="8230" spans="1:15" x14ac:dyDescent="0.25">
      <c r="A8230" t="s">
        <v>10920</v>
      </c>
      <c r="B8230" t="s">
        <v>11216</v>
      </c>
      <c r="C8230" t="s">
        <v>82</v>
      </c>
      <c r="D8230" s="1">
        <v>44903</v>
      </c>
      <c r="E8230" s="1">
        <v>44905</v>
      </c>
      <c r="F8230" t="s">
        <v>18</v>
      </c>
      <c r="G8230" s="2">
        <v>21000</v>
      </c>
      <c r="H8230" s="2">
        <v>25598</v>
      </c>
      <c r="I8230" s="2">
        <v>1789</v>
      </c>
      <c r="J8230" s="2">
        <v>2809</v>
      </c>
      <c r="K8230">
        <v>0</v>
      </c>
      <c r="L8230" t="s">
        <v>752</v>
      </c>
      <c r="M8230" t="s">
        <v>753</v>
      </c>
      <c r="N8230" t="s">
        <v>148</v>
      </c>
      <c r="O8230">
        <v>74136</v>
      </c>
    </row>
    <row r="8231" spans="1:15" x14ac:dyDescent="0.25">
      <c r="A8231" t="s">
        <v>10920</v>
      </c>
      <c r="B8231" t="s">
        <v>11217</v>
      </c>
      <c r="C8231" t="s">
        <v>17</v>
      </c>
      <c r="D8231" s="1">
        <v>44871</v>
      </c>
      <c r="E8231" s="1">
        <v>44871</v>
      </c>
      <c r="F8231" t="s">
        <v>23</v>
      </c>
      <c r="G8231" s="2">
        <v>5000</v>
      </c>
      <c r="H8231" s="2">
        <v>5000</v>
      </c>
      <c r="I8231" s="2">
        <v>0</v>
      </c>
      <c r="J8231" s="2">
        <v>0</v>
      </c>
      <c r="K8231">
        <v>0</v>
      </c>
      <c r="L8231" t="s">
        <v>17</v>
      </c>
      <c r="M8231" t="s">
        <v>17</v>
      </c>
      <c r="N8231" t="s">
        <v>148</v>
      </c>
      <c r="O8231" t="s">
        <v>17</v>
      </c>
    </row>
    <row r="8232" spans="1:15" x14ac:dyDescent="0.25">
      <c r="A8232" t="s">
        <v>10920</v>
      </c>
      <c r="B8232" t="s">
        <v>11218</v>
      </c>
      <c r="C8232" t="s">
        <v>82</v>
      </c>
      <c r="D8232" s="1">
        <v>44903</v>
      </c>
      <c r="E8232" s="1">
        <v>44905</v>
      </c>
      <c r="F8232" t="s">
        <v>18</v>
      </c>
      <c r="G8232" s="2">
        <v>21000</v>
      </c>
      <c r="H8232" s="2">
        <v>24827</v>
      </c>
      <c r="I8232" s="2">
        <v>841</v>
      </c>
      <c r="J8232" s="2">
        <v>2986</v>
      </c>
      <c r="K8232">
        <v>0</v>
      </c>
      <c r="L8232" t="s">
        <v>11219</v>
      </c>
      <c r="M8232" t="s">
        <v>306</v>
      </c>
      <c r="N8232" t="s">
        <v>148</v>
      </c>
      <c r="O8232">
        <v>36532</v>
      </c>
    </row>
    <row r="8233" spans="1:15" x14ac:dyDescent="0.25">
      <c r="A8233" t="s">
        <v>10920</v>
      </c>
      <c r="B8233" t="s">
        <v>11220</v>
      </c>
      <c r="C8233" t="s">
        <v>17</v>
      </c>
      <c r="D8233" s="1">
        <v>44865</v>
      </c>
      <c r="E8233" s="1">
        <v>44865</v>
      </c>
      <c r="F8233" t="s">
        <v>23</v>
      </c>
      <c r="G8233" s="2">
        <v>5000</v>
      </c>
      <c r="H8233" s="2">
        <v>5000</v>
      </c>
      <c r="I8233" s="2">
        <v>0</v>
      </c>
      <c r="J8233" s="2">
        <v>0</v>
      </c>
      <c r="K8233">
        <v>0</v>
      </c>
      <c r="L8233" t="s">
        <v>17</v>
      </c>
      <c r="M8233" t="s">
        <v>17</v>
      </c>
      <c r="N8233" t="s">
        <v>148</v>
      </c>
      <c r="O8233" t="s">
        <v>17</v>
      </c>
    </row>
    <row r="8234" spans="1:15" x14ac:dyDescent="0.25">
      <c r="A8234" t="s">
        <v>10920</v>
      </c>
      <c r="B8234" t="s">
        <v>11221</v>
      </c>
      <c r="C8234" t="s">
        <v>82</v>
      </c>
      <c r="D8234" s="1">
        <v>44903</v>
      </c>
      <c r="E8234" s="1">
        <v>44905</v>
      </c>
      <c r="F8234" t="s">
        <v>18</v>
      </c>
      <c r="G8234" s="2">
        <v>16000</v>
      </c>
      <c r="H8234" s="2">
        <v>20220</v>
      </c>
      <c r="I8234" s="2">
        <v>1234</v>
      </c>
      <c r="J8234" s="2">
        <v>2986</v>
      </c>
      <c r="K8234">
        <v>0</v>
      </c>
      <c r="L8234" t="s">
        <v>159</v>
      </c>
      <c r="M8234" t="s">
        <v>71</v>
      </c>
      <c r="N8234" t="s">
        <v>148</v>
      </c>
      <c r="O8234">
        <v>33908</v>
      </c>
    </row>
    <row r="8235" spans="1:15" x14ac:dyDescent="0.25">
      <c r="A8235" t="s">
        <v>10920</v>
      </c>
      <c r="B8235" t="s">
        <v>11222</v>
      </c>
      <c r="C8235" t="s">
        <v>17</v>
      </c>
      <c r="D8235" s="1">
        <v>44898</v>
      </c>
      <c r="E8235" s="1">
        <v>44898</v>
      </c>
      <c r="F8235" t="s">
        <v>23</v>
      </c>
      <c r="G8235" s="2">
        <v>5000</v>
      </c>
      <c r="H8235" s="2">
        <v>5000</v>
      </c>
      <c r="I8235" s="2">
        <v>0</v>
      </c>
      <c r="J8235" s="2">
        <v>0</v>
      </c>
      <c r="K8235">
        <v>0</v>
      </c>
      <c r="L8235" t="s">
        <v>17</v>
      </c>
      <c r="M8235" t="s">
        <v>17</v>
      </c>
      <c r="N8235" t="s">
        <v>148</v>
      </c>
      <c r="O8235" t="s">
        <v>17</v>
      </c>
    </row>
    <row r="8236" spans="1:15" x14ac:dyDescent="0.25">
      <c r="A8236" t="s">
        <v>10920</v>
      </c>
      <c r="B8236" t="s">
        <v>11223</v>
      </c>
      <c r="C8236" t="s">
        <v>17</v>
      </c>
      <c r="D8236" s="1">
        <v>44895</v>
      </c>
      <c r="E8236" s="1">
        <v>44895</v>
      </c>
      <c r="F8236" t="s">
        <v>23</v>
      </c>
      <c r="G8236" s="2">
        <v>5000</v>
      </c>
      <c r="H8236" s="2">
        <v>5000</v>
      </c>
      <c r="I8236" s="2">
        <v>0</v>
      </c>
      <c r="J8236" s="2">
        <v>0</v>
      </c>
      <c r="K8236">
        <v>0</v>
      </c>
      <c r="L8236" t="s">
        <v>17</v>
      </c>
      <c r="M8236" t="s">
        <v>17</v>
      </c>
      <c r="N8236" t="s">
        <v>148</v>
      </c>
      <c r="O8236" t="s">
        <v>17</v>
      </c>
    </row>
    <row r="8237" spans="1:15" x14ac:dyDescent="0.25">
      <c r="A8237" t="s">
        <v>10920</v>
      </c>
      <c r="B8237" t="s">
        <v>11224</v>
      </c>
      <c r="C8237" t="s">
        <v>17</v>
      </c>
      <c r="D8237" s="1">
        <v>44875</v>
      </c>
      <c r="E8237" s="1">
        <v>44875</v>
      </c>
      <c r="F8237" t="s">
        <v>23</v>
      </c>
      <c r="G8237" s="2">
        <v>5000</v>
      </c>
      <c r="H8237" s="2">
        <v>5000</v>
      </c>
      <c r="I8237" s="2">
        <v>0</v>
      </c>
      <c r="J8237" s="2">
        <v>0</v>
      </c>
      <c r="K8237">
        <v>0</v>
      </c>
      <c r="L8237" t="s">
        <v>17</v>
      </c>
      <c r="M8237" t="s">
        <v>17</v>
      </c>
      <c r="N8237" t="s">
        <v>148</v>
      </c>
      <c r="O8237" t="s">
        <v>17</v>
      </c>
    </row>
    <row r="8238" spans="1:15" x14ac:dyDescent="0.25">
      <c r="A8238" t="s">
        <v>10920</v>
      </c>
      <c r="B8238" t="s">
        <v>11225</v>
      </c>
      <c r="C8238" t="s">
        <v>17</v>
      </c>
      <c r="D8238" s="1">
        <v>44865</v>
      </c>
      <c r="E8238" s="1">
        <v>44865</v>
      </c>
      <c r="F8238" t="s">
        <v>23</v>
      </c>
      <c r="G8238" s="2">
        <v>5000</v>
      </c>
      <c r="H8238" s="2">
        <v>5000</v>
      </c>
      <c r="I8238" s="2">
        <v>0</v>
      </c>
      <c r="J8238" s="2">
        <v>0</v>
      </c>
      <c r="K8238">
        <v>0</v>
      </c>
      <c r="L8238" t="s">
        <v>17</v>
      </c>
      <c r="M8238" t="s">
        <v>17</v>
      </c>
      <c r="N8238" t="s">
        <v>148</v>
      </c>
      <c r="O8238" t="s">
        <v>17</v>
      </c>
    </row>
    <row r="8239" spans="1:15" x14ac:dyDescent="0.25">
      <c r="A8239" t="s">
        <v>10920</v>
      </c>
      <c r="B8239" t="s">
        <v>11226</v>
      </c>
      <c r="C8239" t="s">
        <v>146</v>
      </c>
      <c r="D8239" s="1">
        <v>44903</v>
      </c>
      <c r="E8239" s="1">
        <v>44905</v>
      </c>
      <c r="F8239" t="s">
        <v>18</v>
      </c>
      <c r="G8239" s="2">
        <v>24000</v>
      </c>
      <c r="H8239" s="2">
        <v>28243</v>
      </c>
      <c r="I8239" s="2">
        <v>0</v>
      </c>
      <c r="J8239" s="2">
        <v>4243</v>
      </c>
      <c r="K8239">
        <v>0</v>
      </c>
      <c r="L8239" t="s">
        <v>1532</v>
      </c>
      <c r="M8239" t="s">
        <v>265</v>
      </c>
      <c r="N8239" t="s">
        <v>148</v>
      </c>
      <c r="O8239">
        <v>2169</v>
      </c>
    </row>
    <row r="8240" spans="1:15" x14ac:dyDescent="0.25">
      <c r="A8240" t="s">
        <v>10920</v>
      </c>
      <c r="B8240" t="s">
        <v>11227</v>
      </c>
      <c r="C8240" t="s">
        <v>82</v>
      </c>
      <c r="D8240" s="1">
        <v>44903</v>
      </c>
      <c r="E8240" s="1">
        <v>44905</v>
      </c>
      <c r="F8240" t="s">
        <v>18</v>
      </c>
      <c r="G8240" s="2">
        <v>21000</v>
      </c>
      <c r="H8240" s="2">
        <v>25664</v>
      </c>
      <c r="I8240" s="2">
        <v>1678</v>
      </c>
      <c r="J8240" s="2">
        <v>2986</v>
      </c>
      <c r="K8240">
        <v>0</v>
      </c>
      <c r="L8240" t="s">
        <v>11228</v>
      </c>
      <c r="M8240" t="s">
        <v>46</v>
      </c>
      <c r="N8240" t="s">
        <v>148</v>
      </c>
      <c r="O8240">
        <v>31322</v>
      </c>
    </row>
    <row r="8241" spans="1:15" x14ac:dyDescent="0.25">
      <c r="A8241" t="s">
        <v>10920</v>
      </c>
      <c r="B8241" t="s">
        <v>11229</v>
      </c>
      <c r="C8241" t="s">
        <v>82</v>
      </c>
      <c r="D8241" s="1">
        <v>44903</v>
      </c>
      <c r="E8241" s="1">
        <v>44905</v>
      </c>
      <c r="F8241" t="s">
        <v>18</v>
      </c>
      <c r="G8241" s="2">
        <v>21000</v>
      </c>
      <c r="H8241" s="2">
        <v>25545</v>
      </c>
      <c r="I8241" s="2">
        <v>1559</v>
      </c>
      <c r="J8241" s="2">
        <v>2986</v>
      </c>
      <c r="K8241">
        <v>0</v>
      </c>
      <c r="L8241" t="s">
        <v>1184</v>
      </c>
      <c r="M8241" t="s">
        <v>71</v>
      </c>
      <c r="N8241" t="s">
        <v>148</v>
      </c>
      <c r="O8241">
        <v>34787</v>
      </c>
    </row>
    <row r="8242" spans="1:15" x14ac:dyDescent="0.25">
      <c r="A8242" t="s">
        <v>10920</v>
      </c>
      <c r="B8242" t="s">
        <v>11230</v>
      </c>
      <c r="C8242" t="s">
        <v>17</v>
      </c>
      <c r="D8242" s="1">
        <v>44914</v>
      </c>
      <c r="E8242" s="1">
        <v>44914</v>
      </c>
      <c r="F8242" t="s">
        <v>23</v>
      </c>
      <c r="G8242" s="2">
        <v>5000</v>
      </c>
      <c r="H8242" s="2">
        <v>5000</v>
      </c>
      <c r="I8242" s="2">
        <v>0</v>
      </c>
      <c r="J8242" s="2">
        <v>0</v>
      </c>
      <c r="K8242">
        <v>0</v>
      </c>
      <c r="L8242" t="s">
        <v>17</v>
      </c>
      <c r="M8242" t="s">
        <v>17</v>
      </c>
      <c r="N8242" t="s">
        <v>148</v>
      </c>
      <c r="O8242" t="s">
        <v>17</v>
      </c>
    </row>
    <row r="8243" spans="1:15" x14ac:dyDescent="0.25">
      <c r="A8243" t="s">
        <v>10920</v>
      </c>
      <c r="B8243" t="s">
        <v>11231</v>
      </c>
      <c r="C8243" t="s">
        <v>17</v>
      </c>
      <c r="D8243" s="1">
        <v>44888</v>
      </c>
      <c r="E8243" s="1">
        <v>44888</v>
      </c>
      <c r="F8243" t="s">
        <v>23</v>
      </c>
      <c r="G8243" s="2">
        <v>5000</v>
      </c>
      <c r="H8243" s="2">
        <v>5000</v>
      </c>
      <c r="I8243" s="2">
        <v>0</v>
      </c>
      <c r="J8243" s="2">
        <v>0</v>
      </c>
      <c r="K8243">
        <v>0</v>
      </c>
      <c r="L8243" t="s">
        <v>17</v>
      </c>
      <c r="M8243" t="s">
        <v>17</v>
      </c>
      <c r="N8243" t="s">
        <v>148</v>
      </c>
      <c r="O8243" t="s">
        <v>17</v>
      </c>
    </row>
    <row r="8244" spans="1:15" x14ac:dyDescent="0.25">
      <c r="A8244" t="s">
        <v>10920</v>
      </c>
      <c r="B8244" t="s">
        <v>11232</v>
      </c>
      <c r="C8244" t="s">
        <v>82</v>
      </c>
      <c r="D8244" s="1">
        <v>44903</v>
      </c>
      <c r="E8244" s="1">
        <v>44905</v>
      </c>
      <c r="F8244" t="s">
        <v>18</v>
      </c>
      <c r="G8244" s="2">
        <v>38501</v>
      </c>
      <c r="H8244" s="2">
        <v>45470</v>
      </c>
      <c r="I8244" s="2">
        <v>3370</v>
      </c>
      <c r="J8244" s="2">
        <v>3599</v>
      </c>
      <c r="K8244">
        <v>0</v>
      </c>
      <c r="L8244" t="s">
        <v>2565</v>
      </c>
      <c r="M8244" t="s">
        <v>52</v>
      </c>
      <c r="N8244" t="s">
        <v>148</v>
      </c>
      <c r="O8244">
        <v>92587</v>
      </c>
    </row>
    <row r="8245" spans="1:15" x14ac:dyDescent="0.25">
      <c r="A8245" t="s">
        <v>10920</v>
      </c>
      <c r="B8245" t="s">
        <v>11233</v>
      </c>
      <c r="C8245" t="s">
        <v>146</v>
      </c>
      <c r="D8245" s="1">
        <v>44903</v>
      </c>
      <c r="E8245" s="1">
        <v>44905</v>
      </c>
      <c r="F8245" t="s">
        <v>18</v>
      </c>
      <c r="G8245" s="2">
        <v>37000</v>
      </c>
      <c r="H8245" s="2">
        <v>44379</v>
      </c>
      <c r="I8245" s="2">
        <v>2513</v>
      </c>
      <c r="J8245" s="2">
        <v>4866</v>
      </c>
      <c r="K8245">
        <v>0</v>
      </c>
      <c r="L8245" t="s">
        <v>3601</v>
      </c>
      <c r="M8245" t="s">
        <v>46</v>
      </c>
      <c r="N8245" t="s">
        <v>148</v>
      </c>
      <c r="O8245">
        <v>30188</v>
      </c>
    </row>
    <row r="8246" spans="1:15" x14ac:dyDescent="0.25">
      <c r="A8246" t="s">
        <v>10920</v>
      </c>
      <c r="B8246" t="s">
        <v>11234</v>
      </c>
      <c r="C8246" t="s">
        <v>146</v>
      </c>
      <c r="D8246" s="1">
        <v>44903</v>
      </c>
      <c r="E8246" s="1">
        <v>44905</v>
      </c>
      <c r="F8246" t="s">
        <v>18</v>
      </c>
      <c r="G8246" s="2">
        <v>37000</v>
      </c>
      <c r="H8246" s="2">
        <v>44471</v>
      </c>
      <c r="I8246" s="2">
        <v>3793</v>
      </c>
      <c r="J8246" s="2">
        <v>3678</v>
      </c>
      <c r="K8246">
        <v>0</v>
      </c>
      <c r="L8246" t="s">
        <v>622</v>
      </c>
      <c r="M8246" t="s">
        <v>52</v>
      </c>
      <c r="N8246" t="s">
        <v>148</v>
      </c>
      <c r="O8246">
        <v>94550</v>
      </c>
    </row>
    <row r="8247" spans="1:15" x14ac:dyDescent="0.25">
      <c r="A8247" t="s">
        <v>10920</v>
      </c>
      <c r="B8247" t="s">
        <v>11235</v>
      </c>
      <c r="C8247" t="s">
        <v>146</v>
      </c>
      <c r="D8247" s="1">
        <v>44903</v>
      </c>
      <c r="E8247" s="1">
        <v>44905</v>
      </c>
      <c r="F8247" t="s">
        <v>18</v>
      </c>
      <c r="G8247" s="2">
        <v>25911</v>
      </c>
      <c r="H8247" s="2">
        <v>33109</v>
      </c>
      <c r="I8247" s="2">
        <v>2332</v>
      </c>
      <c r="J8247" s="2">
        <v>4866</v>
      </c>
      <c r="K8247">
        <v>0</v>
      </c>
      <c r="L8247" t="s">
        <v>4110</v>
      </c>
      <c r="M8247" t="s">
        <v>42</v>
      </c>
      <c r="N8247" t="s">
        <v>148</v>
      </c>
      <c r="O8247">
        <v>20815</v>
      </c>
    </row>
    <row r="8248" spans="1:15" x14ac:dyDescent="0.25">
      <c r="A8248" t="s">
        <v>10920</v>
      </c>
      <c r="B8248" t="s">
        <v>11236</v>
      </c>
      <c r="C8248" t="s">
        <v>146</v>
      </c>
      <c r="D8248" s="1">
        <v>44903</v>
      </c>
      <c r="E8248" s="1">
        <v>44905</v>
      </c>
      <c r="F8248" t="s">
        <v>18</v>
      </c>
      <c r="G8248" s="2">
        <v>37000</v>
      </c>
      <c r="H8248" s="2">
        <v>44193</v>
      </c>
      <c r="I8248" s="2">
        <v>3515</v>
      </c>
      <c r="J8248" s="2">
        <v>3678</v>
      </c>
      <c r="K8248">
        <v>0</v>
      </c>
      <c r="L8248" t="s">
        <v>9894</v>
      </c>
      <c r="M8248" t="s">
        <v>52</v>
      </c>
      <c r="N8248" t="s">
        <v>148</v>
      </c>
      <c r="O8248">
        <v>90274</v>
      </c>
    </row>
    <row r="8249" spans="1:15" x14ac:dyDescent="0.25">
      <c r="A8249" t="s">
        <v>10920</v>
      </c>
      <c r="B8249" t="s">
        <v>11237</v>
      </c>
      <c r="C8249" t="s">
        <v>82</v>
      </c>
      <c r="D8249" s="1">
        <v>44903</v>
      </c>
      <c r="E8249" s="1">
        <v>44905</v>
      </c>
      <c r="F8249" t="s">
        <v>18</v>
      </c>
      <c r="G8249" s="2">
        <v>21000</v>
      </c>
      <c r="H8249" s="2">
        <v>25514</v>
      </c>
      <c r="I8249" s="2">
        <v>1705</v>
      </c>
      <c r="J8249" s="2">
        <v>2809</v>
      </c>
      <c r="K8249">
        <v>0</v>
      </c>
      <c r="L8249" t="s">
        <v>11238</v>
      </c>
      <c r="M8249" t="s">
        <v>49</v>
      </c>
      <c r="N8249" t="s">
        <v>148</v>
      </c>
      <c r="O8249">
        <v>66062</v>
      </c>
    </row>
    <row r="8250" spans="1:15" x14ac:dyDescent="0.25">
      <c r="A8250" t="s">
        <v>10920</v>
      </c>
      <c r="B8250" t="s">
        <v>11239</v>
      </c>
      <c r="C8250" t="s">
        <v>146</v>
      </c>
      <c r="D8250" s="1">
        <v>44903</v>
      </c>
      <c r="E8250" s="1">
        <v>44905</v>
      </c>
      <c r="F8250" t="s">
        <v>18</v>
      </c>
      <c r="G8250" s="2">
        <v>37000</v>
      </c>
      <c r="H8250" s="2">
        <v>45215</v>
      </c>
      <c r="I8250" s="2">
        <v>3349</v>
      </c>
      <c r="J8250" s="2">
        <v>4866</v>
      </c>
      <c r="K8250">
        <v>0</v>
      </c>
      <c r="L8250" t="s">
        <v>10625</v>
      </c>
      <c r="M8250" t="s">
        <v>71</v>
      </c>
      <c r="N8250" t="s">
        <v>148</v>
      </c>
      <c r="O8250">
        <v>32401</v>
      </c>
    </row>
    <row r="8251" spans="1:15" x14ac:dyDescent="0.25">
      <c r="A8251" t="s">
        <v>10920</v>
      </c>
      <c r="B8251" t="s">
        <v>11240</v>
      </c>
      <c r="C8251" t="s">
        <v>146</v>
      </c>
      <c r="D8251" s="1">
        <v>44903</v>
      </c>
      <c r="E8251" s="1">
        <v>44905</v>
      </c>
      <c r="F8251" t="s">
        <v>18</v>
      </c>
      <c r="G8251" s="2">
        <v>37000</v>
      </c>
      <c r="H8251" s="2">
        <v>44483</v>
      </c>
      <c r="I8251" s="2">
        <v>2617</v>
      </c>
      <c r="J8251" s="2">
        <v>4866</v>
      </c>
      <c r="K8251">
        <v>0</v>
      </c>
      <c r="L8251" t="s">
        <v>1111</v>
      </c>
      <c r="M8251" t="s">
        <v>203</v>
      </c>
      <c r="N8251" t="s">
        <v>148</v>
      </c>
      <c r="O8251">
        <v>60625</v>
      </c>
    </row>
    <row r="8252" spans="1:15" x14ac:dyDescent="0.25">
      <c r="A8252" t="s">
        <v>10920</v>
      </c>
      <c r="B8252" t="s">
        <v>11241</v>
      </c>
      <c r="C8252" t="s">
        <v>146</v>
      </c>
      <c r="D8252" s="1">
        <v>44903</v>
      </c>
      <c r="E8252" s="1">
        <v>44905</v>
      </c>
      <c r="F8252" t="s">
        <v>18</v>
      </c>
      <c r="G8252" s="2">
        <v>32000</v>
      </c>
      <c r="H8252" s="2">
        <v>36866</v>
      </c>
      <c r="I8252" s="2">
        <v>0</v>
      </c>
      <c r="J8252" s="2">
        <v>4866</v>
      </c>
      <c r="K8252">
        <v>0</v>
      </c>
      <c r="L8252" t="s">
        <v>137</v>
      </c>
      <c r="M8252" t="s">
        <v>265</v>
      </c>
      <c r="N8252" t="s">
        <v>148</v>
      </c>
      <c r="O8252">
        <v>1749</v>
      </c>
    </row>
    <row r="8253" spans="1:15" x14ac:dyDescent="0.25">
      <c r="A8253" t="s">
        <v>10920</v>
      </c>
      <c r="B8253" t="s">
        <v>11242</v>
      </c>
      <c r="C8253" t="s">
        <v>82</v>
      </c>
      <c r="D8253" s="1">
        <v>44903</v>
      </c>
      <c r="E8253" s="1">
        <v>44905</v>
      </c>
      <c r="F8253" t="s">
        <v>18</v>
      </c>
      <c r="G8253" s="2">
        <v>21000</v>
      </c>
      <c r="H8253" s="2">
        <v>25773</v>
      </c>
      <c r="I8253" s="2">
        <v>1964</v>
      </c>
      <c r="J8253" s="2">
        <v>2809</v>
      </c>
      <c r="K8253">
        <v>0</v>
      </c>
      <c r="L8253" t="s">
        <v>127</v>
      </c>
      <c r="M8253" t="s">
        <v>59</v>
      </c>
      <c r="N8253" t="s">
        <v>148</v>
      </c>
      <c r="O8253">
        <v>76108</v>
      </c>
    </row>
    <row r="8254" spans="1:15" x14ac:dyDescent="0.25">
      <c r="A8254" t="s">
        <v>10920</v>
      </c>
      <c r="B8254" t="s">
        <v>11243</v>
      </c>
      <c r="C8254" t="s">
        <v>146</v>
      </c>
      <c r="D8254" s="1">
        <v>44903</v>
      </c>
      <c r="E8254" s="1">
        <v>44905</v>
      </c>
      <c r="F8254" t="s">
        <v>18</v>
      </c>
      <c r="G8254" s="2">
        <v>37000</v>
      </c>
      <c r="H8254" s="2">
        <v>45006</v>
      </c>
      <c r="I8254" s="2">
        <v>3140</v>
      </c>
      <c r="J8254" s="2">
        <v>4866</v>
      </c>
      <c r="K8254">
        <v>0</v>
      </c>
      <c r="L8254" t="s">
        <v>673</v>
      </c>
      <c r="M8254" t="s">
        <v>71</v>
      </c>
      <c r="N8254" t="s">
        <v>148</v>
      </c>
      <c r="O8254">
        <v>33611</v>
      </c>
    </row>
    <row r="8255" spans="1:15" x14ac:dyDescent="0.25">
      <c r="A8255" t="s">
        <v>10920</v>
      </c>
      <c r="B8255" t="s">
        <v>11244</v>
      </c>
      <c r="C8255" t="s">
        <v>146</v>
      </c>
      <c r="D8255" s="1">
        <v>44903</v>
      </c>
      <c r="E8255" s="1">
        <v>44905</v>
      </c>
      <c r="F8255" t="s">
        <v>18</v>
      </c>
      <c r="G8255" s="2">
        <v>37000</v>
      </c>
      <c r="H8255" s="2">
        <v>45006</v>
      </c>
      <c r="I8255" s="2">
        <v>3140</v>
      </c>
      <c r="J8255" s="2">
        <v>4866</v>
      </c>
      <c r="K8255">
        <v>0</v>
      </c>
      <c r="L8255" t="s">
        <v>673</v>
      </c>
      <c r="M8255" t="s">
        <v>71</v>
      </c>
      <c r="N8255" t="s">
        <v>148</v>
      </c>
      <c r="O8255">
        <v>33621</v>
      </c>
    </row>
    <row r="8256" spans="1:15" x14ac:dyDescent="0.25">
      <c r="A8256" t="s">
        <v>10920</v>
      </c>
      <c r="B8256" t="s">
        <v>11245</v>
      </c>
      <c r="C8256" t="s">
        <v>82</v>
      </c>
      <c r="D8256" s="1">
        <v>44903</v>
      </c>
      <c r="E8256" s="1">
        <v>44905</v>
      </c>
      <c r="F8256" t="s">
        <v>18</v>
      </c>
      <c r="G8256" s="2">
        <v>21000</v>
      </c>
      <c r="H8256" s="2">
        <v>25905</v>
      </c>
      <c r="I8256" s="2">
        <v>1919</v>
      </c>
      <c r="J8256" s="2">
        <v>2986</v>
      </c>
      <c r="K8256">
        <v>0</v>
      </c>
      <c r="L8256" t="s">
        <v>8015</v>
      </c>
      <c r="M8256" t="s">
        <v>39</v>
      </c>
      <c r="N8256" t="s">
        <v>148</v>
      </c>
      <c r="O8256">
        <v>13210</v>
      </c>
    </row>
    <row r="8257" spans="1:15" x14ac:dyDescent="0.25">
      <c r="A8257" t="s">
        <v>10920</v>
      </c>
      <c r="B8257" t="s">
        <v>11246</v>
      </c>
      <c r="C8257" t="s">
        <v>146</v>
      </c>
      <c r="D8257" s="1">
        <v>44903</v>
      </c>
      <c r="E8257" s="1">
        <v>44905</v>
      </c>
      <c r="F8257" t="s">
        <v>18</v>
      </c>
      <c r="G8257" s="2">
        <v>37000</v>
      </c>
      <c r="H8257" s="2">
        <v>43361</v>
      </c>
      <c r="I8257" s="2">
        <v>2683</v>
      </c>
      <c r="J8257" s="2">
        <v>3678</v>
      </c>
      <c r="K8257">
        <v>0</v>
      </c>
      <c r="L8257" t="s">
        <v>9107</v>
      </c>
      <c r="M8257" t="s">
        <v>52</v>
      </c>
      <c r="N8257" t="s">
        <v>148</v>
      </c>
      <c r="O8257">
        <v>93021</v>
      </c>
    </row>
    <row r="8258" spans="1:15" x14ac:dyDescent="0.25">
      <c r="A8258" t="s">
        <v>10920</v>
      </c>
      <c r="B8258" t="s">
        <v>11247</v>
      </c>
      <c r="C8258" t="s">
        <v>17</v>
      </c>
      <c r="D8258" s="1">
        <v>44914</v>
      </c>
      <c r="E8258" s="1">
        <v>44916</v>
      </c>
      <c r="F8258" t="s">
        <v>18</v>
      </c>
      <c r="G8258" s="2">
        <v>12500</v>
      </c>
      <c r="H8258" s="2">
        <v>15917</v>
      </c>
      <c r="I8258" s="2">
        <v>907</v>
      </c>
      <c r="J8258" s="2">
        <v>2510</v>
      </c>
      <c r="K8258">
        <v>0</v>
      </c>
      <c r="L8258" t="s">
        <v>11248</v>
      </c>
      <c r="M8258" t="s">
        <v>906</v>
      </c>
      <c r="N8258" t="s">
        <v>148</v>
      </c>
      <c r="O8258">
        <v>84119</v>
      </c>
    </row>
    <row r="8259" spans="1:15" x14ac:dyDescent="0.25">
      <c r="A8259" t="s">
        <v>10920</v>
      </c>
      <c r="B8259" t="s">
        <v>11249</v>
      </c>
      <c r="C8259" t="s">
        <v>17</v>
      </c>
      <c r="D8259" s="1">
        <v>44887</v>
      </c>
      <c r="E8259" s="1">
        <v>44887</v>
      </c>
      <c r="F8259" t="s">
        <v>23</v>
      </c>
      <c r="G8259" s="2">
        <v>5000</v>
      </c>
      <c r="H8259" s="2">
        <v>5000</v>
      </c>
      <c r="I8259" s="2">
        <v>0</v>
      </c>
      <c r="J8259" s="2">
        <v>0</v>
      </c>
      <c r="K8259">
        <v>0</v>
      </c>
      <c r="L8259" t="s">
        <v>17</v>
      </c>
      <c r="M8259" t="s">
        <v>17</v>
      </c>
      <c r="N8259" t="s">
        <v>148</v>
      </c>
      <c r="O8259" t="s">
        <v>17</v>
      </c>
    </row>
    <row r="8260" spans="1:15" x14ac:dyDescent="0.25">
      <c r="A8260" t="s">
        <v>10920</v>
      </c>
      <c r="B8260" t="s">
        <v>11250</v>
      </c>
      <c r="C8260" t="s">
        <v>17</v>
      </c>
      <c r="D8260" s="1">
        <v>44865</v>
      </c>
      <c r="E8260" s="1">
        <v>44865</v>
      </c>
      <c r="F8260" t="s">
        <v>23</v>
      </c>
      <c r="G8260" s="2">
        <v>5000</v>
      </c>
      <c r="H8260" s="2">
        <v>5000</v>
      </c>
      <c r="I8260" s="2">
        <v>0</v>
      </c>
      <c r="J8260" s="2">
        <v>0</v>
      </c>
      <c r="K8260">
        <v>0</v>
      </c>
      <c r="L8260" t="s">
        <v>17</v>
      </c>
      <c r="M8260" t="s">
        <v>17</v>
      </c>
      <c r="N8260" t="s">
        <v>148</v>
      </c>
      <c r="O8260" t="s">
        <v>17</v>
      </c>
    </row>
    <row r="8261" spans="1:15" x14ac:dyDescent="0.25">
      <c r="A8261" t="s">
        <v>10920</v>
      </c>
      <c r="B8261" t="s">
        <v>11251</v>
      </c>
      <c r="C8261" t="s">
        <v>146</v>
      </c>
      <c r="D8261" s="1">
        <v>44903</v>
      </c>
      <c r="E8261" s="1">
        <v>44905</v>
      </c>
      <c r="F8261" t="s">
        <v>18</v>
      </c>
      <c r="G8261" s="2">
        <v>37000</v>
      </c>
      <c r="H8261" s="2">
        <v>44101</v>
      </c>
      <c r="I8261" s="2">
        <v>3423</v>
      </c>
      <c r="J8261" s="2">
        <v>3678</v>
      </c>
      <c r="K8261">
        <v>0</v>
      </c>
      <c r="L8261" t="s">
        <v>3554</v>
      </c>
      <c r="M8261" t="s">
        <v>52</v>
      </c>
      <c r="N8261" t="s">
        <v>148</v>
      </c>
      <c r="O8261">
        <v>93906</v>
      </c>
    </row>
    <row r="8262" spans="1:15" x14ac:dyDescent="0.25">
      <c r="A8262" t="s">
        <v>10920</v>
      </c>
      <c r="B8262" t="s">
        <v>11252</v>
      </c>
      <c r="C8262" t="s">
        <v>82</v>
      </c>
      <c r="D8262" s="1">
        <v>44903</v>
      </c>
      <c r="E8262" s="1">
        <v>44905</v>
      </c>
      <c r="F8262" t="s">
        <v>18</v>
      </c>
      <c r="G8262" s="2">
        <v>21000</v>
      </c>
      <c r="H8262" s="2">
        <v>26338</v>
      </c>
      <c r="I8262" s="2">
        <v>2352</v>
      </c>
      <c r="J8262" s="2">
        <v>2986</v>
      </c>
      <c r="K8262">
        <v>0</v>
      </c>
      <c r="L8262" t="s">
        <v>2744</v>
      </c>
      <c r="M8262" t="s">
        <v>1780</v>
      </c>
      <c r="N8262" t="s">
        <v>148</v>
      </c>
      <c r="O8262">
        <v>20003</v>
      </c>
    </row>
    <row r="8263" spans="1:15" x14ac:dyDescent="0.25">
      <c r="A8263" t="s">
        <v>10920</v>
      </c>
      <c r="B8263" t="s">
        <v>11253</v>
      </c>
      <c r="C8263" t="s">
        <v>146</v>
      </c>
      <c r="D8263" s="1">
        <v>44903</v>
      </c>
      <c r="E8263" s="1">
        <v>44905</v>
      </c>
      <c r="F8263" t="s">
        <v>18</v>
      </c>
      <c r="G8263" s="2">
        <v>22500</v>
      </c>
      <c r="H8263" s="2">
        <v>27513</v>
      </c>
      <c r="I8263" s="2">
        <v>1238</v>
      </c>
      <c r="J8263" s="2">
        <v>3775</v>
      </c>
      <c r="K8263">
        <v>0</v>
      </c>
      <c r="L8263" t="s">
        <v>2407</v>
      </c>
      <c r="M8263" t="s">
        <v>299</v>
      </c>
      <c r="N8263" t="s">
        <v>148</v>
      </c>
      <c r="O8263">
        <v>53211</v>
      </c>
    </row>
    <row r="8264" spans="1:15" x14ac:dyDescent="0.25">
      <c r="A8264" t="s">
        <v>10920</v>
      </c>
      <c r="B8264" t="s">
        <v>11254</v>
      </c>
      <c r="C8264" t="s">
        <v>17</v>
      </c>
      <c r="D8264" s="1">
        <v>44917</v>
      </c>
      <c r="E8264" s="1">
        <v>44917</v>
      </c>
      <c r="F8264" t="s">
        <v>18</v>
      </c>
      <c r="G8264" s="2">
        <v>16000</v>
      </c>
      <c r="H8264" s="2">
        <v>19472</v>
      </c>
      <c r="I8264" s="2">
        <v>896</v>
      </c>
      <c r="J8264" s="2">
        <v>2576</v>
      </c>
      <c r="K8264">
        <v>0</v>
      </c>
      <c r="L8264" t="s">
        <v>11255</v>
      </c>
      <c r="M8264" t="s">
        <v>246</v>
      </c>
      <c r="N8264" t="s">
        <v>148</v>
      </c>
      <c r="O8264">
        <v>86440</v>
      </c>
    </row>
    <row r="8265" spans="1:15" x14ac:dyDescent="0.25">
      <c r="A8265" t="s">
        <v>10920</v>
      </c>
      <c r="B8265" t="s">
        <v>11256</v>
      </c>
      <c r="C8265" t="s">
        <v>82</v>
      </c>
      <c r="D8265" s="1">
        <v>44903</v>
      </c>
      <c r="E8265" s="1">
        <v>44905</v>
      </c>
      <c r="F8265" t="s">
        <v>18</v>
      </c>
      <c r="G8265" s="2">
        <v>12000</v>
      </c>
      <c r="H8265" s="2">
        <v>14156</v>
      </c>
      <c r="I8265" s="2">
        <v>0</v>
      </c>
      <c r="J8265" s="2">
        <v>2156</v>
      </c>
      <c r="K8265">
        <v>0</v>
      </c>
      <c r="L8265" t="s">
        <v>1746</v>
      </c>
      <c r="M8265" t="s">
        <v>265</v>
      </c>
      <c r="N8265" t="s">
        <v>148</v>
      </c>
      <c r="O8265">
        <v>2118</v>
      </c>
    </row>
    <row r="8266" spans="1:15" x14ac:dyDescent="0.25">
      <c r="A8266" t="s">
        <v>10920</v>
      </c>
      <c r="B8266" t="s">
        <v>11257</v>
      </c>
      <c r="C8266" t="s">
        <v>146</v>
      </c>
      <c r="D8266" s="1">
        <v>44903</v>
      </c>
      <c r="E8266" s="1">
        <v>44905</v>
      </c>
      <c r="F8266" t="s">
        <v>18</v>
      </c>
      <c r="G8266" s="2">
        <v>37000</v>
      </c>
      <c r="H8266" s="2">
        <v>43890</v>
      </c>
      <c r="I8266" s="2">
        <v>2024</v>
      </c>
      <c r="J8266" s="2">
        <v>4866</v>
      </c>
      <c r="K8266">
        <v>0</v>
      </c>
      <c r="L8266" t="s">
        <v>11258</v>
      </c>
      <c r="M8266" t="s">
        <v>93</v>
      </c>
      <c r="N8266" t="s">
        <v>148</v>
      </c>
      <c r="O8266">
        <v>65473</v>
      </c>
    </row>
    <row r="8267" spans="1:15" x14ac:dyDescent="0.25">
      <c r="A8267" t="s">
        <v>10920</v>
      </c>
      <c r="B8267" t="s">
        <v>11259</v>
      </c>
      <c r="C8267" t="s">
        <v>82</v>
      </c>
      <c r="D8267" s="1">
        <v>44903</v>
      </c>
      <c r="E8267" s="1">
        <v>44905</v>
      </c>
      <c r="F8267" t="s">
        <v>18</v>
      </c>
      <c r="G8267" s="2">
        <v>16000</v>
      </c>
      <c r="H8267" s="2">
        <v>20175</v>
      </c>
      <c r="I8267" s="2">
        <v>1320</v>
      </c>
      <c r="J8267" s="2">
        <v>2855</v>
      </c>
      <c r="K8267">
        <v>0</v>
      </c>
      <c r="L8267" t="s">
        <v>1052</v>
      </c>
      <c r="M8267" t="s">
        <v>52</v>
      </c>
      <c r="N8267" t="s">
        <v>148</v>
      </c>
      <c r="O8267">
        <v>92056</v>
      </c>
    </row>
    <row r="8268" spans="1:15" x14ac:dyDescent="0.25">
      <c r="A8268" t="s">
        <v>10920</v>
      </c>
      <c r="B8268" t="s">
        <v>11260</v>
      </c>
      <c r="C8268" t="s">
        <v>82</v>
      </c>
      <c r="D8268" s="1">
        <v>44903</v>
      </c>
      <c r="E8268" s="1">
        <v>44905</v>
      </c>
      <c r="F8268" t="s">
        <v>18</v>
      </c>
      <c r="G8268" s="2">
        <v>5331</v>
      </c>
      <c r="H8268" s="2">
        <v>8837</v>
      </c>
      <c r="I8268" s="2">
        <v>520</v>
      </c>
      <c r="J8268" s="2">
        <v>2986</v>
      </c>
      <c r="K8268">
        <v>0</v>
      </c>
      <c r="L8268" t="s">
        <v>5391</v>
      </c>
      <c r="M8268" t="s">
        <v>203</v>
      </c>
      <c r="N8268" t="s">
        <v>148</v>
      </c>
      <c r="O8268">
        <v>60137</v>
      </c>
    </row>
    <row r="8269" spans="1:15" x14ac:dyDescent="0.25">
      <c r="A8269" t="s">
        <v>10920</v>
      </c>
      <c r="B8269" t="s">
        <v>11261</v>
      </c>
      <c r="C8269" t="s">
        <v>17</v>
      </c>
      <c r="D8269" s="1">
        <v>44862</v>
      </c>
      <c r="E8269" s="1">
        <v>44862</v>
      </c>
      <c r="F8269" t="s">
        <v>23</v>
      </c>
      <c r="G8269" s="2">
        <v>5000</v>
      </c>
      <c r="H8269" s="2">
        <v>5000</v>
      </c>
      <c r="I8269" s="2">
        <v>0</v>
      </c>
      <c r="J8269" s="2">
        <v>0</v>
      </c>
      <c r="K8269">
        <v>0</v>
      </c>
      <c r="L8269" t="s">
        <v>17</v>
      </c>
      <c r="M8269" t="s">
        <v>17</v>
      </c>
      <c r="N8269" t="s">
        <v>148</v>
      </c>
      <c r="O8269" t="s">
        <v>17</v>
      </c>
    </row>
    <row r="8270" spans="1:15" x14ac:dyDescent="0.25">
      <c r="A8270" t="s">
        <v>10920</v>
      </c>
      <c r="B8270" t="s">
        <v>11262</v>
      </c>
      <c r="C8270" t="s">
        <v>146</v>
      </c>
      <c r="D8270" s="1">
        <v>44903</v>
      </c>
      <c r="E8270" s="1">
        <v>44905</v>
      </c>
      <c r="F8270" t="s">
        <v>18</v>
      </c>
      <c r="G8270" s="2">
        <v>37000</v>
      </c>
      <c r="H8270" s="2">
        <v>44902</v>
      </c>
      <c r="I8270" s="2">
        <v>3036</v>
      </c>
      <c r="J8270" s="2">
        <v>4866</v>
      </c>
      <c r="K8270">
        <v>0</v>
      </c>
      <c r="L8270" t="s">
        <v>3000</v>
      </c>
      <c r="M8270" t="s">
        <v>20</v>
      </c>
      <c r="N8270" t="s">
        <v>148</v>
      </c>
      <c r="O8270">
        <v>27519</v>
      </c>
    </row>
    <row r="8271" spans="1:15" x14ac:dyDescent="0.25">
      <c r="A8271" t="s">
        <v>10920</v>
      </c>
      <c r="B8271" t="s">
        <v>11263</v>
      </c>
      <c r="C8271" t="s">
        <v>146</v>
      </c>
      <c r="D8271" s="1">
        <v>44903</v>
      </c>
      <c r="E8271" s="1">
        <v>44905</v>
      </c>
      <c r="F8271" t="s">
        <v>18</v>
      </c>
      <c r="G8271" s="2">
        <v>37000</v>
      </c>
      <c r="H8271" s="2">
        <v>43545</v>
      </c>
      <c r="I8271" s="2">
        <v>2867</v>
      </c>
      <c r="J8271" s="2">
        <v>3678</v>
      </c>
      <c r="K8271">
        <v>0</v>
      </c>
      <c r="L8271" t="s">
        <v>2546</v>
      </c>
      <c r="M8271" t="s">
        <v>52</v>
      </c>
      <c r="N8271" t="s">
        <v>148</v>
      </c>
      <c r="O8271">
        <v>91739</v>
      </c>
    </row>
    <row r="8272" spans="1:15" x14ac:dyDescent="0.25">
      <c r="A8272" t="s">
        <v>10920</v>
      </c>
      <c r="B8272" t="s">
        <v>11264</v>
      </c>
      <c r="C8272" t="s">
        <v>82</v>
      </c>
      <c r="D8272" s="1">
        <v>44917</v>
      </c>
      <c r="E8272" s="1">
        <v>44917</v>
      </c>
      <c r="F8272" t="s">
        <v>18</v>
      </c>
      <c r="G8272" s="2">
        <v>16000</v>
      </c>
      <c r="H8272" s="2">
        <v>20245</v>
      </c>
      <c r="I8272" s="2">
        <v>1259</v>
      </c>
      <c r="J8272" s="2">
        <v>2986</v>
      </c>
      <c r="K8272">
        <v>0</v>
      </c>
      <c r="L8272" t="s">
        <v>11265</v>
      </c>
      <c r="M8272" t="s">
        <v>78</v>
      </c>
      <c r="N8272" t="s">
        <v>148</v>
      </c>
      <c r="O8272">
        <v>7922</v>
      </c>
    </row>
    <row r="8273" spans="1:15" x14ac:dyDescent="0.25">
      <c r="A8273" t="s">
        <v>10920</v>
      </c>
      <c r="B8273" t="s">
        <v>11266</v>
      </c>
      <c r="C8273" t="s">
        <v>17</v>
      </c>
      <c r="D8273" s="1">
        <v>44862</v>
      </c>
      <c r="E8273" s="1">
        <v>44862</v>
      </c>
      <c r="F8273" t="s">
        <v>23</v>
      </c>
      <c r="G8273" s="2">
        <v>5000</v>
      </c>
      <c r="H8273" s="2">
        <v>5000</v>
      </c>
      <c r="I8273" s="2">
        <v>0</v>
      </c>
      <c r="J8273" s="2">
        <v>0</v>
      </c>
      <c r="K8273">
        <v>0</v>
      </c>
      <c r="L8273" t="s">
        <v>17</v>
      </c>
      <c r="M8273" t="s">
        <v>17</v>
      </c>
      <c r="N8273" t="s">
        <v>148</v>
      </c>
      <c r="O8273" t="s">
        <v>17</v>
      </c>
    </row>
    <row r="8274" spans="1:15" x14ac:dyDescent="0.25">
      <c r="A8274" t="s">
        <v>10920</v>
      </c>
      <c r="B8274" t="s">
        <v>11267</v>
      </c>
      <c r="C8274" t="s">
        <v>17</v>
      </c>
      <c r="D8274" s="1">
        <v>44871</v>
      </c>
      <c r="E8274" s="1">
        <v>44871</v>
      </c>
      <c r="F8274" t="s">
        <v>23</v>
      </c>
      <c r="G8274" s="2">
        <v>5000</v>
      </c>
      <c r="H8274" s="2">
        <v>5000</v>
      </c>
      <c r="I8274" s="2">
        <v>0</v>
      </c>
      <c r="J8274" s="2">
        <v>0</v>
      </c>
      <c r="K8274">
        <v>0</v>
      </c>
      <c r="L8274" t="s">
        <v>17</v>
      </c>
      <c r="M8274" t="s">
        <v>17</v>
      </c>
      <c r="N8274" t="s">
        <v>148</v>
      </c>
      <c r="O8274" t="s">
        <v>17</v>
      </c>
    </row>
    <row r="8275" spans="1:15" x14ac:dyDescent="0.25">
      <c r="A8275" t="s">
        <v>10920</v>
      </c>
      <c r="B8275" t="s">
        <v>11268</v>
      </c>
      <c r="C8275" t="s">
        <v>146</v>
      </c>
      <c r="D8275" s="1">
        <v>44903</v>
      </c>
      <c r="E8275" s="1">
        <v>44905</v>
      </c>
      <c r="F8275" t="s">
        <v>18</v>
      </c>
      <c r="G8275" s="2">
        <v>40000</v>
      </c>
      <c r="H8275" s="2">
        <v>46778</v>
      </c>
      <c r="I8275" s="2">
        <v>3100</v>
      </c>
      <c r="J8275" s="2">
        <v>3678</v>
      </c>
      <c r="K8275">
        <v>0</v>
      </c>
      <c r="L8275" t="s">
        <v>3690</v>
      </c>
      <c r="M8275" t="s">
        <v>52</v>
      </c>
      <c r="N8275" t="s">
        <v>148</v>
      </c>
      <c r="O8275">
        <v>92629</v>
      </c>
    </row>
    <row r="8276" spans="1:15" x14ac:dyDescent="0.25">
      <c r="A8276" t="s">
        <v>10920</v>
      </c>
      <c r="B8276" t="s">
        <v>11269</v>
      </c>
      <c r="C8276" t="s">
        <v>82</v>
      </c>
      <c r="D8276" s="1">
        <v>44903</v>
      </c>
      <c r="E8276" s="1">
        <v>44905</v>
      </c>
      <c r="F8276" t="s">
        <v>18</v>
      </c>
      <c r="G8276" s="2">
        <v>21000</v>
      </c>
      <c r="H8276" s="2">
        <v>26701</v>
      </c>
      <c r="I8276" s="2">
        <v>2715</v>
      </c>
      <c r="J8276" s="2">
        <v>2986</v>
      </c>
      <c r="K8276">
        <v>0</v>
      </c>
      <c r="L8276" t="s">
        <v>527</v>
      </c>
      <c r="M8276" t="s">
        <v>131</v>
      </c>
      <c r="N8276" t="s">
        <v>148</v>
      </c>
      <c r="O8276">
        <v>72212</v>
      </c>
    </row>
    <row r="8277" spans="1:15" x14ac:dyDescent="0.25">
      <c r="A8277" t="s">
        <v>10920</v>
      </c>
      <c r="B8277" t="s">
        <v>11270</v>
      </c>
      <c r="C8277" t="s">
        <v>146</v>
      </c>
      <c r="D8277" s="1">
        <v>44903</v>
      </c>
      <c r="E8277" s="1">
        <v>44905</v>
      </c>
      <c r="F8277" t="s">
        <v>18</v>
      </c>
      <c r="G8277" s="2">
        <v>37000</v>
      </c>
      <c r="H8277" s="2">
        <v>42591</v>
      </c>
      <c r="I8277" s="2">
        <v>1664</v>
      </c>
      <c r="J8277" s="2">
        <v>3927</v>
      </c>
      <c r="K8277">
        <v>0</v>
      </c>
      <c r="L8277" t="s">
        <v>3168</v>
      </c>
      <c r="M8277" t="s">
        <v>277</v>
      </c>
      <c r="N8277" t="s">
        <v>148</v>
      </c>
      <c r="O8277">
        <v>80111</v>
      </c>
    </row>
    <row r="8278" spans="1:15" x14ac:dyDescent="0.25">
      <c r="A8278" t="s">
        <v>10920</v>
      </c>
      <c r="B8278" t="s">
        <v>11271</v>
      </c>
      <c r="C8278" t="s">
        <v>17</v>
      </c>
      <c r="D8278" s="1">
        <v>44887</v>
      </c>
      <c r="E8278" s="1">
        <v>44887</v>
      </c>
      <c r="F8278" t="s">
        <v>23</v>
      </c>
      <c r="G8278" s="2">
        <v>5000</v>
      </c>
      <c r="H8278" s="2">
        <v>5000</v>
      </c>
      <c r="I8278" s="2">
        <v>0</v>
      </c>
      <c r="J8278" s="2">
        <v>0</v>
      </c>
      <c r="K8278">
        <v>0</v>
      </c>
      <c r="L8278" t="s">
        <v>17</v>
      </c>
      <c r="M8278" t="s">
        <v>17</v>
      </c>
      <c r="N8278" t="s">
        <v>148</v>
      </c>
      <c r="O8278" t="s">
        <v>17</v>
      </c>
    </row>
    <row r="8279" spans="1:15" x14ac:dyDescent="0.25">
      <c r="A8279" t="s">
        <v>10920</v>
      </c>
      <c r="B8279" t="s">
        <v>11272</v>
      </c>
      <c r="C8279" t="s">
        <v>146</v>
      </c>
      <c r="D8279" s="1">
        <v>44903</v>
      </c>
      <c r="E8279" s="1">
        <v>44905</v>
      </c>
      <c r="F8279" t="s">
        <v>18</v>
      </c>
      <c r="G8279" s="2">
        <v>37000</v>
      </c>
      <c r="H8279" s="2">
        <v>45006</v>
      </c>
      <c r="I8279" s="2">
        <v>3140</v>
      </c>
      <c r="J8279" s="2">
        <v>4866</v>
      </c>
      <c r="K8279">
        <v>0</v>
      </c>
      <c r="L8279" t="s">
        <v>2523</v>
      </c>
      <c r="M8279" t="s">
        <v>20</v>
      </c>
      <c r="N8279" t="s">
        <v>148</v>
      </c>
      <c r="O8279">
        <v>27516</v>
      </c>
    </row>
    <row r="8280" spans="1:15" x14ac:dyDescent="0.25">
      <c r="A8280" t="s">
        <v>10920</v>
      </c>
      <c r="B8280" t="s">
        <v>11273</v>
      </c>
      <c r="C8280" t="s">
        <v>82</v>
      </c>
      <c r="D8280" s="1">
        <v>44903</v>
      </c>
      <c r="E8280" s="1">
        <v>44905</v>
      </c>
      <c r="F8280" t="s">
        <v>18</v>
      </c>
      <c r="G8280" s="2">
        <v>36000</v>
      </c>
      <c r="H8280" s="2">
        <v>42851</v>
      </c>
      <c r="I8280" s="2">
        <v>3420</v>
      </c>
      <c r="J8280" s="2">
        <v>3431</v>
      </c>
      <c r="K8280">
        <v>0</v>
      </c>
      <c r="L8280" t="s">
        <v>1394</v>
      </c>
      <c r="M8280" t="s">
        <v>52</v>
      </c>
      <c r="N8280" t="s">
        <v>148</v>
      </c>
      <c r="O8280">
        <v>91403</v>
      </c>
    </row>
    <row r="8281" spans="1:15" x14ac:dyDescent="0.25">
      <c r="A8281" t="s">
        <v>10920</v>
      </c>
      <c r="B8281" t="s">
        <v>11274</v>
      </c>
      <c r="C8281" t="s">
        <v>82</v>
      </c>
      <c r="D8281" s="1">
        <v>44903</v>
      </c>
      <c r="E8281" s="1">
        <v>44905</v>
      </c>
      <c r="F8281" t="s">
        <v>18</v>
      </c>
      <c r="G8281" s="2">
        <v>21000</v>
      </c>
      <c r="H8281" s="2">
        <v>25664</v>
      </c>
      <c r="I8281" s="2">
        <v>1678</v>
      </c>
      <c r="J8281" s="2">
        <v>2986</v>
      </c>
      <c r="K8281">
        <v>0</v>
      </c>
      <c r="L8281" t="s">
        <v>147</v>
      </c>
      <c r="M8281" t="s">
        <v>134</v>
      </c>
      <c r="N8281" t="s">
        <v>148</v>
      </c>
      <c r="O8281">
        <v>46220</v>
      </c>
    </row>
    <row r="8282" spans="1:15" x14ac:dyDescent="0.25">
      <c r="A8282" t="s">
        <v>10920</v>
      </c>
      <c r="B8282" t="s">
        <v>11275</v>
      </c>
      <c r="C8282" t="s">
        <v>146</v>
      </c>
      <c r="D8282" s="1">
        <v>44903</v>
      </c>
      <c r="E8282" s="1">
        <v>44905</v>
      </c>
      <c r="F8282" t="s">
        <v>18</v>
      </c>
      <c r="G8282" s="2">
        <v>37000</v>
      </c>
      <c r="H8282" s="2">
        <v>44483</v>
      </c>
      <c r="I8282" s="2">
        <v>2617</v>
      </c>
      <c r="J8282" s="2">
        <v>4866</v>
      </c>
      <c r="K8282">
        <v>0</v>
      </c>
      <c r="L8282" t="s">
        <v>3407</v>
      </c>
      <c r="M8282" t="s">
        <v>203</v>
      </c>
      <c r="N8282" t="s">
        <v>148</v>
      </c>
      <c r="O8282">
        <v>60068</v>
      </c>
    </row>
    <row r="8283" spans="1:15" x14ac:dyDescent="0.25">
      <c r="A8283" t="s">
        <v>10920</v>
      </c>
      <c r="B8283" t="s">
        <v>11276</v>
      </c>
      <c r="C8283" t="s">
        <v>82</v>
      </c>
      <c r="D8283" s="1">
        <v>44903</v>
      </c>
      <c r="E8283" s="1">
        <v>44905</v>
      </c>
      <c r="F8283" t="s">
        <v>18</v>
      </c>
      <c r="G8283" s="2">
        <v>21000</v>
      </c>
      <c r="H8283" s="2">
        <v>25664</v>
      </c>
      <c r="I8283" s="2">
        <v>1678</v>
      </c>
      <c r="J8283" s="2">
        <v>2986</v>
      </c>
      <c r="K8283">
        <v>0</v>
      </c>
      <c r="L8283" t="s">
        <v>2338</v>
      </c>
      <c r="M8283" t="s">
        <v>56</v>
      </c>
      <c r="N8283" t="s">
        <v>148</v>
      </c>
      <c r="O8283">
        <v>43065</v>
      </c>
    </row>
    <row r="8284" spans="1:15" x14ac:dyDescent="0.25">
      <c r="A8284" t="s">
        <v>10920</v>
      </c>
      <c r="B8284" t="s">
        <v>11277</v>
      </c>
      <c r="C8284" t="s">
        <v>146</v>
      </c>
      <c r="D8284" s="1">
        <v>44917</v>
      </c>
      <c r="E8284" s="1">
        <v>44917</v>
      </c>
      <c r="F8284" t="s">
        <v>18</v>
      </c>
      <c r="G8284" s="2">
        <v>30500</v>
      </c>
      <c r="H8284" s="2">
        <v>37842</v>
      </c>
      <c r="I8284" s="2">
        <v>2476</v>
      </c>
      <c r="J8284" s="2">
        <v>4866</v>
      </c>
      <c r="K8284">
        <v>0</v>
      </c>
      <c r="L8284" t="s">
        <v>2252</v>
      </c>
      <c r="M8284" t="s">
        <v>71</v>
      </c>
      <c r="N8284" t="s">
        <v>148</v>
      </c>
      <c r="O8284">
        <v>33477</v>
      </c>
    </row>
    <row r="8285" spans="1:15" x14ac:dyDescent="0.25">
      <c r="A8285" t="s">
        <v>10920</v>
      </c>
      <c r="B8285" t="s">
        <v>11278</v>
      </c>
      <c r="C8285" t="s">
        <v>146</v>
      </c>
      <c r="D8285" s="1">
        <v>44903</v>
      </c>
      <c r="E8285" s="1">
        <v>44905</v>
      </c>
      <c r="F8285" t="s">
        <v>18</v>
      </c>
      <c r="G8285" s="2">
        <v>33000</v>
      </c>
      <c r="H8285" s="2">
        <v>40175</v>
      </c>
      <c r="I8285" s="2">
        <v>3333</v>
      </c>
      <c r="J8285" s="2">
        <v>3842</v>
      </c>
      <c r="K8285">
        <v>0</v>
      </c>
      <c r="L8285" t="s">
        <v>4405</v>
      </c>
      <c r="M8285" t="s">
        <v>453</v>
      </c>
      <c r="N8285" t="s">
        <v>148</v>
      </c>
      <c r="O8285">
        <v>98074</v>
      </c>
    </row>
    <row r="8286" spans="1:15" x14ac:dyDescent="0.25">
      <c r="A8286" t="s">
        <v>10920</v>
      </c>
      <c r="B8286" t="s">
        <v>11279</v>
      </c>
      <c r="C8286" t="s">
        <v>82</v>
      </c>
      <c r="D8286" s="1">
        <v>44903</v>
      </c>
      <c r="E8286" s="1">
        <v>44905</v>
      </c>
      <c r="F8286" t="s">
        <v>18</v>
      </c>
      <c r="G8286" s="2">
        <v>16000</v>
      </c>
      <c r="H8286" s="2">
        <v>20314</v>
      </c>
      <c r="I8286" s="2">
        <v>1328</v>
      </c>
      <c r="J8286" s="2">
        <v>2986</v>
      </c>
      <c r="K8286">
        <v>0</v>
      </c>
      <c r="L8286" t="s">
        <v>2557</v>
      </c>
      <c r="M8286" t="s">
        <v>134</v>
      </c>
      <c r="N8286" t="s">
        <v>148</v>
      </c>
      <c r="O8286">
        <v>47404</v>
      </c>
    </row>
    <row r="8287" spans="1:15" x14ac:dyDescent="0.25">
      <c r="A8287" t="s">
        <v>10920</v>
      </c>
      <c r="B8287" t="s">
        <v>11280</v>
      </c>
      <c r="C8287" t="s">
        <v>17</v>
      </c>
      <c r="D8287" s="1">
        <v>44914</v>
      </c>
      <c r="E8287" s="1">
        <v>44914</v>
      </c>
      <c r="F8287" t="s">
        <v>23</v>
      </c>
      <c r="G8287" s="2">
        <v>5000</v>
      </c>
      <c r="H8287" s="2">
        <v>5000</v>
      </c>
      <c r="I8287" s="2">
        <v>0</v>
      </c>
      <c r="J8287" s="2">
        <v>0</v>
      </c>
      <c r="K8287">
        <v>0</v>
      </c>
      <c r="L8287" t="s">
        <v>17</v>
      </c>
      <c r="M8287" t="s">
        <v>17</v>
      </c>
      <c r="N8287" t="s">
        <v>148</v>
      </c>
      <c r="O8287" t="s">
        <v>17</v>
      </c>
    </row>
    <row r="8288" spans="1:15" x14ac:dyDescent="0.25">
      <c r="A8288" t="s">
        <v>10920</v>
      </c>
      <c r="B8288" t="s">
        <v>11281</v>
      </c>
      <c r="C8288" t="s">
        <v>82</v>
      </c>
      <c r="D8288" s="1">
        <v>44903</v>
      </c>
      <c r="E8288" s="1">
        <v>44905</v>
      </c>
      <c r="F8288" t="s">
        <v>18</v>
      </c>
      <c r="G8288" s="2">
        <v>21000</v>
      </c>
      <c r="H8288" s="2">
        <v>24142</v>
      </c>
      <c r="I8288" s="2">
        <v>156</v>
      </c>
      <c r="J8288" s="2">
        <v>2986</v>
      </c>
      <c r="K8288">
        <v>0</v>
      </c>
      <c r="L8288" t="s">
        <v>3792</v>
      </c>
      <c r="M8288" t="s">
        <v>265</v>
      </c>
      <c r="N8288" t="s">
        <v>148</v>
      </c>
      <c r="O8288">
        <v>1880</v>
      </c>
    </row>
    <row r="8289" spans="1:15" x14ac:dyDescent="0.25">
      <c r="A8289" t="s">
        <v>10920</v>
      </c>
      <c r="B8289" t="s">
        <v>11282</v>
      </c>
      <c r="C8289" t="s">
        <v>146</v>
      </c>
      <c r="D8289" s="1">
        <v>44903</v>
      </c>
      <c r="E8289" s="1">
        <v>44905</v>
      </c>
      <c r="F8289" t="s">
        <v>18</v>
      </c>
      <c r="G8289" s="2">
        <v>61999</v>
      </c>
      <c r="H8289" s="2">
        <v>74301</v>
      </c>
      <c r="I8289" s="2">
        <v>4861</v>
      </c>
      <c r="J8289" s="2">
        <v>7441</v>
      </c>
      <c r="K8289">
        <v>0</v>
      </c>
      <c r="L8289" t="s">
        <v>2708</v>
      </c>
      <c r="M8289" t="s">
        <v>71</v>
      </c>
      <c r="N8289" t="s">
        <v>148</v>
      </c>
      <c r="O8289" t="s">
        <v>11283</v>
      </c>
    </row>
    <row r="8290" spans="1:15" x14ac:dyDescent="0.25">
      <c r="A8290" t="s">
        <v>10920</v>
      </c>
      <c r="B8290" t="s">
        <v>11284</v>
      </c>
      <c r="C8290" t="s">
        <v>82</v>
      </c>
      <c r="D8290" s="1">
        <v>44903</v>
      </c>
      <c r="E8290" s="1">
        <v>44905</v>
      </c>
      <c r="F8290" t="s">
        <v>18</v>
      </c>
      <c r="G8290" s="2">
        <v>13500</v>
      </c>
      <c r="H8290" s="2">
        <v>17206</v>
      </c>
      <c r="I8290" s="2">
        <v>1166</v>
      </c>
      <c r="J8290" s="2">
        <v>2540</v>
      </c>
      <c r="K8290">
        <v>0</v>
      </c>
      <c r="L8290" t="s">
        <v>1227</v>
      </c>
      <c r="M8290" t="s">
        <v>52</v>
      </c>
      <c r="N8290" t="s">
        <v>148</v>
      </c>
      <c r="O8290">
        <v>94123</v>
      </c>
    </row>
    <row r="8291" spans="1:15" x14ac:dyDescent="0.25">
      <c r="A8291" t="s">
        <v>10920</v>
      </c>
      <c r="B8291" t="s">
        <v>11285</v>
      </c>
      <c r="C8291" t="s">
        <v>17</v>
      </c>
      <c r="D8291" s="1">
        <v>44865</v>
      </c>
      <c r="E8291" s="1">
        <v>44865</v>
      </c>
      <c r="F8291" t="s">
        <v>23</v>
      </c>
      <c r="G8291" s="2">
        <v>5000</v>
      </c>
      <c r="H8291" s="2">
        <v>5000</v>
      </c>
      <c r="I8291" s="2">
        <v>0</v>
      </c>
      <c r="J8291" s="2">
        <v>0</v>
      </c>
      <c r="K8291">
        <v>0</v>
      </c>
      <c r="L8291" t="s">
        <v>17</v>
      </c>
      <c r="M8291" t="s">
        <v>17</v>
      </c>
      <c r="N8291" t="s">
        <v>148</v>
      </c>
      <c r="O8291" t="s">
        <v>17</v>
      </c>
    </row>
    <row r="8292" spans="1:15" x14ac:dyDescent="0.25">
      <c r="A8292" t="s">
        <v>10920</v>
      </c>
      <c r="B8292" t="s">
        <v>11286</v>
      </c>
      <c r="C8292" t="s">
        <v>146</v>
      </c>
      <c r="D8292" s="1">
        <v>44903</v>
      </c>
      <c r="E8292" s="1">
        <v>44905</v>
      </c>
      <c r="F8292" t="s">
        <v>18</v>
      </c>
      <c r="G8292" s="2">
        <v>43000</v>
      </c>
      <c r="H8292" s="2">
        <v>51217</v>
      </c>
      <c r="I8292" s="2">
        <v>3351</v>
      </c>
      <c r="J8292" s="2">
        <v>4866</v>
      </c>
      <c r="K8292">
        <v>0</v>
      </c>
      <c r="L8292" t="s">
        <v>5931</v>
      </c>
      <c r="M8292" t="s">
        <v>74</v>
      </c>
      <c r="N8292" t="s">
        <v>148</v>
      </c>
      <c r="O8292">
        <v>38901</v>
      </c>
    </row>
    <row r="8293" spans="1:15" x14ac:dyDescent="0.25">
      <c r="A8293" t="s">
        <v>10920</v>
      </c>
      <c r="B8293" t="s">
        <v>11287</v>
      </c>
      <c r="C8293" t="s">
        <v>146</v>
      </c>
      <c r="D8293" s="1">
        <v>44903</v>
      </c>
      <c r="E8293" s="1">
        <v>44905</v>
      </c>
      <c r="F8293" t="s">
        <v>18</v>
      </c>
      <c r="G8293" s="2">
        <v>32000</v>
      </c>
      <c r="H8293" s="2">
        <v>39107</v>
      </c>
      <c r="I8293" s="2">
        <v>2241</v>
      </c>
      <c r="J8293" s="2">
        <v>4866</v>
      </c>
      <c r="K8293">
        <v>0</v>
      </c>
      <c r="L8293" t="s">
        <v>6915</v>
      </c>
      <c r="M8293" t="s">
        <v>1254</v>
      </c>
      <c r="N8293" t="s">
        <v>148</v>
      </c>
      <c r="O8293">
        <v>52402</v>
      </c>
    </row>
    <row r="8294" spans="1:15" x14ac:dyDescent="0.25">
      <c r="A8294" t="s">
        <v>10920</v>
      </c>
      <c r="B8294" t="s">
        <v>11288</v>
      </c>
      <c r="C8294" t="s">
        <v>17</v>
      </c>
      <c r="D8294" s="1">
        <v>44892</v>
      </c>
      <c r="E8294" s="1">
        <v>44892</v>
      </c>
      <c r="F8294" t="s">
        <v>23</v>
      </c>
      <c r="G8294" s="2">
        <v>5000</v>
      </c>
      <c r="H8294" s="2">
        <v>5000</v>
      </c>
      <c r="I8294" s="2">
        <v>0</v>
      </c>
      <c r="J8294" s="2">
        <v>0</v>
      </c>
      <c r="K8294">
        <v>0</v>
      </c>
      <c r="L8294" t="s">
        <v>17</v>
      </c>
      <c r="M8294" t="s">
        <v>17</v>
      </c>
      <c r="N8294" t="s">
        <v>148</v>
      </c>
      <c r="O8294" t="s">
        <v>17</v>
      </c>
    </row>
    <row r="8295" spans="1:15" x14ac:dyDescent="0.25">
      <c r="A8295" t="s">
        <v>10920</v>
      </c>
      <c r="B8295" t="s">
        <v>11289</v>
      </c>
      <c r="C8295" t="s">
        <v>82</v>
      </c>
      <c r="D8295" s="1">
        <v>44903</v>
      </c>
      <c r="E8295" s="1">
        <v>44905</v>
      </c>
      <c r="F8295" t="s">
        <v>18</v>
      </c>
      <c r="G8295" s="2">
        <v>21000</v>
      </c>
      <c r="H8295" s="2">
        <v>25664</v>
      </c>
      <c r="I8295" s="2">
        <v>1678</v>
      </c>
      <c r="J8295" s="2">
        <v>2986</v>
      </c>
      <c r="K8295">
        <v>0</v>
      </c>
      <c r="L8295" t="s">
        <v>9572</v>
      </c>
      <c r="M8295" t="s">
        <v>71</v>
      </c>
      <c r="N8295" t="s">
        <v>148</v>
      </c>
      <c r="O8295">
        <v>32583</v>
      </c>
    </row>
    <row r="8296" spans="1:15" x14ac:dyDescent="0.25">
      <c r="A8296" t="s">
        <v>10920</v>
      </c>
      <c r="B8296" t="s">
        <v>11290</v>
      </c>
      <c r="C8296" t="s">
        <v>82</v>
      </c>
      <c r="D8296" s="1">
        <v>44903</v>
      </c>
      <c r="E8296" s="1">
        <v>44905</v>
      </c>
      <c r="F8296" t="s">
        <v>18</v>
      </c>
      <c r="G8296" s="2">
        <v>21000</v>
      </c>
      <c r="H8296" s="2">
        <v>25664</v>
      </c>
      <c r="I8296" s="2">
        <v>1678</v>
      </c>
      <c r="J8296" s="2">
        <v>2986</v>
      </c>
      <c r="K8296">
        <v>0</v>
      </c>
      <c r="L8296" t="s">
        <v>2221</v>
      </c>
      <c r="M8296" t="s">
        <v>56</v>
      </c>
      <c r="N8296" t="s">
        <v>148</v>
      </c>
      <c r="O8296">
        <v>43017</v>
      </c>
    </row>
    <row r="8297" spans="1:15" x14ac:dyDescent="0.25">
      <c r="A8297" t="s">
        <v>10920</v>
      </c>
      <c r="B8297" t="s">
        <v>11291</v>
      </c>
      <c r="C8297" t="s">
        <v>82</v>
      </c>
      <c r="D8297" s="1">
        <v>44903</v>
      </c>
      <c r="E8297" s="1">
        <v>44905</v>
      </c>
      <c r="F8297" t="s">
        <v>18</v>
      </c>
      <c r="G8297" s="2">
        <v>16000</v>
      </c>
      <c r="H8297" s="2">
        <v>19105</v>
      </c>
      <c r="I8297" s="2">
        <v>119</v>
      </c>
      <c r="J8297" s="2">
        <v>2986</v>
      </c>
      <c r="K8297">
        <v>0</v>
      </c>
      <c r="L8297" t="s">
        <v>11292</v>
      </c>
      <c r="M8297" t="s">
        <v>265</v>
      </c>
      <c r="N8297" t="s">
        <v>148</v>
      </c>
      <c r="O8297">
        <v>1238</v>
      </c>
    </row>
    <row r="8298" spans="1:15" x14ac:dyDescent="0.25">
      <c r="A8298" t="s">
        <v>10920</v>
      </c>
      <c r="B8298" t="s">
        <v>11293</v>
      </c>
      <c r="C8298" t="s">
        <v>82</v>
      </c>
      <c r="D8298" s="1">
        <v>44903</v>
      </c>
      <c r="E8298" s="1">
        <v>44905</v>
      </c>
      <c r="F8298" t="s">
        <v>18</v>
      </c>
      <c r="G8298" s="2">
        <v>21000</v>
      </c>
      <c r="H8298" s="2">
        <v>27019</v>
      </c>
      <c r="I8298" s="2">
        <v>3033</v>
      </c>
      <c r="J8298" s="2">
        <v>2986</v>
      </c>
      <c r="K8298">
        <v>0</v>
      </c>
      <c r="L8298" t="s">
        <v>241</v>
      </c>
      <c r="M8298" t="s">
        <v>141</v>
      </c>
      <c r="N8298" t="s">
        <v>148</v>
      </c>
      <c r="O8298">
        <v>40206</v>
      </c>
    </row>
    <row r="8299" spans="1:15" x14ac:dyDescent="0.25">
      <c r="A8299" t="s">
        <v>10920</v>
      </c>
      <c r="B8299" t="s">
        <v>11294</v>
      </c>
      <c r="C8299" t="s">
        <v>146</v>
      </c>
      <c r="D8299" s="1">
        <v>44903</v>
      </c>
      <c r="E8299" s="1">
        <v>44905</v>
      </c>
      <c r="F8299" t="s">
        <v>18</v>
      </c>
      <c r="G8299" s="2">
        <v>37000</v>
      </c>
      <c r="H8299" s="2">
        <v>43545</v>
      </c>
      <c r="I8299" s="2">
        <v>2867</v>
      </c>
      <c r="J8299" s="2">
        <v>3678</v>
      </c>
      <c r="K8299">
        <v>0</v>
      </c>
      <c r="L8299" t="s">
        <v>536</v>
      </c>
      <c r="M8299" t="s">
        <v>52</v>
      </c>
      <c r="N8299" t="s">
        <v>148</v>
      </c>
      <c r="O8299">
        <v>95678</v>
      </c>
    </row>
    <row r="8300" spans="1:15" x14ac:dyDescent="0.25">
      <c r="A8300" t="s">
        <v>10920</v>
      </c>
      <c r="B8300" t="s">
        <v>11295</v>
      </c>
      <c r="C8300" t="s">
        <v>146</v>
      </c>
      <c r="D8300" s="1">
        <v>44903</v>
      </c>
      <c r="E8300" s="1">
        <v>44905</v>
      </c>
      <c r="F8300" t="s">
        <v>18</v>
      </c>
      <c r="G8300" s="2">
        <v>29460</v>
      </c>
      <c r="H8300" s="2">
        <v>37071</v>
      </c>
      <c r="I8300" s="2">
        <v>2745</v>
      </c>
      <c r="J8300" s="2">
        <v>4866</v>
      </c>
      <c r="K8300">
        <v>0</v>
      </c>
      <c r="L8300" t="s">
        <v>9259</v>
      </c>
      <c r="M8300" t="s">
        <v>286</v>
      </c>
      <c r="N8300" t="s">
        <v>148</v>
      </c>
      <c r="O8300">
        <v>29501</v>
      </c>
    </row>
    <row r="8301" spans="1:15" x14ac:dyDescent="0.25">
      <c r="A8301" t="s">
        <v>10920</v>
      </c>
      <c r="B8301" t="s">
        <v>11296</v>
      </c>
      <c r="C8301" t="s">
        <v>82</v>
      </c>
      <c r="D8301" s="1">
        <v>44903</v>
      </c>
      <c r="E8301" s="1">
        <v>44905</v>
      </c>
      <c r="F8301" t="s">
        <v>18</v>
      </c>
      <c r="G8301" s="2">
        <v>19110</v>
      </c>
      <c r="H8301" s="2">
        <v>23127</v>
      </c>
      <c r="I8301" s="2">
        <v>1208</v>
      </c>
      <c r="J8301" s="2">
        <v>2809</v>
      </c>
      <c r="K8301">
        <v>0</v>
      </c>
      <c r="L8301" t="s">
        <v>2650</v>
      </c>
      <c r="M8301" t="s">
        <v>544</v>
      </c>
      <c r="N8301" t="s">
        <v>148</v>
      </c>
      <c r="O8301">
        <v>68122</v>
      </c>
    </row>
    <row r="8302" spans="1:15" x14ac:dyDescent="0.25">
      <c r="A8302" t="s">
        <v>10920</v>
      </c>
      <c r="B8302" t="s">
        <v>11297</v>
      </c>
      <c r="C8302" t="s">
        <v>146</v>
      </c>
      <c r="D8302" s="1">
        <v>44903</v>
      </c>
      <c r="E8302" s="1">
        <v>44905</v>
      </c>
      <c r="F8302" t="s">
        <v>18</v>
      </c>
      <c r="G8302" s="2">
        <v>37000</v>
      </c>
      <c r="H8302" s="2">
        <v>44087</v>
      </c>
      <c r="I8302" s="2">
        <v>2221</v>
      </c>
      <c r="J8302" s="2">
        <v>4866</v>
      </c>
      <c r="K8302">
        <v>0</v>
      </c>
      <c r="L8302" t="s">
        <v>6005</v>
      </c>
      <c r="M8302" t="s">
        <v>30</v>
      </c>
      <c r="N8302" t="s">
        <v>148</v>
      </c>
      <c r="O8302">
        <v>22042</v>
      </c>
    </row>
    <row r="8303" spans="1:15" x14ac:dyDescent="0.25">
      <c r="A8303" t="s">
        <v>10920</v>
      </c>
      <c r="B8303" t="s">
        <v>11298</v>
      </c>
      <c r="C8303" t="s">
        <v>17</v>
      </c>
      <c r="D8303" s="1">
        <v>44911</v>
      </c>
      <c r="E8303" s="1">
        <v>44913</v>
      </c>
      <c r="F8303" t="s">
        <v>18</v>
      </c>
      <c r="G8303" s="2">
        <v>0</v>
      </c>
      <c r="H8303" s="2">
        <v>0</v>
      </c>
      <c r="I8303" s="2">
        <v>0</v>
      </c>
      <c r="J8303" s="2">
        <v>0</v>
      </c>
      <c r="K8303">
        <v>0</v>
      </c>
      <c r="L8303" t="s">
        <v>5848</v>
      </c>
      <c r="M8303" t="s">
        <v>453</v>
      </c>
      <c r="N8303" t="s">
        <v>148</v>
      </c>
      <c r="O8303">
        <v>98038</v>
      </c>
    </row>
    <row r="8304" spans="1:15" x14ac:dyDescent="0.25">
      <c r="A8304" t="s">
        <v>10920</v>
      </c>
      <c r="B8304" t="s">
        <v>11299</v>
      </c>
      <c r="C8304" t="s">
        <v>82</v>
      </c>
      <c r="D8304" s="1">
        <v>44903</v>
      </c>
      <c r="E8304" s="1">
        <v>44905</v>
      </c>
      <c r="F8304" t="s">
        <v>18</v>
      </c>
      <c r="G8304" s="2">
        <v>14610</v>
      </c>
      <c r="H8304" s="2">
        <v>18282</v>
      </c>
      <c r="I8304" s="2">
        <v>1132</v>
      </c>
      <c r="J8304" s="2">
        <v>2540</v>
      </c>
      <c r="K8304">
        <v>0</v>
      </c>
      <c r="L8304" t="s">
        <v>822</v>
      </c>
      <c r="M8304" t="s">
        <v>52</v>
      </c>
      <c r="N8304" t="s">
        <v>148</v>
      </c>
      <c r="O8304">
        <v>94559</v>
      </c>
    </row>
    <row r="8305" spans="1:15" x14ac:dyDescent="0.25">
      <c r="A8305" t="s">
        <v>10920</v>
      </c>
      <c r="B8305" t="s">
        <v>11300</v>
      </c>
      <c r="C8305" t="s">
        <v>17</v>
      </c>
      <c r="D8305" s="1">
        <v>44900</v>
      </c>
      <c r="E8305" s="1">
        <v>44900</v>
      </c>
      <c r="F8305" t="s">
        <v>23</v>
      </c>
      <c r="G8305" s="2">
        <v>5000</v>
      </c>
      <c r="H8305" s="2">
        <v>5000</v>
      </c>
      <c r="I8305" s="2">
        <v>0</v>
      </c>
      <c r="J8305" s="2">
        <v>0</v>
      </c>
      <c r="K8305">
        <v>0</v>
      </c>
      <c r="L8305" t="s">
        <v>17</v>
      </c>
      <c r="M8305" t="s">
        <v>17</v>
      </c>
      <c r="N8305" t="s">
        <v>148</v>
      </c>
      <c r="O8305" t="s">
        <v>17</v>
      </c>
    </row>
    <row r="8306" spans="1:15" x14ac:dyDescent="0.25">
      <c r="A8306" t="s">
        <v>10920</v>
      </c>
      <c r="B8306" t="s">
        <v>11301</v>
      </c>
      <c r="C8306" t="s">
        <v>82</v>
      </c>
      <c r="D8306" s="1">
        <v>44903</v>
      </c>
      <c r="E8306" s="1">
        <v>44905</v>
      </c>
      <c r="F8306" t="s">
        <v>18</v>
      </c>
      <c r="G8306" s="2">
        <v>18500</v>
      </c>
      <c r="H8306" s="2">
        <v>22876</v>
      </c>
      <c r="I8306" s="2">
        <v>1866</v>
      </c>
      <c r="J8306" s="2">
        <v>2510</v>
      </c>
      <c r="K8306">
        <v>0</v>
      </c>
      <c r="L8306" t="s">
        <v>923</v>
      </c>
      <c r="M8306" t="s">
        <v>39</v>
      </c>
      <c r="N8306" t="s">
        <v>148</v>
      </c>
      <c r="O8306">
        <v>10007</v>
      </c>
    </row>
    <row r="8307" spans="1:15" x14ac:dyDescent="0.25">
      <c r="A8307" t="s">
        <v>10920</v>
      </c>
      <c r="B8307" t="s">
        <v>11302</v>
      </c>
      <c r="C8307" t="s">
        <v>17</v>
      </c>
      <c r="D8307" s="1">
        <v>44914</v>
      </c>
      <c r="E8307" s="1">
        <v>44914</v>
      </c>
      <c r="F8307" t="s">
        <v>23</v>
      </c>
      <c r="G8307" s="2">
        <v>5000</v>
      </c>
      <c r="H8307" s="2">
        <v>5000</v>
      </c>
      <c r="I8307" s="2">
        <v>0</v>
      </c>
      <c r="J8307" s="2">
        <v>0</v>
      </c>
      <c r="K8307">
        <v>0</v>
      </c>
      <c r="L8307" t="s">
        <v>17</v>
      </c>
      <c r="M8307" t="s">
        <v>17</v>
      </c>
      <c r="N8307" t="s">
        <v>148</v>
      </c>
      <c r="O8307" t="s">
        <v>17</v>
      </c>
    </row>
    <row r="8308" spans="1:15" x14ac:dyDescent="0.25">
      <c r="A8308" t="s">
        <v>10920</v>
      </c>
      <c r="B8308" t="s">
        <v>11303</v>
      </c>
      <c r="C8308" t="s">
        <v>146</v>
      </c>
      <c r="D8308" s="1">
        <v>44903</v>
      </c>
      <c r="E8308" s="1">
        <v>44905</v>
      </c>
      <c r="F8308" t="s">
        <v>18</v>
      </c>
      <c r="G8308" s="2">
        <v>37000</v>
      </c>
      <c r="H8308" s="2">
        <v>44642</v>
      </c>
      <c r="I8308" s="2">
        <v>2776</v>
      </c>
      <c r="J8308" s="2">
        <v>4866</v>
      </c>
      <c r="K8308">
        <v>0</v>
      </c>
      <c r="L8308" t="s">
        <v>5645</v>
      </c>
      <c r="M8308" t="s">
        <v>78</v>
      </c>
      <c r="N8308" t="s">
        <v>148</v>
      </c>
      <c r="O8308">
        <v>7302</v>
      </c>
    </row>
    <row r="8309" spans="1:15" x14ac:dyDescent="0.25">
      <c r="A8309" t="s">
        <v>10920</v>
      </c>
      <c r="B8309" t="s">
        <v>11304</v>
      </c>
      <c r="C8309" t="s">
        <v>17</v>
      </c>
      <c r="D8309" s="1">
        <v>44869</v>
      </c>
      <c r="E8309" s="1">
        <v>44869</v>
      </c>
      <c r="F8309" t="s">
        <v>23</v>
      </c>
      <c r="G8309" s="2">
        <v>5000</v>
      </c>
      <c r="H8309" s="2">
        <v>5000</v>
      </c>
      <c r="I8309" s="2">
        <v>0</v>
      </c>
      <c r="J8309" s="2">
        <v>0</v>
      </c>
      <c r="K8309">
        <v>0</v>
      </c>
      <c r="L8309" t="s">
        <v>17</v>
      </c>
      <c r="M8309" t="s">
        <v>17</v>
      </c>
      <c r="N8309" t="s">
        <v>148</v>
      </c>
      <c r="O8309" t="s">
        <v>17</v>
      </c>
    </row>
    <row r="8310" spans="1:15" x14ac:dyDescent="0.25">
      <c r="A8310" t="s">
        <v>10920</v>
      </c>
      <c r="B8310" t="s">
        <v>11305</v>
      </c>
      <c r="C8310" t="s">
        <v>146</v>
      </c>
      <c r="D8310" s="1">
        <v>44903</v>
      </c>
      <c r="E8310" s="1">
        <v>44905</v>
      </c>
      <c r="F8310" t="s">
        <v>18</v>
      </c>
      <c r="G8310" s="2">
        <v>30999</v>
      </c>
      <c r="H8310" s="2">
        <v>38554</v>
      </c>
      <c r="I8310" s="2">
        <v>2689</v>
      </c>
      <c r="J8310" s="2">
        <v>4866</v>
      </c>
      <c r="K8310">
        <v>0</v>
      </c>
      <c r="L8310" t="s">
        <v>166</v>
      </c>
      <c r="M8310" t="s">
        <v>20</v>
      </c>
      <c r="N8310" t="s">
        <v>148</v>
      </c>
      <c r="O8310">
        <v>27712</v>
      </c>
    </row>
    <row r="8311" spans="1:15" x14ac:dyDescent="0.25">
      <c r="A8311" t="s">
        <v>10920</v>
      </c>
      <c r="B8311" t="s">
        <v>11306</v>
      </c>
      <c r="C8311" t="s">
        <v>82</v>
      </c>
      <c r="D8311" s="1">
        <v>44903</v>
      </c>
      <c r="E8311" s="1">
        <v>44905</v>
      </c>
      <c r="F8311" t="s">
        <v>18</v>
      </c>
      <c r="G8311" s="2">
        <v>18500</v>
      </c>
      <c r="H8311" s="2">
        <v>22936</v>
      </c>
      <c r="I8311" s="2">
        <v>1896</v>
      </c>
      <c r="J8311" s="2">
        <v>2540</v>
      </c>
      <c r="K8311">
        <v>0</v>
      </c>
      <c r="L8311" t="s">
        <v>11187</v>
      </c>
      <c r="M8311" t="s">
        <v>52</v>
      </c>
      <c r="N8311" t="s">
        <v>148</v>
      </c>
      <c r="O8311">
        <v>91501</v>
      </c>
    </row>
    <row r="8312" spans="1:15" x14ac:dyDescent="0.25">
      <c r="A8312" t="s">
        <v>10920</v>
      </c>
      <c r="B8312" t="s">
        <v>11307</v>
      </c>
      <c r="C8312" t="s">
        <v>82</v>
      </c>
      <c r="D8312" s="1">
        <v>44903</v>
      </c>
      <c r="E8312" s="1">
        <v>44905</v>
      </c>
      <c r="F8312" t="s">
        <v>18</v>
      </c>
      <c r="G8312" s="2">
        <v>21000</v>
      </c>
      <c r="H8312" s="2">
        <v>25545</v>
      </c>
      <c r="I8312" s="2">
        <v>1559</v>
      </c>
      <c r="J8312" s="2">
        <v>2986</v>
      </c>
      <c r="K8312">
        <v>0</v>
      </c>
      <c r="L8312" t="s">
        <v>1815</v>
      </c>
      <c r="M8312" t="s">
        <v>71</v>
      </c>
      <c r="N8312" t="s">
        <v>148</v>
      </c>
      <c r="O8312">
        <v>32827</v>
      </c>
    </row>
    <row r="8313" spans="1:15" x14ac:dyDescent="0.25">
      <c r="A8313" t="s">
        <v>10920</v>
      </c>
      <c r="B8313" t="s">
        <v>11308</v>
      </c>
      <c r="C8313" t="s">
        <v>17</v>
      </c>
      <c r="D8313" s="1">
        <v>44908</v>
      </c>
      <c r="E8313" s="1">
        <v>44908</v>
      </c>
      <c r="F8313" t="s">
        <v>23</v>
      </c>
      <c r="G8313" s="2">
        <v>5000</v>
      </c>
      <c r="H8313" s="2">
        <v>5000</v>
      </c>
      <c r="I8313" s="2">
        <v>0</v>
      </c>
      <c r="J8313" s="2">
        <v>0</v>
      </c>
      <c r="K8313">
        <v>0</v>
      </c>
      <c r="L8313" t="s">
        <v>17</v>
      </c>
      <c r="M8313" t="s">
        <v>17</v>
      </c>
      <c r="N8313" t="s">
        <v>148</v>
      </c>
      <c r="O8313" t="s">
        <v>17</v>
      </c>
    </row>
    <row r="8314" spans="1:15" x14ac:dyDescent="0.25">
      <c r="A8314" t="s">
        <v>10920</v>
      </c>
      <c r="B8314" t="s">
        <v>11309</v>
      </c>
      <c r="C8314" t="s">
        <v>82</v>
      </c>
      <c r="D8314" s="1">
        <v>44903</v>
      </c>
      <c r="E8314" s="1">
        <v>44905</v>
      </c>
      <c r="F8314" t="s">
        <v>18</v>
      </c>
      <c r="G8314" s="2">
        <v>11499</v>
      </c>
      <c r="H8314" s="2">
        <v>15044</v>
      </c>
      <c r="I8314" s="2">
        <v>1005</v>
      </c>
      <c r="J8314" s="2">
        <v>2540</v>
      </c>
      <c r="K8314">
        <v>0</v>
      </c>
      <c r="L8314" t="s">
        <v>682</v>
      </c>
      <c r="M8314" t="s">
        <v>52</v>
      </c>
      <c r="N8314" t="s">
        <v>148</v>
      </c>
      <c r="O8314">
        <v>92563</v>
      </c>
    </row>
    <row r="8315" spans="1:15" x14ac:dyDescent="0.25">
      <c r="A8315" t="s">
        <v>10920</v>
      </c>
      <c r="B8315" t="s">
        <v>11310</v>
      </c>
      <c r="C8315" t="s">
        <v>146</v>
      </c>
      <c r="D8315" s="1">
        <v>44903</v>
      </c>
      <c r="E8315" s="1">
        <v>44905</v>
      </c>
      <c r="F8315" t="s">
        <v>18</v>
      </c>
      <c r="G8315" s="2">
        <v>37000</v>
      </c>
      <c r="H8315" s="2">
        <v>44471</v>
      </c>
      <c r="I8315" s="2">
        <v>3793</v>
      </c>
      <c r="J8315" s="2">
        <v>3678</v>
      </c>
      <c r="K8315">
        <v>0</v>
      </c>
      <c r="L8315" t="s">
        <v>11187</v>
      </c>
      <c r="M8315" t="s">
        <v>52</v>
      </c>
      <c r="N8315" t="s">
        <v>148</v>
      </c>
      <c r="O8315">
        <v>91504</v>
      </c>
    </row>
    <row r="8316" spans="1:15" x14ac:dyDescent="0.25">
      <c r="A8316" t="s">
        <v>10920</v>
      </c>
      <c r="B8316" t="s">
        <v>11311</v>
      </c>
      <c r="C8316" t="s">
        <v>82</v>
      </c>
      <c r="D8316" s="1">
        <v>44903</v>
      </c>
      <c r="E8316" s="1">
        <v>44905</v>
      </c>
      <c r="F8316" t="s">
        <v>18</v>
      </c>
      <c r="G8316" s="2">
        <v>21000</v>
      </c>
      <c r="H8316" s="2">
        <v>26329</v>
      </c>
      <c r="I8316" s="2">
        <v>2343</v>
      </c>
      <c r="J8316" s="2">
        <v>2986</v>
      </c>
      <c r="K8316">
        <v>0</v>
      </c>
      <c r="L8316" t="s">
        <v>210</v>
      </c>
      <c r="M8316" t="s">
        <v>211</v>
      </c>
      <c r="N8316" t="s">
        <v>148</v>
      </c>
      <c r="O8316">
        <v>55347</v>
      </c>
    </row>
    <row r="8317" spans="1:15" x14ac:dyDescent="0.25">
      <c r="A8317" t="s">
        <v>10920</v>
      </c>
      <c r="B8317" t="s">
        <v>11312</v>
      </c>
      <c r="C8317" t="s">
        <v>82</v>
      </c>
      <c r="D8317" s="1">
        <v>44903</v>
      </c>
      <c r="E8317" s="1">
        <v>44905</v>
      </c>
      <c r="F8317" t="s">
        <v>18</v>
      </c>
      <c r="G8317" s="2">
        <v>21000</v>
      </c>
      <c r="H8317" s="2">
        <v>25484</v>
      </c>
      <c r="I8317" s="2">
        <v>1498</v>
      </c>
      <c r="J8317" s="2">
        <v>2986</v>
      </c>
      <c r="K8317">
        <v>0</v>
      </c>
      <c r="L8317" t="s">
        <v>1111</v>
      </c>
      <c r="M8317" t="s">
        <v>203</v>
      </c>
      <c r="N8317" t="s">
        <v>148</v>
      </c>
      <c r="O8317">
        <v>60625</v>
      </c>
    </row>
    <row r="8318" spans="1:15" x14ac:dyDescent="0.25">
      <c r="A8318" t="s">
        <v>10920</v>
      </c>
      <c r="B8318" t="s">
        <v>11313</v>
      </c>
      <c r="C8318" t="s">
        <v>146</v>
      </c>
      <c r="D8318" s="1">
        <v>44903</v>
      </c>
      <c r="E8318" s="1">
        <v>44905</v>
      </c>
      <c r="F8318" t="s">
        <v>18</v>
      </c>
      <c r="G8318" s="2">
        <v>37000</v>
      </c>
      <c r="H8318" s="2">
        <v>44146</v>
      </c>
      <c r="I8318" s="2">
        <v>3219</v>
      </c>
      <c r="J8318" s="2">
        <v>3927</v>
      </c>
      <c r="K8318">
        <v>0</v>
      </c>
      <c r="L8318" t="s">
        <v>11314</v>
      </c>
      <c r="M8318" t="s">
        <v>246</v>
      </c>
      <c r="N8318" t="s">
        <v>148</v>
      </c>
      <c r="O8318">
        <v>85715</v>
      </c>
    </row>
    <row r="8319" spans="1:15" x14ac:dyDescent="0.25">
      <c r="A8319" t="s">
        <v>10920</v>
      </c>
      <c r="B8319" t="s">
        <v>11315</v>
      </c>
      <c r="C8319" t="s">
        <v>17</v>
      </c>
      <c r="D8319" s="1">
        <v>44885</v>
      </c>
      <c r="E8319" s="1">
        <v>44885</v>
      </c>
      <c r="F8319" t="s">
        <v>23</v>
      </c>
      <c r="G8319" s="2">
        <v>5000</v>
      </c>
      <c r="H8319" s="2">
        <v>5000</v>
      </c>
      <c r="I8319" s="2">
        <v>0</v>
      </c>
      <c r="J8319" s="2">
        <v>0</v>
      </c>
      <c r="K8319">
        <v>0</v>
      </c>
      <c r="L8319" t="s">
        <v>17</v>
      </c>
      <c r="M8319" t="s">
        <v>17</v>
      </c>
      <c r="N8319" t="s">
        <v>148</v>
      </c>
      <c r="O8319" t="s">
        <v>17</v>
      </c>
    </row>
    <row r="8320" spans="1:15" x14ac:dyDescent="0.25">
      <c r="A8320" t="s">
        <v>10920</v>
      </c>
      <c r="B8320" t="s">
        <v>11316</v>
      </c>
      <c r="C8320" t="s">
        <v>146</v>
      </c>
      <c r="D8320" s="1">
        <v>44903</v>
      </c>
      <c r="E8320" s="1">
        <v>44905</v>
      </c>
      <c r="F8320" t="s">
        <v>18</v>
      </c>
      <c r="G8320" s="2">
        <v>37000</v>
      </c>
      <c r="H8320" s="2">
        <v>44087</v>
      </c>
      <c r="I8320" s="2">
        <v>2221</v>
      </c>
      <c r="J8320" s="2">
        <v>4866</v>
      </c>
      <c r="K8320">
        <v>0</v>
      </c>
      <c r="L8320" t="s">
        <v>946</v>
      </c>
      <c r="M8320" t="s">
        <v>30</v>
      </c>
      <c r="N8320" t="s">
        <v>148</v>
      </c>
      <c r="O8320">
        <v>22207</v>
      </c>
    </row>
    <row r="8321" spans="1:15" x14ac:dyDescent="0.25">
      <c r="A8321" t="s">
        <v>11317</v>
      </c>
      <c r="B8321" t="s">
        <v>11318</v>
      </c>
      <c r="C8321" t="s">
        <v>17</v>
      </c>
      <c r="D8321" s="1">
        <v>44906</v>
      </c>
      <c r="E8321" s="1">
        <v>44906</v>
      </c>
      <c r="F8321" t="s">
        <v>23</v>
      </c>
      <c r="G8321" s="2">
        <v>5000</v>
      </c>
      <c r="H8321" s="2">
        <v>5000</v>
      </c>
      <c r="I8321" s="2">
        <v>0</v>
      </c>
      <c r="J8321" s="2">
        <v>0</v>
      </c>
      <c r="K8321">
        <v>0</v>
      </c>
      <c r="L8321" t="s">
        <v>17</v>
      </c>
      <c r="M8321" t="s">
        <v>17</v>
      </c>
      <c r="N8321" t="s">
        <v>24</v>
      </c>
      <c r="O8321" t="s">
        <v>17</v>
      </c>
    </row>
    <row r="8322" spans="1:15" x14ac:dyDescent="0.25">
      <c r="A8322" t="s">
        <v>11317</v>
      </c>
      <c r="B8322" t="s">
        <v>11319</v>
      </c>
      <c r="C8322" t="s">
        <v>17</v>
      </c>
      <c r="D8322" s="1">
        <v>44907</v>
      </c>
      <c r="E8322" s="1">
        <v>44915</v>
      </c>
      <c r="F8322" t="s">
        <v>18</v>
      </c>
      <c r="G8322" s="2">
        <v>19500</v>
      </c>
      <c r="H8322" s="2">
        <v>22832</v>
      </c>
      <c r="I8322" s="2">
        <v>0</v>
      </c>
      <c r="J8322" s="2">
        <v>3332</v>
      </c>
      <c r="K8322">
        <v>0</v>
      </c>
      <c r="L8322" t="s">
        <v>2831</v>
      </c>
      <c r="M8322" t="s">
        <v>211</v>
      </c>
      <c r="N8322" t="s">
        <v>43</v>
      </c>
      <c r="O8322">
        <v>55331</v>
      </c>
    </row>
    <row r="8323" spans="1:15" x14ac:dyDescent="0.25">
      <c r="A8323" t="s">
        <v>11317</v>
      </c>
      <c r="B8323" t="s">
        <v>11320</v>
      </c>
      <c r="C8323" t="s">
        <v>11321</v>
      </c>
      <c r="D8323" s="1">
        <v>44906</v>
      </c>
      <c r="E8323" s="1">
        <v>44907</v>
      </c>
      <c r="F8323" t="s">
        <v>18</v>
      </c>
      <c r="G8323" s="2">
        <v>17000</v>
      </c>
      <c r="H8323" s="2">
        <v>19986</v>
      </c>
      <c r="I8323" s="2">
        <v>0</v>
      </c>
      <c r="J8323" s="2">
        <v>2986</v>
      </c>
      <c r="K8323">
        <v>0</v>
      </c>
      <c r="L8323" t="s">
        <v>1623</v>
      </c>
      <c r="M8323" t="s">
        <v>71</v>
      </c>
      <c r="N8323" t="s">
        <v>43</v>
      </c>
      <c r="O8323">
        <v>32312</v>
      </c>
    </row>
    <row r="8324" spans="1:15" x14ac:dyDescent="0.25">
      <c r="A8324" t="s">
        <v>11317</v>
      </c>
      <c r="B8324" t="s">
        <v>11322</v>
      </c>
      <c r="C8324" t="s">
        <v>11321</v>
      </c>
      <c r="D8324" s="1">
        <v>44841</v>
      </c>
      <c r="E8324" s="1">
        <v>44844</v>
      </c>
      <c r="F8324" t="s">
        <v>18</v>
      </c>
      <c r="G8324" s="2">
        <v>15500</v>
      </c>
      <c r="H8324" s="2">
        <v>19362</v>
      </c>
      <c r="I8324" s="2">
        <v>1352</v>
      </c>
      <c r="J8324" s="2">
        <v>2510</v>
      </c>
      <c r="K8324">
        <v>0</v>
      </c>
      <c r="L8324" t="s">
        <v>150</v>
      </c>
      <c r="M8324" t="s">
        <v>56</v>
      </c>
      <c r="N8324" t="s">
        <v>21</v>
      </c>
      <c r="O8324">
        <v>43235</v>
      </c>
    </row>
    <row r="8325" spans="1:15" x14ac:dyDescent="0.25">
      <c r="A8325" t="s">
        <v>11317</v>
      </c>
      <c r="B8325" t="s">
        <v>11323</v>
      </c>
      <c r="C8325" t="s">
        <v>11321</v>
      </c>
      <c r="D8325" s="1">
        <v>44906</v>
      </c>
      <c r="E8325" s="1">
        <v>44906</v>
      </c>
      <c r="F8325" t="s">
        <v>18</v>
      </c>
      <c r="G8325" s="2">
        <v>22000</v>
      </c>
      <c r="H8325" s="2">
        <v>26794</v>
      </c>
      <c r="I8325" s="2">
        <v>1985</v>
      </c>
      <c r="J8325" s="2">
        <v>2809</v>
      </c>
      <c r="K8325">
        <v>0</v>
      </c>
      <c r="L8325" t="s">
        <v>796</v>
      </c>
      <c r="M8325" t="s">
        <v>59</v>
      </c>
      <c r="N8325" t="s">
        <v>43</v>
      </c>
      <c r="O8325">
        <v>79423</v>
      </c>
    </row>
    <row r="8326" spans="1:15" x14ac:dyDescent="0.25">
      <c r="A8326" t="s">
        <v>11317</v>
      </c>
      <c r="B8326" t="s">
        <v>11324</v>
      </c>
      <c r="C8326" t="s">
        <v>17</v>
      </c>
      <c r="D8326" s="1">
        <v>44859</v>
      </c>
      <c r="E8326" s="1">
        <v>44860</v>
      </c>
      <c r="F8326" t="s">
        <v>18</v>
      </c>
      <c r="G8326" s="2">
        <v>0</v>
      </c>
      <c r="H8326" s="2">
        <v>0</v>
      </c>
      <c r="I8326" s="2">
        <v>0</v>
      </c>
      <c r="J8326" s="2">
        <v>0</v>
      </c>
      <c r="K8326">
        <v>0</v>
      </c>
      <c r="L8326" t="s">
        <v>11325</v>
      </c>
      <c r="M8326" t="s">
        <v>52</v>
      </c>
      <c r="N8326" t="s">
        <v>43</v>
      </c>
      <c r="O8326" t="s">
        <v>11326</v>
      </c>
    </row>
    <row r="8327" spans="1:15" x14ac:dyDescent="0.25">
      <c r="A8327" t="s">
        <v>11317</v>
      </c>
      <c r="B8327" t="s">
        <v>11327</v>
      </c>
      <c r="C8327" t="s">
        <v>11328</v>
      </c>
      <c r="D8327" s="1">
        <v>44848</v>
      </c>
      <c r="E8327" s="1">
        <v>44851</v>
      </c>
      <c r="F8327" t="s">
        <v>18</v>
      </c>
      <c r="G8327" s="2">
        <v>39000</v>
      </c>
      <c r="H8327" s="2">
        <v>46206</v>
      </c>
      <c r="I8327" s="2">
        <v>2340</v>
      </c>
      <c r="J8327" s="2">
        <v>4866</v>
      </c>
      <c r="K8327">
        <v>0</v>
      </c>
      <c r="L8327" t="s">
        <v>11329</v>
      </c>
      <c r="M8327" t="s">
        <v>30</v>
      </c>
      <c r="N8327" t="s">
        <v>21</v>
      </c>
      <c r="O8327">
        <v>23662</v>
      </c>
    </row>
    <row r="8328" spans="1:15" x14ac:dyDescent="0.25">
      <c r="A8328" t="s">
        <v>11317</v>
      </c>
      <c r="B8328" t="s">
        <v>11330</v>
      </c>
      <c r="C8328" t="s">
        <v>17</v>
      </c>
      <c r="D8328" s="1">
        <v>44858</v>
      </c>
      <c r="E8328" s="1">
        <v>44858</v>
      </c>
      <c r="F8328" t="s">
        <v>18</v>
      </c>
      <c r="G8328" s="2">
        <v>0</v>
      </c>
      <c r="H8328" s="2">
        <v>0</v>
      </c>
      <c r="I8328" s="2">
        <v>0</v>
      </c>
      <c r="J8328" s="2">
        <v>0</v>
      </c>
      <c r="K8328">
        <v>0</v>
      </c>
      <c r="L8328" t="s">
        <v>1126</v>
      </c>
      <c r="M8328" t="s">
        <v>59</v>
      </c>
      <c r="N8328" t="s">
        <v>43</v>
      </c>
      <c r="O8328">
        <v>75235</v>
      </c>
    </row>
    <row r="8329" spans="1:15" x14ac:dyDescent="0.25">
      <c r="A8329" t="s">
        <v>11317</v>
      </c>
      <c r="B8329" t="s">
        <v>11331</v>
      </c>
      <c r="C8329" t="s">
        <v>11328</v>
      </c>
      <c r="D8329" s="1">
        <v>44845</v>
      </c>
      <c r="E8329" s="1">
        <v>44845</v>
      </c>
      <c r="F8329" t="s">
        <v>54</v>
      </c>
      <c r="G8329" s="2">
        <v>-39000</v>
      </c>
      <c r="H8329" s="2">
        <v>-53500</v>
      </c>
      <c r="I8329" s="2">
        <v>0</v>
      </c>
      <c r="J8329" s="2">
        <v>-14500</v>
      </c>
      <c r="K8329">
        <v>0</v>
      </c>
      <c r="L8329" t="s">
        <v>11332</v>
      </c>
      <c r="M8329" t="s">
        <v>11333</v>
      </c>
      <c r="N8329" t="s">
        <v>21</v>
      </c>
      <c r="O8329" t="s">
        <v>11334</v>
      </c>
    </row>
    <row r="8330" spans="1:15" x14ac:dyDescent="0.25">
      <c r="A8330" t="s">
        <v>11317</v>
      </c>
      <c r="B8330" t="s">
        <v>11335</v>
      </c>
      <c r="C8330" t="s">
        <v>17</v>
      </c>
      <c r="D8330" s="1">
        <v>44907</v>
      </c>
      <c r="E8330" s="1">
        <v>44907</v>
      </c>
      <c r="F8330" t="s">
        <v>18</v>
      </c>
      <c r="G8330" s="2">
        <v>8500</v>
      </c>
      <c r="H8330" s="2">
        <v>10403</v>
      </c>
      <c r="I8330" s="2">
        <v>0</v>
      </c>
      <c r="J8330" s="2">
        <v>1903</v>
      </c>
      <c r="K8330">
        <v>0</v>
      </c>
      <c r="L8330" t="s">
        <v>1245</v>
      </c>
      <c r="M8330" t="s">
        <v>71</v>
      </c>
      <c r="N8330" t="s">
        <v>43</v>
      </c>
      <c r="O8330">
        <v>33767</v>
      </c>
    </row>
    <row r="8331" spans="1:15" x14ac:dyDescent="0.25">
      <c r="A8331" t="s">
        <v>11317</v>
      </c>
      <c r="B8331" t="s">
        <v>11336</v>
      </c>
      <c r="C8331" t="s">
        <v>17</v>
      </c>
      <c r="D8331" s="1">
        <v>44906</v>
      </c>
      <c r="E8331" s="1">
        <v>44906</v>
      </c>
      <c r="F8331" t="s">
        <v>23</v>
      </c>
      <c r="G8331" s="2">
        <v>5000</v>
      </c>
      <c r="H8331" s="2">
        <v>5000</v>
      </c>
      <c r="I8331" s="2">
        <v>0</v>
      </c>
      <c r="J8331" s="2">
        <v>0</v>
      </c>
      <c r="K8331">
        <v>0</v>
      </c>
      <c r="L8331" t="s">
        <v>17</v>
      </c>
      <c r="M8331" t="s">
        <v>17</v>
      </c>
      <c r="N8331" t="s">
        <v>24</v>
      </c>
      <c r="O8331" t="s">
        <v>17</v>
      </c>
    </row>
    <row r="8332" spans="1:15" x14ac:dyDescent="0.25">
      <c r="A8332" t="s">
        <v>11317</v>
      </c>
      <c r="B8332" t="s">
        <v>11337</v>
      </c>
      <c r="C8332" t="s">
        <v>11328</v>
      </c>
      <c r="D8332" s="1">
        <v>44848</v>
      </c>
      <c r="E8332" s="1">
        <v>44855</v>
      </c>
      <c r="F8332" t="s">
        <v>18</v>
      </c>
      <c r="G8332" s="2">
        <v>39000</v>
      </c>
      <c r="H8332" s="2">
        <v>47156</v>
      </c>
      <c r="I8332" s="2">
        <v>3290</v>
      </c>
      <c r="J8332" s="2">
        <v>4866</v>
      </c>
      <c r="K8332">
        <v>0</v>
      </c>
      <c r="L8332" t="s">
        <v>5155</v>
      </c>
      <c r="M8332" t="s">
        <v>39</v>
      </c>
      <c r="N8332" t="s">
        <v>43</v>
      </c>
      <c r="O8332">
        <v>14425</v>
      </c>
    </row>
    <row r="8333" spans="1:15" x14ac:dyDescent="0.25">
      <c r="A8333" t="s">
        <v>11317</v>
      </c>
      <c r="B8333" t="s">
        <v>11338</v>
      </c>
      <c r="C8333" t="s">
        <v>17</v>
      </c>
      <c r="D8333" s="1">
        <v>44879</v>
      </c>
      <c r="E8333" s="1">
        <v>44879</v>
      </c>
      <c r="F8333" t="s">
        <v>18</v>
      </c>
      <c r="G8333" s="2">
        <v>0</v>
      </c>
      <c r="H8333" s="2">
        <v>0</v>
      </c>
      <c r="I8333" s="2">
        <v>0</v>
      </c>
      <c r="J8333" s="2">
        <v>0</v>
      </c>
      <c r="K8333">
        <v>0</v>
      </c>
      <c r="L8333" t="s">
        <v>174</v>
      </c>
      <c r="M8333" t="s">
        <v>59</v>
      </c>
      <c r="N8333" t="s">
        <v>43</v>
      </c>
      <c r="O8333">
        <v>78704</v>
      </c>
    </row>
    <row r="8334" spans="1:15" x14ac:dyDescent="0.25">
      <c r="A8334" t="s">
        <v>11317</v>
      </c>
      <c r="B8334" t="s">
        <v>11339</v>
      </c>
      <c r="C8334" t="s">
        <v>17</v>
      </c>
      <c r="D8334" s="1">
        <v>44860</v>
      </c>
      <c r="E8334" s="1">
        <v>44861</v>
      </c>
      <c r="F8334" t="s">
        <v>18</v>
      </c>
      <c r="G8334" s="2">
        <v>0</v>
      </c>
      <c r="H8334" s="2">
        <v>0</v>
      </c>
      <c r="I8334" s="2">
        <v>0</v>
      </c>
      <c r="J8334" s="2">
        <v>0</v>
      </c>
      <c r="K8334">
        <v>0</v>
      </c>
      <c r="L8334" t="s">
        <v>11340</v>
      </c>
      <c r="M8334" t="s">
        <v>42</v>
      </c>
      <c r="N8334" t="s">
        <v>43</v>
      </c>
      <c r="O8334">
        <v>20855</v>
      </c>
    </row>
    <row r="8335" spans="1:15" x14ac:dyDescent="0.25">
      <c r="A8335" t="s">
        <v>11317</v>
      </c>
      <c r="B8335" t="s">
        <v>11341</v>
      </c>
      <c r="C8335" t="s">
        <v>17</v>
      </c>
      <c r="D8335" s="1">
        <v>44882</v>
      </c>
      <c r="E8335" s="1">
        <v>44882</v>
      </c>
      <c r="F8335" t="s">
        <v>18</v>
      </c>
      <c r="G8335" s="2">
        <v>9800</v>
      </c>
      <c r="H8335" s="2">
        <v>15197</v>
      </c>
      <c r="I8335" s="2">
        <v>994</v>
      </c>
      <c r="J8335" s="2">
        <v>4403</v>
      </c>
      <c r="K8335">
        <v>0</v>
      </c>
      <c r="L8335" t="s">
        <v>1074</v>
      </c>
      <c r="M8335" t="s">
        <v>56</v>
      </c>
      <c r="N8335" t="s">
        <v>21</v>
      </c>
      <c r="O8335">
        <v>45373</v>
      </c>
    </row>
    <row r="8336" spans="1:15" x14ac:dyDescent="0.25">
      <c r="A8336" t="s">
        <v>11317</v>
      </c>
      <c r="B8336" t="s">
        <v>11342</v>
      </c>
      <c r="C8336" t="s">
        <v>17</v>
      </c>
      <c r="D8336" s="1">
        <v>44866</v>
      </c>
      <c r="E8336" s="1">
        <v>44872</v>
      </c>
      <c r="F8336" t="s">
        <v>18</v>
      </c>
      <c r="G8336" s="2">
        <v>17000</v>
      </c>
      <c r="H8336" s="2">
        <v>21690</v>
      </c>
      <c r="I8336" s="2">
        <v>1607</v>
      </c>
      <c r="J8336" s="2">
        <v>3083</v>
      </c>
      <c r="K8336">
        <v>0</v>
      </c>
      <c r="L8336" t="s">
        <v>796</v>
      </c>
      <c r="M8336" t="s">
        <v>59</v>
      </c>
      <c r="N8336" t="s">
        <v>75</v>
      </c>
      <c r="O8336">
        <v>79423</v>
      </c>
    </row>
    <row r="8337" spans="1:15" x14ac:dyDescent="0.25">
      <c r="A8337" t="s">
        <v>11317</v>
      </c>
      <c r="B8337" t="s">
        <v>11343</v>
      </c>
      <c r="C8337" t="s">
        <v>17</v>
      </c>
      <c r="D8337" s="1">
        <v>44867</v>
      </c>
      <c r="E8337" s="1">
        <v>44868</v>
      </c>
      <c r="F8337" t="s">
        <v>18</v>
      </c>
      <c r="G8337" s="2">
        <v>5600</v>
      </c>
      <c r="H8337" s="2">
        <v>8269</v>
      </c>
      <c r="I8337" s="2">
        <v>602</v>
      </c>
      <c r="J8337" s="2">
        <v>2067</v>
      </c>
      <c r="K8337">
        <v>0</v>
      </c>
      <c r="L8337" t="s">
        <v>3148</v>
      </c>
      <c r="M8337" t="s">
        <v>52</v>
      </c>
      <c r="N8337" t="s">
        <v>43</v>
      </c>
      <c r="O8337">
        <v>94577</v>
      </c>
    </row>
    <row r="8338" spans="1:15" x14ac:dyDescent="0.25">
      <c r="A8338" t="s">
        <v>11317</v>
      </c>
      <c r="B8338" t="s">
        <v>11344</v>
      </c>
      <c r="C8338" t="s">
        <v>17</v>
      </c>
      <c r="D8338" s="1">
        <v>44870</v>
      </c>
      <c r="E8338" s="1">
        <v>44872</v>
      </c>
      <c r="F8338" t="s">
        <v>18</v>
      </c>
      <c r="G8338" s="2">
        <v>13610</v>
      </c>
      <c r="H8338" s="2">
        <v>17029</v>
      </c>
      <c r="I8338" s="2">
        <v>1170</v>
      </c>
      <c r="J8338" s="2">
        <v>2249</v>
      </c>
      <c r="K8338">
        <v>0</v>
      </c>
      <c r="L8338" t="s">
        <v>10849</v>
      </c>
      <c r="M8338" t="s">
        <v>246</v>
      </c>
      <c r="N8338" t="s">
        <v>43</v>
      </c>
      <c r="O8338">
        <v>85704</v>
      </c>
    </row>
    <row r="8339" spans="1:15" x14ac:dyDescent="0.25">
      <c r="A8339" t="s">
        <v>11317</v>
      </c>
      <c r="B8339" t="s">
        <v>11345</v>
      </c>
      <c r="C8339" t="s">
        <v>17</v>
      </c>
      <c r="D8339" s="1">
        <v>44913</v>
      </c>
      <c r="E8339" s="1">
        <v>44916</v>
      </c>
      <c r="F8339" t="s">
        <v>18</v>
      </c>
      <c r="G8339" s="2">
        <v>8500</v>
      </c>
      <c r="H8339" s="2">
        <v>11615</v>
      </c>
      <c r="I8339" s="2">
        <v>871</v>
      </c>
      <c r="J8339" s="2">
        <v>2244</v>
      </c>
      <c r="K8339">
        <v>0</v>
      </c>
      <c r="L8339" t="s">
        <v>2823</v>
      </c>
      <c r="M8339" t="s">
        <v>52</v>
      </c>
      <c r="N8339" t="s">
        <v>43</v>
      </c>
      <c r="O8339">
        <v>90803</v>
      </c>
    </row>
    <row r="8340" spans="1:15" x14ac:dyDescent="0.25">
      <c r="A8340" t="s">
        <v>11317</v>
      </c>
      <c r="B8340" t="s">
        <v>11346</v>
      </c>
      <c r="C8340" t="s">
        <v>17</v>
      </c>
      <c r="D8340" s="1">
        <v>44871</v>
      </c>
      <c r="E8340" s="1">
        <v>44872</v>
      </c>
      <c r="F8340" t="s">
        <v>18</v>
      </c>
      <c r="G8340" s="2">
        <v>22500</v>
      </c>
      <c r="H8340" s="2">
        <v>26891</v>
      </c>
      <c r="I8340" s="2">
        <v>2025</v>
      </c>
      <c r="J8340" s="2">
        <v>2366</v>
      </c>
      <c r="K8340">
        <v>0</v>
      </c>
      <c r="L8340" t="s">
        <v>1124</v>
      </c>
      <c r="M8340" t="s">
        <v>753</v>
      </c>
      <c r="N8340" t="s">
        <v>43</v>
      </c>
      <c r="O8340">
        <v>73072</v>
      </c>
    </row>
    <row r="8341" spans="1:15" x14ac:dyDescent="0.25">
      <c r="A8341" t="s">
        <v>11317</v>
      </c>
      <c r="B8341" t="s">
        <v>11347</v>
      </c>
      <c r="C8341" t="s">
        <v>17</v>
      </c>
      <c r="D8341" s="1">
        <v>44908</v>
      </c>
      <c r="E8341" s="1">
        <v>44908</v>
      </c>
      <c r="F8341" t="s">
        <v>18</v>
      </c>
      <c r="G8341" s="2">
        <v>13900</v>
      </c>
      <c r="H8341" s="2">
        <v>17567</v>
      </c>
      <c r="I8341" s="2">
        <v>1301</v>
      </c>
      <c r="J8341" s="2">
        <v>2366</v>
      </c>
      <c r="K8341">
        <v>0</v>
      </c>
      <c r="L8341" t="s">
        <v>865</v>
      </c>
      <c r="M8341" t="s">
        <v>59</v>
      </c>
      <c r="N8341" t="s">
        <v>43</v>
      </c>
      <c r="O8341">
        <v>77380</v>
      </c>
    </row>
    <row r="8342" spans="1:15" x14ac:dyDescent="0.25">
      <c r="A8342" t="s">
        <v>11317</v>
      </c>
      <c r="B8342" t="s">
        <v>11348</v>
      </c>
      <c r="C8342" t="s">
        <v>17</v>
      </c>
      <c r="D8342" s="1">
        <v>44882</v>
      </c>
      <c r="E8342" s="1">
        <v>44939</v>
      </c>
      <c r="F8342" t="s">
        <v>18</v>
      </c>
      <c r="G8342" s="2">
        <v>0</v>
      </c>
      <c r="H8342" s="2">
        <v>0</v>
      </c>
      <c r="I8342" s="2">
        <v>0</v>
      </c>
      <c r="J8342" s="2">
        <v>0</v>
      </c>
      <c r="K8342">
        <v>0</v>
      </c>
      <c r="L8342" t="s">
        <v>370</v>
      </c>
      <c r="M8342" t="s">
        <v>52</v>
      </c>
      <c r="N8342" t="s">
        <v>75</v>
      </c>
      <c r="O8342">
        <v>95123</v>
      </c>
    </row>
    <row r="8343" spans="1:15" x14ac:dyDescent="0.25">
      <c r="A8343" t="s">
        <v>11317</v>
      </c>
      <c r="B8343" t="s">
        <v>11349</v>
      </c>
      <c r="C8343" t="s">
        <v>17</v>
      </c>
      <c r="D8343" s="1">
        <v>44875</v>
      </c>
      <c r="E8343" s="1">
        <v>44875</v>
      </c>
      <c r="F8343" t="s">
        <v>18</v>
      </c>
      <c r="G8343" s="2">
        <v>14300</v>
      </c>
      <c r="H8343" s="2">
        <v>17608</v>
      </c>
      <c r="I8343" s="2">
        <v>1152</v>
      </c>
      <c r="J8343" s="2">
        <v>2156</v>
      </c>
      <c r="K8343">
        <v>0</v>
      </c>
      <c r="L8343" t="s">
        <v>8068</v>
      </c>
      <c r="M8343" t="s">
        <v>46</v>
      </c>
      <c r="N8343" t="s">
        <v>21</v>
      </c>
      <c r="O8343">
        <v>30040</v>
      </c>
    </row>
    <row r="8344" spans="1:15" x14ac:dyDescent="0.25">
      <c r="A8344" t="s">
        <v>11317</v>
      </c>
      <c r="B8344" t="s">
        <v>11350</v>
      </c>
      <c r="C8344" t="s">
        <v>17</v>
      </c>
      <c r="D8344" s="1">
        <v>44857</v>
      </c>
      <c r="E8344" s="1">
        <v>44858</v>
      </c>
      <c r="F8344" t="s">
        <v>18</v>
      </c>
      <c r="G8344" s="2">
        <v>0</v>
      </c>
      <c r="H8344" s="2">
        <v>0</v>
      </c>
      <c r="I8344" s="2">
        <v>0</v>
      </c>
      <c r="J8344" s="2">
        <v>0</v>
      </c>
      <c r="K8344">
        <v>0</v>
      </c>
      <c r="L8344" t="s">
        <v>7566</v>
      </c>
      <c r="M8344" t="s">
        <v>33</v>
      </c>
      <c r="N8344" t="s">
        <v>43</v>
      </c>
      <c r="O8344">
        <v>37664</v>
      </c>
    </row>
    <row r="8345" spans="1:15" x14ac:dyDescent="0.25">
      <c r="A8345" t="s">
        <v>11317</v>
      </c>
      <c r="B8345" t="s">
        <v>11351</v>
      </c>
      <c r="C8345" t="s">
        <v>11328</v>
      </c>
      <c r="D8345" s="1">
        <v>44848</v>
      </c>
      <c r="E8345" s="1">
        <v>44858</v>
      </c>
      <c r="F8345" t="s">
        <v>18</v>
      </c>
      <c r="G8345" s="2">
        <v>35000</v>
      </c>
      <c r="H8345" s="2">
        <v>42267</v>
      </c>
      <c r="I8345" s="2">
        <v>3589</v>
      </c>
      <c r="J8345" s="2">
        <v>3678</v>
      </c>
      <c r="K8345">
        <v>0</v>
      </c>
      <c r="L8345" t="s">
        <v>9707</v>
      </c>
      <c r="M8345" t="s">
        <v>52</v>
      </c>
      <c r="N8345" t="s">
        <v>43</v>
      </c>
      <c r="O8345">
        <v>90249</v>
      </c>
    </row>
    <row r="8346" spans="1:15" x14ac:dyDescent="0.25">
      <c r="A8346" t="s">
        <v>11317</v>
      </c>
      <c r="B8346" t="s">
        <v>11352</v>
      </c>
      <c r="C8346" t="s">
        <v>17</v>
      </c>
      <c r="D8346" s="1">
        <v>44915</v>
      </c>
      <c r="E8346" s="1">
        <v>44916</v>
      </c>
      <c r="F8346" t="s">
        <v>18</v>
      </c>
      <c r="G8346" s="2">
        <v>9500</v>
      </c>
      <c r="H8346" s="2">
        <v>13815</v>
      </c>
      <c r="I8346" s="2">
        <v>570</v>
      </c>
      <c r="J8346" s="2">
        <v>3745</v>
      </c>
      <c r="K8346">
        <v>0</v>
      </c>
      <c r="L8346" t="s">
        <v>29</v>
      </c>
      <c r="M8346" t="s">
        <v>30</v>
      </c>
      <c r="N8346" t="s">
        <v>21</v>
      </c>
      <c r="O8346">
        <v>22181</v>
      </c>
    </row>
    <row r="8347" spans="1:15" x14ac:dyDescent="0.25">
      <c r="A8347" t="s">
        <v>11317</v>
      </c>
      <c r="B8347" t="s">
        <v>11353</v>
      </c>
      <c r="C8347" t="s">
        <v>17</v>
      </c>
      <c r="D8347" s="1">
        <v>44905</v>
      </c>
      <c r="E8347" s="1">
        <v>44906</v>
      </c>
      <c r="F8347" t="s">
        <v>18</v>
      </c>
      <c r="G8347" s="2">
        <v>7225</v>
      </c>
      <c r="H8347" s="2">
        <v>9562</v>
      </c>
      <c r="I8347" s="2">
        <v>434</v>
      </c>
      <c r="J8347" s="2">
        <v>1903</v>
      </c>
      <c r="K8347">
        <v>0</v>
      </c>
      <c r="L8347" t="s">
        <v>2477</v>
      </c>
      <c r="M8347" t="s">
        <v>30</v>
      </c>
      <c r="N8347" t="s">
        <v>21</v>
      </c>
      <c r="O8347">
        <v>23320</v>
      </c>
    </row>
    <row r="8348" spans="1:15" x14ac:dyDescent="0.25">
      <c r="A8348" t="s">
        <v>11317</v>
      </c>
      <c r="B8348" t="s">
        <v>11354</v>
      </c>
      <c r="C8348" t="s">
        <v>17</v>
      </c>
      <c r="D8348" s="1">
        <v>44876</v>
      </c>
      <c r="E8348" s="1">
        <v>44880</v>
      </c>
      <c r="F8348" t="s">
        <v>18</v>
      </c>
      <c r="G8348" s="2">
        <v>0</v>
      </c>
      <c r="H8348" s="2">
        <v>0</v>
      </c>
      <c r="I8348" s="2">
        <v>0</v>
      </c>
      <c r="J8348" s="2">
        <v>0</v>
      </c>
      <c r="K8348">
        <v>0</v>
      </c>
      <c r="L8348" t="s">
        <v>11340</v>
      </c>
      <c r="M8348" t="s">
        <v>42</v>
      </c>
      <c r="N8348" t="s">
        <v>43</v>
      </c>
      <c r="O8348">
        <v>20855</v>
      </c>
    </row>
    <row r="8349" spans="1:15" x14ac:dyDescent="0.25">
      <c r="A8349" t="s">
        <v>11317</v>
      </c>
      <c r="B8349" t="s">
        <v>11355</v>
      </c>
      <c r="C8349" t="s">
        <v>17</v>
      </c>
      <c r="D8349" s="1">
        <v>44904</v>
      </c>
      <c r="E8349" s="1">
        <v>44906</v>
      </c>
      <c r="F8349" t="s">
        <v>18</v>
      </c>
      <c r="G8349" s="2">
        <v>76000</v>
      </c>
      <c r="H8349" s="2">
        <v>87758</v>
      </c>
      <c r="I8349" s="2">
        <v>6501</v>
      </c>
      <c r="J8349" s="2">
        <v>5257</v>
      </c>
      <c r="K8349">
        <v>0</v>
      </c>
      <c r="L8349" t="s">
        <v>1126</v>
      </c>
      <c r="M8349" t="s">
        <v>59</v>
      </c>
      <c r="N8349" t="s">
        <v>43</v>
      </c>
      <c r="O8349">
        <v>75220</v>
      </c>
    </row>
    <row r="8350" spans="1:15" x14ac:dyDescent="0.25">
      <c r="A8350" t="s">
        <v>11317</v>
      </c>
      <c r="B8350" t="s">
        <v>11356</v>
      </c>
      <c r="C8350" t="s">
        <v>11328</v>
      </c>
      <c r="D8350" s="1">
        <v>44848</v>
      </c>
      <c r="E8350" s="1">
        <v>44851</v>
      </c>
      <c r="F8350" t="s">
        <v>18</v>
      </c>
      <c r="G8350" s="2">
        <v>39000</v>
      </c>
      <c r="H8350" s="2">
        <v>47046</v>
      </c>
      <c r="I8350" s="2">
        <v>3180</v>
      </c>
      <c r="J8350" s="2">
        <v>4866</v>
      </c>
      <c r="K8350">
        <v>0</v>
      </c>
      <c r="L8350" t="s">
        <v>6398</v>
      </c>
      <c r="M8350" t="s">
        <v>20</v>
      </c>
      <c r="N8350" t="s">
        <v>21</v>
      </c>
      <c r="O8350">
        <v>27502</v>
      </c>
    </row>
    <row r="8351" spans="1:15" x14ac:dyDescent="0.25">
      <c r="A8351" t="s">
        <v>11317</v>
      </c>
      <c r="B8351" t="s">
        <v>11357</v>
      </c>
      <c r="C8351" t="s">
        <v>17</v>
      </c>
      <c r="D8351" s="1">
        <v>44915</v>
      </c>
      <c r="E8351" s="1">
        <v>44917</v>
      </c>
      <c r="F8351" t="s">
        <v>18</v>
      </c>
      <c r="G8351" s="2">
        <v>0</v>
      </c>
      <c r="H8351" s="2">
        <v>0</v>
      </c>
      <c r="I8351" s="2">
        <v>0</v>
      </c>
      <c r="J8351" s="2">
        <v>0</v>
      </c>
      <c r="K8351">
        <v>0</v>
      </c>
      <c r="L8351" t="s">
        <v>515</v>
      </c>
      <c r="M8351" t="s">
        <v>52</v>
      </c>
      <c r="N8351" t="s">
        <v>43</v>
      </c>
      <c r="O8351">
        <v>94598</v>
      </c>
    </row>
    <row r="8352" spans="1:15" x14ac:dyDescent="0.25">
      <c r="A8352" t="s">
        <v>11317</v>
      </c>
      <c r="B8352" t="s">
        <v>11358</v>
      </c>
      <c r="C8352" t="s">
        <v>17</v>
      </c>
      <c r="D8352" s="1">
        <v>44866</v>
      </c>
      <c r="E8352" s="1">
        <v>44872</v>
      </c>
      <c r="F8352" t="s">
        <v>18</v>
      </c>
      <c r="G8352" s="2">
        <v>17000</v>
      </c>
      <c r="H8352" s="2">
        <v>21690</v>
      </c>
      <c r="I8352" s="2">
        <v>1607</v>
      </c>
      <c r="J8352" s="2">
        <v>3083</v>
      </c>
      <c r="K8352">
        <v>0</v>
      </c>
      <c r="L8352" t="s">
        <v>11359</v>
      </c>
      <c r="M8352" t="s">
        <v>59</v>
      </c>
      <c r="N8352" t="s">
        <v>75</v>
      </c>
      <c r="O8352">
        <v>76825</v>
      </c>
    </row>
    <row r="8353" spans="1:15" x14ac:dyDescent="0.25">
      <c r="A8353" t="s">
        <v>11317</v>
      </c>
      <c r="B8353" t="s">
        <v>11360</v>
      </c>
      <c r="C8353" t="s">
        <v>17</v>
      </c>
      <c r="D8353" s="1">
        <v>44866</v>
      </c>
      <c r="E8353" s="1">
        <v>44872</v>
      </c>
      <c r="F8353" t="s">
        <v>18</v>
      </c>
      <c r="G8353" s="2">
        <v>21000</v>
      </c>
      <c r="H8353" s="2">
        <v>26010</v>
      </c>
      <c r="I8353" s="2">
        <v>1927</v>
      </c>
      <c r="J8353" s="2">
        <v>3083</v>
      </c>
      <c r="K8353">
        <v>0</v>
      </c>
      <c r="L8353" t="s">
        <v>796</v>
      </c>
      <c r="M8353" t="s">
        <v>59</v>
      </c>
      <c r="N8353" t="s">
        <v>75</v>
      </c>
      <c r="O8353">
        <v>79423</v>
      </c>
    </row>
    <row r="8354" spans="1:15" x14ac:dyDescent="0.25">
      <c r="A8354" t="s">
        <v>11317</v>
      </c>
      <c r="B8354" t="s">
        <v>11361</v>
      </c>
      <c r="C8354" t="s">
        <v>17</v>
      </c>
      <c r="D8354" s="1">
        <v>44869</v>
      </c>
      <c r="E8354" s="1">
        <v>44872</v>
      </c>
      <c r="F8354" t="s">
        <v>18</v>
      </c>
      <c r="G8354" s="2">
        <v>39000</v>
      </c>
      <c r="H8354" s="2">
        <v>42865</v>
      </c>
      <c r="I8354" s="2">
        <v>0</v>
      </c>
      <c r="J8354" s="2">
        <v>3865</v>
      </c>
      <c r="K8354">
        <v>0</v>
      </c>
      <c r="L8354" t="s">
        <v>5369</v>
      </c>
      <c r="M8354" t="s">
        <v>577</v>
      </c>
      <c r="N8354" t="s">
        <v>43</v>
      </c>
      <c r="O8354">
        <v>97333</v>
      </c>
    </row>
    <row r="8355" spans="1:15" x14ac:dyDescent="0.25">
      <c r="A8355" t="s">
        <v>11317</v>
      </c>
      <c r="B8355" t="s">
        <v>11362</v>
      </c>
      <c r="C8355" t="s">
        <v>11328</v>
      </c>
      <c r="D8355" s="1">
        <v>44906</v>
      </c>
      <c r="E8355" s="1">
        <v>44907</v>
      </c>
      <c r="F8355" t="s">
        <v>18</v>
      </c>
      <c r="G8355" s="2">
        <v>34000</v>
      </c>
      <c r="H8355" s="2">
        <v>40653</v>
      </c>
      <c r="I8355" s="2">
        <v>2975</v>
      </c>
      <c r="J8355" s="2">
        <v>3678</v>
      </c>
      <c r="K8355">
        <v>0</v>
      </c>
      <c r="L8355" t="s">
        <v>515</v>
      </c>
      <c r="M8355" t="s">
        <v>52</v>
      </c>
      <c r="N8355" t="s">
        <v>43</v>
      </c>
      <c r="O8355">
        <v>94598</v>
      </c>
    </row>
    <row r="8356" spans="1:15" x14ac:dyDescent="0.25">
      <c r="A8356" t="s">
        <v>11317</v>
      </c>
      <c r="B8356" t="s">
        <v>11363</v>
      </c>
      <c r="C8356" t="s">
        <v>17</v>
      </c>
      <c r="D8356" s="1">
        <v>44906</v>
      </c>
      <c r="E8356" s="1">
        <v>44906</v>
      </c>
      <c r="F8356" t="s">
        <v>23</v>
      </c>
      <c r="G8356" s="2">
        <v>5000</v>
      </c>
      <c r="H8356" s="2">
        <v>5000</v>
      </c>
      <c r="I8356" s="2">
        <v>0</v>
      </c>
      <c r="J8356" s="2">
        <v>0</v>
      </c>
      <c r="K8356">
        <v>0</v>
      </c>
      <c r="L8356" t="s">
        <v>17</v>
      </c>
      <c r="M8356" t="s">
        <v>17</v>
      </c>
      <c r="N8356" t="s">
        <v>24</v>
      </c>
      <c r="O8356" t="s">
        <v>17</v>
      </c>
    </row>
    <row r="8357" spans="1:15" x14ac:dyDescent="0.25">
      <c r="A8357" t="s">
        <v>11317</v>
      </c>
      <c r="B8357" t="s">
        <v>11364</v>
      </c>
      <c r="C8357" t="s">
        <v>17</v>
      </c>
      <c r="D8357" s="1">
        <v>44902</v>
      </c>
      <c r="E8357" s="1">
        <v>44909</v>
      </c>
      <c r="F8357" t="s">
        <v>18</v>
      </c>
      <c r="G8357" s="2">
        <v>12500</v>
      </c>
      <c r="H8357" s="2">
        <v>16174</v>
      </c>
      <c r="I8357" s="2">
        <v>1164</v>
      </c>
      <c r="J8357" s="2">
        <v>2510</v>
      </c>
      <c r="K8357">
        <v>0</v>
      </c>
      <c r="L8357" t="s">
        <v>843</v>
      </c>
      <c r="M8357" t="s">
        <v>46</v>
      </c>
      <c r="N8357" t="s">
        <v>21</v>
      </c>
      <c r="O8357">
        <v>30022</v>
      </c>
    </row>
    <row r="8358" spans="1:15" x14ac:dyDescent="0.25">
      <c r="A8358" t="s">
        <v>11317</v>
      </c>
      <c r="B8358" t="s">
        <v>11365</v>
      </c>
      <c r="C8358" t="s">
        <v>17</v>
      </c>
      <c r="D8358" s="1">
        <v>44918</v>
      </c>
      <c r="E8358" s="1">
        <v>44922</v>
      </c>
      <c r="F8358" t="s">
        <v>18</v>
      </c>
      <c r="G8358" s="2">
        <v>0</v>
      </c>
      <c r="H8358" s="2">
        <v>0</v>
      </c>
      <c r="I8358" s="2">
        <v>0</v>
      </c>
      <c r="J8358" s="2">
        <v>0</v>
      </c>
      <c r="K8358">
        <v>0</v>
      </c>
      <c r="L8358" t="s">
        <v>796</v>
      </c>
      <c r="M8358" t="s">
        <v>59</v>
      </c>
      <c r="N8358" t="s">
        <v>43</v>
      </c>
      <c r="O8358">
        <v>79423</v>
      </c>
    </row>
    <row r="8359" spans="1:15" x14ac:dyDescent="0.25">
      <c r="A8359" t="s">
        <v>11317</v>
      </c>
      <c r="B8359" t="s">
        <v>11366</v>
      </c>
      <c r="C8359" t="s">
        <v>11328</v>
      </c>
      <c r="D8359" s="1">
        <v>44847</v>
      </c>
      <c r="E8359" s="1">
        <v>44848</v>
      </c>
      <c r="F8359" t="s">
        <v>18</v>
      </c>
      <c r="G8359" s="2">
        <v>41000</v>
      </c>
      <c r="H8359" s="2">
        <v>48325</v>
      </c>
      <c r="I8359" s="2">
        <v>2459</v>
      </c>
      <c r="J8359" s="2">
        <v>4866</v>
      </c>
      <c r="K8359">
        <v>0</v>
      </c>
      <c r="L8359" t="s">
        <v>4235</v>
      </c>
      <c r="M8359" t="s">
        <v>30</v>
      </c>
      <c r="N8359" t="s">
        <v>21</v>
      </c>
      <c r="O8359">
        <v>20194</v>
      </c>
    </row>
    <row r="8360" spans="1:15" x14ac:dyDescent="0.25">
      <c r="A8360" t="s">
        <v>11317</v>
      </c>
      <c r="B8360" t="s">
        <v>11367</v>
      </c>
      <c r="C8360" t="s">
        <v>17</v>
      </c>
      <c r="D8360" s="1">
        <v>44910</v>
      </c>
      <c r="E8360" s="1">
        <v>44914</v>
      </c>
      <c r="F8360" t="s">
        <v>18</v>
      </c>
      <c r="G8360" s="2">
        <v>37000</v>
      </c>
      <c r="H8360" s="2">
        <v>43916</v>
      </c>
      <c r="I8360" s="2">
        <v>3238</v>
      </c>
      <c r="J8360" s="2">
        <v>3678</v>
      </c>
      <c r="K8360">
        <v>0</v>
      </c>
      <c r="L8360" t="s">
        <v>1334</v>
      </c>
      <c r="M8360" t="s">
        <v>52</v>
      </c>
      <c r="N8360" t="s">
        <v>43</v>
      </c>
      <c r="O8360">
        <v>92508</v>
      </c>
    </row>
    <row r="8361" spans="1:15" x14ac:dyDescent="0.25">
      <c r="A8361" t="s">
        <v>11317</v>
      </c>
      <c r="B8361" t="s">
        <v>11368</v>
      </c>
      <c r="C8361" t="s">
        <v>17</v>
      </c>
      <c r="D8361" s="1">
        <v>44905</v>
      </c>
      <c r="E8361" s="1">
        <v>44906</v>
      </c>
      <c r="F8361" t="s">
        <v>18</v>
      </c>
      <c r="G8361" s="2">
        <v>9520</v>
      </c>
      <c r="H8361" s="2">
        <v>12740</v>
      </c>
      <c r="I8361" s="2">
        <v>976</v>
      </c>
      <c r="J8361" s="2">
        <v>2244</v>
      </c>
      <c r="K8361">
        <v>0</v>
      </c>
      <c r="L8361" t="s">
        <v>1388</v>
      </c>
      <c r="M8361" t="s">
        <v>52</v>
      </c>
      <c r="N8361" t="s">
        <v>43</v>
      </c>
      <c r="O8361">
        <v>94619</v>
      </c>
    </row>
    <row r="8362" spans="1:15" x14ac:dyDescent="0.25">
      <c r="A8362" t="s">
        <v>11317</v>
      </c>
      <c r="B8362" t="s">
        <v>11369</v>
      </c>
      <c r="C8362" t="s">
        <v>11328</v>
      </c>
      <c r="D8362" s="1">
        <v>44848</v>
      </c>
      <c r="E8362" s="1">
        <v>44855</v>
      </c>
      <c r="F8362" t="s">
        <v>18</v>
      </c>
      <c r="G8362" s="2">
        <v>39000</v>
      </c>
      <c r="H8362" s="2">
        <v>47156</v>
      </c>
      <c r="I8362" s="2">
        <v>3290</v>
      </c>
      <c r="J8362" s="2">
        <v>4866</v>
      </c>
      <c r="K8362">
        <v>0</v>
      </c>
      <c r="L8362" t="s">
        <v>150</v>
      </c>
      <c r="M8362" t="s">
        <v>56</v>
      </c>
      <c r="N8362" t="s">
        <v>21</v>
      </c>
      <c r="O8362">
        <v>43206</v>
      </c>
    </row>
    <row r="8363" spans="1:15" x14ac:dyDescent="0.25">
      <c r="A8363" t="s">
        <v>11317</v>
      </c>
      <c r="B8363" t="s">
        <v>11370</v>
      </c>
      <c r="C8363" t="s">
        <v>17</v>
      </c>
      <c r="D8363" s="1">
        <v>44875</v>
      </c>
      <c r="E8363" s="1">
        <v>44876</v>
      </c>
      <c r="F8363" t="s">
        <v>18</v>
      </c>
      <c r="G8363" s="2">
        <v>9800</v>
      </c>
      <c r="H8363" s="2">
        <v>12963</v>
      </c>
      <c r="I8363" s="2">
        <v>919</v>
      </c>
      <c r="J8363" s="2">
        <v>2244</v>
      </c>
      <c r="K8363">
        <v>0</v>
      </c>
      <c r="L8363" t="s">
        <v>370</v>
      </c>
      <c r="M8363" t="s">
        <v>52</v>
      </c>
      <c r="N8363" t="s">
        <v>43</v>
      </c>
      <c r="O8363">
        <v>95126</v>
      </c>
    </row>
    <row r="8364" spans="1:15" x14ac:dyDescent="0.25">
      <c r="A8364" t="s">
        <v>11317</v>
      </c>
      <c r="B8364" t="s">
        <v>11371</v>
      </c>
      <c r="C8364" t="s">
        <v>17</v>
      </c>
      <c r="D8364" s="1">
        <v>44876</v>
      </c>
      <c r="E8364" s="1">
        <v>44879</v>
      </c>
      <c r="F8364" t="s">
        <v>18</v>
      </c>
      <c r="G8364" s="2">
        <v>0</v>
      </c>
      <c r="H8364" s="2">
        <v>0</v>
      </c>
      <c r="I8364" s="2">
        <v>0</v>
      </c>
      <c r="J8364" s="2">
        <v>0</v>
      </c>
      <c r="K8364">
        <v>0</v>
      </c>
      <c r="L8364" t="s">
        <v>210</v>
      </c>
      <c r="M8364" t="s">
        <v>211</v>
      </c>
      <c r="N8364" t="s">
        <v>43</v>
      </c>
      <c r="O8364">
        <v>55347</v>
      </c>
    </row>
    <row r="8365" spans="1:15" x14ac:dyDescent="0.25">
      <c r="A8365" t="s">
        <v>11317</v>
      </c>
      <c r="B8365" t="s">
        <v>11372</v>
      </c>
      <c r="C8365" t="s">
        <v>17</v>
      </c>
      <c r="D8365" s="1">
        <v>44903</v>
      </c>
      <c r="E8365" s="1">
        <v>44909</v>
      </c>
      <c r="F8365" t="s">
        <v>18</v>
      </c>
      <c r="G8365" s="2">
        <v>12500</v>
      </c>
      <c r="H8365" s="2">
        <v>14776</v>
      </c>
      <c r="I8365" s="2">
        <v>27</v>
      </c>
      <c r="J8365" s="2">
        <v>2249</v>
      </c>
      <c r="K8365">
        <v>0</v>
      </c>
      <c r="L8365" t="s">
        <v>11373</v>
      </c>
      <c r="M8365" t="s">
        <v>277</v>
      </c>
      <c r="N8365" t="s">
        <v>43</v>
      </c>
      <c r="O8365" t="s">
        <v>11374</v>
      </c>
    </row>
    <row r="8366" spans="1:15" x14ac:dyDescent="0.25">
      <c r="A8366" t="s">
        <v>11317</v>
      </c>
      <c r="B8366" t="s">
        <v>11375</v>
      </c>
      <c r="C8366" t="s">
        <v>11328</v>
      </c>
      <c r="D8366" s="1">
        <v>44906</v>
      </c>
      <c r="E8366" s="1">
        <v>44907</v>
      </c>
      <c r="F8366" t="s">
        <v>18</v>
      </c>
      <c r="G8366" s="2">
        <v>34000</v>
      </c>
      <c r="H8366" s="2">
        <v>41976</v>
      </c>
      <c r="I8366" s="2">
        <v>3110</v>
      </c>
      <c r="J8366" s="2">
        <v>4866</v>
      </c>
      <c r="K8366">
        <v>0</v>
      </c>
      <c r="L8366" t="s">
        <v>11376</v>
      </c>
      <c r="M8366" t="s">
        <v>46</v>
      </c>
      <c r="N8366" t="s">
        <v>21</v>
      </c>
      <c r="O8366">
        <v>31313</v>
      </c>
    </row>
    <row r="8367" spans="1:15" x14ac:dyDescent="0.25">
      <c r="A8367" t="s">
        <v>11317</v>
      </c>
      <c r="B8367" t="s">
        <v>11377</v>
      </c>
      <c r="C8367" t="s">
        <v>17</v>
      </c>
      <c r="D8367" s="1">
        <v>44903</v>
      </c>
      <c r="E8367" s="1">
        <v>44905</v>
      </c>
      <c r="F8367" t="s">
        <v>18</v>
      </c>
      <c r="G8367" s="2">
        <v>19500</v>
      </c>
      <c r="H8367" s="2">
        <v>23319</v>
      </c>
      <c r="I8367" s="2">
        <v>1570</v>
      </c>
      <c r="J8367" s="2">
        <v>2249</v>
      </c>
      <c r="K8367">
        <v>0</v>
      </c>
      <c r="L8367" t="s">
        <v>288</v>
      </c>
      <c r="M8367" t="s">
        <v>246</v>
      </c>
      <c r="N8367" t="s">
        <v>21</v>
      </c>
      <c r="O8367" t="s">
        <v>11378</v>
      </c>
    </row>
    <row r="8368" spans="1:15" x14ac:dyDescent="0.25">
      <c r="A8368" t="s">
        <v>11317</v>
      </c>
      <c r="B8368" t="s">
        <v>11379</v>
      </c>
      <c r="C8368" t="s">
        <v>17</v>
      </c>
      <c r="D8368" s="1">
        <v>44883</v>
      </c>
      <c r="E8368" s="1">
        <v>44883</v>
      </c>
      <c r="F8368" t="s">
        <v>18</v>
      </c>
      <c r="G8368" s="2">
        <v>0</v>
      </c>
      <c r="H8368" s="2">
        <v>0</v>
      </c>
      <c r="I8368" s="2">
        <v>0</v>
      </c>
      <c r="J8368" s="2">
        <v>0</v>
      </c>
      <c r="K8368">
        <v>0</v>
      </c>
      <c r="L8368" t="s">
        <v>7566</v>
      </c>
      <c r="M8368" t="s">
        <v>33</v>
      </c>
      <c r="N8368" t="s">
        <v>43</v>
      </c>
      <c r="O8368">
        <v>37664</v>
      </c>
    </row>
    <row r="8369" spans="1:15" x14ac:dyDescent="0.25">
      <c r="A8369" t="s">
        <v>11317</v>
      </c>
      <c r="B8369" t="s">
        <v>11380</v>
      </c>
      <c r="C8369" t="s">
        <v>17</v>
      </c>
      <c r="D8369" s="1">
        <v>44913</v>
      </c>
      <c r="E8369" s="1">
        <v>44916</v>
      </c>
      <c r="F8369" t="s">
        <v>18</v>
      </c>
      <c r="G8369" s="2">
        <v>8500</v>
      </c>
      <c r="H8369" s="2">
        <v>11478</v>
      </c>
      <c r="I8369" s="2">
        <v>734</v>
      </c>
      <c r="J8369" s="2">
        <v>2244</v>
      </c>
      <c r="K8369">
        <v>0</v>
      </c>
      <c r="L8369" t="s">
        <v>1227</v>
      </c>
      <c r="M8369" t="s">
        <v>52</v>
      </c>
      <c r="N8369" t="s">
        <v>43</v>
      </c>
      <c r="O8369">
        <v>94105</v>
      </c>
    </row>
    <row r="8370" spans="1:15" x14ac:dyDescent="0.25">
      <c r="A8370" t="s">
        <v>11317</v>
      </c>
      <c r="B8370" t="s">
        <v>11381</v>
      </c>
      <c r="C8370" t="s">
        <v>11328</v>
      </c>
      <c r="D8370" s="1">
        <v>44852</v>
      </c>
      <c r="E8370" s="1">
        <v>44858</v>
      </c>
      <c r="F8370" t="s">
        <v>18</v>
      </c>
      <c r="G8370" s="2">
        <v>39000</v>
      </c>
      <c r="H8370" s="2">
        <v>43866</v>
      </c>
      <c r="I8370" s="2">
        <v>0</v>
      </c>
      <c r="J8370" s="2">
        <v>4866</v>
      </c>
      <c r="K8370">
        <v>0</v>
      </c>
      <c r="L8370" t="s">
        <v>202</v>
      </c>
      <c r="M8370" t="s">
        <v>274</v>
      </c>
      <c r="N8370" t="s">
        <v>43</v>
      </c>
      <c r="O8370">
        <v>2806</v>
      </c>
    </row>
    <row r="8371" spans="1:15" x14ac:dyDescent="0.25">
      <c r="A8371" t="s">
        <v>11317</v>
      </c>
      <c r="B8371" t="s">
        <v>11382</v>
      </c>
      <c r="C8371" t="s">
        <v>17</v>
      </c>
      <c r="D8371" s="1">
        <v>44913</v>
      </c>
      <c r="E8371" s="1">
        <v>44914</v>
      </c>
      <c r="F8371" t="s">
        <v>18</v>
      </c>
      <c r="G8371" s="2">
        <v>5500</v>
      </c>
      <c r="H8371" s="2">
        <v>7921</v>
      </c>
      <c r="I8371" s="2">
        <v>518</v>
      </c>
      <c r="J8371" s="2">
        <v>1903</v>
      </c>
      <c r="K8371">
        <v>0</v>
      </c>
      <c r="L8371" t="s">
        <v>783</v>
      </c>
      <c r="M8371" t="s">
        <v>20</v>
      </c>
      <c r="N8371" t="s">
        <v>21</v>
      </c>
      <c r="O8371">
        <v>28411</v>
      </c>
    </row>
    <row r="8372" spans="1:15" x14ac:dyDescent="0.25">
      <c r="A8372" t="s">
        <v>11317</v>
      </c>
      <c r="B8372" t="s">
        <v>11383</v>
      </c>
      <c r="C8372" t="s">
        <v>17</v>
      </c>
      <c r="D8372" s="1">
        <v>44837</v>
      </c>
      <c r="E8372" s="1">
        <v>44840</v>
      </c>
      <c r="F8372" t="s">
        <v>18</v>
      </c>
      <c r="G8372" s="2">
        <v>22500</v>
      </c>
      <c r="H8372" s="2">
        <v>26808</v>
      </c>
      <c r="I8372" s="2">
        <v>1942</v>
      </c>
      <c r="J8372" s="2">
        <v>2366</v>
      </c>
      <c r="K8372">
        <v>0</v>
      </c>
      <c r="L8372" t="s">
        <v>5634</v>
      </c>
      <c r="M8372" t="s">
        <v>753</v>
      </c>
      <c r="N8372" t="s">
        <v>43</v>
      </c>
      <c r="O8372">
        <v>73106</v>
      </c>
    </row>
    <row r="8373" spans="1:15" x14ac:dyDescent="0.25">
      <c r="A8373" t="s">
        <v>11317</v>
      </c>
      <c r="B8373" t="s">
        <v>11384</v>
      </c>
      <c r="C8373" t="s">
        <v>17</v>
      </c>
      <c r="D8373" s="1">
        <v>44886</v>
      </c>
      <c r="E8373" s="1">
        <v>44887</v>
      </c>
      <c r="F8373" t="s">
        <v>18</v>
      </c>
      <c r="G8373" s="2">
        <v>11499</v>
      </c>
      <c r="H8373" s="2">
        <v>15059</v>
      </c>
      <c r="I8373" s="2">
        <v>1050</v>
      </c>
      <c r="J8373" s="2">
        <v>2510</v>
      </c>
      <c r="K8373">
        <v>0</v>
      </c>
      <c r="L8373" t="s">
        <v>150</v>
      </c>
      <c r="M8373" t="s">
        <v>56</v>
      </c>
      <c r="N8373" t="s">
        <v>21</v>
      </c>
      <c r="O8373">
        <v>43235</v>
      </c>
    </row>
    <row r="8374" spans="1:15" x14ac:dyDescent="0.25">
      <c r="A8374" t="s">
        <v>11317</v>
      </c>
      <c r="B8374" t="s">
        <v>11385</v>
      </c>
      <c r="C8374" t="s">
        <v>17</v>
      </c>
      <c r="D8374" s="1">
        <v>44844</v>
      </c>
      <c r="E8374" s="1">
        <v>44846</v>
      </c>
      <c r="F8374" t="s">
        <v>18</v>
      </c>
      <c r="G8374" s="2">
        <v>8500</v>
      </c>
      <c r="H8374" s="2">
        <v>10403</v>
      </c>
      <c r="I8374" s="2">
        <v>0</v>
      </c>
      <c r="J8374" s="2">
        <v>1903</v>
      </c>
      <c r="K8374">
        <v>0</v>
      </c>
      <c r="L8374" t="s">
        <v>269</v>
      </c>
      <c r="M8374" t="s">
        <v>93</v>
      </c>
      <c r="N8374" t="s">
        <v>43</v>
      </c>
      <c r="O8374">
        <v>65201</v>
      </c>
    </row>
    <row r="8375" spans="1:15" x14ac:dyDescent="0.25">
      <c r="A8375" t="s">
        <v>11317</v>
      </c>
      <c r="B8375" t="s">
        <v>11386</v>
      </c>
      <c r="C8375" t="s">
        <v>17</v>
      </c>
      <c r="D8375" s="1">
        <v>44872</v>
      </c>
      <c r="E8375" s="1">
        <v>44875</v>
      </c>
      <c r="F8375" t="s">
        <v>18</v>
      </c>
      <c r="G8375" s="2">
        <v>26040</v>
      </c>
      <c r="H8375" s="2">
        <v>31453</v>
      </c>
      <c r="I8375" s="2">
        <v>2330</v>
      </c>
      <c r="J8375" s="2">
        <v>3083</v>
      </c>
      <c r="K8375">
        <v>0</v>
      </c>
      <c r="L8375" t="s">
        <v>11387</v>
      </c>
      <c r="M8375" t="s">
        <v>59</v>
      </c>
      <c r="N8375" t="s">
        <v>43</v>
      </c>
      <c r="O8375">
        <v>76305</v>
      </c>
    </row>
    <row r="8376" spans="1:15" x14ac:dyDescent="0.25">
      <c r="A8376" t="s">
        <v>11317</v>
      </c>
      <c r="B8376" t="s">
        <v>11388</v>
      </c>
      <c r="C8376" t="s">
        <v>11328</v>
      </c>
      <c r="D8376" s="1">
        <v>44847</v>
      </c>
      <c r="E8376" s="1">
        <v>44848</v>
      </c>
      <c r="F8376" t="s">
        <v>18</v>
      </c>
      <c r="G8376" s="2">
        <v>39000</v>
      </c>
      <c r="H8376" s="2">
        <v>46716</v>
      </c>
      <c r="I8376" s="2">
        <v>2850</v>
      </c>
      <c r="J8376" s="2">
        <v>4866</v>
      </c>
      <c r="K8376">
        <v>0</v>
      </c>
      <c r="L8376" t="s">
        <v>574</v>
      </c>
      <c r="M8376" t="s">
        <v>56</v>
      </c>
      <c r="N8376" t="s">
        <v>21</v>
      </c>
      <c r="O8376">
        <v>44708</v>
      </c>
    </row>
    <row r="8377" spans="1:15" x14ac:dyDescent="0.25">
      <c r="A8377" t="s">
        <v>11317</v>
      </c>
      <c r="B8377" t="s">
        <v>11389</v>
      </c>
      <c r="C8377" t="s">
        <v>11328</v>
      </c>
      <c r="D8377" s="1">
        <v>44848</v>
      </c>
      <c r="E8377" s="1">
        <v>44855</v>
      </c>
      <c r="F8377" t="s">
        <v>18</v>
      </c>
      <c r="G8377" s="2">
        <v>39000</v>
      </c>
      <c r="H8377" s="2">
        <v>46789</v>
      </c>
      <c r="I8377" s="2">
        <v>3466</v>
      </c>
      <c r="J8377" s="2">
        <v>4323</v>
      </c>
      <c r="K8377">
        <v>0</v>
      </c>
      <c r="L8377" t="s">
        <v>174</v>
      </c>
      <c r="M8377" t="s">
        <v>59</v>
      </c>
      <c r="N8377" t="s">
        <v>43</v>
      </c>
      <c r="O8377">
        <v>78750</v>
      </c>
    </row>
    <row r="8378" spans="1:15" x14ac:dyDescent="0.25">
      <c r="A8378" t="s">
        <v>11317</v>
      </c>
      <c r="B8378" t="s">
        <v>11390</v>
      </c>
      <c r="C8378" t="s">
        <v>17</v>
      </c>
      <c r="D8378" s="1">
        <v>44903</v>
      </c>
      <c r="E8378" s="1">
        <v>44903</v>
      </c>
      <c r="F8378" t="s">
        <v>18</v>
      </c>
      <c r="G8378" s="2">
        <v>6500</v>
      </c>
      <c r="H8378" s="2">
        <v>8928</v>
      </c>
      <c r="I8378" s="2">
        <v>525</v>
      </c>
      <c r="J8378" s="2">
        <v>1903</v>
      </c>
      <c r="K8378">
        <v>0</v>
      </c>
      <c r="L8378" t="s">
        <v>2922</v>
      </c>
      <c r="M8378" t="s">
        <v>203</v>
      </c>
      <c r="N8378" t="s">
        <v>21</v>
      </c>
      <c r="O8378">
        <v>60585</v>
      </c>
    </row>
    <row r="8379" spans="1:15" x14ac:dyDescent="0.25">
      <c r="A8379" t="s">
        <v>11317</v>
      </c>
      <c r="B8379" t="s">
        <v>11391</v>
      </c>
      <c r="C8379" t="s">
        <v>17</v>
      </c>
      <c r="D8379" s="1">
        <v>44849</v>
      </c>
      <c r="E8379" s="1">
        <v>44855</v>
      </c>
      <c r="F8379" t="s">
        <v>18</v>
      </c>
      <c r="G8379" s="2">
        <v>22000</v>
      </c>
      <c r="H8379" s="2">
        <v>26794</v>
      </c>
      <c r="I8379" s="2">
        <v>1985</v>
      </c>
      <c r="J8379" s="2">
        <v>2809</v>
      </c>
      <c r="K8379">
        <v>0</v>
      </c>
      <c r="L8379" t="s">
        <v>112</v>
      </c>
      <c r="M8379" t="s">
        <v>59</v>
      </c>
      <c r="N8379" t="s">
        <v>43</v>
      </c>
      <c r="O8379">
        <v>77005</v>
      </c>
    </row>
    <row r="8380" spans="1:15" x14ac:dyDescent="0.25">
      <c r="A8380" t="s">
        <v>11317</v>
      </c>
      <c r="B8380" t="s">
        <v>11392</v>
      </c>
      <c r="C8380" t="s">
        <v>17</v>
      </c>
      <c r="D8380" s="1">
        <v>44905</v>
      </c>
      <c r="E8380" s="1">
        <v>44906</v>
      </c>
      <c r="F8380" t="s">
        <v>18</v>
      </c>
      <c r="G8380" s="2">
        <v>45000</v>
      </c>
      <c r="H8380" s="2">
        <v>52953</v>
      </c>
      <c r="I8380" s="2">
        <v>4275</v>
      </c>
      <c r="J8380" s="2">
        <v>3678</v>
      </c>
      <c r="K8380">
        <v>0</v>
      </c>
      <c r="L8380" t="s">
        <v>3036</v>
      </c>
      <c r="M8380" t="s">
        <v>52</v>
      </c>
      <c r="N8380" t="s">
        <v>43</v>
      </c>
      <c r="O8380">
        <v>90049</v>
      </c>
    </row>
    <row r="8381" spans="1:15" x14ac:dyDescent="0.25">
      <c r="A8381" t="s">
        <v>11317</v>
      </c>
      <c r="B8381" t="s">
        <v>11393</v>
      </c>
      <c r="C8381" t="s">
        <v>17</v>
      </c>
      <c r="D8381" s="1">
        <v>44919</v>
      </c>
      <c r="E8381" s="1">
        <v>44922</v>
      </c>
      <c r="F8381" t="s">
        <v>18</v>
      </c>
      <c r="G8381" s="2">
        <v>0</v>
      </c>
      <c r="H8381" s="2">
        <v>0</v>
      </c>
      <c r="I8381" s="2">
        <v>0</v>
      </c>
      <c r="J8381" s="2">
        <v>0</v>
      </c>
      <c r="K8381">
        <v>0</v>
      </c>
      <c r="L8381" t="s">
        <v>1475</v>
      </c>
      <c r="M8381" t="s">
        <v>59</v>
      </c>
      <c r="N8381" t="s">
        <v>43</v>
      </c>
      <c r="O8381">
        <v>79902</v>
      </c>
    </row>
    <row r="8382" spans="1:15" x14ac:dyDescent="0.25">
      <c r="A8382" t="s">
        <v>11317</v>
      </c>
      <c r="B8382" t="s">
        <v>11394</v>
      </c>
      <c r="C8382" t="s">
        <v>17</v>
      </c>
      <c r="D8382" s="1">
        <v>44913</v>
      </c>
      <c r="E8382" s="1">
        <v>44916</v>
      </c>
      <c r="F8382" t="s">
        <v>18</v>
      </c>
      <c r="G8382" s="2">
        <v>8500</v>
      </c>
      <c r="H8382" s="2">
        <v>11478</v>
      </c>
      <c r="I8382" s="2">
        <v>734</v>
      </c>
      <c r="J8382" s="2">
        <v>2244</v>
      </c>
      <c r="K8382">
        <v>0</v>
      </c>
      <c r="L8382" t="s">
        <v>1227</v>
      </c>
      <c r="M8382" t="s">
        <v>52</v>
      </c>
      <c r="N8382" t="s">
        <v>43</v>
      </c>
      <c r="O8382">
        <v>94127</v>
      </c>
    </row>
    <row r="8383" spans="1:15" x14ac:dyDescent="0.25">
      <c r="A8383" t="s">
        <v>11317</v>
      </c>
      <c r="B8383" t="s">
        <v>11395</v>
      </c>
      <c r="C8383" t="s">
        <v>11328</v>
      </c>
      <c r="D8383" s="1">
        <v>44848</v>
      </c>
      <c r="E8383" s="1">
        <v>44855</v>
      </c>
      <c r="F8383" t="s">
        <v>18</v>
      </c>
      <c r="G8383" s="2">
        <v>39000</v>
      </c>
      <c r="H8383" s="2">
        <v>47046</v>
      </c>
      <c r="I8383" s="2">
        <v>3180</v>
      </c>
      <c r="J8383" s="2">
        <v>4866</v>
      </c>
      <c r="K8383">
        <v>0</v>
      </c>
      <c r="L8383" t="s">
        <v>9180</v>
      </c>
      <c r="M8383" t="s">
        <v>20</v>
      </c>
      <c r="N8383" t="s">
        <v>21</v>
      </c>
      <c r="O8383">
        <v>27526</v>
      </c>
    </row>
    <row r="8384" spans="1:15" x14ac:dyDescent="0.25">
      <c r="A8384" t="s">
        <v>11396</v>
      </c>
      <c r="B8384" t="s">
        <v>11397</v>
      </c>
      <c r="C8384" t="s">
        <v>11398</v>
      </c>
      <c r="D8384" s="1">
        <v>44851</v>
      </c>
      <c r="E8384" s="1">
        <v>44858</v>
      </c>
      <c r="F8384" t="s">
        <v>18</v>
      </c>
      <c r="G8384" s="2">
        <v>29900</v>
      </c>
      <c r="H8384" s="2">
        <v>36961</v>
      </c>
      <c r="I8384" s="2">
        <v>2738</v>
      </c>
      <c r="J8384" s="2">
        <v>4323</v>
      </c>
      <c r="K8384">
        <v>0</v>
      </c>
      <c r="L8384" t="s">
        <v>628</v>
      </c>
      <c r="M8384" t="s">
        <v>59</v>
      </c>
      <c r="N8384" t="s">
        <v>43</v>
      </c>
      <c r="O8384">
        <v>75033</v>
      </c>
    </row>
    <row r="8385" spans="1:15" x14ac:dyDescent="0.25">
      <c r="A8385" t="s">
        <v>11396</v>
      </c>
      <c r="B8385" t="s">
        <v>11399</v>
      </c>
      <c r="C8385" t="s">
        <v>11398</v>
      </c>
      <c r="D8385" s="1">
        <v>44854</v>
      </c>
      <c r="E8385" s="1">
        <v>44854</v>
      </c>
      <c r="F8385" t="s">
        <v>54</v>
      </c>
      <c r="G8385" s="2">
        <v>-33000</v>
      </c>
      <c r="H8385" s="2">
        <v>-39846</v>
      </c>
      <c r="I8385" s="2">
        <v>-1980</v>
      </c>
      <c r="J8385" s="2">
        <v>-4866</v>
      </c>
      <c r="K8385">
        <v>0</v>
      </c>
      <c r="L8385" t="s">
        <v>11400</v>
      </c>
      <c r="M8385" t="s">
        <v>30</v>
      </c>
      <c r="N8385" t="s">
        <v>43</v>
      </c>
      <c r="O8385">
        <v>23084</v>
      </c>
    </row>
    <row r="8386" spans="1:15" x14ac:dyDescent="0.25">
      <c r="A8386" t="s">
        <v>11396</v>
      </c>
      <c r="B8386" t="s">
        <v>11401</v>
      </c>
      <c r="C8386" t="s">
        <v>17</v>
      </c>
      <c r="D8386" s="1">
        <v>44906</v>
      </c>
      <c r="E8386" s="1">
        <v>44907</v>
      </c>
      <c r="F8386" t="s">
        <v>18</v>
      </c>
      <c r="G8386" s="2">
        <v>3500</v>
      </c>
      <c r="H8386" s="2">
        <v>5613</v>
      </c>
      <c r="I8386" s="2">
        <v>210</v>
      </c>
      <c r="J8386" s="2">
        <v>1903</v>
      </c>
      <c r="K8386">
        <v>0</v>
      </c>
      <c r="L8386" t="s">
        <v>11402</v>
      </c>
      <c r="M8386" t="s">
        <v>30</v>
      </c>
      <c r="N8386" t="s">
        <v>21</v>
      </c>
      <c r="O8386">
        <v>23116</v>
      </c>
    </row>
    <row r="8387" spans="1:15" x14ac:dyDescent="0.25">
      <c r="A8387" t="s">
        <v>11396</v>
      </c>
      <c r="B8387" t="s">
        <v>11403</v>
      </c>
      <c r="C8387" t="s">
        <v>17</v>
      </c>
      <c r="D8387" s="1">
        <v>44835</v>
      </c>
      <c r="E8387" s="1">
        <v>44838</v>
      </c>
      <c r="F8387" t="s">
        <v>18</v>
      </c>
      <c r="G8387" s="2">
        <v>33000</v>
      </c>
      <c r="H8387" s="2">
        <v>37866</v>
      </c>
      <c r="I8387" s="2">
        <v>0</v>
      </c>
      <c r="J8387" s="2">
        <v>4866</v>
      </c>
      <c r="K8387">
        <v>0</v>
      </c>
      <c r="L8387" t="s">
        <v>879</v>
      </c>
      <c r="M8387" t="s">
        <v>93</v>
      </c>
      <c r="N8387" t="s">
        <v>43</v>
      </c>
      <c r="O8387">
        <v>63303</v>
      </c>
    </row>
    <row r="8388" spans="1:15" x14ac:dyDescent="0.25">
      <c r="A8388" t="s">
        <v>11396</v>
      </c>
      <c r="B8388" t="s">
        <v>11404</v>
      </c>
      <c r="C8388" t="s">
        <v>17</v>
      </c>
      <c r="D8388" s="1">
        <v>44855</v>
      </c>
      <c r="E8388" s="1">
        <v>44855</v>
      </c>
      <c r="F8388" t="s">
        <v>18</v>
      </c>
      <c r="G8388" s="2">
        <v>2900</v>
      </c>
      <c r="H8388" s="2">
        <v>4803</v>
      </c>
      <c r="I8388" s="2">
        <v>0</v>
      </c>
      <c r="J8388" s="2">
        <v>1903</v>
      </c>
      <c r="K8388">
        <v>0</v>
      </c>
      <c r="L8388" t="s">
        <v>4679</v>
      </c>
      <c r="M8388" t="s">
        <v>211</v>
      </c>
      <c r="N8388" t="s">
        <v>43</v>
      </c>
      <c r="O8388">
        <v>55428</v>
      </c>
    </row>
    <row r="8389" spans="1:15" x14ac:dyDescent="0.25">
      <c r="A8389" t="s">
        <v>11396</v>
      </c>
      <c r="B8389" t="s">
        <v>11405</v>
      </c>
      <c r="C8389" t="s">
        <v>17</v>
      </c>
      <c r="D8389" s="1">
        <v>44910</v>
      </c>
      <c r="E8389" s="1">
        <v>44913</v>
      </c>
      <c r="F8389" t="s">
        <v>18</v>
      </c>
      <c r="G8389" s="2">
        <v>16500</v>
      </c>
      <c r="H8389" s="2">
        <v>19010</v>
      </c>
      <c r="I8389" s="2">
        <v>0</v>
      </c>
      <c r="J8389" s="2">
        <v>2510</v>
      </c>
      <c r="K8389">
        <v>0</v>
      </c>
      <c r="L8389" t="s">
        <v>2744</v>
      </c>
      <c r="M8389" t="s">
        <v>1780</v>
      </c>
      <c r="N8389" t="s">
        <v>43</v>
      </c>
      <c r="O8389">
        <v>20009</v>
      </c>
    </row>
    <row r="8390" spans="1:15" x14ac:dyDescent="0.25">
      <c r="A8390" t="s">
        <v>11396</v>
      </c>
      <c r="B8390" t="s">
        <v>11406</v>
      </c>
      <c r="C8390" t="s">
        <v>17</v>
      </c>
      <c r="D8390" s="1">
        <v>44878</v>
      </c>
      <c r="E8390" s="1">
        <v>44878</v>
      </c>
      <c r="F8390" t="s">
        <v>23</v>
      </c>
      <c r="G8390" s="2">
        <v>5000</v>
      </c>
      <c r="H8390" s="2">
        <v>5000</v>
      </c>
      <c r="I8390" s="2">
        <v>0</v>
      </c>
      <c r="J8390" s="2">
        <v>0</v>
      </c>
      <c r="K8390">
        <v>0</v>
      </c>
      <c r="L8390" t="s">
        <v>17</v>
      </c>
      <c r="M8390" t="s">
        <v>17</v>
      </c>
      <c r="N8390" t="s">
        <v>24</v>
      </c>
      <c r="O8390" t="s">
        <v>17</v>
      </c>
    </row>
    <row r="8391" spans="1:15" x14ac:dyDescent="0.25">
      <c r="A8391" t="s">
        <v>11396</v>
      </c>
      <c r="B8391" t="s">
        <v>11407</v>
      </c>
      <c r="C8391" t="s">
        <v>17</v>
      </c>
      <c r="D8391" s="1">
        <v>44884</v>
      </c>
      <c r="E8391" s="1">
        <v>44886</v>
      </c>
      <c r="F8391" t="s">
        <v>18</v>
      </c>
      <c r="G8391" s="2">
        <v>0</v>
      </c>
      <c r="H8391" s="2">
        <v>0</v>
      </c>
      <c r="I8391" s="2">
        <v>0</v>
      </c>
      <c r="J8391" s="2">
        <v>0</v>
      </c>
      <c r="K8391">
        <v>0</v>
      </c>
      <c r="L8391" t="s">
        <v>2309</v>
      </c>
      <c r="M8391" t="s">
        <v>56</v>
      </c>
      <c r="N8391" t="s">
        <v>21</v>
      </c>
      <c r="O8391">
        <v>44035</v>
      </c>
    </row>
    <row r="8392" spans="1:15" x14ac:dyDescent="0.25">
      <c r="A8392" t="s">
        <v>11396</v>
      </c>
      <c r="B8392" t="s">
        <v>11408</v>
      </c>
      <c r="C8392" t="s">
        <v>11409</v>
      </c>
      <c r="D8392" s="1">
        <v>44906</v>
      </c>
      <c r="E8392" s="1">
        <v>44907</v>
      </c>
      <c r="F8392" t="s">
        <v>18</v>
      </c>
      <c r="G8392" s="2">
        <v>14000</v>
      </c>
      <c r="H8392" s="2">
        <v>18005</v>
      </c>
      <c r="I8392" s="2">
        <v>1019</v>
      </c>
      <c r="J8392" s="2">
        <v>2986</v>
      </c>
      <c r="K8392">
        <v>0</v>
      </c>
      <c r="L8392" t="s">
        <v>11410</v>
      </c>
      <c r="M8392" t="s">
        <v>141</v>
      </c>
      <c r="N8392" t="s">
        <v>43</v>
      </c>
      <c r="O8392">
        <v>40351</v>
      </c>
    </row>
    <row r="8393" spans="1:15" x14ac:dyDescent="0.25">
      <c r="A8393" t="s">
        <v>11396</v>
      </c>
      <c r="B8393" t="s">
        <v>11411</v>
      </c>
      <c r="C8393" t="s">
        <v>17</v>
      </c>
      <c r="D8393" s="1">
        <v>44903</v>
      </c>
      <c r="E8393" s="1">
        <v>44903</v>
      </c>
      <c r="F8393" t="s">
        <v>18</v>
      </c>
      <c r="G8393" s="2">
        <v>0</v>
      </c>
      <c r="H8393" s="2">
        <v>0</v>
      </c>
      <c r="I8393" s="2">
        <v>0</v>
      </c>
      <c r="J8393" s="2">
        <v>0</v>
      </c>
      <c r="K8393">
        <v>0</v>
      </c>
      <c r="L8393" t="s">
        <v>122</v>
      </c>
      <c r="M8393" t="s">
        <v>59</v>
      </c>
      <c r="N8393" t="s">
        <v>43</v>
      </c>
      <c r="O8393">
        <v>78250</v>
      </c>
    </row>
    <row r="8394" spans="1:15" x14ac:dyDescent="0.25">
      <c r="A8394" t="s">
        <v>11396</v>
      </c>
      <c r="B8394" t="s">
        <v>11412</v>
      </c>
      <c r="C8394" t="s">
        <v>11409</v>
      </c>
      <c r="D8394" s="1">
        <v>44906</v>
      </c>
      <c r="E8394" s="1">
        <v>44909</v>
      </c>
      <c r="F8394" t="s">
        <v>18</v>
      </c>
      <c r="G8394" s="2">
        <v>17000</v>
      </c>
      <c r="H8394" s="2">
        <v>22110</v>
      </c>
      <c r="I8394" s="2">
        <v>2124</v>
      </c>
      <c r="J8394" s="2">
        <v>2986</v>
      </c>
      <c r="K8394">
        <v>0</v>
      </c>
      <c r="L8394" t="s">
        <v>3203</v>
      </c>
      <c r="M8394" t="s">
        <v>1189</v>
      </c>
      <c r="N8394" t="s">
        <v>21</v>
      </c>
      <c r="O8394">
        <v>25701</v>
      </c>
    </row>
    <row r="8395" spans="1:15" x14ac:dyDescent="0.25">
      <c r="A8395" t="s">
        <v>11396</v>
      </c>
      <c r="B8395" t="s">
        <v>11413</v>
      </c>
      <c r="C8395" t="s">
        <v>17</v>
      </c>
      <c r="D8395" s="1">
        <v>44839</v>
      </c>
      <c r="E8395" s="1">
        <v>44839</v>
      </c>
      <c r="F8395" t="s">
        <v>23</v>
      </c>
      <c r="G8395" s="2">
        <v>5000</v>
      </c>
      <c r="H8395" s="2">
        <v>5000</v>
      </c>
      <c r="I8395" s="2">
        <v>0</v>
      </c>
      <c r="J8395" s="2">
        <v>0</v>
      </c>
      <c r="K8395">
        <v>0</v>
      </c>
      <c r="L8395" t="s">
        <v>17</v>
      </c>
      <c r="M8395" t="s">
        <v>17</v>
      </c>
      <c r="N8395" t="s">
        <v>24</v>
      </c>
      <c r="O8395" t="s">
        <v>17</v>
      </c>
    </row>
    <row r="8396" spans="1:15" x14ac:dyDescent="0.25">
      <c r="A8396" t="s">
        <v>11396</v>
      </c>
      <c r="B8396" t="s">
        <v>11414</v>
      </c>
      <c r="C8396" t="s">
        <v>17</v>
      </c>
      <c r="D8396" s="1">
        <v>44839</v>
      </c>
      <c r="E8396" s="1">
        <v>44839</v>
      </c>
      <c r="F8396" t="s">
        <v>54</v>
      </c>
      <c r="G8396" s="2">
        <v>-5000</v>
      </c>
      <c r="H8396" s="2">
        <v>-5000</v>
      </c>
      <c r="I8396" s="2">
        <v>0</v>
      </c>
      <c r="J8396" s="2">
        <v>0</v>
      </c>
      <c r="K8396">
        <v>0</v>
      </c>
      <c r="L8396" t="s">
        <v>17</v>
      </c>
      <c r="M8396" t="s">
        <v>17</v>
      </c>
      <c r="N8396" t="s">
        <v>24</v>
      </c>
      <c r="O8396" t="s">
        <v>17</v>
      </c>
    </row>
    <row r="8397" spans="1:15" x14ac:dyDescent="0.25">
      <c r="A8397" t="s">
        <v>11396</v>
      </c>
      <c r="B8397" t="s">
        <v>11415</v>
      </c>
      <c r="C8397" t="s">
        <v>17</v>
      </c>
      <c r="D8397" s="1">
        <v>44855</v>
      </c>
      <c r="E8397" s="1">
        <v>44858</v>
      </c>
      <c r="F8397" t="s">
        <v>18</v>
      </c>
      <c r="G8397" s="2">
        <v>15500</v>
      </c>
      <c r="H8397" s="2">
        <v>20046</v>
      </c>
      <c r="I8397" s="2">
        <v>2036</v>
      </c>
      <c r="J8397" s="2">
        <v>2510</v>
      </c>
      <c r="K8397">
        <v>0</v>
      </c>
      <c r="L8397" t="s">
        <v>3203</v>
      </c>
      <c r="M8397" t="s">
        <v>1189</v>
      </c>
      <c r="N8397" t="s">
        <v>21</v>
      </c>
      <c r="O8397">
        <v>25701</v>
      </c>
    </row>
    <row r="8398" spans="1:15" x14ac:dyDescent="0.25">
      <c r="A8398" t="s">
        <v>11396</v>
      </c>
      <c r="B8398" t="s">
        <v>11416</v>
      </c>
      <c r="C8398" t="s">
        <v>17</v>
      </c>
      <c r="D8398" s="1">
        <v>44896</v>
      </c>
      <c r="E8398" s="1">
        <v>44903</v>
      </c>
      <c r="F8398" t="s">
        <v>18</v>
      </c>
      <c r="G8398" s="2">
        <v>8288</v>
      </c>
      <c r="H8398" s="2">
        <v>10942</v>
      </c>
      <c r="I8398" s="2">
        <v>498</v>
      </c>
      <c r="J8398" s="2">
        <v>2156</v>
      </c>
      <c r="K8398">
        <v>0</v>
      </c>
      <c r="L8398" t="s">
        <v>396</v>
      </c>
      <c r="M8398" t="s">
        <v>30</v>
      </c>
      <c r="N8398" t="s">
        <v>21</v>
      </c>
      <c r="O8398">
        <v>23452</v>
      </c>
    </row>
    <row r="8399" spans="1:15" x14ac:dyDescent="0.25">
      <c r="A8399" t="s">
        <v>11396</v>
      </c>
      <c r="B8399" t="s">
        <v>11417</v>
      </c>
      <c r="C8399" t="s">
        <v>11409</v>
      </c>
      <c r="D8399" s="1">
        <v>44910</v>
      </c>
      <c r="E8399" s="1">
        <v>44910</v>
      </c>
      <c r="F8399" t="s">
        <v>54</v>
      </c>
      <c r="G8399" s="2">
        <v>-19000</v>
      </c>
      <c r="H8399" s="2">
        <v>-21986</v>
      </c>
      <c r="I8399" s="2">
        <v>0</v>
      </c>
      <c r="J8399" s="2">
        <v>-2986</v>
      </c>
      <c r="K8399">
        <v>0</v>
      </c>
      <c r="L8399" t="s">
        <v>2744</v>
      </c>
      <c r="M8399" t="s">
        <v>1780</v>
      </c>
      <c r="N8399" t="s">
        <v>43</v>
      </c>
      <c r="O8399">
        <v>20009</v>
      </c>
    </row>
    <row r="8400" spans="1:15" x14ac:dyDescent="0.25">
      <c r="A8400" t="s">
        <v>11396</v>
      </c>
      <c r="B8400" t="s">
        <v>11418</v>
      </c>
      <c r="C8400" t="s">
        <v>11409</v>
      </c>
      <c r="D8400" s="1">
        <v>44906</v>
      </c>
      <c r="E8400" s="1">
        <v>44907</v>
      </c>
      <c r="F8400" t="s">
        <v>18</v>
      </c>
      <c r="G8400" s="2">
        <v>14000</v>
      </c>
      <c r="H8400" s="2">
        <v>18345</v>
      </c>
      <c r="I8400" s="2">
        <v>1359</v>
      </c>
      <c r="J8400" s="2">
        <v>2986</v>
      </c>
      <c r="K8400">
        <v>0</v>
      </c>
      <c r="L8400" t="s">
        <v>11419</v>
      </c>
      <c r="M8400" t="s">
        <v>39</v>
      </c>
      <c r="N8400" t="s">
        <v>43</v>
      </c>
      <c r="O8400">
        <v>14580</v>
      </c>
    </row>
    <row r="8401" spans="1:15" x14ac:dyDescent="0.25">
      <c r="A8401" t="s">
        <v>11396</v>
      </c>
      <c r="B8401" t="s">
        <v>11420</v>
      </c>
      <c r="C8401" t="s">
        <v>11398</v>
      </c>
      <c r="D8401" s="1">
        <v>44893</v>
      </c>
      <c r="E8401" s="1">
        <v>44894</v>
      </c>
      <c r="F8401" t="s">
        <v>18</v>
      </c>
      <c r="G8401" s="2">
        <v>28000</v>
      </c>
      <c r="H8401" s="2">
        <v>34909</v>
      </c>
      <c r="I8401" s="2">
        <v>2586</v>
      </c>
      <c r="J8401" s="2">
        <v>4323</v>
      </c>
      <c r="K8401">
        <v>0</v>
      </c>
      <c r="L8401" t="s">
        <v>122</v>
      </c>
      <c r="M8401" t="s">
        <v>59</v>
      </c>
      <c r="N8401" t="s">
        <v>43</v>
      </c>
      <c r="O8401">
        <v>78250</v>
      </c>
    </row>
    <row r="8402" spans="1:15" x14ac:dyDescent="0.25">
      <c r="A8402" t="s">
        <v>11396</v>
      </c>
      <c r="B8402" t="s">
        <v>11421</v>
      </c>
      <c r="C8402" t="s">
        <v>17</v>
      </c>
      <c r="D8402" s="1">
        <v>44897</v>
      </c>
      <c r="E8402" s="1">
        <v>44897</v>
      </c>
      <c r="F8402" t="s">
        <v>23</v>
      </c>
      <c r="G8402" s="2">
        <v>5000</v>
      </c>
      <c r="H8402" s="2">
        <v>5000</v>
      </c>
      <c r="I8402" s="2">
        <v>0</v>
      </c>
      <c r="J8402" s="2">
        <v>0</v>
      </c>
      <c r="K8402">
        <v>0</v>
      </c>
      <c r="L8402" t="s">
        <v>17</v>
      </c>
      <c r="M8402" t="s">
        <v>17</v>
      </c>
      <c r="N8402" t="s">
        <v>24</v>
      </c>
      <c r="O8402" t="s">
        <v>17</v>
      </c>
    </row>
    <row r="8403" spans="1:15" x14ac:dyDescent="0.25">
      <c r="A8403" t="s">
        <v>11396</v>
      </c>
      <c r="B8403" t="s">
        <v>11422</v>
      </c>
      <c r="C8403" t="s">
        <v>11398</v>
      </c>
      <c r="D8403" s="1">
        <v>44907</v>
      </c>
      <c r="E8403" s="1">
        <v>44910</v>
      </c>
      <c r="F8403" t="s">
        <v>18</v>
      </c>
      <c r="G8403" s="2">
        <v>28000</v>
      </c>
      <c r="H8403" s="2">
        <v>34532</v>
      </c>
      <c r="I8403" s="2">
        <v>2605</v>
      </c>
      <c r="J8403" s="2">
        <v>3927</v>
      </c>
      <c r="K8403">
        <v>0</v>
      </c>
      <c r="L8403" t="s">
        <v>373</v>
      </c>
      <c r="M8403" t="s">
        <v>246</v>
      </c>
      <c r="N8403" t="s">
        <v>21</v>
      </c>
      <c r="O8403">
        <v>85396</v>
      </c>
    </row>
    <row r="8404" spans="1:15" x14ac:dyDescent="0.25">
      <c r="A8404" t="s">
        <v>11396</v>
      </c>
      <c r="B8404" t="s">
        <v>11423</v>
      </c>
      <c r="C8404" t="s">
        <v>11398</v>
      </c>
      <c r="D8404" s="1">
        <v>44849</v>
      </c>
      <c r="E8404" s="1">
        <v>44858</v>
      </c>
      <c r="F8404" t="s">
        <v>18</v>
      </c>
      <c r="G8404" s="2">
        <v>33000</v>
      </c>
      <c r="H8404" s="2">
        <v>37866</v>
      </c>
      <c r="I8404" s="2">
        <v>0</v>
      </c>
      <c r="J8404" s="2">
        <v>4866</v>
      </c>
      <c r="K8404">
        <v>0</v>
      </c>
      <c r="L8404" t="s">
        <v>10132</v>
      </c>
      <c r="M8404" t="s">
        <v>1919</v>
      </c>
      <c r="N8404" t="s">
        <v>43</v>
      </c>
      <c r="O8404">
        <v>19970</v>
      </c>
    </row>
    <row r="8405" spans="1:15" x14ac:dyDescent="0.25">
      <c r="A8405" t="s">
        <v>11396</v>
      </c>
      <c r="B8405" t="s">
        <v>11424</v>
      </c>
      <c r="C8405" t="s">
        <v>11409</v>
      </c>
      <c r="D8405" s="1">
        <v>44907</v>
      </c>
      <c r="E8405" t="s">
        <v>17</v>
      </c>
      <c r="F8405" t="s">
        <v>18</v>
      </c>
      <c r="G8405" s="2">
        <v>19000</v>
      </c>
      <c r="H8405" s="2">
        <v>21986</v>
      </c>
      <c r="I8405" s="2">
        <v>0</v>
      </c>
      <c r="J8405" s="2">
        <v>2986</v>
      </c>
      <c r="K8405">
        <v>0</v>
      </c>
      <c r="L8405" t="s">
        <v>2744</v>
      </c>
      <c r="M8405" t="s">
        <v>1780</v>
      </c>
      <c r="N8405" t="s">
        <v>43</v>
      </c>
      <c r="O8405">
        <v>20009</v>
      </c>
    </row>
    <row r="8406" spans="1:15" x14ac:dyDescent="0.25">
      <c r="A8406" t="s">
        <v>11396</v>
      </c>
      <c r="B8406" t="s">
        <v>11425</v>
      </c>
      <c r="C8406" t="s">
        <v>11398</v>
      </c>
      <c r="D8406" s="1">
        <v>44849</v>
      </c>
      <c r="E8406" t="s">
        <v>17</v>
      </c>
      <c r="F8406" t="s">
        <v>18</v>
      </c>
      <c r="G8406" s="2">
        <v>33000</v>
      </c>
      <c r="H8406" s="2">
        <v>39846</v>
      </c>
      <c r="I8406" s="2">
        <v>1980</v>
      </c>
      <c r="J8406" s="2">
        <v>4866</v>
      </c>
      <c r="K8406">
        <v>0</v>
      </c>
      <c r="L8406" t="s">
        <v>11400</v>
      </c>
      <c r="M8406" t="s">
        <v>30</v>
      </c>
      <c r="N8406" t="s">
        <v>75</v>
      </c>
      <c r="O8406">
        <v>23084</v>
      </c>
    </row>
    <row r="8407" spans="1:15" x14ac:dyDescent="0.25">
      <c r="A8407" t="s">
        <v>11396</v>
      </c>
      <c r="B8407" t="s">
        <v>11426</v>
      </c>
      <c r="C8407" t="s">
        <v>17</v>
      </c>
      <c r="D8407" s="1">
        <v>44893</v>
      </c>
      <c r="E8407" s="1">
        <v>44893</v>
      </c>
      <c r="F8407" t="s">
        <v>23</v>
      </c>
      <c r="G8407" s="2">
        <v>5000</v>
      </c>
      <c r="H8407" s="2">
        <v>5000</v>
      </c>
      <c r="I8407" s="2">
        <v>0</v>
      </c>
      <c r="J8407" s="2">
        <v>0</v>
      </c>
      <c r="K8407">
        <v>0</v>
      </c>
      <c r="L8407" t="s">
        <v>17</v>
      </c>
      <c r="M8407" t="s">
        <v>17</v>
      </c>
      <c r="N8407" t="s">
        <v>24</v>
      </c>
      <c r="O8407" t="s">
        <v>17</v>
      </c>
    </row>
    <row r="8408" spans="1:15" x14ac:dyDescent="0.25">
      <c r="A8408" t="s">
        <v>11396</v>
      </c>
      <c r="B8408" t="s">
        <v>11427</v>
      </c>
      <c r="C8408" t="s">
        <v>17</v>
      </c>
      <c r="D8408" s="1">
        <v>44925</v>
      </c>
      <c r="E8408" s="1">
        <v>44929</v>
      </c>
      <c r="F8408" t="s">
        <v>18</v>
      </c>
      <c r="G8408" s="2">
        <v>7800</v>
      </c>
      <c r="H8408" s="2">
        <v>10401</v>
      </c>
      <c r="I8408" s="2">
        <v>542</v>
      </c>
      <c r="J8408" s="2">
        <v>2059</v>
      </c>
      <c r="K8408">
        <v>0</v>
      </c>
      <c r="L8408" t="s">
        <v>11428</v>
      </c>
      <c r="M8408" t="s">
        <v>544</v>
      </c>
      <c r="N8408" t="s">
        <v>43</v>
      </c>
      <c r="O8408">
        <v>68022</v>
      </c>
    </row>
    <row r="8409" spans="1:15" x14ac:dyDescent="0.25">
      <c r="A8409" t="s">
        <v>11396</v>
      </c>
      <c r="B8409" t="s">
        <v>11429</v>
      </c>
      <c r="C8409" t="s">
        <v>11398</v>
      </c>
      <c r="D8409" s="1">
        <v>44906</v>
      </c>
      <c r="E8409" s="1">
        <v>44907</v>
      </c>
      <c r="F8409" t="s">
        <v>18</v>
      </c>
      <c r="G8409" s="2">
        <v>28000</v>
      </c>
      <c r="H8409" s="2">
        <v>34921</v>
      </c>
      <c r="I8409" s="2">
        <v>2055</v>
      </c>
      <c r="J8409" s="2">
        <v>4866</v>
      </c>
      <c r="K8409">
        <v>0</v>
      </c>
      <c r="L8409" t="s">
        <v>11430</v>
      </c>
      <c r="M8409" t="s">
        <v>203</v>
      </c>
      <c r="N8409" t="s">
        <v>21</v>
      </c>
      <c r="O8409">
        <v>62629</v>
      </c>
    </row>
    <row r="8410" spans="1:15" x14ac:dyDescent="0.25">
      <c r="A8410" t="s">
        <v>11396</v>
      </c>
      <c r="B8410" t="s">
        <v>11431</v>
      </c>
      <c r="C8410" t="s">
        <v>17</v>
      </c>
      <c r="D8410" s="1">
        <v>44909</v>
      </c>
      <c r="E8410" s="1">
        <v>44913</v>
      </c>
      <c r="F8410" t="s">
        <v>18</v>
      </c>
      <c r="G8410" s="2">
        <v>0</v>
      </c>
      <c r="H8410" s="2">
        <v>0</v>
      </c>
      <c r="I8410" s="2">
        <v>0</v>
      </c>
      <c r="J8410" s="2">
        <v>0</v>
      </c>
      <c r="K8410">
        <v>0</v>
      </c>
      <c r="L8410" t="s">
        <v>396</v>
      </c>
      <c r="M8410" t="s">
        <v>30</v>
      </c>
      <c r="N8410" t="s">
        <v>43</v>
      </c>
      <c r="O8410">
        <v>23452</v>
      </c>
    </row>
    <row r="8411" spans="1:15" x14ac:dyDescent="0.25">
      <c r="A8411" t="s">
        <v>11396</v>
      </c>
      <c r="B8411" t="s">
        <v>11432</v>
      </c>
      <c r="C8411" t="s">
        <v>17</v>
      </c>
      <c r="D8411" s="1">
        <v>44868</v>
      </c>
      <c r="E8411" s="1">
        <v>44869</v>
      </c>
      <c r="F8411" t="s">
        <v>18</v>
      </c>
      <c r="G8411" s="2">
        <v>11500</v>
      </c>
      <c r="H8411" s="2">
        <v>15446</v>
      </c>
      <c r="I8411" s="2">
        <v>960</v>
      </c>
      <c r="J8411" s="2">
        <v>2986</v>
      </c>
      <c r="K8411">
        <v>0</v>
      </c>
      <c r="L8411" t="s">
        <v>11433</v>
      </c>
      <c r="M8411" t="s">
        <v>78</v>
      </c>
      <c r="N8411" t="s">
        <v>21</v>
      </c>
      <c r="O8411">
        <v>8094</v>
      </c>
    </row>
    <row r="8412" spans="1:15" x14ac:dyDescent="0.25">
      <c r="A8412" t="s">
        <v>11396</v>
      </c>
      <c r="B8412" t="s">
        <v>11434</v>
      </c>
      <c r="C8412" t="s">
        <v>17</v>
      </c>
      <c r="D8412" s="1">
        <v>44873</v>
      </c>
      <c r="E8412" s="1">
        <v>44875</v>
      </c>
      <c r="F8412" t="s">
        <v>18</v>
      </c>
      <c r="G8412" s="2">
        <v>28650</v>
      </c>
      <c r="H8412" s="2">
        <v>31982</v>
      </c>
      <c r="I8412" s="2">
        <v>0</v>
      </c>
      <c r="J8412" s="2">
        <v>3332</v>
      </c>
      <c r="K8412">
        <v>0</v>
      </c>
      <c r="L8412" t="s">
        <v>5661</v>
      </c>
      <c r="M8412" t="s">
        <v>71</v>
      </c>
      <c r="N8412" t="s">
        <v>43</v>
      </c>
      <c r="O8412">
        <v>33785</v>
      </c>
    </row>
    <row r="8413" spans="1:15" x14ac:dyDescent="0.25">
      <c r="A8413" t="s">
        <v>11396</v>
      </c>
      <c r="B8413" t="s">
        <v>11435</v>
      </c>
      <c r="C8413" t="s">
        <v>17</v>
      </c>
      <c r="D8413" s="1">
        <v>44884</v>
      </c>
      <c r="E8413" s="1">
        <v>44884</v>
      </c>
      <c r="F8413" t="s">
        <v>23</v>
      </c>
      <c r="G8413" s="2">
        <v>5000</v>
      </c>
      <c r="H8413" s="2">
        <v>5000</v>
      </c>
      <c r="I8413" s="2">
        <v>0</v>
      </c>
      <c r="J8413" s="2">
        <v>0</v>
      </c>
      <c r="K8413">
        <v>0</v>
      </c>
      <c r="L8413" t="s">
        <v>17</v>
      </c>
      <c r="M8413" t="s">
        <v>17</v>
      </c>
      <c r="N8413" t="s">
        <v>24</v>
      </c>
      <c r="O8413" t="s">
        <v>17</v>
      </c>
    </row>
    <row r="8414" spans="1:15" x14ac:dyDescent="0.25">
      <c r="A8414" t="s">
        <v>11396</v>
      </c>
      <c r="B8414" t="s">
        <v>11436</v>
      </c>
      <c r="C8414" t="s">
        <v>17</v>
      </c>
      <c r="D8414" s="1">
        <v>44884</v>
      </c>
      <c r="E8414" s="1">
        <v>44886</v>
      </c>
      <c r="F8414" t="s">
        <v>18</v>
      </c>
      <c r="G8414" s="2">
        <v>8700</v>
      </c>
      <c r="H8414" s="2">
        <v>11951</v>
      </c>
      <c r="I8414" s="2">
        <v>885</v>
      </c>
      <c r="J8414" s="2">
        <v>2366</v>
      </c>
      <c r="K8414">
        <v>0</v>
      </c>
      <c r="L8414" t="s">
        <v>1126</v>
      </c>
      <c r="M8414" t="s">
        <v>59</v>
      </c>
      <c r="N8414" t="s">
        <v>43</v>
      </c>
      <c r="O8414">
        <v>75206</v>
      </c>
    </row>
    <row r="8415" spans="1:15" x14ac:dyDescent="0.25">
      <c r="A8415" t="s">
        <v>11396</v>
      </c>
      <c r="B8415" t="s">
        <v>11437</v>
      </c>
      <c r="C8415" t="s">
        <v>17</v>
      </c>
      <c r="D8415" s="1">
        <v>44923</v>
      </c>
      <c r="E8415" s="1">
        <v>44923</v>
      </c>
      <c r="F8415" t="s">
        <v>18</v>
      </c>
      <c r="G8415" s="2">
        <v>0</v>
      </c>
      <c r="H8415" s="2">
        <v>0</v>
      </c>
      <c r="I8415" s="2">
        <v>0</v>
      </c>
      <c r="J8415" s="2">
        <v>0</v>
      </c>
      <c r="K8415">
        <v>0</v>
      </c>
      <c r="L8415" t="s">
        <v>2744</v>
      </c>
      <c r="M8415" t="s">
        <v>1780</v>
      </c>
      <c r="N8415" t="s">
        <v>43</v>
      </c>
      <c r="O8415">
        <v>20009</v>
      </c>
    </row>
    <row r="8416" spans="1:15" x14ac:dyDescent="0.25">
      <c r="A8416" t="s">
        <v>11396</v>
      </c>
      <c r="B8416" t="s">
        <v>11438</v>
      </c>
      <c r="C8416" t="s">
        <v>17</v>
      </c>
      <c r="D8416" s="1">
        <v>44860</v>
      </c>
      <c r="E8416" s="1">
        <v>44861</v>
      </c>
      <c r="F8416" t="s">
        <v>18</v>
      </c>
      <c r="G8416" s="2">
        <v>14000</v>
      </c>
      <c r="H8416" s="2">
        <v>17826</v>
      </c>
      <c r="I8416" s="2">
        <v>840</v>
      </c>
      <c r="J8416" s="2">
        <v>2986</v>
      </c>
      <c r="K8416">
        <v>0</v>
      </c>
      <c r="L8416" t="s">
        <v>7947</v>
      </c>
      <c r="M8416" t="s">
        <v>30</v>
      </c>
      <c r="N8416" t="s">
        <v>21</v>
      </c>
      <c r="O8416">
        <v>20170</v>
      </c>
    </row>
    <row r="8417" spans="1:15" x14ac:dyDescent="0.25">
      <c r="A8417" t="s">
        <v>11396</v>
      </c>
      <c r="B8417" t="s">
        <v>11439</v>
      </c>
      <c r="C8417" t="s">
        <v>17</v>
      </c>
      <c r="D8417" s="1">
        <v>44886</v>
      </c>
      <c r="E8417" s="1">
        <v>44887</v>
      </c>
      <c r="F8417" t="s">
        <v>18</v>
      </c>
      <c r="G8417" s="2">
        <v>12401</v>
      </c>
      <c r="H8417" s="2">
        <v>15387</v>
      </c>
      <c r="I8417" s="2">
        <v>0</v>
      </c>
      <c r="J8417" s="2">
        <v>2986</v>
      </c>
      <c r="K8417">
        <v>0</v>
      </c>
      <c r="L8417" t="s">
        <v>2744</v>
      </c>
      <c r="M8417" t="s">
        <v>1780</v>
      </c>
      <c r="N8417" t="s">
        <v>43</v>
      </c>
      <c r="O8417">
        <v>20009</v>
      </c>
    </row>
    <row r="8418" spans="1:15" x14ac:dyDescent="0.25">
      <c r="A8418" t="s">
        <v>11396</v>
      </c>
      <c r="B8418" t="s">
        <v>11440</v>
      </c>
      <c r="C8418" t="s">
        <v>17</v>
      </c>
      <c r="D8418" s="1">
        <v>44869</v>
      </c>
      <c r="E8418" s="1">
        <v>44869</v>
      </c>
      <c r="F8418" t="s">
        <v>23</v>
      </c>
      <c r="G8418" s="2">
        <v>5000</v>
      </c>
      <c r="H8418" s="2">
        <v>5000</v>
      </c>
      <c r="I8418" s="2">
        <v>0</v>
      </c>
      <c r="J8418" s="2">
        <v>0</v>
      </c>
      <c r="K8418">
        <v>0</v>
      </c>
      <c r="L8418" t="s">
        <v>17</v>
      </c>
      <c r="M8418" t="s">
        <v>17</v>
      </c>
      <c r="N8418" t="s">
        <v>24</v>
      </c>
      <c r="O8418" t="s">
        <v>17</v>
      </c>
    </row>
    <row r="8419" spans="1:15" x14ac:dyDescent="0.25">
      <c r="A8419" t="s">
        <v>11396</v>
      </c>
      <c r="B8419" t="s">
        <v>11441</v>
      </c>
      <c r="C8419" t="s">
        <v>17</v>
      </c>
      <c r="D8419" s="1">
        <v>44865</v>
      </c>
      <c r="E8419" s="1">
        <v>44866</v>
      </c>
      <c r="F8419" t="s">
        <v>18</v>
      </c>
      <c r="G8419" s="2">
        <v>0</v>
      </c>
      <c r="H8419" s="2">
        <v>0</v>
      </c>
      <c r="I8419" s="2">
        <v>0</v>
      </c>
      <c r="J8419" s="2">
        <v>0</v>
      </c>
      <c r="K8419">
        <v>0</v>
      </c>
      <c r="L8419" t="s">
        <v>5064</v>
      </c>
      <c r="M8419" t="s">
        <v>2925</v>
      </c>
      <c r="N8419" t="s">
        <v>43</v>
      </c>
      <c r="O8419">
        <v>99507</v>
      </c>
    </row>
    <row r="8420" spans="1:15" x14ac:dyDescent="0.25">
      <c r="A8420" t="s">
        <v>11396</v>
      </c>
      <c r="B8420" t="s">
        <v>11442</v>
      </c>
      <c r="C8420" t="s">
        <v>11398</v>
      </c>
      <c r="D8420" s="1">
        <v>44906</v>
      </c>
      <c r="E8420" s="1">
        <v>44909</v>
      </c>
      <c r="F8420" t="s">
        <v>18</v>
      </c>
      <c r="G8420" s="2">
        <v>33000</v>
      </c>
      <c r="H8420" s="2">
        <v>39936</v>
      </c>
      <c r="I8420" s="2">
        <v>2613</v>
      </c>
      <c r="J8420" s="2">
        <v>4323</v>
      </c>
      <c r="K8420">
        <v>0</v>
      </c>
      <c r="L8420" t="s">
        <v>2650</v>
      </c>
      <c r="M8420" t="s">
        <v>544</v>
      </c>
      <c r="N8420" t="s">
        <v>43</v>
      </c>
      <c r="O8420">
        <v>68130</v>
      </c>
    </row>
    <row r="8421" spans="1:15" x14ac:dyDescent="0.25">
      <c r="A8421" t="s">
        <v>11396</v>
      </c>
      <c r="B8421" t="s">
        <v>11443</v>
      </c>
      <c r="C8421" t="s">
        <v>17</v>
      </c>
      <c r="D8421" s="1">
        <v>44887</v>
      </c>
      <c r="E8421" s="1">
        <v>44888</v>
      </c>
      <c r="F8421" t="s">
        <v>18</v>
      </c>
      <c r="G8421" s="2">
        <v>30500</v>
      </c>
      <c r="H8421" s="2">
        <v>36745</v>
      </c>
      <c r="I8421" s="2">
        <v>2404</v>
      </c>
      <c r="J8421" s="2">
        <v>3841</v>
      </c>
      <c r="K8421">
        <v>0</v>
      </c>
      <c r="L8421" t="s">
        <v>2650</v>
      </c>
      <c r="M8421" t="s">
        <v>544</v>
      </c>
      <c r="N8421" t="s">
        <v>43</v>
      </c>
      <c r="O8421">
        <v>68130</v>
      </c>
    </row>
    <row r="8422" spans="1:15" x14ac:dyDescent="0.25">
      <c r="A8422" t="s">
        <v>11396</v>
      </c>
      <c r="B8422" t="s">
        <v>11444</v>
      </c>
      <c r="C8422" t="s">
        <v>11409</v>
      </c>
      <c r="D8422" s="1">
        <v>44907</v>
      </c>
      <c r="E8422" s="1">
        <v>44907</v>
      </c>
      <c r="F8422" t="s">
        <v>18</v>
      </c>
      <c r="G8422" s="2">
        <v>14000</v>
      </c>
      <c r="H8422" s="2">
        <v>17610</v>
      </c>
      <c r="I8422" s="2">
        <v>840</v>
      </c>
      <c r="J8422" s="2">
        <v>2770</v>
      </c>
      <c r="K8422">
        <v>0</v>
      </c>
      <c r="L8422" t="s">
        <v>4820</v>
      </c>
      <c r="M8422" t="s">
        <v>444</v>
      </c>
      <c r="N8422" t="s">
        <v>43</v>
      </c>
      <c r="O8422">
        <v>82642</v>
      </c>
    </row>
    <row r="8423" spans="1:15" x14ac:dyDescent="0.25">
      <c r="A8423" t="s">
        <v>11396</v>
      </c>
      <c r="B8423" t="s">
        <v>11445</v>
      </c>
      <c r="C8423" t="s">
        <v>17</v>
      </c>
      <c r="D8423" s="1">
        <v>44858</v>
      </c>
      <c r="E8423" s="1">
        <v>44858</v>
      </c>
      <c r="F8423" t="s">
        <v>18</v>
      </c>
      <c r="G8423" s="2">
        <v>0</v>
      </c>
      <c r="H8423" s="2">
        <v>1903</v>
      </c>
      <c r="I8423" s="2">
        <v>0</v>
      </c>
      <c r="J8423" s="2">
        <v>1903</v>
      </c>
      <c r="K8423">
        <v>0</v>
      </c>
      <c r="L8423" t="s">
        <v>11446</v>
      </c>
      <c r="M8423" t="s">
        <v>42</v>
      </c>
      <c r="N8423" t="s">
        <v>43</v>
      </c>
      <c r="O8423">
        <v>20772</v>
      </c>
    </row>
    <row r="8424" spans="1:15" x14ac:dyDescent="0.25">
      <c r="A8424" t="s">
        <v>11396</v>
      </c>
      <c r="B8424" t="s">
        <v>11447</v>
      </c>
      <c r="C8424" t="s">
        <v>17</v>
      </c>
      <c r="D8424" s="1">
        <v>44889</v>
      </c>
      <c r="E8424" s="1">
        <v>44890</v>
      </c>
      <c r="F8424" t="s">
        <v>18</v>
      </c>
      <c r="G8424" s="2">
        <v>6250</v>
      </c>
      <c r="H8424" s="2">
        <v>8516</v>
      </c>
      <c r="I8424" s="2">
        <v>363</v>
      </c>
      <c r="J8424" s="2">
        <v>1903</v>
      </c>
      <c r="K8424">
        <v>0</v>
      </c>
      <c r="L8424" t="s">
        <v>118</v>
      </c>
      <c r="M8424" t="s">
        <v>27</v>
      </c>
      <c r="N8424" t="s">
        <v>43</v>
      </c>
      <c r="O8424">
        <v>71106</v>
      </c>
    </row>
    <row r="8425" spans="1:15" x14ac:dyDescent="0.25">
      <c r="A8425" t="s">
        <v>11396</v>
      </c>
      <c r="B8425" t="s">
        <v>11448</v>
      </c>
      <c r="C8425" t="s">
        <v>17</v>
      </c>
      <c r="D8425" s="1">
        <v>44866</v>
      </c>
      <c r="E8425" s="1">
        <v>44867</v>
      </c>
      <c r="F8425" t="s">
        <v>18</v>
      </c>
      <c r="G8425" s="2">
        <v>9750</v>
      </c>
      <c r="H8425" s="2">
        <v>12555</v>
      </c>
      <c r="I8425" s="2">
        <v>585</v>
      </c>
      <c r="J8425" s="2">
        <v>2220</v>
      </c>
      <c r="K8425">
        <v>0</v>
      </c>
      <c r="L8425" t="s">
        <v>706</v>
      </c>
      <c r="M8425" t="s">
        <v>444</v>
      </c>
      <c r="N8425" t="s">
        <v>43</v>
      </c>
      <c r="O8425">
        <v>83706</v>
      </c>
    </row>
    <row r="8426" spans="1:15" x14ac:dyDescent="0.25">
      <c r="A8426" t="s">
        <v>11396</v>
      </c>
      <c r="B8426" t="s">
        <v>11449</v>
      </c>
      <c r="C8426" t="s">
        <v>11398</v>
      </c>
      <c r="D8426" s="1">
        <v>44849</v>
      </c>
      <c r="E8426" s="1">
        <v>44858</v>
      </c>
      <c r="F8426" t="s">
        <v>18</v>
      </c>
      <c r="G8426" s="2">
        <v>33000</v>
      </c>
      <c r="H8426" s="2">
        <v>36954</v>
      </c>
      <c r="I8426" s="2">
        <v>27</v>
      </c>
      <c r="J8426" s="2">
        <v>3927</v>
      </c>
      <c r="K8426">
        <v>0</v>
      </c>
      <c r="L8426" t="s">
        <v>1563</v>
      </c>
      <c r="M8426" t="s">
        <v>277</v>
      </c>
      <c r="N8426" t="s">
        <v>43</v>
      </c>
      <c r="O8426">
        <v>80227</v>
      </c>
    </row>
    <row r="8427" spans="1:15" x14ac:dyDescent="0.25">
      <c r="A8427" t="s">
        <v>11396</v>
      </c>
      <c r="B8427" t="s">
        <v>11450</v>
      </c>
      <c r="C8427" t="s">
        <v>11398</v>
      </c>
      <c r="D8427" s="1">
        <v>44849</v>
      </c>
      <c r="E8427" s="1">
        <v>44858</v>
      </c>
      <c r="F8427" t="s">
        <v>18</v>
      </c>
      <c r="G8427" s="2">
        <v>33000</v>
      </c>
      <c r="H8427" s="2">
        <v>37866</v>
      </c>
      <c r="I8427" s="2">
        <v>0</v>
      </c>
      <c r="J8427" s="2">
        <v>4866</v>
      </c>
      <c r="K8427">
        <v>0</v>
      </c>
      <c r="L8427" t="s">
        <v>568</v>
      </c>
      <c r="M8427" t="s">
        <v>93</v>
      </c>
      <c r="N8427" t="s">
        <v>43</v>
      </c>
      <c r="O8427">
        <v>65757</v>
      </c>
    </row>
    <row r="8428" spans="1:15" x14ac:dyDescent="0.25">
      <c r="A8428" t="s">
        <v>11396</v>
      </c>
      <c r="B8428" t="s">
        <v>11451</v>
      </c>
      <c r="C8428" t="s">
        <v>17</v>
      </c>
      <c r="D8428" s="1">
        <v>44883</v>
      </c>
      <c r="E8428" s="1">
        <v>44883</v>
      </c>
      <c r="F8428" t="s">
        <v>23</v>
      </c>
      <c r="G8428" s="2">
        <v>5000</v>
      </c>
      <c r="H8428" s="2">
        <v>5000</v>
      </c>
      <c r="I8428" s="2">
        <v>0</v>
      </c>
      <c r="J8428" s="2">
        <v>0</v>
      </c>
      <c r="K8428">
        <v>0</v>
      </c>
      <c r="L8428" t="s">
        <v>17</v>
      </c>
      <c r="M8428" t="s">
        <v>17</v>
      </c>
      <c r="N8428" t="s">
        <v>24</v>
      </c>
      <c r="O8428" t="s">
        <v>17</v>
      </c>
    </row>
    <row r="8429" spans="1:15" x14ac:dyDescent="0.25">
      <c r="A8429" t="s">
        <v>11396</v>
      </c>
      <c r="B8429" t="s">
        <v>11452</v>
      </c>
      <c r="C8429" t="s">
        <v>17</v>
      </c>
      <c r="D8429" s="1">
        <v>44871</v>
      </c>
      <c r="E8429" s="1">
        <v>44871</v>
      </c>
      <c r="F8429" t="s">
        <v>23</v>
      </c>
      <c r="G8429" s="2">
        <v>5000</v>
      </c>
      <c r="H8429" s="2">
        <v>5000</v>
      </c>
      <c r="I8429" s="2">
        <v>0</v>
      </c>
      <c r="J8429" s="2">
        <v>0</v>
      </c>
      <c r="K8429">
        <v>0</v>
      </c>
      <c r="L8429" t="s">
        <v>17</v>
      </c>
      <c r="M8429" t="s">
        <v>17</v>
      </c>
      <c r="N8429" t="s">
        <v>24</v>
      </c>
      <c r="O8429" t="s">
        <v>17</v>
      </c>
    </row>
    <row r="8430" spans="1:15" x14ac:dyDescent="0.25">
      <c r="A8430" t="s">
        <v>11396</v>
      </c>
      <c r="B8430" t="s">
        <v>11453</v>
      </c>
      <c r="C8430" t="s">
        <v>17</v>
      </c>
      <c r="D8430" s="1">
        <v>44910</v>
      </c>
      <c r="E8430" s="1">
        <v>44913</v>
      </c>
      <c r="F8430" t="s">
        <v>18</v>
      </c>
      <c r="G8430" s="2">
        <v>3500</v>
      </c>
      <c r="H8430" s="2">
        <v>5403</v>
      </c>
      <c r="I8430" s="2">
        <v>0</v>
      </c>
      <c r="J8430" s="2">
        <v>1903</v>
      </c>
      <c r="K8430">
        <v>0</v>
      </c>
      <c r="L8430" t="s">
        <v>9572</v>
      </c>
      <c r="M8430" t="s">
        <v>71</v>
      </c>
      <c r="N8430" t="s">
        <v>43</v>
      </c>
      <c r="O8430">
        <v>32571</v>
      </c>
    </row>
    <row r="8431" spans="1:15" x14ac:dyDescent="0.25">
      <c r="A8431" t="s">
        <v>11396</v>
      </c>
      <c r="B8431" t="s">
        <v>11454</v>
      </c>
      <c r="C8431" t="s">
        <v>17</v>
      </c>
      <c r="D8431" s="1">
        <v>44925</v>
      </c>
      <c r="E8431" s="1">
        <v>44929</v>
      </c>
      <c r="F8431" t="s">
        <v>18</v>
      </c>
      <c r="G8431" s="2">
        <v>900</v>
      </c>
      <c r="H8431" s="2">
        <v>3016</v>
      </c>
      <c r="I8431" s="2">
        <v>213</v>
      </c>
      <c r="J8431" s="2">
        <v>1903</v>
      </c>
      <c r="K8431">
        <v>0</v>
      </c>
      <c r="L8431" t="s">
        <v>3696</v>
      </c>
      <c r="M8431" t="s">
        <v>1189</v>
      </c>
      <c r="N8431" t="s">
        <v>75</v>
      </c>
      <c r="O8431">
        <v>24740</v>
      </c>
    </row>
    <row r="8432" spans="1:15" x14ac:dyDescent="0.25">
      <c r="A8432" t="s">
        <v>11396</v>
      </c>
      <c r="B8432" t="s">
        <v>11455</v>
      </c>
      <c r="C8432" t="s">
        <v>17</v>
      </c>
      <c r="D8432" s="1">
        <v>44903</v>
      </c>
      <c r="E8432" s="1">
        <v>44910</v>
      </c>
      <c r="F8432" t="s">
        <v>18</v>
      </c>
      <c r="G8432" s="2">
        <v>6500</v>
      </c>
      <c r="H8432" s="2">
        <v>9197</v>
      </c>
      <c r="I8432" s="2">
        <v>541</v>
      </c>
      <c r="J8432" s="2">
        <v>2156</v>
      </c>
      <c r="K8432">
        <v>0</v>
      </c>
      <c r="L8432" t="s">
        <v>1111</v>
      </c>
      <c r="M8432" t="s">
        <v>203</v>
      </c>
      <c r="N8432" t="s">
        <v>21</v>
      </c>
      <c r="O8432">
        <v>60652</v>
      </c>
    </row>
    <row r="8433" spans="1:15" x14ac:dyDescent="0.25">
      <c r="A8433" t="s">
        <v>11396</v>
      </c>
      <c r="B8433" t="s">
        <v>11456</v>
      </c>
      <c r="C8433" t="s">
        <v>11398</v>
      </c>
      <c r="D8433" s="1">
        <v>44880</v>
      </c>
      <c r="E8433" s="1">
        <v>44880</v>
      </c>
      <c r="F8433" t="s">
        <v>54</v>
      </c>
      <c r="G8433" s="2">
        <v>-33000</v>
      </c>
      <c r="H8433" s="2">
        <v>-40894</v>
      </c>
      <c r="I8433" s="2">
        <v>-3028</v>
      </c>
      <c r="J8433" s="2">
        <v>-4866</v>
      </c>
      <c r="K8433">
        <v>0</v>
      </c>
      <c r="L8433" t="s">
        <v>7417</v>
      </c>
      <c r="M8433" t="s">
        <v>286</v>
      </c>
      <c r="N8433" t="s">
        <v>43</v>
      </c>
      <c r="O8433">
        <v>29588</v>
      </c>
    </row>
    <row r="8434" spans="1:15" x14ac:dyDescent="0.25">
      <c r="A8434" t="s">
        <v>11396</v>
      </c>
      <c r="B8434" t="s">
        <v>11457</v>
      </c>
      <c r="C8434" t="s">
        <v>11398</v>
      </c>
      <c r="D8434" s="1">
        <v>44849</v>
      </c>
      <c r="E8434" s="1">
        <v>44858</v>
      </c>
      <c r="F8434" t="s">
        <v>18</v>
      </c>
      <c r="G8434" s="2">
        <v>24000</v>
      </c>
      <c r="H8434" s="2">
        <v>30598</v>
      </c>
      <c r="I8434" s="2">
        <v>1732</v>
      </c>
      <c r="J8434" s="2">
        <v>4866</v>
      </c>
      <c r="K8434">
        <v>0</v>
      </c>
      <c r="L8434" t="s">
        <v>2035</v>
      </c>
      <c r="M8434" t="s">
        <v>88</v>
      </c>
      <c r="N8434" t="s">
        <v>43</v>
      </c>
      <c r="O8434">
        <v>17801</v>
      </c>
    </row>
    <row r="8435" spans="1:15" x14ac:dyDescent="0.25">
      <c r="A8435" t="s">
        <v>11396</v>
      </c>
      <c r="B8435" t="s">
        <v>11458</v>
      </c>
      <c r="C8435" t="s">
        <v>17</v>
      </c>
      <c r="D8435" s="1">
        <v>44892</v>
      </c>
      <c r="E8435" s="1">
        <v>44894</v>
      </c>
      <c r="F8435" t="s">
        <v>18</v>
      </c>
      <c r="G8435" s="2">
        <v>5800</v>
      </c>
      <c r="H8435" s="2">
        <v>8676</v>
      </c>
      <c r="I8435" s="2">
        <v>973</v>
      </c>
      <c r="J8435" s="2">
        <v>1903</v>
      </c>
      <c r="K8435">
        <v>0</v>
      </c>
      <c r="L8435" t="s">
        <v>11459</v>
      </c>
      <c r="M8435" t="s">
        <v>131</v>
      </c>
      <c r="N8435" t="s">
        <v>43</v>
      </c>
      <c r="O8435">
        <v>71753</v>
      </c>
    </row>
    <row r="8436" spans="1:15" x14ac:dyDescent="0.25">
      <c r="A8436" t="s">
        <v>11460</v>
      </c>
      <c r="B8436" t="s">
        <v>11461</v>
      </c>
      <c r="C8436" t="s">
        <v>11462</v>
      </c>
      <c r="D8436" s="1">
        <v>44842</v>
      </c>
      <c r="E8436" s="1">
        <v>44847</v>
      </c>
      <c r="F8436" t="s">
        <v>18</v>
      </c>
      <c r="G8436" s="2">
        <v>14900</v>
      </c>
      <c r="H8436" s="2">
        <v>18595</v>
      </c>
      <c r="I8436" s="2">
        <v>1155</v>
      </c>
      <c r="J8436" s="2">
        <v>2540</v>
      </c>
      <c r="K8436">
        <v>0</v>
      </c>
      <c r="L8436" t="s">
        <v>3405</v>
      </c>
      <c r="M8436" t="s">
        <v>52</v>
      </c>
      <c r="N8436" t="s">
        <v>43</v>
      </c>
      <c r="O8436">
        <v>91709</v>
      </c>
    </row>
    <row r="8437" spans="1:15" x14ac:dyDescent="0.25">
      <c r="A8437" t="s">
        <v>11460</v>
      </c>
      <c r="B8437" t="s">
        <v>11463</v>
      </c>
      <c r="C8437" t="s">
        <v>11464</v>
      </c>
      <c r="D8437" s="1">
        <v>44842</v>
      </c>
      <c r="E8437" s="1">
        <v>44846</v>
      </c>
      <c r="F8437" t="s">
        <v>18</v>
      </c>
      <c r="G8437" s="2">
        <v>26610</v>
      </c>
      <c r="H8437" s="2">
        <v>33150</v>
      </c>
      <c r="I8437" s="2">
        <v>1877</v>
      </c>
      <c r="J8437" s="2">
        <v>4663</v>
      </c>
      <c r="K8437">
        <v>0</v>
      </c>
      <c r="L8437" t="s">
        <v>11465</v>
      </c>
      <c r="M8437" t="s">
        <v>46</v>
      </c>
      <c r="N8437" t="s">
        <v>21</v>
      </c>
      <c r="O8437">
        <v>30047</v>
      </c>
    </row>
    <row r="8438" spans="1:15" x14ac:dyDescent="0.25">
      <c r="A8438" t="s">
        <v>11460</v>
      </c>
      <c r="B8438" t="s">
        <v>11466</v>
      </c>
      <c r="C8438" t="s">
        <v>11464</v>
      </c>
      <c r="D8438" s="1">
        <v>44842</v>
      </c>
      <c r="E8438" s="1">
        <v>44846</v>
      </c>
      <c r="F8438" t="s">
        <v>18</v>
      </c>
      <c r="G8438" s="2">
        <v>37000</v>
      </c>
      <c r="H8438" s="2">
        <v>44379</v>
      </c>
      <c r="I8438" s="2">
        <v>2513</v>
      </c>
      <c r="J8438" s="2">
        <v>4866</v>
      </c>
      <c r="K8438">
        <v>0</v>
      </c>
      <c r="L8438" t="s">
        <v>1534</v>
      </c>
      <c r="M8438" t="s">
        <v>88</v>
      </c>
      <c r="N8438" t="s">
        <v>43</v>
      </c>
      <c r="O8438">
        <v>17022</v>
      </c>
    </row>
    <row r="8439" spans="1:15" x14ac:dyDescent="0.25">
      <c r="A8439" t="s">
        <v>11460</v>
      </c>
      <c r="B8439" t="s">
        <v>11467</v>
      </c>
      <c r="C8439" t="s">
        <v>11464</v>
      </c>
      <c r="D8439" s="1">
        <v>44842</v>
      </c>
      <c r="E8439" s="1">
        <v>44846</v>
      </c>
      <c r="F8439" t="s">
        <v>18</v>
      </c>
      <c r="G8439" s="2">
        <v>37000</v>
      </c>
      <c r="H8439" s="2">
        <v>44471</v>
      </c>
      <c r="I8439" s="2">
        <v>3793</v>
      </c>
      <c r="J8439" s="2">
        <v>3678</v>
      </c>
      <c r="K8439">
        <v>0</v>
      </c>
      <c r="L8439" t="s">
        <v>1388</v>
      </c>
      <c r="M8439" t="s">
        <v>52</v>
      </c>
      <c r="N8439" t="s">
        <v>43</v>
      </c>
      <c r="O8439">
        <v>94610</v>
      </c>
    </row>
    <row r="8440" spans="1:15" x14ac:dyDescent="0.25">
      <c r="A8440" t="s">
        <v>11460</v>
      </c>
      <c r="B8440" t="s">
        <v>11468</v>
      </c>
      <c r="C8440" t="s">
        <v>11464</v>
      </c>
      <c r="D8440" s="1">
        <v>44842</v>
      </c>
      <c r="E8440" s="1">
        <v>44846</v>
      </c>
      <c r="F8440" t="s">
        <v>18</v>
      </c>
      <c r="G8440" s="2">
        <v>37000</v>
      </c>
      <c r="H8440" s="2">
        <v>40865</v>
      </c>
      <c r="I8440" s="2">
        <v>0</v>
      </c>
      <c r="J8440" s="2">
        <v>3865</v>
      </c>
      <c r="K8440">
        <v>0</v>
      </c>
      <c r="L8440" t="s">
        <v>11469</v>
      </c>
      <c r="M8440" t="s">
        <v>577</v>
      </c>
      <c r="N8440" t="s">
        <v>43</v>
      </c>
      <c r="O8440">
        <v>97015</v>
      </c>
    </row>
    <row r="8441" spans="1:15" x14ac:dyDescent="0.25">
      <c r="A8441" t="s">
        <v>11460</v>
      </c>
      <c r="B8441" t="s">
        <v>11470</v>
      </c>
      <c r="C8441" t="s">
        <v>11464</v>
      </c>
      <c r="D8441" s="1">
        <v>44842</v>
      </c>
      <c r="E8441" s="1">
        <v>44846</v>
      </c>
      <c r="F8441" t="s">
        <v>18</v>
      </c>
      <c r="G8441" s="2">
        <v>37000</v>
      </c>
      <c r="H8441" s="2">
        <v>44798</v>
      </c>
      <c r="I8441" s="2">
        <v>2932</v>
      </c>
      <c r="J8441" s="2">
        <v>4866</v>
      </c>
      <c r="K8441">
        <v>0</v>
      </c>
      <c r="L8441" t="s">
        <v>8110</v>
      </c>
      <c r="M8441" t="s">
        <v>88</v>
      </c>
      <c r="N8441" t="s">
        <v>43</v>
      </c>
      <c r="O8441">
        <v>15084</v>
      </c>
    </row>
    <row r="8442" spans="1:15" x14ac:dyDescent="0.25">
      <c r="A8442" t="s">
        <v>11460</v>
      </c>
      <c r="B8442" t="s">
        <v>11471</v>
      </c>
      <c r="C8442" t="s">
        <v>17</v>
      </c>
      <c r="D8442" s="1">
        <v>44854</v>
      </c>
      <c r="E8442" s="1">
        <v>44860</v>
      </c>
      <c r="F8442" t="s">
        <v>18</v>
      </c>
      <c r="G8442" s="2">
        <v>10550</v>
      </c>
      <c r="H8442" s="2">
        <v>12826</v>
      </c>
      <c r="I8442" s="2">
        <v>27</v>
      </c>
      <c r="J8442" s="2">
        <v>2249</v>
      </c>
      <c r="K8442">
        <v>0</v>
      </c>
      <c r="L8442" t="s">
        <v>11472</v>
      </c>
      <c r="M8442" t="s">
        <v>277</v>
      </c>
      <c r="N8442" t="s">
        <v>43</v>
      </c>
      <c r="O8442">
        <v>80123</v>
      </c>
    </row>
    <row r="8443" spans="1:15" x14ac:dyDescent="0.25">
      <c r="A8443" t="s">
        <v>11460</v>
      </c>
      <c r="B8443" t="s">
        <v>11473</v>
      </c>
      <c r="C8443" t="s">
        <v>17</v>
      </c>
      <c r="D8443" s="1">
        <v>44850</v>
      </c>
      <c r="E8443" s="1">
        <v>44850</v>
      </c>
      <c r="F8443" t="s">
        <v>23</v>
      </c>
      <c r="G8443" s="2">
        <v>5000</v>
      </c>
      <c r="H8443" s="2">
        <v>5000</v>
      </c>
      <c r="I8443" s="2">
        <v>0</v>
      </c>
      <c r="J8443" s="2">
        <v>0</v>
      </c>
      <c r="K8443">
        <v>0</v>
      </c>
      <c r="L8443" t="s">
        <v>17</v>
      </c>
      <c r="M8443" t="s">
        <v>17</v>
      </c>
      <c r="N8443" t="s">
        <v>24</v>
      </c>
      <c r="O8443" t="s">
        <v>17</v>
      </c>
    </row>
    <row r="8444" spans="1:15" x14ac:dyDescent="0.25">
      <c r="A8444" t="s">
        <v>11460</v>
      </c>
      <c r="B8444" t="s">
        <v>11474</v>
      </c>
      <c r="C8444" t="s">
        <v>11464</v>
      </c>
      <c r="D8444" s="1">
        <v>44842</v>
      </c>
      <c r="E8444" s="1">
        <v>44846</v>
      </c>
      <c r="F8444" t="s">
        <v>18</v>
      </c>
      <c r="G8444" s="2">
        <v>37000</v>
      </c>
      <c r="H8444" s="2">
        <v>41866</v>
      </c>
      <c r="I8444" s="2">
        <v>0</v>
      </c>
      <c r="J8444" s="2">
        <v>4866</v>
      </c>
      <c r="K8444">
        <v>0</v>
      </c>
      <c r="L8444" t="s">
        <v>11475</v>
      </c>
      <c r="M8444" t="s">
        <v>93</v>
      </c>
      <c r="N8444" t="s">
        <v>43</v>
      </c>
      <c r="O8444">
        <v>63367</v>
      </c>
    </row>
    <row r="8445" spans="1:15" x14ac:dyDescent="0.25">
      <c r="A8445" t="s">
        <v>11460</v>
      </c>
      <c r="B8445" t="s">
        <v>11476</v>
      </c>
      <c r="C8445" t="s">
        <v>11464</v>
      </c>
      <c r="D8445" s="1">
        <v>44842</v>
      </c>
      <c r="E8445" s="1">
        <v>44860</v>
      </c>
      <c r="F8445" t="s">
        <v>18</v>
      </c>
      <c r="G8445" s="2">
        <v>28400</v>
      </c>
      <c r="H8445" s="2">
        <v>35345</v>
      </c>
      <c r="I8445" s="2">
        <v>2079</v>
      </c>
      <c r="J8445" s="2">
        <v>4866</v>
      </c>
      <c r="K8445">
        <v>0</v>
      </c>
      <c r="L8445" t="s">
        <v>3450</v>
      </c>
      <c r="M8445" t="s">
        <v>203</v>
      </c>
      <c r="N8445" t="s">
        <v>21</v>
      </c>
      <c r="O8445">
        <v>60564</v>
      </c>
    </row>
    <row r="8446" spans="1:15" x14ac:dyDescent="0.25">
      <c r="A8446" t="s">
        <v>11460</v>
      </c>
      <c r="B8446" t="s">
        <v>11477</v>
      </c>
      <c r="C8446" t="s">
        <v>11464</v>
      </c>
      <c r="D8446" s="1">
        <v>44842</v>
      </c>
      <c r="E8446" s="1">
        <v>44848</v>
      </c>
      <c r="F8446" t="s">
        <v>18</v>
      </c>
      <c r="G8446" s="2">
        <v>30000</v>
      </c>
      <c r="H8446" s="2">
        <v>34866</v>
      </c>
      <c r="I8446" s="2">
        <v>0</v>
      </c>
      <c r="J8446" s="2">
        <v>4866</v>
      </c>
      <c r="K8446">
        <v>0</v>
      </c>
      <c r="L8446" t="s">
        <v>9793</v>
      </c>
      <c r="M8446" t="s">
        <v>93</v>
      </c>
      <c r="N8446" t="s">
        <v>43</v>
      </c>
      <c r="O8446">
        <v>63122</v>
      </c>
    </row>
    <row r="8447" spans="1:15" x14ac:dyDescent="0.25">
      <c r="A8447" t="s">
        <v>11460</v>
      </c>
      <c r="B8447" t="s">
        <v>11478</v>
      </c>
      <c r="C8447" t="s">
        <v>11464</v>
      </c>
      <c r="D8447" s="1">
        <v>44842</v>
      </c>
      <c r="E8447" s="1">
        <v>44860</v>
      </c>
      <c r="F8447" t="s">
        <v>18</v>
      </c>
      <c r="G8447" s="2">
        <v>28400</v>
      </c>
      <c r="H8447" s="2">
        <v>33266</v>
      </c>
      <c r="I8447" s="2">
        <v>0</v>
      </c>
      <c r="J8447" s="2">
        <v>4866</v>
      </c>
      <c r="K8447">
        <v>0</v>
      </c>
      <c r="L8447" t="s">
        <v>3633</v>
      </c>
      <c r="M8447" t="s">
        <v>71</v>
      </c>
      <c r="N8447" t="s">
        <v>43</v>
      </c>
      <c r="O8447">
        <v>33548</v>
      </c>
    </row>
    <row r="8448" spans="1:15" x14ac:dyDescent="0.25">
      <c r="A8448" t="s">
        <v>11460</v>
      </c>
      <c r="B8448" t="s">
        <v>11479</v>
      </c>
      <c r="C8448" t="s">
        <v>17</v>
      </c>
      <c r="D8448" s="1">
        <v>44919</v>
      </c>
      <c r="E8448" s="1">
        <v>44922</v>
      </c>
      <c r="F8448" t="s">
        <v>18</v>
      </c>
      <c r="G8448" s="2">
        <v>0</v>
      </c>
      <c r="H8448" s="2">
        <v>4866</v>
      </c>
      <c r="I8448" s="2">
        <v>0</v>
      </c>
      <c r="J8448" s="2">
        <v>4866</v>
      </c>
      <c r="K8448">
        <v>0</v>
      </c>
      <c r="L8448" t="s">
        <v>174</v>
      </c>
      <c r="M8448" t="s">
        <v>211</v>
      </c>
      <c r="N8448" t="s">
        <v>43</v>
      </c>
      <c r="O8448">
        <v>55912</v>
      </c>
    </row>
    <row r="8449" spans="1:15" x14ac:dyDescent="0.25">
      <c r="A8449" t="s">
        <v>11460</v>
      </c>
      <c r="B8449" t="s">
        <v>11480</v>
      </c>
      <c r="C8449" t="s">
        <v>11464</v>
      </c>
      <c r="D8449" s="1">
        <v>44842</v>
      </c>
      <c r="E8449" s="1">
        <v>44846</v>
      </c>
      <c r="F8449" t="s">
        <v>18</v>
      </c>
      <c r="G8449" s="2">
        <v>37000</v>
      </c>
      <c r="H8449" s="2">
        <v>41866</v>
      </c>
      <c r="I8449" s="2">
        <v>0</v>
      </c>
      <c r="J8449" s="2">
        <v>4866</v>
      </c>
      <c r="K8449">
        <v>0</v>
      </c>
      <c r="L8449" t="s">
        <v>2708</v>
      </c>
      <c r="M8449" t="s">
        <v>71</v>
      </c>
      <c r="N8449" t="s">
        <v>43</v>
      </c>
      <c r="O8449">
        <v>33133</v>
      </c>
    </row>
    <row r="8450" spans="1:15" x14ac:dyDescent="0.25">
      <c r="A8450" t="s">
        <v>11460</v>
      </c>
      <c r="B8450" t="s">
        <v>11481</v>
      </c>
      <c r="C8450" t="s">
        <v>11464</v>
      </c>
      <c r="D8450" s="1">
        <v>44842</v>
      </c>
      <c r="E8450" t="s">
        <v>17</v>
      </c>
      <c r="F8450" t="s">
        <v>18</v>
      </c>
      <c r="G8450" s="2">
        <v>29000</v>
      </c>
      <c r="H8450" s="2">
        <v>39356</v>
      </c>
      <c r="I8450" s="2">
        <v>2915</v>
      </c>
      <c r="J8450" s="2">
        <v>7441</v>
      </c>
      <c r="K8450">
        <v>0</v>
      </c>
      <c r="L8450" t="s">
        <v>5745</v>
      </c>
      <c r="M8450" t="s">
        <v>46</v>
      </c>
      <c r="N8450" t="s">
        <v>75</v>
      </c>
      <c r="O8450">
        <v>30034</v>
      </c>
    </row>
    <row r="8451" spans="1:15" x14ac:dyDescent="0.25">
      <c r="A8451" t="s">
        <v>11460</v>
      </c>
      <c r="B8451" t="s">
        <v>11482</v>
      </c>
      <c r="C8451" t="s">
        <v>11464</v>
      </c>
      <c r="D8451" s="1">
        <v>44861</v>
      </c>
      <c r="E8451" s="1">
        <v>44861</v>
      </c>
      <c r="F8451" t="s">
        <v>18</v>
      </c>
      <c r="G8451" s="2">
        <v>37000</v>
      </c>
      <c r="H8451" s="2">
        <v>44087</v>
      </c>
      <c r="I8451" s="2">
        <v>2221</v>
      </c>
      <c r="J8451" s="2">
        <v>4866</v>
      </c>
      <c r="K8451">
        <v>0</v>
      </c>
      <c r="L8451" t="s">
        <v>1158</v>
      </c>
      <c r="M8451" t="s">
        <v>30</v>
      </c>
      <c r="N8451" t="s">
        <v>21</v>
      </c>
      <c r="O8451">
        <v>23508</v>
      </c>
    </row>
    <row r="8452" spans="1:15" x14ac:dyDescent="0.25">
      <c r="A8452" t="s">
        <v>11460</v>
      </c>
      <c r="B8452" t="s">
        <v>11483</v>
      </c>
      <c r="C8452" t="s">
        <v>11464</v>
      </c>
      <c r="D8452" s="1">
        <v>44848</v>
      </c>
      <c r="E8452" s="1">
        <v>44851</v>
      </c>
      <c r="F8452" t="s">
        <v>18</v>
      </c>
      <c r="G8452" s="2">
        <v>37000</v>
      </c>
      <c r="H8452" s="2">
        <v>44798</v>
      </c>
      <c r="I8452" s="2">
        <v>2932</v>
      </c>
      <c r="J8452" s="2">
        <v>4866</v>
      </c>
      <c r="K8452">
        <v>0</v>
      </c>
      <c r="L8452" t="s">
        <v>788</v>
      </c>
      <c r="M8452" t="s">
        <v>134</v>
      </c>
      <c r="N8452" t="s">
        <v>43</v>
      </c>
      <c r="O8452">
        <v>46038</v>
      </c>
    </row>
    <row r="8453" spans="1:15" x14ac:dyDescent="0.25">
      <c r="A8453" t="s">
        <v>11460</v>
      </c>
      <c r="B8453" t="s">
        <v>11484</v>
      </c>
      <c r="C8453" t="s">
        <v>11464</v>
      </c>
      <c r="D8453" s="1">
        <v>44842</v>
      </c>
      <c r="E8453" s="1">
        <v>44846</v>
      </c>
      <c r="F8453" t="s">
        <v>18</v>
      </c>
      <c r="G8453" s="2">
        <v>34200</v>
      </c>
      <c r="H8453" s="2">
        <v>42566</v>
      </c>
      <c r="I8453" s="2">
        <v>3080</v>
      </c>
      <c r="J8453" s="2">
        <v>5286</v>
      </c>
      <c r="K8453">
        <v>0</v>
      </c>
      <c r="L8453" t="s">
        <v>1378</v>
      </c>
      <c r="M8453" t="s">
        <v>56</v>
      </c>
      <c r="N8453" t="s">
        <v>21</v>
      </c>
      <c r="O8453">
        <v>45243</v>
      </c>
    </row>
    <row r="8454" spans="1:15" x14ac:dyDescent="0.25">
      <c r="A8454" t="s">
        <v>11460</v>
      </c>
      <c r="B8454" t="s">
        <v>11485</v>
      </c>
      <c r="C8454" t="s">
        <v>11464</v>
      </c>
      <c r="D8454" s="1">
        <v>44842</v>
      </c>
      <c r="E8454" s="1">
        <v>44846</v>
      </c>
      <c r="F8454" t="s">
        <v>18</v>
      </c>
      <c r="G8454" s="2">
        <v>37000</v>
      </c>
      <c r="H8454" s="2">
        <v>41866</v>
      </c>
      <c r="I8454" s="2">
        <v>0</v>
      </c>
      <c r="J8454" s="2">
        <v>4866</v>
      </c>
      <c r="K8454">
        <v>0</v>
      </c>
      <c r="L8454" t="s">
        <v>269</v>
      </c>
      <c r="M8454" t="s">
        <v>93</v>
      </c>
      <c r="N8454" t="s">
        <v>43</v>
      </c>
      <c r="O8454">
        <v>65201</v>
      </c>
    </row>
    <row r="8455" spans="1:15" x14ac:dyDescent="0.25">
      <c r="A8455" t="s">
        <v>11460</v>
      </c>
      <c r="B8455" t="s">
        <v>11486</v>
      </c>
      <c r="C8455" t="s">
        <v>11464</v>
      </c>
      <c r="D8455" s="1">
        <v>44853</v>
      </c>
      <c r="E8455" s="1">
        <v>44855</v>
      </c>
      <c r="F8455" t="s">
        <v>18</v>
      </c>
      <c r="G8455" s="2">
        <v>37000</v>
      </c>
      <c r="H8455" s="2">
        <v>43307</v>
      </c>
      <c r="I8455" s="2">
        <v>2380</v>
      </c>
      <c r="J8455" s="2">
        <v>3927</v>
      </c>
      <c r="K8455">
        <v>0</v>
      </c>
      <c r="L8455" t="s">
        <v>11487</v>
      </c>
      <c r="M8455" t="s">
        <v>246</v>
      </c>
      <c r="N8455" t="s">
        <v>43</v>
      </c>
      <c r="O8455">
        <v>85935</v>
      </c>
    </row>
    <row r="8456" spans="1:15" x14ac:dyDescent="0.25">
      <c r="A8456" t="s">
        <v>11460</v>
      </c>
      <c r="B8456" t="s">
        <v>11488</v>
      </c>
      <c r="C8456" t="s">
        <v>11464</v>
      </c>
      <c r="D8456" s="1">
        <v>44842</v>
      </c>
      <c r="E8456" s="1">
        <v>44846</v>
      </c>
      <c r="F8456" t="s">
        <v>18</v>
      </c>
      <c r="G8456" s="2">
        <v>37000</v>
      </c>
      <c r="H8456" s="2">
        <v>44629</v>
      </c>
      <c r="I8456" s="2">
        <v>3306</v>
      </c>
      <c r="J8456" s="2">
        <v>4323</v>
      </c>
      <c r="K8456">
        <v>0</v>
      </c>
      <c r="L8456" t="s">
        <v>127</v>
      </c>
      <c r="M8456" t="s">
        <v>59</v>
      </c>
      <c r="N8456" t="s">
        <v>43</v>
      </c>
      <c r="O8456">
        <v>76179</v>
      </c>
    </row>
    <row r="8457" spans="1:15" x14ac:dyDescent="0.25">
      <c r="A8457" t="s">
        <v>11460</v>
      </c>
      <c r="B8457" t="s">
        <v>11489</v>
      </c>
      <c r="C8457" t="s">
        <v>11464</v>
      </c>
      <c r="D8457" s="1">
        <v>44853</v>
      </c>
      <c r="E8457" s="1">
        <v>44860</v>
      </c>
      <c r="F8457" t="s">
        <v>18</v>
      </c>
      <c r="G8457" s="2">
        <v>37000</v>
      </c>
      <c r="H8457" s="2">
        <v>41866</v>
      </c>
      <c r="I8457" s="2">
        <v>0</v>
      </c>
      <c r="J8457" s="2">
        <v>4866</v>
      </c>
      <c r="K8457">
        <v>0</v>
      </c>
      <c r="L8457" t="s">
        <v>11490</v>
      </c>
      <c r="M8457" t="s">
        <v>93</v>
      </c>
      <c r="N8457" t="s">
        <v>43</v>
      </c>
      <c r="O8457">
        <v>63114</v>
      </c>
    </row>
    <row r="8458" spans="1:15" x14ac:dyDescent="0.25">
      <c r="A8458" t="s">
        <v>11460</v>
      </c>
      <c r="B8458" t="s">
        <v>11491</v>
      </c>
      <c r="C8458" t="s">
        <v>11464</v>
      </c>
      <c r="D8458" s="1">
        <v>44842</v>
      </c>
      <c r="E8458" s="1">
        <v>44846</v>
      </c>
      <c r="F8458" t="s">
        <v>18</v>
      </c>
      <c r="G8458" s="2">
        <v>37000</v>
      </c>
      <c r="H8458" s="2">
        <v>44483</v>
      </c>
      <c r="I8458" s="2">
        <v>2617</v>
      </c>
      <c r="J8458" s="2">
        <v>4866</v>
      </c>
      <c r="K8458">
        <v>0</v>
      </c>
      <c r="L8458" t="s">
        <v>11492</v>
      </c>
      <c r="M8458" t="s">
        <v>203</v>
      </c>
      <c r="N8458" t="s">
        <v>21</v>
      </c>
      <c r="O8458">
        <v>60047</v>
      </c>
    </row>
    <row r="8459" spans="1:15" x14ac:dyDescent="0.25">
      <c r="A8459" t="s">
        <v>11460</v>
      </c>
      <c r="B8459" t="s">
        <v>11493</v>
      </c>
      <c r="C8459" t="s">
        <v>11464</v>
      </c>
      <c r="D8459" s="1">
        <v>44842</v>
      </c>
      <c r="E8459" s="1">
        <v>44846</v>
      </c>
      <c r="F8459" t="s">
        <v>18</v>
      </c>
      <c r="G8459" s="2">
        <v>30000</v>
      </c>
      <c r="H8459" s="2">
        <v>33512</v>
      </c>
      <c r="I8459" s="2">
        <v>27</v>
      </c>
      <c r="J8459" s="2">
        <v>3485</v>
      </c>
      <c r="K8459">
        <v>0</v>
      </c>
      <c r="L8459" t="s">
        <v>1560</v>
      </c>
      <c r="M8459" t="s">
        <v>277</v>
      </c>
      <c r="N8459" t="s">
        <v>43</v>
      </c>
      <c r="O8459">
        <v>80126</v>
      </c>
    </row>
    <row r="8460" spans="1:15" x14ac:dyDescent="0.25">
      <c r="A8460" t="s">
        <v>11460</v>
      </c>
      <c r="B8460" t="s">
        <v>11494</v>
      </c>
      <c r="C8460" t="s">
        <v>17</v>
      </c>
      <c r="D8460" s="1">
        <v>44895</v>
      </c>
      <c r="E8460" s="1">
        <v>44895</v>
      </c>
      <c r="F8460" t="s">
        <v>23</v>
      </c>
      <c r="G8460" s="2">
        <v>5000</v>
      </c>
      <c r="H8460" s="2">
        <v>5000</v>
      </c>
      <c r="I8460" s="2">
        <v>0</v>
      </c>
      <c r="J8460" s="2">
        <v>0</v>
      </c>
      <c r="K8460">
        <v>0</v>
      </c>
      <c r="L8460" t="s">
        <v>17</v>
      </c>
      <c r="M8460" t="s">
        <v>17</v>
      </c>
      <c r="N8460" t="s">
        <v>24</v>
      </c>
      <c r="O8460" t="s">
        <v>17</v>
      </c>
    </row>
    <row r="8461" spans="1:15" x14ac:dyDescent="0.25">
      <c r="A8461" t="s">
        <v>11460</v>
      </c>
      <c r="B8461" t="s">
        <v>11495</v>
      </c>
      <c r="C8461" t="s">
        <v>11464</v>
      </c>
      <c r="D8461" s="1">
        <v>44842</v>
      </c>
      <c r="E8461" s="1">
        <v>44846</v>
      </c>
      <c r="F8461" t="s">
        <v>18</v>
      </c>
      <c r="G8461" s="2">
        <v>42000</v>
      </c>
      <c r="H8461" s="2">
        <v>50147</v>
      </c>
      <c r="I8461" s="2">
        <v>3281</v>
      </c>
      <c r="J8461" s="2">
        <v>4866</v>
      </c>
      <c r="K8461">
        <v>0</v>
      </c>
      <c r="L8461" t="s">
        <v>178</v>
      </c>
      <c r="M8461" t="s">
        <v>134</v>
      </c>
      <c r="N8461" t="s">
        <v>43</v>
      </c>
      <c r="O8461">
        <v>46077</v>
      </c>
    </row>
    <row r="8462" spans="1:15" x14ac:dyDescent="0.25">
      <c r="A8462" t="s">
        <v>11460</v>
      </c>
      <c r="B8462" t="s">
        <v>11496</v>
      </c>
      <c r="C8462" t="s">
        <v>11464</v>
      </c>
      <c r="D8462" s="1">
        <v>44842</v>
      </c>
      <c r="E8462" s="1">
        <v>44846</v>
      </c>
      <c r="F8462" t="s">
        <v>18</v>
      </c>
      <c r="G8462" s="2">
        <v>42000</v>
      </c>
      <c r="H8462" s="2">
        <v>48933</v>
      </c>
      <c r="I8462" s="2">
        <v>3255</v>
      </c>
      <c r="J8462" s="2">
        <v>3678</v>
      </c>
      <c r="K8462">
        <v>0</v>
      </c>
      <c r="L8462" t="s">
        <v>992</v>
      </c>
      <c r="M8462" t="s">
        <v>52</v>
      </c>
      <c r="N8462" t="s">
        <v>43</v>
      </c>
      <c r="O8462">
        <v>92886</v>
      </c>
    </row>
    <row r="8463" spans="1:15" x14ac:dyDescent="0.25">
      <c r="A8463" t="s">
        <v>11460</v>
      </c>
      <c r="B8463" t="s">
        <v>11497</v>
      </c>
      <c r="C8463" t="s">
        <v>11464</v>
      </c>
      <c r="D8463" s="1">
        <v>44842</v>
      </c>
      <c r="E8463" s="1">
        <v>44847</v>
      </c>
      <c r="F8463" t="s">
        <v>18</v>
      </c>
      <c r="G8463" s="2">
        <v>31800</v>
      </c>
      <c r="H8463" s="2">
        <v>39013</v>
      </c>
      <c r="I8463" s="2">
        <v>2890</v>
      </c>
      <c r="J8463" s="2">
        <v>4323</v>
      </c>
      <c r="K8463">
        <v>0</v>
      </c>
      <c r="L8463" t="s">
        <v>122</v>
      </c>
      <c r="M8463" t="s">
        <v>59</v>
      </c>
      <c r="N8463" t="s">
        <v>43</v>
      </c>
      <c r="O8463">
        <v>78254</v>
      </c>
    </row>
    <row r="8464" spans="1:15" x14ac:dyDescent="0.25">
      <c r="A8464" t="s">
        <v>11460</v>
      </c>
      <c r="B8464" t="s">
        <v>11498</v>
      </c>
      <c r="C8464" t="s">
        <v>17</v>
      </c>
      <c r="D8464" s="1">
        <v>44902</v>
      </c>
      <c r="E8464" s="1">
        <v>44902</v>
      </c>
      <c r="F8464" t="s">
        <v>23</v>
      </c>
      <c r="G8464" s="2">
        <v>5000</v>
      </c>
      <c r="H8464" s="2">
        <v>5000</v>
      </c>
      <c r="I8464" s="2">
        <v>0</v>
      </c>
      <c r="J8464" s="2">
        <v>0</v>
      </c>
      <c r="K8464">
        <v>0</v>
      </c>
      <c r="L8464" t="s">
        <v>17</v>
      </c>
      <c r="M8464" t="s">
        <v>17</v>
      </c>
      <c r="N8464" t="s">
        <v>24</v>
      </c>
      <c r="O8464" t="s">
        <v>17</v>
      </c>
    </row>
    <row r="8465" spans="1:15" x14ac:dyDescent="0.25">
      <c r="A8465" t="s">
        <v>11460</v>
      </c>
      <c r="B8465" t="s">
        <v>11499</v>
      </c>
      <c r="C8465" t="s">
        <v>11464</v>
      </c>
      <c r="D8465" s="1">
        <v>44842</v>
      </c>
      <c r="E8465" s="1">
        <v>44846</v>
      </c>
      <c r="F8465" t="s">
        <v>18</v>
      </c>
      <c r="G8465" s="2">
        <v>42000</v>
      </c>
      <c r="H8465" s="2">
        <v>50030</v>
      </c>
      <c r="I8465" s="2">
        <v>3707</v>
      </c>
      <c r="J8465" s="2">
        <v>4323</v>
      </c>
      <c r="K8465">
        <v>0</v>
      </c>
      <c r="L8465" t="s">
        <v>1126</v>
      </c>
      <c r="M8465" t="s">
        <v>59</v>
      </c>
      <c r="N8465" t="s">
        <v>43</v>
      </c>
      <c r="O8465">
        <v>75243</v>
      </c>
    </row>
    <row r="8466" spans="1:15" x14ac:dyDescent="0.25">
      <c r="A8466" t="s">
        <v>11460</v>
      </c>
      <c r="B8466" t="s">
        <v>11500</v>
      </c>
      <c r="C8466" t="s">
        <v>11464</v>
      </c>
      <c r="D8466" s="1">
        <v>44842</v>
      </c>
      <c r="E8466" s="1">
        <v>44846</v>
      </c>
      <c r="F8466" t="s">
        <v>18</v>
      </c>
      <c r="G8466" s="2">
        <v>31050</v>
      </c>
      <c r="H8466" s="2">
        <v>38013</v>
      </c>
      <c r="I8466" s="2">
        <v>2640</v>
      </c>
      <c r="J8466" s="2">
        <v>4323</v>
      </c>
      <c r="K8466">
        <v>0</v>
      </c>
      <c r="L8466" t="s">
        <v>2633</v>
      </c>
      <c r="M8466" t="s">
        <v>753</v>
      </c>
      <c r="N8466" t="s">
        <v>43</v>
      </c>
      <c r="O8466">
        <v>73034</v>
      </c>
    </row>
    <row r="8467" spans="1:15" x14ac:dyDescent="0.25">
      <c r="A8467" t="s">
        <v>11460</v>
      </c>
      <c r="B8467" t="s">
        <v>11501</v>
      </c>
      <c r="C8467" t="s">
        <v>11464</v>
      </c>
      <c r="D8467" s="1">
        <v>44842</v>
      </c>
      <c r="E8467" s="1">
        <v>44860</v>
      </c>
      <c r="F8467" t="s">
        <v>18</v>
      </c>
      <c r="G8467" s="2">
        <v>28400</v>
      </c>
      <c r="H8467" s="2">
        <v>35595</v>
      </c>
      <c r="I8467" s="2">
        <v>2329</v>
      </c>
      <c r="J8467" s="2">
        <v>4866</v>
      </c>
      <c r="K8467">
        <v>0</v>
      </c>
      <c r="L8467" t="s">
        <v>1556</v>
      </c>
      <c r="M8467" t="s">
        <v>286</v>
      </c>
      <c r="N8467" t="s">
        <v>43</v>
      </c>
      <c r="O8467">
        <v>29072</v>
      </c>
    </row>
    <row r="8468" spans="1:15" x14ac:dyDescent="0.25">
      <c r="A8468" t="s">
        <v>11460</v>
      </c>
      <c r="B8468" t="s">
        <v>11502</v>
      </c>
      <c r="C8468" t="s">
        <v>11464</v>
      </c>
      <c r="D8468" s="1">
        <v>44872</v>
      </c>
      <c r="E8468" s="1">
        <v>44873</v>
      </c>
      <c r="F8468" t="s">
        <v>18</v>
      </c>
      <c r="G8468" s="2">
        <v>37000</v>
      </c>
      <c r="H8468" s="2">
        <v>44483</v>
      </c>
      <c r="I8468" s="2">
        <v>2617</v>
      </c>
      <c r="J8468" s="2">
        <v>4866</v>
      </c>
      <c r="K8468">
        <v>0</v>
      </c>
      <c r="L8468" t="s">
        <v>4972</v>
      </c>
      <c r="M8468" t="s">
        <v>203</v>
      </c>
      <c r="N8468" t="s">
        <v>21</v>
      </c>
      <c r="O8468">
        <v>60467</v>
      </c>
    </row>
    <row r="8469" spans="1:15" x14ac:dyDescent="0.25">
      <c r="A8469" t="s">
        <v>11460</v>
      </c>
      <c r="B8469" t="s">
        <v>11503</v>
      </c>
      <c r="C8469" t="s">
        <v>11464</v>
      </c>
      <c r="D8469" s="1">
        <v>44853</v>
      </c>
      <c r="E8469" s="1">
        <v>44858</v>
      </c>
      <c r="F8469" t="s">
        <v>18</v>
      </c>
      <c r="G8469" s="2">
        <v>37000</v>
      </c>
      <c r="H8469" s="2">
        <v>41866</v>
      </c>
      <c r="I8469" s="2">
        <v>0</v>
      </c>
      <c r="J8469" s="2">
        <v>4866</v>
      </c>
      <c r="K8469">
        <v>0</v>
      </c>
      <c r="L8469" t="s">
        <v>2762</v>
      </c>
      <c r="M8469" t="s">
        <v>71</v>
      </c>
      <c r="N8469" t="s">
        <v>43</v>
      </c>
      <c r="O8469">
        <v>32504</v>
      </c>
    </row>
    <row r="8470" spans="1:15" x14ac:dyDescent="0.25">
      <c r="A8470" t="s">
        <v>11460</v>
      </c>
      <c r="B8470" t="s">
        <v>11504</v>
      </c>
      <c r="C8470" t="s">
        <v>11464</v>
      </c>
      <c r="D8470" s="1">
        <v>44842</v>
      </c>
      <c r="E8470" s="1">
        <v>44846</v>
      </c>
      <c r="F8470" t="s">
        <v>18</v>
      </c>
      <c r="G8470" s="2">
        <v>37000</v>
      </c>
      <c r="H8470" s="2">
        <v>44629</v>
      </c>
      <c r="I8470" s="2">
        <v>3306</v>
      </c>
      <c r="J8470" s="2">
        <v>4323</v>
      </c>
      <c r="K8470">
        <v>0</v>
      </c>
      <c r="L8470" t="s">
        <v>122</v>
      </c>
      <c r="M8470" t="s">
        <v>59</v>
      </c>
      <c r="N8470" t="s">
        <v>43</v>
      </c>
      <c r="O8470">
        <v>78248</v>
      </c>
    </row>
    <row r="8471" spans="1:15" x14ac:dyDescent="0.25">
      <c r="A8471" t="s">
        <v>11460</v>
      </c>
      <c r="B8471" t="s">
        <v>11505</v>
      </c>
      <c r="C8471" t="s">
        <v>11464</v>
      </c>
      <c r="D8471" s="1">
        <v>44842</v>
      </c>
      <c r="E8471" s="1">
        <v>44846</v>
      </c>
      <c r="F8471" t="s">
        <v>18</v>
      </c>
      <c r="G8471" s="2">
        <v>31050</v>
      </c>
      <c r="H8471" s="2">
        <v>38091</v>
      </c>
      <c r="I8471" s="2">
        <v>2175</v>
      </c>
      <c r="J8471" s="2">
        <v>4866</v>
      </c>
      <c r="K8471">
        <v>0</v>
      </c>
      <c r="L8471" t="s">
        <v>1719</v>
      </c>
      <c r="M8471" t="s">
        <v>30</v>
      </c>
      <c r="N8471" t="s">
        <v>21</v>
      </c>
      <c r="O8471">
        <v>23185</v>
      </c>
    </row>
    <row r="8472" spans="1:15" x14ac:dyDescent="0.25">
      <c r="A8472" t="s">
        <v>11460</v>
      </c>
      <c r="B8472" t="s">
        <v>11506</v>
      </c>
      <c r="C8472" t="s">
        <v>11462</v>
      </c>
      <c r="D8472" s="1">
        <v>44842</v>
      </c>
      <c r="E8472" s="1">
        <v>44872</v>
      </c>
      <c r="F8472" t="s">
        <v>18</v>
      </c>
      <c r="G8472" s="2">
        <v>16400</v>
      </c>
      <c r="H8472" s="2">
        <v>19386</v>
      </c>
      <c r="I8472" s="2">
        <v>0</v>
      </c>
      <c r="J8472" s="2">
        <v>2986</v>
      </c>
      <c r="K8472">
        <v>0</v>
      </c>
      <c r="L8472" t="s">
        <v>9604</v>
      </c>
      <c r="M8472" t="s">
        <v>93</v>
      </c>
      <c r="N8472" t="s">
        <v>43</v>
      </c>
      <c r="O8472">
        <v>65101</v>
      </c>
    </row>
    <row r="8473" spans="1:15" x14ac:dyDescent="0.25">
      <c r="A8473" t="s">
        <v>11460</v>
      </c>
      <c r="B8473" t="s">
        <v>11507</v>
      </c>
      <c r="C8473" t="s">
        <v>11464</v>
      </c>
      <c r="D8473" s="1">
        <v>44842</v>
      </c>
      <c r="E8473" s="1">
        <v>44846</v>
      </c>
      <c r="F8473" t="s">
        <v>18</v>
      </c>
      <c r="G8473" s="2">
        <v>37000</v>
      </c>
      <c r="H8473" s="2">
        <v>45739</v>
      </c>
      <c r="I8473" s="2">
        <v>3873</v>
      </c>
      <c r="J8473" s="2">
        <v>4866</v>
      </c>
      <c r="K8473">
        <v>0</v>
      </c>
      <c r="L8473" t="s">
        <v>3326</v>
      </c>
      <c r="M8473" t="s">
        <v>33</v>
      </c>
      <c r="N8473" t="s">
        <v>43</v>
      </c>
      <c r="O8473">
        <v>37922</v>
      </c>
    </row>
    <row r="8474" spans="1:15" x14ac:dyDescent="0.25">
      <c r="A8474" t="s">
        <v>11460</v>
      </c>
      <c r="B8474" t="s">
        <v>11508</v>
      </c>
      <c r="C8474" t="s">
        <v>11464</v>
      </c>
      <c r="D8474" s="1">
        <v>44842</v>
      </c>
      <c r="E8474" s="1">
        <v>44847</v>
      </c>
      <c r="F8474" t="s">
        <v>18</v>
      </c>
      <c r="G8474" s="2">
        <v>37000</v>
      </c>
      <c r="H8474" s="2">
        <v>44798</v>
      </c>
      <c r="I8474" s="2">
        <v>2932</v>
      </c>
      <c r="J8474" s="2">
        <v>4866</v>
      </c>
      <c r="K8474">
        <v>0</v>
      </c>
      <c r="L8474" t="s">
        <v>11509</v>
      </c>
      <c r="M8474" t="s">
        <v>74</v>
      </c>
      <c r="N8474" t="s">
        <v>75</v>
      </c>
      <c r="O8474">
        <v>39564</v>
      </c>
    </row>
    <row r="8475" spans="1:15" x14ac:dyDescent="0.25">
      <c r="A8475" t="s">
        <v>11460</v>
      </c>
      <c r="B8475" t="s">
        <v>11510</v>
      </c>
      <c r="C8475" t="s">
        <v>11464</v>
      </c>
      <c r="D8475" s="1">
        <v>44842</v>
      </c>
      <c r="E8475" s="1">
        <v>44846</v>
      </c>
      <c r="F8475" t="s">
        <v>18</v>
      </c>
      <c r="G8475" s="2">
        <v>37000</v>
      </c>
      <c r="H8475" s="2">
        <v>44629</v>
      </c>
      <c r="I8475" s="2">
        <v>3306</v>
      </c>
      <c r="J8475" s="2">
        <v>4323</v>
      </c>
      <c r="K8475">
        <v>0</v>
      </c>
      <c r="L8475" t="s">
        <v>628</v>
      </c>
      <c r="M8475" t="s">
        <v>59</v>
      </c>
      <c r="N8475" t="s">
        <v>43</v>
      </c>
      <c r="O8475" t="s">
        <v>11511</v>
      </c>
    </row>
    <row r="8476" spans="1:15" x14ac:dyDescent="0.25">
      <c r="A8476" t="s">
        <v>11460</v>
      </c>
      <c r="B8476" t="s">
        <v>11512</v>
      </c>
      <c r="C8476" t="s">
        <v>11464</v>
      </c>
      <c r="D8476" s="1">
        <v>44842</v>
      </c>
      <c r="E8476" s="1">
        <v>44846</v>
      </c>
      <c r="F8476" t="s">
        <v>18</v>
      </c>
      <c r="G8476" s="2">
        <v>37000</v>
      </c>
      <c r="H8476" s="2">
        <v>40865</v>
      </c>
      <c r="I8476" s="2">
        <v>0</v>
      </c>
      <c r="J8476" s="2">
        <v>3865</v>
      </c>
      <c r="K8476">
        <v>0</v>
      </c>
      <c r="L8476" t="s">
        <v>576</v>
      </c>
      <c r="M8476" t="s">
        <v>577</v>
      </c>
      <c r="N8476" t="s">
        <v>43</v>
      </c>
      <c r="O8476">
        <v>97217</v>
      </c>
    </row>
    <row r="8477" spans="1:15" x14ac:dyDescent="0.25">
      <c r="A8477" t="s">
        <v>11460</v>
      </c>
      <c r="B8477" t="s">
        <v>11513</v>
      </c>
      <c r="C8477" t="s">
        <v>17</v>
      </c>
      <c r="D8477" s="1">
        <v>44849</v>
      </c>
      <c r="E8477" s="1">
        <v>44851</v>
      </c>
      <c r="F8477" t="s">
        <v>18</v>
      </c>
      <c r="G8477" s="2">
        <v>30399</v>
      </c>
      <c r="H8477" s="2">
        <v>36566</v>
      </c>
      <c r="I8477" s="2">
        <v>2392</v>
      </c>
      <c r="J8477" s="2">
        <v>3775</v>
      </c>
      <c r="K8477">
        <v>0</v>
      </c>
      <c r="L8477" t="s">
        <v>150</v>
      </c>
      <c r="M8477" t="s">
        <v>134</v>
      </c>
      <c r="N8477" t="s">
        <v>43</v>
      </c>
      <c r="O8477">
        <v>47203</v>
      </c>
    </row>
    <row r="8478" spans="1:15" x14ac:dyDescent="0.25">
      <c r="A8478" t="s">
        <v>11460</v>
      </c>
      <c r="B8478" t="s">
        <v>11514</v>
      </c>
      <c r="C8478" t="s">
        <v>11464</v>
      </c>
      <c r="D8478" s="1">
        <v>44853</v>
      </c>
      <c r="E8478" s="1">
        <v>44860</v>
      </c>
      <c r="F8478" t="s">
        <v>18</v>
      </c>
      <c r="G8478" s="2">
        <v>37000</v>
      </c>
      <c r="H8478" s="2">
        <v>44169</v>
      </c>
      <c r="I8478" s="2">
        <v>2303</v>
      </c>
      <c r="J8478" s="2">
        <v>4866</v>
      </c>
      <c r="K8478">
        <v>0</v>
      </c>
      <c r="L8478" t="s">
        <v>2407</v>
      </c>
      <c r="M8478" t="s">
        <v>299</v>
      </c>
      <c r="N8478" t="s">
        <v>43</v>
      </c>
      <c r="O8478">
        <v>53220</v>
      </c>
    </row>
    <row r="8479" spans="1:15" x14ac:dyDescent="0.25">
      <c r="A8479" t="s">
        <v>11460</v>
      </c>
      <c r="B8479" t="s">
        <v>11515</v>
      </c>
      <c r="C8479" t="s">
        <v>11464</v>
      </c>
      <c r="D8479" s="1">
        <v>44853</v>
      </c>
      <c r="E8479" s="1">
        <v>44855</v>
      </c>
      <c r="F8479" t="s">
        <v>18</v>
      </c>
      <c r="G8479" s="2">
        <v>37000</v>
      </c>
      <c r="H8479" s="2">
        <v>40865</v>
      </c>
      <c r="I8479" s="2">
        <v>0</v>
      </c>
      <c r="J8479" s="2">
        <v>3865</v>
      </c>
      <c r="K8479">
        <v>0</v>
      </c>
      <c r="L8479" t="s">
        <v>2728</v>
      </c>
      <c r="M8479" t="s">
        <v>577</v>
      </c>
      <c r="N8479" t="s">
        <v>43</v>
      </c>
      <c r="O8479">
        <v>97006</v>
      </c>
    </row>
    <row r="8480" spans="1:15" x14ac:dyDescent="0.25">
      <c r="A8480" t="s">
        <v>11460</v>
      </c>
      <c r="B8480" t="s">
        <v>11516</v>
      </c>
      <c r="C8480" t="s">
        <v>11464</v>
      </c>
      <c r="D8480" s="1">
        <v>44842</v>
      </c>
      <c r="E8480" s="1">
        <v>44847</v>
      </c>
      <c r="F8480" t="s">
        <v>18</v>
      </c>
      <c r="G8480" s="2">
        <v>33200</v>
      </c>
      <c r="H8480" s="2">
        <v>40922</v>
      </c>
      <c r="I8480" s="2">
        <v>2856</v>
      </c>
      <c r="J8480" s="2">
        <v>4866</v>
      </c>
      <c r="K8480">
        <v>0</v>
      </c>
      <c r="L8480" t="s">
        <v>150</v>
      </c>
      <c r="M8480" t="s">
        <v>56</v>
      </c>
      <c r="N8480" t="s">
        <v>21</v>
      </c>
      <c r="O8480">
        <v>43214</v>
      </c>
    </row>
    <row r="8481" spans="1:15" x14ac:dyDescent="0.25">
      <c r="A8481" t="s">
        <v>11460</v>
      </c>
      <c r="B8481" t="s">
        <v>11517</v>
      </c>
      <c r="C8481" t="s">
        <v>11464</v>
      </c>
      <c r="D8481" s="1">
        <v>44845</v>
      </c>
      <c r="E8481" s="1">
        <v>44845</v>
      </c>
      <c r="F8481" t="s">
        <v>54</v>
      </c>
      <c r="G8481" s="2">
        <v>-29000</v>
      </c>
      <c r="H8481" s="2">
        <v>-39356</v>
      </c>
      <c r="I8481" s="2">
        <v>-2915</v>
      </c>
      <c r="J8481" s="2">
        <v>-7441</v>
      </c>
      <c r="K8481">
        <v>0</v>
      </c>
      <c r="L8481" t="s">
        <v>5745</v>
      </c>
      <c r="M8481" t="s">
        <v>46</v>
      </c>
      <c r="N8481" t="s">
        <v>43</v>
      </c>
      <c r="O8481">
        <v>30034</v>
      </c>
    </row>
    <row r="8482" spans="1:15" x14ac:dyDescent="0.25">
      <c r="A8482" t="s">
        <v>11460</v>
      </c>
      <c r="B8482" t="s">
        <v>11518</v>
      </c>
      <c r="C8482" t="s">
        <v>11464</v>
      </c>
      <c r="D8482" s="1">
        <v>44842</v>
      </c>
      <c r="E8482" s="1">
        <v>44846</v>
      </c>
      <c r="F8482" t="s">
        <v>18</v>
      </c>
      <c r="G8482" s="2">
        <v>37000</v>
      </c>
      <c r="H8482" s="2">
        <v>43545</v>
      </c>
      <c r="I8482" s="2">
        <v>2867</v>
      </c>
      <c r="J8482" s="2">
        <v>3678</v>
      </c>
      <c r="K8482">
        <v>0</v>
      </c>
      <c r="L8482" t="s">
        <v>3620</v>
      </c>
      <c r="M8482" t="s">
        <v>52</v>
      </c>
      <c r="N8482" t="s">
        <v>43</v>
      </c>
      <c r="O8482">
        <v>92677</v>
      </c>
    </row>
    <row r="8483" spans="1:15" x14ac:dyDescent="0.25">
      <c r="A8483" t="s">
        <v>11460</v>
      </c>
      <c r="B8483" t="s">
        <v>11519</v>
      </c>
      <c r="C8483" t="s">
        <v>11464</v>
      </c>
      <c r="D8483" s="1">
        <v>44842</v>
      </c>
      <c r="E8483" s="1">
        <v>44876</v>
      </c>
      <c r="F8483" t="s">
        <v>18</v>
      </c>
      <c r="G8483" s="2">
        <v>37000</v>
      </c>
      <c r="H8483" s="2">
        <v>43730</v>
      </c>
      <c r="I8483" s="2">
        <v>1864</v>
      </c>
      <c r="J8483" s="2">
        <v>4866</v>
      </c>
      <c r="K8483">
        <v>0</v>
      </c>
      <c r="L8483" t="s">
        <v>11520</v>
      </c>
      <c r="M8483" t="s">
        <v>27</v>
      </c>
      <c r="N8483" t="s">
        <v>21</v>
      </c>
      <c r="O8483">
        <v>71235</v>
      </c>
    </row>
    <row r="8484" spans="1:15" x14ac:dyDescent="0.25">
      <c r="A8484" t="s">
        <v>11460</v>
      </c>
      <c r="B8484" t="s">
        <v>11521</v>
      </c>
      <c r="C8484" t="s">
        <v>11464</v>
      </c>
      <c r="D8484" s="1">
        <v>44842</v>
      </c>
      <c r="E8484" s="1">
        <v>44846</v>
      </c>
      <c r="F8484" t="s">
        <v>18</v>
      </c>
      <c r="G8484" s="2">
        <v>30450</v>
      </c>
      <c r="H8484" s="2">
        <v>37209</v>
      </c>
      <c r="I8484" s="2">
        <v>2436</v>
      </c>
      <c r="J8484" s="2">
        <v>4323</v>
      </c>
      <c r="K8484">
        <v>0</v>
      </c>
      <c r="L8484" t="s">
        <v>11522</v>
      </c>
      <c r="M8484" t="s">
        <v>49</v>
      </c>
      <c r="N8484" t="s">
        <v>43</v>
      </c>
      <c r="O8484">
        <v>67654</v>
      </c>
    </row>
    <row r="8485" spans="1:15" x14ac:dyDescent="0.25">
      <c r="A8485" t="s">
        <v>11460</v>
      </c>
      <c r="B8485" t="s">
        <v>11523</v>
      </c>
      <c r="C8485" t="s">
        <v>11464</v>
      </c>
      <c r="D8485" s="1">
        <v>44842</v>
      </c>
      <c r="E8485" s="1">
        <v>44846</v>
      </c>
      <c r="F8485" t="s">
        <v>18</v>
      </c>
      <c r="G8485" s="2">
        <v>37000</v>
      </c>
      <c r="H8485" s="2">
        <v>41866</v>
      </c>
      <c r="I8485" s="2">
        <v>0</v>
      </c>
      <c r="J8485" s="2">
        <v>4866</v>
      </c>
      <c r="K8485">
        <v>0</v>
      </c>
      <c r="L8485" t="s">
        <v>9237</v>
      </c>
      <c r="M8485" t="s">
        <v>71</v>
      </c>
      <c r="N8485" t="s">
        <v>43</v>
      </c>
      <c r="O8485">
        <v>34476</v>
      </c>
    </row>
    <row r="8486" spans="1:15" x14ac:dyDescent="0.25">
      <c r="A8486" t="s">
        <v>11460</v>
      </c>
      <c r="B8486" t="s">
        <v>11524</v>
      </c>
      <c r="C8486" t="s">
        <v>11464</v>
      </c>
      <c r="D8486" s="1">
        <v>44842</v>
      </c>
      <c r="E8486" s="1">
        <v>44846</v>
      </c>
      <c r="F8486" t="s">
        <v>18</v>
      </c>
      <c r="G8486" s="2">
        <v>37000</v>
      </c>
      <c r="H8486" s="2">
        <v>43915</v>
      </c>
      <c r="I8486" s="2">
        <v>3237</v>
      </c>
      <c r="J8486" s="2">
        <v>3678</v>
      </c>
      <c r="K8486">
        <v>0</v>
      </c>
      <c r="L8486" t="s">
        <v>1257</v>
      </c>
      <c r="M8486" t="s">
        <v>52</v>
      </c>
      <c r="N8486" t="s">
        <v>43</v>
      </c>
      <c r="O8486">
        <v>93101</v>
      </c>
    </row>
    <row r="8487" spans="1:15" x14ac:dyDescent="0.25">
      <c r="A8487" t="s">
        <v>11460</v>
      </c>
      <c r="B8487" t="s">
        <v>11525</v>
      </c>
      <c r="C8487" t="s">
        <v>17</v>
      </c>
      <c r="D8487" s="1">
        <v>44850</v>
      </c>
      <c r="E8487" s="1">
        <v>44850</v>
      </c>
      <c r="F8487" t="s">
        <v>23</v>
      </c>
      <c r="G8487" s="2">
        <v>5000</v>
      </c>
      <c r="H8487" s="2">
        <v>5000</v>
      </c>
      <c r="I8487" s="2">
        <v>0</v>
      </c>
      <c r="J8487" s="2">
        <v>0</v>
      </c>
      <c r="K8487">
        <v>0</v>
      </c>
      <c r="L8487" t="s">
        <v>17</v>
      </c>
      <c r="M8487" t="s">
        <v>17</v>
      </c>
      <c r="N8487" t="s">
        <v>24</v>
      </c>
      <c r="O8487" t="s">
        <v>17</v>
      </c>
    </row>
    <row r="8488" spans="1:15" x14ac:dyDescent="0.25">
      <c r="A8488" t="s">
        <v>11460</v>
      </c>
      <c r="B8488" t="s">
        <v>11526</v>
      </c>
      <c r="C8488" t="s">
        <v>11464</v>
      </c>
      <c r="D8488" s="1">
        <v>44846</v>
      </c>
      <c r="E8488" s="1">
        <v>44846</v>
      </c>
      <c r="F8488" t="s">
        <v>54</v>
      </c>
      <c r="G8488" s="2">
        <v>-37000</v>
      </c>
      <c r="H8488" s="2">
        <v>-44798</v>
      </c>
      <c r="I8488" s="2">
        <v>-2932</v>
      </c>
      <c r="J8488" s="2">
        <v>-4866</v>
      </c>
      <c r="K8488">
        <v>0</v>
      </c>
      <c r="L8488" t="s">
        <v>783</v>
      </c>
      <c r="M8488" t="s">
        <v>20</v>
      </c>
      <c r="N8488" t="s">
        <v>43</v>
      </c>
      <c r="O8488">
        <v>28403</v>
      </c>
    </row>
    <row r="8489" spans="1:15" x14ac:dyDescent="0.25">
      <c r="A8489" t="s">
        <v>11460</v>
      </c>
      <c r="B8489" t="s">
        <v>11527</v>
      </c>
      <c r="C8489" t="s">
        <v>11464</v>
      </c>
      <c r="D8489" s="1">
        <v>44853</v>
      </c>
      <c r="E8489" s="1">
        <v>44860</v>
      </c>
      <c r="F8489" t="s">
        <v>18</v>
      </c>
      <c r="G8489" s="2">
        <v>37000</v>
      </c>
      <c r="H8489" s="2">
        <v>45195</v>
      </c>
      <c r="I8489" s="2">
        <v>3329</v>
      </c>
      <c r="J8489" s="2">
        <v>4866</v>
      </c>
      <c r="K8489">
        <v>0</v>
      </c>
      <c r="L8489" t="s">
        <v>5003</v>
      </c>
      <c r="M8489" t="s">
        <v>42</v>
      </c>
      <c r="N8489" t="s">
        <v>43</v>
      </c>
      <c r="O8489">
        <v>20901</v>
      </c>
    </row>
    <row r="8490" spans="1:15" x14ac:dyDescent="0.25">
      <c r="A8490" t="s">
        <v>11460</v>
      </c>
      <c r="B8490" t="s">
        <v>11528</v>
      </c>
      <c r="C8490" t="s">
        <v>17</v>
      </c>
      <c r="D8490" s="1">
        <v>44919</v>
      </c>
      <c r="E8490" s="1">
        <v>44922</v>
      </c>
      <c r="F8490" t="s">
        <v>18</v>
      </c>
      <c r="G8490" s="2">
        <v>5600</v>
      </c>
      <c r="H8490" s="2">
        <v>7435</v>
      </c>
      <c r="I8490" s="2">
        <v>27</v>
      </c>
      <c r="J8490" s="2">
        <v>1808</v>
      </c>
      <c r="K8490">
        <v>0</v>
      </c>
      <c r="L8490" t="s">
        <v>3373</v>
      </c>
      <c r="M8490" t="s">
        <v>277</v>
      </c>
      <c r="N8490" t="s">
        <v>21</v>
      </c>
      <c r="O8490">
        <v>80122</v>
      </c>
    </row>
    <row r="8491" spans="1:15" x14ac:dyDescent="0.25">
      <c r="A8491" t="s">
        <v>11460</v>
      </c>
      <c r="B8491" t="s">
        <v>11529</v>
      </c>
      <c r="C8491" t="s">
        <v>11464</v>
      </c>
      <c r="D8491" s="1">
        <v>44902</v>
      </c>
      <c r="E8491" s="1">
        <v>44902</v>
      </c>
      <c r="F8491" t="s">
        <v>54</v>
      </c>
      <c r="G8491" s="2">
        <v>-31000</v>
      </c>
      <c r="H8491" s="2">
        <v>-37623</v>
      </c>
      <c r="I8491" s="2">
        <v>-2945</v>
      </c>
      <c r="J8491" s="2">
        <v>-3678</v>
      </c>
      <c r="K8491">
        <v>0</v>
      </c>
      <c r="L8491" t="s">
        <v>1538</v>
      </c>
      <c r="M8491" t="s">
        <v>52</v>
      </c>
      <c r="N8491" t="s">
        <v>75</v>
      </c>
      <c r="O8491">
        <v>91711</v>
      </c>
    </row>
    <row r="8492" spans="1:15" x14ac:dyDescent="0.25">
      <c r="A8492" t="s">
        <v>11460</v>
      </c>
      <c r="B8492" t="s">
        <v>11530</v>
      </c>
      <c r="C8492" t="s">
        <v>11464</v>
      </c>
      <c r="D8492" s="1">
        <v>44842</v>
      </c>
      <c r="E8492" s="1">
        <v>44846</v>
      </c>
      <c r="F8492" t="s">
        <v>18</v>
      </c>
      <c r="G8492" s="2">
        <v>37000</v>
      </c>
      <c r="H8492" s="2">
        <v>44629</v>
      </c>
      <c r="I8492" s="2">
        <v>3306</v>
      </c>
      <c r="J8492" s="2">
        <v>4323</v>
      </c>
      <c r="K8492">
        <v>0</v>
      </c>
      <c r="L8492" t="s">
        <v>11531</v>
      </c>
      <c r="M8492" t="s">
        <v>59</v>
      </c>
      <c r="N8492" t="s">
        <v>43</v>
      </c>
      <c r="O8492">
        <v>75050</v>
      </c>
    </row>
    <row r="8493" spans="1:15" x14ac:dyDescent="0.25">
      <c r="A8493" t="s">
        <v>11460</v>
      </c>
      <c r="B8493" t="s">
        <v>11532</v>
      </c>
      <c r="C8493" t="s">
        <v>11464</v>
      </c>
      <c r="D8493" s="1">
        <v>44842</v>
      </c>
      <c r="E8493" s="1">
        <v>44860</v>
      </c>
      <c r="F8493" t="s">
        <v>18</v>
      </c>
      <c r="G8493" s="2">
        <v>28400</v>
      </c>
      <c r="H8493" s="2">
        <v>33266</v>
      </c>
      <c r="I8493" s="2">
        <v>0</v>
      </c>
      <c r="J8493" s="2">
        <v>4866</v>
      </c>
      <c r="K8493">
        <v>0</v>
      </c>
      <c r="L8493" t="s">
        <v>11533</v>
      </c>
      <c r="M8493" t="s">
        <v>211</v>
      </c>
      <c r="N8493" t="s">
        <v>43</v>
      </c>
      <c r="O8493">
        <v>55423</v>
      </c>
    </row>
    <row r="8494" spans="1:15" x14ac:dyDescent="0.25">
      <c r="A8494" t="s">
        <v>11460</v>
      </c>
      <c r="B8494" t="s">
        <v>11534</v>
      </c>
      <c r="C8494" t="s">
        <v>11464</v>
      </c>
      <c r="D8494" s="1">
        <v>44842</v>
      </c>
      <c r="E8494" s="1">
        <v>44847</v>
      </c>
      <c r="F8494" t="s">
        <v>18</v>
      </c>
      <c r="G8494" s="2">
        <v>32810</v>
      </c>
      <c r="H8494" s="2">
        <v>39625</v>
      </c>
      <c r="I8494" s="2">
        <v>1739</v>
      </c>
      <c r="J8494" s="2">
        <v>5076</v>
      </c>
      <c r="K8494">
        <v>0</v>
      </c>
      <c r="L8494" t="s">
        <v>10954</v>
      </c>
      <c r="M8494" t="s">
        <v>30</v>
      </c>
      <c r="N8494" t="s">
        <v>21</v>
      </c>
      <c r="O8494">
        <v>24202</v>
      </c>
    </row>
    <row r="8495" spans="1:15" x14ac:dyDescent="0.25">
      <c r="A8495" t="s">
        <v>11460</v>
      </c>
      <c r="B8495" t="s">
        <v>11535</v>
      </c>
      <c r="C8495" t="s">
        <v>11464</v>
      </c>
      <c r="D8495" s="1">
        <v>44842</v>
      </c>
      <c r="E8495" t="s">
        <v>17</v>
      </c>
      <c r="F8495" t="s">
        <v>18</v>
      </c>
      <c r="G8495" s="2">
        <v>37000</v>
      </c>
      <c r="H8495" s="2">
        <v>40954</v>
      </c>
      <c r="I8495" s="2">
        <v>27</v>
      </c>
      <c r="J8495" s="2">
        <v>3927</v>
      </c>
      <c r="K8495">
        <v>0</v>
      </c>
      <c r="L8495" t="s">
        <v>4463</v>
      </c>
      <c r="M8495" t="s">
        <v>277</v>
      </c>
      <c r="N8495" t="s">
        <v>75</v>
      </c>
      <c r="O8495">
        <v>80124</v>
      </c>
    </row>
    <row r="8496" spans="1:15" x14ac:dyDescent="0.25">
      <c r="A8496" t="s">
        <v>11460</v>
      </c>
      <c r="B8496" t="s">
        <v>11536</v>
      </c>
      <c r="C8496" t="s">
        <v>11464</v>
      </c>
      <c r="D8496" s="1">
        <v>44842</v>
      </c>
      <c r="E8496" s="1">
        <v>44846</v>
      </c>
      <c r="F8496" t="s">
        <v>18</v>
      </c>
      <c r="G8496" s="2">
        <v>42000</v>
      </c>
      <c r="H8496" s="2">
        <v>50540</v>
      </c>
      <c r="I8496" s="2">
        <v>4698</v>
      </c>
      <c r="J8496" s="2">
        <v>3842</v>
      </c>
      <c r="K8496">
        <v>0</v>
      </c>
      <c r="L8496" t="s">
        <v>507</v>
      </c>
      <c r="M8496" t="s">
        <v>453</v>
      </c>
      <c r="N8496" t="s">
        <v>43</v>
      </c>
      <c r="O8496">
        <v>98199</v>
      </c>
    </row>
    <row r="8497" spans="1:15" x14ac:dyDescent="0.25">
      <c r="A8497" t="s">
        <v>11460</v>
      </c>
      <c r="B8497" t="s">
        <v>11537</v>
      </c>
      <c r="C8497" t="s">
        <v>11464</v>
      </c>
      <c r="D8497" s="1">
        <v>44842</v>
      </c>
      <c r="E8497" s="1">
        <v>44847</v>
      </c>
      <c r="F8497" t="s">
        <v>18</v>
      </c>
      <c r="G8497" s="2">
        <v>36800</v>
      </c>
      <c r="H8497" s="2">
        <v>44227</v>
      </c>
      <c r="I8497" s="2">
        <v>3357</v>
      </c>
      <c r="J8497" s="2">
        <v>4070</v>
      </c>
      <c r="K8497">
        <v>0</v>
      </c>
      <c r="L8497" t="s">
        <v>2344</v>
      </c>
      <c r="M8497" t="s">
        <v>52</v>
      </c>
      <c r="N8497" t="s">
        <v>43</v>
      </c>
      <c r="O8497">
        <v>94301</v>
      </c>
    </row>
    <row r="8498" spans="1:15" x14ac:dyDescent="0.25">
      <c r="A8498" t="s">
        <v>11460</v>
      </c>
      <c r="B8498" t="s">
        <v>11538</v>
      </c>
      <c r="C8498" t="s">
        <v>11464</v>
      </c>
      <c r="D8498" s="1">
        <v>44842</v>
      </c>
      <c r="E8498" s="1">
        <v>44847</v>
      </c>
      <c r="F8498" t="s">
        <v>18</v>
      </c>
      <c r="G8498" s="2">
        <v>33800</v>
      </c>
      <c r="H8498" s="2">
        <v>40842</v>
      </c>
      <c r="I8498" s="2">
        <v>3200</v>
      </c>
      <c r="J8498" s="2">
        <v>3842</v>
      </c>
      <c r="K8498">
        <v>0</v>
      </c>
      <c r="L8498" t="s">
        <v>11539</v>
      </c>
      <c r="M8498" t="s">
        <v>453</v>
      </c>
      <c r="N8498" t="s">
        <v>43</v>
      </c>
      <c r="O8498">
        <v>98584</v>
      </c>
    </row>
    <row r="8499" spans="1:15" x14ac:dyDescent="0.25">
      <c r="A8499" t="s">
        <v>11460</v>
      </c>
      <c r="B8499" t="s">
        <v>11540</v>
      </c>
      <c r="C8499" t="s">
        <v>11464</v>
      </c>
      <c r="D8499" s="1">
        <v>44842</v>
      </c>
      <c r="E8499" s="1">
        <v>44846</v>
      </c>
      <c r="F8499" t="s">
        <v>18</v>
      </c>
      <c r="G8499" s="2">
        <v>37000</v>
      </c>
      <c r="H8499" s="2">
        <v>44087</v>
      </c>
      <c r="I8499" s="2">
        <v>2221</v>
      </c>
      <c r="J8499" s="2">
        <v>4866</v>
      </c>
      <c r="K8499">
        <v>0</v>
      </c>
      <c r="L8499" t="s">
        <v>2489</v>
      </c>
      <c r="M8499" t="s">
        <v>30</v>
      </c>
      <c r="N8499" t="s">
        <v>21</v>
      </c>
      <c r="O8499">
        <v>22314</v>
      </c>
    </row>
    <row r="8500" spans="1:15" x14ac:dyDescent="0.25">
      <c r="A8500" t="s">
        <v>11460</v>
      </c>
      <c r="B8500" t="s">
        <v>11541</v>
      </c>
      <c r="C8500" t="s">
        <v>11464</v>
      </c>
      <c r="D8500" s="1">
        <v>44842</v>
      </c>
      <c r="E8500" s="1">
        <v>44846</v>
      </c>
      <c r="F8500" t="s">
        <v>18</v>
      </c>
      <c r="G8500" s="2">
        <v>42000</v>
      </c>
      <c r="H8500" s="2">
        <v>45954</v>
      </c>
      <c r="I8500" s="2">
        <v>27</v>
      </c>
      <c r="J8500" s="2">
        <v>3927</v>
      </c>
      <c r="K8500">
        <v>0</v>
      </c>
      <c r="L8500" t="s">
        <v>7573</v>
      </c>
      <c r="M8500" t="s">
        <v>277</v>
      </c>
      <c r="N8500" t="s">
        <v>43</v>
      </c>
      <c r="O8500">
        <v>80127</v>
      </c>
    </row>
    <row r="8501" spans="1:15" x14ac:dyDescent="0.25">
      <c r="A8501" t="s">
        <v>11460</v>
      </c>
      <c r="B8501" t="s">
        <v>11542</v>
      </c>
      <c r="C8501" t="s">
        <v>11464</v>
      </c>
      <c r="D8501" s="1">
        <v>44842</v>
      </c>
      <c r="E8501" s="1">
        <v>44846</v>
      </c>
      <c r="F8501" t="s">
        <v>18</v>
      </c>
      <c r="G8501" s="2">
        <v>42000</v>
      </c>
      <c r="H8501" s="2">
        <v>50380</v>
      </c>
      <c r="I8501" s="2">
        <v>3514</v>
      </c>
      <c r="J8501" s="2">
        <v>4866</v>
      </c>
      <c r="K8501">
        <v>0</v>
      </c>
      <c r="L8501" t="s">
        <v>150</v>
      </c>
      <c r="M8501" t="s">
        <v>56</v>
      </c>
      <c r="N8501" t="s">
        <v>21</v>
      </c>
      <c r="O8501">
        <v>43205</v>
      </c>
    </row>
    <row r="8502" spans="1:15" x14ac:dyDescent="0.25">
      <c r="A8502" t="s">
        <v>11460</v>
      </c>
      <c r="B8502" t="s">
        <v>11543</v>
      </c>
      <c r="C8502" t="s">
        <v>11464</v>
      </c>
      <c r="D8502" s="1">
        <v>44842</v>
      </c>
      <c r="E8502" s="1">
        <v>44846</v>
      </c>
      <c r="F8502" t="s">
        <v>18</v>
      </c>
      <c r="G8502" s="2">
        <v>37000</v>
      </c>
      <c r="H8502" s="2">
        <v>44967</v>
      </c>
      <c r="I8502" s="2">
        <v>4125</v>
      </c>
      <c r="J8502" s="2">
        <v>3842</v>
      </c>
      <c r="K8502">
        <v>0</v>
      </c>
      <c r="L8502" t="s">
        <v>1101</v>
      </c>
      <c r="M8502" t="s">
        <v>453</v>
      </c>
      <c r="N8502" t="s">
        <v>43</v>
      </c>
      <c r="O8502">
        <v>98106</v>
      </c>
    </row>
    <row r="8503" spans="1:15" x14ac:dyDescent="0.25">
      <c r="A8503" t="s">
        <v>11460</v>
      </c>
      <c r="B8503" t="s">
        <v>11544</v>
      </c>
      <c r="C8503" t="s">
        <v>11464</v>
      </c>
      <c r="D8503" s="1">
        <v>44842</v>
      </c>
      <c r="E8503" s="1">
        <v>44846</v>
      </c>
      <c r="F8503" t="s">
        <v>18</v>
      </c>
      <c r="G8503" s="2">
        <v>37000</v>
      </c>
      <c r="H8503" s="2">
        <v>41866</v>
      </c>
      <c r="I8503" s="2">
        <v>0</v>
      </c>
      <c r="J8503" s="2">
        <v>4866</v>
      </c>
      <c r="K8503">
        <v>0</v>
      </c>
      <c r="L8503" t="s">
        <v>6831</v>
      </c>
      <c r="M8503" t="s">
        <v>93</v>
      </c>
      <c r="N8503" t="s">
        <v>43</v>
      </c>
      <c r="O8503">
        <v>64063</v>
      </c>
    </row>
    <row r="8504" spans="1:15" x14ac:dyDescent="0.25">
      <c r="A8504" t="s">
        <v>11460</v>
      </c>
      <c r="B8504" t="s">
        <v>11545</v>
      </c>
      <c r="C8504" t="s">
        <v>17</v>
      </c>
      <c r="D8504" s="1">
        <v>44918</v>
      </c>
      <c r="E8504" s="1">
        <v>44922</v>
      </c>
      <c r="F8504" t="s">
        <v>18</v>
      </c>
      <c r="G8504" s="2">
        <v>13000</v>
      </c>
      <c r="H8504" s="2">
        <v>15831</v>
      </c>
      <c r="I8504" s="2">
        <v>675</v>
      </c>
      <c r="J8504" s="2">
        <v>2156</v>
      </c>
      <c r="K8504">
        <v>0</v>
      </c>
      <c r="L8504" t="s">
        <v>2183</v>
      </c>
      <c r="M8504" t="s">
        <v>27</v>
      </c>
      <c r="N8504" t="s">
        <v>21</v>
      </c>
      <c r="O8504">
        <v>71201</v>
      </c>
    </row>
    <row r="8505" spans="1:15" x14ac:dyDescent="0.25">
      <c r="A8505" t="s">
        <v>11460</v>
      </c>
      <c r="B8505" t="s">
        <v>11546</v>
      </c>
      <c r="C8505" t="s">
        <v>11464</v>
      </c>
      <c r="D8505" s="1">
        <v>44842</v>
      </c>
      <c r="E8505" s="1">
        <v>44846</v>
      </c>
      <c r="F8505" t="s">
        <v>18</v>
      </c>
      <c r="G8505" s="2">
        <v>42000</v>
      </c>
      <c r="H8505" s="2">
        <v>49385</v>
      </c>
      <c r="I8505" s="2">
        <v>2519</v>
      </c>
      <c r="J8505" s="2">
        <v>4866</v>
      </c>
      <c r="K8505">
        <v>0</v>
      </c>
      <c r="L8505" t="s">
        <v>946</v>
      </c>
      <c r="M8505" t="s">
        <v>30</v>
      </c>
      <c r="N8505" t="s">
        <v>21</v>
      </c>
      <c r="O8505">
        <v>22201</v>
      </c>
    </row>
    <row r="8506" spans="1:15" x14ac:dyDescent="0.25">
      <c r="A8506" t="s">
        <v>11460</v>
      </c>
      <c r="B8506" t="s">
        <v>11547</v>
      </c>
      <c r="C8506" t="s">
        <v>17</v>
      </c>
      <c r="D8506" s="1">
        <v>44908</v>
      </c>
      <c r="E8506" s="1">
        <v>44916</v>
      </c>
      <c r="F8506" t="s">
        <v>18</v>
      </c>
      <c r="G8506" s="2">
        <v>12500</v>
      </c>
      <c r="H8506" s="2">
        <v>16061</v>
      </c>
      <c r="I8506" s="2">
        <v>1051</v>
      </c>
      <c r="J8506" s="2">
        <v>2510</v>
      </c>
      <c r="K8506">
        <v>0</v>
      </c>
      <c r="L8506" t="s">
        <v>194</v>
      </c>
      <c r="M8506" t="s">
        <v>134</v>
      </c>
      <c r="N8506" t="s">
        <v>43</v>
      </c>
      <c r="O8506">
        <v>46032</v>
      </c>
    </row>
    <row r="8507" spans="1:15" x14ac:dyDescent="0.25">
      <c r="A8507" t="s">
        <v>11460</v>
      </c>
      <c r="B8507" t="s">
        <v>11548</v>
      </c>
      <c r="C8507" t="s">
        <v>11464</v>
      </c>
      <c r="D8507" s="1">
        <v>44842</v>
      </c>
      <c r="E8507" s="1">
        <v>44860</v>
      </c>
      <c r="F8507" t="s">
        <v>18</v>
      </c>
      <c r="G8507" s="2">
        <v>28400</v>
      </c>
      <c r="H8507" s="2">
        <v>33266</v>
      </c>
      <c r="I8507" s="2">
        <v>0</v>
      </c>
      <c r="J8507" s="2">
        <v>4866</v>
      </c>
      <c r="K8507">
        <v>0</v>
      </c>
      <c r="L8507" t="s">
        <v>11549</v>
      </c>
      <c r="M8507" t="s">
        <v>93</v>
      </c>
      <c r="N8507" t="s">
        <v>43</v>
      </c>
      <c r="O8507">
        <v>64145</v>
      </c>
    </row>
    <row r="8508" spans="1:15" x14ac:dyDescent="0.25">
      <c r="A8508" t="s">
        <v>11460</v>
      </c>
      <c r="B8508" t="s">
        <v>11550</v>
      </c>
      <c r="C8508" t="s">
        <v>17</v>
      </c>
      <c r="D8508" s="1">
        <v>44877</v>
      </c>
      <c r="E8508" s="1">
        <v>44879</v>
      </c>
      <c r="F8508" t="s">
        <v>18</v>
      </c>
      <c r="G8508" s="2">
        <v>17200</v>
      </c>
      <c r="H8508" s="2">
        <v>19710</v>
      </c>
      <c r="I8508" s="2">
        <v>0</v>
      </c>
      <c r="J8508" s="2">
        <v>2510</v>
      </c>
      <c r="K8508">
        <v>0</v>
      </c>
      <c r="L8508" t="s">
        <v>2562</v>
      </c>
      <c r="M8508" t="s">
        <v>71</v>
      </c>
      <c r="N8508" t="s">
        <v>43</v>
      </c>
      <c r="O8508">
        <v>32789</v>
      </c>
    </row>
    <row r="8509" spans="1:15" x14ac:dyDescent="0.25">
      <c r="A8509" t="s">
        <v>11460</v>
      </c>
      <c r="B8509" t="s">
        <v>11551</v>
      </c>
      <c r="C8509" t="s">
        <v>11464</v>
      </c>
      <c r="D8509" s="1">
        <v>44842</v>
      </c>
      <c r="E8509" s="1">
        <v>44846</v>
      </c>
      <c r="F8509" t="s">
        <v>18</v>
      </c>
      <c r="G8509" s="2">
        <v>37000</v>
      </c>
      <c r="H8509" s="2">
        <v>41866</v>
      </c>
      <c r="I8509" s="2">
        <v>0</v>
      </c>
      <c r="J8509" s="2">
        <v>4866</v>
      </c>
      <c r="K8509">
        <v>0</v>
      </c>
      <c r="L8509" t="s">
        <v>1203</v>
      </c>
      <c r="M8509" t="s">
        <v>71</v>
      </c>
      <c r="N8509" t="s">
        <v>43</v>
      </c>
      <c r="O8509">
        <v>32578</v>
      </c>
    </row>
    <row r="8510" spans="1:15" x14ac:dyDescent="0.25">
      <c r="A8510" t="s">
        <v>11460</v>
      </c>
      <c r="B8510" t="s">
        <v>11552</v>
      </c>
      <c r="C8510" t="s">
        <v>11462</v>
      </c>
      <c r="D8510" s="1">
        <v>44842</v>
      </c>
      <c r="E8510" s="1">
        <v>44842</v>
      </c>
      <c r="F8510" t="s">
        <v>54</v>
      </c>
      <c r="G8510" s="2">
        <v>-14760</v>
      </c>
      <c r="H8510" s="2">
        <v>-18652</v>
      </c>
      <c r="I8510" s="2">
        <v>-1382</v>
      </c>
      <c r="J8510" s="2">
        <v>-2510</v>
      </c>
      <c r="K8510">
        <v>0</v>
      </c>
      <c r="L8510" t="s">
        <v>887</v>
      </c>
      <c r="M8510" t="s">
        <v>46</v>
      </c>
      <c r="N8510" t="s">
        <v>43</v>
      </c>
      <c r="O8510">
        <v>30329</v>
      </c>
    </row>
    <row r="8511" spans="1:15" x14ac:dyDescent="0.25">
      <c r="A8511" t="s">
        <v>11460</v>
      </c>
      <c r="B8511" t="s">
        <v>11553</v>
      </c>
      <c r="C8511" t="s">
        <v>11464</v>
      </c>
      <c r="D8511" s="1">
        <v>44842</v>
      </c>
      <c r="E8511" s="1">
        <v>44860</v>
      </c>
      <c r="F8511" t="s">
        <v>18</v>
      </c>
      <c r="G8511" s="2">
        <v>28400</v>
      </c>
      <c r="H8511" s="2">
        <v>35822</v>
      </c>
      <c r="I8511" s="2">
        <v>2556</v>
      </c>
      <c r="J8511" s="2">
        <v>4866</v>
      </c>
      <c r="K8511">
        <v>0</v>
      </c>
      <c r="L8511" t="s">
        <v>11554</v>
      </c>
      <c r="M8511" t="s">
        <v>42</v>
      </c>
      <c r="N8511" t="s">
        <v>43</v>
      </c>
      <c r="O8511">
        <v>20720</v>
      </c>
    </row>
    <row r="8512" spans="1:15" x14ac:dyDescent="0.25">
      <c r="A8512" t="s">
        <v>11460</v>
      </c>
      <c r="B8512" t="s">
        <v>11555</v>
      </c>
      <c r="C8512" t="s">
        <v>11464</v>
      </c>
      <c r="D8512" s="1">
        <v>44842</v>
      </c>
      <c r="E8512" s="1">
        <v>44846</v>
      </c>
      <c r="F8512" t="s">
        <v>18</v>
      </c>
      <c r="G8512" s="2">
        <v>37000</v>
      </c>
      <c r="H8512" s="2">
        <v>41866</v>
      </c>
      <c r="I8512" s="2">
        <v>0</v>
      </c>
      <c r="J8512" s="2">
        <v>4866</v>
      </c>
      <c r="K8512">
        <v>0</v>
      </c>
      <c r="L8512" t="s">
        <v>1815</v>
      </c>
      <c r="M8512" t="s">
        <v>71</v>
      </c>
      <c r="N8512" t="s">
        <v>43</v>
      </c>
      <c r="O8512">
        <v>32801</v>
      </c>
    </row>
    <row r="8513" spans="1:15" x14ac:dyDescent="0.25">
      <c r="A8513" t="s">
        <v>11460</v>
      </c>
      <c r="B8513" t="s">
        <v>11556</v>
      </c>
      <c r="C8513" t="s">
        <v>17</v>
      </c>
      <c r="D8513" s="1">
        <v>44903</v>
      </c>
      <c r="E8513" s="1">
        <v>44910</v>
      </c>
      <c r="F8513" t="s">
        <v>18</v>
      </c>
      <c r="G8513" s="2">
        <v>12500</v>
      </c>
      <c r="H8513" s="2">
        <v>16212</v>
      </c>
      <c r="I8513" s="2">
        <v>1172</v>
      </c>
      <c r="J8513" s="2">
        <v>2540</v>
      </c>
      <c r="K8513">
        <v>0</v>
      </c>
      <c r="L8513" t="s">
        <v>370</v>
      </c>
      <c r="M8513" t="s">
        <v>52</v>
      </c>
      <c r="N8513" t="s">
        <v>43</v>
      </c>
      <c r="O8513">
        <v>95123</v>
      </c>
    </row>
    <row r="8514" spans="1:15" x14ac:dyDescent="0.25">
      <c r="A8514" t="s">
        <v>11460</v>
      </c>
      <c r="B8514" t="s">
        <v>11557</v>
      </c>
      <c r="C8514" t="s">
        <v>11464</v>
      </c>
      <c r="D8514" s="1">
        <v>44842</v>
      </c>
      <c r="E8514" s="1">
        <v>44846</v>
      </c>
      <c r="F8514" t="s">
        <v>18</v>
      </c>
      <c r="G8514" s="2">
        <v>42000</v>
      </c>
      <c r="H8514" s="2">
        <v>50059</v>
      </c>
      <c r="I8514" s="2">
        <v>4217</v>
      </c>
      <c r="J8514" s="2">
        <v>3842</v>
      </c>
      <c r="K8514">
        <v>0</v>
      </c>
      <c r="L8514" t="s">
        <v>11558</v>
      </c>
      <c r="M8514" t="s">
        <v>453</v>
      </c>
      <c r="N8514" t="s">
        <v>43</v>
      </c>
      <c r="O8514">
        <v>98110</v>
      </c>
    </row>
    <row r="8515" spans="1:15" x14ac:dyDescent="0.25">
      <c r="A8515" t="s">
        <v>11460</v>
      </c>
      <c r="B8515" t="s">
        <v>11559</v>
      </c>
      <c r="C8515" t="s">
        <v>11462</v>
      </c>
      <c r="D8515" s="1">
        <v>44842</v>
      </c>
      <c r="E8515" t="s">
        <v>17</v>
      </c>
      <c r="F8515" t="s">
        <v>18</v>
      </c>
      <c r="G8515" s="2">
        <v>14760</v>
      </c>
      <c r="H8515" s="2">
        <v>18652</v>
      </c>
      <c r="I8515" s="2">
        <v>1382</v>
      </c>
      <c r="J8515" s="2">
        <v>2510</v>
      </c>
      <c r="K8515">
        <v>0</v>
      </c>
      <c r="L8515" t="s">
        <v>887</v>
      </c>
      <c r="M8515" t="s">
        <v>46</v>
      </c>
      <c r="N8515" t="s">
        <v>75</v>
      </c>
      <c r="O8515">
        <v>30329</v>
      </c>
    </row>
    <row r="8516" spans="1:15" x14ac:dyDescent="0.25">
      <c r="A8516" t="s">
        <v>11460</v>
      </c>
      <c r="B8516" t="s">
        <v>11560</v>
      </c>
      <c r="C8516" t="s">
        <v>11464</v>
      </c>
      <c r="D8516" s="1">
        <v>44842</v>
      </c>
      <c r="E8516" s="1">
        <v>44859</v>
      </c>
      <c r="F8516" t="s">
        <v>18</v>
      </c>
      <c r="G8516" s="2">
        <v>30400</v>
      </c>
      <c r="H8516" s="2">
        <v>36435</v>
      </c>
      <c r="I8516" s="2">
        <v>2357</v>
      </c>
      <c r="J8516" s="2">
        <v>3678</v>
      </c>
      <c r="K8516">
        <v>0</v>
      </c>
      <c r="L8516" t="s">
        <v>3620</v>
      </c>
      <c r="M8516" t="s">
        <v>52</v>
      </c>
      <c r="N8516" t="s">
        <v>43</v>
      </c>
      <c r="O8516">
        <v>92677</v>
      </c>
    </row>
    <row r="8517" spans="1:15" x14ac:dyDescent="0.25">
      <c r="A8517" t="s">
        <v>11460</v>
      </c>
      <c r="B8517" t="s">
        <v>11561</v>
      </c>
      <c r="C8517" t="s">
        <v>11464</v>
      </c>
      <c r="D8517" s="1">
        <v>44842</v>
      </c>
      <c r="E8517" s="1">
        <v>44846</v>
      </c>
      <c r="F8517" t="s">
        <v>18</v>
      </c>
      <c r="G8517" s="2">
        <v>37000</v>
      </c>
      <c r="H8517" s="2">
        <v>43915</v>
      </c>
      <c r="I8517" s="2">
        <v>3237</v>
      </c>
      <c r="J8517" s="2">
        <v>3678</v>
      </c>
      <c r="K8517">
        <v>0</v>
      </c>
      <c r="L8517" t="s">
        <v>1038</v>
      </c>
      <c r="M8517" t="s">
        <v>52</v>
      </c>
      <c r="N8517" t="s">
        <v>43</v>
      </c>
      <c r="O8517">
        <v>95822</v>
      </c>
    </row>
    <row r="8518" spans="1:15" x14ac:dyDescent="0.25">
      <c r="A8518" t="s">
        <v>11460</v>
      </c>
      <c r="B8518" t="s">
        <v>11562</v>
      </c>
      <c r="C8518" t="s">
        <v>11464</v>
      </c>
      <c r="D8518" s="1">
        <v>44853</v>
      </c>
      <c r="E8518" s="1">
        <v>44860</v>
      </c>
      <c r="F8518" t="s">
        <v>18</v>
      </c>
      <c r="G8518" s="2">
        <v>37000</v>
      </c>
      <c r="H8518" s="2">
        <v>41866</v>
      </c>
      <c r="I8518" s="2">
        <v>0</v>
      </c>
      <c r="J8518" s="2">
        <v>4866</v>
      </c>
      <c r="K8518">
        <v>0</v>
      </c>
      <c r="L8518" t="s">
        <v>70</v>
      </c>
      <c r="M8518" t="s">
        <v>71</v>
      </c>
      <c r="N8518" t="s">
        <v>43</v>
      </c>
      <c r="O8518">
        <v>34212</v>
      </c>
    </row>
    <row r="8519" spans="1:15" x14ac:dyDescent="0.25">
      <c r="A8519" t="s">
        <v>11460</v>
      </c>
      <c r="B8519" t="s">
        <v>11563</v>
      </c>
      <c r="C8519" t="s">
        <v>11464</v>
      </c>
      <c r="D8519" s="1">
        <v>44842</v>
      </c>
      <c r="E8519" s="1">
        <v>44846</v>
      </c>
      <c r="F8519" t="s">
        <v>18</v>
      </c>
      <c r="G8519" s="2">
        <v>37000</v>
      </c>
      <c r="H8519" s="2">
        <v>41866</v>
      </c>
      <c r="I8519" s="2">
        <v>0</v>
      </c>
      <c r="J8519" s="2">
        <v>4866</v>
      </c>
      <c r="K8519">
        <v>0</v>
      </c>
      <c r="L8519" t="s">
        <v>174</v>
      </c>
      <c r="M8519" t="s">
        <v>211</v>
      </c>
      <c r="N8519" t="s">
        <v>43</v>
      </c>
      <c r="O8519">
        <v>55912</v>
      </c>
    </row>
    <row r="8520" spans="1:15" x14ac:dyDescent="0.25">
      <c r="A8520" t="s">
        <v>11460</v>
      </c>
      <c r="B8520" t="s">
        <v>11564</v>
      </c>
      <c r="C8520" t="s">
        <v>11464</v>
      </c>
      <c r="D8520" s="1">
        <v>44842</v>
      </c>
      <c r="E8520" s="1">
        <v>44859</v>
      </c>
      <c r="F8520" t="s">
        <v>18</v>
      </c>
      <c r="G8520" s="2">
        <v>30630</v>
      </c>
      <c r="H8520" s="2">
        <v>38989</v>
      </c>
      <c r="I8520" s="2">
        <v>2821</v>
      </c>
      <c r="J8520" s="2">
        <v>5538</v>
      </c>
      <c r="K8520">
        <v>0</v>
      </c>
      <c r="L8520" t="s">
        <v>1378</v>
      </c>
      <c r="M8520" t="s">
        <v>56</v>
      </c>
      <c r="N8520" t="s">
        <v>21</v>
      </c>
      <c r="O8520">
        <v>45208</v>
      </c>
    </row>
    <row r="8521" spans="1:15" x14ac:dyDescent="0.25">
      <c r="A8521" t="s">
        <v>11460</v>
      </c>
      <c r="B8521" t="s">
        <v>11565</v>
      </c>
      <c r="C8521" t="s">
        <v>11464</v>
      </c>
      <c r="D8521" s="1">
        <v>44842</v>
      </c>
      <c r="E8521" s="1">
        <v>44847</v>
      </c>
      <c r="F8521" t="s">
        <v>18</v>
      </c>
      <c r="G8521" s="2">
        <v>32900</v>
      </c>
      <c r="H8521" s="2">
        <v>40568</v>
      </c>
      <c r="I8521" s="2">
        <v>3005</v>
      </c>
      <c r="J8521" s="2">
        <v>4663</v>
      </c>
      <c r="K8521">
        <v>0</v>
      </c>
      <c r="L8521" t="s">
        <v>2864</v>
      </c>
      <c r="M8521" t="s">
        <v>56</v>
      </c>
      <c r="N8521" t="s">
        <v>21</v>
      </c>
      <c r="O8521">
        <v>44115</v>
      </c>
    </row>
    <row r="8522" spans="1:15" x14ac:dyDescent="0.25">
      <c r="A8522" t="s">
        <v>11460</v>
      </c>
      <c r="B8522" t="s">
        <v>11566</v>
      </c>
      <c r="C8522" t="s">
        <v>17</v>
      </c>
      <c r="D8522" s="1">
        <v>44857</v>
      </c>
      <c r="E8522" s="1">
        <v>44858</v>
      </c>
      <c r="F8522" t="s">
        <v>18</v>
      </c>
      <c r="G8522" s="2">
        <v>0</v>
      </c>
      <c r="H8522" s="2">
        <v>0</v>
      </c>
      <c r="I8522" s="2">
        <v>0</v>
      </c>
      <c r="J8522" s="2">
        <v>0</v>
      </c>
      <c r="K8522">
        <v>0</v>
      </c>
      <c r="L8522" t="s">
        <v>150</v>
      </c>
      <c r="M8522" t="s">
        <v>134</v>
      </c>
      <c r="N8522" t="s">
        <v>43</v>
      </c>
      <c r="O8522">
        <v>47203</v>
      </c>
    </row>
    <row r="8523" spans="1:15" x14ac:dyDescent="0.25">
      <c r="A8523" t="s">
        <v>11460</v>
      </c>
      <c r="B8523" t="s">
        <v>11567</v>
      </c>
      <c r="C8523" t="s">
        <v>11464</v>
      </c>
      <c r="D8523" s="1">
        <v>44842</v>
      </c>
      <c r="E8523" s="1">
        <v>44846</v>
      </c>
      <c r="F8523" t="s">
        <v>18</v>
      </c>
      <c r="G8523" s="2">
        <v>37000</v>
      </c>
      <c r="H8523" s="2">
        <v>44629</v>
      </c>
      <c r="I8523" s="2">
        <v>3306</v>
      </c>
      <c r="J8523" s="2">
        <v>4323</v>
      </c>
      <c r="K8523">
        <v>0</v>
      </c>
      <c r="L8523" t="s">
        <v>1126</v>
      </c>
      <c r="M8523" t="s">
        <v>59</v>
      </c>
      <c r="N8523" t="s">
        <v>43</v>
      </c>
      <c r="O8523">
        <v>75214</v>
      </c>
    </row>
    <row r="8524" spans="1:15" x14ac:dyDescent="0.25">
      <c r="A8524" t="s">
        <v>11460</v>
      </c>
      <c r="B8524" t="s">
        <v>11568</v>
      </c>
      <c r="C8524" t="s">
        <v>11464</v>
      </c>
      <c r="D8524" s="1">
        <v>44842</v>
      </c>
      <c r="E8524" s="1">
        <v>44846</v>
      </c>
      <c r="F8524" t="s">
        <v>18</v>
      </c>
      <c r="G8524" s="2">
        <v>37000</v>
      </c>
      <c r="H8524" s="2">
        <v>44967</v>
      </c>
      <c r="I8524" s="2">
        <v>4125</v>
      </c>
      <c r="J8524" s="2">
        <v>3842</v>
      </c>
      <c r="K8524">
        <v>0</v>
      </c>
      <c r="L8524" t="s">
        <v>630</v>
      </c>
      <c r="M8524" t="s">
        <v>453</v>
      </c>
      <c r="N8524" t="s">
        <v>43</v>
      </c>
      <c r="O8524">
        <v>98072</v>
      </c>
    </row>
    <row r="8525" spans="1:15" x14ac:dyDescent="0.25">
      <c r="A8525" t="s">
        <v>11460</v>
      </c>
      <c r="B8525" t="s">
        <v>11569</v>
      </c>
      <c r="C8525" t="s">
        <v>11464</v>
      </c>
      <c r="D8525" s="1">
        <v>44842</v>
      </c>
      <c r="E8525" s="1">
        <v>44860</v>
      </c>
      <c r="F8525" t="s">
        <v>18</v>
      </c>
      <c r="G8525" s="2">
        <v>28400</v>
      </c>
      <c r="H8525" s="2">
        <v>35595</v>
      </c>
      <c r="I8525" s="2">
        <v>2329</v>
      </c>
      <c r="J8525" s="2">
        <v>4866</v>
      </c>
      <c r="K8525">
        <v>0</v>
      </c>
      <c r="L8525" t="s">
        <v>1893</v>
      </c>
      <c r="M8525" t="s">
        <v>134</v>
      </c>
      <c r="N8525" t="s">
        <v>43</v>
      </c>
      <c r="O8525">
        <v>46112</v>
      </c>
    </row>
    <row r="8526" spans="1:15" x14ac:dyDescent="0.25">
      <c r="A8526" t="s">
        <v>11460</v>
      </c>
      <c r="B8526" t="s">
        <v>11570</v>
      </c>
      <c r="C8526" t="s">
        <v>17</v>
      </c>
      <c r="D8526" s="1">
        <v>44849</v>
      </c>
      <c r="E8526" t="s">
        <v>17</v>
      </c>
      <c r="F8526" t="s">
        <v>18</v>
      </c>
      <c r="G8526" s="2">
        <v>4075</v>
      </c>
      <c r="H8526" s="2">
        <v>4391</v>
      </c>
      <c r="I8526" s="2">
        <v>316</v>
      </c>
      <c r="J8526" s="2">
        <v>0</v>
      </c>
      <c r="K8526">
        <v>0</v>
      </c>
      <c r="L8526" t="s">
        <v>17</v>
      </c>
      <c r="M8526" t="s">
        <v>17</v>
      </c>
      <c r="N8526" t="s">
        <v>43</v>
      </c>
      <c r="O8526" t="s">
        <v>17</v>
      </c>
    </row>
    <row r="8527" spans="1:15" x14ac:dyDescent="0.25">
      <c r="A8527" t="s">
        <v>11460</v>
      </c>
      <c r="B8527" t="s">
        <v>11571</v>
      </c>
      <c r="C8527" t="s">
        <v>11464</v>
      </c>
      <c r="D8527" s="1">
        <v>44842</v>
      </c>
      <c r="E8527" s="1">
        <v>44846</v>
      </c>
      <c r="F8527" t="s">
        <v>18</v>
      </c>
      <c r="G8527" s="2">
        <v>30300</v>
      </c>
      <c r="H8527" s="2">
        <v>37411</v>
      </c>
      <c r="I8527" s="2">
        <v>2448</v>
      </c>
      <c r="J8527" s="2">
        <v>4663</v>
      </c>
      <c r="K8527">
        <v>0</v>
      </c>
      <c r="L8527" t="s">
        <v>178</v>
      </c>
      <c r="M8527" t="s">
        <v>134</v>
      </c>
      <c r="N8527" t="s">
        <v>43</v>
      </c>
      <c r="O8527">
        <v>46077</v>
      </c>
    </row>
    <row r="8528" spans="1:15" x14ac:dyDescent="0.25">
      <c r="A8528" t="s">
        <v>11460</v>
      </c>
      <c r="B8528" t="s">
        <v>11572</v>
      </c>
      <c r="C8528" t="s">
        <v>11464</v>
      </c>
      <c r="D8528" s="1">
        <v>44842</v>
      </c>
      <c r="E8528" s="1">
        <v>44846</v>
      </c>
      <c r="F8528" t="s">
        <v>18</v>
      </c>
      <c r="G8528" s="2">
        <v>31050</v>
      </c>
      <c r="H8528" s="2">
        <v>35004</v>
      </c>
      <c r="I8528" s="2">
        <v>27</v>
      </c>
      <c r="J8528" s="2">
        <v>3927</v>
      </c>
      <c r="K8528">
        <v>0</v>
      </c>
      <c r="L8528" t="s">
        <v>10100</v>
      </c>
      <c r="M8528" t="s">
        <v>277</v>
      </c>
      <c r="N8528" t="s">
        <v>43</v>
      </c>
      <c r="O8528">
        <v>81006</v>
      </c>
    </row>
    <row r="8529" spans="1:15" x14ac:dyDescent="0.25">
      <c r="A8529" t="s">
        <v>11460</v>
      </c>
      <c r="B8529" t="s">
        <v>11573</v>
      </c>
      <c r="C8529" t="s">
        <v>11464</v>
      </c>
      <c r="D8529" s="1">
        <v>44842</v>
      </c>
      <c r="E8529" s="1">
        <v>44847</v>
      </c>
      <c r="F8529" t="s">
        <v>18</v>
      </c>
      <c r="G8529" s="2">
        <v>26600</v>
      </c>
      <c r="H8529" s="2">
        <v>34259</v>
      </c>
      <c r="I8529" s="2">
        <v>2793</v>
      </c>
      <c r="J8529" s="2">
        <v>4866</v>
      </c>
      <c r="K8529">
        <v>0</v>
      </c>
      <c r="L8529" t="s">
        <v>923</v>
      </c>
      <c r="M8529" t="s">
        <v>39</v>
      </c>
      <c r="N8529" t="s">
        <v>43</v>
      </c>
      <c r="O8529">
        <v>10019</v>
      </c>
    </row>
    <row r="8530" spans="1:15" x14ac:dyDescent="0.25">
      <c r="A8530" t="s">
        <v>11460</v>
      </c>
      <c r="B8530" t="s">
        <v>11574</v>
      </c>
      <c r="C8530" t="s">
        <v>11464</v>
      </c>
      <c r="D8530" s="1">
        <v>44842</v>
      </c>
      <c r="E8530" s="1">
        <v>44846</v>
      </c>
      <c r="F8530" t="s">
        <v>18</v>
      </c>
      <c r="G8530" s="2">
        <v>79500</v>
      </c>
      <c r="H8530" s="2">
        <v>93298</v>
      </c>
      <c r="I8530" s="2">
        <v>6104</v>
      </c>
      <c r="J8530" s="2">
        <v>7694</v>
      </c>
      <c r="K8530">
        <v>0</v>
      </c>
      <c r="L8530" t="s">
        <v>11575</v>
      </c>
      <c r="M8530" t="s">
        <v>134</v>
      </c>
      <c r="N8530" t="s">
        <v>43</v>
      </c>
      <c r="O8530">
        <v>46970</v>
      </c>
    </row>
    <row r="8531" spans="1:15" x14ac:dyDescent="0.25">
      <c r="A8531" t="s">
        <v>11460</v>
      </c>
      <c r="B8531" t="s">
        <v>11576</v>
      </c>
      <c r="C8531" t="s">
        <v>11464</v>
      </c>
      <c r="D8531" s="1">
        <v>44842</v>
      </c>
      <c r="E8531" s="1">
        <v>44846</v>
      </c>
      <c r="F8531" t="s">
        <v>18</v>
      </c>
      <c r="G8531" s="2">
        <v>37000</v>
      </c>
      <c r="H8531" s="2">
        <v>44101</v>
      </c>
      <c r="I8531" s="2">
        <v>3423</v>
      </c>
      <c r="J8531" s="2">
        <v>3678</v>
      </c>
      <c r="K8531">
        <v>0</v>
      </c>
      <c r="L8531" t="s">
        <v>11577</v>
      </c>
      <c r="M8531" t="s">
        <v>52</v>
      </c>
      <c r="N8531" t="s">
        <v>43</v>
      </c>
      <c r="O8531">
        <v>93933</v>
      </c>
    </row>
    <row r="8532" spans="1:15" x14ac:dyDescent="0.25">
      <c r="A8532" t="s">
        <v>11460</v>
      </c>
      <c r="B8532" t="s">
        <v>11578</v>
      </c>
      <c r="C8532" t="s">
        <v>11464</v>
      </c>
      <c r="D8532" s="1">
        <v>44842</v>
      </c>
      <c r="E8532" s="1">
        <v>44846</v>
      </c>
      <c r="F8532" t="s">
        <v>18</v>
      </c>
      <c r="G8532" s="2">
        <v>28500</v>
      </c>
      <c r="H8532" s="2">
        <v>35284</v>
      </c>
      <c r="I8532" s="2">
        <v>2614</v>
      </c>
      <c r="J8532" s="2">
        <v>4170</v>
      </c>
      <c r="K8532">
        <v>0</v>
      </c>
      <c r="L8532" t="s">
        <v>1126</v>
      </c>
      <c r="M8532" t="s">
        <v>59</v>
      </c>
      <c r="N8532" t="s">
        <v>43</v>
      </c>
      <c r="O8532">
        <v>75254</v>
      </c>
    </row>
    <row r="8533" spans="1:15" x14ac:dyDescent="0.25">
      <c r="A8533" t="s">
        <v>11460</v>
      </c>
      <c r="B8533" t="s">
        <v>11579</v>
      </c>
      <c r="C8533" t="s">
        <v>11464</v>
      </c>
      <c r="D8533" s="1">
        <v>44842</v>
      </c>
      <c r="E8533" s="1">
        <v>44846</v>
      </c>
      <c r="F8533" t="s">
        <v>18</v>
      </c>
      <c r="G8533" s="2">
        <v>37000</v>
      </c>
      <c r="H8533" s="2">
        <v>44193</v>
      </c>
      <c r="I8533" s="2">
        <v>3515</v>
      </c>
      <c r="J8533" s="2">
        <v>3678</v>
      </c>
      <c r="K8533">
        <v>0</v>
      </c>
      <c r="L8533" t="s">
        <v>4536</v>
      </c>
      <c r="M8533" t="s">
        <v>52</v>
      </c>
      <c r="N8533" t="s">
        <v>43</v>
      </c>
      <c r="O8533">
        <v>91354</v>
      </c>
    </row>
    <row r="8534" spans="1:15" x14ac:dyDescent="0.25">
      <c r="A8534" t="s">
        <v>11460</v>
      </c>
      <c r="B8534" t="s">
        <v>11580</v>
      </c>
      <c r="C8534" t="s">
        <v>11464</v>
      </c>
      <c r="D8534" s="1">
        <v>44842</v>
      </c>
      <c r="E8534" s="1">
        <v>44846</v>
      </c>
      <c r="F8534" t="s">
        <v>18</v>
      </c>
      <c r="G8534" s="2">
        <v>37000</v>
      </c>
      <c r="H8534" s="2">
        <v>41866</v>
      </c>
      <c r="I8534" s="2">
        <v>0</v>
      </c>
      <c r="J8534" s="2">
        <v>4866</v>
      </c>
      <c r="K8534">
        <v>0</v>
      </c>
      <c r="L8534" t="s">
        <v>11134</v>
      </c>
      <c r="M8534" t="s">
        <v>71</v>
      </c>
      <c r="N8534" t="s">
        <v>43</v>
      </c>
      <c r="O8534">
        <v>32174</v>
      </c>
    </row>
    <row r="8535" spans="1:15" x14ac:dyDescent="0.25">
      <c r="A8535" t="s">
        <v>11460</v>
      </c>
      <c r="B8535" t="s">
        <v>11581</v>
      </c>
      <c r="C8535" t="s">
        <v>11464</v>
      </c>
      <c r="D8535" s="1">
        <v>44842</v>
      </c>
      <c r="E8535" s="1">
        <v>44847</v>
      </c>
      <c r="F8535" t="s">
        <v>18</v>
      </c>
      <c r="G8535" s="2">
        <v>32400</v>
      </c>
      <c r="H8535" s="2">
        <v>40247</v>
      </c>
      <c r="I8535" s="2">
        <v>2981</v>
      </c>
      <c r="J8535" s="2">
        <v>4866</v>
      </c>
      <c r="K8535">
        <v>0</v>
      </c>
      <c r="L8535" t="s">
        <v>2278</v>
      </c>
      <c r="M8535" t="s">
        <v>56</v>
      </c>
      <c r="N8535" t="s">
        <v>21</v>
      </c>
      <c r="O8535">
        <v>44141</v>
      </c>
    </row>
    <row r="8536" spans="1:15" x14ac:dyDescent="0.25">
      <c r="A8536" t="s">
        <v>11460</v>
      </c>
      <c r="B8536" t="s">
        <v>11582</v>
      </c>
      <c r="C8536" t="s">
        <v>17</v>
      </c>
      <c r="D8536" s="1">
        <v>44902</v>
      </c>
      <c r="E8536" s="1">
        <v>44902</v>
      </c>
      <c r="F8536" t="s">
        <v>54</v>
      </c>
      <c r="G8536" s="2">
        <v>-17000</v>
      </c>
      <c r="H8536" s="2">
        <v>-20009</v>
      </c>
      <c r="I8536" s="2">
        <v>-853</v>
      </c>
      <c r="J8536" s="2">
        <v>-2156</v>
      </c>
      <c r="K8536">
        <v>0</v>
      </c>
      <c r="L8536" t="s">
        <v>2183</v>
      </c>
      <c r="M8536" t="s">
        <v>27</v>
      </c>
      <c r="N8536" t="s">
        <v>43</v>
      </c>
      <c r="O8536">
        <v>71201</v>
      </c>
    </row>
    <row r="8537" spans="1:15" x14ac:dyDescent="0.25">
      <c r="A8537" t="s">
        <v>11460</v>
      </c>
      <c r="B8537" t="s">
        <v>11583</v>
      </c>
      <c r="C8537" t="s">
        <v>17</v>
      </c>
      <c r="D8537" s="1">
        <v>44897</v>
      </c>
      <c r="E8537" s="1">
        <v>44903</v>
      </c>
      <c r="F8537" t="s">
        <v>18</v>
      </c>
      <c r="G8537" s="2">
        <v>38000</v>
      </c>
      <c r="H8537" s="2">
        <v>44758</v>
      </c>
      <c r="I8537" s="2">
        <v>3315</v>
      </c>
      <c r="J8537" s="2">
        <v>3443</v>
      </c>
      <c r="K8537">
        <v>0</v>
      </c>
      <c r="L8537" t="s">
        <v>112</v>
      </c>
      <c r="M8537" t="s">
        <v>59</v>
      </c>
      <c r="N8537" t="s">
        <v>43</v>
      </c>
      <c r="O8537">
        <v>77018</v>
      </c>
    </row>
    <row r="8538" spans="1:15" x14ac:dyDescent="0.25">
      <c r="A8538" t="s">
        <v>11460</v>
      </c>
      <c r="B8538" t="s">
        <v>11584</v>
      </c>
      <c r="C8538" t="s">
        <v>11464</v>
      </c>
      <c r="D8538" s="1">
        <v>44853</v>
      </c>
      <c r="E8538" s="1">
        <v>44860</v>
      </c>
      <c r="F8538" t="s">
        <v>18</v>
      </c>
      <c r="G8538" s="2">
        <v>37000</v>
      </c>
      <c r="H8538" s="2">
        <v>44483</v>
      </c>
      <c r="I8538" s="2">
        <v>2617</v>
      </c>
      <c r="J8538" s="2">
        <v>4866</v>
      </c>
      <c r="K8538">
        <v>0</v>
      </c>
      <c r="L8538" t="s">
        <v>2609</v>
      </c>
      <c r="M8538" t="s">
        <v>203</v>
      </c>
      <c r="N8538" t="s">
        <v>21</v>
      </c>
      <c r="O8538">
        <v>60126</v>
      </c>
    </row>
    <row r="8539" spans="1:15" x14ac:dyDescent="0.25">
      <c r="A8539" t="s">
        <v>11460</v>
      </c>
      <c r="B8539" t="s">
        <v>11585</v>
      </c>
      <c r="C8539" t="s">
        <v>11464</v>
      </c>
      <c r="D8539" s="1">
        <v>44842</v>
      </c>
      <c r="E8539" s="1">
        <v>44846</v>
      </c>
      <c r="F8539" t="s">
        <v>18</v>
      </c>
      <c r="G8539" s="2">
        <v>37000</v>
      </c>
      <c r="H8539" s="2">
        <v>44087</v>
      </c>
      <c r="I8539" s="2">
        <v>2221</v>
      </c>
      <c r="J8539" s="2">
        <v>4866</v>
      </c>
      <c r="K8539">
        <v>0</v>
      </c>
      <c r="L8539" t="s">
        <v>2861</v>
      </c>
      <c r="M8539" t="s">
        <v>30</v>
      </c>
      <c r="N8539" t="s">
        <v>21</v>
      </c>
      <c r="O8539">
        <v>23059</v>
      </c>
    </row>
    <row r="8540" spans="1:15" x14ac:dyDescent="0.25">
      <c r="A8540" t="s">
        <v>11460</v>
      </c>
      <c r="B8540" t="s">
        <v>11586</v>
      </c>
      <c r="C8540" t="s">
        <v>11464</v>
      </c>
      <c r="D8540" s="1">
        <v>44842</v>
      </c>
      <c r="E8540" t="s">
        <v>17</v>
      </c>
      <c r="F8540" t="s">
        <v>18</v>
      </c>
      <c r="G8540" s="2">
        <v>37000</v>
      </c>
      <c r="H8540" s="2">
        <v>43545</v>
      </c>
      <c r="I8540" s="2">
        <v>2867</v>
      </c>
      <c r="J8540" s="2">
        <v>3678</v>
      </c>
      <c r="K8540">
        <v>0</v>
      </c>
      <c r="L8540" t="s">
        <v>51</v>
      </c>
      <c r="M8540" t="s">
        <v>52</v>
      </c>
      <c r="N8540" t="s">
        <v>75</v>
      </c>
      <c r="O8540">
        <v>92117</v>
      </c>
    </row>
    <row r="8541" spans="1:15" x14ac:dyDescent="0.25">
      <c r="A8541" t="s">
        <v>11460</v>
      </c>
      <c r="B8541" t="s">
        <v>11587</v>
      </c>
      <c r="C8541" t="s">
        <v>17</v>
      </c>
      <c r="D8541" s="1">
        <v>44850</v>
      </c>
      <c r="E8541" s="1">
        <v>44850</v>
      </c>
      <c r="F8541" t="s">
        <v>23</v>
      </c>
      <c r="G8541" s="2">
        <v>5000</v>
      </c>
      <c r="H8541" s="2">
        <v>5000</v>
      </c>
      <c r="I8541" s="2">
        <v>0</v>
      </c>
      <c r="J8541" s="2">
        <v>0</v>
      </c>
      <c r="K8541">
        <v>0</v>
      </c>
      <c r="L8541" t="s">
        <v>17</v>
      </c>
      <c r="M8541" t="s">
        <v>17</v>
      </c>
      <c r="N8541" t="s">
        <v>24</v>
      </c>
      <c r="O8541" t="s">
        <v>17</v>
      </c>
    </row>
    <row r="8542" spans="1:15" x14ac:dyDescent="0.25">
      <c r="A8542" t="s">
        <v>11460</v>
      </c>
      <c r="B8542" t="s">
        <v>11588</v>
      </c>
      <c r="C8542" t="s">
        <v>17</v>
      </c>
      <c r="D8542" s="1">
        <v>44907</v>
      </c>
      <c r="E8542" s="1">
        <v>44907</v>
      </c>
      <c r="F8542" t="s">
        <v>18</v>
      </c>
      <c r="G8542" s="2">
        <v>42000</v>
      </c>
      <c r="H8542" s="2">
        <v>50147</v>
      </c>
      <c r="I8542" s="2">
        <v>3281</v>
      </c>
      <c r="J8542" s="2">
        <v>4866</v>
      </c>
      <c r="K8542">
        <v>0</v>
      </c>
      <c r="L8542" t="s">
        <v>150</v>
      </c>
      <c r="M8542" t="s">
        <v>134</v>
      </c>
      <c r="N8542" t="s">
        <v>43</v>
      </c>
      <c r="O8542">
        <v>47203</v>
      </c>
    </row>
    <row r="8543" spans="1:15" x14ac:dyDescent="0.25">
      <c r="A8543" t="s">
        <v>11460</v>
      </c>
      <c r="B8543" t="s">
        <v>11589</v>
      </c>
      <c r="C8543" t="s">
        <v>11464</v>
      </c>
      <c r="D8543" s="1">
        <v>44842</v>
      </c>
      <c r="E8543" s="1">
        <v>44846</v>
      </c>
      <c r="F8543" t="s">
        <v>18</v>
      </c>
      <c r="G8543" s="2">
        <v>37000</v>
      </c>
      <c r="H8543" s="2">
        <v>45215</v>
      </c>
      <c r="I8543" s="2">
        <v>3349</v>
      </c>
      <c r="J8543" s="2">
        <v>4866</v>
      </c>
      <c r="K8543">
        <v>0</v>
      </c>
      <c r="L8543" t="s">
        <v>5745</v>
      </c>
      <c r="M8543" t="s">
        <v>46</v>
      </c>
      <c r="N8543" t="s">
        <v>21</v>
      </c>
      <c r="O8543">
        <v>30032</v>
      </c>
    </row>
    <row r="8544" spans="1:15" x14ac:dyDescent="0.25">
      <c r="A8544" t="s">
        <v>11460</v>
      </c>
      <c r="B8544" t="s">
        <v>11590</v>
      </c>
      <c r="C8544" t="s">
        <v>11464</v>
      </c>
      <c r="D8544" s="1">
        <v>44842</v>
      </c>
      <c r="E8544" s="1">
        <v>44842</v>
      </c>
      <c r="F8544" t="s">
        <v>54</v>
      </c>
      <c r="G8544" s="2">
        <v>-37000</v>
      </c>
      <c r="H8544" s="2">
        <v>-43545</v>
      </c>
      <c r="I8544" s="2">
        <v>-2867</v>
      </c>
      <c r="J8544" s="2">
        <v>-3678</v>
      </c>
      <c r="K8544">
        <v>0</v>
      </c>
      <c r="L8544" t="s">
        <v>51</v>
      </c>
      <c r="M8544" t="s">
        <v>52</v>
      </c>
      <c r="N8544" t="s">
        <v>75</v>
      </c>
      <c r="O8544">
        <v>92117</v>
      </c>
    </row>
    <row r="8545" spans="1:15" x14ac:dyDescent="0.25">
      <c r="A8545" t="s">
        <v>11460</v>
      </c>
      <c r="B8545" t="s">
        <v>11591</v>
      </c>
      <c r="C8545" t="s">
        <v>11464</v>
      </c>
      <c r="D8545" s="1">
        <v>44842</v>
      </c>
      <c r="E8545" s="1">
        <v>44846</v>
      </c>
      <c r="F8545" t="s">
        <v>18</v>
      </c>
      <c r="G8545" s="2">
        <v>37000</v>
      </c>
      <c r="H8545" s="2">
        <v>44798</v>
      </c>
      <c r="I8545" s="2">
        <v>2932</v>
      </c>
      <c r="J8545" s="2">
        <v>4866</v>
      </c>
      <c r="K8545">
        <v>0</v>
      </c>
      <c r="L8545" t="s">
        <v>178</v>
      </c>
      <c r="M8545" t="s">
        <v>134</v>
      </c>
      <c r="N8545" t="s">
        <v>43</v>
      </c>
      <c r="O8545">
        <v>46077</v>
      </c>
    </row>
    <row r="8546" spans="1:15" x14ac:dyDescent="0.25">
      <c r="A8546" t="s">
        <v>11460</v>
      </c>
      <c r="B8546" t="s">
        <v>11592</v>
      </c>
      <c r="C8546" t="s">
        <v>11464</v>
      </c>
      <c r="D8546" s="1">
        <v>44853</v>
      </c>
      <c r="E8546" s="1">
        <v>44860</v>
      </c>
      <c r="F8546" t="s">
        <v>18</v>
      </c>
      <c r="G8546" s="2">
        <v>28400</v>
      </c>
      <c r="H8546" s="2">
        <v>34669</v>
      </c>
      <c r="I8546" s="2">
        <v>2591</v>
      </c>
      <c r="J8546" s="2">
        <v>3678</v>
      </c>
      <c r="K8546">
        <v>0</v>
      </c>
      <c r="L8546" t="s">
        <v>932</v>
      </c>
      <c r="M8546" t="s">
        <v>52</v>
      </c>
      <c r="N8546" t="s">
        <v>43</v>
      </c>
      <c r="O8546">
        <v>95037</v>
      </c>
    </row>
    <row r="8547" spans="1:15" x14ac:dyDescent="0.25">
      <c r="A8547" t="s">
        <v>11460</v>
      </c>
      <c r="B8547" t="s">
        <v>11593</v>
      </c>
      <c r="C8547" t="s">
        <v>11464</v>
      </c>
      <c r="D8547" s="1">
        <v>44842</v>
      </c>
      <c r="E8547" s="1">
        <v>44872</v>
      </c>
      <c r="F8547" t="s">
        <v>18</v>
      </c>
      <c r="G8547" s="2">
        <v>23000</v>
      </c>
      <c r="H8547" s="2">
        <v>27866</v>
      </c>
      <c r="I8547" s="2">
        <v>0</v>
      </c>
      <c r="J8547" s="2">
        <v>4866</v>
      </c>
      <c r="K8547">
        <v>0</v>
      </c>
      <c r="L8547" t="s">
        <v>1815</v>
      </c>
      <c r="M8547" t="s">
        <v>71</v>
      </c>
      <c r="N8547" t="s">
        <v>43</v>
      </c>
      <c r="O8547">
        <v>32827</v>
      </c>
    </row>
    <row r="8548" spans="1:15" x14ac:dyDescent="0.25">
      <c r="A8548" t="s">
        <v>11460</v>
      </c>
      <c r="B8548" t="s">
        <v>11594</v>
      </c>
      <c r="C8548" t="s">
        <v>11464</v>
      </c>
      <c r="D8548" s="1">
        <v>44842</v>
      </c>
      <c r="E8548" s="1">
        <v>44846</v>
      </c>
      <c r="F8548" t="s">
        <v>18</v>
      </c>
      <c r="G8548" s="2">
        <v>37000</v>
      </c>
      <c r="H8548" s="2">
        <v>43915</v>
      </c>
      <c r="I8548" s="2">
        <v>3237</v>
      </c>
      <c r="J8548" s="2">
        <v>3678</v>
      </c>
      <c r="K8548">
        <v>0</v>
      </c>
      <c r="L8548" t="s">
        <v>8650</v>
      </c>
      <c r="M8548" t="s">
        <v>52</v>
      </c>
      <c r="N8548" t="s">
        <v>43</v>
      </c>
      <c r="O8548">
        <v>92870</v>
      </c>
    </row>
    <row r="8549" spans="1:15" x14ac:dyDescent="0.25">
      <c r="A8549" t="s">
        <v>11460</v>
      </c>
      <c r="B8549" t="s">
        <v>11595</v>
      </c>
      <c r="C8549" t="s">
        <v>17</v>
      </c>
      <c r="D8549" s="1">
        <v>44919</v>
      </c>
      <c r="E8549" s="1">
        <v>44923</v>
      </c>
      <c r="F8549" t="s">
        <v>18</v>
      </c>
      <c r="G8549" s="2">
        <v>12500</v>
      </c>
      <c r="H8549" s="2">
        <v>15947</v>
      </c>
      <c r="I8549" s="2">
        <v>907</v>
      </c>
      <c r="J8549" s="2">
        <v>2540</v>
      </c>
      <c r="K8549">
        <v>0</v>
      </c>
      <c r="L8549" t="s">
        <v>11596</v>
      </c>
      <c r="M8549" t="s">
        <v>52</v>
      </c>
      <c r="N8549" t="s">
        <v>43</v>
      </c>
      <c r="O8549">
        <v>95658</v>
      </c>
    </row>
    <row r="8550" spans="1:15" x14ac:dyDescent="0.25">
      <c r="A8550" t="s">
        <v>11460</v>
      </c>
      <c r="B8550" t="s">
        <v>11597</v>
      </c>
      <c r="C8550" t="s">
        <v>11464</v>
      </c>
      <c r="D8550" s="1">
        <v>44853</v>
      </c>
      <c r="E8550" s="1">
        <v>44855</v>
      </c>
      <c r="F8550" t="s">
        <v>18</v>
      </c>
      <c r="G8550" s="2">
        <v>27000</v>
      </c>
      <c r="H8550" s="2">
        <v>31866</v>
      </c>
      <c r="I8550" s="2">
        <v>0</v>
      </c>
      <c r="J8550" s="2">
        <v>4866</v>
      </c>
      <c r="K8550">
        <v>0</v>
      </c>
      <c r="L8550" t="s">
        <v>11598</v>
      </c>
      <c r="M8550" t="s">
        <v>93</v>
      </c>
      <c r="N8550" t="s">
        <v>43</v>
      </c>
      <c r="O8550">
        <v>64152</v>
      </c>
    </row>
    <row r="8551" spans="1:15" x14ac:dyDescent="0.25">
      <c r="A8551" t="s">
        <v>11460</v>
      </c>
      <c r="B8551" t="s">
        <v>11599</v>
      </c>
      <c r="C8551" t="s">
        <v>11464</v>
      </c>
      <c r="D8551" s="1">
        <v>44842</v>
      </c>
      <c r="E8551" s="1">
        <v>44846</v>
      </c>
      <c r="F8551" t="s">
        <v>18</v>
      </c>
      <c r="G8551" s="2">
        <v>18270</v>
      </c>
      <c r="H8551" s="2">
        <v>23445</v>
      </c>
      <c r="I8551" s="2">
        <v>1576</v>
      </c>
      <c r="J8551" s="2">
        <v>3599</v>
      </c>
      <c r="K8551">
        <v>0</v>
      </c>
      <c r="L8551" t="s">
        <v>8363</v>
      </c>
      <c r="M8551" t="s">
        <v>52</v>
      </c>
      <c r="N8551" t="s">
        <v>43</v>
      </c>
      <c r="O8551">
        <v>94109</v>
      </c>
    </row>
    <row r="8552" spans="1:15" x14ac:dyDescent="0.25">
      <c r="A8552" t="s">
        <v>11460</v>
      </c>
      <c r="B8552" t="s">
        <v>11600</v>
      </c>
      <c r="C8552" t="s">
        <v>11464</v>
      </c>
      <c r="D8552" s="1">
        <v>44842</v>
      </c>
      <c r="E8552" s="1">
        <v>44846</v>
      </c>
      <c r="F8552" t="s">
        <v>18</v>
      </c>
      <c r="G8552" s="2">
        <v>37000</v>
      </c>
      <c r="H8552" s="2">
        <v>44629</v>
      </c>
      <c r="I8552" s="2">
        <v>3306</v>
      </c>
      <c r="J8552" s="2">
        <v>4323</v>
      </c>
      <c r="K8552">
        <v>0</v>
      </c>
      <c r="L8552" t="s">
        <v>385</v>
      </c>
      <c r="M8552" t="s">
        <v>59</v>
      </c>
      <c r="N8552" t="s">
        <v>43</v>
      </c>
      <c r="O8552">
        <v>78642</v>
      </c>
    </row>
    <row r="8553" spans="1:15" x14ac:dyDescent="0.25">
      <c r="A8553" t="s">
        <v>11460</v>
      </c>
      <c r="B8553" t="s">
        <v>11601</v>
      </c>
      <c r="C8553" t="s">
        <v>11464</v>
      </c>
      <c r="D8553" s="1">
        <v>44842</v>
      </c>
      <c r="E8553" s="1">
        <v>44842</v>
      </c>
      <c r="F8553" t="s">
        <v>54</v>
      </c>
      <c r="G8553" s="2">
        <v>-37000</v>
      </c>
      <c r="H8553" s="2">
        <v>-40954</v>
      </c>
      <c r="I8553" s="2">
        <v>-27</v>
      </c>
      <c r="J8553" s="2">
        <v>-3927</v>
      </c>
      <c r="K8553">
        <v>0</v>
      </c>
      <c r="L8553" t="s">
        <v>4463</v>
      </c>
      <c r="M8553" t="s">
        <v>277</v>
      </c>
      <c r="N8553" t="s">
        <v>75</v>
      </c>
      <c r="O8553">
        <v>80124</v>
      </c>
    </row>
    <row r="8554" spans="1:15" x14ac:dyDescent="0.25">
      <c r="A8554" t="s">
        <v>11460</v>
      </c>
      <c r="B8554" t="s">
        <v>11602</v>
      </c>
      <c r="C8554" t="s">
        <v>11464</v>
      </c>
      <c r="D8554" s="1">
        <v>44842</v>
      </c>
      <c r="E8554" s="1">
        <v>44847</v>
      </c>
      <c r="F8554" t="s">
        <v>18</v>
      </c>
      <c r="G8554" s="2">
        <v>42000</v>
      </c>
      <c r="H8554" s="2">
        <v>46866</v>
      </c>
      <c r="I8554" s="2">
        <v>0</v>
      </c>
      <c r="J8554" s="2">
        <v>4866</v>
      </c>
      <c r="K8554">
        <v>0</v>
      </c>
      <c r="L8554" t="s">
        <v>1361</v>
      </c>
      <c r="M8554" t="s">
        <v>306</v>
      </c>
      <c r="N8554" t="s">
        <v>75</v>
      </c>
      <c r="O8554" t="s">
        <v>11603</v>
      </c>
    </row>
    <row r="8555" spans="1:15" x14ac:dyDescent="0.25">
      <c r="A8555" t="s">
        <v>11460</v>
      </c>
      <c r="B8555" t="s">
        <v>11604</v>
      </c>
      <c r="C8555" t="s">
        <v>11464</v>
      </c>
      <c r="D8555" s="1">
        <v>44842</v>
      </c>
      <c r="E8555" s="1">
        <v>44846</v>
      </c>
      <c r="F8555" t="s">
        <v>18</v>
      </c>
      <c r="G8555" s="2">
        <v>37000</v>
      </c>
      <c r="H8555" s="2">
        <v>44798</v>
      </c>
      <c r="I8555" s="2">
        <v>2932</v>
      </c>
      <c r="J8555" s="2">
        <v>4866</v>
      </c>
      <c r="K8555">
        <v>0</v>
      </c>
      <c r="L8555" t="s">
        <v>11605</v>
      </c>
      <c r="M8555" t="s">
        <v>134</v>
      </c>
      <c r="N8555" t="s">
        <v>21</v>
      </c>
      <c r="O8555">
        <v>46979</v>
      </c>
    </row>
    <row r="8556" spans="1:15" x14ac:dyDescent="0.25">
      <c r="A8556" t="s">
        <v>11460</v>
      </c>
      <c r="B8556" t="s">
        <v>11606</v>
      </c>
      <c r="C8556" t="s">
        <v>11462</v>
      </c>
      <c r="D8556" s="1">
        <v>44842</v>
      </c>
      <c r="E8556" s="1">
        <v>44847</v>
      </c>
      <c r="F8556" t="s">
        <v>18</v>
      </c>
      <c r="G8556" s="2">
        <v>14800</v>
      </c>
      <c r="H8556" s="2">
        <v>18877</v>
      </c>
      <c r="I8556" s="2">
        <v>1222</v>
      </c>
      <c r="J8556" s="2">
        <v>2855</v>
      </c>
      <c r="K8556">
        <v>0</v>
      </c>
      <c r="L8556" t="s">
        <v>223</v>
      </c>
      <c r="M8556" t="s">
        <v>52</v>
      </c>
      <c r="N8556" t="s">
        <v>43</v>
      </c>
      <c r="O8556">
        <v>95240</v>
      </c>
    </row>
    <row r="8557" spans="1:15" x14ac:dyDescent="0.25">
      <c r="A8557" t="s">
        <v>11460</v>
      </c>
      <c r="B8557" t="s">
        <v>11607</v>
      </c>
      <c r="C8557" t="s">
        <v>11464</v>
      </c>
      <c r="D8557" s="1">
        <v>44853</v>
      </c>
      <c r="E8557" s="1">
        <v>44860</v>
      </c>
      <c r="F8557" t="s">
        <v>18</v>
      </c>
      <c r="G8557" s="2">
        <v>37000</v>
      </c>
      <c r="H8557" s="2">
        <v>41866</v>
      </c>
      <c r="I8557" s="2">
        <v>0</v>
      </c>
      <c r="J8557" s="2">
        <v>4866</v>
      </c>
      <c r="K8557">
        <v>0</v>
      </c>
      <c r="L8557" t="s">
        <v>11608</v>
      </c>
      <c r="M8557" t="s">
        <v>71</v>
      </c>
      <c r="N8557" t="s">
        <v>43</v>
      </c>
      <c r="O8557">
        <v>32579</v>
      </c>
    </row>
    <row r="8558" spans="1:15" x14ac:dyDescent="0.25">
      <c r="A8558" t="s">
        <v>11460</v>
      </c>
      <c r="B8558" t="s">
        <v>11609</v>
      </c>
      <c r="C8558" t="s">
        <v>11464</v>
      </c>
      <c r="D8558" s="1">
        <v>44842</v>
      </c>
      <c r="E8558" s="1">
        <v>44846</v>
      </c>
      <c r="F8558" t="s">
        <v>18</v>
      </c>
      <c r="G8558" s="2">
        <v>37000</v>
      </c>
      <c r="H8558" s="2">
        <v>44798</v>
      </c>
      <c r="I8558" s="2">
        <v>2932</v>
      </c>
      <c r="J8558" s="2">
        <v>4866</v>
      </c>
      <c r="K8558">
        <v>0</v>
      </c>
      <c r="L8558" t="s">
        <v>375</v>
      </c>
      <c r="M8558" t="s">
        <v>46</v>
      </c>
      <c r="N8558" t="s">
        <v>21</v>
      </c>
      <c r="O8558">
        <v>30052</v>
      </c>
    </row>
    <row r="8559" spans="1:15" x14ac:dyDescent="0.25">
      <c r="A8559" t="s">
        <v>11460</v>
      </c>
      <c r="B8559" t="s">
        <v>11610</v>
      </c>
      <c r="C8559" t="s">
        <v>17</v>
      </c>
      <c r="D8559" s="1">
        <v>44849</v>
      </c>
      <c r="E8559" s="1">
        <v>44851</v>
      </c>
      <c r="F8559" t="s">
        <v>18</v>
      </c>
      <c r="G8559" s="2">
        <v>13499</v>
      </c>
      <c r="H8559" s="2">
        <v>17599</v>
      </c>
      <c r="I8559" s="2">
        <v>1615</v>
      </c>
      <c r="J8559" s="2">
        <v>2485</v>
      </c>
      <c r="K8559">
        <v>0</v>
      </c>
      <c r="L8559" t="s">
        <v>11611</v>
      </c>
      <c r="M8559" t="s">
        <v>453</v>
      </c>
      <c r="N8559" t="s">
        <v>43</v>
      </c>
      <c r="O8559">
        <v>98040</v>
      </c>
    </row>
    <row r="8560" spans="1:15" x14ac:dyDescent="0.25">
      <c r="A8560" t="s">
        <v>11460</v>
      </c>
      <c r="B8560" t="s">
        <v>11612</v>
      </c>
      <c r="C8560" t="s">
        <v>17</v>
      </c>
      <c r="D8560" s="1">
        <v>44892</v>
      </c>
      <c r="E8560" t="s">
        <v>17</v>
      </c>
      <c r="F8560" t="s">
        <v>18</v>
      </c>
      <c r="G8560" s="2">
        <v>21001</v>
      </c>
      <c r="H8560" s="2">
        <v>25248</v>
      </c>
      <c r="I8560" s="2">
        <v>1261</v>
      </c>
      <c r="J8560" s="2">
        <v>2986</v>
      </c>
      <c r="K8560">
        <v>0</v>
      </c>
      <c r="L8560" t="s">
        <v>946</v>
      </c>
      <c r="M8560" t="s">
        <v>30</v>
      </c>
      <c r="N8560" t="s">
        <v>75</v>
      </c>
      <c r="O8560">
        <v>22201</v>
      </c>
    </row>
    <row r="8561" spans="1:15" x14ac:dyDescent="0.25">
      <c r="A8561" t="s">
        <v>11460</v>
      </c>
      <c r="B8561" t="s">
        <v>11613</v>
      </c>
      <c r="C8561" t="s">
        <v>11464</v>
      </c>
      <c r="D8561" s="1">
        <v>44842</v>
      </c>
      <c r="E8561" s="1">
        <v>44860</v>
      </c>
      <c r="F8561" t="s">
        <v>18</v>
      </c>
      <c r="G8561" s="2">
        <v>28400</v>
      </c>
      <c r="H8561" s="2">
        <v>35469</v>
      </c>
      <c r="I8561" s="2">
        <v>2203</v>
      </c>
      <c r="J8561" s="2">
        <v>4866</v>
      </c>
      <c r="K8561">
        <v>0</v>
      </c>
      <c r="L8561" t="s">
        <v>6280</v>
      </c>
      <c r="M8561" t="s">
        <v>78</v>
      </c>
      <c r="N8561" t="s">
        <v>21</v>
      </c>
      <c r="O8561">
        <v>7945</v>
      </c>
    </row>
    <row r="8562" spans="1:15" x14ac:dyDescent="0.25">
      <c r="A8562" t="s">
        <v>11460</v>
      </c>
      <c r="B8562" t="s">
        <v>11614</v>
      </c>
      <c r="C8562" t="s">
        <v>11462</v>
      </c>
      <c r="D8562" s="1">
        <v>44842</v>
      </c>
      <c r="E8562" s="1">
        <v>44846</v>
      </c>
      <c r="F8562" t="s">
        <v>18</v>
      </c>
      <c r="G8562" s="2">
        <v>21000</v>
      </c>
      <c r="H8562" s="2">
        <v>25714</v>
      </c>
      <c r="I8562" s="2">
        <v>1905</v>
      </c>
      <c r="J8562" s="2">
        <v>2809</v>
      </c>
      <c r="K8562">
        <v>0</v>
      </c>
      <c r="L8562" t="s">
        <v>612</v>
      </c>
      <c r="M8562" t="s">
        <v>59</v>
      </c>
      <c r="N8562" t="s">
        <v>43</v>
      </c>
      <c r="O8562">
        <v>75022</v>
      </c>
    </row>
    <row r="8563" spans="1:15" x14ac:dyDescent="0.25">
      <c r="A8563" t="s">
        <v>11460</v>
      </c>
      <c r="B8563" t="s">
        <v>11615</v>
      </c>
      <c r="C8563" t="s">
        <v>11464</v>
      </c>
      <c r="D8563" s="1">
        <v>44842</v>
      </c>
      <c r="E8563" s="1">
        <v>44846</v>
      </c>
      <c r="F8563" t="s">
        <v>18</v>
      </c>
      <c r="G8563" s="2">
        <v>30000</v>
      </c>
      <c r="H8563" s="2">
        <v>36548</v>
      </c>
      <c r="I8563" s="2">
        <v>2707</v>
      </c>
      <c r="J8563" s="2">
        <v>3841</v>
      </c>
      <c r="K8563">
        <v>0</v>
      </c>
      <c r="L8563" t="s">
        <v>11616</v>
      </c>
      <c r="M8563" t="s">
        <v>59</v>
      </c>
      <c r="N8563" t="s">
        <v>43</v>
      </c>
      <c r="O8563">
        <v>75070</v>
      </c>
    </row>
    <row r="8564" spans="1:15" x14ac:dyDescent="0.25">
      <c r="A8564" t="s">
        <v>11460</v>
      </c>
      <c r="B8564" t="s">
        <v>11617</v>
      </c>
      <c r="C8564" t="s">
        <v>11464</v>
      </c>
      <c r="D8564" s="1">
        <v>44842</v>
      </c>
      <c r="E8564" s="1">
        <v>44846</v>
      </c>
      <c r="F8564" t="s">
        <v>18</v>
      </c>
      <c r="G8564" s="2">
        <v>37000</v>
      </c>
      <c r="H8564" s="2">
        <v>44640</v>
      </c>
      <c r="I8564" s="2">
        <v>2774</v>
      </c>
      <c r="J8564" s="2">
        <v>4866</v>
      </c>
      <c r="K8564">
        <v>0</v>
      </c>
      <c r="L8564" t="s">
        <v>11618</v>
      </c>
      <c r="M8564" t="s">
        <v>78</v>
      </c>
      <c r="N8564" t="s">
        <v>21</v>
      </c>
      <c r="O8564">
        <v>8831</v>
      </c>
    </row>
    <row r="8565" spans="1:15" x14ac:dyDescent="0.25">
      <c r="A8565" t="s">
        <v>11460</v>
      </c>
      <c r="B8565" t="s">
        <v>11619</v>
      </c>
      <c r="C8565" t="s">
        <v>11462</v>
      </c>
      <c r="D8565" s="1">
        <v>44842</v>
      </c>
      <c r="E8565" s="1">
        <v>44846</v>
      </c>
      <c r="F8565" t="s">
        <v>18</v>
      </c>
      <c r="G8565" s="2">
        <v>17500</v>
      </c>
      <c r="H8565" s="2">
        <v>21704</v>
      </c>
      <c r="I8565" s="2">
        <v>1664</v>
      </c>
      <c r="J8565" s="2">
        <v>2540</v>
      </c>
      <c r="K8565">
        <v>0</v>
      </c>
      <c r="L8565" t="s">
        <v>1456</v>
      </c>
      <c r="M8565" t="s">
        <v>52</v>
      </c>
      <c r="N8565" t="s">
        <v>43</v>
      </c>
      <c r="O8565">
        <v>91350</v>
      </c>
    </row>
    <row r="8566" spans="1:15" x14ac:dyDescent="0.25">
      <c r="A8566" t="s">
        <v>11460</v>
      </c>
      <c r="B8566" t="s">
        <v>11620</v>
      </c>
      <c r="C8566" t="s">
        <v>11462</v>
      </c>
      <c r="D8566" s="1">
        <v>44842</v>
      </c>
      <c r="E8566" s="1">
        <v>44872</v>
      </c>
      <c r="F8566" t="s">
        <v>18</v>
      </c>
      <c r="G8566" s="2">
        <v>14120</v>
      </c>
      <c r="H8566" s="2">
        <v>19065</v>
      </c>
      <c r="I8566" s="2">
        <v>1613</v>
      </c>
      <c r="J8566" s="2">
        <v>3332</v>
      </c>
      <c r="K8566">
        <v>0</v>
      </c>
      <c r="L8566" t="s">
        <v>116</v>
      </c>
      <c r="M8566" t="s">
        <v>33</v>
      </c>
      <c r="N8566" t="s">
        <v>43</v>
      </c>
      <c r="O8566">
        <v>37027</v>
      </c>
    </row>
    <row r="8567" spans="1:15" x14ac:dyDescent="0.25">
      <c r="A8567" t="s">
        <v>11460</v>
      </c>
      <c r="B8567" t="s">
        <v>11621</v>
      </c>
      <c r="C8567" t="s">
        <v>11464</v>
      </c>
      <c r="D8567" s="1">
        <v>44842</v>
      </c>
      <c r="E8567" s="1">
        <v>44846</v>
      </c>
      <c r="F8567" t="s">
        <v>18</v>
      </c>
      <c r="G8567" s="2">
        <v>37000</v>
      </c>
      <c r="H8567" s="2">
        <v>44483</v>
      </c>
      <c r="I8567" s="2">
        <v>2617</v>
      </c>
      <c r="J8567" s="2">
        <v>4866</v>
      </c>
      <c r="K8567">
        <v>0</v>
      </c>
      <c r="L8567" t="s">
        <v>11622</v>
      </c>
      <c r="M8567" t="s">
        <v>203</v>
      </c>
      <c r="N8567" t="s">
        <v>21</v>
      </c>
      <c r="O8567">
        <v>61951</v>
      </c>
    </row>
    <row r="8568" spans="1:15" x14ac:dyDescent="0.25">
      <c r="A8568" t="s">
        <v>11460</v>
      </c>
      <c r="B8568" t="s">
        <v>11623</v>
      </c>
      <c r="C8568" t="s">
        <v>11464</v>
      </c>
      <c r="D8568" s="1">
        <v>44842</v>
      </c>
      <c r="E8568" s="1">
        <v>44846</v>
      </c>
      <c r="F8568" t="s">
        <v>18</v>
      </c>
      <c r="G8568" s="2">
        <v>42000</v>
      </c>
      <c r="H8568" s="2">
        <v>50030</v>
      </c>
      <c r="I8568" s="2">
        <v>3707</v>
      </c>
      <c r="J8568" s="2">
        <v>4323</v>
      </c>
      <c r="K8568">
        <v>0</v>
      </c>
      <c r="L8568" t="s">
        <v>3532</v>
      </c>
      <c r="M8568" t="s">
        <v>59</v>
      </c>
      <c r="N8568" t="s">
        <v>43</v>
      </c>
      <c r="O8568">
        <v>78624</v>
      </c>
    </row>
    <row r="8569" spans="1:15" x14ac:dyDescent="0.25">
      <c r="A8569" t="s">
        <v>11460</v>
      </c>
      <c r="B8569" t="s">
        <v>11624</v>
      </c>
      <c r="C8569" t="s">
        <v>11464</v>
      </c>
      <c r="D8569" s="1">
        <v>44842</v>
      </c>
      <c r="E8569" s="1">
        <v>44846</v>
      </c>
      <c r="F8569" t="s">
        <v>18</v>
      </c>
      <c r="G8569" s="2">
        <v>37000</v>
      </c>
      <c r="H8569" s="2">
        <v>41866</v>
      </c>
      <c r="I8569" s="2">
        <v>0</v>
      </c>
      <c r="J8569" s="2">
        <v>4866</v>
      </c>
      <c r="K8569">
        <v>0</v>
      </c>
      <c r="L8569" t="s">
        <v>11625</v>
      </c>
      <c r="M8569" t="s">
        <v>211</v>
      </c>
      <c r="N8569" t="s">
        <v>43</v>
      </c>
      <c r="O8569">
        <v>55033</v>
      </c>
    </row>
    <row r="8570" spans="1:15" x14ac:dyDescent="0.25">
      <c r="A8570" t="s">
        <v>11460</v>
      </c>
      <c r="B8570" t="s">
        <v>11626</v>
      </c>
      <c r="C8570" t="s">
        <v>17</v>
      </c>
      <c r="D8570" s="1">
        <v>44853</v>
      </c>
      <c r="E8570" s="1">
        <v>44853</v>
      </c>
      <c r="F8570" t="s">
        <v>23</v>
      </c>
      <c r="G8570" s="2">
        <v>5000</v>
      </c>
      <c r="H8570" s="2">
        <v>5000</v>
      </c>
      <c r="I8570" s="2">
        <v>0</v>
      </c>
      <c r="J8570" s="2">
        <v>0</v>
      </c>
      <c r="K8570">
        <v>0</v>
      </c>
      <c r="L8570" t="s">
        <v>17</v>
      </c>
      <c r="M8570" t="s">
        <v>17</v>
      </c>
      <c r="N8570" t="s">
        <v>24</v>
      </c>
      <c r="O8570" t="s">
        <v>17</v>
      </c>
    </row>
    <row r="8571" spans="1:15" x14ac:dyDescent="0.25">
      <c r="A8571" t="s">
        <v>11460</v>
      </c>
      <c r="B8571" t="s">
        <v>11627</v>
      </c>
      <c r="C8571" t="s">
        <v>11464</v>
      </c>
      <c r="D8571" s="1">
        <v>44842</v>
      </c>
      <c r="E8571" s="1">
        <v>44846</v>
      </c>
      <c r="F8571" t="s">
        <v>18</v>
      </c>
      <c r="G8571" s="2">
        <v>30000</v>
      </c>
      <c r="H8571" s="2">
        <v>36943</v>
      </c>
      <c r="I8571" s="2">
        <v>2700</v>
      </c>
      <c r="J8571" s="2">
        <v>4243</v>
      </c>
      <c r="K8571">
        <v>0</v>
      </c>
      <c r="L8571" t="s">
        <v>1399</v>
      </c>
      <c r="M8571" t="s">
        <v>42</v>
      </c>
      <c r="N8571" t="s">
        <v>43</v>
      </c>
      <c r="O8571">
        <v>21401</v>
      </c>
    </row>
    <row r="8572" spans="1:15" x14ac:dyDescent="0.25">
      <c r="A8572" t="s">
        <v>11460</v>
      </c>
      <c r="B8572" t="s">
        <v>11628</v>
      </c>
      <c r="C8572" t="s">
        <v>11464</v>
      </c>
      <c r="D8572" s="1">
        <v>44842</v>
      </c>
      <c r="E8572" s="1">
        <v>44846</v>
      </c>
      <c r="F8572" t="s">
        <v>18</v>
      </c>
      <c r="G8572" s="2">
        <v>37000</v>
      </c>
      <c r="H8572" s="2">
        <v>40954</v>
      </c>
      <c r="I8572" s="2">
        <v>27</v>
      </c>
      <c r="J8572" s="2">
        <v>3927</v>
      </c>
      <c r="K8572">
        <v>0</v>
      </c>
      <c r="L8572" t="s">
        <v>1560</v>
      </c>
      <c r="M8572" t="s">
        <v>277</v>
      </c>
      <c r="N8572" t="s">
        <v>43</v>
      </c>
      <c r="O8572">
        <v>80126</v>
      </c>
    </row>
    <row r="8573" spans="1:15" x14ac:dyDescent="0.25">
      <c r="A8573" t="s">
        <v>11460</v>
      </c>
      <c r="B8573" t="s">
        <v>11629</v>
      </c>
      <c r="C8573" t="s">
        <v>11464</v>
      </c>
      <c r="D8573" s="1">
        <v>44842</v>
      </c>
      <c r="E8573" s="1">
        <v>44860</v>
      </c>
      <c r="F8573" t="s">
        <v>18</v>
      </c>
      <c r="G8573" s="2">
        <v>37000</v>
      </c>
      <c r="H8573" s="2">
        <v>40954</v>
      </c>
      <c r="I8573" s="2">
        <v>27</v>
      </c>
      <c r="J8573" s="2">
        <v>3927</v>
      </c>
      <c r="K8573">
        <v>0</v>
      </c>
      <c r="L8573" t="s">
        <v>11630</v>
      </c>
      <c r="M8573" t="s">
        <v>277</v>
      </c>
      <c r="N8573" t="s">
        <v>43</v>
      </c>
      <c r="O8573">
        <v>80301</v>
      </c>
    </row>
    <row r="8574" spans="1:15" x14ac:dyDescent="0.25">
      <c r="A8574" t="s">
        <v>11460</v>
      </c>
      <c r="B8574" t="s">
        <v>11631</v>
      </c>
      <c r="C8574" t="s">
        <v>11464</v>
      </c>
      <c r="D8574" s="1">
        <v>44853</v>
      </c>
      <c r="E8574" s="1">
        <v>44860</v>
      </c>
      <c r="F8574" t="s">
        <v>18</v>
      </c>
      <c r="G8574" s="2">
        <v>37000</v>
      </c>
      <c r="H8574" s="2">
        <v>45947</v>
      </c>
      <c r="I8574" s="2">
        <v>4081</v>
      </c>
      <c r="J8574" s="2">
        <v>4866</v>
      </c>
      <c r="K8574">
        <v>0</v>
      </c>
      <c r="L8574" t="s">
        <v>1092</v>
      </c>
      <c r="M8574" t="s">
        <v>33</v>
      </c>
      <c r="N8574" t="s">
        <v>43</v>
      </c>
      <c r="O8574">
        <v>38017</v>
      </c>
    </row>
    <row r="8575" spans="1:15" x14ac:dyDescent="0.25">
      <c r="A8575" t="s">
        <v>11460</v>
      </c>
      <c r="B8575" t="s">
        <v>11632</v>
      </c>
      <c r="C8575" t="s">
        <v>11464</v>
      </c>
      <c r="D8575" s="1">
        <v>44842</v>
      </c>
      <c r="E8575" s="1">
        <v>44847</v>
      </c>
      <c r="F8575" t="s">
        <v>18</v>
      </c>
      <c r="G8575" s="2">
        <v>35700</v>
      </c>
      <c r="H8575" s="2">
        <v>43223</v>
      </c>
      <c r="I8575" s="2">
        <v>2447</v>
      </c>
      <c r="J8575" s="2">
        <v>5076</v>
      </c>
      <c r="K8575">
        <v>0</v>
      </c>
      <c r="L8575" t="s">
        <v>330</v>
      </c>
      <c r="M8575" t="s">
        <v>46</v>
      </c>
      <c r="N8575" t="s">
        <v>21</v>
      </c>
      <c r="O8575">
        <v>30518</v>
      </c>
    </row>
    <row r="8576" spans="1:15" x14ac:dyDescent="0.25">
      <c r="A8576" t="s">
        <v>11460</v>
      </c>
      <c r="B8576" t="s">
        <v>11633</v>
      </c>
      <c r="C8576" t="s">
        <v>11464</v>
      </c>
      <c r="D8576" s="1">
        <v>44842</v>
      </c>
      <c r="E8576" s="1">
        <v>44846</v>
      </c>
      <c r="F8576" t="s">
        <v>18</v>
      </c>
      <c r="G8576" s="2">
        <v>42000</v>
      </c>
      <c r="H8576" s="2">
        <v>51436</v>
      </c>
      <c r="I8576" s="2">
        <v>4570</v>
      </c>
      <c r="J8576" s="2">
        <v>4866</v>
      </c>
      <c r="K8576">
        <v>0</v>
      </c>
      <c r="L8576" t="s">
        <v>11634</v>
      </c>
      <c r="M8576" t="s">
        <v>33</v>
      </c>
      <c r="N8576" t="s">
        <v>43</v>
      </c>
      <c r="O8576">
        <v>37179</v>
      </c>
    </row>
    <row r="8577" spans="1:15" x14ac:dyDescent="0.25">
      <c r="A8577" t="s">
        <v>11460</v>
      </c>
      <c r="B8577" t="s">
        <v>11635</v>
      </c>
      <c r="C8577" t="s">
        <v>11462</v>
      </c>
      <c r="D8577" s="1">
        <v>44860</v>
      </c>
      <c r="E8577" s="1">
        <v>44860</v>
      </c>
      <c r="F8577" t="s">
        <v>54</v>
      </c>
      <c r="G8577" s="2">
        <v>-18500</v>
      </c>
      <c r="H8577" s="2">
        <v>-22322</v>
      </c>
      <c r="I8577" s="2">
        <v>-1312</v>
      </c>
      <c r="J8577" s="2">
        <v>-2510</v>
      </c>
      <c r="K8577">
        <v>0</v>
      </c>
      <c r="L8577" t="s">
        <v>3975</v>
      </c>
      <c r="M8577" t="s">
        <v>203</v>
      </c>
      <c r="N8577" t="s">
        <v>43</v>
      </c>
      <c r="O8577">
        <v>60060</v>
      </c>
    </row>
    <row r="8578" spans="1:15" x14ac:dyDescent="0.25">
      <c r="A8578" t="s">
        <v>11460</v>
      </c>
      <c r="B8578" t="s">
        <v>11636</v>
      </c>
      <c r="C8578" t="s">
        <v>11464</v>
      </c>
      <c r="D8578" s="1">
        <v>44842</v>
      </c>
      <c r="E8578" s="1">
        <v>44846</v>
      </c>
      <c r="F8578" t="s">
        <v>18</v>
      </c>
      <c r="G8578" s="2">
        <v>37000</v>
      </c>
      <c r="H8578" s="2">
        <v>44798</v>
      </c>
      <c r="I8578" s="2">
        <v>2932</v>
      </c>
      <c r="J8578" s="2">
        <v>4866</v>
      </c>
      <c r="K8578">
        <v>0</v>
      </c>
      <c r="L8578" t="s">
        <v>178</v>
      </c>
      <c r="M8578" t="s">
        <v>134</v>
      </c>
      <c r="N8578" t="s">
        <v>43</v>
      </c>
      <c r="O8578">
        <v>46077</v>
      </c>
    </row>
    <row r="8579" spans="1:15" x14ac:dyDescent="0.25">
      <c r="A8579" t="s">
        <v>11460</v>
      </c>
      <c r="B8579" t="s">
        <v>11637</v>
      </c>
      <c r="C8579" t="s">
        <v>11464</v>
      </c>
      <c r="D8579" s="1">
        <v>44873</v>
      </c>
      <c r="E8579" s="1">
        <v>44875</v>
      </c>
      <c r="F8579" t="s">
        <v>18</v>
      </c>
      <c r="G8579" s="2">
        <v>37000</v>
      </c>
      <c r="H8579" s="2">
        <v>45110</v>
      </c>
      <c r="I8579" s="2">
        <v>3244</v>
      </c>
      <c r="J8579" s="2">
        <v>4866</v>
      </c>
      <c r="K8579">
        <v>0</v>
      </c>
      <c r="L8579" t="s">
        <v>11638</v>
      </c>
      <c r="M8579" t="s">
        <v>56</v>
      </c>
      <c r="N8579" t="s">
        <v>21</v>
      </c>
      <c r="O8579">
        <v>43537</v>
      </c>
    </row>
    <row r="8580" spans="1:15" x14ac:dyDescent="0.25">
      <c r="A8580" t="s">
        <v>11460</v>
      </c>
      <c r="B8580" t="s">
        <v>11639</v>
      </c>
      <c r="C8580" t="s">
        <v>11464</v>
      </c>
      <c r="D8580" s="1">
        <v>44873</v>
      </c>
      <c r="E8580" s="1">
        <v>44875</v>
      </c>
      <c r="F8580" t="s">
        <v>18</v>
      </c>
      <c r="G8580" s="2">
        <v>37000</v>
      </c>
      <c r="H8580" s="2">
        <v>45006</v>
      </c>
      <c r="I8580" s="2">
        <v>3140</v>
      </c>
      <c r="J8580" s="2">
        <v>4866</v>
      </c>
      <c r="K8580">
        <v>0</v>
      </c>
      <c r="L8580" t="s">
        <v>11640</v>
      </c>
      <c r="M8580" t="s">
        <v>20</v>
      </c>
      <c r="N8580" t="s">
        <v>21</v>
      </c>
      <c r="O8580">
        <v>27231</v>
      </c>
    </row>
    <row r="8581" spans="1:15" x14ac:dyDescent="0.25">
      <c r="A8581" t="s">
        <v>11460</v>
      </c>
      <c r="B8581" t="s">
        <v>11641</v>
      </c>
      <c r="C8581" t="s">
        <v>11462</v>
      </c>
      <c r="D8581" s="1">
        <v>44906</v>
      </c>
      <c r="E8581" s="1">
        <v>44907</v>
      </c>
      <c r="F8581" t="s">
        <v>18</v>
      </c>
      <c r="G8581" s="2">
        <v>16000</v>
      </c>
      <c r="H8581" s="2">
        <v>20314</v>
      </c>
      <c r="I8581" s="2">
        <v>1328</v>
      </c>
      <c r="J8581" s="2">
        <v>2986</v>
      </c>
      <c r="K8581">
        <v>0</v>
      </c>
      <c r="L8581" t="s">
        <v>147</v>
      </c>
      <c r="M8581" t="s">
        <v>134</v>
      </c>
      <c r="N8581" t="s">
        <v>43</v>
      </c>
      <c r="O8581">
        <v>46236</v>
      </c>
    </row>
    <row r="8582" spans="1:15" x14ac:dyDescent="0.25">
      <c r="A8582" t="s">
        <v>11460</v>
      </c>
      <c r="B8582" t="s">
        <v>11642</v>
      </c>
      <c r="C8582" t="s">
        <v>11464</v>
      </c>
      <c r="D8582" s="1">
        <v>44842</v>
      </c>
      <c r="E8582" s="1">
        <v>44846</v>
      </c>
      <c r="F8582" t="s">
        <v>18</v>
      </c>
      <c r="G8582" s="2">
        <v>37000</v>
      </c>
      <c r="H8582" s="2">
        <v>43869</v>
      </c>
      <c r="I8582" s="2">
        <v>3191</v>
      </c>
      <c r="J8582" s="2">
        <v>3678</v>
      </c>
      <c r="K8582">
        <v>0</v>
      </c>
      <c r="L8582" t="s">
        <v>1227</v>
      </c>
      <c r="M8582" t="s">
        <v>52</v>
      </c>
      <c r="N8582" t="s">
        <v>43</v>
      </c>
      <c r="O8582">
        <v>94131</v>
      </c>
    </row>
    <row r="8583" spans="1:15" x14ac:dyDescent="0.25">
      <c r="A8583" t="s">
        <v>11460</v>
      </c>
      <c r="B8583" t="s">
        <v>11643</v>
      </c>
      <c r="C8583" t="s">
        <v>17</v>
      </c>
      <c r="D8583" s="1">
        <v>44886</v>
      </c>
      <c r="E8583" s="1">
        <v>44890</v>
      </c>
      <c r="F8583" t="s">
        <v>18</v>
      </c>
      <c r="G8583" s="2">
        <v>0</v>
      </c>
      <c r="H8583" s="2">
        <v>4866</v>
      </c>
      <c r="I8583" s="2">
        <v>0</v>
      </c>
      <c r="J8583" s="2">
        <v>4866</v>
      </c>
      <c r="K8583">
        <v>0</v>
      </c>
      <c r="L8583" t="s">
        <v>2156</v>
      </c>
      <c r="M8583" t="s">
        <v>42</v>
      </c>
      <c r="N8583" t="s">
        <v>43</v>
      </c>
      <c r="O8583">
        <v>21217</v>
      </c>
    </row>
    <row r="8584" spans="1:15" x14ac:dyDescent="0.25">
      <c r="A8584" t="s">
        <v>11460</v>
      </c>
      <c r="B8584" t="s">
        <v>11644</v>
      </c>
      <c r="C8584" t="s">
        <v>11464</v>
      </c>
      <c r="D8584" s="1">
        <v>44842</v>
      </c>
      <c r="E8584" s="1">
        <v>44846</v>
      </c>
      <c r="F8584" t="s">
        <v>18</v>
      </c>
      <c r="G8584" s="2">
        <v>37000</v>
      </c>
      <c r="H8584" s="2">
        <v>44798</v>
      </c>
      <c r="I8584" s="2">
        <v>2932</v>
      </c>
      <c r="J8584" s="2">
        <v>4866</v>
      </c>
      <c r="K8584">
        <v>0</v>
      </c>
      <c r="L8584" t="s">
        <v>8563</v>
      </c>
      <c r="M8584" t="s">
        <v>134</v>
      </c>
      <c r="N8584" t="s">
        <v>43</v>
      </c>
      <c r="O8584">
        <v>46614</v>
      </c>
    </row>
    <row r="8585" spans="1:15" x14ac:dyDescent="0.25">
      <c r="A8585" t="s">
        <v>11460</v>
      </c>
      <c r="B8585" t="s">
        <v>11645</v>
      </c>
      <c r="C8585" t="s">
        <v>11462</v>
      </c>
      <c r="D8585" s="1">
        <v>44842</v>
      </c>
      <c r="E8585" s="1">
        <v>44846</v>
      </c>
      <c r="F8585" t="s">
        <v>18</v>
      </c>
      <c r="G8585" s="2">
        <v>21000</v>
      </c>
      <c r="H8585" s="2">
        <v>25289</v>
      </c>
      <c r="I8585" s="2">
        <v>1480</v>
      </c>
      <c r="J8585" s="2">
        <v>2809</v>
      </c>
      <c r="K8585">
        <v>0</v>
      </c>
      <c r="L8585" t="s">
        <v>11646</v>
      </c>
      <c r="M8585" t="s">
        <v>49</v>
      </c>
      <c r="N8585" t="s">
        <v>43</v>
      </c>
      <c r="O8585">
        <v>66547</v>
      </c>
    </row>
    <row r="8586" spans="1:15" x14ac:dyDescent="0.25">
      <c r="A8586" t="s">
        <v>11460</v>
      </c>
      <c r="B8586" t="s">
        <v>11647</v>
      </c>
      <c r="C8586" t="s">
        <v>17</v>
      </c>
      <c r="D8586" s="1">
        <v>44903</v>
      </c>
      <c r="E8586" s="1">
        <v>44910</v>
      </c>
      <c r="F8586" t="s">
        <v>18</v>
      </c>
      <c r="G8586" s="2">
        <v>6500</v>
      </c>
      <c r="H8586" s="2">
        <v>9356</v>
      </c>
      <c r="I8586" s="2">
        <v>700</v>
      </c>
      <c r="J8586" s="2">
        <v>2156</v>
      </c>
      <c r="K8586">
        <v>0</v>
      </c>
      <c r="L8586" t="s">
        <v>11648</v>
      </c>
      <c r="M8586" t="s">
        <v>1189</v>
      </c>
      <c r="N8586" t="s">
        <v>21</v>
      </c>
      <c r="O8586">
        <v>25313</v>
      </c>
    </row>
    <row r="8587" spans="1:15" x14ac:dyDescent="0.25">
      <c r="A8587" t="s">
        <v>11460</v>
      </c>
      <c r="B8587" t="s">
        <v>11649</v>
      </c>
      <c r="C8587" t="s">
        <v>17</v>
      </c>
      <c r="D8587" s="1">
        <v>44916</v>
      </c>
      <c r="E8587" s="1">
        <v>44917</v>
      </c>
      <c r="F8587" t="s">
        <v>18</v>
      </c>
      <c r="G8587" s="2">
        <v>4500</v>
      </c>
      <c r="H8587" s="2">
        <v>7148</v>
      </c>
      <c r="I8587" s="2">
        <v>656</v>
      </c>
      <c r="J8587" s="2">
        <v>1992</v>
      </c>
      <c r="K8587">
        <v>0</v>
      </c>
      <c r="L8587" t="s">
        <v>630</v>
      </c>
      <c r="M8587" t="s">
        <v>453</v>
      </c>
      <c r="N8587" t="s">
        <v>21</v>
      </c>
      <c r="O8587">
        <v>98072</v>
      </c>
    </row>
    <row r="8588" spans="1:15" x14ac:dyDescent="0.25">
      <c r="A8588" t="s">
        <v>11460</v>
      </c>
      <c r="B8588" t="s">
        <v>11650</v>
      </c>
      <c r="C8588" t="s">
        <v>17</v>
      </c>
      <c r="D8588" s="1">
        <v>44881</v>
      </c>
      <c r="E8588" s="1">
        <v>44883</v>
      </c>
      <c r="F8588" t="s">
        <v>18</v>
      </c>
      <c r="G8588" s="2">
        <v>900</v>
      </c>
      <c r="H8588" s="2">
        <v>2971</v>
      </c>
      <c r="I8588" s="2">
        <v>168</v>
      </c>
      <c r="J8588" s="2">
        <v>1903</v>
      </c>
      <c r="K8588">
        <v>0</v>
      </c>
      <c r="L8588" t="s">
        <v>330</v>
      </c>
      <c r="M8588" t="s">
        <v>46</v>
      </c>
      <c r="N8588" t="s">
        <v>21</v>
      </c>
      <c r="O8588">
        <v>30518</v>
      </c>
    </row>
    <row r="8589" spans="1:15" x14ac:dyDescent="0.25">
      <c r="A8589" t="s">
        <v>11460</v>
      </c>
      <c r="B8589" t="s">
        <v>11651</v>
      </c>
      <c r="C8589" t="s">
        <v>11464</v>
      </c>
      <c r="D8589" s="1">
        <v>44842</v>
      </c>
      <c r="E8589" s="1">
        <v>44872</v>
      </c>
      <c r="F8589" t="s">
        <v>18</v>
      </c>
      <c r="G8589" s="2">
        <v>24500</v>
      </c>
      <c r="H8589" s="2">
        <v>31059</v>
      </c>
      <c r="I8589" s="2">
        <v>2591</v>
      </c>
      <c r="J8589" s="2">
        <v>3968</v>
      </c>
      <c r="K8589">
        <v>0</v>
      </c>
      <c r="L8589" t="s">
        <v>1059</v>
      </c>
      <c r="M8589" t="s">
        <v>453</v>
      </c>
      <c r="N8589" t="s">
        <v>43</v>
      </c>
      <c r="O8589">
        <v>98365</v>
      </c>
    </row>
    <row r="8590" spans="1:15" x14ac:dyDescent="0.25">
      <c r="A8590" t="s">
        <v>11460</v>
      </c>
      <c r="B8590" t="s">
        <v>11652</v>
      </c>
      <c r="C8590" t="s">
        <v>11464</v>
      </c>
      <c r="D8590" s="1">
        <v>44842</v>
      </c>
      <c r="E8590" s="1">
        <v>44846</v>
      </c>
      <c r="F8590" t="s">
        <v>18</v>
      </c>
      <c r="G8590" s="2">
        <v>42000</v>
      </c>
      <c r="H8590" s="2">
        <v>49796</v>
      </c>
      <c r="I8590" s="2">
        <v>2930</v>
      </c>
      <c r="J8590" s="2">
        <v>4866</v>
      </c>
      <c r="K8590">
        <v>0</v>
      </c>
      <c r="L8590" t="s">
        <v>11653</v>
      </c>
      <c r="M8590" t="s">
        <v>203</v>
      </c>
      <c r="N8590" t="s">
        <v>21</v>
      </c>
      <c r="O8590">
        <v>60069</v>
      </c>
    </row>
    <row r="8591" spans="1:15" x14ac:dyDescent="0.25">
      <c r="A8591" t="s">
        <v>11460</v>
      </c>
      <c r="B8591" t="s">
        <v>11654</v>
      </c>
      <c r="C8591" t="s">
        <v>11464</v>
      </c>
      <c r="D8591" s="1">
        <v>44842</v>
      </c>
      <c r="E8591" s="1">
        <v>44846</v>
      </c>
      <c r="F8591" t="s">
        <v>18</v>
      </c>
      <c r="G8591" s="2">
        <v>37000</v>
      </c>
      <c r="H8591" s="2">
        <v>44798</v>
      </c>
      <c r="I8591" s="2">
        <v>2932</v>
      </c>
      <c r="J8591" s="2">
        <v>4866</v>
      </c>
      <c r="K8591">
        <v>0</v>
      </c>
      <c r="L8591" t="s">
        <v>783</v>
      </c>
      <c r="M8591" t="s">
        <v>20</v>
      </c>
      <c r="N8591" t="s">
        <v>21</v>
      </c>
      <c r="O8591">
        <v>28403</v>
      </c>
    </row>
    <row r="8592" spans="1:15" x14ac:dyDescent="0.25">
      <c r="A8592" t="s">
        <v>11460</v>
      </c>
      <c r="B8592" t="s">
        <v>11655</v>
      </c>
      <c r="C8592" t="s">
        <v>11464</v>
      </c>
      <c r="D8592" s="1">
        <v>44842</v>
      </c>
      <c r="E8592" s="1">
        <v>44846</v>
      </c>
      <c r="F8592" t="s">
        <v>18</v>
      </c>
      <c r="G8592" s="2">
        <v>37000</v>
      </c>
      <c r="H8592" s="2">
        <v>45947</v>
      </c>
      <c r="I8592" s="2">
        <v>4081</v>
      </c>
      <c r="J8592" s="2">
        <v>4866</v>
      </c>
      <c r="K8592">
        <v>0</v>
      </c>
      <c r="L8592" t="s">
        <v>1243</v>
      </c>
      <c r="M8592" t="s">
        <v>33</v>
      </c>
      <c r="N8592" t="s">
        <v>43</v>
      </c>
      <c r="O8592">
        <v>37064</v>
      </c>
    </row>
    <row r="8593" spans="1:15" x14ac:dyDescent="0.25">
      <c r="A8593" t="s">
        <v>11460</v>
      </c>
      <c r="B8593" t="s">
        <v>11656</v>
      </c>
      <c r="C8593" t="s">
        <v>11464</v>
      </c>
      <c r="D8593" s="1">
        <v>44842</v>
      </c>
      <c r="E8593" s="1">
        <v>44847</v>
      </c>
      <c r="F8593" t="s">
        <v>18</v>
      </c>
      <c r="G8593" s="2">
        <v>37000</v>
      </c>
      <c r="H8593" s="2">
        <v>44798</v>
      </c>
      <c r="I8593" s="2">
        <v>2932</v>
      </c>
      <c r="J8593" s="2">
        <v>4866</v>
      </c>
      <c r="K8593">
        <v>0</v>
      </c>
      <c r="L8593" t="s">
        <v>1264</v>
      </c>
      <c r="M8593" t="s">
        <v>74</v>
      </c>
      <c r="N8593" t="s">
        <v>75</v>
      </c>
      <c r="O8593">
        <v>39211</v>
      </c>
    </row>
    <row r="8594" spans="1:15" x14ac:dyDescent="0.25">
      <c r="A8594" t="s">
        <v>11460</v>
      </c>
      <c r="B8594" t="s">
        <v>11657</v>
      </c>
      <c r="C8594" t="s">
        <v>17</v>
      </c>
      <c r="D8594" s="1">
        <v>44849</v>
      </c>
      <c r="E8594" t="s">
        <v>17</v>
      </c>
      <c r="F8594" t="s">
        <v>18</v>
      </c>
      <c r="G8594" s="2">
        <v>4930</v>
      </c>
      <c r="H8594" s="2">
        <v>5312</v>
      </c>
      <c r="I8594" s="2">
        <v>382</v>
      </c>
      <c r="J8594" s="2">
        <v>0</v>
      </c>
      <c r="K8594">
        <v>0</v>
      </c>
      <c r="L8594" t="s">
        <v>17</v>
      </c>
      <c r="M8594" t="s">
        <v>17</v>
      </c>
      <c r="N8594" t="s">
        <v>43</v>
      </c>
      <c r="O8594" t="s">
        <v>17</v>
      </c>
    </row>
    <row r="8595" spans="1:15" x14ac:dyDescent="0.25">
      <c r="A8595" t="s">
        <v>11460</v>
      </c>
      <c r="B8595" t="s">
        <v>11658</v>
      </c>
      <c r="C8595" t="s">
        <v>11464</v>
      </c>
      <c r="D8595" s="1">
        <v>44842</v>
      </c>
      <c r="E8595" s="1">
        <v>44860</v>
      </c>
      <c r="F8595" t="s">
        <v>18</v>
      </c>
      <c r="G8595" s="2">
        <v>37000</v>
      </c>
      <c r="H8595" s="2">
        <v>44379</v>
      </c>
      <c r="I8595" s="2">
        <v>2513</v>
      </c>
      <c r="J8595" s="2">
        <v>4866</v>
      </c>
      <c r="K8595">
        <v>0</v>
      </c>
      <c r="L8595" t="s">
        <v>11659</v>
      </c>
      <c r="M8595" t="s">
        <v>138</v>
      </c>
      <c r="N8595" t="s">
        <v>21</v>
      </c>
      <c r="O8595">
        <v>48348</v>
      </c>
    </row>
    <row r="8596" spans="1:15" x14ac:dyDescent="0.25">
      <c r="A8596" t="s">
        <v>11460</v>
      </c>
      <c r="B8596" t="s">
        <v>11660</v>
      </c>
      <c r="C8596" t="s">
        <v>11464</v>
      </c>
      <c r="D8596" s="1">
        <v>44842</v>
      </c>
      <c r="E8596" s="1">
        <v>44848</v>
      </c>
      <c r="F8596" t="s">
        <v>18</v>
      </c>
      <c r="G8596" s="2">
        <v>28700</v>
      </c>
      <c r="H8596" s="2">
        <v>33566</v>
      </c>
      <c r="I8596" s="2">
        <v>0</v>
      </c>
      <c r="J8596" s="2">
        <v>4866</v>
      </c>
      <c r="K8596">
        <v>0</v>
      </c>
      <c r="L8596" t="s">
        <v>4646</v>
      </c>
      <c r="M8596" t="s">
        <v>906</v>
      </c>
      <c r="N8596" t="s">
        <v>75</v>
      </c>
      <c r="O8596">
        <v>84105</v>
      </c>
    </row>
    <row r="8597" spans="1:15" x14ac:dyDescent="0.25">
      <c r="A8597" t="s">
        <v>11460</v>
      </c>
      <c r="B8597" t="s">
        <v>11661</v>
      </c>
      <c r="C8597" t="s">
        <v>11464</v>
      </c>
      <c r="D8597" s="1">
        <v>44842</v>
      </c>
      <c r="E8597" s="1">
        <v>44846</v>
      </c>
      <c r="F8597" t="s">
        <v>18</v>
      </c>
      <c r="G8597" s="2">
        <v>37000</v>
      </c>
      <c r="H8597" s="2">
        <v>44217</v>
      </c>
      <c r="I8597" s="2">
        <v>2894</v>
      </c>
      <c r="J8597" s="2">
        <v>4323</v>
      </c>
      <c r="K8597">
        <v>0</v>
      </c>
      <c r="L8597" t="s">
        <v>11662</v>
      </c>
      <c r="M8597" t="s">
        <v>1328</v>
      </c>
      <c r="N8597" t="s">
        <v>43</v>
      </c>
      <c r="O8597">
        <v>58601</v>
      </c>
    </row>
    <row r="8598" spans="1:15" x14ac:dyDescent="0.25">
      <c r="A8598" t="s">
        <v>11460</v>
      </c>
      <c r="B8598" t="s">
        <v>11663</v>
      </c>
      <c r="C8598" t="s">
        <v>17</v>
      </c>
      <c r="D8598" s="1">
        <v>44875</v>
      </c>
      <c r="E8598" s="1">
        <v>44876</v>
      </c>
      <c r="F8598" t="s">
        <v>18</v>
      </c>
      <c r="G8598" s="2">
        <v>0</v>
      </c>
      <c r="H8598" s="2">
        <v>0</v>
      </c>
      <c r="I8598" s="2">
        <v>0</v>
      </c>
      <c r="J8598" s="2">
        <v>0</v>
      </c>
      <c r="K8598">
        <v>0</v>
      </c>
      <c r="L8598" t="s">
        <v>11664</v>
      </c>
      <c r="M8598" t="s">
        <v>71</v>
      </c>
      <c r="N8598" t="s">
        <v>43</v>
      </c>
      <c r="O8598">
        <v>32311</v>
      </c>
    </row>
    <row r="8599" spans="1:15" x14ac:dyDescent="0.25">
      <c r="A8599" t="s">
        <v>11460</v>
      </c>
      <c r="B8599" t="s">
        <v>11665</v>
      </c>
      <c r="C8599" t="s">
        <v>11464</v>
      </c>
      <c r="D8599" s="1">
        <v>44842</v>
      </c>
      <c r="E8599" s="1">
        <v>44846</v>
      </c>
      <c r="F8599" t="s">
        <v>18</v>
      </c>
      <c r="G8599" s="2">
        <v>31500</v>
      </c>
      <c r="H8599" s="2">
        <v>38932</v>
      </c>
      <c r="I8599" s="2">
        <v>2945</v>
      </c>
      <c r="J8599" s="2">
        <v>4487</v>
      </c>
      <c r="K8599">
        <v>0</v>
      </c>
      <c r="L8599" t="s">
        <v>3812</v>
      </c>
      <c r="M8599" t="s">
        <v>753</v>
      </c>
      <c r="N8599" t="s">
        <v>43</v>
      </c>
      <c r="O8599">
        <v>74014</v>
      </c>
    </row>
    <row r="8600" spans="1:15" x14ac:dyDescent="0.25">
      <c r="A8600" t="s">
        <v>11460</v>
      </c>
      <c r="B8600" t="s">
        <v>11666</v>
      </c>
      <c r="C8600" t="s">
        <v>11464</v>
      </c>
      <c r="D8600" s="1">
        <v>44842</v>
      </c>
      <c r="E8600" s="1">
        <v>44846</v>
      </c>
      <c r="F8600" t="s">
        <v>18</v>
      </c>
      <c r="G8600" s="2">
        <v>36000</v>
      </c>
      <c r="H8600" s="2">
        <v>42783</v>
      </c>
      <c r="I8600" s="2">
        <v>3105</v>
      </c>
      <c r="J8600" s="2">
        <v>3678</v>
      </c>
      <c r="K8600">
        <v>0</v>
      </c>
      <c r="L8600" t="s">
        <v>1227</v>
      </c>
      <c r="M8600" t="s">
        <v>52</v>
      </c>
      <c r="N8600" t="s">
        <v>43</v>
      </c>
      <c r="O8600">
        <v>94109</v>
      </c>
    </row>
    <row r="8601" spans="1:15" x14ac:dyDescent="0.25">
      <c r="A8601" t="s">
        <v>11460</v>
      </c>
      <c r="B8601" t="s">
        <v>11667</v>
      </c>
      <c r="C8601" t="s">
        <v>11464</v>
      </c>
      <c r="D8601" s="1">
        <v>44842</v>
      </c>
      <c r="E8601" s="1">
        <v>44846</v>
      </c>
      <c r="F8601" t="s">
        <v>18</v>
      </c>
      <c r="G8601" s="2">
        <v>37000</v>
      </c>
      <c r="H8601" s="2">
        <v>44798</v>
      </c>
      <c r="I8601" s="2">
        <v>2932</v>
      </c>
      <c r="J8601" s="2">
        <v>4866</v>
      </c>
      <c r="K8601">
        <v>0</v>
      </c>
      <c r="L8601" t="s">
        <v>2338</v>
      </c>
      <c r="M8601" t="s">
        <v>56</v>
      </c>
      <c r="N8601" t="s">
        <v>21</v>
      </c>
      <c r="O8601">
        <v>43065</v>
      </c>
    </row>
    <row r="8602" spans="1:15" x14ac:dyDescent="0.25">
      <c r="A8602" t="s">
        <v>11460</v>
      </c>
      <c r="B8602" t="s">
        <v>11668</v>
      </c>
      <c r="C8602" t="s">
        <v>11464</v>
      </c>
      <c r="D8602" s="1">
        <v>44842</v>
      </c>
      <c r="E8602" s="1">
        <v>44846</v>
      </c>
      <c r="F8602" t="s">
        <v>18</v>
      </c>
      <c r="G8602" s="2">
        <v>30600</v>
      </c>
      <c r="H8602" s="2">
        <v>36438</v>
      </c>
      <c r="I8602" s="2">
        <v>2063</v>
      </c>
      <c r="J8602" s="2">
        <v>3775</v>
      </c>
      <c r="K8602">
        <v>0</v>
      </c>
      <c r="L8602" t="s">
        <v>4679</v>
      </c>
      <c r="M8602" t="s">
        <v>88</v>
      </c>
      <c r="N8602" t="s">
        <v>43</v>
      </c>
      <c r="O8602" t="s">
        <v>11669</v>
      </c>
    </row>
    <row r="8603" spans="1:15" x14ac:dyDescent="0.25">
      <c r="A8603" t="s">
        <v>11460</v>
      </c>
      <c r="B8603" t="s">
        <v>11670</v>
      </c>
      <c r="C8603" t="s">
        <v>11464</v>
      </c>
      <c r="D8603" s="1">
        <v>44842</v>
      </c>
      <c r="E8603" s="1">
        <v>44846</v>
      </c>
      <c r="F8603" t="s">
        <v>18</v>
      </c>
      <c r="G8603" s="2">
        <v>37000</v>
      </c>
      <c r="H8603" s="2">
        <v>44471</v>
      </c>
      <c r="I8603" s="2">
        <v>3793</v>
      </c>
      <c r="J8603" s="2">
        <v>3678</v>
      </c>
      <c r="K8603">
        <v>0</v>
      </c>
      <c r="L8603" t="s">
        <v>3656</v>
      </c>
      <c r="M8603" t="s">
        <v>52</v>
      </c>
      <c r="N8603" t="s">
        <v>43</v>
      </c>
      <c r="O8603">
        <v>91007</v>
      </c>
    </row>
    <row r="8604" spans="1:15" x14ac:dyDescent="0.25">
      <c r="A8604" t="s">
        <v>11460</v>
      </c>
      <c r="B8604" t="s">
        <v>11671</v>
      </c>
      <c r="C8604" t="s">
        <v>11464</v>
      </c>
      <c r="D8604" s="1">
        <v>44842</v>
      </c>
      <c r="E8604" s="1">
        <v>44847</v>
      </c>
      <c r="F8604" t="s">
        <v>18</v>
      </c>
      <c r="G8604" s="2">
        <v>37000</v>
      </c>
      <c r="H8604" s="2">
        <v>41866</v>
      </c>
      <c r="I8604" s="2">
        <v>0</v>
      </c>
      <c r="J8604" s="2">
        <v>4866</v>
      </c>
      <c r="K8604">
        <v>0</v>
      </c>
      <c r="L8604" t="s">
        <v>11672</v>
      </c>
      <c r="M8604" t="s">
        <v>306</v>
      </c>
      <c r="N8604" t="s">
        <v>75</v>
      </c>
      <c r="O8604">
        <v>36303</v>
      </c>
    </row>
    <row r="8605" spans="1:15" x14ac:dyDescent="0.25">
      <c r="A8605" t="s">
        <v>11460</v>
      </c>
      <c r="B8605" t="s">
        <v>11673</v>
      </c>
      <c r="C8605" t="s">
        <v>11464</v>
      </c>
      <c r="D8605" s="1">
        <v>44844</v>
      </c>
      <c r="E8605" s="1">
        <v>44852</v>
      </c>
      <c r="F8605" t="s">
        <v>18</v>
      </c>
      <c r="G8605" s="2">
        <v>31050</v>
      </c>
      <c r="H8605" s="2">
        <v>35916</v>
      </c>
      <c r="I8605" s="2">
        <v>0</v>
      </c>
      <c r="J8605" s="2">
        <v>4866</v>
      </c>
      <c r="K8605">
        <v>0</v>
      </c>
      <c r="L8605" t="s">
        <v>1261</v>
      </c>
      <c r="M8605" t="s">
        <v>306</v>
      </c>
      <c r="N8605" t="s">
        <v>75</v>
      </c>
      <c r="O8605">
        <v>35226</v>
      </c>
    </row>
    <row r="8606" spans="1:15" x14ac:dyDescent="0.25">
      <c r="A8606" t="s">
        <v>11460</v>
      </c>
      <c r="B8606" t="s">
        <v>11674</v>
      </c>
      <c r="C8606" t="s">
        <v>17</v>
      </c>
      <c r="D8606" s="1">
        <v>44885</v>
      </c>
      <c r="E8606" s="1">
        <v>44886</v>
      </c>
      <c r="F8606" t="s">
        <v>18</v>
      </c>
      <c r="G8606" s="2">
        <v>8500</v>
      </c>
      <c r="H8606" s="2">
        <v>11027</v>
      </c>
      <c r="I8606" s="2">
        <v>624</v>
      </c>
      <c r="J8606" s="2">
        <v>1903</v>
      </c>
      <c r="K8606">
        <v>0</v>
      </c>
      <c r="L8606" t="s">
        <v>6594</v>
      </c>
      <c r="M8606" t="s">
        <v>88</v>
      </c>
      <c r="N8606" t="s">
        <v>43</v>
      </c>
      <c r="O8606">
        <v>15044</v>
      </c>
    </row>
    <row r="8607" spans="1:15" x14ac:dyDescent="0.25">
      <c r="A8607" t="s">
        <v>11460</v>
      </c>
      <c r="B8607" t="s">
        <v>11675</v>
      </c>
      <c r="C8607" t="s">
        <v>11464</v>
      </c>
      <c r="D8607" s="1">
        <v>44842</v>
      </c>
      <c r="E8607" s="1">
        <v>44847</v>
      </c>
      <c r="F8607" t="s">
        <v>18</v>
      </c>
      <c r="G8607" s="2">
        <v>35400</v>
      </c>
      <c r="H8607" s="2">
        <v>41823</v>
      </c>
      <c r="I8607" s="2">
        <v>2745</v>
      </c>
      <c r="J8607" s="2">
        <v>3678</v>
      </c>
      <c r="K8607">
        <v>0</v>
      </c>
      <c r="L8607" t="s">
        <v>950</v>
      </c>
      <c r="M8607" t="s">
        <v>52</v>
      </c>
      <c r="N8607" t="s">
        <v>43</v>
      </c>
      <c r="O8607">
        <v>92821</v>
      </c>
    </row>
    <row r="8608" spans="1:15" x14ac:dyDescent="0.25">
      <c r="A8608" t="s">
        <v>11460</v>
      </c>
      <c r="B8608" t="s">
        <v>11676</v>
      </c>
      <c r="C8608" t="s">
        <v>17</v>
      </c>
      <c r="D8608" s="1">
        <v>44907</v>
      </c>
      <c r="E8608" s="1">
        <v>44907</v>
      </c>
      <c r="F8608" t="s">
        <v>18</v>
      </c>
      <c r="G8608" s="2">
        <v>37000</v>
      </c>
      <c r="H8608" s="2">
        <v>44798</v>
      </c>
      <c r="I8608" s="2">
        <v>2932</v>
      </c>
      <c r="J8608" s="2">
        <v>4866</v>
      </c>
      <c r="K8608">
        <v>0</v>
      </c>
      <c r="L8608" t="s">
        <v>788</v>
      </c>
      <c r="M8608" t="s">
        <v>134</v>
      </c>
      <c r="N8608" t="s">
        <v>43</v>
      </c>
      <c r="O8608">
        <v>46040</v>
      </c>
    </row>
    <row r="8609" spans="1:15" x14ac:dyDescent="0.25">
      <c r="A8609" t="s">
        <v>11460</v>
      </c>
      <c r="B8609" t="s">
        <v>11677</v>
      </c>
      <c r="C8609" t="s">
        <v>17</v>
      </c>
      <c r="D8609" s="1">
        <v>44850</v>
      </c>
      <c r="E8609" s="1">
        <v>44850</v>
      </c>
      <c r="F8609" t="s">
        <v>23</v>
      </c>
      <c r="G8609" s="2">
        <v>5000</v>
      </c>
      <c r="H8609" s="2">
        <v>5000</v>
      </c>
      <c r="I8609" s="2">
        <v>0</v>
      </c>
      <c r="J8609" s="2">
        <v>0</v>
      </c>
      <c r="K8609">
        <v>0</v>
      </c>
      <c r="L8609" t="s">
        <v>17</v>
      </c>
      <c r="M8609" t="s">
        <v>17</v>
      </c>
      <c r="N8609" t="s">
        <v>24</v>
      </c>
      <c r="O8609" t="s">
        <v>17</v>
      </c>
    </row>
    <row r="8610" spans="1:15" x14ac:dyDescent="0.25">
      <c r="A8610" t="s">
        <v>11460</v>
      </c>
      <c r="B8610" t="s">
        <v>11678</v>
      </c>
      <c r="C8610" t="s">
        <v>11462</v>
      </c>
      <c r="D8610" s="1">
        <v>44842</v>
      </c>
      <c r="E8610" s="1">
        <v>44846</v>
      </c>
      <c r="F8610" t="s">
        <v>18</v>
      </c>
      <c r="G8610" s="2">
        <v>15250</v>
      </c>
      <c r="H8610" s="2">
        <v>19554</v>
      </c>
      <c r="I8610" s="2">
        <v>1449</v>
      </c>
      <c r="J8610" s="2">
        <v>2855</v>
      </c>
      <c r="K8610">
        <v>0</v>
      </c>
      <c r="L8610" t="s">
        <v>8007</v>
      </c>
      <c r="M8610" t="s">
        <v>52</v>
      </c>
      <c r="N8610" t="s">
        <v>43</v>
      </c>
      <c r="O8610">
        <v>90731</v>
      </c>
    </row>
    <row r="8611" spans="1:15" x14ac:dyDescent="0.25">
      <c r="A8611" t="s">
        <v>11460</v>
      </c>
      <c r="B8611" t="s">
        <v>11679</v>
      </c>
      <c r="C8611" t="s">
        <v>11464</v>
      </c>
      <c r="D8611" s="1">
        <v>44842</v>
      </c>
      <c r="E8611" s="1">
        <v>44846</v>
      </c>
      <c r="F8611" t="s">
        <v>18</v>
      </c>
      <c r="G8611" s="2">
        <v>37000</v>
      </c>
      <c r="H8611" s="2">
        <v>41866</v>
      </c>
      <c r="I8611" s="2">
        <v>0</v>
      </c>
      <c r="J8611" s="2">
        <v>4866</v>
      </c>
      <c r="K8611">
        <v>0</v>
      </c>
      <c r="L8611" t="s">
        <v>1846</v>
      </c>
      <c r="M8611" t="s">
        <v>265</v>
      </c>
      <c r="N8611" t="s">
        <v>43</v>
      </c>
      <c r="O8611">
        <v>1056</v>
      </c>
    </row>
    <row r="8612" spans="1:15" x14ac:dyDescent="0.25">
      <c r="A8612" t="s">
        <v>11460</v>
      </c>
      <c r="B8612" t="s">
        <v>11680</v>
      </c>
      <c r="C8612" t="s">
        <v>11462</v>
      </c>
      <c r="D8612" s="1">
        <v>44842</v>
      </c>
      <c r="E8612" s="1">
        <v>44846</v>
      </c>
      <c r="F8612" t="s">
        <v>18</v>
      </c>
      <c r="G8612" s="2">
        <v>18500</v>
      </c>
      <c r="H8612" s="2">
        <v>22322</v>
      </c>
      <c r="I8612" s="2">
        <v>1312</v>
      </c>
      <c r="J8612" s="2">
        <v>2510</v>
      </c>
      <c r="K8612">
        <v>0</v>
      </c>
      <c r="L8612" t="s">
        <v>3975</v>
      </c>
      <c r="M8612" t="s">
        <v>203</v>
      </c>
      <c r="N8612" t="s">
        <v>21</v>
      </c>
      <c r="O8612">
        <v>60060</v>
      </c>
    </row>
    <row r="8613" spans="1:15" x14ac:dyDescent="0.25">
      <c r="A8613" t="s">
        <v>11460</v>
      </c>
      <c r="B8613" t="s">
        <v>11681</v>
      </c>
      <c r="C8613" t="s">
        <v>17</v>
      </c>
      <c r="D8613" s="1">
        <v>44893</v>
      </c>
      <c r="E8613" s="1">
        <v>44895</v>
      </c>
      <c r="F8613" t="s">
        <v>18</v>
      </c>
      <c r="G8613" s="2">
        <v>7800</v>
      </c>
      <c r="H8613" s="2">
        <v>10752</v>
      </c>
      <c r="I8613" s="2">
        <v>796</v>
      </c>
      <c r="J8613" s="2">
        <v>2156</v>
      </c>
      <c r="K8613">
        <v>0</v>
      </c>
      <c r="L8613" t="s">
        <v>2242</v>
      </c>
      <c r="M8613" t="s">
        <v>56</v>
      </c>
      <c r="N8613" t="s">
        <v>21</v>
      </c>
      <c r="O8613">
        <v>44149</v>
      </c>
    </row>
    <row r="8614" spans="1:15" x14ac:dyDescent="0.25">
      <c r="A8614" t="s">
        <v>11460</v>
      </c>
      <c r="B8614" t="s">
        <v>11682</v>
      </c>
      <c r="C8614" t="s">
        <v>17</v>
      </c>
      <c r="D8614" s="1">
        <v>44902</v>
      </c>
      <c r="E8614" s="1">
        <v>44903</v>
      </c>
      <c r="F8614" t="s">
        <v>18</v>
      </c>
      <c r="G8614" s="2">
        <v>17000</v>
      </c>
      <c r="H8614" s="2">
        <v>20009</v>
      </c>
      <c r="I8614" s="2">
        <v>853</v>
      </c>
      <c r="J8614" s="2">
        <v>2156</v>
      </c>
      <c r="K8614">
        <v>0</v>
      </c>
      <c r="L8614" t="s">
        <v>2183</v>
      </c>
      <c r="M8614" t="s">
        <v>27</v>
      </c>
      <c r="N8614" t="s">
        <v>75</v>
      </c>
      <c r="O8614">
        <v>71201</v>
      </c>
    </row>
    <row r="8615" spans="1:15" x14ac:dyDescent="0.25">
      <c r="A8615" t="s">
        <v>11460</v>
      </c>
      <c r="B8615" t="s">
        <v>11683</v>
      </c>
      <c r="C8615" t="s">
        <v>11464</v>
      </c>
      <c r="D8615" s="1">
        <v>44842</v>
      </c>
      <c r="E8615" s="1">
        <v>44847</v>
      </c>
      <c r="F8615" t="s">
        <v>18</v>
      </c>
      <c r="G8615" s="2">
        <v>24800</v>
      </c>
      <c r="H8615" s="2">
        <v>31453</v>
      </c>
      <c r="I8615" s="2">
        <v>2330</v>
      </c>
      <c r="J8615" s="2">
        <v>4323</v>
      </c>
      <c r="K8615">
        <v>0</v>
      </c>
      <c r="L8615" t="s">
        <v>112</v>
      </c>
      <c r="M8615" t="s">
        <v>59</v>
      </c>
      <c r="N8615" t="s">
        <v>43</v>
      </c>
      <c r="O8615">
        <v>77063</v>
      </c>
    </row>
    <row r="8616" spans="1:15" x14ac:dyDescent="0.25">
      <c r="A8616" t="s">
        <v>11460</v>
      </c>
      <c r="B8616" t="s">
        <v>11684</v>
      </c>
      <c r="C8616" t="s">
        <v>11464</v>
      </c>
      <c r="D8616" s="1">
        <v>44842</v>
      </c>
      <c r="E8616" s="1">
        <v>44846</v>
      </c>
      <c r="F8616" t="s">
        <v>18</v>
      </c>
      <c r="G8616" s="2">
        <v>30500</v>
      </c>
      <c r="H8616" s="2">
        <v>36463</v>
      </c>
      <c r="I8616" s="2">
        <v>2364</v>
      </c>
      <c r="J8616" s="2">
        <v>3599</v>
      </c>
      <c r="K8616">
        <v>0</v>
      </c>
      <c r="L8616" t="s">
        <v>3686</v>
      </c>
      <c r="M8616" t="s">
        <v>52</v>
      </c>
      <c r="N8616" t="s">
        <v>43</v>
      </c>
      <c r="O8616" t="s">
        <v>11685</v>
      </c>
    </row>
    <row r="8617" spans="1:15" x14ac:dyDescent="0.25">
      <c r="A8617" t="s">
        <v>11460</v>
      </c>
      <c r="B8617" t="s">
        <v>11686</v>
      </c>
      <c r="C8617" t="s">
        <v>11464</v>
      </c>
      <c r="D8617" s="1">
        <v>44842</v>
      </c>
      <c r="E8617" s="1">
        <v>44847</v>
      </c>
      <c r="F8617" t="s">
        <v>18</v>
      </c>
      <c r="G8617" s="2">
        <v>31200</v>
      </c>
      <c r="H8617" s="2">
        <v>40151</v>
      </c>
      <c r="I8617" s="2">
        <v>4085</v>
      </c>
      <c r="J8617" s="2">
        <v>4866</v>
      </c>
      <c r="K8617">
        <v>0</v>
      </c>
      <c r="L8617" t="s">
        <v>1728</v>
      </c>
      <c r="M8617" t="s">
        <v>1189</v>
      </c>
      <c r="N8617" t="s">
        <v>21</v>
      </c>
      <c r="O8617">
        <v>25311</v>
      </c>
    </row>
    <row r="8618" spans="1:15" x14ac:dyDescent="0.25">
      <c r="A8618" t="s">
        <v>11460</v>
      </c>
      <c r="B8618" t="s">
        <v>11687</v>
      </c>
      <c r="C8618" t="s">
        <v>11464</v>
      </c>
      <c r="D8618" s="1">
        <v>44842</v>
      </c>
      <c r="E8618" s="1">
        <v>44860</v>
      </c>
      <c r="F8618" t="s">
        <v>18</v>
      </c>
      <c r="G8618" s="2">
        <v>28400</v>
      </c>
      <c r="H8618" s="2">
        <v>33266</v>
      </c>
      <c r="I8618" s="2">
        <v>0</v>
      </c>
      <c r="J8618" s="2">
        <v>4866</v>
      </c>
      <c r="K8618">
        <v>0</v>
      </c>
      <c r="L8618" t="s">
        <v>269</v>
      </c>
      <c r="M8618" t="s">
        <v>93</v>
      </c>
      <c r="N8618" t="s">
        <v>43</v>
      </c>
      <c r="O8618">
        <v>65203</v>
      </c>
    </row>
    <row r="8619" spans="1:15" x14ac:dyDescent="0.25">
      <c r="A8619" t="s">
        <v>11460</v>
      </c>
      <c r="B8619" t="s">
        <v>11688</v>
      </c>
      <c r="C8619" t="s">
        <v>11464</v>
      </c>
      <c r="D8619" s="1">
        <v>44842</v>
      </c>
      <c r="E8619" s="1">
        <v>44846</v>
      </c>
      <c r="F8619" t="s">
        <v>18</v>
      </c>
      <c r="G8619" s="2">
        <v>42000</v>
      </c>
      <c r="H8619" s="2">
        <v>48490</v>
      </c>
      <c r="I8619" s="2">
        <v>2563</v>
      </c>
      <c r="J8619" s="2">
        <v>3927</v>
      </c>
      <c r="K8619">
        <v>0</v>
      </c>
      <c r="L8619" t="s">
        <v>358</v>
      </c>
      <c r="M8619" t="s">
        <v>246</v>
      </c>
      <c r="N8619" t="s">
        <v>43</v>
      </c>
      <c r="O8619">
        <v>85704</v>
      </c>
    </row>
    <row r="8620" spans="1:15" x14ac:dyDescent="0.25">
      <c r="A8620" t="s">
        <v>11460</v>
      </c>
      <c r="B8620" t="s">
        <v>11689</v>
      </c>
      <c r="C8620" t="s">
        <v>11464</v>
      </c>
      <c r="D8620" s="1">
        <v>44842</v>
      </c>
      <c r="E8620" s="1">
        <v>44860</v>
      </c>
      <c r="F8620" t="s">
        <v>18</v>
      </c>
      <c r="G8620" s="2">
        <v>28400</v>
      </c>
      <c r="H8620" s="2">
        <v>35595</v>
      </c>
      <c r="I8620" s="2">
        <v>2329</v>
      </c>
      <c r="J8620" s="2">
        <v>4866</v>
      </c>
      <c r="K8620">
        <v>0</v>
      </c>
      <c r="L8620" t="s">
        <v>11690</v>
      </c>
      <c r="M8620" t="s">
        <v>56</v>
      </c>
      <c r="N8620" t="s">
        <v>21</v>
      </c>
      <c r="O8620">
        <v>45152</v>
      </c>
    </row>
    <row r="8621" spans="1:15" x14ac:dyDescent="0.25">
      <c r="A8621" t="s">
        <v>11460</v>
      </c>
      <c r="B8621" t="s">
        <v>11691</v>
      </c>
      <c r="C8621" t="s">
        <v>11464</v>
      </c>
      <c r="D8621" s="1">
        <v>44842</v>
      </c>
      <c r="E8621" s="1">
        <v>44846</v>
      </c>
      <c r="F8621" t="s">
        <v>18</v>
      </c>
      <c r="G8621" s="2">
        <v>37000</v>
      </c>
      <c r="H8621" s="2">
        <v>44283</v>
      </c>
      <c r="I8621" s="2">
        <v>2960</v>
      </c>
      <c r="J8621" s="2">
        <v>4323</v>
      </c>
      <c r="K8621">
        <v>0</v>
      </c>
      <c r="L8621" t="s">
        <v>11692</v>
      </c>
      <c r="M8621" t="s">
        <v>49</v>
      </c>
      <c r="N8621" t="s">
        <v>43</v>
      </c>
      <c r="O8621">
        <v>66606</v>
      </c>
    </row>
    <row r="8622" spans="1:15" x14ac:dyDescent="0.25">
      <c r="A8622" t="s">
        <v>11460</v>
      </c>
      <c r="B8622" t="s">
        <v>11693</v>
      </c>
      <c r="C8622" t="s">
        <v>11464</v>
      </c>
      <c r="D8622" s="1">
        <v>44842</v>
      </c>
      <c r="E8622" s="1">
        <v>44846</v>
      </c>
      <c r="F8622" t="s">
        <v>18</v>
      </c>
      <c r="G8622" s="2">
        <v>33000</v>
      </c>
      <c r="H8622" s="2">
        <v>41370</v>
      </c>
      <c r="I8622" s="2">
        <v>3504</v>
      </c>
      <c r="J8622" s="2">
        <v>4866</v>
      </c>
      <c r="K8622">
        <v>0</v>
      </c>
      <c r="L8622" t="s">
        <v>3326</v>
      </c>
      <c r="M8622" t="s">
        <v>33</v>
      </c>
      <c r="N8622" t="s">
        <v>43</v>
      </c>
      <c r="O8622">
        <v>37919</v>
      </c>
    </row>
    <row r="8623" spans="1:15" x14ac:dyDescent="0.25">
      <c r="A8623" t="s">
        <v>11460</v>
      </c>
      <c r="B8623" t="s">
        <v>11694</v>
      </c>
      <c r="C8623" t="s">
        <v>11464</v>
      </c>
      <c r="D8623" s="1">
        <v>44842</v>
      </c>
      <c r="E8623" s="1">
        <v>44846</v>
      </c>
      <c r="F8623" t="s">
        <v>18</v>
      </c>
      <c r="G8623" s="2">
        <v>32000</v>
      </c>
      <c r="H8623" s="2">
        <v>36866</v>
      </c>
      <c r="I8623" s="2">
        <v>0</v>
      </c>
      <c r="J8623" s="2">
        <v>4866</v>
      </c>
      <c r="K8623">
        <v>0</v>
      </c>
      <c r="L8623" t="s">
        <v>11695</v>
      </c>
      <c r="M8623" t="s">
        <v>265</v>
      </c>
      <c r="N8623" t="s">
        <v>43</v>
      </c>
      <c r="O8623">
        <v>2184</v>
      </c>
    </row>
    <row r="8624" spans="1:15" x14ac:dyDescent="0.25">
      <c r="A8624" t="s">
        <v>11460</v>
      </c>
      <c r="B8624" t="s">
        <v>11696</v>
      </c>
      <c r="C8624" t="s">
        <v>11464</v>
      </c>
      <c r="D8624" s="1">
        <v>44842</v>
      </c>
      <c r="E8624" s="1">
        <v>44860</v>
      </c>
      <c r="F8624" t="s">
        <v>18</v>
      </c>
      <c r="G8624" s="2">
        <v>28400</v>
      </c>
      <c r="H8624" s="2">
        <v>34563</v>
      </c>
      <c r="I8624" s="2">
        <v>2485</v>
      </c>
      <c r="J8624" s="2">
        <v>3678</v>
      </c>
      <c r="K8624">
        <v>0</v>
      </c>
      <c r="L8624" t="s">
        <v>1334</v>
      </c>
      <c r="M8624" t="s">
        <v>52</v>
      </c>
      <c r="N8624" t="s">
        <v>43</v>
      </c>
      <c r="O8624">
        <v>92505</v>
      </c>
    </row>
    <row r="8625" spans="1:15" x14ac:dyDescent="0.25">
      <c r="A8625" t="s">
        <v>11460</v>
      </c>
      <c r="B8625" t="s">
        <v>11697</v>
      </c>
      <c r="C8625" t="s">
        <v>11464</v>
      </c>
      <c r="D8625" s="1">
        <v>44842</v>
      </c>
      <c r="E8625" s="1">
        <v>44846</v>
      </c>
      <c r="F8625" t="s">
        <v>18</v>
      </c>
      <c r="G8625" s="2">
        <v>37000</v>
      </c>
      <c r="H8625" s="2">
        <v>44629</v>
      </c>
      <c r="I8625" s="2">
        <v>3306</v>
      </c>
      <c r="J8625" s="2">
        <v>4323</v>
      </c>
      <c r="K8625">
        <v>0</v>
      </c>
      <c r="L8625" t="s">
        <v>122</v>
      </c>
      <c r="M8625" t="s">
        <v>59</v>
      </c>
      <c r="N8625" t="s">
        <v>43</v>
      </c>
      <c r="O8625">
        <v>78232</v>
      </c>
    </row>
    <row r="8626" spans="1:15" x14ac:dyDescent="0.25">
      <c r="A8626" t="s">
        <v>11460</v>
      </c>
      <c r="B8626" t="s">
        <v>11698</v>
      </c>
      <c r="C8626" t="s">
        <v>11464</v>
      </c>
      <c r="D8626" s="1">
        <v>44842</v>
      </c>
      <c r="E8626" s="1">
        <v>44846</v>
      </c>
      <c r="F8626" t="s">
        <v>18</v>
      </c>
      <c r="G8626" s="2">
        <v>37000</v>
      </c>
      <c r="H8626" s="2">
        <v>44629</v>
      </c>
      <c r="I8626" s="2">
        <v>3306</v>
      </c>
      <c r="J8626" s="2">
        <v>4323</v>
      </c>
      <c r="K8626">
        <v>0</v>
      </c>
      <c r="L8626" t="s">
        <v>174</v>
      </c>
      <c r="M8626" t="s">
        <v>59</v>
      </c>
      <c r="N8626" t="s">
        <v>43</v>
      </c>
      <c r="O8626">
        <v>78754</v>
      </c>
    </row>
    <row r="8627" spans="1:15" x14ac:dyDescent="0.25">
      <c r="A8627" t="s">
        <v>11460</v>
      </c>
      <c r="B8627" t="s">
        <v>11699</v>
      </c>
      <c r="C8627" t="s">
        <v>11464</v>
      </c>
      <c r="D8627" s="1">
        <v>44842</v>
      </c>
      <c r="E8627" s="1">
        <v>44846</v>
      </c>
      <c r="F8627" t="s">
        <v>18</v>
      </c>
      <c r="G8627" s="2">
        <v>37000</v>
      </c>
      <c r="H8627" s="2">
        <v>44798</v>
      </c>
      <c r="I8627" s="2">
        <v>2932</v>
      </c>
      <c r="J8627" s="2">
        <v>4866</v>
      </c>
      <c r="K8627">
        <v>0</v>
      </c>
      <c r="L8627" t="s">
        <v>11700</v>
      </c>
      <c r="M8627" t="s">
        <v>134</v>
      </c>
      <c r="N8627" t="s">
        <v>21</v>
      </c>
      <c r="O8627">
        <v>46250</v>
      </c>
    </row>
    <row r="8628" spans="1:15" x14ac:dyDescent="0.25">
      <c r="A8628" t="s">
        <v>11460</v>
      </c>
      <c r="B8628" t="s">
        <v>11701</v>
      </c>
      <c r="C8628" t="s">
        <v>11464</v>
      </c>
      <c r="D8628" s="1">
        <v>44906</v>
      </c>
      <c r="E8628" s="1">
        <v>44914</v>
      </c>
      <c r="F8628" t="s">
        <v>18</v>
      </c>
      <c r="G8628" s="2">
        <v>32000</v>
      </c>
      <c r="H8628" s="2">
        <v>39170</v>
      </c>
      <c r="I8628" s="2">
        <v>2304</v>
      </c>
      <c r="J8628" s="2">
        <v>4866</v>
      </c>
      <c r="K8628">
        <v>0</v>
      </c>
      <c r="L8628" t="s">
        <v>503</v>
      </c>
      <c r="M8628" t="s">
        <v>203</v>
      </c>
      <c r="N8628" t="s">
        <v>21</v>
      </c>
      <c r="O8628">
        <v>61821</v>
      </c>
    </row>
    <row r="8629" spans="1:15" x14ac:dyDescent="0.25">
      <c r="A8629" t="s">
        <v>11460</v>
      </c>
      <c r="B8629" t="s">
        <v>11702</v>
      </c>
      <c r="C8629" t="s">
        <v>11464</v>
      </c>
      <c r="D8629" s="1">
        <v>44853</v>
      </c>
      <c r="E8629" s="1">
        <v>44860</v>
      </c>
      <c r="F8629" t="s">
        <v>18</v>
      </c>
      <c r="G8629" s="2">
        <v>35500</v>
      </c>
      <c r="H8629" s="2">
        <v>45044</v>
      </c>
      <c r="I8629" s="2">
        <v>4881</v>
      </c>
      <c r="J8629" s="2">
        <v>4663</v>
      </c>
      <c r="K8629">
        <v>0</v>
      </c>
      <c r="L8629" t="s">
        <v>5440</v>
      </c>
      <c r="M8629" t="s">
        <v>131</v>
      </c>
      <c r="N8629" t="s">
        <v>43</v>
      </c>
      <c r="O8629">
        <v>72758</v>
      </c>
    </row>
    <row r="8630" spans="1:15" x14ac:dyDescent="0.25">
      <c r="A8630" t="s">
        <v>11460</v>
      </c>
      <c r="B8630" t="s">
        <v>11703</v>
      </c>
      <c r="C8630" t="s">
        <v>11464</v>
      </c>
      <c r="D8630" s="1">
        <v>44842</v>
      </c>
      <c r="E8630" s="1">
        <v>44846</v>
      </c>
      <c r="F8630" t="s">
        <v>18</v>
      </c>
      <c r="G8630" s="2">
        <v>37000</v>
      </c>
      <c r="H8630" s="2">
        <v>44798</v>
      </c>
      <c r="I8630" s="2">
        <v>2932</v>
      </c>
      <c r="J8630" s="2">
        <v>4866</v>
      </c>
      <c r="K8630">
        <v>0</v>
      </c>
      <c r="L8630" t="s">
        <v>296</v>
      </c>
      <c r="M8630" t="s">
        <v>88</v>
      </c>
      <c r="N8630" t="s">
        <v>43</v>
      </c>
      <c r="O8630">
        <v>15238</v>
      </c>
    </row>
    <row r="8631" spans="1:15" x14ac:dyDescent="0.25">
      <c r="A8631" t="s">
        <v>11460</v>
      </c>
      <c r="B8631" t="s">
        <v>11704</v>
      </c>
      <c r="C8631" t="s">
        <v>11464</v>
      </c>
      <c r="D8631" s="1">
        <v>44842</v>
      </c>
      <c r="E8631" s="1">
        <v>44846</v>
      </c>
      <c r="F8631" t="s">
        <v>18</v>
      </c>
      <c r="G8631" s="2">
        <v>37000</v>
      </c>
      <c r="H8631" s="2">
        <v>44483</v>
      </c>
      <c r="I8631" s="2">
        <v>2617</v>
      </c>
      <c r="J8631" s="2">
        <v>4866</v>
      </c>
      <c r="K8631">
        <v>0</v>
      </c>
      <c r="L8631" t="s">
        <v>2609</v>
      </c>
      <c r="M8631" t="s">
        <v>203</v>
      </c>
      <c r="N8631" t="s">
        <v>21</v>
      </c>
      <c r="O8631">
        <v>60126</v>
      </c>
    </row>
    <row r="8632" spans="1:15" x14ac:dyDescent="0.25">
      <c r="A8632" t="s">
        <v>11460</v>
      </c>
      <c r="B8632" t="s">
        <v>11705</v>
      </c>
      <c r="C8632" t="s">
        <v>11464</v>
      </c>
      <c r="D8632" s="1">
        <v>44842</v>
      </c>
      <c r="E8632" s="1">
        <v>44860</v>
      </c>
      <c r="F8632" t="s">
        <v>18</v>
      </c>
      <c r="G8632" s="2">
        <v>28400</v>
      </c>
      <c r="H8632" s="2">
        <v>35595</v>
      </c>
      <c r="I8632" s="2">
        <v>2329</v>
      </c>
      <c r="J8632" s="2">
        <v>4866</v>
      </c>
      <c r="K8632">
        <v>0</v>
      </c>
      <c r="L8632" t="s">
        <v>843</v>
      </c>
      <c r="M8632" t="s">
        <v>46</v>
      </c>
      <c r="N8632" t="s">
        <v>21</v>
      </c>
      <c r="O8632" t="s">
        <v>11706</v>
      </c>
    </row>
    <row r="8633" spans="1:15" x14ac:dyDescent="0.25">
      <c r="A8633" t="s">
        <v>11460</v>
      </c>
      <c r="B8633" t="s">
        <v>11707</v>
      </c>
      <c r="C8633" t="s">
        <v>11462</v>
      </c>
      <c r="D8633" s="1">
        <v>44906</v>
      </c>
      <c r="E8633" s="1">
        <v>44906</v>
      </c>
      <c r="F8633" t="s">
        <v>18</v>
      </c>
      <c r="G8633" s="2">
        <v>13000</v>
      </c>
      <c r="H8633" s="2">
        <v>17364</v>
      </c>
      <c r="I8633" s="2">
        <v>1594</v>
      </c>
      <c r="J8633" s="2">
        <v>2770</v>
      </c>
      <c r="K8633">
        <v>0</v>
      </c>
      <c r="L8633" t="s">
        <v>11611</v>
      </c>
      <c r="M8633" t="s">
        <v>453</v>
      </c>
      <c r="N8633" t="s">
        <v>21</v>
      </c>
      <c r="O8633">
        <v>98040</v>
      </c>
    </row>
    <row r="8634" spans="1:15" x14ac:dyDescent="0.25">
      <c r="A8634" t="s">
        <v>11460</v>
      </c>
      <c r="B8634" t="s">
        <v>11708</v>
      </c>
      <c r="C8634" t="s">
        <v>11464</v>
      </c>
      <c r="D8634" s="1">
        <v>44842</v>
      </c>
      <c r="E8634" s="1">
        <v>44846</v>
      </c>
      <c r="F8634" t="s">
        <v>18</v>
      </c>
      <c r="G8634" s="2">
        <v>37000</v>
      </c>
      <c r="H8634" s="2">
        <v>42999</v>
      </c>
      <c r="I8634" s="2">
        <v>2072</v>
      </c>
      <c r="J8634" s="2">
        <v>3927</v>
      </c>
      <c r="K8634">
        <v>0</v>
      </c>
      <c r="L8634" t="s">
        <v>11709</v>
      </c>
      <c r="M8634" t="s">
        <v>246</v>
      </c>
      <c r="N8634" t="s">
        <v>43</v>
      </c>
      <c r="O8634">
        <v>86021</v>
      </c>
    </row>
    <row r="8635" spans="1:15" x14ac:dyDescent="0.25">
      <c r="A8635" t="s">
        <v>11460</v>
      </c>
      <c r="B8635" t="s">
        <v>11710</v>
      </c>
      <c r="C8635" t="s">
        <v>11464</v>
      </c>
      <c r="D8635" s="1">
        <v>44842</v>
      </c>
      <c r="E8635" s="1">
        <v>44846</v>
      </c>
      <c r="F8635" t="s">
        <v>18</v>
      </c>
      <c r="G8635" s="2">
        <v>37000</v>
      </c>
      <c r="H8635" s="2">
        <v>41866</v>
      </c>
      <c r="I8635" s="2">
        <v>0</v>
      </c>
      <c r="J8635" s="2">
        <v>4866</v>
      </c>
      <c r="K8635">
        <v>0</v>
      </c>
      <c r="L8635" t="s">
        <v>92</v>
      </c>
      <c r="M8635" t="s">
        <v>93</v>
      </c>
      <c r="N8635" t="s">
        <v>43</v>
      </c>
      <c r="O8635">
        <v>63105</v>
      </c>
    </row>
    <row r="8636" spans="1:15" x14ac:dyDescent="0.25">
      <c r="A8636" t="s">
        <v>11460</v>
      </c>
      <c r="B8636" t="s">
        <v>11711</v>
      </c>
      <c r="C8636" t="s">
        <v>11464</v>
      </c>
      <c r="D8636" s="1">
        <v>44842</v>
      </c>
      <c r="E8636" s="1">
        <v>44860</v>
      </c>
      <c r="F8636" t="s">
        <v>18</v>
      </c>
      <c r="G8636" s="2">
        <v>28400</v>
      </c>
      <c r="H8636" s="2">
        <v>34421</v>
      </c>
      <c r="I8636" s="2">
        <v>2343</v>
      </c>
      <c r="J8636" s="2">
        <v>3678</v>
      </c>
      <c r="K8636">
        <v>0</v>
      </c>
      <c r="L8636" t="s">
        <v>3686</v>
      </c>
      <c r="M8636" t="s">
        <v>52</v>
      </c>
      <c r="N8636" t="s">
        <v>43</v>
      </c>
      <c r="O8636">
        <v>92083</v>
      </c>
    </row>
    <row r="8637" spans="1:15" x14ac:dyDescent="0.25">
      <c r="A8637" t="s">
        <v>11460</v>
      </c>
      <c r="B8637" t="s">
        <v>11712</v>
      </c>
      <c r="C8637" t="s">
        <v>11464</v>
      </c>
      <c r="D8637" s="1">
        <v>44842</v>
      </c>
      <c r="E8637" s="1">
        <v>44846</v>
      </c>
      <c r="F8637" t="s">
        <v>18</v>
      </c>
      <c r="G8637" s="2">
        <v>37000</v>
      </c>
      <c r="H8637" s="2">
        <v>44483</v>
      </c>
      <c r="I8637" s="2">
        <v>2617</v>
      </c>
      <c r="J8637" s="2">
        <v>4866</v>
      </c>
      <c r="K8637">
        <v>0</v>
      </c>
      <c r="L8637" t="s">
        <v>3450</v>
      </c>
      <c r="M8637" t="s">
        <v>203</v>
      </c>
      <c r="N8637" t="s">
        <v>21</v>
      </c>
      <c r="O8637">
        <v>60563</v>
      </c>
    </row>
    <row r="8638" spans="1:15" x14ac:dyDescent="0.25">
      <c r="A8638" t="s">
        <v>11460</v>
      </c>
      <c r="B8638" t="s">
        <v>11713</v>
      </c>
      <c r="C8638" t="s">
        <v>11464</v>
      </c>
      <c r="D8638" s="1">
        <v>44842</v>
      </c>
      <c r="E8638" s="1">
        <v>44846</v>
      </c>
      <c r="F8638" t="s">
        <v>18</v>
      </c>
      <c r="G8638" s="2">
        <v>42000</v>
      </c>
      <c r="H8638" s="2">
        <v>48933</v>
      </c>
      <c r="I8638" s="2">
        <v>3255</v>
      </c>
      <c r="J8638" s="2">
        <v>3678</v>
      </c>
      <c r="K8638">
        <v>0</v>
      </c>
      <c r="L8638" t="s">
        <v>7935</v>
      </c>
      <c r="M8638" t="s">
        <v>52</v>
      </c>
      <c r="N8638" t="s">
        <v>43</v>
      </c>
      <c r="O8638">
        <v>93001</v>
      </c>
    </row>
    <row r="8639" spans="1:15" x14ac:dyDescent="0.25">
      <c r="A8639" t="s">
        <v>11460</v>
      </c>
      <c r="B8639" t="s">
        <v>11714</v>
      </c>
      <c r="C8639" t="s">
        <v>11464</v>
      </c>
      <c r="D8639" s="1">
        <v>44853</v>
      </c>
      <c r="E8639" s="1">
        <v>44858</v>
      </c>
      <c r="F8639" t="s">
        <v>18</v>
      </c>
      <c r="G8639" s="2">
        <v>37000</v>
      </c>
      <c r="H8639" s="2">
        <v>44798</v>
      </c>
      <c r="I8639" s="2">
        <v>2932</v>
      </c>
      <c r="J8639" s="2">
        <v>4866</v>
      </c>
      <c r="K8639">
        <v>0</v>
      </c>
      <c r="L8639" t="s">
        <v>2555</v>
      </c>
      <c r="M8639" t="s">
        <v>134</v>
      </c>
      <c r="N8639" t="s">
        <v>43</v>
      </c>
      <c r="O8639">
        <v>46074</v>
      </c>
    </row>
    <row r="8640" spans="1:15" x14ac:dyDescent="0.25">
      <c r="A8640" t="s">
        <v>11460</v>
      </c>
      <c r="B8640" t="s">
        <v>11715</v>
      </c>
      <c r="C8640" t="s">
        <v>11464</v>
      </c>
      <c r="D8640" s="1">
        <v>44842</v>
      </c>
      <c r="E8640" s="1">
        <v>44846</v>
      </c>
      <c r="F8640" t="s">
        <v>18</v>
      </c>
      <c r="G8640" s="2">
        <v>37000</v>
      </c>
      <c r="H8640" s="2">
        <v>45195</v>
      </c>
      <c r="I8640" s="2">
        <v>3329</v>
      </c>
      <c r="J8640" s="2">
        <v>4866</v>
      </c>
      <c r="K8640">
        <v>0</v>
      </c>
      <c r="L8640" t="s">
        <v>11716</v>
      </c>
      <c r="M8640" t="s">
        <v>42</v>
      </c>
      <c r="N8640" t="s">
        <v>43</v>
      </c>
      <c r="O8640">
        <v>20837</v>
      </c>
    </row>
    <row r="8641" spans="1:15" x14ac:dyDescent="0.25">
      <c r="A8641" t="s">
        <v>11460</v>
      </c>
      <c r="B8641" t="s">
        <v>11717</v>
      </c>
      <c r="C8641" t="s">
        <v>17</v>
      </c>
      <c r="D8641" s="1">
        <v>44850</v>
      </c>
      <c r="E8641" s="1">
        <v>44850</v>
      </c>
      <c r="F8641" t="s">
        <v>23</v>
      </c>
      <c r="G8641" s="2">
        <v>5000</v>
      </c>
      <c r="H8641" s="2">
        <v>5000</v>
      </c>
      <c r="I8641" s="2">
        <v>0</v>
      </c>
      <c r="J8641" s="2">
        <v>0</v>
      </c>
      <c r="K8641">
        <v>0</v>
      </c>
      <c r="L8641" t="s">
        <v>17</v>
      </c>
      <c r="M8641" t="s">
        <v>17</v>
      </c>
      <c r="N8641" t="s">
        <v>24</v>
      </c>
      <c r="O8641" t="s">
        <v>17</v>
      </c>
    </row>
    <row r="8642" spans="1:15" x14ac:dyDescent="0.25">
      <c r="A8642" t="s">
        <v>11460</v>
      </c>
      <c r="B8642" t="s">
        <v>11718</v>
      </c>
      <c r="C8642" t="s">
        <v>11464</v>
      </c>
      <c r="D8642" s="1">
        <v>44842</v>
      </c>
      <c r="E8642" s="1">
        <v>44846</v>
      </c>
      <c r="F8642" t="s">
        <v>18</v>
      </c>
      <c r="G8642" s="2">
        <v>37000</v>
      </c>
      <c r="H8642" s="2">
        <v>44471</v>
      </c>
      <c r="I8642" s="2">
        <v>3793</v>
      </c>
      <c r="J8642" s="2">
        <v>3678</v>
      </c>
      <c r="K8642">
        <v>0</v>
      </c>
      <c r="L8642" t="s">
        <v>2823</v>
      </c>
      <c r="M8642" t="s">
        <v>52</v>
      </c>
      <c r="N8642" t="s">
        <v>43</v>
      </c>
      <c r="O8642">
        <v>90808</v>
      </c>
    </row>
    <row r="8643" spans="1:15" x14ac:dyDescent="0.25">
      <c r="A8643" t="s">
        <v>11460</v>
      </c>
      <c r="B8643" t="s">
        <v>11719</v>
      </c>
      <c r="C8643" t="s">
        <v>11464</v>
      </c>
      <c r="D8643" s="1">
        <v>44842</v>
      </c>
      <c r="E8643" s="1">
        <v>44860</v>
      </c>
      <c r="F8643" t="s">
        <v>18</v>
      </c>
      <c r="G8643" s="2">
        <v>28400</v>
      </c>
      <c r="H8643" s="2">
        <v>35174</v>
      </c>
      <c r="I8643" s="2">
        <v>2451</v>
      </c>
      <c r="J8643" s="2">
        <v>4323</v>
      </c>
      <c r="K8643">
        <v>0</v>
      </c>
      <c r="L8643" t="s">
        <v>5634</v>
      </c>
      <c r="M8643" t="s">
        <v>753</v>
      </c>
      <c r="N8643" t="s">
        <v>43</v>
      </c>
      <c r="O8643">
        <v>73118</v>
      </c>
    </row>
    <row r="8644" spans="1:15" x14ac:dyDescent="0.25">
      <c r="A8644" t="s">
        <v>11460</v>
      </c>
      <c r="B8644" t="s">
        <v>11720</v>
      </c>
      <c r="C8644" t="s">
        <v>11464</v>
      </c>
      <c r="D8644" s="1">
        <v>44842</v>
      </c>
      <c r="E8644" s="1">
        <v>44846</v>
      </c>
      <c r="F8644" t="s">
        <v>18</v>
      </c>
      <c r="G8644" s="2">
        <v>37000</v>
      </c>
      <c r="H8644" s="2">
        <v>45477</v>
      </c>
      <c r="I8644" s="2">
        <v>3611</v>
      </c>
      <c r="J8644" s="2">
        <v>4866</v>
      </c>
      <c r="K8644">
        <v>0</v>
      </c>
      <c r="L8644" t="s">
        <v>11721</v>
      </c>
      <c r="M8644" t="s">
        <v>39</v>
      </c>
      <c r="N8644" t="s">
        <v>43</v>
      </c>
      <c r="O8644">
        <v>11764</v>
      </c>
    </row>
    <row r="8645" spans="1:15" x14ac:dyDescent="0.25">
      <c r="A8645" t="s">
        <v>11460</v>
      </c>
      <c r="B8645" t="s">
        <v>11722</v>
      </c>
      <c r="C8645" t="s">
        <v>11462</v>
      </c>
      <c r="D8645" s="1">
        <v>44842</v>
      </c>
      <c r="E8645" s="1">
        <v>44872</v>
      </c>
      <c r="F8645" t="s">
        <v>18</v>
      </c>
      <c r="G8645" s="2">
        <v>22000</v>
      </c>
      <c r="H8645" s="2">
        <v>27000</v>
      </c>
      <c r="I8645" s="2">
        <v>2145</v>
      </c>
      <c r="J8645" s="2">
        <v>2855</v>
      </c>
      <c r="K8645">
        <v>0</v>
      </c>
      <c r="L8645" t="s">
        <v>4897</v>
      </c>
      <c r="M8645" t="s">
        <v>52</v>
      </c>
      <c r="N8645" t="s">
        <v>43</v>
      </c>
      <c r="O8645">
        <v>94556</v>
      </c>
    </row>
    <row r="8646" spans="1:15" x14ac:dyDescent="0.25">
      <c r="A8646" t="s">
        <v>11460</v>
      </c>
      <c r="B8646" t="s">
        <v>11723</v>
      </c>
      <c r="C8646" t="s">
        <v>11464</v>
      </c>
      <c r="D8646" s="1">
        <v>44842</v>
      </c>
      <c r="E8646" s="1">
        <v>44860</v>
      </c>
      <c r="F8646" t="s">
        <v>18</v>
      </c>
      <c r="G8646" s="2">
        <v>28400</v>
      </c>
      <c r="H8646" s="2">
        <v>35345</v>
      </c>
      <c r="I8646" s="2">
        <v>2079</v>
      </c>
      <c r="J8646" s="2">
        <v>4866</v>
      </c>
      <c r="K8646">
        <v>0</v>
      </c>
      <c r="L8646" t="s">
        <v>3055</v>
      </c>
      <c r="M8646" t="s">
        <v>203</v>
      </c>
      <c r="N8646" t="s">
        <v>21</v>
      </c>
      <c r="O8646">
        <v>61603</v>
      </c>
    </row>
    <row r="8647" spans="1:15" x14ac:dyDescent="0.25">
      <c r="A8647" t="s">
        <v>11460</v>
      </c>
      <c r="B8647" t="s">
        <v>11724</v>
      </c>
      <c r="C8647" t="s">
        <v>11464</v>
      </c>
      <c r="D8647" s="1">
        <v>44842</v>
      </c>
      <c r="E8647" s="1">
        <v>44846</v>
      </c>
      <c r="F8647" t="s">
        <v>18</v>
      </c>
      <c r="G8647" s="2">
        <v>37000</v>
      </c>
      <c r="H8647" s="2">
        <v>44640</v>
      </c>
      <c r="I8647" s="2">
        <v>2774</v>
      </c>
      <c r="J8647" s="2">
        <v>4866</v>
      </c>
      <c r="K8647">
        <v>0</v>
      </c>
      <c r="L8647" t="s">
        <v>11725</v>
      </c>
      <c r="M8647" t="s">
        <v>78</v>
      </c>
      <c r="N8647" t="s">
        <v>21</v>
      </c>
      <c r="O8647">
        <v>7092</v>
      </c>
    </row>
    <row r="8648" spans="1:15" x14ac:dyDescent="0.25">
      <c r="A8648" t="s">
        <v>11460</v>
      </c>
      <c r="B8648" t="s">
        <v>11726</v>
      </c>
      <c r="C8648" t="s">
        <v>17</v>
      </c>
      <c r="D8648" s="1">
        <v>44837</v>
      </c>
      <c r="E8648" s="1">
        <v>44840</v>
      </c>
      <c r="F8648" t="s">
        <v>18</v>
      </c>
      <c r="G8648" s="2">
        <v>9500</v>
      </c>
      <c r="H8648" s="2">
        <v>11873</v>
      </c>
      <c r="I8648" s="2">
        <v>565</v>
      </c>
      <c r="J8648" s="2">
        <v>1808</v>
      </c>
      <c r="K8648">
        <v>0</v>
      </c>
      <c r="L8648" t="s">
        <v>1173</v>
      </c>
      <c r="M8648" t="s">
        <v>465</v>
      </c>
      <c r="N8648" t="s">
        <v>43</v>
      </c>
      <c r="O8648">
        <v>87109</v>
      </c>
    </row>
    <row r="8649" spans="1:15" x14ac:dyDescent="0.25">
      <c r="A8649" t="s">
        <v>11460</v>
      </c>
      <c r="B8649" t="s">
        <v>11727</v>
      </c>
      <c r="C8649" t="s">
        <v>11464</v>
      </c>
      <c r="D8649" s="1">
        <v>44842</v>
      </c>
      <c r="E8649" s="1">
        <v>44846</v>
      </c>
      <c r="F8649" t="s">
        <v>18</v>
      </c>
      <c r="G8649" s="2">
        <v>37000</v>
      </c>
      <c r="H8649" s="2">
        <v>44798</v>
      </c>
      <c r="I8649" s="2">
        <v>2932</v>
      </c>
      <c r="J8649" s="2">
        <v>4866</v>
      </c>
      <c r="K8649">
        <v>0</v>
      </c>
      <c r="L8649" t="s">
        <v>2882</v>
      </c>
      <c r="M8649" t="s">
        <v>286</v>
      </c>
      <c r="N8649" t="s">
        <v>43</v>
      </c>
      <c r="O8649">
        <v>29715</v>
      </c>
    </row>
    <row r="8650" spans="1:15" x14ac:dyDescent="0.25">
      <c r="A8650" t="s">
        <v>11460</v>
      </c>
      <c r="B8650" t="s">
        <v>11728</v>
      </c>
      <c r="C8650" t="s">
        <v>11464</v>
      </c>
      <c r="D8650" s="1">
        <v>44842</v>
      </c>
      <c r="E8650" s="1">
        <v>44846</v>
      </c>
      <c r="F8650" t="s">
        <v>18</v>
      </c>
      <c r="G8650" s="2">
        <v>37000</v>
      </c>
      <c r="H8650" s="2">
        <v>41866</v>
      </c>
      <c r="I8650" s="2">
        <v>0</v>
      </c>
      <c r="J8650" s="2">
        <v>4866</v>
      </c>
      <c r="K8650">
        <v>0</v>
      </c>
      <c r="L8650" t="s">
        <v>11134</v>
      </c>
      <c r="M8650" t="s">
        <v>71</v>
      </c>
      <c r="N8650" t="s">
        <v>43</v>
      </c>
      <c r="O8650">
        <v>32174</v>
      </c>
    </row>
    <row r="8651" spans="1:15" x14ac:dyDescent="0.25">
      <c r="A8651" t="s">
        <v>11460</v>
      </c>
      <c r="B8651" t="s">
        <v>11729</v>
      </c>
      <c r="C8651" t="s">
        <v>11462</v>
      </c>
      <c r="D8651" s="1">
        <v>44842</v>
      </c>
      <c r="E8651" s="1">
        <v>44846</v>
      </c>
      <c r="F8651" t="s">
        <v>18</v>
      </c>
      <c r="G8651" s="2">
        <v>19500</v>
      </c>
      <c r="H8651" s="2">
        <v>23772</v>
      </c>
      <c r="I8651" s="2">
        <v>1612</v>
      </c>
      <c r="J8651" s="2">
        <v>2660</v>
      </c>
      <c r="K8651">
        <v>0</v>
      </c>
      <c r="L8651" t="s">
        <v>283</v>
      </c>
      <c r="M8651" t="s">
        <v>198</v>
      </c>
      <c r="N8651" t="s">
        <v>43</v>
      </c>
      <c r="O8651">
        <v>89519</v>
      </c>
    </row>
    <row r="8652" spans="1:15" x14ac:dyDescent="0.25">
      <c r="A8652" t="s">
        <v>11460</v>
      </c>
      <c r="B8652" t="s">
        <v>11730</v>
      </c>
      <c r="C8652" t="s">
        <v>11464</v>
      </c>
      <c r="D8652" s="1">
        <v>44842</v>
      </c>
      <c r="E8652" s="1">
        <v>44846</v>
      </c>
      <c r="F8652" t="s">
        <v>18</v>
      </c>
      <c r="G8652" s="2">
        <v>37000</v>
      </c>
      <c r="H8652" s="2">
        <v>44629</v>
      </c>
      <c r="I8652" s="2">
        <v>3306</v>
      </c>
      <c r="J8652" s="2">
        <v>4323</v>
      </c>
      <c r="K8652">
        <v>0</v>
      </c>
      <c r="L8652" t="s">
        <v>946</v>
      </c>
      <c r="M8652" t="s">
        <v>59</v>
      </c>
      <c r="N8652" t="s">
        <v>43</v>
      </c>
      <c r="O8652">
        <v>76016</v>
      </c>
    </row>
    <row r="8653" spans="1:15" x14ac:dyDescent="0.25">
      <c r="A8653" t="s">
        <v>11460</v>
      </c>
      <c r="B8653" t="s">
        <v>11731</v>
      </c>
      <c r="C8653" t="s">
        <v>11464</v>
      </c>
      <c r="D8653" s="1">
        <v>44842</v>
      </c>
      <c r="E8653" s="1">
        <v>44848</v>
      </c>
      <c r="F8653" t="s">
        <v>18</v>
      </c>
      <c r="G8653" s="2">
        <v>24500</v>
      </c>
      <c r="H8653" s="2">
        <v>31536</v>
      </c>
      <c r="I8653" s="2">
        <v>1960</v>
      </c>
      <c r="J8653" s="2">
        <v>5076</v>
      </c>
      <c r="K8653">
        <v>0</v>
      </c>
      <c r="L8653" t="s">
        <v>5642</v>
      </c>
      <c r="M8653" t="s">
        <v>78</v>
      </c>
      <c r="N8653" t="s">
        <v>21</v>
      </c>
      <c r="O8653">
        <v>8648</v>
      </c>
    </row>
    <row r="8654" spans="1:15" x14ac:dyDescent="0.25">
      <c r="A8654" t="s">
        <v>11460</v>
      </c>
      <c r="B8654" t="s">
        <v>11732</v>
      </c>
      <c r="C8654" t="s">
        <v>11464</v>
      </c>
      <c r="D8654" s="1">
        <v>44842</v>
      </c>
      <c r="E8654" s="1">
        <v>44846</v>
      </c>
      <c r="F8654" t="s">
        <v>18</v>
      </c>
      <c r="G8654" s="2">
        <v>37000</v>
      </c>
      <c r="H8654" s="2">
        <v>44587</v>
      </c>
      <c r="I8654" s="2">
        <v>2721</v>
      </c>
      <c r="J8654" s="2">
        <v>4866</v>
      </c>
      <c r="K8654">
        <v>0</v>
      </c>
      <c r="L8654" t="s">
        <v>1996</v>
      </c>
      <c r="M8654" t="s">
        <v>56</v>
      </c>
      <c r="N8654" t="s">
        <v>21</v>
      </c>
      <c r="O8654">
        <v>45044</v>
      </c>
    </row>
    <row r="8655" spans="1:15" x14ac:dyDescent="0.25">
      <c r="A8655" t="s">
        <v>11460</v>
      </c>
      <c r="B8655" t="s">
        <v>11733</v>
      </c>
      <c r="C8655" t="s">
        <v>11464</v>
      </c>
      <c r="D8655" s="1">
        <v>44842</v>
      </c>
      <c r="E8655" s="1">
        <v>44846</v>
      </c>
      <c r="F8655" t="s">
        <v>18</v>
      </c>
      <c r="G8655" s="2">
        <v>37000</v>
      </c>
      <c r="H8655" s="2">
        <v>43869</v>
      </c>
      <c r="I8655" s="2">
        <v>3191</v>
      </c>
      <c r="J8655" s="2">
        <v>3678</v>
      </c>
      <c r="K8655">
        <v>0</v>
      </c>
      <c r="L8655" t="s">
        <v>1227</v>
      </c>
      <c r="M8655" t="s">
        <v>52</v>
      </c>
      <c r="N8655" t="s">
        <v>43</v>
      </c>
      <c r="O8655">
        <v>94122</v>
      </c>
    </row>
    <row r="8656" spans="1:15" x14ac:dyDescent="0.25">
      <c r="A8656" t="s">
        <v>11460</v>
      </c>
      <c r="B8656" t="s">
        <v>11734</v>
      </c>
      <c r="C8656" t="s">
        <v>11464</v>
      </c>
      <c r="D8656" s="1">
        <v>44842</v>
      </c>
      <c r="E8656" s="1">
        <v>44846</v>
      </c>
      <c r="F8656" t="s">
        <v>18</v>
      </c>
      <c r="G8656" s="2">
        <v>37000</v>
      </c>
      <c r="H8656" s="2">
        <v>45582</v>
      </c>
      <c r="I8656" s="2">
        <v>3716</v>
      </c>
      <c r="J8656" s="2">
        <v>4866</v>
      </c>
      <c r="K8656">
        <v>0</v>
      </c>
      <c r="L8656" t="s">
        <v>923</v>
      </c>
      <c r="M8656" t="s">
        <v>39</v>
      </c>
      <c r="N8656" t="s">
        <v>43</v>
      </c>
      <c r="O8656">
        <v>10017</v>
      </c>
    </row>
    <row r="8657" spans="1:15" x14ac:dyDescent="0.25">
      <c r="A8657" t="s">
        <v>11735</v>
      </c>
      <c r="B8657" t="s">
        <v>11736</v>
      </c>
      <c r="C8657" t="s">
        <v>17</v>
      </c>
      <c r="D8657" s="1">
        <v>44887</v>
      </c>
      <c r="E8657" s="1">
        <v>44895</v>
      </c>
      <c r="F8657" t="s">
        <v>18</v>
      </c>
      <c r="G8657" s="2">
        <v>8500</v>
      </c>
      <c r="H8657" s="2">
        <v>11508</v>
      </c>
      <c r="I8657" s="2">
        <v>852</v>
      </c>
      <c r="J8657" s="2">
        <v>2156</v>
      </c>
      <c r="K8657">
        <v>0</v>
      </c>
      <c r="L8657" t="s">
        <v>4799</v>
      </c>
      <c r="M8657" t="s">
        <v>46</v>
      </c>
      <c r="N8657" t="s">
        <v>21</v>
      </c>
      <c r="O8657">
        <v>30338</v>
      </c>
    </row>
    <row r="8658" spans="1:15" x14ac:dyDescent="0.25">
      <c r="A8658" t="s">
        <v>11735</v>
      </c>
      <c r="B8658" t="s">
        <v>11737</v>
      </c>
      <c r="C8658" t="s">
        <v>11738</v>
      </c>
      <c r="D8658" s="1">
        <v>44865</v>
      </c>
      <c r="E8658" s="1">
        <v>44865</v>
      </c>
      <c r="F8658" t="s">
        <v>54</v>
      </c>
      <c r="G8658" s="2">
        <v>-28000</v>
      </c>
      <c r="H8658" s="2">
        <v>-33634</v>
      </c>
      <c r="I8658" s="2">
        <v>-1707</v>
      </c>
      <c r="J8658" s="2">
        <v>-3927</v>
      </c>
      <c r="K8658">
        <v>0</v>
      </c>
      <c r="L8658" t="s">
        <v>358</v>
      </c>
      <c r="M8658" t="s">
        <v>246</v>
      </c>
      <c r="N8658" t="s">
        <v>43</v>
      </c>
      <c r="O8658">
        <v>85742</v>
      </c>
    </row>
    <row r="8659" spans="1:15" x14ac:dyDescent="0.25">
      <c r="A8659" t="s">
        <v>11735</v>
      </c>
      <c r="B8659" t="s">
        <v>11739</v>
      </c>
      <c r="C8659" t="s">
        <v>17</v>
      </c>
      <c r="D8659" s="1">
        <v>44911</v>
      </c>
      <c r="E8659" s="1">
        <v>44913</v>
      </c>
      <c r="F8659" t="s">
        <v>18</v>
      </c>
      <c r="G8659" s="2">
        <v>15750</v>
      </c>
      <c r="H8659" s="2">
        <v>19440</v>
      </c>
      <c r="I8659" s="2">
        <v>1319</v>
      </c>
      <c r="J8659" s="2">
        <v>2371</v>
      </c>
      <c r="K8659">
        <v>0</v>
      </c>
      <c r="L8659" t="s">
        <v>197</v>
      </c>
      <c r="M8659" t="s">
        <v>198</v>
      </c>
      <c r="N8659" t="s">
        <v>43</v>
      </c>
      <c r="O8659">
        <v>89144</v>
      </c>
    </row>
    <row r="8660" spans="1:15" x14ac:dyDescent="0.25">
      <c r="A8660" t="s">
        <v>11735</v>
      </c>
      <c r="B8660" t="s">
        <v>11740</v>
      </c>
      <c r="C8660" t="s">
        <v>17</v>
      </c>
      <c r="D8660" s="1">
        <v>44848</v>
      </c>
      <c r="E8660" s="1">
        <v>44848</v>
      </c>
      <c r="F8660" t="s">
        <v>23</v>
      </c>
      <c r="G8660" s="2">
        <v>5000</v>
      </c>
      <c r="H8660" s="2">
        <v>5000</v>
      </c>
      <c r="I8660" s="2">
        <v>0</v>
      </c>
      <c r="J8660" s="2">
        <v>0</v>
      </c>
      <c r="K8660">
        <v>0</v>
      </c>
      <c r="L8660" t="s">
        <v>17</v>
      </c>
      <c r="M8660" t="s">
        <v>17</v>
      </c>
      <c r="N8660" t="s">
        <v>24</v>
      </c>
      <c r="O8660" t="s">
        <v>17</v>
      </c>
    </row>
    <row r="8661" spans="1:15" x14ac:dyDescent="0.25">
      <c r="A8661" t="s">
        <v>11735</v>
      </c>
      <c r="B8661" t="s">
        <v>11741</v>
      </c>
      <c r="C8661" t="s">
        <v>17</v>
      </c>
      <c r="D8661" s="1">
        <v>44893</v>
      </c>
      <c r="E8661" s="1">
        <v>44894</v>
      </c>
      <c r="F8661" t="s">
        <v>18</v>
      </c>
      <c r="G8661" s="2">
        <v>0</v>
      </c>
      <c r="H8661" s="2">
        <v>0</v>
      </c>
      <c r="I8661" s="2">
        <v>0</v>
      </c>
      <c r="J8661" s="2">
        <v>0</v>
      </c>
      <c r="K8661">
        <v>0</v>
      </c>
      <c r="L8661" t="s">
        <v>4817</v>
      </c>
      <c r="M8661" t="s">
        <v>71</v>
      </c>
      <c r="N8661" t="s">
        <v>43</v>
      </c>
      <c r="O8661">
        <v>33408</v>
      </c>
    </row>
    <row r="8662" spans="1:15" x14ac:dyDescent="0.25">
      <c r="A8662" t="s">
        <v>11735</v>
      </c>
      <c r="B8662" t="s">
        <v>11742</v>
      </c>
      <c r="C8662" t="s">
        <v>11738</v>
      </c>
      <c r="D8662" s="1">
        <v>44851</v>
      </c>
      <c r="E8662" s="1">
        <v>44855</v>
      </c>
      <c r="F8662" t="s">
        <v>18</v>
      </c>
      <c r="G8662" s="2">
        <v>30610</v>
      </c>
      <c r="H8662" s="2">
        <v>36844</v>
      </c>
      <c r="I8662" s="2">
        <v>1571</v>
      </c>
      <c r="J8662" s="2">
        <v>4663</v>
      </c>
      <c r="K8662">
        <v>0</v>
      </c>
      <c r="L8662" t="s">
        <v>8811</v>
      </c>
      <c r="M8662" t="s">
        <v>27</v>
      </c>
      <c r="N8662" t="s">
        <v>21</v>
      </c>
      <c r="O8662">
        <v>70447</v>
      </c>
    </row>
    <row r="8663" spans="1:15" x14ac:dyDescent="0.25">
      <c r="A8663" t="s">
        <v>11735</v>
      </c>
      <c r="B8663" t="s">
        <v>11743</v>
      </c>
      <c r="C8663" t="s">
        <v>11738</v>
      </c>
      <c r="D8663" s="1">
        <v>44906</v>
      </c>
      <c r="E8663" s="1">
        <v>44907</v>
      </c>
      <c r="F8663" t="s">
        <v>18</v>
      </c>
      <c r="G8663" s="2">
        <v>33000</v>
      </c>
      <c r="H8663" s="2">
        <v>40308</v>
      </c>
      <c r="I8663" s="2">
        <v>2985</v>
      </c>
      <c r="J8663" s="2">
        <v>4323</v>
      </c>
      <c r="K8663">
        <v>0</v>
      </c>
      <c r="L8663" t="s">
        <v>122</v>
      </c>
      <c r="M8663" t="s">
        <v>59</v>
      </c>
      <c r="N8663" t="s">
        <v>43</v>
      </c>
      <c r="O8663">
        <v>78258</v>
      </c>
    </row>
    <row r="8664" spans="1:15" x14ac:dyDescent="0.25">
      <c r="A8664" t="s">
        <v>11735</v>
      </c>
      <c r="B8664" t="s">
        <v>11744</v>
      </c>
      <c r="C8664" t="s">
        <v>17</v>
      </c>
      <c r="D8664" s="1">
        <v>44895</v>
      </c>
      <c r="E8664" s="1">
        <v>44896</v>
      </c>
      <c r="F8664" t="s">
        <v>18</v>
      </c>
      <c r="G8664" s="2">
        <v>43002</v>
      </c>
      <c r="H8664" s="2">
        <v>49885</v>
      </c>
      <c r="I8664" s="2">
        <v>3440</v>
      </c>
      <c r="J8664" s="2">
        <v>3443</v>
      </c>
      <c r="K8664">
        <v>0</v>
      </c>
      <c r="L8664" t="s">
        <v>479</v>
      </c>
      <c r="M8664" t="s">
        <v>49</v>
      </c>
      <c r="N8664" t="s">
        <v>43</v>
      </c>
      <c r="O8664">
        <v>66221</v>
      </c>
    </row>
    <row r="8665" spans="1:15" x14ac:dyDescent="0.25">
      <c r="A8665" t="s">
        <v>11735</v>
      </c>
      <c r="B8665" t="s">
        <v>11745</v>
      </c>
      <c r="C8665" t="s">
        <v>17</v>
      </c>
      <c r="D8665" s="1">
        <v>44884</v>
      </c>
      <c r="E8665" s="1">
        <v>44886</v>
      </c>
      <c r="F8665" t="s">
        <v>18</v>
      </c>
      <c r="G8665" s="2">
        <v>39000</v>
      </c>
      <c r="H8665" s="2">
        <v>45453</v>
      </c>
      <c r="I8665" s="2">
        <v>3266</v>
      </c>
      <c r="J8665" s="2">
        <v>3187</v>
      </c>
      <c r="K8665">
        <v>0</v>
      </c>
      <c r="L8665" t="s">
        <v>197</v>
      </c>
      <c r="M8665" t="s">
        <v>198</v>
      </c>
      <c r="N8665" t="s">
        <v>43</v>
      </c>
      <c r="O8665">
        <v>89129</v>
      </c>
    </row>
    <row r="8666" spans="1:15" x14ac:dyDescent="0.25">
      <c r="A8666" t="s">
        <v>11735</v>
      </c>
      <c r="B8666" t="s">
        <v>11746</v>
      </c>
      <c r="C8666" t="s">
        <v>11738</v>
      </c>
      <c r="D8666" s="1">
        <v>44851</v>
      </c>
      <c r="E8666" s="1">
        <v>44855</v>
      </c>
      <c r="F8666" t="s">
        <v>18</v>
      </c>
      <c r="G8666" s="2">
        <v>28000</v>
      </c>
      <c r="H8666" s="2">
        <v>34210</v>
      </c>
      <c r="I8666" s="2">
        <v>2345</v>
      </c>
      <c r="J8666" s="2">
        <v>3865</v>
      </c>
      <c r="K8666">
        <v>0</v>
      </c>
      <c r="L8666" t="s">
        <v>1448</v>
      </c>
      <c r="M8666" t="s">
        <v>198</v>
      </c>
      <c r="N8666" t="s">
        <v>43</v>
      </c>
      <c r="O8666">
        <v>89074</v>
      </c>
    </row>
    <row r="8667" spans="1:15" x14ac:dyDescent="0.25">
      <c r="A8667" t="s">
        <v>11735</v>
      </c>
      <c r="B8667" t="s">
        <v>11747</v>
      </c>
      <c r="C8667" t="s">
        <v>17</v>
      </c>
      <c r="D8667" s="1">
        <v>44902</v>
      </c>
      <c r="E8667" s="1">
        <v>44916</v>
      </c>
      <c r="F8667" t="s">
        <v>18</v>
      </c>
      <c r="G8667" s="2">
        <v>29500</v>
      </c>
      <c r="H8667" s="2">
        <v>35411</v>
      </c>
      <c r="I8667" s="2">
        <v>1248</v>
      </c>
      <c r="J8667" s="2">
        <v>4663</v>
      </c>
      <c r="K8667">
        <v>0</v>
      </c>
      <c r="L8667" t="s">
        <v>11748</v>
      </c>
      <c r="M8667" t="s">
        <v>30</v>
      </c>
      <c r="N8667" t="s">
        <v>21</v>
      </c>
      <c r="O8667">
        <v>22701</v>
      </c>
    </row>
    <row r="8668" spans="1:15" x14ac:dyDescent="0.25">
      <c r="A8668" t="s">
        <v>11735</v>
      </c>
      <c r="B8668" t="s">
        <v>11749</v>
      </c>
      <c r="C8668" t="s">
        <v>17</v>
      </c>
      <c r="D8668" s="1">
        <v>44855</v>
      </c>
      <c r="E8668" s="1">
        <v>44858</v>
      </c>
      <c r="F8668" t="s">
        <v>18</v>
      </c>
      <c r="G8668" s="2">
        <v>36000</v>
      </c>
      <c r="H8668" s="2">
        <v>43949</v>
      </c>
      <c r="I8668" s="2">
        <v>3626</v>
      </c>
      <c r="J8668" s="2">
        <v>4323</v>
      </c>
      <c r="K8668">
        <v>0</v>
      </c>
      <c r="L8668" t="s">
        <v>1675</v>
      </c>
      <c r="M8668" t="s">
        <v>59</v>
      </c>
      <c r="N8668" t="s">
        <v>43</v>
      </c>
      <c r="O8668">
        <v>77486</v>
      </c>
    </row>
    <row r="8669" spans="1:15" x14ac:dyDescent="0.25">
      <c r="A8669" t="s">
        <v>11735</v>
      </c>
      <c r="B8669" t="s">
        <v>11750</v>
      </c>
      <c r="C8669" t="s">
        <v>11751</v>
      </c>
      <c r="D8669" s="1">
        <v>44881</v>
      </c>
      <c r="E8669" s="1">
        <v>44883</v>
      </c>
      <c r="F8669" t="s">
        <v>18</v>
      </c>
      <c r="G8669" s="2">
        <v>14000</v>
      </c>
      <c r="H8669" s="2">
        <v>18499</v>
      </c>
      <c r="I8669" s="2">
        <v>1513</v>
      </c>
      <c r="J8669" s="2">
        <v>2986</v>
      </c>
      <c r="K8669">
        <v>0</v>
      </c>
      <c r="L8669" t="s">
        <v>887</v>
      </c>
      <c r="M8669" t="s">
        <v>46</v>
      </c>
      <c r="N8669" t="s">
        <v>21</v>
      </c>
      <c r="O8669">
        <v>30316</v>
      </c>
    </row>
    <row r="8670" spans="1:15" x14ac:dyDescent="0.25">
      <c r="A8670" t="s">
        <v>11735</v>
      </c>
      <c r="B8670" t="s">
        <v>11752</v>
      </c>
      <c r="C8670" t="s">
        <v>11751</v>
      </c>
      <c r="D8670" s="1">
        <v>44906</v>
      </c>
      <c r="E8670" s="1">
        <v>44907</v>
      </c>
      <c r="F8670" t="s">
        <v>18</v>
      </c>
      <c r="G8670" s="2">
        <v>14000</v>
      </c>
      <c r="H8670" s="2">
        <v>18005</v>
      </c>
      <c r="I8670" s="2">
        <v>1019</v>
      </c>
      <c r="J8670" s="2">
        <v>2986</v>
      </c>
      <c r="K8670">
        <v>0</v>
      </c>
      <c r="L8670" t="s">
        <v>11753</v>
      </c>
      <c r="M8670" t="s">
        <v>88</v>
      </c>
      <c r="N8670" t="s">
        <v>43</v>
      </c>
      <c r="O8670">
        <v>15367</v>
      </c>
    </row>
    <row r="8671" spans="1:15" x14ac:dyDescent="0.25">
      <c r="A8671" t="s">
        <v>11735</v>
      </c>
      <c r="B8671" t="s">
        <v>11754</v>
      </c>
      <c r="C8671" t="s">
        <v>17</v>
      </c>
      <c r="D8671" s="1">
        <v>44886</v>
      </c>
      <c r="E8671" s="1">
        <v>44887</v>
      </c>
      <c r="F8671" t="s">
        <v>18</v>
      </c>
      <c r="G8671" s="2">
        <v>0</v>
      </c>
      <c r="H8671" s="2">
        <v>0</v>
      </c>
      <c r="I8671" s="2">
        <v>0</v>
      </c>
      <c r="J8671" s="2">
        <v>0</v>
      </c>
      <c r="K8671">
        <v>0</v>
      </c>
      <c r="L8671" t="s">
        <v>1675</v>
      </c>
      <c r="M8671" t="s">
        <v>59</v>
      </c>
      <c r="N8671" t="s">
        <v>43</v>
      </c>
      <c r="O8671">
        <v>77486</v>
      </c>
    </row>
    <row r="8672" spans="1:15" x14ac:dyDescent="0.25">
      <c r="A8672" t="s">
        <v>11735</v>
      </c>
      <c r="B8672" t="s">
        <v>11755</v>
      </c>
      <c r="C8672" t="s">
        <v>17</v>
      </c>
      <c r="D8672" s="1">
        <v>44857</v>
      </c>
      <c r="E8672" s="1">
        <v>44858</v>
      </c>
      <c r="F8672" t="s">
        <v>18</v>
      </c>
      <c r="G8672" s="2">
        <v>0</v>
      </c>
      <c r="H8672" s="2">
        <v>0</v>
      </c>
      <c r="I8672" s="2">
        <v>0</v>
      </c>
      <c r="J8672" s="2">
        <v>0</v>
      </c>
      <c r="K8672">
        <v>0</v>
      </c>
      <c r="L8672" t="s">
        <v>1092</v>
      </c>
      <c r="M8672" t="s">
        <v>33</v>
      </c>
      <c r="N8672" t="s">
        <v>43</v>
      </c>
      <c r="O8672">
        <v>38017</v>
      </c>
    </row>
    <row r="8673" spans="1:15" x14ac:dyDescent="0.25">
      <c r="A8673" t="s">
        <v>11735</v>
      </c>
      <c r="B8673" t="s">
        <v>11756</v>
      </c>
      <c r="C8673" t="s">
        <v>11738</v>
      </c>
      <c r="D8673" s="1">
        <v>44848</v>
      </c>
      <c r="E8673" s="1">
        <v>44855</v>
      </c>
      <c r="F8673" t="s">
        <v>18</v>
      </c>
      <c r="G8673" s="2">
        <v>28000</v>
      </c>
      <c r="H8673" s="2">
        <v>34210</v>
      </c>
      <c r="I8673" s="2">
        <v>2345</v>
      </c>
      <c r="J8673" s="2">
        <v>3865</v>
      </c>
      <c r="K8673">
        <v>0</v>
      </c>
      <c r="L8673" t="s">
        <v>197</v>
      </c>
      <c r="M8673" t="s">
        <v>198</v>
      </c>
      <c r="N8673" t="s">
        <v>43</v>
      </c>
      <c r="O8673">
        <v>89102</v>
      </c>
    </row>
    <row r="8674" spans="1:15" x14ac:dyDescent="0.25">
      <c r="A8674" t="s">
        <v>11735</v>
      </c>
      <c r="B8674" t="s">
        <v>11757</v>
      </c>
      <c r="C8674" t="s">
        <v>17</v>
      </c>
      <c r="D8674" s="1">
        <v>44909</v>
      </c>
      <c r="E8674" s="1">
        <v>44913</v>
      </c>
      <c r="F8674" t="s">
        <v>18</v>
      </c>
      <c r="G8674" s="2">
        <v>4500</v>
      </c>
      <c r="H8674" s="2">
        <v>6403</v>
      </c>
      <c r="I8674" s="2">
        <v>0</v>
      </c>
      <c r="J8674" s="2">
        <v>1903</v>
      </c>
      <c r="K8674">
        <v>0</v>
      </c>
      <c r="L8674" t="s">
        <v>1623</v>
      </c>
      <c r="M8674" t="s">
        <v>71</v>
      </c>
      <c r="N8674" t="s">
        <v>43</v>
      </c>
      <c r="O8674">
        <v>32301</v>
      </c>
    </row>
    <row r="8675" spans="1:15" x14ac:dyDescent="0.25">
      <c r="A8675" t="s">
        <v>11735</v>
      </c>
      <c r="B8675" t="s">
        <v>11758</v>
      </c>
      <c r="C8675" t="s">
        <v>11738</v>
      </c>
      <c r="D8675" s="1">
        <v>44844</v>
      </c>
      <c r="E8675" s="1">
        <v>44844</v>
      </c>
      <c r="F8675" t="s">
        <v>54</v>
      </c>
      <c r="G8675" s="2">
        <v>-28000</v>
      </c>
      <c r="H8675" s="2">
        <v>-35906</v>
      </c>
      <c r="I8675" s="2">
        <v>-3040</v>
      </c>
      <c r="J8675" s="2">
        <v>-4866</v>
      </c>
      <c r="K8675">
        <v>0</v>
      </c>
      <c r="L8675" t="s">
        <v>1092</v>
      </c>
      <c r="M8675" t="s">
        <v>33</v>
      </c>
      <c r="N8675" t="s">
        <v>43</v>
      </c>
      <c r="O8675">
        <v>38017</v>
      </c>
    </row>
    <row r="8676" spans="1:15" x14ac:dyDescent="0.25">
      <c r="A8676" t="s">
        <v>11735</v>
      </c>
      <c r="B8676" t="s">
        <v>11759</v>
      </c>
      <c r="C8676" t="s">
        <v>11738</v>
      </c>
      <c r="D8676" s="1">
        <v>44842</v>
      </c>
      <c r="E8676" s="1">
        <v>44855</v>
      </c>
      <c r="F8676" t="s">
        <v>18</v>
      </c>
      <c r="G8676" s="2">
        <v>28000</v>
      </c>
      <c r="H8676" s="2">
        <v>32866</v>
      </c>
      <c r="I8676" s="2">
        <v>0</v>
      </c>
      <c r="J8676" s="2">
        <v>4866</v>
      </c>
      <c r="K8676">
        <v>0</v>
      </c>
      <c r="L8676" t="s">
        <v>10735</v>
      </c>
      <c r="M8676" t="s">
        <v>1254</v>
      </c>
      <c r="N8676" t="s">
        <v>43</v>
      </c>
      <c r="O8676">
        <v>50323</v>
      </c>
    </row>
    <row r="8677" spans="1:15" x14ac:dyDescent="0.25">
      <c r="A8677" t="s">
        <v>11735</v>
      </c>
      <c r="B8677" t="s">
        <v>11760</v>
      </c>
      <c r="C8677" t="s">
        <v>17</v>
      </c>
      <c r="D8677" s="1">
        <v>44858</v>
      </c>
      <c r="E8677" s="1">
        <v>44858</v>
      </c>
      <c r="F8677" t="s">
        <v>18</v>
      </c>
      <c r="G8677" s="2">
        <v>0</v>
      </c>
      <c r="H8677" s="2">
        <v>0</v>
      </c>
      <c r="I8677" s="2">
        <v>0</v>
      </c>
      <c r="J8677" s="2">
        <v>0</v>
      </c>
      <c r="K8677">
        <v>0</v>
      </c>
      <c r="L8677" t="s">
        <v>147</v>
      </c>
      <c r="M8677" t="s">
        <v>134</v>
      </c>
      <c r="N8677" t="s">
        <v>43</v>
      </c>
      <c r="O8677">
        <v>46250</v>
      </c>
    </row>
    <row r="8678" spans="1:15" x14ac:dyDescent="0.25">
      <c r="A8678" t="s">
        <v>11735</v>
      </c>
      <c r="B8678" t="s">
        <v>11761</v>
      </c>
      <c r="C8678" t="s">
        <v>17</v>
      </c>
      <c r="D8678" s="1">
        <v>44882</v>
      </c>
      <c r="E8678" s="1">
        <v>44882</v>
      </c>
      <c r="F8678" t="s">
        <v>23</v>
      </c>
      <c r="G8678" s="2">
        <v>5000</v>
      </c>
      <c r="H8678" s="2">
        <v>5000</v>
      </c>
      <c r="I8678" s="2">
        <v>0</v>
      </c>
      <c r="J8678" s="2">
        <v>0</v>
      </c>
      <c r="K8678">
        <v>0</v>
      </c>
      <c r="L8678" t="s">
        <v>17</v>
      </c>
      <c r="M8678" t="s">
        <v>17</v>
      </c>
      <c r="N8678" t="s">
        <v>24</v>
      </c>
      <c r="O8678" t="s">
        <v>17</v>
      </c>
    </row>
    <row r="8679" spans="1:15" x14ac:dyDescent="0.25">
      <c r="A8679" t="s">
        <v>11735</v>
      </c>
      <c r="B8679" t="s">
        <v>11762</v>
      </c>
      <c r="C8679" t="s">
        <v>17</v>
      </c>
      <c r="D8679" s="1">
        <v>44855</v>
      </c>
      <c r="E8679" s="1">
        <v>44858</v>
      </c>
      <c r="F8679" t="s">
        <v>18</v>
      </c>
      <c r="G8679" s="2">
        <v>31000</v>
      </c>
      <c r="H8679" s="2">
        <v>37287</v>
      </c>
      <c r="I8679" s="2">
        <v>3177</v>
      </c>
      <c r="J8679" s="2">
        <v>3110</v>
      </c>
      <c r="K8679">
        <v>0</v>
      </c>
      <c r="L8679" t="s">
        <v>11187</v>
      </c>
      <c r="M8679" t="s">
        <v>52</v>
      </c>
      <c r="N8679" t="s">
        <v>43</v>
      </c>
      <c r="O8679">
        <v>91506</v>
      </c>
    </row>
    <row r="8680" spans="1:15" x14ac:dyDescent="0.25">
      <c r="A8680" t="s">
        <v>11735</v>
      </c>
      <c r="B8680" t="s">
        <v>11763</v>
      </c>
      <c r="C8680" t="s">
        <v>11738</v>
      </c>
      <c r="D8680" s="1">
        <v>44848</v>
      </c>
      <c r="E8680" s="1">
        <v>44855</v>
      </c>
      <c r="F8680" t="s">
        <v>18</v>
      </c>
      <c r="G8680" s="2">
        <v>28000</v>
      </c>
      <c r="H8680" s="2">
        <v>35167</v>
      </c>
      <c r="I8680" s="2">
        <v>2301</v>
      </c>
      <c r="J8680" s="2">
        <v>4866</v>
      </c>
      <c r="K8680">
        <v>0</v>
      </c>
      <c r="L8680" t="s">
        <v>147</v>
      </c>
      <c r="M8680" t="s">
        <v>134</v>
      </c>
      <c r="N8680" t="s">
        <v>21</v>
      </c>
      <c r="O8680">
        <v>46204</v>
      </c>
    </row>
    <row r="8681" spans="1:15" x14ac:dyDescent="0.25">
      <c r="A8681" t="s">
        <v>11735</v>
      </c>
      <c r="B8681" t="s">
        <v>11764</v>
      </c>
      <c r="C8681" t="s">
        <v>11738</v>
      </c>
      <c r="D8681" s="1">
        <v>44879</v>
      </c>
      <c r="E8681" s="1">
        <v>44879</v>
      </c>
      <c r="F8681" t="s">
        <v>54</v>
      </c>
      <c r="G8681" s="2">
        <v>-28000</v>
      </c>
      <c r="H8681" s="2">
        <v>-35185</v>
      </c>
      <c r="I8681" s="2">
        <v>-3343</v>
      </c>
      <c r="J8681" s="2">
        <v>-3842</v>
      </c>
      <c r="K8681">
        <v>0</v>
      </c>
      <c r="L8681" t="s">
        <v>11765</v>
      </c>
      <c r="M8681" t="s">
        <v>453</v>
      </c>
      <c r="N8681" t="s">
        <v>43</v>
      </c>
      <c r="O8681">
        <v>98043</v>
      </c>
    </row>
    <row r="8682" spans="1:15" x14ac:dyDescent="0.25">
      <c r="A8682" t="s">
        <v>11735</v>
      </c>
      <c r="B8682" t="s">
        <v>11766</v>
      </c>
      <c r="C8682" t="s">
        <v>17</v>
      </c>
      <c r="D8682" s="1">
        <v>44848</v>
      </c>
      <c r="E8682" s="1">
        <v>44851</v>
      </c>
      <c r="F8682" t="s">
        <v>18</v>
      </c>
      <c r="G8682" s="2">
        <v>14000</v>
      </c>
      <c r="H8682" s="2">
        <v>17590</v>
      </c>
      <c r="I8682" s="2">
        <v>1434</v>
      </c>
      <c r="J8682" s="2">
        <v>2156</v>
      </c>
      <c r="K8682">
        <v>0</v>
      </c>
      <c r="L8682" t="s">
        <v>923</v>
      </c>
      <c r="M8682" t="s">
        <v>39</v>
      </c>
      <c r="N8682" t="s">
        <v>43</v>
      </c>
      <c r="O8682">
        <v>10022</v>
      </c>
    </row>
    <row r="8683" spans="1:15" x14ac:dyDescent="0.25">
      <c r="A8683" t="s">
        <v>11735</v>
      </c>
      <c r="B8683" t="s">
        <v>11767</v>
      </c>
      <c r="C8683" t="s">
        <v>11738</v>
      </c>
      <c r="D8683" s="1">
        <v>44848</v>
      </c>
      <c r="E8683" s="1">
        <v>44855</v>
      </c>
      <c r="F8683" t="s">
        <v>18</v>
      </c>
      <c r="G8683" s="2">
        <v>28000</v>
      </c>
      <c r="H8683" s="2">
        <v>34909</v>
      </c>
      <c r="I8683" s="2">
        <v>2586</v>
      </c>
      <c r="J8683" s="2">
        <v>4323</v>
      </c>
      <c r="K8683">
        <v>0</v>
      </c>
      <c r="L8683" t="s">
        <v>174</v>
      </c>
      <c r="M8683" t="s">
        <v>59</v>
      </c>
      <c r="N8683" t="s">
        <v>43</v>
      </c>
      <c r="O8683">
        <v>78748</v>
      </c>
    </row>
    <row r="8684" spans="1:15" x14ac:dyDescent="0.25">
      <c r="A8684" t="s">
        <v>11735</v>
      </c>
      <c r="B8684" t="s">
        <v>11768</v>
      </c>
      <c r="C8684" t="s">
        <v>11738</v>
      </c>
      <c r="D8684" s="1">
        <v>44848</v>
      </c>
      <c r="E8684" s="1">
        <v>44855</v>
      </c>
      <c r="F8684" t="s">
        <v>18</v>
      </c>
      <c r="G8684" s="2">
        <v>28000</v>
      </c>
      <c r="H8684" s="2">
        <v>34909</v>
      </c>
      <c r="I8684" s="2">
        <v>2586</v>
      </c>
      <c r="J8684" s="2">
        <v>4323</v>
      </c>
      <c r="K8684">
        <v>0</v>
      </c>
      <c r="L8684" t="s">
        <v>9939</v>
      </c>
      <c r="M8684" t="s">
        <v>59</v>
      </c>
      <c r="N8684" t="s">
        <v>43</v>
      </c>
      <c r="O8684">
        <v>75009</v>
      </c>
    </row>
    <row r="8685" spans="1:15" x14ac:dyDescent="0.25">
      <c r="A8685" t="s">
        <v>11735</v>
      </c>
      <c r="B8685" t="s">
        <v>11769</v>
      </c>
      <c r="C8685" t="s">
        <v>17</v>
      </c>
      <c r="D8685" s="1">
        <v>44855</v>
      </c>
      <c r="E8685" s="1">
        <v>44858</v>
      </c>
      <c r="F8685" t="s">
        <v>18</v>
      </c>
      <c r="G8685" s="2">
        <v>9640</v>
      </c>
      <c r="H8685" s="2">
        <v>12739</v>
      </c>
      <c r="I8685" s="2">
        <v>943</v>
      </c>
      <c r="J8685" s="2">
        <v>2156</v>
      </c>
      <c r="K8685">
        <v>0</v>
      </c>
      <c r="L8685" t="s">
        <v>2864</v>
      </c>
      <c r="M8685" t="s">
        <v>56</v>
      </c>
      <c r="N8685" t="s">
        <v>21</v>
      </c>
      <c r="O8685">
        <v>44135</v>
      </c>
    </row>
    <row r="8686" spans="1:15" x14ac:dyDescent="0.25">
      <c r="A8686" t="s">
        <v>11735</v>
      </c>
      <c r="B8686" t="s">
        <v>11770</v>
      </c>
      <c r="C8686" t="s">
        <v>11751</v>
      </c>
      <c r="D8686" s="1">
        <v>44881</v>
      </c>
      <c r="E8686" s="1">
        <v>44883</v>
      </c>
      <c r="F8686" t="s">
        <v>18</v>
      </c>
      <c r="G8686" s="2">
        <v>14000</v>
      </c>
      <c r="H8686" s="2">
        <v>19558</v>
      </c>
      <c r="I8686" s="2">
        <v>880</v>
      </c>
      <c r="J8686" s="2">
        <v>4678</v>
      </c>
      <c r="K8686">
        <v>0</v>
      </c>
      <c r="L8686" t="s">
        <v>5416</v>
      </c>
      <c r="M8686" t="s">
        <v>2104</v>
      </c>
      <c r="N8686" t="s">
        <v>43</v>
      </c>
      <c r="O8686">
        <v>96734</v>
      </c>
    </row>
    <row r="8687" spans="1:15" x14ac:dyDescent="0.25">
      <c r="A8687" t="s">
        <v>11735</v>
      </c>
      <c r="B8687" t="s">
        <v>11771</v>
      </c>
      <c r="C8687" t="s">
        <v>17</v>
      </c>
      <c r="D8687" s="1">
        <v>44908</v>
      </c>
      <c r="E8687" s="1">
        <v>44908</v>
      </c>
      <c r="F8687" t="s">
        <v>18</v>
      </c>
      <c r="G8687" s="2">
        <v>15750</v>
      </c>
      <c r="H8687" s="2">
        <v>18851</v>
      </c>
      <c r="I8687" s="2">
        <v>945</v>
      </c>
      <c r="J8687" s="2">
        <v>2156</v>
      </c>
      <c r="K8687">
        <v>0</v>
      </c>
      <c r="L8687" t="s">
        <v>396</v>
      </c>
      <c r="M8687" t="s">
        <v>30</v>
      </c>
      <c r="N8687" t="s">
        <v>21</v>
      </c>
      <c r="O8687">
        <v>23451</v>
      </c>
    </row>
    <row r="8688" spans="1:15" x14ac:dyDescent="0.25">
      <c r="A8688" t="s">
        <v>11735</v>
      </c>
      <c r="B8688" t="s">
        <v>11772</v>
      </c>
      <c r="C8688" t="s">
        <v>17</v>
      </c>
      <c r="D8688" s="1">
        <v>44884</v>
      </c>
      <c r="E8688" s="1">
        <v>44886</v>
      </c>
      <c r="F8688" t="s">
        <v>18</v>
      </c>
      <c r="G8688" s="2">
        <v>14000</v>
      </c>
      <c r="H8688" s="2">
        <v>17125</v>
      </c>
      <c r="I8688" s="2">
        <v>969</v>
      </c>
      <c r="J8688" s="2">
        <v>2156</v>
      </c>
      <c r="K8688">
        <v>0</v>
      </c>
      <c r="L8688" t="s">
        <v>5406</v>
      </c>
      <c r="M8688" t="s">
        <v>88</v>
      </c>
      <c r="N8688" t="s">
        <v>43</v>
      </c>
      <c r="O8688">
        <v>19312</v>
      </c>
    </row>
    <row r="8689" spans="1:15" x14ac:dyDescent="0.25">
      <c r="A8689" t="s">
        <v>11735</v>
      </c>
      <c r="B8689" t="s">
        <v>11773</v>
      </c>
      <c r="C8689" t="s">
        <v>11738</v>
      </c>
      <c r="D8689" s="1">
        <v>44848</v>
      </c>
      <c r="E8689" s="1">
        <v>44855</v>
      </c>
      <c r="F8689" t="s">
        <v>18</v>
      </c>
      <c r="G8689" s="2">
        <v>28000</v>
      </c>
      <c r="H8689" s="2">
        <v>34545</v>
      </c>
      <c r="I8689" s="2">
        <v>1679</v>
      </c>
      <c r="J8689" s="2">
        <v>4866</v>
      </c>
      <c r="K8689">
        <v>0</v>
      </c>
      <c r="L8689" t="s">
        <v>319</v>
      </c>
      <c r="M8689" t="s">
        <v>30</v>
      </c>
      <c r="N8689" t="s">
        <v>21</v>
      </c>
      <c r="O8689">
        <v>23238</v>
      </c>
    </row>
    <row r="8690" spans="1:15" x14ac:dyDescent="0.25">
      <c r="A8690" t="s">
        <v>11735</v>
      </c>
      <c r="B8690" t="s">
        <v>11774</v>
      </c>
      <c r="C8690" t="s">
        <v>17</v>
      </c>
      <c r="D8690" s="1">
        <v>44865</v>
      </c>
      <c r="E8690" s="1">
        <v>44866</v>
      </c>
      <c r="F8690" t="s">
        <v>18</v>
      </c>
      <c r="G8690" s="2">
        <v>0</v>
      </c>
      <c r="H8690" s="2">
        <v>0</v>
      </c>
      <c r="I8690" s="2">
        <v>0</v>
      </c>
      <c r="J8690" s="2">
        <v>0</v>
      </c>
      <c r="K8690">
        <v>0</v>
      </c>
      <c r="L8690" t="s">
        <v>19</v>
      </c>
      <c r="M8690" t="s">
        <v>20</v>
      </c>
      <c r="N8690" t="s">
        <v>21</v>
      </c>
      <c r="O8690">
        <v>27612</v>
      </c>
    </row>
    <row r="8691" spans="1:15" x14ac:dyDescent="0.25">
      <c r="A8691" t="s">
        <v>11735</v>
      </c>
      <c r="B8691" t="s">
        <v>11775</v>
      </c>
      <c r="C8691" t="s">
        <v>17</v>
      </c>
      <c r="D8691" s="1">
        <v>44837</v>
      </c>
      <c r="E8691" s="1">
        <v>44837</v>
      </c>
      <c r="F8691" t="s">
        <v>23</v>
      </c>
      <c r="G8691" s="2">
        <v>5000</v>
      </c>
      <c r="H8691" s="2">
        <v>5000</v>
      </c>
      <c r="I8691" s="2">
        <v>0</v>
      </c>
      <c r="J8691" s="2">
        <v>0</v>
      </c>
      <c r="K8691">
        <v>0</v>
      </c>
      <c r="L8691" t="s">
        <v>17</v>
      </c>
      <c r="M8691" t="s">
        <v>17</v>
      </c>
      <c r="N8691" t="s">
        <v>24</v>
      </c>
      <c r="O8691" t="s">
        <v>17</v>
      </c>
    </row>
    <row r="8692" spans="1:15" x14ac:dyDescent="0.25">
      <c r="A8692" t="s">
        <v>11735</v>
      </c>
      <c r="B8692" t="s">
        <v>11776</v>
      </c>
      <c r="C8692" t="s">
        <v>17</v>
      </c>
      <c r="D8692" s="1">
        <v>44907</v>
      </c>
      <c r="E8692" s="1">
        <v>44907</v>
      </c>
      <c r="F8692" t="s">
        <v>18</v>
      </c>
      <c r="G8692" s="2">
        <v>0</v>
      </c>
      <c r="H8692" s="2">
        <v>0</v>
      </c>
      <c r="I8692" s="2">
        <v>0</v>
      </c>
      <c r="J8692" s="2">
        <v>0</v>
      </c>
      <c r="K8692">
        <v>0</v>
      </c>
      <c r="L8692" t="s">
        <v>19</v>
      </c>
      <c r="M8692" t="s">
        <v>20</v>
      </c>
      <c r="N8692" t="s">
        <v>21</v>
      </c>
      <c r="O8692">
        <v>27612</v>
      </c>
    </row>
    <row r="8693" spans="1:15" x14ac:dyDescent="0.25">
      <c r="A8693" t="s">
        <v>11735</v>
      </c>
      <c r="B8693" t="s">
        <v>11777</v>
      </c>
      <c r="C8693" t="s">
        <v>17</v>
      </c>
      <c r="D8693" s="1">
        <v>44872</v>
      </c>
      <c r="E8693" s="1">
        <v>44875</v>
      </c>
      <c r="F8693" t="s">
        <v>18</v>
      </c>
      <c r="G8693" s="2">
        <v>14300</v>
      </c>
      <c r="H8693" s="2">
        <v>16810</v>
      </c>
      <c r="I8693" s="2">
        <v>0</v>
      </c>
      <c r="J8693" s="2">
        <v>2510</v>
      </c>
      <c r="K8693">
        <v>0</v>
      </c>
      <c r="L8693" t="s">
        <v>5627</v>
      </c>
      <c r="M8693" t="s">
        <v>306</v>
      </c>
      <c r="N8693" t="s">
        <v>75</v>
      </c>
      <c r="O8693">
        <v>35244</v>
      </c>
    </row>
    <row r="8694" spans="1:15" x14ac:dyDescent="0.25">
      <c r="A8694" t="s">
        <v>11735</v>
      </c>
      <c r="B8694" t="s">
        <v>11778</v>
      </c>
      <c r="C8694" t="s">
        <v>11738</v>
      </c>
      <c r="D8694" s="1">
        <v>44906</v>
      </c>
      <c r="E8694" s="1">
        <v>44907</v>
      </c>
      <c r="F8694" t="s">
        <v>18</v>
      </c>
      <c r="G8694" s="2">
        <v>28000</v>
      </c>
      <c r="H8694" s="2">
        <v>35167</v>
      </c>
      <c r="I8694" s="2">
        <v>2301</v>
      </c>
      <c r="J8694" s="2">
        <v>4866</v>
      </c>
      <c r="K8694">
        <v>0</v>
      </c>
      <c r="L8694" t="s">
        <v>644</v>
      </c>
      <c r="M8694" t="s">
        <v>20</v>
      </c>
      <c r="N8694" t="s">
        <v>21</v>
      </c>
      <c r="O8694">
        <v>28027</v>
      </c>
    </row>
    <row r="8695" spans="1:15" x14ac:dyDescent="0.25">
      <c r="A8695" t="s">
        <v>11735</v>
      </c>
      <c r="B8695" t="s">
        <v>11779</v>
      </c>
      <c r="C8695" t="s">
        <v>11738</v>
      </c>
      <c r="D8695" s="1">
        <v>44840</v>
      </c>
      <c r="E8695" s="1">
        <v>44840</v>
      </c>
      <c r="F8695" t="s">
        <v>18</v>
      </c>
      <c r="G8695" s="2">
        <v>28000</v>
      </c>
      <c r="H8695" s="2">
        <v>35167</v>
      </c>
      <c r="I8695" s="2">
        <v>2301</v>
      </c>
      <c r="J8695" s="2">
        <v>4866</v>
      </c>
      <c r="K8695">
        <v>0</v>
      </c>
      <c r="L8695" t="s">
        <v>11780</v>
      </c>
      <c r="M8695" t="s">
        <v>134</v>
      </c>
      <c r="N8695" t="s">
        <v>43</v>
      </c>
      <c r="O8695">
        <v>47429</v>
      </c>
    </row>
    <row r="8696" spans="1:15" x14ac:dyDescent="0.25">
      <c r="A8696" t="s">
        <v>11735</v>
      </c>
      <c r="B8696" t="s">
        <v>11781</v>
      </c>
      <c r="C8696" t="s">
        <v>11751</v>
      </c>
      <c r="D8696" s="1">
        <v>44848</v>
      </c>
      <c r="E8696" s="1">
        <v>44855</v>
      </c>
      <c r="F8696" t="s">
        <v>18</v>
      </c>
      <c r="G8696" s="2">
        <v>14000</v>
      </c>
      <c r="H8696" s="2">
        <v>16986</v>
      </c>
      <c r="I8696" s="2">
        <v>0</v>
      </c>
      <c r="J8696" s="2">
        <v>2986</v>
      </c>
      <c r="K8696">
        <v>0</v>
      </c>
      <c r="L8696" t="s">
        <v>2762</v>
      </c>
      <c r="M8696" t="s">
        <v>71</v>
      </c>
      <c r="N8696" t="s">
        <v>43</v>
      </c>
      <c r="O8696">
        <v>32514</v>
      </c>
    </row>
    <row r="8697" spans="1:15" x14ac:dyDescent="0.25">
      <c r="A8697" t="s">
        <v>11735</v>
      </c>
      <c r="B8697" t="s">
        <v>11782</v>
      </c>
      <c r="C8697" t="s">
        <v>17</v>
      </c>
      <c r="D8697" s="1">
        <v>44895</v>
      </c>
      <c r="E8697" s="1">
        <v>44896</v>
      </c>
      <c r="F8697" t="s">
        <v>18</v>
      </c>
      <c r="G8697" s="2">
        <v>13600</v>
      </c>
      <c r="H8697" s="2">
        <v>15756</v>
      </c>
      <c r="I8697" s="2">
        <v>0</v>
      </c>
      <c r="J8697" s="2">
        <v>2156</v>
      </c>
      <c r="K8697">
        <v>0</v>
      </c>
      <c r="L8697" t="s">
        <v>1428</v>
      </c>
      <c r="M8697" t="s">
        <v>306</v>
      </c>
      <c r="N8697" t="s">
        <v>75</v>
      </c>
      <c r="O8697">
        <v>36117</v>
      </c>
    </row>
    <row r="8698" spans="1:15" x14ac:dyDescent="0.25">
      <c r="A8698" t="s">
        <v>11735</v>
      </c>
      <c r="B8698" t="s">
        <v>11783</v>
      </c>
      <c r="C8698" t="s">
        <v>11738</v>
      </c>
      <c r="D8698" s="1">
        <v>44907</v>
      </c>
      <c r="E8698" s="1">
        <v>44907</v>
      </c>
      <c r="F8698" t="s">
        <v>54</v>
      </c>
      <c r="G8698" s="2">
        <v>-28000</v>
      </c>
      <c r="H8698" s="2">
        <v>-34179</v>
      </c>
      <c r="I8698" s="2">
        <v>-2314</v>
      </c>
      <c r="J8698" s="2">
        <v>-3865</v>
      </c>
      <c r="K8698">
        <v>0</v>
      </c>
      <c r="L8698" t="s">
        <v>283</v>
      </c>
      <c r="M8698" t="s">
        <v>198</v>
      </c>
      <c r="N8698" t="s">
        <v>43</v>
      </c>
      <c r="O8698">
        <v>89510</v>
      </c>
    </row>
    <row r="8699" spans="1:15" x14ac:dyDescent="0.25">
      <c r="A8699" t="s">
        <v>11735</v>
      </c>
      <c r="B8699" t="s">
        <v>11784</v>
      </c>
      <c r="C8699" t="s">
        <v>11738</v>
      </c>
      <c r="D8699" s="1">
        <v>44851</v>
      </c>
      <c r="E8699" s="1">
        <v>44855</v>
      </c>
      <c r="F8699" t="s">
        <v>18</v>
      </c>
      <c r="G8699" s="2">
        <v>28000</v>
      </c>
      <c r="H8699" s="2">
        <v>33634</v>
      </c>
      <c r="I8699" s="2">
        <v>1707</v>
      </c>
      <c r="J8699" s="2">
        <v>3927</v>
      </c>
      <c r="K8699">
        <v>0</v>
      </c>
      <c r="L8699" t="s">
        <v>358</v>
      </c>
      <c r="M8699" t="s">
        <v>246</v>
      </c>
      <c r="N8699" t="s">
        <v>43</v>
      </c>
      <c r="O8699">
        <v>85742</v>
      </c>
    </row>
    <row r="8700" spans="1:15" x14ac:dyDescent="0.25">
      <c r="A8700" t="s">
        <v>11735</v>
      </c>
      <c r="B8700" t="s">
        <v>11785</v>
      </c>
      <c r="C8700" t="s">
        <v>17</v>
      </c>
      <c r="D8700" s="1">
        <v>44876</v>
      </c>
      <c r="E8700" s="1">
        <v>44879</v>
      </c>
      <c r="F8700" t="s">
        <v>18</v>
      </c>
      <c r="G8700" s="2">
        <v>15000</v>
      </c>
      <c r="H8700" s="2">
        <v>18356</v>
      </c>
      <c r="I8700" s="2">
        <v>1200</v>
      </c>
      <c r="J8700" s="2">
        <v>2156</v>
      </c>
      <c r="K8700">
        <v>0</v>
      </c>
      <c r="L8700" t="s">
        <v>166</v>
      </c>
      <c r="M8700" t="s">
        <v>472</v>
      </c>
      <c r="N8700" t="s">
        <v>43</v>
      </c>
      <c r="O8700">
        <v>3824</v>
      </c>
    </row>
    <row r="8701" spans="1:15" x14ac:dyDescent="0.25">
      <c r="A8701" t="s">
        <v>11735</v>
      </c>
      <c r="B8701" t="s">
        <v>11786</v>
      </c>
      <c r="C8701" t="s">
        <v>11738</v>
      </c>
      <c r="D8701" s="1">
        <v>44848</v>
      </c>
      <c r="E8701" s="1">
        <v>44855</v>
      </c>
      <c r="F8701" t="s">
        <v>18</v>
      </c>
      <c r="G8701" s="2">
        <v>28000</v>
      </c>
      <c r="H8701" s="2">
        <v>34909</v>
      </c>
      <c r="I8701" s="2">
        <v>2586</v>
      </c>
      <c r="J8701" s="2">
        <v>4323</v>
      </c>
      <c r="K8701">
        <v>0</v>
      </c>
      <c r="L8701" t="s">
        <v>5833</v>
      </c>
      <c r="M8701" t="s">
        <v>59</v>
      </c>
      <c r="N8701" t="s">
        <v>43</v>
      </c>
      <c r="O8701">
        <v>77592</v>
      </c>
    </row>
    <row r="8702" spans="1:15" x14ac:dyDescent="0.25">
      <c r="A8702" t="s">
        <v>11735</v>
      </c>
      <c r="B8702" t="s">
        <v>11787</v>
      </c>
      <c r="C8702" t="s">
        <v>17</v>
      </c>
      <c r="D8702" s="1">
        <v>44855</v>
      </c>
      <c r="E8702" s="1">
        <v>44858</v>
      </c>
      <c r="F8702" t="s">
        <v>18</v>
      </c>
      <c r="G8702" s="2">
        <v>27000</v>
      </c>
      <c r="H8702" s="2">
        <v>31866</v>
      </c>
      <c r="I8702" s="2">
        <v>0</v>
      </c>
      <c r="J8702" s="2">
        <v>4866</v>
      </c>
      <c r="K8702">
        <v>0</v>
      </c>
      <c r="L8702" t="s">
        <v>9690</v>
      </c>
      <c r="M8702" t="s">
        <v>306</v>
      </c>
      <c r="N8702" t="s">
        <v>75</v>
      </c>
      <c r="O8702">
        <v>35216</v>
      </c>
    </row>
    <row r="8703" spans="1:15" x14ac:dyDescent="0.25">
      <c r="A8703" t="s">
        <v>11735</v>
      </c>
      <c r="B8703" t="s">
        <v>11788</v>
      </c>
      <c r="C8703" t="s">
        <v>11738</v>
      </c>
      <c r="D8703" s="1">
        <v>44848</v>
      </c>
      <c r="E8703" s="1">
        <v>44855</v>
      </c>
      <c r="F8703" t="s">
        <v>18</v>
      </c>
      <c r="G8703" s="2">
        <v>28000</v>
      </c>
      <c r="H8703" s="2">
        <v>34586</v>
      </c>
      <c r="I8703" s="2">
        <v>2263</v>
      </c>
      <c r="J8703" s="2">
        <v>4323</v>
      </c>
      <c r="K8703">
        <v>0</v>
      </c>
      <c r="L8703" t="s">
        <v>11789</v>
      </c>
      <c r="M8703" t="s">
        <v>544</v>
      </c>
      <c r="N8703" t="s">
        <v>43</v>
      </c>
      <c r="O8703">
        <v>69130</v>
      </c>
    </row>
    <row r="8704" spans="1:15" x14ac:dyDescent="0.25">
      <c r="A8704" t="s">
        <v>11735</v>
      </c>
      <c r="B8704" t="s">
        <v>11790</v>
      </c>
      <c r="C8704" t="s">
        <v>17</v>
      </c>
      <c r="D8704" s="1">
        <v>44848</v>
      </c>
      <c r="E8704" s="1">
        <v>44851</v>
      </c>
      <c r="F8704" t="s">
        <v>18</v>
      </c>
      <c r="G8704" s="2">
        <v>2610</v>
      </c>
      <c r="H8704" s="2">
        <v>4795</v>
      </c>
      <c r="I8704" s="2">
        <v>282</v>
      </c>
      <c r="J8704" s="2">
        <v>1903</v>
      </c>
      <c r="K8704">
        <v>0</v>
      </c>
      <c r="L8704" t="s">
        <v>205</v>
      </c>
      <c r="M8704" t="s">
        <v>203</v>
      </c>
      <c r="N8704" t="s">
        <v>21</v>
      </c>
      <c r="O8704">
        <v>60558</v>
      </c>
    </row>
    <row r="8705" spans="1:15" x14ac:dyDescent="0.25">
      <c r="A8705" t="s">
        <v>11735</v>
      </c>
      <c r="B8705" t="s">
        <v>11791</v>
      </c>
      <c r="C8705" t="s">
        <v>11738</v>
      </c>
      <c r="D8705" s="1">
        <v>44851</v>
      </c>
      <c r="E8705" s="1">
        <v>44855</v>
      </c>
      <c r="F8705" t="s">
        <v>18</v>
      </c>
      <c r="G8705" s="2">
        <v>28000</v>
      </c>
      <c r="H8705" s="2">
        <v>35906</v>
      </c>
      <c r="I8705" s="2">
        <v>3040</v>
      </c>
      <c r="J8705" s="2">
        <v>4866</v>
      </c>
      <c r="K8705">
        <v>0</v>
      </c>
      <c r="L8705" t="s">
        <v>759</v>
      </c>
      <c r="M8705" t="s">
        <v>33</v>
      </c>
      <c r="N8705" t="s">
        <v>43</v>
      </c>
      <c r="O8705">
        <v>37203</v>
      </c>
    </row>
    <row r="8706" spans="1:15" x14ac:dyDescent="0.25">
      <c r="A8706" t="s">
        <v>11735</v>
      </c>
      <c r="B8706" t="s">
        <v>11792</v>
      </c>
      <c r="C8706" t="s">
        <v>11738</v>
      </c>
      <c r="D8706" s="1">
        <v>44848</v>
      </c>
      <c r="E8706" s="1">
        <v>44855</v>
      </c>
      <c r="F8706" t="s">
        <v>18</v>
      </c>
      <c r="G8706" s="2">
        <v>28000</v>
      </c>
      <c r="H8706" s="2">
        <v>35495</v>
      </c>
      <c r="I8706" s="2">
        <v>2629</v>
      </c>
      <c r="J8706" s="2">
        <v>4866</v>
      </c>
      <c r="K8706">
        <v>0</v>
      </c>
      <c r="L8706" t="s">
        <v>887</v>
      </c>
      <c r="M8706" t="s">
        <v>46</v>
      </c>
      <c r="N8706" t="s">
        <v>21</v>
      </c>
      <c r="O8706">
        <v>30319</v>
      </c>
    </row>
    <row r="8707" spans="1:15" x14ac:dyDescent="0.25">
      <c r="A8707" t="s">
        <v>11735</v>
      </c>
      <c r="B8707" t="s">
        <v>11793</v>
      </c>
      <c r="C8707" t="s">
        <v>17</v>
      </c>
      <c r="D8707" s="1">
        <v>44840</v>
      </c>
      <c r="E8707" s="1">
        <v>44840</v>
      </c>
      <c r="F8707" t="s">
        <v>23</v>
      </c>
      <c r="G8707" s="2">
        <v>5000</v>
      </c>
      <c r="H8707" s="2">
        <v>5000</v>
      </c>
      <c r="I8707" s="2">
        <v>0</v>
      </c>
      <c r="J8707" s="2">
        <v>0</v>
      </c>
      <c r="K8707">
        <v>0</v>
      </c>
      <c r="L8707" t="s">
        <v>17</v>
      </c>
      <c r="M8707" t="s">
        <v>17</v>
      </c>
      <c r="N8707" t="s">
        <v>24</v>
      </c>
      <c r="O8707" t="s">
        <v>17</v>
      </c>
    </row>
    <row r="8708" spans="1:15" x14ac:dyDescent="0.25">
      <c r="A8708" t="s">
        <v>11794</v>
      </c>
      <c r="B8708" t="s">
        <v>11795</v>
      </c>
      <c r="C8708" t="s">
        <v>17</v>
      </c>
      <c r="D8708" s="1">
        <v>44850</v>
      </c>
      <c r="E8708" s="1">
        <v>44850</v>
      </c>
      <c r="F8708" t="s">
        <v>23</v>
      </c>
      <c r="G8708" s="2">
        <v>5000</v>
      </c>
      <c r="H8708" s="2">
        <v>5000</v>
      </c>
      <c r="I8708" s="2">
        <v>0</v>
      </c>
      <c r="J8708" s="2">
        <v>0</v>
      </c>
      <c r="K8708">
        <v>0</v>
      </c>
      <c r="L8708" t="s">
        <v>17</v>
      </c>
      <c r="M8708" t="s">
        <v>17</v>
      </c>
      <c r="N8708" t="s">
        <v>24</v>
      </c>
      <c r="O8708" t="s">
        <v>17</v>
      </c>
    </row>
    <row r="8709" spans="1:15" x14ac:dyDescent="0.25">
      <c r="A8709" t="s">
        <v>11794</v>
      </c>
      <c r="B8709" t="s">
        <v>11796</v>
      </c>
      <c r="C8709" t="s">
        <v>11797</v>
      </c>
      <c r="D8709" s="1">
        <v>44849</v>
      </c>
      <c r="E8709" s="1">
        <v>44859</v>
      </c>
      <c r="F8709" t="s">
        <v>18</v>
      </c>
      <c r="G8709" s="2">
        <v>30810</v>
      </c>
      <c r="H8709" s="2">
        <v>37817</v>
      </c>
      <c r="I8709" s="2">
        <v>2141</v>
      </c>
      <c r="J8709" s="2">
        <v>4866</v>
      </c>
      <c r="K8709">
        <v>0</v>
      </c>
      <c r="L8709" t="s">
        <v>11798</v>
      </c>
      <c r="M8709" t="s">
        <v>138</v>
      </c>
      <c r="N8709" t="s">
        <v>21</v>
      </c>
      <c r="O8709">
        <v>48314</v>
      </c>
    </row>
    <row r="8710" spans="1:15" x14ac:dyDescent="0.25">
      <c r="A8710" t="s">
        <v>11794</v>
      </c>
      <c r="B8710" t="s">
        <v>11799</v>
      </c>
      <c r="C8710" t="s">
        <v>11797</v>
      </c>
      <c r="D8710" s="1">
        <v>44906</v>
      </c>
      <c r="E8710" s="1">
        <v>44907</v>
      </c>
      <c r="F8710" t="s">
        <v>18</v>
      </c>
      <c r="G8710" s="2">
        <v>32000</v>
      </c>
      <c r="H8710" s="2">
        <v>39308</v>
      </c>
      <c r="I8710" s="2">
        <v>2442</v>
      </c>
      <c r="J8710" s="2">
        <v>4866</v>
      </c>
      <c r="K8710">
        <v>0</v>
      </c>
      <c r="L8710" t="s">
        <v>11725</v>
      </c>
      <c r="M8710" t="s">
        <v>78</v>
      </c>
      <c r="N8710" t="s">
        <v>21</v>
      </c>
      <c r="O8710">
        <v>7092</v>
      </c>
    </row>
    <row r="8711" spans="1:15" x14ac:dyDescent="0.25">
      <c r="A8711" t="s">
        <v>11794</v>
      </c>
      <c r="B8711" t="s">
        <v>11800</v>
      </c>
      <c r="C8711" t="s">
        <v>11797</v>
      </c>
      <c r="D8711" s="1">
        <v>44849</v>
      </c>
      <c r="E8711" s="1">
        <v>44859</v>
      </c>
      <c r="F8711" t="s">
        <v>18</v>
      </c>
      <c r="G8711" s="2">
        <v>37000</v>
      </c>
      <c r="H8711" s="2">
        <v>44640</v>
      </c>
      <c r="I8711" s="2">
        <v>2774</v>
      </c>
      <c r="J8711" s="2">
        <v>4866</v>
      </c>
      <c r="K8711">
        <v>0</v>
      </c>
      <c r="L8711" t="s">
        <v>11801</v>
      </c>
      <c r="M8711" t="s">
        <v>78</v>
      </c>
      <c r="N8711" t="s">
        <v>21</v>
      </c>
      <c r="O8711">
        <v>8830</v>
      </c>
    </row>
    <row r="8712" spans="1:15" x14ac:dyDescent="0.25">
      <c r="A8712" t="s">
        <v>11794</v>
      </c>
      <c r="B8712" t="s">
        <v>11802</v>
      </c>
      <c r="C8712" t="s">
        <v>11797</v>
      </c>
      <c r="D8712" s="1">
        <v>44849</v>
      </c>
      <c r="E8712" s="1">
        <v>44872</v>
      </c>
      <c r="F8712" t="s">
        <v>18</v>
      </c>
      <c r="G8712" s="2">
        <v>42000</v>
      </c>
      <c r="H8712" s="2">
        <v>49912</v>
      </c>
      <c r="I8712" s="2">
        <v>3046</v>
      </c>
      <c r="J8712" s="2">
        <v>4866</v>
      </c>
      <c r="K8712">
        <v>0</v>
      </c>
      <c r="L8712" t="s">
        <v>1848</v>
      </c>
      <c r="M8712" t="s">
        <v>56</v>
      </c>
      <c r="N8712" t="s">
        <v>21</v>
      </c>
      <c r="O8712">
        <v>45044</v>
      </c>
    </row>
    <row r="8713" spans="1:15" x14ac:dyDescent="0.25">
      <c r="A8713" t="s">
        <v>11794</v>
      </c>
      <c r="B8713" t="s">
        <v>11803</v>
      </c>
      <c r="C8713" t="s">
        <v>11797</v>
      </c>
      <c r="D8713" s="1">
        <v>44854</v>
      </c>
      <c r="E8713" s="1">
        <v>44872</v>
      </c>
      <c r="F8713" t="s">
        <v>18</v>
      </c>
      <c r="G8713" s="2">
        <v>30060</v>
      </c>
      <c r="H8713" s="2">
        <v>36518</v>
      </c>
      <c r="I8713" s="2">
        <v>1592</v>
      </c>
      <c r="J8713" s="2">
        <v>4866</v>
      </c>
      <c r="K8713">
        <v>0</v>
      </c>
      <c r="L8713" t="s">
        <v>11804</v>
      </c>
      <c r="M8713" t="s">
        <v>30</v>
      </c>
      <c r="N8713" t="s">
        <v>21</v>
      </c>
      <c r="O8713">
        <v>23968</v>
      </c>
    </row>
    <row r="8714" spans="1:15" x14ac:dyDescent="0.25">
      <c r="A8714" t="s">
        <v>11794</v>
      </c>
      <c r="B8714" t="s">
        <v>11805</v>
      </c>
      <c r="C8714" t="s">
        <v>11797</v>
      </c>
      <c r="D8714" s="1">
        <v>44849</v>
      </c>
      <c r="E8714" s="1">
        <v>44859</v>
      </c>
      <c r="F8714" t="s">
        <v>18</v>
      </c>
      <c r="G8714" s="2">
        <v>42000</v>
      </c>
      <c r="H8714" s="2">
        <v>49678</v>
      </c>
      <c r="I8714" s="2">
        <v>2812</v>
      </c>
      <c r="J8714" s="2">
        <v>4866</v>
      </c>
      <c r="K8714">
        <v>0</v>
      </c>
      <c r="L8714" t="s">
        <v>523</v>
      </c>
      <c r="M8714" t="s">
        <v>138</v>
      </c>
      <c r="N8714" t="s">
        <v>21</v>
      </c>
      <c r="O8714">
        <v>49508</v>
      </c>
    </row>
    <row r="8715" spans="1:15" x14ac:dyDescent="0.25">
      <c r="A8715" t="s">
        <v>11794</v>
      </c>
      <c r="B8715" t="s">
        <v>11806</v>
      </c>
      <c r="C8715" t="s">
        <v>11797</v>
      </c>
      <c r="D8715" s="1">
        <v>44850</v>
      </c>
      <c r="E8715" s="1">
        <v>44850</v>
      </c>
      <c r="F8715" t="s">
        <v>54</v>
      </c>
      <c r="G8715" s="2">
        <v>-37000</v>
      </c>
      <c r="H8715" s="2">
        <v>-44692</v>
      </c>
      <c r="I8715" s="2">
        <v>-2826</v>
      </c>
      <c r="J8715" s="2">
        <v>-4866</v>
      </c>
      <c r="K8715">
        <v>0</v>
      </c>
      <c r="L8715" t="s">
        <v>3752</v>
      </c>
      <c r="M8715" t="s">
        <v>56</v>
      </c>
      <c r="N8715" t="s">
        <v>75</v>
      </c>
      <c r="O8715">
        <v>44023</v>
      </c>
    </row>
    <row r="8716" spans="1:15" x14ac:dyDescent="0.25">
      <c r="A8716" t="s">
        <v>11794</v>
      </c>
      <c r="B8716" t="s">
        <v>11807</v>
      </c>
      <c r="C8716" t="s">
        <v>11797</v>
      </c>
      <c r="D8716" s="1">
        <v>44849</v>
      </c>
      <c r="E8716" s="1">
        <v>44859</v>
      </c>
      <c r="F8716" t="s">
        <v>18</v>
      </c>
      <c r="G8716" s="2">
        <v>37000</v>
      </c>
      <c r="H8716" s="2">
        <v>44379</v>
      </c>
      <c r="I8716" s="2">
        <v>2513</v>
      </c>
      <c r="J8716" s="2">
        <v>4866</v>
      </c>
      <c r="K8716">
        <v>0</v>
      </c>
      <c r="L8716" t="s">
        <v>2351</v>
      </c>
      <c r="M8716" t="s">
        <v>138</v>
      </c>
      <c r="N8716" t="s">
        <v>21</v>
      </c>
      <c r="O8716">
        <v>48331</v>
      </c>
    </row>
    <row r="8717" spans="1:15" x14ac:dyDescent="0.25">
      <c r="A8717" t="s">
        <v>11794</v>
      </c>
      <c r="B8717" t="s">
        <v>11808</v>
      </c>
      <c r="C8717" t="s">
        <v>11797</v>
      </c>
      <c r="D8717" s="1">
        <v>44849</v>
      </c>
      <c r="E8717" t="s">
        <v>17</v>
      </c>
      <c r="F8717" t="s">
        <v>18</v>
      </c>
      <c r="G8717" s="2">
        <v>37000</v>
      </c>
      <c r="H8717" s="2">
        <v>44629</v>
      </c>
      <c r="I8717" s="2">
        <v>3306</v>
      </c>
      <c r="J8717" s="2">
        <v>4323</v>
      </c>
      <c r="K8717">
        <v>0</v>
      </c>
      <c r="L8717" t="s">
        <v>4685</v>
      </c>
      <c r="M8717" t="s">
        <v>59</v>
      </c>
      <c r="N8717" t="s">
        <v>75</v>
      </c>
      <c r="O8717">
        <v>75038</v>
      </c>
    </row>
    <row r="8718" spans="1:15" x14ac:dyDescent="0.25">
      <c r="A8718" t="s">
        <v>11794</v>
      </c>
      <c r="B8718" t="s">
        <v>11809</v>
      </c>
      <c r="C8718" t="s">
        <v>11797</v>
      </c>
      <c r="D8718" s="1">
        <v>44851</v>
      </c>
      <c r="E8718" s="1">
        <v>44858</v>
      </c>
      <c r="F8718" t="s">
        <v>18</v>
      </c>
      <c r="G8718" s="2">
        <v>37000</v>
      </c>
      <c r="H8718" s="2">
        <v>44379</v>
      </c>
      <c r="I8718" s="2">
        <v>2513</v>
      </c>
      <c r="J8718" s="2">
        <v>4866</v>
      </c>
      <c r="K8718">
        <v>0</v>
      </c>
      <c r="L8718" t="s">
        <v>11810</v>
      </c>
      <c r="M8718" t="s">
        <v>141</v>
      </c>
      <c r="N8718" t="s">
        <v>43</v>
      </c>
      <c r="O8718">
        <v>41075</v>
      </c>
    </row>
    <row r="8719" spans="1:15" x14ac:dyDescent="0.25">
      <c r="A8719" t="s">
        <v>11794</v>
      </c>
      <c r="B8719" t="s">
        <v>11811</v>
      </c>
      <c r="C8719" t="s">
        <v>17</v>
      </c>
      <c r="D8719" s="1">
        <v>44860</v>
      </c>
      <c r="E8719" s="1">
        <v>44861</v>
      </c>
      <c r="F8719" t="s">
        <v>18</v>
      </c>
      <c r="G8719" s="2">
        <v>0</v>
      </c>
      <c r="H8719" s="2">
        <v>0</v>
      </c>
      <c r="I8719" s="2">
        <v>0</v>
      </c>
      <c r="J8719" s="2">
        <v>0</v>
      </c>
      <c r="K8719">
        <v>0</v>
      </c>
      <c r="L8719" t="s">
        <v>11798</v>
      </c>
      <c r="M8719" t="s">
        <v>138</v>
      </c>
      <c r="N8719" t="s">
        <v>21</v>
      </c>
      <c r="O8719">
        <v>48314</v>
      </c>
    </row>
    <row r="8720" spans="1:15" x14ac:dyDescent="0.25">
      <c r="A8720" t="s">
        <v>11794</v>
      </c>
      <c r="B8720" t="s">
        <v>11812</v>
      </c>
      <c r="C8720" t="s">
        <v>11797</v>
      </c>
      <c r="D8720" s="1">
        <v>44850</v>
      </c>
      <c r="E8720" s="1">
        <v>44850</v>
      </c>
      <c r="F8720" t="s">
        <v>54</v>
      </c>
      <c r="G8720" s="2">
        <v>-37000</v>
      </c>
      <c r="H8720" s="2">
        <v>-44629</v>
      </c>
      <c r="I8720" s="2">
        <v>-3306</v>
      </c>
      <c r="J8720" s="2">
        <v>-4323</v>
      </c>
      <c r="K8720">
        <v>0</v>
      </c>
      <c r="L8720" t="s">
        <v>4685</v>
      </c>
      <c r="M8720" t="s">
        <v>59</v>
      </c>
      <c r="N8720" t="s">
        <v>75</v>
      </c>
      <c r="O8720">
        <v>75038</v>
      </c>
    </row>
    <row r="8721" spans="1:15" x14ac:dyDescent="0.25">
      <c r="A8721" t="s">
        <v>11794</v>
      </c>
      <c r="B8721" t="s">
        <v>11813</v>
      </c>
      <c r="C8721" t="s">
        <v>17</v>
      </c>
      <c r="D8721" s="1">
        <v>44882</v>
      </c>
      <c r="E8721" s="1">
        <v>44890</v>
      </c>
      <c r="F8721" t="s">
        <v>18</v>
      </c>
      <c r="G8721" s="2">
        <v>17202</v>
      </c>
      <c r="H8721" s="2">
        <v>22445</v>
      </c>
      <c r="I8721" s="2">
        <v>1468</v>
      </c>
      <c r="J8721" s="2">
        <v>3775</v>
      </c>
      <c r="K8721">
        <v>0</v>
      </c>
      <c r="L8721" t="s">
        <v>2557</v>
      </c>
      <c r="M8721" t="s">
        <v>134</v>
      </c>
      <c r="N8721" t="s">
        <v>43</v>
      </c>
      <c r="O8721">
        <v>47401</v>
      </c>
    </row>
    <row r="8722" spans="1:15" x14ac:dyDescent="0.25">
      <c r="A8722" t="s">
        <v>11794</v>
      </c>
      <c r="B8722" t="s">
        <v>11814</v>
      </c>
      <c r="C8722" t="s">
        <v>11797</v>
      </c>
      <c r="D8722" s="1">
        <v>44849</v>
      </c>
      <c r="E8722" s="1">
        <v>44858</v>
      </c>
      <c r="F8722" t="s">
        <v>18</v>
      </c>
      <c r="G8722" s="2">
        <v>28800</v>
      </c>
      <c r="H8722" s="2">
        <v>35525</v>
      </c>
      <c r="I8722" s="2">
        <v>2402</v>
      </c>
      <c r="J8722" s="2">
        <v>4323</v>
      </c>
      <c r="K8722">
        <v>0</v>
      </c>
      <c r="L8722" t="s">
        <v>975</v>
      </c>
      <c r="M8722" t="s">
        <v>544</v>
      </c>
      <c r="N8722" t="s">
        <v>43</v>
      </c>
      <c r="O8722">
        <v>68516</v>
      </c>
    </row>
    <row r="8723" spans="1:15" x14ac:dyDescent="0.25">
      <c r="A8723" t="s">
        <v>11794</v>
      </c>
      <c r="B8723" t="s">
        <v>11815</v>
      </c>
      <c r="C8723" t="s">
        <v>11797</v>
      </c>
      <c r="D8723" s="1">
        <v>44849</v>
      </c>
      <c r="E8723" s="1">
        <v>44858</v>
      </c>
      <c r="F8723" t="s">
        <v>18</v>
      </c>
      <c r="G8723" s="2">
        <v>28500</v>
      </c>
      <c r="H8723" s="2">
        <v>34957</v>
      </c>
      <c r="I8723" s="2">
        <v>2287</v>
      </c>
      <c r="J8723" s="2">
        <v>4170</v>
      </c>
      <c r="K8723">
        <v>0</v>
      </c>
      <c r="L8723" t="s">
        <v>11816</v>
      </c>
      <c r="M8723" t="s">
        <v>544</v>
      </c>
      <c r="N8723" t="s">
        <v>43</v>
      </c>
      <c r="O8723" t="s">
        <v>11817</v>
      </c>
    </row>
    <row r="8724" spans="1:15" x14ac:dyDescent="0.25">
      <c r="A8724" t="s">
        <v>11794</v>
      </c>
      <c r="B8724" t="s">
        <v>11818</v>
      </c>
      <c r="C8724" t="s">
        <v>11797</v>
      </c>
      <c r="D8724" s="1">
        <v>44849</v>
      </c>
      <c r="E8724" s="1">
        <v>44858</v>
      </c>
      <c r="F8724" t="s">
        <v>18</v>
      </c>
      <c r="G8724" s="2">
        <v>28900</v>
      </c>
      <c r="H8724" s="2">
        <v>35577</v>
      </c>
      <c r="I8724" s="2">
        <v>2014</v>
      </c>
      <c r="J8724" s="2">
        <v>4663</v>
      </c>
      <c r="K8724">
        <v>0</v>
      </c>
      <c r="L8724" t="s">
        <v>87</v>
      </c>
      <c r="M8724" t="s">
        <v>88</v>
      </c>
      <c r="N8724" t="s">
        <v>43</v>
      </c>
      <c r="O8724">
        <v>19401</v>
      </c>
    </row>
    <row r="8725" spans="1:15" x14ac:dyDescent="0.25">
      <c r="A8725" t="s">
        <v>11794</v>
      </c>
      <c r="B8725" t="s">
        <v>11819</v>
      </c>
      <c r="C8725" t="s">
        <v>11797</v>
      </c>
      <c r="D8725" s="1">
        <v>44858</v>
      </c>
      <c r="E8725" s="1">
        <v>44858</v>
      </c>
      <c r="F8725" t="s">
        <v>54</v>
      </c>
      <c r="G8725" s="2">
        <v>-37000</v>
      </c>
      <c r="H8725" s="2">
        <v>-45372</v>
      </c>
      <c r="I8725" s="2">
        <v>-3506</v>
      </c>
      <c r="J8725" s="2">
        <v>-4866</v>
      </c>
      <c r="K8725">
        <v>0</v>
      </c>
      <c r="L8725" t="s">
        <v>11820</v>
      </c>
      <c r="M8725" t="s">
        <v>39</v>
      </c>
      <c r="N8725" t="s">
        <v>43</v>
      </c>
      <c r="O8725">
        <v>10960</v>
      </c>
    </row>
    <row r="8726" spans="1:15" x14ac:dyDescent="0.25">
      <c r="A8726" t="s">
        <v>11794</v>
      </c>
      <c r="B8726" t="s">
        <v>11821</v>
      </c>
      <c r="C8726" t="s">
        <v>11797</v>
      </c>
      <c r="D8726" s="1">
        <v>44849</v>
      </c>
      <c r="E8726" s="1">
        <v>44872</v>
      </c>
      <c r="F8726" t="s">
        <v>18</v>
      </c>
      <c r="G8726" s="2">
        <v>34900</v>
      </c>
      <c r="H8726" s="2">
        <v>42174</v>
      </c>
      <c r="I8726" s="2">
        <v>2198</v>
      </c>
      <c r="J8726" s="2">
        <v>5076</v>
      </c>
      <c r="K8726">
        <v>0</v>
      </c>
      <c r="L8726" t="s">
        <v>11822</v>
      </c>
      <c r="M8726" t="s">
        <v>299</v>
      </c>
      <c r="N8726" t="s">
        <v>43</v>
      </c>
      <c r="O8726">
        <v>53085</v>
      </c>
    </row>
    <row r="8727" spans="1:15" x14ac:dyDescent="0.25">
      <c r="A8727" t="s">
        <v>11794</v>
      </c>
      <c r="B8727" t="s">
        <v>11823</v>
      </c>
      <c r="C8727" t="s">
        <v>11797</v>
      </c>
      <c r="D8727" s="1">
        <v>44849</v>
      </c>
      <c r="E8727" s="1">
        <v>44859</v>
      </c>
      <c r="F8727" t="s">
        <v>18</v>
      </c>
      <c r="G8727" s="2">
        <v>37000</v>
      </c>
      <c r="H8727" s="2">
        <v>44798</v>
      </c>
      <c r="I8727" s="2">
        <v>2932</v>
      </c>
      <c r="J8727" s="2">
        <v>4866</v>
      </c>
      <c r="K8727">
        <v>0</v>
      </c>
      <c r="L8727" t="s">
        <v>296</v>
      </c>
      <c r="M8727" t="s">
        <v>88</v>
      </c>
      <c r="N8727" t="s">
        <v>43</v>
      </c>
      <c r="O8727">
        <v>15236</v>
      </c>
    </row>
    <row r="8728" spans="1:15" x14ac:dyDescent="0.25">
      <c r="A8728" t="s">
        <v>11794</v>
      </c>
      <c r="B8728" t="s">
        <v>11824</v>
      </c>
      <c r="C8728" t="s">
        <v>11797</v>
      </c>
      <c r="D8728" s="1">
        <v>44854</v>
      </c>
      <c r="E8728" s="1">
        <v>44872</v>
      </c>
      <c r="F8728" t="s">
        <v>18</v>
      </c>
      <c r="G8728" s="2">
        <v>37000</v>
      </c>
      <c r="H8728" s="2">
        <v>43545</v>
      </c>
      <c r="I8728" s="2">
        <v>2867</v>
      </c>
      <c r="J8728" s="2">
        <v>3678</v>
      </c>
      <c r="K8728">
        <v>0</v>
      </c>
      <c r="L8728" t="s">
        <v>1799</v>
      </c>
      <c r="M8728" t="s">
        <v>52</v>
      </c>
      <c r="N8728" t="s">
        <v>43</v>
      </c>
      <c r="O8728">
        <v>92029</v>
      </c>
    </row>
    <row r="8729" spans="1:15" x14ac:dyDescent="0.25">
      <c r="A8729" t="s">
        <v>11794</v>
      </c>
      <c r="B8729" t="s">
        <v>11825</v>
      </c>
      <c r="C8729" t="s">
        <v>11797</v>
      </c>
      <c r="D8729" s="1">
        <v>44854</v>
      </c>
      <c r="E8729" s="1">
        <v>44872</v>
      </c>
      <c r="F8729" t="s">
        <v>18</v>
      </c>
      <c r="G8729" s="2">
        <v>42800</v>
      </c>
      <c r="H8729" s="2">
        <v>50972</v>
      </c>
      <c r="I8729" s="2">
        <v>2886</v>
      </c>
      <c r="J8729" s="2">
        <v>5286</v>
      </c>
      <c r="K8729">
        <v>0</v>
      </c>
      <c r="L8729" t="s">
        <v>11826</v>
      </c>
      <c r="M8729" t="s">
        <v>88</v>
      </c>
      <c r="N8729" t="s">
        <v>43</v>
      </c>
      <c r="O8729" t="s">
        <v>11827</v>
      </c>
    </row>
    <row r="8730" spans="1:15" x14ac:dyDescent="0.25">
      <c r="A8730" t="s">
        <v>11794</v>
      </c>
      <c r="B8730" t="s">
        <v>11828</v>
      </c>
      <c r="C8730" t="s">
        <v>11829</v>
      </c>
      <c r="D8730" s="1">
        <v>44849</v>
      </c>
      <c r="E8730" s="1">
        <v>44859</v>
      </c>
      <c r="F8730" t="s">
        <v>18</v>
      </c>
      <c r="G8730" s="2">
        <v>15000</v>
      </c>
      <c r="H8730" s="2">
        <v>19178</v>
      </c>
      <c r="I8730" s="2">
        <v>1192</v>
      </c>
      <c r="J8730" s="2">
        <v>2986</v>
      </c>
      <c r="K8730">
        <v>0</v>
      </c>
      <c r="L8730" t="s">
        <v>11830</v>
      </c>
      <c r="M8730" t="s">
        <v>78</v>
      </c>
      <c r="N8730" t="s">
        <v>21</v>
      </c>
      <c r="O8730">
        <v>7054</v>
      </c>
    </row>
    <row r="8731" spans="1:15" x14ac:dyDescent="0.25">
      <c r="A8731" t="s">
        <v>11794</v>
      </c>
      <c r="B8731" t="s">
        <v>11831</v>
      </c>
      <c r="C8731" t="s">
        <v>11797</v>
      </c>
      <c r="D8731" s="1">
        <v>44849</v>
      </c>
      <c r="E8731" s="1">
        <v>44858</v>
      </c>
      <c r="F8731" t="s">
        <v>18</v>
      </c>
      <c r="G8731" s="2">
        <v>37000</v>
      </c>
      <c r="H8731" s="2">
        <v>45582</v>
      </c>
      <c r="I8731" s="2">
        <v>3716</v>
      </c>
      <c r="J8731" s="2">
        <v>4866</v>
      </c>
      <c r="K8731">
        <v>0</v>
      </c>
      <c r="L8731" t="s">
        <v>498</v>
      </c>
      <c r="M8731" t="s">
        <v>39</v>
      </c>
      <c r="N8731" t="s">
        <v>43</v>
      </c>
      <c r="O8731">
        <v>11209</v>
      </c>
    </row>
    <row r="8732" spans="1:15" x14ac:dyDescent="0.25">
      <c r="A8732" t="s">
        <v>11794</v>
      </c>
      <c r="B8732" t="s">
        <v>11832</v>
      </c>
      <c r="C8732" t="s">
        <v>11829</v>
      </c>
      <c r="D8732" s="1">
        <v>44849</v>
      </c>
      <c r="E8732" s="1">
        <v>44854</v>
      </c>
      <c r="F8732" t="s">
        <v>18</v>
      </c>
      <c r="G8732" s="2">
        <v>21000</v>
      </c>
      <c r="H8732" s="2">
        <v>25905</v>
      </c>
      <c r="I8732" s="2">
        <v>1919</v>
      </c>
      <c r="J8732" s="2">
        <v>2986</v>
      </c>
      <c r="K8732">
        <v>0</v>
      </c>
      <c r="L8732" t="s">
        <v>2864</v>
      </c>
      <c r="M8732" t="s">
        <v>56</v>
      </c>
      <c r="N8732" t="s">
        <v>21</v>
      </c>
      <c r="O8732">
        <v>44133</v>
      </c>
    </row>
    <row r="8733" spans="1:15" x14ac:dyDescent="0.25">
      <c r="A8733" t="s">
        <v>11794</v>
      </c>
      <c r="B8733" t="s">
        <v>11833</v>
      </c>
      <c r="C8733" t="s">
        <v>11797</v>
      </c>
      <c r="D8733" s="1">
        <v>44849</v>
      </c>
      <c r="E8733" s="1">
        <v>44872</v>
      </c>
      <c r="F8733" t="s">
        <v>18</v>
      </c>
      <c r="G8733" s="2">
        <v>27300</v>
      </c>
      <c r="H8733" s="2">
        <v>34720</v>
      </c>
      <c r="I8733" s="2">
        <v>2757</v>
      </c>
      <c r="J8733" s="2">
        <v>4663</v>
      </c>
      <c r="K8733">
        <v>0</v>
      </c>
      <c r="L8733" t="s">
        <v>3425</v>
      </c>
      <c r="M8733" t="s">
        <v>39</v>
      </c>
      <c r="N8733" t="s">
        <v>43</v>
      </c>
      <c r="O8733">
        <v>11570</v>
      </c>
    </row>
    <row r="8734" spans="1:15" x14ac:dyDescent="0.25">
      <c r="A8734" t="s">
        <v>11794</v>
      </c>
      <c r="B8734" t="s">
        <v>11834</v>
      </c>
      <c r="C8734" t="s">
        <v>11797</v>
      </c>
      <c r="D8734" s="1">
        <v>44849</v>
      </c>
      <c r="E8734" s="1">
        <v>44859</v>
      </c>
      <c r="F8734" t="s">
        <v>18</v>
      </c>
      <c r="G8734" s="2">
        <v>31400</v>
      </c>
      <c r="H8734" s="2">
        <v>39167</v>
      </c>
      <c r="I8734" s="2">
        <v>2901</v>
      </c>
      <c r="J8734" s="2">
        <v>4866</v>
      </c>
      <c r="K8734">
        <v>0</v>
      </c>
      <c r="L8734" t="s">
        <v>11835</v>
      </c>
      <c r="M8734" t="s">
        <v>56</v>
      </c>
      <c r="N8734" t="s">
        <v>21</v>
      </c>
      <c r="O8734">
        <v>44145</v>
      </c>
    </row>
    <row r="8735" spans="1:15" x14ac:dyDescent="0.25">
      <c r="A8735" t="s">
        <v>11794</v>
      </c>
      <c r="B8735" t="s">
        <v>11836</v>
      </c>
      <c r="C8735" t="s">
        <v>11797</v>
      </c>
      <c r="D8735" s="1">
        <v>44849</v>
      </c>
      <c r="E8735" t="s">
        <v>17</v>
      </c>
      <c r="F8735" t="s">
        <v>18</v>
      </c>
      <c r="G8735" s="2">
        <v>37000</v>
      </c>
      <c r="H8735" s="2">
        <v>44692</v>
      </c>
      <c r="I8735" s="2">
        <v>2826</v>
      </c>
      <c r="J8735" s="2">
        <v>4866</v>
      </c>
      <c r="K8735">
        <v>0</v>
      </c>
      <c r="L8735" t="s">
        <v>3752</v>
      </c>
      <c r="M8735" t="s">
        <v>56</v>
      </c>
      <c r="N8735" t="s">
        <v>75</v>
      </c>
      <c r="O8735">
        <v>44023</v>
      </c>
    </row>
    <row r="8736" spans="1:15" x14ac:dyDescent="0.25">
      <c r="A8736" t="s">
        <v>11794</v>
      </c>
      <c r="B8736" t="s">
        <v>11837</v>
      </c>
      <c r="C8736" t="s">
        <v>11829</v>
      </c>
      <c r="D8736" s="1">
        <v>44849</v>
      </c>
      <c r="E8736" s="1">
        <v>44854</v>
      </c>
      <c r="F8736" t="s">
        <v>18</v>
      </c>
      <c r="G8736" s="2">
        <v>18500</v>
      </c>
      <c r="H8736" s="2">
        <v>20776</v>
      </c>
      <c r="I8736" s="2">
        <v>27</v>
      </c>
      <c r="J8736" s="2">
        <v>2249</v>
      </c>
      <c r="K8736">
        <v>0</v>
      </c>
      <c r="L8736" t="s">
        <v>36</v>
      </c>
      <c r="M8736" t="s">
        <v>277</v>
      </c>
      <c r="N8736" t="s">
        <v>43</v>
      </c>
      <c r="O8736">
        <v>80212</v>
      </c>
    </row>
    <row r="8737" spans="1:15" x14ac:dyDescent="0.25">
      <c r="A8737" t="s">
        <v>11794</v>
      </c>
      <c r="B8737" t="s">
        <v>11838</v>
      </c>
      <c r="C8737" t="s">
        <v>11797</v>
      </c>
      <c r="D8737" s="1">
        <v>44849</v>
      </c>
      <c r="E8737" s="1">
        <v>44872</v>
      </c>
      <c r="F8737" t="s">
        <v>18</v>
      </c>
      <c r="G8737" s="2">
        <v>37000</v>
      </c>
      <c r="H8737" s="2">
        <v>44379</v>
      </c>
      <c r="I8737" s="2">
        <v>2513</v>
      </c>
      <c r="J8737" s="2">
        <v>4866</v>
      </c>
      <c r="K8737">
        <v>0</v>
      </c>
      <c r="L8737" t="s">
        <v>11839</v>
      </c>
      <c r="M8737" t="s">
        <v>88</v>
      </c>
      <c r="N8737" t="s">
        <v>43</v>
      </c>
      <c r="O8737">
        <v>15601</v>
      </c>
    </row>
    <row r="8738" spans="1:15" x14ac:dyDescent="0.25">
      <c r="A8738" t="s">
        <v>11794</v>
      </c>
      <c r="B8738" t="s">
        <v>11840</v>
      </c>
      <c r="C8738" t="s">
        <v>11797</v>
      </c>
      <c r="D8738" s="1">
        <v>44849</v>
      </c>
      <c r="E8738" s="1">
        <v>44859</v>
      </c>
      <c r="F8738" t="s">
        <v>18</v>
      </c>
      <c r="G8738" s="2">
        <v>30420</v>
      </c>
      <c r="H8738" s="2">
        <v>38475</v>
      </c>
      <c r="I8738" s="2">
        <v>2517</v>
      </c>
      <c r="J8738" s="2">
        <v>5538</v>
      </c>
      <c r="K8738">
        <v>0</v>
      </c>
      <c r="L8738" t="s">
        <v>2557</v>
      </c>
      <c r="M8738" t="s">
        <v>134</v>
      </c>
      <c r="N8738" t="s">
        <v>43</v>
      </c>
      <c r="O8738">
        <v>47401</v>
      </c>
    </row>
    <row r="8739" spans="1:15" x14ac:dyDescent="0.25">
      <c r="A8739" t="s">
        <v>11794</v>
      </c>
      <c r="B8739" t="s">
        <v>11841</v>
      </c>
      <c r="C8739" t="s">
        <v>11797</v>
      </c>
      <c r="D8739" s="1">
        <v>44849</v>
      </c>
      <c r="E8739" s="1">
        <v>44872</v>
      </c>
      <c r="F8739" t="s">
        <v>18</v>
      </c>
      <c r="G8739" s="2">
        <v>37000</v>
      </c>
      <c r="H8739" s="2">
        <v>44640</v>
      </c>
      <c r="I8739" s="2">
        <v>2774</v>
      </c>
      <c r="J8739" s="2">
        <v>4866</v>
      </c>
      <c r="K8739">
        <v>0</v>
      </c>
      <c r="L8739" t="s">
        <v>11842</v>
      </c>
      <c r="M8739" t="s">
        <v>78</v>
      </c>
      <c r="N8739" t="s">
        <v>21</v>
      </c>
      <c r="O8739" t="s">
        <v>11843</v>
      </c>
    </row>
    <row r="8740" spans="1:15" x14ac:dyDescent="0.25">
      <c r="A8740" t="s">
        <v>11794</v>
      </c>
      <c r="B8740" t="s">
        <v>11844</v>
      </c>
      <c r="C8740" t="s">
        <v>11797</v>
      </c>
      <c r="D8740" s="1">
        <v>44849</v>
      </c>
      <c r="E8740" s="1">
        <v>44858</v>
      </c>
      <c r="F8740" t="s">
        <v>18</v>
      </c>
      <c r="G8740" s="2">
        <v>37000</v>
      </c>
      <c r="H8740" s="2">
        <v>45215</v>
      </c>
      <c r="I8740" s="2">
        <v>3349</v>
      </c>
      <c r="J8740" s="2">
        <v>4866</v>
      </c>
      <c r="K8740">
        <v>0</v>
      </c>
      <c r="L8740" t="s">
        <v>2864</v>
      </c>
      <c r="M8740" t="s">
        <v>56</v>
      </c>
      <c r="N8740" t="s">
        <v>21</v>
      </c>
      <c r="O8740">
        <v>44102</v>
      </c>
    </row>
    <row r="8741" spans="1:15" x14ac:dyDescent="0.25">
      <c r="A8741" t="s">
        <v>11794</v>
      </c>
      <c r="B8741" t="s">
        <v>11845</v>
      </c>
      <c r="C8741" t="s">
        <v>11797</v>
      </c>
      <c r="D8741" s="1">
        <v>44849</v>
      </c>
      <c r="E8741" s="1">
        <v>44859</v>
      </c>
      <c r="F8741" t="s">
        <v>18</v>
      </c>
      <c r="G8741" s="2">
        <v>28400</v>
      </c>
      <c r="H8741" s="2">
        <v>35262</v>
      </c>
      <c r="I8741" s="2">
        <v>1996</v>
      </c>
      <c r="J8741" s="2">
        <v>4866</v>
      </c>
      <c r="K8741">
        <v>0</v>
      </c>
      <c r="L8741" t="s">
        <v>2997</v>
      </c>
      <c r="M8741" t="s">
        <v>88</v>
      </c>
      <c r="N8741" t="s">
        <v>43</v>
      </c>
      <c r="O8741">
        <v>18901</v>
      </c>
    </row>
    <row r="8742" spans="1:15" x14ac:dyDescent="0.25">
      <c r="A8742" t="s">
        <v>11794</v>
      </c>
      <c r="B8742" t="s">
        <v>11846</v>
      </c>
      <c r="C8742" t="s">
        <v>11797</v>
      </c>
      <c r="D8742" s="1">
        <v>44849</v>
      </c>
      <c r="E8742" s="1">
        <v>44855</v>
      </c>
      <c r="F8742" t="s">
        <v>18</v>
      </c>
      <c r="G8742" s="2">
        <v>37000</v>
      </c>
      <c r="H8742" s="2">
        <v>45372</v>
      </c>
      <c r="I8742" s="2">
        <v>3506</v>
      </c>
      <c r="J8742" s="2">
        <v>4866</v>
      </c>
      <c r="K8742">
        <v>0</v>
      </c>
      <c r="L8742" t="s">
        <v>11820</v>
      </c>
      <c r="M8742" t="s">
        <v>39</v>
      </c>
      <c r="N8742" t="s">
        <v>43</v>
      </c>
      <c r="O8742">
        <v>10960</v>
      </c>
    </row>
    <row r="8743" spans="1:15" x14ac:dyDescent="0.25">
      <c r="A8743" t="s">
        <v>11794</v>
      </c>
      <c r="B8743" t="s">
        <v>11847</v>
      </c>
      <c r="C8743" t="s">
        <v>11797</v>
      </c>
      <c r="D8743" s="1">
        <v>44849</v>
      </c>
      <c r="E8743" s="1">
        <v>44859</v>
      </c>
      <c r="F8743" t="s">
        <v>18</v>
      </c>
      <c r="G8743" s="2">
        <v>28400</v>
      </c>
      <c r="H8743" s="2">
        <v>33266</v>
      </c>
      <c r="I8743" s="2">
        <v>0</v>
      </c>
      <c r="J8743" s="2">
        <v>4866</v>
      </c>
      <c r="K8743">
        <v>0</v>
      </c>
      <c r="L8743" t="s">
        <v>11848</v>
      </c>
      <c r="M8743" t="s">
        <v>71</v>
      </c>
      <c r="N8743" t="s">
        <v>43</v>
      </c>
      <c r="O8743">
        <v>33408</v>
      </c>
    </row>
    <row r="8744" spans="1:15" x14ac:dyDescent="0.25">
      <c r="A8744" t="s">
        <v>11849</v>
      </c>
      <c r="B8744" t="s">
        <v>11850</v>
      </c>
      <c r="C8744" t="s">
        <v>11851</v>
      </c>
      <c r="D8744" s="1">
        <v>44854</v>
      </c>
      <c r="E8744" s="1">
        <v>44860</v>
      </c>
      <c r="F8744" t="s">
        <v>18</v>
      </c>
      <c r="G8744" s="2">
        <v>15010</v>
      </c>
      <c r="H8744" s="2">
        <v>18342</v>
      </c>
      <c r="I8744" s="2">
        <v>0</v>
      </c>
      <c r="J8744" s="2">
        <v>3332</v>
      </c>
      <c r="K8744">
        <v>0</v>
      </c>
      <c r="L8744" t="s">
        <v>11852</v>
      </c>
      <c r="M8744" t="s">
        <v>71</v>
      </c>
      <c r="N8744" t="s">
        <v>43</v>
      </c>
      <c r="O8744">
        <v>33325</v>
      </c>
    </row>
    <row r="8745" spans="1:15" x14ac:dyDescent="0.25">
      <c r="A8745" t="s">
        <v>11849</v>
      </c>
      <c r="B8745" t="s">
        <v>11853</v>
      </c>
      <c r="C8745" t="s">
        <v>11854</v>
      </c>
      <c r="D8745" s="1">
        <v>44848</v>
      </c>
      <c r="E8745" s="1">
        <v>44851</v>
      </c>
      <c r="F8745" t="s">
        <v>18</v>
      </c>
      <c r="G8745" s="2">
        <v>37000</v>
      </c>
      <c r="H8745" s="2">
        <v>41866</v>
      </c>
      <c r="I8745" s="2">
        <v>0</v>
      </c>
      <c r="J8745" s="2">
        <v>4866</v>
      </c>
      <c r="K8745">
        <v>0</v>
      </c>
      <c r="L8745" t="s">
        <v>2160</v>
      </c>
      <c r="M8745" t="s">
        <v>71</v>
      </c>
      <c r="N8745" t="s">
        <v>43</v>
      </c>
      <c r="O8745">
        <v>33884</v>
      </c>
    </row>
    <row r="8746" spans="1:15" x14ac:dyDescent="0.25">
      <c r="A8746" t="s">
        <v>11849</v>
      </c>
      <c r="B8746" t="s">
        <v>11855</v>
      </c>
      <c r="C8746" t="s">
        <v>17</v>
      </c>
      <c r="D8746" s="1">
        <v>44888</v>
      </c>
      <c r="E8746" t="s">
        <v>17</v>
      </c>
      <c r="F8746" t="s">
        <v>18</v>
      </c>
      <c r="G8746" s="2">
        <v>19500</v>
      </c>
      <c r="H8746" s="2">
        <v>23275</v>
      </c>
      <c r="I8746" s="2">
        <v>0</v>
      </c>
      <c r="J8746" s="2">
        <v>3775</v>
      </c>
      <c r="K8746">
        <v>0</v>
      </c>
      <c r="L8746" t="s">
        <v>11856</v>
      </c>
      <c r="M8746" t="s">
        <v>71</v>
      </c>
      <c r="N8746" t="s">
        <v>21</v>
      </c>
      <c r="O8746">
        <v>33169</v>
      </c>
    </row>
    <row r="8747" spans="1:15" x14ac:dyDescent="0.25">
      <c r="A8747" t="s">
        <v>11849</v>
      </c>
      <c r="B8747" t="s">
        <v>11857</v>
      </c>
      <c r="C8747" t="s">
        <v>17</v>
      </c>
      <c r="D8747" s="1">
        <v>44922</v>
      </c>
      <c r="E8747" s="1">
        <v>44922</v>
      </c>
      <c r="F8747" t="s">
        <v>23</v>
      </c>
      <c r="G8747" s="2">
        <v>5000</v>
      </c>
      <c r="H8747" s="2">
        <v>5000</v>
      </c>
      <c r="I8747" s="2">
        <v>0</v>
      </c>
      <c r="J8747" s="2">
        <v>0</v>
      </c>
      <c r="K8747">
        <v>0</v>
      </c>
      <c r="L8747" t="s">
        <v>17</v>
      </c>
      <c r="M8747" t="s">
        <v>17</v>
      </c>
      <c r="N8747" t="s">
        <v>24</v>
      </c>
      <c r="O8747" t="s">
        <v>17</v>
      </c>
    </row>
    <row r="8748" spans="1:15" x14ac:dyDescent="0.25">
      <c r="A8748" t="s">
        <v>11849</v>
      </c>
      <c r="B8748" t="s">
        <v>11858</v>
      </c>
      <c r="C8748" t="s">
        <v>17</v>
      </c>
      <c r="D8748" s="1">
        <v>44906</v>
      </c>
      <c r="E8748" s="1">
        <v>44910</v>
      </c>
      <c r="F8748" t="s">
        <v>18</v>
      </c>
      <c r="G8748" s="2">
        <v>39000</v>
      </c>
      <c r="H8748" s="2">
        <v>43866</v>
      </c>
      <c r="I8748" s="2">
        <v>0</v>
      </c>
      <c r="J8748" s="2">
        <v>4866</v>
      </c>
      <c r="K8748">
        <v>0</v>
      </c>
      <c r="L8748" t="s">
        <v>11859</v>
      </c>
      <c r="M8748" t="s">
        <v>71</v>
      </c>
      <c r="N8748" t="s">
        <v>43</v>
      </c>
      <c r="O8748">
        <v>33076</v>
      </c>
    </row>
    <row r="8749" spans="1:15" x14ac:dyDescent="0.25">
      <c r="A8749" t="s">
        <v>11849</v>
      </c>
      <c r="B8749" t="s">
        <v>11860</v>
      </c>
      <c r="C8749" t="s">
        <v>17</v>
      </c>
      <c r="D8749" s="1">
        <v>44889</v>
      </c>
      <c r="E8749" s="1">
        <v>44890</v>
      </c>
      <c r="F8749" t="s">
        <v>18</v>
      </c>
      <c r="G8749" s="2">
        <v>22760</v>
      </c>
      <c r="H8749" s="2">
        <v>27930</v>
      </c>
      <c r="I8749" s="2">
        <v>1838</v>
      </c>
      <c r="J8749" s="2">
        <v>3332</v>
      </c>
      <c r="K8749">
        <v>0</v>
      </c>
      <c r="L8749" t="s">
        <v>1453</v>
      </c>
      <c r="M8749" t="s">
        <v>42</v>
      </c>
      <c r="N8749" t="s">
        <v>43</v>
      </c>
      <c r="O8749">
        <v>21043</v>
      </c>
    </row>
    <row r="8750" spans="1:15" x14ac:dyDescent="0.25">
      <c r="A8750" t="s">
        <v>11849</v>
      </c>
      <c r="B8750" t="s">
        <v>11861</v>
      </c>
      <c r="C8750" t="s">
        <v>17</v>
      </c>
      <c r="D8750" s="1">
        <v>44888</v>
      </c>
      <c r="E8750" s="1">
        <v>44895</v>
      </c>
      <c r="F8750" t="s">
        <v>18</v>
      </c>
      <c r="G8750" s="2">
        <v>29500</v>
      </c>
      <c r="H8750" s="2">
        <v>34163</v>
      </c>
      <c r="I8750" s="2">
        <v>0</v>
      </c>
      <c r="J8750" s="2">
        <v>4663</v>
      </c>
      <c r="K8750">
        <v>0</v>
      </c>
      <c r="L8750" t="s">
        <v>11862</v>
      </c>
      <c r="M8750" t="s">
        <v>71</v>
      </c>
      <c r="N8750" t="s">
        <v>21</v>
      </c>
      <c r="O8750">
        <v>33319</v>
      </c>
    </row>
    <row r="8751" spans="1:15" x14ac:dyDescent="0.25">
      <c r="A8751" t="s">
        <v>11849</v>
      </c>
      <c r="B8751" t="s">
        <v>11863</v>
      </c>
      <c r="C8751" t="s">
        <v>17</v>
      </c>
      <c r="D8751" s="1">
        <v>44888</v>
      </c>
      <c r="E8751" s="1">
        <v>44895</v>
      </c>
      <c r="F8751" t="s">
        <v>18</v>
      </c>
      <c r="G8751" s="2">
        <v>44500</v>
      </c>
      <c r="H8751" s="2">
        <v>52405</v>
      </c>
      <c r="I8751" s="2">
        <v>4227</v>
      </c>
      <c r="J8751" s="2">
        <v>3678</v>
      </c>
      <c r="K8751">
        <v>0</v>
      </c>
      <c r="L8751" t="s">
        <v>11864</v>
      </c>
      <c r="M8751" t="s">
        <v>52</v>
      </c>
      <c r="N8751" t="s">
        <v>43</v>
      </c>
      <c r="O8751">
        <v>91311</v>
      </c>
    </row>
    <row r="8752" spans="1:15" x14ac:dyDescent="0.25">
      <c r="A8752" t="s">
        <v>11849</v>
      </c>
      <c r="B8752" t="s">
        <v>11865</v>
      </c>
      <c r="C8752" t="s">
        <v>17</v>
      </c>
      <c r="D8752" s="1">
        <v>44890</v>
      </c>
      <c r="E8752" t="s">
        <v>17</v>
      </c>
      <c r="F8752" t="s">
        <v>18</v>
      </c>
      <c r="G8752" s="2">
        <v>104000</v>
      </c>
      <c r="H8752" s="2">
        <v>113313</v>
      </c>
      <c r="I8752" s="2">
        <v>0</v>
      </c>
      <c r="J8752" s="2">
        <v>9313</v>
      </c>
      <c r="K8752">
        <v>0</v>
      </c>
      <c r="L8752" t="s">
        <v>11866</v>
      </c>
      <c r="M8752" t="s">
        <v>71</v>
      </c>
      <c r="N8752" t="s">
        <v>43</v>
      </c>
      <c r="O8752">
        <v>33064</v>
      </c>
    </row>
    <row r="8753" spans="1:15" x14ac:dyDescent="0.25">
      <c r="A8753" t="s">
        <v>11849</v>
      </c>
      <c r="B8753" t="s">
        <v>11867</v>
      </c>
      <c r="C8753" t="s">
        <v>17</v>
      </c>
      <c r="D8753" s="1">
        <v>44911</v>
      </c>
      <c r="E8753" s="1">
        <v>44914</v>
      </c>
      <c r="F8753" t="s">
        <v>18</v>
      </c>
      <c r="G8753" s="2">
        <v>12500</v>
      </c>
      <c r="H8753" s="2">
        <v>15010</v>
      </c>
      <c r="I8753" s="2">
        <v>0</v>
      </c>
      <c r="J8753" s="2">
        <v>2510</v>
      </c>
      <c r="K8753">
        <v>0</v>
      </c>
      <c r="L8753" t="s">
        <v>11868</v>
      </c>
      <c r="M8753" t="s">
        <v>71</v>
      </c>
      <c r="N8753" t="s">
        <v>43</v>
      </c>
      <c r="O8753">
        <v>32931</v>
      </c>
    </row>
    <row r="8754" spans="1:15" x14ac:dyDescent="0.25">
      <c r="A8754" t="s">
        <v>11849</v>
      </c>
      <c r="B8754" t="s">
        <v>11869</v>
      </c>
      <c r="C8754" t="s">
        <v>17</v>
      </c>
      <c r="D8754" s="1">
        <v>44876</v>
      </c>
      <c r="E8754" s="1">
        <v>44887</v>
      </c>
      <c r="F8754" t="s">
        <v>18</v>
      </c>
      <c r="G8754" s="2">
        <v>29500</v>
      </c>
      <c r="H8754" s="2">
        <v>34163</v>
      </c>
      <c r="I8754" s="2">
        <v>0</v>
      </c>
      <c r="J8754" s="2">
        <v>4663</v>
      </c>
      <c r="K8754">
        <v>0</v>
      </c>
      <c r="L8754" t="s">
        <v>11870</v>
      </c>
      <c r="M8754" t="s">
        <v>71</v>
      </c>
      <c r="N8754" t="s">
        <v>43</v>
      </c>
      <c r="O8754">
        <v>34655</v>
      </c>
    </row>
    <row r="8755" spans="1:15" x14ac:dyDescent="0.25">
      <c r="A8755" t="s">
        <v>11849</v>
      </c>
      <c r="B8755" t="s">
        <v>11871</v>
      </c>
      <c r="C8755" t="s">
        <v>17</v>
      </c>
      <c r="D8755" s="1">
        <v>44908</v>
      </c>
      <c r="E8755" s="1">
        <v>44908</v>
      </c>
      <c r="F8755" t="s">
        <v>18</v>
      </c>
      <c r="G8755" s="2">
        <v>6500</v>
      </c>
      <c r="H8755" s="2">
        <v>8403</v>
      </c>
      <c r="I8755" s="2">
        <v>0</v>
      </c>
      <c r="J8755" s="2">
        <v>1903</v>
      </c>
      <c r="K8755">
        <v>0</v>
      </c>
      <c r="L8755" t="s">
        <v>2708</v>
      </c>
      <c r="M8755" t="s">
        <v>71</v>
      </c>
      <c r="N8755" t="s">
        <v>43</v>
      </c>
      <c r="O8755">
        <v>33165</v>
      </c>
    </row>
    <row r="8756" spans="1:15" x14ac:dyDescent="0.25">
      <c r="A8756" t="s">
        <v>11849</v>
      </c>
      <c r="B8756" t="s">
        <v>11872</v>
      </c>
      <c r="C8756" t="s">
        <v>17</v>
      </c>
      <c r="D8756" s="1">
        <v>44916</v>
      </c>
      <c r="E8756" s="1">
        <v>44930</v>
      </c>
      <c r="F8756" t="s">
        <v>18</v>
      </c>
      <c r="G8756" s="2">
        <v>6500</v>
      </c>
      <c r="H8756" s="2">
        <v>9386</v>
      </c>
      <c r="I8756" s="2">
        <v>642</v>
      </c>
      <c r="J8756" s="2">
        <v>2244</v>
      </c>
      <c r="K8756">
        <v>0</v>
      </c>
      <c r="L8756" t="s">
        <v>11873</v>
      </c>
      <c r="M8756" t="s">
        <v>52</v>
      </c>
      <c r="N8756" t="s">
        <v>43</v>
      </c>
      <c r="O8756">
        <v>94066</v>
      </c>
    </row>
    <row r="8757" spans="1:15" x14ac:dyDescent="0.25">
      <c r="A8757" t="s">
        <v>11849</v>
      </c>
      <c r="B8757" t="s">
        <v>11874</v>
      </c>
      <c r="C8757" t="s">
        <v>17</v>
      </c>
      <c r="D8757" s="1">
        <v>44902</v>
      </c>
      <c r="E8757" s="1">
        <v>44903</v>
      </c>
      <c r="F8757" t="s">
        <v>18</v>
      </c>
      <c r="G8757" s="2">
        <v>10880</v>
      </c>
      <c r="H8757" s="2">
        <v>13036</v>
      </c>
      <c r="I8757" s="2">
        <v>0</v>
      </c>
      <c r="J8757" s="2">
        <v>2156</v>
      </c>
      <c r="K8757">
        <v>0</v>
      </c>
      <c r="L8757" t="s">
        <v>11856</v>
      </c>
      <c r="M8757" t="s">
        <v>71</v>
      </c>
      <c r="N8757" t="s">
        <v>43</v>
      </c>
      <c r="O8757">
        <v>33056</v>
      </c>
    </row>
    <row r="8758" spans="1:15" x14ac:dyDescent="0.25">
      <c r="A8758" t="s">
        <v>11849</v>
      </c>
      <c r="B8758" t="s">
        <v>11875</v>
      </c>
      <c r="C8758" t="s">
        <v>17</v>
      </c>
      <c r="D8758" s="1">
        <v>44844</v>
      </c>
      <c r="E8758" s="1">
        <v>44844</v>
      </c>
      <c r="F8758" t="s">
        <v>23</v>
      </c>
      <c r="G8758" s="2">
        <v>5000</v>
      </c>
      <c r="H8758" s="2">
        <v>5000</v>
      </c>
      <c r="I8758" s="2">
        <v>0</v>
      </c>
      <c r="J8758" s="2">
        <v>0</v>
      </c>
      <c r="K8758">
        <v>0</v>
      </c>
      <c r="L8758" t="s">
        <v>17</v>
      </c>
      <c r="M8758" t="s">
        <v>17</v>
      </c>
      <c r="N8758" t="s">
        <v>24</v>
      </c>
      <c r="O8758" t="s">
        <v>17</v>
      </c>
    </row>
    <row r="8759" spans="1:15" x14ac:dyDescent="0.25">
      <c r="A8759" t="s">
        <v>11849</v>
      </c>
      <c r="B8759" t="s">
        <v>11876</v>
      </c>
      <c r="C8759" t="s">
        <v>17</v>
      </c>
      <c r="D8759" s="1">
        <v>44840</v>
      </c>
      <c r="E8759" s="1">
        <v>44860</v>
      </c>
      <c r="F8759" t="s">
        <v>18</v>
      </c>
      <c r="G8759" s="2">
        <v>53352</v>
      </c>
      <c r="H8759" s="2">
        <v>58638</v>
      </c>
      <c r="I8759" s="2">
        <v>0</v>
      </c>
      <c r="J8759" s="2">
        <v>5286</v>
      </c>
      <c r="K8759">
        <v>0</v>
      </c>
      <c r="L8759" t="s">
        <v>11877</v>
      </c>
      <c r="M8759" t="s">
        <v>71</v>
      </c>
      <c r="N8759" t="s">
        <v>43</v>
      </c>
      <c r="O8759">
        <v>33146</v>
      </c>
    </row>
    <row r="8760" spans="1:15" x14ac:dyDescent="0.25">
      <c r="A8760" t="s">
        <v>11849</v>
      </c>
      <c r="B8760" t="s">
        <v>11878</v>
      </c>
      <c r="C8760" t="s">
        <v>17</v>
      </c>
      <c r="D8760" s="1">
        <v>44909</v>
      </c>
      <c r="E8760" s="1">
        <v>44914</v>
      </c>
      <c r="F8760" t="s">
        <v>18</v>
      </c>
      <c r="G8760" s="2">
        <v>12500</v>
      </c>
      <c r="H8760" s="2">
        <v>15010</v>
      </c>
      <c r="I8760" s="2">
        <v>0</v>
      </c>
      <c r="J8760" s="2">
        <v>2510</v>
      </c>
      <c r="K8760">
        <v>0</v>
      </c>
      <c r="L8760" t="s">
        <v>11879</v>
      </c>
      <c r="M8760" t="s">
        <v>71</v>
      </c>
      <c r="N8760" t="s">
        <v>43</v>
      </c>
      <c r="O8760">
        <v>33166</v>
      </c>
    </row>
    <row r="8761" spans="1:15" x14ac:dyDescent="0.25">
      <c r="A8761" t="s">
        <v>11849</v>
      </c>
      <c r="B8761" t="s">
        <v>11880</v>
      </c>
      <c r="C8761" t="s">
        <v>17</v>
      </c>
      <c r="D8761" s="1">
        <v>44907</v>
      </c>
      <c r="E8761" s="1">
        <v>44912</v>
      </c>
      <c r="F8761" t="s">
        <v>18</v>
      </c>
      <c r="G8761" s="2">
        <v>6500</v>
      </c>
      <c r="H8761" s="2">
        <v>9522</v>
      </c>
      <c r="I8761" s="2">
        <v>802</v>
      </c>
      <c r="J8761" s="2">
        <v>2220</v>
      </c>
      <c r="K8761">
        <v>0</v>
      </c>
      <c r="L8761" t="s">
        <v>4580</v>
      </c>
      <c r="M8761" t="s">
        <v>453</v>
      </c>
      <c r="N8761" t="s">
        <v>21</v>
      </c>
      <c r="O8761">
        <v>98310</v>
      </c>
    </row>
    <row r="8762" spans="1:15" x14ac:dyDescent="0.25">
      <c r="A8762" t="s">
        <v>11849</v>
      </c>
      <c r="B8762" t="s">
        <v>11881</v>
      </c>
      <c r="C8762" t="s">
        <v>17</v>
      </c>
      <c r="D8762" s="1">
        <v>44894</v>
      </c>
      <c r="E8762" s="1">
        <v>44905</v>
      </c>
      <c r="F8762" t="s">
        <v>18</v>
      </c>
      <c r="G8762" s="2">
        <v>109000</v>
      </c>
      <c r="H8762" s="2">
        <v>119614</v>
      </c>
      <c r="I8762" s="2">
        <v>0</v>
      </c>
      <c r="J8762" s="2">
        <v>10614</v>
      </c>
      <c r="K8762">
        <v>0</v>
      </c>
      <c r="L8762" t="s">
        <v>3883</v>
      </c>
      <c r="M8762" t="s">
        <v>71</v>
      </c>
      <c r="N8762" t="s">
        <v>43</v>
      </c>
      <c r="O8762">
        <v>32940</v>
      </c>
    </row>
    <row r="8763" spans="1:15" x14ac:dyDescent="0.25">
      <c r="A8763" t="s">
        <v>11849</v>
      </c>
      <c r="B8763" t="s">
        <v>11882</v>
      </c>
      <c r="C8763" t="s">
        <v>17</v>
      </c>
      <c r="D8763" s="1">
        <v>44855</v>
      </c>
      <c r="E8763" s="1">
        <v>44860</v>
      </c>
      <c r="F8763" t="s">
        <v>18</v>
      </c>
      <c r="G8763" s="2">
        <v>16000</v>
      </c>
      <c r="H8763" s="2">
        <v>18986</v>
      </c>
      <c r="I8763" s="2">
        <v>0</v>
      </c>
      <c r="J8763" s="2">
        <v>2986</v>
      </c>
      <c r="K8763">
        <v>0</v>
      </c>
      <c r="L8763" t="s">
        <v>3883</v>
      </c>
      <c r="M8763" t="s">
        <v>71</v>
      </c>
      <c r="N8763" t="s">
        <v>43</v>
      </c>
      <c r="O8763">
        <v>32940</v>
      </c>
    </row>
    <row r="8764" spans="1:15" x14ac:dyDescent="0.25">
      <c r="A8764" t="s">
        <v>11849</v>
      </c>
      <c r="B8764" t="s">
        <v>11883</v>
      </c>
      <c r="C8764" t="s">
        <v>17</v>
      </c>
      <c r="D8764" s="1">
        <v>44882</v>
      </c>
      <c r="E8764" s="1">
        <v>44884</v>
      </c>
      <c r="F8764" t="s">
        <v>18</v>
      </c>
      <c r="G8764" s="2">
        <v>0</v>
      </c>
      <c r="H8764" s="2">
        <v>0</v>
      </c>
      <c r="I8764" s="2">
        <v>0</v>
      </c>
      <c r="J8764" s="2">
        <v>0</v>
      </c>
      <c r="K8764">
        <v>0</v>
      </c>
      <c r="L8764" t="s">
        <v>4448</v>
      </c>
      <c r="M8764" t="s">
        <v>277</v>
      </c>
      <c r="N8764" t="s">
        <v>43</v>
      </c>
      <c r="O8764">
        <v>80831</v>
      </c>
    </row>
    <row r="8765" spans="1:15" x14ac:dyDescent="0.25">
      <c r="A8765" t="s">
        <v>11849</v>
      </c>
      <c r="B8765" t="s">
        <v>11884</v>
      </c>
      <c r="C8765" t="s">
        <v>17</v>
      </c>
      <c r="D8765" s="1">
        <v>44906</v>
      </c>
      <c r="E8765" s="1">
        <v>44907</v>
      </c>
      <c r="F8765" t="s">
        <v>18</v>
      </c>
      <c r="G8765" s="2">
        <v>16000</v>
      </c>
      <c r="H8765" s="2">
        <v>18986</v>
      </c>
      <c r="I8765" s="2">
        <v>0</v>
      </c>
      <c r="J8765" s="2">
        <v>2986</v>
      </c>
      <c r="K8765">
        <v>0</v>
      </c>
      <c r="L8765" t="s">
        <v>11885</v>
      </c>
      <c r="M8765" t="s">
        <v>71</v>
      </c>
      <c r="N8765" t="s">
        <v>43</v>
      </c>
      <c r="O8765">
        <v>33024</v>
      </c>
    </row>
    <row r="8766" spans="1:15" x14ac:dyDescent="0.25">
      <c r="A8766" t="s">
        <v>11849</v>
      </c>
      <c r="B8766" t="s">
        <v>11886</v>
      </c>
      <c r="C8766" t="s">
        <v>17</v>
      </c>
      <c r="D8766" s="1">
        <v>44880</v>
      </c>
      <c r="E8766" s="1">
        <v>44887</v>
      </c>
      <c r="F8766" t="s">
        <v>18</v>
      </c>
      <c r="G8766" s="2">
        <v>0</v>
      </c>
      <c r="H8766" s="2">
        <v>4866</v>
      </c>
      <c r="I8766" s="2">
        <v>0</v>
      </c>
      <c r="J8766" s="2">
        <v>4866</v>
      </c>
      <c r="K8766">
        <v>0</v>
      </c>
      <c r="L8766" t="s">
        <v>1050</v>
      </c>
      <c r="M8766" t="s">
        <v>71</v>
      </c>
      <c r="N8766" t="s">
        <v>43</v>
      </c>
      <c r="O8766">
        <v>33470</v>
      </c>
    </row>
    <row r="8767" spans="1:15" x14ac:dyDescent="0.25">
      <c r="A8767" t="s">
        <v>11849</v>
      </c>
      <c r="B8767" t="s">
        <v>11887</v>
      </c>
      <c r="C8767" t="s">
        <v>17</v>
      </c>
      <c r="D8767" s="1">
        <v>44922</v>
      </c>
      <c r="E8767" s="1">
        <v>44922</v>
      </c>
      <c r="F8767" t="s">
        <v>18</v>
      </c>
      <c r="G8767" s="2">
        <v>0</v>
      </c>
      <c r="H8767" s="2">
        <v>0</v>
      </c>
      <c r="I8767" s="2">
        <v>0</v>
      </c>
      <c r="J8767" s="2">
        <v>0</v>
      </c>
      <c r="K8767">
        <v>0</v>
      </c>
      <c r="L8767" t="s">
        <v>967</v>
      </c>
      <c r="M8767" t="s">
        <v>71</v>
      </c>
      <c r="N8767" t="s">
        <v>43</v>
      </c>
      <c r="O8767">
        <v>33024</v>
      </c>
    </row>
    <row r="8768" spans="1:15" x14ac:dyDescent="0.25">
      <c r="A8768" t="s">
        <v>11849</v>
      </c>
      <c r="B8768" t="s">
        <v>11888</v>
      </c>
      <c r="C8768" t="s">
        <v>17</v>
      </c>
      <c r="D8768" s="1">
        <v>44885</v>
      </c>
      <c r="E8768" s="1">
        <v>44888</v>
      </c>
      <c r="F8768" t="s">
        <v>18</v>
      </c>
      <c r="G8768" s="2">
        <v>19500</v>
      </c>
      <c r="H8768" s="2">
        <v>23275</v>
      </c>
      <c r="I8768" s="2">
        <v>0</v>
      </c>
      <c r="J8768" s="2">
        <v>3775</v>
      </c>
      <c r="K8768">
        <v>0</v>
      </c>
      <c r="L8768" t="s">
        <v>11889</v>
      </c>
      <c r="M8768" t="s">
        <v>71</v>
      </c>
      <c r="N8768" t="s">
        <v>21</v>
      </c>
      <c r="O8768">
        <v>33133</v>
      </c>
    </row>
    <row r="8769" spans="1:15" x14ac:dyDescent="0.25">
      <c r="A8769" t="s">
        <v>11849</v>
      </c>
      <c r="B8769" t="s">
        <v>11890</v>
      </c>
      <c r="C8769" t="s">
        <v>17</v>
      </c>
      <c r="D8769" s="1">
        <v>44922</v>
      </c>
      <c r="E8769" s="1">
        <v>44922</v>
      </c>
      <c r="F8769" t="s">
        <v>18</v>
      </c>
      <c r="G8769" s="2">
        <v>0</v>
      </c>
      <c r="H8769" s="2">
        <v>0</v>
      </c>
      <c r="I8769" s="2">
        <v>0</v>
      </c>
      <c r="J8769" s="2">
        <v>0</v>
      </c>
      <c r="K8769">
        <v>0</v>
      </c>
      <c r="L8769" t="s">
        <v>889</v>
      </c>
      <c r="M8769" t="s">
        <v>52</v>
      </c>
      <c r="N8769" t="s">
        <v>43</v>
      </c>
      <c r="O8769">
        <v>92679</v>
      </c>
    </row>
    <row r="8770" spans="1:15" x14ac:dyDescent="0.25">
      <c r="A8770" t="s">
        <v>11849</v>
      </c>
      <c r="B8770" t="s">
        <v>11891</v>
      </c>
      <c r="C8770" t="s">
        <v>17</v>
      </c>
      <c r="D8770" s="1">
        <v>44855</v>
      </c>
      <c r="E8770" s="1">
        <v>44855</v>
      </c>
      <c r="F8770" t="s">
        <v>54</v>
      </c>
      <c r="G8770" s="2">
        <v>-32000</v>
      </c>
      <c r="H8770" s="2">
        <v>-36866</v>
      </c>
      <c r="I8770" s="2">
        <v>0</v>
      </c>
      <c r="J8770" s="2">
        <v>-4866</v>
      </c>
      <c r="K8770">
        <v>0</v>
      </c>
      <c r="L8770" t="s">
        <v>3883</v>
      </c>
      <c r="M8770" t="s">
        <v>71</v>
      </c>
      <c r="N8770" t="s">
        <v>43</v>
      </c>
      <c r="O8770">
        <v>32940</v>
      </c>
    </row>
    <row r="8771" spans="1:15" x14ac:dyDescent="0.25">
      <c r="A8771" t="s">
        <v>11849</v>
      </c>
      <c r="B8771" t="s">
        <v>11892</v>
      </c>
      <c r="C8771" t="s">
        <v>17</v>
      </c>
      <c r="D8771" s="1">
        <v>44911</v>
      </c>
      <c r="E8771" s="1">
        <v>44914</v>
      </c>
      <c r="F8771" t="s">
        <v>18</v>
      </c>
      <c r="G8771" s="2">
        <v>19000</v>
      </c>
      <c r="H8771" s="2">
        <v>23424</v>
      </c>
      <c r="I8771" s="2">
        <v>1495</v>
      </c>
      <c r="J8771" s="2">
        <v>2929</v>
      </c>
      <c r="K8771">
        <v>0</v>
      </c>
      <c r="L8771" t="s">
        <v>6422</v>
      </c>
      <c r="M8771" t="s">
        <v>52</v>
      </c>
      <c r="N8771" t="s">
        <v>43</v>
      </c>
      <c r="O8771">
        <v>95356</v>
      </c>
    </row>
    <row r="8772" spans="1:15" x14ac:dyDescent="0.25">
      <c r="A8772" t="s">
        <v>11849</v>
      </c>
      <c r="B8772" t="s">
        <v>11893</v>
      </c>
      <c r="C8772" t="s">
        <v>17</v>
      </c>
      <c r="D8772" s="1">
        <v>44888</v>
      </c>
      <c r="E8772" s="1">
        <v>44896</v>
      </c>
      <c r="F8772" t="s">
        <v>18</v>
      </c>
      <c r="G8772" s="2">
        <v>16490</v>
      </c>
      <c r="H8772" s="2">
        <v>20130</v>
      </c>
      <c r="I8772" s="2">
        <v>654</v>
      </c>
      <c r="J8772" s="2">
        <v>2986</v>
      </c>
      <c r="K8772">
        <v>0</v>
      </c>
      <c r="L8772" t="s">
        <v>8658</v>
      </c>
      <c r="M8772" t="s">
        <v>265</v>
      </c>
      <c r="N8772" t="s">
        <v>21</v>
      </c>
      <c r="O8772">
        <v>1532</v>
      </c>
    </row>
    <row r="8773" spans="1:15" x14ac:dyDescent="0.25">
      <c r="A8773" t="s">
        <v>11849</v>
      </c>
      <c r="B8773" t="s">
        <v>11894</v>
      </c>
      <c r="C8773" t="s">
        <v>17</v>
      </c>
      <c r="D8773" s="1">
        <v>44921</v>
      </c>
      <c r="E8773" s="1">
        <v>44930</v>
      </c>
      <c r="F8773" t="s">
        <v>18</v>
      </c>
      <c r="G8773" s="2">
        <v>6500</v>
      </c>
      <c r="H8773" s="2">
        <v>8656</v>
      </c>
      <c r="I8773" s="2">
        <v>0</v>
      </c>
      <c r="J8773" s="2">
        <v>2156</v>
      </c>
      <c r="K8773">
        <v>0</v>
      </c>
      <c r="L8773" t="s">
        <v>11895</v>
      </c>
      <c r="M8773" t="s">
        <v>71</v>
      </c>
      <c r="N8773" t="s">
        <v>43</v>
      </c>
      <c r="O8773">
        <v>32746</v>
      </c>
    </row>
    <row r="8774" spans="1:15" x14ac:dyDescent="0.25">
      <c r="A8774" t="s">
        <v>11849</v>
      </c>
      <c r="B8774" t="s">
        <v>11896</v>
      </c>
      <c r="C8774" t="s">
        <v>17</v>
      </c>
      <c r="D8774" s="1">
        <v>44840</v>
      </c>
      <c r="E8774" s="1">
        <v>44840</v>
      </c>
      <c r="F8774" t="s">
        <v>23</v>
      </c>
      <c r="G8774" s="2">
        <v>5000</v>
      </c>
      <c r="H8774" s="2">
        <v>5000</v>
      </c>
      <c r="I8774" s="2">
        <v>0</v>
      </c>
      <c r="J8774" s="2">
        <v>0</v>
      </c>
      <c r="K8774">
        <v>0</v>
      </c>
      <c r="L8774" t="s">
        <v>17</v>
      </c>
      <c r="M8774" t="s">
        <v>17</v>
      </c>
      <c r="N8774" t="s">
        <v>24</v>
      </c>
      <c r="O8774" t="s">
        <v>17</v>
      </c>
    </row>
    <row r="8775" spans="1:15" x14ac:dyDescent="0.25">
      <c r="A8775" t="s">
        <v>11849</v>
      </c>
      <c r="B8775" t="s">
        <v>11897</v>
      </c>
      <c r="C8775" t="s">
        <v>11854</v>
      </c>
      <c r="D8775" s="1">
        <v>44906</v>
      </c>
      <c r="E8775" s="1">
        <v>44907</v>
      </c>
      <c r="F8775" t="s">
        <v>18</v>
      </c>
      <c r="G8775" s="2">
        <v>32000</v>
      </c>
      <c r="H8775" s="2">
        <v>36866</v>
      </c>
      <c r="I8775" s="2">
        <v>0</v>
      </c>
      <c r="J8775" s="2">
        <v>4866</v>
      </c>
      <c r="K8775">
        <v>0</v>
      </c>
      <c r="L8775" t="s">
        <v>9591</v>
      </c>
      <c r="M8775" t="s">
        <v>71</v>
      </c>
      <c r="N8775" t="s">
        <v>43</v>
      </c>
      <c r="O8775">
        <v>33455</v>
      </c>
    </row>
    <row r="8776" spans="1:15" x14ac:dyDescent="0.25">
      <c r="A8776" t="s">
        <v>11849</v>
      </c>
      <c r="B8776" t="s">
        <v>11898</v>
      </c>
      <c r="C8776" t="s">
        <v>17</v>
      </c>
      <c r="D8776" s="1">
        <v>44854</v>
      </c>
      <c r="E8776" s="1">
        <v>44860</v>
      </c>
      <c r="F8776" t="s">
        <v>18</v>
      </c>
      <c r="G8776" s="2">
        <v>32350</v>
      </c>
      <c r="H8776" s="2">
        <v>37786</v>
      </c>
      <c r="I8776" s="2">
        <v>2507</v>
      </c>
      <c r="J8776" s="2">
        <v>2929</v>
      </c>
      <c r="K8776">
        <v>0</v>
      </c>
      <c r="L8776" t="s">
        <v>10755</v>
      </c>
      <c r="M8776" t="s">
        <v>52</v>
      </c>
      <c r="N8776" t="s">
        <v>43</v>
      </c>
      <c r="O8776">
        <v>92679</v>
      </c>
    </row>
    <row r="8777" spans="1:15" x14ac:dyDescent="0.25">
      <c r="A8777" t="s">
        <v>11849</v>
      </c>
      <c r="B8777" t="s">
        <v>11899</v>
      </c>
      <c r="C8777" t="s">
        <v>17</v>
      </c>
      <c r="D8777" s="1">
        <v>44900</v>
      </c>
      <c r="E8777" s="1">
        <v>44900</v>
      </c>
      <c r="F8777" t="s">
        <v>23</v>
      </c>
      <c r="G8777" s="2">
        <v>5000</v>
      </c>
      <c r="H8777" s="2">
        <v>5000</v>
      </c>
      <c r="I8777" s="2">
        <v>0</v>
      </c>
      <c r="J8777" s="2">
        <v>0</v>
      </c>
      <c r="K8777">
        <v>0</v>
      </c>
      <c r="L8777" t="s">
        <v>17</v>
      </c>
      <c r="M8777" t="s">
        <v>17</v>
      </c>
      <c r="N8777" t="s">
        <v>24</v>
      </c>
      <c r="O8777" t="s">
        <v>17</v>
      </c>
    </row>
    <row r="8778" spans="1:15" x14ac:dyDescent="0.25">
      <c r="A8778" t="s">
        <v>11849</v>
      </c>
      <c r="B8778" t="s">
        <v>11900</v>
      </c>
      <c r="C8778" t="s">
        <v>17</v>
      </c>
      <c r="D8778" s="1">
        <v>44904</v>
      </c>
      <c r="E8778" s="1">
        <v>44908</v>
      </c>
      <c r="F8778" t="s">
        <v>18</v>
      </c>
      <c r="G8778" s="2">
        <v>60800</v>
      </c>
      <c r="H8778" s="2">
        <v>65876</v>
      </c>
      <c r="I8778" s="2">
        <v>0</v>
      </c>
      <c r="J8778" s="2">
        <v>5076</v>
      </c>
      <c r="K8778">
        <v>0</v>
      </c>
      <c r="L8778" t="s">
        <v>11856</v>
      </c>
      <c r="M8778" t="s">
        <v>71</v>
      </c>
      <c r="N8778" t="s">
        <v>43</v>
      </c>
      <c r="O8778">
        <v>33056</v>
      </c>
    </row>
    <row r="8779" spans="1:15" x14ac:dyDescent="0.25">
      <c r="A8779" t="s">
        <v>11849</v>
      </c>
      <c r="B8779" t="s">
        <v>11901</v>
      </c>
      <c r="C8779" t="s">
        <v>11851</v>
      </c>
      <c r="D8779" s="1">
        <v>44854</v>
      </c>
      <c r="E8779" s="1">
        <v>44860</v>
      </c>
      <c r="F8779" t="s">
        <v>18</v>
      </c>
      <c r="G8779" s="2">
        <v>18304</v>
      </c>
      <c r="H8779" s="2">
        <v>21290</v>
      </c>
      <c r="I8779" s="2">
        <v>0</v>
      </c>
      <c r="J8779" s="2">
        <v>2986</v>
      </c>
      <c r="K8779">
        <v>0</v>
      </c>
      <c r="L8779" t="s">
        <v>11856</v>
      </c>
      <c r="M8779" t="s">
        <v>71</v>
      </c>
      <c r="N8779" t="s">
        <v>43</v>
      </c>
      <c r="O8779">
        <v>33169</v>
      </c>
    </row>
    <row r="8780" spans="1:15" x14ac:dyDescent="0.25">
      <c r="A8780" t="s">
        <v>11849</v>
      </c>
      <c r="B8780" t="s">
        <v>11902</v>
      </c>
      <c r="C8780" t="s">
        <v>17</v>
      </c>
      <c r="D8780" s="1">
        <v>44882</v>
      </c>
      <c r="E8780" s="1">
        <v>44883</v>
      </c>
      <c r="F8780" t="s">
        <v>18</v>
      </c>
      <c r="G8780" s="2">
        <v>76320</v>
      </c>
      <c r="H8780" s="2">
        <v>84368</v>
      </c>
      <c r="I8780" s="2">
        <v>0</v>
      </c>
      <c r="J8780" s="2">
        <v>8048</v>
      </c>
      <c r="K8780">
        <v>0</v>
      </c>
      <c r="L8780" t="s">
        <v>11856</v>
      </c>
      <c r="M8780" t="s">
        <v>71</v>
      </c>
      <c r="N8780" t="s">
        <v>43</v>
      </c>
      <c r="O8780">
        <v>33056</v>
      </c>
    </row>
    <row r="8781" spans="1:15" x14ac:dyDescent="0.25">
      <c r="A8781" t="s">
        <v>11849</v>
      </c>
      <c r="B8781" t="s">
        <v>11903</v>
      </c>
      <c r="C8781" t="s">
        <v>17</v>
      </c>
      <c r="D8781" s="1">
        <v>44878</v>
      </c>
      <c r="E8781" s="1">
        <v>44879</v>
      </c>
      <c r="F8781" t="s">
        <v>18</v>
      </c>
      <c r="G8781" s="2">
        <v>43002</v>
      </c>
      <c r="H8781" s="2">
        <v>46777</v>
      </c>
      <c r="I8781" s="2">
        <v>0</v>
      </c>
      <c r="J8781" s="2">
        <v>3775</v>
      </c>
      <c r="K8781">
        <v>0</v>
      </c>
      <c r="L8781" t="s">
        <v>11859</v>
      </c>
      <c r="M8781" t="s">
        <v>71</v>
      </c>
      <c r="N8781" t="s">
        <v>43</v>
      </c>
      <c r="O8781">
        <v>33076</v>
      </c>
    </row>
    <row r="8782" spans="1:15" x14ac:dyDescent="0.25">
      <c r="A8782" t="s">
        <v>11849</v>
      </c>
      <c r="B8782" t="s">
        <v>11904</v>
      </c>
      <c r="C8782" t="s">
        <v>17</v>
      </c>
      <c r="D8782" s="1">
        <v>44896</v>
      </c>
      <c r="E8782" s="1">
        <v>44896</v>
      </c>
      <c r="F8782" t="s">
        <v>23</v>
      </c>
      <c r="G8782" s="2">
        <v>5000</v>
      </c>
      <c r="H8782" s="2">
        <v>5000</v>
      </c>
      <c r="I8782" s="2">
        <v>0</v>
      </c>
      <c r="J8782" s="2">
        <v>0</v>
      </c>
      <c r="K8782">
        <v>0</v>
      </c>
      <c r="L8782" t="s">
        <v>17</v>
      </c>
      <c r="M8782" t="s">
        <v>17</v>
      </c>
      <c r="N8782" t="s">
        <v>24</v>
      </c>
      <c r="O8782" t="s">
        <v>17</v>
      </c>
    </row>
    <row r="8783" spans="1:15" x14ac:dyDescent="0.25">
      <c r="A8783" t="s">
        <v>11849</v>
      </c>
      <c r="B8783" t="s">
        <v>11905</v>
      </c>
      <c r="C8783" t="s">
        <v>17</v>
      </c>
      <c r="D8783" s="1">
        <v>44904</v>
      </c>
      <c r="E8783" s="1">
        <v>44910</v>
      </c>
      <c r="F8783" t="s">
        <v>18</v>
      </c>
      <c r="G8783" s="2">
        <v>44500</v>
      </c>
      <c r="H8783" s="2">
        <v>49366</v>
      </c>
      <c r="I8783" s="2">
        <v>0</v>
      </c>
      <c r="J8783" s="2">
        <v>4866</v>
      </c>
      <c r="K8783">
        <v>0</v>
      </c>
      <c r="L8783" t="s">
        <v>11866</v>
      </c>
      <c r="M8783" t="s">
        <v>71</v>
      </c>
      <c r="N8783" t="s">
        <v>43</v>
      </c>
      <c r="O8783">
        <v>33064</v>
      </c>
    </row>
    <row r="8784" spans="1:15" x14ac:dyDescent="0.25">
      <c r="A8784" t="s">
        <v>11849</v>
      </c>
      <c r="B8784" t="s">
        <v>11906</v>
      </c>
      <c r="C8784" t="s">
        <v>17</v>
      </c>
      <c r="D8784" s="1">
        <v>44855</v>
      </c>
      <c r="E8784" t="s">
        <v>17</v>
      </c>
      <c r="F8784" t="s">
        <v>18</v>
      </c>
      <c r="G8784" s="2">
        <v>32000</v>
      </c>
      <c r="H8784" s="2">
        <v>36866</v>
      </c>
      <c r="I8784" s="2">
        <v>0</v>
      </c>
      <c r="J8784" s="2">
        <v>4866</v>
      </c>
      <c r="K8784">
        <v>0</v>
      </c>
      <c r="L8784" t="s">
        <v>3883</v>
      </c>
      <c r="M8784" t="s">
        <v>71</v>
      </c>
      <c r="N8784" t="s">
        <v>43</v>
      </c>
      <c r="O8784">
        <v>32940</v>
      </c>
    </row>
    <row r="8785" spans="1:15" x14ac:dyDescent="0.25">
      <c r="A8785" t="s">
        <v>11849</v>
      </c>
      <c r="B8785" t="s">
        <v>11907</v>
      </c>
      <c r="C8785" t="s">
        <v>17</v>
      </c>
      <c r="D8785" s="1">
        <v>44902</v>
      </c>
      <c r="E8785" s="1">
        <v>44905</v>
      </c>
      <c r="F8785" t="s">
        <v>18</v>
      </c>
      <c r="G8785" s="2">
        <v>23880</v>
      </c>
      <c r="H8785" s="2">
        <v>28645</v>
      </c>
      <c r="I8785" s="2">
        <v>1433</v>
      </c>
      <c r="J8785" s="2">
        <v>3332</v>
      </c>
      <c r="K8785">
        <v>0</v>
      </c>
      <c r="L8785" t="s">
        <v>7947</v>
      </c>
      <c r="M8785" t="s">
        <v>30</v>
      </c>
      <c r="N8785" t="s">
        <v>21</v>
      </c>
      <c r="O8785">
        <v>20170</v>
      </c>
    </row>
    <row r="8786" spans="1:15" x14ac:dyDescent="0.25">
      <c r="A8786" t="s">
        <v>11849</v>
      </c>
      <c r="B8786" t="s">
        <v>11908</v>
      </c>
      <c r="C8786" t="s">
        <v>17</v>
      </c>
      <c r="D8786" s="1">
        <v>44909</v>
      </c>
      <c r="E8786" s="1">
        <v>44911</v>
      </c>
      <c r="F8786" t="s">
        <v>18</v>
      </c>
      <c r="G8786" s="2">
        <v>0</v>
      </c>
      <c r="H8786" s="2">
        <v>4866</v>
      </c>
      <c r="I8786" s="2">
        <v>0</v>
      </c>
      <c r="J8786" s="2">
        <v>4866</v>
      </c>
      <c r="K8786">
        <v>0</v>
      </c>
      <c r="L8786" t="s">
        <v>11909</v>
      </c>
      <c r="M8786" t="s">
        <v>71</v>
      </c>
      <c r="N8786" t="s">
        <v>43</v>
      </c>
      <c r="O8786">
        <v>33305</v>
      </c>
    </row>
    <row r="8787" spans="1:15" x14ac:dyDescent="0.25">
      <c r="A8787" t="s">
        <v>11849</v>
      </c>
      <c r="B8787" t="s">
        <v>11910</v>
      </c>
      <c r="C8787" t="s">
        <v>17</v>
      </c>
      <c r="D8787" s="1">
        <v>44893</v>
      </c>
      <c r="E8787" s="1">
        <v>44893</v>
      </c>
      <c r="F8787" t="s">
        <v>54</v>
      </c>
      <c r="G8787" s="2">
        <v>-19500</v>
      </c>
      <c r="H8787" s="2">
        <v>-23275</v>
      </c>
      <c r="I8787" s="2">
        <v>0</v>
      </c>
      <c r="J8787" s="2">
        <v>-3775</v>
      </c>
      <c r="K8787">
        <v>0</v>
      </c>
      <c r="L8787" t="s">
        <v>11856</v>
      </c>
      <c r="M8787" t="s">
        <v>71</v>
      </c>
      <c r="N8787" t="s">
        <v>43</v>
      </c>
      <c r="O8787">
        <v>33169</v>
      </c>
    </row>
    <row r="8788" spans="1:15" x14ac:dyDescent="0.25">
      <c r="A8788" t="s">
        <v>11849</v>
      </c>
      <c r="B8788" t="s">
        <v>11911</v>
      </c>
      <c r="C8788" t="s">
        <v>17</v>
      </c>
      <c r="D8788" s="1">
        <v>44888</v>
      </c>
      <c r="E8788" s="1">
        <v>44894</v>
      </c>
      <c r="F8788" t="s">
        <v>18</v>
      </c>
      <c r="G8788" s="2">
        <v>59500</v>
      </c>
      <c r="H8788" s="2">
        <v>67221</v>
      </c>
      <c r="I8788" s="2">
        <v>4611</v>
      </c>
      <c r="J8788" s="2">
        <v>3110</v>
      </c>
      <c r="K8788">
        <v>0</v>
      </c>
      <c r="L8788" t="s">
        <v>3445</v>
      </c>
      <c r="M8788" t="s">
        <v>52</v>
      </c>
      <c r="N8788" t="s">
        <v>75</v>
      </c>
      <c r="O8788">
        <v>94574</v>
      </c>
    </row>
    <row r="8789" spans="1:15" x14ac:dyDescent="0.25">
      <c r="A8789" t="s">
        <v>11849</v>
      </c>
      <c r="B8789" t="s">
        <v>11912</v>
      </c>
      <c r="C8789" t="s">
        <v>17</v>
      </c>
      <c r="D8789" s="1">
        <v>44898</v>
      </c>
      <c r="E8789" s="1">
        <v>44903</v>
      </c>
      <c r="F8789" t="s">
        <v>18</v>
      </c>
      <c r="G8789" s="2">
        <v>12000</v>
      </c>
      <c r="H8789" s="2">
        <v>15094</v>
      </c>
      <c r="I8789" s="2">
        <v>938</v>
      </c>
      <c r="J8789" s="2">
        <v>2156</v>
      </c>
      <c r="K8789">
        <v>0</v>
      </c>
      <c r="L8789" t="s">
        <v>11913</v>
      </c>
      <c r="M8789" t="s">
        <v>78</v>
      </c>
      <c r="N8789" t="s">
        <v>21</v>
      </c>
      <c r="O8789">
        <v>7068</v>
      </c>
    </row>
    <row r="8790" spans="1:15" x14ac:dyDescent="0.25">
      <c r="A8790" t="s">
        <v>11849</v>
      </c>
      <c r="B8790" t="s">
        <v>11914</v>
      </c>
      <c r="C8790" t="s">
        <v>17</v>
      </c>
      <c r="D8790" s="1">
        <v>44896</v>
      </c>
      <c r="E8790" s="1">
        <v>44907</v>
      </c>
      <c r="F8790" t="s">
        <v>18</v>
      </c>
      <c r="G8790" s="2">
        <v>19500</v>
      </c>
      <c r="H8790" s="2">
        <v>25020</v>
      </c>
      <c r="I8790" s="2">
        <v>1745</v>
      </c>
      <c r="J8790" s="2">
        <v>3775</v>
      </c>
      <c r="K8790">
        <v>0</v>
      </c>
      <c r="L8790" t="s">
        <v>5649</v>
      </c>
      <c r="M8790" t="s">
        <v>56</v>
      </c>
      <c r="N8790" t="s">
        <v>21</v>
      </c>
      <c r="O8790">
        <v>43054</v>
      </c>
    </row>
    <row r="8791" spans="1:15" x14ac:dyDescent="0.25">
      <c r="A8791" t="s">
        <v>11849</v>
      </c>
      <c r="B8791" t="s">
        <v>11915</v>
      </c>
      <c r="C8791" t="s">
        <v>11916</v>
      </c>
      <c r="D8791" s="1">
        <v>44906</v>
      </c>
      <c r="E8791" s="1">
        <v>44907</v>
      </c>
      <c r="F8791" t="s">
        <v>18</v>
      </c>
      <c r="G8791" s="2">
        <v>16000</v>
      </c>
      <c r="H8791" s="2">
        <v>18986</v>
      </c>
      <c r="I8791" s="2">
        <v>0</v>
      </c>
      <c r="J8791" s="2">
        <v>2986</v>
      </c>
      <c r="K8791">
        <v>0</v>
      </c>
      <c r="L8791" t="s">
        <v>3883</v>
      </c>
      <c r="M8791" t="s">
        <v>71</v>
      </c>
      <c r="N8791" t="s">
        <v>43</v>
      </c>
      <c r="O8791">
        <v>32940</v>
      </c>
    </row>
    <row r="8792" spans="1:15" x14ac:dyDescent="0.25">
      <c r="A8792" t="s">
        <v>11849</v>
      </c>
      <c r="B8792" t="s">
        <v>11917</v>
      </c>
      <c r="C8792" t="s">
        <v>11854</v>
      </c>
      <c r="D8792" s="1">
        <v>44880</v>
      </c>
      <c r="E8792" s="1">
        <v>44884</v>
      </c>
      <c r="F8792" t="s">
        <v>18</v>
      </c>
      <c r="G8792" s="2">
        <v>32000</v>
      </c>
      <c r="H8792" s="2">
        <v>39079</v>
      </c>
      <c r="I8792" s="2">
        <v>2213</v>
      </c>
      <c r="J8792" s="2">
        <v>4866</v>
      </c>
      <c r="K8792">
        <v>0</v>
      </c>
      <c r="L8792" t="s">
        <v>11918</v>
      </c>
      <c r="M8792" t="s">
        <v>88</v>
      </c>
      <c r="N8792" t="s">
        <v>43</v>
      </c>
      <c r="O8792">
        <v>18055</v>
      </c>
    </row>
    <row r="8793" spans="1:15" x14ac:dyDescent="0.25">
      <c r="A8793" t="s">
        <v>11849</v>
      </c>
      <c r="B8793" t="s">
        <v>11919</v>
      </c>
      <c r="C8793" t="s">
        <v>17</v>
      </c>
      <c r="D8793" s="1">
        <v>44914</v>
      </c>
      <c r="E8793" s="1">
        <v>44914</v>
      </c>
      <c r="F8793" t="s">
        <v>18</v>
      </c>
      <c r="G8793" s="2">
        <v>0</v>
      </c>
      <c r="H8793" s="2">
        <v>0</v>
      </c>
      <c r="I8793" s="2">
        <v>0</v>
      </c>
      <c r="J8793" s="2">
        <v>0</v>
      </c>
      <c r="K8793">
        <v>0</v>
      </c>
      <c r="L8793" t="s">
        <v>11852</v>
      </c>
      <c r="M8793" t="s">
        <v>71</v>
      </c>
      <c r="N8793" t="s">
        <v>43</v>
      </c>
      <c r="O8793">
        <v>33324</v>
      </c>
    </row>
    <row r="8794" spans="1:15" x14ac:dyDescent="0.25">
      <c r="A8794" t="s">
        <v>11849</v>
      </c>
      <c r="B8794" t="s">
        <v>11920</v>
      </c>
      <c r="C8794" t="s">
        <v>17</v>
      </c>
      <c r="D8794" s="1">
        <v>44904</v>
      </c>
      <c r="E8794" s="1">
        <v>44910</v>
      </c>
      <c r="F8794" t="s">
        <v>18</v>
      </c>
      <c r="G8794" s="2">
        <v>44500</v>
      </c>
      <c r="H8794" s="2">
        <v>49366</v>
      </c>
      <c r="I8794" s="2">
        <v>0</v>
      </c>
      <c r="J8794" s="2">
        <v>4866</v>
      </c>
      <c r="K8794">
        <v>0</v>
      </c>
      <c r="L8794" t="s">
        <v>11866</v>
      </c>
      <c r="M8794" t="s">
        <v>71</v>
      </c>
      <c r="N8794" t="s">
        <v>43</v>
      </c>
      <c r="O8794">
        <v>33064</v>
      </c>
    </row>
    <row r="8795" spans="1:15" x14ac:dyDescent="0.25">
      <c r="A8795" t="s">
        <v>11921</v>
      </c>
      <c r="B8795" t="s">
        <v>11922</v>
      </c>
      <c r="C8795" t="s">
        <v>146</v>
      </c>
      <c r="D8795" s="1">
        <v>44886</v>
      </c>
      <c r="E8795" t="s">
        <v>17</v>
      </c>
      <c r="F8795" t="s">
        <v>18</v>
      </c>
      <c r="G8795" s="2">
        <v>32000</v>
      </c>
      <c r="H8795" s="2">
        <v>39448</v>
      </c>
      <c r="I8795" s="2">
        <v>2582</v>
      </c>
      <c r="J8795" s="2">
        <v>4866</v>
      </c>
      <c r="K8795">
        <v>0</v>
      </c>
      <c r="L8795" t="s">
        <v>3499</v>
      </c>
      <c r="M8795" t="s">
        <v>71</v>
      </c>
      <c r="N8795" t="s">
        <v>148</v>
      </c>
      <c r="O8795">
        <v>32034</v>
      </c>
    </row>
    <row r="8796" spans="1:15" x14ac:dyDescent="0.25">
      <c r="A8796" t="s">
        <v>11921</v>
      </c>
      <c r="B8796" t="s">
        <v>11923</v>
      </c>
      <c r="C8796" t="s">
        <v>17</v>
      </c>
      <c r="D8796" s="1">
        <v>44878</v>
      </c>
      <c r="E8796" s="1">
        <v>44878</v>
      </c>
      <c r="F8796" t="s">
        <v>23</v>
      </c>
      <c r="G8796" s="2">
        <v>5000</v>
      </c>
      <c r="H8796" s="2">
        <v>5000</v>
      </c>
      <c r="I8796" s="2">
        <v>0</v>
      </c>
      <c r="J8796" s="2">
        <v>0</v>
      </c>
      <c r="K8796">
        <v>0</v>
      </c>
      <c r="L8796" t="s">
        <v>17</v>
      </c>
      <c r="M8796" t="s">
        <v>17</v>
      </c>
      <c r="N8796" t="s">
        <v>148</v>
      </c>
      <c r="O8796" t="s">
        <v>17</v>
      </c>
    </row>
    <row r="8797" spans="1:15" x14ac:dyDescent="0.25">
      <c r="A8797" t="s">
        <v>11921</v>
      </c>
      <c r="B8797" t="s">
        <v>11924</v>
      </c>
      <c r="C8797" t="s">
        <v>17</v>
      </c>
      <c r="D8797" s="1">
        <v>44875</v>
      </c>
      <c r="E8797" s="1">
        <v>44875</v>
      </c>
      <c r="F8797" t="s">
        <v>23</v>
      </c>
      <c r="G8797" s="2">
        <v>5000</v>
      </c>
      <c r="H8797" s="2">
        <v>5000</v>
      </c>
      <c r="I8797" s="2">
        <v>0</v>
      </c>
      <c r="J8797" s="2">
        <v>0</v>
      </c>
      <c r="K8797">
        <v>0</v>
      </c>
      <c r="L8797" t="s">
        <v>17</v>
      </c>
      <c r="M8797" t="s">
        <v>17</v>
      </c>
      <c r="N8797" t="s">
        <v>148</v>
      </c>
      <c r="O8797" t="s">
        <v>17</v>
      </c>
    </row>
    <row r="8798" spans="1:15" x14ac:dyDescent="0.25">
      <c r="A8798" t="s">
        <v>11921</v>
      </c>
      <c r="B8798" t="s">
        <v>11925</v>
      </c>
      <c r="C8798" t="s">
        <v>146</v>
      </c>
      <c r="D8798" s="1">
        <v>44886</v>
      </c>
      <c r="E8798" s="1">
        <v>44888</v>
      </c>
      <c r="F8798" t="s">
        <v>18</v>
      </c>
      <c r="G8798" s="2">
        <v>32000</v>
      </c>
      <c r="H8798" s="2">
        <v>39631</v>
      </c>
      <c r="I8798" s="2">
        <v>2765</v>
      </c>
      <c r="J8798" s="2">
        <v>4866</v>
      </c>
      <c r="K8798">
        <v>0</v>
      </c>
      <c r="L8798" t="s">
        <v>5465</v>
      </c>
      <c r="M8798" t="s">
        <v>71</v>
      </c>
      <c r="N8798" t="s">
        <v>148</v>
      </c>
      <c r="O8798">
        <v>32250</v>
      </c>
    </row>
    <row r="8799" spans="1:15" x14ac:dyDescent="0.25">
      <c r="A8799" t="s">
        <v>11921</v>
      </c>
      <c r="B8799" t="s">
        <v>11926</v>
      </c>
      <c r="C8799" t="s">
        <v>82</v>
      </c>
      <c r="D8799" s="1">
        <v>44886</v>
      </c>
      <c r="E8799" s="1">
        <v>44888</v>
      </c>
      <c r="F8799" t="s">
        <v>18</v>
      </c>
      <c r="G8799" s="2">
        <v>16000</v>
      </c>
      <c r="H8799" s="2">
        <v>20411</v>
      </c>
      <c r="I8799" s="2">
        <v>1425</v>
      </c>
      <c r="J8799" s="2">
        <v>2986</v>
      </c>
      <c r="K8799">
        <v>0</v>
      </c>
      <c r="L8799" t="s">
        <v>11927</v>
      </c>
      <c r="M8799" t="s">
        <v>71</v>
      </c>
      <c r="N8799" t="s">
        <v>148</v>
      </c>
      <c r="O8799">
        <v>32003</v>
      </c>
    </row>
    <row r="8800" spans="1:15" x14ac:dyDescent="0.25">
      <c r="A8800" t="s">
        <v>11921</v>
      </c>
      <c r="B8800" t="s">
        <v>11928</v>
      </c>
      <c r="C8800" t="s">
        <v>146</v>
      </c>
      <c r="D8800" s="1">
        <v>44886</v>
      </c>
      <c r="E8800" s="1">
        <v>44888</v>
      </c>
      <c r="F8800" t="s">
        <v>18</v>
      </c>
      <c r="G8800" s="2">
        <v>40000</v>
      </c>
      <c r="H8800" s="2">
        <v>48007</v>
      </c>
      <c r="I8800" s="2">
        <v>3141</v>
      </c>
      <c r="J8800" s="2">
        <v>4866</v>
      </c>
      <c r="K8800">
        <v>0</v>
      </c>
      <c r="L8800" t="s">
        <v>11929</v>
      </c>
      <c r="M8800" t="s">
        <v>71</v>
      </c>
      <c r="N8800" t="s">
        <v>148</v>
      </c>
      <c r="O8800">
        <v>32054</v>
      </c>
    </row>
    <row r="8801" spans="1:15" x14ac:dyDescent="0.25">
      <c r="A8801" t="s">
        <v>11921</v>
      </c>
      <c r="B8801" t="s">
        <v>11930</v>
      </c>
      <c r="C8801" t="s">
        <v>17</v>
      </c>
      <c r="D8801" s="1">
        <v>44875</v>
      </c>
      <c r="E8801" s="1">
        <v>44875</v>
      </c>
      <c r="F8801" t="s">
        <v>23</v>
      </c>
      <c r="G8801" s="2">
        <v>5000</v>
      </c>
      <c r="H8801" s="2">
        <v>5000</v>
      </c>
      <c r="I8801" s="2">
        <v>0</v>
      </c>
      <c r="J8801" s="2">
        <v>0</v>
      </c>
      <c r="K8801">
        <v>0</v>
      </c>
      <c r="L8801" t="s">
        <v>17</v>
      </c>
      <c r="M8801" t="s">
        <v>17</v>
      </c>
      <c r="N8801" t="s">
        <v>148</v>
      </c>
      <c r="O8801" t="s">
        <v>17</v>
      </c>
    </row>
    <row r="8802" spans="1:15" x14ac:dyDescent="0.25">
      <c r="A8802" t="s">
        <v>11921</v>
      </c>
      <c r="B8802" t="s">
        <v>11931</v>
      </c>
      <c r="C8802" t="s">
        <v>17</v>
      </c>
      <c r="D8802" s="1">
        <v>44876</v>
      </c>
      <c r="E8802" s="1">
        <v>44876</v>
      </c>
      <c r="F8802" t="s">
        <v>23</v>
      </c>
      <c r="G8802" s="2">
        <v>5000</v>
      </c>
      <c r="H8802" s="2">
        <v>5000</v>
      </c>
      <c r="I8802" s="2">
        <v>0</v>
      </c>
      <c r="J8802" s="2">
        <v>0</v>
      </c>
      <c r="K8802">
        <v>0</v>
      </c>
      <c r="L8802" t="s">
        <v>17</v>
      </c>
      <c r="M8802" t="s">
        <v>17</v>
      </c>
      <c r="N8802" t="s">
        <v>148</v>
      </c>
      <c r="O8802" t="s">
        <v>17</v>
      </c>
    </row>
    <row r="8803" spans="1:15" x14ac:dyDescent="0.25">
      <c r="A8803" t="s">
        <v>11921</v>
      </c>
      <c r="B8803" t="s">
        <v>11932</v>
      </c>
      <c r="C8803" t="s">
        <v>17</v>
      </c>
      <c r="D8803" s="1">
        <v>44915</v>
      </c>
      <c r="E8803" t="s">
        <v>17</v>
      </c>
      <c r="F8803" t="s">
        <v>18</v>
      </c>
      <c r="G8803" s="2">
        <v>3900</v>
      </c>
      <c r="H8803" s="2">
        <v>3900</v>
      </c>
      <c r="I8803" s="2">
        <v>0</v>
      </c>
      <c r="J8803" s="2">
        <v>0</v>
      </c>
      <c r="K8803">
        <v>0</v>
      </c>
      <c r="L8803" t="s">
        <v>10539</v>
      </c>
      <c r="M8803" t="s">
        <v>71</v>
      </c>
      <c r="N8803" t="s">
        <v>148</v>
      </c>
      <c r="O8803">
        <v>32073</v>
      </c>
    </row>
    <row r="8804" spans="1:15" x14ac:dyDescent="0.25">
      <c r="A8804" t="s">
        <v>11921</v>
      </c>
      <c r="B8804" t="s">
        <v>11933</v>
      </c>
      <c r="C8804" t="s">
        <v>17</v>
      </c>
      <c r="D8804" s="1">
        <v>44879</v>
      </c>
      <c r="E8804" s="1">
        <v>44879</v>
      </c>
      <c r="F8804" t="s">
        <v>23</v>
      </c>
      <c r="G8804" s="2">
        <v>5000</v>
      </c>
      <c r="H8804" s="2">
        <v>5000</v>
      </c>
      <c r="I8804" s="2">
        <v>0</v>
      </c>
      <c r="J8804" s="2">
        <v>0</v>
      </c>
      <c r="K8804">
        <v>0</v>
      </c>
      <c r="L8804" t="s">
        <v>17</v>
      </c>
      <c r="M8804" t="s">
        <v>17</v>
      </c>
      <c r="N8804" t="s">
        <v>148</v>
      </c>
      <c r="O8804" t="s">
        <v>17</v>
      </c>
    </row>
    <row r="8805" spans="1:15" x14ac:dyDescent="0.25">
      <c r="A8805" t="s">
        <v>11921</v>
      </c>
      <c r="B8805" t="s">
        <v>11934</v>
      </c>
      <c r="C8805" t="s">
        <v>146</v>
      </c>
      <c r="D8805" s="1">
        <v>44886</v>
      </c>
      <c r="E8805" s="1">
        <v>44888</v>
      </c>
      <c r="F8805" t="s">
        <v>18</v>
      </c>
      <c r="G8805" s="2">
        <v>32000</v>
      </c>
      <c r="H8805" s="2">
        <v>39631</v>
      </c>
      <c r="I8805" s="2">
        <v>2765</v>
      </c>
      <c r="J8805" s="2">
        <v>4866</v>
      </c>
      <c r="K8805">
        <v>0</v>
      </c>
      <c r="L8805" t="s">
        <v>10539</v>
      </c>
      <c r="M8805" t="s">
        <v>71</v>
      </c>
      <c r="N8805" t="s">
        <v>148</v>
      </c>
      <c r="O8805">
        <v>32073</v>
      </c>
    </row>
    <row r="8806" spans="1:15" x14ac:dyDescent="0.25">
      <c r="A8806" t="s">
        <v>11921</v>
      </c>
      <c r="B8806" t="s">
        <v>11935</v>
      </c>
      <c r="C8806" t="s">
        <v>146</v>
      </c>
      <c r="D8806" s="1">
        <v>44886</v>
      </c>
      <c r="E8806" s="1">
        <v>44888</v>
      </c>
      <c r="F8806" t="s">
        <v>18</v>
      </c>
      <c r="G8806" s="2">
        <v>32000</v>
      </c>
      <c r="H8806" s="2">
        <v>39631</v>
      </c>
      <c r="I8806" s="2">
        <v>2765</v>
      </c>
      <c r="J8806" s="2">
        <v>4866</v>
      </c>
      <c r="K8806">
        <v>0</v>
      </c>
      <c r="L8806" t="s">
        <v>5465</v>
      </c>
      <c r="M8806" t="s">
        <v>71</v>
      </c>
      <c r="N8806" t="s">
        <v>148</v>
      </c>
      <c r="O8806">
        <v>32250</v>
      </c>
    </row>
    <row r="8807" spans="1:15" x14ac:dyDescent="0.25">
      <c r="A8807" t="s">
        <v>11921</v>
      </c>
      <c r="B8807" t="s">
        <v>11936</v>
      </c>
      <c r="C8807" t="s">
        <v>17</v>
      </c>
      <c r="D8807" s="1">
        <v>44908</v>
      </c>
      <c r="E8807" s="1">
        <v>44915</v>
      </c>
      <c r="F8807" t="s">
        <v>18</v>
      </c>
      <c r="G8807" s="2">
        <v>25000</v>
      </c>
      <c r="H8807" s="2">
        <v>30458</v>
      </c>
      <c r="I8807" s="2">
        <v>2126</v>
      </c>
      <c r="J8807" s="2">
        <v>3332</v>
      </c>
      <c r="K8807">
        <v>0</v>
      </c>
      <c r="L8807" t="s">
        <v>10539</v>
      </c>
      <c r="M8807" t="s">
        <v>71</v>
      </c>
      <c r="N8807" t="s">
        <v>148</v>
      </c>
      <c r="O8807">
        <v>32073</v>
      </c>
    </row>
    <row r="8808" spans="1:15" x14ac:dyDescent="0.25">
      <c r="A8808" t="s">
        <v>11921</v>
      </c>
      <c r="B8808" t="s">
        <v>11937</v>
      </c>
      <c r="C8808" t="s">
        <v>146</v>
      </c>
      <c r="D8808" s="1">
        <v>44886</v>
      </c>
      <c r="E8808" s="1">
        <v>44888</v>
      </c>
      <c r="F8808" t="s">
        <v>18</v>
      </c>
      <c r="G8808" s="2">
        <v>32000</v>
      </c>
      <c r="H8808" s="2">
        <v>39262</v>
      </c>
      <c r="I8808" s="2">
        <v>2396</v>
      </c>
      <c r="J8808" s="2">
        <v>4866</v>
      </c>
      <c r="K8808">
        <v>0</v>
      </c>
      <c r="L8808" t="s">
        <v>6345</v>
      </c>
      <c r="M8808" t="s">
        <v>71</v>
      </c>
      <c r="N8808" t="s">
        <v>148</v>
      </c>
      <c r="O8808">
        <v>32084</v>
      </c>
    </row>
    <row r="8809" spans="1:15" x14ac:dyDescent="0.25">
      <c r="A8809" t="s">
        <v>11921</v>
      </c>
      <c r="B8809" t="s">
        <v>11938</v>
      </c>
      <c r="C8809" t="s">
        <v>17</v>
      </c>
      <c r="D8809" s="1">
        <v>44920</v>
      </c>
      <c r="E8809" s="1">
        <v>44923</v>
      </c>
      <c r="F8809" t="s">
        <v>18</v>
      </c>
      <c r="G8809" s="2">
        <v>6500</v>
      </c>
      <c r="H8809" s="2">
        <v>9266</v>
      </c>
      <c r="I8809" s="2">
        <v>707</v>
      </c>
      <c r="J8809" s="2">
        <v>2059</v>
      </c>
      <c r="K8809">
        <v>0</v>
      </c>
      <c r="L8809" t="s">
        <v>4551</v>
      </c>
      <c r="M8809" t="s">
        <v>59</v>
      </c>
      <c r="N8809" t="s">
        <v>148</v>
      </c>
      <c r="O8809">
        <v>75019</v>
      </c>
    </row>
    <row r="8810" spans="1:15" x14ac:dyDescent="0.25">
      <c r="A8810" t="s">
        <v>11921</v>
      </c>
      <c r="B8810" t="s">
        <v>11939</v>
      </c>
      <c r="C8810" t="s">
        <v>17</v>
      </c>
      <c r="D8810" s="1">
        <v>44876</v>
      </c>
      <c r="E8810" s="1">
        <v>44876</v>
      </c>
      <c r="F8810" t="s">
        <v>23</v>
      </c>
      <c r="G8810" s="2">
        <v>5000</v>
      </c>
      <c r="H8810" s="2">
        <v>5000</v>
      </c>
      <c r="I8810" s="2">
        <v>0</v>
      </c>
      <c r="J8810" s="2">
        <v>0</v>
      </c>
      <c r="K8810">
        <v>0</v>
      </c>
      <c r="L8810" t="s">
        <v>17</v>
      </c>
      <c r="M8810" t="s">
        <v>17</v>
      </c>
      <c r="N8810" t="s">
        <v>148</v>
      </c>
      <c r="O8810" t="s">
        <v>17</v>
      </c>
    </row>
    <row r="8811" spans="1:15" x14ac:dyDescent="0.25">
      <c r="A8811" t="s">
        <v>11921</v>
      </c>
      <c r="B8811" t="s">
        <v>11940</v>
      </c>
      <c r="C8811" t="s">
        <v>146</v>
      </c>
      <c r="D8811" s="1">
        <v>44886</v>
      </c>
      <c r="E8811" s="1">
        <v>44888</v>
      </c>
      <c r="F8811" t="s">
        <v>18</v>
      </c>
      <c r="G8811" s="2">
        <v>32000</v>
      </c>
      <c r="H8811" s="2">
        <v>39631</v>
      </c>
      <c r="I8811" s="2">
        <v>2765</v>
      </c>
      <c r="J8811" s="2">
        <v>4866</v>
      </c>
      <c r="K8811">
        <v>0</v>
      </c>
      <c r="L8811" t="s">
        <v>5465</v>
      </c>
      <c r="M8811" t="s">
        <v>71</v>
      </c>
      <c r="N8811" t="s">
        <v>148</v>
      </c>
      <c r="O8811">
        <v>32250</v>
      </c>
    </row>
    <row r="8812" spans="1:15" x14ac:dyDescent="0.25">
      <c r="A8812" t="s">
        <v>11921</v>
      </c>
      <c r="B8812" t="s">
        <v>11941</v>
      </c>
      <c r="C8812" t="s">
        <v>17</v>
      </c>
      <c r="D8812" s="1">
        <v>44875</v>
      </c>
      <c r="E8812" s="1">
        <v>44875</v>
      </c>
      <c r="F8812" t="s">
        <v>23</v>
      </c>
      <c r="G8812" s="2">
        <v>5000</v>
      </c>
      <c r="H8812" s="2">
        <v>5000</v>
      </c>
      <c r="I8812" s="2">
        <v>0</v>
      </c>
      <c r="J8812" s="2">
        <v>0</v>
      </c>
      <c r="K8812">
        <v>0</v>
      </c>
      <c r="L8812" t="s">
        <v>17</v>
      </c>
      <c r="M8812" t="s">
        <v>17</v>
      </c>
      <c r="N8812" t="s">
        <v>148</v>
      </c>
      <c r="O8812" t="s">
        <v>17</v>
      </c>
    </row>
    <row r="8813" spans="1:15" x14ac:dyDescent="0.25">
      <c r="A8813" t="s">
        <v>11921</v>
      </c>
      <c r="B8813" t="s">
        <v>11942</v>
      </c>
      <c r="C8813" t="s">
        <v>17</v>
      </c>
      <c r="D8813" s="1">
        <v>44875</v>
      </c>
      <c r="E8813" s="1">
        <v>44875</v>
      </c>
      <c r="F8813" t="s">
        <v>23</v>
      </c>
      <c r="G8813" s="2">
        <v>5000</v>
      </c>
      <c r="H8813" s="2">
        <v>5000</v>
      </c>
      <c r="I8813" s="2">
        <v>0</v>
      </c>
      <c r="J8813" s="2">
        <v>0</v>
      </c>
      <c r="K8813">
        <v>0</v>
      </c>
      <c r="L8813" t="s">
        <v>17</v>
      </c>
      <c r="M8813" t="s">
        <v>17</v>
      </c>
      <c r="N8813" t="s">
        <v>148</v>
      </c>
      <c r="O8813" t="s">
        <v>17</v>
      </c>
    </row>
    <row r="8814" spans="1:15" x14ac:dyDescent="0.25">
      <c r="A8814" t="s">
        <v>11921</v>
      </c>
      <c r="B8814" t="s">
        <v>11943</v>
      </c>
      <c r="C8814" t="s">
        <v>146</v>
      </c>
      <c r="D8814" s="1">
        <v>44886</v>
      </c>
      <c r="E8814" s="1">
        <v>44886</v>
      </c>
      <c r="F8814" t="s">
        <v>54</v>
      </c>
      <c r="G8814" s="2">
        <v>-32000</v>
      </c>
      <c r="H8814" s="2">
        <v>-39448</v>
      </c>
      <c r="I8814" s="2">
        <v>-2582</v>
      </c>
      <c r="J8814" s="2">
        <v>-4866</v>
      </c>
      <c r="K8814">
        <v>0</v>
      </c>
      <c r="L8814" t="s">
        <v>3499</v>
      </c>
      <c r="M8814" t="s">
        <v>71</v>
      </c>
      <c r="N8814" t="s">
        <v>148</v>
      </c>
      <c r="O8814">
        <v>32034</v>
      </c>
    </row>
    <row r="8815" spans="1:15" x14ac:dyDescent="0.25">
      <c r="A8815" t="s">
        <v>11921</v>
      </c>
      <c r="B8815" t="s">
        <v>11944</v>
      </c>
      <c r="C8815" t="s">
        <v>17</v>
      </c>
      <c r="D8815" s="1">
        <v>44875</v>
      </c>
      <c r="E8815" s="1">
        <v>44875</v>
      </c>
      <c r="F8815" t="s">
        <v>23</v>
      </c>
      <c r="G8815" s="2">
        <v>5000</v>
      </c>
      <c r="H8815" s="2">
        <v>5000</v>
      </c>
      <c r="I8815" s="2">
        <v>0</v>
      </c>
      <c r="J8815" s="2">
        <v>0</v>
      </c>
      <c r="K8815">
        <v>0</v>
      </c>
      <c r="L8815" t="s">
        <v>17</v>
      </c>
      <c r="M8815" t="s">
        <v>17</v>
      </c>
      <c r="N8815" t="s">
        <v>148</v>
      </c>
      <c r="O8815" t="s">
        <v>17</v>
      </c>
    </row>
    <row r="8816" spans="1:15" x14ac:dyDescent="0.25">
      <c r="A8816" t="s">
        <v>11921</v>
      </c>
      <c r="B8816" t="s">
        <v>11945</v>
      </c>
      <c r="C8816" t="s">
        <v>146</v>
      </c>
      <c r="D8816" s="1">
        <v>44886</v>
      </c>
      <c r="E8816" s="1">
        <v>44888</v>
      </c>
      <c r="F8816" t="s">
        <v>18</v>
      </c>
      <c r="G8816" s="2">
        <v>32000</v>
      </c>
      <c r="H8816" s="2">
        <v>39631</v>
      </c>
      <c r="I8816" s="2">
        <v>2765</v>
      </c>
      <c r="J8816" s="2">
        <v>4866</v>
      </c>
      <c r="K8816">
        <v>0</v>
      </c>
      <c r="L8816" t="s">
        <v>1637</v>
      </c>
      <c r="M8816" t="s">
        <v>71</v>
      </c>
      <c r="N8816" t="s">
        <v>148</v>
      </c>
      <c r="O8816">
        <v>32256</v>
      </c>
    </row>
    <row r="8817" spans="1:15" x14ac:dyDescent="0.25">
      <c r="A8817" t="s">
        <v>11921</v>
      </c>
      <c r="B8817" t="s">
        <v>11946</v>
      </c>
      <c r="C8817" t="s">
        <v>17</v>
      </c>
      <c r="D8817" s="1">
        <v>44868</v>
      </c>
      <c r="E8817" s="1">
        <v>44868</v>
      </c>
      <c r="F8817" t="s">
        <v>23</v>
      </c>
      <c r="G8817" s="2">
        <v>5000</v>
      </c>
      <c r="H8817" s="2">
        <v>5000</v>
      </c>
      <c r="I8817" s="2">
        <v>0</v>
      </c>
      <c r="J8817" s="2">
        <v>0</v>
      </c>
      <c r="K8817">
        <v>0</v>
      </c>
      <c r="L8817" t="s">
        <v>17</v>
      </c>
      <c r="M8817" t="s">
        <v>17</v>
      </c>
      <c r="N8817" t="s">
        <v>148</v>
      </c>
      <c r="O8817" t="s">
        <v>17</v>
      </c>
    </row>
    <row r="8818" spans="1:15" x14ac:dyDescent="0.25">
      <c r="A8818" t="s">
        <v>11921</v>
      </c>
      <c r="B8818" t="s">
        <v>11947</v>
      </c>
      <c r="C8818" t="s">
        <v>17</v>
      </c>
      <c r="D8818" s="1">
        <v>44880</v>
      </c>
      <c r="E8818" s="1">
        <v>44894</v>
      </c>
      <c r="F8818" t="s">
        <v>18</v>
      </c>
      <c r="G8818" s="2">
        <v>43000</v>
      </c>
      <c r="H8818" s="2">
        <v>52655</v>
      </c>
      <c r="I8818" s="2">
        <v>4579</v>
      </c>
      <c r="J8818" s="2">
        <v>5076</v>
      </c>
      <c r="K8818">
        <v>0</v>
      </c>
      <c r="L8818" t="s">
        <v>1637</v>
      </c>
      <c r="M8818" t="s">
        <v>71</v>
      </c>
      <c r="N8818" t="s">
        <v>148</v>
      </c>
      <c r="O8818">
        <v>32202</v>
      </c>
    </row>
    <row r="8819" spans="1:15" x14ac:dyDescent="0.25">
      <c r="A8819" t="s">
        <v>11921</v>
      </c>
      <c r="B8819" t="s">
        <v>11948</v>
      </c>
      <c r="C8819" t="s">
        <v>82</v>
      </c>
      <c r="D8819" s="1">
        <v>44886</v>
      </c>
      <c r="E8819" s="1">
        <v>44888</v>
      </c>
      <c r="F8819" t="s">
        <v>18</v>
      </c>
      <c r="G8819" s="2">
        <v>18000</v>
      </c>
      <c r="H8819" s="2">
        <v>22932</v>
      </c>
      <c r="I8819" s="2">
        <v>1600</v>
      </c>
      <c r="J8819" s="2">
        <v>3332</v>
      </c>
      <c r="K8819">
        <v>0</v>
      </c>
      <c r="L8819" t="s">
        <v>11949</v>
      </c>
      <c r="M8819" t="s">
        <v>71</v>
      </c>
      <c r="N8819" t="s">
        <v>148</v>
      </c>
      <c r="O8819">
        <v>32257</v>
      </c>
    </row>
    <row r="8820" spans="1:15" x14ac:dyDescent="0.25">
      <c r="A8820" t="s">
        <v>11921</v>
      </c>
      <c r="B8820" t="s">
        <v>11950</v>
      </c>
      <c r="C8820" t="s">
        <v>17</v>
      </c>
      <c r="D8820" s="1">
        <v>44906</v>
      </c>
      <c r="E8820" s="1">
        <v>44907</v>
      </c>
      <c r="F8820" t="s">
        <v>18</v>
      </c>
      <c r="G8820" s="2">
        <v>37000</v>
      </c>
      <c r="H8820" s="2">
        <v>45006</v>
      </c>
      <c r="I8820" s="2">
        <v>3140</v>
      </c>
      <c r="J8820" s="2">
        <v>4866</v>
      </c>
      <c r="K8820">
        <v>0</v>
      </c>
      <c r="L8820" t="s">
        <v>1637</v>
      </c>
      <c r="M8820" t="s">
        <v>71</v>
      </c>
      <c r="N8820" t="s">
        <v>148</v>
      </c>
      <c r="O8820">
        <v>32205</v>
      </c>
    </row>
    <row r="8821" spans="1:15" x14ac:dyDescent="0.25">
      <c r="A8821" t="s">
        <v>11921</v>
      </c>
      <c r="B8821" t="s">
        <v>11951</v>
      </c>
      <c r="C8821" t="s">
        <v>17</v>
      </c>
      <c r="D8821" s="1">
        <v>44875</v>
      </c>
      <c r="E8821" s="1">
        <v>44875</v>
      </c>
      <c r="F8821" t="s">
        <v>23</v>
      </c>
      <c r="G8821" s="2">
        <v>5000</v>
      </c>
      <c r="H8821" s="2">
        <v>5000</v>
      </c>
      <c r="I8821" s="2">
        <v>0</v>
      </c>
      <c r="J8821" s="2">
        <v>0</v>
      </c>
      <c r="K8821">
        <v>0</v>
      </c>
      <c r="L8821" t="s">
        <v>17</v>
      </c>
      <c r="M8821" t="s">
        <v>17</v>
      </c>
      <c r="N8821" t="s">
        <v>148</v>
      </c>
      <c r="O8821" t="s">
        <v>17</v>
      </c>
    </row>
    <row r="8822" spans="1:15" x14ac:dyDescent="0.25">
      <c r="A8822" t="s">
        <v>11921</v>
      </c>
      <c r="B8822" t="s">
        <v>11952</v>
      </c>
      <c r="C8822" t="s">
        <v>17</v>
      </c>
      <c r="D8822" s="1">
        <v>44875</v>
      </c>
      <c r="E8822" s="1">
        <v>44875</v>
      </c>
      <c r="F8822" t="s">
        <v>23</v>
      </c>
      <c r="G8822" s="2">
        <v>5000</v>
      </c>
      <c r="H8822" s="2">
        <v>5000</v>
      </c>
      <c r="I8822" s="2">
        <v>0</v>
      </c>
      <c r="J8822" s="2">
        <v>0</v>
      </c>
      <c r="K8822">
        <v>0</v>
      </c>
      <c r="L8822" t="s">
        <v>17</v>
      </c>
      <c r="M8822" t="s">
        <v>17</v>
      </c>
      <c r="N8822" t="s">
        <v>148</v>
      </c>
      <c r="O8822" t="s">
        <v>17</v>
      </c>
    </row>
    <row r="8823" spans="1:15" x14ac:dyDescent="0.25">
      <c r="A8823" t="s">
        <v>11921</v>
      </c>
      <c r="B8823" t="s">
        <v>11953</v>
      </c>
      <c r="C8823" t="s">
        <v>17</v>
      </c>
      <c r="D8823" s="1">
        <v>44875</v>
      </c>
      <c r="E8823" s="1">
        <v>44875</v>
      </c>
      <c r="F8823" t="s">
        <v>23</v>
      </c>
      <c r="G8823" s="2">
        <v>5000</v>
      </c>
      <c r="H8823" s="2">
        <v>5000</v>
      </c>
      <c r="I8823" s="2">
        <v>0</v>
      </c>
      <c r="J8823" s="2">
        <v>0</v>
      </c>
      <c r="K8823">
        <v>0</v>
      </c>
      <c r="L8823" t="s">
        <v>17</v>
      </c>
      <c r="M8823" t="s">
        <v>17</v>
      </c>
      <c r="N8823" t="s">
        <v>148</v>
      </c>
      <c r="O8823" t="s">
        <v>17</v>
      </c>
    </row>
    <row r="8824" spans="1:15" x14ac:dyDescent="0.25">
      <c r="A8824" t="s">
        <v>11921</v>
      </c>
      <c r="B8824" t="s">
        <v>11954</v>
      </c>
      <c r="C8824" t="s">
        <v>146</v>
      </c>
      <c r="D8824" s="1">
        <v>44886</v>
      </c>
      <c r="E8824" s="1">
        <v>44888</v>
      </c>
      <c r="F8824" t="s">
        <v>18</v>
      </c>
      <c r="G8824" s="2">
        <v>37000</v>
      </c>
      <c r="H8824" s="2">
        <v>44587</v>
      </c>
      <c r="I8824" s="2">
        <v>2721</v>
      </c>
      <c r="J8824" s="2">
        <v>4866</v>
      </c>
      <c r="K8824">
        <v>0</v>
      </c>
      <c r="L8824" t="s">
        <v>1637</v>
      </c>
      <c r="M8824" t="s">
        <v>71</v>
      </c>
      <c r="N8824" t="s">
        <v>148</v>
      </c>
      <c r="O8824">
        <v>32259</v>
      </c>
    </row>
    <row r="8825" spans="1:15" x14ac:dyDescent="0.25">
      <c r="A8825" t="s">
        <v>11921</v>
      </c>
      <c r="B8825" t="s">
        <v>11955</v>
      </c>
      <c r="C8825" t="s">
        <v>146</v>
      </c>
      <c r="D8825" s="1">
        <v>44886</v>
      </c>
      <c r="E8825" s="1">
        <v>44888</v>
      </c>
      <c r="F8825" t="s">
        <v>18</v>
      </c>
      <c r="G8825" s="2">
        <v>35998</v>
      </c>
      <c r="H8825" s="2">
        <v>43520</v>
      </c>
      <c r="I8825" s="2">
        <v>2656</v>
      </c>
      <c r="J8825" s="2">
        <v>4866</v>
      </c>
      <c r="K8825">
        <v>0</v>
      </c>
      <c r="L8825" t="s">
        <v>11956</v>
      </c>
      <c r="M8825" t="s">
        <v>71</v>
      </c>
      <c r="N8825" t="s">
        <v>148</v>
      </c>
      <c r="O8825">
        <v>32259</v>
      </c>
    </row>
    <row r="8826" spans="1:15" x14ac:dyDescent="0.25">
      <c r="A8826" t="s">
        <v>11921</v>
      </c>
      <c r="B8826" t="s">
        <v>11957</v>
      </c>
      <c r="C8826" t="s">
        <v>146</v>
      </c>
      <c r="D8826" s="1">
        <v>44886</v>
      </c>
      <c r="E8826" s="1">
        <v>44888</v>
      </c>
      <c r="F8826" t="s">
        <v>18</v>
      </c>
      <c r="G8826" s="2">
        <v>32000</v>
      </c>
      <c r="H8826" s="2">
        <v>39631</v>
      </c>
      <c r="I8826" s="2">
        <v>2765</v>
      </c>
      <c r="J8826" s="2">
        <v>4866</v>
      </c>
      <c r="K8826">
        <v>0</v>
      </c>
      <c r="L8826" t="s">
        <v>1637</v>
      </c>
      <c r="M8826" t="s">
        <v>71</v>
      </c>
      <c r="N8826" t="s">
        <v>148</v>
      </c>
      <c r="O8826">
        <v>32258</v>
      </c>
    </row>
    <row r="8827" spans="1:15" x14ac:dyDescent="0.25">
      <c r="A8827" t="s">
        <v>11921</v>
      </c>
      <c r="B8827" t="s">
        <v>11958</v>
      </c>
      <c r="C8827" t="s">
        <v>146</v>
      </c>
      <c r="D8827" s="1">
        <v>44886</v>
      </c>
      <c r="E8827" s="1">
        <v>44888</v>
      </c>
      <c r="F8827" t="s">
        <v>18</v>
      </c>
      <c r="G8827" s="2">
        <v>32000</v>
      </c>
      <c r="H8827" s="2">
        <v>39631</v>
      </c>
      <c r="I8827" s="2">
        <v>2765</v>
      </c>
      <c r="J8827" s="2">
        <v>4866</v>
      </c>
      <c r="K8827">
        <v>0</v>
      </c>
      <c r="L8827" t="s">
        <v>1637</v>
      </c>
      <c r="M8827" t="s">
        <v>71</v>
      </c>
      <c r="N8827" t="s">
        <v>148</v>
      </c>
      <c r="O8827">
        <v>32210</v>
      </c>
    </row>
    <row r="8828" spans="1:15" x14ac:dyDescent="0.25">
      <c r="A8828" t="s">
        <v>11921</v>
      </c>
      <c r="B8828" t="s">
        <v>11959</v>
      </c>
      <c r="C8828" t="s">
        <v>17</v>
      </c>
      <c r="D8828" s="1">
        <v>44867</v>
      </c>
      <c r="E8828" s="1">
        <v>44867</v>
      </c>
      <c r="F8828" t="s">
        <v>23</v>
      </c>
      <c r="G8828" s="2">
        <v>5000</v>
      </c>
      <c r="H8828" s="2">
        <v>5000</v>
      </c>
      <c r="I8828" s="2">
        <v>0</v>
      </c>
      <c r="J8828" s="2">
        <v>0</v>
      </c>
      <c r="K8828">
        <v>0</v>
      </c>
      <c r="L8828" t="s">
        <v>17</v>
      </c>
      <c r="M8828" t="s">
        <v>17</v>
      </c>
      <c r="N8828" t="s">
        <v>148</v>
      </c>
      <c r="O8828" t="s">
        <v>17</v>
      </c>
    </row>
    <row r="8829" spans="1:15" x14ac:dyDescent="0.25">
      <c r="A8829" t="s">
        <v>11921</v>
      </c>
      <c r="B8829" t="s">
        <v>11960</v>
      </c>
      <c r="C8829" t="s">
        <v>146</v>
      </c>
      <c r="D8829" s="1">
        <v>44886</v>
      </c>
      <c r="E8829" s="1">
        <v>44888</v>
      </c>
      <c r="F8829" t="s">
        <v>18</v>
      </c>
      <c r="G8829" s="2">
        <v>40000</v>
      </c>
      <c r="H8829" s="2">
        <v>48231</v>
      </c>
      <c r="I8829" s="2">
        <v>3365</v>
      </c>
      <c r="J8829" s="2">
        <v>4866</v>
      </c>
      <c r="K8829">
        <v>0</v>
      </c>
      <c r="L8829" t="s">
        <v>1637</v>
      </c>
      <c r="M8829" t="s">
        <v>71</v>
      </c>
      <c r="N8829" t="s">
        <v>148</v>
      </c>
      <c r="O8829">
        <v>32207</v>
      </c>
    </row>
    <row r="8830" spans="1:15" x14ac:dyDescent="0.25">
      <c r="A8830" t="s">
        <v>11921</v>
      </c>
      <c r="B8830" t="s">
        <v>11961</v>
      </c>
      <c r="C8830" t="s">
        <v>17</v>
      </c>
      <c r="D8830" s="1">
        <v>44901</v>
      </c>
      <c r="E8830" s="1">
        <v>44903</v>
      </c>
      <c r="F8830" t="s">
        <v>18</v>
      </c>
      <c r="G8830" s="2">
        <v>25525</v>
      </c>
      <c r="H8830" s="2">
        <v>31022</v>
      </c>
      <c r="I8830" s="2">
        <v>2165</v>
      </c>
      <c r="J8830" s="2">
        <v>3332</v>
      </c>
      <c r="K8830">
        <v>0</v>
      </c>
      <c r="L8830" t="s">
        <v>1637</v>
      </c>
      <c r="M8830" t="s">
        <v>71</v>
      </c>
      <c r="N8830" t="s">
        <v>148</v>
      </c>
      <c r="O8830">
        <v>32205</v>
      </c>
    </row>
    <row r="8831" spans="1:15" x14ac:dyDescent="0.25">
      <c r="A8831" t="s">
        <v>11921</v>
      </c>
      <c r="B8831" t="s">
        <v>11962</v>
      </c>
      <c r="C8831" t="s">
        <v>17</v>
      </c>
      <c r="D8831" s="1">
        <v>44875</v>
      </c>
      <c r="E8831" s="1">
        <v>44875</v>
      </c>
      <c r="F8831" t="s">
        <v>23</v>
      </c>
      <c r="G8831" s="2">
        <v>5000</v>
      </c>
      <c r="H8831" s="2">
        <v>5000</v>
      </c>
      <c r="I8831" s="2">
        <v>0</v>
      </c>
      <c r="J8831" s="2">
        <v>0</v>
      </c>
      <c r="K8831">
        <v>0</v>
      </c>
      <c r="L8831" t="s">
        <v>17</v>
      </c>
      <c r="M8831" t="s">
        <v>17</v>
      </c>
      <c r="N8831" t="s">
        <v>148</v>
      </c>
      <c r="O8831" t="s">
        <v>17</v>
      </c>
    </row>
    <row r="8832" spans="1:15" x14ac:dyDescent="0.25">
      <c r="A8832" t="s">
        <v>11921</v>
      </c>
      <c r="B8832" t="s">
        <v>11963</v>
      </c>
      <c r="C8832" t="s">
        <v>146</v>
      </c>
      <c r="D8832" s="1">
        <v>44886</v>
      </c>
      <c r="E8832" s="1">
        <v>44888</v>
      </c>
      <c r="F8832" t="s">
        <v>18</v>
      </c>
      <c r="G8832" s="2">
        <v>32000</v>
      </c>
      <c r="H8832" s="2">
        <v>39631</v>
      </c>
      <c r="I8832" s="2">
        <v>2765</v>
      </c>
      <c r="J8832" s="2">
        <v>4866</v>
      </c>
      <c r="K8832">
        <v>0</v>
      </c>
      <c r="L8832" t="s">
        <v>1637</v>
      </c>
      <c r="M8832" t="s">
        <v>71</v>
      </c>
      <c r="N8832" t="s">
        <v>148</v>
      </c>
      <c r="O8832">
        <v>32208</v>
      </c>
    </row>
    <row r="8833" spans="1:15" x14ac:dyDescent="0.25">
      <c r="A8833" t="s">
        <v>11921</v>
      </c>
      <c r="B8833" t="s">
        <v>11964</v>
      </c>
      <c r="C8833" t="s">
        <v>17</v>
      </c>
      <c r="D8833" s="1">
        <v>44907</v>
      </c>
      <c r="E8833" s="1">
        <v>44912</v>
      </c>
      <c r="F8833" t="s">
        <v>18</v>
      </c>
      <c r="G8833" s="2">
        <v>6500</v>
      </c>
      <c r="H8833" s="2">
        <v>9266</v>
      </c>
      <c r="I8833" s="2">
        <v>707</v>
      </c>
      <c r="J8833" s="2">
        <v>2059</v>
      </c>
      <c r="K8833">
        <v>0</v>
      </c>
      <c r="L8833" t="s">
        <v>4551</v>
      </c>
      <c r="M8833" t="s">
        <v>59</v>
      </c>
      <c r="N8833" t="s">
        <v>148</v>
      </c>
      <c r="O8833">
        <v>75019</v>
      </c>
    </row>
    <row r="8834" spans="1:15" x14ac:dyDescent="0.25">
      <c r="A8834" t="s">
        <v>11921</v>
      </c>
      <c r="B8834" t="s">
        <v>11965</v>
      </c>
      <c r="C8834" t="s">
        <v>17</v>
      </c>
      <c r="D8834" s="1">
        <v>44880</v>
      </c>
      <c r="E8834" s="1">
        <v>44880</v>
      </c>
      <c r="F8834" t="s">
        <v>23</v>
      </c>
      <c r="G8834" s="2">
        <v>5000</v>
      </c>
      <c r="H8834" s="2">
        <v>5000</v>
      </c>
      <c r="I8834" s="2">
        <v>0</v>
      </c>
      <c r="J8834" s="2">
        <v>0</v>
      </c>
      <c r="K8834">
        <v>0</v>
      </c>
      <c r="L8834" t="s">
        <v>17</v>
      </c>
      <c r="M8834" t="s">
        <v>17</v>
      </c>
      <c r="N8834" t="s">
        <v>148</v>
      </c>
      <c r="O8834" t="s">
        <v>17</v>
      </c>
    </row>
    <row r="8835" spans="1:15" x14ac:dyDescent="0.25">
      <c r="A8835" t="s">
        <v>11921</v>
      </c>
      <c r="B8835" t="s">
        <v>11966</v>
      </c>
      <c r="C8835" t="s">
        <v>17</v>
      </c>
      <c r="D8835" s="1">
        <v>44916</v>
      </c>
      <c r="E8835" s="1">
        <v>44917</v>
      </c>
      <c r="F8835" t="s">
        <v>18</v>
      </c>
      <c r="G8835" s="2">
        <v>26000</v>
      </c>
      <c r="H8835" s="2">
        <v>31160</v>
      </c>
      <c r="I8835" s="2">
        <v>2174</v>
      </c>
      <c r="J8835" s="2">
        <v>2986</v>
      </c>
      <c r="K8835">
        <v>0</v>
      </c>
      <c r="L8835" t="s">
        <v>10539</v>
      </c>
      <c r="M8835" t="s">
        <v>71</v>
      </c>
      <c r="N8835" t="s">
        <v>148</v>
      </c>
      <c r="O8835">
        <v>32073</v>
      </c>
    </row>
    <row r="8836" spans="1:15" x14ac:dyDescent="0.25">
      <c r="A8836" t="s">
        <v>11921</v>
      </c>
      <c r="B8836" t="s">
        <v>11967</v>
      </c>
      <c r="C8836" t="s">
        <v>17</v>
      </c>
      <c r="D8836" s="1">
        <v>44875</v>
      </c>
      <c r="E8836" s="1">
        <v>44875</v>
      </c>
      <c r="F8836" t="s">
        <v>23</v>
      </c>
      <c r="G8836" s="2">
        <v>5000</v>
      </c>
      <c r="H8836" s="2">
        <v>5000</v>
      </c>
      <c r="I8836" s="2">
        <v>0</v>
      </c>
      <c r="J8836" s="2">
        <v>0</v>
      </c>
      <c r="K8836">
        <v>0</v>
      </c>
      <c r="L8836" t="s">
        <v>17</v>
      </c>
      <c r="M8836" t="s">
        <v>17</v>
      </c>
      <c r="N8836" t="s">
        <v>148</v>
      </c>
      <c r="O8836" t="s">
        <v>17</v>
      </c>
    </row>
    <row r="8837" spans="1:15" x14ac:dyDescent="0.25">
      <c r="A8837" t="s">
        <v>11921</v>
      </c>
      <c r="B8837" t="s">
        <v>11968</v>
      </c>
      <c r="C8837" t="s">
        <v>146</v>
      </c>
      <c r="D8837" s="1">
        <v>44886</v>
      </c>
      <c r="E8837" s="1">
        <v>44888</v>
      </c>
      <c r="F8837" t="s">
        <v>18</v>
      </c>
      <c r="G8837" s="2">
        <v>32000</v>
      </c>
      <c r="H8837" s="2">
        <v>39631</v>
      </c>
      <c r="I8837" s="2">
        <v>2765</v>
      </c>
      <c r="J8837" s="2">
        <v>4866</v>
      </c>
      <c r="K8837">
        <v>0</v>
      </c>
      <c r="L8837" t="s">
        <v>1637</v>
      </c>
      <c r="M8837" t="s">
        <v>71</v>
      </c>
      <c r="N8837" t="s">
        <v>148</v>
      </c>
      <c r="O8837">
        <v>32222</v>
      </c>
    </row>
    <row r="8838" spans="1:15" x14ac:dyDescent="0.25">
      <c r="A8838" t="s">
        <v>11921</v>
      </c>
      <c r="B8838" t="s">
        <v>11969</v>
      </c>
      <c r="C8838" t="s">
        <v>17</v>
      </c>
      <c r="D8838" s="1">
        <v>44875</v>
      </c>
      <c r="E8838" s="1">
        <v>44875</v>
      </c>
      <c r="F8838" t="s">
        <v>23</v>
      </c>
      <c r="G8838" s="2">
        <v>5000</v>
      </c>
      <c r="H8838" s="2">
        <v>5000</v>
      </c>
      <c r="I8838" s="2">
        <v>0</v>
      </c>
      <c r="J8838" s="2">
        <v>0</v>
      </c>
      <c r="K8838">
        <v>0</v>
      </c>
      <c r="L8838" t="s">
        <v>17</v>
      </c>
      <c r="M8838" t="s">
        <v>17</v>
      </c>
      <c r="N8838" t="s">
        <v>148</v>
      </c>
      <c r="O8838" t="s">
        <v>17</v>
      </c>
    </row>
    <row r="8839" spans="1:15" x14ac:dyDescent="0.25">
      <c r="A8839" t="s">
        <v>11921</v>
      </c>
      <c r="B8839" t="s">
        <v>11970</v>
      </c>
      <c r="C8839" t="s">
        <v>17</v>
      </c>
      <c r="D8839" s="1">
        <v>44878</v>
      </c>
      <c r="E8839" s="1">
        <v>44878</v>
      </c>
      <c r="F8839" t="s">
        <v>23</v>
      </c>
      <c r="G8839" s="2">
        <v>5000</v>
      </c>
      <c r="H8839" s="2">
        <v>5000</v>
      </c>
      <c r="I8839" s="2">
        <v>0</v>
      </c>
      <c r="J8839" s="2">
        <v>0</v>
      </c>
      <c r="K8839">
        <v>0</v>
      </c>
      <c r="L8839" t="s">
        <v>17</v>
      </c>
      <c r="M8839" t="s">
        <v>17</v>
      </c>
      <c r="N8839" t="s">
        <v>148</v>
      </c>
      <c r="O8839" t="s">
        <v>17</v>
      </c>
    </row>
    <row r="8840" spans="1:15" x14ac:dyDescent="0.25">
      <c r="A8840" t="s">
        <v>11921</v>
      </c>
      <c r="B8840" t="s">
        <v>11971</v>
      </c>
      <c r="C8840" t="s">
        <v>17</v>
      </c>
      <c r="D8840" s="1">
        <v>44880</v>
      </c>
      <c r="E8840" s="1">
        <v>44880</v>
      </c>
      <c r="F8840" t="s">
        <v>23</v>
      </c>
      <c r="G8840" s="2">
        <v>5000</v>
      </c>
      <c r="H8840" s="2">
        <v>5000</v>
      </c>
      <c r="I8840" s="2">
        <v>0</v>
      </c>
      <c r="J8840" s="2">
        <v>0</v>
      </c>
      <c r="K8840">
        <v>0</v>
      </c>
      <c r="L8840" t="s">
        <v>17</v>
      </c>
      <c r="M8840" t="s">
        <v>17</v>
      </c>
      <c r="N8840" t="s">
        <v>148</v>
      </c>
      <c r="O8840" t="s">
        <v>17</v>
      </c>
    </row>
    <row r="8841" spans="1:15" x14ac:dyDescent="0.25">
      <c r="A8841" t="s">
        <v>11921</v>
      </c>
      <c r="B8841" t="s">
        <v>11972</v>
      </c>
      <c r="C8841" t="s">
        <v>17</v>
      </c>
      <c r="D8841" s="1">
        <v>44875</v>
      </c>
      <c r="E8841" s="1">
        <v>44875</v>
      </c>
      <c r="F8841" t="s">
        <v>23</v>
      </c>
      <c r="G8841" s="2">
        <v>5000</v>
      </c>
      <c r="H8841" s="2">
        <v>5000</v>
      </c>
      <c r="I8841" s="2">
        <v>0</v>
      </c>
      <c r="J8841" s="2">
        <v>0</v>
      </c>
      <c r="K8841">
        <v>0</v>
      </c>
      <c r="L8841" t="s">
        <v>17</v>
      </c>
      <c r="M8841" t="s">
        <v>17</v>
      </c>
      <c r="N8841" t="s">
        <v>148</v>
      </c>
      <c r="O8841" t="s">
        <v>17</v>
      </c>
    </row>
    <row r="8842" spans="1:15" x14ac:dyDescent="0.25">
      <c r="A8842" t="s">
        <v>11921</v>
      </c>
      <c r="B8842" t="s">
        <v>11973</v>
      </c>
      <c r="C8842" t="s">
        <v>17</v>
      </c>
      <c r="D8842" s="1">
        <v>44875</v>
      </c>
      <c r="E8842" s="1">
        <v>44875</v>
      </c>
      <c r="F8842" t="s">
        <v>23</v>
      </c>
      <c r="G8842" s="2">
        <v>5000</v>
      </c>
      <c r="H8842" s="2">
        <v>5000</v>
      </c>
      <c r="I8842" s="2">
        <v>0</v>
      </c>
      <c r="J8842" s="2">
        <v>0</v>
      </c>
      <c r="K8842">
        <v>0</v>
      </c>
      <c r="L8842" t="s">
        <v>17</v>
      </c>
      <c r="M8842" t="s">
        <v>17</v>
      </c>
      <c r="N8842" t="s">
        <v>148</v>
      </c>
      <c r="O8842" t="s">
        <v>17</v>
      </c>
    </row>
    <row r="8843" spans="1:15" x14ac:dyDescent="0.25">
      <c r="A8843" t="s">
        <v>11921</v>
      </c>
      <c r="B8843" t="s">
        <v>11974</v>
      </c>
      <c r="C8843" t="s">
        <v>146</v>
      </c>
      <c r="D8843" s="1">
        <v>44886</v>
      </c>
      <c r="E8843" s="1">
        <v>44888</v>
      </c>
      <c r="F8843" t="s">
        <v>18</v>
      </c>
      <c r="G8843" s="2">
        <v>32000</v>
      </c>
      <c r="H8843" s="2">
        <v>39262</v>
      </c>
      <c r="I8843" s="2">
        <v>2396</v>
      </c>
      <c r="J8843" s="2">
        <v>4866</v>
      </c>
      <c r="K8843">
        <v>0</v>
      </c>
      <c r="L8843" t="s">
        <v>9337</v>
      </c>
      <c r="M8843" t="s">
        <v>71</v>
      </c>
      <c r="N8843" t="s">
        <v>148</v>
      </c>
      <c r="O8843">
        <v>32092</v>
      </c>
    </row>
    <row r="8844" spans="1:15" x14ac:dyDescent="0.25">
      <c r="A8844" t="s">
        <v>11921</v>
      </c>
      <c r="B8844" t="s">
        <v>11975</v>
      </c>
      <c r="C8844" t="s">
        <v>17</v>
      </c>
      <c r="D8844" s="1">
        <v>44875</v>
      </c>
      <c r="E8844" s="1">
        <v>44875</v>
      </c>
      <c r="F8844" t="s">
        <v>23</v>
      </c>
      <c r="G8844" s="2">
        <v>5000</v>
      </c>
      <c r="H8844" s="2">
        <v>5000</v>
      </c>
      <c r="I8844" s="2">
        <v>0</v>
      </c>
      <c r="J8844" s="2">
        <v>0</v>
      </c>
      <c r="K8844">
        <v>0</v>
      </c>
      <c r="L8844" t="s">
        <v>17</v>
      </c>
      <c r="M8844" t="s">
        <v>17</v>
      </c>
      <c r="N8844" t="s">
        <v>148</v>
      </c>
      <c r="O8844" t="s">
        <v>17</v>
      </c>
    </row>
    <row r="8845" spans="1:15" x14ac:dyDescent="0.25">
      <c r="A8845" t="s">
        <v>11921</v>
      </c>
      <c r="B8845" t="s">
        <v>11976</v>
      </c>
      <c r="C8845" t="s">
        <v>146</v>
      </c>
      <c r="D8845" s="1">
        <v>44886</v>
      </c>
      <c r="E8845" s="1">
        <v>44888</v>
      </c>
      <c r="F8845" t="s">
        <v>18</v>
      </c>
      <c r="G8845" s="2">
        <v>32000</v>
      </c>
      <c r="H8845" s="2">
        <v>39631</v>
      </c>
      <c r="I8845" s="2">
        <v>2765</v>
      </c>
      <c r="J8845" s="2">
        <v>4866</v>
      </c>
      <c r="K8845">
        <v>0</v>
      </c>
      <c r="L8845" t="s">
        <v>1637</v>
      </c>
      <c r="M8845" t="s">
        <v>71</v>
      </c>
      <c r="N8845" t="s">
        <v>148</v>
      </c>
      <c r="O8845">
        <v>32256</v>
      </c>
    </row>
    <row r="8846" spans="1:15" x14ac:dyDescent="0.25">
      <c r="A8846" t="s">
        <v>11921</v>
      </c>
      <c r="B8846" t="s">
        <v>11977</v>
      </c>
      <c r="C8846" t="s">
        <v>17</v>
      </c>
      <c r="D8846" s="1">
        <v>44876</v>
      </c>
      <c r="E8846" s="1">
        <v>44876</v>
      </c>
      <c r="F8846" t="s">
        <v>23</v>
      </c>
      <c r="G8846" s="2">
        <v>5000</v>
      </c>
      <c r="H8846" s="2">
        <v>5000</v>
      </c>
      <c r="I8846" s="2">
        <v>0</v>
      </c>
      <c r="J8846" s="2">
        <v>0</v>
      </c>
      <c r="K8846">
        <v>0</v>
      </c>
      <c r="L8846" t="s">
        <v>17</v>
      </c>
      <c r="M8846" t="s">
        <v>17</v>
      </c>
      <c r="N8846" t="s">
        <v>148</v>
      </c>
      <c r="O8846" t="s">
        <v>17</v>
      </c>
    </row>
    <row r="8847" spans="1:15" x14ac:dyDescent="0.25">
      <c r="A8847" t="s">
        <v>11921</v>
      </c>
      <c r="B8847" t="s">
        <v>11978</v>
      </c>
      <c r="C8847" t="s">
        <v>146</v>
      </c>
      <c r="D8847" s="1">
        <v>44886</v>
      </c>
      <c r="E8847" s="1">
        <v>44888</v>
      </c>
      <c r="F8847" t="s">
        <v>18</v>
      </c>
      <c r="G8847" s="2">
        <v>32000</v>
      </c>
      <c r="H8847" s="2">
        <v>39631</v>
      </c>
      <c r="I8847" s="2">
        <v>2765</v>
      </c>
      <c r="J8847" s="2">
        <v>4866</v>
      </c>
      <c r="K8847">
        <v>0</v>
      </c>
      <c r="L8847" t="s">
        <v>1637</v>
      </c>
      <c r="M8847" t="s">
        <v>71</v>
      </c>
      <c r="N8847" t="s">
        <v>148</v>
      </c>
      <c r="O8847">
        <v>32256</v>
      </c>
    </row>
    <row r="8848" spans="1:15" x14ac:dyDescent="0.25">
      <c r="A8848" t="s">
        <v>11921</v>
      </c>
      <c r="B8848" t="s">
        <v>11979</v>
      </c>
      <c r="C8848" t="s">
        <v>17</v>
      </c>
      <c r="D8848" s="1">
        <v>44922</v>
      </c>
      <c r="E8848" s="1">
        <v>44924</v>
      </c>
      <c r="F8848" t="s">
        <v>18</v>
      </c>
      <c r="G8848" s="2">
        <v>37000</v>
      </c>
      <c r="H8848" s="2">
        <v>45007</v>
      </c>
      <c r="I8848" s="2">
        <v>3141</v>
      </c>
      <c r="J8848" s="2">
        <v>4866</v>
      </c>
      <c r="K8848">
        <v>0</v>
      </c>
      <c r="L8848" t="s">
        <v>1637</v>
      </c>
      <c r="M8848" t="s">
        <v>71</v>
      </c>
      <c r="N8848" t="s">
        <v>148</v>
      </c>
      <c r="O8848">
        <v>32202</v>
      </c>
    </row>
    <row r="8849" spans="1:15" x14ac:dyDescent="0.25">
      <c r="A8849" t="s">
        <v>11921</v>
      </c>
      <c r="B8849" t="s">
        <v>11980</v>
      </c>
      <c r="C8849" t="s">
        <v>17</v>
      </c>
      <c r="D8849" s="1">
        <v>44878</v>
      </c>
      <c r="E8849" s="1">
        <v>44878</v>
      </c>
      <c r="F8849" t="s">
        <v>23</v>
      </c>
      <c r="G8849" s="2">
        <v>5000</v>
      </c>
      <c r="H8849" s="2">
        <v>5000</v>
      </c>
      <c r="I8849" s="2">
        <v>0</v>
      </c>
      <c r="J8849" s="2">
        <v>0</v>
      </c>
      <c r="K8849">
        <v>0</v>
      </c>
      <c r="L8849" t="s">
        <v>17</v>
      </c>
      <c r="M8849" t="s">
        <v>17</v>
      </c>
      <c r="N8849" t="s">
        <v>148</v>
      </c>
      <c r="O8849" t="s">
        <v>17</v>
      </c>
    </row>
    <row r="8850" spans="1:15" x14ac:dyDescent="0.25">
      <c r="A8850" t="s">
        <v>11921</v>
      </c>
      <c r="B8850" t="s">
        <v>11981</v>
      </c>
      <c r="C8850" t="s">
        <v>17</v>
      </c>
      <c r="D8850" s="1">
        <v>44875</v>
      </c>
      <c r="E8850" s="1">
        <v>44875</v>
      </c>
      <c r="F8850" t="s">
        <v>23</v>
      </c>
      <c r="G8850" s="2">
        <v>5000</v>
      </c>
      <c r="H8850" s="2">
        <v>5000</v>
      </c>
      <c r="I8850" s="2">
        <v>0</v>
      </c>
      <c r="J8850" s="2">
        <v>0</v>
      </c>
      <c r="K8850">
        <v>0</v>
      </c>
      <c r="L8850" t="s">
        <v>17</v>
      </c>
      <c r="M8850" t="s">
        <v>17</v>
      </c>
      <c r="N8850" t="s">
        <v>148</v>
      </c>
      <c r="O8850" t="s">
        <v>17</v>
      </c>
    </row>
    <row r="8851" spans="1:15" x14ac:dyDescent="0.25">
      <c r="A8851" t="s">
        <v>11921</v>
      </c>
      <c r="B8851" t="s">
        <v>11982</v>
      </c>
      <c r="C8851" t="s">
        <v>17</v>
      </c>
      <c r="D8851" s="1">
        <v>44876</v>
      </c>
      <c r="E8851" s="1">
        <v>44876</v>
      </c>
      <c r="F8851" t="s">
        <v>23</v>
      </c>
      <c r="G8851" s="2">
        <v>5000</v>
      </c>
      <c r="H8851" s="2">
        <v>5000</v>
      </c>
      <c r="I8851" s="2">
        <v>0</v>
      </c>
      <c r="J8851" s="2">
        <v>0</v>
      </c>
      <c r="K8851">
        <v>0</v>
      </c>
      <c r="L8851" t="s">
        <v>17</v>
      </c>
      <c r="M8851" t="s">
        <v>17</v>
      </c>
      <c r="N8851" t="s">
        <v>148</v>
      </c>
      <c r="O8851" t="s">
        <v>17</v>
      </c>
    </row>
    <row r="8852" spans="1:15" x14ac:dyDescent="0.25">
      <c r="A8852" t="s">
        <v>11921</v>
      </c>
      <c r="B8852" t="s">
        <v>11983</v>
      </c>
      <c r="C8852" t="s">
        <v>82</v>
      </c>
      <c r="D8852" s="1">
        <v>44886</v>
      </c>
      <c r="E8852" s="1">
        <v>44888</v>
      </c>
      <c r="F8852" t="s">
        <v>18</v>
      </c>
      <c r="G8852" s="2">
        <v>21000</v>
      </c>
      <c r="H8852" s="2">
        <v>25664</v>
      </c>
      <c r="I8852" s="2">
        <v>1678</v>
      </c>
      <c r="J8852" s="2">
        <v>2986</v>
      </c>
      <c r="K8852">
        <v>0</v>
      </c>
      <c r="L8852" t="s">
        <v>9237</v>
      </c>
      <c r="M8852" t="s">
        <v>71</v>
      </c>
      <c r="N8852" t="s">
        <v>148</v>
      </c>
      <c r="O8852">
        <v>34480</v>
      </c>
    </row>
    <row r="8853" spans="1:15" x14ac:dyDescent="0.25">
      <c r="A8853" t="s">
        <v>11921</v>
      </c>
      <c r="B8853" t="s">
        <v>11984</v>
      </c>
      <c r="C8853" t="s">
        <v>17</v>
      </c>
      <c r="D8853" s="1">
        <v>44907</v>
      </c>
      <c r="E8853" s="1">
        <v>44913</v>
      </c>
      <c r="F8853" t="s">
        <v>18</v>
      </c>
      <c r="G8853" s="2">
        <v>6500</v>
      </c>
      <c r="H8853" s="2">
        <v>9262</v>
      </c>
      <c r="I8853" s="2">
        <v>606</v>
      </c>
      <c r="J8853" s="2">
        <v>2156</v>
      </c>
      <c r="K8853">
        <v>0</v>
      </c>
      <c r="L8853" t="s">
        <v>11985</v>
      </c>
      <c r="M8853" t="s">
        <v>20</v>
      </c>
      <c r="N8853" t="s">
        <v>148</v>
      </c>
      <c r="O8853">
        <v>28129</v>
      </c>
    </row>
    <row r="8854" spans="1:15" x14ac:dyDescent="0.25">
      <c r="A8854" t="s">
        <v>11921</v>
      </c>
      <c r="B8854" t="s">
        <v>11986</v>
      </c>
      <c r="C8854" t="s">
        <v>82</v>
      </c>
      <c r="D8854" s="1">
        <v>44886</v>
      </c>
      <c r="E8854" s="1">
        <v>44888</v>
      </c>
      <c r="F8854" t="s">
        <v>18</v>
      </c>
      <c r="G8854" s="2">
        <v>16000</v>
      </c>
      <c r="H8854" s="2">
        <v>20411</v>
      </c>
      <c r="I8854" s="2">
        <v>1425</v>
      </c>
      <c r="J8854" s="2">
        <v>2986</v>
      </c>
      <c r="K8854">
        <v>0</v>
      </c>
      <c r="L8854" t="s">
        <v>11987</v>
      </c>
      <c r="M8854" t="s">
        <v>71</v>
      </c>
      <c r="N8854" t="s">
        <v>148</v>
      </c>
      <c r="O8854">
        <v>32003</v>
      </c>
    </row>
    <row r="8855" spans="1:15" x14ac:dyDescent="0.25">
      <c r="A8855" t="s">
        <v>11921</v>
      </c>
      <c r="B8855" t="s">
        <v>11988</v>
      </c>
      <c r="C8855" t="s">
        <v>82</v>
      </c>
      <c r="D8855" s="1">
        <v>44886</v>
      </c>
      <c r="E8855" s="1">
        <v>44888</v>
      </c>
      <c r="F8855" t="s">
        <v>18</v>
      </c>
      <c r="G8855" s="2">
        <v>14600</v>
      </c>
      <c r="H8855" s="2">
        <v>18905</v>
      </c>
      <c r="I8855" s="2">
        <v>1319</v>
      </c>
      <c r="J8855" s="2">
        <v>2986</v>
      </c>
      <c r="K8855">
        <v>0</v>
      </c>
      <c r="L8855" t="s">
        <v>11989</v>
      </c>
      <c r="M8855" t="s">
        <v>71</v>
      </c>
      <c r="N8855" t="s">
        <v>148</v>
      </c>
      <c r="O8855">
        <v>32233</v>
      </c>
    </row>
    <row r="8856" spans="1:15" x14ac:dyDescent="0.25">
      <c r="A8856" t="s">
        <v>11921</v>
      </c>
      <c r="B8856" t="s">
        <v>11990</v>
      </c>
      <c r="C8856" t="s">
        <v>17</v>
      </c>
      <c r="D8856" s="1">
        <v>44878</v>
      </c>
      <c r="E8856" s="1">
        <v>44878</v>
      </c>
      <c r="F8856" t="s">
        <v>23</v>
      </c>
      <c r="G8856" s="2">
        <v>5000</v>
      </c>
      <c r="H8856" s="2">
        <v>5000</v>
      </c>
      <c r="I8856" s="2">
        <v>0</v>
      </c>
      <c r="J8856" s="2">
        <v>0</v>
      </c>
      <c r="K8856">
        <v>0</v>
      </c>
      <c r="L8856" t="s">
        <v>17</v>
      </c>
      <c r="M8856" t="s">
        <v>17</v>
      </c>
      <c r="N8856" t="s">
        <v>148</v>
      </c>
      <c r="O8856" t="s">
        <v>17</v>
      </c>
    </row>
    <row r="8857" spans="1:15" x14ac:dyDescent="0.25">
      <c r="A8857" t="s">
        <v>11921</v>
      </c>
      <c r="B8857" t="s">
        <v>11991</v>
      </c>
      <c r="C8857" t="s">
        <v>146</v>
      </c>
      <c r="D8857" s="1">
        <v>44888</v>
      </c>
      <c r="E8857" s="1">
        <v>44888</v>
      </c>
      <c r="F8857" t="s">
        <v>18</v>
      </c>
      <c r="G8857" s="2">
        <v>32000</v>
      </c>
      <c r="H8857" s="2">
        <v>39631</v>
      </c>
      <c r="I8857" s="2">
        <v>2765</v>
      </c>
      <c r="J8857" s="2">
        <v>4866</v>
      </c>
      <c r="K8857">
        <v>0</v>
      </c>
      <c r="L8857" t="s">
        <v>1637</v>
      </c>
      <c r="M8857" t="s">
        <v>71</v>
      </c>
      <c r="N8857" t="s">
        <v>148</v>
      </c>
      <c r="O8857">
        <v>32256</v>
      </c>
    </row>
    <row r="8858" spans="1:15" x14ac:dyDescent="0.25">
      <c r="A8858" t="s">
        <v>11921</v>
      </c>
      <c r="B8858" t="s">
        <v>11992</v>
      </c>
      <c r="C8858" t="s">
        <v>17</v>
      </c>
      <c r="D8858" s="1">
        <v>44875</v>
      </c>
      <c r="E8858" s="1">
        <v>44875</v>
      </c>
      <c r="F8858" t="s">
        <v>23</v>
      </c>
      <c r="G8858" s="2">
        <v>5000</v>
      </c>
      <c r="H8858" s="2">
        <v>5000</v>
      </c>
      <c r="I8858" s="2">
        <v>0</v>
      </c>
      <c r="J8858" s="2">
        <v>0</v>
      </c>
      <c r="K8858">
        <v>0</v>
      </c>
      <c r="L8858" t="s">
        <v>17</v>
      </c>
      <c r="M8858" t="s">
        <v>17</v>
      </c>
      <c r="N8858" t="s">
        <v>148</v>
      </c>
      <c r="O8858" t="s">
        <v>17</v>
      </c>
    </row>
    <row r="8859" spans="1:15" x14ac:dyDescent="0.25">
      <c r="A8859" t="s">
        <v>11921</v>
      </c>
      <c r="B8859" t="s">
        <v>11993</v>
      </c>
      <c r="C8859" t="s">
        <v>17</v>
      </c>
      <c r="D8859" s="1">
        <v>44880</v>
      </c>
      <c r="E8859" s="1">
        <v>44880</v>
      </c>
      <c r="F8859" t="s">
        <v>23</v>
      </c>
      <c r="G8859" s="2">
        <v>5000</v>
      </c>
      <c r="H8859" s="2">
        <v>5000</v>
      </c>
      <c r="I8859" s="2">
        <v>0</v>
      </c>
      <c r="J8859" s="2">
        <v>0</v>
      </c>
      <c r="K8859">
        <v>0</v>
      </c>
      <c r="L8859" t="s">
        <v>17</v>
      </c>
      <c r="M8859" t="s">
        <v>17</v>
      </c>
      <c r="N8859" t="s">
        <v>148</v>
      </c>
      <c r="O8859" t="s">
        <v>17</v>
      </c>
    </row>
    <row r="8860" spans="1:15" x14ac:dyDescent="0.25">
      <c r="A8860" t="s">
        <v>11921</v>
      </c>
      <c r="B8860" t="s">
        <v>11994</v>
      </c>
      <c r="C8860" t="s">
        <v>17</v>
      </c>
      <c r="D8860" s="1">
        <v>44897</v>
      </c>
      <c r="E8860" s="1">
        <v>44903</v>
      </c>
      <c r="F8860" t="s">
        <v>18</v>
      </c>
      <c r="G8860" s="2">
        <v>13500</v>
      </c>
      <c r="H8860" s="2">
        <v>17212</v>
      </c>
      <c r="I8860" s="2">
        <v>1202</v>
      </c>
      <c r="J8860" s="2">
        <v>2510</v>
      </c>
      <c r="K8860">
        <v>0</v>
      </c>
      <c r="L8860" t="s">
        <v>11927</v>
      </c>
      <c r="M8860" t="s">
        <v>71</v>
      </c>
      <c r="N8860" t="s">
        <v>148</v>
      </c>
      <c r="O8860">
        <v>32003</v>
      </c>
    </row>
    <row r="8861" spans="1:15" x14ac:dyDescent="0.25">
      <c r="A8861" t="s">
        <v>11921</v>
      </c>
      <c r="B8861" t="s">
        <v>11995</v>
      </c>
      <c r="C8861" t="s">
        <v>82</v>
      </c>
      <c r="D8861" s="1">
        <v>44886</v>
      </c>
      <c r="E8861" t="s">
        <v>17</v>
      </c>
      <c r="F8861" t="s">
        <v>18</v>
      </c>
      <c r="G8861" s="2">
        <v>16000</v>
      </c>
      <c r="H8861" s="2">
        <v>20411</v>
      </c>
      <c r="I8861" s="2">
        <v>1425</v>
      </c>
      <c r="J8861" s="2">
        <v>2986</v>
      </c>
      <c r="K8861">
        <v>0</v>
      </c>
      <c r="L8861" t="s">
        <v>1637</v>
      </c>
      <c r="M8861" t="s">
        <v>71</v>
      </c>
      <c r="N8861" t="s">
        <v>148</v>
      </c>
      <c r="O8861">
        <v>32226</v>
      </c>
    </row>
    <row r="8862" spans="1:15" x14ac:dyDescent="0.25">
      <c r="A8862" t="s">
        <v>11921</v>
      </c>
      <c r="B8862" t="s">
        <v>11996</v>
      </c>
      <c r="C8862" t="s">
        <v>17</v>
      </c>
      <c r="D8862" s="1">
        <v>44875</v>
      </c>
      <c r="E8862" s="1">
        <v>44875</v>
      </c>
      <c r="F8862" t="s">
        <v>23</v>
      </c>
      <c r="G8862" s="2">
        <v>5000</v>
      </c>
      <c r="H8862" s="2">
        <v>5000</v>
      </c>
      <c r="I8862" s="2">
        <v>0</v>
      </c>
      <c r="J8862" s="2">
        <v>0</v>
      </c>
      <c r="K8862">
        <v>0</v>
      </c>
      <c r="L8862" t="s">
        <v>17</v>
      </c>
      <c r="M8862" t="s">
        <v>17</v>
      </c>
      <c r="N8862" t="s">
        <v>148</v>
      </c>
      <c r="O8862" t="s">
        <v>17</v>
      </c>
    </row>
    <row r="8863" spans="1:15" x14ac:dyDescent="0.25">
      <c r="A8863" t="s">
        <v>11921</v>
      </c>
      <c r="B8863" t="s">
        <v>11997</v>
      </c>
      <c r="C8863" t="s">
        <v>82</v>
      </c>
      <c r="D8863" s="1">
        <v>44886</v>
      </c>
      <c r="E8863" s="1">
        <v>44888</v>
      </c>
      <c r="F8863" t="s">
        <v>18</v>
      </c>
      <c r="G8863" s="2">
        <v>16000</v>
      </c>
      <c r="H8863" s="2">
        <v>20411</v>
      </c>
      <c r="I8863" s="2">
        <v>1425</v>
      </c>
      <c r="J8863" s="2">
        <v>2986</v>
      </c>
      <c r="K8863">
        <v>0</v>
      </c>
      <c r="L8863" t="s">
        <v>11998</v>
      </c>
      <c r="M8863" t="s">
        <v>71</v>
      </c>
      <c r="N8863" t="s">
        <v>148</v>
      </c>
      <c r="O8863">
        <v>32233</v>
      </c>
    </row>
    <row r="8864" spans="1:15" x14ac:dyDescent="0.25">
      <c r="A8864" t="s">
        <v>11921</v>
      </c>
      <c r="B8864" t="s">
        <v>11999</v>
      </c>
      <c r="C8864" t="s">
        <v>17</v>
      </c>
      <c r="D8864" s="1">
        <v>44900</v>
      </c>
      <c r="E8864" s="1">
        <v>44900</v>
      </c>
      <c r="F8864" t="s">
        <v>18</v>
      </c>
      <c r="G8864" s="2">
        <v>0</v>
      </c>
      <c r="H8864" s="2">
        <v>0</v>
      </c>
      <c r="I8864" s="2">
        <v>0</v>
      </c>
      <c r="J8864" s="2">
        <v>0</v>
      </c>
      <c r="K8864">
        <v>0</v>
      </c>
      <c r="L8864" t="s">
        <v>1637</v>
      </c>
      <c r="M8864" t="s">
        <v>71</v>
      </c>
      <c r="N8864" t="s">
        <v>148</v>
      </c>
      <c r="O8864">
        <v>32202</v>
      </c>
    </row>
    <row r="8865" spans="1:15" x14ac:dyDescent="0.25">
      <c r="A8865" t="s">
        <v>11921</v>
      </c>
      <c r="B8865" t="s">
        <v>12000</v>
      </c>
      <c r="C8865" t="s">
        <v>146</v>
      </c>
      <c r="D8865" s="1">
        <v>44887</v>
      </c>
      <c r="E8865" s="1">
        <v>44888</v>
      </c>
      <c r="F8865" t="s">
        <v>18</v>
      </c>
      <c r="G8865" s="2">
        <v>33050</v>
      </c>
      <c r="H8865" s="2">
        <v>40985</v>
      </c>
      <c r="I8865" s="2">
        <v>2859</v>
      </c>
      <c r="J8865" s="2">
        <v>5076</v>
      </c>
      <c r="K8865">
        <v>0</v>
      </c>
      <c r="L8865" t="s">
        <v>1637</v>
      </c>
      <c r="M8865" t="s">
        <v>71</v>
      </c>
      <c r="N8865" t="s">
        <v>148</v>
      </c>
      <c r="O8865">
        <v>32208</v>
      </c>
    </row>
    <row r="8866" spans="1:15" x14ac:dyDescent="0.25">
      <c r="A8866" t="s">
        <v>12001</v>
      </c>
      <c r="B8866" t="s">
        <v>12002</v>
      </c>
      <c r="C8866" t="s">
        <v>12003</v>
      </c>
      <c r="D8866" s="1">
        <v>44854</v>
      </c>
      <c r="E8866" s="1">
        <v>44858</v>
      </c>
      <c r="F8866" t="s">
        <v>18</v>
      </c>
      <c r="G8866" s="2">
        <v>30208</v>
      </c>
      <c r="H8866" s="2">
        <v>37351</v>
      </c>
      <c r="I8866" s="2">
        <v>2480</v>
      </c>
      <c r="J8866" s="2">
        <v>4663</v>
      </c>
      <c r="K8866">
        <v>0</v>
      </c>
      <c r="L8866" t="s">
        <v>12004</v>
      </c>
      <c r="M8866" t="s">
        <v>42</v>
      </c>
      <c r="N8866" t="s">
        <v>43</v>
      </c>
      <c r="O8866">
        <v>21093</v>
      </c>
    </row>
    <row r="8867" spans="1:15" x14ac:dyDescent="0.25">
      <c r="A8867" t="s">
        <v>12001</v>
      </c>
      <c r="B8867" t="s">
        <v>12005</v>
      </c>
      <c r="C8867" t="s">
        <v>17</v>
      </c>
      <c r="D8867" s="1">
        <v>44896</v>
      </c>
      <c r="E8867" t="s">
        <v>17</v>
      </c>
      <c r="F8867" t="s">
        <v>18</v>
      </c>
      <c r="G8867" s="2">
        <v>0</v>
      </c>
      <c r="H8867" s="2">
        <v>0</v>
      </c>
      <c r="I8867" s="2">
        <v>0</v>
      </c>
      <c r="J8867" s="2">
        <v>0</v>
      </c>
      <c r="K8867">
        <v>0</v>
      </c>
      <c r="L8867" t="s">
        <v>12006</v>
      </c>
      <c r="M8867" t="s">
        <v>42</v>
      </c>
      <c r="N8867" t="s">
        <v>43</v>
      </c>
      <c r="O8867">
        <v>21014</v>
      </c>
    </row>
    <row r="8868" spans="1:15" x14ac:dyDescent="0.25">
      <c r="A8868" t="s">
        <v>12001</v>
      </c>
      <c r="B8868" t="s">
        <v>12007</v>
      </c>
      <c r="C8868" t="s">
        <v>17</v>
      </c>
      <c r="D8868" s="1">
        <v>44910</v>
      </c>
      <c r="E8868" s="1">
        <v>44914</v>
      </c>
      <c r="F8868" t="s">
        <v>18</v>
      </c>
      <c r="G8868" s="2">
        <v>12500</v>
      </c>
      <c r="H8868" s="2">
        <v>15940</v>
      </c>
      <c r="I8868" s="2">
        <v>930</v>
      </c>
      <c r="J8868" s="2">
        <v>2510</v>
      </c>
      <c r="K8868">
        <v>0</v>
      </c>
      <c r="L8868" t="s">
        <v>1453</v>
      </c>
      <c r="M8868" t="s">
        <v>42</v>
      </c>
      <c r="N8868" t="s">
        <v>43</v>
      </c>
      <c r="O8868" t="s">
        <v>12008</v>
      </c>
    </row>
    <row r="8869" spans="1:15" x14ac:dyDescent="0.25">
      <c r="A8869" t="s">
        <v>12001</v>
      </c>
      <c r="B8869" t="s">
        <v>12009</v>
      </c>
      <c r="C8869" t="s">
        <v>17</v>
      </c>
      <c r="D8869" s="1">
        <v>44926</v>
      </c>
      <c r="E8869" s="1">
        <v>44936</v>
      </c>
      <c r="F8869" t="s">
        <v>18</v>
      </c>
      <c r="G8869" s="2">
        <v>7000</v>
      </c>
      <c r="H8869" s="2">
        <v>9576</v>
      </c>
      <c r="I8869" s="2">
        <v>420</v>
      </c>
      <c r="J8869" s="2">
        <v>2156</v>
      </c>
      <c r="K8869">
        <v>0</v>
      </c>
      <c r="L8869" t="s">
        <v>12010</v>
      </c>
      <c r="M8869" t="s">
        <v>42</v>
      </c>
      <c r="N8869" t="s">
        <v>43</v>
      </c>
      <c r="O8869">
        <v>21030</v>
      </c>
    </row>
    <row r="8870" spans="1:15" x14ac:dyDescent="0.25">
      <c r="A8870" t="s">
        <v>12001</v>
      </c>
      <c r="B8870" t="s">
        <v>12011</v>
      </c>
      <c r="C8870" t="s">
        <v>17</v>
      </c>
      <c r="D8870" s="1">
        <v>44917</v>
      </c>
      <c r="E8870" s="1">
        <v>44917</v>
      </c>
      <c r="F8870" t="s">
        <v>23</v>
      </c>
      <c r="G8870" s="2">
        <v>5000</v>
      </c>
      <c r="H8870" s="2">
        <v>5000</v>
      </c>
      <c r="I8870" s="2">
        <v>0</v>
      </c>
      <c r="J8870" s="2">
        <v>0</v>
      </c>
      <c r="K8870">
        <v>0</v>
      </c>
      <c r="L8870" t="s">
        <v>17</v>
      </c>
      <c r="M8870" t="s">
        <v>17</v>
      </c>
      <c r="N8870" t="s">
        <v>24</v>
      </c>
      <c r="O8870" t="s">
        <v>17</v>
      </c>
    </row>
    <row r="8871" spans="1:15" x14ac:dyDescent="0.25">
      <c r="A8871" t="s">
        <v>12001</v>
      </c>
      <c r="B8871" t="s">
        <v>12012</v>
      </c>
      <c r="C8871" t="s">
        <v>17</v>
      </c>
      <c r="D8871" s="1">
        <v>44916</v>
      </c>
      <c r="E8871" s="1">
        <v>44917</v>
      </c>
      <c r="F8871" t="s">
        <v>18</v>
      </c>
      <c r="G8871" s="2">
        <v>13000</v>
      </c>
      <c r="H8871" s="2">
        <v>16988</v>
      </c>
      <c r="I8871" s="2">
        <v>1002</v>
      </c>
      <c r="J8871" s="2">
        <v>2986</v>
      </c>
      <c r="K8871">
        <v>0</v>
      </c>
      <c r="L8871" t="s">
        <v>11598</v>
      </c>
      <c r="M8871" t="s">
        <v>42</v>
      </c>
      <c r="N8871" t="s">
        <v>43</v>
      </c>
      <c r="O8871">
        <v>21234</v>
      </c>
    </row>
    <row r="8872" spans="1:15" x14ac:dyDescent="0.25">
      <c r="A8872" t="s">
        <v>12001</v>
      </c>
      <c r="B8872" t="s">
        <v>12013</v>
      </c>
      <c r="C8872" t="s">
        <v>12003</v>
      </c>
      <c r="D8872" s="1">
        <v>44854</v>
      </c>
      <c r="E8872" s="1">
        <v>44858</v>
      </c>
      <c r="F8872" t="s">
        <v>18</v>
      </c>
      <c r="G8872" s="2">
        <v>10104</v>
      </c>
      <c r="H8872" s="2">
        <v>13524</v>
      </c>
      <c r="I8872" s="2">
        <v>910</v>
      </c>
      <c r="J8872" s="2">
        <v>2510</v>
      </c>
      <c r="K8872">
        <v>0</v>
      </c>
      <c r="L8872" t="s">
        <v>12004</v>
      </c>
      <c r="M8872" t="s">
        <v>42</v>
      </c>
      <c r="N8872" t="s">
        <v>43</v>
      </c>
      <c r="O8872">
        <v>21117</v>
      </c>
    </row>
    <row r="8873" spans="1:15" x14ac:dyDescent="0.25">
      <c r="A8873" t="s">
        <v>12001</v>
      </c>
      <c r="B8873" t="s">
        <v>12014</v>
      </c>
      <c r="C8873" t="s">
        <v>17</v>
      </c>
      <c r="D8873" s="1">
        <v>44892</v>
      </c>
      <c r="E8873" s="1">
        <v>44894</v>
      </c>
      <c r="F8873" t="s">
        <v>18</v>
      </c>
      <c r="G8873" s="2">
        <v>12240</v>
      </c>
      <c r="H8873" s="2">
        <v>15498</v>
      </c>
      <c r="I8873" s="2">
        <v>1102</v>
      </c>
      <c r="J8873" s="2">
        <v>2156</v>
      </c>
      <c r="K8873">
        <v>0</v>
      </c>
      <c r="L8873" t="s">
        <v>12010</v>
      </c>
      <c r="M8873" t="s">
        <v>42</v>
      </c>
      <c r="N8873" t="s">
        <v>43</v>
      </c>
      <c r="O8873">
        <v>21030</v>
      </c>
    </row>
    <row r="8874" spans="1:15" x14ac:dyDescent="0.25">
      <c r="A8874" t="s">
        <v>12001</v>
      </c>
      <c r="B8874" t="s">
        <v>12015</v>
      </c>
      <c r="C8874" t="s">
        <v>17</v>
      </c>
      <c r="D8874" s="1">
        <v>44857</v>
      </c>
      <c r="E8874" s="1">
        <v>44857</v>
      </c>
      <c r="F8874" t="s">
        <v>23</v>
      </c>
      <c r="G8874" s="2">
        <v>5000</v>
      </c>
      <c r="H8874" s="2">
        <v>5000</v>
      </c>
      <c r="I8874" s="2">
        <v>0</v>
      </c>
      <c r="J8874" s="2">
        <v>0</v>
      </c>
      <c r="K8874">
        <v>0</v>
      </c>
      <c r="L8874" t="s">
        <v>17</v>
      </c>
      <c r="M8874" t="s">
        <v>17</v>
      </c>
      <c r="N8874" t="s">
        <v>24</v>
      </c>
      <c r="O8874" t="s">
        <v>17</v>
      </c>
    </row>
    <row r="8875" spans="1:15" x14ac:dyDescent="0.25">
      <c r="A8875" t="s">
        <v>12001</v>
      </c>
      <c r="B8875" t="s">
        <v>12016</v>
      </c>
      <c r="C8875" t="s">
        <v>12017</v>
      </c>
      <c r="D8875" s="1">
        <v>44906</v>
      </c>
      <c r="E8875" t="s">
        <v>17</v>
      </c>
      <c r="F8875" t="s">
        <v>18</v>
      </c>
      <c r="G8875" s="2">
        <v>32000</v>
      </c>
      <c r="H8875" s="2">
        <v>39745</v>
      </c>
      <c r="I8875" s="2">
        <v>2879</v>
      </c>
      <c r="J8875" s="2">
        <v>4866</v>
      </c>
      <c r="K8875">
        <v>0</v>
      </c>
      <c r="L8875" t="s">
        <v>1918</v>
      </c>
      <c r="M8875" t="s">
        <v>42</v>
      </c>
      <c r="N8875" t="s">
        <v>43</v>
      </c>
      <c r="O8875">
        <v>20707</v>
      </c>
    </row>
    <row r="8876" spans="1:15" x14ac:dyDescent="0.25">
      <c r="A8876" t="s">
        <v>12001</v>
      </c>
      <c r="B8876" t="s">
        <v>12018</v>
      </c>
      <c r="C8876" t="s">
        <v>17</v>
      </c>
      <c r="D8876" s="1">
        <v>44912</v>
      </c>
      <c r="E8876" s="1">
        <v>44916</v>
      </c>
      <c r="F8876" t="s">
        <v>18</v>
      </c>
      <c r="G8876" s="2">
        <v>44500</v>
      </c>
      <c r="H8876" s="2">
        <v>52679</v>
      </c>
      <c r="I8876" s="2">
        <v>3313</v>
      </c>
      <c r="J8876" s="2">
        <v>4866</v>
      </c>
      <c r="K8876">
        <v>0</v>
      </c>
      <c r="L8876" t="s">
        <v>12019</v>
      </c>
      <c r="M8876" t="s">
        <v>42</v>
      </c>
      <c r="N8876" t="s">
        <v>43</v>
      </c>
      <c r="O8876">
        <v>21034</v>
      </c>
    </row>
    <row r="8877" spans="1:15" x14ac:dyDescent="0.25">
      <c r="A8877" t="s">
        <v>12001</v>
      </c>
      <c r="B8877" t="s">
        <v>12020</v>
      </c>
      <c r="C8877" t="s">
        <v>17</v>
      </c>
      <c r="D8877" s="1">
        <v>44895</v>
      </c>
      <c r="E8877" s="1">
        <v>44900</v>
      </c>
      <c r="F8877" t="s">
        <v>18</v>
      </c>
      <c r="G8877" s="2">
        <v>44500</v>
      </c>
      <c r="H8877" s="2">
        <v>52679</v>
      </c>
      <c r="I8877" s="2">
        <v>3313</v>
      </c>
      <c r="J8877" s="2">
        <v>4866</v>
      </c>
      <c r="K8877">
        <v>0</v>
      </c>
      <c r="L8877" t="s">
        <v>8620</v>
      </c>
      <c r="M8877" t="s">
        <v>42</v>
      </c>
      <c r="N8877" t="s">
        <v>43</v>
      </c>
      <c r="O8877" t="s">
        <v>12021</v>
      </c>
    </row>
    <row r="8878" spans="1:15" x14ac:dyDescent="0.25">
      <c r="A8878" t="s">
        <v>12001</v>
      </c>
      <c r="B8878" t="s">
        <v>12022</v>
      </c>
      <c r="C8878" t="s">
        <v>17</v>
      </c>
      <c r="D8878" s="1">
        <v>44874</v>
      </c>
      <c r="E8878" s="1">
        <v>44875</v>
      </c>
      <c r="F8878" t="s">
        <v>18</v>
      </c>
      <c r="G8878" s="2">
        <v>25002</v>
      </c>
      <c r="H8878" s="2">
        <v>31027</v>
      </c>
      <c r="I8878" s="2">
        <v>2250</v>
      </c>
      <c r="J8878" s="2">
        <v>3775</v>
      </c>
      <c r="K8878">
        <v>0</v>
      </c>
      <c r="L8878" t="s">
        <v>1399</v>
      </c>
      <c r="M8878" t="s">
        <v>42</v>
      </c>
      <c r="N8878" t="s">
        <v>43</v>
      </c>
      <c r="O8878">
        <v>21403</v>
      </c>
    </row>
    <row r="8879" spans="1:15" x14ac:dyDescent="0.25">
      <c r="A8879" t="s">
        <v>12001</v>
      </c>
      <c r="B8879" t="s">
        <v>12023</v>
      </c>
      <c r="C8879" t="s">
        <v>12003</v>
      </c>
      <c r="D8879" s="1">
        <v>44854</v>
      </c>
      <c r="E8879" t="s">
        <v>17</v>
      </c>
      <c r="F8879" t="s">
        <v>18</v>
      </c>
      <c r="G8879" s="2">
        <v>15104</v>
      </c>
      <c r="H8879" s="2">
        <v>18974</v>
      </c>
      <c r="I8879" s="2">
        <v>1360</v>
      </c>
      <c r="J8879" s="2">
        <v>2510</v>
      </c>
      <c r="K8879">
        <v>0</v>
      </c>
      <c r="L8879" t="s">
        <v>12024</v>
      </c>
      <c r="M8879" t="s">
        <v>42</v>
      </c>
      <c r="N8879" t="s">
        <v>43</v>
      </c>
      <c r="O8879">
        <v>21784</v>
      </c>
    </row>
    <row r="8880" spans="1:15" x14ac:dyDescent="0.25">
      <c r="A8880" t="s">
        <v>12001</v>
      </c>
      <c r="B8880" t="s">
        <v>12025</v>
      </c>
      <c r="C8880" t="s">
        <v>12003</v>
      </c>
      <c r="D8880" s="1">
        <v>44854</v>
      </c>
      <c r="E8880" s="1">
        <v>44858</v>
      </c>
      <c r="F8880" t="s">
        <v>18</v>
      </c>
      <c r="G8880" s="2">
        <v>43136</v>
      </c>
      <c r="H8880" s="2">
        <v>51645</v>
      </c>
      <c r="I8880" s="2">
        <v>3643</v>
      </c>
      <c r="J8880" s="2">
        <v>4866</v>
      </c>
      <c r="K8880">
        <v>0</v>
      </c>
      <c r="L8880" t="s">
        <v>12004</v>
      </c>
      <c r="M8880" t="s">
        <v>42</v>
      </c>
      <c r="N8880" t="s">
        <v>43</v>
      </c>
      <c r="O8880">
        <v>21117</v>
      </c>
    </row>
    <row r="8881" spans="1:15" x14ac:dyDescent="0.25">
      <c r="A8881" t="s">
        <v>12001</v>
      </c>
      <c r="B8881" t="s">
        <v>12026</v>
      </c>
      <c r="C8881" t="s">
        <v>12017</v>
      </c>
      <c r="D8881" s="1">
        <v>44840</v>
      </c>
      <c r="E8881" t="s">
        <v>17</v>
      </c>
      <c r="F8881" t="s">
        <v>18</v>
      </c>
      <c r="G8881" s="2">
        <v>32500</v>
      </c>
      <c r="H8881" s="2">
        <v>40088</v>
      </c>
      <c r="I8881" s="2">
        <v>2925</v>
      </c>
      <c r="J8881" s="2">
        <v>4663</v>
      </c>
      <c r="K8881">
        <v>0</v>
      </c>
      <c r="L8881" t="s">
        <v>12027</v>
      </c>
      <c r="M8881" t="s">
        <v>42</v>
      </c>
      <c r="N8881" t="s">
        <v>43</v>
      </c>
      <c r="O8881">
        <v>21817</v>
      </c>
    </row>
    <row r="8882" spans="1:15" x14ac:dyDescent="0.25">
      <c r="A8882" t="s">
        <v>12001</v>
      </c>
      <c r="B8882" t="s">
        <v>12028</v>
      </c>
      <c r="C8882" t="s">
        <v>17</v>
      </c>
      <c r="D8882" s="1">
        <v>44899</v>
      </c>
      <c r="E8882" s="1">
        <v>44907</v>
      </c>
      <c r="F8882" t="s">
        <v>18</v>
      </c>
      <c r="G8882" s="2">
        <v>55500</v>
      </c>
      <c r="H8882" s="2">
        <v>67362</v>
      </c>
      <c r="I8882" s="2">
        <v>3814</v>
      </c>
      <c r="J8882" s="2">
        <v>8048</v>
      </c>
      <c r="K8882">
        <v>0</v>
      </c>
      <c r="L8882" t="s">
        <v>2385</v>
      </c>
      <c r="M8882" t="s">
        <v>88</v>
      </c>
      <c r="N8882" t="s">
        <v>43</v>
      </c>
      <c r="O8882">
        <v>19096</v>
      </c>
    </row>
    <row r="8883" spans="1:15" x14ac:dyDescent="0.25">
      <c r="A8883" t="s">
        <v>12001</v>
      </c>
      <c r="B8883" t="s">
        <v>12029</v>
      </c>
      <c r="C8883" t="s">
        <v>17</v>
      </c>
      <c r="D8883" s="1">
        <v>44916</v>
      </c>
      <c r="E8883" s="1">
        <v>44917</v>
      </c>
      <c r="F8883" t="s">
        <v>18</v>
      </c>
      <c r="G8883" s="2">
        <v>13000</v>
      </c>
      <c r="H8883" s="2">
        <v>15845</v>
      </c>
      <c r="I8883" s="2">
        <v>689</v>
      </c>
      <c r="J8883" s="2">
        <v>2156</v>
      </c>
      <c r="K8883">
        <v>0</v>
      </c>
      <c r="L8883" t="s">
        <v>3877</v>
      </c>
      <c r="M8883" t="s">
        <v>30</v>
      </c>
      <c r="N8883" t="s">
        <v>21</v>
      </c>
      <c r="O8883">
        <v>22601</v>
      </c>
    </row>
    <row r="8884" spans="1:15" x14ac:dyDescent="0.25">
      <c r="A8884" t="s">
        <v>12001</v>
      </c>
      <c r="B8884" t="s">
        <v>12030</v>
      </c>
      <c r="C8884" t="s">
        <v>17</v>
      </c>
      <c r="D8884" s="1">
        <v>44907</v>
      </c>
      <c r="E8884" s="1">
        <v>44907</v>
      </c>
      <c r="F8884" t="s">
        <v>18</v>
      </c>
      <c r="G8884" s="2">
        <v>12600</v>
      </c>
      <c r="H8884" s="2">
        <v>16094</v>
      </c>
      <c r="I8884" s="2">
        <v>984</v>
      </c>
      <c r="J8884" s="2">
        <v>2510</v>
      </c>
      <c r="K8884">
        <v>0</v>
      </c>
      <c r="L8884" t="s">
        <v>12031</v>
      </c>
      <c r="M8884" t="s">
        <v>42</v>
      </c>
      <c r="N8884" t="s">
        <v>43</v>
      </c>
      <c r="O8884">
        <v>21050</v>
      </c>
    </row>
    <row r="8885" spans="1:15" x14ac:dyDescent="0.25">
      <c r="A8885" t="s">
        <v>12001</v>
      </c>
      <c r="B8885" t="s">
        <v>12032</v>
      </c>
      <c r="C8885" t="s">
        <v>17</v>
      </c>
      <c r="D8885" s="1">
        <v>44903</v>
      </c>
      <c r="E8885" s="1">
        <v>44909</v>
      </c>
      <c r="F8885" t="s">
        <v>18</v>
      </c>
      <c r="G8885" s="2">
        <v>0</v>
      </c>
      <c r="H8885" s="2">
        <v>0</v>
      </c>
      <c r="I8885" s="2">
        <v>0</v>
      </c>
      <c r="J8885" s="2">
        <v>0</v>
      </c>
      <c r="K8885">
        <v>0</v>
      </c>
      <c r="L8885" t="s">
        <v>7417</v>
      </c>
      <c r="M8885" t="s">
        <v>286</v>
      </c>
      <c r="N8885" t="s">
        <v>21</v>
      </c>
      <c r="O8885">
        <v>29577</v>
      </c>
    </row>
    <row r="8886" spans="1:15" x14ac:dyDescent="0.25">
      <c r="A8886" t="s">
        <v>12001</v>
      </c>
      <c r="B8886" t="s">
        <v>12033</v>
      </c>
      <c r="C8886" t="s">
        <v>17</v>
      </c>
      <c r="D8886" s="1">
        <v>44895</v>
      </c>
      <c r="E8886" s="1">
        <v>44900</v>
      </c>
      <c r="F8886" t="s">
        <v>18</v>
      </c>
      <c r="G8886" s="2">
        <v>19500</v>
      </c>
      <c r="H8886" s="2">
        <v>24736</v>
      </c>
      <c r="I8886" s="2">
        <v>1461</v>
      </c>
      <c r="J8886" s="2">
        <v>3775</v>
      </c>
      <c r="K8886">
        <v>0</v>
      </c>
      <c r="L8886" t="s">
        <v>12010</v>
      </c>
      <c r="M8886" t="s">
        <v>42</v>
      </c>
      <c r="N8886" t="s">
        <v>43</v>
      </c>
      <c r="O8886">
        <v>21030</v>
      </c>
    </row>
    <row r="8887" spans="1:15" x14ac:dyDescent="0.25">
      <c r="A8887" t="s">
        <v>12001</v>
      </c>
      <c r="B8887" t="s">
        <v>12034</v>
      </c>
      <c r="C8887" t="s">
        <v>17</v>
      </c>
      <c r="D8887" s="1">
        <v>44879</v>
      </c>
      <c r="E8887" t="s">
        <v>17</v>
      </c>
      <c r="F8887" t="s">
        <v>18</v>
      </c>
      <c r="G8887" s="2">
        <v>0</v>
      </c>
      <c r="H8887" s="2">
        <v>0</v>
      </c>
      <c r="I8887" s="2">
        <v>0</v>
      </c>
      <c r="J8887" s="2">
        <v>0</v>
      </c>
      <c r="K8887">
        <v>0</v>
      </c>
      <c r="L8887" t="s">
        <v>12035</v>
      </c>
      <c r="M8887" t="s">
        <v>42</v>
      </c>
      <c r="N8887" t="s">
        <v>43</v>
      </c>
      <c r="O8887">
        <v>20872</v>
      </c>
    </row>
    <row r="8888" spans="1:15" x14ac:dyDescent="0.25">
      <c r="A8888" t="s">
        <v>12001</v>
      </c>
      <c r="B8888" t="s">
        <v>12036</v>
      </c>
      <c r="C8888" t="s">
        <v>12003</v>
      </c>
      <c r="D8888" s="1">
        <v>44854</v>
      </c>
      <c r="E8888" s="1">
        <v>44858</v>
      </c>
      <c r="F8888" t="s">
        <v>18</v>
      </c>
      <c r="G8888" s="2">
        <v>33856</v>
      </c>
      <c r="H8888" s="2">
        <v>41531</v>
      </c>
      <c r="I8888" s="2">
        <v>2809</v>
      </c>
      <c r="J8888" s="2">
        <v>4866</v>
      </c>
      <c r="K8888">
        <v>0</v>
      </c>
      <c r="L8888" t="s">
        <v>12037</v>
      </c>
      <c r="M8888" t="s">
        <v>42</v>
      </c>
      <c r="N8888" t="s">
        <v>43</v>
      </c>
      <c r="O8888">
        <v>21784</v>
      </c>
    </row>
    <row r="8889" spans="1:15" x14ac:dyDescent="0.25">
      <c r="A8889" t="s">
        <v>12001</v>
      </c>
      <c r="B8889" t="s">
        <v>12038</v>
      </c>
      <c r="C8889" t="s">
        <v>12017</v>
      </c>
      <c r="D8889" s="1">
        <v>44868</v>
      </c>
      <c r="E8889" s="1">
        <v>44872</v>
      </c>
      <c r="F8889" t="s">
        <v>18</v>
      </c>
      <c r="G8889" s="2">
        <v>37000</v>
      </c>
      <c r="H8889" s="2">
        <v>45195</v>
      </c>
      <c r="I8889" s="2">
        <v>3329</v>
      </c>
      <c r="J8889" s="2">
        <v>4866</v>
      </c>
      <c r="K8889">
        <v>0</v>
      </c>
      <c r="L8889" t="s">
        <v>12004</v>
      </c>
      <c r="M8889" t="s">
        <v>42</v>
      </c>
      <c r="N8889" t="s">
        <v>43</v>
      </c>
      <c r="O8889">
        <v>21117</v>
      </c>
    </row>
    <row r="8890" spans="1:15" x14ac:dyDescent="0.25">
      <c r="A8890" t="s">
        <v>12001</v>
      </c>
      <c r="B8890" t="s">
        <v>12039</v>
      </c>
      <c r="C8890" t="s">
        <v>12003</v>
      </c>
      <c r="D8890" s="1">
        <v>44854</v>
      </c>
      <c r="E8890" s="1">
        <v>44858</v>
      </c>
      <c r="F8890" t="s">
        <v>18</v>
      </c>
      <c r="G8890" s="2">
        <v>38144</v>
      </c>
      <c r="H8890" s="2">
        <v>46204</v>
      </c>
      <c r="I8890" s="2">
        <v>3194</v>
      </c>
      <c r="J8890" s="2">
        <v>4866</v>
      </c>
      <c r="K8890">
        <v>0</v>
      </c>
      <c r="L8890" t="s">
        <v>12040</v>
      </c>
      <c r="M8890" t="s">
        <v>42</v>
      </c>
      <c r="N8890" t="s">
        <v>43</v>
      </c>
      <c r="O8890">
        <v>21104</v>
      </c>
    </row>
    <row r="8891" spans="1:15" x14ac:dyDescent="0.25">
      <c r="A8891" t="s">
        <v>12001</v>
      </c>
      <c r="B8891" t="s">
        <v>12041</v>
      </c>
      <c r="C8891" t="s">
        <v>12017</v>
      </c>
      <c r="D8891" s="1">
        <v>44839</v>
      </c>
      <c r="E8891" s="1">
        <v>44858</v>
      </c>
      <c r="F8891" t="s">
        <v>18</v>
      </c>
      <c r="G8891" s="2">
        <v>37000</v>
      </c>
      <c r="H8891" s="2">
        <v>45195</v>
      </c>
      <c r="I8891" s="2">
        <v>3329</v>
      </c>
      <c r="J8891" s="2">
        <v>4866</v>
      </c>
      <c r="K8891">
        <v>0</v>
      </c>
      <c r="L8891" t="s">
        <v>12042</v>
      </c>
      <c r="M8891" t="s">
        <v>42</v>
      </c>
      <c r="N8891" t="s">
        <v>43</v>
      </c>
      <c r="O8891">
        <v>21048</v>
      </c>
    </row>
    <row r="8892" spans="1:15" x14ac:dyDescent="0.25">
      <c r="A8892" t="s">
        <v>12001</v>
      </c>
      <c r="B8892" t="s">
        <v>12043</v>
      </c>
      <c r="C8892" t="s">
        <v>17</v>
      </c>
      <c r="D8892" s="1">
        <v>44904</v>
      </c>
      <c r="E8892" s="1">
        <v>44909</v>
      </c>
      <c r="F8892" t="s">
        <v>18</v>
      </c>
      <c r="G8892" s="2">
        <v>0</v>
      </c>
      <c r="H8892" s="2">
        <v>0</v>
      </c>
      <c r="I8892" s="2">
        <v>0</v>
      </c>
      <c r="J8892" s="2">
        <v>0</v>
      </c>
      <c r="K8892">
        <v>0</v>
      </c>
      <c r="L8892" t="s">
        <v>6256</v>
      </c>
      <c r="M8892" t="s">
        <v>42</v>
      </c>
      <c r="N8892" t="s">
        <v>43</v>
      </c>
      <c r="O8892">
        <v>21108</v>
      </c>
    </row>
    <row r="8893" spans="1:15" x14ac:dyDescent="0.25">
      <c r="A8893" t="s">
        <v>12001</v>
      </c>
      <c r="B8893" t="s">
        <v>12044</v>
      </c>
      <c r="C8893" t="s">
        <v>17</v>
      </c>
      <c r="D8893" s="1">
        <v>44865</v>
      </c>
      <c r="E8893" s="1">
        <v>44866</v>
      </c>
      <c r="F8893" t="s">
        <v>18</v>
      </c>
      <c r="G8893" s="2">
        <v>15750</v>
      </c>
      <c r="H8893" s="2">
        <v>19490</v>
      </c>
      <c r="I8893" s="2">
        <v>1230</v>
      </c>
      <c r="J8893" s="2">
        <v>2510</v>
      </c>
      <c r="K8893">
        <v>0</v>
      </c>
      <c r="L8893" t="s">
        <v>2156</v>
      </c>
      <c r="M8893" t="s">
        <v>42</v>
      </c>
      <c r="N8893" t="s">
        <v>43</v>
      </c>
      <c r="O8893">
        <v>21237</v>
      </c>
    </row>
    <row r="8894" spans="1:15" x14ac:dyDescent="0.25">
      <c r="A8894" t="s">
        <v>12001</v>
      </c>
      <c r="B8894" t="s">
        <v>12045</v>
      </c>
      <c r="C8894" t="s">
        <v>12003</v>
      </c>
      <c r="D8894" s="1">
        <v>44854</v>
      </c>
      <c r="E8894" t="s">
        <v>17</v>
      </c>
      <c r="F8894" t="s">
        <v>18</v>
      </c>
      <c r="G8894" s="2">
        <v>38144</v>
      </c>
      <c r="H8894" s="2">
        <v>46204</v>
      </c>
      <c r="I8894" s="2">
        <v>3194</v>
      </c>
      <c r="J8894" s="2">
        <v>4866</v>
      </c>
      <c r="K8894">
        <v>0</v>
      </c>
      <c r="L8894" t="s">
        <v>6851</v>
      </c>
      <c r="M8894" t="s">
        <v>42</v>
      </c>
      <c r="N8894" t="s">
        <v>43</v>
      </c>
      <c r="O8894">
        <v>21102</v>
      </c>
    </row>
    <row r="8895" spans="1:15" x14ac:dyDescent="0.25">
      <c r="A8895" t="s">
        <v>12001</v>
      </c>
      <c r="B8895" t="s">
        <v>12046</v>
      </c>
      <c r="C8895" t="s">
        <v>12003</v>
      </c>
      <c r="D8895" s="1">
        <v>44854</v>
      </c>
      <c r="E8895" s="1">
        <v>44858</v>
      </c>
      <c r="F8895" t="s">
        <v>18</v>
      </c>
      <c r="G8895" s="2">
        <v>38144</v>
      </c>
      <c r="H8895" s="2">
        <v>46204</v>
      </c>
      <c r="I8895" s="2">
        <v>3194</v>
      </c>
      <c r="J8895" s="2">
        <v>4866</v>
      </c>
      <c r="K8895">
        <v>0</v>
      </c>
      <c r="L8895" t="s">
        <v>12004</v>
      </c>
      <c r="M8895" t="s">
        <v>42</v>
      </c>
      <c r="N8895" t="s">
        <v>43</v>
      </c>
      <c r="O8895">
        <v>21117</v>
      </c>
    </row>
    <row r="8896" spans="1:15" x14ac:dyDescent="0.25">
      <c r="A8896" t="s">
        <v>12001</v>
      </c>
      <c r="B8896" t="s">
        <v>12047</v>
      </c>
      <c r="C8896" t="s">
        <v>17</v>
      </c>
      <c r="D8896" s="1">
        <v>44869</v>
      </c>
      <c r="E8896" s="1">
        <v>44872</v>
      </c>
      <c r="F8896" t="s">
        <v>18</v>
      </c>
      <c r="G8896" s="2">
        <v>5400</v>
      </c>
      <c r="H8896" s="2">
        <v>8042</v>
      </c>
      <c r="I8896" s="2">
        <v>486</v>
      </c>
      <c r="J8896" s="2">
        <v>2156</v>
      </c>
      <c r="K8896">
        <v>0</v>
      </c>
      <c r="L8896" t="s">
        <v>2156</v>
      </c>
      <c r="M8896" t="s">
        <v>42</v>
      </c>
      <c r="N8896" t="s">
        <v>43</v>
      </c>
      <c r="O8896" t="s">
        <v>12048</v>
      </c>
    </row>
    <row r="8897" spans="1:15" x14ac:dyDescent="0.25">
      <c r="A8897" t="s">
        <v>12001</v>
      </c>
      <c r="B8897" t="s">
        <v>12049</v>
      </c>
      <c r="C8897" t="s">
        <v>17</v>
      </c>
      <c r="D8897" s="1">
        <v>44895</v>
      </c>
      <c r="E8897" s="1">
        <v>44900</v>
      </c>
      <c r="F8897" t="s">
        <v>18</v>
      </c>
      <c r="G8897" s="2">
        <v>0</v>
      </c>
      <c r="H8897" s="2">
        <v>0</v>
      </c>
      <c r="I8897" s="2">
        <v>0</v>
      </c>
      <c r="J8897" s="2">
        <v>0</v>
      </c>
      <c r="K8897">
        <v>0</v>
      </c>
      <c r="L8897" t="s">
        <v>12050</v>
      </c>
      <c r="M8897" t="s">
        <v>286</v>
      </c>
      <c r="N8897" t="s">
        <v>43</v>
      </c>
      <c r="O8897">
        <v>29410</v>
      </c>
    </row>
    <row r="8898" spans="1:15" x14ac:dyDescent="0.25">
      <c r="A8898" t="s">
        <v>12001</v>
      </c>
      <c r="B8898" t="s">
        <v>12051</v>
      </c>
      <c r="C8898" t="s">
        <v>12003</v>
      </c>
      <c r="D8898" s="1">
        <v>44854</v>
      </c>
      <c r="E8898" s="1">
        <v>44858</v>
      </c>
      <c r="F8898" t="s">
        <v>18</v>
      </c>
      <c r="G8898" s="2">
        <v>15104</v>
      </c>
      <c r="H8898" s="2">
        <v>18974</v>
      </c>
      <c r="I8898" s="2">
        <v>1360</v>
      </c>
      <c r="J8898" s="2">
        <v>2510</v>
      </c>
      <c r="K8898">
        <v>0</v>
      </c>
      <c r="L8898" t="s">
        <v>12004</v>
      </c>
      <c r="M8898" t="s">
        <v>42</v>
      </c>
      <c r="N8898" t="s">
        <v>43</v>
      </c>
      <c r="O8898">
        <v>21117</v>
      </c>
    </row>
    <row r="8899" spans="1:15" x14ac:dyDescent="0.25">
      <c r="A8899" t="s">
        <v>12001</v>
      </c>
      <c r="B8899" t="s">
        <v>12052</v>
      </c>
      <c r="C8899" t="s">
        <v>17</v>
      </c>
      <c r="D8899" s="1">
        <v>44902</v>
      </c>
      <c r="E8899" s="1">
        <v>44903</v>
      </c>
      <c r="F8899" t="s">
        <v>18</v>
      </c>
      <c r="G8899" s="2">
        <v>7840</v>
      </c>
      <c r="H8899" s="2">
        <v>10871</v>
      </c>
      <c r="I8899" s="2">
        <v>875</v>
      </c>
      <c r="J8899" s="2">
        <v>2156</v>
      </c>
      <c r="K8899">
        <v>0</v>
      </c>
      <c r="L8899" t="s">
        <v>2930</v>
      </c>
      <c r="M8899" t="s">
        <v>39</v>
      </c>
      <c r="N8899" t="s">
        <v>43</v>
      </c>
      <c r="O8899">
        <v>14208</v>
      </c>
    </row>
    <row r="8900" spans="1:15" x14ac:dyDescent="0.25">
      <c r="A8900" t="s">
        <v>12001</v>
      </c>
      <c r="B8900" t="s">
        <v>12053</v>
      </c>
      <c r="C8900" t="s">
        <v>17</v>
      </c>
      <c r="D8900" s="1">
        <v>44918</v>
      </c>
      <c r="E8900" s="1">
        <v>44923</v>
      </c>
      <c r="F8900" t="s">
        <v>18</v>
      </c>
      <c r="G8900" s="2">
        <v>29500</v>
      </c>
      <c r="H8900" s="2">
        <v>36469</v>
      </c>
      <c r="I8900" s="2">
        <v>2306</v>
      </c>
      <c r="J8900" s="2">
        <v>4663</v>
      </c>
      <c r="K8900">
        <v>0</v>
      </c>
      <c r="L8900" t="s">
        <v>12054</v>
      </c>
      <c r="M8900" t="s">
        <v>20</v>
      </c>
      <c r="N8900" t="s">
        <v>21</v>
      </c>
      <c r="O8900">
        <v>28422</v>
      </c>
    </row>
    <row r="8901" spans="1:15" x14ac:dyDescent="0.25">
      <c r="A8901" t="s">
        <v>12001</v>
      </c>
      <c r="B8901" t="s">
        <v>12055</v>
      </c>
      <c r="C8901" t="s">
        <v>12056</v>
      </c>
      <c r="D8901" s="1">
        <v>44840</v>
      </c>
      <c r="E8901" s="1">
        <v>44840</v>
      </c>
      <c r="F8901" t="s">
        <v>54</v>
      </c>
      <c r="G8901" s="2">
        <v>-18500</v>
      </c>
      <c r="H8901" s="2">
        <v>-22675</v>
      </c>
      <c r="I8901" s="2">
        <v>-1665</v>
      </c>
      <c r="J8901" s="2">
        <v>-2510</v>
      </c>
      <c r="K8901">
        <v>0</v>
      </c>
      <c r="L8901" t="s">
        <v>2156</v>
      </c>
      <c r="M8901" t="s">
        <v>42</v>
      </c>
      <c r="N8901" t="s">
        <v>43</v>
      </c>
      <c r="O8901">
        <v>21224</v>
      </c>
    </row>
    <row r="8902" spans="1:15" x14ac:dyDescent="0.25">
      <c r="A8902" t="s">
        <v>12001</v>
      </c>
      <c r="B8902" t="s">
        <v>12057</v>
      </c>
      <c r="C8902" t="s">
        <v>17</v>
      </c>
      <c r="D8902" s="1">
        <v>44906</v>
      </c>
      <c r="E8902" t="s">
        <v>17</v>
      </c>
      <c r="F8902" t="s">
        <v>18</v>
      </c>
      <c r="G8902" s="2">
        <v>42000</v>
      </c>
      <c r="H8902" s="2">
        <v>49677</v>
      </c>
      <c r="I8902" s="2">
        <v>2811</v>
      </c>
      <c r="J8902" s="2">
        <v>4866</v>
      </c>
      <c r="K8902">
        <v>0</v>
      </c>
      <c r="L8902" t="s">
        <v>2385</v>
      </c>
      <c r="M8902" t="s">
        <v>88</v>
      </c>
      <c r="N8902" t="s">
        <v>43</v>
      </c>
      <c r="O8902">
        <v>19096</v>
      </c>
    </row>
    <row r="8903" spans="1:15" x14ac:dyDescent="0.25">
      <c r="A8903" t="s">
        <v>12001</v>
      </c>
      <c r="B8903" t="s">
        <v>12058</v>
      </c>
      <c r="C8903" t="s">
        <v>12003</v>
      </c>
      <c r="D8903" s="1">
        <v>44857</v>
      </c>
      <c r="E8903" s="1">
        <v>44857</v>
      </c>
      <c r="F8903" t="s">
        <v>54</v>
      </c>
      <c r="G8903" s="2">
        <v>-15104</v>
      </c>
      <c r="H8903" s="2">
        <v>-18974</v>
      </c>
      <c r="I8903" s="2">
        <v>-1360</v>
      </c>
      <c r="J8903" s="2">
        <v>-2510</v>
      </c>
      <c r="K8903">
        <v>0</v>
      </c>
      <c r="L8903" t="s">
        <v>12024</v>
      </c>
      <c r="M8903" t="s">
        <v>42</v>
      </c>
      <c r="N8903" t="s">
        <v>43</v>
      </c>
      <c r="O8903">
        <v>21784</v>
      </c>
    </row>
    <row r="8904" spans="1:15" x14ac:dyDescent="0.25">
      <c r="A8904" t="s">
        <v>12001</v>
      </c>
      <c r="B8904" t="s">
        <v>12059</v>
      </c>
      <c r="C8904" t="s">
        <v>17</v>
      </c>
      <c r="D8904" s="1">
        <v>44902</v>
      </c>
      <c r="E8904" s="1">
        <v>44903</v>
      </c>
      <c r="F8904" t="s">
        <v>18</v>
      </c>
      <c r="G8904" s="2">
        <v>4500</v>
      </c>
      <c r="H8904" s="2">
        <v>6808</v>
      </c>
      <c r="I8904" s="2">
        <v>405</v>
      </c>
      <c r="J8904" s="2">
        <v>1903</v>
      </c>
      <c r="K8904">
        <v>0</v>
      </c>
      <c r="L8904" t="s">
        <v>9632</v>
      </c>
      <c r="M8904" t="s">
        <v>42</v>
      </c>
      <c r="N8904" t="s">
        <v>43</v>
      </c>
      <c r="O8904">
        <v>21075</v>
      </c>
    </row>
    <row r="8905" spans="1:15" x14ac:dyDescent="0.25">
      <c r="A8905" t="s">
        <v>12001</v>
      </c>
      <c r="B8905" t="s">
        <v>12060</v>
      </c>
      <c r="C8905" t="s">
        <v>17</v>
      </c>
      <c r="D8905" s="1">
        <v>44901</v>
      </c>
      <c r="E8905" s="1">
        <v>44903</v>
      </c>
      <c r="F8905" t="s">
        <v>18</v>
      </c>
      <c r="G8905" s="2">
        <v>6500</v>
      </c>
      <c r="H8905" s="2">
        <v>9157</v>
      </c>
      <c r="I8905" s="2">
        <v>501</v>
      </c>
      <c r="J8905" s="2">
        <v>2156</v>
      </c>
      <c r="K8905">
        <v>0</v>
      </c>
      <c r="L8905" t="s">
        <v>12061</v>
      </c>
      <c r="M8905" t="s">
        <v>42</v>
      </c>
      <c r="N8905" t="s">
        <v>43</v>
      </c>
      <c r="O8905">
        <v>21082</v>
      </c>
    </row>
    <row r="8906" spans="1:15" x14ac:dyDescent="0.25">
      <c r="A8906" t="s">
        <v>12001</v>
      </c>
      <c r="B8906" t="s">
        <v>12062</v>
      </c>
      <c r="C8906" t="s">
        <v>12003</v>
      </c>
      <c r="D8906" s="1">
        <v>44856</v>
      </c>
      <c r="E8906" s="1">
        <v>44856</v>
      </c>
      <c r="F8906" t="s">
        <v>54</v>
      </c>
      <c r="G8906" s="2">
        <v>-38144</v>
      </c>
      <c r="H8906" s="2">
        <v>-46204</v>
      </c>
      <c r="I8906" s="2">
        <v>-3194</v>
      </c>
      <c r="J8906" s="2">
        <v>-4866</v>
      </c>
      <c r="K8906">
        <v>0</v>
      </c>
      <c r="L8906" t="s">
        <v>6851</v>
      </c>
      <c r="M8906" t="s">
        <v>42</v>
      </c>
      <c r="N8906" t="s">
        <v>43</v>
      </c>
      <c r="O8906">
        <v>21102</v>
      </c>
    </row>
    <row r="8907" spans="1:15" x14ac:dyDescent="0.25">
      <c r="A8907" t="s">
        <v>12001</v>
      </c>
      <c r="B8907" t="s">
        <v>12063</v>
      </c>
      <c r="C8907" t="s">
        <v>17</v>
      </c>
      <c r="D8907" s="1">
        <v>44885</v>
      </c>
      <c r="E8907" s="1">
        <v>44894</v>
      </c>
      <c r="F8907" t="s">
        <v>18</v>
      </c>
      <c r="G8907" s="2">
        <v>16350</v>
      </c>
      <c r="H8907" s="2">
        <v>20536</v>
      </c>
      <c r="I8907" s="2">
        <v>1200</v>
      </c>
      <c r="J8907" s="2">
        <v>2986</v>
      </c>
      <c r="K8907">
        <v>0</v>
      </c>
      <c r="L8907" t="s">
        <v>6256</v>
      </c>
      <c r="M8907" t="s">
        <v>42</v>
      </c>
      <c r="N8907" t="s">
        <v>21</v>
      </c>
      <c r="O8907">
        <v>21108</v>
      </c>
    </row>
    <row r="8908" spans="1:15" x14ac:dyDescent="0.25">
      <c r="A8908" t="s">
        <v>12001</v>
      </c>
      <c r="B8908" t="s">
        <v>12064</v>
      </c>
      <c r="C8908" t="s">
        <v>17</v>
      </c>
      <c r="D8908" s="1">
        <v>44857</v>
      </c>
      <c r="E8908" s="1">
        <v>44858</v>
      </c>
      <c r="F8908" t="s">
        <v>18</v>
      </c>
      <c r="G8908" s="2">
        <v>23040</v>
      </c>
      <c r="H8908" s="2">
        <v>28445</v>
      </c>
      <c r="I8908" s="2">
        <v>2073</v>
      </c>
      <c r="J8908" s="2">
        <v>3332</v>
      </c>
      <c r="K8908">
        <v>0</v>
      </c>
      <c r="L8908" t="s">
        <v>12037</v>
      </c>
      <c r="M8908" t="s">
        <v>42</v>
      </c>
      <c r="N8908" t="s">
        <v>43</v>
      </c>
      <c r="O8908">
        <v>21784</v>
      </c>
    </row>
    <row r="8909" spans="1:15" x14ac:dyDescent="0.25">
      <c r="A8909" t="s">
        <v>12001</v>
      </c>
      <c r="B8909" t="s">
        <v>12065</v>
      </c>
      <c r="C8909" t="s">
        <v>12003</v>
      </c>
      <c r="D8909" s="1">
        <v>44854</v>
      </c>
      <c r="E8909" s="1">
        <v>44854</v>
      </c>
      <c r="F8909" t="s">
        <v>54</v>
      </c>
      <c r="G8909" s="2">
        <v>-15104</v>
      </c>
      <c r="H8909" s="2">
        <v>-18671</v>
      </c>
      <c r="I8909" s="2">
        <v>-1057</v>
      </c>
      <c r="J8909" s="2">
        <v>-2510</v>
      </c>
      <c r="K8909">
        <v>0</v>
      </c>
      <c r="L8909" t="s">
        <v>292</v>
      </c>
      <c r="M8909" t="s">
        <v>88</v>
      </c>
      <c r="N8909" t="s">
        <v>43</v>
      </c>
      <c r="O8909">
        <v>17055</v>
      </c>
    </row>
    <row r="8910" spans="1:15" x14ac:dyDescent="0.25">
      <c r="A8910" t="s">
        <v>12001</v>
      </c>
      <c r="B8910" t="s">
        <v>12066</v>
      </c>
      <c r="C8910" t="s">
        <v>17</v>
      </c>
      <c r="D8910" s="1">
        <v>44873</v>
      </c>
      <c r="E8910" s="1">
        <v>44875</v>
      </c>
      <c r="F8910" t="s">
        <v>18</v>
      </c>
      <c r="G8910" s="2">
        <v>48640</v>
      </c>
      <c r="H8910" s="2">
        <v>57673</v>
      </c>
      <c r="I8910" s="2">
        <v>3957</v>
      </c>
      <c r="J8910" s="2">
        <v>5076</v>
      </c>
      <c r="K8910">
        <v>0</v>
      </c>
      <c r="L8910" t="s">
        <v>1880</v>
      </c>
      <c r="M8910" t="s">
        <v>42</v>
      </c>
      <c r="N8910" t="s">
        <v>43</v>
      </c>
      <c r="O8910">
        <v>21060</v>
      </c>
    </row>
    <row r="8911" spans="1:15" x14ac:dyDescent="0.25">
      <c r="A8911" t="s">
        <v>12001</v>
      </c>
      <c r="B8911" t="s">
        <v>12067</v>
      </c>
      <c r="C8911" t="s">
        <v>17</v>
      </c>
      <c r="D8911" s="1">
        <v>44915</v>
      </c>
      <c r="E8911" s="1">
        <v>44916</v>
      </c>
      <c r="F8911" t="s">
        <v>18</v>
      </c>
      <c r="G8911" s="2">
        <v>3188</v>
      </c>
      <c r="H8911" s="2">
        <v>5282</v>
      </c>
      <c r="I8911" s="2">
        <v>191</v>
      </c>
      <c r="J8911" s="2">
        <v>1903</v>
      </c>
      <c r="K8911">
        <v>0</v>
      </c>
      <c r="L8911" t="s">
        <v>2099</v>
      </c>
      <c r="M8911" t="s">
        <v>42</v>
      </c>
      <c r="N8911" t="s">
        <v>43</v>
      </c>
      <c r="O8911">
        <v>21797</v>
      </c>
    </row>
    <row r="8912" spans="1:15" x14ac:dyDescent="0.25">
      <c r="A8912" t="s">
        <v>12001</v>
      </c>
      <c r="B8912" t="s">
        <v>12068</v>
      </c>
      <c r="C8912" t="s">
        <v>12003</v>
      </c>
      <c r="D8912" s="1">
        <v>44858</v>
      </c>
      <c r="E8912" s="1">
        <v>44872</v>
      </c>
      <c r="F8912" t="s">
        <v>18</v>
      </c>
      <c r="G8912" s="2">
        <v>38144</v>
      </c>
      <c r="H8912" s="2">
        <v>46204</v>
      </c>
      <c r="I8912" s="2">
        <v>3194</v>
      </c>
      <c r="J8912" s="2">
        <v>4866</v>
      </c>
      <c r="K8912">
        <v>0</v>
      </c>
      <c r="L8912" t="s">
        <v>749</v>
      </c>
      <c r="M8912" t="s">
        <v>42</v>
      </c>
      <c r="N8912" t="s">
        <v>43</v>
      </c>
      <c r="O8912">
        <v>21152</v>
      </c>
    </row>
    <row r="8913" spans="1:15" x14ac:dyDescent="0.25">
      <c r="A8913" t="s">
        <v>12001</v>
      </c>
      <c r="B8913" t="s">
        <v>12069</v>
      </c>
      <c r="C8913" t="s">
        <v>12003</v>
      </c>
      <c r="D8913" s="1">
        <v>44857</v>
      </c>
      <c r="E8913" s="1">
        <v>44857</v>
      </c>
      <c r="F8913" t="s">
        <v>54</v>
      </c>
      <c r="G8913" s="2">
        <v>-30976</v>
      </c>
      <c r="H8913" s="2">
        <v>-38188</v>
      </c>
      <c r="I8913" s="2">
        <v>-2549</v>
      </c>
      <c r="J8913" s="2">
        <v>-4663</v>
      </c>
      <c r="K8913">
        <v>0</v>
      </c>
      <c r="L8913" t="s">
        <v>12037</v>
      </c>
      <c r="M8913" t="s">
        <v>42</v>
      </c>
      <c r="N8913" t="s">
        <v>43</v>
      </c>
      <c r="O8913">
        <v>21784</v>
      </c>
    </row>
    <row r="8914" spans="1:15" x14ac:dyDescent="0.25">
      <c r="A8914" t="s">
        <v>12001</v>
      </c>
      <c r="B8914" t="s">
        <v>12070</v>
      </c>
      <c r="C8914" t="s">
        <v>12003</v>
      </c>
      <c r="D8914" s="1">
        <v>44854</v>
      </c>
      <c r="E8914" s="1">
        <v>44872</v>
      </c>
      <c r="F8914" t="s">
        <v>18</v>
      </c>
      <c r="G8914" s="2">
        <v>38144</v>
      </c>
      <c r="H8914" s="2">
        <v>45696</v>
      </c>
      <c r="I8914" s="2">
        <v>3625</v>
      </c>
      <c r="J8914" s="2">
        <v>3927</v>
      </c>
      <c r="K8914">
        <v>0</v>
      </c>
      <c r="L8914" t="s">
        <v>12071</v>
      </c>
      <c r="M8914" t="s">
        <v>1733</v>
      </c>
      <c r="N8914" t="s">
        <v>43</v>
      </c>
      <c r="O8914">
        <v>83128</v>
      </c>
    </row>
    <row r="8915" spans="1:15" x14ac:dyDescent="0.25">
      <c r="A8915" t="s">
        <v>12001</v>
      </c>
      <c r="B8915" t="s">
        <v>12072</v>
      </c>
      <c r="C8915" t="s">
        <v>12003</v>
      </c>
      <c r="D8915" s="1">
        <v>44854</v>
      </c>
      <c r="E8915" t="s">
        <v>17</v>
      </c>
      <c r="F8915" t="s">
        <v>18</v>
      </c>
      <c r="G8915" s="2">
        <v>15104</v>
      </c>
      <c r="H8915" s="2">
        <v>18671</v>
      </c>
      <c r="I8915" s="2">
        <v>1057</v>
      </c>
      <c r="J8915" s="2">
        <v>2510</v>
      </c>
      <c r="K8915">
        <v>0</v>
      </c>
      <c r="L8915" t="s">
        <v>292</v>
      </c>
      <c r="M8915" t="s">
        <v>88</v>
      </c>
      <c r="N8915" t="s">
        <v>43</v>
      </c>
      <c r="O8915">
        <v>17055</v>
      </c>
    </row>
    <row r="8916" spans="1:15" x14ac:dyDescent="0.25">
      <c r="A8916" t="s">
        <v>12001</v>
      </c>
      <c r="B8916" t="s">
        <v>12073</v>
      </c>
      <c r="C8916" t="s">
        <v>17</v>
      </c>
      <c r="D8916" s="1">
        <v>44896</v>
      </c>
      <c r="E8916" s="1">
        <v>44908</v>
      </c>
      <c r="F8916" t="s">
        <v>18</v>
      </c>
      <c r="G8916" s="2">
        <v>29500</v>
      </c>
      <c r="H8916" s="2">
        <v>36361</v>
      </c>
      <c r="I8916" s="2">
        <v>2198</v>
      </c>
      <c r="J8916" s="2">
        <v>4663</v>
      </c>
      <c r="K8916">
        <v>0</v>
      </c>
      <c r="L8916" t="s">
        <v>12074</v>
      </c>
      <c r="M8916" t="s">
        <v>42</v>
      </c>
      <c r="N8916" t="s">
        <v>43</v>
      </c>
      <c r="O8916">
        <v>21146</v>
      </c>
    </row>
    <row r="8917" spans="1:15" x14ac:dyDescent="0.25">
      <c r="A8917" t="s">
        <v>12001</v>
      </c>
      <c r="B8917" t="s">
        <v>12075</v>
      </c>
      <c r="C8917" t="s">
        <v>17</v>
      </c>
      <c r="D8917" s="1">
        <v>44910</v>
      </c>
      <c r="E8917" s="1">
        <v>44914</v>
      </c>
      <c r="F8917" t="s">
        <v>18</v>
      </c>
      <c r="G8917" s="2">
        <v>19500</v>
      </c>
      <c r="H8917" s="2">
        <v>24672</v>
      </c>
      <c r="I8917" s="2">
        <v>1397</v>
      </c>
      <c r="J8917" s="2">
        <v>3775</v>
      </c>
      <c r="K8917">
        <v>0</v>
      </c>
      <c r="L8917" t="s">
        <v>4531</v>
      </c>
      <c r="M8917" t="s">
        <v>88</v>
      </c>
      <c r="N8917" t="s">
        <v>43</v>
      </c>
      <c r="O8917">
        <v>17331</v>
      </c>
    </row>
    <row r="8918" spans="1:15" x14ac:dyDescent="0.25">
      <c r="A8918" t="s">
        <v>12001</v>
      </c>
      <c r="B8918" t="s">
        <v>12076</v>
      </c>
      <c r="C8918" t="s">
        <v>12017</v>
      </c>
      <c r="D8918" s="1">
        <v>44840</v>
      </c>
      <c r="E8918" s="1">
        <v>44855</v>
      </c>
      <c r="F8918" t="s">
        <v>18</v>
      </c>
      <c r="G8918" s="2">
        <v>31500</v>
      </c>
      <c r="H8918" s="2">
        <v>39411</v>
      </c>
      <c r="I8918" s="2">
        <v>2835</v>
      </c>
      <c r="J8918" s="2">
        <v>5076</v>
      </c>
      <c r="K8918">
        <v>0</v>
      </c>
      <c r="L8918" t="s">
        <v>12077</v>
      </c>
      <c r="M8918" t="s">
        <v>42</v>
      </c>
      <c r="N8918" t="s">
        <v>43</v>
      </c>
      <c r="O8918">
        <v>21032</v>
      </c>
    </row>
    <row r="8919" spans="1:15" x14ac:dyDescent="0.25">
      <c r="A8919" t="s">
        <v>12001</v>
      </c>
      <c r="B8919" t="s">
        <v>12078</v>
      </c>
      <c r="C8919" t="s">
        <v>12056</v>
      </c>
      <c r="D8919" s="1">
        <v>44862</v>
      </c>
      <c r="E8919" s="1">
        <v>44862</v>
      </c>
      <c r="F8919" t="s">
        <v>18</v>
      </c>
      <c r="G8919" s="2">
        <v>16465</v>
      </c>
      <c r="H8919" s="2">
        <v>20457</v>
      </c>
      <c r="I8919" s="2">
        <v>1482</v>
      </c>
      <c r="J8919" s="2">
        <v>2510</v>
      </c>
      <c r="K8919">
        <v>0</v>
      </c>
      <c r="L8919" t="s">
        <v>12079</v>
      </c>
      <c r="M8919" t="s">
        <v>42</v>
      </c>
      <c r="N8919" t="s">
        <v>43</v>
      </c>
      <c r="O8919">
        <v>21128</v>
      </c>
    </row>
    <row r="8920" spans="1:15" x14ac:dyDescent="0.25">
      <c r="A8920" t="s">
        <v>12001</v>
      </c>
      <c r="B8920" t="s">
        <v>12080</v>
      </c>
      <c r="C8920" t="s">
        <v>12017</v>
      </c>
      <c r="D8920" s="1">
        <v>44839</v>
      </c>
      <c r="E8920" s="1">
        <v>44858</v>
      </c>
      <c r="F8920" t="s">
        <v>18</v>
      </c>
      <c r="G8920" s="2">
        <v>37000</v>
      </c>
      <c r="H8920" s="2">
        <v>45633</v>
      </c>
      <c r="I8920" s="2">
        <v>3767</v>
      </c>
      <c r="J8920" s="2">
        <v>4866</v>
      </c>
      <c r="K8920">
        <v>0</v>
      </c>
      <c r="L8920" t="s">
        <v>6179</v>
      </c>
      <c r="M8920" t="s">
        <v>286</v>
      </c>
      <c r="N8920" t="s">
        <v>43</v>
      </c>
      <c r="O8920">
        <v>29451</v>
      </c>
    </row>
    <row r="8921" spans="1:15" x14ac:dyDescent="0.25">
      <c r="A8921" t="s">
        <v>12001</v>
      </c>
      <c r="B8921" t="s">
        <v>12081</v>
      </c>
      <c r="C8921" t="s">
        <v>17</v>
      </c>
      <c r="D8921" s="1">
        <v>44871</v>
      </c>
      <c r="E8921" s="1">
        <v>44871</v>
      </c>
      <c r="F8921" t="s">
        <v>23</v>
      </c>
      <c r="G8921" s="2">
        <v>5000</v>
      </c>
      <c r="H8921" s="2">
        <v>5000</v>
      </c>
      <c r="I8921" s="2">
        <v>0</v>
      </c>
      <c r="J8921" s="2">
        <v>0</v>
      </c>
      <c r="K8921">
        <v>0</v>
      </c>
      <c r="L8921" t="s">
        <v>17</v>
      </c>
      <c r="M8921" t="s">
        <v>17</v>
      </c>
      <c r="N8921" t="s">
        <v>24</v>
      </c>
      <c r="O8921" t="s">
        <v>17</v>
      </c>
    </row>
    <row r="8922" spans="1:15" x14ac:dyDescent="0.25">
      <c r="A8922" t="s">
        <v>12001</v>
      </c>
      <c r="B8922" t="s">
        <v>12082</v>
      </c>
      <c r="C8922" t="s">
        <v>12003</v>
      </c>
      <c r="D8922" s="1">
        <v>44854</v>
      </c>
      <c r="E8922" s="1">
        <v>44858</v>
      </c>
      <c r="F8922" t="s">
        <v>18</v>
      </c>
      <c r="G8922" s="2">
        <v>38144</v>
      </c>
      <c r="H8922" s="2">
        <v>46204</v>
      </c>
      <c r="I8922" s="2">
        <v>3194</v>
      </c>
      <c r="J8922" s="2">
        <v>4866</v>
      </c>
      <c r="K8922">
        <v>0</v>
      </c>
      <c r="L8922" t="s">
        <v>2156</v>
      </c>
      <c r="M8922" t="s">
        <v>42</v>
      </c>
      <c r="N8922" t="s">
        <v>43</v>
      </c>
      <c r="O8922">
        <v>21227</v>
      </c>
    </row>
    <row r="8923" spans="1:15" x14ac:dyDescent="0.25">
      <c r="A8923" t="s">
        <v>12001</v>
      </c>
      <c r="B8923" t="s">
        <v>12083</v>
      </c>
      <c r="C8923" t="s">
        <v>17</v>
      </c>
      <c r="D8923" s="1">
        <v>44915</v>
      </c>
      <c r="E8923" s="1">
        <v>44923</v>
      </c>
      <c r="F8923" t="s">
        <v>18</v>
      </c>
      <c r="G8923" s="2">
        <v>44500</v>
      </c>
      <c r="H8923" s="2">
        <v>52679</v>
      </c>
      <c r="I8923" s="2">
        <v>3313</v>
      </c>
      <c r="J8923" s="2">
        <v>4866</v>
      </c>
      <c r="K8923">
        <v>0</v>
      </c>
      <c r="L8923" t="s">
        <v>1918</v>
      </c>
      <c r="M8923" t="s">
        <v>42</v>
      </c>
      <c r="N8923" t="s">
        <v>43</v>
      </c>
      <c r="O8923">
        <v>20723</v>
      </c>
    </row>
    <row r="8924" spans="1:15" x14ac:dyDescent="0.25">
      <c r="A8924" t="s">
        <v>12001</v>
      </c>
      <c r="B8924" t="s">
        <v>12084</v>
      </c>
      <c r="C8924" t="s">
        <v>17</v>
      </c>
      <c r="D8924" s="1">
        <v>44901</v>
      </c>
      <c r="E8924" s="1">
        <v>44901</v>
      </c>
      <c r="F8924" t="s">
        <v>18</v>
      </c>
      <c r="G8924" s="2">
        <v>132840</v>
      </c>
      <c r="H8924" s="2">
        <v>159796</v>
      </c>
      <c r="I8924" s="2">
        <v>11956</v>
      </c>
      <c r="J8924" s="2">
        <v>15000</v>
      </c>
      <c r="K8924">
        <v>0</v>
      </c>
      <c r="L8924" t="s">
        <v>12010</v>
      </c>
      <c r="M8924" t="s">
        <v>42</v>
      </c>
      <c r="N8924" t="s">
        <v>43</v>
      </c>
      <c r="O8924">
        <v>21030</v>
      </c>
    </row>
    <row r="8925" spans="1:15" x14ac:dyDescent="0.25">
      <c r="A8925" t="s">
        <v>12001</v>
      </c>
      <c r="B8925" t="s">
        <v>12085</v>
      </c>
      <c r="C8925" t="s">
        <v>17</v>
      </c>
      <c r="D8925" s="1">
        <v>44896</v>
      </c>
      <c r="E8925" s="1">
        <v>44903</v>
      </c>
      <c r="F8925" t="s">
        <v>18</v>
      </c>
      <c r="G8925" s="2">
        <v>12500</v>
      </c>
      <c r="H8925" s="2">
        <v>15940</v>
      </c>
      <c r="I8925" s="2">
        <v>930</v>
      </c>
      <c r="J8925" s="2">
        <v>2510</v>
      </c>
      <c r="K8925">
        <v>0</v>
      </c>
      <c r="L8925" t="s">
        <v>2156</v>
      </c>
      <c r="M8925" t="s">
        <v>42</v>
      </c>
      <c r="N8925" t="s">
        <v>43</v>
      </c>
      <c r="O8925">
        <v>21224</v>
      </c>
    </row>
    <row r="8926" spans="1:15" x14ac:dyDescent="0.25">
      <c r="A8926" t="s">
        <v>12001</v>
      </c>
      <c r="B8926" t="s">
        <v>12086</v>
      </c>
      <c r="C8926" t="s">
        <v>12003</v>
      </c>
      <c r="D8926" s="1">
        <v>44854</v>
      </c>
      <c r="E8926" t="s">
        <v>17</v>
      </c>
      <c r="F8926" t="s">
        <v>18</v>
      </c>
      <c r="G8926" s="2">
        <v>30976</v>
      </c>
      <c r="H8926" s="2">
        <v>38188</v>
      </c>
      <c r="I8926" s="2">
        <v>2549</v>
      </c>
      <c r="J8926" s="2">
        <v>4663</v>
      </c>
      <c r="K8926">
        <v>0</v>
      </c>
      <c r="L8926" t="s">
        <v>12037</v>
      </c>
      <c r="M8926" t="s">
        <v>42</v>
      </c>
      <c r="N8926" t="s">
        <v>43</v>
      </c>
      <c r="O8926">
        <v>21784</v>
      </c>
    </row>
    <row r="8927" spans="1:15" x14ac:dyDescent="0.25">
      <c r="A8927" t="s">
        <v>12001</v>
      </c>
      <c r="B8927" t="s">
        <v>12087</v>
      </c>
      <c r="C8927" t="s">
        <v>17</v>
      </c>
      <c r="D8927" s="1">
        <v>44896</v>
      </c>
      <c r="E8927" s="1">
        <v>44902</v>
      </c>
      <c r="F8927" t="s">
        <v>18</v>
      </c>
      <c r="G8927" s="2">
        <v>458400</v>
      </c>
      <c r="H8927" s="2">
        <v>552968</v>
      </c>
      <c r="I8927" s="2">
        <v>35856</v>
      </c>
      <c r="J8927" s="2">
        <v>58712</v>
      </c>
      <c r="K8927">
        <v>0</v>
      </c>
      <c r="L8927" t="s">
        <v>12004</v>
      </c>
      <c r="M8927" t="s">
        <v>42</v>
      </c>
      <c r="N8927" t="s">
        <v>43</v>
      </c>
      <c r="O8927">
        <v>21117</v>
      </c>
    </row>
    <row r="8928" spans="1:15" x14ac:dyDescent="0.25">
      <c r="A8928" t="s">
        <v>12001</v>
      </c>
      <c r="B8928" t="s">
        <v>12088</v>
      </c>
      <c r="C8928" t="s">
        <v>12017</v>
      </c>
      <c r="D8928" s="1">
        <v>44840</v>
      </c>
      <c r="E8928" s="1">
        <v>44858</v>
      </c>
      <c r="F8928" t="s">
        <v>18</v>
      </c>
      <c r="G8928" s="2">
        <v>31400</v>
      </c>
      <c r="H8928" s="2">
        <v>36266</v>
      </c>
      <c r="I8928" s="2">
        <v>0</v>
      </c>
      <c r="J8928" s="2">
        <v>4866</v>
      </c>
      <c r="K8928">
        <v>0</v>
      </c>
      <c r="L8928" t="s">
        <v>783</v>
      </c>
      <c r="M8928" t="s">
        <v>1919</v>
      </c>
      <c r="N8928" t="s">
        <v>43</v>
      </c>
      <c r="O8928">
        <v>19808</v>
      </c>
    </row>
    <row r="8929" spans="1:15" x14ac:dyDescent="0.25">
      <c r="A8929" t="s">
        <v>12001</v>
      </c>
      <c r="B8929" t="s">
        <v>12089</v>
      </c>
      <c r="C8929" t="s">
        <v>17</v>
      </c>
      <c r="D8929" s="1">
        <v>44905</v>
      </c>
      <c r="E8929" s="1">
        <v>44908</v>
      </c>
      <c r="F8929" t="s">
        <v>18</v>
      </c>
      <c r="G8929" s="2">
        <v>32000</v>
      </c>
      <c r="H8929" s="2">
        <v>39054</v>
      </c>
      <c r="I8929" s="2">
        <v>2391</v>
      </c>
      <c r="J8929" s="2">
        <v>4663</v>
      </c>
      <c r="K8929">
        <v>0</v>
      </c>
      <c r="L8929" t="s">
        <v>12090</v>
      </c>
      <c r="M8929" t="s">
        <v>42</v>
      </c>
      <c r="N8929" t="s">
        <v>43</v>
      </c>
      <c r="O8929">
        <v>21074</v>
      </c>
    </row>
    <row r="8930" spans="1:15" x14ac:dyDescent="0.25">
      <c r="A8930" t="s">
        <v>12001</v>
      </c>
      <c r="B8930" t="s">
        <v>12091</v>
      </c>
      <c r="C8930" t="s">
        <v>12017</v>
      </c>
      <c r="D8930" s="1">
        <v>44906</v>
      </c>
      <c r="E8930" t="s">
        <v>17</v>
      </c>
      <c r="F8930" t="s">
        <v>18</v>
      </c>
      <c r="G8930" s="2">
        <v>32000</v>
      </c>
      <c r="H8930" s="2">
        <v>36866</v>
      </c>
      <c r="I8930" s="2">
        <v>0</v>
      </c>
      <c r="J8930" s="2">
        <v>4866</v>
      </c>
      <c r="K8930">
        <v>0</v>
      </c>
      <c r="L8930" t="s">
        <v>354</v>
      </c>
      <c r="M8930" t="s">
        <v>1919</v>
      </c>
      <c r="N8930" t="s">
        <v>43</v>
      </c>
      <c r="O8930">
        <v>19943</v>
      </c>
    </row>
    <row r="8931" spans="1:15" x14ac:dyDescent="0.25">
      <c r="A8931" t="s">
        <v>12001</v>
      </c>
      <c r="B8931" t="s">
        <v>12092</v>
      </c>
      <c r="C8931" t="s">
        <v>17</v>
      </c>
      <c r="D8931" s="1">
        <v>44899</v>
      </c>
      <c r="E8931" s="1">
        <v>44899</v>
      </c>
      <c r="F8931" t="s">
        <v>23</v>
      </c>
      <c r="G8931" s="2">
        <v>5000</v>
      </c>
      <c r="H8931" s="2">
        <v>5000</v>
      </c>
      <c r="I8931" s="2">
        <v>0</v>
      </c>
      <c r="J8931" s="2">
        <v>0</v>
      </c>
      <c r="K8931">
        <v>0</v>
      </c>
      <c r="L8931" t="s">
        <v>17</v>
      </c>
      <c r="M8931" t="s">
        <v>17</v>
      </c>
      <c r="N8931" t="s">
        <v>24</v>
      </c>
      <c r="O8931" t="s">
        <v>17</v>
      </c>
    </row>
    <row r="8932" spans="1:15" x14ac:dyDescent="0.25">
      <c r="A8932" t="s">
        <v>12001</v>
      </c>
      <c r="B8932" t="s">
        <v>12093</v>
      </c>
      <c r="C8932" t="s">
        <v>17</v>
      </c>
      <c r="D8932" s="1">
        <v>44905</v>
      </c>
      <c r="E8932" s="1">
        <v>44911</v>
      </c>
      <c r="F8932" t="s">
        <v>18</v>
      </c>
      <c r="G8932" s="2">
        <v>29500</v>
      </c>
      <c r="H8932" s="2">
        <v>36361</v>
      </c>
      <c r="I8932" s="2">
        <v>2198</v>
      </c>
      <c r="J8932" s="2">
        <v>4663</v>
      </c>
      <c r="K8932">
        <v>0</v>
      </c>
      <c r="L8932" t="s">
        <v>4024</v>
      </c>
      <c r="M8932" t="s">
        <v>42</v>
      </c>
      <c r="N8932" t="s">
        <v>43</v>
      </c>
      <c r="O8932">
        <v>21629</v>
      </c>
    </row>
    <row r="8933" spans="1:15" x14ac:dyDescent="0.25">
      <c r="A8933" t="s">
        <v>12001</v>
      </c>
      <c r="B8933" t="s">
        <v>12094</v>
      </c>
      <c r="C8933" t="s">
        <v>12017</v>
      </c>
      <c r="D8933" s="1">
        <v>44839</v>
      </c>
      <c r="E8933" s="1">
        <v>44858</v>
      </c>
      <c r="F8933" t="s">
        <v>18</v>
      </c>
      <c r="G8933" s="2">
        <v>37000</v>
      </c>
      <c r="H8933" s="2">
        <v>43869</v>
      </c>
      <c r="I8933" s="2">
        <v>3191</v>
      </c>
      <c r="J8933" s="2">
        <v>3678</v>
      </c>
      <c r="K8933">
        <v>0</v>
      </c>
      <c r="L8933" t="s">
        <v>1227</v>
      </c>
      <c r="M8933" t="s">
        <v>52</v>
      </c>
      <c r="N8933" t="s">
        <v>43</v>
      </c>
      <c r="O8933" t="s">
        <v>12095</v>
      </c>
    </row>
    <row r="8934" spans="1:15" x14ac:dyDescent="0.25">
      <c r="A8934" t="s">
        <v>12001</v>
      </c>
      <c r="B8934" t="s">
        <v>12096</v>
      </c>
      <c r="C8934" t="s">
        <v>17</v>
      </c>
      <c r="D8934" s="1">
        <v>44870</v>
      </c>
      <c r="E8934" s="1">
        <v>44872</v>
      </c>
      <c r="F8934" t="s">
        <v>18</v>
      </c>
      <c r="G8934" s="2">
        <v>35800</v>
      </c>
      <c r="H8934" s="2">
        <v>42797</v>
      </c>
      <c r="I8934" s="2">
        <v>3222</v>
      </c>
      <c r="J8934" s="2">
        <v>3775</v>
      </c>
      <c r="K8934">
        <v>0</v>
      </c>
      <c r="L8934" t="s">
        <v>2156</v>
      </c>
      <c r="M8934" t="s">
        <v>42</v>
      </c>
      <c r="N8934" t="s">
        <v>43</v>
      </c>
      <c r="O8934">
        <v>21224</v>
      </c>
    </row>
    <row r="8935" spans="1:15" x14ac:dyDescent="0.25">
      <c r="A8935" t="s">
        <v>12001</v>
      </c>
      <c r="B8935" t="s">
        <v>12097</v>
      </c>
      <c r="C8935" t="s">
        <v>12003</v>
      </c>
      <c r="D8935" s="1">
        <v>44854</v>
      </c>
      <c r="E8935" s="1">
        <v>44854</v>
      </c>
      <c r="F8935" t="s">
        <v>54</v>
      </c>
      <c r="G8935" s="2">
        <v>-38144</v>
      </c>
      <c r="H8935" s="2">
        <v>-46204</v>
      </c>
      <c r="I8935" s="2">
        <v>-3194</v>
      </c>
      <c r="J8935" s="2">
        <v>-4866</v>
      </c>
      <c r="K8935">
        <v>0</v>
      </c>
      <c r="L8935" t="s">
        <v>736</v>
      </c>
      <c r="M8935" t="s">
        <v>42</v>
      </c>
      <c r="N8935" t="s">
        <v>43</v>
      </c>
      <c r="O8935">
        <v>21158</v>
      </c>
    </row>
    <row r="8936" spans="1:15" x14ac:dyDescent="0.25">
      <c r="A8936" t="s">
        <v>12001</v>
      </c>
      <c r="B8936" t="s">
        <v>12098</v>
      </c>
      <c r="C8936" t="s">
        <v>12017</v>
      </c>
      <c r="D8936" s="1">
        <v>44840</v>
      </c>
      <c r="E8936" s="1">
        <v>44858</v>
      </c>
      <c r="F8936" t="s">
        <v>18</v>
      </c>
      <c r="G8936" s="2">
        <v>42000</v>
      </c>
      <c r="H8936" s="2">
        <v>50645</v>
      </c>
      <c r="I8936" s="2">
        <v>3779</v>
      </c>
      <c r="J8936" s="2">
        <v>4866</v>
      </c>
      <c r="K8936">
        <v>0</v>
      </c>
      <c r="L8936" t="s">
        <v>12037</v>
      </c>
      <c r="M8936" t="s">
        <v>42</v>
      </c>
      <c r="N8936" t="s">
        <v>43</v>
      </c>
      <c r="O8936">
        <v>21784</v>
      </c>
    </row>
    <row r="8937" spans="1:15" x14ac:dyDescent="0.25">
      <c r="A8937" t="s">
        <v>12001</v>
      </c>
      <c r="B8937" t="s">
        <v>12099</v>
      </c>
      <c r="C8937" t="s">
        <v>17</v>
      </c>
      <c r="D8937" s="1">
        <v>44895</v>
      </c>
      <c r="E8937" s="1">
        <v>44900</v>
      </c>
      <c r="F8937" t="s">
        <v>18</v>
      </c>
      <c r="G8937" s="2">
        <v>19500</v>
      </c>
      <c r="H8937" s="2">
        <v>24736</v>
      </c>
      <c r="I8937" s="2">
        <v>1461</v>
      </c>
      <c r="J8937" s="2">
        <v>3775</v>
      </c>
      <c r="K8937">
        <v>0</v>
      </c>
      <c r="L8937" t="s">
        <v>12100</v>
      </c>
      <c r="M8937" t="s">
        <v>42</v>
      </c>
      <c r="N8937" t="s">
        <v>43</v>
      </c>
      <c r="O8937">
        <v>20613</v>
      </c>
    </row>
    <row r="8938" spans="1:15" x14ac:dyDescent="0.25">
      <c r="A8938" t="s">
        <v>12001</v>
      </c>
      <c r="B8938" t="s">
        <v>12101</v>
      </c>
      <c r="C8938" t="s">
        <v>12003</v>
      </c>
      <c r="D8938" s="1">
        <v>44854</v>
      </c>
      <c r="E8938" s="1">
        <v>44858</v>
      </c>
      <c r="F8938" t="s">
        <v>18</v>
      </c>
      <c r="G8938" s="2">
        <v>10104</v>
      </c>
      <c r="H8938" s="2">
        <v>13524</v>
      </c>
      <c r="I8938" s="2">
        <v>910</v>
      </c>
      <c r="J8938" s="2">
        <v>2510</v>
      </c>
      <c r="K8938">
        <v>0</v>
      </c>
      <c r="L8938" t="s">
        <v>10365</v>
      </c>
      <c r="M8938" t="s">
        <v>42</v>
      </c>
      <c r="N8938" t="s">
        <v>43</v>
      </c>
      <c r="O8938">
        <v>21136</v>
      </c>
    </row>
    <row r="8939" spans="1:15" x14ac:dyDescent="0.25">
      <c r="A8939" t="s">
        <v>12001</v>
      </c>
      <c r="B8939" t="s">
        <v>12102</v>
      </c>
      <c r="C8939" t="s">
        <v>12017</v>
      </c>
      <c r="D8939" s="1">
        <v>44840</v>
      </c>
      <c r="E8939" s="1">
        <v>44858</v>
      </c>
      <c r="F8939" t="s">
        <v>18</v>
      </c>
      <c r="G8939" s="2">
        <v>37000</v>
      </c>
      <c r="H8939" s="2">
        <v>45195</v>
      </c>
      <c r="I8939" s="2">
        <v>3329</v>
      </c>
      <c r="J8939" s="2">
        <v>4866</v>
      </c>
      <c r="K8939">
        <v>0</v>
      </c>
      <c r="L8939" t="s">
        <v>11446</v>
      </c>
      <c r="M8939" t="s">
        <v>42</v>
      </c>
      <c r="N8939" t="s">
        <v>43</v>
      </c>
      <c r="O8939">
        <v>20774</v>
      </c>
    </row>
    <row r="8940" spans="1:15" x14ac:dyDescent="0.25">
      <c r="A8940" t="s">
        <v>12001</v>
      </c>
      <c r="B8940" t="s">
        <v>12103</v>
      </c>
      <c r="C8940" t="s">
        <v>12056</v>
      </c>
      <c r="D8940" s="1">
        <v>44840</v>
      </c>
      <c r="E8940" s="1">
        <v>44851</v>
      </c>
      <c r="F8940" t="s">
        <v>18</v>
      </c>
      <c r="G8940" s="2">
        <v>18500</v>
      </c>
      <c r="H8940" s="2">
        <v>22675</v>
      </c>
      <c r="I8940" s="2">
        <v>1665</v>
      </c>
      <c r="J8940" s="2">
        <v>2510</v>
      </c>
      <c r="K8940">
        <v>0</v>
      </c>
      <c r="L8940" t="s">
        <v>2156</v>
      </c>
      <c r="M8940" t="s">
        <v>42</v>
      </c>
      <c r="N8940" t="s">
        <v>43</v>
      </c>
      <c r="O8940">
        <v>21224</v>
      </c>
    </row>
    <row r="8941" spans="1:15" x14ac:dyDescent="0.25">
      <c r="A8941" t="s">
        <v>12001</v>
      </c>
      <c r="B8941" t="s">
        <v>12104</v>
      </c>
      <c r="C8941" t="s">
        <v>17</v>
      </c>
      <c r="D8941" s="1">
        <v>44909</v>
      </c>
      <c r="E8941" s="1">
        <v>44914</v>
      </c>
      <c r="F8941" t="s">
        <v>18</v>
      </c>
      <c r="G8941" s="2">
        <v>19500</v>
      </c>
      <c r="H8941" s="2">
        <v>24736</v>
      </c>
      <c r="I8941" s="2">
        <v>1461</v>
      </c>
      <c r="J8941" s="2">
        <v>3775</v>
      </c>
      <c r="K8941">
        <v>0</v>
      </c>
      <c r="L8941" t="s">
        <v>2156</v>
      </c>
      <c r="M8941" t="s">
        <v>42</v>
      </c>
      <c r="N8941" t="s">
        <v>43</v>
      </c>
      <c r="O8941" t="s">
        <v>12105</v>
      </c>
    </row>
    <row r="8942" spans="1:15" x14ac:dyDescent="0.25">
      <c r="A8942" t="s">
        <v>12001</v>
      </c>
      <c r="B8942" t="s">
        <v>12106</v>
      </c>
      <c r="C8942" t="s">
        <v>12017</v>
      </c>
      <c r="D8942" s="1">
        <v>44840</v>
      </c>
      <c r="E8942" s="1">
        <v>44840</v>
      </c>
      <c r="F8942" t="s">
        <v>54</v>
      </c>
      <c r="G8942" s="2">
        <v>-32500</v>
      </c>
      <c r="H8942" s="2">
        <v>-40088</v>
      </c>
      <c r="I8942" s="2">
        <v>-2925</v>
      </c>
      <c r="J8942" s="2">
        <v>-4663</v>
      </c>
      <c r="K8942">
        <v>0</v>
      </c>
      <c r="L8942" t="s">
        <v>12027</v>
      </c>
      <c r="M8942" t="s">
        <v>42</v>
      </c>
      <c r="N8942" t="s">
        <v>43</v>
      </c>
      <c r="O8942">
        <v>21817</v>
      </c>
    </row>
    <row r="8943" spans="1:15" x14ac:dyDescent="0.25">
      <c r="A8943" t="s">
        <v>12001</v>
      </c>
      <c r="B8943" t="s">
        <v>12107</v>
      </c>
      <c r="C8943" t="s">
        <v>17</v>
      </c>
      <c r="D8943" s="1">
        <v>44892</v>
      </c>
      <c r="E8943" s="1">
        <v>44894</v>
      </c>
      <c r="F8943" t="s">
        <v>18</v>
      </c>
      <c r="G8943" s="2">
        <v>11340</v>
      </c>
      <c r="H8943" s="2">
        <v>14736</v>
      </c>
      <c r="I8943" s="2">
        <v>886</v>
      </c>
      <c r="J8943" s="2">
        <v>2510</v>
      </c>
      <c r="K8943">
        <v>0</v>
      </c>
      <c r="L8943" t="s">
        <v>1453</v>
      </c>
      <c r="M8943" t="s">
        <v>42</v>
      </c>
      <c r="N8943" t="s">
        <v>43</v>
      </c>
      <c r="O8943">
        <v>21042</v>
      </c>
    </row>
    <row r="8944" spans="1:15" x14ac:dyDescent="0.25">
      <c r="A8944" t="s">
        <v>12001</v>
      </c>
      <c r="B8944" t="s">
        <v>12108</v>
      </c>
      <c r="C8944" t="s">
        <v>12017</v>
      </c>
      <c r="D8944" s="1">
        <v>44840</v>
      </c>
      <c r="E8944" s="1">
        <v>44858</v>
      </c>
      <c r="F8944" t="s">
        <v>18</v>
      </c>
      <c r="G8944" s="2">
        <v>32000</v>
      </c>
      <c r="H8944" s="2">
        <v>39745</v>
      </c>
      <c r="I8944" s="2">
        <v>2879</v>
      </c>
      <c r="J8944" s="2">
        <v>4866</v>
      </c>
      <c r="K8944">
        <v>0</v>
      </c>
      <c r="L8944" t="s">
        <v>12109</v>
      </c>
      <c r="M8944" t="s">
        <v>42</v>
      </c>
      <c r="N8944" t="s">
        <v>43</v>
      </c>
      <c r="O8944">
        <v>21237</v>
      </c>
    </row>
    <row r="8945" spans="1:15" x14ac:dyDescent="0.25">
      <c r="A8945" t="s">
        <v>12001</v>
      </c>
      <c r="B8945" t="s">
        <v>12110</v>
      </c>
      <c r="C8945" t="s">
        <v>17</v>
      </c>
      <c r="D8945" s="1">
        <v>44871</v>
      </c>
      <c r="E8945" s="1">
        <v>44872</v>
      </c>
      <c r="F8945" t="s">
        <v>18</v>
      </c>
      <c r="G8945" s="2">
        <v>17400</v>
      </c>
      <c r="H8945" s="2">
        <v>20386</v>
      </c>
      <c r="I8945" s="2">
        <v>0</v>
      </c>
      <c r="J8945" s="2">
        <v>2986</v>
      </c>
      <c r="K8945">
        <v>0</v>
      </c>
      <c r="L8945" t="s">
        <v>4659</v>
      </c>
      <c r="M8945" t="s">
        <v>1919</v>
      </c>
      <c r="N8945" t="s">
        <v>43</v>
      </c>
      <c r="O8945">
        <v>19958</v>
      </c>
    </row>
    <row r="8946" spans="1:15" x14ac:dyDescent="0.25">
      <c r="A8946" t="s">
        <v>12001</v>
      </c>
      <c r="B8946" t="s">
        <v>12111</v>
      </c>
      <c r="C8946" t="s">
        <v>17</v>
      </c>
      <c r="D8946" s="1">
        <v>44870</v>
      </c>
      <c r="E8946" s="1">
        <v>44872</v>
      </c>
      <c r="F8946" t="s">
        <v>18</v>
      </c>
      <c r="G8946" s="2">
        <v>33800</v>
      </c>
      <c r="H8946" s="2">
        <v>37575</v>
      </c>
      <c r="I8946" s="2">
        <v>0</v>
      </c>
      <c r="J8946" s="2">
        <v>3775</v>
      </c>
      <c r="K8946">
        <v>0</v>
      </c>
      <c r="L8946" t="s">
        <v>137</v>
      </c>
      <c r="M8946" t="s">
        <v>71</v>
      </c>
      <c r="N8946" t="s">
        <v>43</v>
      </c>
      <c r="O8946">
        <v>34669</v>
      </c>
    </row>
    <row r="8947" spans="1:15" x14ac:dyDescent="0.25">
      <c r="A8947" t="s">
        <v>12001</v>
      </c>
      <c r="B8947" t="s">
        <v>12112</v>
      </c>
      <c r="C8947" t="s">
        <v>17</v>
      </c>
      <c r="D8947" s="1">
        <v>44917</v>
      </c>
      <c r="E8947" s="1">
        <v>44918</v>
      </c>
      <c r="F8947" t="s">
        <v>18</v>
      </c>
      <c r="G8947" s="2">
        <v>6500</v>
      </c>
      <c r="H8947" s="2">
        <v>9176</v>
      </c>
      <c r="I8947" s="2">
        <v>520</v>
      </c>
      <c r="J8947" s="2">
        <v>2156</v>
      </c>
      <c r="K8947">
        <v>0</v>
      </c>
      <c r="L8947" t="s">
        <v>12113</v>
      </c>
      <c r="M8947" t="s">
        <v>88</v>
      </c>
      <c r="N8947" t="s">
        <v>43</v>
      </c>
      <c r="O8947">
        <v>17313</v>
      </c>
    </row>
    <row r="8948" spans="1:15" x14ac:dyDescent="0.25">
      <c r="A8948" t="s">
        <v>12001</v>
      </c>
      <c r="B8948" t="s">
        <v>12114</v>
      </c>
      <c r="C8948" t="s">
        <v>17</v>
      </c>
      <c r="D8948" s="1">
        <v>44892</v>
      </c>
      <c r="E8948" s="1">
        <v>44894</v>
      </c>
      <c r="F8948" t="s">
        <v>18</v>
      </c>
      <c r="G8948" s="2">
        <v>11340</v>
      </c>
      <c r="H8948" s="2">
        <v>14736</v>
      </c>
      <c r="I8948" s="2">
        <v>886</v>
      </c>
      <c r="J8948" s="2">
        <v>2510</v>
      </c>
      <c r="K8948">
        <v>0</v>
      </c>
      <c r="L8948" t="s">
        <v>12004</v>
      </c>
      <c r="M8948" t="s">
        <v>42</v>
      </c>
      <c r="N8948" t="s">
        <v>43</v>
      </c>
      <c r="O8948">
        <v>21117</v>
      </c>
    </row>
    <row r="8949" spans="1:15" x14ac:dyDescent="0.25">
      <c r="A8949" t="s">
        <v>12001</v>
      </c>
      <c r="B8949" t="s">
        <v>12115</v>
      </c>
      <c r="C8949" t="s">
        <v>17</v>
      </c>
      <c r="D8949" s="1">
        <v>44855</v>
      </c>
      <c r="E8949" s="1">
        <v>44858</v>
      </c>
      <c r="F8949" t="s">
        <v>18</v>
      </c>
      <c r="G8949" s="2">
        <v>27648</v>
      </c>
      <c r="H8949" s="2">
        <v>34465</v>
      </c>
      <c r="I8949" s="2">
        <v>1951</v>
      </c>
      <c r="J8949" s="2">
        <v>4866</v>
      </c>
      <c r="K8949">
        <v>0</v>
      </c>
      <c r="L8949" t="s">
        <v>292</v>
      </c>
      <c r="M8949" t="s">
        <v>88</v>
      </c>
      <c r="N8949" t="s">
        <v>43</v>
      </c>
      <c r="O8949">
        <v>17055</v>
      </c>
    </row>
    <row r="8950" spans="1:15" x14ac:dyDescent="0.25">
      <c r="A8950" t="s">
        <v>12001</v>
      </c>
      <c r="B8950" t="s">
        <v>12116</v>
      </c>
      <c r="C8950" t="s">
        <v>12017</v>
      </c>
      <c r="D8950" s="1">
        <v>44879</v>
      </c>
      <c r="E8950" t="s">
        <v>17</v>
      </c>
      <c r="F8950" t="s">
        <v>18</v>
      </c>
      <c r="G8950" s="2">
        <v>37875</v>
      </c>
      <c r="H8950" s="2">
        <v>46150</v>
      </c>
      <c r="I8950" s="2">
        <v>3409</v>
      </c>
      <c r="J8950" s="2">
        <v>4866</v>
      </c>
      <c r="K8950">
        <v>0</v>
      </c>
      <c r="L8950" t="s">
        <v>12117</v>
      </c>
      <c r="M8950" t="s">
        <v>42</v>
      </c>
      <c r="N8950" t="s">
        <v>43</v>
      </c>
      <c r="O8950">
        <v>21078</v>
      </c>
    </row>
    <row r="8951" spans="1:15" x14ac:dyDescent="0.25">
      <c r="A8951" t="s">
        <v>12001</v>
      </c>
      <c r="B8951" t="s">
        <v>12118</v>
      </c>
      <c r="C8951" t="s">
        <v>17</v>
      </c>
      <c r="D8951" s="1">
        <v>44880</v>
      </c>
      <c r="E8951" s="1">
        <v>44882</v>
      </c>
      <c r="F8951" t="s">
        <v>18</v>
      </c>
      <c r="G8951" s="2">
        <v>18000</v>
      </c>
      <c r="H8951" s="2">
        <v>22250</v>
      </c>
      <c r="I8951" s="2">
        <v>1395</v>
      </c>
      <c r="J8951" s="2">
        <v>2855</v>
      </c>
      <c r="K8951">
        <v>0</v>
      </c>
      <c r="L8951" t="s">
        <v>51</v>
      </c>
      <c r="M8951" t="s">
        <v>52</v>
      </c>
      <c r="N8951" t="s">
        <v>43</v>
      </c>
      <c r="O8951">
        <v>92124</v>
      </c>
    </row>
    <row r="8952" spans="1:15" x14ac:dyDescent="0.25">
      <c r="A8952" t="s">
        <v>12001</v>
      </c>
      <c r="B8952" t="s">
        <v>12119</v>
      </c>
      <c r="C8952" t="s">
        <v>17</v>
      </c>
      <c r="D8952" s="1">
        <v>44892</v>
      </c>
      <c r="E8952" s="1">
        <v>44894</v>
      </c>
      <c r="F8952" t="s">
        <v>18</v>
      </c>
      <c r="G8952" s="2">
        <v>11340</v>
      </c>
      <c r="H8952" s="2">
        <v>13850</v>
      </c>
      <c r="I8952" s="2">
        <v>0</v>
      </c>
      <c r="J8952" s="2">
        <v>2510</v>
      </c>
      <c r="K8952">
        <v>0</v>
      </c>
      <c r="L8952" t="s">
        <v>2744</v>
      </c>
      <c r="M8952" t="s">
        <v>1780</v>
      </c>
      <c r="N8952" t="s">
        <v>43</v>
      </c>
      <c r="O8952">
        <v>20002</v>
      </c>
    </row>
    <row r="8953" spans="1:15" x14ac:dyDescent="0.25">
      <c r="A8953" t="s">
        <v>12001</v>
      </c>
      <c r="B8953" t="s">
        <v>12120</v>
      </c>
      <c r="C8953" t="s">
        <v>12003</v>
      </c>
      <c r="D8953" s="1">
        <v>44852</v>
      </c>
      <c r="E8953" s="1">
        <v>44858</v>
      </c>
      <c r="F8953" t="s">
        <v>18</v>
      </c>
      <c r="G8953" s="2">
        <v>28770</v>
      </c>
      <c r="H8953" s="2">
        <v>36233</v>
      </c>
      <c r="I8953" s="2">
        <v>2387</v>
      </c>
      <c r="J8953" s="2">
        <v>5076</v>
      </c>
      <c r="K8953">
        <v>0</v>
      </c>
      <c r="L8953" t="s">
        <v>12024</v>
      </c>
      <c r="M8953" t="s">
        <v>42</v>
      </c>
      <c r="N8953" t="s">
        <v>43</v>
      </c>
      <c r="O8953">
        <v>21784</v>
      </c>
    </row>
    <row r="8954" spans="1:15" x14ac:dyDescent="0.25">
      <c r="A8954" t="s">
        <v>12001</v>
      </c>
      <c r="B8954" t="s">
        <v>12121</v>
      </c>
      <c r="C8954" t="s">
        <v>12056</v>
      </c>
      <c r="D8954" s="1">
        <v>44906</v>
      </c>
      <c r="E8954" s="1">
        <v>44907</v>
      </c>
      <c r="F8954" t="s">
        <v>18</v>
      </c>
      <c r="G8954" s="2">
        <v>18500</v>
      </c>
      <c r="H8954" s="2">
        <v>22675</v>
      </c>
      <c r="I8954" s="2">
        <v>1665</v>
      </c>
      <c r="J8954" s="2">
        <v>2510</v>
      </c>
      <c r="K8954">
        <v>0</v>
      </c>
      <c r="L8954" t="s">
        <v>1880</v>
      </c>
      <c r="M8954" t="s">
        <v>42</v>
      </c>
      <c r="N8954" t="s">
        <v>43</v>
      </c>
      <c r="O8954">
        <v>21060</v>
      </c>
    </row>
    <row r="8955" spans="1:15" x14ac:dyDescent="0.25">
      <c r="A8955" t="s">
        <v>12001</v>
      </c>
      <c r="B8955" t="s">
        <v>12122</v>
      </c>
      <c r="C8955" t="s">
        <v>12003</v>
      </c>
      <c r="D8955" s="1">
        <v>44854</v>
      </c>
      <c r="E8955" s="1">
        <v>44858</v>
      </c>
      <c r="F8955" t="s">
        <v>18</v>
      </c>
      <c r="G8955" s="2">
        <v>30256</v>
      </c>
      <c r="H8955" s="2">
        <v>36983</v>
      </c>
      <c r="I8955" s="2">
        <v>2484</v>
      </c>
      <c r="J8955" s="2">
        <v>4243</v>
      </c>
      <c r="K8955">
        <v>0</v>
      </c>
      <c r="L8955" t="s">
        <v>6256</v>
      </c>
      <c r="M8955" t="s">
        <v>42</v>
      </c>
      <c r="N8955" t="s">
        <v>43</v>
      </c>
      <c r="O8955">
        <v>21108</v>
      </c>
    </row>
    <row r="8956" spans="1:15" x14ac:dyDescent="0.25">
      <c r="A8956" t="s">
        <v>12001</v>
      </c>
      <c r="B8956" t="s">
        <v>12123</v>
      </c>
      <c r="C8956" t="s">
        <v>17</v>
      </c>
      <c r="D8956" s="1">
        <v>44881</v>
      </c>
      <c r="E8956" s="1">
        <v>44890</v>
      </c>
      <c r="F8956" t="s">
        <v>18</v>
      </c>
      <c r="G8956" s="2">
        <v>0</v>
      </c>
      <c r="H8956" s="2">
        <v>0</v>
      </c>
      <c r="I8956" s="2">
        <v>0</v>
      </c>
      <c r="J8956" s="2">
        <v>0</v>
      </c>
      <c r="K8956">
        <v>0</v>
      </c>
      <c r="L8956" t="s">
        <v>12037</v>
      </c>
      <c r="M8956" t="s">
        <v>42</v>
      </c>
      <c r="N8956" t="s">
        <v>43</v>
      </c>
      <c r="O8956">
        <v>21784</v>
      </c>
    </row>
    <row r="8957" spans="1:15" x14ac:dyDescent="0.25">
      <c r="A8957" t="s">
        <v>12001</v>
      </c>
      <c r="B8957" t="s">
        <v>12124</v>
      </c>
      <c r="C8957" t="s">
        <v>17</v>
      </c>
      <c r="D8957" s="1">
        <v>44886</v>
      </c>
      <c r="E8957" s="1">
        <v>44893</v>
      </c>
      <c r="F8957" t="s">
        <v>18</v>
      </c>
      <c r="G8957" s="2">
        <v>11000</v>
      </c>
      <c r="H8957" s="2">
        <v>14146</v>
      </c>
      <c r="I8957" s="2">
        <v>990</v>
      </c>
      <c r="J8957" s="2">
        <v>2156</v>
      </c>
      <c r="K8957">
        <v>0</v>
      </c>
      <c r="L8957" t="s">
        <v>12125</v>
      </c>
      <c r="M8957" t="s">
        <v>42</v>
      </c>
      <c r="N8957" t="s">
        <v>43</v>
      </c>
      <c r="O8957">
        <v>21152</v>
      </c>
    </row>
    <row r="8958" spans="1:15" x14ac:dyDescent="0.25">
      <c r="A8958" t="s">
        <v>12001</v>
      </c>
      <c r="B8958" t="s">
        <v>12126</v>
      </c>
      <c r="C8958" t="s">
        <v>12017</v>
      </c>
      <c r="D8958" s="1">
        <v>44839</v>
      </c>
      <c r="E8958" s="1">
        <v>44858</v>
      </c>
      <c r="F8958" t="s">
        <v>18</v>
      </c>
      <c r="G8958" s="2">
        <v>37000</v>
      </c>
      <c r="H8958" s="2">
        <v>45195</v>
      </c>
      <c r="I8958" s="2">
        <v>3329</v>
      </c>
      <c r="J8958" s="2">
        <v>4866</v>
      </c>
      <c r="K8958">
        <v>0</v>
      </c>
      <c r="L8958" t="s">
        <v>12061</v>
      </c>
      <c r="M8958" t="s">
        <v>42</v>
      </c>
      <c r="N8958" t="s">
        <v>43</v>
      </c>
      <c r="O8958">
        <v>21082</v>
      </c>
    </row>
    <row r="8959" spans="1:15" x14ac:dyDescent="0.25">
      <c r="A8959" t="s">
        <v>12001</v>
      </c>
      <c r="B8959" t="s">
        <v>12127</v>
      </c>
      <c r="C8959" t="s">
        <v>12003</v>
      </c>
      <c r="D8959" s="1">
        <v>44854</v>
      </c>
      <c r="E8959" t="s">
        <v>17</v>
      </c>
      <c r="F8959" t="s">
        <v>18</v>
      </c>
      <c r="G8959" s="2">
        <v>38144</v>
      </c>
      <c r="H8959" s="2">
        <v>46204</v>
      </c>
      <c r="I8959" s="2">
        <v>3194</v>
      </c>
      <c r="J8959" s="2">
        <v>4866</v>
      </c>
      <c r="K8959">
        <v>0</v>
      </c>
      <c r="L8959" t="s">
        <v>736</v>
      </c>
      <c r="M8959" t="s">
        <v>42</v>
      </c>
      <c r="N8959" t="s">
        <v>43</v>
      </c>
      <c r="O8959">
        <v>21158</v>
      </c>
    </row>
    <row r="8960" spans="1:15" x14ac:dyDescent="0.25">
      <c r="A8960" t="s">
        <v>12001</v>
      </c>
      <c r="B8960" t="s">
        <v>12128</v>
      </c>
      <c r="C8960" t="s">
        <v>12003</v>
      </c>
      <c r="D8960" s="1">
        <v>44854</v>
      </c>
      <c r="E8960" s="1">
        <v>44858</v>
      </c>
      <c r="F8960" t="s">
        <v>18</v>
      </c>
      <c r="G8960" s="2">
        <v>30976</v>
      </c>
      <c r="H8960" s="2">
        <v>37333</v>
      </c>
      <c r="I8960" s="2">
        <v>2114</v>
      </c>
      <c r="J8960" s="2">
        <v>4243</v>
      </c>
      <c r="K8960">
        <v>0</v>
      </c>
      <c r="L8960" t="s">
        <v>12129</v>
      </c>
      <c r="M8960" t="s">
        <v>88</v>
      </c>
      <c r="N8960" t="s">
        <v>43</v>
      </c>
      <c r="O8960">
        <v>19002</v>
      </c>
    </row>
    <row r="8961" spans="1:15" x14ac:dyDescent="0.25">
      <c r="A8961" t="s">
        <v>12001</v>
      </c>
      <c r="B8961" t="s">
        <v>12130</v>
      </c>
      <c r="C8961" t="s">
        <v>17</v>
      </c>
      <c r="D8961" s="1">
        <v>44910</v>
      </c>
      <c r="E8961" s="1">
        <v>44913</v>
      </c>
      <c r="F8961" t="s">
        <v>18</v>
      </c>
      <c r="G8961" s="2">
        <v>12500</v>
      </c>
      <c r="H8961" s="2">
        <v>16226</v>
      </c>
      <c r="I8961" s="2">
        <v>1186</v>
      </c>
      <c r="J8961" s="2">
        <v>2540</v>
      </c>
      <c r="K8961">
        <v>0</v>
      </c>
      <c r="L8961" t="s">
        <v>3036</v>
      </c>
      <c r="M8961" t="s">
        <v>52</v>
      </c>
      <c r="N8961" t="s">
        <v>43</v>
      </c>
      <c r="O8961">
        <v>90025</v>
      </c>
    </row>
    <row r="8962" spans="1:15" x14ac:dyDescent="0.25">
      <c r="A8962" t="s">
        <v>12001</v>
      </c>
      <c r="B8962" t="s">
        <v>12131</v>
      </c>
      <c r="C8962" t="s">
        <v>12017</v>
      </c>
      <c r="D8962" s="1">
        <v>44839</v>
      </c>
      <c r="E8962" s="1">
        <v>44858</v>
      </c>
      <c r="F8962" t="s">
        <v>18</v>
      </c>
      <c r="G8962" s="2">
        <v>37000</v>
      </c>
      <c r="H8962" s="2">
        <v>44087</v>
      </c>
      <c r="I8962" s="2">
        <v>2221</v>
      </c>
      <c r="J8962" s="2">
        <v>4866</v>
      </c>
      <c r="K8962">
        <v>0</v>
      </c>
      <c r="L8962" t="s">
        <v>12132</v>
      </c>
      <c r="M8962" t="s">
        <v>30</v>
      </c>
      <c r="N8962" t="s">
        <v>21</v>
      </c>
      <c r="O8962">
        <v>20141</v>
      </c>
    </row>
    <row r="8963" spans="1:15" x14ac:dyDescent="0.25">
      <c r="A8963" t="s">
        <v>12001</v>
      </c>
      <c r="B8963" t="s">
        <v>12133</v>
      </c>
      <c r="C8963" t="s">
        <v>17</v>
      </c>
      <c r="D8963" s="1">
        <v>44903</v>
      </c>
      <c r="E8963" s="1">
        <v>44905</v>
      </c>
      <c r="F8963" t="s">
        <v>18</v>
      </c>
      <c r="G8963" s="2">
        <v>9800</v>
      </c>
      <c r="H8963" s="2">
        <v>12748</v>
      </c>
      <c r="I8963" s="2">
        <v>792</v>
      </c>
      <c r="J8963" s="2">
        <v>2156</v>
      </c>
      <c r="K8963">
        <v>0</v>
      </c>
      <c r="L8963" t="s">
        <v>12024</v>
      </c>
      <c r="M8963" t="s">
        <v>42</v>
      </c>
      <c r="N8963" t="s">
        <v>43</v>
      </c>
      <c r="O8963">
        <v>21784</v>
      </c>
    </row>
    <row r="8964" spans="1:15" x14ac:dyDescent="0.25">
      <c r="A8964" t="s">
        <v>5357</v>
      </c>
      <c r="B8964" t="s">
        <v>12134</v>
      </c>
      <c r="C8964" t="s">
        <v>17</v>
      </c>
      <c r="D8964" s="1">
        <v>44926</v>
      </c>
      <c r="E8964" s="1">
        <v>44932</v>
      </c>
      <c r="F8964" t="s">
        <v>18</v>
      </c>
      <c r="G8964" s="2">
        <v>8500</v>
      </c>
      <c r="H8964" s="2">
        <v>11323</v>
      </c>
      <c r="I8964" s="2">
        <v>667</v>
      </c>
      <c r="J8964" s="2">
        <v>2156</v>
      </c>
      <c r="K8964">
        <v>0</v>
      </c>
      <c r="L8964" t="s">
        <v>5391</v>
      </c>
      <c r="M8964" t="s">
        <v>203</v>
      </c>
      <c r="N8964" t="s">
        <v>75</v>
      </c>
      <c r="O8964">
        <v>60137</v>
      </c>
    </row>
    <row r="8965" spans="1:15" x14ac:dyDescent="0.25">
      <c r="A8965" t="s">
        <v>7154</v>
      </c>
      <c r="B8965" t="s">
        <v>12135</v>
      </c>
      <c r="C8965" t="s">
        <v>17</v>
      </c>
      <c r="D8965" s="1">
        <v>44926</v>
      </c>
      <c r="E8965" s="1">
        <v>44929</v>
      </c>
      <c r="F8965" t="s">
        <v>18</v>
      </c>
      <c r="G8965" s="2">
        <v>17000</v>
      </c>
      <c r="H8965" s="2">
        <v>20009</v>
      </c>
      <c r="I8965" s="2">
        <v>853</v>
      </c>
      <c r="J8965" s="2">
        <v>2156</v>
      </c>
      <c r="K8965">
        <v>0</v>
      </c>
      <c r="L8965" t="s">
        <v>2499</v>
      </c>
      <c r="M8965" t="s">
        <v>27</v>
      </c>
      <c r="N8965" t="s">
        <v>21</v>
      </c>
      <c r="O8965">
        <v>70003</v>
      </c>
    </row>
    <row r="8966" spans="1:15" x14ac:dyDescent="0.25">
      <c r="A8966" t="s">
        <v>7154</v>
      </c>
      <c r="B8966" t="s">
        <v>12136</v>
      </c>
      <c r="C8966" t="s">
        <v>17</v>
      </c>
      <c r="D8966" s="1">
        <v>44926</v>
      </c>
      <c r="E8966" s="1">
        <v>44929</v>
      </c>
      <c r="F8966" t="s">
        <v>18</v>
      </c>
      <c r="G8966" s="2">
        <v>2500</v>
      </c>
      <c r="H8966" s="2">
        <v>4667</v>
      </c>
      <c r="I8966" s="2">
        <v>264</v>
      </c>
      <c r="J8966" s="2">
        <v>1903</v>
      </c>
      <c r="K8966">
        <v>0</v>
      </c>
      <c r="L8966" t="s">
        <v>2415</v>
      </c>
      <c r="M8966" t="s">
        <v>88</v>
      </c>
      <c r="N8966" t="s">
        <v>43</v>
      </c>
      <c r="O8966">
        <v>16511</v>
      </c>
    </row>
    <row r="8967" spans="1:15" x14ac:dyDescent="0.25">
      <c r="A8967" t="s">
        <v>8757</v>
      </c>
      <c r="B8967" t="s">
        <v>12137</v>
      </c>
      <c r="C8967" t="s">
        <v>17</v>
      </c>
      <c r="D8967" s="1">
        <v>44926</v>
      </c>
      <c r="E8967" s="1">
        <v>44929</v>
      </c>
      <c r="F8967" t="s">
        <v>18</v>
      </c>
      <c r="G8967" s="2">
        <v>14000</v>
      </c>
      <c r="H8967" s="2">
        <v>17102</v>
      </c>
      <c r="I8967" s="2">
        <v>1267</v>
      </c>
      <c r="J8967" s="2">
        <v>1835</v>
      </c>
      <c r="K8967">
        <v>0</v>
      </c>
      <c r="L8967" t="s">
        <v>865</v>
      </c>
      <c r="M8967" t="s">
        <v>59</v>
      </c>
      <c r="N8967" t="s">
        <v>43</v>
      </c>
      <c r="O8967">
        <v>77380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0"/>
  <sheetViews>
    <sheetView workbookViewId="0">
      <selection activeCell="F18" sqref="F18"/>
    </sheetView>
  </sheetViews>
  <sheetFormatPr defaultRowHeight="15" x14ac:dyDescent="0.25"/>
  <cols>
    <col min="1" max="1" width="17.5703125" bestFit="1" customWidth="1"/>
    <col min="2" max="2" width="15.85546875" bestFit="1" customWidth="1"/>
    <col min="3" max="3" width="15.42578125" bestFit="1" customWidth="1"/>
    <col min="4" max="4" width="12.85546875" bestFit="1" customWidth="1"/>
    <col min="5" max="5" width="14.5703125" bestFit="1" customWidth="1"/>
  </cols>
  <sheetData>
    <row r="1" spans="1:5" x14ac:dyDescent="0.25">
      <c r="A1" s="18" t="s">
        <v>12147</v>
      </c>
      <c r="B1" t="s">
        <v>13595</v>
      </c>
    </row>
    <row r="2" spans="1:5" x14ac:dyDescent="0.25">
      <c r="A2" s="18" t="s">
        <v>12157</v>
      </c>
      <c r="B2" t="s">
        <v>13595</v>
      </c>
    </row>
    <row r="4" spans="1:5" x14ac:dyDescent="0.25">
      <c r="A4" s="18" t="s">
        <v>13596</v>
      </c>
      <c r="B4" t="s">
        <v>13598</v>
      </c>
      <c r="C4" t="s">
        <v>13599</v>
      </c>
      <c r="D4" t="s">
        <v>13600</v>
      </c>
      <c r="E4" t="s">
        <v>13601</v>
      </c>
    </row>
    <row r="5" spans="1:5" x14ac:dyDescent="0.25">
      <c r="A5" s="6" t="s">
        <v>5291</v>
      </c>
      <c r="B5" s="10">
        <v>-874.19</v>
      </c>
      <c r="C5" s="10">
        <v>-640</v>
      </c>
      <c r="D5" s="10">
        <v>0</v>
      </c>
      <c r="E5" s="10">
        <v>-1514.19</v>
      </c>
    </row>
    <row r="6" spans="1:5" x14ac:dyDescent="0.25">
      <c r="A6" s="6" t="s">
        <v>2925</v>
      </c>
      <c r="B6" s="10">
        <v>1019.8</v>
      </c>
      <c r="C6" s="10">
        <v>317.58999999999997</v>
      </c>
      <c r="D6" s="10">
        <v>0</v>
      </c>
      <c r="E6" s="10">
        <v>1337.39</v>
      </c>
    </row>
    <row r="7" spans="1:5" x14ac:dyDescent="0.25">
      <c r="A7" s="6" t="s">
        <v>306</v>
      </c>
      <c r="B7" s="10">
        <v>17391.809999999998</v>
      </c>
      <c r="C7" s="10">
        <v>2720.2099999999982</v>
      </c>
      <c r="D7" s="10">
        <v>230.71000000000006</v>
      </c>
      <c r="E7" s="10">
        <v>20342.73</v>
      </c>
    </row>
    <row r="8" spans="1:5" x14ac:dyDescent="0.25">
      <c r="A8" s="6" t="s">
        <v>131</v>
      </c>
      <c r="B8" s="10">
        <v>11848.900000000001</v>
      </c>
      <c r="C8" s="10">
        <v>2029.1499999999994</v>
      </c>
      <c r="D8" s="10">
        <v>1524.54</v>
      </c>
      <c r="E8" s="10">
        <v>15402.590000000004</v>
      </c>
    </row>
    <row r="9" spans="1:5" x14ac:dyDescent="0.25">
      <c r="A9" s="6" t="s">
        <v>246</v>
      </c>
      <c r="B9" s="10">
        <v>34310.789999999964</v>
      </c>
      <c r="C9" s="10">
        <v>5192.5100000000066</v>
      </c>
      <c r="D9" s="10">
        <v>2831.8600000000019</v>
      </c>
      <c r="E9" s="10">
        <v>42335.159999999989</v>
      </c>
    </row>
    <row r="10" spans="1:5" x14ac:dyDescent="0.25">
      <c r="A10" s="6" t="s">
        <v>52</v>
      </c>
      <c r="B10" s="10">
        <v>430868.79000000184</v>
      </c>
      <c r="C10" s="10">
        <v>88646.339999999633</v>
      </c>
      <c r="D10" s="10">
        <v>40685.520000000011</v>
      </c>
      <c r="E10" s="10">
        <v>560200.64999999991</v>
      </c>
    </row>
    <row r="11" spans="1:5" x14ac:dyDescent="0.25">
      <c r="A11" s="6" t="s">
        <v>277</v>
      </c>
      <c r="B11" s="10">
        <v>38849.839999999938</v>
      </c>
      <c r="C11" s="10">
        <v>6579.6100000000124</v>
      </c>
      <c r="D11" s="10">
        <v>543.97999999999945</v>
      </c>
      <c r="E11" s="10">
        <v>45973.430000000044</v>
      </c>
    </row>
    <row r="12" spans="1:5" x14ac:dyDescent="0.25">
      <c r="A12" s="6" t="s">
        <v>405</v>
      </c>
      <c r="B12" s="10">
        <v>9334.14</v>
      </c>
      <c r="C12" s="10">
        <v>1771.8800000000003</v>
      </c>
      <c r="D12" s="10">
        <v>705.19999999999982</v>
      </c>
      <c r="E12" s="10">
        <v>11811.219999999998</v>
      </c>
    </row>
    <row r="13" spans="1:5" x14ac:dyDescent="0.25">
      <c r="A13" s="6" t="s">
        <v>1780</v>
      </c>
      <c r="B13" s="10">
        <v>6057.3099999999995</v>
      </c>
      <c r="C13" s="10">
        <v>970.28999999999985</v>
      </c>
      <c r="D13" s="10">
        <v>109.64999999999999</v>
      </c>
      <c r="E13" s="10">
        <v>7137.25</v>
      </c>
    </row>
    <row r="14" spans="1:5" x14ac:dyDescent="0.25">
      <c r="A14" s="6" t="s">
        <v>1919</v>
      </c>
      <c r="B14" s="10">
        <v>4176.75</v>
      </c>
      <c r="C14" s="10">
        <v>738.61999999999989</v>
      </c>
      <c r="D14" s="10">
        <v>0</v>
      </c>
      <c r="E14" s="10">
        <v>4915.369999999999</v>
      </c>
    </row>
    <row r="15" spans="1:5" x14ac:dyDescent="0.25">
      <c r="A15" s="6" t="s">
        <v>71</v>
      </c>
      <c r="B15" s="10">
        <v>103150.61999999991</v>
      </c>
      <c r="C15" s="10">
        <v>19068.279999999984</v>
      </c>
      <c r="D15" s="10">
        <v>3409.620000000004</v>
      </c>
      <c r="E15" s="10">
        <v>125628.52000000024</v>
      </c>
    </row>
    <row r="16" spans="1:5" x14ac:dyDescent="0.25">
      <c r="A16" s="6" t="s">
        <v>46</v>
      </c>
      <c r="B16" s="10">
        <v>52797.539999999986</v>
      </c>
      <c r="C16" s="10">
        <v>8382.2199999999903</v>
      </c>
      <c r="D16" s="10">
        <v>4359.0700000000043</v>
      </c>
      <c r="E16" s="10">
        <v>65538.83</v>
      </c>
    </row>
    <row r="17" spans="1:5" x14ac:dyDescent="0.25">
      <c r="A17" s="6" t="s">
        <v>2104</v>
      </c>
      <c r="B17" s="10">
        <v>2785.85</v>
      </c>
      <c r="C17" s="10">
        <v>825.02</v>
      </c>
      <c r="D17" s="10">
        <v>170.14000000000001</v>
      </c>
      <c r="E17" s="10">
        <v>3781.01</v>
      </c>
    </row>
    <row r="18" spans="1:5" x14ac:dyDescent="0.25">
      <c r="A18" s="6" t="s">
        <v>1254</v>
      </c>
      <c r="B18" s="10">
        <v>9918.89</v>
      </c>
      <c r="C18" s="10">
        <v>1509.8899999999999</v>
      </c>
      <c r="D18" s="10">
        <v>268.82</v>
      </c>
      <c r="E18" s="10">
        <v>11697.599999999999</v>
      </c>
    </row>
    <row r="19" spans="1:5" x14ac:dyDescent="0.25">
      <c r="A19" s="6" t="s">
        <v>444</v>
      </c>
      <c r="B19" s="10">
        <v>7606.4800000000014</v>
      </c>
      <c r="C19" s="10">
        <v>1257.55</v>
      </c>
      <c r="D19" s="10">
        <v>456.43</v>
      </c>
      <c r="E19" s="10">
        <v>9320.4600000000009</v>
      </c>
    </row>
    <row r="20" spans="1:5" x14ac:dyDescent="0.25">
      <c r="A20" s="6" t="s">
        <v>203</v>
      </c>
      <c r="B20" s="10">
        <v>53905.809999999954</v>
      </c>
      <c r="C20" s="10">
        <v>9423.1899999999841</v>
      </c>
      <c r="D20" s="10">
        <v>3958.0800000000004</v>
      </c>
      <c r="E20" s="10">
        <v>67287.079999999987</v>
      </c>
    </row>
    <row r="21" spans="1:5" x14ac:dyDescent="0.25">
      <c r="A21" s="6" t="s">
        <v>134</v>
      </c>
      <c r="B21" s="10">
        <v>48555.939999999981</v>
      </c>
      <c r="C21" s="10">
        <v>7961.7799999999879</v>
      </c>
      <c r="D21" s="10">
        <v>3946.5800000000086</v>
      </c>
      <c r="E21" s="10">
        <v>60464.300000000032</v>
      </c>
    </row>
    <row r="22" spans="1:5" x14ac:dyDescent="0.25">
      <c r="A22" s="6" t="s">
        <v>49</v>
      </c>
      <c r="B22" s="10">
        <v>11574.84</v>
      </c>
      <c r="C22" s="10">
        <v>1678.43</v>
      </c>
      <c r="D22" s="10">
        <v>901.86999999999966</v>
      </c>
      <c r="E22" s="10">
        <v>14155.140000000005</v>
      </c>
    </row>
    <row r="23" spans="1:5" x14ac:dyDescent="0.25">
      <c r="A23" s="6" t="s">
        <v>141</v>
      </c>
      <c r="B23" s="10">
        <v>31573.62</v>
      </c>
      <c r="C23" s="10">
        <v>4923.8699999999944</v>
      </c>
      <c r="D23" s="10">
        <v>3362.5399999999991</v>
      </c>
      <c r="E23" s="10">
        <v>39860.030000000006</v>
      </c>
    </row>
    <row r="24" spans="1:5" x14ac:dyDescent="0.25">
      <c r="A24" s="6" t="s">
        <v>27</v>
      </c>
      <c r="B24" s="10">
        <v>28381.179999999997</v>
      </c>
      <c r="C24" s="10">
        <v>4401.329999999999</v>
      </c>
      <c r="D24" s="10">
        <v>1406.8900000000003</v>
      </c>
      <c r="E24" s="10">
        <v>34189.400000000009</v>
      </c>
    </row>
    <row r="25" spans="1:5" x14ac:dyDescent="0.25">
      <c r="A25" s="6" t="s">
        <v>265</v>
      </c>
      <c r="B25" s="10">
        <v>22063.890000000007</v>
      </c>
      <c r="C25" s="10">
        <v>3865.6899999999978</v>
      </c>
      <c r="D25" s="10">
        <v>153.65</v>
      </c>
      <c r="E25" s="10">
        <v>26083.23</v>
      </c>
    </row>
    <row r="26" spans="1:5" x14ac:dyDescent="0.25">
      <c r="A26" s="6" t="s">
        <v>42</v>
      </c>
      <c r="B26" s="10">
        <v>46646.540000000023</v>
      </c>
      <c r="C26" s="10">
        <v>7459.95</v>
      </c>
      <c r="D26" s="10">
        <v>3986.0300000000011</v>
      </c>
      <c r="E26" s="10">
        <v>58092.520000000011</v>
      </c>
    </row>
    <row r="27" spans="1:5" x14ac:dyDescent="0.25">
      <c r="A27" s="6" t="s">
        <v>488</v>
      </c>
      <c r="B27" s="10">
        <v>2936.75</v>
      </c>
      <c r="C27" s="10">
        <v>549.86999999999989</v>
      </c>
      <c r="D27" s="10">
        <v>161.53000000000003</v>
      </c>
      <c r="E27" s="10">
        <v>3648.1500000000005</v>
      </c>
    </row>
    <row r="28" spans="1:5" x14ac:dyDescent="0.25">
      <c r="A28" s="6" t="s">
        <v>138</v>
      </c>
      <c r="B28" s="10">
        <v>28199.659999999996</v>
      </c>
      <c r="C28" s="10">
        <v>4442.0399999999963</v>
      </c>
      <c r="D28" s="10">
        <v>1958.810000000002</v>
      </c>
      <c r="E28" s="10">
        <v>34600.510000000017</v>
      </c>
    </row>
    <row r="29" spans="1:5" x14ac:dyDescent="0.25">
      <c r="A29" s="6" t="s">
        <v>211</v>
      </c>
      <c r="B29" s="10">
        <v>18460.890000000003</v>
      </c>
      <c r="C29" s="10">
        <v>3191.77</v>
      </c>
      <c r="D29" s="10">
        <v>893.75999999999988</v>
      </c>
      <c r="E29" s="10">
        <v>22546.419999999995</v>
      </c>
    </row>
    <row r="30" spans="1:5" x14ac:dyDescent="0.25">
      <c r="A30" s="6" t="s">
        <v>93</v>
      </c>
      <c r="B30" s="10">
        <v>27462.12</v>
      </c>
      <c r="C30" s="10">
        <v>4203.4199999999973</v>
      </c>
      <c r="D30" s="10">
        <v>656.73</v>
      </c>
      <c r="E30" s="10">
        <v>32322.27</v>
      </c>
    </row>
    <row r="31" spans="1:5" x14ac:dyDescent="0.25">
      <c r="A31" s="6" t="s">
        <v>74</v>
      </c>
      <c r="B31" s="10">
        <v>10583.85</v>
      </c>
      <c r="C31" s="10">
        <v>1651.5900000000001</v>
      </c>
      <c r="D31" s="10">
        <v>857.55000000000018</v>
      </c>
      <c r="E31" s="10">
        <v>13092.989999999996</v>
      </c>
    </row>
    <row r="32" spans="1:5" x14ac:dyDescent="0.25">
      <c r="A32" s="6" t="s">
        <v>458</v>
      </c>
      <c r="B32" s="10">
        <v>3324.3</v>
      </c>
      <c r="C32" s="10">
        <v>474.67999999999995</v>
      </c>
      <c r="D32" s="10">
        <v>0</v>
      </c>
      <c r="E32" s="10">
        <v>3798.9799999999996</v>
      </c>
    </row>
    <row r="33" spans="1:5" x14ac:dyDescent="0.25">
      <c r="A33" s="6" t="s">
        <v>20</v>
      </c>
      <c r="B33" s="10">
        <v>57969.319999999985</v>
      </c>
      <c r="C33" s="10">
        <v>8973.7099999999937</v>
      </c>
      <c r="D33" s="10">
        <v>4714.3300000000036</v>
      </c>
      <c r="E33" s="10">
        <v>71657.360000000015</v>
      </c>
    </row>
    <row r="34" spans="1:5" x14ac:dyDescent="0.25">
      <c r="A34" s="6" t="s">
        <v>1328</v>
      </c>
      <c r="B34" s="10">
        <v>3130.1</v>
      </c>
      <c r="C34" s="10">
        <v>404.25000000000006</v>
      </c>
      <c r="D34" s="10">
        <v>281.67</v>
      </c>
      <c r="E34" s="10">
        <v>3816.02</v>
      </c>
    </row>
    <row r="35" spans="1:5" x14ac:dyDescent="0.25">
      <c r="A35" s="6" t="s">
        <v>544</v>
      </c>
      <c r="B35" s="10">
        <v>7481.2000000000007</v>
      </c>
      <c r="C35" s="10">
        <v>1118.1500000000003</v>
      </c>
      <c r="D35" s="10">
        <v>541.26</v>
      </c>
      <c r="E35" s="10">
        <v>9140.6099999999988</v>
      </c>
    </row>
    <row r="36" spans="1:5" x14ac:dyDescent="0.25">
      <c r="A36" s="6" t="s">
        <v>472</v>
      </c>
      <c r="B36" s="10">
        <v>4794.26</v>
      </c>
      <c r="C36" s="10">
        <v>802.14999999999975</v>
      </c>
      <c r="D36" s="10">
        <v>334.62999999999994</v>
      </c>
      <c r="E36" s="10">
        <v>5931.0400000000018</v>
      </c>
    </row>
    <row r="37" spans="1:5" x14ac:dyDescent="0.25">
      <c r="A37" s="6" t="s">
        <v>78</v>
      </c>
      <c r="B37" s="10">
        <v>45009.589999999982</v>
      </c>
      <c r="C37" s="10">
        <v>7857.1299999999947</v>
      </c>
      <c r="D37" s="10">
        <v>3504.0200000000009</v>
      </c>
      <c r="E37" s="10">
        <v>56370.74</v>
      </c>
    </row>
    <row r="38" spans="1:5" x14ac:dyDescent="0.25">
      <c r="A38" s="6" t="s">
        <v>465</v>
      </c>
      <c r="B38" s="10">
        <v>4994.8</v>
      </c>
      <c r="C38" s="10">
        <v>689.53</v>
      </c>
      <c r="D38" s="10">
        <v>371.51999999999987</v>
      </c>
      <c r="E38" s="10">
        <v>6055.8499999999985</v>
      </c>
    </row>
    <row r="39" spans="1:5" x14ac:dyDescent="0.25">
      <c r="A39" s="6" t="s">
        <v>17</v>
      </c>
      <c r="B39" s="10">
        <v>64003.040000000001</v>
      </c>
      <c r="C39" s="10">
        <v>0</v>
      </c>
      <c r="D39" s="10">
        <v>380.86</v>
      </c>
      <c r="E39" s="10">
        <v>64383.900000000016</v>
      </c>
    </row>
    <row r="40" spans="1:5" x14ac:dyDescent="0.25">
      <c r="A40" s="6" t="s">
        <v>198</v>
      </c>
      <c r="B40" s="10">
        <v>18461.599999999999</v>
      </c>
      <c r="C40" s="10">
        <v>2867.8300000000004</v>
      </c>
      <c r="D40" s="10">
        <v>1508.38</v>
      </c>
      <c r="E40" s="10">
        <v>22837.80999999999</v>
      </c>
    </row>
    <row r="41" spans="1:5" x14ac:dyDescent="0.25">
      <c r="A41" s="6" t="s">
        <v>39</v>
      </c>
      <c r="B41" s="10">
        <v>38879.73999999994</v>
      </c>
      <c r="C41" s="10">
        <v>7685.5299999999952</v>
      </c>
      <c r="D41" s="10">
        <v>3960.4899999999984</v>
      </c>
      <c r="E41" s="10">
        <v>50525.759999999995</v>
      </c>
    </row>
    <row r="42" spans="1:5" x14ac:dyDescent="0.25">
      <c r="A42" s="6" t="s">
        <v>56</v>
      </c>
      <c r="B42" s="10">
        <v>104469.5300000001</v>
      </c>
      <c r="C42" s="10">
        <v>16580.379999999979</v>
      </c>
      <c r="D42" s="10">
        <v>8761.7999999999993</v>
      </c>
      <c r="E42" s="10">
        <v>129811.71000000005</v>
      </c>
    </row>
    <row r="43" spans="1:5" x14ac:dyDescent="0.25">
      <c r="A43" s="6" t="s">
        <v>753</v>
      </c>
      <c r="B43" s="10">
        <v>33153.07</v>
      </c>
      <c r="C43" s="10">
        <v>4679.9099999999962</v>
      </c>
      <c r="D43" s="10">
        <v>2584.9899999999998</v>
      </c>
      <c r="E43" s="10">
        <v>40417.969999999994</v>
      </c>
    </row>
    <row r="44" spans="1:5" x14ac:dyDescent="0.25">
      <c r="A44" s="6" t="s">
        <v>5285</v>
      </c>
      <c r="B44" s="10">
        <v>210</v>
      </c>
      <c r="C44" s="10">
        <v>145</v>
      </c>
      <c r="D44" s="10">
        <v>0</v>
      </c>
      <c r="E44" s="10">
        <v>355</v>
      </c>
    </row>
    <row r="45" spans="1:5" x14ac:dyDescent="0.25">
      <c r="A45" s="6" t="s">
        <v>577</v>
      </c>
      <c r="B45" s="10">
        <v>15252.930000000004</v>
      </c>
      <c r="C45" s="10">
        <v>2428.8700000000013</v>
      </c>
      <c r="D45" s="10">
        <v>10.15</v>
      </c>
      <c r="E45" s="10">
        <v>17691.949999999997</v>
      </c>
    </row>
    <row r="46" spans="1:5" x14ac:dyDescent="0.25">
      <c r="A46" s="6" t="s">
        <v>88</v>
      </c>
      <c r="B46" s="10">
        <v>61522.799999999996</v>
      </c>
      <c r="C46" s="10">
        <v>10737.609999999988</v>
      </c>
      <c r="D46" s="10">
        <v>4594.7000000000035</v>
      </c>
      <c r="E46" s="10">
        <v>76855.11000000003</v>
      </c>
    </row>
    <row r="47" spans="1:5" x14ac:dyDescent="0.25">
      <c r="A47" s="6" t="s">
        <v>11333</v>
      </c>
      <c r="B47" s="10">
        <v>-390</v>
      </c>
      <c r="C47" s="10">
        <v>-145</v>
      </c>
      <c r="D47" s="10">
        <v>0</v>
      </c>
      <c r="E47" s="10">
        <v>-535</v>
      </c>
    </row>
    <row r="48" spans="1:5" x14ac:dyDescent="0.25">
      <c r="A48" s="6" t="s">
        <v>274</v>
      </c>
      <c r="B48" s="10">
        <v>3600.7</v>
      </c>
      <c r="C48" s="10">
        <v>682.70999999999981</v>
      </c>
      <c r="D48" s="10">
        <v>9.24</v>
      </c>
      <c r="E48" s="10">
        <v>4292.6499999999996</v>
      </c>
    </row>
    <row r="49" spans="1:5" x14ac:dyDescent="0.25">
      <c r="A49" s="6" t="s">
        <v>286</v>
      </c>
      <c r="B49" s="10">
        <v>26270.1</v>
      </c>
      <c r="C49" s="10">
        <v>4094.0999999999985</v>
      </c>
      <c r="D49" s="10">
        <v>2262.36</v>
      </c>
      <c r="E49" s="10">
        <v>32626.560000000012</v>
      </c>
    </row>
    <row r="50" spans="1:5" x14ac:dyDescent="0.25">
      <c r="A50" s="6" t="s">
        <v>3160</v>
      </c>
      <c r="B50" s="10">
        <v>799.3</v>
      </c>
      <c r="C50" s="10">
        <v>138.97999999999999</v>
      </c>
      <c r="D50" s="10">
        <v>60.529999999999994</v>
      </c>
      <c r="E50" s="10">
        <v>998.81000000000006</v>
      </c>
    </row>
    <row r="51" spans="1:5" x14ac:dyDescent="0.25">
      <c r="A51" s="6" t="s">
        <v>33</v>
      </c>
      <c r="B51" s="10">
        <v>54970.829999999994</v>
      </c>
      <c r="C51" s="10">
        <v>8914.4899999999852</v>
      </c>
      <c r="D51" s="10">
        <v>5963.6600000000044</v>
      </c>
      <c r="E51" s="10">
        <v>69848.98000000004</v>
      </c>
    </row>
    <row r="52" spans="1:5" x14ac:dyDescent="0.25">
      <c r="A52" s="6" t="s">
        <v>59</v>
      </c>
      <c r="B52" s="10">
        <v>114385.59999999992</v>
      </c>
      <c r="C52" s="10">
        <v>18236.139999999938</v>
      </c>
      <c r="D52" s="10">
        <v>10618.250000000004</v>
      </c>
      <c r="E52" s="10">
        <v>143239.99000000022</v>
      </c>
    </row>
    <row r="53" spans="1:5" x14ac:dyDescent="0.25">
      <c r="A53" s="6" t="s">
        <v>906</v>
      </c>
      <c r="B53" s="10">
        <v>1741.1</v>
      </c>
      <c r="C53" s="10">
        <v>450.63</v>
      </c>
      <c r="D53" s="10">
        <v>54.04</v>
      </c>
      <c r="E53" s="10">
        <v>2245.77</v>
      </c>
    </row>
    <row r="54" spans="1:5" x14ac:dyDescent="0.25">
      <c r="A54" s="6" t="s">
        <v>30</v>
      </c>
      <c r="B54" s="10">
        <v>55234.06</v>
      </c>
      <c r="C54" s="10">
        <v>9257.1599999999871</v>
      </c>
      <c r="D54" s="10">
        <v>3283.5700000000015</v>
      </c>
      <c r="E54" s="10">
        <v>67774.789999999979</v>
      </c>
    </row>
    <row r="55" spans="1:5" x14ac:dyDescent="0.25">
      <c r="A55" s="6" t="s">
        <v>4882</v>
      </c>
      <c r="B55" s="10">
        <v>1323.3</v>
      </c>
      <c r="C55" s="10">
        <v>233.6</v>
      </c>
      <c r="D55" s="10">
        <v>97.63</v>
      </c>
      <c r="E55" s="10">
        <v>1654.5300000000002</v>
      </c>
    </row>
    <row r="56" spans="1:5" x14ac:dyDescent="0.25">
      <c r="A56" s="6" t="s">
        <v>453</v>
      </c>
      <c r="B56" s="10">
        <v>27105.100000000009</v>
      </c>
      <c r="C56" s="10">
        <v>4558.6600000000008</v>
      </c>
      <c r="D56" s="10">
        <v>2922.6600000000003</v>
      </c>
      <c r="E56" s="10">
        <v>34586.42</v>
      </c>
    </row>
    <row r="57" spans="1:5" x14ac:dyDescent="0.25">
      <c r="A57" s="6" t="s">
        <v>299</v>
      </c>
      <c r="B57" s="10">
        <v>24108.589999999997</v>
      </c>
      <c r="C57" s="10">
        <v>3624.6999999999989</v>
      </c>
      <c r="D57" s="10">
        <v>1391.7299999999996</v>
      </c>
      <c r="E57" s="10">
        <v>29125.01999999999</v>
      </c>
    </row>
    <row r="58" spans="1:5" x14ac:dyDescent="0.25">
      <c r="A58" s="6" t="s">
        <v>1189</v>
      </c>
      <c r="B58" s="10">
        <v>4313.82</v>
      </c>
      <c r="C58" s="10">
        <v>832.7299999999999</v>
      </c>
      <c r="D58" s="10">
        <v>510.58</v>
      </c>
      <c r="E58" s="10">
        <v>5657.13</v>
      </c>
    </row>
    <row r="59" spans="1:5" x14ac:dyDescent="0.25">
      <c r="A59" s="6" t="s">
        <v>1733</v>
      </c>
      <c r="B59" s="10">
        <v>2938.4300000000003</v>
      </c>
      <c r="C59" s="10">
        <v>428.96999999999997</v>
      </c>
      <c r="D59" s="10">
        <v>325.84999999999997</v>
      </c>
      <c r="E59" s="10">
        <v>3693.2500000000005</v>
      </c>
    </row>
    <row r="60" spans="1:5" x14ac:dyDescent="0.25">
      <c r="A60" s="6" t="s">
        <v>13597</v>
      </c>
      <c r="B60" s="10">
        <v>1838645.6200000027</v>
      </c>
      <c r="C60" s="10">
        <v>309874.6899999993</v>
      </c>
      <c r="D60" s="10">
        <v>136588.46000000005</v>
      </c>
      <c r="E60" s="10">
        <v>2285108.77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tabSelected="1" topLeftCell="A31" workbookViewId="0">
      <selection activeCell="I49" sqref="I49"/>
    </sheetView>
  </sheetViews>
  <sheetFormatPr defaultRowHeight="15" x14ac:dyDescent="0.25"/>
  <cols>
    <col min="1" max="1" width="17.5703125" bestFit="1" customWidth="1"/>
    <col min="2" max="2" width="14.28515625" bestFit="1" customWidth="1"/>
    <col min="3" max="3" width="18.28515625" bestFit="1" customWidth="1"/>
    <col min="4" max="4" width="15.42578125" bestFit="1" customWidth="1"/>
    <col min="5" max="5" width="19.140625" bestFit="1" customWidth="1"/>
    <col min="6" max="6" width="17" bestFit="1" customWidth="1"/>
  </cols>
  <sheetData>
    <row r="1" spans="1:6" x14ac:dyDescent="0.25">
      <c r="A1" s="18" t="s">
        <v>12147</v>
      </c>
      <c r="B1" t="s">
        <v>13595</v>
      </c>
    </row>
    <row r="2" spans="1:6" x14ac:dyDescent="0.25">
      <c r="A2" s="18" t="s">
        <v>12155</v>
      </c>
      <c r="B2" t="s">
        <v>12164</v>
      </c>
    </row>
    <row r="4" spans="1:6" x14ac:dyDescent="0.25">
      <c r="A4" s="18" t="s">
        <v>13596</v>
      </c>
      <c r="B4" t="s">
        <v>13603</v>
      </c>
      <c r="C4" t="s">
        <v>13604</v>
      </c>
      <c r="D4" t="s">
        <v>13605</v>
      </c>
      <c r="E4" t="s">
        <v>13606</v>
      </c>
      <c r="F4" t="s">
        <v>13607</v>
      </c>
    </row>
    <row r="5" spans="1:6" x14ac:dyDescent="0.25">
      <c r="A5" s="6" t="s">
        <v>4399</v>
      </c>
      <c r="B5" s="10">
        <v>6119.6000000000058</v>
      </c>
      <c r="C5" s="10"/>
      <c r="D5" s="10">
        <v>635.66600000000017</v>
      </c>
      <c r="E5" s="10">
        <v>633.50000000000023</v>
      </c>
      <c r="F5" s="10">
        <v>2.1659999999999537</v>
      </c>
    </row>
    <row r="6" spans="1:6" x14ac:dyDescent="0.25">
      <c r="A6" s="6" t="s">
        <v>12208</v>
      </c>
      <c r="B6" s="10">
        <v>69.3</v>
      </c>
      <c r="C6" s="10"/>
      <c r="D6" s="10">
        <v>5.3707500000000001</v>
      </c>
      <c r="E6" s="10">
        <v>5.37</v>
      </c>
      <c r="F6" s="10">
        <v>7.5000000000002842E-4</v>
      </c>
    </row>
    <row r="7" spans="1:6" x14ac:dyDescent="0.25">
      <c r="A7" s="6" t="s">
        <v>12184</v>
      </c>
      <c r="B7" s="10">
        <v>12678.150000000001</v>
      </c>
      <c r="C7" s="10"/>
      <c r="D7" s="10">
        <v>1142.8786250000005</v>
      </c>
      <c r="E7" s="10">
        <v>1136.6099999999997</v>
      </c>
      <c r="F7" s="10">
        <v>6.2686249999999886</v>
      </c>
    </row>
    <row r="8" spans="1:6" x14ac:dyDescent="0.25">
      <c r="A8" s="6" t="s">
        <v>12183</v>
      </c>
      <c r="B8" s="10">
        <v>350.3</v>
      </c>
      <c r="C8" s="10"/>
      <c r="D8" s="10">
        <v>27.496749999999999</v>
      </c>
      <c r="E8" s="10">
        <v>25.39</v>
      </c>
      <c r="F8" s="10">
        <v>2.1067499999999981</v>
      </c>
    </row>
    <row r="9" spans="1:6" x14ac:dyDescent="0.25">
      <c r="A9" s="6" t="s">
        <v>3285</v>
      </c>
      <c r="B9" s="10">
        <v>3354.0299999999997</v>
      </c>
      <c r="C9" s="10"/>
      <c r="D9" s="10">
        <v>278.45070500000003</v>
      </c>
      <c r="E9" s="10">
        <v>278.43</v>
      </c>
      <c r="F9" s="10">
        <v>2.0705000000004858E-2</v>
      </c>
    </row>
    <row r="10" spans="1:6" x14ac:dyDescent="0.25">
      <c r="A10" s="6" t="s">
        <v>12241</v>
      </c>
      <c r="B10" s="10">
        <v>737.3</v>
      </c>
      <c r="C10" s="10"/>
      <c r="D10" s="10">
        <v>60.827250000000006</v>
      </c>
      <c r="E10" s="10">
        <v>57.65</v>
      </c>
      <c r="F10" s="10">
        <v>3.1772500000000026</v>
      </c>
    </row>
    <row r="11" spans="1:6" x14ac:dyDescent="0.25">
      <c r="A11" s="6" t="s">
        <v>12231</v>
      </c>
      <c r="B11" s="10">
        <v>50</v>
      </c>
      <c r="C11" s="10"/>
      <c r="D11" s="10">
        <v>3.6249999999999996</v>
      </c>
      <c r="E11" s="10">
        <v>3.63</v>
      </c>
      <c r="F11" s="10">
        <v>-5.0000000000003375E-3</v>
      </c>
    </row>
    <row r="12" spans="1:6" x14ac:dyDescent="0.25">
      <c r="A12" s="6" t="s">
        <v>12455</v>
      </c>
      <c r="B12" s="10">
        <v>370</v>
      </c>
      <c r="C12" s="10"/>
      <c r="D12" s="10">
        <v>26.824999999999999</v>
      </c>
      <c r="E12" s="10">
        <v>26.83</v>
      </c>
      <c r="F12" s="10">
        <v>-4.9999999999990052E-3</v>
      </c>
    </row>
    <row r="13" spans="1:6" x14ac:dyDescent="0.25">
      <c r="A13" s="6" t="s">
        <v>12288</v>
      </c>
      <c r="B13" s="10">
        <v>320</v>
      </c>
      <c r="C13" s="10"/>
      <c r="D13" s="10">
        <v>23.2</v>
      </c>
      <c r="E13" s="10">
        <v>26.41</v>
      </c>
      <c r="F13" s="10">
        <v>-3.2100000000000009</v>
      </c>
    </row>
    <row r="14" spans="1:6" x14ac:dyDescent="0.25">
      <c r="A14" s="6" t="s">
        <v>3036</v>
      </c>
      <c r="B14" s="10">
        <v>36032.339999999938</v>
      </c>
      <c r="C14" s="10"/>
      <c r="D14" s="10">
        <v>3531.5267250000015</v>
      </c>
      <c r="E14" s="10">
        <v>3527.9699999999989</v>
      </c>
      <c r="F14" s="10">
        <v>3.5567249999999122</v>
      </c>
    </row>
    <row r="15" spans="1:6" x14ac:dyDescent="0.25">
      <c r="A15" s="6" t="s">
        <v>1435</v>
      </c>
      <c r="B15" s="10">
        <v>571.29999999999995</v>
      </c>
      <c r="C15" s="10"/>
      <c r="D15" s="10">
        <v>47.132249999999999</v>
      </c>
      <c r="E15" s="10">
        <v>44.28</v>
      </c>
      <c r="F15" s="10">
        <v>2.8522500000000028</v>
      </c>
    </row>
    <row r="16" spans="1:6" x14ac:dyDescent="0.25">
      <c r="A16" s="6" t="s">
        <v>3080</v>
      </c>
      <c r="B16" s="10">
        <v>3095.9900000000025</v>
      </c>
      <c r="C16" s="10"/>
      <c r="D16" s="10">
        <v>260.1563500000002</v>
      </c>
      <c r="E16" s="10">
        <v>261.8</v>
      </c>
      <c r="F16" s="10">
        <v>-1.6436500000000076</v>
      </c>
    </row>
    <row r="17" spans="1:6" x14ac:dyDescent="0.25">
      <c r="A17" s="6" t="s">
        <v>4855</v>
      </c>
      <c r="B17" s="10">
        <v>41.3</v>
      </c>
      <c r="C17" s="10"/>
      <c r="D17" s="10">
        <v>3.2007499999999998</v>
      </c>
      <c r="E17" s="10">
        <v>3.61</v>
      </c>
      <c r="F17" s="10">
        <v>-0.40925000000000011</v>
      </c>
    </row>
    <row r="18" spans="1:6" x14ac:dyDescent="0.25">
      <c r="A18" s="6" t="s">
        <v>9624</v>
      </c>
      <c r="B18" s="10">
        <v>370</v>
      </c>
      <c r="C18" s="10"/>
      <c r="D18" s="10">
        <v>30.524999999999999</v>
      </c>
      <c r="E18" s="10">
        <v>30.519999999999996</v>
      </c>
      <c r="F18" s="10">
        <v>5.000000000002558E-3</v>
      </c>
    </row>
    <row r="19" spans="1:6" x14ac:dyDescent="0.25">
      <c r="A19" s="6" t="s">
        <v>12282</v>
      </c>
      <c r="B19" s="10">
        <v>410</v>
      </c>
      <c r="C19" s="10"/>
      <c r="D19" s="10">
        <v>31.774999999999999</v>
      </c>
      <c r="E19" s="10">
        <v>31.76</v>
      </c>
      <c r="F19" s="10">
        <v>1.4999999999997016E-2</v>
      </c>
    </row>
    <row r="20" spans="1:6" x14ac:dyDescent="0.25">
      <c r="A20" s="6" t="s">
        <v>10170</v>
      </c>
      <c r="B20" s="10">
        <v>1532.1999999999998</v>
      </c>
      <c r="C20" s="10"/>
      <c r="D20" s="10">
        <v>140.48249999999996</v>
      </c>
      <c r="E20" s="10">
        <v>139.16</v>
      </c>
      <c r="F20" s="10">
        <v>1.3225000000000073</v>
      </c>
    </row>
    <row r="21" spans="1:6" x14ac:dyDescent="0.25">
      <c r="A21" s="6" t="s">
        <v>822</v>
      </c>
      <c r="B21" s="10">
        <v>641499.32999999938</v>
      </c>
      <c r="C21" s="10"/>
      <c r="D21" s="10">
        <v>49646.681275001327</v>
      </c>
      <c r="E21" s="10">
        <v>54707.980000000098</v>
      </c>
      <c r="F21" s="10">
        <v>-5061.2987250000388</v>
      </c>
    </row>
    <row r="22" spans="1:6" x14ac:dyDescent="0.25">
      <c r="A22" s="6" t="s">
        <v>12425</v>
      </c>
      <c r="B22" s="10">
        <v>939.59999999999991</v>
      </c>
      <c r="C22" s="10"/>
      <c r="D22" s="10">
        <v>75.257189999999994</v>
      </c>
      <c r="E22" s="10">
        <v>73.099999999999994</v>
      </c>
      <c r="F22" s="10">
        <v>2.1571900000000013</v>
      </c>
    </row>
    <row r="23" spans="1:6" x14ac:dyDescent="0.25">
      <c r="A23" s="6" t="s">
        <v>2185</v>
      </c>
      <c r="B23" s="10">
        <v>26233.289999999954</v>
      </c>
      <c r="C23" s="10"/>
      <c r="D23" s="10">
        <v>2074.3549250000005</v>
      </c>
      <c r="E23" s="10">
        <v>2067.8699999999958</v>
      </c>
      <c r="F23" s="10">
        <v>6.4849249999999961</v>
      </c>
    </row>
    <row r="24" spans="1:6" x14ac:dyDescent="0.25">
      <c r="A24" s="6" t="s">
        <v>12200</v>
      </c>
      <c r="B24" s="10">
        <v>4628.0999999999985</v>
      </c>
      <c r="C24" s="10"/>
      <c r="D24" s="10">
        <v>346.21049999999997</v>
      </c>
      <c r="E24" s="10">
        <v>345.85</v>
      </c>
      <c r="F24" s="10">
        <v>0.36049999999998539</v>
      </c>
    </row>
    <row r="25" spans="1:6" x14ac:dyDescent="0.25">
      <c r="A25" s="6" t="s">
        <v>12194</v>
      </c>
      <c r="B25" s="10">
        <v>69.3</v>
      </c>
      <c r="C25" s="10"/>
      <c r="D25" s="10">
        <v>5.0242499999999994</v>
      </c>
      <c r="E25" s="10">
        <v>5.0199999999999996</v>
      </c>
      <c r="F25" s="10">
        <v>4.249999999999865E-3</v>
      </c>
    </row>
    <row r="26" spans="1:6" x14ac:dyDescent="0.25">
      <c r="A26" s="6" t="s">
        <v>1334</v>
      </c>
      <c r="B26" s="10">
        <v>10632.050000000001</v>
      </c>
      <c r="C26" s="10"/>
      <c r="D26" s="10">
        <v>901.42277500000012</v>
      </c>
      <c r="E26" s="10">
        <v>902.74999999999977</v>
      </c>
      <c r="F26" s="10">
        <v>-1.3272250000000243</v>
      </c>
    </row>
    <row r="27" spans="1:6" x14ac:dyDescent="0.25">
      <c r="A27" s="6" t="s">
        <v>1038</v>
      </c>
      <c r="B27" s="10">
        <v>6852.2000000000007</v>
      </c>
      <c r="C27" s="10"/>
      <c r="D27" s="10">
        <v>573.54549999999995</v>
      </c>
      <c r="E27" s="10">
        <v>561.22</v>
      </c>
      <c r="F27" s="10">
        <v>12.325499999999998</v>
      </c>
    </row>
    <row r="28" spans="1:6" x14ac:dyDescent="0.25">
      <c r="A28" s="6" t="s">
        <v>12235</v>
      </c>
      <c r="B28" s="10">
        <v>989.3</v>
      </c>
      <c r="C28" s="10"/>
      <c r="D28" s="10">
        <v>91.510250000000013</v>
      </c>
      <c r="E28" s="10">
        <v>90.82</v>
      </c>
      <c r="F28" s="10">
        <v>0.69024999999999981</v>
      </c>
    </row>
    <row r="29" spans="1:6" x14ac:dyDescent="0.25">
      <c r="A29" s="6" t="s">
        <v>262</v>
      </c>
      <c r="B29" s="10">
        <v>7732.6</v>
      </c>
      <c r="C29" s="10"/>
      <c r="D29" s="10">
        <v>611.27650000000006</v>
      </c>
      <c r="E29" s="10">
        <v>611.30000000000007</v>
      </c>
      <c r="F29" s="10">
        <v>-2.3500000000011845E-2</v>
      </c>
    </row>
    <row r="30" spans="1:6" x14ac:dyDescent="0.25">
      <c r="A30" s="6" t="s">
        <v>51</v>
      </c>
      <c r="B30" s="10">
        <v>19920.009999999951</v>
      </c>
      <c r="C30" s="10"/>
      <c r="D30" s="10">
        <v>1568.9170250000013</v>
      </c>
      <c r="E30" s="10">
        <v>1559.3699999999976</v>
      </c>
      <c r="F30" s="10">
        <v>9.5470250000000139</v>
      </c>
    </row>
    <row r="31" spans="1:6" x14ac:dyDescent="0.25">
      <c r="A31" s="6" t="s">
        <v>1227</v>
      </c>
      <c r="B31" s="10">
        <v>5848.4000000000051</v>
      </c>
      <c r="C31" s="10"/>
      <c r="D31" s="10">
        <v>504.71691999999985</v>
      </c>
      <c r="E31" s="10">
        <v>504.56</v>
      </c>
      <c r="F31" s="10">
        <v>0.15692000000000661</v>
      </c>
    </row>
    <row r="32" spans="1:6" x14ac:dyDescent="0.25">
      <c r="A32" s="6" t="s">
        <v>12170</v>
      </c>
      <c r="B32" s="10">
        <v>3394.05</v>
      </c>
      <c r="C32" s="10"/>
      <c r="D32" s="10">
        <v>284.25387499999999</v>
      </c>
      <c r="E32" s="10">
        <v>281.41000000000003</v>
      </c>
      <c r="F32" s="10">
        <v>2.8438750000000033</v>
      </c>
    </row>
    <row r="33" spans="1:6" x14ac:dyDescent="0.25">
      <c r="A33" s="6" t="s">
        <v>3578</v>
      </c>
      <c r="B33" s="10">
        <v>2376.5100000000002</v>
      </c>
      <c r="C33" s="10"/>
      <c r="D33" s="10">
        <v>206.59462500000001</v>
      </c>
      <c r="E33" s="10">
        <v>206.6</v>
      </c>
      <c r="F33" s="10">
        <v>-5.3750000000105658E-3</v>
      </c>
    </row>
    <row r="34" spans="1:6" x14ac:dyDescent="0.25">
      <c r="A34" s="6" t="s">
        <v>831</v>
      </c>
      <c r="B34" s="10">
        <v>5198.7000000000035</v>
      </c>
      <c r="C34" s="10"/>
      <c r="D34" s="10">
        <v>500.05180999999999</v>
      </c>
      <c r="E34" s="10">
        <v>501.1699999999999</v>
      </c>
      <c r="F34" s="10">
        <v>-1.1181900000000238</v>
      </c>
    </row>
    <row r="35" spans="1:6" x14ac:dyDescent="0.25">
      <c r="A35" s="6" t="s">
        <v>1257</v>
      </c>
      <c r="B35" s="10">
        <v>1767.3999999999996</v>
      </c>
      <c r="C35" s="10"/>
      <c r="D35" s="10">
        <v>150.20149999999998</v>
      </c>
      <c r="E35" s="10">
        <v>146.75000000000003</v>
      </c>
      <c r="F35" s="10">
        <v>3.4515000000000011</v>
      </c>
    </row>
    <row r="36" spans="1:6" x14ac:dyDescent="0.25">
      <c r="A36" s="6" t="s">
        <v>3242</v>
      </c>
      <c r="B36" s="10">
        <v>16462.129999999932</v>
      </c>
      <c r="C36" s="10"/>
      <c r="D36" s="10">
        <v>1522.6581389999999</v>
      </c>
      <c r="E36" s="10">
        <v>1519.7599999999982</v>
      </c>
      <c r="F36" s="10">
        <v>2.8981389999999752</v>
      </c>
    </row>
    <row r="37" spans="1:6" x14ac:dyDescent="0.25">
      <c r="A37" s="6" t="s">
        <v>4035</v>
      </c>
      <c r="B37" s="10">
        <v>1573.4999999999998</v>
      </c>
      <c r="C37" s="10"/>
      <c r="D37" s="10">
        <v>142.99124999999998</v>
      </c>
      <c r="E37" s="10">
        <v>141.87</v>
      </c>
      <c r="F37" s="10">
        <v>1.1212499999999901</v>
      </c>
    </row>
    <row r="38" spans="1:6" x14ac:dyDescent="0.25">
      <c r="A38" s="6" t="s">
        <v>12213</v>
      </c>
      <c r="B38" s="10">
        <v>541.1</v>
      </c>
      <c r="C38" s="10"/>
      <c r="D38" s="10">
        <v>39.229749999999996</v>
      </c>
      <c r="E38" s="10">
        <v>39.22</v>
      </c>
      <c r="F38" s="10">
        <v>9.7499999999963727E-3</v>
      </c>
    </row>
    <row r="39" spans="1:6" x14ac:dyDescent="0.25">
      <c r="A39" s="6" t="s">
        <v>12281</v>
      </c>
      <c r="B39" s="10">
        <v>1756.5</v>
      </c>
      <c r="C39" s="10"/>
      <c r="D39" s="10">
        <v>142.74095</v>
      </c>
      <c r="E39" s="10">
        <v>142.72</v>
      </c>
      <c r="F39" s="10">
        <v>2.094999999999736E-2</v>
      </c>
    </row>
    <row r="40" spans="1:6" x14ac:dyDescent="0.25">
      <c r="A40" s="6" t="s">
        <v>3492</v>
      </c>
      <c r="B40" s="10">
        <v>3864.7000000000012</v>
      </c>
      <c r="C40" s="10"/>
      <c r="D40" s="10">
        <v>355.26399999999995</v>
      </c>
      <c r="E40" s="10">
        <v>351.46999999999991</v>
      </c>
      <c r="F40" s="10">
        <v>3.7939999999999934</v>
      </c>
    </row>
    <row r="41" spans="1:6" x14ac:dyDescent="0.25">
      <c r="A41" s="6" t="s">
        <v>12431</v>
      </c>
      <c r="B41" s="10">
        <v>1020</v>
      </c>
      <c r="C41" s="10"/>
      <c r="D41" s="10">
        <v>82.775999999999996</v>
      </c>
      <c r="E41" s="10">
        <v>82.740000000000009</v>
      </c>
      <c r="F41" s="10">
        <v>3.5999999999994259E-2</v>
      </c>
    </row>
    <row r="42" spans="1:6" x14ac:dyDescent="0.25">
      <c r="A42" s="6" t="s">
        <v>12483</v>
      </c>
      <c r="B42" s="10">
        <v>300</v>
      </c>
      <c r="C42" s="10"/>
      <c r="D42" s="10">
        <v>22.5</v>
      </c>
      <c r="E42" s="10">
        <v>22.51</v>
      </c>
      <c r="F42" s="10">
        <v>-1.0000000000001563E-2</v>
      </c>
    </row>
    <row r="43" spans="1:6" x14ac:dyDescent="0.25">
      <c r="A43" s="6" t="s">
        <v>12198</v>
      </c>
      <c r="B43" s="10">
        <v>199</v>
      </c>
      <c r="C43" s="10"/>
      <c r="D43" s="10">
        <v>16.915000000000003</v>
      </c>
      <c r="E43" s="10">
        <v>16.91</v>
      </c>
      <c r="F43" s="10">
        <v>5.000000000002558E-3</v>
      </c>
    </row>
    <row r="44" spans="1:6" x14ac:dyDescent="0.25">
      <c r="A44" s="6" t="s">
        <v>7935</v>
      </c>
      <c r="B44" s="10">
        <v>7540.89</v>
      </c>
      <c r="C44" s="10"/>
      <c r="D44" s="10">
        <v>561.58777499999985</v>
      </c>
      <c r="E44" s="10">
        <v>574.22999999999979</v>
      </c>
      <c r="F44" s="10">
        <v>-12.642225000000035</v>
      </c>
    </row>
    <row r="45" spans="1:6" x14ac:dyDescent="0.25">
      <c r="A45" s="6" t="s">
        <v>12341</v>
      </c>
      <c r="B45" s="10">
        <v>824.66</v>
      </c>
      <c r="C45" s="10"/>
      <c r="D45" s="10">
        <v>65.737850000000009</v>
      </c>
      <c r="E45" s="10">
        <v>67.25</v>
      </c>
      <c r="F45" s="10">
        <v>-1.5121499999999966</v>
      </c>
    </row>
    <row r="46" spans="1:6" x14ac:dyDescent="0.25">
      <c r="A46" s="6" t="s">
        <v>13602</v>
      </c>
      <c r="B46" s="10">
        <v>0</v>
      </c>
      <c r="C46" s="10">
        <v>59090</v>
      </c>
      <c r="D46" s="10"/>
      <c r="E46" s="10">
        <v>0</v>
      </c>
      <c r="F46" s="10">
        <v>0</v>
      </c>
    </row>
    <row r="47" spans="1:6" x14ac:dyDescent="0.25">
      <c r="A47" s="6" t="s">
        <v>13597</v>
      </c>
      <c r="B47" s="10">
        <v>838265.12999999907</v>
      </c>
      <c r="C47" s="10">
        <v>59090</v>
      </c>
      <c r="D47" s="10">
        <v>66741.558289001317</v>
      </c>
      <c r="E47" s="10">
        <v>71757.370000000083</v>
      </c>
      <c r="F47" s="10">
        <v>-5015.8117110000394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V9038"/>
  <sheetViews>
    <sheetView topLeftCell="I1" workbookViewId="0">
      <pane ySplit="2" topLeftCell="A4" activePane="bottomLeft" state="frozen"/>
      <selection pane="bottomLeft" activeCell="P24" sqref="P24"/>
    </sheetView>
  </sheetViews>
  <sheetFormatPr defaultRowHeight="15" x14ac:dyDescent="0.25"/>
  <cols>
    <col min="3" max="3" width="15" bestFit="1" customWidth="1"/>
    <col min="4" max="4" width="15" customWidth="1"/>
    <col min="5" max="5" width="13.42578125" customWidth="1"/>
    <col min="6" max="7" width="12.28515625" customWidth="1"/>
    <col min="8" max="8" width="13.42578125" customWidth="1"/>
    <col min="9" max="9" width="27.42578125" bestFit="1" customWidth="1"/>
    <col min="10" max="10" width="12.140625" bestFit="1" customWidth="1"/>
    <col min="11" max="11" width="15.140625" bestFit="1" customWidth="1"/>
    <col min="12" max="12" width="23.42578125" bestFit="1" customWidth="1"/>
    <col min="15" max="15" width="11.28515625" bestFit="1" customWidth="1"/>
    <col min="16" max="16" width="12.28515625" bestFit="1" customWidth="1"/>
    <col min="17" max="17" width="13.7109375" bestFit="1" customWidth="1"/>
    <col min="18" max="18" width="11" bestFit="1" customWidth="1"/>
    <col min="19" max="19" width="11.28515625" bestFit="1" customWidth="1"/>
    <col min="20" max="20" width="9.5703125" style="16" bestFit="1" customWidth="1"/>
    <col min="21" max="21" width="14.5703125" bestFit="1" customWidth="1"/>
    <col min="22" max="22" width="12.5703125" bestFit="1" customWidth="1"/>
  </cols>
  <sheetData>
    <row r="1" spans="1:22" x14ac:dyDescent="0.25">
      <c r="A1" s="8" t="s">
        <v>12163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9" t="s">
        <v>12164</v>
      </c>
      <c r="P1" s="9"/>
      <c r="Q1" s="9"/>
      <c r="R1" s="9"/>
      <c r="S1" s="9"/>
      <c r="T1" s="15"/>
      <c r="U1" s="9"/>
      <c r="V1" s="9"/>
    </row>
    <row r="2" spans="1:22" x14ac:dyDescent="0.25">
      <c r="A2" s="3" t="s">
        <v>12138</v>
      </c>
      <c r="B2" s="4" t="s">
        <v>12139</v>
      </c>
      <c r="C2" s="4" t="s">
        <v>12140</v>
      </c>
      <c r="D2" s="4" t="s">
        <v>12150</v>
      </c>
      <c r="E2" s="4" t="s">
        <v>12141</v>
      </c>
      <c r="F2" s="4" t="s">
        <v>12142</v>
      </c>
      <c r="G2" s="4" t="s">
        <v>12143</v>
      </c>
      <c r="H2" s="4" t="s">
        <v>12165</v>
      </c>
      <c r="I2" s="4" t="s">
        <v>12144</v>
      </c>
      <c r="J2" s="4" t="s">
        <v>12145</v>
      </c>
      <c r="K2" s="5" t="s">
        <v>12146</v>
      </c>
      <c r="L2" s="3" t="s">
        <v>12147</v>
      </c>
      <c r="M2" s="3" t="s">
        <v>12148</v>
      </c>
      <c r="N2" s="7" t="s">
        <v>12149</v>
      </c>
      <c r="O2" t="s">
        <v>12155</v>
      </c>
      <c r="P2" t="s">
        <v>12156</v>
      </c>
      <c r="Q2" t="s">
        <v>12157</v>
      </c>
      <c r="R2" t="s">
        <v>12158</v>
      </c>
      <c r="S2" t="s">
        <v>12159</v>
      </c>
      <c r="T2" s="16" t="s">
        <v>12160</v>
      </c>
      <c r="U2" t="s">
        <v>12161</v>
      </c>
      <c r="V2" t="s">
        <v>12162</v>
      </c>
    </row>
    <row r="3" spans="1:22" hidden="1" x14ac:dyDescent="0.25">
      <c r="A3" t="s">
        <v>12152</v>
      </c>
      <c r="B3" t="s">
        <v>16</v>
      </c>
      <c r="C3" s="1">
        <v>44857</v>
      </c>
      <c r="D3" s="1" t="s">
        <v>18</v>
      </c>
      <c r="E3" s="2">
        <v>120</v>
      </c>
      <c r="F3" s="2">
        <v>21.56</v>
      </c>
      <c r="G3" s="2">
        <v>10.26</v>
      </c>
      <c r="H3" s="2">
        <v>151.82</v>
      </c>
      <c r="I3" t="s">
        <v>19</v>
      </c>
      <c r="J3" t="s">
        <v>20</v>
      </c>
      <c r="K3">
        <v>27613</v>
      </c>
      <c r="L3" t="s">
        <v>21</v>
      </c>
      <c r="M3" t="s">
        <v>15</v>
      </c>
      <c r="N3" t="s">
        <v>12151</v>
      </c>
      <c r="T3"/>
    </row>
    <row r="4" spans="1:22" x14ac:dyDescent="0.25">
      <c r="A4" t="s">
        <v>12152</v>
      </c>
      <c r="B4" t="s">
        <v>22</v>
      </c>
      <c r="C4" s="1">
        <v>44854</v>
      </c>
      <c r="D4" s="1" t="s">
        <v>23</v>
      </c>
      <c r="E4" s="2">
        <v>50</v>
      </c>
      <c r="F4" s="2">
        <v>0</v>
      </c>
      <c r="G4" s="2">
        <v>0</v>
      </c>
      <c r="H4" s="2">
        <v>50</v>
      </c>
      <c r="I4" t="s">
        <v>17</v>
      </c>
      <c r="J4" t="s">
        <v>17</v>
      </c>
      <c r="K4" t="s">
        <v>17</v>
      </c>
      <c r="L4" t="s">
        <v>24</v>
      </c>
      <c r="M4" t="s">
        <v>15</v>
      </c>
      <c r="N4" t="s">
        <v>12151</v>
      </c>
      <c r="O4" t="s">
        <v>12164</v>
      </c>
      <c r="P4">
        <v>0</v>
      </c>
      <c r="Q4" s="10">
        <f>E4</f>
        <v>50</v>
      </c>
      <c r="T4"/>
      <c r="U4">
        <v>0</v>
      </c>
      <c r="V4">
        <v>0</v>
      </c>
    </row>
    <row r="5" spans="1:22" hidden="1" x14ac:dyDescent="0.25">
      <c r="A5" t="s">
        <v>12154</v>
      </c>
      <c r="B5" t="s">
        <v>25</v>
      </c>
      <c r="C5" s="1">
        <v>44916</v>
      </c>
      <c r="D5" s="1" t="s">
        <v>18</v>
      </c>
      <c r="E5" s="2">
        <v>130</v>
      </c>
      <c r="F5" s="2">
        <v>21.56</v>
      </c>
      <c r="G5" s="2">
        <v>6.75</v>
      </c>
      <c r="H5" s="2">
        <v>158.31</v>
      </c>
      <c r="I5" t="s">
        <v>26</v>
      </c>
      <c r="J5" t="s">
        <v>27</v>
      </c>
      <c r="K5">
        <v>71060</v>
      </c>
      <c r="L5" t="s">
        <v>21</v>
      </c>
      <c r="M5" t="s">
        <v>15</v>
      </c>
      <c r="N5" t="s">
        <v>12151</v>
      </c>
      <c r="T5"/>
    </row>
    <row r="6" spans="1:22" hidden="1" x14ac:dyDescent="0.25">
      <c r="A6" t="s">
        <v>12152</v>
      </c>
      <c r="B6" t="s">
        <v>28</v>
      </c>
      <c r="C6" s="1">
        <v>44856</v>
      </c>
      <c r="D6" s="1" t="s">
        <v>18</v>
      </c>
      <c r="E6" s="2">
        <v>84.6</v>
      </c>
      <c r="F6" s="2">
        <v>21.56</v>
      </c>
      <c r="G6" s="2">
        <v>5.08</v>
      </c>
      <c r="H6" s="2">
        <v>111.24</v>
      </c>
      <c r="I6" t="s">
        <v>29</v>
      </c>
      <c r="J6" t="s">
        <v>30</v>
      </c>
      <c r="K6">
        <v>22181</v>
      </c>
      <c r="L6" t="s">
        <v>21</v>
      </c>
      <c r="M6" t="s">
        <v>15</v>
      </c>
      <c r="N6" t="s">
        <v>12151</v>
      </c>
      <c r="T6"/>
    </row>
    <row r="7" spans="1:22" hidden="1" x14ac:dyDescent="0.25">
      <c r="A7" t="s">
        <v>12154</v>
      </c>
      <c r="B7" t="s">
        <v>31</v>
      </c>
      <c r="C7" s="1">
        <v>44901</v>
      </c>
      <c r="D7" s="1" t="s">
        <v>18</v>
      </c>
      <c r="E7" s="2">
        <v>195</v>
      </c>
      <c r="F7" s="2">
        <v>33.32</v>
      </c>
      <c r="G7" s="2">
        <v>21.12</v>
      </c>
      <c r="H7" s="2">
        <v>249.44</v>
      </c>
      <c r="I7" t="s">
        <v>32</v>
      </c>
      <c r="J7" t="s">
        <v>33</v>
      </c>
      <c r="K7">
        <v>37803</v>
      </c>
      <c r="L7" t="s">
        <v>21</v>
      </c>
      <c r="M7" t="s">
        <v>15</v>
      </c>
      <c r="N7" t="s">
        <v>12151</v>
      </c>
      <c r="T7"/>
    </row>
    <row r="8" spans="1:22" hidden="1" x14ac:dyDescent="0.25">
      <c r="A8" t="s">
        <v>12152</v>
      </c>
      <c r="B8" t="s">
        <v>34</v>
      </c>
      <c r="C8" s="1">
        <v>44851</v>
      </c>
      <c r="D8" s="1" t="s">
        <v>18</v>
      </c>
      <c r="E8" s="2">
        <v>330</v>
      </c>
      <c r="F8" s="2">
        <v>48.66</v>
      </c>
      <c r="G8" s="2">
        <v>26.51</v>
      </c>
      <c r="H8" s="2">
        <v>405.17</v>
      </c>
      <c r="I8" t="s">
        <v>36</v>
      </c>
      <c r="J8" t="s">
        <v>20</v>
      </c>
      <c r="K8">
        <v>28037</v>
      </c>
      <c r="L8" t="s">
        <v>21</v>
      </c>
      <c r="M8" t="s">
        <v>15</v>
      </c>
      <c r="N8" t="s">
        <v>12151</v>
      </c>
      <c r="T8"/>
    </row>
    <row r="9" spans="1:22" hidden="1" x14ac:dyDescent="0.25">
      <c r="A9" t="s">
        <v>12153</v>
      </c>
      <c r="B9" t="s">
        <v>37</v>
      </c>
      <c r="C9" s="1">
        <v>44895</v>
      </c>
      <c r="D9" s="1" t="s">
        <v>18</v>
      </c>
      <c r="E9" s="2">
        <v>58</v>
      </c>
      <c r="F9" s="2">
        <v>19.03</v>
      </c>
      <c r="G9" s="2">
        <v>6.84</v>
      </c>
      <c r="H9" s="2">
        <v>83.87</v>
      </c>
      <c r="I9" t="s">
        <v>38</v>
      </c>
      <c r="J9" t="s">
        <v>39</v>
      </c>
      <c r="K9">
        <v>11417</v>
      </c>
      <c r="L9" t="s">
        <v>21</v>
      </c>
      <c r="M9" t="s">
        <v>15</v>
      </c>
      <c r="N9" t="s">
        <v>12151</v>
      </c>
      <c r="T9"/>
    </row>
    <row r="10" spans="1:22" hidden="1" x14ac:dyDescent="0.25">
      <c r="A10" t="s">
        <v>12154</v>
      </c>
      <c r="B10" t="s">
        <v>40</v>
      </c>
      <c r="C10" s="1">
        <v>44907</v>
      </c>
      <c r="D10" s="1" t="s">
        <v>18</v>
      </c>
      <c r="E10" s="2">
        <v>295</v>
      </c>
      <c r="F10" s="2">
        <v>46.63</v>
      </c>
      <c r="G10" s="2">
        <v>18.39</v>
      </c>
      <c r="H10" s="2">
        <v>360.02</v>
      </c>
      <c r="I10" t="s">
        <v>41</v>
      </c>
      <c r="J10" t="s">
        <v>42</v>
      </c>
      <c r="K10">
        <v>21144</v>
      </c>
      <c r="L10" t="s">
        <v>43</v>
      </c>
      <c r="M10" t="s">
        <v>15</v>
      </c>
      <c r="N10" t="s">
        <v>12151</v>
      </c>
      <c r="T10"/>
    </row>
    <row r="11" spans="1:22" hidden="1" x14ac:dyDescent="0.25">
      <c r="A11" t="s">
        <v>12153</v>
      </c>
      <c r="B11" t="s">
        <v>44</v>
      </c>
      <c r="C11" s="1">
        <v>44886</v>
      </c>
      <c r="D11" s="1" t="s">
        <v>18</v>
      </c>
      <c r="E11" s="2">
        <v>0</v>
      </c>
      <c r="F11" s="2">
        <v>0</v>
      </c>
      <c r="G11" s="2">
        <v>0</v>
      </c>
      <c r="H11" s="2">
        <v>0</v>
      </c>
      <c r="I11" t="s">
        <v>45</v>
      </c>
      <c r="J11" t="s">
        <v>46</v>
      </c>
      <c r="K11">
        <v>30126</v>
      </c>
      <c r="L11" t="s">
        <v>21</v>
      </c>
      <c r="M11" t="s">
        <v>15</v>
      </c>
      <c r="N11" t="s">
        <v>12151</v>
      </c>
      <c r="T11"/>
    </row>
    <row r="12" spans="1:22" hidden="1" x14ac:dyDescent="0.25">
      <c r="A12" t="s">
        <v>12154</v>
      </c>
      <c r="B12" t="s">
        <v>47</v>
      </c>
      <c r="C12" s="1">
        <v>44908</v>
      </c>
      <c r="D12" s="1" t="s">
        <v>18</v>
      </c>
      <c r="E12" s="2">
        <v>295</v>
      </c>
      <c r="F12" s="2">
        <v>41.7</v>
      </c>
      <c r="G12" s="2">
        <v>11.39</v>
      </c>
      <c r="H12" s="2">
        <v>348.09</v>
      </c>
      <c r="I12" t="s">
        <v>48</v>
      </c>
      <c r="J12" t="s">
        <v>49</v>
      </c>
      <c r="K12">
        <v>66502</v>
      </c>
      <c r="L12" t="s">
        <v>21</v>
      </c>
      <c r="M12" t="s">
        <v>15</v>
      </c>
      <c r="N12" t="s">
        <v>12151</v>
      </c>
      <c r="T12"/>
    </row>
    <row r="13" spans="1:22" x14ac:dyDescent="0.25">
      <c r="A13" t="s">
        <v>12152</v>
      </c>
      <c r="B13" t="s">
        <v>50</v>
      </c>
      <c r="C13" s="1">
        <v>44861</v>
      </c>
      <c r="D13" s="1" t="s">
        <v>18</v>
      </c>
      <c r="E13" s="2">
        <v>0</v>
      </c>
      <c r="F13" s="2">
        <v>0</v>
      </c>
      <c r="G13" s="2">
        <v>0</v>
      </c>
      <c r="H13" s="2">
        <v>0</v>
      </c>
      <c r="I13" t="s">
        <v>51</v>
      </c>
      <c r="J13" t="s">
        <v>52</v>
      </c>
      <c r="K13">
        <v>92124</v>
      </c>
      <c r="L13" t="s">
        <v>43</v>
      </c>
      <c r="M13" t="s">
        <v>15</v>
      </c>
      <c r="N13" t="s">
        <v>12151</v>
      </c>
      <c r="O13" t="s">
        <v>12166</v>
      </c>
      <c r="P13" s="10">
        <f>E13</f>
        <v>0</v>
      </c>
      <c r="R13" s="17">
        <f>VLOOKUP(I13,Counties!$A$1:$D$1787,3,0)</f>
        <v>7.7499999999999999E-2</v>
      </c>
      <c r="S13" s="10">
        <f>P13*R13</f>
        <v>0</v>
      </c>
      <c r="T13" s="17" t="str">
        <f>VLOOKUP(I13,Counties!$A$1:$D$1787,4,0)</f>
        <v>San Diego</v>
      </c>
      <c r="U13" s="10">
        <f>G13</f>
        <v>0</v>
      </c>
      <c r="V13" s="10">
        <f>G13-U13</f>
        <v>0</v>
      </c>
    </row>
    <row r="14" spans="1:22" hidden="1" x14ac:dyDescent="0.25">
      <c r="A14" t="s">
        <v>12152</v>
      </c>
      <c r="B14" t="s">
        <v>53</v>
      </c>
      <c r="C14" s="1">
        <v>44853</v>
      </c>
      <c r="D14" s="1" t="s">
        <v>54</v>
      </c>
      <c r="E14" s="2">
        <v>-330</v>
      </c>
      <c r="F14" s="2">
        <v>-48.66</v>
      </c>
      <c r="G14" s="2">
        <v>-30.28</v>
      </c>
      <c r="H14" s="2">
        <v>-408.94</v>
      </c>
      <c r="I14" t="s">
        <v>55</v>
      </c>
      <c r="J14" t="s">
        <v>56</v>
      </c>
      <c r="K14">
        <v>44129</v>
      </c>
      <c r="L14" t="s">
        <v>43</v>
      </c>
      <c r="M14" t="s">
        <v>15</v>
      </c>
      <c r="N14" t="s">
        <v>12151</v>
      </c>
      <c r="T14"/>
    </row>
    <row r="15" spans="1:22" hidden="1" x14ac:dyDescent="0.25">
      <c r="A15" t="s">
        <v>12152</v>
      </c>
      <c r="B15" t="s">
        <v>57</v>
      </c>
      <c r="C15" s="1">
        <v>44858</v>
      </c>
      <c r="D15" s="1" t="s">
        <v>18</v>
      </c>
      <c r="E15" s="2">
        <v>0</v>
      </c>
      <c r="F15" s="2">
        <v>0</v>
      </c>
      <c r="G15" s="2">
        <v>0</v>
      </c>
      <c r="H15" s="2">
        <v>0</v>
      </c>
      <c r="I15" t="s">
        <v>58</v>
      </c>
      <c r="J15" t="s">
        <v>59</v>
      </c>
      <c r="K15">
        <v>78748</v>
      </c>
      <c r="L15" t="s">
        <v>43</v>
      </c>
      <c r="M15" t="s">
        <v>15</v>
      </c>
      <c r="N15" t="s">
        <v>12151</v>
      </c>
      <c r="T15"/>
    </row>
    <row r="16" spans="1:22" hidden="1" x14ac:dyDescent="0.25">
      <c r="A16" t="s">
        <v>12153</v>
      </c>
      <c r="B16" t="s">
        <v>60</v>
      </c>
      <c r="C16" s="1">
        <v>44891</v>
      </c>
      <c r="D16" s="1" t="s">
        <v>18</v>
      </c>
      <c r="E16" s="2">
        <v>95</v>
      </c>
      <c r="F16" s="2">
        <v>19.03</v>
      </c>
      <c r="G16" s="2">
        <v>10.119999999999999</v>
      </c>
      <c r="H16" s="2">
        <v>124.15</v>
      </c>
      <c r="I16" t="s">
        <v>38</v>
      </c>
      <c r="J16" t="s">
        <v>39</v>
      </c>
      <c r="K16">
        <v>11417</v>
      </c>
      <c r="L16" t="s">
        <v>21</v>
      </c>
      <c r="M16" t="s">
        <v>15</v>
      </c>
      <c r="N16" t="s">
        <v>12151</v>
      </c>
      <c r="T16"/>
    </row>
    <row r="17" spans="1:22" hidden="1" x14ac:dyDescent="0.25">
      <c r="A17" t="s">
        <v>12154</v>
      </c>
      <c r="B17" t="s">
        <v>61</v>
      </c>
      <c r="C17" s="1">
        <v>44908</v>
      </c>
      <c r="D17" s="1" t="s">
        <v>18</v>
      </c>
      <c r="E17" s="2">
        <v>360</v>
      </c>
      <c r="F17" s="2">
        <v>43.23</v>
      </c>
      <c r="G17" s="2">
        <v>32.25</v>
      </c>
      <c r="H17" s="2">
        <v>435.48</v>
      </c>
      <c r="I17" t="s">
        <v>62</v>
      </c>
      <c r="J17" t="s">
        <v>59</v>
      </c>
      <c r="K17">
        <v>75002</v>
      </c>
      <c r="L17" t="s">
        <v>43</v>
      </c>
      <c r="M17" t="s">
        <v>15</v>
      </c>
      <c r="N17" t="s">
        <v>12151</v>
      </c>
      <c r="T17"/>
    </row>
    <row r="18" spans="1:22" x14ac:dyDescent="0.25">
      <c r="A18" t="s">
        <v>12153</v>
      </c>
      <c r="B18" t="s">
        <v>63</v>
      </c>
      <c r="C18" s="1">
        <v>44866</v>
      </c>
      <c r="D18" s="1" t="s">
        <v>23</v>
      </c>
      <c r="E18" s="2">
        <v>50</v>
      </c>
      <c r="F18" s="2">
        <v>0</v>
      </c>
      <c r="G18" s="2">
        <v>0</v>
      </c>
      <c r="H18" s="2">
        <v>50</v>
      </c>
      <c r="I18" t="s">
        <v>17</v>
      </c>
      <c r="J18" t="s">
        <v>17</v>
      </c>
      <c r="K18" t="s">
        <v>17</v>
      </c>
      <c r="L18" t="s">
        <v>24</v>
      </c>
      <c r="M18" t="s">
        <v>15</v>
      </c>
      <c r="N18" t="s">
        <v>12151</v>
      </c>
      <c r="O18" t="s">
        <v>12164</v>
      </c>
      <c r="Q18" s="10">
        <f>E18</f>
        <v>50</v>
      </c>
      <c r="T18"/>
    </row>
    <row r="19" spans="1:22" hidden="1" x14ac:dyDescent="0.25">
      <c r="A19" t="s">
        <v>12154</v>
      </c>
      <c r="B19" t="s">
        <v>64</v>
      </c>
      <c r="C19" s="1">
        <v>44906</v>
      </c>
      <c r="D19" s="1" t="s">
        <v>18</v>
      </c>
      <c r="E19" s="2">
        <v>280</v>
      </c>
      <c r="F19" s="2">
        <v>48.66</v>
      </c>
      <c r="G19" s="2">
        <v>14.63</v>
      </c>
      <c r="H19" s="2">
        <v>343.29</v>
      </c>
      <c r="I19" t="s">
        <v>26</v>
      </c>
      <c r="J19" t="s">
        <v>27</v>
      </c>
      <c r="K19">
        <v>71060</v>
      </c>
      <c r="L19" t="s">
        <v>21</v>
      </c>
      <c r="M19" t="s">
        <v>15</v>
      </c>
      <c r="N19" t="s">
        <v>12151</v>
      </c>
      <c r="T19"/>
    </row>
    <row r="20" spans="1:22" x14ac:dyDescent="0.25">
      <c r="A20" t="s">
        <v>12153</v>
      </c>
      <c r="B20" t="s">
        <v>65</v>
      </c>
      <c r="C20" s="1">
        <v>44894</v>
      </c>
      <c r="D20" s="1" t="s">
        <v>18</v>
      </c>
      <c r="E20" s="2">
        <v>280</v>
      </c>
      <c r="F20" s="2">
        <v>36.78</v>
      </c>
      <c r="G20" s="2">
        <v>21.7</v>
      </c>
      <c r="H20" s="2">
        <v>338.48</v>
      </c>
      <c r="I20" t="s">
        <v>66</v>
      </c>
      <c r="J20" t="s">
        <v>52</v>
      </c>
      <c r="K20">
        <v>94558</v>
      </c>
      <c r="L20" t="s">
        <v>43</v>
      </c>
      <c r="M20" t="s">
        <v>15</v>
      </c>
      <c r="N20" t="s">
        <v>12151</v>
      </c>
      <c r="O20" t="s">
        <v>12166</v>
      </c>
      <c r="P20" s="10">
        <f>E20</f>
        <v>280</v>
      </c>
      <c r="R20" s="17">
        <f>VLOOKUP(I20,Counties!$A$1:$D$1787,3,0)</f>
        <v>7.7499999999999999E-2</v>
      </c>
      <c r="S20" s="10">
        <f>P20*R20</f>
        <v>21.7</v>
      </c>
      <c r="T20" s="17" t="str">
        <f>VLOOKUP(I20,Counties!$A$1:$D$1787,4,0)</f>
        <v>Napa</v>
      </c>
      <c r="U20" s="10">
        <f>G20</f>
        <v>21.7</v>
      </c>
      <c r="V20" s="10">
        <f>G20-U20</f>
        <v>0</v>
      </c>
    </row>
    <row r="21" spans="1:22" x14ac:dyDescent="0.25">
      <c r="A21" t="s">
        <v>12154</v>
      </c>
      <c r="B21" t="s">
        <v>67</v>
      </c>
      <c r="C21" s="1">
        <v>44909</v>
      </c>
      <c r="D21" s="1" t="s">
        <v>23</v>
      </c>
      <c r="E21" s="2">
        <v>50</v>
      </c>
      <c r="F21" s="2">
        <v>0</v>
      </c>
      <c r="G21" s="2">
        <v>0</v>
      </c>
      <c r="H21" s="2">
        <v>50</v>
      </c>
      <c r="I21" t="s">
        <v>17</v>
      </c>
      <c r="J21" t="s">
        <v>17</v>
      </c>
      <c r="K21" t="s">
        <v>17</v>
      </c>
      <c r="L21" t="s">
        <v>24</v>
      </c>
      <c r="M21" t="s">
        <v>15</v>
      </c>
      <c r="N21" t="s">
        <v>12151</v>
      </c>
      <c r="O21" t="s">
        <v>12164</v>
      </c>
      <c r="Q21" s="10">
        <f t="shared" ref="Q21:Q22" si="0">E21</f>
        <v>50</v>
      </c>
      <c r="T21"/>
    </row>
    <row r="22" spans="1:22" x14ac:dyDescent="0.25">
      <c r="A22" t="s">
        <v>12154</v>
      </c>
      <c r="B22" t="s">
        <v>68</v>
      </c>
      <c r="C22" s="1">
        <v>44909</v>
      </c>
      <c r="D22" s="1" t="s">
        <v>23</v>
      </c>
      <c r="E22" s="2">
        <v>50</v>
      </c>
      <c r="F22" s="2">
        <v>0</v>
      </c>
      <c r="G22" s="2">
        <v>0</v>
      </c>
      <c r="H22" s="2">
        <v>50</v>
      </c>
      <c r="I22" t="s">
        <v>17</v>
      </c>
      <c r="J22" t="s">
        <v>17</v>
      </c>
      <c r="K22" t="s">
        <v>17</v>
      </c>
      <c r="L22" t="s">
        <v>24</v>
      </c>
      <c r="M22" t="s">
        <v>15</v>
      </c>
      <c r="N22" t="s">
        <v>12151</v>
      </c>
      <c r="O22" t="s">
        <v>12164</v>
      </c>
      <c r="Q22" s="10">
        <f t="shared" si="0"/>
        <v>50</v>
      </c>
      <c r="T22"/>
    </row>
    <row r="23" spans="1:22" hidden="1" x14ac:dyDescent="0.25">
      <c r="A23" t="s">
        <v>12153</v>
      </c>
      <c r="B23" t="s">
        <v>69</v>
      </c>
      <c r="C23" s="1">
        <v>44868</v>
      </c>
      <c r="D23" s="1" t="s">
        <v>18</v>
      </c>
      <c r="E23" s="2">
        <v>0</v>
      </c>
      <c r="F23" s="2">
        <v>0</v>
      </c>
      <c r="G23" s="2">
        <v>0</v>
      </c>
      <c r="H23" s="2">
        <v>0</v>
      </c>
      <c r="I23" t="s">
        <v>70</v>
      </c>
      <c r="J23" t="s">
        <v>71</v>
      </c>
      <c r="K23">
        <v>34208</v>
      </c>
      <c r="L23" t="s">
        <v>43</v>
      </c>
      <c r="M23" t="s">
        <v>15</v>
      </c>
      <c r="N23" t="s">
        <v>12151</v>
      </c>
      <c r="T23"/>
    </row>
    <row r="24" spans="1:22" x14ac:dyDescent="0.25">
      <c r="A24" t="s">
        <v>12154</v>
      </c>
      <c r="B24" t="s">
        <v>72</v>
      </c>
      <c r="C24" s="1">
        <v>44906</v>
      </c>
      <c r="D24" s="1" t="s">
        <v>18</v>
      </c>
      <c r="E24" s="2">
        <v>70</v>
      </c>
      <c r="F24" s="2">
        <v>21.56</v>
      </c>
      <c r="G24" s="2">
        <v>6.41</v>
      </c>
      <c r="H24" s="2">
        <v>97.97</v>
      </c>
      <c r="I24" t="s">
        <v>73</v>
      </c>
      <c r="J24" t="s">
        <v>74</v>
      </c>
      <c r="K24">
        <v>38654</v>
      </c>
      <c r="L24" t="s">
        <v>75</v>
      </c>
      <c r="M24" t="s">
        <v>15</v>
      </c>
      <c r="N24" t="s">
        <v>12151</v>
      </c>
      <c r="O24" t="s">
        <v>12166</v>
      </c>
      <c r="P24" s="10">
        <f>E24</f>
        <v>70</v>
      </c>
      <c r="R24" s="17">
        <v>7.7499999999999999E-2</v>
      </c>
      <c r="S24" s="10">
        <f>P24*R24</f>
        <v>5.4249999999999998</v>
      </c>
      <c r="T24" t="s">
        <v>822</v>
      </c>
      <c r="U24" s="10">
        <f>G24</f>
        <v>6.41</v>
      </c>
      <c r="V24" s="10">
        <f>S24-U24</f>
        <v>-0.98500000000000032</v>
      </c>
    </row>
    <row r="25" spans="1:22" hidden="1" x14ac:dyDescent="0.25">
      <c r="A25" t="s">
        <v>12154</v>
      </c>
      <c r="B25" t="s">
        <v>76</v>
      </c>
      <c r="C25" s="1">
        <v>44909</v>
      </c>
      <c r="D25" s="1" t="s">
        <v>18</v>
      </c>
      <c r="E25" s="2">
        <v>709.3</v>
      </c>
      <c r="F25" s="2">
        <v>55.38</v>
      </c>
      <c r="G25" s="2">
        <v>50.67</v>
      </c>
      <c r="H25" s="2">
        <v>815.35</v>
      </c>
      <c r="I25" t="s">
        <v>77</v>
      </c>
      <c r="J25" t="s">
        <v>78</v>
      </c>
      <c r="K25">
        <v>8515</v>
      </c>
      <c r="L25" t="s">
        <v>21</v>
      </c>
      <c r="M25" t="s">
        <v>15</v>
      </c>
      <c r="N25" t="s">
        <v>12151</v>
      </c>
      <c r="T25"/>
    </row>
    <row r="26" spans="1:22" hidden="1" x14ac:dyDescent="0.25">
      <c r="A26" t="s">
        <v>12154</v>
      </c>
      <c r="B26" t="s">
        <v>79</v>
      </c>
      <c r="C26" s="1">
        <v>44904</v>
      </c>
      <c r="D26" s="1" t="s">
        <v>18</v>
      </c>
      <c r="E26" s="2">
        <v>360</v>
      </c>
      <c r="F26" s="2">
        <v>48.66</v>
      </c>
      <c r="G26" s="2">
        <v>32.68</v>
      </c>
      <c r="H26" s="2">
        <v>441.34</v>
      </c>
      <c r="I26" t="s">
        <v>80</v>
      </c>
      <c r="J26" t="s">
        <v>46</v>
      </c>
      <c r="K26">
        <v>30907</v>
      </c>
      <c r="L26" t="s">
        <v>21</v>
      </c>
      <c r="M26" t="s">
        <v>15</v>
      </c>
      <c r="N26" t="s">
        <v>12151</v>
      </c>
      <c r="T26"/>
    </row>
    <row r="27" spans="1:22" hidden="1" x14ac:dyDescent="0.25">
      <c r="A27" t="s">
        <v>12154</v>
      </c>
      <c r="B27" t="s">
        <v>81</v>
      </c>
      <c r="C27" s="1">
        <v>44907</v>
      </c>
      <c r="D27" s="1" t="s">
        <v>18</v>
      </c>
      <c r="E27" s="2">
        <v>120</v>
      </c>
      <c r="F27" s="2">
        <v>29.86</v>
      </c>
      <c r="G27" s="2">
        <v>11.99</v>
      </c>
      <c r="H27" s="2">
        <v>161.85</v>
      </c>
      <c r="I27" t="s">
        <v>83</v>
      </c>
      <c r="J27" t="s">
        <v>46</v>
      </c>
      <c r="K27">
        <v>31535</v>
      </c>
      <c r="L27" t="s">
        <v>21</v>
      </c>
      <c r="M27" t="s">
        <v>15</v>
      </c>
      <c r="N27" t="s">
        <v>12151</v>
      </c>
      <c r="T27"/>
    </row>
    <row r="28" spans="1:22" hidden="1" x14ac:dyDescent="0.25">
      <c r="A28" t="s">
        <v>12152</v>
      </c>
      <c r="B28" t="s">
        <v>84</v>
      </c>
      <c r="C28" s="1">
        <v>44861</v>
      </c>
      <c r="D28" s="1" t="s">
        <v>18</v>
      </c>
      <c r="E28" s="2">
        <v>0</v>
      </c>
      <c r="F28" s="2">
        <v>0</v>
      </c>
      <c r="G28" s="2">
        <v>0</v>
      </c>
      <c r="H28" s="2">
        <v>0</v>
      </c>
      <c r="I28" t="s">
        <v>85</v>
      </c>
      <c r="J28" t="s">
        <v>59</v>
      </c>
      <c r="K28">
        <v>77554</v>
      </c>
      <c r="L28" t="s">
        <v>43</v>
      </c>
      <c r="M28" t="s">
        <v>15</v>
      </c>
      <c r="N28" t="s">
        <v>12151</v>
      </c>
      <c r="T28"/>
    </row>
    <row r="29" spans="1:22" hidden="1" x14ac:dyDescent="0.25">
      <c r="A29" t="s">
        <v>12152</v>
      </c>
      <c r="B29" t="s">
        <v>86</v>
      </c>
      <c r="C29" s="1">
        <v>44856</v>
      </c>
      <c r="D29" s="1" t="s">
        <v>18</v>
      </c>
      <c r="E29" s="2">
        <v>0</v>
      </c>
      <c r="F29" s="2">
        <v>0</v>
      </c>
      <c r="G29" s="2">
        <v>0</v>
      </c>
      <c r="H29" s="2">
        <v>0</v>
      </c>
      <c r="I29" t="s">
        <v>87</v>
      </c>
      <c r="J29" t="s">
        <v>88</v>
      </c>
      <c r="K29">
        <v>19403</v>
      </c>
      <c r="L29" t="s">
        <v>43</v>
      </c>
      <c r="M29" t="s">
        <v>15</v>
      </c>
      <c r="N29" t="s">
        <v>12151</v>
      </c>
      <c r="T29"/>
    </row>
    <row r="30" spans="1:22" hidden="1" x14ac:dyDescent="0.25">
      <c r="A30" t="s">
        <v>12154</v>
      </c>
      <c r="B30" t="s">
        <v>89</v>
      </c>
      <c r="C30" s="1">
        <v>44907</v>
      </c>
      <c r="D30" s="1" t="s">
        <v>18</v>
      </c>
      <c r="E30" s="2">
        <v>225</v>
      </c>
      <c r="F30" s="2">
        <v>25.1</v>
      </c>
      <c r="G30" s="2">
        <v>15.01</v>
      </c>
      <c r="H30" s="2">
        <v>265.11</v>
      </c>
      <c r="I30" t="s">
        <v>90</v>
      </c>
      <c r="J30" t="s">
        <v>46</v>
      </c>
      <c r="K30">
        <v>30102</v>
      </c>
      <c r="L30" t="s">
        <v>21</v>
      </c>
      <c r="M30" t="s">
        <v>15</v>
      </c>
      <c r="N30" t="s">
        <v>12151</v>
      </c>
      <c r="T30"/>
    </row>
    <row r="31" spans="1:22" hidden="1" x14ac:dyDescent="0.25">
      <c r="A31" t="s">
        <v>12152</v>
      </c>
      <c r="B31" t="s">
        <v>91</v>
      </c>
      <c r="C31" s="1">
        <v>44848</v>
      </c>
      <c r="D31" s="1" t="s">
        <v>18</v>
      </c>
      <c r="E31" s="2">
        <v>65</v>
      </c>
      <c r="F31" s="2">
        <v>19.03</v>
      </c>
      <c r="G31" s="2">
        <v>0</v>
      </c>
      <c r="H31" s="2">
        <v>84.03</v>
      </c>
      <c r="I31" t="s">
        <v>92</v>
      </c>
      <c r="J31" t="s">
        <v>93</v>
      </c>
      <c r="K31">
        <v>63108</v>
      </c>
      <c r="L31" t="s">
        <v>43</v>
      </c>
      <c r="M31" t="s">
        <v>15</v>
      </c>
      <c r="N31" t="s">
        <v>12151</v>
      </c>
      <c r="T31"/>
    </row>
    <row r="32" spans="1:22" x14ac:dyDescent="0.25">
      <c r="A32" t="s">
        <v>12152</v>
      </c>
      <c r="B32" t="s">
        <v>94</v>
      </c>
      <c r="C32" s="1">
        <v>44840</v>
      </c>
      <c r="D32" s="1" t="s">
        <v>23</v>
      </c>
      <c r="E32" s="2">
        <v>50</v>
      </c>
      <c r="F32" s="2">
        <v>0</v>
      </c>
      <c r="G32" s="2">
        <v>0</v>
      </c>
      <c r="H32" s="2">
        <v>50</v>
      </c>
      <c r="I32" t="s">
        <v>17</v>
      </c>
      <c r="J32" t="s">
        <v>17</v>
      </c>
      <c r="K32" t="s">
        <v>17</v>
      </c>
      <c r="L32" t="s">
        <v>24</v>
      </c>
      <c r="M32" t="s">
        <v>15</v>
      </c>
      <c r="N32" t="s">
        <v>12151</v>
      </c>
      <c r="O32" t="s">
        <v>12164</v>
      </c>
      <c r="Q32" s="10">
        <f t="shared" ref="Q32:Q33" si="1">E32</f>
        <v>50</v>
      </c>
      <c r="T32"/>
    </row>
    <row r="33" spans="1:22" x14ac:dyDescent="0.25">
      <c r="A33" t="s">
        <v>12154</v>
      </c>
      <c r="B33" t="s">
        <v>95</v>
      </c>
      <c r="C33" s="1">
        <v>44908</v>
      </c>
      <c r="D33" s="1" t="s">
        <v>23</v>
      </c>
      <c r="E33" s="2">
        <v>50</v>
      </c>
      <c r="F33" s="2">
        <v>0</v>
      </c>
      <c r="G33" s="2">
        <v>0</v>
      </c>
      <c r="H33" s="2">
        <v>50</v>
      </c>
      <c r="I33" t="s">
        <v>17</v>
      </c>
      <c r="J33" t="s">
        <v>17</v>
      </c>
      <c r="K33" t="s">
        <v>17</v>
      </c>
      <c r="L33" t="s">
        <v>24</v>
      </c>
      <c r="M33" t="s">
        <v>15</v>
      </c>
      <c r="N33" t="s">
        <v>12151</v>
      </c>
      <c r="O33" t="s">
        <v>12164</v>
      </c>
      <c r="Q33" s="10">
        <f t="shared" si="1"/>
        <v>50</v>
      </c>
      <c r="T33"/>
    </row>
    <row r="34" spans="1:22" hidden="1" x14ac:dyDescent="0.25">
      <c r="A34" t="s">
        <v>12152</v>
      </c>
      <c r="B34" t="s">
        <v>96</v>
      </c>
      <c r="C34" s="1">
        <v>44851</v>
      </c>
      <c r="D34" s="1" t="s">
        <v>18</v>
      </c>
      <c r="E34" s="2">
        <v>330</v>
      </c>
      <c r="F34" s="2">
        <v>48.66</v>
      </c>
      <c r="G34" s="2">
        <v>27.45</v>
      </c>
      <c r="H34" s="2">
        <v>406.11</v>
      </c>
      <c r="I34" t="s">
        <v>97</v>
      </c>
      <c r="J34" t="s">
        <v>20</v>
      </c>
      <c r="K34">
        <v>28210</v>
      </c>
      <c r="L34" t="s">
        <v>21</v>
      </c>
      <c r="M34" t="s">
        <v>15</v>
      </c>
      <c r="N34" t="s">
        <v>12151</v>
      </c>
      <c r="T34"/>
    </row>
    <row r="35" spans="1:22" hidden="1" x14ac:dyDescent="0.25">
      <c r="A35" t="s">
        <v>12154</v>
      </c>
      <c r="B35" t="s">
        <v>98</v>
      </c>
      <c r="C35" s="1">
        <v>44902</v>
      </c>
      <c r="D35" s="1" t="s">
        <v>18</v>
      </c>
      <c r="E35" s="2">
        <v>189.5</v>
      </c>
      <c r="F35" s="2">
        <v>23.66</v>
      </c>
      <c r="G35" s="2">
        <v>15.16</v>
      </c>
      <c r="H35" s="2">
        <v>228.32</v>
      </c>
      <c r="I35" t="s">
        <v>99</v>
      </c>
      <c r="J35" t="s">
        <v>49</v>
      </c>
      <c r="K35">
        <v>66048</v>
      </c>
      <c r="L35" t="s">
        <v>43</v>
      </c>
      <c r="M35" t="s">
        <v>15</v>
      </c>
      <c r="N35" t="s">
        <v>12151</v>
      </c>
      <c r="T35"/>
    </row>
    <row r="36" spans="1:22" x14ac:dyDescent="0.25">
      <c r="A36" t="s">
        <v>12154</v>
      </c>
      <c r="B36" t="s">
        <v>100</v>
      </c>
      <c r="C36" s="1">
        <v>44909</v>
      </c>
      <c r="D36" s="1" t="s">
        <v>23</v>
      </c>
      <c r="E36" s="2">
        <v>50</v>
      </c>
      <c r="F36" s="2">
        <v>0</v>
      </c>
      <c r="G36" s="2">
        <v>0</v>
      </c>
      <c r="H36" s="2">
        <v>50</v>
      </c>
      <c r="I36" t="s">
        <v>17</v>
      </c>
      <c r="J36" t="s">
        <v>17</v>
      </c>
      <c r="K36" t="s">
        <v>17</v>
      </c>
      <c r="L36" t="s">
        <v>24</v>
      </c>
      <c r="M36" t="s">
        <v>15</v>
      </c>
      <c r="N36" t="s">
        <v>12151</v>
      </c>
      <c r="O36" t="s">
        <v>12164</v>
      </c>
      <c r="Q36" s="10">
        <f>E36</f>
        <v>50</v>
      </c>
      <c r="T36"/>
    </row>
    <row r="37" spans="1:22" hidden="1" x14ac:dyDescent="0.25">
      <c r="A37" t="s">
        <v>12152</v>
      </c>
      <c r="B37" t="s">
        <v>101</v>
      </c>
      <c r="C37" s="1">
        <v>44840</v>
      </c>
      <c r="D37" s="1" t="s">
        <v>18</v>
      </c>
      <c r="E37" s="2">
        <v>266.8</v>
      </c>
      <c r="F37" s="2">
        <v>33.32</v>
      </c>
      <c r="G37" s="2">
        <v>24.01</v>
      </c>
      <c r="H37" s="2">
        <v>324.13</v>
      </c>
      <c r="I37" t="s">
        <v>83</v>
      </c>
      <c r="J37" t="s">
        <v>46</v>
      </c>
      <c r="K37">
        <v>31535</v>
      </c>
      <c r="L37" t="s">
        <v>21</v>
      </c>
      <c r="M37" t="s">
        <v>15</v>
      </c>
      <c r="N37" t="s">
        <v>12151</v>
      </c>
      <c r="T37"/>
    </row>
    <row r="38" spans="1:22" x14ac:dyDescent="0.25">
      <c r="A38" t="s">
        <v>12153</v>
      </c>
      <c r="B38" t="s">
        <v>102</v>
      </c>
      <c r="C38" s="1">
        <v>44894</v>
      </c>
      <c r="D38" s="1" t="s">
        <v>23</v>
      </c>
      <c r="E38" s="2">
        <v>50</v>
      </c>
      <c r="F38" s="2">
        <v>0</v>
      </c>
      <c r="G38" s="2">
        <v>0</v>
      </c>
      <c r="H38" s="2">
        <v>50</v>
      </c>
      <c r="I38" t="s">
        <v>17</v>
      </c>
      <c r="J38" t="s">
        <v>17</v>
      </c>
      <c r="K38" t="s">
        <v>17</v>
      </c>
      <c r="L38" t="s">
        <v>24</v>
      </c>
      <c r="M38" t="s">
        <v>15</v>
      </c>
      <c r="N38" t="s">
        <v>12151</v>
      </c>
      <c r="O38" t="s">
        <v>12164</v>
      </c>
      <c r="Q38" s="10">
        <f>E38</f>
        <v>50</v>
      </c>
      <c r="T38"/>
    </row>
    <row r="39" spans="1:22" hidden="1" x14ac:dyDescent="0.25">
      <c r="A39" t="s">
        <v>12153</v>
      </c>
      <c r="B39" t="s">
        <v>103</v>
      </c>
      <c r="C39" s="1">
        <v>44868</v>
      </c>
      <c r="D39" s="1" t="s">
        <v>54</v>
      </c>
      <c r="E39" s="2">
        <v>-330</v>
      </c>
      <c r="F39" s="2">
        <v>-43.23</v>
      </c>
      <c r="G39" s="2">
        <v>-29.85</v>
      </c>
      <c r="H39" s="2">
        <v>-403.08</v>
      </c>
      <c r="I39" t="s">
        <v>104</v>
      </c>
      <c r="J39" t="s">
        <v>59</v>
      </c>
      <c r="K39">
        <v>78664</v>
      </c>
      <c r="L39" t="s">
        <v>43</v>
      </c>
      <c r="M39" t="s">
        <v>15</v>
      </c>
      <c r="N39" t="s">
        <v>12151</v>
      </c>
      <c r="T39"/>
    </row>
    <row r="40" spans="1:22" hidden="1" x14ac:dyDescent="0.25">
      <c r="A40" t="s">
        <v>12152</v>
      </c>
      <c r="B40" t="s">
        <v>105</v>
      </c>
      <c r="C40" s="1">
        <v>44865</v>
      </c>
      <c r="D40" s="1" t="s">
        <v>18</v>
      </c>
      <c r="E40" s="2">
        <v>0</v>
      </c>
      <c r="F40" s="2">
        <v>0</v>
      </c>
      <c r="G40" s="2">
        <v>0</v>
      </c>
      <c r="H40" s="2">
        <v>0</v>
      </c>
      <c r="I40" t="s">
        <v>106</v>
      </c>
      <c r="J40" t="s">
        <v>71</v>
      </c>
      <c r="K40">
        <v>32953</v>
      </c>
      <c r="L40" t="s">
        <v>43</v>
      </c>
      <c r="M40" t="s">
        <v>15</v>
      </c>
      <c r="N40" t="s">
        <v>12151</v>
      </c>
      <c r="T40"/>
    </row>
    <row r="41" spans="1:22" x14ac:dyDescent="0.25">
      <c r="A41" t="s">
        <v>12154</v>
      </c>
      <c r="B41" t="s">
        <v>107</v>
      </c>
      <c r="C41" s="1">
        <v>44907</v>
      </c>
      <c r="D41" s="1" t="s">
        <v>18</v>
      </c>
      <c r="E41" s="2">
        <v>125</v>
      </c>
      <c r="F41" s="2">
        <v>25.4</v>
      </c>
      <c r="G41" s="2">
        <v>9.07</v>
      </c>
      <c r="H41" s="2">
        <v>159.47</v>
      </c>
      <c r="I41" t="s">
        <v>108</v>
      </c>
      <c r="J41" t="s">
        <v>52</v>
      </c>
      <c r="K41">
        <v>91362</v>
      </c>
      <c r="L41" t="s">
        <v>43</v>
      </c>
      <c r="M41" t="s">
        <v>15</v>
      </c>
      <c r="N41" t="s">
        <v>12151</v>
      </c>
      <c r="O41" t="s">
        <v>12166</v>
      </c>
      <c r="P41" s="10">
        <f>E41</f>
        <v>125</v>
      </c>
      <c r="R41" s="17">
        <f>VLOOKUP(I41,Counties!$A$1:$D$1787,3,0)</f>
        <v>7.2499999999999995E-2</v>
      </c>
      <c r="S41" s="10">
        <f>P41*R41</f>
        <v>9.0625</v>
      </c>
      <c r="T41" s="17" t="str">
        <f>VLOOKUP(I41,Counties!$A$1:$D$1787,4,0)</f>
        <v>Ventura</v>
      </c>
      <c r="U41" s="10">
        <f>G41</f>
        <v>9.07</v>
      </c>
      <c r="V41" s="10">
        <f>S41-U41</f>
        <v>-7.5000000000002842E-3</v>
      </c>
    </row>
    <row r="42" spans="1:22" hidden="1" x14ac:dyDescent="0.25">
      <c r="A42" t="s">
        <v>12154</v>
      </c>
      <c r="B42" t="s">
        <v>109</v>
      </c>
      <c r="C42" s="1">
        <v>44920</v>
      </c>
      <c r="D42" s="1" t="s">
        <v>18</v>
      </c>
      <c r="E42" s="2">
        <v>234.51</v>
      </c>
      <c r="F42" s="2">
        <v>29.86</v>
      </c>
      <c r="G42" s="2">
        <v>21.15</v>
      </c>
      <c r="H42" s="2">
        <v>285.52</v>
      </c>
      <c r="I42" t="s">
        <v>110</v>
      </c>
      <c r="J42" t="s">
        <v>46</v>
      </c>
      <c r="K42">
        <v>31024</v>
      </c>
      <c r="L42" t="s">
        <v>21</v>
      </c>
      <c r="M42" t="s">
        <v>15</v>
      </c>
      <c r="N42" t="s">
        <v>12151</v>
      </c>
      <c r="T42"/>
    </row>
    <row r="43" spans="1:22" hidden="1" x14ac:dyDescent="0.25">
      <c r="A43" t="s">
        <v>12153</v>
      </c>
      <c r="B43" t="s">
        <v>111</v>
      </c>
      <c r="C43" s="1">
        <v>44885</v>
      </c>
      <c r="D43" s="1" t="s">
        <v>18</v>
      </c>
      <c r="E43" s="2">
        <v>0</v>
      </c>
      <c r="F43" s="2">
        <v>0</v>
      </c>
      <c r="G43" s="2">
        <v>0</v>
      </c>
      <c r="H43" s="2">
        <v>0</v>
      </c>
      <c r="I43" t="s">
        <v>112</v>
      </c>
      <c r="J43" t="s">
        <v>59</v>
      </c>
      <c r="K43">
        <v>77057</v>
      </c>
      <c r="L43" t="s">
        <v>43</v>
      </c>
      <c r="M43" t="s">
        <v>15</v>
      </c>
      <c r="N43" t="s">
        <v>12151</v>
      </c>
      <c r="T43"/>
    </row>
    <row r="44" spans="1:22" hidden="1" x14ac:dyDescent="0.25">
      <c r="A44" t="s">
        <v>12153</v>
      </c>
      <c r="B44" t="s">
        <v>113</v>
      </c>
      <c r="C44" s="1">
        <v>44876</v>
      </c>
      <c r="D44" s="1" t="s">
        <v>18</v>
      </c>
      <c r="E44" s="2">
        <v>775</v>
      </c>
      <c r="F44" s="2">
        <v>55.38</v>
      </c>
      <c r="G44" s="2">
        <v>66.430000000000007</v>
      </c>
      <c r="H44" s="2">
        <v>896.81</v>
      </c>
      <c r="I44" t="s">
        <v>80</v>
      </c>
      <c r="J44" t="s">
        <v>46</v>
      </c>
      <c r="K44">
        <v>30907</v>
      </c>
      <c r="L44" t="s">
        <v>21</v>
      </c>
      <c r="M44" t="s">
        <v>15</v>
      </c>
      <c r="N44" t="s">
        <v>12151</v>
      </c>
      <c r="T44"/>
    </row>
    <row r="45" spans="1:22" hidden="1" x14ac:dyDescent="0.25">
      <c r="A45" t="s">
        <v>12152</v>
      </c>
      <c r="B45" t="s">
        <v>114</v>
      </c>
      <c r="C45" s="1">
        <v>44862</v>
      </c>
      <c r="D45" s="1" t="s">
        <v>18</v>
      </c>
      <c r="E45" s="2">
        <v>0</v>
      </c>
      <c r="F45" s="2">
        <v>0</v>
      </c>
      <c r="G45" s="2">
        <v>0</v>
      </c>
      <c r="H45" s="2">
        <v>0</v>
      </c>
      <c r="I45" t="s">
        <v>70</v>
      </c>
      <c r="J45" t="s">
        <v>71</v>
      </c>
      <c r="K45">
        <v>34208</v>
      </c>
      <c r="L45" t="s">
        <v>43</v>
      </c>
      <c r="M45" t="s">
        <v>15</v>
      </c>
      <c r="N45" t="s">
        <v>12151</v>
      </c>
      <c r="T45"/>
    </row>
    <row r="46" spans="1:22" hidden="1" x14ac:dyDescent="0.25">
      <c r="A46" t="s">
        <v>12154</v>
      </c>
      <c r="B46" t="s">
        <v>115</v>
      </c>
      <c r="C46" s="1">
        <v>44908</v>
      </c>
      <c r="D46" s="1" t="s">
        <v>18</v>
      </c>
      <c r="E46" s="2">
        <v>96.4</v>
      </c>
      <c r="F46" s="2">
        <v>21.56</v>
      </c>
      <c r="G46" s="2">
        <v>11.5</v>
      </c>
      <c r="H46" s="2">
        <v>129.46</v>
      </c>
      <c r="I46" t="s">
        <v>116</v>
      </c>
      <c r="J46" t="s">
        <v>33</v>
      </c>
      <c r="K46">
        <v>37027</v>
      </c>
      <c r="L46" t="s">
        <v>21</v>
      </c>
      <c r="M46" t="s">
        <v>15</v>
      </c>
      <c r="N46" t="s">
        <v>12151</v>
      </c>
      <c r="T46"/>
    </row>
    <row r="47" spans="1:22" hidden="1" x14ac:dyDescent="0.25">
      <c r="A47" t="s">
        <v>12153</v>
      </c>
      <c r="B47" t="s">
        <v>117</v>
      </c>
      <c r="C47" s="1">
        <v>44890</v>
      </c>
      <c r="D47" s="1" t="s">
        <v>18</v>
      </c>
      <c r="E47" s="2">
        <v>310</v>
      </c>
      <c r="F47" s="2">
        <v>37.75</v>
      </c>
      <c r="G47" s="2">
        <v>15.47</v>
      </c>
      <c r="H47" s="2">
        <v>363.22</v>
      </c>
      <c r="I47" t="s">
        <v>118</v>
      </c>
      <c r="J47" t="s">
        <v>27</v>
      </c>
      <c r="K47">
        <v>71106</v>
      </c>
      <c r="L47" t="s">
        <v>21</v>
      </c>
      <c r="M47" t="s">
        <v>15</v>
      </c>
      <c r="N47" t="s">
        <v>12151</v>
      </c>
      <c r="T47"/>
    </row>
    <row r="48" spans="1:22" hidden="1" x14ac:dyDescent="0.25">
      <c r="A48" t="s">
        <v>12152</v>
      </c>
      <c r="B48" t="s">
        <v>119</v>
      </c>
      <c r="C48" s="1">
        <v>44846</v>
      </c>
      <c r="D48" s="1" t="s">
        <v>54</v>
      </c>
      <c r="E48" s="2">
        <v>-330</v>
      </c>
      <c r="F48" s="2">
        <v>-43.23</v>
      </c>
      <c r="G48" s="2">
        <v>-29.85</v>
      </c>
      <c r="H48" s="2">
        <v>-403.08</v>
      </c>
      <c r="I48" t="s">
        <v>120</v>
      </c>
      <c r="J48" t="s">
        <v>59</v>
      </c>
      <c r="K48">
        <v>78636</v>
      </c>
      <c r="L48" t="s">
        <v>43</v>
      </c>
      <c r="M48" t="s">
        <v>15</v>
      </c>
      <c r="N48" t="s">
        <v>12151</v>
      </c>
      <c r="T48"/>
    </row>
    <row r="49" spans="1:22" hidden="1" x14ac:dyDescent="0.25">
      <c r="A49" t="s">
        <v>12154</v>
      </c>
      <c r="B49" t="s">
        <v>121</v>
      </c>
      <c r="C49" s="1">
        <v>44902</v>
      </c>
      <c r="D49" s="1" t="s">
        <v>18</v>
      </c>
      <c r="E49" s="2">
        <v>0</v>
      </c>
      <c r="F49" s="2">
        <v>43.23</v>
      </c>
      <c r="G49" s="2">
        <v>0</v>
      </c>
      <c r="H49" s="2">
        <v>43.23</v>
      </c>
      <c r="I49" t="s">
        <v>122</v>
      </c>
      <c r="J49" t="s">
        <v>59</v>
      </c>
      <c r="K49">
        <v>78254</v>
      </c>
      <c r="L49" t="s">
        <v>43</v>
      </c>
      <c r="M49" t="s">
        <v>15</v>
      </c>
      <c r="N49" t="s">
        <v>12151</v>
      </c>
      <c r="T49"/>
    </row>
    <row r="50" spans="1:22" hidden="1" x14ac:dyDescent="0.25">
      <c r="A50" t="s">
        <v>12153</v>
      </c>
      <c r="B50" t="s">
        <v>123</v>
      </c>
      <c r="C50" s="1">
        <v>44880</v>
      </c>
      <c r="D50" s="1" t="s">
        <v>18</v>
      </c>
      <c r="E50" s="2">
        <v>0</v>
      </c>
      <c r="F50" s="2">
        <v>0</v>
      </c>
      <c r="G50" s="2">
        <v>0</v>
      </c>
      <c r="H50" s="2">
        <v>0</v>
      </c>
      <c r="I50" t="s">
        <v>124</v>
      </c>
      <c r="J50" t="s">
        <v>88</v>
      </c>
      <c r="K50">
        <v>17033</v>
      </c>
      <c r="L50" t="s">
        <v>43</v>
      </c>
      <c r="M50" t="s">
        <v>15</v>
      </c>
      <c r="N50" t="s">
        <v>12151</v>
      </c>
      <c r="T50"/>
    </row>
    <row r="51" spans="1:22" hidden="1" x14ac:dyDescent="0.25">
      <c r="A51" t="s">
        <v>12153</v>
      </c>
      <c r="B51" t="s">
        <v>125</v>
      </c>
      <c r="C51" s="1">
        <v>44869</v>
      </c>
      <c r="D51" s="1" t="s">
        <v>18</v>
      </c>
      <c r="E51" s="2">
        <v>0</v>
      </c>
      <c r="F51" s="2">
        <v>0</v>
      </c>
      <c r="G51" s="2">
        <v>0</v>
      </c>
      <c r="H51" s="2">
        <v>0</v>
      </c>
      <c r="I51" t="s">
        <v>124</v>
      </c>
      <c r="J51" t="s">
        <v>88</v>
      </c>
      <c r="K51">
        <v>17033</v>
      </c>
      <c r="L51" t="s">
        <v>43</v>
      </c>
      <c r="M51" t="s">
        <v>15</v>
      </c>
      <c r="N51" t="s">
        <v>12151</v>
      </c>
      <c r="T51"/>
    </row>
    <row r="52" spans="1:22" hidden="1" x14ac:dyDescent="0.25">
      <c r="A52" t="s">
        <v>12153</v>
      </c>
      <c r="B52" t="s">
        <v>126</v>
      </c>
      <c r="C52" s="1">
        <v>44869</v>
      </c>
      <c r="D52" s="1" t="s">
        <v>18</v>
      </c>
      <c r="E52" s="2">
        <v>270</v>
      </c>
      <c r="F52" s="2">
        <v>34.43</v>
      </c>
      <c r="G52" s="2">
        <v>24.35</v>
      </c>
      <c r="H52" s="2">
        <v>328.78</v>
      </c>
      <c r="I52" t="s">
        <v>127</v>
      </c>
      <c r="J52" t="s">
        <v>59</v>
      </c>
      <c r="K52">
        <v>76179</v>
      </c>
      <c r="L52" t="s">
        <v>43</v>
      </c>
      <c r="M52" t="s">
        <v>15</v>
      </c>
      <c r="N52" t="s">
        <v>12151</v>
      </c>
      <c r="T52"/>
    </row>
    <row r="53" spans="1:22" hidden="1" x14ac:dyDescent="0.25">
      <c r="A53" t="s">
        <v>12154</v>
      </c>
      <c r="B53" t="s">
        <v>128</v>
      </c>
      <c r="C53" s="1">
        <v>44900</v>
      </c>
      <c r="D53" s="1" t="s">
        <v>18</v>
      </c>
      <c r="E53" s="2">
        <v>0</v>
      </c>
      <c r="F53" s="2">
        <v>0</v>
      </c>
      <c r="G53" s="2">
        <v>0</v>
      </c>
      <c r="H53" s="2">
        <v>0</v>
      </c>
      <c r="I53" t="s">
        <v>45</v>
      </c>
      <c r="J53" t="s">
        <v>46</v>
      </c>
      <c r="K53">
        <v>30126</v>
      </c>
      <c r="L53" t="s">
        <v>43</v>
      </c>
      <c r="M53" t="s">
        <v>15</v>
      </c>
      <c r="N53" t="s">
        <v>12151</v>
      </c>
      <c r="T53"/>
    </row>
    <row r="54" spans="1:22" hidden="1" x14ac:dyDescent="0.25">
      <c r="A54" t="s">
        <v>12154</v>
      </c>
      <c r="B54" t="s">
        <v>129</v>
      </c>
      <c r="C54" s="1">
        <v>44907</v>
      </c>
      <c r="D54" s="1" t="s">
        <v>18</v>
      </c>
      <c r="E54" s="2">
        <v>65</v>
      </c>
      <c r="F54" s="2">
        <v>21.56</v>
      </c>
      <c r="G54" s="2">
        <v>9.31</v>
      </c>
      <c r="H54" s="2">
        <v>95.87</v>
      </c>
      <c r="I54" t="s">
        <v>130</v>
      </c>
      <c r="J54" t="s">
        <v>131</v>
      </c>
      <c r="K54">
        <v>72901</v>
      </c>
      <c r="L54" t="s">
        <v>43</v>
      </c>
      <c r="M54" t="s">
        <v>15</v>
      </c>
      <c r="N54" t="s">
        <v>12151</v>
      </c>
      <c r="T54"/>
    </row>
    <row r="55" spans="1:22" hidden="1" x14ac:dyDescent="0.25">
      <c r="A55" t="s">
        <v>12152</v>
      </c>
      <c r="B55" t="s">
        <v>132</v>
      </c>
      <c r="C55" s="1">
        <v>44845</v>
      </c>
      <c r="D55" s="1" t="s">
        <v>54</v>
      </c>
      <c r="E55" s="2">
        <v>-330</v>
      </c>
      <c r="F55" s="2">
        <v>-48.66</v>
      </c>
      <c r="G55" s="2">
        <v>-26.51</v>
      </c>
      <c r="H55" s="2">
        <v>-405.17</v>
      </c>
      <c r="I55" t="s">
        <v>133</v>
      </c>
      <c r="J55" t="s">
        <v>134</v>
      </c>
      <c r="K55">
        <v>47130</v>
      </c>
      <c r="L55" t="s">
        <v>43</v>
      </c>
      <c r="M55" t="s">
        <v>15</v>
      </c>
      <c r="N55" t="s">
        <v>12151</v>
      </c>
      <c r="T55"/>
    </row>
    <row r="56" spans="1:22" x14ac:dyDescent="0.25">
      <c r="A56" t="s">
        <v>12154</v>
      </c>
      <c r="B56" t="s">
        <v>135</v>
      </c>
      <c r="C56" s="1">
        <v>44909</v>
      </c>
      <c r="D56" s="1" t="s">
        <v>23</v>
      </c>
      <c r="E56" s="2">
        <v>50</v>
      </c>
      <c r="F56" s="2">
        <v>0</v>
      </c>
      <c r="G56" s="2">
        <v>0</v>
      </c>
      <c r="H56" s="2">
        <v>50</v>
      </c>
      <c r="I56" t="s">
        <v>17</v>
      </c>
      <c r="J56" t="s">
        <v>17</v>
      </c>
      <c r="K56" t="s">
        <v>17</v>
      </c>
      <c r="L56" t="s">
        <v>24</v>
      </c>
      <c r="M56" t="s">
        <v>15</v>
      </c>
      <c r="N56" t="s">
        <v>12151</v>
      </c>
      <c r="O56" t="s">
        <v>12164</v>
      </c>
      <c r="Q56" s="10">
        <f>E56</f>
        <v>50</v>
      </c>
      <c r="T56"/>
    </row>
    <row r="57" spans="1:22" hidden="1" x14ac:dyDescent="0.25">
      <c r="A57" t="s">
        <v>12153</v>
      </c>
      <c r="B57" t="s">
        <v>136</v>
      </c>
      <c r="C57" s="1">
        <v>44866</v>
      </c>
      <c r="D57" s="1" t="s">
        <v>18</v>
      </c>
      <c r="E57" s="2">
        <v>0</v>
      </c>
      <c r="F57" s="2">
        <v>0</v>
      </c>
      <c r="G57" s="2">
        <v>0</v>
      </c>
      <c r="H57" s="2">
        <v>0</v>
      </c>
      <c r="I57" t="s">
        <v>137</v>
      </c>
      <c r="J57" t="s">
        <v>138</v>
      </c>
      <c r="K57">
        <v>49247</v>
      </c>
      <c r="L57" t="s">
        <v>21</v>
      </c>
      <c r="M57" t="s">
        <v>15</v>
      </c>
      <c r="N57" t="s">
        <v>12151</v>
      </c>
      <c r="T57"/>
    </row>
    <row r="58" spans="1:22" hidden="1" x14ac:dyDescent="0.25">
      <c r="A58" t="s">
        <v>12152</v>
      </c>
      <c r="B58" t="s">
        <v>139</v>
      </c>
      <c r="C58" s="1">
        <v>44859</v>
      </c>
      <c r="D58" s="1" t="s">
        <v>18</v>
      </c>
      <c r="E58" s="2">
        <v>0</v>
      </c>
      <c r="F58" s="2">
        <v>0</v>
      </c>
      <c r="G58" s="2">
        <v>0</v>
      </c>
      <c r="H58" s="2">
        <v>0</v>
      </c>
      <c r="I58" t="s">
        <v>140</v>
      </c>
      <c r="J58" t="s">
        <v>141</v>
      </c>
      <c r="K58">
        <v>41076</v>
      </c>
      <c r="L58" t="s">
        <v>43</v>
      </c>
      <c r="M58" t="s">
        <v>15</v>
      </c>
      <c r="N58" t="s">
        <v>12151</v>
      </c>
      <c r="T58"/>
    </row>
    <row r="59" spans="1:22" hidden="1" x14ac:dyDescent="0.25">
      <c r="A59" t="s">
        <v>12152</v>
      </c>
      <c r="B59" t="s">
        <v>142</v>
      </c>
      <c r="C59" s="1">
        <v>44851</v>
      </c>
      <c r="D59" s="1" t="s">
        <v>18</v>
      </c>
      <c r="E59" s="2">
        <v>330</v>
      </c>
      <c r="F59" s="2">
        <v>48.66</v>
      </c>
      <c r="G59" s="2">
        <v>0</v>
      </c>
      <c r="H59" s="2">
        <v>378.66</v>
      </c>
      <c r="I59" t="s">
        <v>143</v>
      </c>
      <c r="J59" t="s">
        <v>71</v>
      </c>
      <c r="K59">
        <v>33157</v>
      </c>
      <c r="L59" t="s">
        <v>43</v>
      </c>
      <c r="M59" t="s">
        <v>15</v>
      </c>
      <c r="N59" t="s">
        <v>12151</v>
      </c>
      <c r="T59"/>
    </row>
    <row r="60" spans="1:22" x14ac:dyDescent="0.25">
      <c r="A60" t="s">
        <v>12154</v>
      </c>
      <c r="B60" t="s">
        <v>145</v>
      </c>
      <c r="C60" s="1">
        <v>44910</v>
      </c>
      <c r="D60" s="1" t="s">
        <v>18</v>
      </c>
      <c r="E60" s="2">
        <v>383.75</v>
      </c>
      <c r="F60" s="2">
        <v>50.76</v>
      </c>
      <c r="G60" s="2">
        <v>30.41</v>
      </c>
      <c r="H60" s="2">
        <v>464.92</v>
      </c>
      <c r="I60" t="s">
        <v>147</v>
      </c>
      <c r="J60" t="s">
        <v>134</v>
      </c>
      <c r="K60">
        <v>46208</v>
      </c>
      <c r="L60" t="s">
        <v>148</v>
      </c>
      <c r="M60" t="s">
        <v>144</v>
      </c>
      <c r="N60" t="s">
        <v>12151</v>
      </c>
      <c r="O60" t="s">
        <v>12166</v>
      </c>
      <c r="P60" s="10">
        <f t="shared" ref="P60:P61" si="2">E60</f>
        <v>383.75</v>
      </c>
      <c r="R60" s="12">
        <v>7.7499999999999999E-2</v>
      </c>
      <c r="S60" s="10">
        <f>P60*R60</f>
        <v>29.740625000000001</v>
      </c>
      <c r="T60" t="s">
        <v>822</v>
      </c>
      <c r="U60" s="10">
        <f t="shared" ref="U60:U61" si="3">G60</f>
        <v>30.41</v>
      </c>
      <c r="V60" s="10">
        <f t="shared" ref="V60:V61" si="4">S60-U60</f>
        <v>-0.66937499999999872</v>
      </c>
    </row>
    <row r="61" spans="1:22" x14ac:dyDescent="0.25">
      <c r="A61" t="s">
        <v>12154</v>
      </c>
      <c r="B61" t="s">
        <v>149</v>
      </c>
      <c r="C61" s="1">
        <v>44910</v>
      </c>
      <c r="D61" s="1" t="s">
        <v>18</v>
      </c>
      <c r="E61" s="2">
        <v>164.76</v>
      </c>
      <c r="F61" s="2">
        <v>29.86</v>
      </c>
      <c r="G61" s="2">
        <v>14.6</v>
      </c>
      <c r="H61" s="2">
        <v>209.22</v>
      </c>
      <c r="I61" t="s">
        <v>150</v>
      </c>
      <c r="J61" t="s">
        <v>56</v>
      </c>
      <c r="K61">
        <v>43229</v>
      </c>
      <c r="L61" t="s">
        <v>148</v>
      </c>
      <c r="M61" t="s">
        <v>144</v>
      </c>
      <c r="N61" t="s">
        <v>12151</v>
      </c>
      <c r="O61" t="s">
        <v>12166</v>
      </c>
      <c r="P61" s="10">
        <f t="shared" si="2"/>
        <v>164.76</v>
      </c>
      <c r="R61" s="12">
        <v>7.7499999999999999E-2</v>
      </c>
      <c r="S61" s="10">
        <f>P61*R61</f>
        <v>12.768899999999999</v>
      </c>
      <c r="T61" t="s">
        <v>822</v>
      </c>
      <c r="U61" s="10">
        <f t="shared" si="3"/>
        <v>14.6</v>
      </c>
      <c r="V61" s="10">
        <f t="shared" si="4"/>
        <v>-1.8311000000000011</v>
      </c>
    </row>
    <row r="62" spans="1:22" x14ac:dyDescent="0.25">
      <c r="A62" t="s">
        <v>12153</v>
      </c>
      <c r="B62" t="s">
        <v>151</v>
      </c>
      <c r="C62" s="1">
        <v>44879</v>
      </c>
      <c r="D62" s="1" t="s">
        <v>23</v>
      </c>
      <c r="E62" s="2">
        <v>50</v>
      </c>
      <c r="F62" s="2">
        <v>0</v>
      </c>
      <c r="G62" s="2">
        <v>0</v>
      </c>
      <c r="H62" s="2">
        <v>50</v>
      </c>
      <c r="I62" t="s">
        <v>17</v>
      </c>
      <c r="J62" t="s">
        <v>17</v>
      </c>
      <c r="K62" t="s">
        <v>17</v>
      </c>
      <c r="L62" t="s">
        <v>148</v>
      </c>
      <c r="M62" t="s">
        <v>144</v>
      </c>
      <c r="N62" t="s">
        <v>12151</v>
      </c>
      <c r="O62" t="s">
        <v>12164</v>
      </c>
      <c r="Q62" s="10">
        <f t="shared" ref="Q62:Q64" si="5">E62</f>
        <v>50</v>
      </c>
      <c r="T62"/>
    </row>
    <row r="63" spans="1:22" x14ac:dyDescent="0.25">
      <c r="A63" t="s">
        <v>12153</v>
      </c>
      <c r="B63" t="s">
        <v>152</v>
      </c>
      <c r="C63" s="1">
        <v>44883</v>
      </c>
      <c r="D63" s="1" t="s">
        <v>23</v>
      </c>
      <c r="E63" s="2">
        <v>50</v>
      </c>
      <c r="F63" s="2">
        <v>0</v>
      </c>
      <c r="G63" s="2">
        <v>0</v>
      </c>
      <c r="H63" s="2">
        <v>50</v>
      </c>
      <c r="I63" t="s">
        <v>17</v>
      </c>
      <c r="J63" t="s">
        <v>17</v>
      </c>
      <c r="K63" t="s">
        <v>17</v>
      </c>
      <c r="L63" t="s">
        <v>148</v>
      </c>
      <c r="M63" t="s">
        <v>144</v>
      </c>
      <c r="N63" t="s">
        <v>12151</v>
      </c>
      <c r="O63" t="s">
        <v>12164</v>
      </c>
      <c r="Q63" s="10">
        <f t="shared" si="5"/>
        <v>50</v>
      </c>
      <c r="T63"/>
    </row>
    <row r="64" spans="1:22" x14ac:dyDescent="0.25">
      <c r="A64" t="s">
        <v>12153</v>
      </c>
      <c r="B64" t="s">
        <v>153</v>
      </c>
      <c r="C64" s="1">
        <v>44878</v>
      </c>
      <c r="D64" s="1" t="s">
        <v>23</v>
      </c>
      <c r="E64" s="2">
        <v>50</v>
      </c>
      <c r="F64" s="2">
        <v>0</v>
      </c>
      <c r="G64" s="2">
        <v>0</v>
      </c>
      <c r="H64" s="2">
        <v>50</v>
      </c>
      <c r="I64" t="s">
        <v>17</v>
      </c>
      <c r="J64" t="s">
        <v>17</v>
      </c>
      <c r="K64" t="s">
        <v>17</v>
      </c>
      <c r="L64" t="s">
        <v>148</v>
      </c>
      <c r="M64" t="s">
        <v>144</v>
      </c>
      <c r="N64" t="s">
        <v>12151</v>
      </c>
      <c r="O64" t="s">
        <v>12164</v>
      </c>
      <c r="Q64" s="10">
        <f t="shared" si="5"/>
        <v>50</v>
      </c>
      <c r="T64"/>
    </row>
    <row r="65" spans="1:22" x14ac:dyDescent="0.25">
      <c r="A65" t="s">
        <v>12154</v>
      </c>
      <c r="B65" t="s">
        <v>154</v>
      </c>
      <c r="C65" s="1">
        <v>44908</v>
      </c>
      <c r="D65" s="1" t="s">
        <v>18</v>
      </c>
      <c r="E65" s="2">
        <v>380</v>
      </c>
      <c r="F65" s="2">
        <v>29.86</v>
      </c>
      <c r="G65" s="2">
        <v>28.69</v>
      </c>
      <c r="H65" s="2">
        <v>438.55</v>
      </c>
      <c r="I65" t="s">
        <v>147</v>
      </c>
      <c r="J65" t="s">
        <v>134</v>
      </c>
      <c r="K65">
        <v>46240</v>
      </c>
      <c r="L65" t="s">
        <v>148</v>
      </c>
      <c r="M65" t="s">
        <v>144</v>
      </c>
      <c r="N65" t="s">
        <v>12151</v>
      </c>
      <c r="O65" t="s">
        <v>12166</v>
      </c>
      <c r="P65" s="10">
        <f t="shared" ref="P65:P66" si="6">E65</f>
        <v>380</v>
      </c>
      <c r="R65" s="12">
        <v>7.7499999999999999E-2</v>
      </c>
      <c r="S65" s="10">
        <f t="shared" ref="S65:S66" si="7">P65*R65</f>
        <v>29.45</v>
      </c>
      <c r="T65" t="s">
        <v>822</v>
      </c>
      <c r="U65" s="10">
        <f t="shared" ref="U65:U66" si="8">G65</f>
        <v>28.69</v>
      </c>
      <c r="V65" s="10">
        <f t="shared" ref="V65:V66" si="9">S65-U65</f>
        <v>0.75999999999999801</v>
      </c>
    </row>
    <row r="66" spans="1:22" x14ac:dyDescent="0.25">
      <c r="A66" t="s">
        <v>12154</v>
      </c>
      <c r="B66" t="s">
        <v>155</v>
      </c>
      <c r="C66" s="1">
        <v>44912</v>
      </c>
      <c r="D66" s="1" t="s">
        <v>18</v>
      </c>
      <c r="E66" s="2">
        <v>65</v>
      </c>
      <c r="F66" s="2">
        <v>21.56</v>
      </c>
      <c r="G66" s="2">
        <v>6.06</v>
      </c>
      <c r="H66" s="2">
        <v>92.62</v>
      </c>
      <c r="I66" t="s">
        <v>156</v>
      </c>
      <c r="J66" t="s">
        <v>134</v>
      </c>
      <c r="K66">
        <v>46143</v>
      </c>
      <c r="L66" t="s">
        <v>148</v>
      </c>
      <c r="M66" t="s">
        <v>144</v>
      </c>
      <c r="N66" t="s">
        <v>12151</v>
      </c>
      <c r="O66" t="s">
        <v>12166</v>
      </c>
      <c r="P66" s="10">
        <f t="shared" si="6"/>
        <v>65</v>
      </c>
      <c r="R66" s="12">
        <v>7.7499999999999999E-2</v>
      </c>
      <c r="S66" s="10">
        <f t="shared" si="7"/>
        <v>5.0374999999999996</v>
      </c>
      <c r="T66" t="s">
        <v>822</v>
      </c>
      <c r="U66" s="10">
        <f t="shared" si="8"/>
        <v>6.06</v>
      </c>
      <c r="V66" s="10">
        <f t="shared" si="9"/>
        <v>-1.0225</v>
      </c>
    </row>
    <row r="67" spans="1:22" x14ac:dyDescent="0.25">
      <c r="A67" t="s">
        <v>12152</v>
      </c>
      <c r="B67" t="s">
        <v>157</v>
      </c>
      <c r="C67" s="1">
        <v>44854</v>
      </c>
      <c r="D67" s="1" t="s">
        <v>23</v>
      </c>
      <c r="E67" s="2">
        <v>50</v>
      </c>
      <c r="F67" s="2">
        <v>0</v>
      </c>
      <c r="G67" s="2">
        <v>0</v>
      </c>
      <c r="H67" s="2">
        <v>50</v>
      </c>
      <c r="I67" t="s">
        <v>17</v>
      </c>
      <c r="J67" t="s">
        <v>17</v>
      </c>
      <c r="K67" t="s">
        <v>17</v>
      </c>
      <c r="L67" t="s">
        <v>148</v>
      </c>
      <c r="M67" t="s">
        <v>144</v>
      </c>
      <c r="N67" t="s">
        <v>12151</v>
      </c>
      <c r="O67" t="s">
        <v>12164</v>
      </c>
      <c r="Q67" s="10">
        <f>E67</f>
        <v>50</v>
      </c>
      <c r="T67"/>
    </row>
    <row r="68" spans="1:22" x14ac:dyDescent="0.25">
      <c r="A68" t="s">
        <v>12154</v>
      </c>
      <c r="B68" t="s">
        <v>158</v>
      </c>
      <c r="C68" s="1">
        <v>44910</v>
      </c>
      <c r="D68" s="1" t="s">
        <v>18</v>
      </c>
      <c r="E68" s="2">
        <v>234.4</v>
      </c>
      <c r="F68" s="2">
        <v>48.66</v>
      </c>
      <c r="G68" s="2">
        <v>18.39</v>
      </c>
      <c r="H68" s="2">
        <v>301.45</v>
      </c>
      <c r="I68" t="s">
        <v>159</v>
      </c>
      <c r="J68" t="s">
        <v>71</v>
      </c>
      <c r="K68">
        <v>33908</v>
      </c>
      <c r="L68" t="s">
        <v>148</v>
      </c>
      <c r="M68" t="s">
        <v>144</v>
      </c>
      <c r="N68" t="s">
        <v>12151</v>
      </c>
      <c r="O68" t="s">
        <v>12166</v>
      </c>
      <c r="P68" s="10">
        <f t="shared" ref="P68:P71" si="10">E68</f>
        <v>234.4</v>
      </c>
      <c r="R68" s="12">
        <v>7.7499999999999999E-2</v>
      </c>
      <c r="S68" s="10">
        <f t="shared" ref="S68:S71" si="11">P68*R68</f>
        <v>18.166</v>
      </c>
      <c r="T68" t="s">
        <v>822</v>
      </c>
      <c r="U68" s="10">
        <f t="shared" ref="U68:U71" si="12">G68</f>
        <v>18.39</v>
      </c>
      <c r="V68" s="10">
        <f t="shared" ref="V68:V71" si="13">S68-U68</f>
        <v>-0.2240000000000002</v>
      </c>
    </row>
    <row r="69" spans="1:22" x14ac:dyDescent="0.25">
      <c r="A69" t="s">
        <v>12154</v>
      </c>
      <c r="B69" t="s">
        <v>160</v>
      </c>
      <c r="C69" s="1">
        <v>44910</v>
      </c>
      <c r="D69" s="1" t="s">
        <v>18</v>
      </c>
      <c r="E69" s="2">
        <v>320</v>
      </c>
      <c r="F69" s="2">
        <v>48.66</v>
      </c>
      <c r="G69" s="2">
        <v>25.82</v>
      </c>
      <c r="H69" s="2">
        <v>394.48</v>
      </c>
      <c r="I69" t="s">
        <v>147</v>
      </c>
      <c r="J69" t="s">
        <v>134</v>
      </c>
      <c r="K69">
        <v>46219</v>
      </c>
      <c r="L69" t="s">
        <v>148</v>
      </c>
      <c r="M69" t="s">
        <v>144</v>
      </c>
      <c r="N69" t="s">
        <v>12151</v>
      </c>
      <c r="O69" t="s">
        <v>12166</v>
      </c>
      <c r="P69" s="10">
        <f t="shared" si="10"/>
        <v>320</v>
      </c>
      <c r="R69" s="12">
        <v>7.7499999999999999E-2</v>
      </c>
      <c r="S69" s="10">
        <f t="shared" si="11"/>
        <v>24.8</v>
      </c>
      <c r="T69" t="s">
        <v>822</v>
      </c>
      <c r="U69" s="10">
        <f t="shared" si="12"/>
        <v>25.82</v>
      </c>
      <c r="V69" s="10">
        <f t="shared" si="13"/>
        <v>-1.0199999999999996</v>
      </c>
    </row>
    <row r="70" spans="1:22" x14ac:dyDescent="0.25">
      <c r="A70" t="s">
        <v>12154</v>
      </c>
      <c r="B70" t="s">
        <v>161</v>
      </c>
      <c r="C70" s="1">
        <v>44910</v>
      </c>
      <c r="D70" s="1" t="s">
        <v>18</v>
      </c>
      <c r="E70" s="2">
        <v>114.4</v>
      </c>
      <c r="F70" s="2">
        <v>29.86</v>
      </c>
      <c r="G70" s="2">
        <v>10.1</v>
      </c>
      <c r="H70" s="2">
        <v>154.36000000000001</v>
      </c>
      <c r="I70" t="s">
        <v>162</v>
      </c>
      <c r="J70" t="s">
        <v>134</v>
      </c>
      <c r="K70">
        <v>46013</v>
      </c>
      <c r="L70" t="s">
        <v>148</v>
      </c>
      <c r="M70" t="s">
        <v>144</v>
      </c>
      <c r="N70" t="s">
        <v>12151</v>
      </c>
      <c r="O70" t="s">
        <v>12166</v>
      </c>
      <c r="P70" s="10">
        <f t="shared" si="10"/>
        <v>114.4</v>
      </c>
      <c r="R70" s="12">
        <v>7.7499999999999999E-2</v>
      </c>
      <c r="S70" s="10">
        <f t="shared" si="11"/>
        <v>8.8659999999999997</v>
      </c>
      <c r="T70" t="s">
        <v>822</v>
      </c>
      <c r="U70" s="10">
        <f t="shared" si="12"/>
        <v>10.1</v>
      </c>
      <c r="V70" s="10">
        <f t="shared" si="13"/>
        <v>-1.234</v>
      </c>
    </row>
    <row r="71" spans="1:22" x14ac:dyDescent="0.25">
      <c r="A71" t="s">
        <v>12154</v>
      </c>
      <c r="B71" t="s">
        <v>163</v>
      </c>
      <c r="C71" s="1">
        <v>44910</v>
      </c>
      <c r="D71" s="1" t="s">
        <v>18</v>
      </c>
      <c r="E71" s="2">
        <v>160</v>
      </c>
      <c r="F71" s="2">
        <v>29.86</v>
      </c>
      <c r="G71" s="2">
        <v>13.28</v>
      </c>
      <c r="H71" s="2">
        <v>203.14</v>
      </c>
      <c r="I71" t="s">
        <v>147</v>
      </c>
      <c r="J71" t="s">
        <v>134</v>
      </c>
      <c r="K71">
        <v>46202</v>
      </c>
      <c r="L71" t="s">
        <v>148</v>
      </c>
      <c r="M71" t="s">
        <v>144</v>
      </c>
      <c r="N71" t="s">
        <v>12151</v>
      </c>
      <c r="O71" t="s">
        <v>12166</v>
      </c>
      <c r="P71" s="10">
        <f t="shared" si="10"/>
        <v>160</v>
      </c>
      <c r="R71" s="12">
        <v>7.7499999999999999E-2</v>
      </c>
      <c r="S71" s="10">
        <f t="shared" si="11"/>
        <v>12.4</v>
      </c>
      <c r="T71" t="s">
        <v>822</v>
      </c>
      <c r="U71" s="10">
        <f t="shared" si="12"/>
        <v>13.28</v>
      </c>
      <c r="V71" s="10">
        <f t="shared" si="13"/>
        <v>-0.87999999999999901</v>
      </c>
    </row>
    <row r="72" spans="1:22" x14ac:dyDescent="0.25">
      <c r="A72" t="s">
        <v>12153</v>
      </c>
      <c r="B72" t="s">
        <v>164</v>
      </c>
      <c r="C72" s="1">
        <v>44878</v>
      </c>
      <c r="D72" s="1" t="s">
        <v>23</v>
      </c>
      <c r="E72" s="2">
        <v>50</v>
      </c>
      <c r="F72" s="2">
        <v>0</v>
      </c>
      <c r="G72" s="2">
        <v>0</v>
      </c>
      <c r="H72" s="2">
        <v>50</v>
      </c>
      <c r="I72" t="s">
        <v>17</v>
      </c>
      <c r="J72" t="s">
        <v>17</v>
      </c>
      <c r="K72" t="s">
        <v>17</v>
      </c>
      <c r="L72" t="s">
        <v>148</v>
      </c>
      <c r="M72" t="s">
        <v>144</v>
      </c>
      <c r="N72" t="s">
        <v>12151</v>
      </c>
      <c r="O72" t="s">
        <v>12164</v>
      </c>
      <c r="Q72" s="10">
        <f>E72</f>
        <v>50</v>
      </c>
      <c r="T72"/>
    </row>
    <row r="73" spans="1:22" x14ac:dyDescent="0.25">
      <c r="A73" t="s">
        <v>12154</v>
      </c>
      <c r="B73" t="s">
        <v>165</v>
      </c>
      <c r="C73" s="1">
        <v>44910</v>
      </c>
      <c r="D73" s="1" t="s">
        <v>18</v>
      </c>
      <c r="E73" s="2">
        <v>320</v>
      </c>
      <c r="F73" s="2">
        <v>48.66</v>
      </c>
      <c r="G73" s="2">
        <v>27.65</v>
      </c>
      <c r="H73" s="2">
        <v>396.31</v>
      </c>
      <c r="I73" t="s">
        <v>166</v>
      </c>
      <c r="J73" t="s">
        <v>20</v>
      </c>
      <c r="K73">
        <v>27701</v>
      </c>
      <c r="L73" t="s">
        <v>148</v>
      </c>
      <c r="M73" t="s">
        <v>144</v>
      </c>
      <c r="N73" t="s">
        <v>12151</v>
      </c>
      <c r="O73" t="s">
        <v>12166</v>
      </c>
      <c r="P73" s="10">
        <f>E73</f>
        <v>320</v>
      </c>
      <c r="R73" s="12">
        <v>7.7499999999999999E-2</v>
      </c>
      <c r="S73" s="10">
        <f>P73*R73</f>
        <v>24.8</v>
      </c>
      <c r="T73" t="s">
        <v>822</v>
      </c>
      <c r="U73" s="10">
        <f>G73</f>
        <v>27.65</v>
      </c>
      <c r="V73" s="10">
        <f>S73-U73</f>
        <v>-2.8499999999999979</v>
      </c>
    </row>
    <row r="74" spans="1:22" x14ac:dyDescent="0.25">
      <c r="A74" t="s">
        <v>12153</v>
      </c>
      <c r="B74" t="s">
        <v>167</v>
      </c>
      <c r="C74" s="1">
        <v>44879</v>
      </c>
      <c r="D74" s="1" t="s">
        <v>23</v>
      </c>
      <c r="E74" s="2">
        <v>50</v>
      </c>
      <c r="F74" s="2">
        <v>0</v>
      </c>
      <c r="G74" s="2">
        <v>0</v>
      </c>
      <c r="H74" s="2">
        <v>50</v>
      </c>
      <c r="I74" t="s">
        <v>17</v>
      </c>
      <c r="J74" t="s">
        <v>17</v>
      </c>
      <c r="K74" t="s">
        <v>17</v>
      </c>
      <c r="L74" t="s">
        <v>148</v>
      </c>
      <c r="M74" t="s">
        <v>144</v>
      </c>
      <c r="N74" t="s">
        <v>12151</v>
      </c>
      <c r="O74" t="s">
        <v>12164</v>
      </c>
      <c r="Q74" s="10">
        <f t="shared" ref="Q74:Q77" si="14">E74</f>
        <v>50</v>
      </c>
      <c r="T74"/>
    </row>
    <row r="75" spans="1:22" x14ac:dyDescent="0.25">
      <c r="A75" t="s">
        <v>12153</v>
      </c>
      <c r="B75" t="s">
        <v>168</v>
      </c>
      <c r="C75" s="1">
        <v>44879</v>
      </c>
      <c r="D75" s="1" t="s">
        <v>23</v>
      </c>
      <c r="E75" s="2">
        <v>50</v>
      </c>
      <c r="F75" s="2">
        <v>0</v>
      </c>
      <c r="G75" s="2">
        <v>0</v>
      </c>
      <c r="H75" s="2">
        <v>50</v>
      </c>
      <c r="I75" t="s">
        <v>17</v>
      </c>
      <c r="J75" t="s">
        <v>17</v>
      </c>
      <c r="K75" t="s">
        <v>17</v>
      </c>
      <c r="L75" t="s">
        <v>148</v>
      </c>
      <c r="M75" t="s">
        <v>144</v>
      </c>
      <c r="N75" t="s">
        <v>12151</v>
      </c>
      <c r="O75" t="s">
        <v>12164</v>
      </c>
      <c r="Q75" s="10">
        <f t="shared" si="14"/>
        <v>50</v>
      </c>
      <c r="T75"/>
    </row>
    <row r="76" spans="1:22" x14ac:dyDescent="0.25">
      <c r="A76" t="s">
        <v>12153</v>
      </c>
      <c r="B76" t="s">
        <v>169</v>
      </c>
      <c r="C76" s="1">
        <v>44878</v>
      </c>
      <c r="D76" s="1" t="s">
        <v>23</v>
      </c>
      <c r="E76" s="2">
        <v>50</v>
      </c>
      <c r="F76" s="2">
        <v>0</v>
      </c>
      <c r="G76" s="2">
        <v>0</v>
      </c>
      <c r="H76" s="2">
        <v>50</v>
      </c>
      <c r="I76" t="s">
        <v>17</v>
      </c>
      <c r="J76" t="s">
        <v>17</v>
      </c>
      <c r="K76" t="s">
        <v>17</v>
      </c>
      <c r="L76" t="s">
        <v>148</v>
      </c>
      <c r="M76" t="s">
        <v>144</v>
      </c>
      <c r="N76" t="s">
        <v>12151</v>
      </c>
      <c r="O76" t="s">
        <v>12164</v>
      </c>
      <c r="Q76" s="10">
        <f t="shared" si="14"/>
        <v>50</v>
      </c>
      <c r="T76"/>
    </row>
    <row r="77" spans="1:22" x14ac:dyDescent="0.25">
      <c r="A77" t="s">
        <v>12153</v>
      </c>
      <c r="B77" t="s">
        <v>170</v>
      </c>
      <c r="C77" s="1">
        <v>44876</v>
      </c>
      <c r="D77" s="1" t="s">
        <v>23</v>
      </c>
      <c r="E77" s="2">
        <v>50</v>
      </c>
      <c r="F77" s="2">
        <v>0</v>
      </c>
      <c r="G77" s="2">
        <v>0</v>
      </c>
      <c r="H77" s="2">
        <v>50</v>
      </c>
      <c r="I77" t="s">
        <v>17</v>
      </c>
      <c r="J77" t="s">
        <v>17</v>
      </c>
      <c r="K77" t="s">
        <v>17</v>
      </c>
      <c r="L77" t="s">
        <v>148</v>
      </c>
      <c r="M77" t="s">
        <v>144</v>
      </c>
      <c r="N77" t="s">
        <v>12151</v>
      </c>
      <c r="O77" t="s">
        <v>12164</v>
      </c>
      <c r="Q77" s="10">
        <f t="shared" si="14"/>
        <v>50</v>
      </c>
      <c r="T77"/>
    </row>
    <row r="78" spans="1:22" x14ac:dyDescent="0.25">
      <c r="A78" t="s">
        <v>12154</v>
      </c>
      <c r="B78" t="s">
        <v>171</v>
      </c>
      <c r="C78" s="1">
        <v>44909</v>
      </c>
      <c r="D78" s="1" t="s">
        <v>18</v>
      </c>
      <c r="E78" s="2">
        <v>672</v>
      </c>
      <c r="F78" s="2">
        <v>55.38</v>
      </c>
      <c r="G78" s="2">
        <v>50.92</v>
      </c>
      <c r="H78" s="2">
        <v>778.3</v>
      </c>
      <c r="I78" t="s">
        <v>147</v>
      </c>
      <c r="J78" t="s">
        <v>134</v>
      </c>
      <c r="K78">
        <v>46236</v>
      </c>
      <c r="L78" t="s">
        <v>148</v>
      </c>
      <c r="M78" t="s">
        <v>144</v>
      </c>
      <c r="N78" t="s">
        <v>12151</v>
      </c>
      <c r="O78" t="s">
        <v>12166</v>
      </c>
      <c r="P78" s="10">
        <f>E78</f>
        <v>672</v>
      </c>
      <c r="R78" s="12">
        <v>7.7499999999999999E-2</v>
      </c>
      <c r="S78" s="10">
        <f>P78*R78</f>
        <v>52.08</v>
      </c>
      <c r="T78" t="s">
        <v>822</v>
      </c>
      <c r="U78" s="10">
        <f>G78</f>
        <v>50.92</v>
      </c>
      <c r="V78" s="10">
        <f>S78-U78</f>
        <v>1.1599999999999966</v>
      </c>
    </row>
    <row r="79" spans="1:22" x14ac:dyDescent="0.25">
      <c r="A79" t="s">
        <v>12153</v>
      </c>
      <c r="B79" t="s">
        <v>172</v>
      </c>
      <c r="C79" s="1">
        <v>44876</v>
      </c>
      <c r="D79" s="1" t="s">
        <v>23</v>
      </c>
      <c r="E79" s="2">
        <v>50</v>
      </c>
      <c r="F79" s="2">
        <v>0</v>
      </c>
      <c r="G79" s="2">
        <v>0</v>
      </c>
      <c r="H79" s="2">
        <v>50</v>
      </c>
      <c r="I79" t="s">
        <v>17</v>
      </c>
      <c r="J79" t="s">
        <v>17</v>
      </c>
      <c r="K79" t="s">
        <v>17</v>
      </c>
      <c r="L79" t="s">
        <v>148</v>
      </c>
      <c r="M79" t="s">
        <v>144</v>
      </c>
      <c r="N79" t="s">
        <v>12151</v>
      </c>
      <c r="O79" t="s">
        <v>12164</v>
      </c>
      <c r="Q79" s="10">
        <f>E79</f>
        <v>50</v>
      </c>
      <c r="T79"/>
    </row>
    <row r="80" spans="1:22" x14ac:dyDescent="0.25">
      <c r="A80" t="s">
        <v>12154</v>
      </c>
      <c r="B80" t="s">
        <v>173</v>
      </c>
      <c r="C80" s="1">
        <v>44910</v>
      </c>
      <c r="D80" s="1" t="s">
        <v>18</v>
      </c>
      <c r="E80" s="2">
        <v>320</v>
      </c>
      <c r="F80" s="2">
        <v>43.23</v>
      </c>
      <c r="G80" s="2">
        <v>29.98</v>
      </c>
      <c r="H80" s="2">
        <v>393.21</v>
      </c>
      <c r="I80" t="s">
        <v>174</v>
      </c>
      <c r="J80" t="s">
        <v>59</v>
      </c>
      <c r="K80">
        <v>78746</v>
      </c>
      <c r="L80" t="s">
        <v>148</v>
      </c>
      <c r="M80" t="s">
        <v>144</v>
      </c>
      <c r="N80" t="s">
        <v>12151</v>
      </c>
      <c r="O80" t="s">
        <v>12166</v>
      </c>
      <c r="P80" s="10">
        <f>E80</f>
        <v>320</v>
      </c>
      <c r="R80" s="12">
        <v>7.7499999999999999E-2</v>
      </c>
      <c r="S80" s="10">
        <f>P80*R80</f>
        <v>24.8</v>
      </c>
      <c r="T80" t="s">
        <v>822</v>
      </c>
      <c r="U80" s="10">
        <f>G80</f>
        <v>29.98</v>
      </c>
      <c r="V80" s="10">
        <f>S80-U80</f>
        <v>-5.18</v>
      </c>
    </row>
    <row r="81" spans="1:22" x14ac:dyDescent="0.25">
      <c r="A81" t="s">
        <v>12153</v>
      </c>
      <c r="B81" t="s">
        <v>175</v>
      </c>
      <c r="C81" s="1">
        <v>44886</v>
      </c>
      <c r="D81" s="1" t="s">
        <v>23</v>
      </c>
      <c r="E81" s="2">
        <v>50</v>
      </c>
      <c r="F81" s="2">
        <v>0</v>
      </c>
      <c r="G81" s="2">
        <v>0</v>
      </c>
      <c r="H81" s="2">
        <v>50</v>
      </c>
      <c r="I81" t="s">
        <v>17</v>
      </c>
      <c r="J81" t="s">
        <v>17</v>
      </c>
      <c r="K81" t="s">
        <v>17</v>
      </c>
      <c r="L81" t="s">
        <v>148</v>
      </c>
      <c r="M81" t="s">
        <v>144</v>
      </c>
      <c r="N81" t="s">
        <v>12151</v>
      </c>
      <c r="O81" t="s">
        <v>12164</v>
      </c>
      <c r="Q81" s="10">
        <f t="shared" ref="Q81:Q82" si="15">E81</f>
        <v>50</v>
      </c>
      <c r="T81"/>
    </row>
    <row r="82" spans="1:22" x14ac:dyDescent="0.25">
      <c r="A82" t="s">
        <v>12154</v>
      </c>
      <c r="B82" t="s">
        <v>176</v>
      </c>
      <c r="C82" s="1">
        <v>44902</v>
      </c>
      <c r="D82" s="1" t="s">
        <v>23</v>
      </c>
      <c r="E82" s="2">
        <v>50</v>
      </c>
      <c r="F82" s="2">
        <v>0</v>
      </c>
      <c r="G82" s="2">
        <v>0</v>
      </c>
      <c r="H82" s="2">
        <v>50</v>
      </c>
      <c r="I82" t="s">
        <v>17</v>
      </c>
      <c r="J82" t="s">
        <v>17</v>
      </c>
      <c r="K82" t="s">
        <v>17</v>
      </c>
      <c r="L82" t="s">
        <v>148</v>
      </c>
      <c r="M82" t="s">
        <v>144</v>
      </c>
      <c r="N82" t="s">
        <v>12151</v>
      </c>
      <c r="O82" t="s">
        <v>12164</v>
      </c>
      <c r="Q82" s="10">
        <f t="shared" si="15"/>
        <v>50</v>
      </c>
      <c r="T82"/>
    </row>
    <row r="83" spans="1:22" x14ac:dyDescent="0.25">
      <c r="A83" t="s">
        <v>12154</v>
      </c>
      <c r="B83" t="s">
        <v>177</v>
      </c>
      <c r="C83" s="1">
        <v>44903</v>
      </c>
      <c r="D83" s="1" t="s">
        <v>18</v>
      </c>
      <c r="E83" s="2">
        <v>125</v>
      </c>
      <c r="F83" s="2">
        <v>25.1</v>
      </c>
      <c r="G83" s="2">
        <v>10.51</v>
      </c>
      <c r="H83" s="2">
        <v>160.61000000000001</v>
      </c>
      <c r="I83" t="s">
        <v>178</v>
      </c>
      <c r="J83" t="s">
        <v>134</v>
      </c>
      <c r="K83">
        <v>46077</v>
      </c>
      <c r="L83" t="s">
        <v>148</v>
      </c>
      <c r="M83" t="s">
        <v>144</v>
      </c>
      <c r="N83" t="s">
        <v>12151</v>
      </c>
      <c r="O83" t="s">
        <v>12166</v>
      </c>
      <c r="P83" s="10">
        <f>E83</f>
        <v>125</v>
      </c>
      <c r="R83" s="12">
        <v>7.7499999999999999E-2</v>
      </c>
      <c r="S83" s="10">
        <f>P83*R83</f>
        <v>9.6875</v>
      </c>
      <c r="T83" t="s">
        <v>822</v>
      </c>
      <c r="U83" s="10">
        <f>G83</f>
        <v>10.51</v>
      </c>
      <c r="V83" s="10">
        <f>S83-U83</f>
        <v>-0.82249999999999979</v>
      </c>
    </row>
    <row r="84" spans="1:22" x14ac:dyDescent="0.25">
      <c r="A84" t="s">
        <v>12154</v>
      </c>
      <c r="B84" t="s">
        <v>179</v>
      </c>
      <c r="C84" s="1">
        <v>44897</v>
      </c>
      <c r="D84" s="1" t="s">
        <v>23</v>
      </c>
      <c r="E84" s="2">
        <v>50</v>
      </c>
      <c r="F84" s="2">
        <v>0</v>
      </c>
      <c r="G84" s="2">
        <v>0</v>
      </c>
      <c r="H84" s="2">
        <v>50</v>
      </c>
      <c r="I84" t="s">
        <v>17</v>
      </c>
      <c r="J84" t="s">
        <v>17</v>
      </c>
      <c r="K84" t="s">
        <v>17</v>
      </c>
      <c r="L84" t="s">
        <v>148</v>
      </c>
      <c r="M84" t="s">
        <v>144</v>
      </c>
      <c r="N84" t="s">
        <v>12151</v>
      </c>
      <c r="O84" t="s">
        <v>12164</v>
      </c>
      <c r="Q84" s="10">
        <f t="shared" ref="Q84:Q85" si="16">E84</f>
        <v>50</v>
      </c>
      <c r="T84"/>
    </row>
    <row r="85" spans="1:22" x14ac:dyDescent="0.25">
      <c r="A85" t="s">
        <v>12153</v>
      </c>
      <c r="B85" t="s">
        <v>180</v>
      </c>
      <c r="C85" s="1">
        <v>44879</v>
      </c>
      <c r="D85" s="1" t="s">
        <v>23</v>
      </c>
      <c r="E85" s="2">
        <v>50</v>
      </c>
      <c r="F85" s="2">
        <v>0</v>
      </c>
      <c r="G85" s="2">
        <v>0</v>
      </c>
      <c r="H85" s="2">
        <v>50</v>
      </c>
      <c r="I85" t="s">
        <v>17</v>
      </c>
      <c r="J85" t="s">
        <v>17</v>
      </c>
      <c r="K85" t="s">
        <v>17</v>
      </c>
      <c r="L85" t="s">
        <v>148</v>
      </c>
      <c r="M85" t="s">
        <v>144</v>
      </c>
      <c r="N85" t="s">
        <v>12151</v>
      </c>
      <c r="O85" t="s">
        <v>12164</v>
      </c>
      <c r="Q85" s="10">
        <f t="shared" si="16"/>
        <v>50</v>
      </c>
      <c r="T85"/>
    </row>
    <row r="86" spans="1:22" x14ac:dyDescent="0.25">
      <c r="A86" t="s">
        <v>12154</v>
      </c>
      <c r="B86" t="s">
        <v>181</v>
      </c>
      <c r="C86" s="1">
        <v>44910</v>
      </c>
      <c r="D86" s="1" t="s">
        <v>18</v>
      </c>
      <c r="E86" s="2">
        <v>320</v>
      </c>
      <c r="F86" s="2">
        <v>48.66</v>
      </c>
      <c r="G86" s="2">
        <v>25.82</v>
      </c>
      <c r="H86" s="2">
        <v>394.48</v>
      </c>
      <c r="I86" t="s">
        <v>147</v>
      </c>
      <c r="J86" t="s">
        <v>134</v>
      </c>
      <c r="K86">
        <v>46280</v>
      </c>
      <c r="L86" t="s">
        <v>148</v>
      </c>
      <c r="M86" t="s">
        <v>144</v>
      </c>
      <c r="N86" t="s">
        <v>12151</v>
      </c>
      <c r="O86" t="s">
        <v>12166</v>
      </c>
      <c r="P86" s="10">
        <f>E86</f>
        <v>320</v>
      </c>
      <c r="R86" s="12">
        <v>7.7499999999999999E-2</v>
      </c>
      <c r="S86" s="10">
        <f>P86*R86</f>
        <v>24.8</v>
      </c>
      <c r="T86" t="s">
        <v>822</v>
      </c>
      <c r="U86" s="10">
        <f>G86</f>
        <v>25.82</v>
      </c>
      <c r="V86" s="10">
        <f>S86-U86</f>
        <v>-1.0199999999999996</v>
      </c>
    </row>
    <row r="87" spans="1:22" x14ac:dyDescent="0.25">
      <c r="A87" t="s">
        <v>12153</v>
      </c>
      <c r="B87" t="s">
        <v>182</v>
      </c>
      <c r="C87" s="1">
        <v>44878</v>
      </c>
      <c r="D87" s="1" t="s">
        <v>23</v>
      </c>
      <c r="E87" s="2">
        <v>50</v>
      </c>
      <c r="F87" s="2">
        <v>0</v>
      </c>
      <c r="G87" s="2">
        <v>0</v>
      </c>
      <c r="H87" s="2">
        <v>50</v>
      </c>
      <c r="I87" t="s">
        <v>17</v>
      </c>
      <c r="J87" t="s">
        <v>17</v>
      </c>
      <c r="K87" t="s">
        <v>17</v>
      </c>
      <c r="L87" t="s">
        <v>148</v>
      </c>
      <c r="M87" t="s">
        <v>144</v>
      </c>
      <c r="N87" t="s">
        <v>12151</v>
      </c>
      <c r="O87" t="s">
        <v>12164</v>
      </c>
      <c r="Q87" s="10">
        <f>E87</f>
        <v>50</v>
      </c>
      <c r="T87"/>
    </row>
    <row r="88" spans="1:22" x14ac:dyDescent="0.25">
      <c r="A88" t="s">
        <v>12154</v>
      </c>
      <c r="B88" t="s">
        <v>183</v>
      </c>
      <c r="C88" s="1">
        <v>44910</v>
      </c>
      <c r="D88" s="1" t="s">
        <v>18</v>
      </c>
      <c r="E88" s="2">
        <v>320</v>
      </c>
      <c r="F88" s="2">
        <v>48.66</v>
      </c>
      <c r="G88" s="2">
        <v>25.82</v>
      </c>
      <c r="H88" s="2">
        <v>394.48</v>
      </c>
      <c r="I88" t="s">
        <v>184</v>
      </c>
      <c r="J88" t="s">
        <v>134</v>
      </c>
      <c r="K88">
        <v>46062</v>
      </c>
      <c r="L88" t="s">
        <v>148</v>
      </c>
      <c r="M88" t="s">
        <v>144</v>
      </c>
      <c r="N88" t="s">
        <v>12151</v>
      </c>
      <c r="O88" t="s">
        <v>12166</v>
      </c>
      <c r="P88" s="10">
        <f t="shared" ref="P88:P92" si="17">E88</f>
        <v>320</v>
      </c>
      <c r="R88" s="12">
        <v>7.7499999999999999E-2</v>
      </c>
      <c r="S88" s="10">
        <f t="shared" ref="S88:S91" si="18">P88*R88</f>
        <v>24.8</v>
      </c>
      <c r="T88" t="s">
        <v>822</v>
      </c>
      <c r="U88" s="10">
        <f t="shared" ref="U88:U92" si="19">G88</f>
        <v>25.82</v>
      </c>
      <c r="V88" s="10">
        <f t="shared" ref="V88:V92" si="20">S88-U88</f>
        <v>-1.0199999999999996</v>
      </c>
    </row>
    <row r="89" spans="1:22" x14ac:dyDescent="0.25">
      <c r="A89" t="s">
        <v>12154</v>
      </c>
      <c r="B89" t="s">
        <v>185</v>
      </c>
      <c r="C89" s="1">
        <v>44910</v>
      </c>
      <c r="D89" s="1" t="s">
        <v>18</v>
      </c>
      <c r="E89" s="2">
        <v>320</v>
      </c>
      <c r="F89" s="2">
        <v>48.66</v>
      </c>
      <c r="G89" s="2">
        <v>25.82</v>
      </c>
      <c r="H89" s="2">
        <v>394.48</v>
      </c>
      <c r="I89" t="s">
        <v>147</v>
      </c>
      <c r="J89" t="s">
        <v>134</v>
      </c>
      <c r="K89">
        <v>46236</v>
      </c>
      <c r="L89" t="s">
        <v>148</v>
      </c>
      <c r="M89" t="s">
        <v>144</v>
      </c>
      <c r="N89" t="s">
        <v>12151</v>
      </c>
      <c r="O89" t="s">
        <v>12166</v>
      </c>
      <c r="P89" s="10">
        <f t="shared" si="17"/>
        <v>320</v>
      </c>
      <c r="R89" s="12">
        <v>7.7499999999999999E-2</v>
      </c>
      <c r="S89" s="10">
        <f t="shared" si="18"/>
        <v>24.8</v>
      </c>
      <c r="T89" t="s">
        <v>822</v>
      </c>
      <c r="U89" s="10">
        <f t="shared" si="19"/>
        <v>25.82</v>
      </c>
      <c r="V89" s="10">
        <f t="shared" si="20"/>
        <v>-1.0199999999999996</v>
      </c>
    </row>
    <row r="90" spans="1:22" x14ac:dyDescent="0.25">
      <c r="A90" t="s">
        <v>12154</v>
      </c>
      <c r="B90" t="s">
        <v>186</v>
      </c>
      <c r="C90" s="1">
        <v>44910</v>
      </c>
      <c r="D90" s="1" t="s">
        <v>18</v>
      </c>
      <c r="E90" s="2">
        <v>320</v>
      </c>
      <c r="F90" s="2">
        <v>48.66</v>
      </c>
      <c r="G90" s="2">
        <v>25.82</v>
      </c>
      <c r="H90" s="2">
        <v>394.48</v>
      </c>
      <c r="I90" t="s">
        <v>147</v>
      </c>
      <c r="J90" t="s">
        <v>134</v>
      </c>
      <c r="K90">
        <v>46220</v>
      </c>
      <c r="L90" t="s">
        <v>148</v>
      </c>
      <c r="M90" t="s">
        <v>144</v>
      </c>
      <c r="N90" t="s">
        <v>12151</v>
      </c>
      <c r="O90" t="s">
        <v>12166</v>
      </c>
      <c r="P90" s="10">
        <f t="shared" si="17"/>
        <v>320</v>
      </c>
      <c r="R90" s="12">
        <v>7.7499999999999999E-2</v>
      </c>
      <c r="S90" s="10">
        <f t="shared" si="18"/>
        <v>24.8</v>
      </c>
      <c r="T90" t="s">
        <v>822</v>
      </c>
      <c r="U90" s="10">
        <f t="shared" si="19"/>
        <v>25.82</v>
      </c>
      <c r="V90" s="10">
        <f t="shared" si="20"/>
        <v>-1.0199999999999996</v>
      </c>
    </row>
    <row r="91" spans="1:22" x14ac:dyDescent="0.25">
      <c r="A91" t="s">
        <v>12154</v>
      </c>
      <c r="B91" t="s">
        <v>187</v>
      </c>
      <c r="C91" s="1">
        <v>44910</v>
      </c>
      <c r="D91" s="1" t="s">
        <v>18</v>
      </c>
      <c r="E91" s="2">
        <v>160</v>
      </c>
      <c r="F91" s="2">
        <v>29.86</v>
      </c>
      <c r="G91" s="2">
        <v>13.28</v>
      </c>
      <c r="H91" s="2">
        <v>203.14</v>
      </c>
      <c r="I91" t="s">
        <v>147</v>
      </c>
      <c r="J91" t="s">
        <v>134</v>
      </c>
      <c r="K91">
        <v>46208</v>
      </c>
      <c r="L91" t="s">
        <v>148</v>
      </c>
      <c r="M91" t="s">
        <v>144</v>
      </c>
      <c r="N91" t="s">
        <v>12151</v>
      </c>
      <c r="O91" t="s">
        <v>12166</v>
      </c>
      <c r="P91" s="10">
        <f t="shared" si="17"/>
        <v>160</v>
      </c>
      <c r="R91" s="12">
        <v>7.7499999999999999E-2</v>
      </c>
      <c r="S91" s="10">
        <f t="shared" si="18"/>
        <v>12.4</v>
      </c>
      <c r="T91" t="s">
        <v>822</v>
      </c>
      <c r="U91" s="10">
        <f t="shared" si="19"/>
        <v>13.28</v>
      </c>
      <c r="V91" s="10">
        <f t="shared" si="20"/>
        <v>-0.87999999999999901</v>
      </c>
    </row>
    <row r="92" spans="1:22" x14ac:dyDescent="0.25">
      <c r="A92" t="s">
        <v>12154</v>
      </c>
      <c r="B92" t="s">
        <v>188</v>
      </c>
      <c r="C92" s="1">
        <v>44910</v>
      </c>
      <c r="D92" s="1" t="s">
        <v>18</v>
      </c>
      <c r="E92" s="2">
        <v>320</v>
      </c>
      <c r="F92" s="2">
        <v>36.78</v>
      </c>
      <c r="G92" s="2">
        <v>24.8</v>
      </c>
      <c r="H92" s="2">
        <v>381.58</v>
      </c>
      <c r="I92" t="s">
        <v>189</v>
      </c>
      <c r="J92" t="s">
        <v>52</v>
      </c>
      <c r="K92">
        <v>92211</v>
      </c>
      <c r="L92" t="s">
        <v>148</v>
      </c>
      <c r="M92" t="s">
        <v>144</v>
      </c>
      <c r="N92" t="s">
        <v>12151</v>
      </c>
      <c r="O92" t="s">
        <v>12166</v>
      </c>
      <c r="P92" s="10">
        <f t="shared" si="17"/>
        <v>320</v>
      </c>
      <c r="R92" s="17">
        <f>VLOOKUP(I92,Counties!$A$1:$D$1787,3,0)</f>
        <v>7.7499999999999999E-2</v>
      </c>
      <c r="S92" s="10">
        <f>P92*R92</f>
        <v>24.8</v>
      </c>
      <c r="T92" s="17" t="str">
        <f>VLOOKUP(I92,Counties!$A$1:$D$1787,4,0)</f>
        <v>Riverside</v>
      </c>
      <c r="U92" s="10">
        <f t="shared" si="19"/>
        <v>24.8</v>
      </c>
      <c r="V92" s="10">
        <f t="shared" si="20"/>
        <v>0</v>
      </c>
    </row>
    <row r="93" spans="1:22" x14ac:dyDescent="0.25">
      <c r="A93" t="s">
        <v>12153</v>
      </c>
      <c r="B93" t="s">
        <v>190</v>
      </c>
      <c r="C93" s="1">
        <v>44882</v>
      </c>
      <c r="D93" s="1" t="s">
        <v>23</v>
      </c>
      <c r="E93" s="2">
        <v>50</v>
      </c>
      <c r="F93" s="2">
        <v>0</v>
      </c>
      <c r="G93" s="2">
        <v>0</v>
      </c>
      <c r="H93" s="2">
        <v>50</v>
      </c>
      <c r="I93" t="s">
        <v>17</v>
      </c>
      <c r="J93" t="s">
        <v>17</v>
      </c>
      <c r="K93" t="s">
        <v>17</v>
      </c>
      <c r="L93" t="s">
        <v>148</v>
      </c>
      <c r="M93" t="s">
        <v>144</v>
      </c>
      <c r="N93" t="s">
        <v>12151</v>
      </c>
      <c r="O93" t="s">
        <v>12164</v>
      </c>
      <c r="Q93" s="10">
        <f>E93</f>
        <v>50</v>
      </c>
      <c r="T93"/>
    </row>
    <row r="94" spans="1:22" x14ac:dyDescent="0.25">
      <c r="A94" t="s">
        <v>12154</v>
      </c>
      <c r="B94" t="s">
        <v>191</v>
      </c>
      <c r="C94" s="1">
        <v>44910</v>
      </c>
      <c r="D94" s="1" t="s">
        <v>18</v>
      </c>
      <c r="E94" s="2">
        <v>160</v>
      </c>
      <c r="F94" s="2">
        <v>29.86</v>
      </c>
      <c r="G94" s="2">
        <v>13.76</v>
      </c>
      <c r="H94" s="2">
        <v>203.62</v>
      </c>
      <c r="I94" t="s">
        <v>19</v>
      </c>
      <c r="J94" t="s">
        <v>20</v>
      </c>
      <c r="K94">
        <v>27609</v>
      </c>
      <c r="L94" t="s">
        <v>148</v>
      </c>
      <c r="M94" t="s">
        <v>144</v>
      </c>
      <c r="N94" t="s">
        <v>12151</v>
      </c>
      <c r="O94" t="s">
        <v>12166</v>
      </c>
      <c r="P94" s="10">
        <f>E94</f>
        <v>160</v>
      </c>
      <c r="R94" s="12">
        <v>7.7499999999999999E-2</v>
      </c>
      <c r="S94" s="10">
        <f>P94*R94</f>
        <v>12.4</v>
      </c>
      <c r="T94" t="s">
        <v>822</v>
      </c>
      <c r="U94" s="10">
        <f>G94</f>
        <v>13.76</v>
      </c>
      <c r="V94" s="10">
        <f>S94-U94</f>
        <v>-1.3599999999999994</v>
      </c>
    </row>
    <row r="95" spans="1:22" x14ac:dyDescent="0.25">
      <c r="A95" t="s">
        <v>12153</v>
      </c>
      <c r="B95" t="s">
        <v>192</v>
      </c>
      <c r="C95" s="1">
        <v>44876</v>
      </c>
      <c r="D95" s="1" t="s">
        <v>23</v>
      </c>
      <c r="E95" s="2">
        <v>50</v>
      </c>
      <c r="F95" s="2">
        <v>0</v>
      </c>
      <c r="G95" s="2">
        <v>0</v>
      </c>
      <c r="H95" s="2">
        <v>50</v>
      </c>
      <c r="I95" t="s">
        <v>17</v>
      </c>
      <c r="J95" t="s">
        <v>17</v>
      </c>
      <c r="K95" t="s">
        <v>17</v>
      </c>
      <c r="L95" t="s">
        <v>148</v>
      </c>
      <c r="M95" t="s">
        <v>144</v>
      </c>
      <c r="N95" t="s">
        <v>12151</v>
      </c>
      <c r="O95" t="s">
        <v>12164</v>
      </c>
      <c r="Q95" s="10">
        <f>E95</f>
        <v>50</v>
      </c>
      <c r="T95"/>
    </row>
    <row r="96" spans="1:22" x14ac:dyDescent="0.25">
      <c r="A96" t="s">
        <v>12154</v>
      </c>
      <c r="B96" t="s">
        <v>193</v>
      </c>
      <c r="C96" s="1">
        <v>44910</v>
      </c>
      <c r="D96" s="1" t="s">
        <v>18</v>
      </c>
      <c r="E96" s="2">
        <v>320</v>
      </c>
      <c r="F96" s="2">
        <v>48.66</v>
      </c>
      <c r="G96" s="2">
        <v>25.82</v>
      </c>
      <c r="H96" s="2">
        <v>394.48</v>
      </c>
      <c r="I96" t="s">
        <v>194</v>
      </c>
      <c r="J96" t="s">
        <v>134</v>
      </c>
      <c r="K96">
        <v>46033</v>
      </c>
      <c r="L96" t="s">
        <v>148</v>
      </c>
      <c r="M96" t="s">
        <v>144</v>
      </c>
      <c r="N96" t="s">
        <v>12151</v>
      </c>
      <c r="O96" t="s">
        <v>12166</v>
      </c>
      <c r="P96" s="10">
        <f t="shared" ref="P96:P100" si="21">E96</f>
        <v>320</v>
      </c>
      <c r="R96" s="12">
        <v>7.7499999999999999E-2</v>
      </c>
      <c r="S96" s="10">
        <f t="shared" ref="S96:S97" si="22">P96*R96</f>
        <v>24.8</v>
      </c>
      <c r="T96" t="s">
        <v>822</v>
      </c>
      <c r="U96" s="10">
        <f t="shared" ref="U96:U100" si="23">G96</f>
        <v>25.82</v>
      </c>
      <c r="V96" s="10">
        <f t="shared" ref="V96:V100" si="24">S96-U96</f>
        <v>-1.0199999999999996</v>
      </c>
    </row>
    <row r="97" spans="1:22" x14ac:dyDescent="0.25">
      <c r="A97" t="s">
        <v>12154</v>
      </c>
      <c r="B97" t="s">
        <v>196</v>
      </c>
      <c r="C97" s="1">
        <v>44918</v>
      </c>
      <c r="D97" s="1" t="s">
        <v>18</v>
      </c>
      <c r="E97" s="2">
        <v>268</v>
      </c>
      <c r="F97" s="2">
        <v>46.11</v>
      </c>
      <c r="G97" s="2">
        <v>22.45</v>
      </c>
      <c r="H97" s="2">
        <v>336.56</v>
      </c>
      <c r="I97" t="s">
        <v>197</v>
      </c>
      <c r="J97" t="s">
        <v>198</v>
      </c>
      <c r="K97">
        <v>89135</v>
      </c>
      <c r="L97" t="s">
        <v>148</v>
      </c>
      <c r="M97" t="s">
        <v>195</v>
      </c>
      <c r="N97" t="s">
        <v>12151</v>
      </c>
      <c r="O97" t="s">
        <v>12166</v>
      </c>
      <c r="P97" s="10">
        <f t="shared" si="21"/>
        <v>268</v>
      </c>
      <c r="R97" s="12">
        <v>7.7499999999999999E-2</v>
      </c>
      <c r="S97" s="10">
        <f t="shared" si="22"/>
        <v>20.77</v>
      </c>
      <c r="T97" t="s">
        <v>822</v>
      </c>
      <c r="U97" s="10">
        <f t="shared" si="23"/>
        <v>22.45</v>
      </c>
      <c r="V97" s="10">
        <f t="shared" si="24"/>
        <v>-1.6799999999999997</v>
      </c>
    </row>
    <row r="98" spans="1:22" x14ac:dyDescent="0.25">
      <c r="A98" t="s">
        <v>12154</v>
      </c>
      <c r="B98" t="s">
        <v>199</v>
      </c>
      <c r="C98" s="1">
        <v>44910</v>
      </c>
      <c r="D98" s="1" t="s">
        <v>18</v>
      </c>
      <c r="E98" s="2">
        <v>148</v>
      </c>
      <c r="F98" s="2">
        <v>22.44</v>
      </c>
      <c r="G98" s="2">
        <v>14.06</v>
      </c>
      <c r="H98" s="2">
        <v>184.5</v>
      </c>
      <c r="I98" t="s">
        <v>200</v>
      </c>
      <c r="J98" t="s">
        <v>52</v>
      </c>
      <c r="K98">
        <v>91604</v>
      </c>
      <c r="L98" t="s">
        <v>148</v>
      </c>
      <c r="M98" t="s">
        <v>195</v>
      </c>
      <c r="N98" t="s">
        <v>12151</v>
      </c>
      <c r="O98" t="s">
        <v>12166</v>
      </c>
      <c r="P98" s="10">
        <f t="shared" si="21"/>
        <v>148</v>
      </c>
      <c r="R98" s="17">
        <f>VLOOKUP(I98,Counties!$A$1:$D$1787,3,0)</f>
        <v>9.5000000000000001E-2</v>
      </c>
      <c r="S98" s="10">
        <f>P98*R98</f>
        <v>14.06</v>
      </c>
      <c r="T98" s="17" t="str">
        <f>VLOOKUP(I98,Counties!$A$1:$D$1787,4,0)</f>
        <v>Los Angeles</v>
      </c>
      <c r="U98" s="10">
        <f t="shared" si="23"/>
        <v>14.06</v>
      </c>
      <c r="V98" s="10">
        <f t="shared" si="24"/>
        <v>0</v>
      </c>
    </row>
    <row r="99" spans="1:22" x14ac:dyDescent="0.25">
      <c r="A99" t="s">
        <v>12154</v>
      </c>
      <c r="B99" t="s">
        <v>201</v>
      </c>
      <c r="C99" s="1">
        <v>44916</v>
      </c>
      <c r="D99" s="1" t="s">
        <v>18</v>
      </c>
      <c r="E99" s="2">
        <v>0</v>
      </c>
      <c r="F99" s="2">
        <v>0</v>
      </c>
      <c r="G99" s="2">
        <v>0</v>
      </c>
      <c r="H99" s="2">
        <v>0</v>
      </c>
      <c r="I99" t="s">
        <v>202</v>
      </c>
      <c r="J99" t="s">
        <v>203</v>
      </c>
      <c r="K99">
        <v>60010</v>
      </c>
      <c r="L99" t="s">
        <v>148</v>
      </c>
      <c r="M99" t="s">
        <v>195</v>
      </c>
      <c r="N99" t="s">
        <v>12151</v>
      </c>
      <c r="O99" t="s">
        <v>12166</v>
      </c>
      <c r="P99" s="10">
        <f t="shared" si="21"/>
        <v>0</v>
      </c>
      <c r="R99" s="12">
        <v>7.7499999999999999E-2</v>
      </c>
      <c r="S99" s="10">
        <f t="shared" ref="S99:S100" si="25">P99*R99</f>
        <v>0</v>
      </c>
      <c r="T99" t="s">
        <v>822</v>
      </c>
      <c r="U99" s="10">
        <f t="shared" si="23"/>
        <v>0</v>
      </c>
      <c r="V99" s="10">
        <f t="shared" si="24"/>
        <v>0</v>
      </c>
    </row>
    <row r="100" spans="1:22" x14ac:dyDescent="0.25">
      <c r="A100" t="s">
        <v>12154</v>
      </c>
      <c r="B100" t="s">
        <v>204</v>
      </c>
      <c r="C100" s="1">
        <v>44906</v>
      </c>
      <c r="D100" s="1" t="s">
        <v>18</v>
      </c>
      <c r="E100" s="2">
        <v>95</v>
      </c>
      <c r="F100" s="2">
        <v>21.56</v>
      </c>
      <c r="G100" s="2">
        <v>7.29</v>
      </c>
      <c r="H100" s="2">
        <v>123.85</v>
      </c>
      <c r="I100" t="s">
        <v>205</v>
      </c>
      <c r="J100" t="s">
        <v>203</v>
      </c>
      <c r="K100">
        <v>60558</v>
      </c>
      <c r="L100" t="s">
        <v>148</v>
      </c>
      <c r="M100" t="s">
        <v>195</v>
      </c>
      <c r="N100" t="s">
        <v>12151</v>
      </c>
      <c r="O100" t="s">
        <v>12166</v>
      </c>
      <c r="P100" s="10">
        <f t="shared" si="21"/>
        <v>95</v>
      </c>
      <c r="R100" s="12">
        <v>7.7499999999999999E-2</v>
      </c>
      <c r="S100" s="10">
        <f t="shared" si="25"/>
        <v>7.3624999999999998</v>
      </c>
      <c r="T100" t="s">
        <v>822</v>
      </c>
      <c r="U100" s="10">
        <f t="shared" si="23"/>
        <v>7.29</v>
      </c>
      <c r="V100" s="10">
        <f t="shared" si="24"/>
        <v>7.2499999999999787E-2</v>
      </c>
    </row>
    <row r="101" spans="1:22" x14ac:dyDescent="0.25">
      <c r="A101" t="s">
        <v>12154</v>
      </c>
      <c r="B101" t="s">
        <v>206</v>
      </c>
      <c r="C101" s="1">
        <v>44908</v>
      </c>
      <c r="D101" s="1" t="s">
        <v>23</v>
      </c>
      <c r="E101" s="2">
        <v>50</v>
      </c>
      <c r="F101" s="2">
        <v>0</v>
      </c>
      <c r="G101" s="2">
        <v>0</v>
      </c>
      <c r="H101" s="2">
        <v>50</v>
      </c>
      <c r="I101" t="s">
        <v>17</v>
      </c>
      <c r="J101" t="s">
        <v>17</v>
      </c>
      <c r="K101" t="s">
        <v>17</v>
      </c>
      <c r="L101" t="s">
        <v>148</v>
      </c>
      <c r="M101" t="s">
        <v>195</v>
      </c>
      <c r="N101" t="s">
        <v>12151</v>
      </c>
      <c r="O101" t="s">
        <v>12164</v>
      </c>
      <c r="Q101" s="10">
        <f>E101</f>
        <v>50</v>
      </c>
      <c r="T101"/>
    </row>
    <row r="102" spans="1:22" x14ac:dyDescent="0.25">
      <c r="A102" t="s">
        <v>12154</v>
      </c>
      <c r="B102" t="s">
        <v>207</v>
      </c>
      <c r="C102" s="1">
        <v>44913</v>
      </c>
      <c r="D102" s="1" t="s">
        <v>18</v>
      </c>
      <c r="E102" s="2">
        <v>95</v>
      </c>
      <c r="F102" s="2">
        <v>21.56</v>
      </c>
      <c r="G102" s="2">
        <v>8.75</v>
      </c>
      <c r="H102" s="2">
        <v>125.31</v>
      </c>
      <c r="I102" t="s">
        <v>166</v>
      </c>
      <c r="J102" t="s">
        <v>20</v>
      </c>
      <c r="K102">
        <v>27703</v>
      </c>
      <c r="L102" t="s">
        <v>148</v>
      </c>
      <c r="M102" t="s">
        <v>195</v>
      </c>
      <c r="N102" t="s">
        <v>12151</v>
      </c>
      <c r="O102" t="s">
        <v>12166</v>
      </c>
      <c r="P102" s="10">
        <f t="shared" ref="P102:P108" si="26">E102</f>
        <v>95</v>
      </c>
      <c r="R102" s="12">
        <v>7.7499999999999999E-2</v>
      </c>
      <c r="S102" s="10">
        <f t="shared" ref="S102:S104" si="27">P102*R102</f>
        <v>7.3624999999999998</v>
      </c>
      <c r="T102" t="s">
        <v>822</v>
      </c>
      <c r="U102" s="10">
        <f t="shared" ref="U102:U108" si="28">G102</f>
        <v>8.75</v>
      </c>
      <c r="V102" s="10">
        <f t="shared" ref="V102:V108" si="29">S102-U102</f>
        <v>-1.3875000000000002</v>
      </c>
    </row>
    <row r="103" spans="1:22" x14ac:dyDescent="0.25">
      <c r="A103" t="s">
        <v>12154</v>
      </c>
      <c r="B103" t="s">
        <v>208</v>
      </c>
      <c r="C103" s="1">
        <v>44915</v>
      </c>
      <c r="D103" s="1" t="s">
        <v>18</v>
      </c>
      <c r="E103" s="2">
        <v>150</v>
      </c>
      <c r="F103" s="2">
        <v>29.86</v>
      </c>
      <c r="G103" s="2">
        <v>17.57</v>
      </c>
      <c r="H103" s="2">
        <v>197.43</v>
      </c>
      <c r="I103" t="s">
        <v>210</v>
      </c>
      <c r="J103" t="s">
        <v>211</v>
      </c>
      <c r="K103">
        <v>55347</v>
      </c>
      <c r="L103" t="s">
        <v>148</v>
      </c>
      <c r="M103" t="s">
        <v>195</v>
      </c>
      <c r="N103" t="s">
        <v>12151</v>
      </c>
      <c r="O103" t="s">
        <v>12166</v>
      </c>
      <c r="P103" s="10">
        <f t="shared" si="26"/>
        <v>150</v>
      </c>
      <c r="R103" s="12">
        <v>7.7499999999999999E-2</v>
      </c>
      <c r="S103" s="10">
        <f t="shared" si="27"/>
        <v>11.625</v>
      </c>
      <c r="T103" t="s">
        <v>822</v>
      </c>
      <c r="U103" s="10">
        <f t="shared" si="28"/>
        <v>17.57</v>
      </c>
      <c r="V103" s="10">
        <f t="shared" si="29"/>
        <v>-5.9450000000000003</v>
      </c>
    </row>
    <row r="104" spans="1:22" x14ac:dyDescent="0.25">
      <c r="A104" t="s">
        <v>12154</v>
      </c>
      <c r="B104" t="s">
        <v>212</v>
      </c>
      <c r="C104" s="1">
        <v>44905</v>
      </c>
      <c r="D104" s="1" t="s">
        <v>18</v>
      </c>
      <c r="E104" s="2">
        <v>205</v>
      </c>
      <c r="F104" s="2">
        <v>30.83</v>
      </c>
      <c r="G104" s="2">
        <v>19.46</v>
      </c>
      <c r="H104" s="2">
        <v>255.29</v>
      </c>
      <c r="I104" t="s">
        <v>213</v>
      </c>
      <c r="J104" t="s">
        <v>59</v>
      </c>
      <c r="K104">
        <v>75041</v>
      </c>
      <c r="L104" t="s">
        <v>148</v>
      </c>
      <c r="M104" t="s">
        <v>195</v>
      </c>
      <c r="N104" t="s">
        <v>12151</v>
      </c>
      <c r="O104" t="s">
        <v>12166</v>
      </c>
      <c r="P104" s="10">
        <f t="shared" si="26"/>
        <v>205</v>
      </c>
      <c r="R104" s="12">
        <v>7.7499999999999999E-2</v>
      </c>
      <c r="S104" s="10">
        <f t="shared" si="27"/>
        <v>15.887499999999999</v>
      </c>
      <c r="T104" t="s">
        <v>822</v>
      </c>
      <c r="U104" s="10">
        <f t="shared" si="28"/>
        <v>19.46</v>
      </c>
      <c r="V104" s="10">
        <f t="shared" si="29"/>
        <v>-3.5725000000000016</v>
      </c>
    </row>
    <row r="105" spans="1:22" x14ac:dyDescent="0.25">
      <c r="A105" t="s">
        <v>12154</v>
      </c>
      <c r="B105" t="s">
        <v>214</v>
      </c>
      <c r="C105" s="1">
        <v>44907</v>
      </c>
      <c r="D105" s="1" t="s">
        <v>18</v>
      </c>
      <c r="E105" s="2">
        <v>395</v>
      </c>
      <c r="F105" s="2">
        <v>35.99</v>
      </c>
      <c r="G105" s="2">
        <v>30.62</v>
      </c>
      <c r="H105" s="2">
        <v>461.61</v>
      </c>
      <c r="I105" t="s">
        <v>215</v>
      </c>
      <c r="J105" t="s">
        <v>52</v>
      </c>
      <c r="K105">
        <v>92065</v>
      </c>
      <c r="L105" t="s">
        <v>148</v>
      </c>
      <c r="M105" t="s">
        <v>195</v>
      </c>
      <c r="N105" t="s">
        <v>12151</v>
      </c>
      <c r="O105" t="s">
        <v>12166</v>
      </c>
      <c r="P105" s="10">
        <f t="shared" si="26"/>
        <v>395</v>
      </c>
      <c r="R105" s="17">
        <f>VLOOKUP(I105,Counties!$A$1:$D$1787,3,0)</f>
        <v>7.7499999999999999E-2</v>
      </c>
      <c r="S105" s="10">
        <f>P105*R105</f>
        <v>30.612500000000001</v>
      </c>
      <c r="T105" s="17" t="str">
        <f>VLOOKUP(I105,Counties!$A$1:$D$1787,4,0)</f>
        <v>San Diego</v>
      </c>
      <c r="U105" s="10">
        <f t="shared" si="28"/>
        <v>30.62</v>
      </c>
      <c r="V105" s="10">
        <f t="shared" si="29"/>
        <v>-7.5000000000002842E-3</v>
      </c>
    </row>
    <row r="106" spans="1:22" x14ac:dyDescent="0.25">
      <c r="A106" t="s">
        <v>12154</v>
      </c>
      <c r="B106" t="s">
        <v>216</v>
      </c>
      <c r="C106" s="1">
        <v>44912</v>
      </c>
      <c r="D106" s="1" t="s">
        <v>18</v>
      </c>
      <c r="E106" s="2">
        <v>199</v>
      </c>
      <c r="F106" s="2">
        <v>33.32</v>
      </c>
      <c r="G106" s="2">
        <v>8.85</v>
      </c>
      <c r="H106" s="2">
        <v>241.17</v>
      </c>
      <c r="I106" t="s">
        <v>217</v>
      </c>
      <c r="J106" t="s">
        <v>27</v>
      </c>
      <c r="K106">
        <v>70346</v>
      </c>
      <c r="L106" t="s">
        <v>148</v>
      </c>
      <c r="M106" t="s">
        <v>195</v>
      </c>
      <c r="N106" t="s">
        <v>12151</v>
      </c>
      <c r="O106" t="s">
        <v>12166</v>
      </c>
      <c r="P106" s="10">
        <f t="shared" si="26"/>
        <v>199</v>
      </c>
      <c r="R106" s="12">
        <v>7.7499999999999999E-2</v>
      </c>
      <c r="S106" s="10">
        <f t="shared" ref="S106:S107" si="30">P106*R106</f>
        <v>15.422499999999999</v>
      </c>
      <c r="T106" t="s">
        <v>822</v>
      </c>
      <c r="U106" s="10">
        <f t="shared" si="28"/>
        <v>8.85</v>
      </c>
      <c r="V106" s="10">
        <f t="shared" si="29"/>
        <v>6.5724999999999998</v>
      </c>
    </row>
    <row r="107" spans="1:22" x14ac:dyDescent="0.25">
      <c r="A107" t="s">
        <v>12154</v>
      </c>
      <c r="B107" t="s">
        <v>218</v>
      </c>
      <c r="C107" s="1">
        <v>44915</v>
      </c>
      <c r="D107" s="1" t="s">
        <v>18</v>
      </c>
      <c r="E107" s="2">
        <v>150</v>
      </c>
      <c r="F107" s="2">
        <v>28.09</v>
      </c>
      <c r="G107" s="2">
        <v>14.7</v>
      </c>
      <c r="H107" s="2">
        <v>192.79</v>
      </c>
      <c r="I107" t="s">
        <v>174</v>
      </c>
      <c r="J107" t="s">
        <v>59</v>
      </c>
      <c r="K107">
        <v>78759</v>
      </c>
      <c r="L107" t="s">
        <v>148</v>
      </c>
      <c r="M107" t="s">
        <v>195</v>
      </c>
      <c r="N107" t="s">
        <v>12151</v>
      </c>
      <c r="O107" t="s">
        <v>12166</v>
      </c>
      <c r="P107" s="10">
        <f t="shared" si="26"/>
        <v>150</v>
      </c>
      <c r="R107" s="12">
        <v>7.7499999999999999E-2</v>
      </c>
      <c r="S107" s="10">
        <f t="shared" si="30"/>
        <v>11.625</v>
      </c>
      <c r="T107" t="s">
        <v>822</v>
      </c>
      <c r="U107" s="10">
        <f t="shared" si="28"/>
        <v>14.7</v>
      </c>
      <c r="V107" s="10">
        <f t="shared" si="29"/>
        <v>-3.0749999999999993</v>
      </c>
    </row>
    <row r="108" spans="1:22" x14ac:dyDescent="0.25">
      <c r="A108" t="s">
        <v>12153</v>
      </c>
      <c r="B108" t="s">
        <v>219</v>
      </c>
      <c r="C108" s="1">
        <v>44880</v>
      </c>
      <c r="D108" s="1" t="s">
        <v>18</v>
      </c>
      <c r="E108" s="2">
        <v>395</v>
      </c>
      <c r="F108" s="2">
        <v>35.99</v>
      </c>
      <c r="G108" s="2">
        <v>40.49</v>
      </c>
      <c r="H108" s="2">
        <v>471.48</v>
      </c>
      <c r="I108" t="s">
        <v>220</v>
      </c>
      <c r="J108" t="s">
        <v>52</v>
      </c>
      <c r="K108">
        <v>94611</v>
      </c>
      <c r="L108" t="s">
        <v>148</v>
      </c>
      <c r="M108" t="s">
        <v>195</v>
      </c>
      <c r="N108" t="s">
        <v>12151</v>
      </c>
      <c r="O108" t="s">
        <v>12166</v>
      </c>
      <c r="P108" s="10">
        <f t="shared" si="26"/>
        <v>395</v>
      </c>
      <c r="R108" s="17">
        <f>VLOOKUP(I108,Counties!$A$1:$D$1787,3,0)</f>
        <v>0.10249999999999999</v>
      </c>
      <c r="S108" s="10">
        <f>P108*R108</f>
        <v>40.487499999999997</v>
      </c>
      <c r="T108" s="17" t="str">
        <f>VLOOKUP(I108,Counties!$A$1:$D$1787,4,0)</f>
        <v>Alameda</v>
      </c>
      <c r="U108" s="10">
        <f t="shared" si="28"/>
        <v>40.49</v>
      </c>
      <c r="V108" s="10">
        <f t="shared" si="29"/>
        <v>-2.5000000000048317E-3</v>
      </c>
    </row>
    <row r="109" spans="1:22" x14ac:dyDescent="0.25">
      <c r="A109" t="s">
        <v>12154</v>
      </c>
      <c r="B109" t="s">
        <v>221</v>
      </c>
      <c r="C109" s="1">
        <v>44908</v>
      </c>
      <c r="D109" s="1" t="s">
        <v>23</v>
      </c>
      <c r="E109" s="2">
        <v>50</v>
      </c>
      <c r="F109" s="2">
        <v>0</v>
      </c>
      <c r="G109" s="2">
        <v>0</v>
      </c>
      <c r="H109" s="2">
        <v>50</v>
      </c>
      <c r="I109" t="s">
        <v>17</v>
      </c>
      <c r="J109" t="s">
        <v>17</v>
      </c>
      <c r="K109" t="s">
        <v>17</v>
      </c>
      <c r="L109" t="s">
        <v>148</v>
      </c>
      <c r="M109" t="s">
        <v>195</v>
      </c>
      <c r="N109" t="s">
        <v>12151</v>
      </c>
      <c r="O109" t="s">
        <v>12164</v>
      </c>
      <c r="Q109" s="10">
        <f>E109</f>
        <v>50</v>
      </c>
      <c r="T109"/>
    </row>
    <row r="110" spans="1:22" x14ac:dyDescent="0.25">
      <c r="A110" t="s">
        <v>12154</v>
      </c>
      <c r="B110" t="s">
        <v>222</v>
      </c>
      <c r="C110" s="1">
        <v>44914</v>
      </c>
      <c r="D110" s="1" t="s">
        <v>18</v>
      </c>
      <c r="E110" s="2">
        <v>398</v>
      </c>
      <c r="F110" s="2">
        <v>124.07</v>
      </c>
      <c r="G110" s="2">
        <v>34.65</v>
      </c>
      <c r="H110" s="2">
        <v>556.72</v>
      </c>
      <c r="I110" t="s">
        <v>223</v>
      </c>
      <c r="J110" t="s">
        <v>78</v>
      </c>
      <c r="K110" t="s">
        <v>224</v>
      </c>
      <c r="L110" t="s">
        <v>148</v>
      </c>
      <c r="M110" t="s">
        <v>195</v>
      </c>
      <c r="N110" t="s">
        <v>12151</v>
      </c>
      <c r="O110" t="s">
        <v>12166</v>
      </c>
      <c r="P110" s="10">
        <f t="shared" ref="P110:P111" si="31">E110</f>
        <v>398</v>
      </c>
      <c r="R110" s="12">
        <v>7.7499999999999999E-2</v>
      </c>
      <c r="S110" s="10">
        <f t="shared" ref="S110:S111" si="32">P110*R110</f>
        <v>30.844999999999999</v>
      </c>
      <c r="T110" t="s">
        <v>822</v>
      </c>
      <c r="U110" s="10">
        <f t="shared" ref="U110:U111" si="33">G110</f>
        <v>34.65</v>
      </c>
      <c r="V110" s="10">
        <f t="shared" ref="V110:V111" si="34">S110-U110</f>
        <v>-3.8049999999999997</v>
      </c>
    </row>
    <row r="111" spans="1:22" x14ac:dyDescent="0.25">
      <c r="A111" t="s">
        <v>12154</v>
      </c>
      <c r="B111" t="s">
        <v>225</v>
      </c>
      <c r="C111" s="1">
        <v>44905</v>
      </c>
      <c r="D111" s="1" t="s">
        <v>18</v>
      </c>
      <c r="E111" s="2">
        <v>190</v>
      </c>
      <c r="F111" s="2">
        <v>28.09</v>
      </c>
      <c r="G111" s="2">
        <v>14.72</v>
      </c>
      <c r="H111" s="2">
        <v>232.81</v>
      </c>
      <c r="I111" t="s">
        <v>226</v>
      </c>
      <c r="J111" t="s">
        <v>59</v>
      </c>
      <c r="K111">
        <v>78006</v>
      </c>
      <c r="L111" t="s">
        <v>148</v>
      </c>
      <c r="M111" t="s">
        <v>195</v>
      </c>
      <c r="N111" t="s">
        <v>12151</v>
      </c>
      <c r="O111" t="s">
        <v>12166</v>
      </c>
      <c r="P111" s="10">
        <f t="shared" si="31"/>
        <v>190</v>
      </c>
      <c r="R111" s="12">
        <v>7.7499999999999999E-2</v>
      </c>
      <c r="S111" s="10">
        <f t="shared" si="32"/>
        <v>14.725</v>
      </c>
      <c r="T111" t="s">
        <v>822</v>
      </c>
      <c r="U111" s="10">
        <f t="shared" si="33"/>
        <v>14.72</v>
      </c>
      <c r="V111" s="10">
        <f t="shared" si="34"/>
        <v>4.9999999999990052E-3</v>
      </c>
    </row>
    <row r="112" spans="1:22" x14ac:dyDescent="0.25">
      <c r="A112" t="s">
        <v>12154</v>
      </c>
      <c r="B112" t="s">
        <v>227</v>
      </c>
      <c r="C112" s="1">
        <v>44908</v>
      </c>
      <c r="D112" s="1" t="s">
        <v>23</v>
      </c>
      <c r="E112" s="2">
        <v>50</v>
      </c>
      <c r="F112" s="2">
        <v>0</v>
      </c>
      <c r="G112" s="2">
        <v>0</v>
      </c>
      <c r="H112" s="2">
        <v>50</v>
      </c>
      <c r="I112" t="s">
        <v>17</v>
      </c>
      <c r="J112" t="s">
        <v>17</v>
      </c>
      <c r="K112" t="s">
        <v>17</v>
      </c>
      <c r="L112" t="s">
        <v>148</v>
      </c>
      <c r="M112" t="s">
        <v>195</v>
      </c>
      <c r="N112" t="s">
        <v>12151</v>
      </c>
      <c r="O112" t="s">
        <v>12164</v>
      </c>
      <c r="Q112" s="10">
        <f>E112</f>
        <v>50</v>
      </c>
      <c r="T112"/>
    </row>
    <row r="113" spans="1:22" x14ac:dyDescent="0.25">
      <c r="A113" t="s">
        <v>12154</v>
      </c>
      <c r="B113" t="s">
        <v>228</v>
      </c>
      <c r="C113" s="1">
        <v>44915</v>
      </c>
      <c r="D113" s="1" t="s">
        <v>18</v>
      </c>
      <c r="E113" s="2">
        <v>280</v>
      </c>
      <c r="F113" s="2">
        <v>36.78</v>
      </c>
      <c r="G113" s="2">
        <v>21.71</v>
      </c>
      <c r="H113" s="2">
        <v>338.49</v>
      </c>
      <c r="I113" t="s">
        <v>230</v>
      </c>
      <c r="J113" t="s">
        <v>52</v>
      </c>
      <c r="K113">
        <v>92352</v>
      </c>
      <c r="L113" t="s">
        <v>148</v>
      </c>
      <c r="M113" t="s">
        <v>195</v>
      </c>
      <c r="N113" t="s">
        <v>12151</v>
      </c>
      <c r="O113" t="s">
        <v>12166</v>
      </c>
      <c r="P113" s="10">
        <f>E113</f>
        <v>280</v>
      </c>
      <c r="R113" s="17">
        <f>VLOOKUP(I113,Counties!$A$1:$D$1787,3,0)</f>
        <v>7.7499999999999999E-2</v>
      </c>
      <c r="S113" s="10">
        <f>P113*R113</f>
        <v>21.7</v>
      </c>
      <c r="T113" s="17" t="str">
        <f>VLOOKUP(I113,Counties!$A$1:$D$1787,4,0)</f>
        <v>San Bernardino</v>
      </c>
      <c r="U113" s="10">
        <f>G113</f>
        <v>21.71</v>
      </c>
      <c r="V113" s="10">
        <f>S113-U113</f>
        <v>-1.0000000000001563E-2</v>
      </c>
    </row>
    <row r="114" spans="1:22" x14ac:dyDescent="0.25">
      <c r="A114" t="s">
        <v>12154</v>
      </c>
      <c r="B114" t="s">
        <v>231</v>
      </c>
      <c r="C114" s="1">
        <v>44908</v>
      </c>
      <c r="D114" s="1" t="s">
        <v>23</v>
      </c>
      <c r="E114" s="2">
        <v>50</v>
      </c>
      <c r="F114" s="2">
        <v>0</v>
      </c>
      <c r="G114" s="2">
        <v>0</v>
      </c>
      <c r="H114" s="2">
        <v>50</v>
      </c>
      <c r="I114" t="s">
        <v>17</v>
      </c>
      <c r="J114" t="s">
        <v>17</v>
      </c>
      <c r="K114" t="s">
        <v>17</v>
      </c>
      <c r="L114" t="s">
        <v>148</v>
      </c>
      <c r="M114" t="s">
        <v>195</v>
      </c>
      <c r="N114" t="s">
        <v>12151</v>
      </c>
      <c r="O114" t="s">
        <v>12164</v>
      </c>
      <c r="Q114" s="10">
        <f>E114</f>
        <v>50</v>
      </c>
      <c r="T114"/>
    </row>
    <row r="115" spans="1:22" x14ac:dyDescent="0.25">
      <c r="A115" t="s">
        <v>12154</v>
      </c>
      <c r="B115" t="s">
        <v>232</v>
      </c>
      <c r="C115" s="1">
        <v>44906</v>
      </c>
      <c r="D115" s="1" t="s">
        <v>18</v>
      </c>
      <c r="E115" s="2">
        <v>410</v>
      </c>
      <c r="F115" s="2">
        <v>44.87</v>
      </c>
      <c r="G115" s="2">
        <v>30.71</v>
      </c>
      <c r="H115" s="2">
        <v>485.58</v>
      </c>
      <c r="I115" t="s">
        <v>233</v>
      </c>
      <c r="J115" t="s">
        <v>59</v>
      </c>
      <c r="K115">
        <v>76525</v>
      </c>
      <c r="L115" t="s">
        <v>148</v>
      </c>
      <c r="M115" t="s">
        <v>195</v>
      </c>
      <c r="N115" t="s">
        <v>12151</v>
      </c>
      <c r="O115" t="s">
        <v>12166</v>
      </c>
      <c r="P115" s="10">
        <f t="shared" ref="P115:P121" si="35">E115</f>
        <v>410</v>
      </c>
      <c r="R115" s="12">
        <v>7.7499999999999999E-2</v>
      </c>
      <c r="S115" s="10">
        <f t="shared" ref="S115:S121" si="36">P115*R115</f>
        <v>31.774999999999999</v>
      </c>
      <c r="T115" t="s">
        <v>822</v>
      </c>
      <c r="U115" s="10">
        <f t="shared" ref="U115:U121" si="37">G115</f>
        <v>30.71</v>
      </c>
      <c r="V115" s="10">
        <f t="shared" ref="V115:V121" si="38">S115-U115</f>
        <v>1.0649999999999977</v>
      </c>
    </row>
    <row r="116" spans="1:22" x14ac:dyDescent="0.25">
      <c r="A116" t="s">
        <v>12154</v>
      </c>
      <c r="B116" t="s">
        <v>234</v>
      </c>
      <c r="C116" s="1">
        <v>44910</v>
      </c>
      <c r="D116" s="1" t="s">
        <v>18</v>
      </c>
      <c r="E116" s="2">
        <v>190</v>
      </c>
      <c r="F116" s="2">
        <v>29.86</v>
      </c>
      <c r="G116" s="2">
        <v>20.5</v>
      </c>
      <c r="H116" s="2">
        <v>240.36</v>
      </c>
      <c r="I116" t="s">
        <v>235</v>
      </c>
      <c r="J116" t="s">
        <v>131</v>
      </c>
      <c r="K116">
        <v>72736</v>
      </c>
      <c r="L116" t="s">
        <v>148</v>
      </c>
      <c r="M116" t="s">
        <v>195</v>
      </c>
      <c r="N116" t="s">
        <v>12151</v>
      </c>
      <c r="O116" t="s">
        <v>12166</v>
      </c>
      <c r="P116" s="10">
        <f t="shared" si="35"/>
        <v>190</v>
      </c>
      <c r="R116" s="12">
        <v>7.7499999999999999E-2</v>
      </c>
      <c r="S116" s="10">
        <f t="shared" si="36"/>
        <v>14.725</v>
      </c>
      <c r="T116" t="s">
        <v>822</v>
      </c>
      <c r="U116" s="10">
        <f t="shared" si="37"/>
        <v>20.5</v>
      </c>
      <c r="V116" s="10">
        <f t="shared" si="38"/>
        <v>-5.7750000000000004</v>
      </c>
    </row>
    <row r="117" spans="1:22" x14ac:dyDescent="0.25">
      <c r="A117" t="s">
        <v>12154</v>
      </c>
      <c r="B117" t="s">
        <v>236</v>
      </c>
      <c r="C117" s="1">
        <v>44908</v>
      </c>
      <c r="D117" s="1" t="s">
        <v>18</v>
      </c>
      <c r="E117" s="2">
        <v>205</v>
      </c>
      <c r="F117" s="2">
        <v>33.32</v>
      </c>
      <c r="G117" s="2">
        <v>14.9</v>
      </c>
      <c r="H117" s="2">
        <v>253.22</v>
      </c>
      <c r="I117" t="s">
        <v>202</v>
      </c>
      <c r="J117" t="s">
        <v>203</v>
      </c>
      <c r="K117" t="s">
        <v>237</v>
      </c>
      <c r="L117" t="s">
        <v>148</v>
      </c>
      <c r="M117" t="s">
        <v>195</v>
      </c>
      <c r="N117" t="s">
        <v>12151</v>
      </c>
      <c r="O117" t="s">
        <v>12166</v>
      </c>
      <c r="P117" s="10">
        <f t="shared" si="35"/>
        <v>205</v>
      </c>
      <c r="R117" s="12">
        <v>7.7499999999999999E-2</v>
      </c>
      <c r="S117" s="10">
        <f t="shared" si="36"/>
        <v>15.887499999999999</v>
      </c>
      <c r="T117" t="s">
        <v>822</v>
      </c>
      <c r="U117" s="10">
        <f t="shared" si="37"/>
        <v>14.9</v>
      </c>
      <c r="V117" s="10">
        <f t="shared" si="38"/>
        <v>0.98749999999999893</v>
      </c>
    </row>
    <row r="118" spans="1:22" x14ac:dyDescent="0.25">
      <c r="A118" t="s">
        <v>12154</v>
      </c>
      <c r="B118" t="s">
        <v>238</v>
      </c>
      <c r="C118" s="1">
        <v>44902</v>
      </c>
      <c r="D118" s="1" t="s">
        <v>18</v>
      </c>
      <c r="E118" s="2">
        <v>288</v>
      </c>
      <c r="F118" s="2">
        <v>33.32</v>
      </c>
      <c r="G118" s="2">
        <v>28.54</v>
      </c>
      <c r="H118" s="2">
        <v>349.86</v>
      </c>
      <c r="I118" t="s">
        <v>239</v>
      </c>
      <c r="J118" t="s">
        <v>39</v>
      </c>
      <c r="K118">
        <v>10312</v>
      </c>
      <c r="L118" t="s">
        <v>148</v>
      </c>
      <c r="M118" t="s">
        <v>195</v>
      </c>
      <c r="N118" t="s">
        <v>12151</v>
      </c>
      <c r="O118" t="s">
        <v>12166</v>
      </c>
      <c r="P118" s="10">
        <f t="shared" si="35"/>
        <v>288</v>
      </c>
      <c r="R118" s="12">
        <v>7.7499999999999999E-2</v>
      </c>
      <c r="S118" s="10">
        <f t="shared" si="36"/>
        <v>22.32</v>
      </c>
      <c r="T118" t="s">
        <v>822</v>
      </c>
      <c r="U118" s="10">
        <f t="shared" si="37"/>
        <v>28.54</v>
      </c>
      <c r="V118" s="10">
        <f t="shared" si="38"/>
        <v>-6.2199999999999989</v>
      </c>
    </row>
    <row r="119" spans="1:22" x14ac:dyDescent="0.25">
      <c r="A119" t="s">
        <v>12154</v>
      </c>
      <c r="B119" t="s">
        <v>240</v>
      </c>
      <c r="C119" s="1">
        <v>44915</v>
      </c>
      <c r="D119" s="1" t="s">
        <v>18</v>
      </c>
      <c r="E119" s="2">
        <v>150</v>
      </c>
      <c r="F119" s="2">
        <v>29.86</v>
      </c>
      <c r="G119" s="2">
        <v>22.76</v>
      </c>
      <c r="H119" s="2">
        <v>202.62</v>
      </c>
      <c r="I119" t="s">
        <v>241</v>
      </c>
      <c r="J119" t="s">
        <v>141</v>
      </c>
      <c r="K119">
        <v>40223</v>
      </c>
      <c r="L119" t="s">
        <v>148</v>
      </c>
      <c r="M119" t="s">
        <v>195</v>
      </c>
      <c r="N119" t="s">
        <v>12151</v>
      </c>
      <c r="O119" t="s">
        <v>12166</v>
      </c>
      <c r="P119" s="10">
        <f t="shared" si="35"/>
        <v>150</v>
      </c>
      <c r="R119" s="12">
        <v>7.7499999999999999E-2</v>
      </c>
      <c r="S119" s="10">
        <f t="shared" si="36"/>
        <v>11.625</v>
      </c>
      <c r="T119" t="s">
        <v>822</v>
      </c>
      <c r="U119" s="10">
        <f t="shared" si="37"/>
        <v>22.76</v>
      </c>
      <c r="V119" s="10">
        <f t="shared" si="38"/>
        <v>-11.135000000000002</v>
      </c>
    </row>
    <row r="120" spans="1:22" x14ac:dyDescent="0.25">
      <c r="A120" t="s">
        <v>12154</v>
      </c>
      <c r="B120" t="s">
        <v>242</v>
      </c>
      <c r="C120" s="1">
        <v>44905</v>
      </c>
      <c r="D120" s="1" t="s">
        <v>18</v>
      </c>
      <c r="E120" s="2">
        <v>155</v>
      </c>
      <c r="F120" s="2">
        <v>25.1</v>
      </c>
      <c r="G120" s="2">
        <v>12.63</v>
      </c>
      <c r="H120" s="2">
        <v>192.73</v>
      </c>
      <c r="I120" t="s">
        <v>243</v>
      </c>
      <c r="J120" t="s">
        <v>71</v>
      </c>
      <c r="K120">
        <v>33442</v>
      </c>
      <c r="L120" t="s">
        <v>148</v>
      </c>
      <c r="M120" t="s">
        <v>195</v>
      </c>
      <c r="N120" t="s">
        <v>12151</v>
      </c>
      <c r="O120" t="s">
        <v>12166</v>
      </c>
      <c r="P120" s="10">
        <f t="shared" si="35"/>
        <v>155</v>
      </c>
      <c r="R120" s="12">
        <v>7.7499999999999999E-2</v>
      </c>
      <c r="S120" s="10">
        <f t="shared" si="36"/>
        <v>12.012499999999999</v>
      </c>
      <c r="T120" t="s">
        <v>822</v>
      </c>
      <c r="U120" s="10">
        <f t="shared" si="37"/>
        <v>12.63</v>
      </c>
      <c r="V120" s="10">
        <f t="shared" si="38"/>
        <v>-0.61750000000000149</v>
      </c>
    </row>
    <row r="121" spans="1:22" x14ac:dyDescent="0.25">
      <c r="A121" t="s">
        <v>12154</v>
      </c>
      <c r="B121" t="s">
        <v>244</v>
      </c>
      <c r="C121" s="1">
        <v>44906</v>
      </c>
      <c r="D121" s="1" t="s">
        <v>18</v>
      </c>
      <c r="E121" s="2">
        <v>205</v>
      </c>
      <c r="F121" s="2">
        <v>27.93</v>
      </c>
      <c r="G121" s="2">
        <v>18.86</v>
      </c>
      <c r="H121" s="2">
        <v>251.79</v>
      </c>
      <c r="I121" t="s">
        <v>245</v>
      </c>
      <c r="J121" t="s">
        <v>246</v>
      </c>
      <c r="K121">
        <v>85268</v>
      </c>
      <c r="L121" t="s">
        <v>148</v>
      </c>
      <c r="M121" t="s">
        <v>195</v>
      </c>
      <c r="N121" t="s">
        <v>12151</v>
      </c>
      <c r="O121" t="s">
        <v>12166</v>
      </c>
      <c r="P121" s="10">
        <f t="shared" si="35"/>
        <v>205</v>
      </c>
      <c r="R121" s="12">
        <v>7.7499999999999999E-2</v>
      </c>
      <c r="S121" s="10">
        <f t="shared" si="36"/>
        <v>15.887499999999999</v>
      </c>
      <c r="T121" t="s">
        <v>822</v>
      </c>
      <c r="U121" s="10">
        <f t="shared" si="37"/>
        <v>18.86</v>
      </c>
      <c r="V121" s="10">
        <f t="shared" si="38"/>
        <v>-2.9725000000000001</v>
      </c>
    </row>
    <row r="122" spans="1:22" x14ac:dyDescent="0.25">
      <c r="A122" t="s">
        <v>12154</v>
      </c>
      <c r="B122" t="s">
        <v>247</v>
      </c>
      <c r="C122" s="1">
        <v>44908</v>
      </c>
      <c r="D122" s="1" t="s">
        <v>23</v>
      </c>
      <c r="E122" s="2">
        <v>50</v>
      </c>
      <c r="F122" s="2">
        <v>0</v>
      </c>
      <c r="G122" s="2">
        <v>0</v>
      </c>
      <c r="H122" s="2">
        <v>50</v>
      </c>
      <c r="I122" t="s">
        <v>17</v>
      </c>
      <c r="J122" t="s">
        <v>17</v>
      </c>
      <c r="K122" t="s">
        <v>17</v>
      </c>
      <c r="L122" t="s">
        <v>148</v>
      </c>
      <c r="M122" t="s">
        <v>195</v>
      </c>
      <c r="N122" t="s">
        <v>12151</v>
      </c>
      <c r="O122" t="s">
        <v>12164</v>
      </c>
      <c r="Q122" s="10">
        <f t="shared" ref="Q122:Q123" si="39">E122</f>
        <v>50</v>
      </c>
      <c r="T122"/>
    </row>
    <row r="123" spans="1:22" x14ac:dyDescent="0.25">
      <c r="A123" t="s">
        <v>12154</v>
      </c>
      <c r="B123" t="s">
        <v>248</v>
      </c>
      <c r="C123" s="1">
        <v>44908</v>
      </c>
      <c r="D123" s="1" t="s">
        <v>23</v>
      </c>
      <c r="E123" s="2">
        <v>50</v>
      </c>
      <c r="F123" s="2">
        <v>0</v>
      </c>
      <c r="G123" s="2">
        <v>0</v>
      </c>
      <c r="H123" s="2">
        <v>50</v>
      </c>
      <c r="I123" t="s">
        <v>17</v>
      </c>
      <c r="J123" t="s">
        <v>17</v>
      </c>
      <c r="K123" t="s">
        <v>17</v>
      </c>
      <c r="L123" t="s">
        <v>148</v>
      </c>
      <c r="M123" t="s">
        <v>195</v>
      </c>
      <c r="N123" t="s">
        <v>12151</v>
      </c>
      <c r="O123" t="s">
        <v>12164</v>
      </c>
      <c r="Q123" s="10">
        <f t="shared" si="39"/>
        <v>50</v>
      </c>
      <c r="T123"/>
    </row>
    <row r="124" spans="1:22" x14ac:dyDescent="0.25">
      <c r="A124" t="s">
        <v>12154</v>
      </c>
      <c r="B124" t="s">
        <v>249</v>
      </c>
      <c r="C124" s="1">
        <v>44916</v>
      </c>
      <c r="D124" s="1" t="s">
        <v>18</v>
      </c>
      <c r="E124" s="2">
        <v>155</v>
      </c>
      <c r="F124" s="2">
        <v>25.1</v>
      </c>
      <c r="G124" s="2">
        <v>15.55</v>
      </c>
      <c r="H124" s="2">
        <v>195.65</v>
      </c>
      <c r="I124" t="s">
        <v>250</v>
      </c>
      <c r="J124" t="s">
        <v>39</v>
      </c>
      <c r="K124">
        <v>11747</v>
      </c>
      <c r="L124" t="s">
        <v>148</v>
      </c>
      <c r="M124" t="s">
        <v>195</v>
      </c>
      <c r="N124" t="s">
        <v>12151</v>
      </c>
      <c r="O124" t="s">
        <v>12166</v>
      </c>
      <c r="P124" s="10">
        <f t="shared" ref="P124:P125" si="40">E124</f>
        <v>155</v>
      </c>
      <c r="R124" s="12">
        <v>7.7499999999999999E-2</v>
      </c>
      <c r="S124" s="10">
        <f t="shared" ref="S124:S125" si="41">P124*R124</f>
        <v>12.012499999999999</v>
      </c>
      <c r="T124" t="s">
        <v>822</v>
      </c>
      <c r="U124" s="10">
        <f t="shared" ref="U124:U125" si="42">G124</f>
        <v>15.55</v>
      </c>
      <c r="V124" s="10">
        <f t="shared" ref="V124:V125" si="43">S124-U124</f>
        <v>-3.5375000000000014</v>
      </c>
    </row>
    <row r="125" spans="1:22" x14ac:dyDescent="0.25">
      <c r="A125" t="s">
        <v>12154</v>
      </c>
      <c r="B125" t="s">
        <v>251</v>
      </c>
      <c r="C125" s="1">
        <v>44902</v>
      </c>
      <c r="D125" s="1" t="s">
        <v>18</v>
      </c>
      <c r="E125" s="2">
        <v>488</v>
      </c>
      <c r="F125" s="2">
        <v>46.63</v>
      </c>
      <c r="G125" s="2">
        <v>37.42</v>
      </c>
      <c r="H125" s="2">
        <v>572.04999999999995</v>
      </c>
      <c r="I125" t="s">
        <v>252</v>
      </c>
      <c r="J125" t="s">
        <v>88</v>
      </c>
      <c r="K125">
        <v>15108</v>
      </c>
      <c r="L125" t="s">
        <v>148</v>
      </c>
      <c r="M125" t="s">
        <v>195</v>
      </c>
      <c r="N125" t="s">
        <v>12151</v>
      </c>
      <c r="O125" t="s">
        <v>12166</v>
      </c>
      <c r="P125" s="10">
        <f t="shared" si="40"/>
        <v>488</v>
      </c>
      <c r="R125" s="12">
        <v>7.7499999999999999E-2</v>
      </c>
      <c r="S125" s="10">
        <f t="shared" si="41"/>
        <v>37.82</v>
      </c>
      <c r="T125" t="s">
        <v>822</v>
      </c>
      <c r="U125" s="10">
        <f t="shared" si="42"/>
        <v>37.42</v>
      </c>
      <c r="V125" s="10">
        <f t="shared" si="43"/>
        <v>0.39999999999999858</v>
      </c>
    </row>
    <row r="126" spans="1:22" x14ac:dyDescent="0.25">
      <c r="A126" t="s">
        <v>12154</v>
      </c>
      <c r="B126" t="s">
        <v>253</v>
      </c>
      <c r="C126" s="1">
        <v>44908</v>
      </c>
      <c r="D126" s="1" t="s">
        <v>23</v>
      </c>
      <c r="E126" s="2">
        <v>50</v>
      </c>
      <c r="F126" s="2">
        <v>0</v>
      </c>
      <c r="G126" s="2">
        <v>0</v>
      </c>
      <c r="H126" s="2">
        <v>50</v>
      </c>
      <c r="I126" t="s">
        <v>17</v>
      </c>
      <c r="J126" t="s">
        <v>17</v>
      </c>
      <c r="K126" t="s">
        <v>17</v>
      </c>
      <c r="L126" t="s">
        <v>148</v>
      </c>
      <c r="M126" t="s">
        <v>195</v>
      </c>
      <c r="N126" t="s">
        <v>12151</v>
      </c>
      <c r="O126" t="s">
        <v>12164</v>
      </c>
      <c r="Q126" s="10">
        <f>E126</f>
        <v>50</v>
      </c>
      <c r="T126"/>
    </row>
    <row r="127" spans="1:22" x14ac:dyDescent="0.25">
      <c r="A127" t="s">
        <v>12154</v>
      </c>
      <c r="B127" t="s">
        <v>254</v>
      </c>
      <c r="C127" s="1">
        <v>44906</v>
      </c>
      <c r="D127" s="1" t="s">
        <v>18</v>
      </c>
      <c r="E127" s="2">
        <v>155</v>
      </c>
      <c r="F127" s="2">
        <v>25.1</v>
      </c>
      <c r="G127" s="2">
        <v>15.08</v>
      </c>
      <c r="H127" s="2">
        <v>195.18</v>
      </c>
      <c r="I127" t="s">
        <v>255</v>
      </c>
      <c r="J127" t="s">
        <v>39</v>
      </c>
      <c r="K127">
        <v>10583</v>
      </c>
      <c r="L127" t="s">
        <v>148</v>
      </c>
      <c r="M127" t="s">
        <v>195</v>
      </c>
      <c r="N127" t="s">
        <v>12151</v>
      </c>
      <c r="O127" t="s">
        <v>12166</v>
      </c>
      <c r="P127" s="10">
        <f t="shared" ref="P127:P131" si="44">E127</f>
        <v>155</v>
      </c>
      <c r="R127" s="12">
        <v>7.7499999999999999E-2</v>
      </c>
      <c r="S127" s="10">
        <f t="shared" ref="S127:S128" si="45">P127*R127</f>
        <v>12.012499999999999</v>
      </c>
      <c r="T127" t="s">
        <v>822</v>
      </c>
      <c r="U127" s="10">
        <f t="shared" ref="U127:U131" si="46">G127</f>
        <v>15.08</v>
      </c>
      <c r="V127" s="10">
        <f t="shared" ref="V127:V131" si="47">S127-U127</f>
        <v>-3.0675000000000008</v>
      </c>
    </row>
    <row r="128" spans="1:22" x14ac:dyDescent="0.25">
      <c r="A128" t="s">
        <v>12153</v>
      </c>
      <c r="B128" t="s">
        <v>256</v>
      </c>
      <c r="C128" s="1">
        <v>44884</v>
      </c>
      <c r="D128" s="1" t="s">
        <v>18</v>
      </c>
      <c r="E128" s="2">
        <v>288</v>
      </c>
      <c r="F128" s="2">
        <v>33.32</v>
      </c>
      <c r="G128" s="2">
        <v>20.09</v>
      </c>
      <c r="H128" s="2">
        <v>341.41</v>
      </c>
      <c r="I128" t="s">
        <v>257</v>
      </c>
      <c r="J128" t="s">
        <v>203</v>
      </c>
      <c r="K128" t="s">
        <v>258</v>
      </c>
      <c r="L128" t="s">
        <v>148</v>
      </c>
      <c r="M128" t="s">
        <v>195</v>
      </c>
      <c r="N128" t="s">
        <v>12151</v>
      </c>
      <c r="O128" t="s">
        <v>12166</v>
      </c>
      <c r="P128" s="10">
        <f t="shared" si="44"/>
        <v>288</v>
      </c>
      <c r="R128" s="12">
        <v>7.7499999999999999E-2</v>
      </c>
      <c r="S128" s="10">
        <f t="shared" si="45"/>
        <v>22.32</v>
      </c>
      <c r="T128" t="s">
        <v>822</v>
      </c>
      <c r="U128" s="10">
        <f t="shared" si="46"/>
        <v>20.09</v>
      </c>
      <c r="V128" s="10">
        <f t="shared" si="47"/>
        <v>2.2300000000000004</v>
      </c>
    </row>
    <row r="129" spans="1:22" x14ac:dyDescent="0.25">
      <c r="A129" t="s">
        <v>12154</v>
      </c>
      <c r="B129" t="s">
        <v>259</v>
      </c>
      <c r="C129" s="1">
        <v>44905</v>
      </c>
      <c r="D129" s="1" t="s">
        <v>18</v>
      </c>
      <c r="E129" s="2">
        <v>95</v>
      </c>
      <c r="F129" s="2">
        <v>22.44</v>
      </c>
      <c r="G129" s="2">
        <v>9.0299999999999994</v>
      </c>
      <c r="H129" s="2">
        <v>126.47</v>
      </c>
      <c r="I129" t="s">
        <v>260</v>
      </c>
      <c r="J129" t="s">
        <v>52</v>
      </c>
      <c r="K129">
        <v>90025</v>
      </c>
      <c r="L129" t="s">
        <v>148</v>
      </c>
      <c r="M129" t="s">
        <v>195</v>
      </c>
      <c r="N129" t="s">
        <v>12151</v>
      </c>
      <c r="O129" t="s">
        <v>12166</v>
      </c>
      <c r="P129" s="10">
        <f t="shared" si="44"/>
        <v>95</v>
      </c>
      <c r="R129" s="17">
        <f>VLOOKUP(I129,Counties!$A$1:$D$1787,3,0)</f>
        <v>9.5000000000000001E-2</v>
      </c>
      <c r="S129" s="10">
        <f t="shared" ref="S129:S130" si="48">P129*R129</f>
        <v>9.0250000000000004</v>
      </c>
      <c r="T129" s="17" t="str">
        <f>VLOOKUP(I129,Counties!$A$1:$D$1787,4,0)</f>
        <v>Los Angeles</v>
      </c>
      <c r="U129" s="10">
        <f t="shared" si="46"/>
        <v>9.0299999999999994</v>
      </c>
      <c r="V129" s="10">
        <f t="shared" si="47"/>
        <v>-4.9999999999990052E-3</v>
      </c>
    </row>
    <row r="130" spans="1:22" x14ac:dyDescent="0.25">
      <c r="A130" t="s">
        <v>12154</v>
      </c>
      <c r="B130" t="s">
        <v>261</v>
      </c>
      <c r="C130" s="1">
        <v>44912</v>
      </c>
      <c r="D130" s="1" t="s">
        <v>18</v>
      </c>
      <c r="E130" s="2">
        <v>155</v>
      </c>
      <c r="F130" s="2">
        <v>25.4</v>
      </c>
      <c r="G130" s="2">
        <v>13.56</v>
      </c>
      <c r="H130" s="2">
        <v>193.96</v>
      </c>
      <c r="I130" t="s">
        <v>262</v>
      </c>
      <c r="J130" t="s">
        <v>52</v>
      </c>
      <c r="K130">
        <v>92407</v>
      </c>
      <c r="L130" t="s">
        <v>148</v>
      </c>
      <c r="M130" t="s">
        <v>195</v>
      </c>
      <c r="N130" t="s">
        <v>12151</v>
      </c>
      <c r="O130" t="s">
        <v>12166</v>
      </c>
      <c r="P130" s="10">
        <f t="shared" si="44"/>
        <v>155</v>
      </c>
      <c r="R130" s="17">
        <f>VLOOKUP(I130,Counties!$A$1:$D$1787,3,0)</f>
        <v>8.7499999999999994E-2</v>
      </c>
      <c r="S130" s="10">
        <f t="shared" si="48"/>
        <v>13.5625</v>
      </c>
      <c r="T130" s="17" t="str">
        <f>VLOOKUP(I130,Counties!$A$1:$D$1787,4,0)</f>
        <v>San Bernardino</v>
      </c>
      <c r="U130" s="10">
        <f t="shared" si="46"/>
        <v>13.56</v>
      </c>
      <c r="V130" s="10">
        <f t="shared" si="47"/>
        <v>2.4999999999995026E-3</v>
      </c>
    </row>
    <row r="131" spans="1:22" x14ac:dyDescent="0.25">
      <c r="A131" t="s">
        <v>12154</v>
      </c>
      <c r="B131" t="s">
        <v>263</v>
      </c>
      <c r="C131" s="1">
        <v>44907</v>
      </c>
      <c r="D131" s="1" t="s">
        <v>18</v>
      </c>
      <c r="E131" s="2">
        <v>155</v>
      </c>
      <c r="F131" s="2">
        <v>25.1</v>
      </c>
      <c r="G131" s="2">
        <v>5.52</v>
      </c>
      <c r="H131" s="2">
        <v>185.62</v>
      </c>
      <c r="I131" t="s">
        <v>264</v>
      </c>
      <c r="J131" t="s">
        <v>265</v>
      </c>
      <c r="K131" t="s">
        <v>266</v>
      </c>
      <c r="L131" t="s">
        <v>148</v>
      </c>
      <c r="M131" t="s">
        <v>195</v>
      </c>
      <c r="N131" t="s">
        <v>12151</v>
      </c>
      <c r="O131" t="s">
        <v>12166</v>
      </c>
      <c r="P131" s="10">
        <f t="shared" si="44"/>
        <v>155</v>
      </c>
      <c r="R131" s="12">
        <v>7.7499999999999999E-2</v>
      </c>
      <c r="S131" s="10">
        <f>P131*R131</f>
        <v>12.012499999999999</v>
      </c>
      <c r="T131" t="s">
        <v>822</v>
      </c>
      <c r="U131" s="10">
        <f t="shared" si="46"/>
        <v>5.52</v>
      </c>
      <c r="V131" s="10">
        <f t="shared" si="47"/>
        <v>6.4924999999999997</v>
      </c>
    </row>
    <row r="132" spans="1:22" x14ac:dyDescent="0.25">
      <c r="A132" t="s">
        <v>12154</v>
      </c>
      <c r="B132" t="s">
        <v>267</v>
      </c>
      <c r="C132" s="1">
        <v>44908</v>
      </c>
      <c r="D132" s="1" t="s">
        <v>23</v>
      </c>
      <c r="E132" s="2">
        <v>50</v>
      </c>
      <c r="F132" s="2">
        <v>0</v>
      </c>
      <c r="G132" s="2">
        <v>0</v>
      </c>
      <c r="H132" s="2">
        <v>50</v>
      </c>
      <c r="I132" t="s">
        <v>17</v>
      </c>
      <c r="J132" t="s">
        <v>17</v>
      </c>
      <c r="K132" t="s">
        <v>17</v>
      </c>
      <c r="L132" t="s">
        <v>148</v>
      </c>
      <c r="M132" t="s">
        <v>195</v>
      </c>
      <c r="N132" t="s">
        <v>12151</v>
      </c>
      <c r="O132" t="s">
        <v>12164</v>
      </c>
      <c r="Q132" s="10">
        <f>E132</f>
        <v>50</v>
      </c>
      <c r="T132"/>
    </row>
    <row r="133" spans="1:22" x14ac:dyDescent="0.25">
      <c r="A133" t="s">
        <v>12154</v>
      </c>
      <c r="B133" t="s">
        <v>268</v>
      </c>
      <c r="C133" s="1">
        <v>44906</v>
      </c>
      <c r="D133" s="1" t="s">
        <v>18</v>
      </c>
      <c r="E133" s="2">
        <v>155</v>
      </c>
      <c r="F133" s="2">
        <v>25.1</v>
      </c>
      <c r="G133" s="2">
        <v>11.25</v>
      </c>
      <c r="H133" s="2">
        <v>191.35</v>
      </c>
      <c r="I133" t="s">
        <v>269</v>
      </c>
      <c r="J133" t="s">
        <v>203</v>
      </c>
      <c r="K133">
        <v>62236</v>
      </c>
      <c r="L133" t="s">
        <v>148</v>
      </c>
      <c r="M133" t="s">
        <v>195</v>
      </c>
      <c r="N133" t="s">
        <v>12151</v>
      </c>
      <c r="O133" t="s">
        <v>12166</v>
      </c>
      <c r="P133" s="10">
        <f t="shared" ref="P133:P149" si="49">E133</f>
        <v>155</v>
      </c>
      <c r="R133" s="12">
        <v>7.7499999999999999E-2</v>
      </c>
      <c r="S133" s="10">
        <f t="shared" ref="S133:S136" si="50">P133*R133</f>
        <v>12.012499999999999</v>
      </c>
      <c r="T133" t="s">
        <v>822</v>
      </c>
      <c r="U133" s="10">
        <f t="shared" ref="U133:U149" si="51">G133</f>
        <v>11.25</v>
      </c>
      <c r="V133" s="10">
        <f t="shared" ref="V133:V149" si="52">S133-U133</f>
        <v>0.76249999999999929</v>
      </c>
    </row>
    <row r="134" spans="1:22" x14ac:dyDescent="0.25">
      <c r="A134" t="s">
        <v>12154</v>
      </c>
      <c r="B134" t="s">
        <v>270</v>
      </c>
      <c r="C134" s="1">
        <v>44906</v>
      </c>
      <c r="D134" s="1" t="s">
        <v>18</v>
      </c>
      <c r="E134" s="2">
        <v>205</v>
      </c>
      <c r="F134" s="2">
        <v>33.32</v>
      </c>
      <c r="G134" s="2">
        <v>14.9</v>
      </c>
      <c r="H134" s="2">
        <v>253.22</v>
      </c>
      <c r="I134" t="s">
        <v>271</v>
      </c>
      <c r="J134" t="s">
        <v>203</v>
      </c>
      <c r="K134">
        <v>60526</v>
      </c>
      <c r="L134" t="s">
        <v>148</v>
      </c>
      <c r="M134" t="s">
        <v>195</v>
      </c>
      <c r="N134" t="s">
        <v>12151</v>
      </c>
      <c r="O134" t="s">
        <v>12166</v>
      </c>
      <c r="P134" s="10">
        <f t="shared" si="49"/>
        <v>205</v>
      </c>
      <c r="R134" s="12">
        <v>7.7499999999999999E-2</v>
      </c>
      <c r="S134" s="10">
        <f t="shared" si="50"/>
        <v>15.887499999999999</v>
      </c>
      <c r="T134" t="s">
        <v>822</v>
      </c>
      <c r="U134" s="10">
        <f t="shared" si="51"/>
        <v>14.9</v>
      </c>
      <c r="V134" s="10">
        <f t="shared" si="52"/>
        <v>0.98749999999999893</v>
      </c>
    </row>
    <row r="135" spans="1:22" x14ac:dyDescent="0.25">
      <c r="A135" t="s">
        <v>12154</v>
      </c>
      <c r="B135" t="s">
        <v>272</v>
      </c>
      <c r="C135" s="1">
        <v>44905</v>
      </c>
      <c r="D135" s="1" t="s">
        <v>18</v>
      </c>
      <c r="E135" s="2">
        <v>95</v>
      </c>
      <c r="F135" s="2">
        <v>21.56</v>
      </c>
      <c r="G135" s="2">
        <v>2.4300000000000002</v>
      </c>
      <c r="H135" s="2">
        <v>118.99</v>
      </c>
      <c r="I135" t="s">
        <v>273</v>
      </c>
      <c r="J135" t="s">
        <v>274</v>
      </c>
      <c r="K135">
        <v>2864</v>
      </c>
      <c r="L135" t="s">
        <v>148</v>
      </c>
      <c r="M135" t="s">
        <v>195</v>
      </c>
      <c r="N135" t="s">
        <v>12151</v>
      </c>
      <c r="O135" t="s">
        <v>12166</v>
      </c>
      <c r="P135" s="10">
        <f t="shared" si="49"/>
        <v>95</v>
      </c>
      <c r="R135" s="12">
        <v>7.7499999999999999E-2</v>
      </c>
      <c r="S135" s="10">
        <f t="shared" si="50"/>
        <v>7.3624999999999998</v>
      </c>
      <c r="T135" t="s">
        <v>822</v>
      </c>
      <c r="U135" s="10">
        <f t="shared" si="51"/>
        <v>2.4300000000000002</v>
      </c>
      <c r="V135" s="10">
        <f t="shared" si="52"/>
        <v>4.9324999999999992</v>
      </c>
    </row>
    <row r="136" spans="1:22" x14ac:dyDescent="0.25">
      <c r="A136" t="s">
        <v>12154</v>
      </c>
      <c r="B136" t="s">
        <v>275</v>
      </c>
      <c r="C136" s="1">
        <v>44915</v>
      </c>
      <c r="D136" s="1" t="s">
        <v>18</v>
      </c>
      <c r="E136" s="2">
        <v>280</v>
      </c>
      <c r="F136" s="2">
        <v>39.270000000000003</v>
      </c>
      <c r="G136" s="2">
        <v>9.5299999999999994</v>
      </c>
      <c r="H136" s="2">
        <v>328.8</v>
      </c>
      <c r="I136" t="s">
        <v>276</v>
      </c>
      <c r="J136" t="s">
        <v>277</v>
      </c>
      <c r="K136">
        <v>81505</v>
      </c>
      <c r="L136" t="s">
        <v>148</v>
      </c>
      <c r="M136" t="s">
        <v>195</v>
      </c>
      <c r="N136" t="s">
        <v>12151</v>
      </c>
      <c r="O136" t="s">
        <v>12166</v>
      </c>
      <c r="P136" s="10">
        <f t="shared" si="49"/>
        <v>280</v>
      </c>
      <c r="R136" s="12">
        <v>7.7499999999999999E-2</v>
      </c>
      <c r="S136" s="10">
        <f t="shared" si="50"/>
        <v>21.7</v>
      </c>
      <c r="T136" t="s">
        <v>822</v>
      </c>
      <c r="U136" s="10">
        <f t="shared" si="51"/>
        <v>9.5299999999999994</v>
      </c>
      <c r="V136" s="10">
        <f t="shared" si="52"/>
        <v>12.17</v>
      </c>
    </row>
    <row r="137" spans="1:22" x14ac:dyDescent="0.25">
      <c r="A137" t="s">
        <v>12154</v>
      </c>
      <c r="B137" t="s">
        <v>278</v>
      </c>
      <c r="C137" s="1">
        <v>44905</v>
      </c>
      <c r="D137" s="1" t="s">
        <v>18</v>
      </c>
      <c r="E137" s="2">
        <v>205</v>
      </c>
      <c r="F137" s="2">
        <v>29.29</v>
      </c>
      <c r="G137" s="2">
        <v>15.88</v>
      </c>
      <c r="H137" s="2">
        <v>250.17</v>
      </c>
      <c r="I137" t="s">
        <v>279</v>
      </c>
      <c r="J137" t="s">
        <v>52</v>
      </c>
      <c r="K137">
        <v>92782</v>
      </c>
      <c r="L137" t="s">
        <v>148</v>
      </c>
      <c r="M137" t="s">
        <v>195</v>
      </c>
      <c r="N137" t="s">
        <v>12151</v>
      </c>
      <c r="O137" t="s">
        <v>12166</v>
      </c>
      <c r="P137" s="10">
        <f t="shared" si="49"/>
        <v>205</v>
      </c>
      <c r="R137" s="17">
        <f>VLOOKUP(I137,Counties!$A$1:$D$1787,3,0)</f>
        <v>7.7499999999999999E-2</v>
      </c>
      <c r="S137" s="10">
        <f>P137*R137</f>
        <v>15.887499999999999</v>
      </c>
      <c r="T137" s="17" t="str">
        <f>VLOOKUP(I137,Counties!$A$1:$D$1787,4,0)</f>
        <v>Orange</v>
      </c>
      <c r="U137" s="10">
        <f t="shared" si="51"/>
        <v>15.88</v>
      </c>
      <c r="V137" s="10">
        <f t="shared" si="52"/>
        <v>7.4999999999985079E-3</v>
      </c>
    </row>
    <row r="138" spans="1:22" x14ac:dyDescent="0.25">
      <c r="A138" t="s">
        <v>12154</v>
      </c>
      <c r="B138" t="s">
        <v>280</v>
      </c>
      <c r="C138" s="1">
        <v>44915</v>
      </c>
      <c r="D138" s="1" t="s">
        <v>18</v>
      </c>
      <c r="E138" s="2">
        <v>192.51</v>
      </c>
      <c r="F138" s="2">
        <v>25.76</v>
      </c>
      <c r="G138" s="2">
        <v>15.6</v>
      </c>
      <c r="H138" s="2">
        <v>233.87</v>
      </c>
      <c r="I138" t="s">
        <v>281</v>
      </c>
      <c r="J138" t="s">
        <v>246</v>
      </c>
      <c r="K138">
        <v>85383</v>
      </c>
      <c r="L138" t="s">
        <v>148</v>
      </c>
      <c r="M138" t="s">
        <v>195</v>
      </c>
      <c r="N138" t="s">
        <v>12151</v>
      </c>
      <c r="O138" t="s">
        <v>12166</v>
      </c>
      <c r="P138" s="10">
        <f t="shared" si="49"/>
        <v>192.51</v>
      </c>
      <c r="R138" s="12">
        <v>7.7499999999999999E-2</v>
      </c>
      <c r="S138" s="10">
        <f t="shared" ref="S138:S146" si="53">P138*R138</f>
        <v>14.919524999999998</v>
      </c>
      <c r="T138" t="s">
        <v>822</v>
      </c>
      <c r="U138" s="10">
        <f t="shared" si="51"/>
        <v>15.6</v>
      </c>
      <c r="V138" s="10">
        <f t="shared" si="52"/>
        <v>-0.68047500000000127</v>
      </c>
    </row>
    <row r="139" spans="1:22" x14ac:dyDescent="0.25">
      <c r="A139" t="s">
        <v>12154</v>
      </c>
      <c r="B139" t="s">
        <v>282</v>
      </c>
      <c r="C139" s="1">
        <v>44907</v>
      </c>
      <c r="D139" s="1" t="s">
        <v>18</v>
      </c>
      <c r="E139" s="2">
        <v>205</v>
      </c>
      <c r="F139" s="2">
        <v>29.82</v>
      </c>
      <c r="G139" s="2">
        <v>15.58</v>
      </c>
      <c r="H139" s="2">
        <v>250.4</v>
      </c>
      <c r="I139" t="s">
        <v>283</v>
      </c>
      <c r="J139" t="s">
        <v>198</v>
      </c>
      <c r="K139">
        <v>89521</v>
      </c>
      <c r="L139" t="s">
        <v>148</v>
      </c>
      <c r="M139" t="s">
        <v>195</v>
      </c>
      <c r="N139" t="s">
        <v>12151</v>
      </c>
      <c r="O139" t="s">
        <v>12166</v>
      </c>
      <c r="P139" s="10">
        <f t="shared" si="49"/>
        <v>205</v>
      </c>
      <c r="R139" s="12">
        <v>7.7499999999999999E-2</v>
      </c>
      <c r="S139" s="10">
        <f t="shared" si="53"/>
        <v>15.887499999999999</v>
      </c>
      <c r="T139" t="s">
        <v>822</v>
      </c>
      <c r="U139" s="10">
        <f t="shared" si="51"/>
        <v>15.58</v>
      </c>
      <c r="V139" s="10">
        <f t="shared" si="52"/>
        <v>0.30749999999999922</v>
      </c>
    </row>
    <row r="140" spans="1:22" x14ac:dyDescent="0.25">
      <c r="A140" t="s">
        <v>12154</v>
      </c>
      <c r="B140" t="s">
        <v>284</v>
      </c>
      <c r="C140" s="1">
        <v>44916</v>
      </c>
      <c r="D140" s="1" t="s">
        <v>18</v>
      </c>
      <c r="E140" s="2">
        <v>260</v>
      </c>
      <c r="F140" s="2">
        <v>29.86</v>
      </c>
      <c r="G140" s="2">
        <v>23.19</v>
      </c>
      <c r="H140" s="2">
        <v>313.05</v>
      </c>
      <c r="I140" t="s">
        <v>285</v>
      </c>
      <c r="J140" t="s">
        <v>286</v>
      </c>
      <c r="K140">
        <v>29384</v>
      </c>
      <c r="L140" t="s">
        <v>148</v>
      </c>
      <c r="M140" t="s">
        <v>195</v>
      </c>
      <c r="N140" t="s">
        <v>12151</v>
      </c>
      <c r="O140" t="s">
        <v>12166</v>
      </c>
      <c r="P140" s="10">
        <f t="shared" si="49"/>
        <v>260</v>
      </c>
      <c r="R140" s="12">
        <v>7.7499999999999999E-2</v>
      </c>
      <c r="S140" s="10">
        <f t="shared" si="53"/>
        <v>20.149999999999999</v>
      </c>
      <c r="T140" t="s">
        <v>822</v>
      </c>
      <c r="U140" s="10">
        <f t="shared" si="51"/>
        <v>23.19</v>
      </c>
      <c r="V140" s="10">
        <f t="shared" si="52"/>
        <v>-3.0400000000000027</v>
      </c>
    </row>
    <row r="141" spans="1:22" x14ac:dyDescent="0.25">
      <c r="A141" t="s">
        <v>12154</v>
      </c>
      <c r="B141" t="s">
        <v>287</v>
      </c>
      <c r="C141" s="1">
        <v>44914</v>
      </c>
      <c r="D141" s="1" t="s">
        <v>18</v>
      </c>
      <c r="E141" s="2">
        <v>155</v>
      </c>
      <c r="F141" s="2">
        <v>22.49</v>
      </c>
      <c r="G141" s="2">
        <v>13.33</v>
      </c>
      <c r="H141" s="2">
        <v>190.82</v>
      </c>
      <c r="I141" t="s">
        <v>288</v>
      </c>
      <c r="J141" t="s">
        <v>246</v>
      </c>
      <c r="K141">
        <v>85254</v>
      </c>
      <c r="L141" t="s">
        <v>148</v>
      </c>
      <c r="M141" t="s">
        <v>195</v>
      </c>
      <c r="N141" t="s">
        <v>12151</v>
      </c>
      <c r="O141" t="s">
        <v>12166</v>
      </c>
      <c r="P141" s="10">
        <f t="shared" si="49"/>
        <v>155</v>
      </c>
      <c r="R141" s="12">
        <v>7.7499999999999999E-2</v>
      </c>
      <c r="S141" s="10">
        <f t="shared" si="53"/>
        <v>12.012499999999999</v>
      </c>
      <c r="T141" t="s">
        <v>822</v>
      </c>
      <c r="U141" s="10">
        <f t="shared" si="51"/>
        <v>13.33</v>
      </c>
      <c r="V141" s="10">
        <f t="shared" si="52"/>
        <v>-1.3175000000000008</v>
      </c>
    </row>
    <row r="142" spans="1:22" x14ac:dyDescent="0.25">
      <c r="A142" t="s">
        <v>12154</v>
      </c>
      <c r="B142" t="s">
        <v>289</v>
      </c>
      <c r="C142" s="1">
        <v>44905</v>
      </c>
      <c r="D142" s="1" t="s">
        <v>18</v>
      </c>
      <c r="E142" s="2">
        <v>395</v>
      </c>
      <c r="F142" s="2">
        <v>46.63</v>
      </c>
      <c r="G142" s="2">
        <v>30.91</v>
      </c>
      <c r="H142" s="2">
        <v>472.54</v>
      </c>
      <c r="I142" t="s">
        <v>290</v>
      </c>
      <c r="J142" t="s">
        <v>71</v>
      </c>
      <c r="K142">
        <v>33449</v>
      </c>
      <c r="L142" t="s">
        <v>148</v>
      </c>
      <c r="M142" t="s">
        <v>195</v>
      </c>
      <c r="N142" t="s">
        <v>12151</v>
      </c>
      <c r="O142" t="s">
        <v>12166</v>
      </c>
      <c r="P142" s="10">
        <f t="shared" si="49"/>
        <v>395</v>
      </c>
      <c r="R142" s="12">
        <v>7.7499999999999999E-2</v>
      </c>
      <c r="S142" s="10">
        <f t="shared" si="53"/>
        <v>30.612500000000001</v>
      </c>
      <c r="T142" t="s">
        <v>822</v>
      </c>
      <c r="U142" s="10">
        <f t="shared" si="51"/>
        <v>30.91</v>
      </c>
      <c r="V142" s="10">
        <f t="shared" si="52"/>
        <v>-0.29749999999999943</v>
      </c>
    </row>
    <row r="143" spans="1:22" x14ac:dyDescent="0.25">
      <c r="A143" t="s">
        <v>12154</v>
      </c>
      <c r="B143" t="s">
        <v>291</v>
      </c>
      <c r="C143" s="1">
        <v>44907</v>
      </c>
      <c r="D143" s="1" t="s">
        <v>18</v>
      </c>
      <c r="E143" s="2">
        <v>155</v>
      </c>
      <c r="F143" s="2">
        <v>25.1</v>
      </c>
      <c r="G143" s="2">
        <v>10.82</v>
      </c>
      <c r="H143" s="2">
        <v>190.92</v>
      </c>
      <c r="I143" t="s">
        <v>292</v>
      </c>
      <c r="J143" t="s">
        <v>88</v>
      </c>
      <c r="K143">
        <v>17055</v>
      </c>
      <c r="L143" t="s">
        <v>148</v>
      </c>
      <c r="M143" t="s">
        <v>195</v>
      </c>
      <c r="N143" t="s">
        <v>12151</v>
      </c>
      <c r="O143" t="s">
        <v>12166</v>
      </c>
      <c r="P143" s="10">
        <f t="shared" si="49"/>
        <v>155</v>
      </c>
      <c r="R143" s="12">
        <v>7.7499999999999999E-2</v>
      </c>
      <c r="S143" s="10">
        <f t="shared" si="53"/>
        <v>12.012499999999999</v>
      </c>
      <c r="T143" t="s">
        <v>822</v>
      </c>
      <c r="U143" s="10">
        <f t="shared" si="51"/>
        <v>10.82</v>
      </c>
      <c r="V143" s="10">
        <f t="shared" si="52"/>
        <v>1.192499999999999</v>
      </c>
    </row>
    <row r="144" spans="1:22" x14ac:dyDescent="0.25">
      <c r="A144" t="s">
        <v>12154</v>
      </c>
      <c r="B144" t="s">
        <v>293</v>
      </c>
      <c r="C144" s="1">
        <v>44915</v>
      </c>
      <c r="D144" s="1" t="s">
        <v>18</v>
      </c>
      <c r="E144" s="2">
        <v>150</v>
      </c>
      <c r="F144" s="2">
        <v>28.09</v>
      </c>
      <c r="G144" s="2">
        <v>14.7</v>
      </c>
      <c r="H144" s="2">
        <v>192.79</v>
      </c>
      <c r="I144" t="s">
        <v>294</v>
      </c>
      <c r="J144" t="s">
        <v>59</v>
      </c>
      <c r="K144">
        <v>75048</v>
      </c>
      <c r="L144" t="s">
        <v>148</v>
      </c>
      <c r="M144" t="s">
        <v>195</v>
      </c>
      <c r="N144" t="s">
        <v>12151</v>
      </c>
      <c r="O144" t="s">
        <v>12166</v>
      </c>
      <c r="P144" s="10">
        <f t="shared" si="49"/>
        <v>150</v>
      </c>
      <c r="R144" s="12">
        <v>7.7499999999999999E-2</v>
      </c>
      <c r="S144" s="10">
        <f t="shared" si="53"/>
        <v>11.625</v>
      </c>
      <c r="T144" t="s">
        <v>822</v>
      </c>
      <c r="U144" s="10">
        <f t="shared" si="51"/>
        <v>14.7</v>
      </c>
      <c r="V144" s="10">
        <f t="shared" si="52"/>
        <v>-3.0749999999999993</v>
      </c>
    </row>
    <row r="145" spans="1:22" x14ac:dyDescent="0.25">
      <c r="A145" t="s">
        <v>12153</v>
      </c>
      <c r="B145" t="s">
        <v>295</v>
      </c>
      <c r="C145" s="1">
        <v>44882</v>
      </c>
      <c r="D145" s="1" t="s">
        <v>18</v>
      </c>
      <c r="E145" s="2">
        <v>155</v>
      </c>
      <c r="F145" s="2">
        <v>25.1</v>
      </c>
      <c r="G145" s="2">
        <v>12.63</v>
      </c>
      <c r="H145" s="2">
        <v>192.73</v>
      </c>
      <c r="I145" t="s">
        <v>296</v>
      </c>
      <c r="J145" t="s">
        <v>88</v>
      </c>
      <c r="K145">
        <v>15237</v>
      </c>
      <c r="L145" t="s">
        <v>148</v>
      </c>
      <c r="M145" t="s">
        <v>195</v>
      </c>
      <c r="N145" t="s">
        <v>12151</v>
      </c>
      <c r="O145" t="s">
        <v>12166</v>
      </c>
      <c r="P145" s="10">
        <f t="shared" si="49"/>
        <v>155</v>
      </c>
      <c r="R145" s="12">
        <v>7.7499999999999999E-2</v>
      </c>
      <c r="S145" s="10">
        <f t="shared" si="53"/>
        <v>12.012499999999999</v>
      </c>
      <c r="T145" t="s">
        <v>822</v>
      </c>
      <c r="U145" s="10">
        <f t="shared" si="51"/>
        <v>12.63</v>
      </c>
      <c r="V145" s="10">
        <f t="shared" si="52"/>
        <v>-0.61750000000000149</v>
      </c>
    </row>
    <row r="146" spans="1:22" x14ac:dyDescent="0.25">
      <c r="A146" t="s">
        <v>12154</v>
      </c>
      <c r="B146" t="s">
        <v>297</v>
      </c>
      <c r="C146" s="1">
        <v>44907</v>
      </c>
      <c r="D146" s="1" t="s">
        <v>18</v>
      </c>
      <c r="E146" s="2">
        <v>205</v>
      </c>
      <c r="F146" s="2">
        <v>33.32</v>
      </c>
      <c r="G146" s="2">
        <v>10.25</v>
      </c>
      <c r="H146" s="2">
        <v>248.57</v>
      </c>
      <c r="I146" t="s">
        <v>298</v>
      </c>
      <c r="J146" t="s">
        <v>299</v>
      </c>
      <c r="K146">
        <v>53066</v>
      </c>
      <c r="L146" t="s">
        <v>148</v>
      </c>
      <c r="M146" t="s">
        <v>195</v>
      </c>
      <c r="N146" t="s">
        <v>12151</v>
      </c>
      <c r="O146" t="s">
        <v>12166</v>
      </c>
      <c r="P146" s="10">
        <f t="shared" si="49"/>
        <v>205</v>
      </c>
      <c r="R146" s="12">
        <v>7.7499999999999999E-2</v>
      </c>
      <c r="S146" s="10">
        <f t="shared" si="53"/>
        <v>15.887499999999999</v>
      </c>
      <c r="T146" t="s">
        <v>822</v>
      </c>
      <c r="U146" s="10">
        <f t="shared" si="51"/>
        <v>10.25</v>
      </c>
      <c r="V146" s="10">
        <f t="shared" si="52"/>
        <v>5.6374999999999993</v>
      </c>
    </row>
    <row r="147" spans="1:22" x14ac:dyDescent="0.25">
      <c r="A147" t="s">
        <v>12154</v>
      </c>
      <c r="B147" t="s">
        <v>300</v>
      </c>
      <c r="C147" s="1">
        <v>44906</v>
      </c>
      <c r="D147" s="1" t="s">
        <v>18</v>
      </c>
      <c r="E147" s="2">
        <v>205</v>
      </c>
      <c r="F147" s="2">
        <v>29.29</v>
      </c>
      <c r="G147" s="2">
        <v>15.88</v>
      </c>
      <c r="H147" s="2">
        <v>250.17</v>
      </c>
      <c r="I147" t="s">
        <v>3349</v>
      </c>
      <c r="J147" t="s">
        <v>52</v>
      </c>
      <c r="K147">
        <v>92625</v>
      </c>
      <c r="L147" t="s">
        <v>148</v>
      </c>
      <c r="M147" t="s">
        <v>195</v>
      </c>
      <c r="N147" t="s">
        <v>12151</v>
      </c>
      <c r="O147" t="s">
        <v>12166</v>
      </c>
      <c r="P147" s="10">
        <f t="shared" si="49"/>
        <v>205</v>
      </c>
      <c r="R147" s="17">
        <f>VLOOKUP(I147,Counties!$A$1:$D$1787,3,0)</f>
        <v>7.7499999999999999E-2</v>
      </c>
      <c r="S147" s="10">
        <f>P147*R147</f>
        <v>15.887499999999999</v>
      </c>
      <c r="T147" s="17" t="str">
        <f>VLOOKUP(I147,Counties!$A$1:$D$1787,4,0)</f>
        <v>Orange</v>
      </c>
      <c r="U147" s="10">
        <f t="shared" si="51"/>
        <v>15.88</v>
      </c>
      <c r="V147" s="10">
        <f t="shared" si="52"/>
        <v>7.4999999999985079E-3</v>
      </c>
    </row>
    <row r="148" spans="1:22" x14ac:dyDescent="0.25">
      <c r="A148" t="s">
        <v>12154</v>
      </c>
      <c r="B148" t="s">
        <v>302</v>
      </c>
      <c r="C148" s="1">
        <v>44915</v>
      </c>
      <c r="D148" s="1" t="s">
        <v>18</v>
      </c>
      <c r="E148" s="2">
        <v>150</v>
      </c>
      <c r="F148" s="2">
        <v>29.86</v>
      </c>
      <c r="G148" s="2">
        <v>10.79</v>
      </c>
      <c r="H148" s="2">
        <v>190.65</v>
      </c>
      <c r="I148" t="s">
        <v>303</v>
      </c>
      <c r="J148" t="s">
        <v>46</v>
      </c>
      <c r="K148">
        <v>30519</v>
      </c>
      <c r="L148" t="s">
        <v>148</v>
      </c>
      <c r="M148" t="s">
        <v>195</v>
      </c>
      <c r="N148" t="s">
        <v>12151</v>
      </c>
      <c r="O148" t="s">
        <v>12166</v>
      </c>
      <c r="P148" s="10">
        <f t="shared" si="49"/>
        <v>150</v>
      </c>
      <c r="R148" s="12">
        <v>7.7499999999999999E-2</v>
      </c>
      <c r="S148" s="10">
        <f t="shared" ref="S148:S149" si="54">P148*R148</f>
        <v>11.625</v>
      </c>
      <c r="T148" t="s">
        <v>822</v>
      </c>
      <c r="U148" s="10">
        <f t="shared" si="51"/>
        <v>10.79</v>
      </c>
      <c r="V148" s="10">
        <f t="shared" si="52"/>
        <v>0.83500000000000085</v>
      </c>
    </row>
    <row r="149" spans="1:22" x14ac:dyDescent="0.25">
      <c r="A149" t="s">
        <v>12154</v>
      </c>
      <c r="B149" t="s">
        <v>304</v>
      </c>
      <c r="C149" s="1">
        <v>44915</v>
      </c>
      <c r="D149" s="1" t="s">
        <v>18</v>
      </c>
      <c r="E149" s="2">
        <v>150</v>
      </c>
      <c r="F149" s="2">
        <v>29.86</v>
      </c>
      <c r="G149" s="2">
        <v>6</v>
      </c>
      <c r="H149" s="2">
        <v>185.86</v>
      </c>
      <c r="I149" t="s">
        <v>305</v>
      </c>
      <c r="J149" t="s">
        <v>306</v>
      </c>
      <c r="K149">
        <v>36850</v>
      </c>
      <c r="L149" t="s">
        <v>148</v>
      </c>
      <c r="M149" t="s">
        <v>195</v>
      </c>
      <c r="N149" t="s">
        <v>12151</v>
      </c>
      <c r="O149" t="s">
        <v>12166</v>
      </c>
      <c r="P149" s="10">
        <f t="shared" si="49"/>
        <v>150</v>
      </c>
      <c r="R149" s="12">
        <v>7.7499999999999999E-2</v>
      </c>
      <c r="S149" s="10">
        <f t="shared" si="54"/>
        <v>11.625</v>
      </c>
      <c r="T149" t="s">
        <v>822</v>
      </c>
      <c r="U149" s="10">
        <f t="shared" si="51"/>
        <v>6</v>
      </c>
      <c r="V149" s="10">
        <f t="shared" si="52"/>
        <v>5.625</v>
      </c>
    </row>
    <row r="150" spans="1:22" x14ac:dyDescent="0.25">
      <c r="A150" t="s">
        <v>12154</v>
      </c>
      <c r="B150" t="s">
        <v>307</v>
      </c>
      <c r="C150" s="1">
        <v>44910</v>
      </c>
      <c r="D150" s="1" t="s">
        <v>23</v>
      </c>
      <c r="E150" s="2">
        <v>50</v>
      </c>
      <c r="F150" s="2">
        <v>0</v>
      </c>
      <c r="G150" s="2">
        <v>0</v>
      </c>
      <c r="H150" s="2">
        <v>50</v>
      </c>
      <c r="I150" t="s">
        <v>17</v>
      </c>
      <c r="J150" t="s">
        <v>17</v>
      </c>
      <c r="K150" t="s">
        <v>17</v>
      </c>
      <c r="L150" t="s">
        <v>148</v>
      </c>
      <c r="M150" t="s">
        <v>195</v>
      </c>
      <c r="N150" t="s">
        <v>12151</v>
      </c>
      <c r="O150" t="s">
        <v>12164</v>
      </c>
      <c r="Q150" s="10">
        <f>E150</f>
        <v>50</v>
      </c>
      <c r="T150"/>
    </row>
    <row r="151" spans="1:22" x14ac:dyDescent="0.25">
      <c r="A151" t="s">
        <v>12154</v>
      </c>
      <c r="B151" t="s">
        <v>308</v>
      </c>
      <c r="C151" s="1">
        <v>44907</v>
      </c>
      <c r="D151" s="1" t="s">
        <v>18</v>
      </c>
      <c r="E151" s="2">
        <v>205</v>
      </c>
      <c r="F151" s="2">
        <v>33.32</v>
      </c>
      <c r="G151" s="2">
        <v>10.25</v>
      </c>
      <c r="H151" s="2">
        <v>248.57</v>
      </c>
      <c r="I151" t="s">
        <v>309</v>
      </c>
      <c r="J151" t="s">
        <v>299</v>
      </c>
      <c r="K151">
        <v>53151</v>
      </c>
      <c r="L151" t="s">
        <v>148</v>
      </c>
      <c r="M151" t="s">
        <v>195</v>
      </c>
      <c r="N151" t="s">
        <v>12151</v>
      </c>
      <c r="O151" t="s">
        <v>12166</v>
      </c>
      <c r="P151" s="10">
        <f t="shared" ref="P151:P152" si="55">E151</f>
        <v>205</v>
      </c>
      <c r="R151" s="12">
        <v>7.7499999999999999E-2</v>
      </c>
      <c r="S151" s="10">
        <f t="shared" ref="S151:S152" si="56">P151*R151</f>
        <v>15.887499999999999</v>
      </c>
      <c r="T151" t="s">
        <v>822</v>
      </c>
      <c r="U151" s="10">
        <f t="shared" ref="U151:U152" si="57">G151</f>
        <v>10.25</v>
      </c>
      <c r="V151" s="10">
        <f t="shared" ref="V151:V152" si="58">S151-U151</f>
        <v>5.6374999999999993</v>
      </c>
    </row>
    <row r="152" spans="1:22" x14ac:dyDescent="0.25">
      <c r="A152" t="s">
        <v>12154</v>
      </c>
      <c r="B152" t="s">
        <v>310</v>
      </c>
      <c r="C152" s="1">
        <v>44915</v>
      </c>
      <c r="D152" s="1" t="s">
        <v>18</v>
      </c>
      <c r="E152" s="2">
        <v>280</v>
      </c>
      <c r="F152" s="2">
        <v>38.65</v>
      </c>
      <c r="G152" s="2">
        <v>23.46</v>
      </c>
      <c r="H152" s="2">
        <v>342.11</v>
      </c>
      <c r="I152" t="s">
        <v>197</v>
      </c>
      <c r="J152" t="s">
        <v>198</v>
      </c>
      <c r="K152">
        <v>89138</v>
      </c>
      <c r="L152" t="s">
        <v>148</v>
      </c>
      <c r="M152" t="s">
        <v>195</v>
      </c>
      <c r="N152" t="s">
        <v>12151</v>
      </c>
      <c r="O152" t="s">
        <v>12166</v>
      </c>
      <c r="P152" s="10">
        <f t="shared" si="55"/>
        <v>280</v>
      </c>
      <c r="R152" s="12">
        <v>7.7499999999999999E-2</v>
      </c>
      <c r="S152" s="10">
        <f t="shared" si="56"/>
        <v>21.7</v>
      </c>
      <c r="T152" t="s">
        <v>822</v>
      </c>
      <c r="U152" s="10">
        <f t="shared" si="57"/>
        <v>23.46</v>
      </c>
      <c r="V152" s="10">
        <f t="shared" si="58"/>
        <v>-1.7600000000000016</v>
      </c>
    </row>
    <row r="153" spans="1:22" x14ac:dyDescent="0.25">
      <c r="A153" t="s">
        <v>12153</v>
      </c>
      <c r="B153" t="s">
        <v>311</v>
      </c>
      <c r="C153" s="1">
        <v>44882</v>
      </c>
      <c r="D153" s="1" t="s">
        <v>23</v>
      </c>
      <c r="E153" s="2">
        <v>50</v>
      </c>
      <c r="F153" s="2">
        <v>0</v>
      </c>
      <c r="G153" s="2">
        <v>0</v>
      </c>
      <c r="H153" s="2">
        <v>50</v>
      </c>
      <c r="I153" t="s">
        <v>17</v>
      </c>
      <c r="J153" t="s">
        <v>17</v>
      </c>
      <c r="K153" t="s">
        <v>17</v>
      </c>
      <c r="L153" t="s">
        <v>148</v>
      </c>
      <c r="M153" t="s">
        <v>195</v>
      </c>
      <c r="N153" t="s">
        <v>12151</v>
      </c>
      <c r="O153" t="s">
        <v>12164</v>
      </c>
      <c r="Q153" s="10">
        <f t="shared" ref="Q153:Q154" si="59">E153</f>
        <v>50</v>
      </c>
      <c r="T153"/>
    </row>
    <row r="154" spans="1:22" x14ac:dyDescent="0.25">
      <c r="A154" t="s">
        <v>12154</v>
      </c>
      <c r="B154" t="s">
        <v>312</v>
      </c>
      <c r="C154" s="1">
        <v>44914</v>
      </c>
      <c r="D154" s="1" t="s">
        <v>23</v>
      </c>
      <c r="E154" s="2">
        <v>50</v>
      </c>
      <c r="F154" s="2">
        <v>0</v>
      </c>
      <c r="G154" s="2">
        <v>0</v>
      </c>
      <c r="H154" s="2">
        <v>50</v>
      </c>
      <c r="I154" t="s">
        <v>17</v>
      </c>
      <c r="J154" t="s">
        <v>17</v>
      </c>
      <c r="K154" t="s">
        <v>17</v>
      </c>
      <c r="L154" t="s">
        <v>148</v>
      </c>
      <c r="M154" t="s">
        <v>195</v>
      </c>
      <c r="N154" t="s">
        <v>12151</v>
      </c>
      <c r="O154" t="s">
        <v>12164</v>
      </c>
      <c r="Q154" s="10">
        <f t="shared" si="59"/>
        <v>50</v>
      </c>
      <c r="T154"/>
    </row>
    <row r="155" spans="1:22" x14ac:dyDescent="0.25">
      <c r="A155" t="s">
        <v>12154</v>
      </c>
      <c r="B155" t="s">
        <v>313</v>
      </c>
      <c r="C155" s="1">
        <v>44906</v>
      </c>
      <c r="D155" s="1" t="s">
        <v>18</v>
      </c>
      <c r="E155" s="2">
        <v>205</v>
      </c>
      <c r="F155" s="2">
        <v>30.83</v>
      </c>
      <c r="G155" s="2">
        <v>19.46</v>
      </c>
      <c r="H155" s="2">
        <v>255.29</v>
      </c>
      <c r="I155" t="s">
        <v>104</v>
      </c>
      <c r="J155" t="s">
        <v>59</v>
      </c>
      <c r="K155">
        <v>78681</v>
      </c>
      <c r="L155" t="s">
        <v>148</v>
      </c>
      <c r="M155" t="s">
        <v>195</v>
      </c>
      <c r="N155" t="s">
        <v>12151</v>
      </c>
      <c r="O155" t="s">
        <v>12166</v>
      </c>
      <c r="P155" s="10">
        <f t="shared" ref="P155:P161" si="60">E155</f>
        <v>205</v>
      </c>
      <c r="R155" s="12">
        <v>7.7499999999999999E-2</v>
      </c>
      <c r="S155" s="10">
        <f t="shared" ref="S155:S161" si="61">P155*R155</f>
        <v>15.887499999999999</v>
      </c>
      <c r="T155" t="s">
        <v>822</v>
      </c>
      <c r="U155" s="10">
        <f t="shared" ref="U155:U161" si="62">G155</f>
        <v>19.46</v>
      </c>
      <c r="V155" s="10">
        <f t="shared" ref="V155:V161" si="63">S155-U155</f>
        <v>-3.5725000000000016</v>
      </c>
    </row>
    <row r="156" spans="1:22" x14ac:dyDescent="0.25">
      <c r="A156" t="s">
        <v>12154</v>
      </c>
      <c r="B156" t="s">
        <v>314</v>
      </c>
      <c r="C156" s="1">
        <v>44905</v>
      </c>
      <c r="D156" s="1" t="s">
        <v>18</v>
      </c>
      <c r="E156" s="2">
        <v>95</v>
      </c>
      <c r="F156" s="2">
        <v>21.56</v>
      </c>
      <c r="G156" s="2">
        <v>6.99</v>
      </c>
      <c r="H156" s="2">
        <v>123.55</v>
      </c>
      <c r="I156" t="s">
        <v>315</v>
      </c>
      <c r="J156" t="s">
        <v>138</v>
      </c>
      <c r="K156">
        <v>49417</v>
      </c>
      <c r="L156" t="s">
        <v>148</v>
      </c>
      <c r="M156" t="s">
        <v>195</v>
      </c>
      <c r="N156" t="s">
        <v>12151</v>
      </c>
      <c r="O156" t="s">
        <v>12166</v>
      </c>
      <c r="P156" s="10">
        <f t="shared" si="60"/>
        <v>95</v>
      </c>
      <c r="R156" s="12">
        <v>7.7499999999999999E-2</v>
      </c>
      <c r="S156" s="10">
        <f t="shared" si="61"/>
        <v>7.3624999999999998</v>
      </c>
      <c r="T156" t="s">
        <v>822</v>
      </c>
      <c r="U156" s="10">
        <f t="shared" si="62"/>
        <v>6.99</v>
      </c>
      <c r="V156" s="10">
        <f t="shared" si="63"/>
        <v>0.37249999999999961</v>
      </c>
    </row>
    <row r="157" spans="1:22" x14ac:dyDescent="0.25">
      <c r="A157" t="s">
        <v>12154</v>
      </c>
      <c r="B157" t="s">
        <v>316</v>
      </c>
      <c r="C157" s="1">
        <v>44908</v>
      </c>
      <c r="D157" s="1" t="s">
        <v>18</v>
      </c>
      <c r="E157" s="2">
        <v>288</v>
      </c>
      <c r="F157" s="2">
        <v>33.32</v>
      </c>
      <c r="G157" s="2">
        <v>21.31</v>
      </c>
      <c r="H157" s="2">
        <v>342.63</v>
      </c>
      <c r="I157" t="s">
        <v>317</v>
      </c>
      <c r="J157" t="s">
        <v>78</v>
      </c>
      <c r="K157">
        <v>7046</v>
      </c>
      <c r="L157" t="s">
        <v>148</v>
      </c>
      <c r="M157" t="s">
        <v>195</v>
      </c>
      <c r="N157" t="s">
        <v>12151</v>
      </c>
      <c r="O157" t="s">
        <v>12166</v>
      </c>
      <c r="P157" s="10">
        <f t="shared" si="60"/>
        <v>288</v>
      </c>
      <c r="R157" s="12">
        <v>7.7499999999999999E-2</v>
      </c>
      <c r="S157" s="10">
        <f t="shared" si="61"/>
        <v>22.32</v>
      </c>
      <c r="T157" t="s">
        <v>822</v>
      </c>
      <c r="U157" s="10">
        <f t="shared" si="62"/>
        <v>21.31</v>
      </c>
      <c r="V157" s="10">
        <f t="shared" si="63"/>
        <v>1.0100000000000016</v>
      </c>
    </row>
    <row r="158" spans="1:22" x14ac:dyDescent="0.25">
      <c r="A158" t="s">
        <v>12154</v>
      </c>
      <c r="B158" t="s">
        <v>318</v>
      </c>
      <c r="C158" s="1">
        <v>44906</v>
      </c>
      <c r="D158" s="1" t="s">
        <v>18</v>
      </c>
      <c r="E158" s="2">
        <v>95</v>
      </c>
      <c r="F158" s="2">
        <v>20.59</v>
      </c>
      <c r="G158" s="2">
        <v>7.23</v>
      </c>
      <c r="H158" s="2">
        <v>122.82</v>
      </c>
      <c r="I158" t="s">
        <v>319</v>
      </c>
      <c r="J158" t="s">
        <v>59</v>
      </c>
      <c r="K158">
        <v>77406</v>
      </c>
      <c r="L158" t="s">
        <v>148</v>
      </c>
      <c r="M158" t="s">
        <v>195</v>
      </c>
      <c r="N158" t="s">
        <v>12151</v>
      </c>
      <c r="O158" t="s">
        <v>12166</v>
      </c>
      <c r="P158" s="10">
        <f t="shared" si="60"/>
        <v>95</v>
      </c>
      <c r="R158" s="12">
        <v>7.7499999999999999E-2</v>
      </c>
      <c r="S158" s="10">
        <f t="shared" si="61"/>
        <v>7.3624999999999998</v>
      </c>
      <c r="T158" t="s">
        <v>822</v>
      </c>
      <c r="U158" s="10">
        <f t="shared" si="62"/>
        <v>7.23</v>
      </c>
      <c r="V158" s="10">
        <f t="shared" si="63"/>
        <v>0.1324999999999994</v>
      </c>
    </row>
    <row r="159" spans="1:22" x14ac:dyDescent="0.25">
      <c r="A159" t="s">
        <v>12154</v>
      </c>
      <c r="B159" t="s">
        <v>320</v>
      </c>
      <c r="C159" s="1">
        <v>44907</v>
      </c>
      <c r="D159" s="1" t="s">
        <v>18</v>
      </c>
      <c r="E159" s="2">
        <v>285</v>
      </c>
      <c r="F159" s="2">
        <v>25.1</v>
      </c>
      <c r="G159" s="2">
        <v>31.11</v>
      </c>
      <c r="H159" s="2">
        <v>341.21</v>
      </c>
      <c r="I159" t="s">
        <v>321</v>
      </c>
      <c r="J159" t="s">
        <v>211</v>
      </c>
      <c r="K159">
        <v>55340</v>
      </c>
      <c r="L159" t="s">
        <v>148</v>
      </c>
      <c r="M159" t="s">
        <v>195</v>
      </c>
      <c r="N159" t="s">
        <v>12151</v>
      </c>
      <c r="O159" t="s">
        <v>12166</v>
      </c>
      <c r="P159" s="10">
        <f t="shared" si="60"/>
        <v>285</v>
      </c>
      <c r="R159" s="12">
        <v>7.7499999999999999E-2</v>
      </c>
      <c r="S159" s="10">
        <f t="shared" si="61"/>
        <v>22.087499999999999</v>
      </c>
      <c r="T159" t="s">
        <v>822</v>
      </c>
      <c r="U159" s="10">
        <f t="shared" si="62"/>
        <v>31.11</v>
      </c>
      <c r="V159" s="10">
        <f t="shared" si="63"/>
        <v>-9.0225000000000009</v>
      </c>
    </row>
    <row r="160" spans="1:22" x14ac:dyDescent="0.25">
      <c r="A160" t="s">
        <v>12154</v>
      </c>
      <c r="B160" t="s">
        <v>322</v>
      </c>
      <c r="C160" s="1">
        <v>44915</v>
      </c>
      <c r="D160" s="1" t="s">
        <v>18</v>
      </c>
      <c r="E160" s="2">
        <v>150</v>
      </c>
      <c r="F160" s="2">
        <v>29.52</v>
      </c>
      <c r="G160" s="2">
        <v>12.57</v>
      </c>
      <c r="H160" s="2">
        <v>192.09</v>
      </c>
      <c r="I160" t="s">
        <v>323</v>
      </c>
      <c r="J160" t="s">
        <v>198</v>
      </c>
      <c r="K160">
        <v>89027</v>
      </c>
      <c r="L160" t="s">
        <v>148</v>
      </c>
      <c r="M160" t="s">
        <v>195</v>
      </c>
      <c r="N160" t="s">
        <v>12151</v>
      </c>
      <c r="O160" t="s">
        <v>12166</v>
      </c>
      <c r="P160" s="10">
        <f t="shared" si="60"/>
        <v>150</v>
      </c>
      <c r="R160" s="12">
        <v>7.7499999999999999E-2</v>
      </c>
      <c r="S160" s="10">
        <f t="shared" si="61"/>
        <v>11.625</v>
      </c>
      <c r="T160" t="s">
        <v>822</v>
      </c>
      <c r="U160" s="10">
        <f t="shared" si="62"/>
        <v>12.57</v>
      </c>
      <c r="V160" s="10">
        <f t="shared" si="63"/>
        <v>-0.94500000000000028</v>
      </c>
    </row>
    <row r="161" spans="1:22" x14ac:dyDescent="0.25">
      <c r="A161" t="s">
        <v>12154</v>
      </c>
      <c r="B161" t="s">
        <v>324</v>
      </c>
      <c r="C161" s="1">
        <v>44915</v>
      </c>
      <c r="D161" s="1" t="s">
        <v>18</v>
      </c>
      <c r="E161" s="2">
        <v>150</v>
      </c>
      <c r="F161" s="2">
        <v>29.86</v>
      </c>
      <c r="G161" s="2">
        <v>14.39</v>
      </c>
      <c r="H161" s="2">
        <v>194.25</v>
      </c>
      <c r="I161" t="s">
        <v>325</v>
      </c>
      <c r="J161" t="s">
        <v>286</v>
      </c>
      <c r="K161">
        <v>29729</v>
      </c>
      <c r="L161" t="s">
        <v>148</v>
      </c>
      <c r="M161" t="s">
        <v>195</v>
      </c>
      <c r="N161" t="s">
        <v>12151</v>
      </c>
      <c r="O161" t="s">
        <v>12166</v>
      </c>
      <c r="P161" s="10">
        <f t="shared" si="60"/>
        <v>150</v>
      </c>
      <c r="R161" s="12">
        <v>7.7499999999999999E-2</v>
      </c>
      <c r="S161" s="10">
        <f t="shared" si="61"/>
        <v>11.625</v>
      </c>
      <c r="T161" t="s">
        <v>822</v>
      </c>
      <c r="U161" s="10">
        <f t="shared" si="62"/>
        <v>14.39</v>
      </c>
      <c r="V161" s="10">
        <f t="shared" si="63"/>
        <v>-2.7650000000000006</v>
      </c>
    </row>
    <row r="162" spans="1:22" x14ac:dyDescent="0.25">
      <c r="A162" t="s">
        <v>12154</v>
      </c>
      <c r="B162" t="s">
        <v>326</v>
      </c>
      <c r="C162" s="1">
        <v>44918</v>
      </c>
      <c r="D162" s="1" t="s">
        <v>23</v>
      </c>
      <c r="E162" s="2">
        <v>50</v>
      </c>
      <c r="F162" s="2">
        <v>0</v>
      </c>
      <c r="G162" s="2">
        <v>0</v>
      </c>
      <c r="H162" s="2">
        <v>50</v>
      </c>
      <c r="I162" t="s">
        <v>17</v>
      </c>
      <c r="J162" t="s">
        <v>17</v>
      </c>
      <c r="K162" t="s">
        <v>17</v>
      </c>
      <c r="L162" t="s">
        <v>148</v>
      </c>
      <c r="M162" t="s">
        <v>195</v>
      </c>
      <c r="N162" t="s">
        <v>12151</v>
      </c>
      <c r="O162" t="s">
        <v>12164</v>
      </c>
      <c r="Q162" s="10">
        <f>E162</f>
        <v>50</v>
      </c>
      <c r="T162"/>
    </row>
    <row r="163" spans="1:22" x14ac:dyDescent="0.25">
      <c r="A163" t="s">
        <v>12154</v>
      </c>
      <c r="B163" t="s">
        <v>327</v>
      </c>
      <c r="C163" s="1">
        <v>44905</v>
      </c>
      <c r="D163" s="1" t="s">
        <v>18</v>
      </c>
      <c r="E163" s="2">
        <v>205</v>
      </c>
      <c r="F163" s="2">
        <v>33.32</v>
      </c>
      <c r="G163" s="2">
        <v>20.58</v>
      </c>
      <c r="H163" s="2">
        <v>258.89999999999998</v>
      </c>
      <c r="I163" t="s">
        <v>328</v>
      </c>
      <c r="J163" t="s">
        <v>39</v>
      </c>
      <c r="K163">
        <v>11949</v>
      </c>
      <c r="L163" t="s">
        <v>148</v>
      </c>
      <c r="M163" t="s">
        <v>195</v>
      </c>
      <c r="N163" t="s">
        <v>12151</v>
      </c>
      <c r="O163" t="s">
        <v>12166</v>
      </c>
      <c r="P163" s="10">
        <f t="shared" ref="P163:P170" si="64">E163</f>
        <v>205</v>
      </c>
      <c r="R163" s="12">
        <v>7.7499999999999999E-2</v>
      </c>
      <c r="S163" s="10">
        <f t="shared" ref="S163:S169" si="65">P163*R163</f>
        <v>15.887499999999999</v>
      </c>
      <c r="T163" t="s">
        <v>822</v>
      </c>
      <c r="U163" s="10">
        <f t="shared" ref="U163:U170" si="66">G163</f>
        <v>20.58</v>
      </c>
      <c r="V163" s="10">
        <f t="shared" ref="V163:V170" si="67">S163-U163</f>
        <v>-4.692499999999999</v>
      </c>
    </row>
    <row r="164" spans="1:22" x14ac:dyDescent="0.25">
      <c r="A164" t="s">
        <v>12154</v>
      </c>
      <c r="B164" t="s">
        <v>329</v>
      </c>
      <c r="C164" s="1">
        <v>44906</v>
      </c>
      <c r="D164" s="1" t="s">
        <v>18</v>
      </c>
      <c r="E164" s="2">
        <v>95</v>
      </c>
      <c r="F164" s="2">
        <v>21.56</v>
      </c>
      <c r="G164" s="2">
        <v>6.99</v>
      </c>
      <c r="H164" s="2">
        <v>123.55</v>
      </c>
      <c r="I164" t="s">
        <v>330</v>
      </c>
      <c r="J164" t="s">
        <v>46</v>
      </c>
      <c r="K164">
        <v>30518</v>
      </c>
      <c r="L164" t="s">
        <v>148</v>
      </c>
      <c r="M164" t="s">
        <v>195</v>
      </c>
      <c r="N164" t="s">
        <v>12151</v>
      </c>
      <c r="O164" t="s">
        <v>12166</v>
      </c>
      <c r="P164" s="10">
        <f t="shared" si="64"/>
        <v>95</v>
      </c>
      <c r="R164" s="12">
        <v>7.7499999999999999E-2</v>
      </c>
      <c r="S164" s="10">
        <f t="shared" si="65"/>
        <v>7.3624999999999998</v>
      </c>
      <c r="T164" t="s">
        <v>822</v>
      </c>
      <c r="U164" s="10">
        <f t="shared" si="66"/>
        <v>6.99</v>
      </c>
      <c r="V164" s="10">
        <f t="shared" si="67"/>
        <v>0.37249999999999961</v>
      </c>
    </row>
    <row r="165" spans="1:22" x14ac:dyDescent="0.25">
      <c r="A165" t="s">
        <v>12154</v>
      </c>
      <c r="B165" t="s">
        <v>331</v>
      </c>
      <c r="C165" s="1">
        <v>44924</v>
      </c>
      <c r="D165" s="1" t="s">
        <v>18</v>
      </c>
      <c r="E165" s="2">
        <v>712.5</v>
      </c>
      <c r="F165" s="2">
        <v>80.48</v>
      </c>
      <c r="G165" s="2">
        <v>59.49</v>
      </c>
      <c r="H165" s="2">
        <v>852.47</v>
      </c>
      <c r="I165" t="s">
        <v>332</v>
      </c>
      <c r="J165" t="s">
        <v>71</v>
      </c>
      <c r="K165">
        <v>33563</v>
      </c>
      <c r="L165" t="s">
        <v>148</v>
      </c>
      <c r="M165" t="s">
        <v>195</v>
      </c>
      <c r="N165" t="s">
        <v>12151</v>
      </c>
      <c r="O165" t="s">
        <v>12166</v>
      </c>
      <c r="P165" s="10">
        <f t="shared" si="64"/>
        <v>712.5</v>
      </c>
      <c r="R165" s="12">
        <v>7.7499999999999999E-2</v>
      </c>
      <c r="S165" s="10">
        <f t="shared" si="65"/>
        <v>55.21875</v>
      </c>
      <c r="T165" t="s">
        <v>822</v>
      </c>
      <c r="U165" s="10">
        <f t="shared" si="66"/>
        <v>59.49</v>
      </c>
      <c r="V165" s="10">
        <f t="shared" si="67"/>
        <v>-4.271250000000002</v>
      </c>
    </row>
    <row r="166" spans="1:22" x14ac:dyDescent="0.25">
      <c r="A166" t="s">
        <v>12154</v>
      </c>
      <c r="B166" t="s">
        <v>333</v>
      </c>
      <c r="C166" s="1">
        <v>44905</v>
      </c>
      <c r="D166" s="1" t="s">
        <v>18</v>
      </c>
      <c r="E166" s="2">
        <v>288</v>
      </c>
      <c r="F166" s="2">
        <v>27.93</v>
      </c>
      <c r="G166" s="2">
        <v>12.91</v>
      </c>
      <c r="H166" s="2">
        <v>328.84</v>
      </c>
      <c r="I166" t="s">
        <v>36</v>
      </c>
      <c r="J166" t="s">
        <v>277</v>
      </c>
      <c r="K166">
        <v>80204</v>
      </c>
      <c r="L166" t="s">
        <v>148</v>
      </c>
      <c r="M166" t="s">
        <v>195</v>
      </c>
      <c r="N166" t="s">
        <v>12151</v>
      </c>
      <c r="O166" t="s">
        <v>12166</v>
      </c>
      <c r="P166" s="10">
        <f t="shared" si="64"/>
        <v>288</v>
      </c>
      <c r="R166" s="12">
        <v>7.7499999999999999E-2</v>
      </c>
      <c r="S166" s="10">
        <f t="shared" si="65"/>
        <v>22.32</v>
      </c>
      <c r="T166" t="s">
        <v>822</v>
      </c>
      <c r="U166" s="10">
        <f t="shared" si="66"/>
        <v>12.91</v>
      </c>
      <c r="V166" s="10">
        <f t="shared" si="67"/>
        <v>9.41</v>
      </c>
    </row>
    <row r="167" spans="1:22" x14ac:dyDescent="0.25">
      <c r="A167" t="s">
        <v>12154</v>
      </c>
      <c r="B167" t="s">
        <v>334</v>
      </c>
      <c r="C167" s="1">
        <v>44908</v>
      </c>
      <c r="D167" s="1" t="s">
        <v>18</v>
      </c>
      <c r="E167" s="2">
        <v>205</v>
      </c>
      <c r="F167" s="2">
        <v>33.32</v>
      </c>
      <c r="G167" s="2">
        <v>11.27</v>
      </c>
      <c r="H167" s="2">
        <v>249.59</v>
      </c>
      <c r="I167" t="s">
        <v>335</v>
      </c>
      <c r="J167" t="s">
        <v>299</v>
      </c>
      <c r="K167">
        <v>53094</v>
      </c>
      <c r="L167" t="s">
        <v>148</v>
      </c>
      <c r="M167" t="s">
        <v>195</v>
      </c>
      <c r="N167" t="s">
        <v>12151</v>
      </c>
      <c r="O167" t="s">
        <v>12166</v>
      </c>
      <c r="P167" s="10">
        <f t="shared" si="64"/>
        <v>205</v>
      </c>
      <c r="R167" s="12">
        <v>7.7499999999999999E-2</v>
      </c>
      <c r="S167" s="10">
        <f t="shared" si="65"/>
        <v>15.887499999999999</v>
      </c>
      <c r="T167" t="s">
        <v>822</v>
      </c>
      <c r="U167" s="10">
        <f t="shared" si="66"/>
        <v>11.27</v>
      </c>
      <c r="V167" s="10">
        <f t="shared" si="67"/>
        <v>4.6174999999999997</v>
      </c>
    </row>
    <row r="168" spans="1:22" x14ac:dyDescent="0.25">
      <c r="A168" t="s">
        <v>12154</v>
      </c>
      <c r="B168" t="s">
        <v>336</v>
      </c>
      <c r="C168" s="1">
        <v>44915</v>
      </c>
      <c r="D168" s="1" t="s">
        <v>18</v>
      </c>
      <c r="E168" s="2">
        <v>320</v>
      </c>
      <c r="F168" s="2">
        <v>48.66</v>
      </c>
      <c r="G168" s="2">
        <v>29.49</v>
      </c>
      <c r="H168" s="2">
        <v>398.15</v>
      </c>
      <c r="I168" t="s">
        <v>337</v>
      </c>
      <c r="J168" t="s">
        <v>286</v>
      </c>
      <c r="K168">
        <v>29720</v>
      </c>
      <c r="L168" t="s">
        <v>148</v>
      </c>
      <c r="M168" t="s">
        <v>195</v>
      </c>
      <c r="N168" t="s">
        <v>12151</v>
      </c>
      <c r="O168" t="s">
        <v>12166</v>
      </c>
      <c r="P168" s="10">
        <f t="shared" si="64"/>
        <v>320</v>
      </c>
      <c r="R168" s="12">
        <v>7.7499999999999999E-2</v>
      </c>
      <c r="S168" s="10">
        <f t="shared" si="65"/>
        <v>24.8</v>
      </c>
      <c r="T168" t="s">
        <v>822</v>
      </c>
      <c r="U168" s="10">
        <f t="shared" si="66"/>
        <v>29.49</v>
      </c>
      <c r="V168" s="10">
        <f t="shared" si="67"/>
        <v>-4.6899999999999977</v>
      </c>
    </row>
    <row r="169" spans="1:22" x14ac:dyDescent="0.25">
      <c r="A169" t="s">
        <v>12154</v>
      </c>
      <c r="B169" t="s">
        <v>338</v>
      </c>
      <c r="C169" s="1">
        <v>44905</v>
      </c>
      <c r="D169" s="1" t="s">
        <v>18</v>
      </c>
      <c r="E169" s="2">
        <v>395</v>
      </c>
      <c r="F169" s="2">
        <v>46.63</v>
      </c>
      <c r="G169" s="2">
        <v>37.01</v>
      </c>
      <c r="H169" s="2">
        <v>478.64</v>
      </c>
      <c r="I169" t="s">
        <v>339</v>
      </c>
      <c r="J169" t="s">
        <v>39</v>
      </c>
      <c r="K169">
        <v>10590</v>
      </c>
      <c r="L169" t="s">
        <v>148</v>
      </c>
      <c r="M169" t="s">
        <v>195</v>
      </c>
      <c r="N169" t="s">
        <v>12151</v>
      </c>
      <c r="O169" t="s">
        <v>12166</v>
      </c>
      <c r="P169" s="10">
        <f t="shared" si="64"/>
        <v>395</v>
      </c>
      <c r="R169" s="12">
        <v>7.7499999999999999E-2</v>
      </c>
      <c r="S169" s="10">
        <f t="shared" si="65"/>
        <v>30.612500000000001</v>
      </c>
      <c r="T169" t="s">
        <v>822</v>
      </c>
      <c r="U169" s="10">
        <f t="shared" si="66"/>
        <v>37.01</v>
      </c>
      <c r="V169" s="10">
        <f t="shared" si="67"/>
        <v>-6.3974999999999973</v>
      </c>
    </row>
    <row r="170" spans="1:22" x14ac:dyDescent="0.25">
      <c r="A170" t="s">
        <v>12154</v>
      </c>
      <c r="B170" t="s">
        <v>340</v>
      </c>
      <c r="C170" s="1">
        <v>44906</v>
      </c>
      <c r="D170" s="1" t="s">
        <v>18</v>
      </c>
      <c r="E170" s="2">
        <v>205</v>
      </c>
      <c r="F170" s="2">
        <v>29.29</v>
      </c>
      <c r="G170" s="2">
        <v>15.37</v>
      </c>
      <c r="H170" s="2">
        <v>249.66</v>
      </c>
      <c r="I170" t="s">
        <v>341</v>
      </c>
      <c r="J170" t="s">
        <v>52</v>
      </c>
      <c r="K170">
        <v>95959</v>
      </c>
      <c r="L170" t="s">
        <v>148</v>
      </c>
      <c r="M170" t="s">
        <v>195</v>
      </c>
      <c r="N170" t="s">
        <v>12151</v>
      </c>
      <c r="O170" t="s">
        <v>12166</v>
      </c>
      <c r="P170" s="10">
        <f t="shared" si="64"/>
        <v>205</v>
      </c>
      <c r="R170" s="17">
        <f>VLOOKUP(I170,Counties!$A$1:$D$1787,3,0)</f>
        <v>8.3799999999999999E-2</v>
      </c>
      <c r="S170" s="10">
        <f>P170*R170</f>
        <v>17.178999999999998</v>
      </c>
      <c r="T170" s="17" t="str">
        <f>VLOOKUP(I170,Counties!$A$1:$D$1787,4,0)</f>
        <v>Nevada</v>
      </c>
      <c r="U170" s="10">
        <f t="shared" si="66"/>
        <v>15.37</v>
      </c>
      <c r="V170" s="10">
        <f t="shared" si="67"/>
        <v>1.8089999999999993</v>
      </c>
    </row>
    <row r="171" spans="1:22" x14ac:dyDescent="0.25">
      <c r="A171" t="s">
        <v>12153</v>
      </c>
      <c r="B171" t="s">
        <v>342</v>
      </c>
      <c r="C171" s="1">
        <v>44883</v>
      </c>
      <c r="D171" s="1" t="s">
        <v>23</v>
      </c>
      <c r="E171" s="2">
        <v>50</v>
      </c>
      <c r="F171" s="2">
        <v>0</v>
      </c>
      <c r="G171" s="2">
        <v>0</v>
      </c>
      <c r="H171" s="2">
        <v>50</v>
      </c>
      <c r="I171" t="s">
        <v>17</v>
      </c>
      <c r="J171" t="s">
        <v>17</v>
      </c>
      <c r="K171" t="s">
        <v>17</v>
      </c>
      <c r="L171" t="s">
        <v>148</v>
      </c>
      <c r="M171" t="s">
        <v>195</v>
      </c>
      <c r="N171" t="s">
        <v>12151</v>
      </c>
      <c r="O171" t="s">
        <v>12164</v>
      </c>
      <c r="Q171" s="10">
        <f>E171</f>
        <v>50</v>
      </c>
      <c r="T171"/>
    </row>
    <row r="172" spans="1:22" x14ac:dyDescent="0.25">
      <c r="A172" t="s">
        <v>12154</v>
      </c>
      <c r="B172" t="s">
        <v>343</v>
      </c>
      <c r="C172" s="1">
        <v>44905</v>
      </c>
      <c r="D172" s="1" t="s">
        <v>18</v>
      </c>
      <c r="E172" s="2">
        <v>95</v>
      </c>
      <c r="F172" s="2">
        <v>19.03</v>
      </c>
      <c r="G172" s="2">
        <v>5.7</v>
      </c>
      <c r="H172" s="2">
        <v>119.73</v>
      </c>
      <c r="I172" t="s">
        <v>29</v>
      </c>
      <c r="J172" t="s">
        <v>30</v>
      </c>
      <c r="K172">
        <v>22181</v>
      </c>
      <c r="L172" t="s">
        <v>148</v>
      </c>
      <c r="M172" t="s">
        <v>195</v>
      </c>
      <c r="N172" t="s">
        <v>12151</v>
      </c>
      <c r="O172" t="s">
        <v>12166</v>
      </c>
      <c r="P172" s="10">
        <f t="shared" ref="P172:P176" si="68">E172</f>
        <v>95</v>
      </c>
      <c r="R172" s="12">
        <v>7.7499999999999999E-2</v>
      </c>
      <c r="S172" s="10">
        <f t="shared" ref="S172:S176" si="69">P172*R172</f>
        <v>7.3624999999999998</v>
      </c>
      <c r="T172" t="s">
        <v>822</v>
      </c>
      <c r="U172" s="10">
        <f t="shared" ref="U172:U176" si="70">G172</f>
        <v>5.7</v>
      </c>
      <c r="V172" s="10">
        <f t="shared" ref="V172:V176" si="71">S172-U172</f>
        <v>1.6624999999999996</v>
      </c>
    </row>
    <row r="173" spans="1:22" x14ac:dyDescent="0.25">
      <c r="A173" t="s">
        <v>12154</v>
      </c>
      <c r="B173" t="s">
        <v>344</v>
      </c>
      <c r="C173" s="1">
        <v>44906</v>
      </c>
      <c r="D173" s="1" t="s">
        <v>18</v>
      </c>
      <c r="E173" s="2">
        <v>205</v>
      </c>
      <c r="F173" s="2">
        <v>33.32</v>
      </c>
      <c r="G173" s="2">
        <v>14.31</v>
      </c>
      <c r="H173" s="2">
        <v>252.63</v>
      </c>
      <c r="I173" t="s">
        <v>345</v>
      </c>
      <c r="J173" t="s">
        <v>138</v>
      </c>
      <c r="K173">
        <v>48035</v>
      </c>
      <c r="L173" t="s">
        <v>148</v>
      </c>
      <c r="M173" t="s">
        <v>195</v>
      </c>
      <c r="N173" t="s">
        <v>12151</v>
      </c>
      <c r="O173" t="s">
        <v>12166</v>
      </c>
      <c r="P173" s="10">
        <f t="shared" si="68"/>
        <v>205</v>
      </c>
      <c r="R173" s="12">
        <v>7.7499999999999999E-2</v>
      </c>
      <c r="S173" s="10">
        <f t="shared" si="69"/>
        <v>15.887499999999999</v>
      </c>
      <c r="T173" t="s">
        <v>822</v>
      </c>
      <c r="U173" s="10">
        <f t="shared" si="70"/>
        <v>14.31</v>
      </c>
      <c r="V173" s="10">
        <f t="shared" si="71"/>
        <v>1.5774999999999988</v>
      </c>
    </row>
    <row r="174" spans="1:22" x14ac:dyDescent="0.25">
      <c r="A174" t="s">
        <v>12154</v>
      </c>
      <c r="B174" t="s">
        <v>346</v>
      </c>
      <c r="C174" s="1">
        <v>44906</v>
      </c>
      <c r="D174" s="1" t="s">
        <v>18</v>
      </c>
      <c r="E174" s="2">
        <v>205</v>
      </c>
      <c r="F174" s="2">
        <v>33.32</v>
      </c>
      <c r="G174" s="2">
        <v>19.07</v>
      </c>
      <c r="H174" s="2">
        <v>257.39</v>
      </c>
      <c r="I174" t="s">
        <v>347</v>
      </c>
      <c r="J174" t="s">
        <v>46</v>
      </c>
      <c r="K174">
        <v>39837</v>
      </c>
      <c r="L174" t="s">
        <v>148</v>
      </c>
      <c r="M174" t="s">
        <v>195</v>
      </c>
      <c r="N174" t="s">
        <v>12151</v>
      </c>
      <c r="O174" t="s">
        <v>12166</v>
      </c>
      <c r="P174" s="10">
        <f t="shared" si="68"/>
        <v>205</v>
      </c>
      <c r="R174" s="12">
        <v>7.7499999999999999E-2</v>
      </c>
      <c r="S174" s="10">
        <f t="shared" si="69"/>
        <v>15.887499999999999</v>
      </c>
      <c r="T174" t="s">
        <v>822</v>
      </c>
      <c r="U174" s="10">
        <f t="shared" si="70"/>
        <v>19.07</v>
      </c>
      <c r="V174" s="10">
        <f t="shared" si="71"/>
        <v>-3.182500000000001</v>
      </c>
    </row>
    <row r="175" spans="1:22" x14ac:dyDescent="0.25">
      <c r="A175" t="s">
        <v>12154</v>
      </c>
      <c r="B175" t="s">
        <v>348</v>
      </c>
      <c r="C175" s="1">
        <v>44905</v>
      </c>
      <c r="D175" s="1" t="s">
        <v>18</v>
      </c>
      <c r="E175" s="2">
        <v>395</v>
      </c>
      <c r="F175" s="2">
        <v>46.63</v>
      </c>
      <c r="G175" s="2">
        <v>35.33</v>
      </c>
      <c r="H175" s="2">
        <v>476.96</v>
      </c>
      <c r="I175" t="s">
        <v>349</v>
      </c>
      <c r="J175" t="s">
        <v>286</v>
      </c>
      <c r="K175">
        <v>29832</v>
      </c>
      <c r="L175" t="s">
        <v>148</v>
      </c>
      <c r="M175" t="s">
        <v>195</v>
      </c>
      <c r="N175" t="s">
        <v>12151</v>
      </c>
      <c r="O175" t="s">
        <v>12166</v>
      </c>
      <c r="P175" s="10">
        <f t="shared" si="68"/>
        <v>395</v>
      </c>
      <c r="R175" s="12">
        <v>7.7499999999999999E-2</v>
      </c>
      <c r="S175" s="10">
        <f t="shared" si="69"/>
        <v>30.612500000000001</v>
      </c>
      <c r="T175" t="s">
        <v>822</v>
      </c>
      <c r="U175" s="10">
        <f t="shared" si="70"/>
        <v>35.33</v>
      </c>
      <c r="V175" s="10">
        <f t="shared" si="71"/>
        <v>-4.7174999999999976</v>
      </c>
    </row>
    <row r="176" spans="1:22" x14ac:dyDescent="0.25">
      <c r="A176" t="s">
        <v>12154</v>
      </c>
      <c r="B176" t="s">
        <v>350</v>
      </c>
      <c r="C176" s="1">
        <v>44906</v>
      </c>
      <c r="D176" s="1" t="s">
        <v>18</v>
      </c>
      <c r="E176" s="2">
        <v>155</v>
      </c>
      <c r="F176" s="2">
        <v>25.1</v>
      </c>
      <c r="G176" s="2">
        <v>8.2200000000000006</v>
      </c>
      <c r="H176" s="2">
        <v>188.32</v>
      </c>
      <c r="I176" t="s">
        <v>351</v>
      </c>
      <c r="J176" t="s">
        <v>30</v>
      </c>
      <c r="K176">
        <v>22973</v>
      </c>
      <c r="L176" t="s">
        <v>148</v>
      </c>
      <c r="M176" t="s">
        <v>195</v>
      </c>
      <c r="N176" t="s">
        <v>12151</v>
      </c>
      <c r="O176" t="s">
        <v>12166</v>
      </c>
      <c r="P176" s="10">
        <f t="shared" si="68"/>
        <v>155</v>
      </c>
      <c r="R176" s="12">
        <v>7.7499999999999999E-2</v>
      </c>
      <c r="S176" s="10">
        <f t="shared" si="69"/>
        <v>12.012499999999999</v>
      </c>
      <c r="T176" t="s">
        <v>822</v>
      </c>
      <c r="U176" s="10">
        <f t="shared" si="70"/>
        <v>8.2200000000000006</v>
      </c>
      <c r="V176" s="10">
        <f t="shared" si="71"/>
        <v>3.7924999999999986</v>
      </c>
    </row>
    <row r="177" spans="1:22" x14ac:dyDescent="0.25">
      <c r="A177" t="s">
        <v>12154</v>
      </c>
      <c r="B177" t="s">
        <v>352</v>
      </c>
      <c r="C177" s="1">
        <v>44910</v>
      </c>
      <c r="D177" s="1" t="s">
        <v>23</v>
      </c>
      <c r="E177" s="2">
        <v>50</v>
      </c>
      <c r="F177" s="2">
        <v>0</v>
      </c>
      <c r="G177" s="2">
        <v>0</v>
      </c>
      <c r="H177" s="2">
        <v>50</v>
      </c>
      <c r="I177" t="s">
        <v>17</v>
      </c>
      <c r="J177" t="s">
        <v>17</v>
      </c>
      <c r="K177" t="s">
        <v>17</v>
      </c>
      <c r="L177" t="s">
        <v>148</v>
      </c>
      <c r="M177" t="s">
        <v>195</v>
      </c>
      <c r="N177" t="s">
        <v>12151</v>
      </c>
      <c r="O177" t="s">
        <v>12164</v>
      </c>
      <c r="Q177" s="10">
        <f>E177</f>
        <v>50</v>
      </c>
      <c r="T177"/>
    </row>
    <row r="178" spans="1:22" x14ac:dyDescent="0.25">
      <c r="A178" t="s">
        <v>12154</v>
      </c>
      <c r="B178" t="s">
        <v>353</v>
      </c>
      <c r="C178" s="1">
        <v>44915</v>
      </c>
      <c r="D178" s="1" t="s">
        <v>18</v>
      </c>
      <c r="E178" s="2">
        <v>280</v>
      </c>
      <c r="F178" s="2">
        <v>36.78</v>
      </c>
      <c r="G178" s="2">
        <v>25.2</v>
      </c>
      <c r="H178" s="2">
        <v>341.98</v>
      </c>
      <c r="I178" t="s">
        <v>354</v>
      </c>
      <c r="J178" t="s">
        <v>52</v>
      </c>
      <c r="K178">
        <v>95018</v>
      </c>
      <c r="L178" t="s">
        <v>148</v>
      </c>
      <c r="M178" t="s">
        <v>195</v>
      </c>
      <c r="N178" t="s">
        <v>12151</v>
      </c>
      <c r="O178" t="s">
        <v>12166</v>
      </c>
      <c r="P178" s="10">
        <f t="shared" ref="P178:P186" si="72">E178</f>
        <v>280</v>
      </c>
      <c r="R178" s="17">
        <f>VLOOKUP(I178,Counties!$A$1:$D$1787,3,0)</f>
        <v>0.09</v>
      </c>
      <c r="S178" s="10">
        <f>P178*R178</f>
        <v>25.2</v>
      </c>
      <c r="T178" s="17" t="str">
        <f>VLOOKUP(I178,Counties!$A$1:$D$1787,4,0)</f>
        <v>Santa Cruz</v>
      </c>
      <c r="U178" s="10">
        <f t="shared" ref="U178:U186" si="73">G178</f>
        <v>25.2</v>
      </c>
      <c r="V178" s="10">
        <f t="shared" ref="V178:V186" si="74">S178-U178</f>
        <v>0</v>
      </c>
    </row>
    <row r="179" spans="1:22" x14ac:dyDescent="0.25">
      <c r="A179" t="s">
        <v>12154</v>
      </c>
      <c r="B179" t="s">
        <v>355</v>
      </c>
      <c r="C179" s="1">
        <v>44905</v>
      </c>
      <c r="D179" s="1" t="s">
        <v>18</v>
      </c>
      <c r="E179" s="2">
        <v>205</v>
      </c>
      <c r="F179" s="2">
        <v>30.83</v>
      </c>
      <c r="G179" s="2">
        <v>19.46</v>
      </c>
      <c r="H179" s="2">
        <v>255.29</v>
      </c>
      <c r="I179" t="s">
        <v>356</v>
      </c>
      <c r="J179" t="s">
        <v>59</v>
      </c>
      <c r="K179">
        <v>77845</v>
      </c>
      <c r="L179" t="s">
        <v>148</v>
      </c>
      <c r="M179" t="s">
        <v>195</v>
      </c>
      <c r="N179" t="s">
        <v>12151</v>
      </c>
      <c r="O179" t="s">
        <v>12166</v>
      </c>
      <c r="P179" s="10">
        <f t="shared" si="72"/>
        <v>205</v>
      </c>
      <c r="R179" s="12">
        <v>7.7499999999999999E-2</v>
      </c>
      <c r="S179" s="10">
        <f t="shared" ref="S179:S185" si="75">P179*R179</f>
        <v>15.887499999999999</v>
      </c>
      <c r="T179" t="s">
        <v>822</v>
      </c>
      <c r="U179" s="10">
        <f t="shared" si="73"/>
        <v>19.46</v>
      </c>
      <c r="V179" s="10">
        <f t="shared" si="74"/>
        <v>-3.5725000000000016</v>
      </c>
    </row>
    <row r="180" spans="1:22" x14ac:dyDescent="0.25">
      <c r="A180" t="s">
        <v>12154</v>
      </c>
      <c r="B180" t="s">
        <v>357</v>
      </c>
      <c r="C180" s="1">
        <v>44905</v>
      </c>
      <c r="D180" s="1" t="s">
        <v>18</v>
      </c>
      <c r="E180" s="2">
        <v>190</v>
      </c>
      <c r="F180" s="2">
        <v>19.98</v>
      </c>
      <c r="G180" s="2">
        <v>16.34</v>
      </c>
      <c r="H180" s="2">
        <v>226.32</v>
      </c>
      <c r="I180" t="s">
        <v>358</v>
      </c>
      <c r="J180" t="s">
        <v>246</v>
      </c>
      <c r="K180">
        <v>85755</v>
      </c>
      <c r="L180" t="s">
        <v>148</v>
      </c>
      <c r="M180" t="s">
        <v>195</v>
      </c>
      <c r="N180" t="s">
        <v>12151</v>
      </c>
      <c r="O180" t="s">
        <v>12166</v>
      </c>
      <c r="P180" s="10">
        <f t="shared" si="72"/>
        <v>190</v>
      </c>
      <c r="R180" s="12">
        <v>7.7499999999999999E-2</v>
      </c>
      <c r="S180" s="10">
        <f t="shared" si="75"/>
        <v>14.725</v>
      </c>
      <c r="T180" t="s">
        <v>822</v>
      </c>
      <c r="U180" s="10">
        <f t="shared" si="73"/>
        <v>16.34</v>
      </c>
      <c r="V180" s="10">
        <f t="shared" si="74"/>
        <v>-1.6150000000000002</v>
      </c>
    </row>
    <row r="181" spans="1:22" x14ac:dyDescent="0.25">
      <c r="A181" t="s">
        <v>12153</v>
      </c>
      <c r="B181" t="s">
        <v>359</v>
      </c>
      <c r="C181" s="1">
        <v>44893</v>
      </c>
      <c r="D181" s="1" t="s">
        <v>18</v>
      </c>
      <c r="E181" s="2">
        <v>155</v>
      </c>
      <c r="F181" s="2">
        <v>26.6</v>
      </c>
      <c r="G181" s="2">
        <v>12.82</v>
      </c>
      <c r="H181" s="2">
        <v>194.42</v>
      </c>
      <c r="I181" t="s">
        <v>360</v>
      </c>
      <c r="J181" t="s">
        <v>198</v>
      </c>
      <c r="K181">
        <v>89451</v>
      </c>
      <c r="L181" t="s">
        <v>148</v>
      </c>
      <c r="M181" t="s">
        <v>195</v>
      </c>
      <c r="N181" t="s">
        <v>12151</v>
      </c>
      <c r="O181" t="s">
        <v>12166</v>
      </c>
      <c r="P181" s="10">
        <f t="shared" si="72"/>
        <v>155</v>
      </c>
      <c r="R181" s="12">
        <v>7.7499999999999999E-2</v>
      </c>
      <c r="S181" s="10">
        <f t="shared" si="75"/>
        <v>12.012499999999999</v>
      </c>
      <c r="T181" t="s">
        <v>822</v>
      </c>
      <c r="U181" s="10">
        <f t="shared" si="73"/>
        <v>12.82</v>
      </c>
      <c r="V181" s="10">
        <f t="shared" si="74"/>
        <v>-0.80750000000000099</v>
      </c>
    </row>
    <row r="182" spans="1:22" x14ac:dyDescent="0.25">
      <c r="A182" t="s">
        <v>12154</v>
      </c>
      <c r="B182" t="s">
        <v>361</v>
      </c>
      <c r="C182" s="1">
        <v>44915</v>
      </c>
      <c r="D182" s="1" t="s">
        <v>18</v>
      </c>
      <c r="E182" s="2">
        <v>320</v>
      </c>
      <c r="F182" s="2">
        <v>48.66</v>
      </c>
      <c r="G182" s="2">
        <v>23.05</v>
      </c>
      <c r="H182" s="2">
        <v>391.71</v>
      </c>
      <c r="I182" t="s">
        <v>362</v>
      </c>
      <c r="J182" t="s">
        <v>203</v>
      </c>
      <c r="K182">
        <v>60543</v>
      </c>
      <c r="L182" t="s">
        <v>148</v>
      </c>
      <c r="M182" t="s">
        <v>195</v>
      </c>
      <c r="N182" t="s">
        <v>12151</v>
      </c>
      <c r="O182" t="s">
        <v>12166</v>
      </c>
      <c r="P182" s="10">
        <f t="shared" si="72"/>
        <v>320</v>
      </c>
      <c r="R182" s="12">
        <v>7.7499999999999999E-2</v>
      </c>
      <c r="S182" s="10">
        <f t="shared" si="75"/>
        <v>24.8</v>
      </c>
      <c r="T182" t="s">
        <v>822</v>
      </c>
      <c r="U182" s="10">
        <f t="shared" si="73"/>
        <v>23.05</v>
      </c>
      <c r="V182" s="10">
        <f t="shared" si="74"/>
        <v>1.75</v>
      </c>
    </row>
    <row r="183" spans="1:22" x14ac:dyDescent="0.25">
      <c r="A183" t="s">
        <v>12154</v>
      </c>
      <c r="B183" t="s">
        <v>363</v>
      </c>
      <c r="C183" s="1">
        <v>44915</v>
      </c>
      <c r="D183" s="1" t="s">
        <v>18</v>
      </c>
      <c r="E183" s="2">
        <v>320</v>
      </c>
      <c r="F183" s="2">
        <v>39.270000000000003</v>
      </c>
      <c r="G183" s="2">
        <v>14.64</v>
      </c>
      <c r="H183" s="2">
        <v>373.91</v>
      </c>
      <c r="I183" t="s">
        <v>364</v>
      </c>
      <c r="J183" t="s">
        <v>277</v>
      </c>
      <c r="K183">
        <v>80134</v>
      </c>
      <c r="L183" t="s">
        <v>148</v>
      </c>
      <c r="M183" t="s">
        <v>195</v>
      </c>
      <c r="N183" t="s">
        <v>12151</v>
      </c>
      <c r="O183" t="s">
        <v>12166</v>
      </c>
      <c r="P183" s="10">
        <f t="shared" si="72"/>
        <v>320</v>
      </c>
      <c r="R183" s="12">
        <v>7.7499999999999999E-2</v>
      </c>
      <c r="S183" s="10">
        <f t="shared" si="75"/>
        <v>24.8</v>
      </c>
      <c r="T183" t="s">
        <v>822</v>
      </c>
      <c r="U183" s="10">
        <f t="shared" si="73"/>
        <v>14.64</v>
      </c>
      <c r="V183" s="10">
        <f t="shared" si="74"/>
        <v>10.16</v>
      </c>
    </row>
    <row r="184" spans="1:22" x14ac:dyDescent="0.25">
      <c r="A184" t="s">
        <v>12154</v>
      </c>
      <c r="B184" t="s">
        <v>365</v>
      </c>
      <c r="C184" s="1">
        <v>44907</v>
      </c>
      <c r="D184" s="1" t="s">
        <v>18</v>
      </c>
      <c r="E184" s="2">
        <v>205</v>
      </c>
      <c r="F184" s="2">
        <v>33.32</v>
      </c>
      <c r="G184" s="2">
        <v>22.04</v>
      </c>
      <c r="H184" s="2">
        <v>260.36</v>
      </c>
      <c r="I184" t="s">
        <v>366</v>
      </c>
      <c r="J184" t="s">
        <v>33</v>
      </c>
      <c r="K184">
        <v>37405</v>
      </c>
      <c r="L184" t="s">
        <v>148</v>
      </c>
      <c r="M184" t="s">
        <v>195</v>
      </c>
      <c r="N184" t="s">
        <v>12151</v>
      </c>
      <c r="O184" t="s">
        <v>12166</v>
      </c>
      <c r="P184" s="10">
        <f t="shared" si="72"/>
        <v>205</v>
      </c>
      <c r="R184" s="12">
        <v>7.7499999999999999E-2</v>
      </c>
      <c r="S184" s="10">
        <f t="shared" si="75"/>
        <v>15.887499999999999</v>
      </c>
      <c r="T184" t="s">
        <v>822</v>
      </c>
      <c r="U184" s="10">
        <f t="shared" si="73"/>
        <v>22.04</v>
      </c>
      <c r="V184" s="10">
        <f t="shared" si="74"/>
        <v>-6.1524999999999999</v>
      </c>
    </row>
    <row r="185" spans="1:22" x14ac:dyDescent="0.25">
      <c r="A185" t="s">
        <v>12154</v>
      </c>
      <c r="B185" t="s">
        <v>367</v>
      </c>
      <c r="C185" s="1">
        <v>44905</v>
      </c>
      <c r="D185" s="1" t="s">
        <v>18</v>
      </c>
      <c r="E185" s="2">
        <v>285</v>
      </c>
      <c r="F185" s="2">
        <v>33.32</v>
      </c>
      <c r="G185" s="2">
        <v>19.899999999999999</v>
      </c>
      <c r="H185" s="2">
        <v>338.22</v>
      </c>
      <c r="I185" t="s">
        <v>368</v>
      </c>
      <c r="J185" t="s">
        <v>203</v>
      </c>
      <c r="K185">
        <v>60201</v>
      </c>
      <c r="L185" t="s">
        <v>148</v>
      </c>
      <c r="M185" t="s">
        <v>195</v>
      </c>
      <c r="N185" t="s">
        <v>12151</v>
      </c>
      <c r="O185" t="s">
        <v>12166</v>
      </c>
      <c r="P185" s="10">
        <f t="shared" si="72"/>
        <v>285</v>
      </c>
      <c r="R185" s="12">
        <v>7.7499999999999999E-2</v>
      </c>
      <c r="S185" s="10">
        <f t="shared" si="75"/>
        <v>22.087499999999999</v>
      </c>
      <c r="T185" t="s">
        <v>822</v>
      </c>
      <c r="U185" s="10">
        <f t="shared" si="73"/>
        <v>19.899999999999999</v>
      </c>
      <c r="V185" s="10">
        <f t="shared" si="74"/>
        <v>2.1875</v>
      </c>
    </row>
    <row r="186" spans="1:22" x14ac:dyDescent="0.25">
      <c r="A186" t="s">
        <v>12154</v>
      </c>
      <c r="B186" t="s">
        <v>369</v>
      </c>
      <c r="C186" s="1">
        <v>44905</v>
      </c>
      <c r="D186" s="1" t="s">
        <v>18</v>
      </c>
      <c r="E186" s="2">
        <v>155</v>
      </c>
      <c r="F186" s="2">
        <v>25.4</v>
      </c>
      <c r="G186" s="2">
        <v>14.54</v>
      </c>
      <c r="H186" s="2">
        <v>194.94</v>
      </c>
      <c r="I186" t="s">
        <v>370</v>
      </c>
      <c r="J186" t="s">
        <v>52</v>
      </c>
      <c r="K186">
        <v>95128</v>
      </c>
      <c r="L186" t="s">
        <v>148</v>
      </c>
      <c r="M186" t="s">
        <v>195</v>
      </c>
      <c r="N186" t="s">
        <v>12151</v>
      </c>
      <c r="O186" t="s">
        <v>12166</v>
      </c>
      <c r="P186" s="10">
        <f t="shared" si="72"/>
        <v>155</v>
      </c>
      <c r="R186" s="17">
        <f>VLOOKUP(I186,Counties!$A$1:$D$1787,3,0)</f>
        <v>9.3799999999999994E-2</v>
      </c>
      <c r="S186" s="10">
        <f>P186*R186</f>
        <v>14.539</v>
      </c>
      <c r="T186" s="17" t="str">
        <f>VLOOKUP(I186,Counties!$A$1:$D$1787,4,0)</f>
        <v>Santa Clara</v>
      </c>
      <c r="U186" s="10">
        <f t="shared" si="73"/>
        <v>14.54</v>
      </c>
      <c r="V186" s="10">
        <f t="shared" si="74"/>
        <v>-9.9999999999944578E-4</v>
      </c>
    </row>
    <row r="187" spans="1:22" x14ac:dyDescent="0.25">
      <c r="A187" t="s">
        <v>12154</v>
      </c>
      <c r="B187" t="s">
        <v>371</v>
      </c>
      <c r="C187" s="1">
        <v>44908</v>
      </c>
      <c r="D187" s="1" t="s">
        <v>23</v>
      </c>
      <c r="E187" s="2">
        <v>50</v>
      </c>
      <c r="F187" s="2">
        <v>0</v>
      </c>
      <c r="G187" s="2">
        <v>0</v>
      </c>
      <c r="H187" s="2">
        <v>50</v>
      </c>
      <c r="I187" t="s">
        <v>17</v>
      </c>
      <c r="J187" t="s">
        <v>17</v>
      </c>
      <c r="K187" t="s">
        <v>17</v>
      </c>
      <c r="L187" t="s">
        <v>148</v>
      </c>
      <c r="M187" t="s">
        <v>195</v>
      </c>
      <c r="N187" t="s">
        <v>12151</v>
      </c>
      <c r="O187" t="s">
        <v>12164</v>
      </c>
      <c r="Q187" s="10">
        <f>E187</f>
        <v>50</v>
      </c>
      <c r="T187"/>
    </row>
    <row r="188" spans="1:22" x14ac:dyDescent="0.25">
      <c r="A188" t="s">
        <v>12154</v>
      </c>
      <c r="B188" t="s">
        <v>372</v>
      </c>
      <c r="C188" s="1">
        <v>44910</v>
      </c>
      <c r="D188" s="1" t="s">
        <v>18</v>
      </c>
      <c r="E188" s="2">
        <v>429</v>
      </c>
      <c r="F188" s="2">
        <v>39.270000000000003</v>
      </c>
      <c r="G188" s="2">
        <v>39.92</v>
      </c>
      <c r="H188" s="2">
        <v>508.19</v>
      </c>
      <c r="I188" t="s">
        <v>373</v>
      </c>
      <c r="J188" t="s">
        <v>246</v>
      </c>
      <c r="K188">
        <v>85396</v>
      </c>
      <c r="L188" t="s">
        <v>148</v>
      </c>
      <c r="M188" t="s">
        <v>195</v>
      </c>
      <c r="N188" t="s">
        <v>12151</v>
      </c>
      <c r="O188" t="s">
        <v>12166</v>
      </c>
      <c r="P188" s="10">
        <f t="shared" ref="P188:P197" si="76">E188</f>
        <v>429</v>
      </c>
      <c r="R188" s="12">
        <v>7.7499999999999999E-2</v>
      </c>
      <c r="S188" s="10">
        <f t="shared" ref="S188:S189" si="77">P188*R188</f>
        <v>33.247500000000002</v>
      </c>
      <c r="T188" t="s">
        <v>822</v>
      </c>
      <c r="U188" s="10">
        <f t="shared" ref="U188:U197" si="78">G188</f>
        <v>39.92</v>
      </c>
      <c r="V188" s="10">
        <f t="shared" ref="V188:V197" si="79">S188-U188</f>
        <v>-6.6724999999999994</v>
      </c>
    </row>
    <row r="189" spans="1:22" x14ac:dyDescent="0.25">
      <c r="A189" t="s">
        <v>12154</v>
      </c>
      <c r="B189" t="s">
        <v>374</v>
      </c>
      <c r="C189" s="1">
        <v>44907</v>
      </c>
      <c r="D189" s="1" t="s">
        <v>18</v>
      </c>
      <c r="E189" s="2">
        <v>155</v>
      </c>
      <c r="F189" s="2">
        <v>25.1</v>
      </c>
      <c r="G189" s="2">
        <v>10.82</v>
      </c>
      <c r="H189" s="2">
        <v>190.92</v>
      </c>
      <c r="I189" t="s">
        <v>375</v>
      </c>
      <c r="J189" t="s">
        <v>46</v>
      </c>
      <c r="K189">
        <v>30052</v>
      </c>
      <c r="L189" t="s">
        <v>148</v>
      </c>
      <c r="M189" t="s">
        <v>195</v>
      </c>
      <c r="N189" t="s">
        <v>12151</v>
      </c>
      <c r="O189" t="s">
        <v>12166</v>
      </c>
      <c r="P189" s="10">
        <f t="shared" si="76"/>
        <v>155</v>
      </c>
      <c r="R189" s="12">
        <v>7.7499999999999999E-2</v>
      </c>
      <c r="S189" s="10">
        <f t="shared" si="77"/>
        <v>12.012499999999999</v>
      </c>
      <c r="T189" t="s">
        <v>822</v>
      </c>
      <c r="U189" s="10">
        <f t="shared" si="78"/>
        <v>10.82</v>
      </c>
      <c r="V189" s="10">
        <f t="shared" si="79"/>
        <v>1.192499999999999</v>
      </c>
    </row>
    <row r="190" spans="1:22" x14ac:dyDescent="0.25">
      <c r="A190" t="s">
        <v>12154</v>
      </c>
      <c r="B190" t="s">
        <v>376</v>
      </c>
      <c r="C190" s="1">
        <v>44910</v>
      </c>
      <c r="D190" s="1" t="s">
        <v>18</v>
      </c>
      <c r="E190" s="2">
        <v>467.58</v>
      </c>
      <c r="F190" s="2">
        <v>80.08</v>
      </c>
      <c r="G190" s="2">
        <v>44.42</v>
      </c>
      <c r="H190" s="2">
        <v>592.08000000000004</v>
      </c>
      <c r="I190" t="s">
        <v>377</v>
      </c>
      <c r="J190" t="s">
        <v>52</v>
      </c>
      <c r="K190">
        <v>90210</v>
      </c>
      <c r="L190" t="s">
        <v>148</v>
      </c>
      <c r="M190" t="s">
        <v>195</v>
      </c>
      <c r="N190" t="s">
        <v>12151</v>
      </c>
      <c r="O190" t="s">
        <v>12166</v>
      </c>
      <c r="P190" s="10">
        <f t="shared" si="76"/>
        <v>467.58</v>
      </c>
      <c r="R190" s="17">
        <f>VLOOKUP(I190,Counties!$A$1:$D$1787,3,0)</f>
        <v>9.5000000000000001E-2</v>
      </c>
      <c r="S190" s="10">
        <f>P190*R190</f>
        <v>44.420099999999998</v>
      </c>
      <c r="T190" s="17" t="str">
        <f>VLOOKUP(I190,Counties!$A$1:$D$1787,4,0)</f>
        <v>Los Angeles</v>
      </c>
      <c r="U190" s="10">
        <f t="shared" si="78"/>
        <v>44.42</v>
      </c>
      <c r="V190" s="10">
        <f t="shared" si="79"/>
        <v>9.9999999996214228E-5</v>
      </c>
    </row>
    <row r="191" spans="1:22" x14ac:dyDescent="0.25">
      <c r="A191" t="s">
        <v>12154</v>
      </c>
      <c r="B191" t="s">
        <v>378</v>
      </c>
      <c r="C191" s="1">
        <v>44906</v>
      </c>
      <c r="D191" s="1" t="s">
        <v>18</v>
      </c>
      <c r="E191" s="2">
        <v>148</v>
      </c>
      <c r="F191" s="2">
        <v>21.56</v>
      </c>
      <c r="G191" s="2">
        <v>14.63</v>
      </c>
      <c r="H191" s="2">
        <v>184.19</v>
      </c>
      <c r="I191" t="s">
        <v>379</v>
      </c>
      <c r="J191" t="s">
        <v>39</v>
      </c>
      <c r="K191">
        <v>11777</v>
      </c>
      <c r="L191" t="s">
        <v>148</v>
      </c>
      <c r="M191" t="s">
        <v>195</v>
      </c>
      <c r="N191" t="s">
        <v>12151</v>
      </c>
      <c r="O191" t="s">
        <v>12166</v>
      </c>
      <c r="P191" s="10">
        <f t="shared" si="76"/>
        <v>148</v>
      </c>
      <c r="R191" s="12">
        <v>7.7499999999999999E-2</v>
      </c>
      <c r="S191" s="10">
        <f t="shared" ref="S191:S197" si="80">P191*R191</f>
        <v>11.47</v>
      </c>
      <c r="T191" t="s">
        <v>822</v>
      </c>
      <c r="U191" s="10">
        <f t="shared" si="78"/>
        <v>14.63</v>
      </c>
      <c r="V191" s="10">
        <f t="shared" si="79"/>
        <v>-3.16</v>
      </c>
    </row>
    <row r="192" spans="1:22" x14ac:dyDescent="0.25">
      <c r="A192" t="s">
        <v>12153</v>
      </c>
      <c r="B192" t="s">
        <v>380</v>
      </c>
      <c r="C192" s="1">
        <v>44885</v>
      </c>
      <c r="D192" s="1" t="s">
        <v>18</v>
      </c>
      <c r="E192" s="2">
        <v>95</v>
      </c>
      <c r="F192" s="2">
        <v>21.56</v>
      </c>
      <c r="G192" s="2">
        <v>8.15</v>
      </c>
      <c r="H192" s="2">
        <v>124.71</v>
      </c>
      <c r="I192" t="s">
        <v>381</v>
      </c>
      <c r="J192" t="s">
        <v>46</v>
      </c>
      <c r="K192">
        <v>31404</v>
      </c>
      <c r="L192" t="s">
        <v>148</v>
      </c>
      <c r="M192" t="s">
        <v>195</v>
      </c>
      <c r="N192" t="s">
        <v>12151</v>
      </c>
      <c r="O192" t="s">
        <v>12166</v>
      </c>
      <c r="P192" s="10">
        <f t="shared" si="76"/>
        <v>95</v>
      </c>
      <c r="R192" s="12">
        <v>7.7499999999999999E-2</v>
      </c>
      <c r="S192" s="10">
        <f t="shared" si="80"/>
        <v>7.3624999999999998</v>
      </c>
      <c r="T192" t="s">
        <v>822</v>
      </c>
      <c r="U192" s="10">
        <f t="shared" si="78"/>
        <v>8.15</v>
      </c>
      <c r="V192" s="10">
        <f t="shared" si="79"/>
        <v>-0.78750000000000053</v>
      </c>
    </row>
    <row r="193" spans="1:22" x14ac:dyDescent="0.25">
      <c r="A193" t="s">
        <v>12154</v>
      </c>
      <c r="B193" t="s">
        <v>382</v>
      </c>
      <c r="C193" s="1">
        <v>44915</v>
      </c>
      <c r="D193" s="1" t="s">
        <v>18</v>
      </c>
      <c r="E193" s="2">
        <v>150</v>
      </c>
      <c r="F193" s="2">
        <v>29.86</v>
      </c>
      <c r="G193" s="2">
        <v>11.93</v>
      </c>
      <c r="H193" s="2">
        <v>191.79</v>
      </c>
      <c r="I193" t="s">
        <v>383</v>
      </c>
      <c r="J193" t="s">
        <v>78</v>
      </c>
      <c r="K193">
        <v>8065</v>
      </c>
      <c r="L193" t="s">
        <v>148</v>
      </c>
      <c r="M193" t="s">
        <v>195</v>
      </c>
      <c r="N193" t="s">
        <v>12151</v>
      </c>
      <c r="O193" t="s">
        <v>12166</v>
      </c>
      <c r="P193" s="10">
        <f t="shared" si="76"/>
        <v>150</v>
      </c>
      <c r="R193" s="12">
        <v>7.7499999999999999E-2</v>
      </c>
      <c r="S193" s="10">
        <f t="shared" si="80"/>
        <v>11.625</v>
      </c>
      <c r="T193" t="s">
        <v>822</v>
      </c>
      <c r="U193" s="10">
        <f t="shared" si="78"/>
        <v>11.93</v>
      </c>
      <c r="V193" s="10">
        <f t="shared" si="79"/>
        <v>-0.30499999999999972</v>
      </c>
    </row>
    <row r="194" spans="1:22" x14ac:dyDescent="0.25">
      <c r="A194" t="s">
        <v>12154</v>
      </c>
      <c r="B194" t="s">
        <v>384</v>
      </c>
      <c r="C194" s="1">
        <v>44915</v>
      </c>
      <c r="D194" s="1" t="s">
        <v>18</v>
      </c>
      <c r="E194" s="2">
        <v>320</v>
      </c>
      <c r="F194" s="2">
        <v>43.23</v>
      </c>
      <c r="G194" s="2">
        <v>29.97</v>
      </c>
      <c r="H194" s="2">
        <v>393.2</v>
      </c>
      <c r="I194" t="s">
        <v>385</v>
      </c>
      <c r="J194" t="s">
        <v>59</v>
      </c>
      <c r="K194">
        <v>78642</v>
      </c>
      <c r="L194" t="s">
        <v>148</v>
      </c>
      <c r="M194" t="s">
        <v>195</v>
      </c>
      <c r="N194" t="s">
        <v>12151</v>
      </c>
      <c r="O194" t="s">
        <v>12166</v>
      </c>
      <c r="P194" s="10">
        <f t="shared" si="76"/>
        <v>320</v>
      </c>
      <c r="R194" s="12">
        <v>7.7499999999999999E-2</v>
      </c>
      <c r="S194" s="10">
        <f t="shared" si="80"/>
        <v>24.8</v>
      </c>
      <c r="T194" t="s">
        <v>822</v>
      </c>
      <c r="U194" s="10">
        <f t="shared" si="78"/>
        <v>29.97</v>
      </c>
      <c r="V194" s="10">
        <f t="shared" si="79"/>
        <v>-5.1699999999999982</v>
      </c>
    </row>
    <row r="195" spans="1:22" x14ac:dyDescent="0.25">
      <c r="A195" t="s">
        <v>12154</v>
      </c>
      <c r="B195" t="s">
        <v>386</v>
      </c>
      <c r="C195" s="1">
        <v>44915</v>
      </c>
      <c r="D195" s="1" t="s">
        <v>18</v>
      </c>
      <c r="E195" s="2">
        <v>150</v>
      </c>
      <c r="F195" s="2">
        <v>29.86</v>
      </c>
      <c r="G195" s="2">
        <v>22.76</v>
      </c>
      <c r="H195" s="2">
        <v>202.62</v>
      </c>
      <c r="I195" t="s">
        <v>241</v>
      </c>
      <c r="J195" t="s">
        <v>141</v>
      </c>
      <c r="K195">
        <v>40291</v>
      </c>
      <c r="L195" t="s">
        <v>148</v>
      </c>
      <c r="M195" t="s">
        <v>195</v>
      </c>
      <c r="N195" t="s">
        <v>12151</v>
      </c>
      <c r="O195" t="s">
        <v>12166</v>
      </c>
      <c r="P195" s="10">
        <f t="shared" si="76"/>
        <v>150</v>
      </c>
      <c r="R195" s="12">
        <v>7.7499999999999999E-2</v>
      </c>
      <c r="S195" s="10">
        <f t="shared" si="80"/>
        <v>11.625</v>
      </c>
      <c r="T195" t="s">
        <v>822</v>
      </c>
      <c r="U195" s="10">
        <f t="shared" si="78"/>
        <v>22.76</v>
      </c>
      <c r="V195" s="10">
        <f t="shared" si="79"/>
        <v>-11.135000000000002</v>
      </c>
    </row>
    <row r="196" spans="1:22" x14ac:dyDescent="0.25">
      <c r="A196" t="s">
        <v>12154</v>
      </c>
      <c r="B196" t="s">
        <v>387</v>
      </c>
      <c r="C196" s="1">
        <v>44908</v>
      </c>
      <c r="D196" s="1" t="s">
        <v>18</v>
      </c>
      <c r="E196" s="2">
        <v>155</v>
      </c>
      <c r="F196" s="2">
        <v>22.49</v>
      </c>
      <c r="G196" s="2">
        <v>7.37</v>
      </c>
      <c r="H196" s="2">
        <v>184.86</v>
      </c>
      <c r="I196" t="s">
        <v>36</v>
      </c>
      <c r="J196" t="s">
        <v>277</v>
      </c>
      <c r="K196">
        <v>80209</v>
      </c>
      <c r="L196" t="s">
        <v>148</v>
      </c>
      <c r="M196" t="s">
        <v>195</v>
      </c>
      <c r="N196" t="s">
        <v>12151</v>
      </c>
      <c r="O196" t="s">
        <v>12166</v>
      </c>
      <c r="P196" s="10">
        <f t="shared" si="76"/>
        <v>155</v>
      </c>
      <c r="R196" s="12">
        <v>7.7499999999999999E-2</v>
      </c>
      <c r="S196" s="10">
        <f t="shared" si="80"/>
        <v>12.012499999999999</v>
      </c>
      <c r="T196" t="s">
        <v>822</v>
      </c>
      <c r="U196" s="10">
        <f t="shared" si="78"/>
        <v>7.37</v>
      </c>
      <c r="V196" s="10">
        <f t="shared" si="79"/>
        <v>4.6424999999999992</v>
      </c>
    </row>
    <row r="197" spans="1:22" x14ac:dyDescent="0.25">
      <c r="A197" t="s">
        <v>12154</v>
      </c>
      <c r="B197" t="s">
        <v>388</v>
      </c>
      <c r="C197" s="1">
        <v>44916</v>
      </c>
      <c r="D197" s="1" t="s">
        <v>18</v>
      </c>
      <c r="E197" s="2">
        <v>199</v>
      </c>
      <c r="F197" s="2">
        <v>33.32</v>
      </c>
      <c r="G197" s="2">
        <v>15.42</v>
      </c>
      <c r="H197" s="2">
        <v>247.74</v>
      </c>
      <c r="I197" t="s">
        <v>389</v>
      </c>
      <c r="J197" t="s">
        <v>78</v>
      </c>
      <c r="K197">
        <v>7853</v>
      </c>
      <c r="L197" t="s">
        <v>148</v>
      </c>
      <c r="M197" t="s">
        <v>195</v>
      </c>
      <c r="N197" t="s">
        <v>12151</v>
      </c>
      <c r="O197" t="s">
        <v>12166</v>
      </c>
      <c r="P197" s="10">
        <f t="shared" si="76"/>
        <v>199</v>
      </c>
      <c r="R197" s="12">
        <v>7.7499999999999999E-2</v>
      </c>
      <c r="S197" s="10">
        <f t="shared" si="80"/>
        <v>15.422499999999999</v>
      </c>
      <c r="T197" t="s">
        <v>822</v>
      </c>
      <c r="U197" s="10">
        <f t="shared" si="78"/>
        <v>15.42</v>
      </c>
      <c r="V197" s="10">
        <f t="shared" si="79"/>
        <v>2.4999999999995026E-3</v>
      </c>
    </row>
    <row r="198" spans="1:22" x14ac:dyDescent="0.25">
      <c r="A198" t="s">
        <v>12154</v>
      </c>
      <c r="B198" t="s">
        <v>390</v>
      </c>
      <c r="C198" s="1">
        <v>44908</v>
      </c>
      <c r="D198" s="1" t="s">
        <v>23</v>
      </c>
      <c r="E198" s="2">
        <v>50</v>
      </c>
      <c r="F198" s="2">
        <v>0</v>
      </c>
      <c r="G198" s="2">
        <v>0</v>
      </c>
      <c r="H198" s="2">
        <v>50</v>
      </c>
      <c r="I198" t="s">
        <v>17</v>
      </c>
      <c r="J198" t="s">
        <v>17</v>
      </c>
      <c r="K198" t="s">
        <v>17</v>
      </c>
      <c r="L198" t="s">
        <v>148</v>
      </c>
      <c r="M198" t="s">
        <v>195</v>
      </c>
      <c r="N198" t="s">
        <v>12151</v>
      </c>
      <c r="O198" t="s">
        <v>12164</v>
      </c>
      <c r="Q198" s="10">
        <f>E198</f>
        <v>50</v>
      </c>
      <c r="T198"/>
    </row>
    <row r="199" spans="1:22" x14ac:dyDescent="0.25">
      <c r="A199" t="s">
        <v>12154</v>
      </c>
      <c r="B199" t="s">
        <v>391</v>
      </c>
      <c r="C199" s="1">
        <v>44906</v>
      </c>
      <c r="D199" s="1" t="s">
        <v>18</v>
      </c>
      <c r="E199" s="2">
        <v>205</v>
      </c>
      <c r="F199" s="2">
        <v>30.83</v>
      </c>
      <c r="G199" s="2">
        <v>19.46</v>
      </c>
      <c r="H199" s="2">
        <v>255.29</v>
      </c>
      <c r="I199" t="s">
        <v>392</v>
      </c>
      <c r="J199" t="s">
        <v>59</v>
      </c>
      <c r="K199">
        <v>76034</v>
      </c>
      <c r="L199" t="s">
        <v>148</v>
      </c>
      <c r="M199" t="s">
        <v>195</v>
      </c>
      <c r="N199" t="s">
        <v>12151</v>
      </c>
      <c r="O199" t="s">
        <v>12166</v>
      </c>
      <c r="P199" s="10">
        <f t="shared" ref="P199:P205" si="81">E199</f>
        <v>205</v>
      </c>
      <c r="R199" s="12">
        <v>7.7499999999999999E-2</v>
      </c>
      <c r="S199" s="10">
        <f t="shared" ref="S199:S205" si="82">P199*R199</f>
        <v>15.887499999999999</v>
      </c>
      <c r="T199" t="s">
        <v>822</v>
      </c>
      <c r="U199" s="10">
        <f t="shared" ref="U199:U205" si="83">G199</f>
        <v>19.46</v>
      </c>
      <c r="V199" s="10">
        <f t="shared" ref="V199:V205" si="84">S199-U199</f>
        <v>-3.5725000000000016</v>
      </c>
    </row>
    <row r="200" spans="1:22" x14ac:dyDescent="0.25">
      <c r="A200" t="s">
        <v>12154</v>
      </c>
      <c r="B200" t="s">
        <v>393</v>
      </c>
      <c r="C200" s="1">
        <v>44909</v>
      </c>
      <c r="D200" s="1" t="s">
        <v>18</v>
      </c>
      <c r="E200" s="2">
        <v>89</v>
      </c>
      <c r="F200" s="2">
        <v>21.56</v>
      </c>
      <c r="G200" s="2">
        <v>7.47</v>
      </c>
      <c r="H200" s="2">
        <v>118.03</v>
      </c>
      <c r="I200" t="s">
        <v>394</v>
      </c>
      <c r="J200" t="s">
        <v>20</v>
      </c>
      <c r="K200">
        <v>27265</v>
      </c>
      <c r="L200" t="s">
        <v>148</v>
      </c>
      <c r="M200" t="s">
        <v>195</v>
      </c>
      <c r="N200" t="s">
        <v>12151</v>
      </c>
      <c r="O200" t="s">
        <v>12166</v>
      </c>
      <c r="P200" s="10">
        <f t="shared" si="81"/>
        <v>89</v>
      </c>
      <c r="R200" s="12">
        <v>7.7499999999999999E-2</v>
      </c>
      <c r="S200" s="10">
        <f t="shared" si="82"/>
        <v>6.8975</v>
      </c>
      <c r="T200" t="s">
        <v>822</v>
      </c>
      <c r="U200" s="10">
        <f t="shared" si="83"/>
        <v>7.47</v>
      </c>
      <c r="V200" s="10">
        <f t="shared" si="84"/>
        <v>-0.57249999999999979</v>
      </c>
    </row>
    <row r="201" spans="1:22" x14ac:dyDescent="0.25">
      <c r="A201" t="s">
        <v>12154</v>
      </c>
      <c r="B201" t="s">
        <v>395</v>
      </c>
      <c r="C201" s="1">
        <v>44906</v>
      </c>
      <c r="D201" s="1" t="s">
        <v>18</v>
      </c>
      <c r="E201" s="2">
        <v>155</v>
      </c>
      <c r="F201" s="2">
        <v>25.1</v>
      </c>
      <c r="G201" s="2">
        <v>9.31</v>
      </c>
      <c r="H201" s="2">
        <v>189.41</v>
      </c>
      <c r="I201" t="s">
        <v>396</v>
      </c>
      <c r="J201" t="s">
        <v>30</v>
      </c>
      <c r="K201">
        <v>23455</v>
      </c>
      <c r="L201" t="s">
        <v>148</v>
      </c>
      <c r="M201" t="s">
        <v>195</v>
      </c>
      <c r="N201" t="s">
        <v>12151</v>
      </c>
      <c r="O201" t="s">
        <v>12166</v>
      </c>
      <c r="P201" s="10">
        <f t="shared" si="81"/>
        <v>155</v>
      </c>
      <c r="R201" s="12">
        <v>7.7499999999999999E-2</v>
      </c>
      <c r="S201" s="10">
        <f t="shared" si="82"/>
        <v>12.012499999999999</v>
      </c>
      <c r="T201" t="s">
        <v>822</v>
      </c>
      <c r="U201" s="10">
        <f t="shared" si="83"/>
        <v>9.31</v>
      </c>
      <c r="V201" s="10">
        <f t="shared" si="84"/>
        <v>2.7024999999999988</v>
      </c>
    </row>
    <row r="202" spans="1:22" x14ac:dyDescent="0.25">
      <c r="A202" t="s">
        <v>12154</v>
      </c>
      <c r="B202" t="s">
        <v>397</v>
      </c>
      <c r="C202" s="1">
        <v>44905</v>
      </c>
      <c r="D202" s="1" t="s">
        <v>18</v>
      </c>
      <c r="E202" s="2">
        <v>95</v>
      </c>
      <c r="F202" s="2">
        <v>21.56</v>
      </c>
      <c r="G202" s="2">
        <v>4.2300000000000004</v>
      </c>
      <c r="H202" s="2">
        <v>120.79</v>
      </c>
      <c r="I202" t="s">
        <v>398</v>
      </c>
      <c r="J202" t="s">
        <v>27</v>
      </c>
      <c r="K202">
        <v>70722</v>
      </c>
      <c r="L202" t="s">
        <v>148</v>
      </c>
      <c r="M202" t="s">
        <v>195</v>
      </c>
      <c r="N202" t="s">
        <v>12151</v>
      </c>
      <c r="O202" t="s">
        <v>12166</v>
      </c>
      <c r="P202" s="10">
        <f t="shared" si="81"/>
        <v>95</v>
      </c>
      <c r="R202" s="12">
        <v>7.7499999999999999E-2</v>
      </c>
      <c r="S202" s="10">
        <f t="shared" si="82"/>
        <v>7.3624999999999998</v>
      </c>
      <c r="T202" t="s">
        <v>822</v>
      </c>
      <c r="U202" s="10">
        <f t="shared" si="83"/>
        <v>4.2300000000000004</v>
      </c>
      <c r="V202" s="10">
        <f t="shared" si="84"/>
        <v>3.1324999999999994</v>
      </c>
    </row>
    <row r="203" spans="1:22" x14ac:dyDescent="0.25">
      <c r="A203" t="s">
        <v>12154</v>
      </c>
      <c r="B203" t="s">
        <v>399</v>
      </c>
      <c r="C203" s="1">
        <v>44905</v>
      </c>
      <c r="D203" s="1" t="s">
        <v>18</v>
      </c>
      <c r="E203" s="2">
        <v>95</v>
      </c>
      <c r="F203" s="2">
        <v>19.03</v>
      </c>
      <c r="G203" s="2">
        <v>7.98</v>
      </c>
      <c r="H203" s="2">
        <v>122.01</v>
      </c>
      <c r="I203" t="s">
        <v>400</v>
      </c>
      <c r="J203" t="s">
        <v>134</v>
      </c>
      <c r="K203">
        <v>46383</v>
      </c>
      <c r="L203" t="s">
        <v>148</v>
      </c>
      <c r="M203" t="s">
        <v>195</v>
      </c>
      <c r="N203" t="s">
        <v>12151</v>
      </c>
      <c r="O203" t="s">
        <v>12166</v>
      </c>
      <c r="P203" s="10">
        <f t="shared" si="81"/>
        <v>95</v>
      </c>
      <c r="R203" s="12">
        <v>7.7499999999999999E-2</v>
      </c>
      <c r="S203" s="10">
        <f t="shared" si="82"/>
        <v>7.3624999999999998</v>
      </c>
      <c r="T203" t="s">
        <v>822</v>
      </c>
      <c r="U203" s="10">
        <f t="shared" si="83"/>
        <v>7.98</v>
      </c>
      <c r="V203" s="10">
        <f t="shared" si="84"/>
        <v>-0.6175000000000006</v>
      </c>
    </row>
    <row r="204" spans="1:22" x14ac:dyDescent="0.25">
      <c r="A204" t="s">
        <v>12154</v>
      </c>
      <c r="B204" t="s">
        <v>401</v>
      </c>
      <c r="C204" s="1">
        <v>44915</v>
      </c>
      <c r="D204" s="1" t="s">
        <v>18</v>
      </c>
      <c r="E204" s="2">
        <v>280</v>
      </c>
      <c r="F204" s="2">
        <v>48.66</v>
      </c>
      <c r="G204" s="2">
        <v>30.41</v>
      </c>
      <c r="H204" s="2">
        <v>359.07</v>
      </c>
      <c r="I204" t="s">
        <v>402</v>
      </c>
      <c r="J204" t="s">
        <v>33</v>
      </c>
      <c r="K204">
        <v>37075</v>
      </c>
      <c r="L204" t="s">
        <v>148</v>
      </c>
      <c r="M204" t="s">
        <v>195</v>
      </c>
      <c r="N204" t="s">
        <v>12151</v>
      </c>
      <c r="O204" t="s">
        <v>12166</v>
      </c>
      <c r="P204" s="10">
        <f t="shared" si="81"/>
        <v>280</v>
      </c>
      <c r="R204" s="12">
        <v>7.7499999999999999E-2</v>
      </c>
      <c r="S204" s="10">
        <f t="shared" si="82"/>
        <v>21.7</v>
      </c>
      <c r="T204" t="s">
        <v>822</v>
      </c>
      <c r="U204" s="10">
        <f t="shared" si="83"/>
        <v>30.41</v>
      </c>
      <c r="V204" s="10">
        <f t="shared" si="84"/>
        <v>-8.7100000000000009</v>
      </c>
    </row>
    <row r="205" spans="1:22" x14ac:dyDescent="0.25">
      <c r="A205" t="s">
        <v>12154</v>
      </c>
      <c r="B205" t="s">
        <v>403</v>
      </c>
      <c r="C205" s="1">
        <v>44910</v>
      </c>
      <c r="D205" s="1" t="s">
        <v>18</v>
      </c>
      <c r="E205" s="2">
        <v>95</v>
      </c>
      <c r="F205" s="2">
        <v>21.56</v>
      </c>
      <c r="G205" s="2">
        <v>7.4</v>
      </c>
      <c r="H205" s="2">
        <v>123.96</v>
      </c>
      <c r="I205" t="s">
        <v>404</v>
      </c>
      <c r="J205" t="s">
        <v>405</v>
      </c>
      <c r="K205">
        <v>6473</v>
      </c>
      <c r="L205" t="s">
        <v>148</v>
      </c>
      <c r="M205" t="s">
        <v>195</v>
      </c>
      <c r="N205" t="s">
        <v>12151</v>
      </c>
      <c r="O205" t="s">
        <v>12166</v>
      </c>
      <c r="P205" s="10">
        <f t="shared" si="81"/>
        <v>95</v>
      </c>
      <c r="R205" s="12">
        <v>7.7499999999999999E-2</v>
      </c>
      <c r="S205" s="10">
        <f t="shared" si="82"/>
        <v>7.3624999999999998</v>
      </c>
      <c r="T205" t="s">
        <v>822</v>
      </c>
      <c r="U205" s="10">
        <f t="shared" si="83"/>
        <v>7.4</v>
      </c>
      <c r="V205" s="10">
        <f t="shared" si="84"/>
        <v>-3.7500000000000533E-2</v>
      </c>
    </row>
    <row r="206" spans="1:22" x14ac:dyDescent="0.25">
      <c r="A206" t="s">
        <v>12154</v>
      </c>
      <c r="B206" t="s">
        <v>406</v>
      </c>
      <c r="C206" s="1">
        <v>44908</v>
      </c>
      <c r="D206" s="1" t="s">
        <v>23</v>
      </c>
      <c r="E206" s="2">
        <v>50</v>
      </c>
      <c r="F206" s="2">
        <v>0</v>
      </c>
      <c r="G206" s="2">
        <v>0</v>
      </c>
      <c r="H206" s="2">
        <v>50</v>
      </c>
      <c r="I206" t="s">
        <v>17</v>
      </c>
      <c r="J206" t="s">
        <v>17</v>
      </c>
      <c r="K206" t="s">
        <v>17</v>
      </c>
      <c r="L206" t="s">
        <v>148</v>
      </c>
      <c r="M206" t="s">
        <v>195</v>
      </c>
      <c r="N206" t="s">
        <v>12151</v>
      </c>
      <c r="O206" t="s">
        <v>12164</v>
      </c>
      <c r="Q206" s="10">
        <f>E206</f>
        <v>50</v>
      </c>
      <c r="T206"/>
    </row>
    <row r="207" spans="1:22" x14ac:dyDescent="0.25">
      <c r="A207" t="s">
        <v>12154</v>
      </c>
      <c r="B207" t="s">
        <v>407</v>
      </c>
      <c r="C207" s="1">
        <v>44905</v>
      </c>
      <c r="D207" s="1" t="s">
        <v>18</v>
      </c>
      <c r="E207" s="2">
        <v>155</v>
      </c>
      <c r="F207" s="2">
        <v>25.4</v>
      </c>
      <c r="G207" s="2">
        <v>13.56</v>
      </c>
      <c r="H207" s="2">
        <v>193.96</v>
      </c>
      <c r="I207" t="s">
        <v>408</v>
      </c>
      <c r="J207" t="s">
        <v>52</v>
      </c>
      <c r="K207">
        <v>94549</v>
      </c>
      <c r="L207" t="s">
        <v>148</v>
      </c>
      <c r="M207" t="s">
        <v>195</v>
      </c>
      <c r="N207" t="s">
        <v>12151</v>
      </c>
      <c r="O207" t="s">
        <v>12166</v>
      </c>
      <c r="P207" s="10">
        <f>E207</f>
        <v>155</v>
      </c>
      <c r="R207" s="17">
        <f>VLOOKUP(I207,Counties!$A$1:$D$1787,3,0)</f>
        <v>8.7499999999999994E-2</v>
      </c>
      <c r="S207" s="10">
        <f>P207*R207</f>
        <v>13.5625</v>
      </c>
      <c r="T207" s="17" t="str">
        <f>VLOOKUP(I207,Counties!$A$1:$D$1787,4,0)</f>
        <v>Contra Costa</v>
      </c>
      <c r="U207" s="10">
        <f>G207</f>
        <v>13.56</v>
      </c>
      <c r="V207" s="10">
        <f>S207-U207</f>
        <v>2.4999999999995026E-3</v>
      </c>
    </row>
    <row r="208" spans="1:22" x14ac:dyDescent="0.25">
      <c r="A208" t="s">
        <v>12154</v>
      </c>
      <c r="B208" t="s">
        <v>409</v>
      </c>
      <c r="C208" s="1">
        <v>44908</v>
      </c>
      <c r="D208" s="1" t="s">
        <v>23</v>
      </c>
      <c r="E208" s="2">
        <v>50</v>
      </c>
      <c r="F208" s="2">
        <v>0</v>
      </c>
      <c r="G208" s="2">
        <v>0</v>
      </c>
      <c r="H208" s="2">
        <v>50</v>
      </c>
      <c r="I208" t="s">
        <v>17</v>
      </c>
      <c r="J208" t="s">
        <v>17</v>
      </c>
      <c r="K208" t="s">
        <v>17</v>
      </c>
      <c r="L208" t="s">
        <v>148</v>
      </c>
      <c r="M208" t="s">
        <v>195</v>
      </c>
      <c r="N208" t="s">
        <v>12151</v>
      </c>
      <c r="O208" t="s">
        <v>12164</v>
      </c>
      <c r="Q208" s="10">
        <f t="shared" ref="Q208:Q209" si="85">E208</f>
        <v>50</v>
      </c>
      <c r="T208"/>
    </row>
    <row r="209" spans="1:22" x14ac:dyDescent="0.25">
      <c r="A209" t="s">
        <v>12154</v>
      </c>
      <c r="B209" t="s">
        <v>410</v>
      </c>
      <c r="C209" s="1">
        <v>44908</v>
      </c>
      <c r="D209" s="1" t="s">
        <v>23</v>
      </c>
      <c r="E209" s="2">
        <v>50</v>
      </c>
      <c r="F209" s="2">
        <v>0</v>
      </c>
      <c r="G209" s="2">
        <v>0</v>
      </c>
      <c r="H209" s="2">
        <v>50</v>
      </c>
      <c r="I209" t="s">
        <v>17</v>
      </c>
      <c r="J209" t="s">
        <v>17</v>
      </c>
      <c r="K209" t="s">
        <v>17</v>
      </c>
      <c r="L209" t="s">
        <v>148</v>
      </c>
      <c r="M209" t="s">
        <v>195</v>
      </c>
      <c r="N209" t="s">
        <v>12151</v>
      </c>
      <c r="O209" t="s">
        <v>12164</v>
      </c>
      <c r="Q209" s="10">
        <f t="shared" si="85"/>
        <v>50</v>
      </c>
      <c r="T209"/>
    </row>
    <row r="210" spans="1:22" x14ac:dyDescent="0.25">
      <c r="A210" t="s">
        <v>12154</v>
      </c>
      <c r="B210" t="s">
        <v>411</v>
      </c>
      <c r="C210" s="1">
        <v>44910</v>
      </c>
      <c r="D210" s="1" t="s">
        <v>18</v>
      </c>
      <c r="E210" s="2">
        <v>199</v>
      </c>
      <c r="F210" s="2">
        <v>29.29</v>
      </c>
      <c r="G210" s="2">
        <v>16.91</v>
      </c>
      <c r="H210" s="2">
        <v>245.2</v>
      </c>
      <c r="I210" t="s">
        <v>412</v>
      </c>
      <c r="J210" t="s">
        <v>52</v>
      </c>
      <c r="K210">
        <v>93291</v>
      </c>
      <c r="L210" t="s">
        <v>148</v>
      </c>
      <c r="M210" t="s">
        <v>195</v>
      </c>
      <c r="N210" t="s">
        <v>12151</v>
      </c>
      <c r="O210" t="s">
        <v>12166</v>
      </c>
      <c r="P210" s="10">
        <f t="shared" ref="P210:P218" si="86">E210</f>
        <v>199</v>
      </c>
      <c r="R210" s="17">
        <f>VLOOKUP(I210,Counties!$A$1:$D$1787,3,0)</f>
        <v>8.5000000000000006E-2</v>
      </c>
      <c r="S210" s="10">
        <f>P210*R210</f>
        <v>16.915000000000003</v>
      </c>
      <c r="T210" s="17" t="str">
        <f>VLOOKUP(I210,Counties!$A$1:$D$1787,4,0)</f>
        <v>Tulare</v>
      </c>
      <c r="U210" s="10">
        <f t="shared" ref="U210:U218" si="87">G210</f>
        <v>16.91</v>
      </c>
      <c r="V210" s="10">
        <f t="shared" ref="V210:V218" si="88">S210-U210</f>
        <v>5.000000000002558E-3</v>
      </c>
    </row>
    <row r="211" spans="1:22" x14ac:dyDescent="0.25">
      <c r="A211" t="s">
        <v>12154</v>
      </c>
      <c r="B211" t="s">
        <v>413</v>
      </c>
      <c r="C211" s="1">
        <v>44912</v>
      </c>
      <c r="D211" s="1" t="s">
        <v>18</v>
      </c>
      <c r="E211" s="2">
        <v>155</v>
      </c>
      <c r="F211" s="2">
        <v>25.1</v>
      </c>
      <c r="G211" s="2">
        <v>6.89</v>
      </c>
      <c r="H211" s="2">
        <v>186.99</v>
      </c>
      <c r="I211" t="s">
        <v>414</v>
      </c>
      <c r="J211" t="s">
        <v>27</v>
      </c>
      <c r="K211">
        <v>70123</v>
      </c>
      <c r="L211" t="s">
        <v>148</v>
      </c>
      <c r="M211" t="s">
        <v>195</v>
      </c>
      <c r="N211" t="s">
        <v>12151</v>
      </c>
      <c r="O211" t="s">
        <v>12166</v>
      </c>
      <c r="P211" s="10">
        <f t="shared" si="86"/>
        <v>155</v>
      </c>
      <c r="R211" s="12">
        <v>7.7499999999999999E-2</v>
      </c>
      <c r="S211" s="10">
        <f>P211*R211</f>
        <v>12.012499999999999</v>
      </c>
      <c r="T211" t="s">
        <v>822</v>
      </c>
      <c r="U211" s="10">
        <f t="shared" si="87"/>
        <v>6.89</v>
      </c>
      <c r="V211" s="10">
        <f t="shared" si="88"/>
        <v>5.1224999999999996</v>
      </c>
    </row>
    <row r="212" spans="1:22" x14ac:dyDescent="0.25">
      <c r="A212" t="s">
        <v>12154</v>
      </c>
      <c r="B212" t="s">
        <v>415</v>
      </c>
      <c r="C212" s="1">
        <v>44905</v>
      </c>
      <c r="D212" s="1" t="s">
        <v>18</v>
      </c>
      <c r="E212" s="2">
        <v>155</v>
      </c>
      <c r="F212" s="2">
        <v>25.4</v>
      </c>
      <c r="G212" s="2">
        <v>12.38</v>
      </c>
      <c r="H212" s="2">
        <v>192.78</v>
      </c>
      <c r="I212" t="s">
        <v>416</v>
      </c>
      <c r="J212" t="s">
        <v>52</v>
      </c>
      <c r="K212">
        <v>93611</v>
      </c>
      <c r="L212" t="s">
        <v>148</v>
      </c>
      <c r="M212" t="s">
        <v>195</v>
      </c>
      <c r="N212" t="s">
        <v>12151</v>
      </c>
      <c r="O212" t="s">
        <v>12166</v>
      </c>
      <c r="P212" s="10">
        <f t="shared" si="86"/>
        <v>155</v>
      </c>
      <c r="R212" s="17">
        <f>VLOOKUP(I212,Counties!$A$1:$D$1787,3,0)</f>
        <v>7.9799999999999996E-2</v>
      </c>
      <c r="S212" s="10">
        <f>P212*R212</f>
        <v>12.369</v>
      </c>
      <c r="T212" s="17" t="str">
        <f>VLOOKUP(I212,Counties!$A$1:$D$1787,4,0)</f>
        <v>Fresno</v>
      </c>
      <c r="U212" s="10">
        <f t="shared" si="87"/>
        <v>12.38</v>
      </c>
      <c r="V212" s="10">
        <f t="shared" si="88"/>
        <v>-1.1000000000001009E-2</v>
      </c>
    </row>
    <row r="213" spans="1:22" x14ac:dyDescent="0.25">
      <c r="A213" t="s">
        <v>12154</v>
      </c>
      <c r="B213" t="s">
        <v>417</v>
      </c>
      <c r="C213" s="1">
        <v>44907</v>
      </c>
      <c r="D213" s="1" t="s">
        <v>18</v>
      </c>
      <c r="E213" s="2">
        <v>205</v>
      </c>
      <c r="F213" s="2">
        <v>33.32</v>
      </c>
      <c r="G213" s="2">
        <v>17.64</v>
      </c>
      <c r="H213" s="2">
        <v>255.96</v>
      </c>
      <c r="I213" t="s">
        <v>418</v>
      </c>
      <c r="J213" t="s">
        <v>93</v>
      </c>
      <c r="K213">
        <v>64086</v>
      </c>
      <c r="L213" t="s">
        <v>148</v>
      </c>
      <c r="M213" t="s">
        <v>195</v>
      </c>
      <c r="N213" t="s">
        <v>12151</v>
      </c>
      <c r="O213" t="s">
        <v>12166</v>
      </c>
      <c r="P213" s="10">
        <f t="shared" si="86"/>
        <v>205</v>
      </c>
      <c r="R213" s="12">
        <v>7.7499999999999999E-2</v>
      </c>
      <c r="S213" s="10">
        <f t="shared" ref="S213:S218" si="89">P213*R213</f>
        <v>15.887499999999999</v>
      </c>
      <c r="T213" t="s">
        <v>822</v>
      </c>
      <c r="U213" s="10">
        <f t="shared" si="87"/>
        <v>17.64</v>
      </c>
      <c r="V213" s="10">
        <f t="shared" si="88"/>
        <v>-1.7525000000000013</v>
      </c>
    </row>
    <row r="214" spans="1:22" x14ac:dyDescent="0.25">
      <c r="A214" t="s">
        <v>12154</v>
      </c>
      <c r="B214" t="s">
        <v>419</v>
      </c>
      <c r="C214" s="1">
        <v>44912</v>
      </c>
      <c r="D214" s="1" t="s">
        <v>18</v>
      </c>
      <c r="E214" s="2">
        <v>155</v>
      </c>
      <c r="F214" s="2">
        <v>26.6</v>
      </c>
      <c r="G214" s="2">
        <v>12.99</v>
      </c>
      <c r="H214" s="2">
        <v>194.59</v>
      </c>
      <c r="I214" t="s">
        <v>197</v>
      </c>
      <c r="J214" t="s">
        <v>198</v>
      </c>
      <c r="K214">
        <v>89118</v>
      </c>
      <c r="L214" t="s">
        <v>148</v>
      </c>
      <c r="M214" t="s">
        <v>195</v>
      </c>
      <c r="N214" t="s">
        <v>12151</v>
      </c>
      <c r="O214" t="s">
        <v>12166</v>
      </c>
      <c r="P214" s="10">
        <f t="shared" si="86"/>
        <v>155</v>
      </c>
      <c r="R214" s="12">
        <v>7.7499999999999999E-2</v>
      </c>
      <c r="S214" s="10">
        <f t="shared" si="89"/>
        <v>12.012499999999999</v>
      </c>
      <c r="T214" t="s">
        <v>822</v>
      </c>
      <c r="U214" s="10">
        <f t="shared" si="87"/>
        <v>12.99</v>
      </c>
      <c r="V214" s="10">
        <f t="shared" si="88"/>
        <v>-0.97750000000000092</v>
      </c>
    </row>
    <row r="215" spans="1:22" x14ac:dyDescent="0.25">
      <c r="A215" t="s">
        <v>12154</v>
      </c>
      <c r="B215" t="s">
        <v>420</v>
      </c>
      <c r="C215" s="1">
        <v>44910</v>
      </c>
      <c r="D215" s="1" t="s">
        <v>18</v>
      </c>
      <c r="E215" s="2">
        <v>245</v>
      </c>
      <c r="F215" s="2">
        <v>29.86</v>
      </c>
      <c r="G215" s="2">
        <v>21.99</v>
      </c>
      <c r="H215" s="2">
        <v>296.85000000000002</v>
      </c>
      <c r="I215" t="s">
        <v>337</v>
      </c>
      <c r="J215" t="s">
        <v>286</v>
      </c>
      <c r="K215">
        <v>29720</v>
      </c>
      <c r="L215" t="s">
        <v>148</v>
      </c>
      <c r="M215" t="s">
        <v>195</v>
      </c>
      <c r="N215" t="s">
        <v>12151</v>
      </c>
      <c r="O215" t="s">
        <v>12166</v>
      </c>
      <c r="P215" s="10">
        <f t="shared" si="86"/>
        <v>245</v>
      </c>
      <c r="R215" s="12">
        <v>7.7499999999999999E-2</v>
      </c>
      <c r="S215" s="10">
        <f t="shared" si="89"/>
        <v>18.987500000000001</v>
      </c>
      <c r="T215" t="s">
        <v>822</v>
      </c>
      <c r="U215" s="10">
        <f t="shared" si="87"/>
        <v>21.99</v>
      </c>
      <c r="V215" s="10">
        <f t="shared" si="88"/>
        <v>-3.0024999999999977</v>
      </c>
    </row>
    <row r="216" spans="1:22" x14ac:dyDescent="0.25">
      <c r="A216" t="s">
        <v>12154</v>
      </c>
      <c r="B216" t="s">
        <v>421</v>
      </c>
      <c r="C216" s="1">
        <v>44912</v>
      </c>
      <c r="D216" s="1" t="s">
        <v>18</v>
      </c>
      <c r="E216" s="2">
        <v>150</v>
      </c>
      <c r="F216" s="2">
        <v>23.71</v>
      </c>
      <c r="G216" s="2">
        <v>12.57</v>
      </c>
      <c r="H216" s="2">
        <v>186.28</v>
      </c>
      <c r="I216" t="s">
        <v>197</v>
      </c>
      <c r="J216" t="s">
        <v>198</v>
      </c>
      <c r="K216">
        <v>89178</v>
      </c>
      <c r="L216" t="s">
        <v>148</v>
      </c>
      <c r="M216" t="s">
        <v>195</v>
      </c>
      <c r="N216" t="s">
        <v>12151</v>
      </c>
      <c r="O216" t="s">
        <v>12166</v>
      </c>
      <c r="P216" s="10">
        <f t="shared" si="86"/>
        <v>150</v>
      </c>
      <c r="R216" s="12">
        <v>7.7499999999999999E-2</v>
      </c>
      <c r="S216" s="10">
        <f t="shared" si="89"/>
        <v>11.625</v>
      </c>
      <c r="T216" t="s">
        <v>822</v>
      </c>
      <c r="U216" s="10">
        <f t="shared" si="87"/>
        <v>12.57</v>
      </c>
      <c r="V216" s="10">
        <f t="shared" si="88"/>
        <v>-0.94500000000000028</v>
      </c>
    </row>
    <row r="217" spans="1:22" x14ac:dyDescent="0.25">
      <c r="A217" t="s">
        <v>12154</v>
      </c>
      <c r="B217" t="s">
        <v>422</v>
      </c>
      <c r="C217" s="1">
        <v>44914</v>
      </c>
      <c r="D217" s="1" t="s">
        <v>18</v>
      </c>
      <c r="E217" s="2">
        <v>155</v>
      </c>
      <c r="F217" s="2">
        <v>25.1</v>
      </c>
      <c r="G217" s="2">
        <v>13.96</v>
      </c>
      <c r="H217" s="2">
        <v>194.06</v>
      </c>
      <c r="I217" t="s">
        <v>423</v>
      </c>
      <c r="J217" t="s">
        <v>46</v>
      </c>
      <c r="K217">
        <v>30076</v>
      </c>
      <c r="L217" t="s">
        <v>148</v>
      </c>
      <c r="M217" t="s">
        <v>195</v>
      </c>
      <c r="N217" t="s">
        <v>12151</v>
      </c>
      <c r="O217" t="s">
        <v>12166</v>
      </c>
      <c r="P217" s="10">
        <f t="shared" si="86"/>
        <v>155</v>
      </c>
      <c r="R217" s="12">
        <v>7.7499999999999999E-2</v>
      </c>
      <c r="S217" s="10">
        <f t="shared" si="89"/>
        <v>12.012499999999999</v>
      </c>
      <c r="T217" t="s">
        <v>822</v>
      </c>
      <c r="U217" s="10">
        <f t="shared" si="87"/>
        <v>13.96</v>
      </c>
      <c r="V217" s="10">
        <f t="shared" si="88"/>
        <v>-1.9475000000000016</v>
      </c>
    </row>
    <row r="218" spans="1:22" x14ac:dyDescent="0.25">
      <c r="A218" t="s">
        <v>12154</v>
      </c>
      <c r="B218" t="s">
        <v>424</v>
      </c>
      <c r="C218" s="1">
        <v>44905</v>
      </c>
      <c r="D218" s="1" t="s">
        <v>18</v>
      </c>
      <c r="E218" s="2">
        <v>190</v>
      </c>
      <c r="F218" s="2">
        <v>28.09</v>
      </c>
      <c r="G218" s="2">
        <v>18</v>
      </c>
      <c r="H218" s="2">
        <v>236.09</v>
      </c>
      <c r="I218" t="s">
        <v>127</v>
      </c>
      <c r="J218" t="s">
        <v>59</v>
      </c>
      <c r="K218" t="s">
        <v>425</v>
      </c>
      <c r="L218" t="s">
        <v>148</v>
      </c>
      <c r="M218" t="s">
        <v>195</v>
      </c>
      <c r="N218" t="s">
        <v>12151</v>
      </c>
      <c r="O218" t="s">
        <v>12166</v>
      </c>
      <c r="P218" s="10">
        <f t="shared" si="86"/>
        <v>190</v>
      </c>
      <c r="R218" s="12">
        <v>7.7499999999999999E-2</v>
      </c>
      <c r="S218" s="10">
        <f t="shared" si="89"/>
        <v>14.725</v>
      </c>
      <c r="T218" t="s">
        <v>822</v>
      </c>
      <c r="U218" s="10">
        <f t="shared" si="87"/>
        <v>18</v>
      </c>
      <c r="V218" s="10">
        <f t="shared" si="88"/>
        <v>-3.2750000000000004</v>
      </c>
    </row>
    <row r="219" spans="1:22" x14ac:dyDescent="0.25">
      <c r="A219" t="s">
        <v>12154</v>
      </c>
      <c r="B219" t="s">
        <v>426</v>
      </c>
      <c r="C219" s="1">
        <v>44908</v>
      </c>
      <c r="D219" s="1" t="s">
        <v>23</v>
      </c>
      <c r="E219" s="2">
        <v>50</v>
      </c>
      <c r="F219" s="2">
        <v>0</v>
      </c>
      <c r="G219" s="2">
        <v>0</v>
      </c>
      <c r="H219" s="2">
        <v>50</v>
      </c>
      <c r="I219" t="s">
        <v>17</v>
      </c>
      <c r="J219" t="s">
        <v>17</v>
      </c>
      <c r="K219" t="s">
        <v>17</v>
      </c>
      <c r="L219" t="s">
        <v>148</v>
      </c>
      <c r="M219" t="s">
        <v>195</v>
      </c>
      <c r="N219" t="s">
        <v>12151</v>
      </c>
      <c r="O219" t="s">
        <v>12164</v>
      </c>
      <c r="Q219" s="10">
        <f>E219</f>
        <v>50</v>
      </c>
      <c r="T219"/>
    </row>
    <row r="220" spans="1:22" x14ac:dyDescent="0.25">
      <c r="A220" t="s">
        <v>12154</v>
      </c>
      <c r="B220" t="s">
        <v>427</v>
      </c>
      <c r="C220" s="1">
        <v>44905</v>
      </c>
      <c r="D220" s="1" t="s">
        <v>18</v>
      </c>
      <c r="E220" s="2">
        <v>155</v>
      </c>
      <c r="F220" s="2">
        <v>25.1</v>
      </c>
      <c r="G220" s="2">
        <v>11.95</v>
      </c>
      <c r="H220" s="2">
        <v>192.05</v>
      </c>
      <c r="I220" t="s">
        <v>428</v>
      </c>
      <c r="J220" t="s">
        <v>78</v>
      </c>
      <c r="K220">
        <v>7748</v>
      </c>
      <c r="L220" t="s">
        <v>148</v>
      </c>
      <c r="M220" t="s">
        <v>195</v>
      </c>
      <c r="N220" t="s">
        <v>12151</v>
      </c>
      <c r="O220" t="s">
        <v>12166</v>
      </c>
      <c r="P220" s="10">
        <f t="shared" ref="P220:P222" si="90">E220</f>
        <v>155</v>
      </c>
      <c r="R220" s="12">
        <v>7.7499999999999999E-2</v>
      </c>
      <c r="S220" s="10">
        <f t="shared" ref="S220:S222" si="91">P220*R220</f>
        <v>12.012499999999999</v>
      </c>
      <c r="T220" t="s">
        <v>822</v>
      </c>
      <c r="U220" s="10">
        <f t="shared" ref="U220:U222" si="92">G220</f>
        <v>11.95</v>
      </c>
      <c r="V220" s="10">
        <f t="shared" ref="V220:V222" si="93">S220-U220</f>
        <v>6.25E-2</v>
      </c>
    </row>
    <row r="221" spans="1:22" x14ac:dyDescent="0.25">
      <c r="A221" t="s">
        <v>12154</v>
      </c>
      <c r="B221" t="s">
        <v>429</v>
      </c>
      <c r="C221" s="1">
        <v>44915</v>
      </c>
      <c r="D221" s="1" t="s">
        <v>18</v>
      </c>
      <c r="E221" s="2">
        <v>280</v>
      </c>
      <c r="F221" s="2">
        <v>48.66</v>
      </c>
      <c r="G221" s="2">
        <v>14.84</v>
      </c>
      <c r="H221" s="2">
        <v>343.5</v>
      </c>
      <c r="I221" t="s">
        <v>430</v>
      </c>
      <c r="J221" t="s">
        <v>30</v>
      </c>
      <c r="K221">
        <v>23117</v>
      </c>
      <c r="L221" t="s">
        <v>148</v>
      </c>
      <c r="M221" t="s">
        <v>195</v>
      </c>
      <c r="N221" t="s">
        <v>12151</v>
      </c>
      <c r="O221" t="s">
        <v>12166</v>
      </c>
      <c r="P221" s="10">
        <f t="shared" si="90"/>
        <v>280</v>
      </c>
      <c r="R221" s="12">
        <v>7.7499999999999999E-2</v>
      </c>
      <c r="S221" s="10">
        <f t="shared" si="91"/>
        <v>21.7</v>
      </c>
      <c r="T221" t="s">
        <v>822</v>
      </c>
      <c r="U221" s="10">
        <f t="shared" si="92"/>
        <v>14.84</v>
      </c>
      <c r="V221" s="10">
        <f t="shared" si="93"/>
        <v>6.8599999999999994</v>
      </c>
    </row>
    <row r="222" spans="1:22" x14ac:dyDescent="0.25">
      <c r="A222" t="s">
        <v>12153</v>
      </c>
      <c r="B222" t="s">
        <v>431</v>
      </c>
      <c r="C222" s="1">
        <v>44893</v>
      </c>
      <c r="D222" s="1" t="s">
        <v>18</v>
      </c>
      <c r="E222" s="2">
        <v>148</v>
      </c>
      <c r="F222" s="2">
        <v>21.56</v>
      </c>
      <c r="G222" s="2">
        <v>11.24</v>
      </c>
      <c r="H222" s="2">
        <v>180.8</v>
      </c>
      <c r="I222" t="s">
        <v>432</v>
      </c>
      <c r="J222" t="s">
        <v>78</v>
      </c>
      <c r="K222">
        <v>7641</v>
      </c>
      <c r="L222" t="s">
        <v>148</v>
      </c>
      <c r="M222" t="s">
        <v>195</v>
      </c>
      <c r="N222" t="s">
        <v>12151</v>
      </c>
      <c r="O222" t="s">
        <v>12166</v>
      </c>
      <c r="P222" s="10">
        <f t="shared" si="90"/>
        <v>148</v>
      </c>
      <c r="R222" s="12">
        <v>7.7499999999999999E-2</v>
      </c>
      <c r="S222" s="10">
        <f t="shared" si="91"/>
        <v>11.47</v>
      </c>
      <c r="T222" t="s">
        <v>822</v>
      </c>
      <c r="U222" s="10">
        <f t="shared" si="92"/>
        <v>11.24</v>
      </c>
      <c r="V222" s="10">
        <f t="shared" si="93"/>
        <v>0.23000000000000043</v>
      </c>
    </row>
    <row r="223" spans="1:22" x14ac:dyDescent="0.25">
      <c r="A223" t="s">
        <v>12154</v>
      </c>
      <c r="B223" t="s">
        <v>433</v>
      </c>
      <c r="C223" s="1">
        <v>44908</v>
      </c>
      <c r="D223" s="1" t="s">
        <v>23</v>
      </c>
      <c r="E223" s="2">
        <v>50</v>
      </c>
      <c r="F223" s="2">
        <v>0</v>
      </c>
      <c r="G223" s="2">
        <v>0</v>
      </c>
      <c r="H223" s="2">
        <v>50</v>
      </c>
      <c r="I223" t="s">
        <v>17</v>
      </c>
      <c r="J223" t="s">
        <v>17</v>
      </c>
      <c r="K223" t="s">
        <v>17</v>
      </c>
      <c r="L223" t="s">
        <v>148</v>
      </c>
      <c r="M223" t="s">
        <v>195</v>
      </c>
      <c r="N223" t="s">
        <v>12151</v>
      </c>
      <c r="O223" t="s">
        <v>12164</v>
      </c>
      <c r="Q223" s="10">
        <f>E223</f>
        <v>50</v>
      </c>
      <c r="T223"/>
    </row>
    <row r="224" spans="1:22" x14ac:dyDescent="0.25">
      <c r="A224" t="s">
        <v>12154</v>
      </c>
      <c r="B224" t="s">
        <v>434</v>
      </c>
      <c r="C224" s="1">
        <v>44905</v>
      </c>
      <c r="D224" s="1" t="s">
        <v>18</v>
      </c>
      <c r="E224" s="2">
        <v>205</v>
      </c>
      <c r="F224" s="2">
        <v>29.29</v>
      </c>
      <c r="G224" s="2">
        <v>19.489999999999998</v>
      </c>
      <c r="H224" s="2">
        <v>253.78</v>
      </c>
      <c r="I224" t="s">
        <v>435</v>
      </c>
      <c r="J224" t="s">
        <v>52</v>
      </c>
      <c r="K224">
        <v>94952</v>
      </c>
      <c r="L224" t="s">
        <v>148</v>
      </c>
      <c r="M224" t="s">
        <v>195</v>
      </c>
      <c r="N224" t="s">
        <v>12151</v>
      </c>
      <c r="O224" t="s">
        <v>12166</v>
      </c>
      <c r="P224" s="10">
        <f t="shared" ref="P224:P227" si="94">E224</f>
        <v>205</v>
      </c>
      <c r="R224" s="17">
        <f>VLOOKUP(I224,Counties!$A$1:$D$1787,3,0)</f>
        <v>9.5000000000000001E-2</v>
      </c>
      <c r="S224" s="10">
        <f>P224*R224</f>
        <v>19.475000000000001</v>
      </c>
      <c r="T224" s="17" t="str">
        <f>VLOOKUP(I224,Counties!$A$1:$D$1787,4,0)</f>
        <v>Sonoma</v>
      </c>
      <c r="U224" s="10">
        <f t="shared" ref="U224:U227" si="95">G224</f>
        <v>19.489999999999998</v>
      </c>
      <c r="V224" s="10">
        <f t="shared" ref="V224:V227" si="96">S224-U224</f>
        <v>-1.4999999999997016E-2</v>
      </c>
    </row>
    <row r="225" spans="1:22" x14ac:dyDescent="0.25">
      <c r="A225" t="s">
        <v>12154</v>
      </c>
      <c r="B225" t="s">
        <v>436</v>
      </c>
      <c r="C225" s="1">
        <v>44906</v>
      </c>
      <c r="D225" s="1" t="s">
        <v>18</v>
      </c>
      <c r="E225" s="2">
        <v>155</v>
      </c>
      <c r="F225" s="2">
        <v>25.1</v>
      </c>
      <c r="G225" s="2">
        <v>12.14</v>
      </c>
      <c r="H225" s="2">
        <v>192.24</v>
      </c>
      <c r="I225" t="s">
        <v>437</v>
      </c>
      <c r="J225" t="s">
        <v>20</v>
      </c>
      <c r="K225">
        <v>27358</v>
      </c>
      <c r="L225" t="s">
        <v>148</v>
      </c>
      <c r="M225" t="s">
        <v>195</v>
      </c>
      <c r="N225" t="s">
        <v>12151</v>
      </c>
      <c r="O225" t="s">
        <v>12166</v>
      </c>
      <c r="P225" s="10">
        <f t="shared" si="94"/>
        <v>155</v>
      </c>
      <c r="R225" s="12">
        <v>7.7499999999999999E-2</v>
      </c>
      <c r="S225" s="10">
        <f t="shared" ref="S225:S226" si="97">P225*R225</f>
        <v>12.012499999999999</v>
      </c>
      <c r="T225" t="s">
        <v>822</v>
      </c>
      <c r="U225" s="10">
        <f t="shared" si="95"/>
        <v>12.14</v>
      </c>
      <c r="V225" s="10">
        <f t="shared" si="96"/>
        <v>-0.12750000000000128</v>
      </c>
    </row>
    <row r="226" spans="1:22" x14ac:dyDescent="0.25">
      <c r="A226" t="s">
        <v>12154</v>
      </c>
      <c r="B226" t="s">
        <v>438</v>
      </c>
      <c r="C226" s="1">
        <v>44915</v>
      </c>
      <c r="D226" s="1" t="s">
        <v>18</v>
      </c>
      <c r="E226" s="2">
        <v>329.99</v>
      </c>
      <c r="F226" s="2">
        <v>48.66</v>
      </c>
      <c r="G226" s="2">
        <v>31.72</v>
      </c>
      <c r="H226" s="2">
        <v>410.37</v>
      </c>
      <c r="I226" t="s">
        <v>439</v>
      </c>
      <c r="J226" t="s">
        <v>39</v>
      </c>
      <c r="K226">
        <v>10591</v>
      </c>
      <c r="L226" t="s">
        <v>148</v>
      </c>
      <c r="M226" t="s">
        <v>195</v>
      </c>
      <c r="N226" t="s">
        <v>12151</v>
      </c>
      <c r="O226" t="s">
        <v>12166</v>
      </c>
      <c r="P226" s="10">
        <f t="shared" si="94"/>
        <v>329.99</v>
      </c>
      <c r="R226" s="12">
        <v>7.7499999999999999E-2</v>
      </c>
      <c r="S226" s="10">
        <f t="shared" si="97"/>
        <v>25.574225000000002</v>
      </c>
      <c r="T226" t="s">
        <v>822</v>
      </c>
      <c r="U226" s="10">
        <f t="shared" si="95"/>
        <v>31.72</v>
      </c>
      <c r="V226" s="10">
        <f t="shared" si="96"/>
        <v>-6.1457749999999969</v>
      </c>
    </row>
    <row r="227" spans="1:22" x14ac:dyDescent="0.25">
      <c r="A227" t="s">
        <v>12153</v>
      </c>
      <c r="B227" t="s">
        <v>440</v>
      </c>
      <c r="C227" s="1">
        <v>44886</v>
      </c>
      <c r="D227" s="1" t="s">
        <v>18</v>
      </c>
      <c r="E227" s="2">
        <v>148</v>
      </c>
      <c r="F227" s="2">
        <v>0</v>
      </c>
      <c r="G227" s="2">
        <v>11.47</v>
      </c>
      <c r="H227" s="2">
        <v>159.47</v>
      </c>
      <c r="I227" t="s">
        <v>17</v>
      </c>
      <c r="J227" t="s">
        <v>17</v>
      </c>
      <c r="K227" t="s">
        <v>17</v>
      </c>
      <c r="L227" t="s">
        <v>148</v>
      </c>
      <c r="M227" t="s">
        <v>195</v>
      </c>
      <c r="N227" t="s">
        <v>12151</v>
      </c>
      <c r="O227" t="s">
        <v>12166</v>
      </c>
      <c r="P227" s="10">
        <f t="shared" si="94"/>
        <v>148</v>
      </c>
      <c r="R227" s="12">
        <v>7.7499999999999999E-2</v>
      </c>
      <c r="S227" s="10">
        <f>P227*R227</f>
        <v>11.47</v>
      </c>
      <c r="T227" t="s">
        <v>822</v>
      </c>
      <c r="U227" s="10">
        <f t="shared" si="95"/>
        <v>11.47</v>
      </c>
      <c r="V227" s="10">
        <f t="shared" si="96"/>
        <v>0</v>
      </c>
    </row>
    <row r="228" spans="1:22" x14ac:dyDescent="0.25">
      <c r="A228" t="s">
        <v>12154</v>
      </c>
      <c r="B228" t="s">
        <v>441</v>
      </c>
      <c r="C228" s="1">
        <v>44908</v>
      </c>
      <c r="D228" s="1" t="s">
        <v>23</v>
      </c>
      <c r="E228" s="2">
        <v>50</v>
      </c>
      <c r="F228" s="2">
        <v>0</v>
      </c>
      <c r="G228" s="2">
        <v>0</v>
      </c>
      <c r="H228" s="2">
        <v>50</v>
      </c>
      <c r="I228" t="s">
        <v>17</v>
      </c>
      <c r="J228" t="s">
        <v>17</v>
      </c>
      <c r="K228" t="s">
        <v>17</v>
      </c>
      <c r="L228" t="s">
        <v>148</v>
      </c>
      <c r="M228" t="s">
        <v>195</v>
      </c>
      <c r="N228" t="s">
        <v>12151</v>
      </c>
      <c r="O228" t="s">
        <v>12164</v>
      </c>
      <c r="Q228" s="10">
        <f>E228</f>
        <v>50</v>
      </c>
      <c r="T228"/>
    </row>
    <row r="229" spans="1:22" x14ac:dyDescent="0.25">
      <c r="A229" t="s">
        <v>12154</v>
      </c>
      <c r="B229" t="s">
        <v>442</v>
      </c>
      <c r="C229" s="1">
        <v>44915</v>
      </c>
      <c r="D229" s="1" t="s">
        <v>18</v>
      </c>
      <c r="E229" s="2">
        <v>150</v>
      </c>
      <c r="F229" s="2">
        <v>27.7</v>
      </c>
      <c r="G229" s="2">
        <v>9</v>
      </c>
      <c r="H229" s="2">
        <v>186.7</v>
      </c>
      <c r="I229" t="s">
        <v>443</v>
      </c>
      <c r="J229" t="s">
        <v>444</v>
      </c>
      <c r="K229">
        <v>83617</v>
      </c>
      <c r="L229" t="s">
        <v>148</v>
      </c>
      <c r="M229" t="s">
        <v>195</v>
      </c>
      <c r="N229" t="s">
        <v>12151</v>
      </c>
      <c r="O229" t="s">
        <v>12166</v>
      </c>
      <c r="P229" s="10">
        <f t="shared" ref="P229:P233" si="98">E229</f>
        <v>150</v>
      </c>
      <c r="R229" s="12">
        <v>7.7499999999999999E-2</v>
      </c>
      <c r="S229" s="10">
        <f t="shared" ref="S229:S233" si="99">P229*R229</f>
        <v>11.625</v>
      </c>
      <c r="T229" t="s">
        <v>822</v>
      </c>
      <c r="U229" s="10">
        <f t="shared" ref="U229:U233" si="100">G229</f>
        <v>9</v>
      </c>
      <c r="V229" s="10">
        <f t="shared" ref="V229:V233" si="101">S229-U229</f>
        <v>2.625</v>
      </c>
    </row>
    <row r="230" spans="1:22" x14ac:dyDescent="0.25">
      <c r="A230" t="s">
        <v>12154</v>
      </c>
      <c r="B230" t="s">
        <v>445</v>
      </c>
      <c r="C230" s="1">
        <v>44905</v>
      </c>
      <c r="D230" s="1" t="s">
        <v>18</v>
      </c>
      <c r="E230" s="2">
        <v>205</v>
      </c>
      <c r="F230" s="2">
        <v>30.83</v>
      </c>
      <c r="G230" s="2">
        <v>18.87</v>
      </c>
      <c r="H230" s="2">
        <v>254.7</v>
      </c>
      <c r="I230" t="s">
        <v>446</v>
      </c>
      <c r="J230" t="s">
        <v>59</v>
      </c>
      <c r="K230">
        <v>79235</v>
      </c>
      <c r="L230" t="s">
        <v>148</v>
      </c>
      <c r="M230" t="s">
        <v>195</v>
      </c>
      <c r="N230" t="s">
        <v>12151</v>
      </c>
      <c r="O230" t="s">
        <v>12166</v>
      </c>
      <c r="P230" s="10">
        <f t="shared" si="98"/>
        <v>205</v>
      </c>
      <c r="R230" s="12">
        <v>7.7499999999999999E-2</v>
      </c>
      <c r="S230" s="10">
        <f t="shared" si="99"/>
        <v>15.887499999999999</v>
      </c>
      <c r="T230" t="s">
        <v>822</v>
      </c>
      <c r="U230" s="10">
        <f t="shared" si="100"/>
        <v>18.87</v>
      </c>
      <c r="V230" s="10">
        <f t="shared" si="101"/>
        <v>-2.9825000000000017</v>
      </c>
    </row>
    <row r="231" spans="1:22" x14ac:dyDescent="0.25">
      <c r="A231" t="s">
        <v>12154</v>
      </c>
      <c r="B231" t="s">
        <v>447</v>
      </c>
      <c r="C231" s="1">
        <v>44906</v>
      </c>
      <c r="D231" s="1" t="s">
        <v>18</v>
      </c>
      <c r="E231" s="2">
        <v>205</v>
      </c>
      <c r="F231" s="2">
        <v>33.32</v>
      </c>
      <c r="G231" s="2">
        <v>11.27</v>
      </c>
      <c r="H231" s="2">
        <v>249.59</v>
      </c>
      <c r="I231" t="s">
        <v>448</v>
      </c>
      <c r="J231" t="s">
        <v>299</v>
      </c>
      <c r="K231">
        <v>54854</v>
      </c>
      <c r="L231" t="s">
        <v>148</v>
      </c>
      <c r="M231" t="s">
        <v>195</v>
      </c>
      <c r="N231" t="s">
        <v>12151</v>
      </c>
      <c r="O231" t="s">
        <v>12166</v>
      </c>
      <c r="P231" s="10">
        <f t="shared" si="98"/>
        <v>205</v>
      </c>
      <c r="R231" s="12">
        <v>7.7499999999999999E-2</v>
      </c>
      <c r="S231" s="10">
        <f t="shared" si="99"/>
        <v>15.887499999999999</v>
      </c>
      <c r="T231" t="s">
        <v>822</v>
      </c>
      <c r="U231" s="10">
        <f t="shared" si="100"/>
        <v>11.27</v>
      </c>
      <c r="V231" s="10">
        <f t="shared" si="101"/>
        <v>4.6174999999999997</v>
      </c>
    </row>
    <row r="232" spans="1:22" x14ac:dyDescent="0.25">
      <c r="A232" t="s">
        <v>12154</v>
      </c>
      <c r="B232" t="s">
        <v>449</v>
      </c>
      <c r="C232" s="1">
        <v>44915</v>
      </c>
      <c r="D232" s="1" t="s">
        <v>18</v>
      </c>
      <c r="E232" s="2">
        <v>150</v>
      </c>
      <c r="F232" s="2">
        <v>28.09</v>
      </c>
      <c r="G232" s="2">
        <v>12.92</v>
      </c>
      <c r="H232" s="2">
        <v>191.01</v>
      </c>
      <c r="I232" t="s">
        <v>450</v>
      </c>
      <c r="J232" t="s">
        <v>59</v>
      </c>
      <c r="K232">
        <v>77346</v>
      </c>
      <c r="L232" t="s">
        <v>148</v>
      </c>
      <c r="M232" t="s">
        <v>195</v>
      </c>
      <c r="N232" t="s">
        <v>12151</v>
      </c>
      <c r="O232" t="s">
        <v>12166</v>
      </c>
      <c r="P232" s="10">
        <f t="shared" si="98"/>
        <v>150</v>
      </c>
      <c r="R232" s="12">
        <v>7.7499999999999999E-2</v>
      </c>
      <c r="S232" s="10">
        <f t="shared" si="99"/>
        <v>11.625</v>
      </c>
      <c r="T232" t="s">
        <v>822</v>
      </c>
      <c r="U232" s="10">
        <f t="shared" si="100"/>
        <v>12.92</v>
      </c>
      <c r="V232" s="10">
        <f t="shared" si="101"/>
        <v>-1.2949999999999999</v>
      </c>
    </row>
    <row r="233" spans="1:22" x14ac:dyDescent="0.25">
      <c r="A233" t="s">
        <v>12154</v>
      </c>
      <c r="B233" t="s">
        <v>451</v>
      </c>
      <c r="C233" s="1">
        <v>44909</v>
      </c>
      <c r="D233" s="1" t="s">
        <v>18</v>
      </c>
      <c r="E233" s="2">
        <v>89</v>
      </c>
      <c r="F233" s="2">
        <v>22.2</v>
      </c>
      <c r="G233" s="2">
        <v>8.98</v>
      </c>
      <c r="H233" s="2">
        <v>120.18</v>
      </c>
      <c r="I233" t="s">
        <v>452</v>
      </c>
      <c r="J233" t="s">
        <v>453</v>
      </c>
      <c r="K233">
        <v>98003</v>
      </c>
      <c r="L233" t="s">
        <v>148</v>
      </c>
      <c r="M233" t="s">
        <v>195</v>
      </c>
      <c r="N233" t="s">
        <v>12151</v>
      </c>
      <c r="O233" t="s">
        <v>12166</v>
      </c>
      <c r="P233" s="10">
        <f t="shared" si="98"/>
        <v>89</v>
      </c>
      <c r="R233" s="12">
        <v>7.7499999999999999E-2</v>
      </c>
      <c r="S233" s="10">
        <f t="shared" si="99"/>
        <v>6.8975</v>
      </c>
      <c r="T233" t="s">
        <v>822</v>
      </c>
      <c r="U233" s="10">
        <f t="shared" si="100"/>
        <v>8.98</v>
      </c>
      <c r="V233" s="10">
        <f t="shared" si="101"/>
        <v>-2.0825000000000005</v>
      </c>
    </row>
    <row r="234" spans="1:22" x14ac:dyDescent="0.25">
      <c r="A234" t="s">
        <v>12154</v>
      </c>
      <c r="B234" t="s">
        <v>454</v>
      </c>
      <c r="C234" s="1">
        <v>44908</v>
      </c>
      <c r="D234" s="1" t="s">
        <v>23</v>
      </c>
      <c r="E234" s="2">
        <v>50</v>
      </c>
      <c r="F234" s="2">
        <v>0</v>
      </c>
      <c r="G234" s="2">
        <v>0</v>
      </c>
      <c r="H234" s="2">
        <v>50</v>
      </c>
      <c r="I234" t="s">
        <v>17</v>
      </c>
      <c r="J234" t="s">
        <v>17</v>
      </c>
      <c r="K234" t="s">
        <v>17</v>
      </c>
      <c r="L234" t="s">
        <v>148</v>
      </c>
      <c r="M234" t="s">
        <v>195</v>
      </c>
      <c r="N234" t="s">
        <v>12151</v>
      </c>
      <c r="O234" t="s">
        <v>12164</v>
      </c>
      <c r="Q234" s="10">
        <f t="shared" ref="Q234:Q235" si="102">E234</f>
        <v>50</v>
      </c>
      <c r="T234"/>
    </row>
    <row r="235" spans="1:22" x14ac:dyDescent="0.25">
      <c r="A235" t="s">
        <v>12154</v>
      </c>
      <c r="B235" t="s">
        <v>455</v>
      </c>
      <c r="C235" s="1">
        <v>44908</v>
      </c>
      <c r="D235" s="1" t="s">
        <v>23</v>
      </c>
      <c r="E235" s="2">
        <v>50</v>
      </c>
      <c r="F235" s="2">
        <v>0</v>
      </c>
      <c r="G235" s="2">
        <v>0</v>
      </c>
      <c r="H235" s="2">
        <v>50</v>
      </c>
      <c r="I235" t="s">
        <v>17</v>
      </c>
      <c r="J235" t="s">
        <v>17</v>
      </c>
      <c r="K235" t="s">
        <v>17</v>
      </c>
      <c r="L235" t="s">
        <v>148</v>
      </c>
      <c r="M235" t="s">
        <v>195</v>
      </c>
      <c r="N235" t="s">
        <v>12151</v>
      </c>
      <c r="O235" t="s">
        <v>12164</v>
      </c>
      <c r="Q235" s="10">
        <f t="shared" si="102"/>
        <v>50</v>
      </c>
      <c r="T235"/>
    </row>
    <row r="236" spans="1:22" x14ac:dyDescent="0.25">
      <c r="A236" t="s">
        <v>12154</v>
      </c>
      <c r="B236" t="s">
        <v>456</v>
      </c>
      <c r="C236" s="1">
        <v>44905</v>
      </c>
      <c r="D236" s="1" t="s">
        <v>18</v>
      </c>
      <c r="E236" s="2">
        <v>205</v>
      </c>
      <c r="F236" s="2">
        <v>27.93</v>
      </c>
      <c r="G236" s="2">
        <v>0</v>
      </c>
      <c r="H236" s="2">
        <v>232.93</v>
      </c>
      <c r="I236" t="s">
        <v>457</v>
      </c>
      <c r="J236" t="s">
        <v>458</v>
      </c>
      <c r="K236">
        <v>59937</v>
      </c>
      <c r="L236" t="s">
        <v>148</v>
      </c>
      <c r="M236" t="s">
        <v>195</v>
      </c>
      <c r="N236" t="s">
        <v>12151</v>
      </c>
      <c r="O236" t="s">
        <v>12166</v>
      </c>
      <c r="P236" s="10">
        <f t="shared" ref="P236:P239" si="103">E236</f>
        <v>205</v>
      </c>
      <c r="R236" s="12">
        <v>7.7499999999999999E-2</v>
      </c>
      <c r="S236" s="10">
        <f t="shared" ref="S236:S239" si="104">P236*R236</f>
        <v>15.887499999999999</v>
      </c>
      <c r="T236" t="s">
        <v>822</v>
      </c>
      <c r="U236" s="10">
        <f t="shared" ref="U236:U239" si="105">G236</f>
        <v>0</v>
      </c>
      <c r="V236" s="10">
        <f t="shared" ref="V236:V239" si="106">S236-U236</f>
        <v>15.887499999999999</v>
      </c>
    </row>
    <row r="237" spans="1:22" x14ac:dyDescent="0.25">
      <c r="A237" t="s">
        <v>12153</v>
      </c>
      <c r="B237" t="s">
        <v>459</v>
      </c>
      <c r="C237" s="1">
        <v>44893</v>
      </c>
      <c r="D237" s="1" t="s">
        <v>18</v>
      </c>
      <c r="E237" s="2">
        <v>444</v>
      </c>
      <c r="F237" s="2">
        <v>37.75</v>
      </c>
      <c r="G237" s="2">
        <v>31.93</v>
      </c>
      <c r="H237" s="2">
        <v>513.67999999999995</v>
      </c>
      <c r="I237" t="s">
        <v>460</v>
      </c>
      <c r="J237" t="s">
        <v>78</v>
      </c>
      <c r="K237">
        <v>8057</v>
      </c>
      <c r="L237" t="s">
        <v>148</v>
      </c>
      <c r="M237" t="s">
        <v>195</v>
      </c>
      <c r="N237" t="s">
        <v>12151</v>
      </c>
      <c r="O237" t="s">
        <v>12166</v>
      </c>
      <c r="P237" s="10">
        <f t="shared" si="103"/>
        <v>444</v>
      </c>
      <c r="R237" s="12">
        <v>7.7499999999999999E-2</v>
      </c>
      <c r="S237" s="10">
        <f t="shared" si="104"/>
        <v>34.409999999999997</v>
      </c>
      <c r="T237" t="s">
        <v>822</v>
      </c>
      <c r="U237" s="10">
        <f t="shared" si="105"/>
        <v>31.93</v>
      </c>
      <c r="V237" s="10">
        <f t="shared" si="106"/>
        <v>2.4799999999999969</v>
      </c>
    </row>
    <row r="238" spans="1:22" x14ac:dyDescent="0.25">
      <c r="A238" t="s">
        <v>12154</v>
      </c>
      <c r="B238" t="s">
        <v>461</v>
      </c>
      <c r="C238" s="1">
        <v>44905</v>
      </c>
      <c r="D238" s="1" t="s">
        <v>18</v>
      </c>
      <c r="E238" s="2">
        <v>205</v>
      </c>
      <c r="F238" s="2">
        <v>29.82</v>
      </c>
      <c r="G238" s="2">
        <v>14.54</v>
      </c>
      <c r="H238" s="2">
        <v>249.36</v>
      </c>
      <c r="I238" t="s">
        <v>462</v>
      </c>
      <c r="J238" t="s">
        <v>198</v>
      </c>
      <c r="K238">
        <v>89408</v>
      </c>
      <c r="L238" t="s">
        <v>148</v>
      </c>
      <c r="M238" t="s">
        <v>195</v>
      </c>
      <c r="N238" t="s">
        <v>12151</v>
      </c>
      <c r="O238" t="s">
        <v>12166</v>
      </c>
      <c r="P238" s="10">
        <f t="shared" si="103"/>
        <v>205</v>
      </c>
      <c r="R238" s="12">
        <v>7.7499999999999999E-2</v>
      </c>
      <c r="S238" s="10">
        <f t="shared" si="104"/>
        <v>15.887499999999999</v>
      </c>
      <c r="T238" t="s">
        <v>822</v>
      </c>
      <c r="U238" s="10">
        <f t="shared" si="105"/>
        <v>14.54</v>
      </c>
      <c r="V238" s="10">
        <f t="shared" si="106"/>
        <v>1.3475000000000001</v>
      </c>
    </row>
    <row r="239" spans="1:22" x14ac:dyDescent="0.25">
      <c r="A239" t="s">
        <v>12154</v>
      </c>
      <c r="B239" t="s">
        <v>463</v>
      </c>
      <c r="C239" s="1">
        <v>44912</v>
      </c>
      <c r="D239" s="1" t="s">
        <v>18</v>
      </c>
      <c r="E239" s="2">
        <v>155</v>
      </c>
      <c r="F239" s="2">
        <v>22.49</v>
      </c>
      <c r="G239" s="2">
        <v>12.42</v>
      </c>
      <c r="H239" s="2">
        <v>189.91</v>
      </c>
      <c r="I239" t="s">
        <v>464</v>
      </c>
      <c r="J239" t="s">
        <v>465</v>
      </c>
      <c r="K239">
        <v>87506</v>
      </c>
      <c r="L239" t="s">
        <v>148</v>
      </c>
      <c r="M239" t="s">
        <v>195</v>
      </c>
      <c r="N239" t="s">
        <v>12151</v>
      </c>
      <c r="O239" t="s">
        <v>12166</v>
      </c>
      <c r="P239" s="10">
        <f t="shared" si="103"/>
        <v>155</v>
      </c>
      <c r="R239" s="12">
        <v>7.7499999999999999E-2</v>
      </c>
      <c r="S239" s="10">
        <f t="shared" si="104"/>
        <v>12.012499999999999</v>
      </c>
      <c r="T239" t="s">
        <v>822</v>
      </c>
      <c r="U239" s="10">
        <f t="shared" si="105"/>
        <v>12.42</v>
      </c>
      <c r="V239" s="10">
        <f t="shared" si="106"/>
        <v>-0.40750000000000064</v>
      </c>
    </row>
    <row r="240" spans="1:22" x14ac:dyDescent="0.25">
      <c r="A240" t="s">
        <v>12154</v>
      </c>
      <c r="B240" t="s">
        <v>466</v>
      </c>
      <c r="C240" s="1">
        <v>44908</v>
      </c>
      <c r="D240" s="1" t="s">
        <v>23</v>
      </c>
      <c r="E240" s="2">
        <v>50</v>
      </c>
      <c r="F240" s="2">
        <v>0</v>
      </c>
      <c r="G240" s="2">
        <v>0</v>
      </c>
      <c r="H240" s="2">
        <v>50</v>
      </c>
      <c r="I240" t="s">
        <v>17</v>
      </c>
      <c r="J240" t="s">
        <v>17</v>
      </c>
      <c r="K240" t="s">
        <v>17</v>
      </c>
      <c r="L240" t="s">
        <v>148</v>
      </c>
      <c r="M240" t="s">
        <v>195</v>
      </c>
      <c r="N240" t="s">
        <v>12151</v>
      </c>
      <c r="O240" t="s">
        <v>12164</v>
      </c>
      <c r="Q240" s="10">
        <f>E240</f>
        <v>50</v>
      </c>
      <c r="T240"/>
    </row>
    <row r="241" spans="1:22" x14ac:dyDescent="0.25">
      <c r="A241" t="s">
        <v>12154</v>
      </c>
      <c r="B241" t="s">
        <v>467</v>
      </c>
      <c r="C241" s="1">
        <v>44905</v>
      </c>
      <c r="D241" s="1" t="s">
        <v>18</v>
      </c>
      <c r="E241" s="2">
        <v>95</v>
      </c>
      <c r="F241" s="2">
        <v>21.56</v>
      </c>
      <c r="G241" s="2">
        <v>8.15</v>
      </c>
      <c r="H241" s="2">
        <v>124.71</v>
      </c>
      <c r="I241" t="s">
        <v>468</v>
      </c>
      <c r="J241" t="s">
        <v>46</v>
      </c>
      <c r="K241">
        <v>30103</v>
      </c>
      <c r="L241" t="s">
        <v>148</v>
      </c>
      <c r="M241" t="s">
        <v>195</v>
      </c>
      <c r="N241" t="s">
        <v>12151</v>
      </c>
      <c r="O241" t="s">
        <v>12166</v>
      </c>
      <c r="P241" s="10">
        <f>E241</f>
        <v>95</v>
      </c>
      <c r="R241" s="12">
        <v>7.7499999999999999E-2</v>
      </c>
      <c r="S241" s="10">
        <f>P241*R241</f>
        <v>7.3624999999999998</v>
      </c>
      <c r="T241" t="s">
        <v>822</v>
      </c>
      <c r="U241" s="10">
        <f>G241</f>
        <v>8.15</v>
      </c>
      <c r="V241" s="10">
        <f>S241-U241</f>
        <v>-0.78750000000000053</v>
      </c>
    </row>
    <row r="242" spans="1:22" x14ac:dyDescent="0.25">
      <c r="A242" t="s">
        <v>12154</v>
      </c>
      <c r="B242" t="s">
        <v>469</v>
      </c>
      <c r="C242" s="1">
        <v>44908</v>
      </c>
      <c r="D242" s="1" t="s">
        <v>23</v>
      </c>
      <c r="E242" s="2">
        <v>50</v>
      </c>
      <c r="F242" s="2">
        <v>0</v>
      </c>
      <c r="G242" s="2">
        <v>0</v>
      </c>
      <c r="H242" s="2">
        <v>50</v>
      </c>
      <c r="I242" t="s">
        <v>17</v>
      </c>
      <c r="J242" t="s">
        <v>17</v>
      </c>
      <c r="K242" t="s">
        <v>17</v>
      </c>
      <c r="L242" t="s">
        <v>148</v>
      </c>
      <c r="M242" t="s">
        <v>195</v>
      </c>
      <c r="N242" t="s">
        <v>12151</v>
      </c>
      <c r="O242" t="s">
        <v>12164</v>
      </c>
      <c r="Q242" s="10">
        <f>E242</f>
        <v>50</v>
      </c>
      <c r="T242"/>
    </row>
    <row r="243" spans="1:22" x14ac:dyDescent="0.25">
      <c r="A243" t="s">
        <v>12154</v>
      </c>
      <c r="B243" t="s">
        <v>470</v>
      </c>
      <c r="C243" s="1">
        <v>44905</v>
      </c>
      <c r="D243" s="1" t="s">
        <v>18</v>
      </c>
      <c r="E243" s="2">
        <v>155</v>
      </c>
      <c r="F243" s="2">
        <v>25.1</v>
      </c>
      <c r="G243" s="2">
        <v>5.32</v>
      </c>
      <c r="H243" s="2">
        <v>185.42</v>
      </c>
      <c r="I243" t="s">
        <v>471</v>
      </c>
      <c r="J243" t="s">
        <v>472</v>
      </c>
      <c r="K243">
        <v>3038</v>
      </c>
      <c r="L243" t="s">
        <v>148</v>
      </c>
      <c r="M243" t="s">
        <v>195</v>
      </c>
      <c r="N243" t="s">
        <v>12151</v>
      </c>
      <c r="O243" t="s">
        <v>12166</v>
      </c>
      <c r="P243" s="10">
        <f t="shared" ref="P243:P244" si="107">E243</f>
        <v>155</v>
      </c>
      <c r="R243" s="12">
        <v>7.7499999999999999E-2</v>
      </c>
      <c r="S243" s="10">
        <f t="shared" ref="S243:S244" si="108">P243*R243</f>
        <v>12.012499999999999</v>
      </c>
      <c r="T243" t="s">
        <v>822</v>
      </c>
      <c r="U243" s="10">
        <f t="shared" ref="U243:U244" si="109">G243</f>
        <v>5.32</v>
      </c>
      <c r="V243" s="10">
        <f t="shared" ref="V243:V244" si="110">S243-U243</f>
        <v>6.692499999999999</v>
      </c>
    </row>
    <row r="244" spans="1:22" x14ac:dyDescent="0.25">
      <c r="A244" t="s">
        <v>12154</v>
      </c>
      <c r="B244" t="s">
        <v>473</v>
      </c>
      <c r="C244" s="1">
        <v>44910</v>
      </c>
      <c r="D244" s="1" t="s">
        <v>18</v>
      </c>
      <c r="E244" s="2">
        <v>345</v>
      </c>
      <c r="F244" s="2">
        <v>46.63</v>
      </c>
      <c r="G244" s="2">
        <v>34.28</v>
      </c>
      <c r="H244" s="2">
        <v>425.91</v>
      </c>
      <c r="I244" t="s">
        <v>474</v>
      </c>
      <c r="J244" t="s">
        <v>39</v>
      </c>
      <c r="K244">
        <v>14127</v>
      </c>
      <c r="L244" t="s">
        <v>148</v>
      </c>
      <c r="M244" t="s">
        <v>195</v>
      </c>
      <c r="N244" t="s">
        <v>12151</v>
      </c>
      <c r="O244" t="s">
        <v>12166</v>
      </c>
      <c r="P244" s="10">
        <f t="shared" si="107"/>
        <v>345</v>
      </c>
      <c r="R244" s="12">
        <v>7.7499999999999999E-2</v>
      </c>
      <c r="S244" s="10">
        <f t="shared" si="108"/>
        <v>26.737500000000001</v>
      </c>
      <c r="T244" t="s">
        <v>822</v>
      </c>
      <c r="U244" s="10">
        <f t="shared" si="109"/>
        <v>34.28</v>
      </c>
      <c r="V244" s="10">
        <f t="shared" si="110"/>
        <v>-7.5425000000000004</v>
      </c>
    </row>
    <row r="245" spans="1:22" x14ac:dyDescent="0.25">
      <c r="A245" t="s">
        <v>12154</v>
      </c>
      <c r="B245" t="s">
        <v>475</v>
      </c>
      <c r="C245" s="1">
        <v>44908</v>
      </c>
      <c r="D245" s="1" t="s">
        <v>23</v>
      </c>
      <c r="E245" s="2">
        <v>50</v>
      </c>
      <c r="F245" s="2">
        <v>0</v>
      </c>
      <c r="G245" s="2">
        <v>0</v>
      </c>
      <c r="H245" s="2">
        <v>50</v>
      </c>
      <c r="I245" t="s">
        <v>17</v>
      </c>
      <c r="J245" t="s">
        <v>17</v>
      </c>
      <c r="K245" t="s">
        <v>17</v>
      </c>
      <c r="L245" t="s">
        <v>148</v>
      </c>
      <c r="M245" t="s">
        <v>195</v>
      </c>
      <c r="N245" t="s">
        <v>12151</v>
      </c>
      <c r="O245" t="s">
        <v>12164</v>
      </c>
      <c r="Q245" s="10">
        <f>E245</f>
        <v>50</v>
      </c>
      <c r="T245"/>
    </row>
    <row r="246" spans="1:22" x14ac:dyDescent="0.25">
      <c r="A246" t="s">
        <v>12154</v>
      </c>
      <c r="B246" t="s">
        <v>476</v>
      </c>
      <c r="C246" s="1">
        <v>44915</v>
      </c>
      <c r="D246" s="1" t="s">
        <v>18</v>
      </c>
      <c r="E246" s="2">
        <v>280</v>
      </c>
      <c r="F246" s="2">
        <v>48.66</v>
      </c>
      <c r="G246" s="2">
        <v>19.72</v>
      </c>
      <c r="H246" s="2">
        <v>348.38</v>
      </c>
      <c r="I246" t="s">
        <v>477</v>
      </c>
      <c r="J246" t="s">
        <v>138</v>
      </c>
      <c r="K246">
        <v>48838</v>
      </c>
      <c r="L246" t="s">
        <v>148</v>
      </c>
      <c r="M246" t="s">
        <v>195</v>
      </c>
      <c r="N246" t="s">
        <v>12151</v>
      </c>
      <c r="O246" t="s">
        <v>12166</v>
      </c>
      <c r="P246" s="10">
        <f t="shared" ref="P246:P252" si="111">E246</f>
        <v>280</v>
      </c>
      <c r="R246" s="12">
        <v>7.7499999999999999E-2</v>
      </c>
      <c r="S246" s="10">
        <f t="shared" ref="S246:S252" si="112">P246*R246</f>
        <v>21.7</v>
      </c>
      <c r="T246" t="s">
        <v>822</v>
      </c>
      <c r="U246" s="10">
        <f t="shared" ref="U246:U252" si="113">G246</f>
        <v>19.72</v>
      </c>
      <c r="V246" s="10">
        <f t="shared" ref="V246:V252" si="114">S246-U246</f>
        <v>1.9800000000000004</v>
      </c>
    </row>
    <row r="247" spans="1:22" x14ac:dyDescent="0.25">
      <c r="A247" t="s">
        <v>12153</v>
      </c>
      <c r="B247" t="s">
        <v>478</v>
      </c>
      <c r="C247" s="1">
        <v>44882</v>
      </c>
      <c r="D247" s="1" t="s">
        <v>18</v>
      </c>
      <c r="E247" s="2">
        <v>205</v>
      </c>
      <c r="F247" s="2">
        <v>30.83</v>
      </c>
      <c r="G247" s="2">
        <v>10.64</v>
      </c>
      <c r="H247" s="2">
        <v>246.47</v>
      </c>
      <c r="I247" t="s">
        <v>479</v>
      </c>
      <c r="J247" t="s">
        <v>49</v>
      </c>
      <c r="K247">
        <v>66211</v>
      </c>
      <c r="L247" t="s">
        <v>148</v>
      </c>
      <c r="M247" t="s">
        <v>195</v>
      </c>
      <c r="N247" t="s">
        <v>12151</v>
      </c>
      <c r="O247" t="s">
        <v>12166</v>
      </c>
      <c r="P247" s="10">
        <f t="shared" si="111"/>
        <v>205</v>
      </c>
      <c r="R247" s="12">
        <v>7.7499999999999999E-2</v>
      </c>
      <c r="S247" s="10">
        <f t="shared" si="112"/>
        <v>15.887499999999999</v>
      </c>
      <c r="T247" t="s">
        <v>822</v>
      </c>
      <c r="U247" s="10">
        <f t="shared" si="113"/>
        <v>10.64</v>
      </c>
      <c r="V247" s="10">
        <f t="shared" si="114"/>
        <v>5.2474999999999987</v>
      </c>
    </row>
    <row r="248" spans="1:22" x14ac:dyDescent="0.25">
      <c r="A248" t="s">
        <v>12154</v>
      </c>
      <c r="B248" t="s">
        <v>480</v>
      </c>
      <c r="C248" s="1">
        <v>44906</v>
      </c>
      <c r="D248" s="1" t="s">
        <v>18</v>
      </c>
      <c r="E248" s="2">
        <v>205</v>
      </c>
      <c r="F248" s="2">
        <v>33.32</v>
      </c>
      <c r="G248" s="2">
        <v>17.88</v>
      </c>
      <c r="H248" s="2">
        <v>256.2</v>
      </c>
      <c r="I248" t="s">
        <v>481</v>
      </c>
      <c r="J248" t="s">
        <v>93</v>
      </c>
      <c r="K248">
        <v>64158</v>
      </c>
      <c r="L248" t="s">
        <v>148</v>
      </c>
      <c r="M248" t="s">
        <v>195</v>
      </c>
      <c r="N248" t="s">
        <v>12151</v>
      </c>
      <c r="O248" t="s">
        <v>12166</v>
      </c>
      <c r="P248" s="10">
        <f t="shared" si="111"/>
        <v>205</v>
      </c>
      <c r="R248" s="12">
        <v>7.7499999999999999E-2</v>
      </c>
      <c r="S248" s="10">
        <f t="shared" si="112"/>
        <v>15.887499999999999</v>
      </c>
      <c r="T248" t="s">
        <v>822</v>
      </c>
      <c r="U248" s="10">
        <f t="shared" si="113"/>
        <v>17.88</v>
      </c>
      <c r="V248" s="10">
        <f t="shared" si="114"/>
        <v>-1.9924999999999997</v>
      </c>
    </row>
    <row r="249" spans="1:22" x14ac:dyDescent="0.25">
      <c r="A249" t="s">
        <v>12154</v>
      </c>
      <c r="B249" t="s">
        <v>482</v>
      </c>
      <c r="C249" s="1">
        <v>44907</v>
      </c>
      <c r="D249" s="1" t="s">
        <v>18</v>
      </c>
      <c r="E249" s="2">
        <v>205</v>
      </c>
      <c r="F249" s="2">
        <v>33.32</v>
      </c>
      <c r="G249" s="2">
        <v>14.9</v>
      </c>
      <c r="H249" s="2">
        <v>253.22</v>
      </c>
      <c r="I249" t="s">
        <v>483</v>
      </c>
      <c r="J249" t="s">
        <v>203</v>
      </c>
      <c r="K249">
        <v>61111</v>
      </c>
      <c r="L249" t="s">
        <v>148</v>
      </c>
      <c r="M249" t="s">
        <v>195</v>
      </c>
      <c r="N249" t="s">
        <v>12151</v>
      </c>
      <c r="O249" t="s">
        <v>12166</v>
      </c>
      <c r="P249" s="10">
        <f t="shared" si="111"/>
        <v>205</v>
      </c>
      <c r="R249" s="12">
        <v>7.7499999999999999E-2</v>
      </c>
      <c r="S249" s="10">
        <f t="shared" si="112"/>
        <v>15.887499999999999</v>
      </c>
      <c r="T249" t="s">
        <v>822</v>
      </c>
      <c r="U249" s="10">
        <f t="shared" si="113"/>
        <v>14.9</v>
      </c>
      <c r="V249" s="10">
        <f t="shared" si="114"/>
        <v>0.98749999999999893</v>
      </c>
    </row>
    <row r="250" spans="1:22" x14ac:dyDescent="0.25">
      <c r="A250" t="s">
        <v>12154</v>
      </c>
      <c r="B250" t="s">
        <v>484</v>
      </c>
      <c r="C250" s="1">
        <v>44915</v>
      </c>
      <c r="D250" s="1" t="s">
        <v>18</v>
      </c>
      <c r="E250" s="2">
        <v>150</v>
      </c>
      <c r="F250" s="2">
        <v>29.86</v>
      </c>
      <c r="G250" s="2">
        <v>15.53</v>
      </c>
      <c r="H250" s="2">
        <v>195.39</v>
      </c>
      <c r="I250" t="s">
        <v>485</v>
      </c>
      <c r="J250" t="s">
        <v>39</v>
      </c>
      <c r="K250">
        <v>11751</v>
      </c>
      <c r="L250" t="s">
        <v>148</v>
      </c>
      <c r="M250" t="s">
        <v>195</v>
      </c>
      <c r="N250" t="s">
        <v>12151</v>
      </c>
      <c r="O250" t="s">
        <v>12166</v>
      </c>
      <c r="P250" s="10">
        <f t="shared" si="111"/>
        <v>150</v>
      </c>
      <c r="R250" s="12">
        <v>7.7499999999999999E-2</v>
      </c>
      <c r="S250" s="10">
        <f t="shared" si="112"/>
        <v>11.625</v>
      </c>
      <c r="T250" t="s">
        <v>822</v>
      </c>
      <c r="U250" s="10">
        <f t="shared" si="113"/>
        <v>15.53</v>
      </c>
      <c r="V250" s="10">
        <f t="shared" si="114"/>
        <v>-3.9049999999999994</v>
      </c>
    </row>
    <row r="251" spans="1:22" x14ac:dyDescent="0.25">
      <c r="A251" t="s">
        <v>12154</v>
      </c>
      <c r="B251" t="s">
        <v>486</v>
      </c>
      <c r="C251" s="1">
        <v>44915</v>
      </c>
      <c r="D251" s="1" t="s">
        <v>18</v>
      </c>
      <c r="E251" s="2">
        <v>150</v>
      </c>
      <c r="F251" s="2">
        <v>29.86</v>
      </c>
      <c r="G251" s="2">
        <v>8.25</v>
      </c>
      <c r="H251" s="2">
        <v>188.11</v>
      </c>
      <c r="I251" t="s">
        <v>487</v>
      </c>
      <c r="J251" t="s">
        <v>488</v>
      </c>
      <c r="K251">
        <v>4260</v>
      </c>
      <c r="L251" t="s">
        <v>148</v>
      </c>
      <c r="M251" t="s">
        <v>195</v>
      </c>
      <c r="N251" t="s">
        <v>12151</v>
      </c>
      <c r="O251" t="s">
        <v>12166</v>
      </c>
      <c r="P251" s="10">
        <f t="shared" si="111"/>
        <v>150</v>
      </c>
      <c r="R251" s="12">
        <v>7.7499999999999999E-2</v>
      </c>
      <c r="S251" s="10">
        <f t="shared" si="112"/>
        <v>11.625</v>
      </c>
      <c r="T251" t="s">
        <v>822</v>
      </c>
      <c r="U251" s="10">
        <f t="shared" si="113"/>
        <v>8.25</v>
      </c>
      <c r="V251" s="10">
        <f t="shared" si="114"/>
        <v>3.375</v>
      </c>
    </row>
    <row r="252" spans="1:22" x14ac:dyDescent="0.25">
      <c r="A252" t="s">
        <v>12154</v>
      </c>
      <c r="B252" t="s">
        <v>489</v>
      </c>
      <c r="C252" s="1">
        <v>44905</v>
      </c>
      <c r="D252" s="1" t="s">
        <v>18</v>
      </c>
      <c r="E252" s="2">
        <v>615</v>
      </c>
      <c r="F252" s="2">
        <v>80.48</v>
      </c>
      <c r="G252" s="2">
        <v>19.29</v>
      </c>
      <c r="H252" s="2">
        <v>714.77</v>
      </c>
      <c r="I252" t="s">
        <v>490</v>
      </c>
      <c r="J252" t="s">
        <v>265</v>
      </c>
      <c r="K252">
        <v>2043</v>
      </c>
      <c r="L252" t="s">
        <v>148</v>
      </c>
      <c r="M252" t="s">
        <v>195</v>
      </c>
      <c r="N252" t="s">
        <v>12151</v>
      </c>
      <c r="O252" t="s">
        <v>12166</v>
      </c>
      <c r="P252" s="10">
        <f t="shared" si="111"/>
        <v>615</v>
      </c>
      <c r="R252" s="12">
        <v>7.7499999999999999E-2</v>
      </c>
      <c r="S252" s="10">
        <f t="shared" si="112"/>
        <v>47.662500000000001</v>
      </c>
      <c r="T252" t="s">
        <v>822</v>
      </c>
      <c r="U252" s="10">
        <f t="shared" si="113"/>
        <v>19.29</v>
      </c>
      <c r="V252" s="10">
        <f t="shared" si="114"/>
        <v>28.372500000000002</v>
      </c>
    </row>
    <row r="253" spans="1:22" x14ac:dyDescent="0.25">
      <c r="A253" t="s">
        <v>12154</v>
      </c>
      <c r="B253" t="s">
        <v>491</v>
      </c>
      <c r="C253" s="1">
        <v>44909</v>
      </c>
      <c r="D253" s="1" t="s">
        <v>23</v>
      </c>
      <c r="E253" s="2">
        <v>50</v>
      </c>
      <c r="F253" s="2">
        <v>0</v>
      </c>
      <c r="G253" s="2">
        <v>0</v>
      </c>
      <c r="H253" s="2">
        <v>50</v>
      </c>
      <c r="I253" t="s">
        <v>17</v>
      </c>
      <c r="J253" t="s">
        <v>17</v>
      </c>
      <c r="K253" t="s">
        <v>17</v>
      </c>
      <c r="L253" t="s">
        <v>148</v>
      </c>
      <c r="M253" t="s">
        <v>195</v>
      </c>
      <c r="N253" t="s">
        <v>12151</v>
      </c>
      <c r="O253" t="s">
        <v>12164</v>
      </c>
      <c r="Q253" s="10">
        <f t="shared" ref="Q253:Q254" si="115">E253</f>
        <v>50</v>
      </c>
      <c r="T253"/>
    </row>
    <row r="254" spans="1:22" x14ac:dyDescent="0.25">
      <c r="A254" t="s">
        <v>12154</v>
      </c>
      <c r="B254" t="s">
        <v>492</v>
      </c>
      <c r="C254" s="1">
        <v>44908</v>
      </c>
      <c r="D254" s="1" t="s">
        <v>23</v>
      </c>
      <c r="E254" s="2">
        <v>50</v>
      </c>
      <c r="F254" s="2">
        <v>0</v>
      </c>
      <c r="G254" s="2">
        <v>0</v>
      </c>
      <c r="H254" s="2">
        <v>50</v>
      </c>
      <c r="I254" t="s">
        <v>17</v>
      </c>
      <c r="J254" t="s">
        <v>17</v>
      </c>
      <c r="K254" t="s">
        <v>17</v>
      </c>
      <c r="L254" t="s">
        <v>148</v>
      </c>
      <c r="M254" t="s">
        <v>195</v>
      </c>
      <c r="N254" t="s">
        <v>12151</v>
      </c>
      <c r="O254" t="s">
        <v>12164</v>
      </c>
      <c r="Q254" s="10">
        <f t="shared" si="115"/>
        <v>50</v>
      </c>
      <c r="T254"/>
    </row>
    <row r="255" spans="1:22" x14ac:dyDescent="0.25">
      <c r="A255" t="s">
        <v>12154</v>
      </c>
      <c r="B255" t="s">
        <v>493</v>
      </c>
      <c r="C255" s="1">
        <v>44909</v>
      </c>
      <c r="D255" s="1" t="s">
        <v>18</v>
      </c>
      <c r="E255" s="2">
        <v>95</v>
      </c>
      <c r="F255" s="2">
        <v>22.44</v>
      </c>
      <c r="G255" s="2">
        <v>8.56</v>
      </c>
      <c r="H255" s="2">
        <v>126</v>
      </c>
      <c r="I255" t="s">
        <v>494</v>
      </c>
      <c r="J255" t="s">
        <v>52</v>
      </c>
      <c r="K255">
        <v>95207</v>
      </c>
      <c r="L255" t="s">
        <v>148</v>
      </c>
      <c r="M255" t="s">
        <v>195</v>
      </c>
      <c r="N255" t="s">
        <v>12151</v>
      </c>
      <c r="O255" t="s">
        <v>12166</v>
      </c>
      <c r="P255" s="10">
        <f t="shared" ref="P255:P258" si="116">E255</f>
        <v>95</v>
      </c>
      <c r="R255" s="17">
        <f>VLOOKUP(I255,Counties!$A$1:$D$1787,3,0)</f>
        <v>0.09</v>
      </c>
      <c r="S255" s="10">
        <f t="shared" ref="S255:S258" si="117">P255*R255</f>
        <v>8.5499999999999989</v>
      </c>
      <c r="T255" s="17" t="str">
        <f>VLOOKUP(I255,Counties!$A$1:$D$1787,4,0)</f>
        <v>San Joaquin</v>
      </c>
      <c r="U255" s="10">
        <f t="shared" ref="U255:U258" si="118">G255</f>
        <v>8.56</v>
      </c>
      <c r="V255" s="10">
        <f t="shared" ref="V255:V258" si="119">S255-U255</f>
        <v>-1.0000000000001563E-2</v>
      </c>
    </row>
    <row r="256" spans="1:22" x14ac:dyDescent="0.25">
      <c r="A256" t="s">
        <v>12154</v>
      </c>
      <c r="B256" t="s">
        <v>495</v>
      </c>
      <c r="C256" s="1">
        <v>44905</v>
      </c>
      <c r="D256" s="1" t="s">
        <v>18</v>
      </c>
      <c r="E256" s="2">
        <v>1185</v>
      </c>
      <c r="F256" s="2">
        <v>84.96</v>
      </c>
      <c r="G256" s="2">
        <v>91.86</v>
      </c>
      <c r="H256" s="2">
        <v>1361.82</v>
      </c>
      <c r="I256" t="s">
        <v>496</v>
      </c>
      <c r="J256" t="s">
        <v>52</v>
      </c>
      <c r="K256">
        <v>92082</v>
      </c>
      <c r="L256" t="s">
        <v>148</v>
      </c>
      <c r="M256" t="s">
        <v>195</v>
      </c>
      <c r="N256" t="s">
        <v>12151</v>
      </c>
      <c r="O256" t="s">
        <v>12166</v>
      </c>
      <c r="P256" s="10">
        <f t="shared" si="116"/>
        <v>1185</v>
      </c>
      <c r="R256" s="17">
        <f>VLOOKUP(I256,Counties!$A$1:$D$1787,3,0)</f>
        <v>7.7499999999999999E-2</v>
      </c>
      <c r="S256" s="10">
        <f t="shared" si="117"/>
        <v>91.837500000000006</v>
      </c>
      <c r="T256" s="17" t="str">
        <f>VLOOKUP(I256,Counties!$A$1:$D$1787,4,0)</f>
        <v>San Diego</v>
      </c>
      <c r="U256" s="10">
        <f t="shared" si="118"/>
        <v>91.86</v>
      </c>
      <c r="V256" s="10">
        <f t="shared" si="119"/>
        <v>-2.2499999999993747E-2</v>
      </c>
    </row>
    <row r="257" spans="1:22" x14ac:dyDescent="0.25">
      <c r="A257" t="s">
        <v>12154</v>
      </c>
      <c r="B257" t="s">
        <v>497</v>
      </c>
      <c r="C257" s="1">
        <v>44915</v>
      </c>
      <c r="D257" s="1" t="s">
        <v>18</v>
      </c>
      <c r="E257" s="2">
        <v>430.01</v>
      </c>
      <c r="F257" s="2">
        <v>52.86</v>
      </c>
      <c r="G257" s="2">
        <v>42.86</v>
      </c>
      <c r="H257" s="2">
        <v>525.73</v>
      </c>
      <c r="I257" t="s">
        <v>498</v>
      </c>
      <c r="J257" t="s">
        <v>39</v>
      </c>
      <c r="K257">
        <v>11218</v>
      </c>
      <c r="L257" t="s">
        <v>148</v>
      </c>
      <c r="M257" t="s">
        <v>195</v>
      </c>
      <c r="N257" t="s">
        <v>12151</v>
      </c>
      <c r="O257" t="s">
        <v>12166</v>
      </c>
      <c r="P257" s="10">
        <f t="shared" si="116"/>
        <v>430.01</v>
      </c>
      <c r="R257" s="12">
        <v>7.7499999999999999E-2</v>
      </c>
      <c r="S257" s="10">
        <f t="shared" si="117"/>
        <v>33.325775</v>
      </c>
      <c r="T257" t="s">
        <v>822</v>
      </c>
      <c r="U257" s="10">
        <f t="shared" si="118"/>
        <v>42.86</v>
      </c>
      <c r="V257" s="10">
        <f t="shared" si="119"/>
        <v>-9.5342249999999993</v>
      </c>
    </row>
    <row r="258" spans="1:22" x14ac:dyDescent="0.25">
      <c r="A258" t="s">
        <v>12154</v>
      </c>
      <c r="B258" t="s">
        <v>499</v>
      </c>
      <c r="C258" s="1">
        <v>44908</v>
      </c>
      <c r="D258" s="1" t="s">
        <v>18</v>
      </c>
      <c r="E258" s="2">
        <v>148</v>
      </c>
      <c r="F258" s="2">
        <v>19.98</v>
      </c>
      <c r="G258" s="2">
        <v>11.13</v>
      </c>
      <c r="H258" s="2">
        <v>179.11</v>
      </c>
      <c r="I258" t="s">
        <v>500</v>
      </c>
      <c r="J258" t="s">
        <v>465</v>
      </c>
      <c r="K258">
        <v>88007</v>
      </c>
      <c r="L258" t="s">
        <v>148</v>
      </c>
      <c r="M258" t="s">
        <v>195</v>
      </c>
      <c r="N258" t="s">
        <v>12151</v>
      </c>
      <c r="O258" t="s">
        <v>12166</v>
      </c>
      <c r="P258" s="10">
        <f t="shared" si="116"/>
        <v>148</v>
      </c>
      <c r="R258" s="12">
        <v>7.7499999999999999E-2</v>
      </c>
      <c r="S258" s="10">
        <f t="shared" si="117"/>
        <v>11.47</v>
      </c>
      <c r="T258" t="s">
        <v>822</v>
      </c>
      <c r="U258" s="10">
        <f t="shared" si="118"/>
        <v>11.13</v>
      </c>
      <c r="V258" s="10">
        <f t="shared" si="119"/>
        <v>0.33999999999999986</v>
      </c>
    </row>
    <row r="259" spans="1:22" x14ac:dyDescent="0.25">
      <c r="A259" t="s">
        <v>12154</v>
      </c>
      <c r="B259" t="s">
        <v>501</v>
      </c>
      <c r="C259" s="1">
        <v>44908</v>
      </c>
      <c r="D259" s="1" t="s">
        <v>23</v>
      </c>
      <c r="E259" s="2">
        <v>50</v>
      </c>
      <c r="F259" s="2">
        <v>0</v>
      </c>
      <c r="G259" s="2">
        <v>0</v>
      </c>
      <c r="H259" s="2">
        <v>50</v>
      </c>
      <c r="I259" t="s">
        <v>17</v>
      </c>
      <c r="J259" t="s">
        <v>17</v>
      </c>
      <c r="K259" t="s">
        <v>17</v>
      </c>
      <c r="L259" t="s">
        <v>148</v>
      </c>
      <c r="M259" t="s">
        <v>195</v>
      </c>
      <c r="N259" t="s">
        <v>12151</v>
      </c>
      <c r="O259" t="s">
        <v>12164</v>
      </c>
      <c r="Q259" s="10">
        <f>E259</f>
        <v>50</v>
      </c>
      <c r="T259"/>
    </row>
    <row r="260" spans="1:22" x14ac:dyDescent="0.25">
      <c r="A260" t="s">
        <v>12154</v>
      </c>
      <c r="B260" t="s">
        <v>502</v>
      </c>
      <c r="C260" s="1">
        <v>44905</v>
      </c>
      <c r="D260" s="1" t="s">
        <v>18</v>
      </c>
      <c r="E260" s="2">
        <v>205</v>
      </c>
      <c r="F260" s="2">
        <v>33.32</v>
      </c>
      <c r="G260" s="2">
        <v>14.9</v>
      </c>
      <c r="H260" s="2">
        <v>253.22</v>
      </c>
      <c r="I260" t="s">
        <v>503</v>
      </c>
      <c r="J260" t="s">
        <v>203</v>
      </c>
      <c r="K260">
        <v>61821</v>
      </c>
      <c r="L260" t="s">
        <v>148</v>
      </c>
      <c r="M260" t="s">
        <v>195</v>
      </c>
      <c r="N260" t="s">
        <v>12151</v>
      </c>
      <c r="O260" t="s">
        <v>12166</v>
      </c>
      <c r="P260" s="10">
        <f t="shared" ref="P260:P266" si="120">E260</f>
        <v>205</v>
      </c>
      <c r="R260" s="12">
        <v>7.7499999999999999E-2</v>
      </c>
      <c r="S260" s="10">
        <f t="shared" ref="S260:S262" si="121">P260*R260</f>
        <v>15.887499999999999</v>
      </c>
      <c r="T260" t="s">
        <v>822</v>
      </c>
      <c r="U260" s="10">
        <f t="shared" ref="U260:U266" si="122">G260</f>
        <v>14.9</v>
      </c>
      <c r="V260" s="10">
        <f t="shared" ref="V260:V266" si="123">S260-U260</f>
        <v>0.98749999999999893</v>
      </c>
    </row>
    <row r="261" spans="1:22" x14ac:dyDescent="0.25">
      <c r="A261" t="s">
        <v>12154</v>
      </c>
      <c r="B261" t="s">
        <v>504</v>
      </c>
      <c r="C261" s="1">
        <v>44908</v>
      </c>
      <c r="D261" s="1" t="s">
        <v>18</v>
      </c>
      <c r="E261" s="2">
        <v>205</v>
      </c>
      <c r="F261" s="2">
        <v>27.93</v>
      </c>
      <c r="G261" s="2">
        <v>7.02</v>
      </c>
      <c r="H261" s="2">
        <v>239.95</v>
      </c>
      <c r="I261" t="s">
        <v>505</v>
      </c>
      <c r="J261" t="s">
        <v>277</v>
      </c>
      <c r="K261">
        <v>80117</v>
      </c>
      <c r="L261" t="s">
        <v>148</v>
      </c>
      <c r="M261" t="s">
        <v>195</v>
      </c>
      <c r="N261" t="s">
        <v>12151</v>
      </c>
      <c r="O261" t="s">
        <v>12166</v>
      </c>
      <c r="P261" s="10">
        <f t="shared" si="120"/>
        <v>205</v>
      </c>
      <c r="R261" s="12">
        <v>7.7499999999999999E-2</v>
      </c>
      <c r="S261" s="10">
        <f t="shared" si="121"/>
        <v>15.887499999999999</v>
      </c>
      <c r="T261" t="s">
        <v>822</v>
      </c>
      <c r="U261" s="10">
        <f t="shared" si="122"/>
        <v>7.02</v>
      </c>
      <c r="V261" s="10">
        <f t="shared" si="123"/>
        <v>8.8674999999999997</v>
      </c>
    </row>
    <row r="262" spans="1:22" x14ac:dyDescent="0.25">
      <c r="A262" t="s">
        <v>12154</v>
      </c>
      <c r="B262" t="s">
        <v>506</v>
      </c>
      <c r="C262" s="1">
        <v>44906</v>
      </c>
      <c r="D262" s="1" t="s">
        <v>18</v>
      </c>
      <c r="E262" s="2">
        <v>95</v>
      </c>
      <c r="F262" s="2">
        <v>22.2</v>
      </c>
      <c r="G262" s="2">
        <v>9.74</v>
      </c>
      <c r="H262" s="2">
        <v>126.94</v>
      </c>
      <c r="I262" t="s">
        <v>507</v>
      </c>
      <c r="J262" t="s">
        <v>453</v>
      </c>
      <c r="K262">
        <v>98115</v>
      </c>
      <c r="L262" t="s">
        <v>148</v>
      </c>
      <c r="M262" t="s">
        <v>195</v>
      </c>
      <c r="N262" t="s">
        <v>12151</v>
      </c>
      <c r="O262" t="s">
        <v>12166</v>
      </c>
      <c r="P262" s="10">
        <f t="shared" si="120"/>
        <v>95</v>
      </c>
      <c r="R262" s="12">
        <v>7.7499999999999999E-2</v>
      </c>
      <c r="S262" s="10">
        <f t="shared" si="121"/>
        <v>7.3624999999999998</v>
      </c>
      <c r="T262" t="s">
        <v>822</v>
      </c>
      <c r="U262" s="10">
        <f t="shared" si="122"/>
        <v>9.74</v>
      </c>
      <c r="V262" s="10">
        <f t="shared" si="123"/>
        <v>-2.3775000000000004</v>
      </c>
    </row>
    <row r="263" spans="1:22" x14ac:dyDescent="0.25">
      <c r="A263" t="s">
        <v>12154</v>
      </c>
      <c r="B263" t="s">
        <v>508</v>
      </c>
      <c r="C263" s="1">
        <v>44906</v>
      </c>
      <c r="D263" s="1" t="s">
        <v>18</v>
      </c>
      <c r="E263" s="2">
        <v>205</v>
      </c>
      <c r="F263" s="2">
        <v>29.29</v>
      </c>
      <c r="G263" s="2">
        <v>17.18</v>
      </c>
      <c r="H263" s="2">
        <v>251.47</v>
      </c>
      <c r="I263" t="s">
        <v>509</v>
      </c>
      <c r="J263" t="s">
        <v>52</v>
      </c>
      <c r="K263">
        <v>94510</v>
      </c>
      <c r="L263" t="s">
        <v>148</v>
      </c>
      <c r="M263" t="s">
        <v>195</v>
      </c>
      <c r="N263" t="s">
        <v>12151</v>
      </c>
      <c r="O263" t="s">
        <v>12166</v>
      </c>
      <c r="P263" s="10">
        <f t="shared" si="120"/>
        <v>205</v>
      </c>
      <c r="R263" s="17">
        <f>VLOOKUP(I263,Counties!$A$1:$D$1787,3,0)</f>
        <v>8.3799999999999999E-2</v>
      </c>
      <c r="S263" s="10">
        <f>P263*R263</f>
        <v>17.178999999999998</v>
      </c>
      <c r="T263" s="17" t="str">
        <f>VLOOKUP(I263,Counties!$A$1:$D$1787,4,0)</f>
        <v>Solano</v>
      </c>
      <c r="U263" s="10">
        <f t="shared" si="122"/>
        <v>17.18</v>
      </c>
      <c r="V263" s="10">
        <f t="shared" si="123"/>
        <v>-1.0000000000012221E-3</v>
      </c>
    </row>
    <row r="264" spans="1:22" x14ac:dyDescent="0.25">
      <c r="A264" t="s">
        <v>12154</v>
      </c>
      <c r="B264" t="s">
        <v>510</v>
      </c>
      <c r="C264" s="1">
        <v>44905</v>
      </c>
      <c r="D264" s="1" t="s">
        <v>18</v>
      </c>
      <c r="E264" s="2">
        <v>190</v>
      </c>
      <c r="F264" s="2">
        <v>29.86</v>
      </c>
      <c r="G264" s="2">
        <v>18.420000000000002</v>
      </c>
      <c r="H264" s="2">
        <v>238.28</v>
      </c>
      <c r="I264" t="s">
        <v>511</v>
      </c>
      <c r="J264" t="s">
        <v>39</v>
      </c>
      <c r="K264">
        <v>10604</v>
      </c>
      <c r="L264" t="s">
        <v>148</v>
      </c>
      <c r="M264" t="s">
        <v>195</v>
      </c>
      <c r="N264" t="s">
        <v>12151</v>
      </c>
      <c r="O264" t="s">
        <v>12166</v>
      </c>
      <c r="P264" s="10">
        <f t="shared" si="120"/>
        <v>190</v>
      </c>
      <c r="R264" s="12">
        <v>7.7499999999999999E-2</v>
      </c>
      <c r="S264" s="10">
        <f t="shared" ref="S264:S265" si="124">P264*R264</f>
        <v>14.725</v>
      </c>
      <c r="T264" t="s">
        <v>822</v>
      </c>
      <c r="U264" s="10">
        <f t="shared" si="122"/>
        <v>18.420000000000002</v>
      </c>
      <c r="V264" s="10">
        <f t="shared" si="123"/>
        <v>-3.6950000000000021</v>
      </c>
    </row>
    <row r="265" spans="1:22" x14ac:dyDescent="0.25">
      <c r="A265" t="s">
        <v>12154</v>
      </c>
      <c r="B265" t="s">
        <v>512</v>
      </c>
      <c r="C265" s="1">
        <v>44915</v>
      </c>
      <c r="D265" s="1" t="s">
        <v>18</v>
      </c>
      <c r="E265" s="2">
        <v>280</v>
      </c>
      <c r="F265" s="2">
        <v>48.66</v>
      </c>
      <c r="G265" s="2">
        <v>30.83</v>
      </c>
      <c r="H265" s="2">
        <v>359.49</v>
      </c>
      <c r="I265" t="s">
        <v>513</v>
      </c>
      <c r="J265" t="s">
        <v>211</v>
      </c>
      <c r="K265">
        <v>55118</v>
      </c>
      <c r="L265" t="s">
        <v>148</v>
      </c>
      <c r="M265" t="s">
        <v>195</v>
      </c>
      <c r="N265" t="s">
        <v>12151</v>
      </c>
      <c r="O265" t="s">
        <v>12166</v>
      </c>
      <c r="P265" s="10">
        <f t="shared" si="120"/>
        <v>280</v>
      </c>
      <c r="R265" s="12">
        <v>7.7499999999999999E-2</v>
      </c>
      <c r="S265" s="10">
        <f t="shared" si="124"/>
        <v>21.7</v>
      </c>
      <c r="T265" t="s">
        <v>822</v>
      </c>
      <c r="U265" s="10">
        <f t="shared" si="122"/>
        <v>30.83</v>
      </c>
      <c r="V265" s="10">
        <f t="shared" si="123"/>
        <v>-9.129999999999999</v>
      </c>
    </row>
    <row r="266" spans="1:22" x14ac:dyDescent="0.25">
      <c r="A266" t="s">
        <v>12154</v>
      </c>
      <c r="B266" t="s">
        <v>514</v>
      </c>
      <c r="C266" s="1">
        <v>44912</v>
      </c>
      <c r="D266" s="1" t="s">
        <v>18</v>
      </c>
      <c r="E266" s="2">
        <v>0</v>
      </c>
      <c r="F266" s="2">
        <v>0</v>
      </c>
      <c r="G266" s="2">
        <v>0</v>
      </c>
      <c r="H266" s="2">
        <v>0</v>
      </c>
      <c r="I266" t="s">
        <v>515</v>
      </c>
      <c r="J266" t="s">
        <v>52</v>
      </c>
      <c r="K266">
        <v>94596</v>
      </c>
      <c r="L266" t="s">
        <v>148</v>
      </c>
      <c r="M266" t="s">
        <v>195</v>
      </c>
      <c r="N266" t="s">
        <v>12151</v>
      </c>
      <c r="O266" t="s">
        <v>12166</v>
      </c>
      <c r="P266" s="10">
        <f t="shared" si="120"/>
        <v>0</v>
      </c>
      <c r="R266" s="17">
        <f>VLOOKUP(I266,Counties!$A$1:$D$1787,3,0)</f>
        <v>8.7499999999999994E-2</v>
      </c>
      <c r="S266" s="10">
        <f>P266*R266</f>
        <v>0</v>
      </c>
      <c r="T266" s="17" t="str">
        <f>VLOOKUP(I266,Counties!$A$1:$D$1787,4,0)</f>
        <v>Contra Costa</v>
      </c>
      <c r="U266" s="10">
        <f t="shared" si="122"/>
        <v>0</v>
      </c>
      <c r="V266" s="10">
        <f t="shared" si="123"/>
        <v>0</v>
      </c>
    </row>
    <row r="267" spans="1:22" x14ac:dyDescent="0.25">
      <c r="A267" t="s">
        <v>12154</v>
      </c>
      <c r="B267" t="s">
        <v>516</v>
      </c>
      <c r="C267" s="1">
        <v>44908</v>
      </c>
      <c r="D267" s="1" t="s">
        <v>23</v>
      </c>
      <c r="E267" s="2">
        <v>50</v>
      </c>
      <c r="F267" s="2">
        <v>0</v>
      </c>
      <c r="G267" s="2">
        <v>0</v>
      </c>
      <c r="H267" s="2">
        <v>50</v>
      </c>
      <c r="I267" t="s">
        <v>17</v>
      </c>
      <c r="J267" t="s">
        <v>17</v>
      </c>
      <c r="K267" t="s">
        <v>17</v>
      </c>
      <c r="L267" t="s">
        <v>148</v>
      </c>
      <c r="M267" t="s">
        <v>195</v>
      </c>
      <c r="N267" t="s">
        <v>12151</v>
      </c>
      <c r="O267" t="s">
        <v>12164</v>
      </c>
      <c r="Q267" s="10">
        <f t="shared" ref="Q267:Q268" si="125">E267</f>
        <v>50</v>
      </c>
      <c r="T267"/>
    </row>
    <row r="268" spans="1:22" x14ac:dyDescent="0.25">
      <c r="A268" t="s">
        <v>12154</v>
      </c>
      <c r="B268" t="s">
        <v>517</v>
      </c>
      <c r="C268" s="1">
        <v>44908</v>
      </c>
      <c r="D268" s="1" t="s">
        <v>23</v>
      </c>
      <c r="E268" s="2">
        <v>50</v>
      </c>
      <c r="F268" s="2">
        <v>0</v>
      </c>
      <c r="G268" s="2">
        <v>0</v>
      </c>
      <c r="H268" s="2">
        <v>50</v>
      </c>
      <c r="I268" t="s">
        <v>17</v>
      </c>
      <c r="J268" t="s">
        <v>17</v>
      </c>
      <c r="K268" t="s">
        <v>17</v>
      </c>
      <c r="L268" t="s">
        <v>148</v>
      </c>
      <c r="M268" t="s">
        <v>195</v>
      </c>
      <c r="N268" t="s">
        <v>12151</v>
      </c>
      <c r="O268" t="s">
        <v>12164</v>
      </c>
      <c r="Q268" s="10">
        <f t="shared" si="125"/>
        <v>50</v>
      </c>
      <c r="T268"/>
    </row>
    <row r="269" spans="1:22" x14ac:dyDescent="0.25">
      <c r="A269" t="s">
        <v>12154</v>
      </c>
      <c r="B269" t="s">
        <v>518</v>
      </c>
      <c r="C269" s="1">
        <v>44905</v>
      </c>
      <c r="D269" s="1" t="s">
        <v>18</v>
      </c>
      <c r="E269" s="2">
        <v>155</v>
      </c>
      <c r="F269" s="2">
        <v>25.1</v>
      </c>
      <c r="G269" s="2">
        <v>16.66</v>
      </c>
      <c r="H269" s="2">
        <v>196.76</v>
      </c>
      <c r="I269" t="s">
        <v>519</v>
      </c>
      <c r="J269" t="s">
        <v>33</v>
      </c>
      <c r="K269">
        <v>37076</v>
      </c>
      <c r="L269" t="s">
        <v>148</v>
      </c>
      <c r="M269" t="s">
        <v>195</v>
      </c>
      <c r="N269" t="s">
        <v>12151</v>
      </c>
      <c r="O269" t="s">
        <v>12166</v>
      </c>
      <c r="P269" s="10">
        <f t="shared" ref="P269:P275" si="126">E269</f>
        <v>155</v>
      </c>
      <c r="R269" s="12">
        <v>7.7499999999999999E-2</v>
      </c>
      <c r="S269" s="10">
        <f t="shared" ref="S269:S275" si="127">P269*R269</f>
        <v>12.012499999999999</v>
      </c>
      <c r="T269" t="s">
        <v>822</v>
      </c>
      <c r="U269" s="10">
        <f t="shared" ref="U269:U275" si="128">G269</f>
        <v>16.66</v>
      </c>
      <c r="V269" s="10">
        <f t="shared" ref="V269:V275" si="129">S269-U269</f>
        <v>-4.6475000000000009</v>
      </c>
    </row>
    <row r="270" spans="1:22" x14ac:dyDescent="0.25">
      <c r="A270" t="s">
        <v>12154</v>
      </c>
      <c r="B270" t="s">
        <v>520</v>
      </c>
      <c r="C270" s="1">
        <v>44905</v>
      </c>
      <c r="D270" s="1" t="s">
        <v>18</v>
      </c>
      <c r="E270" s="2">
        <v>615</v>
      </c>
      <c r="F270" s="2">
        <v>80.48</v>
      </c>
      <c r="G270" s="2">
        <v>45.16</v>
      </c>
      <c r="H270" s="2">
        <v>740.64</v>
      </c>
      <c r="I270" t="s">
        <v>521</v>
      </c>
      <c r="J270" t="s">
        <v>71</v>
      </c>
      <c r="K270">
        <v>32082</v>
      </c>
      <c r="L270" t="s">
        <v>148</v>
      </c>
      <c r="M270" t="s">
        <v>195</v>
      </c>
      <c r="N270" t="s">
        <v>12151</v>
      </c>
      <c r="O270" t="s">
        <v>12166</v>
      </c>
      <c r="P270" s="10">
        <f t="shared" si="126"/>
        <v>615</v>
      </c>
      <c r="R270" s="12">
        <v>7.7499999999999999E-2</v>
      </c>
      <c r="S270" s="10">
        <f t="shared" si="127"/>
        <v>47.662500000000001</v>
      </c>
      <c r="T270" t="s">
        <v>822</v>
      </c>
      <c r="U270" s="10">
        <f t="shared" si="128"/>
        <v>45.16</v>
      </c>
      <c r="V270" s="10">
        <f t="shared" si="129"/>
        <v>2.5025000000000048</v>
      </c>
    </row>
    <row r="271" spans="1:22" x14ac:dyDescent="0.25">
      <c r="A271" t="s">
        <v>12154</v>
      </c>
      <c r="B271" t="s">
        <v>522</v>
      </c>
      <c r="C271" s="1">
        <v>44915</v>
      </c>
      <c r="D271" s="1" t="s">
        <v>18</v>
      </c>
      <c r="E271" s="2">
        <v>150</v>
      </c>
      <c r="F271" s="2">
        <v>29.86</v>
      </c>
      <c r="G271" s="2">
        <v>10.79</v>
      </c>
      <c r="H271" s="2">
        <v>190.65</v>
      </c>
      <c r="I271" t="s">
        <v>523</v>
      </c>
      <c r="J271" t="s">
        <v>138</v>
      </c>
      <c r="K271">
        <v>49546</v>
      </c>
      <c r="L271" t="s">
        <v>148</v>
      </c>
      <c r="M271" t="s">
        <v>195</v>
      </c>
      <c r="N271" t="s">
        <v>12151</v>
      </c>
      <c r="O271" t="s">
        <v>12166</v>
      </c>
      <c r="P271" s="10">
        <f t="shared" si="126"/>
        <v>150</v>
      </c>
      <c r="R271" s="12">
        <v>7.7499999999999999E-2</v>
      </c>
      <c r="S271" s="10">
        <f t="shared" si="127"/>
        <v>11.625</v>
      </c>
      <c r="T271" t="s">
        <v>822</v>
      </c>
      <c r="U271" s="10">
        <f t="shared" si="128"/>
        <v>10.79</v>
      </c>
      <c r="V271" s="10">
        <f t="shared" si="129"/>
        <v>0.83500000000000085</v>
      </c>
    </row>
    <row r="272" spans="1:22" x14ac:dyDescent="0.25">
      <c r="A272" t="s">
        <v>12154</v>
      </c>
      <c r="B272" t="s">
        <v>524</v>
      </c>
      <c r="C272" s="1">
        <v>44906</v>
      </c>
      <c r="D272" s="1" t="s">
        <v>18</v>
      </c>
      <c r="E272" s="2">
        <v>395</v>
      </c>
      <c r="F272" s="2">
        <v>46.63</v>
      </c>
      <c r="G272" s="2">
        <v>28.69</v>
      </c>
      <c r="H272" s="2">
        <v>470.32</v>
      </c>
      <c r="I272" t="s">
        <v>525</v>
      </c>
      <c r="J272" t="s">
        <v>71</v>
      </c>
      <c r="K272">
        <v>32081</v>
      </c>
      <c r="L272" t="s">
        <v>148</v>
      </c>
      <c r="M272" t="s">
        <v>195</v>
      </c>
      <c r="N272" t="s">
        <v>12151</v>
      </c>
      <c r="O272" t="s">
        <v>12166</v>
      </c>
      <c r="P272" s="10">
        <f t="shared" si="126"/>
        <v>395</v>
      </c>
      <c r="R272" s="12">
        <v>7.7499999999999999E-2</v>
      </c>
      <c r="S272" s="10">
        <f t="shared" si="127"/>
        <v>30.612500000000001</v>
      </c>
      <c r="T272" t="s">
        <v>822</v>
      </c>
      <c r="U272" s="10">
        <f t="shared" si="128"/>
        <v>28.69</v>
      </c>
      <c r="V272" s="10">
        <f t="shared" si="129"/>
        <v>1.9224999999999994</v>
      </c>
    </row>
    <row r="273" spans="1:22" x14ac:dyDescent="0.25">
      <c r="A273" t="s">
        <v>12154</v>
      </c>
      <c r="B273" t="s">
        <v>526</v>
      </c>
      <c r="C273" s="1">
        <v>44905</v>
      </c>
      <c r="D273" s="1" t="s">
        <v>18</v>
      </c>
      <c r="E273" s="2">
        <v>205</v>
      </c>
      <c r="F273" s="2">
        <v>33.32</v>
      </c>
      <c r="G273" s="2">
        <v>21.94</v>
      </c>
      <c r="H273" s="2">
        <v>260.26</v>
      </c>
      <c r="I273" t="s">
        <v>527</v>
      </c>
      <c r="J273" t="s">
        <v>131</v>
      </c>
      <c r="K273">
        <v>72223</v>
      </c>
      <c r="L273" t="s">
        <v>148</v>
      </c>
      <c r="M273" t="s">
        <v>195</v>
      </c>
      <c r="N273" t="s">
        <v>12151</v>
      </c>
      <c r="O273" t="s">
        <v>12166</v>
      </c>
      <c r="P273" s="10">
        <f t="shared" si="126"/>
        <v>205</v>
      </c>
      <c r="R273" s="12">
        <v>7.7499999999999999E-2</v>
      </c>
      <c r="S273" s="10">
        <f t="shared" si="127"/>
        <v>15.887499999999999</v>
      </c>
      <c r="T273" t="s">
        <v>822</v>
      </c>
      <c r="U273" s="10">
        <f t="shared" si="128"/>
        <v>21.94</v>
      </c>
      <c r="V273" s="10">
        <f t="shared" si="129"/>
        <v>-6.052500000000002</v>
      </c>
    </row>
    <row r="274" spans="1:22" x14ac:dyDescent="0.25">
      <c r="A274" t="s">
        <v>12154</v>
      </c>
      <c r="B274" t="s">
        <v>528</v>
      </c>
      <c r="C274" s="1">
        <v>44917</v>
      </c>
      <c r="D274" s="1" t="s">
        <v>18</v>
      </c>
      <c r="E274" s="2">
        <v>199</v>
      </c>
      <c r="F274" s="2">
        <v>33.32</v>
      </c>
      <c r="G274" s="2">
        <v>18.579999999999998</v>
      </c>
      <c r="H274" s="2">
        <v>250.9</v>
      </c>
      <c r="I274" t="s">
        <v>529</v>
      </c>
      <c r="J274" t="s">
        <v>56</v>
      </c>
      <c r="K274">
        <v>44121</v>
      </c>
      <c r="L274" t="s">
        <v>148</v>
      </c>
      <c r="M274" t="s">
        <v>195</v>
      </c>
      <c r="N274" t="s">
        <v>12151</v>
      </c>
      <c r="O274" t="s">
        <v>12166</v>
      </c>
      <c r="P274" s="10">
        <f t="shared" si="126"/>
        <v>199</v>
      </c>
      <c r="R274" s="12">
        <v>7.7499999999999999E-2</v>
      </c>
      <c r="S274" s="10">
        <f t="shared" si="127"/>
        <v>15.422499999999999</v>
      </c>
      <c r="T274" t="s">
        <v>822</v>
      </c>
      <c r="U274" s="10">
        <f t="shared" si="128"/>
        <v>18.579999999999998</v>
      </c>
      <c r="V274" s="10">
        <f t="shared" si="129"/>
        <v>-3.1574999999999989</v>
      </c>
    </row>
    <row r="275" spans="1:22" x14ac:dyDescent="0.25">
      <c r="A275" t="s">
        <v>12154</v>
      </c>
      <c r="B275" t="s">
        <v>530</v>
      </c>
      <c r="C275" s="1">
        <v>44905</v>
      </c>
      <c r="D275" s="1" t="s">
        <v>18</v>
      </c>
      <c r="E275" s="2">
        <v>155</v>
      </c>
      <c r="F275" s="2">
        <v>25.1</v>
      </c>
      <c r="G275" s="2">
        <v>11.25</v>
      </c>
      <c r="H275" s="2">
        <v>191.35</v>
      </c>
      <c r="I275" t="s">
        <v>531</v>
      </c>
      <c r="J275" t="s">
        <v>203</v>
      </c>
      <c r="K275">
        <v>62568</v>
      </c>
      <c r="L275" t="s">
        <v>148</v>
      </c>
      <c r="M275" t="s">
        <v>195</v>
      </c>
      <c r="N275" t="s">
        <v>12151</v>
      </c>
      <c r="O275" t="s">
        <v>12166</v>
      </c>
      <c r="P275" s="10">
        <f t="shared" si="126"/>
        <v>155</v>
      </c>
      <c r="R275" s="12">
        <v>7.7499999999999999E-2</v>
      </c>
      <c r="S275" s="10">
        <f t="shared" si="127"/>
        <v>12.012499999999999</v>
      </c>
      <c r="T275" t="s">
        <v>822</v>
      </c>
      <c r="U275" s="10">
        <f t="shared" si="128"/>
        <v>11.25</v>
      </c>
      <c r="V275" s="10">
        <f t="shared" si="129"/>
        <v>0.76249999999999929</v>
      </c>
    </row>
    <row r="276" spans="1:22" x14ac:dyDescent="0.25">
      <c r="A276" t="s">
        <v>12154</v>
      </c>
      <c r="B276" t="s">
        <v>532</v>
      </c>
      <c r="C276" s="1">
        <v>44917</v>
      </c>
      <c r="D276" s="1" t="s">
        <v>23</v>
      </c>
      <c r="E276" s="2">
        <v>50</v>
      </c>
      <c r="F276" s="2">
        <v>0</v>
      </c>
      <c r="G276" s="2">
        <v>0</v>
      </c>
      <c r="H276" s="2">
        <v>50</v>
      </c>
      <c r="I276" t="s">
        <v>17</v>
      </c>
      <c r="J276" t="s">
        <v>17</v>
      </c>
      <c r="K276" t="s">
        <v>17</v>
      </c>
      <c r="L276" t="s">
        <v>148</v>
      </c>
      <c r="M276" t="s">
        <v>195</v>
      </c>
      <c r="N276" t="s">
        <v>12151</v>
      </c>
      <c r="O276" t="s">
        <v>12164</v>
      </c>
      <c r="Q276" s="10">
        <f>E276</f>
        <v>50</v>
      </c>
      <c r="T276"/>
    </row>
    <row r="277" spans="1:22" x14ac:dyDescent="0.25">
      <c r="A277" t="s">
        <v>12154</v>
      </c>
      <c r="B277" t="s">
        <v>533</v>
      </c>
      <c r="C277" s="1">
        <v>44915</v>
      </c>
      <c r="D277" s="1" t="s">
        <v>18</v>
      </c>
      <c r="E277" s="2">
        <v>150</v>
      </c>
      <c r="F277" s="2">
        <v>28.55</v>
      </c>
      <c r="G277" s="2">
        <v>10.88</v>
      </c>
      <c r="H277" s="2">
        <v>189.43</v>
      </c>
      <c r="I277" t="s">
        <v>534</v>
      </c>
      <c r="J277" t="s">
        <v>52</v>
      </c>
      <c r="K277">
        <v>93063</v>
      </c>
      <c r="L277" t="s">
        <v>148</v>
      </c>
      <c r="M277" t="s">
        <v>195</v>
      </c>
      <c r="N277" t="s">
        <v>12151</v>
      </c>
      <c r="O277" t="s">
        <v>12166</v>
      </c>
      <c r="P277" s="10">
        <f t="shared" ref="P277:P284" si="130">E277</f>
        <v>150</v>
      </c>
      <c r="R277" s="17">
        <f>VLOOKUP(I277,Counties!$A$1:$D$1787,3,0)</f>
        <v>7.2499999999999995E-2</v>
      </c>
      <c r="S277" s="10">
        <f t="shared" ref="S277:S278" si="131">P277*R277</f>
        <v>10.875</v>
      </c>
      <c r="T277" s="17" t="str">
        <f>VLOOKUP(I277,Counties!$A$1:$D$1787,4,0)</f>
        <v>Ventura</v>
      </c>
      <c r="U277" s="10">
        <f t="shared" ref="U277:U284" si="132">G277</f>
        <v>10.88</v>
      </c>
      <c r="V277" s="10">
        <f t="shared" ref="V277:V284" si="133">S277-U277</f>
        <v>-5.0000000000007816E-3</v>
      </c>
    </row>
    <row r="278" spans="1:22" x14ac:dyDescent="0.25">
      <c r="A278" t="s">
        <v>12154</v>
      </c>
      <c r="B278" t="s">
        <v>535</v>
      </c>
      <c r="C278" s="1">
        <v>44906</v>
      </c>
      <c r="D278" s="1" t="s">
        <v>18</v>
      </c>
      <c r="E278" s="2">
        <v>95</v>
      </c>
      <c r="F278" s="2">
        <v>22.44</v>
      </c>
      <c r="G278" s="2">
        <v>7.36</v>
      </c>
      <c r="H278" s="2">
        <v>124.8</v>
      </c>
      <c r="I278" t="s">
        <v>536</v>
      </c>
      <c r="J278" t="s">
        <v>52</v>
      </c>
      <c r="K278">
        <v>95747</v>
      </c>
      <c r="L278" t="s">
        <v>148</v>
      </c>
      <c r="M278" t="s">
        <v>195</v>
      </c>
      <c r="N278" t="s">
        <v>12151</v>
      </c>
      <c r="O278" t="s">
        <v>12166</v>
      </c>
      <c r="P278" s="10">
        <f t="shared" si="130"/>
        <v>95</v>
      </c>
      <c r="R278" s="17">
        <f>VLOOKUP(I278,Counties!$A$1:$D$1787,3,0)</f>
        <v>7.7499999999999999E-2</v>
      </c>
      <c r="S278" s="10">
        <f t="shared" si="131"/>
        <v>7.3624999999999998</v>
      </c>
      <c r="T278" s="17" t="str">
        <f>VLOOKUP(I278,Counties!$A$1:$D$1787,4,0)</f>
        <v>Placer</v>
      </c>
      <c r="U278" s="10">
        <f t="shared" si="132"/>
        <v>7.36</v>
      </c>
      <c r="V278" s="10">
        <f t="shared" si="133"/>
        <v>2.4999999999995026E-3</v>
      </c>
    </row>
    <row r="279" spans="1:22" x14ac:dyDescent="0.25">
      <c r="A279" t="s">
        <v>12154</v>
      </c>
      <c r="B279" t="s">
        <v>537</v>
      </c>
      <c r="C279" s="1">
        <v>44915</v>
      </c>
      <c r="D279" s="1" t="s">
        <v>18</v>
      </c>
      <c r="E279" s="2">
        <v>150</v>
      </c>
      <c r="F279" s="2">
        <v>25.76</v>
      </c>
      <c r="G279" s="2">
        <v>0</v>
      </c>
      <c r="H279" s="2">
        <v>175.76</v>
      </c>
      <c r="I279" t="s">
        <v>538</v>
      </c>
      <c r="J279" t="s">
        <v>458</v>
      </c>
      <c r="K279">
        <v>59047</v>
      </c>
      <c r="L279" t="s">
        <v>148</v>
      </c>
      <c r="M279" t="s">
        <v>195</v>
      </c>
      <c r="N279" t="s">
        <v>12151</v>
      </c>
      <c r="O279" t="s">
        <v>12166</v>
      </c>
      <c r="P279" s="10">
        <f t="shared" si="130"/>
        <v>150</v>
      </c>
      <c r="R279" s="12">
        <v>7.7499999999999999E-2</v>
      </c>
      <c r="S279" s="10">
        <f>P279*R279</f>
        <v>11.625</v>
      </c>
      <c r="T279" t="s">
        <v>822</v>
      </c>
      <c r="U279" s="10">
        <f t="shared" si="132"/>
        <v>0</v>
      </c>
      <c r="V279" s="10">
        <f t="shared" si="133"/>
        <v>11.625</v>
      </c>
    </row>
    <row r="280" spans="1:22" x14ac:dyDescent="0.25">
      <c r="A280" t="s">
        <v>12154</v>
      </c>
      <c r="B280" t="s">
        <v>539</v>
      </c>
      <c r="C280" s="1">
        <v>44910</v>
      </c>
      <c r="D280" s="1" t="s">
        <v>18</v>
      </c>
      <c r="E280" s="2">
        <v>199</v>
      </c>
      <c r="F280" s="2">
        <v>29.29</v>
      </c>
      <c r="G280" s="2">
        <v>15.88</v>
      </c>
      <c r="H280" s="2">
        <v>244.17</v>
      </c>
      <c r="I280" t="s">
        <v>416</v>
      </c>
      <c r="J280" t="s">
        <v>52</v>
      </c>
      <c r="K280">
        <v>93611</v>
      </c>
      <c r="L280" t="s">
        <v>148</v>
      </c>
      <c r="M280" t="s">
        <v>195</v>
      </c>
      <c r="N280" t="s">
        <v>12151</v>
      </c>
      <c r="O280" t="s">
        <v>12166</v>
      </c>
      <c r="P280" s="10">
        <f t="shared" si="130"/>
        <v>199</v>
      </c>
      <c r="R280" s="17">
        <f>VLOOKUP(I280,Counties!$A$1:$D$1787,3,0)</f>
        <v>7.9799999999999996E-2</v>
      </c>
      <c r="S280" s="10">
        <f t="shared" ref="S280:S284" si="134">P280*R280</f>
        <v>15.880199999999999</v>
      </c>
      <c r="T280" s="17" t="str">
        <f>VLOOKUP(I280,Counties!$A$1:$D$1787,4,0)</f>
        <v>Fresno</v>
      </c>
      <c r="U280" s="10">
        <f t="shared" si="132"/>
        <v>15.88</v>
      </c>
      <c r="V280" s="10">
        <f t="shared" si="133"/>
        <v>1.9999999999775753E-4</v>
      </c>
    </row>
    <row r="281" spans="1:22" x14ac:dyDescent="0.25">
      <c r="A281" t="s">
        <v>12154</v>
      </c>
      <c r="B281" t="s">
        <v>540</v>
      </c>
      <c r="C281" s="1">
        <v>44907</v>
      </c>
      <c r="D281" s="1" t="s">
        <v>18</v>
      </c>
      <c r="E281" s="2">
        <v>205</v>
      </c>
      <c r="F281" s="2">
        <v>29.29</v>
      </c>
      <c r="G281" s="2">
        <v>20.260000000000002</v>
      </c>
      <c r="H281" s="2">
        <v>254.55</v>
      </c>
      <c r="I281" t="s">
        <v>541</v>
      </c>
      <c r="J281" t="s">
        <v>52</v>
      </c>
      <c r="K281">
        <v>94080</v>
      </c>
      <c r="L281" t="s">
        <v>148</v>
      </c>
      <c r="M281" t="s">
        <v>195</v>
      </c>
      <c r="N281" t="s">
        <v>12151</v>
      </c>
      <c r="O281" t="s">
        <v>12166</v>
      </c>
      <c r="P281" s="10">
        <f t="shared" si="130"/>
        <v>205</v>
      </c>
      <c r="R281" s="17">
        <f>VLOOKUP(I281,Counties!$A$1:$D$1787,3,0)</f>
        <v>9.8799999999999999E-2</v>
      </c>
      <c r="S281" s="10">
        <f t="shared" si="134"/>
        <v>20.254000000000001</v>
      </c>
      <c r="T281" s="17" t="str">
        <f>VLOOKUP(I281,Counties!$A$1:$D$1787,4,0)</f>
        <v>San Mateo</v>
      </c>
      <c r="U281" s="10">
        <f t="shared" si="132"/>
        <v>20.260000000000002</v>
      </c>
      <c r="V281" s="10">
        <f t="shared" si="133"/>
        <v>-6.0000000000002274E-3</v>
      </c>
    </row>
    <row r="282" spans="1:22" x14ac:dyDescent="0.25">
      <c r="A282" t="s">
        <v>12154</v>
      </c>
      <c r="B282" t="s">
        <v>542</v>
      </c>
      <c r="C282" s="1">
        <v>44905</v>
      </c>
      <c r="D282" s="1" t="s">
        <v>18</v>
      </c>
      <c r="E282" s="2">
        <v>95</v>
      </c>
      <c r="F282" s="2">
        <v>20.59</v>
      </c>
      <c r="G282" s="2">
        <v>6.36</v>
      </c>
      <c r="H282" s="2">
        <v>121.95</v>
      </c>
      <c r="I282" t="s">
        <v>543</v>
      </c>
      <c r="J282" t="s">
        <v>544</v>
      </c>
      <c r="K282">
        <v>68801</v>
      </c>
      <c r="L282" t="s">
        <v>148</v>
      </c>
      <c r="M282" t="s">
        <v>195</v>
      </c>
      <c r="N282" t="s">
        <v>12151</v>
      </c>
      <c r="O282" t="s">
        <v>12166</v>
      </c>
      <c r="P282" s="10">
        <f t="shared" si="130"/>
        <v>95</v>
      </c>
      <c r="R282" s="12">
        <v>7.7499999999999999E-2</v>
      </c>
      <c r="S282" s="10">
        <f t="shared" si="134"/>
        <v>7.3624999999999998</v>
      </c>
      <c r="T282" t="s">
        <v>822</v>
      </c>
      <c r="U282" s="10">
        <f t="shared" si="132"/>
        <v>6.36</v>
      </c>
      <c r="V282" s="10">
        <f t="shared" si="133"/>
        <v>1.0024999999999995</v>
      </c>
    </row>
    <row r="283" spans="1:22" x14ac:dyDescent="0.25">
      <c r="A283" t="s">
        <v>12154</v>
      </c>
      <c r="B283" t="s">
        <v>545</v>
      </c>
      <c r="C283" s="1">
        <v>44915</v>
      </c>
      <c r="D283" s="1" t="s">
        <v>18</v>
      </c>
      <c r="E283" s="2">
        <v>280</v>
      </c>
      <c r="F283" s="2">
        <v>39.270000000000003</v>
      </c>
      <c r="G283" s="2">
        <v>23.23</v>
      </c>
      <c r="H283" s="2">
        <v>342.5</v>
      </c>
      <c r="I283" t="s">
        <v>546</v>
      </c>
      <c r="J283" t="s">
        <v>246</v>
      </c>
      <c r="K283">
        <v>85209</v>
      </c>
      <c r="L283" t="s">
        <v>148</v>
      </c>
      <c r="M283" t="s">
        <v>195</v>
      </c>
      <c r="N283" t="s">
        <v>12151</v>
      </c>
      <c r="O283" t="s">
        <v>12166</v>
      </c>
      <c r="P283" s="10">
        <f t="shared" si="130"/>
        <v>280</v>
      </c>
      <c r="R283" s="12">
        <v>7.7499999999999999E-2</v>
      </c>
      <c r="S283" s="10">
        <f t="shared" si="134"/>
        <v>21.7</v>
      </c>
      <c r="T283" t="s">
        <v>822</v>
      </c>
      <c r="U283" s="10">
        <f t="shared" si="132"/>
        <v>23.23</v>
      </c>
      <c r="V283" s="10">
        <f t="shared" si="133"/>
        <v>-1.5300000000000011</v>
      </c>
    </row>
    <row r="284" spans="1:22" x14ac:dyDescent="0.25">
      <c r="A284" t="s">
        <v>12154</v>
      </c>
      <c r="B284" t="s">
        <v>547</v>
      </c>
      <c r="C284" s="1">
        <v>44917</v>
      </c>
      <c r="D284" s="1" t="s">
        <v>54</v>
      </c>
      <c r="E284" s="2">
        <v>-280</v>
      </c>
      <c r="F284" s="2">
        <v>-48.66</v>
      </c>
      <c r="G284" s="2">
        <v>-28.36</v>
      </c>
      <c r="H284" s="2">
        <v>-357.02</v>
      </c>
      <c r="I284" t="s">
        <v>548</v>
      </c>
      <c r="J284" t="s">
        <v>39</v>
      </c>
      <c r="K284">
        <v>11569</v>
      </c>
      <c r="L284" t="s">
        <v>148</v>
      </c>
      <c r="M284" t="s">
        <v>195</v>
      </c>
      <c r="N284" t="s">
        <v>12151</v>
      </c>
      <c r="O284" t="s">
        <v>12166</v>
      </c>
      <c r="P284" s="10">
        <f t="shared" si="130"/>
        <v>-280</v>
      </c>
      <c r="R284" s="12">
        <v>7.7499999999999999E-2</v>
      </c>
      <c r="S284" s="10">
        <f t="shared" si="134"/>
        <v>-21.7</v>
      </c>
      <c r="T284" t="s">
        <v>822</v>
      </c>
      <c r="U284" s="10">
        <f t="shared" si="132"/>
        <v>-28.36</v>
      </c>
      <c r="V284" s="10">
        <f t="shared" si="133"/>
        <v>6.66</v>
      </c>
    </row>
    <row r="285" spans="1:22" x14ac:dyDescent="0.25">
      <c r="A285" t="s">
        <v>12154</v>
      </c>
      <c r="B285" t="s">
        <v>549</v>
      </c>
      <c r="C285" s="1">
        <v>44916</v>
      </c>
      <c r="D285" s="1" t="s">
        <v>23</v>
      </c>
      <c r="E285" s="2">
        <v>50</v>
      </c>
      <c r="F285" s="2">
        <v>0</v>
      </c>
      <c r="G285" s="2">
        <v>0</v>
      </c>
      <c r="H285" s="2">
        <v>50</v>
      </c>
      <c r="I285" t="s">
        <v>17</v>
      </c>
      <c r="J285" t="s">
        <v>17</v>
      </c>
      <c r="K285" t="s">
        <v>17</v>
      </c>
      <c r="L285" t="s">
        <v>148</v>
      </c>
      <c r="M285" t="s">
        <v>195</v>
      </c>
      <c r="N285" t="s">
        <v>12151</v>
      </c>
      <c r="O285" t="s">
        <v>12164</v>
      </c>
      <c r="Q285" s="10">
        <f t="shared" ref="Q285:Q286" si="135">E285</f>
        <v>50</v>
      </c>
      <c r="T285"/>
    </row>
    <row r="286" spans="1:22" x14ac:dyDescent="0.25">
      <c r="A286" t="s">
        <v>12154</v>
      </c>
      <c r="B286" t="s">
        <v>550</v>
      </c>
      <c r="C286" s="1">
        <v>44908</v>
      </c>
      <c r="D286" s="1" t="s">
        <v>23</v>
      </c>
      <c r="E286" s="2">
        <v>50</v>
      </c>
      <c r="F286" s="2">
        <v>0</v>
      </c>
      <c r="G286" s="2">
        <v>0</v>
      </c>
      <c r="H286" s="2">
        <v>50</v>
      </c>
      <c r="I286" t="s">
        <v>17</v>
      </c>
      <c r="J286" t="s">
        <v>17</v>
      </c>
      <c r="K286" t="s">
        <v>17</v>
      </c>
      <c r="L286" t="s">
        <v>148</v>
      </c>
      <c r="M286" t="s">
        <v>195</v>
      </c>
      <c r="N286" t="s">
        <v>12151</v>
      </c>
      <c r="O286" t="s">
        <v>12164</v>
      </c>
      <c r="Q286" s="10">
        <f t="shared" si="135"/>
        <v>50</v>
      </c>
      <c r="T286"/>
    </row>
    <row r="287" spans="1:22" x14ac:dyDescent="0.25">
      <c r="A287" t="s">
        <v>12154</v>
      </c>
      <c r="B287" t="s">
        <v>551</v>
      </c>
      <c r="C287" s="1">
        <v>44906</v>
      </c>
      <c r="D287" s="1" t="s">
        <v>18</v>
      </c>
      <c r="E287" s="2">
        <v>205</v>
      </c>
      <c r="F287" s="2">
        <v>33.32</v>
      </c>
      <c r="G287" s="2">
        <v>14.31</v>
      </c>
      <c r="H287" s="2">
        <v>252.63</v>
      </c>
      <c r="I287" t="s">
        <v>423</v>
      </c>
      <c r="J287" t="s">
        <v>46</v>
      </c>
      <c r="K287">
        <v>30075</v>
      </c>
      <c r="L287" t="s">
        <v>148</v>
      </c>
      <c r="M287" t="s">
        <v>195</v>
      </c>
      <c r="N287" t="s">
        <v>12151</v>
      </c>
      <c r="O287" t="s">
        <v>12166</v>
      </c>
      <c r="P287" s="10">
        <f t="shared" ref="P287:P290" si="136">E287</f>
        <v>205</v>
      </c>
      <c r="R287" s="12">
        <v>7.7499999999999999E-2</v>
      </c>
      <c r="S287" s="10">
        <f t="shared" ref="S287:S290" si="137">P287*R287</f>
        <v>15.887499999999999</v>
      </c>
      <c r="T287" t="s">
        <v>822</v>
      </c>
      <c r="U287" s="10">
        <f t="shared" ref="U287:U290" si="138">G287</f>
        <v>14.31</v>
      </c>
      <c r="V287" s="10">
        <f t="shared" ref="V287:V290" si="139">S287-U287</f>
        <v>1.5774999999999988</v>
      </c>
    </row>
    <row r="288" spans="1:22" x14ac:dyDescent="0.25">
      <c r="A288" t="s">
        <v>12154</v>
      </c>
      <c r="B288" t="s">
        <v>552</v>
      </c>
      <c r="C288" s="1">
        <v>44906</v>
      </c>
      <c r="D288" s="1" t="s">
        <v>18</v>
      </c>
      <c r="E288" s="2">
        <v>205</v>
      </c>
      <c r="F288" s="2">
        <v>33.32</v>
      </c>
      <c r="G288" s="2">
        <v>19.07</v>
      </c>
      <c r="H288" s="2">
        <v>257.39</v>
      </c>
      <c r="I288" t="s">
        <v>325</v>
      </c>
      <c r="J288" t="s">
        <v>286</v>
      </c>
      <c r="K288">
        <v>29729</v>
      </c>
      <c r="L288" t="s">
        <v>148</v>
      </c>
      <c r="M288" t="s">
        <v>195</v>
      </c>
      <c r="N288" t="s">
        <v>12151</v>
      </c>
      <c r="O288" t="s">
        <v>12166</v>
      </c>
      <c r="P288" s="10">
        <f t="shared" si="136"/>
        <v>205</v>
      </c>
      <c r="R288" s="12">
        <v>7.7499999999999999E-2</v>
      </c>
      <c r="S288" s="10">
        <f t="shared" si="137"/>
        <v>15.887499999999999</v>
      </c>
      <c r="T288" t="s">
        <v>822</v>
      </c>
      <c r="U288" s="10">
        <f t="shared" si="138"/>
        <v>19.07</v>
      </c>
      <c r="V288" s="10">
        <f t="shared" si="139"/>
        <v>-3.182500000000001</v>
      </c>
    </row>
    <row r="289" spans="1:22" x14ac:dyDescent="0.25">
      <c r="A289" t="s">
        <v>12154</v>
      </c>
      <c r="B289" t="s">
        <v>553</v>
      </c>
      <c r="C289" s="1">
        <v>44905</v>
      </c>
      <c r="D289" s="1" t="s">
        <v>18</v>
      </c>
      <c r="E289" s="2">
        <v>95</v>
      </c>
      <c r="F289" s="2">
        <v>21.56</v>
      </c>
      <c r="G289" s="2">
        <v>5.7</v>
      </c>
      <c r="H289" s="2">
        <v>122.26</v>
      </c>
      <c r="I289" t="s">
        <v>554</v>
      </c>
      <c r="J289" t="s">
        <v>30</v>
      </c>
      <c r="K289">
        <v>20136</v>
      </c>
      <c r="L289" t="s">
        <v>148</v>
      </c>
      <c r="M289" t="s">
        <v>195</v>
      </c>
      <c r="N289" t="s">
        <v>12151</v>
      </c>
      <c r="O289" t="s">
        <v>12166</v>
      </c>
      <c r="P289" s="10">
        <f t="shared" si="136"/>
        <v>95</v>
      </c>
      <c r="R289" s="12">
        <v>7.7499999999999999E-2</v>
      </c>
      <c r="S289" s="10">
        <f t="shared" si="137"/>
        <v>7.3624999999999998</v>
      </c>
      <c r="T289" t="s">
        <v>822</v>
      </c>
      <c r="U289" s="10">
        <f t="shared" si="138"/>
        <v>5.7</v>
      </c>
      <c r="V289" s="10">
        <f t="shared" si="139"/>
        <v>1.6624999999999996</v>
      </c>
    </row>
    <row r="290" spans="1:22" x14ac:dyDescent="0.25">
      <c r="A290" t="s">
        <v>12154</v>
      </c>
      <c r="B290" t="s">
        <v>555</v>
      </c>
      <c r="C290" s="1">
        <v>44908</v>
      </c>
      <c r="D290" s="1" t="s">
        <v>18</v>
      </c>
      <c r="E290" s="2">
        <v>95</v>
      </c>
      <c r="F290" s="2">
        <v>19.03</v>
      </c>
      <c r="G290" s="2">
        <v>6.84</v>
      </c>
      <c r="H290" s="2">
        <v>120.87</v>
      </c>
      <c r="I290" t="s">
        <v>556</v>
      </c>
      <c r="J290" t="s">
        <v>88</v>
      </c>
      <c r="K290">
        <v>17406</v>
      </c>
      <c r="L290" t="s">
        <v>148</v>
      </c>
      <c r="M290" t="s">
        <v>195</v>
      </c>
      <c r="N290" t="s">
        <v>12151</v>
      </c>
      <c r="O290" t="s">
        <v>12166</v>
      </c>
      <c r="P290" s="10">
        <f t="shared" si="136"/>
        <v>95</v>
      </c>
      <c r="R290" s="12">
        <v>7.7499999999999999E-2</v>
      </c>
      <c r="S290" s="10">
        <f t="shared" si="137"/>
        <v>7.3624999999999998</v>
      </c>
      <c r="T290" t="s">
        <v>822</v>
      </c>
      <c r="U290" s="10">
        <f t="shared" si="138"/>
        <v>6.84</v>
      </c>
      <c r="V290" s="10">
        <f t="shared" si="139"/>
        <v>0.52249999999999996</v>
      </c>
    </row>
    <row r="291" spans="1:22" x14ac:dyDescent="0.25">
      <c r="A291" t="s">
        <v>12154</v>
      </c>
      <c r="B291" t="s">
        <v>557</v>
      </c>
      <c r="C291" s="1">
        <v>44914</v>
      </c>
      <c r="D291" s="1" t="s">
        <v>23</v>
      </c>
      <c r="E291" s="2">
        <v>50</v>
      </c>
      <c r="F291" s="2">
        <v>0</v>
      </c>
      <c r="G291" s="2">
        <v>0</v>
      </c>
      <c r="H291" s="2">
        <v>50</v>
      </c>
      <c r="I291" t="s">
        <v>17</v>
      </c>
      <c r="J291" t="s">
        <v>17</v>
      </c>
      <c r="K291" t="s">
        <v>17</v>
      </c>
      <c r="L291" t="s">
        <v>148</v>
      </c>
      <c r="M291" t="s">
        <v>195</v>
      </c>
      <c r="N291" t="s">
        <v>12151</v>
      </c>
      <c r="O291" t="s">
        <v>12164</v>
      </c>
      <c r="Q291" s="10">
        <f>E291</f>
        <v>50</v>
      </c>
      <c r="T291"/>
    </row>
    <row r="292" spans="1:22" x14ac:dyDescent="0.25">
      <c r="A292" t="s">
        <v>12154</v>
      </c>
      <c r="B292" t="s">
        <v>558</v>
      </c>
      <c r="C292" s="1">
        <v>44915</v>
      </c>
      <c r="D292" s="1" t="s">
        <v>18</v>
      </c>
      <c r="E292" s="2">
        <v>150</v>
      </c>
      <c r="F292" s="2">
        <v>29.86</v>
      </c>
      <c r="G292" s="2">
        <v>10.79</v>
      </c>
      <c r="H292" s="2">
        <v>190.65</v>
      </c>
      <c r="I292" t="s">
        <v>559</v>
      </c>
      <c r="J292" t="s">
        <v>138</v>
      </c>
      <c r="K292">
        <v>48307</v>
      </c>
      <c r="L292" t="s">
        <v>148</v>
      </c>
      <c r="M292" t="s">
        <v>195</v>
      </c>
      <c r="N292" t="s">
        <v>12151</v>
      </c>
      <c r="O292" t="s">
        <v>12166</v>
      </c>
      <c r="P292" s="10">
        <f>E292</f>
        <v>150</v>
      </c>
      <c r="R292" s="12">
        <v>7.7499999999999999E-2</v>
      </c>
      <c r="S292" s="10">
        <f>P292*R292</f>
        <v>11.625</v>
      </c>
      <c r="T292" t="s">
        <v>822</v>
      </c>
      <c r="U292" s="10">
        <f>G292</f>
        <v>10.79</v>
      </c>
      <c r="V292" s="10">
        <f>S292-U292</f>
        <v>0.83500000000000085</v>
      </c>
    </row>
    <row r="293" spans="1:22" x14ac:dyDescent="0.25">
      <c r="A293" t="s">
        <v>12154</v>
      </c>
      <c r="B293" t="s">
        <v>560</v>
      </c>
      <c r="C293" s="1">
        <v>44908</v>
      </c>
      <c r="D293" s="1" t="s">
        <v>23</v>
      </c>
      <c r="E293" s="2">
        <v>50</v>
      </c>
      <c r="F293" s="2">
        <v>0</v>
      </c>
      <c r="G293" s="2">
        <v>0</v>
      </c>
      <c r="H293" s="2">
        <v>50</v>
      </c>
      <c r="I293" t="s">
        <v>17</v>
      </c>
      <c r="J293" t="s">
        <v>17</v>
      </c>
      <c r="K293" t="s">
        <v>17</v>
      </c>
      <c r="L293" t="s">
        <v>148</v>
      </c>
      <c r="M293" t="s">
        <v>195</v>
      </c>
      <c r="N293" t="s">
        <v>12151</v>
      </c>
      <c r="O293" t="s">
        <v>12164</v>
      </c>
      <c r="Q293" s="10">
        <f>E293</f>
        <v>50</v>
      </c>
      <c r="T293"/>
    </row>
    <row r="294" spans="1:22" x14ac:dyDescent="0.25">
      <c r="A294" t="s">
        <v>12154</v>
      </c>
      <c r="B294" t="s">
        <v>561</v>
      </c>
      <c r="C294" s="1">
        <v>44923</v>
      </c>
      <c r="D294" s="1" t="s">
        <v>18</v>
      </c>
      <c r="E294" s="2">
        <v>95</v>
      </c>
      <c r="F294" s="2">
        <v>21.56</v>
      </c>
      <c r="G294" s="2">
        <v>8.75</v>
      </c>
      <c r="H294" s="2">
        <v>125.31</v>
      </c>
      <c r="I294" t="s">
        <v>562</v>
      </c>
      <c r="J294" t="s">
        <v>71</v>
      </c>
      <c r="K294">
        <v>33040</v>
      </c>
      <c r="L294" t="s">
        <v>148</v>
      </c>
      <c r="M294" t="s">
        <v>195</v>
      </c>
      <c r="N294" t="s">
        <v>12151</v>
      </c>
      <c r="O294" t="s">
        <v>12166</v>
      </c>
      <c r="P294" s="10">
        <f>E294</f>
        <v>95</v>
      </c>
      <c r="R294" s="12">
        <v>7.7499999999999999E-2</v>
      </c>
      <c r="S294" s="10">
        <f>P294*R294</f>
        <v>7.3624999999999998</v>
      </c>
      <c r="T294" t="s">
        <v>822</v>
      </c>
      <c r="U294" s="10">
        <f>G294</f>
        <v>8.75</v>
      </c>
      <c r="V294" s="10">
        <f>S294-U294</f>
        <v>-1.3875000000000002</v>
      </c>
    </row>
    <row r="295" spans="1:22" x14ac:dyDescent="0.25">
      <c r="A295" t="s">
        <v>12154</v>
      </c>
      <c r="B295" t="s">
        <v>563</v>
      </c>
      <c r="C295" s="1">
        <v>44908</v>
      </c>
      <c r="D295" s="1" t="s">
        <v>23</v>
      </c>
      <c r="E295" s="2">
        <v>50</v>
      </c>
      <c r="F295" s="2">
        <v>0</v>
      </c>
      <c r="G295" s="2">
        <v>0</v>
      </c>
      <c r="H295" s="2">
        <v>50</v>
      </c>
      <c r="I295" t="s">
        <v>17</v>
      </c>
      <c r="J295" t="s">
        <v>17</v>
      </c>
      <c r="K295" t="s">
        <v>17</v>
      </c>
      <c r="L295" t="s">
        <v>148</v>
      </c>
      <c r="M295" t="s">
        <v>195</v>
      </c>
      <c r="N295" t="s">
        <v>12151</v>
      </c>
      <c r="O295" t="s">
        <v>12164</v>
      </c>
      <c r="Q295" s="10">
        <f>E295</f>
        <v>50</v>
      </c>
      <c r="T295"/>
    </row>
    <row r="296" spans="1:22" x14ac:dyDescent="0.25">
      <c r="A296" t="s">
        <v>12154</v>
      </c>
      <c r="B296" t="s">
        <v>564</v>
      </c>
      <c r="C296" s="1">
        <v>44906</v>
      </c>
      <c r="D296" s="1" t="s">
        <v>18</v>
      </c>
      <c r="E296" s="2">
        <v>205</v>
      </c>
      <c r="F296" s="2">
        <v>33.32</v>
      </c>
      <c r="G296" s="2">
        <v>6.43</v>
      </c>
      <c r="H296" s="2">
        <v>244.75</v>
      </c>
      <c r="I296" t="s">
        <v>565</v>
      </c>
      <c r="J296" t="s">
        <v>265</v>
      </c>
      <c r="K296">
        <v>1945</v>
      </c>
      <c r="L296" t="s">
        <v>148</v>
      </c>
      <c r="M296" t="s">
        <v>195</v>
      </c>
      <c r="N296" t="s">
        <v>12151</v>
      </c>
      <c r="O296" t="s">
        <v>12166</v>
      </c>
      <c r="P296" s="10">
        <f t="shared" ref="P296:P298" si="140">E296</f>
        <v>205</v>
      </c>
      <c r="R296" s="12">
        <v>7.7499999999999999E-2</v>
      </c>
      <c r="S296" s="10">
        <f>P296*R296</f>
        <v>15.887499999999999</v>
      </c>
      <c r="T296" t="s">
        <v>822</v>
      </c>
      <c r="U296" s="10">
        <f t="shared" ref="U296:U298" si="141">G296</f>
        <v>6.43</v>
      </c>
      <c r="V296" s="10">
        <f t="shared" ref="V296:V298" si="142">S296-U296</f>
        <v>9.4574999999999996</v>
      </c>
    </row>
    <row r="297" spans="1:22" x14ac:dyDescent="0.25">
      <c r="A297" t="s">
        <v>12154</v>
      </c>
      <c r="B297" t="s">
        <v>566</v>
      </c>
      <c r="C297" s="1">
        <v>44913</v>
      </c>
      <c r="D297" s="1" t="s">
        <v>18</v>
      </c>
      <c r="E297" s="2">
        <v>199</v>
      </c>
      <c r="F297" s="2">
        <v>0</v>
      </c>
      <c r="G297" s="2">
        <v>15.43</v>
      </c>
      <c r="H297" s="2">
        <v>214.43</v>
      </c>
      <c r="I297" t="s">
        <v>17</v>
      </c>
      <c r="J297" t="s">
        <v>17</v>
      </c>
      <c r="K297" t="s">
        <v>17</v>
      </c>
      <c r="L297" t="s">
        <v>148</v>
      </c>
      <c r="M297" t="s">
        <v>195</v>
      </c>
      <c r="N297" t="s">
        <v>12151</v>
      </c>
      <c r="O297" t="s">
        <v>12166</v>
      </c>
      <c r="P297" s="10">
        <f t="shared" si="140"/>
        <v>199</v>
      </c>
      <c r="R297" s="12">
        <v>7.7499999999999999E-2</v>
      </c>
      <c r="S297" s="10">
        <f>P297*R297</f>
        <v>15.422499999999999</v>
      </c>
      <c r="T297" t="s">
        <v>822</v>
      </c>
      <c r="U297" s="10">
        <f t="shared" si="141"/>
        <v>15.43</v>
      </c>
      <c r="V297" s="10">
        <f t="shared" si="142"/>
        <v>-7.5000000000002842E-3</v>
      </c>
    </row>
    <row r="298" spans="1:22" x14ac:dyDescent="0.25">
      <c r="A298" t="s">
        <v>12154</v>
      </c>
      <c r="B298" t="s">
        <v>567</v>
      </c>
      <c r="C298" s="1">
        <v>44906</v>
      </c>
      <c r="D298" s="1" t="s">
        <v>18</v>
      </c>
      <c r="E298" s="2">
        <v>190</v>
      </c>
      <c r="F298" s="2">
        <v>29.86</v>
      </c>
      <c r="G298" s="2">
        <v>9.64</v>
      </c>
      <c r="H298" s="2">
        <v>229.5</v>
      </c>
      <c r="I298" t="s">
        <v>568</v>
      </c>
      <c r="J298" t="s">
        <v>472</v>
      </c>
      <c r="K298">
        <v>3884</v>
      </c>
      <c r="L298" t="s">
        <v>148</v>
      </c>
      <c r="M298" t="s">
        <v>195</v>
      </c>
      <c r="N298" t="s">
        <v>12151</v>
      </c>
      <c r="O298" t="s">
        <v>12166</v>
      </c>
      <c r="P298" s="10">
        <f t="shared" si="140"/>
        <v>190</v>
      </c>
      <c r="R298" s="12">
        <v>7.7499999999999999E-2</v>
      </c>
      <c r="S298" s="10">
        <f>P298*R298</f>
        <v>14.725</v>
      </c>
      <c r="T298" t="s">
        <v>822</v>
      </c>
      <c r="U298" s="10">
        <f t="shared" si="141"/>
        <v>9.64</v>
      </c>
      <c r="V298" s="10">
        <f t="shared" si="142"/>
        <v>5.0849999999999991</v>
      </c>
    </row>
    <row r="299" spans="1:22" x14ac:dyDescent="0.25">
      <c r="A299" t="s">
        <v>12154</v>
      </c>
      <c r="B299" t="s">
        <v>569</v>
      </c>
      <c r="C299" s="1">
        <v>44911</v>
      </c>
      <c r="D299" s="1" t="s">
        <v>23</v>
      </c>
      <c r="E299" s="2">
        <v>50</v>
      </c>
      <c r="F299" s="2">
        <v>0</v>
      </c>
      <c r="G299" s="2">
        <v>0</v>
      </c>
      <c r="H299" s="2">
        <v>50</v>
      </c>
      <c r="I299" t="s">
        <v>17</v>
      </c>
      <c r="J299" t="s">
        <v>17</v>
      </c>
      <c r="K299" t="s">
        <v>17</v>
      </c>
      <c r="L299" t="s">
        <v>148</v>
      </c>
      <c r="M299" t="s">
        <v>195</v>
      </c>
      <c r="N299" t="s">
        <v>12151</v>
      </c>
      <c r="O299" t="s">
        <v>12164</v>
      </c>
      <c r="Q299" s="10">
        <f>E299</f>
        <v>50</v>
      </c>
      <c r="T299"/>
    </row>
    <row r="300" spans="1:22" x14ac:dyDescent="0.25">
      <c r="A300" t="s">
        <v>12154</v>
      </c>
      <c r="B300" t="s">
        <v>570</v>
      </c>
      <c r="C300" s="1">
        <v>44911</v>
      </c>
      <c r="D300" s="1" t="s">
        <v>18</v>
      </c>
      <c r="E300" s="2">
        <v>354</v>
      </c>
      <c r="F300" s="2">
        <v>46.63</v>
      </c>
      <c r="G300" s="2">
        <v>34.56</v>
      </c>
      <c r="H300" s="2">
        <v>435.19</v>
      </c>
      <c r="I300" t="s">
        <v>571</v>
      </c>
      <c r="J300" t="s">
        <v>39</v>
      </c>
      <c r="K300">
        <v>11710</v>
      </c>
      <c r="L300" t="s">
        <v>148</v>
      </c>
      <c r="M300" t="s">
        <v>195</v>
      </c>
      <c r="N300" t="s">
        <v>12151</v>
      </c>
      <c r="O300" t="s">
        <v>12166</v>
      </c>
      <c r="P300" s="10">
        <f t="shared" ref="P300:P303" si="143">E300</f>
        <v>354</v>
      </c>
      <c r="R300" s="12">
        <v>7.7499999999999999E-2</v>
      </c>
      <c r="S300" s="10">
        <f t="shared" ref="S300:S303" si="144">P300*R300</f>
        <v>27.434999999999999</v>
      </c>
      <c r="T300" t="s">
        <v>822</v>
      </c>
      <c r="U300" s="10">
        <f t="shared" ref="U300:U303" si="145">G300</f>
        <v>34.56</v>
      </c>
      <c r="V300" s="10">
        <f t="shared" ref="V300:V303" si="146">S300-U300</f>
        <v>-7.1250000000000036</v>
      </c>
    </row>
    <row r="301" spans="1:22" x14ac:dyDescent="0.25">
      <c r="A301" t="s">
        <v>12154</v>
      </c>
      <c r="B301" t="s">
        <v>572</v>
      </c>
      <c r="C301" s="1">
        <v>44910</v>
      </c>
      <c r="D301" s="1" t="s">
        <v>18</v>
      </c>
      <c r="E301" s="2">
        <v>488</v>
      </c>
      <c r="F301" s="2">
        <v>46.63</v>
      </c>
      <c r="G301" s="2">
        <v>26.84</v>
      </c>
      <c r="H301" s="2">
        <v>561.47</v>
      </c>
      <c r="I301" t="s">
        <v>137</v>
      </c>
      <c r="J301" t="s">
        <v>299</v>
      </c>
      <c r="K301">
        <v>54016</v>
      </c>
      <c r="L301" t="s">
        <v>148</v>
      </c>
      <c r="M301" t="s">
        <v>195</v>
      </c>
      <c r="N301" t="s">
        <v>12151</v>
      </c>
      <c r="O301" t="s">
        <v>12166</v>
      </c>
      <c r="P301" s="10">
        <f t="shared" si="143"/>
        <v>488</v>
      </c>
      <c r="R301" s="12">
        <v>7.7499999999999999E-2</v>
      </c>
      <c r="S301" s="10">
        <f t="shared" si="144"/>
        <v>37.82</v>
      </c>
      <c r="T301" t="s">
        <v>822</v>
      </c>
      <c r="U301" s="10">
        <f t="shared" si="145"/>
        <v>26.84</v>
      </c>
      <c r="V301" s="10">
        <f t="shared" si="146"/>
        <v>10.98</v>
      </c>
    </row>
    <row r="302" spans="1:22" x14ac:dyDescent="0.25">
      <c r="A302" t="s">
        <v>12154</v>
      </c>
      <c r="B302" t="s">
        <v>573</v>
      </c>
      <c r="C302" s="1">
        <v>44905</v>
      </c>
      <c r="D302" s="1" t="s">
        <v>18</v>
      </c>
      <c r="E302" s="2">
        <v>155</v>
      </c>
      <c r="F302" s="2">
        <v>25.1</v>
      </c>
      <c r="G302" s="2">
        <v>11.71</v>
      </c>
      <c r="H302" s="2">
        <v>191.81</v>
      </c>
      <c r="I302" t="s">
        <v>574</v>
      </c>
      <c r="J302" t="s">
        <v>56</v>
      </c>
      <c r="K302">
        <v>44708</v>
      </c>
      <c r="L302" t="s">
        <v>148</v>
      </c>
      <c r="M302" t="s">
        <v>195</v>
      </c>
      <c r="N302" t="s">
        <v>12151</v>
      </c>
      <c r="O302" t="s">
        <v>12166</v>
      </c>
      <c r="P302" s="10">
        <f t="shared" si="143"/>
        <v>155</v>
      </c>
      <c r="R302" s="12">
        <v>7.7499999999999999E-2</v>
      </c>
      <c r="S302" s="10">
        <f t="shared" si="144"/>
        <v>12.012499999999999</v>
      </c>
      <c r="T302" t="s">
        <v>822</v>
      </c>
      <c r="U302" s="10">
        <f t="shared" si="145"/>
        <v>11.71</v>
      </c>
      <c r="V302" s="10">
        <f t="shared" si="146"/>
        <v>0.30249999999999844</v>
      </c>
    </row>
    <row r="303" spans="1:22" x14ac:dyDescent="0.25">
      <c r="A303" t="s">
        <v>12154</v>
      </c>
      <c r="B303" t="s">
        <v>575</v>
      </c>
      <c r="C303" s="1">
        <v>44905</v>
      </c>
      <c r="D303" s="1" t="s">
        <v>18</v>
      </c>
      <c r="E303" s="2">
        <v>395</v>
      </c>
      <c r="F303" s="2">
        <v>37.47</v>
      </c>
      <c r="G303" s="2">
        <v>0</v>
      </c>
      <c r="H303" s="2">
        <v>432.47</v>
      </c>
      <c r="I303" t="s">
        <v>576</v>
      </c>
      <c r="J303" t="s">
        <v>577</v>
      </c>
      <c r="K303">
        <v>97219</v>
      </c>
      <c r="L303" t="s">
        <v>148</v>
      </c>
      <c r="M303" t="s">
        <v>195</v>
      </c>
      <c r="N303" t="s">
        <v>12151</v>
      </c>
      <c r="O303" t="s">
        <v>12166</v>
      </c>
      <c r="P303" s="10">
        <f t="shared" si="143"/>
        <v>395</v>
      </c>
      <c r="R303" s="12">
        <v>7.7499999999999999E-2</v>
      </c>
      <c r="S303" s="10">
        <f t="shared" si="144"/>
        <v>30.612500000000001</v>
      </c>
      <c r="T303" t="s">
        <v>822</v>
      </c>
      <c r="U303" s="10">
        <f t="shared" si="145"/>
        <v>0</v>
      </c>
      <c r="V303" s="10">
        <f t="shared" si="146"/>
        <v>30.612500000000001</v>
      </c>
    </row>
    <row r="304" spans="1:22" x14ac:dyDescent="0.25">
      <c r="A304" t="s">
        <v>12154</v>
      </c>
      <c r="B304" t="s">
        <v>578</v>
      </c>
      <c r="C304" s="1">
        <v>44908</v>
      </c>
      <c r="D304" s="1" t="s">
        <v>23</v>
      </c>
      <c r="E304" s="2">
        <v>50</v>
      </c>
      <c r="F304" s="2">
        <v>0</v>
      </c>
      <c r="G304" s="2">
        <v>0</v>
      </c>
      <c r="H304" s="2">
        <v>50</v>
      </c>
      <c r="I304" t="s">
        <v>17</v>
      </c>
      <c r="J304" t="s">
        <v>17</v>
      </c>
      <c r="K304" t="s">
        <v>17</v>
      </c>
      <c r="L304" t="s">
        <v>148</v>
      </c>
      <c r="M304" t="s">
        <v>195</v>
      </c>
      <c r="N304" t="s">
        <v>12151</v>
      </c>
      <c r="O304" t="s">
        <v>12164</v>
      </c>
      <c r="Q304" s="10">
        <f>E304</f>
        <v>50</v>
      </c>
      <c r="T304"/>
    </row>
    <row r="305" spans="1:22" x14ac:dyDescent="0.25">
      <c r="A305" t="s">
        <v>12154</v>
      </c>
      <c r="B305" t="s">
        <v>579</v>
      </c>
      <c r="C305" s="1">
        <v>44915</v>
      </c>
      <c r="D305" s="1" t="s">
        <v>18</v>
      </c>
      <c r="E305" s="2">
        <v>150</v>
      </c>
      <c r="F305" s="2">
        <v>29.86</v>
      </c>
      <c r="G305" s="2">
        <v>15.74</v>
      </c>
      <c r="H305" s="2">
        <v>195.6</v>
      </c>
      <c r="I305" t="s">
        <v>474</v>
      </c>
      <c r="J305" t="s">
        <v>39</v>
      </c>
      <c r="K305">
        <v>14127</v>
      </c>
      <c r="L305" t="s">
        <v>148</v>
      </c>
      <c r="M305" t="s">
        <v>195</v>
      </c>
      <c r="N305" t="s">
        <v>12151</v>
      </c>
      <c r="O305" t="s">
        <v>12166</v>
      </c>
      <c r="P305" s="10">
        <f t="shared" ref="P305:P315" si="147">E305</f>
        <v>150</v>
      </c>
      <c r="R305" s="12">
        <v>7.7499999999999999E-2</v>
      </c>
      <c r="S305" s="10">
        <f t="shared" ref="S305:S306" si="148">P305*R305</f>
        <v>11.625</v>
      </c>
      <c r="T305" t="s">
        <v>822</v>
      </c>
      <c r="U305" s="10">
        <f t="shared" ref="U305:U315" si="149">G305</f>
        <v>15.74</v>
      </c>
      <c r="V305" s="10">
        <f t="shared" ref="V305:V315" si="150">S305-U305</f>
        <v>-4.1150000000000002</v>
      </c>
    </row>
    <row r="306" spans="1:22" x14ac:dyDescent="0.25">
      <c r="A306" t="s">
        <v>12154</v>
      </c>
      <c r="B306" t="s">
        <v>580</v>
      </c>
      <c r="C306" s="1">
        <v>44909</v>
      </c>
      <c r="D306" s="1" t="s">
        <v>18</v>
      </c>
      <c r="E306" s="2">
        <v>155</v>
      </c>
      <c r="F306" s="2">
        <v>23.66</v>
      </c>
      <c r="G306" s="2">
        <v>12.05</v>
      </c>
      <c r="H306" s="2">
        <v>190.71</v>
      </c>
      <c r="I306" t="s">
        <v>581</v>
      </c>
      <c r="J306" t="s">
        <v>59</v>
      </c>
      <c r="K306">
        <v>78372</v>
      </c>
      <c r="L306" t="s">
        <v>148</v>
      </c>
      <c r="M306" t="s">
        <v>195</v>
      </c>
      <c r="N306" t="s">
        <v>12151</v>
      </c>
      <c r="O306" t="s">
        <v>12166</v>
      </c>
      <c r="P306" s="10">
        <f t="shared" si="147"/>
        <v>155</v>
      </c>
      <c r="R306" s="12">
        <v>7.7499999999999999E-2</v>
      </c>
      <c r="S306" s="10">
        <f t="shared" si="148"/>
        <v>12.012499999999999</v>
      </c>
      <c r="T306" t="s">
        <v>822</v>
      </c>
      <c r="U306" s="10">
        <f t="shared" si="149"/>
        <v>12.05</v>
      </c>
      <c r="V306" s="10">
        <f t="shared" si="150"/>
        <v>-3.7500000000001421E-2</v>
      </c>
    </row>
    <row r="307" spans="1:22" x14ac:dyDescent="0.25">
      <c r="A307" t="s">
        <v>12154</v>
      </c>
      <c r="B307" t="s">
        <v>582</v>
      </c>
      <c r="C307" s="1">
        <v>44905</v>
      </c>
      <c r="D307" s="1" t="s">
        <v>18</v>
      </c>
      <c r="E307" s="2">
        <v>95</v>
      </c>
      <c r="F307" s="2">
        <v>22.44</v>
      </c>
      <c r="G307" s="2">
        <v>8.32</v>
      </c>
      <c r="H307" s="2">
        <v>125.76</v>
      </c>
      <c r="I307" t="s">
        <v>583</v>
      </c>
      <c r="J307" t="s">
        <v>52</v>
      </c>
      <c r="K307">
        <v>92708</v>
      </c>
      <c r="L307" t="s">
        <v>148</v>
      </c>
      <c r="M307" t="s">
        <v>195</v>
      </c>
      <c r="N307" t="s">
        <v>12151</v>
      </c>
      <c r="O307" t="s">
        <v>12166</v>
      </c>
      <c r="P307" s="10">
        <f t="shared" si="147"/>
        <v>95</v>
      </c>
      <c r="R307" s="17">
        <f>VLOOKUP(I307,Counties!$A$1:$D$1787,3,0)</f>
        <v>8.7499999999999994E-2</v>
      </c>
      <c r="S307" s="10">
        <f>P307*R307</f>
        <v>8.3125</v>
      </c>
      <c r="T307" s="17" t="str">
        <f>VLOOKUP(I307,Counties!$A$1:$D$1787,4,0)</f>
        <v>Orange</v>
      </c>
      <c r="U307" s="10">
        <f t="shared" si="149"/>
        <v>8.32</v>
      </c>
      <c r="V307" s="10">
        <f t="shared" si="150"/>
        <v>-7.5000000000002842E-3</v>
      </c>
    </row>
    <row r="308" spans="1:22" x14ac:dyDescent="0.25">
      <c r="A308" t="s">
        <v>12154</v>
      </c>
      <c r="B308" t="s">
        <v>584</v>
      </c>
      <c r="C308" s="1">
        <v>44905</v>
      </c>
      <c r="D308" s="1" t="s">
        <v>18</v>
      </c>
      <c r="E308" s="2">
        <v>95</v>
      </c>
      <c r="F308" s="2">
        <v>21.56</v>
      </c>
      <c r="G308" s="2">
        <v>7.73</v>
      </c>
      <c r="H308" s="2">
        <v>124.29</v>
      </c>
      <c r="I308" t="s">
        <v>585</v>
      </c>
      <c r="J308" t="s">
        <v>78</v>
      </c>
      <c r="K308">
        <v>8742</v>
      </c>
      <c r="L308" t="s">
        <v>148</v>
      </c>
      <c r="M308" t="s">
        <v>195</v>
      </c>
      <c r="N308" t="s">
        <v>12151</v>
      </c>
      <c r="O308" t="s">
        <v>12166</v>
      </c>
      <c r="P308" s="10">
        <f t="shared" si="147"/>
        <v>95</v>
      </c>
      <c r="R308" s="12">
        <v>7.7499999999999999E-2</v>
      </c>
      <c r="S308" s="10">
        <f t="shared" ref="S308:S310" si="151">P308*R308</f>
        <v>7.3624999999999998</v>
      </c>
      <c r="T308" t="s">
        <v>822</v>
      </c>
      <c r="U308" s="10">
        <f t="shared" si="149"/>
        <v>7.73</v>
      </c>
      <c r="V308" s="10">
        <f t="shared" si="150"/>
        <v>-0.3675000000000006</v>
      </c>
    </row>
    <row r="309" spans="1:22" x14ac:dyDescent="0.25">
      <c r="A309" t="s">
        <v>12154</v>
      </c>
      <c r="B309" t="s">
        <v>586</v>
      </c>
      <c r="C309" s="1">
        <v>44905</v>
      </c>
      <c r="D309" s="1" t="s">
        <v>18</v>
      </c>
      <c r="E309" s="2">
        <v>205</v>
      </c>
      <c r="F309" s="2">
        <v>30.83</v>
      </c>
      <c r="G309" s="2">
        <v>19.46</v>
      </c>
      <c r="H309" s="2">
        <v>255.29</v>
      </c>
      <c r="I309" t="s">
        <v>587</v>
      </c>
      <c r="J309" t="s">
        <v>59</v>
      </c>
      <c r="K309">
        <v>76110</v>
      </c>
      <c r="L309" t="s">
        <v>148</v>
      </c>
      <c r="M309" t="s">
        <v>195</v>
      </c>
      <c r="N309" t="s">
        <v>12151</v>
      </c>
      <c r="O309" t="s">
        <v>12166</v>
      </c>
      <c r="P309" s="10">
        <f t="shared" si="147"/>
        <v>205</v>
      </c>
      <c r="R309" s="12">
        <v>7.7499999999999999E-2</v>
      </c>
      <c r="S309" s="10">
        <f t="shared" si="151"/>
        <v>15.887499999999999</v>
      </c>
      <c r="T309" t="s">
        <v>822</v>
      </c>
      <c r="U309" s="10">
        <f t="shared" si="149"/>
        <v>19.46</v>
      </c>
      <c r="V309" s="10">
        <f t="shared" si="150"/>
        <v>-3.5725000000000016</v>
      </c>
    </row>
    <row r="310" spans="1:22" x14ac:dyDescent="0.25">
      <c r="A310" t="s">
        <v>12154</v>
      </c>
      <c r="B310" t="s">
        <v>588</v>
      </c>
      <c r="C310" s="1">
        <v>44905</v>
      </c>
      <c r="D310" s="1" t="s">
        <v>18</v>
      </c>
      <c r="E310" s="2">
        <v>95</v>
      </c>
      <c r="F310" s="2">
        <v>21.56</v>
      </c>
      <c r="G310" s="2">
        <v>5.7</v>
      </c>
      <c r="H310" s="2">
        <v>122.26</v>
      </c>
      <c r="I310" t="s">
        <v>589</v>
      </c>
      <c r="J310" t="s">
        <v>30</v>
      </c>
      <c r="K310">
        <v>20169</v>
      </c>
      <c r="L310" t="s">
        <v>148</v>
      </c>
      <c r="M310" t="s">
        <v>195</v>
      </c>
      <c r="N310" t="s">
        <v>12151</v>
      </c>
      <c r="O310" t="s">
        <v>12166</v>
      </c>
      <c r="P310" s="10">
        <f t="shared" si="147"/>
        <v>95</v>
      </c>
      <c r="R310" s="12">
        <v>7.7499999999999999E-2</v>
      </c>
      <c r="S310" s="10">
        <f t="shared" si="151"/>
        <v>7.3624999999999998</v>
      </c>
      <c r="T310" t="s">
        <v>822</v>
      </c>
      <c r="U310" s="10">
        <f t="shared" si="149"/>
        <v>5.7</v>
      </c>
      <c r="V310" s="10">
        <f t="shared" si="150"/>
        <v>1.6624999999999996</v>
      </c>
    </row>
    <row r="311" spans="1:22" x14ac:dyDescent="0.25">
      <c r="A311" t="s">
        <v>12154</v>
      </c>
      <c r="B311" t="s">
        <v>590</v>
      </c>
      <c r="C311" s="1">
        <v>44911</v>
      </c>
      <c r="D311" s="1" t="s">
        <v>18</v>
      </c>
      <c r="E311" s="2">
        <v>155</v>
      </c>
      <c r="F311" s="2">
        <v>25.4</v>
      </c>
      <c r="G311" s="2">
        <v>12.01</v>
      </c>
      <c r="H311" s="2">
        <v>192.41</v>
      </c>
      <c r="I311" t="s">
        <v>591</v>
      </c>
      <c r="J311" t="s">
        <v>52</v>
      </c>
      <c r="K311">
        <v>91786</v>
      </c>
      <c r="L311" t="s">
        <v>148</v>
      </c>
      <c r="M311" t="s">
        <v>195</v>
      </c>
      <c r="N311" t="s">
        <v>12151</v>
      </c>
      <c r="O311" t="s">
        <v>12166</v>
      </c>
      <c r="P311" s="10">
        <f t="shared" si="147"/>
        <v>155</v>
      </c>
      <c r="R311" s="17">
        <f>VLOOKUP(I311,Counties!$A$1:$D$1787,3,0)</f>
        <v>7.7499999999999999E-2</v>
      </c>
      <c r="S311" s="10">
        <f>P311*R311</f>
        <v>12.012499999999999</v>
      </c>
      <c r="T311" s="17" t="str">
        <f>VLOOKUP(I311,Counties!$A$1:$D$1787,4,0)</f>
        <v>San Bernardino</v>
      </c>
      <c r="U311" s="10">
        <f t="shared" si="149"/>
        <v>12.01</v>
      </c>
      <c r="V311" s="10">
        <f t="shared" si="150"/>
        <v>2.4999999999995026E-3</v>
      </c>
    </row>
    <row r="312" spans="1:22" x14ac:dyDescent="0.25">
      <c r="A312" t="s">
        <v>12154</v>
      </c>
      <c r="B312" t="s">
        <v>592</v>
      </c>
      <c r="C312" s="1">
        <v>44906</v>
      </c>
      <c r="D312" s="1" t="s">
        <v>18</v>
      </c>
      <c r="E312" s="2">
        <v>155</v>
      </c>
      <c r="F312" s="2">
        <v>25.1</v>
      </c>
      <c r="G312" s="2">
        <v>12.63</v>
      </c>
      <c r="H312" s="2">
        <v>192.73</v>
      </c>
      <c r="I312" t="s">
        <v>593</v>
      </c>
      <c r="J312" t="s">
        <v>71</v>
      </c>
      <c r="K312">
        <v>33409</v>
      </c>
      <c r="L312" t="s">
        <v>148</v>
      </c>
      <c r="M312" t="s">
        <v>195</v>
      </c>
      <c r="N312" t="s">
        <v>12151</v>
      </c>
      <c r="O312" t="s">
        <v>12166</v>
      </c>
      <c r="P312" s="10">
        <f t="shared" si="147"/>
        <v>155</v>
      </c>
      <c r="R312" s="12">
        <v>7.7499999999999999E-2</v>
      </c>
      <c r="S312" s="10">
        <f t="shared" ref="S312:S315" si="152">P312*R312</f>
        <v>12.012499999999999</v>
      </c>
      <c r="T312" t="s">
        <v>822</v>
      </c>
      <c r="U312" s="10">
        <f t="shared" si="149"/>
        <v>12.63</v>
      </c>
      <c r="V312" s="10">
        <f t="shared" si="150"/>
        <v>-0.61750000000000149</v>
      </c>
    </row>
    <row r="313" spans="1:22" x14ac:dyDescent="0.25">
      <c r="A313" t="s">
        <v>12154</v>
      </c>
      <c r="B313" t="s">
        <v>594</v>
      </c>
      <c r="C313" s="1">
        <v>44906</v>
      </c>
      <c r="D313" s="1" t="s">
        <v>18</v>
      </c>
      <c r="E313" s="2">
        <v>95</v>
      </c>
      <c r="F313" s="2">
        <v>19.98</v>
      </c>
      <c r="G313" s="2">
        <v>0</v>
      </c>
      <c r="H313" s="2">
        <v>114.98</v>
      </c>
      <c r="I313" t="s">
        <v>595</v>
      </c>
      <c r="J313" t="s">
        <v>458</v>
      </c>
      <c r="K313">
        <v>59804</v>
      </c>
      <c r="L313" t="s">
        <v>148</v>
      </c>
      <c r="M313" t="s">
        <v>195</v>
      </c>
      <c r="N313" t="s">
        <v>12151</v>
      </c>
      <c r="O313" t="s">
        <v>12166</v>
      </c>
      <c r="P313" s="10">
        <f t="shared" si="147"/>
        <v>95</v>
      </c>
      <c r="R313" s="12">
        <v>7.7499999999999999E-2</v>
      </c>
      <c r="S313" s="10">
        <f t="shared" si="152"/>
        <v>7.3624999999999998</v>
      </c>
      <c r="T313" t="s">
        <v>822</v>
      </c>
      <c r="U313" s="10">
        <f t="shared" si="149"/>
        <v>0</v>
      </c>
      <c r="V313" s="10">
        <f t="shared" si="150"/>
        <v>7.3624999999999998</v>
      </c>
    </row>
    <row r="314" spans="1:22" x14ac:dyDescent="0.25">
      <c r="A314" t="s">
        <v>12154</v>
      </c>
      <c r="B314" t="s">
        <v>596</v>
      </c>
      <c r="C314" s="1">
        <v>44915</v>
      </c>
      <c r="D314" s="1" t="s">
        <v>18</v>
      </c>
      <c r="E314" s="2">
        <v>328</v>
      </c>
      <c r="F314" s="2">
        <v>48.66</v>
      </c>
      <c r="G314" s="2">
        <v>27.32</v>
      </c>
      <c r="H314" s="2">
        <v>403.98</v>
      </c>
      <c r="I314" t="s">
        <v>597</v>
      </c>
      <c r="J314" t="s">
        <v>56</v>
      </c>
      <c r="K314">
        <v>45784</v>
      </c>
      <c r="L314" t="s">
        <v>148</v>
      </c>
      <c r="M314" t="s">
        <v>195</v>
      </c>
      <c r="N314" t="s">
        <v>12151</v>
      </c>
      <c r="O314" t="s">
        <v>12166</v>
      </c>
      <c r="P314" s="10">
        <f t="shared" si="147"/>
        <v>328</v>
      </c>
      <c r="R314" s="12">
        <v>7.7499999999999999E-2</v>
      </c>
      <c r="S314" s="10">
        <f t="shared" si="152"/>
        <v>25.419999999999998</v>
      </c>
      <c r="T314" t="s">
        <v>822</v>
      </c>
      <c r="U314" s="10">
        <f t="shared" si="149"/>
        <v>27.32</v>
      </c>
      <c r="V314" s="10">
        <f t="shared" si="150"/>
        <v>-1.9000000000000021</v>
      </c>
    </row>
    <row r="315" spans="1:22" x14ac:dyDescent="0.25">
      <c r="A315" t="s">
        <v>12154</v>
      </c>
      <c r="B315" t="s">
        <v>598</v>
      </c>
      <c r="C315" s="1">
        <v>44910</v>
      </c>
      <c r="D315" s="1" t="s">
        <v>18</v>
      </c>
      <c r="E315" s="2">
        <v>95</v>
      </c>
      <c r="F315" s="2">
        <v>20.59</v>
      </c>
      <c r="G315" s="2">
        <v>7.23</v>
      </c>
      <c r="H315" s="2">
        <v>122.82</v>
      </c>
      <c r="I315" t="s">
        <v>599</v>
      </c>
      <c r="J315" t="s">
        <v>59</v>
      </c>
      <c r="K315">
        <v>76227</v>
      </c>
      <c r="L315" t="s">
        <v>148</v>
      </c>
      <c r="M315" t="s">
        <v>195</v>
      </c>
      <c r="N315" t="s">
        <v>12151</v>
      </c>
      <c r="O315" t="s">
        <v>12166</v>
      </c>
      <c r="P315" s="10">
        <f t="shared" si="147"/>
        <v>95</v>
      </c>
      <c r="R315" s="12">
        <v>7.7499999999999999E-2</v>
      </c>
      <c r="S315" s="10">
        <f t="shared" si="152"/>
        <v>7.3624999999999998</v>
      </c>
      <c r="T315" t="s">
        <v>822</v>
      </c>
      <c r="U315" s="10">
        <f t="shared" si="149"/>
        <v>7.23</v>
      </c>
      <c r="V315" s="10">
        <f t="shared" si="150"/>
        <v>0.1324999999999994</v>
      </c>
    </row>
    <row r="316" spans="1:22" x14ac:dyDescent="0.25">
      <c r="A316" t="s">
        <v>12154</v>
      </c>
      <c r="B316" t="s">
        <v>600</v>
      </c>
      <c r="C316" s="1">
        <v>44918</v>
      </c>
      <c r="D316" s="1" t="s">
        <v>23</v>
      </c>
      <c r="E316" s="2">
        <v>50</v>
      </c>
      <c r="F316" s="2">
        <v>0</v>
      </c>
      <c r="G316" s="2">
        <v>0</v>
      </c>
      <c r="H316" s="2">
        <v>50</v>
      </c>
      <c r="I316" t="s">
        <v>17</v>
      </c>
      <c r="J316" t="s">
        <v>17</v>
      </c>
      <c r="K316" t="s">
        <v>17</v>
      </c>
      <c r="L316" t="s">
        <v>148</v>
      </c>
      <c r="M316" t="s">
        <v>195</v>
      </c>
      <c r="N316" t="s">
        <v>12151</v>
      </c>
      <c r="O316" t="s">
        <v>12164</v>
      </c>
      <c r="Q316" s="10">
        <f>E316</f>
        <v>50</v>
      </c>
      <c r="T316"/>
    </row>
    <row r="317" spans="1:22" x14ac:dyDescent="0.25">
      <c r="A317" t="s">
        <v>12154</v>
      </c>
      <c r="B317" t="s">
        <v>601</v>
      </c>
      <c r="C317" s="1">
        <v>44908</v>
      </c>
      <c r="D317" s="1" t="s">
        <v>54</v>
      </c>
      <c r="E317" s="2">
        <v>-50</v>
      </c>
      <c r="F317" s="2">
        <v>0</v>
      </c>
      <c r="G317" s="2">
        <v>0</v>
      </c>
      <c r="H317" s="2">
        <v>-50</v>
      </c>
      <c r="I317" t="s">
        <v>17</v>
      </c>
      <c r="J317" t="s">
        <v>17</v>
      </c>
      <c r="K317" t="s">
        <v>17</v>
      </c>
      <c r="L317" t="s">
        <v>148</v>
      </c>
      <c r="M317" t="s">
        <v>195</v>
      </c>
      <c r="N317" t="s">
        <v>12151</v>
      </c>
      <c r="O317" t="s">
        <v>12166</v>
      </c>
      <c r="P317" s="10"/>
      <c r="Q317" s="10">
        <f>E317</f>
        <v>-50</v>
      </c>
      <c r="T317"/>
      <c r="U317" s="10">
        <f t="shared" ref="U317:U318" si="153">G317</f>
        <v>0</v>
      </c>
      <c r="V317" s="10">
        <f t="shared" ref="V317:V318" si="154">S317-U317</f>
        <v>0</v>
      </c>
    </row>
    <row r="318" spans="1:22" x14ac:dyDescent="0.25">
      <c r="A318" t="s">
        <v>12154</v>
      </c>
      <c r="B318" t="s">
        <v>602</v>
      </c>
      <c r="C318" s="1">
        <v>44915</v>
      </c>
      <c r="D318" s="1" t="s">
        <v>18</v>
      </c>
      <c r="E318" s="2">
        <v>280</v>
      </c>
      <c r="F318" s="2">
        <v>48.66</v>
      </c>
      <c r="G318" s="2">
        <v>19.72</v>
      </c>
      <c r="H318" s="2">
        <v>348.38</v>
      </c>
      <c r="I318" t="s">
        <v>603</v>
      </c>
      <c r="J318" t="s">
        <v>88</v>
      </c>
      <c r="K318">
        <v>19003</v>
      </c>
      <c r="L318" t="s">
        <v>148</v>
      </c>
      <c r="M318" t="s">
        <v>195</v>
      </c>
      <c r="N318" t="s">
        <v>12151</v>
      </c>
      <c r="O318" t="s">
        <v>12166</v>
      </c>
      <c r="P318" s="10">
        <f t="shared" ref="P317:P318" si="155">E318</f>
        <v>280</v>
      </c>
      <c r="R318" s="12">
        <v>7.7499999999999999E-2</v>
      </c>
      <c r="S318" s="10">
        <f>P318*R318</f>
        <v>21.7</v>
      </c>
      <c r="T318" t="s">
        <v>822</v>
      </c>
      <c r="U318" s="10">
        <f t="shared" si="153"/>
        <v>19.72</v>
      </c>
      <c r="V318" s="10">
        <f t="shared" si="154"/>
        <v>1.9800000000000004</v>
      </c>
    </row>
    <row r="319" spans="1:22" x14ac:dyDescent="0.25">
      <c r="A319" t="s">
        <v>12154</v>
      </c>
      <c r="B319" t="s">
        <v>604</v>
      </c>
      <c r="C319" s="1">
        <v>44908</v>
      </c>
      <c r="D319" s="1" t="s">
        <v>23</v>
      </c>
      <c r="E319" s="2">
        <v>50</v>
      </c>
      <c r="F319" s="2">
        <v>0</v>
      </c>
      <c r="G319" s="2">
        <v>0</v>
      </c>
      <c r="H319" s="2">
        <v>50</v>
      </c>
      <c r="I319" t="s">
        <v>17</v>
      </c>
      <c r="J319" t="s">
        <v>17</v>
      </c>
      <c r="K319" t="s">
        <v>17</v>
      </c>
      <c r="L319" t="s">
        <v>148</v>
      </c>
      <c r="M319" t="s">
        <v>195</v>
      </c>
      <c r="N319" t="s">
        <v>12151</v>
      </c>
      <c r="O319" t="s">
        <v>12164</v>
      </c>
      <c r="Q319" s="10">
        <f>E319</f>
        <v>50</v>
      </c>
      <c r="T319"/>
    </row>
    <row r="320" spans="1:22" x14ac:dyDescent="0.25">
      <c r="A320" t="s">
        <v>12154</v>
      </c>
      <c r="B320" t="s">
        <v>605</v>
      </c>
      <c r="C320" s="1">
        <v>44905</v>
      </c>
      <c r="D320" s="1" t="s">
        <v>18</v>
      </c>
      <c r="E320" s="2">
        <v>95</v>
      </c>
      <c r="F320" s="2">
        <v>22.44</v>
      </c>
      <c r="G320" s="2">
        <v>7.36</v>
      </c>
      <c r="H320" s="2">
        <v>124.8</v>
      </c>
      <c r="I320" t="s">
        <v>909</v>
      </c>
      <c r="J320" t="s">
        <v>52</v>
      </c>
      <c r="K320">
        <v>92694</v>
      </c>
      <c r="L320" t="s">
        <v>148</v>
      </c>
      <c r="M320" t="s">
        <v>195</v>
      </c>
      <c r="N320" t="s">
        <v>12151</v>
      </c>
      <c r="O320" t="s">
        <v>12166</v>
      </c>
      <c r="P320" s="10">
        <f t="shared" ref="P320:P346" si="156">E320</f>
        <v>95</v>
      </c>
      <c r="R320" s="17">
        <f>VLOOKUP(I320,Counties!$A$1:$D$1787,3,0)</f>
        <v>7.7499999999999999E-2</v>
      </c>
      <c r="S320" s="10">
        <f>P320*R320</f>
        <v>7.3624999999999998</v>
      </c>
      <c r="T320" s="17" t="str">
        <f>VLOOKUP(I320,Counties!$A$1:$D$1787,4,0)</f>
        <v>Orange</v>
      </c>
      <c r="U320" s="10">
        <f t="shared" ref="U320:U346" si="157">G320</f>
        <v>7.36</v>
      </c>
      <c r="V320" s="10">
        <f t="shared" ref="V320:V346" si="158">S320-U320</f>
        <v>2.4999999999995026E-3</v>
      </c>
    </row>
    <row r="321" spans="1:22" x14ac:dyDescent="0.25">
      <c r="A321" t="s">
        <v>12154</v>
      </c>
      <c r="B321" t="s">
        <v>607</v>
      </c>
      <c r="C321" s="1">
        <v>44909</v>
      </c>
      <c r="D321" s="1" t="s">
        <v>18</v>
      </c>
      <c r="E321" s="2">
        <v>155</v>
      </c>
      <c r="F321" s="2">
        <v>26.6</v>
      </c>
      <c r="G321" s="2">
        <v>0</v>
      </c>
      <c r="H321" s="2">
        <v>181.6</v>
      </c>
      <c r="I321" t="s">
        <v>608</v>
      </c>
      <c r="J321" t="s">
        <v>577</v>
      </c>
      <c r="K321">
        <v>97459</v>
      </c>
      <c r="L321" t="s">
        <v>148</v>
      </c>
      <c r="M321" t="s">
        <v>195</v>
      </c>
      <c r="N321" t="s">
        <v>12151</v>
      </c>
      <c r="O321" t="s">
        <v>12166</v>
      </c>
      <c r="P321" s="10">
        <f t="shared" si="156"/>
        <v>155</v>
      </c>
      <c r="R321" s="12">
        <v>7.7499999999999999E-2</v>
      </c>
      <c r="S321" s="10">
        <f>P321*R321</f>
        <v>12.012499999999999</v>
      </c>
      <c r="T321" t="s">
        <v>822</v>
      </c>
      <c r="U321" s="10">
        <f t="shared" si="157"/>
        <v>0</v>
      </c>
      <c r="V321" s="10">
        <f t="shared" si="158"/>
        <v>12.012499999999999</v>
      </c>
    </row>
    <row r="322" spans="1:22" x14ac:dyDescent="0.25">
      <c r="A322" t="s">
        <v>12154</v>
      </c>
      <c r="B322" t="s">
        <v>609</v>
      </c>
      <c r="C322" s="1">
        <v>44905</v>
      </c>
      <c r="D322" s="1" t="s">
        <v>18</v>
      </c>
      <c r="E322" s="2">
        <v>190</v>
      </c>
      <c r="F322" s="2">
        <v>28.55</v>
      </c>
      <c r="G322" s="2">
        <v>13.78</v>
      </c>
      <c r="H322" s="2">
        <v>232.33</v>
      </c>
      <c r="I322" t="s">
        <v>610</v>
      </c>
      <c r="J322" t="s">
        <v>52</v>
      </c>
      <c r="K322">
        <v>93010</v>
      </c>
      <c r="L322" t="s">
        <v>148</v>
      </c>
      <c r="M322" t="s">
        <v>195</v>
      </c>
      <c r="N322" t="s">
        <v>12151</v>
      </c>
      <c r="O322" t="s">
        <v>12166</v>
      </c>
      <c r="P322" s="10">
        <f t="shared" si="156"/>
        <v>190</v>
      </c>
      <c r="R322" s="17">
        <f>VLOOKUP(I322,Counties!$A$1:$D$1787,3,0)</f>
        <v>7.2499999999999995E-2</v>
      </c>
      <c r="S322" s="10">
        <f>P322*R322</f>
        <v>13.774999999999999</v>
      </c>
      <c r="T322" s="17" t="str">
        <f>VLOOKUP(I322,Counties!$A$1:$D$1787,4,0)</f>
        <v>Ventura</v>
      </c>
      <c r="U322" s="10">
        <f t="shared" si="157"/>
        <v>13.78</v>
      </c>
      <c r="V322" s="10">
        <f t="shared" si="158"/>
        <v>-5.0000000000007816E-3</v>
      </c>
    </row>
    <row r="323" spans="1:22" x14ac:dyDescent="0.25">
      <c r="A323" t="s">
        <v>12154</v>
      </c>
      <c r="B323" t="s">
        <v>611</v>
      </c>
      <c r="C323" s="1">
        <v>44907</v>
      </c>
      <c r="D323" s="1" t="s">
        <v>18</v>
      </c>
      <c r="E323" s="2">
        <v>205</v>
      </c>
      <c r="F323" s="2">
        <v>30.83</v>
      </c>
      <c r="G323" s="2">
        <v>19.46</v>
      </c>
      <c r="H323" s="2">
        <v>255.29</v>
      </c>
      <c r="I323" t="s">
        <v>612</v>
      </c>
      <c r="J323" t="s">
        <v>59</v>
      </c>
      <c r="K323">
        <v>75028</v>
      </c>
      <c r="L323" t="s">
        <v>148</v>
      </c>
      <c r="M323" t="s">
        <v>195</v>
      </c>
      <c r="N323" t="s">
        <v>12151</v>
      </c>
      <c r="O323" t="s">
        <v>12166</v>
      </c>
      <c r="P323" s="10">
        <f t="shared" si="156"/>
        <v>205</v>
      </c>
      <c r="R323" s="12">
        <v>7.7499999999999999E-2</v>
      </c>
      <c r="S323" s="10">
        <f t="shared" ref="S323:S328" si="159">P323*R323</f>
        <v>15.887499999999999</v>
      </c>
      <c r="T323" t="s">
        <v>822</v>
      </c>
      <c r="U323" s="10">
        <f t="shared" si="157"/>
        <v>19.46</v>
      </c>
      <c r="V323" s="10">
        <f t="shared" si="158"/>
        <v>-3.5725000000000016</v>
      </c>
    </row>
    <row r="324" spans="1:22" x14ac:dyDescent="0.25">
      <c r="A324" t="s">
        <v>12154</v>
      </c>
      <c r="B324" t="s">
        <v>613</v>
      </c>
      <c r="C324" s="1">
        <v>44908</v>
      </c>
      <c r="D324" s="1" t="s">
        <v>18</v>
      </c>
      <c r="E324" s="2">
        <v>288</v>
      </c>
      <c r="F324" s="2">
        <v>33.32</v>
      </c>
      <c r="G324" s="2">
        <v>19.28</v>
      </c>
      <c r="H324" s="2">
        <v>340.6</v>
      </c>
      <c r="I324" t="s">
        <v>614</v>
      </c>
      <c r="J324" t="s">
        <v>88</v>
      </c>
      <c r="K324">
        <v>18040</v>
      </c>
      <c r="L324" t="s">
        <v>148</v>
      </c>
      <c r="M324" t="s">
        <v>195</v>
      </c>
      <c r="N324" t="s">
        <v>12151</v>
      </c>
      <c r="O324" t="s">
        <v>12166</v>
      </c>
      <c r="P324" s="10">
        <f t="shared" si="156"/>
        <v>288</v>
      </c>
      <c r="R324" s="12">
        <v>7.7499999999999999E-2</v>
      </c>
      <c r="S324" s="10">
        <f t="shared" si="159"/>
        <v>22.32</v>
      </c>
      <c r="T324" t="s">
        <v>822</v>
      </c>
      <c r="U324" s="10">
        <f t="shared" si="157"/>
        <v>19.28</v>
      </c>
      <c r="V324" s="10">
        <f t="shared" si="158"/>
        <v>3.0399999999999991</v>
      </c>
    </row>
    <row r="325" spans="1:22" x14ac:dyDescent="0.25">
      <c r="A325" t="s">
        <v>12154</v>
      </c>
      <c r="B325" t="s">
        <v>615</v>
      </c>
      <c r="C325" s="1">
        <v>44912</v>
      </c>
      <c r="D325" s="1" t="s">
        <v>18</v>
      </c>
      <c r="E325" s="2">
        <v>395</v>
      </c>
      <c r="F325" s="2">
        <v>46.63</v>
      </c>
      <c r="G325" s="2">
        <v>38.630000000000003</v>
      </c>
      <c r="H325" s="2">
        <v>480.26</v>
      </c>
      <c r="I325" t="s">
        <v>474</v>
      </c>
      <c r="J325" t="s">
        <v>39</v>
      </c>
      <c r="K325">
        <v>14127</v>
      </c>
      <c r="L325" t="s">
        <v>148</v>
      </c>
      <c r="M325" t="s">
        <v>195</v>
      </c>
      <c r="N325" t="s">
        <v>12151</v>
      </c>
      <c r="O325" t="s">
        <v>12166</v>
      </c>
      <c r="P325" s="10">
        <f t="shared" si="156"/>
        <v>395</v>
      </c>
      <c r="R325" s="12">
        <v>7.7499999999999999E-2</v>
      </c>
      <c r="S325" s="10">
        <f t="shared" si="159"/>
        <v>30.612500000000001</v>
      </c>
      <c r="T325" t="s">
        <v>822</v>
      </c>
      <c r="U325" s="10">
        <f t="shared" si="157"/>
        <v>38.630000000000003</v>
      </c>
      <c r="V325" s="10">
        <f t="shared" si="158"/>
        <v>-8.0175000000000018</v>
      </c>
    </row>
    <row r="326" spans="1:22" x14ac:dyDescent="0.25">
      <c r="A326" t="s">
        <v>12154</v>
      </c>
      <c r="B326" t="s">
        <v>616</v>
      </c>
      <c r="C326" s="1">
        <v>44905</v>
      </c>
      <c r="D326" s="1" t="s">
        <v>18</v>
      </c>
      <c r="E326" s="2">
        <v>155</v>
      </c>
      <c r="F326" s="2">
        <v>25.1</v>
      </c>
      <c r="G326" s="2">
        <v>11.95</v>
      </c>
      <c r="H326" s="2">
        <v>192.05</v>
      </c>
      <c r="I326" t="s">
        <v>617</v>
      </c>
      <c r="J326" t="s">
        <v>78</v>
      </c>
      <c r="K326">
        <v>8343</v>
      </c>
      <c r="L326" t="s">
        <v>148</v>
      </c>
      <c r="M326" t="s">
        <v>195</v>
      </c>
      <c r="N326" t="s">
        <v>12151</v>
      </c>
      <c r="O326" t="s">
        <v>12166</v>
      </c>
      <c r="P326" s="10">
        <f t="shared" si="156"/>
        <v>155</v>
      </c>
      <c r="R326" s="12">
        <v>7.7499999999999999E-2</v>
      </c>
      <c r="S326" s="10">
        <f t="shared" si="159"/>
        <v>12.012499999999999</v>
      </c>
      <c r="T326" t="s">
        <v>822</v>
      </c>
      <c r="U326" s="10">
        <f t="shared" si="157"/>
        <v>11.95</v>
      </c>
      <c r="V326" s="10">
        <f t="shared" si="158"/>
        <v>6.25E-2</v>
      </c>
    </row>
    <row r="327" spans="1:22" x14ac:dyDescent="0.25">
      <c r="A327" t="s">
        <v>12154</v>
      </c>
      <c r="B327" t="s">
        <v>618</v>
      </c>
      <c r="C327" s="1">
        <v>44905</v>
      </c>
      <c r="D327" s="1" t="s">
        <v>18</v>
      </c>
      <c r="E327" s="2">
        <v>205</v>
      </c>
      <c r="F327" s="2">
        <v>28.37</v>
      </c>
      <c r="G327" s="2">
        <v>17.02</v>
      </c>
      <c r="H327" s="2">
        <v>250.39</v>
      </c>
      <c r="I327" t="s">
        <v>619</v>
      </c>
      <c r="J327" t="s">
        <v>453</v>
      </c>
      <c r="K327">
        <v>98831</v>
      </c>
      <c r="L327" t="s">
        <v>148</v>
      </c>
      <c r="M327" t="s">
        <v>195</v>
      </c>
      <c r="N327" t="s">
        <v>12151</v>
      </c>
      <c r="O327" t="s">
        <v>12166</v>
      </c>
      <c r="P327" s="10">
        <f t="shared" si="156"/>
        <v>205</v>
      </c>
      <c r="R327" s="12">
        <v>7.7499999999999999E-2</v>
      </c>
      <c r="S327" s="10">
        <f t="shared" si="159"/>
        <v>15.887499999999999</v>
      </c>
      <c r="T327" t="s">
        <v>822</v>
      </c>
      <c r="U327" s="10">
        <f t="shared" si="157"/>
        <v>17.02</v>
      </c>
      <c r="V327" s="10">
        <f t="shared" si="158"/>
        <v>-1.1325000000000003</v>
      </c>
    </row>
    <row r="328" spans="1:22" x14ac:dyDescent="0.25">
      <c r="A328" t="s">
        <v>12154</v>
      </c>
      <c r="B328" t="s">
        <v>620</v>
      </c>
      <c r="C328" s="1">
        <v>44905</v>
      </c>
      <c r="D328" s="1" t="s">
        <v>18</v>
      </c>
      <c r="E328" s="2">
        <v>95</v>
      </c>
      <c r="F328" s="2">
        <v>21.56</v>
      </c>
      <c r="G328" s="2">
        <v>5.7</v>
      </c>
      <c r="H328" s="2">
        <v>122.26</v>
      </c>
      <c r="I328" t="s">
        <v>396</v>
      </c>
      <c r="J328" t="s">
        <v>30</v>
      </c>
      <c r="K328">
        <v>23454</v>
      </c>
      <c r="L328" t="s">
        <v>148</v>
      </c>
      <c r="M328" t="s">
        <v>195</v>
      </c>
      <c r="N328" t="s">
        <v>12151</v>
      </c>
      <c r="O328" t="s">
        <v>12166</v>
      </c>
      <c r="P328" s="10">
        <f t="shared" si="156"/>
        <v>95</v>
      </c>
      <c r="R328" s="12">
        <v>7.7499999999999999E-2</v>
      </c>
      <c r="S328" s="10">
        <f t="shared" si="159"/>
        <v>7.3624999999999998</v>
      </c>
      <c r="T328" t="s">
        <v>822</v>
      </c>
      <c r="U328" s="10">
        <f t="shared" si="157"/>
        <v>5.7</v>
      </c>
      <c r="V328" s="10">
        <f t="shared" si="158"/>
        <v>1.6624999999999996</v>
      </c>
    </row>
    <row r="329" spans="1:22" x14ac:dyDescent="0.25">
      <c r="A329" t="s">
        <v>12154</v>
      </c>
      <c r="B329" t="s">
        <v>621</v>
      </c>
      <c r="C329" s="1">
        <v>44915</v>
      </c>
      <c r="D329" s="1" t="s">
        <v>18</v>
      </c>
      <c r="E329" s="2">
        <v>300</v>
      </c>
      <c r="F329" s="2">
        <v>36.78</v>
      </c>
      <c r="G329" s="2">
        <v>30.76</v>
      </c>
      <c r="H329" s="2">
        <v>367.54</v>
      </c>
      <c r="I329" t="s">
        <v>622</v>
      </c>
      <c r="J329" t="s">
        <v>52</v>
      </c>
      <c r="K329">
        <v>94551</v>
      </c>
      <c r="L329" t="s">
        <v>148</v>
      </c>
      <c r="M329" t="s">
        <v>195</v>
      </c>
      <c r="N329" t="s">
        <v>12151</v>
      </c>
      <c r="O329" t="s">
        <v>12166</v>
      </c>
      <c r="P329" s="10">
        <f t="shared" si="156"/>
        <v>300</v>
      </c>
      <c r="R329" s="17">
        <f>VLOOKUP(I329,Counties!$A$1:$D$1787,3,0)</f>
        <v>0.10249999999999999</v>
      </c>
      <c r="S329" s="10">
        <f>P329*R329</f>
        <v>30.749999999999996</v>
      </c>
      <c r="T329" s="17" t="str">
        <f>VLOOKUP(I329,Counties!$A$1:$D$1787,4,0)</f>
        <v>Alameda</v>
      </c>
      <c r="U329" s="10">
        <f t="shared" si="157"/>
        <v>30.76</v>
      </c>
      <c r="V329" s="10">
        <f t="shared" si="158"/>
        <v>-1.0000000000005116E-2</v>
      </c>
    </row>
    <row r="330" spans="1:22" x14ac:dyDescent="0.25">
      <c r="A330" t="s">
        <v>12154</v>
      </c>
      <c r="B330" t="s">
        <v>623</v>
      </c>
      <c r="C330" s="1">
        <v>44905</v>
      </c>
      <c r="D330" s="1" t="s">
        <v>18</v>
      </c>
      <c r="E330" s="2">
        <v>95</v>
      </c>
      <c r="F330" s="2">
        <v>21.56</v>
      </c>
      <c r="G330" s="2">
        <v>7.57</v>
      </c>
      <c r="H330" s="2">
        <v>124.13</v>
      </c>
      <c r="I330" t="s">
        <v>624</v>
      </c>
      <c r="J330" t="s">
        <v>71</v>
      </c>
      <c r="K330">
        <v>33928</v>
      </c>
      <c r="L330" t="s">
        <v>148</v>
      </c>
      <c r="M330" t="s">
        <v>195</v>
      </c>
      <c r="N330" t="s">
        <v>12151</v>
      </c>
      <c r="O330" t="s">
        <v>12166</v>
      </c>
      <c r="P330" s="10">
        <f t="shared" si="156"/>
        <v>95</v>
      </c>
      <c r="R330" s="12">
        <v>7.7499999999999999E-2</v>
      </c>
      <c r="S330" s="10">
        <f t="shared" ref="S330:S334" si="160">P330*R330</f>
        <v>7.3624999999999998</v>
      </c>
      <c r="T330" t="s">
        <v>822</v>
      </c>
      <c r="U330" s="10">
        <f t="shared" si="157"/>
        <v>7.57</v>
      </c>
      <c r="V330" s="10">
        <f t="shared" si="158"/>
        <v>-0.20750000000000046</v>
      </c>
    </row>
    <row r="331" spans="1:22" x14ac:dyDescent="0.25">
      <c r="A331" t="s">
        <v>12154</v>
      </c>
      <c r="B331" t="s">
        <v>625</v>
      </c>
      <c r="C331" s="1">
        <v>44919</v>
      </c>
      <c r="D331" s="1" t="s">
        <v>18</v>
      </c>
      <c r="E331" s="2">
        <v>0</v>
      </c>
      <c r="F331" s="2">
        <v>0</v>
      </c>
      <c r="G331" s="2">
        <v>0</v>
      </c>
      <c r="H331" s="2">
        <v>0</v>
      </c>
      <c r="I331" t="s">
        <v>626</v>
      </c>
      <c r="J331" t="s">
        <v>88</v>
      </c>
      <c r="K331">
        <v>15116</v>
      </c>
      <c r="L331" t="s">
        <v>148</v>
      </c>
      <c r="M331" t="s">
        <v>195</v>
      </c>
      <c r="N331" t="s">
        <v>12151</v>
      </c>
      <c r="O331" t="s">
        <v>12166</v>
      </c>
      <c r="P331" s="10">
        <f t="shared" si="156"/>
        <v>0</v>
      </c>
      <c r="R331" s="12">
        <v>7.7499999999999999E-2</v>
      </c>
      <c r="S331" s="10">
        <f t="shared" si="160"/>
        <v>0</v>
      </c>
      <c r="T331" t="s">
        <v>822</v>
      </c>
      <c r="U331" s="10">
        <f t="shared" si="157"/>
        <v>0</v>
      </c>
      <c r="V331" s="10">
        <f t="shared" si="158"/>
        <v>0</v>
      </c>
    </row>
    <row r="332" spans="1:22" x14ac:dyDescent="0.25">
      <c r="A332" t="s">
        <v>12154</v>
      </c>
      <c r="B332" t="s">
        <v>627</v>
      </c>
      <c r="C332" s="1">
        <v>44911</v>
      </c>
      <c r="D332" s="1" t="s">
        <v>18</v>
      </c>
      <c r="E332" s="2">
        <v>199</v>
      </c>
      <c r="F332" s="2">
        <v>30.83</v>
      </c>
      <c r="G332" s="2">
        <v>18.96</v>
      </c>
      <c r="H332" s="2">
        <v>248.79</v>
      </c>
      <c r="I332" t="s">
        <v>628</v>
      </c>
      <c r="J332" t="s">
        <v>59</v>
      </c>
      <c r="K332">
        <v>75034</v>
      </c>
      <c r="L332" t="s">
        <v>148</v>
      </c>
      <c r="M332" t="s">
        <v>195</v>
      </c>
      <c r="N332" t="s">
        <v>12151</v>
      </c>
      <c r="O332" t="s">
        <v>12166</v>
      </c>
      <c r="P332" s="10">
        <f t="shared" si="156"/>
        <v>199</v>
      </c>
      <c r="R332" s="12">
        <v>7.7499999999999999E-2</v>
      </c>
      <c r="S332" s="10">
        <f t="shared" si="160"/>
        <v>15.422499999999999</v>
      </c>
      <c r="T332" t="s">
        <v>822</v>
      </c>
      <c r="U332" s="10">
        <f t="shared" si="157"/>
        <v>18.96</v>
      </c>
      <c r="V332" s="10">
        <f t="shared" si="158"/>
        <v>-3.5375000000000014</v>
      </c>
    </row>
    <row r="333" spans="1:22" x14ac:dyDescent="0.25">
      <c r="A333" t="s">
        <v>12154</v>
      </c>
      <c r="B333" t="s">
        <v>629</v>
      </c>
      <c r="C333" s="1">
        <v>44914</v>
      </c>
      <c r="D333" s="1" t="s">
        <v>18</v>
      </c>
      <c r="E333" s="2">
        <v>199</v>
      </c>
      <c r="F333" s="2">
        <v>28.37</v>
      </c>
      <c r="G333" s="2">
        <v>17.32</v>
      </c>
      <c r="H333" s="2">
        <v>244.69</v>
      </c>
      <c r="I333" t="s">
        <v>630</v>
      </c>
      <c r="J333" t="s">
        <v>453</v>
      </c>
      <c r="K333">
        <v>98077</v>
      </c>
      <c r="L333" t="s">
        <v>148</v>
      </c>
      <c r="M333" t="s">
        <v>195</v>
      </c>
      <c r="N333" t="s">
        <v>12151</v>
      </c>
      <c r="O333" t="s">
        <v>12166</v>
      </c>
      <c r="P333" s="10">
        <f t="shared" si="156"/>
        <v>199</v>
      </c>
      <c r="R333" s="12">
        <v>7.7499999999999999E-2</v>
      </c>
      <c r="S333" s="10">
        <f t="shared" si="160"/>
        <v>15.422499999999999</v>
      </c>
      <c r="T333" t="s">
        <v>822</v>
      </c>
      <c r="U333" s="10">
        <f t="shared" si="157"/>
        <v>17.32</v>
      </c>
      <c r="V333" s="10">
        <f t="shared" si="158"/>
        <v>-1.8975000000000009</v>
      </c>
    </row>
    <row r="334" spans="1:22" x14ac:dyDescent="0.25">
      <c r="A334" t="s">
        <v>12153</v>
      </c>
      <c r="B334" t="s">
        <v>631</v>
      </c>
      <c r="C334" s="1">
        <v>44894</v>
      </c>
      <c r="D334" s="1" t="s">
        <v>18</v>
      </c>
      <c r="E334" s="2">
        <v>488</v>
      </c>
      <c r="F334" s="2">
        <v>46.63</v>
      </c>
      <c r="G334" s="2">
        <v>32.08</v>
      </c>
      <c r="H334" s="2">
        <v>566.71</v>
      </c>
      <c r="I334" t="s">
        <v>292</v>
      </c>
      <c r="J334" t="s">
        <v>88</v>
      </c>
      <c r="K334">
        <v>17055</v>
      </c>
      <c r="L334" t="s">
        <v>148</v>
      </c>
      <c r="M334" t="s">
        <v>195</v>
      </c>
      <c r="N334" t="s">
        <v>12151</v>
      </c>
      <c r="O334" t="s">
        <v>12166</v>
      </c>
      <c r="P334" s="10">
        <f t="shared" si="156"/>
        <v>488</v>
      </c>
      <c r="R334" s="12">
        <v>7.7499999999999999E-2</v>
      </c>
      <c r="S334" s="10">
        <f t="shared" si="160"/>
        <v>37.82</v>
      </c>
      <c r="T334" t="s">
        <v>822</v>
      </c>
      <c r="U334" s="10">
        <f t="shared" si="157"/>
        <v>32.08</v>
      </c>
      <c r="V334" s="10">
        <f t="shared" si="158"/>
        <v>5.740000000000002</v>
      </c>
    </row>
    <row r="335" spans="1:22" x14ac:dyDescent="0.25">
      <c r="A335" t="s">
        <v>12154</v>
      </c>
      <c r="B335" t="s">
        <v>632</v>
      </c>
      <c r="C335" s="1">
        <v>44908</v>
      </c>
      <c r="D335" s="1" t="s">
        <v>18</v>
      </c>
      <c r="E335" s="2">
        <v>205</v>
      </c>
      <c r="F335" s="2">
        <v>29.29</v>
      </c>
      <c r="G335" s="2">
        <v>15.88</v>
      </c>
      <c r="H335" s="2">
        <v>250.17</v>
      </c>
      <c r="I335" t="s">
        <v>633</v>
      </c>
      <c r="J335" t="s">
        <v>52</v>
      </c>
      <c r="K335">
        <v>94558</v>
      </c>
      <c r="L335" t="s">
        <v>148</v>
      </c>
      <c r="M335" t="s">
        <v>195</v>
      </c>
      <c r="N335" t="s">
        <v>12151</v>
      </c>
      <c r="O335" t="s">
        <v>12166</v>
      </c>
      <c r="P335" s="10">
        <f t="shared" si="156"/>
        <v>205</v>
      </c>
      <c r="R335" s="17">
        <f>VLOOKUP(I335,Counties!$A$1:$D$1787,3,0)</f>
        <v>7.7499999999999999E-2</v>
      </c>
      <c r="S335" s="10">
        <f>P335*R335</f>
        <v>15.887499999999999</v>
      </c>
      <c r="T335" s="17" t="str">
        <f>VLOOKUP(I335,Counties!$A$1:$D$1787,4,0)</f>
        <v>Napa</v>
      </c>
      <c r="U335" s="10">
        <f t="shared" si="157"/>
        <v>15.88</v>
      </c>
      <c r="V335" s="10">
        <f t="shared" si="158"/>
        <v>7.4999999999985079E-3</v>
      </c>
    </row>
    <row r="336" spans="1:22" x14ac:dyDescent="0.25">
      <c r="A336" t="s">
        <v>12154</v>
      </c>
      <c r="B336" t="s">
        <v>634</v>
      </c>
      <c r="C336" s="1">
        <v>44915</v>
      </c>
      <c r="D336" s="1" t="s">
        <v>18</v>
      </c>
      <c r="E336" s="2">
        <v>159</v>
      </c>
      <c r="F336" s="2">
        <v>29.86</v>
      </c>
      <c r="G336" s="2">
        <v>13.75</v>
      </c>
      <c r="H336" s="2">
        <v>202.61</v>
      </c>
      <c r="I336" t="s">
        <v>635</v>
      </c>
      <c r="J336" t="s">
        <v>42</v>
      </c>
      <c r="K336" t="s">
        <v>636</v>
      </c>
      <c r="L336" t="s">
        <v>148</v>
      </c>
      <c r="M336" t="s">
        <v>195</v>
      </c>
      <c r="N336" t="s">
        <v>12151</v>
      </c>
      <c r="O336" t="s">
        <v>12166</v>
      </c>
      <c r="P336" s="10">
        <f t="shared" si="156"/>
        <v>159</v>
      </c>
      <c r="R336" s="12">
        <v>7.7499999999999999E-2</v>
      </c>
      <c r="S336" s="10">
        <f t="shared" ref="S336:S339" si="161">P336*R336</f>
        <v>12.3225</v>
      </c>
      <c r="T336" t="s">
        <v>822</v>
      </c>
      <c r="U336" s="10">
        <f t="shared" si="157"/>
        <v>13.75</v>
      </c>
      <c r="V336" s="10">
        <f t="shared" si="158"/>
        <v>-1.4275000000000002</v>
      </c>
    </row>
    <row r="337" spans="1:22" x14ac:dyDescent="0.25">
      <c r="A337" t="s">
        <v>12154</v>
      </c>
      <c r="B337" t="s">
        <v>637</v>
      </c>
      <c r="C337" s="1">
        <v>44904</v>
      </c>
      <c r="D337" s="1" t="s">
        <v>18</v>
      </c>
      <c r="E337" s="2">
        <v>205</v>
      </c>
      <c r="F337" s="2">
        <v>29.82</v>
      </c>
      <c r="G337" s="2">
        <v>17.18</v>
      </c>
      <c r="H337" s="2">
        <v>252</v>
      </c>
      <c r="I337" t="s">
        <v>638</v>
      </c>
      <c r="J337" t="s">
        <v>198</v>
      </c>
      <c r="K337">
        <v>89005</v>
      </c>
      <c r="L337" t="s">
        <v>148</v>
      </c>
      <c r="M337" t="s">
        <v>195</v>
      </c>
      <c r="N337" t="s">
        <v>12151</v>
      </c>
      <c r="O337" t="s">
        <v>12166</v>
      </c>
      <c r="P337" s="10">
        <f t="shared" si="156"/>
        <v>205</v>
      </c>
      <c r="R337" s="12">
        <v>7.7499999999999999E-2</v>
      </c>
      <c r="S337" s="10">
        <f t="shared" si="161"/>
        <v>15.887499999999999</v>
      </c>
      <c r="T337" t="s">
        <v>822</v>
      </c>
      <c r="U337" s="10">
        <f t="shared" si="157"/>
        <v>17.18</v>
      </c>
      <c r="V337" s="10">
        <f t="shared" si="158"/>
        <v>-1.2925000000000004</v>
      </c>
    </row>
    <row r="338" spans="1:22" x14ac:dyDescent="0.25">
      <c r="A338" t="s">
        <v>12154</v>
      </c>
      <c r="B338" t="s">
        <v>639</v>
      </c>
      <c r="C338" s="1">
        <v>44915</v>
      </c>
      <c r="D338" s="1" t="s">
        <v>18</v>
      </c>
      <c r="E338" s="2">
        <v>280</v>
      </c>
      <c r="F338" s="2">
        <v>48.66</v>
      </c>
      <c r="G338" s="2">
        <v>20.55</v>
      </c>
      <c r="H338" s="2">
        <v>349.21</v>
      </c>
      <c r="I338" t="s">
        <v>640</v>
      </c>
      <c r="J338" t="s">
        <v>203</v>
      </c>
      <c r="K338">
        <v>60521</v>
      </c>
      <c r="L338" t="s">
        <v>148</v>
      </c>
      <c r="M338" t="s">
        <v>195</v>
      </c>
      <c r="N338" t="s">
        <v>12151</v>
      </c>
      <c r="O338" t="s">
        <v>12166</v>
      </c>
      <c r="P338" s="10">
        <f t="shared" si="156"/>
        <v>280</v>
      </c>
      <c r="R338" s="12">
        <v>7.7499999999999999E-2</v>
      </c>
      <c r="S338" s="10">
        <f t="shared" si="161"/>
        <v>21.7</v>
      </c>
      <c r="T338" t="s">
        <v>822</v>
      </c>
      <c r="U338" s="10">
        <f t="shared" si="157"/>
        <v>20.55</v>
      </c>
      <c r="V338" s="10">
        <f t="shared" si="158"/>
        <v>1.1499999999999986</v>
      </c>
    </row>
    <row r="339" spans="1:22" x14ac:dyDescent="0.25">
      <c r="A339" t="s">
        <v>12154</v>
      </c>
      <c r="B339" t="s">
        <v>641</v>
      </c>
      <c r="C339" s="1">
        <v>44909</v>
      </c>
      <c r="D339" s="1" t="s">
        <v>18</v>
      </c>
      <c r="E339" s="2">
        <v>360</v>
      </c>
      <c r="F339" s="2">
        <v>46.63</v>
      </c>
      <c r="G339" s="2">
        <v>19.79</v>
      </c>
      <c r="H339" s="2">
        <v>426.42</v>
      </c>
      <c r="I339" t="s">
        <v>642</v>
      </c>
      <c r="J339" t="s">
        <v>299</v>
      </c>
      <c r="K339">
        <v>53086</v>
      </c>
      <c r="L339" t="s">
        <v>148</v>
      </c>
      <c r="M339" t="s">
        <v>195</v>
      </c>
      <c r="N339" t="s">
        <v>12151</v>
      </c>
      <c r="O339" t="s">
        <v>12166</v>
      </c>
      <c r="P339" s="10">
        <f t="shared" si="156"/>
        <v>360</v>
      </c>
      <c r="R339" s="12">
        <v>7.7499999999999999E-2</v>
      </c>
      <c r="S339" s="10">
        <f t="shared" si="161"/>
        <v>27.9</v>
      </c>
      <c r="T339" t="s">
        <v>822</v>
      </c>
      <c r="U339" s="10">
        <f t="shared" si="157"/>
        <v>19.79</v>
      </c>
      <c r="V339" s="10">
        <f t="shared" si="158"/>
        <v>8.11</v>
      </c>
    </row>
    <row r="340" spans="1:22" x14ac:dyDescent="0.25">
      <c r="A340" t="s">
        <v>12154</v>
      </c>
      <c r="B340" t="s">
        <v>643</v>
      </c>
      <c r="C340" s="1">
        <v>44915</v>
      </c>
      <c r="D340" s="1" t="s">
        <v>18</v>
      </c>
      <c r="E340" s="2">
        <v>280</v>
      </c>
      <c r="F340" s="2">
        <v>36.78</v>
      </c>
      <c r="G340" s="2">
        <v>27.3</v>
      </c>
      <c r="H340" s="2">
        <v>344.08</v>
      </c>
      <c r="I340" t="s">
        <v>644</v>
      </c>
      <c r="J340" t="s">
        <v>52</v>
      </c>
      <c r="K340">
        <v>94521</v>
      </c>
      <c r="L340" t="s">
        <v>148</v>
      </c>
      <c r="M340" t="s">
        <v>195</v>
      </c>
      <c r="N340" t="s">
        <v>12151</v>
      </c>
      <c r="O340" t="s">
        <v>12166</v>
      </c>
      <c r="P340" s="10">
        <f t="shared" si="156"/>
        <v>280</v>
      </c>
      <c r="R340" s="17">
        <f>VLOOKUP(I340,Counties!$A$1:$D$1787,3,0)</f>
        <v>9.7500000000000003E-2</v>
      </c>
      <c r="S340" s="10">
        <f>P340*R340</f>
        <v>27.3</v>
      </c>
      <c r="T340" s="17" t="str">
        <f>VLOOKUP(I340,Counties!$A$1:$D$1787,4,0)</f>
        <v>Contra Costa</v>
      </c>
      <c r="U340" s="10">
        <f t="shared" si="157"/>
        <v>27.3</v>
      </c>
      <c r="V340" s="10">
        <f t="shared" si="158"/>
        <v>0</v>
      </c>
    </row>
    <row r="341" spans="1:22" x14ac:dyDescent="0.25">
      <c r="A341" t="s">
        <v>12154</v>
      </c>
      <c r="B341" t="s">
        <v>645</v>
      </c>
      <c r="C341" s="1">
        <v>44915</v>
      </c>
      <c r="D341" s="1" t="s">
        <v>18</v>
      </c>
      <c r="E341" s="2">
        <v>280</v>
      </c>
      <c r="F341" s="2">
        <v>48.66</v>
      </c>
      <c r="G341" s="2">
        <v>23.01</v>
      </c>
      <c r="H341" s="2">
        <v>351.67</v>
      </c>
      <c r="I341" t="s">
        <v>400</v>
      </c>
      <c r="J341" t="s">
        <v>134</v>
      </c>
      <c r="K341">
        <v>46385</v>
      </c>
      <c r="L341" t="s">
        <v>148</v>
      </c>
      <c r="M341" t="s">
        <v>195</v>
      </c>
      <c r="N341" t="s">
        <v>12151</v>
      </c>
      <c r="O341" t="s">
        <v>12166</v>
      </c>
      <c r="P341" s="10">
        <f t="shared" si="156"/>
        <v>280</v>
      </c>
      <c r="R341" s="12">
        <v>7.7499999999999999E-2</v>
      </c>
      <c r="S341" s="10">
        <f t="shared" ref="S341:S346" si="162">P341*R341</f>
        <v>21.7</v>
      </c>
      <c r="T341" t="s">
        <v>822</v>
      </c>
      <c r="U341" s="10">
        <f t="shared" si="157"/>
        <v>23.01</v>
      </c>
      <c r="V341" s="10">
        <f t="shared" si="158"/>
        <v>-1.3100000000000023</v>
      </c>
    </row>
    <row r="342" spans="1:22" x14ac:dyDescent="0.25">
      <c r="A342" t="s">
        <v>12154</v>
      </c>
      <c r="B342" t="s">
        <v>646</v>
      </c>
      <c r="C342" s="1">
        <v>44906</v>
      </c>
      <c r="D342" s="1" t="s">
        <v>18</v>
      </c>
      <c r="E342" s="2">
        <v>395</v>
      </c>
      <c r="F342" s="2">
        <v>46.63</v>
      </c>
      <c r="G342" s="2">
        <v>26.5</v>
      </c>
      <c r="H342" s="2">
        <v>468.13</v>
      </c>
      <c r="I342" t="s">
        <v>647</v>
      </c>
      <c r="J342" t="s">
        <v>138</v>
      </c>
      <c r="K342">
        <v>49083</v>
      </c>
      <c r="L342" t="s">
        <v>148</v>
      </c>
      <c r="M342" t="s">
        <v>195</v>
      </c>
      <c r="N342" t="s">
        <v>12151</v>
      </c>
      <c r="O342" t="s">
        <v>12166</v>
      </c>
      <c r="P342" s="10">
        <f t="shared" si="156"/>
        <v>395</v>
      </c>
      <c r="R342" s="12">
        <v>7.7499999999999999E-2</v>
      </c>
      <c r="S342" s="10">
        <f t="shared" si="162"/>
        <v>30.612500000000001</v>
      </c>
      <c r="T342" t="s">
        <v>822</v>
      </c>
      <c r="U342" s="10">
        <f t="shared" si="157"/>
        <v>26.5</v>
      </c>
      <c r="V342" s="10">
        <f t="shared" si="158"/>
        <v>4.1125000000000007</v>
      </c>
    </row>
    <row r="343" spans="1:22" x14ac:dyDescent="0.25">
      <c r="A343" t="s">
        <v>12154</v>
      </c>
      <c r="B343" t="s">
        <v>648</v>
      </c>
      <c r="C343" s="1">
        <v>44915</v>
      </c>
      <c r="D343" s="1" t="s">
        <v>18</v>
      </c>
      <c r="E343" s="2">
        <v>320</v>
      </c>
      <c r="F343" s="2">
        <v>38.65</v>
      </c>
      <c r="G343" s="2">
        <v>26.81</v>
      </c>
      <c r="H343" s="2">
        <v>385.46</v>
      </c>
      <c r="I343" t="s">
        <v>197</v>
      </c>
      <c r="J343" t="s">
        <v>198</v>
      </c>
      <c r="K343">
        <v>89149</v>
      </c>
      <c r="L343" t="s">
        <v>148</v>
      </c>
      <c r="M343" t="s">
        <v>195</v>
      </c>
      <c r="N343" t="s">
        <v>12151</v>
      </c>
      <c r="O343" t="s">
        <v>12166</v>
      </c>
      <c r="P343" s="10">
        <f t="shared" si="156"/>
        <v>320</v>
      </c>
      <c r="R343" s="12">
        <v>7.7499999999999999E-2</v>
      </c>
      <c r="S343" s="10">
        <f t="shared" si="162"/>
        <v>24.8</v>
      </c>
      <c r="T343" t="s">
        <v>822</v>
      </c>
      <c r="U343" s="10">
        <f t="shared" si="157"/>
        <v>26.81</v>
      </c>
      <c r="V343" s="10">
        <f t="shared" si="158"/>
        <v>-2.009999999999998</v>
      </c>
    </row>
    <row r="344" spans="1:22" x14ac:dyDescent="0.25">
      <c r="A344" t="s">
        <v>12154</v>
      </c>
      <c r="B344" t="s">
        <v>649</v>
      </c>
      <c r="C344" s="1">
        <v>44915</v>
      </c>
      <c r="D344" s="1" t="s">
        <v>18</v>
      </c>
      <c r="E344" s="2">
        <v>326.51</v>
      </c>
      <c r="F344" s="2">
        <v>38.42</v>
      </c>
      <c r="G344" s="2">
        <v>29.39</v>
      </c>
      <c r="H344" s="2">
        <v>394.32</v>
      </c>
      <c r="I344" t="s">
        <v>650</v>
      </c>
      <c r="J344" t="s">
        <v>453</v>
      </c>
      <c r="K344">
        <v>99201</v>
      </c>
      <c r="L344" t="s">
        <v>148</v>
      </c>
      <c r="M344" t="s">
        <v>195</v>
      </c>
      <c r="N344" t="s">
        <v>12151</v>
      </c>
      <c r="O344" t="s">
        <v>12166</v>
      </c>
      <c r="P344" s="10">
        <f t="shared" si="156"/>
        <v>326.51</v>
      </c>
      <c r="R344" s="12">
        <v>7.7499999999999999E-2</v>
      </c>
      <c r="S344" s="10">
        <f t="shared" si="162"/>
        <v>25.304524999999998</v>
      </c>
      <c r="T344" t="s">
        <v>822</v>
      </c>
      <c r="U344" s="10">
        <f t="shared" si="157"/>
        <v>29.39</v>
      </c>
      <c r="V344" s="10">
        <f t="shared" si="158"/>
        <v>-4.0854750000000024</v>
      </c>
    </row>
    <row r="345" spans="1:22" x14ac:dyDescent="0.25">
      <c r="A345" t="s">
        <v>12153</v>
      </c>
      <c r="B345" t="s">
        <v>651</v>
      </c>
      <c r="C345" s="1">
        <v>44892</v>
      </c>
      <c r="D345" s="1" t="s">
        <v>18</v>
      </c>
      <c r="E345" s="2">
        <v>148</v>
      </c>
      <c r="F345" s="2">
        <v>23.71</v>
      </c>
      <c r="G345" s="2">
        <v>12.4</v>
      </c>
      <c r="H345" s="2">
        <v>184.11</v>
      </c>
      <c r="I345" t="s">
        <v>197</v>
      </c>
      <c r="J345" t="s">
        <v>198</v>
      </c>
      <c r="K345">
        <v>89148</v>
      </c>
      <c r="L345" t="s">
        <v>148</v>
      </c>
      <c r="M345" t="s">
        <v>195</v>
      </c>
      <c r="N345" t="s">
        <v>12151</v>
      </c>
      <c r="O345" t="s">
        <v>12166</v>
      </c>
      <c r="P345" s="10">
        <f t="shared" si="156"/>
        <v>148</v>
      </c>
      <c r="R345" s="12">
        <v>7.7499999999999999E-2</v>
      </c>
      <c r="S345" s="10">
        <f t="shared" si="162"/>
        <v>11.47</v>
      </c>
      <c r="T345" t="s">
        <v>822</v>
      </c>
      <c r="U345" s="10">
        <f t="shared" si="157"/>
        <v>12.4</v>
      </c>
      <c r="V345" s="10">
        <f t="shared" si="158"/>
        <v>-0.92999999999999972</v>
      </c>
    </row>
    <row r="346" spans="1:22" x14ac:dyDescent="0.25">
      <c r="A346" t="s">
        <v>12154</v>
      </c>
      <c r="B346" t="s">
        <v>652</v>
      </c>
      <c r="C346" s="1">
        <v>44906</v>
      </c>
      <c r="D346" s="1" t="s">
        <v>18</v>
      </c>
      <c r="E346" s="2">
        <v>205</v>
      </c>
      <c r="F346" s="2">
        <v>33.32</v>
      </c>
      <c r="G346" s="2">
        <v>14.9</v>
      </c>
      <c r="H346" s="2">
        <v>253.22</v>
      </c>
      <c r="I346" t="s">
        <v>653</v>
      </c>
      <c r="J346" t="s">
        <v>203</v>
      </c>
      <c r="K346">
        <v>60439</v>
      </c>
      <c r="L346" t="s">
        <v>148</v>
      </c>
      <c r="M346" t="s">
        <v>195</v>
      </c>
      <c r="N346" t="s">
        <v>12151</v>
      </c>
      <c r="O346" t="s">
        <v>12166</v>
      </c>
      <c r="P346" s="10">
        <f t="shared" si="156"/>
        <v>205</v>
      </c>
      <c r="R346" s="12">
        <v>7.7499999999999999E-2</v>
      </c>
      <c r="S346" s="10">
        <f t="shared" si="162"/>
        <v>15.887499999999999</v>
      </c>
      <c r="T346" t="s">
        <v>822</v>
      </c>
      <c r="U346" s="10">
        <f t="shared" si="157"/>
        <v>14.9</v>
      </c>
      <c r="V346" s="10">
        <f t="shared" si="158"/>
        <v>0.98749999999999893</v>
      </c>
    </row>
    <row r="347" spans="1:22" x14ac:dyDescent="0.25">
      <c r="A347" t="s">
        <v>12154</v>
      </c>
      <c r="B347" t="s">
        <v>654</v>
      </c>
      <c r="C347" s="1">
        <v>44908</v>
      </c>
      <c r="D347" s="1" t="s">
        <v>23</v>
      </c>
      <c r="E347" s="2">
        <v>50</v>
      </c>
      <c r="F347" s="2">
        <v>0</v>
      </c>
      <c r="G347" s="2">
        <v>0</v>
      </c>
      <c r="H347" s="2">
        <v>50</v>
      </c>
      <c r="I347" t="s">
        <v>17</v>
      </c>
      <c r="J347" t="s">
        <v>17</v>
      </c>
      <c r="K347" t="s">
        <v>17</v>
      </c>
      <c r="L347" t="s">
        <v>148</v>
      </c>
      <c r="M347" t="s">
        <v>195</v>
      </c>
      <c r="N347" t="s">
        <v>12151</v>
      </c>
      <c r="O347" t="s">
        <v>12164</v>
      </c>
      <c r="Q347" s="10">
        <f>E347</f>
        <v>50</v>
      </c>
      <c r="T347"/>
    </row>
    <row r="348" spans="1:22" x14ac:dyDescent="0.25">
      <c r="A348" t="s">
        <v>12154</v>
      </c>
      <c r="B348" t="s">
        <v>655</v>
      </c>
      <c r="C348" s="1">
        <v>44906</v>
      </c>
      <c r="D348" s="1" t="s">
        <v>18</v>
      </c>
      <c r="E348" s="2">
        <v>95</v>
      </c>
      <c r="F348" s="2">
        <v>21.56</v>
      </c>
      <c r="G348" s="2">
        <v>6.99</v>
      </c>
      <c r="H348" s="2">
        <v>123.55</v>
      </c>
      <c r="I348" t="s">
        <v>656</v>
      </c>
      <c r="J348" t="s">
        <v>88</v>
      </c>
      <c r="K348">
        <v>19522</v>
      </c>
      <c r="L348" t="s">
        <v>148</v>
      </c>
      <c r="M348" t="s">
        <v>195</v>
      </c>
      <c r="N348" t="s">
        <v>12151</v>
      </c>
      <c r="O348" t="s">
        <v>12166</v>
      </c>
      <c r="P348" s="10">
        <f>E348</f>
        <v>95</v>
      </c>
      <c r="R348" s="12">
        <v>7.7499999999999999E-2</v>
      </c>
      <c r="S348" s="10">
        <f>P348*R348</f>
        <v>7.3624999999999998</v>
      </c>
      <c r="T348" t="s">
        <v>822</v>
      </c>
      <c r="U348" s="10">
        <f>G348</f>
        <v>6.99</v>
      </c>
      <c r="V348" s="10">
        <f>S348-U348</f>
        <v>0.37249999999999961</v>
      </c>
    </row>
    <row r="349" spans="1:22" x14ac:dyDescent="0.25">
      <c r="A349" t="s">
        <v>12154</v>
      </c>
      <c r="B349" t="s">
        <v>657</v>
      </c>
      <c r="C349" s="1">
        <v>44908</v>
      </c>
      <c r="D349" s="1" t="s">
        <v>23</v>
      </c>
      <c r="E349" s="2">
        <v>50</v>
      </c>
      <c r="F349" s="2">
        <v>0</v>
      </c>
      <c r="G349" s="2">
        <v>0</v>
      </c>
      <c r="H349" s="2">
        <v>50</v>
      </c>
      <c r="I349" t="s">
        <v>17</v>
      </c>
      <c r="J349" t="s">
        <v>17</v>
      </c>
      <c r="K349" t="s">
        <v>17</v>
      </c>
      <c r="L349" t="s">
        <v>148</v>
      </c>
      <c r="M349" t="s">
        <v>195</v>
      </c>
      <c r="N349" t="s">
        <v>12151</v>
      </c>
      <c r="O349" t="s">
        <v>12164</v>
      </c>
      <c r="Q349" s="10">
        <f>E349</f>
        <v>50</v>
      </c>
      <c r="T349"/>
    </row>
    <row r="350" spans="1:22" x14ac:dyDescent="0.25">
      <c r="A350" t="s">
        <v>12154</v>
      </c>
      <c r="B350" t="s">
        <v>658</v>
      </c>
      <c r="C350" s="1">
        <v>44914</v>
      </c>
      <c r="D350" s="1" t="s">
        <v>18</v>
      </c>
      <c r="E350" s="2">
        <v>95</v>
      </c>
      <c r="F350" s="2">
        <v>42.7</v>
      </c>
      <c r="G350" s="2">
        <v>8.61</v>
      </c>
      <c r="H350" s="2">
        <v>146.31</v>
      </c>
      <c r="I350" t="s">
        <v>659</v>
      </c>
      <c r="J350" t="s">
        <v>203</v>
      </c>
      <c r="K350">
        <v>62239</v>
      </c>
      <c r="L350" t="s">
        <v>148</v>
      </c>
      <c r="M350" t="s">
        <v>195</v>
      </c>
      <c r="N350" t="s">
        <v>12151</v>
      </c>
      <c r="O350" t="s">
        <v>12166</v>
      </c>
      <c r="P350" s="10">
        <f t="shared" ref="P350:P358" si="163">E350</f>
        <v>95</v>
      </c>
      <c r="R350" s="12">
        <v>7.7499999999999999E-2</v>
      </c>
      <c r="S350" s="10">
        <f t="shared" ref="S350:S351" si="164">P350*R350</f>
        <v>7.3624999999999998</v>
      </c>
      <c r="T350" t="s">
        <v>822</v>
      </c>
      <c r="U350" s="10">
        <f t="shared" ref="U350:U358" si="165">G350</f>
        <v>8.61</v>
      </c>
      <c r="V350" s="10">
        <f t="shared" ref="V350:V358" si="166">S350-U350</f>
        <v>-1.2474999999999996</v>
      </c>
    </row>
    <row r="351" spans="1:22" x14ac:dyDescent="0.25">
      <c r="A351" t="s">
        <v>12154</v>
      </c>
      <c r="B351" t="s">
        <v>660</v>
      </c>
      <c r="C351" s="1">
        <v>44905</v>
      </c>
      <c r="D351" s="1" t="s">
        <v>18</v>
      </c>
      <c r="E351" s="2">
        <v>155</v>
      </c>
      <c r="F351" s="2">
        <v>25.1</v>
      </c>
      <c r="G351" s="2">
        <v>11.25</v>
      </c>
      <c r="H351" s="2">
        <v>191.35</v>
      </c>
      <c r="I351" t="s">
        <v>640</v>
      </c>
      <c r="J351" t="s">
        <v>203</v>
      </c>
      <c r="K351">
        <v>60521</v>
      </c>
      <c r="L351" t="s">
        <v>148</v>
      </c>
      <c r="M351" t="s">
        <v>195</v>
      </c>
      <c r="N351" t="s">
        <v>12151</v>
      </c>
      <c r="O351" t="s">
        <v>12166</v>
      </c>
      <c r="P351" s="10">
        <f t="shared" si="163"/>
        <v>155</v>
      </c>
      <c r="R351" s="12">
        <v>7.7499999999999999E-2</v>
      </c>
      <c r="S351" s="10">
        <f t="shared" si="164"/>
        <v>12.012499999999999</v>
      </c>
      <c r="T351" t="s">
        <v>822</v>
      </c>
      <c r="U351" s="10">
        <f t="shared" si="165"/>
        <v>11.25</v>
      </c>
      <c r="V351" s="10">
        <f t="shared" si="166"/>
        <v>0.76249999999999929</v>
      </c>
    </row>
    <row r="352" spans="1:22" x14ac:dyDescent="0.25">
      <c r="A352" t="s">
        <v>12154</v>
      </c>
      <c r="B352" t="s">
        <v>661</v>
      </c>
      <c r="C352" s="1">
        <v>44906</v>
      </c>
      <c r="D352" s="1" t="s">
        <v>18</v>
      </c>
      <c r="E352" s="2">
        <v>565</v>
      </c>
      <c r="F352" s="2">
        <v>63.15</v>
      </c>
      <c r="G352" s="2">
        <v>43.78</v>
      </c>
      <c r="H352" s="2">
        <v>671.93</v>
      </c>
      <c r="I352" t="s">
        <v>230</v>
      </c>
      <c r="J352" t="s">
        <v>52</v>
      </c>
      <c r="K352">
        <v>92352</v>
      </c>
      <c r="L352" t="s">
        <v>148</v>
      </c>
      <c r="M352" t="s">
        <v>195</v>
      </c>
      <c r="N352" t="s">
        <v>12151</v>
      </c>
      <c r="O352" t="s">
        <v>12166</v>
      </c>
      <c r="P352" s="10">
        <f t="shared" si="163"/>
        <v>565</v>
      </c>
      <c r="R352" s="17">
        <f>VLOOKUP(I352,Counties!$A$1:$D$1787,3,0)</f>
        <v>7.7499999999999999E-2</v>
      </c>
      <c r="S352" s="10">
        <f>P352*R352</f>
        <v>43.787500000000001</v>
      </c>
      <c r="T352" s="17" t="str">
        <f>VLOOKUP(I352,Counties!$A$1:$D$1787,4,0)</f>
        <v>San Bernardino</v>
      </c>
      <c r="U352" s="10">
        <f t="shared" si="165"/>
        <v>43.78</v>
      </c>
      <c r="V352" s="10">
        <f t="shared" si="166"/>
        <v>7.5000000000002842E-3</v>
      </c>
    </row>
    <row r="353" spans="1:22" x14ac:dyDescent="0.25">
      <c r="A353" t="s">
        <v>12154</v>
      </c>
      <c r="B353" t="s">
        <v>662</v>
      </c>
      <c r="C353" s="1">
        <v>44905</v>
      </c>
      <c r="D353" s="1" t="s">
        <v>18</v>
      </c>
      <c r="E353" s="2">
        <v>190</v>
      </c>
      <c r="F353" s="2">
        <v>29.86</v>
      </c>
      <c r="G353" s="2">
        <v>13.19</v>
      </c>
      <c r="H353" s="2">
        <v>233.05</v>
      </c>
      <c r="I353" t="s">
        <v>663</v>
      </c>
      <c r="J353" t="s">
        <v>88</v>
      </c>
      <c r="K353">
        <v>19038</v>
      </c>
      <c r="L353" t="s">
        <v>148</v>
      </c>
      <c r="M353" t="s">
        <v>195</v>
      </c>
      <c r="N353" t="s">
        <v>12151</v>
      </c>
      <c r="O353" t="s">
        <v>12166</v>
      </c>
      <c r="P353" s="10">
        <f t="shared" si="163"/>
        <v>190</v>
      </c>
      <c r="R353" s="12">
        <v>7.7499999999999999E-2</v>
      </c>
      <c r="S353" s="10">
        <f>P353*R353</f>
        <v>14.725</v>
      </c>
      <c r="T353" t="s">
        <v>822</v>
      </c>
      <c r="U353" s="10">
        <f t="shared" si="165"/>
        <v>13.19</v>
      </c>
      <c r="V353" s="10">
        <f t="shared" si="166"/>
        <v>1.5350000000000001</v>
      </c>
    </row>
    <row r="354" spans="1:22" x14ac:dyDescent="0.25">
      <c r="A354" t="s">
        <v>12154</v>
      </c>
      <c r="B354" t="s">
        <v>664</v>
      </c>
      <c r="C354" s="1">
        <v>44915</v>
      </c>
      <c r="D354" s="1" t="s">
        <v>18</v>
      </c>
      <c r="E354" s="2">
        <v>150</v>
      </c>
      <c r="F354" s="2">
        <v>28.55</v>
      </c>
      <c r="G354" s="2">
        <v>11.62</v>
      </c>
      <c r="H354" s="2">
        <v>190.17</v>
      </c>
      <c r="I354" t="s">
        <v>665</v>
      </c>
      <c r="J354" t="s">
        <v>52</v>
      </c>
      <c r="K354">
        <v>91709</v>
      </c>
      <c r="L354" t="s">
        <v>148</v>
      </c>
      <c r="M354" t="s">
        <v>195</v>
      </c>
      <c r="N354" t="s">
        <v>12151</v>
      </c>
      <c r="O354" t="s">
        <v>12166</v>
      </c>
      <c r="P354" s="10">
        <f t="shared" si="163"/>
        <v>150</v>
      </c>
      <c r="R354" s="17">
        <f>VLOOKUP(I354,Counties!$A$1:$D$1787,3,0)</f>
        <v>7.7499999999999999E-2</v>
      </c>
      <c r="S354" s="10">
        <f>P354*R354</f>
        <v>11.625</v>
      </c>
      <c r="T354" s="17" t="str">
        <f>VLOOKUP(I354,Counties!$A$1:$D$1787,4,0)</f>
        <v>San Bernardino</v>
      </c>
      <c r="U354" s="10">
        <f t="shared" si="165"/>
        <v>11.62</v>
      </c>
      <c r="V354" s="10">
        <f t="shared" si="166"/>
        <v>5.0000000000007816E-3</v>
      </c>
    </row>
    <row r="355" spans="1:22" x14ac:dyDescent="0.25">
      <c r="A355" t="s">
        <v>12154</v>
      </c>
      <c r="B355" t="s">
        <v>666</v>
      </c>
      <c r="C355" s="1">
        <v>44915</v>
      </c>
      <c r="D355" s="1" t="s">
        <v>18</v>
      </c>
      <c r="E355" s="2">
        <v>150</v>
      </c>
      <c r="F355" s="2">
        <v>29.86</v>
      </c>
      <c r="G355" s="2">
        <v>11.25</v>
      </c>
      <c r="H355" s="2">
        <v>191.11</v>
      </c>
      <c r="I355" t="s">
        <v>667</v>
      </c>
      <c r="J355" t="s">
        <v>203</v>
      </c>
      <c r="K355">
        <v>61855</v>
      </c>
      <c r="L355" t="s">
        <v>148</v>
      </c>
      <c r="M355" t="s">
        <v>195</v>
      </c>
      <c r="N355" t="s">
        <v>12151</v>
      </c>
      <c r="O355" t="s">
        <v>12166</v>
      </c>
      <c r="P355" s="10">
        <f t="shared" si="163"/>
        <v>150</v>
      </c>
      <c r="R355" s="12">
        <v>7.7499999999999999E-2</v>
      </c>
      <c r="S355" s="10">
        <f t="shared" ref="S355:S358" si="167">P355*R355</f>
        <v>11.625</v>
      </c>
      <c r="T355" t="s">
        <v>822</v>
      </c>
      <c r="U355" s="10">
        <f t="shared" si="165"/>
        <v>11.25</v>
      </c>
      <c r="V355" s="10">
        <f t="shared" si="166"/>
        <v>0.375</v>
      </c>
    </row>
    <row r="356" spans="1:22" x14ac:dyDescent="0.25">
      <c r="A356" t="s">
        <v>12154</v>
      </c>
      <c r="B356" t="s">
        <v>668</v>
      </c>
      <c r="C356" s="1">
        <v>44906</v>
      </c>
      <c r="D356" s="1" t="s">
        <v>18</v>
      </c>
      <c r="E356" s="2">
        <v>205</v>
      </c>
      <c r="F356" s="2">
        <v>33.32</v>
      </c>
      <c r="G356" s="2">
        <v>21.32</v>
      </c>
      <c r="H356" s="2">
        <v>259.64</v>
      </c>
      <c r="I356" t="s">
        <v>669</v>
      </c>
      <c r="J356" t="s">
        <v>211</v>
      </c>
      <c r="K356">
        <v>55424</v>
      </c>
      <c r="L356" t="s">
        <v>148</v>
      </c>
      <c r="M356" t="s">
        <v>195</v>
      </c>
      <c r="N356" t="s">
        <v>12151</v>
      </c>
      <c r="O356" t="s">
        <v>12166</v>
      </c>
      <c r="P356" s="10">
        <f t="shared" si="163"/>
        <v>205</v>
      </c>
      <c r="R356" s="12">
        <v>7.7499999999999999E-2</v>
      </c>
      <c r="S356" s="10">
        <f t="shared" si="167"/>
        <v>15.887499999999999</v>
      </c>
      <c r="T356" t="s">
        <v>822</v>
      </c>
      <c r="U356" s="10">
        <f t="shared" si="165"/>
        <v>21.32</v>
      </c>
      <c r="V356" s="10">
        <f t="shared" si="166"/>
        <v>-5.432500000000001</v>
      </c>
    </row>
    <row r="357" spans="1:22" x14ac:dyDescent="0.25">
      <c r="A357" t="s">
        <v>12154</v>
      </c>
      <c r="B357" t="s">
        <v>670</v>
      </c>
      <c r="C357" s="1">
        <v>44900</v>
      </c>
      <c r="D357" s="1" t="s">
        <v>18</v>
      </c>
      <c r="E357" s="2">
        <v>395</v>
      </c>
      <c r="F357" s="2">
        <v>46.63</v>
      </c>
      <c r="G357" s="2">
        <v>30.25</v>
      </c>
      <c r="H357" s="2">
        <v>471.88</v>
      </c>
      <c r="I357" t="s">
        <v>671</v>
      </c>
      <c r="J357" t="s">
        <v>56</v>
      </c>
      <c r="K357">
        <v>45895</v>
      </c>
      <c r="L357" t="s">
        <v>148</v>
      </c>
      <c r="M357" t="s">
        <v>195</v>
      </c>
      <c r="N357" t="s">
        <v>12151</v>
      </c>
      <c r="O357" t="s">
        <v>12166</v>
      </c>
      <c r="P357" s="10">
        <f t="shared" si="163"/>
        <v>395</v>
      </c>
      <c r="R357" s="12">
        <v>7.7499999999999999E-2</v>
      </c>
      <c r="S357" s="10">
        <f t="shared" si="167"/>
        <v>30.612500000000001</v>
      </c>
      <c r="T357" t="s">
        <v>822</v>
      </c>
      <c r="U357" s="10">
        <f t="shared" si="165"/>
        <v>30.25</v>
      </c>
      <c r="V357" s="10">
        <f t="shared" si="166"/>
        <v>0.36250000000000071</v>
      </c>
    </row>
    <row r="358" spans="1:22" x14ac:dyDescent="0.25">
      <c r="A358" t="s">
        <v>12154</v>
      </c>
      <c r="B358" t="s">
        <v>672</v>
      </c>
      <c r="C358" s="1">
        <v>44905</v>
      </c>
      <c r="D358" s="1" t="s">
        <v>18</v>
      </c>
      <c r="E358" s="2">
        <v>155</v>
      </c>
      <c r="F358" s="2">
        <v>25.1</v>
      </c>
      <c r="G358" s="2">
        <v>13.51</v>
      </c>
      <c r="H358" s="2">
        <v>193.61</v>
      </c>
      <c r="I358" t="s">
        <v>673</v>
      </c>
      <c r="J358" t="s">
        <v>71</v>
      </c>
      <c r="K358">
        <v>33602</v>
      </c>
      <c r="L358" t="s">
        <v>148</v>
      </c>
      <c r="M358" t="s">
        <v>195</v>
      </c>
      <c r="N358" t="s">
        <v>12151</v>
      </c>
      <c r="O358" t="s">
        <v>12166</v>
      </c>
      <c r="P358" s="10">
        <f t="shared" si="163"/>
        <v>155</v>
      </c>
      <c r="R358" s="12">
        <v>7.7499999999999999E-2</v>
      </c>
      <c r="S358" s="10">
        <f t="shared" si="167"/>
        <v>12.012499999999999</v>
      </c>
      <c r="T358" t="s">
        <v>822</v>
      </c>
      <c r="U358" s="10">
        <f t="shared" si="165"/>
        <v>13.51</v>
      </c>
      <c r="V358" s="10">
        <f t="shared" si="166"/>
        <v>-1.4975000000000005</v>
      </c>
    </row>
    <row r="359" spans="1:22" x14ac:dyDescent="0.25">
      <c r="A359" t="s">
        <v>12154</v>
      </c>
      <c r="B359" t="s">
        <v>674</v>
      </c>
      <c r="C359" s="1">
        <v>44908</v>
      </c>
      <c r="D359" s="1" t="s">
        <v>23</v>
      </c>
      <c r="E359" s="2">
        <v>50</v>
      </c>
      <c r="F359" s="2">
        <v>0</v>
      </c>
      <c r="G359" s="2">
        <v>0</v>
      </c>
      <c r="H359" s="2">
        <v>50</v>
      </c>
      <c r="I359" t="s">
        <v>17</v>
      </c>
      <c r="J359" t="s">
        <v>17</v>
      </c>
      <c r="K359" t="s">
        <v>17</v>
      </c>
      <c r="L359" t="s">
        <v>148</v>
      </c>
      <c r="M359" t="s">
        <v>195</v>
      </c>
      <c r="N359" t="s">
        <v>12151</v>
      </c>
      <c r="O359" t="s">
        <v>12164</v>
      </c>
      <c r="Q359" s="10">
        <f>E359</f>
        <v>50</v>
      </c>
      <c r="T359"/>
    </row>
    <row r="360" spans="1:22" x14ac:dyDescent="0.25">
      <c r="A360" t="s">
        <v>12154</v>
      </c>
      <c r="B360" t="s">
        <v>675</v>
      </c>
      <c r="C360" s="1">
        <v>44908</v>
      </c>
      <c r="D360" s="1" t="s">
        <v>18</v>
      </c>
      <c r="E360" s="2">
        <v>155</v>
      </c>
      <c r="F360" s="2">
        <v>25.4</v>
      </c>
      <c r="G360" s="2">
        <v>12.02</v>
      </c>
      <c r="H360" s="2">
        <v>192.42</v>
      </c>
      <c r="I360" t="s">
        <v>676</v>
      </c>
      <c r="J360" t="s">
        <v>52</v>
      </c>
      <c r="K360">
        <v>95628</v>
      </c>
      <c r="L360" t="s">
        <v>148</v>
      </c>
      <c r="M360" t="s">
        <v>195</v>
      </c>
      <c r="N360" t="s">
        <v>12151</v>
      </c>
      <c r="O360" t="s">
        <v>12166</v>
      </c>
      <c r="P360" s="10">
        <f t="shared" ref="P360:P364" si="168">E360</f>
        <v>155</v>
      </c>
      <c r="R360" s="17">
        <f>VLOOKUP(I360,Counties!$A$1:$D$1787,3,0)</f>
        <v>7.7499999999999999E-2</v>
      </c>
      <c r="S360" s="10">
        <f>P360*R360</f>
        <v>12.012499999999999</v>
      </c>
      <c r="T360" s="17" t="str">
        <f>VLOOKUP(I360,Counties!$A$1:$D$1787,4,0)</f>
        <v>Sacramento</v>
      </c>
      <c r="U360" s="10">
        <f t="shared" ref="U360:U364" si="169">G360</f>
        <v>12.02</v>
      </c>
      <c r="V360" s="10">
        <f t="shared" ref="V360:V364" si="170">S360-U360</f>
        <v>-7.5000000000002842E-3</v>
      </c>
    </row>
    <row r="361" spans="1:22" x14ac:dyDescent="0.25">
      <c r="A361" t="s">
        <v>12154</v>
      </c>
      <c r="B361" t="s">
        <v>677</v>
      </c>
      <c r="C361" s="1">
        <v>44917</v>
      </c>
      <c r="D361" s="1" t="s">
        <v>18</v>
      </c>
      <c r="E361" s="2">
        <v>128</v>
      </c>
      <c r="F361" s="2">
        <v>21.56</v>
      </c>
      <c r="G361" s="2">
        <v>8.07</v>
      </c>
      <c r="H361" s="2">
        <v>157.63</v>
      </c>
      <c r="I361" t="s">
        <v>678</v>
      </c>
      <c r="J361" t="s">
        <v>30</v>
      </c>
      <c r="K361">
        <v>23061</v>
      </c>
      <c r="L361" t="s">
        <v>148</v>
      </c>
      <c r="M361" t="s">
        <v>195</v>
      </c>
      <c r="N361" t="s">
        <v>12151</v>
      </c>
      <c r="O361" t="s">
        <v>12166</v>
      </c>
      <c r="P361" s="10">
        <f t="shared" si="168"/>
        <v>128</v>
      </c>
      <c r="R361" s="12">
        <v>7.7499999999999999E-2</v>
      </c>
      <c r="S361" s="10">
        <f t="shared" ref="S361:S363" si="171">P361*R361</f>
        <v>9.92</v>
      </c>
      <c r="T361" t="s">
        <v>822</v>
      </c>
      <c r="U361" s="10">
        <f t="shared" si="169"/>
        <v>8.07</v>
      </c>
      <c r="V361" s="10">
        <f t="shared" si="170"/>
        <v>1.8499999999999996</v>
      </c>
    </row>
    <row r="362" spans="1:22" x14ac:dyDescent="0.25">
      <c r="A362" t="s">
        <v>12154</v>
      </c>
      <c r="B362" t="s">
        <v>679</v>
      </c>
      <c r="C362" s="1">
        <v>44907</v>
      </c>
      <c r="D362" s="1" t="s">
        <v>18</v>
      </c>
      <c r="E362" s="2">
        <v>95</v>
      </c>
      <c r="F362" s="2">
        <v>19.03</v>
      </c>
      <c r="G362" s="2">
        <v>4.2300000000000004</v>
      </c>
      <c r="H362" s="2">
        <v>118.26</v>
      </c>
      <c r="I362" t="s">
        <v>118</v>
      </c>
      <c r="J362" t="s">
        <v>27</v>
      </c>
      <c r="K362">
        <v>71106</v>
      </c>
      <c r="L362" t="s">
        <v>148</v>
      </c>
      <c r="M362" t="s">
        <v>195</v>
      </c>
      <c r="N362" t="s">
        <v>12151</v>
      </c>
      <c r="O362" t="s">
        <v>12166</v>
      </c>
      <c r="P362" s="10">
        <f t="shared" si="168"/>
        <v>95</v>
      </c>
      <c r="R362" s="12">
        <v>7.7499999999999999E-2</v>
      </c>
      <c r="S362" s="10">
        <f t="shared" si="171"/>
        <v>7.3624999999999998</v>
      </c>
      <c r="T362" t="s">
        <v>822</v>
      </c>
      <c r="U362" s="10">
        <f t="shared" si="169"/>
        <v>4.2300000000000004</v>
      </c>
      <c r="V362" s="10">
        <f t="shared" si="170"/>
        <v>3.1324999999999994</v>
      </c>
    </row>
    <row r="363" spans="1:22" x14ac:dyDescent="0.25">
      <c r="A363" t="s">
        <v>12154</v>
      </c>
      <c r="B363" t="s">
        <v>680</v>
      </c>
      <c r="C363" s="1">
        <v>44915</v>
      </c>
      <c r="D363" s="1" t="s">
        <v>18</v>
      </c>
      <c r="E363" s="2">
        <v>131.1</v>
      </c>
      <c r="F363" s="2">
        <v>29.52</v>
      </c>
      <c r="G363" s="2">
        <v>10.99</v>
      </c>
      <c r="H363" s="2">
        <v>171.61</v>
      </c>
      <c r="I363" t="s">
        <v>197</v>
      </c>
      <c r="J363" t="s">
        <v>198</v>
      </c>
      <c r="K363">
        <v>89178</v>
      </c>
      <c r="L363" t="s">
        <v>148</v>
      </c>
      <c r="M363" t="s">
        <v>195</v>
      </c>
      <c r="N363" t="s">
        <v>12151</v>
      </c>
      <c r="O363" t="s">
        <v>12166</v>
      </c>
      <c r="P363" s="10">
        <f t="shared" si="168"/>
        <v>131.1</v>
      </c>
      <c r="R363" s="12">
        <v>7.7499999999999999E-2</v>
      </c>
      <c r="S363" s="10">
        <f t="shared" si="171"/>
        <v>10.16025</v>
      </c>
      <c r="T363" t="s">
        <v>822</v>
      </c>
      <c r="U363" s="10">
        <f t="shared" si="169"/>
        <v>10.99</v>
      </c>
      <c r="V363" s="10">
        <f t="shared" si="170"/>
        <v>-0.82975000000000065</v>
      </c>
    </row>
    <row r="364" spans="1:22" x14ac:dyDescent="0.25">
      <c r="A364" t="s">
        <v>12154</v>
      </c>
      <c r="B364" t="s">
        <v>681</v>
      </c>
      <c r="C364" s="1">
        <v>44911</v>
      </c>
      <c r="D364" s="1" t="s">
        <v>18</v>
      </c>
      <c r="E364" s="2">
        <v>95</v>
      </c>
      <c r="F364" s="2">
        <v>22.44</v>
      </c>
      <c r="G364" s="2">
        <v>8.31</v>
      </c>
      <c r="H364" s="2">
        <v>125.75</v>
      </c>
      <c r="I364" t="s">
        <v>682</v>
      </c>
      <c r="J364" t="s">
        <v>52</v>
      </c>
      <c r="K364">
        <v>92562</v>
      </c>
      <c r="L364" t="s">
        <v>148</v>
      </c>
      <c r="M364" t="s">
        <v>195</v>
      </c>
      <c r="N364" t="s">
        <v>12151</v>
      </c>
      <c r="O364" t="s">
        <v>12166</v>
      </c>
      <c r="P364" s="10">
        <f t="shared" si="168"/>
        <v>95</v>
      </c>
      <c r="R364" s="17">
        <f>VLOOKUP(I364,Counties!$A$1:$D$1787,3,0)</f>
        <v>8.7499999999999994E-2</v>
      </c>
      <c r="S364" s="10">
        <f>P364*R364</f>
        <v>8.3125</v>
      </c>
      <c r="T364" s="17" t="str">
        <f>VLOOKUP(I364,Counties!$A$1:$D$1787,4,0)</f>
        <v>Riverside</v>
      </c>
      <c r="U364" s="10">
        <f t="shared" si="169"/>
        <v>8.31</v>
      </c>
      <c r="V364" s="10">
        <f t="shared" si="170"/>
        <v>2.4999999999995026E-3</v>
      </c>
    </row>
    <row r="365" spans="1:22" x14ac:dyDescent="0.25">
      <c r="A365" t="s">
        <v>12154</v>
      </c>
      <c r="B365" t="s">
        <v>683</v>
      </c>
      <c r="C365" s="1">
        <v>44908</v>
      </c>
      <c r="D365" s="1" t="s">
        <v>23</v>
      </c>
      <c r="E365" s="2">
        <v>50</v>
      </c>
      <c r="F365" s="2">
        <v>0</v>
      </c>
      <c r="G365" s="2">
        <v>0</v>
      </c>
      <c r="H365" s="2">
        <v>50</v>
      </c>
      <c r="I365" t="s">
        <v>17</v>
      </c>
      <c r="J365" t="s">
        <v>17</v>
      </c>
      <c r="K365" t="s">
        <v>17</v>
      </c>
      <c r="L365" t="s">
        <v>148</v>
      </c>
      <c r="M365" t="s">
        <v>195</v>
      </c>
      <c r="N365" t="s">
        <v>12151</v>
      </c>
      <c r="O365" t="s">
        <v>12164</v>
      </c>
      <c r="Q365" s="10">
        <f>E365</f>
        <v>50</v>
      </c>
      <c r="T365"/>
    </row>
    <row r="366" spans="1:22" x14ac:dyDescent="0.25">
      <c r="A366" t="s">
        <v>12154</v>
      </c>
      <c r="B366" t="s">
        <v>684</v>
      </c>
      <c r="C366" s="1">
        <v>44905</v>
      </c>
      <c r="D366" s="1" t="s">
        <v>18</v>
      </c>
      <c r="E366" s="2">
        <v>190</v>
      </c>
      <c r="F366" s="2">
        <v>28.55</v>
      </c>
      <c r="G366" s="2">
        <v>14.72</v>
      </c>
      <c r="H366" s="2">
        <v>233.27</v>
      </c>
      <c r="I366" t="s">
        <v>685</v>
      </c>
      <c r="J366" t="s">
        <v>52</v>
      </c>
      <c r="K366">
        <v>92647</v>
      </c>
      <c r="L366" t="s">
        <v>148</v>
      </c>
      <c r="M366" t="s">
        <v>195</v>
      </c>
      <c r="N366" t="s">
        <v>12151</v>
      </c>
      <c r="O366" t="s">
        <v>12166</v>
      </c>
      <c r="P366" s="10">
        <f>E366</f>
        <v>190</v>
      </c>
      <c r="R366" s="17">
        <f>VLOOKUP(I366,Counties!$A$1:$D$1787,3,0)</f>
        <v>7.7499999999999999E-2</v>
      </c>
      <c r="S366" s="10">
        <f>P366*R366</f>
        <v>14.725</v>
      </c>
      <c r="T366" s="17" t="str">
        <f>VLOOKUP(I366,Counties!$A$1:$D$1787,4,0)</f>
        <v>Orange</v>
      </c>
      <c r="U366" s="10">
        <f>G366</f>
        <v>14.72</v>
      </c>
      <c r="V366" s="10">
        <f>S366-U366</f>
        <v>4.9999999999990052E-3</v>
      </c>
    </row>
    <row r="367" spans="1:22" x14ac:dyDescent="0.25">
      <c r="A367" t="s">
        <v>12154</v>
      </c>
      <c r="B367" t="s">
        <v>686</v>
      </c>
      <c r="C367" s="1">
        <v>44908</v>
      </c>
      <c r="D367" s="1" t="s">
        <v>23</v>
      </c>
      <c r="E367" s="2">
        <v>50</v>
      </c>
      <c r="F367" s="2">
        <v>0</v>
      </c>
      <c r="G367" s="2">
        <v>0</v>
      </c>
      <c r="H367" s="2">
        <v>50</v>
      </c>
      <c r="I367" t="s">
        <v>17</v>
      </c>
      <c r="J367" t="s">
        <v>17</v>
      </c>
      <c r="K367" t="s">
        <v>17</v>
      </c>
      <c r="L367" t="s">
        <v>148</v>
      </c>
      <c r="M367" t="s">
        <v>195</v>
      </c>
      <c r="N367" t="s">
        <v>12151</v>
      </c>
      <c r="O367" t="s">
        <v>12164</v>
      </c>
      <c r="Q367" s="10">
        <f>E367</f>
        <v>50</v>
      </c>
      <c r="T367"/>
    </row>
    <row r="368" spans="1:22" x14ac:dyDescent="0.25">
      <c r="A368" t="s">
        <v>12154</v>
      </c>
      <c r="B368" t="s">
        <v>687</v>
      </c>
      <c r="C368" s="1">
        <v>44911</v>
      </c>
      <c r="D368" s="1" t="s">
        <v>18</v>
      </c>
      <c r="E368" s="2">
        <v>199</v>
      </c>
      <c r="F368" s="2">
        <v>33.32</v>
      </c>
      <c r="G368" s="2">
        <v>11.84</v>
      </c>
      <c r="H368" s="2">
        <v>244.16</v>
      </c>
      <c r="I368" t="s">
        <v>688</v>
      </c>
      <c r="J368" t="s">
        <v>93</v>
      </c>
      <c r="K368">
        <v>63348</v>
      </c>
      <c r="L368" t="s">
        <v>148</v>
      </c>
      <c r="M368" t="s">
        <v>195</v>
      </c>
      <c r="N368" t="s">
        <v>12151</v>
      </c>
      <c r="O368" t="s">
        <v>12166</v>
      </c>
      <c r="P368" s="10">
        <f t="shared" ref="P368:P370" si="172">E368</f>
        <v>199</v>
      </c>
      <c r="R368" s="12">
        <v>7.7499999999999999E-2</v>
      </c>
      <c r="S368" s="10">
        <f t="shared" ref="S368:S370" si="173">P368*R368</f>
        <v>15.422499999999999</v>
      </c>
      <c r="T368" t="s">
        <v>822</v>
      </c>
      <c r="U368" s="10">
        <f t="shared" ref="U368:U370" si="174">G368</f>
        <v>11.84</v>
      </c>
      <c r="V368" s="10">
        <f t="shared" ref="V368:V370" si="175">S368-U368</f>
        <v>3.5824999999999996</v>
      </c>
    </row>
    <row r="369" spans="1:22" x14ac:dyDescent="0.25">
      <c r="A369" t="s">
        <v>12154</v>
      </c>
      <c r="B369" t="s">
        <v>689</v>
      </c>
      <c r="C369" s="1">
        <v>44915</v>
      </c>
      <c r="D369" s="1" t="s">
        <v>18</v>
      </c>
      <c r="E369" s="2">
        <v>350.03</v>
      </c>
      <c r="F369" s="2">
        <v>43.23</v>
      </c>
      <c r="G369" s="2">
        <v>24.58</v>
      </c>
      <c r="H369" s="2">
        <v>417.84</v>
      </c>
      <c r="I369" t="s">
        <v>319</v>
      </c>
      <c r="J369" t="s">
        <v>59</v>
      </c>
      <c r="K369">
        <v>77406</v>
      </c>
      <c r="L369" t="s">
        <v>148</v>
      </c>
      <c r="M369" t="s">
        <v>195</v>
      </c>
      <c r="N369" t="s">
        <v>12151</v>
      </c>
      <c r="O369" t="s">
        <v>12166</v>
      </c>
      <c r="P369" s="10">
        <f t="shared" si="172"/>
        <v>350.03</v>
      </c>
      <c r="R369" s="12">
        <v>7.7499999999999999E-2</v>
      </c>
      <c r="S369" s="10">
        <f t="shared" si="173"/>
        <v>27.127324999999999</v>
      </c>
      <c r="T369" t="s">
        <v>822</v>
      </c>
      <c r="U369" s="10">
        <f t="shared" si="174"/>
        <v>24.58</v>
      </c>
      <c r="V369" s="10">
        <f t="shared" si="175"/>
        <v>2.5473250000000007</v>
      </c>
    </row>
    <row r="370" spans="1:22" x14ac:dyDescent="0.25">
      <c r="A370" t="s">
        <v>12154</v>
      </c>
      <c r="B370" t="s">
        <v>690</v>
      </c>
      <c r="C370" s="1">
        <v>44905</v>
      </c>
      <c r="D370" s="1" t="s">
        <v>18</v>
      </c>
      <c r="E370" s="2">
        <v>95</v>
      </c>
      <c r="F370" s="2">
        <v>21.56</v>
      </c>
      <c r="G370" s="2">
        <v>6.99</v>
      </c>
      <c r="H370" s="2">
        <v>123.55</v>
      </c>
      <c r="I370" t="s">
        <v>477</v>
      </c>
      <c r="J370" t="s">
        <v>286</v>
      </c>
      <c r="K370">
        <v>29615</v>
      </c>
      <c r="L370" t="s">
        <v>148</v>
      </c>
      <c r="M370" t="s">
        <v>195</v>
      </c>
      <c r="N370" t="s">
        <v>12151</v>
      </c>
      <c r="O370" t="s">
        <v>12166</v>
      </c>
      <c r="P370" s="10">
        <f t="shared" si="172"/>
        <v>95</v>
      </c>
      <c r="R370" s="12">
        <v>7.7499999999999999E-2</v>
      </c>
      <c r="S370" s="10">
        <f t="shared" si="173"/>
        <v>7.3624999999999998</v>
      </c>
      <c r="T370" t="s">
        <v>822</v>
      </c>
      <c r="U370" s="10">
        <f t="shared" si="174"/>
        <v>6.99</v>
      </c>
      <c r="V370" s="10">
        <f t="shared" si="175"/>
        <v>0.37249999999999961</v>
      </c>
    </row>
    <row r="371" spans="1:22" x14ac:dyDescent="0.25">
      <c r="A371" t="s">
        <v>12154</v>
      </c>
      <c r="B371" t="s">
        <v>691</v>
      </c>
      <c r="C371" s="1">
        <v>44914</v>
      </c>
      <c r="D371" s="1" t="s">
        <v>23</v>
      </c>
      <c r="E371" s="2">
        <v>50</v>
      </c>
      <c r="F371" s="2">
        <v>0</v>
      </c>
      <c r="G371" s="2">
        <v>0</v>
      </c>
      <c r="H371" s="2">
        <v>50</v>
      </c>
      <c r="I371" t="s">
        <v>17</v>
      </c>
      <c r="J371" t="s">
        <v>17</v>
      </c>
      <c r="K371" t="s">
        <v>17</v>
      </c>
      <c r="L371" t="s">
        <v>148</v>
      </c>
      <c r="M371" t="s">
        <v>195</v>
      </c>
      <c r="N371" t="s">
        <v>12151</v>
      </c>
      <c r="O371" t="s">
        <v>12164</v>
      </c>
      <c r="Q371" s="10">
        <f>E371</f>
        <v>50</v>
      </c>
      <c r="T371"/>
    </row>
    <row r="372" spans="1:22" x14ac:dyDescent="0.25">
      <c r="A372" t="s">
        <v>12154</v>
      </c>
      <c r="B372" t="s">
        <v>692</v>
      </c>
      <c r="C372" s="1">
        <v>44906</v>
      </c>
      <c r="D372" s="1" t="s">
        <v>18</v>
      </c>
      <c r="E372" s="2">
        <v>205</v>
      </c>
      <c r="F372" s="2">
        <v>30.83</v>
      </c>
      <c r="G372" s="2">
        <v>19.46</v>
      </c>
      <c r="H372" s="2">
        <v>255.29</v>
      </c>
      <c r="I372" t="s">
        <v>693</v>
      </c>
      <c r="J372" t="s">
        <v>59</v>
      </c>
      <c r="K372">
        <v>77546</v>
      </c>
      <c r="L372" t="s">
        <v>148</v>
      </c>
      <c r="M372" t="s">
        <v>195</v>
      </c>
      <c r="N372" t="s">
        <v>12151</v>
      </c>
      <c r="O372" t="s">
        <v>12166</v>
      </c>
      <c r="P372" s="10">
        <f t="shared" ref="P372:P375" si="176">E372</f>
        <v>205</v>
      </c>
      <c r="R372" s="12">
        <v>7.7499999999999999E-2</v>
      </c>
      <c r="S372" s="10">
        <f t="shared" ref="S372:S375" si="177">P372*R372</f>
        <v>15.887499999999999</v>
      </c>
      <c r="T372" t="s">
        <v>822</v>
      </c>
      <c r="U372" s="10">
        <f t="shared" ref="U372:U375" si="178">G372</f>
        <v>19.46</v>
      </c>
      <c r="V372" s="10">
        <f t="shared" ref="V372:V375" si="179">S372-U372</f>
        <v>-3.5725000000000016</v>
      </c>
    </row>
    <row r="373" spans="1:22" x14ac:dyDescent="0.25">
      <c r="A373" t="s">
        <v>12154</v>
      </c>
      <c r="B373" t="s">
        <v>694</v>
      </c>
      <c r="C373" s="1">
        <v>44905</v>
      </c>
      <c r="D373" s="1" t="s">
        <v>18</v>
      </c>
      <c r="E373" s="2">
        <v>205</v>
      </c>
      <c r="F373" s="2">
        <v>33.32</v>
      </c>
      <c r="G373" s="2">
        <v>20.58</v>
      </c>
      <c r="H373" s="2">
        <v>258.89999999999998</v>
      </c>
      <c r="I373" t="s">
        <v>695</v>
      </c>
      <c r="J373" t="s">
        <v>39</v>
      </c>
      <c r="K373">
        <v>11795</v>
      </c>
      <c r="L373" t="s">
        <v>148</v>
      </c>
      <c r="M373" t="s">
        <v>195</v>
      </c>
      <c r="N373" t="s">
        <v>12151</v>
      </c>
      <c r="O373" t="s">
        <v>12166</v>
      </c>
      <c r="P373" s="10">
        <f t="shared" si="176"/>
        <v>205</v>
      </c>
      <c r="R373" s="12">
        <v>7.7499999999999999E-2</v>
      </c>
      <c r="S373" s="10">
        <f t="shared" si="177"/>
        <v>15.887499999999999</v>
      </c>
      <c r="T373" t="s">
        <v>822</v>
      </c>
      <c r="U373" s="10">
        <f t="shared" si="178"/>
        <v>20.58</v>
      </c>
      <c r="V373" s="10">
        <f t="shared" si="179"/>
        <v>-4.692499999999999</v>
      </c>
    </row>
    <row r="374" spans="1:22" x14ac:dyDescent="0.25">
      <c r="A374" t="s">
        <v>12154</v>
      </c>
      <c r="B374" t="s">
        <v>696</v>
      </c>
      <c r="C374" s="1">
        <v>44906</v>
      </c>
      <c r="D374" s="1" t="s">
        <v>18</v>
      </c>
      <c r="E374" s="2">
        <v>205</v>
      </c>
      <c r="F374" s="2">
        <v>33.32</v>
      </c>
      <c r="G374" s="2">
        <v>10.86</v>
      </c>
      <c r="H374" s="2">
        <v>249.18</v>
      </c>
      <c r="I374" t="s">
        <v>430</v>
      </c>
      <c r="J374" t="s">
        <v>30</v>
      </c>
      <c r="K374">
        <v>23117</v>
      </c>
      <c r="L374" t="s">
        <v>148</v>
      </c>
      <c r="M374" t="s">
        <v>195</v>
      </c>
      <c r="N374" t="s">
        <v>12151</v>
      </c>
      <c r="O374" t="s">
        <v>12166</v>
      </c>
      <c r="P374" s="10">
        <f t="shared" si="176"/>
        <v>205</v>
      </c>
      <c r="R374" s="12">
        <v>7.7499999999999999E-2</v>
      </c>
      <c r="S374" s="10">
        <f t="shared" si="177"/>
        <v>15.887499999999999</v>
      </c>
      <c r="T374" t="s">
        <v>822</v>
      </c>
      <c r="U374" s="10">
        <f t="shared" si="178"/>
        <v>10.86</v>
      </c>
      <c r="V374" s="10">
        <f t="shared" si="179"/>
        <v>5.0274999999999999</v>
      </c>
    </row>
    <row r="375" spans="1:22" x14ac:dyDescent="0.25">
      <c r="A375" t="s">
        <v>12154</v>
      </c>
      <c r="B375" t="s">
        <v>697</v>
      </c>
      <c r="C375" s="1">
        <v>44905</v>
      </c>
      <c r="D375" s="1" t="s">
        <v>18</v>
      </c>
      <c r="E375" s="2">
        <v>95</v>
      </c>
      <c r="F375" s="2">
        <v>19.98</v>
      </c>
      <c r="G375" s="2">
        <v>0</v>
      </c>
      <c r="H375" s="2">
        <v>114.98</v>
      </c>
      <c r="I375" t="s">
        <v>698</v>
      </c>
      <c r="J375" t="s">
        <v>458</v>
      </c>
      <c r="K375">
        <v>59858</v>
      </c>
      <c r="L375" t="s">
        <v>148</v>
      </c>
      <c r="M375" t="s">
        <v>195</v>
      </c>
      <c r="N375" t="s">
        <v>12151</v>
      </c>
      <c r="O375" t="s">
        <v>12166</v>
      </c>
      <c r="P375" s="10">
        <f t="shared" si="176"/>
        <v>95</v>
      </c>
      <c r="R375" s="12">
        <v>7.7499999999999999E-2</v>
      </c>
      <c r="S375" s="10">
        <f t="shared" si="177"/>
        <v>7.3624999999999998</v>
      </c>
      <c r="T375" t="s">
        <v>822</v>
      </c>
      <c r="U375" s="10">
        <f t="shared" si="178"/>
        <v>0</v>
      </c>
      <c r="V375" s="10">
        <f t="shared" si="179"/>
        <v>7.3624999999999998</v>
      </c>
    </row>
    <row r="376" spans="1:22" x14ac:dyDescent="0.25">
      <c r="A376" t="s">
        <v>12154</v>
      </c>
      <c r="B376" t="s">
        <v>699</v>
      </c>
      <c r="C376" s="1">
        <v>44908</v>
      </c>
      <c r="D376" s="1" t="s">
        <v>23</v>
      </c>
      <c r="E376" s="2">
        <v>50</v>
      </c>
      <c r="F376" s="2">
        <v>0</v>
      </c>
      <c r="G376" s="2">
        <v>0</v>
      </c>
      <c r="H376" s="2">
        <v>50</v>
      </c>
      <c r="I376" t="s">
        <v>17</v>
      </c>
      <c r="J376" t="s">
        <v>17</v>
      </c>
      <c r="K376" t="s">
        <v>17</v>
      </c>
      <c r="L376" t="s">
        <v>148</v>
      </c>
      <c r="M376" t="s">
        <v>195</v>
      </c>
      <c r="N376" t="s">
        <v>12151</v>
      </c>
      <c r="O376" t="s">
        <v>12164</v>
      </c>
      <c r="Q376" s="10">
        <f>E376</f>
        <v>50</v>
      </c>
      <c r="T376"/>
    </row>
    <row r="377" spans="1:22" x14ac:dyDescent="0.25">
      <c r="A377" t="s">
        <v>12154</v>
      </c>
      <c r="B377" t="s">
        <v>700</v>
      </c>
      <c r="C377" s="1">
        <v>44905</v>
      </c>
      <c r="D377" s="1" t="s">
        <v>18</v>
      </c>
      <c r="E377" s="2">
        <v>205</v>
      </c>
      <c r="F377" s="2">
        <v>33.32</v>
      </c>
      <c r="G377" s="2">
        <v>16.68</v>
      </c>
      <c r="H377" s="2">
        <v>255</v>
      </c>
      <c r="I377" t="s">
        <v>701</v>
      </c>
      <c r="J377" t="s">
        <v>286</v>
      </c>
      <c r="K377">
        <v>29710</v>
      </c>
      <c r="L377" t="s">
        <v>148</v>
      </c>
      <c r="M377" t="s">
        <v>195</v>
      </c>
      <c r="N377" t="s">
        <v>12151</v>
      </c>
      <c r="O377" t="s">
        <v>12166</v>
      </c>
      <c r="P377" s="10">
        <f t="shared" ref="P377:P383" si="180">E377</f>
        <v>205</v>
      </c>
      <c r="R377" s="12">
        <v>7.7499999999999999E-2</v>
      </c>
      <c r="S377" s="10">
        <f t="shared" ref="S377:S383" si="181">P377*R377</f>
        <v>15.887499999999999</v>
      </c>
      <c r="T377" t="s">
        <v>822</v>
      </c>
      <c r="U377" s="10">
        <f t="shared" ref="U377:U383" si="182">G377</f>
        <v>16.68</v>
      </c>
      <c r="V377" s="10">
        <f t="shared" ref="V377:V383" si="183">S377-U377</f>
        <v>-0.79250000000000043</v>
      </c>
    </row>
    <row r="378" spans="1:22" x14ac:dyDescent="0.25">
      <c r="A378" t="s">
        <v>12154</v>
      </c>
      <c r="B378" t="s">
        <v>702</v>
      </c>
      <c r="C378" s="1">
        <v>44909</v>
      </c>
      <c r="D378" s="1" t="s">
        <v>18</v>
      </c>
      <c r="E378" s="2">
        <v>95</v>
      </c>
      <c r="F378" s="2">
        <v>21.56</v>
      </c>
      <c r="G378" s="2">
        <v>10.210000000000001</v>
      </c>
      <c r="H378" s="2">
        <v>126.77</v>
      </c>
      <c r="I378" t="s">
        <v>543</v>
      </c>
      <c r="J378" t="s">
        <v>39</v>
      </c>
      <c r="K378">
        <v>14072</v>
      </c>
      <c r="L378" t="s">
        <v>148</v>
      </c>
      <c r="M378" t="s">
        <v>195</v>
      </c>
      <c r="N378" t="s">
        <v>12151</v>
      </c>
      <c r="O378" t="s">
        <v>12166</v>
      </c>
      <c r="P378" s="10">
        <f t="shared" si="180"/>
        <v>95</v>
      </c>
      <c r="R378" s="12">
        <v>7.7499999999999999E-2</v>
      </c>
      <c r="S378" s="10">
        <f t="shared" si="181"/>
        <v>7.3624999999999998</v>
      </c>
      <c r="T378" t="s">
        <v>822</v>
      </c>
      <c r="U378" s="10">
        <f t="shared" si="182"/>
        <v>10.210000000000001</v>
      </c>
      <c r="V378" s="10">
        <f t="shared" si="183"/>
        <v>-2.847500000000001</v>
      </c>
    </row>
    <row r="379" spans="1:22" x14ac:dyDescent="0.25">
      <c r="A379" t="s">
        <v>12154</v>
      </c>
      <c r="B379" t="s">
        <v>703</v>
      </c>
      <c r="C379" s="1">
        <v>44919</v>
      </c>
      <c r="D379" s="1" t="s">
        <v>18</v>
      </c>
      <c r="E379" s="2">
        <v>95</v>
      </c>
      <c r="F379" s="2">
        <v>21.56</v>
      </c>
      <c r="G379" s="2">
        <v>7.73</v>
      </c>
      <c r="H379" s="2">
        <v>124.29</v>
      </c>
      <c r="I379" t="s">
        <v>704</v>
      </c>
      <c r="J379" t="s">
        <v>78</v>
      </c>
      <c r="K379">
        <v>8620</v>
      </c>
      <c r="L379" t="s">
        <v>148</v>
      </c>
      <c r="M379" t="s">
        <v>195</v>
      </c>
      <c r="N379" t="s">
        <v>12151</v>
      </c>
      <c r="O379" t="s">
        <v>12166</v>
      </c>
      <c r="P379" s="10">
        <f t="shared" si="180"/>
        <v>95</v>
      </c>
      <c r="R379" s="12">
        <v>7.7499999999999999E-2</v>
      </c>
      <c r="S379" s="10">
        <f t="shared" si="181"/>
        <v>7.3624999999999998</v>
      </c>
      <c r="T379" t="s">
        <v>822</v>
      </c>
      <c r="U379" s="10">
        <f t="shared" si="182"/>
        <v>7.73</v>
      </c>
      <c r="V379" s="10">
        <f t="shared" si="183"/>
        <v>-0.3675000000000006</v>
      </c>
    </row>
    <row r="380" spans="1:22" x14ac:dyDescent="0.25">
      <c r="A380" t="s">
        <v>12154</v>
      </c>
      <c r="B380" t="s">
        <v>705</v>
      </c>
      <c r="C380" s="1">
        <v>44906</v>
      </c>
      <c r="D380" s="1" t="s">
        <v>18</v>
      </c>
      <c r="E380" s="2">
        <v>205</v>
      </c>
      <c r="F380" s="2">
        <v>28.37</v>
      </c>
      <c r="G380" s="2">
        <v>12.31</v>
      </c>
      <c r="H380" s="2">
        <v>245.68</v>
      </c>
      <c r="I380" t="s">
        <v>706</v>
      </c>
      <c r="J380" t="s">
        <v>444</v>
      </c>
      <c r="K380">
        <v>83716</v>
      </c>
      <c r="L380" t="s">
        <v>148</v>
      </c>
      <c r="M380" t="s">
        <v>195</v>
      </c>
      <c r="N380" t="s">
        <v>12151</v>
      </c>
      <c r="O380" t="s">
        <v>12166</v>
      </c>
      <c r="P380" s="10">
        <f t="shared" si="180"/>
        <v>205</v>
      </c>
      <c r="R380" s="12">
        <v>7.7499999999999999E-2</v>
      </c>
      <c r="S380" s="10">
        <f t="shared" si="181"/>
        <v>15.887499999999999</v>
      </c>
      <c r="T380" t="s">
        <v>822</v>
      </c>
      <c r="U380" s="10">
        <f t="shared" si="182"/>
        <v>12.31</v>
      </c>
      <c r="V380" s="10">
        <f t="shared" si="183"/>
        <v>3.5774999999999988</v>
      </c>
    </row>
    <row r="381" spans="1:22" x14ac:dyDescent="0.25">
      <c r="A381" t="s">
        <v>12154</v>
      </c>
      <c r="B381" t="s">
        <v>707</v>
      </c>
      <c r="C381" s="1">
        <v>44915</v>
      </c>
      <c r="D381" s="1" t="s">
        <v>18</v>
      </c>
      <c r="E381" s="2">
        <v>346.1</v>
      </c>
      <c r="F381" s="2">
        <v>50.76</v>
      </c>
      <c r="G381" s="2">
        <v>25.79</v>
      </c>
      <c r="H381" s="2">
        <v>422.65</v>
      </c>
      <c r="I381" t="s">
        <v>708</v>
      </c>
      <c r="J381" t="s">
        <v>56</v>
      </c>
      <c r="K381">
        <v>45056</v>
      </c>
      <c r="L381" t="s">
        <v>148</v>
      </c>
      <c r="M381" t="s">
        <v>195</v>
      </c>
      <c r="N381" t="s">
        <v>12151</v>
      </c>
      <c r="O381" t="s">
        <v>12166</v>
      </c>
      <c r="P381" s="10">
        <f t="shared" si="180"/>
        <v>346.1</v>
      </c>
      <c r="R381" s="12">
        <v>7.7499999999999999E-2</v>
      </c>
      <c r="S381" s="10">
        <f t="shared" si="181"/>
        <v>26.822750000000003</v>
      </c>
      <c r="T381" t="s">
        <v>822</v>
      </c>
      <c r="U381" s="10">
        <f t="shared" si="182"/>
        <v>25.79</v>
      </c>
      <c r="V381" s="10">
        <f t="shared" si="183"/>
        <v>1.0327500000000036</v>
      </c>
    </row>
    <row r="382" spans="1:22" x14ac:dyDescent="0.25">
      <c r="A382" t="s">
        <v>12154</v>
      </c>
      <c r="B382" t="s">
        <v>709</v>
      </c>
      <c r="C382" s="1">
        <v>44906</v>
      </c>
      <c r="D382" s="1" t="s">
        <v>18</v>
      </c>
      <c r="E382" s="2">
        <v>155</v>
      </c>
      <c r="F382" s="2">
        <v>26.6</v>
      </c>
      <c r="G382" s="2">
        <v>12.98</v>
      </c>
      <c r="H382" s="2">
        <v>194.58</v>
      </c>
      <c r="I382" t="s">
        <v>197</v>
      </c>
      <c r="J382" t="s">
        <v>198</v>
      </c>
      <c r="K382">
        <v>89123</v>
      </c>
      <c r="L382" t="s">
        <v>148</v>
      </c>
      <c r="M382" t="s">
        <v>195</v>
      </c>
      <c r="N382" t="s">
        <v>12151</v>
      </c>
      <c r="O382" t="s">
        <v>12166</v>
      </c>
      <c r="P382" s="10">
        <f t="shared" si="180"/>
        <v>155</v>
      </c>
      <c r="R382" s="12">
        <v>7.7499999999999999E-2</v>
      </c>
      <c r="S382" s="10">
        <f t="shared" si="181"/>
        <v>12.012499999999999</v>
      </c>
      <c r="T382" t="s">
        <v>822</v>
      </c>
      <c r="U382" s="10">
        <f t="shared" si="182"/>
        <v>12.98</v>
      </c>
      <c r="V382" s="10">
        <f t="shared" si="183"/>
        <v>-0.96750000000000114</v>
      </c>
    </row>
    <row r="383" spans="1:22" x14ac:dyDescent="0.25">
      <c r="A383" t="s">
        <v>12154</v>
      </c>
      <c r="B383" t="s">
        <v>710</v>
      </c>
      <c r="C383" s="1">
        <v>44905</v>
      </c>
      <c r="D383" s="1" t="s">
        <v>18</v>
      </c>
      <c r="E383" s="2">
        <v>190</v>
      </c>
      <c r="F383" s="2">
        <v>29.86</v>
      </c>
      <c r="G383" s="2">
        <v>14.84</v>
      </c>
      <c r="H383" s="2">
        <v>234.7</v>
      </c>
      <c r="I383" t="s">
        <v>711</v>
      </c>
      <c r="J383" t="s">
        <v>56</v>
      </c>
      <c r="K383">
        <v>43147</v>
      </c>
      <c r="L383" t="s">
        <v>148</v>
      </c>
      <c r="M383" t="s">
        <v>195</v>
      </c>
      <c r="N383" t="s">
        <v>12151</v>
      </c>
      <c r="O383" t="s">
        <v>12166</v>
      </c>
      <c r="P383" s="10">
        <f t="shared" si="180"/>
        <v>190</v>
      </c>
      <c r="R383" s="12">
        <v>7.7499999999999999E-2</v>
      </c>
      <c r="S383" s="10">
        <f t="shared" si="181"/>
        <v>14.725</v>
      </c>
      <c r="T383" t="s">
        <v>822</v>
      </c>
      <c r="U383" s="10">
        <f t="shared" si="182"/>
        <v>14.84</v>
      </c>
      <c r="V383" s="10">
        <f t="shared" si="183"/>
        <v>-0.11500000000000021</v>
      </c>
    </row>
    <row r="384" spans="1:22" x14ac:dyDescent="0.25">
      <c r="A384" t="s">
        <v>12154</v>
      </c>
      <c r="B384" t="s">
        <v>712</v>
      </c>
      <c r="C384" s="1">
        <v>44917</v>
      </c>
      <c r="D384" s="1" t="s">
        <v>23</v>
      </c>
      <c r="E384" s="2">
        <v>50</v>
      </c>
      <c r="F384" s="2">
        <v>0</v>
      </c>
      <c r="G384" s="2">
        <v>0</v>
      </c>
      <c r="H384" s="2">
        <v>50</v>
      </c>
      <c r="I384" t="s">
        <v>17</v>
      </c>
      <c r="J384" t="s">
        <v>17</v>
      </c>
      <c r="K384" t="s">
        <v>17</v>
      </c>
      <c r="L384" t="s">
        <v>148</v>
      </c>
      <c r="M384" t="s">
        <v>195</v>
      </c>
      <c r="N384" t="s">
        <v>12151</v>
      </c>
      <c r="O384" t="s">
        <v>12164</v>
      </c>
      <c r="Q384" s="10">
        <f>E384</f>
        <v>50</v>
      </c>
      <c r="T384"/>
    </row>
    <row r="385" spans="1:22" x14ac:dyDescent="0.25">
      <c r="A385" t="s">
        <v>12154</v>
      </c>
      <c r="B385" t="s">
        <v>713</v>
      </c>
      <c r="C385" s="1">
        <v>44907</v>
      </c>
      <c r="D385" s="1" t="s">
        <v>18</v>
      </c>
      <c r="E385" s="2">
        <v>205</v>
      </c>
      <c r="F385" s="2">
        <v>33.32</v>
      </c>
      <c r="G385" s="2">
        <v>15.37</v>
      </c>
      <c r="H385" s="2">
        <v>253.69</v>
      </c>
      <c r="I385" t="s">
        <v>714</v>
      </c>
      <c r="J385" t="s">
        <v>42</v>
      </c>
      <c r="K385">
        <v>20878</v>
      </c>
      <c r="L385" t="s">
        <v>148</v>
      </c>
      <c r="M385" t="s">
        <v>195</v>
      </c>
      <c r="N385" t="s">
        <v>12151</v>
      </c>
      <c r="O385" t="s">
        <v>12166</v>
      </c>
      <c r="P385" s="10">
        <f t="shared" ref="P385:P390" si="184">E385</f>
        <v>205</v>
      </c>
      <c r="R385" s="12">
        <v>7.7499999999999999E-2</v>
      </c>
      <c r="S385" s="10">
        <f t="shared" ref="S385:S388" si="185">P385*R385</f>
        <v>15.887499999999999</v>
      </c>
      <c r="T385" t="s">
        <v>822</v>
      </c>
      <c r="U385" s="10">
        <f t="shared" ref="U385:U390" si="186">G385</f>
        <v>15.37</v>
      </c>
      <c r="V385" s="10">
        <f t="shared" ref="V385:V390" si="187">S385-U385</f>
        <v>0.51750000000000007</v>
      </c>
    </row>
    <row r="386" spans="1:22" x14ac:dyDescent="0.25">
      <c r="A386" t="s">
        <v>12154</v>
      </c>
      <c r="B386" t="s">
        <v>715</v>
      </c>
      <c r="C386" s="1">
        <v>44905</v>
      </c>
      <c r="D386" s="1" t="s">
        <v>18</v>
      </c>
      <c r="E386" s="2">
        <v>95</v>
      </c>
      <c r="F386" s="2">
        <v>19.98</v>
      </c>
      <c r="G386" s="2">
        <v>4.88</v>
      </c>
      <c r="H386" s="2">
        <v>119.86</v>
      </c>
      <c r="I386" t="s">
        <v>716</v>
      </c>
      <c r="J386" t="s">
        <v>277</v>
      </c>
      <c r="K386">
        <v>80601</v>
      </c>
      <c r="L386" t="s">
        <v>148</v>
      </c>
      <c r="M386" t="s">
        <v>195</v>
      </c>
      <c r="N386" t="s">
        <v>12151</v>
      </c>
      <c r="O386" t="s">
        <v>12166</v>
      </c>
      <c r="P386" s="10">
        <f t="shared" si="184"/>
        <v>95</v>
      </c>
      <c r="R386" s="12">
        <v>7.7499999999999999E-2</v>
      </c>
      <c r="S386" s="10">
        <f t="shared" si="185"/>
        <v>7.3624999999999998</v>
      </c>
      <c r="T386" t="s">
        <v>822</v>
      </c>
      <c r="U386" s="10">
        <f t="shared" si="186"/>
        <v>4.88</v>
      </c>
      <c r="V386" s="10">
        <f t="shared" si="187"/>
        <v>2.4824999999999999</v>
      </c>
    </row>
    <row r="387" spans="1:22" x14ac:dyDescent="0.25">
      <c r="A387" t="s">
        <v>12154</v>
      </c>
      <c r="B387" t="s">
        <v>717</v>
      </c>
      <c r="C387" s="1">
        <v>44915</v>
      </c>
      <c r="D387" s="1" t="s">
        <v>18</v>
      </c>
      <c r="E387" s="2">
        <v>280</v>
      </c>
      <c r="F387" s="2">
        <v>48.66</v>
      </c>
      <c r="G387" s="2">
        <v>14</v>
      </c>
      <c r="H387" s="2">
        <v>342.66</v>
      </c>
      <c r="I387" t="s">
        <v>718</v>
      </c>
      <c r="J387" t="s">
        <v>299</v>
      </c>
      <c r="K387">
        <v>53018</v>
      </c>
      <c r="L387" t="s">
        <v>148</v>
      </c>
      <c r="M387" t="s">
        <v>195</v>
      </c>
      <c r="N387" t="s">
        <v>12151</v>
      </c>
      <c r="O387" t="s">
        <v>12166</v>
      </c>
      <c r="P387" s="10">
        <f t="shared" si="184"/>
        <v>280</v>
      </c>
      <c r="R387" s="12">
        <v>7.7499999999999999E-2</v>
      </c>
      <c r="S387" s="10">
        <f t="shared" si="185"/>
        <v>21.7</v>
      </c>
      <c r="T387" t="s">
        <v>822</v>
      </c>
      <c r="U387" s="10">
        <f t="shared" si="186"/>
        <v>14</v>
      </c>
      <c r="V387" s="10">
        <f t="shared" si="187"/>
        <v>7.6999999999999993</v>
      </c>
    </row>
    <row r="388" spans="1:22" x14ac:dyDescent="0.25">
      <c r="A388" t="s">
        <v>12154</v>
      </c>
      <c r="B388" t="s">
        <v>719</v>
      </c>
      <c r="C388" s="1">
        <v>44905</v>
      </c>
      <c r="D388" s="1" t="s">
        <v>18</v>
      </c>
      <c r="E388" s="2">
        <v>155</v>
      </c>
      <c r="F388" s="2">
        <v>25.1</v>
      </c>
      <c r="G388" s="2">
        <v>10.82</v>
      </c>
      <c r="H388" s="2">
        <v>190.92</v>
      </c>
      <c r="I388" t="s">
        <v>720</v>
      </c>
      <c r="J388" t="s">
        <v>88</v>
      </c>
      <c r="K388">
        <v>17402</v>
      </c>
      <c r="L388" t="s">
        <v>148</v>
      </c>
      <c r="M388" t="s">
        <v>195</v>
      </c>
      <c r="N388" t="s">
        <v>12151</v>
      </c>
      <c r="O388" t="s">
        <v>12166</v>
      </c>
      <c r="P388" s="10">
        <f t="shared" si="184"/>
        <v>155</v>
      </c>
      <c r="R388" s="12">
        <v>7.7499999999999999E-2</v>
      </c>
      <c r="S388" s="10">
        <f t="shared" si="185"/>
        <v>12.012499999999999</v>
      </c>
      <c r="T388" t="s">
        <v>822</v>
      </c>
      <c r="U388" s="10">
        <f t="shared" si="186"/>
        <v>10.82</v>
      </c>
      <c r="V388" s="10">
        <f t="shared" si="187"/>
        <v>1.192499999999999</v>
      </c>
    </row>
    <row r="389" spans="1:22" x14ac:dyDescent="0.25">
      <c r="A389" t="s">
        <v>12154</v>
      </c>
      <c r="B389" t="s">
        <v>721</v>
      </c>
      <c r="C389" s="1">
        <v>44915</v>
      </c>
      <c r="D389" s="1" t="s">
        <v>18</v>
      </c>
      <c r="E389" s="2">
        <v>280</v>
      </c>
      <c r="F389" s="2">
        <v>36.78</v>
      </c>
      <c r="G389" s="2">
        <v>21.71</v>
      </c>
      <c r="H389" s="2">
        <v>338.49</v>
      </c>
      <c r="I389" t="s">
        <v>722</v>
      </c>
      <c r="J389" t="s">
        <v>52</v>
      </c>
      <c r="K389">
        <v>92376</v>
      </c>
      <c r="L389" t="s">
        <v>148</v>
      </c>
      <c r="M389" t="s">
        <v>195</v>
      </c>
      <c r="N389" t="s">
        <v>12151</v>
      </c>
      <c r="O389" t="s">
        <v>12166</v>
      </c>
      <c r="P389" s="10">
        <f t="shared" si="184"/>
        <v>280</v>
      </c>
      <c r="R389" s="17">
        <f>VLOOKUP(I389,Counties!$A$1:$D$1787,3,0)</f>
        <v>7.7499999999999999E-2</v>
      </c>
      <c r="S389" s="10">
        <f>P389*R389</f>
        <v>21.7</v>
      </c>
      <c r="T389" s="17" t="str">
        <f>VLOOKUP(I389,Counties!$A$1:$D$1787,4,0)</f>
        <v>San Bernardino</v>
      </c>
      <c r="U389" s="10">
        <f t="shared" si="186"/>
        <v>21.71</v>
      </c>
      <c r="V389" s="10">
        <f t="shared" si="187"/>
        <v>-1.0000000000001563E-2</v>
      </c>
    </row>
    <row r="390" spans="1:22" x14ac:dyDescent="0.25">
      <c r="A390" t="s">
        <v>12154</v>
      </c>
      <c r="B390" t="s">
        <v>723</v>
      </c>
      <c r="C390" s="1">
        <v>44910</v>
      </c>
      <c r="D390" s="1" t="s">
        <v>18</v>
      </c>
      <c r="E390" s="2">
        <v>155</v>
      </c>
      <c r="F390" s="2">
        <v>25.1</v>
      </c>
      <c r="G390" s="2">
        <v>16.649999999999999</v>
      </c>
      <c r="H390" s="2">
        <v>196.75</v>
      </c>
      <c r="I390" t="s">
        <v>724</v>
      </c>
      <c r="J390" t="s">
        <v>33</v>
      </c>
      <c r="K390">
        <v>37174</v>
      </c>
      <c r="L390" t="s">
        <v>148</v>
      </c>
      <c r="M390" t="s">
        <v>195</v>
      </c>
      <c r="N390" t="s">
        <v>12151</v>
      </c>
      <c r="O390" t="s">
        <v>12166</v>
      </c>
      <c r="P390" s="10">
        <f t="shared" si="184"/>
        <v>155</v>
      </c>
      <c r="R390" s="12">
        <v>7.7499999999999999E-2</v>
      </c>
      <c r="S390" s="10">
        <f>P390*R390</f>
        <v>12.012499999999999</v>
      </c>
      <c r="T390" t="s">
        <v>822</v>
      </c>
      <c r="U390" s="10">
        <f t="shared" si="186"/>
        <v>16.649999999999999</v>
      </c>
      <c r="V390" s="10">
        <f t="shared" si="187"/>
        <v>-4.6374999999999993</v>
      </c>
    </row>
    <row r="391" spans="1:22" x14ac:dyDescent="0.25">
      <c r="A391" t="s">
        <v>12154</v>
      </c>
      <c r="B391" t="s">
        <v>725</v>
      </c>
      <c r="C391" s="1">
        <v>44908</v>
      </c>
      <c r="D391" s="1" t="s">
        <v>23</v>
      </c>
      <c r="E391" s="2">
        <v>50</v>
      </c>
      <c r="F391" s="2">
        <v>0</v>
      </c>
      <c r="G391" s="2">
        <v>0</v>
      </c>
      <c r="H391" s="2">
        <v>50</v>
      </c>
      <c r="I391" t="s">
        <v>17</v>
      </c>
      <c r="J391" t="s">
        <v>17</v>
      </c>
      <c r="K391" t="s">
        <v>17</v>
      </c>
      <c r="L391" t="s">
        <v>148</v>
      </c>
      <c r="M391" t="s">
        <v>195</v>
      </c>
      <c r="N391" t="s">
        <v>12151</v>
      </c>
      <c r="O391" t="s">
        <v>12164</v>
      </c>
      <c r="Q391" s="10">
        <f>E391</f>
        <v>50</v>
      </c>
      <c r="T391"/>
    </row>
    <row r="392" spans="1:22" x14ac:dyDescent="0.25">
      <c r="A392" t="s">
        <v>12154</v>
      </c>
      <c r="B392" t="s">
        <v>726</v>
      </c>
      <c r="C392" s="1">
        <v>44908</v>
      </c>
      <c r="D392" s="1" t="s">
        <v>18</v>
      </c>
      <c r="E392" s="2">
        <v>205</v>
      </c>
      <c r="F392" s="2">
        <v>29.29</v>
      </c>
      <c r="G392" s="2">
        <v>21.01</v>
      </c>
      <c r="H392" s="2">
        <v>255.3</v>
      </c>
      <c r="I392" t="s">
        <v>622</v>
      </c>
      <c r="J392" t="s">
        <v>52</v>
      </c>
      <c r="K392">
        <v>94550</v>
      </c>
      <c r="L392" t="s">
        <v>148</v>
      </c>
      <c r="M392" t="s">
        <v>195</v>
      </c>
      <c r="N392" t="s">
        <v>12151</v>
      </c>
      <c r="O392" t="s">
        <v>12166</v>
      </c>
      <c r="P392" s="10">
        <f t="shared" ref="P392:P402" si="188">E392</f>
        <v>205</v>
      </c>
      <c r="R392" s="17">
        <f>VLOOKUP(I392,Counties!$A$1:$D$1787,3,0)</f>
        <v>0.10249999999999999</v>
      </c>
      <c r="S392" s="10">
        <f>P392*R392</f>
        <v>21.012499999999999</v>
      </c>
      <c r="T392" s="17" t="str">
        <f>VLOOKUP(I392,Counties!$A$1:$D$1787,4,0)</f>
        <v>Alameda</v>
      </c>
      <c r="U392" s="10">
        <f t="shared" ref="U392:U402" si="189">G392</f>
        <v>21.01</v>
      </c>
      <c r="V392" s="10">
        <f t="shared" ref="V392:V402" si="190">S392-U392</f>
        <v>2.4999999999977263E-3</v>
      </c>
    </row>
    <row r="393" spans="1:22" x14ac:dyDescent="0.25">
      <c r="A393" t="s">
        <v>12154</v>
      </c>
      <c r="B393" t="s">
        <v>727</v>
      </c>
      <c r="C393" s="1">
        <v>44905</v>
      </c>
      <c r="D393" s="1" t="s">
        <v>18</v>
      </c>
      <c r="E393" s="2">
        <v>205</v>
      </c>
      <c r="F393" s="2">
        <v>33.32</v>
      </c>
      <c r="G393" s="2">
        <v>6.43</v>
      </c>
      <c r="H393" s="2">
        <v>244.75</v>
      </c>
      <c r="I393" t="s">
        <v>728</v>
      </c>
      <c r="J393" t="s">
        <v>265</v>
      </c>
      <c r="K393">
        <v>1453</v>
      </c>
      <c r="L393" t="s">
        <v>148</v>
      </c>
      <c r="M393" t="s">
        <v>195</v>
      </c>
      <c r="N393" t="s">
        <v>12151</v>
      </c>
      <c r="O393" t="s">
        <v>12166</v>
      </c>
      <c r="P393" s="10">
        <f t="shared" si="188"/>
        <v>205</v>
      </c>
      <c r="R393" s="12">
        <v>7.7499999999999999E-2</v>
      </c>
      <c r="S393" s="10">
        <f t="shared" ref="S393:S397" si="191">P393*R393</f>
        <v>15.887499999999999</v>
      </c>
      <c r="T393" t="s">
        <v>822</v>
      </c>
      <c r="U393" s="10">
        <f t="shared" si="189"/>
        <v>6.43</v>
      </c>
      <c r="V393" s="10">
        <f t="shared" si="190"/>
        <v>9.4574999999999996</v>
      </c>
    </row>
    <row r="394" spans="1:22" x14ac:dyDescent="0.25">
      <c r="A394" t="s">
        <v>12154</v>
      </c>
      <c r="B394" t="s">
        <v>729</v>
      </c>
      <c r="C394" s="1">
        <v>44905</v>
      </c>
      <c r="D394" s="1" t="s">
        <v>18</v>
      </c>
      <c r="E394" s="2">
        <v>380</v>
      </c>
      <c r="F394" s="2">
        <v>42.43</v>
      </c>
      <c r="G394" s="2">
        <v>30.04</v>
      </c>
      <c r="H394" s="2">
        <v>452.47</v>
      </c>
      <c r="I394" t="s">
        <v>730</v>
      </c>
      <c r="J394" t="s">
        <v>42</v>
      </c>
      <c r="K394">
        <v>20860</v>
      </c>
      <c r="L394" t="s">
        <v>148</v>
      </c>
      <c r="M394" t="s">
        <v>195</v>
      </c>
      <c r="N394" t="s">
        <v>12151</v>
      </c>
      <c r="O394" t="s">
        <v>12166</v>
      </c>
      <c r="P394" s="10">
        <f t="shared" si="188"/>
        <v>380</v>
      </c>
      <c r="R394" s="12">
        <v>7.7499999999999999E-2</v>
      </c>
      <c r="S394" s="10">
        <f t="shared" si="191"/>
        <v>29.45</v>
      </c>
      <c r="T394" t="s">
        <v>822</v>
      </c>
      <c r="U394" s="10">
        <f t="shared" si="189"/>
        <v>30.04</v>
      </c>
      <c r="V394" s="10">
        <f t="shared" si="190"/>
        <v>-0.58999999999999986</v>
      </c>
    </row>
    <row r="395" spans="1:22" x14ac:dyDescent="0.25">
      <c r="A395" t="s">
        <v>12154</v>
      </c>
      <c r="B395" t="s">
        <v>731</v>
      </c>
      <c r="C395" s="1">
        <v>44916</v>
      </c>
      <c r="D395" s="1" t="s">
        <v>18</v>
      </c>
      <c r="E395" s="2">
        <v>56</v>
      </c>
      <c r="F395" s="2">
        <v>19.03</v>
      </c>
      <c r="G395" s="2">
        <v>4.97</v>
      </c>
      <c r="H395" s="2">
        <v>80</v>
      </c>
      <c r="I395" t="s">
        <v>269</v>
      </c>
      <c r="J395" t="s">
        <v>78</v>
      </c>
      <c r="K395">
        <v>7832</v>
      </c>
      <c r="L395" t="s">
        <v>148</v>
      </c>
      <c r="M395" t="s">
        <v>195</v>
      </c>
      <c r="N395" t="s">
        <v>12151</v>
      </c>
      <c r="O395" t="s">
        <v>12166</v>
      </c>
      <c r="P395" s="10">
        <f t="shared" si="188"/>
        <v>56</v>
      </c>
      <c r="R395" s="12">
        <v>7.7499999999999999E-2</v>
      </c>
      <c r="S395" s="10">
        <f t="shared" si="191"/>
        <v>4.34</v>
      </c>
      <c r="T395" t="s">
        <v>822</v>
      </c>
      <c r="U395" s="10">
        <f t="shared" si="189"/>
        <v>4.97</v>
      </c>
      <c r="V395" s="10">
        <f t="shared" si="190"/>
        <v>-0.62999999999999989</v>
      </c>
    </row>
    <row r="396" spans="1:22" x14ac:dyDescent="0.25">
      <c r="A396" t="s">
        <v>12154</v>
      </c>
      <c r="B396" t="s">
        <v>732</v>
      </c>
      <c r="C396" s="1">
        <v>44905</v>
      </c>
      <c r="D396" s="1" t="s">
        <v>18</v>
      </c>
      <c r="E396" s="2">
        <v>95</v>
      </c>
      <c r="F396" s="2">
        <v>19.98</v>
      </c>
      <c r="G396" s="2">
        <v>0</v>
      </c>
      <c r="H396" s="2">
        <v>114.98</v>
      </c>
      <c r="I396" t="s">
        <v>595</v>
      </c>
      <c r="J396" t="s">
        <v>458</v>
      </c>
      <c r="K396">
        <v>59803</v>
      </c>
      <c r="L396" t="s">
        <v>148</v>
      </c>
      <c r="M396" t="s">
        <v>195</v>
      </c>
      <c r="N396" t="s">
        <v>12151</v>
      </c>
      <c r="O396" t="s">
        <v>12166</v>
      </c>
      <c r="P396" s="10">
        <f t="shared" si="188"/>
        <v>95</v>
      </c>
      <c r="R396" s="12">
        <v>7.7499999999999999E-2</v>
      </c>
      <c r="S396" s="10">
        <f t="shared" si="191"/>
        <v>7.3624999999999998</v>
      </c>
      <c r="T396" t="s">
        <v>822</v>
      </c>
      <c r="U396" s="10">
        <f t="shared" si="189"/>
        <v>0</v>
      </c>
      <c r="V396" s="10">
        <f t="shared" si="190"/>
        <v>7.3624999999999998</v>
      </c>
    </row>
    <row r="397" spans="1:22" x14ac:dyDescent="0.25">
      <c r="A397" t="s">
        <v>12154</v>
      </c>
      <c r="B397" t="s">
        <v>733</v>
      </c>
      <c r="C397" s="1">
        <v>44906</v>
      </c>
      <c r="D397" s="1" t="s">
        <v>18</v>
      </c>
      <c r="E397" s="2">
        <v>395</v>
      </c>
      <c r="F397" s="2">
        <v>46.63</v>
      </c>
      <c r="G397" s="2">
        <v>29.27</v>
      </c>
      <c r="H397" s="2">
        <v>470.9</v>
      </c>
      <c r="I397" t="s">
        <v>494</v>
      </c>
      <c r="J397" t="s">
        <v>78</v>
      </c>
      <c r="K397">
        <v>8559</v>
      </c>
      <c r="L397" t="s">
        <v>148</v>
      </c>
      <c r="M397" t="s">
        <v>195</v>
      </c>
      <c r="N397" t="s">
        <v>12151</v>
      </c>
      <c r="O397" t="s">
        <v>12166</v>
      </c>
      <c r="P397" s="10">
        <f t="shared" si="188"/>
        <v>395</v>
      </c>
      <c r="R397" s="12">
        <v>7.7499999999999999E-2</v>
      </c>
      <c r="S397" s="10">
        <f t="shared" si="191"/>
        <v>30.612500000000001</v>
      </c>
      <c r="T397" t="s">
        <v>822</v>
      </c>
      <c r="U397" s="10">
        <f t="shared" si="189"/>
        <v>29.27</v>
      </c>
      <c r="V397" s="10">
        <f t="shared" si="190"/>
        <v>1.3425000000000011</v>
      </c>
    </row>
    <row r="398" spans="1:22" x14ac:dyDescent="0.25">
      <c r="A398" t="s">
        <v>12154</v>
      </c>
      <c r="B398" t="s">
        <v>734</v>
      </c>
      <c r="C398" s="1">
        <v>44915</v>
      </c>
      <c r="D398" s="1" t="s">
        <v>18</v>
      </c>
      <c r="E398" s="2">
        <v>259.99</v>
      </c>
      <c r="F398" s="2">
        <v>34.31</v>
      </c>
      <c r="G398" s="2">
        <v>22.74</v>
      </c>
      <c r="H398" s="2">
        <v>317.04000000000002</v>
      </c>
      <c r="I398" t="s">
        <v>408</v>
      </c>
      <c r="J398" t="s">
        <v>52</v>
      </c>
      <c r="K398">
        <v>94549</v>
      </c>
      <c r="L398" t="s">
        <v>148</v>
      </c>
      <c r="M398" t="s">
        <v>195</v>
      </c>
      <c r="N398" t="s">
        <v>12151</v>
      </c>
      <c r="O398" t="s">
        <v>12166</v>
      </c>
      <c r="P398" s="10">
        <f t="shared" si="188"/>
        <v>259.99</v>
      </c>
      <c r="R398" s="17">
        <f>VLOOKUP(I398,Counties!$A$1:$D$1787,3,0)</f>
        <v>8.7499999999999994E-2</v>
      </c>
      <c r="S398" s="10">
        <f>P398*R398</f>
        <v>22.749124999999999</v>
      </c>
      <c r="T398" s="17" t="str">
        <f>VLOOKUP(I398,Counties!$A$1:$D$1787,4,0)</f>
        <v>Contra Costa</v>
      </c>
      <c r="U398" s="10">
        <f t="shared" si="189"/>
        <v>22.74</v>
      </c>
      <c r="V398" s="10">
        <f t="shared" si="190"/>
        <v>9.1250000000009379E-3</v>
      </c>
    </row>
    <row r="399" spans="1:22" x14ac:dyDescent="0.25">
      <c r="A399" t="s">
        <v>12154</v>
      </c>
      <c r="B399" t="s">
        <v>735</v>
      </c>
      <c r="C399" s="1">
        <v>44915</v>
      </c>
      <c r="D399" s="1" t="s">
        <v>18</v>
      </c>
      <c r="E399" s="2">
        <v>249.99</v>
      </c>
      <c r="F399" s="2">
        <v>31.09</v>
      </c>
      <c r="G399" s="2">
        <v>11.51</v>
      </c>
      <c r="H399" s="2">
        <v>292.58999999999997</v>
      </c>
      <c r="I399" t="s">
        <v>736</v>
      </c>
      <c r="J399" t="s">
        <v>277</v>
      </c>
      <c r="K399">
        <v>80021</v>
      </c>
      <c r="L399" t="s">
        <v>148</v>
      </c>
      <c r="M399" t="s">
        <v>195</v>
      </c>
      <c r="N399" t="s">
        <v>12151</v>
      </c>
      <c r="O399" t="s">
        <v>12166</v>
      </c>
      <c r="P399" s="10">
        <f t="shared" si="188"/>
        <v>249.99</v>
      </c>
      <c r="R399" s="12">
        <v>7.7499999999999999E-2</v>
      </c>
      <c r="S399" s="10">
        <f>P399*R399</f>
        <v>19.374224999999999</v>
      </c>
      <c r="T399" t="s">
        <v>822</v>
      </c>
      <c r="U399" s="10">
        <f t="shared" si="189"/>
        <v>11.51</v>
      </c>
      <c r="V399" s="10">
        <f t="shared" si="190"/>
        <v>7.8642249999999994</v>
      </c>
    </row>
    <row r="400" spans="1:22" x14ac:dyDescent="0.25">
      <c r="A400" t="s">
        <v>12154</v>
      </c>
      <c r="B400" t="s">
        <v>737</v>
      </c>
      <c r="C400" s="1">
        <v>44915</v>
      </c>
      <c r="D400" s="1" t="s">
        <v>18</v>
      </c>
      <c r="E400" s="2">
        <v>200</v>
      </c>
      <c r="F400" s="2">
        <v>28.55</v>
      </c>
      <c r="G400" s="2">
        <v>15.51</v>
      </c>
      <c r="H400" s="2">
        <v>244.06</v>
      </c>
      <c r="I400" t="s">
        <v>738</v>
      </c>
      <c r="J400" t="s">
        <v>52</v>
      </c>
      <c r="K400">
        <v>92651</v>
      </c>
      <c r="L400" t="s">
        <v>148</v>
      </c>
      <c r="M400" t="s">
        <v>195</v>
      </c>
      <c r="N400" t="s">
        <v>12151</v>
      </c>
      <c r="O400" t="s">
        <v>12166</v>
      </c>
      <c r="P400" s="10">
        <f t="shared" si="188"/>
        <v>200</v>
      </c>
      <c r="R400" s="17">
        <f>VLOOKUP(I400,Counties!$A$1:$D$1787,3,0)</f>
        <v>7.7499999999999999E-2</v>
      </c>
      <c r="S400" s="10">
        <f>P400*R400</f>
        <v>15.5</v>
      </c>
      <c r="T400" s="17" t="str">
        <f>VLOOKUP(I400,Counties!$A$1:$D$1787,4,0)</f>
        <v>Orange</v>
      </c>
      <c r="U400" s="10">
        <f t="shared" si="189"/>
        <v>15.51</v>
      </c>
      <c r="V400" s="10">
        <f t="shared" si="190"/>
        <v>-9.9999999999997868E-3</v>
      </c>
    </row>
    <row r="401" spans="1:22" x14ac:dyDescent="0.25">
      <c r="A401" t="s">
        <v>12154</v>
      </c>
      <c r="B401" t="s">
        <v>739</v>
      </c>
      <c r="C401" s="1">
        <v>44906</v>
      </c>
      <c r="D401" s="1" t="s">
        <v>18</v>
      </c>
      <c r="E401" s="2">
        <v>95</v>
      </c>
      <c r="F401" s="2">
        <v>21.56</v>
      </c>
      <c r="G401" s="2">
        <v>7.57</v>
      </c>
      <c r="H401" s="2">
        <v>124.13</v>
      </c>
      <c r="I401" t="s">
        <v>740</v>
      </c>
      <c r="J401" t="s">
        <v>71</v>
      </c>
      <c r="K401">
        <v>34734</v>
      </c>
      <c r="L401" t="s">
        <v>148</v>
      </c>
      <c r="M401" t="s">
        <v>195</v>
      </c>
      <c r="N401" t="s">
        <v>12151</v>
      </c>
      <c r="O401" t="s">
        <v>12166</v>
      </c>
      <c r="P401" s="10">
        <f t="shared" si="188"/>
        <v>95</v>
      </c>
      <c r="R401" s="12">
        <v>7.7499999999999999E-2</v>
      </c>
      <c r="S401" s="10">
        <f t="shared" ref="S401:S402" si="192">P401*R401</f>
        <v>7.3624999999999998</v>
      </c>
      <c r="T401" t="s">
        <v>822</v>
      </c>
      <c r="U401" s="10">
        <f t="shared" si="189"/>
        <v>7.57</v>
      </c>
      <c r="V401" s="10">
        <f t="shared" si="190"/>
        <v>-0.20750000000000046</v>
      </c>
    </row>
    <row r="402" spans="1:22" x14ac:dyDescent="0.25">
      <c r="A402" t="s">
        <v>12154</v>
      </c>
      <c r="B402" t="s">
        <v>741</v>
      </c>
      <c r="C402" s="1">
        <v>44907</v>
      </c>
      <c r="D402" s="1" t="s">
        <v>18</v>
      </c>
      <c r="E402" s="2">
        <v>205</v>
      </c>
      <c r="F402" s="2">
        <v>33.32</v>
      </c>
      <c r="G402" s="2">
        <v>22.04</v>
      </c>
      <c r="H402" s="2">
        <v>260.36</v>
      </c>
      <c r="I402" t="s">
        <v>742</v>
      </c>
      <c r="J402" t="s">
        <v>33</v>
      </c>
      <c r="K402">
        <v>38572</v>
      </c>
      <c r="L402" t="s">
        <v>148</v>
      </c>
      <c r="M402" t="s">
        <v>195</v>
      </c>
      <c r="N402" t="s">
        <v>12151</v>
      </c>
      <c r="O402" t="s">
        <v>12166</v>
      </c>
      <c r="P402" s="10">
        <f t="shared" si="188"/>
        <v>205</v>
      </c>
      <c r="R402" s="12">
        <v>7.7499999999999999E-2</v>
      </c>
      <c r="S402" s="10">
        <f t="shared" si="192"/>
        <v>15.887499999999999</v>
      </c>
      <c r="T402" t="s">
        <v>822</v>
      </c>
      <c r="U402" s="10">
        <f t="shared" si="189"/>
        <v>22.04</v>
      </c>
      <c r="V402" s="10">
        <f t="shared" si="190"/>
        <v>-6.1524999999999999</v>
      </c>
    </row>
    <row r="403" spans="1:22" x14ac:dyDescent="0.25">
      <c r="A403" t="s">
        <v>12154</v>
      </c>
      <c r="B403" t="s">
        <v>743</v>
      </c>
      <c r="C403" s="1">
        <v>44908</v>
      </c>
      <c r="D403" s="1" t="s">
        <v>23</v>
      </c>
      <c r="E403" s="2">
        <v>50</v>
      </c>
      <c r="F403" s="2">
        <v>0</v>
      </c>
      <c r="G403" s="2">
        <v>0</v>
      </c>
      <c r="H403" s="2">
        <v>50</v>
      </c>
      <c r="I403" t="s">
        <v>17</v>
      </c>
      <c r="J403" t="s">
        <v>17</v>
      </c>
      <c r="K403" t="s">
        <v>17</v>
      </c>
      <c r="L403" t="s">
        <v>148</v>
      </c>
      <c r="M403" t="s">
        <v>195</v>
      </c>
      <c r="N403" t="s">
        <v>12151</v>
      </c>
      <c r="O403" t="s">
        <v>12164</v>
      </c>
      <c r="Q403" s="10">
        <f>E403</f>
        <v>50</v>
      </c>
      <c r="T403"/>
    </row>
    <row r="404" spans="1:22" x14ac:dyDescent="0.25">
      <c r="A404" t="s">
        <v>12154</v>
      </c>
      <c r="B404" t="s">
        <v>744</v>
      </c>
      <c r="C404" s="1">
        <v>44905</v>
      </c>
      <c r="D404" s="1" t="s">
        <v>18</v>
      </c>
      <c r="E404" s="2">
        <v>805</v>
      </c>
      <c r="F404" s="2">
        <v>73.58</v>
      </c>
      <c r="G404" s="2">
        <v>75.5</v>
      </c>
      <c r="H404" s="2">
        <v>954.08</v>
      </c>
      <c r="I404" t="s">
        <v>370</v>
      </c>
      <c r="J404" t="s">
        <v>52</v>
      </c>
      <c r="K404">
        <v>95125</v>
      </c>
      <c r="L404" t="s">
        <v>148</v>
      </c>
      <c r="M404" t="s">
        <v>195</v>
      </c>
      <c r="N404" t="s">
        <v>12151</v>
      </c>
      <c r="O404" t="s">
        <v>12166</v>
      </c>
      <c r="P404" s="10">
        <f>E404</f>
        <v>805</v>
      </c>
      <c r="R404" s="17">
        <f>VLOOKUP(I404,Counties!$A$1:$D$1787,3,0)</f>
        <v>9.3799999999999994E-2</v>
      </c>
      <c r="S404" s="10">
        <f>P404*R404</f>
        <v>75.509</v>
      </c>
      <c r="T404" s="17" t="str">
        <f>VLOOKUP(I404,Counties!$A$1:$D$1787,4,0)</f>
        <v>Santa Clara</v>
      </c>
      <c r="U404" s="10">
        <f>G404</f>
        <v>75.5</v>
      </c>
      <c r="V404" s="10">
        <f>S404-U404</f>
        <v>9.0000000000003411E-3</v>
      </c>
    </row>
    <row r="405" spans="1:22" x14ac:dyDescent="0.25">
      <c r="A405" t="s">
        <v>12154</v>
      </c>
      <c r="B405" t="s">
        <v>745</v>
      </c>
      <c r="C405" s="1">
        <v>44908</v>
      </c>
      <c r="D405" s="1" t="s">
        <v>23</v>
      </c>
      <c r="E405" s="2">
        <v>50</v>
      </c>
      <c r="F405" s="2">
        <v>0</v>
      </c>
      <c r="G405" s="2">
        <v>0</v>
      </c>
      <c r="H405" s="2">
        <v>50</v>
      </c>
      <c r="I405" t="s">
        <v>17</v>
      </c>
      <c r="J405" t="s">
        <v>17</v>
      </c>
      <c r="K405" t="s">
        <v>17</v>
      </c>
      <c r="L405" t="s">
        <v>148</v>
      </c>
      <c r="M405" t="s">
        <v>195</v>
      </c>
      <c r="N405" t="s">
        <v>12151</v>
      </c>
      <c r="O405" t="s">
        <v>12164</v>
      </c>
      <c r="Q405" s="10">
        <f>E405</f>
        <v>50</v>
      </c>
      <c r="T405"/>
    </row>
    <row r="406" spans="1:22" x14ac:dyDescent="0.25">
      <c r="A406" t="s">
        <v>12154</v>
      </c>
      <c r="B406" t="s">
        <v>746</v>
      </c>
      <c r="C406" s="1">
        <v>44913</v>
      </c>
      <c r="D406" s="1" t="s">
        <v>18</v>
      </c>
      <c r="E406" s="2">
        <v>199</v>
      </c>
      <c r="F406" s="2">
        <v>30.83</v>
      </c>
      <c r="G406" s="2">
        <v>14.37</v>
      </c>
      <c r="H406" s="2">
        <v>244.2</v>
      </c>
      <c r="I406" t="s">
        <v>747</v>
      </c>
      <c r="J406" t="s">
        <v>59</v>
      </c>
      <c r="K406">
        <v>78611</v>
      </c>
      <c r="L406" t="s">
        <v>148</v>
      </c>
      <c r="M406" t="s">
        <v>195</v>
      </c>
      <c r="N406" t="s">
        <v>12151</v>
      </c>
      <c r="O406" t="s">
        <v>12166</v>
      </c>
      <c r="P406" s="10">
        <f t="shared" ref="P406:P407" si="193">E406</f>
        <v>199</v>
      </c>
      <c r="R406" s="12">
        <v>7.7499999999999999E-2</v>
      </c>
      <c r="S406" s="10">
        <f t="shared" ref="S406:S407" si="194">P406*R406</f>
        <v>15.422499999999999</v>
      </c>
      <c r="T406" t="s">
        <v>822</v>
      </c>
      <c r="U406" s="10">
        <f t="shared" ref="U406:U407" si="195">G406</f>
        <v>14.37</v>
      </c>
      <c r="V406" s="10">
        <f t="shared" ref="V406:V407" si="196">S406-U406</f>
        <v>1.0525000000000002</v>
      </c>
    </row>
    <row r="407" spans="1:22" x14ac:dyDescent="0.25">
      <c r="A407" t="s">
        <v>12154</v>
      </c>
      <c r="B407" t="s">
        <v>748</v>
      </c>
      <c r="C407" s="1">
        <v>44910</v>
      </c>
      <c r="D407" s="1" t="s">
        <v>18</v>
      </c>
      <c r="E407" s="2">
        <v>199</v>
      </c>
      <c r="F407" s="2">
        <v>29.82</v>
      </c>
      <c r="G407" s="2">
        <v>16.45</v>
      </c>
      <c r="H407" s="2">
        <v>245.27</v>
      </c>
      <c r="I407" t="s">
        <v>749</v>
      </c>
      <c r="J407" t="s">
        <v>198</v>
      </c>
      <c r="K407">
        <v>89441</v>
      </c>
      <c r="L407" t="s">
        <v>148</v>
      </c>
      <c r="M407" t="s">
        <v>195</v>
      </c>
      <c r="N407" t="s">
        <v>12151</v>
      </c>
      <c r="O407" t="s">
        <v>12166</v>
      </c>
      <c r="P407" s="10">
        <f t="shared" si="193"/>
        <v>199</v>
      </c>
      <c r="R407" s="12">
        <v>7.7499999999999999E-2</v>
      </c>
      <c r="S407" s="10">
        <f t="shared" si="194"/>
        <v>15.422499999999999</v>
      </c>
      <c r="T407" t="s">
        <v>822</v>
      </c>
      <c r="U407" s="10">
        <f t="shared" si="195"/>
        <v>16.45</v>
      </c>
      <c r="V407" s="10">
        <f t="shared" si="196"/>
        <v>-1.0274999999999999</v>
      </c>
    </row>
    <row r="408" spans="1:22" x14ac:dyDescent="0.25">
      <c r="A408" t="s">
        <v>12154</v>
      </c>
      <c r="B408" t="s">
        <v>750</v>
      </c>
      <c r="C408" s="1">
        <v>44908</v>
      </c>
      <c r="D408" s="1" t="s">
        <v>23</v>
      </c>
      <c r="E408" s="2">
        <v>50</v>
      </c>
      <c r="F408" s="2">
        <v>0</v>
      </c>
      <c r="G408" s="2">
        <v>0</v>
      </c>
      <c r="H408" s="2">
        <v>50</v>
      </c>
      <c r="I408" t="s">
        <v>17</v>
      </c>
      <c r="J408" t="s">
        <v>17</v>
      </c>
      <c r="K408" t="s">
        <v>17</v>
      </c>
      <c r="L408" t="s">
        <v>148</v>
      </c>
      <c r="M408" t="s">
        <v>195</v>
      </c>
      <c r="N408" t="s">
        <v>12151</v>
      </c>
      <c r="O408" t="s">
        <v>12164</v>
      </c>
      <c r="Q408" s="10">
        <f>E408</f>
        <v>50</v>
      </c>
      <c r="T408"/>
    </row>
    <row r="409" spans="1:22" x14ac:dyDescent="0.25">
      <c r="A409" t="s">
        <v>12154</v>
      </c>
      <c r="B409" t="s">
        <v>751</v>
      </c>
      <c r="C409" s="1">
        <v>44905</v>
      </c>
      <c r="D409" s="1" t="s">
        <v>18</v>
      </c>
      <c r="E409" s="2">
        <v>205</v>
      </c>
      <c r="F409" s="2">
        <v>30.83</v>
      </c>
      <c r="G409" s="2">
        <v>17.46</v>
      </c>
      <c r="H409" s="2">
        <v>253.29</v>
      </c>
      <c r="I409" t="s">
        <v>752</v>
      </c>
      <c r="J409" t="s">
        <v>753</v>
      </c>
      <c r="K409">
        <v>74136</v>
      </c>
      <c r="L409" t="s">
        <v>148</v>
      </c>
      <c r="M409" t="s">
        <v>195</v>
      </c>
      <c r="N409" t="s">
        <v>12151</v>
      </c>
      <c r="O409" t="s">
        <v>12166</v>
      </c>
      <c r="P409" s="10">
        <f t="shared" ref="P409:P412" si="197">E409</f>
        <v>205</v>
      </c>
      <c r="R409" s="12">
        <v>7.7499999999999999E-2</v>
      </c>
      <c r="S409" s="10">
        <f>P409*R409</f>
        <v>15.887499999999999</v>
      </c>
      <c r="T409" t="s">
        <v>822</v>
      </c>
      <c r="U409" s="10">
        <f t="shared" ref="U409:U412" si="198">G409</f>
        <v>17.46</v>
      </c>
      <c r="V409" s="10">
        <f t="shared" ref="V409:V412" si="199">S409-U409</f>
        <v>-1.5725000000000016</v>
      </c>
    </row>
    <row r="410" spans="1:22" x14ac:dyDescent="0.25">
      <c r="A410" t="s">
        <v>12154</v>
      </c>
      <c r="B410" t="s">
        <v>754</v>
      </c>
      <c r="C410" s="1">
        <v>44906</v>
      </c>
      <c r="D410" s="1" t="s">
        <v>18</v>
      </c>
      <c r="E410" s="2">
        <v>600</v>
      </c>
      <c r="F410" s="2">
        <v>63.15</v>
      </c>
      <c r="G410" s="2">
        <v>46.5</v>
      </c>
      <c r="H410" s="2">
        <v>709.65</v>
      </c>
      <c r="I410" t="s">
        <v>755</v>
      </c>
      <c r="J410" t="s">
        <v>52</v>
      </c>
      <c r="K410">
        <v>92832</v>
      </c>
      <c r="L410" t="s">
        <v>148</v>
      </c>
      <c r="M410" t="s">
        <v>195</v>
      </c>
      <c r="N410" t="s">
        <v>12151</v>
      </c>
      <c r="O410" t="s">
        <v>12166</v>
      </c>
      <c r="P410" s="10">
        <f t="shared" si="197"/>
        <v>600</v>
      </c>
      <c r="R410" s="17">
        <f>VLOOKUP(I410,Counties!$A$1:$D$1787,3,0)</f>
        <v>7.7499999999999999E-2</v>
      </c>
      <c r="S410" s="10">
        <f>P410*R410</f>
        <v>46.5</v>
      </c>
      <c r="T410" s="17" t="str">
        <f>VLOOKUP(I410,Counties!$A$1:$D$1787,4,0)</f>
        <v>Orange</v>
      </c>
      <c r="U410" s="10">
        <f t="shared" si="198"/>
        <v>46.5</v>
      </c>
      <c r="V410" s="10">
        <f t="shared" si="199"/>
        <v>0</v>
      </c>
    </row>
    <row r="411" spans="1:22" x14ac:dyDescent="0.25">
      <c r="A411" t="s">
        <v>12154</v>
      </c>
      <c r="B411" t="s">
        <v>756</v>
      </c>
      <c r="C411" s="1">
        <v>44906</v>
      </c>
      <c r="D411" s="1" t="s">
        <v>18</v>
      </c>
      <c r="E411" s="2">
        <v>300</v>
      </c>
      <c r="F411" s="2">
        <v>42.43</v>
      </c>
      <c r="G411" s="2">
        <v>26.96</v>
      </c>
      <c r="H411" s="2">
        <v>369.39</v>
      </c>
      <c r="I411" t="s">
        <v>757</v>
      </c>
      <c r="J411" t="s">
        <v>93</v>
      </c>
      <c r="K411">
        <v>63141</v>
      </c>
      <c r="L411" t="s">
        <v>148</v>
      </c>
      <c r="M411" t="s">
        <v>195</v>
      </c>
      <c r="N411" t="s">
        <v>12151</v>
      </c>
      <c r="O411" t="s">
        <v>12166</v>
      </c>
      <c r="P411" s="10">
        <f t="shared" si="197"/>
        <v>300</v>
      </c>
      <c r="R411" s="12">
        <v>7.7499999999999999E-2</v>
      </c>
      <c r="S411" s="10">
        <f t="shared" ref="S411:S412" si="200">P411*R411</f>
        <v>23.25</v>
      </c>
      <c r="T411" t="s">
        <v>822</v>
      </c>
      <c r="U411" s="10">
        <f t="shared" si="198"/>
        <v>26.96</v>
      </c>
      <c r="V411" s="10">
        <f t="shared" si="199"/>
        <v>-3.7100000000000009</v>
      </c>
    </row>
    <row r="412" spans="1:22" x14ac:dyDescent="0.25">
      <c r="A412" t="s">
        <v>12154</v>
      </c>
      <c r="B412" t="s">
        <v>758</v>
      </c>
      <c r="C412" s="1">
        <v>44905</v>
      </c>
      <c r="D412" s="1" t="s">
        <v>18</v>
      </c>
      <c r="E412" s="2">
        <v>395</v>
      </c>
      <c r="F412" s="2">
        <v>46.63</v>
      </c>
      <c r="G412" s="2">
        <v>40.85</v>
      </c>
      <c r="H412" s="2">
        <v>482.48</v>
      </c>
      <c r="I412" t="s">
        <v>759</v>
      </c>
      <c r="J412" t="s">
        <v>33</v>
      </c>
      <c r="K412">
        <v>37203</v>
      </c>
      <c r="L412" t="s">
        <v>148</v>
      </c>
      <c r="M412" t="s">
        <v>195</v>
      </c>
      <c r="N412" t="s">
        <v>12151</v>
      </c>
      <c r="O412" t="s">
        <v>12166</v>
      </c>
      <c r="P412" s="10">
        <f t="shared" si="197"/>
        <v>395</v>
      </c>
      <c r="R412" s="12">
        <v>7.7499999999999999E-2</v>
      </c>
      <c r="S412" s="10">
        <f t="shared" si="200"/>
        <v>30.612500000000001</v>
      </c>
      <c r="T412" t="s">
        <v>822</v>
      </c>
      <c r="U412" s="10">
        <f t="shared" si="198"/>
        <v>40.85</v>
      </c>
      <c r="V412" s="10">
        <f t="shared" si="199"/>
        <v>-10.237500000000001</v>
      </c>
    </row>
    <row r="413" spans="1:22" x14ac:dyDescent="0.25">
      <c r="A413" t="s">
        <v>12154</v>
      </c>
      <c r="B413" t="s">
        <v>760</v>
      </c>
      <c r="C413" s="1">
        <v>44908</v>
      </c>
      <c r="D413" s="1" t="s">
        <v>23</v>
      </c>
      <c r="E413" s="2">
        <v>50</v>
      </c>
      <c r="F413" s="2">
        <v>0</v>
      </c>
      <c r="G413" s="2">
        <v>0</v>
      </c>
      <c r="H413" s="2">
        <v>50</v>
      </c>
      <c r="I413" t="s">
        <v>17</v>
      </c>
      <c r="J413" t="s">
        <v>17</v>
      </c>
      <c r="K413" t="s">
        <v>17</v>
      </c>
      <c r="L413" t="s">
        <v>148</v>
      </c>
      <c r="M413" t="s">
        <v>195</v>
      </c>
      <c r="N413" t="s">
        <v>12151</v>
      </c>
      <c r="O413" t="s">
        <v>12164</v>
      </c>
      <c r="Q413" s="10">
        <f>E413</f>
        <v>50</v>
      </c>
      <c r="T413"/>
    </row>
    <row r="414" spans="1:22" x14ac:dyDescent="0.25">
      <c r="A414" t="s">
        <v>12154</v>
      </c>
      <c r="B414" t="s">
        <v>761</v>
      </c>
      <c r="C414" s="1">
        <v>44915</v>
      </c>
      <c r="D414" s="1" t="s">
        <v>18</v>
      </c>
      <c r="E414" s="2">
        <v>320</v>
      </c>
      <c r="F414" s="2">
        <v>48.66</v>
      </c>
      <c r="G414" s="2">
        <v>23.41</v>
      </c>
      <c r="H414" s="2">
        <v>392.07</v>
      </c>
      <c r="I414" t="s">
        <v>762</v>
      </c>
      <c r="J414" t="s">
        <v>405</v>
      </c>
      <c r="K414">
        <v>6478</v>
      </c>
      <c r="L414" t="s">
        <v>148</v>
      </c>
      <c r="M414" t="s">
        <v>195</v>
      </c>
      <c r="N414" t="s">
        <v>12151</v>
      </c>
      <c r="O414" t="s">
        <v>12166</v>
      </c>
      <c r="P414" s="10">
        <f>E414</f>
        <v>320</v>
      </c>
      <c r="R414" s="12">
        <v>7.7499999999999999E-2</v>
      </c>
      <c r="S414" s="10">
        <f>P414*R414</f>
        <v>24.8</v>
      </c>
      <c r="T414" t="s">
        <v>822</v>
      </c>
      <c r="U414" s="10">
        <f>G414</f>
        <v>23.41</v>
      </c>
      <c r="V414" s="10">
        <f>S414-U414</f>
        <v>1.3900000000000006</v>
      </c>
    </row>
    <row r="415" spans="1:22" x14ac:dyDescent="0.25">
      <c r="A415" t="s">
        <v>12154</v>
      </c>
      <c r="B415" t="s">
        <v>763</v>
      </c>
      <c r="C415" s="1">
        <v>44908</v>
      </c>
      <c r="D415" s="1" t="s">
        <v>23</v>
      </c>
      <c r="E415" s="2">
        <v>50</v>
      </c>
      <c r="F415" s="2">
        <v>0</v>
      </c>
      <c r="G415" s="2">
        <v>0</v>
      </c>
      <c r="H415" s="2">
        <v>50</v>
      </c>
      <c r="I415" t="s">
        <v>17</v>
      </c>
      <c r="J415" t="s">
        <v>17</v>
      </c>
      <c r="K415" t="s">
        <v>17</v>
      </c>
      <c r="L415" t="s">
        <v>148</v>
      </c>
      <c r="M415" t="s">
        <v>195</v>
      </c>
      <c r="N415" t="s">
        <v>12151</v>
      </c>
      <c r="O415" t="s">
        <v>12164</v>
      </c>
      <c r="Q415" s="10">
        <f>E415</f>
        <v>50</v>
      </c>
      <c r="T415"/>
    </row>
    <row r="416" spans="1:22" x14ac:dyDescent="0.25">
      <c r="A416" t="s">
        <v>12154</v>
      </c>
      <c r="B416" t="s">
        <v>764</v>
      </c>
      <c r="C416" s="1">
        <v>44906</v>
      </c>
      <c r="D416" s="1" t="s">
        <v>18</v>
      </c>
      <c r="E416" s="2">
        <v>190</v>
      </c>
      <c r="F416" s="2">
        <v>29.86</v>
      </c>
      <c r="G416" s="2">
        <v>17.59</v>
      </c>
      <c r="H416" s="2">
        <v>237.45</v>
      </c>
      <c r="I416" t="s">
        <v>559</v>
      </c>
      <c r="J416" t="s">
        <v>39</v>
      </c>
      <c r="K416">
        <v>14610</v>
      </c>
      <c r="L416" t="s">
        <v>148</v>
      </c>
      <c r="M416" t="s">
        <v>195</v>
      </c>
      <c r="N416" t="s">
        <v>12151</v>
      </c>
      <c r="O416" t="s">
        <v>12166</v>
      </c>
      <c r="P416" s="10">
        <f t="shared" ref="P416:P420" si="201">E416</f>
        <v>190</v>
      </c>
      <c r="R416" s="12">
        <v>7.7499999999999999E-2</v>
      </c>
      <c r="S416" s="10">
        <f t="shared" ref="S416:S420" si="202">P416*R416</f>
        <v>14.725</v>
      </c>
      <c r="T416" t="s">
        <v>822</v>
      </c>
      <c r="U416" s="10">
        <f t="shared" ref="U416:U420" si="203">G416</f>
        <v>17.59</v>
      </c>
      <c r="V416" s="10">
        <f t="shared" ref="V416:V420" si="204">S416-U416</f>
        <v>-2.8650000000000002</v>
      </c>
    </row>
    <row r="417" spans="1:22" x14ac:dyDescent="0.25">
      <c r="A417" t="s">
        <v>12154</v>
      </c>
      <c r="B417" t="s">
        <v>765</v>
      </c>
      <c r="C417" s="1">
        <v>44907</v>
      </c>
      <c r="D417" s="1" t="s">
        <v>18</v>
      </c>
      <c r="E417" s="2">
        <v>205</v>
      </c>
      <c r="F417" s="2">
        <v>33.32</v>
      </c>
      <c r="G417" s="2">
        <v>19.07</v>
      </c>
      <c r="H417" s="2">
        <v>257.39</v>
      </c>
      <c r="I417" t="s">
        <v>83</v>
      </c>
      <c r="J417" t="s">
        <v>46</v>
      </c>
      <c r="K417">
        <v>31535</v>
      </c>
      <c r="L417" t="s">
        <v>148</v>
      </c>
      <c r="M417" t="s">
        <v>195</v>
      </c>
      <c r="N417" t="s">
        <v>12151</v>
      </c>
      <c r="O417" t="s">
        <v>12166</v>
      </c>
      <c r="P417" s="10">
        <f t="shared" si="201"/>
        <v>205</v>
      </c>
      <c r="R417" s="12">
        <v>7.7499999999999999E-2</v>
      </c>
      <c r="S417" s="10">
        <f t="shared" si="202"/>
        <v>15.887499999999999</v>
      </c>
      <c r="T417" t="s">
        <v>822</v>
      </c>
      <c r="U417" s="10">
        <f t="shared" si="203"/>
        <v>19.07</v>
      </c>
      <c r="V417" s="10">
        <f t="shared" si="204"/>
        <v>-3.182500000000001</v>
      </c>
    </row>
    <row r="418" spans="1:22" x14ac:dyDescent="0.25">
      <c r="A418" t="s">
        <v>12154</v>
      </c>
      <c r="B418" t="s">
        <v>766</v>
      </c>
      <c r="C418" s="1">
        <v>44908</v>
      </c>
      <c r="D418" s="1" t="s">
        <v>18</v>
      </c>
      <c r="E418" s="2">
        <v>285</v>
      </c>
      <c r="F418" s="2">
        <v>24.85</v>
      </c>
      <c r="G418" s="2">
        <v>17.100000000000001</v>
      </c>
      <c r="H418" s="2">
        <v>326.95</v>
      </c>
      <c r="I418" t="s">
        <v>767</v>
      </c>
      <c r="J418" t="s">
        <v>444</v>
      </c>
      <c r="K418">
        <v>83340</v>
      </c>
      <c r="L418" t="s">
        <v>148</v>
      </c>
      <c r="M418" t="s">
        <v>195</v>
      </c>
      <c r="N418" t="s">
        <v>12151</v>
      </c>
      <c r="O418" t="s">
        <v>12166</v>
      </c>
      <c r="P418" s="10">
        <f t="shared" si="201"/>
        <v>285</v>
      </c>
      <c r="R418" s="12">
        <v>7.7499999999999999E-2</v>
      </c>
      <c r="S418" s="10">
        <f t="shared" si="202"/>
        <v>22.087499999999999</v>
      </c>
      <c r="T418" t="s">
        <v>822</v>
      </c>
      <c r="U418" s="10">
        <f t="shared" si="203"/>
        <v>17.100000000000001</v>
      </c>
      <c r="V418" s="10">
        <f t="shared" si="204"/>
        <v>4.9874999999999972</v>
      </c>
    </row>
    <row r="419" spans="1:22" x14ac:dyDescent="0.25">
      <c r="A419" t="s">
        <v>12154</v>
      </c>
      <c r="B419" t="s">
        <v>768</v>
      </c>
      <c r="C419" s="1">
        <v>44905</v>
      </c>
      <c r="D419" s="1" t="s">
        <v>18</v>
      </c>
      <c r="E419" s="2">
        <v>95</v>
      </c>
      <c r="F419" s="2">
        <v>21.56</v>
      </c>
      <c r="G419" s="2">
        <v>7.73</v>
      </c>
      <c r="H419" s="2">
        <v>124.29</v>
      </c>
      <c r="I419" t="s">
        <v>769</v>
      </c>
      <c r="J419" t="s">
        <v>78</v>
      </c>
      <c r="K419">
        <v>8724</v>
      </c>
      <c r="L419" t="s">
        <v>148</v>
      </c>
      <c r="M419" t="s">
        <v>195</v>
      </c>
      <c r="N419" t="s">
        <v>12151</v>
      </c>
      <c r="O419" t="s">
        <v>12166</v>
      </c>
      <c r="P419" s="10">
        <f t="shared" si="201"/>
        <v>95</v>
      </c>
      <c r="R419" s="12">
        <v>7.7499999999999999E-2</v>
      </c>
      <c r="S419" s="10">
        <f t="shared" si="202"/>
        <v>7.3624999999999998</v>
      </c>
      <c r="T419" t="s">
        <v>822</v>
      </c>
      <c r="U419" s="10">
        <f t="shared" si="203"/>
        <v>7.73</v>
      </c>
      <c r="V419" s="10">
        <f t="shared" si="204"/>
        <v>-0.3675000000000006</v>
      </c>
    </row>
    <row r="420" spans="1:22" x14ac:dyDescent="0.25">
      <c r="A420" t="s">
        <v>12154</v>
      </c>
      <c r="B420" t="s">
        <v>770</v>
      </c>
      <c r="C420" s="1">
        <v>44915</v>
      </c>
      <c r="D420" s="1" t="s">
        <v>18</v>
      </c>
      <c r="E420" s="2">
        <v>280</v>
      </c>
      <c r="F420" s="2">
        <v>48.66</v>
      </c>
      <c r="G420" s="2">
        <v>28.36</v>
      </c>
      <c r="H420" s="2">
        <v>357.02</v>
      </c>
      <c r="I420" t="s">
        <v>771</v>
      </c>
      <c r="J420" t="s">
        <v>39</v>
      </c>
      <c r="K420">
        <v>11968</v>
      </c>
      <c r="L420" t="s">
        <v>148</v>
      </c>
      <c r="M420" t="s">
        <v>195</v>
      </c>
      <c r="N420" t="s">
        <v>12151</v>
      </c>
      <c r="O420" t="s">
        <v>12166</v>
      </c>
      <c r="P420" s="10">
        <f t="shared" si="201"/>
        <v>280</v>
      </c>
      <c r="R420" s="12">
        <v>7.7499999999999999E-2</v>
      </c>
      <c r="S420" s="10">
        <f t="shared" si="202"/>
        <v>21.7</v>
      </c>
      <c r="T420" t="s">
        <v>822</v>
      </c>
      <c r="U420" s="10">
        <f t="shared" si="203"/>
        <v>28.36</v>
      </c>
      <c r="V420" s="10">
        <f t="shared" si="204"/>
        <v>-6.66</v>
      </c>
    </row>
    <row r="421" spans="1:22" x14ac:dyDescent="0.25">
      <c r="A421" t="s">
        <v>12154</v>
      </c>
      <c r="B421" t="s">
        <v>772</v>
      </c>
      <c r="C421" s="1">
        <v>44908</v>
      </c>
      <c r="D421" s="1" t="s">
        <v>23</v>
      </c>
      <c r="E421" s="2">
        <v>50</v>
      </c>
      <c r="F421" s="2">
        <v>0</v>
      </c>
      <c r="G421" s="2">
        <v>0</v>
      </c>
      <c r="H421" s="2">
        <v>50</v>
      </c>
      <c r="I421" t="s">
        <v>17</v>
      </c>
      <c r="J421" t="s">
        <v>17</v>
      </c>
      <c r="K421" t="s">
        <v>17</v>
      </c>
      <c r="L421" t="s">
        <v>148</v>
      </c>
      <c r="M421" t="s">
        <v>195</v>
      </c>
      <c r="N421" t="s">
        <v>12151</v>
      </c>
      <c r="O421" t="s">
        <v>12164</v>
      </c>
      <c r="Q421" s="10">
        <f t="shared" ref="Q421:Q422" si="205">E421</f>
        <v>50</v>
      </c>
      <c r="T421"/>
    </row>
    <row r="422" spans="1:22" x14ac:dyDescent="0.25">
      <c r="A422" t="s">
        <v>12154</v>
      </c>
      <c r="B422" t="s">
        <v>773</v>
      </c>
      <c r="C422" s="1">
        <v>44908</v>
      </c>
      <c r="D422" s="1" t="s">
        <v>23</v>
      </c>
      <c r="E422" s="2">
        <v>50</v>
      </c>
      <c r="F422" s="2">
        <v>0</v>
      </c>
      <c r="G422" s="2">
        <v>0</v>
      </c>
      <c r="H422" s="2">
        <v>50</v>
      </c>
      <c r="I422" t="s">
        <v>17</v>
      </c>
      <c r="J422" t="s">
        <v>17</v>
      </c>
      <c r="K422" t="s">
        <v>17</v>
      </c>
      <c r="L422" t="s">
        <v>148</v>
      </c>
      <c r="M422" t="s">
        <v>195</v>
      </c>
      <c r="N422" t="s">
        <v>12151</v>
      </c>
      <c r="O422" t="s">
        <v>12164</v>
      </c>
      <c r="Q422" s="10">
        <f t="shared" si="205"/>
        <v>50</v>
      </c>
      <c r="T422"/>
    </row>
    <row r="423" spans="1:22" x14ac:dyDescent="0.25">
      <c r="A423" t="s">
        <v>12154</v>
      </c>
      <c r="B423" t="s">
        <v>774</v>
      </c>
      <c r="C423" s="1">
        <v>44915</v>
      </c>
      <c r="D423" s="1" t="s">
        <v>18</v>
      </c>
      <c r="E423" s="2">
        <v>150</v>
      </c>
      <c r="F423" s="2">
        <v>29.86</v>
      </c>
      <c r="G423" s="2">
        <v>10.5</v>
      </c>
      <c r="H423" s="2">
        <v>190.36</v>
      </c>
      <c r="I423" t="s">
        <v>775</v>
      </c>
      <c r="J423" t="s">
        <v>472</v>
      </c>
      <c r="K423">
        <v>3894</v>
      </c>
      <c r="L423" t="s">
        <v>148</v>
      </c>
      <c r="M423" t="s">
        <v>195</v>
      </c>
      <c r="N423" t="s">
        <v>12151</v>
      </c>
      <c r="O423" t="s">
        <v>12166</v>
      </c>
      <c r="P423" s="10">
        <f t="shared" ref="P423:P429" si="206">E423</f>
        <v>150</v>
      </c>
      <c r="R423" s="12">
        <v>7.7499999999999999E-2</v>
      </c>
      <c r="S423" s="10">
        <f t="shared" ref="S423:S425" si="207">P423*R423</f>
        <v>11.625</v>
      </c>
      <c r="T423" t="s">
        <v>822</v>
      </c>
      <c r="U423" s="10">
        <f t="shared" ref="U423:U429" si="208">G423</f>
        <v>10.5</v>
      </c>
      <c r="V423" s="10">
        <f t="shared" ref="V423:V429" si="209">S423-U423</f>
        <v>1.125</v>
      </c>
    </row>
    <row r="424" spans="1:22" x14ac:dyDescent="0.25">
      <c r="A424" t="s">
        <v>12154</v>
      </c>
      <c r="B424" t="s">
        <v>776</v>
      </c>
      <c r="C424" s="1">
        <v>44906</v>
      </c>
      <c r="D424" s="1" t="s">
        <v>18</v>
      </c>
      <c r="E424" s="2">
        <v>155</v>
      </c>
      <c r="F424" s="2">
        <v>22.49</v>
      </c>
      <c r="G424" s="2">
        <v>0</v>
      </c>
      <c r="H424" s="2">
        <v>177.49</v>
      </c>
      <c r="I424" t="s">
        <v>457</v>
      </c>
      <c r="J424" t="s">
        <v>458</v>
      </c>
      <c r="K424">
        <v>59937</v>
      </c>
      <c r="L424" t="s">
        <v>148</v>
      </c>
      <c r="M424" t="s">
        <v>195</v>
      </c>
      <c r="N424" t="s">
        <v>12151</v>
      </c>
      <c r="O424" t="s">
        <v>12166</v>
      </c>
      <c r="P424" s="10">
        <f t="shared" si="206"/>
        <v>155</v>
      </c>
      <c r="R424" s="12">
        <v>7.7499999999999999E-2</v>
      </c>
      <c r="S424" s="10">
        <f t="shared" si="207"/>
        <v>12.012499999999999</v>
      </c>
      <c r="T424" t="s">
        <v>822</v>
      </c>
      <c r="U424" s="10">
        <f t="shared" si="208"/>
        <v>0</v>
      </c>
      <c r="V424" s="10">
        <f t="shared" si="209"/>
        <v>12.012499999999999</v>
      </c>
    </row>
    <row r="425" spans="1:22" x14ac:dyDescent="0.25">
      <c r="A425" t="s">
        <v>12154</v>
      </c>
      <c r="B425" t="s">
        <v>777</v>
      </c>
      <c r="C425" s="1">
        <v>44915</v>
      </c>
      <c r="D425" s="1" t="s">
        <v>18</v>
      </c>
      <c r="E425" s="2">
        <v>280</v>
      </c>
      <c r="F425" s="2">
        <v>39.270000000000003</v>
      </c>
      <c r="G425" s="2">
        <v>17.64</v>
      </c>
      <c r="H425" s="2">
        <v>336.91</v>
      </c>
      <c r="I425" t="s">
        <v>778</v>
      </c>
      <c r="J425" t="s">
        <v>246</v>
      </c>
      <c r="K425">
        <v>85263</v>
      </c>
      <c r="L425" t="s">
        <v>148</v>
      </c>
      <c r="M425" t="s">
        <v>195</v>
      </c>
      <c r="N425" t="s">
        <v>12151</v>
      </c>
      <c r="O425" t="s">
        <v>12166</v>
      </c>
      <c r="P425" s="10">
        <f t="shared" si="206"/>
        <v>280</v>
      </c>
      <c r="R425" s="12">
        <v>7.7499999999999999E-2</v>
      </c>
      <c r="S425" s="10">
        <f t="shared" si="207"/>
        <v>21.7</v>
      </c>
      <c r="T425" t="s">
        <v>822</v>
      </c>
      <c r="U425" s="10">
        <f t="shared" si="208"/>
        <v>17.64</v>
      </c>
      <c r="V425" s="10">
        <f t="shared" si="209"/>
        <v>4.0599999999999987</v>
      </c>
    </row>
    <row r="426" spans="1:22" x14ac:dyDescent="0.25">
      <c r="A426" t="s">
        <v>12154</v>
      </c>
      <c r="B426" t="s">
        <v>779</v>
      </c>
      <c r="C426" s="1">
        <v>44910</v>
      </c>
      <c r="D426" s="1" t="s">
        <v>18</v>
      </c>
      <c r="E426" s="2">
        <v>155</v>
      </c>
      <c r="F426" s="2">
        <v>25.4</v>
      </c>
      <c r="G426" s="2">
        <v>14.33</v>
      </c>
      <c r="H426" s="2">
        <v>194.73</v>
      </c>
      <c r="I426" t="s">
        <v>780</v>
      </c>
      <c r="J426" t="s">
        <v>52</v>
      </c>
      <c r="K426">
        <v>92703</v>
      </c>
      <c r="L426" t="s">
        <v>148</v>
      </c>
      <c r="M426" t="s">
        <v>195</v>
      </c>
      <c r="N426" t="s">
        <v>12151</v>
      </c>
      <c r="O426" t="s">
        <v>12166</v>
      </c>
      <c r="P426" s="10">
        <f t="shared" si="206"/>
        <v>155</v>
      </c>
      <c r="R426" s="17">
        <f>VLOOKUP(I426,Counties!$A$1:$D$1787,3,0)</f>
        <v>9.2499999999999999E-2</v>
      </c>
      <c r="S426" s="10">
        <f>P426*R426</f>
        <v>14.3375</v>
      </c>
      <c r="T426" s="17" t="str">
        <f>VLOOKUP(I426,Counties!$A$1:$D$1787,4,0)</f>
        <v>Orange</v>
      </c>
      <c r="U426" s="10">
        <f t="shared" si="208"/>
        <v>14.33</v>
      </c>
      <c r="V426" s="10">
        <f t="shared" si="209"/>
        <v>7.5000000000002842E-3</v>
      </c>
    </row>
    <row r="427" spans="1:22" x14ac:dyDescent="0.25">
      <c r="A427" t="s">
        <v>12154</v>
      </c>
      <c r="B427" t="s">
        <v>781</v>
      </c>
      <c r="C427" s="1">
        <v>44897</v>
      </c>
      <c r="D427" s="1" t="s">
        <v>18</v>
      </c>
      <c r="E427" s="2">
        <v>976</v>
      </c>
      <c r="F427" s="2">
        <v>85.24</v>
      </c>
      <c r="G427" s="2">
        <v>98.2</v>
      </c>
      <c r="H427" s="2">
        <v>1159.44</v>
      </c>
      <c r="I427" t="s">
        <v>759</v>
      </c>
      <c r="J427" t="s">
        <v>33</v>
      </c>
      <c r="K427">
        <v>37209</v>
      </c>
      <c r="L427" t="s">
        <v>148</v>
      </c>
      <c r="M427" t="s">
        <v>195</v>
      </c>
      <c r="N427" t="s">
        <v>12151</v>
      </c>
      <c r="O427" t="s">
        <v>12166</v>
      </c>
      <c r="P427" s="10">
        <f t="shared" si="206"/>
        <v>976</v>
      </c>
      <c r="R427" s="12">
        <v>7.7499999999999999E-2</v>
      </c>
      <c r="S427" s="10">
        <f t="shared" ref="S427:S429" si="210">P427*R427</f>
        <v>75.64</v>
      </c>
      <c r="T427" t="s">
        <v>822</v>
      </c>
      <c r="U427" s="10">
        <f t="shared" si="208"/>
        <v>98.2</v>
      </c>
      <c r="V427" s="10">
        <f t="shared" si="209"/>
        <v>-22.560000000000002</v>
      </c>
    </row>
    <row r="428" spans="1:22" x14ac:dyDescent="0.25">
      <c r="A428" t="s">
        <v>12154</v>
      </c>
      <c r="B428" t="s">
        <v>782</v>
      </c>
      <c r="C428" s="1">
        <v>44906</v>
      </c>
      <c r="D428" s="1" t="s">
        <v>18</v>
      </c>
      <c r="E428" s="2">
        <v>205</v>
      </c>
      <c r="F428" s="2">
        <v>33.32</v>
      </c>
      <c r="G428" s="2">
        <v>6.43</v>
      </c>
      <c r="H428" s="2">
        <v>244.75</v>
      </c>
      <c r="I428" t="s">
        <v>783</v>
      </c>
      <c r="J428" t="s">
        <v>265</v>
      </c>
      <c r="K428">
        <v>1887</v>
      </c>
      <c r="L428" t="s">
        <v>148</v>
      </c>
      <c r="M428" t="s">
        <v>195</v>
      </c>
      <c r="N428" t="s">
        <v>12151</v>
      </c>
      <c r="O428" t="s">
        <v>12166</v>
      </c>
      <c r="P428" s="10">
        <f t="shared" si="206"/>
        <v>205</v>
      </c>
      <c r="R428" s="12">
        <v>7.7499999999999999E-2</v>
      </c>
      <c r="S428" s="10">
        <f t="shared" si="210"/>
        <v>15.887499999999999</v>
      </c>
      <c r="T428" t="s">
        <v>822</v>
      </c>
      <c r="U428" s="10">
        <f t="shared" si="208"/>
        <v>6.43</v>
      </c>
      <c r="V428" s="10">
        <f t="shared" si="209"/>
        <v>9.4574999999999996</v>
      </c>
    </row>
    <row r="429" spans="1:22" x14ac:dyDescent="0.25">
      <c r="A429" t="s">
        <v>12153</v>
      </c>
      <c r="B429" t="s">
        <v>784</v>
      </c>
      <c r="C429" s="1">
        <v>44887</v>
      </c>
      <c r="D429" s="1" t="s">
        <v>18</v>
      </c>
      <c r="E429" s="2">
        <v>395</v>
      </c>
      <c r="F429" s="2">
        <v>46.63</v>
      </c>
      <c r="G429" s="2">
        <v>41.96</v>
      </c>
      <c r="H429" s="2">
        <v>483.59</v>
      </c>
      <c r="I429" t="s">
        <v>785</v>
      </c>
      <c r="J429" t="s">
        <v>33</v>
      </c>
      <c r="K429">
        <v>37643</v>
      </c>
      <c r="L429" t="s">
        <v>148</v>
      </c>
      <c r="M429" t="s">
        <v>195</v>
      </c>
      <c r="N429" t="s">
        <v>12151</v>
      </c>
      <c r="O429" t="s">
        <v>12166</v>
      </c>
      <c r="P429" s="10">
        <f t="shared" si="206"/>
        <v>395</v>
      </c>
      <c r="R429" s="12">
        <v>7.7499999999999999E-2</v>
      </c>
      <c r="S429" s="10">
        <f t="shared" si="210"/>
        <v>30.612500000000001</v>
      </c>
      <c r="T429" t="s">
        <v>822</v>
      </c>
      <c r="U429" s="10">
        <f t="shared" si="208"/>
        <v>41.96</v>
      </c>
      <c r="V429" s="10">
        <f t="shared" si="209"/>
        <v>-11.3475</v>
      </c>
    </row>
    <row r="430" spans="1:22" x14ac:dyDescent="0.25">
      <c r="A430" t="s">
        <v>12154</v>
      </c>
      <c r="B430" t="s">
        <v>786</v>
      </c>
      <c r="C430" s="1">
        <v>44908</v>
      </c>
      <c r="D430" s="1" t="s">
        <v>23</v>
      </c>
      <c r="E430" s="2">
        <v>50</v>
      </c>
      <c r="F430" s="2">
        <v>0</v>
      </c>
      <c r="G430" s="2">
        <v>0</v>
      </c>
      <c r="H430" s="2">
        <v>50</v>
      </c>
      <c r="I430" t="s">
        <v>17</v>
      </c>
      <c r="J430" t="s">
        <v>17</v>
      </c>
      <c r="K430" t="s">
        <v>17</v>
      </c>
      <c r="L430" t="s">
        <v>148</v>
      </c>
      <c r="M430" t="s">
        <v>195</v>
      </c>
      <c r="N430" t="s">
        <v>12151</v>
      </c>
      <c r="O430" t="s">
        <v>12164</v>
      </c>
      <c r="Q430" s="10">
        <f>E430</f>
        <v>50</v>
      </c>
      <c r="T430"/>
    </row>
    <row r="431" spans="1:22" x14ac:dyDescent="0.25">
      <c r="A431" t="s">
        <v>12154</v>
      </c>
      <c r="B431" t="s">
        <v>787</v>
      </c>
      <c r="C431" s="1">
        <v>44915</v>
      </c>
      <c r="D431" s="1" t="s">
        <v>18</v>
      </c>
      <c r="E431" s="2">
        <v>346.1</v>
      </c>
      <c r="F431" s="2">
        <v>50.76</v>
      </c>
      <c r="G431" s="2">
        <v>27.79</v>
      </c>
      <c r="H431" s="2">
        <v>424.65</v>
      </c>
      <c r="I431" t="s">
        <v>788</v>
      </c>
      <c r="J431" t="s">
        <v>134</v>
      </c>
      <c r="K431">
        <v>46037</v>
      </c>
      <c r="L431" t="s">
        <v>148</v>
      </c>
      <c r="M431" t="s">
        <v>195</v>
      </c>
      <c r="N431" t="s">
        <v>12151</v>
      </c>
      <c r="O431" t="s">
        <v>12166</v>
      </c>
      <c r="P431" s="10">
        <f t="shared" ref="P431:P442" si="211">E431</f>
        <v>346.1</v>
      </c>
      <c r="R431" s="12">
        <v>7.7499999999999999E-2</v>
      </c>
      <c r="S431" s="10">
        <f>P431*R431</f>
        <v>26.822750000000003</v>
      </c>
      <c r="T431" t="s">
        <v>822</v>
      </c>
      <c r="U431" s="10">
        <f t="shared" ref="U431:U442" si="212">G431</f>
        <v>27.79</v>
      </c>
      <c r="V431" s="10">
        <f t="shared" ref="V431:V442" si="213">S431-U431</f>
        <v>-0.96724999999999639</v>
      </c>
    </row>
    <row r="432" spans="1:22" x14ac:dyDescent="0.25">
      <c r="A432" t="s">
        <v>12154</v>
      </c>
      <c r="B432" t="s">
        <v>789</v>
      </c>
      <c r="C432" s="1">
        <v>44905</v>
      </c>
      <c r="D432" s="1" t="s">
        <v>18</v>
      </c>
      <c r="E432" s="2">
        <v>205</v>
      </c>
      <c r="F432" s="2">
        <v>29.29</v>
      </c>
      <c r="G432" s="2">
        <v>21.01</v>
      </c>
      <c r="H432" s="2">
        <v>255.3</v>
      </c>
      <c r="I432" t="s">
        <v>790</v>
      </c>
      <c r="J432" t="s">
        <v>52</v>
      </c>
      <c r="K432">
        <v>91214</v>
      </c>
      <c r="L432" t="s">
        <v>148</v>
      </c>
      <c r="M432" t="s">
        <v>195</v>
      </c>
      <c r="N432" t="s">
        <v>12151</v>
      </c>
      <c r="O432" t="s">
        <v>12166</v>
      </c>
      <c r="P432" s="10">
        <f t="shared" si="211"/>
        <v>205</v>
      </c>
      <c r="R432" s="17">
        <f>VLOOKUP(I432,Counties!$A$1:$D$1787,3,0)</f>
        <v>9.5000000000000001E-2</v>
      </c>
      <c r="S432" s="10">
        <f>P432*R432</f>
        <v>19.475000000000001</v>
      </c>
      <c r="T432" s="17" t="str">
        <f>VLOOKUP(I432,Counties!$A$1:$D$1787,4,0)</f>
        <v>Los Angeles</v>
      </c>
      <c r="U432" s="10">
        <f t="shared" si="212"/>
        <v>21.01</v>
      </c>
      <c r="V432" s="10">
        <f t="shared" si="213"/>
        <v>-1.5350000000000001</v>
      </c>
    </row>
    <row r="433" spans="1:22" x14ac:dyDescent="0.25">
      <c r="A433" t="s">
        <v>12154</v>
      </c>
      <c r="B433" t="s">
        <v>791</v>
      </c>
      <c r="C433" s="1">
        <v>44905</v>
      </c>
      <c r="D433" s="1" t="s">
        <v>18</v>
      </c>
      <c r="E433" s="2">
        <v>205</v>
      </c>
      <c r="F433" s="2">
        <v>33.32</v>
      </c>
      <c r="G433" s="2">
        <v>16.68</v>
      </c>
      <c r="H433" s="2">
        <v>255</v>
      </c>
      <c r="I433" t="s">
        <v>792</v>
      </c>
      <c r="J433" t="s">
        <v>71</v>
      </c>
      <c r="K433">
        <v>33776</v>
      </c>
      <c r="L433" t="s">
        <v>148</v>
      </c>
      <c r="M433" t="s">
        <v>195</v>
      </c>
      <c r="N433" t="s">
        <v>12151</v>
      </c>
      <c r="O433" t="s">
        <v>12166</v>
      </c>
      <c r="P433" s="10">
        <f t="shared" si="211"/>
        <v>205</v>
      </c>
      <c r="R433" s="12">
        <v>7.7499999999999999E-2</v>
      </c>
      <c r="S433" s="10">
        <f t="shared" ref="S433:S441" si="214">P433*R433</f>
        <v>15.887499999999999</v>
      </c>
      <c r="T433" t="s">
        <v>822</v>
      </c>
      <c r="U433" s="10">
        <f t="shared" si="212"/>
        <v>16.68</v>
      </c>
      <c r="V433" s="10">
        <f t="shared" si="213"/>
        <v>-0.79250000000000043</v>
      </c>
    </row>
    <row r="434" spans="1:22" x14ac:dyDescent="0.25">
      <c r="A434" t="s">
        <v>12154</v>
      </c>
      <c r="B434" t="s">
        <v>793</v>
      </c>
      <c r="C434" s="1">
        <v>44915</v>
      </c>
      <c r="D434" s="1" t="s">
        <v>18</v>
      </c>
      <c r="E434" s="2">
        <v>224.99</v>
      </c>
      <c r="F434" s="2">
        <v>33.32</v>
      </c>
      <c r="G434" s="2">
        <v>17.13</v>
      </c>
      <c r="H434" s="2">
        <v>275.44</v>
      </c>
      <c r="I434" t="s">
        <v>794</v>
      </c>
      <c r="J434" t="s">
        <v>78</v>
      </c>
      <c r="K434">
        <v>7005</v>
      </c>
      <c r="L434" t="s">
        <v>148</v>
      </c>
      <c r="M434" t="s">
        <v>195</v>
      </c>
      <c r="N434" t="s">
        <v>12151</v>
      </c>
      <c r="O434" t="s">
        <v>12166</v>
      </c>
      <c r="P434" s="10">
        <f t="shared" si="211"/>
        <v>224.99</v>
      </c>
      <c r="R434" s="12">
        <v>7.7499999999999999E-2</v>
      </c>
      <c r="S434" s="10">
        <f t="shared" si="214"/>
        <v>17.436724999999999</v>
      </c>
      <c r="T434" t="s">
        <v>822</v>
      </c>
      <c r="U434" s="10">
        <f t="shared" si="212"/>
        <v>17.13</v>
      </c>
      <c r="V434" s="10">
        <f t="shared" si="213"/>
        <v>0.30672500000000014</v>
      </c>
    </row>
    <row r="435" spans="1:22" x14ac:dyDescent="0.25">
      <c r="A435" t="s">
        <v>12154</v>
      </c>
      <c r="B435" t="s">
        <v>795</v>
      </c>
      <c r="C435" s="1">
        <v>44905</v>
      </c>
      <c r="D435" s="1" t="s">
        <v>18</v>
      </c>
      <c r="E435" s="2">
        <v>205</v>
      </c>
      <c r="F435" s="2">
        <v>30.83</v>
      </c>
      <c r="G435" s="2">
        <v>19.46</v>
      </c>
      <c r="H435" s="2">
        <v>255.29</v>
      </c>
      <c r="I435" t="s">
        <v>796</v>
      </c>
      <c r="J435" t="s">
        <v>59</v>
      </c>
      <c r="K435">
        <v>79416</v>
      </c>
      <c r="L435" t="s">
        <v>148</v>
      </c>
      <c r="M435" t="s">
        <v>195</v>
      </c>
      <c r="N435" t="s">
        <v>12151</v>
      </c>
      <c r="O435" t="s">
        <v>12166</v>
      </c>
      <c r="P435" s="10">
        <f t="shared" si="211"/>
        <v>205</v>
      </c>
      <c r="R435" s="12">
        <v>7.7499999999999999E-2</v>
      </c>
      <c r="S435" s="10">
        <f t="shared" si="214"/>
        <v>15.887499999999999</v>
      </c>
      <c r="T435" t="s">
        <v>822</v>
      </c>
      <c r="U435" s="10">
        <f t="shared" si="212"/>
        <v>19.46</v>
      </c>
      <c r="V435" s="10">
        <f t="shared" si="213"/>
        <v>-3.5725000000000016</v>
      </c>
    </row>
    <row r="436" spans="1:22" x14ac:dyDescent="0.25">
      <c r="A436" t="s">
        <v>12154</v>
      </c>
      <c r="B436" t="s">
        <v>797</v>
      </c>
      <c r="C436" s="1">
        <v>44910</v>
      </c>
      <c r="D436" s="1" t="s">
        <v>18</v>
      </c>
      <c r="E436" s="2">
        <v>225</v>
      </c>
      <c r="F436" s="2">
        <v>22.49</v>
      </c>
      <c r="G436" s="2">
        <v>10.17</v>
      </c>
      <c r="H436" s="2">
        <v>257.66000000000003</v>
      </c>
      <c r="I436" t="s">
        <v>736</v>
      </c>
      <c r="J436" t="s">
        <v>277</v>
      </c>
      <c r="K436">
        <v>80021</v>
      </c>
      <c r="L436" t="s">
        <v>148</v>
      </c>
      <c r="M436" t="s">
        <v>195</v>
      </c>
      <c r="N436" t="s">
        <v>12151</v>
      </c>
      <c r="O436" t="s">
        <v>12166</v>
      </c>
      <c r="P436" s="10">
        <f t="shared" si="211"/>
        <v>225</v>
      </c>
      <c r="R436" s="12">
        <v>7.7499999999999999E-2</v>
      </c>
      <c r="S436" s="10">
        <f t="shared" si="214"/>
        <v>17.4375</v>
      </c>
      <c r="T436" t="s">
        <v>822</v>
      </c>
      <c r="U436" s="10">
        <f t="shared" si="212"/>
        <v>10.17</v>
      </c>
      <c r="V436" s="10">
        <f t="shared" si="213"/>
        <v>7.2675000000000001</v>
      </c>
    </row>
    <row r="437" spans="1:22" x14ac:dyDescent="0.25">
      <c r="A437" t="s">
        <v>12154</v>
      </c>
      <c r="B437" t="s">
        <v>798</v>
      </c>
      <c r="C437" s="1">
        <v>44906</v>
      </c>
      <c r="D437" s="1" t="s">
        <v>18</v>
      </c>
      <c r="E437" s="2">
        <v>205</v>
      </c>
      <c r="F437" s="2">
        <v>33.32</v>
      </c>
      <c r="G437" s="2">
        <v>16.68</v>
      </c>
      <c r="H437" s="2">
        <v>255</v>
      </c>
      <c r="I437" t="s">
        <v>147</v>
      </c>
      <c r="J437" t="s">
        <v>134</v>
      </c>
      <c r="K437">
        <v>46259</v>
      </c>
      <c r="L437" t="s">
        <v>148</v>
      </c>
      <c r="M437" t="s">
        <v>195</v>
      </c>
      <c r="N437" t="s">
        <v>12151</v>
      </c>
      <c r="O437" t="s">
        <v>12166</v>
      </c>
      <c r="P437" s="10">
        <f t="shared" si="211"/>
        <v>205</v>
      </c>
      <c r="R437" s="12">
        <v>7.7499999999999999E-2</v>
      </c>
      <c r="S437" s="10">
        <f t="shared" si="214"/>
        <v>15.887499999999999</v>
      </c>
      <c r="T437" t="s">
        <v>822</v>
      </c>
      <c r="U437" s="10">
        <f t="shared" si="212"/>
        <v>16.68</v>
      </c>
      <c r="V437" s="10">
        <f t="shared" si="213"/>
        <v>-0.79250000000000043</v>
      </c>
    </row>
    <row r="438" spans="1:22" x14ac:dyDescent="0.25">
      <c r="A438" t="s">
        <v>12154</v>
      </c>
      <c r="B438" t="s">
        <v>799</v>
      </c>
      <c r="C438" s="1">
        <v>44906</v>
      </c>
      <c r="D438" s="1" t="s">
        <v>18</v>
      </c>
      <c r="E438" s="2">
        <v>205</v>
      </c>
      <c r="F438" s="2">
        <v>33.32</v>
      </c>
      <c r="G438" s="2">
        <v>12.31</v>
      </c>
      <c r="H438" s="2">
        <v>250.63</v>
      </c>
      <c r="I438" t="s">
        <v>800</v>
      </c>
      <c r="J438" t="s">
        <v>30</v>
      </c>
      <c r="K438">
        <v>20147</v>
      </c>
      <c r="L438" t="s">
        <v>148</v>
      </c>
      <c r="M438" t="s">
        <v>195</v>
      </c>
      <c r="N438" t="s">
        <v>12151</v>
      </c>
      <c r="O438" t="s">
        <v>12166</v>
      </c>
      <c r="P438" s="10">
        <f t="shared" si="211"/>
        <v>205</v>
      </c>
      <c r="R438" s="12">
        <v>7.7499999999999999E-2</v>
      </c>
      <c r="S438" s="10">
        <f t="shared" si="214"/>
        <v>15.887499999999999</v>
      </c>
      <c r="T438" t="s">
        <v>822</v>
      </c>
      <c r="U438" s="10">
        <f t="shared" si="212"/>
        <v>12.31</v>
      </c>
      <c r="V438" s="10">
        <f t="shared" si="213"/>
        <v>3.5774999999999988</v>
      </c>
    </row>
    <row r="439" spans="1:22" x14ac:dyDescent="0.25">
      <c r="A439" t="s">
        <v>12154</v>
      </c>
      <c r="B439" t="s">
        <v>801</v>
      </c>
      <c r="C439" s="1">
        <v>44915</v>
      </c>
      <c r="D439" s="1" t="s">
        <v>18</v>
      </c>
      <c r="E439" s="2">
        <v>280</v>
      </c>
      <c r="F439" s="2">
        <v>48.66</v>
      </c>
      <c r="G439" s="2">
        <v>21.36</v>
      </c>
      <c r="H439" s="2">
        <v>350.02</v>
      </c>
      <c r="I439" t="s">
        <v>802</v>
      </c>
      <c r="J439" t="s">
        <v>71</v>
      </c>
      <c r="K439">
        <v>32720</v>
      </c>
      <c r="L439" t="s">
        <v>148</v>
      </c>
      <c r="M439" t="s">
        <v>195</v>
      </c>
      <c r="N439" t="s">
        <v>12151</v>
      </c>
      <c r="O439" t="s">
        <v>12166</v>
      </c>
      <c r="P439" s="10">
        <f t="shared" si="211"/>
        <v>280</v>
      </c>
      <c r="R439" s="12">
        <v>7.7499999999999999E-2</v>
      </c>
      <c r="S439" s="10">
        <f t="shared" si="214"/>
        <v>21.7</v>
      </c>
      <c r="T439" t="s">
        <v>822</v>
      </c>
      <c r="U439" s="10">
        <f t="shared" si="212"/>
        <v>21.36</v>
      </c>
      <c r="V439" s="10">
        <f t="shared" si="213"/>
        <v>0.33999999999999986</v>
      </c>
    </row>
    <row r="440" spans="1:22" x14ac:dyDescent="0.25">
      <c r="A440" t="s">
        <v>12154</v>
      </c>
      <c r="B440" t="s">
        <v>803</v>
      </c>
      <c r="C440" s="1">
        <v>44905</v>
      </c>
      <c r="D440" s="1" t="s">
        <v>18</v>
      </c>
      <c r="E440" s="2">
        <v>205</v>
      </c>
      <c r="F440" s="2">
        <v>27.93</v>
      </c>
      <c r="G440" s="2">
        <v>16.489999999999998</v>
      </c>
      <c r="H440" s="2">
        <v>249.42</v>
      </c>
      <c r="I440" t="s">
        <v>288</v>
      </c>
      <c r="J440" t="s">
        <v>246</v>
      </c>
      <c r="K440">
        <v>85262</v>
      </c>
      <c r="L440" t="s">
        <v>148</v>
      </c>
      <c r="M440" t="s">
        <v>195</v>
      </c>
      <c r="N440" t="s">
        <v>12151</v>
      </c>
      <c r="O440" t="s">
        <v>12166</v>
      </c>
      <c r="P440" s="10">
        <f t="shared" si="211"/>
        <v>205</v>
      </c>
      <c r="R440" s="12">
        <v>7.7499999999999999E-2</v>
      </c>
      <c r="S440" s="10">
        <f t="shared" si="214"/>
        <v>15.887499999999999</v>
      </c>
      <c r="T440" t="s">
        <v>822</v>
      </c>
      <c r="U440" s="10">
        <f t="shared" si="212"/>
        <v>16.489999999999998</v>
      </c>
      <c r="V440" s="10">
        <f t="shared" si="213"/>
        <v>-0.60249999999999915</v>
      </c>
    </row>
    <row r="441" spans="1:22" x14ac:dyDescent="0.25">
      <c r="A441" t="s">
        <v>12154</v>
      </c>
      <c r="B441" t="s">
        <v>804</v>
      </c>
      <c r="C441" s="1">
        <v>44905</v>
      </c>
      <c r="D441" s="1" t="s">
        <v>18</v>
      </c>
      <c r="E441" s="2">
        <v>205</v>
      </c>
      <c r="F441" s="2">
        <v>30.83</v>
      </c>
      <c r="G441" s="2">
        <v>19.46</v>
      </c>
      <c r="H441" s="2">
        <v>255.29</v>
      </c>
      <c r="I441" t="s">
        <v>122</v>
      </c>
      <c r="J441" t="s">
        <v>59</v>
      </c>
      <c r="K441">
        <v>78261</v>
      </c>
      <c r="L441" t="s">
        <v>148</v>
      </c>
      <c r="M441" t="s">
        <v>195</v>
      </c>
      <c r="N441" t="s">
        <v>12151</v>
      </c>
      <c r="O441" t="s">
        <v>12166</v>
      </c>
      <c r="P441" s="10">
        <f t="shared" si="211"/>
        <v>205</v>
      </c>
      <c r="R441" s="12">
        <v>7.7499999999999999E-2</v>
      </c>
      <c r="S441" s="10">
        <f t="shared" si="214"/>
        <v>15.887499999999999</v>
      </c>
      <c r="T441" t="s">
        <v>822</v>
      </c>
      <c r="U441" s="10">
        <f t="shared" si="212"/>
        <v>19.46</v>
      </c>
      <c r="V441" s="10">
        <f t="shared" si="213"/>
        <v>-3.5725000000000016</v>
      </c>
    </row>
    <row r="442" spans="1:22" x14ac:dyDescent="0.25">
      <c r="A442" t="s">
        <v>12154</v>
      </c>
      <c r="B442" t="s">
        <v>805</v>
      </c>
      <c r="C442" s="1">
        <v>44906</v>
      </c>
      <c r="D442" s="1" t="s">
        <v>18</v>
      </c>
      <c r="E442" s="2">
        <v>95</v>
      </c>
      <c r="F442" s="2">
        <v>22.44</v>
      </c>
      <c r="G442" s="2">
        <v>8.7899999999999991</v>
      </c>
      <c r="H442" s="2">
        <v>126.23</v>
      </c>
      <c r="I442" t="s">
        <v>806</v>
      </c>
      <c r="J442" t="s">
        <v>52</v>
      </c>
      <c r="K442">
        <v>95409</v>
      </c>
      <c r="L442" t="s">
        <v>148</v>
      </c>
      <c r="M442" t="s">
        <v>195</v>
      </c>
      <c r="N442" t="s">
        <v>12151</v>
      </c>
      <c r="O442" t="s">
        <v>12166</v>
      </c>
      <c r="P442" s="10">
        <f t="shared" si="211"/>
        <v>95</v>
      </c>
      <c r="R442" s="17">
        <f>VLOOKUP(I442,Counties!$A$1:$D$1787,3,0)</f>
        <v>9.2499999999999999E-2</v>
      </c>
      <c r="S442" s="10">
        <f>P442*R442</f>
        <v>8.7874999999999996</v>
      </c>
      <c r="T442" s="17" t="str">
        <f>VLOOKUP(I442,Counties!$A$1:$D$1787,4,0)</f>
        <v>Sonoma</v>
      </c>
      <c r="U442" s="10">
        <f t="shared" si="212"/>
        <v>8.7899999999999991</v>
      </c>
      <c r="V442" s="10">
        <f t="shared" si="213"/>
        <v>-2.4999999999995026E-3</v>
      </c>
    </row>
    <row r="443" spans="1:22" x14ac:dyDescent="0.25">
      <c r="A443" t="s">
        <v>12154</v>
      </c>
      <c r="B443" t="s">
        <v>807</v>
      </c>
      <c r="C443" s="1">
        <v>44908</v>
      </c>
      <c r="D443" s="1" t="s">
        <v>23</v>
      </c>
      <c r="E443" s="2">
        <v>50</v>
      </c>
      <c r="F443" s="2">
        <v>0</v>
      </c>
      <c r="G443" s="2">
        <v>0</v>
      </c>
      <c r="H443" s="2">
        <v>50</v>
      </c>
      <c r="I443" t="s">
        <v>17</v>
      </c>
      <c r="J443" t="s">
        <v>17</v>
      </c>
      <c r="K443" t="s">
        <v>17</v>
      </c>
      <c r="L443" t="s">
        <v>148</v>
      </c>
      <c r="M443" t="s">
        <v>195</v>
      </c>
      <c r="N443" t="s">
        <v>12151</v>
      </c>
      <c r="O443" t="s">
        <v>12164</v>
      </c>
      <c r="Q443" s="10">
        <f>E443</f>
        <v>50</v>
      </c>
      <c r="T443"/>
    </row>
    <row r="444" spans="1:22" x14ac:dyDescent="0.25">
      <c r="A444" t="s">
        <v>12154</v>
      </c>
      <c r="B444" t="s">
        <v>808</v>
      </c>
      <c r="C444" s="1">
        <v>44910</v>
      </c>
      <c r="D444" s="1" t="s">
        <v>18</v>
      </c>
      <c r="E444" s="2">
        <v>395</v>
      </c>
      <c r="F444" s="2">
        <v>46.63</v>
      </c>
      <c r="G444" s="2">
        <v>30.91</v>
      </c>
      <c r="H444" s="2">
        <v>472.54</v>
      </c>
      <c r="I444" t="s">
        <v>809</v>
      </c>
      <c r="J444" t="s">
        <v>39</v>
      </c>
      <c r="K444">
        <v>12804</v>
      </c>
      <c r="L444" t="s">
        <v>148</v>
      </c>
      <c r="M444" t="s">
        <v>195</v>
      </c>
      <c r="N444" t="s">
        <v>12151</v>
      </c>
      <c r="O444" t="s">
        <v>12166</v>
      </c>
      <c r="P444" s="10">
        <f t="shared" ref="P444:P446" si="215">E444</f>
        <v>395</v>
      </c>
      <c r="R444" s="12">
        <v>7.7499999999999999E-2</v>
      </c>
      <c r="S444" s="10">
        <f t="shared" ref="S444:S446" si="216">P444*R444</f>
        <v>30.612500000000001</v>
      </c>
      <c r="T444" t="s">
        <v>822</v>
      </c>
      <c r="U444" s="10">
        <f t="shared" ref="U444:U446" si="217">G444</f>
        <v>30.91</v>
      </c>
      <c r="V444" s="10">
        <f t="shared" ref="V444:V446" si="218">S444-U444</f>
        <v>-0.29749999999999943</v>
      </c>
    </row>
    <row r="445" spans="1:22" x14ac:dyDescent="0.25">
      <c r="A445" t="s">
        <v>12154</v>
      </c>
      <c r="B445" t="s">
        <v>810</v>
      </c>
      <c r="C445" s="1">
        <v>44905</v>
      </c>
      <c r="D445" s="1" t="s">
        <v>18</v>
      </c>
      <c r="E445" s="2">
        <v>395</v>
      </c>
      <c r="F445" s="2">
        <v>46.63</v>
      </c>
      <c r="G445" s="2">
        <v>34.96</v>
      </c>
      <c r="H445" s="2">
        <v>476.59</v>
      </c>
      <c r="I445" t="s">
        <v>481</v>
      </c>
      <c r="J445" t="s">
        <v>93</v>
      </c>
      <c r="K445">
        <v>64153</v>
      </c>
      <c r="L445" t="s">
        <v>148</v>
      </c>
      <c r="M445" t="s">
        <v>195</v>
      </c>
      <c r="N445" t="s">
        <v>12151</v>
      </c>
      <c r="O445" t="s">
        <v>12166</v>
      </c>
      <c r="P445" s="10">
        <f t="shared" si="215"/>
        <v>395</v>
      </c>
      <c r="R445" s="12">
        <v>7.7499999999999999E-2</v>
      </c>
      <c r="S445" s="10">
        <f t="shared" si="216"/>
        <v>30.612500000000001</v>
      </c>
      <c r="T445" t="s">
        <v>822</v>
      </c>
      <c r="U445" s="10">
        <f t="shared" si="217"/>
        <v>34.96</v>
      </c>
      <c r="V445" s="10">
        <f t="shared" si="218"/>
        <v>-4.3475000000000001</v>
      </c>
    </row>
    <row r="446" spans="1:22" x14ac:dyDescent="0.25">
      <c r="A446" t="s">
        <v>12154</v>
      </c>
      <c r="B446" t="s">
        <v>811</v>
      </c>
      <c r="C446" s="1">
        <v>44915</v>
      </c>
      <c r="D446" s="1" t="s">
        <v>18</v>
      </c>
      <c r="E446" s="2">
        <v>150</v>
      </c>
      <c r="F446" s="2">
        <v>28.09</v>
      </c>
      <c r="G446" s="2">
        <v>14.7</v>
      </c>
      <c r="H446" s="2">
        <v>192.79</v>
      </c>
      <c r="I446" t="s">
        <v>812</v>
      </c>
      <c r="J446" t="s">
        <v>59</v>
      </c>
      <c r="K446">
        <v>78414</v>
      </c>
      <c r="L446" t="s">
        <v>148</v>
      </c>
      <c r="M446" t="s">
        <v>195</v>
      </c>
      <c r="N446" t="s">
        <v>12151</v>
      </c>
      <c r="O446" t="s">
        <v>12166</v>
      </c>
      <c r="P446" s="10">
        <f t="shared" si="215"/>
        <v>150</v>
      </c>
      <c r="R446" s="12">
        <v>7.7499999999999999E-2</v>
      </c>
      <c r="S446" s="10">
        <f t="shared" si="216"/>
        <v>11.625</v>
      </c>
      <c r="T446" t="s">
        <v>822</v>
      </c>
      <c r="U446" s="10">
        <f t="shared" si="217"/>
        <v>14.7</v>
      </c>
      <c r="V446" s="10">
        <f t="shared" si="218"/>
        <v>-3.0749999999999993</v>
      </c>
    </row>
    <row r="447" spans="1:22" x14ac:dyDescent="0.25">
      <c r="A447" t="s">
        <v>12154</v>
      </c>
      <c r="B447" t="s">
        <v>813</v>
      </c>
      <c r="C447" s="1">
        <v>44908</v>
      </c>
      <c r="D447" s="1" t="s">
        <v>23</v>
      </c>
      <c r="E447" s="2">
        <v>50</v>
      </c>
      <c r="F447" s="2">
        <v>0</v>
      </c>
      <c r="G447" s="2">
        <v>0</v>
      </c>
      <c r="H447" s="2">
        <v>50</v>
      </c>
      <c r="I447" t="s">
        <v>17</v>
      </c>
      <c r="J447" t="s">
        <v>17</v>
      </c>
      <c r="K447" t="s">
        <v>17</v>
      </c>
      <c r="L447" t="s">
        <v>148</v>
      </c>
      <c r="M447" t="s">
        <v>195</v>
      </c>
      <c r="N447" t="s">
        <v>12151</v>
      </c>
      <c r="O447" t="s">
        <v>12164</v>
      </c>
      <c r="Q447" s="10">
        <f t="shared" ref="Q447:Q448" si="219">E447</f>
        <v>50</v>
      </c>
      <c r="T447"/>
    </row>
    <row r="448" spans="1:22" x14ac:dyDescent="0.25">
      <c r="A448" t="s">
        <v>12154</v>
      </c>
      <c r="B448" t="s">
        <v>814</v>
      </c>
      <c r="C448" s="1">
        <v>44916</v>
      </c>
      <c r="D448" s="1" t="s">
        <v>23</v>
      </c>
      <c r="E448" s="2">
        <v>50</v>
      </c>
      <c r="F448" s="2">
        <v>0</v>
      </c>
      <c r="G448" s="2">
        <v>0</v>
      </c>
      <c r="H448" s="2">
        <v>50</v>
      </c>
      <c r="I448" t="s">
        <v>17</v>
      </c>
      <c r="J448" t="s">
        <v>17</v>
      </c>
      <c r="K448" t="s">
        <v>17</v>
      </c>
      <c r="L448" t="s">
        <v>148</v>
      </c>
      <c r="M448" t="s">
        <v>195</v>
      </c>
      <c r="N448" t="s">
        <v>12151</v>
      </c>
      <c r="O448" t="s">
        <v>12164</v>
      </c>
      <c r="Q448" s="10">
        <f t="shared" si="219"/>
        <v>50</v>
      </c>
      <c r="T448"/>
    </row>
    <row r="449" spans="1:22" x14ac:dyDescent="0.25">
      <c r="A449" t="s">
        <v>12154</v>
      </c>
      <c r="B449" t="s">
        <v>815</v>
      </c>
      <c r="C449" s="1">
        <v>44906</v>
      </c>
      <c r="D449" s="1" t="s">
        <v>18</v>
      </c>
      <c r="E449" s="2">
        <v>155</v>
      </c>
      <c r="F449" s="2">
        <v>25.1</v>
      </c>
      <c r="G449" s="2">
        <v>5.52</v>
      </c>
      <c r="H449" s="2">
        <v>185.62</v>
      </c>
      <c r="I449" t="s">
        <v>816</v>
      </c>
      <c r="J449" t="s">
        <v>265</v>
      </c>
      <c r="K449">
        <v>1702</v>
      </c>
      <c r="L449" t="s">
        <v>148</v>
      </c>
      <c r="M449" t="s">
        <v>195</v>
      </c>
      <c r="N449" t="s">
        <v>12151</v>
      </c>
      <c r="O449" t="s">
        <v>12166</v>
      </c>
      <c r="P449" s="10">
        <f>E449</f>
        <v>155</v>
      </c>
      <c r="R449" s="12">
        <v>7.7499999999999999E-2</v>
      </c>
      <c r="S449" s="10">
        <f>P449*R449</f>
        <v>12.012499999999999</v>
      </c>
      <c r="T449" t="s">
        <v>822</v>
      </c>
      <c r="U449" s="10">
        <f>G449</f>
        <v>5.52</v>
      </c>
      <c r="V449" s="10">
        <f>S449-U449</f>
        <v>6.4924999999999997</v>
      </c>
    </row>
    <row r="450" spans="1:22" x14ac:dyDescent="0.25">
      <c r="A450" t="s">
        <v>12154</v>
      </c>
      <c r="B450" t="s">
        <v>817</v>
      </c>
      <c r="C450" s="1">
        <v>44908</v>
      </c>
      <c r="D450" s="1" t="s">
        <v>23</v>
      </c>
      <c r="E450" s="2">
        <v>50</v>
      </c>
      <c r="F450" s="2">
        <v>0</v>
      </c>
      <c r="G450" s="2">
        <v>0</v>
      </c>
      <c r="H450" s="2">
        <v>50</v>
      </c>
      <c r="I450" t="s">
        <v>17</v>
      </c>
      <c r="J450" t="s">
        <v>17</v>
      </c>
      <c r="K450" t="s">
        <v>17</v>
      </c>
      <c r="L450" t="s">
        <v>148</v>
      </c>
      <c r="M450" t="s">
        <v>195</v>
      </c>
      <c r="N450" t="s">
        <v>12151</v>
      </c>
      <c r="O450" t="s">
        <v>12164</v>
      </c>
      <c r="Q450" s="10">
        <f>E450</f>
        <v>50</v>
      </c>
      <c r="T450"/>
    </row>
    <row r="451" spans="1:22" x14ac:dyDescent="0.25">
      <c r="A451" t="s">
        <v>12154</v>
      </c>
      <c r="B451" t="s">
        <v>818</v>
      </c>
      <c r="C451" s="1">
        <v>44905</v>
      </c>
      <c r="D451" s="1" t="s">
        <v>18</v>
      </c>
      <c r="E451" s="2">
        <v>95</v>
      </c>
      <c r="F451" s="2">
        <v>22.44</v>
      </c>
      <c r="G451" s="2">
        <v>8.92</v>
      </c>
      <c r="H451" s="2">
        <v>126.36</v>
      </c>
      <c r="I451" t="s">
        <v>370</v>
      </c>
      <c r="J451" t="s">
        <v>52</v>
      </c>
      <c r="K451">
        <v>95128</v>
      </c>
      <c r="L451" t="s">
        <v>148</v>
      </c>
      <c r="M451" t="s">
        <v>195</v>
      </c>
      <c r="N451" t="s">
        <v>12151</v>
      </c>
      <c r="O451" t="s">
        <v>12166</v>
      </c>
      <c r="P451" s="10">
        <f t="shared" ref="P451:P461" si="220">E451</f>
        <v>95</v>
      </c>
      <c r="R451" s="17">
        <f>VLOOKUP(I451,Counties!$A$1:$D$1787,3,0)</f>
        <v>9.3799999999999994E-2</v>
      </c>
      <c r="S451" s="10">
        <f t="shared" ref="S451:S452" si="221">P451*R451</f>
        <v>8.9109999999999996</v>
      </c>
      <c r="T451" s="17" t="str">
        <f>VLOOKUP(I451,Counties!$A$1:$D$1787,4,0)</f>
        <v>Santa Clara</v>
      </c>
      <c r="U451" s="10">
        <f t="shared" ref="U451:U461" si="222">G451</f>
        <v>8.92</v>
      </c>
      <c r="V451" s="10">
        <f t="shared" ref="V451:V461" si="223">S451-U451</f>
        <v>-9.0000000000003411E-3</v>
      </c>
    </row>
    <row r="452" spans="1:22" x14ac:dyDescent="0.25">
      <c r="A452" t="s">
        <v>12154</v>
      </c>
      <c r="B452" t="s">
        <v>819</v>
      </c>
      <c r="C452" s="1">
        <v>44906</v>
      </c>
      <c r="D452" s="1" t="s">
        <v>18</v>
      </c>
      <c r="E452" s="2">
        <v>190</v>
      </c>
      <c r="F452" s="2">
        <v>28.55</v>
      </c>
      <c r="G452" s="2">
        <v>16.64</v>
      </c>
      <c r="H452" s="2">
        <v>235.19</v>
      </c>
      <c r="I452" t="s">
        <v>262</v>
      </c>
      <c r="J452" t="s">
        <v>52</v>
      </c>
      <c r="K452">
        <v>92407</v>
      </c>
      <c r="L452" t="s">
        <v>148</v>
      </c>
      <c r="M452" t="s">
        <v>195</v>
      </c>
      <c r="N452" t="s">
        <v>12151</v>
      </c>
      <c r="O452" t="s">
        <v>12166</v>
      </c>
      <c r="P452" s="10">
        <f t="shared" si="220"/>
        <v>190</v>
      </c>
      <c r="R452" s="17">
        <f>VLOOKUP(I452,Counties!$A$1:$D$1787,3,0)</f>
        <v>8.7499999999999994E-2</v>
      </c>
      <c r="S452" s="10">
        <f t="shared" si="221"/>
        <v>16.625</v>
      </c>
      <c r="T452" s="17" t="str">
        <f>VLOOKUP(I452,Counties!$A$1:$D$1787,4,0)</f>
        <v>San Bernardino</v>
      </c>
      <c r="U452" s="10">
        <f t="shared" si="222"/>
        <v>16.64</v>
      </c>
      <c r="V452" s="10">
        <f t="shared" si="223"/>
        <v>-1.5000000000000568E-2</v>
      </c>
    </row>
    <row r="453" spans="1:22" x14ac:dyDescent="0.25">
      <c r="A453" t="s">
        <v>12154</v>
      </c>
      <c r="B453" t="s">
        <v>820</v>
      </c>
      <c r="C453" s="1">
        <v>44906</v>
      </c>
      <c r="D453" s="1" t="s">
        <v>18</v>
      </c>
      <c r="E453" s="2">
        <v>250</v>
      </c>
      <c r="F453" s="2">
        <v>33.32</v>
      </c>
      <c r="G453" s="2">
        <v>21.25</v>
      </c>
      <c r="H453" s="2">
        <v>304.57</v>
      </c>
      <c r="I453" t="s">
        <v>673</v>
      </c>
      <c r="J453" t="s">
        <v>71</v>
      </c>
      <c r="K453">
        <v>33629</v>
      </c>
      <c r="L453" t="s">
        <v>148</v>
      </c>
      <c r="M453" t="s">
        <v>195</v>
      </c>
      <c r="N453" t="s">
        <v>12151</v>
      </c>
      <c r="O453" t="s">
        <v>12166</v>
      </c>
      <c r="P453" s="10">
        <f t="shared" si="220"/>
        <v>250</v>
      </c>
      <c r="R453" s="12">
        <v>7.7499999999999999E-2</v>
      </c>
      <c r="S453" s="10">
        <f>P453*R453</f>
        <v>19.375</v>
      </c>
      <c r="T453" t="s">
        <v>822</v>
      </c>
      <c r="U453" s="10">
        <f t="shared" si="222"/>
        <v>21.25</v>
      </c>
      <c r="V453" s="10">
        <f t="shared" si="223"/>
        <v>-1.875</v>
      </c>
    </row>
    <row r="454" spans="1:22" x14ac:dyDescent="0.25">
      <c r="A454" t="s">
        <v>12154</v>
      </c>
      <c r="B454" t="s">
        <v>821</v>
      </c>
      <c r="C454" s="1">
        <v>44916</v>
      </c>
      <c r="D454" s="1" t="s">
        <v>18</v>
      </c>
      <c r="E454" s="2">
        <v>199</v>
      </c>
      <c r="F454" s="2">
        <v>29.29</v>
      </c>
      <c r="G454" s="2">
        <v>15.43</v>
      </c>
      <c r="H454" s="2">
        <v>243.72</v>
      </c>
      <c r="I454" t="s">
        <v>822</v>
      </c>
      <c r="J454" t="s">
        <v>52</v>
      </c>
      <c r="K454">
        <v>94559</v>
      </c>
      <c r="L454" t="s">
        <v>148</v>
      </c>
      <c r="M454" t="s">
        <v>195</v>
      </c>
      <c r="N454" t="s">
        <v>12151</v>
      </c>
      <c r="O454" t="s">
        <v>12166</v>
      </c>
      <c r="P454" s="10">
        <f t="shared" si="220"/>
        <v>199</v>
      </c>
      <c r="R454" s="17">
        <f>VLOOKUP(I454,Counties!$A$1:$D$1787,3,0)</f>
        <v>7.7499999999999999E-2</v>
      </c>
      <c r="S454" s="10">
        <f>P454*R454</f>
        <v>15.422499999999999</v>
      </c>
      <c r="T454" s="17" t="str">
        <f>VLOOKUP(I454,Counties!$A$1:$D$1787,4,0)</f>
        <v>Napa</v>
      </c>
      <c r="U454" s="10">
        <f t="shared" si="222"/>
        <v>15.43</v>
      </c>
      <c r="V454" s="10">
        <f t="shared" si="223"/>
        <v>-7.5000000000002842E-3</v>
      </c>
    </row>
    <row r="455" spans="1:22" x14ac:dyDescent="0.25">
      <c r="A455" t="s">
        <v>12154</v>
      </c>
      <c r="B455" t="s">
        <v>823</v>
      </c>
      <c r="C455" s="1">
        <v>44906</v>
      </c>
      <c r="D455" s="1" t="s">
        <v>18</v>
      </c>
      <c r="E455" s="2">
        <v>95</v>
      </c>
      <c r="F455" s="2">
        <v>21.56</v>
      </c>
      <c r="G455" s="2">
        <v>7.87</v>
      </c>
      <c r="H455" s="2">
        <v>124.43</v>
      </c>
      <c r="I455" t="s">
        <v>824</v>
      </c>
      <c r="J455" t="s">
        <v>56</v>
      </c>
      <c r="K455">
        <v>44077</v>
      </c>
      <c r="L455" t="s">
        <v>148</v>
      </c>
      <c r="M455" t="s">
        <v>195</v>
      </c>
      <c r="N455" t="s">
        <v>12151</v>
      </c>
      <c r="O455" t="s">
        <v>12166</v>
      </c>
      <c r="P455" s="10">
        <f t="shared" si="220"/>
        <v>95</v>
      </c>
      <c r="R455" s="12">
        <v>7.7499999999999999E-2</v>
      </c>
      <c r="S455" s="10">
        <f t="shared" ref="S455:S458" si="224">P455*R455</f>
        <v>7.3624999999999998</v>
      </c>
      <c r="T455" t="s">
        <v>822</v>
      </c>
      <c r="U455" s="10">
        <f t="shared" si="222"/>
        <v>7.87</v>
      </c>
      <c r="V455" s="10">
        <f t="shared" si="223"/>
        <v>-0.50750000000000028</v>
      </c>
    </row>
    <row r="456" spans="1:22" x14ac:dyDescent="0.25">
      <c r="A456" t="s">
        <v>12154</v>
      </c>
      <c r="B456" t="s">
        <v>825</v>
      </c>
      <c r="C456" s="1">
        <v>44905</v>
      </c>
      <c r="D456" s="1" t="s">
        <v>18</v>
      </c>
      <c r="E456" s="2">
        <v>205</v>
      </c>
      <c r="F456" s="2">
        <v>33.32</v>
      </c>
      <c r="G456" s="2">
        <v>15.8</v>
      </c>
      <c r="H456" s="2">
        <v>254.12</v>
      </c>
      <c r="I456" t="s">
        <v>826</v>
      </c>
      <c r="J456" t="s">
        <v>78</v>
      </c>
      <c r="K456">
        <v>8822</v>
      </c>
      <c r="L456" t="s">
        <v>148</v>
      </c>
      <c r="M456" t="s">
        <v>195</v>
      </c>
      <c r="N456" t="s">
        <v>12151</v>
      </c>
      <c r="O456" t="s">
        <v>12166</v>
      </c>
      <c r="P456" s="10">
        <f t="shared" si="220"/>
        <v>205</v>
      </c>
      <c r="R456" s="12">
        <v>7.7499999999999999E-2</v>
      </c>
      <c r="S456" s="10">
        <f t="shared" si="224"/>
        <v>15.887499999999999</v>
      </c>
      <c r="T456" t="s">
        <v>822</v>
      </c>
      <c r="U456" s="10">
        <f t="shared" si="222"/>
        <v>15.8</v>
      </c>
      <c r="V456" s="10">
        <f t="shared" si="223"/>
        <v>8.7499999999998579E-2</v>
      </c>
    </row>
    <row r="457" spans="1:22" x14ac:dyDescent="0.25">
      <c r="A457" t="s">
        <v>12154</v>
      </c>
      <c r="B457" t="s">
        <v>827</v>
      </c>
      <c r="C457" s="1">
        <v>44915</v>
      </c>
      <c r="D457" s="1" t="s">
        <v>18</v>
      </c>
      <c r="E457" s="2">
        <v>320</v>
      </c>
      <c r="F457" s="2">
        <v>43.23</v>
      </c>
      <c r="G457" s="2">
        <v>29.97</v>
      </c>
      <c r="H457" s="2">
        <v>393.2</v>
      </c>
      <c r="I457" t="s">
        <v>693</v>
      </c>
      <c r="J457" t="s">
        <v>59</v>
      </c>
      <c r="K457">
        <v>77546</v>
      </c>
      <c r="L457" t="s">
        <v>148</v>
      </c>
      <c r="M457" t="s">
        <v>195</v>
      </c>
      <c r="N457" t="s">
        <v>12151</v>
      </c>
      <c r="O457" t="s">
        <v>12166</v>
      </c>
      <c r="P457" s="10">
        <f t="shared" si="220"/>
        <v>320</v>
      </c>
      <c r="R457" s="12">
        <v>7.7499999999999999E-2</v>
      </c>
      <c r="S457" s="10">
        <f t="shared" si="224"/>
        <v>24.8</v>
      </c>
      <c r="T457" t="s">
        <v>822</v>
      </c>
      <c r="U457" s="10">
        <f t="shared" si="222"/>
        <v>29.97</v>
      </c>
      <c r="V457" s="10">
        <f t="shared" si="223"/>
        <v>-5.1699999999999982</v>
      </c>
    </row>
    <row r="458" spans="1:22" x14ac:dyDescent="0.25">
      <c r="A458" t="s">
        <v>12154</v>
      </c>
      <c r="B458" t="s">
        <v>828</v>
      </c>
      <c r="C458" s="1">
        <v>44907</v>
      </c>
      <c r="D458" s="1" t="s">
        <v>18</v>
      </c>
      <c r="E458" s="2">
        <v>205</v>
      </c>
      <c r="F458" s="2">
        <v>33.32</v>
      </c>
      <c r="G458" s="2">
        <v>14.31</v>
      </c>
      <c r="H458" s="2">
        <v>252.63</v>
      </c>
      <c r="I458" t="s">
        <v>829</v>
      </c>
      <c r="J458" t="s">
        <v>88</v>
      </c>
      <c r="K458">
        <v>18644</v>
      </c>
      <c r="L458" t="s">
        <v>148</v>
      </c>
      <c r="M458" t="s">
        <v>195</v>
      </c>
      <c r="N458" t="s">
        <v>12151</v>
      </c>
      <c r="O458" t="s">
        <v>12166</v>
      </c>
      <c r="P458" s="10">
        <f t="shared" si="220"/>
        <v>205</v>
      </c>
      <c r="R458" s="12">
        <v>7.7499999999999999E-2</v>
      </c>
      <c r="S458" s="10">
        <f t="shared" si="224"/>
        <v>15.887499999999999</v>
      </c>
      <c r="T458" t="s">
        <v>822</v>
      </c>
      <c r="U458" s="10">
        <f t="shared" si="222"/>
        <v>14.31</v>
      </c>
      <c r="V458" s="10">
        <f t="shared" si="223"/>
        <v>1.5774999999999988</v>
      </c>
    </row>
    <row r="459" spans="1:22" x14ac:dyDescent="0.25">
      <c r="A459" t="s">
        <v>12154</v>
      </c>
      <c r="B459" t="s">
        <v>830</v>
      </c>
      <c r="C459" s="1">
        <v>44906</v>
      </c>
      <c r="D459" s="1" t="s">
        <v>18</v>
      </c>
      <c r="E459" s="2">
        <v>95</v>
      </c>
      <c r="F459" s="2">
        <v>22.44</v>
      </c>
      <c r="G459" s="2">
        <v>9.16</v>
      </c>
      <c r="H459" s="2">
        <v>126.6</v>
      </c>
      <c r="I459" t="s">
        <v>831</v>
      </c>
      <c r="J459" t="s">
        <v>52</v>
      </c>
      <c r="K459">
        <v>94404</v>
      </c>
      <c r="L459" t="s">
        <v>148</v>
      </c>
      <c r="M459" t="s">
        <v>195</v>
      </c>
      <c r="N459" t="s">
        <v>12151</v>
      </c>
      <c r="O459" t="s">
        <v>12166</v>
      </c>
      <c r="P459" s="10">
        <f t="shared" si="220"/>
        <v>95</v>
      </c>
      <c r="R459" s="17">
        <f>VLOOKUP(I459,Counties!$A$1:$D$1787,3,0)</f>
        <v>9.6299999999999997E-2</v>
      </c>
      <c r="S459" s="10">
        <f t="shared" ref="S459:S461" si="225">P459*R459</f>
        <v>9.1485000000000003</v>
      </c>
      <c r="T459" s="17" t="str">
        <f>VLOOKUP(I459,Counties!$A$1:$D$1787,4,0)</f>
        <v>San Mateo</v>
      </c>
      <c r="U459" s="10">
        <f t="shared" si="222"/>
        <v>9.16</v>
      </c>
      <c r="V459" s="10">
        <f t="shared" si="223"/>
        <v>-1.1499999999999844E-2</v>
      </c>
    </row>
    <row r="460" spans="1:22" x14ac:dyDescent="0.25">
      <c r="A460" t="s">
        <v>12154</v>
      </c>
      <c r="B460" t="s">
        <v>832</v>
      </c>
      <c r="C460" s="1">
        <v>44917</v>
      </c>
      <c r="D460" s="1" t="s">
        <v>18</v>
      </c>
      <c r="E460" s="2">
        <v>199</v>
      </c>
      <c r="F460" s="2">
        <v>42.49</v>
      </c>
      <c r="G460" s="2">
        <v>15.43</v>
      </c>
      <c r="H460" s="2">
        <v>256.92</v>
      </c>
      <c r="I460" t="s">
        <v>833</v>
      </c>
      <c r="J460" t="s">
        <v>52</v>
      </c>
      <c r="K460">
        <v>92399</v>
      </c>
      <c r="L460" t="s">
        <v>148</v>
      </c>
      <c r="M460" t="s">
        <v>195</v>
      </c>
      <c r="N460" t="s">
        <v>12151</v>
      </c>
      <c r="O460" t="s">
        <v>12166</v>
      </c>
      <c r="P460" s="10">
        <f t="shared" si="220"/>
        <v>199</v>
      </c>
      <c r="R460" s="17">
        <f>VLOOKUP(I460,Counties!$A$1:$D$1787,3,0)</f>
        <v>7.7499999999999999E-2</v>
      </c>
      <c r="S460" s="10">
        <f t="shared" si="225"/>
        <v>15.422499999999999</v>
      </c>
      <c r="T460" s="17" t="str">
        <f>VLOOKUP(I460,Counties!$A$1:$D$1787,4,0)</f>
        <v>San Bernardino</v>
      </c>
      <c r="U460" s="10">
        <f t="shared" si="222"/>
        <v>15.43</v>
      </c>
      <c r="V460" s="10">
        <f t="shared" si="223"/>
        <v>-7.5000000000002842E-3</v>
      </c>
    </row>
    <row r="461" spans="1:22" x14ac:dyDescent="0.25">
      <c r="A461" t="s">
        <v>12154</v>
      </c>
      <c r="B461" t="s">
        <v>834</v>
      </c>
      <c r="C461" s="1">
        <v>44906</v>
      </c>
      <c r="D461" s="1" t="s">
        <v>18</v>
      </c>
      <c r="E461" s="2">
        <v>95</v>
      </c>
      <c r="F461" s="2">
        <v>22.44</v>
      </c>
      <c r="G461" s="2">
        <v>9.74</v>
      </c>
      <c r="H461" s="2">
        <v>127.18</v>
      </c>
      <c r="I461" t="s">
        <v>622</v>
      </c>
      <c r="J461" t="s">
        <v>52</v>
      </c>
      <c r="K461">
        <v>94551</v>
      </c>
      <c r="L461" t="s">
        <v>148</v>
      </c>
      <c r="M461" t="s">
        <v>195</v>
      </c>
      <c r="N461" t="s">
        <v>12151</v>
      </c>
      <c r="O461" t="s">
        <v>12166</v>
      </c>
      <c r="P461" s="10">
        <f t="shared" si="220"/>
        <v>95</v>
      </c>
      <c r="R461" s="17">
        <f>VLOOKUP(I461,Counties!$A$1:$D$1787,3,0)</f>
        <v>0.10249999999999999</v>
      </c>
      <c r="S461" s="10">
        <f t="shared" si="225"/>
        <v>9.7374999999999989</v>
      </c>
      <c r="T461" s="17" t="str">
        <f>VLOOKUP(I461,Counties!$A$1:$D$1787,4,0)</f>
        <v>Alameda</v>
      </c>
      <c r="U461" s="10">
        <f t="shared" si="222"/>
        <v>9.74</v>
      </c>
      <c r="V461" s="10">
        <f t="shared" si="223"/>
        <v>-2.500000000001279E-3</v>
      </c>
    </row>
    <row r="462" spans="1:22" x14ac:dyDescent="0.25">
      <c r="A462" t="s">
        <v>12154</v>
      </c>
      <c r="B462" t="s">
        <v>835</v>
      </c>
      <c r="C462" s="1">
        <v>44908</v>
      </c>
      <c r="D462" s="1" t="s">
        <v>23</v>
      </c>
      <c r="E462" s="2">
        <v>50</v>
      </c>
      <c r="F462" s="2">
        <v>0</v>
      </c>
      <c r="G462" s="2">
        <v>0</v>
      </c>
      <c r="H462" s="2">
        <v>50</v>
      </c>
      <c r="I462" t="s">
        <v>17</v>
      </c>
      <c r="J462" t="s">
        <v>17</v>
      </c>
      <c r="K462" t="s">
        <v>17</v>
      </c>
      <c r="L462" t="s">
        <v>148</v>
      </c>
      <c r="M462" t="s">
        <v>195</v>
      </c>
      <c r="N462" t="s">
        <v>12151</v>
      </c>
      <c r="O462" t="s">
        <v>12164</v>
      </c>
      <c r="Q462" s="10">
        <f t="shared" ref="Q462:Q463" si="226">E462</f>
        <v>50</v>
      </c>
      <c r="T462"/>
    </row>
    <row r="463" spans="1:22" x14ac:dyDescent="0.25">
      <c r="A463" t="s">
        <v>12154</v>
      </c>
      <c r="B463" t="s">
        <v>836</v>
      </c>
      <c r="C463" s="1">
        <v>44915</v>
      </c>
      <c r="D463" s="1" t="s">
        <v>23</v>
      </c>
      <c r="E463" s="2">
        <v>50</v>
      </c>
      <c r="F463" s="2">
        <v>0</v>
      </c>
      <c r="G463" s="2">
        <v>0</v>
      </c>
      <c r="H463" s="2">
        <v>50</v>
      </c>
      <c r="I463" t="s">
        <v>17</v>
      </c>
      <c r="J463" t="s">
        <v>17</v>
      </c>
      <c r="K463" t="s">
        <v>17</v>
      </c>
      <c r="L463" t="s">
        <v>148</v>
      </c>
      <c r="M463" t="s">
        <v>195</v>
      </c>
      <c r="N463" t="s">
        <v>12151</v>
      </c>
      <c r="O463" t="s">
        <v>12164</v>
      </c>
      <c r="Q463" s="10">
        <f t="shared" si="226"/>
        <v>50</v>
      </c>
      <c r="T463"/>
    </row>
    <row r="464" spans="1:22" x14ac:dyDescent="0.25">
      <c r="A464" t="s">
        <v>12154</v>
      </c>
      <c r="B464" t="s">
        <v>837</v>
      </c>
      <c r="C464" s="1">
        <v>44910</v>
      </c>
      <c r="D464" s="1" t="s">
        <v>18</v>
      </c>
      <c r="E464" s="2">
        <v>95</v>
      </c>
      <c r="F464" s="2">
        <v>21.56</v>
      </c>
      <c r="G464" s="2">
        <v>8.16</v>
      </c>
      <c r="H464" s="2">
        <v>124.72</v>
      </c>
      <c r="I464" t="s">
        <v>626</v>
      </c>
      <c r="J464" t="s">
        <v>88</v>
      </c>
      <c r="K464">
        <v>15116</v>
      </c>
      <c r="L464" t="s">
        <v>148</v>
      </c>
      <c r="M464" t="s">
        <v>195</v>
      </c>
      <c r="N464" t="s">
        <v>12151</v>
      </c>
      <c r="O464" t="s">
        <v>12166</v>
      </c>
      <c r="P464" s="10">
        <f t="shared" ref="P464:P467" si="227">E464</f>
        <v>95</v>
      </c>
      <c r="R464" s="12">
        <v>7.7499999999999999E-2</v>
      </c>
      <c r="S464" s="10">
        <f t="shared" ref="S464:S467" si="228">P464*R464</f>
        <v>7.3624999999999998</v>
      </c>
      <c r="T464" t="s">
        <v>822</v>
      </c>
      <c r="U464" s="10">
        <f t="shared" ref="U464:U467" si="229">G464</f>
        <v>8.16</v>
      </c>
      <c r="V464" s="10">
        <f t="shared" ref="V464:V467" si="230">S464-U464</f>
        <v>-0.79750000000000032</v>
      </c>
    </row>
    <row r="465" spans="1:22" x14ac:dyDescent="0.25">
      <c r="A465" t="s">
        <v>12154</v>
      </c>
      <c r="B465" t="s">
        <v>838</v>
      </c>
      <c r="C465" s="1">
        <v>44907</v>
      </c>
      <c r="D465" s="1" t="s">
        <v>18</v>
      </c>
      <c r="E465" s="2">
        <v>190</v>
      </c>
      <c r="F465" s="2">
        <v>29.86</v>
      </c>
      <c r="G465" s="2">
        <v>15.02</v>
      </c>
      <c r="H465" s="2">
        <v>234.88</v>
      </c>
      <c r="I465" t="s">
        <v>839</v>
      </c>
      <c r="J465" t="s">
        <v>42</v>
      </c>
      <c r="K465">
        <v>21093</v>
      </c>
      <c r="L465" t="s">
        <v>148</v>
      </c>
      <c r="M465" t="s">
        <v>195</v>
      </c>
      <c r="N465" t="s">
        <v>12151</v>
      </c>
      <c r="O465" t="s">
        <v>12166</v>
      </c>
      <c r="P465" s="10">
        <f t="shared" si="227"/>
        <v>190</v>
      </c>
      <c r="R465" s="12">
        <v>7.7499999999999999E-2</v>
      </c>
      <c r="S465" s="10">
        <f t="shared" si="228"/>
        <v>14.725</v>
      </c>
      <c r="T465" t="s">
        <v>822</v>
      </c>
      <c r="U465" s="10">
        <f t="shared" si="229"/>
        <v>15.02</v>
      </c>
      <c r="V465" s="10">
        <f t="shared" si="230"/>
        <v>-0.29499999999999993</v>
      </c>
    </row>
    <row r="466" spans="1:22" x14ac:dyDescent="0.25">
      <c r="A466" t="s">
        <v>12154</v>
      </c>
      <c r="B466" t="s">
        <v>840</v>
      </c>
      <c r="C466" s="1">
        <v>44907</v>
      </c>
      <c r="D466" s="1" t="s">
        <v>18</v>
      </c>
      <c r="E466" s="2">
        <v>190</v>
      </c>
      <c r="F466" s="2">
        <v>25.1</v>
      </c>
      <c r="G466" s="2">
        <v>12.91</v>
      </c>
      <c r="H466" s="2">
        <v>228.01</v>
      </c>
      <c r="I466" t="s">
        <v>841</v>
      </c>
      <c r="J466" t="s">
        <v>88</v>
      </c>
      <c r="K466">
        <v>18944</v>
      </c>
      <c r="L466" t="s">
        <v>148</v>
      </c>
      <c r="M466" t="s">
        <v>195</v>
      </c>
      <c r="N466" t="s">
        <v>12151</v>
      </c>
      <c r="O466" t="s">
        <v>12166</v>
      </c>
      <c r="P466" s="10">
        <f t="shared" si="227"/>
        <v>190</v>
      </c>
      <c r="R466" s="12">
        <v>7.7499999999999999E-2</v>
      </c>
      <c r="S466" s="10">
        <f t="shared" si="228"/>
        <v>14.725</v>
      </c>
      <c r="T466" t="s">
        <v>822</v>
      </c>
      <c r="U466" s="10">
        <f t="shared" si="229"/>
        <v>12.91</v>
      </c>
      <c r="V466" s="10">
        <f t="shared" si="230"/>
        <v>1.8149999999999995</v>
      </c>
    </row>
    <row r="467" spans="1:22" x14ac:dyDescent="0.25">
      <c r="A467" t="s">
        <v>12154</v>
      </c>
      <c r="B467" t="s">
        <v>842</v>
      </c>
      <c r="C467" s="1">
        <v>44905</v>
      </c>
      <c r="D467" s="1" t="s">
        <v>18</v>
      </c>
      <c r="E467" s="2">
        <v>205</v>
      </c>
      <c r="F467" s="2">
        <v>33.32</v>
      </c>
      <c r="G467" s="2">
        <v>14.31</v>
      </c>
      <c r="H467" s="2">
        <v>252.63</v>
      </c>
      <c r="I467" t="s">
        <v>843</v>
      </c>
      <c r="J467" t="s">
        <v>46</v>
      </c>
      <c r="K467">
        <v>30004</v>
      </c>
      <c r="L467" t="s">
        <v>148</v>
      </c>
      <c r="M467" t="s">
        <v>195</v>
      </c>
      <c r="N467" t="s">
        <v>12151</v>
      </c>
      <c r="O467" t="s">
        <v>12166</v>
      </c>
      <c r="P467" s="10">
        <f t="shared" si="227"/>
        <v>205</v>
      </c>
      <c r="R467" s="12">
        <v>7.7499999999999999E-2</v>
      </c>
      <c r="S467" s="10">
        <f t="shared" si="228"/>
        <v>15.887499999999999</v>
      </c>
      <c r="T467" t="s">
        <v>822</v>
      </c>
      <c r="U467" s="10">
        <f t="shared" si="229"/>
        <v>14.31</v>
      </c>
      <c r="V467" s="10">
        <f t="shared" si="230"/>
        <v>1.5774999999999988</v>
      </c>
    </row>
    <row r="468" spans="1:22" x14ac:dyDescent="0.25">
      <c r="A468" t="s">
        <v>12154</v>
      </c>
      <c r="B468" t="s">
        <v>844</v>
      </c>
      <c r="C468" s="1">
        <v>44922</v>
      </c>
      <c r="D468" s="1" t="s">
        <v>23</v>
      </c>
      <c r="E468" s="2">
        <v>50</v>
      </c>
      <c r="F468" s="2">
        <v>0</v>
      </c>
      <c r="G468" s="2">
        <v>0</v>
      </c>
      <c r="H468" s="2">
        <v>50</v>
      </c>
      <c r="I468" t="s">
        <v>17</v>
      </c>
      <c r="J468" t="s">
        <v>17</v>
      </c>
      <c r="K468" t="s">
        <v>17</v>
      </c>
      <c r="L468" t="s">
        <v>148</v>
      </c>
      <c r="M468" t="s">
        <v>195</v>
      </c>
      <c r="N468" t="s">
        <v>12151</v>
      </c>
      <c r="O468" t="s">
        <v>12164</v>
      </c>
      <c r="Q468" s="10">
        <f>E468</f>
        <v>50</v>
      </c>
      <c r="T468"/>
    </row>
    <row r="469" spans="1:22" x14ac:dyDescent="0.25">
      <c r="A469" t="s">
        <v>12154</v>
      </c>
      <c r="B469" t="s">
        <v>845</v>
      </c>
      <c r="C469" s="1">
        <v>44915</v>
      </c>
      <c r="D469" s="1" t="s">
        <v>18</v>
      </c>
      <c r="E469" s="2">
        <v>150</v>
      </c>
      <c r="F469" s="2">
        <v>29.86</v>
      </c>
      <c r="G469" s="2">
        <v>11.43</v>
      </c>
      <c r="H469" s="2">
        <v>191.29</v>
      </c>
      <c r="I469" t="s">
        <v>846</v>
      </c>
      <c r="J469" t="s">
        <v>405</v>
      </c>
      <c r="K469">
        <v>6457</v>
      </c>
      <c r="L469" t="s">
        <v>148</v>
      </c>
      <c r="M469" t="s">
        <v>195</v>
      </c>
      <c r="N469" t="s">
        <v>12151</v>
      </c>
      <c r="O469" t="s">
        <v>12166</v>
      </c>
      <c r="P469" s="10">
        <f t="shared" ref="P469:P472" si="231">E469</f>
        <v>150</v>
      </c>
      <c r="R469" s="12">
        <v>7.7499999999999999E-2</v>
      </c>
      <c r="S469" s="10">
        <f>P469*R469</f>
        <v>11.625</v>
      </c>
      <c r="T469" t="s">
        <v>822</v>
      </c>
      <c r="U469" s="10">
        <f t="shared" ref="U469:U472" si="232">G469</f>
        <v>11.43</v>
      </c>
      <c r="V469" s="10">
        <f t="shared" ref="V469:V472" si="233">S469-U469</f>
        <v>0.19500000000000028</v>
      </c>
    </row>
    <row r="470" spans="1:22" x14ac:dyDescent="0.25">
      <c r="A470" t="s">
        <v>12154</v>
      </c>
      <c r="B470" t="s">
        <v>847</v>
      </c>
      <c r="C470" s="1">
        <v>44905</v>
      </c>
      <c r="D470" s="1" t="s">
        <v>18</v>
      </c>
      <c r="E470" s="2">
        <v>205</v>
      </c>
      <c r="F470" s="2">
        <v>29.29</v>
      </c>
      <c r="G470" s="2">
        <v>19.22</v>
      </c>
      <c r="H470" s="2">
        <v>253.51</v>
      </c>
      <c r="I470" t="s">
        <v>370</v>
      </c>
      <c r="J470" t="s">
        <v>52</v>
      </c>
      <c r="K470">
        <v>95112</v>
      </c>
      <c r="L470" t="s">
        <v>148</v>
      </c>
      <c r="M470" t="s">
        <v>195</v>
      </c>
      <c r="N470" t="s">
        <v>12151</v>
      </c>
      <c r="O470" t="s">
        <v>12166</v>
      </c>
      <c r="P470" s="10">
        <f t="shared" si="231"/>
        <v>205</v>
      </c>
      <c r="R470" s="17">
        <f>VLOOKUP(I470,Counties!$A$1:$D$1787,3,0)</f>
        <v>9.3799999999999994E-2</v>
      </c>
      <c r="S470" s="10">
        <f>P470*R470</f>
        <v>19.228999999999999</v>
      </c>
      <c r="T470" s="17" t="str">
        <f>VLOOKUP(I470,Counties!$A$1:$D$1787,4,0)</f>
        <v>Santa Clara</v>
      </c>
      <c r="U470" s="10">
        <f t="shared" si="232"/>
        <v>19.22</v>
      </c>
      <c r="V470" s="10">
        <f t="shared" si="233"/>
        <v>9.0000000000003411E-3</v>
      </c>
    </row>
    <row r="471" spans="1:22" x14ac:dyDescent="0.25">
      <c r="A471" t="s">
        <v>12154</v>
      </c>
      <c r="B471" t="s">
        <v>848</v>
      </c>
      <c r="C471" s="1">
        <v>44906</v>
      </c>
      <c r="D471" s="1" t="s">
        <v>18</v>
      </c>
      <c r="E471" s="2">
        <v>205</v>
      </c>
      <c r="F471" s="2">
        <v>33.32</v>
      </c>
      <c r="G471" s="2">
        <v>6.43</v>
      </c>
      <c r="H471" s="2">
        <v>244.75</v>
      </c>
      <c r="I471" t="s">
        <v>849</v>
      </c>
      <c r="J471" t="s">
        <v>265</v>
      </c>
      <c r="K471">
        <v>2790</v>
      </c>
      <c r="L471" t="s">
        <v>148</v>
      </c>
      <c r="M471" t="s">
        <v>195</v>
      </c>
      <c r="N471" t="s">
        <v>12151</v>
      </c>
      <c r="O471" t="s">
        <v>12166</v>
      </c>
      <c r="P471" s="10">
        <f t="shared" si="231"/>
        <v>205</v>
      </c>
      <c r="R471" s="12">
        <v>7.7499999999999999E-2</v>
      </c>
      <c r="S471" s="10">
        <f>P471*R471</f>
        <v>15.887499999999999</v>
      </c>
      <c r="T471" t="s">
        <v>822</v>
      </c>
      <c r="U471" s="10">
        <f t="shared" si="232"/>
        <v>6.43</v>
      </c>
      <c r="V471" s="10">
        <f t="shared" si="233"/>
        <v>9.4574999999999996</v>
      </c>
    </row>
    <row r="472" spans="1:22" x14ac:dyDescent="0.25">
      <c r="A472" t="s">
        <v>12154</v>
      </c>
      <c r="B472" t="s">
        <v>850</v>
      </c>
      <c r="C472" s="1">
        <v>44915</v>
      </c>
      <c r="D472" s="1" t="s">
        <v>18</v>
      </c>
      <c r="E472" s="2">
        <v>150</v>
      </c>
      <c r="F472" s="2">
        <v>28.55</v>
      </c>
      <c r="G472" s="2">
        <v>11.62</v>
      </c>
      <c r="H472" s="2">
        <v>190.17</v>
      </c>
      <c r="I472" t="s">
        <v>591</v>
      </c>
      <c r="J472" t="s">
        <v>52</v>
      </c>
      <c r="K472">
        <v>91786</v>
      </c>
      <c r="L472" t="s">
        <v>148</v>
      </c>
      <c r="M472" t="s">
        <v>195</v>
      </c>
      <c r="N472" t="s">
        <v>12151</v>
      </c>
      <c r="O472" t="s">
        <v>12166</v>
      </c>
      <c r="P472" s="10">
        <f t="shared" si="231"/>
        <v>150</v>
      </c>
      <c r="R472" s="17">
        <f>VLOOKUP(I472,Counties!$A$1:$D$1787,3,0)</f>
        <v>7.7499999999999999E-2</v>
      </c>
      <c r="S472" s="10">
        <f>P472*R472</f>
        <v>11.625</v>
      </c>
      <c r="T472" s="17" t="str">
        <f>VLOOKUP(I472,Counties!$A$1:$D$1787,4,0)</f>
        <v>San Bernardino</v>
      </c>
      <c r="U472" s="10">
        <f t="shared" si="232"/>
        <v>11.62</v>
      </c>
      <c r="V472" s="10">
        <f t="shared" si="233"/>
        <v>5.0000000000007816E-3</v>
      </c>
    </row>
    <row r="473" spans="1:22" x14ac:dyDescent="0.25">
      <c r="A473" t="s">
        <v>12154</v>
      </c>
      <c r="B473" t="s">
        <v>851</v>
      </c>
      <c r="C473" s="1">
        <v>44908</v>
      </c>
      <c r="D473" s="1" t="s">
        <v>23</v>
      </c>
      <c r="E473" s="2">
        <v>50</v>
      </c>
      <c r="F473" s="2">
        <v>0</v>
      </c>
      <c r="G473" s="2">
        <v>0</v>
      </c>
      <c r="H473" s="2">
        <v>50</v>
      </c>
      <c r="I473" t="s">
        <v>17</v>
      </c>
      <c r="J473" t="s">
        <v>17</v>
      </c>
      <c r="K473" t="s">
        <v>17</v>
      </c>
      <c r="L473" t="s">
        <v>148</v>
      </c>
      <c r="M473" t="s">
        <v>195</v>
      </c>
      <c r="N473" t="s">
        <v>12151</v>
      </c>
      <c r="O473" t="s">
        <v>12164</v>
      </c>
      <c r="Q473" s="10">
        <f>E473</f>
        <v>50</v>
      </c>
      <c r="T473"/>
    </row>
    <row r="474" spans="1:22" x14ac:dyDescent="0.25">
      <c r="A474" t="s">
        <v>12154</v>
      </c>
      <c r="B474" t="s">
        <v>852</v>
      </c>
      <c r="C474" s="1">
        <v>44905</v>
      </c>
      <c r="D474" s="1" t="s">
        <v>18</v>
      </c>
      <c r="E474" s="2">
        <v>95</v>
      </c>
      <c r="F474" s="2">
        <v>22.44</v>
      </c>
      <c r="G474" s="2">
        <v>6.89</v>
      </c>
      <c r="H474" s="2">
        <v>124.33</v>
      </c>
      <c r="I474" t="s">
        <v>853</v>
      </c>
      <c r="J474" t="s">
        <v>52</v>
      </c>
      <c r="K474">
        <v>93022</v>
      </c>
      <c r="L474" t="s">
        <v>148</v>
      </c>
      <c r="M474" t="s">
        <v>195</v>
      </c>
      <c r="N474" t="s">
        <v>12151</v>
      </c>
      <c r="O474" t="s">
        <v>12166</v>
      </c>
      <c r="P474" s="10">
        <f>E474</f>
        <v>95</v>
      </c>
      <c r="R474" s="17">
        <f>VLOOKUP(I474,Counties!$A$1:$D$1787,3,0)</f>
        <v>7.2499999999999995E-2</v>
      </c>
      <c r="S474" s="10">
        <f>P474*R474</f>
        <v>6.8874999999999993</v>
      </c>
      <c r="T474" s="17" t="str">
        <f>VLOOKUP(I474,Counties!$A$1:$D$1787,4,0)</f>
        <v>Ventura</v>
      </c>
      <c r="U474" s="10">
        <f>G474</f>
        <v>6.89</v>
      </c>
      <c r="V474" s="10">
        <f>S474-U474</f>
        <v>-2.5000000000003908E-3</v>
      </c>
    </row>
    <row r="475" spans="1:22" x14ac:dyDescent="0.25">
      <c r="A475" t="s">
        <v>12153</v>
      </c>
      <c r="B475" t="s">
        <v>854</v>
      </c>
      <c r="C475" s="1">
        <v>44887</v>
      </c>
      <c r="D475" s="1" t="s">
        <v>23</v>
      </c>
      <c r="E475" s="2">
        <v>50</v>
      </c>
      <c r="F475" s="2">
        <v>0</v>
      </c>
      <c r="G475" s="2">
        <v>0</v>
      </c>
      <c r="H475" s="2">
        <v>50</v>
      </c>
      <c r="I475" t="s">
        <v>17</v>
      </c>
      <c r="J475" t="s">
        <v>17</v>
      </c>
      <c r="K475" t="s">
        <v>17</v>
      </c>
      <c r="L475" t="s">
        <v>148</v>
      </c>
      <c r="M475" t="s">
        <v>195</v>
      </c>
      <c r="N475" t="s">
        <v>12151</v>
      </c>
      <c r="O475" t="s">
        <v>12164</v>
      </c>
      <c r="Q475" s="10">
        <f>E475</f>
        <v>50</v>
      </c>
      <c r="T475"/>
    </row>
    <row r="476" spans="1:22" x14ac:dyDescent="0.25">
      <c r="A476" t="s">
        <v>12154</v>
      </c>
      <c r="B476" t="s">
        <v>855</v>
      </c>
      <c r="C476" s="1">
        <v>44907</v>
      </c>
      <c r="D476" s="1" t="s">
        <v>18</v>
      </c>
      <c r="E476" s="2">
        <v>155</v>
      </c>
      <c r="F476" s="2">
        <v>25.1</v>
      </c>
      <c r="G476" s="2">
        <v>14.41</v>
      </c>
      <c r="H476" s="2">
        <v>194.51</v>
      </c>
      <c r="I476" t="s">
        <v>856</v>
      </c>
      <c r="J476" t="s">
        <v>46</v>
      </c>
      <c r="K476">
        <v>31601</v>
      </c>
      <c r="L476" t="s">
        <v>148</v>
      </c>
      <c r="M476" t="s">
        <v>195</v>
      </c>
      <c r="N476" t="s">
        <v>12151</v>
      </c>
      <c r="O476" t="s">
        <v>12166</v>
      </c>
      <c r="P476" s="10">
        <f t="shared" ref="P476:P478" si="234">E476</f>
        <v>155</v>
      </c>
      <c r="R476" s="12">
        <v>7.7499999999999999E-2</v>
      </c>
      <c r="S476" s="10">
        <f t="shared" ref="S476:S478" si="235">P476*R476</f>
        <v>12.012499999999999</v>
      </c>
      <c r="T476" t="s">
        <v>822</v>
      </c>
      <c r="U476" s="10">
        <f t="shared" ref="U476:U478" si="236">G476</f>
        <v>14.41</v>
      </c>
      <c r="V476" s="10">
        <f t="shared" ref="V476:V478" si="237">S476-U476</f>
        <v>-2.3975000000000009</v>
      </c>
    </row>
    <row r="477" spans="1:22" x14ac:dyDescent="0.25">
      <c r="A477" t="s">
        <v>12154</v>
      </c>
      <c r="B477" t="s">
        <v>857</v>
      </c>
      <c r="C477" s="1">
        <v>44905</v>
      </c>
      <c r="D477" s="1" t="s">
        <v>18</v>
      </c>
      <c r="E477" s="2">
        <v>835</v>
      </c>
      <c r="F477" s="2">
        <v>67.39</v>
      </c>
      <c r="G477" s="2">
        <v>79.489999999999995</v>
      </c>
      <c r="H477" s="2">
        <v>981.88</v>
      </c>
      <c r="I477" t="s">
        <v>858</v>
      </c>
      <c r="J477" t="s">
        <v>465</v>
      </c>
      <c r="K477">
        <v>87532</v>
      </c>
      <c r="L477" t="s">
        <v>148</v>
      </c>
      <c r="M477" t="s">
        <v>195</v>
      </c>
      <c r="N477" t="s">
        <v>12151</v>
      </c>
      <c r="O477" t="s">
        <v>12166</v>
      </c>
      <c r="P477" s="10">
        <f t="shared" si="234"/>
        <v>835</v>
      </c>
      <c r="R477" s="12">
        <v>7.7499999999999999E-2</v>
      </c>
      <c r="S477" s="10">
        <f t="shared" si="235"/>
        <v>64.712500000000006</v>
      </c>
      <c r="T477" t="s">
        <v>822</v>
      </c>
      <c r="U477" s="10">
        <f t="shared" si="236"/>
        <v>79.489999999999995</v>
      </c>
      <c r="V477" s="10">
        <f t="shared" si="237"/>
        <v>-14.777499999999989</v>
      </c>
    </row>
    <row r="478" spans="1:22" x14ac:dyDescent="0.25">
      <c r="A478" t="s">
        <v>12154</v>
      </c>
      <c r="B478" t="s">
        <v>859</v>
      </c>
      <c r="C478" s="1">
        <v>44907</v>
      </c>
      <c r="D478" s="1" t="s">
        <v>18</v>
      </c>
      <c r="E478" s="2">
        <v>395</v>
      </c>
      <c r="F478" s="2">
        <v>46.63</v>
      </c>
      <c r="G478" s="2">
        <v>28.69</v>
      </c>
      <c r="H478" s="2">
        <v>470.32</v>
      </c>
      <c r="I478" t="s">
        <v>860</v>
      </c>
      <c r="J478" t="s">
        <v>56</v>
      </c>
      <c r="K478">
        <v>44256</v>
      </c>
      <c r="L478" t="s">
        <v>148</v>
      </c>
      <c r="M478" t="s">
        <v>195</v>
      </c>
      <c r="N478" t="s">
        <v>12151</v>
      </c>
      <c r="O478" t="s">
        <v>12166</v>
      </c>
      <c r="P478" s="10">
        <f t="shared" si="234"/>
        <v>395</v>
      </c>
      <c r="R478" s="12">
        <v>7.7499999999999999E-2</v>
      </c>
      <c r="S478" s="10">
        <f t="shared" si="235"/>
        <v>30.612500000000001</v>
      </c>
      <c r="T478" t="s">
        <v>822</v>
      </c>
      <c r="U478" s="10">
        <f t="shared" si="236"/>
        <v>28.69</v>
      </c>
      <c r="V478" s="10">
        <f t="shared" si="237"/>
        <v>1.9224999999999994</v>
      </c>
    </row>
    <row r="479" spans="1:22" x14ac:dyDescent="0.25">
      <c r="A479" t="s">
        <v>12154</v>
      </c>
      <c r="B479" t="s">
        <v>861</v>
      </c>
      <c r="C479" s="1">
        <v>44908</v>
      </c>
      <c r="D479" s="1" t="s">
        <v>23</v>
      </c>
      <c r="E479" s="2">
        <v>50</v>
      </c>
      <c r="F479" s="2">
        <v>0</v>
      </c>
      <c r="G479" s="2">
        <v>0</v>
      </c>
      <c r="H479" s="2">
        <v>50</v>
      </c>
      <c r="I479" t="s">
        <v>17</v>
      </c>
      <c r="J479" t="s">
        <v>17</v>
      </c>
      <c r="K479" t="s">
        <v>17</v>
      </c>
      <c r="L479" t="s">
        <v>148</v>
      </c>
      <c r="M479" t="s">
        <v>195</v>
      </c>
      <c r="N479" t="s">
        <v>12151</v>
      </c>
      <c r="O479" t="s">
        <v>12164</v>
      </c>
      <c r="Q479" s="10">
        <f t="shared" ref="Q479:Q481" si="238">E479</f>
        <v>50</v>
      </c>
      <c r="T479"/>
    </row>
    <row r="480" spans="1:22" x14ac:dyDescent="0.25">
      <c r="A480" t="s">
        <v>12154</v>
      </c>
      <c r="B480" t="s">
        <v>862</v>
      </c>
      <c r="C480" s="1">
        <v>44916</v>
      </c>
      <c r="D480" s="1" t="s">
        <v>23</v>
      </c>
      <c r="E480" s="2">
        <v>50</v>
      </c>
      <c r="F480" s="2">
        <v>0</v>
      </c>
      <c r="G480" s="2">
        <v>0</v>
      </c>
      <c r="H480" s="2">
        <v>50</v>
      </c>
      <c r="I480" t="s">
        <v>17</v>
      </c>
      <c r="J480" t="s">
        <v>17</v>
      </c>
      <c r="K480" t="s">
        <v>17</v>
      </c>
      <c r="L480" t="s">
        <v>148</v>
      </c>
      <c r="M480" t="s">
        <v>195</v>
      </c>
      <c r="N480" t="s">
        <v>12151</v>
      </c>
      <c r="O480" t="s">
        <v>12164</v>
      </c>
      <c r="Q480" s="10">
        <f t="shared" si="238"/>
        <v>50</v>
      </c>
      <c r="T480"/>
    </row>
    <row r="481" spans="1:22" x14ac:dyDescent="0.25">
      <c r="A481" t="s">
        <v>12154</v>
      </c>
      <c r="B481" t="s">
        <v>863</v>
      </c>
      <c r="C481" s="1">
        <v>44908</v>
      </c>
      <c r="D481" s="1" t="s">
        <v>23</v>
      </c>
      <c r="E481" s="2">
        <v>50</v>
      </c>
      <c r="F481" s="2">
        <v>0</v>
      </c>
      <c r="G481" s="2">
        <v>0</v>
      </c>
      <c r="H481" s="2">
        <v>50</v>
      </c>
      <c r="I481" t="s">
        <v>17</v>
      </c>
      <c r="J481" t="s">
        <v>17</v>
      </c>
      <c r="K481" t="s">
        <v>17</v>
      </c>
      <c r="L481" t="s">
        <v>148</v>
      </c>
      <c r="M481" t="s">
        <v>195</v>
      </c>
      <c r="N481" t="s">
        <v>12151</v>
      </c>
      <c r="O481" t="s">
        <v>12164</v>
      </c>
      <c r="Q481" s="10">
        <f t="shared" si="238"/>
        <v>50</v>
      </c>
      <c r="T481"/>
    </row>
    <row r="482" spans="1:22" x14ac:dyDescent="0.25">
      <c r="A482" t="s">
        <v>12153</v>
      </c>
      <c r="B482" t="s">
        <v>864</v>
      </c>
      <c r="C482" s="1">
        <v>44885</v>
      </c>
      <c r="D482" s="1" t="s">
        <v>18</v>
      </c>
      <c r="E482" s="2">
        <v>95</v>
      </c>
      <c r="F482" s="2">
        <v>20.59</v>
      </c>
      <c r="G482" s="2">
        <v>9.5399999999999991</v>
      </c>
      <c r="H482" s="2">
        <v>125.13</v>
      </c>
      <c r="I482" t="s">
        <v>865</v>
      </c>
      <c r="J482" t="s">
        <v>59</v>
      </c>
      <c r="K482">
        <v>77380</v>
      </c>
      <c r="L482" t="s">
        <v>148</v>
      </c>
      <c r="M482" t="s">
        <v>195</v>
      </c>
      <c r="N482" t="s">
        <v>12151</v>
      </c>
      <c r="O482" t="s">
        <v>12166</v>
      </c>
      <c r="P482" s="10">
        <f t="shared" ref="P482:P483" si="239">E482</f>
        <v>95</v>
      </c>
      <c r="R482" s="12">
        <v>7.7499999999999999E-2</v>
      </c>
      <c r="S482" s="10">
        <f t="shared" ref="S482:S483" si="240">P482*R482</f>
        <v>7.3624999999999998</v>
      </c>
      <c r="T482" t="s">
        <v>822</v>
      </c>
      <c r="U482" s="10">
        <f t="shared" ref="U482:U483" si="241">G482</f>
        <v>9.5399999999999991</v>
      </c>
      <c r="V482" s="10">
        <f t="shared" ref="V482:V483" si="242">S482-U482</f>
        <v>-2.1774999999999993</v>
      </c>
    </row>
    <row r="483" spans="1:22" x14ac:dyDescent="0.25">
      <c r="A483" t="s">
        <v>12154</v>
      </c>
      <c r="B483" t="s">
        <v>866</v>
      </c>
      <c r="C483" s="1">
        <v>44915</v>
      </c>
      <c r="D483" s="1" t="s">
        <v>18</v>
      </c>
      <c r="E483" s="2">
        <v>280</v>
      </c>
      <c r="F483" s="2">
        <v>48.66</v>
      </c>
      <c r="G483" s="2">
        <v>30.83</v>
      </c>
      <c r="H483" s="2">
        <v>359.49</v>
      </c>
      <c r="I483" t="s">
        <v>867</v>
      </c>
      <c r="J483" t="s">
        <v>211</v>
      </c>
      <c r="K483">
        <v>56633</v>
      </c>
      <c r="L483" t="s">
        <v>148</v>
      </c>
      <c r="M483" t="s">
        <v>195</v>
      </c>
      <c r="N483" t="s">
        <v>12151</v>
      </c>
      <c r="O483" t="s">
        <v>12166</v>
      </c>
      <c r="P483" s="10">
        <f t="shared" si="239"/>
        <v>280</v>
      </c>
      <c r="R483" s="12">
        <v>7.7499999999999999E-2</v>
      </c>
      <c r="S483" s="10">
        <f t="shared" si="240"/>
        <v>21.7</v>
      </c>
      <c r="T483" t="s">
        <v>822</v>
      </c>
      <c r="U483" s="10">
        <f t="shared" si="241"/>
        <v>30.83</v>
      </c>
      <c r="V483" s="10">
        <f t="shared" si="242"/>
        <v>-9.129999999999999</v>
      </c>
    </row>
    <row r="484" spans="1:22" x14ac:dyDescent="0.25">
      <c r="A484" t="s">
        <v>12154</v>
      </c>
      <c r="B484" t="s">
        <v>868</v>
      </c>
      <c r="C484" s="1">
        <v>44908</v>
      </c>
      <c r="D484" s="1" t="s">
        <v>23</v>
      </c>
      <c r="E484" s="2">
        <v>50</v>
      </c>
      <c r="F484" s="2">
        <v>0</v>
      </c>
      <c r="G484" s="2">
        <v>0</v>
      </c>
      <c r="H484" s="2">
        <v>50</v>
      </c>
      <c r="I484" t="s">
        <v>17</v>
      </c>
      <c r="J484" t="s">
        <v>17</v>
      </c>
      <c r="K484" t="s">
        <v>17</v>
      </c>
      <c r="L484" t="s">
        <v>148</v>
      </c>
      <c r="M484" t="s">
        <v>195</v>
      </c>
      <c r="N484" t="s">
        <v>12151</v>
      </c>
      <c r="O484" t="s">
        <v>12164</v>
      </c>
      <c r="Q484" s="10">
        <f t="shared" ref="Q484:Q485" si="243">E484</f>
        <v>50</v>
      </c>
      <c r="T484"/>
    </row>
    <row r="485" spans="1:22" x14ac:dyDescent="0.25">
      <c r="A485" t="s">
        <v>12154</v>
      </c>
      <c r="B485" t="s">
        <v>869</v>
      </c>
      <c r="C485" s="1">
        <v>44908</v>
      </c>
      <c r="D485" s="1" t="s">
        <v>23</v>
      </c>
      <c r="E485" s="2">
        <v>50</v>
      </c>
      <c r="F485" s="2">
        <v>0</v>
      </c>
      <c r="G485" s="2">
        <v>0</v>
      </c>
      <c r="H485" s="2">
        <v>50</v>
      </c>
      <c r="I485" t="s">
        <v>17</v>
      </c>
      <c r="J485" t="s">
        <v>17</v>
      </c>
      <c r="K485" t="s">
        <v>17</v>
      </c>
      <c r="L485" t="s">
        <v>148</v>
      </c>
      <c r="M485" t="s">
        <v>195</v>
      </c>
      <c r="N485" t="s">
        <v>12151</v>
      </c>
      <c r="O485" t="s">
        <v>12164</v>
      </c>
      <c r="Q485" s="10">
        <f t="shared" si="243"/>
        <v>50</v>
      </c>
      <c r="T485"/>
    </row>
    <row r="486" spans="1:22" x14ac:dyDescent="0.25">
      <c r="A486" t="s">
        <v>12154</v>
      </c>
      <c r="B486" t="s">
        <v>870</v>
      </c>
      <c r="C486" s="1">
        <v>44910</v>
      </c>
      <c r="D486" s="1" t="s">
        <v>18</v>
      </c>
      <c r="E486" s="2">
        <v>199</v>
      </c>
      <c r="F486" s="2">
        <v>29.29</v>
      </c>
      <c r="G486" s="2">
        <v>14.42</v>
      </c>
      <c r="H486" s="2">
        <v>242.71</v>
      </c>
      <c r="I486" t="s">
        <v>871</v>
      </c>
      <c r="J486" t="s">
        <v>52</v>
      </c>
      <c r="K486">
        <v>95677</v>
      </c>
      <c r="L486" t="s">
        <v>148</v>
      </c>
      <c r="M486" t="s">
        <v>195</v>
      </c>
      <c r="N486" t="s">
        <v>12151</v>
      </c>
      <c r="O486" t="s">
        <v>12166</v>
      </c>
      <c r="P486" s="10">
        <f>E486</f>
        <v>199</v>
      </c>
      <c r="R486" s="17">
        <f>VLOOKUP(I486,Counties!$A$1:$D$1787,3,0)</f>
        <v>7.2499999999999995E-2</v>
      </c>
      <c r="S486" s="10">
        <f>P486*R486</f>
        <v>14.427499999999998</v>
      </c>
      <c r="T486" s="17" t="str">
        <f>VLOOKUP(I486,Counties!$A$1:$D$1787,4,0)</f>
        <v>Placer</v>
      </c>
      <c r="U486" s="10">
        <f>G486</f>
        <v>14.42</v>
      </c>
      <c r="V486" s="10">
        <f>S486-U486</f>
        <v>7.4999999999985079E-3</v>
      </c>
    </row>
    <row r="487" spans="1:22" x14ac:dyDescent="0.25">
      <c r="A487" t="s">
        <v>12154</v>
      </c>
      <c r="B487" t="s">
        <v>872</v>
      </c>
      <c r="C487" s="1">
        <v>44908</v>
      </c>
      <c r="D487" s="1" t="s">
        <v>23</v>
      </c>
      <c r="E487" s="2">
        <v>50</v>
      </c>
      <c r="F487" s="2">
        <v>0</v>
      </c>
      <c r="G487" s="2">
        <v>0</v>
      </c>
      <c r="H487" s="2">
        <v>50</v>
      </c>
      <c r="I487" t="s">
        <v>17</v>
      </c>
      <c r="J487" t="s">
        <v>17</v>
      </c>
      <c r="K487" t="s">
        <v>17</v>
      </c>
      <c r="L487" t="s">
        <v>148</v>
      </c>
      <c r="M487" t="s">
        <v>195</v>
      </c>
      <c r="N487" t="s">
        <v>12151</v>
      </c>
      <c r="O487" t="s">
        <v>12164</v>
      </c>
      <c r="Q487" s="10">
        <f>E487</f>
        <v>50</v>
      </c>
      <c r="T487"/>
    </row>
    <row r="488" spans="1:22" x14ac:dyDescent="0.25">
      <c r="A488" t="s">
        <v>12154</v>
      </c>
      <c r="B488" t="s">
        <v>873</v>
      </c>
      <c r="C488" s="1">
        <v>44913</v>
      </c>
      <c r="D488" s="1" t="s">
        <v>18</v>
      </c>
      <c r="E488" s="2">
        <v>155</v>
      </c>
      <c r="F488" s="2">
        <v>23.66</v>
      </c>
      <c r="G488" s="2">
        <v>14.74</v>
      </c>
      <c r="H488" s="2">
        <v>193.4</v>
      </c>
      <c r="I488" t="s">
        <v>874</v>
      </c>
      <c r="J488" t="s">
        <v>59</v>
      </c>
      <c r="K488">
        <v>78152</v>
      </c>
      <c r="L488" t="s">
        <v>148</v>
      </c>
      <c r="M488" t="s">
        <v>195</v>
      </c>
      <c r="N488" t="s">
        <v>12151</v>
      </c>
      <c r="O488" t="s">
        <v>12166</v>
      </c>
      <c r="P488" s="10">
        <f>E488</f>
        <v>155</v>
      </c>
      <c r="R488" s="12">
        <v>7.7499999999999999E-2</v>
      </c>
      <c r="S488" s="10">
        <f>P488*R488</f>
        <v>12.012499999999999</v>
      </c>
      <c r="T488" t="s">
        <v>822</v>
      </c>
      <c r="U488" s="10">
        <f>G488</f>
        <v>14.74</v>
      </c>
      <c r="V488" s="10">
        <f>S488-U488</f>
        <v>-2.7275000000000009</v>
      </c>
    </row>
    <row r="489" spans="1:22" x14ac:dyDescent="0.25">
      <c r="A489" t="s">
        <v>12154</v>
      </c>
      <c r="B489" t="s">
        <v>875</v>
      </c>
      <c r="C489" s="1">
        <v>44914</v>
      </c>
      <c r="D489" s="1" t="s">
        <v>23</v>
      </c>
      <c r="E489" s="2">
        <v>50</v>
      </c>
      <c r="F489" s="2">
        <v>0</v>
      </c>
      <c r="G489" s="2">
        <v>0</v>
      </c>
      <c r="H489" s="2">
        <v>50</v>
      </c>
      <c r="I489" t="s">
        <v>17</v>
      </c>
      <c r="J489" t="s">
        <v>17</v>
      </c>
      <c r="K489" t="s">
        <v>17</v>
      </c>
      <c r="L489" t="s">
        <v>148</v>
      </c>
      <c r="M489" t="s">
        <v>195</v>
      </c>
      <c r="N489" t="s">
        <v>12151</v>
      </c>
      <c r="O489" t="s">
        <v>12164</v>
      </c>
      <c r="Q489" s="10">
        <f>E489</f>
        <v>50</v>
      </c>
      <c r="T489"/>
    </row>
    <row r="490" spans="1:22" x14ac:dyDescent="0.25">
      <c r="A490" t="s">
        <v>12154</v>
      </c>
      <c r="B490" t="s">
        <v>876</v>
      </c>
      <c r="C490" s="1">
        <v>44906</v>
      </c>
      <c r="D490" s="1" t="s">
        <v>18</v>
      </c>
      <c r="E490" s="2">
        <v>205</v>
      </c>
      <c r="F490" s="2">
        <v>33.32</v>
      </c>
      <c r="G490" s="2">
        <v>16.68</v>
      </c>
      <c r="H490" s="2">
        <v>255</v>
      </c>
      <c r="I490" t="s">
        <v>877</v>
      </c>
      <c r="J490" t="s">
        <v>71</v>
      </c>
      <c r="K490">
        <v>33946</v>
      </c>
      <c r="L490" t="s">
        <v>148</v>
      </c>
      <c r="M490" t="s">
        <v>195</v>
      </c>
      <c r="N490" t="s">
        <v>12151</v>
      </c>
      <c r="O490" t="s">
        <v>12166</v>
      </c>
      <c r="P490" s="10">
        <f t="shared" ref="P490:P493" si="244">E490</f>
        <v>205</v>
      </c>
      <c r="R490" s="12">
        <v>7.7499999999999999E-2</v>
      </c>
      <c r="S490" s="10">
        <f t="shared" ref="S490:S492" si="245">P490*R490</f>
        <v>15.887499999999999</v>
      </c>
      <c r="T490" t="s">
        <v>822</v>
      </c>
      <c r="U490" s="10">
        <f t="shared" ref="U490:U493" si="246">G490</f>
        <v>16.68</v>
      </c>
      <c r="V490" s="10">
        <f t="shared" ref="V490:V493" si="247">S490-U490</f>
        <v>-0.79250000000000043</v>
      </c>
    </row>
    <row r="491" spans="1:22" x14ac:dyDescent="0.25">
      <c r="A491" t="s">
        <v>12154</v>
      </c>
      <c r="B491" t="s">
        <v>878</v>
      </c>
      <c r="C491" s="1">
        <v>44915</v>
      </c>
      <c r="D491" s="1" t="s">
        <v>18</v>
      </c>
      <c r="E491" s="2">
        <v>150</v>
      </c>
      <c r="F491" s="2">
        <v>29.86</v>
      </c>
      <c r="G491" s="2">
        <v>11.92</v>
      </c>
      <c r="H491" s="2">
        <v>191.78</v>
      </c>
      <c r="I491" t="s">
        <v>879</v>
      </c>
      <c r="J491" t="s">
        <v>93</v>
      </c>
      <c r="K491">
        <v>63376</v>
      </c>
      <c r="L491" t="s">
        <v>148</v>
      </c>
      <c r="M491" t="s">
        <v>195</v>
      </c>
      <c r="N491" t="s">
        <v>12151</v>
      </c>
      <c r="O491" t="s">
        <v>12166</v>
      </c>
      <c r="P491" s="10">
        <f t="shared" si="244"/>
        <v>150</v>
      </c>
      <c r="R491" s="12">
        <v>7.7499999999999999E-2</v>
      </c>
      <c r="S491" s="10">
        <f t="shared" si="245"/>
        <v>11.625</v>
      </c>
      <c r="T491" t="s">
        <v>822</v>
      </c>
      <c r="U491" s="10">
        <f t="shared" si="246"/>
        <v>11.92</v>
      </c>
      <c r="V491" s="10">
        <f t="shared" si="247"/>
        <v>-0.29499999999999993</v>
      </c>
    </row>
    <row r="492" spans="1:22" x14ac:dyDescent="0.25">
      <c r="A492" t="s">
        <v>12154</v>
      </c>
      <c r="B492" t="s">
        <v>880</v>
      </c>
      <c r="C492" s="1">
        <v>44905</v>
      </c>
      <c r="D492" s="1" t="s">
        <v>18</v>
      </c>
      <c r="E492" s="2">
        <v>205</v>
      </c>
      <c r="F492" s="2">
        <v>33.32</v>
      </c>
      <c r="G492" s="2">
        <v>8.17</v>
      </c>
      <c r="H492" s="2">
        <v>246.49</v>
      </c>
      <c r="I492" t="s">
        <v>881</v>
      </c>
      <c r="J492" t="s">
        <v>472</v>
      </c>
      <c r="K492" t="s">
        <v>882</v>
      </c>
      <c r="L492" t="s">
        <v>148</v>
      </c>
      <c r="M492" t="s">
        <v>195</v>
      </c>
      <c r="N492" t="s">
        <v>12151</v>
      </c>
      <c r="O492" t="s">
        <v>12166</v>
      </c>
      <c r="P492" s="10">
        <f t="shared" si="244"/>
        <v>205</v>
      </c>
      <c r="R492" s="12">
        <v>7.7499999999999999E-2</v>
      </c>
      <c r="S492" s="10">
        <f t="shared" si="245"/>
        <v>15.887499999999999</v>
      </c>
      <c r="T492" t="s">
        <v>822</v>
      </c>
      <c r="U492" s="10">
        <f t="shared" si="246"/>
        <v>8.17</v>
      </c>
      <c r="V492" s="10">
        <f t="shared" si="247"/>
        <v>7.7174999999999994</v>
      </c>
    </row>
    <row r="493" spans="1:22" x14ac:dyDescent="0.25">
      <c r="A493" t="s">
        <v>12154</v>
      </c>
      <c r="B493" t="s">
        <v>883</v>
      </c>
      <c r="C493" s="1">
        <v>44906</v>
      </c>
      <c r="D493" s="1" t="s">
        <v>18</v>
      </c>
      <c r="E493" s="2">
        <v>360</v>
      </c>
      <c r="F493" s="2">
        <v>35.99</v>
      </c>
      <c r="G493" s="2">
        <v>36.89</v>
      </c>
      <c r="H493" s="2">
        <v>432.88</v>
      </c>
      <c r="I493" t="s">
        <v>884</v>
      </c>
      <c r="J493" t="s">
        <v>52</v>
      </c>
      <c r="K493">
        <v>90640</v>
      </c>
      <c r="L493" t="s">
        <v>148</v>
      </c>
      <c r="M493" t="s">
        <v>195</v>
      </c>
      <c r="N493" t="s">
        <v>12151</v>
      </c>
      <c r="O493" t="s">
        <v>12166</v>
      </c>
      <c r="P493" s="10">
        <f t="shared" si="244"/>
        <v>360</v>
      </c>
      <c r="R493" s="17">
        <f>VLOOKUP(I493,Counties!$A$1:$D$1787,3,0)</f>
        <v>0.10249999999999999</v>
      </c>
      <c r="S493" s="10">
        <f>P493*R493</f>
        <v>36.9</v>
      </c>
      <c r="T493" s="17" t="str">
        <f>VLOOKUP(I493,Counties!$A$1:$D$1787,4,0)</f>
        <v>Los Angeles</v>
      </c>
      <c r="U493" s="10">
        <f t="shared" si="246"/>
        <v>36.89</v>
      </c>
      <c r="V493" s="10">
        <f t="shared" si="247"/>
        <v>9.9999999999980105E-3</v>
      </c>
    </row>
    <row r="494" spans="1:22" x14ac:dyDescent="0.25">
      <c r="A494" t="s">
        <v>12154</v>
      </c>
      <c r="B494" t="s">
        <v>885</v>
      </c>
      <c r="C494" s="1">
        <v>44908</v>
      </c>
      <c r="D494" s="1" t="s">
        <v>23</v>
      </c>
      <c r="E494" s="2">
        <v>50</v>
      </c>
      <c r="F494" s="2">
        <v>0</v>
      </c>
      <c r="G494" s="2">
        <v>0</v>
      </c>
      <c r="H494" s="2">
        <v>50</v>
      </c>
      <c r="I494" t="s">
        <v>17</v>
      </c>
      <c r="J494" t="s">
        <v>17</v>
      </c>
      <c r="K494" t="s">
        <v>17</v>
      </c>
      <c r="L494" t="s">
        <v>148</v>
      </c>
      <c r="M494" t="s">
        <v>195</v>
      </c>
      <c r="N494" t="s">
        <v>12151</v>
      </c>
      <c r="O494" t="s">
        <v>12164</v>
      </c>
      <c r="Q494" s="10">
        <f>E494</f>
        <v>50</v>
      </c>
      <c r="T494"/>
    </row>
    <row r="495" spans="1:22" x14ac:dyDescent="0.25">
      <c r="A495" t="s">
        <v>12154</v>
      </c>
      <c r="B495" t="s">
        <v>886</v>
      </c>
      <c r="C495" s="1">
        <v>44905</v>
      </c>
      <c r="D495" s="1" t="s">
        <v>18</v>
      </c>
      <c r="E495" s="2">
        <v>515</v>
      </c>
      <c r="F495" s="2">
        <v>52.86</v>
      </c>
      <c r="G495" s="2">
        <v>50.55</v>
      </c>
      <c r="H495" s="2">
        <v>618.41</v>
      </c>
      <c r="I495" t="s">
        <v>887</v>
      </c>
      <c r="J495" t="s">
        <v>46</v>
      </c>
      <c r="K495">
        <v>30326</v>
      </c>
      <c r="L495" t="s">
        <v>148</v>
      </c>
      <c r="M495" t="s">
        <v>195</v>
      </c>
      <c r="N495" t="s">
        <v>12151</v>
      </c>
      <c r="O495" t="s">
        <v>12166</v>
      </c>
      <c r="P495" s="10">
        <f t="shared" ref="P495:P496" si="248">E495</f>
        <v>515</v>
      </c>
      <c r="R495" s="12">
        <v>7.7499999999999999E-2</v>
      </c>
      <c r="S495" s="10">
        <f>P495*R495</f>
        <v>39.912500000000001</v>
      </c>
      <c r="T495" t="s">
        <v>822</v>
      </c>
      <c r="U495" s="10">
        <f t="shared" ref="U495:U496" si="249">G495</f>
        <v>50.55</v>
      </c>
      <c r="V495" s="10">
        <f t="shared" ref="V495:V496" si="250">S495-U495</f>
        <v>-10.637499999999996</v>
      </c>
    </row>
    <row r="496" spans="1:22" x14ac:dyDescent="0.25">
      <c r="A496" t="s">
        <v>12154</v>
      </c>
      <c r="B496" t="s">
        <v>888</v>
      </c>
      <c r="C496" s="1">
        <v>44906</v>
      </c>
      <c r="D496" s="1" t="s">
        <v>18</v>
      </c>
      <c r="E496" s="2">
        <v>95</v>
      </c>
      <c r="F496" s="2">
        <v>20.67</v>
      </c>
      <c r="G496" s="2">
        <v>7.36</v>
      </c>
      <c r="H496" s="2">
        <v>123.03</v>
      </c>
      <c r="I496" t="s">
        <v>8744</v>
      </c>
      <c r="J496" t="s">
        <v>52</v>
      </c>
      <c r="K496">
        <v>92679</v>
      </c>
      <c r="L496" t="s">
        <v>148</v>
      </c>
      <c r="M496" t="s">
        <v>195</v>
      </c>
      <c r="N496" t="s">
        <v>12151</v>
      </c>
      <c r="O496" t="s">
        <v>12166</v>
      </c>
      <c r="P496" s="10">
        <f t="shared" si="248"/>
        <v>95</v>
      </c>
      <c r="R496" s="17">
        <f>VLOOKUP(I496,Counties!$A$1:$D$1787,3,0)</f>
        <v>7.7499999999999999E-2</v>
      </c>
      <c r="S496" s="10">
        <f>P496*R496</f>
        <v>7.3624999999999998</v>
      </c>
      <c r="T496" s="17" t="str">
        <f>VLOOKUP(I496,Counties!$A$1:$D$1787,4,0)</f>
        <v>Orange</v>
      </c>
      <c r="U496" s="10">
        <f t="shared" si="249"/>
        <v>7.36</v>
      </c>
      <c r="V496" s="10">
        <f t="shared" si="250"/>
        <v>2.4999999999995026E-3</v>
      </c>
    </row>
    <row r="497" spans="1:22" x14ac:dyDescent="0.25">
      <c r="A497" t="s">
        <v>12154</v>
      </c>
      <c r="B497" t="s">
        <v>890</v>
      </c>
      <c r="C497" s="1">
        <v>44908</v>
      </c>
      <c r="D497" s="1" t="s">
        <v>23</v>
      </c>
      <c r="E497" s="2">
        <v>50</v>
      </c>
      <c r="F497" s="2">
        <v>0</v>
      </c>
      <c r="G497" s="2">
        <v>0</v>
      </c>
      <c r="H497" s="2">
        <v>50</v>
      </c>
      <c r="I497" t="s">
        <v>17</v>
      </c>
      <c r="J497" t="s">
        <v>17</v>
      </c>
      <c r="K497" t="s">
        <v>17</v>
      </c>
      <c r="L497" t="s">
        <v>148</v>
      </c>
      <c r="M497" t="s">
        <v>195</v>
      </c>
      <c r="N497" t="s">
        <v>12151</v>
      </c>
      <c r="O497" t="s">
        <v>12164</v>
      </c>
      <c r="Q497" s="10">
        <f>E497</f>
        <v>50</v>
      </c>
      <c r="T497"/>
    </row>
    <row r="498" spans="1:22" x14ac:dyDescent="0.25">
      <c r="A498" t="s">
        <v>12154</v>
      </c>
      <c r="B498" t="s">
        <v>891</v>
      </c>
      <c r="C498" s="1">
        <v>44907</v>
      </c>
      <c r="D498" s="1" t="s">
        <v>18</v>
      </c>
      <c r="E498" s="2">
        <v>155</v>
      </c>
      <c r="F498" s="2">
        <v>25.1</v>
      </c>
      <c r="G498" s="2">
        <v>13.97</v>
      </c>
      <c r="H498" s="2">
        <v>194.07</v>
      </c>
      <c r="I498" t="s">
        <v>887</v>
      </c>
      <c r="J498" t="s">
        <v>46</v>
      </c>
      <c r="K498">
        <v>30327</v>
      </c>
      <c r="L498" t="s">
        <v>148</v>
      </c>
      <c r="M498" t="s">
        <v>195</v>
      </c>
      <c r="N498" t="s">
        <v>12151</v>
      </c>
      <c r="O498" t="s">
        <v>12166</v>
      </c>
      <c r="P498" s="10">
        <f t="shared" ref="P498:P500" si="251">E498</f>
        <v>155</v>
      </c>
      <c r="R498" s="12">
        <v>7.7499999999999999E-2</v>
      </c>
      <c r="S498" s="10">
        <f t="shared" ref="S498:S500" si="252">P498*R498</f>
        <v>12.012499999999999</v>
      </c>
      <c r="T498" t="s">
        <v>822</v>
      </c>
      <c r="U498" s="10">
        <f t="shared" ref="U498:U500" si="253">G498</f>
        <v>13.97</v>
      </c>
      <c r="V498" s="10">
        <f t="shared" ref="V498:V500" si="254">S498-U498</f>
        <v>-1.9575000000000014</v>
      </c>
    </row>
    <row r="499" spans="1:22" x14ac:dyDescent="0.25">
      <c r="A499" t="s">
        <v>12154</v>
      </c>
      <c r="B499" t="s">
        <v>892</v>
      </c>
      <c r="C499" s="1">
        <v>44905</v>
      </c>
      <c r="D499" s="1" t="s">
        <v>18</v>
      </c>
      <c r="E499" s="2">
        <v>95</v>
      </c>
      <c r="F499" s="2">
        <v>22.2</v>
      </c>
      <c r="G499" s="2">
        <v>8.27</v>
      </c>
      <c r="H499" s="2">
        <v>125.47</v>
      </c>
      <c r="I499" t="s">
        <v>893</v>
      </c>
      <c r="J499" t="s">
        <v>453</v>
      </c>
      <c r="K499">
        <v>98059</v>
      </c>
      <c r="L499" t="s">
        <v>148</v>
      </c>
      <c r="M499" t="s">
        <v>195</v>
      </c>
      <c r="N499" t="s">
        <v>12151</v>
      </c>
      <c r="O499" t="s">
        <v>12166</v>
      </c>
      <c r="P499" s="10">
        <f t="shared" si="251"/>
        <v>95</v>
      </c>
      <c r="R499" s="12">
        <v>7.7499999999999999E-2</v>
      </c>
      <c r="S499" s="10">
        <f t="shared" si="252"/>
        <v>7.3624999999999998</v>
      </c>
      <c r="T499" t="s">
        <v>822</v>
      </c>
      <c r="U499" s="10">
        <f t="shared" si="253"/>
        <v>8.27</v>
      </c>
      <c r="V499" s="10">
        <f t="shared" si="254"/>
        <v>-0.90749999999999975</v>
      </c>
    </row>
    <row r="500" spans="1:22" x14ac:dyDescent="0.25">
      <c r="A500" t="s">
        <v>12154</v>
      </c>
      <c r="B500" t="s">
        <v>894</v>
      </c>
      <c r="C500" s="1">
        <v>44915</v>
      </c>
      <c r="D500" s="1" t="s">
        <v>18</v>
      </c>
      <c r="E500" s="2">
        <v>280</v>
      </c>
      <c r="F500" s="2">
        <v>48.66</v>
      </c>
      <c r="G500" s="2">
        <v>34.51</v>
      </c>
      <c r="H500" s="2">
        <v>363.17</v>
      </c>
      <c r="I500" t="s">
        <v>527</v>
      </c>
      <c r="J500" t="s">
        <v>131</v>
      </c>
      <c r="K500">
        <v>72223</v>
      </c>
      <c r="L500" t="s">
        <v>148</v>
      </c>
      <c r="M500" t="s">
        <v>195</v>
      </c>
      <c r="N500" t="s">
        <v>12151</v>
      </c>
      <c r="O500" t="s">
        <v>12166</v>
      </c>
      <c r="P500" s="10">
        <f t="shared" si="251"/>
        <v>280</v>
      </c>
      <c r="R500" s="12">
        <v>7.7499999999999999E-2</v>
      </c>
      <c r="S500" s="10">
        <f t="shared" si="252"/>
        <v>21.7</v>
      </c>
      <c r="T500" t="s">
        <v>822</v>
      </c>
      <c r="U500" s="10">
        <f t="shared" si="253"/>
        <v>34.51</v>
      </c>
      <c r="V500" s="10">
        <f t="shared" si="254"/>
        <v>-12.809999999999999</v>
      </c>
    </row>
    <row r="501" spans="1:22" x14ac:dyDescent="0.25">
      <c r="A501" t="s">
        <v>12154</v>
      </c>
      <c r="B501" t="s">
        <v>895</v>
      </c>
      <c r="C501" s="1">
        <v>44908</v>
      </c>
      <c r="D501" s="1" t="s">
        <v>23</v>
      </c>
      <c r="E501" s="2">
        <v>50</v>
      </c>
      <c r="F501" s="2">
        <v>0</v>
      </c>
      <c r="G501" s="2">
        <v>0</v>
      </c>
      <c r="H501" s="2">
        <v>50</v>
      </c>
      <c r="I501" t="s">
        <v>17</v>
      </c>
      <c r="J501" t="s">
        <v>17</v>
      </c>
      <c r="K501" t="s">
        <v>17</v>
      </c>
      <c r="L501" t="s">
        <v>148</v>
      </c>
      <c r="M501" t="s">
        <v>195</v>
      </c>
      <c r="N501" t="s">
        <v>12151</v>
      </c>
      <c r="O501" t="s">
        <v>12164</v>
      </c>
      <c r="Q501" s="10">
        <f>E501</f>
        <v>50</v>
      </c>
      <c r="T501"/>
    </row>
    <row r="502" spans="1:22" x14ac:dyDescent="0.25">
      <c r="A502" t="s">
        <v>12154</v>
      </c>
      <c r="B502" t="s">
        <v>896</v>
      </c>
      <c r="C502" s="1">
        <v>44911</v>
      </c>
      <c r="D502" s="1" t="s">
        <v>18</v>
      </c>
      <c r="E502" s="2">
        <v>155</v>
      </c>
      <c r="F502" s="2">
        <v>25.1</v>
      </c>
      <c r="G502" s="2">
        <v>12.61</v>
      </c>
      <c r="H502" s="2">
        <v>192.71</v>
      </c>
      <c r="I502" t="s">
        <v>897</v>
      </c>
      <c r="J502" t="s">
        <v>71</v>
      </c>
      <c r="K502">
        <v>34788</v>
      </c>
      <c r="L502" t="s">
        <v>148</v>
      </c>
      <c r="M502" t="s">
        <v>195</v>
      </c>
      <c r="N502" t="s">
        <v>12151</v>
      </c>
      <c r="O502" t="s">
        <v>12166</v>
      </c>
      <c r="P502" s="10">
        <f>E502</f>
        <v>155</v>
      </c>
      <c r="R502" s="12">
        <v>7.7499999999999999E-2</v>
      </c>
      <c r="S502" s="10">
        <f>P502*R502</f>
        <v>12.012499999999999</v>
      </c>
      <c r="T502" t="s">
        <v>822</v>
      </c>
      <c r="U502" s="10">
        <f>G502</f>
        <v>12.61</v>
      </c>
      <c r="V502" s="10">
        <f>S502-U502</f>
        <v>-0.59750000000000014</v>
      </c>
    </row>
    <row r="503" spans="1:22" x14ac:dyDescent="0.25">
      <c r="A503" t="s">
        <v>12154</v>
      </c>
      <c r="B503" t="s">
        <v>898</v>
      </c>
      <c r="C503" s="1">
        <v>44910</v>
      </c>
      <c r="D503" s="1" t="s">
        <v>23</v>
      </c>
      <c r="E503" s="2">
        <v>50</v>
      </c>
      <c r="F503" s="2">
        <v>0</v>
      </c>
      <c r="G503" s="2">
        <v>0</v>
      </c>
      <c r="H503" s="2">
        <v>50</v>
      </c>
      <c r="I503" t="s">
        <v>17</v>
      </c>
      <c r="J503" t="s">
        <v>17</v>
      </c>
      <c r="K503" t="s">
        <v>17</v>
      </c>
      <c r="L503" t="s">
        <v>148</v>
      </c>
      <c r="M503" t="s">
        <v>195</v>
      </c>
      <c r="N503" t="s">
        <v>12151</v>
      </c>
      <c r="O503" t="s">
        <v>12164</v>
      </c>
      <c r="Q503" s="10">
        <f t="shared" ref="Q503:Q504" si="255">E503</f>
        <v>50</v>
      </c>
      <c r="T503"/>
    </row>
    <row r="504" spans="1:22" x14ac:dyDescent="0.25">
      <c r="A504" t="s">
        <v>12154</v>
      </c>
      <c r="B504" t="s">
        <v>899</v>
      </c>
      <c r="C504" s="1">
        <v>44908</v>
      </c>
      <c r="D504" s="1" t="s">
        <v>23</v>
      </c>
      <c r="E504" s="2">
        <v>50</v>
      </c>
      <c r="F504" s="2">
        <v>0</v>
      </c>
      <c r="G504" s="2">
        <v>0</v>
      </c>
      <c r="H504" s="2">
        <v>50</v>
      </c>
      <c r="I504" t="s">
        <v>17</v>
      </c>
      <c r="J504" t="s">
        <v>17</v>
      </c>
      <c r="K504" t="s">
        <v>17</v>
      </c>
      <c r="L504" t="s">
        <v>148</v>
      </c>
      <c r="M504" t="s">
        <v>195</v>
      </c>
      <c r="N504" t="s">
        <v>12151</v>
      </c>
      <c r="O504" t="s">
        <v>12164</v>
      </c>
      <c r="Q504" s="10">
        <f t="shared" si="255"/>
        <v>50</v>
      </c>
      <c r="T504"/>
    </row>
    <row r="505" spans="1:22" x14ac:dyDescent="0.25">
      <c r="A505" t="s">
        <v>12154</v>
      </c>
      <c r="B505" t="s">
        <v>900</v>
      </c>
      <c r="C505" s="1">
        <v>44905</v>
      </c>
      <c r="D505" s="1" t="s">
        <v>18</v>
      </c>
      <c r="E505" s="2">
        <v>95</v>
      </c>
      <c r="F505" s="2">
        <v>21.56</v>
      </c>
      <c r="G505" s="2">
        <v>8.15</v>
      </c>
      <c r="H505" s="2">
        <v>124.71</v>
      </c>
      <c r="I505" t="s">
        <v>901</v>
      </c>
      <c r="J505" t="s">
        <v>134</v>
      </c>
      <c r="K505">
        <v>46304</v>
      </c>
      <c r="L505" t="s">
        <v>148</v>
      </c>
      <c r="M505" t="s">
        <v>195</v>
      </c>
      <c r="N505" t="s">
        <v>12151</v>
      </c>
      <c r="O505" t="s">
        <v>12166</v>
      </c>
      <c r="P505" s="10">
        <f t="shared" ref="P505:P514" si="256">E505</f>
        <v>95</v>
      </c>
      <c r="R505" s="12">
        <v>7.7499999999999999E-2</v>
      </c>
      <c r="S505" s="10">
        <f t="shared" ref="S505:S506" si="257">P505*R505</f>
        <v>7.3624999999999998</v>
      </c>
      <c r="T505" t="s">
        <v>822</v>
      </c>
      <c r="U505" s="10">
        <f t="shared" ref="U505:U514" si="258">G505</f>
        <v>8.15</v>
      </c>
      <c r="V505" s="10">
        <f t="shared" ref="V505:V514" si="259">S505-U505</f>
        <v>-0.78750000000000053</v>
      </c>
    </row>
    <row r="506" spans="1:22" x14ac:dyDescent="0.25">
      <c r="A506" t="s">
        <v>12154</v>
      </c>
      <c r="B506" t="s">
        <v>902</v>
      </c>
      <c r="C506" s="1">
        <v>44911</v>
      </c>
      <c r="D506" s="1" t="s">
        <v>18</v>
      </c>
      <c r="E506" s="2">
        <v>199</v>
      </c>
      <c r="F506" s="2">
        <v>33.32</v>
      </c>
      <c r="G506" s="2">
        <v>16.27</v>
      </c>
      <c r="H506" s="2">
        <v>248.59</v>
      </c>
      <c r="I506" t="s">
        <v>147</v>
      </c>
      <c r="J506" t="s">
        <v>134</v>
      </c>
      <c r="K506">
        <v>46205</v>
      </c>
      <c r="L506" t="s">
        <v>148</v>
      </c>
      <c r="M506" t="s">
        <v>195</v>
      </c>
      <c r="N506" t="s">
        <v>12151</v>
      </c>
      <c r="O506" t="s">
        <v>12166</v>
      </c>
      <c r="P506" s="10">
        <f t="shared" si="256"/>
        <v>199</v>
      </c>
      <c r="R506" s="12">
        <v>7.7499999999999999E-2</v>
      </c>
      <c r="S506" s="10">
        <f t="shared" si="257"/>
        <v>15.422499999999999</v>
      </c>
      <c r="T506" t="s">
        <v>822</v>
      </c>
      <c r="U506" s="10">
        <f t="shared" si="258"/>
        <v>16.27</v>
      </c>
      <c r="V506" s="10">
        <f t="shared" si="259"/>
        <v>-0.84750000000000014</v>
      </c>
    </row>
    <row r="507" spans="1:22" x14ac:dyDescent="0.25">
      <c r="A507" t="s">
        <v>12154</v>
      </c>
      <c r="B507" t="s">
        <v>903</v>
      </c>
      <c r="C507" s="1">
        <v>44905</v>
      </c>
      <c r="D507" s="1" t="s">
        <v>18</v>
      </c>
      <c r="E507" s="2">
        <v>155</v>
      </c>
      <c r="F507" s="2">
        <v>25.4</v>
      </c>
      <c r="G507" s="2">
        <v>12.02</v>
      </c>
      <c r="H507" s="2">
        <v>192.42</v>
      </c>
      <c r="I507" t="s">
        <v>51</v>
      </c>
      <c r="J507" t="s">
        <v>52</v>
      </c>
      <c r="K507">
        <v>92126</v>
      </c>
      <c r="L507" t="s">
        <v>148</v>
      </c>
      <c r="M507" t="s">
        <v>195</v>
      </c>
      <c r="N507" t="s">
        <v>12151</v>
      </c>
      <c r="O507" t="s">
        <v>12166</v>
      </c>
      <c r="P507" s="10">
        <f t="shared" si="256"/>
        <v>155</v>
      </c>
      <c r="R507" s="17">
        <f>VLOOKUP(I507,Counties!$A$1:$D$1787,3,0)</f>
        <v>7.7499999999999999E-2</v>
      </c>
      <c r="S507" s="10">
        <f>P507*R507</f>
        <v>12.012499999999999</v>
      </c>
      <c r="T507" s="17" t="str">
        <f>VLOOKUP(I507,Counties!$A$1:$D$1787,4,0)</f>
        <v>San Diego</v>
      </c>
      <c r="U507" s="10">
        <f t="shared" si="258"/>
        <v>12.02</v>
      </c>
      <c r="V507" s="10">
        <f t="shared" si="259"/>
        <v>-7.5000000000002842E-3</v>
      </c>
    </row>
    <row r="508" spans="1:22" x14ac:dyDescent="0.25">
      <c r="A508" t="s">
        <v>12154</v>
      </c>
      <c r="B508" t="s">
        <v>904</v>
      </c>
      <c r="C508" s="1">
        <v>44906</v>
      </c>
      <c r="D508" s="1" t="s">
        <v>18</v>
      </c>
      <c r="E508" s="2">
        <v>205</v>
      </c>
      <c r="F508" s="2">
        <v>33.32</v>
      </c>
      <c r="G508" s="2">
        <v>14.87</v>
      </c>
      <c r="H508" s="2">
        <v>253.19</v>
      </c>
      <c r="I508" t="s">
        <v>905</v>
      </c>
      <c r="J508" t="s">
        <v>906</v>
      </c>
      <c r="K508">
        <v>84403</v>
      </c>
      <c r="L508" t="s">
        <v>148</v>
      </c>
      <c r="M508" t="s">
        <v>195</v>
      </c>
      <c r="N508" t="s">
        <v>12151</v>
      </c>
      <c r="O508" t="s">
        <v>12166</v>
      </c>
      <c r="P508" s="10">
        <f t="shared" si="256"/>
        <v>205</v>
      </c>
      <c r="R508" s="12">
        <v>7.7499999999999999E-2</v>
      </c>
      <c r="S508" s="10">
        <f>P508*R508</f>
        <v>15.887499999999999</v>
      </c>
      <c r="T508" t="s">
        <v>822</v>
      </c>
      <c r="U508" s="10">
        <f t="shared" si="258"/>
        <v>14.87</v>
      </c>
      <c r="V508" s="10">
        <f t="shared" si="259"/>
        <v>1.0175000000000001</v>
      </c>
    </row>
    <row r="509" spans="1:22" x14ac:dyDescent="0.25">
      <c r="A509" t="s">
        <v>12154</v>
      </c>
      <c r="B509" t="s">
        <v>907</v>
      </c>
      <c r="C509" s="1">
        <v>44905</v>
      </c>
      <c r="D509" s="1" t="s">
        <v>54</v>
      </c>
      <c r="E509" s="2">
        <v>-95</v>
      </c>
      <c r="F509" s="2">
        <v>-22.44</v>
      </c>
      <c r="G509" s="2">
        <v>-6.89</v>
      </c>
      <c r="H509" s="2">
        <v>-124.33</v>
      </c>
      <c r="I509" t="s">
        <v>853</v>
      </c>
      <c r="J509" t="s">
        <v>52</v>
      </c>
      <c r="K509">
        <v>93022</v>
      </c>
      <c r="L509" t="s">
        <v>148</v>
      </c>
      <c r="M509" t="s">
        <v>195</v>
      </c>
      <c r="N509" t="s">
        <v>12151</v>
      </c>
      <c r="O509" t="s">
        <v>12166</v>
      </c>
      <c r="P509" s="10">
        <f t="shared" si="256"/>
        <v>-95</v>
      </c>
      <c r="R509" s="17">
        <f>VLOOKUP(I509,Counties!$A$1:$D$1787,3,0)</f>
        <v>7.2499999999999995E-2</v>
      </c>
      <c r="S509" s="10">
        <f t="shared" ref="S509:S510" si="260">P509*R509</f>
        <v>-6.8874999999999993</v>
      </c>
      <c r="T509" s="17" t="str">
        <f>VLOOKUP(I509,Counties!$A$1:$D$1787,4,0)</f>
        <v>Ventura</v>
      </c>
      <c r="U509" s="10">
        <f t="shared" si="258"/>
        <v>-6.89</v>
      </c>
      <c r="V509" s="10">
        <f t="shared" si="259"/>
        <v>2.5000000000003908E-3</v>
      </c>
    </row>
    <row r="510" spans="1:22" x14ac:dyDescent="0.25">
      <c r="A510" t="s">
        <v>12154</v>
      </c>
      <c r="B510" t="s">
        <v>908</v>
      </c>
      <c r="C510" s="1">
        <v>44910</v>
      </c>
      <c r="D510" s="1" t="s">
        <v>18</v>
      </c>
      <c r="E510" s="2">
        <v>155</v>
      </c>
      <c r="F510" s="2">
        <v>25.4</v>
      </c>
      <c r="G510" s="2">
        <v>12.01</v>
      </c>
      <c r="H510" s="2">
        <v>192.41</v>
      </c>
      <c r="I510" t="s">
        <v>909</v>
      </c>
      <c r="J510" t="s">
        <v>52</v>
      </c>
      <c r="K510">
        <v>92692</v>
      </c>
      <c r="L510" t="s">
        <v>148</v>
      </c>
      <c r="M510" t="s">
        <v>195</v>
      </c>
      <c r="N510" t="s">
        <v>12151</v>
      </c>
      <c r="O510" t="s">
        <v>12166</v>
      </c>
      <c r="P510" s="10">
        <f t="shared" si="256"/>
        <v>155</v>
      </c>
      <c r="R510" s="17">
        <f>VLOOKUP(I510,Counties!$A$1:$D$1787,3,0)</f>
        <v>7.7499999999999999E-2</v>
      </c>
      <c r="S510" s="10">
        <f t="shared" si="260"/>
        <v>12.012499999999999</v>
      </c>
      <c r="T510" s="17" t="str">
        <f>VLOOKUP(I510,Counties!$A$1:$D$1787,4,0)</f>
        <v>Orange</v>
      </c>
      <c r="U510" s="10">
        <f t="shared" si="258"/>
        <v>12.01</v>
      </c>
      <c r="V510" s="10">
        <f t="shared" si="259"/>
        <v>2.4999999999995026E-3</v>
      </c>
    </row>
    <row r="511" spans="1:22" x14ac:dyDescent="0.25">
      <c r="A511" t="s">
        <v>12154</v>
      </c>
      <c r="B511" t="s">
        <v>910</v>
      </c>
      <c r="C511" s="1">
        <v>44907</v>
      </c>
      <c r="D511" s="1" t="s">
        <v>18</v>
      </c>
      <c r="E511" s="2">
        <v>95</v>
      </c>
      <c r="F511" s="2">
        <v>21.56</v>
      </c>
      <c r="G511" s="2">
        <v>7.57</v>
      </c>
      <c r="H511" s="2">
        <v>124.13</v>
      </c>
      <c r="I511" t="s">
        <v>911</v>
      </c>
      <c r="J511" t="s">
        <v>56</v>
      </c>
      <c r="K511">
        <v>44140</v>
      </c>
      <c r="L511" t="s">
        <v>148</v>
      </c>
      <c r="M511" t="s">
        <v>195</v>
      </c>
      <c r="N511" t="s">
        <v>12151</v>
      </c>
      <c r="O511" t="s">
        <v>12166</v>
      </c>
      <c r="P511" s="10">
        <f t="shared" si="256"/>
        <v>95</v>
      </c>
      <c r="R511" s="12">
        <v>7.7499999999999999E-2</v>
      </c>
      <c r="S511" s="10">
        <f>P511*R511</f>
        <v>7.3624999999999998</v>
      </c>
      <c r="T511" t="s">
        <v>822</v>
      </c>
      <c r="U511" s="10">
        <f t="shared" si="258"/>
        <v>7.57</v>
      </c>
      <c r="V511" s="10">
        <f t="shared" si="259"/>
        <v>-0.20750000000000046</v>
      </c>
    </row>
    <row r="512" spans="1:22" x14ac:dyDescent="0.25">
      <c r="A512" t="s">
        <v>12154</v>
      </c>
      <c r="B512" t="s">
        <v>912</v>
      </c>
      <c r="C512" s="1">
        <v>44905</v>
      </c>
      <c r="D512" s="1" t="s">
        <v>18</v>
      </c>
      <c r="E512" s="2">
        <v>205</v>
      </c>
      <c r="F512" s="2">
        <v>29.29</v>
      </c>
      <c r="G512" s="2">
        <v>15.88</v>
      </c>
      <c r="H512" s="2">
        <v>250.17</v>
      </c>
      <c r="I512" t="s">
        <v>2546</v>
      </c>
      <c r="J512" t="s">
        <v>52</v>
      </c>
      <c r="K512">
        <v>91701</v>
      </c>
      <c r="L512" t="s">
        <v>148</v>
      </c>
      <c r="M512" t="s">
        <v>195</v>
      </c>
      <c r="N512" t="s">
        <v>12151</v>
      </c>
      <c r="O512" t="s">
        <v>12166</v>
      </c>
      <c r="P512" s="10">
        <f t="shared" si="256"/>
        <v>205</v>
      </c>
      <c r="R512" s="17">
        <f>VLOOKUP(I512,Counties!$A$1:$D$1787,3,0)</f>
        <v>7.7499999999999999E-2</v>
      </c>
      <c r="S512" s="10">
        <f>P512*R512</f>
        <v>15.887499999999999</v>
      </c>
      <c r="T512" s="17" t="str">
        <f>VLOOKUP(I512,Counties!$A$1:$D$1787,4,0)</f>
        <v>San Bernardino</v>
      </c>
      <c r="U512" s="10">
        <f t="shared" si="258"/>
        <v>15.88</v>
      </c>
      <c r="V512" s="10">
        <f t="shared" si="259"/>
        <v>7.4999999999985079E-3</v>
      </c>
    </row>
    <row r="513" spans="1:22" x14ac:dyDescent="0.25">
      <c r="A513" t="s">
        <v>12154</v>
      </c>
      <c r="B513" t="s">
        <v>914</v>
      </c>
      <c r="C513" s="1">
        <v>44910</v>
      </c>
      <c r="D513" s="1" t="s">
        <v>18</v>
      </c>
      <c r="E513" s="2">
        <v>199</v>
      </c>
      <c r="F513" s="2">
        <v>30.83</v>
      </c>
      <c r="G513" s="2">
        <v>14.37</v>
      </c>
      <c r="H513" s="2">
        <v>244.2</v>
      </c>
      <c r="I513" t="s">
        <v>915</v>
      </c>
      <c r="J513" t="s">
        <v>59</v>
      </c>
      <c r="K513">
        <v>76266</v>
      </c>
      <c r="L513" t="s">
        <v>148</v>
      </c>
      <c r="M513" t="s">
        <v>195</v>
      </c>
      <c r="N513" t="s">
        <v>12151</v>
      </c>
      <c r="O513" t="s">
        <v>12166</v>
      </c>
      <c r="P513" s="10">
        <f t="shared" si="256"/>
        <v>199</v>
      </c>
      <c r="R513" s="12">
        <v>7.7499999999999999E-2</v>
      </c>
      <c r="S513" s="10">
        <f>P513*R513</f>
        <v>15.422499999999999</v>
      </c>
      <c r="T513" t="s">
        <v>822</v>
      </c>
      <c r="U513" s="10">
        <f t="shared" si="258"/>
        <v>14.37</v>
      </c>
      <c r="V513" s="10">
        <f t="shared" si="259"/>
        <v>1.0525000000000002</v>
      </c>
    </row>
    <row r="514" spans="1:22" x14ac:dyDescent="0.25">
      <c r="A514" t="s">
        <v>12154</v>
      </c>
      <c r="B514" t="s">
        <v>916</v>
      </c>
      <c r="C514" s="1">
        <v>44900</v>
      </c>
      <c r="D514" s="1" t="s">
        <v>18</v>
      </c>
      <c r="E514" s="2">
        <v>488</v>
      </c>
      <c r="F514" s="2">
        <v>35.99</v>
      </c>
      <c r="G514" s="2">
        <v>50.02</v>
      </c>
      <c r="H514" s="2">
        <v>574.01</v>
      </c>
      <c r="I514" t="s">
        <v>917</v>
      </c>
      <c r="J514" t="s">
        <v>52</v>
      </c>
      <c r="K514">
        <v>91101</v>
      </c>
      <c r="L514" t="s">
        <v>148</v>
      </c>
      <c r="M514" t="s">
        <v>195</v>
      </c>
      <c r="N514" t="s">
        <v>12151</v>
      </c>
      <c r="O514" t="s">
        <v>12166</v>
      </c>
      <c r="P514" s="10">
        <f t="shared" si="256"/>
        <v>488</v>
      </c>
      <c r="R514" s="17">
        <f>VLOOKUP(I514,Counties!$A$1:$D$1787,3,0)</f>
        <v>0.10249999999999999</v>
      </c>
      <c r="S514" s="10">
        <f>P514*R514</f>
        <v>50.019999999999996</v>
      </c>
      <c r="T514" s="17" t="str">
        <f>VLOOKUP(I514,Counties!$A$1:$D$1787,4,0)</f>
        <v>Los Angeles</v>
      </c>
      <c r="U514" s="10">
        <f t="shared" si="258"/>
        <v>50.02</v>
      </c>
      <c r="V514" s="10">
        <f t="shared" si="259"/>
        <v>0</v>
      </c>
    </row>
    <row r="515" spans="1:22" x14ac:dyDescent="0.25">
      <c r="A515" t="s">
        <v>12154</v>
      </c>
      <c r="B515" t="s">
        <v>918</v>
      </c>
      <c r="C515" s="1">
        <v>44922</v>
      </c>
      <c r="D515" s="1" t="s">
        <v>23</v>
      </c>
      <c r="E515" s="2">
        <v>50</v>
      </c>
      <c r="F515" s="2">
        <v>0</v>
      </c>
      <c r="G515" s="2">
        <v>0</v>
      </c>
      <c r="H515" s="2">
        <v>50</v>
      </c>
      <c r="I515" t="s">
        <v>17</v>
      </c>
      <c r="J515" t="s">
        <v>17</v>
      </c>
      <c r="K515" t="s">
        <v>17</v>
      </c>
      <c r="L515" t="s">
        <v>148</v>
      </c>
      <c r="M515" t="s">
        <v>195</v>
      </c>
      <c r="N515" t="s">
        <v>12151</v>
      </c>
      <c r="O515" t="s">
        <v>12164</v>
      </c>
      <c r="Q515" s="10">
        <f>E515</f>
        <v>50</v>
      </c>
      <c r="T515"/>
    </row>
    <row r="516" spans="1:22" x14ac:dyDescent="0.25">
      <c r="A516" t="s">
        <v>12154</v>
      </c>
      <c r="B516" t="s">
        <v>919</v>
      </c>
      <c r="C516" s="1">
        <v>44908</v>
      </c>
      <c r="D516" s="1" t="s">
        <v>18</v>
      </c>
      <c r="E516" s="2">
        <v>190</v>
      </c>
      <c r="F516" s="2">
        <v>28.09</v>
      </c>
      <c r="G516" s="2">
        <v>18</v>
      </c>
      <c r="H516" s="2">
        <v>236.09</v>
      </c>
      <c r="I516" t="s">
        <v>174</v>
      </c>
      <c r="J516" t="s">
        <v>59</v>
      </c>
      <c r="K516">
        <v>78741</v>
      </c>
      <c r="L516" t="s">
        <v>148</v>
      </c>
      <c r="M516" t="s">
        <v>195</v>
      </c>
      <c r="N516" t="s">
        <v>12151</v>
      </c>
      <c r="O516" t="s">
        <v>12166</v>
      </c>
      <c r="P516" s="10">
        <f t="shared" ref="P516:P517" si="261">E516</f>
        <v>190</v>
      </c>
      <c r="R516" s="12">
        <v>7.7499999999999999E-2</v>
      </c>
      <c r="S516" s="10">
        <f t="shared" ref="S516:S517" si="262">P516*R516</f>
        <v>14.725</v>
      </c>
      <c r="T516" t="s">
        <v>822</v>
      </c>
      <c r="U516" s="10">
        <f t="shared" ref="U516:U517" si="263">G516</f>
        <v>18</v>
      </c>
      <c r="V516" s="10">
        <f t="shared" ref="V516:V517" si="264">S516-U516</f>
        <v>-3.2750000000000004</v>
      </c>
    </row>
    <row r="517" spans="1:22" x14ac:dyDescent="0.25">
      <c r="A517" t="s">
        <v>12154</v>
      </c>
      <c r="B517" t="s">
        <v>920</v>
      </c>
      <c r="C517" s="1">
        <v>44906</v>
      </c>
      <c r="D517" s="1" t="s">
        <v>18</v>
      </c>
      <c r="E517" s="2">
        <v>205</v>
      </c>
      <c r="F517" s="2">
        <v>33.32</v>
      </c>
      <c r="G517" s="2">
        <v>17.87</v>
      </c>
      <c r="H517" s="2">
        <v>256.19</v>
      </c>
      <c r="I517" t="s">
        <v>332</v>
      </c>
      <c r="J517" t="s">
        <v>71</v>
      </c>
      <c r="K517">
        <v>33566</v>
      </c>
      <c r="L517" t="s">
        <v>148</v>
      </c>
      <c r="M517" t="s">
        <v>195</v>
      </c>
      <c r="N517" t="s">
        <v>12151</v>
      </c>
      <c r="O517" t="s">
        <v>12166</v>
      </c>
      <c r="P517" s="10">
        <f t="shared" si="261"/>
        <v>205</v>
      </c>
      <c r="R517" s="12">
        <v>7.7499999999999999E-2</v>
      </c>
      <c r="S517" s="10">
        <f t="shared" si="262"/>
        <v>15.887499999999999</v>
      </c>
      <c r="T517" t="s">
        <v>822</v>
      </c>
      <c r="U517" s="10">
        <f t="shared" si="263"/>
        <v>17.87</v>
      </c>
      <c r="V517" s="10">
        <f t="shared" si="264"/>
        <v>-1.9825000000000017</v>
      </c>
    </row>
    <row r="518" spans="1:22" x14ac:dyDescent="0.25">
      <c r="A518" t="s">
        <v>12154</v>
      </c>
      <c r="B518" t="s">
        <v>921</v>
      </c>
      <c r="C518" s="1">
        <v>44908</v>
      </c>
      <c r="D518" s="1" t="s">
        <v>23</v>
      </c>
      <c r="E518" s="2">
        <v>50</v>
      </c>
      <c r="F518" s="2">
        <v>0</v>
      </c>
      <c r="G518" s="2">
        <v>0</v>
      </c>
      <c r="H518" s="2">
        <v>50</v>
      </c>
      <c r="I518" t="s">
        <v>17</v>
      </c>
      <c r="J518" t="s">
        <v>17</v>
      </c>
      <c r="K518" t="s">
        <v>17</v>
      </c>
      <c r="L518" t="s">
        <v>148</v>
      </c>
      <c r="M518" t="s">
        <v>195</v>
      </c>
      <c r="N518" t="s">
        <v>12151</v>
      </c>
      <c r="O518" t="s">
        <v>12164</v>
      </c>
      <c r="Q518" s="10">
        <f>E518</f>
        <v>50</v>
      </c>
      <c r="T518"/>
    </row>
    <row r="519" spans="1:22" x14ac:dyDescent="0.25">
      <c r="A519" t="s">
        <v>12154</v>
      </c>
      <c r="B519" t="s">
        <v>922</v>
      </c>
      <c r="C519" s="1">
        <v>44906</v>
      </c>
      <c r="D519" s="1" t="s">
        <v>18</v>
      </c>
      <c r="E519" s="2">
        <v>205</v>
      </c>
      <c r="F519" s="2">
        <v>33.32</v>
      </c>
      <c r="G519" s="2">
        <v>21.16</v>
      </c>
      <c r="H519" s="2">
        <v>259.48</v>
      </c>
      <c r="I519" t="s">
        <v>923</v>
      </c>
      <c r="J519" t="s">
        <v>39</v>
      </c>
      <c r="K519">
        <v>10019</v>
      </c>
      <c r="L519" t="s">
        <v>148</v>
      </c>
      <c r="M519" t="s">
        <v>195</v>
      </c>
      <c r="N519" t="s">
        <v>12151</v>
      </c>
      <c r="O519" t="s">
        <v>12166</v>
      </c>
      <c r="P519" s="10">
        <f t="shared" ref="P519:P534" si="265">E519</f>
        <v>205</v>
      </c>
      <c r="R519" s="12">
        <v>7.7499999999999999E-2</v>
      </c>
      <c r="S519" s="10">
        <f t="shared" ref="S519:S523" si="266">P519*R519</f>
        <v>15.887499999999999</v>
      </c>
      <c r="T519" t="s">
        <v>822</v>
      </c>
      <c r="U519" s="10">
        <f t="shared" ref="U519:U534" si="267">G519</f>
        <v>21.16</v>
      </c>
      <c r="V519" s="10">
        <f t="shared" ref="V519:V534" si="268">S519-U519</f>
        <v>-5.2725000000000009</v>
      </c>
    </row>
    <row r="520" spans="1:22" x14ac:dyDescent="0.25">
      <c r="A520" t="s">
        <v>12154</v>
      </c>
      <c r="B520" t="s">
        <v>924</v>
      </c>
      <c r="C520" s="1">
        <v>44896</v>
      </c>
      <c r="D520" s="1" t="s">
        <v>18</v>
      </c>
      <c r="E520" s="2">
        <v>155</v>
      </c>
      <c r="F520" s="2">
        <v>25.1</v>
      </c>
      <c r="G520" s="2">
        <v>11.25</v>
      </c>
      <c r="H520" s="2">
        <v>191.35</v>
      </c>
      <c r="I520" t="s">
        <v>925</v>
      </c>
      <c r="J520" t="s">
        <v>203</v>
      </c>
      <c r="K520">
        <v>62052</v>
      </c>
      <c r="L520" t="s">
        <v>148</v>
      </c>
      <c r="M520" t="s">
        <v>195</v>
      </c>
      <c r="N520" t="s">
        <v>12151</v>
      </c>
      <c r="O520" t="s">
        <v>12166</v>
      </c>
      <c r="P520" s="10">
        <f t="shared" si="265"/>
        <v>155</v>
      </c>
      <c r="R520" s="12">
        <v>7.7499999999999999E-2</v>
      </c>
      <c r="S520" s="10">
        <f t="shared" si="266"/>
        <v>12.012499999999999</v>
      </c>
      <c r="T520" t="s">
        <v>822</v>
      </c>
      <c r="U520" s="10">
        <f t="shared" si="267"/>
        <v>11.25</v>
      </c>
      <c r="V520" s="10">
        <f t="shared" si="268"/>
        <v>0.76249999999999929</v>
      </c>
    </row>
    <row r="521" spans="1:22" x14ac:dyDescent="0.25">
      <c r="A521" t="s">
        <v>12154</v>
      </c>
      <c r="B521" t="s">
        <v>926</v>
      </c>
      <c r="C521" s="1">
        <v>44906</v>
      </c>
      <c r="D521" s="1" t="s">
        <v>18</v>
      </c>
      <c r="E521" s="2">
        <v>95</v>
      </c>
      <c r="F521" s="2">
        <v>18.350000000000001</v>
      </c>
      <c r="G521" s="2">
        <v>9.35</v>
      </c>
      <c r="H521" s="2">
        <v>122.7</v>
      </c>
      <c r="I521" t="s">
        <v>927</v>
      </c>
      <c r="J521" t="s">
        <v>59</v>
      </c>
      <c r="K521">
        <v>76092</v>
      </c>
      <c r="L521" t="s">
        <v>148</v>
      </c>
      <c r="M521" t="s">
        <v>195</v>
      </c>
      <c r="N521" t="s">
        <v>12151</v>
      </c>
      <c r="O521" t="s">
        <v>12166</v>
      </c>
      <c r="P521" s="10">
        <f t="shared" si="265"/>
        <v>95</v>
      </c>
      <c r="R521" s="12">
        <v>7.7499999999999999E-2</v>
      </c>
      <c r="S521" s="10">
        <f t="shared" si="266"/>
        <v>7.3624999999999998</v>
      </c>
      <c r="T521" t="s">
        <v>822</v>
      </c>
      <c r="U521" s="10">
        <f t="shared" si="267"/>
        <v>9.35</v>
      </c>
      <c r="V521" s="10">
        <f t="shared" si="268"/>
        <v>-1.9874999999999998</v>
      </c>
    </row>
    <row r="522" spans="1:22" x14ac:dyDescent="0.25">
      <c r="A522" t="s">
        <v>12154</v>
      </c>
      <c r="B522" t="s">
        <v>928</v>
      </c>
      <c r="C522" s="1">
        <v>44906</v>
      </c>
      <c r="D522" s="1" t="s">
        <v>18</v>
      </c>
      <c r="E522" s="2">
        <v>465</v>
      </c>
      <c r="F522" s="2">
        <v>46.63</v>
      </c>
      <c r="G522" s="2">
        <v>31.95</v>
      </c>
      <c r="H522" s="2">
        <v>543.58000000000004</v>
      </c>
      <c r="I522" t="s">
        <v>929</v>
      </c>
      <c r="J522" t="s">
        <v>203</v>
      </c>
      <c r="K522">
        <v>60175</v>
      </c>
      <c r="L522" t="s">
        <v>148</v>
      </c>
      <c r="M522" t="s">
        <v>195</v>
      </c>
      <c r="N522" t="s">
        <v>12151</v>
      </c>
      <c r="O522" t="s">
        <v>12166</v>
      </c>
      <c r="P522" s="10">
        <f t="shared" si="265"/>
        <v>465</v>
      </c>
      <c r="R522" s="12">
        <v>7.7499999999999999E-2</v>
      </c>
      <c r="S522" s="10">
        <f t="shared" si="266"/>
        <v>36.037500000000001</v>
      </c>
      <c r="T522" t="s">
        <v>822</v>
      </c>
      <c r="U522" s="10">
        <f t="shared" si="267"/>
        <v>31.95</v>
      </c>
      <c r="V522" s="10">
        <f t="shared" si="268"/>
        <v>4.0875000000000021</v>
      </c>
    </row>
    <row r="523" spans="1:22" x14ac:dyDescent="0.25">
      <c r="A523" t="s">
        <v>12154</v>
      </c>
      <c r="B523" t="s">
        <v>930</v>
      </c>
      <c r="C523" s="1">
        <v>44905</v>
      </c>
      <c r="D523" s="1" t="s">
        <v>18</v>
      </c>
      <c r="E523" s="2">
        <v>95</v>
      </c>
      <c r="F523" s="2">
        <v>21.56</v>
      </c>
      <c r="G523" s="2">
        <v>8.41</v>
      </c>
      <c r="H523" s="2">
        <v>124.97</v>
      </c>
      <c r="I523" t="s">
        <v>481</v>
      </c>
      <c r="J523" t="s">
        <v>93</v>
      </c>
      <c r="K523">
        <v>64145</v>
      </c>
      <c r="L523" t="s">
        <v>148</v>
      </c>
      <c r="M523" t="s">
        <v>195</v>
      </c>
      <c r="N523" t="s">
        <v>12151</v>
      </c>
      <c r="O523" t="s">
        <v>12166</v>
      </c>
      <c r="P523" s="10">
        <f t="shared" si="265"/>
        <v>95</v>
      </c>
      <c r="R523" s="12">
        <v>7.7499999999999999E-2</v>
      </c>
      <c r="S523" s="10">
        <f t="shared" si="266"/>
        <v>7.3624999999999998</v>
      </c>
      <c r="T523" t="s">
        <v>822</v>
      </c>
      <c r="U523" s="10">
        <f t="shared" si="267"/>
        <v>8.41</v>
      </c>
      <c r="V523" s="10">
        <f t="shared" si="268"/>
        <v>-1.0475000000000003</v>
      </c>
    </row>
    <row r="524" spans="1:22" x14ac:dyDescent="0.25">
      <c r="A524" t="s">
        <v>12154</v>
      </c>
      <c r="B524" t="s">
        <v>931</v>
      </c>
      <c r="C524" s="1">
        <v>44905</v>
      </c>
      <c r="D524" s="1" t="s">
        <v>18</v>
      </c>
      <c r="E524" s="2">
        <v>205</v>
      </c>
      <c r="F524" s="2">
        <v>29.29</v>
      </c>
      <c r="G524" s="2">
        <v>18.73</v>
      </c>
      <c r="H524" s="2">
        <v>253.02</v>
      </c>
      <c r="I524" t="s">
        <v>932</v>
      </c>
      <c r="J524" t="s">
        <v>52</v>
      </c>
      <c r="K524">
        <v>95037</v>
      </c>
      <c r="L524" t="s">
        <v>148</v>
      </c>
      <c r="M524" t="s">
        <v>195</v>
      </c>
      <c r="N524" t="s">
        <v>12151</v>
      </c>
      <c r="O524" t="s">
        <v>12166</v>
      </c>
      <c r="P524" s="10">
        <f t="shared" si="265"/>
        <v>205</v>
      </c>
      <c r="R524" s="17">
        <f>VLOOKUP(I524,Counties!$A$1:$D$1787,3,0)</f>
        <v>9.1300000000000006E-2</v>
      </c>
      <c r="S524" s="10">
        <f>P524*R524</f>
        <v>18.7165</v>
      </c>
      <c r="T524" s="17" t="str">
        <f>VLOOKUP(I524,Counties!$A$1:$D$1787,4,0)</f>
        <v>Santa Clara</v>
      </c>
      <c r="U524" s="10">
        <f t="shared" si="267"/>
        <v>18.73</v>
      </c>
      <c r="V524" s="10">
        <f t="shared" si="268"/>
        <v>-1.3500000000000512E-2</v>
      </c>
    </row>
    <row r="525" spans="1:22" x14ac:dyDescent="0.25">
      <c r="A525" t="s">
        <v>12154</v>
      </c>
      <c r="B525" t="s">
        <v>933</v>
      </c>
      <c r="C525" s="1">
        <v>44910</v>
      </c>
      <c r="D525" s="1" t="s">
        <v>18</v>
      </c>
      <c r="E525" s="2">
        <v>95</v>
      </c>
      <c r="F525" s="2">
        <v>21.56</v>
      </c>
      <c r="G525" s="2">
        <v>9.85</v>
      </c>
      <c r="H525" s="2">
        <v>126.41</v>
      </c>
      <c r="I525" t="s">
        <v>934</v>
      </c>
      <c r="J525" t="s">
        <v>211</v>
      </c>
      <c r="K525">
        <v>55044</v>
      </c>
      <c r="L525" t="s">
        <v>148</v>
      </c>
      <c r="M525" t="s">
        <v>195</v>
      </c>
      <c r="N525" t="s">
        <v>12151</v>
      </c>
      <c r="O525" t="s">
        <v>12166</v>
      </c>
      <c r="P525" s="10">
        <f t="shared" si="265"/>
        <v>95</v>
      </c>
      <c r="R525" s="12">
        <v>7.7499999999999999E-2</v>
      </c>
      <c r="S525" s="10">
        <f t="shared" ref="S525:S531" si="269">P525*R525</f>
        <v>7.3624999999999998</v>
      </c>
      <c r="T525" t="s">
        <v>822</v>
      </c>
      <c r="U525" s="10">
        <f t="shared" si="267"/>
        <v>9.85</v>
      </c>
      <c r="V525" s="10">
        <f t="shared" si="268"/>
        <v>-2.4874999999999998</v>
      </c>
    </row>
    <row r="526" spans="1:22" x14ac:dyDescent="0.25">
      <c r="A526" t="s">
        <v>12154</v>
      </c>
      <c r="B526" t="s">
        <v>935</v>
      </c>
      <c r="C526" s="1">
        <v>44906</v>
      </c>
      <c r="D526" s="1" t="s">
        <v>18</v>
      </c>
      <c r="E526" s="2">
        <v>250</v>
      </c>
      <c r="F526" s="2">
        <v>33.32</v>
      </c>
      <c r="G526" s="2">
        <v>11.13</v>
      </c>
      <c r="H526" s="2">
        <v>294.45</v>
      </c>
      <c r="I526" t="s">
        <v>936</v>
      </c>
      <c r="J526" t="s">
        <v>27</v>
      </c>
      <c r="K526">
        <v>71055</v>
      </c>
      <c r="L526" t="s">
        <v>148</v>
      </c>
      <c r="M526" t="s">
        <v>195</v>
      </c>
      <c r="N526" t="s">
        <v>12151</v>
      </c>
      <c r="O526" t="s">
        <v>12166</v>
      </c>
      <c r="P526" s="10">
        <f t="shared" si="265"/>
        <v>250</v>
      </c>
      <c r="R526" s="12">
        <v>7.7499999999999999E-2</v>
      </c>
      <c r="S526" s="10">
        <f t="shared" si="269"/>
        <v>19.375</v>
      </c>
      <c r="T526" t="s">
        <v>822</v>
      </c>
      <c r="U526" s="10">
        <f t="shared" si="267"/>
        <v>11.13</v>
      </c>
      <c r="V526" s="10">
        <f t="shared" si="268"/>
        <v>8.2449999999999992</v>
      </c>
    </row>
    <row r="527" spans="1:22" x14ac:dyDescent="0.25">
      <c r="A527" t="s">
        <v>12154</v>
      </c>
      <c r="B527" t="s">
        <v>937</v>
      </c>
      <c r="C527" s="1">
        <v>44900</v>
      </c>
      <c r="D527" s="1" t="s">
        <v>18</v>
      </c>
      <c r="E527" s="2">
        <v>148</v>
      </c>
      <c r="F527" s="2">
        <v>21.56</v>
      </c>
      <c r="G527" s="2">
        <v>3.64</v>
      </c>
      <c r="H527" s="2">
        <v>173.2</v>
      </c>
      <c r="I527" t="s">
        <v>938</v>
      </c>
      <c r="J527" t="s">
        <v>265</v>
      </c>
      <c r="K527">
        <v>2360</v>
      </c>
      <c r="L527" t="s">
        <v>148</v>
      </c>
      <c r="M527" t="s">
        <v>195</v>
      </c>
      <c r="N527" t="s">
        <v>12151</v>
      </c>
      <c r="O527" t="s">
        <v>12166</v>
      </c>
      <c r="P527" s="10">
        <f t="shared" si="265"/>
        <v>148</v>
      </c>
      <c r="R527" s="12">
        <v>7.7499999999999999E-2</v>
      </c>
      <c r="S527" s="10">
        <f t="shared" si="269"/>
        <v>11.47</v>
      </c>
      <c r="T527" t="s">
        <v>822</v>
      </c>
      <c r="U527" s="10">
        <f t="shared" si="267"/>
        <v>3.64</v>
      </c>
      <c r="V527" s="10">
        <f t="shared" si="268"/>
        <v>7.83</v>
      </c>
    </row>
    <row r="528" spans="1:22" x14ac:dyDescent="0.25">
      <c r="A528" t="s">
        <v>12154</v>
      </c>
      <c r="B528" t="s">
        <v>939</v>
      </c>
      <c r="C528" s="1">
        <v>44910</v>
      </c>
      <c r="D528" s="1" t="s">
        <v>18</v>
      </c>
      <c r="E528" s="2">
        <v>95</v>
      </c>
      <c r="F528" s="2">
        <v>21.56</v>
      </c>
      <c r="G528" s="2">
        <v>7.73</v>
      </c>
      <c r="H528" s="2">
        <v>124.29</v>
      </c>
      <c r="I528" t="s">
        <v>940</v>
      </c>
      <c r="J528" t="s">
        <v>78</v>
      </c>
      <c r="K528">
        <v>7731</v>
      </c>
      <c r="L528" t="s">
        <v>148</v>
      </c>
      <c r="M528" t="s">
        <v>195</v>
      </c>
      <c r="N528" t="s">
        <v>12151</v>
      </c>
      <c r="O528" t="s">
        <v>12166</v>
      </c>
      <c r="P528" s="10">
        <f t="shared" si="265"/>
        <v>95</v>
      </c>
      <c r="R528" s="12">
        <v>7.7499999999999999E-2</v>
      </c>
      <c r="S528" s="10">
        <f t="shared" si="269"/>
        <v>7.3624999999999998</v>
      </c>
      <c r="T528" t="s">
        <v>822</v>
      </c>
      <c r="U528" s="10">
        <f t="shared" si="267"/>
        <v>7.73</v>
      </c>
      <c r="V528" s="10">
        <f t="shared" si="268"/>
        <v>-0.3675000000000006</v>
      </c>
    </row>
    <row r="529" spans="1:22" x14ac:dyDescent="0.25">
      <c r="A529" t="s">
        <v>12154</v>
      </c>
      <c r="B529" t="s">
        <v>941</v>
      </c>
      <c r="C529" s="1">
        <v>44910</v>
      </c>
      <c r="D529" s="1" t="s">
        <v>18</v>
      </c>
      <c r="E529" s="2">
        <v>199</v>
      </c>
      <c r="F529" s="2">
        <v>30.83</v>
      </c>
      <c r="G529" s="2">
        <v>18.96</v>
      </c>
      <c r="H529" s="2">
        <v>248.79</v>
      </c>
      <c r="I529" t="s">
        <v>942</v>
      </c>
      <c r="J529" t="s">
        <v>59</v>
      </c>
      <c r="K529">
        <v>75006</v>
      </c>
      <c r="L529" t="s">
        <v>148</v>
      </c>
      <c r="M529" t="s">
        <v>195</v>
      </c>
      <c r="N529" t="s">
        <v>12151</v>
      </c>
      <c r="O529" t="s">
        <v>12166</v>
      </c>
      <c r="P529" s="10">
        <f t="shared" si="265"/>
        <v>199</v>
      </c>
      <c r="R529" s="12">
        <v>7.7499999999999999E-2</v>
      </c>
      <c r="S529" s="10">
        <f t="shared" si="269"/>
        <v>15.422499999999999</v>
      </c>
      <c r="T529" t="s">
        <v>822</v>
      </c>
      <c r="U529" s="10">
        <f t="shared" si="267"/>
        <v>18.96</v>
      </c>
      <c r="V529" s="10">
        <f t="shared" si="268"/>
        <v>-3.5375000000000014</v>
      </c>
    </row>
    <row r="530" spans="1:22" x14ac:dyDescent="0.25">
      <c r="A530" t="s">
        <v>12154</v>
      </c>
      <c r="B530" t="s">
        <v>943</v>
      </c>
      <c r="C530" s="1">
        <v>44906</v>
      </c>
      <c r="D530" s="1" t="s">
        <v>18</v>
      </c>
      <c r="E530" s="2">
        <v>488</v>
      </c>
      <c r="F530" s="2">
        <v>37.47</v>
      </c>
      <c r="G530" s="2">
        <v>34.64</v>
      </c>
      <c r="H530" s="2">
        <v>560.11</v>
      </c>
      <c r="I530" t="s">
        <v>944</v>
      </c>
      <c r="J530" t="s">
        <v>198</v>
      </c>
      <c r="K530">
        <v>89706</v>
      </c>
      <c r="L530" t="s">
        <v>148</v>
      </c>
      <c r="M530" t="s">
        <v>195</v>
      </c>
      <c r="N530" t="s">
        <v>12151</v>
      </c>
      <c r="O530" t="s">
        <v>12166</v>
      </c>
      <c r="P530" s="10">
        <f t="shared" si="265"/>
        <v>488</v>
      </c>
      <c r="R530" s="12">
        <v>7.7499999999999999E-2</v>
      </c>
      <c r="S530" s="10">
        <f t="shared" si="269"/>
        <v>37.82</v>
      </c>
      <c r="T530" t="s">
        <v>822</v>
      </c>
      <c r="U530" s="10">
        <f t="shared" si="267"/>
        <v>34.64</v>
      </c>
      <c r="V530" s="10">
        <f t="shared" si="268"/>
        <v>3.1799999999999997</v>
      </c>
    </row>
    <row r="531" spans="1:22" x14ac:dyDescent="0.25">
      <c r="A531" t="s">
        <v>12154</v>
      </c>
      <c r="B531" t="s">
        <v>945</v>
      </c>
      <c r="C531" s="1">
        <v>44917</v>
      </c>
      <c r="D531" s="1" t="s">
        <v>18</v>
      </c>
      <c r="E531" s="2">
        <v>150</v>
      </c>
      <c r="F531" s="2">
        <v>27.7</v>
      </c>
      <c r="G531" s="2">
        <v>13.94</v>
      </c>
      <c r="H531" s="2">
        <v>191.64</v>
      </c>
      <c r="I531" t="s">
        <v>946</v>
      </c>
      <c r="J531" t="s">
        <v>453</v>
      </c>
      <c r="K531">
        <v>98223</v>
      </c>
      <c r="L531" t="s">
        <v>148</v>
      </c>
      <c r="M531" t="s">
        <v>195</v>
      </c>
      <c r="N531" t="s">
        <v>12151</v>
      </c>
      <c r="O531" t="s">
        <v>12166</v>
      </c>
      <c r="P531" s="10">
        <f t="shared" si="265"/>
        <v>150</v>
      </c>
      <c r="R531" s="12">
        <v>7.7499999999999999E-2</v>
      </c>
      <c r="S531" s="10">
        <f t="shared" si="269"/>
        <v>11.625</v>
      </c>
      <c r="T531" t="s">
        <v>822</v>
      </c>
      <c r="U531" s="10">
        <f t="shared" si="267"/>
        <v>13.94</v>
      </c>
      <c r="V531" s="10">
        <f t="shared" si="268"/>
        <v>-2.3149999999999995</v>
      </c>
    </row>
    <row r="532" spans="1:22" x14ac:dyDescent="0.25">
      <c r="A532" t="s">
        <v>12154</v>
      </c>
      <c r="B532" t="s">
        <v>947</v>
      </c>
      <c r="C532" s="1">
        <v>44905</v>
      </c>
      <c r="D532" s="1" t="s">
        <v>18</v>
      </c>
      <c r="E532" s="2">
        <v>395</v>
      </c>
      <c r="F532" s="2">
        <v>35.99</v>
      </c>
      <c r="G532" s="2">
        <v>42.46</v>
      </c>
      <c r="H532" s="2">
        <v>473.45</v>
      </c>
      <c r="I532" t="s">
        <v>948</v>
      </c>
      <c r="J532" t="s">
        <v>52</v>
      </c>
      <c r="K532">
        <v>94587</v>
      </c>
      <c r="L532" t="s">
        <v>148</v>
      </c>
      <c r="M532" t="s">
        <v>195</v>
      </c>
      <c r="N532" t="s">
        <v>12151</v>
      </c>
      <c r="O532" t="s">
        <v>12166</v>
      </c>
      <c r="P532" s="10">
        <f t="shared" si="265"/>
        <v>395</v>
      </c>
      <c r="R532" s="17">
        <f>VLOOKUP(I532,Counties!$A$1:$D$1787,3,0)</f>
        <v>0.1075</v>
      </c>
      <c r="S532" s="10">
        <f t="shared" ref="S532:S533" si="270">P532*R532</f>
        <v>42.462499999999999</v>
      </c>
      <c r="T532" s="17" t="str">
        <f>VLOOKUP(I532,Counties!$A$1:$D$1787,4,0)</f>
        <v>Alameda</v>
      </c>
      <c r="U532" s="10">
        <f t="shared" si="267"/>
        <v>42.46</v>
      </c>
      <c r="V532" s="10">
        <f t="shared" si="268"/>
        <v>2.4999999999977263E-3</v>
      </c>
    </row>
    <row r="533" spans="1:22" x14ac:dyDescent="0.25">
      <c r="A533" t="s">
        <v>12154</v>
      </c>
      <c r="B533" t="s">
        <v>949</v>
      </c>
      <c r="C533" s="1">
        <v>44912</v>
      </c>
      <c r="D533" s="1" t="s">
        <v>18</v>
      </c>
      <c r="E533" s="2">
        <v>128</v>
      </c>
      <c r="F533" s="2">
        <v>24.62</v>
      </c>
      <c r="G533" s="2">
        <v>9.92</v>
      </c>
      <c r="H533" s="2">
        <v>162.54</v>
      </c>
      <c r="I533" t="s">
        <v>950</v>
      </c>
      <c r="J533" t="s">
        <v>52</v>
      </c>
      <c r="K533">
        <v>92821</v>
      </c>
      <c r="L533" t="s">
        <v>148</v>
      </c>
      <c r="M533" t="s">
        <v>195</v>
      </c>
      <c r="N533" t="s">
        <v>12151</v>
      </c>
      <c r="O533" t="s">
        <v>12166</v>
      </c>
      <c r="P533" s="10">
        <f t="shared" si="265"/>
        <v>128</v>
      </c>
      <c r="R533" s="17">
        <f>VLOOKUP(I533,Counties!$A$1:$D$1787,3,0)</f>
        <v>7.7499999999999999E-2</v>
      </c>
      <c r="S533" s="10">
        <f t="shared" si="270"/>
        <v>9.92</v>
      </c>
      <c r="T533" s="17" t="str">
        <f>VLOOKUP(I533,Counties!$A$1:$D$1787,4,0)</f>
        <v>Orange</v>
      </c>
      <c r="U533" s="10">
        <f t="shared" si="267"/>
        <v>9.92</v>
      </c>
      <c r="V533" s="10">
        <f t="shared" si="268"/>
        <v>0</v>
      </c>
    </row>
    <row r="534" spans="1:22" x14ac:dyDescent="0.25">
      <c r="A534" t="s">
        <v>12154</v>
      </c>
      <c r="B534" t="s">
        <v>951</v>
      </c>
      <c r="C534" s="1">
        <v>44906</v>
      </c>
      <c r="D534" s="1" t="s">
        <v>18</v>
      </c>
      <c r="E534" s="2">
        <v>155</v>
      </c>
      <c r="F534" s="2">
        <v>23.66</v>
      </c>
      <c r="G534" s="2">
        <v>14.74</v>
      </c>
      <c r="H534" s="2">
        <v>193.4</v>
      </c>
      <c r="I534" t="s">
        <v>952</v>
      </c>
      <c r="J534" t="s">
        <v>59</v>
      </c>
      <c r="K534">
        <v>75071</v>
      </c>
      <c r="L534" t="s">
        <v>148</v>
      </c>
      <c r="M534" t="s">
        <v>195</v>
      </c>
      <c r="N534" t="s">
        <v>12151</v>
      </c>
      <c r="O534" t="s">
        <v>12166</v>
      </c>
      <c r="P534" s="10">
        <f t="shared" si="265"/>
        <v>155</v>
      </c>
      <c r="R534" s="12">
        <v>7.7499999999999999E-2</v>
      </c>
      <c r="S534" s="10">
        <f>P534*R534</f>
        <v>12.012499999999999</v>
      </c>
      <c r="T534" t="s">
        <v>822</v>
      </c>
      <c r="U534" s="10">
        <f t="shared" si="267"/>
        <v>14.74</v>
      </c>
      <c r="V534" s="10">
        <f t="shared" si="268"/>
        <v>-2.7275000000000009</v>
      </c>
    </row>
    <row r="535" spans="1:22" x14ac:dyDescent="0.25">
      <c r="A535" t="s">
        <v>12154</v>
      </c>
      <c r="B535" t="s">
        <v>953</v>
      </c>
      <c r="C535" s="1">
        <v>44908</v>
      </c>
      <c r="D535" s="1" t="s">
        <v>23</v>
      </c>
      <c r="E535" s="2">
        <v>50</v>
      </c>
      <c r="F535" s="2">
        <v>0</v>
      </c>
      <c r="G535" s="2">
        <v>0</v>
      </c>
      <c r="H535" s="2">
        <v>50</v>
      </c>
      <c r="I535" t="s">
        <v>17</v>
      </c>
      <c r="J535" t="s">
        <v>17</v>
      </c>
      <c r="K535" t="s">
        <v>17</v>
      </c>
      <c r="L535" t="s">
        <v>148</v>
      </c>
      <c r="M535" t="s">
        <v>195</v>
      </c>
      <c r="N535" t="s">
        <v>12151</v>
      </c>
      <c r="O535" t="s">
        <v>12164</v>
      </c>
      <c r="Q535" s="10">
        <f t="shared" ref="Q535:Q536" si="271">E535</f>
        <v>50</v>
      </c>
      <c r="T535"/>
    </row>
    <row r="536" spans="1:22" x14ac:dyDescent="0.25">
      <c r="A536" t="s">
        <v>12154</v>
      </c>
      <c r="B536" t="s">
        <v>954</v>
      </c>
      <c r="C536" s="1">
        <v>44908</v>
      </c>
      <c r="D536" s="1" t="s">
        <v>23</v>
      </c>
      <c r="E536" s="2">
        <v>50</v>
      </c>
      <c r="F536" s="2">
        <v>0</v>
      </c>
      <c r="G536" s="2">
        <v>0</v>
      </c>
      <c r="H536" s="2">
        <v>50</v>
      </c>
      <c r="I536" t="s">
        <v>17</v>
      </c>
      <c r="J536" t="s">
        <v>17</v>
      </c>
      <c r="K536" t="s">
        <v>17</v>
      </c>
      <c r="L536" t="s">
        <v>148</v>
      </c>
      <c r="M536" t="s">
        <v>195</v>
      </c>
      <c r="N536" t="s">
        <v>12151</v>
      </c>
      <c r="O536" t="s">
        <v>12164</v>
      </c>
      <c r="Q536" s="10">
        <f t="shared" si="271"/>
        <v>50</v>
      </c>
      <c r="T536"/>
    </row>
    <row r="537" spans="1:22" x14ac:dyDescent="0.25">
      <c r="A537" t="s">
        <v>12154</v>
      </c>
      <c r="B537" t="s">
        <v>955</v>
      </c>
      <c r="C537" s="1">
        <v>44909</v>
      </c>
      <c r="D537" s="1" t="s">
        <v>18</v>
      </c>
      <c r="E537" s="2">
        <v>395</v>
      </c>
      <c r="F537" s="2">
        <v>35.99</v>
      </c>
      <c r="G537" s="2">
        <v>35.56</v>
      </c>
      <c r="H537" s="2">
        <v>466.55</v>
      </c>
      <c r="I537" t="s">
        <v>354</v>
      </c>
      <c r="J537" t="s">
        <v>52</v>
      </c>
      <c r="K537">
        <v>95018</v>
      </c>
      <c r="L537" t="s">
        <v>148</v>
      </c>
      <c r="M537" t="s">
        <v>195</v>
      </c>
      <c r="N537" t="s">
        <v>12151</v>
      </c>
      <c r="O537" t="s">
        <v>12166</v>
      </c>
      <c r="P537" s="10">
        <f>E537</f>
        <v>395</v>
      </c>
      <c r="R537" s="17">
        <f>VLOOKUP(I537,Counties!$A$1:$D$1787,3,0)</f>
        <v>0.09</v>
      </c>
      <c r="S537" s="10">
        <f>P537*R537</f>
        <v>35.549999999999997</v>
      </c>
      <c r="T537" s="17" t="str">
        <f>VLOOKUP(I537,Counties!$A$1:$D$1787,4,0)</f>
        <v>Santa Cruz</v>
      </c>
      <c r="U537" s="10">
        <f>G537</f>
        <v>35.56</v>
      </c>
      <c r="V537" s="10">
        <f>S537-U537</f>
        <v>-1.0000000000005116E-2</v>
      </c>
    </row>
    <row r="538" spans="1:22" x14ac:dyDescent="0.25">
      <c r="A538" t="s">
        <v>12154</v>
      </c>
      <c r="B538" t="s">
        <v>956</v>
      </c>
      <c r="C538" s="1">
        <v>44908</v>
      </c>
      <c r="D538" s="1" t="s">
        <v>23</v>
      </c>
      <c r="E538" s="2">
        <v>50</v>
      </c>
      <c r="F538" s="2">
        <v>0</v>
      </c>
      <c r="G538" s="2">
        <v>0</v>
      </c>
      <c r="H538" s="2">
        <v>50</v>
      </c>
      <c r="I538" t="s">
        <v>17</v>
      </c>
      <c r="J538" t="s">
        <v>17</v>
      </c>
      <c r="K538" t="s">
        <v>17</v>
      </c>
      <c r="L538" t="s">
        <v>148</v>
      </c>
      <c r="M538" t="s">
        <v>195</v>
      </c>
      <c r="N538" t="s">
        <v>12151</v>
      </c>
      <c r="O538" t="s">
        <v>12164</v>
      </c>
      <c r="Q538" s="10">
        <f>E538</f>
        <v>50</v>
      </c>
      <c r="T538"/>
    </row>
    <row r="539" spans="1:22" x14ac:dyDescent="0.25">
      <c r="A539" t="s">
        <v>12154</v>
      </c>
      <c r="B539" t="s">
        <v>957</v>
      </c>
      <c r="C539" s="1">
        <v>44905</v>
      </c>
      <c r="D539" s="1" t="s">
        <v>18</v>
      </c>
      <c r="E539" s="2">
        <v>190</v>
      </c>
      <c r="F539" s="2">
        <v>29.86</v>
      </c>
      <c r="G539" s="2">
        <v>20.34</v>
      </c>
      <c r="H539" s="2">
        <v>240.2</v>
      </c>
      <c r="I539" t="s">
        <v>958</v>
      </c>
      <c r="J539" t="s">
        <v>33</v>
      </c>
      <c r="K539">
        <v>37075</v>
      </c>
      <c r="L539" t="s">
        <v>148</v>
      </c>
      <c r="M539" t="s">
        <v>195</v>
      </c>
      <c r="N539" t="s">
        <v>12151</v>
      </c>
      <c r="O539" t="s">
        <v>12166</v>
      </c>
      <c r="P539" s="10">
        <f t="shared" ref="P539:P547" si="272">E539</f>
        <v>190</v>
      </c>
      <c r="R539" s="12">
        <v>7.7499999999999999E-2</v>
      </c>
      <c r="S539" s="10">
        <f t="shared" ref="S539:S547" si="273">P539*R539</f>
        <v>14.725</v>
      </c>
      <c r="T539" t="s">
        <v>822</v>
      </c>
      <c r="U539" s="10">
        <f t="shared" ref="U539:U547" si="274">G539</f>
        <v>20.34</v>
      </c>
      <c r="V539" s="10">
        <f t="shared" ref="V539:V547" si="275">S539-U539</f>
        <v>-5.6150000000000002</v>
      </c>
    </row>
    <row r="540" spans="1:22" x14ac:dyDescent="0.25">
      <c r="A540" t="s">
        <v>12154</v>
      </c>
      <c r="B540" t="s">
        <v>959</v>
      </c>
      <c r="C540" s="1">
        <v>44911</v>
      </c>
      <c r="D540" s="1" t="s">
        <v>18</v>
      </c>
      <c r="E540" s="2">
        <v>199</v>
      </c>
      <c r="F540" s="2">
        <v>33.32</v>
      </c>
      <c r="G540" s="2">
        <v>10.54</v>
      </c>
      <c r="H540" s="2">
        <v>242.86</v>
      </c>
      <c r="I540" t="s">
        <v>960</v>
      </c>
      <c r="J540" t="s">
        <v>30</v>
      </c>
      <c r="K540">
        <v>22520</v>
      </c>
      <c r="L540" t="s">
        <v>148</v>
      </c>
      <c r="M540" t="s">
        <v>195</v>
      </c>
      <c r="N540" t="s">
        <v>12151</v>
      </c>
      <c r="O540" t="s">
        <v>12166</v>
      </c>
      <c r="P540" s="10">
        <f t="shared" si="272"/>
        <v>199</v>
      </c>
      <c r="R540" s="12">
        <v>7.7499999999999999E-2</v>
      </c>
      <c r="S540" s="10">
        <f t="shared" si="273"/>
        <v>15.422499999999999</v>
      </c>
      <c r="T540" t="s">
        <v>822</v>
      </c>
      <c r="U540" s="10">
        <f t="shared" si="274"/>
        <v>10.54</v>
      </c>
      <c r="V540" s="10">
        <f t="shared" si="275"/>
        <v>4.8825000000000003</v>
      </c>
    </row>
    <row r="541" spans="1:22" x14ac:dyDescent="0.25">
      <c r="A541" t="s">
        <v>12154</v>
      </c>
      <c r="B541" t="s">
        <v>961</v>
      </c>
      <c r="C541" s="1">
        <v>44906</v>
      </c>
      <c r="D541" s="1" t="s">
        <v>18</v>
      </c>
      <c r="E541" s="2">
        <v>205</v>
      </c>
      <c r="F541" s="2">
        <v>33.32</v>
      </c>
      <c r="G541" s="2">
        <v>19.97</v>
      </c>
      <c r="H541" s="2">
        <v>258.29000000000002</v>
      </c>
      <c r="I541" t="s">
        <v>962</v>
      </c>
      <c r="J541" t="s">
        <v>39</v>
      </c>
      <c r="K541">
        <v>10589</v>
      </c>
      <c r="L541" t="s">
        <v>148</v>
      </c>
      <c r="M541" t="s">
        <v>195</v>
      </c>
      <c r="N541" t="s">
        <v>12151</v>
      </c>
      <c r="O541" t="s">
        <v>12166</v>
      </c>
      <c r="P541" s="10">
        <f t="shared" si="272"/>
        <v>205</v>
      </c>
      <c r="R541" s="12">
        <v>7.7499999999999999E-2</v>
      </c>
      <c r="S541" s="10">
        <f t="shared" si="273"/>
        <v>15.887499999999999</v>
      </c>
      <c r="T541" t="s">
        <v>822</v>
      </c>
      <c r="U541" s="10">
        <f t="shared" si="274"/>
        <v>19.97</v>
      </c>
      <c r="V541" s="10">
        <f t="shared" si="275"/>
        <v>-4.0824999999999996</v>
      </c>
    </row>
    <row r="542" spans="1:22" x14ac:dyDescent="0.25">
      <c r="A542" t="s">
        <v>12154</v>
      </c>
      <c r="B542" t="s">
        <v>963</v>
      </c>
      <c r="C542" s="1">
        <v>44905</v>
      </c>
      <c r="D542" s="1" t="s">
        <v>18</v>
      </c>
      <c r="E542" s="2">
        <v>205</v>
      </c>
      <c r="F542" s="2">
        <v>30.83</v>
      </c>
      <c r="G542" s="2">
        <v>19.46</v>
      </c>
      <c r="H542" s="2">
        <v>255.29</v>
      </c>
      <c r="I542" t="s">
        <v>112</v>
      </c>
      <c r="J542" t="s">
        <v>59</v>
      </c>
      <c r="K542">
        <v>77027</v>
      </c>
      <c r="L542" t="s">
        <v>148</v>
      </c>
      <c r="M542" t="s">
        <v>195</v>
      </c>
      <c r="N542" t="s">
        <v>12151</v>
      </c>
      <c r="O542" t="s">
        <v>12166</v>
      </c>
      <c r="P542" s="10">
        <f t="shared" si="272"/>
        <v>205</v>
      </c>
      <c r="R542" s="12">
        <v>7.7499999999999999E-2</v>
      </c>
      <c r="S542" s="10">
        <f t="shared" si="273"/>
        <v>15.887499999999999</v>
      </c>
      <c r="T542" t="s">
        <v>822</v>
      </c>
      <c r="U542" s="10">
        <f t="shared" si="274"/>
        <v>19.46</v>
      </c>
      <c r="V542" s="10">
        <f t="shared" si="275"/>
        <v>-3.5725000000000016</v>
      </c>
    </row>
    <row r="543" spans="1:22" x14ac:dyDescent="0.25">
      <c r="A543" t="s">
        <v>12154</v>
      </c>
      <c r="B543" t="s">
        <v>964</v>
      </c>
      <c r="C543" s="1">
        <v>44907</v>
      </c>
      <c r="D543" s="1" t="s">
        <v>18</v>
      </c>
      <c r="E543" s="2">
        <v>205</v>
      </c>
      <c r="F543" s="2">
        <v>33.32</v>
      </c>
      <c r="G543" s="2">
        <v>10.25</v>
      </c>
      <c r="H543" s="2">
        <v>248.57</v>
      </c>
      <c r="I543" t="s">
        <v>965</v>
      </c>
      <c r="J543" t="s">
        <v>299</v>
      </c>
      <c r="K543">
        <v>53402</v>
      </c>
      <c r="L543" t="s">
        <v>148</v>
      </c>
      <c r="M543" t="s">
        <v>195</v>
      </c>
      <c r="N543" t="s">
        <v>12151</v>
      </c>
      <c r="O543" t="s">
        <v>12166</v>
      </c>
      <c r="P543" s="10">
        <f t="shared" si="272"/>
        <v>205</v>
      </c>
      <c r="R543" s="12">
        <v>7.7499999999999999E-2</v>
      </c>
      <c r="S543" s="10">
        <f t="shared" si="273"/>
        <v>15.887499999999999</v>
      </c>
      <c r="T543" t="s">
        <v>822</v>
      </c>
      <c r="U543" s="10">
        <f t="shared" si="274"/>
        <v>10.25</v>
      </c>
      <c r="V543" s="10">
        <f t="shared" si="275"/>
        <v>5.6374999999999993</v>
      </c>
    </row>
    <row r="544" spans="1:22" x14ac:dyDescent="0.25">
      <c r="A544" t="s">
        <v>12154</v>
      </c>
      <c r="B544" t="s">
        <v>966</v>
      </c>
      <c r="C544" s="1">
        <v>44905</v>
      </c>
      <c r="D544" s="1" t="s">
        <v>18</v>
      </c>
      <c r="E544" s="2">
        <v>205</v>
      </c>
      <c r="F544" s="2">
        <v>33.32</v>
      </c>
      <c r="G544" s="2">
        <v>16.68</v>
      </c>
      <c r="H544" s="2">
        <v>255</v>
      </c>
      <c r="I544" t="s">
        <v>967</v>
      </c>
      <c r="J544" t="s">
        <v>71</v>
      </c>
      <c r="K544">
        <v>33028</v>
      </c>
      <c r="L544" t="s">
        <v>148</v>
      </c>
      <c r="M544" t="s">
        <v>195</v>
      </c>
      <c r="N544" t="s">
        <v>12151</v>
      </c>
      <c r="O544" t="s">
        <v>12166</v>
      </c>
      <c r="P544" s="10">
        <f t="shared" si="272"/>
        <v>205</v>
      </c>
      <c r="R544" s="12">
        <v>7.7499999999999999E-2</v>
      </c>
      <c r="S544" s="10">
        <f t="shared" si="273"/>
        <v>15.887499999999999</v>
      </c>
      <c r="T544" t="s">
        <v>822</v>
      </c>
      <c r="U544" s="10">
        <f t="shared" si="274"/>
        <v>16.68</v>
      </c>
      <c r="V544" s="10">
        <f t="shared" si="275"/>
        <v>-0.79250000000000043</v>
      </c>
    </row>
    <row r="545" spans="1:22" x14ac:dyDescent="0.25">
      <c r="A545" t="s">
        <v>12154</v>
      </c>
      <c r="B545" t="s">
        <v>968</v>
      </c>
      <c r="C545" s="1">
        <v>44905</v>
      </c>
      <c r="D545" s="1" t="s">
        <v>18</v>
      </c>
      <c r="E545" s="2">
        <v>95</v>
      </c>
      <c r="F545" s="2">
        <v>19.98</v>
      </c>
      <c r="G545" s="2">
        <v>8.18</v>
      </c>
      <c r="H545" s="2">
        <v>123.16</v>
      </c>
      <c r="I545" t="s">
        <v>969</v>
      </c>
      <c r="J545" t="s">
        <v>246</v>
      </c>
      <c r="K545">
        <v>85007</v>
      </c>
      <c r="L545" t="s">
        <v>148</v>
      </c>
      <c r="M545" t="s">
        <v>195</v>
      </c>
      <c r="N545" t="s">
        <v>12151</v>
      </c>
      <c r="O545" t="s">
        <v>12166</v>
      </c>
      <c r="P545" s="10">
        <f t="shared" si="272"/>
        <v>95</v>
      </c>
      <c r="R545" s="12">
        <v>7.7499999999999999E-2</v>
      </c>
      <c r="S545" s="10">
        <f t="shared" si="273"/>
        <v>7.3624999999999998</v>
      </c>
      <c r="T545" t="s">
        <v>822</v>
      </c>
      <c r="U545" s="10">
        <f t="shared" si="274"/>
        <v>8.18</v>
      </c>
      <c r="V545" s="10">
        <f t="shared" si="275"/>
        <v>-0.81749999999999989</v>
      </c>
    </row>
    <row r="546" spans="1:22" x14ac:dyDescent="0.25">
      <c r="A546" t="s">
        <v>12154</v>
      </c>
      <c r="B546" t="s">
        <v>970</v>
      </c>
      <c r="C546" s="1">
        <v>44915</v>
      </c>
      <c r="D546" s="1" t="s">
        <v>18</v>
      </c>
      <c r="E546" s="2">
        <v>150</v>
      </c>
      <c r="F546" s="2">
        <v>25.76</v>
      </c>
      <c r="G546" s="2">
        <v>13.94</v>
      </c>
      <c r="H546" s="2">
        <v>189.7</v>
      </c>
      <c r="I546" t="s">
        <v>373</v>
      </c>
      <c r="J546" t="s">
        <v>246</v>
      </c>
      <c r="K546">
        <v>85396</v>
      </c>
      <c r="L546" t="s">
        <v>148</v>
      </c>
      <c r="M546" t="s">
        <v>195</v>
      </c>
      <c r="N546" t="s">
        <v>12151</v>
      </c>
      <c r="O546" t="s">
        <v>12166</v>
      </c>
      <c r="P546" s="10">
        <f t="shared" si="272"/>
        <v>150</v>
      </c>
      <c r="R546" s="12">
        <v>7.7499999999999999E-2</v>
      </c>
      <c r="S546" s="10">
        <f t="shared" si="273"/>
        <v>11.625</v>
      </c>
      <c r="T546" t="s">
        <v>822</v>
      </c>
      <c r="U546" s="10">
        <f t="shared" si="274"/>
        <v>13.94</v>
      </c>
      <c r="V546" s="10">
        <f t="shared" si="275"/>
        <v>-2.3149999999999995</v>
      </c>
    </row>
    <row r="547" spans="1:22" x14ac:dyDescent="0.25">
      <c r="A547" t="s">
        <v>12154</v>
      </c>
      <c r="B547" t="s">
        <v>971</v>
      </c>
      <c r="C547" s="1">
        <v>44915</v>
      </c>
      <c r="D547" s="1" t="s">
        <v>18</v>
      </c>
      <c r="E547" s="2">
        <v>150</v>
      </c>
      <c r="F547" s="2">
        <v>29.86</v>
      </c>
      <c r="G547" s="2">
        <v>17.57</v>
      </c>
      <c r="H547" s="2">
        <v>197.43</v>
      </c>
      <c r="I547" t="s">
        <v>321</v>
      </c>
      <c r="J547" t="s">
        <v>211</v>
      </c>
      <c r="K547">
        <v>55340</v>
      </c>
      <c r="L547" t="s">
        <v>148</v>
      </c>
      <c r="M547" t="s">
        <v>195</v>
      </c>
      <c r="N547" t="s">
        <v>12151</v>
      </c>
      <c r="O547" t="s">
        <v>12166</v>
      </c>
      <c r="P547" s="10">
        <f t="shared" si="272"/>
        <v>150</v>
      </c>
      <c r="R547" s="12">
        <v>7.7499999999999999E-2</v>
      </c>
      <c r="S547" s="10">
        <f t="shared" si="273"/>
        <v>11.625</v>
      </c>
      <c r="T547" t="s">
        <v>822</v>
      </c>
      <c r="U547" s="10">
        <f t="shared" si="274"/>
        <v>17.57</v>
      </c>
      <c r="V547" s="10">
        <f t="shared" si="275"/>
        <v>-5.9450000000000003</v>
      </c>
    </row>
    <row r="548" spans="1:22" x14ac:dyDescent="0.25">
      <c r="A548" t="s">
        <v>12154</v>
      </c>
      <c r="B548" t="s">
        <v>972</v>
      </c>
      <c r="C548" s="1">
        <v>44910</v>
      </c>
      <c r="D548" s="1" t="s">
        <v>23</v>
      </c>
      <c r="E548" s="2">
        <v>50</v>
      </c>
      <c r="F548" s="2">
        <v>0</v>
      </c>
      <c r="G548" s="2">
        <v>0</v>
      </c>
      <c r="H548" s="2">
        <v>50</v>
      </c>
      <c r="I548" t="s">
        <v>17</v>
      </c>
      <c r="J548" t="s">
        <v>17</v>
      </c>
      <c r="K548" t="s">
        <v>17</v>
      </c>
      <c r="L548" t="s">
        <v>148</v>
      </c>
      <c r="M548" t="s">
        <v>195</v>
      </c>
      <c r="N548" t="s">
        <v>12151</v>
      </c>
      <c r="O548" t="s">
        <v>12164</v>
      </c>
      <c r="Q548" s="10">
        <f t="shared" ref="Q548:Q549" si="276">E548</f>
        <v>50</v>
      </c>
      <c r="T548"/>
    </row>
    <row r="549" spans="1:22" x14ac:dyDescent="0.25">
      <c r="A549" t="s">
        <v>12154</v>
      </c>
      <c r="B549" t="s">
        <v>973</v>
      </c>
      <c r="C549" s="1">
        <v>44908</v>
      </c>
      <c r="D549" s="1" t="s">
        <v>23</v>
      </c>
      <c r="E549" s="2">
        <v>50</v>
      </c>
      <c r="F549" s="2">
        <v>0</v>
      </c>
      <c r="G549" s="2">
        <v>0</v>
      </c>
      <c r="H549" s="2">
        <v>50</v>
      </c>
      <c r="I549" t="s">
        <v>17</v>
      </c>
      <c r="J549" t="s">
        <v>17</v>
      </c>
      <c r="K549" t="s">
        <v>17</v>
      </c>
      <c r="L549" t="s">
        <v>148</v>
      </c>
      <c r="M549" t="s">
        <v>195</v>
      </c>
      <c r="N549" t="s">
        <v>12151</v>
      </c>
      <c r="O549" t="s">
        <v>12164</v>
      </c>
      <c r="Q549" s="10">
        <f t="shared" si="276"/>
        <v>50</v>
      </c>
      <c r="T549"/>
    </row>
    <row r="550" spans="1:22" x14ac:dyDescent="0.25">
      <c r="A550" t="s">
        <v>12154</v>
      </c>
      <c r="B550" t="s">
        <v>974</v>
      </c>
      <c r="C550" s="1">
        <v>44907</v>
      </c>
      <c r="D550" s="1" t="s">
        <v>54</v>
      </c>
      <c r="E550" s="2">
        <v>-95</v>
      </c>
      <c r="F550" s="2">
        <v>-20.59</v>
      </c>
      <c r="G550" s="2">
        <v>-6.36</v>
      </c>
      <c r="H550" s="2">
        <v>-121.95</v>
      </c>
      <c r="I550" t="s">
        <v>975</v>
      </c>
      <c r="J550" t="s">
        <v>544</v>
      </c>
      <c r="K550">
        <v>68502</v>
      </c>
      <c r="L550" t="s">
        <v>148</v>
      </c>
      <c r="M550" t="s">
        <v>195</v>
      </c>
      <c r="N550" t="s">
        <v>12151</v>
      </c>
      <c r="O550" t="s">
        <v>12166</v>
      </c>
      <c r="P550" s="10">
        <f t="shared" ref="P550:P568" si="277">E550</f>
        <v>-95</v>
      </c>
      <c r="R550" s="12">
        <v>7.7499999999999999E-2</v>
      </c>
      <c r="S550" s="10">
        <f t="shared" ref="S550:S552" si="278">P550*R550</f>
        <v>-7.3624999999999998</v>
      </c>
      <c r="T550" t="s">
        <v>822</v>
      </c>
      <c r="U550" s="10">
        <f t="shared" ref="U550:U568" si="279">G550</f>
        <v>-6.36</v>
      </c>
      <c r="V550" s="10">
        <f t="shared" ref="V550:V568" si="280">S550-U550</f>
        <v>-1.0024999999999995</v>
      </c>
    </row>
    <row r="551" spans="1:22" x14ac:dyDescent="0.25">
      <c r="A551" t="s">
        <v>12154</v>
      </c>
      <c r="B551" t="s">
        <v>976</v>
      </c>
      <c r="C551" s="1">
        <v>44907</v>
      </c>
      <c r="D551" s="1" t="s">
        <v>18</v>
      </c>
      <c r="E551" s="2">
        <v>155</v>
      </c>
      <c r="F551" s="2">
        <v>25.1</v>
      </c>
      <c r="G551" s="2">
        <v>7.76</v>
      </c>
      <c r="H551" s="2">
        <v>187.86</v>
      </c>
      <c r="I551" t="s">
        <v>977</v>
      </c>
      <c r="J551" t="s">
        <v>299</v>
      </c>
      <c r="K551">
        <v>54115</v>
      </c>
      <c r="L551" t="s">
        <v>148</v>
      </c>
      <c r="M551" t="s">
        <v>195</v>
      </c>
      <c r="N551" t="s">
        <v>12151</v>
      </c>
      <c r="O551" t="s">
        <v>12166</v>
      </c>
      <c r="P551" s="10">
        <f t="shared" si="277"/>
        <v>155</v>
      </c>
      <c r="R551" s="12">
        <v>7.7499999999999999E-2</v>
      </c>
      <c r="S551" s="10">
        <f t="shared" si="278"/>
        <v>12.012499999999999</v>
      </c>
      <c r="T551" t="s">
        <v>822</v>
      </c>
      <c r="U551" s="10">
        <f t="shared" si="279"/>
        <v>7.76</v>
      </c>
      <c r="V551" s="10">
        <f t="shared" si="280"/>
        <v>4.2524999999999995</v>
      </c>
    </row>
    <row r="552" spans="1:22" x14ac:dyDescent="0.25">
      <c r="A552" t="s">
        <v>12154</v>
      </c>
      <c r="B552" t="s">
        <v>978</v>
      </c>
      <c r="C552" s="1">
        <v>44905</v>
      </c>
      <c r="D552" s="1" t="s">
        <v>18</v>
      </c>
      <c r="E552" s="2">
        <v>395</v>
      </c>
      <c r="F552" s="2">
        <v>37.299999999999997</v>
      </c>
      <c r="G552" s="2">
        <v>23.7</v>
      </c>
      <c r="H552" s="2">
        <v>456</v>
      </c>
      <c r="I552" t="s">
        <v>979</v>
      </c>
      <c r="J552" t="s">
        <v>444</v>
      </c>
      <c r="K552">
        <v>83814</v>
      </c>
      <c r="L552" t="s">
        <v>148</v>
      </c>
      <c r="M552" t="s">
        <v>195</v>
      </c>
      <c r="N552" t="s">
        <v>12151</v>
      </c>
      <c r="O552" t="s">
        <v>12166</v>
      </c>
      <c r="P552" s="10">
        <f t="shared" si="277"/>
        <v>395</v>
      </c>
      <c r="R552" s="12">
        <v>7.7499999999999999E-2</v>
      </c>
      <c r="S552" s="10">
        <f t="shared" si="278"/>
        <v>30.612500000000001</v>
      </c>
      <c r="T552" t="s">
        <v>822</v>
      </c>
      <c r="U552" s="10">
        <f t="shared" si="279"/>
        <v>23.7</v>
      </c>
      <c r="V552" s="10">
        <f t="shared" si="280"/>
        <v>6.9125000000000014</v>
      </c>
    </row>
    <row r="553" spans="1:22" x14ac:dyDescent="0.25">
      <c r="A553" t="s">
        <v>12154</v>
      </c>
      <c r="B553" t="s">
        <v>980</v>
      </c>
      <c r="C553" s="1">
        <v>44905</v>
      </c>
      <c r="D553" s="1" t="s">
        <v>18</v>
      </c>
      <c r="E553" s="2">
        <v>395</v>
      </c>
      <c r="F553" s="2">
        <v>35.99</v>
      </c>
      <c r="G553" s="2">
        <v>30.62</v>
      </c>
      <c r="H553" s="2">
        <v>461.61</v>
      </c>
      <c r="I553" t="s">
        <v>685</v>
      </c>
      <c r="J553" t="s">
        <v>52</v>
      </c>
      <c r="K553">
        <v>92648</v>
      </c>
      <c r="L553" t="s">
        <v>148</v>
      </c>
      <c r="M553" t="s">
        <v>195</v>
      </c>
      <c r="N553" t="s">
        <v>12151</v>
      </c>
      <c r="O553" t="s">
        <v>12166</v>
      </c>
      <c r="P553" s="10">
        <f t="shared" si="277"/>
        <v>395</v>
      </c>
      <c r="R553" s="17">
        <f>VLOOKUP(I553,Counties!$A$1:$D$1787,3,0)</f>
        <v>7.7499999999999999E-2</v>
      </c>
      <c r="S553" s="10">
        <f>P553*R553</f>
        <v>30.612500000000001</v>
      </c>
      <c r="T553" s="17" t="str">
        <f>VLOOKUP(I553,Counties!$A$1:$D$1787,4,0)</f>
        <v>Orange</v>
      </c>
      <c r="U553" s="10">
        <f t="shared" si="279"/>
        <v>30.62</v>
      </c>
      <c r="V553" s="10">
        <f t="shared" si="280"/>
        <v>-7.5000000000002842E-3</v>
      </c>
    </row>
    <row r="554" spans="1:22" x14ac:dyDescent="0.25">
      <c r="A554" t="s">
        <v>12154</v>
      </c>
      <c r="B554" t="s">
        <v>981</v>
      </c>
      <c r="C554" s="1">
        <v>44922</v>
      </c>
      <c r="D554" s="1" t="s">
        <v>18</v>
      </c>
      <c r="E554" s="2">
        <v>0</v>
      </c>
      <c r="F554" s="2">
        <v>0</v>
      </c>
      <c r="G554" s="2">
        <v>0</v>
      </c>
      <c r="H554" s="2">
        <v>0</v>
      </c>
      <c r="I554" t="s">
        <v>120</v>
      </c>
      <c r="J554" t="s">
        <v>33</v>
      </c>
      <c r="K554">
        <v>37604</v>
      </c>
      <c r="L554" t="s">
        <v>148</v>
      </c>
      <c r="M554" t="s">
        <v>195</v>
      </c>
      <c r="N554" t="s">
        <v>12151</v>
      </c>
      <c r="O554" t="s">
        <v>12166</v>
      </c>
      <c r="P554" s="10">
        <f t="shared" si="277"/>
        <v>0</v>
      </c>
      <c r="R554" s="12">
        <v>7.7499999999999999E-2</v>
      </c>
      <c r="S554" s="10">
        <f t="shared" ref="S554:S558" si="281">P554*R554</f>
        <v>0</v>
      </c>
      <c r="T554" t="s">
        <v>822</v>
      </c>
      <c r="U554" s="10">
        <f t="shared" si="279"/>
        <v>0</v>
      </c>
      <c r="V554" s="10">
        <f t="shared" si="280"/>
        <v>0</v>
      </c>
    </row>
    <row r="555" spans="1:22" x14ac:dyDescent="0.25">
      <c r="A555" t="s">
        <v>12154</v>
      </c>
      <c r="B555" t="s">
        <v>982</v>
      </c>
      <c r="C555" s="1">
        <v>44906</v>
      </c>
      <c r="D555" s="1" t="s">
        <v>18</v>
      </c>
      <c r="E555" s="2">
        <v>205</v>
      </c>
      <c r="F555" s="2">
        <v>33.32</v>
      </c>
      <c r="G555" s="2">
        <v>22.66</v>
      </c>
      <c r="H555" s="2">
        <v>260.98</v>
      </c>
      <c r="I555" t="s">
        <v>983</v>
      </c>
      <c r="J555" t="s">
        <v>33</v>
      </c>
      <c r="K555">
        <v>37040</v>
      </c>
      <c r="L555" t="s">
        <v>148</v>
      </c>
      <c r="M555" t="s">
        <v>195</v>
      </c>
      <c r="N555" t="s">
        <v>12151</v>
      </c>
      <c r="O555" t="s">
        <v>12166</v>
      </c>
      <c r="P555" s="10">
        <f t="shared" si="277"/>
        <v>205</v>
      </c>
      <c r="R555" s="12">
        <v>7.7499999999999999E-2</v>
      </c>
      <c r="S555" s="10">
        <f t="shared" si="281"/>
        <v>15.887499999999999</v>
      </c>
      <c r="T555" t="s">
        <v>822</v>
      </c>
      <c r="U555" s="10">
        <f t="shared" si="279"/>
        <v>22.66</v>
      </c>
      <c r="V555" s="10">
        <f t="shared" si="280"/>
        <v>-6.7725000000000009</v>
      </c>
    </row>
    <row r="556" spans="1:22" x14ac:dyDescent="0.25">
      <c r="A556" t="s">
        <v>12154</v>
      </c>
      <c r="B556" t="s">
        <v>984</v>
      </c>
      <c r="C556" s="1">
        <v>44905</v>
      </c>
      <c r="D556" s="1" t="s">
        <v>18</v>
      </c>
      <c r="E556" s="2">
        <v>155</v>
      </c>
      <c r="F556" s="2">
        <v>25.1</v>
      </c>
      <c r="G556" s="2">
        <v>9.31</v>
      </c>
      <c r="H556" s="2">
        <v>189.41</v>
      </c>
      <c r="I556" t="s">
        <v>985</v>
      </c>
      <c r="J556" t="s">
        <v>30</v>
      </c>
      <c r="K556">
        <v>22032</v>
      </c>
      <c r="L556" t="s">
        <v>148</v>
      </c>
      <c r="M556" t="s">
        <v>195</v>
      </c>
      <c r="N556" t="s">
        <v>12151</v>
      </c>
      <c r="O556" t="s">
        <v>12166</v>
      </c>
      <c r="P556" s="10">
        <f t="shared" si="277"/>
        <v>155</v>
      </c>
      <c r="R556" s="12">
        <v>7.7499999999999999E-2</v>
      </c>
      <c r="S556" s="10">
        <f t="shared" si="281"/>
        <v>12.012499999999999</v>
      </c>
      <c r="T556" t="s">
        <v>822</v>
      </c>
      <c r="U556" s="10">
        <f t="shared" si="279"/>
        <v>9.31</v>
      </c>
      <c r="V556" s="10">
        <f t="shared" si="280"/>
        <v>2.7024999999999988</v>
      </c>
    </row>
    <row r="557" spans="1:22" x14ac:dyDescent="0.25">
      <c r="A557" t="s">
        <v>12154</v>
      </c>
      <c r="B557" t="s">
        <v>986</v>
      </c>
      <c r="C557" s="1">
        <v>44907</v>
      </c>
      <c r="D557" s="1" t="s">
        <v>18</v>
      </c>
      <c r="E557" s="2">
        <v>95</v>
      </c>
      <c r="F557" s="2">
        <v>21.56</v>
      </c>
      <c r="G557" s="2">
        <v>8.15</v>
      </c>
      <c r="H557" s="2">
        <v>124.71</v>
      </c>
      <c r="I557" t="s">
        <v>296</v>
      </c>
      <c r="J557" t="s">
        <v>88</v>
      </c>
      <c r="K557">
        <v>15237</v>
      </c>
      <c r="L557" t="s">
        <v>148</v>
      </c>
      <c r="M557" t="s">
        <v>195</v>
      </c>
      <c r="N557" t="s">
        <v>12151</v>
      </c>
      <c r="O557" t="s">
        <v>12166</v>
      </c>
      <c r="P557" s="10">
        <f t="shared" si="277"/>
        <v>95</v>
      </c>
      <c r="R557" s="12">
        <v>7.7499999999999999E-2</v>
      </c>
      <c r="S557" s="10">
        <f t="shared" si="281"/>
        <v>7.3624999999999998</v>
      </c>
      <c r="T557" t="s">
        <v>822</v>
      </c>
      <c r="U557" s="10">
        <f t="shared" si="279"/>
        <v>8.15</v>
      </c>
      <c r="V557" s="10">
        <f t="shared" si="280"/>
        <v>-0.78750000000000053</v>
      </c>
    </row>
    <row r="558" spans="1:22" x14ac:dyDescent="0.25">
      <c r="A558" t="s">
        <v>12154</v>
      </c>
      <c r="B558" t="s">
        <v>987</v>
      </c>
      <c r="C558" s="1">
        <v>44915</v>
      </c>
      <c r="D558" s="1" t="s">
        <v>18</v>
      </c>
      <c r="E558" s="2">
        <v>199</v>
      </c>
      <c r="F558" s="2">
        <v>74.97</v>
      </c>
      <c r="G558" s="2">
        <v>21.91</v>
      </c>
      <c r="H558" s="2">
        <v>295.88</v>
      </c>
      <c r="I558" t="s">
        <v>55</v>
      </c>
      <c r="J558" t="s">
        <v>56</v>
      </c>
      <c r="K558">
        <v>44130</v>
      </c>
      <c r="L558" t="s">
        <v>148</v>
      </c>
      <c r="M558" t="s">
        <v>195</v>
      </c>
      <c r="N558" t="s">
        <v>12151</v>
      </c>
      <c r="O558" t="s">
        <v>12166</v>
      </c>
      <c r="P558" s="10">
        <f t="shared" si="277"/>
        <v>199</v>
      </c>
      <c r="R558" s="12">
        <v>7.7499999999999999E-2</v>
      </c>
      <c r="S558" s="10">
        <f t="shared" si="281"/>
        <v>15.422499999999999</v>
      </c>
      <c r="T558" t="s">
        <v>822</v>
      </c>
      <c r="U558" s="10">
        <f t="shared" si="279"/>
        <v>21.91</v>
      </c>
      <c r="V558" s="10">
        <f t="shared" si="280"/>
        <v>-6.4875000000000007</v>
      </c>
    </row>
    <row r="559" spans="1:22" x14ac:dyDescent="0.25">
      <c r="A559" t="s">
        <v>12154</v>
      </c>
      <c r="B559" t="s">
        <v>988</v>
      </c>
      <c r="C559" s="1">
        <v>44910</v>
      </c>
      <c r="D559" s="1" t="s">
        <v>18</v>
      </c>
      <c r="E559" s="2">
        <v>310</v>
      </c>
      <c r="F559" s="2">
        <v>31.1</v>
      </c>
      <c r="G559" s="2">
        <v>24.02</v>
      </c>
      <c r="H559" s="2">
        <v>365.12</v>
      </c>
      <c r="I559" t="s">
        <v>989</v>
      </c>
      <c r="J559" t="s">
        <v>52</v>
      </c>
      <c r="K559" t="s">
        <v>990</v>
      </c>
      <c r="L559" t="s">
        <v>148</v>
      </c>
      <c r="M559" t="s">
        <v>195</v>
      </c>
      <c r="N559" t="s">
        <v>12151</v>
      </c>
      <c r="O559" t="s">
        <v>12166</v>
      </c>
      <c r="P559" s="10">
        <f t="shared" si="277"/>
        <v>310</v>
      </c>
      <c r="R559" s="17">
        <f>VLOOKUP(I559,Counties!$A$1:$D$1787,3,0)</f>
        <v>7.7499999999999999E-2</v>
      </c>
      <c r="S559" s="10">
        <f t="shared" ref="S559:S560" si="282">P559*R559</f>
        <v>24.024999999999999</v>
      </c>
      <c r="T559" s="17" t="str">
        <f>VLOOKUP(I559,Counties!$A$1:$D$1787,4,0)</f>
        <v>Orange</v>
      </c>
      <c r="U559" s="10">
        <f t="shared" si="279"/>
        <v>24.02</v>
      </c>
      <c r="V559" s="10">
        <f t="shared" si="280"/>
        <v>4.9999999999990052E-3</v>
      </c>
    </row>
    <row r="560" spans="1:22" x14ac:dyDescent="0.25">
      <c r="A560" t="s">
        <v>12154</v>
      </c>
      <c r="B560" t="s">
        <v>991</v>
      </c>
      <c r="C560" s="1">
        <v>44920</v>
      </c>
      <c r="D560" s="1" t="s">
        <v>18</v>
      </c>
      <c r="E560" s="2">
        <v>155</v>
      </c>
      <c r="F560" s="2">
        <v>25.4</v>
      </c>
      <c r="G560" s="2">
        <v>12.01</v>
      </c>
      <c r="H560" s="2">
        <v>192.41</v>
      </c>
      <c r="I560" t="s">
        <v>992</v>
      </c>
      <c r="J560" t="s">
        <v>52</v>
      </c>
      <c r="K560">
        <v>92886</v>
      </c>
      <c r="L560" t="s">
        <v>148</v>
      </c>
      <c r="M560" t="s">
        <v>195</v>
      </c>
      <c r="N560" t="s">
        <v>12151</v>
      </c>
      <c r="O560" t="s">
        <v>12166</v>
      </c>
      <c r="P560" s="10">
        <f t="shared" si="277"/>
        <v>155</v>
      </c>
      <c r="R560" s="17">
        <f>VLOOKUP(I560,Counties!$A$1:$D$1787,3,0)</f>
        <v>7.7499999999999999E-2</v>
      </c>
      <c r="S560" s="10">
        <f t="shared" si="282"/>
        <v>12.012499999999999</v>
      </c>
      <c r="T560" s="17" t="str">
        <f>VLOOKUP(I560,Counties!$A$1:$D$1787,4,0)</f>
        <v>Orange</v>
      </c>
      <c r="U560" s="10">
        <f t="shared" si="279"/>
        <v>12.01</v>
      </c>
      <c r="V560" s="10">
        <f t="shared" si="280"/>
        <v>2.4999999999995026E-3</v>
      </c>
    </row>
    <row r="561" spans="1:22" x14ac:dyDescent="0.25">
      <c r="A561" t="s">
        <v>12154</v>
      </c>
      <c r="B561" t="s">
        <v>993</v>
      </c>
      <c r="C561" s="1">
        <v>44906</v>
      </c>
      <c r="D561" s="1" t="s">
        <v>18</v>
      </c>
      <c r="E561" s="2">
        <v>345</v>
      </c>
      <c r="F561" s="2">
        <v>33.32</v>
      </c>
      <c r="G561" s="2">
        <v>28.38</v>
      </c>
      <c r="H561" s="2">
        <v>406.7</v>
      </c>
      <c r="I561" t="s">
        <v>673</v>
      </c>
      <c r="J561" t="s">
        <v>71</v>
      </c>
      <c r="K561">
        <v>33606</v>
      </c>
      <c r="L561" t="s">
        <v>148</v>
      </c>
      <c r="M561" t="s">
        <v>195</v>
      </c>
      <c r="N561" t="s">
        <v>12151</v>
      </c>
      <c r="O561" t="s">
        <v>12166</v>
      </c>
      <c r="P561" s="10">
        <f t="shared" si="277"/>
        <v>345</v>
      </c>
      <c r="R561" s="12">
        <v>7.7499999999999999E-2</v>
      </c>
      <c r="S561" s="10">
        <f>P561*R561</f>
        <v>26.737500000000001</v>
      </c>
      <c r="T561" t="s">
        <v>822</v>
      </c>
      <c r="U561" s="10">
        <f t="shared" si="279"/>
        <v>28.38</v>
      </c>
      <c r="V561" s="10">
        <f t="shared" si="280"/>
        <v>-1.6424999999999983</v>
      </c>
    </row>
    <row r="562" spans="1:22" x14ac:dyDescent="0.25">
      <c r="A562" t="s">
        <v>12154</v>
      </c>
      <c r="B562" t="s">
        <v>994</v>
      </c>
      <c r="C562" s="1">
        <v>44915</v>
      </c>
      <c r="D562" s="1" t="s">
        <v>18</v>
      </c>
      <c r="E562" s="2">
        <v>280</v>
      </c>
      <c r="F562" s="2">
        <v>36.78</v>
      </c>
      <c r="G562" s="2">
        <v>26.6</v>
      </c>
      <c r="H562" s="2">
        <v>343.38</v>
      </c>
      <c r="I562" t="s">
        <v>995</v>
      </c>
      <c r="J562" t="s">
        <v>52</v>
      </c>
      <c r="K562">
        <v>90605</v>
      </c>
      <c r="L562" t="s">
        <v>148</v>
      </c>
      <c r="M562" t="s">
        <v>195</v>
      </c>
      <c r="N562" t="s">
        <v>12151</v>
      </c>
      <c r="O562" t="s">
        <v>12166</v>
      </c>
      <c r="P562" s="10">
        <f t="shared" si="277"/>
        <v>280</v>
      </c>
      <c r="R562" s="17">
        <f>VLOOKUP(I562,Counties!$A$1:$D$1787,3,0)</f>
        <v>0.10249999999999999</v>
      </c>
      <c r="S562" s="10">
        <f>P562*R562</f>
        <v>28.7</v>
      </c>
      <c r="T562" s="17" t="str">
        <f>VLOOKUP(I562,Counties!$A$1:$D$1787,4,0)</f>
        <v>Los Angeles</v>
      </c>
      <c r="U562" s="10">
        <f t="shared" si="279"/>
        <v>26.6</v>
      </c>
      <c r="V562" s="10">
        <f t="shared" si="280"/>
        <v>2.0999999999999979</v>
      </c>
    </row>
    <row r="563" spans="1:22" x14ac:dyDescent="0.25">
      <c r="A563" t="s">
        <v>12154</v>
      </c>
      <c r="B563" t="s">
        <v>996</v>
      </c>
      <c r="C563" s="1">
        <v>44899</v>
      </c>
      <c r="D563" s="1" t="s">
        <v>18</v>
      </c>
      <c r="E563" s="2">
        <v>288</v>
      </c>
      <c r="F563" s="2">
        <v>33.32</v>
      </c>
      <c r="G563" s="2">
        <v>21.31</v>
      </c>
      <c r="H563" s="2">
        <v>342.63</v>
      </c>
      <c r="I563" t="s">
        <v>997</v>
      </c>
      <c r="J563" t="s">
        <v>78</v>
      </c>
      <c r="K563">
        <v>7945</v>
      </c>
      <c r="L563" t="s">
        <v>148</v>
      </c>
      <c r="M563" t="s">
        <v>195</v>
      </c>
      <c r="N563" t="s">
        <v>12151</v>
      </c>
      <c r="O563" t="s">
        <v>12166</v>
      </c>
      <c r="P563" s="10">
        <f t="shared" si="277"/>
        <v>288</v>
      </c>
      <c r="R563" s="12">
        <v>7.7499999999999999E-2</v>
      </c>
      <c r="S563" s="10">
        <f>P563*R563</f>
        <v>22.32</v>
      </c>
      <c r="T563" t="s">
        <v>822</v>
      </c>
      <c r="U563" s="10">
        <f t="shared" si="279"/>
        <v>21.31</v>
      </c>
      <c r="V563" s="10">
        <f t="shared" si="280"/>
        <v>1.0100000000000016</v>
      </c>
    </row>
    <row r="564" spans="1:22" x14ac:dyDescent="0.25">
      <c r="A564" t="s">
        <v>12154</v>
      </c>
      <c r="B564" t="s">
        <v>998</v>
      </c>
      <c r="C564" s="1">
        <v>44915</v>
      </c>
      <c r="D564" s="1" t="s">
        <v>18</v>
      </c>
      <c r="E564" s="2">
        <v>125</v>
      </c>
      <c r="F564" s="2">
        <v>31.1</v>
      </c>
      <c r="G564" s="2">
        <v>9.69</v>
      </c>
      <c r="H564" s="2">
        <v>165.79</v>
      </c>
      <c r="I564" t="s">
        <v>999</v>
      </c>
      <c r="J564" t="s">
        <v>52</v>
      </c>
      <c r="K564">
        <v>92040</v>
      </c>
      <c r="L564" t="s">
        <v>148</v>
      </c>
      <c r="M564" t="s">
        <v>195</v>
      </c>
      <c r="N564" t="s">
        <v>12151</v>
      </c>
      <c r="O564" t="s">
        <v>12166</v>
      </c>
      <c r="P564" s="10">
        <f t="shared" si="277"/>
        <v>125</v>
      </c>
      <c r="R564" s="17">
        <f>VLOOKUP(I564,Counties!$A$1:$D$1787,3,0)</f>
        <v>7.7499999999999999E-2</v>
      </c>
      <c r="S564" s="10">
        <f>P564*R564</f>
        <v>9.6875</v>
      </c>
      <c r="T564" s="17" t="str">
        <f>VLOOKUP(I564,Counties!$A$1:$D$1787,4,0)</f>
        <v>San Diego</v>
      </c>
      <c r="U564" s="10">
        <f t="shared" si="279"/>
        <v>9.69</v>
      </c>
      <c r="V564" s="10">
        <f t="shared" si="280"/>
        <v>-2.4999999999995026E-3</v>
      </c>
    </row>
    <row r="565" spans="1:22" x14ac:dyDescent="0.25">
      <c r="A565" t="s">
        <v>12154</v>
      </c>
      <c r="B565" t="s">
        <v>1000</v>
      </c>
      <c r="C565" s="1">
        <v>44906</v>
      </c>
      <c r="D565" s="1" t="s">
        <v>18</v>
      </c>
      <c r="E565" s="2">
        <v>95</v>
      </c>
      <c r="F565" s="2">
        <v>19.98</v>
      </c>
      <c r="G565" s="2">
        <v>3.61</v>
      </c>
      <c r="H565" s="2">
        <v>118.59</v>
      </c>
      <c r="I565" t="s">
        <v>1001</v>
      </c>
      <c r="J565" t="s">
        <v>277</v>
      </c>
      <c r="K565">
        <v>80603</v>
      </c>
      <c r="L565" t="s">
        <v>148</v>
      </c>
      <c r="M565" t="s">
        <v>195</v>
      </c>
      <c r="N565" t="s">
        <v>12151</v>
      </c>
      <c r="O565" t="s">
        <v>12166</v>
      </c>
      <c r="P565" s="10">
        <f t="shared" si="277"/>
        <v>95</v>
      </c>
      <c r="R565" s="12">
        <v>7.7499999999999999E-2</v>
      </c>
      <c r="S565" s="10">
        <f t="shared" ref="S565:S568" si="283">P565*R565</f>
        <v>7.3624999999999998</v>
      </c>
      <c r="T565" t="s">
        <v>822</v>
      </c>
      <c r="U565" s="10">
        <f t="shared" si="279"/>
        <v>3.61</v>
      </c>
      <c r="V565" s="10">
        <f t="shared" si="280"/>
        <v>3.7524999999999999</v>
      </c>
    </row>
    <row r="566" spans="1:22" x14ac:dyDescent="0.25">
      <c r="A566" t="s">
        <v>12153</v>
      </c>
      <c r="B566" t="s">
        <v>1002</v>
      </c>
      <c r="C566" s="1">
        <v>44879</v>
      </c>
      <c r="D566" s="1" t="s">
        <v>18</v>
      </c>
      <c r="E566" s="2">
        <v>576</v>
      </c>
      <c r="F566" s="2">
        <v>48.66</v>
      </c>
      <c r="G566" s="2">
        <v>43.75</v>
      </c>
      <c r="H566" s="2">
        <v>668.41</v>
      </c>
      <c r="I566" t="s">
        <v>1003</v>
      </c>
      <c r="J566" t="s">
        <v>56</v>
      </c>
      <c r="K566">
        <v>45371</v>
      </c>
      <c r="L566" t="s">
        <v>148</v>
      </c>
      <c r="M566" t="s">
        <v>195</v>
      </c>
      <c r="N566" t="s">
        <v>12151</v>
      </c>
      <c r="O566" t="s">
        <v>12166</v>
      </c>
      <c r="P566" s="10">
        <f t="shared" si="277"/>
        <v>576</v>
      </c>
      <c r="R566" s="12">
        <v>7.7499999999999999E-2</v>
      </c>
      <c r="S566" s="10">
        <f t="shared" si="283"/>
        <v>44.64</v>
      </c>
      <c r="T566" t="s">
        <v>822</v>
      </c>
      <c r="U566" s="10">
        <f t="shared" si="279"/>
        <v>43.75</v>
      </c>
      <c r="V566" s="10">
        <f t="shared" si="280"/>
        <v>0.89000000000000057</v>
      </c>
    </row>
    <row r="567" spans="1:22" x14ac:dyDescent="0.25">
      <c r="A567" t="s">
        <v>12154</v>
      </c>
      <c r="B567" t="s">
        <v>1004</v>
      </c>
      <c r="C567" s="1">
        <v>44905</v>
      </c>
      <c r="D567" s="1" t="s">
        <v>18</v>
      </c>
      <c r="E567" s="2">
        <v>155</v>
      </c>
      <c r="F567" s="2">
        <v>25.1</v>
      </c>
      <c r="G567" s="2">
        <v>10.82</v>
      </c>
      <c r="H567" s="2">
        <v>190.92</v>
      </c>
      <c r="I567" t="s">
        <v>523</v>
      </c>
      <c r="J567" t="s">
        <v>138</v>
      </c>
      <c r="K567">
        <v>49506</v>
      </c>
      <c r="L567" t="s">
        <v>148</v>
      </c>
      <c r="M567" t="s">
        <v>195</v>
      </c>
      <c r="N567" t="s">
        <v>12151</v>
      </c>
      <c r="O567" t="s">
        <v>12166</v>
      </c>
      <c r="P567" s="10">
        <f t="shared" si="277"/>
        <v>155</v>
      </c>
      <c r="R567" s="12">
        <v>7.7499999999999999E-2</v>
      </c>
      <c r="S567" s="10">
        <f t="shared" si="283"/>
        <v>12.012499999999999</v>
      </c>
      <c r="T567" t="s">
        <v>822</v>
      </c>
      <c r="U567" s="10">
        <f t="shared" si="279"/>
        <v>10.82</v>
      </c>
      <c r="V567" s="10">
        <f t="shared" si="280"/>
        <v>1.192499999999999</v>
      </c>
    </row>
    <row r="568" spans="1:22" x14ac:dyDescent="0.25">
      <c r="A568" t="s">
        <v>12154</v>
      </c>
      <c r="B568" t="s">
        <v>1005</v>
      </c>
      <c r="C568" s="1">
        <v>44908</v>
      </c>
      <c r="D568" s="1" t="s">
        <v>18</v>
      </c>
      <c r="E568" s="2">
        <v>0</v>
      </c>
      <c r="F568" s="2">
        <v>0</v>
      </c>
      <c r="G568" s="2">
        <v>0</v>
      </c>
      <c r="H568" s="2">
        <v>0</v>
      </c>
      <c r="I568" t="s">
        <v>194</v>
      </c>
      <c r="J568" t="s">
        <v>134</v>
      </c>
      <c r="K568">
        <v>46032</v>
      </c>
      <c r="L568" t="s">
        <v>148</v>
      </c>
      <c r="M568" t="s">
        <v>195</v>
      </c>
      <c r="N568" t="s">
        <v>12151</v>
      </c>
      <c r="O568" t="s">
        <v>12166</v>
      </c>
      <c r="P568" s="10">
        <f t="shared" si="277"/>
        <v>0</v>
      </c>
      <c r="R568" s="12">
        <v>7.7499999999999999E-2</v>
      </c>
      <c r="S568" s="10">
        <f t="shared" si="283"/>
        <v>0</v>
      </c>
      <c r="T568" t="s">
        <v>822</v>
      </c>
      <c r="U568" s="10">
        <f t="shared" si="279"/>
        <v>0</v>
      </c>
      <c r="V568" s="10">
        <f t="shared" si="280"/>
        <v>0</v>
      </c>
    </row>
    <row r="569" spans="1:22" x14ac:dyDescent="0.25">
      <c r="A569" t="s">
        <v>12154</v>
      </c>
      <c r="B569" t="s">
        <v>1006</v>
      </c>
      <c r="C569" s="1">
        <v>44908</v>
      </c>
      <c r="D569" s="1" t="s">
        <v>23</v>
      </c>
      <c r="E569" s="2">
        <v>50</v>
      </c>
      <c r="F569" s="2">
        <v>0</v>
      </c>
      <c r="G569" s="2">
        <v>0</v>
      </c>
      <c r="H569" s="2">
        <v>50</v>
      </c>
      <c r="I569" t="s">
        <v>17</v>
      </c>
      <c r="J569" t="s">
        <v>17</v>
      </c>
      <c r="K569" t="s">
        <v>17</v>
      </c>
      <c r="L569" t="s">
        <v>148</v>
      </c>
      <c r="M569" t="s">
        <v>195</v>
      </c>
      <c r="N569" t="s">
        <v>12151</v>
      </c>
      <c r="O569" t="s">
        <v>12164</v>
      </c>
      <c r="Q569" s="10">
        <f>E569</f>
        <v>50</v>
      </c>
      <c r="T569"/>
    </row>
    <row r="570" spans="1:22" x14ac:dyDescent="0.25">
      <c r="A570" t="s">
        <v>12154</v>
      </c>
      <c r="B570" t="s">
        <v>1007</v>
      </c>
      <c r="C570" s="1">
        <v>44906</v>
      </c>
      <c r="D570" s="1" t="s">
        <v>18</v>
      </c>
      <c r="E570" s="2">
        <v>155</v>
      </c>
      <c r="F570" s="2">
        <v>25.4</v>
      </c>
      <c r="G570" s="2">
        <v>13.17</v>
      </c>
      <c r="H570" s="2">
        <v>193.57</v>
      </c>
      <c r="I570" t="s">
        <v>1008</v>
      </c>
      <c r="J570" t="s">
        <v>52</v>
      </c>
      <c r="K570">
        <v>91941</v>
      </c>
      <c r="L570" t="s">
        <v>148</v>
      </c>
      <c r="M570" t="s">
        <v>195</v>
      </c>
      <c r="N570" t="s">
        <v>12151</v>
      </c>
      <c r="O570" t="s">
        <v>12166</v>
      </c>
      <c r="P570" s="10">
        <f t="shared" ref="P570:P574" si="284">E570</f>
        <v>155</v>
      </c>
      <c r="R570" s="17">
        <f>VLOOKUP(I570,Counties!$A$1:$D$1787,3,0)</f>
        <v>8.5000000000000006E-2</v>
      </c>
      <c r="S570" s="10">
        <f>P570*R570</f>
        <v>13.175000000000001</v>
      </c>
      <c r="T570" s="17" t="str">
        <f>VLOOKUP(I570,Counties!$A$1:$D$1787,4,0)</f>
        <v>San Diego</v>
      </c>
      <c r="U570" s="10">
        <f t="shared" ref="U570:U574" si="285">G570</f>
        <v>13.17</v>
      </c>
      <c r="V570" s="10">
        <f t="shared" ref="V570:V574" si="286">S570-U570</f>
        <v>5.0000000000007816E-3</v>
      </c>
    </row>
    <row r="571" spans="1:22" x14ac:dyDescent="0.25">
      <c r="A571" t="s">
        <v>12154</v>
      </c>
      <c r="B571" t="s">
        <v>1009</v>
      </c>
      <c r="C571" s="1">
        <v>44906</v>
      </c>
      <c r="D571" s="1" t="s">
        <v>18</v>
      </c>
      <c r="E571" s="2">
        <v>205</v>
      </c>
      <c r="F571" s="2">
        <v>33.32</v>
      </c>
      <c r="G571" s="2">
        <v>14.9</v>
      </c>
      <c r="H571" s="2">
        <v>253.22</v>
      </c>
      <c r="I571" t="s">
        <v>1010</v>
      </c>
      <c r="J571" t="s">
        <v>203</v>
      </c>
      <c r="K571">
        <v>60103</v>
      </c>
      <c r="L571" t="s">
        <v>148</v>
      </c>
      <c r="M571" t="s">
        <v>195</v>
      </c>
      <c r="N571" t="s">
        <v>12151</v>
      </c>
      <c r="O571" t="s">
        <v>12166</v>
      </c>
      <c r="P571" s="10">
        <f t="shared" si="284"/>
        <v>205</v>
      </c>
      <c r="R571" s="12">
        <v>7.7499999999999999E-2</v>
      </c>
      <c r="S571" s="10">
        <f t="shared" ref="S571:S574" si="287">P571*R571</f>
        <v>15.887499999999999</v>
      </c>
      <c r="T571" t="s">
        <v>822</v>
      </c>
      <c r="U571" s="10">
        <f t="shared" si="285"/>
        <v>14.9</v>
      </c>
      <c r="V571" s="10">
        <f t="shared" si="286"/>
        <v>0.98749999999999893</v>
      </c>
    </row>
    <row r="572" spans="1:22" x14ac:dyDescent="0.25">
      <c r="A572" t="s">
        <v>12154</v>
      </c>
      <c r="B572" t="s">
        <v>1011</v>
      </c>
      <c r="C572" s="1">
        <v>44905</v>
      </c>
      <c r="D572" s="1" t="s">
        <v>18</v>
      </c>
      <c r="E572" s="2">
        <v>205</v>
      </c>
      <c r="F572" s="2">
        <v>33.32</v>
      </c>
      <c r="G572" s="2">
        <v>14.31</v>
      </c>
      <c r="H572" s="2">
        <v>252.63</v>
      </c>
      <c r="I572" t="s">
        <v>1012</v>
      </c>
      <c r="J572" t="s">
        <v>88</v>
      </c>
      <c r="K572">
        <v>18509</v>
      </c>
      <c r="L572" t="s">
        <v>148</v>
      </c>
      <c r="M572" t="s">
        <v>195</v>
      </c>
      <c r="N572" t="s">
        <v>12151</v>
      </c>
      <c r="O572" t="s">
        <v>12166</v>
      </c>
      <c r="P572" s="10">
        <f t="shared" si="284"/>
        <v>205</v>
      </c>
      <c r="R572" s="12">
        <v>7.7499999999999999E-2</v>
      </c>
      <c r="S572" s="10">
        <f t="shared" si="287"/>
        <v>15.887499999999999</v>
      </c>
      <c r="T572" t="s">
        <v>822</v>
      </c>
      <c r="U572" s="10">
        <f t="shared" si="285"/>
        <v>14.31</v>
      </c>
      <c r="V572" s="10">
        <f t="shared" si="286"/>
        <v>1.5774999999999988</v>
      </c>
    </row>
    <row r="573" spans="1:22" x14ac:dyDescent="0.25">
      <c r="A573" t="s">
        <v>12154</v>
      </c>
      <c r="B573" t="s">
        <v>1013</v>
      </c>
      <c r="C573" s="1">
        <v>44911</v>
      </c>
      <c r="D573" s="1" t="s">
        <v>18</v>
      </c>
      <c r="E573" s="2">
        <v>155</v>
      </c>
      <c r="F573" s="2">
        <v>23.66</v>
      </c>
      <c r="G573" s="2">
        <v>14.74</v>
      </c>
      <c r="H573" s="2">
        <v>193.4</v>
      </c>
      <c r="I573" t="s">
        <v>1014</v>
      </c>
      <c r="J573" t="s">
        <v>59</v>
      </c>
      <c r="K573">
        <v>78045</v>
      </c>
      <c r="L573" t="s">
        <v>148</v>
      </c>
      <c r="M573" t="s">
        <v>195</v>
      </c>
      <c r="N573" t="s">
        <v>12151</v>
      </c>
      <c r="O573" t="s">
        <v>12166</v>
      </c>
      <c r="P573" s="10">
        <f t="shared" si="284"/>
        <v>155</v>
      </c>
      <c r="R573" s="12">
        <v>7.7499999999999999E-2</v>
      </c>
      <c r="S573" s="10">
        <f t="shared" si="287"/>
        <v>12.012499999999999</v>
      </c>
      <c r="T573" t="s">
        <v>822</v>
      </c>
      <c r="U573" s="10">
        <f t="shared" si="285"/>
        <v>14.74</v>
      </c>
      <c r="V573" s="10">
        <f t="shared" si="286"/>
        <v>-2.7275000000000009</v>
      </c>
    </row>
    <row r="574" spans="1:22" x14ac:dyDescent="0.25">
      <c r="A574" t="s">
        <v>12154</v>
      </c>
      <c r="B574" t="s">
        <v>1015</v>
      </c>
      <c r="C574" s="1">
        <v>44905</v>
      </c>
      <c r="D574" s="1" t="s">
        <v>18</v>
      </c>
      <c r="E574" s="2">
        <v>95</v>
      </c>
      <c r="F574" s="2">
        <v>21.56</v>
      </c>
      <c r="G574" s="2">
        <v>8.15</v>
      </c>
      <c r="H574" s="2">
        <v>124.71</v>
      </c>
      <c r="I574" t="s">
        <v>1016</v>
      </c>
      <c r="J574" t="s">
        <v>134</v>
      </c>
      <c r="K574">
        <v>47396</v>
      </c>
      <c r="L574" t="s">
        <v>148</v>
      </c>
      <c r="M574" t="s">
        <v>195</v>
      </c>
      <c r="N574" t="s">
        <v>12151</v>
      </c>
      <c r="O574" t="s">
        <v>12166</v>
      </c>
      <c r="P574" s="10">
        <f t="shared" si="284"/>
        <v>95</v>
      </c>
      <c r="R574" s="12">
        <v>7.7499999999999999E-2</v>
      </c>
      <c r="S574" s="10">
        <f t="shared" si="287"/>
        <v>7.3624999999999998</v>
      </c>
      <c r="T574" t="s">
        <v>822</v>
      </c>
      <c r="U574" s="10">
        <f t="shared" si="285"/>
        <v>8.15</v>
      </c>
      <c r="V574" s="10">
        <f t="shared" si="286"/>
        <v>-0.78750000000000053</v>
      </c>
    </row>
    <row r="575" spans="1:22" x14ac:dyDescent="0.25">
      <c r="A575" t="s">
        <v>12154</v>
      </c>
      <c r="B575" t="s">
        <v>1017</v>
      </c>
      <c r="C575" s="1">
        <v>44908</v>
      </c>
      <c r="D575" s="1" t="s">
        <v>23</v>
      </c>
      <c r="E575" s="2">
        <v>50</v>
      </c>
      <c r="F575" s="2">
        <v>0</v>
      </c>
      <c r="G575" s="2">
        <v>0</v>
      </c>
      <c r="H575" s="2">
        <v>50</v>
      </c>
      <c r="I575" t="s">
        <v>17</v>
      </c>
      <c r="J575" t="s">
        <v>17</v>
      </c>
      <c r="K575" t="s">
        <v>17</v>
      </c>
      <c r="L575" t="s">
        <v>148</v>
      </c>
      <c r="M575" t="s">
        <v>195</v>
      </c>
      <c r="N575" t="s">
        <v>12151</v>
      </c>
      <c r="O575" t="s">
        <v>12164</v>
      </c>
      <c r="Q575" s="10">
        <f>E575</f>
        <v>50</v>
      </c>
      <c r="T575"/>
    </row>
    <row r="576" spans="1:22" x14ac:dyDescent="0.25">
      <c r="A576" t="s">
        <v>12154</v>
      </c>
      <c r="B576" t="s">
        <v>1018</v>
      </c>
      <c r="C576" s="1">
        <v>44906</v>
      </c>
      <c r="D576" s="1" t="s">
        <v>18</v>
      </c>
      <c r="E576" s="2">
        <v>205</v>
      </c>
      <c r="F576" s="2">
        <v>30.83</v>
      </c>
      <c r="G576" s="2">
        <v>14.75</v>
      </c>
      <c r="H576" s="2">
        <v>250.58</v>
      </c>
      <c r="I576" t="s">
        <v>1019</v>
      </c>
      <c r="J576" t="s">
        <v>59</v>
      </c>
      <c r="K576">
        <v>79562</v>
      </c>
      <c r="L576" t="s">
        <v>148</v>
      </c>
      <c r="M576" t="s">
        <v>195</v>
      </c>
      <c r="N576" t="s">
        <v>12151</v>
      </c>
      <c r="O576" t="s">
        <v>12166</v>
      </c>
      <c r="P576" s="10">
        <f>E576</f>
        <v>205</v>
      </c>
      <c r="R576" s="12">
        <v>7.7499999999999999E-2</v>
      </c>
      <c r="S576" s="10">
        <f>P576*R576</f>
        <v>15.887499999999999</v>
      </c>
      <c r="T576" t="s">
        <v>822</v>
      </c>
      <c r="U576" s="10">
        <f>G576</f>
        <v>14.75</v>
      </c>
      <c r="V576" s="10">
        <f>S576-U576</f>
        <v>1.1374999999999993</v>
      </c>
    </row>
    <row r="577" spans="1:22" x14ac:dyDescent="0.25">
      <c r="A577" t="s">
        <v>12154</v>
      </c>
      <c r="B577" t="s">
        <v>1020</v>
      </c>
      <c r="C577" s="1">
        <v>44908</v>
      </c>
      <c r="D577" s="1" t="s">
        <v>23</v>
      </c>
      <c r="E577" s="2">
        <v>50</v>
      </c>
      <c r="F577" s="2">
        <v>0</v>
      </c>
      <c r="G577" s="2">
        <v>0</v>
      </c>
      <c r="H577" s="2">
        <v>50</v>
      </c>
      <c r="I577" t="s">
        <v>17</v>
      </c>
      <c r="J577" t="s">
        <v>17</v>
      </c>
      <c r="K577" t="s">
        <v>17</v>
      </c>
      <c r="L577" t="s">
        <v>148</v>
      </c>
      <c r="M577" t="s">
        <v>195</v>
      </c>
      <c r="N577" t="s">
        <v>12151</v>
      </c>
      <c r="O577" t="s">
        <v>12164</v>
      </c>
      <c r="Q577" s="10">
        <f>E577</f>
        <v>50</v>
      </c>
      <c r="T577"/>
    </row>
    <row r="578" spans="1:22" x14ac:dyDescent="0.25">
      <c r="A578" t="s">
        <v>12153</v>
      </c>
      <c r="B578" t="s">
        <v>1021</v>
      </c>
      <c r="C578" s="1">
        <v>44882</v>
      </c>
      <c r="D578" s="1" t="s">
        <v>18</v>
      </c>
      <c r="E578" s="2">
        <v>360</v>
      </c>
      <c r="F578" s="2">
        <v>46.63</v>
      </c>
      <c r="G578" s="2">
        <v>28.48</v>
      </c>
      <c r="H578" s="2">
        <v>435.11</v>
      </c>
      <c r="I578" t="s">
        <v>1022</v>
      </c>
      <c r="J578" t="s">
        <v>134</v>
      </c>
      <c r="K578">
        <v>46928</v>
      </c>
      <c r="L578" t="s">
        <v>148</v>
      </c>
      <c r="M578" t="s">
        <v>195</v>
      </c>
      <c r="N578" t="s">
        <v>12151</v>
      </c>
      <c r="O578" t="s">
        <v>12166</v>
      </c>
      <c r="P578" s="10">
        <f t="shared" ref="P578:P581" si="288">E578</f>
        <v>360</v>
      </c>
      <c r="R578" s="12">
        <v>7.7499999999999999E-2</v>
      </c>
      <c r="S578" s="10">
        <f t="shared" ref="S578:S580" si="289">P578*R578</f>
        <v>27.9</v>
      </c>
      <c r="T578" t="s">
        <v>822</v>
      </c>
      <c r="U578" s="10">
        <f t="shared" ref="U578:U581" si="290">G578</f>
        <v>28.48</v>
      </c>
      <c r="V578" s="10">
        <f t="shared" ref="V578:V581" si="291">S578-U578</f>
        <v>-0.58000000000000185</v>
      </c>
    </row>
    <row r="579" spans="1:22" x14ac:dyDescent="0.25">
      <c r="A579" t="s">
        <v>12154</v>
      </c>
      <c r="B579" t="s">
        <v>1023</v>
      </c>
      <c r="C579" s="1">
        <v>44915</v>
      </c>
      <c r="D579" s="1" t="s">
        <v>18</v>
      </c>
      <c r="E579" s="2">
        <v>280</v>
      </c>
      <c r="F579" s="2">
        <v>43.23</v>
      </c>
      <c r="G579" s="2">
        <v>26.68</v>
      </c>
      <c r="H579" s="2">
        <v>349.91</v>
      </c>
      <c r="I579" t="s">
        <v>1024</v>
      </c>
      <c r="J579" t="s">
        <v>59</v>
      </c>
      <c r="K579">
        <v>76082</v>
      </c>
      <c r="L579" t="s">
        <v>148</v>
      </c>
      <c r="M579" t="s">
        <v>195</v>
      </c>
      <c r="N579" t="s">
        <v>12151</v>
      </c>
      <c r="O579" t="s">
        <v>12166</v>
      </c>
      <c r="P579" s="10">
        <f t="shared" si="288"/>
        <v>280</v>
      </c>
      <c r="R579" s="12">
        <v>7.7499999999999999E-2</v>
      </c>
      <c r="S579" s="10">
        <f t="shared" si="289"/>
        <v>21.7</v>
      </c>
      <c r="T579" t="s">
        <v>822</v>
      </c>
      <c r="U579" s="10">
        <f t="shared" si="290"/>
        <v>26.68</v>
      </c>
      <c r="V579" s="10">
        <f t="shared" si="291"/>
        <v>-4.9800000000000004</v>
      </c>
    </row>
    <row r="580" spans="1:22" x14ac:dyDescent="0.25">
      <c r="A580" t="s">
        <v>12154</v>
      </c>
      <c r="B580" t="s">
        <v>1025</v>
      </c>
      <c r="C580" s="1">
        <v>44908</v>
      </c>
      <c r="D580" s="1" t="s">
        <v>18</v>
      </c>
      <c r="E580" s="2">
        <v>190</v>
      </c>
      <c r="F580" s="2">
        <v>68.3</v>
      </c>
      <c r="G580" s="2">
        <v>15.5</v>
      </c>
      <c r="H580" s="2">
        <v>273.8</v>
      </c>
      <c r="I580" t="s">
        <v>423</v>
      </c>
      <c r="J580" t="s">
        <v>46</v>
      </c>
      <c r="K580">
        <v>30075</v>
      </c>
      <c r="L580" t="s">
        <v>148</v>
      </c>
      <c r="M580" t="s">
        <v>195</v>
      </c>
      <c r="N580" t="s">
        <v>12151</v>
      </c>
      <c r="O580" t="s">
        <v>12166</v>
      </c>
      <c r="P580" s="10">
        <f t="shared" si="288"/>
        <v>190</v>
      </c>
      <c r="R580" s="12">
        <v>7.7499999999999999E-2</v>
      </c>
      <c r="S580" s="10">
        <f t="shared" si="289"/>
        <v>14.725</v>
      </c>
      <c r="T580" t="s">
        <v>822</v>
      </c>
      <c r="U580" s="10">
        <f t="shared" si="290"/>
        <v>15.5</v>
      </c>
      <c r="V580" s="10">
        <f t="shared" si="291"/>
        <v>-0.77500000000000036</v>
      </c>
    </row>
    <row r="581" spans="1:22" x14ac:dyDescent="0.25">
      <c r="A581" t="s">
        <v>12154</v>
      </c>
      <c r="B581" t="s">
        <v>1026</v>
      </c>
      <c r="C581" s="1">
        <v>44915</v>
      </c>
      <c r="D581" s="1" t="s">
        <v>18</v>
      </c>
      <c r="E581" s="2">
        <v>150</v>
      </c>
      <c r="F581" s="2">
        <v>28.55</v>
      </c>
      <c r="G581" s="2">
        <v>16.14</v>
      </c>
      <c r="H581" s="2">
        <v>194.69</v>
      </c>
      <c r="I581" t="s">
        <v>1027</v>
      </c>
      <c r="J581" t="s">
        <v>52</v>
      </c>
      <c r="K581">
        <v>94542</v>
      </c>
      <c r="L581" t="s">
        <v>148</v>
      </c>
      <c r="M581" t="s">
        <v>195</v>
      </c>
      <c r="N581" t="s">
        <v>12151</v>
      </c>
      <c r="O581" t="s">
        <v>12166</v>
      </c>
      <c r="P581" s="10">
        <f t="shared" si="288"/>
        <v>150</v>
      </c>
      <c r="R581" s="17">
        <f>VLOOKUP(I581,Counties!$A$1:$D$1787,3,0)</f>
        <v>0.1075</v>
      </c>
      <c r="S581" s="10">
        <f>P581*R581</f>
        <v>16.125</v>
      </c>
      <c r="T581" s="17" t="str">
        <f>VLOOKUP(I581,Counties!$A$1:$D$1787,4,0)</f>
        <v>Alameda</v>
      </c>
      <c r="U581" s="10">
        <f t="shared" si="290"/>
        <v>16.14</v>
      </c>
      <c r="V581" s="10">
        <f t="shared" si="291"/>
        <v>-1.5000000000000568E-2</v>
      </c>
    </row>
    <row r="582" spans="1:22" x14ac:dyDescent="0.25">
      <c r="A582" t="s">
        <v>12154</v>
      </c>
      <c r="B582" t="s">
        <v>1028</v>
      </c>
      <c r="C582" s="1">
        <v>44908</v>
      </c>
      <c r="D582" s="1" t="s">
        <v>23</v>
      </c>
      <c r="E582" s="2">
        <v>50</v>
      </c>
      <c r="F582" s="2">
        <v>0</v>
      </c>
      <c r="G582" s="2">
        <v>0</v>
      </c>
      <c r="H582" s="2">
        <v>50</v>
      </c>
      <c r="I582" t="s">
        <v>17</v>
      </c>
      <c r="J582" t="s">
        <v>17</v>
      </c>
      <c r="K582" t="s">
        <v>17</v>
      </c>
      <c r="L582" t="s">
        <v>148</v>
      </c>
      <c r="M582" t="s">
        <v>195</v>
      </c>
      <c r="N582" t="s">
        <v>12151</v>
      </c>
      <c r="O582" t="s">
        <v>12164</v>
      </c>
      <c r="Q582" s="10">
        <f>E582</f>
        <v>50</v>
      </c>
      <c r="T582"/>
    </row>
    <row r="583" spans="1:22" x14ac:dyDescent="0.25">
      <c r="A583" t="s">
        <v>12154</v>
      </c>
      <c r="B583" t="s">
        <v>1029</v>
      </c>
      <c r="C583" s="1">
        <v>44906</v>
      </c>
      <c r="D583" s="1" t="s">
        <v>18</v>
      </c>
      <c r="E583" s="2">
        <v>155</v>
      </c>
      <c r="F583" s="2">
        <v>25.1</v>
      </c>
      <c r="G583" s="2">
        <v>15.13</v>
      </c>
      <c r="H583" s="2">
        <v>195.23</v>
      </c>
      <c r="I583" t="s">
        <v>1030</v>
      </c>
      <c r="J583" t="s">
        <v>211</v>
      </c>
      <c r="K583">
        <v>55303</v>
      </c>
      <c r="L583" t="s">
        <v>148</v>
      </c>
      <c r="M583" t="s">
        <v>195</v>
      </c>
      <c r="N583" t="s">
        <v>12151</v>
      </c>
      <c r="O583" t="s">
        <v>12166</v>
      </c>
      <c r="P583" s="10">
        <f t="shared" ref="P583:P584" si="292">E583</f>
        <v>155</v>
      </c>
      <c r="R583" s="12">
        <v>7.7499999999999999E-2</v>
      </c>
      <c r="S583" s="10">
        <f t="shared" ref="S583:S584" si="293">P583*R583</f>
        <v>12.012499999999999</v>
      </c>
      <c r="T583" t="s">
        <v>822</v>
      </c>
      <c r="U583" s="10">
        <f t="shared" ref="U583:U584" si="294">G583</f>
        <v>15.13</v>
      </c>
      <c r="V583" s="10">
        <f t="shared" ref="V583:V584" si="295">S583-U583</f>
        <v>-3.1175000000000015</v>
      </c>
    </row>
    <row r="584" spans="1:22" x14ac:dyDescent="0.25">
      <c r="A584" t="s">
        <v>12154</v>
      </c>
      <c r="B584" t="s">
        <v>1031</v>
      </c>
      <c r="C584" s="1">
        <v>44915</v>
      </c>
      <c r="D584" s="1" t="s">
        <v>18</v>
      </c>
      <c r="E584" s="2">
        <v>280</v>
      </c>
      <c r="F584" s="2">
        <v>48.66</v>
      </c>
      <c r="G584" s="2">
        <v>28.36</v>
      </c>
      <c r="H584" s="2">
        <v>357.02</v>
      </c>
      <c r="I584" t="s">
        <v>548</v>
      </c>
      <c r="J584" t="s">
        <v>39</v>
      </c>
      <c r="K584">
        <v>11569</v>
      </c>
      <c r="L584" t="s">
        <v>148</v>
      </c>
      <c r="M584" t="s">
        <v>195</v>
      </c>
      <c r="N584" t="s">
        <v>12151</v>
      </c>
      <c r="O584" t="s">
        <v>12166</v>
      </c>
      <c r="P584" s="10">
        <f t="shared" si="292"/>
        <v>280</v>
      </c>
      <c r="R584" s="12">
        <v>7.7499999999999999E-2</v>
      </c>
      <c r="S584" s="10">
        <f t="shared" si="293"/>
        <v>21.7</v>
      </c>
      <c r="T584" t="s">
        <v>822</v>
      </c>
      <c r="U584" s="10">
        <f t="shared" si="294"/>
        <v>28.36</v>
      </c>
      <c r="V584" s="10">
        <f t="shared" si="295"/>
        <v>-6.66</v>
      </c>
    </row>
    <row r="585" spans="1:22" x14ac:dyDescent="0.25">
      <c r="A585" t="s">
        <v>12154</v>
      </c>
      <c r="B585" t="s">
        <v>1032</v>
      </c>
      <c r="C585" s="1">
        <v>44917</v>
      </c>
      <c r="D585" s="1" t="s">
        <v>23</v>
      </c>
      <c r="E585" s="2">
        <v>50</v>
      </c>
      <c r="F585" s="2">
        <v>0</v>
      </c>
      <c r="G585" s="2">
        <v>0</v>
      </c>
      <c r="H585" s="2">
        <v>50</v>
      </c>
      <c r="I585" t="s">
        <v>17</v>
      </c>
      <c r="J585" t="s">
        <v>17</v>
      </c>
      <c r="K585" t="s">
        <v>17</v>
      </c>
      <c r="L585" t="s">
        <v>148</v>
      </c>
      <c r="M585" t="s">
        <v>195</v>
      </c>
      <c r="N585" t="s">
        <v>12151</v>
      </c>
      <c r="O585" t="s">
        <v>12164</v>
      </c>
      <c r="Q585" s="10">
        <f t="shared" ref="Q585:Q587" si="296">E585</f>
        <v>50</v>
      </c>
      <c r="T585"/>
    </row>
    <row r="586" spans="1:22" x14ac:dyDescent="0.25">
      <c r="A586" t="s">
        <v>12154</v>
      </c>
      <c r="B586" t="s">
        <v>1033</v>
      </c>
      <c r="C586" s="1">
        <v>44908</v>
      </c>
      <c r="D586" s="1" t="s">
        <v>23</v>
      </c>
      <c r="E586" s="2">
        <v>50</v>
      </c>
      <c r="F586" s="2">
        <v>0</v>
      </c>
      <c r="G586" s="2">
        <v>0</v>
      </c>
      <c r="H586" s="2">
        <v>50</v>
      </c>
      <c r="I586" t="s">
        <v>17</v>
      </c>
      <c r="J586" t="s">
        <v>17</v>
      </c>
      <c r="K586" t="s">
        <v>17</v>
      </c>
      <c r="L586" t="s">
        <v>148</v>
      </c>
      <c r="M586" t="s">
        <v>195</v>
      </c>
      <c r="N586" t="s">
        <v>12151</v>
      </c>
      <c r="O586" t="s">
        <v>12164</v>
      </c>
      <c r="Q586" s="10">
        <f t="shared" si="296"/>
        <v>50</v>
      </c>
      <c r="T586"/>
    </row>
    <row r="587" spans="1:22" x14ac:dyDescent="0.25">
      <c r="A587" t="s">
        <v>12154</v>
      </c>
      <c r="B587" t="s">
        <v>1034</v>
      </c>
      <c r="C587" s="1">
        <v>44908</v>
      </c>
      <c r="D587" s="1" t="s">
        <v>23</v>
      </c>
      <c r="E587" s="2">
        <v>50</v>
      </c>
      <c r="F587" s="2">
        <v>0</v>
      </c>
      <c r="G587" s="2">
        <v>0</v>
      </c>
      <c r="H587" s="2">
        <v>50</v>
      </c>
      <c r="I587" t="s">
        <v>17</v>
      </c>
      <c r="J587" t="s">
        <v>17</v>
      </c>
      <c r="K587" t="s">
        <v>17</v>
      </c>
      <c r="L587" t="s">
        <v>148</v>
      </c>
      <c r="M587" t="s">
        <v>195</v>
      </c>
      <c r="N587" t="s">
        <v>12151</v>
      </c>
      <c r="O587" t="s">
        <v>12164</v>
      </c>
      <c r="Q587" s="10">
        <f t="shared" si="296"/>
        <v>50</v>
      </c>
      <c r="T587"/>
    </row>
    <row r="588" spans="1:22" x14ac:dyDescent="0.25">
      <c r="A588" t="s">
        <v>12154</v>
      </c>
      <c r="B588" t="s">
        <v>1035</v>
      </c>
      <c r="C588" s="1">
        <v>44906</v>
      </c>
      <c r="D588" s="1" t="s">
        <v>18</v>
      </c>
      <c r="E588" s="2">
        <v>205</v>
      </c>
      <c r="F588" s="2">
        <v>30.83</v>
      </c>
      <c r="G588" s="2">
        <v>15.92</v>
      </c>
      <c r="H588" s="2">
        <v>251.75</v>
      </c>
      <c r="I588" t="s">
        <v>1036</v>
      </c>
      <c r="J588" t="s">
        <v>59</v>
      </c>
      <c r="K588">
        <v>77523</v>
      </c>
      <c r="L588" t="s">
        <v>148</v>
      </c>
      <c r="M588" t="s">
        <v>195</v>
      </c>
      <c r="N588" t="s">
        <v>12151</v>
      </c>
      <c r="O588" t="s">
        <v>12166</v>
      </c>
      <c r="P588" s="10">
        <f t="shared" ref="P588:P591" si="297">E588</f>
        <v>205</v>
      </c>
      <c r="R588" s="12">
        <v>7.7499999999999999E-2</v>
      </c>
      <c r="S588" s="10">
        <f>P588*R588</f>
        <v>15.887499999999999</v>
      </c>
      <c r="T588" t="s">
        <v>822</v>
      </c>
      <c r="U588" s="10">
        <f t="shared" ref="U588:U591" si="298">G588</f>
        <v>15.92</v>
      </c>
      <c r="V588" s="10">
        <f t="shared" ref="V588:V591" si="299">S588-U588</f>
        <v>-3.2500000000000639E-2</v>
      </c>
    </row>
    <row r="589" spans="1:22" x14ac:dyDescent="0.25">
      <c r="A589" t="s">
        <v>12154</v>
      </c>
      <c r="B589" t="s">
        <v>1037</v>
      </c>
      <c r="C589" s="1">
        <v>44907</v>
      </c>
      <c r="D589" s="1" t="s">
        <v>18</v>
      </c>
      <c r="E589" s="2">
        <v>205</v>
      </c>
      <c r="F589" s="2">
        <v>29.29</v>
      </c>
      <c r="G589" s="2">
        <v>15.88</v>
      </c>
      <c r="H589" s="2">
        <v>250.17</v>
      </c>
      <c r="I589" t="s">
        <v>1038</v>
      </c>
      <c r="J589" t="s">
        <v>52</v>
      </c>
      <c r="K589">
        <v>95826</v>
      </c>
      <c r="L589" t="s">
        <v>148</v>
      </c>
      <c r="M589" t="s">
        <v>195</v>
      </c>
      <c r="N589" t="s">
        <v>12151</v>
      </c>
      <c r="O589" t="s">
        <v>12166</v>
      </c>
      <c r="P589" s="10">
        <f t="shared" si="297"/>
        <v>205</v>
      </c>
      <c r="R589" s="17">
        <f>VLOOKUP(I589,Counties!$A$1:$D$1787,3,0)</f>
        <v>8.7499999999999994E-2</v>
      </c>
      <c r="S589" s="10">
        <f>P589*R589</f>
        <v>17.9375</v>
      </c>
      <c r="T589" s="17" t="str">
        <f>VLOOKUP(I589,Counties!$A$1:$D$1787,4,0)</f>
        <v>Sacramento</v>
      </c>
      <c r="U589" s="10">
        <f t="shared" si="298"/>
        <v>15.88</v>
      </c>
      <c r="V589" s="10">
        <f t="shared" si="299"/>
        <v>2.0574999999999992</v>
      </c>
    </row>
    <row r="590" spans="1:22" x14ac:dyDescent="0.25">
      <c r="A590" t="s">
        <v>12154</v>
      </c>
      <c r="B590" t="s">
        <v>1039</v>
      </c>
      <c r="C590" s="1">
        <v>44918</v>
      </c>
      <c r="D590" s="1" t="s">
        <v>18</v>
      </c>
      <c r="E590" s="2">
        <v>159.99</v>
      </c>
      <c r="F590" s="2">
        <v>29.86</v>
      </c>
      <c r="G590" s="2">
        <v>11.87</v>
      </c>
      <c r="H590" s="2">
        <v>201.72</v>
      </c>
      <c r="I590" t="s">
        <v>1040</v>
      </c>
      <c r="J590" t="s">
        <v>203</v>
      </c>
      <c r="K590">
        <v>61020</v>
      </c>
      <c r="L590" t="s">
        <v>148</v>
      </c>
      <c r="M590" t="s">
        <v>195</v>
      </c>
      <c r="N590" t="s">
        <v>12151</v>
      </c>
      <c r="O590" t="s">
        <v>12166</v>
      </c>
      <c r="P590" s="10">
        <f t="shared" si="297"/>
        <v>159.99</v>
      </c>
      <c r="R590" s="12">
        <v>7.7499999999999999E-2</v>
      </c>
      <c r="S590" s="10">
        <f t="shared" ref="S590:S591" si="300">P590*R590</f>
        <v>12.399225000000001</v>
      </c>
      <c r="T590" t="s">
        <v>822</v>
      </c>
      <c r="U590" s="10">
        <f t="shared" si="298"/>
        <v>11.87</v>
      </c>
      <c r="V590" s="10">
        <f t="shared" si="299"/>
        <v>0.52922500000000205</v>
      </c>
    </row>
    <row r="591" spans="1:22" x14ac:dyDescent="0.25">
      <c r="A591" t="s">
        <v>12154</v>
      </c>
      <c r="B591" t="s">
        <v>1041</v>
      </c>
      <c r="C591" s="1">
        <v>44925</v>
      </c>
      <c r="D591" s="1" t="s">
        <v>18</v>
      </c>
      <c r="E591" s="2">
        <v>155</v>
      </c>
      <c r="F591" s="2">
        <v>23.66</v>
      </c>
      <c r="G591" s="2">
        <v>14.74</v>
      </c>
      <c r="H591" s="2">
        <v>193.4</v>
      </c>
      <c r="I591" t="s">
        <v>1042</v>
      </c>
      <c r="J591" t="s">
        <v>59</v>
      </c>
      <c r="K591">
        <v>77339</v>
      </c>
      <c r="L591" t="s">
        <v>148</v>
      </c>
      <c r="M591" t="s">
        <v>195</v>
      </c>
      <c r="N591" t="s">
        <v>12151</v>
      </c>
      <c r="O591" t="s">
        <v>12166</v>
      </c>
      <c r="P591" s="10">
        <f t="shared" si="297"/>
        <v>155</v>
      </c>
      <c r="R591" s="12">
        <v>7.7499999999999999E-2</v>
      </c>
      <c r="S591" s="10">
        <f t="shared" si="300"/>
        <v>12.012499999999999</v>
      </c>
      <c r="T591" t="s">
        <v>822</v>
      </c>
      <c r="U591" s="10">
        <f t="shared" si="298"/>
        <v>14.74</v>
      </c>
      <c r="V591" s="10">
        <f t="shared" si="299"/>
        <v>-2.7275000000000009</v>
      </c>
    </row>
    <row r="592" spans="1:22" x14ac:dyDescent="0.25">
      <c r="A592" t="s">
        <v>12154</v>
      </c>
      <c r="B592" t="s">
        <v>1043</v>
      </c>
      <c r="C592" s="1">
        <v>44908</v>
      </c>
      <c r="D592" s="1" t="s">
        <v>23</v>
      </c>
      <c r="E592" s="2">
        <v>50</v>
      </c>
      <c r="F592" s="2">
        <v>0</v>
      </c>
      <c r="G592" s="2">
        <v>0</v>
      </c>
      <c r="H592" s="2">
        <v>50</v>
      </c>
      <c r="I592" t="s">
        <v>17</v>
      </c>
      <c r="J592" t="s">
        <v>17</v>
      </c>
      <c r="K592" t="s">
        <v>17</v>
      </c>
      <c r="L592" t="s">
        <v>148</v>
      </c>
      <c r="M592" t="s">
        <v>195</v>
      </c>
      <c r="N592" t="s">
        <v>12151</v>
      </c>
      <c r="O592" t="s">
        <v>12164</v>
      </c>
      <c r="Q592" s="10">
        <f>E592</f>
        <v>50</v>
      </c>
      <c r="T592"/>
    </row>
    <row r="593" spans="1:22" x14ac:dyDescent="0.25">
      <c r="A593" t="s">
        <v>12154</v>
      </c>
      <c r="B593" t="s">
        <v>1044</v>
      </c>
      <c r="C593" s="1">
        <v>44905</v>
      </c>
      <c r="D593" s="1" t="s">
        <v>18</v>
      </c>
      <c r="E593" s="2">
        <v>155</v>
      </c>
      <c r="F593" s="2">
        <v>24.85</v>
      </c>
      <c r="G593" s="2">
        <v>13.03</v>
      </c>
      <c r="H593" s="2">
        <v>192.88</v>
      </c>
      <c r="I593" t="s">
        <v>1045</v>
      </c>
      <c r="J593" t="s">
        <v>453</v>
      </c>
      <c r="K593">
        <v>98604</v>
      </c>
      <c r="L593" t="s">
        <v>148</v>
      </c>
      <c r="M593" t="s">
        <v>195</v>
      </c>
      <c r="N593" t="s">
        <v>12151</v>
      </c>
      <c r="O593" t="s">
        <v>12166</v>
      </c>
      <c r="P593" s="10">
        <f t="shared" ref="P593:P594" si="301">E593</f>
        <v>155</v>
      </c>
      <c r="R593" s="12">
        <v>7.7499999999999999E-2</v>
      </c>
      <c r="S593" s="10">
        <f t="shared" ref="S593:S594" si="302">P593*R593</f>
        <v>12.012499999999999</v>
      </c>
      <c r="T593" t="s">
        <v>822</v>
      </c>
      <c r="U593" s="10">
        <f t="shared" ref="U593:U594" si="303">G593</f>
        <v>13.03</v>
      </c>
      <c r="V593" s="10">
        <f t="shared" ref="V593:V594" si="304">S593-U593</f>
        <v>-1.0175000000000001</v>
      </c>
    </row>
    <row r="594" spans="1:22" x14ac:dyDescent="0.25">
      <c r="A594" t="s">
        <v>12154</v>
      </c>
      <c r="B594" t="s">
        <v>1046</v>
      </c>
      <c r="C594" s="1">
        <v>44915</v>
      </c>
      <c r="D594" s="1" t="s">
        <v>18</v>
      </c>
      <c r="E594" s="2">
        <v>159</v>
      </c>
      <c r="F594" s="2">
        <v>29.86</v>
      </c>
      <c r="G594" s="2">
        <v>11.32</v>
      </c>
      <c r="H594" s="2">
        <v>200.18</v>
      </c>
      <c r="I594" t="s">
        <v>1047</v>
      </c>
      <c r="J594" t="s">
        <v>138</v>
      </c>
      <c r="K594">
        <v>48073</v>
      </c>
      <c r="L594" t="s">
        <v>148</v>
      </c>
      <c r="M594" t="s">
        <v>195</v>
      </c>
      <c r="N594" t="s">
        <v>12151</v>
      </c>
      <c r="O594" t="s">
        <v>12166</v>
      </c>
      <c r="P594" s="10">
        <f t="shared" si="301"/>
        <v>159</v>
      </c>
      <c r="R594" s="12">
        <v>7.7499999999999999E-2</v>
      </c>
      <c r="S594" s="10">
        <f t="shared" si="302"/>
        <v>12.3225</v>
      </c>
      <c r="T594" t="s">
        <v>822</v>
      </c>
      <c r="U594" s="10">
        <f t="shared" si="303"/>
        <v>11.32</v>
      </c>
      <c r="V594" s="10">
        <f t="shared" si="304"/>
        <v>1.0024999999999995</v>
      </c>
    </row>
    <row r="595" spans="1:22" x14ac:dyDescent="0.25">
      <c r="A595" t="s">
        <v>12153</v>
      </c>
      <c r="B595" t="s">
        <v>1048</v>
      </c>
      <c r="C595" s="1">
        <v>44895</v>
      </c>
      <c r="D595" s="1" t="s">
        <v>23</v>
      </c>
      <c r="E595" s="2">
        <v>50</v>
      </c>
      <c r="F595" s="2">
        <v>0</v>
      </c>
      <c r="G595" s="2">
        <v>0</v>
      </c>
      <c r="H595" s="2">
        <v>50</v>
      </c>
      <c r="I595" t="s">
        <v>17</v>
      </c>
      <c r="J595" t="s">
        <v>17</v>
      </c>
      <c r="K595" t="s">
        <v>17</v>
      </c>
      <c r="L595" t="s">
        <v>148</v>
      </c>
      <c r="M595" t="s">
        <v>195</v>
      </c>
      <c r="N595" t="s">
        <v>12151</v>
      </c>
      <c r="O595" t="s">
        <v>12164</v>
      </c>
      <c r="Q595" s="10">
        <f>E595</f>
        <v>50</v>
      </c>
      <c r="T595"/>
    </row>
    <row r="596" spans="1:22" x14ac:dyDescent="0.25">
      <c r="A596" t="s">
        <v>12154</v>
      </c>
      <c r="B596" t="s">
        <v>1049</v>
      </c>
      <c r="C596" s="1">
        <v>44915</v>
      </c>
      <c r="D596" s="1" t="s">
        <v>18</v>
      </c>
      <c r="E596" s="2">
        <v>320</v>
      </c>
      <c r="F596" s="2">
        <v>48.66</v>
      </c>
      <c r="G596" s="2">
        <v>25.81</v>
      </c>
      <c r="H596" s="2">
        <v>394.47</v>
      </c>
      <c r="I596" t="s">
        <v>1050</v>
      </c>
      <c r="J596" t="s">
        <v>71</v>
      </c>
      <c r="K596">
        <v>33470</v>
      </c>
      <c r="L596" t="s">
        <v>148</v>
      </c>
      <c r="M596" t="s">
        <v>195</v>
      </c>
      <c r="N596" t="s">
        <v>12151</v>
      </c>
      <c r="O596" t="s">
        <v>12166</v>
      </c>
      <c r="P596" s="10">
        <f t="shared" ref="P596:P597" si="305">E596</f>
        <v>320</v>
      </c>
      <c r="R596" s="12">
        <v>7.7499999999999999E-2</v>
      </c>
      <c r="S596" s="10">
        <f t="shared" ref="S596:S597" si="306">P596*R596</f>
        <v>24.8</v>
      </c>
      <c r="T596" t="s">
        <v>822</v>
      </c>
      <c r="U596" s="10">
        <f t="shared" ref="U596:U597" si="307">G596</f>
        <v>25.81</v>
      </c>
      <c r="V596" s="10">
        <f t="shared" ref="V596:V597" si="308">S596-U596</f>
        <v>-1.009999999999998</v>
      </c>
    </row>
    <row r="597" spans="1:22" x14ac:dyDescent="0.25">
      <c r="A597" t="s">
        <v>12154</v>
      </c>
      <c r="B597" t="s">
        <v>1051</v>
      </c>
      <c r="C597" s="1">
        <v>44906</v>
      </c>
      <c r="D597" s="1" t="s">
        <v>18</v>
      </c>
      <c r="E597" s="2">
        <v>205</v>
      </c>
      <c r="F597" s="2">
        <v>33.32</v>
      </c>
      <c r="G597" s="2">
        <v>20.58</v>
      </c>
      <c r="H597" s="2">
        <v>258.89999999999998</v>
      </c>
      <c r="I597" t="s">
        <v>1052</v>
      </c>
      <c r="J597" t="s">
        <v>39</v>
      </c>
      <c r="K597">
        <v>11572</v>
      </c>
      <c r="L597" t="s">
        <v>148</v>
      </c>
      <c r="M597" t="s">
        <v>195</v>
      </c>
      <c r="N597" t="s">
        <v>12151</v>
      </c>
      <c r="O597" t="s">
        <v>12166</v>
      </c>
      <c r="P597" s="10">
        <f t="shared" si="305"/>
        <v>205</v>
      </c>
      <c r="R597" s="12">
        <v>7.7499999999999999E-2</v>
      </c>
      <c r="S597" s="10">
        <f t="shared" si="306"/>
        <v>15.887499999999999</v>
      </c>
      <c r="T597" t="s">
        <v>822</v>
      </c>
      <c r="U597" s="10">
        <f t="shared" si="307"/>
        <v>20.58</v>
      </c>
      <c r="V597" s="10">
        <f t="shared" si="308"/>
        <v>-4.692499999999999</v>
      </c>
    </row>
    <row r="598" spans="1:22" x14ac:dyDescent="0.25">
      <c r="A598" t="s">
        <v>12154</v>
      </c>
      <c r="B598" t="s">
        <v>1053</v>
      </c>
      <c r="C598" s="1">
        <v>44908</v>
      </c>
      <c r="D598" s="1" t="s">
        <v>23</v>
      </c>
      <c r="E598" s="2">
        <v>50</v>
      </c>
      <c r="F598" s="2">
        <v>0</v>
      </c>
      <c r="G598" s="2">
        <v>0</v>
      </c>
      <c r="H598" s="2">
        <v>50</v>
      </c>
      <c r="I598" t="s">
        <v>17</v>
      </c>
      <c r="J598" t="s">
        <v>17</v>
      </c>
      <c r="K598" t="s">
        <v>17</v>
      </c>
      <c r="L598" t="s">
        <v>148</v>
      </c>
      <c r="M598" t="s">
        <v>195</v>
      </c>
      <c r="N598" t="s">
        <v>12151</v>
      </c>
      <c r="O598" t="s">
        <v>12164</v>
      </c>
      <c r="Q598" s="10">
        <f>E598</f>
        <v>50</v>
      </c>
      <c r="T598"/>
    </row>
    <row r="599" spans="1:22" x14ac:dyDescent="0.25">
      <c r="A599" t="s">
        <v>12154</v>
      </c>
      <c r="B599" t="s">
        <v>1054</v>
      </c>
      <c r="C599" s="1">
        <v>44908</v>
      </c>
      <c r="D599" s="1" t="s">
        <v>18</v>
      </c>
      <c r="E599" s="2">
        <v>205</v>
      </c>
      <c r="F599" s="2">
        <v>27.93</v>
      </c>
      <c r="G599" s="2">
        <v>9.59</v>
      </c>
      <c r="H599" s="2">
        <v>242.52</v>
      </c>
      <c r="I599" t="s">
        <v>36</v>
      </c>
      <c r="J599" t="s">
        <v>277</v>
      </c>
      <c r="K599">
        <v>80209</v>
      </c>
      <c r="L599" t="s">
        <v>148</v>
      </c>
      <c r="M599" t="s">
        <v>195</v>
      </c>
      <c r="N599" t="s">
        <v>12151</v>
      </c>
      <c r="O599" t="s">
        <v>12166</v>
      </c>
      <c r="P599" s="10">
        <f t="shared" ref="P599:P602" si="309">E599</f>
        <v>205</v>
      </c>
      <c r="R599" s="12">
        <v>7.7499999999999999E-2</v>
      </c>
      <c r="S599" s="10">
        <f t="shared" ref="S599:S602" si="310">P599*R599</f>
        <v>15.887499999999999</v>
      </c>
      <c r="T599" t="s">
        <v>822</v>
      </c>
      <c r="U599" s="10">
        <f t="shared" ref="U599:U602" si="311">G599</f>
        <v>9.59</v>
      </c>
      <c r="V599" s="10">
        <f t="shared" ref="V599:V602" si="312">S599-U599</f>
        <v>6.2974999999999994</v>
      </c>
    </row>
    <row r="600" spans="1:22" x14ac:dyDescent="0.25">
      <c r="A600" t="s">
        <v>12154</v>
      </c>
      <c r="B600" t="s">
        <v>1055</v>
      </c>
      <c r="C600" s="1">
        <v>44908</v>
      </c>
      <c r="D600" s="1" t="s">
        <v>18</v>
      </c>
      <c r="E600" s="2">
        <v>190</v>
      </c>
      <c r="F600" s="2">
        <v>29.52</v>
      </c>
      <c r="G600" s="2">
        <v>15.92</v>
      </c>
      <c r="H600" s="2">
        <v>235.44</v>
      </c>
      <c r="I600" t="s">
        <v>197</v>
      </c>
      <c r="J600" t="s">
        <v>198</v>
      </c>
      <c r="K600">
        <v>89149</v>
      </c>
      <c r="L600" t="s">
        <v>148</v>
      </c>
      <c r="M600" t="s">
        <v>195</v>
      </c>
      <c r="N600" t="s">
        <v>12151</v>
      </c>
      <c r="O600" t="s">
        <v>12166</v>
      </c>
      <c r="P600" s="10">
        <f t="shared" si="309"/>
        <v>190</v>
      </c>
      <c r="R600" s="12">
        <v>7.7499999999999999E-2</v>
      </c>
      <c r="S600" s="10">
        <f t="shared" si="310"/>
        <v>14.725</v>
      </c>
      <c r="T600" t="s">
        <v>822</v>
      </c>
      <c r="U600" s="10">
        <f t="shared" si="311"/>
        <v>15.92</v>
      </c>
      <c r="V600" s="10">
        <f t="shared" si="312"/>
        <v>-1.1950000000000003</v>
      </c>
    </row>
    <row r="601" spans="1:22" x14ac:dyDescent="0.25">
      <c r="A601" t="s">
        <v>12154</v>
      </c>
      <c r="B601" t="s">
        <v>1056</v>
      </c>
      <c r="C601" s="1">
        <v>44915</v>
      </c>
      <c r="D601" s="1" t="s">
        <v>18</v>
      </c>
      <c r="E601" s="2">
        <v>280</v>
      </c>
      <c r="F601" s="2">
        <v>48.66</v>
      </c>
      <c r="G601" s="2">
        <v>23.01</v>
      </c>
      <c r="H601" s="2">
        <v>351.67</v>
      </c>
      <c r="I601" t="s">
        <v>1057</v>
      </c>
      <c r="J601" t="s">
        <v>134</v>
      </c>
      <c r="K601">
        <v>46123</v>
      </c>
      <c r="L601" t="s">
        <v>148</v>
      </c>
      <c r="M601" t="s">
        <v>195</v>
      </c>
      <c r="N601" t="s">
        <v>12151</v>
      </c>
      <c r="O601" t="s">
        <v>12166</v>
      </c>
      <c r="P601" s="10">
        <f t="shared" si="309"/>
        <v>280</v>
      </c>
      <c r="R601" s="12">
        <v>7.7499999999999999E-2</v>
      </c>
      <c r="S601" s="10">
        <f t="shared" si="310"/>
        <v>21.7</v>
      </c>
      <c r="T601" t="s">
        <v>822</v>
      </c>
      <c r="U601" s="10">
        <f t="shared" si="311"/>
        <v>23.01</v>
      </c>
      <c r="V601" s="10">
        <f t="shared" si="312"/>
        <v>-1.3100000000000023</v>
      </c>
    </row>
    <row r="602" spans="1:22" x14ac:dyDescent="0.25">
      <c r="A602" t="s">
        <v>12154</v>
      </c>
      <c r="B602" t="s">
        <v>1058</v>
      </c>
      <c r="C602" s="1">
        <v>44905</v>
      </c>
      <c r="D602" s="1" t="s">
        <v>18</v>
      </c>
      <c r="E602" s="2">
        <v>205</v>
      </c>
      <c r="F602" s="2">
        <v>28.37</v>
      </c>
      <c r="G602" s="2">
        <v>18.66</v>
      </c>
      <c r="H602" s="2">
        <v>252.03</v>
      </c>
      <c r="I602" t="s">
        <v>1059</v>
      </c>
      <c r="J602" t="s">
        <v>453</v>
      </c>
      <c r="K602">
        <v>98365</v>
      </c>
      <c r="L602" t="s">
        <v>148</v>
      </c>
      <c r="M602" t="s">
        <v>195</v>
      </c>
      <c r="N602" t="s">
        <v>12151</v>
      </c>
      <c r="O602" t="s">
        <v>12166</v>
      </c>
      <c r="P602" s="10">
        <f t="shared" si="309"/>
        <v>205</v>
      </c>
      <c r="R602" s="12">
        <v>7.7499999999999999E-2</v>
      </c>
      <c r="S602" s="10">
        <f t="shared" si="310"/>
        <v>15.887499999999999</v>
      </c>
      <c r="T602" t="s">
        <v>822</v>
      </c>
      <c r="U602" s="10">
        <f t="shared" si="311"/>
        <v>18.66</v>
      </c>
      <c r="V602" s="10">
        <f t="shared" si="312"/>
        <v>-2.7725000000000009</v>
      </c>
    </row>
    <row r="603" spans="1:22" x14ac:dyDescent="0.25">
      <c r="A603" t="s">
        <v>12154</v>
      </c>
      <c r="B603" t="s">
        <v>1060</v>
      </c>
      <c r="C603" s="1">
        <v>44908</v>
      </c>
      <c r="D603" s="1" t="s">
        <v>23</v>
      </c>
      <c r="E603" s="2">
        <v>50</v>
      </c>
      <c r="F603" s="2">
        <v>0</v>
      </c>
      <c r="G603" s="2">
        <v>0</v>
      </c>
      <c r="H603" s="2">
        <v>50</v>
      </c>
      <c r="I603" t="s">
        <v>17</v>
      </c>
      <c r="J603" t="s">
        <v>17</v>
      </c>
      <c r="K603" t="s">
        <v>17</v>
      </c>
      <c r="L603" t="s">
        <v>148</v>
      </c>
      <c r="M603" t="s">
        <v>195</v>
      </c>
      <c r="N603" t="s">
        <v>12151</v>
      </c>
      <c r="O603" t="s">
        <v>12164</v>
      </c>
      <c r="Q603" s="10">
        <f t="shared" ref="Q603:Q604" si="313">E603</f>
        <v>50</v>
      </c>
      <c r="T603"/>
    </row>
    <row r="604" spans="1:22" x14ac:dyDescent="0.25">
      <c r="A604" t="s">
        <v>12154</v>
      </c>
      <c r="B604" t="s">
        <v>1061</v>
      </c>
      <c r="C604" s="1">
        <v>44909</v>
      </c>
      <c r="D604" s="1" t="s">
        <v>23</v>
      </c>
      <c r="E604" s="2">
        <v>50</v>
      </c>
      <c r="F604" s="2">
        <v>0</v>
      </c>
      <c r="G604" s="2">
        <v>0</v>
      </c>
      <c r="H604" s="2">
        <v>50</v>
      </c>
      <c r="I604" t="s">
        <v>17</v>
      </c>
      <c r="J604" t="s">
        <v>17</v>
      </c>
      <c r="K604" t="s">
        <v>17</v>
      </c>
      <c r="L604" t="s">
        <v>148</v>
      </c>
      <c r="M604" t="s">
        <v>195</v>
      </c>
      <c r="N604" t="s">
        <v>12151</v>
      </c>
      <c r="O604" t="s">
        <v>12164</v>
      </c>
      <c r="Q604" s="10">
        <f t="shared" si="313"/>
        <v>50</v>
      </c>
      <c r="T604"/>
    </row>
    <row r="605" spans="1:22" x14ac:dyDescent="0.25">
      <c r="A605" t="s">
        <v>12154</v>
      </c>
      <c r="B605" t="s">
        <v>1062</v>
      </c>
      <c r="C605" s="1">
        <v>44906</v>
      </c>
      <c r="D605" s="1" t="s">
        <v>18</v>
      </c>
      <c r="E605" s="2">
        <v>395</v>
      </c>
      <c r="F605" s="2">
        <v>41.7</v>
      </c>
      <c r="G605" s="2">
        <v>36.04</v>
      </c>
      <c r="H605" s="2">
        <v>472.74</v>
      </c>
      <c r="I605" t="s">
        <v>865</v>
      </c>
      <c r="J605" t="s">
        <v>59</v>
      </c>
      <c r="K605">
        <v>77382</v>
      </c>
      <c r="L605" t="s">
        <v>148</v>
      </c>
      <c r="M605" t="s">
        <v>195</v>
      </c>
      <c r="N605" t="s">
        <v>12151</v>
      </c>
      <c r="O605" t="s">
        <v>12166</v>
      </c>
      <c r="P605" s="10">
        <f t="shared" ref="P605:P613" si="314">E605</f>
        <v>395</v>
      </c>
      <c r="R605" s="12">
        <v>7.7499999999999999E-2</v>
      </c>
      <c r="S605" s="10">
        <f t="shared" ref="S605:S613" si="315">P605*R605</f>
        <v>30.612500000000001</v>
      </c>
      <c r="T605" t="s">
        <v>822</v>
      </c>
      <c r="U605" s="10">
        <f t="shared" ref="U605:U613" si="316">G605</f>
        <v>36.04</v>
      </c>
      <c r="V605" s="10">
        <f t="shared" ref="V605:V613" si="317">S605-U605</f>
        <v>-5.4274999999999984</v>
      </c>
    </row>
    <row r="606" spans="1:22" x14ac:dyDescent="0.25">
      <c r="A606" t="s">
        <v>12154</v>
      </c>
      <c r="B606" t="s">
        <v>1063</v>
      </c>
      <c r="C606" s="1">
        <v>44907</v>
      </c>
      <c r="D606" s="1" t="s">
        <v>18</v>
      </c>
      <c r="E606" s="2">
        <v>95</v>
      </c>
      <c r="F606" s="2">
        <v>20.59</v>
      </c>
      <c r="G606" s="2">
        <v>9.5399999999999991</v>
      </c>
      <c r="H606" s="2">
        <v>125.13</v>
      </c>
      <c r="I606" t="s">
        <v>1064</v>
      </c>
      <c r="J606" t="s">
        <v>59</v>
      </c>
      <c r="K606" t="s">
        <v>1065</v>
      </c>
      <c r="L606" t="s">
        <v>148</v>
      </c>
      <c r="M606" t="s">
        <v>195</v>
      </c>
      <c r="N606" t="s">
        <v>12151</v>
      </c>
      <c r="O606" t="s">
        <v>12166</v>
      </c>
      <c r="P606" s="10">
        <f t="shared" si="314"/>
        <v>95</v>
      </c>
      <c r="R606" s="12">
        <v>7.7499999999999999E-2</v>
      </c>
      <c r="S606" s="10">
        <f t="shared" si="315"/>
        <v>7.3624999999999998</v>
      </c>
      <c r="T606" t="s">
        <v>822</v>
      </c>
      <c r="U606" s="10">
        <f t="shared" si="316"/>
        <v>9.5399999999999991</v>
      </c>
      <c r="V606" s="10">
        <f t="shared" si="317"/>
        <v>-2.1774999999999993</v>
      </c>
    </row>
    <row r="607" spans="1:22" x14ac:dyDescent="0.25">
      <c r="A607" t="s">
        <v>12154</v>
      </c>
      <c r="B607" t="s">
        <v>1066</v>
      </c>
      <c r="C607" s="1">
        <v>44907</v>
      </c>
      <c r="D607" s="1" t="s">
        <v>18</v>
      </c>
      <c r="E607" s="2">
        <v>155</v>
      </c>
      <c r="F607" s="2">
        <v>25.1</v>
      </c>
      <c r="G607" s="2">
        <v>5.52</v>
      </c>
      <c r="H607" s="2">
        <v>185.62</v>
      </c>
      <c r="I607" t="s">
        <v>1067</v>
      </c>
      <c r="J607" t="s">
        <v>265</v>
      </c>
      <c r="K607">
        <v>1770</v>
      </c>
      <c r="L607" t="s">
        <v>148</v>
      </c>
      <c r="M607" t="s">
        <v>195</v>
      </c>
      <c r="N607" t="s">
        <v>12151</v>
      </c>
      <c r="O607" t="s">
        <v>12166</v>
      </c>
      <c r="P607" s="10">
        <f t="shared" si="314"/>
        <v>155</v>
      </c>
      <c r="R607" s="12">
        <v>7.7499999999999999E-2</v>
      </c>
      <c r="S607" s="10">
        <f t="shared" si="315"/>
        <v>12.012499999999999</v>
      </c>
      <c r="T607" t="s">
        <v>822</v>
      </c>
      <c r="U607" s="10">
        <f t="shared" si="316"/>
        <v>5.52</v>
      </c>
      <c r="V607" s="10">
        <f t="shared" si="317"/>
        <v>6.4924999999999997</v>
      </c>
    </row>
    <row r="608" spans="1:22" x14ac:dyDescent="0.25">
      <c r="A608" t="s">
        <v>12154</v>
      </c>
      <c r="B608" t="s">
        <v>1068</v>
      </c>
      <c r="C608" s="1">
        <v>44915</v>
      </c>
      <c r="D608" s="1" t="s">
        <v>18</v>
      </c>
      <c r="E608" s="2">
        <v>280</v>
      </c>
      <c r="F608" s="2">
        <v>48.66</v>
      </c>
      <c r="G608" s="2">
        <v>32.96</v>
      </c>
      <c r="H608" s="2">
        <v>361.62</v>
      </c>
      <c r="I608" t="s">
        <v>669</v>
      </c>
      <c r="J608" t="s">
        <v>211</v>
      </c>
      <c r="K608">
        <v>55436</v>
      </c>
      <c r="L608" t="s">
        <v>148</v>
      </c>
      <c r="M608" t="s">
        <v>195</v>
      </c>
      <c r="N608" t="s">
        <v>12151</v>
      </c>
      <c r="O608" t="s">
        <v>12166</v>
      </c>
      <c r="P608" s="10">
        <f t="shared" si="314"/>
        <v>280</v>
      </c>
      <c r="R608" s="12">
        <v>7.7499999999999999E-2</v>
      </c>
      <c r="S608" s="10">
        <f t="shared" si="315"/>
        <v>21.7</v>
      </c>
      <c r="T608" t="s">
        <v>822</v>
      </c>
      <c r="U608" s="10">
        <f t="shared" si="316"/>
        <v>32.96</v>
      </c>
      <c r="V608" s="10">
        <f t="shared" si="317"/>
        <v>-11.260000000000002</v>
      </c>
    </row>
    <row r="609" spans="1:22" x14ac:dyDescent="0.25">
      <c r="A609" t="s">
        <v>12154</v>
      </c>
      <c r="B609" t="s">
        <v>1069</v>
      </c>
      <c r="C609" s="1">
        <v>44913</v>
      </c>
      <c r="D609" s="1" t="s">
        <v>18</v>
      </c>
      <c r="E609" s="2">
        <v>199</v>
      </c>
      <c r="F609" s="2">
        <v>33.32</v>
      </c>
      <c r="G609" s="2">
        <v>16.27</v>
      </c>
      <c r="H609" s="2">
        <v>248.59</v>
      </c>
      <c r="I609" t="s">
        <v>1070</v>
      </c>
      <c r="J609" t="s">
        <v>71</v>
      </c>
      <c r="K609">
        <v>32765</v>
      </c>
      <c r="L609" t="s">
        <v>148</v>
      </c>
      <c r="M609" t="s">
        <v>195</v>
      </c>
      <c r="N609" t="s">
        <v>12151</v>
      </c>
      <c r="O609" t="s">
        <v>12166</v>
      </c>
      <c r="P609" s="10">
        <f t="shared" si="314"/>
        <v>199</v>
      </c>
      <c r="R609" s="12">
        <v>7.7499999999999999E-2</v>
      </c>
      <c r="S609" s="10">
        <f t="shared" si="315"/>
        <v>15.422499999999999</v>
      </c>
      <c r="T609" t="s">
        <v>822</v>
      </c>
      <c r="U609" s="10">
        <f t="shared" si="316"/>
        <v>16.27</v>
      </c>
      <c r="V609" s="10">
        <f t="shared" si="317"/>
        <v>-0.84750000000000014</v>
      </c>
    </row>
    <row r="610" spans="1:22" x14ac:dyDescent="0.25">
      <c r="A610" t="s">
        <v>12154</v>
      </c>
      <c r="B610" t="s">
        <v>1071</v>
      </c>
      <c r="C610" s="1">
        <v>44915</v>
      </c>
      <c r="D610" s="1" t="s">
        <v>18</v>
      </c>
      <c r="E610" s="2">
        <v>363.5</v>
      </c>
      <c r="F610" s="2">
        <v>43.26</v>
      </c>
      <c r="G610" s="2">
        <v>0</v>
      </c>
      <c r="H610" s="2">
        <v>406.76</v>
      </c>
      <c r="I610" t="s">
        <v>1072</v>
      </c>
      <c r="J610" t="s">
        <v>577</v>
      </c>
      <c r="K610">
        <v>97062</v>
      </c>
      <c r="L610" t="s">
        <v>148</v>
      </c>
      <c r="M610" t="s">
        <v>195</v>
      </c>
      <c r="N610" t="s">
        <v>12151</v>
      </c>
      <c r="O610" t="s">
        <v>12166</v>
      </c>
      <c r="P610" s="10">
        <f t="shared" si="314"/>
        <v>363.5</v>
      </c>
      <c r="R610" s="12">
        <v>7.7499999999999999E-2</v>
      </c>
      <c r="S610" s="10">
        <f t="shared" si="315"/>
        <v>28.171250000000001</v>
      </c>
      <c r="T610" t="s">
        <v>822</v>
      </c>
      <c r="U610" s="10">
        <f t="shared" si="316"/>
        <v>0</v>
      </c>
      <c r="V610" s="10">
        <f t="shared" si="317"/>
        <v>28.171250000000001</v>
      </c>
    </row>
    <row r="611" spans="1:22" x14ac:dyDescent="0.25">
      <c r="A611" t="s">
        <v>12154</v>
      </c>
      <c r="B611" t="s">
        <v>1073</v>
      </c>
      <c r="C611" s="1">
        <v>44906</v>
      </c>
      <c r="D611" s="1" t="s">
        <v>18</v>
      </c>
      <c r="E611" s="2">
        <v>205</v>
      </c>
      <c r="F611" s="2">
        <v>33.32</v>
      </c>
      <c r="G611" s="2">
        <v>14.31</v>
      </c>
      <c r="H611" s="2">
        <v>252.63</v>
      </c>
      <c r="I611" t="s">
        <v>1074</v>
      </c>
      <c r="J611" t="s">
        <v>138</v>
      </c>
      <c r="K611">
        <v>48084</v>
      </c>
      <c r="L611" t="s">
        <v>148</v>
      </c>
      <c r="M611" t="s">
        <v>195</v>
      </c>
      <c r="N611" t="s">
        <v>12151</v>
      </c>
      <c r="O611" t="s">
        <v>12166</v>
      </c>
      <c r="P611" s="10">
        <f t="shared" si="314"/>
        <v>205</v>
      </c>
      <c r="R611" s="12">
        <v>7.7499999999999999E-2</v>
      </c>
      <c r="S611" s="10">
        <f t="shared" si="315"/>
        <v>15.887499999999999</v>
      </c>
      <c r="T611" t="s">
        <v>822</v>
      </c>
      <c r="U611" s="10">
        <f t="shared" si="316"/>
        <v>14.31</v>
      </c>
      <c r="V611" s="10">
        <f t="shared" si="317"/>
        <v>1.5774999999999988</v>
      </c>
    </row>
    <row r="612" spans="1:22" x14ac:dyDescent="0.25">
      <c r="A612" t="s">
        <v>12154</v>
      </c>
      <c r="B612" t="s">
        <v>1075</v>
      </c>
      <c r="C612" s="1">
        <v>44908</v>
      </c>
      <c r="D612" s="1" t="s">
        <v>18</v>
      </c>
      <c r="E612" s="2">
        <v>395</v>
      </c>
      <c r="F612" s="2">
        <v>46.63</v>
      </c>
      <c r="G612" s="2">
        <v>30.91</v>
      </c>
      <c r="H612" s="2">
        <v>472.54</v>
      </c>
      <c r="I612" t="s">
        <v>1076</v>
      </c>
      <c r="J612" t="s">
        <v>134</v>
      </c>
      <c r="K612">
        <v>46814</v>
      </c>
      <c r="L612" t="s">
        <v>148</v>
      </c>
      <c r="M612" t="s">
        <v>195</v>
      </c>
      <c r="N612" t="s">
        <v>12151</v>
      </c>
      <c r="O612" t="s">
        <v>12166</v>
      </c>
      <c r="P612" s="10">
        <f t="shared" si="314"/>
        <v>395</v>
      </c>
      <c r="R612" s="12">
        <v>7.7499999999999999E-2</v>
      </c>
      <c r="S612" s="10">
        <f t="shared" si="315"/>
        <v>30.612500000000001</v>
      </c>
      <c r="T612" t="s">
        <v>822</v>
      </c>
      <c r="U612" s="10">
        <f t="shared" si="316"/>
        <v>30.91</v>
      </c>
      <c r="V612" s="10">
        <f t="shared" si="317"/>
        <v>-0.29749999999999943</v>
      </c>
    </row>
    <row r="613" spans="1:22" x14ac:dyDescent="0.25">
      <c r="A613" t="s">
        <v>12154</v>
      </c>
      <c r="B613" t="s">
        <v>1077</v>
      </c>
      <c r="C613" s="1">
        <v>44913</v>
      </c>
      <c r="D613" s="1" t="s">
        <v>18</v>
      </c>
      <c r="E613" s="2">
        <v>199</v>
      </c>
      <c r="F613" s="2">
        <v>27.93</v>
      </c>
      <c r="G613" s="2">
        <v>12.53</v>
      </c>
      <c r="H613" s="2">
        <v>239.46</v>
      </c>
      <c r="I613" t="s">
        <v>1078</v>
      </c>
      <c r="J613" t="s">
        <v>246</v>
      </c>
      <c r="K613">
        <v>85248</v>
      </c>
      <c r="L613" t="s">
        <v>148</v>
      </c>
      <c r="M613" t="s">
        <v>195</v>
      </c>
      <c r="N613" t="s">
        <v>12151</v>
      </c>
      <c r="O613" t="s">
        <v>12166</v>
      </c>
      <c r="P613" s="10">
        <f t="shared" si="314"/>
        <v>199</v>
      </c>
      <c r="R613" s="12">
        <v>7.7499999999999999E-2</v>
      </c>
      <c r="S613" s="10">
        <f t="shared" si="315"/>
        <v>15.422499999999999</v>
      </c>
      <c r="T613" t="s">
        <v>822</v>
      </c>
      <c r="U613" s="10">
        <f t="shared" si="316"/>
        <v>12.53</v>
      </c>
      <c r="V613" s="10">
        <f t="shared" si="317"/>
        <v>2.8925000000000001</v>
      </c>
    </row>
    <row r="614" spans="1:22" x14ac:dyDescent="0.25">
      <c r="A614" t="s">
        <v>12154</v>
      </c>
      <c r="B614" t="s">
        <v>1079</v>
      </c>
      <c r="C614" s="1">
        <v>44908</v>
      </c>
      <c r="D614" s="1" t="s">
        <v>23</v>
      </c>
      <c r="E614" s="2">
        <v>50</v>
      </c>
      <c r="F614" s="2">
        <v>0</v>
      </c>
      <c r="G614" s="2">
        <v>0</v>
      </c>
      <c r="H614" s="2">
        <v>50</v>
      </c>
      <c r="I614" t="s">
        <v>17</v>
      </c>
      <c r="J614" t="s">
        <v>17</v>
      </c>
      <c r="K614" t="s">
        <v>17</v>
      </c>
      <c r="L614" t="s">
        <v>148</v>
      </c>
      <c r="M614" t="s">
        <v>195</v>
      </c>
      <c r="N614" t="s">
        <v>12151</v>
      </c>
      <c r="O614" t="s">
        <v>12164</v>
      </c>
      <c r="Q614" s="10">
        <f>E614</f>
        <v>50</v>
      </c>
      <c r="T614"/>
    </row>
    <row r="615" spans="1:22" x14ac:dyDescent="0.25">
      <c r="A615" t="s">
        <v>12153</v>
      </c>
      <c r="B615" t="s">
        <v>1080</v>
      </c>
      <c r="C615" s="1">
        <v>44882</v>
      </c>
      <c r="D615" s="1" t="s">
        <v>18</v>
      </c>
      <c r="E615" s="2">
        <v>205</v>
      </c>
      <c r="F615" s="2">
        <v>30.83</v>
      </c>
      <c r="G615" s="2">
        <v>19.46</v>
      </c>
      <c r="H615" s="2">
        <v>255.29</v>
      </c>
      <c r="I615" t="s">
        <v>865</v>
      </c>
      <c r="J615" t="s">
        <v>59</v>
      </c>
      <c r="K615">
        <v>77380</v>
      </c>
      <c r="L615" t="s">
        <v>148</v>
      </c>
      <c r="M615" t="s">
        <v>195</v>
      </c>
      <c r="N615" t="s">
        <v>12151</v>
      </c>
      <c r="O615" t="s">
        <v>12166</v>
      </c>
      <c r="P615" s="10">
        <f t="shared" ref="P615:P620" si="318">E615</f>
        <v>205</v>
      </c>
      <c r="R615" s="12">
        <v>7.7499999999999999E-2</v>
      </c>
      <c r="S615" s="10">
        <f t="shared" ref="S615:S618" si="319">P615*R615</f>
        <v>15.887499999999999</v>
      </c>
      <c r="T615" t="s">
        <v>822</v>
      </c>
      <c r="U615" s="10">
        <f t="shared" ref="U615:U620" si="320">G615</f>
        <v>19.46</v>
      </c>
      <c r="V615" s="10">
        <f t="shared" ref="V615:V620" si="321">S615-U615</f>
        <v>-3.5725000000000016</v>
      </c>
    </row>
    <row r="616" spans="1:22" x14ac:dyDescent="0.25">
      <c r="A616" t="s">
        <v>12154</v>
      </c>
      <c r="B616" t="s">
        <v>1081</v>
      </c>
      <c r="C616" s="1">
        <v>44908</v>
      </c>
      <c r="D616" s="1" t="s">
        <v>18</v>
      </c>
      <c r="E616" s="2">
        <v>155</v>
      </c>
      <c r="F616" s="2">
        <v>25.1</v>
      </c>
      <c r="G616" s="2">
        <v>11.44</v>
      </c>
      <c r="H616" s="2">
        <v>191.54</v>
      </c>
      <c r="I616" t="s">
        <v>1082</v>
      </c>
      <c r="J616" t="s">
        <v>405</v>
      </c>
      <c r="K616">
        <v>6370</v>
      </c>
      <c r="L616" t="s">
        <v>148</v>
      </c>
      <c r="M616" t="s">
        <v>195</v>
      </c>
      <c r="N616" t="s">
        <v>12151</v>
      </c>
      <c r="O616" t="s">
        <v>12166</v>
      </c>
      <c r="P616" s="10">
        <f t="shared" si="318"/>
        <v>155</v>
      </c>
      <c r="R616" s="12">
        <v>7.7499999999999999E-2</v>
      </c>
      <c r="S616" s="10">
        <f t="shared" si="319"/>
        <v>12.012499999999999</v>
      </c>
      <c r="T616" t="s">
        <v>822</v>
      </c>
      <c r="U616" s="10">
        <f t="shared" si="320"/>
        <v>11.44</v>
      </c>
      <c r="V616" s="10">
        <f t="shared" si="321"/>
        <v>0.57249999999999979</v>
      </c>
    </row>
    <row r="617" spans="1:22" x14ac:dyDescent="0.25">
      <c r="A617" t="s">
        <v>12154</v>
      </c>
      <c r="B617" t="s">
        <v>1083</v>
      </c>
      <c r="C617" s="1">
        <v>44905</v>
      </c>
      <c r="D617" s="1" t="s">
        <v>18</v>
      </c>
      <c r="E617" s="2">
        <v>205</v>
      </c>
      <c r="F617" s="2">
        <v>33.32</v>
      </c>
      <c r="G617" s="2">
        <v>21.94</v>
      </c>
      <c r="H617" s="2">
        <v>260.26</v>
      </c>
      <c r="I617" t="s">
        <v>1084</v>
      </c>
      <c r="J617" t="s">
        <v>131</v>
      </c>
      <c r="K617">
        <v>72764</v>
      </c>
      <c r="L617" t="s">
        <v>148</v>
      </c>
      <c r="M617" t="s">
        <v>195</v>
      </c>
      <c r="N617" t="s">
        <v>12151</v>
      </c>
      <c r="O617" t="s">
        <v>12166</v>
      </c>
      <c r="P617" s="10">
        <f t="shared" si="318"/>
        <v>205</v>
      </c>
      <c r="R617" s="12">
        <v>7.7499999999999999E-2</v>
      </c>
      <c r="S617" s="10">
        <f t="shared" si="319"/>
        <v>15.887499999999999</v>
      </c>
      <c r="T617" t="s">
        <v>822</v>
      </c>
      <c r="U617" s="10">
        <f t="shared" si="320"/>
        <v>21.94</v>
      </c>
      <c r="V617" s="10">
        <f t="shared" si="321"/>
        <v>-6.052500000000002</v>
      </c>
    </row>
    <row r="618" spans="1:22" x14ac:dyDescent="0.25">
      <c r="A618" t="s">
        <v>12154</v>
      </c>
      <c r="B618" t="s">
        <v>1085</v>
      </c>
      <c r="C618" s="1">
        <v>44901</v>
      </c>
      <c r="D618" s="1" t="s">
        <v>18</v>
      </c>
      <c r="E618" s="2">
        <v>155</v>
      </c>
      <c r="F618" s="2">
        <v>25.1</v>
      </c>
      <c r="G618" s="2">
        <v>11.95</v>
      </c>
      <c r="H618" s="2">
        <v>192.05</v>
      </c>
      <c r="I618" t="s">
        <v>1086</v>
      </c>
      <c r="J618" t="s">
        <v>78</v>
      </c>
      <c r="K618">
        <v>7719</v>
      </c>
      <c r="L618" t="s">
        <v>148</v>
      </c>
      <c r="M618" t="s">
        <v>195</v>
      </c>
      <c r="N618" t="s">
        <v>12151</v>
      </c>
      <c r="O618" t="s">
        <v>12166</v>
      </c>
      <c r="P618" s="10">
        <f t="shared" si="318"/>
        <v>155</v>
      </c>
      <c r="R618" s="12">
        <v>7.7499999999999999E-2</v>
      </c>
      <c r="S618" s="10">
        <f t="shared" si="319"/>
        <v>12.012499999999999</v>
      </c>
      <c r="T618" t="s">
        <v>822</v>
      </c>
      <c r="U618" s="10">
        <f t="shared" si="320"/>
        <v>11.95</v>
      </c>
      <c r="V618" s="10">
        <f t="shared" si="321"/>
        <v>6.25E-2</v>
      </c>
    </row>
    <row r="619" spans="1:22" x14ac:dyDescent="0.25">
      <c r="A619" t="s">
        <v>12154</v>
      </c>
      <c r="B619" t="s">
        <v>1087</v>
      </c>
      <c r="C619" s="1">
        <v>44913</v>
      </c>
      <c r="D619" s="1" t="s">
        <v>18</v>
      </c>
      <c r="E619" s="2">
        <v>95</v>
      </c>
      <c r="F619" s="2">
        <v>22.44</v>
      </c>
      <c r="G619" s="2">
        <v>8.31</v>
      </c>
      <c r="H619" s="2">
        <v>125.75</v>
      </c>
      <c r="I619" t="s">
        <v>736</v>
      </c>
      <c r="J619" t="s">
        <v>52</v>
      </c>
      <c r="K619">
        <v>92683</v>
      </c>
      <c r="L619" t="s">
        <v>148</v>
      </c>
      <c r="M619" t="s">
        <v>195</v>
      </c>
      <c r="N619" t="s">
        <v>12151</v>
      </c>
      <c r="O619" t="s">
        <v>12166</v>
      </c>
      <c r="P619" s="10">
        <f t="shared" si="318"/>
        <v>95</v>
      </c>
      <c r="R619" s="17">
        <f>VLOOKUP(I619,Counties!$A$1:$D$1787,3,0)</f>
        <v>8.7499999999999994E-2</v>
      </c>
      <c r="S619" s="10">
        <f>P619*R619</f>
        <v>8.3125</v>
      </c>
      <c r="T619" s="17" t="str">
        <f>VLOOKUP(I619,Counties!$A$1:$D$1787,4,0)</f>
        <v>Orange</v>
      </c>
      <c r="U619" s="10">
        <f t="shared" si="320"/>
        <v>8.31</v>
      </c>
      <c r="V619" s="10">
        <f t="shared" si="321"/>
        <v>2.4999999999995026E-3</v>
      </c>
    </row>
    <row r="620" spans="1:22" x14ac:dyDescent="0.25">
      <c r="A620" t="s">
        <v>12154</v>
      </c>
      <c r="B620" t="s">
        <v>1088</v>
      </c>
      <c r="C620" s="1">
        <v>44905</v>
      </c>
      <c r="D620" s="1" t="s">
        <v>18</v>
      </c>
      <c r="E620" s="2">
        <v>205</v>
      </c>
      <c r="F620" s="2">
        <v>30.83</v>
      </c>
      <c r="G620" s="2">
        <v>19.46</v>
      </c>
      <c r="H620" s="2">
        <v>255.29</v>
      </c>
      <c r="I620" t="s">
        <v>1089</v>
      </c>
      <c r="J620" t="s">
        <v>59</v>
      </c>
      <c r="K620">
        <v>75093</v>
      </c>
      <c r="L620" t="s">
        <v>148</v>
      </c>
      <c r="M620" t="s">
        <v>195</v>
      </c>
      <c r="N620" t="s">
        <v>12151</v>
      </c>
      <c r="O620" t="s">
        <v>12166</v>
      </c>
      <c r="P620" s="10">
        <f t="shared" si="318"/>
        <v>205</v>
      </c>
      <c r="R620" s="12">
        <v>7.7499999999999999E-2</v>
      </c>
      <c r="S620" s="10">
        <f>P620*R620</f>
        <v>15.887499999999999</v>
      </c>
      <c r="T620" t="s">
        <v>822</v>
      </c>
      <c r="U620" s="10">
        <f t="shared" si="320"/>
        <v>19.46</v>
      </c>
      <c r="V620" s="10">
        <f t="shared" si="321"/>
        <v>-3.5725000000000016</v>
      </c>
    </row>
    <row r="621" spans="1:22" x14ac:dyDescent="0.25">
      <c r="A621" t="s">
        <v>12154</v>
      </c>
      <c r="B621" t="s">
        <v>1090</v>
      </c>
      <c r="C621" s="1">
        <v>44908</v>
      </c>
      <c r="D621" s="1" t="s">
        <v>23</v>
      </c>
      <c r="E621" s="2">
        <v>50</v>
      </c>
      <c r="F621" s="2">
        <v>0</v>
      </c>
      <c r="G621" s="2">
        <v>0</v>
      </c>
      <c r="H621" s="2">
        <v>50</v>
      </c>
      <c r="I621" t="s">
        <v>17</v>
      </c>
      <c r="J621" t="s">
        <v>17</v>
      </c>
      <c r="K621" t="s">
        <v>17</v>
      </c>
      <c r="L621" t="s">
        <v>148</v>
      </c>
      <c r="M621" t="s">
        <v>195</v>
      </c>
      <c r="N621" t="s">
        <v>12151</v>
      </c>
      <c r="O621" t="s">
        <v>12164</v>
      </c>
      <c r="Q621" s="10">
        <f>E621</f>
        <v>50</v>
      </c>
      <c r="T621"/>
    </row>
    <row r="622" spans="1:22" x14ac:dyDescent="0.25">
      <c r="A622" t="s">
        <v>12154</v>
      </c>
      <c r="B622" t="s">
        <v>1091</v>
      </c>
      <c r="C622" s="1">
        <v>44915</v>
      </c>
      <c r="D622" s="1" t="s">
        <v>18</v>
      </c>
      <c r="E622" s="2">
        <v>280</v>
      </c>
      <c r="F622" s="2">
        <v>48.66</v>
      </c>
      <c r="G622" s="2">
        <v>30.41</v>
      </c>
      <c r="H622" s="2">
        <v>359.07</v>
      </c>
      <c r="I622" t="s">
        <v>1092</v>
      </c>
      <c r="J622" t="s">
        <v>33</v>
      </c>
      <c r="K622">
        <v>38017</v>
      </c>
      <c r="L622" t="s">
        <v>148</v>
      </c>
      <c r="M622" t="s">
        <v>195</v>
      </c>
      <c r="N622" t="s">
        <v>12151</v>
      </c>
      <c r="O622" t="s">
        <v>12166</v>
      </c>
      <c r="P622" s="10">
        <f t="shared" ref="P622:P624" si="322">E622</f>
        <v>280</v>
      </c>
      <c r="R622" s="12">
        <v>7.7499999999999999E-2</v>
      </c>
      <c r="S622" s="10">
        <f t="shared" ref="S622:S624" si="323">P622*R622</f>
        <v>21.7</v>
      </c>
      <c r="T622" t="s">
        <v>822</v>
      </c>
      <c r="U622" s="10">
        <f t="shared" ref="U622:U624" si="324">G622</f>
        <v>30.41</v>
      </c>
      <c r="V622" s="10">
        <f t="shared" ref="V622:V624" si="325">S622-U622</f>
        <v>-8.7100000000000009</v>
      </c>
    </row>
    <row r="623" spans="1:22" x14ac:dyDescent="0.25">
      <c r="A623" t="s">
        <v>12154</v>
      </c>
      <c r="B623" t="s">
        <v>1093</v>
      </c>
      <c r="C623" s="1">
        <v>44905</v>
      </c>
      <c r="D623" s="1" t="s">
        <v>18</v>
      </c>
      <c r="E623" s="2">
        <v>805</v>
      </c>
      <c r="F623" s="2">
        <v>93.13</v>
      </c>
      <c r="G623" s="2">
        <v>71.849999999999994</v>
      </c>
      <c r="H623" s="2">
        <v>969.98</v>
      </c>
      <c r="I623" t="s">
        <v>285</v>
      </c>
      <c r="J623" t="s">
        <v>286</v>
      </c>
      <c r="K623">
        <v>29384</v>
      </c>
      <c r="L623" t="s">
        <v>148</v>
      </c>
      <c r="M623" t="s">
        <v>195</v>
      </c>
      <c r="N623" t="s">
        <v>12151</v>
      </c>
      <c r="O623" t="s">
        <v>12166</v>
      </c>
      <c r="P623" s="10">
        <f t="shared" si="322"/>
        <v>805</v>
      </c>
      <c r="R623" s="12">
        <v>7.7499999999999999E-2</v>
      </c>
      <c r="S623" s="10">
        <f t="shared" si="323"/>
        <v>62.387500000000003</v>
      </c>
      <c r="T623" t="s">
        <v>822</v>
      </c>
      <c r="U623" s="10">
        <f t="shared" si="324"/>
        <v>71.849999999999994</v>
      </c>
      <c r="V623" s="10">
        <f t="shared" si="325"/>
        <v>-9.4624999999999915</v>
      </c>
    </row>
    <row r="624" spans="1:22" x14ac:dyDescent="0.25">
      <c r="A624" t="s">
        <v>12154</v>
      </c>
      <c r="B624" t="s">
        <v>1094</v>
      </c>
      <c r="C624" s="1">
        <v>44919</v>
      </c>
      <c r="D624" s="1" t="s">
        <v>18</v>
      </c>
      <c r="E624" s="2">
        <v>268</v>
      </c>
      <c r="F624" s="2">
        <v>33.32</v>
      </c>
      <c r="G624" s="2">
        <v>24.11</v>
      </c>
      <c r="H624" s="2">
        <v>325.43</v>
      </c>
      <c r="I624" t="s">
        <v>337</v>
      </c>
      <c r="J624" t="s">
        <v>286</v>
      </c>
      <c r="K624">
        <v>29720</v>
      </c>
      <c r="L624" t="s">
        <v>148</v>
      </c>
      <c r="M624" t="s">
        <v>195</v>
      </c>
      <c r="N624" t="s">
        <v>12151</v>
      </c>
      <c r="O624" t="s">
        <v>12166</v>
      </c>
      <c r="P624" s="10">
        <f t="shared" si="322"/>
        <v>268</v>
      </c>
      <c r="R624" s="12">
        <v>7.7499999999999999E-2</v>
      </c>
      <c r="S624" s="10">
        <f t="shared" si="323"/>
        <v>20.77</v>
      </c>
      <c r="T624" t="s">
        <v>822</v>
      </c>
      <c r="U624" s="10">
        <f t="shared" si="324"/>
        <v>24.11</v>
      </c>
      <c r="V624" s="10">
        <f t="shared" si="325"/>
        <v>-3.34</v>
      </c>
    </row>
    <row r="625" spans="1:22" x14ac:dyDescent="0.25">
      <c r="A625" t="s">
        <v>12154</v>
      </c>
      <c r="B625" t="s">
        <v>1095</v>
      </c>
      <c r="C625" s="1">
        <v>44907</v>
      </c>
      <c r="D625" s="1" t="s">
        <v>23</v>
      </c>
      <c r="E625" s="2">
        <v>50</v>
      </c>
      <c r="F625" s="2">
        <v>0</v>
      </c>
      <c r="G625" s="2">
        <v>0</v>
      </c>
      <c r="H625" s="2">
        <v>50</v>
      </c>
      <c r="I625" t="s">
        <v>17</v>
      </c>
      <c r="J625" t="s">
        <v>17</v>
      </c>
      <c r="K625" t="s">
        <v>17</v>
      </c>
      <c r="L625" t="s">
        <v>148</v>
      </c>
      <c r="M625" t="s">
        <v>195</v>
      </c>
      <c r="N625" t="s">
        <v>12151</v>
      </c>
      <c r="O625" t="s">
        <v>12164</v>
      </c>
      <c r="Q625" s="10">
        <f>E625</f>
        <v>50</v>
      </c>
      <c r="T625"/>
    </row>
    <row r="626" spans="1:22" x14ac:dyDescent="0.25">
      <c r="A626" t="s">
        <v>12154</v>
      </c>
      <c r="B626" t="s">
        <v>1096</v>
      </c>
      <c r="C626" s="1">
        <v>44910</v>
      </c>
      <c r="D626" s="1" t="s">
        <v>18</v>
      </c>
      <c r="E626" s="2">
        <v>179</v>
      </c>
      <c r="F626" s="2">
        <v>33.32</v>
      </c>
      <c r="G626" s="2">
        <v>14.08</v>
      </c>
      <c r="H626" s="2">
        <v>226.4</v>
      </c>
      <c r="I626" t="s">
        <v>1097</v>
      </c>
      <c r="J626" t="s">
        <v>78</v>
      </c>
      <c r="K626">
        <v>7040</v>
      </c>
      <c r="L626" t="s">
        <v>148</v>
      </c>
      <c r="M626" t="s">
        <v>195</v>
      </c>
      <c r="N626" t="s">
        <v>12151</v>
      </c>
      <c r="O626" t="s">
        <v>12166</v>
      </c>
      <c r="P626" s="10">
        <f t="shared" ref="P626:P629" si="326">E626</f>
        <v>179</v>
      </c>
      <c r="R626" s="12">
        <v>7.7499999999999999E-2</v>
      </c>
      <c r="S626" s="10">
        <f t="shared" ref="S626:S629" si="327">P626*R626</f>
        <v>13.8725</v>
      </c>
      <c r="T626" t="s">
        <v>822</v>
      </c>
      <c r="U626" s="10">
        <f t="shared" ref="U626:U629" si="328">G626</f>
        <v>14.08</v>
      </c>
      <c r="V626" s="10">
        <f t="shared" ref="V626:V629" si="329">S626-U626</f>
        <v>-0.20749999999999957</v>
      </c>
    </row>
    <row r="627" spans="1:22" x14ac:dyDescent="0.25">
      <c r="A627" t="s">
        <v>12154</v>
      </c>
      <c r="B627" t="s">
        <v>1098</v>
      </c>
      <c r="C627" s="1">
        <v>44915</v>
      </c>
      <c r="D627" s="1" t="s">
        <v>18</v>
      </c>
      <c r="E627" s="2">
        <v>170</v>
      </c>
      <c r="F627" s="2">
        <v>33.32</v>
      </c>
      <c r="G627" s="2">
        <v>13.72</v>
      </c>
      <c r="H627" s="2">
        <v>217.04</v>
      </c>
      <c r="I627" t="s">
        <v>1099</v>
      </c>
      <c r="J627" t="s">
        <v>56</v>
      </c>
      <c r="K627">
        <v>45840</v>
      </c>
      <c r="L627" t="s">
        <v>148</v>
      </c>
      <c r="M627" t="s">
        <v>195</v>
      </c>
      <c r="N627" t="s">
        <v>12151</v>
      </c>
      <c r="O627" t="s">
        <v>12166</v>
      </c>
      <c r="P627" s="10">
        <f t="shared" si="326"/>
        <v>170</v>
      </c>
      <c r="R627" s="12">
        <v>7.7499999999999999E-2</v>
      </c>
      <c r="S627" s="10">
        <f t="shared" si="327"/>
        <v>13.175000000000001</v>
      </c>
      <c r="T627" t="s">
        <v>822</v>
      </c>
      <c r="U627" s="10">
        <f t="shared" si="328"/>
        <v>13.72</v>
      </c>
      <c r="V627" s="10">
        <f t="shared" si="329"/>
        <v>-0.54499999999999993</v>
      </c>
    </row>
    <row r="628" spans="1:22" x14ac:dyDescent="0.25">
      <c r="A628" t="s">
        <v>12154</v>
      </c>
      <c r="B628" t="s">
        <v>1100</v>
      </c>
      <c r="C628" s="1">
        <v>44915</v>
      </c>
      <c r="D628" s="1" t="s">
        <v>18</v>
      </c>
      <c r="E628" s="2">
        <v>320</v>
      </c>
      <c r="F628" s="2">
        <v>38.42</v>
      </c>
      <c r="G628" s="2">
        <v>32.32</v>
      </c>
      <c r="H628" s="2">
        <v>390.74</v>
      </c>
      <c r="I628" t="s">
        <v>1101</v>
      </c>
      <c r="J628" t="s">
        <v>453</v>
      </c>
      <c r="K628">
        <v>98004</v>
      </c>
      <c r="L628" t="s">
        <v>148</v>
      </c>
      <c r="M628" t="s">
        <v>195</v>
      </c>
      <c r="N628" t="s">
        <v>12151</v>
      </c>
      <c r="O628" t="s">
        <v>12166</v>
      </c>
      <c r="P628" s="10">
        <f t="shared" si="326"/>
        <v>320</v>
      </c>
      <c r="R628" s="12">
        <v>7.7499999999999999E-2</v>
      </c>
      <c r="S628" s="10">
        <f t="shared" si="327"/>
        <v>24.8</v>
      </c>
      <c r="T628" t="s">
        <v>822</v>
      </c>
      <c r="U628" s="10">
        <f t="shared" si="328"/>
        <v>32.32</v>
      </c>
      <c r="V628" s="10">
        <f t="shared" si="329"/>
        <v>-7.52</v>
      </c>
    </row>
    <row r="629" spans="1:22" x14ac:dyDescent="0.25">
      <c r="A629" t="s">
        <v>12154</v>
      </c>
      <c r="B629" t="s">
        <v>1102</v>
      </c>
      <c r="C629" s="1">
        <v>44908</v>
      </c>
      <c r="D629" s="1" t="s">
        <v>18</v>
      </c>
      <c r="E629" s="2">
        <v>95</v>
      </c>
      <c r="F629" s="2">
        <v>22.2</v>
      </c>
      <c r="G629" s="2">
        <v>5.7</v>
      </c>
      <c r="H629" s="2">
        <v>122.9</v>
      </c>
      <c r="I629" t="s">
        <v>1103</v>
      </c>
      <c r="J629" t="s">
        <v>444</v>
      </c>
      <c r="K629">
        <v>83815</v>
      </c>
      <c r="L629" t="s">
        <v>148</v>
      </c>
      <c r="M629" t="s">
        <v>195</v>
      </c>
      <c r="N629" t="s">
        <v>12151</v>
      </c>
      <c r="O629" t="s">
        <v>12166</v>
      </c>
      <c r="P629" s="10">
        <f t="shared" si="326"/>
        <v>95</v>
      </c>
      <c r="R629" s="12">
        <v>7.7499999999999999E-2</v>
      </c>
      <c r="S629" s="10">
        <f t="shared" si="327"/>
        <v>7.3624999999999998</v>
      </c>
      <c r="T629" t="s">
        <v>822</v>
      </c>
      <c r="U629" s="10">
        <f t="shared" si="328"/>
        <v>5.7</v>
      </c>
      <c r="V629" s="10">
        <f t="shared" si="329"/>
        <v>1.6624999999999996</v>
      </c>
    </row>
    <row r="630" spans="1:22" x14ac:dyDescent="0.25">
      <c r="A630" t="s">
        <v>12154</v>
      </c>
      <c r="B630" t="s">
        <v>1104</v>
      </c>
      <c r="C630" s="1">
        <v>44908</v>
      </c>
      <c r="D630" s="1" t="s">
        <v>23</v>
      </c>
      <c r="E630" s="2">
        <v>50</v>
      </c>
      <c r="F630" s="2">
        <v>0</v>
      </c>
      <c r="G630" s="2">
        <v>0</v>
      </c>
      <c r="H630" s="2">
        <v>50</v>
      </c>
      <c r="I630" t="s">
        <v>17</v>
      </c>
      <c r="J630" t="s">
        <v>17</v>
      </c>
      <c r="K630" t="s">
        <v>17</v>
      </c>
      <c r="L630" t="s">
        <v>148</v>
      </c>
      <c r="M630" t="s">
        <v>195</v>
      </c>
      <c r="N630" t="s">
        <v>12151</v>
      </c>
      <c r="O630" t="s">
        <v>12164</v>
      </c>
      <c r="Q630" s="10">
        <f>E630</f>
        <v>50</v>
      </c>
      <c r="T630"/>
    </row>
    <row r="631" spans="1:22" x14ac:dyDescent="0.25">
      <c r="A631" t="s">
        <v>12154</v>
      </c>
      <c r="B631" t="s">
        <v>1105</v>
      </c>
      <c r="C631" s="1">
        <v>44906</v>
      </c>
      <c r="D631" s="1" t="s">
        <v>18</v>
      </c>
      <c r="E631" s="2">
        <v>205</v>
      </c>
      <c r="F631" s="2">
        <v>27.93</v>
      </c>
      <c r="G631" s="2">
        <v>9.35</v>
      </c>
      <c r="H631" s="2">
        <v>242.28</v>
      </c>
      <c r="I631" t="s">
        <v>1106</v>
      </c>
      <c r="J631" t="s">
        <v>277</v>
      </c>
      <c r="K631">
        <v>80906</v>
      </c>
      <c r="L631" t="s">
        <v>148</v>
      </c>
      <c r="M631" t="s">
        <v>195</v>
      </c>
      <c r="N631" t="s">
        <v>12151</v>
      </c>
      <c r="O631" t="s">
        <v>12166</v>
      </c>
      <c r="P631" s="10">
        <f t="shared" ref="P631:P632" si="330">E631</f>
        <v>205</v>
      </c>
      <c r="R631" s="12">
        <v>7.7499999999999999E-2</v>
      </c>
      <c r="S631" s="10">
        <f t="shared" ref="S631:S632" si="331">P631*R631</f>
        <v>15.887499999999999</v>
      </c>
      <c r="T631" t="s">
        <v>822</v>
      </c>
      <c r="U631" s="10">
        <f t="shared" ref="U631:U632" si="332">G631</f>
        <v>9.35</v>
      </c>
      <c r="V631" s="10">
        <f t="shared" ref="V631:V632" si="333">S631-U631</f>
        <v>6.5374999999999996</v>
      </c>
    </row>
    <row r="632" spans="1:22" x14ac:dyDescent="0.25">
      <c r="A632" t="s">
        <v>12154</v>
      </c>
      <c r="B632" t="s">
        <v>1107</v>
      </c>
      <c r="C632" s="1">
        <v>44915</v>
      </c>
      <c r="D632" s="1" t="s">
        <v>18</v>
      </c>
      <c r="E632" s="2">
        <v>320</v>
      </c>
      <c r="F632" s="2">
        <v>38.42</v>
      </c>
      <c r="G632" s="2">
        <v>19.2</v>
      </c>
      <c r="H632" s="2">
        <v>377.62</v>
      </c>
      <c r="I632" t="s">
        <v>1108</v>
      </c>
      <c r="J632" t="s">
        <v>444</v>
      </c>
      <c r="K632">
        <v>83404</v>
      </c>
      <c r="L632" t="s">
        <v>148</v>
      </c>
      <c r="M632" t="s">
        <v>195</v>
      </c>
      <c r="N632" t="s">
        <v>12151</v>
      </c>
      <c r="O632" t="s">
        <v>12166</v>
      </c>
      <c r="P632" s="10">
        <f t="shared" si="330"/>
        <v>320</v>
      </c>
      <c r="R632" s="12">
        <v>7.7499999999999999E-2</v>
      </c>
      <c r="S632" s="10">
        <f t="shared" si="331"/>
        <v>24.8</v>
      </c>
      <c r="T632" t="s">
        <v>822</v>
      </c>
      <c r="U632" s="10">
        <f t="shared" si="332"/>
        <v>19.2</v>
      </c>
      <c r="V632" s="10">
        <f t="shared" si="333"/>
        <v>5.6000000000000014</v>
      </c>
    </row>
    <row r="633" spans="1:22" x14ac:dyDescent="0.25">
      <c r="A633" t="s">
        <v>12154</v>
      </c>
      <c r="B633" t="s">
        <v>1109</v>
      </c>
      <c r="C633" s="1">
        <v>44908</v>
      </c>
      <c r="D633" s="1" t="s">
        <v>23</v>
      </c>
      <c r="E633" s="2">
        <v>50</v>
      </c>
      <c r="F633" s="2">
        <v>0</v>
      </c>
      <c r="G633" s="2">
        <v>0</v>
      </c>
      <c r="H633" s="2">
        <v>50</v>
      </c>
      <c r="I633" t="s">
        <v>17</v>
      </c>
      <c r="J633" t="s">
        <v>17</v>
      </c>
      <c r="K633" t="s">
        <v>17</v>
      </c>
      <c r="L633" t="s">
        <v>148</v>
      </c>
      <c r="M633" t="s">
        <v>195</v>
      </c>
      <c r="N633" t="s">
        <v>12151</v>
      </c>
      <c r="O633" t="s">
        <v>12164</v>
      </c>
      <c r="Q633" s="10">
        <f>E633</f>
        <v>50</v>
      </c>
      <c r="T633"/>
    </row>
    <row r="634" spans="1:22" x14ac:dyDescent="0.25">
      <c r="A634" t="s">
        <v>12154</v>
      </c>
      <c r="B634" t="s">
        <v>1110</v>
      </c>
      <c r="C634" s="1">
        <v>44905</v>
      </c>
      <c r="D634" s="1" t="s">
        <v>18</v>
      </c>
      <c r="E634" s="2">
        <v>205</v>
      </c>
      <c r="F634" s="2">
        <v>33.32</v>
      </c>
      <c r="G634" s="2">
        <v>14.9</v>
      </c>
      <c r="H634" s="2">
        <v>253.22</v>
      </c>
      <c r="I634" t="s">
        <v>1111</v>
      </c>
      <c r="J634" t="s">
        <v>203</v>
      </c>
      <c r="K634">
        <v>60642</v>
      </c>
      <c r="L634" t="s">
        <v>148</v>
      </c>
      <c r="M634" t="s">
        <v>195</v>
      </c>
      <c r="N634" t="s">
        <v>12151</v>
      </c>
      <c r="O634" t="s">
        <v>12166</v>
      </c>
      <c r="P634" s="10">
        <f>E634</f>
        <v>205</v>
      </c>
      <c r="R634" s="12">
        <v>7.7499999999999999E-2</v>
      </c>
      <c r="S634" s="10">
        <f>P634*R634</f>
        <v>15.887499999999999</v>
      </c>
      <c r="T634" t="s">
        <v>822</v>
      </c>
      <c r="U634" s="10">
        <f>G634</f>
        <v>14.9</v>
      </c>
      <c r="V634" s="10">
        <f>S634-U634</f>
        <v>0.98749999999999893</v>
      </c>
    </row>
    <row r="635" spans="1:22" x14ac:dyDescent="0.25">
      <c r="A635" t="s">
        <v>12154</v>
      </c>
      <c r="B635" t="s">
        <v>1112</v>
      </c>
      <c r="C635" s="1">
        <v>44908</v>
      </c>
      <c r="D635" s="1" t="s">
        <v>23</v>
      </c>
      <c r="E635" s="2">
        <v>50</v>
      </c>
      <c r="F635" s="2">
        <v>0</v>
      </c>
      <c r="G635" s="2">
        <v>0</v>
      </c>
      <c r="H635" s="2">
        <v>50</v>
      </c>
      <c r="I635" t="s">
        <v>17</v>
      </c>
      <c r="J635" t="s">
        <v>17</v>
      </c>
      <c r="K635" t="s">
        <v>17</v>
      </c>
      <c r="L635" t="s">
        <v>148</v>
      </c>
      <c r="M635" t="s">
        <v>195</v>
      </c>
      <c r="N635" t="s">
        <v>12151</v>
      </c>
      <c r="O635" t="s">
        <v>12164</v>
      </c>
      <c r="Q635" s="10">
        <f>E635</f>
        <v>50</v>
      </c>
      <c r="T635"/>
    </row>
    <row r="636" spans="1:22" x14ac:dyDescent="0.25">
      <c r="A636" t="s">
        <v>12154</v>
      </c>
      <c r="B636" t="s">
        <v>1113</v>
      </c>
      <c r="C636" s="1">
        <v>44905</v>
      </c>
      <c r="D636" s="1" t="s">
        <v>18</v>
      </c>
      <c r="E636" s="2">
        <v>205</v>
      </c>
      <c r="F636" s="2">
        <v>33.32</v>
      </c>
      <c r="G636" s="2">
        <v>14.31</v>
      </c>
      <c r="H636" s="2">
        <v>252.63</v>
      </c>
      <c r="I636" t="s">
        <v>1114</v>
      </c>
      <c r="J636" t="s">
        <v>46</v>
      </c>
      <c r="K636">
        <v>30064</v>
      </c>
      <c r="L636" t="s">
        <v>148</v>
      </c>
      <c r="M636" t="s">
        <v>195</v>
      </c>
      <c r="N636" t="s">
        <v>12151</v>
      </c>
      <c r="O636" t="s">
        <v>12166</v>
      </c>
      <c r="P636" s="10">
        <f t="shared" ref="P636:P640" si="334">E636</f>
        <v>205</v>
      </c>
      <c r="R636" s="12">
        <v>7.7499999999999999E-2</v>
      </c>
      <c r="S636" s="10">
        <f t="shared" ref="S636:S637" si="335">P636*R636</f>
        <v>15.887499999999999</v>
      </c>
      <c r="T636" t="s">
        <v>822</v>
      </c>
      <c r="U636" s="10">
        <f t="shared" ref="U636:U640" si="336">G636</f>
        <v>14.31</v>
      </c>
      <c r="V636" s="10">
        <f t="shared" ref="V636:V640" si="337">S636-U636</f>
        <v>1.5774999999999988</v>
      </c>
    </row>
    <row r="637" spans="1:22" x14ac:dyDescent="0.25">
      <c r="A637" t="s">
        <v>12154</v>
      </c>
      <c r="B637" t="s">
        <v>1115</v>
      </c>
      <c r="C637" s="1">
        <v>44915</v>
      </c>
      <c r="D637" s="1" t="s">
        <v>18</v>
      </c>
      <c r="E637" s="2">
        <v>150</v>
      </c>
      <c r="F637" s="2">
        <v>29.86</v>
      </c>
      <c r="G637" s="2">
        <v>12.59</v>
      </c>
      <c r="H637" s="2">
        <v>192.45</v>
      </c>
      <c r="I637" t="s">
        <v>1116</v>
      </c>
      <c r="J637" t="s">
        <v>71</v>
      </c>
      <c r="K637">
        <v>33715</v>
      </c>
      <c r="L637" t="s">
        <v>148</v>
      </c>
      <c r="M637" t="s">
        <v>195</v>
      </c>
      <c r="N637" t="s">
        <v>12151</v>
      </c>
      <c r="O637" t="s">
        <v>12166</v>
      </c>
      <c r="P637" s="10">
        <f t="shared" si="334"/>
        <v>150</v>
      </c>
      <c r="R637" s="12">
        <v>7.7499999999999999E-2</v>
      </c>
      <c r="S637" s="10">
        <f t="shared" si="335"/>
        <v>11.625</v>
      </c>
      <c r="T637" t="s">
        <v>822</v>
      </c>
      <c r="U637" s="10">
        <f t="shared" si="336"/>
        <v>12.59</v>
      </c>
      <c r="V637" s="10">
        <f t="shared" si="337"/>
        <v>-0.96499999999999986</v>
      </c>
    </row>
    <row r="638" spans="1:22" x14ac:dyDescent="0.25">
      <c r="A638" t="s">
        <v>12154</v>
      </c>
      <c r="B638" t="s">
        <v>1117</v>
      </c>
      <c r="C638" s="1">
        <v>44915</v>
      </c>
      <c r="D638" s="1" t="s">
        <v>18</v>
      </c>
      <c r="E638" s="2">
        <v>280</v>
      </c>
      <c r="F638" s="2">
        <v>36.78</v>
      </c>
      <c r="G638" s="2">
        <v>20.309999999999999</v>
      </c>
      <c r="H638" s="2">
        <v>337.09</v>
      </c>
      <c r="I638" t="s">
        <v>610</v>
      </c>
      <c r="J638" t="s">
        <v>52</v>
      </c>
      <c r="K638">
        <v>93010</v>
      </c>
      <c r="L638" t="s">
        <v>148</v>
      </c>
      <c r="M638" t="s">
        <v>195</v>
      </c>
      <c r="N638" t="s">
        <v>12151</v>
      </c>
      <c r="O638" t="s">
        <v>12166</v>
      </c>
      <c r="P638" s="10">
        <f t="shared" si="334"/>
        <v>280</v>
      </c>
      <c r="R638" s="17">
        <f>VLOOKUP(I638,Counties!$A$1:$D$1787,3,0)</f>
        <v>7.2499999999999995E-2</v>
      </c>
      <c r="S638" s="10">
        <f t="shared" ref="S638:S640" si="338">P638*R638</f>
        <v>20.299999999999997</v>
      </c>
      <c r="T638" s="17" t="str">
        <f>VLOOKUP(I638,Counties!$A$1:$D$1787,4,0)</f>
        <v>Ventura</v>
      </c>
      <c r="U638" s="10">
        <f t="shared" si="336"/>
        <v>20.309999999999999</v>
      </c>
      <c r="V638" s="10">
        <f t="shared" si="337"/>
        <v>-1.0000000000001563E-2</v>
      </c>
    </row>
    <row r="639" spans="1:22" x14ac:dyDescent="0.25">
      <c r="A639" t="s">
        <v>12154</v>
      </c>
      <c r="B639" t="s">
        <v>1118</v>
      </c>
      <c r="C639" s="1">
        <v>44915</v>
      </c>
      <c r="D639" s="1" t="s">
        <v>18</v>
      </c>
      <c r="E639" s="2">
        <v>280</v>
      </c>
      <c r="F639" s="2">
        <v>36.78</v>
      </c>
      <c r="G639" s="2">
        <v>26.27</v>
      </c>
      <c r="H639" s="2">
        <v>343.05</v>
      </c>
      <c r="I639" t="s">
        <v>370</v>
      </c>
      <c r="J639" t="s">
        <v>52</v>
      </c>
      <c r="K639">
        <v>95125</v>
      </c>
      <c r="L639" t="s">
        <v>148</v>
      </c>
      <c r="M639" t="s">
        <v>195</v>
      </c>
      <c r="N639" t="s">
        <v>12151</v>
      </c>
      <c r="O639" t="s">
        <v>12166</v>
      </c>
      <c r="P639" s="10">
        <f t="shared" si="334"/>
        <v>280</v>
      </c>
      <c r="R639" s="17">
        <f>VLOOKUP(I639,Counties!$A$1:$D$1787,3,0)</f>
        <v>9.3799999999999994E-2</v>
      </c>
      <c r="S639" s="10">
        <f t="shared" si="338"/>
        <v>26.263999999999999</v>
      </c>
      <c r="T639" s="17" t="str">
        <f>VLOOKUP(I639,Counties!$A$1:$D$1787,4,0)</f>
        <v>Santa Clara</v>
      </c>
      <c r="U639" s="10">
        <f t="shared" si="336"/>
        <v>26.27</v>
      </c>
      <c r="V639" s="10">
        <f t="shared" si="337"/>
        <v>-6.0000000000002274E-3</v>
      </c>
    </row>
    <row r="640" spans="1:22" x14ac:dyDescent="0.25">
      <c r="A640" t="s">
        <v>12153</v>
      </c>
      <c r="B640" t="s">
        <v>1119</v>
      </c>
      <c r="C640" s="1">
        <v>44895</v>
      </c>
      <c r="D640" s="1" t="s">
        <v>18</v>
      </c>
      <c r="E640" s="2">
        <v>148</v>
      </c>
      <c r="F640" s="2">
        <v>22.44</v>
      </c>
      <c r="G640" s="2">
        <v>11.47</v>
      </c>
      <c r="H640" s="2">
        <v>181.91</v>
      </c>
      <c r="I640" t="s">
        <v>1120</v>
      </c>
      <c r="J640" t="s">
        <v>52</v>
      </c>
      <c r="K640">
        <v>92220</v>
      </c>
      <c r="L640" t="s">
        <v>148</v>
      </c>
      <c r="M640" t="s">
        <v>195</v>
      </c>
      <c r="N640" t="s">
        <v>12151</v>
      </c>
      <c r="O640" t="s">
        <v>12166</v>
      </c>
      <c r="P640" s="10">
        <f t="shared" si="334"/>
        <v>148</v>
      </c>
      <c r="R640" s="17">
        <f>VLOOKUP(I640,Counties!$A$1:$D$1787,3,0)</f>
        <v>7.7499999999999999E-2</v>
      </c>
      <c r="S640" s="10">
        <f t="shared" si="338"/>
        <v>11.47</v>
      </c>
      <c r="T640" s="17" t="str">
        <f>VLOOKUP(I640,Counties!$A$1:$D$1787,4,0)</f>
        <v>Riverside</v>
      </c>
      <c r="U640" s="10">
        <f t="shared" si="336"/>
        <v>11.47</v>
      </c>
      <c r="V640" s="10">
        <f t="shared" si="337"/>
        <v>0</v>
      </c>
    </row>
    <row r="641" spans="1:22" x14ac:dyDescent="0.25">
      <c r="A641" t="s">
        <v>12154</v>
      </c>
      <c r="B641" t="s">
        <v>1121</v>
      </c>
      <c r="C641" s="1">
        <v>44908</v>
      </c>
      <c r="D641" s="1" t="s">
        <v>23</v>
      </c>
      <c r="E641" s="2">
        <v>50</v>
      </c>
      <c r="F641" s="2">
        <v>0</v>
      </c>
      <c r="G641" s="2">
        <v>0</v>
      </c>
      <c r="H641" s="2">
        <v>50</v>
      </c>
      <c r="I641" t="s">
        <v>17</v>
      </c>
      <c r="J641" t="s">
        <v>17</v>
      </c>
      <c r="K641" t="s">
        <v>17</v>
      </c>
      <c r="L641" t="s">
        <v>148</v>
      </c>
      <c r="M641" t="s">
        <v>195</v>
      </c>
      <c r="N641" t="s">
        <v>12151</v>
      </c>
      <c r="O641" t="s">
        <v>12164</v>
      </c>
      <c r="Q641" s="10">
        <f>E641</f>
        <v>50</v>
      </c>
      <c r="T641"/>
    </row>
    <row r="642" spans="1:22" x14ac:dyDescent="0.25">
      <c r="A642" t="s">
        <v>12154</v>
      </c>
      <c r="B642" t="s">
        <v>1122</v>
      </c>
      <c r="C642" s="1">
        <v>44907</v>
      </c>
      <c r="D642" s="1" t="s">
        <v>18</v>
      </c>
      <c r="E642" s="2">
        <v>155</v>
      </c>
      <c r="F642" s="2">
        <v>25.1</v>
      </c>
      <c r="G642" s="2">
        <v>11.44</v>
      </c>
      <c r="H642" s="2">
        <v>191.54</v>
      </c>
      <c r="I642" t="s">
        <v>404</v>
      </c>
      <c r="J642" t="s">
        <v>405</v>
      </c>
      <c r="K642">
        <v>6473</v>
      </c>
      <c r="L642" t="s">
        <v>148</v>
      </c>
      <c r="M642" t="s">
        <v>195</v>
      </c>
      <c r="N642" t="s">
        <v>12151</v>
      </c>
      <c r="O642" t="s">
        <v>12166</v>
      </c>
      <c r="P642" s="10">
        <f t="shared" ref="P642:P644" si="339">E642</f>
        <v>155</v>
      </c>
      <c r="R642" s="12">
        <v>7.7499999999999999E-2</v>
      </c>
      <c r="S642" s="10">
        <f t="shared" ref="S642:S644" si="340">P642*R642</f>
        <v>12.012499999999999</v>
      </c>
      <c r="T642" t="s">
        <v>822</v>
      </c>
      <c r="U642" s="10">
        <f t="shared" ref="U642:U644" si="341">G642</f>
        <v>11.44</v>
      </c>
      <c r="V642" s="10">
        <f t="shared" ref="V642:V644" si="342">S642-U642</f>
        <v>0.57249999999999979</v>
      </c>
    </row>
    <row r="643" spans="1:22" x14ac:dyDescent="0.25">
      <c r="A643" t="s">
        <v>12154</v>
      </c>
      <c r="B643" t="s">
        <v>1123</v>
      </c>
      <c r="C643" s="1">
        <v>44905</v>
      </c>
      <c r="D643" s="1" t="s">
        <v>18</v>
      </c>
      <c r="E643" s="2">
        <v>95</v>
      </c>
      <c r="F643" s="2">
        <v>20.59</v>
      </c>
      <c r="G643" s="2">
        <v>4.41</v>
      </c>
      <c r="H643" s="2">
        <v>120</v>
      </c>
      <c r="I643" t="s">
        <v>1124</v>
      </c>
      <c r="J643" t="s">
        <v>753</v>
      </c>
      <c r="K643">
        <v>73072</v>
      </c>
      <c r="L643" t="s">
        <v>148</v>
      </c>
      <c r="M643" t="s">
        <v>195</v>
      </c>
      <c r="N643" t="s">
        <v>12151</v>
      </c>
      <c r="O643" t="s">
        <v>12166</v>
      </c>
      <c r="P643" s="10">
        <f t="shared" si="339"/>
        <v>95</v>
      </c>
      <c r="R643" s="12">
        <v>7.7499999999999999E-2</v>
      </c>
      <c r="S643" s="10">
        <f t="shared" si="340"/>
        <v>7.3624999999999998</v>
      </c>
      <c r="T643" t="s">
        <v>822</v>
      </c>
      <c r="U643" s="10">
        <f t="shared" si="341"/>
        <v>4.41</v>
      </c>
      <c r="V643" s="10">
        <f t="shared" si="342"/>
        <v>2.9524999999999997</v>
      </c>
    </row>
    <row r="644" spans="1:22" x14ac:dyDescent="0.25">
      <c r="A644" t="s">
        <v>12154</v>
      </c>
      <c r="B644" t="s">
        <v>1125</v>
      </c>
      <c r="C644" s="1">
        <v>44915</v>
      </c>
      <c r="D644" s="1" t="s">
        <v>18</v>
      </c>
      <c r="E644" s="2">
        <v>280</v>
      </c>
      <c r="F644" s="2">
        <v>43.23</v>
      </c>
      <c r="G644" s="2">
        <v>26.68</v>
      </c>
      <c r="H644" s="2">
        <v>349.91</v>
      </c>
      <c r="I644" t="s">
        <v>1126</v>
      </c>
      <c r="J644" t="s">
        <v>59</v>
      </c>
      <c r="K644">
        <v>75225</v>
      </c>
      <c r="L644" t="s">
        <v>148</v>
      </c>
      <c r="M644" t="s">
        <v>195</v>
      </c>
      <c r="N644" t="s">
        <v>12151</v>
      </c>
      <c r="O644" t="s">
        <v>12166</v>
      </c>
      <c r="P644" s="10">
        <f t="shared" si="339"/>
        <v>280</v>
      </c>
      <c r="R644" s="12">
        <v>7.7499999999999999E-2</v>
      </c>
      <c r="S644" s="10">
        <f t="shared" si="340"/>
        <v>21.7</v>
      </c>
      <c r="T644" t="s">
        <v>822</v>
      </c>
      <c r="U644" s="10">
        <f t="shared" si="341"/>
        <v>26.68</v>
      </c>
      <c r="V644" s="10">
        <f t="shared" si="342"/>
        <v>-4.9800000000000004</v>
      </c>
    </row>
    <row r="645" spans="1:22" x14ac:dyDescent="0.25">
      <c r="A645" t="s">
        <v>12154</v>
      </c>
      <c r="B645" t="s">
        <v>1127</v>
      </c>
      <c r="C645" s="1">
        <v>44914</v>
      </c>
      <c r="D645" s="1" t="s">
        <v>23</v>
      </c>
      <c r="E645" s="2">
        <v>50</v>
      </c>
      <c r="F645" s="2">
        <v>0</v>
      </c>
      <c r="G645" s="2">
        <v>0</v>
      </c>
      <c r="H645" s="2">
        <v>50</v>
      </c>
      <c r="I645" t="s">
        <v>17</v>
      </c>
      <c r="J645" t="s">
        <v>17</v>
      </c>
      <c r="K645" t="s">
        <v>17</v>
      </c>
      <c r="L645" t="s">
        <v>148</v>
      </c>
      <c r="M645" t="s">
        <v>195</v>
      </c>
      <c r="N645" t="s">
        <v>12151</v>
      </c>
      <c r="O645" t="s">
        <v>12164</v>
      </c>
      <c r="Q645" s="10">
        <f t="shared" ref="Q645:Q646" si="343">E645</f>
        <v>50</v>
      </c>
      <c r="T645"/>
    </row>
    <row r="646" spans="1:22" x14ac:dyDescent="0.25">
      <c r="A646" t="s">
        <v>12154</v>
      </c>
      <c r="B646" t="s">
        <v>1128</v>
      </c>
      <c r="C646" s="1">
        <v>44908</v>
      </c>
      <c r="D646" s="1" t="s">
        <v>23</v>
      </c>
      <c r="E646" s="2">
        <v>50</v>
      </c>
      <c r="F646" s="2">
        <v>0</v>
      </c>
      <c r="G646" s="2">
        <v>0</v>
      </c>
      <c r="H646" s="2">
        <v>50</v>
      </c>
      <c r="I646" t="s">
        <v>17</v>
      </c>
      <c r="J646" t="s">
        <v>17</v>
      </c>
      <c r="K646" t="s">
        <v>17</v>
      </c>
      <c r="L646" t="s">
        <v>148</v>
      </c>
      <c r="M646" t="s">
        <v>195</v>
      </c>
      <c r="N646" t="s">
        <v>12151</v>
      </c>
      <c r="O646" t="s">
        <v>12164</v>
      </c>
      <c r="Q646" s="10">
        <f t="shared" si="343"/>
        <v>50</v>
      </c>
      <c r="T646"/>
    </row>
    <row r="647" spans="1:22" x14ac:dyDescent="0.25">
      <c r="A647" t="s">
        <v>12154</v>
      </c>
      <c r="B647" t="s">
        <v>1129</v>
      </c>
      <c r="C647" s="1">
        <v>44905</v>
      </c>
      <c r="D647" s="1" t="s">
        <v>18</v>
      </c>
      <c r="E647" s="2">
        <v>395</v>
      </c>
      <c r="F647" s="2">
        <v>46.63</v>
      </c>
      <c r="G647" s="2">
        <v>26.5</v>
      </c>
      <c r="H647" s="2">
        <v>468.13</v>
      </c>
      <c r="I647" t="s">
        <v>1130</v>
      </c>
      <c r="J647" t="s">
        <v>88</v>
      </c>
      <c r="K647">
        <v>19390</v>
      </c>
      <c r="L647" t="s">
        <v>148</v>
      </c>
      <c r="M647" t="s">
        <v>195</v>
      </c>
      <c r="N647" t="s">
        <v>12151</v>
      </c>
      <c r="O647" t="s">
        <v>12166</v>
      </c>
      <c r="P647" s="10">
        <f t="shared" ref="P647:P648" si="344">E647</f>
        <v>395</v>
      </c>
      <c r="R647" s="12">
        <v>7.7499999999999999E-2</v>
      </c>
      <c r="S647" s="10">
        <f t="shared" ref="S647:S648" si="345">P647*R647</f>
        <v>30.612500000000001</v>
      </c>
      <c r="T647" t="s">
        <v>822</v>
      </c>
      <c r="U647" s="10">
        <f t="shared" ref="U647:U648" si="346">G647</f>
        <v>26.5</v>
      </c>
      <c r="V647" s="10">
        <f t="shared" ref="V647:V648" si="347">S647-U647</f>
        <v>4.1125000000000007</v>
      </c>
    </row>
    <row r="648" spans="1:22" x14ac:dyDescent="0.25">
      <c r="A648" t="s">
        <v>12154</v>
      </c>
      <c r="B648" t="s">
        <v>1131</v>
      </c>
      <c r="C648" s="1">
        <v>44905</v>
      </c>
      <c r="D648" s="1" t="s">
        <v>18</v>
      </c>
      <c r="E648" s="2">
        <v>95</v>
      </c>
      <c r="F648" s="2">
        <v>20.59</v>
      </c>
      <c r="G648" s="2">
        <v>9.25</v>
      </c>
      <c r="H648" s="2">
        <v>124.84</v>
      </c>
      <c r="I648" t="s">
        <v>122</v>
      </c>
      <c r="J648" t="s">
        <v>59</v>
      </c>
      <c r="K648">
        <v>78209</v>
      </c>
      <c r="L648" t="s">
        <v>148</v>
      </c>
      <c r="M648" t="s">
        <v>195</v>
      </c>
      <c r="N648" t="s">
        <v>12151</v>
      </c>
      <c r="O648" t="s">
        <v>12166</v>
      </c>
      <c r="P648" s="10">
        <f t="shared" si="344"/>
        <v>95</v>
      </c>
      <c r="R648" s="12">
        <v>7.7499999999999999E-2</v>
      </c>
      <c r="S648" s="10">
        <f t="shared" si="345"/>
        <v>7.3624999999999998</v>
      </c>
      <c r="T648" t="s">
        <v>822</v>
      </c>
      <c r="U648" s="10">
        <f t="shared" si="346"/>
        <v>9.25</v>
      </c>
      <c r="V648" s="10">
        <f t="shared" si="347"/>
        <v>-1.8875000000000002</v>
      </c>
    </row>
    <row r="649" spans="1:22" x14ac:dyDescent="0.25">
      <c r="A649" t="s">
        <v>12154</v>
      </c>
      <c r="B649" t="s">
        <v>1132</v>
      </c>
      <c r="C649" s="1">
        <v>44908</v>
      </c>
      <c r="D649" s="1" t="s">
        <v>23</v>
      </c>
      <c r="E649" s="2">
        <v>50</v>
      </c>
      <c r="F649" s="2">
        <v>0</v>
      </c>
      <c r="G649" s="2">
        <v>0</v>
      </c>
      <c r="H649" s="2">
        <v>50</v>
      </c>
      <c r="I649" t="s">
        <v>17</v>
      </c>
      <c r="J649" t="s">
        <v>17</v>
      </c>
      <c r="K649" t="s">
        <v>17</v>
      </c>
      <c r="L649" t="s">
        <v>148</v>
      </c>
      <c r="M649" t="s">
        <v>195</v>
      </c>
      <c r="N649" t="s">
        <v>12151</v>
      </c>
      <c r="O649" t="s">
        <v>12164</v>
      </c>
      <c r="Q649" s="10">
        <f>E649</f>
        <v>50</v>
      </c>
      <c r="T649"/>
    </row>
    <row r="650" spans="1:22" x14ac:dyDescent="0.25">
      <c r="A650" t="s">
        <v>12154</v>
      </c>
      <c r="B650" t="s">
        <v>1133</v>
      </c>
      <c r="C650" s="1">
        <v>44905</v>
      </c>
      <c r="D650" s="1" t="s">
        <v>18</v>
      </c>
      <c r="E650" s="2">
        <v>95</v>
      </c>
      <c r="F650" s="2">
        <v>22.2</v>
      </c>
      <c r="G650" s="2">
        <v>8.65</v>
      </c>
      <c r="H650" s="2">
        <v>125.85</v>
      </c>
      <c r="I650" t="s">
        <v>1134</v>
      </c>
      <c r="J650" t="s">
        <v>453</v>
      </c>
      <c r="K650">
        <v>98258</v>
      </c>
      <c r="L650" t="s">
        <v>148</v>
      </c>
      <c r="M650" t="s">
        <v>195</v>
      </c>
      <c r="N650" t="s">
        <v>12151</v>
      </c>
      <c r="O650" t="s">
        <v>12166</v>
      </c>
      <c r="P650" s="10">
        <f>E650</f>
        <v>95</v>
      </c>
      <c r="R650" s="12">
        <v>7.7499999999999999E-2</v>
      </c>
      <c r="S650" s="10">
        <f>P650*R650</f>
        <v>7.3624999999999998</v>
      </c>
      <c r="T650" t="s">
        <v>822</v>
      </c>
      <c r="U650" s="10">
        <f>G650</f>
        <v>8.65</v>
      </c>
      <c r="V650" s="10">
        <f>S650-U650</f>
        <v>-1.2875000000000005</v>
      </c>
    </row>
    <row r="651" spans="1:22" x14ac:dyDescent="0.25">
      <c r="A651" t="s">
        <v>12154</v>
      </c>
      <c r="B651" t="s">
        <v>1135</v>
      </c>
      <c r="C651" s="1">
        <v>44907</v>
      </c>
      <c r="D651" s="1" t="s">
        <v>23</v>
      </c>
      <c r="E651" s="2">
        <v>50</v>
      </c>
      <c r="F651" s="2">
        <v>0</v>
      </c>
      <c r="G651" s="2">
        <v>0</v>
      </c>
      <c r="H651" s="2">
        <v>50</v>
      </c>
      <c r="I651" t="s">
        <v>17</v>
      </c>
      <c r="J651" t="s">
        <v>17</v>
      </c>
      <c r="K651" t="s">
        <v>17</v>
      </c>
      <c r="L651" t="s">
        <v>148</v>
      </c>
      <c r="M651" t="s">
        <v>195</v>
      </c>
      <c r="N651" t="s">
        <v>12151</v>
      </c>
      <c r="O651" t="s">
        <v>12164</v>
      </c>
      <c r="Q651" s="10">
        <f>E651</f>
        <v>50</v>
      </c>
      <c r="T651"/>
    </row>
    <row r="652" spans="1:22" x14ac:dyDescent="0.25">
      <c r="A652" t="s">
        <v>12154</v>
      </c>
      <c r="B652" t="s">
        <v>1136</v>
      </c>
      <c r="C652" s="1">
        <v>44907</v>
      </c>
      <c r="D652" s="1" t="s">
        <v>18</v>
      </c>
      <c r="E652" s="2">
        <v>205</v>
      </c>
      <c r="F652" s="2">
        <v>33.32</v>
      </c>
      <c r="G652" s="2">
        <v>22.04</v>
      </c>
      <c r="H652" s="2">
        <v>260.36</v>
      </c>
      <c r="I652" t="s">
        <v>759</v>
      </c>
      <c r="J652" t="s">
        <v>33</v>
      </c>
      <c r="K652">
        <v>37215</v>
      </c>
      <c r="L652" t="s">
        <v>148</v>
      </c>
      <c r="M652" t="s">
        <v>195</v>
      </c>
      <c r="N652" t="s">
        <v>12151</v>
      </c>
      <c r="O652" t="s">
        <v>12166</v>
      </c>
      <c r="P652" s="10">
        <f t="shared" ref="P652:P661" si="348">E652</f>
        <v>205</v>
      </c>
      <c r="R652" s="12">
        <v>7.7499999999999999E-2</v>
      </c>
      <c r="S652" s="10">
        <f t="shared" ref="S652:S653" si="349">P652*R652</f>
        <v>15.887499999999999</v>
      </c>
      <c r="T652" t="s">
        <v>822</v>
      </c>
      <c r="U652" s="10">
        <f t="shared" ref="U652:U661" si="350">G652</f>
        <v>22.04</v>
      </c>
      <c r="V652" s="10">
        <f t="shared" ref="V652:V661" si="351">S652-U652</f>
        <v>-6.1524999999999999</v>
      </c>
    </row>
    <row r="653" spans="1:22" x14ac:dyDescent="0.25">
      <c r="A653" t="s">
        <v>12154</v>
      </c>
      <c r="B653" t="s">
        <v>1137</v>
      </c>
      <c r="C653" s="1">
        <v>44909</v>
      </c>
      <c r="D653" s="1" t="s">
        <v>18</v>
      </c>
      <c r="E653" s="2">
        <v>465</v>
      </c>
      <c r="F653" s="2">
        <v>85.24</v>
      </c>
      <c r="G653" s="2">
        <v>43.33</v>
      </c>
      <c r="H653" s="2">
        <v>593.57000000000005</v>
      </c>
      <c r="I653" t="s">
        <v>1138</v>
      </c>
      <c r="J653" t="s">
        <v>27</v>
      </c>
      <c r="K653">
        <v>70422</v>
      </c>
      <c r="L653" t="s">
        <v>148</v>
      </c>
      <c r="M653" t="s">
        <v>195</v>
      </c>
      <c r="N653" t="s">
        <v>12151</v>
      </c>
      <c r="O653" t="s">
        <v>12166</v>
      </c>
      <c r="P653" s="10">
        <f t="shared" si="348"/>
        <v>465</v>
      </c>
      <c r="R653" s="12">
        <v>7.7499999999999999E-2</v>
      </c>
      <c r="S653" s="10">
        <f t="shared" si="349"/>
        <v>36.037500000000001</v>
      </c>
      <c r="T653" t="s">
        <v>822</v>
      </c>
      <c r="U653" s="10">
        <f t="shared" si="350"/>
        <v>43.33</v>
      </c>
      <c r="V653" s="10">
        <f t="shared" si="351"/>
        <v>-7.2924999999999969</v>
      </c>
    </row>
    <row r="654" spans="1:22" x14ac:dyDescent="0.25">
      <c r="A654" t="s">
        <v>12154</v>
      </c>
      <c r="B654" t="s">
        <v>1139</v>
      </c>
      <c r="C654" s="1">
        <v>44915</v>
      </c>
      <c r="D654" s="1" t="s">
        <v>18</v>
      </c>
      <c r="E654" s="2">
        <v>280</v>
      </c>
      <c r="F654" s="2">
        <v>36.78</v>
      </c>
      <c r="G654" s="2">
        <v>26.27</v>
      </c>
      <c r="H654" s="2">
        <v>343.05</v>
      </c>
      <c r="I654" t="s">
        <v>1140</v>
      </c>
      <c r="J654" t="s">
        <v>52</v>
      </c>
      <c r="K654">
        <v>94044</v>
      </c>
      <c r="L654" t="s">
        <v>148</v>
      </c>
      <c r="M654" t="s">
        <v>195</v>
      </c>
      <c r="N654" t="s">
        <v>12151</v>
      </c>
      <c r="O654" t="s">
        <v>12166</v>
      </c>
      <c r="P654" s="10">
        <f t="shared" si="348"/>
        <v>280</v>
      </c>
      <c r="R654" s="17">
        <f>VLOOKUP(I654,Counties!$A$1:$D$1787,3,0)</f>
        <v>9.3799999999999994E-2</v>
      </c>
      <c r="S654" s="10">
        <f t="shared" ref="S654:S659" si="352">P654*R654</f>
        <v>26.263999999999999</v>
      </c>
      <c r="T654" s="17" t="str">
        <f>VLOOKUP(I654,Counties!$A$1:$D$1787,4,0)</f>
        <v>San Mateo</v>
      </c>
      <c r="U654" s="10">
        <f t="shared" si="350"/>
        <v>26.27</v>
      </c>
      <c r="V654" s="10">
        <f t="shared" si="351"/>
        <v>-6.0000000000002274E-3</v>
      </c>
    </row>
    <row r="655" spans="1:22" x14ac:dyDescent="0.25">
      <c r="A655" t="s">
        <v>12154</v>
      </c>
      <c r="B655" t="s">
        <v>1141</v>
      </c>
      <c r="C655" s="1">
        <v>44915</v>
      </c>
      <c r="D655" s="1" t="s">
        <v>18</v>
      </c>
      <c r="E655" s="2">
        <v>201.09</v>
      </c>
      <c r="F655" s="2">
        <v>36.78</v>
      </c>
      <c r="G655" s="2">
        <v>18.59</v>
      </c>
      <c r="H655" s="2">
        <v>256.45999999999998</v>
      </c>
      <c r="I655" t="s">
        <v>1142</v>
      </c>
      <c r="J655" t="s">
        <v>52</v>
      </c>
      <c r="K655">
        <v>94901</v>
      </c>
      <c r="L655" t="s">
        <v>148</v>
      </c>
      <c r="M655" t="s">
        <v>195</v>
      </c>
      <c r="N655" t="s">
        <v>12151</v>
      </c>
      <c r="O655" t="s">
        <v>12166</v>
      </c>
      <c r="P655" s="10">
        <f t="shared" si="348"/>
        <v>201.09</v>
      </c>
      <c r="R655" s="17">
        <f>VLOOKUP(I655,Counties!$A$1:$D$1787,3,0)</f>
        <v>0.09</v>
      </c>
      <c r="S655" s="10">
        <f t="shared" si="352"/>
        <v>18.098099999999999</v>
      </c>
      <c r="T655" s="17" t="str">
        <f>VLOOKUP(I655,Counties!$A$1:$D$1787,4,0)</f>
        <v>Marin</v>
      </c>
      <c r="U655" s="10">
        <f t="shared" si="350"/>
        <v>18.59</v>
      </c>
      <c r="V655" s="10">
        <f t="shared" si="351"/>
        <v>-0.49190000000000111</v>
      </c>
    </row>
    <row r="656" spans="1:22" x14ac:dyDescent="0.25">
      <c r="A656" t="s">
        <v>12154</v>
      </c>
      <c r="B656" t="s">
        <v>1143</v>
      </c>
      <c r="C656" s="1">
        <v>44906</v>
      </c>
      <c r="D656" s="1" t="s">
        <v>18</v>
      </c>
      <c r="E656" s="2">
        <v>205</v>
      </c>
      <c r="F656" s="2">
        <v>29.29</v>
      </c>
      <c r="G656" s="2">
        <v>17.95</v>
      </c>
      <c r="H656" s="2">
        <v>252.24</v>
      </c>
      <c r="I656" t="s">
        <v>1144</v>
      </c>
      <c r="J656" t="s">
        <v>52</v>
      </c>
      <c r="K656">
        <v>94507</v>
      </c>
      <c r="L656" t="s">
        <v>148</v>
      </c>
      <c r="M656" t="s">
        <v>195</v>
      </c>
      <c r="N656" t="s">
        <v>12151</v>
      </c>
      <c r="O656" t="s">
        <v>12166</v>
      </c>
      <c r="P656" s="10">
        <f t="shared" si="348"/>
        <v>205</v>
      </c>
      <c r="R656" s="17">
        <f>VLOOKUP(I656,Counties!$A$1:$D$1787,3,0)</f>
        <v>8.7499999999999994E-2</v>
      </c>
      <c r="S656" s="10">
        <f t="shared" si="352"/>
        <v>17.9375</v>
      </c>
      <c r="T656" s="17" t="str">
        <f>VLOOKUP(I656,Counties!$A$1:$D$1787,4,0)</f>
        <v>Contra Costa</v>
      </c>
      <c r="U656" s="10">
        <f t="shared" si="350"/>
        <v>17.95</v>
      </c>
      <c r="V656" s="10">
        <f t="shared" si="351"/>
        <v>-1.2499999999999289E-2</v>
      </c>
    </row>
    <row r="657" spans="1:22" x14ac:dyDescent="0.25">
      <c r="A657" t="s">
        <v>12154</v>
      </c>
      <c r="B657" t="s">
        <v>1145</v>
      </c>
      <c r="C657" s="1">
        <v>44905</v>
      </c>
      <c r="D657" s="1" t="s">
        <v>18</v>
      </c>
      <c r="E657" s="2">
        <v>190</v>
      </c>
      <c r="F657" s="2">
        <v>29.86</v>
      </c>
      <c r="G657" s="2">
        <v>19.809999999999999</v>
      </c>
      <c r="H657" s="2">
        <v>239.67</v>
      </c>
      <c r="I657" t="s">
        <v>1146</v>
      </c>
      <c r="J657" t="s">
        <v>33</v>
      </c>
      <c r="K657">
        <v>37879</v>
      </c>
      <c r="L657" t="s">
        <v>148</v>
      </c>
      <c r="M657" t="s">
        <v>195</v>
      </c>
      <c r="N657" t="s">
        <v>12151</v>
      </c>
      <c r="O657" t="s">
        <v>12166</v>
      </c>
      <c r="P657" s="10">
        <f t="shared" si="348"/>
        <v>190</v>
      </c>
      <c r="R657" s="12">
        <v>7.7499999999999999E-2</v>
      </c>
      <c r="S657" s="10">
        <f t="shared" si="352"/>
        <v>14.725</v>
      </c>
      <c r="T657" t="s">
        <v>822</v>
      </c>
      <c r="U657" s="10">
        <f t="shared" si="350"/>
        <v>19.809999999999999</v>
      </c>
      <c r="V657" s="10">
        <f t="shared" si="351"/>
        <v>-5.0849999999999991</v>
      </c>
    </row>
    <row r="658" spans="1:22" x14ac:dyDescent="0.25">
      <c r="A658" t="s">
        <v>12154</v>
      </c>
      <c r="B658" t="s">
        <v>1147</v>
      </c>
      <c r="C658" s="1">
        <v>44915</v>
      </c>
      <c r="D658" s="1" t="s">
        <v>18</v>
      </c>
      <c r="E658" s="2">
        <v>176.1</v>
      </c>
      <c r="F658" s="2">
        <v>33.32</v>
      </c>
      <c r="G658" s="2">
        <v>9.33</v>
      </c>
      <c r="H658" s="2">
        <v>218.75</v>
      </c>
      <c r="I658" t="s">
        <v>1148</v>
      </c>
      <c r="J658" t="s">
        <v>30</v>
      </c>
      <c r="K658">
        <v>23824</v>
      </c>
      <c r="L658" t="s">
        <v>148</v>
      </c>
      <c r="M658" t="s">
        <v>195</v>
      </c>
      <c r="N658" t="s">
        <v>12151</v>
      </c>
      <c r="O658" t="s">
        <v>12166</v>
      </c>
      <c r="P658" s="10">
        <f t="shared" si="348"/>
        <v>176.1</v>
      </c>
      <c r="R658" s="12">
        <v>7.7499999999999999E-2</v>
      </c>
      <c r="S658" s="10">
        <f t="shared" si="352"/>
        <v>13.64775</v>
      </c>
      <c r="T658" t="s">
        <v>822</v>
      </c>
      <c r="U658" s="10">
        <f t="shared" si="350"/>
        <v>9.33</v>
      </c>
      <c r="V658" s="10">
        <f t="shared" si="351"/>
        <v>4.3177500000000002</v>
      </c>
    </row>
    <row r="659" spans="1:22" x14ac:dyDescent="0.25">
      <c r="A659" t="s">
        <v>12154</v>
      </c>
      <c r="B659" t="s">
        <v>1149</v>
      </c>
      <c r="C659" s="1">
        <v>44905</v>
      </c>
      <c r="D659" s="1" t="s">
        <v>18</v>
      </c>
      <c r="E659" s="2">
        <v>205</v>
      </c>
      <c r="F659" s="2">
        <v>33.32</v>
      </c>
      <c r="G659" s="2">
        <v>15.8</v>
      </c>
      <c r="H659" s="2">
        <v>254.12</v>
      </c>
      <c r="I659" t="s">
        <v>1150</v>
      </c>
      <c r="J659" t="s">
        <v>78</v>
      </c>
      <c r="K659">
        <v>7936</v>
      </c>
      <c r="L659" t="s">
        <v>148</v>
      </c>
      <c r="M659" t="s">
        <v>195</v>
      </c>
      <c r="N659" t="s">
        <v>12151</v>
      </c>
      <c r="O659" t="s">
        <v>12166</v>
      </c>
      <c r="P659" s="10">
        <f t="shared" si="348"/>
        <v>205</v>
      </c>
      <c r="R659" s="12">
        <v>7.7499999999999999E-2</v>
      </c>
      <c r="S659" s="10">
        <f t="shared" si="352"/>
        <v>15.887499999999999</v>
      </c>
      <c r="T659" t="s">
        <v>822</v>
      </c>
      <c r="U659" s="10">
        <f t="shared" si="350"/>
        <v>15.8</v>
      </c>
      <c r="V659" s="10">
        <f t="shared" si="351"/>
        <v>8.7499999999998579E-2</v>
      </c>
    </row>
    <row r="660" spans="1:22" x14ac:dyDescent="0.25">
      <c r="A660" t="s">
        <v>12154</v>
      </c>
      <c r="B660" t="s">
        <v>1151</v>
      </c>
      <c r="C660" s="1">
        <v>44915</v>
      </c>
      <c r="D660" s="1" t="s">
        <v>18</v>
      </c>
      <c r="E660" s="2">
        <v>280</v>
      </c>
      <c r="F660" s="2">
        <v>0</v>
      </c>
      <c r="G660" s="2">
        <v>21.71</v>
      </c>
      <c r="H660" s="2">
        <v>301.70999999999998</v>
      </c>
      <c r="I660" t="s">
        <v>17</v>
      </c>
      <c r="J660" t="s">
        <v>17</v>
      </c>
      <c r="K660" t="s">
        <v>17</v>
      </c>
      <c r="L660" t="s">
        <v>148</v>
      </c>
      <c r="M660" t="s">
        <v>195</v>
      </c>
      <c r="N660" t="s">
        <v>12151</v>
      </c>
      <c r="O660" t="s">
        <v>12166</v>
      </c>
      <c r="P660" s="10">
        <f t="shared" si="348"/>
        <v>280</v>
      </c>
      <c r="R660" s="12">
        <v>7.7499999999999999E-2</v>
      </c>
      <c r="S660" s="10">
        <f>P660*R660</f>
        <v>21.7</v>
      </c>
      <c r="T660" t="s">
        <v>822</v>
      </c>
      <c r="U660" s="10">
        <f t="shared" si="350"/>
        <v>21.71</v>
      </c>
      <c r="V660" s="10">
        <f t="shared" si="351"/>
        <v>-1.0000000000001563E-2</v>
      </c>
    </row>
    <row r="661" spans="1:22" x14ac:dyDescent="0.25">
      <c r="A661" t="s">
        <v>12154</v>
      </c>
      <c r="B661" t="s">
        <v>1152</v>
      </c>
      <c r="C661" s="1">
        <v>44905</v>
      </c>
      <c r="D661" s="1" t="s">
        <v>18</v>
      </c>
      <c r="E661" s="2">
        <v>1185</v>
      </c>
      <c r="F661" s="2">
        <v>110.76</v>
      </c>
      <c r="G661" s="2">
        <v>113.37</v>
      </c>
      <c r="H661" s="2">
        <v>1409.13</v>
      </c>
      <c r="I661" t="s">
        <v>1153</v>
      </c>
      <c r="J661" t="s">
        <v>39</v>
      </c>
      <c r="K661">
        <v>14127</v>
      </c>
      <c r="L661" t="s">
        <v>148</v>
      </c>
      <c r="M661" t="s">
        <v>195</v>
      </c>
      <c r="N661" t="s">
        <v>12151</v>
      </c>
      <c r="O661" t="s">
        <v>12166</v>
      </c>
      <c r="P661" s="10">
        <f t="shared" si="348"/>
        <v>1185</v>
      </c>
      <c r="R661" s="12">
        <v>7.7499999999999999E-2</v>
      </c>
      <c r="S661" s="10">
        <f>P661*R661</f>
        <v>91.837500000000006</v>
      </c>
      <c r="T661" t="s">
        <v>822</v>
      </c>
      <c r="U661" s="10">
        <f t="shared" si="350"/>
        <v>113.37</v>
      </c>
      <c r="V661" s="10">
        <f t="shared" si="351"/>
        <v>-21.532499999999999</v>
      </c>
    </row>
    <row r="662" spans="1:22" x14ac:dyDescent="0.25">
      <c r="A662" t="s">
        <v>12154</v>
      </c>
      <c r="B662" t="s">
        <v>1154</v>
      </c>
      <c r="C662" s="1">
        <v>44908</v>
      </c>
      <c r="D662" s="1" t="s">
        <v>23</v>
      </c>
      <c r="E662" s="2">
        <v>50</v>
      </c>
      <c r="F662" s="2">
        <v>0</v>
      </c>
      <c r="G662" s="2">
        <v>0</v>
      </c>
      <c r="H662" s="2">
        <v>50</v>
      </c>
      <c r="I662" t="s">
        <v>17</v>
      </c>
      <c r="J662" t="s">
        <v>17</v>
      </c>
      <c r="K662" t="s">
        <v>17</v>
      </c>
      <c r="L662" t="s">
        <v>148</v>
      </c>
      <c r="M662" t="s">
        <v>195</v>
      </c>
      <c r="N662" t="s">
        <v>12151</v>
      </c>
      <c r="O662" t="s">
        <v>12164</v>
      </c>
      <c r="Q662" s="10">
        <f>E662</f>
        <v>50</v>
      </c>
      <c r="T662"/>
    </row>
    <row r="663" spans="1:22" x14ac:dyDescent="0.25">
      <c r="A663" t="s">
        <v>12154</v>
      </c>
      <c r="B663" t="s">
        <v>1155</v>
      </c>
      <c r="C663" s="1">
        <v>44905</v>
      </c>
      <c r="D663" s="1" t="s">
        <v>18</v>
      </c>
      <c r="E663" s="2">
        <v>95</v>
      </c>
      <c r="F663" s="2">
        <v>21.56</v>
      </c>
      <c r="G663" s="2">
        <v>8.15</v>
      </c>
      <c r="H663" s="2">
        <v>124.71</v>
      </c>
      <c r="I663" t="s">
        <v>1156</v>
      </c>
      <c r="J663" t="s">
        <v>71</v>
      </c>
      <c r="K663">
        <v>32566</v>
      </c>
      <c r="L663" t="s">
        <v>148</v>
      </c>
      <c r="M663" t="s">
        <v>195</v>
      </c>
      <c r="N663" t="s">
        <v>12151</v>
      </c>
      <c r="O663" t="s">
        <v>12166</v>
      </c>
      <c r="P663" s="10">
        <f t="shared" ref="P663:P664" si="353">E663</f>
        <v>95</v>
      </c>
      <c r="R663" s="12">
        <v>7.7499999999999999E-2</v>
      </c>
      <c r="S663" s="10">
        <f t="shared" ref="S663:S664" si="354">P663*R663</f>
        <v>7.3624999999999998</v>
      </c>
      <c r="T663" t="s">
        <v>822</v>
      </c>
      <c r="U663" s="10">
        <f t="shared" ref="U663:U664" si="355">G663</f>
        <v>8.15</v>
      </c>
      <c r="V663" s="10">
        <f t="shared" ref="V663:V664" si="356">S663-U663</f>
        <v>-0.78750000000000053</v>
      </c>
    </row>
    <row r="664" spans="1:22" x14ac:dyDescent="0.25">
      <c r="A664" t="s">
        <v>12154</v>
      </c>
      <c r="B664" t="s">
        <v>1157</v>
      </c>
      <c r="C664" s="1">
        <v>44906</v>
      </c>
      <c r="D664" s="1" t="s">
        <v>18</v>
      </c>
      <c r="E664" s="2">
        <v>155</v>
      </c>
      <c r="F664" s="2">
        <v>25.1</v>
      </c>
      <c r="G664" s="2">
        <v>5.52</v>
      </c>
      <c r="H664" s="2">
        <v>185.62</v>
      </c>
      <c r="I664" t="s">
        <v>1158</v>
      </c>
      <c r="J664" t="s">
        <v>265</v>
      </c>
      <c r="K664">
        <v>2056</v>
      </c>
      <c r="L664" t="s">
        <v>148</v>
      </c>
      <c r="M664" t="s">
        <v>195</v>
      </c>
      <c r="N664" t="s">
        <v>12151</v>
      </c>
      <c r="O664" t="s">
        <v>12166</v>
      </c>
      <c r="P664" s="10">
        <f t="shared" si="353"/>
        <v>155</v>
      </c>
      <c r="R664" s="12">
        <v>7.7499999999999999E-2</v>
      </c>
      <c r="S664" s="10">
        <f t="shared" si="354"/>
        <v>12.012499999999999</v>
      </c>
      <c r="T664" t="s">
        <v>822</v>
      </c>
      <c r="U664" s="10">
        <f t="shared" si="355"/>
        <v>5.52</v>
      </c>
      <c r="V664" s="10">
        <f t="shared" si="356"/>
        <v>6.4924999999999997</v>
      </c>
    </row>
    <row r="665" spans="1:22" x14ac:dyDescent="0.25">
      <c r="A665" t="s">
        <v>12154</v>
      </c>
      <c r="B665" t="s">
        <v>1159</v>
      </c>
      <c r="C665" s="1">
        <v>44914</v>
      </c>
      <c r="D665" s="1" t="s">
        <v>23</v>
      </c>
      <c r="E665" s="2">
        <v>50</v>
      </c>
      <c r="F665" s="2">
        <v>0</v>
      </c>
      <c r="G665" s="2">
        <v>0</v>
      </c>
      <c r="H665" s="2">
        <v>50</v>
      </c>
      <c r="I665" t="s">
        <v>17</v>
      </c>
      <c r="J665" t="s">
        <v>17</v>
      </c>
      <c r="K665" t="s">
        <v>17</v>
      </c>
      <c r="L665" t="s">
        <v>148</v>
      </c>
      <c r="M665" t="s">
        <v>195</v>
      </c>
      <c r="N665" t="s">
        <v>12151</v>
      </c>
      <c r="O665" t="s">
        <v>12164</v>
      </c>
      <c r="Q665" s="10">
        <f t="shared" ref="Q665:Q666" si="357">E665</f>
        <v>50</v>
      </c>
      <c r="T665"/>
    </row>
    <row r="666" spans="1:22" x14ac:dyDescent="0.25">
      <c r="A666" t="s">
        <v>12154</v>
      </c>
      <c r="B666" t="s">
        <v>1160</v>
      </c>
      <c r="C666" s="1">
        <v>44908</v>
      </c>
      <c r="D666" s="1" t="s">
        <v>23</v>
      </c>
      <c r="E666" s="2">
        <v>50</v>
      </c>
      <c r="F666" s="2">
        <v>0</v>
      </c>
      <c r="G666" s="2">
        <v>0</v>
      </c>
      <c r="H666" s="2">
        <v>50</v>
      </c>
      <c r="I666" t="s">
        <v>17</v>
      </c>
      <c r="J666" t="s">
        <v>17</v>
      </c>
      <c r="K666" t="s">
        <v>17</v>
      </c>
      <c r="L666" t="s">
        <v>148</v>
      </c>
      <c r="M666" t="s">
        <v>195</v>
      </c>
      <c r="N666" t="s">
        <v>12151</v>
      </c>
      <c r="O666" t="s">
        <v>12164</v>
      </c>
      <c r="Q666" s="10">
        <f t="shared" si="357"/>
        <v>50</v>
      </c>
      <c r="T666"/>
    </row>
    <row r="667" spans="1:22" x14ac:dyDescent="0.25">
      <c r="A667" t="s">
        <v>12154</v>
      </c>
      <c r="B667" t="s">
        <v>1161</v>
      </c>
      <c r="C667" s="1">
        <v>44905</v>
      </c>
      <c r="D667" s="1" t="s">
        <v>18</v>
      </c>
      <c r="E667" s="2">
        <v>155</v>
      </c>
      <c r="F667" s="2">
        <v>25.1</v>
      </c>
      <c r="G667" s="2">
        <v>5.52</v>
      </c>
      <c r="H667" s="2">
        <v>185.62</v>
      </c>
      <c r="I667" t="s">
        <v>1162</v>
      </c>
      <c r="J667" t="s">
        <v>265</v>
      </c>
      <c r="K667">
        <v>2359</v>
      </c>
      <c r="L667" t="s">
        <v>148</v>
      </c>
      <c r="M667" t="s">
        <v>195</v>
      </c>
      <c r="N667" t="s">
        <v>12151</v>
      </c>
      <c r="O667" t="s">
        <v>12166</v>
      </c>
      <c r="P667" s="10">
        <f>E667</f>
        <v>155</v>
      </c>
      <c r="R667" s="12">
        <v>7.7499999999999999E-2</v>
      </c>
      <c r="S667" s="10">
        <f>P667*R667</f>
        <v>12.012499999999999</v>
      </c>
      <c r="T667" t="s">
        <v>822</v>
      </c>
      <c r="U667" s="10">
        <f>G667</f>
        <v>5.52</v>
      </c>
      <c r="V667" s="10">
        <f>S667-U667</f>
        <v>6.4924999999999997</v>
      </c>
    </row>
    <row r="668" spans="1:22" x14ac:dyDescent="0.25">
      <c r="A668" t="s">
        <v>12154</v>
      </c>
      <c r="B668" t="s">
        <v>1163</v>
      </c>
      <c r="C668" s="1">
        <v>44908</v>
      </c>
      <c r="D668" s="1" t="s">
        <v>23</v>
      </c>
      <c r="E668" s="2">
        <v>50</v>
      </c>
      <c r="F668" s="2">
        <v>0</v>
      </c>
      <c r="G668" s="2">
        <v>0</v>
      </c>
      <c r="H668" s="2">
        <v>50</v>
      </c>
      <c r="I668" t="s">
        <v>17</v>
      </c>
      <c r="J668" t="s">
        <v>17</v>
      </c>
      <c r="K668" t="s">
        <v>17</v>
      </c>
      <c r="L668" t="s">
        <v>148</v>
      </c>
      <c r="M668" t="s">
        <v>195</v>
      </c>
      <c r="N668" t="s">
        <v>12151</v>
      </c>
      <c r="O668" t="s">
        <v>12164</v>
      </c>
      <c r="Q668" s="10">
        <f>E668</f>
        <v>50</v>
      </c>
      <c r="T668"/>
    </row>
    <row r="669" spans="1:22" x14ac:dyDescent="0.25">
      <c r="A669" t="s">
        <v>12154</v>
      </c>
      <c r="B669" t="s">
        <v>1164</v>
      </c>
      <c r="C669" s="1">
        <v>44905</v>
      </c>
      <c r="D669" s="1" t="s">
        <v>18</v>
      </c>
      <c r="E669" s="2">
        <v>205</v>
      </c>
      <c r="F669" s="2">
        <v>33.32</v>
      </c>
      <c r="G669" s="2">
        <v>14.9</v>
      </c>
      <c r="H669" s="2">
        <v>253.22</v>
      </c>
      <c r="I669" t="s">
        <v>1165</v>
      </c>
      <c r="J669" t="s">
        <v>203</v>
      </c>
      <c r="K669">
        <v>60480</v>
      </c>
      <c r="L669" t="s">
        <v>148</v>
      </c>
      <c r="M669" t="s">
        <v>195</v>
      </c>
      <c r="N669" t="s">
        <v>12151</v>
      </c>
      <c r="O669" t="s">
        <v>12166</v>
      </c>
      <c r="P669" s="10">
        <f>E669</f>
        <v>205</v>
      </c>
      <c r="R669" s="12">
        <v>7.7499999999999999E-2</v>
      </c>
      <c r="S669" s="10">
        <f>P669*R669</f>
        <v>15.887499999999999</v>
      </c>
      <c r="T669" t="s">
        <v>822</v>
      </c>
      <c r="U669" s="10">
        <f>G669</f>
        <v>14.9</v>
      </c>
      <c r="V669" s="10">
        <f>S669-U669</f>
        <v>0.98749999999999893</v>
      </c>
    </row>
    <row r="670" spans="1:22" x14ac:dyDescent="0.25">
      <c r="A670" t="s">
        <v>12154</v>
      </c>
      <c r="B670" t="s">
        <v>1166</v>
      </c>
      <c r="C670" s="1">
        <v>44908</v>
      </c>
      <c r="D670" s="1" t="s">
        <v>23</v>
      </c>
      <c r="E670" s="2">
        <v>50</v>
      </c>
      <c r="F670" s="2">
        <v>0</v>
      </c>
      <c r="G670" s="2">
        <v>0</v>
      </c>
      <c r="H670" s="2">
        <v>50</v>
      </c>
      <c r="I670" t="s">
        <v>17</v>
      </c>
      <c r="J670" t="s">
        <v>17</v>
      </c>
      <c r="K670" t="s">
        <v>17</v>
      </c>
      <c r="L670" t="s">
        <v>148</v>
      </c>
      <c r="M670" t="s">
        <v>195</v>
      </c>
      <c r="N670" t="s">
        <v>12151</v>
      </c>
      <c r="O670" t="s">
        <v>12164</v>
      </c>
      <c r="Q670" s="10">
        <f>E670</f>
        <v>50</v>
      </c>
      <c r="T670"/>
    </row>
    <row r="671" spans="1:22" x14ac:dyDescent="0.25">
      <c r="A671" t="s">
        <v>12154</v>
      </c>
      <c r="B671" t="s">
        <v>1167</v>
      </c>
      <c r="C671" s="1">
        <v>44906</v>
      </c>
      <c r="D671" s="1" t="s">
        <v>18</v>
      </c>
      <c r="E671" s="2">
        <v>155</v>
      </c>
      <c r="F671" s="2">
        <v>25.1</v>
      </c>
      <c r="G671" s="2">
        <v>12.63</v>
      </c>
      <c r="H671" s="2">
        <v>192.73</v>
      </c>
      <c r="I671" t="s">
        <v>1168</v>
      </c>
      <c r="J671" t="s">
        <v>56</v>
      </c>
      <c r="K671">
        <v>44833</v>
      </c>
      <c r="L671" t="s">
        <v>148</v>
      </c>
      <c r="M671" t="s">
        <v>195</v>
      </c>
      <c r="N671" t="s">
        <v>12151</v>
      </c>
      <c r="O671" t="s">
        <v>12166</v>
      </c>
      <c r="P671" s="10">
        <f t="shared" ref="P671:P685" si="358">E671</f>
        <v>155</v>
      </c>
      <c r="R671" s="12">
        <v>7.7499999999999999E-2</v>
      </c>
      <c r="S671" s="10">
        <f t="shared" ref="S671:S677" si="359">P671*R671</f>
        <v>12.012499999999999</v>
      </c>
      <c r="T671" t="s">
        <v>822</v>
      </c>
      <c r="U671" s="10">
        <f t="shared" ref="U671:U685" si="360">G671</f>
        <v>12.63</v>
      </c>
      <c r="V671" s="10">
        <f t="shared" ref="V671:V685" si="361">S671-U671</f>
        <v>-0.61750000000000149</v>
      </c>
    </row>
    <row r="672" spans="1:22" x14ac:dyDescent="0.25">
      <c r="A672" t="s">
        <v>12154</v>
      </c>
      <c r="B672" t="s">
        <v>1169</v>
      </c>
      <c r="C672" s="1">
        <v>44907</v>
      </c>
      <c r="D672" s="1" t="s">
        <v>18</v>
      </c>
      <c r="E672" s="2">
        <v>95</v>
      </c>
      <c r="F672" s="2">
        <v>19.98</v>
      </c>
      <c r="G672" s="2">
        <v>5.99</v>
      </c>
      <c r="H672" s="2">
        <v>120.97</v>
      </c>
      <c r="I672" t="s">
        <v>1078</v>
      </c>
      <c r="J672" t="s">
        <v>246</v>
      </c>
      <c r="K672">
        <v>85248</v>
      </c>
      <c r="L672" t="s">
        <v>148</v>
      </c>
      <c r="M672" t="s">
        <v>195</v>
      </c>
      <c r="N672" t="s">
        <v>12151</v>
      </c>
      <c r="O672" t="s">
        <v>12166</v>
      </c>
      <c r="P672" s="10">
        <f t="shared" si="358"/>
        <v>95</v>
      </c>
      <c r="R672" s="12">
        <v>7.7499999999999999E-2</v>
      </c>
      <c r="S672" s="10">
        <f t="shared" si="359"/>
        <v>7.3624999999999998</v>
      </c>
      <c r="T672" t="s">
        <v>822</v>
      </c>
      <c r="U672" s="10">
        <f t="shared" si="360"/>
        <v>5.99</v>
      </c>
      <c r="V672" s="10">
        <f t="shared" si="361"/>
        <v>1.3724999999999996</v>
      </c>
    </row>
    <row r="673" spans="1:22" x14ac:dyDescent="0.25">
      <c r="A673" t="s">
        <v>12154</v>
      </c>
      <c r="B673" t="s">
        <v>1170</v>
      </c>
      <c r="C673" s="1">
        <v>44906</v>
      </c>
      <c r="D673" s="1" t="s">
        <v>18</v>
      </c>
      <c r="E673" s="2">
        <v>155</v>
      </c>
      <c r="F673" s="2">
        <v>25.1</v>
      </c>
      <c r="G673" s="2">
        <v>13.51</v>
      </c>
      <c r="H673" s="2">
        <v>193.61</v>
      </c>
      <c r="I673" t="s">
        <v>1171</v>
      </c>
      <c r="J673" t="s">
        <v>71</v>
      </c>
      <c r="K673">
        <v>33036</v>
      </c>
      <c r="L673" t="s">
        <v>148</v>
      </c>
      <c r="M673" t="s">
        <v>195</v>
      </c>
      <c r="N673" t="s">
        <v>12151</v>
      </c>
      <c r="O673" t="s">
        <v>12166</v>
      </c>
      <c r="P673" s="10">
        <f t="shared" si="358"/>
        <v>155</v>
      </c>
      <c r="R673" s="12">
        <v>7.7499999999999999E-2</v>
      </c>
      <c r="S673" s="10">
        <f t="shared" si="359"/>
        <v>12.012499999999999</v>
      </c>
      <c r="T673" t="s">
        <v>822</v>
      </c>
      <c r="U673" s="10">
        <f t="shared" si="360"/>
        <v>13.51</v>
      </c>
      <c r="V673" s="10">
        <f t="shared" si="361"/>
        <v>-1.4975000000000005</v>
      </c>
    </row>
    <row r="674" spans="1:22" x14ac:dyDescent="0.25">
      <c r="A674" t="s">
        <v>12154</v>
      </c>
      <c r="B674" t="s">
        <v>1172</v>
      </c>
      <c r="C674" s="1">
        <v>44906</v>
      </c>
      <c r="D674" s="1" t="s">
        <v>18</v>
      </c>
      <c r="E674" s="2">
        <v>410</v>
      </c>
      <c r="F674" s="2">
        <v>40.71</v>
      </c>
      <c r="G674" s="2">
        <v>34.92</v>
      </c>
      <c r="H674" s="2">
        <v>485.63</v>
      </c>
      <c r="I674" t="s">
        <v>1173</v>
      </c>
      <c r="J674" t="s">
        <v>465</v>
      </c>
      <c r="K674">
        <v>87109</v>
      </c>
      <c r="L674" t="s">
        <v>148</v>
      </c>
      <c r="M674" t="s">
        <v>195</v>
      </c>
      <c r="N674" t="s">
        <v>12151</v>
      </c>
      <c r="O674" t="s">
        <v>12166</v>
      </c>
      <c r="P674" s="10">
        <f t="shared" si="358"/>
        <v>410</v>
      </c>
      <c r="R674" s="12">
        <v>7.7499999999999999E-2</v>
      </c>
      <c r="S674" s="10">
        <f t="shared" si="359"/>
        <v>31.774999999999999</v>
      </c>
      <c r="T674" t="s">
        <v>822</v>
      </c>
      <c r="U674" s="10">
        <f t="shared" si="360"/>
        <v>34.92</v>
      </c>
      <c r="V674" s="10">
        <f t="shared" si="361"/>
        <v>-3.1450000000000031</v>
      </c>
    </row>
    <row r="675" spans="1:22" x14ac:dyDescent="0.25">
      <c r="A675" t="s">
        <v>12154</v>
      </c>
      <c r="B675" t="s">
        <v>1174</v>
      </c>
      <c r="C675" s="1">
        <v>44914</v>
      </c>
      <c r="D675" s="1" t="s">
        <v>18</v>
      </c>
      <c r="E675" s="2">
        <v>95</v>
      </c>
      <c r="F675" s="2">
        <v>44.03</v>
      </c>
      <c r="G675" s="2">
        <v>3.05</v>
      </c>
      <c r="H675" s="2">
        <v>142.08000000000001</v>
      </c>
      <c r="I675" t="s">
        <v>273</v>
      </c>
      <c r="J675" t="s">
        <v>274</v>
      </c>
      <c r="K675">
        <v>2864</v>
      </c>
      <c r="L675" t="s">
        <v>148</v>
      </c>
      <c r="M675" t="s">
        <v>195</v>
      </c>
      <c r="N675" t="s">
        <v>12151</v>
      </c>
      <c r="O675" t="s">
        <v>12166</v>
      </c>
      <c r="P675" s="10">
        <f t="shared" si="358"/>
        <v>95</v>
      </c>
      <c r="R675" s="12">
        <v>7.7499999999999999E-2</v>
      </c>
      <c r="S675" s="10">
        <f t="shared" si="359"/>
        <v>7.3624999999999998</v>
      </c>
      <c r="T675" t="s">
        <v>822</v>
      </c>
      <c r="U675" s="10">
        <f t="shared" si="360"/>
        <v>3.05</v>
      </c>
      <c r="V675" s="10">
        <f t="shared" si="361"/>
        <v>4.3125</v>
      </c>
    </row>
    <row r="676" spans="1:22" x14ac:dyDescent="0.25">
      <c r="A676" t="s">
        <v>12154</v>
      </c>
      <c r="B676" t="s">
        <v>1175</v>
      </c>
      <c r="C676" s="1">
        <v>44907</v>
      </c>
      <c r="D676" s="1" t="s">
        <v>18</v>
      </c>
      <c r="E676" s="2">
        <v>95</v>
      </c>
      <c r="F676" s="2">
        <v>21.56</v>
      </c>
      <c r="G676" s="2">
        <v>8.15</v>
      </c>
      <c r="H676" s="2">
        <v>124.71</v>
      </c>
      <c r="I676" t="s">
        <v>1176</v>
      </c>
      <c r="J676" t="s">
        <v>71</v>
      </c>
      <c r="K676">
        <v>34117</v>
      </c>
      <c r="L676" t="s">
        <v>148</v>
      </c>
      <c r="M676" t="s">
        <v>195</v>
      </c>
      <c r="N676" t="s">
        <v>12151</v>
      </c>
      <c r="O676" t="s">
        <v>12166</v>
      </c>
      <c r="P676" s="10">
        <f t="shared" si="358"/>
        <v>95</v>
      </c>
      <c r="R676" s="12">
        <v>7.7499999999999999E-2</v>
      </c>
      <c r="S676" s="10">
        <f t="shared" si="359"/>
        <v>7.3624999999999998</v>
      </c>
      <c r="T676" t="s">
        <v>822</v>
      </c>
      <c r="U676" s="10">
        <f t="shared" si="360"/>
        <v>8.15</v>
      </c>
      <c r="V676" s="10">
        <f t="shared" si="361"/>
        <v>-0.78750000000000053</v>
      </c>
    </row>
    <row r="677" spans="1:22" x14ac:dyDescent="0.25">
      <c r="A677" t="s">
        <v>12154</v>
      </c>
      <c r="B677" t="s">
        <v>1177</v>
      </c>
      <c r="C677" s="1">
        <v>44916</v>
      </c>
      <c r="D677" s="1" t="s">
        <v>18</v>
      </c>
      <c r="E677" s="2">
        <v>65</v>
      </c>
      <c r="F677" s="2">
        <v>19.03</v>
      </c>
      <c r="G677" s="2">
        <v>5.57</v>
      </c>
      <c r="H677" s="2">
        <v>89.6</v>
      </c>
      <c r="I677" t="s">
        <v>1178</v>
      </c>
      <c r="J677" t="s">
        <v>78</v>
      </c>
      <c r="K677">
        <v>8087</v>
      </c>
      <c r="L677" t="s">
        <v>148</v>
      </c>
      <c r="M677" t="s">
        <v>195</v>
      </c>
      <c r="N677" t="s">
        <v>12151</v>
      </c>
      <c r="O677" t="s">
        <v>12166</v>
      </c>
      <c r="P677" s="10">
        <f t="shared" si="358"/>
        <v>65</v>
      </c>
      <c r="R677" s="12">
        <v>7.7499999999999999E-2</v>
      </c>
      <c r="S677" s="10">
        <f t="shared" si="359"/>
        <v>5.0374999999999996</v>
      </c>
      <c r="T677" t="s">
        <v>822</v>
      </c>
      <c r="U677" s="10">
        <f t="shared" si="360"/>
        <v>5.57</v>
      </c>
      <c r="V677" s="10">
        <f t="shared" si="361"/>
        <v>-0.53250000000000064</v>
      </c>
    </row>
    <row r="678" spans="1:22" x14ac:dyDescent="0.25">
      <c r="A678" t="s">
        <v>12154</v>
      </c>
      <c r="B678" t="s">
        <v>1179</v>
      </c>
      <c r="C678" s="1">
        <v>44903</v>
      </c>
      <c r="D678" s="1" t="s">
        <v>18</v>
      </c>
      <c r="E678" s="2">
        <v>388</v>
      </c>
      <c r="F678" s="2">
        <v>31.1</v>
      </c>
      <c r="G678" s="2">
        <v>35.43</v>
      </c>
      <c r="H678" s="2">
        <v>454.53</v>
      </c>
      <c r="I678" t="s">
        <v>932</v>
      </c>
      <c r="J678" t="s">
        <v>52</v>
      </c>
      <c r="K678">
        <v>95037</v>
      </c>
      <c r="L678" t="s">
        <v>148</v>
      </c>
      <c r="M678" t="s">
        <v>195</v>
      </c>
      <c r="N678" t="s">
        <v>12151</v>
      </c>
      <c r="O678" t="s">
        <v>12166</v>
      </c>
      <c r="P678" s="10">
        <f t="shared" si="358"/>
        <v>388</v>
      </c>
      <c r="R678" s="17">
        <f>VLOOKUP(I678,Counties!$A$1:$D$1787,3,0)</f>
        <v>9.1300000000000006E-2</v>
      </c>
      <c r="S678" s="10">
        <f>P678*R678</f>
        <v>35.424400000000006</v>
      </c>
      <c r="T678" s="17" t="str">
        <f>VLOOKUP(I678,Counties!$A$1:$D$1787,4,0)</f>
        <v>Santa Clara</v>
      </c>
      <c r="U678" s="10">
        <f t="shared" si="360"/>
        <v>35.43</v>
      </c>
      <c r="V678" s="10">
        <f t="shared" si="361"/>
        <v>-5.5999999999940542E-3</v>
      </c>
    </row>
    <row r="679" spans="1:22" x14ac:dyDescent="0.25">
      <c r="A679" t="s">
        <v>12154</v>
      </c>
      <c r="B679" t="s">
        <v>1180</v>
      </c>
      <c r="C679" s="1">
        <v>44915</v>
      </c>
      <c r="D679" s="1" t="s">
        <v>18</v>
      </c>
      <c r="E679" s="2">
        <v>250.6</v>
      </c>
      <c r="F679" s="2">
        <v>48.66</v>
      </c>
      <c r="G679" s="2">
        <v>13.79</v>
      </c>
      <c r="H679" s="2">
        <v>313.05</v>
      </c>
      <c r="I679" t="s">
        <v>1181</v>
      </c>
      <c r="J679" t="s">
        <v>488</v>
      </c>
      <c r="K679">
        <v>4062</v>
      </c>
      <c r="L679" t="s">
        <v>148</v>
      </c>
      <c r="M679" t="s">
        <v>195</v>
      </c>
      <c r="N679" t="s">
        <v>12151</v>
      </c>
      <c r="O679" t="s">
        <v>12166</v>
      </c>
      <c r="P679" s="10">
        <f t="shared" si="358"/>
        <v>250.6</v>
      </c>
      <c r="R679" s="12">
        <v>7.7499999999999999E-2</v>
      </c>
      <c r="S679" s="10">
        <f t="shared" ref="S679:S685" si="362">P679*R679</f>
        <v>19.421499999999998</v>
      </c>
      <c r="T679" t="s">
        <v>822</v>
      </c>
      <c r="U679" s="10">
        <f t="shared" si="360"/>
        <v>13.79</v>
      </c>
      <c r="V679" s="10">
        <f t="shared" si="361"/>
        <v>5.6314999999999991</v>
      </c>
    </row>
    <row r="680" spans="1:22" x14ac:dyDescent="0.25">
      <c r="A680" t="s">
        <v>12154</v>
      </c>
      <c r="B680" t="s">
        <v>1182</v>
      </c>
      <c r="C680" s="1">
        <v>44910</v>
      </c>
      <c r="D680" s="1" t="s">
        <v>18</v>
      </c>
      <c r="E680" s="2">
        <v>345</v>
      </c>
      <c r="F680" s="2">
        <v>46.63</v>
      </c>
      <c r="G680" s="2">
        <v>37.729999999999997</v>
      </c>
      <c r="H680" s="2">
        <v>429.36</v>
      </c>
      <c r="I680" t="s">
        <v>241</v>
      </c>
      <c r="J680" t="s">
        <v>141</v>
      </c>
      <c r="K680">
        <v>40291</v>
      </c>
      <c r="L680" t="s">
        <v>148</v>
      </c>
      <c r="M680" t="s">
        <v>195</v>
      </c>
      <c r="N680" t="s">
        <v>12151</v>
      </c>
      <c r="O680" t="s">
        <v>12166</v>
      </c>
      <c r="P680" s="10">
        <f t="shared" si="358"/>
        <v>345</v>
      </c>
      <c r="R680" s="12">
        <v>7.7499999999999999E-2</v>
      </c>
      <c r="S680" s="10">
        <f t="shared" si="362"/>
        <v>26.737500000000001</v>
      </c>
      <c r="T680" t="s">
        <v>822</v>
      </c>
      <c r="U680" s="10">
        <f t="shared" si="360"/>
        <v>37.729999999999997</v>
      </c>
      <c r="V680" s="10">
        <f t="shared" si="361"/>
        <v>-10.992499999999996</v>
      </c>
    </row>
    <row r="681" spans="1:22" x14ac:dyDescent="0.25">
      <c r="A681" t="s">
        <v>12154</v>
      </c>
      <c r="B681" t="s">
        <v>1183</v>
      </c>
      <c r="C681" s="1">
        <v>44906</v>
      </c>
      <c r="D681" s="1" t="s">
        <v>18</v>
      </c>
      <c r="E681" s="2">
        <v>205</v>
      </c>
      <c r="F681" s="2">
        <v>33.32</v>
      </c>
      <c r="G681" s="2">
        <v>15.48</v>
      </c>
      <c r="H681" s="2">
        <v>253.8</v>
      </c>
      <c r="I681" t="s">
        <v>1184</v>
      </c>
      <c r="J681" t="s">
        <v>71</v>
      </c>
      <c r="K681">
        <v>34787</v>
      </c>
      <c r="L681" t="s">
        <v>148</v>
      </c>
      <c r="M681" t="s">
        <v>195</v>
      </c>
      <c r="N681" t="s">
        <v>12151</v>
      </c>
      <c r="O681" t="s">
        <v>12166</v>
      </c>
      <c r="P681" s="10">
        <f t="shared" si="358"/>
        <v>205</v>
      </c>
      <c r="R681" s="12">
        <v>7.7499999999999999E-2</v>
      </c>
      <c r="S681" s="10">
        <f t="shared" si="362"/>
        <v>15.887499999999999</v>
      </c>
      <c r="T681" t="s">
        <v>822</v>
      </c>
      <c r="U681" s="10">
        <f t="shared" si="360"/>
        <v>15.48</v>
      </c>
      <c r="V681" s="10">
        <f t="shared" si="361"/>
        <v>0.40749999999999886</v>
      </c>
    </row>
    <row r="682" spans="1:22" x14ac:dyDescent="0.25">
      <c r="A682" t="s">
        <v>12154</v>
      </c>
      <c r="B682" t="s">
        <v>1185</v>
      </c>
      <c r="C682" s="1">
        <v>44905</v>
      </c>
      <c r="D682" s="1" t="s">
        <v>18</v>
      </c>
      <c r="E682" s="2">
        <v>205</v>
      </c>
      <c r="F682" s="2">
        <v>33.32</v>
      </c>
      <c r="G682" s="2">
        <v>14.9</v>
      </c>
      <c r="H682" s="2">
        <v>253.22</v>
      </c>
      <c r="I682" t="s">
        <v>1186</v>
      </c>
      <c r="J682" t="s">
        <v>203</v>
      </c>
      <c r="K682">
        <v>61465</v>
      </c>
      <c r="L682" t="s">
        <v>148</v>
      </c>
      <c r="M682" t="s">
        <v>195</v>
      </c>
      <c r="N682" t="s">
        <v>12151</v>
      </c>
      <c r="O682" t="s">
        <v>12166</v>
      </c>
      <c r="P682" s="10">
        <f t="shared" si="358"/>
        <v>205</v>
      </c>
      <c r="R682" s="12">
        <v>7.7499999999999999E-2</v>
      </c>
      <c r="S682" s="10">
        <f t="shared" si="362"/>
        <v>15.887499999999999</v>
      </c>
      <c r="T682" t="s">
        <v>822</v>
      </c>
      <c r="U682" s="10">
        <f t="shared" si="360"/>
        <v>14.9</v>
      </c>
      <c r="V682" s="10">
        <f t="shared" si="361"/>
        <v>0.98749999999999893</v>
      </c>
    </row>
    <row r="683" spans="1:22" x14ac:dyDescent="0.25">
      <c r="A683" t="s">
        <v>12154</v>
      </c>
      <c r="B683" t="s">
        <v>1187</v>
      </c>
      <c r="C683" s="1">
        <v>44915</v>
      </c>
      <c r="D683" s="1" t="s">
        <v>18</v>
      </c>
      <c r="E683" s="2">
        <v>150</v>
      </c>
      <c r="F683" s="2">
        <v>29.86</v>
      </c>
      <c r="G683" s="2">
        <v>15.57</v>
      </c>
      <c r="H683" s="2">
        <v>195.43</v>
      </c>
      <c r="I683" t="s">
        <v>1188</v>
      </c>
      <c r="J683" t="s">
        <v>1189</v>
      </c>
      <c r="K683">
        <v>26330</v>
      </c>
      <c r="L683" t="s">
        <v>148</v>
      </c>
      <c r="M683" t="s">
        <v>195</v>
      </c>
      <c r="N683" t="s">
        <v>12151</v>
      </c>
      <c r="O683" t="s">
        <v>12166</v>
      </c>
      <c r="P683" s="10">
        <f t="shared" si="358"/>
        <v>150</v>
      </c>
      <c r="R683" s="12">
        <v>7.7499999999999999E-2</v>
      </c>
      <c r="S683" s="10">
        <f t="shared" si="362"/>
        <v>11.625</v>
      </c>
      <c r="T683" t="s">
        <v>822</v>
      </c>
      <c r="U683" s="10">
        <f t="shared" si="360"/>
        <v>15.57</v>
      </c>
      <c r="V683" s="10">
        <f t="shared" si="361"/>
        <v>-3.9450000000000003</v>
      </c>
    </row>
    <row r="684" spans="1:22" x14ac:dyDescent="0.25">
      <c r="A684" t="s">
        <v>12154</v>
      </c>
      <c r="B684" t="s">
        <v>1190</v>
      </c>
      <c r="C684" s="1">
        <v>44909</v>
      </c>
      <c r="D684" s="1" t="s">
        <v>18</v>
      </c>
      <c r="E684" s="2">
        <v>205</v>
      </c>
      <c r="F684" s="2">
        <v>33.32</v>
      </c>
      <c r="G684" s="2">
        <v>16.850000000000001</v>
      </c>
      <c r="H684" s="2">
        <v>255.17</v>
      </c>
      <c r="I684" t="s">
        <v>1191</v>
      </c>
      <c r="J684" t="s">
        <v>93</v>
      </c>
      <c r="K684">
        <v>65340</v>
      </c>
      <c r="L684" t="s">
        <v>148</v>
      </c>
      <c r="M684" t="s">
        <v>195</v>
      </c>
      <c r="N684" t="s">
        <v>12151</v>
      </c>
      <c r="O684" t="s">
        <v>12166</v>
      </c>
      <c r="P684" s="10">
        <f t="shared" si="358"/>
        <v>205</v>
      </c>
      <c r="R684" s="12">
        <v>7.7499999999999999E-2</v>
      </c>
      <c r="S684" s="10">
        <f t="shared" si="362"/>
        <v>15.887499999999999</v>
      </c>
      <c r="T684" t="s">
        <v>822</v>
      </c>
      <c r="U684" s="10">
        <f t="shared" si="360"/>
        <v>16.850000000000001</v>
      </c>
      <c r="V684" s="10">
        <f t="shared" si="361"/>
        <v>-0.96250000000000213</v>
      </c>
    </row>
    <row r="685" spans="1:22" x14ac:dyDescent="0.25">
      <c r="A685" t="s">
        <v>12154</v>
      </c>
      <c r="B685" t="s">
        <v>1192</v>
      </c>
      <c r="C685" s="1">
        <v>44910</v>
      </c>
      <c r="D685" s="1" t="s">
        <v>18</v>
      </c>
      <c r="E685" s="2">
        <v>199</v>
      </c>
      <c r="F685" s="2">
        <v>30.83</v>
      </c>
      <c r="G685" s="2">
        <v>18.96</v>
      </c>
      <c r="H685" s="2">
        <v>248.79</v>
      </c>
      <c r="I685" t="s">
        <v>385</v>
      </c>
      <c r="J685" t="s">
        <v>59</v>
      </c>
      <c r="K685">
        <v>78642</v>
      </c>
      <c r="L685" t="s">
        <v>148</v>
      </c>
      <c r="M685" t="s">
        <v>195</v>
      </c>
      <c r="N685" t="s">
        <v>12151</v>
      </c>
      <c r="O685" t="s">
        <v>12166</v>
      </c>
      <c r="P685" s="10">
        <f t="shared" si="358"/>
        <v>199</v>
      </c>
      <c r="R685" s="12">
        <v>7.7499999999999999E-2</v>
      </c>
      <c r="S685" s="10">
        <f t="shared" si="362"/>
        <v>15.422499999999999</v>
      </c>
      <c r="T685" t="s">
        <v>822</v>
      </c>
      <c r="U685" s="10">
        <f t="shared" si="360"/>
        <v>18.96</v>
      </c>
      <c r="V685" s="10">
        <f t="shared" si="361"/>
        <v>-3.5375000000000014</v>
      </c>
    </row>
    <row r="686" spans="1:22" x14ac:dyDescent="0.25">
      <c r="A686" t="s">
        <v>12154</v>
      </c>
      <c r="B686" t="s">
        <v>1193</v>
      </c>
      <c r="C686" s="1">
        <v>44908</v>
      </c>
      <c r="D686" s="1" t="s">
        <v>23</v>
      </c>
      <c r="E686" s="2">
        <v>50</v>
      </c>
      <c r="F686" s="2">
        <v>0</v>
      </c>
      <c r="G686" s="2">
        <v>0</v>
      </c>
      <c r="H686" s="2">
        <v>50</v>
      </c>
      <c r="I686" t="s">
        <v>17</v>
      </c>
      <c r="J686" t="s">
        <v>17</v>
      </c>
      <c r="K686" t="s">
        <v>17</v>
      </c>
      <c r="L686" t="s">
        <v>148</v>
      </c>
      <c r="M686" t="s">
        <v>195</v>
      </c>
      <c r="N686" t="s">
        <v>12151</v>
      </c>
      <c r="O686" t="s">
        <v>12164</v>
      </c>
      <c r="Q686" s="10">
        <f>E686</f>
        <v>50</v>
      </c>
      <c r="T686"/>
    </row>
    <row r="687" spans="1:22" x14ac:dyDescent="0.25">
      <c r="A687" t="s">
        <v>12154</v>
      </c>
      <c r="B687" t="s">
        <v>1194</v>
      </c>
      <c r="C687" s="1">
        <v>44906</v>
      </c>
      <c r="D687" s="1" t="s">
        <v>18</v>
      </c>
      <c r="E687" s="2">
        <v>95</v>
      </c>
      <c r="F687" s="2">
        <v>21.56</v>
      </c>
      <c r="G687" s="2">
        <v>9.32</v>
      </c>
      <c r="H687" s="2">
        <v>125.88</v>
      </c>
      <c r="I687" t="s">
        <v>1195</v>
      </c>
      <c r="J687" t="s">
        <v>46</v>
      </c>
      <c r="K687">
        <v>30809</v>
      </c>
      <c r="L687" t="s">
        <v>148</v>
      </c>
      <c r="M687" t="s">
        <v>195</v>
      </c>
      <c r="N687" t="s">
        <v>12151</v>
      </c>
      <c r="O687" t="s">
        <v>12166</v>
      </c>
      <c r="P687" s="10">
        <f t="shared" ref="P687:P688" si="363">E687</f>
        <v>95</v>
      </c>
      <c r="R687" s="12">
        <v>7.7499999999999999E-2</v>
      </c>
      <c r="S687" s="10">
        <f t="shared" ref="S687:S688" si="364">P687*R687</f>
        <v>7.3624999999999998</v>
      </c>
      <c r="T687" t="s">
        <v>822</v>
      </c>
      <c r="U687" s="10">
        <f t="shared" ref="U687:U688" si="365">G687</f>
        <v>9.32</v>
      </c>
      <c r="V687" s="10">
        <f t="shared" ref="V687:V688" si="366">S687-U687</f>
        <v>-1.9575000000000005</v>
      </c>
    </row>
    <row r="688" spans="1:22" x14ac:dyDescent="0.25">
      <c r="A688" t="s">
        <v>12154</v>
      </c>
      <c r="B688" t="s">
        <v>1196</v>
      </c>
      <c r="C688" s="1">
        <v>44915</v>
      </c>
      <c r="D688" s="1" t="s">
        <v>18</v>
      </c>
      <c r="E688" s="2">
        <v>280</v>
      </c>
      <c r="F688" s="2">
        <v>48.66</v>
      </c>
      <c r="G688" s="2">
        <v>30.41</v>
      </c>
      <c r="H688" s="2">
        <v>359.07</v>
      </c>
      <c r="I688" t="s">
        <v>519</v>
      </c>
      <c r="J688" t="s">
        <v>33</v>
      </c>
      <c r="K688">
        <v>37076</v>
      </c>
      <c r="L688" t="s">
        <v>148</v>
      </c>
      <c r="M688" t="s">
        <v>195</v>
      </c>
      <c r="N688" t="s">
        <v>12151</v>
      </c>
      <c r="O688" t="s">
        <v>12166</v>
      </c>
      <c r="P688" s="10">
        <f t="shared" si="363"/>
        <v>280</v>
      </c>
      <c r="R688" s="12">
        <v>7.7499999999999999E-2</v>
      </c>
      <c r="S688" s="10">
        <f t="shared" si="364"/>
        <v>21.7</v>
      </c>
      <c r="T688" t="s">
        <v>822</v>
      </c>
      <c r="U688" s="10">
        <f t="shared" si="365"/>
        <v>30.41</v>
      </c>
      <c r="V688" s="10">
        <f t="shared" si="366"/>
        <v>-8.7100000000000009</v>
      </c>
    </row>
    <row r="689" spans="1:22" x14ac:dyDescent="0.25">
      <c r="A689" t="s">
        <v>12154</v>
      </c>
      <c r="B689" t="s">
        <v>1197</v>
      </c>
      <c r="C689" s="1">
        <v>44914</v>
      </c>
      <c r="D689" s="1" t="s">
        <v>23</v>
      </c>
      <c r="E689" s="2">
        <v>50</v>
      </c>
      <c r="F689" s="2">
        <v>0</v>
      </c>
      <c r="G689" s="2">
        <v>0</v>
      </c>
      <c r="H689" s="2">
        <v>50</v>
      </c>
      <c r="I689" t="s">
        <v>17</v>
      </c>
      <c r="J689" t="s">
        <v>17</v>
      </c>
      <c r="K689" t="s">
        <v>17</v>
      </c>
      <c r="L689" t="s">
        <v>148</v>
      </c>
      <c r="M689" t="s">
        <v>195</v>
      </c>
      <c r="N689" t="s">
        <v>12151</v>
      </c>
      <c r="O689" t="s">
        <v>12164</v>
      </c>
      <c r="Q689" s="10">
        <f>E689</f>
        <v>50</v>
      </c>
      <c r="T689"/>
    </row>
    <row r="690" spans="1:22" x14ac:dyDescent="0.25">
      <c r="A690" t="s">
        <v>12154</v>
      </c>
      <c r="B690" t="s">
        <v>1198</v>
      </c>
      <c r="C690" s="1">
        <v>44912</v>
      </c>
      <c r="D690" s="1" t="s">
        <v>18</v>
      </c>
      <c r="E690" s="2">
        <v>155</v>
      </c>
      <c r="F690" s="2">
        <v>25.1</v>
      </c>
      <c r="G690" s="2">
        <v>14.64</v>
      </c>
      <c r="H690" s="2">
        <v>194.74</v>
      </c>
      <c r="I690" t="s">
        <v>1199</v>
      </c>
      <c r="J690" t="s">
        <v>39</v>
      </c>
      <c r="K690">
        <v>12603</v>
      </c>
      <c r="L690" t="s">
        <v>148</v>
      </c>
      <c r="M690" t="s">
        <v>195</v>
      </c>
      <c r="N690" t="s">
        <v>12151</v>
      </c>
      <c r="O690" t="s">
        <v>12166</v>
      </c>
      <c r="P690" s="10">
        <f t="shared" ref="P690:P706" si="367">E690</f>
        <v>155</v>
      </c>
      <c r="R690" s="12">
        <v>7.7499999999999999E-2</v>
      </c>
      <c r="S690" s="10">
        <f t="shared" ref="S690:S697" si="368">P690*R690</f>
        <v>12.012499999999999</v>
      </c>
      <c r="T690" t="s">
        <v>822</v>
      </c>
      <c r="U690" s="10">
        <f t="shared" ref="U690:U706" si="369">G690</f>
        <v>14.64</v>
      </c>
      <c r="V690" s="10">
        <f t="shared" ref="V690:V706" si="370">S690-U690</f>
        <v>-2.6275000000000013</v>
      </c>
    </row>
    <row r="691" spans="1:22" x14ac:dyDescent="0.25">
      <c r="A691" t="s">
        <v>12154</v>
      </c>
      <c r="B691" t="s">
        <v>1200</v>
      </c>
      <c r="C691" s="1">
        <v>44907</v>
      </c>
      <c r="D691" s="1" t="s">
        <v>18</v>
      </c>
      <c r="E691" s="2">
        <v>205</v>
      </c>
      <c r="F691" s="2">
        <v>33.32</v>
      </c>
      <c r="G691" s="2">
        <v>15.8</v>
      </c>
      <c r="H691" s="2">
        <v>254.12</v>
      </c>
      <c r="I691" t="s">
        <v>769</v>
      </c>
      <c r="J691" t="s">
        <v>78</v>
      </c>
      <c r="K691">
        <v>8723</v>
      </c>
      <c r="L691" t="s">
        <v>148</v>
      </c>
      <c r="M691" t="s">
        <v>195</v>
      </c>
      <c r="N691" t="s">
        <v>12151</v>
      </c>
      <c r="O691" t="s">
        <v>12166</v>
      </c>
      <c r="P691" s="10">
        <f t="shared" si="367"/>
        <v>205</v>
      </c>
      <c r="R691" s="12">
        <v>7.7499999999999999E-2</v>
      </c>
      <c r="S691" s="10">
        <f t="shared" si="368"/>
        <v>15.887499999999999</v>
      </c>
      <c r="T691" t="s">
        <v>822</v>
      </c>
      <c r="U691" s="10">
        <f t="shared" si="369"/>
        <v>15.8</v>
      </c>
      <c r="V691" s="10">
        <f t="shared" si="370"/>
        <v>8.7499999999998579E-2</v>
      </c>
    </row>
    <row r="692" spans="1:22" x14ac:dyDescent="0.25">
      <c r="A692" t="s">
        <v>12154</v>
      </c>
      <c r="B692" t="s">
        <v>1201</v>
      </c>
      <c r="C692" s="1">
        <v>44909</v>
      </c>
      <c r="D692" s="1" t="s">
        <v>18</v>
      </c>
      <c r="E692" s="2">
        <v>95</v>
      </c>
      <c r="F692" s="2">
        <v>19.98</v>
      </c>
      <c r="G692" s="2">
        <v>8.18</v>
      </c>
      <c r="H692" s="2">
        <v>123.16</v>
      </c>
      <c r="I692" t="s">
        <v>969</v>
      </c>
      <c r="J692" t="s">
        <v>246</v>
      </c>
      <c r="K692">
        <v>85016</v>
      </c>
      <c r="L692" t="s">
        <v>148</v>
      </c>
      <c r="M692" t="s">
        <v>195</v>
      </c>
      <c r="N692" t="s">
        <v>12151</v>
      </c>
      <c r="O692" t="s">
        <v>12166</v>
      </c>
      <c r="P692" s="10">
        <f t="shared" si="367"/>
        <v>95</v>
      </c>
      <c r="R692" s="12">
        <v>7.7499999999999999E-2</v>
      </c>
      <c r="S692" s="10">
        <f t="shared" si="368"/>
        <v>7.3624999999999998</v>
      </c>
      <c r="T692" t="s">
        <v>822</v>
      </c>
      <c r="U692" s="10">
        <f t="shared" si="369"/>
        <v>8.18</v>
      </c>
      <c r="V692" s="10">
        <f t="shared" si="370"/>
        <v>-0.81749999999999989</v>
      </c>
    </row>
    <row r="693" spans="1:22" x14ac:dyDescent="0.25">
      <c r="A693" t="s">
        <v>12154</v>
      </c>
      <c r="B693" t="s">
        <v>1202</v>
      </c>
      <c r="C693" s="1">
        <v>44915</v>
      </c>
      <c r="D693" s="1" t="s">
        <v>18</v>
      </c>
      <c r="E693" s="2">
        <v>280</v>
      </c>
      <c r="F693" s="2">
        <v>48.66</v>
      </c>
      <c r="G693" s="2">
        <v>23.01</v>
      </c>
      <c r="H693" s="2">
        <v>351.67</v>
      </c>
      <c r="I693" t="s">
        <v>1203</v>
      </c>
      <c r="J693" t="s">
        <v>71</v>
      </c>
      <c r="K693">
        <v>32578</v>
      </c>
      <c r="L693" t="s">
        <v>148</v>
      </c>
      <c r="M693" t="s">
        <v>195</v>
      </c>
      <c r="N693" t="s">
        <v>12151</v>
      </c>
      <c r="O693" t="s">
        <v>12166</v>
      </c>
      <c r="P693" s="10">
        <f t="shared" si="367"/>
        <v>280</v>
      </c>
      <c r="R693" s="12">
        <v>7.7499999999999999E-2</v>
      </c>
      <c r="S693" s="10">
        <f t="shared" si="368"/>
        <v>21.7</v>
      </c>
      <c r="T693" t="s">
        <v>822</v>
      </c>
      <c r="U693" s="10">
        <f t="shared" si="369"/>
        <v>23.01</v>
      </c>
      <c r="V693" s="10">
        <f t="shared" si="370"/>
        <v>-1.3100000000000023</v>
      </c>
    </row>
    <row r="694" spans="1:22" x14ac:dyDescent="0.25">
      <c r="A694" t="s">
        <v>12154</v>
      </c>
      <c r="B694" t="s">
        <v>1204</v>
      </c>
      <c r="C694" s="1">
        <v>44909</v>
      </c>
      <c r="D694" s="1" t="s">
        <v>18</v>
      </c>
      <c r="E694" s="2">
        <v>465</v>
      </c>
      <c r="F694" s="2">
        <v>46.63</v>
      </c>
      <c r="G694" s="2">
        <v>35.869999999999997</v>
      </c>
      <c r="H694" s="2">
        <v>547.5</v>
      </c>
      <c r="I694" t="s">
        <v>477</v>
      </c>
      <c r="J694" t="s">
        <v>20</v>
      </c>
      <c r="K694">
        <v>27858</v>
      </c>
      <c r="L694" t="s">
        <v>148</v>
      </c>
      <c r="M694" t="s">
        <v>195</v>
      </c>
      <c r="N694" t="s">
        <v>12151</v>
      </c>
      <c r="O694" t="s">
        <v>12166</v>
      </c>
      <c r="P694" s="10">
        <f t="shared" si="367"/>
        <v>465</v>
      </c>
      <c r="R694" s="12">
        <v>7.7499999999999999E-2</v>
      </c>
      <c r="S694" s="10">
        <f t="shared" si="368"/>
        <v>36.037500000000001</v>
      </c>
      <c r="T694" t="s">
        <v>822</v>
      </c>
      <c r="U694" s="10">
        <f t="shared" si="369"/>
        <v>35.869999999999997</v>
      </c>
      <c r="V694" s="10">
        <f t="shared" si="370"/>
        <v>0.16750000000000398</v>
      </c>
    </row>
    <row r="695" spans="1:22" x14ac:dyDescent="0.25">
      <c r="A695" t="s">
        <v>12154</v>
      </c>
      <c r="B695" t="s">
        <v>1205</v>
      </c>
      <c r="C695" s="1">
        <v>44905</v>
      </c>
      <c r="D695" s="1" t="s">
        <v>18</v>
      </c>
      <c r="E695" s="2">
        <v>205</v>
      </c>
      <c r="F695" s="2">
        <v>30.83</v>
      </c>
      <c r="G695" s="2">
        <v>12.97</v>
      </c>
      <c r="H695" s="2">
        <v>248.8</v>
      </c>
      <c r="I695" t="s">
        <v>1206</v>
      </c>
      <c r="J695" t="s">
        <v>544</v>
      </c>
      <c r="K695">
        <v>68133</v>
      </c>
      <c r="L695" t="s">
        <v>148</v>
      </c>
      <c r="M695" t="s">
        <v>195</v>
      </c>
      <c r="N695" t="s">
        <v>12151</v>
      </c>
      <c r="O695" t="s">
        <v>12166</v>
      </c>
      <c r="P695" s="10">
        <f t="shared" si="367"/>
        <v>205</v>
      </c>
      <c r="R695" s="12">
        <v>7.7499999999999999E-2</v>
      </c>
      <c r="S695" s="10">
        <f t="shared" si="368"/>
        <v>15.887499999999999</v>
      </c>
      <c r="T695" t="s">
        <v>822</v>
      </c>
      <c r="U695" s="10">
        <f t="shared" si="369"/>
        <v>12.97</v>
      </c>
      <c r="V695" s="10">
        <f t="shared" si="370"/>
        <v>2.9174999999999986</v>
      </c>
    </row>
    <row r="696" spans="1:22" x14ac:dyDescent="0.25">
      <c r="A696" t="s">
        <v>12154</v>
      </c>
      <c r="B696" t="s">
        <v>1207</v>
      </c>
      <c r="C696" s="1">
        <v>44915</v>
      </c>
      <c r="D696" s="1" t="s">
        <v>18</v>
      </c>
      <c r="E696" s="2">
        <v>395</v>
      </c>
      <c r="F696" s="2">
        <v>46.63</v>
      </c>
      <c r="G696" s="2">
        <v>38.1</v>
      </c>
      <c r="H696" s="2">
        <v>479.73</v>
      </c>
      <c r="I696" t="s">
        <v>1208</v>
      </c>
      <c r="J696" t="s">
        <v>39</v>
      </c>
      <c r="K696">
        <v>11704</v>
      </c>
      <c r="L696" t="s">
        <v>148</v>
      </c>
      <c r="M696" t="s">
        <v>195</v>
      </c>
      <c r="N696" t="s">
        <v>12151</v>
      </c>
      <c r="O696" t="s">
        <v>12166</v>
      </c>
      <c r="P696" s="10">
        <f t="shared" si="367"/>
        <v>395</v>
      </c>
      <c r="R696" s="12">
        <v>7.7499999999999999E-2</v>
      </c>
      <c r="S696" s="10">
        <f t="shared" si="368"/>
        <v>30.612500000000001</v>
      </c>
      <c r="T696" t="s">
        <v>822</v>
      </c>
      <c r="U696" s="10">
        <f t="shared" si="369"/>
        <v>38.1</v>
      </c>
      <c r="V696" s="10">
        <f t="shared" si="370"/>
        <v>-7.4875000000000007</v>
      </c>
    </row>
    <row r="697" spans="1:22" x14ac:dyDescent="0.25">
      <c r="A697" t="s">
        <v>12154</v>
      </c>
      <c r="B697" t="s">
        <v>1209</v>
      </c>
      <c r="C697" s="1">
        <v>44915</v>
      </c>
      <c r="D697" s="1" t="s">
        <v>18</v>
      </c>
      <c r="E697" s="2">
        <v>280</v>
      </c>
      <c r="F697" s="2">
        <v>48.66</v>
      </c>
      <c r="G697" s="2">
        <v>26.29</v>
      </c>
      <c r="H697" s="2">
        <v>354.95</v>
      </c>
      <c r="I697" t="s">
        <v>1210</v>
      </c>
      <c r="J697" t="s">
        <v>286</v>
      </c>
      <c r="K697">
        <v>29576</v>
      </c>
      <c r="L697" t="s">
        <v>148</v>
      </c>
      <c r="M697" t="s">
        <v>195</v>
      </c>
      <c r="N697" t="s">
        <v>12151</v>
      </c>
      <c r="O697" t="s">
        <v>12166</v>
      </c>
      <c r="P697" s="10">
        <f t="shared" si="367"/>
        <v>280</v>
      </c>
      <c r="R697" s="12">
        <v>7.7499999999999999E-2</v>
      </c>
      <c r="S697" s="10">
        <f t="shared" si="368"/>
        <v>21.7</v>
      </c>
      <c r="T697" t="s">
        <v>822</v>
      </c>
      <c r="U697" s="10">
        <f t="shared" si="369"/>
        <v>26.29</v>
      </c>
      <c r="V697" s="10">
        <f t="shared" si="370"/>
        <v>-4.59</v>
      </c>
    </row>
    <row r="698" spans="1:22" x14ac:dyDescent="0.25">
      <c r="A698" t="s">
        <v>12154</v>
      </c>
      <c r="B698" t="s">
        <v>1211</v>
      </c>
      <c r="C698" s="1">
        <v>44915</v>
      </c>
      <c r="D698" s="1" t="s">
        <v>18</v>
      </c>
      <c r="E698" s="2">
        <v>280</v>
      </c>
      <c r="F698" s="2">
        <v>36.78</v>
      </c>
      <c r="G698" s="2">
        <v>21.71</v>
      </c>
      <c r="H698" s="2">
        <v>338.49</v>
      </c>
      <c r="I698" t="s">
        <v>1212</v>
      </c>
      <c r="J698" t="s">
        <v>52</v>
      </c>
      <c r="K698">
        <v>92346</v>
      </c>
      <c r="L698" t="s">
        <v>148</v>
      </c>
      <c r="M698" t="s">
        <v>195</v>
      </c>
      <c r="N698" t="s">
        <v>12151</v>
      </c>
      <c r="O698" t="s">
        <v>12166</v>
      </c>
      <c r="P698" s="10">
        <f t="shared" si="367"/>
        <v>280</v>
      </c>
      <c r="R698" s="17">
        <f>VLOOKUP(I698,Counties!$A$1:$D$1787,3,0)</f>
        <v>7.7499999999999999E-2</v>
      </c>
      <c r="S698" s="10">
        <f>P698*R698</f>
        <v>21.7</v>
      </c>
      <c r="T698" s="17" t="str">
        <f>VLOOKUP(I698,Counties!$A$1:$D$1787,4,0)</f>
        <v>San Bernardino</v>
      </c>
      <c r="U698" s="10">
        <f t="shared" si="369"/>
        <v>21.71</v>
      </c>
      <c r="V698" s="10">
        <f t="shared" si="370"/>
        <v>-1.0000000000001563E-2</v>
      </c>
    </row>
    <row r="699" spans="1:22" x14ac:dyDescent="0.25">
      <c r="A699" t="s">
        <v>12154</v>
      </c>
      <c r="B699" t="s">
        <v>1213</v>
      </c>
      <c r="C699" s="1">
        <v>44908</v>
      </c>
      <c r="D699" s="1" t="s">
        <v>18</v>
      </c>
      <c r="E699" s="2">
        <v>155</v>
      </c>
      <c r="F699" s="2">
        <v>25.1</v>
      </c>
      <c r="G699" s="2">
        <v>11.95</v>
      </c>
      <c r="H699" s="2">
        <v>192.05</v>
      </c>
      <c r="I699" t="s">
        <v>1214</v>
      </c>
      <c r="J699" t="s">
        <v>78</v>
      </c>
      <c r="K699">
        <v>8059</v>
      </c>
      <c r="L699" t="s">
        <v>148</v>
      </c>
      <c r="M699" t="s">
        <v>195</v>
      </c>
      <c r="N699" t="s">
        <v>12151</v>
      </c>
      <c r="O699" t="s">
        <v>12166</v>
      </c>
      <c r="P699" s="10">
        <f t="shared" si="367"/>
        <v>155</v>
      </c>
      <c r="R699" s="12">
        <v>7.7499999999999999E-2</v>
      </c>
      <c r="S699" s="10">
        <f>P699*R699</f>
        <v>12.012499999999999</v>
      </c>
      <c r="T699" t="s">
        <v>822</v>
      </c>
      <c r="U699" s="10">
        <f t="shared" si="369"/>
        <v>11.95</v>
      </c>
      <c r="V699" s="10">
        <f t="shared" si="370"/>
        <v>6.25E-2</v>
      </c>
    </row>
    <row r="700" spans="1:22" x14ac:dyDescent="0.25">
      <c r="A700" t="s">
        <v>12154</v>
      </c>
      <c r="B700" t="s">
        <v>1215</v>
      </c>
      <c r="C700" s="1">
        <v>44915</v>
      </c>
      <c r="D700" s="1" t="s">
        <v>18</v>
      </c>
      <c r="E700" s="2">
        <v>150</v>
      </c>
      <c r="F700" s="2">
        <v>28.55</v>
      </c>
      <c r="G700" s="2">
        <v>14.81</v>
      </c>
      <c r="H700" s="2">
        <v>193.36</v>
      </c>
      <c r="I700" t="s">
        <v>541</v>
      </c>
      <c r="J700" t="s">
        <v>52</v>
      </c>
      <c r="K700">
        <v>94080</v>
      </c>
      <c r="L700" t="s">
        <v>148</v>
      </c>
      <c r="M700" t="s">
        <v>195</v>
      </c>
      <c r="N700" t="s">
        <v>12151</v>
      </c>
      <c r="O700" t="s">
        <v>12166</v>
      </c>
      <c r="P700" s="10">
        <f t="shared" si="367"/>
        <v>150</v>
      </c>
      <c r="R700" s="17">
        <f>VLOOKUP(I700,Counties!$A$1:$D$1787,3,0)</f>
        <v>9.8799999999999999E-2</v>
      </c>
      <c r="S700" s="10">
        <f>P700*R700</f>
        <v>14.82</v>
      </c>
      <c r="T700" s="17" t="str">
        <f>VLOOKUP(I700,Counties!$A$1:$D$1787,4,0)</f>
        <v>San Mateo</v>
      </c>
      <c r="U700" s="10">
        <f t="shared" si="369"/>
        <v>14.81</v>
      </c>
      <c r="V700" s="10">
        <f t="shared" si="370"/>
        <v>9.9999999999997868E-3</v>
      </c>
    </row>
    <row r="701" spans="1:22" x14ac:dyDescent="0.25">
      <c r="A701" t="s">
        <v>12154</v>
      </c>
      <c r="B701" t="s">
        <v>1216</v>
      </c>
      <c r="C701" s="1">
        <v>44915</v>
      </c>
      <c r="D701" s="1" t="s">
        <v>18</v>
      </c>
      <c r="E701" s="2">
        <v>320</v>
      </c>
      <c r="F701" s="2">
        <v>43.23</v>
      </c>
      <c r="G701" s="2">
        <v>24.52</v>
      </c>
      <c r="H701" s="2">
        <v>387.75</v>
      </c>
      <c r="I701" t="s">
        <v>1036</v>
      </c>
      <c r="J701" t="s">
        <v>59</v>
      </c>
      <c r="K701">
        <v>77523</v>
      </c>
      <c r="L701" t="s">
        <v>148</v>
      </c>
      <c r="M701" t="s">
        <v>195</v>
      </c>
      <c r="N701" t="s">
        <v>12151</v>
      </c>
      <c r="O701" t="s">
        <v>12166</v>
      </c>
      <c r="P701" s="10">
        <f t="shared" si="367"/>
        <v>320</v>
      </c>
      <c r="R701" s="12">
        <v>7.7499999999999999E-2</v>
      </c>
      <c r="S701" s="10">
        <f>P701*R701</f>
        <v>24.8</v>
      </c>
      <c r="T701" t="s">
        <v>822</v>
      </c>
      <c r="U701" s="10">
        <f t="shared" si="369"/>
        <v>24.52</v>
      </c>
      <c r="V701" s="10">
        <f t="shared" si="370"/>
        <v>0.28000000000000114</v>
      </c>
    </row>
    <row r="702" spans="1:22" x14ac:dyDescent="0.25">
      <c r="A702" t="s">
        <v>12154</v>
      </c>
      <c r="B702" t="s">
        <v>1217</v>
      </c>
      <c r="C702" s="1">
        <v>44905</v>
      </c>
      <c r="D702" s="1" t="s">
        <v>18</v>
      </c>
      <c r="E702" s="2">
        <v>95</v>
      </c>
      <c r="F702" s="2">
        <v>22.44</v>
      </c>
      <c r="G702" s="2">
        <v>7.36</v>
      </c>
      <c r="H702" s="2">
        <v>124.8</v>
      </c>
      <c r="I702" t="s">
        <v>536</v>
      </c>
      <c r="J702" t="s">
        <v>52</v>
      </c>
      <c r="K702">
        <v>95747</v>
      </c>
      <c r="L702" t="s">
        <v>148</v>
      </c>
      <c r="M702" t="s">
        <v>195</v>
      </c>
      <c r="N702" t="s">
        <v>12151</v>
      </c>
      <c r="O702" t="s">
        <v>12166</v>
      </c>
      <c r="P702" s="10">
        <f t="shared" si="367"/>
        <v>95</v>
      </c>
      <c r="R702" s="17">
        <f>VLOOKUP(I702,Counties!$A$1:$D$1787,3,0)</f>
        <v>7.7499999999999999E-2</v>
      </c>
      <c r="S702" s="10">
        <f>P702*R702</f>
        <v>7.3624999999999998</v>
      </c>
      <c r="T702" s="17" t="str">
        <f>VLOOKUP(I702,Counties!$A$1:$D$1787,4,0)</f>
        <v>Placer</v>
      </c>
      <c r="U702" s="10">
        <f t="shared" si="369"/>
        <v>7.36</v>
      </c>
      <c r="V702" s="10">
        <f t="shared" si="370"/>
        <v>2.4999999999995026E-3</v>
      </c>
    </row>
    <row r="703" spans="1:22" x14ac:dyDescent="0.25">
      <c r="A703" t="s">
        <v>12154</v>
      </c>
      <c r="B703" t="s">
        <v>1218</v>
      </c>
      <c r="C703" s="1">
        <v>44906</v>
      </c>
      <c r="D703" s="1" t="s">
        <v>18</v>
      </c>
      <c r="E703" s="2">
        <v>95</v>
      </c>
      <c r="F703" s="2">
        <v>21.56</v>
      </c>
      <c r="G703" s="2">
        <v>8.4499999999999993</v>
      </c>
      <c r="H703" s="2">
        <v>125.01</v>
      </c>
      <c r="I703" t="s">
        <v>97</v>
      </c>
      <c r="J703" t="s">
        <v>20</v>
      </c>
      <c r="K703">
        <v>28202</v>
      </c>
      <c r="L703" t="s">
        <v>148</v>
      </c>
      <c r="M703" t="s">
        <v>195</v>
      </c>
      <c r="N703" t="s">
        <v>12151</v>
      </c>
      <c r="O703" t="s">
        <v>12166</v>
      </c>
      <c r="P703" s="10">
        <f t="shared" si="367"/>
        <v>95</v>
      </c>
      <c r="R703" s="12">
        <v>7.7499999999999999E-2</v>
      </c>
      <c r="S703" s="10">
        <f t="shared" ref="S703:S706" si="371">P703*R703</f>
        <v>7.3624999999999998</v>
      </c>
      <c r="T703" t="s">
        <v>822</v>
      </c>
      <c r="U703" s="10">
        <f t="shared" si="369"/>
        <v>8.4499999999999993</v>
      </c>
      <c r="V703" s="10">
        <f t="shared" si="370"/>
        <v>-1.0874999999999995</v>
      </c>
    </row>
    <row r="704" spans="1:22" x14ac:dyDescent="0.25">
      <c r="A704" t="s">
        <v>12154</v>
      </c>
      <c r="B704" t="s">
        <v>1219</v>
      </c>
      <c r="C704" s="1">
        <v>44905</v>
      </c>
      <c r="D704" s="1" t="s">
        <v>18</v>
      </c>
      <c r="E704" s="2">
        <v>205</v>
      </c>
      <c r="F704" s="2">
        <v>33.32</v>
      </c>
      <c r="G704" s="2">
        <v>9.1300000000000008</v>
      </c>
      <c r="H704" s="2">
        <v>247.45</v>
      </c>
      <c r="I704" t="s">
        <v>1220</v>
      </c>
      <c r="J704" t="s">
        <v>27</v>
      </c>
      <c r="K704">
        <v>70817</v>
      </c>
      <c r="L704" t="s">
        <v>148</v>
      </c>
      <c r="M704" t="s">
        <v>195</v>
      </c>
      <c r="N704" t="s">
        <v>12151</v>
      </c>
      <c r="O704" t="s">
        <v>12166</v>
      </c>
      <c r="P704" s="10">
        <f t="shared" si="367"/>
        <v>205</v>
      </c>
      <c r="R704" s="12">
        <v>7.7499999999999999E-2</v>
      </c>
      <c r="S704" s="10">
        <f t="shared" si="371"/>
        <v>15.887499999999999</v>
      </c>
      <c r="T704" t="s">
        <v>822</v>
      </c>
      <c r="U704" s="10">
        <f t="shared" si="369"/>
        <v>9.1300000000000008</v>
      </c>
      <c r="V704" s="10">
        <f t="shared" si="370"/>
        <v>6.7574999999999985</v>
      </c>
    </row>
    <row r="705" spans="1:22" x14ac:dyDescent="0.25">
      <c r="A705" t="s">
        <v>12154</v>
      </c>
      <c r="B705" t="s">
        <v>1221</v>
      </c>
      <c r="C705" s="1">
        <v>44905</v>
      </c>
      <c r="D705" s="1" t="s">
        <v>18</v>
      </c>
      <c r="E705" s="2">
        <v>95</v>
      </c>
      <c r="F705" s="2">
        <v>21.56</v>
      </c>
      <c r="G705" s="2">
        <v>7.73</v>
      </c>
      <c r="H705" s="2">
        <v>124.29</v>
      </c>
      <c r="I705" t="s">
        <v>1222</v>
      </c>
      <c r="J705" t="s">
        <v>78</v>
      </c>
      <c r="K705">
        <v>7760</v>
      </c>
      <c r="L705" t="s">
        <v>148</v>
      </c>
      <c r="M705" t="s">
        <v>195</v>
      </c>
      <c r="N705" t="s">
        <v>12151</v>
      </c>
      <c r="O705" t="s">
        <v>12166</v>
      </c>
      <c r="P705" s="10">
        <f t="shared" si="367"/>
        <v>95</v>
      </c>
      <c r="R705" s="12">
        <v>7.7499999999999999E-2</v>
      </c>
      <c r="S705" s="10">
        <f t="shared" si="371"/>
        <v>7.3624999999999998</v>
      </c>
      <c r="T705" t="s">
        <v>822</v>
      </c>
      <c r="U705" s="10">
        <f t="shared" si="369"/>
        <v>7.73</v>
      </c>
      <c r="V705" s="10">
        <f t="shared" si="370"/>
        <v>-0.3675000000000006</v>
      </c>
    </row>
    <row r="706" spans="1:22" x14ac:dyDescent="0.25">
      <c r="A706" t="s">
        <v>12154</v>
      </c>
      <c r="B706" t="s">
        <v>1223</v>
      </c>
      <c r="C706" s="1">
        <v>44906</v>
      </c>
      <c r="D706" s="1" t="s">
        <v>18</v>
      </c>
      <c r="E706" s="2">
        <v>360</v>
      </c>
      <c r="F706" s="2">
        <v>37.47</v>
      </c>
      <c r="G706" s="2">
        <v>0</v>
      </c>
      <c r="H706" s="2">
        <v>397.47</v>
      </c>
      <c r="I706" t="s">
        <v>1224</v>
      </c>
      <c r="J706" t="s">
        <v>577</v>
      </c>
      <c r="K706">
        <v>97132</v>
      </c>
      <c r="L706" t="s">
        <v>148</v>
      </c>
      <c r="M706" t="s">
        <v>195</v>
      </c>
      <c r="N706" t="s">
        <v>12151</v>
      </c>
      <c r="O706" t="s">
        <v>12166</v>
      </c>
      <c r="P706" s="10">
        <f t="shared" si="367"/>
        <v>360</v>
      </c>
      <c r="R706" s="12">
        <v>7.7499999999999999E-2</v>
      </c>
      <c r="S706" s="10">
        <f t="shared" si="371"/>
        <v>27.9</v>
      </c>
      <c r="T706" t="s">
        <v>822</v>
      </c>
      <c r="U706" s="10">
        <f t="shared" si="369"/>
        <v>0</v>
      </c>
      <c r="V706" s="10">
        <f t="shared" si="370"/>
        <v>27.9</v>
      </c>
    </row>
    <row r="707" spans="1:22" x14ac:dyDescent="0.25">
      <c r="A707" t="s">
        <v>12154</v>
      </c>
      <c r="B707" t="s">
        <v>1225</v>
      </c>
      <c r="C707" s="1">
        <v>44908</v>
      </c>
      <c r="D707" s="1" t="s">
        <v>23</v>
      </c>
      <c r="E707" s="2">
        <v>50</v>
      </c>
      <c r="F707" s="2">
        <v>0</v>
      </c>
      <c r="G707" s="2">
        <v>0</v>
      </c>
      <c r="H707" s="2">
        <v>50</v>
      </c>
      <c r="I707" t="s">
        <v>17</v>
      </c>
      <c r="J707" t="s">
        <v>17</v>
      </c>
      <c r="K707" t="s">
        <v>17</v>
      </c>
      <c r="L707" t="s">
        <v>148</v>
      </c>
      <c r="M707" t="s">
        <v>195</v>
      </c>
      <c r="N707" t="s">
        <v>12151</v>
      </c>
      <c r="O707" t="s">
        <v>12164</v>
      </c>
      <c r="Q707" s="10">
        <f>E707</f>
        <v>50</v>
      </c>
      <c r="T707"/>
    </row>
    <row r="708" spans="1:22" x14ac:dyDescent="0.25">
      <c r="A708" t="s">
        <v>12154</v>
      </c>
      <c r="B708" t="s">
        <v>1226</v>
      </c>
      <c r="C708" s="1">
        <v>44912</v>
      </c>
      <c r="D708" s="1" t="s">
        <v>18</v>
      </c>
      <c r="E708" s="2">
        <v>0</v>
      </c>
      <c r="F708" s="2">
        <v>0</v>
      </c>
      <c r="G708" s="2">
        <v>0</v>
      </c>
      <c r="H708" s="2">
        <v>0</v>
      </c>
      <c r="I708" t="s">
        <v>1227</v>
      </c>
      <c r="J708" t="s">
        <v>52</v>
      </c>
      <c r="K708">
        <v>94116</v>
      </c>
      <c r="L708" t="s">
        <v>148</v>
      </c>
      <c r="M708" t="s">
        <v>195</v>
      </c>
      <c r="N708" t="s">
        <v>12151</v>
      </c>
      <c r="O708" t="s">
        <v>12166</v>
      </c>
      <c r="P708" s="10">
        <f t="shared" ref="P708:P711" si="372">E708</f>
        <v>0</v>
      </c>
      <c r="R708" s="17">
        <f>VLOOKUP(I708,Counties!$A$1:$D$1787,3,0)</f>
        <v>8.6300000000000002E-2</v>
      </c>
      <c r="S708" s="10">
        <f t="shared" ref="S708:S710" si="373">P708*R708</f>
        <v>0</v>
      </c>
      <c r="T708" s="17" t="str">
        <f>VLOOKUP(I708,Counties!$A$1:$D$1787,4,0)</f>
        <v>San Francisco</v>
      </c>
      <c r="U708" s="10">
        <f t="shared" ref="U708:U711" si="374">G708</f>
        <v>0</v>
      </c>
      <c r="V708" s="10">
        <f t="shared" ref="V708:V711" si="375">S708-U708</f>
        <v>0</v>
      </c>
    </row>
    <row r="709" spans="1:22" x14ac:dyDescent="0.25">
      <c r="A709" t="s">
        <v>12154</v>
      </c>
      <c r="B709" t="s">
        <v>1228</v>
      </c>
      <c r="C709" s="1">
        <v>44915</v>
      </c>
      <c r="D709" s="1" t="s">
        <v>18</v>
      </c>
      <c r="E709" s="2">
        <v>280</v>
      </c>
      <c r="F709" s="2">
        <v>36.78</v>
      </c>
      <c r="G709" s="2">
        <v>23.8</v>
      </c>
      <c r="H709" s="2">
        <v>340.58</v>
      </c>
      <c r="I709" t="s">
        <v>1008</v>
      </c>
      <c r="J709" t="s">
        <v>52</v>
      </c>
      <c r="K709">
        <v>91942</v>
      </c>
      <c r="L709" t="s">
        <v>148</v>
      </c>
      <c r="M709" t="s">
        <v>195</v>
      </c>
      <c r="N709" t="s">
        <v>12151</v>
      </c>
      <c r="O709" t="s">
        <v>12166</v>
      </c>
      <c r="P709" s="10">
        <f t="shared" si="372"/>
        <v>280</v>
      </c>
      <c r="R709" s="17">
        <f>VLOOKUP(I709,Counties!$A$1:$D$1787,3,0)</f>
        <v>8.5000000000000006E-2</v>
      </c>
      <c r="S709" s="10">
        <f t="shared" si="373"/>
        <v>23.8</v>
      </c>
      <c r="T709" s="17" t="str">
        <f>VLOOKUP(I709,Counties!$A$1:$D$1787,4,0)</f>
        <v>San Diego</v>
      </c>
      <c r="U709" s="10">
        <f t="shared" si="374"/>
        <v>23.8</v>
      </c>
      <c r="V709" s="10">
        <f t="shared" si="375"/>
        <v>0</v>
      </c>
    </row>
    <row r="710" spans="1:22" x14ac:dyDescent="0.25">
      <c r="A710" t="s">
        <v>12154</v>
      </c>
      <c r="B710" t="s">
        <v>1229</v>
      </c>
      <c r="C710" s="1">
        <v>44915</v>
      </c>
      <c r="D710" s="1" t="s">
        <v>18</v>
      </c>
      <c r="E710" s="2">
        <v>50</v>
      </c>
      <c r="F710" s="2">
        <v>22.44</v>
      </c>
      <c r="G710" s="2">
        <v>3.63</v>
      </c>
      <c r="H710" s="2">
        <v>76.069999999999993</v>
      </c>
      <c r="I710" t="s">
        <v>1230</v>
      </c>
      <c r="J710" t="s">
        <v>52</v>
      </c>
      <c r="K710">
        <v>93230</v>
      </c>
      <c r="L710" t="s">
        <v>148</v>
      </c>
      <c r="M710" t="s">
        <v>195</v>
      </c>
      <c r="N710" t="s">
        <v>12151</v>
      </c>
      <c r="O710" t="s">
        <v>12166</v>
      </c>
      <c r="P710" s="10">
        <f t="shared" si="372"/>
        <v>50</v>
      </c>
      <c r="R710" s="17">
        <f>VLOOKUP(I710,Counties!$A$1:$D$1787,3,0)</f>
        <v>7.2499999999999995E-2</v>
      </c>
      <c r="S710" s="10">
        <f t="shared" si="373"/>
        <v>3.6249999999999996</v>
      </c>
      <c r="T710" s="17" t="str">
        <f>VLOOKUP(I710,Counties!$A$1:$D$1787,4,0)</f>
        <v>Kings</v>
      </c>
      <c r="U710" s="10">
        <f t="shared" si="374"/>
        <v>3.63</v>
      </c>
      <c r="V710" s="10">
        <f t="shared" si="375"/>
        <v>-5.0000000000003375E-3</v>
      </c>
    </row>
    <row r="711" spans="1:22" x14ac:dyDescent="0.25">
      <c r="A711" t="s">
        <v>12154</v>
      </c>
      <c r="B711" t="s">
        <v>1231</v>
      </c>
      <c r="C711" s="1">
        <v>44907</v>
      </c>
      <c r="D711" s="1" t="s">
        <v>18</v>
      </c>
      <c r="E711" s="2">
        <v>95</v>
      </c>
      <c r="F711" s="2">
        <v>21.56</v>
      </c>
      <c r="G711" s="2">
        <v>8.15</v>
      </c>
      <c r="H711" s="2">
        <v>124.71</v>
      </c>
      <c r="I711" t="s">
        <v>1232</v>
      </c>
      <c r="J711" t="s">
        <v>71</v>
      </c>
      <c r="K711">
        <v>33801</v>
      </c>
      <c r="L711" t="s">
        <v>148</v>
      </c>
      <c r="M711" t="s">
        <v>195</v>
      </c>
      <c r="N711" t="s">
        <v>12151</v>
      </c>
      <c r="O711" t="s">
        <v>12166</v>
      </c>
      <c r="P711" s="10">
        <f t="shared" si="372"/>
        <v>95</v>
      </c>
      <c r="R711" s="12">
        <v>7.7499999999999999E-2</v>
      </c>
      <c r="S711" s="10">
        <f>P711*R711</f>
        <v>7.3624999999999998</v>
      </c>
      <c r="T711" t="s">
        <v>822</v>
      </c>
      <c r="U711" s="10">
        <f t="shared" si="374"/>
        <v>8.15</v>
      </c>
      <c r="V711" s="10">
        <f t="shared" si="375"/>
        <v>-0.78750000000000053</v>
      </c>
    </row>
    <row r="712" spans="1:22" x14ac:dyDescent="0.25">
      <c r="A712" t="s">
        <v>12154</v>
      </c>
      <c r="B712" t="s">
        <v>1233</v>
      </c>
      <c r="C712" s="1">
        <v>44908</v>
      </c>
      <c r="D712" s="1" t="s">
        <v>23</v>
      </c>
      <c r="E712" s="2">
        <v>50</v>
      </c>
      <c r="F712" s="2">
        <v>0</v>
      </c>
      <c r="G712" s="2">
        <v>0</v>
      </c>
      <c r="H712" s="2">
        <v>50</v>
      </c>
      <c r="I712" t="s">
        <v>17</v>
      </c>
      <c r="J712" t="s">
        <v>17</v>
      </c>
      <c r="K712" t="s">
        <v>17</v>
      </c>
      <c r="L712" t="s">
        <v>148</v>
      </c>
      <c r="M712" t="s">
        <v>195</v>
      </c>
      <c r="N712" t="s">
        <v>12151</v>
      </c>
      <c r="O712" t="s">
        <v>12164</v>
      </c>
      <c r="Q712" s="10">
        <f t="shared" ref="Q712:Q713" si="376">E712</f>
        <v>50</v>
      </c>
      <c r="T712"/>
    </row>
    <row r="713" spans="1:22" x14ac:dyDescent="0.25">
      <c r="A713" t="s">
        <v>12154</v>
      </c>
      <c r="B713" t="s">
        <v>1234</v>
      </c>
      <c r="C713" s="1">
        <v>44908</v>
      </c>
      <c r="D713" s="1" t="s">
        <v>23</v>
      </c>
      <c r="E713" s="2">
        <v>50</v>
      </c>
      <c r="F713" s="2">
        <v>0</v>
      </c>
      <c r="G713" s="2">
        <v>0</v>
      </c>
      <c r="H713" s="2">
        <v>50</v>
      </c>
      <c r="I713" t="s">
        <v>17</v>
      </c>
      <c r="J713" t="s">
        <v>17</v>
      </c>
      <c r="K713" t="s">
        <v>17</v>
      </c>
      <c r="L713" t="s">
        <v>148</v>
      </c>
      <c r="M713" t="s">
        <v>195</v>
      </c>
      <c r="N713" t="s">
        <v>12151</v>
      </c>
      <c r="O713" t="s">
        <v>12164</v>
      </c>
      <c r="Q713" s="10">
        <f t="shared" si="376"/>
        <v>50</v>
      </c>
      <c r="T713"/>
    </row>
    <row r="714" spans="1:22" x14ac:dyDescent="0.25">
      <c r="A714" t="s">
        <v>12154</v>
      </c>
      <c r="B714" t="s">
        <v>1235</v>
      </c>
      <c r="C714" s="1">
        <v>44905</v>
      </c>
      <c r="D714" s="1" t="s">
        <v>18</v>
      </c>
      <c r="E714" s="2">
        <v>395</v>
      </c>
      <c r="F714" s="2">
        <v>46.63</v>
      </c>
      <c r="G714" s="2">
        <v>39.22</v>
      </c>
      <c r="H714" s="2">
        <v>480.85</v>
      </c>
      <c r="I714" t="s">
        <v>1236</v>
      </c>
      <c r="J714" t="s">
        <v>211</v>
      </c>
      <c r="K714">
        <v>55391</v>
      </c>
      <c r="L714" t="s">
        <v>148</v>
      </c>
      <c r="M714" t="s">
        <v>195</v>
      </c>
      <c r="N714" t="s">
        <v>12151</v>
      </c>
      <c r="O714" t="s">
        <v>12166</v>
      </c>
      <c r="P714" s="10">
        <f t="shared" ref="P714:P725" si="377">E714</f>
        <v>395</v>
      </c>
      <c r="R714" s="12">
        <v>7.7499999999999999E-2</v>
      </c>
      <c r="S714" s="10">
        <f t="shared" ref="S714:S715" si="378">P714*R714</f>
        <v>30.612500000000001</v>
      </c>
      <c r="T714" t="s">
        <v>822</v>
      </c>
      <c r="U714" s="10">
        <f t="shared" ref="U714:U725" si="379">G714</f>
        <v>39.22</v>
      </c>
      <c r="V714" s="10">
        <f t="shared" ref="V714:V725" si="380">S714-U714</f>
        <v>-8.6074999999999982</v>
      </c>
    </row>
    <row r="715" spans="1:22" x14ac:dyDescent="0.25">
      <c r="A715" t="s">
        <v>12154</v>
      </c>
      <c r="B715" t="s">
        <v>1237</v>
      </c>
      <c r="C715" s="1">
        <v>44905</v>
      </c>
      <c r="D715" s="1" t="s">
        <v>18</v>
      </c>
      <c r="E715" s="2">
        <v>95</v>
      </c>
      <c r="F715" s="2">
        <v>20.59</v>
      </c>
      <c r="G715" s="2">
        <v>6.47</v>
      </c>
      <c r="H715" s="2">
        <v>122.06</v>
      </c>
      <c r="I715" t="s">
        <v>1238</v>
      </c>
      <c r="J715" t="s">
        <v>49</v>
      </c>
      <c r="K715">
        <v>67110</v>
      </c>
      <c r="L715" t="s">
        <v>148</v>
      </c>
      <c r="M715" t="s">
        <v>195</v>
      </c>
      <c r="N715" t="s">
        <v>12151</v>
      </c>
      <c r="O715" t="s">
        <v>12166</v>
      </c>
      <c r="P715" s="10">
        <f t="shared" si="377"/>
        <v>95</v>
      </c>
      <c r="R715" s="12">
        <v>7.7499999999999999E-2</v>
      </c>
      <c r="S715" s="10">
        <f t="shared" si="378"/>
        <v>7.3624999999999998</v>
      </c>
      <c r="T715" t="s">
        <v>822</v>
      </c>
      <c r="U715" s="10">
        <f t="shared" si="379"/>
        <v>6.47</v>
      </c>
      <c r="V715" s="10">
        <f t="shared" si="380"/>
        <v>0.89250000000000007</v>
      </c>
    </row>
    <row r="716" spans="1:22" x14ac:dyDescent="0.25">
      <c r="A716" t="s">
        <v>12154</v>
      </c>
      <c r="B716" t="s">
        <v>1239</v>
      </c>
      <c r="C716" s="1">
        <v>44915</v>
      </c>
      <c r="D716" s="1" t="s">
        <v>18</v>
      </c>
      <c r="E716" s="2">
        <v>150</v>
      </c>
      <c r="F716" s="2">
        <v>28.55</v>
      </c>
      <c r="G716" s="2">
        <v>15.38</v>
      </c>
      <c r="H716" s="2">
        <v>193.93</v>
      </c>
      <c r="I716" t="s">
        <v>995</v>
      </c>
      <c r="J716" t="s">
        <v>52</v>
      </c>
      <c r="K716">
        <v>90603</v>
      </c>
      <c r="L716" t="s">
        <v>148</v>
      </c>
      <c r="M716" t="s">
        <v>195</v>
      </c>
      <c r="N716" t="s">
        <v>12151</v>
      </c>
      <c r="O716" t="s">
        <v>12166</v>
      </c>
      <c r="P716" s="10">
        <f t="shared" si="377"/>
        <v>150</v>
      </c>
      <c r="R716" s="17">
        <f>VLOOKUP(I716,Counties!$A$1:$D$1787,3,0)</f>
        <v>0.10249999999999999</v>
      </c>
      <c r="S716" s="10">
        <f>P716*R716</f>
        <v>15.374999999999998</v>
      </c>
      <c r="T716" s="17" t="str">
        <f>VLOOKUP(I716,Counties!$A$1:$D$1787,4,0)</f>
        <v>Los Angeles</v>
      </c>
      <c r="U716" s="10">
        <f t="shared" si="379"/>
        <v>15.38</v>
      </c>
      <c r="V716" s="10">
        <f t="shared" si="380"/>
        <v>-5.000000000002558E-3</v>
      </c>
    </row>
    <row r="717" spans="1:22" x14ac:dyDescent="0.25">
      <c r="A717" t="s">
        <v>12154</v>
      </c>
      <c r="B717" t="s">
        <v>1240</v>
      </c>
      <c r="C717" s="1">
        <v>44915</v>
      </c>
      <c r="D717" s="1" t="s">
        <v>18</v>
      </c>
      <c r="E717" s="2">
        <v>280</v>
      </c>
      <c r="F717" s="2">
        <v>48.66</v>
      </c>
      <c r="G717" s="2">
        <v>12.45</v>
      </c>
      <c r="H717" s="2">
        <v>341.11</v>
      </c>
      <c r="I717" t="s">
        <v>1241</v>
      </c>
      <c r="J717" t="s">
        <v>27</v>
      </c>
      <c r="K717">
        <v>70518</v>
      </c>
      <c r="L717" t="s">
        <v>148</v>
      </c>
      <c r="M717" t="s">
        <v>195</v>
      </c>
      <c r="N717" t="s">
        <v>12151</v>
      </c>
      <c r="O717" t="s">
        <v>12166</v>
      </c>
      <c r="P717" s="10">
        <f t="shared" si="377"/>
        <v>280</v>
      </c>
      <c r="R717" s="12">
        <v>7.7499999999999999E-2</v>
      </c>
      <c r="S717" s="10">
        <f t="shared" ref="S717:S725" si="381">P717*R717</f>
        <v>21.7</v>
      </c>
      <c r="T717" t="s">
        <v>822</v>
      </c>
      <c r="U717" s="10">
        <f t="shared" si="379"/>
        <v>12.45</v>
      </c>
      <c r="V717" s="10">
        <f t="shared" si="380"/>
        <v>9.25</v>
      </c>
    </row>
    <row r="718" spans="1:22" x14ac:dyDescent="0.25">
      <c r="A718" t="s">
        <v>12154</v>
      </c>
      <c r="B718" t="s">
        <v>1242</v>
      </c>
      <c r="C718" s="1">
        <v>44915</v>
      </c>
      <c r="D718" s="1" t="s">
        <v>18</v>
      </c>
      <c r="E718" s="2">
        <v>280</v>
      </c>
      <c r="F718" s="2">
        <v>48.66</v>
      </c>
      <c r="G718" s="2">
        <v>30.41</v>
      </c>
      <c r="H718" s="2">
        <v>359.07</v>
      </c>
      <c r="I718" t="s">
        <v>1243</v>
      </c>
      <c r="J718" t="s">
        <v>33</v>
      </c>
      <c r="K718">
        <v>37064</v>
      </c>
      <c r="L718" t="s">
        <v>148</v>
      </c>
      <c r="M718" t="s">
        <v>195</v>
      </c>
      <c r="N718" t="s">
        <v>12151</v>
      </c>
      <c r="O718" t="s">
        <v>12166</v>
      </c>
      <c r="P718" s="10">
        <f t="shared" si="377"/>
        <v>280</v>
      </c>
      <c r="R718" s="12">
        <v>7.7499999999999999E-2</v>
      </c>
      <c r="S718" s="10">
        <f t="shared" si="381"/>
        <v>21.7</v>
      </c>
      <c r="T718" t="s">
        <v>822</v>
      </c>
      <c r="U718" s="10">
        <f t="shared" si="379"/>
        <v>30.41</v>
      </c>
      <c r="V718" s="10">
        <f t="shared" si="380"/>
        <v>-8.7100000000000009</v>
      </c>
    </row>
    <row r="719" spans="1:22" x14ac:dyDescent="0.25">
      <c r="A719" t="s">
        <v>12154</v>
      </c>
      <c r="B719" t="s">
        <v>1244</v>
      </c>
      <c r="C719" s="1">
        <v>44915</v>
      </c>
      <c r="D719" s="1" t="s">
        <v>18</v>
      </c>
      <c r="E719" s="2">
        <v>320</v>
      </c>
      <c r="F719" s="2">
        <v>48.66</v>
      </c>
      <c r="G719" s="2">
        <v>25.81</v>
      </c>
      <c r="H719" s="2">
        <v>394.47</v>
      </c>
      <c r="I719" t="s">
        <v>1245</v>
      </c>
      <c r="J719" t="s">
        <v>71</v>
      </c>
      <c r="K719">
        <v>33761</v>
      </c>
      <c r="L719" t="s">
        <v>148</v>
      </c>
      <c r="M719" t="s">
        <v>195</v>
      </c>
      <c r="N719" t="s">
        <v>12151</v>
      </c>
      <c r="O719" t="s">
        <v>12166</v>
      </c>
      <c r="P719" s="10">
        <f t="shared" si="377"/>
        <v>320</v>
      </c>
      <c r="R719" s="12">
        <v>7.7499999999999999E-2</v>
      </c>
      <c r="S719" s="10">
        <f t="shared" si="381"/>
        <v>24.8</v>
      </c>
      <c r="T719" t="s">
        <v>822</v>
      </c>
      <c r="U719" s="10">
        <f t="shared" si="379"/>
        <v>25.81</v>
      </c>
      <c r="V719" s="10">
        <f t="shared" si="380"/>
        <v>-1.009999999999998</v>
      </c>
    </row>
    <row r="720" spans="1:22" x14ac:dyDescent="0.25">
      <c r="A720" t="s">
        <v>12154</v>
      </c>
      <c r="B720" t="s">
        <v>1246</v>
      </c>
      <c r="C720" s="1">
        <v>44906</v>
      </c>
      <c r="D720" s="1" t="s">
        <v>18</v>
      </c>
      <c r="E720" s="2">
        <v>155</v>
      </c>
      <c r="F720" s="2">
        <v>23.66</v>
      </c>
      <c r="G720" s="2">
        <v>14.74</v>
      </c>
      <c r="H720" s="2">
        <v>193.4</v>
      </c>
      <c r="I720" t="s">
        <v>628</v>
      </c>
      <c r="J720" t="s">
        <v>59</v>
      </c>
      <c r="K720">
        <v>75034</v>
      </c>
      <c r="L720" t="s">
        <v>148</v>
      </c>
      <c r="M720" t="s">
        <v>195</v>
      </c>
      <c r="N720" t="s">
        <v>12151</v>
      </c>
      <c r="O720" t="s">
        <v>12166</v>
      </c>
      <c r="P720" s="10">
        <f t="shared" si="377"/>
        <v>155</v>
      </c>
      <c r="R720" s="12">
        <v>7.7499999999999999E-2</v>
      </c>
      <c r="S720" s="10">
        <f t="shared" si="381"/>
        <v>12.012499999999999</v>
      </c>
      <c r="T720" t="s">
        <v>822</v>
      </c>
      <c r="U720" s="10">
        <f t="shared" si="379"/>
        <v>14.74</v>
      </c>
      <c r="V720" s="10">
        <f t="shared" si="380"/>
        <v>-2.7275000000000009</v>
      </c>
    </row>
    <row r="721" spans="1:22" x14ac:dyDescent="0.25">
      <c r="A721" t="s">
        <v>12154</v>
      </c>
      <c r="B721" t="s">
        <v>1247</v>
      </c>
      <c r="C721" s="1">
        <v>44906</v>
      </c>
      <c r="D721" s="1" t="s">
        <v>18</v>
      </c>
      <c r="E721" s="2">
        <v>155</v>
      </c>
      <c r="F721" s="2">
        <v>22.49</v>
      </c>
      <c r="G721" s="2">
        <v>0</v>
      </c>
      <c r="H721" s="2">
        <v>177.49</v>
      </c>
      <c r="I721" t="s">
        <v>48</v>
      </c>
      <c r="J721" t="s">
        <v>458</v>
      </c>
      <c r="K721">
        <v>59741</v>
      </c>
      <c r="L721" t="s">
        <v>148</v>
      </c>
      <c r="M721" t="s">
        <v>195</v>
      </c>
      <c r="N721" t="s">
        <v>12151</v>
      </c>
      <c r="O721" t="s">
        <v>12166</v>
      </c>
      <c r="P721" s="10">
        <f t="shared" si="377"/>
        <v>155</v>
      </c>
      <c r="R721" s="12">
        <v>7.7499999999999999E-2</v>
      </c>
      <c r="S721" s="10">
        <f t="shared" si="381"/>
        <v>12.012499999999999</v>
      </c>
      <c r="T721" t="s">
        <v>822</v>
      </c>
      <c r="U721" s="10">
        <f t="shared" si="379"/>
        <v>0</v>
      </c>
      <c r="V721" s="10">
        <f t="shared" si="380"/>
        <v>12.012499999999999</v>
      </c>
    </row>
    <row r="722" spans="1:22" x14ac:dyDescent="0.25">
      <c r="A722" t="s">
        <v>12154</v>
      </c>
      <c r="B722" t="s">
        <v>1248</v>
      </c>
      <c r="C722" s="1">
        <v>44915</v>
      </c>
      <c r="D722" s="1" t="s">
        <v>18</v>
      </c>
      <c r="E722" s="2">
        <v>259.10000000000002</v>
      </c>
      <c r="F722" s="2">
        <v>38.42</v>
      </c>
      <c r="G722" s="2">
        <v>15.55</v>
      </c>
      <c r="H722" s="2">
        <v>313.07</v>
      </c>
      <c r="I722" t="s">
        <v>979</v>
      </c>
      <c r="J722" t="s">
        <v>444</v>
      </c>
      <c r="K722">
        <v>83814</v>
      </c>
      <c r="L722" t="s">
        <v>148</v>
      </c>
      <c r="M722" t="s">
        <v>195</v>
      </c>
      <c r="N722" t="s">
        <v>12151</v>
      </c>
      <c r="O722" t="s">
        <v>12166</v>
      </c>
      <c r="P722" s="10">
        <f t="shared" si="377"/>
        <v>259.10000000000002</v>
      </c>
      <c r="R722" s="12">
        <v>7.7499999999999999E-2</v>
      </c>
      <c r="S722" s="10">
        <f t="shared" si="381"/>
        <v>20.080250000000003</v>
      </c>
      <c r="T722" t="s">
        <v>822</v>
      </c>
      <c r="U722" s="10">
        <f t="shared" si="379"/>
        <v>15.55</v>
      </c>
      <c r="V722" s="10">
        <f t="shared" si="380"/>
        <v>4.5302500000000023</v>
      </c>
    </row>
    <row r="723" spans="1:22" x14ac:dyDescent="0.25">
      <c r="A723" t="s">
        <v>12153</v>
      </c>
      <c r="B723" t="s">
        <v>1249</v>
      </c>
      <c r="C723" s="1">
        <v>44886</v>
      </c>
      <c r="D723" s="1" t="s">
        <v>18</v>
      </c>
      <c r="E723" s="2">
        <v>205</v>
      </c>
      <c r="F723" s="2">
        <v>33.32</v>
      </c>
      <c r="G723" s="2">
        <v>20.58</v>
      </c>
      <c r="H723" s="2">
        <v>258.89999999999998</v>
      </c>
      <c r="I723" t="s">
        <v>771</v>
      </c>
      <c r="J723" t="s">
        <v>39</v>
      </c>
      <c r="K723">
        <v>11968</v>
      </c>
      <c r="L723" t="s">
        <v>148</v>
      </c>
      <c r="M723" t="s">
        <v>195</v>
      </c>
      <c r="N723" t="s">
        <v>12151</v>
      </c>
      <c r="O723" t="s">
        <v>12166</v>
      </c>
      <c r="P723" s="10">
        <f t="shared" si="377"/>
        <v>205</v>
      </c>
      <c r="R723" s="12">
        <v>7.7499999999999999E-2</v>
      </c>
      <c r="S723" s="10">
        <f t="shared" si="381"/>
        <v>15.887499999999999</v>
      </c>
      <c r="T723" t="s">
        <v>822</v>
      </c>
      <c r="U723" s="10">
        <f t="shared" si="379"/>
        <v>20.58</v>
      </c>
      <c r="V723" s="10">
        <f t="shared" si="380"/>
        <v>-4.692499999999999</v>
      </c>
    </row>
    <row r="724" spans="1:22" x14ac:dyDescent="0.25">
      <c r="A724" t="s">
        <v>12154</v>
      </c>
      <c r="B724" t="s">
        <v>1250</v>
      </c>
      <c r="C724" s="1">
        <v>44906</v>
      </c>
      <c r="D724" s="1" t="s">
        <v>18</v>
      </c>
      <c r="E724" s="2">
        <v>155</v>
      </c>
      <c r="F724" s="2">
        <v>22.49</v>
      </c>
      <c r="G724" s="2">
        <v>5.41</v>
      </c>
      <c r="H724" s="2">
        <v>182.9</v>
      </c>
      <c r="I724" t="s">
        <v>1251</v>
      </c>
      <c r="J724" t="s">
        <v>277</v>
      </c>
      <c r="K724">
        <v>81520</v>
      </c>
      <c r="L724" t="s">
        <v>148</v>
      </c>
      <c r="M724" t="s">
        <v>195</v>
      </c>
      <c r="N724" t="s">
        <v>12151</v>
      </c>
      <c r="O724" t="s">
        <v>12166</v>
      </c>
      <c r="P724" s="10">
        <f t="shared" si="377"/>
        <v>155</v>
      </c>
      <c r="R724" s="12">
        <v>7.7499999999999999E-2</v>
      </c>
      <c r="S724" s="10">
        <f t="shared" si="381"/>
        <v>12.012499999999999</v>
      </c>
      <c r="T724" t="s">
        <v>822</v>
      </c>
      <c r="U724" s="10">
        <f t="shared" si="379"/>
        <v>5.41</v>
      </c>
      <c r="V724" s="10">
        <f t="shared" si="380"/>
        <v>6.6024999999999991</v>
      </c>
    </row>
    <row r="725" spans="1:22" x14ac:dyDescent="0.25">
      <c r="A725" t="s">
        <v>12154</v>
      </c>
      <c r="B725" t="s">
        <v>1252</v>
      </c>
      <c r="C725" s="1">
        <v>44906</v>
      </c>
      <c r="D725" s="1" t="s">
        <v>18</v>
      </c>
      <c r="E725" s="2">
        <v>155</v>
      </c>
      <c r="F725" s="2">
        <v>25.1</v>
      </c>
      <c r="G725" s="2">
        <v>9.31</v>
      </c>
      <c r="H725" s="2">
        <v>189.41</v>
      </c>
      <c r="I725" t="s">
        <v>1253</v>
      </c>
      <c r="J725" t="s">
        <v>1254</v>
      </c>
      <c r="K725">
        <v>52340</v>
      </c>
      <c r="L725" t="s">
        <v>148</v>
      </c>
      <c r="M725" t="s">
        <v>195</v>
      </c>
      <c r="N725" t="s">
        <v>12151</v>
      </c>
      <c r="O725" t="s">
        <v>12166</v>
      </c>
      <c r="P725" s="10">
        <f t="shared" si="377"/>
        <v>155</v>
      </c>
      <c r="R725" s="12">
        <v>7.7499999999999999E-2</v>
      </c>
      <c r="S725" s="10">
        <f t="shared" si="381"/>
        <v>12.012499999999999</v>
      </c>
      <c r="T725" t="s">
        <v>822</v>
      </c>
      <c r="U725" s="10">
        <f t="shared" si="379"/>
        <v>9.31</v>
      </c>
      <c r="V725" s="10">
        <f t="shared" si="380"/>
        <v>2.7024999999999988</v>
      </c>
    </row>
    <row r="726" spans="1:22" x14ac:dyDescent="0.25">
      <c r="A726" t="s">
        <v>12154</v>
      </c>
      <c r="B726" t="s">
        <v>1255</v>
      </c>
      <c r="C726" s="1">
        <v>44908</v>
      </c>
      <c r="D726" s="1" t="s">
        <v>23</v>
      </c>
      <c r="E726" s="2">
        <v>50</v>
      </c>
      <c r="F726" s="2">
        <v>0</v>
      </c>
      <c r="G726" s="2">
        <v>0</v>
      </c>
      <c r="H726" s="2">
        <v>50</v>
      </c>
      <c r="I726" t="s">
        <v>17</v>
      </c>
      <c r="J726" t="s">
        <v>17</v>
      </c>
      <c r="K726" t="s">
        <v>17</v>
      </c>
      <c r="L726" t="s">
        <v>148</v>
      </c>
      <c r="M726" t="s">
        <v>195</v>
      </c>
      <c r="N726" t="s">
        <v>12151</v>
      </c>
      <c r="O726" t="s">
        <v>12164</v>
      </c>
      <c r="Q726" s="10">
        <f>E726</f>
        <v>50</v>
      </c>
      <c r="T726"/>
    </row>
    <row r="727" spans="1:22" x14ac:dyDescent="0.25">
      <c r="A727" t="s">
        <v>12154</v>
      </c>
      <c r="B727" t="s">
        <v>1256</v>
      </c>
      <c r="C727" s="1">
        <v>44912</v>
      </c>
      <c r="D727" s="1" t="s">
        <v>18</v>
      </c>
      <c r="E727" s="2">
        <v>0</v>
      </c>
      <c r="F727" s="2">
        <v>0</v>
      </c>
      <c r="G727" s="2">
        <v>0</v>
      </c>
      <c r="H727" s="2">
        <v>0</v>
      </c>
      <c r="I727" t="s">
        <v>1257</v>
      </c>
      <c r="J727" t="s">
        <v>52</v>
      </c>
      <c r="K727">
        <v>93110</v>
      </c>
      <c r="L727" t="s">
        <v>148</v>
      </c>
      <c r="M727" t="s">
        <v>195</v>
      </c>
      <c r="N727" t="s">
        <v>12151</v>
      </c>
      <c r="O727" t="s">
        <v>12166</v>
      </c>
      <c r="P727" s="10">
        <f t="shared" ref="P727:P728" si="382">E727</f>
        <v>0</v>
      </c>
      <c r="R727" s="17">
        <f>VLOOKUP(I727,Counties!$A$1:$D$1787,3,0)</f>
        <v>8.7499999999999994E-2</v>
      </c>
      <c r="S727" s="10">
        <f>P727*R727</f>
        <v>0</v>
      </c>
      <c r="T727" s="17" t="str">
        <f>VLOOKUP(I727,Counties!$A$1:$D$1787,4,0)</f>
        <v>Santa Barbara</v>
      </c>
      <c r="U727" s="10">
        <f t="shared" ref="U727:U728" si="383">G727</f>
        <v>0</v>
      </c>
      <c r="V727" s="10">
        <f t="shared" ref="V727:V728" si="384">S727-U727</f>
        <v>0</v>
      </c>
    </row>
    <row r="728" spans="1:22" x14ac:dyDescent="0.25">
      <c r="A728" t="s">
        <v>12154</v>
      </c>
      <c r="B728" t="s">
        <v>1258</v>
      </c>
      <c r="C728" s="1">
        <v>44915</v>
      </c>
      <c r="D728" s="1" t="s">
        <v>18</v>
      </c>
      <c r="E728" s="2">
        <v>280</v>
      </c>
      <c r="F728" s="2">
        <v>48.66</v>
      </c>
      <c r="G728" s="2">
        <v>19.72</v>
      </c>
      <c r="H728" s="2">
        <v>348.38</v>
      </c>
      <c r="I728" t="s">
        <v>423</v>
      </c>
      <c r="J728" t="s">
        <v>46</v>
      </c>
      <c r="K728">
        <v>30075</v>
      </c>
      <c r="L728" t="s">
        <v>148</v>
      </c>
      <c r="M728" t="s">
        <v>195</v>
      </c>
      <c r="N728" t="s">
        <v>12151</v>
      </c>
      <c r="O728" t="s">
        <v>12166</v>
      </c>
      <c r="P728" s="10">
        <f t="shared" si="382"/>
        <v>280</v>
      </c>
      <c r="R728" s="12">
        <v>7.7499999999999999E-2</v>
      </c>
      <c r="S728" s="10">
        <f>P728*R728</f>
        <v>21.7</v>
      </c>
      <c r="T728" t="s">
        <v>822</v>
      </c>
      <c r="U728" s="10">
        <f t="shared" si="383"/>
        <v>19.72</v>
      </c>
      <c r="V728" s="10">
        <f t="shared" si="384"/>
        <v>1.9800000000000004</v>
      </c>
    </row>
    <row r="729" spans="1:22" x14ac:dyDescent="0.25">
      <c r="A729" t="s">
        <v>12154</v>
      </c>
      <c r="B729" t="s">
        <v>1259</v>
      </c>
      <c r="C729" s="1">
        <v>44908</v>
      </c>
      <c r="D729" s="1" t="s">
        <v>23</v>
      </c>
      <c r="E729" s="2">
        <v>50</v>
      </c>
      <c r="F729" s="2">
        <v>0</v>
      </c>
      <c r="G729" s="2">
        <v>0</v>
      </c>
      <c r="H729" s="2">
        <v>50</v>
      </c>
      <c r="I729" t="s">
        <v>17</v>
      </c>
      <c r="J729" t="s">
        <v>17</v>
      </c>
      <c r="K729" t="s">
        <v>17</v>
      </c>
      <c r="L729" t="s">
        <v>148</v>
      </c>
      <c r="M729" t="s">
        <v>195</v>
      </c>
      <c r="N729" t="s">
        <v>12151</v>
      </c>
      <c r="O729" t="s">
        <v>12164</v>
      </c>
      <c r="Q729" s="10">
        <f>E729</f>
        <v>50</v>
      </c>
      <c r="T729"/>
    </row>
    <row r="730" spans="1:22" x14ac:dyDescent="0.25">
      <c r="A730" t="s">
        <v>12154</v>
      </c>
      <c r="B730" t="s">
        <v>1260</v>
      </c>
      <c r="C730" s="1">
        <v>44915</v>
      </c>
      <c r="D730" s="1" t="s">
        <v>18</v>
      </c>
      <c r="E730" s="2">
        <v>280</v>
      </c>
      <c r="F730" s="2">
        <v>48.66</v>
      </c>
      <c r="G730" s="2">
        <v>11.2</v>
      </c>
      <c r="H730" s="2">
        <v>339.86</v>
      </c>
      <c r="I730" t="s">
        <v>1261</v>
      </c>
      <c r="J730" t="s">
        <v>306</v>
      </c>
      <c r="K730">
        <v>35226</v>
      </c>
      <c r="L730" t="s">
        <v>148</v>
      </c>
      <c r="M730" t="s">
        <v>195</v>
      </c>
      <c r="N730" t="s">
        <v>12151</v>
      </c>
      <c r="O730" t="s">
        <v>12166</v>
      </c>
      <c r="P730" s="10">
        <f t="shared" ref="P730:P732" si="385">E730</f>
        <v>280</v>
      </c>
      <c r="R730" s="12">
        <v>7.7499999999999999E-2</v>
      </c>
      <c r="S730" s="10">
        <f t="shared" ref="S730:S732" si="386">P730*R730</f>
        <v>21.7</v>
      </c>
      <c r="T730" t="s">
        <v>822</v>
      </c>
      <c r="U730" s="10">
        <f t="shared" ref="U730:U732" si="387">G730</f>
        <v>11.2</v>
      </c>
      <c r="V730" s="10">
        <f t="shared" ref="V730:V732" si="388">S730-U730</f>
        <v>10.5</v>
      </c>
    </row>
    <row r="731" spans="1:22" x14ac:dyDescent="0.25">
      <c r="A731" t="s">
        <v>12154</v>
      </c>
      <c r="B731" t="s">
        <v>1262</v>
      </c>
      <c r="C731" s="1">
        <v>44907</v>
      </c>
      <c r="D731" s="1" t="s">
        <v>18</v>
      </c>
      <c r="E731" s="2">
        <v>95</v>
      </c>
      <c r="F731" s="2">
        <v>21.56</v>
      </c>
      <c r="G731" s="2">
        <v>10.65</v>
      </c>
      <c r="H731" s="2">
        <v>127.21</v>
      </c>
      <c r="I731" t="s">
        <v>559</v>
      </c>
      <c r="J731" t="s">
        <v>211</v>
      </c>
      <c r="K731">
        <v>55901</v>
      </c>
      <c r="L731" t="s">
        <v>148</v>
      </c>
      <c r="M731" t="s">
        <v>195</v>
      </c>
      <c r="N731" t="s">
        <v>12151</v>
      </c>
      <c r="O731" t="s">
        <v>12166</v>
      </c>
      <c r="P731" s="10">
        <f t="shared" si="385"/>
        <v>95</v>
      </c>
      <c r="R731" s="12">
        <v>7.7499999999999999E-2</v>
      </c>
      <c r="S731" s="10">
        <f t="shared" si="386"/>
        <v>7.3624999999999998</v>
      </c>
      <c r="T731" t="s">
        <v>822</v>
      </c>
      <c r="U731" s="10">
        <f t="shared" si="387"/>
        <v>10.65</v>
      </c>
      <c r="V731" s="10">
        <f t="shared" si="388"/>
        <v>-3.2875000000000005</v>
      </c>
    </row>
    <row r="732" spans="1:22" x14ac:dyDescent="0.25">
      <c r="A732" t="s">
        <v>12154</v>
      </c>
      <c r="B732" t="s">
        <v>1263</v>
      </c>
      <c r="C732" s="1">
        <v>44907</v>
      </c>
      <c r="D732" s="1" t="s">
        <v>18</v>
      </c>
      <c r="E732" s="2">
        <v>155</v>
      </c>
      <c r="F732" s="2">
        <v>25.1</v>
      </c>
      <c r="G732" s="2">
        <v>10.82</v>
      </c>
      <c r="H732" s="2">
        <v>190.92</v>
      </c>
      <c r="I732" t="s">
        <v>1264</v>
      </c>
      <c r="J732" t="s">
        <v>138</v>
      </c>
      <c r="K732">
        <v>49201</v>
      </c>
      <c r="L732" t="s">
        <v>148</v>
      </c>
      <c r="M732" t="s">
        <v>195</v>
      </c>
      <c r="N732" t="s">
        <v>12151</v>
      </c>
      <c r="O732" t="s">
        <v>12166</v>
      </c>
      <c r="P732" s="10">
        <f t="shared" si="385"/>
        <v>155</v>
      </c>
      <c r="R732" s="12">
        <v>7.7499999999999999E-2</v>
      </c>
      <c r="S732" s="10">
        <f t="shared" si="386"/>
        <v>12.012499999999999</v>
      </c>
      <c r="T732" t="s">
        <v>822</v>
      </c>
      <c r="U732" s="10">
        <f t="shared" si="387"/>
        <v>10.82</v>
      </c>
      <c r="V732" s="10">
        <f t="shared" si="388"/>
        <v>1.192499999999999</v>
      </c>
    </row>
    <row r="733" spans="1:22" x14ac:dyDescent="0.25">
      <c r="A733" t="s">
        <v>12154</v>
      </c>
      <c r="B733" t="s">
        <v>1265</v>
      </c>
      <c r="C733" s="1">
        <v>44908</v>
      </c>
      <c r="D733" s="1" t="s">
        <v>23</v>
      </c>
      <c r="E733" s="2">
        <v>50</v>
      </c>
      <c r="F733" s="2">
        <v>0</v>
      </c>
      <c r="G733" s="2">
        <v>0</v>
      </c>
      <c r="H733" s="2">
        <v>50</v>
      </c>
      <c r="I733" t="s">
        <v>17</v>
      </c>
      <c r="J733" t="s">
        <v>17</v>
      </c>
      <c r="K733" t="s">
        <v>17</v>
      </c>
      <c r="L733" t="s">
        <v>148</v>
      </c>
      <c r="M733" t="s">
        <v>195</v>
      </c>
      <c r="N733" t="s">
        <v>12151</v>
      </c>
      <c r="O733" t="s">
        <v>12164</v>
      </c>
      <c r="Q733" s="10">
        <f>E733</f>
        <v>50</v>
      </c>
      <c r="T733"/>
    </row>
    <row r="734" spans="1:22" x14ac:dyDescent="0.25">
      <c r="A734" t="s">
        <v>12154</v>
      </c>
      <c r="B734" t="s">
        <v>1266</v>
      </c>
      <c r="C734" s="1">
        <v>44915</v>
      </c>
      <c r="D734" s="1" t="s">
        <v>18</v>
      </c>
      <c r="E734" s="2">
        <v>150</v>
      </c>
      <c r="F734" s="2">
        <v>28.09</v>
      </c>
      <c r="G734" s="2">
        <v>7.28</v>
      </c>
      <c r="H734" s="2">
        <v>185.37</v>
      </c>
      <c r="I734" t="s">
        <v>1267</v>
      </c>
      <c r="J734" t="s">
        <v>753</v>
      </c>
      <c r="K734">
        <v>73703</v>
      </c>
      <c r="L734" t="s">
        <v>148</v>
      </c>
      <c r="M734" t="s">
        <v>195</v>
      </c>
      <c r="N734" t="s">
        <v>12151</v>
      </c>
      <c r="O734" t="s">
        <v>12166</v>
      </c>
      <c r="P734" s="10">
        <f t="shared" ref="P734:P736" si="389">E734</f>
        <v>150</v>
      </c>
      <c r="R734" s="12">
        <v>7.7499999999999999E-2</v>
      </c>
      <c r="S734" s="10">
        <f t="shared" ref="S734:S736" si="390">P734*R734</f>
        <v>11.625</v>
      </c>
      <c r="T734" t="s">
        <v>822</v>
      </c>
      <c r="U734" s="10">
        <f t="shared" ref="U734:U736" si="391">G734</f>
        <v>7.28</v>
      </c>
      <c r="V734" s="10">
        <f t="shared" ref="V734:V736" si="392">S734-U734</f>
        <v>4.3449999999999998</v>
      </c>
    </row>
    <row r="735" spans="1:22" x14ac:dyDescent="0.25">
      <c r="A735" t="s">
        <v>12154</v>
      </c>
      <c r="B735" t="s">
        <v>1268</v>
      </c>
      <c r="C735" s="1">
        <v>44908</v>
      </c>
      <c r="D735" s="1" t="s">
        <v>18</v>
      </c>
      <c r="E735" s="2">
        <v>95</v>
      </c>
      <c r="F735" s="2">
        <v>21.56</v>
      </c>
      <c r="G735" s="2">
        <v>3.81</v>
      </c>
      <c r="H735" s="2">
        <v>120.37</v>
      </c>
      <c r="I735" t="s">
        <v>305</v>
      </c>
      <c r="J735" t="s">
        <v>306</v>
      </c>
      <c r="K735">
        <v>36850</v>
      </c>
      <c r="L735" t="s">
        <v>148</v>
      </c>
      <c r="M735" t="s">
        <v>195</v>
      </c>
      <c r="N735" t="s">
        <v>12151</v>
      </c>
      <c r="O735" t="s">
        <v>12166</v>
      </c>
      <c r="P735" s="10">
        <f t="shared" si="389"/>
        <v>95</v>
      </c>
      <c r="R735" s="12">
        <v>7.7499999999999999E-2</v>
      </c>
      <c r="S735" s="10">
        <f t="shared" si="390"/>
        <v>7.3624999999999998</v>
      </c>
      <c r="T735" t="s">
        <v>822</v>
      </c>
      <c r="U735" s="10">
        <f t="shared" si="391"/>
        <v>3.81</v>
      </c>
      <c r="V735" s="10">
        <f t="shared" si="392"/>
        <v>3.5524999999999998</v>
      </c>
    </row>
    <row r="736" spans="1:22" x14ac:dyDescent="0.25">
      <c r="A736" t="s">
        <v>12154</v>
      </c>
      <c r="B736" t="s">
        <v>1269</v>
      </c>
      <c r="C736" s="1">
        <v>44908</v>
      </c>
      <c r="D736" s="1" t="s">
        <v>18</v>
      </c>
      <c r="E736" s="2">
        <v>205</v>
      </c>
      <c r="F736" s="2">
        <v>28.37</v>
      </c>
      <c r="G736" s="2">
        <v>12.31</v>
      </c>
      <c r="H736" s="2">
        <v>245.68</v>
      </c>
      <c r="I736" t="s">
        <v>443</v>
      </c>
      <c r="J736" t="s">
        <v>444</v>
      </c>
      <c r="K736">
        <v>83617</v>
      </c>
      <c r="L736" t="s">
        <v>148</v>
      </c>
      <c r="M736" t="s">
        <v>195</v>
      </c>
      <c r="N736" t="s">
        <v>12151</v>
      </c>
      <c r="O736" t="s">
        <v>12166</v>
      </c>
      <c r="P736" s="10">
        <f t="shared" si="389"/>
        <v>205</v>
      </c>
      <c r="R736" s="12">
        <v>7.7499999999999999E-2</v>
      </c>
      <c r="S736" s="10">
        <f t="shared" si="390"/>
        <v>15.887499999999999</v>
      </c>
      <c r="T736" t="s">
        <v>822</v>
      </c>
      <c r="U736" s="10">
        <f t="shared" si="391"/>
        <v>12.31</v>
      </c>
      <c r="V736" s="10">
        <f t="shared" si="392"/>
        <v>3.5774999999999988</v>
      </c>
    </row>
    <row r="737" spans="1:22" x14ac:dyDescent="0.25">
      <c r="A737" t="s">
        <v>12154</v>
      </c>
      <c r="B737" t="s">
        <v>1270</v>
      </c>
      <c r="C737" s="1">
        <v>44908</v>
      </c>
      <c r="D737" s="1" t="s">
        <v>23</v>
      </c>
      <c r="E737" s="2">
        <v>50</v>
      </c>
      <c r="F737" s="2">
        <v>0</v>
      </c>
      <c r="G737" s="2">
        <v>0</v>
      </c>
      <c r="H737" s="2">
        <v>50</v>
      </c>
      <c r="I737" t="s">
        <v>17</v>
      </c>
      <c r="J737" t="s">
        <v>17</v>
      </c>
      <c r="K737" t="s">
        <v>17</v>
      </c>
      <c r="L737" t="s">
        <v>148</v>
      </c>
      <c r="M737" t="s">
        <v>195</v>
      </c>
      <c r="N737" t="s">
        <v>12151</v>
      </c>
      <c r="O737" t="s">
        <v>12164</v>
      </c>
      <c r="Q737" s="10">
        <f t="shared" ref="Q737:Q739" si="393">E737</f>
        <v>50</v>
      </c>
      <c r="T737"/>
    </row>
    <row r="738" spans="1:22" x14ac:dyDescent="0.25">
      <c r="A738" t="s">
        <v>12154</v>
      </c>
      <c r="B738" t="s">
        <v>1271</v>
      </c>
      <c r="C738" s="1">
        <v>44908</v>
      </c>
      <c r="D738" s="1" t="s">
        <v>23</v>
      </c>
      <c r="E738" s="2">
        <v>50</v>
      </c>
      <c r="F738" s="2">
        <v>0</v>
      </c>
      <c r="G738" s="2">
        <v>0</v>
      </c>
      <c r="H738" s="2">
        <v>50</v>
      </c>
      <c r="I738" t="s">
        <v>17</v>
      </c>
      <c r="J738" t="s">
        <v>17</v>
      </c>
      <c r="K738" t="s">
        <v>17</v>
      </c>
      <c r="L738" t="s">
        <v>148</v>
      </c>
      <c r="M738" t="s">
        <v>195</v>
      </c>
      <c r="N738" t="s">
        <v>12151</v>
      </c>
      <c r="O738" t="s">
        <v>12164</v>
      </c>
      <c r="Q738" s="10">
        <f t="shared" si="393"/>
        <v>50</v>
      </c>
      <c r="T738"/>
    </row>
    <row r="739" spans="1:22" x14ac:dyDescent="0.25">
      <c r="A739" t="s">
        <v>12154</v>
      </c>
      <c r="B739" t="s">
        <v>1272</v>
      </c>
      <c r="C739" s="1">
        <v>44908</v>
      </c>
      <c r="D739" s="1" t="s">
        <v>23</v>
      </c>
      <c r="E739" s="2">
        <v>50</v>
      </c>
      <c r="F739" s="2">
        <v>0</v>
      </c>
      <c r="G739" s="2">
        <v>0</v>
      </c>
      <c r="H739" s="2">
        <v>50</v>
      </c>
      <c r="I739" t="s">
        <v>17</v>
      </c>
      <c r="J739" t="s">
        <v>17</v>
      </c>
      <c r="K739" t="s">
        <v>17</v>
      </c>
      <c r="L739" t="s">
        <v>148</v>
      </c>
      <c r="M739" t="s">
        <v>195</v>
      </c>
      <c r="N739" t="s">
        <v>12151</v>
      </c>
      <c r="O739" t="s">
        <v>12164</v>
      </c>
      <c r="Q739" s="10">
        <f t="shared" si="393"/>
        <v>50</v>
      </c>
      <c r="T739"/>
    </row>
    <row r="740" spans="1:22" x14ac:dyDescent="0.25">
      <c r="A740" t="s">
        <v>12154</v>
      </c>
      <c r="B740" t="s">
        <v>1273</v>
      </c>
      <c r="C740" s="1">
        <v>44905</v>
      </c>
      <c r="D740" s="1" t="s">
        <v>18</v>
      </c>
      <c r="E740" s="2">
        <v>205</v>
      </c>
      <c r="F740" s="2">
        <v>29.29</v>
      </c>
      <c r="G740" s="2">
        <v>17.18</v>
      </c>
      <c r="H740" s="2">
        <v>251.47</v>
      </c>
      <c r="I740" t="s">
        <v>1274</v>
      </c>
      <c r="J740" t="s">
        <v>52</v>
      </c>
      <c r="K740">
        <v>94534</v>
      </c>
      <c r="L740" t="s">
        <v>148</v>
      </c>
      <c r="M740" t="s">
        <v>195</v>
      </c>
      <c r="N740" t="s">
        <v>12151</v>
      </c>
      <c r="O740" t="s">
        <v>12166</v>
      </c>
      <c r="P740" s="10">
        <f t="shared" ref="P740:P742" si="394">E740</f>
        <v>205</v>
      </c>
      <c r="R740" s="17">
        <f>VLOOKUP(I740,Counties!$A$1:$D$1787,3,0)</f>
        <v>8.3799999999999999E-2</v>
      </c>
      <c r="S740" s="10">
        <f>P740*R740</f>
        <v>17.178999999999998</v>
      </c>
      <c r="T740" s="17" t="str">
        <f>VLOOKUP(I740,Counties!$A$1:$D$1787,4,0)</f>
        <v>Solano</v>
      </c>
      <c r="U740" s="10">
        <f t="shared" ref="U740:U742" si="395">G740</f>
        <v>17.18</v>
      </c>
      <c r="V740" s="10">
        <f t="shared" ref="V740:V742" si="396">S740-U740</f>
        <v>-1.0000000000012221E-3</v>
      </c>
    </row>
    <row r="741" spans="1:22" x14ac:dyDescent="0.25">
      <c r="A741" t="s">
        <v>12154</v>
      </c>
      <c r="B741" t="s">
        <v>1275</v>
      </c>
      <c r="C741" s="1">
        <v>44915</v>
      </c>
      <c r="D741" s="1" t="s">
        <v>18</v>
      </c>
      <c r="E741" s="2">
        <v>280</v>
      </c>
      <c r="F741" s="2">
        <v>39.270000000000003</v>
      </c>
      <c r="G741" s="2">
        <v>25.48</v>
      </c>
      <c r="H741" s="2">
        <v>344.75</v>
      </c>
      <c r="I741" t="s">
        <v>1276</v>
      </c>
      <c r="J741" t="s">
        <v>246</v>
      </c>
      <c r="K741">
        <v>86303</v>
      </c>
      <c r="L741" t="s">
        <v>148</v>
      </c>
      <c r="M741" t="s">
        <v>195</v>
      </c>
      <c r="N741" t="s">
        <v>12151</v>
      </c>
      <c r="O741" t="s">
        <v>12166</v>
      </c>
      <c r="P741" s="10">
        <f t="shared" si="394"/>
        <v>280</v>
      </c>
      <c r="R741" s="12">
        <v>7.7499999999999999E-2</v>
      </c>
      <c r="S741" s="10">
        <f t="shared" ref="S741:S742" si="397">P741*R741</f>
        <v>21.7</v>
      </c>
      <c r="T741" t="s">
        <v>822</v>
      </c>
      <c r="U741" s="10">
        <f t="shared" si="395"/>
        <v>25.48</v>
      </c>
      <c r="V741" s="10">
        <f t="shared" si="396"/>
        <v>-3.7800000000000011</v>
      </c>
    </row>
    <row r="742" spans="1:22" x14ac:dyDescent="0.25">
      <c r="A742" t="s">
        <v>12154</v>
      </c>
      <c r="B742" t="s">
        <v>1277</v>
      </c>
      <c r="C742" s="1">
        <v>44905</v>
      </c>
      <c r="D742" s="1" t="s">
        <v>18</v>
      </c>
      <c r="E742" s="2">
        <v>205</v>
      </c>
      <c r="F742" s="2">
        <v>33.32</v>
      </c>
      <c r="G742" s="2">
        <v>16.09</v>
      </c>
      <c r="H742" s="2">
        <v>254.41</v>
      </c>
      <c r="I742" t="s">
        <v>1278</v>
      </c>
      <c r="J742" t="s">
        <v>56</v>
      </c>
      <c r="K742">
        <v>44224</v>
      </c>
      <c r="L742" t="s">
        <v>148</v>
      </c>
      <c r="M742" t="s">
        <v>195</v>
      </c>
      <c r="N742" t="s">
        <v>12151</v>
      </c>
      <c r="O742" t="s">
        <v>12166</v>
      </c>
      <c r="P742" s="10">
        <f t="shared" si="394"/>
        <v>205</v>
      </c>
      <c r="R742" s="12">
        <v>7.7499999999999999E-2</v>
      </c>
      <c r="S742" s="10">
        <f t="shared" si="397"/>
        <v>15.887499999999999</v>
      </c>
      <c r="T742" t="s">
        <v>822</v>
      </c>
      <c r="U742" s="10">
        <f t="shared" si="395"/>
        <v>16.09</v>
      </c>
      <c r="V742" s="10">
        <f t="shared" si="396"/>
        <v>-0.20250000000000057</v>
      </c>
    </row>
    <row r="743" spans="1:22" x14ac:dyDescent="0.25">
      <c r="A743" t="s">
        <v>12154</v>
      </c>
      <c r="B743" t="s">
        <v>1279</v>
      </c>
      <c r="C743" s="1">
        <v>44908</v>
      </c>
      <c r="D743" s="1" t="s">
        <v>23</v>
      </c>
      <c r="E743" s="2">
        <v>50</v>
      </c>
      <c r="F743" s="2">
        <v>0</v>
      </c>
      <c r="G743" s="2">
        <v>0</v>
      </c>
      <c r="H743" s="2">
        <v>50</v>
      </c>
      <c r="I743" t="s">
        <v>17</v>
      </c>
      <c r="J743" t="s">
        <v>17</v>
      </c>
      <c r="K743" t="s">
        <v>17</v>
      </c>
      <c r="L743" t="s">
        <v>148</v>
      </c>
      <c r="M743" t="s">
        <v>195</v>
      </c>
      <c r="N743" t="s">
        <v>12151</v>
      </c>
      <c r="O743" t="s">
        <v>12164</v>
      </c>
      <c r="Q743" s="10">
        <f>E743</f>
        <v>50</v>
      </c>
      <c r="T743"/>
    </row>
    <row r="744" spans="1:22" x14ac:dyDescent="0.25">
      <c r="A744" t="s">
        <v>12154</v>
      </c>
      <c r="B744" t="s">
        <v>1280</v>
      </c>
      <c r="C744" s="1">
        <v>44915</v>
      </c>
      <c r="D744" s="1" t="s">
        <v>18</v>
      </c>
      <c r="E744" s="2">
        <v>150</v>
      </c>
      <c r="F744" s="2">
        <v>29.86</v>
      </c>
      <c r="G744" s="2">
        <v>12.95</v>
      </c>
      <c r="H744" s="2">
        <v>192.81</v>
      </c>
      <c r="I744" t="s">
        <v>1281</v>
      </c>
      <c r="J744" t="s">
        <v>42</v>
      </c>
      <c r="K744">
        <v>20850</v>
      </c>
      <c r="L744" t="s">
        <v>148</v>
      </c>
      <c r="M744" t="s">
        <v>195</v>
      </c>
      <c r="N744" t="s">
        <v>12151</v>
      </c>
      <c r="O744" t="s">
        <v>12166</v>
      </c>
      <c r="P744" s="10">
        <f>E744</f>
        <v>150</v>
      </c>
      <c r="R744" s="12">
        <v>7.7499999999999999E-2</v>
      </c>
      <c r="S744" s="10">
        <f>P744*R744</f>
        <v>11.625</v>
      </c>
      <c r="T744" t="s">
        <v>822</v>
      </c>
      <c r="U744" s="10">
        <f>G744</f>
        <v>12.95</v>
      </c>
      <c r="V744" s="10">
        <f>S744-U744</f>
        <v>-1.3249999999999993</v>
      </c>
    </row>
    <row r="745" spans="1:22" x14ac:dyDescent="0.25">
      <c r="A745" t="s">
        <v>12154</v>
      </c>
      <c r="B745" t="s">
        <v>1282</v>
      </c>
      <c r="C745" s="1">
        <v>44908</v>
      </c>
      <c r="D745" s="1" t="s">
        <v>23</v>
      </c>
      <c r="E745" s="2">
        <v>50</v>
      </c>
      <c r="F745" s="2">
        <v>0</v>
      </c>
      <c r="G745" s="2">
        <v>0</v>
      </c>
      <c r="H745" s="2">
        <v>50</v>
      </c>
      <c r="I745" t="s">
        <v>17</v>
      </c>
      <c r="J745" t="s">
        <v>17</v>
      </c>
      <c r="K745" t="s">
        <v>17</v>
      </c>
      <c r="L745" t="s">
        <v>148</v>
      </c>
      <c r="M745" t="s">
        <v>195</v>
      </c>
      <c r="N745" t="s">
        <v>12151</v>
      </c>
      <c r="O745" t="s">
        <v>12164</v>
      </c>
      <c r="Q745" s="10">
        <f>E745</f>
        <v>50</v>
      </c>
      <c r="T745"/>
    </row>
    <row r="746" spans="1:22" x14ac:dyDescent="0.25">
      <c r="A746" t="s">
        <v>12154</v>
      </c>
      <c r="B746" t="s">
        <v>1283</v>
      </c>
      <c r="C746" s="1">
        <v>44905</v>
      </c>
      <c r="D746" s="1" t="s">
        <v>18</v>
      </c>
      <c r="E746" s="2">
        <v>95</v>
      </c>
      <c r="F746" s="2">
        <v>21.56</v>
      </c>
      <c r="G746" s="2">
        <v>8.15</v>
      </c>
      <c r="H746" s="2">
        <v>124.71</v>
      </c>
      <c r="I746" t="s">
        <v>1284</v>
      </c>
      <c r="J746" t="s">
        <v>39</v>
      </c>
      <c r="K746">
        <v>12188</v>
      </c>
      <c r="L746" t="s">
        <v>148</v>
      </c>
      <c r="M746" t="s">
        <v>195</v>
      </c>
      <c r="N746" t="s">
        <v>12151</v>
      </c>
      <c r="O746" t="s">
        <v>12166</v>
      </c>
      <c r="P746" s="10">
        <f t="shared" ref="P746:P754" si="398">E746</f>
        <v>95</v>
      </c>
      <c r="R746" s="12">
        <v>7.7499999999999999E-2</v>
      </c>
      <c r="S746" s="10">
        <f t="shared" ref="S746:S747" si="399">P746*R746</f>
        <v>7.3624999999999998</v>
      </c>
      <c r="T746" t="s">
        <v>822</v>
      </c>
      <c r="U746" s="10">
        <f t="shared" ref="U746:U754" si="400">G746</f>
        <v>8.15</v>
      </c>
      <c r="V746" s="10">
        <f t="shared" ref="V746:V754" si="401">S746-U746</f>
        <v>-0.78750000000000053</v>
      </c>
    </row>
    <row r="747" spans="1:22" x14ac:dyDescent="0.25">
      <c r="A747" t="s">
        <v>12154</v>
      </c>
      <c r="B747" t="s">
        <v>1285</v>
      </c>
      <c r="C747" s="1">
        <v>44905</v>
      </c>
      <c r="D747" s="1" t="s">
        <v>18</v>
      </c>
      <c r="E747" s="2">
        <v>155</v>
      </c>
      <c r="F747" s="2">
        <v>25.1</v>
      </c>
      <c r="G747" s="2">
        <v>11.95</v>
      </c>
      <c r="H747" s="2">
        <v>192.05</v>
      </c>
      <c r="I747" t="s">
        <v>1286</v>
      </c>
      <c r="J747" t="s">
        <v>78</v>
      </c>
      <c r="K747">
        <v>8857</v>
      </c>
      <c r="L747" t="s">
        <v>148</v>
      </c>
      <c r="M747" t="s">
        <v>195</v>
      </c>
      <c r="N747" t="s">
        <v>12151</v>
      </c>
      <c r="O747" t="s">
        <v>12166</v>
      </c>
      <c r="P747" s="10">
        <f t="shared" si="398"/>
        <v>155</v>
      </c>
      <c r="R747" s="12">
        <v>7.7499999999999999E-2</v>
      </c>
      <c r="S747" s="10">
        <f t="shared" si="399"/>
        <v>12.012499999999999</v>
      </c>
      <c r="T747" t="s">
        <v>822</v>
      </c>
      <c r="U747" s="10">
        <f t="shared" si="400"/>
        <v>11.95</v>
      </c>
      <c r="V747" s="10">
        <f t="shared" si="401"/>
        <v>6.25E-2</v>
      </c>
    </row>
    <row r="748" spans="1:22" x14ac:dyDescent="0.25">
      <c r="A748" t="s">
        <v>12154</v>
      </c>
      <c r="B748" t="s">
        <v>1287</v>
      </c>
      <c r="C748" s="1">
        <v>44906</v>
      </c>
      <c r="D748" s="1" t="s">
        <v>18</v>
      </c>
      <c r="E748" s="2">
        <v>205</v>
      </c>
      <c r="F748" s="2">
        <v>29.29</v>
      </c>
      <c r="G748" s="2">
        <v>19.489999999999998</v>
      </c>
      <c r="H748" s="2">
        <v>253.78</v>
      </c>
      <c r="I748" t="s">
        <v>1288</v>
      </c>
      <c r="J748" t="s">
        <v>52</v>
      </c>
      <c r="K748">
        <v>93510</v>
      </c>
      <c r="L748" t="s">
        <v>148</v>
      </c>
      <c r="M748" t="s">
        <v>195</v>
      </c>
      <c r="N748" t="s">
        <v>12151</v>
      </c>
      <c r="O748" t="s">
        <v>12166</v>
      </c>
      <c r="P748" s="10">
        <f t="shared" si="398"/>
        <v>205</v>
      </c>
      <c r="R748" s="17">
        <f>VLOOKUP(I748,Counties!$A$1:$D$1787,3,0)</f>
        <v>9.5000000000000001E-2</v>
      </c>
      <c r="S748" s="10">
        <f t="shared" ref="S748:S754" si="402">P748*R748</f>
        <v>19.475000000000001</v>
      </c>
      <c r="T748" s="17" t="str">
        <f>VLOOKUP(I748,Counties!$A$1:$D$1787,4,0)</f>
        <v>Los Angeles</v>
      </c>
      <c r="U748" s="10">
        <f t="shared" si="400"/>
        <v>19.489999999999998</v>
      </c>
      <c r="V748" s="10">
        <f t="shared" si="401"/>
        <v>-1.4999999999997016E-2</v>
      </c>
    </row>
    <row r="749" spans="1:22" x14ac:dyDescent="0.25">
      <c r="A749" t="s">
        <v>12154</v>
      </c>
      <c r="B749" t="s">
        <v>1289</v>
      </c>
      <c r="C749" s="1">
        <v>44905</v>
      </c>
      <c r="D749" s="1" t="s">
        <v>18</v>
      </c>
      <c r="E749" s="2">
        <v>300</v>
      </c>
      <c r="F749" s="2">
        <v>31.1</v>
      </c>
      <c r="G749" s="2">
        <v>23.24</v>
      </c>
      <c r="H749" s="2">
        <v>354.34</v>
      </c>
      <c r="I749" t="s">
        <v>1290</v>
      </c>
      <c r="J749" t="s">
        <v>52</v>
      </c>
      <c r="K749">
        <v>92335</v>
      </c>
      <c r="L749" t="s">
        <v>148</v>
      </c>
      <c r="M749" t="s">
        <v>195</v>
      </c>
      <c r="N749" t="s">
        <v>12151</v>
      </c>
      <c r="O749" t="s">
        <v>12166</v>
      </c>
      <c r="P749" s="10">
        <f t="shared" si="398"/>
        <v>300</v>
      </c>
      <c r="R749" s="17">
        <f>VLOOKUP(I749,Counties!$A$1:$D$1787,3,0)</f>
        <v>7.7499999999999999E-2</v>
      </c>
      <c r="S749" s="10">
        <f t="shared" si="402"/>
        <v>23.25</v>
      </c>
      <c r="T749" s="17" t="str">
        <f>VLOOKUP(I749,Counties!$A$1:$D$1787,4,0)</f>
        <v>San Bernardino</v>
      </c>
      <c r="U749" s="10">
        <f t="shared" si="400"/>
        <v>23.24</v>
      </c>
      <c r="V749" s="10">
        <f t="shared" si="401"/>
        <v>1.0000000000001563E-2</v>
      </c>
    </row>
    <row r="750" spans="1:22" x14ac:dyDescent="0.25">
      <c r="A750" t="s">
        <v>12154</v>
      </c>
      <c r="B750" t="s">
        <v>1291</v>
      </c>
      <c r="C750" s="1">
        <v>44915</v>
      </c>
      <c r="D750" s="1" t="s">
        <v>18</v>
      </c>
      <c r="E750" s="2">
        <v>280</v>
      </c>
      <c r="F750" s="2">
        <v>38.42</v>
      </c>
      <c r="G750" s="2">
        <v>16.8</v>
      </c>
      <c r="H750" s="2">
        <v>335.22</v>
      </c>
      <c r="I750" t="s">
        <v>767</v>
      </c>
      <c r="J750" t="s">
        <v>444</v>
      </c>
      <c r="K750">
        <v>83340</v>
      </c>
      <c r="L750" t="s">
        <v>148</v>
      </c>
      <c r="M750" t="s">
        <v>195</v>
      </c>
      <c r="N750" t="s">
        <v>12151</v>
      </c>
      <c r="O750" t="s">
        <v>12166</v>
      </c>
      <c r="P750" s="10">
        <f t="shared" si="398"/>
        <v>280</v>
      </c>
      <c r="R750" s="12">
        <v>7.7499999999999999E-2</v>
      </c>
      <c r="S750" s="10">
        <f t="shared" si="402"/>
        <v>21.7</v>
      </c>
      <c r="T750" t="s">
        <v>822</v>
      </c>
      <c r="U750" s="10">
        <f t="shared" si="400"/>
        <v>16.8</v>
      </c>
      <c r="V750" s="10">
        <f t="shared" si="401"/>
        <v>4.8999999999999986</v>
      </c>
    </row>
    <row r="751" spans="1:22" x14ac:dyDescent="0.25">
      <c r="A751" t="s">
        <v>12154</v>
      </c>
      <c r="B751" t="s">
        <v>1292</v>
      </c>
      <c r="C751" s="1">
        <v>44907</v>
      </c>
      <c r="D751" s="1" t="s">
        <v>18</v>
      </c>
      <c r="E751" s="2">
        <v>95</v>
      </c>
      <c r="F751" s="2">
        <v>21.56</v>
      </c>
      <c r="G751" s="2">
        <v>6.99</v>
      </c>
      <c r="H751" s="2">
        <v>123.55</v>
      </c>
      <c r="I751" t="s">
        <v>1293</v>
      </c>
      <c r="J751" t="s">
        <v>88</v>
      </c>
      <c r="K751">
        <v>19044</v>
      </c>
      <c r="L751" t="s">
        <v>148</v>
      </c>
      <c r="M751" t="s">
        <v>195</v>
      </c>
      <c r="N751" t="s">
        <v>12151</v>
      </c>
      <c r="O751" t="s">
        <v>12166</v>
      </c>
      <c r="P751" s="10">
        <f t="shared" si="398"/>
        <v>95</v>
      </c>
      <c r="R751" s="12">
        <v>7.7499999999999999E-2</v>
      </c>
      <c r="S751" s="10">
        <f t="shared" si="402"/>
        <v>7.3624999999999998</v>
      </c>
      <c r="T751" t="s">
        <v>822</v>
      </c>
      <c r="U751" s="10">
        <f t="shared" si="400"/>
        <v>6.99</v>
      </c>
      <c r="V751" s="10">
        <f t="shared" si="401"/>
        <v>0.37249999999999961</v>
      </c>
    </row>
    <row r="752" spans="1:22" x14ac:dyDescent="0.25">
      <c r="A752" t="s">
        <v>12154</v>
      </c>
      <c r="B752" t="s">
        <v>1294</v>
      </c>
      <c r="C752" s="1">
        <v>44906</v>
      </c>
      <c r="D752" s="1" t="s">
        <v>18</v>
      </c>
      <c r="E752" s="2">
        <v>95</v>
      </c>
      <c r="F752" s="2">
        <v>21.56</v>
      </c>
      <c r="G752" s="2">
        <v>6.89</v>
      </c>
      <c r="H752" s="2">
        <v>123.45</v>
      </c>
      <c r="I752" t="s">
        <v>1295</v>
      </c>
      <c r="J752" t="s">
        <v>906</v>
      </c>
      <c r="K752">
        <v>84121</v>
      </c>
      <c r="L752" t="s">
        <v>148</v>
      </c>
      <c r="M752" t="s">
        <v>195</v>
      </c>
      <c r="N752" t="s">
        <v>12151</v>
      </c>
      <c r="O752" t="s">
        <v>12166</v>
      </c>
      <c r="P752" s="10">
        <f t="shared" si="398"/>
        <v>95</v>
      </c>
      <c r="R752" s="12">
        <v>7.7499999999999999E-2</v>
      </c>
      <c r="S752" s="10">
        <f t="shared" si="402"/>
        <v>7.3624999999999998</v>
      </c>
      <c r="T752" t="s">
        <v>822</v>
      </c>
      <c r="U752" s="10">
        <f t="shared" si="400"/>
        <v>6.89</v>
      </c>
      <c r="V752" s="10">
        <f t="shared" si="401"/>
        <v>0.47250000000000014</v>
      </c>
    </row>
    <row r="753" spans="1:22" x14ac:dyDescent="0.25">
      <c r="A753" t="s">
        <v>12154</v>
      </c>
      <c r="B753" t="s">
        <v>1296</v>
      </c>
      <c r="C753" s="1">
        <v>44908</v>
      </c>
      <c r="D753" s="1" t="s">
        <v>18</v>
      </c>
      <c r="E753" s="2">
        <v>155</v>
      </c>
      <c r="F753" s="2">
        <v>23.66</v>
      </c>
      <c r="G753" s="2">
        <v>14.74</v>
      </c>
      <c r="H753" s="2">
        <v>193.4</v>
      </c>
      <c r="I753" t="s">
        <v>865</v>
      </c>
      <c r="J753" t="s">
        <v>59</v>
      </c>
      <c r="K753">
        <v>77381</v>
      </c>
      <c r="L753" t="s">
        <v>148</v>
      </c>
      <c r="M753" t="s">
        <v>195</v>
      </c>
      <c r="N753" t="s">
        <v>12151</v>
      </c>
      <c r="O753" t="s">
        <v>12166</v>
      </c>
      <c r="P753" s="10">
        <f t="shared" si="398"/>
        <v>155</v>
      </c>
      <c r="R753" s="12">
        <v>7.7499999999999999E-2</v>
      </c>
      <c r="S753" s="10">
        <f t="shared" si="402"/>
        <v>12.012499999999999</v>
      </c>
      <c r="T753" t="s">
        <v>822</v>
      </c>
      <c r="U753" s="10">
        <f t="shared" si="400"/>
        <v>14.74</v>
      </c>
      <c r="V753" s="10">
        <f t="shared" si="401"/>
        <v>-2.7275000000000009</v>
      </c>
    </row>
    <row r="754" spans="1:22" x14ac:dyDescent="0.25">
      <c r="A754" t="s">
        <v>12154</v>
      </c>
      <c r="B754" t="s">
        <v>1297</v>
      </c>
      <c r="C754" s="1">
        <v>44905</v>
      </c>
      <c r="D754" s="1" t="s">
        <v>18</v>
      </c>
      <c r="E754" s="2">
        <v>155</v>
      </c>
      <c r="F754" s="2">
        <v>25.1</v>
      </c>
      <c r="G754" s="2">
        <v>11.71</v>
      </c>
      <c r="H754" s="2">
        <v>191.81</v>
      </c>
      <c r="I754" t="s">
        <v>802</v>
      </c>
      <c r="J754" t="s">
        <v>71</v>
      </c>
      <c r="K754">
        <v>32720</v>
      </c>
      <c r="L754" t="s">
        <v>148</v>
      </c>
      <c r="M754" t="s">
        <v>195</v>
      </c>
      <c r="N754" t="s">
        <v>12151</v>
      </c>
      <c r="O754" t="s">
        <v>12166</v>
      </c>
      <c r="P754" s="10">
        <f t="shared" si="398"/>
        <v>155</v>
      </c>
      <c r="R754" s="12">
        <v>7.7499999999999999E-2</v>
      </c>
      <c r="S754" s="10">
        <f t="shared" si="402"/>
        <v>12.012499999999999</v>
      </c>
      <c r="T754" t="s">
        <v>822</v>
      </c>
      <c r="U754" s="10">
        <f t="shared" si="400"/>
        <v>11.71</v>
      </c>
      <c r="V754" s="10">
        <f t="shared" si="401"/>
        <v>0.30249999999999844</v>
      </c>
    </row>
    <row r="755" spans="1:22" x14ac:dyDescent="0.25">
      <c r="A755" t="s">
        <v>12154</v>
      </c>
      <c r="B755" t="s">
        <v>1298</v>
      </c>
      <c r="C755" s="1">
        <v>44908</v>
      </c>
      <c r="D755" s="1" t="s">
        <v>23</v>
      </c>
      <c r="E755" s="2">
        <v>50</v>
      </c>
      <c r="F755" s="2">
        <v>0</v>
      </c>
      <c r="G755" s="2">
        <v>0</v>
      </c>
      <c r="H755" s="2">
        <v>50</v>
      </c>
      <c r="I755" t="s">
        <v>17</v>
      </c>
      <c r="J755" t="s">
        <v>17</v>
      </c>
      <c r="K755" t="s">
        <v>17</v>
      </c>
      <c r="L755" t="s">
        <v>148</v>
      </c>
      <c r="M755" t="s">
        <v>195</v>
      </c>
      <c r="N755" t="s">
        <v>12151</v>
      </c>
      <c r="O755" t="s">
        <v>12164</v>
      </c>
      <c r="Q755" s="10">
        <f>E755</f>
        <v>50</v>
      </c>
      <c r="T755"/>
    </row>
    <row r="756" spans="1:22" x14ac:dyDescent="0.25">
      <c r="A756" t="s">
        <v>12154</v>
      </c>
      <c r="B756" t="s">
        <v>1299</v>
      </c>
      <c r="C756" s="1">
        <v>44901</v>
      </c>
      <c r="D756" s="1" t="s">
        <v>18</v>
      </c>
      <c r="E756" s="2">
        <v>95</v>
      </c>
      <c r="F756" s="2">
        <v>21.56</v>
      </c>
      <c r="G756" s="2">
        <v>8.15</v>
      </c>
      <c r="H756" s="2">
        <v>124.71</v>
      </c>
      <c r="I756" t="s">
        <v>1300</v>
      </c>
      <c r="J756" t="s">
        <v>134</v>
      </c>
      <c r="K756">
        <v>46350</v>
      </c>
      <c r="L756" t="s">
        <v>148</v>
      </c>
      <c r="M756" t="s">
        <v>195</v>
      </c>
      <c r="N756" t="s">
        <v>12151</v>
      </c>
      <c r="O756" t="s">
        <v>12166</v>
      </c>
      <c r="P756" s="10">
        <f t="shared" ref="P756:P758" si="403">E756</f>
        <v>95</v>
      </c>
      <c r="R756" s="12">
        <v>7.7499999999999999E-2</v>
      </c>
      <c r="S756" s="10">
        <f>P756*R756</f>
        <v>7.3624999999999998</v>
      </c>
      <c r="T756" t="s">
        <v>822</v>
      </c>
      <c r="U756" s="10">
        <f t="shared" ref="U756:U758" si="404">G756</f>
        <v>8.15</v>
      </c>
      <c r="V756" s="10">
        <f t="shared" ref="V756:V758" si="405">S756-U756</f>
        <v>-0.78750000000000053</v>
      </c>
    </row>
    <row r="757" spans="1:22" x14ac:dyDescent="0.25">
      <c r="A757" t="s">
        <v>12154</v>
      </c>
      <c r="B757" t="s">
        <v>1301</v>
      </c>
      <c r="C757" s="1">
        <v>44905</v>
      </c>
      <c r="D757" s="1" t="s">
        <v>18</v>
      </c>
      <c r="E757" s="2">
        <v>95</v>
      </c>
      <c r="F757" s="2">
        <v>22.44</v>
      </c>
      <c r="G757" s="2">
        <v>8.32</v>
      </c>
      <c r="H757" s="2">
        <v>125.76</v>
      </c>
      <c r="I757" t="s">
        <v>736</v>
      </c>
      <c r="J757" t="s">
        <v>52</v>
      </c>
      <c r="K757">
        <v>92683</v>
      </c>
      <c r="L757" t="s">
        <v>148</v>
      </c>
      <c r="M757" t="s">
        <v>195</v>
      </c>
      <c r="N757" t="s">
        <v>12151</v>
      </c>
      <c r="O757" t="s">
        <v>12166</v>
      </c>
      <c r="P757" s="10">
        <f t="shared" si="403"/>
        <v>95</v>
      </c>
      <c r="R757" s="17">
        <f>VLOOKUP(I757,Counties!$A$1:$D$1787,3,0)</f>
        <v>8.7499999999999994E-2</v>
      </c>
      <c r="S757" s="10">
        <f>P757*R757</f>
        <v>8.3125</v>
      </c>
      <c r="T757" s="17" t="str">
        <f>VLOOKUP(I757,Counties!$A$1:$D$1787,4,0)</f>
        <v>Orange</v>
      </c>
      <c r="U757" s="10">
        <f t="shared" si="404"/>
        <v>8.32</v>
      </c>
      <c r="V757" s="10">
        <f t="shared" si="405"/>
        <v>-7.5000000000002842E-3</v>
      </c>
    </row>
    <row r="758" spans="1:22" x14ac:dyDescent="0.25">
      <c r="A758" t="s">
        <v>12154</v>
      </c>
      <c r="B758" t="s">
        <v>1302</v>
      </c>
      <c r="C758" s="1">
        <v>44905</v>
      </c>
      <c r="D758" s="1" t="s">
        <v>18</v>
      </c>
      <c r="E758" s="2">
        <v>205</v>
      </c>
      <c r="F758" s="2">
        <v>30.83</v>
      </c>
      <c r="G758" s="2">
        <v>19.46</v>
      </c>
      <c r="H758" s="2">
        <v>255.29</v>
      </c>
      <c r="I758" t="s">
        <v>628</v>
      </c>
      <c r="J758" t="s">
        <v>59</v>
      </c>
      <c r="K758">
        <v>75034</v>
      </c>
      <c r="L758" t="s">
        <v>148</v>
      </c>
      <c r="M758" t="s">
        <v>195</v>
      </c>
      <c r="N758" t="s">
        <v>12151</v>
      </c>
      <c r="O758" t="s">
        <v>12166</v>
      </c>
      <c r="P758" s="10">
        <f t="shared" si="403"/>
        <v>205</v>
      </c>
      <c r="R758" s="12">
        <v>7.7499999999999999E-2</v>
      </c>
      <c r="S758" s="10">
        <f>P758*R758</f>
        <v>15.887499999999999</v>
      </c>
      <c r="T758" t="s">
        <v>822</v>
      </c>
      <c r="U758" s="10">
        <f t="shared" si="404"/>
        <v>19.46</v>
      </c>
      <c r="V758" s="10">
        <f t="shared" si="405"/>
        <v>-3.5725000000000016</v>
      </c>
    </row>
    <row r="759" spans="1:22" x14ac:dyDescent="0.25">
      <c r="A759" t="s">
        <v>12154</v>
      </c>
      <c r="B759" t="s">
        <v>1303</v>
      </c>
      <c r="C759" s="1">
        <v>44908</v>
      </c>
      <c r="D759" s="1" t="s">
        <v>23</v>
      </c>
      <c r="E759" s="2">
        <v>50</v>
      </c>
      <c r="F759" s="2">
        <v>0</v>
      </c>
      <c r="G759" s="2">
        <v>0</v>
      </c>
      <c r="H759" s="2">
        <v>50</v>
      </c>
      <c r="I759" t="s">
        <v>17</v>
      </c>
      <c r="J759" t="s">
        <v>17</v>
      </c>
      <c r="K759" t="s">
        <v>17</v>
      </c>
      <c r="L759" t="s">
        <v>148</v>
      </c>
      <c r="M759" t="s">
        <v>195</v>
      </c>
      <c r="N759" t="s">
        <v>12151</v>
      </c>
      <c r="O759" t="s">
        <v>12164</v>
      </c>
      <c r="Q759" s="10">
        <f t="shared" ref="Q759:Q761" si="406">E759</f>
        <v>50</v>
      </c>
      <c r="T759"/>
    </row>
    <row r="760" spans="1:22" x14ac:dyDescent="0.25">
      <c r="A760" t="s">
        <v>12154</v>
      </c>
      <c r="B760" t="s">
        <v>1304</v>
      </c>
      <c r="C760" s="1">
        <v>44908</v>
      </c>
      <c r="D760" s="1" t="s">
        <v>23</v>
      </c>
      <c r="E760" s="2">
        <v>50</v>
      </c>
      <c r="F760" s="2">
        <v>0</v>
      </c>
      <c r="G760" s="2">
        <v>0</v>
      </c>
      <c r="H760" s="2">
        <v>50</v>
      </c>
      <c r="I760" t="s">
        <v>17</v>
      </c>
      <c r="J760" t="s">
        <v>17</v>
      </c>
      <c r="K760" t="s">
        <v>17</v>
      </c>
      <c r="L760" t="s">
        <v>148</v>
      </c>
      <c r="M760" t="s">
        <v>195</v>
      </c>
      <c r="N760" t="s">
        <v>12151</v>
      </c>
      <c r="O760" t="s">
        <v>12164</v>
      </c>
      <c r="Q760" s="10">
        <f t="shared" si="406"/>
        <v>50</v>
      </c>
      <c r="T760"/>
    </row>
    <row r="761" spans="1:22" x14ac:dyDescent="0.25">
      <c r="A761" t="s">
        <v>12154</v>
      </c>
      <c r="B761" t="s">
        <v>1305</v>
      </c>
      <c r="C761" s="1">
        <v>44908</v>
      </c>
      <c r="D761" s="1" t="s">
        <v>23</v>
      </c>
      <c r="E761" s="2">
        <v>50</v>
      </c>
      <c r="F761" s="2">
        <v>0</v>
      </c>
      <c r="G761" s="2">
        <v>0</v>
      </c>
      <c r="H761" s="2">
        <v>50</v>
      </c>
      <c r="I761" t="s">
        <v>17</v>
      </c>
      <c r="J761" t="s">
        <v>17</v>
      </c>
      <c r="K761" t="s">
        <v>17</v>
      </c>
      <c r="L761" t="s">
        <v>148</v>
      </c>
      <c r="M761" t="s">
        <v>195</v>
      </c>
      <c r="N761" t="s">
        <v>12151</v>
      </c>
      <c r="O761" t="s">
        <v>12164</v>
      </c>
      <c r="Q761" s="10">
        <f t="shared" si="406"/>
        <v>50</v>
      </c>
      <c r="T761"/>
    </row>
    <row r="762" spans="1:22" x14ac:dyDescent="0.25">
      <c r="A762" t="s">
        <v>12154</v>
      </c>
      <c r="B762" t="s">
        <v>1306</v>
      </c>
      <c r="C762" s="1">
        <v>44913</v>
      </c>
      <c r="D762" s="1" t="s">
        <v>18</v>
      </c>
      <c r="E762" s="2">
        <v>199</v>
      </c>
      <c r="F762" s="2">
        <v>29.29</v>
      </c>
      <c r="G762" s="2">
        <v>14.42</v>
      </c>
      <c r="H762" s="2">
        <v>242.71</v>
      </c>
      <c r="I762" t="s">
        <v>1307</v>
      </c>
      <c r="J762" t="s">
        <v>52</v>
      </c>
      <c r="K762">
        <v>96003</v>
      </c>
      <c r="L762" t="s">
        <v>148</v>
      </c>
      <c r="M762" t="s">
        <v>195</v>
      </c>
      <c r="N762" t="s">
        <v>12151</v>
      </c>
      <c r="O762" t="s">
        <v>12166</v>
      </c>
      <c r="P762" s="10">
        <f t="shared" ref="P762:P763" si="407">E762</f>
        <v>199</v>
      </c>
      <c r="R762" s="17">
        <f>VLOOKUP(I762,Counties!$A$1:$D$1787,3,0)</f>
        <v>7.2499999999999995E-2</v>
      </c>
      <c r="S762" s="10">
        <f>P762*R762</f>
        <v>14.427499999999998</v>
      </c>
      <c r="T762" s="17" t="str">
        <f>VLOOKUP(I762,Counties!$A$1:$D$1787,4,0)</f>
        <v>Shasta</v>
      </c>
      <c r="U762" s="10">
        <f t="shared" ref="U762:U763" si="408">G762</f>
        <v>14.42</v>
      </c>
      <c r="V762" s="10">
        <f t="shared" ref="V762:V763" si="409">S762-U762</f>
        <v>7.4999999999985079E-3</v>
      </c>
    </row>
    <row r="763" spans="1:22" x14ac:dyDescent="0.25">
      <c r="A763" t="s">
        <v>12154</v>
      </c>
      <c r="B763" t="s">
        <v>1308</v>
      </c>
      <c r="C763" s="1">
        <v>44915</v>
      </c>
      <c r="D763" s="1" t="s">
        <v>18</v>
      </c>
      <c r="E763" s="2">
        <v>280</v>
      </c>
      <c r="F763" s="2">
        <v>48.66</v>
      </c>
      <c r="G763" s="2">
        <v>23.01</v>
      </c>
      <c r="H763" s="2">
        <v>351.67</v>
      </c>
      <c r="I763" t="s">
        <v>1076</v>
      </c>
      <c r="J763" t="s">
        <v>134</v>
      </c>
      <c r="K763">
        <v>46814</v>
      </c>
      <c r="L763" t="s">
        <v>148</v>
      </c>
      <c r="M763" t="s">
        <v>195</v>
      </c>
      <c r="N763" t="s">
        <v>12151</v>
      </c>
      <c r="O763" t="s">
        <v>12166</v>
      </c>
      <c r="P763" s="10">
        <f t="shared" si="407"/>
        <v>280</v>
      </c>
      <c r="R763" s="12">
        <v>7.7499999999999999E-2</v>
      </c>
      <c r="S763" s="10">
        <f>P763*R763</f>
        <v>21.7</v>
      </c>
      <c r="T763" t="s">
        <v>822</v>
      </c>
      <c r="U763" s="10">
        <f t="shared" si="408"/>
        <v>23.01</v>
      </c>
      <c r="V763" s="10">
        <f t="shared" si="409"/>
        <v>-1.3100000000000023</v>
      </c>
    </row>
    <row r="764" spans="1:22" x14ac:dyDescent="0.25">
      <c r="A764" t="s">
        <v>12154</v>
      </c>
      <c r="B764" t="s">
        <v>1309</v>
      </c>
      <c r="C764" s="1">
        <v>44914</v>
      </c>
      <c r="D764" s="1" t="s">
        <v>23</v>
      </c>
      <c r="E764" s="2">
        <v>50</v>
      </c>
      <c r="F764" s="2">
        <v>0</v>
      </c>
      <c r="G764" s="2">
        <v>0</v>
      </c>
      <c r="H764" s="2">
        <v>50</v>
      </c>
      <c r="I764" t="s">
        <v>17</v>
      </c>
      <c r="J764" t="s">
        <v>17</v>
      </c>
      <c r="K764" t="s">
        <v>17</v>
      </c>
      <c r="L764" t="s">
        <v>148</v>
      </c>
      <c r="M764" t="s">
        <v>195</v>
      </c>
      <c r="N764" t="s">
        <v>12151</v>
      </c>
      <c r="O764" t="s">
        <v>12164</v>
      </c>
      <c r="Q764" s="10">
        <f t="shared" ref="Q764:Q766" si="410">E764</f>
        <v>50</v>
      </c>
      <c r="T764"/>
    </row>
    <row r="765" spans="1:22" x14ac:dyDescent="0.25">
      <c r="A765" t="s">
        <v>12154</v>
      </c>
      <c r="B765" t="s">
        <v>1310</v>
      </c>
      <c r="C765" s="1">
        <v>44908</v>
      </c>
      <c r="D765" s="1" t="s">
        <v>23</v>
      </c>
      <c r="E765" s="2">
        <v>50</v>
      </c>
      <c r="F765" s="2">
        <v>0</v>
      </c>
      <c r="G765" s="2">
        <v>0</v>
      </c>
      <c r="H765" s="2">
        <v>50</v>
      </c>
      <c r="I765" t="s">
        <v>17</v>
      </c>
      <c r="J765" t="s">
        <v>17</v>
      </c>
      <c r="K765" t="s">
        <v>17</v>
      </c>
      <c r="L765" t="s">
        <v>148</v>
      </c>
      <c r="M765" t="s">
        <v>195</v>
      </c>
      <c r="N765" t="s">
        <v>12151</v>
      </c>
      <c r="O765" t="s">
        <v>12164</v>
      </c>
      <c r="Q765" s="10">
        <f t="shared" si="410"/>
        <v>50</v>
      </c>
      <c r="T765"/>
    </row>
    <row r="766" spans="1:22" x14ac:dyDescent="0.25">
      <c r="A766" t="s">
        <v>12154</v>
      </c>
      <c r="B766" t="s">
        <v>1311</v>
      </c>
      <c r="C766" s="1">
        <v>44908</v>
      </c>
      <c r="D766" s="1" t="s">
        <v>23</v>
      </c>
      <c r="E766" s="2">
        <v>50</v>
      </c>
      <c r="F766" s="2">
        <v>0</v>
      </c>
      <c r="G766" s="2">
        <v>0</v>
      </c>
      <c r="H766" s="2">
        <v>50</v>
      </c>
      <c r="I766" t="s">
        <v>17</v>
      </c>
      <c r="J766" t="s">
        <v>17</v>
      </c>
      <c r="K766" t="s">
        <v>17</v>
      </c>
      <c r="L766" t="s">
        <v>148</v>
      </c>
      <c r="M766" t="s">
        <v>195</v>
      </c>
      <c r="N766" t="s">
        <v>12151</v>
      </c>
      <c r="O766" t="s">
        <v>12164</v>
      </c>
      <c r="Q766" s="10">
        <f t="shared" si="410"/>
        <v>50</v>
      </c>
      <c r="T766"/>
    </row>
    <row r="767" spans="1:22" x14ac:dyDescent="0.25">
      <c r="A767" t="s">
        <v>12154</v>
      </c>
      <c r="B767" t="s">
        <v>1312</v>
      </c>
      <c r="C767" s="1">
        <v>44915</v>
      </c>
      <c r="D767" s="1" t="s">
        <v>18</v>
      </c>
      <c r="E767" s="2">
        <v>150</v>
      </c>
      <c r="F767" s="2">
        <v>29.86</v>
      </c>
      <c r="G767" s="2">
        <v>10.79</v>
      </c>
      <c r="H767" s="2">
        <v>190.65</v>
      </c>
      <c r="I767" t="s">
        <v>1313</v>
      </c>
      <c r="J767" t="s">
        <v>88</v>
      </c>
      <c r="K767">
        <v>15057</v>
      </c>
      <c r="L767" t="s">
        <v>148</v>
      </c>
      <c r="M767" t="s">
        <v>195</v>
      </c>
      <c r="N767" t="s">
        <v>12151</v>
      </c>
      <c r="O767" t="s">
        <v>12166</v>
      </c>
      <c r="P767" s="10">
        <f>E767</f>
        <v>150</v>
      </c>
      <c r="R767" s="12">
        <v>7.7499999999999999E-2</v>
      </c>
      <c r="S767" s="10">
        <f>P767*R767</f>
        <v>11.625</v>
      </c>
      <c r="T767" t="s">
        <v>822</v>
      </c>
      <c r="U767" s="10">
        <f>G767</f>
        <v>10.79</v>
      </c>
      <c r="V767" s="10">
        <f>S767-U767</f>
        <v>0.83500000000000085</v>
      </c>
    </row>
    <row r="768" spans="1:22" x14ac:dyDescent="0.25">
      <c r="A768" t="s">
        <v>12154</v>
      </c>
      <c r="B768" t="s">
        <v>1314</v>
      </c>
      <c r="C768" s="1">
        <v>44908</v>
      </c>
      <c r="D768" s="1" t="s">
        <v>23</v>
      </c>
      <c r="E768" s="2">
        <v>50</v>
      </c>
      <c r="F768" s="2">
        <v>0</v>
      </c>
      <c r="G768" s="2">
        <v>0</v>
      </c>
      <c r="H768" s="2">
        <v>50</v>
      </c>
      <c r="I768" t="s">
        <v>17</v>
      </c>
      <c r="J768" t="s">
        <v>17</v>
      </c>
      <c r="K768" t="s">
        <v>17</v>
      </c>
      <c r="L768" t="s">
        <v>148</v>
      </c>
      <c r="M768" t="s">
        <v>195</v>
      </c>
      <c r="N768" t="s">
        <v>12151</v>
      </c>
      <c r="O768" t="s">
        <v>12164</v>
      </c>
      <c r="Q768" s="10">
        <f>E768</f>
        <v>50</v>
      </c>
      <c r="T768"/>
    </row>
    <row r="769" spans="1:22" x14ac:dyDescent="0.25">
      <c r="A769" t="s">
        <v>12154</v>
      </c>
      <c r="B769" t="s">
        <v>1315</v>
      </c>
      <c r="C769" s="1">
        <v>44909</v>
      </c>
      <c r="D769" s="1" t="s">
        <v>18</v>
      </c>
      <c r="E769" s="2">
        <v>155</v>
      </c>
      <c r="F769" s="2">
        <v>23.66</v>
      </c>
      <c r="G769" s="2">
        <v>14.74</v>
      </c>
      <c r="H769" s="2">
        <v>193.4</v>
      </c>
      <c r="I769" t="s">
        <v>122</v>
      </c>
      <c r="J769" t="s">
        <v>59</v>
      </c>
      <c r="K769">
        <v>78255</v>
      </c>
      <c r="L769" t="s">
        <v>148</v>
      </c>
      <c r="M769" t="s">
        <v>195</v>
      </c>
      <c r="N769" t="s">
        <v>12151</v>
      </c>
      <c r="O769" t="s">
        <v>12166</v>
      </c>
      <c r="P769" s="10">
        <f>E769</f>
        <v>155</v>
      </c>
      <c r="R769" s="12">
        <v>7.7499999999999999E-2</v>
      </c>
      <c r="S769" s="10">
        <f>P769*R769</f>
        <v>12.012499999999999</v>
      </c>
      <c r="T769" t="s">
        <v>822</v>
      </c>
      <c r="U769" s="10">
        <f>G769</f>
        <v>14.74</v>
      </c>
      <c r="V769" s="10">
        <f>S769-U769</f>
        <v>-2.7275000000000009</v>
      </c>
    </row>
    <row r="770" spans="1:22" x14ac:dyDescent="0.25">
      <c r="A770" t="s">
        <v>12154</v>
      </c>
      <c r="B770" t="s">
        <v>1316</v>
      </c>
      <c r="C770" s="1">
        <v>44908</v>
      </c>
      <c r="D770" s="1" t="s">
        <v>23</v>
      </c>
      <c r="E770" s="2">
        <v>50</v>
      </c>
      <c r="F770" s="2">
        <v>0</v>
      </c>
      <c r="G770" s="2">
        <v>0</v>
      </c>
      <c r="H770" s="2">
        <v>50</v>
      </c>
      <c r="I770" t="s">
        <v>17</v>
      </c>
      <c r="J770" t="s">
        <v>17</v>
      </c>
      <c r="K770" t="s">
        <v>17</v>
      </c>
      <c r="L770" t="s">
        <v>148</v>
      </c>
      <c r="M770" t="s">
        <v>195</v>
      </c>
      <c r="N770" t="s">
        <v>12151</v>
      </c>
      <c r="O770" t="s">
        <v>12164</v>
      </c>
      <c r="Q770" s="10">
        <f>E770</f>
        <v>50</v>
      </c>
      <c r="T770"/>
    </row>
    <row r="771" spans="1:22" x14ac:dyDescent="0.25">
      <c r="A771" t="s">
        <v>12154</v>
      </c>
      <c r="B771" t="s">
        <v>1317</v>
      </c>
      <c r="C771" s="1">
        <v>44905</v>
      </c>
      <c r="D771" s="1" t="s">
        <v>18</v>
      </c>
      <c r="E771" s="2">
        <v>205</v>
      </c>
      <c r="F771" s="2">
        <v>33.32</v>
      </c>
      <c r="G771" s="2">
        <v>14.31</v>
      </c>
      <c r="H771" s="2">
        <v>252.63</v>
      </c>
      <c r="I771" t="s">
        <v>559</v>
      </c>
      <c r="J771" t="s">
        <v>138</v>
      </c>
      <c r="K771">
        <v>48307</v>
      </c>
      <c r="L771" t="s">
        <v>148</v>
      </c>
      <c r="M771" t="s">
        <v>195</v>
      </c>
      <c r="N771" t="s">
        <v>12151</v>
      </c>
      <c r="O771" t="s">
        <v>12166</v>
      </c>
      <c r="P771" s="10">
        <f t="shared" ref="P771:P774" si="411">E771</f>
        <v>205</v>
      </c>
      <c r="R771" s="12">
        <v>7.7499999999999999E-2</v>
      </c>
      <c r="S771" s="10">
        <f t="shared" ref="S771:S774" si="412">P771*R771</f>
        <v>15.887499999999999</v>
      </c>
      <c r="T771" t="s">
        <v>822</v>
      </c>
      <c r="U771" s="10">
        <f t="shared" ref="U771:U774" si="413">G771</f>
        <v>14.31</v>
      </c>
      <c r="V771" s="10">
        <f t="shared" ref="V771:V774" si="414">S771-U771</f>
        <v>1.5774999999999988</v>
      </c>
    </row>
    <row r="772" spans="1:22" x14ac:dyDescent="0.25">
      <c r="A772" t="s">
        <v>12154</v>
      </c>
      <c r="B772" t="s">
        <v>1318</v>
      </c>
      <c r="C772" s="1">
        <v>44908</v>
      </c>
      <c r="D772" s="1" t="s">
        <v>18</v>
      </c>
      <c r="E772" s="2">
        <v>388</v>
      </c>
      <c r="F772" s="2">
        <v>37.75</v>
      </c>
      <c r="G772" s="2">
        <v>39.380000000000003</v>
      </c>
      <c r="H772" s="2">
        <v>465.13</v>
      </c>
      <c r="I772" t="s">
        <v>1319</v>
      </c>
      <c r="J772" t="s">
        <v>33</v>
      </c>
      <c r="K772">
        <v>38017</v>
      </c>
      <c r="L772" t="s">
        <v>148</v>
      </c>
      <c r="M772" t="s">
        <v>195</v>
      </c>
      <c r="N772" t="s">
        <v>12151</v>
      </c>
      <c r="O772" t="s">
        <v>12166</v>
      </c>
      <c r="P772" s="10">
        <f t="shared" si="411"/>
        <v>388</v>
      </c>
      <c r="R772" s="12">
        <v>7.7499999999999999E-2</v>
      </c>
      <c r="S772" s="10">
        <f t="shared" si="412"/>
        <v>30.07</v>
      </c>
      <c r="T772" t="s">
        <v>822</v>
      </c>
      <c r="U772" s="10">
        <f t="shared" si="413"/>
        <v>39.380000000000003</v>
      </c>
      <c r="V772" s="10">
        <f t="shared" si="414"/>
        <v>-9.3100000000000023</v>
      </c>
    </row>
    <row r="773" spans="1:22" x14ac:dyDescent="0.25">
      <c r="A773" t="s">
        <v>12154</v>
      </c>
      <c r="B773" t="s">
        <v>1320</v>
      </c>
      <c r="C773" s="1">
        <v>44905</v>
      </c>
      <c r="D773" s="1" t="s">
        <v>18</v>
      </c>
      <c r="E773" s="2">
        <v>205</v>
      </c>
      <c r="F773" s="2">
        <v>33.32</v>
      </c>
      <c r="G773" s="2">
        <v>16.68</v>
      </c>
      <c r="H773" s="2">
        <v>255</v>
      </c>
      <c r="I773" t="s">
        <v>1321</v>
      </c>
      <c r="J773" t="s">
        <v>134</v>
      </c>
      <c r="K773">
        <v>47348</v>
      </c>
      <c r="L773" t="s">
        <v>148</v>
      </c>
      <c r="M773" t="s">
        <v>195</v>
      </c>
      <c r="N773" t="s">
        <v>12151</v>
      </c>
      <c r="O773" t="s">
        <v>12166</v>
      </c>
      <c r="P773" s="10">
        <f t="shared" si="411"/>
        <v>205</v>
      </c>
      <c r="R773" s="12">
        <v>7.7499999999999999E-2</v>
      </c>
      <c r="S773" s="10">
        <f t="shared" si="412"/>
        <v>15.887499999999999</v>
      </c>
      <c r="T773" t="s">
        <v>822</v>
      </c>
      <c r="U773" s="10">
        <f t="shared" si="413"/>
        <v>16.68</v>
      </c>
      <c r="V773" s="10">
        <f t="shared" si="414"/>
        <v>-0.79250000000000043</v>
      </c>
    </row>
    <row r="774" spans="1:22" x14ac:dyDescent="0.25">
      <c r="A774" t="s">
        <v>12154</v>
      </c>
      <c r="B774" t="s">
        <v>1322</v>
      </c>
      <c r="C774" s="1">
        <v>44915</v>
      </c>
      <c r="D774" s="1" t="s">
        <v>18</v>
      </c>
      <c r="E774" s="2">
        <v>280</v>
      </c>
      <c r="F774" s="2">
        <v>43.23</v>
      </c>
      <c r="G774" s="2">
        <v>26.68</v>
      </c>
      <c r="H774" s="2">
        <v>349.91</v>
      </c>
      <c r="I774" t="s">
        <v>127</v>
      </c>
      <c r="J774" t="s">
        <v>59</v>
      </c>
      <c r="K774">
        <v>76179</v>
      </c>
      <c r="L774" t="s">
        <v>148</v>
      </c>
      <c r="M774" t="s">
        <v>195</v>
      </c>
      <c r="N774" t="s">
        <v>12151</v>
      </c>
      <c r="O774" t="s">
        <v>12166</v>
      </c>
      <c r="P774" s="10">
        <f t="shared" si="411"/>
        <v>280</v>
      </c>
      <c r="R774" s="12">
        <v>7.7499999999999999E-2</v>
      </c>
      <c r="S774" s="10">
        <f t="shared" si="412"/>
        <v>21.7</v>
      </c>
      <c r="T774" t="s">
        <v>822</v>
      </c>
      <c r="U774" s="10">
        <f t="shared" si="413"/>
        <v>26.68</v>
      </c>
      <c r="V774" s="10">
        <f t="shared" si="414"/>
        <v>-4.9800000000000004</v>
      </c>
    </row>
    <row r="775" spans="1:22" x14ac:dyDescent="0.25">
      <c r="A775" t="s">
        <v>12154</v>
      </c>
      <c r="B775" t="s">
        <v>1323</v>
      </c>
      <c r="C775" s="1">
        <v>44908</v>
      </c>
      <c r="D775" s="1" t="s">
        <v>23</v>
      </c>
      <c r="E775" s="2">
        <v>50</v>
      </c>
      <c r="F775" s="2">
        <v>0</v>
      </c>
      <c r="G775" s="2">
        <v>0</v>
      </c>
      <c r="H775" s="2">
        <v>50</v>
      </c>
      <c r="I775" t="s">
        <v>17</v>
      </c>
      <c r="J775" t="s">
        <v>17</v>
      </c>
      <c r="K775" t="s">
        <v>17</v>
      </c>
      <c r="L775" t="s">
        <v>148</v>
      </c>
      <c r="M775" t="s">
        <v>195</v>
      </c>
      <c r="N775" t="s">
        <v>12151</v>
      </c>
      <c r="O775" t="s">
        <v>12164</v>
      </c>
      <c r="Q775" s="10">
        <f>E775</f>
        <v>50</v>
      </c>
      <c r="T775"/>
    </row>
    <row r="776" spans="1:22" x14ac:dyDescent="0.25">
      <c r="A776" t="s">
        <v>12154</v>
      </c>
      <c r="B776" t="s">
        <v>1324</v>
      </c>
      <c r="C776" s="1">
        <v>44909</v>
      </c>
      <c r="D776" s="1" t="s">
        <v>18</v>
      </c>
      <c r="E776" s="2">
        <v>205</v>
      </c>
      <c r="F776" s="2">
        <v>29.29</v>
      </c>
      <c r="G776" s="2">
        <v>18.440000000000001</v>
      </c>
      <c r="H776" s="2">
        <v>252.73</v>
      </c>
      <c r="I776" t="s">
        <v>1325</v>
      </c>
      <c r="J776" t="s">
        <v>52</v>
      </c>
      <c r="K776">
        <v>95448</v>
      </c>
      <c r="L776" t="s">
        <v>148</v>
      </c>
      <c r="M776" t="s">
        <v>195</v>
      </c>
      <c r="N776" t="s">
        <v>12151</v>
      </c>
      <c r="O776" t="s">
        <v>12166</v>
      </c>
      <c r="P776" s="10">
        <f t="shared" ref="P776:P777" si="415">E776</f>
        <v>205</v>
      </c>
      <c r="R776" s="17">
        <f>VLOOKUP(I776,Counties!$A$1:$D$1787,3,0)</f>
        <v>0.09</v>
      </c>
      <c r="S776" s="10">
        <f>P776*R776</f>
        <v>18.45</v>
      </c>
      <c r="T776" s="17" t="str">
        <f>VLOOKUP(I776,Counties!$A$1:$D$1787,4,0)</f>
        <v>Sonoma</v>
      </c>
      <c r="U776" s="10">
        <f t="shared" ref="U776:U777" si="416">G776</f>
        <v>18.440000000000001</v>
      </c>
      <c r="V776" s="10">
        <f t="shared" ref="V776:V777" si="417">S776-U776</f>
        <v>9.9999999999980105E-3</v>
      </c>
    </row>
    <row r="777" spans="1:22" x14ac:dyDescent="0.25">
      <c r="A777" t="s">
        <v>12154</v>
      </c>
      <c r="B777" t="s">
        <v>1326</v>
      </c>
      <c r="C777" s="1">
        <v>44908</v>
      </c>
      <c r="D777" s="1" t="s">
        <v>18</v>
      </c>
      <c r="E777" s="2">
        <v>820</v>
      </c>
      <c r="F777" s="2">
        <v>94.27</v>
      </c>
      <c r="G777" s="2">
        <v>55.76</v>
      </c>
      <c r="H777" s="2">
        <v>970.03</v>
      </c>
      <c r="I777" t="s">
        <v>1327</v>
      </c>
      <c r="J777" t="s">
        <v>1328</v>
      </c>
      <c r="K777">
        <v>58782</v>
      </c>
      <c r="L777" t="s">
        <v>148</v>
      </c>
      <c r="M777" t="s">
        <v>195</v>
      </c>
      <c r="N777" t="s">
        <v>12151</v>
      </c>
      <c r="O777" t="s">
        <v>12166</v>
      </c>
      <c r="P777" s="10">
        <f t="shared" si="415"/>
        <v>820</v>
      </c>
      <c r="R777" s="12">
        <v>7.7499999999999999E-2</v>
      </c>
      <c r="S777" s="10">
        <f>P777*R777</f>
        <v>63.55</v>
      </c>
      <c r="T777" t="s">
        <v>822</v>
      </c>
      <c r="U777" s="10">
        <f t="shared" si="416"/>
        <v>55.76</v>
      </c>
      <c r="V777" s="10">
        <f t="shared" si="417"/>
        <v>7.7899999999999991</v>
      </c>
    </row>
    <row r="778" spans="1:22" x14ac:dyDescent="0.25">
      <c r="A778" t="s">
        <v>12154</v>
      </c>
      <c r="B778" t="s">
        <v>1329</v>
      </c>
      <c r="C778" s="1">
        <v>44908</v>
      </c>
      <c r="D778" s="1" t="s">
        <v>23</v>
      </c>
      <c r="E778" s="2">
        <v>50</v>
      </c>
      <c r="F778" s="2">
        <v>0</v>
      </c>
      <c r="G778" s="2">
        <v>0</v>
      </c>
      <c r="H778" s="2">
        <v>50</v>
      </c>
      <c r="I778" t="s">
        <v>17</v>
      </c>
      <c r="J778" t="s">
        <v>17</v>
      </c>
      <c r="K778" t="s">
        <v>17</v>
      </c>
      <c r="L778" t="s">
        <v>148</v>
      </c>
      <c r="M778" t="s">
        <v>195</v>
      </c>
      <c r="N778" t="s">
        <v>12151</v>
      </c>
      <c r="O778" t="s">
        <v>12164</v>
      </c>
      <c r="Q778" s="10">
        <f>E778</f>
        <v>50</v>
      </c>
      <c r="T778"/>
    </row>
    <row r="779" spans="1:22" x14ac:dyDescent="0.25">
      <c r="A779" t="s">
        <v>12154</v>
      </c>
      <c r="B779" t="s">
        <v>1330</v>
      </c>
      <c r="C779" s="1">
        <v>44905</v>
      </c>
      <c r="D779" s="1" t="s">
        <v>18</v>
      </c>
      <c r="E779" s="2">
        <v>205</v>
      </c>
      <c r="F779" s="2">
        <v>29.29</v>
      </c>
      <c r="G779" s="2">
        <v>17.95</v>
      </c>
      <c r="H779" s="2">
        <v>252.24</v>
      </c>
      <c r="I779" t="s">
        <v>1038</v>
      </c>
      <c r="J779" t="s">
        <v>52</v>
      </c>
      <c r="K779">
        <v>95818</v>
      </c>
      <c r="L779" t="s">
        <v>148</v>
      </c>
      <c r="M779" t="s">
        <v>195</v>
      </c>
      <c r="N779" t="s">
        <v>12151</v>
      </c>
      <c r="O779" t="s">
        <v>12166</v>
      </c>
      <c r="P779" s="10">
        <f t="shared" ref="P779:P783" si="418">E779</f>
        <v>205</v>
      </c>
      <c r="R779" s="17">
        <f>VLOOKUP(I779,Counties!$A$1:$D$1787,3,0)</f>
        <v>8.7499999999999994E-2</v>
      </c>
      <c r="S779" s="10">
        <f>P779*R779</f>
        <v>17.9375</v>
      </c>
      <c r="T779" s="17" t="str">
        <f>VLOOKUP(I779,Counties!$A$1:$D$1787,4,0)</f>
        <v>Sacramento</v>
      </c>
      <c r="U779" s="10">
        <f t="shared" ref="U779:U783" si="419">G779</f>
        <v>17.95</v>
      </c>
      <c r="V779" s="10">
        <f t="shared" ref="V779:V783" si="420">S779-U779</f>
        <v>-1.2499999999999289E-2</v>
      </c>
    </row>
    <row r="780" spans="1:22" x14ac:dyDescent="0.25">
      <c r="A780" t="s">
        <v>12154</v>
      </c>
      <c r="B780" t="s">
        <v>1331</v>
      </c>
      <c r="C780" s="1">
        <v>44912</v>
      </c>
      <c r="D780" s="1" t="s">
        <v>18</v>
      </c>
      <c r="E780" s="2">
        <v>199</v>
      </c>
      <c r="F780" s="2">
        <v>33.32</v>
      </c>
      <c r="G780" s="2">
        <v>15.42</v>
      </c>
      <c r="H780" s="2">
        <v>247.74</v>
      </c>
      <c r="I780" t="s">
        <v>1332</v>
      </c>
      <c r="J780" t="s">
        <v>78</v>
      </c>
      <c r="K780">
        <v>8826</v>
      </c>
      <c r="L780" t="s">
        <v>148</v>
      </c>
      <c r="M780" t="s">
        <v>195</v>
      </c>
      <c r="N780" t="s">
        <v>12151</v>
      </c>
      <c r="O780" t="s">
        <v>12166</v>
      </c>
      <c r="P780" s="10">
        <f t="shared" si="418"/>
        <v>199</v>
      </c>
      <c r="R780" s="12">
        <v>7.7499999999999999E-2</v>
      </c>
      <c r="S780" s="10">
        <f>P780*R780</f>
        <v>15.422499999999999</v>
      </c>
      <c r="T780" t="s">
        <v>822</v>
      </c>
      <c r="U780" s="10">
        <f t="shared" si="419"/>
        <v>15.42</v>
      </c>
      <c r="V780" s="10">
        <f t="shared" si="420"/>
        <v>2.4999999999995026E-3</v>
      </c>
    </row>
    <row r="781" spans="1:22" x14ac:dyDescent="0.25">
      <c r="A781" t="s">
        <v>12154</v>
      </c>
      <c r="B781" t="s">
        <v>1333</v>
      </c>
      <c r="C781" s="1">
        <v>44905</v>
      </c>
      <c r="D781" s="1" t="s">
        <v>18</v>
      </c>
      <c r="E781" s="2">
        <v>205</v>
      </c>
      <c r="F781" s="2">
        <v>29.29</v>
      </c>
      <c r="G781" s="2">
        <v>17.95</v>
      </c>
      <c r="H781" s="2">
        <v>252.24</v>
      </c>
      <c r="I781" t="s">
        <v>1334</v>
      </c>
      <c r="J781" t="s">
        <v>52</v>
      </c>
      <c r="K781">
        <v>92503</v>
      </c>
      <c r="L781" t="s">
        <v>148</v>
      </c>
      <c r="M781" t="s">
        <v>195</v>
      </c>
      <c r="N781" t="s">
        <v>12151</v>
      </c>
      <c r="O781" t="s">
        <v>12166</v>
      </c>
      <c r="P781" s="10">
        <f t="shared" si="418"/>
        <v>205</v>
      </c>
      <c r="R781" s="17">
        <f>VLOOKUP(I781,Counties!$A$1:$D$1787,3,0)</f>
        <v>8.7499999999999994E-2</v>
      </c>
      <c r="S781" s="10">
        <f t="shared" ref="S781:S782" si="421">P781*R781</f>
        <v>17.9375</v>
      </c>
      <c r="T781" s="17" t="str">
        <f>VLOOKUP(I781,Counties!$A$1:$D$1787,4,0)</f>
        <v>Riverside</v>
      </c>
      <c r="U781" s="10">
        <f t="shared" si="419"/>
        <v>17.95</v>
      </c>
      <c r="V781" s="10">
        <f t="shared" si="420"/>
        <v>-1.2499999999999289E-2</v>
      </c>
    </row>
    <row r="782" spans="1:22" x14ac:dyDescent="0.25">
      <c r="A782" t="s">
        <v>12154</v>
      </c>
      <c r="B782" t="s">
        <v>1335</v>
      </c>
      <c r="C782" s="1">
        <v>44925</v>
      </c>
      <c r="D782" s="1" t="s">
        <v>18</v>
      </c>
      <c r="E782" s="2">
        <v>33.6</v>
      </c>
      <c r="F782" s="2">
        <v>20.67</v>
      </c>
      <c r="G782" s="2">
        <v>2.6</v>
      </c>
      <c r="H782" s="2">
        <v>56.87</v>
      </c>
      <c r="I782" t="s">
        <v>1257</v>
      </c>
      <c r="J782" t="s">
        <v>52</v>
      </c>
      <c r="K782">
        <v>93110</v>
      </c>
      <c r="L782" t="s">
        <v>148</v>
      </c>
      <c r="M782" t="s">
        <v>195</v>
      </c>
      <c r="N782" t="s">
        <v>12151</v>
      </c>
      <c r="O782" t="s">
        <v>12166</v>
      </c>
      <c r="P782" s="10">
        <f t="shared" si="418"/>
        <v>33.6</v>
      </c>
      <c r="R782" s="17">
        <f>VLOOKUP(I782,Counties!$A$1:$D$1787,3,0)</f>
        <v>8.7499999999999994E-2</v>
      </c>
      <c r="S782" s="10">
        <f t="shared" si="421"/>
        <v>2.94</v>
      </c>
      <c r="T782" s="17" t="str">
        <f>VLOOKUP(I782,Counties!$A$1:$D$1787,4,0)</f>
        <v>Santa Barbara</v>
      </c>
      <c r="U782" s="10">
        <f t="shared" si="419"/>
        <v>2.6</v>
      </c>
      <c r="V782" s="10">
        <f t="shared" si="420"/>
        <v>0.33999999999999986</v>
      </c>
    </row>
    <row r="783" spans="1:22" x14ac:dyDescent="0.25">
      <c r="A783" t="s">
        <v>12154</v>
      </c>
      <c r="B783" t="s">
        <v>1336</v>
      </c>
      <c r="C783" s="1">
        <v>44908</v>
      </c>
      <c r="D783" s="1" t="s">
        <v>18</v>
      </c>
      <c r="E783" s="2">
        <v>155</v>
      </c>
      <c r="F783" s="2">
        <v>25.1</v>
      </c>
      <c r="G783" s="2">
        <v>12.63</v>
      </c>
      <c r="H783" s="2">
        <v>192.73</v>
      </c>
      <c r="I783" t="s">
        <v>1337</v>
      </c>
      <c r="J783" t="s">
        <v>74</v>
      </c>
      <c r="K783">
        <v>38618</v>
      </c>
      <c r="L783" t="s">
        <v>148</v>
      </c>
      <c r="M783" t="s">
        <v>195</v>
      </c>
      <c r="N783" t="s">
        <v>12151</v>
      </c>
      <c r="O783" t="s">
        <v>12166</v>
      </c>
      <c r="P783" s="10">
        <f t="shared" si="418"/>
        <v>155</v>
      </c>
      <c r="R783" s="12">
        <v>7.7499999999999999E-2</v>
      </c>
      <c r="S783" s="10">
        <f>P783*R783</f>
        <v>12.012499999999999</v>
      </c>
      <c r="T783" t="s">
        <v>822</v>
      </c>
      <c r="U783" s="10">
        <f t="shared" si="419"/>
        <v>12.63</v>
      </c>
      <c r="V783" s="10">
        <f t="shared" si="420"/>
        <v>-0.61750000000000149</v>
      </c>
    </row>
    <row r="784" spans="1:22" x14ac:dyDescent="0.25">
      <c r="A784" t="s">
        <v>12154</v>
      </c>
      <c r="B784" t="s">
        <v>1338</v>
      </c>
      <c r="C784" s="1">
        <v>44908</v>
      </c>
      <c r="D784" s="1" t="s">
        <v>23</v>
      </c>
      <c r="E784" s="2">
        <v>50</v>
      </c>
      <c r="F784" s="2">
        <v>0</v>
      </c>
      <c r="G784" s="2">
        <v>0</v>
      </c>
      <c r="H784" s="2">
        <v>50</v>
      </c>
      <c r="I784" t="s">
        <v>17</v>
      </c>
      <c r="J784" t="s">
        <v>17</v>
      </c>
      <c r="K784" t="s">
        <v>17</v>
      </c>
      <c r="L784" t="s">
        <v>148</v>
      </c>
      <c r="M784" t="s">
        <v>195</v>
      </c>
      <c r="N784" t="s">
        <v>12151</v>
      </c>
      <c r="O784" t="s">
        <v>12164</v>
      </c>
      <c r="Q784" s="10">
        <f>E784</f>
        <v>50</v>
      </c>
      <c r="T784"/>
    </row>
    <row r="785" spans="1:22" x14ac:dyDescent="0.25">
      <c r="A785" t="s">
        <v>12154</v>
      </c>
      <c r="B785" t="s">
        <v>1339</v>
      </c>
      <c r="C785" s="1">
        <v>44915</v>
      </c>
      <c r="D785" s="1" t="s">
        <v>18</v>
      </c>
      <c r="E785" s="2">
        <v>280</v>
      </c>
      <c r="F785" s="2">
        <v>39.270000000000003</v>
      </c>
      <c r="G785" s="2">
        <v>9.5299999999999994</v>
      </c>
      <c r="H785" s="2">
        <v>328.8</v>
      </c>
      <c r="I785" t="s">
        <v>1340</v>
      </c>
      <c r="J785" t="s">
        <v>277</v>
      </c>
      <c r="K785">
        <v>80525</v>
      </c>
      <c r="L785" t="s">
        <v>148</v>
      </c>
      <c r="M785" t="s">
        <v>195</v>
      </c>
      <c r="N785" t="s">
        <v>12151</v>
      </c>
      <c r="O785" t="s">
        <v>12166</v>
      </c>
      <c r="P785" s="10">
        <f t="shared" ref="P785:P801" si="422">E785</f>
        <v>280</v>
      </c>
      <c r="R785" s="12">
        <v>7.7499999999999999E-2</v>
      </c>
      <c r="S785" s="10">
        <f t="shared" ref="S785:S789" si="423">P785*R785</f>
        <v>21.7</v>
      </c>
      <c r="T785" t="s">
        <v>822</v>
      </c>
      <c r="U785" s="10">
        <f t="shared" ref="U785:U801" si="424">G785</f>
        <v>9.5299999999999994</v>
      </c>
      <c r="V785" s="10">
        <f t="shared" ref="V785:V801" si="425">S785-U785</f>
        <v>12.17</v>
      </c>
    </row>
    <row r="786" spans="1:22" x14ac:dyDescent="0.25">
      <c r="A786" t="s">
        <v>12154</v>
      </c>
      <c r="B786" t="s">
        <v>1341</v>
      </c>
      <c r="C786" s="1">
        <v>44915</v>
      </c>
      <c r="D786" s="1" t="s">
        <v>18</v>
      </c>
      <c r="E786" s="2">
        <v>150</v>
      </c>
      <c r="F786" s="2">
        <v>29.86</v>
      </c>
      <c r="G786" s="2">
        <v>11.93</v>
      </c>
      <c r="H786" s="2">
        <v>191.79</v>
      </c>
      <c r="I786" t="s">
        <v>1342</v>
      </c>
      <c r="J786" t="s">
        <v>78</v>
      </c>
      <c r="K786">
        <v>7728</v>
      </c>
      <c r="L786" t="s">
        <v>148</v>
      </c>
      <c r="M786" t="s">
        <v>195</v>
      </c>
      <c r="N786" t="s">
        <v>12151</v>
      </c>
      <c r="O786" t="s">
        <v>12166</v>
      </c>
      <c r="P786" s="10">
        <f t="shared" si="422"/>
        <v>150</v>
      </c>
      <c r="R786" s="12">
        <v>7.7499999999999999E-2</v>
      </c>
      <c r="S786" s="10">
        <f t="shared" si="423"/>
        <v>11.625</v>
      </c>
      <c r="T786" t="s">
        <v>822</v>
      </c>
      <c r="U786" s="10">
        <f t="shared" si="424"/>
        <v>11.93</v>
      </c>
      <c r="V786" s="10">
        <f t="shared" si="425"/>
        <v>-0.30499999999999972</v>
      </c>
    </row>
    <row r="787" spans="1:22" x14ac:dyDescent="0.25">
      <c r="A787" t="s">
        <v>12154</v>
      </c>
      <c r="B787" t="s">
        <v>1343</v>
      </c>
      <c r="C787" s="1">
        <v>44905</v>
      </c>
      <c r="D787" s="1" t="s">
        <v>18</v>
      </c>
      <c r="E787" s="2">
        <v>155</v>
      </c>
      <c r="F787" s="2">
        <v>25.1</v>
      </c>
      <c r="G787" s="2">
        <v>12.63</v>
      </c>
      <c r="H787" s="2">
        <v>192.73</v>
      </c>
      <c r="I787" t="s">
        <v>290</v>
      </c>
      <c r="J787" t="s">
        <v>71</v>
      </c>
      <c r="K787">
        <v>33449</v>
      </c>
      <c r="L787" t="s">
        <v>148</v>
      </c>
      <c r="M787" t="s">
        <v>195</v>
      </c>
      <c r="N787" t="s">
        <v>12151</v>
      </c>
      <c r="O787" t="s">
        <v>12166</v>
      </c>
      <c r="P787" s="10">
        <f t="shared" si="422"/>
        <v>155</v>
      </c>
      <c r="R787" s="12">
        <v>7.7499999999999999E-2</v>
      </c>
      <c r="S787" s="10">
        <f t="shared" si="423"/>
        <v>12.012499999999999</v>
      </c>
      <c r="T787" t="s">
        <v>822</v>
      </c>
      <c r="U787" s="10">
        <f t="shared" si="424"/>
        <v>12.63</v>
      </c>
      <c r="V787" s="10">
        <f t="shared" si="425"/>
        <v>-0.61750000000000149</v>
      </c>
    </row>
    <row r="788" spans="1:22" x14ac:dyDescent="0.25">
      <c r="A788" t="s">
        <v>12154</v>
      </c>
      <c r="B788" t="s">
        <v>1344</v>
      </c>
      <c r="C788" s="1">
        <v>44906</v>
      </c>
      <c r="D788" s="1" t="s">
        <v>18</v>
      </c>
      <c r="E788" s="2">
        <v>205</v>
      </c>
      <c r="F788" s="2">
        <v>33.32</v>
      </c>
      <c r="G788" s="2">
        <v>6.43</v>
      </c>
      <c r="H788" s="2">
        <v>244.75</v>
      </c>
      <c r="I788" t="s">
        <v>1345</v>
      </c>
      <c r="J788" t="s">
        <v>265</v>
      </c>
      <c r="K788">
        <v>1983</v>
      </c>
      <c r="L788" t="s">
        <v>148</v>
      </c>
      <c r="M788" t="s">
        <v>195</v>
      </c>
      <c r="N788" t="s">
        <v>12151</v>
      </c>
      <c r="O788" t="s">
        <v>12166</v>
      </c>
      <c r="P788" s="10">
        <f t="shared" si="422"/>
        <v>205</v>
      </c>
      <c r="R788" s="12">
        <v>7.7499999999999999E-2</v>
      </c>
      <c r="S788" s="10">
        <f t="shared" si="423"/>
        <v>15.887499999999999</v>
      </c>
      <c r="T788" t="s">
        <v>822</v>
      </c>
      <c r="U788" s="10">
        <f t="shared" si="424"/>
        <v>6.43</v>
      </c>
      <c r="V788" s="10">
        <f t="shared" si="425"/>
        <v>9.4574999999999996</v>
      </c>
    </row>
    <row r="789" spans="1:22" x14ac:dyDescent="0.25">
      <c r="A789" t="s">
        <v>12154</v>
      </c>
      <c r="B789" t="s">
        <v>1346</v>
      </c>
      <c r="C789" s="1">
        <v>44915</v>
      </c>
      <c r="D789" s="1" t="s">
        <v>18</v>
      </c>
      <c r="E789" s="2">
        <v>155</v>
      </c>
      <c r="F789" s="2">
        <v>25.1</v>
      </c>
      <c r="G789" s="2">
        <v>11.93</v>
      </c>
      <c r="H789" s="2">
        <v>192.03</v>
      </c>
      <c r="I789" t="s">
        <v>1347</v>
      </c>
      <c r="J789" t="s">
        <v>78</v>
      </c>
      <c r="K789">
        <v>7059</v>
      </c>
      <c r="L789" t="s">
        <v>148</v>
      </c>
      <c r="M789" t="s">
        <v>195</v>
      </c>
      <c r="N789" t="s">
        <v>12151</v>
      </c>
      <c r="O789" t="s">
        <v>12166</v>
      </c>
      <c r="P789" s="10">
        <f t="shared" si="422"/>
        <v>155</v>
      </c>
      <c r="R789" s="12">
        <v>7.7499999999999999E-2</v>
      </c>
      <c r="S789" s="10">
        <f t="shared" si="423"/>
        <v>12.012499999999999</v>
      </c>
      <c r="T789" t="s">
        <v>822</v>
      </c>
      <c r="U789" s="10">
        <f t="shared" si="424"/>
        <v>11.93</v>
      </c>
      <c r="V789" s="10">
        <f t="shared" si="425"/>
        <v>8.2499999999999574E-2</v>
      </c>
    </row>
    <row r="790" spans="1:22" x14ac:dyDescent="0.25">
      <c r="A790" t="s">
        <v>12154</v>
      </c>
      <c r="B790" t="s">
        <v>1348</v>
      </c>
      <c r="C790" s="1">
        <v>44905</v>
      </c>
      <c r="D790" s="1" t="s">
        <v>18</v>
      </c>
      <c r="E790" s="2">
        <v>205</v>
      </c>
      <c r="F790" s="2">
        <v>29.29</v>
      </c>
      <c r="G790" s="2">
        <v>17.95</v>
      </c>
      <c r="H790" s="2">
        <v>252.24</v>
      </c>
      <c r="I790" t="s">
        <v>262</v>
      </c>
      <c r="J790" t="s">
        <v>52</v>
      </c>
      <c r="K790">
        <v>92407</v>
      </c>
      <c r="L790" t="s">
        <v>148</v>
      </c>
      <c r="M790" t="s">
        <v>195</v>
      </c>
      <c r="N790" t="s">
        <v>12151</v>
      </c>
      <c r="O790" t="s">
        <v>12166</v>
      </c>
      <c r="P790" s="10">
        <f t="shared" si="422"/>
        <v>205</v>
      </c>
      <c r="R790" s="17">
        <f>VLOOKUP(I790,Counties!$A$1:$D$1787,3,0)</f>
        <v>8.7499999999999994E-2</v>
      </c>
      <c r="S790" s="10">
        <f>P790*R790</f>
        <v>17.9375</v>
      </c>
      <c r="T790" s="17" t="str">
        <f>VLOOKUP(I790,Counties!$A$1:$D$1787,4,0)</f>
        <v>San Bernardino</v>
      </c>
      <c r="U790" s="10">
        <f t="shared" si="424"/>
        <v>17.95</v>
      </c>
      <c r="V790" s="10">
        <f t="shared" si="425"/>
        <v>-1.2499999999999289E-2</v>
      </c>
    </row>
    <row r="791" spans="1:22" x14ac:dyDescent="0.25">
      <c r="A791" t="s">
        <v>12154</v>
      </c>
      <c r="B791" t="s">
        <v>1350</v>
      </c>
      <c r="C791" s="1">
        <v>44906</v>
      </c>
      <c r="D791" s="1" t="s">
        <v>18</v>
      </c>
      <c r="E791" s="2">
        <v>95</v>
      </c>
      <c r="F791" s="2">
        <v>21.56</v>
      </c>
      <c r="G791" s="2">
        <v>10.210000000000001</v>
      </c>
      <c r="H791" s="2">
        <v>126.77</v>
      </c>
      <c r="I791" t="s">
        <v>1351</v>
      </c>
      <c r="J791" t="s">
        <v>39</v>
      </c>
      <c r="K791">
        <v>14225</v>
      </c>
      <c r="L791" t="s">
        <v>148</v>
      </c>
      <c r="M791" t="s">
        <v>195</v>
      </c>
      <c r="N791" t="s">
        <v>12151</v>
      </c>
      <c r="O791" t="s">
        <v>12166</v>
      </c>
      <c r="P791" s="10">
        <f t="shared" si="422"/>
        <v>95</v>
      </c>
      <c r="R791" s="12">
        <v>7.7499999999999999E-2</v>
      </c>
      <c r="S791" s="10">
        <f>P791*R791</f>
        <v>7.3624999999999998</v>
      </c>
      <c r="T791" t="s">
        <v>822</v>
      </c>
      <c r="U791" s="10">
        <f t="shared" si="424"/>
        <v>10.210000000000001</v>
      </c>
      <c r="V791" s="10">
        <f t="shared" si="425"/>
        <v>-2.847500000000001</v>
      </c>
    </row>
    <row r="792" spans="1:22" x14ac:dyDescent="0.25">
      <c r="A792" t="s">
        <v>12154</v>
      </c>
      <c r="B792" t="s">
        <v>1352</v>
      </c>
      <c r="C792" s="1">
        <v>44905</v>
      </c>
      <c r="D792" s="1" t="s">
        <v>18</v>
      </c>
      <c r="E792" s="2">
        <v>410</v>
      </c>
      <c r="F792" s="2">
        <v>37.6</v>
      </c>
      <c r="G792" s="2">
        <v>31.76</v>
      </c>
      <c r="H792" s="2">
        <v>479.36</v>
      </c>
      <c r="I792" t="s">
        <v>1353</v>
      </c>
      <c r="J792" t="s">
        <v>52</v>
      </c>
      <c r="K792">
        <v>93546</v>
      </c>
      <c r="L792" t="s">
        <v>148</v>
      </c>
      <c r="M792" t="s">
        <v>195</v>
      </c>
      <c r="N792" t="s">
        <v>12151</v>
      </c>
      <c r="O792" t="s">
        <v>12166</v>
      </c>
      <c r="P792" s="10">
        <f t="shared" si="422"/>
        <v>410</v>
      </c>
      <c r="R792" s="17">
        <f>VLOOKUP(I792,Counties!$A$1:$D$1787,3,0)</f>
        <v>7.7499999999999999E-2</v>
      </c>
      <c r="S792" s="10">
        <f t="shared" ref="S792:S796" si="426">P792*R792</f>
        <v>31.774999999999999</v>
      </c>
      <c r="T792" s="17" t="str">
        <f>VLOOKUP(I792,Counties!$A$1:$D$1787,4,0)</f>
        <v>Mono</v>
      </c>
      <c r="U792" s="10">
        <f t="shared" si="424"/>
        <v>31.76</v>
      </c>
      <c r="V792" s="10">
        <f t="shared" si="425"/>
        <v>1.4999999999997016E-2</v>
      </c>
    </row>
    <row r="793" spans="1:22" x14ac:dyDescent="0.25">
      <c r="A793" t="s">
        <v>12154</v>
      </c>
      <c r="B793" t="s">
        <v>1354</v>
      </c>
      <c r="C793" s="1">
        <v>44910</v>
      </c>
      <c r="D793" s="1" t="s">
        <v>18</v>
      </c>
      <c r="E793" s="2">
        <v>199</v>
      </c>
      <c r="F793" s="2">
        <v>42.49</v>
      </c>
      <c r="G793" s="2">
        <v>17.399999999999999</v>
      </c>
      <c r="H793" s="2">
        <v>258.89</v>
      </c>
      <c r="I793" t="s">
        <v>1355</v>
      </c>
      <c r="J793" t="s">
        <v>52</v>
      </c>
      <c r="K793">
        <v>92881</v>
      </c>
      <c r="L793" t="s">
        <v>148</v>
      </c>
      <c r="M793" t="s">
        <v>195</v>
      </c>
      <c r="N793" t="s">
        <v>12151</v>
      </c>
      <c r="O793" t="s">
        <v>12166</v>
      </c>
      <c r="P793" s="10">
        <f t="shared" si="422"/>
        <v>199</v>
      </c>
      <c r="R793" s="17">
        <f>VLOOKUP(I793,Counties!$A$1:$D$1787,3,0)</f>
        <v>8.7499999999999994E-2</v>
      </c>
      <c r="S793" s="10">
        <f t="shared" si="426"/>
        <v>17.412499999999998</v>
      </c>
      <c r="T793" s="17" t="str">
        <f>VLOOKUP(I793,Counties!$A$1:$D$1787,4,0)</f>
        <v>Riverside</v>
      </c>
      <c r="U793" s="10">
        <f t="shared" si="424"/>
        <v>17.399999999999999</v>
      </c>
      <c r="V793" s="10">
        <f t="shared" si="425"/>
        <v>1.2499999999999289E-2</v>
      </c>
    </row>
    <row r="794" spans="1:22" x14ac:dyDescent="0.25">
      <c r="A794" t="s">
        <v>12154</v>
      </c>
      <c r="B794" t="s">
        <v>1356</v>
      </c>
      <c r="C794" s="1">
        <v>44905</v>
      </c>
      <c r="D794" s="1" t="s">
        <v>18</v>
      </c>
      <c r="E794" s="2">
        <v>155</v>
      </c>
      <c r="F794" s="2">
        <v>25.1</v>
      </c>
      <c r="G794" s="2">
        <v>5.52</v>
      </c>
      <c r="H794" s="2">
        <v>185.62</v>
      </c>
      <c r="I794" t="s">
        <v>1357</v>
      </c>
      <c r="J794" t="s">
        <v>265</v>
      </c>
      <c r="K794">
        <v>2664</v>
      </c>
      <c r="L794" t="s">
        <v>148</v>
      </c>
      <c r="M794" t="s">
        <v>195</v>
      </c>
      <c r="N794" t="s">
        <v>12151</v>
      </c>
      <c r="O794" t="s">
        <v>12166</v>
      </c>
      <c r="P794" s="10">
        <f t="shared" si="422"/>
        <v>155</v>
      </c>
      <c r="R794" s="12">
        <v>7.7499999999999999E-2</v>
      </c>
      <c r="S794" s="10">
        <f t="shared" si="426"/>
        <v>12.012499999999999</v>
      </c>
      <c r="T794" t="s">
        <v>822</v>
      </c>
      <c r="U794" s="10">
        <f t="shared" si="424"/>
        <v>5.52</v>
      </c>
      <c r="V794" s="10">
        <f t="shared" si="425"/>
        <v>6.4924999999999997</v>
      </c>
    </row>
    <row r="795" spans="1:22" x14ac:dyDescent="0.25">
      <c r="A795" t="s">
        <v>12153</v>
      </c>
      <c r="B795" t="s">
        <v>1358</v>
      </c>
      <c r="C795" s="1">
        <v>44885</v>
      </c>
      <c r="D795" s="1" t="s">
        <v>18</v>
      </c>
      <c r="E795" s="2">
        <v>95</v>
      </c>
      <c r="F795" s="2">
        <v>21.56</v>
      </c>
      <c r="G795" s="2">
        <v>7.29</v>
      </c>
      <c r="H795" s="2">
        <v>123.85</v>
      </c>
      <c r="I795" t="s">
        <v>1359</v>
      </c>
      <c r="J795" t="s">
        <v>203</v>
      </c>
      <c r="K795">
        <v>60516</v>
      </c>
      <c r="L795" t="s">
        <v>148</v>
      </c>
      <c r="M795" t="s">
        <v>195</v>
      </c>
      <c r="N795" t="s">
        <v>12151</v>
      </c>
      <c r="O795" t="s">
        <v>12166</v>
      </c>
      <c r="P795" s="10">
        <f t="shared" si="422"/>
        <v>95</v>
      </c>
      <c r="R795" s="12">
        <v>7.7499999999999999E-2</v>
      </c>
      <c r="S795" s="10">
        <f t="shared" si="426"/>
        <v>7.3624999999999998</v>
      </c>
      <c r="T795" t="s">
        <v>822</v>
      </c>
      <c r="U795" s="10">
        <f t="shared" si="424"/>
        <v>7.29</v>
      </c>
      <c r="V795" s="10">
        <f t="shared" si="425"/>
        <v>7.2499999999999787E-2</v>
      </c>
    </row>
    <row r="796" spans="1:22" x14ac:dyDescent="0.25">
      <c r="A796" t="s">
        <v>12154</v>
      </c>
      <c r="B796" t="s">
        <v>1360</v>
      </c>
      <c r="C796" s="1">
        <v>44907</v>
      </c>
      <c r="D796" s="1" t="s">
        <v>18</v>
      </c>
      <c r="E796" s="2">
        <v>205</v>
      </c>
      <c r="F796" s="2">
        <v>28.37</v>
      </c>
      <c r="G796" s="2">
        <v>19.27</v>
      </c>
      <c r="H796" s="2">
        <v>252.64</v>
      </c>
      <c r="I796" t="s">
        <v>1361</v>
      </c>
      <c r="J796" t="s">
        <v>453</v>
      </c>
      <c r="K796">
        <v>98092</v>
      </c>
      <c r="L796" t="s">
        <v>148</v>
      </c>
      <c r="M796" t="s">
        <v>195</v>
      </c>
      <c r="N796" t="s">
        <v>12151</v>
      </c>
      <c r="O796" t="s">
        <v>12166</v>
      </c>
      <c r="P796" s="10">
        <f t="shared" si="422"/>
        <v>205</v>
      </c>
      <c r="R796" s="12">
        <v>7.7499999999999999E-2</v>
      </c>
      <c r="S796" s="10">
        <f t="shared" si="426"/>
        <v>15.887499999999999</v>
      </c>
      <c r="T796" t="s">
        <v>822</v>
      </c>
      <c r="U796" s="10">
        <f t="shared" si="424"/>
        <v>19.27</v>
      </c>
      <c r="V796" s="10">
        <f t="shared" si="425"/>
        <v>-3.3825000000000003</v>
      </c>
    </row>
    <row r="797" spans="1:22" x14ac:dyDescent="0.25">
      <c r="A797" t="s">
        <v>12154</v>
      </c>
      <c r="B797" t="s">
        <v>1362</v>
      </c>
      <c r="C797" s="1">
        <v>44905</v>
      </c>
      <c r="D797" s="1" t="s">
        <v>18</v>
      </c>
      <c r="E797" s="2">
        <v>155</v>
      </c>
      <c r="F797" s="2">
        <v>25.4</v>
      </c>
      <c r="G797" s="2">
        <v>12.02</v>
      </c>
      <c r="H797" s="2">
        <v>192.42</v>
      </c>
      <c r="I797" t="s">
        <v>1363</v>
      </c>
      <c r="J797" t="s">
        <v>52</v>
      </c>
      <c r="K797">
        <v>92003</v>
      </c>
      <c r="L797" t="s">
        <v>148</v>
      </c>
      <c r="M797" t="s">
        <v>195</v>
      </c>
      <c r="N797" t="s">
        <v>12151</v>
      </c>
      <c r="O797" t="s">
        <v>12166</v>
      </c>
      <c r="P797" s="10">
        <f t="shared" si="422"/>
        <v>155</v>
      </c>
      <c r="R797" s="17">
        <f>VLOOKUP(I797,Counties!$A$1:$D$1787,3,0)</f>
        <v>7.7499999999999999E-2</v>
      </c>
      <c r="S797" s="10">
        <f>P797*R797</f>
        <v>12.012499999999999</v>
      </c>
      <c r="T797" s="17" t="str">
        <f>VLOOKUP(I797,Counties!$A$1:$D$1787,4,0)</f>
        <v>San Diego</v>
      </c>
      <c r="U797" s="10">
        <f t="shared" si="424"/>
        <v>12.02</v>
      </c>
      <c r="V797" s="10">
        <f t="shared" si="425"/>
        <v>-7.5000000000002842E-3</v>
      </c>
    </row>
    <row r="798" spans="1:22" x14ac:dyDescent="0.25">
      <c r="A798" t="s">
        <v>12154</v>
      </c>
      <c r="B798" t="s">
        <v>1364</v>
      </c>
      <c r="C798" s="1">
        <v>44905</v>
      </c>
      <c r="D798" s="1" t="s">
        <v>18</v>
      </c>
      <c r="E798" s="2">
        <v>155</v>
      </c>
      <c r="F798" s="2">
        <v>25.1</v>
      </c>
      <c r="G798" s="2">
        <v>14.41</v>
      </c>
      <c r="H798" s="2">
        <v>194.51</v>
      </c>
      <c r="I798" t="s">
        <v>1365</v>
      </c>
      <c r="J798" t="s">
        <v>56</v>
      </c>
      <c r="K798">
        <v>44131</v>
      </c>
      <c r="L798" t="s">
        <v>148</v>
      </c>
      <c r="M798" t="s">
        <v>195</v>
      </c>
      <c r="N798" t="s">
        <v>12151</v>
      </c>
      <c r="O798" t="s">
        <v>12166</v>
      </c>
      <c r="P798" s="10">
        <f t="shared" si="422"/>
        <v>155</v>
      </c>
      <c r="R798" s="12">
        <v>7.7499999999999999E-2</v>
      </c>
      <c r="S798" s="10">
        <f t="shared" ref="S798:S801" si="427">P798*R798</f>
        <v>12.012499999999999</v>
      </c>
      <c r="T798" t="s">
        <v>822</v>
      </c>
      <c r="U798" s="10">
        <f t="shared" si="424"/>
        <v>14.41</v>
      </c>
      <c r="V798" s="10">
        <f t="shared" si="425"/>
        <v>-2.3975000000000009</v>
      </c>
    </row>
    <row r="799" spans="1:22" x14ac:dyDescent="0.25">
      <c r="A799" t="s">
        <v>12153</v>
      </c>
      <c r="B799" t="s">
        <v>1366</v>
      </c>
      <c r="C799" s="1">
        <v>44890</v>
      </c>
      <c r="D799" s="1" t="s">
        <v>18</v>
      </c>
      <c r="E799" s="2">
        <v>288</v>
      </c>
      <c r="F799" s="2">
        <v>33.32</v>
      </c>
      <c r="G799" s="2">
        <v>28.94</v>
      </c>
      <c r="H799" s="2">
        <v>350.26</v>
      </c>
      <c r="I799" t="s">
        <v>1367</v>
      </c>
      <c r="J799" t="s">
        <v>33</v>
      </c>
      <c r="K799">
        <v>37061</v>
      </c>
      <c r="L799" t="s">
        <v>148</v>
      </c>
      <c r="M799" t="s">
        <v>195</v>
      </c>
      <c r="N799" t="s">
        <v>12151</v>
      </c>
      <c r="O799" t="s">
        <v>12166</v>
      </c>
      <c r="P799" s="10">
        <f t="shared" si="422"/>
        <v>288</v>
      </c>
      <c r="R799" s="12">
        <v>7.7499999999999999E-2</v>
      </c>
      <c r="S799" s="10">
        <f t="shared" si="427"/>
        <v>22.32</v>
      </c>
      <c r="T799" t="s">
        <v>822</v>
      </c>
      <c r="U799" s="10">
        <f t="shared" si="424"/>
        <v>28.94</v>
      </c>
      <c r="V799" s="10">
        <f t="shared" si="425"/>
        <v>-6.620000000000001</v>
      </c>
    </row>
    <row r="800" spans="1:22" x14ac:dyDescent="0.25">
      <c r="A800" t="s">
        <v>12154</v>
      </c>
      <c r="B800" t="s">
        <v>1368</v>
      </c>
      <c r="C800" s="1">
        <v>44897</v>
      </c>
      <c r="D800" s="1" t="s">
        <v>18</v>
      </c>
      <c r="E800" s="2">
        <v>105</v>
      </c>
      <c r="F800" s="2">
        <v>21.56</v>
      </c>
      <c r="G800" s="2">
        <v>10.119999999999999</v>
      </c>
      <c r="H800" s="2">
        <v>136.68</v>
      </c>
      <c r="I800" t="s">
        <v>1369</v>
      </c>
      <c r="J800" t="s">
        <v>56</v>
      </c>
      <c r="K800">
        <v>44143</v>
      </c>
      <c r="L800" t="s">
        <v>148</v>
      </c>
      <c r="M800" t="s">
        <v>195</v>
      </c>
      <c r="N800" t="s">
        <v>12151</v>
      </c>
      <c r="O800" t="s">
        <v>12166</v>
      </c>
      <c r="P800" s="10">
        <f t="shared" si="422"/>
        <v>105</v>
      </c>
      <c r="R800" s="12">
        <v>7.7499999999999999E-2</v>
      </c>
      <c r="S800" s="10">
        <f t="shared" si="427"/>
        <v>8.1374999999999993</v>
      </c>
      <c r="T800" t="s">
        <v>822</v>
      </c>
      <c r="U800" s="10">
        <f t="shared" si="424"/>
        <v>10.119999999999999</v>
      </c>
      <c r="V800" s="10">
        <f t="shared" si="425"/>
        <v>-1.9824999999999999</v>
      </c>
    </row>
    <row r="801" spans="1:22" x14ac:dyDescent="0.25">
      <c r="A801" t="s">
        <v>12154</v>
      </c>
      <c r="B801" t="s">
        <v>1370</v>
      </c>
      <c r="C801" s="1">
        <v>44915</v>
      </c>
      <c r="D801" s="1" t="s">
        <v>18</v>
      </c>
      <c r="E801" s="2">
        <v>286.60000000000002</v>
      </c>
      <c r="F801" s="2">
        <v>44.87</v>
      </c>
      <c r="G801" s="2">
        <v>27.33</v>
      </c>
      <c r="H801" s="2">
        <v>358.8</v>
      </c>
      <c r="I801" t="s">
        <v>1371</v>
      </c>
      <c r="J801" t="s">
        <v>59</v>
      </c>
      <c r="K801">
        <v>76087</v>
      </c>
      <c r="L801" t="s">
        <v>148</v>
      </c>
      <c r="M801" t="s">
        <v>195</v>
      </c>
      <c r="N801" t="s">
        <v>12151</v>
      </c>
      <c r="O801" t="s">
        <v>12166</v>
      </c>
      <c r="P801" s="10">
        <f t="shared" si="422"/>
        <v>286.60000000000002</v>
      </c>
      <c r="R801" s="12">
        <v>7.7499999999999999E-2</v>
      </c>
      <c r="S801" s="10">
        <f t="shared" si="427"/>
        <v>22.211500000000001</v>
      </c>
      <c r="T801" t="s">
        <v>822</v>
      </c>
      <c r="U801" s="10">
        <f t="shared" si="424"/>
        <v>27.33</v>
      </c>
      <c r="V801" s="10">
        <f t="shared" si="425"/>
        <v>-5.1184999999999974</v>
      </c>
    </row>
    <row r="802" spans="1:22" x14ac:dyDescent="0.25">
      <c r="A802" t="s">
        <v>12154</v>
      </c>
      <c r="B802" t="s">
        <v>1372</v>
      </c>
      <c r="C802" s="1">
        <v>44908</v>
      </c>
      <c r="D802" s="1" t="s">
        <v>23</v>
      </c>
      <c r="E802" s="2">
        <v>50</v>
      </c>
      <c r="F802" s="2">
        <v>0</v>
      </c>
      <c r="G802" s="2">
        <v>0</v>
      </c>
      <c r="H802" s="2">
        <v>50</v>
      </c>
      <c r="I802" t="s">
        <v>17</v>
      </c>
      <c r="J802" t="s">
        <v>17</v>
      </c>
      <c r="K802" t="s">
        <v>17</v>
      </c>
      <c r="L802" t="s">
        <v>148</v>
      </c>
      <c r="M802" t="s">
        <v>195</v>
      </c>
      <c r="N802" t="s">
        <v>12151</v>
      </c>
      <c r="O802" t="s">
        <v>12164</v>
      </c>
      <c r="Q802" s="10">
        <f>E802</f>
        <v>50</v>
      </c>
      <c r="T802"/>
    </row>
    <row r="803" spans="1:22" x14ac:dyDescent="0.25">
      <c r="A803" t="s">
        <v>12154</v>
      </c>
      <c r="B803" t="s">
        <v>1373</v>
      </c>
      <c r="C803" s="1">
        <v>44915</v>
      </c>
      <c r="D803" s="1" t="s">
        <v>18</v>
      </c>
      <c r="E803" s="2">
        <v>150</v>
      </c>
      <c r="F803" s="2">
        <v>28.09</v>
      </c>
      <c r="G803" s="2">
        <v>12.75</v>
      </c>
      <c r="H803" s="2">
        <v>190.84</v>
      </c>
      <c r="I803" t="s">
        <v>1374</v>
      </c>
      <c r="J803" t="s">
        <v>49</v>
      </c>
      <c r="K803">
        <v>66061</v>
      </c>
      <c r="L803" t="s">
        <v>148</v>
      </c>
      <c r="M803" t="s">
        <v>195</v>
      </c>
      <c r="N803" t="s">
        <v>12151</v>
      </c>
      <c r="O803" t="s">
        <v>12166</v>
      </c>
      <c r="P803" s="10">
        <f t="shared" ref="P803:P806" si="428">E803</f>
        <v>150</v>
      </c>
      <c r="R803" s="12">
        <v>7.7499999999999999E-2</v>
      </c>
      <c r="S803" s="10">
        <f t="shared" ref="S803:S805" si="429">P803*R803</f>
        <v>11.625</v>
      </c>
      <c r="T803" t="s">
        <v>822</v>
      </c>
      <c r="U803" s="10">
        <f t="shared" ref="U803:U806" si="430">G803</f>
        <v>12.75</v>
      </c>
      <c r="V803" s="10">
        <f t="shared" ref="V803:V806" si="431">S803-U803</f>
        <v>-1.125</v>
      </c>
    </row>
    <row r="804" spans="1:22" x14ac:dyDescent="0.25">
      <c r="A804" t="s">
        <v>12154</v>
      </c>
      <c r="B804" t="s">
        <v>1375</v>
      </c>
      <c r="C804" s="1">
        <v>44907</v>
      </c>
      <c r="D804" s="1" t="s">
        <v>18</v>
      </c>
      <c r="E804" s="2">
        <v>205</v>
      </c>
      <c r="F804" s="2">
        <v>33.32</v>
      </c>
      <c r="G804" s="2">
        <v>14.31</v>
      </c>
      <c r="H804" s="2">
        <v>252.63</v>
      </c>
      <c r="I804" t="s">
        <v>1376</v>
      </c>
      <c r="J804" t="s">
        <v>88</v>
      </c>
      <c r="K804">
        <v>18104</v>
      </c>
      <c r="L804" t="s">
        <v>148</v>
      </c>
      <c r="M804" t="s">
        <v>195</v>
      </c>
      <c r="N804" t="s">
        <v>12151</v>
      </c>
      <c r="O804" t="s">
        <v>12166</v>
      </c>
      <c r="P804" s="10">
        <f t="shared" si="428"/>
        <v>205</v>
      </c>
      <c r="R804" s="12">
        <v>7.7499999999999999E-2</v>
      </c>
      <c r="S804" s="10">
        <f t="shared" si="429"/>
        <v>15.887499999999999</v>
      </c>
      <c r="T804" t="s">
        <v>822</v>
      </c>
      <c r="U804" s="10">
        <f t="shared" si="430"/>
        <v>14.31</v>
      </c>
      <c r="V804" s="10">
        <f t="shared" si="431"/>
        <v>1.5774999999999988</v>
      </c>
    </row>
    <row r="805" spans="1:22" x14ac:dyDescent="0.25">
      <c r="A805" t="s">
        <v>12154</v>
      </c>
      <c r="B805" t="s">
        <v>1377</v>
      </c>
      <c r="C805" s="1">
        <v>44906</v>
      </c>
      <c r="D805" s="1" t="s">
        <v>18</v>
      </c>
      <c r="E805" s="2">
        <v>205</v>
      </c>
      <c r="F805" s="2">
        <v>33.32</v>
      </c>
      <c r="G805" s="2">
        <v>18.600000000000001</v>
      </c>
      <c r="H805" s="2">
        <v>256.92</v>
      </c>
      <c r="I805" t="s">
        <v>1378</v>
      </c>
      <c r="J805" t="s">
        <v>56</v>
      </c>
      <c r="K805">
        <v>45227</v>
      </c>
      <c r="L805" t="s">
        <v>148</v>
      </c>
      <c r="M805" t="s">
        <v>195</v>
      </c>
      <c r="N805" t="s">
        <v>12151</v>
      </c>
      <c r="O805" t="s">
        <v>12166</v>
      </c>
      <c r="P805" s="10">
        <f t="shared" si="428"/>
        <v>205</v>
      </c>
      <c r="R805" s="12">
        <v>7.7499999999999999E-2</v>
      </c>
      <c r="S805" s="10">
        <f t="shared" si="429"/>
        <v>15.887499999999999</v>
      </c>
      <c r="T805" t="s">
        <v>822</v>
      </c>
      <c r="U805" s="10">
        <f t="shared" si="430"/>
        <v>18.600000000000001</v>
      </c>
      <c r="V805" s="10">
        <f t="shared" si="431"/>
        <v>-2.7125000000000021</v>
      </c>
    </row>
    <row r="806" spans="1:22" x14ac:dyDescent="0.25">
      <c r="A806" t="s">
        <v>12154</v>
      </c>
      <c r="B806" t="s">
        <v>1379</v>
      </c>
      <c r="C806" s="1">
        <v>44906</v>
      </c>
      <c r="D806" s="1" t="s">
        <v>18</v>
      </c>
      <c r="E806" s="2">
        <v>95</v>
      </c>
      <c r="F806" s="2">
        <v>22.44</v>
      </c>
      <c r="G806" s="2">
        <v>6.89</v>
      </c>
      <c r="H806" s="2">
        <v>124.33</v>
      </c>
      <c r="I806" t="s">
        <v>871</v>
      </c>
      <c r="J806" t="s">
        <v>52</v>
      </c>
      <c r="K806">
        <v>95677</v>
      </c>
      <c r="L806" t="s">
        <v>148</v>
      </c>
      <c r="M806" t="s">
        <v>195</v>
      </c>
      <c r="N806" t="s">
        <v>12151</v>
      </c>
      <c r="O806" t="s">
        <v>12166</v>
      </c>
      <c r="P806" s="10">
        <f t="shared" si="428"/>
        <v>95</v>
      </c>
      <c r="R806" s="17">
        <f>VLOOKUP(I806,Counties!$A$1:$D$1787,3,0)</f>
        <v>7.2499999999999995E-2</v>
      </c>
      <c r="S806" s="10">
        <f>P806*R806</f>
        <v>6.8874999999999993</v>
      </c>
      <c r="T806" s="17" t="str">
        <f>VLOOKUP(I806,Counties!$A$1:$D$1787,4,0)</f>
        <v>Placer</v>
      </c>
      <c r="U806" s="10">
        <f t="shared" si="430"/>
        <v>6.89</v>
      </c>
      <c r="V806" s="10">
        <f t="shared" si="431"/>
        <v>-2.5000000000003908E-3</v>
      </c>
    </row>
    <row r="807" spans="1:22" x14ac:dyDescent="0.25">
      <c r="A807" t="s">
        <v>12154</v>
      </c>
      <c r="B807" t="s">
        <v>1380</v>
      </c>
      <c r="C807" s="1">
        <v>44908</v>
      </c>
      <c r="D807" s="1" t="s">
        <v>23</v>
      </c>
      <c r="E807" s="2">
        <v>50</v>
      </c>
      <c r="F807" s="2">
        <v>0</v>
      </c>
      <c r="G807" s="2">
        <v>0</v>
      </c>
      <c r="H807" s="2">
        <v>50</v>
      </c>
      <c r="I807" t="s">
        <v>17</v>
      </c>
      <c r="J807" t="s">
        <v>17</v>
      </c>
      <c r="K807" t="s">
        <v>17</v>
      </c>
      <c r="L807" t="s">
        <v>148</v>
      </c>
      <c r="M807" t="s">
        <v>195</v>
      </c>
      <c r="N807" t="s">
        <v>12151</v>
      </c>
      <c r="O807" t="s">
        <v>12164</v>
      </c>
      <c r="Q807" s="10">
        <f>E807</f>
        <v>50</v>
      </c>
      <c r="T807"/>
    </row>
    <row r="808" spans="1:22" x14ac:dyDescent="0.25">
      <c r="A808" t="s">
        <v>12154</v>
      </c>
      <c r="B808" t="s">
        <v>1381</v>
      </c>
      <c r="C808" s="1">
        <v>44905</v>
      </c>
      <c r="D808" s="1" t="s">
        <v>18</v>
      </c>
      <c r="E808" s="2">
        <v>155</v>
      </c>
      <c r="F808" s="2">
        <v>25.1</v>
      </c>
      <c r="G808" s="2">
        <v>12.14</v>
      </c>
      <c r="H808" s="2">
        <v>192.24</v>
      </c>
      <c r="I808" t="s">
        <v>1382</v>
      </c>
      <c r="J808" t="s">
        <v>56</v>
      </c>
      <c r="K808">
        <v>44026</v>
      </c>
      <c r="L808" t="s">
        <v>148</v>
      </c>
      <c r="M808" t="s">
        <v>195</v>
      </c>
      <c r="N808" t="s">
        <v>12151</v>
      </c>
      <c r="O808" t="s">
        <v>12166</v>
      </c>
      <c r="P808" s="10">
        <f>E808</f>
        <v>155</v>
      </c>
      <c r="R808" s="12">
        <v>7.7499999999999999E-2</v>
      </c>
      <c r="S808" s="10">
        <f>P808*R808</f>
        <v>12.012499999999999</v>
      </c>
      <c r="T808" t="s">
        <v>822</v>
      </c>
      <c r="U808" s="10">
        <f>G808</f>
        <v>12.14</v>
      </c>
      <c r="V808" s="10">
        <f>S808-U808</f>
        <v>-0.12750000000000128</v>
      </c>
    </row>
    <row r="809" spans="1:22" x14ac:dyDescent="0.25">
      <c r="A809" t="s">
        <v>12154</v>
      </c>
      <c r="B809" t="s">
        <v>1383</v>
      </c>
      <c r="C809" s="1">
        <v>44908</v>
      </c>
      <c r="D809" s="1" t="s">
        <v>23</v>
      </c>
      <c r="E809" s="2">
        <v>50</v>
      </c>
      <c r="F809" s="2">
        <v>0</v>
      </c>
      <c r="G809" s="2">
        <v>0</v>
      </c>
      <c r="H809" s="2">
        <v>50</v>
      </c>
      <c r="I809" t="s">
        <v>17</v>
      </c>
      <c r="J809" t="s">
        <v>17</v>
      </c>
      <c r="K809" t="s">
        <v>17</v>
      </c>
      <c r="L809" t="s">
        <v>148</v>
      </c>
      <c r="M809" t="s">
        <v>195</v>
      </c>
      <c r="N809" t="s">
        <v>12151</v>
      </c>
      <c r="O809" t="s">
        <v>12164</v>
      </c>
      <c r="Q809" s="10">
        <f>E809</f>
        <v>50</v>
      </c>
      <c r="T809"/>
    </row>
    <row r="810" spans="1:22" x14ac:dyDescent="0.25">
      <c r="A810" t="s">
        <v>12154</v>
      </c>
      <c r="B810" t="s">
        <v>1384</v>
      </c>
      <c r="C810" s="1">
        <v>44906</v>
      </c>
      <c r="D810" s="1" t="s">
        <v>18</v>
      </c>
      <c r="E810" s="2">
        <v>205</v>
      </c>
      <c r="F810" s="2">
        <v>30.83</v>
      </c>
      <c r="G810" s="2">
        <v>19.46</v>
      </c>
      <c r="H810" s="2">
        <v>255.29</v>
      </c>
      <c r="I810" t="s">
        <v>1385</v>
      </c>
      <c r="J810" t="s">
        <v>59</v>
      </c>
      <c r="K810">
        <v>76248</v>
      </c>
      <c r="L810" t="s">
        <v>148</v>
      </c>
      <c r="M810" t="s">
        <v>195</v>
      </c>
      <c r="N810" t="s">
        <v>12151</v>
      </c>
      <c r="O810" t="s">
        <v>12166</v>
      </c>
      <c r="P810" s="10">
        <f>E810</f>
        <v>205</v>
      </c>
      <c r="R810" s="12">
        <v>7.7499999999999999E-2</v>
      </c>
      <c r="S810" s="10">
        <f>P810*R810</f>
        <v>15.887499999999999</v>
      </c>
      <c r="T810" t="s">
        <v>822</v>
      </c>
      <c r="U810" s="10">
        <f>G810</f>
        <v>19.46</v>
      </c>
      <c r="V810" s="10">
        <f>S810-U810</f>
        <v>-3.5725000000000016</v>
      </c>
    </row>
    <row r="811" spans="1:22" x14ac:dyDescent="0.25">
      <c r="A811" t="s">
        <v>12154</v>
      </c>
      <c r="B811" t="s">
        <v>1386</v>
      </c>
      <c r="C811" s="1">
        <v>44908</v>
      </c>
      <c r="D811" s="1" t="s">
        <v>23</v>
      </c>
      <c r="E811" s="2">
        <v>50</v>
      </c>
      <c r="F811" s="2">
        <v>0</v>
      </c>
      <c r="G811" s="2">
        <v>0</v>
      </c>
      <c r="H811" s="2">
        <v>50</v>
      </c>
      <c r="I811" t="s">
        <v>17</v>
      </c>
      <c r="J811" t="s">
        <v>17</v>
      </c>
      <c r="K811" t="s">
        <v>17</v>
      </c>
      <c r="L811" t="s">
        <v>148</v>
      </c>
      <c r="M811" t="s">
        <v>195</v>
      </c>
      <c r="N811" t="s">
        <v>12151</v>
      </c>
      <c r="O811" t="s">
        <v>12164</v>
      </c>
      <c r="Q811" s="10">
        <f>E811</f>
        <v>50</v>
      </c>
      <c r="T811"/>
    </row>
    <row r="812" spans="1:22" x14ac:dyDescent="0.25">
      <c r="A812" t="s">
        <v>12154</v>
      </c>
      <c r="B812" t="s">
        <v>1387</v>
      </c>
      <c r="C812" s="1">
        <v>44915</v>
      </c>
      <c r="D812" s="1" t="s">
        <v>18</v>
      </c>
      <c r="E812" s="2">
        <v>280</v>
      </c>
      <c r="F812" s="2">
        <v>48.66</v>
      </c>
      <c r="G812" s="2">
        <v>25.2</v>
      </c>
      <c r="H812" s="2">
        <v>353.86</v>
      </c>
      <c r="I812" t="s">
        <v>1388</v>
      </c>
      <c r="J812" t="s">
        <v>42</v>
      </c>
      <c r="K812">
        <v>21550</v>
      </c>
      <c r="L812" t="s">
        <v>148</v>
      </c>
      <c r="M812" t="s">
        <v>195</v>
      </c>
      <c r="N812" t="s">
        <v>12151</v>
      </c>
      <c r="O812" t="s">
        <v>12166</v>
      </c>
      <c r="P812" s="10">
        <f t="shared" ref="P812:P816" si="432">E812</f>
        <v>280</v>
      </c>
      <c r="R812" s="12">
        <v>7.7499999999999999E-2</v>
      </c>
      <c r="S812" s="10">
        <f t="shared" ref="S812:S813" si="433">P812*R812</f>
        <v>21.7</v>
      </c>
      <c r="T812" t="s">
        <v>822</v>
      </c>
      <c r="U812" s="10">
        <f t="shared" ref="U812:U816" si="434">G812</f>
        <v>25.2</v>
      </c>
      <c r="V812" s="10">
        <f t="shared" ref="V812:V816" si="435">S812-U812</f>
        <v>-3.5</v>
      </c>
    </row>
    <row r="813" spans="1:22" x14ac:dyDescent="0.25">
      <c r="A813" t="s">
        <v>12154</v>
      </c>
      <c r="B813" t="s">
        <v>1389</v>
      </c>
      <c r="C813" s="1">
        <v>44907</v>
      </c>
      <c r="D813" s="1" t="s">
        <v>18</v>
      </c>
      <c r="E813" s="2">
        <v>205</v>
      </c>
      <c r="F813" s="2">
        <v>33.32</v>
      </c>
      <c r="G813" s="2">
        <v>14.31</v>
      </c>
      <c r="H813" s="2">
        <v>252.63</v>
      </c>
      <c r="I813" t="s">
        <v>1390</v>
      </c>
      <c r="J813" t="s">
        <v>138</v>
      </c>
      <c r="K813">
        <v>49344</v>
      </c>
      <c r="L813" t="s">
        <v>148</v>
      </c>
      <c r="M813" t="s">
        <v>195</v>
      </c>
      <c r="N813" t="s">
        <v>12151</v>
      </c>
      <c r="O813" t="s">
        <v>12166</v>
      </c>
      <c r="P813" s="10">
        <f t="shared" si="432"/>
        <v>205</v>
      </c>
      <c r="R813" s="12">
        <v>7.7499999999999999E-2</v>
      </c>
      <c r="S813" s="10">
        <f t="shared" si="433"/>
        <v>15.887499999999999</v>
      </c>
      <c r="T813" t="s">
        <v>822</v>
      </c>
      <c r="U813" s="10">
        <f t="shared" si="434"/>
        <v>14.31</v>
      </c>
      <c r="V813" s="10">
        <f t="shared" si="435"/>
        <v>1.5774999999999988</v>
      </c>
    </row>
    <row r="814" spans="1:22" x14ac:dyDescent="0.25">
      <c r="A814" t="s">
        <v>12154</v>
      </c>
      <c r="B814" t="s">
        <v>1391</v>
      </c>
      <c r="C814" s="1">
        <v>44906</v>
      </c>
      <c r="D814" s="1" t="s">
        <v>18</v>
      </c>
      <c r="E814" s="2">
        <v>155</v>
      </c>
      <c r="F814" s="2">
        <v>25.4</v>
      </c>
      <c r="G814" s="2">
        <v>12.02</v>
      </c>
      <c r="H814" s="2">
        <v>192.42</v>
      </c>
      <c r="I814" t="s">
        <v>51</v>
      </c>
      <c r="J814" t="s">
        <v>52</v>
      </c>
      <c r="K814">
        <v>92127</v>
      </c>
      <c r="L814" t="s">
        <v>148</v>
      </c>
      <c r="M814" t="s">
        <v>195</v>
      </c>
      <c r="N814" t="s">
        <v>12151</v>
      </c>
      <c r="O814" t="s">
        <v>12166</v>
      </c>
      <c r="P814" s="10">
        <f t="shared" si="432"/>
        <v>155</v>
      </c>
      <c r="R814" s="17">
        <f>VLOOKUP(I814,Counties!$A$1:$D$1787,3,0)</f>
        <v>7.7499999999999999E-2</v>
      </c>
      <c r="S814" s="10">
        <f>P814*R814</f>
        <v>12.012499999999999</v>
      </c>
      <c r="T814" s="17" t="str">
        <f>VLOOKUP(I814,Counties!$A$1:$D$1787,4,0)</f>
        <v>San Diego</v>
      </c>
      <c r="U814" s="10">
        <f t="shared" si="434"/>
        <v>12.02</v>
      </c>
      <c r="V814" s="10">
        <f t="shared" si="435"/>
        <v>-7.5000000000002842E-3</v>
      </c>
    </row>
    <row r="815" spans="1:22" x14ac:dyDescent="0.25">
      <c r="A815" t="s">
        <v>12154</v>
      </c>
      <c r="B815" t="s">
        <v>1392</v>
      </c>
      <c r="C815" s="1">
        <v>44912</v>
      </c>
      <c r="D815" s="1" t="s">
        <v>18</v>
      </c>
      <c r="E815" s="2">
        <v>256</v>
      </c>
      <c r="F815" s="2">
        <v>29.86</v>
      </c>
      <c r="G815" s="2">
        <v>18.96</v>
      </c>
      <c r="H815" s="2">
        <v>304.82</v>
      </c>
      <c r="I815" t="s">
        <v>460</v>
      </c>
      <c r="J815" t="s">
        <v>78</v>
      </c>
      <c r="K815">
        <v>8057</v>
      </c>
      <c r="L815" t="s">
        <v>148</v>
      </c>
      <c r="M815" t="s">
        <v>195</v>
      </c>
      <c r="N815" t="s">
        <v>12151</v>
      </c>
      <c r="O815" t="s">
        <v>12166</v>
      </c>
      <c r="P815" s="10">
        <f t="shared" si="432"/>
        <v>256</v>
      </c>
      <c r="R815" s="12">
        <v>7.7499999999999999E-2</v>
      </c>
      <c r="S815" s="10">
        <f>P815*R815</f>
        <v>19.84</v>
      </c>
      <c r="T815" t="s">
        <v>822</v>
      </c>
      <c r="U815" s="10">
        <f t="shared" si="434"/>
        <v>18.96</v>
      </c>
      <c r="V815" s="10">
        <f t="shared" si="435"/>
        <v>0.87999999999999901</v>
      </c>
    </row>
    <row r="816" spans="1:22" x14ac:dyDescent="0.25">
      <c r="A816" t="s">
        <v>12154</v>
      </c>
      <c r="B816" t="s">
        <v>1393</v>
      </c>
      <c r="C816" s="1">
        <v>44906</v>
      </c>
      <c r="D816" s="1" t="s">
        <v>18</v>
      </c>
      <c r="E816" s="2">
        <v>95</v>
      </c>
      <c r="F816" s="2">
        <v>22.44</v>
      </c>
      <c r="G816" s="2">
        <v>9.0299999999999994</v>
      </c>
      <c r="H816" s="2">
        <v>126.47</v>
      </c>
      <c r="I816" t="s">
        <v>1394</v>
      </c>
      <c r="J816" t="s">
        <v>52</v>
      </c>
      <c r="K816">
        <v>91403</v>
      </c>
      <c r="L816" t="s">
        <v>148</v>
      </c>
      <c r="M816" t="s">
        <v>195</v>
      </c>
      <c r="N816" t="s">
        <v>12151</v>
      </c>
      <c r="O816" t="s">
        <v>12166</v>
      </c>
      <c r="P816" s="10">
        <f t="shared" si="432"/>
        <v>95</v>
      </c>
      <c r="R816" s="17">
        <f>VLOOKUP(I816,Counties!$A$1:$D$1787,3,0)</f>
        <v>9.5000000000000001E-2</v>
      </c>
      <c r="S816" s="10">
        <f>P816*R816</f>
        <v>9.0250000000000004</v>
      </c>
      <c r="T816" s="17" t="str">
        <f>VLOOKUP(I816,Counties!$A$1:$D$1787,4,0)</f>
        <v>Los Angeles</v>
      </c>
      <c r="U816" s="10">
        <f t="shared" si="434"/>
        <v>9.0299999999999994</v>
      </c>
      <c r="V816" s="10">
        <f t="shared" si="435"/>
        <v>-4.9999999999990052E-3</v>
      </c>
    </row>
    <row r="817" spans="1:22" x14ac:dyDescent="0.25">
      <c r="A817" t="s">
        <v>12154</v>
      </c>
      <c r="B817" t="s">
        <v>1395</v>
      </c>
      <c r="C817" s="1">
        <v>44908</v>
      </c>
      <c r="D817" s="1" t="s">
        <v>23</v>
      </c>
      <c r="E817" s="2">
        <v>50</v>
      </c>
      <c r="F817" s="2">
        <v>0</v>
      </c>
      <c r="G817" s="2">
        <v>0</v>
      </c>
      <c r="H817" s="2">
        <v>50</v>
      </c>
      <c r="I817" t="s">
        <v>17</v>
      </c>
      <c r="J817" t="s">
        <v>17</v>
      </c>
      <c r="K817" t="s">
        <v>17</v>
      </c>
      <c r="L817" t="s">
        <v>148</v>
      </c>
      <c r="M817" t="s">
        <v>195</v>
      </c>
      <c r="N817" t="s">
        <v>12151</v>
      </c>
      <c r="O817" t="s">
        <v>12164</v>
      </c>
      <c r="Q817" s="10">
        <f t="shared" ref="Q817:Q819" si="436">E817</f>
        <v>50</v>
      </c>
      <c r="T817"/>
    </row>
    <row r="818" spans="1:22" x14ac:dyDescent="0.25">
      <c r="A818" t="s">
        <v>12154</v>
      </c>
      <c r="B818" t="s">
        <v>1396</v>
      </c>
      <c r="C818" s="1">
        <v>44908</v>
      </c>
      <c r="D818" s="1" t="s">
        <v>23</v>
      </c>
      <c r="E818" s="2">
        <v>50</v>
      </c>
      <c r="F818" s="2">
        <v>0</v>
      </c>
      <c r="G818" s="2">
        <v>0</v>
      </c>
      <c r="H818" s="2">
        <v>50</v>
      </c>
      <c r="I818" t="s">
        <v>17</v>
      </c>
      <c r="J818" t="s">
        <v>17</v>
      </c>
      <c r="K818" t="s">
        <v>17</v>
      </c>
      <c r="L818" t="s">
        <v>148</v>
      </c>
      <c r="M818" t="s">
        <v>195</v>
      </c>
      <c r="N818" t="s">
        <v>12151</v>
      </c>
      <c r="O818" t="s">
        <v>12164</v>
      </c>
      <c r="Q818" s="10">
        <f t="shared" si="436"/>
        <v>50</v>
      </c>
      <c r="T818"/>
    </row>
    <row r="819" spans="1:22" x14ac:dyDescent="0.25">
      <c r="A819" t="s">
        <v>12154</v>
      </c>
      <c r="B819" t="s">
        <v>1397</v>
      </c>
      <c r="C819" s="1">
        <v>44908</v>
      </c>
      <c r="D819" s="1" t="s">
        <v>23</v>
      </c>
      <c r="E819" s="2">
        <v>50</v>
      </c>
      <c r="F819" s="2">
        <v>0</v>
      </c>
      <c r="G819" s="2">
        <v>0</v>
      </c>
      <c r="H819" s="2">
        <v>50</v>
      </c>
      <c r="I819" t="s">
        <v>17</v>
      </c>
      <c r="J819" t="s">
        <v>17</v>
      </c>
      <c r="K819" t="s">
        <v>17</v>
      </c>
      <c r="L819" t="s">
        <v>148</v>
      </c>
      <c r="M819" t="s">
        <v>195</v>
      </c>
      <c r="N819" t="s">
        <v>12151</v>
      </c>
      <c r="O819" t="s">
        <v>12164</v>
      </c>
      <c r="Q819" s="10">
        <f t="shared" si="436"/>
        <v>50</v>
      </c>
      <c r="T819"/>
    </row>
    <row r="820" spans="1:22" x14ac:dyDescent="0.25">
      <c r="A820" t="s">
        <v>12154</v>
      </c>
      <c r="B820" t="s">
        <v>1398</v>
      </c>
      <c r="C820" s="1">
        <v>44905</v>
      </c>
      <c r="D820" s="1" t="s">
        <v>18</v>
      </c>
      <c r="E820" s="2">
        <v>360</v>
      </c>
      <c r="F820" s="2">
        <v>46.63</v>
      </c>
      <c r="G820" s="2">
        <v>26.68</v>
      </c>
      <c r="H820" s="2">
        <v>433.31</v>
      </c>
      <c r="I820" t="s">
        <v>1399</v>
      </c>
      <c r="J820" t="s">
        <v>42</v>
      </c>
      <c r="K820">
        <v>21401</v>
      </c>
      <c r="L820" t="s">
        <v>148</v>
      </c>
      <c r="M820" t="s">
        <v>195</v>
      </c>
      <c r="N820" t="s">
        <v>12151</v>
      </c>
      <c r="O820" t="s">
        <v>12166</v>
      </c>
      <c r="P820" s="10">
        <f t="shared" ref="P820:P821" si="437">E820</f>
        <v>360</v>
      </c>
      <c r="R820" s="12">
        <v>7.7499999999999999E-2</v>
      </c>
      <c r="S820" s="10">
        <f t="shared" ref="S820:S821" si="438">P820*R820</f>
        <v>27.9</v>
      </c>
      <c r="T820" t="s">
        <v>822</v>
      </c>
      <c r="U820" s="10">
        <f t="shared" ref="U820:U821" si="439">G820</f>
        <v>26.68</v>
      </c>
      <c r="V820" s="10">
        <f t="shared" ref="V820:V821" si="440">S820-U820</f>
        <v>1.2199999999999989</v>
      </c>
    </row>
    <row r="821" spans="1:22" x14ac:dyDescent="0.25">
      <c r="A821" t="s">
        <v>12153</v>
      </c>
      <c r="B821" t="s">
        <v>1400</v>
      </c>
      <c r="C821" s="1">
        <v>44894</v>
      </c>
      <c r="D821" s="1" t="s">
        <v>18</v>
      </c>
      <c r="E821" s="2">
        <v>0</v>
      </c>
      <c r="F821" s="2">
        <v>0</v>
      </c>
      <c r="G821" s="2">
        <v>0</v>
      </c>
      <c r="H821" s="2">
        <v>0</v>
      </c>
      <c r="I821" t="s">
        <v>1401</v>
      </c>
      <c r="J821" t="s">
        <v>138</v>
      </c>
      <c r="K821">
        <v>49010</v>
      </c>
      <c r="L821" t="s">
        <v>148</v>
      </c>
      <c r="M821" t="s">
        <v>195</v>
      </c>
      <c r="N821" t="s">
        <v>12151</v>
      </c>
      <c r="O821" t="s">
        <v>12166</v>
      </c>
      <c r="P821" s="10">
        <f t="shared" si="437"/>
        <v>0</v>
      </c>
      <c r="R821" s="12">
        <v>7.7499999999999999E-2</v>
      </c>
      <c r="S821" s="10">
        <f t="shared" si="438"/>
        <v>0</v>
      </c>
      <c r="T821" t="s">
        <v>822</v>
      </c>
      <c r="U821" s="10">
        <f t="shared" si="439"/>
        <v>0</v>
      </c>
      <c r="V821" s="10">
        <f t="shared" si="440"/>
        <v>0</v>
      </c>
    </row>
    <row r="822" spans="1:22" x14ac:dyDescent="0.25">
      <c r="A822" t="s">
        <v>12154</v>
      </c>
      <c r="B822" t="s">
        <v>1402</v>
      </c>
      <c r="C822" s="1">
        <v>44908</v>
      </c>
      <c r="D822" s="1" t="s">
        <v>23</v>
      </c>
      <c r="E822" s="2">
        <v>50</v>
      </c>
      <c r="F822" s="2">
        <v>0</v>
      </c>
      <c r="G822" s="2">
        <v>0</v>
      </c>
      <c r="H822" s="2">
        <v>50</v>
      </c>
      <c r="I822" t="s">
        <v>17</v>
      </c>
      <c r="J822" t="s">
        <v>17</v>
      </c>
      <c r="K822" t="s">
        <v>17</v>
      </c>
      <c r="L822" t="s">
        <v>148</v>
      </c>
      <c r="M822" t="s">
        <v>195</v>
      </c>
      <c r="N822" t="s">
        <v>12151</v>
      </c>
      <c r="O822" t="s">
        <v>12164</v>
      </c>
      <c r="Q822" s="10">
        <f>E822</f>
        <v>50</v>
      </c>
      <c r="T822"/>
    </row>
    <row r="823" spans="1:22" x14ac:dyDescent="0.25">
      <c r="A823" t="s">
        <v>12154</v>
      </c>
      <c r="B823" t="s">
        <v>1403</v>
      </c>
      <c r="C823" s="1">
        <v>44915</v>
      </c>
      <c r="D823" s="1" t="s">
        <v>18</v>
      </c>
      <c r="E823" s="2">
        <v>150</v>
      </c>
      <c r="F823" s="2">
        <v>29.86</v>
      </c>
      <c r="G823" s="2">
        <v>16.63</v>
      </c>
      <c r="H823" s="2">
        <v>196.49</v>
      </c>
      <c r="I823" t="s">
        <v>1243</v>
      </c>
      <c r="J823" t="s">
        <v>33</v>
      </c>
      <c r="K823">
        <v>37064</v>
      </c>
      <c r="L823" t="s">
        <v>148</v>
      </c>
      <c r="M823" t="s">
        <v>195</v>
      </c>
      <c r="N823" t="s">
        <v>12151</v>
      </c>
      <c r="O823" t="s">
        <v>12166</v>
      </c>
      <c r="P823" s="10">
        <f t="shared" ref="P823:P826" si="441">E823</f>
        <v>150</v>
      </c>
      <c r="R823" s="12">
        <v>7.7499999999999999E-2</v>
      </c>
      <c r="S823" s="10">
        <f t="shared" ref="S823:S826" si="442">P823*R823</f>
        <v>11.625</v>
      </c>
      <c r="T823" t="s">
        <v>822</v>
      </c>
      <c r="U823" s="10">
        <f t="shared" ref="U823:U826" si="443">G823</f>
        <v>16.63</v>
      </c>
      <c r="V823" s="10">
        <f t="shared" ref="V823:V826" si="444">S823-U823</f>
        <v>-5.004999999999999</v>
      </c>
    </row>
    <row r="824" spans="1:22" x14ac:dyDescent="0.25">
      <c r="A824" t="s">
        <v>12154</v>
      </c>
      <c r="B824" t="s">
        <v>1404</v>
      </c>
      <c r="C824" s="1">
        <v>44906</v>
      </c>
      <c r="D824" s="1" t="s">
        <v>18</v>
      </c>
      <c r="E824" s="2">
        <v>205</v>
      </c>
      <c r="F824" s="2">
        <v>33.32</v>
      </c>
      <c r="G824" s="2">
        <v>19.78</v>
      </c>
      <c r="H824" s="2">
        <v>258.10000000000002</v>
      </c>
      <c r="I824" t="s">
        <v>1405</v>
      </c>
      <c r="J824" t="s">
        <v>211</v>
      </c>
      <c r="K824">
        <v>55378</v>
      </c>
      <c r="L824" t="s">
        <v>148</v>
      </c>
      <c r="M824" t="s">
        <v>195</v>
      </c>
      <c r="N824" t="s">
        <v>12151</v>
      </c>
      <c r="O824" t="s">
        <v>12166</v>
      </c>
      <c r="P824" s="10">
        <f t="shared" si="441"/>
        <v>205</v>
      </c>
      <c r="R824" s="12">
        <v>7.7499999999999999E-2</v>
      </c>
      <c r="S824" s="10">
        <f t="shared" si="442"/>
        <v>15.887499999999999</v>
      </c>
      <c r="T824" t="s">
        <v>822</v>
      </c>
      <c r="U824" s="10">
        <f t="shared" si="443"/>
        <v>19.78</v>
      </c>
      <c r="V824" s="10">
        <f t="shared" si="444"/>
        <v>-3.8925000000000018</v>
      </c>
    </row>
    <row r="825" spans="1:22" x14ac:dyDescent="0.25">
      <c r="A825" t="s">
        <v>12154</v>
      </c>
      <c r="B825" t="s">
        <v>1406</v>
      </c>
      <c r="C825" s="1">
        <v>44905</v>
      </c>
      <c r="D825" s="1" t="s">
        <v>18</v>
      </c>
      <c r="E825" s="2">
        <v>395</v>
      </c>
      <c r="F825" s="2">
        <v>46.63</v>
      </c>
      <c r="G825" s="2">
        <v>30.91</v>
      </c>
      <c r="H825" s="2">
        <v>472.54</v>
      </c>
      <c r="I825" t="s">
        <v>1407</v>
      </c>
      <c r="J825" t="s">
        <v>71</v>
      </c>
      <c r="K825">
        <v>32757</v>
      </c>
      <c r="L825" t="s">
        <v>148</v>
      </c>
      <c r="M825" t="s">
        <v>195</v>
      </c>
      <c r="N825" t="s">
        <v>12151</v>
      </c>
      <c r="O825" t="s">
        <v>12166</v>
      </c>
      <c r="P825" s="10">
        <f t="shared" si="441"/>
        <v>395</v>
      </c>
      <c r="R825" s="12">
        <v>7.7499999999999999E-2</v>
      </c>
      <c r="S825" s="10">
        <f t="shared" si="442"/>
        <v>30.612500000000001</v>
      </c>
      <c r="T825" t="s">
        <v>822</v>
      </c>
      <c r="U825" s="10">
        <f t="shared" si="443"/>
        <v>30.91</v>
      </c>
      <c r="V825" s="10">
        <f t="shared" si="444"/>
        <v>-0.29749999999999943</v>
      </c>
    </row>
    <row r="826" spans="1:22" x14ac:dyDescent="0.25">
      <c r="A826" t="s">
        <v>12154</v>
      </c>
      <c r="B826" t="s">
        <v>1408</v>
      </c>
      <c r="C826" s="1">
        <v>44908</v>
      </c>
      <c r="D826" s="1" t="s">
        <v>18</v>
      </c>
      <c r="E826" s="2">
        <v>95</v>
      </c>
      <c r="F826" s="2">
        <v>19.98</v>
      </c>
      <c r="G826" s="2">
        <v>4.88</v>
      </c>
      <c r="H826" s="2">
        <v>119.86</v>
      </c>
      <c r="I826" t="s">
        <v>36</v>
      </c>
      <c r="J826" t="s">
        <v>277</v>
      </c>
      <c r="K826">
        <v>80202</v>
      </c>
      <c r="L826" t="s">
        <v>148</v>
      </c>
      <c r="M826" t="s">
        <v>195</v>
      </c>
      <c r="N826" t="s">
        <v>12151</v>
      </c>
      <c r="O826" t="s">
        <v>12166</v>
      </c>
      <c r="P826" s="10">
        <f t="shared" si="441"/>
        <v>95</v>
      </c>
      <c r="R826" s="12">
        <v>7.7499999999999999E-2</v>
      </c>
      <c r="S826" s="10">
        <f t="shared" si="442"/>
        <v>7.3624999999999998</v>
      </c>
      <c r="T826" t="s">
        <v>822</v>
      </c>
      <c r="U826" s="10">
        <f t="shared" si="443"/>
        <v>4.88</v>
      </c>
      <c r="V826" s="10">
        <f t="shared" si="444"/>
        <v>2.4824999999999999</v>
      </c>
    </row>
    <row r="827" spans="1:22" x14ac:dyDescent="0.25">
      <c r="A827" t="s">
        <v>12154</v>
      </c>
      <c r="B827" t="s">
        <v>1409</v>
      </c>
      <c r="C827" s="1">
        <v>44922</v>
      </c>
      <c r="D827" s="1" t="s">
        <v>23</v>
      </c>
      <c r="E827" s="2">
        <v>50</v>
      </c>
      <c r="F827" s="2">
        <v>0</v>
      </c>
      <c r="G827" s="2">
        <v>0</v>
      </c>
      <c r="H827" s="2">
        <v>50</v>
      </c>
      <c r="I827" t="s">
        <v>17</v>
      </c>
      <c r="J827" t="s">
        <v>17</v>
      </c>
      <c r="K827" t="s">
        <v>17</v>
      </c>
      <c r="L827" t="s">
        <v>148</v>
      </c>
      <c r="M827" t="s">
        <v>195</v>
      </c>
      <c r="N827" t="s">
        <v>12151</v>
      </c>
      <c r="O827" t="s">
        <v>12164</v>
      </c>
      <c r="Q827" s="10">
        <f>E827</f>
        <v>50</v>
      </c>
      <c r="T827"/>
    </row>
    <row r="828" spans="1:22" x14ac:dyDescent="0.25">
      <c r="A828" t="s">
        <v>12154</v>
      </c>
      <c r="B828" t="s">
        <v>1410</v>
      </c>
      <c r="C828" s="1">
        <v>44915</v>
      </c>
      <c r="D828" s="1" t="s">
        <v>18</v>
      </c>
      <c r="E828" s="2">
        <v>280</v>
      </c>
      <c r="F828" s="2">
        <v>48.66</v>
      </c>
      <c r="G828" s="2">
        <v>24.78</v>
      </c>
      <c r="H828" s="2">
        <v>353.44</v>
      </c>
      <c r="I828" t="s">
        <v>481</v>
      </c>
      <c r="J828" t="s">
        <v>93</v>
      </c>
      <c r="K828">
        <v>64153</v>
      </c>
      <c r="L828" t="s">
        <v>148</v>
      </c>
      <c r="M828" t="s">
        <v>195</v>
      </c>
      <c r="N828" t="s">
        <v>12151</v>
      </c>
      <c r="O828" t="s">
        <v>12166</v>
      </c>
      <c r="P828" s="10">
        <f t="shared" ref="P828:P829" si="445">E828</f>
        <v>280</v>
      </c>
      <c r="R828" s="12">
        <v>7.7499999999999999E-2</v>
      </c>
      <c r="S828" s="10">
        <f t="shared" ref="S828:S829" si="446">P828*R828</f>
        <v>21.7</v>
      </c>
      <c r="T828" t="s">
        <v>822</v>
      </c>
      <c r="U828" s="10">
        <f t="shared" ref="U828:U829" si="447">G828</f>
        <v>24.78</v>
      </c>
      <c r="V828" s="10">
        <f t="shared" ref="V828:V829" si="448">S828-U828</f>
        <v>-3.0800000000000018</v>
      </c>
    </row>
    <row r="829" spans="1:22" x14ac:dyDescent="0.25">
      <c r="A829" t="s">
        <v>12154</v>
      </c>
      <c r="B829" t="s">
        <v>1411</v>
      </c>
      <c r="C829" s="1">
        <v>44908</v>
      </c>
      <c r="D829" s="1" t="s">
        <v>18</v>
      </c>
      <c r="E829" s="2">
        <v>95</v>
      </c>
      <c r="F829" s="2">
        <v>21.56</v>
      </c>
      <c r="G829" s="2">
        <v>7.29</v>
      </c>
      <c r="H829" s="2">
        <v>123.85</v>
      </c>
      <c r="I829" t="s">
        <v>1040</v>
      </c>
      <c r="J829" t="s">
        <v>203</v>
      </c>
      <c r="K829">
        <v>61020</v>
      </c>
      <c r="L829" t="s">
        <v>148</v>
      </c>
      <c r="M829" t="s">
        <v>195</v>
      </c>
      <c r="N829" t="s">
        <v>12151</v>
      </c>
      <c r="O829" t="s">
        <v>12166</v>
      </c>
      <c r="P829" s="10">
        <f t="shared" si="445"/>
        <v>95</v>
      </c>
      <c r="R829" s="12">
        <v>7.7499999999999999E-2</v>
      </c>
      <c r="S829" s="10">
        <f t="shared" si="446"/>
        <v>7.3624999999999998</v>
      </c>
      <c r="T829" t="s">
        <v>822</v>
      </c>
      <c r="U829" s="10">
        <f t="shared" si="447"/>
        <v>7.29</v>
      </c>
      <c r="V829" s="10">
        <f t="shared" si="448"/>
        <v>7.2499999999999787E-2</v>
      </c>
    </row>
    <row r="830" spans="1:22" x14ac:dyDescent="0.25">
      <c r="A830" t="s">
        <v>12154</v>
      </c>
      <c r="B830" t="s">
        <v>1412</v>
      </c>
      <c r="C830" s="1">
        <v>44908</v>
      </c>
      <c r="D830" s="1" t="s">
        <v>23</v>
      </c>
      <c r="E830" s="2">
        <v>50</v>
      </c>
      <c r="F830" s="2">
        <v>0</v>
      </c>
      <c r="G830" s="2">
        <v>0</v>
      </c>
      <c r="H830" s="2">
        <v>50</v>
      </c>
      <c r="I830" t="s">
        <v>17</v>
      </c>
      <c r="J830" t="s">
        <v>17</v>
      </c>
      <c r="K830" t="s">
        <v>17</v>
      </c>
      <c r="L830" t="s">
        <v>148</v>
      </c>
      <c r="M830" t="s">
        <v>195</v>
      </c>
      <c r="N830" t="s">
        <v>12151</v>
      </c>
      <c r="O830" t="s">
        <v>12164</v>
      </c>
      <c r="Q830" s="10">
        <f>E830</f>
        <v>50</v>
      </c>
      <c r="T830"/>
    </row>
    <row r="831" spans="1:22" x14ac:dyDescent="0.25">
      <c r="A831" t="s">
        <v>12154</v>
      </c>
      <c r="B831" t="s">
        <v>1413</v>
      </c>
      <c r="C831" s="1">
        <v>44905</v>
      </c>
      <c r="D831" s="1" t="s">
        <v>18</v>
      </c>
      <c r="E831" s="2">
        <v>205</v>
      </c>
      <c r="F831" s="2">
        <v>33.32</v>
      </c>
      <c r="G831" s="2">
        <v>19.07</v>
      </c>
      <c r="H831" s="2">
        <v>257.39</v>
      </c>
      <c r="I831" t="s">
        <v>1414</v>
      </c>
      <c r="J831" t="s">
        <v>286</v>
      </c>
      <c r="K831">
        <v>29492</v>
      </c>
      <c r="L831" t="s">
        <v>148</v>
      </c>
      <c r="M831" t="s">
        <v>195</v>
      </c>
      <c r="N831" t="s">
        <v>12151</v>
      </c>
      <c r="O831" t="s">
        <v>12166</v>
      </c>
      <c r="P831" s="10">
        <f t="shared" ref="P831:P832" si="449">E831</f>
        <v>205</v>
      </c>
      <c r="R831" s="12">
        <v>7.7499999999999999E-2</v>
      </c>
      <c r="S831" s="10">
        <f t="shared" ref="S831:S832" si="450">P831*R831</f>
        <v>15.887499999999999</v>
      </c>
      <c r="T831" t="s">
        <v>822</v>
      </c>
      <c r="U831" s="10">
        <f t="shared" ref="U831:U832" si="451">G831</f>
        <v>19.07</v>
      </c>
      <c r="V831" s="10">
        <f t="shared" ref="V831:V832" si="452">S831-U831</f>
        <v>-3.182500000000001</v>
      </c>
    </row>
    <row r="832" spans="1:22" x14ac:dyDescent="0.25">
      <c r="A832" t="s">
        <v>12154</v>
      </c>
      <c r="B832" t="s">
        <v>1415</v>
      </c>
      <c r="C832" s="1">
        <v>44905</v>
      </c>
      <c r="D832" s="1" t="s">
        <v>18</v>
      </c>
      <c r="E832" s="2">
        <v>95</v>
      </c>
      <c r="F832" s="2">
        <v>19.98</v>
      </c>
      <c r="G832" s="2">
        <v>3.61</v>
      </c>
      <c r="H832" s="2">
        <v>118.59</v>
      </c>
      <c r="I832" t="s">
        <v>1416</v>
      </c>
      <c r="J832" t="s">
        <v>277</v>
      </c>
      <c r="K832">
        <v>80109</v>
      </c>
      <c r="L832" t="s">
        <v>148</v>
      </c>
      <c r="M832" t="s">
        <v>195</v>
      </c>
      <c r="N832" t="s">
        <v>12151</v>
      </c>
      <c r="O832" t="s">
        <v>12166</v>
      </c>
      <c r="P832" s="10">
        <f t="shared" si="449"/>
        <v>95</v>
      </c>
      <c r="R832" s="12">
        <v>7.7499999999999999E-2</v>
      </c>
      <c r="S832" s="10">
        <f t="shared" si="450"/>
        <v>7.3624999999999998</v>
      </c>
      <c r="T832" t="s">
        <v>822</v>
      </c>
      <c r="U832" s="10">
        <f t="shared" si="451"/>
        <v>3.61</v>
      </c>
      <c r="V832" s="10">
        <f t="shared" si="452"/>
        <v>3.7524999999999999</v>
      </c>
    </row>
    <row r="833" spans="1:22" x14ac:dyDescent="0.25">
      <c r="A833" t="s">
        <v>12154</v>
      </c>
      <c r="B833" t="s">
        <v>1417</v>
      </c>
      <c r="C833" s="1">
        <v>44908</v>
      </c>
      <c r="D833" s="1" t="s">
        <v>23</v>
      </c>
      <c r="E833" s="2">
        <v>50</v>
      </c>
      <c r="F833" s="2">
        <v>0</v>
      </c>
      <c r="G833" s="2">
        <v>0</v>
      </c>
      <c r="H833" s="2">
        <v>50</v>
      </c>
      <c r="I833" t="s">
        <v>17</v>
      </c>
      <c r="J833" t="s">
        <v>17</v>
      </c>
      <c r="K833" t="s">
        <v>17</v>
      </c>
      <c r="L833" t="s">
        <v>148</v>
      </c>
      <c r="M833" t="s">
        <v>195</v>
      </c>
      <c r="N833" t="s">
        <v>12151</v>
      </c>
      <c r="O833" t="s">
        <v>12164</v>
      </c>
      <c r="Q833" s="10">
        <f>E833</f>
        <v>50</v>
      </c>
      <c r="T833"/>
    </row>
    <row r="834" spans="1:22" x14ac:dyDescent="0.25">
      <c r="A834" t="s">
        <v>12154</v>
      </c>
      <c r="B834" t="s">
        <v>1418</v>
      </c>
      <c r="C834" s="1">
        <v>44915</v>
      </c>
      <c r="D834" s="1" t="s">
        <v>18</v>
      </c>
      <c r="E834" s="2">
        <v>150</v>
      </c>
      <c r="F834" s="2">
        <v>28.09</v>
      </c>
      <c r="G834" s="2">
        <v>14.7</v>
      </c>
      <c r="H834" s="2">
        <v>192.79</v>
      </c>
      <c r="I834" t="s">
        <v>1064</v>
      </c>
      <c r="J834" t="s">
        <v>59</v>
      </c>
      <c r="K834">
        <v>77433</v>
      </c>
      <c r="L834" t="s">
        <v>148</v>
      </c>
      <c r="M834" t="s">
        <v>195</v>
      </c>
      <c r="N834" t="s">
        <v>12151</v>
      </c>
      <c r="O834" t="s">
        <v>12166</v>
      </c>
      <c r="P834" s="10">
        <f t="shared" ref="P834:P841" si="453">E834</f>
        <v>150</v>
      </c>
      <c r="R834" s="12">
        <v>7.7499999999999999E-2</v>
      </c>
      <c r="S834" s="10">
        <f t="shared" ref="S834:S840" si="454">P834*R834</f>
        <v>11.625</v>
      </c>
      <c r="T834" t="s">
        <v>822</v>
      </c>
      <c r="U834" s="10">
        <f t="shared" ref="U834:U841" si="455">G834</f>
        <v>14.7</v>
      </c>
      <c r="V834" s="10">
        <f t="shared" ref="V834:V841" si="456">S834-U834</f>
        <v>-3.0749999999999993</v>
      </c>
    </row>
    <row r="835" spans="1:22" x14ac:dyDescent="0.25">
      <c r="A835" t="s">
        <v>12154</v>
      </c>
      <c r="B835" t="s">
        <v>1419</v>
      </c>
      <c r="C835" s="1">
        <v>44905</v>
      </c>
      <c r="D835" s="1" t="s">
        <v>18</v>
      </c>
      <c r="E835" s="2">
        <v>155</v>
      </c>
      <c r="F835" s="2">
        <v>25.1</v>
      </c>
      <c r="G835" s="2">
        <v>13.51</v>
      </c>
      <c r="H835" s="2">
        <v>193.61</v>
      </c>
      <c r="I835" t="s">
        <v>1420</v>
      </c>
      <c r="J835" t="s">
        <v>56</v>
      </c>
      <c r="K835">
        <v>44502</v>
      </c>
      <c r="L835" t="s">
        <v>148</v>
      </c>
      <c r="M835" t="s">
        <v>195</v>
      </c>
      <c r="N835" t="s">
        <v>12151</v>
      </c>
      <c r="O835" t="s">
        <v>12166</v>
      </c>
      <c r="P835" s="10">
        <f t="shared" si="453"/>
        <v>155</v>
      </c>
      <c r="R835" s="12">
        <v>7.7499999999999999E-2</v>
      </c>
      <c r="S835" s="10">
        <f t="shared" si="454"/>
        <v>12.012499999999999</v>
      </c>
      <c r="T835" t="s">
        <v>822</v>
      </c>
      <c r="U835" s="10">
        <f t="shared" si="455"/>
        <v>13.51</v>
      </c>
      <c r="V835" s="10">
        <f t="shared" si="456"/>
        <v>-1.4975000000000005</v>
      </c>
    </row>
    <row r="836" spans="1:22" x14ac:dyDescent="0.25">
      <c r="A836" t="s">
        <v>12154</v>
      </c>
      <c r="B836" t="s">
        <v>1421</v>
      </c>
      <c r="C836" s="1">
        <v>44915</v>
      </c>
      <c r="D836" s="1" t="s">
        <v>18</v>
      </c>
      <c r="E836" s="2">
        <v>330</v>
      </c>
      <c r="F836" s="2">
        <v>48.66</v>
      </c>
      <c r="G836" s="2">
        <v>35.020000000000003</v>
      </c>
      <c r="H836" s="2">
        <v>413.68</v>
      </c>
      <c r="I836" t="s">
        <v>759</v>
      </c>
      <c r="J836" t="s">
        <v>33</v>
      </c>
      <c r="K836">
        <v>37215</v>
      </c>
      <c r="L836" t="s">
        <v>148</v>
      </c>
      <c r="M836" t="s">
        <v>195</v>
      </c>
      <c r="N836" t="s">
        <v>12151</v>
      </c>
      <c r="O836" t="s">
        <v>12166</v>
      </c>
      <c r="P836" s="10">
        <f t="shared" si="453"/>
        <v>330</v>
      </c>
      <c r="R836" s="12">
        <v>7.7499999999999999E-2</v>
      </c>
      <c r="S836" s="10">
        <f t="shared" si="454"/>
        <v>25.574999999999999</v>
      </c>
      <c r="T836" t="s">
        <v>822</v>
      </c>
      <c r="U836" s="10">
        <f t="shared" si="455"/>
        <v>35.020000000000003</v>
      </c>
      <c r="V836" s="10">
        <f t="shared" si="456"/>
        <v>-9.4450000000000038</v>
      </c>
    </row>
    <row r="837" spans="1:22" x14ac:dyDescent="0.25">
      <c r="A837" t="s">
        <v>12154</v>
      </c>
      <c r="B837" t="s">
        <v>1422</v>
      </c>
      <c r="C837" s="1">
        <v>44906</v>
      </c>
      <c r="D837" s="1" t="s">
        <v>18</v>
      </c>
      <c r="E837" s="2">
        <v>205</v>
      </c>
      <c r="F837" s="2">
        <v>33.32</v>
      </c>
      <c r="G837" s="2">
        <v>15.37</v>
      </c>
      <c r="H837" s="2">
        <v>253.69</v>
      </c>
      <c r="I837" t="s">
        <v>1423</v>
      </c>
      <c r="J837" t="s">
        <v>42</v>
      </c>
      <c r="K837">
        <v>20721</v>
      </c>
      <c r="L837" t="s">
        <v>148</v>
      </c>
      <c r="M837" t="s">
        <v>195</v>
      </c>
      <c r="N837" t="s">
        <v>12151</v>
      </c>
      <c r="O837" t="s">
        <v>12166</v>
      </c>
      <c r="P837" s="10">
        <f t="shared" si="453"/>
        <v>205</v>
      </c>
      <c r="R837" s="12">
        <v>7.7499999999999999E-2</v>
      </c>
      <c r="S837" s="10">
        <f t="shared" si="454"/>
        <v>15.887499999999999</v>
      </c>
      <c r="T837" t="s">
        <v>822</v>
      </c>
      <c r="U837" s="10">
        <f t="shared" si="455"/>
        <v>15.37</v>
      </c>
      <c r="V837" s="10">
        <f t="shared" si="456"/>
        <v>0.51750000000000007</v>
      </c>
    </row>
    <row r="838" spans="1:22" x14ac:dyDescent="0.25">
      <c r="A838" t="s">
        <v>12154</v>
      </c>
      <c r="B838" t="s">
        <v>1424</v>
      </c>
      <c r="C838" s="1">
        <v>44922</v>
      </c>
      <c r="D838" s="1" t="s">
        <v>18</v>
      </c>
      <c r="E838" s="2">
        <v>0</v>
      </c>
      <c r="F838" s="2">
        <v>0</v>
      </c>
      <c r="G838" s="2">
        <v>0</v>
      </c>
      <c r="H838" s="2">
        <v>0</v>
      </c>
      <c r="I838" t="s">
        <v>241</v>
      </c>
      <c r="J838" t="s">
        <v>141</v>
      </c>
      <c r="K838">
        <v>40291</v>
      </c>
      <c r="L838" t="s">
        <v>148</v>
      </c>
      <c r="M838" t="s">
        <v>195</v>
      </c>
      <c r="N838" t="s">
        <v>12151</v>
      </c>
      <c r="O838" t="s">
        <v>12166</v>
      </c>
      <c r="P838" s="10">
        <f t="shared" si="453"/>
        <v>0</v>
      </c>
      <c r="R838" s="12">
        <v>7.7499999999999999E-2</v>
      </c>
      <c r="S838" s="10">
        <f t="shared" si="454"/>
        <v>0</v>
      </c>
      <c r="T838" t="s">
        <v>822</v>
      </c>
      <c r="U838" s="10">
        <f t="shared" si="455"/>
        <v>0</v>
      </c>
      <c r="V838" s="10">
        <f t="shared" si="456"/>
        <v>0</v>
      </c>
    </row>
    <row r="839" spans="1:22" x14ac:dyDescent="0.25">
      <c r="A839" t="s">
        <v>12154</v>
      </c>
      <c r="B839" t="s">
        <v>1425</v>
      </c>
      <c r="C839" s="1">
        <v>44898</v>
      </c>
      <c r="D839" s="1" t="s">
        <v>18</v>
      </c>
      <c r="E839" s="2">
        <v>205</v>
      </c>
      <c r="F839" s="2">
        <v>33.32</v>
      </c>
      <c r="G839" s="2">
        <v>16.68</v>
      </c>
      <c r="H839" s="2">
        <v>255</v>
      </c>
      <c r="I839" t="s">
        <v>1426</v>
      </c>
      <c r="J839" t="s">
        <v>134</v>
      </c>
      <c r="K839">
        <v>46130</v>
      </c>
      <c r="L839" t="s">
        <v>148</v>
      </c>
      <c r="M839" t="s">
        <v>195</v>
      </c>
      <c r="N839" t="s">
        <v>12151</v>
      </c>
      <c r="O839" t="s">
        <v>12166</v>
      </c>
      <c r="P839" s="10">
        <f t="shared" si="453"/>
        <v>205</v>
      </c>
      <c r="R839" s="12">
        <v>7.7499999999999999E-2</v>
      </c>
      <c r="S839" s="10">
        <f t="shared" si="454"/>
        <v>15.887499999999999</v>
      </c>
      <c r="T839" t="s">
        <v>822</v>
      </c>
      <c r="U839" s="10">
        <f t="shared" si="455"/>
        <v>16.68</v>
      </c>
      <c r="V839" s="10">
        <f t="shared" si="456"/>
        <v>-0.79250000000000043</v>
      </c>
    </row>
    <row r="840" spans="1:22" x14ac:dyDescent="0.25">
      <c r="A840" t="s">
        <v>12154</v>
      </c>
      <c r="B840" t="s">
        <v>1427</v>
      </c>
      <c r="C840" s="1">
        <v>44905</v>
      </c>
      <c r="D840" s="1" t="s">
        <v>18</v>
      </c>
      <c r="E840" s="2">
        <v>205</v>
      </c>
      <c r="F840" s="2">
        <v>30.83</v>
      </c>
      <c r="G840" s="2">
        <v>19.46</v>
      </c>
      <c r="H840" s="2">
        <v>255.29</v>
      </c>
      <c r="I840" t="s">
        <v>1428</v>
      </c>
      <c r="J840" t="s">
        <v>59</v>
      </c>
      <c r="K840">
        <v>77356</v>
      </c>
      <c r="L840" t="s">
        <v>148</v>
      </c>
      <c r="M840" t="s">
        <v>195</v>
      </c>
      <c r="N840" t="s">
        <v>12151</v>
      </c>
      <c r="O840" t="s">
        <v>12166</v>
      </c>
      <c r="P840" s="10">
        <f t="shared" si="453"/>
        <v>205</v>
      </c>
      <c r="R840" s="12">
        <v>7.7499999999999999E-2</v>
      </c>
      <c r="S840" s="10">
        <f t="shared" si="454"/>
        <v>15.887499999999999</v>
      </c>
      <c r="T840" t="s">
        <v>822</v>
      </c>
      <c r="U840" s="10">
        <f t="shared" si="455"/>
        <v>19.46</v>
      </c>
      <c r="V840" s="10">
        <f t="shared" si="456"/>
        <v>-3.5725000000000016</v>
      </c>
    </row>
    <row r="841" spans="1:22" x14ac:dyDescent="0.25">
      <c r="A841" t="s">
        <v>12154</v>
      </c>
      <c r="B841" t="s">
        <v>1429</v>
      </c>
      <c r="C841" s="1">
        <v>44905</v>
      </c>
      <c r="D841" s="1" t="s">
        <v>18</v>
      </c>
      <c r="E841" s="2">
        <v>95</v>
      </c>
      <c r="F841" s="2">
        <v>22.44</v>
      </c>
      <c r="G841" s="2">
        <v>7.36</v>
      </c>
      <c r="H841" s="2">
        <v>124.8</v>
      </c>
      <c r="I841" t="s">
        <v>1430</v>
      </c>
      <c r="J841" t="s">
        <v>52</v>
      </c>
      <c r="K841">
        <v>90720</v>
      </c>
      <c r="L841" t="s">
        <v>148</v>
      </c>
      <c r="M841" t="s">
        <v>195</v>
      </c>
      <c r="N841" t="s">
        <v>12151</v>
      </c>
      <c r="O841" t="s">
        <v>12166</v>
      </c>
      <c r="P841" s="10">
        <f t="shared" si="453"/>
        <v>95</v>
      </c>
      <c r="R841" s="17">
        <f>VLOOKUP(I841,Counties!$A$1:$D$1787,3,0)</f>
        <v>7.7499999999999999E-2</v>
      </c>
      <c r="S841" s="10">
        <f>P841*R841</f>
        <v>7.3624999999999998</v>
      </c>
      <c r="T841" s="17" t="str">
        <f>VLOOKUP(I841,Counties!$A$1:$D$1787,4,0)</f>
        <v>Orange</v>
      </c>
      <c r="U841" s="10">
        <f t="shared" si="455"/>
        <v>7.36</v>
      </c>
      <c r="V841" s="10">
        <f t="shared" si="456"/>
        <v>2.4999999999995026E-3</v>
      </c>
    </row>
    <row r="842" spans="1:22" x14ac:dyDescent="0.25">
      <c r="A842" t="s">
        <v>12154</v>
      </c>
      <c r="B842" t="s">
        <v>1431</v>
      </c>
      <c r="C842" s="1">
        <v>44908</v>
      </c>
      <c r="D842" s="1" t="s">
        <v>23</v>
      </c>
      <c r="E842" s="2">
        <v>50</v>
      </c>
      <c r="F842" s="2">
        <v>0</v>
      </c>
      <c r="G842" s="2">
        <v>0</v>
      </c>
      <c r="H842" s="2">
        <v>50</v>
      </c>
      <c r="I842" t="s">
        <v>17</v>
      </c>
      <c r="J842" t="s">
        <v>17</v>
      </c>
      <c r="K842" t="s">
        <v>17</v>
      </c>
      <c r="L842" t="s">
        <v>148</v>
      </c>
      <c r="M842" t="s">
        <v>195</v>
      </c>
      <c r="N842" t="s">
        <v>12151</v>
      </c>
      <c r="O842" t="s">
        <v>12164</v>
      </c>
      <c r="Q842" s="10">
        <f>E842</f>
        <v>50</v>
      </c>
      <c r="T842"/>
    </row>
    <row r="843" spans="1:22" x14ac:dyDescent="0.25">
      <c r="A843" t="s">
        <v>12154</v>
      </c>
      <c r="B843" t="s">
        <v>1432</v>
      </c>
      <c r="C843" s="1">
        <v>44905</v>
      </c>
      <c r="D843" s="1" t="s">
        <v>18</v>
      </c>
      <c r="E843" s="2">
        <v>205</v>
      </c>
      <c r="F843" s="2">
        <v>33.32</v>
      </c>
      <c r="G843" s="2">
        <v>16.68</v>
      </c>
      <c r="H843" s="2">
        <v>255</v>
      </c>
      <c r="I843" t="s">
        <v>1433</v>
      </c>
      <c r="J843" t="s">
        <v>71</v>
      </c>
      <c r="K843">
        <v>33308</v>
      </c>
      <c r="L843" t="s">
        <v>148</v>
      </c>
      <c r="M843" t="s">
        <v>195</v>
      </c>
      <c r="N843" t="s">
        <v>12151</v>
      </c>
      <c r="O843" t="s">
        <v>12166</v>
      </c>
      <c r="P843" s="10">
        <f t="shared" ref="P843:P863" si="457">E843</f>
        <v>205</v>
      </c>
      <c r="R843" s="12">
        <v>7.7499999999999999E-2</v>
      </c>
      <c r="S843" s="10">
        <f>P843*R843</f>
        <v>15.887499999999999</v>
      </c>
      <c r="T843" t="s">
        <v>822</v>
      </c>
      <c r="U843" s="10">
        <f t="shared" ref="U843:U863" si="458">G843</f>
        <v>16.68</v>
      </c>
      <c r="V843" s="10">
        <f t="shared" ref="V843:V863" si="459">S843-U843</f>
        <v>-0.79250000000000043</v>
      </c>
    </row>
    <row r="844" spans="1:22" x14ac:dyDescent="0.25">
      <c r="A844" t="s">
        <v>12154</v>
      </c>
      <c r="B844" t="s">
        <v>1434</v>
      </c>
      <c r="C844" s="1">
        <v>44915</v>
      </c>
      <c r="D844" s="1" t="s">
        <v>18</v>
      </c>
      <c r="E844" s="2">
        <v>200</v>
      </c>
      <c r="F844" s="2">
        <v>29.29</v>
      </c>
      <c r="G844" s="2">
        <v>15.5</v>
      </c>
      <c r="H844" s="2">
        <v>244.79</v>
      </c>
      <c r="I844" t="s">
        <v>1435</v>
      </c>
      <c r="J844" t="s">
        <v>52</v>
      </c>
      <c r="K844">
        <v>93636</v>
      </c>
      <c r="L844" t="s">
        <v>148</v>
      </c>
      <c r="M844" t="s">
        <v>195</v>
      </c>
      <c r="N844" t="s">
        <v>12151</v>
      </c>
      <c r="O844" t="s">
        <v>12166</v>
      </c>
      <c r="P844" s="10">
        <f t="shared" si="457"/>
        <v>200</v>
      </c>
      <c r="R844" s="17">
        <f>VLOOKUP(I844,Counties!$A$1:$D$1787,3,0)</f>
        <v>8.2500000000000004E-2</v>
      </c>
      <c r="S844" s="10">
        <f>P844*R844</f>
        <v>16.5</v>
      </c>
      <c r="T844" s="17" t="str">
        <f>VLOOKUP(I844,Counties!$A$1:$D$1787,4,0)</f>
        <v>Madera</v>
      </c>
      <c r="U844" s="10">
        <f t="shared" si="458"/>
        <v>15.5</v>
      </c>
      <c r="V844" s="10">
        <f t="shared" si="459"/>
        <v>1</v>
      </c>
    </row>
    <row r="845" spans="1:22" x14ac:dyDescent="0.25">
      <c r="A845" t="s">
        <v>12154</v>
      </c>
      <c r="B845" t="s">
        <v>1436</v>
      </c>
      <c r="C845" s="1">
        <v>44905</v>
      </c>
      <c r="D845" s="1" t="s">
        <v>18</v>
      </c>
      <c r="E845" s="2">
        <v>395</v>
      </c>
      <c r="F845" s="2">
        <v>48.66</v>
      </c>
      <c r="G845" s="2">
        <v>29.42</v>
      </c>
      <c r="H845" s="2">
        <v>473.08</v>
      </c>
      <c r="I845" t="s">
        <v>1437</v>
      </c>
      <c r="J845" t="s">
        <v>78</v>
      </c>
      <c r="K845">
        <v>7002</v>
      </c>
      <c r="L845" t="s">
        <v>148</v>
      </c>
      <c r="M845" t="s">
        <v>195</v>
      </c>
      <c r="N845" t="s">
        <v>12151</v>
      </c>
      <c r="O845" t="s">
        <v>12166</v>
      </c>
      <c r="P845" s="10">
        <f t="shared" si="457"/>
        <v>395</v>
      </c>
      <c r="R845" s="12">
        <v>7.7499999999999999E-2</v>
      </c>
      <c r="S845" s="10">
        <f t="shared" ref="S845:S856" si="460">P845*R845</f>
        <v>30.612500000000001</v>
      </c>
      <c r="T845" t="s">
        <v>822</v>
      </c>
      <c r="U845" s="10">
        <f t="shared" si="458"/>
        <v>29.42</v>
      </c>
      <c r="V845" s="10">
        <f t="shared" si="459"/>
        <v>1.192499999999999</v>
      </c>
    </row>
    <row r="846" spans="1:22" x14ac:dyDescent="0.25">
      <c r="A846" t="s">
        <v>12154</v>
      </c>
      <c r="B846" t="s">
        <v>1438</v>
      </c>
      <c r="C846" s="1">
        <v>44915</v>
      </c>
      <c r="D846" s="1" t="s">
        <v>18</v>
      </c>
      <c r="E846" s="2">
        <v>280</v>
      </c>
      <c r="F846" s="2">
        <v>48.66</v>
      </c>
      <c r="G846" s="2">
        <v>26.29</v>
      </c>
      <c r="H846" s="2">
        <v>354.95</v>
      </c>
      <c r="I846" t="s">
        <v>1439</v>
      </c>
      <c r="J846" t="s">
        <v>39</v>
      </c>
      <c r="K846">
        <v>13108</v>
      </c>
      <c r="L846" t="s">
        <v>148</v>
      </c>
      <c r="M846" t="s">
        <v>195</v>
      </c>
      <c r="N846" t="s">
        <v>12151</v>
      </c>
      <c r="O846" t="s">
        <v>12166</v>
      </c>
      <c r="P846" s="10">
        <f t="shared" si="457"/>
        <v>280</v>
      </c>
      <c r="R846" s="12">
        <v>7.7499999999999999E-2</v>
      </c>
      <c r="S846" s="10">
        <f t="shared" si="460"/>
        <v>21.7</v>
      </c>
      <c r="T846" t="s">
        <v>822</v>
      </c>
      <c r="U846" s="10">
        <f t="shared" si="458"/>
        <v>26.29</v>
      </c>
      <c r="V846" s="10">
        <f t="shared" si="459"/>
        <v>-4.59</v>
      </c>
    </row>
    <row r="847" spans="1:22" x14ac:dyDescent="0.25">
      <c r="A847" t="s">
        <v>12154</v>
      </c>
      <c r="B847" t="s">
        <v>1440</v>
      </c>
      <c r="C847" s="1">
        <v>44905</v>
      </c>
      <c r="D847" s="1" t="s">
        <v>18</v>
      </c>
      <c r="E847" s="2">
        <v>205</v>
      </c>
      <c r="F847" s="2">
        <v>27.93</v>
      </c>
      <c r="G847" s="2">
        <v>17.64</v>
      </c>
      <c r="H847" s="2">
        <v>250.57</v>
      </c>
      <c r="I847" t="s">
        <v>969</v>
      </c>
      <c r="J847" t="s">
        <v>246</v>
      </c>
      <c r="K847">
        <v>85048</v>
      </c>
      <c r="L847" t="s">
        <v>148</v>
      </c>
      <c r="M847" t="s">
        <v>195</v>
      </c>
      <c r="N847" t="s">
        <v>12151</v>
      </c>
      <c r="O847" t="s">
        <v>12166</v>
      </c>
      <c r="P847" s="10">
        <f t="shared" si="457"/>
        <v>205</v>
      </c>
      <c r="R847" s="12">
        <v>7.7499999999999999E-2</v>
      </c>
      <c r="S847" s="10">
        <f t="shared" si="460"/>
        <v>15.887499999999999</v>
      </c>
      <c r="T847" t="s">
        <v>822</v>
      </c>
      <c r="U847" s="10">
        <f t="shared" si="458"/>
        <v>17.64</v>
      </c>
      <c r="V847" s="10">
        <f t="shared" si="459"/>
        <v>-1.7525000000000013</v>
      </c>
    </row>
    <row r="848" spans="1:22" x14ac:dyDescent="0.25">
      <c r="A848" t="s">
        <v>12154</v>
      </c>
      <c r="B848" t="s">
        <v>1441</v>
      </c>
      <c r="C848" s="1">
        <v>44915</v>
      </c>
      <c r="D848" s="1" t="s">
        <v>18</v>
      </c>
      <c r="E848" s="2">
        <v>150</v>
      </c>
      <c r="F848" s="2">
        <v>29.86</v>
      </c>
      <c r="G848" s="2">
        <v>16.63</v>
      </c>
      <c r="H848" s="2">
        <v>196.49</v>
      </c>
      <c r="I848" t="s">
        <v>366</v>
      </c>
      <c r="J848" t="s">
        <v>33</v>
      </c>
      <c r="K848">
        <v>37419</v>
      </c>
      <c r="L848" t="s">
        <v>148</v>
      </c>
      <c r="M848" t="s">
        <v>195</v>
      </c>
      <c r="N848" t="s">
        <v>12151</v>
      </c>
      <c r="O848" t="s">
        <v>12166</v>
      </c>
      <c r="P848" s="10">
        <f t="shared" si="457"/>
        <v>150</v>
      </c>
      <c r="R848" s="12">
        <v>7.7499999999999999E-2</v>
      </c>
      <c r="S848" s="10">
        <f t="shared" si="460"/>
        <v>11.625</v>
      </c>
      <c r="T848" t="s">
        <v>822</v>
      </c>
      <c r="U848" s="10">
        <f t="shared" si="458"/>
        <v>16.63</v>
      </c>
      <c r="V848" s="10">
        <f t="shared" si="459"/>
        <v>-5.004999999999999</v>
      </c>
    </row>
    <row r="849" spans="1:22" x14ac:dyDescent="0.25">
      <c r="A849" t="s">
        <v>12154</v>
      </c>
      <c r="B849" t="s">
        <v>1442</v>
      </c>
      <c r="C849" s="1">
        <v>44906</v>
      </c>
      <c r="D849" s="1" t="s">
        <v>18</v>
      </c>
      <c r="E849" s="2">
        <v>155</v>
      </c>
      <c r="F849" s="2">
        <v>25.1</v>
      </c>
      <c r="G849" s="2">
        <v>15.55</v>
      </c>
      <c r="H849" s="2">
        <v>195.65</v>
      </c>
      <c r="I849" t="s">
        <v>1443</v>
      </c>
      <c r="J849" t="s">
        <v>39</v>
      </c>
      <c r="K849">
        <v>11961</v>
      </c>
      <c r="L849" t="s">
        <v>148</v>
      </c>
      <c r="M849" t="s">
        <v>195</v>
      </c>
      <c r="N849" t="s">
        <v>12151</v>
      </c>
      <c r="O849" t="s">
        <v>12166</v>
      </c>
      <c r="P849" s="10">
        <f t="shared" si="457"/>
        <v>155</v>
      </c>
      <c r="R849" s="12">
        <v>7.7499999999999999E-2</v>
      </c>
      <c r="S849" s="10">
        <f t="shared" si="460"/>
        <v>12.012499999999999</v>
      </c>
      <c r="T849" t="s">
        <v>822</v>
      </c>
      <c r="U849" s="10">
        <f t="shared" si="458"/>
        <v>15.55</v>
      </c>
      <c r="V849" s="10">
        <f t="shared" si="459"/>
        <v>-3.5375000000000014</v>
      </c>
    </row>
    <row r="850" spans="1:22" x14ac:dyDescent="0.25">
      <c r="A850" t="s">
        <v>12154</v>
      </c>
      <c r="B850" t="s">
        <v>1444</v>
      </c>
      <c r="C850" s="1">
        <v>44924</v>
      </c>
      <c r="D850" s="1" t="s">
        <v>18</v>
      </c>
      <c r="E850" s="2">
        <v>199</v>
      </c>
      <c r="F850" s="2">
        <v>74.97</v>
      </c>
      <c r="G850" s="2">
        <v>17.399999999999999</v>
      </c>
      <c r="H850" s="2">
        <v>291.37</v>
      </c>
      <c r="I850" t="s">
        <v>1445</v>
      </c>
      <c r="J850" t="s">
        <v>405</v>
      </c>
      <c r="K850">
        <v>6103</v>
      </c>
      <c r="L850" t="s">
        <v>148</v>
      </c>
      <c r="M850" t="s">
        <v>195</v>
      </c>
      <c r="N850" t="s">
        <v>12151</v>
      </c>
      <c r="O850" t="s">
        <v>12166</v>
      </c>
      <c r="P850" s="10">
        <f t="shared" si="457"/>
        <v>199</v>
      </c>
      <c r="R850" s="12">
        <v>7.7499999999999999E-2</v>
      </c>
      <c r="S850" s="10">
        <f t="shared" si="460"/>
        <v>15.422499999999999</v>
      </c>
      <c r="T850" t="s">
        <v>822</v>
      </c>
      <c r="U850" s="10">
        <f t="shared" si="458"/>
        <v>17.399999999999999</v>
      </c>
      <c r="V850" s="10">
        <f t="shared" si="459"/>
        <v>-1.9774999999999991</v>
      </c>
    </row>
    <row r="851" spans="1:22" x14ac:dyDescent="0.25">
      <c r="A851" t="s">
        <v>12154</v>
      </c>
      <c r="B851" t="s">
        <v>1446</v>
      </c>
      <c r="C851" s="1">
        <v>44906</v>
      </c>
      <c r="D851" s="1" t="s">
        <v>18</v>
      </c>
      <c r="E851" s="2">
        <v>95</v>
      </c>
      <c r="F851" s="2">
        <v>21.56</v>
      </c>
      <c r="G851" s="2">
        <v>5.7</v>
      </c>
      <c r="H851" s="2">
        <v>122.26</v>
      </c>
      <c r="I851" t="s">
        <v>396</v>
      </c>
      <c r="J851" t="s">
        <v>30</v>
      </c>
      <c r="K851">
        <v>23451</v>
      </c>
      <c r="L851" t="s">
        <v>148</v>
      </c>
      <c r="M851" t="s">
        <v>195</v>
      </c>
      <c r="N851" t="s">
        <v>12151</v>
      </c>
      <c r="O851" t="s">
        <v>12166</v>
      </c>
      <c r="P851" s="10">
        <f t="shared" si="457"/>
        <v>95</v>
      </c>
      <c r="R851" s="12">
        <v>7.7499999999999999E-2</v>
      </c>
      <c r="S851" s="10">
        <f t="shared" si="460"/>
        <v>7.3624999999999998</v>
      </c>
      <c r="T851" t="s">
        <v>822</v>
      </c>
      <c r="U851" s="10">
        <f t="shared" si="458"/>
        <v>5.7</v>
      </c>
      <c r="V851" s="10">
        <f t="shared" si="459"/>
        <v>1.6624999999999996</v>
      </c>
    </row>
    <row r="852" spans="1:22" x14ac:dyDescent="0.25">
      <c r="A852" t="s">
        <v>12154</v>
      </c>
      <c r="B852" t="s">
        <v>1447</v>
      </c>
      <c r="C852" s="1">
        <v>44915</v>
      </c>
      <c r="D852" s="1" t="s">
        <v>18</v>
      </c>
      <c r="E852" s="2">
        <v>150</v>
      </c>
      <c r="F852" s="2">
        <v>29.52</v>
      </c>
      <c r="G852" s="2">
        <v>12.57</v>
      </c>
      <c r="H852" s="2">
        <v>192.09</v>
      </c>
      <c r="I852" t="s">
        <v>1448</v>
      </c>
      <c r="J852" t="s">
        <v>198</v>
      </c>
      <c r="K852">
        <v>89052</v>
      </c>
      <c r="L852" t="s">
        <v>148</v>
      </c>
      <c r="M852" t="s">
        <v>195</v>
      </c>
      <c r="N852" t="s">
        <v>12151</v>
      </c>
      <c r="O852" t="s">
        <v>12166</v>
      </c>
      <c r="P852" s="10">
        <f t="shared" si="457"/>
        <v>150</v>
      </c>
      <c r="R852" s="12">
        <v>7.7499999999999999E-2</v>
      </c>
      <c r="S852" s="10">
        <f t="shared" si="460"/>
        <v>11.625</v>
      </c>
      <c r="T852" t="s">
        <v>822</v>
      </c>
      <c r="U852" s="10">
        <f t="shared" si="458"/>
        <v>12.57</v>
      </c>
      <c r="V852" s="10">
        <f t="shared" si="459"/>
        <v>-0.94500000000000028</v>
      </c>
    </row>
    <row r="853" spans="1:22" x14ac:dyDescent="0.25">
      <c r="A853" t="s">
        <v>12154</v>
      </c>
      <c r="B853" t="s">
        <v>1449</v>
      </c>
      <c r="C853" s="1">
        <v>44905</v>
      </c>
      <c r="D853" s="1" t="s">
        <v>18</v>
      </c>
      <c r="E853" s="2">
        <v>205</v>
      </c>
      <c r="F853" s="2">
        <v>33.32</v>
      </c>
      <c r="G853" s="2">
        <v>16.68</v>
      </c>
      <c r="H853" s="2">
        <v>255</v>
      </c>
      <c r="I853" t="s">
        <v>1450</v>
      </c>
      <c r="J853" t="s">
        <v>46</v>
      </c>
      <c r="K853">
        <v>30171</v>
      </c>
      <c r="L853" t="s">
        <v>148</v>
      </c>
      <c r="M853" t="s">
        <v>195</v>
      </c>
      <c r="N853" t="s">
        <v>12151</v>
      </c>
      <c r="O853" t="s">
        <v>12166</v>
      </c>
      <c r="P853" s="10">
        <f t="shared" si="457"/>
        <v>205</v>
      </c>
      <c r="R853" s="12">
        <v>7.7499999999999999E-2</v>
      </c>
      <c r="S853" s="10">
        <f t="shared" si="460"/>
        <v>15.887499999999999</v>
      </c>
      <c r="T853" t="s">
        <v>822</v>
      </c>
      <c r="U853" s="10">
        <f t="shared" si="458"/>
        <v>16.68</v>
      </c>
      <c r="V853" s="10">
        <f t="shared" si="459"/>
        <v>-0.79250000000000043</v>
      </c>
    </row>
    <row r="854" spans="1:22" x14ac:dyDescent="0.25">
      <c r="A854" t="s">
        <v>12154</v>
      </c>
      <c r="B854" t="s">
        <v>1451</v>
      </c>
      <c r="C854" s="1">
        <v>44905</v>
      </c>
      <c r="D854" s="1" t="s">
        <v>18</v>
      </c>
      <c r="E854" s="2">
        <v>395</v>
      </c>
      <c r="F854" s="2">
        <v>37.82</v>
      </c>
      <c r="G854" s="2">
        <v>33.97</v>
      </c>
      <c r="H854" s="2">
        <v>466.79</v>
      </c>
      <c r="I854" t="s">
        <v>358</v>
      </c>
      <c r="J854" t="s">
        <v>246</v>
      </c>
      <c r="K854">
        <v>85742</v>
      </c>
      <c r="L854" t="s">
        <v>148</v>
      </c>
      <c r="M854" t="s">
        <v>195</v>
      </c>
      <c r="N854" t="s">
        <v>12151</v>
      </c>
      <c r="O854" t="s">
        <v>12166</v>
      </c>
      <c r="P854" s="10">
        <f t="shared" si="457"/>
        <v>395</v>
      </c>
      <c r="R854" s="12">
        <v>7.7499999999999999E-2</v>
      </c>
      <c r="S854" s="10">
        <f t="shared" si="460"/>
        <v>30.612500000000001</v>
      </c>
      <c r="T854" t="s">
        <v>822</v>
      </c>
      <c r="U854" s="10">
        <f t="shared" si="458"/>
        <v>33.97</v>
      </c>
      <c r="V854" s="10">
        <f t="shared" si="459"/>
        <v>-3.3574999999999982</v>
      </c>
    </row>
    <row r="855" spans="1:22" x14ac:dyDescent="0.25">
      <c r="A855" t="s">
        <v>12154</v>
      </c>
      <c r="B855" t="s">
        <v>1452</v>
      </c>
      <c r="C855" s="1">
        <v>44907</v>
      </c>
      <c r="D855" s="1" t="s">
        <v>18</v>
      </c>
      <c r="E855" s="2">
        <v>205</v>
      </c>
      <c r="F855" s="2">
        <v>33.32</v>
      </c>
      <c r="G855" s="2">
        <v>15.37</v>
      </c>
      <c r="H855" s="2">
        <v>253.69</v>
      </c>
      <c r="I855" t="s">
        <v>1453</v>
      </c>
      <c r="J855" t="s">
        <v>42</v>
      </c>
      <c r="K855">
        <v>21042</v>
      </c>
      <c r="L855" t="s">
        <v>148</v>
      </c>
      <c r="M855" t="s">
        <v>195</v>
      </c>
      <c r="N855" t="s">
        <v>12151</v>
      </c>
      <c r="O855" t="s">
        <v>12166</v>
      </c>
      <c r="P855" s="10">
        <f t="shared" si="457"/>
        <v>205</v>
      </c>
      <c r="R855" s="12">
        <v>7.7499999999999999E-2</v>
      </c>
      <c r="S855" s="10">
        <f t="shared" si="460"/>
        <v>15.887499999999999</v>
      </c>
      <c r="T855" t="s">
        <v>822</v>
      </c>
      <c r="U855" s="10">
        <f t="shared" si="458"/>
        <v>15.37</v>
      </c>
      <c r="V855" s="10">
        <f t="shared" si="459"/>
        <v>0.51750000000000007</v>
      </c>
    </row>
    <row r="856" spans="1:22" x14ac:dyDescent="0.25">
      <c r="A856" t="s">
        <v>12154</v>
      </c>
      <c r="B856" t="s">
        <v>1454</v>
      </c>
      <c r="C856" s="1">
        <v>44905</v>
      </c>
      <c r="D856" s="1" t="s">
        <v>18</v>
      </c>
      <c r="E856" s="2">
        <v>410</v>
      </c>
      <c r="F856" s="2">
        <v>50.76</v>
      </c>
      <c r="G856" s="2">
        <v>27.67</v>
      </c>
      <c r="H856" s="2">
        <v>488.43</v>
      </c>
      <c r="I856" t="s">
        <v>423</v>
      </c>
      <c r="J856" t="s">
        <v>46</v>
      </c>
      <c r="K856">
        <v>30075</v>
      </c>
      <c r="L856" t="s">
        <v>148</v>
      </c>
      <c r="M856" t="s">
        <v>195</v>
      </c>
      <c r="N856" t="s">
        <v>12151</v>
      </c>
      <c r="O856" t="s">
        <v>12166</v>
      </c>
      <c r="P856" s="10">
        <f t="shared" si="457"/>
        <v>410</v>
      </c>
      <c r="R856" s="12">
        <v>7.7499999999999999E-2</v>
      </c>
      <c r="S856" s="10">
        <f t="shared" si="460"/>
        <v>31.774999999999999</v>
      </c>
      <c r="T856" t="s">
        <v>822</v>
      </c>
      <c r="U856" s="10">
        <f t="shared" si="458"/>
        <v>27.67</v>
      </c>
      <c r="V856" s="10">
        <f t="shared" si="459"/>
        <v>4.1049999999999969</v>
      </c>
    </row>
    <row r="857" spans="1:22" x14ac:dyDescent="0.25">
      <c r="A857" t="s">
        <v>12154</v>
      </c>
      <c r="B857" t="s">
        <v>1455</v>
      </c>
      <c r="C857" s="1">
        <v>44905</v>
      </c>
      <c r="D857" s="1" t="s">
        <v>18</v>
      </c>
      <c r="E857" s="2">
        <v>155</v>
      </c>
      <c r="F857" s="2">
        <v>25.4</v>
      </c>
      <c r="G857" s="2">
        <v>14.72</v>
      </c>
      <c r="H857" s="2">
        <v>195.12</v>
      </c>
      <c r="I857" t="s">
        <v>1456</v>
      </c>
      <c r="J857" t="s">
        <v>52</v>
      </c>
      <c r="K857">
        <v>91387</v>
      </c>
      <c r="L857" t="s">
        <v>148</v>
      </c>
      <c r="M857" t="s">
        <v>195</v>
      </c>
      <c r="N857" t="s">
        <v>12151</v>
      </c>
      <c r="O857" t="s">
        <v>12166</v>
      </c>
      <c r="P857" s="10">
        <f t="shared" si="457"/>
        <v>155</v>
      </c>
      <c r="R857" s="17">
        <f>VLOOKUP(I857,Counties!$A$1:$D$1787,3,0)</f>
        <v>9.5000000000000001E-2</v>
      </c>
      <c r="S857" s="10">
        <f>P857*R857</f>
        <v>14.725</v>
      </c>
      <c r="T857" s="17" t="str">
        <f>VLOOKUP(I857,Counties!$A$1:$D$1787,4,0)</f>
        <v>Los Angeles</v>
      </c>
      <c r="U857" s="10">
        <f t="shared" si="458"/>
        <v>14.72</v>
      </c>
      <c r="V857" s="10">
        <f t="shared" si="459"/>
        <v>4.9999999999990052E-3</v>
      </c>
    </row>
    <row r="858" spans="1:22" x14ac:dyDescent="0.25">
      <c r="A858" t="s">
        <v>12154</v>
      </c>
      <c r="B858" t="s">
        <v>1457</v>
      </c>
      <c r="C858" s="1">
        <v>44907</v>
      </c>
      <c r="D858" s="1" t="s">
        <v>18</v>
      </c>
      <c r="E858" s="2">
        <v>205</v>
      </c>
      <c r="F858" s="2">
        <v>33.32</v>
      </c>
      <c r="G858" s="2">
        <v>22.04</v>
      </c>
      <c r="H858" s="2">
        <v>260.36</v>
      </c>
      <c r="I858" t="s">
        <v>759</v>
      </c>
      <c r="J858" t="s">
        <v>33</v>
      </c>
      <c r="K858">
        <v>37215</v>
      </c>
      <c r="L858" t="s">
        <v>148</v>
      </c>
      <c r="M858" t="s">
        <v>195</v>
      </c>
      <c r="N858" t="s">
        <v>12151</v>
      </c>
      <c r="O858" t="s">
        <v>12166</v>
      </c>
      <c r="P858" s="10">
        <f t="shared" si="457"/>
        <v>205</v>
      </c>
      <c r="R858" s="12">
        <v>7.7499999999999999E-2</v>
      </c>
      <c r="S858" s="10">
        <f t="shared" ref="S858:S863" si="461">P858*R858</f>
        <v>15.887499999999999</v>
      </c>
      <c r="T858" t="s">
        <v>822</v>
      </c>
      <c r="U858" s="10">
        <f t="shared" si="458"/>
        <v>22.04</v>
      </c>
      <c r="V858" s="10">
        <f t="shared" si="459"/>
        <v>-6.1524999999999999</v>
      </c>
    </row>
    <row r="859" spans="1:22" x14ac:dyDescent="0.25">
      <c r="A859" t="s">
        <v>12154</v>
      </c>
      <c r="B859" t="s">
        <v>1458</v>
      </c>
      <c r="C859" s="1">
        <v>44907</v>
      </c>
      <c r="D859" s="1" t="s">
        <v>18</v>
      </c>
      <c r="E859" s="2">
        <v>205</v>
      </c>
      <c r="F859" s="2">
        <v>30.83</v>
      </c>
      <c r="G859" s="2">
        <v>19.46</v>
      </c>
      <c r="H859" s="2">
        <v>255.29</v>
      </c>
      <c r="I859" t="s">
        <v>122</v>
      </c>
      <c r="J859" t="s">
        <v>59</v>
      </c>
      <c r="K859">
        <v>78255</v>
      </c>
      <c r="L859" t="s">
        <v>148</v>
      </c>
      <c r="M859" t="s">
        <v>195</v>
      </c>
      <c r="N859" t="s">
        <v>12151</v>
      </c>
      <c r="O859" t="s">
        <v>12166</v>
      </c>
      <c r="P859" s="10">
        <f t="shared" si="457"/>
        <v>205</v>
      </c>
      <c r="R859" s="12">
        <v>7.7499999999999999E-2</v>
      </c>
      <c r="S859" s="10">
        <f t="shared" si="461"/>
        <v>15.887499999999999</v>
      </c>
      <c r="T859" t="s">
        <v>822</v>
      </c>
      <c r="U859" s="10">
        <f t="shared" si="458"/>
        <v>19.46</v>
      </c>
      <c r="V859" s="10">
        <f t="shared" si="459"/>
        <v>-3.5725000000000016</v>
      </c>
    </row>
    <row r="860" spans="1:22" x14ac:dyDescent="0.25">
      <c r="A860" t="s">
        <v>12154</v>
      </c>
      <c r="B860" t="s">
        <v>1459</v>
      </c>
      <c r="C860" s="1">
        <v>44906</v>
      </c>
      <c r="D860" s="1" t="s">
        <v>18</v>
      </c>
      <c r="E860" s="2">
        <v>205</v>
      </c>
      <c r="F860" s="2">
        <v>33.32</v>
      </c>
      <c r="G860" s="2">
        <v>14.31</v>
      </c>
      <c r="H860" s="2">
        <v>252.63</v>
      </c>
      <c r="I860" t="s">
        <v>1460</v>
      </c>
      <c r="J860" t="s">
        <v>88</v>
      </c>
      <c r="K860">
        <v>18801</v>
      </c>
      <c r="L860" t="s">
        <v>148</v>
      </c>
      <c r="M860" t="s">
        <v>195</v>
      </c>
      <c r="N860" t="s">
        <v>12151</v>
      </c>
      <c r="O860" t="s">
        <v>12166</v>
      </c>
      <c r="P860" s="10">
        <f t="shared" si="457"/>
        <v>205</v>
      </c>
      <c r="R860" s="12">
        <v>7.7499999999999999E-2</v>
      </c>
      <c r="S860" s="10">
        <f t="shared" si="461"/>
        <v>15.887499999999999</v>
      </c>
      <c r="T860" t="s">
        <v>822</v>
      </c>
      <c r="U860" s="10">
        <f t="shared" si="458"/>
        <v>14.31</v>
      </c>
      <c r="V860" s="10">
        <f t="shared" si="459"/>
        <v>1.5774999999999988</v>
      </c>
    </row>
    <row r="861" spans="1:22" x14ac:dyDescent="0.25">
      <c r="A861" t="s">
        <v>12154</v>
      </c>
      <c r="B861" t="s">
        <v>1461</v>
      </c>
      <c r="C861" s="1">
        <v>44909</v>
      </c>
      <c r="D861" s="1" t="s">
        <v>18</v>
      </c>
      <c r="E861" s="2">
        <v>89</v>
      </c>
      <c r="F861" s="2">
        <v>19.98</v>
      </c>
      <c r="G861" s="2">
        <v>4.63</v>
      </c>
      <c r="H861" s="2">
        <v>113.61</v>
      </c>
      <c r="I861" t="s">
        <v>1462</v>
      </c>
      <c r="J861" t="s">
        <v>277</v>
      </c>
      <c r="K861">
        <v>80602</v>
      </c>
      <c r="L861" t="s">
        <v>148</v>
      </c>
      <c r="M861" t="s">
        <v>195</v>
      </c>
      <c r="N861" t="s">
        <v>12151</v>
      </c>
      <c r="O861" t="s">
        <v>12166</v>
      </c>
      <c r="P861" s="10">
        <f t="shared" si="457"/>
        <v>89</v>
      </c>
      <c r="R861" s="12">
        <v>7.7499999999999999E-2</v>
      </c>
      <c r="S861" s="10">
        <f t="shared" si="461"/>
        <v>6.8975</v>
      </c>
      <c r="T861" t="s">
        <v>822</v>
      </c>
      <c r="U861" s="10">
        <f t="shared" si="458"/>
        <v>4.63</v>
      </c>
      <c r="V861" s="10">
        <f t="shared" si="459"/>
        <v>2.2675000000000001</v>
      </c>
    </row>
    <row r="862" spans="1:22" x14ac:dyDescent="0.25">
      <c r="A862" t="s">
        <v>12154</v>
      </c>
      <c r="B862" t="s">
        <v>1463</v>
      </c>
      <c r="C862" s="1">
        <v>44915</v>
      </c>
      <c r="D862" s="1" t="s">
        <v>18</v>
      </c>
      <c r="E862" s="2">
        <v>199</v>
      </c>
      <c r="F862" s="2">
        <v>33.32</v>
      </c>
      <c r="G862" s="2">
        <v>17.88</v>
      </c>
      <c r="H862" s="2">
        <v>250.2</v>
      </c>
      <c r="I862" t="s">
        <v>757</v>
      </c>
      <c r="J862" t="s">
        <v>93</v>
      </c>
      <c r="K862">
        <v>63141</v>
      </c>
      <c r="L862" t="s">
        <v>148</v>
      </c>
      <c r="M862" t="s">
        <v>195</v>
      </c>
      <c r="N862" t="s">
        <v>12151</v>
      </c>
      <c r="O862" t="s">
        <v>12166</v>
      </c>
      <c r="P862" s="10">
        <f t="shared" si="457"/>
        <v>199</v>
      </c>
      <c r="R862" s="12">
        <v>7.7499999999999999E-2</v>
      </c>
      <c r="S862" s="10">
        <f t="shared" si="461"/>
        <v>15.422499999999999</v>
      </c>
      <c r="T862" t="s">
        <v>822</v>
      </c>
      <c r="U862" s="10">
        <f t="shared" si="458"/>
        <v>17.88</v>
      </c>
      <c r="V862" s="10">
        <f t="shared" si="459"/>
        <v>-2.4574999999999996</v>
      </c>
    </row>
    <row r="863" spans="1:22" x14ac:dyDescent="0.25">
      <c r="A863" t="s">
        <v>12154</v>
      </c>
      <c r="B863" t="s">
        <v>1464</v>
      </c>
      <c r="C863" s="1">
        <v>44905</v>
      </c>
      <c r="D863" s="1" t="s">
        <v>18</v>
      </c>
      <c r="E863" s="2">
        <v>155</v>
      </c>
      <c r="F863" s="2">
        <v>25.1</v>
      </c>
      <c r="G863" s="2">
        <v>15.55</v>
      </c>
      <c r="H863" s="2">
        <v>195.65</v>
      </c>
      <c r="I863" t="s">
        <v>1208</v>
      </c>
      <c r="J863" t="s">
        <v>39</v>
      </c>
      <c r="K863">
        <v>11704</v>
      </c>
      <c r="L863" t="s">
        <v>148</v>
      </c>
      <c r="M863" t="s">
        <v>195</v>
      </c>
      <c r="N863" t="s">
        <v>12151</v>
      </c>
      <c r="O863" t="s">
        <v>12166</v>
      </c>
      <c r="P863" s="10">
        <f t="shared" si="457"/>
        <v>155</v>
      </c>
      <c r="R863" s="12">
        <v>7.7499999999999999E-2</v>
      </c>
      <c r="S863" s="10">
        <f t="shared" si="461"/>
        <v>12.012499999999999</v>
      </c>
      <c r="T863" t="s">
        <v>822</v>
      </c>
      <c r="U863" s="10">
        <f t="shared" si="458"/>
        <v>15.55</v>
      </c>
      <c r="V863" s="10">
        <f t="shared" si="459"/>
        <v>-3.5375000000000014</v>
      </c>
    </row>
    <row r="864" spans="1:22" x14ac:dyDescent="0.25">
      <c r="A864" t="s">
        <v>12154</v>
      </c>
      <c r="B864" t="s">
        <v>1465</v>
      </c>
      <c r="C864" s="1">
        <v>44908</v>
      </c>
      <c r="D864" s="1" t="s">
        <v>23</v>
      </c>
      <c r="E864" s="2">
        <v>50</v>
      </c>
      <c r="F864" s="2">
        <v>0</v>
      </c>
      <c r="G864" s="2">
        <v>0</v>
      </c>
      <c r="H864" s="2">
        <v>50</v>
      </c>
      <c r="I864" t="s">
        <v>17</v>
      </c>
      <c r="J864" t="s">
        <v>17</v>
      </c>
      <c r="K864" t="s">
        <v>17</v>
      </c>
      <c r="L864" t="s">
        <v>148</v>
      </c>
      <c r="M864" t="s">
        <v>195</v>
      </c>
      <c r="N864" t="s">
        <v>12151</v>
      </c>
      <c r="O864" t="s">
        <v>12164</v>
      </c>
      <c r="Q864" s="10">
        <f>E864</f>
        <v>50</v>
      </c>
      <c r="T864"/>
    </row>
    <row r="865" spans="1:22" x14ac:dyDescent="0.25">
      <c r="A865" t="s">
        <v>12154</v>
      </c>
      <c r="B865" t="s">
        <v>1466</v>
      </c>
      <c r="C865" s="1">
        <v>44905</v>
      </c>
      <c r="D865" s="1" t="s">
        <v>18</v>
      </c>
      <c r="E865" s="2">
        <v>95</v>
      </c>
      <c r="F865" s="2">
        <v>21.56</v>
      </c>
      <c r="G865" s="2">
        <v>6.99</v>
      </c>
      <c r="H865" s="2">
        <v>123.55</v>
      </c>
      <c r="I865" t="s">
        <v>1467</v>
      </c>
      <c r="J865" t="s">
        <v>88</v>
      </c>
      <c r="K865">
        <v>19078</v>
      </c>
      <c r="L865" t="s">
        <v>148</v>
      </c>
      <c r="M865" t="s">
        <v>195</v>
      </c>
      <c r="N865" t="s">
        <v>12151</v>
      </c>
      <c r="O865" t="s">
        <v>12166</v>
      </c>
      <c r="P865" s="10">
        <f t="shared" ref="P865:P871" si="462">E865</f>
        <v>95</v>
      </c>
      <c r="R865" s="12">
        <v>7.7499999999999999E-2</v>
      </c>
      <c r="S865" s="10">
        <f t="shared" ref="S865:S866" si="463">P865*R865</f>
        <v>7.3624999999999998</v>
      </c>
      <c r="T865" t="s">
        <v>822</v>
      </c>
      <c r="U865" s="10">
        <f t="shared" ref="U865:U871" si="464">G865</f>
        <v>6.99</v>
      </c>
      <c r="V865" s="10">
        <f t="shared" ref="V865:V871" si="465">S865-U865</f>
        <v>0.37249999999999961</v>
      </c>
    </row>
    <row r="866" spans="1:22" x14ac:dyDescent="0.25">
      <c r="A866" t="s">
        <v>12154</v>
      </c>
      <c r="B866" t="s">
        <v>1468</v>
      </c>
      <c r="C866" s="1">
        <v>44907</v>
      </c>
      <c r="D866" s="1" t="s">
        <v>18</v>
      </c>
      <c r="E866" s="2">
        <v>95</v>
      </c>
      <c r="F866" s="2">
        <v>21.56</v>
      </c>
      <c r="G866" s="2">
        <v>2.4300000000000002</v>
      </c>
      <c r="H866" s="2">
        <v>118.99</v>
      </c>
      <c r="I866" t="s">
        <v>273</v>
      </c>
      <c r="J866" t="s">
        <v>274</v>
      </c>
      <c r="K866">
        <v>2864</v>
      </c>
      <c r="L866" t="s">
        <v>148</v>
      </c>
      <c r="M866" t="s">
        <v>195</v>
      </c>
      <c r="N866" t="s">
        <v>12151</v>
      </c>
      <c r="O866" t="s">
        <v>12166</v>
      </c>
      <c r="P866" s="10">
        <f t="shared" si="462"/>
        <v>95</v>
      </c>
      <c r="R866" s="12">
        <v>7.7499999999999999E-2</v>
      </c>
      <c r="S866" s="10">
        <f t="shared" si="463"/>
        <v>7.3624999999999998</v>
      </c>
      <c r="T866" t="s">
        <v>822</v>
      </c>
      <c r="U866" s="10">
        <f t="shared" si="464"/>
        <v>2.4300000000000002</v>
      </c>
      <c r="V866" s="10">
        <f t="shared" si="465"/>
        <v>4.9324999999999992</v>
      </c>
    </row>
    <row r="867" spans="1:22" x14ac:dyDescent="0.25">
      <c r="A867" t="s">
        <v>12154</v>
      </c>
      <c r="B867" t="s">
        <v>1469</v>
      </c>
      <c r="C867" s="1">
        <v>44905</v>
      </c>
      <c r="D867" s="1" t="s">
        <v>18</v>
      </c>
      <c r="E867" s="2">
        <v>95</v>
      </c>
      <c r="F867" s="2">
        <v>22.44</v>
      </c>
      <c r="G867" s="2">
        <v>6.89</v>
      </c>
      <c r="H867" s="2">
        <v>124.33</v>
      </c>
      <c r="I867" t="s">
        <v>853</v>
      </c>
      <c r="J867" t="s">
        <v>52</v>
      </c>
      <c r="K867">
        <v>93022</v>
      </c>
      <c r="L867" t="s">
        <v>148</v>
      </c>
      <c r="M867" t="s">
        <v>195</v>
      </c>
      <c r="N867" t="s">
        <v>12151</v>
      </c>
      <c r="O867" t="s">
        <v>12166</v>
      </c>
      <c r="P867" s="10">
        <f t="shared" si="462"/>
        <v>95</v>
      </c>
      <c r="R867" s="17">
        <f>VLOOKUP(I867,Counties!$A$1:$D$1787,3,0)</f>
        <v>7.2499999999999995E-2</v>
      </c>
      <c r="S867" s="10">
        <f>P867*R867</f>
        <v>6.8874999999999993</v>
      </c>
      <c r="T867" s="17" t="str">
        <f>VLOOKUP(I867,Counties!$A$1:$D$1787,4,0)</f>
        <v>Ventura</v>
      </c>
      <c r="U867" s="10">
        <f t="shared" si="464"/>
        <v>6.89</v>
      </c>
      <c r="V867" s="10">
        <f t="shared" si="465"/>
        <v>-2.5000000000003908E-3</v>
      </c>
    </row>
    <row r="868" spans="1:22" x14ac:dyDescent="0.25">
      <c r="A868" t="s">
        <v>12154</v>
      </c>
      <c r="B868" t="s">
        <v>1470</v>
      </c>
      <c r="C868" s="1">
        <v>44906</v>
      </c>
      <c r="D868" s="1" t="s">
        <v>18</v>
      </c>
      <c r="E868" s="2">
        <v>95</v>
      </c>
      <c r="F868" s="2">
        <v>21.56</v>
      </c>
      <c r="G868" s="2">
        <v>7.87</v>
      </c>
      <c r="H868" s="2">
        <v>124.43</v>
      </c>
      <c r="I868" t="s">
        <v>1471</v>
      </c>
      <c r="J868" t="s">
        <v>20</v>
      </c>
      <c r="K868">
        <v>27882</v>
      </c>
      <c r="L868" t="s">
        <v>148</v>
      </c>
      <c r="M868" t="s">
        <v>195</v>
      </c>
      <c r="N868" t="s">
        <v>12151</v>
      </c>
      <c r="O868" t="s">
        <v>12166</v>
      </c>
      <c r="P868" s="10">
        <f t="shared" si="462"/>
        <v>95</v>
      </c>
      <c r="R868" s="12">
        <v>7.7499999999999999E-2</v>
      </c>
      <c r="S868" s="10">
        <f t="shared" ref="S868:S871" si="466">P868*R868</f>
        <v>7.3624999999999998</v>
      </c>
      <c r="T868" t="s">
        <v>822</v>
      </c>
      <c r="U868" s="10">
        <f t="shared" si="464"/>
        <v>7.87</v>
      </c>
      <c r="V868" s="10">
        <f t="shared" si="465"/>
        <v>-0.50750000000000028</v>
      </c>
    </row>
    <row r="869" spans="1:22" x14ac:dyDescent="0.25">
      <c r="A869" t="s">
        <v>12154</v>
      </c>
      <c r="B869" t="s">
        <v>1472</v>
      </c>
      <c r="C869" s="1">
        <v>44905</v>
      </c>
      <c r="D869" s="1" t="s">
        <v>18</v>
      </c>
      <c r="E869" s="2">
        <v>155</v>
      </c>
      <c r="F869" s="2">
        <v>25.1</v>
      </c>
      <c r="G869" s="2">
        <v>12.63</v>
      </c>
      <c r="H869" s="2">
        <v>192.73</v>
      </c>
      <c r="I869" t="s">
        <v>1473</v>
      </c>
      <c r="J869" t="s">
        <v>46</v>
      </c>
      <c r="K869">
        <v>31410</v>
      </c>
      <c r="L869" t="s">
        <v>148</v>
      </c>
      <c r="M869" t="s">
        <v>195</v>
      </c>
      <c r="N869" t="s">
        <v>12151</v>
      </c>
      <c r="O869" t="s">
        <v>12166</v>
      </c>
      <c r="P869" s="10">
        <f t="shared" si="462"/>
        <v>155</v>
      </c>
      <c r="R869" s="12">
        <v>7.7499999999999999E-2</v>
      </c>
      <c r="S869" s="10">
        <f t="shared" si="466"/>
        <v>12.012499999999999</v>
      </c>
      <c r="T869" t="s">
        <v>822</v>
      </c>
      <c r="U869" s="10">
        <f t="shared" si="464"/>
        <v>12.63</v>
      </c>
      <c r="V869" s="10">
        <f t="shared" si="465"/>
        <v>-0.61750000000000149</v>
      </c>
    </row>
    <row r="870" spans="1:22" x14ac:dyDescent="0.25">
      <c r="A870" t="s">
        <v>12154</v>
      </c>
      <c r="B870" t="s">
        <v>1474</v>
      </c>
      <c r="C870" s="1">
        <v>44905</v>
      </c>
      <c r="D870" s="1" t="s">
        <v>18</v>
      </c>
      <c r="E870" s="2">
        <v>95</v>
      </c>
      <c r="F870" s="2">
        <v>20.59</v>
      </c>
      <c r="G870" s="2">
        <v>9.5399999999999991</v>
      </c>
      <c r="H870" s="2">
        <v>125.13</v>
      </c>
      <c r="I870" t="s">
        <v>1475</v>
      </c>
      <c r="J870" t="s">
        <v>59</v>
      </c>
      <c r="K870">
        <v>79932</v>
      </c>
      <c r="L870" t="s">
        <v>148</v>
      </c>
      <c r="M870" t="s">
        <v>195</v>
      </c>
      <c r="N870" t="s">
        <v>12151</v>
      </c>
      <c r="O870" t="s">
        <v>12166</v>
      </c>
      <c r="P870" s="10">
        <f t="shared" si="462"/>
        <v>95</v>
      </c>
      <c r="R870" s="12">
        <v>7.7499999999999999E-2</v>
      </c>
      <c r="S870" s="10">
        <f t="shared" si="466"/>
        <v>7.3624999999999998</v>
      </c>
      <c r="T870" t="s">
        <v>822</v>
      </c>
      <c r="U870" s="10">
        <f t="shared" si="464"/>
        <v>9.5399999999999991</v>
      </c>
      <c r="V870" s="10">
        <f t="shared" si="465"/>
        <v>-2.1774999999999993</v>
      </c>
    </row>
    <row r="871" spans="1:22" x14ac:dyDescent="0.25">
      <c r="A871" t="s">
        <v>12154</v>
      </c>
      <c r="B871" t="s">
        <v>1476</v>
      </c>
      <c r="C871" s="1">
        <v>44915</v>
      </c>
      <c r="D871" s="1" t="s">
        <v>18</v>
      </c>
      <c r="E871" s="2">
        <v>280</v>
      </c>
      <c r="F871" s="2">
        <v>48.66</v>
      </c>
      <c r="G871" s="2">
        <v>23.01</v>
      </c>
      <c r="H871" s="2">
        <v>351.67</v>
      </c>
      <c r="I871" t="s">
        <v>150</v>
      </c>
      <c r="J871" t="s">
        <v>134</v>
      </c>
      <c r="K871">
        <v>47201</v>
      </c>
      <c r="L871" t="s">
        <v>148</v>
      </c>
      <c r="M871" t="s">
        <v>195</v>
      </c>
      <c r="N871" t="s">
        <v>12151</v>
      </c>
      <c r="O871" t="s">
        <v>12166</v>
      </c>
      <c r="P871" s="10">
        <f t="shared" si="462"/>
        <v>280</v>
      </c>
      <c r="R871" s="12">
        <v>7.7499999999999999E-2</v>
      </c>
      <c r="S871" s="10">
        <f t="shared" si="466"/>
        <v>21.7</v>
      </c>
      <c r="T871" t="s">
        <v>822</v>
      </c>
      <c r="U871" s="10">
        <f t="shared" si="464"/>
        <v>23.01</v>
      </c>
      <c r="V871" s="10">
        <f t="shared" si="465"/>
        <v>-1.3100000000000023</v>
      </c>
    </row>
    <row r="872" spans="1:22" x14ac:dyDescent="0.25">
      <c r="A872" t="s">
        <v>12154</v>
      </c>
      <c r="B872" t="s">
        <v>1477</v>
      </c>
      <c r="C872" s="1">
        <v>44908</v>
      </c>
      <c r="D872" s="1" t="s">
        <v>23</v>
      </c>
      <c r="E872" s="2">
        <v>50</v>
      </c>
      <c r="F872" s="2">
        <v>0</v>
      </c>
      <c r="G872" s="2">
        <v>0</v>
      </c>
      <c r="H872" s="2">
        <v>50</v>
      </c>
      <c r="I872" t="s">
        <v>17</v>
      </c>
      <c r="J872" t="s">
        <v>17</v>
      </c>
      <c r="K872" t="s">
        <v>17</v>
      </c>
      <c r="L872" t="s">
        <v>148</v>
      </c>
      <c r="M872" t="s">
        <v>195</v>
      </c>
      <c r="N872" t="s">
        <v>12151</v>
      </c>
      <c r="O872" t="s">
        <v>12164</v>
      </c>
      <c r="Q872" s="10">
        <f t="shared" ref="Q872:Q873" si="467">E872</f>
        <v>50</v>
      </c>
      <c r="T872"/>
    </row>
    <row r="873" spans="1:22" x14ac:dyDescent="0.25">
      <c r="A873" t="s">
        <v>12154</v>
      </c>
      <c r="B873" t="s">
        <v>1478</v>
      </c>
      <c r="C873" s="1">
        <v>44918</v>
      </c>
      <c r="D873" s="1" t="s">
        <v>23</v>
      </c>
      <c r="E873" s="2">
        <v>50</v>
      </c>
      <c r="F873" s="2">
        <v>0</v>
      </c>
      <c r="G873" s="2">
        <v>0</v>
      </c>
      <c r="H873" s="2">
        <v>50</v>
      </c>
      <c r="I873" t="s">
        <v>17</v>
      </c>
      <c r="J873" t="s">
        <v>17</v>
      </c>
      <c r="K873" t="s">
        <v>17</v>
      </c>
      <c r="L873" t="s">
        <v>148</v>
      </c>
      <c r="M873" t="s">
        <v>195</v>
      </c>
      <c r="N873" t="s">
        <v>12151</v>
      </c>
      <c r="O873" t="s">
        <v>12164</v>
      </c>
      <c r="Q873" s="10">
        <f t="shared" si="467"/>
        <v>50</v>
      </c>
      <c r="T873"/>
    </row>
    <row r="874" spans="1:22" x14ac:dyDescent="0.25">
      <c r="A874" t="s">
        <v>12154</v>
      </c>
      <c r="B874" t="s">
        <v>1479</v>
      </c>
      <c r="C874" s="1">
        <v>44912</v>
      </c>
      <c r="D874" s="1" t="s">
        <v>18</v>
      </c>
      <c r="E874" s="2">
        <v>199</v>
      </c>
      <c r="F874" s="2">
        <v>29.82</v>
      </c>
      <c r="G874" s="2">
        <v>0</v>
      </c>
      <c r="H874" s="2">
        <v>228.82</v>
      </c>
      <c r="I874" t="s">
        <v>1480</v>
      </c>
      <c r="J874" t="s">
        <v>577</v>
      </c>
      <c r="K874">
        <v>97034</v>
      </c>
      <c r="L874" t="s">
        <v>148</v>
      </c>
      <c r="M874" t="s">
        <v>195</v>
      </c>
      <c r="N874" t="s">
        <v>12151</v>
      </c>
      <c r="O874" t="s">
        <v>12166</v>
      </c>
      <c r="P874" s="10">
        <f t="shared" ref="P874:P876" si="468">E874</f>
        <v>199</v>
      </c>
      <c r="R874" s="12">
        <v>7.7499999999999999E-2</v>
      </c>
      <c r="S874" s="10">
        <f t="shared" ref="S874:S876" si="469">P874*R874</f>
        <v>15.422499999999999</v>
      </c>
      <c r="T874" t="s">
        <v>822</v>
      </c>
      <c r="U874" s="10">
        <f t="shared" ref="U874:U876" si="470">G874</f>
        <v>0</v>
      </c>
      <c r="V874" s="10">
        <f t="shared" ref="V874:V876" si="471">S874-U874</f>
        <v>15.422499999999999</v>
      </c>
    </row>
    <row r="875" spans="1:22" x14ac:dyDescent="0.25">
      <c r="A875" t="s">
        <v>12154</v>
      </c>
      <c r="B875" t="s">
        <v>1481</v>
      </c>
      <c r="C875" s="1">
        <v>44915</v>
      </c>
      <c r="D875" s="1" t="s">
        <v>18</v>
      </c>
      <c r="E875" s="2">
        <v>150</v>
      </c>
      <c r="F875" s="2">
        <v>29.52</v>
      </c>
      <c r="G875" s="2">
        <v>0</v>
      </c>
      <c r="H875" s="2">
        <v>179.52</v>
      </c>
      <c r="I875" t="s">
        <v>1224</v>
      </c>
      <c r="J875" t="s">
        <v>577</v>
      </c>
      <c r="K875">
        <v>97132</v>
      </c>
      <c r="L875" t="s">
        <v>148</v>
      </c>
      <c r="M875" t="s">
        <v>195</v>
      </c>
      <c r="N875" t="s">
        <v>12151</v>
      </c>
      <c r="O875" t="s">
        <v>12166</v>
      </c>
      <c r="P875" s="10">
        <f t="shared" si="468"/>
        <v>150</v>
      </c>
      <c r="R875" s="12">
        <v>7.7499999999999999E-2</v>
      </c>
      <c r="S875" s="10">
        <f t="shared" si="469"/>
        <v>11.625</v>
      </c>
      <c r="T875" t="s">
        <v>822</v>
      </c>
      <c r="U875" s="10">
        <f t="shared" si="470"/>
        <v>0</v>
      </c>
      <c r="V875" s="10">
        <f t="shared" si="471"/>
        <v>11.625</v>
      </c>
    </row>
    <row r="876" spans="1:22" x14ac:dyDescent="0.25">
      <c r="A876" t="s">
        <v>12154</v>
      </c>
      <c r="B876" t="s">
        <v>1482</v>
      </c>
      <c r="C876" s="1">
        <v>44905</v>
      </c>
      <c r="D876" s="1" t="s">
        <v>18</v>
      </c>
      <c r="E876" s="2">
        <v>148</v>
      </c>
      <c r="F876" s="2">
        <v>21.56</v>
      </c>
      <c r="G876" s="2">
        <v>12.29</v>
      </c>
      <c r="H876" s="2">
        <v>181.85</v>
      </c>
      <c r="I876" t="s">
        <v>1483</v>
      </c>
      <c r="J876" t="s">
        <v>20</v>
      </c>
      <c r="K876">
        <v>28227</v>
      </c>
      <c r="L876" t="s">
        <v>148</v>
      </c>
      <c r="M876" t="s">
        <v>195</v>
      </c>
      <c r="N876" t="s">
        <v>12151</v>
      </c>
      <c r="O876" t="s">
        <v>12166</v>
      </c>
      <c r="P876" s="10">
        <f t="shared" si="468"/>
        <v>148</v>
      </c>
      <c r="R876" s="12">
        <v>7.7499999999999999E-2</v>
      </c>
      <c r="S876" s="10">
        <f t="shared" si="469"/>
        <v>11.47</v>
      </c>
      <c r="T876" t="s">
        <v>822</v>
      </c>
      <c r="U876" s="10">
        <f t="shared" si="470"/>
        <v>12.29</v>
      </c>
      <c r="V876" s="10">
        <f t="shared" si="471"/>
        <v>-0.81999999999999851</v>
      </c>
    </row>
    <row r="877" spans="1:22" x14ac:dyDescent="0.25">
      <c r="A877" t="s">
        <v>12154</v>
      </c>
      <c r="B877" t="s">
        <v>1484</v>
      </c>
      <c r="C877" s="1">
        <v>44910</v>
      </c>
      <c r="D877" s="1" t="s">
        <v>23</v>
      </c>
      <c r="E877" s="2">
        <v>50</v>
      </c>
      <c r="F877" s="2">
        <v>0</v>
      </c>
      <c r="G877" s="2">
        <v>0</v>
      </c>
      <c r="H877" s="2">
        <v>50</v>
      </c>
      <c r="I877" t="s">
        <v>17</v>
      </c>
      <c r="J877" t="s">
        <v>17</v>
      </c>
      <c r="K877" t="s">
        <v>17</v>
      </c>
      <c r="L877" t="s">
        <v>148</v>
      </c>
      <c r="M877" t="s">
        <v>195</v>
      </c>
      <c r="N877" t="s">
        <v>12151</v>
      </c>
      <c r="O877" t="s">
        <v>12164</v>
      </c>
      <c r="Q877" s="10">
        <f>E877</f>
        <v>50</v>
      </c>
      <c r="T877"/>
    </row>
    <row r="878" spans="1:22" x14ac:dyDescent="0.25">
      <c r="A878" t="s">
        <v>12154</v>
      </c>
      <c r="B878" t="s">
        <v>1485</v>
      </c>
      <c r="C878" s="1">
        <v>44905</v>
      </c>
      <c r="D878" s="1" t="s">
        <v>18</v>
      </c>
      <c r="E878" s="2">
        <v>95</v>
      </c>
      <c r="F878" s="2">
        <v>19.98</v>
      </c>
      <c r="G878" s="2">
        <v>7.65</v>
      </c>
      <c r="H878" s="2">
        <v>122.63</v>
      </c>
      <c r="I878" t="s">
        <v>288</v>
      </c>
      <c r="J878" t="s">
        <v>246</v>
      </c>
      <c r="K878">
        <v>85259</v>
      </c>
      <c r="L878" t="s">
        <v>148</v>
      </c>
      <c r="M878" t="s">
        <v>195</v>
      </c>
      <c r="N878" t="s">
        <v>12151</v>
      </c>
      <c r="O878" t="s">
        <v>12166</v>
      </c>
      <c r="P878" s="10">
        <f t="shared" ref="P878:P881" si="472">E878</f>
        <v>95</v>
      </c>
      <c r="R878" s="12">
        <v>7.7499999999999999E-2</v>
      </c>
      <c r="S878" s="10">
        <f t="shared" ref="S878:S881" si="473">P878*R878</f>
        <v>7.3624999999999998</v>
      </c>
      <c r="T878" t="s">
        <v>822</v>
      </c>
      <c r="U878" s="10">
        <f t="shared" ref="U878:U881" si="474">G878</f>
        <v>7.65</v>
      </c>
      <c r="V878" s="10">
        <f t="shared" ref="V878:V881" si="475">S878-U878</f>
        <v>-0.28750000000000053</v>
      </c>
    </row>
    <row r="879" spans="1:22" x14ac:dyDescent="0.25">
      <c r="A879" t="s">
        <v>12154</v>
      </c>
      <c r="B879" t="s">
        <v>1486</v>
      </c>
      <c r="C879" s="1">
        <v>44905</v>
      </c>
      <c r="D879" s="1" t="s">
        <v>18</v>
      </c>
      <c r="E879" s="2">
        <v>95</v>
      </c>
      <c r="F879" s="2">
        <v>20.59</v>
      </c>
      <c r="G879" s="2">
        <v>9.5399999999999991</v>
      </c>
      <c r="H879" s="2">
        <v>125.13</v>
      </c>
      <c r="I879" t="s">
        <v>1487</v>
      </c>
      <c r="J879" t="s">
        <v>59</v>
      </c>
      <c r="K879">
        <v>76574</v>
      </c>
      <c r="L879" t="s">
        <v>148</v>
      </c>
      <c r="M879" t="s">
        <v>195</v>
      </c>
      <c r="N879" t="s">
        <v>12151</v>
      </c>
      <c r="O879" t="s">
        <v>12166</v>
      </c>
      <c r="P879" s="10">
        <f t="shared" si="472"/>
        <v>95</v>
      </c>
      <c r="R879" s="12">
        <v>7.7499999999999999E-2</v>
      </c>
      <c r="S879" s="10">
        <f t="shared" si="473"/>
        <v>7.3624999999999998</v>
      </c>
      <c r="T879" t="s">
        <v>822</v>
      </c>
      <c r="U879" s="10">
        <f t="shared" si="474"/>
        <v>9.5399999999999991</v>
      </c>
      <c r="V879" s="10">
        <f t="shared" si="475"/>
        <v>-2.1774999999999993</v>
      </c>
    </row>
    <row r="880" spans="1:22" x14ac:dyDescent="0.25">
      <c r="A880" t="s">
        <v>12154</v>
      </c>
      <c r="B880" t="s">
        <v>1488</v>
      </c>
      <c r="C880" s="1">
        <v>44906</v>
      </c>
      <c r="D880" s="1" t="s">
        <v>18</v>
      </c>
      <c r="E880" s="2">
        <v>205</v>
      </c>
      <c r="F880" s="2">
        <v>33.32</v>
      </c>
      <c r="G880" s="2">
        <v>15.8</v>
      </c>
      <c r="H880" s="2">
        <v>254.12</v>
      </c>
      <c r="I880" t="s">
        <v>1489</v>
      </c>
      <c r="J880" t="s">
        <v>78</v>
      </c>
      <c r="K880">
        <v>8033</v>
      </c>
      <c r="L880" t="s">
        <v>148</v>
      </c>
      <c r="M880" t="s">
        <v>195</v>
      </c>
      <c r="N880" t="s">
        <v>12151</v>
      </c>
      <c r="O880" t="s">
        <v>12166</v>
      </c>
      <c r="P880" s="10">
        <f t="shared" si="472"/>
        <v>205</v>
      </c>
      <c r="R880" s="12">
        <v>7.7499999999999999E-2</v>
      </c>
      <c r="S880" s="10">
        <f t="shared" si="473"/>
        <v>15.887499999999999</v>
      </c>
      <c r="T880" t="s">
        <v>822</v>
      </c>
      <c r="U880" s="10">
        <f t="shared" si="474"/>
        <v>15.8</v>
      </c>
      <c r="V880" s="10">
        <f t="shared" si="475"/>
        <v>8.7499999999998579E-2</v>
      </c>
    </row>
    <row r="881" spans="1:22" x14ac:dyDescent="0.25">
      <c r="A881" t="s">
        <v>12154</v>
      </c>
      <c r="B881" t="s">
        <v>1490</v>
      </c>
      <c r="C881" s="1">
        <v>44905</v>
      </c>
      <c r="D881" s="1" t="s">
        <v>18</v>
      </c>
      <c r="E881" s="2">
        <v>205</v>
      </c>
      <c r="F881" s="2">
        <v>33.32</v>
      </c>
      <c r="G881" s="2">
        <v>15.8</v>
      </c>
      <c r="H881" s="2">
        <v>254.12</v>
      </c>
      <c r="I881" t="s">
        <v>1491</v>
      </c>
      <c r="J881" t="s">
        <v>78</v>
      </c>
      <c r="K881">
        <v>7760</v>
      </c>
      <c r="L881" t="s">
        <v>148</v>
      </c>
      <c r="M881" t="s">
        <v>195</v>
      </c>
      <c r="N881" t="s">
        <v>12151</v>
      </c>
      <c r="O881" t="s">
        <v>12166</v>
      </c>
      <c r="P881" s="10">
        <f t="shared" si="472"/>
        <v>205</v>
      </c>
      <c r="R881" s="12">
        <v>7.7499999999999999E-2</v>
      </c>
      <c r="S881" s="10">
        <f t="shared" si="473"/>
        <v>15.887499999999999</v>
      </c>
      <c r="T881" t="s">
        <v>822</v>
      </c>
      <c r="U881" s="10">
        <f t="shared" si="474"/>
        <v>15.8</v>
      </c>
      <c r="V881" s="10">
        <f t="shared" si="475"/>
        <v>8.7499999999998579E-2</v>
      </c>
    </row>
    <row r="882" spans="1:22" x14ac:dyDescent="0.25">
      <c r="A882" t="s">
        <v>12154</v>
      </c>
      <c r="B882" t="s">
        <v>1492</v>
      </c>
      <c r="C882" s="1">
        <v>44908</v>
      </c>
      <c r="D882" s="1" t="s">
        <v>23</v>
      </c>
      <c r="E882" s="2">
        <v>50</v>
      </c>
      <c r="F882" s="2">
        <v>0</v>
      </c>
      <c r="G882" s="2">
        <v>0</v>
      </c>
      <c r="H882" s="2">
        <v>50</v>
      </c>
      <c r="I882" t="s">
        <v>17</v>
      </c>
      <c r="J882" t="s">
        <v>17</v>
      </c>
      <c r="K882" t="s">
        <v>17</v>
      </c>
      <c r="L882" t="s">
        <v>148</v>
      </c>
      <c r="M882" t="s">
        <v>195</v>
      </c>
      <c r="N882" t="s">
        <v>12151</v>
      </c>
      <c r="O882" t="s">
        <v>12164</v>
      </c>
      <c r="Q882" s="10">
        <f>E882</f>
        <v>50</v>
      </c>
      <c r="T882"/>
    </row>
    <row r="883" spans="1:22" x14ac:dyDescent="0.25">
      <c r="A883" t="s">
        <v>12154</v>
      </c>
      <c r="B883" t="s">
        <v>1493</v>
      </c>
      <c r="C883" s="1">
        <v>44906</v>
      </c>
      <c r="D883" s="1" t="s">
        <v>18</v>
      </c>
      <c r="E883" s="2">
        <v>95</v>
      </c>
      <c r="F883" s="2">
        <v>20.59</v>
      </c>
      <c r="G883" s="2">
        <v>9.5399999999999991</v>
      </c>
      <c r="H883" s="2">
        <v>125.13</v>
      </c>
      <c r="I883" t="s">
        <v>1428</v>
      </c>
      <c r="J883" t="s">
        <v>59</v>
      </c>
      <c r="K883">
        <v>77356</v>
      </c>
      <c r="L883" t="s">
        <v>148</v>
      </c>
      <c r="M883" t="s">
        <v>195</v>
      </c>
      <c r="N883" t="s">
        <v>12151</v>
      </c>
      <c r="O883" t="s">
        <v>12166</v>
      </c>
      <c r="P883" s="10">
        <f t="shared" ref="P883:P885" si="476">E883</f>
        <v>95</v>
      </c>
      <c r="R883" s="12">
        <v>7.7499999999999999E-2</v>
      </c>
      <c r="S883" s="10">
        <f t="shared" ref="S883:S884" si="477">P883*R883</f>
        <v>7.3624999999999998</v>
      </c>
      <c r="T883" t="s">
        <v>822</v>
      </c>
      <c r="U883" s="10">
        <f t="shared" ref="U883:U885" si="478">G883</f>
        <v>9.5399999999999991</v>
      </c>
      <c r="V883" s="10">
        <f t="shared" ref="V883:V885" si="479">S883-U883</f>
        <v>-2.1774999999999993</v>
      </c>
    </row>
    <row r="884" spans="1:22" x14ac:dyDescent="0.25">
      <c r="A884" t="s">
        <v>12154</v>
      </c>
      <c r="B884" t="s">
        <v>1494</v>
      </c>
      <c r="C884" s="1">
        <v>44905</v>
      </c>
      <c r="D884" s="1" t="s">
        <v>18</v>
      </c>
      <c r="E884" s="2">
        <v>95</v>
      </c>
      <c r="F884" s="2">
        <v>20.59</v>
      </c>
      <c r="G884" s="2">
        <v>6.36</v>
      </c>
      <c r="H884" s="2">
        <v>121.95</v>
      </c>
      <c r="I884" t="s">
        <v>975</v>
      </c>
      <c r="J884" t="s">
        <v>544</v>
      </c>
      <c r="K884">
        <v>68502</v>
      </c>
      <c r="L884" t="s">
        <v>148</v>
      </c>
      <c r="M884" t="s">
        <v>195</v>
      </c>
      <c r="N884" t="s">
        <v>12151</v>
      </c>
      <c r="O884" t="s">
        <v>12166</v>
      </c>
      <c r="P884" s="10">
        <f t="shared" si="476"/>
        <v>95</v>
      </c>
      <c r="R884" s="12">
        <v>7.7499999999999999E-2</v>
      </c>
      <c r="S884" s="10">
        <f t="shared" si="477"/>
        <v>7.3624999999999998</v>
      </c>
      <c r="T884" t="s">
        <v>822</v>
      </c>
      <c r="U884" s="10">
        <f t="shared" si="478"/>
        <v>6.36</v>
      </c>
      <c r="V884" s="10">
        <f t="shared" si="479"/>
        <v>1.0024999999999995</v>
      </c>
    </row>
    <row r="885" spans="1:22" x14ac:dyDescent="0.25">
      <c r="A885" t="s">
        <v>12154</v>
      </c>
      <c r="B885" t="s">
        <v>1495</v>
      </c>
      <c r="C885" s="1">
        <v>44915</v>
      </c>
      <c r="D885" s="1" t="s">
        <v>18</v>
      </c>
      <c r="E885" s="2">
        <v>280</v>
      </c>
      <c r="F885" s="2">
        <v>36.78</v>
      </c>
      <c r="G885" s="2">
        <v>23.11</v>
      </c>
      <c r="H885" s="2">
        <v>339.89</v>
      </c>
      <c r="I885" t="s">
        <v>1496</v>
      </c>
      <c r="J885" t="s">
        <v>52</v>
      </c>
      <c r="K885">
        <v>96161</v>
      </c>
      <c r="L885" t="s">
        <v>148</v>
      </c>
      <c r="M885" t="s">
        <v>195</v>
      </c>
      <c r="N885" t="s">
        <v>12151</v>
      </c>
      <c r="O885" t="s">
        <v>12166</v>
      </c>
      <c r="P885" s="10">
        <f t="shared" si="476"/>
        <v>280</v>
      </c>
      <c r="R885" s="17">
        <f>VLOOKUP(I885,Counties!$A$1:$D$1787,3,0)</f>
        <v>8.2500000000000004E-2</v>
      </c>
      <c r="S885" s="10">
        <f>P885*R885</f>
        <v>23.1</v>
      </c>
      <c r="T885" s="17" t="str">
        <f>VLOOKUP(I885,Counties!$A$1:$D$1787,4,0)</f>
        <v>Nevada</v>
      </c>
      <c r="U885" s="10">
        <f t="shared" si="478"/>
        <v>23.11</v>
      </c>
      <c r="V885" s="10">
        <f t="shared" si="479"/>
        <v>-9.9999999999980105E-3</v>
      </c>
    </row>
    <row r="886" spans="1:22" x14ac:dyDescent="0.25">
      <c r="A886" t="s">
        <v>12154</v>
      </c>
      <c r="B886" t="s">
        <v>1497</v>
      </c>
      <c r="C886" s="1">
        <v>44908</v>
      </c>
      <c r="D886" s="1" t="s">
        <v>23</v>
      </c>
      <c r="E886" s="2">
        <v>50</v>
      </c>
      <c r="F886" s="2">
        <v>0</v>
      </c>
      <c r="G886" s="2">
        <v>0</v>
      </c>
      <c r="H886" s="2">
        <v>50</v>
      </c>
      <c r="I886" t="s">
        <v>17</v>
      </c>
      <c r="J886" t="s">
        <v>17</v>
      </c>
      <c r="K886" t="s">
        <v>17</v>
      </c>
      <c r="L886" t="s">
        <v>148</v>
      </c>
      <c r="M886" t="s">
        <v>195</v>
      </c>
      <c r="N886" t="s">
        <v>12151</v>
      </c>
      <c r="O886" t="s">
        <v>12164</v>
      </c>
      <c r="Q886" s="10">
        <f>E886</f>
        <v>50</v>
      </c>
      <c r="T886"/>
    </row>
    <row r="887" spans="1:22" x14ac:dyDescent="0.25">
      <c r="A887" t="s">
        <v>12154</v>
      </c>
      <c r="B887" t="s">
        <v>1498</v>
      </c>
      <c r="C887" s="1">
        <v>44905</v>
      </c>
      <c r="D887" s="1" t="s">
        <v>18</v>
      </c>
      <c r="E887" s="2">
        <v>155</v>
      </c>
      <c r="F887" s="2">
        <v>25.1</v>
      </c>
      <c r="G887" s="2">
        <v>9.24</v>
      </c>
      <c r="H887" s="2">
        <v>189.34</v>
      </c>
      <c r="I887" t="s">
        <v>1499</v>
      </c>
      <c r="J887" t="s">
        <v>93</v>
      </c>
      <c r="K887">
        <v>65742</v>
      </c>
      <c r="L887" t="s">
        <v>148</v>
      </c>
      <c r="M887" t="s">
        <v>195</v>
      </c>
      <c r="N887" t="s">
        <v>12151</v>
      </c>
      <c r="O887" t="s">
        <v>12166</v>
      </c>
      <c r="P887" s="10">
        <f>E887</f>
        <v>155</v>
      </c>
      <c r="R887" s="12">
        <v>7.7499999999999999E-2</v>
      </c>
      <c r="S887" s="10">
        <f>P887*R887</f>
        <v>12.012499999999999</v>
      </c>
      <c r="T887" t="s">
        <v>822</v>
      </c>
      <c r="U887" s="10">
        <f>G887</f>
        <v>9.24</v>
      </c>
      <c r="V887" s="10">
        <f>S887-U887</f>
        <v>2.7724999999999991</v>
      </c>
    </row>
    <row r="888" spans="1:22" x14ac:dyDescent="0.25">
      <c r="A888" t="s">
        <v>12154</v>
      </c>
      <c r="B888" t="s">
        <v>1500</v>
      </c>
      <c r="C888" s="1">
        <v>44908</v>
      </c>
      <c r="D888" s="1" t="s">
        <v>23</v>
      </c>
      <c r="E888" s="2">
        <v>50</v>
      </c>
      <c r="F888" s="2">
        <v>0</v>
      </c>
      <c r="G888" s="2">
        <v>0</v>
      </c>
      <c r="H888" s="2">
        <v>50</v>
      </c>
      <c r="I888" t="s">
        <v>17</v>
      </c>
      <c r="J888" t="s">
        <v>17</v>
      </c>
      <c r="K888" t="s">
        <v>17</v>
      </c>
      <c r="L888" t="s">
        <v>148</v>
      </c>
      <c r="M888" t="s">
        <v>195</v>
      </c>
      <c r="N888" t="s">
        <v>12151</v>
      </c>
      <c r="O888" t="s">
        <v>12164</v>
      </c>
      <c r="Q888" s="10">
        <f>E888</f>
        <v>50</v>
      </c>
      <c r="T888"/>
    </row>
    <row r="889" spans="1:22" x14ac:dyDescent="0.25">
      <c r="A889" t="s">
        <v>12154</v>
      </c>
      <c r="B889" t="s">
        <v>1501</v>
      </c>
      <c r="C889" s="1">
        <v>44906</v>
      </c>
      <c r="D889" s="1" t="s">
        <v>18</v>
      </c>
      <c r="E889" s="2">
        <v>95</v>
      </c>
      <c r="F889" s="2">
        <v>21.56</v>
      </c>
      <c r="G889" s="2">
        <v>7.29</v>
      </c>
      <c r="H889" s="2">
        <v>123.85</v>
      </c>
      <c r="I889" t="s">
        <v>483</v>
      </c>
      <c r="J889" t="s">
        <v>203</v>
      </c>
      <c r="K889">
        <v>61111</v>
      </c>
      <c r="L889" t="s">
        <v>148</v>
      </c>
      <c r="M889" t="s">
        <v>195</v>
      </c>
      <c r="N889" t="s">
        <v>12151</v>
      </c>
      <c r="O889" t="s">
        <v>12166</v>
      </c>
      <c r="P889" s="10">
        <f t="shared" ref="P889:P893" si="480">E889</f>
        <v>95</v>
      </c>
      <c r="R889" s="12">
        <v>7.7499999999999999E-2</v>
      </c>
      <c r="S889" s="10">
        <f t="shared" ref="S889:S893" si="481">P889*R889</f>
        <v>7.3624999999999998</v>
      </c>
      <c r="T889" t="s">
        <v>822</v>
      </c>
      <c r="U889" s="10">
        <f t="shared" ref="U889:U893" si="482">G889</f>
        <v>7.29</v>
      </c>
      <c r="V889" s="10">
        <f t="shared" ref="V889:V893" si="483">S889-U889</f>
        <v>7.2499999999999787E-2</v>
      </c>
    </row>
    <row r="890" spans="1:22" x14ac:dyDescent="0.25">
      <c r="A890" t="s">
        <v>12154</v>
      </c>
      <c r="B890" t="s">
        <v>1502</v>
      </c>
      <c r="C890" s="1">
        <v>44906</v>
      </c>
      <c r="D890" s="1" t="s">
        <v>18</v>
      </c>
      <c r="E890" s="2">
        <v>95</v>
      </c>
      <c r="F890" s="2">
        <v>23.71</v>
      </c>
      <c r="G890" s="2">
        <v>0</v>
      </c>
      <c r="H890" s="2">
        <v>118.71</v>
      </c>
      <c r="I890" t="s">
        <v>576</v>
      </c>
      <c r="J890" t="s">
        <v>577</v>
      </c>
      <c r="K890">
        <v>97223</v>
      </c>
      <c r="L890" t="s">
        <v>148</v>
      </c>
      <c r="M890" t="s">
        <v>195</v>
      </c>
      <c r="N890" t="s">
        <v>12151</v>
      </c>
      <c r="O890" t="s">
        <v>12166</v>
      </c>
      <c r="P890" s="10">
        <f t="shared" si="480"/>
        <v>95</v>
      </c>
      <c r="R890" s="12">
        <v>7.7499999999999999E-2</v>
      </c>
      <c r="S890" s="10">
        <f t="shared" si="481"/>
        <v>7.3624999999999998</v>
      </c>
      <c r="T890" t="s">
        <v>822</v>
      </c>
      <c r="U890" s="10">
        <f t="shared" si="482"/>
        <v>0</v>
      </c>
      <c r="V890" s="10">
        <f t="shared" si="483"/>
        <v>7.3624999999999998</v>
      </c>
    </row>
    <row r="891" spans="1:22" x14ac:dyDescent="0.25">
      <c r="A891" t="s">
        <v>12154</v>
      </c>
      <c r="B891" t="s">
        <v>1503</v>
      </c>
      <c r="C891" s="1">
        <v>44905</v>
      </c>
      <c r="D891" s="1" t="s">
        <v>18</v>
      </c>
      <c r="E891" s="2">
        <v>95</v>
      </c>
      <c r="F891" s="2">
        <v>21.56</v>
      </c>
      <c r="G891" s="2">
        <v>2.1800000000000002</v>
      </c>
      <c r="H891" s="2">
        <v>118.74</v>
      </c>
      <c r="I891" t="s">
        <v>1504</v>
      </c>
      <c r="J891" t="s">
        <v>265</v>
      </c>
      <c r="K891">
        <v>1835</v>
      </c>
      <c r="L891" t="s">
        <v>148</v>
      </c>
      <c r="M891" t="s">
        <v>195</v>
      </c>
      <c r="N891" t="s">
        <v>12151</v>
      </c>
      <c r="O891" t="s">
        <v>12166</v>
      </c>
      <c r="P891" s="10">
        <f t="shared" si="480"/>
        <v>95</v>
      </c>
      <c r="R891" s="12">
        <v>7.7499999999999999E-2</v>
      </c>
      <c r="S891" s="10">
        <f t="shared" si="481"/>
        <v>7.3624999999999998</v>
      </c>
      <c r="T891" t="s">
        <v>822</v>
      </c>
      <c r="U891" s="10">
        <f t="shared" si="482"/>
        <v>2.1800000000000002</v>
      </c>
      <c r="V891" s="10">
        <f t="shared" si="483"/>
        <v>5.1824999999999992</v>
      </c>
    </row>
    <row r="892" spans="1:22" x14ac:dyDescent="0.25">
      <c r="A892" t="s">
        <v>12154</v>
      </c>
      <c r="B892" t="s">
        <v>1505</v>
      </c>
      <c r="C892" s="1">
        <v>44915</v>
      </c>
      <c r="D892" s="1" t="s">
        <v>18</v>
      </c>
      <c r="E892" s="2">
        <v>150</v>
      </c>
      <c r="F892" s="2">
        <v>28.09</v>
      </c>
      <c r="G892" s="2">
        <v>11.14</v>
      </c>
      <c r="H892" s="2">
        <v>189.23</v>
      </c>
      <c r="I892" t="s">
        <v>1019</v>
      </c>
      <c r="J892" t="s">
        <v>59</v>
      </c>
      <c r="K892">
        <v>79562</v>
      </c>
      <c r="L892" t="s">
        <v>148</v>
      </c>
      <c r="M892" t="s">
        <v>195</v>
      </c>
      <c r="N892" t="s">
        <v>12151</v>
      </c>
      <c r="O892" t="s">
        <v>12166</v>
      </c>
      <c r="P892" s="10">
        <f t="shared" si="480"/>
        <v>150</v>
      </c>
      <c r="R892" s="12">
        <v>7.7499999999999999E-2</v>
      </c>
      <c r="S892" s="10">
        <f t="shared" si="481"/>
        <v>11.625</v>
      </c>
      <c r="T892" t="s">
        <v>822</v>
      </c>
      <c r="U892" s="10">
        <f t="shared" si="482"/>
        <v>11.14</v>
      </c>
      <c r="V892" s="10">
        <f t="shared" si="483"/>
        <v>0.48499999999999943</v>
      </c>
    </row>
    <row r="893" spans="1:22" x14ac:dyDescent="0.25">
      <c r="A893" t="s">
        <v>12154</v>
      </c>
      <c r="B893" t="s">
        <v>1506</v>
      </c>
      <c r="C893" s="1">
        <v>44911</v>
      </c>
      <c r="D893" s="1" t="s">
        <v>18</v>
      </c>
      <c r="E893" s="2">
        <v>199</v>
      </c>
      <c r="F893" s="2">
        <v>33.32</v>
      </c>
      <c r="G893" s="2">
        <v>16.84</v>
      </c>
      <c r="H893" s="2">
        <v>249.16</v>
      </c>
      <c r="I893" t="s">
        <v>1507</v>
      </c>
      <c r="J893" t="s">
        <v>20</v>
      </c>
      <c r="K893">
        <v>27540</v>
      </c>
      <c r="L893" t="s">
        <v>148</v>
      </c>
      <c r="M893" t="s">
        <v>195</v>
      </c>
      <c r="N893" t="s">
        <v>12151</v>
      </c>
      <c r="O893" t="s">
        <v>12166</v>
      </c>
      <c r="P893" s="10">
        <f t="shared" si="480"/>
        <v>199</v>
      </c>
      <c r="R893" s="12">
        <v>7.7499999999999999E-2</v>
      </c>
      <c r="S893" s="10">
        <f t="shared" si="481"/>
        <v>15.422499999999999</v>
      </c>
      <c r="T893" t="s">
        <v>822</v>
      </c>
      <c r="U893" s="10">
        <f t="shared" si="482"/>
        <v>16.84</v>
      </c>
      <c r="V893" s="10">
        <f t="shared" si="483"/>
        <v>-1.4175000000000004</v>
      </c>
    </row>
    <row r="894" spans="1:22" x14ac:dyDescent="0.25">
      <c r="A894" t="s">
        <v>12154</v>
      </c>
      <c r="B894" t="s">
        <v>1508</v>
      </c>
      <c r="C894" s="1">
        <v>44908</v>
      </c>
      <c r="D894" s="1" t="s">
        <v>23</v>
      </c>
      <c r="E894" s="2">
        <v>50</v>
      </c>
      <c r="F894" s="2">
        <v>0</v>
      </c>
      <c r="G894" s="2">
        <v>0</v>
      </c>
      <c r="H894" s="2">
        <v>50</v>
      </c>
      <c r="I894" t="s">
        <v>17</v>
      </c>
      <c r="J894" t="s">
        <v>17</v>
      </c>
      <c r="K894" t="s">
        <v>17</v>
      </c>
      <c r="L894" t="s">
        <v>148</v>
      </c>
      <c r="M894" t="s">
        <v>195</v>
      </c>
      <c r="N894" t="s">
        <v>12151</v>
      </c>
      <c r="O894" t="s">
        <v>12164</v>
      </c>
      <c r="Q894" s="10">
        <f>E894</f>
        <v>50</v>
      </c>
      <c r="T894"/>
    </row>
    <row r="895" spans="1:22" x14ac:dyDescent="0.25">
      <c r="A895" t="s">
        <v>12154</v>
      </c>
      <c r="B895" t="s">
        <v>1509</v>
      </c>
      <c r="C895" s="1">
        <v>44908</v>
      </c>
      <c r="D895" s="1" t="s">
        <v>18</v>
      </c>
      <c r="E895" s="2">
        <v>95</v>
      </c>
      <c r="F895" s="2">
        <v>21.56</v>
      </c>
      <c r="G895" s="2">
        <v>6.99</v>
      </c>
      <c r="H895" s="2">
        <v>123.55</v>
      </c>
      <c r="I895" t="s">
        <v>1510</v>
      </c>
      <c r="J895" t="s">
        <v>88</v>
      </c>
      <c r="K895">
        <v>19382</v>
      </c>
      <c r="L895" t="s">
        <v>148</v>
      </c>
      <c r="M895" t="s">
        <v>195</v>
      </c>
      <c r="N895" t="s">
        <v>12151</v>
      </c>
      <c r="O895" t="s">
        <v>12166</v>
      </c>
      <c r="P895" s="10">
        <f>E895</f>
        <v>95</v>
      </c>
      <c r="R895" s="12">
        <v>7.7499999999999999E-2</v>
      </c>
      <c r="S895" s="10">
        <f>P895*R895</f>
        <v>7.3624999999999998</v>
      </c>
      <c r="T895" t="s">
        <v>822</v>
      </c>
      <c r="U895" s="10">
        <f>G895</f>
        <v>6.99</v>
      </c>
      <c r="V895" s="10">
        <f>S895-U895</f>
        <v>0.37249999999999961</v>
      </c>
    </row>
    <row r="896" spans="1:22" x14ac:dyDescent="0.25">
      <c r="A896" t="s">
        <v>12154</v>
      </c>
      <c r="B896" t="s">
        <v>1511</v>
      </c>
      <c r="C896" s="1">
        <v>44908</v>
      </c>
      <c r="D896" s="1" t="s">
        <v>23</v>
      </c>
      <c r="E896" s="2">
        <v>50</v>
      </c>
      <c r="F896" s="2">
        <v>0</v>
      </c>
      <c r="G896" s="2">
        <v>0</v>
      </c>
      <c r="H896" s="2">
        <v>50</v>
      </c>
      <c r="I896" t="s">
        <v>17</v>
      </c>
      <c r="J896" t="s">
        <v>17</v>
      </c>
      <c r="K896" t="s">
        <v>17</v>
      </c>
      <c r="L896" t="s">
        <v>148</v>
      </c>
      <c r="M896" t="s">
        <v>195</v>
      </c>
      <c r="N896" t="s">
        <v>12151</v>
      </c>
      <c r="O896" t="s">
        <v>12164</v>
      </c>
      <c r="Q896" s="10">
        <f>E896</f>
        <v>50</v>
      </c>
      <c r="T896"/>
    </row>
    <row r="897" spans="1:22" x14ac:dyDescent="0.25">
      <c r="A897" t="s">
        <v>12154</v>
      </c>
      <c r="B897" t="s">
        <v>1512</v>
      </c>
      <c r="C897" s="1">
        <v>44905</v>
      </c>
      <c r="D897" s="1" t="s">
        <v>18</v>
      </c>
      <c r="E897" s="2">
        <v>205</v>
      </c>
      <c r="F897" s="2">
        <v>33.32</v>
      </c>
      <c r="G897" s="2">
        <v>19.07</v>
      </c>
      <c r="H897" s="2">
        <v>257.39</v>
      </c>
      <c r="I897" t="s">
        <v>1513</v>
      </c>
      <c r="J897" t="s">
        <v>46</v>
      </c>
      <c r="K897">
        <v>30458</v>
      </c>
      <c r="L897" t="s">
        <v>148</v>
      </c>
      <c r="M897" t="s">
        <v>195</v>
      </c>
      <c r="N897" t="s">
        <v>12151</v>
      </c>
      <c r="O897" t="s">
        <v>12166</v>
      </c>
      <c r="P897" s="10">
        <f>E897</f>
        <v>205</v>
      </c>
      <c r="R897" s="12">
        <v>7.7499999999999999E-2</v>
      </c>
      <c r="S897" s="10">
        <f>P897*R897</f>
        <v>15.887499999999999</v>
      </c>
      <c r="T897" t="s">
        <v>822</v>
      </c>
      <c r="U897" s="10">
        <f>G897</f>
        <v>19.07</v>
      </c>
      <c r="V897" s="10">
        <f>S897-U897</f>
        <v>-3.182500000000001</v>
      </c>
    </row>
    <row r="898" spans="1:22" hidden="1" x14ac:dyDescent="0.25">
      <c r="A898" t="s">
        <v>12154</v>
      </c>
      <c r="B898" t="s">
        <v>1515</v>
      </c>
      <c r="C898" s="1">
        <v>44900</v>
      </c>
      <c r="D898" s="1" t="s">
        <v>18</v>
      </c>
      <c r="E898" s="2">
        <v>122.2</v>
      </c>
      <c r="F898" s="2">
        <v>25.76</v>
      </c>
      <c r="G898" s="2">
        <v>7.46</v>
      </c>
      <c r="H898" s="2">
        <v>155.41999999999999</v>
      </c>
      <c r="I898" t="s">
        <v>1516</v>
      </c>
      <c r="J898" t="s">
        <v>246</v>
      </c>
      <c r="K898" t="s">
        <v>1517</v>
      </c>
      <c r="L898" t="s">
        <v>43</v>
      </c>
      <c r="M898" t="s">
        <v>1514</v>
      </c>
      <c r="N898" t="s">
        <v>12151</v>
      </c>
      <c r="T898"/>
    </row>
    <row r="899" spans="1:22" hidden="1" x14ac:dyDescent="0.25">
      <c r="A899" t="s">
        <v>12153</v>
      </c>
      <c r="B899" t="s">
        <v>1518</v>
      </c>
      <c r="C899" s="1">
        <v>44887</v>
      </c>
      <c r="D899" s="1" t="s">
        <v>18</v>
      </c>
      <c r="E899" s="2">
        <v>75</v>
      </c>
      <c r="F899" s="2">
        <v>18.350000000000001</v>
      </c>
      <c r="G899" s="2">
        <v>7.47</v>
      </c>
      <c r="H899" s="2">
        <v>100.82</v>
      </c>
      <c r="I899" t="s">
        <v>1519</v>
      </c>
      <c r="J899" t="s">
        <v>59</v>
      </c>
      <c r="K899">
        <v>78620</v>
      </c>
      <c r="L899" t="s">
        <v>43</v>
      </c>
      <c r="M899" t="s">
        <v>1514</v>
      </c>
      <c r="N899" t="s">
        <v>12151</v>
      </c>
      <c r="T899"/>
    </row>
    <row r="900" spans="1:22" hidden="1" x14ac:dyDescent="0.25">
      <c r="A900" t="s">
        <v>12153</v>
      </c>
      <c r="B900" t="s">
        <v>1520</v>
      </c>
      <c r="C900" s="1">
        <v>44887</v>
      </c>
      <c r="D900" s="1" t="s">
        <v>18</v>
      </c>
      <c r="E900" s="2">
        <v>75</v>
      </c>
      <c r="F900" s="2">
        <v>19.03</v>
      </c>
      <c r="G900" s="2">
        <v>0</v>
      </c>
      <c r="H900" s="2">
        <v>94.03</v>
      </c>
      <c r="I900" t="s">
        <v>1521</v>
      </c>
      <c r="J900" t="s">
        <v>71</v>
      </c>
      <c r="K900">
        <v>34747</v>
      </c>
      <c r="L900" t="s">
        <v>43</v>
      </c>
      <c r="M900" t="s">
        <v>1514</v>
      </c>
      <c r="N900" t="s">
        <v>12151</v>
      </c>
      <c r="T900"/>
    </row>
    <row r="901" spans="1:22" hidden="1" x14ac:dyDescent="0.25">
      <c r="A901" t="s">
        <v>12153</v>
      </c>
      <c r="B901" t="s">
        <v>1522</v>
      </c>
      <c r="C901" s="1">
        <v>44868</v>
      </c>
      <c r="D901" s="1" t="s">
        <v>18</v>
      </c>
      <c r="E901" s="2">
        <v>37.5</v>
      </c>
      <c r="F901" s="2">
        <v>19.03</v>
      </c>
      <c r="G901" s="2">
        <v>5.16</v>
      </c>
      <c r="H901" s="2">
        <v>61.69</v>
      </c>
      <c r="I901" t="s">
        <v>1523</v>
      </c>
      <c r="J901" t="s">
        <v>131</v>
      </c>
      <c r="K901">
        <v>72033</v>
      </c>
      <c r="L901" t="s">
        <v>21</v>
      </c>
      <c r="M901" t="s">
        <v>1514</v>
      </c>
      <c r="N901" t="s">
        <v>12151</v>
      </c>
      <c r="T901"/>
    </row>
    <row r="902" spans="1:22" hidden="1" x14ac:dyDescent="0.25">
      <c r="A902" t="s">
        <v>12153</v>
      </c>
      <c r="B902" t="s">
        <v>1524</v>
      </c>
      <c r="C902" s="1">
        <v>44881</v>
      </c>
      <c r="D902" s="1" t="s">
        <v>18</v>
      </c>
      <c r="E902" s="2">
        <v>135</v>
      </c>
      <c r="F902" s="2">
        <v>25.1</v>
      </c>
      <c r="G902" s="2">
        <v>0</v>
      </c>
      <c r="H902" s="2">
        <v>160.1</v>
      </c>
      <c r="I902" t="s">
        <v>1526</v>
      </c>
      <c r="J902" t="s">
        <v>211</v>
      </c>
      <c r="K902">
        <v>55419</v>
      </c>
      <c r="L902" t="s">
        <v>43</v>
      </c>
      <c r="M902" t="s">
        <v>1514</v>
      </c>
      <c r="N902" t="s">
        <v>12151</v>
      </c>
      <c r="T902"/>
    </row>
    <row r="903" spans="1:22" hidden="1" x14ac:dyDescent="0.25">
      <c r="A903" t="s">
        <v>12153</v>
      </c>
      <c r="B903" t="s">
        <v>1527</v>
      </c>
      <c r="C903" s="1">
        <v>44884</v>
      </c>
      <c r="D903" s="1" t="s">
        <v>18</v>
      </c>
      <c r="E903" s="2">
        <v>106</v>
      </c>
      <c r="F903" s="2">
        <v>21.56</v>
      </c>
      <c r="G903" s="2">
        <v>5.67</v>
      </c>
      <c r="H903" s="2">
        <v>133.22999999999999</v>
      </c>
      <c r="I903" t="s">
        <v>1528</v>
      </c>
      <c r="J903" t="s">
        <v>27</v>
      </c>
      <c r="K903">
        <v>70791</v>
      </c>
      <c r="L903" t="s">
        <v>21</v>
      </c>
      <c r="M903" t="s">
        <v>1514</v>
      </c>
      <c r="N903" t="s">
        <v>12151</v>
      </c>
      <c r="T903"/>
    </row>
    <row r="904" spans="1:22" hidden="1" x14ac:dyDescent="0.25">
      <c r="A904" t="s">
        <v>12153</v>
      </c>
      <c r="B904" t="s">
        <v>1529</v>
      </c>
      <c r="C904" s="1">
        <v>44887</v>
      </c>
      <c r="D904" s="1" t="s">
        <v>18</v>
      </c>
      <c r="E904" s="2">
        <v>55</v>
      </c>
      <c r="F904" s="2">
        <v>19.03</v>
      </c>
      <c r="G904" s="2">
        <v>4.4400000000000004</v>
      </c>
      <c r="H904" s="2">
        <v>78.47</v>
      </c>
      <c r="I904" t="s">
        <v>1530</v>
      </c>
      <c r="J904" t="s">
        <v>138</v>
      </c>
      <c r="K904">
        <v>49930</v>
      </c>
      <c r="L904" t="s">
        <v>21</v>
      </c>
      <c r="M904" t="s">
        <v>1514</v>
      </c>
      <c r="N904" t="s">
        <v>12151</v>
      </c>
      <c r="T904"/>
    </row>
    <row r="905" spans="1:22" hidden="1" x14ac:dyDescent="0.25">
      <c r="A905" t="s">
        <v>12154</v>
      </c>
      <c r="B905" t="s">
        <v>1531</v>
      </c>
      <c r="C905" s="1">
        <v>44903</v>
      </c>
      <c r="D905" s="1" t="s">
        <v>18</v>
      </c>
      <c r="E905" s="2">
        <v>20</v>
      </c>
      <c r="F905" s="2">
        <v>19.03</v>
      </c>
      <c r="G905" s="2">
        <v>1.25</v>
      </c>
      <c r="H905" s="2">
        <v>40.28</v>
      </c>
      <c r="I905" t="s">
        <v>1532</v>
      </c>
      <c r="J905" t="s">
        <v>265</v>
      </c>
      <c r="K905">
        <v>2169</v>
      </c>
      <c r="L905" t="s">
        <v>43</v>
      </c>
      <c r="M905" t="s">
        <v>1514</v>
      </c>
      <c r="N905" t="s">
        <v>12151</v>
      </c>
      <c r="T905"/>
    </row>
    <row r="906" spans="1:22" hidden="1" x14ac:dyDescent="0.25">
      <c r="A906" t="s">
        <v>12153</v>
      </c>
      <c r="B906" t="s">
        <v>1533</v>
      </c>
      <c r="C906" s="1">
        <v>44884</v>
      </c>
      <c r="D906" s="1" t="s">
        <v>18</v>
      </c>
      <c r="E906" s="2">
        <v>99</v>
      </c>
      <c r="F906" s="2">
        <v>21.56</v>
      </c>
      <c r="G906" s="2">
        <v>7.23</v>
      </c>
      <c r="H906" s="2">
        <v>127.79</v>
      </c>
      <c r="I906" t="s">
        <v>1534</v>
      </c>
      <c r="J906" t="s">
        <v>88</v>
      </c>
      <c r="K906">
        <v>17022</v>
      </c>
      <c r="L906" t="s">
        <v>43</v>
      </c>
      <c r="M906" t="s">
        <v>1514</v>
      </c>
      <c r="N906" t="s">
        <v>12151</v>
      </c>
      <c r="T906"/>
    </row>
    <row r="907" spans="1:22" hidden="1" x14ac:dyDescent="0.25">
      <c r="A907" t="s">
        <v>12154</v>
      </c>
      <c r="B907" t="s">
        <v>1535</v>
      </c>
      <c r="C907" s="1">
        <v>44911</v>
      </c>
      <c r="D907" s="1" t="s">
        <v>18</v>
      </c>
      <c r="E907" s="2">
        <v>104.13</v>
      </c>
      <c r="F907" s="2">
        <v>22.2</v>
      </c>
      <c r="G907" s="2">
        <v>13.01</v>
      </c>
      <c r="H907" s="2">
        <v>139.34</v>
      </c>
      <c r="I907" t="s">
        <v>1536</v>
      </c>
      <c r="J907" t="s">
        <v>453</v>
      </c>
      <c r="K907">
        <v>98407</v>
      </c>
      <c r="L907" t="s">
        <v>21</v>
      </c>
      <c r="M907" t="s">
        <v>1514</v>
      </c>
      <c r="N907" t="s">
        <v>12151</v>
      </c>
      <c r="T907"/>
    </row>
    <row r="908" spans="1:22" x14ac:dyDescent="0.25">
      <c r="A908" t="s">
        <v>12153</v>
      </c>
      <c r="B908" t="s">
        <v>1537</v>
      </c>
      <c r="C908" s="1">
        <v>44881</v>
      </c>
      <c r="D908" s="1" t="s">
        <v>18</v>
      </c>
      <c r="E908" s="2">
        <v>135</v>
      </c>
      <c r="F908" s="2">
        <v>25.4</v>
      </c>
      <c r="G908" s="2">
        <v>12.82</v>
      </c>
      <c r="H908" s="2">
        <v>173.22</v>
      </c>
      <c r="I908" t="s">
        <v>1538</v>
      </c>
      <c r="J908" t="s">
        <v>52</v>
      </c>
      <c r="K908">
        <v>91711</v>
      </c>
      <c r="L908" t="s">
        <v>43</v>
      </c>
      <c r="M908" t="s">
        <v>1514</v>
      </c>
      <c r="N908" t="s">
        <v>12151</v>
      </c>
      <c r="O908" t="s">
        <v>12166</v>
      </c>
      <c r="P908" s="10">
        <f>E908</f>
        <v>135</v>
      </c>
      <c r="R908" s="17">
        <f>VLOOKUP(I908,Counties!$A$1:$D$1787,3,0)</f>
        <v>9.5000000000000001E-2</v>
      </c>
      <c r="S908" s="10">
        <f>P908*R908</f>
        <v>12.824999999999999</v>
      </c>
      <c r="T908" s="17" t="str">
        <f>VLOOKUP(I908,Counties!$A$1:$D$1787,4,0)</f>
        <v>Los Angeles</v>
      </c>
      <c r="U908" s="10">
        <f>G908</f>
        <v>12.82</v>
      </c>
      <c r="V908" s="10">
        <f>S908-U908</f>
        <v>4.9999999999990052E-3</v>
      </c>
    </row>
    <row r="909" spans="1:22" hidden="1" x14ac:dyDescent="0.25">
      <c r="A909" t="s">
        <v>12152</v>
      </c>
      <c r="B909" t="s">
        <v>1539</v>
      </c>
      <c r="C909" s="1">
        <v>44844</v>
      </c>
      <c r="D909" s="1" t="s">
        <v>18</v>
      </c>
      <c r="E909" s="2">
        <v>135</v>
      </c>
      <c r="F909" s="2">
        <v>25.1</v>
      </c>
      <c r="G909" s="2">
        <v>9.61</v>
      </c>
      <c r="H909" s="2">
        <v>169.71</v>
      </c>
      <c r="I909" t="s">
        <v>523</v>
      </c>
      <c r="J909" t="s">
        <v>138</v>
      </c>
      <c r="K909">
        <v>49525</v>
      </c>
      <c r="L909" t="s">
        <v>21</v>
      </c>
      <c r="M909" t="s">
        <v>1514</v>
      </c>
      <c r="N909" t="s">
        <v>12151</v>
      </c>
      <c r="T909"/>
    </row>
    <row r="910" spans="1:22" hidden="1" x14ac:dyDescent="0.25">
      <c r="A910" t="s">
        <v>12153</v>
      </c>
      <c r="B910" t="s">
        <v>1541</v>
      </c>
      <c r="C910" s="1">
        <v>44874</v>
      </c>
      <c r="D910" s="1" t="s">
        <v>18</v>
      </c>
      <c r="E910" s="2">
        <v>370</v>
      </c>
      <c r="F910" s="2">
        <v>48.66</v>
      </c>
      <c r="G910" s="2">
        <v>0</v>
      </c>
      <c r="H910" s="2">
        <v>418.66</v>
      </c>
      <c r="I910" t="s">
        <v>1543</v>
      </c>
      <c r="J910" t="s">
        <v>71</v>
      </c>
      <c r="K910">
        <v>32707</v>
      </c>
      <c r="L910" t="s">
        <v>43</v>
      </c>
      <c r="M910" t="s">
        <v>1540</v>
      </c>
      <c r="N910" t="s">
        <v>12151</v>
      </c>
      <c r="T910"/>
    </row>
    <row r="911" spans="1:22" x14ac:dyDescent="0.25">
      <c r="A911" t="s">
        <v>12152</v>
      </c>
      <c r="B911" t="s">
        <v>1544</v>
      </c>
      <c r="C911" s="1">
        <v>44849</v>
      </c>
      <c r="D911" s="1" t="s">
        <v>18</v>
      </c>
      <c r="E911" s="2">
        <v>370</v>
      </c>
      <c r="F911" s="2">
        <v>36.78</v>
      </c>
      <c r="G911" s="2">
        <v>35.15</v>
      </c>
      <c r="H911" s="2">
        <v>441.93</v>
      </c>
      <c r="I911" t="s">
        <v>1545</v>
      </c>
      <c r="J911" t="s">
        <v>52</v>
      </c>
      <c r="K911">
        <v>90272</v>
      </c>
      <c r="L911" t="s">
        <v>43</v>
      </c>
      <c r="M911" t="s">
        <v>1540</v>
      </c>
      <c r="N911" t="s">
        <v>12151</v>
      </c>
      <c r="O911" t="s">
        <v>12166</v>
      </c>
      <c r="P911" s="10">
        <f>E911</f>
        <v>370</v>
      </c>
      <c r="R911" s="17">
        <f>VLOOKUP(I911,Counties!$A$1:$D$1787,3,0)</f>
        <v>9.5000000000000001E-2</v>
      </c>
      <c r="S911" s="10">
        <f>P911*R911</f>
        <v>35.15</v>
      </c>
      <c r="T911" s="17" t="str">
        <f>VLOOKUP(I911,Counties!$A$1:$D$1787,4,0)</f>
        <v>Los Angeles</v>
      </c>
      <c r="U911" s="10">
        <f>G911</f>
        <v>35.15</v>
      </c>
      <c r="V911" s="10">
        <f>S911-U911</f>
        <v>0</v>
      </c>
    </row>
    <row r="912" spans="1:22" hidden="1" x14ac:dyDescent="0.25">
      <c r="A912" t="s">
        <v>12152</v>
      </c>
      <c r="B912" t="s">
        <v>1546</v>
      </c>
      <c r="C912" s="1">
        <v>44849</v>
      </c>
      <c r="D912" s="1" t="s">
        <v>18</v>
      </c>
      <c r="E912" s="2">
        <v>370</v>
      </c>
      <c r="F912" s="2">
        <v>48.66</v>
      </c>
      <c r="G912" s="2">
        <v>22.21</v>
      </c>
      <c r="H912" s="2">
        <v>440.87</v>
      </c>
      <c r="I912" t="s">
        <v>1547</v>
      </c>
      <c r="J912" t="s">
        <v>30</v>
      </c>
      <c r="K912" t="s">
        <v>1548</v>
      </c>
      <c r="L912" t="s">
        <v>21</v>
      </c>
      <c r="M912" t="s">
        <v>1540</v>
      </c>
      <c r="N912" t="s">
        <v>12151</v>
      </c>
      <c r="T912"/>
    </row>
    <row r="913" spans="1:22" hidden="1" x14ac:dyDescent="0.25">
      <c r="A913" t="s">
        <v>12152</v>
      </c>
      <c r="B913" t="s">
        <v>1549</v>
      </c>
      <c r="C913" s="1">
        <v>44849</v>
      </c>
      <c r="D913" s="1" t="s">
        <v>18</v>
      </c>
      <c r="E913" s="2">
        <v>370</v>
      </c>
      <c r="F913" s="2">
        <v>48.66</v>
      </c>
      <c r="G913" s="2">
        <v>33.49</v>
      </c>
      <c r="H913" s="2">
        <v>452.15</v>
      </c>
      <c r="I913" t="s">
        <v>559</v>
      </c>
      <c r="J913" t="s">
        <v>39</v>
      </c>
      <c r="K913">
        <v>14609</v>
      </c>
      <c r="L913" t="s">
        <v>43</v>
      </c>
      <c r="M913" t="s">
        <v>1540</v>
      </c>
      <c r="N913" t="s">
        <v>12151</v>
      </c>
      <c r="T913"/>
    </row>
    <row r="914" spans="1:22" hidden="1" x14ac:dyDescent="0.25">
      <c r="A914" t="s">
        <v>12152</v>
      </c>
      <c r="B914" t="s">
        <v>1550</v>
      </c>
      <c r="C914" s="1">
        <v>44849</v>
      </c>
      <c r="D914" s="1" t="s">
        <v>18</v>
      </c>
      <c r="E914" s="2">
        <v>370</v>
      </c>
      <c r="F914" s="2">
        <v>48.66</v>
      </c>
      <c r="G914" s="2">
        <v>29.32</v>
      </c>
      <c r="H914" s="2">
        <v>447.98</v>
      </c>
      <c r="I914" t="s">
        <v>1551</v>
      </c>
      <c r="J914" t="s">
        <v>46</v>
      </c>
      <c r="K914">
        <v>40215</v>
      </c>
      <c r="L914" t="s">
        <v>21</v>
      </c>
      <c r="M914" t="s">
        <v>1540</v>
      </c>
      <c r="N914" t="s">
        <v>12151</v>
      </c>
      <c r="T914"/>
    </row>
    <row r="915" spans="1:22" hidden="1" x14ac:dyDescent="0.25">
      <c r="A915" t="s">
        <v>12152</v>
      </c>
      <c r="B915" t="s">
        <v>1552</v>
      </c>
      <c r="C915" s="1">
        <v>44849</v>
      </c>
      <c r="D915" s="1" t="s">
        <v>18</v>
      </c>
      <c r="E915" s="2">
        <v>441.1</v>
      </c>
      <c r="F915" s="2">
        <v>44.74</v>
      </c>
      <c r="G915" s="2">
        <v>34.409999999999997</v>
      </c>
      <c r="H915" s="2">
        <v>520.25</v>
      </c>
      <c r="I915" t="s">
        <v>1078</v>
      </c>
      <c r="J915" t="s">
        <v>246</v>
      </c>
      <c r="K915">
        <v>85226</v>
      </c>
      <c r="L915" t="s">
        <v>43</v>
      </c>
      <c r="M915" t="s">
        <v>1540</v>
      </c>
      <c r="N915" t="s">
        <v>12151</v>
      </c>
      <c r="T915"/>
    </row>
    <row r="916" spans="1:22" x14ac:dyDescent="0.25">
      <c r="A916" t="s">
        <v>12152</v>
      </c>
      <c r="B916" t="s">
        <v>1553</v>
      </c>
      <c r="C916" s="1">
        <v>44850</v>
      </c>
      <c r="D916" s="1" t="s">
        <v>54</v>
      </c>
      <c r="E916" s="2">
        <v>-300</v>
      </c>
      <c r="F916" s="2">
        <v>-42.43</v>
      </c>
      <c r="G916" s="2">
        <v>-24.84</v>
      </c>
      <c r="H916" s="2">
        <v>-367.27</v>
      </c>
      <c r="I916" t="s">
        <v>97</v>
      </c>
      <c r="J916" t="s">
        <v>20</v>
      </c>
      <c r="K916">
        <v>28277</v>
      </c>
      <c r="L916" t="s">
        <v>75</v>
      </c>
      <c r="M916" t="s">
        <v>1540</v>
      </c>
      <c r="N916" t="s">
        <v>12151</v>
      </c>
      <c r="O916" t="s">
        <v>12166</v>
      </c>
      <c r="P916" s="10">
        <f>E916</f>
        <v>-300</v>
      </c>
      <c r="R916" s="12">
        <v>7.7499999999999999E-2</v>
      </c>
      <c r="S916" s="10">
        <f>P916*R916</f>
        <v>-23.25</v>
      </c>
      <c r="T916" t="s">
        <v>822</v>
      </c>
      <c r="U916" s="10">
        <f>G916</f>
        <v>-24.84</v>
      </c>
      <c r="V916" s="10">
        <f>S916-U916</f>
        <v>1.5899999999999999</v>
      </c>
    </row>
    <row r="917" spans="1:22" hidden="1" x14ac:dyDescent="0.25">
      <c r="A917" t="s">
        <v>12152</v>
      </c>
      <c r="B917" t="s">
        <v>1554</v>
      </c>
      <c r="C917" s="1">
        <v>44849</v>
      </c>
      <c r="D917" s="1" t="s">
        <v>18</v>
      </c>
      <c r="E917" s="2">
        <v>100</v>
      </c>
      <c r="F917" s="2">
        <v>21.56</v>
      </c>
      <c r="G917" s="2">
        <v>7.29</v>
      </c>
      <c r="H917" s="2">
        <v>128.85</v>
      </c>
      <c r="I917" t="s">
        <v>1556</v>
      </c>
      <c r="J917" t="s">
        <v>141</v>
      </c>
      <c r="K917">
        <v>40514</v>
      </c>
      <c r="L917" t="s">
        <v>43</v>
      </c>
      <c r="M917" t="s">
        <v>1540</v>
      </c>
      <c r="N917" t="s">
        <v>12151</v>
      </c>
      <c r="T917"/>
    </row>
    <row r="918" spans="1:22" x14ac:dyDescent="0.25">
      <c r="A918" t="s">
        <v>12152</v>
      </c>
      <c r="B918" t="s">
        <v>1557</v>
      </c>
      <c r="C918" s="1">
        <v>44849</v>
      </c>
      <c r="D918" s="1" t="s">
        <v>18</v>
      </c>
      <c r="E918" s="2">
        <v>370</v>
      </c>
      <c r="F918" s="2">
        <v>48.66</v>
      </c>
      <c r="G918" s="2">
        <v>0</v>
      </c>
      <c r="H918" s="2">
        <v>418.66</v>
      </c>
      <c r="I918" t="s">
        <v>1558</v>
      </c>
      <c r="J918" t="s">
        <v>306</v>
      </c>
      <c r="K918">
        <v>35901</v>
      </c>
      <c r="L918" t="s">
        <v>75</v>
      </c>
      <c r="M918" t="s">
        <v>1540</v>
      </c>
      <c r="N918" t="s">
        <v>12151</v>
      </c>
      <c r="O918" t="s">
        <v>12166</v>
      </c>
      <c r="P918" s="10">
        <f>E918</f>
        <v>370</v>
      </c>
      <c r="R918" s="12">
        <v>7.7499999999999999E-2</v>
      </c>
      <c r="S918" s="10">
        <f>P918*R918</f>
        <v>28.675000000000001</v>
      </c>
      <c r="T918" t="s">
        <v>822</v>
      </c>
      <c r="U918" s="10">
        <f>G918</f>
        <v>0</v>
      </c>
      <c r="V918" s="10">
        <f>S918-U918</f>
        <v>28.675000000000001</v>
      </c>
    </row>
    <row r="919" spans="1:22" hidden="1" x14ac:dyDescent="0.25">
      <c r="A919" t="s">
        <v>12152</v>
      </c>
      <c r="B919" t="s">
        <v>1559</v>
      </c>
      <c r="C919" s="1">
        <v>44849</v>
      </c>
      <c r="D919" s="1" t="s">
        <v>18</v>
      </c>
      <c r="E919" s="2">
        <v>370</v>
      </c>
      <c r="F919" s="2">
        <v>39.270000000000003</v>
      </c>
      <c r="G919" s="2">
        <v>0.27</v>
      </c>
      <c r="H919" s="2">
        <v>409.54</v>
      </c>
      <c r="I919" t="s">
        <v>1560</v>
      </c>
      <c r="J919" t="s">
        <v>277</v>
      </c>
      <c r="K919">
        <v>80216</v>
      </c>
      <c r="L919" t="s">
        <v>43</v>
      </c>
      <c r="M919" t="s">
        <v>1540</v>
      </c>
      <c r="N919" t="s">
        <v>12151</v>
      </c>
      <c r="T919"/>
    </row>
    <row r="920" spans="1:22" hidden="1" x14ac:dyDescent="0.25">
      <c r="A920" t="s">
        <v>12152</v>
      </c>
      <c r="B920" t="s">
        <v>1561</v>
      </c>
      <c r="C920" s="1">
        <v>44849</v>
      </c>
      <c r="D920" s="1" t="s">
        <v>18</v>
      </c>
      <c r="E920" s="2">
        <v>370</v>
      </c>
      <c r="F920" s="2">
        <v>48.66</v>
      </c>
      <c r="G920" s="2">
        <v>30.36</v>
      </c>
      <c r="H920" s="2">
        <v>449.02</v>
      </c>
      <c r="I920" t="s">
        <v>97</v>
      </c>
      <c r="J920" t="s">
        <v>20</v>
      </c>
      <c r="K920">
        <v>28210</v>
      </c>
      <c r="L920" t="s">
        <v>21</v>
      </c>
      <c r="M920" t="s">
        <v>1540</v>
      </c>
      <c r="N920" t="s">
        <v>12151</v>
      </c>
      <c r="T920"/>
    </row>
    <row r="921" spans="1:22" hidden="1" x14ac:dyDescent="0.25">
      <c r="A921" t="s">
        <v>12154</v>
      </c>
      <c r="B921" t="s">
        <v>1562</v>
      </c>
      <c r="C921" s="1">
        <v>44917</v>
      </c>
      <c r="D921" s="1" t="s">
        <v>18</v>
      </c>
      <c r="E921" s="2">
        <v>0</v>
      </c>
      <c r="F921" s="2">
        <v>0</v>
      </c>
      <c r="G921" s="2">
        <v>0</v>
      </c>
      <c r="H921" s="2">
        <v>0</v>
      </c>
      <c r="I921" t="s">
        <v>1563</v>
      </c>
      <c r="J921" t="s">
        <v>78</v>
      </c>
      <c r="K921">
        <v>8701</v>
      </c>
      <c r="L921" t="s">
        <v>43</v>
      </c>
      <c r="M921" t="s">
        <v>1540</v>
      </c>
      <c r="N921" t="s">
        <v>12151</v>
      </c>
      <c r="T921"/>
    </row>
    <row r="922" spans="1:22" hidden="1" x14ac:dyDescent="0.25">
      <c r="A922" t="s">
        <v>12152</v>
      </c>
      <c r="B922" t="s">
        <v>1564</v>
      </c>
      <c r="C922" s="1">
        <v>44849</v>
      </c>
      <c r="D922" s="1" t="s">
        <v>18</v>
      </c>
      <c r="E922" s="2">
        <v>370</v>
      </c>
      <c r="F922" s="2">
        <v>48.66</v>
      </c>
      <c r="G922" s="2">
        <v>33.49</v>
      </c>
      <c r="H922" s="2">
        <v>452.15</v>
      </c>
      <c r="I922" t="s">
        <v>1565</v>
      </c>
      <c r="J922" t="s">
        <v>46</v>
      </c>
      <c r="K922">
        <v>31620</v>
      </c>
      <c r="L922" t="s">
        <v>21</v>
      </c>
      <c r="M922" t="s">
        <v>1540</v>
      </c>
      <c r="N922" t="s">
        <v>12151</v>
      </c>
      <c r="T922"/>
    </row>
    <row r="923" spans="1:22" hidden="1" x14ac:dyDescent="0.25">
      <c r="A923" t="s">
        <v>12152</v>
      </c>
      <c r="B923" t="s">
        <v>1566</v>
      </c>
      <c r="C923" s="1">
        <v>44849</v>
      </c>
      <c r="D923" s="1" t="s">
        <v>18</v>
      </c>
      <c r="E923" s="2">
        <v>370</v>
      </c>
      <c r="F923" s="2">
        <v>48.66</v>
      </c>
      <c r="G923" s="2">
        <v>0</v>
      </c>
      <c r="H923" s="2">
        <v>418.66</v>
      </c>
      <c r="I923" t="s">
        <v>673</v>
      </c>
      <c r="J923" t="s">
        <v>71</v>
      </c>
      <c r="K923">
        <v>33613</v>
      </c>
      <c r="L923" t="s">
        <v>43</v>
      </c>
      <c r="M923" t="s">
        <v>1540</v>
      </c>
      <c r="N923" t="s">
        <v>12151</v>
      </c>
      <c r="T923"/>
    </row>
    <row r="924" spans="1:22" hidden="1" x14ac:dyDescent="0.25">
      <c r="A924" t="s">
        <v>12152</v>
      </c>
      <c r="B924" t="s">
        <v>1567</v>
      </c>
      <c r="C924" s="1">
        <v>44849</v>
      </c>
      <c r="D924" s="1" t="s">
        <v>18</v>
      </c>
      <c r="E924" s="2">
        <v>420</v>
      </c>
      <c r="F924" s="2">
        <v>48.66</v>
      </c>
      <c r="G924" s="2">
        <v>31.63</v>
      </c>
      <c r="H924" s="2">
        <v>500.29</v>
      </c>
      <c r="I924" t="s">
        <v>1568</v>
      </c>
      <c r="J924" t="s">
        <v>20</v>
      </c>
      <c r="K924">
        <v>28560</v>
      </c>
      <c r="L924" t="s">
        <v>21</v>
      </c>
      <c r="M924" t="s">
        <v>1540</v>
      </c>
      <c r="N924" t="s">
        <v>12151</v>
      </c>
      <c r="T924"/>
    </row>
    <row r="925" spans="1:22" hidden="1" x14ac:dyDescent="0.25">
      <c r="A925" t="s">
        <v>12152</v>
      </c>
      <c r="B925" t="s">
        <v>1569</v>
      </c>
      <c r="C925" s="1">
        <v>44849</v>
      </c>
      <c r="D925" s="1" t="s">
        <v>18</v>
      </c>
      <c r="E925" s="2">
        <v>370</v>
      </c>
      <c r="F925" s="2">
        <v>48.66</v>
      </c>
      <c r="G925" s="2">
        <v>0</v>
      </c>
      <c r="H925" s="2">
        <v>418.66</v>
      </c>
      <c r="I925" t="s">
        <v>269</v>
      </c>
      <c r="J925" t="s">
        <v>93</v>
      </c>
      <c r="K925">
        <v>65201</v>
      </c>
      <c r="L925" t="s">
        <v>43</v>
      </c>
      <c r="M925" t="s">
        <v>1540</v>
      </c>
      <c r="N925" t="s">
        <v>12151</v>
      </c>
      <c r="T925"/>
    </row>
    <row r="926" spans="1:22" hidden="1" x14ac:dyDescent="0.25">
      <c r="A926" t="s">
        <v>12152</v>
      </c>
      <c r="B926" t="s">
        <v>1570</v>
      </c>
      <c r="C926" s="1">
        <v>44849</v>
      </c>
      <c r="D926" s="1" t="s">
        <v>18</v>
      </c>
      <c r="E926" s="2">
        <v>378</v>
      </c>
      <c r="F926" s="2">
        <v>48.66</v>
      </c>
      <c r="G926" s="2">
        <v>28.79</v>
      </c>
      <c r="H926" s="2">
        <v>455.45</v>
      </c>
      <c r="I926" t="s">
        <v>1571</v>
      </c>
      <c r="J926" t="s">
        <v>20</v>
      </c>
      <c r="K926">
        <v>27253</v>
      </c>
      <c r="L926" t="s">
        <v>21</v>
      </c>
      <c r="M926" t="s">
        <v>1540</v>
      </c>
      <c r="N926" t="s">
        <v>12151</v>
      </c>
      <c r="T926"/>
    </row>
    <row r="927" spans="1:22" hidden="1" x14ac:dyDescent="0.25">
      <c r="A927" t="s">
        <v>12152</v>
      </c>
      <c r="B927" t="s">
        <v>1572</v>
      </c>
      <c r="C927" s="1">
        <v>44849</v>
      </c>
      <c r="D927" s="1" t="s">
        <v>18</v>
      </c>
      <c r="E927" s="2">
        <v>370</v>
      </c>
      <c r="F927" s="2">
        <v>48.66</v>
      </c>
      <c r="G927" s="2">
        <v>33.29</v>
      </c>
      <c r="H927" s="2">
        <v>451.95</v>
      </c>
      <c r="I927" t="s">
        <v>714</v>
      </c>
      <c r="J927" t="s">
        <v>42</v>
      </c>
      <c r="K927">
        <v>20877</v>
      </c>
      <c r="L927" t="s">
        <v>43</v>
      </c>
      <c r="M927" t="s">
        <v>1540</v>
      </c>
      <c r="N927" t="s">
        <v>12151</v>
      </c>
      <c r="T927"/>
    </row>
    <row r="928" spans="1:22" x14ac:dyDescent="0.25">
      <c r="A928" t="s">
        <v>12152</v>
      </c>
      <c r="B928" t="s">
        <v>1573</v>
      </c>
      <c r="C928" s="1">
        <v>44850</v>
      </c>
      <c r="D928" s="1" t="s">
        <v>54</v>
      </c>
      <c r="E928" s="2">
        <v>-370</v>
      </c>
      <c r="F928" s="2">
        <v>-48.66</v>
      </c>
      <c r="G928" s="2">
        <v>-28.26</v>
      </c>
      <c r="H928" s="2">
        <v>-446.92</v>
      </c>
      <c r="I928" t="s">
        <v>1574</v>
      </c>
      <c r="J928" t="s">
        <v>20</v>
      </c>
      <c r="K928">
        <v>28079</v>
      </c>
      <c r="L928" t="s">
        <v>75</v>
      </c>
      <c r="M928" t="s">
        <v>1540</v>
      </c>
      <c r="N928" t="s">
        <v>12151</v>
      </c>
      <c r="O928" t="s">
        <v>12166</v>
      </c>
      <c r="P928" s="10">
        <f>E928</f>
        <v>-370</v>
      </c>
      <c r="R928" s="12">
        <v>7.7499999999999999E-2</v>
      </c>
      <c r="S928" s="10">
        <f>P928*R928</f>
        <v>-28.675000000000001</v>
      </c>
      <c r="T928" t="s">
        <v>822</v>
      </c>
      <c r="U928" s="10">
        <f>G928</f>
        <v>-28.26</v>
      </c>
      <c r="V928" s="10">
        <f>S928-U928</f>
        <v>-0.41499999999999915</v>
      </c>
    </row>
    <row r="929" spans="1:22" hidden="1" x14ac:dyDescent="0.25">
      <c r="A929" t="s">
        <v>12152</v>
      </c>
      <c r="B929" t="s">
        <v>1575</v>
      </c>
      <c r="C929" s="1">
        <v>44849</v>
      </c>
      <c r="D929" s="1" t="s">
        <v>18</v>
      </c>
      <c r="E929" s="2">
        <v>370</v>
      </c>
      <c r="F929" s="2">
        <v>48.66</v>
      </c>
      <c r="G929" s="2">
        <v>32.44</v>
      </c>
      <c r="H929" s="2">
        <v>451.1</v>
      </c>
      <c r="I929" t="s">
        <v>1576</v>
      </c>
      <c r="J929" t="s">
        <v>56</v>
      </c>
      <c r="K929">
        <v>43616</v>
      </c>
      <c r="L929" t="s">
        <v>21</v>
      </c>
      <c r="M929" t="s">
        <v>1540</v>
      </c>
      <c r="N929" t="s">
        <v>12151</v>
      </c>
      <c r="T929"/>
    </row>
    <row r="930" spans="1:22" hidden="1" x14ac:dyDescent="0.25">
      <c r="A930" t="s">
        <v>12152</v>
      </c>
      <c r="B930" t="s">
        <v>1577</v>
      </c>
      <c r="C930" s="1">
        <v>44849</v>
      </c>
      <c r="D930" s="1" t="s">
        <v>18</v>
      </c>
      <c r="E930" s="2">
        <v>370</v>
      </c>
      <c r="F930" s="2">
        <v>48.66</v>
      </c>
      <c r="G930" s="2">
        <v>32.44</v>
      </c>
      <c r="H930" s="2">
        <v>451.1</v>
      </c>
      <c r="I930" t="s">
        <v>1578</v>
      </c>
      <c r="J930" t="s">
        <v>56</v>
      </c>
      <c r="K930">
        <v>43560</v>
      </c>
      <c r="L930" t="s">
        <v>21</v>
      </c>
      <c r="M930" t="s">
        <v>1540</v>
      </c>
      <c r="N930" t="s">
        <v>12151</v>
      </c>
      <c r="T930"/>
    </row>
    <row r="931" spans="1:22" x14ac:dyDescent="0.25">
      <c r="A931" t="s">
        <v>12152</v>
      </c>
      <c r="B931" t="s">
        <v>1579</v>
      </c>
      <c r="C931" s="1">
        <v>44849</v>
      </c>
      <c r="D931" s="1" t="s">
        <v>18</v>
      </c>
      <c r="E931" s="2">
        <v>370</v>
      </c>
      <c r="F931" s="2">
        <v>48.66</v>
      </c>
      <c r="G931" s="2">
        <v>18.64</v>
      </c>
      <c r="H931" s="2">
        <v>437.3</v>
      </c>
      <c r="I931" t="s">
        <v>1580</v>
      </c>
      <c r="J931" t="s">
        <v>27</v>
      </c>
      <c r="K931">
        <v>71037</v>
      </c>
      <c r="L931" t="s">
        <v>75</v>
      </c>
      <c r="M931" t="s">
        <v>1540</v>
      </c>
      <c r="N931" t="s">
        <v>12151</v>
      </c>
      <c r="O931" t="s">
        <v>12166</v>
      </c>
      <c r="P931" s="10">
        <f>E931</f>
        <v>370</v>
      </c>
      <c r="R931" s="12">
        <v>7.7499999999999999E-2</v>
      </c>
      <c r="S931" s="10">
        <f>P931*R931</f>
        <v>28.675000000000001</v>
      </c>
      <c r="T931" t="s">
        <v>822</v>
      </c>
      <c r="U931" s="10">
        <f>G931</f>
        <v>18.64</v>
      </c>
      <c r="V931" s="10">
        <f>S931-U931</f>
        <v>10.035</v>
      </c>
    </row>
    <row r="932" spans="1:22" hidden="1" x14ac:dyDescent="0.25">
      <c r="A932" t="s">
        <v>12152</v>
      </c>
      <c r="B932" t="s">
        <v>1581</v>
      </c>
      <c r="C932" s="1">
        <v>44854</v>
      </c>
      <c r="D932" s="1" t="s">
        <v>18</v>
      </c>
      <c r="E932" s="2">
        <v>300</v>
      </c>
      <c r="F932" s="2">
        <v>42.43</v>
      </c>
      <c r="G932" s="2">
        <v>18.829999999999998</v>
      </c>
      <c r="H932" s="2">
        <v>361.26</v>
      </c>
      <c r="I932" t="s">
        <v>137</v>
      </c>
      <c r="J932" t="s">
        <v>299</v>
      </c>
      <c r="K932">
        <v>54016</v>
      </c>
      <c r="L932" t="s">
        <v>43</v>
      </c>
      <c r="M932" t="s">
        <v>1540</v>
      </c>
      <c r="N932" t="s">
        <v>12151</v>
      </c>
      <c r="T932"/>
    </row>
    <row r="933" spans="1:22" hidden="1" x14ac:dyDescent="0.25">
      <c r="A933" t="s">
        <v>12152</v>
      </c>
      <c r="B933" t="s">
        <v>1582</v>
      </c>
      <c r="C933" s="1">
        <v>44849</v>
      </c>
      <c r="D933" s="1" t="s">
        <v>18</v>
      </c>
      <c r="E933" s="2">
        <v>370</v>
      </c>
      <c r="F933" s="2">
        <v>48.66</v>
      </c>
      <c r="G933" s="2">
        <v>29.32</v>
      </c>
      <c r="H933" s="2">
        <v>447.98</v>
      </c>
      <c r="I933" t="s">
        <v>942</v>
      </c>
      <c r="J933" t="s">
        <v>46</v>
      </c>
      <c r="K933">
        <v>30117</v>
      </c>
      <c r="L933" t="s">
        <v>21</v>
      </c>
      <c r="M933" t="s">
        <v>1540</v>
      </c>
      <c r="N933" t="s">
        <v>12151</v>
      </c>
      <c r="T933"/>
    </row>
    <row r="934" spans="1:22" hidden="1" x14ac:dyDescent="0.25">
      <c r="A934" t="s">
        <v>12152</v>
      </c>
      <c r="B934" t="s">
        <v>1583</v>
      </c>
      <c r="C934" s="1">
        <v>44849</v>
      </c>
      <c r="D934" s="1" t="s">
        <v>18</v>
      </c>
      <c r="E934" s="2">
        <v>370</v>
      </c>
      <c r="F934" s="2">
        <v>48.66</v>
      </c>
      <c r="G934" s="2">
        <v>28.26</v>
      </c>
      <c r="H934" s="2">
        <v>446.92</v>
      </c>
      <c r="I934" t="s">
        <v>1584</v>
      </c>
      <c r="J934" t="s">
        <v>20</v>
      </c>
      <c r="K934">
        <v>27215</v>
      </c>
      <c r="L934" t="s">
        <v>21</v>
      </c>
      <c r="M934" t="s">
        <v>1540</v>
      </c>
      <c r="N934" t="s">
        <v>12151</v>
      </c>
      <c r="T934"/>
    </row>
    <row r="935" spans="1:22" hidden="1" x14ac:dyDescent="0.25">
      <c r="A935" t="s">
        <v>12152</v>
      </c>
      <c r="B935" t="s">
        <v>1585</v>
      </c>
      <c r="C935" s="1">
        <v>44849</v>
      </c>
      <c r="D935" s="1" t="s">
        <v>18</v>
      </c>
      <c r="E935" s="2">
        <v>417</v>
      </c>
      <c r="F935" s="2">
        <v>48.66</v>
      </c>
      <c r="G935" s="2">
        <v>0</v>
      </c>
      <c r="H935" s="2">
        <v>465.66</v>
      </c>
      <c r="I935" t="s">
        <v>1586</v>
      </c>
      <c r="J935" t="s">
        <v>71</v>
      </c>
      <c r="K935">
        <v>32413</v>
      </c>
      <c r="L935" t="s">
        <v>43</v>
      </c>
      <c r="M935" t="s">
        <v>1540</v>
      </c>
      <c r="N935" t="s">
        <v>12151</v>
      </c>
      <c r="T935"/>
    </row>
    <row r="936" spans="1:22" hidden="1" x14ac:dyDescent="0.25">
      <c r="A936" t="s">
        <v>12152</v>
      </c>
      <c r="B936" t="s">
        <v>1587</v>
      </c>
      <c r="C936" s="1">
        <v>44849</v>
      </c>
      <c r="D936" s="1" t="s">
        <v>18</v>
      </c>
      <c r="E936" s="2">
        <v>370</v>
      </c>
      <c r="F936" s="2">
        <v>48.66</v>
      </c>
      <c r="G936" s="2">
        <v>30.36</v>
      </c>
      <c r="H936" s="2">
        <v>449.02</v>
      </c>
      <c r="I936" t="s">
        <v>97</v>
      </c>
      <c r="J936" t="s">
        <v>20</v>
      </c>
      <c r="K936">
        <v>28277</v>
      </c>
      <c r="L936" t="s">
        <v>21</v>
      </c>
      <c r="M936" t="s">
        <v>1540</v>
      </c>
      <c r="N936" t="s">
        <v>12151</v>
      </c>
      <c r="T936"/>
    </row>
    <row r="937" spans="1:22" hidden="1" x14ac:dyDescent="0.25">
      <c r="A937" t="s">
        <v>12152</v>
      </c>
      <c r="B937" t="s">
        <v>1588</v>
      </c>
      <c r="C937" s="1">
        <v>44849</v>
      </c>
      <c r="D937" s="1" t="s">
        <v>18</v>
      </c>
      <c r="E937" s="2">
        <v>370</v>
      </c>
      <c r="F937" s="2">
        <v>48.66</v>
      </c>
      <c r="G937" s="2">
        <v>40.81</v>
      </c>
      <c r="H937" s="2">
        <v>459.47</v>
      </c>
      <c r="I937" t="s">
        <v>1092</v>
      </c>
      <c r="J937" t="s">
        <v>33</v>
      </c>
      <c r="K937">
        <v>38017</v>
      </c>
      <c r="L937" t="s">
        <v>43</v>
      </c>
      <c r="M937" t="s">
        <v>1540</v>
      </c>
      <c r="N937" t="s">
        <v>12151</v>
      </c>
      <c r="T937"/>
    </row>
    <row r="938" spans="1:22" hidden="1" x14ac:dyDescent="0.25">
      <c r="A938" t="s">
        <v>12152</v>
      </c>
      <c r="B938" t="s">
        <v>1589</v>
      </c>
      <c r="C938" s="1">
        <v>44849</v>
      </c>
      <c r="D938" s="1" t="s">
        <v>18</v>
      </c>
      <c r="E938" s="2">
        <v>370</v>
      </c>
      <c r="F938" s="2">
        <v>48.66</v>
      </c>
      <c r="G938" s="2">
        <v>30.36</v>
      </c>
      <c r="H938" s="2">
        <v>449.02</v>
      </c>
      <c r="I938" t="s">
        <v>1590</v>
      </c>
      <c r="J938" t="s">
        <v>20</v>
      </c>
      <c r="K938">
        <v>28036</v>
      </c>
      <c r="L938" t="s">
        <v>21</v>
      </c>
      <c r="M938" t="s">
        <v>1540</v>
      </c>
      <c r="N938" t="s">
        <v>12151</v>
      </c>
      <c r="T938"/>
    </row>
    <row r="939" spans="1:22" x14ac:dyDescent="0.25">
      <c r="A939" t="s">
        <v>12152</v>
      </c>
      <c r="B939" t="s">
        <v>1591</v>
      </c>
      <c r="C939" s="1">
        <v>44850</v>
      </c>
      <c r="D939" s="1" t="s">
        <v>54</v>
      </c>
      <c r="E939" s="2">
        <v>-370</v>
      </c>
      <c r="F939" s="2">
        <v>-48.66</v>
      </c>
      <c r="G939" s="2">
        <v>-18.64</v>
      </c>
      <c r="H939" s="2">
        <v>-437.3</v>
      </c>
      <c r="I939" t="s">
        <v>1580</v>
      </c>
      <c r="J939" t="s">
        <v>27</v>
      </c>
      <c r="K939">
        <v>71037</v>
      </c>
      <c r="L939" t="s">
        <v>75</v>
      </c>
      <c r="M939" t="s">
        <v>1540</v>
      </c>
      <c r="N939" t="s">
        <v>12151</v>
      </c>
      <c r="O939" t="s">
        <v>12166</v>
      </c>
      <c r="P939" s="10">
        <f>E939</f>
        <v>-370</v>
      </c>
      <c r="R939" s="12">
        <v>7.7499999999999999E-2</v>
      </c>
      <c r="S939" s="10">
        <f>P939*R939</f>
        <v>-28.675000000000001</v>
      </c>
      <c r="T939" t="s">
        <v>822</v>
      </c>
      <c r="U939" s="10">
        <f>G939</f>
        <v>-18.64</v>
      </c>
      <c r="V939" s="10">
        <f>S939-U939</f>
        <v>-10.035</v>
      </c>
    </row>
    <row r="940" spans="1:22" hidden="1" x14ac:dyDescent="0.25">
      <c r="A940" t="s">
        <v>12152</v>
      </c>
      <c r="B940" t="s">
        <v>1592</v>
      </c>
      <c r="C940" s="1">
        <v>44854</v>
      </c>
      <c r="D940" s="1" t="s">
        <v>18</v>
      </c>
      <c r="E940" s="2">
        <v>370</v>
      </c>
      <c r="F940" s="2">
        <v>48.66</v>
      </c>
      <c r="G940" s="2">
        <v>0</v>
      </c>
      <c r="H940" s="2">
        <v>418.66</v>
      </c>
      <c r="I940" t="s">
        <v>1593</v>
      </c>
      <c r="J940" t="s">
        <v>71</v>
      </c>
      <c r="K940">
        <v>34984</v>
      </c>
      <c r="L940" t="s">
        <v>43</v>
      </c>
      <c r="M940" t="s">
        <v>1540</v>
      </c>
      <c r="N940" t="s">
        <v>12151</v>
      </c>
      <c r="T940"/>
    </row>
    <row r="941" spans="1:22" hidden="1" x14ac:dyDescent="0.25">
      <c r="A941" t="s">
        <v>12152</v>
      </c>
      <c r="B941" t="s">
        <v>1594</v>
      </c>
      <c r="C941" s="1">
        <v>44849</v>
      </c>
      <c r="D941" s="1" t="s">
        <v>18</v>
      </c>
      <c r="E941" s="2">
        <v>420</v>
      </c>
      <c r="F941" s="2">
        <v>39.270000000000003</v>
      </c>
      <c r="G941" s="2">
        <v>36.130000000000003</v>
      </c>
      <c r="H941" s="2">
        <v>495.4</v>
      </c>
      <c r="I941" t="s">
        <v>1595</v>
      </c>
      <c r="J941" t="s">
        <v>246</v>
      </c>
      <c r="K941">
        <v>85022</v>
      </c>
      <c r="L941" t="s">
        <v>43</v>
      </c>
      <c r="M941" t="s">
        <v>1540</v>
      </c>
      <c r="N941" t="s">
        <v>12151</v>
      </c>
      <c r="T941"/>
    </row>
    <row r="942" spans="1:22" hidden="1" x14ac:dyDescent="0.25">
      <c r="A942" t="s">
        <v>12152</v>
      </c>
      <c r="B942" t="s">
        <v>1596</v>
      </c>
      <c r="C942" s="1">
        <v>44849</v>
      </c>
      <c r="D942" s="1" t="s">
        <v>18</v>
      </c>
      <c r="E942" s="2">
        <v>370</v>
      </c>
      <c r="F942" s="2">
        <v>48.66</v>
      </c>
      <c r="G942" s="2">
        <v>47.21</v>
      </c>
      <c r="H942" s="2">
        <v>465.87</v>
      </c>
      <c r="I942" t="s">
        <v>527</v>
      </c>
      <c r="J942" t="s">
        <v>131</v>
      </c>
      <c r="K942">
        <v>72211</v>
      </c>
      <c r="L942" t="s">
        <v>43</v>
      </c>
      <c r="M942" t="s">
        <v>1540</v>
      </c>
      <c r="N942" t="s">
        <v>12151</v>
      </c>
      <c r="T942"/>
    </row>
    <row r="943" spans="1:22" hidden="1" x14ac:dyDescent="0.25">
      <c r="A943" t="s">
        <v>12152</v>
      </c>
      <c r="B943" t="s">
        <v>1597</v>
      </c>
      <c r="C943" s="1">
        <v>44849</v>
      </c>
      <c r="D943" s="1" t="s">
        <v>18</v>
      </c>
      <c r="E943" s="2">
        <v>370</v>
      </c>
      <c r="F943" s="2">
        <v>48.66</v>
      </c>
      <c r="G943" s="2">
        <v>32.44</v>
      </c>
      <c r="H943" s="2">
        <v>451.1</v>
      </c>
      <c r="I943" t="s">
        <v>843</v>
      </c>
      <c r="J943" t="s">
        <v>46</v>
      </c>
      <c r="K943">
        <v>30009</v>
      </c>
      <c r="L943" t="s">
        <v>21</v>
      </c>
      <c r="M943" t="s">
        <v>1540</v>
      </c>
      <c r="N943" t="s">
        <v>12151</v>
      </c>
      <c r="T943"/>
    </row>
    <row r="944" spans="1:22" hidden="1" x14ac:dyDescent="0.25">
      <c r="A944" t="s">
        <v>12152</v>
      </c>
      <c r="B944" t="s">
        <v>1598</v>
      </c>
      <c r="C944" s="1">
        <v>44854</v>
      </c>
      <c r="D944" s="1" t="s">
        <v>18</v>
      </c>
      <c r="E944" s="2">
        <v>370</v>
      </c>
      <c r="F944" s="2">
        <v>43.23</v>
      </c>
      <c r="G944" s="2">
        <v>33.06</v>
      </c>
      <c r="H944" s="2">
        <v>446.29</v>
      </c>
      <c r="I944" t="s">
        <v>1599</v>
      </c>
      <c r="J944" t="s">
        <v>59</v>
      </c>
      <c r="K944">
        <v>76247</v>
      </c>
      <c r="L944" t="s">
        <v>43</v>
      </c>
      <c r="M944" t="s">
        <v>1540</v>
      </c>
      <c r="N944" t="s">
        <v>12151</v>
      </c>
      <c r="T944"/>
    </row>
    <row r="945" spans="1:22" hidden="1" x14ac:dyDescent="0.25">
      <c r="A945" t="s">
        <v>12152</v>
      </c>
      <c r="B945" t="s">
        <v>1600</v>
      </c>
      <c r="C945" s="1">
        <v>44849</v>
      </c>
      <c r="D945" s="1" t="s">
        <v>18</v>
      </c>
      <c r="E945" s="2">
        <v>420</v>
      </c>
      <c r="F945" s="2">
        <v>38.42</v>
      </c>
      <c r="G945" s="2">
        <v>38.97</v>
      </c>
      <c r="H945" s="2">
        <v>497.39</v>
      </c>
      <c r="I945" t="s">
        <v>1601</v>
      </c>
      <c r="J945" t="s">
        <v>453</v>
      </c>
      <c r="K945">
        <v>98683</v>
      </c>
      <c r="L945" t="s">
        <v>43</v>
      </c>
      <c r="M945" t="s">
        <v>1540</v>
      </c>
      <c r="N945" t="s">
        <v>12151</v>
      </c>
      <c r="T945"/>
    </row>
    <row r="946" spans="1:22" hidden="1" x14ac:dyDescent="0.25">
      <c r="A946" t="s">
        <v>12153</v>
      </c>
      <c r="B946" t="s">
        <v>1602</v>
      </c>
      <c r="C946" s="1">
        <v>44895</v>
      </c>
      <c r="D946" s="1" t="s">
        <v>18</v>
      </c>
      <c r="E946" s="2">
        <v>0</v>
      </c>
      <c r="F946" s="2">
        <v>0</v>
      </c>
      <c r="G946" s="2">
        <v>0</v>
      </c>
      <c r="H946" s="2">
        <v>0</v>
      </c>
      <c r="I946" t="s">
        <v>1603</v>
      </c>
      <c r="J946" t="s">
        <v>20</v>
      </c>
      <c r="K946">
        <v>28613</v>
      </c>
      <c r="L946" t="s">
        <v>43</v>
      </c>
      <c r="M946" t="s">
        <v>1540</v>
      </c>
      <c r="N946" t="s">
        <v>12151</v>
      </c>
      <c r="T946"/>
    </row>
    <row r="947" spans="1:22" hidden="1" x14ac:dyDescent="0.25">
      <c r="A947" t="s">
        <v>12152</v>
      </c>
      <c r="B947" t="s">
        <v>1604</v>
      </c>
      <c r="C947" s="1">
        <v>44849</v>
      </c>
      <c r="D947" s="1" t="s">
        <v>18</v>
      </c>
      <c r="E947" s="2">
        <v>420</v>
      </c>
      <c r="F947" s="2">
        <v>48.66</v>
      </c>
      <c r="G947" s="2">
        <v>33.97</v>
      </c>
      <c r="H947" s="2">
        <v>502.63</v>
      </c>
      <c r="I947" t="s">
        <v>1605</v>
      </c>
      <c r="J947" t="s">
        <v>20</v>
      </c>
      <c r="K947">
        <v>27613</v>
      </c>
      <c r="L947" t="s">
        <v>21</v>
      </c>
      <c r="M947" t="s">
        <v>1540</v>
      </c>
      <c r="N947" t="s">
        <v>12151</v>
      </c>
      <c r="T947"/>
    </row>
    <row r="948" spans="1:22" x14ac:dyDescent="0.25">
      <c r="A948" t="s">
        <v>12152</v>
      </c>
      <c r="B948" t="s">
        <v>1606</v>
      </c>
      <c r="C948" s="1">
        <v>44849</v>
      </c>
      <c r="D948" s="1" t="s">
        <v>18</v>
      </c>
      <c r="E948" s="2">
        <v>370</v>
      </c>
      <c r="F948" s="2">
        <v>48.66</v>
      </c>
      <c r="G948" s="2">
        <v>28.26</v>
      </c>
      <c r="H948" s="2">
        <v>446.92</v>
      </c>
      <c r="I948" t="s">
        <v>1574</v>
      </c>
      <c r="J948" t="s">
        <v>20</v>
      </c>
      <c r="K948">
        <v>28079</v>
      </c>
      <c r="L948" t="s">
        <v>75</v>
      </c>
      <c r="M948" t="s">
        <v>1540</v>
      </c>
      <c r="N948" t="s">
        <v>12151</v>
      </c>
      <c r="O948" t="s">
        <v>12166</v>
      </c>
      <c r="P948" s="10">
        <f>E948</f>
        <v>370</v>
      </c>
      <c r="R948" s="12">
        <v>7.7499999999999999E-2</v>
      </c>
      <c r="S948" s="10">
        <f>P948*R948</f>
        <v>28.675000000000001</v>
      </c>
      <c r="T948" t="s">
        <v>822</v>
      </c>
      <c r="U948" s="10">
        <f>G948</f>
        <v>28.26</v>
      </c>
      <c r="V948" s="10">
        <f>S948-U948</f>
        <v>0.41499999999999915</v>
      </c>
    </row>
    <row r="949" spans="1:22" hidden="1" x14ac:dyDescent="0.25">
      <c r="A949" t="s">
        <v>12152</v>
      </c>
      <c r="B949" t="s">
        <v>1607</v>
      </c>
      <c r="C949" s="1">
        <v>44849</v>
      </c>
      <c r="D949" s="1" t="s">
        <v>18</v>
      </c>
      <c r="E949" s="2">
        <v>420</v>
      </c>
      <c r="F949" s="2">
        <v>48.66</v>
      </c>
      <c r="G949" s="2">
        <v>41.72</v>
      </c>
      <c r="H949" s="2">
        <v>510.38</v>
      </c>
      <c r="I949" t="s">
        <v>887</v>
      </c>
      <c r="J949" t="s">
        <v>46</v>
      </c>
      <c r="K949">
        <v>30342</v>
      </c>
      <c r="L949" t="s">
        <v>21</v>
      </c>
      <c r="M949" t="s">
        <v>1540</v>
      </c>
      <c r="N949" t="s">
        <v>12151</v>
      </c>
      <c r="T949"/>
    </row>
    <row r="950" spans="1:22" hidden="1" x14ac:dyDescent="0.25">
      <c r="A950" t="s">
        <v>12152</v>
      </c>
      <c r="B950" t="s">
        <v>1608</v>
      </c>
      <c r="C950" s="1">
        <v>44849</v>
      </c>
      <c r="D950" s="1" t="s">
        <v>18</v>
      </c>
      <c r="E950" s="2">
        <v>450</v>
      </c>
      <c r="F950" s="2">
        <v>39.270000000000003</v>
      </c>
      <c r="G950" s="2">
        <v>0.27</v>
      </c>
      <c r="H950" s="2">
        <v>489.54</v>
      </c>
      <c r="I950" t="s">
        <v>1609</v>
      </c>
      <c r="J950" t="s">
        <v>277</v>
      </c>
      <c r="K950">
        <v>80487</v>
      </c>
      <c r="L950" t="s">
        <v>43</v>
      </c>
      <c r="M950" t="s">
        <v>1540</v>
      </c>
      <c r="N950" t="s">
        <v>12151</v>
      </c>
      <c r="T950"/>
    </row>
    <row r="951" spans="1:22" hidden="1" x14ac:dyDescent="0.25">
      <c r="A951" t="s">
        <v>12152</v>
      </c>
      <c r="B951" t="s">
        <v>1610</v>
      </c>
      <c r="C951" s="1">
        <v>44849</v>
      </c>
      <c r="D951" s="1" t="s">
        <v>18</v>
      </c>
      <c r="E951" s="2">
        <v>190.01</v>
      </c>
      <c r="F951" s="2">
        <v>33.32</v>
      </c>
      <c r="G951" s="2">
        <v>15.64</v>
      </c>
      <c r="H951" s="2">
        <v>238.97</v>
      </c>
      <c r="I951" t="s">
        <v>1603</v>
      </c>
      <c r="J951" t="s">
        <v>20</v>
      </c>
      <c r="K951">
        <v>28613</v>
      </c>
      <c r="L951" t="s">
        <v>21</v>
      </c>
      <c r="M951" t="s">
        <v>1540</v>
      </c>
      <c r="N951" t="s">
        <v>12151</v>
      </c>
      <c r="T951"/>
    </row>
    <row r="952" spans="1:22" hidden="1" x14ac:dyDescent="0.25">
      <c r="A952" t="s">
        <v>12152</v>
      </c>
      <c r="B952" t="s">
        <v>1611</v>
      </c>
      <c r="C952" s="1">
        <v>44849</v>
      </c>
      <c r="D952" s="1" t="s">
        <v>18</v>
      </c>
      <c r="E952" s="2">
        <v>210</v>
      </c>
      <c r="F952" s="2">
        <v>25.76</v>
      </c>
      <c r="G952" s="2">
        <v>17.43</v>
      </c>
      <c r="H952" s="2">
        <v>253.19</v>
      </c>
      <c r="I952" t="s">
        <v>546</v>
      </c>
      <c r="J952" t="s">
        <v>246</v>
      </c>
      <c r="K952" t="s">
        <v>1612</v>
      </c>
      <c r="L952" t="s">
        <v>43</v>
      </c>
      <c r="M952" t="s">
        <v>1540</v>
      </c>
      <c r="N952" t="s">
        <v>12151</v>
      </c>
      <c r="T952"/>
    </row>
    <row r="953" spans="1:22" hidden="1" x14ac:dyDescent="0.25">
      <c r="A953" t="s">
        <v>12152</v>
      </c>
      <c r="B953" t="s">
        <v>1613</v>
      </c>
      <c r="C953" s="1">
        <v>44849</v>
      </c>
      <c r="D953" s="1" t="s">
        <v>18</v>
      </c>
      <c r="E953" s="2">
        <v>360</v>
      </c>
      <c r="F953" s="2">
        <v>48.66</v>
      </c>
      <c r="G953" s="2">
        <v>29.63</v>
      </c>
      <c r="H953" s="2">
        <v>438.29</v>
      </c>
      <c r="I953" t="s">
        <v>97</v>
      </c>
      <c r="J953" t="s">
        <v>20</v>
      </c>
      <c r="K953">
        <v>28270</v>
      </c>
      <c r="L953" t="s">
        <v>21</v>
      </c>
      <c r="M953" t="s">
        <v>1540</v>
      </c>
      <c r="N953" t="s">
        <v>12151</v>
      </c>
      <c r="T953"/>
    </row>
    <row r="954" spans="1:22" hidden="1" x14ac:dyDescent="0.25">
      <c r="A954" t="s">
        <v>12152</v>
      </c>
      <c r="B954" t="s">
        <v>1614</v>
      </c>
      <c r="C954" s="1">
        <v>44849</v>
      </c>
      <c r="D954" s="1" t="s">
        <v>18</v>
      </c>
      <c r="E954" s="2">
        <v>420</v>
      </c>
      <c r="F954" s="2">
        <v>48.66</v>
      </c>
      <c r="G954" s="2">
        <v>40.42</v>
      </c>
      <c r="H954" s="2">
        <v>509.08</v>
      </c>
      <c r="I954" t="s">
        <v>1615</v>
      </c>
      <c r="J954" t="s">
        <v>39</v>
      </c>
      <c r="K954">
        <v>11762</v>
      </c>
      <c r="L954" t="s">
        <v>43</v>
      </c>
      <c r="M954" t="s">
        <v>1540</v>
      </c>
      <c r="N954" t="s">
        <v>12151</v>
      </c>
      <c r="T954"/>
    </row>
    <row r="955" spans="1:22" x14ac:dyDescent="0.25">
      <c r="A955" t="s">
        <v>12152</v>
      </c>
      <c r="B955" t="s">
        <v>1616</v>
      </c>
      <c r="C955" s="1">
        <v>44849</v>
      </c>
      <c r="D955" s="1" t="s">
        <v>18</v>
      </c>
      <c r="E955" s="2">
        <v>370</v>
      </c>
      <c r="F955" s="2">
        <v>48.66</v>
      </c>
      <c r="G955" s="2">
        <v>33.49</v>
      </c>
      <c r="H955" s="2">
        <v>452.15</v>
      </c>
      <c r="I955" t="s">
        <v>887</v>
      </c>
      <c r="J955" t="s">
        <v>46</v>
      </c>
      <c r="K955">
        <v>30319</v>
      </c>
      <c r="L955" t="s">
        <v>75</v>
      </c>
      <c r="M955" t="s">
        <v>1540</v>
      </c>
      <c r="N955" t="s">
        <v>12151</v>
      </c>
      <c r="O955" t="s">
        <v>12166</v>
      </c>
      <c r="P955" s="10">
        <f>E955</f>
        <v>370</v>
      </c>
      <c r="R955" s="12">
        <v>7.7499999999999999E-2</v>
      </c>
      <c r="S955" s="10">
        <f>P955*R955</f>
        <v>28.675000000000001</v>
      </c>
      <c r="T955" t="s">
        <v>822</v>
      </c>
      <c r="U955" s="10">
        <f>G955</f>
        <v>33.49</v>
      </c>
      <c r="V955" s="10">
        <f>S955-U955</f>
        <v>-4.8150000000000013</v>
      </c>
    </row>
    <row r="956" spans="1:22" hidden="1" x14ac:dyDescent="0.25">
      <c r="A956" t="s">
        <v>12152</v>
      </c>
      <c r="B956" t="s">
        <v>1617</v>
      </c>
      <c r="C956" s="1">
        <v>44849</v>
      </c>
      <c r="D956" s="1" t="s">
        <v>18</v>
      </c>
      <c r="E956" s="2">
        <v>330</v>
      </c>
      <c r="F956" s="2">
        <v>48.66</v>
      </c>
      <c r="G956" s="2">
        <v>25.09</v>
      </c>
      <c r="H956" s="2">
        <v>403.75</v>
      </c>
      <c r="I956" t="s">
        <v>1618</v>
      </c>
      <c r="J956" t="s">
        <v>78</v>
      </c>
      <c r="K956">
        <v>7830</v>
      </c>
      <c r="L956" t="s">
        <v>21</v>
      </c>
      <c r="M956" t="s">
        <v>1540</v>
      </c>
      <c r="N956" t="s">
        <v>12151</v>
      </c>
      <c r="T956"/>
    </row>
    <row r="957" spans="1:22" hidden="1" x14ac:dyDescent="0.25">
      <c r="A957" t="s">
        <v>12152</v>
      </c>
      <c r="B957" t="s">
        <v>1619</v>
      </c>
      <c r="C957" s="1">
        <v>44849</v>
      </c>
      <c r="D957" s="1" t="s">
        <v>18</v>
      </c>
      <c r="E957" s="2">
        <v>370</v>
      </c>
      <c r="F957" s="2">
        <v>48.66</v>
      </c>
      <c r="G957" s="2">
        <v>26.17</v>
      </c>
      <c r="H957" s="2">
        <v>444.83</v>
      </c>
      <c r="I957" t="s">
        <v>1620</v>
      </c>
      <c r="J957" t="s">
        <v>203</v>
      </c>
      <c r="K957">
        <v>60190</v>
      </c>
      <c r="L957" t="s">
        <v>21</v>
      </c>
      <c r="M957" t="s">
        <v>1540</v>
      </c>
      <c r="N957" t="s">
        <v>12151</v>
      </c>
      <c r="T957"/>
    </row>
    <row r="958" spans="1:22" hidden="1" x14ac:dyDescent="0.25">
      <c r="A958" t="s">
        <v>12152</v>
      </c>
      <c r="B958" t="s">
        <v>1621</v>
      </c>
      <c r="C958" s="1">
        <v>44849</v>
      </c>
      <c r="D958" s="1" t="s">
        <v>18</v>
      </c>
      <c r="E958" s="2">
        <v>370</v>
      </c>
      <c r="F958" s="2">
        <v>38.65</v>
      </c>
      <c r="G958" s="2">
        <v>30.98</v>
      </c>
      <c r="H958" s="2">
        <v>439.63</v>
      </c>
      <c r="I958" t="s">
        <v>197</v>
      </c>
      <c r="J958" t="s">
        <v>198</v>
      </c>
      <c r="K958">
        <v>89149</v>
      </c>
      <c r="L958" t="s">
        <v>43</v>
      </c>
      <c r="M958" t="s">
        <v>1540</v>
      </c>
      <c r="N958" t="s">
        <v>12151</v>
      </c>
      <c r="T958"/>
    </row>
    <row r="959" spans="1:22" hidden="1" x14ac:dyDescent="0.25">
      <c r="A959" t="s">
        <v>12152</v>
      </c>
      <c r="B959" t="s">
        <v>1622</v>
      </c>
      <c r="C959" s="1">
        <v>44849</v>
      </c>
      <c r="D959" s="1" t="s">
        <v>18</v>
      </c>
      <c r="E959" s="2">
        <v>370</v>
      </c>
      <c r="F959" s="2">
        <v>48.66</v>
      </c>
      <c r="G959" s="2">
        <v>0</v>
      </c>
      <c r="H959" s="2">
        <v>418.66</v>
      </c>
      <c r="I959" t="s">
        <v>1623</v>
      </c>
      <c r="J959" t="s">
        <v>71</v>
      </c>
      <c r="K959">
        <v>32301</v>
      </c>
      <c r="L959" t="s">
        <v>43</v>
      </c>
      <c r="M959" t="s">
        <v>1540</v>
      </c>
      <c r="N959" t="s">
        <v>12151</v>
      </c>
      <c r="T959"/>
    </row>
    <row r="960" spans="1:22" hidden="1" x14ac:dyDescent="0.25">
      <c r="A960" t="s">
        <v>12152</v>
      </c>
      <c r="B960" t="s">
        <v>1624</v>
      </c>
      <c r="C960" s="1">
        <v>44849</v>
      </c>
      <c r="D960" s="1" t="s">
        <v>18</v>
      </c>
      <c r="E960" s="2">
        <v>370</v>
      </c>
      <c r="F960" s="2">
        <v>39.270000000000003</v>
      </c>
      <c r="G960" s="2">
        <v>0.27</v>
      </c>
      <c r="H960" s="2">
        <v>409.54</v>
      </c>
      <c r="I960" t="s">
        <v>1625</v>
      </c>
      <c r="J960" t="s">
        <v>277</v>
      </c>
      <c r="K960">
        <v>80403</v>
      </c>
      <c r="L960" t="s">
        <v>43</v>
      </c>
      <c r="M960" t="s">
        <v>1540</v>
      </c>
      <c r="N960" t="s">
        <v>12151</v>
      </c>
      <c r="T960"/>
    </row>
    <row r="961" spans="1:22" hidden="1" x14ac:dyDescent="0.25">
      <c r="A961" t="s">
        <v>12152</v>
      </c>
      <c r="B961" t="s">
        <v>1626</v>
      </c>
      <c r="C961" s="1">
        <v>44854</v>
      </c>
      <c r="D961" s="1" t="s">
        <v>18</v>
      </c>
      <c r="E961" s="2">
        <v>370</v>
      </c>
      <c r="F961" s="2">
        <v>39.270000000000003</v>
      </c>
      <c r="G961" s="2">
        <v>31.81</v>
      </c>
      <c r="H961" s="2">
        <v>441.08</v>
      </c>
      <c r="I961" t="s">
        <v>969</v>
      </c>
      <c r="J961" t="s">
        <v>246</v>
      </c>
      <c r="K961">
        <v>85032</v>
      </c>
      <c r="L961" t="s">
        <v>21</v>
      </c>
      <c r="M961" t="s">
        <v>1540</v>
      </c>
      <c r="N961" t="s">
        <v>12151</v>
      </c>
      <c r="T961"/>
    </row>
    <row r="962" spans="1:22" hidden="1" x14ac:dyDescent="0.25">
      <c r="A962" t="s">
        <v>12152</v>
      </c>
      <c r="B962" t="s">
        <v>1627</v>
      </c>
      <c r="C962" s="1">
        <v>44849</v>
      </c>
      <c r="D962" s="1" t="s">
        <v>18</v>
      </c>
      <c r="E962" s="2">
        <v>370</v>
      </c>
      <c r="F962" s="2">
        <v>48.66</v>
      </c>
      <c r="G962" s="2">
        <v>29.32</v>
      </c>
      <c r="H962" s="2">
        <v>447.98</v>
      </c>
      <c r="I962" t="s">
        <v>1628</v>
      </c>
      <c r="J962" t="s">
        <v>46</v>
      </c>
      <c r="K962">
        <v>30240</v>
      </c>
      <c r="L962" t="s">
        <v>21</v>
      </c>
      <c r="M962" t="s">
        <v>1540</v>
      </c>
      <c r="N962" t="s">
        <v>12151</v>
      </c>
      <c r="T962"/>
    </row>
    <row r="963" spans="1:22" hidden="1" x14ac:dyDescent="0.25">
      <c r="A963" t="s">
        <v>12152</v>
      </c>
      <c r="B963" t="s">
        <v>1629</v>
      </c>
      <c r="C963" s="1">
        <v>44849</v>
      </c>
      <c r="D963" s="1" t="s">
        <v>18</v>
      </c>
      <c r="E963" s="2">
        <v>370</v>
      </c>
      <c r="F963" s="2">
        <v>48.66</v>
      </c>
      <c r="G963" s="2">
        <v>33.49</v>
      </c>
      <c r="H963" s="2">
        <v>452.15</v>
      </c>
      <c r="I963" t="s">
        <v>1630</v>
      </c>
      <c r="J963" t="s">
        <v>46</v>
      </c>
      <c r="K963">
        <v>30904</v>
      </c>
      <c r="L963" t="s">
        <v>21</v>
      </c>
      <c r="M963" t="s">
        <v>1540</v>
      </c>
      <c r="N963" t="s">
        <v>12151</v>
      </c>
      <c r="T963"/>
    </row>
    <row r="964" spans="1:22" hidden="1" x14ac:dyDescent="0.25">
      <c r="A964" t="s">
        <v>12152</v>
      </c>
      <c r="B964" t="s">
        <v>1631</v>
      </c>
      <c r="C964" s="1">
        <v>44849</v>
      </c>
      <c r="D964" s="1" t="s">
        <v>18</v>
      </c>
      <c r="E964" s="2">
        <v>370</v>
      </c>
      <c r="F964" s="2">
        <v>38.42</v>
      </c>
      <c r="G964" s="2">
        <v>33.9</v>
      </c>
      <c r="H964" s="2">
        <v>442.32</v>
      </c>
      <c r="I964" t="s">
        <v>1632</v>
      </c>
      <c r="J964" t="s">
        <v>453</v>
      </c>
      <c r="K964">
        <v>98902</v>
      </c>
      <c r="L964" t="s">
        <v>43</v>
      </c>
      <c r="M964" t="s">
        <v>1540</v>
      </c>
      <c r="N964" t="s">
        <v>12151</v>
      </c>
      <c r="T964"/>
    </row>
    <row r="965" spans="1:22" hidden="1" x14ac:dyDescent="0.25">
      <c r="A965" t="s">
        <v>12152</v>
      </c>
      <c r="B965" t="s">
        <v>1633</v>
      </c>
      <c r="C965" s="1">
        <v>44849</v>
      </c>
      <c r="D965" s="1" t="s">
        <v>18</v>
      </c>
      <c r="E965" s="2">
        <v>370</v>
      </c>
      <c r="F965" s="2">
        <v>48.66</v>
      </c>
      <c r="G965" s="2">
        <v>28.26</v>
      </c>
      <c r="H965" s="2">
        <v>446.92</v>
      </c>
      <c r="I965" t="s">
        <v>1634</v>
      </c>
      <c r="J965" t="s">
        <v>56</v>
      </c>
      <c r="K965">
        <v>44212</v>
      </c>
      <c r="L965" t="s">
        <v>21</v>
      </c>
      <c r="M965" t="s">
        <v>1540</v>
      </c>
      <c r="N965" t="s">
        <v>12151</v>
      </c>
      <c r="T965"/>
    </row>
    <row r="966" spans="1:22" x14ac:dyDescent="0.25">
      <c r="A966" t="s">
        <v>12152</v>
      </c>
      <c r="B966" t="s">
        <v>1635</v>
      </c>
      <c r="C966" s="1">
        <v>44850</v>
      </c>
      <c r="D966" s="1" t="s">
        <v>54</v>
      </c>
      <c r="E966" s="2">
        <v>-370</v>
      </c>
      <c r="F966" s="2">
        <v>-48.66</v>
      </c>
      <c r="G966" s="2">
        <v>-33.49</v>
      </c>
      <c r="H966" s="2">
        <v>-452.15</v>
      </c>
      <c r="I966" t="s">
        <v>887</v>
      </c>
      <c r="J966" t="s">
        <v>46</v>
      </c>
      <c r="K966">
        <v>30319</v>
      </c>
      <c r="L966" t="s">
        <v>75</v>
      </c>
      <c r="M966" t="s">
        <v>1540</v>
      </c>
      <c r="N966" t="s">
        <v>12151</v>
      </c>
      <c r="O966" t="s">
        <v>12166</v>
      </c>
      <c r="P966" s="10">
        <f>E966</f>
        <v>-370</v>
      </c>
      <c r="R966" s="12">
        <v>7.7499999999999999E-2</v>
      </c>
      <c r="S966" s="10">
        <f>P966*R966</f>
        <v>-28.675000000000001</v>
      </c>
      <c r="T966" t="s">
        <v>822</v>
      </c>
      <c r="U966" s="10">
        <f>G966</f>
        <v>-33.49</v>
      </c>
      <c r="V966" s="10">
        <f>S966-U966</f>
        <v>4.8150000000000013</v>
      </c>
    </row>
    <row r="967" spans="1:22" hidden="1" x14ac:dyDescent="0.25">
      <c r="A967" t="s">
        <v>12152</v>
      </c>
      <c r="B967" t="s">
        <v>1636</v>
      </c>
      <c r="C967" s="1">
        <v>44849</v>
      </c>
      <c r="D967" s="1" t="s">
        <v>18</v>
      </c>
      <c r="E967" s="2">
        <v>370</v>
      </c>
      <c r="F967" s="2">
        <v>48.66</v>
      </c>
      <c r="G967" s="2">
        <v>0</v>
      </c>
      <c r="H967" s="2">
        <v>418.66</v>
      </c>
      <c r="I967" t="s">
        <v>1637</v>
      </c>
      <c r="J967" t="s">
        <v>71</v>
      </c>
      <c r="K967">
        <v>32209</v>
      </c>
      <c r="L967" t="s">
        <v>43</v>
      </c>
      <c r="M967" t="s">
        <v>1540</v>
      </c>
      <c r="N967" t="s">
        <v>12151</v>
      </c>
      <c r="T967"/>
    </row>
    <row r="968" spans="1:22" x14ac:dyDescent="0.25">
      <c r="A968" t="s">
        <v>12153</v>
      </c>
      <c r="B968" t="s">
        <v>1638</v>
      </c>
      <c r="C968" s="1">
        <v>44884</v>
      </c>
      <c r="D968" s="1" t="s">
        <v>18</v>
      </c>
      <c r="E968" s="2">
        <v>0</v>
      </c>
      <c r="F968" s="2">
        <v>0</v>
      </c>
      <c r="G968" s="2">
        <v>0</v>
      </c>
      <c r="H968" s="2">
        <v>0</v>
      </c>
      <c r="I968" t="s">
        <v>1639</v>
      </c>
      <c r="J968" t="s">
        <v>52</v>
      </c>
      <c r="K968">
        <v>91303</v>
      </c>
      <c r="L968" t="s">
        <v>43</v>
      </c>
      <c r="M968" t="s">
        <v>1540</v>
      </c>
      <c r="N968" t="s">
        <v>12151</v>
      </c>
      <c r="O968" t="s">
        <v>12166</v>
      </c>
      <c r="P968" s="10">
        <f>E968</f>
        <v>0</v>
      </c>
      <c r="R968" s="17">
        <f>VLOOKUP(I968,Counties!$A$1:$D$1787,3,0)</f>
        <v>9.5000000000000001E-2</v>
      </c>
      <c r="S968" s="10">
        <f>P968*R968</f>
        <v>0</v>
      </c>
      <c r="T968" s="17" t="str">
        <f>VLOOKUP(I968,Counties!$A$1:$D$1787,4,0)</f>
        <v>Los Angeles</v>
      </c>
      <c r="U968" s="10">
        <f>G968</f>
        <v>0</v>
      </c>
      <c r="V968" s="10">
        <f>S968-U968</f>
        <v>0</v>
      </c>
    </row>
    <row r="969" spans="1:22" hidden="1" x14ac:dyDescent="0.25">
      <c r="A969" t="s">
        <v>12152</v>
      </c>
      <c r="B969" t="s">
        <v>1640</v>
      </c>
      <c r="C969" s="1">
        <v>44852</v>
      </c>
      <c r="D969" s="1" t="s">
        <v>18</v>
      </c>
      <c r="E969" s="2">
        <v>75</v>
      </c>
      <c r="F969" s="2">
        <v>19.03</v>
      </c>
      <c r="G969" s="2">
        <v>7.52</v>
      </c>
      <c r="H969" s="2">
        <v>101.55</v>
      </c>
      <c r="I969" t="s">
        <v>559</v>
      </c>
      <c r="J969" t="s">
        <v>39</v>
      </c>
      <c r="K969">
        <v>14620</v>
      </c>
      <c r="L969" t="s">
        <v>43</v>
      </c>
      <c r="M969" t="s">
        <v>1540</v>
      </c>
      <c r="N969" t="s">
        <v>12151</v>
      </c>
      <c r="T969"/>
    </row>
    <row r="970" spans="1:22" hidden="1" x14ac:dyDescent="0.25">
      <c r="A970" t="s">
        <v>12152</v>
      </c>
      <c r="B970" t="s">
        <v>1641</v>
      </c>
      <c r="C970" s="1">
        <v>44849</v>
      </c>
      <c r="D970" s="1" t="s">
        <v>18</v>
      </c>
      <c r="E970" s="2">
        <v>370</v>
      </c>
      <c r="F970" s="2">
        <v>43.23</v>
      </c>
      <c r="G970" s="2">
        <v>33.06</v>
      </c>
      <c r="H970" s="2">
        <v>446.29</v>
      </c>
      <c r="I970" t="s">
        <v>112</v>
      </c>
      <c r="J970" t="s">
        <v>59</v>
      </c>
      <c r="K970">
        <v>77007</v>
      </c>
      <c r="L970" t="s">
        <v>43</v>
      </c>
      <c r="M970" t="s">
        <v>1540</v>
      </c>
      <c r="N970" t="s">
        <v>12151</v>
      </c>
      <c r="T970"/>
    </row>
    <row r="971" spans="1:22" hidden="1" x14ac:dyDescent="0.25">
      <c r="A971" t="s">
        <v>12152</v>
      </c>
      <c r="B971" t="s">
        <v>1642</v>
      </c>
      <c r="C971" s="1">
        <v>44849</v>
      </c>
      <c r="D971" s="1" t="s">
        <v>18</v>
      </c>
      <c r="E971" s="2">
        <v>410</v>
      </c>
      <c r="F971" s="2">
        <v>48.66</v>
      </c>
      <c r="G971" s="2">
        <v>32.11</v>
      </c>
      <c r="H971" s="2">
        <v>490.77</v>
      </c>
      <c r="I971" t="s">
        <v>147</v>
      </c>
      <c r="J971" t="s">
        <v>134</v>
      </c>
      <c r="K971">
        <v>46236</v>
      </c>
      <c r="L971" t="s">
        <v>43</v>
      </c>
      <c r="M971" t="s">
        <v>1540</v>
      </c>
      <c r="N971" t="s">
        <v>12151</v>
      </c>
      <c r="T971"/>
    </row>
    <row r="972" spans="1:22" hidden="1" x14ac:dyDescent="0.25">
      <c r="A972" t="s">
        <v>12152</v>
      </c>
      <c r="B972" t="s">
        <v>1643</v>
      </c>
      <c r="C972" s="1">
        <v>44849</v>
      </c>
      <c r="D972" s="1" t="s">
        <v>18</v>
      </c>
      <c r="E972" s="2">
        <v>370</v>
      </c>
      <c r="F972" s="2">
        <v>39.270000000000003</v>
      </c>
      <c r="G972" s="2">
        <v>31.82</v>
      </c>
      <c r="H972" s="2">
        <v>441.09</v>
      </c>
      <c r="I972" t="s">
        <v>969</v>
      </c>
      <c r="J972" t="s">
        <v>246</v>
      </c>
      <c r="K972">
        <v>85012</v>
      </c>
      <c r="L972" t="s">
        <v>43</v>
      </c>
      <c r="M972" t="s">
        <v>1540</v>
      </c>
      <c r="N972" t="s">
        <v>12151</v>
      </c>
      <c r="T972"/>
    </row>
    <row r="973" spans="1:22" hidden="1" x14ac:dyDescent="0.25">
      <c r="A973" t="s">
        <v>12152</v>
      </c>
      <c r="B973" t="s">
        <v>1644</v>
      </c>
      <c r="C973" s="1">
        <v>44854</v>
      </c>
      <c r="D973" s="1" t="s">
        <v>18</v>
      </c>
      <c r="E973" s="2">
        <v>370</v>
      </c>
      <c r="F973" s="2">
        <v>48.66</v>
      </c>
      <c r="G973" s="2">
        <v>47.81</v>
      </c>
      <c r="H973" s="2">
        <v>466.47</v>
      </c>
      <c r="I973" t="s">
        <v>1645</v>
      </c>
      <c r="J973" t="s">
        <v>1189</v>
      </c>
      <c r="K973">
        <v>26501</v>
      </c>
      <c r="L973" t="s">
        <v>21</v>
      </c>
      <c r="M973" t="s">
        <v>1540</v>
      </c>
      <c r="N973" t="s">
        <v>12151</v>
      </c>
      <c r="T973"/>
    </row>
    <row r="974" spans="1:22" hidden="1" x14ac:dyDescent="0.25">
      <c r="A974" t="s">
        <v>12152</v>
      </c>
      <c r="B974" t="s">
        <v>1646</v>
      </c>
      <c r="C974" s="1">
        <v>44849</v>
      </c>
      <c r="D974" s="1" t="s">
        <v>18</v>
      </c>
      <c r="E974" s="2">
        <v>300</v>
      </c>
      <c r="F974" s="2">
        <v>48.66</v>
      </c>
      <c r="G974" s="2">
        <v>23.53</v>
      </c>
      <c r="H974" s="2">
        <v>372.19</v>
      </c>
      <c r="I974" t="s">
        <v>1647</v>
      </c>
      <c r="J974" t="s">
        <v>20</v>
      </c>
      <c r="K974">
        <v>28150</v>
      </c>
      <c r="L974" t="s">
        <v>21</v>
      </c>
      <c r="M974" t="s">
        <v>1540</v>
      </c>
      <c r="N974" t="s">
        <v>12151</v>
      </c>
      <c r="T974"/>
    </row>
    <row r="975" spans="1:22" x14ac:dyDescent="0.25">
      <c r="A975" t="s">
        <v>12152</v>
      </c>
      <c r="B975" t="s">
        <v>1648</v>
      </c>
      <c r="C975" s="1">
        <v>44849</v>
      </c>
      <c r="D975" s="1" t="s">
        <v>18</v>
      </c>
      <c r="E975" s="2">
        <v>160</v>
      </c>
      <c r="F975" s="2">
        <v>28.55</v>
      </c>
      <c r="G975" s="2">
        <v>12.4</v>
      </c>
      <c r="H975" s="2">
        <v>200.95</v>
      </c>
      <c r="I975" t="s">
        <v>685</v>
      </c>
      <c r="J975" t="s">
        <v>52</v>
      </c>
      <c r="K975">
        <v>92649</v>
      </c>
      <c r="L975" t="s">
        <v>43</v>
      </c>
      <c r="M975" t="s">
        <v>1540</v>
      </c>
      <c r="N975" t="s">
        <v>12151</v>
      </c>
      <c r="O975" t="s">
        <v>12166</v>
      </c>
      <c r="P975" s="10">
        <f>E975</f>
        <v>160</v>
      </c>
      <c r="R975" s="17">
        <f>VLOOKUP(I975,Counties!$A$1:$D$1787,3,0)</f>
        <v>7.7499999999999999E-2</v>
      </c>
      <c r="S975" s="10">
        <f>P975*R975</f>
        <v>12.4</v>
      </c>
      <c r="T975" s="17" t="str">
        <f>VLOOKUP(I975,Counties!$A$1:$D$1787,4,0)</f>
        <v>Orange</v>
      </c>
      <c r="U975" s="10">
        <f>G975</f>
        <v>12.4</v>
      </c>
      <c r="V975" s="10">
        <f>S975-U975</f>
        <v>0</v>
      </c>
    </row>
    <row r="976" spans="1:22" hidden="1" x14ac:dyDescent="0.25">
      <c r="A976" t="s">
        <v>12152</v>
      </c>
      <c r="B976" t="s">
        <v>1649</v>
      </c>
      <c r="C976" s="1">
        <v>44849</v>
      </c>
      <c r="D976" s="1" t="s">
        <v>18</v>
      </c>
      <c r="E976" s="2">
        <v>306</v>
      </c>
      <c r="F976" s="2">
        <v>37.75</v>
      </c>
      <c r="G976" s="2">
        <v>21.48</v>
      </c>
      <c r="H976" s="2">
        <v>365.23</v>
      </c>
      <c r="I976" t="s">
        <v>1650</v>
      </c>
      <c r="J976" t="s">
        <v>203</v>
      </c>
      <c r="K976">
        <v>60020</v>
      </c>
      <c r="L976" t="s">
        <v>21</v>
      </c>
      <c r="M976" t="s">
        <v>1540</v>
      </c>
      <c r="N976" t="s">
        <v>12151</v>
      </c>
      <c r="T976"/>
    </row>
    <row r="977" spans="1:22" hidden="1" x14ac:dyDescent="0.25">
      <c r="A977" t="s">
        <v>12152</v>
      </c>
      <c r="B977" t="s">
        <v>1651</v>
      </c>
      <c r="C977" s="1">
        <v>44851</v>
      </c>
      <c r="D977" s="1" t="s">
        <v>18</v>
      </c>
      <c r="E977" s="2">
        <v>330</v>
      </c>
      <c r="F977" s="2">
        <v>48.66</v>
      </c>
      <c r="G977" s="2">
        <v>34.08</v>
      </c>
      <c r="H977" s="2">
        <v>412.74</v>
      </c>
      <c r="I977" t="s">
        <v>1652</v>
      </c>
      <c r="J977" t="s">
        <v>286</v>
      </c>
      <c r="K977">
        <v>29464</v>
      </c>
      <c r="L977" t="s">
        <v>43</v>
      </c>
      <c r="M977" t="s">
        <v>1540</v>
      </c>
      <c r="N977" t="s">
        <v>12151</v>
      </c>
      <c r="T977"/>
    </row>
    <row r="978" spans="1:22" x14ac:dyDescent="0.25">
      <c r="A978" t="s">
        <v>12152</v>
      </c>
      <c r="B978" t="s">
        <v>1653</v>
      </c>
      <c r="C978" s="1">
        <v>44849</v>
      </c>
      <c r="D978" s="1" t="s">
        <v>18</v>
      </c>
      <c r="E978" s="2">
        <v>390</v>
      </c>
      <c r="F978" s="2">
        <v>36.78</v>
      </c>
      <c r="G978" s="2">
        <v>37.049999999999997</v>
      </c>
      <c r="H978" s="2">
        <v>463.83</v>
      </c>
      <c r="I978" t="s">
        <v>1639</v>
      </c>
      <c r="J978" t="s">
        <v>52</v>
      </c>
      <c r="K978">
        <v>91303</v>
      </c>
      <c r="L978" t="s">
        <v>43</v>
      </c>
      <c r="M978" t="s">
        <v>1540</v>
      </c>
      <c r="N978" t="s">
        <v>12151</v>
      </c>
      <c r="O978" t="s">
        <v>12166</v>
      </c>
      <c r="P978" s="10">
        <f>E978</f>
        <v>390</v>
      </c>
      <c r="R978" s="17">
        <f>VLOOKUP(I978,Counties!$A$1:$D$1787,3,0)</f>
        <v>9.5000000000000001E-2</v>
      </c>
      <c r="S978" s="10">
        <f>P978*R978</f>
        <v>37.049999999999997</v>
      </c>
      <c r="T978" s="17" t="str">
        <f>VLOOKUP(I978,Counties!$A$1:$D$1787,4,0)</f>
        <v>Los Angeles</v>
      </c>
      <c r="U978" s="10">
        <f>G978</f>
        <v>37.049999999999997</v>
      </c>
      <c r="V978" s="10">
        <f>S978-U978</f>
        <v>0</v>
      </c>
    </row>
    <row r="979" spans="1:22" hidden="1" x14ac:dyDescent="0.25">
      <c r="A979" t="s">
        <v>12154</v>
      </c>
      <c r="B979" t="s">
        <v>1654</v>
      </c>
      <c r="C979" s="1">
        <v>44906</v>
      </c>
      <c r="D979" s="1" t="s">
        <v>18</v>
      </c>
      <c r="E979" s="2">
        <v>125</v>
      </c>
      <c r="F979" s="2">
        <v>25.1</v>
      </c>
      <c r="G979" s="2">
        <v>9</v>
      </c>
      <c r="H979" s="2">
        <v>159.1</v>
      </c>
      <c r="I979" t="s">
        <v>1655</v>
      </c>
      <c r="J979" t="s">
        <v>88</v>
      </c>
      <c r="K979">
        <v>19034</v>
      </c>
      <c r="L979" t="s">
        <v>43</v>
      </c>
      <c r="M979" t="s">
        <v>1540</v>
      </c>
      <c r="N979" t="s">
        <v>12151</v>
      </c>
      <c r="T979"/>
    </row>
    <row r="980" spans="1:22" hidden="1" x14ac:dyDescent="0.25">
      <c r="A980" t="s">
        <v>12152</v>
      </c>
      <c r="B980" t="s">
        <v>1656</v>
      </c>
      <c r="C980" s="1">
        <v>44849</v>
      </c>
      <c r="D980" s="1" t="s">
        <v>18</v>
      </c>
      <c r="E980" s="2">
        <v>370</v>
      </c>
      <c r="F980" s="2">
        <v>38.65</v>
      </c>
      <c r="G980" s="2">
        <v>30.98</v>
      </c>
      <c r="H980" s="2">
        <v>439.63</v>
      </c>
      <c r="I980" t="s">
        <v>197</v>
      </c>
      <c r="J980" t="s">
        <v>198</v>
      </c>
      <c r="K980">
        <v>89138</v>
      </c>
      <c r="L980" t="s">
        <v>43</v>
      </c>
      <c r="M980" t="s">
        <v>1540</v>
      </c>
      <c r="N980" t="s">
        <v>12151</v>
      </c>
      <c r="T980"/>
    </row>
    <row r="981" spans="1:22" hidden="1" x14ac:dyDescent="0.25">
      <c r="A981" t="s">
        <v>12152</v>
      </c>
      <c r="B981" t="s">
        <v>1657</v>
      </c>
      <c r="C981" s="1">
        <v>44849</v>
      </c>
      <c r="D981" s="1" t="s">
        <v>18</v>
      </c>
      <c r="E981" s="2">
        <v>370</v>
      </c>
      <c r="F981" s="2">
        <v>48.66</v>
      </c>
      <c r="G981" s="2">
        <v>32.44</v>
      </c>
      <c r="H981" s="2">
        <v>451.1</v>
      </c>
      <c r="I981" t="s">
        <v>887</v>
      </c>
      <c r="J981" t="s">
        <v>46</v>
      </c>
      <c r="K981">
        <v>30342</v>
      </c>
      <c r="L981" t="s">
        <v>21</v>
      </c>
      <c r="M981" t="s">
        <v>1540</v>
      </c>
      <c r="N981" t="s">
        <v>12151</v>
      </c>
      <c r="T981"/>
    </row>
    <row r="982" spans="1:22" hidden="1" x14ac:dyDescent="0.25">
      <c r="A982" t="s">
        <v>12152</v>
      </c>
      <c r="B982" t="s">
        <v>1658</v>
      </c>
      <c r="C982" s="1">
        <v>44849</v>
      </c>
      <c r="D982" s="1" t="s">
        <v>18</v>
      </c>
      <c r="E982" s="2">
        <v>370</v>
      </c>
      <c r="F982" s="2">
        <v>48.66</v>
      </c>
      <c r="G982" s="2">
        <v>31.4</v>
      </c>
      <c r="H982" s="2">
        <v>450.06</v>
      </c>
      <c r="I982" t="s">
        <v>150</v>
      </c>
      <c r="J982" t="s">
        <v>56</v>
      </c>
      <c r="K982">
        <v>43201</v>
      </c>
      <c r="L982" t="s">
        <v>21</v>
      </c>
      <c r="M982" t="s">
        <v>1540</v>
      </c>
      <c r="N982" t="s">
        <v>12151</v>
      </c>
      <c r="T982"/>
    </row>
    <row r="983" spans="1:22" hidden="1" x14ac:dyDescent="0.25">
      <c r="A983" t="s">
        <v>12152</v>
      </c>
      <c r="B983" t="s">
        <v>1659</v>
      </c>
      <c r="C983" s="1">
        <v>44854</v>
      </c>
      <c r="D983" s="1" t="s">
        <v>18</v>
      </c>
      <c r="E983" s="2">
        <v>380</v>
      </c>
      <c r="F983" s="2">
        <v>48.66</v>
      </c>
      <c r="G983" s="2">
        <v>33.44</v>
      </c>
      <c r="H983" s="2">
        <v>462.1</v>
      </c>
      <c r="I983" t="s">
        <v>1378</v>
      </c>
      <c r="J983" t="s">
        <v>56</v>
      </c>
      <c r="K983">
        <v>45220</v>
      </c>
      <c r="L983" t="s">
        <v>21</v>
      </c>
      <c r="M983" t="s">
        <v>1540</v>
      </c>
      <c r="N983" t="s">
        <v>12151</v>
      </c>
      <c r="T983"/>
    </row>
    <row r="984" spans="1:22" hidden="1" x14ac:dyDescent="0.25">
      <c r="A984" t="s">
        <v>12152</v>
      </c>
      <c r="B984" t="s">
        <v>1660</v>
      </c>
      <c r="C984" s="1">
        <v>44849</v>
      </c>
      <c r="D984" s="1" t="s">
        <v>18</v>
      </c>
      <c r="E984" s="2">
        <v>321.10000000000002</v>
      </c>
      <c r="F984" s="2">
        <v>43.23</v>
      </c>
      <c r="G984" s="2">
        <v>29.15</v>
      </c>
      <c r="H984" s="2">
        <v>393.48</v>
      </c>
      <c r="I984" t="s">
        <v>1661</v>
      </c>
      <c r="J984" t="s">
        <v>59</v>
      </c>
      <c r="K984">
        <v>77584</v>
      </c>
      <c r="L984" t="s">
        <v>43</v>
      </c>
      <c r="M984" t="s">
        <v>1540</v>
      </c>
      <c r="N984" t="s">
        <v>12151</v>
      </c>
      <c r="T984"/>
    </row>
    <row r="985" spans="1:22" hidden="1" x14ac:dyDescent="0.25">
      <c r="A985" t="s">
        <v>12152</v>
      </c>
      <c r="B985" t="s">
        <v>1662</v>
      </c>
      <c r="C985" s="1">
        <v>44849</v>
      </c>
      <c r="D985" s="1" t="s">
        <v>18</v>
      </c>
      <c r="E985" s="2">
        <v>370</v>
      </c>
      <c r="F985" s="2">
        <v>48.66</v>
      </c>
      <c r="G985" s="2">
        <v>25.13</v>
      </c>
      <c r="H985" s="2">
        <v>443.79</v>
      </c>
      <c r="I985" t="s">
        <v>1663</v>
      </c>
      <c r="J985" t="s">
        <v>88</v>
      </c>
      <c r="K985">
        <v>19067</v>
      </c>
      <c r="L985" t="s">
        <v>43</v>
      </c>
      <c r="M985" t="s">
        <v>1540</v>
      </c>
      <c r="N985" t="s">
        <v>12151</v>
      </c>
      <c r="T985"/>
    </row>
    <row r="986" spans="1:22" hidden="1" x14ac:dyDescent="0.25">
      <c r="A986" t="s">
        <v>12152</v>
      </c>
      <c r="B986" t="s">
        <v>1664</v>
      </c>
      <c r="C986" s="1">
        <v>44849</v>
      </c>
      <c r="D986" s="1" t="s">
        <v>18</v>
      </c>
      <c r="E986" s="2">
        <v>320</v>
      </c>
      <c r="F986" s="2">
        <v>48.66</v>
      </c>
      <c r="G986" s="2">
        <v>29.5</v>
      </c>
      <c r="H986" s="2">
        <v>398.16</v>
      </c>
      <c r="I986" t="s">
        <v>1665</v>
      </c>
      <c r="J986" t="s">
        <v>46</v>
      </c>
      <c r="K986">
        <v>31768</v>
      </c>
      <c r="L986" t="s">
        <v>21</v>
      </c>
      <c r="M986" t="s">
        <v>1540</v>
      </c>
      <c r="N986" t="s">
        <v>12151</v>
      </c>
      <c r="T986"/>
    </row>
    <row r="987" spans="1:22" hidden="1" x14ac:dyDescent="0.25">
      <c r="A987" t="s">
        <v>12152</v>
      </c>
      <c r="B987" t="s">
        <v>1666</v>
      </c>
      <c r="C987" s="1">
        <v>44849</v>
      </c>
      <c r="D987" s="1" t="s">
        <v>18</v>
      </c>
      <c r="E987" s="2">
        <v>390</v>
      </c>
      <c r="F987" s="2">
        <v>48.66</v>
      </c>
      <c r="G987" s="2">
        <v>35.1</v>
      </c>
      <c r="H987" s="2">
        <v>473.76</v>
      </c>
      <c r="I987" t="s">
        <v>736</v>
      </c>
      <c r="J987" t="s">
        <v>42</v>
      </c>
      <c r="K987">
        <v>21158</v>
      </c>
      <c r="L987" t="s">
        <v>43</v>
      </c>
      <c r="M987" t="s">
        <v>1540</v>
      </c>
      <c r="N987" t="s">
        <v>12151</v>
      </c>
      <c r="T987"/>
    </row>
    <row r="988" spans="1:22" x14ac:dyDescent="0.25">
      <c r="A988" t="s">
        <v>12152</v>
      </c>
      <c r="B988" t="s">
        <v>1667</v>
      </c>
      <c r="C988" s="1">
        <v>44849</v>
      </c>
      <c r="D988" s="1" t="s">
        <v>18</v>
      </c>
      <c r="E988" s="2">
        <v>300</v>
      </c>
      <c r="F988" s="2">
        <v>42.43</v>
      </c>
      <c r="G988" s="2">
        <v>24.84</v>
      </c>
      <c r="H988" s="2">
        <v>367.27</v>
      </c>
      <c r="I988" t="s">
        <v>97</v>
      </c>
      <c r="J988" t="s">
        <v>20</v>
      </c>
      <c r="K988">
        <v>28277</v>
      </c>
      <c r="L988" t="s">
        <v>75</v>
      </c>
      <c r="M988" t="s">
        <v>1540</v>
      </c>
      <c r="N988" t="s">
        <v>12151</v>
      </c>
      <c r="O988" t="s">
        <v>12166</v>
      </c>
      <c r="P988" s="10">
        <f>E988</f>
        <v>300</v>
      </c>
      <c r="R988" s="12">
        <v>7.7499999999999999E-2</v>
      </c>
      <c r="S988" s="10">
        <f>P988*R988</f>
        <v>23.25</v>
      </c>
      <c r="T988" t="s">
        <v>822</v>
      </c>
      <c r="U988" s="10">
        <f>G988</f>
        <v>24.84</v>
      </c>
      <c r="V988" s="10">
        <f>S988-U988</f>
        <v>-1.5899999999999999</v>
      </c>
    </row>
    <row r="989" spans="1:22" hidden="1" x14ac:dyDescent="0.25">
      <c r="A989" t="s">
        <v>12153</v>
      </c>
      <c r="B989" t="s">
        <v>1668</v>
      </c>
      <c r="C989" s="1">
        <v>44886</v>
      </c>
      <c r="D989" s="1" t="s">
        <v>18</v>
      </c>
      <c r="E989" s="2">
        <v>106</v>
      </c>
      <c r="F989" s="2">
        <v>25.1</v>
      </c>
      <c r="G989" s="2">
        <v>9.19</v>
      </c>
      <c r="H989" s="2">
        <v>140.29</v>
      </c>
      <c r="I989" t="s">
        <v>1603</v>
      </c>
      <c r="J989" t="s">
        <v>20</v>
      </c>
      <c r="K989">
        <v>28613</v>
      </c>
      <c r="L989" t="s">
        <v>21</v>
      </c>
      <c r="M989" t="s">
        <v>1540</v>
      </c>
      <c r="N989" t="s">
        <v>12151</v>
      </c>
      <c r="T989"/>
    </row>
    <row r="990" spans="1:22" hidden="1" x14ac:dyDescent="0.25">
      <c r="A990" t="s">
        <v>12152</v>
      </c>
      <c r="B990" t="s">
        <v>1669</v>
      </c>
      <c r="C990" s="1">
        <v>44849</v>
      </c>
      <c r="D990" s="1" t="s">
        <v>18</v>
      </c>
      <c r="E990" s="2">
        <v>300</v>
      </c>
      <c r="F990" s="2">
        <v>42.43</v>
      </c>
      <c r="G990" s="2">
        <v>21.41</v>
      </c>
      <c r="H990" s="2">
        <v>363.84</v>
      </c>
      <c r="I990" t="s">
        <v>1670</v>
      </c>
      <c r="J990" t="s">
        <v>203</v>
      </c>
      <c r="K990">
        <v>60089</v>
      </c>
      <c r="L990" t="s">
        <v>21</v>
      </c>
      <c r="M990" t="s">
        <v>1540</v>
      </c>
      <c r="N990" t="s">
        <v>12151</v>
      </c>
      <c r="T990"/>
    </row>
    <row r="991" spans="1:22" hidden="1" x14ac:dyDescent="0.25">
      <c r="A991" t="s">
        <v>12153</v>
      </c>
      <c r="B991" t="s">
        <v>1671</v>
      </c>
      <c r="C991" s="1">
        <v>44890</v>
      </c>
      <c r="D991" s="1" t="s">
        <v>18</v>
      </c>
      <c r="E991" s="2">
        <v>95</v>
      </c>
      <c r="F991" s="2">
        <v>19.03</v>
      </c>
      <c r="G991" s="2">
        <v>7.98</v>
      </c>
      <c r="H991" s="2">
        <v>122.01</v>
      </c>
      <c r="I991" t="s">
        <v>783</v>
      </c>
      <c r="J991" t="s">
        <v>20</v>
      </c>
      <c r="K991">
        <v>28403</v>
      </c>
      <c r="L991" t="s">
        <v>21</v>
      </c>
      <c r="M991" t="s">
        <v>1540</v>
      </c>
      <c r="N991" t="s">
        <v>12151</v>
      </c>
      <c r="T991"/>
    </row>
    <row r="992" spans="1:22" hidden="1" x14ac:dyDescent="0.25">
      <c r="A992" t="s">
        <v>12152</v>
      </c>
      <c r="B992" t="s">
        <v>1672</v>
      </c>
      <c r="C992" s="1">
        <v>44854</v>
      </c>
      <c r="D992" s="1" t="s">
        <v>18</v>
      </c>
      <c r="E992" s="2">
        <v>370</v>
      </c>
      <c r="F992" s="2">
        <v>48.66</v>
      </c>
      <c r="G992" s="2">
        <v>37.26</v>
      </c>
      <c r="H992" s="2">
        <v>455.92</v>
      </c>
      <c r="I992" t="s">
        <v>1673</v>
      </c>
      <c r="J992" t="s">
        <v>46</v>
      </c>
      <c r="K992">
        <v>30318</v>
      </c>
      <c r="L992" t="s">
        <v>21</v>
      </c>
      <c r="M992" t="s">
        <v>1540</v>
      </c>
      <c r="N992" t="s">
        <v>12151</v>
      </c>
      <c r="T992"/>
    </row>
    <row r="993" spans="1:22" x14ac:dyDescent="0.25">
      <c r="A993" t="s">
        <v>12152</v>
      </c>
      <c r="B993" t="s">
        <v>1674</v>
      </c>
      <c r="C993" s="1">
        <v>44852</v>
      </c>
      <c r="D993" s="1" t="s">
        <v>54</v>
      </c>
      <c r="E993" s="2">
        <v>-320</v>
      </c>
      <c r="F993" s="2">
        <v>-48.66</v>
      </c>
      <c r="G993" s="2">
        <v>-25.82</v>
      </c>
      <c r="H993" s="2">
        <v>-394.48</v>
      </c>
      <c r="I993" t="s">
        <v>1675</v>
      </c>
      <c r="J993" t="s">
        <v>286</v>
      </c>
      <c r="K993">
        <v>29169</v>
      </c>
      <c r="L993" t="s">
        <v>75</v>
      </c>
      <c r="M993" t="s">
        <v>1540</v>
      </c>
      <c r="N993" t="s">
        <v>12151</v>
      </c>
      <c r="O993" t="s">
        <v>12166</v>
      </c>
      <c r="P993" s="10">
        <f>E993</f>
        <v>-320</v>
      </c>
      <c r="R993" s="12">
        <v>7.7499999999999999E-2</v>
      </c>
      <c r="S993" s="10">
        <f>P993*R993</f>
        <v>-24.8</v>
      </c>
      <c r="T993" t="s">
        <v>822</v>
      </c>
      <c r="U993" s="10">
        <f>G993</f>
        <v>-25.82</v>
      </c>
      <c r="V993" s="10">
        <f>S993-U993</f>
        <v>1.0199999999999996</v>
      </c>
    </row>
    <row r="994" spans="1:22" hidden="1" x14ac:dyDescent="0.25">
      <c r="A994" t="s">
        <v>12152</v>
      </c>
      <c r="B994" t="s">
        <v>1676</v>
      </c>
      <c r="C994" s="1">
        <v>44849</v>
      </c>
      <c r="D994" s="1" t="s">
        <v>18</v>
      </c>
      <c r="E994" s="2">
        <v>370</v>
      </c>
      <c r="F994" s="2">
        <v>48.66</v>
      </c>
      <c r="G994" s="2">
        <v>27.74</v>
      </c>
      <c r="H994" s="2">
        <v>446.4</v>
      </c>
      <c r="I994" t="s">
        <v>1677</v>
      </c>
      <c r="J994" t="s">
        <v>78</v>
      </c>
      <c r="K994">
        <v>7748</v>
      </c>
      <c r="L994" t="s">
        <v>21</v>
      </c>
      <c r="M994" t="s">
        <v>1540</v>
      </c>
      <c r="N994" t="s">
        <v>12151</v>
      </c>
      <c r="T994"/>
    </row>
    <row r="995" spans="1:22" hidden="1" x14ac:dyDescent="0.25">
      <c r="A995" t="s">
        <v>12152</v>
      </c>
      <c r="B995" t="s">
        <v>1678</v>
      </c>
      <c r="C995" s="1">
        <v>44854</v>
      </c>
      <c r="D995" s="1" t="s">
        <v>18</v>
      </c>
      <c r="E995" s="2">
        <v>370</v>
      </c>
      <c r="F995" s="2">
        <v>48.66</v>
      </c>
      <c r="G995" s="2">
        <v>37.159999999999997</v>
      </c>
      <c r="H995" s="2">
        <v>455.82</v>
      </c>
      <c r="I995" t="s">
        <v>239</v>
      </c>
      <c r="J995" t="s">
        <v>39</v>
      </c>
      <c r="K995">
        <v>10309</v>
      </c>
      <c r="L995" t="s">
        <v>43</v>
      </c>
      <c r="M995" t="s">
        <v>1540</v>
      </c>
      <c r="N995" t="s">
        <v>12151</v>
      </c>
      <c r="T995"/>
    </row>
    <row r="996" spans="1:22" hidden="1" x14ac:dyDescent="0.25">
      <c r="A996" t="s">
        <v>12152</v>
      </c>
      <c r="B996" t="s">
        <v>1679</v>
      </c>
      <c r="C996" s="1">
        <v>44849</v>
      </c>
      <c r="D996" s="1" t="s">
        <v>18</v>
      </c>
      <c r="E996" s="2">
        <v>210</v>
      </c>
      <c r="F996" s="2">
        <v>28.09</v>
      </c>
      <c r="G996" s="2">
        <v>19.05</v>
      </c>
      <c r="H996" s="2">
        <v>257.14</v>
      </c>
      <c r="I996" t="s">
        <v>1385</v>
      </c>
      <c r="J996" t="s">
        <v>59</v>
      </c>
      <c r="K996">
        <v>76248</v>
      </c>
      <c r="L996" t="s">
        <v>43</v>
      </c>
      <c r="M996" t="s">
        <v>1540</v>
      </c>
      <c r="N996" t="s">
        <v>12151</v>
      </c>
      <c r="T996"/>
    </row>
    <row r="997" spans="1:22" hidden="1" x14ac:dyDescent="0.25">
      <c r="A997" t="s">
        <v>12152</v>
      </c>
      <c r="B997" t="s">
        <v>1680</v>
      </c>
      <c r="C997" s="1">
        <v>44849</v>
      </c>
      <c r="D997" s="1" t="s">
        <v>18</v>
      </c>
      <c r="E997" s="2">
        <v>370</v>
      </c>
      <c r="F997" s="2">
        <v>48.66</v>
      </c>
      <c r="G997" s="2">
        <v>26.17</v>
      </c>
      <c r="H997" s="2">
        <v>444.83</v>
      </c>
      <c r="I997" t="s">
        <v>1111</v>
      </c>
      <c r="J997" t="s">
        <v>203</v>
      </c>
      <c r="K997">
        <v>60605</v>
      </c>
      <c r="L997" t="s">
        <v>21</v>
      </c>
      <c r="M997" t="s">
        <v>1540</v>
      </c>
      <c r="N997" t="s">
        <v>12151</v>
      </c>
      <c r="T997"/>
    </row>
    <row r="998" spans="1:22" hidden="1" x14ac:dyDescent="0.25">
      <c r="A998" t="s">
        <v>12152</v>
      </c>
      <c r="B998" t="s">
        <v>1681</v>
      </c>
      <c r="C998" s="1">
        <v>44849</v>
      </c>
      <c r="D998" s="1" t="s">
        <v>18</v>
      </c>
      <c r="E998" s="2">
        <v>370</v>
      </c>
      <c r="F998" s="2">
        <v>48.66</v>
      </c>
      <c r="G998" s="2">
        <v>27.74</v>
      </c>
      <c r="H998" s="2">
        <v>446.4</v>
      </c>
      <c r="I998">
        <v>7044</v>
      </c>
      <c r="J998" t="s">
        <v>78</v>
      </c>
      <c r="K998">
        <v>7044</v>
      </c>
      <c r="L998" t="s">
        <v>21</v>
      </c>
      <c r="M998" t="s">
        <v>1540</v>
      </c>
      <c r="N998" t="s">
        <v>12151</v>
      </c>
      <c r="T998"/>
    </row>
    <row r="999" spans="1:22" hidden="1" x14ac:dyDescent="0.25">
      <c r="A999" t="s">
        <v>12152</v>
      </c>
      <c r="B999" t="s">
        <v>1682</v>
      </c>
      <c r="C999" s="1">
        <v>44849</v>
      </c>
      <c r="D999" s="1" t="s">
        <v>18</v>
      </c>
      <c r="E999" s="2">
        <v>370</v>
      </c>
      <c r="F999" s="2">
        <v>48.66</v>
      </c>
      <c r="G999" s="2">
        <v>40.81</v>
      </c>
      <c r="H999" s="2">
        <v>459.47</v>
      </c>
      <c r="I999" t="s">
        <v>1092</v>
      </c>
      <c r="J999" t="s">
        <v>33</v>
      </c>
      <c r="K999">
        <v>38017</v>
      </c>
      <c r="L999" t="s">
        <v>43</v>
      </c>
      <c r="M999" t="s">
        <v>1540</v>
      </c>
      <c r="N999" t="s">
        <v>12151</v>
      </c>
      <c r="T999"/>
    </row>
    <row r="1000" spans="1:22" hidden="1" x14ac:dyDescent="0.25">
      <c r="A1000" t="s">
        <v>12152</v>
      </c>
      <c r="B1000" t="s">
        <v>1683</v>
      </c>
      <c r="C1000" s="1">
        <v>44849</v>
      </c>
      <c r="D1000" s="1" t="s">
        <v>18</v>
      </c>
      <c r="E1000" s="2">
        <v>147.6</v>
      </c>
      <c r="F1000" s="2">
        <v>25.1</v>
      </c>
      <c r="G1000" s="2">
        <v>12.1</v>
      </c>
      <c r="H1000" s="2">
        <v>184.8</v>
      </c>
      <c r="I1000" t="s">
        <v>296</v>
      </c>
      <c r="J1000" t="s">
        <v>88</v>
      </c>
      <c r="K1000">
        <v>15211</v>
      </c>
      <c r="L1000" t="s">
        <v>43</v>
      </c>
      <c r="M1000" t="s">
        <v>1540</v>
      </c>
      <c r="N1000" t="s">
        <v>12151</v>
      </c>
      <c r="T1000"/>
    </row>
    <row r="1001" spans="1:22" hidden="1" x14ac:dyDescent="0.25">
      <c r="A1001" t="s">
        <v>12152</v>
      </c>
      <c r="B1001" t="s">
        <v>1684</v>
      </c>
      <c r="C1001" s="1">
        <v>44849</v>
      </c>
      <c r="D1001" s="1" t="s">
        <v>18</v>
      </c>
      <c r="E1001" s="2">
        <v>465</v>
      </c>
      <c r="F1001" s="2">
        <v>40.71</v>
      </c>
      <c r="G1001" s="2">
        <v>0.27</v>
      </c>
      <c r="H1001" s="2">
        <v>505.98</v>
      </c>
      <c r="I1001" t="s">
        <v>1685</v>
      </c>
      <c r="J1001" t="s">
        <v>277</v>
      </c>
      <c r="K1001">
        <v>80433</v>
      </c>
      <c r="L1001" t="s">
        <v>43</v>
      </c>
      <c r="M1001" t="s">
        <v>1540</v>
      </c>
      <c r="N1001" t="s">
        <v>12151</v>
      </c>
      <c r="T1001"/>
    </row>
    <row r="1002" spans="1:22" x14ac:dyDescent="0.25">
      <c r="A1002" t="s">
        <v>12152</v>
      </c>
      <c r="B1002" t="s">
        <v>1686</v>
      </c>
      <c r="C1002" s="1">
        <v>44849</v>
      </c>
      <c r="D1002" s="1" t="s">
        <v>18</v>
      </c>
      <c r="E1002" s="2">
        <v>147.6</v>
      </c>
      <c r="F1002" s="2">
        <v>25.4</v>
      </c>
      <c r="G1002" s="2">
        <v>13.65</v>
      </c>
      <c r="H1002" s="2">
        <v>186.65</v>
      </c>
      <c r="I1002" t="s">
        <v>780</v>
      </c>
      <c r="J1002" t="s">
        <v>52</v>
      </c>
      <c r="K1002">
        <v>92706</v>
      </c>
      <c r="L1002" t="s">
        <v>43</v>
      </c>
      <c r="M1002" t="s">
        <v>1540</v>
      </c>
      <c r="N1002" t="s">
        <v>12151</v>
      </c>
      <c r="O1002" t="s">
        <v>12166</v>
      </c>
      <c r="P1002" s="10">
        <f>E1002</f>
        <v>147.6</v>
      </c>
      <c r="R1002" s="17">
        <f>VLOOKUP(I1002,Counties!$A$1:$D$1787,3,0)</f>
        <v>9.2499999999999999E-2</v>
      </c>
      <c r="S1002" s="10">
        <f>P1002*R1002</f>
        <v>13.652999999999999</v>
      </c>
      <c r="T1002" s="17" t="str">
        <f>VLOOKUP(I1002,Counties!$A$1:$D$1787,4,0)</f>
        <v>Orange</v>
      </c>
      <c r="U1002" s="10">
        <f>G1002</f>
        <v>13.65</v>
      </c>
      <c r="V1002" s="10">
        <f>S1002-U1002</f>
        <v>2.9999999999983373E-3</v>
      </c>
    </row>
    <row r="1003" spans="1:22" hidden="1" x14ac:dyDescent="0.25">
      <c r="A1003" t="s">
        <v>12152</v>
      </c>
      <c r="B1003" t="s">
        <v>1687</v>
      </c>
      <c r="C1003" s="1">
        <v>44849</v>
      </c>
      <c r="D1003" s="1" t="s">
        <v>18</v>
      </c>
      <c r="E1003" s="2">
        <v>390</v>
      </c>
      <c r="F1003" s="2">
        <v>39.270000000000003</v>
      </c>
      <c r="G1003" s="2">
        <v>0.27</v>
      </c>
      <c r="H1003" s="2">
        <v>429.54</v>
      </c>
      <c r="I1003" t="s">
        <v>36</v>
      </c>
      <c r="J1003" t="s">
        <v>277</v>
      </c>
      <c r="K1003">
        <v>80231</v>
      </c>
      <c r="L1003" t="s">
        <v>43</v>
      </c>
      <c r="M1003" t="s">
        <v>1540</v>
      </c>
      <c r="N1003" t="s">
        <v>12151</v>
      </c>
      <c r="T1003"/>
    </row>
    <row r="1004" spans="1:22" hidden="1" x14ac:dyDescent="0.25">
      <c r="A1004" t="s">
        <v>12152</v>
      </c>
      <c r="B1004" t="s">
        <v>1688</v>
      </c>
      <c r="C1004" s="1">
        <v>44863</v>
      </c>
      <c r="D1004" s="1" t="s">
        <v>18</v>
      </c>
      <c r="E1004" s="2">
        <v>15</v>
      </c>
      <c r="F1004" s="2">
        <v>19.03</v>
      </c>
      <c r="G1004" s="2">
        <v>0</v>
      </c>
      <c r="H1004" s="2">
        <v>34.03</v>
      </c>
      <c r="I1004" t="s">
        <v>1689</v>
      </c>
      <c r="J1004" t="s">
        <v>93</v>
      </c>
      <c r="K1004">
        <v>63105</v>
      </c>
      <c r="L1004" t="s">
        <v>43</v>
      </c>
      <c r="M1004" t="s">
        <v>1540</v>
      </c>
      <c r="N1004" t="s">
        <v>12151</v>
      </c>
      <c r="T1004"/>
    </row>
    <row r="1005" spans="1:22" hidden="1" x14ac:dyDescent="0.25">
      <c r="A1005" t="s">
        <v>12152</v>
      </c>
      <c r="B1005" t="s">
        <v>1690</v>
      </c>
      <c r="C1005" s="1">
        <v>44849</v>
      </c>
      <c r="D1005" s="1" t="s">
        <v>18</v>
      </c>
      <c r="E1005" s="2">
        <v>445</v>
      </c>
      <c r="F1005" s="2">
        <v>50.76</v>
      </c>
      <c r="G1005" s="2">
        <v>29.76</v>
      </c>
      <c r="H1005" s="2">
        <v>525.52</v>
      </c>
      <c r="I1005" t="s">
        <v>1691</v>
      </c>
      <c r="J1005" t="s">
        <v>141</v>
      </c>
      <c r="K1005">
        <v>40729</v>
      </c>
      <c r="L1005" t="s">
        <v>43</v>
      </c>
      <c r="M1005" t="s">
        <v>1540</v>
      </c>
      <c r="N1005" t="s">
        <v>12151</v>
      </c>
      <c r="T1005"/>
    </row>
    <row r="1006" spans="1:22" hidden="1" x14ac:dyDescent="0.25">
      <c r="A1006" t="s">
        <v>12152</v>
      </c>
      <c r="B1006" t="s">
        <v>1692</v>
      </c>
      <c r="C1006" s="1">
        <v>44849</v>
      </c>
      <c r="D1006" s="1" t="s">
        <v>18</v>
      </c>
      <c r="E1006" s="2">
        <v>370</v>
      </c>
      <c r="F1006" s="2">
        <v>43.23</v>
      </c>
      <c r="G1006" s="2">
        <v>33.06</v>
      </c>
      <c r="H1006" s="2">
        <v>446.29</v>
      </c>
      <c r="I1006" t="s">
        <v>112</v>
      </c>
      <c r="J1006" t="s">
        <v>59</v>
      </c>
      <c r="K1006">
        <v>77002</v>
      </c>
      <c r="L1006" t="s">
        <v>43</v>
      </c>
      <c r="M1006" t="s">
        <v>1540</v>
      </c>
      <c r="N1006" t="s">
        <v>12151</v>
      </c>
      <c r="T1006"/>
    </row>
    <row r="1007" spans="1:22" x14ac:dyDescent="0.25">
      <c r="A1007" t="s">
        <v>12152</v>
      </c>
      <c r="B1007" t="s">
        <v>1693</v>
      </c>
      <c r="C1007" s="1">
        <v>44849</v>
      </c>
      <c r="D1007" s="1" t="s">
        <v>18</v>
      </c>
      <c r="E1007" s="2">
        <v>320</v>
      </c>
      <c r="F1007" s="2">
        <v>48.66</v>
      </c>
      <c r="G1007" s="2">
        <v>25.82</v>
      </c>
      <c r="H1007" s="2">
        <v>394.48</v>
      </c>
      <c r="I1007" t="s">
        <v>1675</v>
      </c>
      <c r="J1007" t="s">
        <v>286</v>
      </c>
      <c r="K1007">
        <v>29169</v>
      </c>
      <c r="L1007" t="s">
        <v>75</v>
      </c>
      <c r="M1007" t="s">
        <v>1540</v>
      </c>
      <c r="N1007" t="s">
        <v>12151</v>
      </c>
      <c r="O1007" t="s">
        <v>12166</v>
      </c>
      <c r="P1007" s="10">
        <f>E1007</f>
        <v>320</v>
      </c>
      <c r="R1007" s="12">
        <v>7.7499999999999999E-2</v>
      </c>
      <c r="S1007" s="10">
        <f>P1007*R1007</f>
        <v>24.8</v>
      </c>
      <c r="T1007" t="s">
        <v>822</v>
      </c>
      <c r="U1007" s="10">
        <f>G1007</f>
        <v>25.82</v>
      </c>
      <c r="V1007" s="10">
        <f>S1007-U1007</f>
        <v>-1.0199999999999996</v>
      </c>
    </row>
    <row r="1008" spans="1:22" hidden="1" x14ac:dyDescent="0.25">
      <c r="A1008" t="s">
        <v>12152</v>
      </c>
      <c r="B1008" t="s">
        <v>1694</v>
      </c>
      <c r="C1008" s="1">
        <v>44849</v>
      </c>
      <c r="D1008" s="1" t="s">
        <v>18</v>
      </c>
      <c r="E1008" s="2">
        <v>370</v>
      </c>
      <c r="F1008" s="2">
        <v>48.66</v>
      </c>
      <c r="G1008" s="2">
        <v>22.21</v>
      </c>
      <c r="H1008" s="2">
        <v>440.87</v>
      </c>
      <c r="I1008" t="s">
        <v>1695</v>
      </c>
      <c r="J1008" t="s">
        <v>30</v>
      </c>
      <c r="K1008">
        <v>23229</v>
      </c>
      <c r="L1008" t="s">
        <v>21</v>
      </c>
      <c r="M1008" t="s">
        <v>1540</v>
      </c>
      <c r="N1008" t="s">
        <v>12151</v>
      </c>
      <c r="T1008"/>
    </row>
    <row r="1009" spans="1:14" customFormat="1" hidden="1" x14ac:dyDescent="0.25">
      <c r="A1009" t="s">
        <v>12152</v>
      </c>
      <c r="B1009" t="s">
        <v>1696</v>
      </c>
      <c r="C1009" s="1">
        <v>44849</v>
      </c>
      <c r="D1009" s="1" t="s">
        <v>18</v>
      </c>
      <c r="E1009" s="2">
        <v>370</v>
      </c>
      <c r="F1009" s="2">
        <v>48.66</v>
      </c>
      <c r="G1009" s="2">
        <v>25.13</v>
      </c>
      <c r="H1009" s="2">
        <v>443.79</v>
      </c>
      <c r="I1009" t="s">
        <v>477</v>
      </c>
      <c r="J1009" t="s">
        <v>286</v>
      </c>
      <c r="K1009">
        <v>29607</v>
      </c>
      <c r="L1009" t="s">
        <v>43</v>
      </c>
      <c r="M1009" t="s">
        <v>1540</v>
      </c>
      <c r="N1009" t="s">
        <v>12151</v>
      </c>
    </row>
    <row r="1010" spans="1:14" customFormat="1" hidden="1" x14ac:dyDescent="0.25">
      <c r="A1010" t="s">
        <v>12152</v>
      </c>
      <c r="B1010" t="s">
        <v>1697</v>
      </c>
      <c r="C1010" s="1">
        <v>44849</v>
      </c>
      <c r="D1010" s="1" t="s">
        <v>18</v>
      </c>
      <c r="E1010" s="2">
        <v>610</v>
      </c>
      <c r="F1010" s="2">
        <v>74.41</v>
      </c>
      <c r="G1010" s="2">
        <v>0</v>
      </c>
      <c r="H1010" s="2">
        <v>684.41</v>
      </c>
      <c r="I1010" t="s">
        <v>1698</v>
      </c>
      <c r="J1010" t="s">
        <v>71</v>
      </c>
      <c r="K1010">
        <v>34681</v>
      </c>
      <c r="L1010" t="s">
        <v>43</v>
      </c>
      <c r="M1010" t="s">
        <v>1540</v>
      </c>
      <c r="N1010" t="s">
        <v>12151</v>
      </c>
    </row>
    <row r="1011" spans="1:14" customFormat="1" hidden="1" x14ac:dyDescent="0.25">
      <c r="A1011" t="s">
        <v>12152</v>
      </c>
      <c r="B1011" t="s">
        <v>1699</v>
      </c>
      <c r="C1011" s="1">
        <v>44849</v>
      </c>
      <c r="D1011" s="1" t="s">
        <v>18</v>
      </c>
      <c r="E1011" s="2">
        <v>120</v>
      </c>
      <c r="F1011" s="2">
        <v>21.56</v>
      </c>
      <c r="G1011" s="2">
        <v>8.49</v>
      </c>
      <c r="H1011" s="2">
        <v>150.05000000000001</v>
      </c>
      <c r="I1011" t="s">
        <v>241</v>
      </c>
      <c r="J1011" t="s">
        <v>141</v>
      </c>
      <c r="K1011">
        <v>40245</v>
      </c>
      <c r="L1011" t="s">
        <v>43</v>
      </c>
      <c r="M1011" t="s">
        <v>1540</v>
      </c>
      <c r="N1011" t="s">
        <v>12151</v>
      </c>
    </row>
    <row r="1012" spans="1:14" customFormat="1" hidden="1" x14ac:dyDescent="0.25">
      <c r="A1012" t="s">
        <v>12152</v>
      </c>
      <c r="B1012" t="s">
        <v>1700</v>
      </c>
      <c r="C1012" s="1">
        <v>44854</v>
      </c>
      <c r="D1012" s="1" t="s">
        <v>18</v>
      </c>
      <c r="E1012" s="2">
        <v>370</v>
      </c>
      <c r="F1012" s="2">
        <v>48.66</v>
      </c>
      <c r="G1012" s="2">
        <v>28.26</v>
      </c>
      <c r="H1012" s="2">
        <v>446.92</v>
      </c>
      <c r="I1012" t="s">
        <v>1701</v>
      </c>
      <c r="J1012" t="s">
        <v>20</v>
      </c>
      <c r="K1012">
        <v>27410</v>
      </c>
      <c r="L1012" t="s">
        <v>21</v>
      </c>
      <c r="M1012" t="s">
        <v>1540</v>
      </c>
      <c r="N1012" t="s">
        <v>12151</v>
      </c>
    </row>
    <row r="1013" spans="1:14" customFormat="1" hidden="1" x14ac:dyDescent="0.25">
      <c r="A1013" t="s">
        <v>12152</v>
      </c>
      <c r="B1013" t="s">
        <v>1702</v>
      </c>
      <c r="C1013" s="1">
        <v>44849</v>
      </c>
      <c r="D1013" s="1" t="s">
        <v>18</v>
      </c>
      <c r="E1013" s="2">
        <v>370</v>
      </c>
      <c r="F1013" s="2">
        <v>43.23</v>
      </c>
      <c r="G1013" s="2">
        <v>29.6</v>
      </c>
      <c r="H1013" s="2">
        <v>442.83</v>
      </c>
      <c r="I1013" t="s">
        <v>1703</v>
      </c>
      <c r="J1013" t="s">
        <v>49</v>
      </c>
      <c r="K1013">
        <v>66434</v>
      </c>
      <c r="L1013" t="s">
        <v>43</v>
      </c>
      <c r="M1013" t="s">
        <v>1540</v>
      </c>
      <c r="N1013" t="s">
        <v>12151</v>
      </c>
    </row>
    <row r="1014" spans="1:14" customFormat="1" hidden="1" x14ac:dyDescent="0.25">
      <c r="A1014" t="s">
        <v>12152</v>
      </c>
      <c r="B1014" t="s">
        <v>1704</v>
      </c>
      <c r="C1014" s="1">
        <v>44849</v>
      </c>
      <c r="D1014" s="1" t="s">
        <v>18</v>
      </c>
      <c r="E1014" s="2">
        <v>249</v>
      </c>
      <c r="F1014" s="2">
        <v>42.43</v>
      </c>
      <c r="G1014" s="2">
        <v>25.96</v>
      </c>
      <c r="H1014" s="2">
        <v>317.39</v>
      </c>
      <c r="I1014" t="s">
        <v>887</v>
      </c>
      <c r="J1014" t="s">
        <v>46</v>
      </c>
      <c r="K1014">
        <v>30312</v>
      </c>
      <c r="L1014" t="s">
        <v>21</v>
      </c>
      <c r="M1014" t="s">
        <v>1540</v>
      </c>
      <c r="N1014" t="s">
        <v>12151</v>
      </c>
    </row>
    <row r="1015" spans="1:14" customFormat="1" hidden="1" x14ac:dyDescent="0.25">
      <c r="A1015" t="s">
        <v>12152</v>
      </c>
      <c r="B1015" t="s">
        <v>1705</v>
      </c>
      <c r="C1015" s="1">
        <v>44849</v>
      </c>
      <c r="D1015" s="1" t="s">
        <v>18</v>
      </c>
      <c r="E1015" s="2">
        <v>370</v>
      </c>
      <c r="F1015" s="2">
        <v>48.66</v>
      </c>
      <c r="G1015" s="2">
        <v>33.49</v>
      </c>
      <c r="H1015" s="2">
        <v>452.15</v>
      </c>
      <c r="I1015" t="s">
        <v>1706</v>
      </c>
      <c r="J1015" t="s">
        <v>286</v>
      </c>
      <c r="K1015">
        <v>29550</v>
      </c>
      <c r="L1015" t="s">
        <v>43</v>
      </c>
      <c r="M1015" t="s">
        <v>1540</v>
      </c>
      <c r="N1015" t="s">
        <v>12151</v>
      </c>
    </row>
    <row r="1016" spans="1:14" customFormat="1" hidden="1" x14ac:dyDescent="0.25">
      <c r="A1016" t="s">
        <v>12152</v>
      </c>
      <c r="B1016" t="s">
        <v>1707</v>
      </c>
      <c r="C1016" s="1">
        <v>44849</v>
      </c>
      <c r="D1016" s="1" t="s">
        <v>18</v>
      </c>
      <c r="E1016" s="2">
        <v>300</v>
      </c>
      <c r="F1016" s="2">
        <v>34.85</v>
      </c>
      <c r="G1016" s="2">
        <v>24.16</v>
      </c>
      <c r="H1016" s="2">
        <v>359.01</v>
      </c>
      <c r="I1016" t="s">
        <v>288</v>
      </c>
      <c r="J1016" t="s">
        <v>246</v>
      </c>
      <c r="K1016">
        <v>85266</v>
      </c>
      <c r="L1016" t="s">
        <v>43</v>
      </c>
      <c r="M1016" t="s">
        <v>1540</v>
      </c>
      <c r="N1016" t="s">
        <v>12151</v>
      </c>
    </row>
    <row r="1017" spans="1:14" customFormat="1" hidden="1" x14ac:dyDescent="0.25">
      <c r="A1017" t="s">
        <v>12152</v>
      </c>
      <c r="B1017" t="s">
        <v>1708</v>
      </c>
      <c r="C1017" s="1">
        <v>44854</v>
      </c>
      <c r="D1017" s="1" t="s">
        <v>18</v>
      </c>
      <c r="E1017" s="2">
        <v>370</v>
      </c>
      <c r="F1017" s="2">
        <v>48.66</v>
      </c>
      <c r="G1017" s="2">
        <v>0</v>
      </c>
      <c r="H1017" s="2">
        <v>418.66</v>
      </c>
      <c r="I1017" t="s">
        <v>1709</v>
      </c>
      <c r="J1017" t="s">
        <v>71</v>
      </c>
      <c r="K1017">
        <v>32696</v>
      </c>
      <c r="L1017" t="s">
        <v>43</v>
      </c>
      <c r="M1017" t="s">
        <v>1540</v>
      </c>
      <c r="N1017" t="s">
        <v>12151</v>
      </c>
    </row>
    <row r="1018" spans="1:14" customFormat="1" hidden="1" x14ac:dyDescent="0.25">
      <c r="A1018" t="s">
        <v>12152</v>
      </c>
      <c r="B1018" t="s">
        <v>1710</v>
      </c>
      <c r="C1018" s="1">
        <v>44849</v>
      </c>
      <c r="D1018" s="1" t="s">
        <v>18</v>
      </c>
      <c r="E1018" s="2">
        <v>390</v>
      </c>
      <c r="F1018" s="2">
        <v>48.66</v>
      </c>
      <c r="G1018" s="2">
        <v>0</v>
      </c>
      <c r="H1018" s="2">
        <v>438.66</v>
      </c>
      <c r="I1018" t="s">
        <v>1689</v>
      </c>
      <c r="J1018" t="s">
        <v>93</v>
      </c>
      <c r="K1018">
        <v>63105</v>
      </c>
      <c r="L1018" t="s">
        <v>43</v>
      </c>
      <c r="M1018" t="s">
        <v>1540</v>
      </c>
      <c r="N1018" t="s">
        <v>12151</v>
      </c>
    </row>
    <row r="1019" spans="1:14" customFormat="1" hidden="1" x14ac:dyDescent="0.25">
      <c r="A1019" t="s">
        <v>12152</v>
      </c>
      <c r="B1019" t="s">
        <v>1711</v>
      </c>
      <c r="C1019" s="1">
        <v>44849</v>
      </c>
      <c r="D1019" s="1" t="s">
        <v>18</v>
      </c>
      <c r="E1019" s="2">
        <v>370</v>
      </c>
      <c r="F1019" s="2">
        <v>48.66</v>
      </c>
      <c r="G1019" s="2">
        <v>0</v>
      </c>
      <c r="H1019" s="2">
        <v>418.66</v>
      </c>
      <c r="I1019" t="s">
        <v>1712</v>
      </c>
      <c r="J1019" t="s">
        <v>265</v>
      </c>
      <c r="K1019">
        <v>2332</v>
      </c>
      <c r="L1019" t="s">
        <v>43</v>
      </c>
      <c r="M1019" t="s">
        <v>1540</v>
      </c>
      <c r="N1019" t="s">
        <v>12151</v>
      </c>
    </row>
    <row r="1020" spans="1:14" customFormat="1" hidden="1" x14ac:dyDescent="0.25">
      <c r="A1020" t="s">
        <v>12152</v>
      </c>
      <c r="B1020" t="s">
        <v>1713</v>
      </c>
      <c r="C1020" s="1">
        <v>44852</v>
      </c>
      <c r="D1020" s="1" t="s">
        <v>18</v>
      </c>
      <c r="E1020" s="2">
        <v>75</v>
      </c>
      <c r="F1020" s="2">
        <v>19.03</v>
      </c>
      <c r="G1020" s="2">
        <v>0</v>
      </c>
      <c r="H1020" s="2">
        <v>94.03</v>
      </c>
      <c r="I1020" t="s">
        <v>1714</v>
      </c>
      <c r="J1020" t="s">
        <v>71</v>
      </c>
      <c r="K1020">
        <v>33483</v>
      </c>
      <c r="L1020" t="s">
        <v>43</v>
      </c>
      <c r="M1020" t="s">
        <v>1540</v>
      </c>
      <c r="N1020" t="s">
        <v>12151</v>
      </c>
    </row>
    <row r="1021" spans="1:14" customFormat="1" hidden="1" x14ac:dyDescent="0.25">
      <c r="A1021" t="s">
        <v>12152</v>
      </c>
      <c r="B1021" t="s">
        <v>1716</v>
      </c>
      <c r="C1021" s="1">
        <v>44846</v>
      </c>
      <c r="D1021" s="1" t="s">
        <v>18</v>
      </c>
      <c r="E1021" s="2">
        <v>29</v>
      </c>
      <c r="F1021" s="2">
        <v>19.03</v>
      </c>
      <c r="G1021" s="2">
        <v>2.14</v>
      </c>
      <c r="H1021" s="2">
        <v>50.17</v>
      </c>
      <c r="I1021" t="s">
        <v>1717</v>
      </c>
      <c r="J1021" t="s">
        <v>27</v>
      </c>
      <c r="K1021">
        <v>70563</v>
      </c>
      <c r="L1021" t="s">
        <v>21</v>
      </c>
      <c r="M1021" t="s">
        <v>1715</v>
      </c>
      <c r="N1021" t="s">
        <v>12151</v>
      </c>
    </row>
    <row r="1022" spans="1:14" customFormat="1" hidden="1" x14ac:dyDescent="0.25">
      <c r="A1022" t="s">
        <v>12152</v>
      </c>
      <c r="B1022" t="s">
        <v>1718</v>
      </c>
      <c r="C1022" s="1">
        <v>44858</v>
      </c>
      <c r="D1022" s="1" t="s">
        <v>18</v>
      </c>
      <c r="E1022" s="2">
        <v>149</v>
      </c>
      <c r="F1022" s="2">
        <v>25.1</v>
      </c>
      <c r="G1022" s="2">
        <v>10.43</v>
      </c>
      <c r="H1022" s="2">
        <v>184.53</v>
      </c>
      <c r="I1022" t="s">
        <v>1719</v>
      </c>
      <c r="J1022" t="s">
        <v>30</v>
      </c>
      <c r="K1022">
        <v>23185</v>
      </c>
      <c r="L1022" t="s">
        <v>21</v>
      </c>
      <c r="M1022" t="s">
        <v>1715</v>
      </c>
      <c r="N1022" t="s">
        <v>12151</v>
      </c>
    </row>
    <row r="1023" spans="1:14" customFormat="1" hidden="1" x14ac:dyDescent="0.25">
      <c r="A1023" t="s">
        <v>12154</v>
      </c>
      <c r="B1023" t="s">
        <v>1720</v>
      </c>
      <c r="C1023" s="1">
        <v>44909</v>
      </c>
      <c r="D1023" s="1" t="s">
        <v>18</v>
      </c>
      <c r="E1023" s="2">
        <v>139.4</v>
      </c>
      <c r="F1023" s="2">
        <v>22.49</v>
      </c>
      <c r="G1023" s="2">
        <v>11.92</v>
      </c>
      <c r="H1023" s="2">
        <v>173.81</v>
      </c>
      <c r="I1023" t="s">
        <v>1721</v>
      </c>
      <c r="J1023" t="s">
        <v>246</v>
      </c>
      <c r="K1023">
        <v>85390</v>
      </c>
      <c r="L1023" t="s">
        <v>21</v>
      </c>
      <c r="M1023" t="s">
        <v>1715</v>
      </c>
      <c r="N1023" t="s">
        <v>12151</v>
      </c>
    </row>
    <row r="1024" spans="1:14" customFormat="1" hidden="1" x14ac:dyDescent="0.25">
      <c r="A1024" t="s">
        <v>12154</v>
      </c>
      <c r="B1024" t="s">
        <v>1722</v>
      </c>
      <c r="C1024" s="1">
        <v>44910</v>
      </c>
      <c r="D1024" s="1" t="s">
        <v>18</v>
      </c>
      <c r="E1024" s="2">
        <v>37.4</v>
      </c>
      <c r="F1024" s="2">
        <v>18.079999999999998</v>
      </c>
      <c r="G1024" s="2">
        <v>4.32</v>
      </c>
      <c r="H1024" s="2">
        <v>59.8</v>
      </c>
      <c r="I1024" t="s">
        <v>1723</v>
      </c>
      <c r="J1024" t="s">
        <v>465</v>
      </c>
      <c r="K1024">
        <v>88210</v>
      </c>
      <c r="L1024" t="s">
        <v>43</v>
      </c>
      <c r="M1024" t="s">
        <v>1715</v>
      </c>
      <c r="N1024" t="s">
        <v>12151</v>
      </c>
    </row>
    <row r="1025" spans="1:22" hidden="1" x14ac:dyDescent="0.25">
      <c r="A1025" t="s">
        <v>12152</v>
      </c>
      <c r="B1025" t="s">
        <v>1724</v>
      </c>
      <c r="C1025" s="1">
        <v>44851</v>
      </c>
      <c r="D1025" s="1" t="s">
        <v>18</v>
      </c>
      <c r="E1025" s="2">
        <v>254</v>
      </c>
      <c r="F1025" s="2">
        <v>48.66</v>
      </c>
      <c r="G1025" s="2">
        <v>0</v>
      </c>
      <c r="H1025" s="2">
        <v>302.66000000000003</v>
      </c>
      <c r="I1025" t="s">
        <v>1726</v>
      </c>
      <c r="J1025" t="s">
        <v>71</v>
      </c>
      <c r="K1025">
        <v>32712</v>
      </c>
      <c r="L1025" t="s">
        <v>43</v>
      </c>
      <c r="M1025" t="s">
        <v>1715</v>
      </c>
      <c r="N1025" t="s">
        <v>12151</v>
      </c>
      <c r="T1025"/>
    </row>
    <row r="1026" spans="1:22" hidden="1" x14ac:dyDescent="0.25">
      <c r="A1026" t="s">
        <v>12152</v>
      </c>
      <c r="B1026" t="s">
        <v>1727</v>
      </c>
      <c r="C1026" s="1">
        <v>44851</v>
      </c>
      <c r="D1026" s="1" t="s">
        <v>18</v>
      </c>
      <c r="E1026" s="2">
        <v>330</v>
      </c>
      <c r="F1026" s="2">
        <v>48.66</v>
      </c>
      <c r="G1026" s="2">
        <v>43.01</v>
      </c>
      <c r="H1026" s="2">
        <v>421.67</v>
      </c>
      <c r="I1026" t="s">
        <v>1728</v>
      </c>
      <c r="J1026" t="s">
        <v>1189</v>
      </c>
      <c r="K1026">
        <v>25302</v>
      </c>
      <c r="L1026" t="s">
        <v>21</v>
      </c>
      <c r="M1026" t="s">
        <v>1715</v>
      </c>
      <c r="N1026" t="s">
        <v>12151</v>
      </c>
      <c r="T1026"/>
    </row>
    <row r="1027" spans="1:22" hidden="1" x14ac:dyDescent="0.25">
      <c r="A1027" t="s">
        <v>12153</v>
      </c>
      <c r="B1027" t="s">
        <v>1729</v>
      </c>
      <c r="C1027" s="1">
        <v>44881</v>
      </c>
      <c r="D1027" s="1" t="s">
        <v>18</v>
      </c>
      <c r="E1027" s="2">
        <v>380</v>
      </c>
      <c r="F1027" s="2">
        <v>38.65</v>
      </c>
      <c r="G1027" s="2">
        <v>0</v>
      </c>
      <c r="H1027" s="2">
        <v>418.65</v>
      </c>
      <c r="I1027" t="s">
        <v>1730</v>
      </c>
      <c r="J1027" t="s">
        <v>577</v>
      </c>
      <c r="K1027">
        <v>97703</v>
      </c>
      <c r="L1027" t="s">
        <v>21</v>
      </c>
      <c r="M1027" t="s">
        <v>1715</v>
      </c>
      <c r="N1027" t="s">
        <v>12151</v>
      </c>
      <c r="T1027"/>
    </row>
    <row r="1028" spans="1:22" hidden="1" x14ac:dyDescent="0.25">
      <c r="A1028" t="s">
        <v>12152</v>
      </c>
      <c r="B1028" t="s">
        <v>1731</v>
      </c>
      <c r="C1028" s="1">
        <v>44851</v>
      </c>
      <c r="D1028" s="1" t="s">
        <v>18</v>
      </c>
      <c r="E1028" s="2">
        <v>330</v>
      </c>
      <c r="F1028" s="2">
        <v>39.270000000000003</v>
      </c>
      <c r="G1028" s="2">
        <v>39.6</v>
      </c>
      <c r="H1028" s="2">
        <v>408.87</v>
      </c>
      <c r="I1028" t="s">
        <v>1732</v>
      </c>
      <c r="J1028" t="s">
        <v>1733</v>
      </c>
      <c r="K1028">
        <v>82520</v>
      </c>
      <c r="L1028" t="s">
        <v>43</v>
      </c>
      <c r="M1028" t="s">
        <v>1715</v>
      </c>
      <c r="N1028" t="s">
        <v>12151</v>
      </c>
      <c r="T1028"/>
    </row>
    <row r="1029" spans="1:22" hidden="1" x14ac:dyDescent="0.25">
      <c r="A1029" t="s">
        <v>12152</v>
      </c>
      <c r="B1029" t="s">
        <v>1734</v>
      </c>
      <c r="C1029" s="1">
        <v>44852</v>
      </c>
      <c r="D1029" s="1" t="s">
        <v>18</v>
      </c>
      <c r="E1029" s="2">
        <v>280</v>
      </c>
      <c r="F1029" s="2">
        <v>43.23</v>
      </c>
      <c r="G1029" s="2">
        <v>25.86</v>
      </c>
      <c r="H1029" s="2">
        <v>349.09</v>
      </c>
      <c r="I1029" t="s">
        <v>1735</v>
      </c>
      <c r="J1029" t="s">
        <v>59</v>
      </c>
      <c r="K1029">
        <v>78163</v>
      </c>
      <c r="L1029" t="s">
        <v>43</v>
      </c>
      <c r="M1029" t="s">
        <v>1715</v>
      </c>
      <c r="N1029" t="s">
        <v>12151</v>
      </c>
      <c r="T1029"/>
    </row>
    <row r="1030" spans="1:22" hidden="1" x14ac:dyDescent="0.25">
      <c r="A1030" t="s">
        <v>12154</v>
      </c>
      <c r="B1030" t="s">
        <v>1736</v>
      </c>
      <c r="C1030" s="1">
        <v>44897</v>
      </c>
      <c r="D1030" s="1" t="s">
        <v>18</v>
      </c>
      <c r="E1030" s="2">
        <v>91</v>
      </c>
      <c r="F1030" s="2">
        <v>21.56</v>
      </c>
      <c r="G1030" s="2">
        <v>9</v>
      </c>
      <c r="H1030" s="2">
        <v>121.56</v>
      </c>
      <c r="I1030" t="s">
        <v>1737</v>
      </c>
      <c r="J1030" t="s">
        <v>39</v>
      </c>
      <c r="K1030">
        <v>14526</v>
      </c>
      <c r="L1030" t="s">
        <v>43</v>
      </c>
      <c r="M1030" t="s">
        <v>1715</v>
      </c>
      <c r="N1030" t="s">
        <v>12151</v>
      </c>
      <c r="T1030"/>
    </row>
    <row r="1031" spans="1:22" hidden="1" x14ac:dyDescent="0.25">
      <c r="A1031" t="s">
        <v>12152</v>
      </c>
      <c r="B1031" t="s">
        <v>1738</v>
      </c>
      <c r="C1031" s="1">
        <v>44851</v>
      </c>
      <c r="D1031" s="1" t="s">
        <v>18</v>
      </c>
      <c r="E1031" s="2">
        <v>258</v>
      </c>
      <c r="F1031" s="2">
        <v>39.270000000000003</v>
      </c>
      <c r="G1031" s="2">
        <v>0.27</v>
      </c>
      <c r="H1031" s="2">
        <v>297.54000000000002</v>
      </c>
      <c r="I1031" t="s">
        <v>36</v>
      </c>
      <c r="J1031" t="s">
        <v>277</v>
      </c>
      <c r="K1031">
        <v>80218</v>
      </c>
      <c r="L1031" t="s">
        <v>43</v>
      </c>
      <c r="M1031" t="s">
        <v>1715</v>
      </c>
      <c r="N1031" t="s">
        <v>12151</v>
      </c>
      <c r="T1031"/>
    </row>
    <row r="1032" spans="1:22" x14ac:dyDescent="0.25">
      <c r="A1032" t="s">
        <v>12153</v>
      </c>
      <c r="B1032" t="s">
        <v>1739</v>
      </c>
      <c r="C1032" s="1">
        <v>44880</v>
      </c>
      <c r="D1032" s="1" t="s">
        <v>18</v>
      </c>
      <c r="E1032" s="2">
        <v>190</v>
      </c>
      <c r="F1032" s="2">
        <v>28.55</v>
      </c>
      <c r="G1032" s="2">
        <v>14.73</v>
      </c>
      <c r="H1032" s="2">
        <v>233.28</v>
      </c>
      <c r="I1032" t="s">
        <v>909</v>
      </c>
      <c r="J1032" t="s">
        <v>52</v>
      </c>
      <c r="K1032">
        <v>92692</v>
      </c>
      <c r="L1032" t="s">
        <v>43</v>
      </c>
      <c r="M1032" t="s">
        <v>1715</v>
      </c>
      <c r="N1032" t="s">
        <v>12151</v>
      </c>
      <c r="O1032" t="s">
        <v>12166</v>
      </c>
      <c r="P1032" s="10">
        <f>E1032</f>
        <v>190</v>
      </c>
      <c r="R1032" s="17">
        <f>VLOOKUP(I1032,Counties!$A$1:$D$1787,3,0)</f>
        <v>7.7499999999999999E-2</v>
      </c>
      <c r="S1032" s="10">
        <f>P1032*R1032</f>
        <v>14.725</v>
      </c>
      <c r="T1032" s="17" t="str">
        <f>VLOOKUP(I1032,Counties!$A$1:$D$1787,4,0)</f>
        <v>Orange</v>
      </c>
      <c r="U1032" s="10">
        <f>G1032</f>
        <v>14.73</v>
      </c>
      <c r="V1032" s="10">
        <f>S1032-U1032</f>
        <v>-5.0000000000007816E-3</v>
      </c>
    </row>
    <row r="1033" spans="1:22" hidden="1" x14ac:dyDescent="0.25">
      <c r="A1033" t="s">
        <v>12154</v>
      </c>
      <c r="B1033" t="s">
        <v>1741</v>
      </c>
      <c r="C1033" s="1">
        <v>44914</v>
      </c>
      <c r="D1033" s="1" t="s">
        <v>18</v>
      </c>
      <c r="E1033" s="2">
        <v>394.4</v>
      </c>
      <c r="F1033" s="2">
        <v>48.66</v>
      </c>
      <c r="G1033" s="2">
        <v>31.02</v>
      </c>
      <c r="H1033" s="2">
        <v>474.08</v>
      </c>
      <c r="I1033" t="s">
        <v>147</v>
      </c>
      <c r="J1033" t="s">
        <v>134</v>
      </c>
      <c r="K1033">
        <v>46236</v>
      </c>
      <c r="L1033" t="s">
        <v>43</v>
      </c>
      <c r="M1033" t="s">
        <v>1715</v>
      </c>
      <c r="N1033" t="s">
        <v>12151</v>
      </c>
      <c r="T1033"/>
    </row>
    <row r="1034" spans="1:22" hidden="1" x14ac:dyDescent="0.25">
      <c r="A1034" t="s">
        <v>12154</v>
      </c>
      <c r="B1034" t="s">
        <v>1742</v>
      </c>
      <c r="C1034" s="1">
        <v>44910</v>
      </c>
      <c r="D1034" s="1" t="s">
        <v>18</v>
      </c>
      <c r="E1034" s="2">
        <v>171.7</v>
      </c>
      <c r="F1034" s="2">
        <v>29.86</v>
      </c>
      <c r="G1034" s="2">
        <v>0</v>
      </c>
      <c r="H1034" s="2">
        <v>201.56</v>
      </c>
      <c r="I1034" t="s">
        <v>1743</v>
      </c>
      <c r="J1034" t="s">
        <v>93</v>
      </c>
      <c r="K1034" t="s">
        <v>1744</v>
      </c>
      <c r="L1034" t="s">
        <v>43</v>
      </c>
      <c r="M1034" t="s">
        <v>1715</v>
      </c>
      <c r="N1034" t="s">
        <v>12151</v>
      </c>
      <c r="T1034"/>
    </row>
    <row r="1035" spans="1:22" hidden="1" x14ac:dyDescent="0.25">
      <c r="A1035" t="s">
        <v>12154</v>
      </c>
      <c r="B1035" t="s">
        <v>1745</v>
      </c>
      <c r="C1035" s="1">
        <v>44902</v>
      </c>
      <c r="D1035" s="1" t="s">
        <v>18</v>
      </c>
      <c r="E1035" s="2">
        <v>81.5</v>
      </c>
      <c r="F1035" s="2">
        <v>21.56</v>
      </c>
      <c r="G1035" s="2">
        <v>2.34</v>
      </c>
      <c r="H1035" s="2">
        <v>105.4</v>
      </c>
      <c r="I1035" t="s">
        <v>1746</v>
      </c>
      <c r="J1035" t="s">
        <v>265</v>
      </c>
      <c r="K1035">
        <v>2127</v>
      </c>
      <c r="L1035" t="s">
        <v>43</v>
      </c>
      <c r="M1035" t="s">
        <v>1715</v>
      </c>
      <c r="N1035" t="s">
        <v>12151</v>
      </c>
      <c r="T1035"/>
    </row>
    <row r="1036" spans="1:22" x14ac:dyDescent="0.25">
      <c r="A1036" t="s">
        <v>12152</v>
      </c>
      <c r="B1036" t="s">
        <v>1747</v>
      </c>
      <c r="C1036" s="1">
        <v>44860</v>
      </c>
      <c r="D1036" s="1" t="s">
        <v>23</v>
      </c>
      <c r="E1036" s="2">
        <v>50</v>
      </c>
      <c r="F1036" s="2">
        <v>0</v>
      </c>
      <c r="G1036" s="2">
        <v>0</v>
      </c>
      <c r="H1036" s="2">
        <v>50</v>
      </c>
      <c r="I1036" t="s">
        <v>17</v>
      </c>
      <c r="J1036" t="s">
        <v>17</v>
      </c>
      <c r="K1036" t="s">
        <v>17</v>
      </c>
      <c r="L1036" t="s">
        <v>24</v>
      </c>
      <c r="M1036" t="s">
        <v>1715</v>
      </c>
      <c r="N1036" t="s">
        <v>12151</v>
      </c>
      <c r="O1036" t="s">
        <v>12164</v>
      </c>
      <c r="Q1036" s="10">
        <f t="shared" ref="Q1036:Q1037" si="484">E1036</f>
        <v>50</v>
      </c>
      <c r="T1036"/>
    </row>
    <row r="1037" spans="1:22" x14ac:dyDescent="0.25">
      <c r="A1037" t="s">
        <v>12152</v>
      </c>
      <c r="B1037" t="s">
        <v>1748</v>
      </c>
      <c r="C1037" s="1">
        <v>44839</v>
      </c>
      <c r="D1037" s="1" t="s">
        <v>23</v>
      </c>
      <c r="E1037" s="2">
        <v>50</v>
      </c>
      <c r="F1037" s="2">
        <v>0</v>
      </c>
      <c r="G1037" s="2">
        <v>0</v>
      </c>
      <c r="H1037" s="2">
        <v>50</v>
      </c>
      <c r="I1037" t="s">
        <v>17</v>
      </c>
      <c r="J1037" t="s">
        <v>17</v>
      </c>
      <c r="K1037" t="s">
        <v>17</v>
      </c>
      <c r="L1037" t="s">
        <v>24</v>
      </c>
      <c r="M1037" t="s">
        <v>1715</v>
      </c>
      <c r="N1037" t="s">
        <v>12151</v>
      </c>
      <c r="O1037" t="s">
        <v>12164</v>
      </c>
      <c r="Q1037" s="10">
        <f t="shared" si="484"/>
        <v>50</v>
      </c>
      <c r="T1037"/>
    </row>
    <row r="1038" spans="1:22" hidden="1" x14ac:dyDescent="0.25">
      <c r="A1038" t="s">
        <v>12153</v>
      </c>
      <c r="B1038" t="s">
        <v>1749</v>
      </c>
      <c r="C1038" s="1">
        <v>44869</v>
      </c>
      <c r="D1038" s="1" t="s">
        <v>54</v>
      </c>
      <c r="E1038" s="2">
        <v>-29</v>
      </c>
      <c r="F1038" s="2">
        <v>-19.03</v>
      </c>
      <c r="G1038" s="2">
        <v>-2.14</v>
      </c>
      <c r="H1038" s="2">
        <v>-50.17</v>
      </c>
      <c r="I1038" t="s">
        <v>1717</v>
      </c>
      <c r="J1038" t="s">
        <v>27</v>
      </c>
      <c r="K1038">
        <v>70563</v>
      </c>
      <c r="L1038" t="s">
        <v>43</v>
      </c>
      <c r="M1038" t="s">
        <v>1715</v>
      </c>
      <c r="N1038" t="s">
        <v>12151</v>
      </c>
      <c r="T1038"/>
    </row>
    <row r="1039" spans="1:22" x14ac:dyDescent="0.25">
      <c r="A1039" t="s">
        <v>12152</v>
      </c>
      <c r="B1039" t="s">
        <v>1750</v>
      </c>
      <c r="C1039" s="1">
        <v>44860</v>
      </c>
      <c r="D1039" s="1" t="s">
        <v>23</v>
      </c>
      <c r="E1039" s="2">
        <v>50</v>
      </c>
      <c r="F1039" s="2">
        <v>0</v>
      </c>
      <c r="G1039" s="2">
        <v>0</v>
      </c>
      <c r="H1039" s="2">
        <v>50</v>
      </c>
      <c r="I1039" t="s">
        <v>17</v>
      </c>
      <c r="J1039" t="s">
        <v>17</v>
      </c>
      <c r="K1039" t="s">
        <v>17</v>
      </c>
      <c r="L1039" t="s">
        <v>24</v>
      </c>
      <c r="M1039" t="s">
        <v>1715</v>
      </c>
      <c r="N1039" t="s">
        <v>12151</v>
      </c>
      <c r="O1039" t="s">
        <v>12164</v>
      </c>
      <c r="Q1039" s="10">
        <f>E1039</f>
        <v>50</v>
      </c>
      <c r="T1039"/>
    </row>
    <row r="1040" spans="1:22" hidden="1" x14ac:dyDescent="0.25">
      <c r="A1040" t="s">
        <v>12152</v>
      </c>
      <c r="B1040" t="s">
        <v>1751</v>
      </c>
      <c r="C1040" s="1">
        <v>44852</v>
      </c>
      <c r="D1040" s="1" t="s">
        <v>54</v>
      </c>
      <c r="E1040" s="2">
        <v>-330</v>
      </c>
      <c r="F1040" s="2">
        <v>-48.66</v>
      </c>
      <c r="G1040" s="2">
        <v>-36.909999999999997</v>
      </c>
      <c r="H1040" s="2">
        <v>-415.57</v>
      </c>
      <c r="I1040" t="s">
        <v>1243</v>
      </c>
      <c r="J1040" t="s">
        <v>33</v>
      </c>
      <c r="K1040">
        <v>37069</v>
      </c>
      <c r="L1040" t="s">
        <v>43</v>
      </c>
      <c r="M1040" t="s">
        <v>1715</v>
      </c>
      <c r="N1040" t="s">
        <v>12151</v>
      </c>
      <c r="T1040"/>
    </row>
    <row r="1041" spans="1:22" x14ac:dyDescent="0.25">
      <c r="A1041" t="s">
        <v>12153</v>
      </c>
      <c r="B1041" t="s">
        <v>1752</v>
      </c>
      <c r="C1041" s="1">
        <v>44895</v>
      </c>
      <c r="D1041" s="1" t="s">
        <v>23</v>
      </c>
      <c r="E1041" s="2">
        <v>50</v>
      </c>
      <c r="F1041" s="2">
        <v>0</v>
      </c>
      <c r="G1041" s="2">
        <v>0</v>
      </c>
      <c r="H1041" s="2">
        <v>50</v>
      </c>
      <c r="I1041" t="s">
        <v>17</v>
      </c>
      <c r="J1041" t="s">
        <v>17</v>
      </c>
      <c r="K1041" t="s">
        <v>17</v>
      </c>
      <c r="L1041" t="s">
        <v>24</v>
      </c>
      <c r="M1041" t="s">
        <v>1715</v>
      </c>
      <c r="N1041" t="s">
        <v>12151</v>
      </c>
      <c r="O1041" t="s">
        <v>12164</v>
      </c>
      <c r="Q1041" s="10">
        <f>E1041</f>
        <v>50</v>
      </c>
      <c r="T1041"/>
    </row>
    <row r="1042" spans="1:22" hidden="1" x14ac:dyDescent="0.25">
      <c r="A1042" t="s">
        <v>12154</v>
      </c>
      <c r="B1042" t="s">
        <v>1753</v>
      </c>
      <c r="C1042" s="1">
        <v>44900</v>
      </c>
      <c r="D1042" s="1" t="s">
        <v>18</v>
      </c>
      <c r="E1042" s="2">
        <v>480</v>
      </c>
      <c r="F1042" s="2">
        <v>46.63</v>
      </c>
      <c r="G1042" s="2">
        <v>31.6</v>
      </c>
      <c r="H1042" s="2">
        <v>558.23</v>
      </c>
      <c r="I1042" t="s">
        <v>887</v>
      </c>
      <c r="J1042" t="s">
        <v>46</v>
      </c>
      <c r="K1042">
        <v>30339</v>
      </c>
      <c r="L1042" t="s">
        <v>21</v>
      </c>
      <c r="M1042" t="s">
        <v>1715</v>
      </c>
      <c r="N1042" t="s">
        <v>12151</v>
      </c>
      <c r="T1042"/>
    </row>
    <row r="1043" spans="1:22" hidden="1" x14ac:dyDescent="0.25">
      <c r="A1043" t="s">
        <v>12152</v>
      </c>
      <c r="B1043" t="s">
        <v>1754</v>
      </c>
      <c r="C1043" s="1">
        <v>44838</v>
      </c>
      <c r="D1043" s="1" t="s">
        <v>18</v>
      </c>
      <c r="E1043" s="2">
        <v>330</v>
      </c>
      <c r="F1043" s="2">
        <v>48.66</v>
      </c>
      <c r="G1043" s="2">
        <v>28.41</v>
      </c>
      <c r="H1043" s="2">
        <v>407.07</v>
      </c>
      <c r="I1043" t="s">
        <v>166</v>
      </c>
      <c r="J1043" t="s">
        <v>20</v>
      </c>
      <c r="K1043">
        <v>27703</v>
      </c>
      <c r="L1043" t="s">
        <v>21</v>
      </c>
      <c r="M1043" t="s">
        <v>1715</v>
      </c>
      <c r="N1043" t="s">
        <v>12151</v>
      </c>
      <c r="T1043"/>
    </row>
    <row r="1044" spans="1:22" hidden="1" x14ac:dyDescent="0.25">
      <c r="A1044" t="s">
        <v>12152</v>
      </c>
      <c r="B1044" t="s">
        <v>1755</v>
      </c>
      <c r="C1044" s="1">
        <v>44861</v>
      </c>
      <c r="D1044" s="1" t="s">
        <v>18</v>
      </c>
      <c r="E1044" s="2">
        <v>0</v>
      </c>
      <c r="F1044" s="2">
        <v>0</v>
      </c>
      <c r="G1044" s="2">
        <v>0</v>
      </c>
      <c r="H1044" s="2">
        <v>0</v>
      </c>
      <c r="I1044" t="s">
        <v>1756</v>
      </c>
      <c r="J1044" t="s">
        <v>56</v>
      </c>
      <c r="K1044">
        <v>43123</v>
      </c>
      <c r="L1044" t="s">
        <v>21</v>
      </c>
      <c r="M1044" t="s">
        <v>1715</v>
      </c>
      <c r="N1044" t="s">
        <v>12151</v>
      </c>
      <c r="T1044"/>
    </row>
    <row r="1045" spans="1:22" x14ac:dyDescent="0.25">
      <c r="A1045" t="s">
        <v>12154</v>
      </c>
      <c r="B1045" t="s">
        <v>1757</v>
      </c>
      <c r="C1045" s="1">
        <v>44908</v>
      </c>
      <c r="D1045" s="1" t="s">
        <v>18</v>
      </c>
      <c r="E1045" s="2">
        <v>38</v>
      </c>
      <c r="F1045" s="2">
        <v>22.44</v>
      </c>
      <c r="G1045" s="2">
        <v>2.95</v>
      </c>
      <c r="H1045" s="2">
        <v>63.39</v>
      </c>
      <c r="I1045" t="s">
        <v>1758</v>
      </c>
      <c r="J1045" t="s">
        <v>52</v>
      </c>
      <c r="K1045">
        <v>92037</v>
      </c>
      <c r="L1045" t="s">
        <v>43</v>
      </c>
      <c r="M1045" t="s">
        <v>1715</v>
      </c>
      <c r="N1045" t="s">
        <v>12151</v>
      </c>
      <c r="O1045" t="s">
        <v>12166</v>
      </c>
      <c r="P1045" s="10">
        <f>E1045</f>
        <v>38</v>
      </c>
      <c r="R1045" s="17">
        <f>VLOOKUP(I1045,Counties!$A$1:$D$1787,3,0)</f>
        <v>7.7499999999999999E-2</v>
      </c>
      <c r="S1045" s="10">
        <f>P1045*R1045</f>
        <v>2.9449999999999998</v>
      </c>
      <c r="T1045" s="17" t="str">
        <f>VLOOKUP(I1045,Counties!$A$1:$D$1787,4,0)</f>
        <v>San Diego</v>
      </c>
      <c r="U1045" s="10">
        <f>G1045</f>
        <v>2.95</v>
      </c>
      <c r="V1045" s="10">
        <f>S1045-U1045</f>
        <v>-5.0000000000003375E-3</v>
      </c>
    </row>
    <row r="1046" spans="1:22" hidden="1" x14ac:dyDescent="0.25">
      <c r="A1046" t="s">
        <v>12154</v>
      </c>
      <c r="B1046" t="s">
        <v>1759</v>
      </c>
      <c r="C1046" s="1">
        <v>44902</v>
      </c>
      <c r="D1046" s="1" t="s">
        <v>18</v>
      </c>
      <c r="E1046" s="2">
        <v>0</v>
      </c>
      <c r="F1046" s="2">
        <v>0</v>
      </c>
      <c r="G1046" s="2">
        <v>0</v>
      </c>
      <c r="H1046" s="2">
        <v>0</v>
      </c>
      <c r="I1046" t="s">
        <v>1735</v>
      </c>
      <c r="J1046" t="s">
        <v>59</v>
      </c>
      <c r="K1046">
        <v>78163</v>
      </c>
      <c r="L1046" t="s">
        <v>43</v>
      </c>
      <c r="M1046" t="s">
        <v>1715</v>
      </c>
      <c r="N1046" t="s">
        <v>12151</v>
      </c>
      <c r="T1046"/>
    </row>
    <row r="1047" spans="1:22" hidden="1" x14ac:dyDescent="0.25">
      <c r="A1047" t="s">
        <v>12152</v>
      </c>
      <c r="B1047" t="s">
        <v>1760</v>
      </c>
      <c r="C1047" s="1">
        <v>44858</v>
      </c>
      <c r="D1047" s="1" t="s">
        <v>54</v>
      </c>
      <c r="E1047" s="2">
        <v>-254</v>
      </c>
      <c r="F1047" s="2">
        <v>-48.66</v>
      </c>
      <c r="G1047" s="2">
        <v>-21.94</v>
      </c>
      <c r="H1047" s="2">
        <v>-324.60000000000002</v>
      </c>
      <c r="I1047" t="s">
        <v>1761</v>
      </c>
      <c r="J1047" t="s">
        <v>20</v>
      </c>
      <c r="K1047">
        <v>28031</v>
      </c>
      <c r="L1047" t="s">
        <v>43</v>
      </c>
      <c r="M1047" t="s">
        <v>1715</v>
      </c>
      <c r="N1047" t="s">
        <v>12151</v>
      </c>
      <c r="T1047"/>
    </row>
    <row r="1048" spans="1:22" hidden="1" x14ac:dyDescent="0.25">
      <c r="A1048" t="s">
        <v>12154</v>
      </c>
      <c r="B1048" t="s">
        <v>1762</v>
      </c>
      <c r="C1048" s="1">
        <v>44902</v>
      </c>
      <c r="D1048" s="1" t="s">
        <v>18</v>
      </c>
      <c r="E1048" s="2">
        <v>125</v>
      </c>
      <c r="F1048" s="2">
        <v>25.1</v>
      </c>
      <c r="G1048" s="2">
        <v>7.52</v>
      </c>
      <c r="H1048" s="2">
        <v>157.62</v>
      </c>
      <c r="I1048" t="s">
        <v>965</v>
      </c>
      <c r="J1048" t="s">
        <v>299</v>
      </c>
      <c r="K1048">
        <v>53402</v>
      </c>
      <c r="L1048" t="s">
        <v>21</v>
      </c>
      <c r="M1048" t="s">
        <v>1715</v>
      </c>
      <c r="N1048" t="s">
        <v>12151</v>
      </c>
      <c r="T1048"/>
    </row>
    <row r="1049" spans="1:22" x14ac:dyDescent="0.25">
      <c r="A1049" t="s">
        <v>12152</v>
      </c>
      <c r="B1049" t="s">
        <v>1763</v>
      </c>
      <c r="C1049" s="1">
        <v>44851</v>
      </c>
      <c r="D1049" s="1" t="s">
        <v>18</v>
      </c>
      <c r="E1049" s="2">
        <v>330</v>
      </c>
      <c r="F1049" s="2">
        <v>36.78</v>
      </c>
      <c r="G1049" s="2">
        <v>28.88</v>
      </c>
      <c r="H1049" s="2">
        <v>395.66</v>
      </c>
      <c r="I1049" t="s">
        <v>1334</v>
      </c>
      <c r="J1049" t="s">
        <v>52</v>
      </c>
      <c r="K1049">
        <v>92508</v>
      </c>
      <c r="L1049" t="s">
        <v>43</v>
      </c>
      <c r="M1049" t="s">
        <v>1715</v>
      </c>
      <c r="N1049" t="s">
        <v>12151</v>
      </c>
      <c r="O1049" t="s">
        <v>12166</v>
      </c>
      <c r="P1049" s="10">
        <f>E1049</f>
        <v>330</v>
      </c>
      <c r="R1049" s="17">
        <f>VLOOKUP(I1049,Counties!$A$1:$D$1787,3,0)</f>
        <v>8.7499999999999994E-2</v>
      </c>
      <c r="S1049" s="10">
        <f>P1049*R1049</f>
        <v>28.874999999999996</v>
      </c>
      <c r="T1049" s="17" t="str">
        <f>VLOOKUP(I1049,Counties!$A$1:$D$1787,4,0)</f>
        <v>Riverside</v>
      </c>
      <c r="U1049" s="10">
        <f>G1049</f>
        <v>28.88</v>
      </c>
      <c r="V1049" s="10">
        <f>S1049-U1049</f>
        <v>-5.000000000002558E-3</v>
      </c>
    </row>
    <row r="1050" spans="1:22" hidden="1" x14ac:dyDescent="0.25">
      <c r="A1050" t="s">
        <v>12154</v>
      </c>
      <c r="B1050" t="s">
        <v>1764</v>
      </c>
      <c r="C1050" s="1">
        <v>44906</v>
      </c>
      <c r="D1050" s="1" t="s">
        <v>18</v>
      </c>
      <c r="E1050" s="2">
        <v>280</v>
      </c>
      <c r="F1050" s="2">
        <v>43.23</v>
      </c>
      <c r="G1050" s="2">
        <v>25.86</v>
      </c>
      <c r="H1050" s="2">
        <v>349.09</v>
      </c>
      <c r="I1050" t="s">
        <v>1765</v>
      </c>
      <c r="J1050" t="s">
        <v>59</v>
      </c>
      <c r="K1050">
        <v>79109</v>
      </c>
      <c r="L1050" t="s">
        <v>43</v>
      </c>
      <c r="M1050" t="s">
        <v>1715</v>
      </c>
      <c r="N1050" t="s">
        <v>12151</v>
      </c>
      <c r="T1050"/>
    </row>
    <row r="1051" spans="1:22" x14ac:dyDescent="0.25">
      <c r="A1051" t="s">
        <v>12152</v>
      </c>
      <c r="B1051" t="s">
        <v>1766</v>
      </c>
      <c r="C1051" s="1">
        <v>44851</v>
      </c>
      <c r="D1051" s="1" t="s">
        <v>18</v>
      </c>
      <c r="E1051" s="2">
        <v>330</v>
      </c>
      <c r="F1051" s="2">
        <v>36.78</v>
      </c>
      <c r="G1051" s="2">
        <v>25.58</v>
      </c>
      <c r="H1051" s="2">
        <v>392.36</v>
      </c>
      <c r="I1051" t="s">
        <v>1767</v>
      </c>
      <c r="J1051" t="s">
        <v>52</v>
      </c>
      <c r="K1051">
        <v>92129</v>
      </c>
      <c r="L1051" t="s">
        <v>43</v>
      </c>
      <c r="M1051" t="s">
        <v>1715</v>
      </c>
      <c r="N1051" t="s">
        <v>12151</v>
      </c>
      <c r="O1051" t="s">
        <v>12166</v>
      </c>
      <c r="P1051" s="10">
        <f>E1051</f>
        <v>330</v>
      </c>
      <c r="R1051" s="17">
        <f>VLOOKUP(I1051,Counties!$A$1:$D$1787,3,0)</f>
        <v>7.7499999999999999E-2</v>
      </c>
      <c r="S1051" s="10">
        <f>P1051*R1051</f>
        <v>25.574999999999999</v>
      </c>
      <c r="T1051" s="17" t="str">
        <f>VLOOKUP(I1051,Counties!$A$1:$D$1787,4,0)</f>
        <v>San Diego</v>
      </c>
      <c r="U1051" s="10">
        <f>G1051</f>
        <v>25.58</v>
      </c>
      <c r="V1051" s="10">
        <f>S1051-U1051</f>
        <v>-4.9999999999990052E-3</v>
      </c>
    </row>
    <row r="1052" spans="1:22" hidden="1" x14ac:dyDescent="0.25">
      <c r="A1052" t="s">
        <v>12152</v>
      </c>
      <c r="B1052" t="s">
        <v>1768</v>
      </c>
      <c r="C1052" s="1">
        <v>44851</v>
      </c>
      <c r="D1052" s="1" t="s">
        <v>18</v>
      </c>
      <c r="E1052" s="2">
        <v>280</v>
      </c>
      <c r="F1052" s="2">
        <v>48.66</v>
      </c>
      <c r="G1052" s="2">
        <v>23.01</v>
      </c>
      <c r="H1052" s="2">
        <v>351.67</v>
      </c>
      <c r="I1052" t="s">
        <v>194</v>
      </c>
      <c r="J1052" t="s">
        <v>134</v>
      </c>
      <c r="K1052">
        <v>46032</v>
      </c>
      <c r="L1052" t="s">
        <v>43</v>
      </c>
      <c r="M1052" t="s">
        <v>1715</v>
      </c>
      <c r="N1052" t="s">
        <v>12151</v>
      </c>
      <c r="T1052"/>
    </row>
    <row r="1053" spans="1:22" x14ac:dyDescent="0.25">
      <c r="A1053" t="s">
        <v>12152</v>
      </c>
      <c r="B1053" t="s">
        <v>1769</v>
      </c>
      <c r="C1053" s="1">
        <v>44851</v>
      </c>
      <c r="D1053" s="1" t="s">
        <v>18</v>
      </c>
      <c r="E1053" s="2">
        <v>330</v>
      </c>
      <c r="F1053" s="2">
        <v>36.78</v>
      </c>
      <c r="G1053" s="2">
        <v>33.83</v>
      </c>
      <c r="H1053" s="2">
        <v>400.61</v>
      </c>
      <c r="I1053" t="s">
        <v>1770</v>
      </c>
      <c r="J1053" t="s">
        <v>52</v>
      </c>
      <c r="K1053">
        <v>94566</v>
      </c>
      <c r="L1053" t="s">
        <v>43</v>
      </c>
      <c r="M1053" t="s">
        <v>1715</v>
      </c>
      <c r="N1053" t="s">
        <v>12151</v>
      </c>
      <c r="O1053" t="s">
        <v>12166</v>
      </c>
      <c r="P1053" s="10">
        <f>E1053</f>
        <v>330</v>
      </c>
      <c r="R1053" s="17">
        <f>VLOOKUP(I1053,Counties!$A$1:$D$1787,3,0)</f>
        <v>0.10249999999999999</v>
      </c>
      <c r="S1053" s="10">
        <f>P1053*R1053</f>
        <v>33.824999999999996</v>
      </c>
      <c r="T1053" s="17" t="str">
        <f>VLOOKUP(I1053,Counties!$A$1:$D$1787,4,0)</f>
        <v>Alameda</v>
      </c>
      <c r="U1053" s="10">
        <f>G1053</f>
        <v>33.83</v>
      </c>
      <c r="V1053" s="10">
        <f>S1053-U1053</f>
        <v>-5.000000000002558E-3</v>
      </c>
    </row>
    <row r="1054" spans="1:22" hidden="1" x14ac:dyDescent="0.25">
      <c r="A1054" t="s">
        <v>12152</v>
      </c>
      <c r="B1054" t="s">
        <v>1771</v>
      </c>
      <c r="C1054" s="1">
        <v>44851</v>
      </c>
      <c r="D1054" s="1" t="s">
        <v>18</v>
      </c>
      <c r="E1054" s="2">
        <v>224.5</v>
      </c>
      <c r="F1054" s="2">
        <v>41.7</v>
      </c>
      <c r="G1054" s="2">
        <v>21.3</v>
      </c>
      <c r="H1054" s="2">
        <v>287.5</v>
      </c>
      <c r="I1054" t="s">
        <v>1772</v>
      </c>
      <c r="J1054" t="s">
        <v>59</v>
      </c>
      <c r="K1054">
        <v>77007</v>
      </c>
      <c r="L1054" t="s">
        <v>43</v>
      </c>
      <c r="M1054" t="s">
        <v>1715</v>
      </c>
      <c r="N1054" t="s">
        <v>12151</v>
      </c>
      <c r="T1054"/>
    </row>
    <row r="1055" spans="1:22" hidden="1" x14ac:dyDescent="0.25">
      <c r="A1055" t="s">
        <v>12153</v>
      </c>
      <c r="B1055" t="s">
        <v>1773</v>
      </c>
      <c r="C1055" s="1">
        <v>44869</v>
      </c>
      <c r="D1055" s="1" t="s">
        <v>18</v>
      </c>
      <c r="E1055" s="2">
        <v>29</v>
      </c>
      <c r="F1055" s="2">
        <v>0</v>
      </c>
      <c r="G1055" s="2">
        <v>0</v>
      </c>
      <c r="H1055" s="2">
        <v>29</v>
      </c>
      <c r="I1055" t="s">
        <v>1717</v>
      </c>
      <c r="J1055" t="s">
        <v>27</v>
      </c>
      <c r="K1055">
        <v>70563</v>
      </c>
      <c r="L1055" t="s">
        <v>21</v>
      </c>
      <c r="M1055" t="s">
        <v>1715</v>
      </c>
      <c r="N1055" t="s">
        <v>12151</v>
      </c>
      <c r="T1055"/>
    </row>
    <row r="1056" spans="1:22" hidden="1" x14ac:dyDescent="0.25">
      <c r="A1056" t="s">
        <v>12154</v>
      </c>
      <c r="B1056" t="s">
        <v>1774</v>
      </c>
      <c r="C1056" s="1">
        <v>44911</v>
      </c>
      <c r="D1056" s="1" t="s">
        <v>18</v>
      </c>
      <c r="E1056" s="2">
        <v>240</v>
      </c>
      <c r="F1056" s="2">
        <v>25.76</v>
      </c>
      <c r="G1056" s="2">
        <v>0.27</v>
      </c>
      <c r="H1056" s="2">
        <v>266.02999999999997</v>
      </c>
      <c r="I1056" t="s">
        <v>1775</v>
      </c>
      <c r="J1056" t="s">
        <v>277</v>
      </c>
      <c r="K1056">
        <v>80015</v>
      </c>
      <c r="L1056" t="s">
        <v>21</v>
      </c>
      <c r="M1056" t="s">
        <v>1715</v>
      </c>
      <c r="N1056" t="s">
        <v>12151</v>
      </c>
      <c r="T1056"/>
    </row>
    <row r="1057" spans="1:22" x14ac:dyDescent="0.25">
      <c r="A1057" t="s">
        <v>12154</v>
      </c>
      <c r="B1057" t="s">
        <v>1776</v>
      </c>
      <c r="C1057" s="1">
        <v>44902</v>
      </c>
      <c r="D1057" s="1" t="s">
        <v>18</v>
      </c>
      <c r="E1057" s="2">
        <v>559</v>
      </c>
      <c r="F1057" s="2">
        <v>63.15</v>
      </c>
      <c r="G1057" s="2">
        <v>53.1</v>
      </c>
      <c r="H1057" s="2">
        <v>675.25</v>
      </c>
      <c r="I1057" t="s">
        <v>1777</v>
      </c>
      <c r="J1057" t="s">
        <v>52</v>
      </c>
      <c r="K1057">
        <v>91361</v>
      </c>
      <c r="L1057" t="s">
        <v>43</v>
      </c>
      <c r="M1057" t="s">
        <v>1715</v>
      </c>
      <c r="N1057" t="s">
        <v>12151</v>
      </c>
      <c r="O1057" t="s">
        <v>12166</v>
      </c>
      <c r="P1057" s="10">
        <f>E1057</f>
        <v>559</v>
      </c>
      <c r="R1057" s="17">
        <f>VLOOKUP(I1057,Counties!$A$1:$D$1787,3,0)</f>
        <v>7.2499999999999995E-2</v>
      </c>
      <c r="S1057" s="10">
        <f>P1057*R1057</f>
        <v>40.527499999999996</v>
      </c>
      <c r="T1057" s="17" t="str">
        <f>VLOOKUP(I1057,Counties!$A$1:$D$1787,4,0)</f>
        <v>Ventura</v>
      </c>
      <c r="U1057" s="10">
        <f>G1057</f>
        <v>53.1</v>
      </c>
      <c r="V1057" s="10">
        <f>S1057-U1057</f>
        <v>-12.572500000000005</v>
      </c>
    </row>
    <row r="1058" spans="1:22" hidden="1" x14ac:dyDescent="0.25">
      <c r="A1058" t="s">
        <v>12154</v>
      </c>
      <c r="B1058" t="s">
        <v>1778</v>
      </c>
      <c r="C1058" s="1">
        <v>44902</v>
      </c>
      <c r="D1058" s="1" t="s">
        <v>18</v>
      </c>
      <c r="E1058" s="2">
        <v>282.5</v>
      </c>
      <c r="F1058" s="2">
        <v>33.32</v>
      </c>
      <c r="G1058" s="2">
        <v>0</v>
      </c>
      <c r="H1058" s="2">
        <v>315.82</v>
      </c>
      <c r="I1058" t="s">
        <v>1779</v>
      </c>
      <c r="J1058" t="s">
        <v>1780</v>
      </c>
      <c r="K1058">
        <v>20002</v>
      </c>
      <c r="L1058" t="s">
        <v>43</v>
      </c>
      <c r="M1058" t="s">
        <v>1715</v>
      </c>
      <c r="N1058" t="s">
        <v>12151</v>
      </c>
      <c r="T1058"/>
    </row>
    <row r="1059" spans="1:22" hidden="1" x14ac:dyDescent="0.25">
      <c r="A1059" t="s">
        <v>12154</v>
      </c>
      <c r="B1059" t="s">
        <v>1781</v>
      </c>
      <c r="C1059" s="1">
        <v>44904</v>
      </c>
      <c r="D1059" s="1" t="s">
        <v>18</v>
      </c>
      <c r="E1059" s="2">
        <v>49.3</v>
      </c>
      <c r="F1059" s="2">
        <v>18.079999999999998</v>
      </c>
      <c r="G1059" s="2">
        <v>0.27</v>
      </c>
      <c r="H1059" s="2">
        <v>67.650000000000006</v>
      </c>
      <c r="I1059" t="s">
        <v>1416</v>
      </c>
      <c r="J1059" t="s">
        <v>277</v>
      </c>
      <c r="K1059">
        <v>80108</v>
      </c>
      <c r="L1059" t="s">
        <v>43</v>
      </c>
      <c r="M1059" t="s">
        <v>1715</v>
      </c>
      <c r="N1059" t="s">
        <v>12151</v>
      </c>
      <c r="T1059"/>
    </row>
    <row r="1060" spans="1:22" x14ac:dyDescent="0.25">
      <c r="A1060" t="s">
        <v>12154</v>
      </c>
      <c r="B1060" t="s">
        <v>1782</v>
      </c>
      <c r="C1060" s="1">
        <v>44911</v>
      </c>
      <c r="D1060" s="1" t="s">
        <v>23</v>
      </c>
      <c r="E1060" s="2">
        <v>50</v>
      </c>
      <c r="F1060" s="2">
        <v>0</v>
      </c>
      <c r="G1060" s="2">
        <v>0</v>
      </c>
      <c r="H1060" s="2">
        <v>50</v>
      </c>
      <c r="I1060" t="s">
        <v>17</v>
      </c>
      <c r="J1060" t="s">
        <v>17</v>
      </c>
      <c r="K1060" t="s">
        <v>17</v>
      </c>
      <c r="L1060" t="s">
        <v>24</v>
      </c>
      <c r="M1060" t="s">
        <v>1715</v>
      </c>
      <c r="N1060" t="s">
        <v>12151</v>
      </c>
      <c r="O1060" t="s">
        <v>12164</v>
      </c>
      <c r="Q1060" s="10">
        <f>E1060</f>
        <v>50</v>
      </c>
      <c r="T1060"/>
    </row>
    <row r="1061" spans="1:22" x14ac:dyDescent="0.25">
      <c r="A1061" t="s">
        <v>12152</v>
      </c>
      <c r="B1061" t="s">
        <v>1783</v>
      </c>
      <c r="C1061" s="1">
        <v>44843</v>
      </c>
      <c r="D1061" s="1" t="s">
        <v>18</v>
      </c>
      <c r="E1061" s="2">
        <v>209.2</v>
      </c>
      <c r="F1061" s="2">
        <v>29.29</v>
      </c>
      <c r="G1061" s="2">
        <v>19.87</v>
      </c>
      <c r="H1061" s="2">
        <v>258.36</v>
      </c>
      <c r="I1061" t="s">
        <v>1784</v>
      </c>
      <c r="J1061" t="s">
        <v>52</v>
      </c>
      <c r="K1061">
        <v>90266</v>
      </c>
      <c r="L1061" t="s">
        <v>43</v>
      </c>
      <c r="M1061" t="s">
        <v>1715</v>
      </c>
      <c r="N1061" t="s">
        <v>12151</v>
      </c>
      <c r="O1061" t="s">
        <v>12166</v>
      </c>
      <c r="P1061" s="10">
        <f>E1061</f>
        <v>209.2</v>
      </c>
      <c r="R1061" s="17">
        <f>VLOOKUP(I1061,Counties!$A$1:$D$1787,3,0)</f>
        <v>9.5000000000000001E-2</v>
      </c>
      <c r="S1061" s="10">
        <f>P1061*R1061</f>
        <v>19.873999999999999</v>
      </c>
      <c r="T1061" s="17" t="str">
        <f>VLOOKUP(I1061,Counties!$A$1:$D$1787,4,0)</f>
        <v>Los Angeles</v>
      </c>
      <c r="U1061" s="10">
        <f>G1061</f>
        <v>19.87</v>
      </c>
      <c r="V1061" s="10">
        <f>S1061-U1061</f>
        <v>3.9999999999977831E-3</v>
      </c>
    </row>
    <row r="1062" spans="1:22" hidden="1" x14ac:dyDescent="0.25">
      <c r="A1062" t="s">
        <v>12152</v>
      </c>
      <c r="B1062" t="s">
        <v>1785</v>
      </c>
      <c r="C1062" s="1">
        <v>44851</v>
      </c>
      <c r="D1062" s="1" t="s">
        <v>18</v>
      </c>
      <c r="E1062" s="2">
        <v>330</v>
      </c>
      <c r="F1062" s="2">
        <v>48.66</v>
      </c>
      <c r="G1062" s="2">
        <v>29.7</v>
      </c>
      <c r="H1062" s="2">
        <v>408.36</v>
      </c>
      <c r="I1062" t="s">
        <v>1786</v>
      </c>
      <c r="J1062" t="s">
        <v>42</v>
      </c>
      <c r="K1062">
        <v>20740</v>
      </c>
      <c r="L1062" t="s">
        <v>43</v>
      </c>
      <c r="M1062" t="s">
        <v>1715</v>
      </c>
      <c r="N1062" t="s">
        <v>12151</v>
      </c>
      <c r="T1062"/>
    </row>
    <row r="1063" spans="1:22" hidden="1" x14ac:dyDescent="0.25">
      <c r="A1063" t="s">
        <v>12153</v>
      </c>
      <c r="B1063" t="s">
        <v>1787</v>
      </c>
      <c r="C1063" s="1">
        <v>44869</v>
      </c>
      <c r="D1063" s="1" t="s">
        <v>18</v>
      </c>
      <c r="E1063" s="2">
        <v>0</v>
      </c>
      <c r="F1063" s="2">
        <v>0</v>
      </c>
      <c r="G1063" s="2">
        <v>0</v>
      </c>
      <c r="H1063" s="2">
        <v>0</v>
      </c>
      <c r="I1063" t="s">
        <v>1717</v>
      </c>
      <c r="J1063" t="s">
        <v>27</v>
      </c>
      <c r="K1063">
        <v>70563</v>
      </c>
      <c r="L1063" t="s">
        <v>21</v>
      </c>
      <c r="M1063" t="s">
        <v>1715</v>
      </c>
      <c r="N1063" t="s">
        <v>12151</v>
      </c>
      <c r="T1063"/>
    </row>
    <row r="1064" spans="1:22" hidden="1" x14ac:dyDescent="0.25">
      <c r="A1064" t="s">
        <v>12154</v>
      </c>
      <c r="B1064" t="s">
        <v>1788</v>
      </c>
      <c r="C1064" s="1">
        <v>44906</v>
      </c>
      <c r="D1064" s="1" t="s">
        <v>18</v>
      </c>
      <c r="E1064" s="2">
        <v>280</v>
      </c>
      <c r="F1064" s="2">
        <v>43.23</v>
      </c>
      <c r="G1064" s="2">
        <v>25.86</v>
      </c>
      <c r="H1064" s="2">
        <v>349.09</v>
      </c>
      <c r="I1064" t="s">
        <v>1765</v>
      </c>
      <c r="J1064" t="s">
        <v>59</v>
      </c>
      <c r="K1064">
        <v>79106</v>
      </c>
      <c r="L1064" t="s">
        <v>43</v>
      </c>
      <c r="M1064" t="s">
        <v>1715</v>
      </c>
      <c r="N1064" t="s">
        <v>12151</v>
      </c>
      <c r="T1064"/>
    </row>
    <row r="1065" spans="1:22" hidden="1" x14ac:dyDescent="0.25">
      <c r="A1065" t="s">
        <v>12152</v>
      </c>
      <c r="B1065" t="s">
        <v>1789</v>
      </c>
      <c r="C1065" s="1">
        <v>44858</v>
      </c>
      <c r="D1065" s="1" t="s">
        <v>18</v>
      </c>
      <c r="E1065" s="2">
        <v>0</v>
      </c>
      <c r="F1065" s="2">
        <v>0</v>
      </c>
      <c r="G1065" s="2">
        <v>0</v>
      </c>
      <c r="H1065" s="2">
        <v>0</v>
      </c>
      <c r="I1065" t="s">
        <v>1790</v>
      </c>
      <c r="J1065" t="s">
        <v>211</v>
      </c>
      <c r="K1065">
        <v>55391</v>
      </c>
      <c r="L1065" t="s">
        <v>43</v>
      </c>
      <c r="M1065" t="s">
        <v>1715</v>
      </c>
      <c r="N1065" t="s">
        <v>12151</v>
      </c>
      <c r="T1065"/>
    </row>
    <row r="1066" spans="1:22" hidden="1" x14ac:dyDescent="0.25">
      <c r="A1066" t="s">
        <v>12154</v>
      </c>
      <c r="B1066" t="s">
        <v>1791</v>
      </c>
      <c r="C1066" s="1">
        <v>44901</v>
      </c>
      <c r="D1066" s="1" t="s">
        <v>18</v>
      </c>
      <c r="E1066" s="2">
        <v>199</v>
      </c>
      <c r="F1066" s="2">
        <v>30.83</v>
      </c>
      <c r="G1066" s="2">
        <v>15.92</v>
      </c>
      <c r="H1066" s="2">
        <v>245.75</v>
      </c>
      <c r="I1066" t="s">
        <v>1792</v>
      </c>
      <c r="J1066" t="s">
        <v>49</v>
      </c>
      <c r="K1066">
        <v>67002</v>
      </c>
      <c r="L1066" t="s">
        <v>43</v>
      </c>
      <c r="M1066" t="s">
        <v>1715</v>
      </c>
      <c r="N1066" t="s">
        <v>12151</v>
      </c>
      <c r="T1066"/>
    </row>
    <row r="1067" spans="1:22" x14ac:dyDescent="0.25">
      <c r="A1067" t="s">
        <v>12154</v>
      </c>
      <c r="B1067" t="s">
        <v>1793</v>
      </c>
      <c r="C1067" s="1">
        <v>44906</v>
      </c>
      <c r="D1067" s="1" t="s">
        <v>18</v>
      </c>
      <c r="E1067" s="2">
        <v>280</v>
      </c>
      <c r="F1067" s="2">
        <v>36.78</v>
      </c>
      <c r="G1067" s="2">
        <v>21.7</v>
      </c>
      <c r="H1067" s="2">
        <v>338.48</v>
      </c>
      <c r="I1067" t="s">
        <v>1794</v>
      </c>
      <c r="J1067" t="s">
        <v>52</v>
      </c>
      <c r="K1067" t="s">
        <v>1795</v>
      </c>
      <c r="L1067" t="s">
        <v>43</v>
      </c>
      <c r="M1067" t="s">
        <v>1715</v>
      </c>
      <c r="N1067" t="s">
        <v>12151</v>
      </c>
      <c r="O1067" t="s">
        <v>12166</v>
      </c>
      <c r="P1067" s="10">
        <f>E1067</f>
        <v>280</v>
      </c>
      <c r="R1067" s="17">
        <f>VLOOKUP(I1067,Counties!$A$1:$D$1787,3,0)</f>
        <v>7.7499999999999999E-2</v>
      </c>
      <c r="S1067" s="10">
        <f>P1067*R1067</f>
        <v>21.7</v>
      </c>
      <c r="T1067" s="17" t="str">
        <f>VLOOKUP(I1067,Counties!$A$1:$D$1787,4,0)</f>
        <v>Orange</v>
      </c>
      <c r="U1067" s="10">
        <f>G1067</f>
        <v>21.7</v>
      </c>
      <c r="V1067" s="10">
        <f>S1067-U1067</f>
        <v>0</v>
      </c>
    </row>
    <row r="1068" spans="1:22" hidden="1" x14ac:dyDescent="0.25">
      <c r="A1068" t="s">
        <v>12154</v>
      </c>
      <c r="B1068" t="s">
        <v>1796</v>
      </c>
      <c r="C1068" s="1">
        <v>44899</v>
      </c>
      <c r="D1068" s="1" t="s">
        <v>18</v>
      </c>
      <c r="E1068" s="2">
        <v>169</v>
      </c>
      <c r="F1068" s="2">
        <v>29.86</v>
      </c>
      <c r="G1068" s="2">
        <v>13.92</v>
      </c>
      <c r="H1068" s="2">
        <v>212.78</v>
      </c>
      <c r="I1068" t="s">
        <v>178</v>
      </c>
      <c r="J1068" t="s">
        <v>134</v>
      </c>
      <c r="K1068">
        <v>46077</v>
      </c>
      <c r="L1068" t="s">
        <v>43</v>
      </c>
      <c r="M1068" t="s">
        <v>1715</v>
      </c>
      <c r="N1068" t="s">
        <v>12151</v>
      </c>
      <c r="T1068"/>
    </row>
    <row r="1069" spans="1:22" hidden="1" x14ac:dyDescent="0.25">
      <c r="A1069" t="s">
        <v>12152</v>
      </c>
      <c r="B1069" t="s">
        <v>1797</v>
      </c>
      <c r="C1069" s="1">
        <v>44841</v>
      </c>
      <c r="D1069" s="1" t="s">
        <v>18</v>
      </c>
      <c r="E1069" s="2">
        <v>157.5</v>
      </c>
      <c r="F1069" s="2">
        <v>25.1</v>
      </c>
      <c r="G1069" s="2">
        <v>16.89</v>
      </c>
      <c r="H1069" s="2">
        <v>199.49</v>
      </c>
      <c r="I1069" t="s">
        <v>402</v>
      </c>
      <c r="J1069" t="s">
        <v>33</v>
      </c>
      <c r="K1069">
        <v>37075</v>
      </c>
      <c r="L1069" t="s">
        <v>43</v>
      </c>
      <c r="M1069" t="s">
        <v>1715</v>
      </c>
      <c r="N1069" t="s">
        <v>12151</v>
      </c>
      <c r="T1069"/>
    </row>
    <row r="1070" spans="1:22" x14ac:dyDescent="0.25">
      <c r="A1070" t="s">
        <v>12154</v>
      </c>
      <c r="B1070" t="s">
        <v>1798</v>
      </c>
      <c r="C1070" s="1">
        <v>44904</v>
      </c>
      <c r="D1070" s="1" t="s">
        <v>18</v>
      </c>
      <c r="E1070" s="2">
        <v>74</v>
      </c>
      <c r="F1070" s="2">
        <v>22.44</v>
      </c>
      <c r="G1070" s="2">
        <v>5.74</v>
      </c>
      <c r="H1070" s="2">
        <v>102.18</v>
      </c>
      <c r="I1070" t="s">
        <v>1799</v>
      </c>
      <c r="J1070" t="s">
        <v>52</v>
      </c>
      <c r="K1070">
        <v>92025</v>
      </c>
      <c r="L1070" t="s">
        <v>43</v>
      </c>
      <c r="M1070" t="s">
        <v>1715</v>
      </c>
      <c r="N1070" t="s">
        <v>12151</v>
      </c>
      <c r="O1070" t="s">
        <v>12166</v>
      </c>
      <c r="P1070" s="10">
        <f>E1070</f>
        <v>74</v>
      </c>
      <c r="R1070" s="17">
        <f>VLOOKUP(I1070,Counties!$A$1:$D$1787,3,0)</f>
        <v>7.7499999999999999E-2</v>
      </c>
      <c r="S1070" s="10">
        <f>P1070*R1070</f>
        <v>5.7350000000000003</v>
      </c>
      <c r="T1070" s="17" t="str">
        <f>VLOOKUP(I1070,Counties!$A$1:$D$1787,4,0)</f>
        <v>San Diego</v>
      </c>
      <c r="U1070" s="10">
        <f>G1070</f>
        <v>5.74</v>
      </c>
      <c r="V1070" s="10">
        <f>S1070-U1070</f>
        <v>-4.9999999999998934E-3</v>
      </c>
    </row>
    <row r="1071" spans="1:22" x14ac:dyDescent="0.25">
      <c r="A1071" t="s">
        <v>12152</v>
      </c>
      <c r="B1071" t="s">
        <v>1800</v>
      </c>
      <c r="C1071" s="1">
        <v>44858</v>
      </c>
      <c r="D1071" s="1" t="s">
        <v>23</v>
      </c>
      <c r="E1071" s="2">
        <v>50</v>
      </c>
      <c r="F1071" s="2">
        <v>0</v>
      </c>
      <c r="G1071" s="2">
        <v>0</v>
      </c>
      <c r="H1071" s="2">
        <v>50</v>
      </c>
      <c r="I1071" t="s">
        <v>17</v>
      </c>
      <c r="J1071" t="s">
        <v>17</v>
      </c>
      <c r="K1071" t="s">
        <v>17</v>
      </c>
      <c r="L1071" t="s">
        <v>24</v>
      </c>
      <c r="M1071" t="s">
        <v>1715</v>
      </c>
      <c r="N1071" t="s">
        <v>12151</v>
      </c>
      <c r="O1071" t="s">
        <v>12164</v>
      </c>
      <c r="Q1071" s="10">
        <f>E1071</f>
        <v>50</v>
      </c>
      <c r="T1071"/>
    </row>
    <row r="1072" spans="1:22" hidden="1" x14ac:dyDescent="0.25">
      <c r="A1072" t="s">
        <v>12153</v>
      </c>
      <c r="B1072" t="s">
        <v>1801</v>
      </c>
      <c r="C1072" s="1">
        <v>44892</v>
      </c>
      <c r="D1072" s="1" t="s">
        <v>18</v>
      </c>
      <c r="E1072" s="2">
        <v>0</v>
      </c>
      <c r="F1072" s="2">
        <v>0</v>
      </c>
      <c r="G1072" s="2">
        <v>0</v>
      </c>
      <c r="H1072" s="2">
        <v>0</v>
      </c>
      <c r="I1072" t="s">
        <v>1802</v>
      </c>
      <c r="J1072" t="s">
        <v>56</v>
      </c>
      <c r="K1072">
        <v>43209</v>
      </c>
      <c r="L1072" t="s">
        <v>21</v>
      </c>
      <c r="M1072" t="s">
        <v>1715</v>
      </c>
      <c r="N1072" t="s">
        <v>12151</v>
      </c>
      <c r="T1072"/>
    </row>
    <row r="1073" spans="1:22" hidden="1" x14ac:dyDescent="0.25">
      <c r="A1073" t="s">
        <v>12154</v>
      </c>
      <c r="B1073" t="s">
        <v>1804</v>
      </c>
      <c r="C1073" s="1">
        <v>44918</v>
      </c>
      <c r="D1073" s="1" t="s">
        <v>18</v>
      </c>
      <c r="E1073" s="2">
        <v>60.8</v>
      </c>
      <c r="F1073" s="2">
        <v>21.56</v>
      </c>
      <c r="G1073" s="2">
        <v>5.77</v>
      </c>
      <c r="H1073" s="2">
        <v>88.13</v>
      </c>
      <c r="I1073" t="s">
        <v>1805</v>
      </c>
      <c r="J1073" t="s">
        <v>134</v>
      </c>
      <c r="K1073">
        <v>47025</v>
      </c>
      <c r="L1073" t="s">
        <v>43</v>
      </c>
      <c r="M1073" t="s">
        <v>1803</v>
      </c>
      <c r="N1073" t="s">
        <v>12151</v>
      </c>
      <c r="T1073"/>
    </row>
    <row r="1074" spans="1:22" hidden="1" x14ac:dyDescent="0.25">
      <c r="A1074" t="s">
        <v>12153</v>
      </c>
      <c r="B1074" t="s">
        <v>1806</v>
      </c>
      <c r="C1074" s="1">
        <v>44872</v>
      </c>
      <c r="D1074" s="1" t="s">
        <v>18</v>
      </c>
      <c r="E1074" s="2">
        <v>529.99</v>
      </c>
      <c r="F1074" s="2">
        <v>50.76</v>
      </c>
      <c r="G1074" s="2">
        <v>40.65</v>
      </c>
      <c r="H1074" s="2">
        <v>621.4</v>
      </c>
      <c r="I1074" t="s">
        <v>1807</v>
      </c>
      <c r="J1074" t="s">
        <v>56</v>
      </c>
      <c r="K1074">
        <v>45039</v>
      </c>
      <c r="L1074" t="s">
        <v>21</v>
      </c>
      <c r="M1074" t="s">
        <v>1803</v>
      </c>
      <c r="N1074" t="s">
        <v>12151</v>
      </c>
      <c r="T1074"/>
    </row>
    <row r="1075" spans="1:22" hidden="1" x14ac:dyDescent="0.25">
      <c r="A1075" t="s">
        <v>12154</v>
      </c>
      <c r="B1075" t="s">
        <v>1808</v>
      </c>
      <c r="C1075" s="1">
        <v>44918</v>
      </c>
      <c r="D1075" s="1" t="s">
        <v>18</v>
      </c>
      <c r="E1075" s="2">
        <v>60.8</v>
      </c>
      <c r="F1075" s="2">
        <v>21.56</v>
      </c>
      <c r="G1075" s="2">
        <v>5.35</v>
      </c>
      <c r="H1075" s="2">
        <v>87.71</v>
      </c>
      <c r="I1075" t="s">
        <v>1809</v>
      </c>
      <c r="J1075" t="s">
        <v>56</v>
      </c>
      <c r="K1075">
        <v>45030</v>
      </c>
      <c r="L1075" t="s">
        <v>21</v>
      </c>
      <c r="M1075" t="s">
        <v>1803</v>
      </c>
      <c r="N1075" t="s">
        <v>12151</v>
      </c>
      <c r="T1075"/>
    </row>
    <row r="1076" spans="1:22" hidden="1" x14ac:dyDescent="0.25">
      <c r="A1076" t="s">
        <v>12154</v>
      </c>
      <c r="B1076" t="s">
        <v>1810</v>
      </c>
      <c r="C1076" s="1">
        <v>44912</v>
      </c>
      <c r="D1076" s="1" t="s">
        <v>18</v>
      </c>
      <c r="E1076" s="2">
        <v>85</v>
      </c>
      <c r="F1076" s="2">
        <v>21.56</v>
      </c>
      <c r="G1076" s="2">
        <v>7.46</v>
      </c>
      <c r="H1076" s="2">
        <v>114.02</v>
      </c>
      <c r="I1076" t="s">
        <v>1805</v>
      </c>
      <c r="J1076" t="s">
        <v>134</v>
      </c>
      <c r="K1076">
        <v>47025</v>
      </c>
      <c r="L1076" t="s">
        <v>43</v>
      </c>
      <c r="M1076" t="s">
        <v>1803</v>
      </c>
      <c r="N1076" t="s">
        <v>12151</v>
      </c>
      <c r="T1076"/>
    </row>
    <row r="1077" spans="1:22" hidden="1" x14ac:dyDescent="0.25">
      <c r="A1077" t="s">
        <v>12154</v>
      </c>
      <c r="B1077" t="s">
        <v>1811</v>
      </c>
      <c r="C1077" s="1">
        <v>44918</v>
      </c>
      <c r="D1077" s="1" t="s">
        <v>18</v>
      </c>
      <c r="E1077" s="2">
        <v>60.8</v>
      </c>
      <c r="F1077" s="2">
        <v>21.56</v>
      </c>
      <c r="G1077" s="2">
        <v>5.77</v>
      </c>
      <c r="H1077" s="2">
        <v>88.13</v>
      </c>
      <c r="I1077" t="s">
        <v>1805</v>
      </c>
      <c r="J1077" t="s">
        <v>134</v>
      </c>
      <c r="K1077">
        <v>47025</v>
      </c>
      <c r="L1077" t="s">
        <v>43</v>
      </c>
      <c r="M1077" t="s">
        <v>1803</v>
      </c>
      <c r="N1077" t="s">
        <v>12151</v>
      </c>
      <c r="T1077"/>
    </row>
    <row r="1078" spans="1:22" hidden="1" x14ac:dyDescent="0.25">
      <c r="A1078" t="s">
        <v>12154</v>
      </c>
      <c r="B1078" t="s">
        <v>1812</v>
      </c>
      <c r="C1078" s="1">
        <v>44906</v>
      </c>
      <c r="D1078" s="1" t="s">
        <v>18</v>
      </c>
      <c r="E1078" s="2">
        <v>125</v>
      </c>
      <c r="F1078" s="2">
        <v>25.1</v>
      </c>
      <c r="G1078" s="2">
        <v>10.130000000000001</v>
      </c>
      <c r="H1078" s="2">
        <v>160.22999999999999</v>
      </c>
      <c r="I1078" t="s">
        <v>1813</v>
      </c>
      <c r="J1078" t="s">
        <v>56</v>
      </c>
      <c r="K1078">
        <v>45140</v>
      </c>
      <c r="L1078" t="s">
        <v>21</v>
      </c>
      <c r="M1078" t="s">
        <v>1803</v>
      </c>
      <c r="N1078" t="s">
        <v>12151</v>
      </c>
      <c r="T1078"/>
    </row>
    <row r="1079" spans="1:22" hidden="1" x14ac:dyDescent="0.25">
      <c r="A1079" t="s">
        <v>12154</v>
      </c>
      <c r="B1079" t="s">
        <v>1814</v>
      </c>
      <c r="C1079" s="1">
        <v>44909</v>
      </c>
      <c r="D1079" s="1" t="s">
        <v>18</v>
      </c>
      <c r="E1079" s="2">
        <v>195</v>
      </c>
      <c r="F1079" s="2">
        <v>37.75</v>
      </c>
      <c r="G1079" s="2">
        <v>15.12</v>
      </c>
      <c r="H1079" s="2">
        <v>247.87</v>
      </c>
      <c r="I1079" t="s">
        <v>1815</v>
      </c>
      <c r="J1079" t="s">
        <v>71</v>
      </c>
      <c r="K1079">
        <v>32819</v>
      </c>
      <c r="L1079" t="s">
        <v>43</v>
      </c>
      <c r="M1079" t="s">
        <v>1803</v>
      </c>
      <c r="N1079" t="s">
        <v>12151</v>
      </c>
      <c r="T1079"/>
    </row>
    <row r="1080" spans="1:22" hidden="1" x14ac:dyDescent="0.25">
      <c r="A1080" t="s">
        <v>12153</v>
      </c>
      <c r="B1080" t="s">
        <v>1816</v>
      </c>
      <c r="C1080" s="1">
        <v>44872</v>
      </c>
      <c r="D1080" s="1" t="s">
        <v>18</v>
      </c>
      <c r="E1080" s="2">
        <v>160</v>
      </c>
      <c r="F1080" s="2">
        <v>29.86</v>
      </c>
      <c r="G1080" s="2">
        <v>24.06</v>
      </c>
      <c r="H1080" s="2">
        <v>213.92</v>
      </c>
      <c r="I1080" t="s">
        <v>241</v>
      </c>
      <c r="J1080" t="s">
        <v>141</v>
      </c>
      <c r="K1080">
        <v>40243</v>
      </c>
      <c r="L1080" t="s">
        <v>43</v>
      </c>
      <c r="M1080" t="s">
        <v>1803</v>
      </c>
      <c r="N1080" t="s">
        <v>12151</v>
      </c>
      <c r="T1080"/>
    </row>
    <row r="1081" spans="1:22" x14ac:dyDescent="0.25">
      <c r="A1081" t="s">
        <v>12153</v>
      </c>
      <c r="B1081" t="s">
        <v>1817</v>
      </c>
      <c r="C1081" s="1">
        <v>44893</v>
      </c>
      <c r="D1081" s="1" t="s">
        <v>18</v>
      </c>
      <c r="E1081" s="2">
        <v>160</v>
      </c>
      <c r="F1081" s="2">
        <v>28.55</v>
      </c>
      <c r="G1081" s="2">
        <v>14</v>
      </c>
      <c r="H1081" s="2">
        <v>202.55</v>
      </c>
      <c r="I1081" t="s">
        <v>116</v>
      </c>
      <c r="J1081" t="s">
        <v>52</v>
      </c>
      <c r="K1081">
        <v>94513</v>
      </c>
      <c r="L1081" t="s">
        <v>43</v>
      </c>
      <c r="M1081" t="s">
        <v>1803</v>
      </c>
      <c r="N1081" t="s">
        <v>12151</v>
      </c>
      <c r="O1081" t="s">
        <v>12166</v>
      </c>
      <c r="P1081" s="10">
        <f t="shared" ref="P1081:P1082" si="485">E1081</f>
        <v>160</v>
      </c>
      <c r="R1081" s="17">
        <f>VLOOKUP(I1081,Counties!$A$1:$D$1787,3,0)</f>
        <v>8.7499999999999994E-2</v>
      </c>
      <c r="S1081" s="10">
        <f>P1081*R1081</f>
        <v>14</v>
      </c>
      <c r="T1081" s="17" t="str">
        <f>VLOOKUP(I1081,Counties!$A$1:$D$1787,4,0)</f>
        <v>Contra Costa</v>
      </c>
      <c r="U1081" s="10">
        <f t="shared" ref="U1081:U1082" si="486">G1081</f>
        <v>14</v>
      </c>
      <c r="V1081" s="10">
        <f t="shared" ref="V1081:V1082" si="487">S1081-U1081</f>
        <v>0</v>
      </c>
    </row>
    <row r="1082" spans="1:22" x14ac:dyDescent="0.25">
      <c r="A1082" t="s">
        <v>12153</v>
      </c>
      <c r="B1082" t="s">
        <v>1818</v>
      </c>
      <c r="C1082" s="1">
        <v>44872</v>
      </c>
      <c r="D1082" s="1" t="s">
        <v>18</v>
      </c>
      <c r="E1082" s="2">
        <v>320</v>
      </c>
      <c r="F1082" s="2">
        <v>48.66</v>
      </c>
      <c r="G1082" s="2">
        <v>49.48</v>
      </c>
      <c r="H1082" s="2">
        <v>418.14</v>
      </c>
      <c r="I1082" t="s">
        <v>1819</v>
      </c>
      <c r="J1082" t="s">
        <v>141</v>
      </c>
      <c r="K1082">
        <v>41091</v>
      </c>
      <c r="L1082" t="s">
        <v>75</v>
      </c>
      <c r="M1082" t="s">
        <v>1803</v>
      </c>
      <c r="N1082" t="s">
        <v>12151</v>
      </c>
      <c r="O1082" t="s">
        <v>12166</v>
      </c>
      <c r="P1082" s="10">
        <f t="shared" si="485"/>
        <v>320</v>
      </c>
      <c r="R1082" s="12">
        <v>7.7499999999999999E-2</v>
      </c>
      <c r="S1082" s="10">
        <f>P1082*R1082</f>
        <v>24.8</v>
      </c>
      <c r="T1082" t="s">
        <v>822</v>
      </c>
      <c r="U1082" s="10">
        <f t="shared" si="486"/>
        <v>49.48</v>
      </c>
      <c r="V1082" s="10">
        <f t="shared" si="487"/>
        <v>-24.679999999999996</v>
      </c>
    </row>
    <row r="1083" spans="1:22" hidden="1" x14ac:dyDescent="0.25">
      <c r="A1083" t="s">
        <v>12153</v>
      </c>
      <c r="B1083" t="s">
        <v>1820</v>
      </c>
      <c r="C1083" s="1">
        <v>44884</v>
      </c>
      <c r="D1083" s="1" t="s">
        <v>18</v>
      </c>
      <c r="E1083" s="2">
        <v>295</v>
      </c>
      <c r="F1083" s="2">
        <v>41.7</v>
      </c>
      <c r="G1083" s="2">
        <v>22.72</v>
      </c>
      <c r="H1083" s="2">
        <v>359.42</v>
      </c>
      <c r="I1083" t="s">
        <v>1821</v>
      </c>
      <c r="J1083" t="s">
        <v>59</v>
      </c>
      <c r="K1083">
        <v>76462</v>
      </c>
      <c r="L1083" t="s">
        <v>43</v>
      </c>
      <c r="M1083" t="s">
        <v>1803</v>
      </c>
      <c r="N1083" t="s">
        <v>12151</v>
      </c>
      <c r="T1083"/>
    </row>
    <row r="1084" spans="1:22" hidden="1" x14ac:dyDescent="0.25">
      <c r="A1084" t="s">
        <v>12154</v>
      </c>
      <c r="B1084" t="s">
        <v>1822</v>
      </c>
      <c r="C1084" s="1">
        <v>44908</v>
      </c>
      <c r="D1084" s="1" t="s">
        <v>18</v>
      </c>
      <c r="E1084" s="2">
        <v>65</v>
      </c>
      <c r="F1084" s="2">
        <v>21.56</v>
      </c>
      <c r="G1084" s="2">
        <v>5.62</v>
      </c>
      <c r="H1084" s="2">
        <v>92.18</v>
      </c>
      <c r="I1084" t="s">
        <v>1274</v>
      </c>
      <c r="J1084" t="s">
        <v>56</v>
      </c>
      <c r="K1084" t="s">
        <v>1823</v>
      </c>
      <c r="L1084" t="s">
        <v>21</v>
      </c>
      <c r="M1084" t="s">
        <v>1803</v>
      </c>
      <c r="N1084" t="s">
        <v>12151</v>
      </c>
      <c r="T1084"/>
    </row>
    <row r="1085" spans="1:22" hidden="1" x14ac:dyDescent="0.25">
      <c r="A1085" t="s">
        <v>12154</v>
      </c>
      <c r="B1085" t="s">
        <v>1824</v>
      </c>
      <c r="C1085" s="1">
        <v>44908</v>
      </c>
      <c r="D1085" s="1" t="s">
        <v>18</v>
      </c>
      <c r="E1085" s="2">
        <v>295</v>
      </c>
      <c r="F1085" s="2">
        <v>37.82</v>
      </c>
      <c r="G1085" s="2">
        <v>13.56</v>
      </c>
      <c r="H1085" s="2">
        <v>346.38</v>
      </c>
      <c r="I1085" t="s">
        <v>1560</v>
      </c>
      <c r="J1085" t="s">
        <v>277</v>
      </c>
      <c r="K1085">
        <v>80129</v>
      </c>
      <c r="L1085" t="s">
        <v>21</v>
      </c>
      <c r="M1085" t="s">
        <v>1803</v>
      </c>
      <c r="N1085" t="s">
        <v>12151</v>
      </c>
      <c r="T1085"/>
    </row>
    <row r="1086" spans="1:22" hidden="1" x14ac:dyDescent="0.25">
      <c r="A1086" t="s">
        <v>12154</v>
      </c>
      <c r="B1086" t="s">
        <v>1825</v>
      </c>
      <c r="C1086" s="1">
        <v>44909</v>
      </c>
      <c r="D1086" s="1" t="s">
        <v>18</v>
      </c>
      <c r="E1086" s="2">
        <v>195</v>
      </c>
      <c r="F1086" s="2">
        <v>37.75</v>
      </c>
      <c r="G1086" s="2">
        <v>15.12</v>
      </c>
      <c r="H1086" s="2">
        <v>247.87</v>
      </c>
      <c r="I1086" t="s">
        <v>762</v>
      </c>
      <c r="J1086" t="s">
        <v>56</v>
      </c>
      <c r="K1086">
        <v>45056</v>
      </c>
      <c r="L1086" t="s">
        <v>21</v>
      </c>
      <c r="M1086" t="s">
        <v>1803</v>
      </c>
      <c r="N1086" t="s">
        <v>12151</v>
      </c>
      <c r="T1086"/>
    </row>
    <row r="1087" spans="1:22" hidden="1" x14ac:dyDescent="0.25">
      <c r="A1087" t="s">
        <v>12153</v>
      </c>
      <c r="B1087" t="s">
        <v>1826</v>
      </c>
      <c r="C1087" s="1">
        <v>44872</v>
      </c>
      <c r="D1087" s="1" t="s">
        <v>18</v>
      </c>
      <c r="E1087" s="2">
        <v>280</v>
      </c>
      <c r="F1087" s="2">
        <v>48.66</v>
      </c>
      <c r="G1087" s="2">
        <v>23</v>
      </c>
      <c r="H1087" s="2">
        <v>351.66</v>
      </c>
      <c r="I1087" t="s">
        <v>1827</v>
      </c>
      <c r="J1087" t="s">
        <v>134</v>
      </c>
      <c r="K1087">
        <v>47006</v>
      </c>
      <c r="L1087" t="s">
        <v>43</v>
      </c>
      <c r="M1087" t="s">
        <v>1803</v>
      </c>
      <c r="N1087" t="s">
        <v>12151</v>
      </c>
      <c r="T1087"/>
    </row>
    <row r="1088" spans="1:22" x14ac:dyDescent="0.25">
      <c r="A1088" t="s">
        <v>12152</v>
      </c>
      <c r="B1088" t="s">
        <v>1828</v>
      </c>
      <c r="C1088" s="1">
        <v>44841</v>
      </c>
      <c r="D1088" s="1" t="s">
        <v>23</v>
      </c>
      <c r="E1088" s="2">
        <v>50</v>
      </c>
      <c r="F1088" s="2">
        <v>0</v>
      </c>
      <c r="G1088" s="2">
        <v>0</v>
      </c>
      <c r="H1088" s="2">
        <v>50</v>
      </c>
      <c r="I1088" t="s">
        <v>17</v>
      </c>
      <c r="J1088" t="s">
        <v>17</v>
      </c>
      <c r="K1088" t="s">
        <v>17</v>
      </c>
      <c r="L1088" t="s">
        <v>148</v>
      </c>
      <c r="M1088" t="s">
        <v>1803</v>
      </c>
      <c r="N1088" t="s">
        <v>12151</v>
      </c>
      <c r="O1088" t="s">
        <v>12164</v>
      </c>
      <c r="Q1088" s="10">
        <f>E1088</f>
        <v>50</v>
      </c>
      <c r="T1088"/>
    </row>
    <row r="1089" spans="1:17" customFormat="1" hidden="1" x14ac:dyDescent="0.25">
      <c r="A1089" t="s">
        <v>12154</v>
      </c>
      <c r="B1089" t="s">
        <v>1829</v>
      </c>
      <c r="C1089" s="1">
        <v>44911</v>
      </c>
      <c r="D1089" s="1" t="s">
        <v>18</v>
      </c>
      <c r="E1089" s="2">
        <v>295</v>
      </c>
      <c r="F1089" s="2">
        <v>46.63</v>
      </c>
      <c r="G1089" s="2">
        <v>26.66</v>
      </c>
      <c r="H1089" s="2">
        <v>368.29</v>
      </c>
      <c r="I1089" t="s">
        <v>1378</v>
      </c>
      <c r="J1089" t="s">
        <v>56</v>
      </c>
      <c r="K1089">
        <v>45202</v>
      </c>
      <c r="L1089" t="s">
        <v>21</v>
      </c>
      <c r="M1089" t="s">
        <v>1803</v>
      </c>
      <c r="N1089" t="s">
        <v>12151</v>
      </c>
    </row>
    <row r="1090" spans="1:17" customFormat="1" hidden="1" x14ac:dyDescent="0.25">
      <c r="A1090" t="s">
        <v>12154</v>
      </c>
      <c r="B1090" t="s">
        <v>1830</v>
      </c>
      <c r="C1090" s="1">
        <v>44908</v>
      </c>
      <c r="D1090" s="1" t="s">
        <v>18</v>
      </c>
      <c r="E1090" s="2">
        <v>195</v>
      </c>
      <c r="F1090" s="2">
        <v>37.75</v>
      </c>
      <c r="G1090" s="2">
        <v>17.45</v>
      </c>
      <c r="H1090" s="2">
        <v>250.2</v>
      </c>
      <c r="I1090" t="s">
        <v>150</v>
      </c>
      <c r="J1090" t="s">
        <v>56</v>
      </c>
      <c r="K1090">
        <v>43219</v>
      </c>
      <c r="L1090" t="s">
        <v>21</v>
      </c>
      <c r="M1090" t="s">
        <v>1803</v>
      </c>
      <c r="N1090" t="s">
        <v>12151</v>
      </c>
    </row>
    <row r="1091" spans="1:17" customFormat="1" hidden="1" x14ac:dyDescent="0.25">
      <c r="A1091" t="s">
        <v>12154</v>
      </c>
      <c r="B1091" t="s">
        <v>1831</v>
      </c>
      <c r="C1091" s="1">
        <v>44913</v>
      </c>
      <c r="D1091" s="1" t="s">
        <v>18</v>
      </c>
      <c r="E1091" s="2">
        <v>590</v>
      </c>
      <c r="F1091" s="2">
        <v>80.48</v>
      </c>
      <c r="G1091" s="2">
        <v>48.59</v>
      </c>
      <c r="H1091" s="2">
        <v>719.07</v>
      </c>
      <c r="I1091" t="s">
        <v>1832</v>
      </c>
      <c r="J1091" t="s">
        <v>56</v>
      </c>
      <c r="K1091">
        <v>45638</v>
      </c>
      <c r="L1091" t="s">
        <v>21</v>
      </c>
      <c r="M1091" t="s">
        <v>1803</v>
      </c>
      <c r="N1091" t="s">
        <v>12151</v>
      </c>
    </row>
    <row r="1092" spans="1:17" customFormat="1" hidden="1" x14ac:dyDescent="0.25">
      <c r="A1092" t="s">
        <v>12154</v>
      </c>
      <c r="B1092" t="s">
        <v>1833</v>
      </c>
      <c r="C1092" s="1">
        <v>44905</v>
      </c>
      <c r="D1092" s="1" t="s">
        <v>18</v>
      </c>
      <c r="E1092" s="2">
        <v>529.99</v>
      </c>
      <c r="F1092" s="2">
        <v>50.76</v>
      </c>
      <c r="G1092" s="2">
        <v>40.65</v>
      </c>
      <c r="H1092" s="2">
        <v>621.4</v>
      </c>
      <c r="I1092" t="s">
        <v>1834</v>
      </c>
      <c r="J1092" t="s">
        <v>56</v>
      </c>
      <c r="K1092">
        <v>43119</v>
      </c>
      <c r="L1092" t="s">
        <v>21</v>
      </c>
      <c r="M1092" t="s">
        <v>1803</v>
      </c>
      <c r="N1092" t="s">
        <v>12151</v>
      </c>
    </row>
    <row r="1093" spans="1:17" customFormat="1" hidden="1" x14ac:dyDescent="0.25">
      <c r="A1093" t="s">
        <v>12153</v>
      </c>
      <c r="B1093" t="s">
        <v>1835</v>
      </c>
      <c r="C1093" s="1">
        <v>44872</v>
      </c>
      <c r="D1093" s="1" t="s">
        <v>18</v>
      </c>
      <c r="E1093" s="2">
        <v>366.47</v>
      </c>
      <c r="F1093" s="2">
        <v>52.86</v>
      </c>
      <c r="G1093" s="2">
        <v>56.27</v>
      </c>
      <c r="H1093" s="2">
        <v>475.6</v>
      </c>
      <c r="I1093" t="s">
        <v>1101</v>
      </c>
      <c r="J1093" t="s">
        <v>141</v>
      </c>
      <c r="K1093">
        <v>41073</v>
      </c>
      <c r="L1093" t="s">
        <v>43</v>
      </c>
      <c r="M1093" t="s">
        <v>1803</v>
      </c>
      <c r="N1093" t="s">
        <v>12151</v>
      </c>
    </row>
    <row r="1094" spans="1:17" customFormat="1" hidden="1" x14ac:dyDescent="0.25">
      <c r="A1094" t="s">
        <v>12153</v>
      </c>
      <c r="B1094" t="s">
        <v>1836</v>
      </c>
      <c r="C1094" s="1">
        <v>44872</v>
      </c>
      <c r="D1094" s="1" t="s">
        <v>18</v>
      </c>
      <c r="E1094" s="2">
        <v>320</v>
      </c>
      <c r="F1094" s="2">
        <v>48.66</v>
      </c>
      <c r="G1094" s="2">
        <v>25.82</v>
      </c>
      <c r="H1094" s="2">
        <v>394.48</v>
      </c>
      <c r="I1094" t="s">
        <v>1837</v>
      </c>
      <c r="J1094" t="s">
        <v>20</v>
      </c>
      <c r="K1094">
        <v>27045</v>
      </c>
      <c r="L1094" t="s">
        <v>21</v>
      </c>
      <c r="M1094" t="s">
        <v>1803</v>
      </c>
      <c r="N1094" t="s">
        <v>12151</v>
      </c>
    </row>
    <row r="1095" spans="1:17" customFormat="1" hidden="1" x14ac:dyDescent="0.25">
      <c r="A1095" t="s">
        <v>12153</v>
      </c>
      <c r="B1095" t="s">
        <v>1838</v>
      </c>
      <c r="C1095" s="1">
        <v>44872</v>
      </c>
      <c r="D1095" s="1" t="s">
        <v>18</v>
      </c>
      <c r="E1095" s="2">
        <v>320</v>
      </c>
      <c r="F1095" s="2">
        <v>48.66</v>
      </c>
      <c r="G1095" s="2">
        <v>25.82</v>
      </c>
      <c r="H1095" s="2">
        <v>394.48</v>
      </c>
      <c r="I1095" t="s">
        <v>1839</v>
      </c>
      <c r="J1095" t="s">
        <v>56</v>
      </c>
      <c r="K1095">
        <v>43021</v>
      </c>
      <c r="L1095" t="s">
        <v>21</v>
      </c>
      <c r="M1095" t="s">
        <v>1803</v>
      </c>
      <c r="N1095" t="s">
        <v>12151</v>
      </c>
    </row>
    <row r="1096" spans="1:17" customFormat="1" x14ac:dyDescent="0.25">
      <c r="A1096" t="s">
        <v>12153</v>
      </c>
      <c r="B1096" t="s">
        <v>1840</v>
      </c>
      <c r="C1096" s="1">
        <v>44871</v>
      </c>
      <c r="D1096" s="1" t="s">
        <v>23</v>
      </c>
      <c r="E1096" s="2">
        <v>50</v>
      </c>
      <c r="F1096" s="2">
        <v>0</v>
      </c>
      <c r="G1096" s="2">
        <v>0</v>
      </c>
      <c r="H1096" s="2">
        <v>50</v>
      </c>
      <c r="I1096" t="s">
        <v>17</v>
      </c>
      <c r="J1096" t="s">
        <v>17</v>
      </c>
      <c r="K1096" t="s">
        <v>17</v>
      </c>
      <c r="L1096" t="s">
        <v>148</v>
      </c>
      <c r="M1096" t="s">
        <v>1803</v>
      </c>
      <c r="N1096" t="s">
        <v>12151</v>
      </c>
      <c r="O1096" t="s">
        <v>12164</v>
      </c>
      <c r="Q1096" s="10">
        <f>E1096</f>
        <v>50</v>
      </c>
    </row>
    <row r="1097" spans="1:17" customFormat="1" hidden="1" x14ac:dyDescent="0.25">
      <c r="A1097" t="s">
        <v>12153</v>
      </c>
      <c r="B1097" t="s">
        <v>1841</v>
      </c>
      <c r="C1097" s="1">
        <v>44872</v>
      </c>
      <c r="D1097" s="1" t="s">
        <v>18</v>
      </c>
      <c r="E1097" s="2">
        <v>160</v>
      </c>
      <c r="F1097" s="2">
        <v>29.86</v>
      </c>
      <c r="G1097" s="2">
        <v>11.87</v>
      </c>
      <c r="H1097" s="2">
        <v>201.73</v>
      </c>
      <c r="I1097" t="s">
        <v>1111</v>
      </c>
      <c r="J1097" t="s">
        <v>203</v>
      </c>
      <c r="K1097">
        <v>60657</v>
      </c>
      <c r="L1097" t="s">
        <v>21</v>
      </c>
      <c r="M1097" t="s">
        <v>1803</v>
      </c>
      <c r="N1097" t="s">
        <v>12151</v>
      </c>
    </row>
    <row r="1098" spans="1:17" customFormat="1" hidden="1" x14ac:dyDescent="0.25">
      <c r="A1098" t="s">
        <v>12154</v>
      </c>
      <c r="B1098" t="s">
        <v>1842</v>
      </c>
      <c r="C1098" s="1">
        <v>44912</v>
      </c>
      <c r="D1098" s="1" t="s">
        <v>18</v>
      </c>
      <c r="E1098" s="2">
        <v>302.08</v>
      </c>
      <c r="F1098" s="2">
        <v>48.66</v>
      </c>
      <c r="G1098" s="2">
        <v>27.36</v>
      </c>
      <c r="H1098" s="2">
        <v>378.1</v>
      </c>
      <c r="I1098" t="s">
        <v>1378</v>
      </c>
      <c r="J1098" t="s">
        <v>56</v>
      </c>
      <c r="K1098" t="s">
        <v>1844</v>
      </c>
      <c r="L1098" t="s">
        <v>21</v>
      </c>
      <c r="M1098" t="s">
        <v>1803</v>
      </c>
      <c r="N1098" t="s">
        <v>12151</v>
      </c>
    </row>
    <row r="1099" spans="1:17" customFormat="1" hidden="1" x14ac:dyDescent="0.25">
      <c r="A1099" t="s">
        <v>12154</v>
      </c>
      <c r="B1099" t="s">
        <v>1845</v>
      </c>
      <c r="C1099" s="1">
        <v>44908</v>
      </c>
      <c r="D1099" s="1" t="s">
        <v>18</v>
      </c>
      <c r="E1099" s="2">
        <v>102.5</v>
      </c>
      <c r="F1099" s="2">
        <v>25.1</v>
      </c>
      <c r="G1099" s="2">
        <v>12.2</v>
      </c>
      <c r="H1099" s="2">
        <v>139.80000000000001</v>
      </c>
      <c r="I1099" t="s">
        <v>1846</v>
      </c>
      <c r="J1099" t="s">
        <v>141</v>
      </c>
      <c r="K1099">
        <v>41016</v>
      </c>
      <c r="L1099" t="s">
        <v>43</v>
      </c>
      <c r="M1099" t="s">
        <v>1803</v>
      </c>
      <c r="N1099" t="s">
        <v>12151</v>
      </c>
    </row>
    <row r="1100" spans="1:17" customFormat="1" hidden="1" x14ac:dyDescent="0.25">
      <c r="A1100" t="s">
        <v>12154</v>
      </c>
      <c r="B1100" t="s">
        <v>1847</v>
      </c>
      <c r="C1100" s="1">
        <v>44906</v>
      </c>
      <c r="D1100" s="1" t="s">
        <v>18</v>
      </c>
      <c r="E1100" s="2">
        <v>195</v>
      </c>
      <c r="F1100" s="2">
        <v>37.75</v>
      </c>
      <c r="G1100" s="2">
        <v>15.12</v>
      </c>
      <c r="H1100" s="2">
        <v>247.87</v>
      </c>
      <c r="I1100" t="s">
        <v>1848</v>
      </c>
      <c r="J1100" t="s">
        <v>56</v>
      </c>
      <c r="K1100">
        <v>45044</v>
      </c>
      <c r="L1100" t="s">
        <v>21</v>
      </c>
      <c r="M1100" t="s">
        <v>1803</v>
      </c>
      <c r="N1100" t="s">
        <v>12151</v>
      </c>
    </row>
    <row r="1101" spans="1:17" customFormat="1" hidden="1" x14ac:dyDescent="0.25">
      <c r="A1101" t="s">
        <v>12153</v>
      </c>
      <c r="B1101" t="s">
        <v>1849</v>
      </c>
      <c r="C1101" s="1">
        <v>44872</v>
      </c>
      <c r="D1101" s="1" t="s">
        <v>18</v>
      </c>
      <c r="E1101" s="2">
        <v>320</v>
      </c>
      <c r="F1101" s="2">
        <v>48.66</v>
      </c>
      <c r="G1101" s="2">
        <v>24.89</v>
      </c>
      <c r="H1101" s="2">
        <v>393.55</v>
      </c>
      <c r="I1101" t="s">
        <v>1850</v>
      </c>
      <c r="J1101" t="s">
        <v>56</v>
      </c>
      <c r="K1101">
        <v>45458</v>
      </c>
      <c r="L1101" t="s">
        <v>21</v>
      </c>
      <c r="M1101" t="s">
        <v>1803</v>
      </c>
      <c r="N1101" t="s">
        <v>12151</v>
      </c>
    </row>
    <row r="1102" spans="1:17" customFormat="1" hidden="1" x14ac:dyDescent="0.25">
      <c r="A1102" t="s">
        <v>12153</v>
      </c>
      <c r="B1102" t="s">
        <v>1851</v>
      </c>
      <c r="C1102" s="1">
        <v>44881</v>
      </c>
      <c r="D1102" s="1" t="s">
        <v>18</v>
      </c>
      <c r="E1102" s="2">
        <v>160</v>
      </c>
      <c r="F1102" s="2">
        <v>29.86</v>
      </c>
      <c r="G1102" s="2">
        <v>14.25</v>
      </c>
      <c r="H1102" s="2">
        <v>204.11</v>
      </c>
      <c r="I1102" t="s">
        <v>150</v>
      </c>
      <c r="J1102" t="s">
        <v>56</v>
      </c>
      <c r="K1102">
        <v>43220</v>
      </c>
      <c r="L1102" t="s">
        <v>21</v>
      </c>
      <c r="M1102" t="s">
        <v>1803</v>
      </c>
      <c r="N1102" t="s">
        <v>12151</v>
      </c>
    </row>
    <row r="1103" spans="1:17" customFormat="1" hidden="1" x14ac:dyDescent="0.25">
      <c r="A1103" t="s">
        <v>12154</v>
      </c>
      <c r="B1103" t="s">
        <v>1852</v>
      </c>
      <c r="C1103" s="1">
        <v>44908</v>
      </c>
      <c r="D1103" s="1" t="s">
        <v>18</v>
      </c>
      <c r="E1103" s="2">
        <v>390</v>
      </c>
      <c r="F1103" s="2">
        <v>52.86</v>
      </c>
      <c r="G1103" s="2">
        <v>34.54</v>
      </c>
      <c r="H1103" s="2">
        <v>477.4</v>
      </c>
      <c r="I1103" t="s">
        <v>1853</v>
      </c>
      <c r="J1103" t="s">
        <v>56</v>
      </c>
      <c r="K1103">
        <v>45174</v>
      </c>
      <c r="L1103" t="s">
        <v>21</v>
      </c>
      <c r="M1103" t="s">
        <v>1803</v>
      </c>
      <c r="N1103" t="s">
        <v>12151</v>
      </c>
    </row>
    <row r="1104" spans="1:17" customFormat="1" hidden="1" x14ac:dyDescent="0.25">
      <c r="A1104" t="s">
        <v>12154</v>
      </c>
      <c r="B1104" t="s">
        <v>1854</v>
      </c>
      <c r="C1104" s="1">
        <v>44908</v>
      </c>
      <c r="D1104" s="1" t="s">
        <v>18</v>
      </c>
      <c r="E1104" s="2">
        <v>258.8</v>
      </c>
      <c r="F1104" s="2">
        <v>33.32</v>
      </c>
      <c r="G1104" s="2">
        <v>22.78</v>
      </c>
      <c r="H1104" s="2">
        <v>314.89999999999998</v>
      </c>
      <c r="I1104" t="s">
        <v>1378</v>
      </c>
      <c r="J1104" t="s">
        <v>56</v>
      </c>
      <c r="K1104">
        <v>45230</v>
      </c>
      <c r="L1104" t="s">
        <v>21</v>
      </c>
      <c r="M1104" t="s">
        <v>1803</v>
      </c>
      <c r="N1104" t="s">
        <v>12151</v>
      </c>
    </row>
    <row r="1105" spans="1:17" customFormat="1" hidden="1" x14ac:dyDescent="0.25">
      <c r="A1105" t="s">
        <v>12153</v>
      </c>
      <c r="B1105" t="s">
        <v>1855</v>
      </c>
      <c r="C1105" s="1">
        <v>44872</v>
      </c>
      <c r="D1105" s="1" t="s">
        <v>18</v>
      </c>
      <c r="E1105" s="2">
        <v>160</v>
      </c>
      <c r="F1105" s="2">
        <v>29.86</v>
      </c>
      <c r="G1105" s="2">
        <v>12.59</v>
      </c>
      <c r="H1105" s="2">
        <v>202.45</v>
      </c>
      <c r="I1105" t="s">
        <v>1856</v>
      </c>
      <c r="J1105" t="s">
        <v>78</v>
      </c>
      <c r="K1105">
        <v>7480</v>
      </c>
      <c r="L1105" t="s">
        <v>21</v>
      </c>
      <c r="M1105" t="s">
        <v>1803</v>
      </c>
      <c r="N1105" t="s">
        <v>12151</v>
      </c>
    </row>
    <row r="1106" spans="1:17" customFormat="1" hidden="1" x14ac:dyDescent="0.25">
      <c r="A1106" t="s">
        <v>12154</v>
      </c>
      <c r="B1106" t="s">
        <v>1857</v>
      </c>
      <c r="C1106" s="1">
        <v>44901</v>
      </c>
      <c r="D1106" s="1" t="s">
        <v>18</v>
      </c>
      <c r="E1106" s="2">
        <v>118.4</v>
      </c>
      <c r="F1106" s="2">
        <v>29.86</v>
      </c>
      <c r="G1106" s="2">
        <v>11.57</v>
      </c>
      <c r="H1106" s="2">
        <v>159.83000000000001</v>
      </c>
      <c r="I1106" t="s">
        <v>1378</v>
      </c>
      <c r="J1106" t="s">
        <v>56</v>
      </c>
      <c r="K1106">
        <v>45202</v>
      </c>
      <c r="L1106" t="s">
        <v>21</v>
      </c>
      <c r="M1106" t="s">
        <v>1803</v>
      </c>
      <c r="N1106" t="s">
        <v>12151</v>
      </c>
    </row>
    <row r="1107" spans="1:17" customFormat="1" hidden="1" x14ac:dyDescent="0.25">
      <c r="A1107" t="s">
        <v>12154</v>
      </c>
      <c r="B1107" t="s">
        <v>1858</v>
      </c>
      <c r="C1107" s="1">
        <v>44906</v>
      </c>
      <c r="D1107" s="1" t="s">
        <v>18</v>
      </c>
      <c r="E1107" s="2">
        <v>320</v>
      </c>
      <c r="F1107" s="2">
        <v>48.66</v>
      </c>
      <c r="G1107" s="2">
        <v>22.13</v>
      </c>
      <c r="H1107" s="2">
        <v>390.79</v>
      </c>
      <c r="I1107" t="s">
        <v>559</v>
      </c>
      <c r="J1107" t="s">
        <v>138</v>
      </c>
      <c r="K1107">
        <v>48306</v>
      </c>
      <c r="L1107" t="s">
        <v>21</v>
      </c>
      <c r="M1107" t="s">
        <v>1803</v>
      </c>
      <c r="N1107" t="s">
        <v>12151</v>
      </c>
    </row>
    <row r="1108" spans="1:17" customFormat="1" hidden="1" x14ac:dyDescent="0.25">
      <c r="A1108" t="s">
        <v>12154</v>
      </c>
      <c r="B1108" t="s">
        <v>1859</v>
      </c>
      <c r="C1108" s="1">
        <v>44918</v>
      </c>
      <c r="D1108" s="1" t="s">
        <v>18</v>
      </c>
      <c r="E1108" s="2">
        <v>60.8</v>
      </c>
      <c r="F1108" s="2">
        <v>21.56</v>
      </c>
      <c r="G1108" s="2">
        <v>6.42</v>
      </c>
      <c r="H1108" s="2">
        <v>88.78</v>
      </c>
      <c r="I1108" t="s">
        <v>1860</v>
      </c>
      <c r="J1108" t="s">
        <v>56</v>
      </c>
      <c r="K1108">
        <v>45002</v>
      </c>
      <c r="L1108" t="s">
        <v>21</v>
      </c>
      <c r="M1108" t="s">
        <v>1803</v>
      </c>
      <c r="N1108" t="s">
        <v>12151</v>
      </c>
    </row>
    <row r="1109" spans="1:17" customFormat="1" hidden="1" x14ac:dyDescent="0.25">
      <c r="A1109" t="s">
        <v>12154</v>
      </c>
      <c r="B1109" t="s">
        <v>1861</v>
      </c>
      <c r="C1109" s="1">
        <v>44899</v>
      </c>
      <c r="D1109" s="1" t="s">
        <v>18</v>
      </c>
      <c r="E1109" s="2">
        <v>85</v>
      </c>
      <c r="F1109" s="2">
        <v>21.56</v>
      </c>
      <c r="G1109" s="2">
        <v>6.93</v>
      </c>
      <c r="H1109" s="2">
        <v>113.49</v>
      </c>
      <c r="I1109" t="s">
        <v>1862</v>
      </c>
      <c r="J1109" t="s">
        <v>56</v>
      </c>
      <c r="K1109">
        <v>45013</v>
      </c>
      <c r="L1109" t="s">
        <v>21</v>
      </c>
      <c r="M1109" t="s">
        <v>1803</v>
      </c>
      <c r="N1109" t="s">
        <v>12151</v>
      </c>
    </row>
    <row r="1110" spans="1:17" customFormat="1" hidden="1" x14ac:dyDescent="0.25">
      <c r="A1110" t="s">
        <v>12154</v>
      </c>
      <c r="B1110" t="s">
        <v>1863</v>
      </c>
      <c r="C1110" s="1">
        <v>44912</v>
      </c>
      <c r="D1110" s="1" t="s">
        <v>18</v>
      </c>
      <c r="E1110" s="2">
        <v>191</v>
      </c>
      <c r="F1110" s="2">
        <v>33.32</v>
      </c>
      <c r="G1110" s="2">
        <v>14.59</v>
      </c>
      <c r="H1110" s="2">
        <v>238.91</v>
      </c>
      <c r="I1110" t="s">
        <v>1510</v>
      </c>
      <c r="J1110" t="s">
        <v>56</v>
      </c>
      <c r="K1110">
        <v>45069</v>
      </c>
      <c r="L1110" t="s">
        <v>21</v>
      </c>
      <c r="M1110" t="s">
        <v>1803</v>
      </c>
      <c r="N1110" t="s">
        <v>12151</v>
      </c>
    </row>
    <row r="1111" spans="1:17" customFormat="1" hidden="1" x14ac:dyDescent="0.25">
      <c r="A1111" t="s">
        <v>12153</v>
      </c>
      <c r="B1111" t="s">
        <v>1864</v>
      </c>
      <c r="C1111" s="1">
        <v>44872</v>
      </c>
      <c r="D1111" s="1" t="s">
        <v>18</v>
      </c>
      <c r="E1111" s="2">
        <v>320</v>
      </c>
      <c r="F1111" s="2">
        <v>48.66</v>
      </c>
      <c r="G1111" s="2">
        <v>28.76</v>
      </c>
      <c r="H1111" s="2">
        <v>397.42</v>
      </c>
      <c r="I1111" t="s">
        <v>1378</v>
      </c>
      <c r="J1111" t="s">
        <v>56</v>
      </c>
      <c r="K1111">
        <v>45231</v>
      </c>
      <c r="L1111" t="s">
        <v>21</v>
      </c>
      <c r="M1111" t="s">
        <v>1803</v>
      </c>
      <c r="N1111" t="s">
        <v>12151</v>
      </c>
    </row>
    <row r="1112" spans="1:17" customFormat="1" hidden="1" x14ac:dyDescent="0.25">
      <c r="A1112" t="s">
        <v>12153</v>
      </c>
      <c r="B1112" t="s">
        <v>1865</v>
      </c>
      <c r="C1112" s="1">
        <v>44872</v>
      </c>
      <c r="D1112" s="1" t="s">
        <v>18</v>
      </c>
      <c r="E1112" s="2">
        <v>320</v>
      </c>
      <c r="F1112" s="2">
        <v>48.66</v>
      </c>
      <c r="G1112" s="2">
        <v>25.82</v>
      </c>
      <c r="H1112" s="2">
        <v>394.48</v>
      </c>
      <c r="I1112" t="s">
        <v>1866</v>
      </c>
      <c r="J1112" t="s">
        <v>71</v>
      </c>
      <c r="K1112">
        <v>32708</v>
      </c>
      <c r="L1112" t="s">
        <v>43</v>
      </c>
      <c r="M1112" t="s">
        <v>1803</v>
      </c>
      <c r="N1112" t="s">
        <v>12151</v>
      </c>
    </row>
    <row r="1113" spans="1:17" customFormat="1" hidden="1" x14ac:dyDescent="0.25">
      <c r="A1113" t="s">
        <v>12154</v>
      </c>
      <c r="B1113" t="s">
        <v>1867</v>
      </c>
      <c r="C1113" s="1">
        <v>44918</v>
      </c>
      <c r="D1113" s="1" t="s">
        <v>18</v>
      </c>
      <c r="E1113" s="2">
        <v>60.8</v>
      </c>
      <c r="F1113" s="2">
        <v>21.56</v>
      </c>
      <c r="G1113" s="2">
        <v>5.35</v>
      </c>
      <c r="H1113" s="2">
        <v>87.71</v>
      </c>
      <c r="I1113" t="s">
        <v>1809</v>
      </c>
      <c r="J1113" t="s">
        <v>56</v>
      </c>
      <c r="K1113">
        <v>45030</v>
      </c>
      <c r="L1113" t="s">
        <v>21</v>
      </c>
      <c r="M1113" t="s">
        <v>1803</v>
      </c>
      <c r="N1113" t="s">
        <v>12151</v>
      </c>
    </row>
    <row r="1114" spans="1:17" customFormat="1" hidden="1" x14ac:dyDescent="0.25">
      <c r="A1114" t="s">
        <v>12154</v>
      </c>
      <c r="B1114" t="s">
        <v>1868</v>
      </c>
      <c r="C1114" s="1">
        <v>44918</v>
      </c>
      <c r="D1114" s="1" t="s">
        <v>18</v>
      </c>
      <c r="E1114" s="2">
        <v>60.8</v>
      </c>
      <c r="F1114" s="2">
        <v>21.56</v>
      </c>
      <c r="G1114" s="2">
        <v>6.42</v>
      </c>
      <c r="H1114" s="2">
        <v>88.78</v>
      </c>
      <c r="I1114" t="s">
        <v>1860</v>
      </c>
      <c r="J1114" t="s">
        <v>56</v>
      </c>
      <c r="K1114">
        <v>45002</v>
      </c>
      <c r="L1114" t="s">
        <v>21</v>
      </c>
      <c r="M1114" t="s">
        <v>1803</v>
      </c>
      <c r="N1114" t="s">
        <v>12151</v>
      </c>
    </row>
    <row r="1115" spans="1:17" customFormat="1" hidden="1" x14ac:dyDescent="0.25">
      <c r="A1115" t="s">
        <v>12154</v>
      </c>
      <c r="B1115" t="s">
        <v>1869</v>
      </c>
      <c r="C1115" s="1">
        <v>44908</v>
      </c>
      <c r="D1115" s="1" t="s">
        <v>18</v>
      </c>
      <c r="E1115" s="2">
        <v>195</v>
      </c>
      <c r="F1115" s="2">
        <v>37.75</v>
      </c>
      <c r="G1115" s="2">
        <v>15.72</v>
      </c>
      <c r="H1115" s="2">
        <v>248.47</v>
      </c>
      <c r="I1115" t="s">
        <v>1378</v>
      </c>
      <c r="J1115" t="s">
        <v>56</v>
      </c>
      <c r="K1115">
        <v>45243</v>
      </c>
      <c r="L1115" t="s">
        <v>21</v>
      </c>
      <c r="M1115" t="s">
        <v>1803</v>
      </c>
      <c r="N1115" t="s">
        <v>12151</v>
      </c>
    </row>
    <row r="1116" spans="1:17" customFormat="1" hidden="1" x14ac:dyDescent="0.25">
      <c r="A1116" t="s">
        <v>12153</v>
      </c>
      <c r="B1116" t="s">
        <v>1870</v>
      </c>
      <c r="C1116" s="1">
        <v>44872</v>
      </c>
      <c r="D1116" s="1" t="s">
        <v>18</v>
      </c>
      <c r="E1116" s="2">
        <v>320</v>
      </c>
      <c r="F1116" s="2">
        <v>48.66</v>
      </c>
      <c r="G1116" s="2">
        <v>28.76</v>
      </c>
      <c r="H1116" s="2">
        <v>397.42</v>
      </c>
      <c r="I1116" t="s">
        <v>608</v>
      </c>
      <c r="J1116" t="s">
        <v>56</v>
      </c>
      <c r="K1116">
        <v>45052</v>
      </c>
      <c r="L1116" t="s">
        <v>21</v>
      </c>
      <c r="M1116" t="s">
        <v>1803</v>
      </c>
      <c r="N1116" t="s">
        <v>12151</v>
      </c>
    </row>
    <row r="1117" spans="1:17" customFormat="1" x14ac:dyDescent="0.25">
      <c r="A1117" t="s">
        <v>12154</v>
      </c>
      <c r="B1117" t="s">
        <v>1871</v>
      </c>
      <c r="C1117" s="1">
        <v>44908</v>
      </c>
      <c r="D1117" s="1" t="s">
        <v>23</v>
      </c>
      <c r="E1117" s="2">
        <v>50</v>
      </c>
      <c r="F1117" s="2">
        <v>0</v>
      </c>
      <c r="G1117" s="2">
        <v>0</v>
      </c>
      <c r="H1117" s="2">
        <v>50</v>
      </c>
      <c r="I1117" t="s">
        <v>17</v>
      </c>
      <c r="J1117" t="s">
        <v>17</v>
      </c>
      <c r="K1117" t="s">
        <v>17</v>
      </c>
      <c r="L1117" t="s">
        <v>24</v>
      </c>
      <c r="M1117" t="s">
        <v>1803</v>
      </c>
      <c r="N1117" t="s">
        <v>12151</v>
      </c>
      <c r="O1117" t="s">
        <v>12164</v>
      </c>
      <c r="Q1117" s="10">
        <f>E1117</f>
        <v>50</v>
      </c>
    </row>
    <row r="1118" spans="1:17" customFormat="1" hidden="1" x14ac:dyDescent="0.25">
      <c r="A1118" t="s">
        <v>12154</v>
      </c>
      <c r="B1118" t="s">
        <v>1872</v>
      </c>
      <c r="C1118" s="1">
        <v>44906</v>
      </c>
      <c r="D1118" s="1" t="s">
        <v>18</v>
      </c>
      <c r="E1118" s="2">
        <v>135</v>
      </c>
      <c r="F1118" s="2">
        <v>25.1</v>
      </c>
      <c r="G1118" s="2">
        <v>21.48</v>
      </c>
      <c r="H1118" s="2">
        <v>181.58</v>
      </c>
      <c r="I1118" t="s">
        <v>1365</v>
      </c>
      <c r="J1118" t="s">
        <v>141</v>
      </c>
      <c r="K1118">
        <v>41051</v>
      </c>
      <c r="L1118" t="s">
        <v>43</v>
      </c>
      <c r="M1118" t="s">
        <v>1803</v>
      </c>
      <c r="N1118" t="s">
        <v>12151</v>
      </c>
    </row>
    <row r="1119" spans="1:17" customFormat="1" hidden="1" x14ac:dyDescent="0.25">
      <c r="A1119" t="s">
        <v>12154</v>
      </c>
      <c r="B1119" t="s">
        <v>1873</v>
      </c>
      <c r="C1119" s="1">
        <v>44905</v>
      </c>
      <c r="D1119" s="1" t="s">
        <v>18</v>
      </c>
      <c r="E1119" s="2">
        <v>200</v>
      </c>
      <c r="F1119" s="2">
        <v>29.86</v>
      </c>
      <c r="G1119" s="2">
        <v>21.26</v>
      </c>
      <c r="H1119" s="2">
        <v>251.12</v>
      </c>
      <c r="I1119" t="s">
        <v>1874</v>
      </c>
      <c r="J1119" t="s">
        <v>33</v>
      </c>
      <c r="K1119">
        <v>37122</v>
      </c>
      <c r="L1119" t="s">
        <v>21</v>
      </c>
      <c r="M1119" t="s">
        <v>1803</v>
      </c>
      <c r="N1119" t="s">
        <v>12151</v>
      </c>
    </row>
    <row r="1120" spans="1:17" customFormat="1" hidden="1" x14ac:dyDescent="0.25">
      <c r="A1120" t="s">
        <v>12154</v>
      </c>
      <c r="B1120" t="s">
        <v>1875</v>
      </c>
      <c r="C1120" s="1">
        <v>44912</v>
      </c>
      <c r="D1120" s="1" t="s">
        <v>18</v>
      </c>
      <c r="E1120" s="2">
        <v>166.04</v>
      </c>
      <c r="F1120" s="2">
        <v>29.86</v>
      </c>
      <c r="G1120" s="2">
        <v>15.28</v>
      </c>
      <c r="H1120" s="2">
        <v>211.18</v>
      </c>
      <c r="I1120" t="s">
        <v>1378</v>
      </c>
      <c r="J1120" t="s">
        <v>56</v>
      </c>
      <c r="K1120">
        <v>45242</v>
      </c>
      <c r="L1120" t="s">
        <v>21</v>
      </c>
      <c r="M1120" t="s">
        <v>1803</v>
      </c>
      <c r="N1120" t="s">
        <v>12151</v>
      </c>
    </row>
    <row r="1121" spans="1:22" x14ac:dyDescent="0.25">
      <c r="A1121" t="s">
        <v>12154</v>
      </c>
      <c r="B1121" t="s">
        <v>1876</v>
      </c>
      <c r="C1121" s="1">
        <v>44908</v>
      </c>
      <c r="D1121" s="1" t="s">
        <v>23</v>
      </c>
      <c r="E1121" s="2">
        <v>50</v>
      </c>
      <c r="F1121" s="2">
        <v>0</v>
      </c>
      <c r="G1121" s="2">
        <v>0</v>
      </c>
      <c r="H1121" s="2">
        <v>50</v>
      </c>
      <c r="I1121" t="s">
        <v>17</v>
      </c>
      <c r="J1121" t="s">
        <v>17</v>
      </c>
      <c r="K1121" t="s">
        <v>17</v>
      </c>
      <c r="L1121" t="s">
        <v>24</v>
      </c>
      <c r="M1121" t="s">
        <v>1803</v>
      </c>
      <c r="N1121" t="s">
        <v>12151</v>
      </c>
      <c r="O1121" t="s">
        <v>12164</v>
      </c>
      <c r="Q1121" s="10">
        <f t="shared" ref="Q1121:Q1122" si="488">E1121</f>
        <v>50</v>
      </c>
      <c r="T1121"/>
    </row>
    <row r="1122" spans="1:22" x14ac:dyDescent="0.25">
      <c r="A1122" t="s">
        <v>12154</v>
      </c>
      <c r="B1122" t="s">
        <v>1877</v>
      </c>
      <c r="C1122" s="1">
        <v>44908</v>
      </c>
      <c r="D1122" s="1" t="s">
        <v>23</v>
      </c>
      <c r="E1122" s="2">
        <v>50</v>
      </c>
      <c r="F1122" s="2">
        <v>0</v>
      </c>
      <c r="G1122" s="2">
        <v>0</v>
      </c>
      <c r="H1122" s="2">
        <v>50</v>
      </c>
      <c r="I1122" t="s">
        <v>17</v>
      </c>
      <c r="J1122" t="s">
        <v>17</v>
      </c>
      <c r="K1122" t="s">
        <v>17</v>
      </c>
      <c r="L1122" t="s">
        <v>24</v>
      </c>
      <c r="M1122" t="s">
        <v>1803</v>
      </c>
      <c r="N1122" t="s">
        <v>12151</v>
      </c>
      <c r="O1122" t="s">
        <v>12164</v>
      </c>
      <c r="Q1122" s="10">
        <f t="shared" si="488"/>
        <v>50</v>
      </c>
      <c r="T1122"/>
    </row>
    <row r="1123" spans="1:22" hidden="1" x14ac:dyDescent="0.25">
      <c r="A1123" t="s">
        <v>12154</v>
      </c>
      <c r="B1123" t="s">
        <v>1878</v>
      </c>
      <c r="C1123" s="1">
        <v>44906</v>
      </c>
      <c r="D1123" s="1" t="s">
        <v>18</v>
      </c>
      <c r="E1123" s="2">
        <v>135</v>
      </c>
      <c r="F1123" s="2">
        <v>25.1</v>
      </c>
      <c r="G1123" s="2">
        <v>12.49</v>
      </c>
      <c r="H1123" s="2">
        <v>172.59</v>
      </c>
      <c r="I1123" t="s">
        <v>1378</v>
      </c>
      <c r="J1123" t="s">
        <v>56</v>
      </c>
      <c r="K1123">
        <v>45247</v>
      </c>
      <c r="L1123" t="s">
        <v>21</v>
      </c>
      <c r="M1123" t="s">
        <v>1803</v>
      </c>
      <c r="N1123" t="s">
        <v>12151</v>
      </c>
      <c r="T1123"/>
    </row>
    <row r="1124" spans="1:22" hidden="1" x14ac:dyDescent="0.25">
      <c r="A1124" t="s">
        <v>12154</v>
      </c>
      <c r="B1124" t="s">
        <v>1879</v>
      </c>
      <c r="C1124" s="1">
        <v>44909</v>
      </c>
      <c r="D1124" s="1" t="s">
        <v>18</v>
      </c>
      <c r="E1124" s="2">
        <v>195</v>
      </c>
      <c r="F1124" s="2">
        <v>37.75</v>
      </c>
      <c r="G1124" s="2">
        <v>14.61</v>
      </c>
      <c r="H1124" s="2">
        <v>247.36</v>
      </c>
      <c r="I1124" t="s">
        <v>1880</v>
      </c>
      <c r="J1124" t="s">
        <v>42</v>
      </c>
      <c r="K1124">
        <v>21060</v>
      </c>
      <c r="L1124" t="s">
        <v>43</v>
      </c>
      <c r="M1124" t="s">
        <v>1803</v>
      </c>
      <c r="N1124" t="s">
        <v>12151</v>
      </c>
      <c r="T1124"/>
    </row>
    <row r="1125" spans="1:22" hidden="1" x14ac:dyDescent="0.25">
      <c r="A1125" t="s">
        <v>12154</v>
      </c>
      <c r="B1125" t="s">
        <v>1881</v>
      </c>
      <c r="C1125" s="1">
        <v>44921</v>
      </c>
      <c r="D1125" s="1" t="s">
        <v>18</v>
      </c>
      <c r="E1125" s="2">
        <v>295</v>
      </c>
      <c r="F1125" s="2">
        <v>46.63</v>
      </c>
      <c r="G1125" s="2">
        <v>23.92</v>
      </c>
      <c r="H1125" s="2">
        <v>365.55</v>
      </c>
      <c r="I1125" t="s">
        <v>1882</v>
      </c>
      <c r="J1125" t="s">
        <v>56</v>
      </c>
      <c r="K1125">
        <v>45066</v>
      </c>
      <c r="L1125" t="s">
        <v>21</v>
      </c>
      <c r="M1125" t="s">
        <v>1803</v>
      </c>
      <c r="N1125" t="s">
        <v>12151</v>
      </c>
      <c r="T1125"/>
    </row>
    <row r="1126" spans="1:22" hidden="1" x14ac:dyDescent="0.25">
      <c r="A1126" t="s">
        <v>12153</v>
      </c>
      <c r="B1126" t="s">
        <v>1883</v>
      </c>
      <c r="C1126" s="1">
        <v>44872</v>
      </c>
      <c r="D1126" s="1" t="s">
        <v>18</v>
      </c>
      <c r="E1126" s="2">
        <v>160</v>
      </c>
      <c r="F1126" s="2">
        <v>29.86</v>
      </c>
      <c r="G1126" s="2">
        <v>12.83</v>
      </c>
      <c r="H1126" s="2">
        <v>202.69</v>
      </c>
      <c r="I1126" t="s">
        <v>1884</v>
      </c>
      <c r="J1126" t="s">
        <v>56</v>
      </c>
      <c r="K1126">
        <v>45102</v>
      </c>
      <c r="L1126" t="s">
        <v>21</v>
      </c>
      <c r="M1126" t="s">
        <v>1803</v>
      </c>
      <c r="N1126" t="s">
        <v>12151</v>
      </c>
      <c r="T1126"/>
    </row>
    <row r="1127" spans="1:22" x14ac:dyDescent="0.25">
      <c r="A1127" t="s">
        <v>12153</v>
      </c>
      <c r="B1127" t="s">
        <v>1885</v>
      </c>
      <c r="C1127" s="1">
        <v>44872</v>
      </c>
      <c r="D1127" s="1" t="s">
        <v>18</v>
      </c>
      <c r="E1127" s="2">
        <v>529.99</v>
      </c>
      <c r="F1127" s="2">
        <v>50.76</v>
      </c>
      <c r="G1127" s="2">
        <v>37.76</v>
      </c>
      <c r="H1127" s="2">
        <v>618.51</v>
      </c>
      <c r="I1127" t="s">
        <v>1510</v>
      </c>
      <c r="J1127" t="s">
        <v>56</v>
      </c>
      <c r="K1127">
        <v>45011</v>
      </c>
      <c r="L1127" t="s">
        <v>75</v>
      </c>
      <c r="M1127" t="s">
        <v>1803</v>
      </c>
      <c r="N1127" t="s">
        <v>12151</v>
      </c>
      <c r="O1127" t="s">
        <v>12166</v>
      </c>
      <c r="P1127" s="10">
        <f>E1127</f>
        <v>529.99</v>
      </c>
      <c r="R1127" s="12">
        <v>7.7499999999999999E-2</v>
      </c>
      <c r="S1127" s="10">
        <f>P1127*R1127</f>
        <v>41.074224999999998</v>
      </c>
      <c r="T1127" t="s">
        <v>822</v>
      </c>
      <c r="U1127" s="10">
        <f>G1127</f>
        <v>37.76</v>
      </c>
      <c r="V1127" s="10">
        <f>S1127-U1127</f>
        <v>3.3142250000000004</v>
      </c>
    </row>
    <row r="1128" spans="1:22" hidden="1" x14ac:dyDescent="0.25">
      <c r="A1128" t="s">
        <v>12154</v>
      </c>
      <c r="B1128" t="s">
        <v>1886</v>
      </c>
      <c r="C1128" s="1">
        <v>44909</v>
      </c>
      <c r="D1128" s="1" t="s">
        <v>18</v>
      </c>
      <c r="E1128" s="2">
        <v>85</v>
      </c>
      <c r="F1128" s="2">
        <v>21.56</v>
      </c>
      <c r="G1128" s="2">
        <v>5.95</v>
      </c>
      <c r="H1128" s="2">
        <v>112.51</v>
      </c>
      <c r="I1128" t="s">
        <v>1887</v>
      </c>
      <c r="J1128" t="s">
        <v>30</v>
      </c>
      <c r="K1128">
        <v>23696</v>
      </c>
      <c r="L1128" t="s">
        <v>21</v>
      </c>
      <c r="M1128" t="s">
        <v>1803</v>
      </c>
      <c r="N1128" t="s">
        <v>12151</v>
      </c>
      <c r="T1128"/>
    </row>
    <row r="1129" spans="1:22" hidden="1" x14ac:dyDescent="0.25">
      <c r="A1129" t="s">
        <v>12153</v>
      </c>
      <c r="B1129" t="s">
        <v>1888</v>
      </c>
      <c r="C1129" s="1">
        <v>44872</v>
      </c>
      <c r="D1129" s="1" t="s">
        <v>18</v>
      </c>
      <c r="E1129" s="2">
        <v>320</v>
      </c>
      <c r="F1129" s="2">
        <v>48.66</v>
      </c>
      <c r="G1129" s="2">
        <v>24.89</v>
      </c>
      <c r="H1129" s="2">
        <v>393.55</v>
      </c>
      <c r="I1129" t="s">
        <v>1889</v>
      </c>
      <c r="J1129" t="s">
        <v>56</v>
      </c>
      <c r="K1129">
        <v>45150</v>
      </c>
      <c r="L1129" t="s">
        <v>21</v>
      </c>
      <c r="M1129" t="s">
        <v>1803</v>
      </c>
      <c r="N1129" t="s">
        <v>12151</v>
      </c>
      <c r="T1129"/>
    </row>
    <row r="1130" spans="1:22" hidden="1" x14ac:dyDescent="0.25">
      <c r="A1130" t="s">
        <v>12153</v>
      </c>
      <c r="B1130" t="s">
        <v>1890</v>
      </c>
      <c r="C1130" s="1">
        <v>44883</v>
      </c>
      <c r="D1130" s="1" t="s">
        <v>18</v>
      </c>
      <c r="E1130" s="2">
        <v>320</v>
      </c>
      <c r="F1130" s="2">
        <v>48.66</v>
      </c>
      <c r="G1130" s="2">
        <v>28.76</v>
      </c>
      <c r="H1130" s="2">
        <v>397.42</v>
      </c>
      <c r="I1130" t="s">
        <v>1891</v>
      </c>
      <c r="J1130" t="s">
        <v>56</v>
      </c>
      <c r="K1130">
        <v>45174</v>
      </c>
      <c r="L1130" t="s">
        <v>21</v>
      </c>
      <c r="M1130" t="s">
        <v>1803</v>
      </c>
      <c r="N1130" t="s">
        <v>12151</v>
      </c>
      <c r="T1130"/>
    </row>
    <row r="1131" spans="1:22" hidden="1" x14ac:dyDescent="0.25">
      <c r="A1131" t="s">
        <v>12154</v>
      </c>
      <c r="B1131" t="s">
        <v>1892</v>
      </c>
      <c r="C1131" s="1">
        <v>44918</v>
      </c>
      <c r="D1131" s="1" t="s">
        <v>18</v>
      </c>
      <c r="E1131" s="2">
        <v>60.8</v>
      </c>
      <c r="F1131" s="2">
        <v>21.56</v>
      </c>
      <c r="G1131" s="2">
        <v>5.77</v>
      </c>
      <c r="H1131" s="2">
        <v>88.13</v>
      </c>
      <c r="I1131" t="s">
        <v>1893</v>
      </c>
      <c r="J1131" t="s">
        <v>134</v>
      </c>
      <c r="K1131">
        <v>46112</v>
      </c>
      <c r="L1131" t="s">
        <v>43</v>
      </c>
      <c r="M1131" t="s">
        <v>1803</v>
      </c>
      <c r="N1131" t="s">
        <v>12151</v>
      </c>
      <c r="T1131"/>
    </row>
    <row r="1132" spans="1:22" x14ac:dyDescent="0.25">
      <c r="A1132" t="s">
        <v>12152</v>
      </c>
      <c r="B1132" t="s">
        <v>1894</v>
      </c>
      <c r="C1132" s="1">
        <v>44838</v>
      </c>
      <c r="D1132" s="1" t="s">
        <v>23</v>
      </c>
      <c r="E1132" s="2">
        <v>50</v>
      </c>
      <c r="F1132" s="2">
        <v>0</v>
      </c>
      <c r="G1132" s="2">
        <v>0</v>
      </c>
      <c r="H1132" s="2">
        <v>50</v>
      </c>
      <c r="I1132" t="s">
        <v>17</v>
      </c>
      <c r="J1132" t="s">
        <v>17</v>
      </c>
      <c r="K1132" t="s">
        <v>17</v>
      </c>
      <c r="L1132" t="s">
        <v>148</v>
      </c>
      <c r="M1132" t="s">
        <v>1803</v>
      </c>
      <c r="N1132" t="s">
        <v>12151</v>
      </c>
      <c r="O1132" t="s">
        <v>12164</v>
      </c>
      <c r="Q1132" s="10">
        <f>E1132</f>
        <v>50</v>
      </c>
      <c r="T1132"/>
    </row>
    <row r="1133" spans="1:22" hidden="1" x14ac:dyDescent="0.25">
      <c r="A1133" t="s">
        <v>12153</v>
      </c>
      <c r="B1133" t="s">
        <v>1895</v>
      </c>
      <c r="C1133" s="1">
        <v>44872</v>
      </c>
      <c r="D1133" s="1" t="s">
        <v>18</v>
      </c>
      <c r="E1133" s="2">
        <v>204.65</v>
      </c>
      <c r="F1133" s="2">
        <v>37.75</v>
      </c>
      <c r="G1133" s="2">
        <v>29.85</v>
      </c>
      <c r="H1133" s="2">
        <v>272.25</v>
      </c>
      <c r="I1133" t="s">
        <v>1896</v>
      </c>
      <c r="J1133" t="s">
        <v>141</v>
      </c>
      <c r="K1133">
        <v>41017</v>
      </c>
      <c r="L1133" t="s">
        <v>43</v>
      </c>
      <c r="M1133" t="s">
        <v>1803</v>
      </c>
      <c r="N1133" t="s">
        <v>12151</v>
      </c>
      <c r="T1133"/>
    </row>
    <row r="1134" spans="1:22" hidden="1" x14ac:dyDescent="0.25">
      <c r="A1134" t="s">
        <v>12153</v>
      </c>
      <c r="B1134" t="s">
        <v>1897</v>
      </c>
      <c r="C1134" s="1">
        <v>44872</v>
      </c>
      <c r="D1134" s="1" t="s">
        <v>18</v>
      </c>
      <c r="E1134" s="2">
        <v>320</v>
      </c>
      <c r="F1134" s="2">
        <v>48.66</v>
      </c>
      <c r="G1134" s="2">
        <v>25.82</v>
      </c>
      <c r="H1134" s="2">
        <v>394.48</v>
      </c>
      <c r="I1134" t="s">
        <v>1898</v>
      </c>
      <c r="J1134" t="s">
        <v>56</v>
      </c>
      <c r="K1134">
        <v>43040</v>
      </c>
      <c r="L1134" t="s">
        <v>21</v>
      </c>
      <c r="M1134" t="s">
        <v>1803</v>
      </c>
      <c r="N1134" t="s">
        <v>12151</v>
      </c>
      <c r="T1134"/>
    </row>
    <row r="1135" spans="1:22" hidden="1" x14ac:dyDescent="0.25">
      <c r="A1135" t="s">
        <v>12154</v>
      </c>
      <c r="B1135" t="s">
        <v>1899</v>
      </c>
      <c r="C1135" s="1">
        <v>44908</v>
      </c>
      <c r="D1135" s="1" t="s">
        <v>18</v>
      </c>
      <c r="E1135" s="2">
        <v>295</v>
      </c>
      <c r="F1135" s="2">
        <v>46.63</v>
      </c>
      <c r="G1135" s="2">
        <v>30.44</v>
      </c>
      <c r="H1135" s="2">
        <v>372.07</v>
      </c>
      <c r="I1135" t="s">
        <v>669</v>
      </c>
      <c r="J1135" t="s">
        <v>211</v>
      </c>
      <c r="K1135">
        <v>55424</v>
      </c>
      <c r="L1135" t="s">
        <v>43</v>
      </c>
      <c r="M1135" t="s">
        <v>1803</v>
      </c>
      <c r="N1135" t="s">
        <v>12151</v>
      </c>
      <c r="T1135"/>
    </row>
    <row r="1136" spans="1:22" hidden="1" x14ac:dyDescent="0.25">
      <c r="A1136" t="s">
        <v>12153</v>
      </c>
      <c r="B1136" t="s">
        <v>1900</v>
      </c>
      <c r="C1136" s="1">
        <v>44879</v>
      </c>
      <c r="D1136" s="1" t="s">
        <v>18</v>
      </c>
      <c r="E1136" s="2">
        <v>320</v>
      </c>
      <c r="F1136" s="2">
        <v>48.66</v>
      </c>
      <c r="G1136" s="2">
        <v>24.89</v>
      </c>
      <c r="H1136" s="2">
        <v>393.55</v>
      </c>
      <c r="I1136" t="s">
        <v>1901</v>
      </c>
      <c r="J1136" t="s">
        <v>56</v>
      </c>
      <c r="K1136">
        <v>45255</v>
      </c>
      <c r="L1136" t="s">
        <v>21</v>
      </c>
      <c r="M1136" t="s">
        <v>1803</v>
      </c>
      <c r="N1136" t="s">
        <v>12151</v>
      </c>
      <c r="T1136"/>
    </row>
    <row r="1137" spans="1:17" customFormat="1" hidden="1" x14ac:dyDescent="0.25">
      <c r="A1137" t="s">
        <v>12153</v>
      </c>
      <c r="B1137" t="s">
        <v>1902</v>
      </c>
      <c r="C1137" s="1">
        <v>44872</v>
      </c>
      <c r="D1137" s="1" t="s">
        <v>18</v>
      </c>
      <c r="E1137" s="2">
        <v>235.3</v>
      </c>
      <c r="F1137" s="2">
        <v>48.66</v>
      </c>
      <c r="G1137" s="2">
        <v>38.1</v>
      </c>
      <c r="H1137" s="2">
        <v>322.06</v>
      </c>
      <c r="I1137" t="s">
        <v>1903</v>
      </c>
      <c r="J1137" t="s">
        <v>141</v>
      </c>
      <c r="K1137">
        <v>41018</v>
      </c>
      <c r="L1137" t="s">
        <v>43</v>
      </c>
      <c r="M1137" t="s">
        <v>1803</v>
      </c>
      <c r="N1137" t="s">
        <v>12151</v>
      </c>
    </row>
    <row r="1138" spans="1:17" customFormat="1" hidden="1" x14ac:dyDescent="0.25">
      <c r="A1138" t="s">
        <v>12154</v>
      </c>
      <c r="B1138" t="s">
        <v>1904</v>
      </c>
      <c r="C1138" s="1">
        <v>44918</v>
      </c>
      <c r="D1138" s="1" t="s">
        <v>18</v>
      </c>
      <c r="E1138" s="2">
        <v>60.8</v>
      </c>
      <c r="F1138" s="2">
        <v>21.56</v>
      </c>
      <c r="G1138" s="2">
        <v>6.42</v>
      </c>
      <c r="H1138" s="2">
        <v>88.78</v>
      </c>
      <c r="I1138" t="s">
        <v>1905</v>
      </c>
      <c r="J1138" t="s">
        <v>56</v>
      </c>
      <c r="K1138">
        <v>45206</v>
      </c>
      <c r="L1138" t="s">
        <v>21</v>
      </c>
      <c r="M1138" t="s">
        <v>1803</v>
      </c>
      <c r="N1138" t="s">
        <v>12151</v>
      </c>
    </row>
    <row r="1139" spans="1:17" customFormat="1" x14ac:dyDescent="0.25">
      <c r="A1139" t="s">
        <v>12154</v>
      </c>
      <c r="B1139" t="s">
        <v>1906</v>
      </c>
      <c r="C1139" s="1">
        <v>44896</v>
      </c>
      <c r="D1139" s="1" t="s">
        <v>23</v>
      </c>
      <c r="E1139" s="2">
        <v>50</v>
      </c>
      <c r="F1139" s="2">
        <v>0</v>
      </c>
      <c r="G1139" s="2">
        <v>0</v>
      </c>
      <c r="H1139" s="2">
        <v>50</v>
      </c>
      <c r="I1139" t="s">
        <v>17</v>
      </c>
      <c r="J1139" t="s">
        <v>17</v>
      </c>
      <c r="K1139" t="s">
        <v>17</v>
      </c>
      <c r="L1139" t="s">
        <v>24</v>
      </c>
      <c r="M1139" t="s">
        <v>1803</v>
      </c>
      <c r="N1139" t="s">
        <v>12151</v>
      </c>
      <c r="O1139" t="s">
        <v>12164</v>
      </c>
      <c r="Q1139" s="10">
        <f t="shared" ref="Q1139:Q1140" si="489">E1139</f>
        <v>50</v>
      </c>
    </row>
    <row r="1140" spans="1:17" customFormat="1" x14ac:dyDescent="0.25">
      <c r="A1140" t="s">
        <v>12152</v>
      </c>
      <c r="B1140" t="s">
        <v>1907</v>
      </c>
      <c r="C1140" s="1">
        <v>44840</v>
      </c>
      <c r="D1140" s="1" t="s">
        <v>23</v>
      </c>
      <c r="E1140" s="2">
        <v>50</v>
      </c>
      <c r="F1140" s="2">
        <v>0</v>
      </c>
      <c r="G1140" s="2">
        <v>0</v>
      </c>
      <c r="H1140" s="2">
        <v>50</v>
      </c>
      <c r="I1140" t="s">
        <v>17</v>
      </c>
      <c r="J1140" t="s">
        <v>17</v>
      </c>
      <c r="K1140" t="s">
        <v>17</v>
      </c>
      <c r="L1140" t="s">
        <v>148</v>
      </c>
      <c r="M1140" t="s">
        <v>1803</v>
      </c>
      <c r="N1140" t="s">
        <v>12151</v>
      </c>
      <c r="O1140" t="s">
        <v>12164</v>
      </c>
      <c r="Q1140" s="10">
        <f t="shared" si="489"/>
        <v>50</v>
      </c>
    </row>
    <row r="1141" spans="1:17" customFormat="1" hidden="1" x14ac:dyDescent="0.25">
      <c r="A1141" t="s">
        <v>12154</v>
      </c>
      <c r="B1141" t="s">
        <v>1908</v>
      </c>
      <c r="C1141" s="1">
        <v>44907</v>
      </c>
      <c r="D1141" s="1" t="s">
        <v>18</v>
      </c>
      <c r="E1141" s="2">
        <v>400</v>
      </c>
      <c r="F1141" s="2">
        <v>48.66</v>
      </c>
      <c r="G1141" s="2">
        <v>30.28</v>
      </c>
      <c r="H1141" s="2">
        <v>478.94</v>
      </c>
      <c r="I1141" t="s">
        <v>1378</v>
      </c>
      <c r="J1141" t="s">
        <v>56</v>
      </c>
      <c r="K1141">
        <v>45244</v>
      </c>
      <c r="L1141" t="s">
        <v>21</v>
      </c>
      <c r="M1141" t="s">
        <v>1803</v>
      </c>
      <c r="N1141" t="s">
        <v>12151</v>
      </c>
    </row>
    <row r="1142" spans="1:17" customFormat="1" hidden="1" x14ac:dyDescent="0.25">
      <c r="A1142" t="s">
        <v>12154</v>
      </c>
      <c r="B1142" t="s">
        <v>1909</v>
      </c>
      <c r="C1142" s="1">
        <v>44916</v>
      </c>
      <c r="D1142" s="1" t="s">
        <v>18</v>
      </c>
      <c r="E1142" s="2">
        <v>157.25</v>
      </c>
      <c r="F1142" s="2">
        <v>33.32</v>
      </c>
      <c r="G1142" s="2">
        <v>14.86</v>
      </c>
      <c r="H1142" s="2">
        <v>205.43</v>
      </c>
      <c r="I1142" t="s">
        <v>1378</v>
      </c>
      <c r="J1142" t="s">
        <v>56</v>
      </c>
      <c r="K1142">
        <v>45213</v>
      </c>
      <c r="L1142" t="s">
        <v>21</v>
      </c>
      <c r="M1142" t="s">
        <v>1803</v>
      </c>
      <c r="N1142" t="s">
        <v>12151</v>
      </c>
    </row>
    <row r="1143" spans="1:17" customFormat="1" hidden="1" x14ac:dyDescent="0.25">
      <c r="A1143" t="s">
        <v>12154</v>
      </c>
      <c r="B1143" t="s">
        <v>1910</v>
      </c>
      <c r="C1143" s="1">
        <v>44918</v>
      </c>
      <c r="D1143" s="1" t="s">
        <v>18</v>
      </c>
      <c r="E1143" s="2">
        <v>60.8</v>
      </c>
      <c r="F1143" s="2">
        <v>21.56</v>
      </c>
      <c r="G1143" s="2">
        <v>11.05</v>
      </c>
      <c r="H1143" s="2">
        <v>93.41</v>
      </c>
      <c r="I1143" t="s">
        <v>1911</v>
      </c>
      <c r="J1143" t="s">
        <v>141</v>
      </c>
      <c r="K1143">
        <v>41011</v>
      </c>
      <c r="L1143" t="s">
        <v>43</v>
      </c>
      <c r="M1143" t="s">
        <v>1803</v>
      </c>
      <c r="N1143" t="s">
        <v>12151</v>
      </c>
    </row>
    <row r="1144" spans="1:17" customFormat="1" hidden="1" x14ac:dyDescent="0.25">
      <c r="A1144" t="s">
        <v>12154</v>
      </c>
      <c r="B1144" t="s">
        <v>1912</v>
      </c>
      <c r="C1144" s="1">
        <v>44906</v>
      </c>
      <c r="D1144" s="1" t="s">
        <v>18</v>
      </c>
      <c r="E1144" s="2">
        <v>320</v>
      </c>
      <c r="F1144" s="2">
        <v>48.66</v>
      </c>
      <c r="G1144" s="2">
        <v>25.82</v>
      </c>
      <c r="H1144" s="2">
        <v>394.48</v>
      </c>
      <c r="I1144" t="s">
        <v>1378</v>
      </c>
      <c r="J1144" t="s">
        <v>56</v>
      </c>
      <c r="K1144">
        <v>46202</v>
      </c>
      <c r="L1144" t="s">
        <v>21</v>
      </c>
      <c r="M1144" t="s">
        <v>1803</v>
      </c>
      <c r="N1144" t="s">
        <v>12151</v>
      </c>
    </row>
    <row r="1145" spans="1:17" customFormat="1" x14ac:dyDescent="0.25">
      <c r="A1145" t="s">
        <v>12154</v>
      </c>
      <c r="B1145" t="s">
        <v>1913</v>
      </c>
      <c r="C1145" s="1">
        <v>44900</v>
      </c>
      <c r="D1145" s="1" t="s">
        <v>23</v>
      </c>
      <c r="E1145" s="2">
        <v>50</v>
      </c>
      <c r="F1145" s="2">
        <v>0</v>
      </c>
      <c r="G1145" s="2">
        <v>0</v>
      </c>
      <c r="H1145" s="2">
        <v>50</v>
      </c>
      <c r="I1145" t="s">
        <v>17</v>
      </c>
      <c r="J1145" t="s">
        <v>17</v>
      </c>
      <c r="K1145" t="s">
        <v>17</v>
      </c>
      <c r="L1145" t="s">
        <v>24</v>
      </c>
      <c r="M1145" t="s">
        <v>1803</v>
      </c>
      <c r="N1145" t="s">
        <v>12151</v>
      </c>
      <c r="O1145" t="s">
        <v>12164</v>
      </c>
      <c r="Q1145" s="10">
        <f>E1145</f>
        <v>50</v>
      </c>
    </row>
    <row r="1146" spans="1:17" customFormat="1" hidden="1" x14ac:dyDescent="0.25">
      <c r="A1146" t="s">
        <v>12154</v>
      </c>
      <c r="B1146" t="s">
        <v>1914</v>
      </c>
      <c r="C1146" s="1">
        <v>44915</v>
      </c>
      <c r="D1146" s="1" t="s">
        <v>18</v>
      </c>
      <c r="E1146" s="2">
        <v>195</v>
      </c>
      <c r="F1146" s="2">
        <v>37.75</v>
      </c>
      <c r="G1146" s="2">
        <v>18.149999999999999</v>
      </c>
      <c r="H1146" s="2">
        <v>250.9</v>
      </c>
      <c r="I1146" t="s">
        <v>1915</v>
      </c>
      <c r="J1146" t="s">
        <v>56</v>
      </c>
      <c r="K1146">
        <v>45230</v>
      </c>
      <c r="L1146" t="s">
        <v>21</v>
      </c>
      <c r="M1146" t="s">
        <v>1803</v>
      </c>
      <c r="N1146" t="s">
        <v>12151</v>
      </c>
    </row>
    <row r="1147" spans="1:17" customFormat="1" hidden="1" x14ac:dyDescent="0.25">
      <c r="A1147" t="s">
        <v>12153</v>
      </c>
      <c r="B1147" t="s">
        <v>1916</v>
      </c>
      <c r="C1147" s="1">
        <v>44872</v>
      </c>
      <c r="D1147" s="1" t="s">
        <v>18</v>
      </c>
      <c r="E1147" s="2">
        <v>320</v>
      </c>
      <c r="F1147" s="2">
        <v>48.66</v>
      </c>
      <c r="G1147" s="2">
        <v>28.76</v>
      </c>
      <c r="H1147" s="2">
        <v>397.42</v>
      </c>
      <c r="I1147" t="s">
        <v>1378</v>
      </c>
      <c r="J1147" t="s">
        <v>56</v>
      </c>
      <c r="K1147">
        <v>45209</v>
      </c>
      <c r="L1147" t="s">
        <v>21</v>
      </c>
      <c r="M1147" t="s">
        <v>1803</v>
      </c>
      <c r="N1147" t="s">
        <v>12151</v>
      </c>
    </row>
    <row r="1148" spans="1:17" customFormat="1" hidden="1" x14ac:dyDescent="0.25">
      <c r="A1148" t="s">
        <v>12154</v>
      </c>
      <c r="B1148" t="s">
        <v>1917</v>
      </c>
      <c r="C1148" s="1">
        <v>44908</v>
      </c>
      <c r="D1148" s="1" t="s">
        <v>18</v>
      </c>
      <c r="E1148" s="2">
        <v>56</v>
      </c>
      <c r="F1148" s="2">
        <v>19.03</v>
      </c>
      <c r="G1148" s="2">
        <v>0</v>
      </c>
      <c r="H1148" s="2">
        <v>75.03</v>
      </c>
      <c r="I1148" t="s">
        <v>1918</v>
      </c>
      <c r="J1148" t="s">
        <v>1919</v>
      </c>
      <c r="K1148">
        <v>19956</v>
      </c>
      <c r="L1148" t="s">
        <v>43</v>
      </c>
      <c r="M1148" t="s">
        <v>1803</v>
      </c>
      <c r="N1148" t="s">
        <v>12151</v>
      </c>
    </row>
    <row r="1149" spans="1:17" customFormat="1" hidden="1" x14ac:dyDescent="0.25">
      <c r="A1149" t="s">
        <v>12153</v>
      </c>
      <c r="B1149" t="s">
        <v>1920</v>
      </c>
      <c r="C1149" s="1">
        <v>44872</v>
      </c>
      <c r="D1149" s="1" t="s">
        <v>18</v>
      </c>
      <c r="E1149" s="2">
        <v>278.04000000000002</v>
      </c>
      <c r="F1149" s="2">
        <v>48.66</v>
      </c>
      <c r="G1149" s="2">
        <v>25.49</v>
      </c>
      <c r="H1149" s="2">
        <v>352.19</v>
      </c>
      <c r="I1149" t="s">
        <v>1378</v>
      </c>
      <c r="J1149" t="s">
        <v>56</v>
      </c>
      <c r="K1149">
        <v>45208</v>
      </c>
      <c r="L1149" t="s">
        <v>21</v>
      </c>
      <c r="M1149" t="s">
        <v>1803</v>
      </c>
      <c r="N1149" t="s">
        <v>12151</v>
      </c>
    </row>
    <row r="1150" spans="1:17" customFormat="1" hidden="1" x14ac:dyDescent="0.25">
      <c r="A1150" t="s">
        <v>12154</v>
      </c>
      <c r="B1150" t="s">
        <v>1921</v>
      </c>
      <c r="C1150" s="1">
        <v>44899</v>
      </c>
      <c r="D1150" s="1" t="s">
        <v>18</v>
      </c>
      <c r="E1150" s="2">
        <v>295</v>
      </c>
      <c r="F1150" s="2">
        <v>46.63</v>
      </c>
      <c r="G1150" s="2">
        <v>34.53</v>
      </c>
      <c r="H1150" s="2">
        <v>376.16</v>
      </c>
      <c r="I1150" t="s">
        <v>1922</v>
      </c>
      <c r="J1150" t="s">
        <v>141</v>
      </c>
      <c r="K1150">
        <v>41048</v>
      </c>
      <c r="L1150" t="s">
        <v>43</v>
      </c>
      <c r="M1150" t="s">
        <v>1803</v>
      </c>
      <c r="N1150" t="s">
        <v>12151</v>
      </c>
    </row>
    <row r="1151" spans="1:17" customFormat="1" hidden="1" x14ac:dyDescent="0.25">
      <c r="A1151" t="s">
        <v>12153</v>
      </c>
      <c r="B1151" t="s">
        <v>1923</v>
      </c>
      <c r="C1151" s="1">
        <v>44872</v>
      </c>
      <c r="D1151" s="1" t="s">
        <v>18</v>
      </c>
      <c r="E1151" s="2">
        <v>320</v>
      </c>
      <c r="F1151" s="2">
        <v>48.66</v>
      </c>
      <c r="G1151" s="2">
        <v>24.89</v>
      </c>
      <c r="H1151" s="2">
        <v>393.55</v>
      </c>
      <c r="I1151" t="s">
        <v>1924</v>
      </c>
      <c r="J1151" t="s">
        <v>56</v>
      </c>
      <c r="K1151">
        <v>45160</v>
      </c>
      <c r="L1151" t="s">
        <v>21</v>
      </c>
      <c r="M1151" t="s">
        <v>1803</v>
      </c>
      <c r="N1151" t="s">
        <v>12151</v>
      </c>
    </row>
    <row r="1152" spans="1:17" customFormat="1" hidden="1" x14ac:dyDescent="0.25">
      <c r="A1152" t="s">
        <v>12153</v>
      </c>
      <c r="B1152" t="s">
        <v>1925</v>
      </c>
      <c r="C1152" s="1">
        <v>44872</v>
      </c>
      <c r="D1152" s="1" t="s">
        <v>18</v>
      </c>
      <c r="E1152" s="2">
        <v>135</v>
      </c>
      <c r="F1152" s="2">
        <v>25.1</v>
      </c>
      <c r="G1152" s="2">
        <v>11.2</v>
      </c>
      <c r="H1152" s="2">
        <v>171.3</v>
      </c>
      <c r="I1152" t="s">
        <v>1926</v>
      </c>
      <c r="J1152" t="s">
        <v>56</v>
      </c>
      <c r="K1152">
        <v>44827</v>
      </c>
      <c r="L1152" t="s">
        <v>21</v>
      </c>
      <c r="M1152" t="s">
        <v>1803</v>
      </c>
      <c r="N1152" t="s">
        <v>12151</v>
      </c>
    </row>
    <row r="1153" spans="1:22" hidden="1" x14ac:dyDescent="0.25">
      <c r="A1153" t="s">
        <v>12154</v>
      </c>
      <c r="B1153" t="s">
        <v>1927</v>
      </c>
      <c r="C1153" s="1">
        <v>44900</v>
      </c>
      <c r="D1153" s="1" t="s">
        <v>18</v>
      </c>
      <c r="E1153" s="2">
        <v>295</v>
      </c>
      <c r="F1153" s="2">
        <v>46.63</v>
      </c>
      <c r="G1153" s="2">
        <v>30.44</v>
      </c>
      <c r="H1153" s="2">
        <v>372.07</v>
      </c>
      <c r="I1153" t="s">
        <v>860</v>
      </c>
      <c r="J1153" t="s">
        <v>211</v>
      </c>
      <c r="K1153">
        <v>55340</v>
      </c>
      <c r="L1153" t="s">
        <v>43</v>
      </c>
      <c r="M1153" t="s">
        <v>1803</v>
      </c>
      <c r="N1153" t="s">
        <v>12151</v>
      </c>
      <c r="T1153"/>
    </row>
    <row r="1154" spans="1:22" hidden="1" x14ac:dyDescent="0.25">
      <c r="A1154" t="s">
        <v>12154</v>
      </c>
      <c r="B1154" t="s">
        <v>1928</v>
      </c>
      <c r="C1154" s="1">
        <v>44907</v>
      </c>
      <c r="D1154" s="1" t="s">
        <v>18</v>
      </c>
      <c r="E1154" s="2">
        <v>85</v>
      </c>
      <c r="F1154" s="2">
        <v>19.03</v>
      </c>
      <c r="G1154" s="2">
        <v>7.28</v>
      </c>
      <c r="H1154" s="2">
        <v>111.31</v>
      </c>
      <c r="I1154" t="s">
        <v>1176</v>
      </c>
      <c r="J1154" t="s">
        <v>71</v>
      </c>
      <c r="K1154">
        <v>34108</v>
      </c>
      <c r="L1154" t="s">
        <v>43</v>
      </c>
      <c r="M1154" t="s">
        <v>1803</v>
      </c>
      <c r="N1154" t="s">
        <v>12151</v>
      </c>
      <c r="T1154"/>
    </row>
    <row r="1155" spans="1:22" hidden="1" x14ac:dyDescent="0.25">
      <c r="A1155" t="s">
        <v>12153</v>
      </c>
      <c r="B1155" t="s">
        <v>1929</v>
      </c>
      <c r="C1155" s="1">
        <v>44872</v>
      </c>
      <c r="D1155" s="1" t="s">
        <v>18</v>
      </c>
      <c r="E1155" s="2">
        <v>320</v>
      </c>
      <c r="F1155" s="2">
        <v>48.66</v>
      </c>
      <c r="G1155" s="2">
        <v>49.48</v>
      </c>
      <c r="H1155" s="2">
        <v>418.14</v>
      </c>
      <c r="I1155" t="s">
        <v>1930</v>
      </c>
      <c r="J1155" t="s">
        <v>141</v>
      </c>
      <c r="K1155" t="s">
        <v>1931</v>
      </c>
      <c r="L1155" t="s">
        <v>43</v>
      </c>
      <c r="M1155" t="s">
        <v>1803</v>
      </c>
      <c r="N1155" t="s">
        <v>12151</v>
      </c>
      <c r="T1155"/>
    </row>
    <row r="1156" spans="1:22" hidden="1" x14ac:dyDescent="0.25">
      <c r="A1156" t="s">
        <v>12154</v>
      </c>
      <c r="B1156" t="s">
        <v>1932</v>
      </c>
      <c r="C1156" s="1">
        <v>44906</v>
      </c>
      <c r="D1156" s="1" t="s">
        <v>18</v>
      </c>
      <c r="E1156" s="2">
        <v>320</v>
      </c>
      <c r="F1156" s="2">
        <v>48.66</v>
      </c>
      <c r="G1156" s="2">
        <v>49.48</v>
      </c>
      <c r="H1156" s="2">
        <v>418.14</v>
      </c>
      <c r="I1156" t="s">
        <v>1933</v>
      </c>
      <c r="J1156" t="s">
        <v>141</v>
      </c>
      <c r="K1156">
        <v>41011</v>
      </c>
      <c r="L1156" t="s">
        <v>43</v>
      </c>
      <c r="M1156" t="s">
        <v>1803</v>
      </c>
      <c r="N1156" t="s">
        <v>12151</v>
      </c>
      <c r="T1156"/>
    </row>
    <row r="1157" spans="1:22" x14ac:dyDescent="0.25">
      <c r="A1157" t="s">
        <v>12153</v>
      </c>
      <c r="B1157" t="s">
        <v>1934</v>
      </c>
      <c r="C1157" s="1">
        <v>44869</v>
      </c>
      <c r="D1157" s="1" t="s">
        <v>23</v>
      </c>
      <c r="E1157" s="2">
        <v>50</v>
      </c>
      <c r="F1157" s="2">
        <v>0</v>
      </c>
      <c r="G1157" s="2">
        <v>0</v>
      </c>
      <c r="H1157" s="2">
        <v>50</v>
      </c>
      <c r="I1157" t="s">
        <v>17</v>
      </c>
      <c r="J1157" t="s">
        <v>17</v>
      </c>
      <c r="K1157" t="s">
        <v>17</v>
      </c>
      <c r="L1157" t="s">
        <v>148</v>
      </c>
      <c r="M1157" t="s">
        <v>1803</v>
      </c>
      <c r="N1157" t="s">
        <v>12151</v>
      </c>
      <c r="O1157" t="s">
        <v>12164</v>
      </c>
      <c r="Q1157" s="10">
        <f>E1157</f>
        <v>50</v>
      </c>
      <c r="T1157"/>
    </row>
    <row r="1158" spans="1:22" x14ac:dyDescent="0.25">
      <c r="A1158" t="s">
        <v>12154</v>
      </c>
      <c r="B1158" t="s">
        <v>1935</v>
      </c>
      <c r="C1158" s="1">
        <v>44908</v>
      </c>
      <c r="D1158" s="1" t="s">
        <v>54</v>
      </c>
      <c r="E1158" s="2">
        <v>-50</v>
      </c>
      <c r="F1158" s="2">
        <v>0</v>
      </c>
      <c r="G1158" s="2">
        <v>0</v>
      </c>
      <c r="H1158" s="2">
        <v>-50</v>
      </c>
      <c r="I1158" t="s">
        <v>17</v>
      </c>
      <c r="J1158" t="s">
        <v>17</v>
      </c>
      <c r="K1158" t="s">
        <v>17</v>
      </c>
      <c r="L1158" t="s">
        <v>24</v>
      </c>
      <c r="M1158" t="s">
        <v>1803</v>
      </c>
      <c r="N1158" t="s">
        <v>12151</v>
      </c>
      <c r="O1158" t="s">
        <v>12166</v>
      </c>
      <c r="P1158" s="10"/>
      <c r="Q1158" s="10">
        <f>E1158</f>
        <v>-50</v>
      </c>
      <c r="T1158"/>
      <c r="U1158" s="10">
        <f>G1158</f>
        <v>0</v>
      </c>
      <c r="V1158" s="10">
        <f>S1158-U1158</f>
        <v>0</v>
      </c>
    </row>
    <row r="1159" spans="1:22" hidden="1" x14ac:dyDescent="0.25">
      <c r="A1159" t="s">
        <v>12154</v>
      </c>
      <c r="B1159" t="s">
        <v>1936</v>
      </c>
      <c r="C1159" s="1">
        <v>44923</v>
      </c>
      <c r="D1159" s="1" t="s">
        <v>18</v>
      </c>
      <c r="E1159" s="2">
        <v>295</v>
      </c>
      <c r="F1159" s="2">
        <v>46.63</v>
      </c>
      <c r="G1159" s="2">
        <v>26.66</v>
      </c>
      <c r="H1159" s="2">
        <v>368.29</v>
      </c>
      <c r="I1159" t="s">
        <v>1901</v>
      </c>
      <c r="J1159" t="s">
        <v>56</v>
      </c>
      <c r="K1159" t="s">
        <v>1937</v>
      </c>
      <c r="L1159" t="s">
        <v>21</v>
      </c>
      <c r="M1159" t="s">
        <v>1803</v>
      </c>
      <c r="N1159" t="s">
        <v>12151</v>
      </c>
      <c r="T1159"/>
    </row>
    <row r="1160" spans="1:22" hidden="1" x14ac:dyDescent="0.25">
      <c r="A1160" t="s">
        <v>12153</v>
      </c>
      <c r="B1160" t="s">
        <v>1938</v>
      </c>
      <c r="C1160" s="1">
        <v>44872</v>
      </c>
      <c r="D1160" s="1" t="s">
        <v>18</v>
      </c>
      <c r="E1160" s="2">
        <v>320</v>
      </c>
      <c r="F1160" s="2">
        <v>48.66</v>
      </c>
      <c r="G1160" s="2">
        <v>23.96</v>
      </c>
      <c r="H1160" s="2">
        <v>392.62</v>
      </c>
      <c r="I1160" t="s">
        <v>1057</v>
      </c>
      <c r="J1160" t="s">
        <v>56</v>
      </c>
      <c r="K1160">
        <v>44011</v>
      </c>
      <c r="L1160" t="s">
        <v>21</v>
      </c>
      <c r="M1160" t="s">
        <v>1803</v>
      </c>
      <c r="N1160" t="s">
        <v>12151</v>
      </c>
      <c r="T1160"/>
    </row>
    <row r="1161" spans="1:22" hidden="1" x14ac:dyDescent="0.25">
      <c r="A1161" t="s">
        <v>12153</v>
      </c>
      <c r="B1161" t="s">
        <v>1939</v>
      </c>
      <c r="C1161" s="1">
        <v>44872</v>
      </c>
      <c r="D1161" s="1" t="s">
        <v>18</v>
      </c>
      <c r="E1161" s="2">
        <v>320</v>
      </c>
      <c r="F1161" s="2">
        <v>48.66</v>
      </c>
      <c r="G1161" s="2">
        <v>28.76</v>
      </c>
      <c r="H1161" s="2">
        <v>397.42</v>
      </c>
      <c r="I1161" t="s">
        <v>1378</v>
      </c>
      <c r="J1161" t="s">
        <v>56</v>
      </c>
      <c r="K1161">
        <v>45248</v>
      </c>
      <c r="L1161" t="s">
        <v>21</v>
      </c>
      <c r="M1161" t="s">
        <v>1803</v>
      </c>
      <c r="N1161" t="s">
        <v>12151</v>
      </c>
      <c r="T1161"/>
    </row>
    <row r="1162" spans="1:22" hidden="1" x14ac:dyDescent="0.25">
      <c r="A1162" t="s">
        <v>12154</v>
      </c>
      <c r="B1162" t="s">
        <v>1940</v>
      </c>
      <c r="C1162" s="1">
        <v>44906</v>
      </c>
      <c r="D1162" s="1" t="s">
        <v>18</v>
      </c>
      <c r="E1162" s="2">
        <v>135</v>
      </c>
      <c r="F1162" s="2">
        <v>25.1</v>
      </c>
      <c r="G1162" s="2">
        <v>21.48</v>
      </c>
      <c r="H1162" s="2">
        <v>181.58</v>
      </c>
      <c r="I1162" t="s">
        <v>1941</v>
      </c>
      <c r="J1162" t="s">
        <v>141</v>
      </c>
      <c r="K1162">
        <v>41075</v>
      </c>
      <c r="L1162" t="s">
        <v>43</v>
      </c>
      <c r="M1162" t="s">
        <v>1803</v>
      </c>
      <c r="N1162" t="s">
        <v>12151</v>
      </c>
      <c r="T1162"/>
    </row>
    <row r="1163" spans="1:22" hidden="1" x14ac:dyDescent="0.25">
      <c r="A1163" t="s">
        <v>12154</v>
      </c>
      <c r="B1163" t="s">
        <v>1942</v>
      </c>
      <c r="C1163" s="1">
        <v>44911</v>
      </c>
      <c r="D1163" s="1" t="s">
        <v>18</v>
      </c>
      <c r="E1163" s="2">
        <v>984.6</v>
      </c>
      <c r="F1163" s="2">
        <v>106.14</v>
      </c>
      <c r="G1163" s="2">
        <v>85.08</v>
      </c>
      <c r="H1163" s="2">
        <v>1175.82</v>
      </c>
      <c r="I1163" t="s">
        <v>1378</v>
      </c>
      <c r="J1163" t="s">
        <v>56</v>
      </c>
      <c r="K1163">
        <v>45202</v>
      </c>
      <c r="L1163" t="s">
        <v>21</v>
      </c>
      <c r="M1163" t="s">
        <v>1803</v>
      </c>
      <c r="N1163" t="s">
        <v>12151</v>
      </c>
      <c r="T1163"/>
    </row>
    <row r="1164" spans="1:22" x14ac:dyDescent="0.25">
      <c r="A1164" t="s">
        <v>12154</v>
      </c>
      <c r="B1164" t="s">
        <v>1943</v>
      </c>
      <c r="C1164" s="1">
        <v>44908</v>
      </c>
      <c r="D1164" s="1" t="s">
        <v>23</v>
      </c>
      <c r="E1164" s="2">
        <v>50</v>
      </c>
      <c r="F1164" s="2">
        <v>0</v>
      </c>
      <c r="G1164" s="2">
        <v>0</v>
      </c>
      <c r="H1164" s="2">
        <v>50</v>
      </c>
      <c r="I1164" t="s">
        <v>17</v>
      </c>
      <c r="J1164" t="s">
        <v>17</v>
      </c>
      <c r="K1164" t="s">
        <v>17</v>
      </c>
      <c r="L1164" t="s">
        <v>24</v>
      </c>
      <c r="M1164" t="s">
        <v>1803</v>
      </c>
      <c r="N1164" t="s">
        <v>12151</v>
      </c>
      <c r="O1164" t="s">
        <v>12164</v>
      </c>
      <c r="Q1164" s="10">
        <f>E1164</f>
        <v>50</v>
      </c>
      <c r="T1164"/>
    </row>
    <row r="1165" spans="1:22" hidden="1" x14ac:dyDescent="0.25">
      <c r="A1165" t="s">
        <v>12153</v>
      </c>
      <c r="B1165" t="s">
        <v>1944</v>
      </c>
      <c r="C1165" s="1">
        <v>44872</v>
      </c>
      <c r="D1165" s="1" t="s">
        <v>18</v>
      </c>
      <c r="E1165" s="2">
        <v>320</v>
      </c>
      <c r="F1165" s="2">
        <v>48.66</v>
      </c>
      <c r="G1165" s="2">
        <v>49.48</v>
      </c>
      <c r="H1165" s="2">
        <v>418.14</v>
      </c>
      <c r="I1165" t="s">
        <v>241</v>
      </c>
      <c r="J1165" t="s">
        <v>141</v>
      </c>
      <c r="K1165">
        <v>40222</v>
      </c>
      <c r="L1165" t="s">
        <v>43</v>
      </c>
      <c r="M1165" t="s">
        <v>1803</v>
      </c>
      <c r="N1165" t="s">
        <v>12151</v>
      </c>
      <c r="T1165"/>
    </row>
    <row r="1166" spans="1:22" x14ac:dyDescent="0.25">
      <c r="A1166" t="s">
        <v>12154</v>
      </c>
      <c r="B1166" t="s">
        <v>1945</v>
      </c>
      <c r="C1166" s="1">
        <v>44900</v>
      </c>
      <c r="D1166" s="1" t="s">
        <v>18</v>
      </c>
      <c r="E1166" s="2">
        <v>210</v>
      </c>
      <c r="F1166" s="2">
        <v>29.86</v>
      </c>
      <c r="G1166" s="2">
        <v>18.71</v>
      </c>
      <c r="H1166" s="2">
        <v>258.57</v>
      </c>
      <c r="I1166" t="s">
        <v>1378</v>
      </c>
      <c r="J1166" t="s">
        <v>56</v>
      </c>
      <c r="K1166" t="s">
        <v>1844</v>
      </c>
      <c r="L1166" t="s">
        <v>75</v>
      </c>
      <c r="M1166" t="s">
        <v>1803</v>
      </c>
      <c r="N1166" t="s">
        <v>12151</v>
      </c>
      <c r="O1166" t="s">
        <v>12166</v>
      </c>
      <c r="P1166" s="10">
        <f>E1166</f>
        <v>210</v>
      </c>
      <c r="R1166" s="12">
        <v>7.7499999999999999E-2</v>
      </c>
      <c r="S1166" s="10">
        <f>P1166*R1166</f>
        <v>16.274999999999999</v>
      </c>
      <c r="T1166" t="s">
        <v>822</v>
      </c>
      <c r="U1166" s="10">
        <f>G1166</f>
        <v>18.71</v>
      </c>
      <c r="V1166" s="10">
        <f>S1166-U1166</f>
        <v>-2.4350000000000023</v>
      </c>
    </row>
    <row r="1167" spans="1:22" hidden="1" x14ac:dyDescent="0.25">
      <c r="A1167" t="s">
        <v>12153</v>
      </c>
      <c r="B1167" t="s">
        <v>1946</v>
      </c>
      <c r="C1167" s="1">
        <v>44872</v>
      </c>
      <c r="D1167" s="1" t="s">
        <v>18</v>
      </c>
      <c r="E1167" s="2">
        <v>270</v>
      </c>
      <c r="F1167" s="2">
        <v>48.66</v>
      </c>
      <c r="G1167" s="2">
        <v>24.87</v>
      </c>
      <c r="H1167" s="2">
        <v>343.53</v>
      </c>
      <c r="I1167" t="s">
        <v>1378</v>
      </c>
      <c r="J1167" t="s">
        <v>56</v>
      </c>
      <c r="K1167">
        <v>45236</v>
      </c>
      <c r="L1167" t="s">
        <v>21</v>
      </c>
      <c r="M1167" t="s">
        <v>1803</v>
      </c>
      <c r="N1167" t="s">
        <v>12151</v>
      </c>
      <c r="T1167"/>
    </row>
    <row r="1168" spans="1:22" hidden="1" x14ac:dyDescent="0.25">
      <c r="A1168" t="s">
        <v>12153</v>
      </c>
      <c r="B1168" t="s">
        <v>1947</v>
      </c>
      <c r="C1168" s="1">
        <v>44872</v>
      </c>
      <c r="D1168" s="1" t="s">
        <v>18</v>
      </c>
      <c r="E1168" s="2">
        <v>320</v>
      </c>
      <c r="F1168" s="2">
        <v>48.66</v>
      </c>
      <c r="G1168" s="2">
        <v>23.96</v>
      </c>
      <c r="H1168" s="2">
        <v>392.62</v>
      </c>
      <c r="I1168" t="s">
        <v>1948</v>
      </c>
      <c r="J1168" t="s">
        <v>71</v>
      </c>
      <c r="K1168">
        <v>34601</v>
      </c>
      <c r="L1168" t="s">
        <v>43</v>
      </c>
      <c r="M1168" t="s">
        <v>1803</v>
      </c>
      <c r="N1168" t="s">
        <v>12151</v>
      </c>
      <c r="T1168"/>
    </row>
    <row r="1169" spans="1:22" hidden="1" x14ac:dyDescent="0.25">
      <c r="A1169" t="s">
        <v>12153</v>
      </c>
      <c r="B1169" t="s">
        <v>1949</v>
      </c>
      <c r="C1169" s="1">
        <v>44895</v>
      </c>
      <c r="D1169" s="1" t="s">
        <v>18</v>
      </c>
      <c r="E1169" s="2">
        <v>195</v>
      </c>
      <c r="F1169" s="2">
        <v>34.43</v>
      </c>
      <c r="G1169" s="2">
        <v>18.93</v>
      </c>
      <c r="H1169" s="2">
        <v>248.36</v>
      </c>
      <c r="I1169" t="s">
        <v>927</v>
      </c>
      <c r="J1169" t="s">
        <v>59</v>
      </c>
      <c r="K1169">
        <v>76092</v>
      </c>
      <c r="L1169" t="s">
        <v>43</v>
      </c>
      <c r="M1169" t="s">
        <v>1803</v>
      </c>
      <c r="N1169" t="s">
        <v>12151</v>
      </c>
      <c r="T1169"/>
    </row>
    <row r="1170" spans="1:22" x14ac:dyDescent="0.25">
      <c r="A1170" t="s">
        <v>12154</v>
      </c>
      <c r="B1170" t="s">
        <v>1950</v>
      </c>
      <c r="C1170" s="1">
        <v>44908</v>
      </c>
      <c r="D1170" s="1" t="s">
        <v>23</v>
      </c>
      <c r="E1170" s="2">
        <v>50</v>
      </c>
      <c r="F1170" s="2">
        <v>0</v>
      </c>
      <c r="G1170" s="2">
        <v>0</v>
      </c>
      <c r="H1170" s="2">
        <v>50</v>
      </c>
      <c r="I1170" t="s">
        <v>17</v>
      </c>
      <c r="J1170" t="s">
        <v>17</v>
      </c>
      <c r="K1170" t="s">
        <v>17</v>
      </c>
      <c r="L1170" t="s">
        <v>24</v>
      </c>
      <c r="M1170" t="s">
        <v>1803</v>
      </c>
      <c r="N1170" t="s">
        <v>12151</v>
      </c>
      <c r="O1170" t="s">
        <v>12164</v>
      </c>
      <c r="Q1170" s="10">
        <f>E1170</f>
        <v>50</v>
      </c>
      <c r="T1170"/>
    </row>
    <row r="1171" spans="1:22" x14ac:dyDescent="0.25">
      <c r="A1171" t="s">
        <v>12154</v>
      </c>
      <c r="B1171" t="s">
        <v>1951</v>
      </c>
      <c r="C1171" s="1">
        <v>44908</v>
      </c>
      <c r="D1171" s="1" t="s">
        <v>18</v>
      </c>
      <c r="E1171" s="2">
        <v>100.73</v>
      </c>
      <c r="F1171" s="2">
        <v>22.44</v>
      </c>
      <c r="G1171" s="2">
        <v>8.82</v>
      </c>
      <c r="H1171" s="2">
        <v>131.99</v>
      </c>
      <c r="I1171" t="s">
        <v>3578</v>
      </c>
      <c r="J1171" t="s">
        <v>52</v>
      </c>
      <c r="K1171">
        <v>93401</v>
      </c>
      <c r="L1171" t="s">
        <v>43</v>
      </c>
      <c r="M1171" t="s">
        <v>1803</v>
      </c>
      <c r="N1171" t="s">
        <v>12151</v>
      </c>
      <c r="O1171" t="s">
        <v>12166</v>
      </c>
      <c r="P1171" s="10">
        <f>E1171</f>
        <v>100.73</v>
      </c>
      <c r="R1171" s="17">
        <f>VLOOKUP(I1171,Counties!$A$1:$D$1787,3,0)</f>
        <v>8.7499999999999994E-2</v>
      </c>
      <c r="S1171" s="10">
        <f>P1171*R1171</f>
        <v>8.8138749999999995</v>
      </c>
      <c r="T1171" s="17" t="str">
        <f>VLOOKUP(I1171,Counties!$A$1:$D$1787,4,0)</f>
        <v>San Luis Obispo</v>
      </c>
      <c r="U1171" s="10">
        <f>G1171</f>
        <v>8.82</v>
      </c>
      <c r="V1171" s="10">
        <f>S1171-U1171</f>
        <v>-6.1250000000008242E-3</v>
      </c>
    </row>
    <row r="1172" spans="1:22" hidden="1" x14ac:dyDescent="0.25">
      <c r="A1172" t="s">
        <v>12153</v>
      </c>
      <c r="B1172" t="s">
        <v>1953</v>
      </c>
      <c r="C1172" s="1">
        <v>44872</v>
      </c>
      <c r="D1172" s="1" t="s">
        <v>18</v>
      </c>
      <c r="E1172" s="2">
        <v>529.99</v>
      </c>
      <c r="F1172" s="2">
        <v>50.76</v>
      </c>
      <c r="G1172" s="2">
        <v>39.21</v>
      </c>
      <c r="H1172" s="2">
        <v>619.96</v>
      </c>
      <c r="I1172" t="s">
        <v>1813</v>
      </c>
      <c r="J1172" t="s">
        <v>56</v>
      </c>
      <c r="K1172">
        <v>45140</v>
      </c>
      <c r="L1172" t="s">
        <v>21</v>
      </c>
      <c r="M1172" t="s">
        <v>1803</v>
      </c>
      <c r="N1172" t="s">
        <v>12151</v>
      </c>
      <c r="T1172"/>
    </row>
    <row r="1173" spans="1:22" hidden="1" x14ac:dyDescent="0.25">
      <c r="A1173" t="s">
        <v>12153</v>
      </c>
      <c r="B1173" t="s">
        <v>1954</v>
      </c>
      <c r="C1173" s="1">
        <v>44872</v>
      </c>
      <c r="D1173" s="1" t="s">
        <v>18</v>
      </c>
      <c r="E1173" s="2">
        <v>135</v>
      </c>
      <c r="F1173" s="2">
        <v>37.75</v>
      </c>
      <c r="G1173" s="2">
        <v>23.19</v>
      </c>
      <c r="H1173" s="2">
        <v>195.94</v>
      </c>
      <c r="I1173" t="s">
        <v>1911</v>
      </c>
      <c r="J1173" t="s">
        <v>141</v>
      </c>
      <c r="K1173">
        <v>41011</v>
      </c>
      <c r="L1173" t="s">
        <v>21</v>
      </c>
      <c r="M1173" t="s">
        <v>1803</v>
      </c>
      <c r="N1173" t="s">
        <v>12151</v>
      </c>
      <c r="T1173"/>
    </row>
    <row r="1174" spans="1:22" hidden="1" x14ac:dyDescent="0.25">
      <c r="A1174" t="s">
        <v>12154</v>
      </c>
      <c r="B1174" t="s">
        <v>1955</v>
      </c>
      <c r="C1174" s="1">
        <v>44918</v>
      </c>
      <c r="D1174" s="1" t="s">
        <v>18</v>
      </c>
      <c r="E1174" s="2">
        <v>60.8</v>
      </c>
      <c r="F1174" s="2">
        <v>21.56</v>
      </c>
      <c r="G1174" s="2">
        <v>6.42</v>
      </c>
      <c r="H1174" s="2">
        <v>88.78</v>
      </c>
      <c r="I1174" t="s">
        <v>1378</v>
      </c>
      <c r="J1174" t="s">
        <v>56</v>
      </c>
      <c r="K1174">
        <v>45226</v>
      </c>
      <c r="L1174" t="s">
        <v>21</v>
      </c>
      <c r="M1174" t="s">
        <v>1803</v>
      </c>
      <c r="N1174" t="s">
        <v>12151</v>
      </c>
      <c r="T1174"/>
    </row>
    <row r="1175" spans="1:22" hidden="1" x14ac:dyDescent="0.25">
      <c r="A1175" t="s">
        <v>12153</v>
      </c>
      <c r="B1175" t="s">
        <v>1956</v>
      </c>
      <c r="C1175" s="1">
        <v>44872</v>
      </c>
      <c r="D1175" s="1" t="s">
        <v>18</v>
      </c>
      <c r="E1175" s="2">
        <v>529.99</v>
      </c>
      <c r="F1175" s="2">
        <v>50.76</v>
      </c>
      <c r="G1175" s="2">
        <v>45.31</v>
      </c>
      <c r="H1175" s="2">
        <v>626.05999999999995</v>
      </c>
      <c r="I1175" t="s">
        <v>1378</v>
      </c>
      <c r="J1175" t="s">
        <v>56</v>
      </c>
      <c r="K1175" t="s">
        <v>1957</v>
      </c>
      <c r="L1175" t="s">
        <v>21</v>
      </c>
      <c r="M1175" t="s">
        <v>1803</v>
      </c>
      <c r="N1175" t="s">
        <v>12151</v>
      </c>
      <c r="T1175"/>
    </row>
    <row r="1176" spans="1:22" hidden="1" x14ac:dyDescent="0.25">
      <c r="A1176" t="s">
        <v>12153</v>
      </c>
      <c r="B1176" t="s">
        <v>1958</v>
      </c>
      <c r="C1176" s="1">
        <v>44872</v>
      </c>
      <c r="D1176" s="1" t="s">
        <v>18</v>
      </c>
      <c r="E1176" s="2">
        <v>529.99</v>
      </c>
      <c r="F1176" s="2">
        <v>50.76</v>
      </c>
      <c r="G1176" s="2">
        <v>39.21</v>
      </c>
      <c r="H1176" s="2">
        <v>619.96</v>
      </c>
      <c r="I1176" t="s">
        <v>1378</v>
      </c>
      <c r="J1176" t="s">
        <v>56</v>
      </c>
      <c r="K1176">
        <v>45245</v>
      </c>
      <c r="L1176" t="s">
        <v>21</v>
      </c>
      <c r="M1176" t="s">
        <v>1803</v>
      </c>
      <c r="N1176" t="s">
        <v>12151</v>
      </c>
      <c r="T1176"/>
    </row>
    <row r="1177" spans="1:22" hidden="1" x14ac:dyDescent="0.25">
      <c r="A1177" t="s">
        <v>12154</v>
      </c>
      <c r="B1177" t="s">
        <v>1959</v>
      </c>
      <c r="C1177" s="1">
        <v>44904</v>
      </c>
      <c r="D1177" s="1" t="s">
        <v>18</v>
      </c>
      <c r="E1177" s="2">
        <v>160</v>
      </c>
      <c r="F1177" s="2">
        <v>29.86</v>
      </c>
      <c r="G1177" s="2">
        <v>12.83</v>
      </c>
      <c r="H1177" s="2">
        <v>202.69</v>
      </c>
      <c r="I1177" t="s">
        <v>711</v>
      </c>
      <c r="J1177" t="s">
        <v>56</v>
      </c>
      <c r="K1177">
        <v>43147</v>
      </c>
      <c r="L1177" t="s">
        <v>21</v>
      </c>
      <c r="M1177" t="s">
        <v>1803</v>
      </c>
      <c r="N1177" t="s">
        <v>12151</v>
      </c>
      <c r="T1177"/>
    </row>
    <row r="1178" spans="1:22" hidden="1" x14ac:dyDescent="0.25">
      <c r="A1178" t="s">
        <v>12154</v>
      </c>
      <c r="B1178" t="s">
        <v>1960</v>
      </c>
      <c r="C1178" s="1">
        <v>44906</v>
      </c>
      <c r="D1178" s="1" t="s">
        <v>18</v>
      </c>
      <c r="E1178" s="2">
        <v>320</v>
      </c>
      <c r="F1178" s="2">
        <v>48.66</v>
      </c>
      <c r="G1178" s="2">
        <v>25.82</v>
      </c>
      <c r="H1178" s="2">
        <v>394.48</v>
      </c>
      <c r="I1178" t="s">
        <v>1961</v>
      </c>
      <c r="J1178" t="s">
        <v>134</v>
      </c>
      <c r="K1178">
        <v>46307</v>
      </c>
      <c r="L1178" t="s">
        <v>43</v>
      </c>
      <c r="M1178" t="s">
        <v>1803</v>
      </c>
      <c r="N1178" t="s">
        <v>12151</v>
      </c>
      <c r="T1178"/>
    </row>
    <row r="1179" spans="1:22" hidden="1" x14ac:dyDescent="0.25">
      <c r="A1179" t="s">
        <v>12153</v>
      </c>
      <c r="B1179" t="s">
        <v>1962</v>
      </c>
      <c r="C1179" s="1">
        <v>44894</v>
      </c>
      <c r="D1179" s="1" t="s">
        <v>18</v>
      </c>
      <c r="E1179" s="2">
        <v>53.13</v>
      </c>
      <c r="F1179" s="2">
        <v>19.03</v>
      </c>
      <c r="G1179" s="2">
        <v>5.62</v>
      </c>
      <c r="H1179" s="2">
        <v>77.78</v>
      </c>
      <c r="I1179" t="s">
        <v>1963</v>
      </c>
      <c r="J1179" t="s">
        <v>56</v>
      </c>
      <c r="K1179">
        <v>45236</v>
      </c>
      <c r="L1179" t="s">
        <v>43</v>
      </c>
      <c r="M1179" t="s">
        <v>1803</v>
      </c>
      <c r="N1179" t="s">
        <v>12151</v>
      </c>
      <c r="T1179"/>
    </row>
    <row r="1180" spans="1:22" hidden="1" x14ac:dyDescent="0.25">
      <c r="A1180" t="s">
        <v>12154</v>
      </c>
      <c r="B1180" t="s">
        <v>1964</v>
      </c>
      <c r="C1180" s="1">
        <v>44914</v>
      </c>
      <c r="D1180" s="1" t="s">
        <v>18</v>
      </c>
      <c r="E1180" s="2">
        <v>189.5</v>
      </c>
      <c r="F1180" s="2">
        <v>29.86</v>
      </c>
      <c r="G1180" s="2">
        <v>14.26</v>
      </c>
      <c r="H1180" s="2">
        <v>233.62</v>
      </c>
      <c r="I1180" t="s">
        <v>1965</v>
      </c>
      <c r="J1180" t="s">
        <v>56</v>
      </c>
      <c r="K1180">
        <v>45040</v>
      </c>
      <c r="L1180" t="s">
        <v>21</v>
      </c>
      <c r="M1180" t="s">
        <v>1803</v>
      </c>
      <c r="N1180" t="s">
        <v>12151</v>
      </c>
      <c r="T1180"/>
    </row>
    <row r="1181" spans="1:22" hidden="1" x14ac:dyDescent="0.25">
      <c r="A1181" t="s">
        <v>12153</v>
      </c>
      <c r="B1181" t="s">
        <v>1966</v>
      </c>
      <c r="C1181" s="1">
        <v>44872</v>
      </c>
      <c r="D1181" s="1" t="s">
        <v>18</v>
      </c>
      <c r="E1181" s="2">
        <v>529.99</v>
      </c>
      <c r="F1181" s="2">
        <v>50.76</v>
      </c>
      <c r="G1181" s="2">
        <v>42.11</v>
      </c>
      <c r="H1181" s="2">
        <v>622.86</v>
      </c>
      <c r="I1181" t="s">
        <v>1967</v>
      </c>
      <c r="J1181" t="s">
        <v>56</v>
      </c>
      <c r="K1181" t="s">
        <v>1968</v>
      </c>
      <c r="L1181" t="s">
        <v>21</v>
      </c>
      <c r="M1181" t="s">
        <v>1803</v>
      </c>
      <c r="N1181" t="s">
        <v>12151</v>
      </c>
      <c r="T1181"/>
    </row>
    <row r="1182" spans="1:22" hidden="1" x14ac:dyDescent="0.25">
      <c r="A1182" t="s">
        <v>12154</v>
      </c>
      <c r="B1182" t="s">
        <v>1969</v>
      </c>
      <c r="C1182" s="1">
        <v>44899</v>
      </c>
      <c r="D1182" s="1" t="s">
        <v>18</v>
      </c>
      <c r="E1182" s="2">
        <v>85</v>
      </c>
      <c r="F1182" s="2">
        <v>21.56</v>
      </c>
      <c r="G1182" s="2">
        <v>8.31</v>
      </c>
      <c r="H1182" s="2">
        <v>114.87</v>
      </c>
      <c r="I1182" t="s">
        <v>1378</v>
      </c>
      <c r="J1182" t="s">
        <v>56</v>
      </c>
      <c r="K1182">
        <v>45209</v>
      </c>
      <c r="L1182" t="s">
        <v>21</v>
      </c>
      <c r="M1182" t="s">
        <v>1803</v>
      </c>
      <c r="N1182" t="s">
        <v>12151</v>
      </c>
      <c r="T1182"/>
    </row>
    <row r="1183" spans="1:22" x14ac:dyDescent="0.25">
      <c r="A1183" t="s">
        <v>12153</v>
      </c>
      <c r="B1183" t="s">
        <v>1970</v>
      </c>
      <c r="C1183" s="1">
        <v>44871</v>
      </c>
      <c r="D1183" s="1" t="s">
        <v>23</v>
      </c>
      <c r="E1183" s="2">
        <v>50</v>
      </c>
      <c r="F1183" s="2">
        <v>0</v>
      </c>
      <c r="G1183" s="2">
        <v>0</v>
      </c>
      <c r="H1183" s="2">
        <v>50</v>
      </c>
      <c r="I1183" t="s">
        <v>17</v>
      </c>
      <c r="J1183" t="s">
        <v>17</v>
      </c>
      <c r="K1183" t="s">
        <v>17</v>
      </c>
      <c r="L1183" t="s">
        <v>148</v>
      </c>
      <c r="M1183" t="s">
        <v>1803</v>
      </c>
      <c r="N1183" t="s">
        <v>12151</v>
      </c>
      <c r="O1183" t="s">
        <v>12164</v>
      </c>
      <c r="Q1183" s="10">
        <f>E1183</f>
        <v>50</v>
      </c>
      <c r="T1183"/>
    </row>
    <row r="1184" spans="1:22" hidden="1" x14ac:dyDescent="0.25">
      <c r="A1184" t="s">
        <v>12154</v>
      </c>
      <c r="B1184" t="s">
        <v>1971</v>
      </c>
      <c r="C1184" s="1">
        <v>44908</v>
      </c>
      <c r="D1184" s="1" t="s">
        <v>18</v>
      </c>
      <c r="E1184" s="2">
        <v>195</v>
      </c>
      <c r="F1184" s="2">
        <v>37.75</v>
      </c>
      <c r="G1184" s="2">
        <v>18.149999999999999</v>
      </c>
      <c r="H1184" s="2">
        <v>250.9</v>
      </c>
      <c r="I1184" t="s">
        <v>1972</v>
      </c>
      <c r="J1184" t="s">
        <v>56</v>
      </c>
      <c r="K1184" t="s">
        <v>1973</v>
      </c>
      <c r="L1184" t="s">
        <v>21</v>
      </c>
      <c r="M1184" t="s">
        <v>1803</v>
      </c>
      <c r="N1184" t="s">
        <v>12151</v>
      </c>
      <c r="T1184"/>
    </row>
    <row r="1185" spans="1:22" x14ac:dyDescent="0.25">
      <c r="A1185" t="s">
        <v>12153</v>
      </c>
      <c r="B1185" t="s">
        <v>1974</v>
      </c>
      <c r="C1185" s="1">
        <v>44871</v>
      </c>
      <c r="D1185" s="1" t="s">
        <v>23</v>
      </c>
      <c r="E1185" s="2">
        <v>50</v>
      </c>
      <c r="F1185" s="2">
        <v>0</v>
      </c>
      <c r="G1185" s="2">
        <v>0</v>
      </c>
      <c r="H1185" s="2">
        <v>50</v>
      </c>
      <c r="I1185" t="s">
        <v>17</v>
      </c>
      <c r="J1185" t="s">
        <v>17</v>
      </c>
      <c r="K1185" t="s">
        <v>17</v>
      </c>
      <c r="L1185" t="s">
        <v>148</v>
      </c>
      <c r="M1185" t="s">
        <v>1803</v>
      </c>
      <c r="N1185" t="s">
        <v>12151</v>
      </c>
      <c r="O1185" t="s">
        <v>12164</v>
      </c>
      <c r="Q1185" s="10">
        <f>E1185</f>
        <v>50</v>
      </c>
      <c r="T1185"/>
    </row>
    <row r="1186" spans="1:22" hidden="1" x14ac:dyDescent="0.25">
      <c r="A1186" t="s">
        <v>12154</v>
      </c>
      <c r="B1186" t="s">
        <v>1975</v>
      </c>
      <c r="C1186" s="1">
        <v>44906</v>
      </c>
      <c r="D1186" s="1" t="s">
        <v>18</v>
      </c>
      <c r="E1186" s="2">
        <v>258.8</v>
      </c>
      <c r="F1186" s="2">
        <v>33.32</v>
      </c>
      <c r="G1186" s="2">
        <v>19.72</v>
      </c>
      <c r="H1186" s="2">
        <v>311.83999999999997</v>
      </c>
      <c r="I1186" t="s">
        <v>1976</v>
      </c>
      <c r="J1186" t="s">
        <v>56</v>
      </c>
      <c r="K1186">
        <v>45324</v>
      </c>
      <c r="L1186" t="s">
        <v>21</v>
      </c>
      <c r="M1186" t="s">
        <v>1803</v>
      </c>
      <c r="N1186" t="s">
        <v>12151</v>
      </c>
      <c r="T1186"/>
    </row>
    <row r="1187" spans="1:22" hidden="1" x14ac:dyDescent="0.25">
      <c r="A1187" t="s">
        <v>12154</v>
      </c>
      <c r="B1187" t="s">
        <v>1977</v>
      </c>
      <c r="C1187" s="1">
        <v>44918</v>
      </c>
      <c r="D1187" s="1" t="s">
        <v>54</v>
      </c>
      <c r="E1187" s="2">
        <v>-60.8</v>
      </c>
      <c r="F1187" s="2">
        <v>-21.56</v>
      </c>
      <c r="G1187" s="2">
        <v>-5.35</v>
      </c>
      <c r="H1187" s="2">
        <v>-87.71</v>
      </c>
      <c r="I1187" t="s">
        <v>1809</v>
      </c>
      <c r="J1187" t="s">
        <v>56</v>
      </c>
      <c r="K1187">
        <v>45030</v>
      </c>
      <c r="L1187" t="s">
        <v>43</v>
      </c>
      <c r="M1187" t="s">
        <v>1803</v>
      </c>
      <c r="N1187" t="s">
        <v>12151</v>
      </c>
      <c r="T1187"/>
    </row>
    <row r="1188" spans="1:22" hidden="1" x14ac:dyDescent="0.25">
      <c r="A1188" t="s">
        <v>12154</v>
      </c>
      <c r="B1188" t="s">
        <v>1978</v>
      </c>
      <c r="C1188" s="1">
        <v>44912</v>
      </c>
      <c r="D1188" s="1" t="s">
        <v>18</v>
      </c>
      <c r="E1188" s="2">
        <v>116.04</v>
      </c>
      <c r="F1188" s="2">
        <v>29.86</v>
      </c>
      <c r="G1188" s="2">
        <v>9.48</v>
      </c>
      <c r="H1188" s="2">
        <v>155.38</v>
      </c>
      <c r="I1188" t="s">
        <v>1965</v>
      </c>
      <c r="J1188" t="s">
        <v>56</v>
      </c>
      <c r="K1188">
        <v>45040</v>
      </c>
      <c r="L1188" t="s">
        <v>21</v>
      </c>
      <c r="M1188" t="s">
        <v>1803</v>
      </c>
      <c r="N1188" t="s">
        <v>12151</v>
      </c>
      <c r="T1188"/>
    </row>
    <row r="1189" spans="1:22" x14ac:dyDescent="0.25">
      <c r="A1189" t="s">
        <v>12152</v>
      </c>
      <c r="B1189" t="s">
        <v>1979</v>
      </c>
      <c r="C1189" s="1">
        <v>44841</v>
      </c>
      <c r="D1189" s="1" t="s">
        <v>23</v>
      </c>
      <c r="E1189" s="2">
        <v>50</v>
      </c>
      <c r="F1189" s="2">
        <v>0</v>
      </c>
      <c r="G1189" s="2">
        <v>0</v>
      </c>
      <c r="H1189" s="2">
        <v>50</v>
      </c>
      <c r="I1189" t="s">
        <v>17</v>
      </c>
      <c r="J1189" t="s">
        <v>17</v>
      </c>
      <c r="K1189" t="s">
        <v>17</v>
      </c>
      <c r="L1189" t="s">
        <v>148</v>
      </c>
      <c r="M1189" t="s">
        <v>1803</v>
      </c>
      <c r="N1189" t="s">
        <v>12151</v>
      </c>
      <c r="O1189" t="s">
        <v>12164</v>
      </c>
      <c r="Q1189" s="10">
        <f>E1189</f>
        <v>50</v>
      </c>
      <c r="T1189"/>
    </row>
    <row r="1190" spans="1:22" hidden="1" x14ac:dyDescent="0.25">
      <c r="A1190" t="s">
        <v>12153</v>
      </c>
      <c r="B1190" t="s">
        <v>1980</v>
      </c>
      <c r="C1190" s="1">
        <v>44872</v>
      </c>
      <c r="D1190" s="1" t="s">
        <v>18</v>
      </c>
      <c r="E1190" s="2">
        <v>160</v>
      </c>
      <c r="F1190" s="2">
        <v>29.86</v>
      </c>
      <c r="G1190" s="2">
        <v>12.34</v>
      </c>
      <c r="H1190" s="2">
        <v>202.2</v>
      </c>
      <c r="I1190" t="s">
        <v>1965</v>
      </c>
      <c r="J1190" t="s">
        <v>56</v>
      </c>
      <c r="K1190">
        <v>45040</v>
      </c>
      <c r="L1190" t="s">
        <v>21</v>
      </c>
      <c r="M1190" t="s">
        <v>1803</v>
      </c>
      <c r="N1190" t="s">
        <v>12151</v>
      </c>
      <c r="T1190"/>
    </row>
    <row r="1191" spans="1:22" hidden="1" x14ac:dyDescent="0.25">
      <c r="A1191" t="s">
        <v>12154</v>
      </c>
      <c r="B1191" t="s">
        <v>1981</v>
      </c>
      <c r="C1191" s="1">
        <v>44918</v>
      </c>
      <c r="D1191" s="1" t="s">
        <v>18</v>
      </c>
      <c r="E1191" s="2">
        <v>60.8</v>
      </c>
      <c r="F1191" s="2">
        <v>21.56</v>
      </c>
      <c r="G1191" s="2">
        <v>5.77</v>
      </c>
      <c r="H1191" s="2">
        <v>88.13</v>
      </c>
      <c r="I1191" t="s">
        <v>1805</v>
      </c>
      <c r="J1191" t="s">
        <v>134</v>
      </c>
      <c r="K1191">
        <v>47025</v>
      </c>
      <c r="L1191" t="s">
        <v>43</v>
      </c>
      <c r="M1191" t="s">
        <v>1803</v>
      </c>
      <c r="N1191" t="s">
        <v>12151</v>
      </c>
      <c r="T1191"/>
    </row>
    <row r="1192" spans="1:22" hidden="1" x14ac:dyDescent="0.25">
      <c r="A1192" t="s">
        <v>12154</v>
      </c>
      <c r="B1192" t="s">
        <v>1982</v>
      </c>
      <c r="C1192" s="1">
        <v>44906</v>
      </c>
      <c r="D1192" s="1" t="s">
        <v>18</v>
      </c>
      <c r="E1192" s="2">
        <v>590</v>
      </c>
      <c r="F1192" s="2">
        <v>80.48</v>
      </c>
      <c r="G1192" s="2">
        <v>52.32</v>
      </c>
      <c r="H1192" s="2">
        <v>722.8</v>
      </c>
      <c r="I1192" t="s">
        <v>1428</v>
      </c>
      <c r="J1192" t="s">
        <v>56</v>
      </c>
      <c r="K1192">
        <v>45242</v>
      </c>
      <c r="L1192" t="s">
        <v>21</v>
      </c>
      <c r="M1192" t="s">
        <v>1803</v>
      </c>
      <c r="N1192" t="s">
        <v>12151</v>
      </c>
      <c r="T1192"/>
    </row>
    <row r="1193" spans="1:22" hidden="1" x14ac:dyDescent="0.25">
      <c r="A1193" t="s">
        <v>12153</v>
      </c>
      <c r="B1193" t="s">
        <v>1983</v>
      </c>
      <c r="C1193" s="1">
        <v>44872</v>
      </c>
      <c r="D1193" s="1" t="s">
        <v>18</v>
      </c>
      <c r="E1193" s="2">
        <v>135</v>
      </c>
      <c r="F1193" s="2">
        <v>37.75</v>
      </c>
      <c r="G1193" s="2">
        <v>12.95</v>
      </c>
      <c r="H1193" s="2">
        <v>185.7</v>
      </c>
      <c r="I1193" t="s">
        <v>1984</v>
      </c>
      <c r="J1193" t="s">
        <v>56</v>
      </c>
      <c r="K1193">
        <v>45409</v>
      </c>
      <c r="L1193" t="s">
        <v>21</v>
      </c>
      <c r="M1193" t="s">
        <v>1803</v>
      </c>
      <c r="N1193" t="s">
        <v>12151</v>
      </c>
      <c r="T1193"/>
    </row>
    <row r="1194" spans="1:22" x14ac:dyDescent="0.25">
      <c r="A1194" t="s">
        <v>12153</v>
      </c>
      <c r="B1194" t="s">
        <v>1985</v>
      </c>
      <c r="C1194" s="1">
        <v>44872</v>
      </c>
      <c r="D1194" s="1" t="s">
        <v>18</v>
      </c>
      <c r="E1194" s="2">
        <v>135</v>
      </c>
      <c r="F1194" s="2">
        <v>37.75</v>
      </c>
      <c r="G1194" s="2">
        <v>12.53</v>
      </c>
      <c r="H1194" s="2">
        <v>185.28</v>
      </c>
      <c r="I1194" t="s">
        <v>1986</v>
      </c>
      <c r="J1194" t="s">
        <v>56</v>
      </c>
      <c r="K1194">
        <v>45663</v>
      </c>
      <c r="L1194" t="s">
        <v>75</v>
      </c>
      <c r="M1194" t="s">
        <v>1803</v>
      </c>
      <c r="N1194" t="s">
        <v>12151</v>
      </c>
      <c r="O1194" t="s">
        <v>12166</v>
      </c>
      <c r="P1194" s="10">
        <f>E1194</f>
        <v>135</v>
      </c>
      <c r="R1194" s="12">
        <v>7.7499999999999999E-2</v>
      </c>
      <c r="S1194" s="10">
        <f>P1194*R1194</f>
        <v>10.4625</v>
      </c>
      <c r="T1194" t="s">
        <v>822</v>
      </c>
      <c r="U1194" s="10">
        <f>G1194</f>
        <v>12.53</v>
      </c>
      <c r="V1194" s="10">
        <f>S1194-U1194</f>
        <v>-2.067499999999999</v>
      </c>
    </row>
    <row r="1195" spans="1:22" hidden="1" x14ac:dyDescent="0.25">
      <c r="A1195" t="s">
        <v>12153</v>
      </c>
      <c r="B1195" t="s">
        <v>1987</v>
      </c>
      <c r="C1195" s="1">
        <v>44883</v>
      </c>
      <c r="D1195" s="1" t="s">
        <v>54</v>
      </c>
      <c r="E1195" s="2">
        <v>-529.99</v>
      </c>
      <c r="F1195" s="2">
        <v>-50.76</v>
      </c>
      <c r="G1195" s="2">
        <v>-37.76</v>
      </c>
      <c r="H1195" s="2">
        <v>-618.51</v>
      </c>
      <c r="I1195" t="s">
        <v>1510</v>
      </c>
      <c r="J1195" t="s">
        <v>56</v>
      </c>
      <c r="K1195">
        <v>45011</v>
      </c>
      <c r="L1195" t="s">
        <v>43</v>
      </c>
      <c r="M1195" t="s">
        <v>1803</v>
      </c>
      <c r="N1195" t="s">
        <v>12151</v>
      </c>
      <c r="T1195"/>
    </row>
    <row r="1196" spans="1:22" hidden="1" x14ac:dyDescent="0.25">
      <c r="A1196" t="s">
        <v>12154</v>
      </c>
      <c r="B1196" t="s">
        <v>1988</v>
      </c>
      <c r="C1196" s="1">
        <v>44908</v>
      </c>
      <c r="D1196" s="1" t="s">
        <v>18</v>
      </c>
      <c r="E1196" s="2">
        <v>65</v>
      </c>
      <c r="F1196" s="2">
        <v>21.56</v>
      </c>
      <c r="G1196" s="2">
        <v>6.06</v>
      </c>
      <c r="H1196" s="2">
        <v>92.62</v>
      </c>
      <c r="I1196" t="s">
        <v>1989</v>
      </c>
      <c r="J1196" t="s">
        <v>134</v>
      </c>
      <c r="K1196">
        <v>46055</v>
      </c>
      <c r="L1196" t="s">
        <v>21</v>
      </c>
      <c r="M1196" t="s">
        <v>1803</v>
      </c>
      <c r="N1196" t="s">
        <v>12151</v>
      </c>
      <c r="T1196"/>
    </row>
    <row r="1197" spans="1:22" hidden="1" x14ac:dyDescent="0.25">
      <c r="A1197" t="s">
        <v>12154</v>
      </c>
      <c r="B1197" t="s">
        <v>1990</v>
      </c>
      <c r="C1197" s="1">
        <v>44915</v>
      </c>
      <c r="D1197" s="1" t="s">
        <v>18</v>
      </c>
      <c r="E1197" s="2">
        <v>195</v>
      </c>
      <c r="F1197" s="2">
        <v>37.75</v>
      </c>
      <c r="G1197" s="2">
        <v>18.149999999999999</v>
      </c>
      <c r="H1197" s="2">
        <v>250.9</v>
      </c>
      <c r="I1197" t="s">
        <v>1915</v>
      </c>
      <c r="J1197" t="s">
        <v>56</v>
      </c>
      <c r="K1197">
        <v>45230</v>
      </c>
      <c r="L1197" t="s">
        <v>21</v>
      </c>
      <c r="M1197" t="s">
        <v>1803</v>
      </c>
      <c r="N1197" t="s">
        <v>12151</v>
      </c>
      <c r="T1197"/>
    </row>
    <row r="1198" spans="1:22" hidden="1" x14ac:dyDescent="0.25">
      <c r="A1198" t="s">
        <v>12153</v>
      </c>
      <c r="B1198" t="s">
        <v>1991</v>
      </c>
      <c r="C1198" s="1">
        <v>44872</v>
      </c>
      <c r="D1198" s="1" t="s">
        <v>18</v>
      </c>
      <c r="E1198" s="2">
        <v>529.99</v>
      </c>
      <c r="F1198" s="2">
        <v>50.76</v>
      </c>
      <c r="G1198" s="2">
        <v>76.23</v>
      </c>
      <c r="H1198" s="2">
        <v>656.98</v>
      </c>
      <c r="I1198" t="s">
        <v>1933</v>
      </c>
      <c r="J1198" t="s">
        <v>141</v>
      </c>
      <c r="K1198">
        <v>41011</v>
      </c>
      <c r="L1198" t="s">
        <v>43</v>
      </c>
      <c r="M1198" t="s">
        <v>1803</v>
      </c>
      <c r="N1198" t="s">
        <v>12151</v>
      </c>
      <c r="T1198"/>
    </row>
    <row r="1199" spans="1:22" hidden="1" x14ac:dyDescent="0.25">
      <c r="A1199" t="s">
        <v>12153</v>
      </c>
      <c r="B1199" t="s">
        <v>1992</v>
      </c>
      <c r="C1199" s="1">
        <v>44872</v>
      </c>
      <c r="D1199" s="1" t="s">
        <v>18</v>
      </c>
      <c r="E1199" s="2">
        <v>320</v>
      </c>
      <c r="F1199" s="2">
        <v>48.66</v>
      </c>
      <c r="G1199" s="2">
        <v>25.82</v>
      </c>
      <c r="H1199" s="2">
        <v>394.48</v>
      </c>
      <c r="I1199" t="s">
        <v>1993</v>
      </c>
      <c r="J1199" t="s">
        <v>56</v>
      </c>
      <c r="K1199">
        <v>45036</v>
      </c>
      <c r="L1199" t="s">
        <v>21</v>
      </c>
      <c r="M1199" t="s">
        <v>1803</v>
      </c>
      <c r="N1199" t="s">
        <v>12151</v>
      </c>
      <c r="T1199"/>
    </row>
    <row r="1200" spans="1:22" x14ac:dyDescent="0.25">
      <c r="A1200" t="s">
        <v>12154</v>
      </c>
      <c r="B1200" t="s">
        <v>1994</v>
      </c>
      <c r="C1200" s="1">
        <v>44908</v>
      </c>
      <c r="D1200" s="1" t="s">
        <v>23</v>
      </c>
      <c r="E1200" s="2">
        <v>50</v>
      </c>
      <c r="F1200" s="2">
        <v>0</v>
      </c>
      <c r="G1200" s="2">
        <v>0</v>
      </c>
      <c r="H1200" s="2">
        <v>50</v>
      </c>
      <c r="I1200" t="s">
        <v>17</v>
      </c>
      <c r="J1200" t="s">
        <v>17</v>
      </c>
      <c r="K1200" t="s">
        <v>17</v>
      </c>
      <c r="L1200" t="s">
        <v>24</v>
      </c>
      <c r="M1200" t="s">
        <v>1803</v>
      </c>
      <c r="N1200" t="s">
        <v>12151</v>
      </c>
      <c r="O1200" t="s">
        <v>12164</v>
      </c>
      <c r="Q1200" s="10">
        <f>E1200</f>
        <v>50</v>
      </c>
      <c r="T1200"/>
    </row>
    <row r="1201" spans="1:22" hidden="1" x14ac:dyDescent="0.25">
      <c r="A1201" t="s">
        <v>12153</v>
      </c>
      <c r="B1201" t="s">
        <v>1995</v>
      </c>
      <c r="C1201" s="1">
        <v>44872</v>
      </c>
      <c r="D1201" s="1" t="s">
        <v>18</v>
      </c>
      <c r="E1201" s="2">
        <v>377.89</v>
      </c>
      <c r="F1201" s="2">
        <v>55.38</v>
      </c>
      <c r="G1201" s="2">
        <v>28.17</v>
      </c>
      <c r="H1201" s="2">
        <v>461.44</v>
      </c>
      <c r="I1201" t="s">
        <v>1996</v>
      </c>
      <c r="J1201" t="s">
        <v>56</v>
      </c>
      <c r="K1201">
        <v>45011</v>
      </c>
      <c r="L1201" t="s">
        <v>21</v>
      </c>
      <c r="M1201" t="s">
        <v>1803</v>
      </c>
      <c r="N1201" t="s">
        <v>12151</v>
      </c>
      <c r="T1201"/>
    </row>
    <row r="1202" spans="1:22" hidden="1" x14ac:dyDescent="0.25">
      <c r="A1202" t="s">
        <v>12153</v>
      </c>
      <c r="B1202" t="s">
        <v>1997</v>
      </c>
      <c r="C1202" s="1">
        <v>44872</v>
      </c>
      <c r="D1202" s="1" t="s">
        <v>18</v>
      </c>
      <c r="E1202" s="2">
        <v>320</v>
      </c>
      <c r="F1202" s="2">
        <v>48.66</v>
      </c>
      <c r="G1202" s="2">
        <v>23.04</v>
      </c>
      <c r="H1202" s="2">
        <v>391.7</v>
      </c>
      <c r="I1202" t="s">
        <v>1111</v>
      </c>
      <c r="J1202" t="s">
        <v>203</v>
      </c>
      <c r="K1202">
        <v>60611</v>
      </c>
      <c r="L1202" t="s">
        <v>21</v>
      </c>
      <c r="M1202" t="s">
        <v>1803</v>
      </c>
      <c r="N1202" t="s">
        <v>12151</v>
      </c>
      <c r="T1202"/>
    </row>
    <row r="1203" spans="1:22" hidden="1" x14ac:dyDescent="0.25">
      <c r="A1203" t="s">
        <v>12154</v>
      </c>
      <c r="B1203" t="s">
        <v>1998</v>
      </c>
      <c r="C1203" s="1">
        <v>44899</v>
      </c>
      <c r="D1203" s="1" t="s">
        <v>18</v>
      </c>
      <c r="E1203" s="2">
        <v>780</v>
      </c>
      <c r="F1203" s="2">
        <v>106.14</v>
      </c>
      <c r="G1203" s="2">
        <v>69.12</v>
      </c>
      <c r="H1203" s="2">
        <v>955.26</v>
      </c>
      <c r="I1203" t="s">
        <v>1378</v>
      </c>
      <c r="J1203" t="s">
        <v>56</v>
      </c>
      <c r="K1203">
        <v>45208</v>
      </c>
      <c r="L1203" t="s">
        <v>21</v>
      </c>
      <c r="M1203" t="s">
        <v>1803</v>
      </c>
      <c r="N1203" t="s">
        <v>12151</v>
      </c>
      <c r="T1203"/>
    </row>
    <row r="1204" spans="1:22" hidden="1" x14ac:dyDescent="0.25">
      <c r="A1204" t="s">
        <v>12154</v>
      </c>
      <c r="B1204" t="s">
        <v>1999</v>
      </c>
      <c r="C1204" s="1">
        <v>44900</v>
      </c>
      <c r="D1204" s="1" t="s">
        <v>18</v>
      </c>
      <c r="E1204" s="2">
        <v>295</v>
      </c>
      <c r="F1204" s="2">
        <v>46.63</v>
      </c>
      <c r="G1204" s="2">
        <v>26.66</v>
      </c>
      <c r="H1204" s="2">
        <v>368.29</v>
      </c>
      <c r="I1204" t="s">
        <v>1860</v>
      </c>
      <c r="J1204" t="s">
        <v>56</v>
      </c>
      <c r="K1204">
        <v>45002</v>
      </c>
      <c r="L1204" t="s">
        <v>21</v>
      </c>
      <c r="M1204" t="s">
        <v>1803</v>
      </c>
      <c r="N1204" t="s">
        <v>12151</v>
      </c>
      <c r="T1204"/>
    </row>
    <row r="1205" spans="1:22" hidden="1" x14ac:dyDescent="0.25">
      <c r="A1205" t="s">
        <v>12153</v>
      </c>
      <c r="B1205" t="s">
        <v>2000</v>
      </c>
      <c r="C1205" s="1">
        <v>44872</v>
      </c>
      <c r="D1205" s="1" t="s">
        <v>18</v>
      </c>
      <c r="E1205" s="2">
        <v>160</v>
      </c>
      <c r="F1205" s="2">
        <v>29.86</v>
      </c>
      <c r="G1205" s="2">
        <v>24.06</v>
      </c>
      <c r="H1205" s="2">
        <v>213.92</v>
      </c>
      <c r="I1205" t="s">
        <v>2001</v>
      </c>
      <c r="J1205" t="s">
        <v>141</v>
      </c>
      <c r="K1205">
        <v>41011</v>
      </c>
      <c r="L1205" t="s">
        <v>43</v>
      </c>
      <c r="M1205" t="s">
        <v>1803</v>
      </c>
      <c r="N1205" t="s">
        <v>12151</v>
      </c>
      <c r="T1205"/>
    </row>
    <row r="1206" spans="1:22" hidden="1" x14ac:dyDescent="0.25">
      <c r="A1206" t="s">
        <v>12153</v>
      </c>
      <c r="B1206" t="s">
        <v>2002</v>
      </c>
      <c r="C1206" s="1">
        <v>44872</v>
      </c>
      <c r="D1206" s="1" t="s">
        <v>18</v>
      </c>
      <c r="E1206" s="2">
        <v>320</v>
      </c>
      <c r="F1206" s="2">
        <v>48.66</v>
      </c>
      <c r="G1206" s="2">
        <v>26.74</v>
      </c>
      <c r="H1206" s="2">
        <v>395.4</v>
      </c>
      <c r="I1206" t="s">
        <v>2003</v>
      </c>
      <c r="J1206" t="s">
        <v>56</v>
      </c>
      <c r="K1206">
        <v>45701</v>
      </c>
      <c r="L1206" t="s">
        <v>21</v>
      </c>
      <c r="M1206" t="s">
        <v>1803</v>
      </c>
      <c r="N1206" t="s">
        <v>12151</v>
      </c>
      <c r="T1206"/>
    </row>
    <row r="1207" spans="1:22" x14ac:dyDescent="0.25">
      <c r="A1207" t="s">
        <v>12153</v>
      </c>
      <c r="B1207" t="s">
        <v>2004</v>
      </c>
      <c r="C1207" s="1">
        <v>44872</v>
      </c>
      <c r="D1207" s="1" t="s">
        <v>18</v>
      </c>
      <c r="E1207" s="2">
        <v>236.65</v>
      </c>
      <c r="F1207" s="2">
        <v>36.78</v>
      </c>
      <c r="G1207" s="2">
        <v>21.89</v>
      </c>
      <c r="H1207" s="2">
        <v>295.32</v>
      </c>
      <c r="I1207" t="s">
        <v>2005</v>
      </c>
      <c r="J1207" t="s">
        <v>52</v>
      </c>
      <c r="K1207">
        <v>93035</v>
      </c>
      <c r="L1207" t="s">
        <v>43</v>
      </c>
      <c r="M1207" t="s">
        <v>1803</v>
      </c>
      <c r="N1207" t="s">
        <v>12151</v>
      </c>
      <c r="O1207" t="s">
        <v>12166</v>
      </c>
      <c r="P1207" s="10">
        <f>E1207</f>
        <v>236.65</v>
      </c>
      <c r="R1207" s="17">
        <f>VLOOKUP(I1207,Counties!$A$1:$D$1787,3,0)</f>
        <v>9.2499999999999999E-2</v>
      </c>
      <c r="S1207" s="10">
        <f>P1207*R1207</f>
        <v>21.890125000000001</v>
      </c>
      <c r="T1207" s="17" t="str">
        <f>VLOOKUP(I1207,Counties!$A$1:$D$1787,4,0)</f>
        <v>Ventura</v>
      </c>
      <c r="U1207" s="10">
        <f>G1207</f>
        <v>21.89</v>
      </c>
      <c r="V1207" s="10">
        <f>S1207-U1207</f>
        <v>1.2500000000059686E-4</v>
      </c>
    </row>
    <row r="1208" spans="1:22" hidden="1" x14ac:dyDescent="0.25">
      <c r="A1208" t="s">
        <v>12154</v>
      </c>
      <c r="B1208" t="s">
        <v>2006</v>
      </c>
      <c r="C1208" s="1">
        <v>44902</v>
      </c>
      <c r="D1208" s="1" t="s">
        <v>18</v>
      </c>
      <c r="E1208" s="2">
        <v>295</v>
      </c>
      <c r="F1208" s="2">
        <v>46.63</v>
      </c>
      <c r="G1208" s="2">
        <v>23.06</v>
      </c>
      <c r="H1208" s="2">
        <v>364.69</v>
      </c>
      <c r="I1208" t="s">
        <v>1378</v>
      </c>
      <c r="J1208" t="s">
        <v>56</v>
      </c>
      <c r="K1208">
        <v>45244</v>
      </c>
      <c r="L1208" t="s">
        <v>21</v>
      </c>
      <c r="M1208" t="s">
        <v>1803</v>
      </c>
      <c r="N1208" t="s">
        <v>12151</v>
      </c>
      <c r="T1208"/>
    </row>
    <row r="1209" spans="1:22" hidden="1" x14ac:dyDescent="0.25">
      <c r="A1209" t="s">
        <v>12153</v>
      </c>
      <c r="B1209" t="s">
        <v>2007</v>
      </c>
      <c r="C1209" s="1">
        <v>44872</v>
      </c>
      <c r="D1209" s="1" t="s">
        <v>18</v>
      </c>
      <c r="E1209" s="2">
        <v>320</v>
      </c>
      <c r="F1209" s="2">
        <v>48.66</v>
      </c>
      <c r="G1209" s="2">
        <v>49.48</v>
      </c>
      <c r="H1209" s="2">
        <v>418.14</v>
      </c>
      <c r="I1209" t="s">
        <v>241</v>
      </c>
      <c r="J1209" t="s">
        <v>141</v>
      </c>
      <c r="K1209">
        <v>40245</v>
      </c>
      <c r="L1209" t="s">
        <v>43</v>
      </c>
      <c r="M1209" t="s">
        <v>1803</v>
      </c>
      <c r="N1209" t="s">
        <v>12151</v>
      </c>
      <c r="T1209"/>
    </row>
    <row r="1210" spans="1:22" hidden="1" x14ac:dyDescent="0.25">
      <c r="A1210" t="s">
        <v>12154</v>
      </c>
      <c r="B1210" t="s">
        <v>2008</v>
      </c>
      <c r="C1210" s="1">
        <v>44919</v>
      </c>
      <c r="D1210" s="1" t="s">
        <v>18</v>
      </c>
      <c r="E1210" s="2">
        <v>125</v>
      </c>
      <c r="F1210" s="2">
        <v>25.1</v>
      </c>
      <c r="G1210" s="2">
        <v>9.76</v>
      </c>
      <c r="H1210" s="2">
        <v>159.86000000000001</v>
      </c>
      <c r="I1210" t="s">
        <v>2009</v>
      </c>
      <c r="J1210" t="s">
        <v>71</v>
      </c>
      <c r="K1210">
        <v>33914</v>
      </c>
      <c r="L1210" t="s">
        <v>43</v>
      </c>
      <c r="M1210" t="s">
        <v>1803</v>
      </c>
      <c r="N1210" t="s">
        <v>12151</v>
      </c>
      <c r="T1210"/>
    </row>
    <row r="1211" spans="1:22" hidden="1" x14ac:dyDescent="0.25">
      <c r="A1211" t="s">
        <v>12153</v>
      </c>
      <c r="B1211" t="s">
        <v>2010</v>
      </c>
      <c r="C1211" s="1">
        <v>44872</v>
      </c>
      <c r="D1211" s="1" t="s">
        <v>18</v>
      </c>
      <c r="E1211" s="2">
        <v>160</v>
      </c>
      <c r="F1211" s="2">
        <v>29.86</v>
      </c>
      <c r="G1211" s="2">
        <v>12.59</v>
      </c>
      <c r="H1211" s="2">
        <v>202.45</v>
      </c>
      <c r="I1211" t="s">
        <v>769</v>
      </c>
      <c r="J1211" t="s">
        <v>78</v>
      </c>
      <c r="K1211">
        <v>8724</v>
      </c>
      <c r="L1211" t="s">
        <v>21</v>
      </c>
      <c r="M1211" t="s">
        <v>1803</v>
      </c>
      <c r="N1211" t="s">
        <v>12151</v>
      </c>
      <c r="T1211"/>
    </row>
    <row r="1212" spans="1:22" hidden="1" x14ac:dyDescent="0.25">
      <c r="A1212" t="s">
        <v>12154</v>
      </c>
      <c r="B1212" t="s">
        <v>2011</v>
      </c>
      <c r="C1212" s="1">
        <v>44908</v>
      </c>
      <c r="D1212" s="1" t="s">
        <v>18</v>
      </c>
      <c r="E1212" s="2">
        <v>100.73</v>
      </c>
      <c r="F1212" s="2">
        <v>19.98</v>
      </c>
      <c r="G1212" s="2">
        <v>4.9800000000000004</v>
      </c>
      <c r="H1212" s="2">
        <v>125.69</v>
      </c>
      <c r="I1212" t="s">
        <v>2012</v>
      </c>
      <c r="J1212" t="s">
        <v>277</v>
      </c>
      <c r="K1212" t="s">
        <v>2013</v>
      </c>
      <c r="L1212" t="s">
        <v>21</v>
      </c>
      <c r="M1212" t="s">
        <v>1803</v>
      </c>
      <c r="N1212" t="s">
        <v>12151</v>
      </c>
      <c r="T1212"/>
    </row>
    <row r="1213" spans="1:22" hidden="1" x14ac:dyDescent="0.25">
      <c r="A1213" t="s">
        <v>12153</v>
      </c>
      <c r="B1213" t="s">
        <v>2014</v>
      </c>
      <c r="C1213" s="1">
        <v>44884</v>
      </c>
      <c r="D1213" s="1" t="s">
        <v>18</v>
      </c>
      <c r="E1213" s="2">
        <v>269.5</v>
      </c>
      <c r="F1213" s="2">
        <v>29.86</v>
      </c>
      <c r="G1213" s="2">
        <v>35.54</v>
      </c>
      <c r="H1213" s="2">
        <v>334.9</v>
      </c>
      <c r="I1213" t="s">
        <v>1819</v>
      </c>
      <c r="J1213" t="s">
        <v>141</v>
      </c>
      <c r="K1213">
        <v>41091</v>
      </c>
      <c r="L1213" t="s">
        <v>43</v>
      </c>
      <c r="M1213" t="s">
        <v>1803</v>
      </c>
      <c r="N1213" t="s">
        <v>12151</v>
      </c>
      <c r="T1213"/>
    </row>
    <row r="1214" spans="1:22" x14ac:dyDescent="0.25">
      <c r="A1214" t="s">
        <v>12153</v>
      </c>
      <c r="B1214" t="s">
        <v>2015</v>
      </c>
      <c r="C1214" s="1">
        <v>44871</v>
      </c>
      <c r="D1214" s="1" t="s">
        <v>23</v>
      </c>
      <c r="E1214" s="2">
        <v>50</v>
      </c>
      <c r="F1214" s="2">
        <v>0</v>
      </c>
      <c r="G1214" s="2">
        <v>0</v>
      </c>
      <c r="H1214" s="2">
        <v>50</v>
      </c>
      <c r="I1214" t="s">
        <v>17</v>
      </c>
      <c r="J1214" t="s">
        <v>17</v>
      </c>
      <c r="K1214" t="s">
        <v>17</v>
      </c>
      <c r="L1214" t="s">
        <v>148</v>
      </c>
      <c r="M1214" t="s">
        <v>1803</v>
      </c>
      <c r="N1214" t="s">
        <v>12151</v>
      </c>
      <c r="O1214" t="s">
        <v>12164</v>
      </c>
      <c r="Q1214" s="10">
        <f t="shared" ref="Q1214:Q1215" si="490">E1214</f>
        <v>50</v>
      </c>
      <c r="T1214"/>
    </row>
    <row r="1215" spans="1:22" x14ac:dyDescent="0.25">
      <c r="A1215" t="s">
        <v>12153</v>
      </c>
      <c r="B1215" t="s">
        <v>2016</v>
      </c>
      <c r="C1215" s="1">
        <v>44871</v>
      </c>
      <c r="D1215" s="1" t="s">
        <v>23</v>
      </c>
      <c r="E1215" s="2">
        <v>50</v>
      </c>
      <c r="F1215" s="2">
        <v>0</v>
      </c>
      <c r="G1215" s="2">
        <v>0</v>
      </c>
      <c r="H1215" s="2">
        <v>50</v>
      </c>
      <c r="I1215" t="s">
        <v>17</v>
      </c>
      <c r="J1215" t="s">
        <v>17</v>
      </c>
      <c r="K1215" t="s">
        <v>17</v>
      </c>
      <c r="L1215" t="s">
        <v>148</v>
      </c>
      <c r="M1215" t="s">
        <v>1803</v>
      </c>
      <c r="N1215" t="s">
        <v>12151</v>
      </c>
      <c r="O1215" t="s">
        <v>12164</v>
      </c>
      <c r="Q1215" s="10">
        <f t="shared" si="490"/>
        <v>50</v>
      </c>
      <c r="T1215"/>
    </row>
    <row r="1216" spans="1:22" hidden="1" x14ac:dyDescent="0.25">
      <c r="A1216" t="s">
        <v>12154</v>
      </c>
      <c r="B1216" t="s">
        <v>2017</v>
      </c>
      <c r="C1216" s="1">
        <v>44918</v>
      </c>
      <c r="D1216" s="1" t="s">
        <v>18</v>
      </c>
      <c r="E1216" s="2">
        <v>60.8</v>
      </c>
      <c r="F1216" s="2">
        <v>21.56</v>
      </c>
      <c r="G1216" s="2">
        <v>6.42</v>
      </c>
      <c r="H1216" s="2">
        <v>88.78</v>
      </c>
      <c r="I1216" t="s">
        <v>1378</v>
      </c>
      <c r="J1216" t="s">
        <v>56</v>
      </c>
      <c r="K1216">
        <v>45208</v>
      </c>
      <c r="L1216" t="s">
        <v>21</v>
      </c>
      <c r="M1216" t="s">
        <v>1803</v>
      </c>
      <c r="N1216" t="s">
        <v>12151</v>
      </c>
      <c r="T1216"/>
    </row>
    <row r="1217" spans="1:22" hidden="1" x14ac:dyDescent="0.25">
      <c r="A1217" t="s">
        <v>12153</v>
      </c>
      <c r="B1217" t="s">
        <v>2018</v>
      </c>
      <c r="C1217" s="1">
        <v>44872</v>
      </c>
      <c r="D1217" s="1" t="s">
        <v>18</v>
      </c>
      <c r="E1217" s="2">
        <v>320</v>
      </c>
      <c r="F1217" s="2">
        <v>48.66</v>
      </c>
      <c r="G1217" s="2">
        <v>24.89</v>
      </c>
      <c r="H1217" s="2">
        <v>393.55</v>
      </c>
      <c r="I1217" t="s">
        <v>1813</v>
      </c>
      <c r="J1217" t="s">
        <v>56</v>
      </c>
      <c r="K1217">
        <v>45140</v>
      </c>
      <c r="L1217" t="s">
        <v>21</v>
      </c>
      <c r="M1217" t="s">
        <v>1803</v>
      </c>
      <c r="N1217" t="s">
        <v>12151</v>
      </c>
      <c r="T1217"/>
    </row>
    <row r="1218" spans="1:22" hidden="1" x14ac:dyDescent="0.25">
      <c r="A1218" t="s">
        <v>12153</v>
      </c>
      <c r="B1218" t="s">
        <v>2019</v>
      </c>
      <c r="C1218" s="1">
        <v>44872</v>
      </c>
      <c r="D1218" s="1" t="s">
        <v>18</v>
      </c>
      <c r="E1218" s="2">
        <v>320</v>
      </c>
      <c r="F1218" s="2">
        <v>39.270000000000003</v>
      </c>
      <c r="G1218" s="2">
        <v>14.64</v>
      </c>
      <c r="H1218" s="2">
        <v>373.91</v>
      </c>
      <c r="I1218" t="s">
        <v>2020</v>
      </c>
      <c r="J1218" t="s">
        <v>277</v>
      </c>
      <c r="K1218">
        <v>80237</v>
      </c>
      <c r="L1218" t="s">
        <v>43</v>
      </c>
      <c r="M1218" t="s">
        <v>1803</v>
      </c>
      <c r="N1218" t="s">
        <v>12151</v>
      </c>
      <c r="T1218"/>
    </row>
    <row r="1219" spans="1:22" hidden="1" x14ac:dyDescent="0.25">
      <c r="A1219" t="s">
        <v>12153</v>
      </c>
      <c r="B1219" t="s">
        <v>2021</v>
      </c>
      <c r="C1219" s="1">
        <v>44872</v>
      </c>
      <c r="D1219" s="1" t="s">
        <v>18</v>
      </c>
      <c r="E1219" s="2">
        <v>160</v>
      </c>
      <c r="F1219" s="2">
        <v>29.86</v>
      </c>
      <c r="G1219" s="2">
        <v>13.01</v>
      </c>
      <c r="H1219" s="2">
        <v>202.87</v>
      </c>
      <c r="I1219" t="s">
        <v>2022</v>
      </c>
      <c r="J1219" t="s">
        <v>56</v>
      </c>
      <c r="K1219">
        <v>45844</v>
      </c>
      <c r="L1219" t="s">
        <v>21</v>
      </c>
      <c r="M1219" t="s">
        <v>1803</v>
      </c>
      <c r="N1219" t="s">
        <v>12151</v>
      </c>
      <c r="T1219"/>
    </row>
    <row r="1220" spans="1:22" hidden="1" x14ac:dyDescent="0.25">
      <c r="A1220" t="s">
        <v>12153</v>
      </c>
      <c r="B1220" t="s">
        <v>2023</v>
      </c>
      <c r="C1220" s="1">
        <v>44872</v>
      </c>
      <c r="D1220" s="1" t="s">
        <v>18</v>
      </c>
      <c r="E1220" s="2">
        <v>320</v>
      </c>
      <c r="F1220" s="2">
        <v>48.66</v>
      </c>
      <c r="G1220" s="2">
        <v>24.89</v>
      </c>
      <c r="H1220" s="2">
        <v>393.55</v>
      </c>
      <c r="I1220" t="s">
        <v>1378</v>
      </c>
      <c r="J1220" t="s">
        <v>56</v>
      </c>
      <c r="K1220">
        <v>45255</v>
      </c>
      <c r="L1220" t="s">
        <v>21</v>
      </c>
      <c r="M1220" t="s">
        <v>1803</v>
      </c>
      <c r="N1220" t="s">
        <v>12151</v>
      </c>
      <c r="T1220"/>
    </row>
    <row r="1221" spans="1:22" hidden="1" x14ac:dyDescent="0.25">
      <c r="A1221" t="s">
        <v>12153</v>
      </c>
      <c r="B1221" t="s">
        <v>2024</v>
      </c>
      <c r="C1221" s="1">
        <v>44872</v>
      </c>
      <c r="D1221" s="1" t="s">
        <v>18</v>
      </c>
      <c r="E1221" s="2">
        <v>320</v>
      </c>
      <c r="F1221" s="2">
        <v>48.66</v>
      </c>
      <c r="G1221" s="2">
        <v>24.89</v>
      </c>
      <c r="H1221" s="2">
        <v>393.55</v>
      </c>
      <c r="I1221" t="s">
        <v>1378</v>
      </c>
      <c r="J1221" t="s">
        <v>56</v>
      </c>
      <c r="K1221">
        <v>45255</v>
      </c>
      <c r="L1221" t="s">
        <v>21</v>
      </c>
      <c r="M1221" t="s">
        <v>1803</v>
      </c>
      <c r="N1221" t="s">
        <v>12151</v>
      </c>
      <c r="T1221"/>
    </row>
    <row r="1222" spans="1:22" hidden="1" x14ac:dyDescent="0.25">
      <c r="A1222" t="s">
        <v>12153</v>
      </c>
      <c r="B1222" t="s">
        <v>2025</v>
      </c>
      <c r="C1222" s="1">
        <v>44872</v>
      </c>
      <c r="D1222" s="1" t="s">
        <v>18</v>
      </c>
      <c r="E1222" s="2">
        <v>320</v>
      </c>
      <c r="F1222" s="2">
        <v>48.66</v>
      </c>
      <c r="G1222" s="2">
        <v>24.89</v>
      </c>
      <c r="H1222" s="2">
        <v>393.55</v>
      </c>
      <c r="I1222" t="s">
        <v>2026</v>
      </c>
      <c r="J1222" t="s">
        <v>56</v>
      </c>
      <c r="K1222">
        <v>45406</v>
      </c>
      <c r="L1222" t="s">
        <v>21</v>
      </c>
      <c r="M1222" t="s">
        <v>1803</v>
      </c>
      <c r="N1222" t="s">
        <v>12151</v>
      </c>
      <c r="T1222"/>
    </row>
    <row r="1223" spans="1:22" x14ac:dyDescent="0.25">
      <c r="A1223" t="s">
        <v>12153</v>
      </c>
      <c r="B1223" t="s">
        <v>2027</v>
      </c>
      <c r="C1223" s="1">
        <v>44872</v>
      </c>
      <c r="D1223" s="1" t="s">
        <v>18</v>
      </c>
      <c r="E1223" s="2">
        <v>529.99</v>
      </c>
      <c r="F1223" s="2">
        <v>37.6</v>
      </c>
      <c r="G1223" s="2">
        <v>54.32</v>
      </c>
      <c r="H1223" s="2">
        <v>621.91</v>
      </c>
      <c r="I1223" t="s">
        <v>2028</v>
      </c>
      <c r="J1223" t="s">
        <v>52</v>
      </c>
      <c r="K1223">
        <v>90717</v>
      </c>
      <c r="L1223" t="s">
        <v>43</v>
      </c>
      <c r="M1223" t="s">
        <v>1803</v>
      </c>
      <c r="N1223" t="s">
        <v>12151</v>
      </c>
      <c r="O1223" t="s">
        <v>12166</v>
      </c>
      <c r="P1223" s="10">
        <f>E1223</f>
        <v>529.99</v>
      </c>
      <c r="R1223" s="17">
        <f>VLOOKUP(I1223,Counties!$A$1:$D$1787,3,0)</f>
        <v>0.10249999999999999</v>
      </c>
      <c r="S1223" s="10">
        <f>P1223*R1223</f>
        <v>54.323974999999997</v>
      </c>
      <c r="T1223" s="17" t="str">
        <f>VLOOKUP(I1223,Counties!$A$1:$D$1787,4,0)</f>
        <v>Los Angeles</v>
      </c>
      <c r="U1223" s="10">
        <f>G1223</f>
        <v>54.32</v>
      </c>
      <c r="V1223" s="10">
        <f>S1223-U1223</f>
        <v>3.9749999999969532E-3</v>
      </c>
    </row>
    <row r="1224" spans="1:22" hidden="1" x14ac:dyDescent="0.25">
      <c r="A1224" t="s">
        <v>12154</v>
      </c>
      <c r="B1224" t="s">
        <v>2029</v>
      </c>
      <c r="C1224" s="1">
        <v>44900</v>
      </c>
      <c r="D1224" s="1" t="s">
        <v>18</v>
      </c>
      <c r="E1224" s="2">
        <v>295</v>
      </c>
      <c r="F1224" s="2">
        <v>46.63</v>
      </c>
      <c r="G1224" s="2">
        <v>21.69</v>
      </c>
      <c r="H1224" s="2">
        <v>363.32</v>
      </c>
      <c r="I1224" t="s">
        <v>849</v>
      </c>
      <c r="J1224" t="s">
        <v>405</v>
      </c>
      <c r="K1224">
        <v>6880</v>
      </c>
      <c r="L1224" t="s">
        <v>21</v>
      </c>
      <c r="M1224" t="s">
        <v>1803</v>
      </c>
      <c r="N1224" t="s">
        <v>12151</v>
      </c>
      <c r="T1224"/>
    </row>
    <row r="1225" spans="1:22" hidden="1" x14ac:dyDescent="0.25">
      <c r="A1225" t="s">
        <v>12153</v>
      </c>
      <c r="B1225" t="s">
        <v>2030</v>
      </c>
      <c r="C1225" s="1">
        <v>44872</v>
      </c>
      <c r="D1225" s="1" t="s">
        <v>18</v>
      </c>
      <c r="E1225" s="2">
        <v>320</v>
      </c>
      <c r="F1225" s="2">
        <v>48.66</v>
      </c>
      <c r="G1225" s="2">
        <v>23.96</v>
      </c>
      <c r="H1225" s="2">
        <v>392.62</v>
      </c>
      <c r="I1225" t="s">
        <v>1965</v>
      </c>
      <c r="J1225" t="s">
        <v>56</v>
      </c>
      <c r="K1225">
        <v>45040</v>
      </c>
      <c r="L1225" t="s">
        <v>21</v>
      </c>
      <c r="M1225" t="s">
        <v>1803</v>
      </c>
      <c r="N1225" t="s">
        <v>12151</v>
      </c>
      <c r="T1225"/>
    </row>
    <row r="1226" spans="1:22" hidden="1" x14ac:dyDescent="0.25">
      <c r="A1226" t="s">
        <v>12154</v>
      </c>
      <c r="B1226" t="s">
        <v>2031</v>
      </c>
      <c r="C1226" s="1">
        <v>44906</v>
      </c>
      <c r="D1226" s="1" t="s">
        <v>18</v>
      </c>
      <c r="E1226" s="2">
        <v>320</v>
      </c>
      <c r="F1226" s="2">
        <v>48.66</v>
      </c>
      <c r="G1226" s="2">
        <v>49.48</v>
      </c>
      <c r="H1226" s="2">
        <v>418.14</v>
      </c>
      <c r="I1226" t="s">
        <v>1584</v>
      </c>
      <c r="J1226" t="s">
        <v>141</v>
      </c>
      <c r="K1226">
        <v>41005</v>
      </c>
      <c r="L1226" t="s">
        <v>43</v>
      </c>
      <c r="M1226" t="s">
        <v>1803</v>
      </c>
      <c r="N1226" t="s">
        <v>12151</v>
      </c>
      <c r="T1226"/>
    </row>
    <row r="1227" spans="1:22" hidden="1" x14ac:dyDescent="0.25">
      <c r="A1227" t="s">
        <v>12154</v>
      </c>
      <c r="B1227" t="s">
        <v>2032</v>
      </c>
      <c r="C1227" s="1">
        <v>44918</v>
      </c>
      <c r="D1227" s="1" t="s">
        <v>18</v>
      </c>
      <c r="E1227" s="2">
        <v>35.840000000000003</v>
      </c>
      <c r="F1227" s="2">
        <v>21.56</v>
      </c>
      <c r="G1227" s="2">
        <v>3.73</v>
      </c>
      <c r="H1227" s="2">
        <v>61.13</v>
      </c>
      <c r="I1227" t="s">
        <v>1510</v>
      </c>
      <c r="J1227" t="s">
        <v>56</v>
      </c>
      <c r="K1227">
        <v>45069</v>
      </c>
      <c r="L1227" t="s">
        <v>21</v>
      </c>
      <c r="M1227" t="s">
        <v>1803</v>
      </c>
      <c r="N1227" t="s">
        <v>12151</v>
      </c>
      <c r="T1227"/>
    </row>
    <row r="1228" spans="1:22" x14ac:dyDescent="0.25">
      <c r="A1228" t="s">
        <v>12154</v>
      </c>
      <c r="B1228" t="s">
        <v>2033</v>
      </c>
      <c r="C1228" s="1">
        <v>44908</v>
      </c>
      <c r="D1228" s="1" t="s">
        <v>23</v>
      </c>
      <c r="E1228" s="2">
        <v>50</v>
      </c>
      <c r="F1228" s="2">
        <v>0</v>
      </c>
      <c r="G1228" s="2">
        <v>0</v>
      </c>
      <c r="H1228" s="2">
        <v>50</v>
      </c>
      <c r="I1228" t="s">
        <v>17</v>
      </c>
      <c r="J1228" t="s">
        <v>17</v>
      </c>
      <c r="K1228" t="s">
        <v>17</v>
      </c>
      <c r="L1228" t="s">
        <v>24</v>
      </c>
      <c r="M1228" t="s">
        <v>1803</v>
      </c>
      <c r="N1228" t="s">
        <v>12151</v>
      </c>
      <c r="O1228" t="s">
        <v>12164</v>
      </c>
      <c r="Q1228" s="10">
        <f>E1228</f>
        <v>50</v>
      </c>
      <c r="T1228"/>
    </row>
    <row r="1229" spans="1:22" hidden="1" x14ac:dyDescent="0.25">
      <c r="A1229" t="s">
        <v>12154</v>
      </c>
      <c r="B1229" t="s">
        <v>2034</v>
      </c>
      <c r="C1229" s="1">
        <v>44913</v>
      </c>
      <c r="D1229" s="1" t="s">
        <v>18</v>
      </c>
      <c r="E1229" s="2">
        <v>85</v>
      </c>
      <c r="F1229" s="2">
        <v>21.56</v>
      </c>
      <c r="G1229" s="2">
        <v>7.46</v>
      </c>
      <c r="H1229" s="2">
        <v>114.02</v>
      </c>
      <c r="I1229" t="s">
        <v>2035</v>
      </c>
      <c r="J1229" t="s">
        <v>56</v>
      </c>
      <c r="K1229">
        <v>43074</v>
      </c>
      <c r="L1229" t="s">
        <v>21</v>
      </c>
      <c r="M1229" t="s">
        <v>1803</v>
      </c>
      <c r="N1229" t="s">
        <v>12151</v>
      </c>
      <c r="T1229"/>
    </row>
    <row r="1230" spans="1:22" hidden="1" x14ac:dyDescent="0.25">
      <c r="A1230" t="s">
        <v>12153</v>
      </c>
      <c r="B1230" t="s">
        <v>2036</v>
      </c>
      <c r="C1230" s="1">
        <v>44872</v>
      </c>
      <c r="D1230" s="1" t="s">
        <v>18</v>
      </c>
      <c r="E1230" s="2">
        <v>529.99</v>
      </c>
      <c r="F1230" s="2">
        <v>50.76</v>
      </c>
      <c r="G1230" s="2">
        <v>40.65</v>
      </c>
      <c r="H1230" s="2">
        <v>621.4</v>
      </c>
      <c r="I1230" t="s">
        <v>2037</v>
      </c>
      <c r="J1230" t="s">
        <v>134</v>
      </c>
      <c r="K1230">
        <v>47341</v>
      </c>
      <c r="L1230" t="s">
        <v>43</v>
      </c>
      <c r="M1230" t="s">
        <v>1803</v>
      </c>
      <c r="N1230" t="s">
        <v>12151</v>
      </c>
      <c r="T1230"/>
    </row>
    <row r="1231" spans="1:22" hidden="1" x14ac:dyDescent="0.25">
      <c r="A1231" t="s">
        <v>12154</v>
      </c>
      <c r="B1231" t="s">
        <v>2038</v>
      </c>
      <c r="C1231" s="1">
        <v>44908</v>
      </c>
      <c r="D1231" s="1" t="s">
        <v>18</v>
      </c>
      <c r="E1231" s="2">
        <v>65</v>
      </c>
      <c r="F1231" s="2">
        <v>21.56</v>
      </c>
      <c r="G1231" s="2">
        <v>6.27</v>
      </c>
      <c r="H1231" s="2">
        <v>92.83</v>
      </c>
      <c r="I1231" t="s">
        <v>2039</v>
      </c>
      <c r="J1231" t="s">
        <v>56</v>
      </c>
      <c r="K1231">
        <v>43701</v>
      </c>
      <c r="L1231" t="s">
        <v>21</v>
      </c>
      <c r="M1231" t="s">
        <v>1803</v>
      </c>
      <c r="N1231" t="s">
        <v>12151</v>
      </c>
      <c r="T1231"/>
    </row>
    <row r="1232" spans="1:22" hidden="1" x14ac:dyDescent="0.25">
      <c r="A1232" t="s">
        <v>12153</v>
      </c>
      <c r="B1232" t="s">
        <v>2040</v>
      </c>
      <c r="C1232" s="1">
        <v>44872</v>
      </c>
      <c r="D1232" s="1" t="s">
        <v>18</v>
      </c>
      <c r="E1232" s="2">
        <v>320</v>
      </c>
      <c r="F1232" s="2">
        <v>48.66</v>
      </c>
      <c r="G1232" s="2">
        <v>49.48</v>
      </c>
      <c r="H1232" s="2">
        <v>418.14</v>
      </c>
      <c r="I1232" t="s">
        <v>1896</v>
      </c>
      <c r="J1232" t="s">
        <v>141</v>
      </c>
      <c r="K1232">
        <v>41011</v>
      </c>
      <c r="L1232" t="s">
        <v>43</v>
      </c>
      <c r="M1232" t="s">
        <v>1803</v>
      </c>
      <c r="N1232" t="s">
        <v>12151</v>
      </c>
      <c r="T1232"/>
    </row>
    <row r="1233" spans="1:22" hidden="1" x14ac:dyDescent="0.25">
      <c r="A1233" t="s">
        <v>12154</v>
      </c>
      <c r="B1233" t="s">
        <v>2041</v>
      </c>
      <c r="C1233" s="1">
        <v>44902</v>
      </c>
      <c r="D1233" s="1" t="s">
        <v>18</v>
      </c>
      <c r="E1233" s="2">
        <v>0</v>
      </c>
      <c r="F1233" s="2">
        <v>48.66</v>
      </c>
      <c r="G1233" s="2">
        <v>0</v>
      </c>
      <c r="H1233" s="2">
        <v>48.66</v>
      </c>
      <c r="I1233" t="s">
        <v>1057</v>
      </c>
      <c r="J1233" t="s">
        <v>56</v>
      </c>
      <c r="K1233">
        <v>44011</v>
      </c>
      <c r="L1233" t="s">
        <v>21</v>
      </c>
      <c r="M1233" t="s">
        <v>1803</v>
      </c>
      <c r="N1233" t="s">
        <v>12151</v>
      </c>
      <c r="T1233"/>
    </row>
    <row r="1234" spans="1:22" hidden="1" x14ac:dyDescent="0.25">
      <c r="A1234" t="s">
        <v>12154</v>
      </c>
      <c r="B1234" t="s">
        <v>2042</v>
      </c>
      <c r="C1234" s="1">
        <v>44908</v>
      </c>
      <c r="D1234" s="1" t="s">
        <v>18</v>
      </c>
      <c r="E1234" s="2">
        <v>195</v>
      </c>
      <c r="F1234" s="2">
        <v>37.75</v>
      </c>
      <c r="G1234" s="2">
        <v>15.72</v>
      </c>
      <c r="H1234" s="2">
        <v>248.47</v>
      </c>
      <c r="I1234" t="s">
        <v>2043</v>
      </c>
      <c r="J1234" t="s">
        <v>56</v>
      </c>
      <c r="K1234">
        <v>45459</v>
      </c>
      <c r="L1234" t="s">
        <v>21</v>
      </c>
      <c r="M1234" t="s">
        <v>1803</v>
      </c>
      <c r="N1234" t="s">
        <v>12151</v>
      </c>
      <c r="T1234"/>
    </row>
    <row r="1235" spans="1:22" hidden="1" x14ac:dyDescent="0.25">
      <c r="A1235" t="s">
        <v>12153</v>
      </c>
      <c r="B1235" t="s">
        <v>2044</v>
      </c>
      <c r="C1235" s="1">
        <v>44891</v>
      </c>
      <c r="D1235" s="1" t="s">
        <v>18</v>
      </c>
      <c r="E1235" s="2">
        <v>0</v>
      </c>
      <c r="F1235" s="2">
        <v>0</v>
      </c>
      <c r="G1235" s="2">
        <v>0</v>
      </c>
      <c r="H1235" s="2">
        <v>0</v>
      </c>
      <c r="I1235" t="s">
        <v>1807</v>
      </c>
      <c r="J1235" t="s">
        <v>56</v>
      </c>
      <c r="K1235">
        <v>45039</v>
      </c>
      <c r="L1235" t="s">
        <v>21</v>
      </c>
      <c r="M1235" t="s">
        <v>1803</v>
      </c>
      <c r="N1235" t="s">
        <v>12151</v>
      </c>
      <c r="T1235"/>
    </row>
    <row r="1236" spans="1:22" hidden="1" x14ac:dyDescent="0.25">
      <c r="A1236" t="s">
        <v>12154</v>
      </c>
      <c r="B1236" t="s">
        <v>2045</v>
      </c>
      <c r="C1236" s="1">
        <v>44918</v>
      </c>
      <c r="D1236" s="1" t="s">
        <v>18</v>
      </c>
      <c r="E1236" s="2">
        <v>60.8</v>
      </c>
      <c r="F1236" s="2">
        <v>21.56</v>
      </c>
      <c r="G1236" s="2">
        <v>6.42</v>
      </c>
      <c r="H1236" s="2">
        <v>88.78</v>
      </c>
      <c r="I1236" t="s">
        <v>1860</v>
      </c>
      <c r="J1236" t="s">
        <v>56</v>
      </c>
      <c r="K1236">
        <v>45002</v>
      </c>
      <c r="L1236" t="s">
        <v>21</v>
      </c>
      <c r="M1236" t="s">
        <v>1803</v>
      </c>
      <c r="N1236" t="s">
        <v>12151</v>
      </c>
      <c r="T1236"/>
    </row>
    <row r="1237" spans="1:22" x14ac:dyDescent="0.25">
      <c r="A1237" t="s">
        <v>12154</v>
      </c>
      <c r="B1237" t="s">
        <v>2046</v>
      </c>
      <c r="C1237" s="1">
        <v>44906</v>
      </c>
      <c r="D1237" s="1" t="s">
        <v>18</v>
      </c>
      <c r="E1237" s="2">
        <v>295</v>
      </c>
      <c r="F1237" s="2">
        <v>35.99</v>
      </c>
      <c r="G1237" s="2">
        <v>22.87</v>
      </c>
      <c r="H1237" s="2">
        <v>353.86</v>
      </c>
      <c r="I1237" t="s">
        <v>2047</v>
      </c>
      <c r="J1237" t="s">
        <v>52</v>
      </c>
      <c r="K1237">
        <v>92672</v>
      </c>
      <c r="L1237" t="s">
        <v>43</v>
      </c>
      <c r="M1237" t="s">
        <v>1803</v>
      </c>
      <c r="N1237" t="s">
        <v>12151</v>
      </c>
      <c r="O1237" t="s">
        <v>12166</v>
      </c>
      <c r="P1237" s="10">
        <f>E1237</f>
        <v>295</v>
      </c>
      <c r="R1237" s="17">
        <f>VLOOKUP(I1237,Counties!$A$1:$D$1787,3,0)</f>
        <v>7.7499999999999999E-2</v>
      </c>
      <c r="S1237" s="10">
        <f>P1237*R1237</f>
        <v>22.862500000000001</v>
      </c>
      <c r="T1237" s="17" t="str">
        <f>VLOOKUP(I1237,Counties!$A$1:$D$1787,4,0)</f>
        <v>Orange</v>
      </c>
      <c r="U1237" s="10">
        <f>G1237</f>
        <v>22.87</v>
      </c>
      <c r="V1237" s="10">
        <f>S1237-U1237</f>
        <v>-7.5000000000002842E-3</v>
      </c>
    </row>
    <row r="1238" spans="1:22" hidden="1" x14ac:dyDescent="0.25">
      <c r="A1238" t="s">
        <v>12153</v>
      </c>
      <c r="B1238" t="s">
        <v>2048</v>
      </c>
      <c r="C1238" s="1">
        <v>44872</v>
      </c>
      <c r="D1238" s="1" t="s">
        <v>18</v>
      </c>
      <c r="E1238" s="2">
        <v>320</v>
      </c>
      <c r="F1238" s="2">
        <v>48.66</v>
      </c>
      <c r="G1238" s="2">
        <v>24.89</v>
      </c>
      <c r="H1238" s="2">
        <v>393.55</v>
      </c>
      <c r="I1238" t="s">
        <v>1378</v>
      </c>
      <c r="J1238" t="s">
        <v>56</v>
      </c>
      <c r="K1238">
        <v>45244</v>
      </c>
      <c r="L1238" t="s">
        <v>21</v>
      </c>
      <c r="M1238" t="s">
        <v>1803</v>
      </c>
      <c r="N1238" t="s">
        <v>12151</v>
      </c>
      <c r="T1238"/>
    </row>
    <row r="1239" spans="1:22" hidden="1" x14ac:dyDescent="0.25">
      <c r="A1239" t="s">
        <v>12153</v>
      </c>
      <c r="B1239" t="s">
        <v>2049</v>
      </c>
      <c r="C1239" s="1">
        <v>44872</v>
      </c>
      <c r="D1239" s="1" t="s">
        <v>18</v>
      </c>
      <c r="E1239" s="2">
        <v>529.99</v>
      </c>
      <c r="F1239" s="2">
        <v>50.76</v>
      </c>
      <c r="G1239" s="2">
        <v>40.65</v>
      </c>
      <c r="H1239" s="2">
        <v>621.4</v>
      </c>
      <c r="I1239" t="s">
        <v>2050</v>
      </c>
      <c r="J1239" t="s">
        <v>71</v>
      </c>
      <c r="K1239">
        <v>33431</v>
      </c>
      <c r="L1239" t="s">
        <v>43</v>
      </c>
      <c r="M1239" t="s">
        <v>1803</v>
      </c>
      <c r="N1239" t="s">
        <v>12151</v>
      </c>
      <c r="T1239"/>
    </row>
    <row r="1240" spans="1:22" hidden="1" x14ac:dyDescent="0.25">
      <c r="A1240" t="s">
        <v>12154</v>
      </c>
      <c r="B1240" t="s">
        <v>2051</v>
      </c>
      <c r="C1240" s="1">
        <v>44918</v>
      </c>
      <c r="D1240" s="1" t="s">
        <v>18</v>
      </c>
      <c r="E1240" s="2">
        <v>60.8</v>
      </c>
      <c r="F1240" s="2">
        <v>21.56</v>
      </c>
      <c r="G1240" s="2">
        <v>11.05</v>
      </c>
      <c r="H1240" s="2">
        <v>93.41</v>
      </c>
      <c r="I1240" t="s">
        <v>1819</v>
      </c>
      <c r="J1240" t="s">
        <v>141</v>
      </c>
      <c r="K1240">
        <v>41091</v>
      </c>
      <c r="L1240" t="s">
        <v>43</v>
      </c>
      <c r="M1240" t="s">
        <v>1803</v>
      </c>
      <c r="N1240" t="s">
        <v>12151</v>
      </c>
      <c r="T1240"/>
    </row>
    <row r="1241" spans="1:22" hidden="1" x14ac:dyDescent="0.25">
      <c r="A1241" t="s">
        <v>12154</v>
      </c>
      <c r="B1241" t="s">
        <v>2052</v>
      </c>
      <c r="C1241" s="1">
        <v>44918</v>
      </c>
      <c r="D1241" s="1" t="s">
        <v>18</v>
      </c>
      <c r="E1241" s="2">
        <v>35.840000000000003</v>
      </c>
      <c r="F1241" s="2">
        <v>21.56</v>
      </c>
      <c r="G1241" s="2">
        <v>3.88</v>
      </c>
      <c r="H1241" s="2">
        <v>61.28</v>
      </c>
      <c r="I1241" t="s">
        <v>2053</v>
      </c>
      <c r="J1241" t="s">
        <v>56</v>
      </c>
      <c r="K1241">
        <v>45244</v>
      </c>
      <c r="L1241" t="s">
        <v>21</v>
      </c>
      <c r="M1241" t="s">
        <v>1803</v>
      </c>
      <c r="N1241" t="s">
        <v>12151</v>
      </c>
      <c r="T1241"/>
    </row>
    <row r="1242" spans="1:22" hidden="1" x14ac:dyDescent="0.25">
      <c r="A1242" t="s">
        <v>12154</v>
      </c>
      <c r="B1242" t="s">
        <v>2054</v>
      </c>
      <c r="C1242" s="1">
        <v>44896</v>
      </c>
      <c r="D1242" s="1" t="s">
        <v>18</v>
      </c>
      <c r="E1242" s="2">
        <v>1067.5</v>
      </c>
      <c r="F1242" s="2">
        <v>132.32</v>
      </c>
      <c r="G1242" s="2">
        <v>120.35</v>
      </c>
      <c r="H1242" s="2">
        <v>1320.17</v>
      </c>
      <c r="I1242" t="s">
        <v>1933</v>
      </c>
      <c r="J1242" t="s">
        <v>141</v>
      </c>
      <c r="K1242">
        <v>41011</v>
      </c>
      <c r="L1242" t="s">
        <v>43</v>
      </c>
      <c r="M1242" t="s">
        <v>1803</v>
      </c>
      <c r="N1242" t="s">
        <v>12151</v>
      </c>
      <c r="T1242"/>
    </row>
    <row r="1243" spans="1:22" hidden="1" x14ac:dyDescent="0.25">
      <c r="A1243" t="s">
        <v>12153</v>
      </c>
      <c r="B1243" t="s">
        <v>2055</v>
      </c>
      <c r="C1243" s="1">
        <v>44872</v>
      </c>
      <c r="D1243" s="1" t="s">
        <v>18</v>
      </c>
      <c r="E1243" s="2">
        <v>320</v>
      </c>
      <c r="F1243" s="2">
        <v>48.66</v>
      </c>
      <c r="G1243" s="2">
        <v>28.76</v>
      </c>
      <c r="H1243" s="2">
        <v>397.42</v>
      </c>
      <c r="I1243" t="s">
        <v>1378</v>
      </c>
      <c r="J1243" t="s">
        <v>56</v>
      </c>
      <c r="K1243">
        <v>45230</v>
      </c>
      <c r="L1243" t="s">
        <v>21</v>
      </c>
      <c r="M1243" t="s">
        <v>1803</v>
      </c>
      <c r="N1243" t="s">
        <v>12151</v>
      </c>
      <c r="T1243"/>
    </row>
    <row r="1244" spans="1:22" x14ac:dyDescent="0.25">
      <c r="A1244" t="s">
        <v>12153</v>
      </c>
      <c r="B1244" t="s">
        <v>2056</v>
      </c>
      <c r="C1244" s="1">
        <v>44895</v>
      </c>
      <c r="D1244" s="1" t="s">
        <v>23</v>
      </c>
      <c r="E1244" s="2">
        <v>50</v>
      </c>
      <c r="F1244" s="2">
        <v>0</v>
      </c>
      <c r="G1244" s="2">
        <v>0</v>
      </c>
      <c r="H1244" s="2">
        <v>50</v>
      </c>
      <c r="I1244" t="s">
        <v>17</v>
      </c>
      <c r="J1244" t="s">
        <v>17</v>
      </c>
      <c r="K1244" t="s">
        <v>17</v>
      </c>
      <c r="L1244" t="s">
        <v>24</v>
      </c>
      <c r="M1244" t="s">
        <v>1803</v>
      </c>
      <c r="N1244" t="s">
        <v>12151</v>
      </c>
      <c r="O1244" t="s">
        <v>12164</v>
      </c>
      <c r="Q1244" s="10">
        <f>E1244</f>
        <v>50</v>
      </c>
      <c r="T1244"/>
    </row>
    <row r="1245" spans="1:22" hidden="1" x14ac:dyDescent="0.25">
      <c r="A1245" t="s">
        <v>12154</v>
      </c>
      <c r="B1245" t="s">
        <v>2057</v>
      </c>
      <c r="C1245" s="1">
        <v>44918</v>
      </c>
      <c r="D1245" s="1" t="s">
        <v>18</v>
      </c>
      <c r="E1245" s="2">
        <v>60.8</v>
      </c>
      <c r="F1245" s="2">
        <v>21.56</v>
      </c>
      <c r="G1245" s="2">
        <v>6.42</v>
      </c>
      <c r="H1245" s="2">
        <v>88.78</v>
      </c>
      <c r="I1245" t="s">
        <v>1378</v>
      </c>
      <c r="J1245" t="s">
        <v>56</v>
      </c>
      <c r="K1245">
        <v>45225</v>
      </c>
      <c r="L1245" t="s">
        <v>21</v>
      </c>
      <c r="M1245" t="s">
        <v>1803</v>
      </c>
      <c r="N1245" t="s">
        <v>12151</v>
      </c>
      <c r="T1245"/>
    </row>
    <row r="1246" spans="1:22" x14ac:dyDescent="0.25">
      <c r="A1246" t="s">
        <v>12152</v>
      </c>
      <c r="B1246" t="s">
        <v>2058</v>
      </c>
      <c r="C1246" s="1">
        <v>44835</v>
      </c>
      <c r="D1246" s="1" t="s">
        <v>23</v>
      </c>
      <c r="E1246" s="2">
        <v>50</v>
      </c>
      <c r="F1246" s="2">
        <v>0</v>
      </c>
      <c r="G1246" s="2">
        <v>0</v>
      </c>
      <c r="H1246" s="2">
        <v>50</v>
      </c>
      <c r="I1246" t="s">
        <v>17</v>
      </c>
      <c r="J1246" t="s">
        <v>17</v>
      </c>
      <c r="K1246" t="s">
        <v>17</v>
      </c>
      <c r="L1246" t="s">
        <v>148</v>
      </c>
      <c r="M1246" t="s">
        <v>1803</v>
      </c>
      <c r="N1246" t="s">
        <v>12151</v>
      </c>
      <c r="O1246" t="s">
        <v>12164</v>
      </c>
      <c r="Q1246" s="10">
        <f>E1246</f>
        <v>50</v>
      </c>
      <c r="T1246"/>
    </row>
    <row r="1247" spans="1:22" hidden="1" x14ac:dyDescent="0.25">
      <c r="A1247" t="s">
        <v>12153</v>
      </c>
      <c r="B1247" t="s">
        <v>2059</v>
      </c>
      <c r="C1247" s="1">
        <v>44868</v>
      </c>
      <c r="D1247" s="1" t="s">
        <v>18</v>
      </c>
      <c r="E1247" s="2">
        <v>320</v>
      </c>
      <c r="F1247" s="2">
        <v>48.66</v>
      </c>
      <c r="G1247" s="2">
        <v>49.48</v>
      </c>
      <c r="H1247" s="2">
        <v>418.14</v>
      </c>
      <c r="I1247" t="s">
        <v>241</v>
      </c>
      <c r="J1247" t="s">
        <v>141</v>
      </c>
      <c r="K1247">
        <v>40258</v>
      </c>
      <c r="L1247" t="s">
        <v>43</v>
      </c>
      <c r="M1247" t="s">
        <v>1803</v>
      </c>
      <c r="N1247" t="s">
        <v>12151</v>
      </c>
      <c r="T1247"/>
    </row>
    <row r="1248" spans="1:22" hidden="1" x14ac:dyDescent="0.25">
      <c r="A1248" t="s">
        <v>12153</v>
      </c>
      <c r="B1248" t="s">
        <v>2060</v>
      </c>
      <c r="C1248" s="1">
        <v>44872</v>
      </c>
      <c r="D1248" s="1" t="s">
        <v>18</v>
      </c>
      <c r="E1248" s="2">
        <v>320</v>
      </c>
      <c r="F1248" s="2">
        <v>43.23</v>
      </c>
      <c r="G1248" s="2">
        <v>29.98</v>
      </c>
      <c r="H1248" s="2">
        <v>393.21</v>
      </c>
      <c r="I1248" t="s">
        <v>1089</v>
      </c>
      <c r="J1248" t="s">
        <v>59</v>
      </c>
      <c r="K1248">
        <v>75024</v>
      </c>
      <c r="L1248" t="s">
        <v>43</v>
      </c>
      <c r="M1248" t="s">
        <v>1803</v>
      </c>
      <c r="N1248" t="s">
        <v>12151</v>
      </c>
      <c r="T1248"/>
    </row>
    <row r="1249" spans="1:22" x14ac:dyDescent="0.25">
      <c r="A1249" t="s">
        <v>12152</v>
      </c>
      <c r="B1249" t="s">
        <v>2061</v>
      </c>
      <c r="C1249" s="1">
        <v>44838</v>
      </c>
      <c r="D1249" s="1" t="s">
        <v>23</v>
      </c>
      <c r="E1249" s="2">
        <v>50</v>
      </c>
      <c r="F1249" s="2">
        <v>0</v>
      </c>
      <c r="G1249" s="2">
        <v>0</v>
      </c>
      <c r="H1249" s="2">
        <v>50</v>
      </c>
      <c r="I1249" t="s">
        <v>17</v>
      </c>
      <c r="J1249" t="s">
        <v>17</v>
      </c>
      <c r="K1249" t="s">
        <v>17</v>
      </c>
      <c r="L1249" t="s">
        <v>148</v>
      </c>
      <c r="M1249" t="s">
        <v>1803</v>
      </c>
      <c r="N1249" t="s">
        <v>12151</v>
      </c>
      <c r="O1249" t="s">
        <v>12164</v>
      </c>
      <c r="Q1249" s="10">
        <f>E1249</f>
        <v>50</v>
      </c>
      <c r="T1249"/>
    </row>
    <row r="1250" spans="1:22" hidden="1" x14ac:dyDescent="0.25">
      <c r="A1250" t="s">
        <v>12154</v>
      </c>
      <c r="B1250" t="s">
        <v>2062</v>
      </c>
      <c r="C1250" s="1">
        <v>44912</v>
      </c>
      <c r="D1250" s="1" t="s">
        <v>18</v>
      </c>
      <c r="E1250" s="2">
        <v>166.04</v>
      </c>
      <c r="F1250" s="2">
        <v>29.86</v>
      </c>
      <c r="G1250" s="2">
        <v>15.28</v>
      </c>
      <c r="H1250" s="2">
        <v>211.18</v>
      </c>
      <c r="I1250" t="s">
        <v>2063</v>
      </c>
      <c r="J1250" t="s">
        <v>56</v>
      </c>
      <c r="K1250">
        <v>45242</v>
      </c>
      <c r="L1250" t="s">
        <v>21</v>
      </c>
      <c r="M1250" t="s">
        <v>1803</v>
      </c>
      <c r="N1250" t="s">
        <v>12151</v>
      </c>
      <c r="T1250"/>
    </row>
    <row r="1251" spans="1:22" hidden="1" x14ac:dyDescent="0.25">
      <c r="A1251" t="s">
        <v>12153</v>
      </c>
      <c r="B1251" t="s">
        <v>2064</v>
      </c>
      <c r="C1251" s="1">
        <v>44872</v>
      </c>
      <c r="D1251" s="1" t="s">
        <v>18</v>
      </c>
      <c r="E1251" s="2">
        <v>320</v>
      </c>
      <c r="F1251" s="2">
        <v>48.66</v>
      </c>
      <c r="G1251" s="2">
        <v>28.76</v>
      </c>
      <c r="H1251" s="2">
        <v>397.42</v>
      </c>
      <c r="I1251" t="s">
        <v>1901</v>
      </c>
      <c r="J1251" t="s">
        <v>56</v>
      </c>
      <c r="K1251">
        <v>45202</v>
      </c>
      <c r="L1251" t="s">
        <v>21</v>
      </c>
      <c r="M1251" t="s">
        <v>1803</v>
      </c>
      <c r="N1251" t="s">
        <v>12151</v>
      </c>
      <c r="T1251"/>
    </row>
    <row r="1252" spans="1:22" hidden="1" x14ac:dyDescent="0.25">
      <c r="A1252" t="s">
        <v>12153</v>
      </c>
      <c r="B1252" t="s">
        <v>2065</v>
      </c>
      <c r="C1252" s="1">
        <v>44872</v>
      </c>
      <c r="D1252" s="1" t="s">
        <v>54</v>
      </c>
      <c r="E1252" s="2">
        <v>-135</v>
      </c>
      <c r="F1252" s="2">
        <v>-37.75</v>
      </c>
      <c r="G1252" s="2">
        <v>-12.53</v>
      </c>
      <c r="H1252" s="2">
        <v>-185.28</v>
      </c>
      <c r="I1252" t="s">
        <v>1986</v>
      </c>
      <c r="J1252" t="s">
        <v>56</v>
      </c>
      <c r="K1252">
        <v>45663</v>
      </c>
      <c r="L1252" t="s">
        <v>43</v>
      </c>
      <c r="M1252" t="s">
        <v>1803</v>
      </c>
      <c r="N1252" t="s">
        <v>12151</v>
      </c>
      <c r="T1252"/>
    </row>
    <row r="1253" spans="1:22" hidden="1" x14ac:dyDescent="0.25">
      <c r="A1253" t="s">
        <v>12154</v>
      </c>
      <c r="B1253" t="s">
        <v>2066</v>
      </c>
      <c r="C1253" s="1">
        <v>44908</v>
      </c>
      <c r="D1253" s="1" t="s">
        <v>18</v>
      </c>
      <c r="E1253" s="2">
        <v>0</v>
      </c>
      <c r="F1253" s="2">
        <v>0</v>
      </c>
      <c r="G1253" s="2">
        <v>0</v>
      </c>
      <c r="H1253" s="2">
        <v>0</v>
      </c>
      <c r="I1253" t="s">
        <v>2001</v>
      </c>
      <c r="J1253" t="s">
        <v>141</v>
      </c>
      <c r="K1253">
        <v>41011</v>
      </c>
      <c r="L1253" t="s">
        <v>43</v>
      </c>
      <c r="M1253" t="s">
        <v>1803</v>
      </c>
      <c r="N1253" t="s">
        <v>12151</v>
      </c>
      <c r="T1253"/>
    </row>
    <row r="1254" spans="1:22" hidden="1" x14ac:dyDescent="0.25">
      <c r="A1254" t="s">
        <v>12154</v>
      </c>
      <c r="B1254" t="s">
        <v>2067</v>
      </c>
      <c r="C1254" s="1">
        <v>44899</v>
      </c>
      <c r="D1254" s="1" t="s">
        <v>18</v>
      </c>
      <c r="E1254" s="2">
        <v>85</v>
      </c>
      <c r="F1254" s="2">
        <v>21.56</v>
      </c>
      <c r="G1254" s="2">
        <v>12.27</v>
      </c>
      <c r="H1254" s="2">
        <v>118.83</v>
      </c>
      <c r="I1254" t="s">
        <v>1556</v>
      </c>
      <c r="J1254" t="s">
        <v>141</v>
      </c>
      <c r="K1254">
        <v>40515</v>
      </c>
      <c r="L1254" t="s">
        <v>43</v>
      </c>
      <c r="M1254" t="s">
        <v>1803</v>
      </c>
      <c r="N1254" t="s">
        <v>12151</v>
      </c>
      <c r="T1254"/>
    </row>
    <row r="1255" spans="1:22" x14ac:dyDescent="0.25">
      <c r="A1255" t="s">
        <v>12154</v>
      </c>
      <c r="B1255" t="s">
        <v>2068</v>
      </c>
      <c r="C1255" s="1">
        <v>44912</v>
      </c>
      <c r="D1255" s="1" t="s">
        <v>18</v>
      </c>
      <c r="E1255" s="2">
        <v>367.92</v>
      </c>
      <c r="F1255" s="2">
        <v>48.66</v>
      </c>
      <c r="G1255" s="2">
        <v>55.91</v>
      </c>
      <c r="H1255" s="2">
        <v>472.49</v>
      </c>
      <c r="I1255" t="s">
        <v>2070</v>
      </c>
      <c r="J1255" t="s">
        <v>141</v>
      </c>
      <c r="K1255">
        <v>41017</v>
      </c>
      <c r="L1255" t="s">
        <v>75</v>
      </c>
      <c r="M1255" t="s">
        <v>1803</v>
      </c>
      <c r="N1255" t="s">
        <v>12151</v>
      </c>
      <c r="O1255" t="s">
        <v>12166</v>
      </c>
      <c r="P1255" s="10">
        <f>E1255</f>
        <v>367.92</v>
      </c>
      <c r="R1255" s="12">
        <v>7.7499999999999999E-2</v>
      </c>
      <c r="S1255" s="10">
        <f>P1255*R1255</f>
        <v>28.5138</v>
      </c>
      <c r="T1255" t="s">
        <v>822</v>
      </c>
      <c r="U1255" s="10">
        <f>G1255</f>
        <v>55.91</v>
      </c>
      <c r="V1255" s="10">
        <f>S1255-U1255</f>
        <v>-27.396199999999997</v>
      </c>
    </row>
    <row r="1256" spans="1:22" hidden="1" x14ac:dyDescent="0.25">
      <c r="A1256" t="s">
        <v>12154</v>
      </c>
      <c r="B1256" t="s">
        <v>2071</v>
      </c>
      <c r="C1256" s="1">
        <v>44922</v>
      </c>
      <c r="D1256" s="1" t="s">
        <v>18</v>
      </c>
      <c r="E1256" s="2">
        <v>0</v>
      </c>
      <c r="F1256" s="2">
        <v>0</v>
      </c>
      <c r="G1256" s="2">
        <v>0</v>
      </c>
      <c r="H1256" s="2">
        <v>0</v>
      </c>
      <c r="I1256" t="s">
        <v>1880</v>
      </c>
      <c r="J1256" t="s">
        <v>42</v>
      </c>
      <c r="K1256">
        <v>21060</v>
      </c>
      <c r="L1256" t="s">
        <v>43</v>
      </c>
      <c r="M1256" t="s">
        <v>1803</v>
      </c>
      <c r="N1256" t="s">
        <v>12151</v>
      </c>
      <c r="T1256"/>
    </row>
    <row r="1257" spans="1:22" hidden="1" x14ac:dyDescent="0.25">
      <c r="A1257" t="s">
        <v>12153</v>
      </c>
      <c r="B1257" t="s">
        <v>2072</v>
      </c>
      <c r="C1257" s="1">
        <v>44893</v>
      </c>
      <c r="D1257" s="1" t="s">
        <v>18</v>
      </c>
      <c r="E1257" s="2">
        <v>0</v>
      </c>
      <c r="F1257" s="2">
        <v>0</v>
      </c>
      <c r="G1257" s="2">
        <v>0</v>
      </c>
      <c r="H1257" s="2">
        <v>0</v>
      </c>
      <c r="I1257" t="s">
        <v>2073</v>
      </c>
      <c r="J1257" t="s">
        <v>56</v>
      </c>
      <c r="K1257">
        <v>45042</v>
      </c>
      <c r="L1257" t="s">
        <v>43</v>
      </c>
      <c r="M1257" t="s">
        <v>1803</v>
      </c>
      <c r="N1257" t="s">
        <v>12151</v>
      </c>
      <c r="T1257"/>
    </row>
    <row r="1258" spans="1:22" x14ac:dyDescent="0.25">
      <c r="A1258" t="s">
        <v>12152</v>
      </c>
      <c r="B1258" t="s">
        <v>2074</v>
      </c>
      <c r="C1258" s="1">
        <v>44835</v>
      </c>
      <c r="D1258" s="1" t="s">
        <v>23</v>
      </c>
      <c r="E1258" s="2">
        <v>50</v>
      </c>
      <c r="F1258" s="2">
        <v>0</v>
      </c>
      <c r="G1258" s="2">
        <v>0</v>
      </c>
      <c r="H1258" s="2">
        <v>50</v>
      </c>
      <c r="I1258" t="s">
        <v>17</v>
      </c>
      <c r="J1258" t="s">
        <v>17</v>
      </c>
      <c r="K1258" t="s">
        <v>17</v>
      </c>
      <c r="L1258" t="s">
        <v>148</v>
      </c>
      <c r="M1258" t="s">
        <v>1803</v>
      </c>
      <c r="N1258" t="s">
        <v>12151</v>
      </c>
      <c r="O1258" t="s">
        <v>12164</v>
      </c>
      <c r="Q1258" s="10">
        <f>E1258</f>
        <v>50</v>
      </c>
      <c r="T1258"/>
    </row>
    <row r="1259" spans="1:22" hidden="1" x14ac:dyDescent="0.25">
      <c r="A1259" t="s">
        <v>12154</v>
      </c>
      <c r="B1259" t="s">
        <v>2075</v>
      </c>
      <c r="C1259" s="1">
        <v>44912</v>
      </c>
      <c r="D1259" s="1" t="s">
        <v>18</v>
      </c>
      <c r="E1259" s="2">
        <v>302.08</v>
      </c>
      <c r="F1259" s="2">
        <v>48.66</v>
      </c>
      <c r="G1259" s="2">
        <v>22.79</v>
      </c>
      <c r="H1259" s="2">
        <v>373.53</v>
      </c>
      <c r="I1259" t="s">
        <v>1510</v>
      </c>
      <c r="J1259" t="s">
        <v>56</v>
      </c>
      <c r="K1259">
        <v>45069</v>
      </c>
      <c r="L1259" t="s">
        <v>21</v>
      </c>
      <c r="M1259" t="s">
        <v>1803</v>
      </c>
      <c r="N1259" t="s">
        <v>12151</v>
      </c>
      <c r="T1259"/>
    </row>
    <row r="1260" spans="1:22" x14ac:dyDescent="0.25">
      <c r="A1260" t="s">
        <v>12154</v>
      </c>
      <c r="B1260" t="s">
        <v>2076</v>
      </c>
      <c r="C1260" s="1">
        <v>44904</v>
      </c>
      <c r="D1260" s="1" t="s">
        <v>23</v>
      </c>
      <c r="E1260" s="2">
        <v>50</v>
      </c>
      <c r="F1260" s="2">
        <v>0</v>
      </c>
      <c r="G1260" s="2">
        <v>0</v>
      </c>
      <c r="H1260" s="2">
        <v>50</v>
      </c>
      <c r="I1260" t="s">
        <v>17</v>
      </c>
      <c r="J1260" t="s">
        <v>17</v>
      </c>
      <c r="K1260" t="s">
        <v>17</v>
      </c>
      <c r="L1260" t="s">
        <v>24</v>
      </c>
      <c r="M1260" t="s">
        <v>1803</v>
      </c>
      <c r="N1260" t="s">
        <v>12151</v>
      </c>
      <c r="O1260" t="s">
        <v>12164</v>
      </c>
      <c r="Q1260" s="10">
        <f>E1260</f>
        <v>50</v>
      </c>
      <c r="T1260"/>
    </row>
    <row r="1261" spans="1:22" hidden="1" x14ac:dyDescent="0.25">
      <c r="A1261" t="s">
        <v>12153</v>
      </c>
      <c r="B1261" t="s">
        <v>2077</v>
      </c>
      <c r="C1261" s="1">
        <v>44872</v>
      </c>
      <c r="D1261" s="1" t="s">
        <v>18</v>
      </c>
      <c r="E1261" s="2">
        <v>251.75</v>
      </c>
      <c r="F1261" s="2">
        <v>37.75</v>
      </c>
      <c r="G1261" s="2">
        <v>38.85</v>
      </c>
      <c r="H1261" s="2">
        <v>328.35</v>
      </c>
      <c r="I1261" t="s">
        <v>1819</v>
      </c>
      <c r="J1261" t="s">
        <v>141</v>
      </c>
      <c r="K1261">
        <v>41091</v>
      </c>
      <c r="L1261" t="s">
        <v>43</v>
      </c>
      <c r="M1261" t="s">
        <v>1803</v>
      </c>
      <c r="N1261" t="s">
        <v>12151</v>
      </c>
      <c r="T1261"/>
    </row>
    <row r="1262" spans="1:22" hidden="1" x14ac:dyDescent="0.25">
      <c r="A1262" t="s">
        <v>12153</v>
      </c>
      <c r="B1262" t="s">
        <v>2078</v>
      </c>
      <c r="C1262" s="1">
        <v>44872</v>
      </c>
      <c r="D1262" s="1" t="s">
        <v>18</v>
      </c>
      <c r="E1262" s="2">
        <v>160</v>
      </c>
      <c r="F1262" s="2">
        <v>29.86</v>
      </c>
      <c r="G1262" s="2">
        <v>7.12</v>
      </c>
      <c r="H1262" s="2">
        <v>196.98</v>
      </c>
      <c r="I1262" t="s">
        <v>2079</v>
      </c>
      <c r="J1262" t="s">
        <v>27</v>
      </c>
      <c r="K1262">
        <v>70062</v>
      </c>
      <c r="L1262" t="s">
        <v>21</v>
      </c>
      <c r="M1262" t="s">
        <v>1803</v>
      </c>
      <c r="N1262" t="s">
        <v>12151</v>
      </c>
      <c r="T1262"/>
    </row>
    <row r="1263" spans="1:22" x14ac:dyDescent="0.25">
      <c r="A1263" t="s">
        <v>12153</v>
      </c>
      <c r="B1263" t="s">
        <v>2080</v>
      </c>
      <c r="C1263" s="1">
        <v>44895</v>
      </c>
      <c r="D1263" s="1" t="s">
        <v>23</v>
      </c>
      <c r="E1263" s="2">
        <v>50</v>
      </c>
      <c r="F1263" s="2">
        <v>0</v>
      </c>
      <c r="G1263" s="2">
        <v>0</v>
      </c>
      <c r="H1263" s="2">
        <v>50</v>
      </c>
      <c r="I1263" t="s">
        <v>17</v>
      </c>
      <c r="J1263" t="s">
        <v>17</v>
      </c>
      <c r="K1263" t="s">
        <v>17</v>
      </c>
      <c r="L1263" t="s">
        <v>24</v>
      </c>
      <c r="M1263" t="s">
        <v>1803</v>
      </c>
      <c r="N1263" t="s">
        <v>12151</v>
      </c>
      <c r="O1263" t="s">
        <v>12164</v>
      </c>
      <c r="Q1263" s="10">
        <f>E1263</f>
        <v>50</v>
      </c>
      <c r="T1263"/>
    </row>
    <row r="1264" spans="1:22" hidden="1" x14ac:dyDescent="0.25">
      <c r="A1264" t="s">
        <v>12154</v>
      </c>
      <c r="B1264" t="s">
        <v>2081</v>
      </c>
      <c r="C1264" s="1">
        <v>44900</v>
      </c>
      <c r="D1264" s="1" t="s">
        <v>18</v>
      </c>
      <c r="E1264" s="2">
        <v>191.04</v>
      </c>
      <c r="F1264" s="2">
        <v>29.86</v>
      </c>
      <c r="G1264" s="2">
        <v>17.23</v>
      </c>
      <c r="H1264" s="2">
        <v>238.13</v>
      </c>
      <c r="I1264" t="s">
        <v>1378</v>
      </c>
      <c r="J1264" t="s">
        <v>56</v>
      </c>
      <c r="K1264" t="s">
        <v>1844</v>
      </c>
      <c r="L1264" t="s">
        <v>21</v>
      </c>
      <c r="M1264" t="s">
        <v>1803</v>
      </c>
      <c r="N1264" t="s">
        <v>12151</v>
      </c>
      <c r="T1264"/>
    </row>
    <row r="1265" spans="1:17" customFormat="1" hidden="1" x14ac:dyDescent="0.25">
      <c r="A1265" t="s">
        <v>12153</v>
      </c>
      <c r="B1265" t="s">
        <v>2082</v>
      </c>
      <c r="C1265" s="1">
        <v>44872</v>
      </c>
      <c r="D1265" s="1" t="s">
        <v>18</v>
      </c>
      <c r="E1265" s="2">
        <v>320</v>
      </c>
      <c r="F1265" s="2">
        <v>48.66</v>
      </c>
      <c r="G1265" s="2">
        <v>28.76</v>
      </c>
      <c r="H1265" s="2">
        <v>397.42</v>
      </c>
      <c r="I1265" t="s">
        <v>1378</v>
      </c>
      <c r="J1265" t="s">
        <v>56</v>
      </c>
      <c r="K1265">
        <v>45227</v>
      </c>
      <c r="L1265" t="s">
        <v>21</v>
      </c>
      <c r="M1265" t="s">
        <v>1803</v>
      </c>
      <c r="N1265" t="s">
        <v>12151</v>
      </c>
    </row>
    <row r="1266" spans="1:17" customFormat="1" hidden="1" x14ac:dyDescent="0.25">
      <c r="A1266" t="s">
        <v>12154</v>
      </c>
      <c r="B1266" t="s">
        <v>2083</v>
      </c>
      <c r="C1266" s="1">
        <v>44912</v>
      </c>
      <c r="D1266" s="1" t="s">
        <v>18</v>
      </c>
      <c r="E1266" s="2">
        <v>85</v>
      </c>
      <c r="F1266" s="2">
        <v>21.56</v>
      </c>
      <c r="G1266" s="2">
        <v>7.46</v>
      </c>
      <c r="H1266" s="2">
        <v>114.02</v>
      </c>
      <c r="I1266" t="s">
        <v>1556</v>
      </c>
      <c r="J1266" t="s">
        <v>286</v>
      </c>
      <c r="K1266">
        <v>29072</v>
      </c>
      <c r="L1266" t="s">
        <v>43</v>
      </c>
      <c r="M1266" t="s">
        <v>1803</v>
      </c>
      <c r="N1266" t="s">
        <v>12151</v>
      </c>
    </row>
    <row r="1267" spans="1:17" customFormat="1" hidden="1" x14ac:dyDescent="0.25">
      <c r="A1267" t="s">
        <v>12153</v>
      </c>
      <c r="B1267" t="s">
        <v>2084</v>
      </c>
      <c r="C1267" s="1">
        <v>44872</v>
      </c>
      <c r="D1267" s="1" t="s">
        <v>18</v>
      </c>
      <c r="E1267" s="2">
        <v>320</v>
      </c>
      <c r="F1267" s="2">
        <v>48.66</v>
      </c>
      <c r="G1267" s="2">
        <v>23.96</v>
      </c>
      <c r="H1267" s="2">
        <v>392.62</v>
      </c>
      <c r="I1267" t="s">
        <v>1510</v>
      </c>
      <c r="J1267" t="s">
        <v>56</v>
      </c>
      <c r="K1267">
        <v>45069</v>
      </c>
      <c r="L1267" t="s">
        <v>21</v>
      </c>
      <c r="M1267" t="s">
        <v>1803</v>
      </c>
      <c r="N1267" t="s">
        <v>12151</v>
      </c>
    </row>
    <row r="1268" spans="1:17" customFormat="1" hidden="1" x14ac:dyDescent="0.25">
      <c r="A1268" t="s">
        <v>12153</v>
      </c>
      <c r="B1268" t="s">
        <v>2085</v>
      </c>
      <c r="C1268" s="1">
        <v>44872</v>
      </c>
      <c r="D1268" s="1" t="s">
        <v>18</v>
      </c>
      <c r="E1268" s="2">
        <v>320</v>
      </c>
      <c r="F1268" s="2">
        <v>48.66</v>
      </c>
      <c r="G1268" s="2">
        <v>23.96</v>
      </c>
      <c r="H1268" s="2">
        <v>392.62</v>
      </c>
      <c r="I1268" t="s">
        <v>1378</v>
      </c>
      <c r="J1268" t="s">
        <v>56</v>
      </c>
      <c r="K1268">
        <v>45241</v>
      </c>
      <c r="L1268" t="s">
        <v>21</v>
      </c>
      <c r="M1268" t="s">
        <v>1803</v>
      </c>
      <c r="N1268" t="s">
        <v>12151</v>
      </c>
    </row>
    <row r="1269" spans="1:17" customFormat="1" hidden="1" x14ac:dyDescent="0.25">
      <c r="A1269" t="s">
        <v>12154</v>
      </c>
      <c r="B1269" t="s">
        <v>2086</v>
      </c>
      <c r="C1269" s="1">
        <v>44912</v>
      </c>
      <c r="D1269" s="1" t="s">
        <v>18</v>
      </c>
      <c r="E1269" s="2">
        <v>166.04</v>
      </c>
      <c r="F1269" s="2">
        <v>29.86</v>
      </c>
      <c r="G1269" s="2">
        <v>15.28</v>
      </c>
      <c r="H1269" s="2">
        <v>211.18</v>
      </c>
      <c r="I1269" t="s">
        <v>1378</v>
      </c>
      <c r="J1269" t="s">
        <v>56</v>
      </c>
      <c r="K1269">
        <v>45226</v>
      </c>
      <c r="L1269" t="s">
        <v>21</v>
      </c>
      <c r="M1269" t="s">
        <v>1803</v>
      </c>
      <c r="N1269" t="s">
        <v>12151</v>
      </c>
    </row>
    <row r="1270" spans="1:17" customFormat="1" hidden="1" x14ac:dyDescent="0.25">
      <c r="A1270" t="s">
        <v>12154</v>
      </c>
      <c r="B1270" t="s">
        <v>2087</v>
      </c>
      <c r="C1270" s="1">
        <v>44918</v>
      </c>
      <c r="D1270" s="1" t="s">
        <v>18</v>
      </c>
      <c r="E1270" s="2">
        <v>60.8</v>
      </c>
      <c r="F1270" s="2">
        <v>21.56</v>
      </c>
      <c r="G1270" s="2">
        <v>5.35</v>
      </c>
      <c r="H1270" s="2">
        <v>87.71</v>
      </c>
      <c r="I1270" t="s">
        <v>1510</v>
      </c>
      <c r="J1270" t="s">
        <v>56</v>
      </c>
      <c r="K1270">
        <v>45069</v>
      </c>
      <c r="L1270" t="s">
        <v>21</v>
      </c>
      <c r="M1270" t="s">
        <v>1803</v>
      </c>
      <c r="N1270" t="s">
        <v>12151</v>
      </c>
    </row>
    <row r="1271" spans="1:17" customFormat="1" hidden="1" x14ac:dyDescent="0.25">
      <c r="A1271" t="s">
        <v>12153</v>
      </c>
      <c r="B1271" t="s">
        <v>2088</v>
      </c>
      <c r="C1271" s="1">
        <v>44872</v>
      </c>
      <c r="D1271" s="1" t="s">
        <v>18</v>
      </c>
      <c r="E1271" s="2">
        <v>320</v>
      </c>
      <c r="F1271" s="2">
        <v>43.23</v>
      </c>
      <c r="G1271" s="2">
        <v>29.98</v>
      </c>
      <c r="H1271" s="2">
        <v>393.21</v>
      </c>
      <c r="I1271" t="s">
        <v>1765</v>
      </c>
      <c r="J1271" t="s">
        <v>59</v>
      </c>
      <c r="K1271">
        <v>79124</v>
      </c>
      <c r="L1271" t="s">
        <v>43</v>
      </c>
      <c r="M1271" t="s">
        <v>1803</v>
      </c>
      <c r="N1271" t="s">
        <v>12151</v>
      </c>
    </row>
    <row r="1272" spans="1:17" customFormat="1" hidden="1" x14ac:dyDescent="0.25">
      <c r="A1272" t="s">
        <v>12154</v>
      </c>
      <c r="B1272" t="s">
        <v>2089</v>
      </c>
      <c r="C1272" s="1">
        <v>44918</v>
      </c>
      <c r="D1272" s="1" t="s">
        <v>18</v>
      </c>
      <c r="E1272" s="2">
        <v>60.8</v>
      </c>
      <c r="F1272" s="2">
        <v>21.56</v>
      </c>
      <c r="G1272" s="2">
        <v>6.42</v>
      </c>
      <c r="H1272" s="2">
        <v>88.78</v>
      </c>
      <c r="I1272" t="s">
        <v>1963</v>
      </c>
      <c r="J1272" t="s">
        <v>56</v>
      </c>
      <c r="K1272">
        <v>45213</v>
      </c>
      <c r="L1272" t="s">
        <v>21</v>
      </c>
      <c r="M1272" t="s">
        <v>1803</v>
      </c>
      <c r="N1272" t="s">
        <v>12151</v>
      </c>
    </row>
    <row r="1273" spans="1:17" customFormat="1" hidden="1" x14ac:dyDescent="0.25">
      <c r="A1273" t="s">
        <v>12153</v>
      </c>
      <c r="B1273" t="s">
        <v>2090</v>
      </c>
      <c r="C1273" s="1">
        <v>44872</v>
      </c>
      <c r="D1273" s="1" t="s">
        <v>18</v>
      </c>
      <c r="E1273" s="2">
        <v>320</v>
      </c>
      <c r="F1273" s="2">
        <v>48.66</v>
      </c>
      <c r="G1273" s="2">
        <v>24.89</v>
      </c>
      <c r="H1273" s="2">
        <v>393.55</v>
      </c>
      <c r="I1273" t="s">
        <v>2091</v>
      </c>
      <c r="J1273" t="s">
        <v>56</v>
      </c>
      <c r="K1273">
        <v>45243</v>
      </c>
      <c r="L1273" t="s">
        <v>21</v>
      </c>
      <c r="M1273" t="s">
        <v>1803</v>
      </c>
      <c r="N1273" t="s">
        <v>12151</v>
      </c>
    </row>
    <row r="1274" spans="1:17" customFormat="1" hidden="1" x14ac:dyDescent="0.25">
      <c r="A1274" t="s">
        <v>12153</v>
      </c>
      <c r="B1274" t="s">
        <v>2092</v>
      </c>
      <c r="C1274" s="1">
        <v>44872</v>
      </c>
      <c r="D1274" s="1" t="s">
        <v>18</v>
      </c>
      <c r="E1274" s="2">
        <v>320</v>
      </c>
      <c r="F1274" s="2">
        <v>48.66</v>
      </c>
      <c r="G1274" s="2">
        <v>25.82</v>
      </c>
      <c r="H1274" s="2">
        <v>394.48</v>
      </c>
      <c r="I1274" t="s">
        <v>1882</v>
      </c>
      <c r="J1274" t="s">
        <v>56</v>
      </c>
      <c r="K1274">
        <v>45066</v>
      </c>
      <c r="L1274" t="s">
        <v>21</v>
      </c>
      <c r="M1274" t="s">
        <v>1803</v>
      </c>
      <c r="N1274" t="s">
        <v>12151</v>
      </c>
    </row>
    <row r="1275" spans="1:17" customFormat="1" hidden="1" x14ac:dyDescent="0.25">
      <c r="A1275" t="s">
        <v>12153</v>
      </c>
      <c r="B1275" t="s">
        <v>2093</v>
      </c>
      <c r="C1275" s="1">
        <v>44872</v>
      </c>
      <c r="D1275" s="1" t="s">
        <v>18</v>
      </c>
      <c r="E1275" s="2">
        <v>160</v>
      </c>
      <c r="F1275" s="2">
        <v>29.86</v>
      </c>
      <c r="G1275" s="2">
        <v>11.39</v>
      </c>
      <c r="H1275" s="2">
        <v>201.25</v>
      </c>
      <c r="I1275" t="s">
        <v>2094</v>
      </c>
      <c r="J1275" t="s">
        <v>138</v>
      </c>
      <c r="K1275">
        <v>48653</v>
      </c>
      <c r="L1275" t="s">
        <v>21</v>
      </c>
      <c r="M1275" t="s">
        <v>1803</v>
      </c>
      <c r="N1275" t="s">
        <v>12151</v>
      </c>
    </row>
    <row r="1276" spans="1:17" customFormat="1" hidden="1" x14ac:dyDescent="0.25">
      <c r="A1276" t="s">
        <v>12154</v>
      </c>
      <c r="B1276" t="s">
        <v>2095</v>
      </c>
      <c r="C1276" s="1">
        <v>44915</v>
      </c>
      <c r="D1276" s="1" t="s">
        <v>18</v>
      </c>
      <c r="E1276" s="2">
        <v>195</v>
      </c>
      <c r="F1276" s="2">
        <v>37.75</v>
      </c>
      <c r="G1276" s="2">
        <v>15.72</v>
      </c>
      <c r="H1276" s="2">
        <v>248.47</v>
      </c>
      <c r="I1276" t="s">
        <v>2096</v>
      </c>
      <c r="J1276" t="s">
        <v>56</v>
      </c>
      <c r="K1276">
        <v>45157</v>
      </c>
      <c r="L1276" t="s">
        <v>21</v>
      </c>
      <c r="M1276" t="s">
        <v>1803</v>
      </c>
      <c r="N1276" t="s">
        <v>12151</v>
      </c>
    </row>
    <row r="1277" spans="1:17" customFormat="1" hidden="1" x14ac:dyDescent="0.25">
      <c r="A1277" t="s">
        <v>12154</v>
      </c>
      <c r="B1277" t="s">
        <v>2097</v>
      </c>
      <c r="C1277" s="1">
        <v>44918</v>
      </c>
      <c r="D1277" s="1" t="s">
        <v>18</v>
      </c>
      <c r="E1277" s="2">
        <v>60.8</v>
      </c>
      <c r="F1277" s="2">
        <v>21.56</v>
      </c>
      <c r="G1277" s="2">
        <v>5.35</v>
      </c>
      <c r="H1277" s="2">
        <v>87.71</v>
      </c>
      <c r="I1277" t="s">
        <v>1809</v>
      </c>
      <c r="J1277" t="s">
        <v>56</v>
      </c>
      <c r="K1277">
        <v>45030</v>
      </c>
      <c r="L1277" t="s">
        <v>21</v>
      </c>
      <c r="M1277" t="s">
        <v>1803</v>
      </c>
      <c r="N1277" t="s">
        <v>12151</v>
      </c>
    </row>
    <row r="1278" spans="1:17" customFormat="1" hidden="1" x14ac:dyDescent="0.25">
      <c r="A1278" t="s">
        <v>12154</v>
      </c>
      <c r="B1278" t="s">
        <v>2098</v>
      </c>
      <c r="C1278" s="1">
        <v>44908</v>
      </c>
      <c r="D1278" s="1" t="s">
        <v>18</v>
      </c>
      <c r="E1278" s="2">
        <v>65</v>
      </c>
      <c r="F1278" s="2">
        <v>21.56</v>
      </c>
      <c r="G1278" s="2">
        <v>4.99</v>
      </c>
      <c r="H1278" s="2">
        <v>91.55</v>
      </c>
      <c r="I1278" t="s">
        <v>2099</v>
      </c>
      <c r="J1278" t="s">
        <v>42</v>
      </c>
      <c r="K1278">
        <v>21797</v>
      </c>
      <c r="L1278" t="s">
        <v>43</v>
      </c>
      <c r="M1278" t="s">
        <v>1803</v>
      </c>
      <c r="N1278" t="s">
        <v>12151</v>
      </c>
    </row>
    <row r="1279" spans="1:17" customFormat="1" x14ac:dyDescent="0.25">
      <c r="A1279" t="s">
        <v>12152</v>
      </c>
      <c r="B1279" t="s">
        <v>2100</v>
      </c>
      <c r="C1279" s="1">
        <v>44839</v>
      </c>
      <c r="D1279" s="1" t="s">
        <v>23</v>
      </c>
      <c r="E1279" s="2">
        <v>50</v>
      </c>
      <c r="F1279" s="2">
        <v>0</v>
      </c>
      <c r="G1279" s="2">
        <v>0</v>
      </c>
      <c r="H1279" s="2">
        <v>50</v>
      </c>
      <c r="I1279" t="s">
        <v>17</v>
      </c>
      <c r="J1279" t="s">
        <v>17</v>
      </c>
      <c r="K1279" t="s">
        <v>17</v>
      </c>
      <c r="L1279" t="s">
        <v>148</v>
      </c>
      <c r="M1279" t="s">
        <v>1803</v>
      </c>
      <c r="N1279" t="s">
        <v>12151</v>
      </c>
      <c r="O1279" t="s">
        <v>12164</v>
      </c>
      <c r="Q1279" s="10">
        <f>E1279</f>
        <v>50</v>
      </c>
    </row>
    <row r="1280" spans="1:17" customFormat="1" hidden="1" x14ac:dyDescent="0.25">
      <c r="A1280" t="s">
        <v>12154</v>
      </c>
      <c r="B1280" t="s">
        <v>2101</v>
      </c>
      <c r="C1280" s="1">
        <v>44911</v>
      </c>
      <c r="D1280" s="1" t="s">
        <v>18</v>
      </c>
      <c r="E1280" s="2">
        <v>122.5</v>
      </c>
      <c r="F1280" s="2">
        <v>21.56</v>
      </c>
      <c r="G1280" s="2">
        <v>16.55</v>
      </c>
      <c r="H1280" s="2">
        <v>160.61000000000001</v>
      </c>
      <c r="I1280" t="s">
        <v>1933</v>
      </c>
      <c r="J1280" t="s">
        <v>141</v>
      </c>
      <c r="K1280">
        <v>41011</v>
      </c>
      <c r="L1280" t="s">
        <v>43</v>
      </c>
      <c r="M1280" t="s">
        <v>1803</v>
      </c>
      <c r="N1280" t="s">
        <v>12151</v>
      </c>
    </row>
    <row r="1281" spans="1:22" hidden="1" x14ac:dyDescent="0.25">
      <c r="A1281" t="s">
        <v>12154</v>
      </c>
      <c r="B1281" t="s">
        <v>2102</v>
      </c>
      <c r="C1281" s="1">
        <v>44908</v>
      </c>
      <c r="D1281" s="1" t="s">
        <v>18</v>
      </c>
      <c r="E1281" s="2">
        <v>65</v>
      </c>
      <c r="F1281" s="2">
        <v>35.78</v>
      </c>
      <c r="G1281" s="2">
        <v>4.75</v>
      </c>
      <c r="H1281" s="2">
        <v>105.53</v>
      </c>
      <c r="I1281" t="s">
        <v>2103</v>
      </c>
      <c r="J1281" t="s">
        <v>2104</v>
      </c>
      <c r="K1281">
        <v>96706</v>
      </c>
      <c r="L1281" t="s">
        <v>21</v>
      </c>
      <c r="M1281" t="s">
        <v>1803</v>
      </c>
      <c r="N1281" t="s">
        <v>12151</v>
      </c>
      <c r="T1281"/>
    </row>
    <row r="1282" spans="1:22" hidden="1" x14ac:dyDescent="0.25">
      <c r="A1282" t="s">
        <v>12154</v>
      </c>
      <c r="B1282" t="s">
        <v>2105</v>
      </c>
      <c r="C1282" s="1">
        <v>44918</v>
      </c>
      <c r="D1282" s="1" t="s">
        <v>18</v>
      </c>
      <c r="E1282" s="2">
        <v>60.8</v>
      </c>
      <c r="F1282" s="2">
        <v>21.56</v>
      </c>
      <c r="G1282" s="2">
        <v>6.42</v>
      </c>
      <c r="H1282" s="2">
        <v>88.78</v>
      </c>
      <c r="I1282" t="s">
        <v>2106</v>
      </c>
      <c r="J1282" t="s">
        <v>56</v>
      </c>
      <c r="K1282">
        <v>45212</v>
      </c>
      <c r="L1282" t="s">
        <v>21</v>
      </c>
      <c r="M1282" t="s">
        <v>1803</v>
      </c>
      <c r="N1282" t="s">
        <v>12151</v>
      </c>
      <c r="T1282"/>
    </row>
    <row r="1283" spans="1:22" hidden="1" x14ac:dyDescent="0.25">
      <c r="A1283" t="s">
        <v>12154</v>
      </c>
      <c r="B1283" t="s">
        <v>2107</v>
      </c>
      <c r="C1283" s="1">
        <v>44909</v>
      </c>
      <c r="D1283" s="1" t="s">
        <v>18</v>
      </c>
      <c r="E1283" s="2">
        <v>195</v>
      </c>
      <c r="F1283" s="2">
        <v>37.75</v>
      </c>
      <c r="G1283" s="2">
        <v>15.12</v>
      </c>
      <c r="H1283" s="2">
        <v>247.87</v>
      </c>
      <c r="I1283" t="s">
        <v>1243</v>
      </c>
      <c r="J1283" t="s">
        <v>56</v>
      </c>
      <c r="K1283">
        <v>45005</v>
      </c>
      <c r="L1283" t="s">
        <v>21</v>
      </c>
      <c r="M1283" t="s">
        <v>1803</v>
      </c>
      <c r="N1283" t="s">
        <v>12151</v>
      </c>
      <c r="T1283"/>
    </row>
    <row r="1284" spans="1:22" x14ac:dyDescent="0.25">
      <c r="A1284" t="s">
        <v>12152</v>
      </c>
      <c r="B1284" t="s">
        <v>2108</v>
      </c>
      <c r="C1284" s="1">
        <v>44835</v>
      </c>
      <c r="D1284" s="1" t="s">
        <v>23</v>
      </c>
      <c r="E1284" s="2">
        <v>50</v>
      </c>
      <c r="F1284" s="2">
        <v>0</v>
      </c>
      <c r="G1284" s="2">
        <v>0</v>
      </c>
      <c r="H1284" s="2">
        <v>50</v>
      </c>
      <c r="I1284" t="s">
        <v>17</v>
      </c>
      <c r="J1284" t="s">
        <v>17</v>
      </c>
      <c r="K1284" t="s">
        <v>17</v>
      </c>
      <c r="L1284" t="s">
        <v>148</v>
      </c>
      <c r="M1284" t="s">
        <v>1803</v>
      </c>
      <c r="N1284" t="s">
        <v>12151</v>
      </c>
      <c r="O1284" t="s">
        <v>12164</v>
      </c>
      <c r="Q1284" s="10">
        <f>E1284</f>
        <v>50</v>
      </c>
      <c r="T1284"/>
    </row>
    <row r="1285" spans="1:22" hidden="1" x14ac:dyDescent="0.25">
      <c r="A1285" t="s">
        <v>12153</v>
      </c>
      <c r="B1285" t="s">
        <v>2109</v>
      </c>
      <c r="C1285" s="1">
        <v>44872</v>
      </c>
      <c r="D1285" s="1" t="s">
        <v>18</v>
      </c>
      <c r="E1285" s="2">
        <v>320</v>
      </c>
      <c r="F1285" s="2">
        <v>48.66</v>
      </c>
      <c r="G1285" s="2">
        <v>23.04</v>
      </c>
      <c r="H1285" s="2">
        <v>391.7</v>
      </c>
      <c r="I1285" t="s">
        <v>1111</v>
      </c>
      <c r="J1285" t="s">
        <v>203</v>
      </c>
      <c r="K1285">
        <v>60611</v>
      </c>
      <c r="L1285" t="s">
        <v>21</v>
      </c>
      <c r="M1285" t="s">
        <v>1803</v>
      </c>
      <c r="N1285" t="s">
        <v>12151</v>
      </c>
      <c r="T1285"/>
    </row>
    <row r="1286" spans="1:22" hidden="1" x14ac:dyDescent="0.25">
      <c r="A1286" t="s">
        <v>12153</v>
      </c>
      <c r="B1286" t="s">
        <v>2110</v>
      </c>
      <c r="C1286" s="1">
        <v>44872</v>
      </c>
      <c r="D1286" s="1" t="s">
        <v>18</v>
      </c>
      <c r="E1286" s="2">
        <v>160</v>
      </c>
      <c r="F1286" s="2">
        <v>29.86</v>
      </c>
      <c r="G1286" s="2">
        <v>12.34</v>
      </c>
      <c r="H1286" s="2">
        <v>202.2</v>
      </c>
      <c r="I1286" t="s">
        <v>1996</v>
      </c>
      <c r="J1286" t="s">
        <v>56</v>
      </c>
      <c r="K1286">
        <v>45011</v>
      </c>
      <c r="L1286" t="s">
        <v>21</v>
      </c>
      <c r="M1286" t="s">
        <v>1803</v>
      </c>
      <c r="N1286" t="s">
        <v>12151</v>
      </c>
      <c r="T1286"/>
    </row>
    <row r="1287" spans="1:22" hidden="1" x14ac:dyDescent="0.25">
      <c r="A1287" t="s">
        <v>12154</v>
      </c>
      <c r="B1287" t="s">
        <v>2111</v>
      </c>
      <c r="C1287" s="1">
        <v>44908</v>
      </c>
      <c r="D1287" s="1" t="s">
        <v>18</v>
      </c>
      <c r="E1287" s="2">
        <v>195</v>
      </c>
      <c r="F1287" s="2">
        <v>34.43</v>
      </c>
      <c r="G1287" s="2">
        <v>18.93</v>
      </c>
      <c r="H1287" s="2">
        <v>248.36</v>
      </c>
      <c r="I1287" t="s">
        <v>2112</v>
      </c>
      <c r="J1287" t="s">
        <v>59</v>
      </c>
      <c r="K1287">
        <v>77554</v>
      </c>
      <c r="L1287" t="s">
        <v>43</v>
      </c>
      <c r="M1287" t="s">
        <v>1803</v>
      </c>
      <c r="N1287" t="s">
        <v>12151</v>
      </c>
      <c r="T1287"/>
    </row>
    <row r="1288" spans="1:22" hidden="1" x14ac:dyDescent="0.25">
      <c r="A1288" t="s">
        <v>12153</v>
      </c>
      <c r="B1288" t="s">
        <v>2113</v>
      </c>
      <c r="C1288" s="1">
        <v>44872</v>
      </c>
      <c r="D1288" s="1" t="s">
        <v>18</v>
      </c>
      <c r="E1288" s="2">
        <v>320</v>
      </c>
      <c r="F1288" s="2">
        <v>48.66</v>
      </c>
      <c r="G1288" s="2">
        <v>25.82</v>
      </c>
      <c r="H1288" s="2">
        <v>394.48</v>
      </c>
      <c r="I1288" t="s">
        <v>1882</v>
      </c>
      <c r="J1288" t="s">
        <v>56</v>
      </c>
      <c r="K1288">
        <v>45066</v>
      </c>
      <c r="L1288" t="s">
        <v>21</v>
      </c>
      <c r="M1288" t="s">
        <v>1803</v>
      </c>
      <c r="N1288" t="s">
        <v>12151</v>
      </c>
      <c r="T1288"/>
    </row>
    <row r="1289" spans="1:22" x14ac:dyDescent="0.25">
      <c r="A1289" t="s">
        <v>12152</v>
      </c>
      <c r="B1289" t="s">
        <v>2114</v>
      </c>
      <c r="C1289" s="1">
        <v>44860</v>
      </c>
      <c r="D1289" s="1" t="s">
        <v>23</v>
      </c>
      <c r="E1289" s="2">
        <v>50</v>
      </c>
      <c r="F1289" s="2">
        <v>0</v>
      </c>
      <c r="G1289" s="2">
        <v>0</v>
      </c>
      <c r="H1289" s="2">
        <v>50</v>
      </c>
      <c r="I1289" t="s">
        <v>17</v>
      </c>
      <c r="J1289" t="s">
        <v>17</v>
      </c>
      <c r="K1289" t="s">
        <v>17</v>
      </c>
      <c r="L1289" t="s">
        <v>148</v>
      </c>
      <c r="M1289" t="s">
        <v>1803</v>
      </c>
      <c r="N1289" t="s">
        <v>12151</v>
      </c>
      <c r="O1289" t="s">
        <v>12164</v>
      </c>
      <c r="Q1289" s="10">
        <f>E1289</f>
        <v>50</v>
      </c>
      <c r="T1289"/>
    </row>
    <row r="1290" spans="1:22" x14ac:dyDescent="0.25">
      <c r="A1290" t="s">
        <v>12154</v>
      </c>
      <c r="B1290" t="s">
        <v>2115</v>
      </c>
      <c r="C1290" s="1">
        <v>44911</v>
      </c>
      <c r="D1290" s="1" t="s">
        <v>18</v>
      </c>
      <c r="E1290" s="2">
        <v>590</v>
      </c>
      <c r="F1290" s="2">
        <v>0</v>
      </c>
      <c r="G1290" s="2">
        <v>45.74</v>
      </c>
      <c r="H1290" s="2">
        <v>635.74</v>
      </c>
      <c r="I1290" t="s">
        <v>17</v>
      </c>
      <c r="J1290" t="s">
        <v>17</v>
      </c>
      <c r="K1290" t="s">
        <v>17</v>
      </c>
      <c r="L1290" t="s">
        <v>43</v>
      </c>
      <c r="M1290" t="s">
        <v>1803</v>
      </c>
      <c r="N1290" t="s">
        <v>12151</v>
      </c>
      <c r="O1290" t="s">
        <v>12164</v>
      </c>
      <c r="P1290" s="10">
        <f>E1290</f>
        <v>590</v>
      </c>
      <c r="R1290" s="12">
        <v>7.7499999999999999E-2</v>
      </c>
      <c r="S1290" s="10">
        <f>P1290*R1290</f>
        <v>45.725000000000001</v>
      </c>
      <c r="T1290" t="s">
        <v>822</v>
      </c>
      <c r="U1290" s="10">
        <f>G1290</f>
        <v>45.74</v>
      </c>
      <c r="V1290" s="10">
        <f>S1290-U1290</f>
        <v>-1.5000000000000568E-2</v>
      </c>
    </row>
    <row r="1291" spans="1:22" x14ac:dyDescent="0.25">
      <c r="A1291" t="s">
        <v>12154</v>
      </c>
      <c r="B1291" t="s">
        <v>2116</v>
      </c>
      <c r="C1291" s="1">
        <v>44908</v>
      </c>
      <c r="D1291" s="1" t="s">
        <v>23</v>
      </c>
      <c r="E1291" s="2">
        <v>50</v>
      </c>
      <c r="F1291" s="2">
        <v>0</v>
      </c>
      <c r="G1291" s="2">
        <v>0</v>
      </c>
      <c r="H1291" s="2">
        <v>50</v>
      </c>
      <c r="I1291" t="s">
        <v>17</v>
      </c>
      <c r="J1291" t="s">
        <v>17</v>
      </c>
      <c r="K1291" t="s">
        <v>17</v>
      </c>
      <c r="L1291" t="s">
        <v>24</v>
      </c>
      <c r="M1291" t="s">
        <v>1803</v>
      </c>
      <c r="N1291" t="s">
        <v>12151</v>
      </c>
      <c r="O1291" t="s">
        <v>12164</v>
      </c>
      <c r="Q1291" s="10">
        <f t="shared" ref="Q1291:Q1292" si="491">E1291</f>
        <v>50</v>
      </c>
      <c r="T1291"/>
    </row>
    <row r="1292" spans="1:22" x14ac:dyDescent="0.25">
      <c r="A1292" t="s">
        <v>12154</v>
      </c>
      <c r="B1292" t="s">
        <v>2117</v>
      </c>
      <c r="C1292" s="1">
        <v>44908</v>
      </c>
      <c r="D1292" s="1" t="s">
        <v>23</v>
      </c>
      <c r="E1292" s="2">
        <v>50</v>
      </c>
      <c r="F1292" s="2">
        <v>0</v>
      </c>
      <c r="G1292" s="2">
        <v>0</v>
      </c>
      <c r="H1292" s="2">
        <v>50</v>
      </c>
      <c r="I1292" t="s">
        <v>17</v>
      </c>
      <c r="J1292" t="s">
        <v>17</v>
      </c>
      <c r="K1292" t="s">
        <v>17</v>
      </c>
      <c r="L1292" t="s">
        <v>24</v>
      </c>
      <c r="M1292" t="s">
        <v>1803</v>
      </c>
      <c r="N1292" t="s">
        <v>12151</v>
      </c>
      <c r="O1292" t="s">
        <v>12164</v>
      </c>
      <c r="Q1292" s="10">
        <f t="shared" si="491"/>
        <v>50</v>
      </c>
      <c r="T1292"/>
    </row>
    <row r="1293" spans="1:22" hidden="1" x14ac:dyDescent="0.25">
      <c r="A1293" t="s">
        <v>12153</v>
      </c>
      <c r="B1293" t="s">
        <v>2118</v>
      </c>
      <c r="C1293" s="1">
        <v>44872</v>
      </c>
      <c r="D1293" s="1" t="s">
        <v>18</v>
      </c>
      <c r="E1293" s="2">
        <v>320</v>
      </c>
      <c r="F1293" s="2">
        <v>48.66</v>
      </c>
      <c r="G1293" s="2">
        <v>28.76</v>
      </c>
      <c r="H1293" s="2">
        <v>397.42</v>
      </c>
      <c r="I1293" t="s">
        <v>1378</v>
      </c>
      <c r="J1293" t="s">
        <v>56</v>
      </c>
      <c r="K1293">
        <v>45215</v>
      </c>
      <c r="L1293" t="s">
        <v>21</v>
      </c>
      <c r="M1293" t="s">
        <v>1803</v>
      </c>
      <c r="N1293" t="s">
        <v>12151</v>
      </c>
      <c r="T1293"/>
    </row>
    <row r="1294" spans="1:22" hidden="1" x14ac:dyDescent="0.25">
      <c r="A1294" t="s">
        <v>12154</v>
      </c>
      <c r="B1294" t="s">
        <v>2119</v>
      </c>
      <c r="C1294" s="1">
        <v>44899</v>
      </c>
      <c r="D1294" s="1" t="s">
        <v>18</v>
      </c>
      <c r="E1294" s="2">
        <v>295</v>
      </c>
      <c r="F1294" s="2">
        <v>46.63</v>
      </c>
      <c r="G1294" s="2">
        <v>34.53</v>
      </c>
      <c r="H1294" s="2">
        <v>376.16</v>
      </c>
      <c r="I1294" t="s">
        <v>2120</v>
      </c>
      <c r="J1294" t="s">
        <v>141</v>
      </c>
      <c r="K1294">
        <v>41071</v>
      </c>
      <c r="L1294" t="s">
        <v>43</v>
      </c>
      <c r="M1294" t="s">
        <v>1803</v>
      </c>
      <c r="N1294" t="s">
        <v>12151</v>
      </c>
      <c r="T1294"/>
    </row>
    <row r="1295" spans="1:22" hidden="1" x14ac:dyDescent="0.25">
      <c r="A1295" t="s">
        <v>12153</v>
      </c>
      <c r="B1295" t="s">
        <v>2121</v>
      </c>
      <c r="C1295" s="1">
        <v>44872</v>
      </c>
      <c r="D1295" s="1" t="s">
        <v>18</v>
      </c>
      <c r="E1295" s="2">
        <v>160</v>
      </c>
      <c r="F1295" s="2">
        <v>29.86</v>
      </c>
      <c r="G1295" s="2">
        <v>12.83</v>
      </c>
      <c r="H1295" s="2">
        <v>202.69</v>
      </c>
      <c r="I1295" t="s">
        <v>2122</v>
      </c>
      <c r="J1295" t="s">
        <v>56</v>
      </c>
      <c r="K1295">
        <v>45103</v>
      </c>
      <c r="L1295" t="s">
        <v>21</v>
      </c>
      <c r="M1295" t="s">
        <v>1803</v>
      </c>
      <c r="N1295" t="s">
        <v>12151</v>
      </c>
      <c r="T1295"/>
    </row>
    <row r="1296" spans="1:22" hidden="1" x14ac:dyDescent="0.25">
      <c r="A1296" t="s">
        <v>12153</v>
      </c>
      <c r="B1296" t="s">
        <v>2123</v>
      </c>
      <c r="C1296" s="1">
        <v>44872</v>
      </c>
      <c r="D1296" s="1" t="s">
        <v>18</v>
      </c>
      <c r="E1296" s="2">
        <v>529.99</v>
      </c>
      <c r="F1296" s="2">
        <v>50.76</v>
      </c>
      <c r="G1296" s="2">
        <v>45.31</v>
      </c>
      <c r="H1296" s="2">
        <v>626.05999999999995</v>
      </c>
      <c r="I1296" t="s">
        <v>1378</v>
      </c>
      <c r="J1296" t="s">
        <v>56</v>
      </c>
      <c r="K1296">
        <v>45248</v>
      </c>
      <c r="L1296" t="s">
        <v>21</v>
      </c>
      <c r="M1296" t="s">
        <v>1803</v>
      </c>
      <c r="N1296" t="s">
        <v>12151</v>
      </c>
      <c r="T1296"/>
    </row>
    <row r="1297" spans="1:22" x14ac:dyDescent="0.25">
      <c r="A1297" t="s">
        <v>12153</v>
      </c>
      <c r="B1297" t="s">
        <v>2124</v>
      </c>
      <c r="C1297" s="1">
        <v>44871</v>
      </c>
      <c r="D1297" s="1" t="s">
        <v>23</v>
      </c>
      <c r="E1297" s="2">
        <v>50</v>
      </c>
      <c r="F1297" s="2">
        <v>0</v>
      </c>
      <c r="G1297" s="2">
        <v>0</v>
      </c>
      <c r="H1297" s="2">
        <v>50</v>
      </c>
      <c r="I1297" t="s">
        <v>17</v>
      </c>
      <c r="J1297" t="s">
        <v>17</v>
      </c>
      <c r="K1297" t="s">
        <v>17</v>
      </c>
      <c r="L1297" t="s">
        <v>148</v>
      </c>
      <c r="M1297" t="s">
        <v>1803</v>
      </c>
      <c r="N1297" t="s">
        <v>12151</v>
      </c>
      <c r="O1297" t="s">
        <v>12164</v>
      </c>
      <c r="Q1297" s="10">
        <f t="shared" ref="Q1297:Q1298" si="492">E1297</f>
        <v>50</v>
      </c>
      <c r="T1297"/>
    </row>
    <row r="1298" spans="1:22" x14ac:dyDescent="0.25">
      <c r="A1298" t="s">
        <v>12154</v>
      </c>
      <c r="B1298" t="s">
        <v>2125</v>
      </c>
      <c r="C1298" s="1">
        <v>44922</v>
      </c>
      <c r="D1298" s="1" t="s">
        <v>23</v>
      </c>
      <c r="E1298" s="2">
        <v>50</v>
      </c>
      <c r="F1298" s="2">
        <v>0</v>
      </c>
      <c r="G1298" s="2">
        <v>0</v>
      </c>
      <c r="H1298" s="2">
        <v>50</v>
      </c>
      <c r="I1298" t="s">
        <v>17</v>
      </c>
      <c r="J1298" t="s">
        <v>17</v>
      </c>
      <c r="K1298" t="s">
        <v>17</v>
      </c>
      <c r="L1298" t="s">
        <v>24</v>
      </c>
      <c r="M1298" t="s">
        <v>1803</v>
      </c>
      <c r="N1298" t="s">
        <v>12151</v>
      </c>
      <c r="O1298" t="s">
        <v>12164</v>
      </c>
      <c r="Q1298" s="10">
        <f t="shared" si="492"/>
        <v>50</v>
      </c>
      <c r="T1298"/>
    </row>
    <row r="1299" spans="1:22" hidden="1" x14ac:dyDescent="0.25">
      <c r="A1299" t="s">
        <v>12154</v>
      </c>
      <c r="B1299" t="s">
        <v>2126</v>
      </c>
      <c r="C1299" s="1">
        <v>44919</v>
      </c>
      <c r="D1299" s="1" t="s">
        <v>18</v>
      </c>
      <c r="E1299" s="2">
        <v>0</v>
      </c>
      <c r="F1299" s="2">
        <v>0</v>
      </c>
      <c r="G1299" s="2">
        <v>0</v>
      </c>
      <c r="H1299" s="2">
        <v>0</v>
      </c>
      <c r="I1299" t="s">
        <v>2127</v>
      </c>
      <c r="J1299" t="s">
        <v>141</v>
      </c>
      <c r="K1299">
        <v>41071</v>
      </c>
      <c r="L1299" t="s">
        <v>43</v>
      </c>
      <c r="M1299" t="s">
        <v>1803</v>
      </c>
      <c r="N1299" t="s">
        <v>12151</v>
      </c>
      <c r="T1299"/>
    </row>
    <row r="1300" spans="1:22" hidden="1" x14ac:dyDescent="0.25">
      <c r="A1300" t="s">
        <v>12153</v>
      </c>
      <c r="B1300" t="s">
        <v>2128</v>
      </c>
      <c r="C1300" s="1">
        <v>44872</v>
      </c>
      <c r="D1300" s="1" t="s">
        <v>18</v>
      </c>
      <c r="E1300" s="2">
        <v>369.3</v>
      </c>
      <c r="F1300" s="2">
        <v>52.86</v>
      </c>
      <c r="G1300" s="2">
        <v>32.909999999999997</v>
      </c>
      <c r="H1300" s="2">
        <v>455.07</v>
      </c>
      <c r="I1300" t="s">
        <v>1378</v>
      </c>
      <c r="J1300" t="s">
        <v>56</v>
      </c>
      <c r="K1300">
        <v>45223</v>
      </c>
      <c r="L1300" t="s">
        <v>21</v>
      </c>
      <c r="M1300" t="s">
        <v>1803</v>
      </c>
      <c r="N1300" t="s">
        <v>12151</v>
      </c>
      <c r="T1300"/>
    </row>
    <row r="1301" spans="1:22" hidden="1" x14ac:dyDescent="0.25">
      <c r="A1301" t="s">
        <v>12154</v>
      </c>
      <c r="B1301" t="s">
        <v>2129</v>
      </c>
      <c r="C1301" s="1">
        <v>44909</v>
      </c>
      <c r="D1301" s="1" t="s">
        <v>18</v>
      </c>
      <c r="E1301" s="2">
        <v>195</v>
      </c>
      <c r="F1301" s="2">
        <v>37.75</v>
      </c>
      <c r="G1301" s="2">
        <v>15.12</v>
      </c>
      <c r="H1301" s="2">
        <v>247.87</v>
      </c>
      <c r="I1301" t="s">
        <v>762</v>
      </c>
      <c r="J1301" t="s">
        <v>56</v>
      </c>
      <c r="K1301">
        <v>45056</v>
      </c>
      <c r="L1301" t="s">
        <v>21</v>
      </c>
      <c r="M1301" t="s">
        <v>1803</v>
      </c>
      <c r="N1301" t="s">
        <v>12151</v>
      </c>
      <c r="T1301"/>
    </row>
    <row r="1302" spans="1:22" x14ac:dyDescent="0.25">
      <c r="A1302" t="s">
        <v>12154</v>
      </c>
      <c r="B1302" t="s">
        <v>2130</v>
      </c>
      <c r="C1302" s="1">
        <v>44908</v>
      </c>
      <c r="D1302" s="1" t="s">
        <v>18</v>
      </c>
      <c r="E1302" s="2">
        <v>100.73</v>
      </c>
      <c r="F1302" s="2">
        <v>21.56</v>
      </c>
      <c r="G1302" s="2">
        <v>8.56</v>
      </c>
      <c r="H1302" s="2">
        <v>130.85</v>
      </c>
      <c r="I1302" t="s">
        <v>1003</v>
      </c>
      <c r="J1302" t="s">
        <v>56</v>
      </c>
      <c r="K1302">
        <v>45371</v>
      </c>
      <c r="L1302" t="s">
        <v>75</v>
      </c>
      <c r="M1302" t="s">
        <v>1803</v>
      </c>
      <c r="N1302" t="s">
        <v>12151</v>
      </c>
      <c r="O1302" t="s">
        <v>12166</v>
      </c>
      <c r="P1302" s="10">
        <f>E1302</f>
        <v>100.73</v>
      </c>
      <c r="R1302" s="12">
        <v>7.7499999999999999E-2</v>
      </c>
      <c r="S1302" s="10">
        <f>P1302*R1302</f>
        <v>7.8065750000000005</v>
      </c>
      <c r="T1302" t="s">
        <v>822</v>
      </c>
      <c r="U1302" s="10">
        <f>G1302</f>
        <v>8.56</v>
      </c>
      <c r="V1302" s="10">
        <f>S1302-U1302</f>
        <v>-0.75342500000000001</v>
      </c>
    </row>
    <row r="1303" spans="1:22" hidden="1" x14ac:dyDescent="0.25">
      <c r="A1303" t="s">
        <v>12154</v>
      </c>
      <c r="B1303" t="s">
        <v>2131</v>
      </c>
      <c r="C1303" s="1">
        <v>44896</v>
      </c>
      <c r="D1303" s="1" t="s">
        <v>18</v>
      </c>
      <c r="E1303" s="2">
        <v>195</v>
      </c>
      <c r="F1303" s="2">
        <v>37.75</v>
      </c>
      <c r="G1303" s="2">
        <v>16.89</v>
      </c>
      <c r="H1303" s="2">
        <v>249.64</v>
      </c>
      <c r="I1303" t="s">
        <v>2039</v>
      </c>
      <c r="J1303" t="s">
        <v>56</v>
      </c>
      <c r="K1303">
        <v>43701</v>
      </c>
      <c r="L1303" t="s">
        <v>21</v>
      </c>
      <c r="M1303" t="s">
        <v>1803</v>
      </c>
      <c r="N1303" t="s">
        <v>12151</v>
      </c>
      <c r="T1303"/>
    </row>
    <row r="1304" spans="1:22" hidden="1" x14ac:dyDescent="0.25">
      <c r="A1304" t="s">
        <v>12154</v>
      </c>
      <c r="B1304" t="s">
        <v>2132</v>
      </c>
      <c r="C1304" s="1">
        <v>44910</v>
      </c>
      <c r="D1304" s="1" t="s">
        <v>18</v>
      </c>
      <c r="E1304" s="2">
        <v>295</v>
      </c>
      <c r="F1304" s="2">
        <v>46.63</v>
      </c>
      <c r="G1304" s="2">
        <v>22.2</v>
      </c>
      <c r="H1304" s="2">
        <v>363.83</v>
      </c>
      <c r="I1304" t="s">
        <v>860</v>
      </c>
      <c r="J1304" t="s">
        <v>56</v>
      </c>
      <c r="K1304">
        <v>44256</v>
      </c>
      <c r="L1304" t="s">
        <v>21</v>
      </c>
      <c r="M1304" t="s">
        <v>1803</v>
      </c>
      <c r="N1304" t="s">
        <v>12151</v>
      </c>
      <c r="T1304"/>
    </row>
    <row r="1305" spans="1:22" hidden="1" x14ac:dyDescent="0.25">
      <c r="A1305" t="s">
        <v>12153</v>
      </c>
      <c r="B1305" t="s">
        <v>2133</v>
      </c>
      <c r="C1305" s="1">
        <v>44872</v>
      </c>
      <c r="D1305" s="1" t="s">
        <v>18</v>
      </c>
      <c r="E1305" s="2">
        <v>320</v>
      </c>
      <c r="F1305" s="2">
        <v>48.66</v>
      </c>
      <c r="G1305" s="2">
        <v>25.82</v>
      </c>
      <c r="H1305" s="2">
        <v>394.48</v>
      </c>
      <c r="I1305" t="s">
        <v>194</v>
      </c>
      <c r="J1305" t="s">
        <v>134</v>
      </c>
      <c r="K1305">
        <v>46033</v>
      </c>
      <c r="L1305" t="s">
        <v>43</v>
      </c>
      <c r="M1305" t="s">
        <v>1803</v>
      </c>
      <c r="N1305" t="s">
        <v>12151</v>
      </c>
      <c r="T1305"/>
    </row>
    <row r="1306" spans="1:22" x14ac:dyDescent="0.25">
      <c r="A1306" t="s">
        <v>12153</v>
      </c>
      <c r="B1306" t="s">
        <v>2134</v>
      </c>
      <c r="C1306" s="1">
        <v>44894</v>
      </c>
      <c r="D1306" s="1" t="s">
        <v>23</v>
      </c>
      <c r="E1306" s="2">
        <v>50</v>
      </c>
      <c r="F1306" s="2">
        <v>0</v>
      </c>
      <c r="G1306" s="2">
        <v>0</v>
      </c>
      <c r="H1306" s="2">
        <v>50</v>
      </c>
      <c r="I1306" t="s">
        <v>17</v>
      </c>
      <c r="J1306" t="s">
        <v>17</v>
      </c>
      <c r="K1306" t="s">
        <v>17</v>
      </c>
      <c r="L1306" t="s">
        <v>24</v>
      </c>
      <c r="M1306" t="s">
        <v>1803</v>
      </c>
      <c r="N1306" t="s">
        <v>12151</v>
      </c>
      <c r="O1306" t="s">
        <v>12164</v>
      </c>
      <c r="Q1306" s="10">
        <f>E1306</f>
        <v>50</v>
      </c>
      <c r="T1306"/>
    </row>
    <row r="1307" spans="1:22" x14ac:dyDescent="0.25">
      <c r="A1307" t="s">
        <v>12154</v>
      </c>
      <c r="B1307" t="s">
        <v>2135</v>
      </c>
      <c r="C1307" s="1">
        <v>44900</v>
      </c>
      <c r="D1307" s="1" t="s">
        <v>54</v>
      </c>
      <c r="E1307" s="2">
        <v>-210</v>
      </c>
      <c r="F1307" s="2">
        <v>-29.86</v>
      </c>
      <c r="G1307" s="2">
        <v>-18.71</v>
      </c>
      <c r="H1307" s="2">
        <v>-258.57</v>
      </c>
      <c r="I1307" t="s">
        <v>1378</v>
      </c>
      <c r="J1307" t="s">
        <v>56</v>
      </c>
      <c r="K1307" t="s">
        <v>1844</v>
      </c>
      <c r="L1307" t="s">
        <v>75</v>
      </c>
      <c r="M1307" t="s">
        <v>1803</v>
      </c>
      <c r="N1307" t="s">
        <v>12151</v>
      </c>
      <c r="O1307" t="s">
        <v>12166</v>
      </c>
      <c r="P1307" s="10">
        <f>E1307</f>
        <v>-210</v>
      </c>
      <c r="R1307" s="12">
        <v>7.7499999999999999E-2</v>
      </c>
      <c r="S1307" s="10">
        <f>P1307*R1307</f>
        <v>-16.274999999999999</v>
      </c>
      <c r="T1307" t="s">
        <v>822</v>
      </c>
      <c r="U1307" s="10">
        <f>G1307</f>
        <v>-18.71</v>
      </c>
      <c r="V1307" s="10">
        <f>S1307-U1307</f>
        <v>2.4350000000000023</v>
      </c>
    </row>
    <row r="1308" spans="1:22" hidden="1" x14ac:dyDescent="0.25">
      <c r="A1308" t="s">
        <v>12154</v>
      </c>
      <c r="B1308" t="s">
        <v>2136</v>
      </c>
      <c r="C1308" s="1">
        <v>44923</v>
      </c>
      <c r="D1308" s="1" t="s">
        <v>18</v>
      </c>
      <c r="E1308" s="2">
        <v>0</v>
      </c>
      <c r="F1308" s="2">
        <v>0</v>
      </c>
      <c r="G1308" s="2">
        <v>0</v>
      </c>
      <c r="H1308" s="2">
        <v>0</v>
      </c>
      <c r="I1308" t="s">
        <v>1274</v>
      </c>
      <c r="J1308" t="s">
        <v>56</v>
      </c>
      <c r="K1308" t="s">
        <v>1823</v>
      </c>
      <c r="L1308" t="s">
        <v>21</v>
      </c>
      <c r="M1308" t="s">
        <v>1803</v>
      </c>
      <c r="N1308" t="s">
        <v>12151</v>
      </c>
      <c r="T1308"/>
    </row>
    <row r="1309" spans="1:22" hidden="1" x14ac:dyDescent="0.25">
      <c r="A1309" t="s">
        <v>12153</v>
      </c>
      <c r="B1309" t="s">
        <v>2137</v>
      </c>
      <c r="C1309" s="1">
        <v>44872</v>
      </c>
      <c r="D1309" s="1" t="s">
        <v>18</v>
      </c>
      <c r="E1309" s="2">
        <v>320</v>
      </c>
      <c r="F1309" s="2">
        <v>48.66</v>
      </c>
      <c r="G1309" s="2">
        <v>24.89</v>
      </c>
      <c r="H1309" s="2">
        <v>393.55</v>
      </c>
      <c r="I1309" t="s">
        <v>1813</v>
      </c>
      <c r="J1309" t="s">
        <v>56</v>
      </c>
      <c r="K1309">
        <v>45140</v>
      </c>
      <c r="L1309" t="s">
        <v>21</v>
      </c>
      <c r="M1309" t="s">
        <v>1803</v>
      </c>
      <c r="N1309" t="s">
        <v>12151</v>
      </c>
      <c r="T1309"/>
    </row>
    <row r="1310" spans="1:22" x14ac:dyDescent="0.25">
      <c r="A1310" t="s">
        <v>12153</v>
      </c>
      <c r="B1310" t="s">
        <v>2138</v>
      </c>
      <c r="C1310" s="1">
        <v>44893</v>
      </c>
      <c r="D1310" s="1" t="s">
        <v>23</v>
      </c>
      <c r="E1310" s="2">
        <v>50</v>
      </c>
      <c r="F1310" s="2">
        <v>0</v>
      </c>
      <c r="G1310" s="2">
        <v>0</v>
      </c>
      <c r="H1310" s="2">
        <v>50</v>
      </c>
      <c r="I1310" t="s">
        <v>17</v>
      </c>
      <c r="J1310" t="s">
        <v>17</v>
      </c>
      <c r="K1310" t="s">
        <v>17</v>
      </c>
      <c r="L1310" t="s">
        <v>24</v>
      </c>
      <c r="M1310" t="s">
        <v>1803</v>
      </c>
      <c r="N1310" t="s">
        <v>12151</v>
      </c>
      <c r="O1310" t="s">
        <v>12164</v>
      </c>
      <c r="Q1310" s="10">
        <f>E1310</f>
        <v>50</v>
      </c>
      <c r="T1310"/>
    </row>
    <row r="1311" spans="1:22" hidden="1" x14ac:dyDescent="0.25">
      <c r="A1311" t="s">
        <v>12153</v>
      </c>
      <c r="B1311" t="s">
        <v>2139</v>
      </c>
      <c r="C1311" s="1">
        <v>44872</v>
      </c>
      <c r="D1311" s="1" t="s">
        <v>18</v>
      </c>
      <c r="E1311" s="2">
        <v>320</v>
      </c>
      <c r="F1311" s="2">
        <v>48.66</v>
      </c>
      <c r="G1311" s="2">
        <v>49.48</v>
      </c>
      <c r="H1311" s="2">
        <v>418.14</v>
      </c>
      <c r="I1311" t="s">
        <v>2140</v>
      </c>
      <c r="J1311" t="s">
        <v>141</v>
      </c>
      <c r="K1311">
        <v>41017</v>
      </c>
      <c r="L1311" t="s">
        <v>43</v>
      </c>
      <c r="M1311" t="s">
        <v>1803</v>
      </c>
      <c r="N1311" t="s">
        <v>12151</v>
      </c>
      <c r="T1311"/>
    </row>
    <row r="1312" spans="1:22" hidden="1" x14ac:dyDescent="0.25">
      <c r="A1312" t="s">
        <v>12154</v>
      </c>
      <c r="B1312" t="s">
        <v>2141</v>
      </c>
      <c r="C1312" s="1">
        <v>44912</v>
      </c>
      <c r="D1312" s="1" t="s">
        <v>18</v>
      </c>
      <c r="E1312" s="2">
        <v>252.1</v>
      </c>
      <c r="F1312" s="2">
        <v>48.66</v>
      </c>
      <c r="G1312" s="2">
        <v>23.47</v>
      </c>
      <c r="H1312" s="2">
        <v>324.23</v>
      </c>
      <c r="I1312" t="s">
        <v>1901</v>
      </c>
      <c r="J1312" t="s">
        <v>56</v>
      </c>
      <c r="K1312">
        <v>45208</v>
      </c>
      <c r="L1312" t="s">
        <v>21</v>
      </c>
      <c r="M1312" t="s">
        <v>1803</v>
      </c>
      <c r="N1312" t="s">
        <v>12151</v>
      </c>
      <c r="T1312"/>
    </row>
    <row r="1313" spans="1:22" hidden="1" x14ac:dyDescent="0.25">
      <c r="A1313" t="s">
        <v>12153</v>
      </c>
      <c r="B1313" t="s">
        <v>2142</v>
      </c>
      <c r="C1313" s="1">
        <v>44872</v>
      </c>
      <c r="D1313" s="1" t="s">
        <v>18</v>
      </c>
      <c r="E1313" s="2">
        <v>320</v>
      </c>
      <c r="F1313" s="2">
        <v>48.66</v>
      </c>
      <c r="G1313" s="2">
        <v>23.96</v>
      </c>
      <c r="H1313" s="2">
        <v>392.62</v>
      </c>
      <c r="I1313" t="s">
        <v>860</v>
      </c>
      <c r="J1313" t="s">
        <v>56</v>
      </c>
      <c r="K1313">
        <v>44256</v>
      </c>
      <c r="L1313" t="s">
        <v>21</v>
      </c>
      <c r="M1313" t="s">
        <v>1803</v>
      </c>
      <c r="N1313" t="s">
        <v>12151</v>
      </c>
      <c r="T1313"/>
    </row>
    <row r="1314" spans="1:22" hidden="1" x14ac:dyDescent="0.25">
      <c r="A1314" t="s">
        <v>12153</v>
      </c>
      <c r="B1314" t="s">
        <v>2143</v>
      </c>
      <c r="C1314" s="1">
        <v>44884</v>
      </c>
      <c r="D1314" s="1" t="s">
        <v>18</v>
      </c>
      <c r="E1314" s="2">
        <v>295</v>
      </c>
      <c r="F1314" s="2">
        <v>41.7</v>
      </c>
      <c r="G1314" s="2">
        <v>27.77</v>
      </c>
      <c r="H1314" s="2">
        <v>364.47</v>
      </c>
      <c r="I1314" t="s">
        <v>2144</v>
      </c>
      <c r="J1314" t="s">
        <v>59</v>
      </c>
      <c r="K1314">
        <v>76087</v>
      </c>
      <c r="L1314" t="s">
        <v>43</v>
      </c>
      <c r="M1314" t="s">
        <v>1803</v>
      </c>
      <c r="N1314" t="s">
        <v>12151</v>
      </c>
      <c r="T1314"/>
    </row>
    <row r="1315" spans="1:22" hidden="1" x14ac:dyDescent="0.25">
      <c r="A1315" t="s">
        <v>12153</v>
      </c>
      <c r="B1315" t="s">
        <v>2145</v>
      </c>
      <c r="C1315" s="1">
        <v>44872</v>
      </c>
      <c r="D1315" s="1" t="s">
        <v>18</v>
      </c>
      <c r="E1315" s="2">
        <v>320</v>
      </c>
      <c r="F1315" s="2">
        <v>48.66</v>
      </c>
      <c r="G1315" s="2">
        <v>24.89</v>
      </c>
      <c r="H1315" s="2">
        <v>393.55</v>
      </c>
      <c r="I1315" t="s">
        <v>1813</v>
      </c>
      <c r="J1315" t="s">
        <v>56</v>
      </c>
      <c r="K1315">
        <v>45140</v>
      </c>
      <c r="L1315" t="s">
        <v>21</v>
      </c>
      <c r="M1315" t="s">
        <v>1803</v>
      </c>
      <c r="N1315" t="s">
        <v>12151</v>
      </c>
      <c r="T1315"/>
    </row>
    <row r="1316" spans="1:22" hidden="1" x14ac:dyDescent="0.25">
      <c r="A1316" t="s">
        <v>12153</v>
      </c>
      <c r="B1316" t="s">
        <v>2146</v>
      </c>
      <c r="C1316" s="1">
        <v>44894</v>
      </c>
      <c r="D1316" s="1" t="s">
        <v>18</v>
      </c>
      <c r="E1316" s="2">
        <v>80.75</v>
      </c>
      <c r="F1316" s="2">
        <v>19.03</v>
      </c>
      <c r="G1316" s="2">
        <v>13.39</v>
      </c>
      <c r="H1316" s="2">
        <v>113.17</v>
      </c>
      <c r="I1316" t="s">
        <v>2147</v>
      </c>
      <c r="J1316" t="s">
        <v>141</v>
      </c>
      <c r="K1316">
        <v>41017</v>
      </c>
      <c r="L1316" t="s">
        <v>43</v>
      </c>
      <c r="M1316" t="s">
        <v>1803</v>
      </c>
      <c r="N1316" t="s">
        <v>12151</v>
      </c>
      <c r="T1316"/>
    </row>
    <row r="1317" spans="1:22" x14ac:dyDescent="0.25">
      <c r="A1317" t="s">
        <v>12153</v>
      </c>
      <c r="B1317" t="s">
        <v>2148</v>
      </c>
      <c r="C1317" s="1">
        <v>44895</v>
      </c>
      <c r="D1317" s="1" t="s">
        <v>23</v>
      </c>
      <c r="E1317" s="2">
        <v>50</v>
      </c>
      <c r="F1317" s="2">
        <v>0</v>
      </c>
      <c r="G1317" s="2">
        <v>0</v>
      </c>
      <c r="H1317" s="2">
        <v>50</v>
      </c>
      <c r="I1317" t="s">
        <v>17</v>
      </c>
      <c r="J1317" t="s">
        <v>17</v>
      </c>
      <c r="K1317" t="s">
        <v>17</v>
      </c>
      <c r="L1317" t="s">
        <v>24</v>
      </c>
      <c r="M1317" t="s">
        <v>1803</v>
      </c>
      <c r="N1317" t="s">
        <v>12151</v>
      </c>
      <c r="O1317" t="s">
        <v>12164</v>
      </c>
      <c r="Q1317" s="10">
        <f>E1317</f>
        <v>50</v>
      </c>
      <c r="T1317"/>
    </row>
    <row r="1318" spans="1:22" hidden="1" x14ac:dyDescent="0.25">
      <c r="A1318" t="s">
        <v>12154</v>
      </c>
      <c r="B1318" t="s">
        <v>2149</v>
      </c>
      <c r="C1318" s="1">
        <v>44908</v>
      </c>
      <c r="D1318" s="1" t="s">
        <v>18</v>
      </c>
      <c r="E1318" s="2">
        <v>195</v>
      </c>
      <c r="F1318" s="2">
        <v>37.75</v>
      </c>
      <c r="G1318" s="2">
        <v>16.89</v>
      </c>
      <c r="H1318" s="2">
        <v>249.64</v>
      </c>
      <c r="I1318" t="s">
        <v>2150</v>
      </c>
      <c r="J1318" t="s">
        <v>56</v>
      </c>
      <c r="K1318">
        <v>45694</v>
      </c>
      <c r="L1318" t="s">
        <v>21</v>
      </c>
      <c r="M1318" t="s">
        <v>1803</v>
      </c>
      <c r="N1318" t="s">
        <v>12151</v>
      </c>
      <c r="T1318"/>
    </row>
    <row r="1319" spans="1:22" hidden="1" x14ac:dyDescent="0.25">
      <c r="A1319" t="s">
        <v>12154</v>
      </c>
      <c r="B1319" t="s">
        <v>2151</v>
      </c>
      <c r="C1319" s="1">
        <v>44903</v>
      </c>
      <c r="D1319" s="1" t="s">
        <v>18</v>
      </c>
      <c r="E1319" s="2">
        <v>195</v>
      </c>
      <c r="F1319" s="2">
        <v>37.75</v>
      </c>
      <c r="G1319" s="2">
        <v>16.28</v>
      </c>
      <c r="H1319" s="2">
        <v>249.03</v>
      </c>
      <c r="I1319" t="s">
        <v>2035</v>
      </c>
      <c r="J1319" t="s">
        <v>56</v>
      </c>
      <c r="K1319">
        <v>43074</v>
      </c>
      <c r="L1319" t="s">
        <v>21</v>
      </c>
      <c r="M1319" t="s">
        <v>1803</v>
      </c>
      <c r="N1319" t="s">
        <v>12151</v>
      </c>
      <c r="T1319"/>
    </row>
    <row r="1320" spans="1:22" hidden="1" x14ac:dyDescent="0.25">
      <c r="A1320" t="s">
        <v>12153</v>
      </c>
      <c r="B1320" t="s">
        <v>2152</v>
      </c>
      <c r="C1320" s="1">
        <v>44872</v>
      </c>
      <c r="D1320" s="1" t="s">
        <v>18</v>
      </c>
      <c r="E1320" s="2">
        <v>160</v>
      </c>
      <c r="F1320" s="2">
        <v>29.86</v>
      </c>
      <c r="G1320" s="2">
        <v>12.34</v>
      </c>
      <c r="H1320" s="2">
        <v>202.2</v>
      </c>
      <c r="I1320" t="s">
        <v>2073</v>
      </c>
      <c r="J1320" t="s">
        <v>56</v>
      </c>
      <c r="K1320">
        <v>45042</v>
      </c>
      <c r="L1320" t="s">
        <v>21</v>
      </c>
      <c r="M1320" t="s">
        <v>1803</v>
      </c>
      <c r="N1320" t="s">
        <v>12151</v>
      </c>
      <c r="T1320"/>
    </row>
    <row r="1321" spans="1:22" hidden="1" x14ac:dyDescent="0.25">
      <c r="A1321" t="s">
        <v>12154</v>
      </c>
      <c r="B1321" t="s">
        <v>2153</v>
      </c>
      <c r="C1321" s="1">
        <v>44896</v>
      </c>
      <c r="D1321" s="1" t="s">
        <v>18</v>
      </c>
      <c r="E1321" s="2">
        <v>236.8</v>
      </c>
      <c r="F1321" s="2">
        <v>48.66</v>
      </c>
      <c r="G1321" s="2">
        <v>20.69</v>
      </c>
      <c r="H1321" s="2">
        <v>306.14999999999998</v>
      </c>
      <c r="I1321" t="s">
        <v>1986</v>
      </c>
      <c r="J1321" t="s">
        <v>56</v>
      </c>
      <c r="K1321">
        <v>45662</v>
      </c>
      <c r="L1321" t="s">
        <v>21</v>
      </c>
      <c r="M1321" t="s">
        <v>1803</v>
      </c>
      <c r="N1321" t="s">
        <v>12151</v>
      </c>
      <c r="T1321"/>
    </row>
    <row r="1322" spans="1:22" hidden="1" x14ac:dyDescent="0.25">
      <c r="A1322" t="s">
        <v>12154</v>
      </c>
      <c r="B1322" t="s">
        <v>2154</v>
      </c>
      <c r="C1322" s="1">
        <v>44911</v>
      </c>
      <c r="D1322" s="1" t="s">
        <v>18</v>
      </c>
      <c r="E1322" s="2">
        <v>85</v>
      </c>
      <c r="F1322" s="2">
        <v>19.03</v>
      </c>
      <c r="G1322" s="2">
        <v>7.28</v>
      </c>
      <c r="H1322" s="2">
        <v>111.31</v>
      </c>
      <c r="I1322" t="s">
        <v>1898</v>
      </c>
      <c r="J1322" t="s">
        <v>56</v>
      </c>
      <c r="K1322">
        <v>43040</v>
      </c>
      <c r="L1322" t="s">
        <v>21</v>
      </c>
      <c r="M1322" t="s">
        <v>1803</v>
      </c>
      <c r="N1322" t="s">
        <v>12151</v>
      </c>
      <c r="T1322"/>
    </row>
    <row r="1323" spans="1:22" hidden="1" x14ac:dyDescent="0.25">
      <c r="A1323" t="s">
        <v>12153</v>
      </c>
      <c r="B1323" t="s">
        <v>2155</v>
      </c>
      <c r="C1323" s="1">
        <v>44872</v>
      </c>
      <c r="D1323" s="1" t="s">
        <v>18</v>
      </c>
      <c r="E1323" s="2">
        <v>320</v>
      </c>
      <c r="F1323" s="2">
        <v>48.66</v>
      </c>
      <c r="G1323" s="2">
        <v>24.89</v>
      </c>
      <c r="H1323" s="2">
        <v>393.55</v>
      </c>
      <c r="I1323" t="s">
        <v>2156</v>
      </c>
      <c r="J1323" t="s">
        <v>56</v>
      </c>
      <c r="K1323">
        <v>43105</v>
      </c>
      <c r="L1323" t="s">
        <v>21</v>
      </c>
      <c r="M1323" t="s">
        <v>1803</v>
      </c>
      <c r="N1323" t="s">
        <v>12151</v>
      </c>
      <c r="T1323"/>
    </row>
    <row r="1324" spans="1:22" x14ac:dyDescent="0.25">
      <c r="A1324" t="s">
        <v>12153</v>
      </c>
      <c r="B1324" t="s">
        <v>2157</v>
      </c>
      <c r="C1324" s="1">
        <v>44871</v>
      </c>
      <c r="D1324" s="1" t="s">
        <v>23</v>
      </c>
      <c r="E1324" s="2">
        <v>50</v>
      </c>
      <c r="F1324" s="2">
        <v>0</v>
      </c>
      <c r="G1324" s="2">
        <v>0</v>
      </c>
      <c r="H1324" s="2">
        <v>50</v>
      </c>
      <c r="I1324" t="s">
        <v>17</v>
      </c>
      <c r="J1324" t="s">
        <v>17</v>
      </c>
      <c r="K1324" t="s">
        <v>17</v>
      </c>
      <c r="L1324" t="s">
        <v>148</v>
      </c>
      <c r="M1324" t="s">
        <v>1803</v>
      </c>
      <c r="N1324" t="s">
        <v>12151</v>
      </c>
      <c r="O1324" t="s">
        <v>12164</v>
      </c>
      <c r="Q1324" s="10">
        <f t="shared" ref="Q1324:Q1325" si="493">E1324</f>
        <v>50</v>
      </c>
      <c r="T1324"/>
    </row>
    <row r="1325" spans="1:22" x14ac:dyDescent="0.25">
      <c r="A1325" t="s">
        <v>12153</v>
      </c>
      <c r="B1325" t="s">
        <v>2158</v>
      </c>
      <c r="C1325" s="1">
        <v>44869</v>
      </c>
      <c r="D1325" s="1" t="s">
        <v>23</v>
      </c>
      <c r="E1325" s="2">
        <v>50</v>
      </c>
      <c r="F1325" s="2">
        <v>0</v>
      </c>
      <c r="G1325" s="2">
        <v>0</v>
      </c>
      <c r="H1325" s="2">
        <v>50</v>
      </c>
      <c r="I1325" t="s">
        <v>17</v>
      </c>
      <c r="J1325" t="s">
        <v>17</v>
      </c>
      <c r="K1325" t="s">
        <v>17</v>
      </c>
      <c r="L1325" t="s">
        <v>148</v>
      </c>
      <c r="M1325" t="s">
        <v>1803</v>
      </c>
      <c r="N1325" t="s">
        <v>12151</v>
      </c>
      <c r="O1325" t="s">
        <v>12164</v>
      </c>
      <c r="Q1325" s="10">
        <f t="shared" si="493"/>
        <v>50</v>
      </c>
      <c r="T1325"/>
    </row>
    <row r="1326" spans="1:22" hidden="1" x14ac:dyDescent="0.25">
      <c r="A1326" t="s">
        <v>12153</v>
      </c>
      <c r="B1326" t="s">
        <v>2159</v>
      </c>
      <c r="C1326" s="1">
        <v>44872</v>
      </c>
      <c r="D1326" s="1" t="s">
        <v>18</v>
      </c>
      <c r="E1326" s="2">
        <v>320</v>
      </c>
      <c r="F1326" s="2">
        <v>48.66</v>
      </c>
      <c r="G1326" s="2">
        <v>25.82</v>
      </c>
      <c r="H1326" s="2">
        <v>394.48</v>
      </c>
      <c r="I1326" t="s">
        <v>2160</v>
      </c>
      <c r="J1326" t="s">
        <v>71</v>
      </c>
      <c r="K1326">
        <v>33884</v>
      </c>
      <c r="L1326" t="s">
        <v>43</v>
      </c>
      <c r="M1326" t="s">
        <v>1803</v>
      </c>
      <c r="N1326" t="s">
        <v>12151</v>
      </c>
      <c r="T1326"/>
    </row>
    <row r="1327" spans="1:22" hidden="1" x14ac:dyDescent="0.25">
      <c r="A1327" t="s">
        <v>12153</v>
      </c>
      <c r="B1327" t="s">
        <v>2161</v>
      </c>
      <c r="C1327" s="1">
        <v>44872</v>
      </c>
      <c r="D1327" s="1" t="s">
        <v>18</v>
      </c>
      <c r="E1327" s="2">
        <v>320</v>
      </c>
      <c r="F1327" s="2">
        <v>48.66</v>
      </c>
      <c r="G1327" s="2">
        <v>28.76</v>
      </c>
      <c r="H1327" s="2">
        <v>397.42</v>
      </c>
      <c r="I1327" t="s">
        <v>1378</v>
      </c>
      <c r="J1327" t="s">
        <v>56</v>
      </c>
      <c r="K1327">
        <v>45233</v>
      </c>
      <c r="L1327" t="s">
        <v>21</v>
      </c>
      <c r="M1327" t="s">
        <v>1803</v>
      </c>
      <c r="N1327" t="s">
        <v>12151</v>
      </c>
      <c r="T1327"/>
    </row>
    <row r="1328" spans="1:22" x14ac:dyDescent="0.25">
      <c r="A1328" t="s">
        <v>12154</v>
      </c>
      <c r="B1328" t="s">
        <v>2162</v>
      </c>
      <c r="C1328" s="1">
        <v>44918</v>
      </c>
      <c r="D1328" s="1" t="s">
        <v>18</v>
      </c>
      <c r="E1328" s="2">
        <v>60.8</v>
      </c>
      <c r="F1328" s="2">
        <v>21.56</v>
      </c>
      <c r="G1328" s="2">
        <v>5.35</v>
      </c>
      <c r="H1328" s="2">
        <v>87.71</v>
      </c>
      <c r="I1328" t="s">
        <v>1809</v>
      </c>
      <c r="J1328" t="s">
        <v>56</v>
      </c>
      <c r="K1328">
        <v>45030</v>
      </c>
      <c r="L1328" t="s">
        <v>75</v>
      </c>
      <c r="M1328" t="s">
        <v>1803</v>
      </c>
      <c r="N1328" t="s">
        <v>12151</v>
      </c>
      <c r="O1328" t="s">
        <v>12166</v>
      </c>
      <c r="P1328" s="10">
        <f>E1328</f>
        <v>60.8</v>
      </c>
      <c r="R1328" s="12">
        <v>7.7499999999999999E-2</v>
      </c>
      <c r="S1328" s="10">
        <f>P1328*R1328</f>
        <v>4.7119999999999997</v>
      </c>
      <c r="T1328" t="s">
        <v>822</v>
      </c>
      <c r="U1328" s="10">
        <f>G1328</f>
        <v>5.35</v>
      </c>
      <c r="V1328" s="10">
        <f>S1328-U1328</f>
        <v>-0.6379999999999999</v>
      </c>
    </row>
    <row r="1329" spans="1:17" customFormat="1" x14ac:dyDescent="0.25">
      <c r="A1329" t="s">
        <v>12152</v>
      </c>
      <c r="B1329" t="s">
        <v>2163</v>
      </c>
      <c r="C1329" s="1">
        <v>44841</v>
      </c>
      <c r="D1329" s="1" t="s">
        <v>23</v>
      </c>
      <c r="E1329" s="2">
        <v>50</v>
      </c>
      <c r="F1329" s="2">
        <v>0</v>
      </c>
      <c r="G1329" s="2">
        <v>0</v>
      </c>
      <c r="H1329" s="2">
        <v>50</v>
      </c>
      <c r="I1329" t="s">
        <v>17</v>
      </c>
      <c r="J1329" t="s">
        <v>17</v>
      </c>
      <c r="K1329" t="s">
        <v>17</v>
      </c>
      <c r="L1329" t="s">
        <v>148</v>
      </c>
      <c r="M1329" t="s">
        <v>1803</v>
      </c>
      <c r="N1329" t="s">
        <v>12151</v>
      </c>
      <c r="O1329" t="s">
        <v>12164</v>
      </c>
      <c r="Q1329" s="10">
        <f>E1329</f>
        <v>50</v>
      </c>
    </row>
    <row r="1330" spans="1:17" customFormat="1" hidden="1" x14ac:dyDescent="0.25">
      <c r="A1330" t="s">
        <v>12153</v>
      </c>
      <c r="B1330" t="s">
        <v>2164</v>
      </c>
      <c r="C1330" s="1">
        <v>44872</v>
      </c>
      <c r="D1330" s="1" t="s">
        <v>18</v>
      </c>
      <c r="E1330" s="2">
        <v>320</v>
      </c>
      <c r="F1330" s="2">
        <v>48.66</v>
      </c>
      <c r="G1330" s="2">
        <v>28.76</v>
      </c>
      <c r="H1330" s="2">
        <v>397.42</v>
      </c>
      <c r="I1330" t="s">
        <v>1378</v>
      </c>
      <c r="J1330" t="s">
        <v>56</v>
      </c>
      <c r="K1330">
        <v>45203</v>
      </c>
      <c r="L1330" t="s">
        <v>21</v>
      </c>
      <c r="M1330" t="s">
        <v>1803</v>
      </c>
      <c r="N1330" t="s">
        <v>12151</v>
      </c>
    </row>
    <row r="1331" spans="1:17" customFormat="1" hidden="1" x14ac:dyDescent="0.25">
      <c r="A1331" t="s">
        <v>12153</v>
      </c>
      <c r="B1331" t="s">
        <v>2165</v>
      </c>
      <c r="C1331" s="1">
        <v>44872</v>
      </c>
      <c r="D1331" s="1" t="s">
        <v>18</v>
      </c>
      <c r="E1331" s="2">
        <v>320</v>
      </c>
      <c r="F1331" s="2">
        <v>48.66</v>
      </c>
      <c r="G1331" s="2">
        <v>25.82</v>
      </c>
      <c r="H1331" s="2">
        <v>394.48</v>
      </c>
      <c r="I1331" t="s">
        <v>2166</v>
      </c>
      <c r="J1331" t="s">
        <v>56</v>
      </c>
      <c r="K1331">
        <v>43082</v>
      </c>
      <c r="L1331" t="s">
        <v>21</v>
      </c>
      <c r="M1331" t="s">
        <v>1803</v>
      </c>
      <c r="N1331" t="s">
        <v>12151</v>
      </c>
    </row>
    <row r="1332" spans="1:17" customFormat="1" hidden="1" x14ac:dyDescent="0.25">
      <c r="A1332" t="s">
        <v>12153</v>
      </c>
      <c r="B1332" t="s">
        <v>2167</v>
      </c>
      <c r="C1332" s="1">
        <v>44872</v>
      </c>
      <c r="D1332" s="1" t="s">
        <v>18</v>
      </c>
      <c r="E1332" s="2">
        <v>320</v>
      </c>
      <c r="F1332" s="2">
        <v>48.66</v>
      </c>
      <c r="G1332" s="2">
        <v>27.65</v>
      </c>
      <c r="H1332" s="2">
        <v>396.31</v>
      </c>
      <c r="I1332" t="s">
        <v>150</v>
      </c>
      <c r="J1332" t="s">
        <v>56</v>
      </c>
      <c r="K1332">
        <v>43221</v>
      </c>
      <c r="L1332" t="s">
        <v>21</v>
      </c>
      <c r="M1332" t="s">
        <v>1803</v>
      </c>
      <c r="N1332" t="s">
        <v>12151</v>
      </c>
    </row>
    <row r="1333" spans="1:17" customFormat="1" hidden="1" x14ac:dyDescent="0.25">
      <c r="A1333" t="s">
        <v>12154</v>
      </c>
      <c r="B1333" t="s">
        <v>2168</v>
      </c>
      <c r="C1333" s="1">
        <v>44908</v>
      </c>
      <c r="D1333" s="1" t="s">
        <v>18</v>
      </c>
      <c r="E1333" s="2">
        <v>295</v>
      </c>
      <c r="F1333" s="2">
        <v>46.63</v>
      </c>
      <c r="G1333" s="2">
        <v>26.66</v>
      </c>
      <c r="H1333" s="2">
        <v>368.29</v>
      </c>
      <c r="I1333" t="s">
        <v>1378</v>
      </c>
      <c r="J1333" t="s">
        <v>56</v>
      </c>
      <c r="K1333">
        <v>45208</v>
      </c>
      <c r="L1333" t="s">
        <v>21</v>
      </c>
      <c r="M1333" t="s">
        <v>1803</v>
      </c>
      <c r="N1333" t="s">
        <v>12151</v>
      </c>
    </row>
    <row r="1334" spans="1:17" customFormat="1" hidden="1" x14ac:dyDescent="0.25">
      <c r="A1334" t="s">
        <v>12154</v>
      </c>
      <c r="B1334" t="s">
        <v>2169</v>
      </c>
      <c r="C1334" s="1">
        <v>44908</v>
      </c>
      <c r="D1334" s="1" t="s">
        <v>18</v>
      </c>
      <c r="E1334" s="2">
        <v>294.5</v>
      </c>
      <c r="F1334" s="2">
        <v>33.32</v>
      </c>
      <c r="G1334" s="2">
        <v>0</v>
      </c>
      <c r="H1334" s="2">
        <v>327.82</v>
      </c>
      <c r="I1334" t="s">
        <v>1918</v>
      </c>
      <c r="J1334" t="s">
        <v>1919</v>
      </c>
      <c r="K1334">
        <v>19956</v>
      </c>
      <c r="L1334" t="s">
        <v>43</v>
      </c>
      <c r="M1334" t="s">
        <v>1803</v>
      </c>
      <c r="N1334" t="s">
        <v>12151</v>
      </c>
    </row>
    <row r="1335" spans="1:17" customFormat="1" hidden="1" x14ac:dyDescent="0.25">
      <c r="A1335" t="s">
        <v>12154</v>
      </c>
      <c r="B1335" t="s">
        <v>2170</v>
      </c>
      <c r="C1335" s="1">
        <v>44920</v>
      </c>
      <c r="D1335" s="1" t="s">
        <v>18</v>
      </c>
      <c r="E1335" s="2">
        <v>232.92</v>
      </c>
      <c r="F1335" s="2">
        <v>33.32</v>
      </c>
      <c r="G1335" s="2">
        <v>18.63</v>
      </c>
      <c r="H1335" s="2">
        <v>284.87</v>
      </c>
      <c r="I1335" t="s">
        <v>2171</v>
      </c>
      <c r="J1335" t="s">
        <v>71</v>
      </c>
      <c r="K1335">
        <v>33947</v>
      </c>
      <c r="L1335" t="s">
        <v>43</v>
      </c>
      <c r="M1335" t="s">
        <v>1803</v>
      </c>
      <c r="N1335" t="s">
        <v>12151</v>
      </c>
    </row>
    <row r="1336" spans="1:17" customFormat="1" hidden="1" x14ac:dyDescent="0.25">
      <c r="A1336" t="s">
        <v>12154</v>
      </c>
      <c r="B1336" t="s">
        <v>2172</v>
      </c>
      <c r="C1336" s="1">
        <v>44914</v>
      </c>
      <c r="D1336" s="1" t="s">
        <v>18</v>
      </c>
      <c r="E1336" s="2">
        <v>182.04</v>
      </c>
      <c r="F1336" s="2">
        <v>33.32</v>
      </c>
      <c r="G1336" s="2">
        <v>14.53</v>
      </c>
      <c r="H1336" s="2">
        <v>229.89</v>
      </c>
      <c r="I1336" t="s">
        <v>1719</v>
      </c>
      <c r="J1336" t="s">
        <v>56</v>
      </c>
      <c r="K1336">
        <v>45176</v>
      </c>
      <c r="L1336" t="s">
        <v>21</v>
      </c>
      <c r="M1336" t="s">
        <v>1803</v>
      </c>
      <c r="N1336" t="s">
        <v>12151</v>
      </c>
    </row>
    <row r="1337" spans="1:17" customFormat="1" hidden="1" x14ac:dyDescent="0.25">
      <c r="A1337" t="s">
        <v>12154</v>
      </c>
      <c r="B1337" t="s">
        <v>2173</v>
      </c>
      <c r="C1337" s="1">
        <v>44899</v>
      </c>
      <c r="D1337" s="1" t="s">
        <v>18</v>
      </c>
      <c r="E1337" s="2">
        <v>0</v>
      </c>
      <c r="F1337" s="2">
        <v>0</v>
      </c>
      <c r="G1337" s="2">
        <v>0</v>
      </c>
      <c r="H1337" s="2">
        <v>0</v>
      </c>
      <c r="I1337" t="s">
        <v>1882</v>
      </c>
      <c r="J1337" t="s">
        <v>56</v>
      </c>
      <c r="K1337">
        <v>45066</v>
      </c>
      <c r="L1337" t="s">
        <v>43</v>
      </c>
      <c r="M1337" t="s">
        <v>1803</v>
      </c>
      <c r="N1337" t="s">
        <v>12151</v>
      </c>
    </row>
    <row r="1338" spans="1:17" customFormat="1" x14ac:dyDescent="0.25">
      <c r="A1338" t="s">
        <v>12154</v>
      </c>
      <c r="B1338" t="s">
        <v>2174</v>
      </c>
      <c r="C1338" s="1">
        <v>44909</v>
      </c>
      <c r="D1338" s="1" t="s">
        <v>23</v>
      </c>
      <c r="E1338" s="2">
        <v>50</v>
      </c>
      <c r="F1338" s="2">
        <v>0</v>
      </c>
      <c r="G1338" s="2">
        <v>0</v>
      </c>
      <c r="H1338" s="2">
        <v>50</v>
      </c>
      <c r="I1338" t="s">
        <v>17</v>
      </c>
      <c r="J1338" t="s">
        <v>17</v>
      </c>
      <c r="K1338" t="s">
        <v>17</v>
      </c>
      <c r="L1338" t="s">
        <v>24</v>
      </c>
      <c r="M1338" t="s">
        <v>1803</v>
      </c>
      <c r="N1338" t="s">
        <v>12151</v>
      </c>
      <c r="O1338" t="s">
        <v>12164</v>
      </c>
      <c r="Q1338" s="10">
        <f>E1338</f>
        <v>50</v>
      </c>
    </row>
    <row r="1339" spans="1:17" customFormat="1" hidden="1" x14ac:dyDescent="0.25">
      <c r="A1339" t="s">
        <v>12154</v>
      </c>
      <c r="B1339" t="s">
        <v>2175</v>
      </c>
      <c r="C1339" s="1">
        <v>44911</v>
      </c>
      <c r="D1339" s="1" t="s">
        <v>18</v>
      </c>
      <c r="E1339" s="2">
        <v>0</v>
      </c>
      <c r="F1339" s="2">
        <v>0</v>
      </c>
      <c r="G1339" s="2">
        <v>0</v>
      </c>
      <c r="H1339" s="2">
        <v>0</v>
      </c>
      <c r="I1339" t="s">
        <v>150</v>
      </c>
      <c r="J1339" t="s">
        <v>56</v>
      </c>
      <c r="K1339">
        <v>43220</v>
      </c>
      <c r="L1339" t="s">
        <v>43</v>
      </c>
      <c r="M1339" t="s">
        <v>1803</v>
      </c>
      <c r="N1339" t="s">
        <v>12151</v>
      </c>
    </row>
    <row r="1340" spans="1:17" customFormat="1" hidden="1" x14ac:dyDescent="0.25">
      <c r="A1340" t="s">
        <v>12154</v>
      </c>
      <c r="B1340" t="s">
        <v>2176</v>
      </c>
      <c r="C1340" s="1">
        <v>44903</v>
      </c>
      <c r="D1340" s="1" t="s">
        <v>18</v>
      </c>
      <c r="E1340" s="2">
        <v>823.04</v>
      </c>
      <c r="F1340" s="2">
        <v>76.94</v>
      </c>
      <c r="G1340" s="2">
        <v>70.2</v>
      </c>
      <c r="H1340" s="2">
        <v>970.18</v>
      </c>
      <c r="I1340" t="s">
        <v>1378</v>
      </c>
      <c r="J1340" t="s">
        <v>56</v>
      </c>
      <c r="K1340">
        <v>45202</v>
      </c>
      <c r="L1340" t="s">
        <v>21</v>
      </c>
      <c r="M1340" t="s">
        <v>1803</v>
      </c>
      <c r="N1340" t="s">
        <v>12151</v>
      </c>
    </row>
    <row r="1341" spans="1:17" customFormat="1" hidden="1" x14ac:dyDescent="0.25">
      <c r="A1341" t="s">
        <v>12153</v>
      </c>
      <c r="B1341" t="s">
        <v>2177</v>
      </c>
      <c r="C1341" s="1">
        <v>44872</v>
      </c>
      <c r="D1341" s="1" t="s">
        <v>18</v>
      </c>
      <c r="E1341" s="2">
        <v>320</v>
      </c>
      <c r="F1341" s="2">
        <v>48.66</v>
      </c>
      <c r="G1341" s="2">
        <v>28.79</v>
      </c>
      <c r="H1341" s="2">
        <v>397.45</v>
      </c>
      <c r="I1341" t="s">
        <v>2178</v>
      </c>
      <c r="J1341" t="s">
        <v>42</v>
      </c>
      <c r="K1341">
        <v>20814</v>
      </c>
      <c r="L1341" t="s">
        <v>43</v>
      </c>
      <c r="M1341" t="s">
        <v>1803</v>
      </c>
      <c r="N1341" t="s">
        <v>12151</v>
      </c>
    </row>
    <row r="1342" spans="1:17" customFormat="1" hidden="1" x14ac:dyDescent="0.25">
      <c r="A1342" t="s">
        <v>12153</v>
      </c>
      <c r="B1342" t="s">
        <v>2179</v>
      </c>
      <c r="C1342" s="1">
        <v>44872</v>
      </c>
      <c r="D1342" s="1" t="s">
        <v>18</v>
      </c>
      <c r="E1342" s="2">
        <v>320</v>
      </c>
      <c r="F1342" s="2">
        <v>48.66</v>
      </c>
      <c r="G1342" s="2">
        <v>25.82</v>
      </c>
      <c r="H1342" s="2">
        <v>394.48</v>
      </c>
      <c r="I1342" t="s">
        <v>2180</v>
      </c>
      <c r="J1342" t="s">
        <v>134</v>
      </c>
      <c r="K1342">
        <v>47012</v>
      </c>
      <c r="L1342" t="s">
        <v>43</v>
      </c>
      <c r="M1342" t="s">
        <v>1803</v>
      </c>
      <c r="N1342" t="s">
        <v>12151</v>
      </c>
    </row>
    <row r="1343" spans="1:17" customFormat="1" hidden="1" x14ac:dyDescent="0.25">
      <c r="A1343" t="s">
        <v>12153</v>
      </c>
      <c r="B1343" t="s">
        <v>2181</v>
      </c>
      <c r="C1343" s="1">
        <v>44895</v>
      </c>
      <c r="D1343" s="1" t="s">
        <v>18</v>
      </c>
      <c r="E1343" s="2">
        <v>0</v>
      </c>
      <c r="F1343" s="2">
        <v>0</v>
      </c>
      <c r="G1343" s="2">
        <v>0</v>
      </c>
      <c r="H1343" s="2">
        <v>0</v>
      </c>
      <c r="I1343" t="s">
        <v>2001</v>
      </c>
      <c r="J1343" t="s">
        <v>141</v>
      </c>
      <c r="K1343">
        <v>41011</v>
      </c>
      <c r="L1343" t="s">
        <v>43</v>
      </c>
      <c r="M1343" t="s">
        <v>1803</v>
      </c>
      <c r="N1343" t="s">
        <v>12151</v>
      </c>
    </row>
    <row r="1344" spans="1:17" customFormat="1" hidden="1" x14ac:dyDescent="0.25">
      <c r="A1344" t="s">
        <v>12154</v>
      </c>
      <c r="B1344" t="s">
        <v>2182</v>
      </c>
      <c r="C1344" s="1">
        <v>44908</v>
      </c>
      <c r="D1344" s="1" t="s">
        <v>18</v>
      </c>
      <c r="E1344" s="2">
        <v>585</v>
      </c>
      <c r="F1344" s="2">
        <v>85.24</v>
      </c>
      <c r="G1344" s="2">
        <v>43.55</v>
      </c>
      <c r="H1344" s="2">
        <v>713.79</v>
      </c>
      <c r="I1344" t="s">
        <v>2183</v>
      </c>
      <c r="J1344" t="s">
        <v>56</v>
      </c>
      <c r="K1344">
        <v>45050</v>
      </c>
      <c r="L1344" t="s">
        <v>21</v>
      </c>
      <c r="M1344" t="s">
        <v>1803</v>
      </c>
      <c r="N1344" t="s">
        <v>12151</v>
      </c>
    </row>
    <row r="1345" spans="1:22" x14ac:dyDescent="0.25">
      <c r="A1345" t="s">
        <v>12153</v>
      </c>
      <c r="B1345" t="s">
        <v>2184</v>
      </c>
      <c r="C1345" s="1">
        <v>44872</v>
      </c>
      <c r="D1345" s="1" t="s">
        <v>18</v>
      </c>
      <c r="E1345" s="2">
        <v>400</v>
      </c>
      <c r="F1345" s="2">
        <v>36.78</v>
      </c>
      <c r="G1345" s="2">
        <v>31</v>
      </c>
      <c r="H1345" s="2">
        <v>467.78</v>
      </c>
      <c r="I1345" t="s">
        <v>2185</v>
      </c>
      <c r="J1345" t="s">
        <v>52</v>
      </c>
      <c r="K1345">
        <v>92867</v>
      </c>
      <c r="L1345" t="s">
        <v>43</v>
      </c>
      <c r="M1345" t="s">
        <v>1803</v>
      </c>
      <c r="N1345" t="s">
        <v>12151</v>
      </c>
      <c r="O1345" t="s">
        <v>12166</v>
      </c>
      <c r="P1345" s="10">
        <f>E1345</f>
        <v>400</v>
      </c>
      <c r="R1345" s="17">
        <f>VLOOKUP(I1345,Counties!$A$1:$D$1787,3,0)</f>
        <v>7.7499999999999999E-2</v>
      </c>
      <c r="S1345" s="10">
        <f>P1345*R1345</f>
        <v>31</v>
      </c>
      <c r="T1345" s="17" t="str">
        <f>VLOOKUP(I1345,Counties!$A$1:$D$1787,4,0)</f>
        <v>Orange</v>
      </c>
      <c r="U1345" s="10">
        <f>G1345</f>
        <v>31</v>
      </c>
      <c r="V1345" s="10">
        <f>S1345-U1345</f>
        <v>0</v>
      </c>
    </row>
    <row r="1346" spans="1:22" hidden="1" x14ac:dyDescent="0.25">
      <c r="A1346" t="s">
        <v>12153</v>
      </c>
      <c r="B1346" t="s">
        <v>2186</v>
      </c>
      <c r="C1346" s="1">
        <v>44872</v>
      </c>
      <c r="D1346" s="1" t="s">
        <v>18</v>
      </c>
      <c r="E1346" s="2">
        <v>529.99</v>
      </c>
      <c r="F1346" s="2">
        <v>50.76</v>
      </c>
      <c r="G1346" s="2">
        <v>40.65</v>
      </c>
      <c r="H1346" s="2">
        <v>621.4</v>
      </c>
      <c r="I1346" t="s">
        <v>2187</v>
      </c>
      <c r="J1346" t="s">
        <v>71</v>
      </c>
      <c r="K1346">
        <v>33952</v>
      </c>
      <c r="L1346" t="s">
        <v>43</v>
      </c>
      <c r="M1346" t="s">
        <v>1803</v>
      </c>
      <c r="N1346" t="s">
        <v>12151</v>
      </c>
      <c r="T1346"/>
    </row>
    <row r="1347" spans="1:22" hidden="1" x14ac:dyDescent="0.25">
      <c r="A1347" t="s">
        <v>12153</v>
      </c>
      <c r="B1347" t="s">
        <v>2188</v>
      </c>
      <c r="C1347" s="1">
        <v>44872</v>
      </c>
      <c r="D1347" s="1" t="s">
        <v>18</v>
      </c>
      <c r="E1347" s="2">
        <v>320</v>
      </c>
      <c r="F1347" s="2">
        <v>48.66</v>
      </c>
      <c r="G1347" s="2">
        <v>24.89</v>
      </c>
      <c r="H1347" s="2">
        <v>393.55</v>
      </c>
      <c r="I1347" t="s">
        <v>1378</v>
      </c>
      <c r="J1347" t="s">
        <v>56</v>
      </c>
      <c r="K1347">
        <v>45243</v>
      </c>
      <c r="L1347" t="s">
        <v>21</v>
      </c>
      <c r="M1347" t="s">
        <v>1803</v>
      </c>
      <c r="N1347" t="s">
        <v>12151</v>
      </c>
      <c r="T1347"/>
    </row>
    <row r="1348" spans="1:22" hidden="1" x14ac:dyDescent="0.25">
      <c r="A1348" t="s">
        <v>12154</v>
      </c>
      <c r="B1348" t="s">
        <v>2189</v>
      </c>
      <c r="C1348" s="1">
        <v>44900</v>
      </c>
      <c r="D1348" s="1" t="s">
        <v>18</v>
      </c>
      <c r="E1348" s="2">
        <v>295</v>
      </c>
      <c r="F1348" s="2">
        <v>46.63</v>
      </c>
      <c r="G1348" s="2">
        <v>26.66</v>
      </c>
      <c r="H1348" s="2">
        <v>368.29</v>
      </c>
      <c r="I1348" t="s">
        <v>1378</v>
      </c>
      <c r="J1348" t="s">
        <v>56</v>
      </c>
      <c r="K1348">
        <v>45202</v>
      </c>
      <c r="L1348" t="s">
        <v>21</v>
      </c>
      <c r="M1348" t="s">
        <v>1803</v>
      </c>
      <c r="N1348" t="s">
        <v>12151</v>
      </c>
      <c r="T1348"/>
    </row>
    <row r="1349" spans="1:22" hidden="1" x14ac:dyDescent="0.25">
      <c r="A1349" t="s">
        <v>12153</v>
      </c>
      <c r="B1349" t="s">
        <v>2190</v>
      </c>
      <c r="C1349" s="1">
        <v>44895</v>
      </c>
      <c r="D1349" s="1" t="s">
        <v>18</v>
      </c>
      <c r="E1349" s="2">
        <v>445</v>
      </c>
      <c r="F1349" s="2">
        <v>50.76</v>
      </c>
      <c r="G1349" s="2">
        <v>32.22</v>
      </c>
      <c r="H1349" s="2">
        <v>527.98</v>
      </c>
      <c r="I1349" t="s">
        <v>1996</v>
      </c>
      <c r="J1349" t="s">
        <v>56</v>
      </c>
      <c r="K1349">
        <v>45011</v>
      </c>
      <c r="L1349" t="s">
        <v>21</v>
      </c>
      <c r="M1349" t="s">
        <v>1803</v>
      </c>
      <c r="N1349" t="s">
        <v>12151</v>
      </c>
      <c r="T1349"/>
    </row>
    <row r="1350" spans="1:22" hidden="1" x14ac:dyDescent="0.25">
      <c r="A1350" t="s">
        <v>12153</v>
      </c>
      <c r="B1350" t="s">
        <v>2191</v>
      </c>
      <c r="C1350" s="1">
        <v>44872</v>
      </c>
      <c r="D1350" s="1" t="s">
        <v>18</v>
      </c>
      <c r="E1350" s="2">
        <v>469.75</v>
      </c>
      <c r="F1350" s="2">
        <v>55.38</v>
      </c>
      <c r="G1350" s="2">
        <v>35.47</v>
      </c>
      <c r="H1350" s="2">
        <v>560.6</v>
      </c>
      <c r="I1350" t="s">
        <v>1882</v>
      </c>
      <c r="J1350" t="s">
        <v>56</v>
      </c>
      <c r="K1350">
        <v>45458</v>
      </c>
      <c r="L1350" t="s">
        <v>21</v>
      </c>
      <c r="M1350" t="s">
        <v>1803</v>
      </c>
      <c r="N1350" t="s">
        <v>12151</v>
      </c>
      <c r="T1350"/>
    </row>
    <row r="1351" spans="1:22" hidden="1" x14ac:dyDescent="0.25">
      <c r="A1351" t="s">
        <v>12153</v>
      </c>
      <c r="B1351" t="s">
        <v>2192</v>
      </c>
      <c r="C1351" s="1">
        <v>44872</v>
      </c>
      <c r="D1351" s="1" t="s">
        <v>18</v>
      </c>
      <c r="E1351" s="2">
        <v>320</v>
      </c>
      <c r="F1351" s="2">
        <v>48.66</v>
      </c>
      <c r="G1351" s="2">
        <v>23.96</v>
      </c>
      <c r="H1351" s="2">
        <v>392.62</v>
      </c>
      <c r="I1351" t="s">
        <v>1057</v>
      </c>
      <c r="J1351" t="s">
        <v>56</v>
      </c>
      <c r="K1351">
        <v>44011</v>
      </c>
      <c r="L1351" t="s">
        <v>21</v>
      </c>
      <c r="M1351" t="s">
        <v>1803</v>
      </c>
      <c r="N1351" t="s">
        <v>12151</v>
      </c>
      <c r="T1351"/>
    </row>
    <row r="1352" spans="1:22" hidden="1" x14ac:dyDescent="0.25">
      <c r="A1352" t="s">
        <v>12154</v>
      </c>
      <c r="B1352" t="s">
        <v>2193</v>
      </c>
      <c r="C1352" s="1">
        <v>44909</v>
      </c>
      <c r="D1352" s="1" t="s">
        <v>18</v>
      </c>
      <c r="E1352" s="2">
        <v>195</v>
      </c>
      <c r="F1352" s="2">
        <v>37.75</v>
      </c>
      <c r="G1352" s="2">
        <v>24.81</v>
      </c>
      <c r="H1352" s="2">
        <v>257.56</v>
      </c>
      <c r="I1352" t="s">
        <v>1556</v>
      </c>
      <c r="J1352" t="s">
        <v>141</v>
      </c>
      <c r="K1352">
        <v>40514</v>
      </c>
      <c r="L1352" t="s">
        <v>43</v>
      </c>
      <c r="M1352" t="s">
        <v>1803</v>
      </c>
      <c r="N1352" t="s">
        <v>12151</v>
      </c>
      <c r="T1352"/>
    </row>
    <row r="1353" spans="1:22" hidden="1" x14ac:dyDescent="0.25">
      <c r="A1353" t="s">
        <v>12153</v>
      </c>
      <c r="B1353" t="s">
        <v>2194</v>
      </c>
      <c r="C1353" s="1">
        <v>44872</v>
      </c>
      <c r="D1353" s="1" t="s">
        <v>18</v>
      </c>
      <c r="E1353" s="2">
        <v>320</v>
      </c>
      <c r="F1353" s="2">
        <v>48.66</v>
      </c>
      <c r="G1353" s="2">
        <v>28.76</v>
      </c>
      <c r="H1353" s="2">
        <v>397.42</v>
      </c>
      <c r="I1353" t="s">
        <v>1378</v>
      </c>
      <c r="J1353" t="s">
        <v>56</v>
      </c>
      <c r="K1353">
        <v>45233</v>
      </c>
      <c r="L1353" t="s">
        <v>21</v>
      </c>
      <c r="M1353" t="s">
        <v>1803</v>
      </c>
      <c r="N1353" t="s">
        <v>12151</v>
      </c>
      <c r="T1353"/>
    </row>
    <row r="1354" spans="1:22" hidden="1" x14ac:dyDescent="0.25">
      <c r="A1354" t="s">
        <v>12153</v>
      </c>
      <c r="B1354" t="s">
        <v>2195</v>
      </c>
      <c r="C1354" s="1">
        <v>44872</v>
      </c>
      <c r="D1354" s="1" t="s">
        <v>18</v>
      </c>
      <c r="E1354" s="2">
        <v>180</v>
      </c>
      <c r="F1354" s="2">
        <v>33.32</v>
      </c>
      <c r="G1354" s="2">
        <v>26.01</v>
      </c>
      <c r="H1354" s="2">
        <v>239.33</v>
      </c>
      <c r="I1354" t="s">
        <v>1819</v>
      </c>
      <c r="J1354" t="s">
        <v>141</v>
      </c>
      <c r="K1354">
        <v>41091</v>
      </c>
      <c r="L1354" t="s">
        <v>43</v>
      </c>
      <c r="M1354" t="s">
        <v>1803</v>
      </c>
      <c r="N1354" t="s">
        <v>12151</v>
      </c>
      <c r="T1354"/>
    </row>
    <row r="1355" spans="1:22" hidden="1" x14ac:dyDescent="0.25">
      <c r="A1355" t="s">
        <v>12153</v>
      </c>
      <c r="B1355" t="s">
        <v>2196</v>
      </c>
      <c r="C1355" s="1">
        <v>44872</v>
      </c>
      <c r="D1355" s="1" t="s">
        <v>18</v>
      </c>
      <c r="E1355" s="2">
        <v>169.99</v>
      </c>
      <c r="F1355" s="2">
        <v>29.86</v>
      </c>
      <c r="G1355" s="2">
        <v>14.48</v>
      </c>
      <c r="H1355" s="2">
        <v>214.33</v>
      </c>
      <c r="I1355" t="s">
        <v>2003</v>
      </c>
      <c r="J1355" t="s">
        <v>56</v>
      </c>
      <c r="K1355">
        <v>45701</v>
      </c>
      <c r="L1355" t="s">
        <v>21</v>
      </c>
      <c r="M1355" t="s">
        <v>1803</v>
      </c>
      <c r="N1355" t="s">
        <v>12151</v>
      </c>
      <c r="T1355"/>
    </row>
    <row r="1356" spans="1:22" x14ac:dyDescent="0.25">
      <c r="A1356" t="s">
        <v>12153</v>
      </c>
      <c r="B1356" t="s">
        <v>2197</v>
      </c>
      <c r="C1356" s="1">
        <v>44872</v>
      </c>
      <c r="D1356" s="1" t="s">
        <v>18</v>
      </c>
      <c r="E1356" s="2">
        <v>320</v>
      </c>
      <c r="F1356" s="2">
        <v>36.78</v>
      </c>
      <c r="G1356" s="2">
        <v>23.21</v>
      </c>
      <c r="H1356" s="2">
        <v>379.99</v>
      </c>
      <c r="I1356" t="s">
        <v>2198</v>
      </c>
      <c r="J1356" t="s">
        <v>52</v>
      </c>
      <c r="K1356">
        <v>93065</v>
      </c>
      <c r="L1356" t="s">
        <v>43</v>
      </c>
      <c r="M1356" t="s">
        <v>1803</v>
      </c>
      <c r="N1356" t="s">
        <v>12151</v>
      </c>
      <c r="O1356" t="s">
        <v>12166</v>
      </c>
      <c r="P1356" s="10">
        <f>E1356</f>
        <v>320</v>
      </c>
      <c r="R1356" s="17">
        <f>VLOOKUP(I1356,Counties!$A$1:$D$1787,3,0)</f>
        <v>7.2499999999999995E-2</v>
      </c>
      <c r="S1356" s="10">
        <f>P1356*R1356</f>
        <v>23.2</v>
      </c>
      <c r="T1356" s="17" t="str">
        <f>VLOOKUP(I1356,Counties!$A$1:$D$1787,4,0)</f>
        <v>Ventura</v>
      </c>
      <c r="U1356" s="10">
        <f>G1356</f>
        <v>23.21</v>
      </c>
      <c r="V1356" s="10">
        <f>S1356-U1356</f>
        <v>-1.0000000000001563E-2</v>
      </c>
    </row>
    <row r="1357" spans="1:22" x14ac:dyDescent="0.25">
      <c r="A1357" t="s">
        <v>12153</v>
      </c>
      <c r="B1357" t="s">
        <v>2199</v>
      </c>
      <c r="C1357" s="1">
        <v>44871</v>
      </c>
      <c r="D1357" s="1" t="s">
        <v>23</v>
      </c>
      <c r="E1357" s="2">
        <v>50</v>
      </c>
      <c r="F1357" s="2">
        <v>0</v>
      </c>
      <c r="G1357" s="2">
        <v>0</v>
      </c>
      <c r="H1357" s="2">
        <v>50</v>
      </c>
      <c r="I1357" t="s">
        <v>17</v>
      </c>
      <c r="J1357" t="s">
        <v>17</v>
      </c>
      <c r="K1357" t="s">
        <v>17</v>
      </c>
      <c r="L1357" t="s">
        <v>148</v>
      </c>
      <c r="M1357" t="s">
        <v>1803</v>
      </c>
      <c r="N1357" t="s">
        <v>12151</v>
      </c>
      <c r="O1357" t="s">
        <v>12164</v>
      </c>
      <c r="Q1357" s="10">
        <f t="shared" ref="Q1357:Q1358" si="494">E1357</f>
        <v>50</v>
      </c>
      <c r="T1357"/>
    </row>
    <row r="1358" spans="1:22" x14ac:dyDescent="0.25">
      <c r="A1358" t="s">
        <v>12154</v>
      </c>
      <c r="B1358" t="s">
        <v>2200</v>
      </c>
      <c r="C1358" s="1">
        <v>44908</v>
      </c>
      <c r="D1358" s="1" t="s">
        <v>23</v>
      </c>
      <c r="E1358" s="2">
        <v>50</v>
      </c>
      <c r="F1358" s="2">
        <v>0</v>
      </c>
      <c r="G1358" s="2">
        <v>0</v>
      </c>
      <c r="H1358" s="2">
        <v>50</v>
      </c>
      <c r="I1358" t="s">
        <v>17</v>
      </c>
      <c r="J1358" t="s">
        <v>17</v>
      </c>
      <c r="K1358" t="s">
        <v>17</v>
      </c>
      <c r="L1358" t="s">
        <v>24</v>
      </c>
      <c r="M1358" t="s">
        <v>1803</v>
      </c>
      <c r="N1358" t="s">
        <v>12151</v>
      </c>
      <c r="O1358" t="s">
        <v>12164</v>
      </c>
      <c r="Q1358" s="10">
        <f t="shared" si="494"/>
        <v>50</v>
      </c>
      <c r="T1358"/>
    </row>
    <row r="1359" spans="1:22" hidden="1" x14ac:dyDescent="0.25">
      <c r="A1359" t="s">
        <v>12153</v>
      </c>
      <c r="B1359" t="s">
        <v>2201</v>
      </c>
      <c r="C1359" s="1">
        <v>44872</v>
      </c>
      <c r="D1359" s="1" t="s">
        <v>18</v>
      </c>
      <c r="E1359" s="2">
        <v>320</v>
      </c>
      <c r="F1359" s="2">
        <v>48.66</v>
      </c>
      <c r="G1359" s="2">
        <v>23.96</v>
      </c>
      <c r="H1359" s="2">
        <v>392.62</v>
      </c>
      <c r="I1359" t="s">
        <v>2202</v>
      </c>
      <c r="J1359" t="s">
        <v>56</v>
      </c>
      <c r="K1359">
        <v>45327</v>
      </c>
      <c r="L1359" t="s">
        <v>21</v>
      </c>
      <c r="M1359" t="s">
        <v>1803</v>
      </c>
      <c r="N1359" t="s">
        <v>12151</v>
      </c>
      <c r="T1359"/>
    </row>
    <row r="1360" spans="1:22" hidden="1" x14ac:dyDescent="0.25">
      <c r="A1360" t="s">
        <v>12154</v>
      </c>
      <c r="B1360" t="s">
        <v>2203</v>
      </c>
      <c r="C1360" s="1">
        <v>44908</v>
      </c>
      <c r="D1360" s="1" t="s">
        <v>18</v>
      </c>
      <c r="E1360" s="2">
        <v>295</v>
      </c>
      <c r="F1360" s="2">
        <v>46.63</v>
      </c>
      <c r="G1360" s="2">
        <v>22.2</v>
      </c>
      <c r="H1360" s="2">
        <v>363.83</v>
      </c>
      <c r="I1360" t="s">
        <v>1510</v>
      </c>
      <c r="J1360" t="s">
        <v>56</v>
      </c>
      <c r="K1360">
        <v>45069</v>
      </c>
      <c r="L1360" t="s">
        <v>21</v>
      </c>
      <c r="M1360" t="s">
        <v>1803</v>
      </c>
      <c r="N1360" t="s">
        <v>12151</v>
      </c>
      <c r="T1360"/>
    </row>
    <row r="1361" spans="1:17" customFormat="1" hidden="1" x14ac:dyDescent="0.25">
      <c r="A1361" t="s">
        <v>12154</v>
      </c>
      <c r="B1361" t="s">
        <v>2204</v>
      </c>
      <c r="C1361" s="1">
        <v>44906</v>
      </c>
      <c r="D1361" s="1" t="s">
        <v>18</v>
      </c>
      <c r="E1361" s="2">
        <v>185</v>
      </c>
      <c r="F1361" s="2">
        <v>25.1</v>
      </c>
      <c r="G1361" s="2">
        <v>13.65</v>
      </c>
      <c r="H1361" s="2">
        <v>223.75</v>
      </c>
      <c r="I1361" t="s">
        <v>1965</v>
      </c>
      <c r="J1361" t="s">
        <v>56</v>
      </c>
      <c r="K1361">
        <v>45040</v>
      </c>
      <c r="L1361" t="s">
        <v>21</v>
      </c>
      <c r="M1361" t="s">
        <v>1803</v>
      </c>
      <c r="N1361" t="s">
        <v>12151</v>
      </c>
    </row>
    <row r="1362" spans="1:17" customFormat="1" hidden="1" x14ac:dyDescent="0.25">
      <c r="A1362" t="s">
        <v>12153</v>
      </c>
      <c r="B1362" t="s">
        <v>2205</v>
      </c>
      <c r="C1362" s="1">
        <v>44872</v>
      </c>
      <c r="D1362" s="1" t="s">
        <v>18</v>
      </c>
      <c r="E1362" s="2">
        <v>320</v>
      </c>
      <c r="F1362" s="2">
        <v>38.65</v>
      </c>
      <c r="G1362" s="2">
        <v>0</v>
      </c>
      <c r="H1362" s="2">
        <v>358.65</v>
      </c>
      <c r="I1362" t="s">
        <v>2206</v>
      </c>
      <c r="J1362" t="s">
        <v>577</v>
      </c>
      <c r="K1362">
        <v>97123</v>
      </c>
      <c r="L1362" t="s">
        <v>43</v>
      </c>
      <c r="M1362" t="s">
        <v>1803</v>
      </c>
      <c r="N1362" t="s">
        <v>12151</v>
      </c>
    </row>
    <row r="1363" spans="1:17" customFormat="1" x14ac:dyDescent="0.25">
      <c r="A1363" t="s">
        <v>12152</v>
      </c>
      <c r="B1363" t="s">
        <v>2207</v>
      </c>
      <c r="C1363" s="1">
        <v>44852</v>
      </c>
      <c r="D1363" s="1" t="s">
        <v>23</v>
      </c>
      <c r="E1363" s="2">
        <v>50</v>
      </c>
      <c r="F1363" s="2">
        <v>0</v>
      </c>
      <c r="G1363" s="2">
        <v>0</v>
      </c>
      <c r="H1363" s="2">
        <v>50</v>
      </c>
      <c r="I1363" t="s">
        <v>17</v>
      </c>
      <c r="J1363" t="s">
        <v>17</v>
      </c>
      <c r="K1363" t="s">
        <v>17</v>
      </c>
      <c r="L1363" t="s">
        <v>148</v>
      </c>
      <c r="M1363" t="s">
        <v>1803</v>
      </c>
      <c r="N1363" t="s">
        <v>12151</v>
      </c>
      <c r="O1363" t="s">
        <v>12164</v>
      </c>
      <c r="Q1363" s="10">
        <f t="shared" ref="Q1363:Q1364" si="495">E1363</f>
        <v>50</v>
      </c>
    </row>
    <row r="1364" spans="1:17" customFormat="1" x14ac:dyDescent="0.25">
      <c r="A1364" t="s">
        <v>12152</v>
      </c>
      <c r="B1364" t="s">
        <v>2208</v>
      </c>
      <c r="C1364" s="1">
        <v>44848</v>
      </c>
      <c r="D1364" s="1" t="s">
        <v>23</v>
      </c>
      <c r="E1364" s="2">
        <v>50</v>
      </c>
      <c r="F1364" s="2">
        <v>0</v>
      </c>
      <c r="G1364" s="2">
        <v>0</v>
      </c>
      <c r="H1364" s="2">
        <v>50</v>
      </c>
      <c r="I1364" t="s">
        <v>17</v>
      </c>
      <c r="J1364" t="s">
        <v>17</v>
      </c>
      <c r="K1364" t="s">
        <v>17</v>
      </c>
      <c r="L1364" t="s">
        <v>148</v>
      </c>
      <c r="M1364" t="s">
        <v>1803</v>
      </c>
      <c r="N1364" t="s">
        <v>12151</v>
      </c>
      <c r="O1364" t="s">
        <v>12164</v>
      </c>
      <c r="Q1364" s="10">
        <f t="shared" si="495"/>
        <v>50</v>
      </c>
    </row>
    <row r="1365" spans="1:17" customFormat="1" hidden="1" x14ac:dyDescent="0.25">
      <c r="A1365" t="s">
        <v>12154</v>
      </c>
      <c r="B1365" t="s">
        <v>2209</v>
      </c>
      <c r="C1365" s="1">
        <v>44918</v>
      </c>
      <c r="D1365" s="1" t="s">
        <v>18</v>
      </c>
      <c r="E1365" s="2">
        <v>60.8</v>
      </c>
      <c r="F1365" s="2">
        <v>21.56</v>
      </c>
      <c r="G1365" s="2">
        <v>6.42</v>
      </c>
      <c r="H1365" s="2">
        <v>88.78</v>
      </c>
      <c r="I1365" t="s">
        <v>1905</v>
      </c>
      <c r="J1365" t="s">
        <v>56</v>
      </c>
      <c r="K1365">
        <v>45206</v>
      </c>
      <c r="L1365" t="s">
        <v>21</v>
      </c>
      <c r="M1365" t="s">
        <v>1803</v>
      </c>
      <c r="N1365" t="s">
        <v>12151</v>
      </c>
    </row>
    <row r="1366" spans="1:17" customFormat="1" hidden="1" x14ac:dyDescent="0.25">
      <c r="A1366" t="s">
        <v>12154</v>
      </c>
      <c r="B1366" t="s">
        <v>2210</v>
      </c>
      <c r="C1366" s="1">
        <v>44900</v>
      </c>
      <c r="D1366" s="1" t="s">
        <v>18</v>
      </c>
      <c r="E1366" s="2">
        <v>320</v>
      </c>
      <c r="F1366" s="2">
        <v>48.66</v>
      </c>
      <c r="G1366" s="2">
        <v>28.76</v>
      </c>
      <c r="H1366" s="2">
        <v>397.42</v>
      </c>
      <c r="I1366" t="s">
        <v>1378</v>
      </c>
      <c r="J1366" t="s">
        <v>56</v>
      </c>
      <c r="K1366">
        <v>45242</v>
      </c>
      <c r="L1366" t="s">
        <v>21</v>
      </c>
      <c r="M1366" t="s">
        <v>1803</v>
      </c>
      <c r="N1366" t="s">
        <v>12151</v>
      </c>
    </row>
    <row r="1367" spans="1:17" customFormat="1" hidden="1" x14ac:dyDescent="0.25">
      <c r="A1367" t="s">
        <v>12154</v>
      </c>
      <c r="B1367" t="s">
        <v>2211</v>
      </c>
      <c r="C1367" s="1">
        <v>44906</v>
      </c>
      <c r="D1367" s="1" t="s">
        <v>18</v>
      </c>
      <c r="E1367" s="2">
        <v>320</v>
      </c>
      <c r="F1367" s="2">
        <v>48.66</v>
      </c>
      <c r="G1367" s="2">
        <v>24.89</v>
      </c>
      <c r="H1367" s="2">
        <v>393.55</v>
      </c>
      <c r="I1367" t="s">
        <v>1813</v>
      </c>
      <c r="J1367" t="s">
        <v>56</v>
      </c>
      <c r="K1367">
        <v>45140</v>
      </c>
      <c r="L1367" t="s">
        <v>21</v>
      </c>
      <c r="M1367" t="s">
        <v>1803</v>
      </c>
      <c r="N1367" t="s">
        <v>12151</v>
      </c>
    </row>
    <row r="1368" spans="1:17" customFormat="1" hidden="1" x14ac:dyDescent="0.25">
      <c r="A1368" t="s">
        <v>12154</v>
      </c>
      <c r="B1368" t="s">
        <v>2212</v>
      </c>
      <c r="C1368" s="1">
        <v>44918</v>
      </c>
      <c r="D1368" s="1" t="s">
        <v>18</v>
      </c>
      <c r="E1368" s="2">
        <v>60.8</v>
      </c>
      <c r="F1368" s="2">
        <v>21.56</v>
      </c>
      <c r="G1368" s="2">
        <v>11.05</v>
      </c>
      <c r="H1368" s="2">
        <v>93.41</v>
      </c>
      <c r="I1368" t="s">
        <v>1911</v>
      </c>
      <c r="J1368" t="s">
        <v>141</v>
      </c>
      <c r="K1368">
        <v>41011</v>
      </c>
      <c r="L1368" t="s">
        <v>43</v>
      </c>
      <c r="M1368" t="s">
        <v>1803</v>
      </c>
      <c r="N1368" t="s">
        <v>12151</v>
      </c>
    </row>
    <row r="1369" spans="1:17" customFormat="1" hidden="1" x14ac:dyDescent="0.25">
      <c r="A1369" t="s">
        <v>12153</v>
      </c>
      <c r="B1369" t="s">
        <v>2213</v>
      </c>
      <c r="C1369" s="1">
        <v>44872</v>
      </c>
      <c r="D1369" s="1" t="s">
        <v>18</v>
      </c>
      <c r="E1369" s="2">
        <v>370</v>
      </c>
      <c r="F1369" s="2">
        <v>48.66</v>
      </c>
      <c r="G1369" s="2">
        <v>27.21</v>
      </c>
      <c r="H1369" s="2">
        <v>445.87</v>
      </c>
      <c r="I1369" t="s">
        <v>2214</v>
      </c>
      <c r="J1369" t="s">
        <v>56</v>
      </c>
      <c r="K1369">
        <v>45011</v>
      </c>
      <c r="L1369" t="s">
        <v>21</v>
      </c>
      <c r="M1369" t="s">
        <v>1803</v>
      </c>
      <c r="N1369" t="s">
        <v>12151</v>
      </c>
    </row>
    <row r="1370" spans="1:17" customFormat="1" hidden="1" x14ac:dyDescent="0.25">
      <c r="A1370" t="s">
        <v>12153</v>
      </c>
      <c r="B1370" t="s">
        <v>2215</v>
      </c>
      <c r="C1370" s="1">
        <v>44872</v>
      </c>
      <c r="D1370" s="1" t="s">
        <v>18</v>
      </c>
      <c r="E1370" s="2">
        <v>320</v>
      </c>
      <c r="F1370" s="2">
        <v>48.66</v>
      </c>
      <c r="G1370" s="2">
        <v>22.13</v>
      </c>
      <c r="H1370" s="2">
        <v>390.79</v>
      </c>
      <c r="I1370" t="s">
        <v>1114</v>
      </c>
      <c r="J1370" t="s">
        <v>46</v>
      </c>
      <c r="K1370">
        <v>30068</v>
      </c>
      <c r="L1370" t="s">
        <v>21</v>
      </c>
      <c r="M1370" t="s">
        <v>1803</v>
      </c>
      <c r="N1370" t="s">
        <v>12151</v>
      </c>
    </row>
    <row r="1371" spans="1:17" customFormat="1" hidden="1" x14ac:dyDescent="0.25">
      <c r="A1371" t="s">
        <v>12153</v>
      </c>
      <c r="B1371" t="s">
        <v>2216</v>
      </c>
      <c r="C1371" s="1">
        <v>44872</v>
      </c>
      <c r="D1371" s="1" t="s">
        <v>18</v>
      </c>
      <c r="E1371" s="2">
        <v>320</v>
      </c>
      <c r="F1371" s="2">
        <v>48.66</v>
      </c>
      <c r="G1371" s="2">
        <v>25.82</v>
      </c>
      <c r="H1371" s="2">
        <v>394.48</v>
      </c>
      <c r="I1371" t="s">
        <v>1807</v>
      </c>
      <c r="J1371" t="s">
        <v>56</v>
      </c>
      <c r="K1371">
        <v>45039</v>
      </c>
      <c r="L1371" t="s">
        <v>21</v>
      </c>
      <c r="M1371" t="s">
        <v>1803</v>
      </c>
      <c r="N1371" t="s">
        <v>12151</v>
      </c>
    </row>
    <row r="1372" spans="1:17" customFormat="1" hidden="1" x14ac:dyDescent="0.25">
      <c r="A1372" t="s">
        <v>12154</v>
      </c>
      <c r="B1372" t="s">
        <v>2217</v>
      </c>
      <c r="C1372" s="1">
        <v>44908</v>
      </c>
      <c r="D1372" s="1" t="s">
        <v>18</v>
      </c>
      <c r="E1372" s="2">
        <v>56</v>
      </c>
      <c r="F1372" s="2">
        <v>19.920000000000002</v>
      </c>
      <c r="G1372" s="2">
        <v>5.74</v>
      </c>
      <c r="H1372" s="2">
        <v>81.66</v>
      </c>
      <c r="I1372" t="s">
        <v>507</v>
      </c>
      <c r="J1372" t="s">
        <v>453</v>
      </c>
      <c r="K1372">
        <v>98105</v>
      </c>
      <c r="L1372" t="s">
        <v>21</v>
      </c>
      <c r="M1372" t="s">
        <v>1803</v>
      </c>
      <c r="N1372" t="s">
        <v>12151</v>
      </c>
    </row>
    <row r="1373" spans="1:17" customFormat="1" x14ac:dyDescent="0.25">
      <c r="A1373" t="s">
        <v>12154</v>
      </c>
      <c r="B1373" t="s">
        <v>2218</v>
      </c>
      <c r="C1373" s="1">
        <v>44909</v>
      </c>
      <c r="D1373" s="1" t="s">
        <v>23</v>
      </c>
      <c r="E1373" s="2">
        <v>50</v>
      </c>
      <c r="F1373" s="2">
        <v>0</v>
      </c>
      <c r="G1373" s="2">
        <v>0</v>
      </c>
      <c r="H1373" s="2">
        <v>50</v>
      </c>
      <c r="I1373" t="s">
        <v>17</v>
      </c>
      <c r="J1373" t="s">
        <v>17</v>
      </c>
      <c r="K1373" t="s">
        <v>17</v>
      </c>
      <c r="L1373" t="s">
        <v>24</v>
      </c>
      <c r="M1373" t="s">
        <v>1803</v>
      </c>
      <c r="N1373" t="s">
        <v>12151</v>
      </c>
      <c r="O1373" t="s">
        <v>12164</v>
      </c>
      <c r="Q1373" s="10">
        <f>E1373</f>
        <v>50</v>
      </c>
    </row>
    <row r="1374" spans="1:17" customFormat="1" hidden="1" x14ac:dyDescent="0.25">
      <c r="A1374" t="s">
        <v>12153</v>
      </c>
      <c r="B1374" t="s">
        <v>2219</v>
      </c>
      <c r="C1374" s="1">
        <v>44872</v>
      </c>
      <c r="D1374" s="1" t="s">
        <v>18</v>
      </c>
      <c r="E1374" s="2">
        <v>320</v>
      </c>
      <c r="F1374" s="2">
        <v>48.66</v>
      </c>
      <c r="G1374" s="2">
        <v>24.89</v>
      </c>
      <c r="H1374" s="2">
        <v>393.55</v>
      </c>
      <c r="I1374" t="s">
        <v>1813</v>
      </c>
      <c r="J1374" t="s">
        <v>56</v>
      </c>
      <c r="K1374">
        <v>45140</v>
      </c>
      <c r="L1374" t="s">
        <v>21</v>
      </c>
      <c r="M1374" t="s">
        <v>1803</v>
      </c>
      <c r="N1374" t="s">
        <v>12151</v>
      </c>
    </row>
    <row r="1375" spans="1:17" customFormat="1" hidden="1" x14ac:dyDescent="0.25">
      <c r="A1375" t="s">
        <v>12153</v>
      </c>
      <c r="B1375" t="s">
        <v>2220</v>
      </c>
      <c r="C1375" s="1">
        <v>44872</v>
      </c>
      <c r="D1375" s="1" t="s">
        <v>18</v>
      </c>
      <c r="E1375" s="2">
        <v>274.99</v>
      </c>
      <c r="F1375" s="2">
        <v>33.32</v>
      </c>
      <c r="G1375" s="2">
        <v>21.58</v>
      </c>
      <c r="H1375" s="2">
        <v>329.89</v>
      </c>
      <c r="I1375" t="s">
        <v>2221</v>
      </c>
      <c r="J1375" t="s">
        <v>56</v>
      </c>
      <c r="K1375">
        <v>43017</v>
      </c>
      <c r="L1375" t="s">
        <v>21</v>
      </c>
      <c r="M1375" t="s">
        <v>1803</v>
      </c>
      <c r="N1375" t="s">
        <v>12151</v>
      </c>
    </row>
    <row r="1376" spans="1:17" customFormat="1" hidden="1" x14ac:dyDescent="0.25">
      <c r="A1376" t="s">
        <v>12154</v>
      </c>
      <c r="B1376" t="s">
        <v>2223</v>
      </c>
      <c r="C1376" s="1">
        <v>44904</v>
      </c>
      <c r="D1376" s="1" t="s">
        <v>18</v>
      </c>
      <c r="E1376" s="2">
        <v>160</v>
      </c>
      <c r="F1376" s="2">
        <v>29.86</v>
      </c>
      <c r="G1376" s="2">
        <v>12.34</v>
      </c>
      <c r="H1376" s="2">
        <v>202.2</v>
      </c>
      <c r="I1376" t="s">
        <v>2224</v>
      </c>
      <c r="J1376" t="s">
        <v>56</v>
      </c>
      <c r="K1376">
        <v>44089</v>
      </c>
      <c r="L1376" t="s">
        <v>21</v>
      </c>
      <c r="M1376" t="s">
        <v>2222</v>
      </c>
      <c r="N1376" t="s">
        <v>12151</v>
      </c>
    </row>
    <row r="1377" spans="1:22" x14ac:dyDescent="0.25">
      <c r="A1377" t="s">
        <v>12152</v>
      </c>
      <c r="B1377" t="s">
        <v>2225</v>
      </c>
      <c r="C1377" s="1">
        <v>44861</v>
      </c>
      <c r="D1377" s="1" t="s">
        <v>23</v>
      </c>
      <c r="E1377" s="2">
        <v>50</v>
      </c>
      <c r="F1377" s="2">
        <v>0</v>
      </c>
      <c r="G1377" s="2">
        <v>0</v>
      </c>
      <c r="H1377" s="2">
        <v>50</v>
      </c>
      <c r="I1377" t="s">
        <v>17</v>
      </c>
      <c r="J1377" t="s">
        <v>17</v>
      </c>
      <c r="K1377" t="s">
        <v>17</v>
      </c>
      <c r="L1377" t="s">
        <v>24</v>
      </c>
      <c r="M1377" t="s">
        <v>2222</v>
      </c>
      <c r="N1377" t="s">
        <v>12151</v>
      </c>
      <c r="O1377" t="s">
        <v>12164</v>
      </c>
      <c r="Q1377" s="10">
        <f>E1377</f>
        <v>50</v>
      </c>
      <c r="T1377"/>
    </row>
    <row r="1378" spans="1:22" hidden="1" x14ac:dyDescent="0.25">
      <c r="A1378" t="s">
        <v>12154</v>
      </c>
      <c r="B1378" t="s">
        <v>2226</v>
      </c>
      <c r="C1378" s="1">
        <v>44913</v>
      </c>
      <c r="D1378" s="1" t="s">
        <v>18</v>
      </c>
      <c r="E1378" s="2">
        <v>91.52</v>
      </c>
      <c r="F1378" s="2">
        <v>21.56</v>
      </c>
      <c r="G1378" s="2">
        <v>7.64</v>
      </c>
      <c r="H1378" s="2">
        <v>120.72</v>
      </c>
      <c r="I1378" t="s">
        <v>2227</v>
      </c>
      <c r="J1378" t="s">
        <v>56</v>
      </c>
      <c r="K1378">
        <v>44281</v>
      </c>
      <c r="L1378" t="s">
        <v>21</v>
      </c>
      <c r="M1378" t="s">
        <v>2222</v>
      </c>
      <c r="N1378" t="s">
        <v>12151</v>
      </c>
      <c r="T1378"/>
    </row>
    <row r="1379" spans="1:22" x14ac:dyDescent="0.25">
      <c r="A1379" t="s">
        <v>12153</v>
      </c>
      <c r="B1379" t="s">
        <v>2228</v>
      </c>
      <c r="C1379" s="1">
        <v>44878</v>
      </c>
      <c r="D1379" s="1" t="s">
        <v>23</v>
      </c>
      <c r="E1379" s="2">
        <v>50</v>
      </c>
      <c r="F1379" s="2">
        <v>0</v>
      </c>
      <c r="G1379" s="2">
        <v>0</v>
      </c>
      <c r="H1379" s="2">
        <v>50</v>
      </c>
      <c r="I1379" t="s">
        <v>17</v>
      </c>
      <c r="J1379" t="s">
        <v>17</v>
      </c>
      <c r="K1379" t="s">
        <v>17</v>
      </c>
      <c r="L1379" t="s">
        <v>24</v>
      </c>
      <c r="M1379" t="s">
        <v>2222</v>
      </c>
      <c r="N1379" t="s">
        <v>12151</v>
      </c>
      <c r="O1379" t="s">
        <v>12164</v>
      </c>
      <c r="Q1379" s="10">
        <f>E1379</f>
        <v>50</v>
      </c>
      <c r="T1379"/>
    </row>
    <row r="1380" spans="1:22" x14ac:dyDescent="0.25">
      <c r="A1380" t="s">
        <v>12154</v>
      </c>
      <c r="B1380" t="s">
        <v>2229</v>
      </c>
      <c r="C1380" s="1">
        <v>44924</v>
      </c>
      <c r="D1380" s="1" t="s">
        <v>18</v>
      </c>
      <c r="E1380" s="2">
        <v>25</v>
      </c>
      <c r="F1380" s="2">
        <v>20.67</v>
      </c>
      <c r="G1380" s="2">
        <v>2.56</v>
      </c>
      <c r="H1380" s="2">
        <v>48.23</v>
      </c>
      <c r="I1380" t="s">
        <v>2230</v>
      </c>
      <c r="J1380" t="s">
        <v>52</v>
      </c>
      <c r="K1380">
        <v>90755</v>
      </c>
      <c r="L1380" t="s">
        <v>43</v>
      </c>
      <c r="M1380" t="s">
        <v>2222</v>
      </c>
      <c r="N1380" t="s">
        <v>12151</v>
      </c>
      <c r="O1380" t="s">
        <v>12166</v>
      </c>
      <c r="P1380" s="10">
        <f>E1380</f>
        <v>25</v>
      </c>
      <c r="R1380" s="17">
        <f>VLOOKUP(I1380,Counties!$A$1:$D$1787,3,0)</f>
        <v>0.10249999999999999</v>
      </c>
      <c r="S1380" s="10">
        <f>P1380*R1380</f>
        <v>2.5625</v>
      </c>
      <c r="T1380" s="17" t="str">
        <f>VLOOKUP(I1380,Counties!$A$1:$D$1787,4,0)</f>
        <v>Los Angeles</v>
      </c>
      <c r="U1380" s="10">
        <f>G1380</f>
        <v>2.56</v>
      </c>
      <c r="V1380" s="10">
        <f>S1380-U1380</f>
        <v>2.4999999999999467E-3</v>
      </c>
    </row>
    <row r="1381" spans="1:22" hidden="1" x14ac:dyDescent="0.25">
      <c r="A1381" t="s">
        <v>12154</v>
      </c>
      <c r="B1381" t="s">
        <v>2231</v>
      </c>
      <c r="C1381" s="1">
        <v>44903</v>
      </c>
      <c r="D1381" s="1" t="s">
        <v>18</v>
      </c>
      <c r="E1381" s="2">
        <v>445</v>
      </c>
      <c r="F1381" s="2">
        <v>48.66</v>
      </c>
      <c r="G1381" s="2">
        <v>33.31</v>
      </c>
      <c r="H1381" s="2">
        <v>526.97</v>
      </c>
      <c r="I1381" t="s">
        <v>860</v>
      </c>
      <c r="J1381" t="s">
        <v>56</v>
      </c>
      <c r="K1381">
        <v>44256</v>
      </c>
      <c r="L1381" t="s">
        <v>21</v>
      </c>
      <c r="M1381" t="s">
        <v>2222</v>
      </c>
      <c r="N1381" t="s">
        <v>12151</v>
      </c>
      <c r="T1381"/>
    </row>
    <row r="1382" spans="1:22" hidden="1" x14ac:dyDescent="0.25">
      <c r="A1382" t="s">
        <v>12154</v>
      </c>
      <c r="B1382" t="s">
        <v>2232</v>
      </c>
      <c r="C1382" s="1">
        <v>44905</v>
      </c>
      <c r="D1382" s="1" t="s">
        <v>18</v>
      </c>
      <c r="E1382" s="2">
        <v>320</v>
      </c>
      <c r="F1382" s="2">
        <v>48.66</v>
      </c>
      <c r="G1382" s="2">
        <v>28.79</v>
      </c>
      <c r="H1382" s="2">
        <v>397.45</v>
      </c>
      <c r="I1382" t="s">
        <v>2234</v>
      </c>
      <c r="J1382" t="s">
        <v>42</v>
      </c>
      <c r="K1382">
        <v>21009</v>
      </c>
      <c r="L1382" t="s">
        <v>43</v>
      </c>
      <c r="M1382" t="s">
        <v>2222</v>
      </c>
      <c r="N1382" t="s">
        <v>12151</v>
      </c>
      <c r="T1382"/>
    </row>
    <row r="1383" spans="1:22" x14ac:dyDescent="0.25">
      <c r="A1383" t="s">
        <v>12152</v>
      </c>
      <c r="B1383" t="s">
        <v>2235</v>
      </c>
      <c r="C1383" s="1">
        <v>44865</v>
      </c>
      <c r="D1383" s="1" t="s">
        <v>23</v>
      </c>
      <c r="E1383" s="2">
        <v>50</v>
      </c>
      <c r="F1383" s="2">
        <v>0</v>
      </c>
      <c r="G1383" s="2">
        <v>0</v>
      </c>
      <c r="H1383" s="2">
        <v>50</v>
      </c>
      <c r="I1383" t="s">
        <v>17</v>
      </c>
      <c r="J1383" t="s">
        <v>17</v>
      </c>
      <c r="K1383" t="s">
        <v>17</v>
      </c>
      <c r="L1383" t="s">
        <v>24</v>
      </c>
      <c r="M1383" t="s">
        <v>2222</v>
      </c>
      <c r="N1383" t="s">
        <v>12151</v>
      </c>
      <c r="O1383" t="s">
        <v>12164</v>
      </c>
      <c r="Q1383" s="10">
        <f>E1383</f>
        <v>50</v>
      </c>
      <c r="T1383"/>
    </row>
    <row r="1384" spans="1:22" hidden="1" x14ac:dyDescent="0.25">
      <c r="A1384" t="s">
        <v>12154</v>
      </c>
      <c r="B1384" t="s">
        <v>2236</v>
      </c>
      <c r="C1384" s="1">
        <v>44905</v>
      </c>
      <c r="D1384" s="1" t="s">
        <v>18</v>
      </c>
      <c r="E1384" s="2">
        <v>130</v>
      </c>
      <c r="F1384" s="2">
        <v>29.86</v>
      </c>
      <c r="G1384" s="2">
        <v>10.8</v>
      </c>
      <c r="H1384" s="2">
        <v>170.66</v>
      </c>
      <c r="I1384" t="s">
        <v>137</v>
      </c>
      <c r="J1384" t="s">
        <v>56</v>
      </c>
      <c r="K1384">
        <v>44236</v>
      </c>
      <c r="L1384" t="s">
        <v>21</v>
      </c>
      <c r="M1384" t="s">
        <v>2222</v>
      </c>
      <c r="N1384" t="s">
        <v>12151</v>
      </c>
      <c r="T1384"/>
    </row>
    <row r="1385" spans="1:22" hidden="1" x14ac:dyDescent="0.25">
      <c r="A1385" t="s">
        <v>12154</v>
      </c>
      <c r="B1385" t="s">
        <v>2237</v>
      </c>
      <c r="C1385" s="1">
        <v>44902</v>
      </c>
      <c r="D1385" s="1" t="s">
        <v>18</v>
      </c>
      <c r="E1385" s="2">
        <v>125</v>
      </c>
      <c r="F1385" s="2">
        <v>25.1</v>
      </c>
      <c r="G1385" s="2">
        <v>9</v>
      </c>
      <c r="H1385" s="2">
        <v>159.1</v>
      </c>
      <c r="I1385" t="s">
        <v>2238</v>
      </c>
      <c r="J1385" t="s">
        <v>138</v>
      </c>
      <c r="K1385">
        <v>48080</v>
      </c>
      <c r="L1385" t="s">
        <v>21</v>
      </c>
      <c r="M1385" t="s">
        <v>2222</v>
      </c>
      <c r="N1385" t="s">
        <v>12151</v>
      </c>
      <c r="T1385"/>
    </row>
    <row r="1386" spans="1:22" hidden="1" x14ac:dyDescent="0.25">
      <c r="A1386" t="s">
        <v>12154</v>
      </c>
      <c r="B1386" t="s">
        <v>2239</v>
      </c>
      <c r="C1386" s="1">
        <v>44906</v>
      </c>
      <c r="D1386" s="1" t="s">
        <v>18</v>
      </c>
      <c r="E1386" s="2">
        <v>370</v>
      </c>
      <c r="F1386" s="2">
        <v>48.66</v>
      </c>
      <c r="G1386" s="2">
        <v>30.36</v>
      </c>
      <c r="H1386" s="2">
        <v>449.02</v>
      </c>
      <c r="I1386" t="s">
        <v>2240</v>
      </c>
      <c r="J1386" t="s">
        <v>56</v>
      </c>
      <c r="K1386">
        <v>44060</v>
      </c>
      <c r="L1386" t="s">
        <v>21</v>
      </c>
      <c r="M1386" t="s">
        <v>2222</v>
      </c>
      <c r="N1386" t="s">
        <v>12151</v>
      </c>
      <c r="T1386"/>
    </row>
    <row r="1387" spans="1:22" hidden="1" x14ac:dyDescent="0.25">
      <c r="A1387" t="s">
        <v>12153</v>
      </c>
      <c r="B1387" t="s">
        <v>2241</v>
      </c>
      <c r="C1387" s="1">
        <v>44880</v>
      </c>
      <c r="D1387" s="1" t="s">
        <v>18</v>
      </c>
      <c r="E1387" s="2">
        <v>320</v>
      </c>
      <c r="F1387" s="2">
        <v>48.66</v>
      </c>
      <c r="G1387" s="2">
        <v>29.5</v>
      </c>
      <c r="H1387" s="2">
        <v>398.16</v>
      </c>
      <c r="I1387" t="s">
        <v>2242</v>
      </c>
      <c r="J1387" t="s">
        <v>56</v>
      </c>
      <c r="K1387">
        <v>44149</v>
      </c>
      <c r="L1387" t="s">
        <v>21</v>
      </c>
      <c r="M1387" t="s">
        <v>2222</v>
      </c>
      <c r="N1387" t="s">
        <v>12151</v>
      </c>
      <c r="T1387"/>
    </row>
    <row r="1388" spans="1:22" hidden="1" x14ac:dyDescent="0.25">
      <c r="A1388" t="s">
        <v>12154</v>
      </c>
      <c r="B1388" t="s">
        <v>2243</v>
      </c>
      <c r="C1388" s="1">
        <v>44913</v>
      </c>
      <c r="D1388" s="1" t="s">
        <v>18</v>
      </c>
      <c r="E1388" s="2">
        <v>91.52</v>
      </c>
      <c r="F1388" s="2">
        <v>21.56</v>
      </c>
      <c r="G1388" s="2">
        <v>7.64</v>
      </c>
      <c r="H1388" s="2">
        <v>120.72</v>
      </c>
      <c r="I1388" t="s">
        <v>2244</v>
      </c>
      <c r="J1388" t="s">
        <v>56</v>
      </c>
      <c r="K1388">
        <v>44321</v>
      </c>
      <c r="L1388" t="s">
        <v>21</v>
      </c>
      <c r="M1388" t="s">
        <v>2222</v>
      </c>
      <c r="N1388" t="s">
        <v>12151</v>
      </c>
      <c r="T1388"/>
    </row>
    <row r="1389" spans="1:22" hidden="1" x14ac:dyDescent="0.25">
      <c r="A1389" t="s">
        <v>12153</v>
      </c>
      <c r="B1389" t="s">
        <v>2245</v>
      </c>
      <c r="C1389" s="1">
        <v>44880</v>
      </c>
      <c r="D1389" s="1" t="s">
        <v>54</v>
      </c>
      <c r="E1389" s="2">
        <v>-320</v>
      </c>
      <c r="F1389" s="2">
        <v>-48.66</v>
      </c>
      <c r="G1389" s="2">
        <v>-29.5</v>
      </c>
      <c r="H1389" s="2">
        <v>-398.16</v>
      </c>
      <c r="I1389" t="s">
        <v>2242</v>
      </c>
      <c r="J1389" t="s">
        <v>56</v>
      </c>
      <c r="K1389">
        <v>44149</v>
      </c>
      <c r="L1389" t="s">
        <v>43</v>
      </c>
      <c r="M1389" t="s">
        <v>2222</v>
      </c>
      <c r="N1389" t="s">
        <v>12151</v>
      </c>
      <c r="T1389"/>
    </row>
    <row r="1390" spans="1:22" x14ac:dyDescent="0.25">
      <c r="A1390" t="s">
        <v>12154</v>
      </c>
      <c r="B1390" t="s">
        <v>2246</v>
      </c>
      <c r="C1390" s="1">
        <v>44904</v>
      </c>
      <c r="D1390" s="1" t="s">
        <v>23</v>
      </c>
      <c r="E1390" s="2">
        <v>50</v>
      </c>
      <c r="F1390" s="2">
        <v>0</v>
      </c>
      <c r="G1390" s="2">
        <v>0</v>
      </c>
      <c r="H1390" s="2">
        <v>50</v>
      </c>
      <c r="I1390" t="s">
        <v>17</v>
      </c>
      <c r="J1390" t="s">
        <v>17</v>
      </c>
      <c r="K1390" t="s">
        <v>17</v>
      </c>
      <c r="L1390" t="s">
        <v>24</v>
      </c>
      <c r="M1390" t="s">
        <v>2222</v>
      </c>
      <c r="N1390" t="s">
        <v>12151</v>
      </c>
      <c r="O1390" t="s">
        <v>12164</v>
      </c>
      <c r="Q1390" s="10">
        <f>E1390</f>
        <v>50</v>
      </c>
      <c r="T1390"/>
    </row>
    <row r="1391" spans="1:22" hidden="1" x14ac:dyDescent="0.25">
      <c r="A1391" t="s">
        <v>12154</v>
      </c>
      <c r="B1391" t="s">
        <v>2247</v>
      </c>
      <c r="C1391" s="1">
        <v>44903</v>
      </c>
      <c r="D1391" s="1" t="s">
        <v>18</v>
      </c>
      <c r="E1391" s="2">
        <v>195</v>
      </c>
      <c r="F1391" s="2">
        <v>37.75</v>
      </c>
      <c r="G1391" s="2">
        <v>18.62</v>
      </c>
      <c r="H1391" s="2">
        <v>251.37</v>
      </c>
      <c r="I1391" t="s">
        <v>2248</v>
      </c>
      <c r="J1391" t="s">
        <v>56</v>
      </c>
      <c r="K1391">
        <v>44114</v>
      </c>
      <c r="L1391" t="s">
        <v>21</v>
      </c>
      <c r="M1391" t="s">
        <v>2222</v>
      </c>
      <c r="N1391" t="s">
        <v>12151</v>
      </c>
      <c r="T1391"/>
    </row>
    <row r="1392" spans="1:22" x14ac:dyDescent="0.25">
      <c r="A1392" t="s">
        <v>12152</v>
      </c>
      <c r="B1392" t="s">
        <v>2249</v>
      </c>
      <c r="C1392" s="1">
        <v>44841</v>
      </c>
      <c r="D1392" s="1" t="s">
        <v>23</v>
      </c>
      <c r="E1392" s="2">
        <v>50</v>
      </c>
      <c r="F1392" s="2">
        <v>0</v>
      </c>
      <c r="G1392" s="2">
        <v>0</v>
      </c>
      <c r="H1392" s="2">
        <v>50</v>
      </c>
      <c r="I1392" t="s">
        <v>17</v>
      </c>
      <c r="J1392" t="s">
        <v>17</v>
      </c>
      <c r="K1392" t="s">
        <v>17</v>
      </c>
      <c r="L1392" t="s">
        <v>24</v>
      </c>
      <c r="M1392" t="s">
        <v>2222</v>
      </c>
      <c r="N1392" t="s">
        <v>12151</v>
      </c>
      <c r="O1392" t="s">
        <v>12164</v>
      </c>
      <c r="Q1392" s="10">
        <f>E1392</f>
        <v>50</v>
      </c>
      <c r="T1392"/>
    </row>
    <row r="1393" spans="1:22" x14ac:dyDescent="0.25">
      <c r="A1393" t="s">
        <v>12153</v>
      </c>
      <c r="B1393" t="s">
        <v>2250</v>
      </c>
      <c r="C1393" s="1">
        <v>44875</v>
      </c>
      <c r="D1393" s="1" t="s">
        <v>54</v>
      </c>
      <c r="E1393" s="2">
        <v>-36</v>
      </c>
      <c r="F1393" s="2">
        <v>0</v>
      </c>
      <c r="G1393" s="2">
        <v>0</v>
      </c>
      <c r="H1393" s="2">
        <v>-36</v>
      </c>
      <c r="I1393" t="s">
        <v>17</v>
      </c>
      <c r="J1393" t="s">
        <v>17</v>
      </c>
      <c r="K1393" t="s">
        <v>17</v>
      </c>
      <c r="L1393" t="s">
        <v>24</v>
      </c>
      <c r="M1393" t="s">
        <v>2222</v>
      </c>
      <c r="N1393" t="s">
        <v>12151</v>
      </c>
      <c r="O1393" t="s">
        <v>12166</v>
      </c>
      <c r="P1393" s="10"/>
      <c r="Q1393" s="10">
        <f>E1393</f>
        <v>-36</v>
      </c>
      <c r="T1393"/>
      <c r="U1393" s="10">
        <f t="shared" ref="U1393:U1395" si="496">G1393</f>
        <v>0</v>
      </c>
      <c r="V1393" s="10">
        <f t="shared" ref="V1393:V1395" si="497">S1393-U1393</f>
        <v>0</v>
      </c>
    </row>
    <row r="1394" spans="1:22" x14ac:dyDescent="0.25">
      <c r="A1394" t="s">
        <v>12154</v>
      </c>
      <c r="B1394" t="s">
        <v>2251</v>
      </c>
      <c r="C1394" s="1">
        <v>44904</v>
      </c>
      <c r="D1394" s="1" t="s">
        <v>54</v>
      </c>
      <c r="E1394" s="2">
        <v>-260</v>
      </c>
      <c r="F1394" s="2">
        <v>-46.63</v>
      </c>
      <c r="G1394" s="2">
        <v>0</v>
      </c>
      <c r="H1394" s="2">
        <v>-306.63</v>
      </c>
      <c r="I1394" t="s">
        <v>2252</v>
      </c>
      <c r="J1394" t="s">
        <v>71</v>
      </c>
      <c r="K1394">
        <v>33458</v>
      </c>
      <c r="L1394" t="s">
        <v>75</v>
      </c>
      <c r="M1394" t="s">
        <v>2222</v>
      </c>
      <c r="N1394" t="s">
        <v>12151</v>
      </c>
      <c r="O1394" t="s">
        <v>12166</v>
      </c>
      <c r="P1394" s="10">
        <f t="shared" ref="P1393:P1395" si="498">E1394</f>
        <v>-260</v>
      </c>
      <c r="R1394" s="12">
        <v>7.7499999999999999E-2</v>
      </c>
      <c r="S1394" s="10">
        <f>P1394*R1394</f>
        <v>-20.149999999999999</v>
      </c>
      <c r="T1394" t="s">
        <v>822</v>
      </c>
      <c r="U1394" s="10">
        <f t="shared" si="496"/>
        <v>0</v>
      </c>
      <c r="V1394" s="10">
        <f t="shared" si="497"/>
        <v>-20.149999999999999</v>
      </c>
    </row>
    <row r="1395" spans="1:22" x14ac:dyDescent="0.25">
      <c r="A1395" t="s">
        <v>12153</v>
      </c>
      <c r="B1395" t="s">
        <v>2253</v>
      </c>
      <c r="C1395" s="1">
        <v>44875</v>
      </c>
      <c r="D1395" s="1" t="s">
        <v>54</v>
      </c>
      <c r="E1395" s="2">
        <v>-36</v>
      </c>
      <c r="F1395" s="2">
        <v>0</v>
      </c>
      <c r="G1395" s="2">
        <v>0</v>
      </c>
      <c r="H1395" s="2">
        <v>-36</v>
      </c>
      <c r="I1395" t="s">
        <v>17</v>
      </c>
      <c r="J1395" t="s">
        <v>17</v>
      </c>
      <c r="K1395" t="s">
        <v>17</v>
      </c>
      <c r="L1395" t="s">
        <v>24</v>
      </c>
      <c r="M1395" t="s">
        <v>2222</v>
      </c>
      <c r="N1395" t="s">
        <v>12151</v>
      </c>
      <c r="O1395" t="s">
        <v>12166</v>
      </c>
      <c r="P1395" s="10"/>
      <c r="Q1395" s="10">
        <f>E1395</f>
        <v>-36</v>
      </c>
      <c r="T1395"/>
      <c r="U1395" s="10">
        <f t="shared" si="496"/>
        <v>0</v>
      </c>
      <c r="V1395" s="10">
        <f t="shared" si="497"/>
        <v>0</v>
      </c>
    </row>
    <row r="1396" spans="1:22" hidden="1" x14ac:dyDescent="0.25">
      <c r="A1396" t="s">
        <v>12153</v>
      </c>
      <c r="B1396" t="s">
        <v>2254</v>
      </c>
      <c r="C1396" s="1">
        <v>44879</v>
      </c>
      <c r="D1396" s="1" t="s">
        <v>18</v>
      </c>
      <c r="E1396" s="2">
        <v>169.99</v>
      </c>
      <c r="F1396" s="2">
        <v>29.86</v>
      </c>
      <c r="G1396" s="2">
        <v>13.99</v>
      </c>
      <c r="H1396" s="2">
        <v>213.84</v>
      </c>
      <c r="I1396" t="s">
        <v>296</v>
      </c>
      <c r="J1396" t="s">
        <v>88</v>
      </c>
      <c r="K1396">
        <v>15241</v>
      </c>
      <c r="L1396" t="s">
        <v>43</v>
      </c>
      <c r="M1396" t="s">
        <v>2222</v>
      </c>
      <c r="N1396" t="s">
        <v>12151</v>
      </c>
      <c r="T1396"/>
    </row>
    <row r="1397" spans="1:22" x14ac:dyDescent="0.25">
      <c r="A1397" t="s">
        <v>12153</v>
      </c>
      <c r="B1397" t="s">
        <v>2256</v>
      </c>
      <c r="C1397" s="1">
        <v>44881</v>
      </c>
      <c r="D1397" s="1" t="s">
        <v>23</v>
      </c>
      <c r="E1397" s="2">
        <v>50</v>
      </c>
      <c r="F1397" s="2">
        <v>0</v>
      </c>
      <c r="G1397" s="2">
        <v>0</v>
      </c>
      <c r="H1397" s="2">
        <v>50</v>
      </c>
      <c r="I1397" t="s">
        <v>17</v>
      </c>
      <c r="J1397" t="s">
        <v>17</v>
      </c>
      <c r="K1397" t="s">
        <v>17</v>
      </c>
      <c r="L1397" t="s">
        <v>24</v>
      </c>
      <c r="M1397" t="s">
        <v>2222</v>
      </c>
      <c r="N1397" t="s">
        <v>12151</v>
      </c>
      <c r="O1397" t="s">
        <v>12164</v>
      </c>
      <c r="Q1397" s="10">
        <f>E1397</f>
        <v>50</v>
      </c>
      <c r="T1397"/>
    </row>
    <row r="1398" spans="1:22" hidden="1" x14ac:dyDescent="0.25">
      <c r="A1398" t="s">
        <v>12154</v>
      </c>
      <c r="B1398" t="s">
        <v>2257</v>
      </c>
      <c r="C1398" s="1">
        <v>44906</v>
      </c>
      <c r="D1398" s="1" t="s">
        <v>18</v>
      </c>
      <c r="E1398" s="2">
        <v>320</v>
      </c>
      <c r="F1398" s="2">
        <v>48.66</v>
      </c>
      <c r="G1398" s="2">
        <v>0</v>
      </c>
      <c r="H1398" s="2">
        <v>368.66</v>
      </c>
      <c r="I1398" t="s">
        <v>593</v>
      </c>
      <c r="J1398" t="s">
        <v>71</v>
      </c>
      <c r="K1398">
        <v>33412</v>
      </c>
      <c r="L1398" t="s">
        <v>43</v>
      </c>
      <c r="M1398" t="s">
        <v>2222</v>
      </c>
      <c r="N1398" t="s">
        <v>12151</v>
      </c>
      <c r="T1398"/>
    </row>
    <row r="1399" spans="1:22" hidden="1" x14ac:dyDescent="0.25">
      <c r="A1399" t="s">
        <v>12153</v>
      </c>
      <c r="B1399" t="s">
        <v>2258</v>
      </c>
      <c r="C1399" s="1">
        <v>44881</v>
      </c>
      <c r="D1399" s="1" t="s">
        <v>18</v>
      </c>
      <c r="E1399" s="2">
        <v>3008</v>
      </c>
      <c r="F1399" s="2">
        <v>272.27999999999997</v>
      </c>
      <c r="G1399" s="2">
        <v>262.42</v>
      </c>
      <c r="H1399" s="2">
        <v>3542.7</v>
      </c>
      <c r="I1399" t="s">
        <v>2259</v>
      </c>
      <c r="J1399" t="s">
        <v>56</v>
      </c>
      <c r="K1399">
        <v>44017</v>
      </c>
      <c r="L1399" t="s">
        <v>21</v>
      </c>
      <c r="M1399" t="s">
        <v>2222</v>
      </c>
      <c r="N1399" t="s">
        <v>12151</v>
      </c>
      <c r="T1399"/>
    </row>
    <row r="1400" spans="1:22" hidden="1" x14ac:dyDescent="0.25">
      <c r="A1400" t="s">
        <v>12153</v>
      </c>
      <c r="B1400" t="s">
        <v>2260</v>
      </c>
      <c r="C1400" s="1">
        <v>44876</v>
      </c>
      <c r="D1400" s="1" t="s">
        <v>18</v>
      </c>
      <c r="E1400" s="2">
        <v>391.68</v>
      </c>
      <c r="F1400" s="2">
        <v>48.66</v>
      </c>
      <c r="G1400" s="2">
        <v>28.61</v>
      </c>
      <c r="H1400" s="2">
        <v>468.95</v>
      </c>
      <c r="I1400" t="s">
        <v>2261</v>
      </c>
      <c r="J1400" t="s">
        <v>56</v>
      </c>
      <c r="K1400">
        <v>44011</v>
      </c>
      <c r="L1400" t="s">
        <v>21</v>
      </c>
      <c r="M1400" t="s">
        <v>2222</v>
      </c>
      <c r="N1400" t="s">
        <v>12151</v>
      </c>
      <c r="T1400"/>
    </row>
    <row r="1401" spans="1:22" x14ac:dyDescent="0.25">
      <c r="A1401" t="s">
        <v>12154</v>
      </c>
      <c r="B1401" t="s">
        <v>2262</v>
      </c>
      <c r="C1401" s="1">
        <v>44904</v>
      </c>
      <c r="D1401" s="1" t="s">
        <v>18</v>
      </c>
      <c r="E1401" s="2">
        <v>195</v>
      </c>
      <c r="F1401" s="2">
        <v>31.1</v>
      </c>
      <c r="G1401" s="2">
        <v>15.11</v>
      </c>
      <c r="H1401" s="2">
        <v>241.21</v>
      </c>
      <c r="I1401" t="s">
        <v>992</v>
      </c>
      <c r="J1401" t="s">
        <v>52</v>
      </c>
      <c r="K1401">
        <v>92886</v>
      </c>
      <c r="L1401" t="s">
        <v>43</v>
      </c>
      <c r="M1401" t="s">
        <v>2222</v>
      </c>
      <c r="N1401" t="s">
        <v>12151</v>
      </c>
      <c r="O1401" t="s">
        <v>12166</v>
      </c>
      <c r="P1401" s="10">
        <f>E1401</f>
        <v>195</v>
      </c>
      <c r="R1401" s="17">
        <f>VLOOKUP(I1401,Counties!$A$1:$D$1787,3,0)</f>
        <v>7.7499999999999999E-2</v>
      </c>
      <c r="S1401" s="10">
        <f>P1401*R1401</f>
        <v>15.112500000000001</v>
      </c>
      <c r="T1401" s="17" t="str">
        <f>VLOOKUP(I1401,Counties!$A$1:$D$1787,4,0)</f>
        <v>Orange</v>
      </c>
      <c r="U1401" s="10">
        <f>G1401</f>
        <v>15.11</v>
      </c>
      <c r="V1401" s="10">
        <f>S1401-U1401</f>
        <v>2.500000000001279E-3</v>
      </c>
    </row>
    <row r="1402" spans="1:22" x14ac:dyDescent="0.25">
      <c r="A1402" t="s">
        <v>12152</v>
      </c>
      <c r="B1402" t="s">
        <v>2263</v>
      </c>
      <c r="C1402" s="1">
        <v>44865</v>
      </c>
      <c r="D1402" s="1" t="s">
        <v>23</v>
      </c>
      <c r="E1402" s="2">
        <v>50</v>
      </c>
      <c r="F1402" s="2">
        <v>0</v>
      </c>
      <c r="G1402" s="2">
        <v>0</v>
      </c>
      <c r="H1402" s="2">
        <v>50</v>
      </c>
      <c r="I1402" t="s">
        <v>17</v>
      </c>
      <c r="J1402" t="s">
        <v>17</v>
      </c>
      <c r="K1402" t="s">
        <v>17</v>
      </c>
      <c r="L1402" t="s">
        <v>24</v>
      </c>
      <c r="M1402" t="s">
        <v>2222</v>
      </c>
      <c r="N1402" t="s">
        <v>12151</v>
      </c>
      <c r="O1402" t="s">
        <v>12164</v>
      </c>
      <c r="Q1402" s="10">
        <f>E1402</f>
        <v>50</v>
      </c>
      <c r="T1402"/>
    </row>
    <row r="1403" spans="1:22" hidden="1" x14ac:dyDescent="0.25">
      <c r="A1403" t="s">
        <v>12154</v>
      </c>
      <c r="B1403" t="s">
        <v>2264</v>
      </c>
      <c r="C1403" s="1">
        <v>44904</v>
      </c>
      <c r="D1403" s="1" t="s">
        <v>18</v>
      </c>
      <c r="E1403" s="2">
        <v>195</v>
      </c>
      <c r="F1403" s="2">
        <v>37.75</v>
      </c>
      <c r="G1403" s="2">
        <v>18.62</v>
      </c>
      <c r="H1403" s="2">
        <v>251.37</v>
      </c>
      <c r="I1403" t="s">
        <v>2265</v>
      </c>
      <c r="J1403" t="s">
        <v>56</v>
      </c>
      <c r="K1403">
        <v>44143</v>
      </c>
      <c r="L1403" t="s">
        <v>21</v>
      </c>
      <c r="M1403" t="s">
        <v>2222</v>
      </c>
      <c r="N1403" t="s">
        <v>12151</v>
      </c>
      <c r="T1403"/>
    </row>
    <row r="1404" spans="1:22" hidden="1" x14ac:dyDescent="0.25">
      <c r="A1404" t="s">
        <v>12153</v>
      </c>
      <c r="B1404" t="s">
        <v>2266</v>
      </c>
      <c r="C1404" s="1">
        <v>44888</v>
      </c>
      <c r="D1404" s="1" t="s">
        <v>18</v>
      </c>
      <c r="E1404" s="2">
        <v>295</v>
      </c>
      <c r="F1404" s="2">
        <v>46.63</v>
      </c>
      <c r="G1404" s="2">
        <v>27.33</v>
      </c>
      <c r="H1404" s="2">
        <v>368.96</v>
      </c>
      <c r="I1404" t="s">
        <v>2267</v>
      </c>
      <c r="J1404" t="s">
        <v>56</v>
      </c>
      <c r="K1404">
        <v>44133</v>
      </c>
      <c r="L1404" t="s">
        <v>21</v>
      </c>
      <c r="M1404" t="s">
        <v>2222</v>
      </c>
      <c r="N1404" t="s">
        <v>12151</v>
      </c>
      <c r="T1404"/>
    </row>
    <row r="1405" spans="1:22" x14ac:dyDescent="0.25">
      <c r="A1405" t="s">
        <v>12152</v>
      </c>
      <c r="B1405" t="s">
        <v>2268</v>
      </c>
      <c r="C1405" s="1">
        <v>44861</v>
      </c>
      <c r="D1405" s="1" t="s">
        <v>23</v>
      </c>
      <c r="E1405" s="2">
        <v>50</v>
      </c>
      <c r="F1405" s="2">
        <v>0</v>
      </c>
      <c r="G1405" s="2">
        <v>0</v>
      </c>
      <c r="H1405" s="2">
        <v>50</v>
      </c>
      <c r="I1405" t="s">
        <v>17</v>
      </c>
      <c r="J1405" t="s">
        <v>17</v>
      </c>
      <c r="K1405" t="s">
        <v>17</v>
      </c>
      <c r="L1405" t="s">
        <v>24</v>
      </c>
      <c r="M1405" t="s">
        <v>2222</v>
      </c>
      <c r="N1405" t="s">
        <v>12151</v>
      </c>
      <c r="O1405" t="s">
        <v>12164</v>
      </c>
      <c r="Q1405" s="10">
        <f>E1405</f>
        <v>50</v>
      </c>
      <c r="T1405"/>
    </row>
    <row r="1406" spans="1:22" hidden="1" x14ac:dyDescent="0.25">
      <c r="A1406" t="s">
        <v>12154</v>
      </c>
      <c r="B1406" t="s">
        <v>2269</v>
      </c>
      <c r="C1406" s="1">
        <v>44907</v>
      </c>
      <c r="D1406" s="1" t="s">
        <v>18</v>
      </c>
      <c r="E1406" s="2">
        <v>195</v>
      </c>
      <c r="F1406" s="2">
        <v>37.75</v>
      </c>
      <c r="G1406" s="2">
        <v>17.46</v>
      </c>
      <c r="H1406" s="2">
        <v>250.21</v>
      </c>
      <c r="I1406" t="s">
        <v>2270</v>
      </c>
      <c r="J1406" t="s">
        <v>56</v>
      </c>
      <c r="K1406">
        <v>45429</v>
      </c>
      <c r="L1406" t="s">
        <v>21</v>
      </c>
      <c r="M1406" t="s">
        <v>2222</v>
      </c>
      <c r="N1406" t="s">
        <v>12151</v>
      </c>
      <c r="T1406"/>
    </row>
    <row r="1407" spans="1:22" x14ac:dyDescent="0.25">
      <c r="A1407" t="s">
        <v>12152</v>
      </c>
      <c r="B1407" t="s">
        <v>2271</v>
      </c>
      <c r="C1407" s="1">
        <v>44862</v>
      </c>
      <c r="D1407" s="1" t="s">
        <v>23</v>
      </c>
      <c r="E1407" s="2">
        <v>50</v>
      </c>
      <c r="F1407" s="2">
        <v>0</v>
      </c>
      <c r="G1407" s="2">
        <v>0</v>
      </c>
      <c r="H1407" s="2">
        <v>50</v>
      </c>
      <c r="I1407" t="s">
        <v>17</v>
      </c>
      <c r="J1407" t="s">
        <v>17</v>
      </c>
      <c r="K1407" t="s">
        <v>17</v>
      </c>
      <c r="L1407" t="s">
        <v>24</v>
      </c>
      <c r="M1407" t="s">
        <v>2222</v>
      </c>
      <c r="N1407" t="s">
        <v>12151</v>
      </c>
      <c r="O1407" t="s">
        <v>12164</v>
      </c>
      <c r="Q1407" s="10">
        <f>E1407</f>
        <v>50</v>
      </c>
      <c r="T1407"/>
    </row>
    <row r="1408" spans="1:22" x14ac:dyDescent="0.25">
      <c r="A1408" t="s">
        <v>12153</v>
      </c>
      <c r="B1408" t="s">
        <v>2272</v>
      </c>
      <c r="C1408" s="1">
        <v>44875</v>
      </c>
      <c r="D1408" s="1" t="s">
        <v>18</v>
      </c>
      <c r="E1408" s="2">
        <v>36</v>
      </c>
      <c r="F1408" s="2">
        <v>0</v>
      </c>
      <c r="G1408" s="2">
        <v>0</v>
      </c>
      <c r="H1408" s="2">
        <v>36</v>
      </c>
      <c r="I1408" t="s">
        <v>17</v>
      </c>
      <c r="J1408" t="s">
        <v>17</v>
      </c>
      <c r="K1408" t="s">
        <v>17</v>
      </c>
      <c r="L1408" t="s">
        <v>24</v>
      </c>
      <c r="M1408" t="s">
        <v>2222</v>
      </c>
      <c r="N1408" t="s">
        <v>12151</v>
      </c>
      <c r="O1408" t="s">
        <v>12166</v>
      </c>
      <c r="P1408" s="10"/>
      <c r="Q1408" s="10">
        <f>E1408</f>
        <v>36</v>
      </c>
      <c r="T1408"/>
      <c r="U1408" s="10">
        <f>G1408</f>
        <v>0</v>
      </c>
      <c r="V1408" s="10">
        <f>S1408-U1408</f>
        <v>0</v>
      </c>
    </row>
    <row r="1409" spans="1:22" hidden="1" x14ac:dyDescent="0.25">
      <c r="A1409" t="s">
        <v>12154</v>
      </c>
      <c r="B1409" t="s">
        <v>2273</v>
      </c>
      <c r="C1409" s="1">
        <v>44904</v>
      </c>
      <c r="D1409" s="1" t="s">
        <v>18</v>
      </c>
      <c r="E1409" s="2">
        <v>205</v>
      </c>
      <c r="F1409" s="2">
        <v>33.32</v>
      </c>
      <c r="G1409" s="2">
        <v>17.28</v>
      </c>
      <c r="H1409" s="2">
        <v>255.6</v>
      </c>
      <c r="I1409" t="s">
        <v>2274</v>
      </c>
      <c r="J1409" t="s">
        <v>56</v>
      </c>
      <c r="K1409">
        <v>44095</v>
      </c>
      <c r="L1409" t="s">
        <v>21</v>
      </c>
      <c r="M1409" t="s">
        <v>2222</v>
      </c>
      <c r="N1409" t="s">
        <v>12151</v>
      </c>
      <c r="T1409"/>
    </row>
    <row r="1410" spans="1:22" hidden="1" x14ac:dyDescent="0.25">
      <c r="A1410" t="s">
        <v>12153</v>
      </c>
      <c r="B1410" t="s">
        <v>2275</v>
      </c>
      <c r="C1410" s="1">
        <v>44886</v>
      </c>
      <c r="D1410" s="1" t="s">
        <v>18</v>
      </c>
      <c r="E1410" s="2">
        <v>250</v>
      </c>
      <c r="F1410" s="2">
        <v>33.32</v>
      </c>
      <c r="G1410" s="2">
        <v>21.96</v>
      </c>
      <c r="H1410" s="2">
        <v>305.27999999999997</v>
      </c>
      <c r="I1410" t="s">
        <v>2276</v>
      </c>
      <c r="J1410" t="s">
        <v>56</v>
      </c>
      <c r="K1410">
        <v>43606</v>
      </c>
      <c r="L1410" t="s">
        <v>21</v>
      </c>
      <c r="M1410" t="s">
        <v>2222</v>
      </c>
      <c r="N1410" t="s">
        <v>12151</v>
      </c>
      <c r="T1410"/>
    </row>
    <row r="1411" spans="1:22" hidden="1" x14ac:dyDescent="0.25">
      <c r="A1411" t="s">
        <v>12154</v>
      </c>
      <c r="B1411" t="s">
        <v>2277</v>
      </c>
      <c r="C1411" s="1">
        <v>44906</v>
      </c>
      <c r="D1411" s="1" t="s">
        <v>18</v>
      </c>
      <c r="E1411" s="2">
        <v>320</v>
      </c>
      <c r="F1411" s="2">
        <v>48.66</v>
      </c>
      <c r="G1411" s="2">
        <v>29.5</v>
      </c>
      <c r="H1411" s="2">
        <v>398.16</v>
      </c>
      <c r="I1411" t="s">
        <v>2278</v>
      </c>
      <c r="J1411" t="s">
        <v>56</v>
      </c>
      <c r="K1411">
        <v>44141</v>
      </c>
      <c r="L1411" t="s">
        <v>21</v>
      </c>
      <c r="M1411" t="s">
        <v>2222</v>
      </c>
      <c r="N1411" t="s">
        <v>12151</v>
      </c>
      <c r="T1411"/>
    </row>
    <row r="1412" spans="1:22" hidden="1" x14ac:dyDescent="0.25">
      <c r="A1412" t="s">
        <v>12154</v>
      </c>
      <c r="B1412" t="s">
        <v>2279</v>
      </c>
      <c r="C1412" s="1">
        <v>44913</v>
      </c>
      <c r="D1412" s="1" t="s">
        <v>18</v>
      </c>
      <c r="E1412" s="2">
        <v>91.52</v>
      </c>
      <c r="F1412" s="2">
        <v>21.56</v>
      </c>
      <c r="G1412" s="2">
        <v>7.64</v>
      </c>
      <c r="H1412" s="2">
        <v>120.72</v>
      </c>
      <c r="I1412" t="s">
        <v>2280</v>
      </c>
      <c r="J1412" t="s">
        <v>56</v>
      </c>
      <c r="K1412">
        <v>44333</v>
      </c>
      <c r="L1412" t="s">
        <v>21</v>
      </c>
      <c r="M1412" t="s">
        <v>2222</v>
      </c>
      <c r="N1412" t="s">
        <v>12151</v>
      </c>
      <c r="T1412"/>
    </row>
    <row r="1413" spans="1:22" hidden="1" x14ac:dyDescent="0.25">
      <c r="A1413" t="s">
        <v>12154</v>
      </c>
      <c r="B1413" t="s">
        <v>2281</v>
      </c>
      <c r="C1413" s="1">
        <v>44903</v>
      </c>
      <c r="D1413" s="1" t="s">
        <v>18</v>
      </c>
      <c r="E1413" s="2">
        <v>195</v>
      </c>
      <c r="F1413" s="2">
        <v>37.75</v>
      </c>
      <c r="G1413" s="2">
        <v>13.97</v>
      </c>
      <c r="H1413" s="2">
        <v>246.72</v>
      </c>
      <c r="I1413" t="s">
        <v>2282</v>
      </c>
      <c r="J1413" t="s">
        <v>286</v>
      </c>
      <c r="K1413">
        <v>29651</v>
      </c>
      <c r="L1413" t="s">
        <v>43</v>
      </c>
      <c r="M1413" t="s">
        <v>2222</v>
      </c>
      <c r="N1413" t="s">
        <v>12151</v>
      </c>
      <c r="T1413"/>
    </row>
    <row r="1414" spans="1:22" hidden="1" x14ac:dyDescent="0.25">
      <c r="A1414" t="s">
        <v>12154</v>
      </c>
      <c r="B1414" t="s">
        <v>2283</v>
      </c>
      <c r="C1414" s="1">
        <v>44906</v>
      </c>
      <c r="D1414" s="1" t="s">
        <v>18</v>
      </c>
      <c r="E1414" s="2">
        <v>320</v>
      </c>
      <c r="F1414" s="2">
        <v>48.66</v>
      </c>
      <c r="G1414" s="2">
        <v>0</v>
      </c>
      <c r="H1414" s="2">
        <v>368.66</v>
      </c>
      <c r="I1414" t="s">
        <v>2284</v>
      </c>
      <c r="J1414" t="s">
        <v>71</v>
      </c>
      <c r="K1414">
        <v>33321</v>
      </c>
      <c r="L1414" t="s">
        <v>43</v>
      </c>
      <c r="M1414" t="s">
        <v>2222</v>
      </c>
      <c r="N1414" t="s">
        <v>12151</v>
      </c>
      <c r="T1414"/>
    </row>
    <row r="1415" spans="1:22" hidden="1" x14ac:dyDescent="0.25">
      <c r="A1415" t="s">
        <v>12154</v>
      </c>
      <c r="B1415" t="s">
        <v>2285</v>
      </c>
      <c r="C1415" s="1">
        <v>44906</v>
      </c>
      <c r="D1415" s="1" t="s">
        <v>18</v>
      </c>
      <c r="E1415" s="2">
        <v>320</v>
      </c>
      <c r="F1415" s="2">
        <v>48.66</v>
      </c>
      <c r="G1415" s="2">
        <v>26.74</v>
      </c>
      <c r="H1415" s="2">
        <v>395.4</v>
      </c>
      <c r="I1415" t="s">
        <v>2286</v>
      </c>
      <c r="J1415" t="s">
        <v>56</v>
      </c>
      <c r="K1415">
        <v>44094</v>
      </c>
      <c r="L1415" t="s">
        <v>21</v>
      </c>
      <c r="M1415" t="s">
        <v>2222</v>
      </c>
      <c r="N1415" t="s">
        <v>12151</v>
      </c>
      <c r="T1415"/>
    </row>
    <row r="1416" spans="1:22" x14ac:dyDescent="0.25">
      <c r="A1416" t="s">
        <v>12154</v>
      </c>
      <c r="B1416" t="s">
        <v>2287</v>
      </c>
      <c r="C1416" s="1">
        <v>44909</v>
      </c>
      <c r="D1416" s="1" t="s">
        <v>23</v>
      </c>
      <c r="E1416" s="2">
        <v>50</v>
      </c>
      <c r="F1416" s="2">
        <v>0</v>
      </c>
      <c r="G1416" s="2">
        <v>0</v>
      </c>
      <c r="H1416" s="2">
        <v>50</v>
      </c>
      <c r="I1416" t="s">
        <v>17</v>
      </c>
      <c r="J1416" t="s">
        <v>17</v>
      </c>
      <c r="K1416" t="s">
        <v>17</v>
      </c>
      <c r="L1416" t="s">
        <v>24</v>
      </c>
      <c r="M1416" t="s">
        <v>2222</v>
      </c>
      <c r="N1416" t="s">
        <v>12151</v>
      </c>
      <c r="O1416" t="s">
        <v>12164</v>
      </c>
      <c r="Q1416" s="10">
        <f t="shared" ref="Q1416:Q1417" si="499">E1416</f>
        <v>50</v>
      </c>
      <c r="T1416"/>
    </row>
    <row r="1417" spans="1:22" x14ac:dyDescent="0.25">
      <c r="A1417" t="s">
        <v>12152</v>
      </c>
      <c r="B1417" t="s">
        <v>2288</v>
      </c>
      <c r="C1417" s="1">
        <v>44860</v>
      </c>
      <c r="D1417" s="1" t="s">
        <v>23</v>
      </c>
      <c r="E1417" s="2">
        <v>50</v>
      </c>
      <c r="F1417" s="2">
        <v>0</v>
      </c>
      <c r="G1417" s="2">
        <v>0</v>
      </c>
      <c r="H1417" s="2">
        <v>50</v>
      </c>
      <c r="I1417" t="s">
        <v>17</v>
      </c>
      <c r="J1417" t="s">
        <v>17</v>
      </c>
      <c r="K1417" t="s">
        <v>17</v>
      </c>
      <c r="L1417" t="s">
        <v>24</v>
      </c>
      <c r="M1417" t="s">
        <v>2222</v>
      </c>
      <c r="N1417" t="s">
        <v>12151</v>
      </c>
      <c r="O1417" t="s">
        <v>12164</v>
      </c>
      <c r="Q1417" s="10">
        <f t="shared" si="499"/>
        <v>50</v>
      </c>
      <c r="T1417"/>
    </row>
    <row r="1418" spans="1:22" x14ac:dyDescent="0.25">
      <c r="A1418" t="s">
        <v>12154</v>
      </c>
      <c r="B1418" t="s">
        <v>2289</v>
      </c>
      <c r="C1418" s="1">
        <v>44923</v>
      </c>
      <c r="D1418" s="1" t="s">
        <v>18</v>
      </c>
      <c r="E1418" s="2">
        <v>295</v>
      </c>
      <c r="F1418" s="2">
        <v>46.63</v>
      </c>
      <c r="G1418" s="2">
        <v>27.33</v>
      </c>
      <c r="H1418" s="2">
        <v>368.96</v>
      </c>
      <c r="I1418" t="s">
        <v>2290</v>
      </c>
      <c r="J1418" t="s">
        <v>56</v>
      </c>
      <c r="K1418">
        <v>44142</v>
      </c>
      <c r="L1418" t="s">
        <v>75</v>
      </c>
      <c r="M1418" t="s">
        <v>2222</v>
      </c>
      <c r="N1418" t="s">
        <v>12151</v>
      </c>
      <c r="O1418" t="s">
        <v>12166</v>
      </c>
      <c r="P1418" s="10">
        <f>E1418</f>
        <v>295</v>
      </c>
      <c r="R1418" s="12">
        <v>7.7499999999999999E-2</v>
      </c>
      <c r="S1418" s="10">
        <f>P1418*R1418</f>
        <v>22.862500000000001</v>
      </c>
      <c r="T1418" t="s">
        <v>822</v>
      </c>
      <c r="U1418" s="10">
        <f>G1418</f>
        <v>27.33</v>
      </c>
      <c r="V1418" s="10">
        <f>S1418-U1418</f>
        <v>-4.4674999999999976</v>
      </c>
    </row>
    <row r="1419" spans="1:22" hidden="1" x14ac:dyDescent="0.25">
      <c r="A1419" t="s">
        <v>12154</v>
      </c>
      <c r="B1419" t="s">
        <v>2291</v>
      </c>
      <c r="C1419" s="1">
        <v>44915</v>
      </c>
      <c r="D1419" s="1" t="s">
        <v>18</v>
      </c>
      <c r="E1419" s="2">
        <v>62.5</v>
      </c>
      <c r="F1419" s="2">
        <v>19.03</v>
      </c>
      <c r="G1419" s="2">
        <v>5.91</v>
      </c>
      <c r="H1419" s="2">
        <v>87.44</v>
      </c>
      <c r="I1419" t="s">
        <v>2274</v>
      </c>
      <c r="J1419" t="s">
        <v>56</v>
      </c>
      <c r="K1419">
        <v>44095</v>
      </c>
      <c r="L1419" t="s">
        <v>43</v>
      </c>
      <c r="M1419" t="s">
        <v>2222</v>
      </c>
      <c r="N1419" t="s">
        <v>12151</v>
      </c>
      <c r="T1419"/>
    </row>
    <row r="1420" spans="1:22" hidden="1" x14ac:dyDescent="0.25">
      <c r="A1420" t="s">
        <v>12154</v>
      </c>
      <c r="B1420" t="s">
        <v>2292</v>
      </c>
      <c r="C1420" s="1">
        <v>44908</v>
      </c>
      <c r="D1420" s="1" t="s">
        <v>18</v>
      </c>
      <c r="E1420" s="2">
        <v>295</v>
      </c>
      <c r="F1420" s="2">
        <v>46.63</v>
      </c>
      <c r="G1420" s="2">
        <v>27.33</v>
      </c>
      <c r="H1420" s="2">
        <v>368.96</v>
      </c>
      <c r="I1420" t="s">
        <v>2293</v>
      </c>
      <c r="J1420" t="s">
        <v>56</v>
      </c>
      <c r="K1420">
        <v>44040</v>
      </c>
      <c r="L1420" t="s">
        <v>21</v>
      </c>
      <c r="M1420" t="s">
        <v>2222</v>
      </c>
      <c r="N1420" t="s">
        <v>12151</v>
      </c>
      <c r="T1420"/>
    </row>
    <row r="1421" spans="1:22" hidden="1" x14ac:dyDescent="0.25">
      <c r="A1421" t="s">
        <v>12154</v>
      </c>
      <c r="B1421" t="s">
        <v>2294</v>
      </c>
      <c r="C1421" s="1">
        <v>44903</v>
      </c>
      <c r="D1421" s="1" t="s">
        <v>18</v>
      </c>
      <c r="E1421" s="2">
        <v>975</v>
      </c>
      <c r="F1421" s="2">
        <v>135.86000000000001</v>
      </c>
      <c r="G1421" s="2">
        <v>88.87</v>
      </c>
      <c r="H1421" s="2">
        <v>1199.73</v>
      </c>
      <c r="I1421" t="s">
        <v>2295</v>
      </c>
      <c r="J1421" t="s">
        <v>56</v>
      </c>
      <c r="K1421">
        <v>44143</v>
      </c>
      <c r="L1421" t="s">
        <v>21</v>
      </c>
      <c r="M1421" t="s">
        <v>2222</v>
      </c>
      <c r="N1421" t="s">
        <v>12151</v>
      </c>
      <c r="T1421"/>
    </row>
    <row r="1422" spans="1:22" hidden="1" x14ac:dyDescent="0.25">
      <c r="A1422" t="s">
        <v>12154</v>
      </c>
      <c r="B1422" t="s">
        <v>2296</v>
      </c>
      <c r="C1422" s="1">
        <v>44899</v>
      </c>
      <c r="D1422" s="1" t="s">
        <v>18</v>
      </c>
      <c r="E1422" s="2">
        <v>65</v>
      </c>
      <c r="F1422" s="2">
        <v>21.56</v>
      </c>
      <c r="G1422" s="2">
        <v>0</v>
      </c>
      <c r="H1422" s="2">
        <v>86.56</v>
      </c>
      <c r="I1422" t="s">
        <v>593</v>
      </c>
      <c r="J1422" t="s">
        <v>71</v>
      </c>
      <c r="K1422">
        <v>33412</v>
      </c>
      <c r="L1422" t="s">
        <v>43</v>
      </c>
      <c r="M1422" t="s">
        <v>2222</v>
      </c>
      <c r="N1422" t="s">
        <v>12151</v>
      </c>
      <c r="T1422"/>
    </row>
    <row r="1423" spans="1:22" hidden="1" x14ac:dyDescent="0.25">
      <c r="A1423" t="s">
        <v>12154</v>
      </c>
      <c r="B1423" t="s">
        <v>2297</v>
      </c>
      <c r="C1423" s="1">
        <v>44903</v>
      </c>
      <c r="D1423" s="1" t="s">
        <v>18</v>
      </c>
      <c r="E1423" s="2">
        <v>141</v>
      </c>
      <c r="F1423" s="2">
        <v>21.56</v>
      </c>
      <c r="G1423" s="2">
        <v>11.38</v>
      </c>
      <c r="H1423" s="2">
        <v>173.94</v>
      </c>
      <c r="I1423" t="s">
        <v>2298</v>
      </c>
      <c r="J1423" t="s">
        <v>56</v>
      </c>
      <c r="K1423">
        <v>44202</v>
      </c>
      <c r="L1423" t="s">
        <v>21</v>
      </c>
      <c r="M1423" t="s">
        <v>2222</v>
      </c>
      <c r="N1423" t="s">
        <v>12151</v>
      </c>
      <c r="T1423"/>
    </row>
    <row r="1424" spans="1:22" hidden="1" x14ac:dyDescent="0.25">
      <c r="A1424" t="s">
        <v>12154</v>
      </c>
      <c r="B1424" t="s">
        <v>2299</v>
      </c>
      <c r="C1424" s="1">
        <v>44904</v>
      </c>
      <c r="D1424" s="1" t="s">
        <v>18</v>
      </c>
      <c r="E1424" s="2">
        <v>295</v>
      </c>
      <c r="F1424" s="2">
        <v>46.63</v>
      </c>
      <c r="G1424" s="2">
        <v>24.76</v>
      </c>
      <c r="H1424" s="2">
        <v>366.39</v>
      </c>
      <c r="I1424" t="s">
        <v>2300</v>
      </c>
      <c r="J1424" t="s">
        <v>56</v>
      </c>
      <c r="K1424" t="s">
        <v>2301</v>
      </c>
      <c r="L1424" t="s">
        <v>21</v>
      </c>
      <c r="M1424" t="s">
        <v>2222</v>
      </c>
      <c r="N1424" t="s">
        <v>12151</v>
      </c>
      <c r="T1424"/>
    </row>
    <row r="1425" spans="1:17" customFormat="1" hidden="1" x14ac:dyDescent="0.25">
      <c r="A1425" t="s">
        <v>12154</v>
      </c>
      <c r="B1425" t="s">
        <v>2302</v>
      </c>
      <c r="C1425" s="1">
        <v>44903</v>
      </c>
      <c r="D1425" s="1" t="s">
        <v>18</v>
      </c>
      <c r="E1425" s="2">
        <v>295</v>
      </c>
      <c r="F1425" s="2">
        <v>37.299999999999997</v>
      </c>
      <c r="G1425" s="2">
        <v>33.549999999999997</v>
      </c>
      <c r="H1425" s="2">
        <v>365.85</v>
      </c>
      <c r="I1425" t="s">
        <v>2303</v>
      </c>
      <c r="J1425" t="s">
        <v>453</v>
      </c>
      <c r="K1425">
        <v>98032</v>
      </c>
      <c r="L1425" t="s">
        <v>21</v>
      </c>
      <c r="M1425" t="s">
        <v>2222</v>
      </c>
      <c r="N1425" t="s">
        <v>12151</v>
      </c>
    </row>
    <row r="1426" spans="1:17" customFormat="1" hidden="1" x14ac:dyDescent="0.25">
      <c r="A1426" t="s">
        <v>12154</v>
      </c>
      <c r="B1426" t="s">
        <v>2304</v>
      </c>
      <c r="C1426" s="1">
        <v>44902</v>
      </c>
      <c r="D1426" s="1" t="s">
        <v>18</v>
      </c>
      <c r="E1426" s="2">
        <v>195</v>
      </c>
      <c r="F1426" s="2">
        <v>37.75</v>
      </c>
      <c r="G1426" s="2">
        <v>21.53</v>
      </c>
      <c r="H1426" s="2">
        <v>254.28</v>
      </c>
      <c r="I1426" t="s">
        <v>1243</v>
      </c>
      <c r="J1426" t="s">
        <v>33</v>
      </c>
      <c r="K1426">
        <v>37067</v>
      </c>
      <c r="L1426" t="s">
        <v>21</v>
      </c>
      <c r="M1426" t="s">
        <v>2222</v>
      </c>
      <c r="N1426" t="s">
        <v>12151</v>
      </c>
    </row>
    <row r="1427" spans="1:17" customFormat="1" x14ac:dyDescent="0.25">
      <c r="A1427" t="s">
        <v>12152</v>
      </c>
      <c r="B1427" t="s">
        <v>2305</v>
      </c>
      <c r="C1427" s="1">
        <v>44861</v>
      </c>
      <c r="D1427" s="1" t="s">
        <v>23</v>
      </c>
      <c r="E1427" s="2">
        <v>50</v>
      </c>
      <c r="F1427" s="2">
        <v>0</v>
      </c>
      <c r="G1427" s="2">
        <v>0</v>
      </c>
      <c r="H1427" s="2">
        <v>50</v>
      </c>
      <c r="I1427" t="s">
        <v>17</v>
      </c>
      <c r="J1427" t="s">
        <v>17</v>
      </c>
      <c r="K1427" t="s">
        <v>17</v>
      </c>
      <c r="L1427" t="s">
        <v>24</v>
      </c>
      <c r="M1427" t="s">
        <v>2222</v>
      </c>
      <c r="N1427" t="s">
        <v>12151</v>
      </c>
      <c r="O1427" t="s">
        <v>12164</v>
      </c>
      <c r="Q1427" s="10">
        <f t="shared" ref="Q1427:Q1428" si="500">E1427</f>
        <v>50</v>
      </c>
    </row>
    <row r="1428" spans="1:17" customFormat="1" x14ac:dyDescent="0.25">
      <c r="A1428" t="s">
        <v>12152</v>
      </c>
      <c r="B1428" t="s">
        <v>2306</v>
      </c>
      <c r="C1428" s="1">
        <v>44861</v>
      </c>
      <c r="D1428" s="1" t="s">
        <v>23</v>
      </c>
      <c r="E1428" s="2">
        <v>50</v>
      </c>
      <c r="F1428" s="2">
        <v>0</v>
      </c>
      <c r="G1428" s="2">
        <v>0</v>
      </c>
      <c r="H1428" s="2">
        <v>50</v>
      </c>
      <c r="I1428" t="s">
        <v>17</v>
      </c>
      <c r="J1428" t="s">
        <v>17</v>
      </c>
      <c r="K1428" t="s">
        <v>17</v>
      </c>
      <c r="L1428" t="s">
        <v>24</v>
      </c>
      <c r="M1428" t="s">
        <v>2222</v>
      </c>
      <c r="N1428" t="s">
        <v>12151</v>
      </c>
      <c r="O1428" t="s">
        <v>12164</v>
      </c>
      <c r="Q1428" s="10">
        <f t="shared" si="500"/>
        <v>50</v>
      </c>
    </row>
    <row r="1429" spans="1:17" customFormat="1" hidden="1" x14ac:dyDescent="0.25">
      <c r="A1429" t="s">
        <v>12154</v>
      </c>
      <c r="B1429" t="s">
        <v>2307</v>
      </c>
      <c r="C1429" s="1">
        <v>44906</v>
      </c>
      <c r="D1429" s="1" t="s">
        <v>18</v>
      </c>
      <c r="E1429" s="2">
        <v>320</v>
      </c>
      <c r="F1429" s="2">
        <v>48.66</v>
      </c>
      <c r="G1429" s="2">
        <v>22.41</v>
      </c>
      <c r="H1429" s="2">
        <v>391.07</v>
      </c>
      <c r="I1429" t="s">
        <v>1719</v>
      </c>
      <c r="J1429" t="s">
        <v>30</v>
      </c>
      <c r="K1429">
        <v>23188</v>
      </c>
      <c r="L1429" t="s">
        <v>21</v>
      </c>
      <c r="M1429" t="s">
        <v>2222</v>
      </c>
      <c r="N1429" t="s">
        <v>12151</v>
      </c>
    </row>
    <row r="1430" spans="1:17" customFormat="1" hidden="1" x14ac:dyDescent="0.25">
      <c r="A1430" t="s">
        <v>12154</v>
      </c>
      <c r="B1430" t="s">
        <v>2308</v>
      </c>
      <c r="C1430" s="1">
        <v>44916</v>
      </c>
      <c r="D1430" s="1" t="s">
        <v>18</v>
      </c>
      <c r="E1430" s="2">
        <v>0</v>
      </c>
      <c r="F1430" s="2">
        <v>0</v>
      </c>
      <c r="G1430" s="2">
        <v>0</v>
      </c>
      <c r="H1430" s="2">
        <v>0</v>
      </c>
      <c r="I1430" t="s">
        <v>2309</v>
      </c>
      <c r="J1430" t="s">
        <v>56</v>
      </c>
      <c r="K1430">
        <v>44035</v>
      </c>
      <c r="L1430" t="s">
        <v>43</v>
      </c>
      <c r="M1430" t="s">
        <v>2222</v>
      </c>
      <c r="N1430" t="s">
        <v>12151</v>
      </c>
    </row>
    <row r="1431" spans="1:17" customFormat="1" hidden="1" x14ac:dyDescent="0.25">
      <c r="A1431" t="s">
        <v>12152</v>
      </c>
      <c r="B1431" t="s">
        <v>2310</v>
      </c>
      <c r="C1431" s="1">
        <v>44861</v>
      </c>
      <c r="D1431" s="1" t="s">
        <v>18</v>
      </c>
      <c r="E1431" s="2">
        <v>301.39999999999998</v>
      </c>
      <c r="F1431" s="2">
        <v>37.75</v>
      </c>
      <c r="G1431" s="2">
        <v>25.46</v>
      </c>
      <c r="H1431" s="2">
        <v>364.61</v>
      </c>
      <c r="I1431" t="s">
        <v>2311</v>
      </c>
      <c r="J1431" t="s">
        <v>56</v>
      </c>
      <c r="K1431">
        <v>44514</v>
      </c>
      <c r="L1431" t="s">
        <v>21</v>
      </c>
      <c r="M1431" t="s">
        <v>2222</v>
      </c>
      <c r="N1431" t="s">
        <v>12151</v>
      </c>
    </row>
    <row r="1432" spans="1:17" customFormat="1" hidden="1" x14ac:dyDescent="0.25">
      <c r="A1432" t="s">
        <v>12153</v>
      </c>
      <c r="B1432" t="s">
        <v>2312</v>
      </c>
      <c r="C1432" s="1">
        <v>44879</v>
      </c>
      <c r="D1432" s="1" t="s">
        <v>18</v>
      </c>
      <c r="E1432" s="2">
        <v>390</v>
      </c>
      <c r="F1432" s="2">
        <v>48.66</v>
      </c>
      <c r="G1432" s="2">
        <v>28.51</v>
      </c>
      <c r="H1432" s="2">
        <v>467.17</v>
      </c>
      <c r="I1432" t="s">
        <v>1057</v>
      </c>
      <c r="J1432" t="s">
        <v>56</v>
      </c>
      <c r="K1432">
        <v>44011</v>
      </c>
      <c r="L1432" t="s">
        <v>21</v>
      </c>
      <c r="M1432" t="s">
        <v>2222</v>
      </c>
      <c r="N1432" t="s">
        <v>12151</v>
      </c>
    </row>
    <row r="1433" spans="1:17" customFormat="1" hidden="1" x14ac:dyDescent="0.25">
      <c r="A1433" t="s">
        <v>12154</v>
      </c>
      <c r="B1433" t="s">
        <v>2313</v>
      </c>
      <c r="C1433" s="1">
        <v>44906</v>
      </c>
      <c r="D1433" s="1" t="s">
        <v>18</v>
      </c>
      <c r="E1433" s="2">
        <v>320</v>
      </c>
      <c r="F1433" s="2">
        <v>48.66</v>
      </c>
      <c r="G1433" s="2">
        <v>29.5</v>
      </c>
      <c r="H1433" s="2">
        <v>398.16</v>
      </c>
      <c r="I1433" t="s">
        <v>2267</v>
      </c>
      <c r="J1433" t="s">
        <v>56</v>
      </c>
      <c r="K1433">
        <v>44133</v>
      </c>
      <c r="L1433" t="s">
        <v>21</v>
      </c>
      <c r="M1433" t="s">
        <v>2222</v>
      </c>
      <c r="N1433" t="s">
        <v>12151</v>
      </c>
    </row>
    <row r="1434" spans="1:17" customFormat="1" x14ac:dyDescent="0.25">
      <c r="A1434" t="s">
        <v>12152</v>
      </c>
      <c r="B1434" t="s">
        <v>2314</v>
      </c>
      <c r="C1434" s="1">
        <v>44861</v>
      </c>
      <c r="D1434" s="1" t="s">
        <v>23</v>
      </c>
      <c r="E1434" s="2">
        <v>50</v>
      </c>
      <c r="F1434" s="2">
        <v>0</v>
      </c>
      <c r="G1434" s="2">
        <v>0</v>
      </c>
      <c r="H1434" s="2">
        <v>50</v>
      </c>
      <c r="I1434" t="s">
        <v>17</v>
      </c>
      <c r="J1434" t="s">
        <v>17</v>
      </c>
      <c r="K1434" t="s">
        <v>17</v>
      </c>
      <c r="L1434" t="s">
        <v>24</v>
      </c>
      <c r="M1434" t="s">
        <v>2222</v>
      </c>
      <c r="N1434" t="s">
        <v>12151</v>
      </c>
      <c r="O1434" t="s">
        <v>12164</v>
      </c>
      <c r="Q1434" s="10">
        <f>E1434</f>
        <v>50</v>
      </c>
    </row>
    <row r="1435" spans="1:17" customFormat="1" hidden="1" x14ac:dyDescent="0.25">
      <c r="A1435" t="s">
        <v>12154</v>
      </c>
      <c r="B1435" t="s">
        <v>2315</v>
      </c>
      <c r="C1435" s="1">
        <v>44904</v>
      </c>
      <c r="D1435" s="1" t="s">
        <v>18</v>
      </c>
      <c r="E1435" s="2">
        <v>195</v>
      </c>
      <c r="F1435" s="2">
        <v>37.75</v>
      </c>
      <c r="G1435" s="2">
        <v>18.149999999999999</v>
      </c>
      <c r="H1435" s="2">
        <v>250.9</v>
      </c>
      <c r="I1435" t="s">
        <v>1860</v>
      </c>
      <c r="J1435" t="s">
        <v>56</v>
      </c>
      <c r="K1435">
        <v>45002</v>
      </c>
      <c r="L1435" t="s">
        <v>21</v>
      </c>
      <c r="M1435" t="s">
        <v>2222</v>
      </c>
      <c r="N1435" t="s">
        <v>12151</v>
      </c>
    </row>
    <row r="1436" spans="1:17" customFormat="1" hidden="1" x14ac:dyDescent="0.25">
      <c r="A1436" t="s">
        <v>12154</v>
      </c>
      <c r="B1436" t="s">
        <v>2316</v>
      </c>
      <c r="C1436" s="1">
        <v>44897</v>
      </c>
      <c r="D1436" s="1" t="s">
        <v>18</v>
      </c>
      <c r="E1436" s="2">
        <v>330</v>
      </c>
      <c r="F1436" s="2">
        <v>48.66</v>
      </c>
      <c r="G1436" s="2">
        <v>30.29</v>
      </c>
      <c r="H1436" s="2">
        <v>408.95</v>
      </c>
      <c r="I1436" t="s">
        <v>2317</v>
      </c>
      <c r="J1436" t="s">
        <v>56</v>
      </c>
      <c r="K1436">
        <v>44143</v>
      </c>
      <c r="L1436" t="s">
        <v>21</v>
      </c>
      <c r="M1436" t="s">
        <v>2222</v>
      </c>
      <c r="N1436" t="s">
        <v>12151</v>
      </c>
    </row>
    <row r="1437" spans="1:17" customFormat="1" x14ac:dyDescent="0.25">
      <c r="A1437" t="s">
        <v>12152</v>
      </c>
      <c r="B1437" t="s">
        <v>2318</v>
      </c>
      <c r="C1437" s="1">
        <v>44861</v>
      </c>
      <c r="D1437" s="1" t="s">
        <v>23</v>
      </c>
      <c r="E1437" s="2">
        <v>50</v>
      </c>
      <c r="F1437" s="2">
        <v>0</v>
      </c>
      <c r="G1437" s="2">
        <v>0</v>
      </c>
      <c r="H1437" s="2">
        <v>50</v>
      </c>
      <c r="I1437" t="s">
        <v>17</v>
      </c>
      <c r="J1437" t="s">
        <v>17</v>
      </c>
      <c r="K1437" t="s">
        <v>17</v>
      </c>
      <c r="L1437" t="s">
        <v>24</v>
      </c>
      <c r="M1437" t="s">
        <v>2222</v>
      </c>
      <c r="N1437" t="s">
        <v>12151</v>
      </c>
      <c r="O1437" t="s">
        <v>12164</v>
      </c>
      <c r="Q1437" s="10">
        <f>E1437</f>
        <v>50</v>
      </c>
    </row>
    <row r="1438" spans="1:17" customFormat="1" hidden="1" x14ac:dyDescent="0.25">
      <c r="A1438" t="s">
        <v>12153</v>
      </c>
      <c r="B1438" t="s">
        <v>2319</v>
      </c>
      <c r="C1438" s="1">
        <v>44893</v>
      </c>
      <c r="D1438" s="1" t="s">
        <v>18</v>
      </c>
      <c r="E1438" s="2">
        <v>295</v>
      </c>
      <c r="F1438" s="2">
        <v>46.63</v>
      </c>
      <c r="G1438" s="2">
        <v>23.06</v>
      </c>
      <c r="H1438" s="2">
        <v>364.69</v>
      </c>
      <c r="I1438" t="s">
        <v>2320</v>
      </c>
      <c r="J1438" t="s">
        <v>56</v>
      </c>
      <c r="K1438">
        <v>44420</v>
      </c>
      <c r="L1438" t="s">
        <v>21</v>
      </c>
      <c r="M1438" t="s">
        <v>2222</v>
      </c>
      <c r="N1438" t="s">
        <v>12151</v>
      </c>
    </row>
    <row r="1439" spans="1:17" customFormat="1" hidden="1" x14ac:dyDescent="0.25">
      <c r="A1439" t="s">
        <v>12154</v>
      </c>
      <c r="B1439" t="s">
        <v>2321</v>
      </c>
      <c r="C1439" s="1">
        <v>44906</v>
      </c>
      <c r="D1439" s="1" t="s">
        <v>18</v>
      </c>
      <c r="E1439" s="2">
        <v>160</v>
      </c>
      <c r="F1439" s="2">
        <v>29.86</v>
      </c>
      <c r="G1439" s="2">
        <v>15.19</v>
      </c>
      <c r="H1439" s="2">
        <v>205.05</v>
      </c>
      <c r="I1439" t="s">
        <v>2322</v>
      </c>
      <c r="J1439" t="s">
        <v>56</v>
      </c>
      <c r="K1439">
        <v>44139</v>
      </c>
      <c r="L1439" t="s">
        <v>21</v>
      </c>
      <c r="M1439" t="s">
        <v>2222</v>
      </c>
      <c r="N1439" t="s">
        <v>12151</v>
      </c>
    </row>
    <row r="1440" spans="1:17" customFormat="1" hidden="1" x14ac:dyDescent="0.25">
      <c r="A1440" t="s">
        <v>12154</v>
      </c>
      <c r="B1440" t="s">
        <v>2323</v>
      </c>
      <c r="C1440" s="1">
        <v>44910</v>
      </c>
      <c r="D1440" s="1" t="s">
        <v>18</v>
      </c>
      <c r="E1440" s="2">
        <v>195</v>
      </c>
      <c r="F1440" s="2">
        <v>37.75</v>
      </c>
      <c r="G1440" s="2">
        <v>15.12</v>
      </c>
      <c r="H1440" s="2">
        <v>247.87</v>
      </c>
      <c r="I1440" t="s">
        <v>2324</v>
      </c>
      <c r="J1440" t="s">
        <v>56</v>
      </c>
      <c r="K1440">
        <v>44720</v>
      </c>
      <c r="L1440" t="s">
        <v>21</v>
      </c>
      <c r="M1440" t="s">
        <v>2222</v>
      </c>
      <c r="N1440" t="s">
        <v>12151</v>
      </c>
    </row>
    <row r="1441" spans="1:22" hidden="1" x14ac:dyDescent="0.25">
      <c r="A1441" t="s">
        <v>12154</v>
      </c>
      <c r="B1441" t="s">
        <v>2325</v>
      </c>
      <c r="C1441" s="1">
        <v>44903</v>
      </c>
      <c r="D1441" s="1" t="s">
        <v>18</v>
      </c>
      <c r="E1441" s="2">
        <v>65</v>
      </c>
      <c r="F1441" s="2">
        <v>21.56</v>
      </c>
      <c r="G1441" s="2">
        <v>6.92</v>
      </c>
      <c r="H1441" s="2">
        <v>93.48</v>
      </c>
      <c r="I1441" t="s">
        <v>2326</v>
      </c>
      <c r="J1441" t="s">
        <v>56</v>
      </c>
      <c r="K1441">
        <v>44146</v>
      </c>
      <c r="L1441" t="s">
        <v>21</v>
      </c>
      <c r="M1441" t="s">
        <v>2222</v>
      </c>
      <c r="N1441" t="s">
        <v>12151</v>
      </c>
      <c r="T1441"/>
    </row>
    <row r="1442" spans="1:22" x14ac:dyDescent="0.25">
      <c r="A1442" t="s">
        <v>12153</v>
      </c>
      <c r="B1442" t="s">
        <v>2327</v>
      </c>
      <c r="C1442" s="1">
        <v>44893</v>
      </c>
      <c r="D1442" s="1" t="s">
        <v>18</v>
      </c>
      <c r="E1442" s="2">
        <v>1280</v>
      </c>
      <c r="F1442" s="2">
        <v>196</v>
      </c>
      <c r="G1442" s="2">
        <v>118.08</v>
      </c>
      <c r="H1442" s="2">
        <v>1594.08</v>
      </c>
      <c r="I1442" t="s">
        <v>2317</v>
      </c>
      <c r="J1442" t="s">
        <v>56</v>
      </c>
      <c r="K1442">
        <v>44143</v>
      </c>
      <c r="L1442" t="s">
        <v>75</v>
      </c>
      <c r="M1442" t="s">
        <v>2222</v>
      </c>
      <c r="N1442" t="s">
        <v>12151</v>
      </c>
      <c r="O1442" t="s">
        <v>12166</v>
      </c>
      <c r="P1442" s="10">
        <f>E1442</f>
        <v>1280</v>
      </c>
      <c r="R1442" s="12">
        <v>7.7499999999999999E-2</v>
      </c>
      <c r="S1442" s="10">
        <f>P1442*R1442</f>
        <v>99.2</v>
      </c>
      <c r="T1442" t="s">
        <v>822</v>
      </c>
      <c r="U1442" s="10">
        <f>G1442</f>
        <v>118.08</v>
      </c>
      <c r="V1442" s="10">
        <f>S1442-U1442</f>
        <v>-18.879999999999995</v>
      </c>
    </row>
    <row r="1443" spans="1:22" hidden="1" x14ac:dyDescent="0.25">
      <c r="A1443" t="s">
        <v>12152</v>
      </c>
      <c r="B1443" t="s">
        <v>2328</v>
      </c>
      <c r="C1443" s="1">
        <v>44860</v>
      </c>
      <c r="D1443" s="1" t="s">
        <v>18</v>
      </c>
      <c r="E1443" s="2">
        <v>245</v>
      </c>
      <c r="F1443" s="2">
        <v>25.1</v>
      </c>
      <c r="G1443" s="2">
        <v>21.61</v>
      </c>
      <c r="H1443" s="2">
        <v>291.70999999999998</v>
      </c>
      <c r="I1443" t="s">
        <v>2329</v>
      </c>
      <c r="J1443" t="s">
        <v>56</v>
      </c>
      <c r="K1443">
        <v>44116</v>
      </c>
      <c r="L1443" t="s">
        <v>21</v>
      </c>
      <c r="M1443" t="s">
        <v>2222</v>
      </c>
      <c r="N1443" t="s">
        <v>12151</v>
      </c>
      <c r="T1443"/>
    </row>
    <row r="1444" spans="1:22" hidden="1" x14ac:dyDescent="0.25">
      <c r="A1444" t="s">
        <v>12153</v>
      </c>
      <c r="B1444" t="s">
        <v>2330</v>
      </c>
      <c r="C1444" s="1">
        <v>44895</v>
      </c>
      <c r="D1444" s="1" t="s">
        <v>54</v>
      </c>
      <c r="E1444" s="2">
        <v>-1280</v>
      </c>
      <c r="F1444" s="2">
        <v>-196</v>
      </c>
      <c r="G1444" s="2">
        <v>-118.08</v>
      </c>
      <c r="H1444" s="2">
        <v>-1594.08</v>
      </c>
      <c r="I1444" t="s">
        <v>2317</v>
      </c>
      <c r="J1444" t="s">
        <v>56</v>
      </c>
      <c r="K1444">
        <v>44143</v>
      </c>
      <c r="L1444" t="s">
        <v>43</v>
      </c>
      <c r="M1444" t="s">
        <v>2222</v>
      </c>
      <c r="N1444" t="s">
        <v>12151</v>
      </c>
      <c r="T1444"/>
    </row>
    <row r="1445" spans="1:22" hidden="1" x14ac:dyDescent="0.25">
      <c r="A1445" t="s">
        <v>12154</v>
      </c>
      <c r="B1445" t="s">
        <v>2331</v>
      </c>
      <c r="C1445" s="1">
        <v>44906</v>
      </c>
      <c r="D1445" s="1" t="s">
        <v>18</v>
      </c>
      <c r="E1445" s="2">
        <v>320</v>
      </c>
      <c r="F1445" s="2">
        <v>48.66</v>
      </c>
      <c r="G1445" s="2">
        <v>23.96</v>
      </c>
      <c r="H1445" s="2">
        <v>392.62</v>
      </c>
      <c r="I1445" t="s">
        <v>2309</v>
      </c>
      <c r="J1445" t="s">
        <v>56</v>
      </c>
      <c r="K1445">
        <v>44035</v>
      </c>
      <c r="L1445" t="s">
        <v>21</v>
      </c>
      <c r="M1445" t="s">
        <v>2222</v>
      </c>
      <c r="N1445" t="s">
        <v>12151</v>
      </c>
      <c r="T1445"/>
    </row>
    <row r="1446" spans="1:22" x14ac:dyDescent="0.25">
      <c r="A1446" t="s">
        <v>12152</v>
      </c>
      <c r="B1446" t="s">
        <v>2332</v>
      </c>
      <c r="C1446" s="1">
        <v>44861</v>
      </c>
      <c r="D1446" s="1" t="s">
        <v>23</v>
      </c>
      <c r="E1446" s="2">
        <v>50</v>
      </c>
      <c r="F1446" s="2">
        <v>0</v>
      </c>
      <c r="G1446" s="2">
        <v>0</v>
      </c>
      <c r="H1446" s="2">
        <v>50</v>
      </c>
      <c r="I1446" t="s">
        <v>17</v>
      </c>
      <c r="J1446" t="s">
        <v>17</v>
      </c>
      <c r="K1446" t="s">
        <v>17</v>
      </c>
      <c r="L1446" t="s">
        <v>24</v>
      </c>
      <c r="M1446" t="s">
        <v>2222</v>
      </c>
      <c r="N1446" t="s">
        <v>12151</v>
      </c>
      <c r="O1446" t="s">
        <v>12164</v>
      </c>
      <c r="Q1446" s="10">
        <f>E1446</f>
        <v>50</v>
      </c>
      <c r="T1446"/>
    </row>
    <row r="1447" spans="1:22" hidden="1" x14ac:dyDescent="0.25">
      <c r="A1447" t="s">
        <v>12154</v>
      </c>
      <c r="B1447" t="s">
        <v>2333</v>
      </c>
      <c r="C1447" s="1">
        <v>44913</v>
      </c>
      <c r="D1447" s="1" t="s">
        <v>18</v>
      </c>
      <c r="E1447" s="2">
        <v>125</v>
      </c>
      <c r="F1447" s="2">
        <v>25.1</v>
      </c>
      <c r="G1447" s="2">
        <v>12.01</v>
      </c>
      <c r="H1447" s="2">
        <v>162.11000000000001</v>
      </c>
      <c r="I1447" t="s">
        <v>2242</v>
      </c>
      <c r="J1447" t="s">
        <v>56</v>
      </c>
      <c r="K1447">
        <v>44149</v>
      </c>
      <c r="L1447" t="s">
        <v>21</v>
      </c>
      <c r="M1447" t="s">
        <v>2222</v>
      </c>
      <c r="N1447" t="s">
        <v>12151</v>
      </c>
      <c r="T1447"/>
    </row>
    <row r="1448" spans="1:22" x14ac:dyDescent="0.25">
      <c r="A1448" t="s">
        <v>12152</v>
      </c>
      <c r="B1448" t="s">
        <v>2334</v>
      </c>
      <c r="C1448" s="1">
        <v>44861</v>
      </c>
      <c r="D1448" s="1" t="s">
        <v>23</v>
      </c>
      <c r="E1448" s="2">
        <v>50</v>
      </c>
      <c r="F1448" s="2">
        <v>0</v>
      </c>
      <c r="G1448" s="2">
        <v>0</v>
      </c>
      <c r="H1448" s="2">
        <v>50</v>
      </c>
      <c r="I1448" t="s">
        <v>17</v>
      </c>
      <c r="J1448" t="s">
        <v>17</v>
      </c>
      <c r="K1448" t="s">
        <v>17</v>
      </c>
      <c r="L1448" t="s">
        <v>24</v>
      </c>
      <c r="M1448" t="s">
        <v>2222</v>
      </c>
      <c r="N1448" t="s">
        <v>12151</v>
      </c>
      <c r="O1448" t="s">
        <v>12164</v>
      </c>
      <c r="Q1448" s="10">
        <f>E1448</f>
        <v>50</v>
      </c>
      <c r="T1448"/>
    </row>
    <row r="1449" spans="1:22" x14ac:dyDescent="0.25">
      <c r="A1449" t="s">
        <v>12153</v>
      </c>
      <c r="B1449" t="s">
        <v>2335</v>
      </c>
      <c r="C1449" s="1">
        <v>44875</v>
      </c>
      <c r="D1449" s="1" t="s">
        <v>18</v>
      </c>
      <c r="E1449" s="2">
        <v>36</v>
      </c>
      <c r="F1449" s="2">
        <v>0</v>
      </c>
      <c r="G1449" s="2">
        <v>0</v>
      </c>
      <c r="H1449" s="2">
        <v>36</v>
      </c>
      <c r="I1449" t="s">
        <v>17</v>
      </c>
      <c r="J1449" t="s">
        <v>17</v>
      </c>
      <c r="K1449" t="s">
        <v>17</v>
      </c>
      <c r="L1449" t="s">
        <v>24</v>
      </c>
      <c r="M1449" t="s">
        <v>2222</v>
      </c>
      <c r="N1449" t="s">
        <v>12151</v>
      </c>
      <c r="O1449" t="s">
        <v>12166</v>
      </c>
      <c r="P1449" s="10"/>
      <c r="Q1449" s="10">
        <f>E1449</f>
        <v>36</v>
      </c>
      <c r="T1449"/>
      <c r="U1449" s="10">
        <f>G1449</f>
        <v>0</v>
      </c>
      <c r="V1449" s="10">
        <f>S1449-U1449</f>
        <v>0</v>
      </c>
    </row>
    <row r="1450" spans="1:22" hidden="1" x14ac:dyDescent="0.25">
      <c r="A1450" t="s">
        <v>12154</v>
      </c>
      <c r="B1450" t="s">
        <v>2336</v>
      </c>
      <c r="C1450" s="1">
        <v>44905</v>
      </c>
      <c r="D1450" s="1" t="s">
        <v>18</v>
      </c>
      <c r="E1450" s="2">
        <v>200</v>
      </c>
      <c r="F1450" s="2">
        <v>29.86</v>
      </c>
      <c r="G1450" s="2">
        <v>15.52</v>
      </c>
      <c r="H1450" s="2">
        <v>245.38</v>
      </c>
      <c r="I1450" t="s">
        <v>2280</v>
      </c>
      <c r="J1450" t="s">
        <v>56</v>
      </c>
      <c r="K1450">
        <v>44319</v>
      </c>
      <c r="L1450" t="s">
        <v>21</v>
      </c>
      <c r="M1450" t="s">
        <v>2222</v>
      </c>
      <c r="N1450" t="s">
        <v>12151</v>
      </c>
      <c r="T1450"/>
    </row>
    <row r="1451" spans="1:22" hidden="1" x14ac:dyDescent="0.25">
      <c r="A1451" t="s">
        <v>12152</v>
      </c>
      <c r="B1451" t="s">
        <v>2337</v>
      </c>
      <c r="C1451" s="1">
        <v>44859</v>
      </c>
      <c r="D1451" s="1" t="s">
        <v>18</v>
      </c>
      <c r="E1451" s="2">
        <v>114.99</v>
      </c>
      <c r="F1451" s="2">
        <v>25.1</v>
      </c>
      <c r="G1451" s="2">
        <v>9.81</v>
      </c>
      <c r="H1451" s="2">
        <v>149.9</v>
      </c>
      <c r="I1451" t="s">
        <v>2338</v>
      </c>
      <c r="J1451" t="s">
        <v>56</v>
      </c>
      <c r="K1451">
        <v>43065</v>
      </c>
      <c r="L1451" t="s">
        <v>21</v>
      </c>
      <c r="M1451" t="s">
        <v>2222</v>
      </c>
      <c r="N1451" t="s">
        <v>12151</v>
      </c>
      <c r="T1451"/>
    </row>
    <row r="1452" spans="1:22" x14ac:dyDescent="0.25">
      <c r="A1452" t="s">
        <v>12152</v>
      </c>
      <c r="B1452" t="s">
        <v>2339</v>
      </c>
      <c r="C1452" s="1">
        <v>44861</v>
      </c>
      <c r="D1452" s="1" t="s">
        <v>23</v>
      </c>
      <c r="E1452" s="2">
        <v>50</v>
      </c>
      <c r="F1452" s="2">
        <v>0</v>
      </c>
      <c r="G1452" s="2">
        <v>0</v>
      </c>
      <c r="H1452" s="2">
        <v>50</v>
      </c>
      <c r="I1452" t="s">
        <v>17</v>
      </c>
      <c r="J1452" t="s">
        <v>17</v>
      </c>
      <c r="K1452" t="s">
        <v>17</v>
      </c>
      <c r="L1452" t="s">
        <v>24</v>
      </c>
      <c r="M1452" t="s">
        <v>2222</v>
      </c>
      <c r="N1452" t="s">
        <v>12151</v>
      </c>
      <c r="O1452" t="s">
        <v>12164</v>
      </c>
      <c r="Q1452" s="10">
        <f>E1452</f>
        <v>50</v>
      </c>
      <c r="T1452"/>
    </row>
    <row r="1453" spans="1:22" hidden="1" x14ac:dyDescent="0.25">
      <c r="A1453" t="s">
        <v>12153</v>
      </c>
      <c r="B1453" t="s">
        <v>2340</v>
      </c>
      <c r="C1453" s="1">
        <v>44887</v>
      </c>
      <c r="D1453" s="1" t="s">
        <v>18</v>
      </c>
      <c r="E1453" s="2">
        <v>0</v>
      </c>
      <c r="F1453" s="2">
        <v>0</v>
      </c>
      <c r="G1453" s="2">
        <v>0</v>
      </c>
      <c r="H1453" s="2">
        <v>0</v>
      </c>
      <c r="I1453" t="s">
        <v>1057</v>
      </c>
      <c r="J1453" t="s">
        <v>56</v>
      </c>
      <c r="K1453">
        <v>44011</v>
      </c>
      <c r="L1453" t="s">
        <v>43</v>
      </c>
      <c r="M1453" t="s">
        <v>2222</v>
      </c>
      <c r="N1453" t="s">
        <v>12151</v>
      </c>
      <c r="T1453"/>
    </row>
    <row r="1454" spans="1:22" hidden="1" x14ac:dyDescent="0.25">
      <c r="A1454" t="s">
        <v>12154</v>
      </c>
      <c r="B1454" t="s">
        <v>2341</v>
      </c>
      <c r="C1454" s="1">
        <v>44913</v>
      </c>
      <c r="D1454" s="1" t="s">
        <v>18</v>
      </c>
      <c r="E1454" s="2">
        <v>91.52</v>
      </c>
      <c r="F1454" s="2">
        <v>21.56</v>
      </c>
      <c r="G1454" s="2">
        <v>7.35</v>
      </c>
      <c r="H1454" s="2">
        <v>120.43</v>
      </c>
      <c r="I1454" t="s">
        <v>2342</v>
      </c>
      <c r="J1454" t="s">
        <v>56</v>
      </c>
      <c r="K1454">
        <v>44614</v>
      </c>
      <c r="L1454" t="s">
        <v>21</v>
      </c>
      <c r="M1454" t="s">
        <v>2222</v>
      </c>
      <c r="N1454" t="s">
        <v>12151</v>
      </c>
      <c r="T1454"/>
    </row>
    <row r="1455" spans="1:22" x14ac:dyDescent="0.25">
      <c r="A1455" t="s">
        <v>12154</v>
      </c>
      <c r="B1455" t="s">
        <v>2343</v>
      </c>
      <c r="C1455" s="1">
        <v>44913</v>
      </c>
      <c r="D1455" s="1" t="s">
        <v>18</v>
      </c>
      <c r="E1455" s="2">
        <v>102.5</v>
      </c>
      <c r="F1455" s="2">
        <v>25.4</v>
      </c>
      <c r="G1455" s="2">
        <v>9.35</v>
      </c>
      <c r="H1455" s="2">
        <v>137.25</v>
      </c>
      <c r="I1455" t="s">
        <v>2344</v>
      </c>
      <c r="J1455" t="s">
        <v>52</v>
      </c>
      <c r="K1455">
        <v>94304</v>
      </c>
      <c r="L1455" t="s">
        <v>43</v>
      </c>
      <c r="M1455" t="s">
        <v>2222</v>
      </c>
      <c r="N1455" t="s">
        <v>12151</v>
      </c>
      <c r="O1455" t="s">
        <v>12166</v>
      </c>
      <c r="P1455" s="10">
        <f>E1455</f>
        <v>102.5</v>
      </c>
      <c r="R1455" s="17">
        <f>VLOOKUP(I1455,Counties!$A$1:$D$1787,3,0)</f>
        <v>9.1300000000000006E-2</v>
      </c>
      <c r="S1455" s="10">
        <f>P1455*R1455</f>
        <v>9.35825</v>
      </c>
      <c r="T1455" s="17" t="str">
        <f>VLOOKUP(I1455,Counties!$A$1:$D$1787,4,0)</f>
        <v>Santa Clara</v>
      </c>
      <c r="U1455" s="10">
        <f>G1455</f>
        <v>9.35</v>
      </c>
      <c r="V1455" s="10">
        <f>S1455-U1455</f>
        <v>8.2500000000003126E-3</v>
      </c>
    </row>
    <row r="1456" spans="1:22" x14ac:dyDescent="0.25">
      <c r="A1456" t="s">
        <v>12152</v>
      </c>
      <c r="B1456" t="s">
        <v>2345</v>
      </c>
      <c r="C1456" s="1">
        <v>44861</v>
      </c>
      <c r="D1456" s="1" t="s">
        <v>23</v>
      </c>
      <c r="E1456" s="2">
        <v>50</v>
      </c>
      <c r="F1456" s="2">
        <v>0</v>
      </c>
      <c r="G1456" s="2">
        <v>0</v>
      </c>
      <c r="H1456" s="2">
        <v>50</v>
      </c>
      <c r="I1456" t="s">
        <v>17</v>
      </c>
      <c r="J1456" t="s">
        <v>17</v>
      </c>
      <c r="K1456" t="s">
        <v>17</v>
      </c>
      <c r="L1456" t="s">
        <v>24</v>
      </c>
      <c r="M1456" t="s">
        <v>2222</v>
      </c>
      <c r="N1456" t="s">
        <v>12151</v>
      </c>
      <c r="O1456" t="s">
        <v>12164</v>
      </c>
      <c r="Q1456" s="10">
        <f>E1456</f>
        <v>50</v>
      </c>
      <c r="T1456"/>
    </row>
    <row r="1457" spans="1:22" x14ac:dyDescent="0.25">
      <c r="A1457" t="s">
        <v>12154</v>
      </c>
      <c r="B1457" t="s">
        <v>2346</v>
      </c>
      <c r="C1457" s="1">
        <v>44903</v>
      </c>
      <c r="D1457" s="1" t="s">
        <v>18</v>
      </c>
      <c r="E1457" s="2">
        <v>260</v>
      </c>
      <c r="F1457" s="2">
        <v>46.63</v>
      </c>
      <c r="G1457" s="2">
        <v>0</v>
      </c>
      <c r="H1457" s="2">
        <v>306.63</v>
      </c>
      <c r="I1457" t="s">
        <v>2252</v>
      </c>
      <c r="J1457" t="s">
        <v>71</v>
      </c>
      <c r="K1457">
        <v>33458</v>
      </c>
      <c r="L1457" t="s">
        <v>75</v>
      </c>
      <c r="M1457" t="s">
        <v>2222</v>
      </c>
      <c r="N1457" t="s">
        <v>12151</v>
      </c>
      <c r="O1457" t="s">
        <v>12166</v>
      </c>
      <c r="P1457" s="10">
        <f t="shared" ref="P1457:P1461" si="501">E1457</f>
        <v>260</v>
      </c>
      <c r="R1457" s="12">
        <v>7.7499999999999999E-2</v>
      </c>
      <c r="S1457" s="10">
        <f t="shared" ref="S1457:S1461" si="502">P1457*R1457</f>
        <v>20.149999999999999</v>
      </c>
      <c r="T1457" t="s">
        <v>822</v>
      </c>
      <c r="U1457" s="10">
        <f t="shared" ref="U1457:U1461" si="503">G1457</f>
        <v>0</v>
      </c>
      <c r="V1457" s="10">
        <f t="shared" ref="V1457:V1461" si="504">S1457-U1457</f>
        <v>20.149999999999999</v>
      </c>
    </row>
    <row r="1458" spans="1:22" x14ac:dyDescent="0.25">
      <c r="A1458" t="s">
        <v>12153</v>
      </c>
      <c r="B1458" t="s">
        <v>2348</v>
      </c>
      <c r="C1458" s="1">
        <v>44879</v>
      </c>
      <c r="D1458" s="1" t="s">
        <v>18</v>
      </c>
      <c r="E1458" s="2">
        <v>92.19</v>
      </c>
      <c r="F1458" s="2">
        <v>29.86</v>
      </c>
      <c r="G1458" s="2">
        <v>8.5299999999999994</v>
      </c>
      <c r="H1458" s="2">
        <v>130.58000000000001</v>
      </c>
      <c r="I1458" t="s">
        <v>2349</v>
      </c>
      <c r="J1458" t="s">
        <v>71</v>
      </c>
      <c r="K1458">
        <v>34714</v>
      </c>
      <c r="L1458" t="s">
        <v>148</v>
      </c>
      <c r="M1458" t="s">
        <v>2347</v>
      </c>
      <c r="N1458" t="s">
        <v>12151</v>
      </c>
      <c r="O1458" t="s">
        <v>12166</v>
      </c>
      <c r="P1458" s="10">
        <f t="shared" si="501"/>
        <v>92.19</v>
      </c>
      <c r="R1458" s="12">
        <v>7.7499999999999999E-2</v>
      </c>
      <c r="S1458" s="10">
        <f t="shared" si="502"/>
        <v>7.1447250000000002</v>
      </c>
      <c r="T1458" t="s">
        <v>822</v>
      </c>
      <c r="U1458" s="10">
        <f t="shared" si="503"/>
        <v>8.5299999999999994</v>
      </c>
      <c r="V1458" s="10">
        <f t="shared" si="504"/>
        <v>-1.3852749999999991</v>
      </c>
    </row>
    <row r="1459" spans="1:22" x14ac:dyDescent="0.25">
      <c r="A1459" t="s">
        <v>12153</v>
      </c>
      <c r="B1459" t="s">
        <v>2350</v>
      </c>
      <c r="C1459" s="1">
        <v>44879</v>
      </c>
      <c r="D1459" s="1" t="s">
        <v>18</v>
      </c>
      <c r="E1459" s="2">
        <v>320</v>
      </c>
      <c r="F1459" s="2">
        <v>48.66</v>
      </c>
      <c r="G1459" s="2">
        <v>22.13</v>
      </c>
      <c r="H1459" s="2">
        <v>390.79</v>
      </c>
      <c r="I1459" t="s">
        <v>2351</v>
      </c>
      <c r="J1459" t="s">
        <v>138</v>
      </c>
      <c r="K1459">
        <v>48331</v>
      </c>
      <c r="L1459" t="s">
        <v>148</v>
      </c>
      <c r="M1459" t="s">
        <v>2347</v>
      </c>
      <c r="N1459" t="s">
        <v>12151</v>
      </c>
      <c r="O1459" t="s">
        <v>12166</v>
      </c>
      <c r="P1459" s="10">
        <f t="shared" si="501"/>
        <v>320</v>
      </c>
      <c r="R1459" s="12">
        <v>7.7499999999999999E-2</v>
      </c>
      <c r="S1459" s="10">
        <f t="shared" si="502"/>
        <v>24.8</v>
      </c>
      <c r="T1459" t="s">
        <v>822</v>
      </c>
      <c r="U1459" s="10">
        <f t="shared" si="503"/>
        <v>22.13</v>
      </c>
      <c r="V1459" s="10">
        <f t="shared" si="504"/>
        <v>2.6700000000000017</v>
      </c>
    </row>
    <row r="1460" spans="1:22" x14ac:dyDescent="0.25">
      <c r="A1460" t="s">
        <v>12153</v>
      </c>
      <c r="B1460" t="s">
        <v>2352</v>
      </c>
      <c r="C1460" s="1">
        <v>44879</v>
      </c>
      <c r="D1460" s="1" t="s">
        <v>18</v>
      </c>
      <c r="E1460" s="2">
        <v>320</v>
      </c>
      <c r="F1460" s="2">
        <v>48.66</v>
      </c>
      <c r="G1460" s="2">
        <v>14.24</v>
      </c>
      <c r="H1460" s="2">
        <v>382.9</v>
      </c>
      <c r="I1460" t="s">
        <v>1933</v>
      </c>
      <c r="J1460" t="s">
        <v>27</v>
      </c>
      <c r="K1460">
        <v>70433</v>
      </c>
      <c r="L1460" t="s">
        <v>148</v>
      </c>
      <c r="M1460" t="s">
        <v>2347</v>
      </c>
      <c r="N1460" t="s">
        <v>12151</v>
      </c>
      <c r="O1460" t="s">
        <v>12166</v>
      </c>
      <c r="P1460" s="10">
        <f t="shared" si="501"/>
        <v>320</v>
      </c>
      <c r="R1460" s="12">
        <v>7.7499999999999999E-2</v>
      </c>
      <c r="S1460" s="10">
        <f t="shared" si="502"/>
        <v>24.8</v>
      </c>
      <c r="T1460" t="s">
        <v>822</v>
      </c>
      <c r="U1460" s="10">
        <f t="shared" si="503"/>
        <v>14.24</v>
      </c>
      <c r="V1460" s="10">
        <f t="shared" si="504"/>
        <v>10.56</v>
      </c>
    </row>
    <row r="1461" spans="1:22" x14ac:dyDescent="0.25">
      <c r="A1461" t="s">
        <v>12154</v>
      </c>
      <c r="B1461" t="s">
        <v>2353</v>
      </c>
      <c r="C1461" s="1">
        <v>44907</v>
      </c>
      <c r="D1461" s="1" t="s">
        <v>18</v>
      </c>
      <c r="E1461" s="2">
        <v>195</v>
      </c>
      <c r="F1461" s="2">
        <v>33.32</v>
      </c>
      <c r="G1461" s="2">
        <v>16.57</v>
      </c>
      <c r="H1461" s="2">
        <v>244.89</v>
      </c>
      <c r="I1461" t="s">
        <v>97</v>
      </c>
      <c r="J1461" t="s">
        <v>20</v>
      </c>
      <c r="K1461">
        <v>28209</v>
      </c>
      <c r="L1461" t="s">
        <v>148</v>
      </c>
      <c r="M1461" t="s">
        <v>2347</v>
      </c>
      <c r="N1461" t="s">
        <v>12151</v>
      </c>
      <c r="O1461" t="s">
        <v>12166</v>
      </c>
      <c r="P1461" s="10">
        <f t="shared" si="501"/>
        <v>195</v>
      </c>
      <c r="R1461" s="12">
        <v>7.7499999999999999E-2</v>
      </c>
      <c r="S1461" s="10">
        <f t="shared" si="502"/>
        <v>15.112500000000001</v>
      </c>
      <c r="T1461" t="s">
        <v>822</v>
      </c>
      <c r="U1461" s="10">
        <f t="shared" si="503"/>
        <v>16.57</v>
      </c>
      <c r="V1461" s="10">
        <f t="shared" si="504"/>
        <v>-1.4574999999999996</v>
      </c>
    </row>
    <row r="1462" spans="1:22" x14ac:dyDescent="0.25">
      <c r="A1462" t="s">
        <v>12152</v>
      </c>
      <c r="B1462" t="s">
        <v>2354</v>
      </c>
      <c r="C1462" s="1">
        <v>44838</v>
      </c>
      <c r="D1462" s="1" t="s">
        <v>23</v>
      </c>
      <c r="E1462" s="2">
        <v>50</v>
      </c>
      <c r="F1462" s="2">
        <v>0</v>
      </c>
      <c r="G1462" s="2">
        <v>0</v>
      </c>
      <c r="H1462" s="2">
        <v>50</v>
      </c>
      <c r="I1462" t="s">
        <v>17</v>
      </c>
      <c r="J1462" t="s">
        <v>17</v>
      </c>
      <c r="K1462" t="s">
        <v>17</v>
      </c>
      <c r="L1462" t="s">
        <v>148</v>
      </c>
      <c r="M1462" t="s">
        <v>2347</v>
      </c>
      <c r="N1462" t="s">
        <v>12151</v>
      </c>
      <c r="O1462" t="s">
        <v>12164</v>
      </c>
      <c r="Q1462" s="10">
        <f>E1462</f>
        <v>50</v>
      </c>
      <c r="T1462"/>
    </row>
    <row r="1463" spans="1:22" x14ac:dyDescent="0.25">
      <c r="A1463" t="s">
        <v>12153</v>
      </c>
      <c r="B1463" t="s">
        <v>2355</v>
      </c>
      <c r="C1463" s="1">
        <v>44879</v>
      </c>
      <c r="D1463" s="1" t="s">
        <v>18</v>
      </c>
      <c r="E1463" s="2">
        <v>160</v>
      </c>
      <c r="F1463" s="2">
        <v>29.86</v>
      </c>
      <c r="G1463" s="2">
        <v>24.06</v>
      </c>
      <c r="H1463" s="2">
        <v>213.92</v>
      </c>
      <c r="I1463" t="s">
        <v>2356</v>
      </c>
      <c r="J1463" t="s">
        <v>141</v>
      </c>
      <c r="K1463">
        <v>42141</v>
      </c>
      <c r="L1463" t="s">
        <v>148</v>
      </c>
      <c r="M1463" t="s">
        <v>2347</v>
      </c>
      <c r="N1463" t="s">
        <v>12151</v>
      </c>
      <c r="O1463" t="s">
        <v>12166</v>
      </c>
      <c r="P1463" s="10">
        <f>E1463</f>
        <v>160</v>
      </c>
      <c r="R1463" s="12">
        <v>7.7499999999999999E-2</v>
      </c>
      <c r="S1463" s="10">
        <f>P1463*R1463</f>
        <v>12.4</v>
      </c>
      <c r="T1463" t="s">
        <v>822</v>
      </c>
      <c r="U1463" s="10">
        <f>G1463</f>
        <v>24.06</v>
      </c>
      <c r="V1463" s="10">
        <f>S1463-U1463</f>
        <v>-11.659999999999998</v>
      </c>
    </row>
    <row r="1464" spans="1:22" x14ac:dyDescent="0.25">
      <c r="A1464" t="s">
        <v>12154</v>
      </c>
      <c r="B1464" t="s">
        <v>2357</v>
      </c>
      <c r="C1464" s="1">
        <v>44900</v>
      </c>
      <c r="D1464" s="1" t="s">
        <v>23</v>
      </c>
      <c r="E1464" s="2">
        <v>50</v>
      </c>
      <c r="F1464" s="2">
        <v>0</v>
      </c>
      <c r="G1464" s="2">
        <v>0</v>
      </c>
      <c r="H1464" s="2">
        <v>50</v>
      </c>
      <c r="I1464" t="s">
        <v>17</v>
      </c>
      <c r="J1464" t="s">
        <v>17</v>
      </c>
      <c r="K1464" t="s">
        <v>17</v>
      </c>
      <c r="L1464" t="s">
        <v>148</v>
      </c>
      <c r="M1464" t="s">
        <v>2347</v>
      </c>
      <c r="N1464" t="s">
        <v>12151</v>
      </c>
      <c r="O1464" t="s">
        <v>12164</v>
      </c>
      <c r="Q1464" s="10">
        <f>E1464</f>
        <v>50</v>
      </c>
      <c r="T1464"/>
    </row>
    <row r="1465" spans="1:22" x14ac:dyDescent="0.25">
      <c r="A1465" t="s">
        <v>12153</v>
      </c>
      <c r="B1465" t="s">
        <v>2358</v>
      </c>
      <c r="C1465" s="1">
        <v>44887</v>
      </c>
      <c r="D1465" s="1" t="s">
        <v>18</v>
      </c>
      <c r="E1465" s="2">
        <v>0</v>
      </c>
      <c r="F1465" s="2">
        <v>0</v>
      </c>
      <c r="G1465" s="2">
        <v>0</v>
      </c>
      <c r="H1465" s="2">
        <v>0</v>
      </c>
      <c r="I1465" t="s">
        <v>2359</v>
      </c>
      <c r="J1465" t="s">
        <v>306</v>
      </c>
      <c r="K1465">
        <v>35749</v>
      </c>
      <c r="L1465" t="s">
        <v>148</v>
      </c>
      <c r="M1465" t="s">
        <v>2347</v>
      </c>
      <c r="N1465" t="s">
        <v>12151</v>
      </c>
      <c r="O1465" t="s">
        <v>12166</v>
      </c>
      <c r="P1465" s="10">
        <f t="shared" ref="P1465:P1467" si="505">E1465</f>
        <v>0</v>
      </c>
      <c r="R1465" s="12">
        <v>7.7499999999999999E-2</v>
      </c>
      <c r="S1465" s="10">
        <f t="shared" ref="S1465:S1467" si="506">P1465*R1465</f>
        <v>0</v>
      </c>
      <c r="T1465" t="s">
        <v>822</v>
      </c>
      <c r="U1465" s="10">
        <f t="shared" ref="U1465:U1467" si="507">G1465</f>
        <v>0</v>
      </c>
      <c r="V1465" s="10">
        <f t="shared" ref="V1465:V1467" si="508">S1465-U1465</f>
        <v>0</v>
      </c>
    </row>
    <row r="1466" spans="1:22" x14ac:dyDescent="0.25">
      <c r="A1466" t="s">
        <v>12154</v>
      </c>
      <c r="B1466" t="s">
        <v>2360</v>
      </c>
      <c r="C1466" s="1">
        <v>44906</v>
      </c>
      <c r="D1466" s="1" t="s">
        <v>18</v>
      </c>
      <c r="E1466" s="2">
        <v>160</v>
      </c>
      <c r="F1466" s="2">
        <v>29.86</v>
      </c>
      <c r="G1466" s="2">
        <v>8</v>
      </c>
      <c r="H1466" s="2">
        <v>197.86</v>
      </c>
      <c r="I1466" t="s">
        <v>2361</v>
      </c>
      <c r="J1466" t="s">
        <v>299</v>
      </c>
      <c r="K1466">
        <v>53095</v>
      </c>
      <c r="L1466" t="s">
        <v>148</v>
      </c>
      <c r="M1466" t="s">
        <v>2347</v>
      </c>
      <c r="N1466" t="s">
        <v>12151</v>
      </c>
      <c r="O1466" t="s">
        <v>12166</v>
      </c>
      <c r="P1466" s="10">
        <f t="shared" si="505"/>
        <v>160</v>
      </c>
      <c r="R1466" s="12">
        <v>7.7499999999999999E-2</v>
      </c>
      <c r="S1466" s="10">
        <f t="shared" si="506"/>
        <v>12.4</v>
      </c>
      <c r="T1466" t="s">
        <v>822</v>
      </c>
      <c r="U1466" s="10">
        <f t="shared" si="507"/>
        <v>8</v>
      </c>
      <c r="V1466" s="10">
        <f t="shared" si="508"/>
        <v>4.4000000000000004</v>
      </c>
    </row>
    <row r="1467" spans="1:22" x14ac:dyDescent="0.25">
      <c r="A1467" t="s">
        <v>12153</v>
      </c>
      <c r="B1467" t="s">
        <v>2362</v>
      </c>
      <c r="C1467" s="1">
        <v>44879</v>
      </c>
      <c r="D1467" s="1" t="s">
        <v>18</v>
      </c>
      <c r="E1467" s="2">
        <v>320</v>
      </c>
      <c r="F1467" s="2">
        <v>48.66</v>
      </c>
      <c r="G1467" s="2">
        <v>14.24</v>
      </c>
      <c r="H1467" s="2">
        <v>382.9</v>
      </c>
      <c r="I1467" t="s">
        <v>2363</v>
      </c>
      <c r="J1467" t="s">
        <v>27</v>
      </c>
      <c r="K1467">
        <v>70124</v>
      </c>
      <c r="L1467" t="s">
        <v>148</v>
      </c>
      <c r="M1467" t="s">
        <v>2347</v>
      </c>
      <c r="N1467" t="s">
        <v>12151</v>
      </c>
      <c r="O1467" t="s">
        <v>12166</v>
      </c>
      <c r="P1467" s="10">
        <f t="shared" si="505"/>
        <v>320</v>
      </c>
      <c r="R1467" s="12">
        <v>7.7499999999999999E-2</v>
      </c>
      <c r="S1467" s="10">
        <f t="shared" si="506"/>
        <v>24.8</v>
      </c>
      <c r="T1467" t="s">
        <v>822</v>
      </c>
      <c r="U1467" s="10">
        <f t="shared" si="507"/>
        <v>14.24</v>
      </c>
      <c r="V1467" s="10">
        <f t="shared" si="508"/>
        <v>10.56</v>
      </c>
    </row>
    <row r="1468" spans="1:22" x14ac:dyDescent="0.25">
      <c r="A1468" t="s">
        <v>12152</v>
      </c>
      <c r="B1468" t="s">
        <v>2364</v>
      </c>
      <c r="C1468" s="1">
        <v>44861</v>
      </c>
      <c r="D1468" s="1" t="s">
        <v>23</v>
      </c>
      <c r="E1468" s="2">
        <v>50</v>
      </c>
      <c r="F1468" s="2">
        <v>0</v>
      </c>
      <c r="G1468" s="2">
        <v>0</v>
      </c>
      <c r="H1468" s="2">
        <v>50</v>
      </c>
      <c r="I1468" t="s">
        <v>17</v>
      </c>
      <c r="J1468" t="s">
        <v>17</v>
      </c>
      <c r="K1468" t="s">
        <v>17</v>
      </c>
      <c r="L1468" t="s">
        <v>148</v>
      </c>
      <c r="M1468" t="s">
        <v>2347</v>
      </c>
      <c r="N1468" t="s">
        <v>12151</v>
      </c>
      <c r="O1468" t="s">
        <v>12164</v>
      </c>
      <c r="Q1468" s="10">
        <f>E1468</f>
        <v>50</v>
      </c>
      <c r="T1468"/>
    </row>
    <row r="1469" spans="1:22" x14ac:dyDescent="0.25">
      <c r="A1469" t="s">
        <v>12153</v>
      </c>
      <c r="B1469" t="s">
        <v>2365</v>
      </c>
      <c r="C1469" s="1">
        <v>44879</v>
      </c>
      <c r="D1469" s="1" t="s">
        <v>18</v>
      </c>
      <c r="E1469" s="2">
        <v>370</v>
      </c>
      <c r="F1469" s="2">
        <v>48.66</v>
      </c>
      <c r="G1469" s="2">
        <v>22.21</v>
      </c>
      <c r="H1469" s="2">
        <v>440.87</v>
      </c>
      <c r="I1469" t="s">
        <v>985</v>
      </c>
      <c r="J1469" t="s">
        <v>30</v>
      </c>
      <c r="K1469">
        <v>22031</v>
      </c>
      <c r="L1469" t="s">
        <v>148</v>
      </c>
      <c r="M1469" t="s">
        <v>2347</v>
      </c>
      <c r="N1469" t="s">
        <v>12151</v>
      </c>
      <c r="O1469" t="s">
        <v>12166</v>
      </c>
      <c r="P1469" s="10">
        <f t="shared" ref="P1469:P1477" si="509">E1469</f>
        <v>370</v>
      </c>
      <c r="R1469" s="12">
        <v>7.7499999999999999E-2</v>
      </c>
      <c r="S1469" s="10">
        <f t="shared" ref="S1469:S1477" si="510">P1469*R1469</f>
        <v>28.675000000000001</v>
      </c>
      <c r="T1469" t="s">
        <v>822</v>
      </c>
      <c r="U1469" s="10">
        <f t="shared" ref="U1469:U1477" si="511">G1469</f>
        <v>22.21</v>
      </c>
      <c r="V1469" s="10">
        <f t="shared" ref="V1469:V1477" si="512">S1469-U1469</f>
        <v>6.4649999999999999</v>
      </c>
    </row>
    <row r="1470" spans="1:22" x14ac:dyDescent="0.25">
      <c r="A1470" t="s">
        <v>12153</v>
      </c>
      <c r="B1470" t="s">
        <v>2366</v>
      </c>
      <c r="C1470" s="1">
        <v>44879</v>
      </c>
      <c r="D1470" s="1" t="s">
        <v>18</v>
      </c>
      <c r="E1470" s="2">
        <v>160</v>
      </c>
      <c r="F1470" s="2">
        <v>29.86</v>
      </c>
      <c r="G1470" s="2">
        <v>18.510000000000002</v>
      </c>
      <c r="H1470" s="2">
        <v>208.37</v>
      </c>
      <c r="I1470" t="s">
        <v>2367</v>
      </c>
      <c r="J1470" t="s">
        <v>33</v>
      </c>
      <c r="K1470">
        <v>37130</v>
      </c>
      <c r="L1470" t="s">
        <v>148</v>
      </c>
      <c r="M1470" t="s">
        <v>2347</v>
      </c>
      <c r="N1470" t="s">
        <v>12151</v>
      </c>
      <c r="O1470" t="s">
        <v>12166</v>
      </c>
      <c r="P1470" s="10">
        <f t="shared" si="509"/>
        <v>160</v>
      </c>
      <c r="R1470" s="12">
        <v>7.7499999999999999E-2</v>
      </c>
      <c r="S1470" s="10">
        <f t="shared" si="510"/>
        <v>12.4</v>
      </c>
      <c r="T1470" t="s">
        <v>822</v>
      </c>
      <c r="U1470" s="10">
        <f t="shared" si="511"/>
        <v>18.510000000000002</v>
      </c>
      <c r="V1470" s="10">
        <f t="shared" si="512"/>
        <v>-6.1100000000000012</v>
      </c>
    </row>
    <row r="1471" spans="1:22" x14ac:dyDescent="0.25">
      <c r="A1471" t="s">
        <v>12153</v>
      </c>
      <c r="B1471" t="s">
        <v>2368</v>
      </c>
      <c r="C1471" s="1">
        <v>44879</v>
      </c>
      <c r="D1471" s="1" t="s">
        <v>18</v>
      </c>
      <c r="E1471" s="2">
        <v>320</v>
      </c>
      <c r="F1471" s="2">
        <v>48.66</v>
      </c>
      <c r="G1471" s="2">
        <v>34.1</v>
      </c>
      <c r="H1471" s="2">
        <v>402.76</v>
      </c>
      <c r="I1471" t="s">
        <v>1243</v>
      </c>
      <c r="J1471" t="s">
        <v>33</v>
      </c>
      <c r="K1471">
        <v>37064</v>
      </c>
      <c r="L1471" t="s">
        <v>148</v>
      </c>
      <c r="M1471" t="s">
        <v>2347</v>
      </c>
      <c r="N1471" t="s">
        <v>12151</v>
      </c>
      <c r="O1471" t="s">
        <v>12166</v>
      </c>
      <c r="P1471" s="10">
        <f t="shared" si="509"/>
        <v>320</v>
      </c>
      <c r="R1471" s="12">
        <v>7.7499999999999999E-2</v>
      </c>
      <c r="S1471" s="10">
        <f t="shared" si="510"/>
        <v>24.8</v>
      </c>
      <c r="T1471" t="s">
        <v>822</v>
      </c>
      <c r="U1471" s="10">
        <f t="shared" si="511"/>
        <v>34.1</v>
      </c>
      <c r="V1471" s="10">
        <f t="shared" si="512"/>
        <v>-9.3000000000000007</v>
      </c>
    </row>
    <row r="1472" spans="1:22" x14ac:dyDescent="0.25">
      <c r="A1472" t="s">
        <v>12153</v>
      </c>
      <c r="B1472" t="s">
        <v>2369</v>
      </c>
      <c r="C1472" s="1">
        <v>44879</v>
      </c>
      <c r="D1472" s="1" t="s">
        <v>18</v>
      </c>
      <c r="E1472" s="2">
        <v>141.1</v>
      </c>
      <c r="F1472" s="2">
        <v>29.86</v>
      </c>
      <c r="G1472" s="2">
        <v>5.65</v>
      </c>
      <c r="H1472" s="2">
        <v>176.61</v>
      </c>
      <c r="I1472" t="s">
        <v>2370</v>
      </c>
      <c r="J1472" t="s">
        <v>306</v>
      </c>
      <c r="K1472">
        <v>35756</v>
      </c>
      <c r="L1472" t="s">
        <v>148</v>
      </c>
      <c r="M1472" t="s">
        <v>2347</v>
      </c>
      <c r="N1472" t="s">
        <v>12151</v>
      </c>
      <c r="O1472" t="s">
        <v>12166</v>
      </c>
      <c r="P1472" s="10">
        <f t="shared" si="509"/>
        <v>141.1</v>
      </c>
      <c r="R1472" s="12">
        <v>7.7499999999999999E-2</v>
      </c>
      <c r="S1472" s="10">
        <f t="shared" si="510"/>
        <v>10.93525</v>
      </c>
      <c r="T1472" t="s">
        <v>822</v>
      </c>
      <c r="U1472" s="10">
        <f t="shared" si="511"/>
        <v>5.65</v>
      </c>
      <c r="V1472" s="10">
        <f t="shared" si="512"/>
        <v>5.2852499999999996</v>
      </c>
    </row>
    <row r="1473" spans="1:22" x14ac:dyDescent="0.25">
      <c r="A1473" t="s">
        <v>12153</v>
      </c>
      <c r="B1473" t="s">
        <v>2371</v>
      </c>
      <c r="C1473" s="1">
        <v>44879</v>
      </c>
      <c r="D1473" s="1" t="s">
        <v>18</v>
      </c>
      <c r="E1473" s="2">
        <v>210</v>
      </c>
      <c r="F1473" s="2">
        <v>29.86</v>
      </c>
      <c r="G1473" s="2">
        <v>18.149999999999999</v>
      </c>
      <c r="H1473" s="2">
        <v>258.01</v>
      </c>
      <c r="I1473" t="s">
        <v>2372</v>
      </c>
      <c r="J1473" t="s">
        <v>42</v>
      </c>
      <c r="K1473">
        <v>21054</v>
      </c>
      <c r="L1473" t="s">
        <v>148</v>
      </c>
      <c r="M1473" t="s">
        <v>2347</v>
      </c>
      <c r="N1473" t="s">
        <v>12151</v>
      </c>
      <c r="O1473" t="s">
        <v>12166</v>
      </c>
      <c r="P1473" s="10">
        <f t="shared" si="509"/>
        <v>210</v>
      </c>
      <c r="R1473" s="12">
        <v>7.7499999999999999E-2</v>
      </c>
      <c r="S1473" s="10">
        <f t="shared" si="510"/>
        <v>16.274999999999999</v>
      </c>
      <c r="T1473" t="s">
        <v>822</v>
      </c>
      <c r="U1473" s="10">
        <f t="shared" si="511"/>
        <v>18.149999999999999</v>
      </c>
      <c r="V1473" s="10">
        <f t="shared" si="512"/>
        <v>-1.875</v>
      </c>
    </row>
    <row r="1474" spans="1:22" x14ac:dyDescent="0.25">
      <c r="A1474" t="s">
        <v>12153</v>
      </c>
      <c r="B1474" t="s">
        <v>2373</v>
      </c>
      <c r="C1474" s="1">
        <v>44879</v>
      </c>
      <c r="D1474" s="1" t="s">
        <v>18</v>
      </c>
      <c r="E1474" s="2">
        <v>160</v>
      </c>
      <c r="F1474" s="2">
        <v>29.86</v>
      </c>
      <c r="G1474" s="2">
        <v>13.83</v>
      </c>
      <c r="H1474" s="2">
        <v>203.69</v>
      </c>
      <c r="I1474" t="s">
        <v>1399</v>
      </c>
      <c r="J1474" t="s">
        <v>42</v>
      </c>
      <c r="K1474">
        <v>21409</v>
      </c>
      <c r="L1474" t="s">
        <v>148</v>
      </c>
      <c r="M1474" t="s">
        <v>2347</v>
      </c>
      <c r="N1474" t="s">
        <v>12151</v>
      </c>
      <c r="O1474" t="s">
        <v>12166</v>
      </c>
      <c r="P1474" s="10">
        <f t="shared" si="509"/>
        <v>160</v>
      </c>
      <c r="R1474" s="12">
        <v>7.7499999999999999E-2</v>
      </c>
      <c r="S1474" s="10">
        <f t="shared" si="510"/>
        <v>12.4</v>
      </c>
      <c r="T1474" t="s">
        <v>822</v>
      </c>
      <c r="U1474" s="10">
        <f t="shared" si="511"/>
        <v>13.83</v>
      </c>
      <c r="V1474" s="10">
        <f t="shared" si="512"/>
        <v>-1.4299999999999997</v>
      </c>
    </row>
    <row r="1475" spans="1:22" x14ac:dyDescent="0.25">
      <c r="A1475" t="s">
        <v>12153</v>
      </c>
      <c r="B1475" t="s">
        <v>2374</v>
      </c>
      <c r="C1475" s="1">
        <v>44879</v>
      </c>
      <c r="D1475" s="1" t="s">
        <v>18</v>
      </c>
      <c r="E1475" s="2">
        <v>320</v>
      </c>
      <c r="F1475" s="2">
        <v>48.66</v>
      </c>
      <c r="G1475" s="2">
        <v>25.82</v>
      </c>
      <c r="H1475" s="2">
        <v>394.48</v>
      </c>
      <c r="I1475" t="s">
        <v>2375</v>
      </c>
      <c r="J1475" t="s">
        <v>134</v>
      </c>
      <c r="K1475">
        <v>46040</v>
      </c>
      <c r="L1475" t="s">
        <v>148</v>
      </c>
      <c r="M1475" t="s">
        <v>2347</v>
      </c>
      <c r="N1475" t="s">
        <v>12151</v>
      </c>
      <c r="O1475" t="s">
        <v>12166</v>
      </c>
      <c r="P1475" s="10">
        <f t="shared" si="509"/>
        <v>320</v>
      </c>
      <c r="R1475" s="12">
        <v>7.7499999999999999E-2</v>
      </c>
      <c r="S1475" s="10">
        <f t="shared" si="510"/>
        <v>24.8</v>
      </c>
      <c r="T1475" t="s">
        <v>822</v>
      </c>
      <c r="U1475" s="10">
        <f t="shared" si="511"/>
        <v>25.82</v>
      </c>
      <c r="V1475" s="10">
        <f t="shared" si="512"/>
        <v>-1.0199999999999996</v>
      </c>
    </row>
    <row r="1476" spans="1:22" x14ac:dyDescent="0.25">
      <c r="A1476" t="s">
        <v>12154</v>
      </c>
      <c r="B1476" t="s">
        <v>2376</v>
      </c>
      <c r="C1476" s="1">
        <v>44906</v>
      </c>
      <c r="D1476" s="1" t="s">
        <v>18</v>
      </c>
      <c r="E1476" s="2">
        <v>160</v>
      </c>
      <c r="F1476" s="2">
        <v>29.86</v>
      </c>
      <c r="G1476" s="2">
        <v>1.33</v>
      </c>
      <c r="H1476" s="2">
        <v>191.19</v>
      </c>
      <c r="I1476" t="s">
        <v>2377</v>
      </c>
      <c r="J1476" t="s">
        <v>274</v>
      </c>
      <c r="K1476">
        <v>2892</v>
      </c>
      <c r="L1476" t="s">
        <v>148</v>
      </c>
      <c r="M1476" t="s">
        <v>2347</v>
      </c>
      <c r="N1476" t="s">
        <v>12151</v>
      </c>
      <c r="O1476" t="s">
        <v>12166</v>
      </c>
      <c r="P1476" s="10">
        <f t="shared" si="509"/>
        <v>160</v>
      </c>
      <c r="R1476" s="12">
        <v>7.7499999999999999E-2</v>
      </c>
      <c r="S1476" s="10">
        <f t="shared" si="510"/>
        <v>12.4</v>
      </c>
      <c r="T1476" t="s">
        <v>822</v>
      </c>
      <c r="U1476" s="10">
        <f t="shared" si="511"/>
        <v>1.33</v>
      </c>
      <c r="V1476" s="10">
        <f t="shared" si="512"/>
        <v>11.07</v>
      </c>
    </row>
    <row r="1477" spans="1:22" x14ac:dyDescent="0.25">
      <c r="A1477" t="s">
        <v>12153</v>
      </c>
      <c r="B1477" t="s">
        <v>2378</v>
      </c>
      <c r="C1477" s="1">
        <v>44879</v>
      </c>
      <c r="D1477" s="1" t="s">
        <v>18</v>
      </c>
      <c r="E1477" s="2">
        <v>320</v>
      </c>
      <c r="F1477" s="2">
        <v>48.66</v>
      </c>
      <c r="G1477" s="2">
        <v>27.65</v>
      </c>
      <c r="H1477" s="2">
        <v>396.31</v>
      </c>
      <c r="I1477" t="s">
        <v>673</v>
      </c>
      <c r="J1477" t="s">
        <v>71</v>
      </c>
      <c r="K1477">
        <v>33602</v>
      </c>
      <c r="L1477" t="s">
        <v>148</v>
      </c>
      <c r="M1477" t="s">
        <v>2347</v>
      </c>
      <c r="N1477" t="s">
        <v>12151</v>
      </c>
      <c r="O1477" t="s">
        <v>12166</v>
      </c>
      <c r="P1477" s="10">
        <f t="shared" si="509"/>
        <v>320</v>
      </c>
      <c r="R1477" s="12">
        <v>7.7499999999999999E-2</v>
      </c>
      <c r="S1477" s="10">
        <f t="shared" si="510"/>
        <v>24.8</v>
      </c>
      <c r="T1477" t="s">
        <v>822</v>
      </c>
      <c r="U1477" s="10">
        <f t="shared" si="511"/>
        <v>27.65</v>
      </c>
      <c r="V1477" s="10">
        <f t="shared" si="512"/>
        <v>-2.8499999999999979</v>
      </c>
    </row>
    <row r="1478" spans="1:22" x14ac:dyDescent="0.25">
      <c r="A1478" t="s">
        <v>12153</v>
      </c>
      <c r="B1478" t="s">
        <v>2379</v>
      </c>
      <c r="C1478" s="1">
        <v>44893</v>
      </c>
      <c r="D1478" s="1" t="s">
        <v>23</v>
      </c>
      <c r="E1478" s="2">
        <v>50</v>
      </c>
      <c r="F1478" s="2">
        <v>0</v>
      </c>
      <c r="G1478" s="2">
        <v>0</v>
      </c>
      <c r="H1478" s="2">
        <v>50</v>
      </c>
      <c r="I1478" t="s">
        <v>17</v>
      </c>
      <c r="J1478" t="s">
        <v>17</v>
      </c>
      <c r="K1478" t="s">
        <v>17</v>
      </c>
      <c r="L1478" t="s">
        <v>148</v>
      </c>
      <c r="M1478" t="s">
        <v>2347</v>
      </c>
      <c r="N1478" t="s">
        <v>12151</v>
      </c>
      <c r="O1478" t="s">
        <v>12164</v>
      </c>
      <c r="Q1478" s="10">
        <f>E1478</f>
        <v>50</v>
      </c>
      <c r="T1478"/>
    </row>
    <row r="1479" spans="1:22" x14ac:dyDescent="0.25">
      <c r="A1479" t="s">
        <v>12153</v>
      </c>
      <c r="B1479" t="s">
        <v>2380</v>
      </c>
      <c r="C1479" s="1">
        <v>44881</v>
      </c>
      <c r="D1479" s="1" t="s">
        <v>18</v>
      </c>
      <c r="E1479" s="2">
        <v>320</v>
      </c>
      <c r="F1479" s="2">
        <v>48.66</v>
      </c>
      <c r="G1479" s="2">
        <v>22.13</v>
      </c>
      <c r="H1479" s="2">
        <v>390.79</v>
      </c>
      <c r="I1479" t="s">
        <v>2381</v>
      </c>
      <c r="J1479" t="s">
        <v>138</v>
      </c>
      <c r="K1479">
        <v>48198</v>
      </c>
      <c r="L1479" t="s">
        <v>148</v>
      </c>
      <c r="M1479" t="s">
        <v>2347</v>
      </c>
      <c r="N1479" t="s">
        <v>12151</v>
      </c>
      <c r="O1479" t="s">
        <v>12166</v>
      </c>
      <c r="P1479" s="10">
        <f t="shared" ref="P1479:P1482" si="513">E1479</f>
        <v>320</v>
      </c>
      <c r="R1479" s="12">
        <v>7.7499999999999999E-2</v>
      </c>
      <c r="S1479" s="10">
        <f t="shared" ref="S1479:S1482" si="514">P1479*R1479</f>
        <v>24.8</v>
      </c>
      <c r="T1479" t="s">
        <v>822</v>
      </c>
      <c r="U1479" s="10">
        <f t="shared" ref="U1479:U1482" si="515">G1479</f>
        <v>22.13</v>
      </c>
      <c r="V1479" s="10">
        <f t="shared" ref="V1479:V1482" si="516">S1479-U1479</f>
        <v>2.6700000000000017</v>
      </c>
    </row>
    <row r="1480" spans="1:22" x14ac:dyDescent="0.25">
      <c r="A1480" t="s">
        <v>12153</v>
      </c>
      <c r="B1480" t="s">
        <v>2382</v>
      </c>
      <c r="C1480" s="1">
        <v>44879</v>
      </c>
      <c r="D1480" s="1" t="s">
        <v>18</v>
      </c>
      <c r="E1480" s="2">
        <v>320</v>
      </c>
      <c r="F1480" s="2">
        <v>48.66</v>
      </c>
      <c r="G1480" s="2">
        <v>14.24</v>
      </c>
      <c r="H1480" s="2">
        <v>382.9</v>
      </c>
      <c r="I1480" t="s">
        <v>2383</v>
      </c>
      <c r="J1480" t="s">
        <v>27</v>
      </c>
      <c r="K1480">
        <v>70584</v>
      </c>
      <c r="L1480" t="s">
        <v>148</v>
      </c>
      <c r="M1480" t="s">
        <v>2347</v>
      </c>
      <c r="N1480" t="s">
        <v>12151</v>
      </c>
      <c r="O1480" t="s">
        <v>12166</v>
      </c>
      <c r="P1480" s="10">
        <f t="shared" si="513"/>
        <v>320</v>
      </c>
      <c r="R1480" s="12">
        <v>7.7499999999999999E-2</v>
      </c>
      <c r="S1480" s="10">
        <f t="shared" si="514"/>
        <v>24.8</v>
      </c>
      <c r="T1480" t="s">
        <v>822</v>
      </c>
      <c r="U1480" s="10">
        <f t="shared" si="515"/>
        <v>14.24</v>
      </c>
      <c r="V1480" s="10">
        <f t="shared" si="516"/>
        <v>10.56</v>
      </c>
    </row>
    <row r="1481" spans="1:22" x14ac:dyDescent="0.25">
      <c r="A1481" t="s">
        <v>12153</v>
      </c>
      <c r="B1481" t="s">
        <v>2384</v>
      </c>
      <c r="C1481" s="1">
        <v>44879</v>
      </c>
      <c r="D1481" s="1" t="s">
        <v>18</v>
      </c>
      <c r="E1481" s="2">
        <v>100.1</v>
      </c>
      <c r="F1481" s="2">
        <v>29.86</v>
      </c>
      <c r="G1481" s="2">
        <v>7.79</v>
      </c>
      <c r="H1481" s="2">
        <v>137.75</v>
      </c>
      <c r="I1481" t="s">
        <v>2385</v>
      </c>
      <c r="J1481" t="s">
        <v>88</v>
      </c>
      <c r="K1481">
        <v>19096</v>
      </c>
      <c r="L1481" t="s">
        <v>148</v>
      </c>
      <c r="M1481" t="s">
        <v>2347</v>
      </c>
      <c r="N1481" t="s">
        <v>12151</v>
      </c>
      <c r="O1481" t="s">
        <v>12166</v>
      </c>
      <c r="P1481" s="10">
        <f t="shared" si="513"/>
        <v>100.1</v>
      </c>
      <c r="R1481" s="12">
        <v>7.7499999999999999E-2</v>
      </c>
      <c r="S1481" s="10">
        <f t="shared" si="514"/>
        <v>7.7577499999999997</v>
      </c>
      <c r="T1481" t="s">
        <v>822</v>
      </c>
      <c r="U1481" s="10">
        <f t="shared" si="515"/>
        <v>7.79</v>
      </c>
      <c r="V1481" s="10">
        <f t="shared" si="516"/>
        <v>-3.2250000000000334E-2</v>
      </c>
    </row>
    <row r="1482" spans="1:22" x14ac:dyDescent="0.25">
      <c r="A1482" t="s">
        <v>12153</v>
      </c>
      <c r="B1482" t="s">
        <v>2386</v>
      </c>
      <c r="C1482" s="1">
        <v>44879</v>
      </c>
      <c r="D1482" s="1" t="s">
        <v>18</v>
      </c>
      <c r="E1482" s="2">
        <v>320</v>
      </c>
      <c r="F1482" s="2">
        <v>43.23</v>
      </c>
      <c r="G1482" s="2">
        <v>27.2</v>
      </c>
      <c r="H1482" s="2">
        <v>390.43</v>
      </c>
      <c r="I1482" t="s">
        <v>2387</v>
      </c>
      <c r="J1482" t="s">
        <v>753</v>
      </c>
      <c r="K1482">
        <v>73120</v>
      </c>
      <c r="L1482" t="s">
        <v>148</v>
      </c>
      <c r="M1482" t="s">
        <v>2347</v>
      </c>
      <c r="N1482" t="s">
        <v>12151</v>
      </c>
      <c r="O1482" t="s">
        <v>12166</v>
      </c>
      <c r="P1482" s="10">
        <f t="shared" si="513"/>
        <v>320</v>
      </c>
      <c r="R1482" s="12">
        <v>7.7499999999999999E-2</v>
      </c>
      <c r="S1482" s="10">
        <f t="shared" si="514"/>
        <v>24.8</v>
      </c>
      <c r="T1482" t="s">
        <v>822</v>
      </c>
      <c r="U1482" s="10">
        <f t="shared" si="515"/>
        <v>27.2</v>
      </c>
      <c r="V1482" s="10">
        <f t="shared" si="516"/>
        <v>-2.3999999999999986</v>
      </c>
    </row>
    <row r="1483" spans="1:22" x14ac:dyDescent="0.25">
      <c r="A1483" t="s">
        <v>12153</v>
      </c>
      <c r="B1483" t="s">
        <v>2388</v>
      </c>
      <c r="C1483" s="1">
        <v>44869</v>
      </c>
      <c r="D1483" s="1" t="s">
        <v>23</v>
      </c>
      <c r="E1483" s="2">
        <v>50</v>
      </c>
      <c r="F1483" s="2">
        <v>0</v>
      </c>
      <c r="G1483" s="2">
        <v>0</v>
      </c>
      <c r="H1483" s="2">
        <v>50</v>
      </c>
      <c r="I1483" t="s">
        <v>17</v>
      </c>
      <c r="J1483" t="s">
        <v>17</v>
      </c>
      <c r="K1483" t="s">
        <v>17</v>
      </c>
      <c r="L1483" t="s">
        <v>148</v>
      </c>
      <c r="M1483" t="s">
        <v>2347</v>
      </c>
      <c r="N1483" t="s">
        <v>12151</v>
      </c>
      <c r="O1483" t="s">
        <v>12164</v>
      </c>
      <c r="Q1483" s="10">
        <f>E1483</f>
        <v>50</v>
      </c>
      <c r="T1483"/>
    </row>
    <row r="1484" spans="1:22" x14ac:dyDescent="0.25">
      <c r="A1484" t="s">
        <v>12153</v>
      </c>
      <c r="B1484" t="s">
        <v>2389</v>
      </c>
      <c r="C1484" s="1">
        <v>44879</v>
      </c>
      <c r="D1484" s="1" t="s">
        <v>18</v>
      </c>
      <c r="E1484" s="2">
        <v>320</v>
      </c>
      <c r="F1484" s="2">
        <v>48.66</v>
      </c>
      <c r="G1484" s="2">
        <v>32.74</v>
      </c>
      <c r="H1484" s="2">
        <v>401.4</v>
      </c>
      <c r="I1484" t="s">
        <v>239</v>
      </c>
      <c r="J1484" t="s">
        <v>39</v>
      </c>
      <c r="K1484">
        <v>10314</v>
      </c>
      <c r="L1484" t="s">
        <v>148</v>
      </c>
      <c r="M1484" t="s">
        <v>2347</v>
      </c>
      <c r="N1484" t="s">
        <v>12151</v>
      </c>
      <c r="O1484" t="s">
        <v>12166</v>
      </c>
      <c r="P1484" s="10">
        <f t="shared" ref="P1484:P1485" si="517">E1484</f>
        <v>320</v>
      </c>
      <c r="R1484" s="12">
        <v>7.7499999999999999E-2</v>
      </c>
      <c r="S1484" s="10">
        <f t="shared" ref="S1484:S1485" si="518">P1484*R1484</f>
        <v>24.8</v>
      </c>
      <c r="T1484" t="s">
        <v>822</v>
      </c>
      <c r="U1484" s="10">
        <f t="shared" ref="U1484:U1485" si="519">G1484</f>
        <v>32.74</v>
      </c>
      <c r="V1484" s="10">
        <f t="shared" ref="V1484:V1485" si="520">S1484-U1484</f>
        <v>-7.9400000000000013</v>
      </c>
    </row>
    <row r="1485" spans="1:22" x14ac:dyDescent="0.25">
      <c r="A1485" t="s">
        <v>12153</v>
      </c>
      <c r="B1485" t="s">
        <v>2390</v>
      </c>
      <c r="C1485" s="1">
        <v>44879</v>
      </c>
      <c r="D1485" s="1" t="s">
        <v>18</v>
      </c>
      <c r="E1485" s="2">
        <v>160</v>
      </c>
      <c r="F1485" s="2">
        <v>29.86</v>
      </c>
      <c r="G1485" s="2">
        <v>12.83</v>
      </c>
      <c r="H1485" s="2">
        <v>202.69</v>
      </c>
      <c r="I1485" t="s">
        <v>2391</v>
      </c>
      <c r="J1485" t="s">
        <v>56</v>
      </c>
      <c r="K1485">
        <v>43465</v>
      </c>
      <c r="L1485" t="s">
        <v>148</v>
      </c>
      <c r="M1485" t="s">
        <v>2347</v>
      </c>
      <c r="N1485" t="s">
        <v>12151</v>
      </c>
      <c r="O1485" t="s">
        <v>12166</v>
      </c>
      <c r="P1485" s="10">
        <f t="shared" si="517"/>
        <v>160</v>
      </c>
      <c r="R1485" s="12">
        <v>7.7499999999999999E-2</v>
      </c>
      <c r="S1485" s="10">
        <f t="shared" si="518"/>
        <v>12.4</v>
      </c>
      <c r="T1485" t="s">
        <v>822</v>
      </c>
      <c r="U1485" s="10">
        <f t="shared" si="519"/>
        <v>12.83</v>
      </c>
      <c r="V1485" s="10">
        <f t="shared" si="520"/>
        <v>-0.42999999999999972</v>
      </c>
    </row>
    <row r="1486" spans="1:22" x14ac:dyDescent="0.25">
      <c r="A1486" t="s">
        <v>12154</v>
      </c>
      <c r="B1486" t="s">
        <v>2392</v>
      </c>
      <c r="C1486" s="1">
        <v>44896</v>
      </c>
      <c r="D1486" s="1" t="s">
        <v>23</v>
      </c>
      <c r="E1486" s="2">
        <v>50</v>
      </c>
      <c r="F1486" s="2">
        <v>0</v>
      </c>
      <c r="G1486" s="2">
        <v>0</v>
      </c>
      <c r="H1486" s="2">
        <v>50</v>
      </c>
      <c r="I1486" t="s">
        <v>17</v>
      </c>
      <c r="J1486" t="s">
        <v>17</v>
      </c>
      <c r="K1486" t="s">
        <v>17</v>
      </c>
      <c r="L1486" t="s">
        <v>148</v>
      </c>
      <c r="M1486" t="s">
        <v>2347</v>
      </c>
      <c r="N1486" t="s">
        <v>12151</v>
      </c>
      <c r="O1486" t="s">
        <v>12164</v>
      </c>
      <c r="Q1486" s="10">
        <f>E1486</f>
        <v>50</v>
      </c>
      <c r="T1486"/>
    </row>
    <row r="1487" spans="1:22" x14ac:dyDescent="0.25">
      <c r="A1487" t="s">
        <v>12153</v>
      </c>
      <c r="B1487" t="s">
        <v>2393</v>
      </c>
      <c r="C1487" s="1">
        <v>44879</v>
      </c>
      <c r="D1487" s="1" t="s">
        <v>18</v>
      </c>
      <c r="E1487" s="2">
        <v>320</v>
      </c>
      <c r="F1487" s="2">
        <v>38.65</v>
      </c>
      <c r="G1487" s="2">
        <v>0</v>
      </c>
      <c r="H1487" s="2">
        <v>358.65</v>
      </c>
      <c r="I1487" t="s">
        <v>576</v>
      </c>
      <c r="J1487" t="s">
        <v>577</v>
      </c>
      <c r="K1487">
        <v>97212</v>
      </c>
      <c r="L1487" t="s">
        <v>148</v>
      </c>
      <c r="M1487" t="s">
        <v>2347</v>
      </c>
      <c r="N1487" t="s">
        <v>12151</v>
      </c>
      <c r="O1487" t="s">
        <v>12166</v>
      </c>
      <c r="P1487" s="10">
        <f t="shared" ref="P1487:P1490" si="521">E1487</f>
        <v>320</v>
      </c>
      <c r="R1487" s="12">
        <v>7.7499999999999999E-2</v>
      </c>
      <c r="S1487" s="10">
        <f t="shared" ref="S1487:S1488" si="522">P1487*R1487</f>
        <v>24.8</v>
      </c>
      <c r="T1487" t="s">
        <v>822</v>
      </c>
      <c r="U1487" s="10">
        <f t="shared" ref="U1487:U1490" si="523">G1487</f>
        <v>0</v>
      </c>
      <c r="V1487" s="10">
        <f t="shared" ref="V1487:V1490" si="524">S1487-U1487</f>
        <v>24.8</v>
      </c>
    </row>
    <row r="1488" spans="1:22" x14ac:dyDescent="0.25">
      <c r="A1488" t="s">
        <v>12153</v>
      </c>
      <c r="B1488" t="s">
        <v>2394</v>
      </c>
      <c r="C1488" s="1">
        <v>44879</v>
      </c>
      <c r="D1488" s="1" t="s">
        <v>18</v>
      </c>
      <c r="E1488" s="2">
        <v>320</v>
      </c>
      <c r="F1488" s="2">
        <v>48.66</v>
      </c>
      <c r="G1488" s="2">
        <v>35.51</v>
      </c>
      <c r="H1488" s="2">
        <v>404.17</v>
      </c>
      <c r="I1488" t="s">
        <v>2395</v>
      </c>
      <c r="J1488" t="s">
        <v>211</v>
      </c>
      <c r="K1488">
        <v>55014</v>
      </c>
      <c r="L1488" t="s">
        <v>148</v>
      </c>
      <c r="M1488" t="s">
        <v>2347</v>
      </c>
      <c r="N1488" t="s">
        <v>12151</v>
      </c>
      <c r="O1488" t="s">
        <v>12166</v>
      </c>
      <c r="P1488" s="10">
        <f t="shared" si="521"/>
        <v>320</v>
      </c>
      <c r="R1488" s="12">
        <v>7.7499999999999999E-2</v>
      </c>
      <c r="S1488" s="10">
        <f t="shared" si="522"/>
        <v>24.8</v>
      </c>
      <c r="T1488" t="s">
        <v>822</v>
      </c>
      <c r="U1488" s="10">
        <f t="shared" si="523"/>
        <v>35.51</v>
      </c>
      <c r="V1488" s="10">
        <f t="shared" si="524"/>
        <v>-10.709999999999997</v>
      </c>
    </row>
    <row r="1489" spans="1:22" x14ac:dyDescent="0.25">
      <c r="A1489" t="s">
        <v>12153</v>
      </c>
      <c r="B1489" t="s">
        <v>2396</v>
      </c>
      <c r="C1489" s="1">
        <v>44879</v>
      </c>
      <c r="D1489" s="1" t="s">
        <v>18</v>
      </c>
      <c r="E1489" s="2">
        <v>320</v>
      </c>
      <c r="F1489" s="2">
        <v>36.78</v>
      </c>
      <c r="G1489" s="2">
        <v>27.2</v>
      </c>
      <c r="H1489" s="2">
        <v>383.98</v>
      </c>
      <c r="I1489" t="s">
        <v>1008</v>
      </c>
      <c r="J1489" t="s">
        <v>52</v>
      </c>
      <c r="K1489">
        <v>91941</v>
      </c>
      <c r="L1489" t="s">
        <v>148</v>
      </c>
      <c r="M1489" t="s">
        <v>2347</v>
      </c>
      <c r="N1489" t="s">
        <v>12151</v>
      </c>
      <c r="O1489" t="s">
        <v>12166</v>
      </c>
      <c r="P1489" s="10">
        <f t="shared" si="521"/>
        <v>320</v>
      </c>
      <c r="R1489" s="17">
        <f>VLOOKUP(I1489,Counties!$A$1:$D$1787,3,0)</f>
        <v>8.5000000000000006E-2</v>
      </c>
      <c r="S1489" s="10">
        <f>P1489*R1489</f>
        <v>27.200000000000003</v>
      </c>
      <c r="T1489" s="17" t="str">
        <f>VLOOKUP(I1489,Counties!$A$1:$D$1787,4,0)</f>
        <v>San Diego</v>
      </c>
      <c r="U1489" s="10">
        <f t="shared" si="523"/>
        <v>27.2</v>
      </c>
      <c r="V1489" s="10">
        <f t="shared" si="524"/>
        <v>0</v>
      </c>
    </row>
    <row r="1490" spans="1:22" x14ac:dyDescent="0.25">
      <c r="A1490" t="s">
        <v>12153</v>
      </c>
      <c r="B1490" t="s">
        <v>2397</v>
      </c>
      <c r="C1490" s="1">
        <v>44879</v>
      </c>
      <c r="D1490" s="1" t="s">
        <v>18</v>
      </c>
      <c r="E1490" s="2">
        <v>190.01</v>
      </c>
      <c r="F1490" s="2">
        <v>29.86</v>
      </c>
      <c r="G1490" s="2">
        <v>20.89</v>
      </c>
      <c r="H1490" s="2">
        <v>240.76</v>
      </c>
      <c r="I1490" t="s">
        <v>2398</v>
      </c>
      <c r="J1490" t="s">
        <v>33</v>
      </c>
      <c r="K1490">
        <v>38456</v>
      </c>
      <c r="L1490" t="s">
        <v>148</v>
      </c>
      <c r="M1490" t="s">
        <v>2347</v>
      </c>
      <c r="N1490" t="s">
        <v>12151</v>
      </c>
      <c r="O1490" t="s">
        <v>12166</v>
      </c>
      <c r="P1490" s="10">
        <f t="shared" si="521"/>
        <v>190.01</v>
      </c>
      <c r="R1490" s="12">
        <v>7.7499999999999999E-2</v>
      </c>
      <c r="S1490" s="10">
        <f>P1490*R1490</f>
        <v>14.725774999999999</v>
      </c>
      <c r="T1490" t="s">
        <v>822</v>
      </c>
      <c r="U1490" s="10">
        <f t="shared" si="523"/>
        <v>20.89</v>
      </c>
      <c r="V1490" s="10">
        <f t="shared" si="524"/>
        <v>-6.1642250000000018</v>
      </c>
    </row>
    <row r="1491" spans="1:22" x14ac:dyDescent="0.25">
      <c r="A1491" t="s">
        <v>12153</v>
      </c>
      <c r="B1491" t="s">
        <v>2399</v>
      </c>
      <c r="C1491" s="1">
        <v>44876</v>
      </c>
      <c r="D1491" s="1" t="s">
        <v>23</v>
      </c>
      <c r="E1491" s="2">
        <v>50</v>
      </c>
      <c r="F1491" s="2">
        <v>0</v>
      </c>
      <c r="G1491" s="2">
        <v>0</v>
      </c>
      <c r="H1491" s="2">
        <v>50</v>
      </c>
      <c r="I1491" t="s">
        <v>17</v>
      </c>
      <c r="J1491" t="s">
        <v>17</v>
      </c>
      <c r="K1491" t="s">
        <v>17</v>
      </c>
      <c r="L1491" t="s">
        <v>148</v>
      </c>
      <c r="M1491" t="s">
        <v>2347</v>
      </c>
      <c r="N1491" t="s">
        <v>12151</v>
      </c>
      <c r="O1491" t="s">
        <v>12164</v>
      </c>
      <c r="Q1491" s="10">
        <f>E1491</f>
        <v>50</v>
      </c>
      <c r="T1491"/>
    </row>
    <row r="1492" spans="1:22" x14ac:dyDescent="0.25">
      <c r="A1492" t="s">
        <v>12153</v>
      </c>
      <c r="B1492" t="s">
        <v>2400</v>
      </c>
      <c r="C1492" s="1">
        <v>44879</v>
      </c>
      <c r="D1492" s="1" t="s">
        <v>18</v>
      </c>
      <c r="E1492" s="2">
        <v>320</v>
      </c>
      <c r="F1492" s="2">
        <v>48.66</v>
      </c>
      <c r="G1492" s="2">
        <v>23.04</v>
      </c>
      <c r="H1492" s="2">
        <v>391.7</v>
      </c>
      <c r="I1492" t="s">
        <v>2401</v>
      </c>
      <c r="J1492" t="s">
        <v>203</v>
      </c>
      <c r="K1492">
        <v>60031</v>
      </c>
      <c r="L1492" t="s">
        <v>148</v>
      </c>
      <c r="M1492" t="s">
        <v>2347</v>
      </c>
      <c r="N1492" t="s">
        <v>12151</v>
      </c>
      <c r="O1492" t="s">
        <v>12166</v>
      </c>
      <c r="P1492" s="10">
        <f>E1492</f>
        <v>320</v>
      </c>
      <c r="R1492" s="12">
        <v>7.7499999999999999E-2</v>
      </c>
      <c r="S1492" s="10">
        <f>P1492*R1492</f>
        <v>24.8</v>
      </c>
      <c r="T1492" t="s">
        <v>822</v>
      </c>
      <c r="U1492" s="10">
        <f>G1492</f>
        <v>23.04</v>
      </c>
      <c r="V1492" s="10">
        <f>S1492-U1492</f>
        <v>1.7600000000000016</v>
      </c>
    </row>
    <row r="1493" spans="1:22" x14ac:dyDescent="0.25">
      <c r="A1493" t="s">
        <v>12153</v>
      </c>
      <c r="B1493" t="s">
        <v>2402</v>
      </c>
      <c r="C1493" s="1">
        <v>44878</v>
      </c>
      <c r="D1493" s="1" t="s">
        <v>23</v>
      </c>
      <c r="E1493" s="2">
        <v>50</v>
      </c>
      <c r="F1493" s="2">
        <v>0</v>
      </c>
      <c r="G1493" s="2">
        <v>0</v>
      </c>
      <c r="H1493" s="2">
        <v>50</v>
      </c>
      <c r="I1493" t="s">
        <v>17</v>
      </c>
      <c r="J1493" t="s">
        <v>17</v>
      </c>
      <c r="K1493" t="s">
        <v>17</v>
      </c>
      <c r="L1493" t="s">
        <v>148</v>
      </c>
      <c r="M1493" t="s">
        <v>2347</v>
      </c>
      <c r="N1493" t="s">
        <v>12151</v>
      </c>
      <c r="O1493" t="s">
        <v>12164</v>
      </c>
      <c r="Q1493" s="10">
        <f>E1493</f>
        <v>50</v>
      </c>
      <c r="T1493"/>
    </row>
    <row r="1494" spans="1:22" x14ac:dyDescent="0.25">
      <c r="A1494" t="s">
        <v>12153</v>
      </c>
      <c r="B1494" t="s">
        <v>2403</v>
      </c>
      <c r="C1494" s="1">
        <v>44879</v>
      </c>
      <c r="D1494" s="1" t="s">
        <v>18</v>
      </c>
      <c r="E1494" s="2">
        <v>160</v>
      </c>
      <c r="F1494" s="2">
        <v>28.09</v>
      </c>
      <c r="G1494" s="2">
        <v>15.52</v>
      </c>
      <c r="H1494" s="2">
        <v>203.61</v>
      </c>
      <c r="I1494" t="s">
        <v>1126</v>
      </c>
      <c r="J1494" t="s">
        <v>59</v>
      </c>
      <c r="K1494">
        <v>75214</v>
      </c>
      <c r="L1494" t="s">
        <v>148</v>
      </c>
      <c r="M1494" t="s">
        <v>2347</v>
      </c>
      <c r="N1494" t="s">
        <v>12151</v>
      </c>
      <c r="O1494" t="s">
        <v>12166</v>
      </c>
      <c r="P1494" s="10">
        <f>E1494</f>
        <v>160</v>
      </c>
      <c r="R1494" s="12">
        <v>7.7499999999999999E-2</v>
      </c>
      <c r="S1494" s="10">
        <f>P1494*R1494</f>
        <v>12.4</v>
      </c>
      <c r="T1494" t="s">
        <v>822</v>
      </c>
      <c r="U1494" s="10">
        <f>G1494</f>
        <v>15.52</v>
      </c>
      <c r="V1494" s="10">
        <f>S1494-U1494</f>
        <v>-3.1199999999999992</v>
      </c>
    </row>
    <row r="1495" spans="1:22" x14ac:dyDescent="0.25">
      <c r="A1495" t="s">
        <v>12154</v>
      </c>
      <c r="B1495" t="s">
        <v>2404</v>
      </c>
      <c r="C1495" s="1">
        <v>44916</v>
      </c>
      <c r="D1495" s="1" t="s">
        <v>23</v>
      </c>
      <c r="E1495" s="2">
        <v>50</v>
      </c>
      <c r="F1495" s="2">
        <v>0</v>
      </c>
      <c r="G1495" s="2">
        <v>0</v>
      </c>
      <c r="H1495" s="2">
        <v>50</v>
      </c>
      <c r="I1495" t="s">
        <v>17</v>
      </c>
      <c r="J1495" t="s">
        <v>17</v>
      </c>
      <c r="K1495" t="s">
        <v>17</v>
      </c>
      <c r="L1495" t="s">
        <v>148</v>
      </c>
      <c r="M1495" t="s">
        <v>2347</v>
      </c>
      <c r="N1495" t="s">
        <v>12151</v>
      </c>
      <c r="O1495" t="s">
        <v>12164</v>
      </c>
      <c r="Q1495" s="10">
        <f t="shared" ref="Q1495:Q1496" si="525">E1495</f>
        <v>50</v>
      </c>
      <c r="T1495"/>
    </row>
    <row r="1496" spans="1:22" x14ac:dyDescent="0.25">
      <c r="A1496" t="s">
        <v>12152</v>
      </c>
      <c r="B1496" t="s">
        <v>2405</v>
      </c>
      <c r="C1496" s="1">
        <v>44861</v>
      </c>
      <c r="D1496" s="1" t="s">
        <v>23</v>
      </c>
      <c r="E1496" s="2">
        <v>50</v>
      </c>
      <c r="F1496" s="2">
        <v>0</v>
      </c>
      <c r="G1496" s="2">
        <v>0</v>
      </c>
      <c r="H1496" s="2">
        <v>50</v>
      </c>
      <c r="I1496" t="s">
        <v>17</v>
      </c>
      <c r="J1496" t="s">
        <v>17</v>
      </c>
      <c r="K1496" t="s">
        <v>17</v>
      </c>
      <c r="L1496" t="s">
        <v>148</v>
      </c>
      <c r="M1496" t="s">
        <v>2347</v>
      </c>
      <c r="N1496" t="s">
        <v>12151</v>
      </c>
      <c r="O1496" t="s">
        <v>12164</v>
      </c>
      <c r="Q1496" s="10">
        <f t="shared" si="525"/>
        <v>50</v>
      </c>
      <c r="T1496"/>
    </row>
    <row r="1497" spans="1:22" x14ac:dyDescent="0.25">
      <c r="A1497" t="s">
        <v>12153</v>
      </c>
      <c r="B1497" t="s">
        <v>2406</v>
      </c>
      <c r="C1497" s="1">
        <v>44879</v>
      </c>
      <c r="D1497" s="1" t="s">
        <v>18</v>
      </c>
      <c r="E1497" s="2">
        <v>320</v>
      </c>
      <c r="F1497" s="2">
        <v>48.66</v>
      </c>
      <c r="G1497" s="2">
        <v>17.61</v>
      </c>
      <c r="H1497" s="2">
        <v>386.27</v>
      </c>
      <c r="I1497" t="s">
        <v>2407</v>
      </c>
      <c r="J1497" t="s">
        <v>299</v>
      </c>
      <c r="K1497">
        <v>53222</v>
      </c>
      <c r="L1497" t="s">
        <v>148</v>
      </c>
      <c r="M1497" t="s">
        <v>2347</v>
      </c>
      <c r="N1497" t="s">
        <v>12151</v>
      </c>
      <c r="O1497" t="s">
        <v>12166</v>
      </c>
      <c r="P1497" s="10">
        <f t="shared" ref="P1497:P1500" si="526">E1497</f>
        <v>320</v>
      </c>
      <c r="R1497" s="12">
        <v>7.7499999999999999E-2</v>
      </c>
      <c r="S1497" s="10">
        <f t="shared" ref="S1497:S1500" si="527">P1497*R1497</f>
        <v>24.8</v>
      </c>
      <c r="T1497" t="s">
        <v>822</v>
      </c>
      <c r="U1497" s="10">
        <f t="shared" ref="U1497:U1500" si="528">G1497</f>
        <v>17.61</v>
      </c>
      <c r="V1497" s="10">
        <f t="shared" ref="V1497:V1500" si="529">S1497-U1497</f>
        <v>7.1900000000000013</v>
      </c>
    </row>
    <row r="1498" spans="1:22" x14ac:dyDescent="0.25">
      <c r="A1498" t="s">
        <v>12153</v>
      </c>
      <c r="B1498" t="s">
        <v>2408</v>
      </c>
      <c r="C1498" s="1">
        <v>44879</v>
      </c>
      <c r="D1498" s="1" t="s">
        <v>18</v>
      </c>
      <c r="E1498" s="2">
        <v>320</v>
      </c>
      <c r="F1498" s="2">
        <v>48.66</v>
      </c>
      <c r="G1498" s="2">
        <v>27.65</v>
      </c>
      <c r="H1498" s="2">
        <v>396.31</v>
      </c>
      <c r="I1498" t="s">
        <v>2409</v>
      </c>
      <c r="J1498" t="s">
        <v>71</v>
      </c>
      <c r="K1498">
        <v>33572</v>
      </c>
      <c r="L1498" t="s">
        <v>148</v>
      </c>
      <c r="M1498" t="s">
        <v>2347</v>
      </c>
      <c r="N1498" t="s">
        <v>12151</v>
      </c>
      <c r="O1498" t="s">
        <v>12166</v>
      </c>
      <c r="P1498" s="10">
        <f t="shared" si="526"/>
        <v>320</v>
      </c>
      <c r="R1498" s="12">
        <v>7.7499999999999999E-2</v>
      </c>
      <c r="S1498" s="10">
        <f t="shared" si="527"/>
        <v>24.8</v>
      </c>
      <c r="T1498" t="s">
        <v>822</v>
      </c>
      <c r="U1498" s="10">
        <f t="shared" si="528"/>
        <v>27.65</v>
      </c>
      <c r="V1498" s="10">
        <f t="shared" si="529"/>
        <v>-2.8499999999999979</v>
      </c>
    </row>
    <row r="1499" spans="1:22" x14ac:dyDescent="0.25">
      <c r="A1499" t="s">
        <v>12153</v>
      </c>
      <c r="B1499" t="s">
        <v>2410</v>
      </c>
      <c r="C1499" s="1">
        <v>44879</v>
      </c>
      <c r="D1499" s="1" t="s">
        <v>18</v>
      </c>
      <c r="E1499" s="2">
        <v>160</v>
      </c>
      <c r="F1499" s="2">
        <v>28.09</v>
      </c>
      <c r="G1499" s="2">
        <v>13.53</v>
      </c>
      <c r="H1499" s="2">
        <v>201.62</v>
      </c>
      <c r="I1499" t="s">
        <v>479</v>
      </c>
      <c r="J1499" t="s">
        <v>49</v>
      </c>
      <c r="K1499">
        <v>66224</v>
      </c>
      <c r="L1499" t="s">
        <v>148</v>
      </c>
      <c r="M1499" t="s">
        <v>2347</v>
      </c>
      <c r="N1499" t="s">
        <v>12151</v>
      </c>
      <c r="O1499" t="s">
        <v>12166</v>
      </c>
      <c r="P1499" s="10">
        <f t="shared" si="526"/>
        <v>160</v>
      </c>
      <c r="R1499" s="12">
        <v>7.7499999999999999E-2</v>
      </c>
      <c r="S1499" s="10">
        <f t="shared" si="527"/>
        <v>12.4</v>
      </c>
      <c r="T1499" t="s">
        <v>822</v>
      </c>
      <c r="U1499" s="10">
        <f t="shared" si="528"/>
        <v>13.53</v>
      </c>
      <c r="V1499" s="10">
        <f t="shared" si="529"/>
        <v>-1.129999999999999</v>
      </c>
    </row>
    <row r="1500" spans="1:22" x14ac:dyDescent="0.25">
      <c r="A1500" t="s">
        <v>12153</v>
      </c>
      <c r="B1500" t="s">
        <v>2411</v>
      </c>
      <c r="C1500" s="1">
        <v>44890</v>
      </c>
      <c r="D1500" s="1" t="s">
        <v>18</v>
      </c>
      <c r="E1500" s="2">
        <v>191.1</v>
      </c>
      <c r="F1500" s="2">
        <v>29.86</v>
      </c>
      <c r="G1500" s="2">
        <v>16.010000000000002</v>
      </c>
      <c r="H1500" s="2">
        <v>236.97</v>
      </c>
      <c r="I1500" t="s">
        <v>1605</v>
      </c>
      <c r="J1500" t="s">
        <v>20</v>
      </c>
      <c r="K1500" t="s">
        <v>2412</v>
      </c>
      <c r="L1500" t="s">
        <v>148</v>
      </c>
      <c r="M1500" t="s">
        <v>2347</v>
      </c>
      <c r="N1500" t="s">
        <v>12151</v>
      </c>
      <c r="O1500" t="s">
        <v>12166</v>
      </c>
      <c r="P1500" s="10">
        <f t="shared" si="526"/>
        <v>191.1</v>
      </c>
      <c r="R1500" s="12">
        <v>7.7499999999999999E-2</v>
      </c>
      <c r="S1500" s="10">
        <f t="shared" si="527"/>
        <v>14.81025</v>
      </c>
      <c r="T1500" t="s">
        <v>822</v>
      </c>
      <c r="U1500" s="10">
        <f t="shared" si="528"/>
        <v>16.010000000000002</v>
      </c>
      <c r="V1500" s="10">
        <f t="shared" si="529"/>
        <v>-1.1997500000000016</v>
      </c>
    </row>
    <row r="1501" spans="1:22" x14ac:dyDescent="0.25">
      <c r="A1501" t="s">
        <v>12152</v>
      </c>
      <c r="B1501" t="s">
        <v>2413</v>
      </c>
      <c r="C1501" s="1">
        <v>44844</v>
      </c>
      <c r="D1501" s="1" t="s">
        <v>23</v>
      </c>
      <c r="E1501" s="2">
        <v>50</v>
      </c>
      <c r="F1501" s="2">
        <v>0</v>
      </c>
      <c r="G1501" s="2">
        <v>0</v>
      </c>
      <c r="H1501" s="2">
        <v>50</v>
      </c>
      <c r="I1501" t="s">
        <v>17</v>
      </c>
      <c r="J1501" t="s">
        <v>17</v>
      </c>
      <c r="K1501" t="s">
        <v>17</v>
      </c>
      <c r="L1501" t="s">
        <v>148</v>
      </c>
      <c r="M1501" t="s">
        <v>2347</v>
      </c>
      <c r="N1501" t="s">
        <v>12151</v>
      </c>
      <c r="O1501" t="s">
        <v>12164</v>
      </c>
      <c r="Q1501" s="10">
        <f>E1501</f>
        <v>50</v>
      </c>
      <c r="T1501"/>
    </row>
    <row r="1502" spans="1:22" x14ac:dyDescent="0.25">
      <c r="A1502" t="s">
        <v>12154</v>
      </c>
      <c r="B1502" t="s">
        <v>2414</v>
      </c>
      <c r="C1502" s="1">
        <v>44896</v>
      </c>
      <c r="D1502" s="1" t="s">
        <v>18</v>
      </c>
      <c r="E1502" s="2">
        <v>123.5</v>
      </c>
      <c r="F1502" s="2">
        <v>19.98</v>
      </c>
      <c r="G1502" s="2">
        <v>5.87</v>
      </c>
      <c r="H1502" s="2">
        <v>149.35</v>
      </c>
      <c r="I1502" t="s">
        <v>2415</v>
      </c>
      <c r="J1502" t="s">
        <v>277</v>
      </c>
      <c r="K1502">
        <v>80516</v>
      </c>
      <c r="L1502" t="s">
        <v>148</v>
      </c>
      <c r="M1502" t="s">
        <v>2347</v>
      </c>
      <c r="N1502" t="s">
        <v>12151</v>
      </c>
      <c r="O1502" t="s">
        <v>12166</v>
      </c>
      <c r="P1502" s="10">
        <f t="shared" ref="P1502:P1504" si="530">E1502</f>
        <v>123.5</v>
      </c>
      <c r="R1502" s="12">
        <v>7.7499999999999999E-2</v>
      </c>
      <c r="S1502" s="10">
        <f t="shared" ref="S1502:S1504" si="531">P1502*R1502</f>
        <v>9.5712499999999991</v>
      </c>
      <c r="T1502" t="s">
        <v>822</v>
      </c>
      <c r="U1502" s="10">
        <f t="shared" ref="U1502:U1504" si="532">G1502</f>
        <v>5.87</v>
      </c>
      <c r="V1502" s="10">
        <f t="shared" ref="V1502:V1504" si="533">S1502-U1502</f>
        <v>3.701249999999999</v>
      </c>
    </row>
    <row r="1503" spans="1:22" x14ac:dyDescent="0.25">
      <c r="A1503" t="s">
        <v>12153</v>
      </c>
      <c r="B1503" t="s">
        <v>2416</v>
      </c>
      <c r="C1503" s="1">
        <v>44879</v>
      </c>
      <c r="D1503" s="1" t="s">
        <v>18</v>
      </c>
      <c r="E1503" s="2">
        <v>320</v>
      </c>
      <c r="F1503" s="2">
        <v>48.66</v>
      </c>
      <c r="G1503" s="2">
        <v>36.979999999999997</v>
      </c>
      <c r="H1503" s="2">
        <v>405.64</v>
      </c>
      <c r="I1503" t="s">
        <v>938</v>
      </c>
      <c r="J1503" t="s">
        <v>211</v>
      </c>
      <c r="K1503">
        <v>55446</v>
      </c>
      <c r="L1503" t="s">
        <v>148</v>
      </c>
      <c r="M1503" t="s">
        <v>2347</v>
      </c>
      <c r="N1503" t="s">
        <v>12151</v>
      </c>
      <c r="O1503" t="s">
        <v>12166</v>
      </c>
      <c r="P1503" s="10">
        <f t="shared" si="530"/>
        <v>320</v>
      </c>
      <c r="R1503" s="12">
        <v>7.7499999999999999E-2</v>
      </c>
      <c r="S1503" s="10">
        <f t="shared" si="531"/>
        <v>24.8</v>
      </c>
      <c r="T1503" t="s">
        <v>822</v>
      </c>
      <c r="U1503" s="10">
        <f t="shared" si="532"/>
        <v>36.979999999999997</v>
      </c>
      <c r="V1503" s="10">
        <f t="shared" si="533"/>
        <v>-12.179999999999996</v>
      </c>
    </row>
    <row r="1504" spans="1:22" x14ac:dyDescent="0.25">
      <c r="A1504" t="s">
        <v>12153</v>
      </c>
      <c r="B1504" t="s">
        <v>2417</v>
      </c>
      <c r="C1504" s="1">
        <v>44879</v>
      </c>
      <c r="D1504" s="1" t="s">
        <v>18</v>
      </c>
      <c r="E1504" s="2">
        <v>210</v>
      </c>
      <c r="F1504" s="2">
        <v>29.86</v>
      </c>
      <c r="G1504" s="2">
        <v>14.39</v>
      </c>
      <c r="H1504" s="2">
        <v>254.25</v>
      </c>
      <c r="I1504" t="s">
        <v>2418</v>
      </c>
      <c r="J1504" t="s">
        <v>46</v>
      </c>
      <c r="K1504">
        <v>30084</v>
      </c>
      <c r="L1504" t="s">
        <v>148</v>
      </c>
      <c r="M1504" t="s">
        <v>2347</v>
      </c>
      <c r="N1504" t="s">
        <v>12151</v>
      </c>
      <c r="O1504" t="s">
        <v>12166</v>
      </c>
      <c r="P1504" s="10">
        <f t="shared" si="530"/>
        <v>210</v>
      </c>
      <c r="R1504" s="12">
        <v>7.7499999999999999E-2</v>
      </c>
      <c r="S1504" s="10">
        <f t="shared" si="531"/>
        <v>16.274999999999999</v>
      </c>
      <c r="T1504" t="s">
        <v>822</v>
      </c>
      <c r="U1504" s="10">
        <f t="shared" si="532"/>
        <v>14.39</v>
      </c>
      <c r="V1504" s="10">
        <f t="shared" si="533"/>
        <v>1.884999999999998</v>
      </c>
    </row>
    <row r="1505" spans="1:22" x14ac:dyDescent="0.25">
      <c r="A1505" t="s">
        <v>12153</v>
      </c>
      <c r="B1505" t="s">
        <v>2419</v>
      </c>
      <c r="C1505" s="1">
        <v>44893</v>
      </c>
      <c r="D1505" s="1" t="s">
        <v>23</v>
      </c>
      <c r="E1505" s="2">
        <v>50</v>
      </c>
      <c r="F1505" s="2">
        <v>0</v>
      </c>
      <c r="G1505" s="2">
        <v>0</v>
      </c>
      <c r="H1505" s="2">
        <v>50</v>
      </c>
      <c r="I1505" t="s">
        <v>17</v>
      </c>
      <c r="J1505" t="s">
        <v>17</v>
      </c>
      <c r="K1505" t="s">
        <v>17</v>
      </c>
      <c r="L1505" t="s">
        <v>148</v>
      </c>
      <c r="M1505" t="s">
        <v>2347</v>
      </c>
      <c r="N1505" t="s">
        <v>12151</v>
      </c>
      <c r="O1505" t="s">
        <v>12164</v>
      </c>
      <c r="Q1505" s="10">
        <f>E1505</f>
        <v>50</v>
      </c>
      <c r="T1505"/>
    </row>
    <row r="1506" spans="1:22" x14ac:dyDescent="0.25">
      <c r="A1506" t="s">
        <v>12153</v>
      </c>
      <c r="B1506" t="s">
        <v>2420</v>
      </c>
      <c r="C1506" s="1">
        <v>44879</v>
      </c>
      <c r="D1506" s="1" t="s">
        <v>18</v>
      </c>
      <c r="E1506" s="2">
        <v>320</v>
      </c>
      <c r="F1506" s="2">
        <v>48.66</v>
      </c>
      <c r="G1506" s="2">
        <v>32.82</v>
      </c>
      <c r="H1506" s="2">
        <v>401.48</v>
      </c>
      <c r="I1506" t="s">
        <v>887</v>
      </c>
      <c r="J1506" t="s">
        <v>46</v>
      </c>
      <c r="K1506">
        <v>30318</v>
      </c>
      <c r="L1506" t="s">
        <v>148</v>
      </c>
      <c r="M1506" t="s">
        <v>2347</v>
      </c>
      <c r="N1506" t="s">
        <v>12151</v>
      </c>
      <c r="O1506" t="s">
        <v>12166</v>
      </c>
      <c r="P1506" s="10">
        <f t="shared" ref="P1506:P1510" si="534">E1506</f>
        <v>320</v>
      </c>
      <c r="R1506" s="12">
        <v>7.7499999999999999E-2</v>
      </c>
      <c r="S1506" s="10">
        <f t="shared" ref="S1506:S1510" si="535">P1506*R1506</f>
        <v>24.8</v>
      </c>
      <c r="T1506" t="s">
        <v>822</v>
      </c>
      <c r="U1506" s="10">
        <f t="shared" ref="U1506:U1510" si="536">G1506</f>
        <v>32.82</v>
      </c>
      <c r="V1506" s="10">
        <f t="shared" ref="V1506:V1510" si="537">S1506-U1506</f>
        <v>-8.02</v>
      </c>
    </row>
    <row r="1507" spans="1:22" x14ac:dyDescent="0.25">
      <c r="A1507" t="s">
        <v>12153</v>
      </c>
      <c r="B1507" t="s">
        <v>2421</v>
      </c>
      <c r="C1507" s="1">
        <v>44879</v>
      </c>
      <c r="D1507" s="1" t="s">
        <v>18</v>
      </c>
      <c r="E1507" s="2">
        <v>320</v>
      </c>
      <c r="F1507" s="2">
        <v>48.66</v>
      </c>
      <c r="G1507" s="2">
        <v>26.74</v>
      </c>
      <c r="H1507" s="2">
        <v>395.4</v>
      </c>
      <c r="I1507" t="s">
        <v>2422</v>
      </c>
      <c r="J1507" t="s">
        <v>20</v>
      </c>
      <c r="K1507">
        <v>28134</v>
      </c>
      <c r="L1507" t="s">
        <v>148</v>
      </c>
      <c r="M1507" t="s">
        <v>2347</v>
      </c>
      <c r="N1507" t="s">
        <v>12151</v>
      </c>
      <c r="O1507" t="s">
        <v>12166</v>
      </c>
      <c r="P1507" s="10">
        <f t="shared" si="534"/>
        <v>320</v>
      </c>
      <c r="R1507" s="12">
        <v>7.7499999999999999E-2</v>
      </c>
      <c r="S1507" s="10">
        <f t="shared" si="535"/>
        <v>24.8</v>
      </c>
      <c r="T1507" t="s">
        <v>822</v>
      </c>
      <c r="U1507" s="10">
        <f t="shared" si="536"/>
        <v>26.74</v>
      </c>
      <c r="V1507" s="10">
        <f t="shared" si="537"/>
        <v>-1.9399999999999977</v>
      </c>
    </row>
    <row r="1508" spans="1:22" x14ac:dyDescent="0.25">
      <c r="A1508" t="s">
        <v>12154</v>
      </c>
      <c r="B1508" t="s">
        <v>2423</v>
      </c>
      <c r="C1508" s="1">
        <v>44900</v>
      </c>
      <c r="D1508" s="1" t="s">
        <v>18</v>
      </c>
      <c r="E1508" s="2">
        <v>0</v>
      </c>
      <c r="F1508" s="2">
        <v>0</v>
      </c>
      <c r="G1508" s="2">
        <v>0</v>
      </c>
      <c r="H1508" s="2">
        <v>0</v>
      </c>
      <c r="I1508" t="s">
        <v>759</v>
      </c>
      <c r="J1508" t="s">
        <v>33</v>
      </c>
      <c r="K1508">
        <v>37211</v>
      </c>
      <c r="L1508" t="s">
        <v>148</v>
      </c>
      <c r="M1508" t="s">
        <v>2347</v>
      </c>
      <c r="N1508" t="s">
        <v>12151</v>
      </c>
      <c r="O1508" t="s">
        <v>12166</v>
      </c>
      <c r="P1508" s="10">
        <f t="shared" si="534"/>
        <v>0</v>
      </c>
      <c r="R1508" s="12">
        <v>7.7499999999999999E-2</v>
      </c>
      <c r="S1508" s="10">
        <f t="shared" si="535"/>
        <v>0</v>
      </c>
      <c r="T1508" t="s">
        <v>822</v>
      </c>
      <c r="U1508" s="10">
        <f t="shared" si="536"/>
        <v>0</v>
      </c>
      <c r="V1508" s="10">
        <f t="shared" si="537"/>
        <v>0</v>
      </c>
    </row>
    <row r="1509" spans="1:22" x14ac:dyDescent="0.25">
      <c r="A1509" t="s">
        <v>12153</v>
      </c>
      <c r="B1509" t="s">
        <v>2424</v>
      </c>
      <c r="C1509" s="1">
        <v>44879</v>
      </c>
      <c r="D1509" s="1" t="s">
        <v>18</v>
      </c>
      <c r="E1509" s="2">
        <v>370</v>
      </c>
      <c r="F1509" s="2">
        <v>48.66</v>
      </c>
      <c r="G1509" s="2">
        <v>14.8</v>
      </c>
      <c r="H1509" s="2">
        <v>433.46</v>
      </c>
      <c r="I1509" t="s">
        <v>2425</v>
      </c>
      <c r="J1509" t="s">
        <v>306</v>
      </c>
      <c r="K1509">
        <v>35213</v>
      </c>
      <c r="L1509" t="s">
        <v>148</v>
      </c>
      <c r="M1509" t="s">
        <v>2347</v>
      </c>
      <c r="N1509" t="s">
        <v>12151</v>
      </c>
      <c r="O1509" t="s">
        <v>12166</v>
      </c>
      <c r="P1509" s="10">
        <f t="shared" si="534"/>
        <v>370</v>
      </c>
      <c r="R1509" s="12">
        <v>7.7499999999999999E-2</v>
      </c>
      <c r="S1509" s="10">
        <f t="shared" si="535"/>
        <v>28.675000000000001</v>
      </c>
      <c r="T1509" t="s">
        <v>822</v>
      </c>
      <c r="U1509" s="10">
        <f t="shared" si="536"/>
        <v>14.8</v>
      </c>
      <c r="V1509" s="10">
        <f t="shared" si="537"/>
        <v>13.875</v>
      </c>
    </row>
    <row r="1510" spans="1:22" x14ac:dyDescent="0.25">
      <c r="A1510" t="s">
        <v>12153</v>
      </c>
      <c r="B1510" t="s">
        <v>2426</v>
      </c>
      <c r="C1510" s="1">
        <v>44879</v>
      </c>
      <c r="D1510" s="1" t="s">
        <v>18</v>
      </c>
      <c r="E1510" s="2">
        <v>320</v>
      </c>
      <c r="F1510" s="2">
        <v>48.66</v>
      </c>
      <c r="G1510" s="2">
        <v>34.1</v>
      </c>
      <c r="H1510" s="2">
        <v>402.76</v>
      </c>
      <c r="I1510" t="s">
        <v>2427</v>
      </c>
      <c r="J1510" t="s">
        <v>33</v>
      </c>
      <c r="K1510">
        <v>37055</v>
      </c>
      <c r="L1510" t="s">
        <v>148</v>
      </c>
      <c r="M1510" t="s">
        <v>2347</v>
      </c>
      <c r="N1510" t="s">
        <v>12151</v>
      </c>
      <c r="O1510" t="s">
        <v>12166</v>
      </c>
      <c r="P1510" s="10">
        <f t="shared" si="534"/>
        <v>320</v>
      </c>
      <c r="R1510" s="12">
        <v>7.7499999999999999E-2</v>
      </c>
      <c r="S1510" s="10">
        <f t="shared" si="535"/>
        <v>24.8</v>
      </c>
      <c r="T1510" t="s">
        <v>822</v>
      </c>
      <c r="U1510" s="10">
        <f t="shared" si="536"/>
        <v>34.1</v>
      </c>
      <c r="V1510" s="10">
        <f t="shared" si="537"/>
        <v>-9.3000000000000007</v>
      </c>
    </row>
    <row r="1511" spans="1:22" x14ac:dyDescent="0.25">
      <c r="A1511" t="s">
        <v>12152</v>
      </c>
      <c r="B1511" t="s">
        <v>2428</v>
      </c>
      <c r="C1511" s="1">
        <v>44862</v>
      </c>
      <c r="D1511" s="1" t="s">
        <v>23</v>
      </c>
      <c r="E1511" s="2">
        <v>50</v>
      </c>
      <c r="F1511" s="2">
        <v>0</v>
      </c>
      <c r="G1511" s="2">
        <v>0</v>
      </c>
      <c r="H1511" s="2">
        <v>50</v>
      </c>
      <c r="I1511" t="s">
        <v>17</v>
      </c>
      <c r="J1511" t="s">
        <v>17</v>
      </c>
      <c r="K1511" t="s">
        <v>17</v>
      </c>
      <c r="L1511" t="s">
        <v>148</v>
      </c>
      <c r="M1511" t="s">
        <v>2347</v>
      </c>
      <c r="N1511" t="s">
        <v>12151</v>
      </c>
      <c r="O1511" t="s">
        <v>12164</v>
      </c>
      <c r="Q1511" s="10">
        <f>E1511</f>
        <v>50</v>
      </c>
      <c r="T1511"/>
    </row>
    <row r="1512" spans="1:22" x14ac:dyDescent="0.25">
      <c r="A1512" t="s">
        <v>12153</v>
      </c>
      <c r="B1512" t="s">
        <v>2429</v>
      </c>
      <c r="C1512" s="1">
        <v>44879</v>
      </c>
      <c r="D1512" s="1" t="s">
        <v>18</v>
      </c>
      <c r="E1512" s="2">
        <v>320</v>
      </c>
      <c r="F1512" s="2">
        <v>38.65</v>
      </c>
      <c r="G1512" s="2">
        <v>26.82</v>
      </c>
      <c r="H1512" s="2">
        <v>385.47</v>
      </c>
      <c r="I1512" t="s">
        <v>197</v>
      </c>
      <c r="J1512" t="s">
        <v>198</v>
      </c>
      <c r="K1512">
        <v>89131</v>
      </c>
      <c r="L1512" t="s">
        <v>148</v>
      </c>
      <c r="M1512" t="s">
        <v>2347</v>
      </c>
      <c r="N1512" t="s">
        <v>12151</v>
      </c>
      <c r="O1512" t="s">
        <v>12166</v>
      </c>
      <c r="P1512" s="10">
        <f t="shared" ref="P1512:P1514" si="538">E1512</f>
        <v>320</v>
      </c>
      <c r="R1512" s="12">
        <v>7.7499999999999999E-2</v>
      </c>
      <c r="S1512" s="10">
        <f t="shared" ref="S1512:S1514" si="539">P1512*R1512</f>
        <v>24.8</v>
      </c>
      <c r="T1512" t="s">
        <v>822</v>
      </c>
      <c r="U1512" s="10">
        <f t="shared" ref="U1512:U1514" si="540">G1512</f>
        <v>26.82</v>
      </c>
      <c r="V1512" s="10">
        <f t="shared" ref="V1512:V1514" si="541">S1512-U1512</f>
        <v>-2.0199999999999996</v>
      </c>
    </row>
    <row r="1513" spans="1:22" x14ac:dyDescent="0.25">
      <c r="A1513" t="s">
        <v>12153</v>
      </c>
      <c r="B1513" t="s">
        <v>2430</v>
      </c>
      <c r="C1513" s="1">
        <v>44879</v>
      </c>
      <c r="D1513" s="1" t="s">
        <v>18</v>
      </c>
      <c r="E1513" s="2">
        <v>160</v>
      </c>
      <c r="F1513" s="2">
        <v>29.86</v>
      </c>
      <c r="G1513" s="2">
        <v>7.12</v>
      </c>
      <c r="H1513" s="2">
        <v>196.98</v>
      </c>
      <c r="I1513" t="s">
        <v>2431</v>
      </c>
      <c r="J1513" t="s">
        <v>27</v>
      </c>
      <c r="K1513">
        <v>70726</v>
      </c>
      <c r="L1513" t="s">
        <v>148</v>
      </c>
      <c r="M1513" t="s">
        <v>2347</v>
      </c>
      <c r="N1513" t="s">
        <v>12151</v>
      </c>
      <c r="O1513" t="s">
        <v>12166</v>
      </c>
      <c r="P1513" s="10">
        <f t="shared" si="538"/>
        <v>160</v>
      </c>
      <c r="R1513" s="12">
        <v>7.7499999999999999E-2</v>
      </c>
      <c r="S1513" s="10">
        <f t="shared" si="539"/>
        <v>12.4</v>
      </c>
      <c r="T1513" t="s">
        <v>822</v>
      </c>
      <c r="U1513" s="10">
        <f t="shared" si="540"/>
        <v>7.12</v>
      </c>
      <c r="V1513" s="10">
        <f t="shared" si="541"/>
        <v>5.28</v>
      </c>
    </row>
    <row r="1514" spans="1:22" x14ac:dyDescent="0.25">
      <c r="A1514" t="s">
        <v>12153</v>
      </c>
      <c r="B1514" t="s">
        <v>2432</v>
      </c>
      <c r="C1514" s="1">
        <v>44879</v>
      </c>
      <c r="D1514" s="1" t="s">
        <v>18</v>
      </c>
      <c r="E1514" s="2">
        <v>122.6</v>
      </c>
      <c r="F1514" s="2">
        <v>29.86</v>
      </c>
      <c r="G1514" s="2">
        <v>10.68</v>
      </c>
      <c r="H1514" s="2">
        <v>163.13999999999999</v>
      </c>
      <c r="I1514" t="s">
        <v>2433</v>
      </c>
      <c r="J1514" t="s">
        <v>134</v>
      </c>
      <c r="K1514">
        <v>46550</v>
      </c>
      <c r="L1514" t="s">
        <v>148</v>
      </c>
      <c r="M1514" t="s">
        <v>2347</v>
      </c>
      <c r="N1514" t="s">
        <v>12151</v>
      </c>
      <c r="O1514" t="s">
        <v>12166</v>
      </c>
      <c r="P1514" s="10">
        <f t="shared" si="538"/>
        <v>122.6</v>
      </c>
      <c r="R1514" s="12">
        <v>7.7499999999999999E-2</v>
      </c>
      <c r="S1514" s="10">
        <f t="shared" si="539"/>
        <v>9.5015000000000001</v>
      </c>
      <c r="T1514" t="s">
        <v>822</v>
      </c>
      <c r="U1514" s="10">
        <f t="shared" si="540"/>
        <v>10.68</v>
      </c>
      <c r="V1514" s="10">
        <f t="shared" si="541"/>
        <v>-1.1784999999999997</v>
      </c>
    </row>
    <row r="1515" spans="1:22" x14ac:dyDescent="0.25">
      <c r="A1515" t="s">
        <v>12153</v>
      </c>
      <c r="B1515" t="s">
        <v>2434</v>
      </c>
      <c r="C1515" s="1">
        <v>44891</v>
      </c>
      <c r="D1515" s="1" t="s">
        <v>23</v>
      </c>
      <c r="E1515" s="2">
        <v>50</v>
      </c>
      <c r="F1515" s="2">
        <v>0</v>
      </c>
      <c r="G1515" s="2">
        <v>0</v>
      </c>
      <c r="H1515" s="2">
        <v>50</v>
      </c>
      <c r="I1515" t="s">
        <v>17</v>
      </c>
      <c r="J1515" t="s">
        <v>17</v>
      </c>
      <c r="K1515" t="s">
        <v>17</v>
      </c>
      <c r="L1515" t="s">
        <v>148</v>
      </c>
      <c r="M1515" t="s">
        <v>2347</v>
      </c>
      <c r="N1515" t="s">
        <v>12151</v>
      </c>
      <c r="O1515" t="s">
        <v>12164</v>
      </c>
      <c r="Q1515" s="10">
        <f t="shared" ref="Q1515:Q1516" si="542">E1515</f>
        <v>50</v>
      </c>
      <c r="T1515"/>
    </row>
    <row r="1516" spans="1:22" x14ac:dyDescent="0.25">
      <c r="A1516" t="s">
        <v>12154</v>
      </c>
      <c r="B1516" t="s">
        <v>2435</v>
      </c>
      <c r="C1516" s="1">
        <v>44908</v>
      </c>
      <c r="D1516" s="1" t="s">
        <v>23</v>
      </c>
      <c r="E1516" s="2">
        <v>50</v>
      </c>
      <c r="F1516" s="2">
        <v>0</v>
      </c>
      <c r="G1516" s="2">
        <v>0</v>
      </c>
      <c r="H1516" s="2">
        <v>50</v>
      </c>
      <c r="I1516" t="s">
        <v>17</v>
      </c>
      <c r="J1516" t="s">
        <v>17</v>
      </c>
      <c r="K1516" t="s">
        <v>17</v>
      </c>
      <c r="L1516" t="s">
        <v>148</v>
      </c>
      <c r="M1516" t="s">
        <v>2347</v>
      </c>
      <c r="N1516" t="s">
        <v>12151</v>
      </c>
      <c r="O1516" t="s">
        <v>12164</v>
      </c>
      <c r="Q1516" s="10">
        <f t="shared" si="542"/>
        <v>50</v>
      </c>
      <c r="T1516"/>
    </row>
    <row r="1517" spans="1:22" x14ac:dyDescent="0.25">
      <c r="A1517" t="s">
        <v>12153</v>
      </c>
      <c r="B1517" t="s">
        <v>2436</v>
      </c>
      <c r="C1517" s="1">
        <v>44879</v>
      </c>
      <c r="D1517" s="1" t="s">
        <v>18</v>
      </c>
      <c r="E1517" s="2">
        <v>320</v>
      </c>
      <c r="F1517" s="2">
        <v>36.78</v>
      </c>
      <c r="G1517" s="2">
        <v>24.8</v>
      </c>
      <c r="H1517" s="2">
        <v>381.58</v>
      </c>
      <c r="I1517" t="s">
        <v>2437</v>
      </c>
      <c r="J1517" t="s">
        <v>52</v>
      </c>
      <c r="K1517">
        <v>92024</v>
      </c>
      <c r="L1517" t="s">
        <v>148</v>
      </c>
      <c r="M1517" t="s">
        <v>2347</v>
      </c>
      <c r="N1517" t="s">
        <v>12151</v>
      </c>
      <c r="O1517" t="s">
        <v>12166</v>
      </c>
      <c r="P1517" s="10">
        <f t="shared" ref="P1517:P1521" si="543">E1517</f>
        <v>320</v>
      </c>
      <c r="R1517" s="17">
        <f>VLOOKUP(I1517,Counties!$A$1:$D$1787,3,0)</f>
        <v>7.7499999999999999E-2</v>
      </c>
      <c r="S1517" s="10">
        <f>P1517*R1517</f>
        <v>24.8</v>
      </c>
      <c r="T1517" s="17" t="str">
        <f>VLOOKUP(I1517,Counties!$A$1:$D$1787,4,0)</f>
        <v>San Diego</v>
      </c>
      <c r="U1517" s="10">
        <f t="shared" ref="U1517:U1521" si="544">G1517</f>
        <v>24.8</v>
      </c>
      <c r="V1517" s="10">
        <f t="shared" ref="V1517:V1521" si="545">S1517-U1517</f>
        <v>0</v>
      </c>
    </row>
    <row r="1518" spans="1:22" x14ac:dyDescent="0.25">
      <c r="A1518" t="s">
        <v>12153</v>
      </c>
      <c r="B1518" t="s">
        <v>2438</v>
      </c>
      <c r="C1518" s="1">
        <v>44879</v>
      </c>
      <c r="D1518" s="1" t="s">
        <v>18</v>
      </c>
      <c r="E1518" s="2">
        <v>160</v>
      </c>
      <c r="F1518" s="2">
        <v>25.76</v>
      </c>
      <c r="G1518" s="2">
        <v>7.5</v>
      </c>
      <c r="H1518" s="2">
        <v>193.26</v>
      </c>
      <c r="I1518" t="s">
        <v>2439</v>
      </c>
      <c r="J1518" t="s">
        <v>277</v>
      </c>
      <c r="K1518">
        <v>81601</v>
      </c>
      <c r="L1518" t="s">
        <v>148</v>
      </c>
      <c r="M1518" t="s">
        <v>2347</v>
      </c>
      <c r="N1518" t="s">
        <v>12151</v>
      </c>
      <c r="O1518" t="s">
        <v>12166</v>
      </c>
      <c r="P1518" s="10">
        <f t="shared" si="543"/>
        <v>160</v>
      </c>
      <c r="R1518" s="12">
        <v>7.7499999999999999E-2</v>
      </c>
      <c r="S1518" s="10">
        <f t="shared" ref="S1518:S1521" si="546">P1518*R1518</f>
        <v>12.4</v>
      </c>
      <c r="T1518" t="s">
        <v>822</v>
      </c>
      <c r="U1518" s="10">
        <f t="shared" si="544"/>
        <v>7.5</v>
      </c>
      <c r="V1518" s="10">
        <f t="shared" si="545"/>
        <v>4.9000000000000004</v>
      </c>
    </row>
    <row r="1519" spans="1:22" x14ac:dyDescent="0.25">
      <c r="A1519" t="s">
        <v>12153</v>
      </c>
      <c r="B1519" t="s">
        <v>2440</v>
      </c>
      <c r="C1519" s="1">
        <v>44879</v>
      </c>
      <c r="D1519" s="1" t="s">
        <v>18</v>
      </c>
      <c r="E1519" s="2">
        <v>210</v>
      </c>
      <c r="F1519" s="2">
        <v>28.09</v>
      </c>
      <c r="G1519" s="2">
        <v>19.64</v>
      </c>
      <c r="H1519" s="2">
        <v>257.73</v>
      </c>
      <c r="I1519" t="s">
        <v>174</v>
      </c>
      <c r="J1519" t="s">
        <v>59</v>
      </c>
      <c r="K1519">
        <v>78728</v>
      </c>
      <c r="L1519" t="s">
        <v>148</v>
      </c>
      <c r="M1519" t="s">
        <v>2347</v>
      </c>
      <c r="N1519" t="s">
        <v>12151</v>
      </c>
      <c r="O1519" t="s">
        <v>12166</v>
      </c>
      <c r="P1519" s="10">
        <f t="shared" si="543"/>
        <v>210</v>
      </c>
      <c r="R1519" s="12">
        <v>7.7499999999999999E-2</v>
      </c>
      <c r="S1519" s="10">
        <f t="shared" si="546"/>
        <v>16.274999999999999</v>
      </c>
      <c r="T1519" t="s">
        <v>822</v>
      </c>
      <c r="U1519" s="10">
        <f t="shared" si="544"/>
        <v>19.64</v>
      </c>
      <c r="V1519" s="10">
        <f t="shared" si="545"/>
        <v>-3.365000000000002</v>
      </c>
    </row>
    <row r="1520" spans="1:22" x14ac:dyDescent="0.25">
      <c r="A1520" t="s">
        <v>12154</v>
      </c>
      <c r="B1520" t="s">
        <v>2441</v>
      </c>
      <c r="C1520" s="1">
        <v>44906</v>
      </c>
      <c r="D1520" s="1" t="s">
        <v>18</v>
      </c>
      <c r="E1520" s="2">
        <v>320</v>
      </c>
      <c r="F1520" s="2">
        <v>48.66</v>
      </c>
      <c r="G1520" s="2">
        <v>36.979999999999997</v>
      </c>
      <c r="H1520" s="2">
        <v>405.64</v>
      </c>
      <c r="I1520" t="s">
        <v>2442</v>
      </c>
      <c r="J1520" t="s">
        <v>211</v>
      </c>
      <c r="K1520">
        <v>55443</v>
      </c>
      <c r="L1520" t="s">
        <v>148</v>
      </c>
      <c r="M1520" t="s">
        <v>2347</v>
      </c>
      <c r="N1520" t="s">
        <v>12151</v>
      </c>
      <c r="O1520" t="s">
        <v>12166</v>
      </c>
      <c r="P1520" s="10">
        <f t="shared" si="543"/>
        <v>320</v>
      </c>
      <c r="R1520" s="12">
        <v>7.7499999999999999E-2</v>
      </c>
      <c r="S1520" s="10">
        <f t="shared" si="546"/>
        <v>24.8</v>
      </c>
      <c r="T1520" t="s">
        <v>822</v>
      </c>
      <c r="U1520" s="10">
        <f t="shared" si="544"/>
        <v>36.979999999999997</v>
      </c>
      <c r="V1520" s="10">
        <f t="shared" si="545"/>
        <v>-12.179999999999996</v>
      </c>
    </row>
    <row r="1521" spans="1:22" x14ac:dyDescent="0.25">
      <c r="A1521" t="s">
        <v>12153</v>
      </c>
      <c r="B1521" t="s">
        <v>2443</v>
      </c>
      <c r="C1521" s="1">
        <v>44879</v>
      </c>
      <c r="D1521" s="1" t="s">
        <v>18</v>
      </c>
      <c r="E1521" s="2">
        <v>320</v>
      </c>
      <c r="F1521" s="2">
        <v>43.23</v>
      </c>
      <c r="G1521" s="2">
        <v>29.98</v>
      </c>
      <c r="H1521" s="2">
        <v>393.21</v>
      </c>
      <c r="I1521" t="s">
        <v>2444</v>
      </c>
      <c r="J1521" t="s">
        <v>59</v>
      </c>
      <c r="K1521">
        <v>77803</v>
      </c>
      <c r="L1521" t="s">
        <v>148</v>
      </c>
      <c r="M1521" t="s">
        <v>2347</v>
      </c>
      <c r="N1521" t="s">
        <v>12151</v>
      </c>
      <c r="O1521" t="s">
        <v>12166</v>
      </c>
      <c r="P1521" s="10">
        <f t="shared" si="543"/>
        <v>320</v>
      </c>
      <c r="R1521" s="12">
        <v>7.7499999999999999E-2</v>
      </c>
      <c r="S1521" s="10">
        <f t="shared" si="546"/>
        <v>24.8</v>
      </c>
      <c r="T1521" t="s">
        <v>822</v>
      </c>
      <c r="U1521" s="10">
        <f t="shared" si="544"/>
        <v>29.98</v>
      </c>
      <c r="V1521" s="10">
        <f t="shared" si="545"/>
        <v>-5.18</v>
      </c>
    </row>
    <row r="1522" spans="1:22" x14ac:dyDescent="0.25">
      <c r="A1522" t="s">
        <v>12153</v>
      </c>
      <c r="B1522" t="s">
        <v>2445</v>
      </c>
      <c r="C1522" s="1">
        <v>44875</v>
      </c>
      <c r="D1522" s="1" t="s">
        <v>23</v>
      </c>
      <c r="E1522" s="2">
        <v>50</v>
      </c>
      <c r="F1522" s="2">
        <v>0</v>
      </c>
      <c r="G1522" s="2">
        <v>0</v>
      </c>
      <c r="H1522" s="2">
        <v>50</v>
      </c>
      <c r="I1522" t="s">
        <v>17</v>
      </c>
      <c r="J1522" t="s">
        <v>17</v>
      </c>
      <c r="K1522" t="s">
        <v>17</v>
      </c>
      <c r="L1522" t="s">
        <v>148</v>
      </c>
      <c r="M1522" t="s">
        <v>2347</v>
      </c>
      <c r="N1522" t="s">
        <v>12151</v>
      </c>
      <c r="O1522" t="s">
        <v>12164</v>
      </c>
      <c r="Q1522" s="10">
        <f>E1522</f>
        <v>50</v>
      </c>
      <c r="T1522"/>
    </row>
    <row r="1523" spans="1:22" x14ac:dyDescent="0.25">
      <c r="A1523" t="s">
        <v>12153</v>
      </c>
      <c r="B1523" t="s">
        <v>2446</v>
      </c>
      <c r="C1523" s="1">
        <v>44879</v>
      </c>
      <c r="D1523" s="1" t="s">
        <v>18</v>
      </c>
      <c r="E1523" s="2">
        <v>320</v>
      </c>
      <c r="F1523" s="2">
        <v>48.66</v>
      </c>
      <c r="G1523" s="2">
        <v>24.89</v>
      </c>
      <c r="H1523" s="2">
        <v>393.55</v>
      </c>
      <c r="I1523" t="s">
        <v>1278</v>
      </c>
      <c r="J1523" t="s">
        <v>56</v>
      </c>
      <c r="K1523">
        <v>44224</v>
      </c>
      <c r="L1523" t="s">
        <v>148</v>
      </c>
      <c r="M1523" t="s">
        <v>2347</v>
      </c>
      <c r="N1523" t="s">
        <v>12151</v>
      </c>
      <c r="O1523" t="s">
        <v>12166</v>
      </c>
      <c r="P1523" s="10">
        <f t="shared" ref="P1523:P1524" si="547">E1523</f>
        <v>320</v>
      </c>
      <c r="R1523" s="12">
        <v>7.7499999999999999E-2</v>
      </c>
      <c r="S1523" s="10">
        <f t="shared" ref="S1523:S1524" si="548">P1523*R1523</f>
        <v>24.8</v>
      </c>
      <c r="T1523" t="s">
        <v>822</v>
      </c>
      <c r="U1523" s="10">
        <f t="shared" ref="U1523:U1524" si="549">G1523</f>
        <v>24.89</v>
      </c>
      <c r="V1523" s="10">
        <f t="shared" ref="V1523:V1524" si="550">S1523-U1523</f>
        <v>-8.9999999999999858E-2</v>
      </c>
    </row>
    <row r="1524" spans="1:22" x14ac:dyDescent="0.25">
      <c r="A1524" t="s">
        <v>12153</v>
      </c>
      <c r="B1524" t="s">
        <v>2447</v>
      </c>
      <c r="C1524" s="1">
        <v>44894</v>
      </c>
      <c r="D1524" s="1" t="s">
        <v>18</v>
      </c>
      <c r="E1524" s="2">
        <v>0</v>
      </c>
      <c r="F1524" s="2">
        <v>0</v>
      </c>
      <c r="G1524" s="2">
        <v>0</v>
      </c>
      <c r="H1524" s="2">
        <v>0</v>
      </c>
      <c r="I1524" t="s">
        <v>174</v>
      </c>
      <c r="J1524" t="s">
        <v>59</v>
      </c>
      <c r="K1524">
        <v>78728</v>
      </c>
      <c r="L1524" t="s">
        <v>148</v>
      </c>
      <c r="M1524" t="s">
        <v>2347</v>
      </c>
      <c r="N1524" t="s">
        <v>12151</v>
      </c>
      <c r="O1524" t="s">
        <v>12166</v>
      </c>
      <c r="P1524" s="10">
        <f t="shared" si="547"/>
        <v>0</v>
      </c>
      <c r="R1524" s="12">
        <v>7.7499999999999999E-2</v>
      </c>
      <c r="S1524" s="10">
        <f t="shared" si="548"/>
        <v>0</v>
      </c>
      <c r="T1524" t="s">
        <v>822</v>
      </c>
      <c r="U1524" s="10">
        <f t="shared" si="549"/>
        <v>0</v>
      </c>
      <c r="V1524" s="10">
        <f t="shared" si="550"/>
        <v>0</v>
      </c>
    </row>
    <row r="1525" spans="1:22" x14ac:dyDescent="0.25">
      <c r="A1525" t="s">
        <v>12153</v>
      </c>
      <c r="B1525" t="s">
        <v>2448</v>
      </c>
      <c r="C1525" s="1">
        <v>44875</v>
      </c>
      <c r="D1525" s="1" t="s">
        <v>23</v>
      </c>
      <c r="E1525" s="2">
        <v>50</v>
      </c>
      <c r="F1525" s="2">
        <v>0</v>
      </c>
      <c r="G1525" s="2">
        <v>0</v>
      </c>
      <c r="H1525" s="2">
        <v>50</v>
      </c>
      <c r="I1525" t="s">
        <v>17</v>
      </c>
      <c r="J1525" t="s">
        <v>17</v>
      </c>
      <c r="K1525" t="s">
        <v>17</v>
      </c>
      <c r="L1525" t="s">
        <v>148</v>
      </c>
      <c r="M1525" t="s">
        <v>2347</v>
      </c>
      <c r="N1525" t="s">
        <v>12151</v>
      </c>
      <c r="O1525" t="s">
        <v>12164</v>
      </c>
      <c r="Q1525" s="10">
        <f t="shared" ref="Q1525:Q1526" si="551">E1525</f>
        <v>50</v>
      </c>
      <c r="T1525"/>
    </row>
    <row r="1526" spans="1:22" x14ac:dyDescent="0.25">
      <c r="A1526" t="s">
        <v>12152</v>
      </c>
      <c r="B1526" t="s">
        <v>2449</v>
      </c>
      <c r="C1526" s="1">
        <v>44839</v>
      </c>
      <c r="D1526" s="1" t="s">
        <v>23</v>
      </c>
      <c r="E1526" s="2">
        <v>50</v>
      </c>
      <c r="F1526" s="2">
        <v>0</v>
      </c>
      <c r="G1526" s="2">
        <v>0</v>
      </c>
      <c r="H1526" s="2">
        <v>50</v>
      </c>
      <c r="I1526" t="s">
        <v>17</v>
      </c>
      <c r="J1526" t="s">
        <v>17</v>
      </c>
      <c r="K1526" t="s">
        <v>17</v>
      </c>
      <c r="L1526" t="s">
        <v>148</v>
      </c>
      <c r="M1526" t="s">
        <v>2347</v>
      </c>
      <c r="N1526" t="s">
        <v>12151</v>
      </c>
      <c r="O1526" t="s">
        <v>12164</v>
      </c>
      <c r="Q1526" s="10">
        <f t="shared" si="551"/>
        <v>50</v>
      </c>
      <c r="T1526"/>
    </row>
    <row r="1527" spans="1:22" x14ac:dyDescent="0.25">
      <c r="A1527" t="s">
        <v>12153</v>
      </c>
      <c r="B1527" t="s">
        <v>2450</v>
      </c>
      <c r="C1527" s="1">
        <v>44879</v>
      </c>
      <c r="D1527" s="1" t="s">
        <v>18</v>
      </c>
      <c r="E1527" s="2">
        <v>160</v>
      </c>
      <c r="F1527" s="2">
        <v>25.76</v>
      </c>
      <c r="G1527" s="2">
        <v>13.77</v>
      </c>
      <c r="H1527" s="2">
        <v>199.53</v>
      </c>
      <c r="I1527" t="s">
        <v>969</v>
      </c>
      <c r="J1527" t="s">
        <v>246</v>
      </c>
      <c r="K1527">
        <v>85020</v>
      </c>
      <c r="L1527" t="s">
        <v>148</v>
      </c>
      <c r="M1527" t="s">
        <v>2347</v>
      </c>
      <c r="N1527" t="s">
        <v>12151</v>
      </c>
      <c r="O1527" t="s">
        <v>12166</v>
      </c>
      <c r="P1527" s="10">
        <f t="shared" ref="P1527:P1535" si="552">E1527</f>
        <v>160</v>
      </c>
      <c r="R1527" s="12">
        <v>7.7499999999999999E-2</v>
      </c>
      <c r="S1527" s="10">
        <f>P1527*R1527</f>
        <v>12.4</v>
      </c>
      <c r="T1527" t="s">
        <v>822</v>
      </c>
      <c r="U1527" s="10">
        <f t="shared" ref="U1527:U1535" si="553">G1527</f>
        <v>13.77</v>
      </c>
      <c r="V1527" s="10">
        <f t="shared" ref="V1527:V1535" si="554">S1527-U1527</f>
        <v>-1.3699999999999992</v>
      </c>
    </row>
    <row r="1528" spans="1:22" x14ac:dyDescent="0.25">
      <c r="A1528" t="s">
        <v>12153</v>
      </c>
      <c r="B1528" t="s">
        <v>2451</v>
      </c>
      <c r="C1528" s="1">
        <v>44893</v>
      </c>
      <c r="D1528" s="1" t="s">
        <v>18</v>
      </c>
      <c r="E1528" s="2">
        <v>592</v>
      </c>
      <c r="F1528" s="2">
        <v>37.6</v>
      </c>
      <c r="G1528" s="2">
        <v>56.26</v>
      </c>
      <c r="H1528" s="2">
        <v>685.86</v>
      </c>
      <c r="I1528" t="s">
        <v>1460</v>
      </c>
      <c r="J1528" t="s">
        <v>52</v>
      </c>
      <c r="K1528">
        <v>91020</v>
      </c>
      <c r="L1528" t="s">
        <v>148</v>
      </c>
      <c r="M1528" t="s">
        <v>2347</v>
      </c>
      <c r="N1528" t="s">
        <v>12151</v>
      </c>
      <c r="O1528" t="s">
        <v>12166</v>
      </c>
      <c r="P1528" s="10">
        <f t="shared" si="552"/>
        <v>592</v>
      </c>
      <c r="R1528" s="17">
        <f>VLOOKUP(I1528,Counties!$A$1:$D$1787,3,0)</f>
        <v>9.5000000000000001E-2</v>
      </c>
      <c r="S1528" s="10">
        <f>P1528*R1528</f>
        <v>56.24</v>
      </c>
      <c r="T1528" s="17" t="str">
        <f>VLOOKUP(I1528,Counties!$A$1:$D$1787,4,0)</f>
        <v>Los Angeles</v>
      </c>
      <c r="U1528" s="10">
        <f t="shared" si="553"/>
        <v>56.26</v>
      </c>
      <c r="V1528" s="10">
        <f t="shared" si="554"/>
        <v>-1.9999999999996021E-2</v>
      </c>
    </row>
    <row r="1529" spans="1:22" x14ac:dyDescent="0.25">
      <c r="A1529" t="s">
        <v>12153</v>
      </c>
      <c r="B1529" t="s">
        <v>2452</v>
      </c>
      <c r="C1529" s="1">
        <v>44879</v>
      </c>
      <c r="D1529" s="1" t="s">
        <v>18</v>
      </c>
      <c r="E1529" s="2">
        <v>320</v>
      </c>
      <c r="F1529" s="2">
        <v>43.23</v>
      </c>
      <c r="G1529" s="2">
        <v>29.98</v>
      </c>
      <c r="H1529" s="2">
        <v>393.21</v>
      </c>
      <c r="I1529" t="s">
        <v>174</v>
      </c>
      <c r="J1529" t="s">
        <v>59</v>
      </c>
      <c r="K1529">
        <v>78728</v>
      </c>
      <c r="L1529" t="s">
        <v>148</v>
      </c>
      <c r="M1529" t="s">
        <v>2347</v>
      </c>
      <c r="N1529" t="s">
        <v>12151</v>
      </c>
      <c r="O1529" t="s">
        <v>12166</v>
      </c>
      <c r="P1529" s="10">
        <f t="shared" si="552"/>
        <v>320</v>
      </c>
      <c r="R1529" s="12">
        <v>7.7499999999999999E-2</v>
      </c>
      <c r="S1529" s="10">
        <f t="shared" ref="S1529:S1535" si="555">P1529*R1529</f>
        <v>24.8</v>
      </c>
      <c r="T1529" t="s">
        <v>822</v>
      </c>
      <c r="U1529" s="10">
        <f t="shared" si="553"/>
        <v>29.98</v>
      </c>
      <c r="V1529" s="10">
        <f t="shared" si="554"/>
        <v>-5.18</v>
      </c>
    </row>
    <row r="1530" spans="1:22" x14ac:dyDescent="0.25">
      <c r="A1530" t="s">
        <v>12153</v>
      </c>
      <c r="B1530" t="s">
        <v>2453</v>
      </c>
      <c r="C1530" s="1">
        <v>44879</v>
      </c>
      <c r="D1530" s="1" t="s">
        <v>18</v>
      </c>
      <c r="E1530" s="2">
        <v>160</v>
      </c>
      <c r="F1530" s="2">
        <v>29.86</v>
      </c>
      <c r="G1530" s="2">
        <v>11.87</v>
      </c>
      <c r="H1530" s="2">
        <v>201.73</v>
      </c>
      <c r="I1530" t="s">
        <v>205</v>
      </c>
      <c r="J1530" t="s">
        <v>203</v>
      </c>
      <c r="K1530">
        <v>60558</v>
      </c>
      <c r="L1530" t="s">
        <v>148</v>
      </c>
      <c r="M1530" t="s">
        <v>2347</v>
      </c>
      <c r="N1530" t="s">
        <v>12151</v>
      </c>
      <c r="O1530" t="s">
        <v>12166</v>
      </c>
      <c r="P1530" s="10">
        <f t="shared" si="552"/>
        <v>160</v>
      </c>
      <c r="R1530" s="12">
        <v>7.7499999999999999E-2</v>
      </c>
      <c r="S1530" s="10">
        <f t="shared" si="555"/>
        <v>12.4</v>
      </c>
      <c r="T1530" t="s">
        <v>822</v>
      </c>
      <c r="U1530" s="10">
        <f t="shared" si="553"/>
        <v>11.87</v>
      </c>
      <c r="V1530" s="10">
        <f t="shared" si="554"/>
        <v>0.53000000000000114</v>
      </c>
    </row>
    <row r="1531" spans="1:22" x14ac:dyDescent="0.25">
      <c r="A1531" t="s">
        <v>12153</v>
      </c>
      <c r="B1531" t="s">
        <v>2454</v>
      </c>
      <c r="C1531" s="1">
        <v>44879</v>
      </c>
      <c r="D1531" s="1" t="s">
        <v>18</v>
      </c>
      <c r="E1531" s="2">
        <v>320</v>
      </c>
      <c r="F1531" s="2">
        <v>48.66</v>
      </c>
      <c r="G1531" s="2">
        <v>16.96</v>
      </c>
      <c r="H1531" s="2">
        <v>385.62</v>
      </c>
      <c r="I1531" t="s">
        <v>2455</v>
      </c>
      <c r="J1531" t="s">
        <v>30</v>
      </c>
      <c r="K1531">
        <v>20119</v>
      </c>
      <c r="L1531" t="s">
        <v>148</v>
      </c>
      <c r="M1531" t="s">
        <v>2347</v>
      </c>
      <c r="N1531" t="s">
        <v>12151</v>
      </c>
      <c r="O1531" t="s">
        <v>12166</v>
      </c>
      <c r="P1531" s="10">
        <f t="shared" si="552"/>
        <v>320</v>
      </c>
      <c r="R1531" s="12">
        <v>7.7499999999999999E-2</v>
      </c>
      <c r="S1531" s="10">
        <f t="shared" si="555"/>
        <v>24.8</v>
      </c>
      <c r="T1531" t="s">
        <v>822</v>
      </c>
      <c r="U1531" s="10">
        <f t="shared" si="553"/>
        <v>16.96</v>
      </c>
      <c r="V1531" s="10">
        <f t="shared" si="554"/>
        <v>7.84</v>
      </c>
    </row>
    <row r="1532" spans="1:22" x14ac:dyDescent="0.25">
      <c r="A1532" t="s">
        <v>12153</v>
      </c>
      <c r="B1532" t="s">
        <v>2456</v>
      </c>
      <c r="C1532" s="1">
        <v>44879</v>
      </c>
      <c r="D1532" s="1" t="s">
        <v>18</v>
      </c>
      <c r="E1532" s="2">
        <v>320</v>
      </c>
      <c r="F1532" s="2">
        <v>48.66</v>
      </c>
      <c r="G1532" s="2">
        <v>25.82</v>
      </c>
      <c r="H1532" s="2">
        <v>394.48</v>
      </c>
      <c r="I1532" t="s">
        <v>1176</v>
      </c>
      <c r="J1532" t="s">
        <v>71</v>
      </c>
      <c r="K1532">
        <v>34120</v>
      </c>
      <c r="L1532" t="s">
        <v>148</v>
      </c>
      <c r="M1532" t="s">
        <v>2347</v>
      </c>
      <c r="N1532" t="s">
        <v>12151</v>
      </c>
      <c r="O1532" t="s">
        <v>12166</v>
      </c>
      <c r="P1532" s="10">
        <f t="shared" si="552"/>
        <v>320</v>
      </c>
      <c r="R1532" s="12">
        <v>7.7499999999999999E-2</v>
      </c>
      <c r="S1532" s="10">
        <f t="shared" si="555"/>
        <v>24.8</v>
      </c>
      <c r="T1532" t="s">
        <v>822</v>
      </c>
      <c r="U1532" s="10">
        <f t="shared" si="553"/>
        <v>25.82</v>
      </c>
      <c r="V1532" s="10">
        <f t="shared" si="554"/>
        <v>-1.0199999999999996</v>
      </c>
    </row>
    <row r="1533" spans="1:22" x14ac:dyDescent="0.25">
      <c r="A1533" t="s">
        <v>12153</v>
      </c>
      <c r="B1533" t="s">
        <v>2457</v>
      </c>
      <c r="C1533" s="1">
        <v>44879</v>
      </c>
      <c r="D1533" s="1" t="s">
        <v>18</v>
      </c>
      <c r="E1533" s="2">
        <v>320</v>
      </c>
      <c r="F1533" s="2">
        <v>48.66</v>
      </c>
      <c r="G1533" s="2">
        <v>12.8</v>
      </c>
      <c r="H1533" s="2">
        <v>381.46</v>
      </c>
      <c r="I1533" t="s">
        <v>2458</v>
      </c>
      <c r="J1533" t="s">
        <v>306</v>
      </c>
      <c r="K1533">
        <v>35040</v>
      </c>
      <c r="L1533" t="s">
        <v>148</v>
      </c>
      <c r="M1533" t="s">
        <v>2347</v>
      </c>
      <c r="N1533" t="s">
        <v>12151</v>
      </c>
      <c r="O1533" t="s">
        <v>12166</v>
      </c>
      <c r="P1533" s="10">
        <f t="shared" si="552"/>
        <v>320</v>
      </c>
      <c r="R1533" s="12">
        <v>7.7499999999999999E-2</v>
      </c>
      <c r="S1533" s="10">
        <f t="shared" si="555"/>
        <v>24.8</v>
      </c>
      <c r="T1533" t="s">
        <v>822</v>
      </c>
      <c r="U1533" s="10">
        <f t="shared" si="553"/>
        <v>12.8</v>
      </c>
      <c r="V1533" s="10">
        <f t="shared" si="554"/>
        <v>12</v>
      </c>
    </row>
    <row r="1534" spans="1:22" x14ac:dyDescent="0.25">
      <c r="A1534" t="s">
        <v>12153</v>
      </c>
      <c r="B1534" t="s">
        <v>2459</v>
      </c>
      <c r="C1534" s="1">
        <v>44879</v>
      </c>
      <c r="D1534" s="1" t="s">
        <v>18</v>
      </c>
      <c r="E1534" s="2">
        <v>160</v>
      </c>
      <c r="F1534" s="2">
        <v>29.86</v>
      </c>
      <c r="G1534" s="2">
        <v>12.05</v>
      </c>
      <c r="H1534" s="2">
        <v>201.91</v>
      </c>
      <c r="I1534" t="s">
        <v>2460</v>
      </c>
      <c r="J1534" t="s">
        <v>405</v>
      </c>
      <c r="K1534">
        <v>6901</v>
      </c>
      <c r="L1534" t="s">
        <v>148</v>
      </c>
      <c r="M1534" t="s">
        <v>2347</v>
      </c>
      <c r="N1534" t="s">
        <v>12151</v>
      </c>
      <c r="O1534" t="s">
        <v>12166</v>
      </c>
      <c r="P1534" s="10">
        <f t="shared" si="552"/>
        <v>160</v>
      </c>
      <c r="R1534" s="12">
        <v>7.7499999999999999E-2</v>
      </c>
      <c r="S1534" s="10">
        <f t="shared" si="555"/>
        <v>12.4</v>
      </c>
      <c r="T1534" t="s">
        <v>822</v>
      </c>
      <c r="U1534" s="10">
        <f t="shared" si="553"/>
        <v>12.05</v>
      </c>
      <c r="V1534" s="10">
        <f t="shared" si="554"/>
        <v>0.34999999999999964</v>
      </c>
    </row>
    <row r="1535" spans="1:22" x14ac:dyDescent="0.25">
      <c r="A1535" t="s">
        <v>12153</v>
      </c>
      <c r="B1535" t="s">
        <v>2461</v>
      </c>
      <c r="C1535" s="1">
        <v>44879</v>
      </c>
      <c r="D1535" s="1" t="s">
        <v>18</v>
      </c>
      <c r="E1535" s="2">
        <v>260.5</v>
      </c>
      <c r="F1535" s="2">
        <v>48.66</v>
      </c>
      <c r="G1535" s="2">
        <v>30.56</v>
      </c>
      <c r="H1535" s="2">
        <v>339.72</v>
      </c>
      <c r="I1535" t="s">
        <v>2462</v>
      </c>
      <c r="J1535" t="s">
        <v>211</v>
      </c>
      <c r="K1535">
        <v>55372</v>
      </c>
      <c r="L1535" t="s">
        <v>148</v>
      </c>
      <c r="M1535" t="s">
        <v>2347</v>
      </c>
      <c r="N1535" t="s">
        <v>12151</v>
      </c>
      <c r="O1535" t="s">
        <v>12166</v>
      </c>
      <c r="P1535" s="10">
        <f t="shared" si="552"/>
        <v>260.5</v>
      </c>
      <c r="R1535" s="12">
        <v>7.7499999999999999E-2</v>
      </c>
      <c r="S1535" s="10">
        <f t="shared" si="555"/>
        <v>20.188749999999999</v>
      </c>
      <c r="T1535" t="s">
        <v>822</v>
      </c>
      <c r="U1535" s="10">
        <f t="shared" si="553"/>
        <v>30.56</v>
      </c>
      <c r="V1535" s="10">
        <f t="shared" si="554"/>
        <v>-10.37125</v>
      </c>
    </row>
    <row r="1536" spans="1:22" x14ac:dyDescent="0.25">
      <c r="A1536" t="s">
        <v>12153</v>
      </c>
      <c r="B1536" t="s">
        <v>2463</v>
      </c>
      <c r="C1536" s="1">
        <v>44876</v>
      </c>
      <c r="D1536" s="1" t="s">
        <v>23</v>
      </c>
      <c r="E1536" s="2">
        <v>50</v>
      </c>
      <c r="F1536" s="2">
        <v>0</v>
      </c>
      <c r="G1536" s="2">
        <v>0</v>
      </c>
      <c r="H1536" s="2">
        <v>50</v>
      </c>
      <c r="I1536" t="s">
        <v>17</v>
      </c>
      <c r="J1536" t="s">
        <v>17</v>
      </c>
      <c r="K1536" t="s">
        <v>17</v>
      </c>
      <c r="L1536" t="s">
        <v>148</v>
      </c>
      <c r="M1536" t="s">
        <v>2347</v>
      </c>
      <c r="N1536" t="s">
        <v>12151</v>
      </c>
      <c r="O1536" t="s">
        <v>12164</v>
      </c>
      <c r="Q1536" s="10">
        <f>E1536</f>
        <v>50</v>
      </c>
      <c r="T1536"/>
    </row>
    <row r="1537" spans="1:22" x14ac:dyDescent="0.25">
      <c r="A1537" t="s">
        <v>12153</v>
      </c>
      <c r="B1537" t="s">
        <v>2464</v>
      </c>
      <c r="C1537" s="1">
        <v>44879</v>
      </c>
      <c r="D1537" s="1" t="s">
        <v>18</v>
      </c>
      <c r="E1537" s="2">
        <v>160</v>
      </c>
      <c r="F1537" s="2">
        <v>29.86</v>
      </c>
      <c r="G1537" s="2">
        <v>17.559999999999999</v>
      </c>
      <c r="H1537" s="2">
        <v>207.42</v>
      </c>
      <c r="I1537" t="s">
        <v>759</v>
      </c>
      <c r="J1537" t="s">
        <v>33</v>
      </c>
      <c r="K1537">
        <v>37215</v>
      </c>
      <c r="L1537" t="s">
        <v>148</v>
      </c>
      <c r="M1537" t="s">
        <v>2347</v>
      </c>
      <c r="N1537" t="s">
        <v>12151</v>
      </c>
      <c r="O1537" t="s">
        <v>12166</v>
      </c>
      <c r="P1537" s="10">
        <f t="shared" ref="P1537:P1541" si="556">E1537</f>
        <v>160</v>
      </c>
      <c r="R1537" s="12">
        <v>7.7499999999999999E-2</v>
      </c>
      <c r="S1537" s="10">
        <f t="shared" ref="S1537:S1541" si="557">P1537*R1537</f>
        <v>12.4</v>
      </c>
      <c r="T1537" t="s">
        <v>822</v>
      </c>
      <c r="U1537" s="10">
        <f t="shared" ref="U1537:U1541" si="558">G1537</f>
        <v>17.559999999999999</v>
      </c>
      <c r="V1537" s="10">
        <f t="shared" ref="V1537:V1541" si="559">S1537-U1537</f>
        <v>-5.1599999999999984</v>
      </c>
    </row>
    <row r="1538" spans="1:22" x14ac:dyDescent="0.25">
      <c r="A1538" t="s">
        <v>12153</v>
      </c>
      <c r="B1538" t="s">
        <v>2465</v>
      </c>
      <c r="C1538" s="1">
        <v>44879</v>
      </c>
      <c r="D1538" s="1" t="s">
        <v>18</v>
      </c>
      <c r="E1538" s="2">
        <v>72.2</v>
      </c>
      <c r="F1538" s="2">
        <v>29.86</v>
      </c>
      <c r="G1538" s="2">
        <v>6.76</v>
      </c>
      <c r="H1538" s="2">
        <v>108.82</v>
      </c>
      <c r="I1538" t="s">
        <v>2466</v>
      </c>
      <c r="J1538" t="s">
        <v>78</v>
      </c>
      <c r="K1538">
        <v>8096</v>
      </c>
      <c r="L1538" t="s">
        <v>148</v>
      </c>
      <c r="M1538" t="s">
        <v>2347</v>
      </c>
      <c r="N1538" t="s">
        <v>12151</v>
      </c>
      <c r="O1538" t="s">
        <v>12166</v>
      </c>
      <c r="P1538" s="10">
        <f t="shared" si="556"/>
        <v>72.2</v>
      </c>
      <c r="R1538" s="12">
        <v>7.7499999999999999E-2</v>
      </c>
      <c r="S1538" s="10">
        <f t="shared" si="557"/>
        <v>5.5955000000000004</v>
      </c>
      <c r="T1538" t="s">
        <v>822</v>
      </c>
      <c r="U1538" s="10">
        <f t="shared" si="558"/>
        <v>6.76</v>
      </c>
      <c r="V1538" s="10">
        <f t="shared" si="559"/>
        <v>-1.1644999999999994</v>
      </c>
    </row>
    <row r="1539" spans="1:22" x14ac:dyDescent="0.25">
      <c r="A1539" t="s">
        <v>12153</v>
      </c>
      <c r="B1539" t="s">
        <v>2467</v>
      </c>
      <c r="C1539" s="1">
        <v>44879</v>
      </c>
      <c r="D1539" s="1" t="s">
        <v>18</v>
      </c>
      <c r="E1539" s="2">
        <v>160</v>
      </c>
      <c r="F1539" s="2">
        <v>29.86</v>
      </c>
      <c r="G1539" s="2">
        <v>13.28</v>
      </c>
      <c r="H1539" s="2">
        <v>203.14</v>
      </c>
      <c r="I1539" t="s">
        <v>156</v>
      </c>
      <c r="J1539" t="s">
        <v>134</v>
      </c>
      <c r="K1539">
        <v>46143</v>
      </c>
      <c r="L1539" t="s">
        <v>148</v>
      </c>
      <c r="M1539" t="s">
        <v>2347</v>
      </c>
      <c r="N1539" t="s">
        <v>12151</v>
      </c>
      <c r="O1539" t="s">
        <v>12166</v>
      </c>
      <c r="P1539" s="10">
        <f t="shared" si="556"/>
        <v>160</v>
      </c>
      <c r="R1539" s="12">
        <v>7.7499999999999999E-2</v>
      </c>
      <c r="S1539" s="10">
        <f t="shared" si="557"/>
        <v>12.4</v>
      </c>
      <c r="T1539" t="s">
        <v>822</v>
      </c>
      <c r="U1539" s="10">
        <f t="shared" si="558"/>
        <v>13.28</v>
      </c>
      <c r="V1539" s="10">
        <f t="shared" si="559"/>
        <v>-0.87999999999999901</v>
      </c>
    </row>
    <row r="1540" spans="1:22" x14ac:dyDescent="0.25">
      <c r="A1540" t="s">
        <v>12153</v>
      </c>
      <c r="B1540" t="s">
        <v>2468</v>
      </c>
      <c r="C1540" s="1">
        <v>44879</v>
      </c>
      <c r="D1540" s="1" t="s">
        <v>18</v>
      </c>
      <c r="E1540" s="2">
        <v>160</v>
      </c>
      <c r="F1540" s="2">
        <v>29.86</v>
      </c>
      <c r="G1540" s="2">
        <v>24.06</v>
      </c>
      <c r="H1540" s="2">
        <v>213.92</v>
      </c>
      <c r="I1540" t="s">
        <v>2147</v>
      </c>
      <c r="J1540" t="s">
        <v>141</v>
      </c>
      <c r="K1540">
        <v>41017</v>
      </c>
      <c r="L1540" t="s">
        <v>148</v>
      </c>
      <c r="M1540" t="s">
        <v>2347</v>
      </c>
      <c r="N1540" t="s">
        <v>12151</v>
      </c>
      <c r="O1540" t="s">
        <v>12166</v>
      </c>
      <c r="P1540" s="10">
        <f t="shared" si="556"/>
        <v>160</v>
      </c>
      <c r="R1540" s="12">
        <v>7.7499999999999999E-2</v>
      </c>
      <c r="S1540" s="10">
        <f t="shared" si="557"/>
        <v>12.4</v>
      </c>
      <c r="T1540" t="s">
        <v>822</v>
      </c>
      <c r="U1540" s="10">
        <f t="shared" si="558"/>
        <v>24.06</v>
      </c>
      <c r="V1540" s="10">
        <f t="shared" si="559"/>
        <v>-11.659999999999998</v>
      </c>
    </row>
    <row r="1541" spans="1:22" x14ac:dyDescent="0.25">
      <c r="A1541" t="s">
        <v>12153</v>
      </c>
      <c r="B1541" t="s">
        <v>2469</v>
      </c>
      <c r="C1541" s="1">
        <v>44879</v>
      </c>
      <c r="D1541" s="1" t="s">
        <v>18</v>
      </c>
      <c r="E1541" s="2">
        <v>320</v>
      </c>
      <c r="F1541" s="2">
        <v>48.66</v>
      </c>
      <c r="G1541" s="2">
        <v>25.82</v>
      </c>
      <c r="H1541" s="2">
        <v>394.48</v>
      </c>
      <c r="I1541" t="s">
        <v>2470</v>
      </c>
      <c r="J1541" t="s">
        <v>46</v>
      </c>
      <c r="K1541">
        <v>30736</v>
      </c>
      <c r="L1541" t="s">
        <v>148</v>
      </c>
      <c r="M1541" t="s">
        <v>2347</v>
      </c>
      <c r="N1541" t="s">
        <v>12151</v>
      </c>
      <c r="O1541" t="s">
        <v>12166</v>
      </c>
      <c r="P1541" s="10">
        <f t="shared" si="556"/>
        <v>320</v>
      </c>
      <c r="R1541" s="12">
        <v>7.7499999999999999E-2</v>
      </c>
      <c r="S1541" s="10">
        <f t="shared" si="557"/>
        <v>24.8</v>
      </c>
      <c r="T1541" t="s">
        <v>822</v>
      </c>
      <c r="U1541" s="10">
        <f t="shared" si="558"/>
        <v>25.82</v>
      </c>
      <c r="V1541" s="10">
        <f t="shared" si="559"/>
        <v>-1.0199999999999996</v>
      </c>
    </row>
    <row r="1542" spans="1:22" x14ac:dyDescent="0.25">
      <c r="A1542" t="s">
        <v>12154</v>
      </c>
      <c r="B1542" t="s">
        <v>2471</v>
      </c>
      <c r="C1542" s="1">
        <v>44908</v>
      </c>
      <c r="D1542" s="1" t="s">
        <v>23</v>
      </c>
      <c r="E1542" s="2">
        <v>50</v>
      </c>
      <c r="F1542" s="2">
        <v>0</v>
      </c>
      <c r="G1542" s="2">
        <v>0</v>
      </c>
      <c r="H1542" s="2">
        <v>50</v>
      </c>
      <c r="I1542" t="s">
        <v>17</v>
      </c>
      <c r="J1542" t="s">
        <v>17</v>
      </c>
      <c r="K1542" t="s">
        <v>17</v>
      </c>
      <c r="L1542" t="s">
        <v>148</v>
      </c>
      <c r="M1542" t="s">
        <v>2347</v>
      </c>
      <c r="N1542" t="s">
        <v>12151</v>
      </c>
      <c r="O1542" t="s">
        <v>12164</v>
      </c>
      <c r="Q1542" s="10">
        <f t="shared" ref="Q1542:Q1543" si="560">E1542</f>
        <v>50</v>
      </c>
      <c r="T1542"/>
    </row>
    <row r="1543" spans="1:22" x14ac:dyDescent="0.25">
      <c r="A1543" t="s">
        <v>12152</v>
      </c>
      <c r="B1543" t="s">
        <v>2472</v>
      </c>
      <c r="C1543" s="1">
        <v>44862</v>
      </c>
      <c r="D1543" s="1" t="s">
        <v>23</v>
      </c>
      <c r="E1543" s="2">
        <v>50</v>
      </c>
      <c r="F1543" s="2">
        <v>0</v>
      </c>
      <c r="G1543" s="2">
        <v>0</v>
      </c>
      <c r="H1543" s="2">
        <v>50</v>
      </c>
      <c r="I1543" t="s">
        <v>17</v>
      </c>
      <c r="J1543" t="s">
        <v>17</v>
      </c>
      <c r="K1543" t="s">
        <v>17</v>
      </c>
      <c r="L1543" t="s">
        <v>148</v>
      </c>
      <c r="M1543" t="s">
        <v>2347</v>
      </c>
      <c r="N1543" t="s">
        <v>12151</v>
      </c>
      <c r="O1543" t="s">
        <v>12164</v>
      </c>
      <c r="Q1543" s="10">
        <f t="shared" si="560"/>
        <v>50</v>
      </c>
      <c r="T1543"/>
    </row>
    <row r="1544" spans="1:22" x14ac:dyDescent="0.25">
      <c r="A1544" t="s">
        <v>12153</v>
      </c>
      <c r="B1544" t="s">
        <v>2473</v>
      </c>
      <c r="C1544" s="1">
        <v>44880</v>
      </c>
      <c r="D1544" s="1" t="s">
        <v>18</v>
      </c>
      <c r="E1544" s="2">
        <v>180.01</v>
      </c>
      <c r="F1544" s="2">
        <v>33.32</v>
      </c>
      <c r="G1544" s="2">
        <v>14.94</v>
      </c>
      <c r="H1544" s="2">
        <v>228.27</v>
      </c>
      <c r="I1544" t="s">
        <v>1893</v>
      </c>
      <c r="J1544" t="s">
        <v>134</v>
      </c>
      <c r="K1544">
        <v>46112</v>
      </c>
      <c r="L1544" t="s">
        <v>148</v>
      </c>
      <c r="M1544" t="s">
        <v>2347</v>
      </c>
      <c r="N1544" t="s">
        <v>12151</v>
      </c>
      <c r="O1544" t="s">
        <v>12166</v>
      </c>
      <c r="P1544" s="10">
        <f t="shared" ref="P1544:P1547" si="561">E1544</f>
        <v>180.01</v>
      </c>
      <c r="R1544" s="12">
        <v>7.7499999999999999E-2</v>
      </c>
      <c r="S1544" s="10">
        <f t="shared" ref="S1544:S1547" si="562">P1544*R1544</f>
        <v>13.950774999999998</v>
      </c>
      <c r="T1544" t="s">
        <v>822</v>
      </c>
      <c r="U1544" s="10">
        <f t="shared" ref="U1544:U1547" si="563">G1544</f>
        <v>14.94</v>
      </c>
      <c r="V1544" s="10">
        <f t="shared" ref="V1544:V1547" si="564">S1544-U1544</f>
        <v>-0.98922500000000113</v>
      </c>
    </row>
    <row r="1545" spans="1:22" x14ac:dyDescent="0.25">
      <c r="A1545" t="s">
        <v>12153</v>
      </c>
      <c r="B1545" t="s">
        <v>2474</v>
      </c>
      <c r="C1545" s="1">
        <v>44879</v>
      </c>
      <c r="D1545" s="1" t="s">
        <v>18</v>
      </c>
      <c r="E1545" s="2">
        <v>320</v>
      </c>
      <c r="F1545" s="2">
        <v>48.66</v>
      </c>
      <c r="G1545" s="2">
        <v>27.65</v>
      </c>
      <c r="H1545" s="2">
        <v>396.31</v>
      </c>
      <c r="I1545" t="s">
        <v>673</v>
      </c>
      <c r="J1545" t="s">
        <v>71</v>
      </c>
      <c r="K1545" t="s">
        <v>2475</v>
      </c>
      <c r="L1545" t="s">
        <v>148</v>
      </c>
      <c r="M1545" t="s">
        <v>2347</v>
      </c>
      <c r="N1545" t="s">
        <v>12151</v>
      </c>
      <c r="O1545" t="s">
        <v>12166</v>
      </c>
      <c r="P1545" s="10">
        <f t="shared" si="561"/>
        <v>320</v>
      </c>
      <c r="R1545" s="12">
        <v>7.7499999999999999E-2</v>
      </c>
      <c r="S1545" s="10">
        <f t="shared" si="562"/>
        <v>24.8</v>
      </c>
      <c r="T1545" t="s">
        <v>822</v>
      </c>
      <c r="U1545" s="10">
        <f t="shared" si="563"/>
        <v>27.65</v>
      </c>
      <c r="V1545" s="10">
        <f t="shared" si="564"/>
        <v>-2.8499999999999979</v>
      </c>
    </row>
    <row r="1546" spans="1:22" x14ac:dyDescent="0.25">
      <c r="A1546" t="s">
        <v>12154</v>
      </c>
      <c r="B1546" t="s">
        <v>2476</v>
      </c>
      <c r="C1546" s="1">
        <v>44910</v>
      </c>
      <c r="D1546" s="1" t="s">
        <v>18</v>
      </c>
      <c r="E1546" s="2">
        <v>160</v>
      </c>
      <c r="F1546" s="2">
        <v>29.86</v>
      </c>
      <c r="G1546" s="2">
        <v>9.6</v>
      </c>
      <c r="H1546" s="2">
        <v>199.46</v>
      </c>
      <c r="I1546" t="s">
        <v>2477</v>
      </c>
      <c r="J1546" t="s">
        <v>30</v>
      </c>
      <c r="K1546">
        <v>23320</v>
      </c>
      <c r="L1546" t="s">
        <v>148</v>
      </c>
      <c r="M1546" t="s">
        <v>2347</v>
      </c>
      <c r="N1546" t="s">
        <v>12151</v>
      </c>
      <c r="O1546" t="s">
        <v>12166</v>
      </c>
      <c r="P1546" s="10">
        <f t="shared" si="561"/>
        <v>160</v>
      </c>
      <c r="R1546" s="12">
        <v>7.7499999999999999E-2</v>
      </c>
      <c r="S1546" s="10">
        <f t="shared" si="562"/>
        <v>12.4</v>
      </c>
      <c r="T1546" t="s">
        <v>822</v>
      </c>
      <c r="U1546" s="10">
        <f t="shared" si="563"/>
        <v>9.6</v>
      </c>
      <c r="V1546" s="10">
        <f t="shared" si="564"/>
        <v>2.8000000000000007</v>
      </c>
    </row>
    <row r="1547" spans="1:22" x14ac:dyDescent="0.25">
      <c r="A1547" t="s">
        <v>12153</v>
      </c>
      <c r="B1547" t="s">
        <v>2478</v>
      </c>
      <c r="C1547" s="1">
        <v>44879</v>
      </c>
      <c r="D1547" s="1" t="s">
        <v>18</v>
      </c>
      <c r="E1547" s="2">
        <v>197.59</v>
      </c>
      <c r="F1547" s="2">
        <v>33.32</v>
      </c>
      <c r="G1547" s="2">
        <v>21.37</v>
      </c>
      <c r="H1547" s="2">
        <v>252.28</v>
      </c>
      <c r="I1547" t="s">
        <v>2479</v>
      </c>
      <c r="J1547" t="s">
        <v>33</v>
      </c>
      <c r="K1547">
        <v>38117</v>
      </c>
      <c r="L1547" t="s">
        <v>148</v>
      </c>
      <c r="M1547" t="s">
        <v>2347</v>
      </c>
      <c r="N1547" t="s">
        <v>12151</v>
      </c>
      <c r="O1547" t="s">
        <v>12166</v>
      </c>
      <c r="P1547" s="10">
        <f t="shared" si="561"/>
        <v>197.59</v>
      </c>
      <c r="R1547" s="12">
        <v>7.7499999999999999E-2</v>
      </c>
      <c r="S1547" s="10">
        <f t="shared" si="562"/>
        <v>15.313225000000001</v>
      </c>
      <c r="T1547" t="s">
        <v>822</v>
      </c>
      <c r="U1547" s="10">
        <f t="shared" si="563"/>
        <v>21.37</v>
      </c>
      <c r="V1547" s="10">
        <f t="shared" si="564"/>
        <v>-6.056775</v>
      </c>
    </row>
    <row r="1548" spans="1:22" x14ac:dyDescent="0.25">
      <c r="A1548" t="s">
        <v>12153</v>
      </c>
      <c r="B1548" t="s">
        <v>2480</v>
      </c>
      <c r="C1548" s="1">
        <v>44892</v>
      </c>
      <c r="D1548" s="1" t="s">
        <v>23</v>
      </c>
      <c r="E1548" s="2">
        <v>50</v>
      </c>
      <c r="F1548" s="2">
        <v>0</v>
      </c>
      <c r="G1548" s="2">
        <v>0</v>
      </c>
      <c r="H1548" s="2">
        <v>50</v>
      </c>
      <c r="I1548" t="s">
        <v>17</v>
      </c>
      <c r="J1548" t="s">
        <v>17</v>
      </c>
      <c r="K1548" t="s">
        <v>17</v>
      </c>
      <c r="L1548" t="s">
        <v>148</v>
      </c>
      <c r="M1548" t="s">
        <v>2347</v>
      </c>
      <c r="N1548" t="s">
        <v>12151</v>
      </c>
      <c r="O1548" t="s">
        <v>12164</v>
      </c>
      <c r="Q1548" s="10">
        <f>E1548</f>
        <v>50</v>
      </c>
      <c r="T1548"/>
    </row>
    <row r="1549" spans="1:22" x14ac:dyDescent="0.25">
      <c r="A1549" t="s">
        <v>12153</v>
      </c>
      <c r="B1549" t="s">
        <v>2481</v>
      </c>
      <c r="C1549" s="1">
        <v>44879</v>
      </c>
      <c r="D1549" s="1" t="s">
        <v>18</v>
      </c>
      <c r="E1549" s="2">
        <v>320</v>
      </c>
      <c r="F1549" s="2">
        <v>48.66</v>
      </c>
      <c r="G1549" s="2">
        <v>19.21</v>
      </c>
      <c r="H1549" s="2">
        <v>387.87</v>
      </c>
      <c r="I1549" t="s">
        <v>2482</v>
      </c>
      <c r="J1549" t="s">
        <v>1254</v>
      </c>
      <c r="K1549">
        <v>52317</v>
      </c>
      <c r="L1549" t="s">
        <v>148</v>
      </c>
      <c r="M1549" t="s">
        <v>2347</v>
      </c>
      <c r="N1549" t="s">
        <v>12151</v>
      </c>
      <c r="O1549" t="s">
        <v>12166</v>
      </c>
      <c r="P1549" s="10">
        <f t="shared" ref="P1549:P1550" si="565">E1549</f>
        <v>320</v>
      </c>
      <c r="R1549" s="12">
        <v>7.7499999999999999E-2</v>
      </c>
      <c r="S1549" s="10">
        <f t="shared" ref="S1549:S1550" si="566">P1549*R1549</f>
        <v>24.8</v>
      </c>
      <c r="T1549" t="s">
        <v>822</v>
      </c>
      <c r="U1549" s="10">
        <f t="shared" ref="U1549:U1550" si="567">G1549</f>
        <v>19.21</v>
      </c>
      <c r="V1549" s="10">
        <f t="shared" ref="V1549:V1550" si="568">S1549-U1549</f>
        <v>5.59</v>
      </c>
    </row>
    <row r="1550" spans="1:22" x14ac:dyDescent="0.25">
      <c r="A1550" t="s">
        <v>12153</v>
      </c>
      <c r="B1550" t="s">
        <v>2483</v>
      </c>
      <c r="C1550" s="1">
        <v>44879</v>
      </c>
      <c r="D1550" s="1" t="s">
        <v>18</v>
      </c>
      <c r="E1550" s="2">
        <v>320</v>
      </c>
      <c r="F1550" s="2">
        <v>48.66</v>
      </c>
      <c r="G1550" s="2">
        <v>23.04</v>
      </c>
      <c r="H1550" s="2">
        <v>391.7</v>
      </c>
      <c r="I1550" t="s">
        <v>2484</v>
      </c>
      <c r="J1550" t="s">
        <v>203</v>
      </c>
      <c r="K1550">
        <v>60527</v>
      </c>
      <c r="L1550" t="s">
        <v>148</v>
      </c>
      <c r="M1550" t="s">
        <v>2347</v>
      </c>
      <c r="N1550" t="s">
        <v>12151</v>
      </c>
      <c r="O1550" t="s">
        <v>12166</v>
      </c>
      <c r="P1550" s="10">
        <f t="shared" si="565"/>
        <v>320</v>
      </c>
      <c r="R1550" s="12">
        <v>7.7499999999999999E-2</v>
      </c>
      <c r="S1550" s="10">
        <f t="shared" si="566"/>
        <v>24.8</v>
      </c>
      <c r="T1550" t="s">
        <v>822</v>
      </c>
      <c r="U1550" s="10">
        <f t="shared" si="567"/>
        <v>23.04</v>
      </c>
      <c r="V1550" s="10">
        <f t="shared" si="568"/>
        <v>1.7600000000000016</v>
      </c>
    </row>
    <row r="1551" spans="1:22" x14ac:dyDescent="0.25">
      <c r="A1551" t="s">
        <v>12152</v>
      </c>
      <c r="B1551" t="s">
        <v>2485</v>
      </c>
      <c r="C1551" s="1">
        <v>44835</v>
      </c>
      <c r="D1551" s="1" t="s">
        <v>23</v>
      </c>
      <c r="E1551" s="2">
        <v>50</v>
      </c>
      <c r="F1551" s="2">
        <v>0</v>
      </c>
      <c r="G1551" s="2">
        <v>0</v>
      </c>
      <c r="H1551" s="2">
        <v>50</v>
      </c>
      <c r="I1551" t="s">
        <v>17</v>
      </c>
      <c r="J1551" t="s">
        <v>17</v>
      </c>
      <c r="K1551" t="s">
        <v>17</v>
      </c>
      <c r="L1551" t="s">
        <v>148</v>
      </c>
      <c r="M1551" t="s">
        <v>2347</v>
      </c>
      <c r="N1551" t="s">
        <v>12151</v>
      </c>
      <c r="O1551" t="s">
        <v>12164</v>
      </c>
      <c r="Q1551" s="10">
        <f>E1551</f>
        <v>50</v>
      </c>
      <c r="T1551"/>
    </row>
    <row r="1552" spans="1:22" x14ac:dyDescent="0.25">
      <c r="A1552" t="s">
        <v>12153</v>
      </c>
      <c r="B1552" t="s">
        <v>2486</v>
      </c>
      <c r="C1552" s="1">
        <v>44888</v>
      </c>
      <c r="D1552" s="1" t="s">
        <v>18</v>
      </c>
      <c r="E1552" s="2">
        <v>320</v>
      </c>
      <c r="F1552" s="2">
        <v>48.66</v>
      </c>
      <c r="G1552" s="2">
        <v>0</v>
      </c>
      <c r="H1552" s="2">
        <v>368.66</v>
      </c>
      <c r="I1552" t="s">
        <v>2487</v>
      </c>
      <c r="J1552" t="s">
        <v>265</v>
      </c>
      <c r="K1552">
        <v>2130</v>
      </c>
      <c r="L1552" t="s">
        <v>148</v>
      </c>
      <c r="M1552" t="s">
        <v>2347</v>
      </c>
      <c r="N1552" t="s">
        <v>12151</v>
      </c>
      <c r="O1552" t="s">
        <v>12166</v>
      </c>
      <c r="P1552" s="10">
        <f t="shared" ref="P1552:P1554" si="569">E1552</f>
        <v>320</v>
      </c>
      <c r="R1552" s="12">
        <v>7.7499999999999999E-2</v>
      </c>
      <c r="S1552" s="10">
        <f t="shared" ref="S1552:S1554" si="570">P1552*R1552</f>
        <v>24.8</v>
      </c>
      <c r="T1552" t="s">
        <v>822</v>
      </c>
      <c r="U1552" s="10">
        <f t="shared" ref="U1552:U1554" si="571">G1552</f>
        <v>0</v>
      </c>
      <c r="V1552" s="10">
        <f t="shared" ref="V1552:V1554" si="572">S1552-U1552</f>
        <v>24.8</v>
      </c>
    </row>
    <row r="1553" spans="1:22" x14ac:dyDescent="0.25">
      <c r="A1553" t="s">
        <v>12153</v>
      </c>
      <c r="B1553" t="s">
        <v>2488</v>
      </c>
      <c r="C1553" s="1">
        <v>44880</v>
      </c>
      <c r="D1553" s="1" t="s">
        <v>18</v>
      </c>
      <c r="E1553" s="2">
        <v>220.1</v>
      </c>
      <c r="F1553" s="2">
        <v>42.43</v>
      </c>
      <c r="G1553" s="2">
        <v>13.21</v>
      </c>
      <c r="H1553" s="2">
        <v>275.74</v>
      </c>
      <c r="I1553" t="s">
        <v>2489</v>
      </c>
      <c r="J1553" t="s">
        <v>30</v>
      </c>
      <c r="K1553">
        <v>22314</v>
      </c>
      <c r="L1553" t="s">
        <v>148</v>
      </c>
      <c r="M1553" t="s">
        <v>2347</v>
      </c>
      <c r="N1553" t="s">
        <v>12151</v>
      </c>
      <c r="O1553" t="s">
        <v>12166</v>
      </c>
      <c r="P1553" s="10">
        <f t="shared" si="569"/>
        <v>220.1</v>
      </c>
      <c r="R1553" s="12">
        <v>7.7499999999999999E-2</v>
      </c>
      <c r="S1553" s="10">
        <f t="shared" si="570"/>
        <v>17.057749999999999</v>
      </c>
      <c r="T1553" t="s">
        <v>822</v>
      </c>
      <c r="U1553" s="10">
        <f t="shared" si="571"/>
        <v>13.21</v>
      </c>
      <c r="V1553" s="10">
        <f t="shared" si="572"/>
        <v>3.8477499999999978</v>
      </c>
    </row>
    <row r="1554" spans="1:22" x14ac:dyDescent="0.25">
      <c r="A1554" t="s">
        <v>12153</v>
      </c>
      <c r="B1554" t="s">
        <v>2490</v>
      </c>
      <c r="C1554" s="1">
        <v>44879</v>
      </c>
      <c r="D1554" s="1" t="s">
        <v>18</v>
      </c>
      <c r="E1554" s="2">
        <v>320</v>
      </c>
      <c r="F1554" s="2">
        <v>48.66</v>
      </c>
      <c r="G1554" s="2">
        <v>34.1</v>
      </c>
      <c r="H1554" s="2">
        <v>402.76</v>
      </c>
      <c r="I1554" t="s">
        <v>1243</v>
      </c>
      <c r="J1554" t="s">
        <v>33</v>
      </c>
      <c r="K1554">
        <v>37064</v>
      </c>
      <c r="L1554" t="s">
        <v>148</v>
      </c>
      <c r="M1554" t="s">
        <v>2347</v>
      </c>
      <c r="N1554" t="s">
        <v>12151</v>
      </c>
      <c r="O1554" t="s">
        <v>12166</v>
      </c>
      <c r="P1554" s="10">
        <f t="shared" si="569"/>
        <v>320</v>
      </c>
      <c r="R1554" s="12">
        <v>7.7499999999999999E-2</v>
      </c>
      <c r="S1554" s="10">
        <f t="shared" si="570"/>
        <v>24.8</v>
      </c>
      <c r="T1554" t="s">
        <v>822</v>
      </c>
      <c r="U1554" s="10">
        <f t="shared" si="571"/>
        <v>34.1</v>
      </c>
      <c r="V1554" s="10">
        <f t="shared" si="572"/>
        <v>-9.3000000000000007</v>
      </c>
    </row>
    <row r="1555" spans="1:22" x14ac:dyDescent="0.25">
      <c r="A1555" t="s">
        <v>12152</v>
      </c>
      <c r="B1555" t="s">
        <v>2491</v>
      </c>
      <c r="C1555" s="1">
        <v>44839</v>
      </c>
      <c r="D1555" s="1" t="s">
        <v>23</v>
      </c>
      <c r="E1555" s="2">
        <v>50</v>
      </c>
      <c r="F1555" s="2">
        <v>0</v>
      </c>
      <c r="G1555" s="2">
        <v>0</v>
      </c>
      <c r="H1555" s="2">
        <v>50</v>
      </c>
      <c r="I1555" t="s">
        <v>17</v>
      </c>
      <c r="J1555" t="s">
        <v>17</v>
      </c>
      <c r="K1555" t="s">
        <v>17</v>
      </c>
      <c r="L1555" t="s">
        <v>148</v>
      </c>
      <c r="M1555" t="s">
        <v>2347</v>
      </c>
      <c r="N1555" t="s">
        <v>12151</v>
      </c>
      <c r="O1555" t="s">
        <v>12164</v>
      </c>
      <c r="Q1555" s="10">
        <f>E1555</f>
        <v>50</v>
      </c>
      <c r="T1555"/>
    </row>
    <row r="1556" spans="1:22" x14ac:dyDescent="0.25">
      <c r="A1556" t="s">
        <v>12153</v>
      </c>
      <c r="B1556" t="s">
        <v>2492</v>
      </c>
      <c r="C1556" s="1">
        <v>44879</v>
      </c>
      <c r="D1556" s="1" t="s">
        <v>18</v>
      </c>
      <c r="E1556" s="2">
        <v>320</v>
      </c>
      <c r="F1556" s="2">
        <v>39.270000000000003</v>
      </c>
      <c r="G1556" s="2">
        <v>27.52</v>
      </c>
      <c r="H1556" s="2">
        <v>386.79</v>
      </c>
      <c r="I1556" t="s">
        <v>2493</v>
      </c>
      <c r="J1556" t="s">
        <v>246</v>
      </c>
      <c r="K1556" t="s">
        <v>2494</v>
      </c>
      <c r="L1556" t="s">
        <v>148</v>
      </c>
      <c r="M1556" t="s">
        <v>2347</v>
      </c>
      <c r="N1556" t="s">
        <v>12151</v>
      </c>
      <c r="O1556" t="s">
        <v>12166</v>
      </c>
      <c r="P1556" s="10">
        <f t="shared" ref="P1556:P1560" si="573">E1556</f>
        <v>320</v>
      </c>
      <c r="R1556" s="12">
        <v>7.7499999999999999E-2</v>
      </c>
      <c r="S1556" s="10">
        <f t="shared" ref="S1556:S1560" si="574">P1556*R1556</f>
        <v>24.8</v>
      </c>
      <c r="T1556" t="s">
        <v>822</v>
      </c>
      <c r="U1556" s="10">
        <f t="shared" ref="U1556:U1560" si="575">G1556</f>
        <v>27.52</v>
      </c>
      <c r="V1556" s="10">
        <f t="shared" ref="V1556:V1560" si="576">S1556-U1556</f>
        <v>-2.7199999999999989</v>
      </c>
    </row>
    <row r="1557" spans="1:22" x14ac:dyDescent="0.25">
      <c r="A1557" t="s">
        <v>12153</v>
      </c>
      <c r="B1557" t="s">
        <v>2495</v>
      </c>
      <c r="C1557" s="1">
        <v>44879</v>
      </c>
      <c r="D1557" s="1" t="s">
        <v>18</v>
      </c>
      <c r="E1557" s="2">
        <v>370</v>
      </c>
      <c r="F1557" s="2">
        <v>48.66</v>
      </c>
      <c r="G1557" s="2">
        <v>0</v>
      </c>
      <c r="H1557" s="2">
        <v>418.66</v>
      </c>
      <c r="I1557" t="s">
        <v>1986</v>
      </c>
      <c r="J1557" t="s">
        <v>274</v>
      </c>
      <c r="K1557">
        <v>2871</v>
      </c>
      <c r="L1557" t="s">
        <v>148</v>
      </c>
      <c r="M1557" t="s">
        <v>2347</v>
      </c>
      <c r="N1557" t="s">
        <v>12151</v>
      </c>
      <c r="O1557" t="s">
        <v>12166</v>
      </c>
      <c r="P1557" s="10">
        <f t="shared" si="573"/>
        <v>370</v>
      </c>
      <c r="R1557" s="12">
        <v>7.7499999999999999E-2</v>
      </c>
      <c r="S1557" s="10">
        <f t="shared" si="574"/>
        <v>28.675000000000001</v>
      </c>
      <c r="T1557" t="s">
        <v>822</v>
      </c>
      <c r="U1557" s="10">
        <f t="shared" si="575"/>
        <v>0</v>
      </c>
      <c r="V1557" s="10">
        <f t="shared" si="576"/>
        <v>28.675000000000001</v>
      </c>
    </row>
    <row r="1558" spans="1:22" x14ac:dyDescent="0.25">
      <c r="A1558" t="s">
        <v>12153</v>
      </c>
      <c r="B1558" t="s">
        <v>2496</v>
      </c>
      <c r="C1558" s="1">
        <v>44879</v>
      </c>
      <c r="D1558" s="1" t="s">
        <v>18</v>
      </c>
      <c r="E1558" s="2">
        <v>372.2</v>
      </c>
      <c r="F1558" s="2">
        <v>52.86</v>
      </c>
      <c r="G1558" s="2">
        <v>22.33</v>
      </c>
      <c r="H1558" s="2">
        <v>447.39</v>
      </c>
      <c r="I1558" t="s">
        <v>800</v>
      </c>
      <c r="J1558" t="s">
        <v>30</v>
      </c>
      <c r="K1558">
        <v>20147</v>
      </c>
      <c r="L1558" t="s">
        <v>148</v>
      </c>
      <c r="M1558" t="s">
        <v>2347</v>
      </c>
      <c r="N1558" t="s">
        <v>12151</v>
      </c>
      <c r="O1558" t="s">
        <v>12166</v>
      </c>
      <c r="P1558" s="10">
        <f t="shared" si="573"/>
        <v>372.2</v>
      </c>
      <c r="R1558" s="12">
        <v>7.7499999999999999E-2</v>
      </c>
      <c r="S1558" s="10">
        <f t="shared" si="574"/>
        <v>28.845499999999998</v>
      </c>
      <c r="T1558" t="s">
        <v>822</v>
      </c>
      <c r="U1558" s="10">
        <f t="shared" si="575"/>
        <v>22.33</v>
      </c>
      <c r="V1558" s="10">
        <f t="shared" si="576"/>
        <v>6.5154999999999994</v>
      </c>
    </row>
    <row r="1559" spans="1:22" x14ac:dyDescent="0.25">
      <c r="A1559" t="s">
        <v>12153</v>
      </c>
      <c r="B1559" t="s">
        <v>2497</v>
      </c>
      <c r="C1559" s="1">
        <v>44879</v>
      </c>
      <c r="D1559" s="1" t="s">
        <v>18</v>
      </c>
      <c r="E1559" s="2">
        <v>320</v>
      </c>
      <c r="F1559" s="2">
        <v>48.66</v>
      </c>
      <c r="G1559" s="2">
        <v>12.8</v>
      </c>
      <c r="H1559" s="2">
        <v>381.46</v>
      </c>
      <c r="I1559" t="s">
        <v>2359</v>
      </c>
      <c r="J1559" t="s">
        <v>306</v>
      </c>
      <c r="K1559">
        <v>35749</v>
      </c>
      <c r="L1559" t="s">
        <v>148</v>
      </c>
      <c r="M1559" t="s">
        <v>2347</v>
      </c>
      <c r="N1559" t="s">
        <v>12151</v>
      </c>
      <c r="O1559" t="s">
        <v>12166</v>
      </c>
      <c r="P1559" s="10">
        <f t="shared" si="573"/>
        <v>320</v>
      </c>
      <c r="R1559" s="12">
        <v>7.7499999999999999E-2</v>
      </c>
      <c r="S1559" s="10">
        <f t="shared" si="574"/>
        <v>24.8</v>
      </c>
      <c r="T1559" t="s">
        <v>822</v>
      </c>
      <c r="U1559" s="10">
        <f t="shared" si="575"/>
        <v>12.8</v>
      </c>
      <c r="V1559" s="10">
        <f t="shared" si="576"/>
        <v>12</v>
      </c>
    </row>
    <row r="1560" spans="1:22" x14ac:dyDescent="0.25">
      <c r="A1560" t="s">
        <v>12153</v>
      </c>
      <c r="B1560" t="s">
        <v>2498</v>
      </c>
      <c r="C1560" s="1">
        <v>44879</v>
      </c>
      <c r="D1560" s="1" t="s">
        <v>18</v>
      </c>
      <c r="E1560" s="2">
        <v>160</v>
      </c>
      <c r="F1560" s="2">
        <v>29.86</v>
      </c>
      <c r="G1560" s="2">
        <v>7.12</v>
      </c>
      <c r="H1560" s="2">
        <v>196.98</v>
      </c>
      <c r="I1560" t="s">
        <v>2499</v>
      </c>
      <c r="J1560" t="s">
        <v>27</v>
      </c>
      <c r="K1560">
        <v>70001</v>
      </c>
      <c r="L1560" t="s">
        <v>148</v>
      </c>
      <c r="M1560" t="s">
        <v>2347</v>
      </c>
      <c r="N1560" t="s">
        <v>12151</v>
      </c>
      <c r="O1560" t="s">
        <v>12166</v>
      </c>
      <c r="P1560" s="10">
        <f t="shared" si="573"/>
        <v>160</v>
      </c>
      <c r="R1560" s="12">
        <v>7.7499999999999999E-2</v>
      </c>
      <c r="S1560" s="10">
        <f t="shared" si="574"/>
        <v>12.4</v>
      </c>
      <c r="T1560" t="s">
        <v>822</v>
      </c>
      <c r="U1560" s="10">
        <f t="shared" si="575"/>
        <v>7.12</v>
      </c>
      <c r="V1560" s="10">
        <f t="shared" si="576"/>
        <v>5.28</v>
      </c>
    </row>
    <row r="1561" spans="1:22" x14ac:dyDescent="0.25">
      <c r="A1561" t="s">
        <v>12153</v>
      </c>
      <c r="B1561" t="s">
        <v>2500</v>
      </c>
      <c r="C1561" s="1">
        <v>44893</v>
      </c>
      <c r="D1561" s="1" t="s">
        <v>23</v>
      </c>
      <c r="E1561" s="2">
        <v>50</v>
      </c>
      <c r="F1561" s="2">
        <v>0</v>
      </c>
      <c r="G1561" s="2">
        <v>0</v>
      </c>
      <c r="H1561" s="2">
        <v>50</v>
      </c>
      <c r="I1561" t="s">
        <v>17</v>
      </c>
      <c r="J1561" t="s">
        <v>17</v>
      </c>
      <c r="K1561" t="s">
        <v>17</v>
      </c>
      <c r="L1561" t="s">
        <v>148</v>
      </c>
      <c r="M1561" t="s">
        <v>2347</v>
      </c>
      <c r="N1561" t="s">
        <v>12151</v>
      </c>
      <c r="O1561" t="s">
        <v>12164</v>
      </c>
      <c r="Q1561" s="10">
        <f>E1561</f>
        <v>50</v>
      </c>
      <c r="T1561"/>
    </row>
    <row r="1562" spans="1:22" x14ac:dyDescent="0.25">
      <c r="A1562" t="s">
        <v>12153</v>
      </c>
      <c r="B1562" t="s">
        <v>2501</v>
      </c>
      <c r="C1562" s="1">
        <v>44879</v>
      </c>
      <c r="D1562" s="1" t="s">
        <v>54</v>
      </c>
      <c r="E1562" s="2">
        <v>-370</v>
      </c>
      <c r="F1562" s="2">
        <v>-48.66</v>
      </c>
      <c r="G1562" s="2">
        <v>-29.32</v>
      </c>
      <c r="H1562" s="2">
        <v>-447.98</v>
      </c>
      <c r="I1562" t="s">
        <v>184</v>
      </c>
      <c r="J1562" t="s">
        <v>134</v>
      </c>
      <c r="K1562">
        <v>46062</v>
      </c>
      <c r="L1562" t="s">
        <v>148</v>
      </c>
      <c r="M1562" t="s">
        <v>2347</v>
      </c>
      <c r="N1562" t="s">
        <v>12151</v>
      </c>
      <c r="O1562" t="s">
        <v>12166</v>
      </c>
      <c r="P1562" s="10">
        <f t="shared" ref="P1562:P1564" si="577">E1562</f>
        <v>-370</v>
      </c>
      <c r="R1562" s="12">
        <v>7.7499999999999999E-2</v>
      </c>
      <c r="S1562" s="10">
        <f t="shared" ref="S1562:S1564" si="578">P1562*R1562</f>
        <v>-28.675000000000001</v>
      </c>
      <c r="T1562" t="s">
        <v>822</v>
      </c>
      <c r="U1562" s="10">
        <f t="shared" ref="U1562:U1564" si="579">G1562</f>
        <v>-29.32</v>
      </c>
      <c r="V1562" s="10">
        <f t="shared" ref="V1562:V1564" si="580">S1562-U1562</f>
        <v>0.64499999999999957</v>
      </c>
    </row>
    <row r="1563" spans="1:22" x14ac:dyDescent="0.25">
      <c r="A1563" t="s">
        <v>12153</v>
      </c>
      <c r="B1563" t="s">
        <v>2502</v>
      </c>
      <c r="C1563" s="1">
        <v>44893</v>
      </c>
      <c r="D1563" s="1" t="s">
        <v>18</v>
      </c>
      <c r="E1563" s="2">
        <v>0</v>
      </c>
      <c r="F1563" s="2">
        <v>0</v>
      </c>
      <c r="G1563" s="2">
        <v>0</v>
      </c>
      <c r="H1563" s="2">
        <v>0</v>
      </c>
      <c r="I1563" t="s">
        <v>2503</v>
      </c>
      <c r="J1563" t="s">
        <v>74</v>
      </c>
      <c r="K1563">
        <v>39466</v>
      </c>
      <c r="L1563" t="s">
        <v>148</v>
      </c>
      <c r="M1563" t="s">
        <v>2347</v>
      </c>
      <c r="N1563" t="s">
        <v>12151</v>
      </c>
      <c r="O1563" t="s">
        <v>12166</v>
      </c>
      <c r="P1563" s="10">
        <f t="shared" si="577"/>
        <v>0</v>
      </c>
      <c r="R1563" s="12">
        <v>7.7499999999999999E-2</v>
      </c>
      <c r="S1563" s="10">
        <f t="shared" si="578"/>
        <v>0</v>
      </c>
      <c r="T1563" t="s">
        <v>822</v>
      </c>
      <c r="U1563" s="10">
        <f t="shared" si="579"/>
        <v>0</v>
      </c>
      <c r="V1563" s="10">
        <f t="shared" si="580"/>
        <v>0</v>
      </c>
    </row>
    <row r="1564" spans="1:22" x14ac:dyDescent="0.25">
      <c r="A1564" t="s">
        <v>12153</v>
      </c>
      <c r="B1564" t="s">
        <v>2504</v>
      </c>
      <c r="C1564" s="1">
        <v>44879</v>
      </c>
      <c r="D1564" s="1" t="s">
        <v>18</v>
      </c>
      <c r="E1564" s="2">
        <v>320</v>
      </c>
      <c r="F1564" s="2">
        <v>48.66</v>
      </c>
      <c r="G1564" s="2">
        <v>34.1</v>
      </c>
      <c r="H1564" s="2">
        <v>402.76</v>
      </c>
      <c r="I1564" t="s">
        <v>2505</v>
      </c>
      <c r="J1564" t="s">
        <v>33</v>
      </c>
      <c r="K1564">
        <v>37934</v>
      </c>
      <c r="L1564" t="s">
        <v>148</v>
      </c>
      <c r="M1564" t="s">
        <v>2347</v>
      </c>
      <c r="N1564" t="s">
        <v>12151</v>
      </c>
      <c r="O1564" t="s">
        <v>12166</v>
      </c>
      <c r="P1564" s="10">
        <f t="shared" si="577"/>
        <v>320</v>
      </c>
      <c r="R1564" s="12">
        <v>7.7499999999999999E-2</v>
      </c>
      <c r="S1564" s="10">
        <f t="shared" si="578"/>
        <v>24.8</v>
      </c>
      <c r="T1564" t="s">
        <v>822</v>
      </c>
      <c r="U1564" s="10">
        <f t="shared" si="579"/>
        <v>34.1</v>
      </c>
      <c r="V1564" s="10">
        <f t="shared" si="580"/>
        <v>-9.3000000000000007</v>
      </c>
    </row>
    <row r="1565" spans="1:22" x14ac:dyDescent="0.25">
      <c r="A1565" t="s">
        <v>12153</v>
      </c>
      <c r="B1565" t="s">
        <v>2506</v>
      </c>
      <c r="C1565" s="1">
        <v>44893</v>
      </c>
      <c r="D1565" s="1" t="s">
        <v>23</v>
      </c>
      <c r="E1565" s="2">
        <v>50</v>
      </c>
      <c r="F1565" s="2">
        <v>0</v>
      </c>
      <c r="G1565" s="2">
        <v>0</v>
      </c>
      <c r="H1565" s="2">
        <v>50</v>
      </c>
      <c r="I1565" t="s">
        <v>17</v>
      </c>
      <c r="J1565" t="s">
        <v>17</v>
      </c>
      <c r="K1565" t="s">
        <v>17</v>
      </c>
      <c r="L1565" t="s">
        <v>148</v>
      </c>
      <c r="M1565" t="s">
        <v>2347</v>
      </c>
      <c r="N1565" t="s">
        <v>12151</v>
      </c>
      <c r="O1565" t="s">
        <v>12164</v>
      </c>
      <c r="Q1565" s="10">
        <f>E1565</f>
        <v>50</v>
      </c>
      <c r="T1565"/>
    </row>
    <row r="1566" spans="1:22" x14ac:dyDescent="0.25">
      <c r="A1566" t="s">
        <v>12153</v>
      </c>
      <c r="B1566" t="s">
        <v>2507</v>
      </c>
      <c r="C1566" s="1">
        <v>44882</v>
      </c>
      <c r="D1566" s="1" t="s">
        <v>18</v>
      </c>
      <c r="E1566" s="2">
        <v>210</v>
      </c>
      <c r="F1566" s="2">
        <v>29.86</v>
      </c>
      <c r="G1566" s="2">
        <v>22.18</v>
      </c>
      <c r="H1566" s="2">
        <v>262.04000000000002</v>
      </c>
      <c r="I1566" t="s">
        <v>759</v>
      </c>
      <c r="J1566" t="s">
        <v>33</v>
      </c>
      <c r="K1566">
        <v>37207</v>
      </c>
      <c r="L1566" t="s">
        <v>148</v>
      </c>
      <c r="M1566" t="s">
        <v>2347</v>
      </c>
      <c r="N1566" t="s">
        <v>12151</v>
      </c>
      <c r="O1566" t="s">
        <v>12166</v>
      </c>
      <c r="P1566" s="10">
        <f t="shared" ref="P1566:P1567" si="581">E1566</f>
        <v>210</v>
      </c>
      <c r="R1566" s="12">
        <v>7.7499999999999999E-2</v>
      </c>
      <c r="S1566" s="10">
        <f t="shared" ref="S1566:S1567" si="582">P1566*R1566</f>
        <v>16.274999999999999</v>
      </c>
      <c r="T1566" t="s">
        <v>822</v>
      </c>
      <c r="U1566" s="10">
        <f t="shared" ref="U1566:U1567" si="583">G1566</f>
        <v>22.18</v>
      </c>
      <c r="V1566" s="10">
        <f t="shared" ref="V1566:V1567" si="584">S1566-U1566</f>
        <v>-5.9050000000000011</v>
      </c>
    </row>
    <row r="1567" spans="1:22" x14ac:dyDescent="0.25">
      <c r="A1567" t="s">
        <v>12153</v>
      </c>
      <c r="B1567" t="s">
        <v>2508</v>
      </c>
      <c r="C1567" s="1">
        <v>44895</v>
      </c>
      <c r="D1567" s="1" t="s">
        <v>18</v>
      </c>
      <c r="E1567" s="2">
        <v>160</v>
      </c>
      <c r="F1567" s="2">
        <v>29.86</v>
      </c>
      <c r="G1567" s="2">
        <v>17.09</v>
      </c>
      <c r="H1567" s="2">
        <v>206.95</v>
      </c>
      <c r="I1567" t="s">
        <v>1993</v>
      </c>
      <c r="J1567" t="s">
        <v>33</v>
      </c>
      <c r="K1567">
        <v>37090</v>
      </c>
      <c r="L1567" t="s">
        <v>148</v>
      </c>
      <c r="M1567" t="s">
        <v>2347</v>
      </c>
      <c r="N1567" t="s">
        <v>12151</v>
      </c>
      <c r="O1567" t="s">
        <v>12166</v>
      </c>
      <c r="P1567" s="10">
        <f t="shared" si="581"/>
        <v>160</v>
      </c>
      <c r="R1567" s="12">
        <v>7.7499999999999999E-2</v>
      </c>
      <c r="S1567" s="10">
        <f t="shared" si="582"/>
        <v>12.4</v>
      </c>
      <c r="T1567" t="s">
        <v>822</v>
      </c>
      <c r="U1567" s="10">
        <f t="shared" si="583"/>
        <v>17.09</v>
      </c>
      <c r="V1567" s="10">
        <f t="shared" si="584"/>
        <v>-4.6899999999999995</v>
      </c>
    </row>
    <row r="1568" spans="1:22" x14ac:dyDescent="0.25">
      <c r="A1568" t="s">
        <v>12152</v>
      </c>
      <c r="B1568" t="s">
        <v>2509</v>
      </c>
      <c r="C1568" s="1">
        <v>44862</v>
      </c>
      <c r="D1568" s="1" t="s">
        <v>23</v>
      </c>
      <c r="E1568" s="2">
        <v>50</v>
      </c>
      <c r="F1568" s="2">
        <v>0</v>
      </c>
      <c r="G1568" s="2">
        <v>0</v>
      </c>
      <c r="H1568" s="2">
        <v>50</v>
      </c>
      <c r="I1568" t="s">
        <v>17</v>
      </c>
      <c r="J1568" t="s">
        <v>17</v>
      </c>
      <c r="K1568" t="s">
        <v>17</v>
      </c>
      <c r="L1568" t="s">
        <v>148</v>
      </c>
      <c r="M1568" t="s">
        <v>2347</v>
      </c>
      <c r="N1568" t="s">
        <v>12151</v>
      </c>
      <c r="O1568" t="s">
        <v>12164</v>
      </c>
      <c r="Q1568" s="10">
        <f>E1568</f>
        <v>50</v>
      </c>
      <c r="T1568"/>
    </row>
    <row r="1569" spans="1:22" x14ac:dyDescent="0.25">
      <c r="A1569" t="s">
        <v>12153</v>
      </c>
      <c r="B1569" t="s">
        <v>2510</v>
      </c>
      <c r="C1569" s="1">
        <v>44888</v>
      </c>
      <c r="D1569" s="1" t="s">
        <v>18</v>
      </c>
      <c r="E1569" s="2">
        <v>0</v>
      </c>
      <c r="F1569" s="2">
        <v>0</v>
      </c>
      <c r="G1569" s="2">
        <v>0</v>
      </c>
      <c r="H1569" s="2">
        <v>0</v>
      </c>
      <c r="I1569" t="s">
        <v>2418</v>
      </c>
      <c r="J1569" t="s">
        <v>46</v>
      </c>
      <c r="K1569">
        <v>30084</v>
      </c>
      <c r="L1569" t="s">
        <v>148</v>
      </c>
      <c r="M1569" t="s">
        <v>2347</v>
      </c>
      <c r="N1569" t="s">
        <v>12151</v>
      </c>
      <c r="O1569" t="s">
        <v>12166</v>
      </c>
      <c r="P1569" s="10">
        <f t="shared" ref="P1569:P1582" si="585">E1569</f>
        <v>0</v>
      </c>
      <c r="R1569" s="12">
        <v>7.7499999999999999E-2</v>
      </c>
      <c r="S1569" s="10">
        <f t="shared" ref="S1569:S1582" si="586">P1569*R1569</f>
        <v>0</v>
      </c>
      <c r="T1569" t="s">
        <v>822</v>
      </c>
      <c r="U1569" s="10">
        <f t="shared" ref="U1569:U1582" si="587">G1569</f>
        <v>0</v>
      </c>
      <c r="V1569" s="10">
        <f t="shared" ref="V1569:V1582" si="588">S1569-U1569</f>
        <v>0</v>
      </c>
    </row>
    <row r="1570" spans="1:22" x14ac:dyDescent="0.25">
      <c r="A1570" t="s">
        <v>12153</v>
      </c>
      <c r="B1570" t="s">
        <v>2511</v>
      </c>
      <c r="C1570" s="1">
        <v>44879</v>
      </c>
      <c r="D1570" s="1" t="s">
        <v>18</v>
      </c>
      <c r="E1570" s="2">
        <v>320</v>
      </c>
      <c r="F1570" s="2">
        <v>48.66</v>
      </c>
      <c r="G1570" s="2">
        <v>25.82</v>
      </c>
      <c r="H1570" s="2">
        <v>394.48</v>
      </c>
      <c r="I1570" t="s">
        <v>70</v>
      </c>
      <c r="J1570" t="s">
        <v>71</v>
      </c>
      <c r="K1570">
        <v>34211</v>
      </c>
      <c r="L1570" t="s">
        <v>148</v>
      </c>
      <c r="M1570" t="s">
        <v>2347</v>
      </c>
      <c r="N1570" t="s">
        <v>12151</v>
      </c>
      <c r="O1570" t="s">
        <v>12166</v>
      </c>
      <c r="P1570" s="10">
        <f t="shared" si="585"/>
        <v>320</v>
      </c>
      <c r="R1570" s="12">
        <v>7.7499999999999999E-2</v>
      </c>
      <c r="S1570" s="10">
        <f t="shared" si="586"/>
        <v>24.8</v>
      </c>
      <c r="T1570" t="s">
        <v>822</v>
      </c>
      <c r="U1570" s="10">
        <f t="shared" si="587"/>
        <v>25.82</v>
      </c>
      <c r="V1570" s="10">
        <f t="shared" si="588"/>
        <v>-1.0199999999999996</v>
      </c>
    </row>
    <row r="1571" spans="1:22" x14ac:dyDescent="0.25">
      <c r="A1571" t="s">
        <v>12153</v>
      </c>
      <c r="B1571" t="s">
        <v>2512</v>
      </c>
      <c r="C1571" s="1">
        <v>44879</v>
      </c>
      <c r="D1571" s="1" t="s">
        <v>18</v>
      </c>
      <c r="E1571" s="2">
        <v>138.1</v>
      </c>
      <c r="F1571" s="2">
        <v>42.43</v>
      </c>
      <c r="G1571" s="2">
        <v>11.97</v>
      </c>
      <c r="H1571" s="2">
        <v>192.5</v>
      </c>
      <c r="I1571" t="s">
        <v>2513</v>
      </c>
      <c r="J1571" t="s">
        <v>78</v>
      </c>
      <c r="K1571">
        <v>7869</v>
      </c>
      <c r="L1571" t="s">
        <v>148</v>
      </c>
      <c r="M1571" t="s">
        <v>2347</v>
      </c>
      <c r="N1571" t="s">
        <v>12151</v>
      </c>
      <c r="O1571" t="s">
        <v>12166</v>
      </c>
      <c r="P1571" s="10">
        <f t="shared" si="585"/>
        <v>138.1</v>
      </c>
      <c r="R1571" s="12">
        <v>7.7499999999999999E-2</v>
      </c>
      <c r="S1571" s="10">
        <f t="shared" si="586"/>
        <v>10.70275</v>
      </c>
      <c r="T1571" t="s">
        <v>822</v>
      </c>
      <c r="U1571" s="10">
        <f t="shared" si="587"/>
        <v>11.97</v>
      </c>
      <c r="V1571" s="10">
        <f t="shared" si="588"/>
        <v>-1.2672500000000007</v>
      </c>
    </row>
    <row r="1572" spans="1:22" x14ac:dyDescent="0.25">
      <c r="A1572" t="s">
        <v>12153</v>
      </c>
      <c r="B1572" t="s">
        <v>2514</v>
      </c>
      <c r="C1572" s="1">
        <v>44879</v>
      </c>
      <c r="D1572" s="1" t="s">
        <v>18</v>
      </c>
      <c r="E1572" s="2">
        <v>320</v>
      </c>
      <c r="F1572" s="2">
        <v>48.66</v>
      </c>
      <c r="G1572" s="2">
        <v>29.5</v>
      </c>
      <c r="H1572" s="2">
        <v>398.16</v>
      </c>
      <c r="I1572" t="s">
        <v>2515</v>
      </c>
      <c r="J1572" t="s">
        <v>46</v>
      </c>
      <c r="K1572">
        <v>31324</v>
      </c>
      <c r="L1572" t="s">
        <v>148</v>
      </c>
      <c r="M1572" t="s">
        <v>2347</v>
      </c>
      <c r="N1572" t="s">
        <v>12151</v>
      </c>
      <c r="O1572" t="s">
        <v>12166</v>
      </c>
      <c r="P1572" s="10">
        <f t="shared" si="585"/>
        <v>320</v>
      </c>
      <c r="R1572" s="12">
        <v>7.7499999999999999E-2</v>
      </c>
      <c r="S1572" s="10">
        <f t="shared" si="586"/>
        <v>24.8</v>
      </c>
      <c r="T1572" t="s">
        <v>822</v>
      </c>
      <c r="U1572" s="10">
        <f t="shared" si="587"/>
        <v>29.5</v>
      </c>
      <c r="V1572" s="10">
        <f t="shared" si="588"/>
        <v>-4.6999999999999993</v>
      </c>
    </row>
    <row r="1573" spans="1:22" x14ac:dyDescent="0.25">
      <c r="A1573" t="s">
        <v>12153</v>
      </c>
      <c r="B1573" t="s">
        <v>2516</v>
      </c>
      <c r="C1573" s="1">
        <v>44879</v>
      </c>
      <c r="D1573" s="1" t="s">
        <v>18</v>
      </c>
      <c r="E1573" s="2">
        <v>160</v>
      </c>
      <c r="F1573" s="2">
        <v>29.86</v>
      </c>
      <c r="G1573" s="2">
        <v>18.649999999999999</v>
      </c>
      <c r="H1573" s="2">
        <v>208.51</v>
      </c>
      <c r="I1573" t="s">
        <v>2517</v>
      </c>
      <c r="J1573" t="s">
        <v>1780</v>
      </c>
      <c r="K1573">
        <v>20003</v>
      </c>
      <c r="L1573" t="s">
        <v>148</v>
      </c>
      <c r="M1573" t="s">
        <v>2347</v>
      </c>
      <c r="N1573" t="s">
        <v>12151</v>
      </c>
      <c r="O1573" t="s">
        <v>12166</v>
      </c>
      <c r="P1573" s="10">
        <f t="shared" si="585"/>
        <v>160</v>
      </c>
      <c r="R1573" s="12">
        <v>7.7499999999999999E-2</v>
      </c>
      <c r="S1573" s="10">
        <f t="shared" si="586"/>
        <v>12.4</v>
      </c>
      <c r="T1573" t="s">
        <v>822</v>
      </c>
      <c r="U1573" s="10">
        <f t="shared" si="587"/>
        <v>18.649999999999999</v>
      </c>
      <c r="V1573" s="10">
        <f t="shared" si="588"/>
        <v>-6.2499999999999982</v>
      </c>
    </row>
    <row r="1574" spans="1:22" x14ac:dyDescent="0.25">
      <c r="A1574" t="s">
        <v>12153</v>
      </c>
      <c r="B1574" t="s">
        <v>2518</v>
      </c>
      <c r="C1574" s="1">
        <v>44879</v>
      </c>
      <c r="D1574" s="1" t="s">
        <v>18</v>
      </c>
      <c r="E1574" s="2">
        <v>370</v>
      </c>
      <c r="F1574" s="2">
        <v>48.66</v>
      </c>
      <c r="G1574" s="2">
        <v>29.32</v>
      </c>
      <c r="H1574" s="2">
        <v>447.98</v>
      </c>
      <c r="I1574" t="s">
        <v>2519</v>
      </c>
      <c r="J1574" t="s">
        <v>134</v>
      </c>
      <c r="K1574">
        <v>47274</v>
      </c>
      <c r="L1574" t="s">
        <v>148</v>
      </c>
      <c r="M1574" t="s">
        <v>2347</v>
      </c>
      <c r="N1574" t="s">
        <v>12151</v>
      </c>
      <c r="O1574" t="s">
        <v>12166</v>
      </c>
      <c r="P1574" s="10">
        <f t="shared" si="585"/>
        <v>370</v>
      </c>
      <c r="R1574" s="12">
        <v>7.7499999999999999E-2</v>
      </c>
      <c r="S1574" s="10">
        <f t="shared" si="586"/>
        <v>28.675000000000001</v>
      </c>
      <c r="T1574" t="s">
        <v>822</v>
      </c>
      <c r="U1574" s="10">
        <f t="shared" si="587"/>
        <v>29.32</v>
      </c>
      <c r="V1574" s="10">
        <f t="shared" si="588"/>
        <v>-0.64499999999999957</v>
      </c>
    </row>
    <row r="1575" spans="1:22" x14ac:dyDescent="0.25">
      <c r="A1575" t="s">
        <v>12153</v>
      </c>
      <c r="B1575" t="s">
        <v>2520</v>
      </c>
      <c r="C1575" s="1">
        <v>44879</v>
      </c>
      <c r="D1575" s="1" t="s">
        <v>18</v>
      </c>
      <c r="E1575" s="2">
        <v>320</v>
      </c>
      <c r="F1575" s="2">
        <v>48.66</v>
      </c>
      <c r="G1575" s="2">
        <v>19.21</v>
      </c>
      <c r="H1575" s="2">
        <v>387.87</v>
      </c>
      <c r="I1575" t="s">
        <v>985</v>
      </c>
      <c r="J1575" t="s">
        <v>30</v>
      </c>
      <c r="K1575">
        <v>22032</v>
      </c>
      <c r="L1575" t="s">
        <v>148</v>
      </c>
      <c r="M1575" t="s">
        <v>2347</v>
      </c>
      <c r="N1575" t="s">
        <v>12151</v>
      </c>
      <c r="O1575" t="s">
        <v>12166</v>
      </c>
      <c r="P1575" s="10">
        <f t="shared" si="585"/>
        <v>320</v>
      </c>
      <c r="R1575" s="12">
        <v>7.7499999999999999E-2</v>
      </c>
      <c r="S1575" s="10">
        <f t="shared" si="586"/>
        <v>24.8</v>
      </c>
      <c r="T1575" t="s">
        <v>822</v>
      </c>
      <c r="U1575" s="10">
        <f t="shared" si="587"/>
        <v>19.21</v>
      </c>
      <c r="V1575" s="10">
        <f t="shared" si="588"/>
        <v>5.59</v>
      </c>
    </row>
    <row r="1576" spans="1:22" x14ac:dyDescent="0.25">
      <c r="A1576" t="s">
        <v>12153</v>
      </c>
      <c r="B1576" t="s">
        <v>2521</v>
      </c>
      <c r="C1576" s="1">
        <v>44879</v>
      </c>
      <c r="D1576" s="1" t="s">
        <v>18</v>
      </c>
      <c r="E1576" s="2">
        <v>97.6</v>
      </c>
      <c r="F1576" s="2">
        <v>25.1</v>
      </c>
      <c r="G1576" s="2">
        <v>8.59</v>
      </c>
      <c r="H1576" s="2">
        <v>131.29</v>
      </c>
      <c r="I1576" t="s">
        <v>147</v>
      </c>
      <c r="J1576" t="s">
        <v>134</v>
      </c>
      <c r="K1576">
        <v>46220</v>
      </c>
      <c r="L1576" t="s">
        <v>148</v>
      </c>
      <c r="M1576" t="s">
        <v>2347</v>
      </c>
      <c r="N1576" t="s">
        <v>12151</v>
      </c>
      <c r="O1576" t="s">
        <v>12166</v>
      </c>
      <c r="P1576" s="10">
        <f t="shared" si="585"/>
        <v>97.6</v>
      </c>
      <c r="R1576" s="12">
        <v>7.7499999999999999E-2</v>
      </c>
      <c r="S1576" s="10">
        <f t="shared" si="586"/>
        <v>7.5639999999999992</v>
      </c>
      <c r="T1576" t="s">
        <v>822</v>
      </c>
      <c r="U1576" s="10">
        <f t="shared" si="587"/>
        <v>8.59</v>
      </c>
      <c r="V1576" s="10">
        <f t="shared" si="588"/>
        <v>-1.0260000000000007</v>
      </c>
    </row>
    <row r="1577" spans="1:22" x14ac:dyDescent="0.25">
      <c r="A1577" t="s">
        <v>12153</v>
      </c>
      <c r="B1577" t="s">
        <v>2522</v>
      </c>
      <c r="C1577" s="1">
        <v>44879</v>
      </c>
      <c r="D1577" s="1" t="s">
        <v>18</v>
      </c>
      <c r="E1577" s="2">
        <v>160</v>
      </c>
      <c r="F1577" s="2">
        <v>29.86</v>
      </c>
      <c r="G1577" s="2">
        <v>17.559999999999999</v>
      </c>
      <c r="H1577" s="2">
        <v>207.42</v>
      </c>
      <c r="I1577" t="s">
        <v>2523</v>
      </c>
      <c r="J1577" t="s">
        <v>33</v>
      </c>
      <c r="K1577">
        <v>37034</v>
      </c>
      <c r="L1577" t="s">
        <v>148</v>
      </c>
      <c r="M1577" t="s">
        <v>2347</v>
      </c>
      <c r="N1577" t="s">
        <v>12151</v>
      </c>
      <c r="O1577" t="s">
        <v>12166</v>
      </c>
      <c r="P1577" s="10">
        <f t="shared" si="585"/>
        <v>160</v>
      </c>
      <c r="R1577" s="12">
        <v>7.7499999999999999E-2</v>
      </c>
      <c r="S1577" s="10">
        <f t="shared" si="586"/>
        <v>12.4</v>
      </c>
      <c r="T1577" t="s">
        <v>822</v>
      </c>
      <c r="U1577" s="10">
        <f t="shared" si="587"/>
        <v>17.559999999999999</v>
      </c>
      <c r="V1577" s="10">
        <f t="shared" si="588"/>
        <v>-5.1599999999999984</v>
      </c>
    </row>
    <row r="1578" spans="1:22" x14ac:dyDescent="0.25">
      <c r="A1578" t="s">
        <v>12154</v>
      </c>
      <c r="B1578" t="s">
        <v>2524</v>
      </c>
      <c r="C1578" s="1">
        <v>44906</v>
      </c>
      <c r="D1578" s="1" t="s">
        <v>18</v>
      </c>
      <c r="E1578" s="2">
        <v>160</v>
      </c>
      <c r="F1578" s="2">
        <v>29.86</v>
      </c>
      <c r="G1578" s="2">
        <v>1.19</v>
      </c>
      <c r="H1578" s="2">
        <v>191.05</v>
      </c>
      <c r="I1578" t="s">
        <v>2525</v>
      </c>
      <c r="J1578" t="s">
        <v>265</v>
      </c>
      <c r="K1578">
        <v>2356</v>
      </c>
      <c r="L1578" t="s">
        <v>148</v>
      </c>
      <c r="M1578" t="s">
        <v>2347</v>
      </c>
      <c r="N1578" t="s">
        <v>12151</v>
      </c>
      <c r="O1578" t="s">
        <v>12166</v>
      </c>
      <c r="P1578" s="10">
        <f t="shared" si="585"/>
        <v>160</v>
      </c>
      <c r="R1578" s="12">
        <v>7.7499999999999999E-2</v>
      </c>
      <c r="S1578" s="10">
        <f t="shared" si="586"/>
        <v>12.4</v>
      </c>
      <c r="T1578" t="s">
        <v>822</v>
      </c>
      <c r="U1578" s="10">
        <f t="shared" si="587"/>
        <v>1.19</v>
      </c>
      <c r="V1578" s="10">
        <f t="shared" si="588"/>
        <v>11.21</v>
      </c>
    </row>
    <row r="1579" spans="1:22" x14ac:dyDescent="0.25">
      <c r="A1579" t="s">
        <v>12153</v>
      </c>
      <c r="B1579" t="s">
        <v>2526</v>
      </c>
      <c r="C1579" s="1">
        <v>44879</v>
      </c>
      <c r="D1579" s="1" t="s">
        <v>18</v>
      </c>
      <c r="E1579" s="2">
        <v>320</v>
      </c>
      <c r="F1579" s="2">
        <v>38.65</v>
      </c>
      <c r="G1579" s="2">
        <v>0</v>
      </c>
      <c r="H1579" s="2">
        <v>358.65</v>
      </c>
      <c r="I1579" t="s">
        <v>2527</v>
      </c>
      <c r="J1579" t="s">
        <v>577</v>
      </c>
      <c r="K1579">
        <v>97408</v>
      </c>
      <c r="L1579" t="s">
        <v>148</v>
      </c>
      <c r="M1579" t="s">
        <v>2347</v>
      </c>
      <c r="N1579" t="s">
        <v>12151</v>
      </c>
      <c r="O1579" t="s">
        <v>12166</v>
      </c>
      <c r="P1579" s="10">
        <f t="shared" si="585"/>
        <v>320</v>
      </c>
      <c r="R1579" s="12">
        <v>7.7499999999999999E-2</v>
      </c>
      <c r="S1579" s="10">
        <f t="shared" si="586"/>
        <v>24.8</v>
      </c>
      <c r="T1579" t="s">
        <v>822</v>
      </c>
      <c r="U1579" s="10">
        <f t="shared" si="587"/>
        <v>0</v>
      </c>
      <c r="V1579" s="10">
        <f t="shared" si="588"/>
        <v>24.8</v>
      </c>
    </row>
    <row r="1580" spans="1:22" x14ac:dyDescent="0.25">
      <c r="A1580" t="s">
        <v>12153</v>
      </c>
      <c r="B1580" t="s">
        <v>2528</v>
      </c>
      <c r="C1580" s="1">
        <v>44879</v>
      </c>
      <c r="D1580" s="1" t="s">
        <v>18</v>
      </c>
      <c r="E1580" s="2">
        <v>320</v>
      </c>
      <c r="F1580" s="2">
        <v>48.66</v>
      </c>
      <c r="G1580" s="2">
        <v>22.13</v>
      </c>
      <c r="H1580" s="2">
        <v>390.79</v>
      </c>
      <c r="I1580" t="s">
        <v>2529</v>
      </c>
      <c r="J1580" t="s">
        <v>46</v>
      </c>
      <c r="K1580">
        <v>30087</v>
      </c>
      <c r="L1580" t="s">
        <v>148</v>
      </c>
      <c r="M1580" t="s">
        <v>2347</v>
      </c>
      <c r="N1580" t="s">
        <v>12151</v>
      </c>
      <c r="O1580" t="s">
        <v>12166</v>
      </c>
      <c r="P1580" s="10">
        <f t="shared" si="585"/>
        <v>320</v>
      </c>
      <c r="R1580" s="12">
        <v>7.7499999999999999E-2</v>
      </c>
      <c r="S1580" s="10">
        <f t="shared" si="586"/>
        <v>24.8</v>
      </c>
      <c r="T1580" t="s">
        <v>822</v>
      </c>
      <c r="U1580" s="10">
        <f t="shared" si="587"/>
        <v>22.13</v>
      </c>
      <c r="V1580" s="10">
        <f t="shared" si="588"/>
        <v>2.6700000000000017</v>
      </c>
    </row>
    <row r="1581" spans="1:22" x14ac:dyDescent="0.25">
      <c r="A1581" t="s">
        <v>12153</v>
      </c>
      <c r="B1581" t="s">
        <v>2530</v>
      </c>
      <c r="C1581" s="1">
        <v>44879</v>
      </c>
      <c r="D1581" s="1" t="s">
        <v>18</v>
      </c>
      <c r="E1581" s="2">
        <v>149.80000000000001</v>
      </c>
      <c r="F1581" s="2">
        <v>46.63</v>
      </c>
      <c r="G1581" s="2">
        <v>5.99</v>
      </c>
      <c r="H1581" s="2">
        <v>202.42</v>
      </c>
      <c r="I1581" t="s">
        <v>2531</v>
      </c>
      <c r="J1581" t="s">
        <v>306</v>
      </c>
      <c r="K1581">
        <v>35071</v>
      </c>
      <c r="L1581" t="s">
        <v>148</v>
      </c>
      <c r="M1581" t="s">
        <v>2347</v>
      </c>
      <c r="N1581" t="s">
        <v>12151</v>
      </c>
      <c r="O1581" t="s">
        <v>12166</v>
      </c>
      <c r="P1581" s="10">
        <f t="shared" si="585"/>
        <v>149.80000000000001</v>
      </c>
      <c r="R1581" s="12">
        <v>7.7499999999999999E-2</v>
      </c>
      <c r="S1581" s="10">
        <f t="shared" si="586"/>
        <v>11.609500000000001</v>
      </c>
      <c r="T1581" t="s">
        <v>822</v>
      </c>
      <c r="U1581" s="10">
        <f t="shared" si="587"/>
        <v>5.99</v>
      </c>
      <c r="V1581" s="10">
        <f t="shared" si="588"/>
        <v>5.6195000000000004</v>
      </c>
    </row>
    <row r="1582" spans="1:22" x14ac:dyDescent="0.25">
      <c r="A1582" t="s">
        <v>12153</v>
      </c>
      <c r="B1582" t="s">
        <v>2532</v>
      </c>
      <c r="C1582" s="1">
        <v>44879</v>
      </c>
      <c r="D1582" s="1" t="s">
        <v>18</v>
      </c>
      <c r="E1582" s="2">
        <v>223</v>
      </c>
      <c r="F1582" s="2">
        <v>37.82</v>
      </c>
      <c r="G1582" s="2">
        <v>14.06</v>
      </c>
      <c r="H1582" s="2">
        <v>274.88</v>
      </c>
      <c r="I1582" t="s">
        <v>2533</v>
      </c>
      <c r="J1582" t="s">
        <v>246</v>
      </c>
      <c r="K1582">
        <v>85375</v>
      </c>
      <c r="L1582" t="s">
        <v>148</v>
      </c>
      <c r="M1582" t="s">
        <v>2347</v>
      </c>
      <c r="N1582" t="s">
        <v>12151</v>
      </c>
      <c r="O1582" t="s">
        <v>12166</v>
      </c>
      <c r="P1582" s="10">
        <f t="shared" si="585"/>
        <v>223</v>
      </c>
      <c r="R1582" s="12">
        <v>7.7499999999999999E-2</v>
      </c>
      <c r="S1582" s="10">
        <f t="shared" si="586"/>
        <v>17.282499999999999</v>
      </c>
      <c r="T1582" t="s">
        <v>822</v>
      </c>
      <c r="U1582" s="10">
        <f t="shared" si="587"/>
        <v>14.06</v>
      </c>
      <c r="V1582" s="10">
        <f t="shared" si="588"/>
        <v>3.2224999999999984</v>
      </c>
    </row>
    <row r="1583" spans="1:22" x14ac:dyDescent="0.25">
      <c r="A1583" t="s">
        <v>12153</v>
      </c>
      <c r="B1583" t="s">
        <v>2534</v>
      </c>
      <c r="C1583" s="1">
        <v>44868</v>
      </c>
      <c r="D1583" s="1" t="s">
        <v>23</v>
      </c>
      <c r="E1583" s="2">
        <v>50</v>
      </c>
      <c r="F1583" s="2">
        <v>0</v>
      </c>
      <c r="G1583" s="2">
        <v>0</v>
      </c>
      <c r="H1583" s="2">
        <v>50</v>
      </c>
      <c r="I1583" t="s">
        <v>17</v>
      </c>
      <c r="J1583" t="s">
        <v>17</v>
      </c>
      <c r="K1583" t="s">
        <v>17</v>
      </c>
      <c r="L1583" t="s">
        <v>148</v>
      </c>
      <c r="M1583" t="s">
        <v>2347</v>
      </c>
      <c r="N1583" t="s">
        <v>12151</v>
      </c>
      <c r="O1583" t="s">
        <v>12164</v>
      </c>
      <c r="Q1583" s="10">
        <f>E1583</f>
        <v>50</v>
      </c>
      <c r="T1583"/>
    </row>
    <row r="1584" spans="1:22" x14ac:dyDescent="0.25">
      <c r="A1584" t="s">
        <v>12153</v>
      </c>
      <c r="B1584" t="s">
        <v>2535</v>
      </c>
      <c r="C1584" s="1">
        <v>44879</v>
      </c>
      <c r="D1584" s="1" t="s">
        <v>18</v>
      </c>
      <c r="E1584" s="2">
        <v>320</v>
      </c>
      <c r="F1584" s="2">
        <v>38.65</v>
      </c>
      <c r="G1584" s="2">
        <v>0</v>
      </c>
      <c r="H1584" s="2">
        <v>358.65</v>
      </c>
      <c r="I1584" t="s">
        <v>2527</v>
      </c>
      <c r="J1584" t="s">
        <v>577</v>
      </c>
      <c r="K1584">
        <v>97401</v>
      </c>
      <c r="L1584" t="s">
        <v>148</v>
      </c>
      <c r="M1584" t="s">
        <v>2347</v>
      </c>
      <c r="N1584" t="s">
        <v>12151</v>
      </c>
      <c r="O1584" t="s">
        <v>12166</v>
      </c>
      <c r="P1584" s="10">
        <f t="shared" ref="P1584:P1593" si="589">E1584</f>
        <v>320</v>
      </c>
      <c r="R1584" s="12">
        <v>7.7499999999999999E-2</v>
      </c>
      <c r="S1584" s="10">
        <f t="shared" ref="S1584:S1586" si="590">P1584*R1584</f>
        <v>24.8</v>
      </c>
      <c r="T1584" t="s">
        <v>822</v>
      </c>
      <c r="U1584" s="10">
        <f t="shared" ref="U1584:U1593" si="591">G1584</f>
        <v>0</v>
      </c>
      <c r="V1584" s="10">
        <f t="shared" ref="V1584:V1593" si="592">S1584-U1584</f>
        <v>24.8</v>
      </c>
    </row>
    <row r="1585" spans="1:22" x14ac:dyDescent="0.25">
      <c r="A1585" t="s">
        <v>12154</v>
      </c>
      <c r="B1585" t="s">
        <v>2536</v>
      </c>
      <c r="C1585" s="1">
        <v>44906</v>
      </c>
      <c r="D1585" s="1" t="s">
        <v>18</v>
      </c>
      <c r="E1585" s="2">
        <v>320</v>
      </c>
      <c r="F1585" s="2">
        <v>48.66</v>
      </c>
      <c r="G1585" s="2">
        <v>24.89</v>
      </c>
      <c r="H1585" s="2">
        <v>393.55</v>
      </c>
      <c r="I1585" t="s">
        <v>711</v>
      </c>
      <c r="J1585" t="s">
        <v>56</v>
      </c>
      <c r="K1585">
        <v>43147</v>
      </c>
      <c r="L1585" t="s">
        <v>148</v>
      </c>
      <c r="M1585" t="s">
        <v>2347</v>
      </c>
      <c r="N1585" t="s">
        <v>12151</v>
      </c>
      <c r="O1585" t="s">
        <v>12166</v>
      </c>
      <c r="P1585" s="10">
        <f t="shared" si="589"/>
        <v>320</v>
      </c>
      <c r="R1585" s="12">
        <v>7.7499999999999999E-2</v>
      </c>
      <c r="S1585" s="10">
        <f t="shared" si="590"/>
        <v>24.8</v>
      </c>
      <c r="T1585" t="s">
        <v>822</v>
      </c>
      <c r="U1585" s="10">
        <f t="shared" si="591"/>
        <v>24.89</v>
      </c>
      <c r="V1585" s="10">
        <f t="shared" si="592"/>
        <v>-8.9999999999999858E-2</v>
      </c>
    </row>
    <row r="1586" spans="1:22" x14ac:dyDescent="0.25">
      <c r="A1586" t="s">
        <v>12154</v>
      </c>
      <c r="B1586" t="s">
        <v>2537</v>
      </c>
      <c r="C1586" s="1">
        <v>44905</v>
      </c>
      <c r="D1586" s="1" t="s">
        <v>18</v>
      </c>
      <c r="E1586" s="2">
        <v>295</v>
      </c>
      <c r="F1586" s="2">
        <v>46.63</v>
      </c>
      <c r="G1586" s="2">
        <v>16.22</v>
      </c>
      <c r="H1586" s="2">
        <v>357.85</v>
      </c>
      <c r="I1586" t="s">
        <v>2538</v>
      </c>
      <c r="J1586" t="s">
        <v>299</v>
      </c>
      <c r="K1586">
        <v>53546</v>
      </c>
      <c r="L1586" t="s">
        <v>148</v>
      </c>
      <c r="M1586" t="s">
        <v>2347</v>
      </c>
      <c r="N1586" t="s">
        <v>12151</v>
      </c>
      <c r="O1586" t="s">
        <v>12166</v>
      </c>
      <c r="P1586" s="10">
        <f t="shared" si="589"/>
        <v>295</v>
      </c>
      <c r="R1586" s="12">
        <v>7.7499999999999999E-2</v>
      </c>
      <c r="S1586" s="10">
        <f t="shared" si="590"/>
        <v>22.862500000000001</v>
      </c>
      <c r="T1586" t="s">
        <v>822</v>
      </c>
      <c r="U1586" s="10">
        <f t="shared" si="591"/>
        <v>16.22</v>
      </c>
      <c r="V1586" s="10">
        <f t="shared" si="592"/>
        <v>6.6425000000000018</v>
      </c>
    </row>
    <row r="1587" spans="1:22" x14ac:dyDescent="0.25">
      <c r="A1587" t="s">
        <v>12153</v>
      </c>
      <c r="B1587" t="s">
        <v>2539</v>
      </c>
      <c r="C1587" s="1">
        <v>44879</v>
      </c>
      <c r="D1587" s="1" t="s">
        <v>18</v>
      </c>
      <c r="E1587" s="2">
        <v>320</v>
      </c>
      <c r="F1587" s="2">
        <v>36.78</v>
      </c>
      <c r="G1587" s="2">
        <v>31.2</v>
      </c>
      <c r="H1587" s="2">
        <v>387.98</v>
      </c>
      <c r="I1587" t="s">
        <v>644</v>
      </c>
      <c r="J1587" t="s">
        <v>52</v>
      </c>
      <c r="K1587">
        <v>94518</v>
      </c>
      <c r="L1587" t="s">
        <v>148</v>
      </c>
      <c r="M1587" t="s">
        <v>2347</v>
      </c>
      <c r="N1587" t="s">
        <v>12151</v>
      </c>
      <c r="O1587" t="s">
        <v>12166</v>
      </c>
      <c r="P1587" s="10">
        <f t="shared" si="589"/>
        <v>320</v>
      </c>
      <c r="R1587" s="17">
        <f>VLOOKUP(I1587,Counties!$A$1:$D$1787,3,0)</f>
        <v>9.7500000000000003E-2</v>
      </c>
      <c r="S1587" s="10">
        <f>P1587*R1587</f>
        <v>31.200000000000003</v>
      </c>
      <c r="T1587" s="17" t="str">
        <f>VLOOKUP(I1587,Counties!$A$1:$D$1787,4,0)</f>
        <v>Contra Costa</v>
      </c>
      <c r="U1587" s="10">
        <f t="shared" si="591"/>
        <v>31.2</v>
      </c>
      <c r="V1587" s="10">
        <f t="shared" si="592"/>
        <v>0</v>
      </c>
    </row>
    <row r="1588" spans="1:22" x14ac:dyDescent="0.25">
      <c r="A1588" t="s">
        <v>12153</v>
      </c>
      <c r="B1588" t="s">
        <v>2540</v>
      </c>
      <c r="C1588" s="1">
        <v>44879</v>
      </c>
      <c r="D1588" s="1" t="s">
        <v>18</v>
      </c>
      <c r="E1588" s="2">
        <v>320</v>
      </c>
      <c r="F1588" s="2">
        <v>83.46</v>
      </c>
      <c r="G1588" s="2">
        <v>19.010000000000002</v>
      </c>
      <c r="H1588" s="2">
        <v>422.47</v>
      </c>
      <c r="I1588" t="s">
        <v>2103</v>
      </c>
      <c r="J1588" t="s">
        <v>2104</v>
      </c>
      <c r="K1588">
        <v>96706</v>
      </c>
      <c r="L1588" t="s">
        <v>148</v>
      </c>
      <c r="M1588" t="s">
        <v>2347</v>
      </c>
      <c r="N1588" t="s">
        <v>12151</v>
      </c>
      <c r="O1588" t="s">
        <v>12166</v>
      </c>
      <c r="P1588" s="10">
        <f t="shared" si="589"/>
        <v>320</v>
      </c>
      <c r="R1588" s="12">
        <v>7.7499999999999999E-2</v>
      </c>
      <c r="S1588" s="10">
        <f t="shared" ref="S1588:S1591" si="593">P1588*R1588</f>
        <v>24.8</v>
      </c>
      <c r="T1588" t="s">
        <v>822</v>
      </c>
      <c r="U1588" s="10">
        <f t="shared" si="591"/>
        <v>19.010000000000002</v>
      </c>
      <c r="V1588" s="10">
        <f t="shared" si="592"/>
        <v>5.7899999999999991</v>
      </c>
    </row>
    <row r="1589" spans="1:22" x14ac:dyDescent="0.25">
      <c r="A1589" t="s">
        <v>12154</v>
      </c>
      <c r="B1589" t="s">
        <v>2541</v>
      </c>
      <c r="C1589" s="1">
        <v>44905</v>
      </c>
      <c r="D1589" s="1" t="s">
        <v>18</v>
      </c>
      <c r="E1589" s="2">
        <v>320</v>
      </c>
      <c r="F1589" s="2">
        <v>48.66</v>
      </c>
      <c r="G1589" s="2">
        <v>22.13</v>
      </c>
      <c r="H1589" s="2">
        <v>390.79</v>
      </c>
      <c r="I1589" t="s">
        <v>2542</v>
      </c>
      <c r="J1589" t="s">
        <v>46</v>
      </c>
      <c r="K1589">
        <v>30082</v>
      </c>
      <c r="L1589" t="s">
        <v>148</v>
      </c>
      <c r="M1589" t="s">
        <v>2347</v>
      </c>
      <c r="N1589" t="s">
        <v>12151</v>
      </c>
      <c r="O1589" t="s">
        <v>12166</v>
      </c>
      <c r="P1589" s="10">
        <f t="shared" si="589"/>
        <v>320</v>
      </c>
      <c r="R1589" s="12">
        <v>7.7499999999999999E-2</v>
      </c>
      <c r="S1589" s="10">
        <f t="shared" si="593"/>
        <v>24.8</v>
      </c>
      <c r="T1589" t="s">
        <v>822</v>
      </c>
      <c r="U1589" s="10">
        <f t="shared" si="591"/>
        <v>22.13</v>
      </c>
      <c r="V1589" s="10">
        <f t="shared" si="592"/>
        <v>2.6700000000000017</v>
      </c>
    </row>
    <row r="1590" spans="1:22" x14ac:dyDescent="0.25">
      <c r="A1590" t="s">
        <v>12153</v>
      </c>
      <c r="B1590" t="s">
        <v>2543</v>
      </c>
      <c r="C1590" s="1">
        <v>44879</v>
      </c>
      <c r="D1590" s="1" t="s">
        <v>18</v>
      </c>
      <c r="E1590" s="2">
        <v>320</v>
      </c>
      <c r="F1590" s="2">
        <v>43.23</v>
      </c>
      <c r="G1590" s="2">
        <v>29.98</v>
      </c>
      <c r="H1590" s="2">
        <v>393.21</v>
      </c>
      <c r="I1590" t="s">
        <v>127</v>
      </c>
      <c r="J1590" t="s">
        <v>59</v>
      </c>
      <c r="K1590">
        <v>76110</v>
      </c>
      <c r="L1590" t="s">
        <v>148</v>
      </c>
      <c r="M1590" t="s">
        <v>2347</v>
      </c>
      <c r="N1590" t="s">
        <v>12151</v>
      </c>
      <c r="O1590" t="s">
        <v>12166</v>
      </c>
      <c r="P1590" s="10">
        <f t="shared" si="589"/>
        <v>320</v>
      </c>
      <c r="R1590" s="12">
        <v>7.7499999999999999E-2</v>
      </c>
      <c r="S1590" s="10">
        <f t="shared" si="593"/>
        <v>24.8</v>
      </c>
      <c r="T1590" t="s">
        <v>822</v>
      </c>
      <c r="U1590" s="10">
        <f t="shared" si="591"/>
        <v>29.98</v>
      </c>
      <c r="V1590" s="10">
        <f t="shared" si="592"/>
        <v>-5.18</v>
      </c>
    </row>
    <row r="1591" spans="1:22" x14ac:dyDescent="0.25">
      <c r="A1591" t="s">
        <v>12153</v>
      </c>
      <c r="B1591" t="s">
        <v>2544</v>
      </c>
      <c r="C1591" s="1">
        <v>44879</v>
      </c>
      <c r="D1591" s="1" t="s">
        <v>18</v>
      </c>
      <c r="E1591" s="2">
        <v>302.18</v>
      </c>
      <c r="F1591" s="2">
        <v>48.66</v>
      </c>
      <c r="G1591" s="2">
        <v>12.09</v>
      </c>
      <c r="H1591" s="2">
        <v>362.93</v>
      </c>
      <c r="I1591" t="s">
        <v>2370</v>
      </c>
      <c r="J1591" t="s">
        <v>306</v>
      </c>
      <c r="K1591">
        <v>35758</v>
      </c>
      <c r="L1591" t="s">
        <v>148</v>
      </c>
      <c r="M1591" t="s">
        <v>2347</v>
      </c>
      <c r="N1591" t="s">
        <v>12151</v>
      </c>
      <c r="O1591" t="s">
        <v>12166</v>
      </c>
      <c r="P1591" s="10">
        <f t="shared" si="589"/>
        <v>302.18</v>
      </c>
      <c r="R1591" s="12">
        <v>7.7499999999999999E-2</v>
      </c>
      <c r="S1591" s="10">
        <f t="shared" si="593"/>
        <v>23.418949999999999</v>
      </c>
      <c r="T1591" t="s">
        <v>822</v>
      </c>
      <c r="U1591" s="10">
        <f t="shared" si="591"/>
        <v>12.09</v>
      </c>
      <c r="V1591" s="10">
        <f t="shared" si="592"/>
        <v>11.328949999999999</v>
      </c>
    </row>
    <row r="1592" spans="1:22" x14ac:dyDescent="0.25">
      <c r="A1592" t="s">
        <v>12153</v>
      </c>
      <c r="B1592" t="s">
        <v>2545</v>
      </c>
      <c r="C1592" s="1">
        <v>44881</v>
      </c>
      <c r="D1592" s="1" t="s">
        <v>18</v>
      </c>
      <c r="E1592" s="2">
        <v>320</v>
      </c>
      <c r="F1592" s="2">
        <v>36.78</v>
      </c>
      <c r="G1592" s="2">
        <v>24.8</v>
      </c>
      <c r="H1592" s="2">
        <v>381.58</v>
      </c>
      <c r="I1592" t="s">
        <v>2546</v>
      </c>
      <c r="J1592" t="s">
        <v>52</v>
      </c>
      <c r="K1592">
        <v>91730</v>
      </c>
      <c r="L1592" t="s">
        <v>148</v>
      </c>
      <c r="M1592" t="s">
        <v>2347</v>
      </c>
      <c r="N1592" t="s">
        <v>12151</v>
      </c>
      <c r="O1592" t="s">
        <v>12166</v>
      </c>
      <c r="P1592" s="10">
        <f t="shared" si="589"/>
        <v>320</v>
      </c>
      <c r="R1592" s="17">
        <f>VLOOKUP(I1592,Counties!$A$1:$D$1787,3,0)</f>
        <v>7.7499999999999999E-2</v>
      </c>
      <c r="S1592" s="10">
        <f>P1592*R1592</f>
        <v>24.8</v>
      </c>
      <c r="T1592" s="17" t="str">
        <f>VLOOKUP(I1592,Counties!$A$1:$D$1787,4,0)</f>
        <v>San Bernardino</v>
      </c>
      <c r="U1592" s="10">
        <f t="shared" si="591"/>
        <v>24.8</v>
      </c>
      <c r="V1592" s="10">
        <f t="shared" si="592"/>
        <v>0</v>
      </c>
    </row>
    <row r="1593" spans="1:22" x14ac:dyDescent="0.25">
      <c r="A1593" t="s">
        <v>12153</v>
      </c>
      <c r="B1593" t="s">
        <v>2547</v>
      </c>
      <c r="C1593" s="1">
        <v>44879</v>
      </c>
      <c r="D1593" s="1" t="s">
        <v>18</v>
      </c>
      <c r="E1593" s="2">
        <v>144.71</v>
      </c>
      <c r="F1593" s="2">
        <v>29.86</v>
      </c>
      <c r="G1593" s="2">
        <v>16.14</v>
      </c>
      <c r="H1593" s="2">
        <v>190.71</v>
      </c>
      <c r="I1593" t="s">
        <v>983</v>
      </c>
      <c r="J1593" t="s">
        <v>33</v>
      </c>
      <c r="K1593">
        <v>37043</v>
      </c>
      <c r="L1593" t="s">
        <v>148</v>
      </c>
      <c r="M1593" t="s">
        <v>2347</v>
      </c>
      <c r="N1593" t="s">
        <v>12151</v>
      </c>
      <c r="O1593" t="s">
        <v>12166</v>
      </c>
      <c r="P1593" s="10">
        <f t="shared" si="589"/>
        <v>144.71</v>
      </c>
      <c r="R1593" s="12">
        <v>7.7499999999999999E-2</v>
      </c>
      <c r="S1593" s="10">
        <f>P1593*R1593</f>
        <v>11.215025000000001</v>
      </c>
      <c r="T1593" t="s">
        <v>822</v>
      </c>
      <c r="U1593" s="10">
        <f t="shared" si="591"/>
        <v>16.14</v>
      </c>
      <c r="V1593" s="10">
        <f t="shared" si="592"/>
        <v>-4.9249749999999999</v>
      </c>
    </row>
    <row r="1594" spans="1:22" x14ac:dyDescent="0.25">
      <c r="A1594" t="s">
        <v>12152</v>
      </c>
      <c r="B1594" t="s">
        <v>2548</v>
      </c>
      <c r="C1594" s="1">
        <v>44835</v>
      </c>
      <c r="D1594" s="1" t="s">
        <v>23</v>
      </c>
      <c r="E1594" s="2">
        <v>50</v>
      </c>
      <c r="F1594" s="2">
        <v>0</v>
      </c>
      <c r="G1594" s="2">
        <v>0</v>
      </c>
      <c r="H1594" s="2">
        <v>50</v>
      </c>
      <c r="I1594" t="s">
        <v>17</v>
      </c>
      <c r="J1594" t="s">
        <v>17</v>
      </c>
      <c r="K1594" t="s">
        <v>17</v>
      </c>
      <c r="L1594" t="s">
        <v>148</v>
      </c>
      <c r="M1594" t="s">
        <v>2347</v>
      </c>
      <c r="N1594" t="s">
        <v>12151</v>
      </c>
      <c r="O1594" t="s">
        <v>12164</v>
      </c>
      <c r="Q1594" s="10">
        <f>E1594</f>
        <v>50</v>
      </c>
      <c r="T1594"/>
    </row>
    <row r="1595" spans="1:22" x14ac:dyDescent="0.25">
      <c r="A1595" t="s">
        <v>12153</v>
      </c>
      <c r="B1595" t="s">
        <v>2549</v>
      </c>
      <c r="C1595" s="1">
        <v>44889</v>
      </c>
      <c r="D1595" s="1" t="s">
        <v>18</v>
      </c>
      <c r="E1595" s="2">
        <v>670</v>
      </c>
      <c r="F1595" s="2">
        <v>80.48</v>
      </c>
      <c r="G1595" s="2">
        <v>29.8</v>
      </c>
      <c r="H1595" s="2">
        <v>780.28</v>
      </c>
      <c r="I1595" t="s">
        <v>2183</v>
      </c>
      <c r="J1595" t="s">
        <v>27</v>
      </c>
      <c r="K1595">
        <v>71201</v>
      </c>
      <c r="L1595" t="s">
        <v>148</v>
      </c>
      <c r="M1595" t="s">
        <v>2347</v>
      </c>
      <c r="N1595" t="s">
        <v>12151</v>
      </c>
      <c r="O1595" t="s">
        <v>12166</v>
      </c>
      <c r="P1595" s="10">
        <f>E1595</f>
        <v>670</v>
      </c>
      <c r="R1595" s="12">
        <v>7.7499999999999999E-2</v>
      </c>
      <c r="S1595" s="10">
        <f>P1595*R1595</f>
        <v>51.924999999999997</v>
      </c>
      <c r="T1595" t="s">
        <v>822</v>
      </c>
      <c r="U1595" s="10">
        <f>G1595</f>
        <v>29.8</v>
      </c>
      <c r="V1595" s="10">
        <f>S1595-U1595</f>
        <v>22.124999999999996</v>
      </c>
    </row>
    <row r="1596" spans="1:22" x14ac:dyDescent="0.25">
      <c r="A1596" t="s">
        <v>12153</v>
      </c>
      <c r="B1596" t="s">
        <v>2550</v>
      </c>
      <c r="C1596" s="1">
        <v>44876</v>
      </c>
      <c r="D1596" s="1" t="s">
        <v>23</v>
      </c>
      <c r="E1596" s="2">
        <v>50</v>
      </c>
      <c r="F1596" s="2">
        <v>0</v>
      </c>
      <c r="G1596" s="2">
        <v>0</v>
      </c>
      <c r="H1596" s="2">
        <v>50</v>
      </c>
      <c r="I1596" t="s">
        <v>17</v>
      </c>
      <c r="J1596" t="s">
        <v>17</v>
      </c>
      <c r="K1596" t="s">
        <v>17</v>
      </c>
      <c r="L1596" t="s">
        <v>148</v>
      </c>
      <c r="M1596" t="s">
        <v>2347</v>
      </c>
      <c r="N1596" t="s">
        <v>12151</v>
      </c>
      <c r="O1596" t="s">
        <v>12164</v>
      </c>
      <c r="Q1596" s="10">
        <f>E1596</f>
        <v>50</v>
      </c>
      <c r="T1596"/>
    </row>
    <row r="1597" spans="1:22" x14ac:dyDescent="0.25">
      <c r="A1597" t="s">
        <v>12153</v>
      </c>
      <c r="B1597" t="s">
        <v>2551</v>
      </c>
      <c r="C1597" s="1">
        <v>44879</v>
      </c>
      <c r="D1597" s="1" t="s">
        <v>18</v>
      </c>
      <c r="E1597" s="2">
        <v>500</v>
      </c>
      <c r="F1597" s="2">
        <v>52.86</v>
      </c>
      <c r="G1597" s="2">
        <v>38.71</v>
      </c>
      <c r="H1597" s="2">
        <v>591.57000000000005</v>
      </c>
      <c r="I1597" t="s">
        <v>2503</v>
      </c>
      <c r="J1597" t="s">
        <v>74</v>
      </c>
      <c r="K1597">
        <v>39466</v>
      </c>
      <c r="L1597" t="s">
        <v>148</v>
      </c>
      <c r="M1597" t="s">
        <v>2347</v>
      </c>
      <c r="N1597" t="s">
        <v>12151</v>
      </c>
      <c r="O1597" t="s">
        <v>12166</v>
      </c>
      <c r="P1597" s="10">
        <f t="shared" ref="P1597:P1598" si="594">E1597</f>
        <v>500</v>
      </c>
      <c r="R1597" s="12">
        <v>7.7499999999999999E-2</v>
      </c>
      <c r="S1597" s="10">
        <f t="shared" ref="S1597:S1598" si="595">P1597*R1597</f>
        <v>38.75</v>
      </c>
      <c r="T1597" t="s">
        <v>822</v>
      </c>
      <c r="U1597" s="10">
        <f t="shared" ref="U1597:U1598" si="596">G1597</f>
        <v>38.71</v>
      </c>
      <c r="V1597" s="10">
        <f t="shared" ref="V1597:V1598" si="597">S1597-U1597</f>
        <v>3.9999999999999147E-2</v>
      </c>
    </row>
    <row r="1598" spans="1:22" x14ac:dyDescent="0.25">
      <c r="A1598" t="s">
        <v>12153</v>
      </c>
      <c r="B1598" t="s">
        <v>2552</v>
      </c>
      <c r="C1598" s="1">
        <v>44879</v>
      </c>
      <c r="D1598" s="1" t="s">
        <v>18</v>
      </c>
      <c r="E1598" s="2">
        <v>320</v>
      </c>
      <c r="F1598" s="2">
        <v>43.23</v>
      </c>
      <c r="G1598" s="2">
        <v>29.98</v>
      </c>
      <c r="H1598" s="2">
        <v>393.21</v>
      </c>
      <c r="I1598" t="s">
        <v>127</v>
      </c>
      <c r="J1598" t="s">
        <v>59</v>
      </c>
      <c r="K1598">
        <v>76107</v>
      </c>
      <c r="L1598" t="s">
        <v>148</v>
      </c>
      <c r="M1598" t="s">
        <v>2347</v>
      </c>
      <c r="N1598" t="s">
        <v>12151</v>
      </c>
      <c r="O1598" t="s">
        <v>12166</v>
      </c>
      <c r="P1598" s="10">
        <f t="shared" si="594"/>
        <v>320</v>
      </c>
      <c r="R1598" s="12">
        <v>7.7499999999999999E-2</v>
      </c>
      <c r="S1598" s="10">
        <f t="shared" si="595"/>
        <v>24.8</v>
      </c>
      <c r="T1598" t="s">
        <v>822</v>
      </c>
      <c r="U1598" s="10">
        <f t="shared" si="596"/>
        <v>29.98</v>
      </c>
      <c r="V1598" s="10">
        <f t="shared" si="597"/>
        <v>-5.18</v>
      </c>
    </row>
    <row r="1599" spans="1:22" x14ac:dyDescent="0.25">
      <c r="A1599" t="s">
        <v>12152</v>
      </c>
      <c r="B1599" t="s">
        <v>2553</v>
      </c>
      <c r="C1599" s="1">
        <v>44840</v>
      </c>
      <c r="D1599" s="1" t="s">
        <v>23</v>
      </c>
      <c r="E1599" s="2">
        <v>50</v>
      </c>
      <c r="F1599" s="2">
        <v>0</v>
      </c>
      <c r="G1599" s="2">
        <v>0</v>
      </c>
      <c r="H1599" s="2">
        <v>50</v>
      </c>
      <c r="I1599" t="s">
        <v>17</v>
      </c>
      <c r="J1599" t="s">
        <v>17</v>
      </c>
      <c r="K1599" t="s">
        <v>17</v>
      </c>
      <c r="L1599" t="s">
        <v>148</v>
      </c>
      <c r="M1599" t="s">
        <v>2347</v>
      </c>
      <c r="N1599" t="s">
        <v>12151</v>
      </c>
      <c r="O1599" t="s">
        <v>12164</v>
      </c>
      <c r="Q1599" s="10">
        <f>E1599</f>
        <v>50</v>
      </c>
      <c r="T1599"/>
    </row>
    <row r="1600" spans="1:22" x14ac:dyDescent="0.25">
      <c r="A1600" t="s">
        <v>12153</v>
      </c>
      <c r="B1600" t="s">
        <v>2554</v>
      </c>
      <c r="C1600" s="1">
        <v>44879</v>
      </c>
      <c r="D1600" s="1" t="s">
        <v>18</v>
      </c>
      <c r="E1600" s="2">
        <v>160</v>
      </c>
      <c r="F1600" s="2">
        <v>29.86</v>
      </c>
      <c r="G1600" s="2">
        <v>13.28</v>
      </c>
      <c r="H1600" s="2">
        <v>203.14</v>
      </c>
      <c r="I1600" t="s">
        <v>2555</v>
      </c>
      <c r="J1600" t="s">
        <v>134</v>
      </c>
      <c r="K1600">
        <v>46074</v>
      </c>
      <c r="L1600" t="s">
        <v>148</v>
      </c>
      <c r="M1600" t="s">
        <v>2347</v>
      </c>
      <c r="N1600" t="s">
        <v>12151</v>
      </c>
      <c r="O1600" t="s">
        <v>12166</v>
      </c>
      <c r="P1600" s="10">
        <f t="shared" ref="P1600:P1603" si="598">E1600</f>
        <v>160</v>
      </c>
      <c r="R1600" s="12">
        <v>7.7499999999999999E-2</v>
      </c>
      <c r="S1600" s="10">
        <f t="shared" ref="S1600:S1603" si="599">P1600*R1600</f>
        <v>12.4</v>
      </c>
      <c r="T1600" t="s">
        <v>822</v>
      </c>
      <c r="U1600" s="10">
        <f t="shared" ref="U1600:U1603" si="600">G1600</f>
        <v>13.28</v>
      </c>
      <c r="V1600" s="10">
        <f t="shared" ref="V1600:V1603" si="601">S1600-U1600</f>
        <v>-0.87999999999999901</v>
      </c>
    </row>
    <row r="1601" spans="1:22" x14ac:dyDescent="0.25">
      <c r="A1601" t="s">
        <v>12153</v>
      </c>
      <c r="B1601" t="s">
        <v>2556</v>
      </c>
      <c r="C1601" s="1">
        <v>44879</v>
      </c>
      <c r="D1601" s="1" t="s">
        <v>18</v>
      </c>
      <c r="E1601" s="2">
        <v>320</v>
      </c>
      <c r="F1601" s="2">
        <v>48.66</v>
      </c>
      <c r="G1601" s="2">
        <v>23.04</v>
      </c>
      <c r="H1601" s="2">
        <v>391.7</v>
      </c>
      <c r="I1601" t="s">
        <v>2557</v>
      </c>
      <c r="J1601" t="s">
        <v>203</v>
      </c>
      <c r="K1601">
        <v>61701</v>
      </c>
      <c r="L1601" t="s">
        <v>148</v>
      </c>
      <c r="M1601" t="s">
        <v>2347</v>
      </c>
      <c r="N1601" t="s">
        <v>12151</v>
      </c>
      <c r="O1601" t="s">
        <v>12166</v>
      </c>
      <c r="P1601" s="10">
        <f t="shared" si="598"/>
        <v>320</v>
      </c>
      <c r="R1601" s="12">
        <v>7.7499999999999999E-2</v>
      </c>
      <c r="S1601" s="10">
        <f t="shared" si="599"/>
        <v>24.8</v>
      </c>
      <c r="T1601" t="s">
        <v>822</v>
      </c>
      <c r="U1601" s="10">
        <f t="shared" si="600"/>
        <v>23.04</v>
      </c>
      <c r="V1601" s="10">
        <f t="shared" si="601"/>
        <v>1.7600000000000016</v>
      </c>
    </row>
    <row r="1602" spans="1:22" x14ac:dyDescent="0.25">
      <c r="A1602" t="s">
        <v>12154</v>
      </c>
      <c r="B1602" t="s">
        <v>2558</v>
      </c>
      <c r="C1602" s="1">
        <v>44900</v>
      </c>
      <c r="D1602" s="1" t="s">
        <v>18</v>
      </c>
      <c r="E1602" s="2">
        <v>58.5</v>
      </c>
      <c r="F1602" s="2">
        <v>19.03</v>
      </c>
      <c r="G1602" s="2">
        <v>7.56</v>
      </c>
      <c r="H1602" s="2">
        <v>85.09</v>
      </c>
      <c r="I1602" t="s">
        <v>2559</v>
      </c>
      <c r="J1602" t="s">
        <v>33</v>
      </c>
      <c r="K1602" t="s">
        <v>2560</v>
      </c>
      <c r="L1602" t="s">
        <v>148</v>
      </c>
      <c r="M1602" t="s">
        <v>2347</v>
      </c>
      <c r="N1602" t="s">
        <v>12151</v>
      </c>
      <c r="O1602" t="s">
        <v>12166</v>
      </c>
      <c r="P1602" s="10">
        <f t="shared" si="598"/>
        <v>58.5</v>
      </c>
      <c r="R1602" s="12">
        <v>7.7499999999999999E-2</v>
      </c>
      <c r="S1602" s="10">
        <f t="shared" si="599"/>
        <v>4.5337500000000004</v>
      </c>
      <c r="T1602" t="s">
        <v>822</v>
      </c>
      <c r="U1602" s="10">
        <f t="shared" si="600"/>
        <v>7.56</v>
      </c>
      <c r="V1602" s="10">
        <f t="shared" si="601"/>
        <v>-3.0262499999999992</v>
      </c>
    </row>
    <row r="1603" spans="1:22" x14ac:dyDescent="0.25">
      <c r="A1603" t="s">
        <v>12153</v>
      </c>
      <c r="B1603" t="s">
        <v>2561</v>
      </c>
      <c r="C1603" s="1">
        <v>44879</v>
      </c>
      <c r="D1603" s="1" t="s">
        <v>18</v>
      </c>
      <c r="E1603" s="2">
        <v>320</v>
      </c>
      <c r="F1603" s="2">
        <v>48.66</v>
      </c>
      <c r="G1603" s="2">
        <v>23.96</v>
      </c>
      <c r="H1603" s="2">
        <v>392.62</v>
      </c>
      <c r="I1603" t="s">
        <v>2562</v>
      </c>
      <c r="J1603" t="s">
        <v>71</v>
      </c>
      <c r="K1603">
        <v>32792</v>
      </c>
      <c r="L1603" t="s">
        <v>148</v>
      </c>
      <c r="M1603" t="s">
        <v>2347</v>
      </c>
      <c r="N1603" t="s">
        <v>12151</v>
      </c>
      <c r="O1603" t="s">
        <v>12166</v>
      </c>
      <c r="P1603" s="10">
        <f t="shared" si="598"/>
        <v>320</v>
      </c>
      <c r="R1603" s="12">
        <v>7.7499999999999999E-2</v>
      </c>
      <c r="S1603" s="10">
        <f t="shared" si="599"/>
        <v>24.8</v>
      </c>
      <c r="T1603" t="s">
        <v>822</v>
      </c>
      <c r="U1603" s="10">
        <f t="shared" si="600"/>
        <v>23.96</v>
      </c>
      <c r="V1603" s="10">
        <f t="shared" si="601"/>
        <v>0.83999999999999986</v>
      </c>
    </row>
    <row r="1604" spans="1:22" x14ac:dyDescent="0.25">
      <c r="A1604" t="s">
        <v>12153</v>
      </c>
      <c r="B1604" t="s">
        <v>2563</v>
      </c>
      <c r="C1604" s="1">
        <v>44894</v>
      </c>
      <c r="D1604" s="1" t="s">
        <v>23</v>
      </c>
      <c r="E1604" s="2">
        <v>50</v>
      </c>
      <c r="F1604" s="2">
        <v>0</v>
      </c>
      <c r="G1604" s="2">
        <v>0</v>
      </c>
      <c r="H1604" s="2">
        <v>50</v>
      </c>
      <c r="I1604" t="s">
        <v>17</v>
      </c>
      <c r="J1604" t="s">
        <v>17</v>
      </c>
      <c r="K1604" t="s">
        <v>17</v>
      </c>
      <c r="L1604" t="s">
        <v>148</v>
      </c>
      <c r="M1604" t="s">
        <v>2347</v>
      </c>
      <c r="N1604" t="s">
        <v>12151</v>
      </c>
      <c r="O1604" t="s">
        <v>12164</v>
      </c>
      <c r="Q1604" s="10">
        <f>E1604</f>
        <v>50</v>
      </c>
      <c r="T1604"/>
    </row>
    <row r="1605" spans="1:22" x14ac:dyDescent="0.25">
      <c r="A1605" t="s">
        <v>12153</v>
      </c>
      <c r="B1605" t="s">
        <v>2564</v>
      </c>
      <c r="C1605" s="1">
        <v>44879</v>
      </c>
      <c r="D1605" s="1" t="s">
        <v>18</v>
      </c>
      <c r="E1605" s="2">
        <v>320</v>
      </c>
      <c r="F1605" s="2">
        <v>36.78</v>
      </c>
      <c r="G1605" s="2">
        <v>28</v>
      </c>
      <c r="H1605" s="2">
        <v>384.78</v>
      </c>
      <c r="I1605" t="s">
        <v>2565</v>
      </c>
      <c r="J1605" t="s">
        <v>52</v>
      </c>
      <c r="K1605">
        <v>92587</v>
      </c>
      <c r="L1605" t="s">
        <v>148</v>
      </c>
      <c r="M1605" t="s">
        <v>2347</v>
      </c>
      <c r="N1605" t="s">
        <v>12151</v>
      </c>
      <c r="O1605" t="s">
        <v>12166</v>
      </c>
      <c r="P1605" s="10">
        <f>E1605</f>
        <v>320</v>
      </c>
      <c r="R1605" s="17">
        <f>VLOOKUP(I1605,Counties!$A$1:$D$1787,3,0)</f>
        <v>7.7499999999999999E-2</v>
      </c>
      <c r="S1605" s="10">
        <f>P1605*R1605</f>
        <v>24.8</v>
      </c>
      <c r="T1605" s="17" t="str">
        <f>VLOOKUP(I1605,Counties!$A$1:$D$1787,4,0)</f>
        <v>Riverside</v>
      </c>
      <c r="U1605" s="10">
        <f>G1605</f>
        <v>28</v>
      </c>
      <c r="V1605" s="10">
        <f>S1605-U1605</f>
        <v>-3.1999999999999993</v>
      </c>
    </row>
    <row r="1606" spans="1:22" x14ac:dyDescent="0.25">
      <c r="A1606" t="s">
        <v>12153</v>
      </c>
      <c r="B1606" t="s">
        <v>2566</v>
      </c>
      <c r="C1606" s="1">
        <v>44891</v>
      </c>
      <c r="D1606" s="1" t="s">
        <v>23</v>
      </c>
      <c r="E1606" s="2">
        <v>50</v>
      </c>
      <c r="F1606" s="2">
        <v>0</v>
      </c>
      <c r="G1606" s="2">
        <v>0</v>
      </c>
      <c r="H1606" s="2">
        <v>50</v>
      </c>
      <c r="I1606" t="s">
        <v>17</v>
      </c>
      <c r="J1606" t="s">
        <v>17</v>
      </c>
      <c r="K1606" t="s">
        <v>17</v>
      </c>
      <c r="L1606" t="s">
        <v>148</v>
      </c>
      <c r="M1606" t="s">
        <v>2347</v>
      </c>
      <c r="N1606" t="s">
        <v>12151</v>
      </c>
      <c r="O1606" t="s">
        <v>12164</v>
      </c>
      <c r="Q1606" s="10">
        <f>E1606</f>
        <v>50</v>
      </c>
      <c r="T1606"/>
    </row>
    <row r="1607" spans="1:22" x14ac:dyDescent="0.25">
      <c r="A1607" t="s">
        <v>12154</v>
      </c>
      <c r="B1607" t="s">
        <v>2567</v>
      </c>
      <c r="C1607" s="1">
        <v>44900</v>
      </c>
      <c r="D1607" s="1" t="s">
        <v>18</v>
      </c>
      <c r="E1607" s="2">
        <v>0</v>
      </c>
      <c r="F1607" s="2">
        <v>0</v>
      </c>
      <c r="G1607" s="2">
        <v>0</v>
      </c>
      <c r="H1607" s="2">
        <v>0</v>
      </c>
      <c r="I1607" t="s">
        <v>1993</v>
      </c>
      <c r="J1607" t="s">
        <v>33</v>
      </c>
      <c r="K1607">
        <v>37090</v>
      </c>
      <c r="L1607" t="s">
        <v>148</v>
      </c>
      <c r="M1607" t="s">
        <v>2347</v>
      </c>
      <c r="N1607" t="s">
        <v>12151</v>
      </c>
      <c r="O1607" t="s">
        <v>12166</v>
      </c>
      <c r="P1607" s="10">
        <f>E1607</f>
        <v>0</v>
      </c>
      <c r="R1607" s="12">
        <v>7.7499999999999999E-2</v>
      </c>
      <c r="S1607" s="10">
        <f>P1607*R1607</f>
        <v>0</v>
      </c>
      <c r="T1607" t="s">
        <v>822</v>
      </c>
      <c r="U1607" s="10">
        <f>G1607</f>
        <v>0</v>
      </c>
      <c r="V1607" s="10">
        <f>S1607-U1607</f>
        <v>0</v>
      </c>
    </row>
    <row r="1608" spans="1:22" x14ac:dyDescent="0.25">
      <c r="A1608" t="s">
        <v>12153</v>
      </c>
      <c r="B1608" t="s">
        <v>2568</v>
      </c>
      <c r="C1608" s="1">
        <v>44883</v>
      </c>
      <c r="D1608" s="1" t="s">
        <v>23</v>
      </c>
      <c r="E1608" s="2">
        <v>50</v>
      </c>
      <c r="F1608" s="2">
        <v>0</v>
      </c>
      <c r="G1608" s="2">
        <v>0</v>
      </c>
      <c r="H1608" s="2">
        <v>50</v>
      </c>
      <c r="I1608" t="s">
        <v>17</v>
      </c>
      <c r="J1608" t="s">
        <v>17</v>
      </c>
      <c r="K1608" t="s">
        <v>17</v>
      </c>
      <c r="L1608" t="s">
        <v>148</v>
      </c>
      <c r="M1608" t="s">
        <v>2347</v>
      </c>
      <c r="N1608" t="s">
        <v>12151</v>
      </c>
      <c r="O1608" t="s">
        <v>12164</v>
      </c>
      <c r="Q1608" s="10">
        <f>E1608</f>
        <v>50</v>
      </c>
      <c r="T1608"/>
    </row>
    <row r="1609" spans="1:22" x14ac:dyDescent="0.25">
      <c r="A1609" t="s">
        <v>12153</v>
      </c>
      <c r="B1609" t="s">
        <v>2569</v>
      </c>
      <c r="C1609" s="1">
        <v>44893</v>
      </c>
      <c r="D1609" s="1" t="s">
        <v>18</v>
      </c>
      <c r="E1609" s="2">
        <v>0</v>
      </c>
      <c r="F1609" s="2">
        <v>0</v>
      </c>
      <c r="G1609" s="2">
        <v>0</v>
      </c>
      <c r="H1609" s="2">
        <v>0</v>
      </c>
      <c r="I1609" t="s">
        <v>2570</v>
      </c>
      <c r="J1609" t="s">
        <v>93</v>
      </c>
      <c r="K1609">
        <v>64014</v>
      </c>
      <c r="L1609" t="s">
        <v>148</v>
      </c>
      <c r="M1609" t="s">
        <v>2347</v>
      </c>
      <c r="N1609" t="s">
        <v>12151</v>
      </c>
      <c r="O1609" t="s">
        <v>12166</v>
      </c>
      <c r="P1609" s="10">
        <f t="shared" ref="P1609:P1610" si="602">E1609</f>
        <v>0</v>
      </c>
      <c r="R1609" s="12">
        <v>7.7499999999999999E-2</v>
      </c>
      <c r="S1609" s="10">
        <f t="shared" ref="S1609:S1610" si="603">P1609*R1609</f>
        <v>0</v>
      </c>
      <c r="T1609" t="s">
        <v>822</v>
      </c>
      <c r="U1609" s="10">
        <f t="shared" ref="U1609:U1610" si="604">G1609</f>
        <v>0</v>
      </c>
      <c r="V1609" s="10">
        <f t="shared" ref="V1609:V1610" si="605">S1609-U1609</f>
        <v>0</v>
      </c>
    </row>
    <row r="1610" spans="1:22" x14ac:dyDescent="0.25">
      <c r="A1610" t="s">
        <v>12153</v>
      </c>
      <c r="B1610" t="s">
        <v>2571</v>
      </c>
      <c r="C1610" s="1">
        <v>44879</v>
      </c>
      <c r="D1610" s="1" t="s">
        <v>18</v>
      </c>
      <c r="E1610" s="2">
        <v>160</v>
      </c>
      <c r="F1610" s="2">
        <v>29.86</v>
      </c>
      <c r="G1610" s="2">
        <v>13.28</v>
      </c>
      <c r="H1610" s="2">
        <v>203.14</v>
      </c>
      <c r="I1610" t="s">
        <v>147</v>
      </c>
      <c r="J1610" t="s">
        <v>134</v>
      </c>
      <c r="K1610">
        <v>46260</v>
      </c>
      <c r="L1610" t="s">
        <v>148</v>
      </c>
      <c r="M1610" t="s">
        <v>2347</v>
      </c>
      <c r="N1610" t="s">
        <v>12151</v>
      </c>
      <c r="O1610" t="s">
        <v>12166</v>
      </c>
      <c r="P1610" s="10">
        <f t="shared" si="602"/>
        <v>160</v>
      </c>
      <c r="R1610" s="12">
        <v>7.7499999999999999E-2</v>
      </c>
      <c r="S1610" s="10">
        <f t="shared" si="603"/>
        <v>12.4</v>
      </c>
      <c r="T1610" t="s">
        <v>822</v>
      </c>
      <c r="U1610" s="10">
        <f t="shared" si="604"/>
        <v>13.28</v>
      </c>
      <c r="V1610" s="10">
        <f t="shared" si="605"/>
        <v>-0.87999999999999901</v>
      </c>
    </row>
    <row r="1611" spans="1:22" x14ac:dyDescent="0.25">
      <c r="A1611" t="s">
        <v>12153</v>
      </c>
      <c r="B1611" t="s">
        <v>2572</v>
      </c>
      <c r="C1611" s="1">
        <v>44888</v>
      </c>
      <c r="D1611" s="1" t="s">
        <v>23</v>
      </c>
      <c r="E1611" s="2">
        <v>50</v>
      </c>
      <c r="F1611" s="2">
        <v>0</v>
      </c>
      <c r="G1611" s="2">
        <v>0</v>
      </c>
      <c r="H1611" s="2">
        <v>50</v>
      </c>
      <c r="I1611" t="s">
        <v>17</v>
      </c>
      <c r="J1611" t="s">
        <v>17</v>
      </c>
      <c r="K1611" t="s">
        <v>17</v>
      </c>
      <c r="L1611" t="s">
        <v>148</v>
      </c>
      <c r="M1611" t="s">
        <v>2347</v>
      </c>
      <c r="N1611" t="s">
        <v>12151</v>
      </c>
      <c r="O1611" t="s">
        <v>12164</v>
      </c>
      <c r="Q1611" s="10">
        <f>E1611</f>
        <v>50</v>
      </c>
      <c r="T1611"/>
    </row>
    <row r="1612" spans="1:22" x14ac:dyDescent="0.25">
      <c r="A1612" t="s">
        <v>12153</v>
      </c>
      <c r="B1612" t="s">
        <v>2573</v>
      </c>
      <c r="C1612" s="1">
        <v>44879</v>
      </c>
      <c r="D1612" s="1" t="s">
        <v>18</v>
      </c>
      <c r="E1612" s="2">
        <v>320</v>
      </c>
      <c r="F1612" s="2">
        <v>48.66</v>
      </c>
      <c r="G1612" s="2">
        <v>24.89</v>
      </c>
      <c r="H1612" s="2">
        <v>393.55</v>
      </c>
      <c r="I1612" t="s">
        <v>2574</v>
      </c>
      <c r="J1612" t="s">
        <v>20</v>
      </c>
      <c r="K1612">
        <v>28376</v>
      </c>
      <c r="L1612" t="s">
        <v>148</v>
      </c>
      <c r="M1612" t="s">
        <v>2347</v>
      </c>
      <c r="N1612" t="s">
        <v>12151</v>
      </c>
      <c r="O1612" t="s">
        <v>12166</v>
      </c>
      <c r="P1612" s="10">
        <f t="shared" ref="P1612:P1620" si="606">E1612</f>
        <v>320</v>
      </c>
      <c r="R1612" s="12">
        <v>7.7499999999999999E-2</v>
      </c>
      <c r="S1612" s="10">
        <f t="shared" ref="S1612:S1620" si="607">P1612*R1612</f>
        <v>24.8</v>
      </c>
      <c r="T1612" t="s">
        <v>822</v>
      </c>
      <c r="U1612" s="10">
        <f t="shared" ref="U1612:U1620" si="608">G1612</f>
        <v>24.89</v>
      </c>
      <c r="V1612" s="10">
        <f t="shared" ref="V1612:V1620" si="609">S1612-U1612</f>
        <v>-8.9999999999999858E-2</v>
      </c>
    </row>
    <row r="1613" spans="1:22" x14ac:dyDescent="0.25">
      <c r="A1613" t="s">
        <v>12153</v>
      </c>
      <c r="B1613" t="s">
        <v>2575</v>
      </c>
      <c r="C1613" s="1">
        <v>44880</v>
      </c>
      <c r="D1613" s="1" t="s">
        <v>18</v>
      </c>
      <c r="E1613" s="2">
        <v>122.5</v>
      </c>
      <c r="F1613" s="2">
        <v>21.56</v>
      </c>
      <c r="G1613" s="2">
        <v>10.09</v>
      </c>
      <c r="H1613" s="2">
        <v>154.15</v>
      </c>
      <c r="I1613" t="s">
        <v>2576</v>
      </c>
      <c r="J1613" t="s">
        <v>46</v>
      </c>
      <c r="K1613">
        <v>30720</v>
      </c>
      <c r="L1613" t="s">
        <v>148</v>
      </c>
      <c r="M1613" t="s">
        <v>2347</v>
      </c>
      <c r="N1613" t="s">
        <v>12151</v>
      </c>
      <c r="O1613" t="s">
        <v>12166</v>
      </c>
      <c r="P1613" s="10">
        <f t="shared" si="606"/>
        <v>122.5</v>
      </c>
      <c r="R1613" s="12">
        <v>7.7499999999999999E-2</v>
      </c>
      <c r="S1613" s="10">
        <f t="shared" si="607"/>
        <v>9.4937500000000004</v>
      </c>
      <c r="T1613" t="s">
        <v>822</v>
      </c>
      <c r="U1613" s="10">
        <f t="shared" si="608"/>
        <v>10.09</v>
      </c>
      <c r="V1613" s="10">
        <f t="shared" si="609"/>
        <v>-0.5962499999999995</v>
      </c>
    </row>
    <row r="1614" spans="1:22" x14ac:dyDescent="0.25">
      <c r="A1614" t="s">
        <v>12153</v>
      </c>
      <c r="B1614" t="s">
        <v>2577</v>
      </c>
      <c r="C1614" s="1">
        <v>44879</v>
      </c>
      <c r="D1614" s="1" t="s">
        <v>18</v>
      </c>
      <c r="E1614" s="2">
        <v>320</v>
      </c>
      <c r="F1614" s="2">
        <v>48.66</v>
      </c>
      <c r="G1614" s="2">
        <v>25.82</v>
      </c>
      <c r="H1614" s="2">
        <v>394.48</v>
      </c>
      <c r="I1614" t="s">
        <v>2578</v>
      </c>
      <c r="J1614" t="s">
        <v>46</v>
      </c>
      <c r="K1614">
        <v>30546</v>
      </c>
      <c r="L1614" t="s">
        <v>148</v>
      </c>
      <c r="M1614" t="s">
        <v>2347</v>
      </c>
      <c r="N1614" t="s">
        <v>12151</v>
      </c>
      <c r="O1614" t="s">
        <v>12166</v>
      </c>
      <c r="P1614" s="10">
        <f t="shared" si="606"/>
        <v>320</v>
      </c>
      <c r="R1614" s="12">
        <v>7.7499999999999999E-2</v>
      </c>
      <c r="S1614" s="10">
        <f t="shared" si="607"/>
        <v>24.8</v>
      </c>
      <c r="T1614" t="s">
        <v>822</v>
      </c>
      <c r="U1614" s="10">
        <f t="shared" si="608"/>
        <v>25.82</v>
      </c>
      <c r="V1614" s="10">
        <f t="shared" si="609"/>
        <v>-1.0199999999999996</v>
      </c>
    </row>
    <row r="1615" spans="1:22" x14ac:dyDescent="0.25">
      <c r="A1615" t="s">
        <v>12153</v>
      </c>
      <c r="B1615" t="s">
        <v>2579</v>
      </c>
      <c r="C1615" s="1">
        <v>44879</v>
      </c>
      <c r="D1615" s="1" t="s">
        <v>18</v>
      </c>
      <c r="E1615" s="2">
        <v>320</v>
      </c>
      <c r="F1615" s="2">
        <v>48.66</v>
      </c>
      <c r="G1615" s="2">
        <v>0</v>
      </c>
      <c r="H1615" s="2">
        <v>368.66</v>
      </c>
      <c r="I1615" t="s">
        <v>2580</v>
      </c>
      <c r="J1615" t="s">
        <v>265</v>
      </c>
      <c r="K1615">
        <v>1852</v>
      </c>
      <c r="L1615" t="s">
        <v>148</v>
      </c>
      <c r="M1615" t="s">
        <v>2347</v>
      </c>
      <c r="N1615" t="s">
        <v>12151</v>
      </c>
      <c r="O1615" t="s">
        <v>12166</v>
      </c>
      <c r="P1615" s="10">
        <f t="shared" si="606"/>
        <v>320</v>
      </c>
      <c r="R1615" s="12">
        <v>7.7499999999999999E-2</v>
      </c>
      <c r="S1615" s="10">
        <f t="shared" si="607"/>
        <v>24.8</v>
      </c>
      <c r="T1615" t="s">
        <v>822</v>
      </c>
      <c r="U1615" s="10">
        <f t="shared" si="608"/>
        <v>0</v>
      </c>
      <c r="V1615" s="10">
        <f t="shared" si="609"/>
        <v>24.8</v>
      </c>
    </row>
    <row r="1616" spans="1:22" x14ac:dyDescent="0.25">
      <c r="A1616" t="s">
        <v>12153</v>
      </c>
      <c r="B1616" t="s">
        <v>2581</v>
      </c>
      <c r="C1616" s="1">
        <v>44879</v>
      </c>
      <c r="D1616" s="1" t="s">
        <v>18</v>
      </c>
      <c r="E1616" s="2">
        <v>299.10000000000002</v>
      </c>
      <c r="F1616" s="2">
        <v>48.66</v>
      </c>
      <c r="G1616" s="2">
        <v>0</v>
      </c>
      <c r="H1616" s="2">
        <v>347.76</v>
      </c>
      <c r="I1616" t="s">
        <v>2582</v>
      </c>
      <c r="J1616" t="s">
        <v>265</v>
      </c>
      <c r="K1616">
        <v>2769</v>
      </c>
      <c r="L1616" t="s">
        <v>148</v>
      </c>
      <c r="M1616" t="s">
        <v>2347</v>
      </c>
      <c r="N1616" t="s">
        <v>12151</v>
      </c>
      <c r="O1616" t="s">
        <v>12166</v>
      </c>
      <c r="P1616" s="10">
        <f t="shared" si="606"/>
        <v>299.10000000000002</v>
      </c>
      <c r="R1616" s="12">
        <v>7.7499999999999999E-2</v>
      </c>
      <c r="S1616" s="10">
        <f t="shared" si="607"/>
        <v>23.180250000000001</v>
      </c>
      <c r="T1616" t="s">
        <v>822</v>
      </c>
      <c r="U1616" s="10">
        <f t="shared" si="608"/>
        <v>0</v>
      </c>
      <c r="V1616" s="10">
        <f t="shared" si="609"/>
        <v>23.180250000000001</v>
      </c>
    </row>
    <row r="1617" spans="1:22" x14ac:dyDescent="0.25">
      <c r="A1617" t="s">
        <v>12153</v>
      </c>
      <c r="B1617" t="s">
        <v>2583</v>
      </c>
      <c r="C1617" s="1">
        <v>44879</v>
      </c>
      <c r="D1617" s="1" t="s">
        <v>18</v>
      </c>
      <c r="E1617" s="2">
        <v>320</v>
      </c>
      <c r="F1617" s="2">
        <v>39.270000000000003</v>
      </c>
      <c r="G1617" s="2">
        <v>24.96</v>
      </c>
      <c r="H1617" s="2">
        <v>384.23</v>
      </c>
      <c r="I1617" t="s">
        <v>1078</v>
      </c>
      <c r="J1617" t="s">
        <v>246</v>
      </c>
      <c r="K1617">
        <v>85249</v>
      </c>
      <c r="L1617" t="s">
        <v>148</v>
      </c>
      <c r="M1617" t="s">
        <v>2347</v>
      </c>
      <c r="N1617" t="s">
        <v>12151</v>
      </c>
      <c r="O1617" t="s">
        <v>12166</v>
      </c>
      <c r="P1617" s="10">
        <f t="shared" si="606"/>
        <v>320</v>
      </c>
      <c r="R1617" s="12">
        <v>7.7499999999999999E-2</v>
      </c>
      <c r="S1617" s="10">
        <f t="shared" si="607"/>
        <v>24.8</v>
      </c>
      <c r="T1617" t="s">
        <v>822</v>
      </c>
      <c r="U1617" s="10">
        <f t="shared" si="608"/>
        <v>24.96</v>
      </c>
      <c r="V1617" s="10">
        <f t="shared" si="609"/>
        <v>-0.16000000000000014</v>
      </c>
    </row>
    <row r="1618" spans="1:22" x14ac:dyDescent="0.25">
      <c r="A1618" t="s">
        <v>12153</v>
      </c>
      <c r="B1618" t="s">
        <v>2584</v>
      </c>
      <c r="C1618" s="1">
        <v>44879</v>
      </c>
      <c r="D1618" s="1" t="s">
        <v>18</v>
      </c>
      <c r="E1618" s="2">
        <v>320</v>
      </c>
      <c r="F1618" s="2">
        <v>48.66</v>
      </c>
      <c r="G1618" s="2">
        <v>31.82</v>
      </c>
      <c r="H1618" s="2">
        <v>400.48</v>
      </c>
      <c r="I1618" t="s">
        <v>2585</v>
      </c>
      <c r="J1618" t="s">
        <v>39</v>
      </c>
      <c r="K1618">
        <v>11766</v>
      </c>
      <c r="L1618" t="s">
        <v>148</v>
      </c>
      <c r="M1618" t="s">
        <v>2347</v>
      </c>
      <c r="N1618" t="s">
        <v>12151</v>
      </c>
      <c r="O1618" t="s">
        <v>12166</v>
      </c>
      <c r="P1618" s="10">
        <f t="shared" si="606"/>
        <v>320</v>
      </c>
      <c r="R1618" s="12">
        <v>7.7499999999999999E-2</v>
      </c>
      <c r="S1618" s="10">
        <f t="shared" si="607"/>
        <v>24.8</v>
      </c>
      <c r="T1618" t="s">
        <v>822</v>
      </c>
      <c r="U1618" s="10">
        <f t="shared" si="608"/>
        <v>31.82</v>
      </c>
      <c r="V1618" s="10">
        <f t="shared" si="609"/>
        <v>-7.02</v>
      </c>
    </row>
    <row r="1619" spans="1:22" x14ac:dyDescent="0.25">
      <c r="A1619" t="s">
        <v>12153</v>
      </c>
      <c r="B1619" t="s">
        <v>2586</v>
      </c>
      <c r="C1619" s="1">
        <v>44879</v>
      </c>
      <c r="D1619" s="1" t="s">
        <v>18</v>
      </c>
      <c r="E1619" s="2">
        <v>320</v>
      </c>
      <c r="F1619" s="2">
        <v>48.66</v>
      </c>
      <c r="G1619" s="2">
        <v>23.04</v>
      </c>
      <c r="H1619" s="2">
        <v>391.7</v>
      </c>
      <c r="I1619" t="s">
        <v>2587</v>
      </c>
      <c r="J1619" t="s">
        <v>203</v>
      </c>
      <c r="K1619">
        <v>60490</v>
      </c>
      <c r="L1619" t="s">
        <v>148</v>
      </c>
      <c r="M1619" t="s">
        <v>2347</v>
      </c>
      <c r="N1619" t="s">
        <v>12151</v>
      </c>
      <c r="O1619" t="s">
        <v>12166</v>
      </c>
      <c r="P1619" s="10">
        <f t="shared" si="606"/>
        <v>320</v>
      </c>
      <c r="R1619" s="12">
        <v>7.7499999999999999E-2</v>
      </c>
      <c r="S1619" s="10">
        <f t="shared" si="607"/>
        <v>24.8</v>
      </c>
      <c r="T1619" t="s">
        <v>822</v>
      </c>
      <c r="U1619" s="10">
        <f t="shared" si="608"/>
        <v>23.04</v>
      </c>
      <c r="V1619" s="10">
        <f t="shared" si="609"/>
        <v>1.7600000000000016</v>
      </c>
    </row>
    <row r="1620" spans="1:22" x14ac:dyDescent="0.25">
      <c r="A1620" t="s">
        <v>12153</v>
      </c>
      <c r="B1620" t="s">
        <v>2588</v>
      </c>
      <c r="C1620" s="1">
        <v>44879</v>
      </c>
      <c r="D1620" s="1" t="s">
        <v>18</v>
      </c>
      <c r="E1620" s="2">
        <v>291.08999999999997</v>
      </c>
      <c r="F1620" s="2">
        <v>48.66</v>
      </c>
      <c r="G1620" s="2">
        <v>23.79</v>
      </c>
      <c r="H1620" s="2">
        <v>363.54</v>
      </c>
      <c r="I1620" t="s">
        <v>2589</v>
      </c>
      <c r="J1620" t="s">
        <v>71</v>
      </c>
      <c r="K1620">
        <v>33544</v>
      </c>
      <c r="L1620" t="s">
        <v>148</v>
      </c>
      <c r="M1620" t="s">
        <v>2347</v>
      </c>
      <c r="N1620" t="s">
        <v>12151</v>
      </c>
      <c r="O1620" t="s">
        <v>12166</v>
      </c>
      <c r="P1620" s="10">
        <f t="shared" si="606"/>
        <v>291.08999999999997</v>
      </c>
      <c r="R1620" s="12">
        <v>7.7499999999999999E-2</v>
      </c>
      <c r="S1620" s="10">
        <f t="shared" si="607"/>
        <v>22.559474999999999</v>
      </c>
      <c r="T1620" t="s">
        <v>822</v>
      </c>
      <c r="U1620" s="10">
        <f t="shared" si="608"/>
        <v>23.79</v>
      </c>
      <c r="V1620" s="10">
        <f t="shared" si="609"/>
        <v>-1.2305250000000001</v>
      </c>
    </row>
    <row r="1621" spans="1:22" x14ac:dyDescent="0.25">
      <c r="A1621" t="s">
        <v>12153</v>
      </c>
      <c r="B1621" t="s">
        <v>2590</v>
      </c>
      <c r="C1621" s="1">
        <v>44872</v>
      </c>
      <c r="D1621" s="1" t="s">
        <v>23</v>
      </c>
      <c r="E1621" s="2">
        <v>50</v>
      </c>
      <c r="F1621" s="2">
        <v>0</v>
      </c>
      <c r="G1621" s="2">
        <v>0</v>
      </c>
      <c r="H1621" s="2">
        <v>50</v>
      </c>
      <c r="I1621" t="s">
        <v>17</v>
      </c>
      <c r="J1621" t="s">
        <v>17</v>
      </c>
      <c r="K1621" t="s">
        <v>17</v>
      </c>
      <c r="L1621" t="s">
        <v>148</v>
      </c>
      <c r="M1621" t="s">
        <v>2347</v>
      </c>
      <c r="N1621" t="s">
        <v>12151</v>
      </c>
      <c r="O1621" t="s">
        <v>12164</v>
      </c>
      <c r="Q1621" s="10">
        <f>E1621</f>
        <v>50</v>
      </c>
      <c r="T1621"/>
    </row>
    <row r="1622" spans="1:22" x14ac:dyDescent="0.25">
      <c r="A1622" t="s">
        <v>12154</v>
      </c>
      <c r="B1622" t="s">
        <v>2591</v>
      </c>
      <c r="C1622" s="1">
        <v>44900</v>
      </c>
      <c r="D1622" s="1" t="s">
        <v>18</v>
      </c>
      <c r="E1622" s="2">
        <v>160</v>
      </c>
      <c r="F1622" s="2">
        <v>29.86</v>
      </c>
      <c r="G1622" s="2">
        <v>17.559999999999999</v>
      </c>
      <c r="H1622" s="2">
        <v>207.42</v>
      </c>
      <c r="I1622" t="s">
        <v>269</v>
      </c>
      <c r="J1622" t="s">
        <v>33</v>
      </c>
      <c r="K1622">
        <v>38401</v>
      </c>
      <c r="L1622" t="s">
        <v>148</v>
      </c>
      <c r="M1622" t="s">
        <v>2347</v>
      </c>
      <c r="N1622" t="s">
        <v>12151</v>
      </c>
      <c r="O1622" t="s">
        <v>12166</v>
      </c>
      <c r="P1622" s="10">
        <f>E1622</f>
        <v>160</v>
      </c>
      <c r="R1622" s="12">
        <v>7.7499999999999999E-2</v>
      </c>
      <c r="S1622" s="10">
        <f>P1622*R1622</f>
        <v>12.4</v>
      </c>
      <c r="T1622" t="s">
        <v>822</v>
      </c>
      <c r="U1622" s="10">
        <f>G1622</f>
        <v>17.559999999999999</v>
      </c>
      <c r="V1622" s="10">
        <f>S1622-U1622</f>
        <v>-5.1599999999999984</v>
      </c>
    </row>
    <row r="1623" spans="1:22" x14ac:dyDescent="0.25">
      <c r="A1623" t="s">
        <v>12152</v>
      </c>
      <c r="B1623" t="s">
        <v>2592</v>
      </c>
      <c r="C1623" s="1">
        <v>44835</v>
      </c>
      <c r="D1623" s="1" t="s">
        <v>23</v>
      </c>
      <c r="E1623" s="2">
        <v>50</v>
      </c>
      <c r="F1623" s="2">
        <v>0</v>
      </c>
      <c r="G1623" s="2">
        <v>0</v>
      </c>
      <c r="H1623" s="2">
        <v>50</v>
      </c>
      <c r="I1623" t="s">
        <v>17</v>
      </c>
      <c r="J1623" t="s">
        <v>17</v>
      </c>
      <c r="K1623" t="s">
        <v>17</v>
      </c>
      <c r="L1623" t="s">
        <v>148</v>
      </c>
      <c r="M1623" t="s">
        <v>2347</v>
      </c>
      <c r="N1623" t="s">
        <v>12151</v>
      </c>
      <c r="O1623" t="s">
        <v>12164</v>
      </c>
      <c r="Q1623" s="10">
        <f>E1623</f>
        <v>50</v>
      </c>
      <c r="T1623"/>
    </row>
    <row r="1624" spans="1:22" x14ac:dyDescent="0.25">
      <c r="A1624" t="s">
        <v>12153</v>
      </c>
      <c r="B1624" t="s">
        <v>2593</v>
      </c>
      <c r="C1624" s="1">
        <v>44879</v>
      </c>
      <c r="D1624" s="1" t="s">
        <v>18</v>
      </c>
      <c r="E1624" s="2">
        <v>320</v>
      </c>
      <c r="F1624" s="2">
        <v>43.23</v>
      </c>
      <c r="G1624" s="2">
        <v>29.98</v>
      </c>
      <c r="H1624" s="2">
        <v>393.21</v>
      </c>
      <c r="I1624" t="s">
        <v>127</v>
      </c>
      <c r="J1624" t="s">
        <v>59</v>
      </c>
      <c r="K1624">
        <v>76107</v>
      </c>
      <c r="L1624" t="s">
        <v>148</v>
      </c>
      <c r="M1624" t="s">
        <v>2347</v>
      </c>
      <c r="N1624" t="s">
        <v>12151</v>
      </c>
      <c r="O1624" t="s">
        <v>12166</v>
      </c>
      <c r="P1624" s="10">
        <f>E1624</f>
        <v>320</v>
      </c>
      <c r="R1624" s="12">
        <v>7.7499999999999999E-2</v>
      </c>
      <c r="S1624" s="10">
        <f>P1624*R1624</f>
        <v>24.8</v>
      </c>
      <c r="T1624" t="s">
        <v>822</v>
      </c>
      <c r="U1624" s="10">
        <f>G1624</f>
        <v>29.98</v>
      </c>
      <c r="V1624" s="10">
        <f>S1624-U1624</f>
        <v>-5.18</v>
      </c>
    </row>
    <row r="1625" spans="1:22" x14ac:dyDescent="0.25">
      <c r="A1625" t="s">
        <v>12152</v>
      </c>
      <c r="B1625" t="s">
        <v>2594</v>
      </c>
      <c r="C1625" s="1">
        <v>44838</v>
      </c>
      <c r="D1625" s="1" t="s">
        <v>23</v>
      </c>
      <c r="E1625" s="2">
        <v>50</v>
      </c>
      <c r="F1625" s="2">
        <v>0</v>
      </c>
      <c r="G1625" s="2">
        <v>0</v>
      </c>
      <c r="H1625" s="2">
        <v>50</v>
      </c>
      <c r="I1625" t="s">
        <v>17</v>
      </c>
      <c r="J1625" t="s">
        <v>17</v>
      </c>
      <c r="K1625" t="s">
        <v>17</v>
      </c>
      <c r="L1625" t="s">
        <v>148</v>
      </c>
      <c r="M1625" t="s">
        <v>2347</v>
      </c>
      <c r="N1625" t="s">
        <v>12151</v>
      </c>
      <c r="O1625" t="s">
        <v>12164</v>
      </c>
      <c r="Q1625" s="10">
        <f>E1625</f>
        <v>50</v>
      </c>
      <c r="T1625"/>
    </row>
    <row r="1626" spans="1:22" x14ac:dyDescent="0.25">
      <c r="A1626" t="s">
        <v>12153</v>
      </c>
      <c r="B1626" t="s">
        <v>2595</v>
      </c>
      <c r="C1626" s="1">
        <v>44879</v>
      </c>
      <c r="D1626" s="1" t="s">
        <v>18</v>
      </c>
      <c r="E1626" s="2">
        <v>320</v>
      </c>
      <c r="F1626" s="2">
        <v>48.66</v>
      </c>
      <c r="G1626" s="2">
        <v>29.57</v>
      </c>
      <c r="H1626" s="2">
        <v>398.23</v>
      </c>
      <c r="I1626" t="s">
        <v>2596</v>
      </c>
      <c r="J1626" t="s">
        <v>93</v>
      </c>
      <c r="K1626">
        <v>63122</v>
      </c>
      <c r="L1626" t="s">
        <v>148</v>
      </c>
      <c r="M1626" t="s">
        <v>2347</v>
      </c>
      <c r="N1626" t="s">
        <v>12151</v>
      </c>
      <c r="O1626" t="s">
        <v>12166</v>
      </c>
      <c r="P1626" s="10">
        <f t="shared" ref="P1626:P1634" si="610">E1626</f>
        <v>320</v>
      </c>
      <c r="R1626" s="12">
        <v>7.7499999999999999E-2</v>
      </c>
      <c r="S1626" s="10">
        <f t="shared" ref="S1626:S1634" si="611">P1626*R1626</f>
        <v>24.8</v>
      </c>
      <c r="T1626" t="s">
        <v>822</v>
      </c>
      <c r="U1626" s="10">
        <f t="shared" ref="U1626:U1634" si="612">G1626</f>
        <v>29.57</v>
      </c>
      <c r="V1626" s="10">
        <f t="shared" ref="V1626:V1634" si="613">S1626-U1626</f>
        <v>-4.7699999999999996</v>
      </c>
    </row>
    <row r="1627" spans="1:22" x14ac:dyDescent="0.25">
      <c r="A1627" t="s">
        <v>12153</v>
      </c>
      <c r="B1627" t="s">
        <v>2597</v>
      </c>
      <c r="C1627" s="1">
        <v>44879</v>
      </c>
      <c r="D1627" s="1" t="s">
        <v>18</v>
      </c>
      <c r="E1627" s="2">
        <v>320</v>
      </c>
      <c r="F1627" s="2">
        <v>48.66</v>
      </c>
      <c r="G1627" s="2">
        <v>25.61</v>
      </c>
      <c r="H1627" s="2">
        <v>394.27</v>
      </c>
      <c r="I1627" t="s">
        <v>2598</v>
      </c>
      <c r="J1627" t="s">
        <v>472</v>
      </c>
      <c r="K1627">
        <v>3840</v>
      </c>
      <c r="L1627" t="s">
        <v>148</v>
      </c>
      <c r="M1627" t="s">
        <v>2347</v>
      </c>
      <c r="N1627" t="s">
        <v>12151</v>
      </c>
      <c r="O1627" t="s">
        <v>12166</v>
      </c>
      <c r="P1627" s="10">
        <f t="shared" si="610"/>
        <v>320</v>
      </c>
      <c r="R1627" s="12">
        <v>7.7499999999999999E-2</v>
      </c>
      <c r="S1627" s="10">
        <f t="shared" si="611"/>
        <v>24.8</v>
      </c>
      <c r="T1627" t="s">
        <v>822</v>
      </c>
      <c r="U1627" s="10">
        <f t="shared" si="612"/>
        <v>25.61</v>
      </c>
      <c r="V1627" s="10">
        <f t="shared" si="613"/>
        <v>-0.80999999999999872</v>
      </c>
    </row>
    <row r="1628" spans="1:22" x14ac:dyDescent="0.25">
      <c r="A1628" t="s">
        <v>12153</v>
      </c>
      <c r="B1628" t="s">
        <v>2599</v>
      </c>
      <c r="C1628" s="1">
        <v>44879</v>
      </c>
      <c r="D1628" s="1" t="s">
        <v>18</v>
      </c>
      <c r="E1628" s="2">
        <v>350.03</v>
      </c>
      <c r="F1628" s="2">
        <v>48.66</v>
      </c>
      <c r="G1628" s="2">
        <v>27.91</v>
      </c>
      <c r="H1628" s="2">
        <v>426.6</v>
      </c>
      <c r="I1628" t="s">
        <v>2600</v>
      </c>
      <c r="J1628" t="s">
        <v>134</v>
      </c>
      <c r="K1628">
        <v>46075</v>
      </c>
      <c r="L1628" t="s">
        <v>148</v>
      </c>
      <c r="M1628" t="s">
        <v>2347</v>
      </c>
      <c r="N1628" t="s">
        <v>12151</v>
      </c>
      <c r="O1628" t="s">
        <v>12166</v>
      </c>
      <c r="P1628" s="10">
        <f t="shared" si="610"/>
        <v>350.03</v>
      </c>
      <c r="R1628" s="12">
        <v>7.7499999999999999E-2</v>
      </c>
      <c r="S1628" s="10">
        <f t="shared" si="611"/>
        <v>27.127324999999999</v>
      </c>
      <c r="T1628" t="s">
        <v>822</v>
      </c>
      <c r="U1628" s="10">
        <f t="shared" si="612"/>
        <v>27.91</v>
      </c>
      <c r="V1628" s="10">
        <f t="shared" si="613"/>
        <v>-0.78267500000000112</v>
      </c>
    </row>
    <row r="1629" spans="1:22" x14ac:dyDescent="0.25">
      <c r="A1629" t="s">
        <v>12153</v>
      </c>
      <c r="B1629" t="s">
        <v>2601</v>
      </c>
      <c r="C1629" s="1">
        <v>44893</v>
      </c>
      <c r="D1629" s="1" t="s">
        <v>18</v>
      </c>
      <c r="E1629" s="2">
        <v>126</v>
      </c>
      <c r="F1629" s="2">
        <v>23.71</v>
      </c>
      <c r="G1629" s="2">
        <v>10.15</v>
      </c>
      <c r="H1629" s="2">
        <v>159.86000000000001</v>
      </c>
      <c r="I1629" t="s">
        <v>288</v>
      </c>
      <c r="J1629" t="s">
        <v>577</v>
      </c>
      <c r="K1629">
        <v>85262</v>
      </c>
      <c r="L1629" t="s">
        <v>148</v>
      </c>
      <c r="M1629" t="s">
        <v>2347</v>
      </c>
      <c r="N1629" t="s">
        <v>12151</v>
      </c>
      <c r="O1629" t="s">
        <v>12166</v>
      </c>
      <c r="P1629" s="10">
        <f t="shared" si="610"/>
        <v>126</v>
      </c>
      <c r="R1629" s="12">
        <v>7.7499999999999999E-2</v>
      </c>
      <c r="S1629" s="10">
        <f t="shared" si="611"/>
        <v>9.7650000000000006</v>
      </c>
      <c r="T1629" t="s">
        <v>822</v>
      </c>
      <c r="U1629" s="10">
        <f t="shared" si="612"/>
        <v>10.15</v>
      </c>
      <c r="V1629" s="10">
        <f t="shared" si="613"/>
        <v>-0.38499999999999979</v>
      </c>
    </row>
    <row r="1630" spans="1:22" x14ac:dyDescent="0.25">
      <c r="A1630" t="s">
        <v>12153</v>
      </c>
      <c r="B1630" t="s">
        <v>2602</v>
      </c>
      <c r="C1630" s="1">
        <v>44879</v>
      </c>
      <c r="D1630" s="1" t="s">
        <v>18</v>
      </c>
      <c r="E1630" s="2">
        <v>66.099999999999994</v>
      </c>
      <c r="F1630" s="2">
        <v>29.86</v>
      </c>
      <c r="G1630" s="2">
        <v>9.36</v>
      </c>
      <c r="H1630" s="2">
        <v>105.32</v>
      </c>
      <c r="I1630" t="s">
        <v>1264</v>
      </c>
      <c r="J1630" t="s">
        <v>33</v>
      </c>
      <c r="K1630">
        <v>38305</v>
      </c>
      <c r="L1630" t="s">
        <v>148</v>
      </c>
      <c r="M1630" t="s">
        <v>2347</v>
      </c>
      <c r="N1630" t="s">
        <v>12151</v>
      </c>
      <c r="O1630" t="s">
        <v>12166</v>
      </c>
      <c r="P1630" s="10">
        <f t="shared" si="610"/>
        <v>66.099999999999994</v>
      </c>
      <c r="R1630" s="12">
        <v>7.7499999999999999E-2</v>
      </c>
      <c r="S1630" s="10">
        <f t="shared" si="611"/>
        <v>5.1227499999999999</v>
      </c>
      <c r="T1630" t="s">
        <v>822</v>
      </c>
      <c r="U1630" s="10">
        <f t="shared" si="612"/>
        <v>9.36</v>
      </c>
      <c r="V1630" s="10">
        <f t="shared" si="613"/>
        <v>-4.2372499999999995</v>
      </c>
    </row>
    <row r="1631" spans="1:22" x14ac:dyDescent="0.25">
      <c r="A1631" t="s">
        <v>12154</v>
      </c>
      <c r="B1631" t="s">
        <v>2603</v>
      </c>
      <c r="C1631" s="1">
        <v>44906</v>
      </c>
      <c r="D1631" s="1" t="s">
        <v>18</v>
      </c>
      <c r="E1631" s="2">
        <v>160</v>
      </c>
      <c r="F1631" s="2">
        <v>29.86</v>
      </c>
      <c r="G1631" s="2">
        <v>11.87</v>
      </c>
      <c r="H1631" s="2">
        <v>201.73</v>
      </c>
      <c r="I1631" t="s">
        <v>202</v>
      </c>
      <c r="J1631" t="s">
        <v>203</v>
      </c>
      <c r="K1631">
        <v>60010</v>
      </c>
      <c r="L1631" t="s">
        <v>148</v>
      </c>
      <c r="M1631" t="s">
        <v>2347</v>
      </c>
      <c r="N1631" t="s">
        <v>12151</v>
      </c>
      <c r="O1631" t="s">
        <v>12166</v>
      </c>
      <c r="P1631" s="10">
        <f t="shared" si="610"/>
        <v>160</v>
      </c>
      <c r="R1631" s="12">
        <v>7.7499999999999999E-2</v>
      </c>
      <c r="S1631" s="10">
        <f t="shared" si="611"/>
        <v>12.4</v>
      </c>
      <c r="T1631" t="s">
        <v>822</v>
      </c>
      <c r="U1631" s="10">
        <f t="shared" si="612"/>
        <v>11.87</v>
      </c>
      <c r="V1631" s="10">
        <f t="shared" si="613"/>
        <v>0.53000000000000114</v>
      </c>
    </row>
    <row r="1632" spans="1:22" x14ac:dyDescent="0.25">
      <c r="A1632" t="s">
        <v>12153</v>
      </c>
      <c r="B1632" t="s">
        <v>2604</v>
      </c>
      <c r="C1632" s="1">
        <v>44879</v>
      </c>
      <c r="D1632" s="1" t="s">
        <v>18</v>
      </c>
      <c r="E1632" s="2">
        <v>320</v>
      </c>
      <c r="F1632" s="2">
        <v>48.66</v>
      </c>
      <c r="G1632" s="2">
        <v>0</v>
      </c>
      <c r="H1632" s="2">
        <v>368.66</v>
      </c>
      <c r="I1632" t="s">
        <v>2605</v>
      </c>
      <c r="J1632" t="s">
        <v>265</v>
      </c>
      <c r="K1632">
        <v>2052</v>
      </c>
      <c r="L1632" t="s">
        <v>148</v>
      </c>
      <c r="M1632" t="s">
        <v>2347</v>
      </c>
      <c r="N1632" t="s">
        <v>12151</v>
      </c>
      <c r="O1632" t="s">
        <v>12166</v>
      </c>
      <c r="P1632" s="10">
        <f t="shared" si="610"/>
        <v>320</v>
      </c>
      <c r="R1632" s="12">
        <v>7.7499999999999999E-2</v>
      </c>
      <c r="S1632" s="10">
        <f t="shared" si="611"/>
        <v>24.8</v>
      </c>
      <c r="T1632" t="s">
        <v>822</v>
      </c>
      <c r="U1632" s="10">
        <f t="shared" si="612"/>
        <v>0</v>
      </c>
      <c r="V1632" s="10">
        <f t="shared" si="613"/>
        <v>24.8</v>
      </c>
    </row>
    <row r="1633" spans="1:22" x14ac:dyDescent="0.25">
      <c r="A1633" t="s">
        <v>12153</v>
      </c>
      <c r="B1633" t="s">
        <v>2606</v>
      </c>
      <c r="C1633" s="1">
        <v>44879</v>
      </c>
      <c r="D1633" s="1" t="s">
        <v>18</v>
      </c>
      <c r="E1633" s="2">
        <v>320</v>
      </c>
      <c r="F1633" s="2">
        <v>38.42</v>
      </c>
      <c r="G1633" s="2">
        <v>32.32</v>
      </c>
      <c r="H1633" s="2">
        <v>390.74</v>
      </c>
      <c r="I1633" t="s">
        <v>2607</v>
      </c>
      <c r="J1633" t="s">
        <v>453</v>
      </c>
      <c r="K1633">
        <v>98021</v>
      </c>
      <c r="L1633" t="s">
        <v>148</v>
      </c>
      <c r="M1633" t="s">
        <v>2347</v>
      </c>
      <c r="N1633" t="s">
        <v>12151</v>
      </c>
      <c r="O1633" t="s">
        <v>12166</v>
      </c>
      <c r="P1633" s="10">
        <f t="shared" si="610"/>
        <v>320</v>
      </c>
      <c r="R1633" s="12">
        <v>7.7499999999999999E-2</v>
      </c>
      <c r="S1633" s="10">
        <f t="shared" si="611"/>
        <v>24.8</v>
      </c>
      <c r="T1633" t="s">
        <v>822</v>
      </c>
      <c r="U1633" s="10">
        <f t="shared" si="612"/>
        <v>32.32</v>
      </c>
      <c r="V1633" s="10">
        <f t="shared" si="613"/>
        <v>-7.52</v>
      </c>
    </row>
    <row r="1634" spans="1:22" x14ac:dyDescent="0.25">
      <c r="A1634" t="s">
        <v>12153</v>
      </c>
      <c r="B1634" t="s">
        <v>2608</v>
      </c>
      <c r="C1634" s="1">
        <v>44879</v>
      </c>
      <c r="D1634" s="1" t="s">
        <v>18</v>
      </c>
      <c r="E1634" s="2">
        <v>160</v>
      </c>
      <c r="F1634" s="2">
        <v>29.86</v>
      </c>
      <c r="G1634" s="2">
        <v>11.87</v>
      </c>
      <c r="H1634" s="2">
        <v>201.73</v>
      </c>
      <c r="I1634" t="s">
        <v>2609</v>
      </c>
      <c r="J1634" t="s">
        <v>203</v>
      </c>
      <c r="K1634">
        <v>60126</v>
      </c>
      <c r="L1634" t="s">
        <v>148</v>
      </c>
      <c r="M1634" t="s">
        <v>2347</v>
      </c>
      <c r="N1634" t="s">
        <v>12151</v>
      </c>
      <c r="O1634" t="s">
        <v>12166</v>
      </c>
      <c r="P1634" s="10">
        <f t="shared" si="610"/>
        <v>160</v>
      </c>
      <c r="R1634" s="12">
        <v>7.7499999999999999E-2</v>
      </c>
      <c r="S1634" s="10">
        <f t="shared" si="611"/>
        <v>12.4</v>
      </c>
      <c r="T1634" t="s">
        <v>822</v>
      </c>
      <c r="U1634" s="10">
        <f t="shared" si="612"/>
        <v>11.87</v>
      </c>
      <c r="V1634" s="10">
        <f t="shared" si="613"/>
        <v>0.53000000000000114</v>
      </c>
    </row>
    <row r="1635" spans="1:22" x14ac:dyDescent="0.25">
      <c r="A1635" t="s">
        <v>12153</v>
      </c>
      <c r="B1635" t="s">
        <v>2610</v>
      </c>
      <c r="C1635" s="1">
        <v>44892</v>
      </c>
      <c r="D1635" s="1" t="s">
        <v>23</v>
      </c>
      <c r="E1635" s="2">
        <v>50</v>
      </c>
      <c r="F1635" s="2">
        <v>0</v>
      </c>
      <c r="G1635" s="2">
        <v>0</v>
      </c>
      <c r="H1635" s="2">
        <v>50</v>
      </c>
      <c r="I1635" t="s">
        <v>17</v>
      </c>
      <c r="J1635" t="s">
        <v>17</v>
      </c>
      <c r="K1635" t="s">
        <v>17</v>
      </c>
      <c r="L1635" t="s">
        <v>148</v>
      </c>
      <c r="M1635" t="s">
        <v>2347</v>
      </c>
      <c r="N1635" t="s">
        <v>12151</v>
      </c>
      <c r="O1635" t="s">
        <v>12164</v>
      </c>
      <c r="Q1635" s="10">
        <f>E1635</f>
        <v>50</v>
      </c>
      <c r="T1635"/>
    </row>
    <row r="1636" spans="1:22" x14ac:dyDescent="0.25">
      <c r="A1636" t="s">
        <v>12154</v>
      </c>
      <c r="B1636" t="s">
        <v>2611</v>
      </c>
      <c r="C1636" s="1">
        <v>44906</v>
      </c>
      <c r="D1636" s="1" t="s">
        <v>18</v>
      </c>
      <c r="E1636" s="2">
        <v>160</v>
      </c>
      <c r="F1636" s="2">
        <v>29.86</v>
      </c>
      <c r="G1636" s="2">
        <v>7.12</v>
      </c>
      <c r="H1636" s="2">
        <v>196.98</v>
      </c>
      <c r="I1636" t="s">
        <v>2612</v>
      </c>
      <c r="J1636" t="s">
        <v>27</v>
      </c>
      <c r="K1636">
        <v>70592</v>
      </c>
      <c r="L1636" t="s">
        <v>148</v>
      </c>
      <c r="M1636" t="s">
        <v>2347</v>
      </c>
      <c r="N1636" t="s">
        <v>12151</v>
      </c>
      <c r="O1636" t="s">
        <v>12166</v>
      </c>
      <c r="P1636" s="10">
        <f t="shared" ref="P1636:P1645" si="614">E1636</f>
        <v>160</v>
      </c>
      <c r="R1636" s="12">
        <v>7.7499999999999999E-2</v>
      </c>
      <c r="S1636" s="10">
        <f t="shared" ref="S1636:S1639" si="615">P1636*R1636</f>
        <v>12.4</v>
      </c>
      <c r="T1636" t="s">
        <v>822</v>
      </c>
      <c r="U1636" s="10">
        <f t="shared" ref="U1636:U1645" si="616">G1636</f>
        <v>7.12</v>
      </c>
      <c r="V1636" s="10">
        <f t="shared" ref="V1636:V1645" si="617">S1636-U1636</f>
        <v>5.28</v>
      </c>
    </row>
    <row r="1637" spans="1:22" x14ac:dyDescent="0.25">
      <c r="A1637" t="s">
        <v>12153</v>
      </c>
      <c r="B1637" t="s">
        <v>2613</v>
      </c>
      <c r="C1637" s="1">
        <v>44879</v>
      </c>
      <c r="D1637" s="1" t="s">
        <v>18</v>
      </c>
      <c r="E1637" s="2">
        <v>160</v>
      </c>
      <c r="F1637" s="2">
        <v>29.86</v>
      </c>
      <c r="G1637" s="2">
        <v>17.559999999999999</v>
      </c>
      <c r="H1637" s="2">
        <v>207.42</v>
      </c>
      <c r="I1637" t="s">
        <v>1243</v>
      </c>
      <c r="J1637" t="s">
        <v>33</v>
      </c>
      <c r="K1637">
        <v>37064</v>
      </c>
      <c r="L1637" t="s">
        <v>148</v>
      </c>
      <c r="M1637" t="s">
        <v>2347</v>
      </c>
      <c r="N1637" t="s">
        <v>12151</v>
      </c>
      <c r="O1637" t="s">
        <v>12166</v>
      </c>
      <c r="P1637" s="10">
        <f t="shared" si="614"/>
        <v>160</v>
      </c>
      <c r="R1637" s="12">
        <v>7.7499999999999999E-2</v>
      </c>
      <c r="S1637" s="10">
        <f t="shared" si="615"/>
        <v>12.4</v>
      </c>
      <c r="T1637" t="s">
        <v>822</v>
      </c>
      <c r="U1637" s="10">
        <f t="shared" si="616"/>
        <v>17.559999999999999</v>
      </c>
      <c r="V1637" s="10">
        <f t="shared" si="617"/>
        <v>-5.1599999999999984</v>
      </c>
    </row>
    <row r="1638" spans="1:22" x14ac:dyDescent="0.25">
      <c r="A1638" t="s">
        <v>12153</v>
      </c>
      <c r="B1638" t="s">
        <v>2614</v>
      </c>
      <c r="C1638" s="1">
        <v>44879</v>
      </c>
      <c r="D1638" s="1" t="s">
        <v>18</v>
      </c>
      <c r="E1638" s="2">
        <v>320</v>
      </c>
      <c r="F1638" s="2">
        <v>38.42</v>
      </c>
      <c r="G1638" s="2">
        <v>32.79</v>
      </c>
      <c r="H1638" s="2">
        <v>391.21</v>
      </c>
      <c r="I1638" t="s">
        <v>507</v>
      </c>
      <c r="J1638" t="s">
        <v>453</v>
      </c>
      <c r="K1638" t="s">
        <v>2615</v>
      </c>
      <c r="L1638" t="s">
        <v>148</v>
      </c>
      <c r="M1638" t="s">
        <v>2347</v>
      </c>
      <c r="N1638" t="s">
        <v>12151</v>
      </c>
      <c r="O1638" t="s">
        <v>12166</v>
      </c>
      <c r="P1638" s="10">
        <f t="shared" si="614"/>
        <v>320</v>
      </c>
      <c r="R1638" s="12">
        <v>7.7499999999999999E-2</v>
      </c>
      <c r="S1638" s="10">
        <f t="shared" si="615"/>
        <v>24.8</v>
      </c>
      <c r="T1638" t="s">
        <v>822</v>
      </c>
      <c r="U1638" s="10">
        <f t="shared" si="616"/>
        <v>32.79</v>
      </c>
      <c r="V1638" s="10">
        <f t="shared" si="617"/>
        <v>-7.9899999999999984</v>
      </c>
    </row>
    <row r="1639" spans="1:22" x14ac:dyDescent="0.25">
      <c r="A1639" t="s">
        <v>12153</v>
      </c>
      <c r="B1639" t="s">
        <v>2616</v>
      </c>
      <c r="C1639" s="1">
        <v>44879</v>
      </c>
      <c r="D1639" s="1" t="s">
        <v>18</v>
      </c>
      <c r="E1639" s="2">
        <v>320</v>
      </c>
      <c r="F1639" s="2">
        <v>48.66</v>
      </c>
      <c r="G1639" s="2">
        <v>49.48</v>
      </c>
      <c r="H1639" s="2">
        <v>418.14</v>
      </c>
      <c r="I1639" t="s">
        <v>1805</v>
      </c>
      <c r="J1639" t="s">
        <v>141</v>
      </c>
      <c r="K1639">
        <v>40342</v>
      </c>
      <c r="L1639" t="s">
        <v>148</v>
      </c>
      <c r="M1639" t="s">
        <v>2347</v>
      </c>
      <c r="N1639" t="s">
        <v>12151</v>
      </c>
      <c r="O1639" t="s">
        <v>12166</v>
      </c>
      <c r="P1639" s="10">
        <f t="shared" si="614"/>
        <v>320</v>
      </c>
      <c r="R1639" s="12">
        <v>7.7499999999999999E-2</v>
      </c>
      <c r="S1639" s="10">
        <f t="shared" si="615"/>
        <v>24.8</v>
      </c>
      <c r="T1639" t="s">
        <v>822</v>
      </c>
      <c r="U1639" s="10">
        <f t="shared" si="616"/>
        <v>49.48</v>
      </c>
      <c r="V1639" s="10">
        <f t="shared" si="617"/>
        <v>-24.679999999999996</v>
      </c>
    </row>
    <row r="1640" spans="1:22" x14ac:dyDescent="0.25">
      <c r="A1640" t="s">
        <v>12153</v>
      </c>
      <c r="B1640" t="s">
        <v>2617</v>
      </c>
      <c r="C1640" s="1">
        <v>44879</v>
      </c>
      <c r="D1640" s="1" t="s">
        <v>18</v>
      </c>
      <c r="E1640" s="2">
        <v>320</v>
      </c>
      <c r="F1640" s="2">
        <v>36.78</v>
      </c>
      <c r="G1640" s="2">
        <v>24.8</v>
      </c>
      <c r="H1640" s="2">
        <v>381.58</v>
      </c>
      <c r="I1640" t="s">
        <v>2618</v>
      </c>
      <c r="J1640" t="s">
        <v>52</v>
      </c>
      <c r="K1640">
        <v>92625</v>
      </c>
      <c r="L1640" t="s">
        <v>148</v>
      </c>
      <c r="M1640" t="s">
        <v>2347</v>
      </c>
      <c r="N1640" t="s">
        <v>12151</v>
      </c>
      <c r="O1640" t="s">
        <v>12166</v>
      </c>
      <c r="P1640" s="10">
        <f t="shared" si="614"/>
        <v>320</v>
      </c>
      <c r="R1640" s="17">
        <f>VLOOKUP(I1640,Counties!$A$1:$D$1787,3,0)</f>
        <v>7.7499999999999999E-2</v>
      </c>
      <c r="S1640" s="10">
        <f>P1640*R1640</f>
        <v>24.8</v>
      </c>
      <c r="T1640" s="17" t="str">
        <f>VLOOKUP(I1640,Counties!$A$1:$D$1787,4,0)</f>
        <v>Orange</v>
      </c>
      <c r="U1640" s="10">
        <f t="shared" si="616"/>
        <v>24.8</v>
      </c>
      <c r="V1640" s="10">
        <f t="shared" si="617"/>
        <v>0</v>
      </c>
    </row>
    <row r="1641" spans="1:22" x14ac:dyDescent="0.25">
      <c r="A1641" t="s">
        <v>12153</v>
      </c>
      <c r="B1641" t="s">
        <v>2619</v>
      </c>
      <c r="C1641" s="1">
        <v>44879</v>
      </c>
      <c r="D1641" s="1" t="s">
        <v>18</v>
      </c>
      <c r="E1641" s="2">
        <v>320</v>
      </c>
      <c r="F1641" s="2">
        <v>43.23</v>
      </c>
      <c r="G1641" s="2">
        <v>29.98</v>
      </c>
      <c r="H1641" s="2">
        <v>393.21</v>
      </c>
      <c r="I1641" t="s">
        <v>2620</v>
      </c>
      <c r="J1641" t="s">
        <v>59</v>
      </c>
      <c r="K1641">
        <v>75067</v>
      </c>
      <c r="L1641" t="s">
        <v>148</v>
      </c>
      <c r="M1641" t="s">
        <v>2347</v>
      </c>
      <c r="N1641" t="s">
        <v>12151</v>
      </c>
      <c r="O1641" t="s">
        <v>12166</v>
      </c>
      <c r="P1641" s="10">
        <f t="shared" si="614"/>
        <v>320</v>
      </c>
      <c r="R1641" s="12">
        <v>7.7499999999999999E-2</v>
      </c>
      <c r="S1641" s="10">
        <f t="shared" ref="S1641:S1645" si="618">P1641*R1641</f>
        <v>24.8</v>
      </c>
      <c r="T1641" t="s">
        <v>822</v>
      </c>
      <c r="U1641" s="10">
        <f t="shared" si="616"/>
        <v>29.98</v>
      </c>
      <c r="V1641" s="10">
        <f t="shared" si="617"/>
        <v>-5.18</v>
      </c>
    </row>
    <row r="1642" spans="1:22" x14ac:dyDescent="0.25">
      <c r="A1642" t="s">
        <v>12152</v>
      </c>
      <c r="B1642" t="s">
        <v>2621</v>
      </c>
      <c r="C1642" s="1">
        <v>44837</v>
      </c>
      <c r="D1642" s="1" t="s">
        <v>54</v>
      </c>
      <c r="E1642" s="2">
        <v>-340</v>
      </c>
      <c r="F1642" s="2">
        <v>-37.75</v>
      </c>
      <c r="G1642" s="2">
        <v>-50.71</v>
      </c>
      <c r="H1642" s="2">
        <v>-428.46</v>
      </c>
      <c r="I1642" t="s">
        <v>2622</v>
      </c>
      <c r="J1642" t="s">
        <v>141</v>
      </c>
      <c r="K1642">
        <v>42104</v>
      </c>
      <c r="L1642" t="s">
        <v>148</v>
      </c>
      <c r="M1642" t="s">
        <v>2347</v>
      </c>
      <c r="N1642" t="s">
        <v>12151</v>
      </c>
      <c r="O1642" t="s">
        <v>12166</v>
      </c>
      <c r="P1642" s="10">
        <f t="shared" si="614"/>
        <v>-340</v>
      </c>
      <c r="R1642" s="12">
        <v>7.7499999999999999E-2</v>
      </c>
      <c r="S1642" s="10">
        <f t="shared" si="618"/>
        <v>-26.35</v>
      </c>
      <c r="T1642" t="s">
        <v>822</v>
      </c>
      <c r="U1642" s="10">
        <f t="shared" si="616"/>
        <v>-50.71</v>
      </c>
      <c r="V1642" s="10">
        <f t="shared" si="617"/>
        <v>24.36</v>
      </c>
    </row>
    <row r="1643" spans="1:22" x14ac:dyDescent="0.25">
      <c r="A1643" t="s">
        <v>12153</v>
      </c>
      <c r="B1643" t="s">
        <v>2623</v>
      </c>
      <c r="C1643" s="1">
        <v>44879</v>
      </c>
      <c r="D1643" s="1" t="s">
        <v>18</v>
      </c>
      <c r="E1643" s="2">
        <v>320</v>
      </c>
      <c r="F1643" s="2">
        <v>48.66</v>
      </c>
      <c r="G1643" s="2">
        <v>22.13</v>
      </c>
      <c r="H1643" s="2">
        <v>390.79</v>
      </c>
      <c r="I1643" t="s">
        <v>2624</v>
      </c>
      <c r="J1643" t="s">
        <v>88</v>
      </c>
      <c r="K1643">
        <v>19087</v>
      </c>
      <c r="L1643" t="s">
        <v>148</v>
      </c>
      <c r="M1643" t="s">
        <v>2347</v>
      </c>
      <c r="N1643" t="s">
        <v>12151</v>
      </c>
      <c r="O1643" t="s">
        <v>12166</v>
      </c>
      <c r="P1643" s="10">
        <f t="shared" si="614"/>
        <v>320</v>
      </c>
      <c r="R1643" s="12">
        <v>7.7499999999999999E-2</v>
      </c>
      <c r="S1643" s="10">
        <f t="shared" si="618"/>
        <v>24.8</v>
      </c>
      <c r="T1643" t="s">
        <v>822</v>
      </c>
      <c r="U1643" s="10">
        <f t="shared" si="616"/>
        <v>22.13</v>
      </c>
      <c r="V1643" s="10">
        <f t="shared" si="617"/>
        <v>2.6700000000000017</v>
      </c>
    </row>
    <row r="1644" spans="1:22" x14ac:dyDescent="0.25">
      <c r="A1644" t="s">
        <v>12154</v>
      </c>
      <c r="B1644" t="s">
        <v>2625</v>
      </c>
      <c r="C1644" s="1">
        <v>44908</v>
      </c>
      <c r="D1644" s="1" t="s">
        <v>54</v>
      </c>
      <c r="E1644" s="2">
        <v>-320</v>
      </c>
      <c r="F1644" s="2">
        <v>-48.66</v>
      </c>
      <c r="G1644" s="2">
        <v>-36.979999999999997</v>
      </c>
      <c r="H1644" s="2">
        <v>-405.64</v>
      </c>
      <c r="I1644" t="s">
        <v>2442</v>
      </c>
      <c r="J1644" t="s">
        <v>211</v>
      </c>
      <c r="K1644">
        <v>55443</v>
      </c>
      <c r="L1644" t="s">
        <v>148</v>
      </c>
      <c r="M1644" t="s">
        <v>2347</v>
      </c>
      <c r="N1644" t="s">
        <v>12151</v>
      </c>
      <c r="O1644" t="s">
        <v>12166</v>
      </c>
      <c r="P1644" s="10">
        <f t="shared" si="614"/>
        <v>-320</v>
      </c>
      <c r="R1644" s="12">
        <v>7.7499999999999999E-2</v>
      </c>
      <c r="S1644" s="10">
        <f t="shared" si="618"/>
        <v>-24.8</v>
      </c>
      <c r="T1644" t="s">
        <v>822</v>
      </c>
      <c r="U1644" s="10">
        <f t="shared" si="616"/>
        <v>-36.979999999999997</v>
      </c>
      <c r="V1644" s="10">
        <f t="shared" si="617"/>
        <v>12.179999999999996</v>
      </c>
    </row>
    <row r="1645" spans="1:22" x14ac:dyDescent="0.25">
      <c r="A1645" t="s">
        <v>12154</v>
      </c>
      <c r="B1645" t="s">
        <v>2626</v>
      </c>
      <c r="C1645" s="1">
        <v>44904</v>
      </c>
      <c r="D1645" s="1" t="s">
        <v>18</v>
      </c>
      <c r="E1645" s="2">
        <v>160</v>
      </c>
      <c r="F1645" s="2">
        <v>29.86</v>
      </c>
      <c r="G1645" s="2">
        <v>13.28</v>
      </c>
      <c r="H1645" s="2">
        <v>203.14</v>
      </c>
      <c r="I1645" t="s">
        <v>2627</v>
      </c>
      <c r="J1645" t="s">
        <v>71</v>
      </c>
      <c r="K1645">
        <v>32958</v>
      </c>
      <c r="L1645" t="s">
        <v>148</v>
      </c>
      <c r="M1645" t="s">
        <v>2347</v>
      </c>
      <c r="N1645" t="s">
        <v>12151</v>
      </c>
      <c r="O1645" t="s">
        <v>12166</v>
      </c>
      <c r="P1645" s="10">
        <f t="shared" si="614"/>
        <v>160</v>
      </c>
      <c r="R1645" s="12">
        <v>7.7499999999999999E-2</v>
      </c>
      <c r="S1645" s="10">
        <f t="shared" si="618"/>
        <v>12.4</v>
      </c>
      <c r="T1645" t="s">
        <v>822</v>
      </c>
      <c r="U1645" s="10">
        <f t="shared" si="616"/>
        <v>13.28</v>
      </c>
      <c r="V1645" s="10">
        <f t="shared" si="617"/>
        <v>-0.87999999999999901</v>
      </c>
    </row>
    <row r="1646" spans="1:22" x14ac:dyDescent="0.25">
      <c r="A1646" t="s">
        <v>12152</v>
      </c>
      <c r="B1646" t="s">
        <v>2628</v>
      </c>
      <c r="C1646" s="1">
        <v>44845</v>
      </c>
      <c r="D1646" s="1" t="s">
        <v>23</v>
      </c>
      <c r="E1646" s="2">
        <v>50</v>
      </c>
      <c r="F1646" s="2">
        <v>0</v>
      </c>
      <c r="G1646" s="2">
        <v>0</v>
      </c>
      <c r="H1646" s="2">
        <v>50</v>
      </c>
      <c r="I1646" t="s">
        <v>17</v>
      </c>
      <c r="J1646" t="s">
        <v>17</v>
      </c>
      <c r="K1646" t="s">
        <v>17</v>
      </c>
      <c r="L1646" t="s">
        <v>148</v>
      </c>
      <c r="M1646" t="s">
        <v>2347</v>
      </c>
      <c r="N1646" t="s">
        <v>12151</v>
      </c>
      <c r="O1646" t="s">
        <v>12164</v>
      </c>
      <c r="Q1646" s="10">
        <f t="shared" ref="Q1646:Q1647" si="619">E1646</f>
        <v>50</v>
      </c>
      <c r="T1646"/>
    </row>
    <row r="1647" spans="1:22" x14ac:dyDescent="0.25">
      <c r="A1647" t="s">
        <v>12153</v>
      </c>
      <c r="B1647" t="s">
        <v>2629</v>
      </c>
      <c r="C1647" s="1">
        <v>44878</v>
      </c>
      <c r="D1647" s="1" t="s">
        <v>23</v>
      </c>
      <c r="E1647" s="2">
        <v>50</v>
      </c>
      <c r="F1647" s="2">
        <v>0</v>
      </c>
      <c r="G1647" s="2">
        <v>0</v>
      </c>
      <c r="H1647" s="2">
        <v>50</v>
      </c>
      <c r="I1647" t="s">
        <v>17</v>
      </c>
      <c r="J1647" t="s">
        <v>17</v>
      </c>
      <c r="K1647" t="s">
        <v>17</v>
      </c>
      <c r="L1647" t="s">
        <v>148</v>
      </c>
      <c r="M1647" t="s">
        <v>2347</v>
      </c>
      <c r="N1647" t="s">
        <v>12151</v>
      </c>
      <c r="O1647" t="s">
        <v>12164</v>
      </c>
      <c r="Q1647" s="10">
        <f t="shared" si="619"/>
        <v>50</v>
      </c>
      <c r="T1647"/>
    </row>
    <row r="1648" spans="1:22" x14ac:dyDescent="0.25">
      <c r="A1648" t="s">
        <v>12153</v>
      </c>
      <c r="B1648" t="s">
        <v>2630</v>
      </c>
      <c r="C1648" s="1">
        <v>44891</v>
      </c>
      <c r="D1648" s="1" t="s">
        <v>18</v>
      </c>
      <c r="E1648" s="2">
        <v>295</v>
      </c>
      <c r="F1648" s="2">
        <v>46.63</v>
      </c>
      <c r="G1648" s="2">
        <v>27.79</v>
      </c>
      <c r="H1648" s="2">
        <v>369.42</v>
      </c>
      <c r="I1648" t="s">
        <v>2631</v>
      </c>
      <c r="J1648" t="s">
        <v>39</v>
      </c>
      <c r="K1648">
        <v>12524</v>
      </c>
      <c r="L1648" t="s">
        <v>148</v>
      </c>
      <c r="M1648" t="s">
        <v>2347</v>
      </c>
      <c r="N1648" t="s">
        <v>12151</v>
      </c>
      <c r="O1648" t="s">
        <v>12166</v>
      </c>
      <c r="P1648" s="10">
        <f t="shared" ref="P1648:P1663" si="620">E1648</f>
        <v>295</v>
      </c>
      <c r="R1648" s="12">
        <v>7.7499999999999999E-2</v>
      </c>
      <c r="S1648" s="10">
        <f t="shared" ref="S1648:S1655" si="621">P1648*R1648</f>
        <v>22.862500000000001</v>
      </c>
      <c r="T1648" t="s">
        <v>822</v>
      </c>
      <c r="U1648" s="10">
        <f t="shared" ref="U1648:U1663" si="622">G1648</f>
        <v>27.79</v>
      </c>
      <c r="V1648" s="10">
        <f t="shared" ref="V1648:V1663" si="623">S1648-U1648</f>
        <v>-4.9274999999999984</v>
      </c>
    </row>
    <row r="1649" spans="1:22" x14ac:dyDescent="0.25">
      <c r="A1649" t="s">
        <v>12153</v>
      </c>
      <c r="B1649" t="s">
        <v>2632</v>
      </c>
      <c r="C1649" s="1">
        <v>44879</v>
      </c>
      <c r="D1649" s="1" t="s">
        <v>18</v>
      </c>
      <c r="E1649" s="2">
        <v>160</v>
      </c>
      <c r="F1649" s="2">
        <v>28.09</v>
      </c>
      <c r="G1649" s="2">
        <v>7.2</v>
      </c>
      <c r="H1649" s="2">
        <v>195.29</v>
      </c>
      <c r="I1649" t="s">
        <v>2633</v>
      </c>
      <c r="J1649" t="s">
        <v>753</v>
      </c>
      <c r="K1649">
        <v>73012</v>
      </c>
      <c r="L1649" t="s">
        <v>148</v>
      </c>
      <c r="M1649" t="s">
        <v>2347</v>
      </c>
      <c r="N1649" t="s">
        <v>12151</v>
      </c>
      <c r="O1649" t="s">
        <v>12166</v>
      </c>
      <c r="P1649" s="10">
        <f t="shared" si="620"/>
        <v>160</v>
      </c>
      <c r="R1649" s="12">
        <v>7.7499999999999999E-2</v>
      </c>
      <c r="S1649" s="10">
        <f t="shared" si="621"/>
        <v>12.4</v>
      </c>
      <c r="T1649" t="s">
        <v>822</v>
      </c>
      <c r="U1649" s="10">
        <f t="shared" si="622"/>
        <v>7.2</v>
      </c>
      <c r="V1649" s="10">
        <f t="shared" si="623"/>
        <v>5.2</v>
      </c>
    </row>
    <row r="1650" spans="1:22" x14ac:dyDescent="0.25">
      <c r="A1650" t="s">
        <v>12153</v>
      </c>
      <c r="B1650" t="s">
        <v>2634</v>
      </c>
      <c r="C1650" s="1">
        <v>44879</v>
      </c>
      <c r="D1650" s="1" t="s">
        <v>18</v>
      </c>
      <c r="E1650" s="2">
        <v>135</v>
      </c>
      <c r="F1650" s="2">
        <v>25.1</v>
      </c>
      <c r="G1650" s="2">
        <v>5.39</v>
      </c>
      <c r="H1650" s="2">
        <v>165.49</v>
      </c>
      <c r="I1650" t="s">
        <v>2635</v>
      </c>
      <c r="J1650" t="s">
        <v>306</v>
      </c>
      <c r="K1650">
        <v>35173</v>
      </c>
      <c r="L1650" t="s">
        <v>148</v>
      </c>
      <c r="M1650" t="s">
        <v>2347</v>
      </c>
      <c r="N1650" t="s">
        <v>12151</v>
      </c>
      <c r="O1650" t="s">
        <v>12166</v>
      </c>
      <c r="P1650" s="10">
        <f t="shared" si="620"/>
        <v>135</v>
      </c>
      <c r="R1650" s="12">
        <v>7.7499999999999999E-2</v>
      </c>
      <c r="S1650" s="10">
        <f t="shared" si="621"/>
        <v>10.4625</v>
      </c>
      <c r="T1650" t="s">
        <v>822</v>
      </c>
      <c r="U1650" s="10">
        <f t="shared" si="622"/>
        <v>5.39</v>
      </c>
      <c r="V1650" s="10">
        <f t="shared" si="623"/>
        <v>5.0725000000000007</v>
      </c>
    </row>
    <row r="1651" spans="1:22" x14ac:dyDescent="0.25">
      <c r="A1651" t="s">
        <v>12153</v>
      </c>
      <c r="B1651" t="s">
        <v>2636</v>
      </c>
      <c r="C1651" s="1">
        <v>44879</v>
      </c>
      <c r="D1651" s="1" t="s">
        <v>18</v>
      </c>
      <c r="E1651" s="2">
        <v>350.03</v>
      </c>
      <c r="F1651" s="2">
        <v>48.66</v>
      </c>
      <c r="G1651" s="2">
        <v>25.91</v>
      </c>
      <c r="H1651" s="2">
        <v>424.6</v>
      </c>
      <c r="I1651" t="s">
        <v>762</v>
      </c>
      <c r="J1651" t="s">
        <v>56</v>
      </c>
      <c r="K1651">
        <v>45056</v>
      </c>
      <c r="L1651" t="s">
        <v>148</v>
      </c>
      <c r="M1651" t="s">
        <v>2347</v>
      </c>
      <c r="N1651" t="s">
        <v>12151</v>
      </c>
      <c r="O1651" t="s">
        <v>12166</v>
      </c>
      <c r="P1651" s="10">
        <f t="shared" si="620"/>
        <v>350.03</v>
      </c>
      <c r="R1651" s="12">
        <v>7.7499999999999999E-2</v>
      </c>
      <c r="S1651" s="10">
        <f t="shared" si="621"/>
        <v>27.127324999999999</v>
      </c>
      <c r="T1651" t="s">
        <v>822</v>
      </c>
      <c r="U1651" s="10">
        <f t="shared" si="622"/>
        <v>25.91</v>
      </c>
      <c r="V1651" s="10">
        <f t="shared" si="623"/>
        <v>1.2173249999999989</v>
      </c>
    </row>
    <row r="1652" spans="1:22" x14ac:dyDescent="0.25">
      <c r="A1652" t="s">
        <v>12153</v>
      </c>
      <c r="B1652" t="s">
        <v>2637</v>
      </c>
      <c r="C1652" s="1">
        <v>44879</v>
      </c>
      <c r="D1652" s="1" t="s">
        <v>18</v>
      </c>
      <c r="E1652" s="2">
        <v>370</v>
      </c>
      <c r="F1652" s="2">
        <v>38.65</v>
      </c>
      <c r="G1652" s="2">
        <v>30.6</v>
      </c>
      <c r="H1652" s="2">
        <v>439.25</v>
      </c>
      <c r="I1652" t="s">
        <v>283</v>
      </c>
      <c r="J1652" t="s">
        <v>198</v>
      </c>
      <c r="K1652">
        <v>89501</v>
      </c>
      <c r="L1652" t="s">
        <v>148</v>
      </c>
      <c r="M1652" t="s">
        <v>2347</v>
      </c>
      <c r="N1652" t="s">
        <v>12151</v>
      </c>
      <c r="O1652" t="s">
        <v>12166</v>
      </c>
      <c r="P1652" s="10">
        <f t="shared" si="620"/>
        <v>370</v>
      </c>
      <c r="R1652" s="12">
        <v>7.7499999999999999E-2</v>
      </c>
      <c r="S1652" s="10">
        <f t="shared" si="621"/>
        <v>28.675000000000001</v>
      </c>
      <c r="T1652" t="s">
        <v>822</v>
      </c>
      <c r="U1652" s="10">
        <f t="shared" si="622"/>
        <v>30.6</v>
      </c>
      <c r="V1652" s="10">
        <f t="shared" si="623"/>
        <v>-1.9250000000000007</v>
      </c>
    </row>
    <row r="1653" spans="1:22" x14ac:dyDescent="0.25">
      <c r="A1653" t="s">
        <v>12154</v>
      </c>
      <c r="B1653" t="s">
        <v>2638</v>
      </c>
      <c r="C1653" s="1">
        <v>44902</v>
      </c>
      <c r="D1653" s="1" t="s">
        <v>18</v>
      </c>
      <c r="E1653" s="2">
        <v>125</v>
      </c>
      <c r="F1653" s="2">
        <v>25.1</v>
      </c>
      <c r="G1653" s="2">
        <v>11.7</v>
      </c>
      <c r="H1653" s="2">
        <v>161.80000000000001</v>
      </c>
      <c r="I1653" t="s">
        <v>1378</v>
      </c>
      <c r="J1653" t="s">
        <v>56</v>
      </c>
      <c r="K1653">
        <v>45208</v>
      </c>
      <c r="L1653" t="s">
        <v>148</v>
      </c>
      <c r="M1653" t="s">
        <v>2347</v>
      </c>
      <c r="N1653" t="s">
        <v>12151</v>
      </c>
      <c r="O1653" t="s">
        <v>12166</v>
      </c>
      <c r="P1653" s="10">
        <f t="shared" si="620"/>
        <v>125</v>
      </c>
      <c r="R1653" s="12">
        <v>7.7499999999999999E-2</v>
      </c>
      <c r="S1653" s="10">
        <f t="shared" si="621"/>
        <v>9.6875</v>
      </c>
      <c r="T1653" t="s">
        <v>822</v>
      </c>
      <c r="U1653" s="10">
        <f t="shared" si="622"/>
        <v>11.7</v>
      </c>
      <c r="V1653" s="10">
        <f t="shared" si="623"/>
        <v>-2.0124999999999993</v>
      </c>
    </row>
    <row r="1654" spans="1:22" x14ac:dyDescent="0.25">
      <c r="A1654" t="s">
        <v>12154</v>
      </c>
      <c r="B1654" t="s">
        <v>2639</v>
      </c>
      <c r="C1654" s="1">
        <v>44905</v>
      </c>
      <c r="D1654" s="1" t="s">
        <v>18</v>
      </c>
      <c r="E1654" s="2">
        <v>160</v>
      </c>
      <c r="F1654" s="2">
        <v>29.86</v>
      </c>
      <c r="G1654" s="2">
        <v>13.28</v>
      </c>
      <c r="H1654" s="2">
        <v>203.14</v>
      </c>
      <c r="I1654" t="s">
        <v>381</v>
      </c>
      <c r="J1654" t="s">
        <v>46</v>
      </c>
      <c r="K1654">
        <v>31401</v>
      </c>
      <c r="L1654" t="s">
        <v>148</v>
      </c>
      <c r="M1654" t="s">
        <v>2347</v>
      </c>
      <c r="N1654" t="s">
        <v>12151</v>
      </c>
      <c r="O1654" t="s">
        <v>12166</v>
      </c>
      <c r="P1654" s="10">
        <f t="shared" si="620"/>
        <v>160</v>
      </c>
      <c r="R1654" s="12">
        <v>7.7499999999999999E-2</v>
      </c>
      <c r="S1654" s="10">
        <f t="shared" si="621"/>
        <v>12.4</v>
      </c>
      <c r="T1654" t="s">
        <v>822</v>
      </c>
      <c r="U1654" s="10">
        <f t="shared" si="622"/>
        <v>13.28</v>
      </c>
      <c r="V1654" s="10">
        <f t="shared" si="623"/>
        <v>-0.87999999999999901</v>
      </c>
    </row>
    <row r="1655" spans="1:22" x14ac:dyDescent="0.25">
      <c r="A1655" t="s">
        <v>12154</v>
      </c>
      <c r="B1655" t="s">
        <v>2640</v>
      </c>
      <c r="C1655" s="1">
        <v>44906</v>
      </c>
      <c r="D1655" s="1" t="s">
        <v>18</v>
      </c>
      <c r="E1655" s="2">
        <v>320</v>
      </c>
      <c r="F1655" s="2">
        <v>48.66</v>
      </c>
      <c r="G1655" s="2">
        <v>26.74</v>
      </c>
      <c r="H1655" s="2">
        <v>395.4</v>
      </c>
      <c r="I1655" t="s">
        <v>97</v>
      </c>
      <c r="J1655" t="s">
        <v>20</v>
      </c>
      <c r="K1655">
        <v>28209</v>
      </c>
      <c r="L1655" t="s">
        <v>148</v>
      </c>
      <c r="M1655" t="s">
        <v>2347</v>
      </c>
      <c r="N1655" t="s">
        <v>12151</v>
      </c>
      <c r="O1655" t="s">
        <v>12166</v>
      </c>
      <c r="P1655" s="10">
        <f t="shared" si="620"/>
        <v>320</v>
      </c>
      <c r="R1655" s="12">
        <v>7.7499999999999999E-2</v>
      </c>
      <c r="S1655" s="10">
        <f t="shared" si="621"/>
        <v>24.8</v>
      </c>
      <c r="T1655" t="s">
        <v>822</v>
      </c>
      <c r="U1655" s="10">
        <f t="shared" si="622"/>
        <v>26.74</v>
      </c>
      <c r="V1655" s="10">
        <f t="shared" si="623"/>
        <v>-1.9399999999999977</v>
      </c>
    </row>
    <row r="1656" spans="1:22" x14ac:dyDescent="0.25">
      <c r="A1656" t="s">
        <v>12153</v>
      </c>
      <c r="B1656" t="s">
        <v>2641</v>
      </c>
      <c r="C1656" s="1">
        <v>44879</v>
      </c>
      <c r="D1656" s="1" t="s">
        <v>18</v>
      </c>
      <c r="E1656" s="2">
        <v>320</v>
      </c>
      <c r="F1656" s="2">
        <v>36.78</v>
      </c>
      <c r="G1656" s="2">
        <v>24.8</v>
      </c>
      <c r="H1656" s="2">
        <v>381.58</v>
      </c>
      <c r="I1656" t="s">
        <v>2185</v>
      </c>
      <c r="J1656" t="s">
        <v>52</v>
      </c>
      <c r="K1656">
        <v>92866</v>
      </c>
      <c r="L1656" t="s">
        <v>148</v>
      </c>
      <c r="M1656" t="s">
        <v>2347</v>
      </c>
      <c r="N1656" t="s">
        <v>12151</v>
      </c>
      <c r="O1656" t="s">
        <v>12166</v>
      </c>
      <c r="P1656" s="10">
        <f t="shared" si="620"/>
        <v>320</v>
      </c>
      <c r="R1656" s="17">
        <f>VLOOKUP(I1656,Counties!$A$1:$D$1787,3,0)</f>
        <v>7.7499999999999999E-2</v>
      </c>
      <c r="S1656" s="10">
        <f>P1656*R1656</f>
        <v>24.8</v>
      </c>
      <c r="T1656" s="17" t="str">
        <f>VLOOKUP(I1656,Counties!$A$1:$D$1787,4,0)</f>
        <v>Orange</v>
      </c>
      <c r="U1656" s="10">
        <f t="shared" si="622"/>
        <v>24.8</v>
      </c>
      <c r="V1656" s="10">
        <f t="shared" si="623"/>
        <v>0</v>
      </c>
    </row>
    <row r="1657" spans="1:22" x14ac:dyDescent="0.25">
      <c r="A1657" t="s">
        <v>12153</v>
      </c>
      <c r="B1657" t="s">
        <v>2642</v>
      </c>
      <c r="C1657" s="1">
        <v>44879</v>
      </c>
      <c r="D1657" s="1" t="s">
        <v>18</v>
      </c>
      <c r="E1657" s="2">
        <v>320</v>
      </c>
      <c r="F1657" s="2">
        <v>48.66</v>
      </c>
      <c r="G1657" s="2">
        <v>27.65</v>
      </c>
      <c r="H1657" s="2">
        <v>396.31</v>
      </c>
      <c r="I1657" t="s">
        <v>1637</v>
      </c>
      <c r="J1657" t="s">
        <v>71</v>
      </c>
      <c r="K1657">
        <v>32216</v>
      </c>
      <c r="L1657" t="s">
        <v>148</v>
      </c>
      <c r="M1657" t="s">
        <v>2347</v>
      </c>
      <c r="N1657" t="s">
        <v>12151</v>
      </c>
      <c r="O1657" t="s">
        <v>12166</v>
      </c>
      <c r="P1657" s="10">
        <f t="shared" si="620"/>
        <v>320</v>
      </c>
      <c r="R1657" s="12">
        <v>7.7499999999999999E-2</v>
      </c>
      <c r="S1657" s="10">
        <f t="shared" ref="S1657:S1663" si="624">P1657*R1657</f>
        <v>24.8</v>
      </c>
      <c r="T1657" t="s">
        <v>822</v>
      </c>
      <c r="U1657" s="10">
        <f t="shared" si="622"/>
        <v>27.65</v>
      </c>
      <c r="V1657" s="10">
        <f t="shared" si="623"/>
        <v>-2.8499999999999979</v>
      </c>
    </row>
    <row r="1658" spans="1:22" x14ac:dyDescent="0.25">
      <c r="A1658" t="s">
        <v>12153</v>
      </c>
      <c r="B1658" t="s">
        <v>2643</v>
      </c>
      <c r="C1658" s="1">
        <v>44879</v>
      </c>
      <c r="D1658" s="1" t="s">
        <v>18</v>
      </c>
      <c r="E1658" s="2">
        <v>320</v>
      </c>
      <c r="F1658" s="2">
        <v>48.66</v>
      </c>
      <c r="G1658" s="2">
        <v>14.24</v>
      </c>
      <c r="H1658" s="2">
        <v>382.9</v>
      </c>
      <c r="I1658" t="s">
        <v>2644</v>
      </c>
      <c r="J1658" t="s">
        <v>27</v>
      </c>
      <c r="K1658">
        <v>70583</v>
      </c>
      <c r="L1658" t="s">
        <v>148</v>
      </c>
      <c r="M1658" t="s">
        <v>2347</v>
      </c>
      <c r="N1658" t="s">
        <v>12151</v>
      </c>
      <c r="O1658" t="s">
        <v>12166</v>
      </c>
      <c r="P1658" s="10">
        <f t="shared" si="620"/>
        <v>320</v>
      </c>
      <c r="R1658" s="12">
        <v>7.7499999999999999E-2</v>
      </c>
      <c r="S1658" s="10">
        <f t="shared" si="624"/>
        <v>24.8</v>
      </c>
      <c r="T1658" t="s">
        <v>822</v>
      </c>
      <c r="U1658" s="10">
        <f t="shared" si="622"/>
        <v>14.24</v>
      </c>
      <c r="V1658" s="10">
        <f t="shared" si="623"/>
        <v>10.56</v>
      </c>
    </row>
    <row r="1659" spans="1:22" x14ac:dyDescent="0.25">
      <c r="A1659" t="s">
        <v>12153</v>
      </c>
      <c r="B1659" t="s">
        <v>2645</v>
      </c>
      <c r="C1659" s="1">
        <v>44879</v>
      </c>
      <c r="D1659" s="1" t="s">
        <v>18</v>
      </c>
      <c r="E1659" s="2">
        <v>320</v>
      </c>
      <c r="F1659" s="2">
        <v>48.66</v>
      </c>
      <c r="G1659" s="2">
        <v>34.1</v>
      </c>
      <c r="H1659" s="2">
        <v>402.76</v>
      </c>
      <c r="I1659" t="s">
        <v>366</v>
      </c>
      <c r="J1659" t="s">
        <v>33</v>
      </c>
      <c r="K1659">
        <v>37421</v>
      </c>
      <c r="L1659" t="s">
        <v>148</v>
      </c>
      <c r="M1659" t="s">
        <v>2347</v>
      </c>
      <c r="N1659" t="s">
        <v>12151</v>
      </c>
      <c r="O1659" t="s">
        <v>12166</v>
      </c>
      <c r="P1659" s="10">
        <f t="shared" si="620"/>
        <v>320</v>
      </c>
      <c r="R1659" s="12">
        <v>7.7499999999999999E-2</v>
      </c>
      <c r="S1659" s="10">
        <f t="shared" si="624"/>
        <v>24.8</v>
      </c>
      <c r="T1659" t="s">
        <v>822</v>
      </c>
      <c r="U1659" s="10">
        <f t="shared" si="622"/>
        <v>34.1</v>
      </c>
      <c r="V1659" s="10">
        <f t="shared" si="623"/>
        <v>-9.3000000000000007</v>
      </c>
    </row>
    <row r="1660" spans="1:22" x14ac:dyDescent="0.25">
      <c r="A1660" t="s">
        <v>12153</v>
      </c>
      <c r="B1660" t="s">
        <v>2646</v>
      </c>
      <c r="C1660" s="1">
        <v>44879</v>
      </c>
      <c r="D1660" s="1" t="s">
        <v>18</v>
      </c>
      <c r="E1660" s="2">
        <v>160</v>
      </c>
      <c r="F1660" s="2">
        <v>29.52</v>
      </c>
      <c r="G1660" s="2">
        <v>11.35</v>
      </c>
      <c r="H1660" s="2">
        <v>200.87</v>
      </c>
      <c r="I1660" t="s">
        <v>2647</v>
      </c>
      <c r="J1660" t="s">
        <v>198</v>
      </c>
      <c r="K1660">
        <v>89448</v>
      </c>
      <c r="L1660" t="s">
        <v>148</v>
      </c>
      <c r="M1660" t="s">
        <v>2347</v>
      </c>
      <c r="N1660" t="s">
        <v>12151</v>
      </c>
      <c r="O1660" t="s">
        <v>12166</v>
      </c>
      <c r="P1660" s="10">
        <f t="shared" si="620"/>
        <v>160</v>
      </c>
      <c r="R1660" s="12">
        <v>7.7499999999999999E-2</v>
      </c>
      <c r="S1660" s="10">
        <f t="shared" si="624"/>
        <v>12.4</v>
      </c>
      <c r="T1660" t="s">
        <v>822</v>
      </c>
      <c r="U1660" s="10">
        <f t="shared" si="622"/>
        <v>11.35</v>
      </c>
      <c r="V1660" s="10">
        <f t="shared" si="623"/>
        <v>1.0500000000000007</v>
      </c>
    </row>
    <row r="1661" spans="1:22" x14ac:dyDescent="0.25">
      <c r="A1661" t="s">
        <v>12153</v>
      </c>
      <c r="B1661" t="s">
        <v>2648</v>
      </c>
      <c r="C1661" s="1">
        <v>44879</v>
      </c>
      <c r="D1661" s="1" t="s">
        <v>18</v>
      </c>
      <c r="E1661" s="2">
        <v>160</v>
      </c>
      <c r="F1661" s="2">
        <v>29.86</v>
      </c>
      <c r="G1661" s="2">
        <v>18.510000000000002</v>
      </c>
      <c r="H1661" s="2">
        <v>208.37</v>
      </c>
      <c r="I1661" t="s">
        <v>1243</v>
      </c>
      <c r="J1661" t="s">
        <v>33</v>
      </c>
      <c r="K1661">
        <v>37069</v>
      </c>
      <c r="L1661" t="s">
        <v>148</v>
      </c>
      <c r="M1661" t="s">
        <v>2347</v>
      </c>
      <c r="N1661" t="s">
        <v>12151</v>
      </c>
      <c r="O1661" t="s">
        <v>12166</v>
      </c>
      <c r="P1661" s="10">
        <f t="shared" si="620"/>
        <v>160</v>
      </c>
      <c r="R1661" s="12">
        <v>7.7499999999999999E-2</v>
      </c>
      <c r="S1661" s="10">
        <f t="shared" si="624"/>
        <v>12.4</v>
      </c>
      <c r="T1661" t="s">
        <v>822</v>
      </c>
      <c r="U1661" s="10">
        <f t="shared" si="622"/>
        <v>18.510000000000002</v>
      </c>
      <c r="V1661" s="10">
        <f t="shared" si="623"/>
        <v>-6.1100000000000012</v>
      </c>
    </row>
    <row r="1662" spans="1:22" x14ac:dyDescent="0.25">
      <c r="A1662" t="s">
        <v>12153</v>
      </c>
      <c r="B1662" t="s">
        <v>2649</v>
      </c>
      <c r="C1662" s="1">
        <v>44879</v>
      </c>
      <c r="D1662" s="1" t="s">
        <v>18</v>
      </c>
      <c r="E1662" s="2">
        <v>320</v>
      </c>
      <c r="F1662" s="2">
        <v>43.23</v>
      </c>
      <c r="G1662" s="2">
        <v>19.989999999999998</v>
      </c>
      <c r="H1662" s="2">
        <v>383.22</v>
      </c>
      <c r="I1662" t="s">
        <v>2650</v>
      </c>
      <c r="J1662" t="s">
        <v>544</v>
      </c>
      <c r="K1662">
        <v>68138</v>
      </c>
      <c r="L1662" t="s">
        <v>148</v>
      </c>
      <c r="M1662" t="s">
        <v>2347</v>
      </c>
      <c r="N1662" t="s">
        <v>12151</v>
      </c>
      <c r="O1662" t="s">
        <v>12166</v>
      </c>
      <c r="P1662" s="10">
        <f t="shared" si="620"/>
        <v>320</v>
      </c>
      <c r="R1662" s="12">
        <v>7.7499999999999999E-2</v>
      </c>
      <c r="S1662" s="10">
        <f t="shared" si="624"/>
        <v>24.8</v>
      </c>
      <c r="T1662" t="s">
        <v>822</v>
      </c>
      <c r="U1662" s="10">
        <f t="shared" si="622"/>
        <v>19.989999999999998</v>
      </c>
      <c r="V1662" s="10">
        <f t="shared" si="623"/>
        <v>4.8100000000000023</v>
      </c>
    </row>
    <row r="1663" spans="1:22" x14ac:dyDescent="0.25">
      <c r="A1663" t="s">
        <v>12153</v>
      </c>
      <c r="B1663" t="s">
        <v>2651</v>
      </c>
      <c r="C1663" s="1">
        <v>44879</v>
      </c>
      <c r="D1663" s="1" t="s">
        <v>18</v>
      </c>
      <c r="E1663" s="2">
        <v>141.1</v>
      </c>
      <c r="F1663" s="2">
        <v>29.86</v>
      </c>
      <c r="G1663" s="2">
        <v>15.81</v>
      </c>
      <c r="H1663" s="2">
        <v>186.77</v>
      </c>
      <c r="I1663" t="s">
        <v>402</v>
      </c>
      <c r="J1663" t="s">
        <v>33</v>
      </c>
      <c r="K1663">
        <v>37075</v>
      </c>
      <c r="L1663" t="s">
        <v>148</v>
      </c>
      <c r="M1663" t="s">
        <v>2347</v>
      </c>
      <c r="N1663" t="s">
        <v>12151</v>
      </c>
      <c r="O1663" t="s">
        <v>12166</v>
      </c>
      <c r="P1663" s="10">
        <f t="shared" si="620"/>
        <v>141.1</v>
      </c>
      <c r="R1663" s="12">
        <v>7.7499999999999999E-2</v>
      </c>
      <c r="S1663" s="10">
        <f t="shared" si="624"/>
        <v>10.93525</v>
      </c>
      <c r="T1663" t="s">
        <v>822</v>
      </c>
      <c r="U1663" s="10">
        <f t="shared" si="622"/>
        <v>15.81</v>
      </c>
      <c r="V1663" s="10">
        <f t="shared" si="623"/>
        <v>-4.8747500000000006</v>
      </c>
    </row>
    <row r="1664" spans="1:22" x14ac:dyDescent="0.25">
      <c r="A1664" t="s">
        <v>12152</v>
      </c>
      <c r="B1664" t="s">
        <v>2652</v>
      </c>
      <c r="C1664" s="1">
        <v>44861</v>
      </c>
      <c r="D1664" s="1" t="s">
        <v>23</v>
      </c>
      <c r="E1664" s="2">
        <v>50</v>
      </c>
      <c r="F1664" s="2">
        <v>0</v>
      </c>
      <c r="G1664" s="2">
        <v>0</v>
      </c>
      <c r="H1664" s="2">
        <v>50</v>
      </c>
      <c r="I1664" t="s">
        <v>17</v>
      </c>
      <c r="J1664" t="s">
        <v>17</v>
      </c>
      <c r="K1664" t="s">
        <v>17</v>
      </c>
      <c r="L1664" t="s">
        <v>148</v>
      </c>
      <c r="M1664" t="s">
        <v>2347</v>
      </c>
      <c r="N1664" t="s">
        <v>12151</v>
      </c>
      <c r="O1664" t="s">
        <v>12164</v>
      </c>
      <c r="Q1664" s="10">
        <f>E1664</f>
        <v>50</v>
      </c>
      <c r="T1664"/>
    </row>
    <row r="1665" spans="1:22" x14ac:dyDescent="0.25">
      <c r="A1665" t="s">
        <v>12153</v>
      </c>
      <c r="B1665" t="s">
        <v>2653</v>
      </c>
      <c r="C1665" s="1">
        <v>44891</v>
      </c>
      <c r="D1665" s="1" t="s">
        <v>18</v>
      </c>
      <c r="E1665" s="2">
        <v>0</v>
      </c>
      <c r="F1665" s="2">
        <v>0</v>
      </c>
      <c r="G1665" s="2">
        <v>0</v>
      </c>
      <c r="H1665" s="2">
        <v>0</v>
      </c>
      <c r="I1665" t="s">
        <v>2351</v>
      </c>
      <c r="J1665" t="s">
        <v>138</v>
      </c>
      <c r="K1665">
        <v>48335</v>
      </c>
      <c r="L1665" t="s">
        <v>148</v>
      </c>
      <c r="M1665" t="s">
        <v>2347</v>
      </c>
      <c r="N1665" t="s">
        <v>12151</v>
      </c>
      <c r="O1665" t="s">
        <v>12166</v>
      </c>
      <c r="P1665" s="10">
        <f t="shared" ref="P1665:P1668" si="625">E1665</f>
        <v>0</v>
      </c>
      <c r="R1665" s="12">
        <v>7.7499999999999999E-2</v>
      </c>
      <c r="S1665" s="10">
        <f>P1665*R1665</f>
        <v>0</v>
      </c>
      <c r="T1665" t="s">
        <v>822</v>
      </c>
      <c r="U1665" s="10">
        <f t="shared" ref="U1665:U1668" si="626">G1665</f>
        <v>0</v>
      </c>
      <c r="V1665" s="10">
        <f t="shared" ref="V1665:V1668" si="627">S1665-U1665</f>
        <v>0</v>
      </c>
    </row>
    <row r="1666" spans="1:22" x14ac:dyDescent="0.25">
      <c r="A1666" t="s">
        <v>12153</v>
      </c>
      <c r="B1666" t="s">
        <v>2654</v>
      </c>
      <c r="C1666" s="1">
        <v>44879</v>
      </c>
      <c r="D1666" s="1" t="s">
        <v>18</v>
      </c>
      <c r="E1666" s="2">
        <v>320</v>
      </c>
      <c r="F1666" s="2">
        <v>36.78</v>
      </c>
      <c r="G1666" s="2">
        <v>28</v>
      </c>
      <c r="H1666" s="2">
        <v>384.78</v>
      </c>
      <c r="I1666" t="s">
        <v>1689</v>
      </c>
      <c r="J1666" t="s">
        <v>52</v>
      </c>
      <c r="K1666">
        <v>94517</v>
      </c>
      <c r="L1666" t="s">
        <v>148</v>
      </c>
      <c r="M1666" t="s">
        <v>2347</v>
      </c>
      <c r="N1666" t="s">
        <v>12151</v>
      </c>
      <c r="O1666" t="s">
        <v>12166</v>
      </c>
      <c r="P1666" s="10">
        <f t="shared" si="625"/>
        <v>320</v>
      </c>
      <c r="R1666" s="17">
        <f>VLOOKUP(I1666,Counties!$A$1:$D$1787,3,0)</f>
        <v>8.7499999999999994E-2</v>
      </c>
      <c r="S1666" s="10">
        <f>P1666*R1666</f>
        <v>28</v>
      </c>
      <c r="T1666" s="17" t="str">
        <f>VLOOKUP(I1666,Counties!$A$1:$D$1787,4,0)</f>
        <v>Contra Costa</v>
      </c>
      <c r="U1666" s="10">
        <f t="shared" si="626"/>
        <v>28</v>
      </c>
      <c r="V1666" s="10">
        <f t="shared" si="627"/>
        <v>0</v>
      </c>
    </row>
    <row r="1667" spans="1:22" x14ac:dyDescent="0.25">
      <c r="A1667" t="s">
        <v>12153</v>
      </c>
      <c r="B1667" t="s">
        <v>2655</v>
      </c>
      <c r="C1667" s="1">
        <v>44879</v>
      </c>
      <c r="D1667" s="1" t="s">
        <v>18</v>
      </c>
      <c r="E1667" s="2">
        <v>135</v>
      </c>
      <c r="F1667" s="2">
        <v>31.09</v>
      </c>
      <c r="G1667" s="2">
        <v>11.61</v>
      </c>
      <c r="H1667" s="2">
        <v>177.7</v>
      </c>
      <c r="I1667" t="s">
        <v>969</v>
      </c>
      <c r="J1667" t="s">
        <v>246</v>
      </c>
      <c r="K1667">
        <v>85020</v>
      </c>
      <c r="L1667" t="s">
        <v>148</v>
      </c>
      <c r="M1667" t="s">
        <v>2347</v>
      </c>
      <c r="N1667" t="s">
        <v>12151</v>
      </c>
      <c r="O1667" t="s">
        <v>12166</v>
      </c>
      <c r="P1667" s="10">
        <f t="shared" si="625"/>
        <v>135</v>
      </c>
      <c r="R1667" s="12">
        <v>7.7499999999999999E-2</v>
      </c>
      <c r="S1667" s="10">
        <f t="shared" ref="S1667:S1668" si="628">P1667*R1667</f>
        <v>10.4625</v>
      </c>
      <c r="T1667" t="s">
        <v>822</v>
      </c>
      <c r="U1667" s="10">
        <f t="shared" si="626"/>
        <v>11.61</v>
      </c>
      <c r="V1667" s="10">
        <f t="shared" si="627"/>
        <v>-1.1474999999999991</v>
      </c>
    </row>
    <row r="1668" spans="1:22" x14ac:dyDescent="0.25">
      <c r="A1668" t="s">
        <v>12153</v>
      </c>
      <c r="B1668" t="s">
        <v>2656</v>
      </c>
      <c r="C1668" s="1">
        <v>44886</v>
      </c>
      <c r="D1668" s="1" t="s">
        <v>18</v>
      </c>
      <c r="E1668" s="2">
        <v>320</v>
      </c>
      <c r="F1668" s="2">
        <v>39.270000000000003</v>
      </c>
      <c r="G1668" s="2">
        <v>0</v>
      </c>
      <c r="H1668" s="2">
        <v>359.27</v>
      </c>
      <c r="I1668" t="s">
        <v>2657</v>
      </c>
      <c r="J1668" t="s">
        <v>458</v>
      </c>
      <c r="K1668">
        <v>59601</v>
      </c>
      <c r="L1668" t="s">
        <v>148</v>
      </c>
      <c r="M1668" t="s">
        <v>2347</v>
      </c>
      <c r="N1668" t="s">
        <v>12151</v>
      </c>
      <c r="O1668" t="s">
        <v>12166</v>
      </c>
      <c r="P1668" s="10">
        <f t="shared" si="625"/>
        <v>320</v>
      </c>
      <c r="R1668" s="12">
        <v>7.7499999999999999E-2</v>
      </c>
      <c r="S1668" s="10">
        <f t="shared" si="628"/>
        <v>24.8</v>
      </c>
      <c r="T1668" t="s">
        <v>822</v>
      </c>
      <c r="U1668" s="10">
        <f t="shared" si="626"/>
        <v>0</v>
      </c>
      <c r="V1668" s="10">
        <f t="shared" si="627"/>
        <v>24.8</v>
      </c>
    </row>
    <row r="1669" spans="1:22" x14ac:dyDescent="0.25">
      <c r="A1669" t="s">
        <v>12153</v>
      </c>
      <c r="B1669" t="s">
        <v>2658</v>
      </c>
      <c r="C1669" s="1">
        <v>44879</v>
      </c>
      <c r="D1669" s="1" t="s">
        <v>23</v>
      </c>
      <c r="E1669" s="2">
        <v>50</v>
      </c>
      <c r="F1669" s="2">
        <v>0</v>
      </c>
      <c r="G1669" s="2">
        <v>0</v>
      </c>
      <c r="H1669" s="2">
        <v>50</v>
      </c>
      <c r="I1669" t="s">
        <v>17</v>
      </c>
      <c r="J1669" t="s">
        <v>17</v>
      </c>
      <c r="K1669" t="s">
        <v>17</v>
      </c>
      <c r="L1669" t="s">
        <v>148</v>
      </c>
      <c r="M1669" t="s">
        <v>2347</v>
      </c>
      <c r="N1669" t="s">
        <v>12151</v>
      </c>
      <c r="O1669" t="s">
        <v>12164</v>
      </c>
      <c r="Q1669" s="10">
        <f>E1669</f>
        <v>50</v>
      </c>
      <c r="T1669"/>
    </row>
    <row r="1670" spans="1:22" x14ac:dyDescent="0.25">
      <c r="A1670" t="s">
        <v>12154</v>
      </c>
      <c r="B1670" t="s">
        <v>2659</v>
      </c>
      <c r="C1670" s="1">
        <v>44906</v>
      </c>
      <c r="D1670" s="1" t="s">
        <v>18</v>
      </c>
      <c r="E1670" s="2">
        <v>320</v>
      </c>
      <c r="F1670" s="2">
        <v>39.270000000000003</v>
      </c>
      <c r="G1670" s="2">
        <v>10.69</v>
      </c>
      <c r="H1670" s="2">
        <v>369.96</v>
      </c>
      <c r="I1670" t="s">
        <v>2415</v>
      </c>
      <c r="J1670" t="s">
        <v>277</v>
      </c>
      <c r="K1670">
        <v>80516</v>
      </c>
      <c r="L1670" t="s">
        <v>148</v>
      </c>
      <c r="M1670" t="s">
        <v>2347</v>
      </c>
      <c r="N1670" t="s">
        <v>12151</v>
      </c>
      <c r="O1670" t="s">
        <v>12166</v>
      </c>
      <c r="P1670" s="10">
        <f t="shared" ref="P1670:P1674" si="629">E1670</f>
        <v>320</v>
      </c>
      <c r="R1670" s="12">
        <v>7.7499999999999999E-2</v>
      </c>
      <c r="S1670" s="10">
        <f>P1670*R1670</f>
        <v>24.8</v>
      </c>
      <c r="T1670" t="s">
        <v>822</v>
      </c>
      <c r="U1670" s="10">
        <f t="shared" ref="U1670:U1674" si="630">G1670</f>
        <v>10.69</v>
      </c>
      <c r="V1670" s="10">
        <f t="shared" ref="V1670:V1674" si="631">S1670-U1670</f>
        <v>14.110000000000001</v>
      </c>
    </row>
    <row r="1671" spans="1:22" x14ac:dyDescent="0.25">
      <c r="A1671" t="s">
        <v>12154</v>
      </c>
      <c r="B1671" t="s">
        <v>2660</v>
      </c>
      <c r="C1671" s="1">
        <v>44906</v>
      </c>
      <c r="D1671" s="1" t="s">
        <v>18</v>
      </c>
      <c r="E1671" s="2">
        <v>320</v>
      </c>
      <c r="F1671" s="2">
        <v>36.78</v>
      </c>
      <c r="G1671" s="2">
        <v>24.8</v>
      </c>
      <c r="H1671" s="2">
        <v>381.58</v>
      </c>
      <c r="I1671" t="s">
        <v>2546</v>
      </c>
      <c r="J1671" t="s">
        <v>52</v>
      </c>
      <c r="K1671">
        <v>91739</v>
      </c>
      <c r="L1671" t="s">
        <v>148</v>
      </c>
      <c r="M1671" t="s">
        <v>2347</v>
      </c>
      <c r="N1671" t="s">
        <v>12151</v>
      </c>
      <c r="O1671" t="s">
        <v>12166</v>
      </c>
      <c r="P1671" s="10">
        <f t="shared" si="629"/>
        <v>320</v>
      </c>
      <c r="R1671" s="17">
        <f>VLOOKUP(I1671,Counties!$A$1:$D$1787,3,0)</f>
        <v>7.7499999999999999E-2</v>
      </c>
      <c r="S1671" s="10">
        <f>P1671*R1671</f>
        <v>24.8</v>
      </c>
      <c r="T1671" s="17" t="str">
        <f>VLOOKUP(I1671,Counties!$A$1:$D$1787,4,0)</f>
        <v>San Bernardino</v>
      </c>
      <c r="U1671" s="10">
        <f t="shared" si="630"/>
        <v>24.8</v>
      </c>
      <c r="V1671" s="10">
        <f t="shared" si="631"/>
        <v>0</v>
      </c>
    </row>
    <row r="1672" spans="1:22" x14ac:dyDescent="0.25">
      <c r="A1672" t="s">
        <v>12153</v>
      </c>
      <c r="B1672" t="s">
        <v>2661</v>
      </c>
      <c r="C1672" s="1">
        <v>44879</v>
      </c>
      <c r="D1672" s="1" t="s">
        <v>18</v>
      </c>
      <c r="E1672" s="2">
        <v>320</v>
      </c>
      <c r="F1672" s="2">
        <v>48.66</v>
      </c>
      <c r="G1672" s="2">
        <v>25.82</v>
      </c>
      <c r="H1672" s="2">
        <v>394.48</v>
      </c>
      <c r="I1672" t="s">
        <v>2662</v>
      </c>
      <c r="J1672" t="s">
        <v>71</v>
      </c>
      <c r="K1672">
        <v>33884</v>
      </c>
      <c r="L1672" t="s">
        <v>148</v>
      </c>
      <c r="M1672" t="s">
        <v>2347</v>
      </c>
      <c r="N1672" t="s">
        <v>12151</v>
      </c>
      <c r="O1672" t="s">
        <v>12166</v>
      </c>
      <c r="P1672" s="10">
        <f t="shared" si="629"/>
        <v>320</v>
      </c>
      <c r="R1672" s="12">
        <v>7.7499999999999999E-2</v>
      </c>
      <c r="S1672" s="10">
        <f t="shared" ref="S1672:S1674" si="632">P1672*R1672</f>
        <v>24.8</v>
      </c>
      <c r="T1672" t="s">
        <v>822</v>
      </c>
      <c r="U1672" s="10">
        <f t="shared" si="630"/>
        <v>25.82</v>
      </c>
      <c r="V1672" s="10">
        <f t="shared" si="631"/>
        <v>-1.0199999999999996</v>
      </c>
    </row>
    <row r="1673" spans="1:22" x14ac:dyDescent="0.25">
      <c r="A1673" t="s">
        <v>12153</v>
      </c>
      <c r="B1673" t="s">
        <v>2663</v>
      </c>
      <c r="C1673" s="1">
        <v>44879</v>
      </c>
      <c r="D1673" s="1" t="s">
        <v>18</v>
      </c>
      <c r="E1673" s="2">
        <v>370</v>
      </c>
      <c r="F1673" s="2">
        <v>48.66</v>
      </c>
      <c r="G1673" s="2">
        <v>29.32</v>
      </c>
      <c r="H1673" s="2">
        <v>447.98</v>
      </c>
      <c r="I1673" t="s">
        <v>184</v>
      </c>
      <c r="J1673" t="s">
        <v>134</v>
      </c>
      <c r="K1673">
        <v>46062</v>
      </c>
      <c r="L1673" t="s">
        <v>148</v>
      </c>
      <c r="M1673" t="s">
        <v>2347</v>
      </c>
      <c r="N1673" t="s">
        <v>12151</v>
      </c>
      <c r="O1673" t="s">
        <v>12166</v>
      </c>
      <c r="P1673" s="10">
        <f t="shared" si="629"/>
        <v>370</v>
      </c>
      <c r="R1673" s="12">
        <v>7.7499999999999999E-2</v>
      </c>
      <c r="S1673" s="10">
        <f t="shared" si="632"/>
        <v>28.675000000000001</v>
      </c>
      <c r="T1673" t="s">
        <v>822</v>
      </c>
      <c r="U1673" s="10">
        <f t="shared" si="630"/>
        <v>29.32</v>
      </c>
      <c r="V1673" s="10">
        <f t="shared" si="631"/>
        <v>-0.64499999999999957</v>
      </c>
    </row>
    <row r="1674" spans="1:22" x14ac:dyDescent="0.25">
      <c r="A1674" t="s">
        <v>12153</v>
      </c>
      <c r="B1674" t="s">
        <v>2664</v>
      </c>
      <c r="C1674" s="1">
        <v>44879</v>
      </c>
      <c r="D1674" s="1" t="s">
        <v>18</v>
      </c>
      <c r="E1674" s="2">
        <v>160</v>
      </c>
      <c r="F1674" s="2">
        <v>28.09</v>
      </c>
      <c r="G1674" s="2">
        <v>15.52</v>
      </c>
      <c r="H1674" s="2">
        <v>203.61</v>
      </c>
      <c r="I1674" t="s">
        <v>1126</v>
      </c>
      <c r="J1674" t="s">
        <v>59</v>
      </c>
      <c r="K1674">
        <v>75218</v>
      </c>
      <c r="L1674" t="s">
        <v>148</v>
      </c>
      <c r="M1674" t="s">
        <v>2347</v>
      </c>
      <c r="N1674" t="s">
        <v>12151</v>
      </c>
      <c r="O1674" t="s">
        <v>12166</v>
      </c>
      <c r="P1674" s="10">
        <f t="shared" si="629"/>
        <v>160</v>
      </c>
      <c r="R1674" s="12">
        <v>7.7499999999999999E-2</v>
      </c>
      <c r="S1674" s="10">
        <f t="shared" si="632"/>
        <v>12.4</v>
      </c>
      <c r="T1674" t="s">
        <v>822</v>
      </c>
      <c r="U1674" s="10">
        <f t="shared" si="630"/>
        <v>15.52</v>
      </c>
      <c r="V1674" s="10">
        <f t="shared" si="631"/>
        <v>-3.1199999999999992</v>
      </c>
    </row>
    <row r="1675" spans="1:22" x14ac:dyDescent="0.25">
      <c r="A1675" t="s">
        <v>12153</v>
      </c>
      <c r="B1675" t="s">
        <v>2665</v>
      </c>
      <c r="C1675" s="1">
        <v>44891</v>
      </c>
      <c r="D1675" s="1" t="s">
        <v>23</v>
      </c>
      <c r="E1675" s="2">
        <v>50</v>
      </c>
      <c r="F1675" s="2">
        <v>0</v>
      </c>
      <c r="G1675" s="2">
        <v>0</v>
      </c>
      <c r="H1675" s="2">
        <v>50</v>
      </c>
      <c r="I1675" t="s">
        <v>17</v>
      </c>
      <c r="J1675" t="s">
        <v>17</v>
      </c>
      <c r="K1675" t="s">
        <v>17</v>
      </c>
      <c r="L1675" t="s">
        <v>148</v>
      </c>
      <c r="M1675" t="s">
        <v>2347</v>
      </c>
      <c r="N1675" t="s">
        <v>12151</v>
      </c>
      <c r="O1675" t="s">
        <v>12164</v>
      </c>
      <c r="Q1675" s="10">
        <f>E1675</f>
        <v>50</v>
      </c>
      <c r="T1675"/>
    </row>
    <row r="1676" spans="1:22" x14ac:dyDescent="0.25">
      <c r="A1676" t="s">
        <v>12153</v>
      </c>
      <c r="B1676" t="s">
        <v>2666</v>
      </c>
      <c r="C1676" s="1">
        <v>44879</v>
      </c>
      <c r="D1676" s="1" t="s">
        <v>18</v>
      </c>
      <c r="E1676" s="2">
        <v>320</v>
      </c>
      <c r="F1676" s="2">
        <v>48.66</v>
      </c>
      <c r="G1676" s="2">
        <v>30.98</v>
      </c>
      <c r="H1676" s="2">
        <v>399.64</v>
      </c>
      <c r="I1676" t="s">
        <v>757</v>
      </c>
      <c r="J1676" t="s">
        <v>93</v>
      </c>
      <c r="K1676">
        <v>63112</v>
      </c>
      <c r="L1676" t="s">
        <v>148</v>
      </c>
      <c r="M1676" t="s">
        <v>2347</v>
      </c>
      <c r="N1676" t="s">
        <v>12151</v>
      </c>
      <c r="O1676" t="s">
        <v>12166</v>
      </c>
      <c r="P1676" s="10">
        <f>E1676</f>
        <v>320</v>
      </c>
      <c r="R1676" s="12">
        <v>7.7499999999999999E-2</v>
      </c>
      <c r="S1676" s="10">
        <f>P1676*R1676</f>
        <v>24.8</v>
      </c>
      <c r="T1676" t="s">
        <v>822</v>
      </c>
      <c r="U1676" s="10">
        <f>G1676</f>
        <v>30.98</v>
      </c>
      <c r="V1676" s="10">
        <f>S1676-U1676</f>
        <v>-6.18</v>
      </c>
    </row>
    <row r="1677" spans="1:22" x14ac:dyDescent="0.25">
      <c r="A1677" t="s">
        <v>12152</v>
      </c>
      <c r="B1677" t="s">
        <v>2667</v>
      </c>
      <c r="C1677" s="1">
        <v>44839</v>
      </c>
      <c r="D1677" s="1" t="s">
        <v>23</v>
      </c>
      <c r="E1677" s="2">
        <v>50</v>
      </c>
      <c r="F1677" s="2">
        <v>0</v>
      </c>
      <c r="G1677" s="2">
        <v>0</v>
      </c>
      <c r="H1677" s="2">
        <v>50</v>
      </c>
      <c r="I1677" t="s">
        <v>17</v>
      </c>
      <c r="J1677" t="s">
        <v>17</v>
      </c>
      <c r="K1677" t="s">
        <v>17</v>
      </c>
      <c r="L1677" t="s">
        <v>148</v>
      </c>
      <c r="M1677" t="s">
        <v>2347</v>
      </c>
      <c r="N1677" t="s">
        <v>12151</v>
      </c>
      <c r="O1677" t="s">
        <v>12164</v>
      </c>
      <c r="Q1677" s="10">
        <f>E1677</f>
        <v>50</v>
      </c>
      <c r="T1677"/>
    </row>
    <row r="1678" spans="1:22" x14ac:dyDescent="0.25">
      <c r="A1678" t="s">
        <v>12153</v>
      </c>
      <c r="B1678" t="s">
        <v>2668</v>
      </c>
      <c r="C1678" s="1">
        <v>44879</v>
      </c>
      <c r="D1678" s="1" t="s">
        <v>18</v>
      </c>
      <c r="E1678" s="2">
        <v>160</v>
      </c>
      <c r="F1678" s="2">
        <v>28.09</v>
      </c>
      <c r="G1678" s="2">
        <v>15.52</v>
      </c>
      <c r="H1678" s="2">
        <v>203.61</v>
      </c>
      <c r="I1678" t="s">
        <v>122</v>
      </c>
      <c r="J1678" t="s">
        <v>59</v>
      </c>
      <c r="K1678">
        <v>78218</v>
      </c>
      <c r="L1678" t="s">
        <v>148</v>
      </c>
      <c r="M1678" t="s">
        <v>2347</v>
      </c>
      <c r="N1678" t="s">
        <v>12151</v>
      </c>
      <c r="O1678" t="s">
        <v>12166</v>
      </c>
      <c r="P1678" s="10">
        <f t="shared" ref="P1678:P1685" si="633">E1678</f>
        <v>160</v>
      </c>
      <c r="R1678" s="12">
        <v>7.7499999999999999E-2</v>
      </c>
      <c r="S1678" s="10">
        <f t="shared" ref="S1678:S1685" si="634">P1678*R1678</f>
        <v>12.4</v>
      </c>
      <c r="T1678" t="s">
        <v>822</v>
      </c>
      <c r="U1678" s="10">
        <f t="shared" ref="U1678:U1685" si="635">G1678</f>
        <v>15.52</v>
      </c>
      <c r="V1678" s="10">
        <f t="shared" ref="V1678:V1685" si="636">S1678-U1678</f>
        <v>-3.1199999999999992</v>
      </c>
    </row>
    <row r="1679" spans="1:22" x14ac:dyDescent="0.25">
      <c r="A1679" t="s">
        <v>12153</v>
      </c>
      <c r="B1679" t="s">
        <v>2669</v>
      </c>
      <c r="C1679" s="1">
        <v>44879</v>
      </c>
      <c r="D1679" s="1" t="s">
        <v>18</v>
      </c>
      <c r="E1679" s="2">
        <v>320</v>
      </c>
      <c r="F1679" s="2">
        <v>48.66</v>
      </c>
      <c r="G1679" s="2">
        <v>25.82</v>
      </c>
      <c r="H1679" s="2">
        <v>394.48</v>
      </c>
      <c r="I1679" t="s">
        <v>2670</v>
      </c>
      <c r="J1679" t="s">
        <v>56</v>
      </c>
      <c r="K1679">
        <v>45322</v>
      </c>
      <c r="L1679" t="s">
        <v>148</v>
      </c>
      <c r="M1679" t="s">
        <v>2347</v>
      </c>
      <c r="N1679" t="s">
        <v>12151</v>
      </c>
      <c r="O1679" t="s">
        <v>12166</v>
      </c>
      <c r="P1679" s="10">
        <f t="shared" si="633"/>
        <v>320</v>
      </c>
      <c r="R1679" s="12">
        <v>7.7499999999999999E-2</v>
      </c>
      <c r="S1679" s="10">
        <f t="shared" si="634"/>
        <v>24.8</v>
      </c>
      <c r="T1679" t="s">
        <v>822</v>
      </c>
      <c r="U1679" s="10">
        <f t="shared" si="635"/>
        <v>25.82</v>
      </c>
      <c r="V1679" s="10">
        <f t="shared" si="636"/>
        <v>-1.0199999999999996</v>
      </c>
    </row>
    <row r="1680" spans="1:22" x14ac:dyDescent="0.25">
      <c r="A1680" t="s">
        <v>12153</v>
      </c>
      <c r="B1680" t="s">
        <v>2671</v>
      </c>
      <c r="C1680" s="1">
        <v>44879</v>
      </c>
      <c r="D1680" s="1" t="s">
        <v>18</v>
      </c>
      <c r="E1680" s="2">
        <v>330</v>
      </c>
      <c r="F1680" s="2">
        <v>48.66</v>
      </c>
      <c r="G1680" s="2">
        <v>29.54</v>
      </c>
      <c r="H1680" s="2">
        <v>408.2</v>
      </c>
      <c r="I1680" t="s">
        <v>1378</v>
      </c>
      <c r="J1680" t="s">
        <v>56</v>
      </c>
      <c r="K1680">
        <v>45209</v>
      </c>
      <c r="L1680" t="s">
        <v>148</v>
      </c>
      <c r="M1680" t="s">
        <v>2347</v>
      </c>
      <c r="N1680" t="s">
        <v>12151</v>
      </c>
      <c r="O1680" t="s">
        <v>12166</v>
      </c>
      <c r="P1680" s="10">
        <f t="shared" si="633"/>
        <v>330</v>
      </c>
      <c r="R1680" s="12">
        <v>7.7499999999999999E-2</v>
      </c>
      <c r="S1680" s="10">
        <f t="shared" si="634"/>
        <v>25.574999999999999</v>
      </c>
      <c r="T1680" t="s">
        <v>822</v>
      </c>
      <c r="U1680" s="10">
        <f t="shared" si="635"/>
        <v>29.54</v>
      </c>
      <c r="V1680" s="10">
        <f t="shared" si="636"/>
        <v>-3.9649999999999999</v>
      </c>
    </row>
    <row r="1681" spans="1:22" x14ac:dyDescent="0.25">
      <c r="A1681" t="s">
        <v>12153</v>
      </c>
      <c r="B1681" t="s">
        <v>2672</v>
      </c>
      <c r="C1681" s="1">
        <v>44879</v>
      </c>
      <c r="D1681" s="1" t="s">
        <v>18</v>
      </c>
      <c r="E1681" s="2">
        <v>320</v>
      </c>
      <c r="F1681" s="2">
        <v>38.65</v>
      </c>
      <c r="G1681" s="2">
        <v>26.46</v>
      </c>
      <c r="H1681" s="2">
        <v>385.11</v>
      </c>
      <c r="I1681" t="s">
        <v>283</v>
      </c>
      <c r="J1681" t="s">
        <v>198</v>
      </c>
      <c r="K1681">
        <v>89509</v>
      </c>
      <c r="L1681" t="s">
        <v>148</v>
      </c>
      <c r="M1681" t="s">
        <v>2347</v>
      </c>
      <c r="N1681" t="s">
        <v>12151</v>
      </c>
      <c r="O1681" t="s">
        <v>12166</v>
      </c>
      <c r="P1681" s="10">
        <f t="shared" si="633"/>
        <v>320</v>
      </c>
      <c r="R1681" s="12">
        <v>7.7499999999999999E-2</v>
      </c>
      <c r="S1681" s="10">
        <f t="shared" si="634"/>
        <v>24.8</v>
      </c>
      <c r="T1681" t="s">
        <v>822</v>
      </c>
      <c r="U1681" s="10">
        <f t="shared" si="635"/>
        <v>26.46</v>
      </c>
      <c r="V1681" s="10">
        <f t="shared" si="636"/>
        <v>-1.6600000000000001</v>
      </c>
    </row>
    <row r="1682" spans="1:22" x14ac:dyDescent="0.25">
      <c r="A1682" t="s">
        <v>12153</v>
      </c>
      <c r="B1682" t="s">
        <v>2673</v>
      </c>
      <c r="C1682" s="1">
        <v>44879</v>
      </c>
      <c r="D1682" s="1" t="s">
        <v>18</v>
      </c>
      <c r="E1682" s="2">
        <v>320</v>
      </c>
      <c r="F1682" s="2">
        <v>48.66</v>
      </c>
      <c r="G1682" s="2">
        <v>25.82</v>
      </c>
      <c r="H1682" s="2">
        <v>394.48</v>
      </c>
      <c r="I1682" t="s">
        <v>1551</v>
      </c>
      <c r="J1682" t="s">
        <v>46</v>
      </c>
      <c r="K1682">
        <v>30215</v>
      </c>
      <c r="L1682" t="s">
        <v>148</v>
      </c>
      <c r="M1682" t="s">
        <v>2347</v>
      </c>
      <c r="N1682" t="s">
        <v>12151</v>
      </c>
      <c r="O1682" t="s">
        <v>12166</v>
      </c>
      <c r="P1682" s="10">
        <f t="shared" si="633"/>
        <v>320</v>
      </c>
      <c r="R1682" s="12">
        <v>7.7499999999999999E-2</v>
      </c>
      <c r="S1682" s="10">
        <f t="shared" si="634"/>
        <v>24.8</v>
      </c>
      <c r="T1682" t="s">
        <v>822</v>
      </c>
      <c r="U1682" s="10">
        <f t="shared" si="635"/>
        <v>25.82</v>
      </c>
      <c r="V1682" s="10">
        <f t="shared" si="636"/>
        <v>-1.0199999999999996</v>
      </c>
    </row>
    <row r="1683" spans="1:22" x14ac:dyDescent="0.25">
      <c r="A1683" t="s">
        <v>12153</v>
      </c>
      <c r="B1683" t="s">
        <v>2674</v>
      </c>
      <c r="C1683" s="1">
        <v>44879</v>
      </c>
      <c r="D1683" s="1" t="s">
        <v>18</v>
      </c>
      <c r="E1683" s="2">
        <v>360</v>
      </c>
      <c r="F1683" s="2">
        <v>38.65</v>
      </c>
      <c r="G1683" s="2">
        <v>0</v>
      </c>
      <c r="H1683" s="2">
        <v>398.65</v>
      </c>
      <c r="I1683" t="s">
        <v>1480</v>
      </c>
      <c r="J1683" t="s">
        <v>577</v>
      </c>
      <c r="K1683">
        <v>97034</v>
      </c>
      <c r="L1683" t="s">
        <v>148</v>
      </c>
      <c r="M1683" t="s">
        <v>2347</v>
      </c>
      <c r="N1683" t="s">
        <v>12151</v>
      </c>
      <c r="O1683" t="s">
        <v>12166</v>
      </c>
      <c r="P1683" s="10">
        <f t="shared" si="633"/>
        <v>360</v>
      </c>
      <c r="R1683" s="12">
        <v>7.7499999999999999E-2</v>
      </c>
      <c r="S1683" s="10">
        <f t="shared" si="634"/>
        <v>27.9</v>
      </c>
      <c r="T1683" t="s">
        <v>822</v>
      </c>
      <c r="U1683" s="10">
        <f t="shared" si="635"/>
        <v>0</v>
      </c>
      <c r="V1683" s="10">
        <f t="shared" si="636"/>
        <v>27.9</v>
      </c>
    </row>
    <row r="1684" spans="1:22" x14ac:dyDescent="0.25">
      <c r="A1684" t="s">
        <v>12153</v>
      </c>
      <c r="B1684" t="s">
        <v>2675</v>
      </c>
      <c r="C1684" s="1">
        <v>44879</v>
      </c>
      <c r="D1684" s="1" t="s">
        <v>18</v>
      </c>
      <c r="E1684" s="2">
        <v>320</v>
      </c>
      <c r="F1684" s="2">
        <v>48.66</v>
      </c>
      <c r="G1684" s="2">
        <v>35.94</v>
      </c>
      <c r="H1684" s="2">
        <v>404.6</v>
      </c>
      <c r="I1684" t="s">
        <v>2367</v>
      </c>
      <c r="J1684" t="s">
        <v>33</v>
      </c>
      <c r="K1684">
        <v>37130</v>
      </c>
      <c r="L1684" t="s">
        <v>148</v>
      </c>
      <c r="M1684" t="s">
        <v>2347</v>
      </c>
      <c r="N1684" t="s">
        <v>12151</v>
      </c>
      <c r="O1684" t="s">
        <v>12166</v>
      </c>
      <c r="P1684" s="10">
        <f t="shared" si="633"/>
        <v>320</v>
      </c>
      <c r="R1684" s="12">
        <v>7.7499999999999999E-2</v>
      </c>
      <c r="S1684" s="10">
        <f t="shared" si="634"/>
        <v>24.8</v>
      </c>
      <c r="T1684" t="s">
        <v>822</v>
      </c>
      <c r="U1684" s="10">
        <f t="shared" si="635"/>
        <v>35.94</v>
      </c>
      <c r="V1684" s="10">
        <f t="shared" si="636"/>
        <v>-11.139999999999997</v>
      </c>
    </row>
    <row r="1685" spans="1:22" x14ac:dyDescent="0.25">
      <c r="A1685" t="s">
        <v>12153</v>
      </c>
      <c r="B1685" t="s">
        <v>2676</v>
      </c>
      <c r="C1685" s="1">
        <v>44879</v>
      </c>
      <c r="D1685" s="1" t="s">
        <v>54</v>
      </c>
      <c r="E1685" s="2">
        <v>-160</v>
      </c>
      <c r="F1685" s="2">
        <v>-29.86</v>
      </c>
      <c r="G1685" s="2">
        <v>-11.39</v>
      </c>
      <c r="H1685" s="2">
        <v>-201.25</v>
      </c>
      <c r="I1685" t="s">
        <v>2418</v>
      </c>
      <c r="J1685" t="s">
        <v>46</v>
      </c>
      <c r="K1685">
        <v>30084</v>
      </c>
      <c r="L1685" t="s">
        <v>148</v>
      </c>
      <c r="M1685" t="s">
        <v>2347</v>
      </c>
      <c r="N1685" t="s">
        <v>12151</v>
      </c>
      <c r="O1685" t="s">
        <v>12166</v>
      </c>
      <c r="P1685" s="10">
        <f t="shared" si="633"/>
        <v>-160</v>
      </c>
      <c r="R1685" s="12">
        <v>7.7499999999999999E-2</v>
      </c>
      <c r="S1685" s="10">
        <f t="shared" si="634"/>
        <v>-12.4</v>
      </c>
      <c r="T1685" t="s">
        <v>822</v>
      </c>
      <c r="U1685" s="10">
        <f t="shared" si="635"/>
        <v>-11.39</v>
      </c>
      <c r="V1685" s="10">
        <f t="shared" si="636"/>
        <v>-1.0099999999999998</v>
      </c>
    </row>
    <row r="1686" spans="1:22" x14ac:dyDescent="0.25">
      <c r="A1686" t="s">
        <v>12152</v>
      </c>
      <c r="B1686" t="s">
        <v>2677</v>
      </c>
      <c r="C1686" s="1">
        <v>44835</v>
      </c>
      <c r="D1686" s="1" t="s">
        <v>23</v>
      </c>
      <c r="E1686" s="2">
        <v>50</v>
      </c>
      <c r="F1686" s="2">
        <v>0</v>
      </c>
      <c r="G1686" s="2">
        <v>0</v>
      </c>
      <c r="H1686" s="2">
        <v>50</v>
      </c>
      <c r="I1686" t="s">
        <v>17</v>
      </c>
      <c r="J1686" t="s">
        <v>17</v>
      </c>
      <c r="K1686" t="s">
        <v>17</v>
      </c>
      <c r="L1686" t="s">
        <v>148</v>
      </c>
      <c r="M1686" t="s">
        <v>2347</v>
      </c>
      <c r="N1686" t="s">
        <v>12151</v>
      </c>
      <c r="O1686" t="s">
        <v>12164</v>
      </c>
      <c r="Q1686" s="10">
        <f>E1686</f>
        <v>50</v>
      </c>
      <c r="T1686"/>
    </row>
    <row r="1687" spans="1:22" x14ac:dyDescent="0.25">
      <c r="A1687" t="s">
        <v>12153</v>
      </c>
      <c r="B1687" t="s">
        <v>2678</v>
      </c>
      <c r="C1687" s="1">
        <v>44879</v>
      </c>
      <c r="D1687" s="1" t="s">
        <v>18</v>
      </c>
      <c r="E1687" s="2">
        <v>296.10000000000002</v>
      </c>
      <c r="F1687" s="2">
        <v>34.31</v>
      </c>
      <c r="G1687" s="2">
        <v>22.95</v>
      </c>
      <c r="H1687" s="2">
        <v>353.36</v>
      </c>
      <c r="I1687" t="s">
        <v>2679</v>
      </c>
      <c r="J1687" t="s">
        <v>52</v>
      </c>
      <c r="K1687">
        <v>92656</v>
      </c>
      <c r="L1687" t="s">
        <v>148</v>
      </c>
      <c r="M1687" t="s">
        <v>2347</v>
      </c>
      <c r="N1687" t="s">
        <v>12151</v>
      </c>
      <c r="O1687" t="s">
        <v>12166</v>
      </c>
      <c r="P1687" s="10">
        <f>E1687</f>
        <v>296.10000000000002</v>
      </c>
      <c r="R1687" s="17">
        <f>VLOOKUP(I1687,Counties!$A$1:$D$1787,3,0)</f>
        <v>7.7499999999999999E-2</v>
      </c>
      <c r="S1687" s="10">
        <f>P1687*R1687</f>
        <v>22.947750000000003</v>
      </c>
      <c r="T1687" s="17" t="str">
        <f>VLOOKUP(I1687,Counties!$A$1:$D$1787,4,0)</f>
        <v>Orange</v>
      </c>
      <c r="U1687" s="10">
        <f>G1687</f>
        <v>22.95</v>
      </c>
      <c r="V1687" s="10">
        <f>S1687-U1687</f>
        <v>-2.2499999999965326E-3</v>
      </c>
    </row>
    <row r="1688" spans="1:22" x14ac:dyDescent="0.25">
      <c r="A1688" t="s">
        <v>12152</v>
      </c>
      <c r="B1688" t="s">
        <v>2680</v>
      </c>
      <c r="C1688" s="1">
        <v>44835</v>
      </c>
      <c r="D1688" s="1" t="s">
        <v>23</v>
      </c>
      <c r="E1688" s="2">
        <v>50</v>
      </c>
      <c r="F1688" s="2">
        <v>0</v>
      </c>
      <c r="G1688" s="2">
        <v>0</v>
      </c>
      <c r="H1688" s="2">
        <v>50</v>
      </c>
      <c r="I1688" t="s">
        <v>17</v>
      </c>
      <c r="J1688" t="s">
        <v>17</v>
      </c>
      <c r="K1688" t="s">
        <v>17</v>
      </c>
      <c r="L1688" t="s">
        <v>148</v>
      </c>
      <c r="M1688" t="s">
        <v>2347</v>
      </c>
      <c r="N1688" t="s">
        <v>12151</v>
      </c>
      <c r="O1688" t="s">
        <v>12164</v>
      </c>
      <c r="Q1688" s="10">
        <f>E1688</f>
        <v>50</v>
      </c>
      <c r="T1688"/>
    </row>
    <row r="1689" spans="1:22" x14ac:dyDescent="0.25">
      <c r="A1689" t="s">
        <v>12153</v>
      </c>
      <c r="B1689" t="s">
        <v>2681</v>
      </c>
      <c r="C1689" s="1">
        <v>44879</v>
      </c>
      <c r="D1689" s="1" t="s">
        <v>18</v>
      </c>
      <c r="E1689" s="2">
        <v>223</v>
      </c>
      <c r="F1689" s="2">
        <v>46.63</v>
      </c>
      <c r="G1689" s="2">
        <v>13.4</v>
      </c>
      <c r="H1689" s="2">
        <v>283.02999999999997</v>
      </c>
      <c r="I1689" t="s">
        <v>985</v>
      </c>
      <c r="J1689" t="s">
        <v>30</v>
      </c>
      <c r="K1689">
        <v>22030</v>
      </c>
      <c r="L1689" t="s">
        <v>148</v>
      </c>
      <c r="M1689" t="s">
        <v>2347</v>
      </c>
      <c r="N1689" t="s">
        <v>12151</v>
      </c>
      <c r="O1689" t="s">
        <v>12166</v>
      </c>
      <c r="P1689" s="10">
        <f t="shared" ref="P1689:P1693" si="637">E1689</f>
        <v>223</v>
      </c>
      <c r="R1689" s="12">
        <v>7.7499999999999999E-2</v>
      </c>
      <c r="S1689" s="10">
        <f t="shared" ref="S1689:S1691" si="638">P1689*R1689</f>
        <v>17.282499999999999</v>
      </c>
      <c r="T1689" t="s">
        <v>822</v>
      </c>
      <c r="U1689" s="10">
        <f t="shared" ref="U1689:U1693" si="639">G1689</f>
        <v>13.4</v>
      </c>
      <c r="V1689" s="10">
        <f t="shared" ref="V1689:V1693" si="640">S1689-U1689</f>
        <v>3.8824999999999985</v>
      </c>
    </row>
    <row r="1690" spans="1:22" x14ac:dyDescent="0.25">
      <c r="A1690" t="s">
        <v>12153</v>
      </c>
      <c r="B1690" t="s">
        <v>2682</v>
      </c>
      <c r="C1690" s="1">
        <v>44879</v>
      </c>
      <c r="D1690" s="1" t="s">
        <v>18</v>
      </c>
      <c r="E1690" s="2">
        <v>320</v>
      </c>
      <c r="F1690" s="2">
        <v>48.66</v>
      </c>
      <c r="G1690" s="2">
        <v>25.82</v>
      </c>
      <c r="H1690" s="2">
        <v>394.48</v>
      </c>
      <c r="I1690" t="s">
        <v>2003</v>
      </c>
      <c r="J1690" t="s">
        <v>46</v>
      </c>
      <c r="K1690">
        <v>30606</v>
      </c>
      <c r="L1690" t="s">
        <v>148</v>
      </c>
      <c r="M1690" t="s">
        <v>2347</v>
      </c>
      <c r="N1690" t="s">
        <v>12151</v>
      </c>
      <c r="O1690" t="s">
        <v>12166</v>
      </c>
      <c r="P1690" s="10">
        <f t="shared" si="637"/>
        <v>320</v>
      </c>
      <c r="R1690" s="12">
        <v>7.7499999999999999E-2</v>
      </c>
      <c r="S1690" s="10">
        <f t="shared" si="638"/>
        <v>24.8</v>
      </c>
      <c r="T1690" t="s">
        <v>822</v>
      </c>
      <c r="U1690" s="10">
        <f t="shared" si="639"/>
        <v>25.82</v>
      </c>
      <c r="V1690" s="10">
        <f t="shared" si="640"/>
        <v>-1.0199999999999996</v>
      </c>
    </row>
    <row r="1691" spans="1:22" x14ac:dyDescent="0.25">
      <c r="A1691" t="s">
        <v>12153</v>
      </c>
      <c r="B1691" t="s">
        <v>2683</v>
      </c>
      <c r="C1691" s="1">
        <v>44879</v>
      </c>
      <c r="D1691" s="1" t="s">
        <v>18</v>
      </c>
      <c r="E1691" s="2">
        <v>160</v>
      </c>
      <c r="F1691" s="2">
        <v>29.86</v>
      </c>
      <c r="G1691" s="2">
        <v>8.8000000000000007</v>
      </c>
      <c r="H1691" s="2">
        <v>198.66</v>
      </c>
      <c r="I1691" t="s">
        <v>2407</v>
      </c>
      <c r="J1691" t="s">
        <v>299</v>
      </c>
      <c r="K1691">
        <v>53208</v>
      </c>
      <c r="L1691" t="s">
        <v>148</v>
      </c>
      <c r="M1691" t="s">
        <v>2347</v>
      </c>
      <c r="N1691" t="s">
        <v>12151</v>
      </c>
      <c r="O1691" t="s">
        <v>12166</v>
      </c>
      <c r="P1691" s="10">
        <f t="shared" si="637"/>
        <v>160</v>
      </c>
      <c r="R1691" s="12">
        <v>7.7499999999999999E-2</v>
      </c>
      <c r="S1691" s="10">
        <f t="shared" si="638"/>
        <v>12.4</v>
      </c>
      <c r="T1691" t="s">
        <v>822</v>
      </c>
      <c r="U1691" s="10">
        <f t="shared" si="639"/>
        <v>8.8000000000000007</v>
      </c>
      <c r="V1691" s="10">
        <f t="shared" si="640"/>
        <v>3.5999999999999996</v>
      </c>
    </row>
    <row r="1692" spans="1:22" x14ac:dyDescent="0.25">
      <c r="A1692" t="s">
        <v>12153</v>
      </c>
      <c r="B1692" t="s">
        <v>2684</v>
      </c>
      <c r="C1692" s="1">
        <v>44879</v>
      </c>
      <c r="D1692" s="1" t="s">
        <v>18</v>
      </c>
      <c r="E1692" s="2">
        <v>370</v>
      </c>
      <c r="F1692" s="2">
        <v>36.78</v>
      </c>
      <c r="G1692" s="2">
        <v>35.15</v>
      </c>
      <c r="H1692" s="2">
        <v>441.93</v>
      </c>
      <c r="I1692" t="s">
        <v>2685</v>
      </c>
      <c r="J1692" t="s">
        <v>52</v>
      </c>
      <c r="K1692">
        <v>91601</v>
      </c>
      <c r="L1692" t="s">
        <v>148</v>
      </c>
      <c r="M1692" t="s">
        <v>2347</v>
      </c>
      <c r="N1692" t="s">
        <v>12151</v>
      </c>
      <c r="O1692" t="s">
        <v>12166</v>
      </c>
      <c r="P1692" s="10">
        <f t="shared" si="637"/>
        <v>370</v>
      </c>
      <c r="R1692" s="17">
        <f>VLOOKUP(I1692,Counties!$A$1:$D$1787,3,0)</f>
        <v>9.5000000000000001E-2</v>
      </c>
      <c r="S1692" s="10">
        <f>P1692*R1692</f>
        <v>35.15</v>
      </c>
      <c r="T1692" s="17" t="str">
        <f>VLOOKUP(I1692,Counties!$A$1:$D$1787,4,0)</f>
        <v>Los Angeles</v>
      </c>
      <c r="U1692" s="10">
        <f t="shared" si="639"/>
        <v>35.15</v>
      </c>
      <c r="V1692" s="10">
        <f t="shared" si="640"/>
        <v>0</v>
      </c>
    </row>
    <row r="1693" spans="1:22" x14ac:dyDescent="0.25">
      <c r="A1693" t="s">
        <v>12154</v>
      </c>
      <c r="B1693" t="s">
        <v>2686</v>
      </c>
      <c r="C1693" s="1">
        <v>44908</v>
      </c>
      <c r="D1693" s="1" t="s">
        <v>18</v>
      </c>
      <c r="E1693" s="2">
        <v>30</v>
      </c>
      <c r="F1693" s="2">
        <v>19.03</v>
      </c>
      <c r="G1693" s="2">
        <v>4.54</v>
      </c>
      <c r="H1693" s="2">
        <v>53.57</v>
      </c>
      <c r="I1693" t="s">
        <v>2687</v>
      </c>
      <c r="J1693" t="s">
        <v>33</v>
      </c>
      <c r="K1693">
        <v>38112</v>
      </c>
      <c r="L1693" t="s">
        <v>148</v>
      </c>
      <c r="M1693" t="s">
        <v>2347</v>
      </c>
      <c r="N1693" t="s">
        <v>12151</v>
      </c>
      <c r="O1693" t="s">
        <v>12166</v>
      </c>
      <c r="P1693" s="10">
        <f t="shared" si="637"/>
        <v>30</v>
      </c>
      <c r="R1693" s="12">
        <v>7.7499999999999999E-2</v>
      </c>
      <c r="S1693" s="10">
        <f>P1693*R1693</f>
        <v>2.3250000000000002</v>
      </c>
      <c r="T1693" t="s">
        <v>822</v>
      </c>
      <c r="U1693" s="10">
        <f t="shared" si="639"/>
        <v>4.54</v>
      </c>
      <c r="V1693" s="10">
        <f t="shared" si="640"/>
        <v>-2.2149999999999999</v>
      </c>
    </row>
    <row r="1694" spans="1:22" x14ac:dyDescent="0.25">
      <c r="A1694" t="s">
        <v>12152</v>
      </c>
      <c r="B1694" t="s">
        <v>2688</v>
      </c>
      <c r="C1694" s="1">
        <v>44837</v>
      </c>
      <c r="D1694" s="1" t="s">
        <v>23</v>
      </c>
      <c r="E1694" s="2">
        <v>50</v>
      </c>
      <c r="F1694" s="2">
        <v>0</v>
      </c>
      <c r="G1694" s="2">
        <v>0</v>
      </c>
      <c r="H1694" s="2">
        <v>50</v>
      </c>
      <c r="I1694" t="s">
        <v>17</v>
      </c>
      <c r="J1694" t="s">
        <v>17</v>
      </c>
      <c r="K1694" t="s">
        <v>17</v>
      </c>
      <c r="L1694" t="s">
        <v>148</v>
      </c>
      <c r="M1694" t="s">
        <v>2347</v>
      </c>
      <c r="N1694" t="s">
        <v>12151</v>
      </c>
      <c r="O1694" t="s">
        <v>12164</v>
      </c>
      <c r="Q1694" s="10">
        <f>E1694</f>
        <v>50</v>
      </c>
      <c r="T1694"/>
    </row>
    <row r="1695" spans="1:22" x14ac:dyDescent="0.25">
      <c r="A1695" t="s">
        <v>12153</v>
      </c>
      <c r="B1695" t="s">
        <v>2689</v>
      </c>
      <c r="C1695" s="1">
        <v>44879</v>
      </c>
      <c r="D1695" s="1" t="s">
        <v>18</v>
      </c>
      <c r="E1695" s="2">
        <v>160</v>
      </c>
      <c r="F1695" s="2">
        <v>29.86</v>
      </c>
      <c r="G1695" s="2">
        <v>13.28</v>
      </c>
      <c r="H1695" s="2">
        <v>203.14</v>
      </c>
      <c r="I1695" t="s">
        <v>194</v>
      </c>
      <c r="J1695" t="s">
        <v>134</v>
      </c>
      <c r="K1695">
        <v>46032</v>
      </c>
      <c r="L1695" t="s">
        <v>148</v>
      </c>
      <c r="M1695" t="s">
        <v>2347</v>
      </c>
      <c r="N1695" t="s">
        <v>12151</v>
      </c>
      <c r="O1695" t="s">
        <v>12166</v>
      </c>
      <c r="P1695" s="10">
        <f t="shared" ref="P1695:P1699" si="641">E1695</f>
        <v>160</v>
      </c>
      <c r="R1695" s="12">
        <v>7.7499999999999999E-2</v>
      </c>
      <c r="S1695" s="10">
        <f t="shared" ref="S1695:S1697" si="642">P1695*R1695</f>
        <v>12.4</v>
      </c>
      <c r="T1695" t="s">
        <v>822</v>
      </c>
      <c r="U1695" s="10">
        <f t="shared" ref="U1695:U1699" si="643">G1695</f>
        <v>13.28</v>
      </c>
      <c r="V1695" s="10">
        <f t="shared" ref="V1695:V1699" si="644">S1695-U1695</f>
        <v>-0.87999999999999901</v>
      </c>
    </row>
    <row r="1696" spans="1:22" x14ac:dyDescent="0.25">
      <c r="A1696" t="s">
        <v>12153</v>
      </c>
      <c r="B1696" t="s">
        <v>2690</v>
      </c>
      <c r="C1696" s="1">
        <v>44879</v>
      </c>
      <c r="D1696" s="1" t="s">
        <v>18</v>
      </c>
      <c r="E1696" s="2">
        <v>320</v>
      </c>
      <c r="F1696" s="2">
        <v>48.66</v>
      </c>
      <c r="G1696" s="2">
        <v>49.48</v>
      </c>
      <c r="H1696" s="2">
        <v>418.14</v>
      </c>
      <c r="I1696" t="s">
        <v>2622</v>
      </c>
      <c r="J1696" t="s">
        <v>141</v>
      </c>
      <c r="K1696">
        <v>42104</v>
      </c>
      <c r="L1696" t="s">
        <v>148</v>
      </c>
      <c r="M1696" t="s">
        <v>2347</v>
      </c>
      <c r="N1696" t="s">
        <v>12151</v>
      </c>
      <c r="O1696" t="s">
        <v>12166</v>
      </c>
      <c r="P1696" s="10">
        <f t="shared" si="641"/>
        <v>320</v>
      </c>
      <c r="R1696" s="12">
        <v>7.7499999999999999E-2</v>
      </c>
      <c r="S1696" s="10">
        <f t="shared" si="642"/>
        <v>24.8</v>
      </c>
      <c r="T1696" t="s">
        <v>822</v>
      </c>
      <c r="U1696" s="10">
        <f t="shared" si="643"/>
        <v>49.48</v>
      </c>
      <c r="V1696" s="10">
        <f t="shared" si="644"/>
        <v>-24.679999999999996</v>
      </c>
    </row>
    <row r="1697" spans="1:22" x14ac:dyDescent="0.25">
      <c r="A1697" t="s">
        <v>12153</v>
      </c>
      <c r="B1697" t="s">
        <v>2691</v>
      </c>
      <c r="C1697" s="1">
        <v>44879</v>
      </c>
      <c r="D1697" s="1" t="s">
        <v>18</v>
      </c>
      <c r="E1697" s="2">
        <v>320</v>
      </c>
      <c r="F1697" s="2">
        <v>48.66</v>
      </c>
      <c r="G1697" s="2">
        <v>25.82</v>
      </c>
      <c r="H1697" s="2">
        <v>394.48</v>
      </c>
      <c r="I1697" t="s">
        <v>194</v>
      </c>
      <c r="J1697" t="s">
        <v>134</v>
      </c>
      <c r="K1697">
        <v>46033</v>
      </c>
      <c r="L1697" t="s">
        <v>148</v>
      </c>
      <c r="M1697" t="s">
        <v>2347</v>
      </c>
      <c r="N1697" t="s">
        <v>12151</v>
      </c>
      <c r="O1697" t="s">
        <v>12166</v>
      </c>
      <c r="P1697" s="10">
        <f t="shared" si="641"/>
        <v>320</v>
      </c>
      <c r="R1697" s="12">
        <v>7.7499999999999999E-2</v>
      </c>
      <c r="S1697" s="10">
        <f t="shared" si="642"/>
        <v>24.8</v>
      </c>
      <c r="T1697" t="s">
        <v>822</v>
      </c>
      <c r="U1697" s="10">
        <f t="shared" si="643"/>
        <v>25.82</v>
      </c>
      <c r="V1697" s="10">
        <f t="shared" si="644"/>
        <v>-1.0199999999999996</v>
      </c>
    </row>
    <row r="1698" spans="1:22" x14ac:dyDescent="0.25">
      <c r="A1698" t="s">
        <v>12153</v>
      </c>
      <c r="B1698" t="s">
        <v>2692</v>
      </c>
      <c r="C1698" s="1">
        <v>44879</v>
      </c>
      <c r="D1698" s="1" t="s">
        <v>18</v>
      </c>
      <c r="E1698" s="2">
        <v>273.61</v>
      </c>
      <c r="F1698" s="2">
        <v>36.78</v>
      </c>
      <c r="G1698" s="2">
        <v>25.98</v>
      </c>
      <c r="H1698" s="2">
        <v>336.37</v>
      </c>
      <c r="I1698" t="s">
        <v>2693</v>
      </c>
      <c r="J1698" t="s">
        <v>52</v>
      </c>
      <c r="K1698">
        <v>91436</v>
      </c>
      <c r="L1698" t="s">
        <v>148</v>
      </c>
      <c r="M1698" t="s">
        <v>2347</v>
      </c>
      <c r="N1698" t="s">
        <v>12151</v>
      </c>
      <c r="O1698" t="s">
        <v>12166</v>
      </c>
      <c r="P1698" s="10">
        <f t="shared" si="641"/>
        <v>273.61</v>
      </c>
      <c r="R1698" s="17">
        <f>VLOOKUP(I1698,Counties!$A$1:$D$1787,3,0)</f>
        <v>9.5000000000000001E-2</v>
      </c>
      <c r="S1698" s="10">
        <f>P1698*R1698</f>
        <v>25.99295</v>
      </c>
      <c r="T1698" s="17" t="str">
        <f>VLOOKUP(I1698,Counties!$A$1:$D$1787,4,0)</f>
        <v>Los Angeles</v>
      </c>
      <c r="U1698" s="10">
        <f t="shared" si="643"/>
        <v>25.98</v>
      </c>
      <c r="V1698" s="10">
        <f t="shared" si="644"/>
        <v>1.2950000000000017E-2</v>
      </c>
    </row>
    <row r="1699" spans="1:22" x14ac:dyDescent="0.25">
      <c r="A1699" t="s">
        <v>12153</v>
      </c>
      <c r="B1699" t="s">
        <v>2694</v>
      </c>
      <c r="C1699" s="1">
        <v>44879</v>
      </c>
      <c r="D1699" s="1" t="s">
        <v>18</v>
      </c>
      <c r="E1699" s="2">
        <v>160</v>
      </c>
      <c r="F1699" s="2">
        <v>29.86</v>
      </c>
      <c r="G1699" s="2">
        <v>12.34</v>
      </c>
      <c r="H1699" s="2">
        <v>202.2</v>
      </c>
      <c r="I1699" t="s">
        <v>1726</v>
      </c>
      <c r="J1699" t="s">
        <v>71</v>
      </c>
      <c r="K1699">
        <v>32703</v>
      </c>
      <c r="L1699" t="s">
        <v>148</v>
      </c>
      <c r="M1699" t="s">
        <v>2347</v>
      </c>
      <c r="N1699" t="s">
        <v>12151</v>
      </c>
      <c r="O1699" t="s">
        <v>12166</v>
      </c>
      <c r="P1699" s="10">
        <f t="shared" si="641"/>
        <v>160</v>
      </c>
      <c r="R1699" s="12">
        <v>7.7499999999999999E-2</v>
      </c>
      <c r="S1699" s="10">
        <f>P1699*R1699</f>
        <v>12.4</v>
      </c>
      <c r="T1699" t="s">
        <v>822</v>
      </c>
      <c r="U1699" s="10">
        <f t="shared" si="643"/>
        <v>12.34</v>
      </c>
      <c r="V1699" s="10">
        <f t="shared" si="644"/>
        <v>6.0000000000000497E-2</v>
      </c>
    </row>
    <row r="1700" spans="1:22" x14ac:dyDescent="0.25">
      <c r="A1700" t="s">
        <v>12153</v>
      </c>
      <c r="B1700" t="s">
        <v>2695</v>
      </c>
      <c r="C1700" s="1">
        <v>44888</v>
      </c>
      <c r="D1700" s="1" t="s">
        <v>23</v>
      </c>
      <c r="E1700" s="2">
        <v>50</v>
      </c>
      <c r="F1700" s="2">
        <v>0</v>
      </c>
      <c r="G1700" s="2">
        <v>0</v>
      </c>
      <c r="H1700" s="2">
        <v>50</v>
      </c>
      <c r="I1700" t="s">
        <v>17</v>
      </c>
      <c r="J1700" t="s">
        <v>17</v>
      </c>
      <c r="K1700" t="s">
        <v>17</v>
      </c>
      <c r="L1700" t="s">
        <v>148</v>
      </c>
      <c r="M1700" t="s">
        <v>2347</v>
      </c>
      <c r="N1700" t="s">
        <v>12151</v>
      </c>
      <c r="O1700" t="s">
        <v>12164</v>
      </c>
      <c r="Q1700" s="10">
        <f t="shared" ref="Q1700:Q1701" si="645">E1700</f>
        <v>50</v>
      </c>
      <c r="T1700"/>
    </row>
    <row r="1701" spans="1:22" x14ac:dyDescent="0.25">
      <c r="A1701" t="s">
        <v>12152</v>
      </c>
      <c r="B1701" t="s">
        <v>2696</v>
      </c>
      <c r="C1701" s="1">
        <v>44862</v>
      </c>
      <c r="D1701" s="1" t="s">
        <v>23</v>
      </c>
      <c r="E1701" s="2">
        <v>50</v>
      </c>
      <c r="F1701" s="2">
        <v>0</v>
      </c>
      <c r="G1701" s="2">
        <v>0</v>
      </c>
      <c r="H1701" s="2">
        <v>50</v>
      </c>
      <c r="I1701" t="s">
        <v>17</v>
      </c>
      <c r="J1701" t="s">
        <v>17</v>
      </c>
      <c r="K1701" t="s">
        <v>17</v>
      </c>
      <c r="L1701" t="s">
        <v>148</v>
      </c>
      <c r="M1701" t="s">
        <v>2347</v>
      </c>
      <c r="N1701" t="s">
        <v>12151</v>
      </c>
      <c r="O1701" t="s">
        <v>12164</v>
      </c>
      <c r="Q1701" s="10">
        <f t="shared" si="645"/>
        <v>50</v>
      </c>
      <c r="T1701"/>
    </row>
    <row r="1702" spans="1:22" x14ac:dyDescent="0.25">
      <c r="A1702" t="s">
        <v>12153</v>
      </c>
      <c r="B1702" t="s">
        <v>2697</v>
      </c>
      <c r="C1702" s="1">
        <v>44879</v>
      </c>
      <c r="D1702" s="1" t="s">
        <v>18</v>
      </c>
      <c r="E1702" s="2">
        <v>320</v>
      </c>
      <c r="F1702" s="2">
        <v>48.66</v>
      </c>
      <c r="G1702" s="2">
        <v>25.82</v>
      </c>
      <c r="H1702" s="2">
        <v>394.48</v>
      </c>
      <c r="I1702" t="s">
        <v>296</v>
      </c>
      <c r="J1702" t="s">
        <v>88</v>
      </c>
      <c r="K1702">
        <v>15241</v>
      </c>
      <c r="L1702" t="s">
        <v>148</v>
      </c>
      <c r="M1702" t="s">
        <v>2347</v>
      </c>
      <c r="N1702" t="s">
        <v>12151</v>
      </c>
      <c r="O1702" t="s">
        <v>12166</v>
      </c>
      <c r="P1702" s="10">
        <f t="shared" ref="P1702:P1703" si="646">E1702</f>
        <v>320</v>
      </c>
      <c r="R1702" s="12">
        <v>7.7499999999999999E-2</v>
      </c>
      <c r="S1702" s="10">
        <f t="shared" ref="S1702:S1703" si="647">P1702*R1702</f>
        <v>24.8</v>
      </c>
      <c r="T1702" t="s">
        <v>822</v>
      </c>
      <c r="U1702" s="10">
        <f t="shared" ref="U1702:U1703" si="648">G1702</f>
        <v>25.82</v>
      </c>
      <c r="V1702" s="10">
        <f t="shared" ref="V1702:V1703" si="649">S1702-U1702</f>
        <v>-1.0199999999999996</v>
      </c>
    </row>
    <row r="1703" spans="1:22" x14ac:dyDescent="0.25">
      <c r="A1703" t="s">
        <v>12153</v>
      </c>
      <c r="B1703" t="s">
        <v>2698</v>
      </c>
      <c r="C1703" s="1">
        <v>44879</v>
      </c>
      <c r="D1703" s="1" t="s">
        <v>18</v>
      </c>
      <c r="E1703" s="2">
        <v>320</v>
      </c>
      <c r="F1703" s="2">
        <v>48.66</v>
      </c>
      <c r="G1703" s="2">
        <v>34.1</v>
      </c>
      <c r="H1703" s="2">
        <v>402.76</v>
      </c>
      <c r="I1703" t="s">
        <v>2699</v>
      </c>
      <c r="J1703" t="s">
        <v>33</v>
      </c>
      <c r="K1703">
        <v>37062</v>
      </c>
      <c r="L1703" t="s">
        <v>148</v>
      </c>
      <c r="M1703" t="s">
        <v>2347</v>
      </c>
      <c r="N1703" t="s">
        <v>12151</v>
      </c>
      <c r="O1703" t="s">
        <v>12166</v>
      </c>
      <c r="P1703" s="10">
        <f t="shared" si="646"/>
        <v>320</v>
      </c>
      <c r="R1703" s="12">
        <v>7.7499999999999999E-2</v>
      </c>
      <c r="S1703" s="10">
        <f t="shared" si="647"/>
        <v>24.8</v>
      </c>
      <c r="T1703" t="s">
        <v>822</v>
      </c>
      <c r="U1703" s="10">
        <f t="shared" si="648"/>
        <v>34.1</v>
      </c>
      <c r="V1703" s="10">
        <f t="shared" si="649"/>
        <v>-9.3000000000000007</v>
      </c>
    </row>
    <row r="1704" spans="1:22" x14ac:dyDescent="0.25">
      <c r="A1704" t="s">
        <v>12153</v>
      </c>
      <c r="B1704" t="s">
        <v>2700</v>
      </c>
      <c r="C1704" s="1">
        <v>44893</v>
      </c>
      <c r="D1704" s="1" t="s">
        <v>23</v>
      </c>
      <c r="E1704" s="2">
        <v>50</v>
      </c>
      <c r="F1704" s="2">
        <v>0</v>
      </c>
      <c r="G1704" s="2">
        <v>0</v>
      </c>
      <c r="H1704" s="2">
        <v>50</v>
      </c>
      <c r="I1704" t="s">
        <v>17</v>
      </c>
      <c r="J1704" t="s">
        <v>17</v>
      </c>
      <c r="K1704" t="s">
        <v>17</v>
      </c>
      <c r="L1704" t="s">
        <v>148</v>
      </c>
      <c r="M1704" t="s">
        <v>2347</v>
      </c>
      <c r="N1704" t="s">
        <v>12151</v>
      </c>
      <c r="O1704" t="s">
        <v>12164</v>
      </c>
      <c r="Q1704" s="10">
        <f>E1704</f>
        <v>50</v>
      </c>
      <c r="T1704"/>
    </row>
    <row r="1705" spans="1:22" x14ac:dyDescent="0.25">
      <c r="A1705" t="s">
        <v>12153</v>
      </c>
      <c r="B1705" t="s">
        <v>2701</v>
      </c>
      <c r="C1705" s="1">
        <v>44879</v>
      </c>
      <c r="D1705" s="1" t="s">
        <v>18</v>
      </c>
      <c r="E1705" s="2">
        <v>210</v>
      </c>
      <c r="F1705" s="2">
        <v>29.86</v>
      </c>
      <c r="G1705" s="2">
        <v>15.91</v>
      </c>
      <c r="H1705" s="2">
        <v>255.77</v>
      </c>
      <c r="I1705" t="s">
        <v>2702</v>
      </c>
      <c r="J1705" t="s">
        <v>78</v>
      </c>
      <c r="K1705">
        <v>7981</v>
      </c>
      <c r="L1705" t="s">
        <v>148</v>
      </c>
      <c r="M1705" t="s">
        <v>2347</v>
      </c>
      <c r="N1705" t="s">
        <v>12151</v>
      </c>
      <c r="O1705" t="s">
        <v>12166</v>
      </c>
      <c r="P1705" s="10">
        <f t="shared" ref="P1705:P1718" si="650">E1705</f>
        <v>210</v>
      </c>
      <c r="R1705" s="12">
        <v>7.7499999999999999E-2</v>
      </c>
      <c r="S1705" s="10">
        <f t="shared" ref="S1705:S1711" si="651">P1705*R1705</f>
        <v>16.274999999999999</v>
      </c>
      <c r="T1705" t="s">
        <v>822</v>
      </c>
      <c r="U1705" s="10">
        <f t="shared" ref="U1705:U1718" si="652">G1705</f>
        <v>15.91</v>
      </c>
      <c r="V1705" s="10">
        <f t="shared" ref="V1705:V1718" si="653">S1705-U1705</f>
        <v>0.36499999999999844</v>
      </c>
    </row>
    <row r="1706" spans="1:22" x14ac:dyDescent="0.25">
      <c r="A1706" t="s">
        <v>12153</v>
      </c>
      <c r="B1706" t="s">
        <v>2703</v>
      </c>
      <c r="C1706" s="1">
        <v>44879</v>
      </c>
      <c r="D1706" s="1" t="s">
        <v>18</v>
      </c>
      <c r="E1706" s="2">
        <v>320</v>
      </c>
      <c r="F1706" s="2">
        <v>39.270000000000003</v>
      </c>
      <c r="G1706" s="2">
        <v>29.38</v>
      </c>
      <c r="H1706" s="2">
        <v>388.65</v>
      </c>
      <c r="I1706" t="s">
        <v>2704</v>
      </c>
      <c r="J1706" t="s">
        <v>246</v>
      </c>
      <c r="K1706">
        <v>86004</v>
      </c>
      <c r="L1706" t="s">
        <v>148</v>
      </c>
      <c r="M1706" t="s">
        <v>2347</v>
      </c>
      <c r="N1706" t="s">
        <v>12151</v>
      </c>
      <c r="O1706" t="s">
        <v>12166</v>
      </c>
      <c r="P1706" s="10">
        <f t="shared" si="650"/>
        <v>320</v>
      </c>
      <c r="R1706" s="12">
        <v>7.7499999999999999E-2</v>
      </c>
      <c r="S1706" s="10">
        <f t="shared" si="651"/>
        <v>24.8</v>
      </c>
      <c r="T1706" t="s">
        <v>822</v>
      </c>
      <c r="U1706" s="10">
        <f t="shared" si="652"/>
        <v>29.38</v>
      </c>
      <c r="V1706" s="10">
        <f t="shared" si="653"/>
        <v>-4.5799999999999983</v>
      </c>
    </row>
    <row r="1707" spans="1:22" x14ac:dyDescent="0.25">
      <c r="A1707" t="s">
        <v>12153</v>
      </c>
      <c r="B1707" t="s">
        <v>2705</v>
      </c>
      <c r="C1707" s="1">
        <v>44879</v>
      </c>
      <c r="D1707" s="1" t="s">
        <v>18</v>
      </c>
      <c r="E1707" s="2">
        <v>135</v>
      </c>
      <c r="F1707" s="2">
        <v>24.85</v>
      </c>
      <c r="G1707" s="2">
        <v>10.66</v>
      </c>
      <c r="H1707" s="2">
        <v>170.51</v>
      </c>
      <c r="I1707" t="s">
        <v>2706</v>
      </c>
      <c r="J1707" t="s">
        <v>453</v>
      </c>
      <c r="K1707">
        <v>99130</v>
      </c>
      <c r="L1707" t="s">
        <v>148</v>
      </c>
      <c r="M1707" t="s">
        <v>2347</v>
      </c>
      <c r="N1707" t="s">
        <v>12151</v>
      </c>
      <c r="O1707" t="s">
        <v>12166</v>
      </c>
      <c r="P1707" s="10">
        <f t="shared" si="650"/>
        <v>135</v>
      </c>
      <c r="R1707" s="12">
        <v>7.7499999999999999E-2</v>
      </c>
      <c r="S1707" s="10">
        <f t="shared" si="651"/>
        <v>10.4625</v>
      </c>
      <c r="T1707" t="s">
        <v>822</v>
      </c>
      <c r="U1707" s="10">
        <f t="shared" si="652"/>
        <v>10.66</v>
      </c>
      <c r="V1707" s="10">
        <f t="shared" si="653"/>
        <v>-0.19749999999999979</v>
      </c>
    </row>
    <row r="1708" spans="1:22" x14ac:dyDescent="0.25">
      <c r="A1708" t="s">
        <v>12153</v>
      </c>
      <c r="B1708" t="s">
        <v>2707</v>
      </c>
      <c r="C1708" s="1">
        <v>44879</v>
      </c>
      <c r="D1708" s="1" t="s">
        <v>18</v>
      </c>
      <c r="E1708" s="2">
        <v>320</v>
      </c>
      <c r="F1708" s="2">
        <v>48.66</v>
      </c>
      <c r="G1708" s="2">
        <v>25.82</v>
      </c>
      <c r="H1708" s="2">
        <v>394.48</v>
      </c>
      <c r="I1708" t="s">
        <v>2708</v>
      </c>
      <c r="J1708" t="s">
        <v>71</v>
      </c>
      <c r="K1708">
        <v>33137</v>
      </c>
      <c r="L1708" t="s">
        <v>148</v>
      </c>
      <c r="M1708" t="s">
        <v>2347</v>
      </c>
      <c r="N1708" t="s">
        <v>12151</v>
      </c>
      <c r="O1708" t="s">
        <v>12166</v>
      </c>
      <c r="P1708" s="10">
        <f t="shared" si="650"/>
        <v>320</v>
      </c>
      <c r="R1708" s="12">
        <v>7.7499999999999999E-2</v>
      </c>
      <c r="S1708" s="10">
        <f t="shared" si="651"/>
        <v>24.8</v>
      </c>
      <c r="T1708" t="s">
        <v>822</v>
      </c>
      <c r="U1708" s="10">
        <f t="shared" si="652"/>
        <v>25.82</v>
      </c>
      <c r="V1708" s="10">
        <f t="shared" si="653"/>
        <v>-1.0199999999999996</v>
      </c>
    </row>
    <row r="1709" spans="1:22" x14ac:dyDescent="0.25">
      <c r="A1709" t="s">
        <v>12153</v>
      </c>
      <c r="B1709" t="s">
        <v>2709</v>
      </c>
      <c r="C1709" s="1">
        <v>44879</v>
      </c>
      <c r="D1709" s="1" t="s">
        <v>18</v>
      </c>
      <c r="E1709" s="2">
        <v>370</v>
      </c>
      <c r="F1709" s="2">
        <v>48.66</v>
      </c>
      <c r="G1709" s="2">
        <v>38.729999999999997</v>
      </c>
      <c r="H1709" s="2">
        <v>457.39</v>
      </c>
      <c r="I1709" t="s">
        <v>759</v>
      </c>
      <c r="J1709" t="s">
        <v>33</v>
      </c>
      <c r="K1709">
        <v>37211</v>
      </c>
      <c r="L1709" t="s">
        <v>148</v>
      </c>
      <c r="M1709" t="s">
        <v>2347</v>
      </c>
      <c r="N1709" t="s">
        <v>12151</v>
      </c>
      <c r="O1709" t="s">
        <v>12166</v>
      </c>
      <c r="P1709" s="10">
        <f t="shared" si="650"/>
        <v>370</v>
      </c>
      <c r="R1709" s="12">
        <v>7.7499999999999999E-2</v>
      </c>
      <c r="S1709" s="10">
        <f t="shared" si="651"/>
        <v>28.675000000000001</v>
      </c>
      <c r="T1709" t="s">
        <v>822</v>
      </c>
      <c r="U1709" s="10">
        <f t="shared" si="652"/>
        <v>38.729999999999997</v>
      </c>
      <c r="V1709" s="10">
        <f t="shared" si="653"/>
        <v>-10.054999999999996</v>
      </c>
    </row>
    <row r="1710" spans="1:22" x14ac:dyDescent="0.25">
      <c r="A1710" t="s">
        <v>12153</v>
      </c>
      <c r="B1710" t="s">
        <v>2710</v>
      </c>
      <c r="C1710" s="1">
        <v>44879</v>
      </c>
      <c r="D1710" s="1" t="s">
        <v>18</v>
      </c>
      <c r="E1710" s="2">
        <v>160</v>
      </c>
      <c r="F1710" s="2">
        <v>27.7</v>
      </c>
      <c r="G1710" s="2">
        <v>14.72</v>
      </c>
      <c r="H1710" s="2">
        <v>202.42</v>
      </c>
      <c r="I1710" t="s">
        <v>2711</v>
      </c>
      <c r="J1710" t="s">
        <v>453</v>
      </c>
      <c r="K1710">
        <v>98367</v>
      </c>
      <c r="L1710" t="s">
        <v>148</v>
      </c>
      <c r="M1710" t="s">
        <v>2347</v>
      </c>
      <c r="N1710" t="s">
        <v>12151</v>
      </c>
      <c r="O1710" t="s">
        <v>12166</v>
      </c>
      <c r="P1710" s="10">
        <f t="shared" si="650"/>
        <v>160</v>
      </c>
      <c r="R1710" s="12">
        <v>7.7499999999999999E-2</v>
      </c>
      <c r="S1710" s="10">
        <f t="shared" si="651"/>
        <v>12.4</v>
      </c>
      <c r="T1710" t="s">
        <v>822</v>
      </c>
      <c r="U1710" s="10">
        <f t="shared" si="652"/>
        <v>14.72</v>
      </c>
      <c r="V1710" s="10">
        <f t="shared" si="653"/>
        <v>-2.3200000000000003</v>
      </c>
    </row>
    <row r="1711" spans="1:22" x14ac:dyDescent="0.25">
      <c r="A1711" t="s">
        <v>12153</v>
      </c>
      <c r="B1711" t="s">
        <v>2712</v>
      </c>
      <c r="C1711" s="1">
        <v>44879</v>
      </c>
      <c r="D1711" s="1" t="s">
        <v>18</v>
      </c>
      <c r="E1711" s="2">
        <v>133.6</v>
      </c>
      <c r="F1711" s="2">
        <v>29.86</v>
      </c>
      <c r="G1711" s="2">
        <v>14.72</v>
      </c>
      <c r="H1711" s="2">
        <v>178.18</v>
      </c>
      <c r="I1711" t="s">
        <v>1728</v>
      </c>
      <c r="J1711" t="s">
        <v>286</v>
      </c>
      <c r="K1711">
        <v>29414</v>
      </c>
      <c r="L1711" t="s">
        <v>148</v>
      </c>
      <c r="M1711" t="s">
        <v>2347</v>
      </c>
      <c r="N1711" t="s">
        <v>12151</v>
      </c>
      <c r="O1711" t="s">
        <v>12166</v>
      </c>
      <c r="P1711" s="10">
        <f t="shared" si="650"/>
        <v>133.6</v>
      </c>
      <c r="R1711" s="12">
        <v>7.7499999999999999E-2</v>
      </c>
      <c r="S1711" s="10">
        <f t="shared" si="651"/>
        <v>10.353999999999999</v>
      </c>
      <c r="T1711" t="s">
        <v>822</v>
      </c>
      <c r="U1711" s="10">
        <f t="shared" si="652"/>
        <v>14.72</v>
      </c>
      <c r="V1711" s="10">
        <f t="shared" si="653"/>
        <v>-4.3660000000000014</v>
      </c>
    </row>
    <row r="1712" spans="1:22" x14ac:dyDescent="0.25">
      <c r="A1712" t="s">
        <v>12154</v>
      </c>
      <c r="B1712" t="s">
        <v>2713</v>
      </c>
      <c r="C1712" s="1">
        <v>44906</v>
      </c>
      <c r="D1712" s="1" t="s">
        <v>18</v>
      </c>
      <c r="E1712" s="2">
        <v>160</v>
      </c>
      <c r="F1712" s="2">
        <v>28.55</v>
      </c>
      <c r="G1712" s="2">
        <v>14.6</v>
      </c>
      <c r="H1712" s="2">
        <v>203.15</v>
      </c>
      <c r="I1712" t="s">
        <v>2714</v>
      </c>
      <c r="J1712" t="s">
        <v>52</v>
      </c>
      <c r="K1712">
        <v>94040</v>
      </c>
      <c r="L1712" t="s">
        <v>148</v>
      </c>
      <c r="M1712" t="s">
        <v>2347</v>
      </c>
      <c r="N1712" t="s">
        <v>12151</v>
      </c>
      <c r="O1712" t="s">
        <v>12166</v>
      </c>
      <c r="P1712" s="10">
        <f t="shared" si="650"/>
        <v>160</v>
      </c>
      <c r="R1712" s="17">
        <f>VLOOKUP(I1712,Counties!$A$1:$D$1787,3,0)</f>
        <v>9.1300000000000006E-2</v>
      </c>
      <c r="S1712" s="10">
        <f>P1712*R1712</f>
        <v>14.608000000000001</v>
      </c>
      <c r="T1712" s="17" t="str">
        <f>VLOOKUP(I1712,Counties!$A$1:$D$1787,4,0)</f>
        <v>Santa Clara</v>
      </c>
      <c r="U1712" s="10">
        <f t="shared" si="652"/>
        <v>14.6</v>
      </c>
      <c r="V1712" s="10">
        <f t="shared" si="653"/>
        <v>8.0000000000008953E-3</v>
      </c>
    </row>
    <row r="1713" spans="1:22" x14ac:dyDescent="0.25">
      <c r="A1713" t="s">
        <v>12153</v>
      </c>
      <c r="B1713" t="s">
        <v>2715</v>
      </c>
      <c r="C1713" s="1">
        <v>44879</v>
      </c>
      <c r="D1713" s="1" t="s">
        <v>18</v>
      </c>
      <c r="E1713" s="2">
        <v>160</v>
      </c>
      <c r="F1713" s="2">
        <v>28.09</v>
      </c>
      <c r="G1713" s="2">
        <v>15.52</v>
      </c>
      <c r="H1713" s="2">
        <v>203.61</v>
      </c>
      <c r="I1713" t="s">
        <v>2716</v>
      </c>
      <c r="J1713" t="s">
        <v>59</v>
      </c>
      <c r="K1713">
        <v>76051</v>
      </c>
      <c r="L1713" t="s">
        <v>148</v>
      </c>
      <c r="M1713" t="s">
        <v>2347</v>
      </c>
      <c r="N1713" t="s">
        <v>12151</v>
      </c>
      <c r="O1713" t="s">
        <v>12166</v>
      </c>
      <c r="P1713" s="10">
        <f t="shared" si="650"/>
        <v>160</v>
      </c>
      <c r="R1713" s="12">
        <v>7.7499999999999999E-2</v>
      </c>
      <c r="S1713" s="10">
        <f t="shared" ref="S1713:S1716" si="654">P1713*R1713</f>
        <v>12.4</v>
      </c>
      <c r="T1713" t="s">
        <v>822</v>
      </c>
      <c r="U1713" s="10">
        <f t="shared" si="652"/>
        <v>15.52</v>
      </c>
      <c r="V1713" s="10">
        <f t="shared" si="653"/>
        <v>-3.1199999999999992</v>
      </c>
    </row>
    <row r="1714" spans="1:22" x14ac:dyDescent="0.25">
      <c r="A1714" t="s">
        <v>12153</v>
      </c>
      <c r="B1714" t="s">
        <v>2717</v>
      </c>
      <c r="C1714" s="1">
        <v>44879</v>
      </c>
      <c r="D1714" s="1" t="s">
        <v>18</v>
      </c>
      <c r="E1714" s="2">
        <v>320</v>
      </c>
      <c r="F1714" s="2">
        <v>48.66</v>
      </c>
      <c r="G1714" s="2">
        <v>32.74</v>
      </c>
      <c r="H1714" s="2">
        <v>401.4</v>
      </c>
      <c r="I1714" t="s">
        <v>239</v>
      </c>
      <c r="J1714" t="s">
        <v>39</v>
      </c>
      <c r="K1714">
        <v>10314</v>
      </c>
      <c r="L1714" t="s">
        <v>148</v>
      </c>
      <c r="M1714" t="s">
        <v>2347</v>
      </c>
      <c r="N1714" t="s">
        <v>12151</v>
      </c>
      <c r="O1714" t="s">
        <v>12166</v>
      </c>
      <c r="P1714" s="10">
        <f t="shared" si="650"/>
        <v>320</v>
      </c>
      <c r="R1714" s="12">
        <v>7.7499999999999999E-2</v>
      </c>
      <c r="S1714" s="10">
        <f t="shared" si="654"/>
        <v>24.8</v>
      </c>
      <c r="T1714" t="s">
        <v>822</v>
      </c>
      <c r="U1714" s="10">
        <f t="shared" si="652"/>
        <v>32.74</v>
      </c>
      <c r="V1714" s="10">
        <f t="shared" si="653"/>
        <v>-7.9400000000000013</v>
      </c>
    </row>
    <row r="1715" spans="1:22" x14ac:dyDescent="0.25">
      <c r="A1715" t="s">
        <v>12153</v>
      </c>
      <c r="B1715" t="s">
        <v>2718</v>
      </c>
      <c r="C1715" s="1">
        <v>44879</v>
      </c>
      <c r="D1715" s="1" t="s">
        <v>18</v>
      </c>
      <c r="E1715" s="2">
        <v>280</v>
      </c>
      <c r="F1715" s="2">
        <v>48.66</v>
      </c>
      <c r="G1715" s="2">
        <v>29.19</v>
      </c>
      <c r="H1715" s="2">
        <v>357.85</v>
      </c>
      <c r="I1715" t="s">
        <v>923</v>
      </c>
      <c r="J1715" t="s">
        <v>39</v>
      </c>
      <c r="K1715">
        <v>10023</v>
      </c>
      <c r="L1715" t="s">
        <v>148</v>
      </c>
      <c r="M1715" t="s">
        <v>2347</v>
      </c>
      <c r="N1715" t="s">
        <v>12151</v>
      </c>
      <c r="O1715" t="s">
        <v>12166</v>
      </c>
      <c r="P1715" s="10">
        <f t="shared" si="650"/>
        <v>280</v>
      </c>
      <c r="R1715" s="12">
        <v>7.7499999999999999E-2</v>
      </c>
      <c r="S1715" s="10">
        <f t="shared" si="654"/>
        <v>21.7</v>
      </c>
      <c r="T1715" t="s">
        <v>822</v>
      </c>
      <c r="U1715" s="10">
        <f t="shared" si="652"/>
        <v>29.19</v>
      </c>
      <c r="V1715" s="10">
        <f t="shared" si="653"/>
        <v>-7.490000000000002</v>
      </c>
    </row>
    <row r="1716" spans="1:22" x14ac:dyDescent="0.25">
      <c r="A1716" t="s">
        <v>12153</v>
      </c>
      <c r="B1716" t="s">
        <v>2719</v>
      </c>
      <c r="C1716" s="1">
        <v>44879</v>
      </c>
      <c r="D1716" s="1" t="s">
        <v>18</v>
      </c>
      <c r="E1716" s="2">
        <v>259.11</v>
      </c>
      <c r="F1716" s="2">
        <v>48.66</v>
      </c>
      <c r="G1716" s="2">
        <v>28.51</v>
      </c>
      <c r="H1716" s="2">
        <v>336.28</v>
      </c>
      <c r="I1716" t="s">
        <v>2720</v>
      </c>
      <c r="J1716" t="s">
        <v>1189</v>
      </c>
      <c r="K1716">
        <v>25427</v>
      </c>
      <c r="L1716" t="s">
        <v>148</v>
      </c>
      <c r="M1716" t="s">
        <v>2347</v>
      </c>
      <c r="N1716" t="s">
        <v>12151</v>
      </c>
      <c r="O1716" t="s">
        <v>12166</v>
      </c>
      <c r="P1716" s="10">
        <f t="shared" si="650"/>
        <v>259.11</v>
      </c>
      <c r="R1716" s="12">
        <v>7.7499999999999999E-2</v>
      </c>
      <c r="S1716" s="10">
        <f t="shared" si="654"/>
        <v>20.081025</v>
      </c>
      <c r="T1716" t="s">
        <v>822</v>
      </c>
      <c r="U1716" s="10">
        <f t="shared" si="652"/>
        <v>28.51</v>
      </c>
      <c r="V1716" s="10">
        <f t="shared" si="653"/>
        <v>-8.4289750000000012</v>
      </c>
    </row>
    <row r="1717" spans="1:22" x14ac:dyDescent="0.25">
      <c r="A1717" t="s">
        <v>12153</v>
      </c>
      <c r="B1717" t="s">
        <v>2721</v>
      </c>
      <c r="C1717" s="1">
        <v>44879</v>
      </c>
      <c r="D1717" s="1" t="s">
        <v>18</v>
      </c>
      <c r="E1717" s="2">
        <v>320</v>
      </c>
      <c r="F1717" s="2">
        <v>36.78</v>
      </c>
      <c r="G1717" s="2">
        <v>30.4</v>
      </c>
      <c r="H1717" s="2">
        <v>387.18</v>
      </c>
      <c r="I1717" t="s">
        <v>13548</v>
      </c>
      <c r="J1717" t="s">
        <v>52</v>
      </c>
      <c r="K1717">
        <v>90293</v>
      </c>
      <c r="L1717" t="s">
        <v>148</v>
      </c>
      <c r="M1717" t="s">
        <v>2347</v>
      </c>
      <c r="N1717" t="s">
        <v>12151</v>
      </c>
      <c r="O1717" t="s">
        <v>12166</v>
      </c>
      <c r="P1717" s="10">
        <f t="shared" si="650"/>
        <v>320</v>
      </c>
      <c r="R1717" s="17">
        <f>VLOOKUP(I1717,Counties!$A$1:$D$1787,3,0)</f>
        <v>9.5000000000000001E-2</v>
      </c>
      <c r="S1717" s="10">
        <f>P1717*R1717</f>
        <v>30.4</v>
      </c>
      <c r="T1717" s="17" t="str">
        <f>VLOOKUP(I1717,Counties!$A$1:$D$1787,4,0)</f>
        <v>Los Angeles</v>
      </c>
      <c r="U1717" s="10">
        <f t="shared" si="652"/>
        <v>30.4</v>
      </c>
      <c r="V1717" s="10">
        <f t="shared" si="653"/>
        <v>0</v>
      </c>
    </row>
    <row r="1718" spans="1:22" x14ac:dyDescent="0.25">
      <c r="A1718" t="s">
        <v>12153</v>
      </c>
      <c r="B1718" t="s">
        <v>2723</v>
      </c>
      <c r="C1718" s="1">
        <v>44879</v>
      </c>
      <c r="D1718" s="1" t="s">
        <v>18</v>
      </c>
      <c r="E1718" s="2">
        <v>160</v>
      </c>
      <c r="F1718" s="2">
        <v>29.86</v>
      </c>
      <c r="G1718" s="2">
        <v>11.87</v>
      </c>
      <c r="H1718" s="2">
        <v>201.73</v>
      </c>
      <c r="I1718" t="s">
        <v>2724</v>
      </c>
      <c r="J1718" t="s">
        <v>203</v>
      </c>
      <c r="K1718">
        <v>60453</v>
      </c>
      <c r="L1718" t="s">
        <v>148</v>
      </c>
      <c r="M1718" t="s">
        <v>2347</v>
      </c>
      <c r="N1718" t="s">
        <v>12151</v>
      </c>
      <c r="O1718" t="s">
        <v>12166</v>
      </c>
      <c r="P1718" s="10">
        <f t="shared" si="650"/>
        <v>160</v>
      </c>
      <c r="R1718" s="12">
        <v>7.7499999999999999E-2</v>
      </c>
      <c r="S1718" s="10">
        <f>P1718*R1718</f>
        <v>12.4</v>
      </c>
      <c r="T1718" t="s">
        <v>822</v>
      </c>
      <c r="U1718" s="10">
        <f t="shared" si="652"/>
        <v>11.87</v>
      </c>
      <c r="V1718" s="10">
        <f t="shared" si="653"/>
        <v>0.53000000000000114</v>
      </c>
    </row>
    <row r="1719" spans="1:22" x14ac:dyDescent="0.25">
      <c r="A1719" t="s">
        <v>12153</v>
      </c>
      <c r="B1719" t="s">
        <v>2725</v>
      </c>
      <c r="C1719" s="1">
        <v>44892</v>
      </c>
      <c r="D1719" s="1" t="s">
        <v>23</v>
      </c>
      <c r="E1719" s="2">
        <v>50</v>
      </c>
      <c r="F1719" s="2">
        <v>0</v>
      </c>
      <c r="G1719" s="2">
        <v>0</v>
      </c>
      <c r="H1719" s="2">
        <v>50</v>
      </c>
      <c r="I1719" t="s">
        <v>17</v>
      </c>
      <c r="J1719" t="s">
        <v>17</v>
      </c>
      <c r="K1719" t="s">
        <v>17</v>
      </c>
      <c r="L1719" t="s">
        <v>148</v>
      </c>
      <c r="M1719" t="s">
        <v>2347</v>
      </c>
      <c r="N1719" t="s">
        <v>12151</v>
      </c>
      <c r="O1719" t="s">
        <v>12164</v>
      </c>
      <c r="Q1719" s="10">
        <f>E1719</f>
        <v>50</v>
      </c>
      <c r="T1719"/>
    </row>
    <row r="1720" spans="1:22" x14ac:dyDescent="0.25">
      <c r="A1720" t="s">
        <v>12153</v>
      </c>
      <c r="B1720" t="s">
        <v>2726</v>
      </c>
      <c r="C1720" s="1">
        <v>44879</v>
      </c>
      <c r="D1720" s="1" t="s">
        <v>18</v>
      </c>
      <c r="E1720" s="2">
        <v>160</v>
      </c>
      <c r="F1720" s="2">
        <v>28.09</v>
      </c>
      <c r="G1720" s="2">
        <v>15.52</v>
      </c>
      <c r="H1720" s="2">
        <v>203.61</v>
      </c>
      <c r="I1720" t="s">
        <v>946</v>
      </c>
      <c r="J1720" t="s">
        <v>59</v>
      </c>
      <c r="K1720">
        <v>76016</v>
      </c>
      <c r="L1720" t="s">
        <v>148</v>
      </c>
      <c r="M1720" t="s">
        <v>2347</v>
      </c>
      <c r="N1720" t="s">
        <v>12151</v>
      </c>
      <c r="O1720" t="s">
        <v>12166</v>
      </c>
      <c r="P1720" s="10">
        <f t="shared" ref="P1720:P1729" si="655">E1720</f>
        <v>160</v>
      </c>
      <c r="R1720" s="12">
        <v>7.7499999999999999E-2</v>
      </c>
      <c r="S1720" s="10">
        <f t="shared" ref="S1720:S1722" si="656">P1720*R1720</f>
        <v>12.4</v>
      </c>
      <c r="T1720" t="s">
        <v>822</v>
      </c>
      <c r="U1720" s="10">
        <f t="shared" ref="U1720:U1729" si="657">G1720</f>
        <v>15.52</v>
      </c>
      <c r="V1720" s="10">
        <f t="shared" ref="V1720:V1729" si="658">S1720-U1720</f>
        <v>-3.1199999999999992</v>
      </c>
    </row>
    <row r="1721" spans="1:22" x14ac:dyDescent="0.25">
      <c r="A1721" t="s">
        <v>12153</v>
      </c>
      <c r="B1721" t="s">
        <v>2727</v>
      </c>
      <c r="C1721" s="1">
        <v>44883</v>
      </c>
      <c r="D1721" s="1" t="s">
        <v>18</v>
      </c>
      <c r="E1721" s="2">
        <v>320</v>
      </c>
      <c r="F1721" s="2">
        <v>38.65</v>
      </c>
      <c r="G1721" s="2">
        <v>0</v>
      </c>
      <c r="H1721" s="2">
        <v>358.65</v>
      </c>
      <c r="I1721" t="s">
        <v>2728</v>
      </c>
      <c r="J1721" t="s">
        <v>577</v>
      </c>
      <c r="K1721">
        <v>97005</v>
      </c>
      <c r="L1721" t="s">
        <v>148</v>
      </c>
      <c r="M1721" t="s">
        <v>2347</v>
      </c>
      <c r="N1721" t="s">
        <v>12151</v>
      </c>
      <c r="O1721" t="s">
        <v>12166</v>
      </c>
      <c r="P1721" s="10">
        <f t="shared" si="655"/>
        <v>320</v>
      </c>
      <c r="R1721" s="12">
        <v>7.7499999999999999E-2</v>
      </c>
      <c r="S1721" s="10">
        <f t="shared" si="656"/>
        <v>24.8</v>
      </c>
      <c r="T1721" t="s">
        <v>822</v>
      </c>
      <c r="U1721" s="10">
        <f t="shared" si="657"/>
        <v>0</v>
      </c>
      <c r="V1721" s="10">
        <f t="shared" si="658"/>
        <v>24.8</v>
      </c>
    </row>
    <row r="1722" spans="1:22" x14ac:dyDescent="0.25">
      <c r="A1722" t="s">
        <v>12154</v>
      </c>
      <c r="B1722" t="s">
        <v>2729</v>
      </c>
      <c r="C1722" s="1">
        <v>44906</v>
      </c>
      <c r="D1722" s="1" t="s">
        <v>18</v>
      </c>
      <c r="E1722" s="2">
        <v>320</v>
      </c>
      <c r="F1722" s="2">
        <v>48.66</v>
      </c>
      <c r="G1722" s="2">
        <v>49.48</v>
      </c>
      <c r="H1722" s="2">
        <v>418.14</v>
      </c>
      <c r="I1722" t="s">
        <v>241</v>
      </c>
      <c r="J1722" t="s">
        <v>141</v>
      </c>
      <c r="K1722">
        <v>40222</v>
      </c>
      <c r="L1722" t="s">
        <v>148</v>
      </c>
      <c r="M1722" t="s">
        <v>2347</v>
      </c>
      <c r="N1722" t="s">
        <v>12151</v>
      </c>
      <c r="O1722" t="s">
        <v>12166</v>
      </c>
      <c r="P1722" s="10">
        <f t="shared" si="655"/>
        <v>320</v>
      </c>
      <c r="R1722" s="12">
        <v>7.7499999999999999E-2</v>
      </c>
      <c r="S1722" s="10">
        <f t="shared" si="656"/>
        <v>24.8</v>
      </c>
      <c r="T1722" t="s">
        <v>822</v>
      </c>
      <c r="U1722" s="10">
        <f t="shared" si="657"/>
        <v>49.48</v>
      </c>
      <c r="V1722" s="10">
        <f t="shared" si="658"/>
        <v>-24.679999999999996</v>
      </c>
    </row>
    <row r="1723" spans="1:22" x14ac:dyDescent="0.25">
      <c r="A1723" t="s">
        <v>12153</v>
      </c>
      <c r="B1723" t="s">
        <v>2730</v>
      </c>
      <c r="C1723" s="1">
        <v>44879</v>
      </c>
      <c r="D1723" s="1" t="s">
        <v>18</v>
      </c>
      <c r="E1723" s="2">
        <v>320</v>
      </c>
      <c r="F1723" s="2">
        <v>36.78</v>
      </c>
      <c r="G1723" s="2">
        <v>30.4</v>
      </c>
      <c r="H1723" s="2">
        <v>387.18</v>
      </c>
      <c r="I1723" t="s">
        <v>2731</v>
      </c>
      <c r="J1723" t="s">
        <v>52</v>
      </c>
      <c r="K1723">
        <v>91607</v>
      </c>
      <c r="L1723" t="s">
        <v>148</v>
      </c>
      <c r="M1723" t="s">
        <v>2347</v>
      </c>
      <c r="N1723" t="s">
        <v>12151</v>
      </c>
      <c r="O1723" t="s">
        <v>12166</v>
      </c>
      <c r="P1723" s="10">
        <f t="shared" si="655"/>
        <v>320</v>
      </c>
      <c r="R1723" s="17">
        <f>VLOOKUP(I1723,Counties!$A$1:$D$1787,3,0)</f>
        <v>9.5000000000000001E-2</v>
      </c>
      <c r="S1723" s="10">
        <f>P1723*R1723</f>
        <v>30.4</v>
      </c>
      <c r="T1723" s="17" t="str">
        <f>VLOOKUP(I1723,Counties!$A$1:$D$1787,4,0)</f>
        <v>Los Angeles</v>
      </c>
      <c r="U1723" s="10">
        <f t="shared" si="657"/>
        <v>30.4</v>
      </c>
      <c r="V1723" s="10">
        <f t="shared" si="658"/>
        <v>0</v>
      </c>
    </row>
    <row r="1724" spans="1:22" x14ac:dyDescent="0.25">
      <c r="A1724" t="s">
        <v>12153</v>
      </c>
      <c r="B1724" t="s">
        <v>2732</v>
      </c>
      <c r="C1724" s="1">
        <v>44879</v>
      </c>
      <c r="D1724" s="1" t="s">
        <v>18</v>
      </c>
      <c r="E1724" s="2">
        <v>320</v>
      </c>
      <c r="F1724" s="2">
        <v>48.66</v>
      </c>
      <c r="G1724" s="2">
        <v>28.76</v>
      </c>
      <c r="H1724" s="2">
        <v>397.42</v>
      </c>
      <c r="I1724" t="s">
        <v>1378</v>
      </c>
      <c r="J1724" t="s">
        <v>56</v>
      </c>
      <c r="K1724">
        <v>45236</v>
      </c>
      <c r="L1724" t="s">
        <v>148</v>
      </c>
      <c r="M1724" t="s">
        <v>2347</v>
      </c>
      <c r="N1724" t="s">
        <v>12151</v>
      </c>
      <c r="O1724" t="s">
        <v>12166</v>
      </c>
      <c r="P1724" s="10">
        <f t="shared" si="655"/>
        <v>320</v>
      </c>
      <c r="R1724" s="12">
        <v>7.7499999999999999E-2</v>
      </c>
      <c r="S1724" s="10">
        <f t="shared" ref="S1724:S1729" si="659">P1724*R1724</f>
        <v>24.8</v>
      </c>
      <c r="T1724" t="s">
        <v>822</v>
      </c>
      <c r="U1724" s="10">
        <f t="shared" si="657"/>
        <v>28.76</v>
      </c>
      <c r="V1724" s="10">
        <f t="shared" si="658"/>
        <v>-3.9600000000000009</v>
      </c>
    </row>
    <row r="1725" spans="1:22" x14ac:dyDescent="0.25">
      <c r="A1725" t="s">
        <v>12153</v>
      </c>
      <c r="B1725" t="s">
        <v>2733</v>
      </c>
      <c r="C1725" s="1">
        <v>44879</v>
      </c>
      <c r="D1725" s="1" t="s">
        <v>18</v>
      </c>
      <c r="E1725" s="2">
        <v>320</v>
      </c>
      <c r="F1725" s="2">
        <v>43.23</v>
      </c>
      <c r="G1725" s="2">
        <v>29.07</v>
      </c>
      <c r="H1725" s="2">
        <v>392.3</v>
      </c>
      <c r="I1725" t="s">
        <v>2734</v>
      </c>
      <c r="J1725" t="s">
        <v>49</v>
      </c>
      <c r="K1725">
        <v>67208</v>
      </c>
      <c r="L1725" t="s">
        <v>148</v>
      </c>
      <c r="M1725" t="s">
        <v>2347</v>
      </c>
      <c r="N1725" t="s">
        <v>12151</v>
      </c>
      <c r="O1725" t="s">
        <v>12166</v>
      </c>
      <c r="P1725" s="10">
        <f t="shared" si="655"/>
        <v>320</v>
      </c>
      <c r="R1725" s="12">
        <v>7.7499999999999999E-2</v>
      </c>
      <c r="S1725" s="10">
        <f t="shared" si="659"/>
        <v>24.8</v>
      </c>
      <c r="T1725" t="s">
        <v>822</v>
      </c>
      <c r="U1725" s="10">
        <f t="shared" si="657"/>
        <v>29.07</v>
      </c>
      <c r="V1725" s="10">
        <f t="shared" si="658"/>
        <v>-4.2699999999999996</v>
      </c>
    </row>
    <row r="1726" spans="1:22" x14ac:dyDescent="0.25">
      <c r="A1726" t="s">
        <v>12153</v>
      </c>
      <c r="B1726" t="s">
        <v>2735</v>
      </c>
      <c r="C1726" s="1">
        <v>44879</v>
      </c>
      <c r="D1726" s="1" t="s">
        <v>18</v>
      </c>
      <c r="E1726" s="2">
        <v>320</v>
      </c>
      <c r="F1726" s="2">
        <v>48.66</v>
      </c>
      <c r="G1726" s="2">
        <v>24.89</v>
      </c>
      <c r="H1726" s="2">
        <v>393.55</v>
      </c>
      <c r="I1726" t="s">
        <v>2270</v>
      </c>
      <c r="J1726" t="s">
        <v>56</v>
      </c>
      <c r="K1726">
        <v>45434</v>
      </c>
      <c r="L1726" t="s">
        <v>148</v>
      </c>
      <c r="M1726" t="s">
        <v>2347</v>
      </c>
      <c r="N1726" t="s">
        <v>12151</v>
      </c>
      <c r="O1726" t="s">
        <v>12166</v>
      </c>
      <c r="P1726" s="10">
        <f t="shared" si="655"/>
        <v>320</v>
      </c>
      <c r="R1726" s="12">
        <v>7.7499999999999999E-2</v>
      </c>
      <c r="S1726" s="10">
        <f t="shared" si="659"/>
        <v>24.8</v>
      </c>
      <c r="T1726" t="s">
        <v>822</v>
      </c>
      <c r="U1726" s="10">
        <f t="shared" si="657"/>
        <v>24.89</v>
      </c>
      <c r="V1726" s="10">
        <f t="shared" si="658"/>
        <v>-8.9999999999999858E-2</v>
      </c>
    </row>
    <row r="1727" spans="1:22" x14ac:dyDescent="0.25">
      <c r="A1727" t="s">
        <v>12153</v>
      </c>
      <c r="B1727" t="s">
        <v>2736</v>
      </c>
      <c r="C1727" s="1">
        <v>44879</v>
      </c>
      <c r="D1727" s="1" t="s">
        <v>18</v>
      </c>
      <c r="E1727" s="2">
        <v>150</v>
      </c>
      <c r="F1727" s="2">
        <v>29.86</v>
      </c>
      <c r="G1727" s="2">
        <v>11.24</v>
      </c>
      <c r="H1727" s="2">
        <v>191.1</v>
      </c>
      <c r="I1727" t="s">
        <v>2737</v>
      </c>
      <c r="J1727" t="s">
        <v>203</v>
      </c>
      <c r="K1727">
        <v>60152</v>
      </c>
      <c r="L1727" t="s">
        <v>148</v>
      </c>
      <c r="M1727" t="s">
        <v>2347</v>
      </c>
      <c r="N1727" t="s">
        <v>12151</v>
      </c>
      <c r="O1727" t="s">
        <v>12166</v>
      </c>
      <c r="P1727" s="10">
        <f t="shared" si="655"/>
        <v>150</v>
      </c>
      <c r="R1727" s="12">
        <v>7.7499999999999999E-2</v>
      </c>
      <c r="S1727" s="10">
        <f t="shared" si="659"/>
        <v>11.625</v>
      </c>
      <c r="T1727" t="s">
        <v>822</v>
      </c>
      <c r="U1727" s="10">
        <f t="shared" si="657"/>
        <v>11.24</v>
      </c>
      <c r="V1727" s="10">
        <f t="shared" si="658"/>
        <v>0.38499999999999979</v>
      </c>
    </row>
    <row r="1728" spans="1:22" x14ac:dyDescent="0.25">
      <c r="A1728" t="s">
        <v>12153</v>
      </c>
      <c r="B1728" t="s">
        <v>2738</v>
      </c>
      <c r="C1728" s="1">
        <v>44879</v>
      </c>
      <c r="D1728" s="1" t="s">
        <v>18</v>
      </c>
      <c r="E1728" s="2">
        <v>320</v>
      </c>
      <c r="F1728" s="2">
        <v>48.66</v>
      </c>
      <c r="G1728" s="2">
        <v>26.74</v>
      </c>
      <c r="H1728" s="2">
        <v>395.4</v>
      </c>
      <c r="I1728" t="s">
        <v>2739</v>
      </c>
      <c r="J1728" t="s">
        <v>20</v>
      </c>
      <c r="K1728">
        <v>27591</v>
      </c>
      <c r="L1728" t="s">
        <v>148</v>
      </c>
      <c r="M1728" t="s">
        <v>2347</v>
      </c>
      <c r="N1728" t="s">
        <v>12151</v>
      </c>
      <c r="O1728" t="s">
        <v>12166</v>
      </c>
      <c r="P1728" s="10">
        <f t="shared" si="655"/>
        <v>320</v>
      </c>
      <c r="R1728" s="12">
        <v>7.7499999999999999E-2</v>
      </c>
      <c r="S1728" s="10">
        <f t="shared" si="659"/>
        <v>24.8</v>
      </c>
      <c r="T1728" t="s">
        <v>822</v>
      </c>
      <c r="U1728" s="10">
        <f t="shared" si="657"/>
        <v>26.74</v>
      </c>
      <c r="V1728" s="10">
        <f t="shared" si="658"/>
        <v>-1.9399999999999977</v>
      </c>
    </row>
    <row r="1729" spans="1:22" x14ac:dyDescent="0.25">
      <c r="A1729" t="s">
        <v>12153</v>
      </c>
      <c r="B1729" t="s">
        <v>2740</v>
      </c>
      <c r="C1729" s="1">
        <v>44879</v>
      </c>
      <c r="D1729" s="1" t="s">
        <v>18</v>
      </c>
      <c r="E1729" s="2">
        <v>160</v>
      </c>
      <c r="F1729" s="2">
        <v>29.86</v>
      </c>
      <c r="G1729" s="2">
        <v>15.19</v>
      </c>
      <c r="H1729" s="2">
        <v>205.05</v>
      </c>
      <c r="I1729" t="s">
        <v>2741</v>
      </c>
      <c r="J1729" t="s">
        <v>286</v>
      </c>
      <c r="K1729">
        <v>29061</v>
      </c>
      <c r="L1729" t="s">
        <v>148</v>
      </c>
      <c r="M1729" t="s">
        <v>2347</v>
      </c>
      <c r="N1729" t="s">
        <v>12151</v>
      </c>
      <c r="O1729" t="s">
        <v>12166</v>
      </c>
      <c r="P1729" s="10">
        <f t="shared" si="655"/>
        <v>160</v>
      </c>
      <c r="R1729" s="12">
        <v>7.7499999999999999E-2</v>
      </c>
      <c r="S1729" s="10">
        <f t="shared" si="659"/>
        <v>12.4</v>
      </c>
      <c r="T1729" t="s">
        <v>822</v>
      </c>
      <c r="U1729" s="10">
        <f t="shared" si="657"/>
        <v>15.19</v>
      </c>
      <c r="V1729" s="10">
        <f t="shared" si="658"/>
        <v>-2.7899999999999991</v>
      </c>
    </row>
    <row r="1730" spans="1:22" x14ac:dyDescent="0.25">
      <c r="A1730" t="s">
        <v>12152</v>
      </c>
      <c r="B1730" t="s">
        <v>2742</v>
      </c>
      <c r="C1730" s="1">
        <v>44848</v>
      </c>
      <c r="D1730" s="1" t="s">
        <v>23</v>
      </c>
      <c r="E1730" s="2">
        <v>50</v>
      </c>
      <c r="F1730" s="2">
        <v>0</v>
      </c>
      <c r="G1730" s="2">
        <v>0</v>
      </c>
      <c r="H1730" s="2">
        <v>50</v>
      </c>
      <c r="I1730" t="s">
        <v>17</v>
      </c>
      <c r="J1730" t="s">
        <v>17</v>
      </c>
      <c r="K1730" t="s">
        <v>17</v>
      </c>
      <c r="L1730" t="s">
        <v>148</v>
      </c>
      <c r="M1730" t="s">
        <v>2347</v>
      </c>
      <c r="N1730" t="s">
        <v>12151</v>
      </c>
      <c r="O1730" t="s">
        <v>12164</v>
      </c>
      <c r="Q1730" s="10">
        <f>E1730</f>
        <v>50</v>
      </c>
      <c r="T1730"/>
    </row>
    <row r="1731" spans="1:22" x14ac:dyDescent="0.25">
      <c r="A1731" t="s">
        <v>12153</v>
      </c>
      <c r="B1731" t="s">
        <v>2743</v>
      </c>
      <c r="C1731" s="1">
        <v>44879</v>
      </c>
      <c r="D1731" s="1" t="s">
        <v>18</v>
      </c>
      <c r="E1731" s="2">
        <v>320</v>
      </c>
      <c r="F1731" s="2">
        <v>48.66</v>
      </c>
      <c r="G1731" s="2">
        <v>37.78</v>
      </c>
      <c r="H1731" s="2">
        <v>406.44</v>
      </c>
      <c r="I1731" t="s">
        <v>2744</v>
      </c>
      <c r="J1731" t="s">
        <v>1780</v>
      </c>
      <c r="K1731">
        <v>20024</v>
      </c>
      <c r="L1731" t="s">
        <v>148</v>
      </c>
      <c r="M1731" t="s">
        <v>2347</v>
      </c>
      <c r="N1731" t="s">
        <v>12151</v>
      </c>
      <c r="O1731" t="s">
        <v>12166</v>
      </c>
      <c r="P1731" s="10">
        <f>E1731</f>
        <v>320</v>
      </c>
      <c r="R1731" s="12">
        <v>7.7499999999999999E-2</v>
      </c>
      <c r="S1731" s="10">
        <f>P1731*R1731</f>
        <v>24.8</v>
      </c>
      <c r="T1731" t="s">
        <v>822</v>
      </c>
      <c r="U1731" s="10">
        <f>G1731</f>
        <v>37.78</v>
      </c>
      <c r="V1731" s="10">
        <f>S1731-U1731</f>
        <v>-12.98</v>
      </c>
    </row>
    <row r="1732" spans="1:22" x14ac:dyDescent="0.25">
      <c r="A1732" t="s">
        <v>12154</v>
      </c>
      <c r="B1732" t="s">
        <v>2745</v>
      </c>
      <c r="C1732" s="1">
        <v>44914</v>
      </c>
      <c r="D1732" s="1" t="s">
        <v>23</v>
      </c>
      <c r="E1732" s="2">
        <v>50</v>
      </c>
      <c r="F1732" s="2">
        <v>0</v>
      </c>
      <c r="G1732" s="2">
        <v>0</v>
      </c>
      <c r="H1732" s="2">
        <v>50</v>
      </c>
      <c r="I1732" t="s">
        <v>17</v>
      </c>
      <c r="J1732" t="s">
        <v>17</v>
      </c>
      <c r="K1732" t="s">
        <v>17</v>
      </c>
      <c r="L1732" t="s">
        <v>148</v>
      </c>
      <c r="M1732" t="s">
        <v>2347</v>
      </c>
      <c r="N1732" t="s">
        <v>12151</v>
      </c>
      <c r="O1732" t="s">
        <v>12164</v>
      </c>
      <c r="Q1732" s="10">
        <f>E1732</f>
        <v>50</v>
      </c>
      <c r="T1732"/>
    </row>
    <row r="1733" spans="1:22" x14ac:dyDescent="0.25">
      <c r="A1733" t="s">
        <v>12154</v>
      </c>
      <c r="B1733" t="s">
        <v>2746</v>
      </c>
      <c r="C1733" s="1">
        <v>44903</v>
      </c>
      <c r="D1733" s="1" t="s">
        <v>18</v>
      </c>
      <c r="E1733" s="2">
        <v>125</v>
      </c>
      <c r="F1733" s="2">
        <v>25.1</v>
      </c>
      <c r="G1733" s="2">
        <v>10.89</v>
      </c>
      <c r="H1733" s="2">
        <v>160.99</v>
      </c>
      <c r="I1733" t="s">
        <v>97</v>
      </c>
      <c r="J1733" t="s">
        <v>20</v>
      </c>
      <c r="K1733">
        <v>28277</v>
      </c>
      <c r="L1733" t="s">
        <v>148</v>
      </c>
      <c r="M1733" t="s">
        <v>2347</v>
      </c>
      <c r="N1733" t="s">
        <v>12151</v>
      </c>
      <c r="O1733" t="s">
        <v>12166</v>
      </c>
      <c r="P1733" s="10">
        <f t="shared" ref="P1733:P1735" si="660">E1733</f>
        <v>125</v>
      </c>
      <c r="R1733" s="12">
        <v>7.7499999999999999E-2</v>
      </c>
      <c r="S1733" s="10">
        <f>P1733*R1733</f>
        <v>9.6875</v>
      </c>
      <c r="T1733" t="s">
        <v>822</v>
      </c>
      <c r="U1733" s="10">
        <f t="shared" ref="U1733:U1735" si="661">G1733</f>
        <v>10.89</v>
      </c>
      <c r="V1733" s="10">
        <f t="shared" ref="V1733:V1735" si="662">S1733-U1733</f>
        <v>-1.2025000000000006</v>
      </c>
    </row>
    <row r="1734" spans="1:22" x14ac:dyDescent="0.25">
      <c r="A1734" t="s">
        <v>12153</v>
      </c>
      <c r="B1734" t="s">
        <v>2747</v>
      </c>
      <c r="C1734" s="1">
        <v>44879</v>
      </c>
      <c r="D1734" s="1" t="s">
        <v>18</v>
      </c>
      <c r="E1734" s="2">
        <v>160</v>
      </c>
      <c r="F1734" s="2">
        <v>28.55</v>
      </c>
      <c r="G1734" s="2">
        <v>14</v>
      </c>
      <c r="H1734" s="2">
        <v>202.55</v>
      </c>
      <c r="I1734" t="s">
        <v>1038</v>
      </c>
      <c r="J1734" t="s">
        <v>52</v>
      </c>
      <c r="K1734">
        <v>95835</v>
      </c>
      <c r="L1734" t="s">
        <v>148</v>
      </c>
      <c r="M1734" t="s">
        <v>2347</v>
      </c>
      <c r="N1734" t="s">
        <v>12151</v>
      </c>
      <c r="O1734" t="s">
        <v>12166</v>
      </c>
      <c r="P1734" s="10">
        <f t="shared" si="660"/>
        <v>160</v>
      </c>
      <c r="R1734" s="17">
        <f>VLOOKUP(I1734,Counties!$A$1:$D$1787,3,0)</f>
        <v>8.7499999999999994E-2</v>
      </c>
      <c r="S1734" s="10">
        <f>P1734*R1734</f>
        <v>14</v>
      </c>
      <c r="T1734" s="17" t="str">
        <f>VLOOKUP(I1734,Counties!$A$1:$D$1787,4,0)</f>
        <v>Sacramento</v>
      </c>
      <c r="U1734" s="10">
        <f t="shared" si="661"/>
        <v>14</v>
      </c>
      <c r="V1734" s="10">
        <f t="shared" si="662"/>
        <v>0</v>
      </c>
    </row>
    <row r="1735" spans="1:22" x14ac:dyDescent="0.25">
      <c r="A1735" t="s">
        <v>12153</v>
      </c>
      <c r="B1735" t="s">
        <v>2748</v>
      </c>
      <c r="C1735" s="1">
        <v>44879</v>
      </c>
      <c r="D1735" s="1" t="s">
        <v>18</v>
      </c>
      <c r="E1735" s="2">
        <v>320</v>
      </c>
      <c r="F1735" s="2">
        <v>43.23</v>
      </c>
      <c r="G1735" s="2">
        <v>25.44</v>
      </c>
      <c r="H1735" s="2">
        <v>388.67</v>
      </c>
      <c r="I1735" t="s">
        <v>2749</v>
      </c>
      <c r="J1735" t="s">
        <v>544</v>
      </c>
      <c r="K1735">
        <v>68132</v>
      </c>
      <c r="L1735" t="s">
        <v>148</v>
      </c>
      <c r="M1735" t="s">
        <v>2347</v>
      </c>
      <c r="N1735" t="s">
        <v>12151</v>
      </c>
      <c r="O1735" t="s">
        <v>12166</v>
      </c>
      <c r="P1735" s="10">
        <f t="shared" si="660"/>
        <v>320</v>
      </c>
      <c r="R1735" s="12">
        <v>7.7499999999999999E-2</v>
      </c>
      <c r="S1735" s="10">
        <f>P1735*R1735</f>
        <v>24.8</v>
      </c>
      <c r="T1735" t="s">
        <v>822</v>
      </c>
      <c r="U1735" s="10">
        <f t="shared" si="661"/>
        <v>25.44</v>
      </c>
      <c r="V1735" s="10">
        <f t="shared" si="662"/>
        <v>-0.64000000000000057</v>
      </c>
    </row>
    <row r="1736" spans="1:22" x14ac:dyDescent="0.25">
      <c r="A1736" t="s">
        <v>12153</v>
      </c>
      <c r="B1736" t="s">
        <v>2750</v>
      </c>
      <c r="C1736" s="1">
        <v>44878</v>
      </c>
      <c r="D1736" s="1" t="s">
        <v>23</v>
      </c>
      <c r="E1736" s="2">
        <v>50</v>
      </c>
      <c r="F1736" s="2">
        <v>0</v>
      </c>
      <c r="G1736" s="2">
        <v>0</v>
      </c>
      <c r="H1736" s="2">
        <v>50</v>
      </c>
      <c r="I1736" t="s">
        <v>17</v>
      </c>
      <c r="J1736" t="s">
        <v>17</v>
      </c>
      <c r="K1736" t="s">
        <v>17</v>
      </c>
      <c r="L1736" t="s">
        <v>148</v>
      </c>
      <c r="M1736" t="s">
        <v>2347</v>
      </c>
      <c r="N1736" t="s">
        <v>12151</v>
      </c>
      <c r="O1736" t="s">
        <v>12164</v>
      </c>
      <c r="Q1736" s="10">
        <f>E1736</f>
        <v>50</v>
      </c>
      <c r="T1736"/>
    </row>
    <row r="1737" spans="1:22" x14ac:dyDescent="0.25">
      <c r="A1737" t="s">
        <v>12153</v>
      </c>
      <c r="B1737" t="s">
        <v>2751</v>
      </c>
      <c r="C1737" s="1">
        <v>44879</v>
      </c>
      <c r="D1737" s="1" t="s">
        <v>18</v>
      </c>
      <c r="E1737" s="2">
        <v>320</v>
      </c>
      <c r="F1737" s="2">
        <v>36.78</v>
      </c>
      <c r="G1737" s="2">
        <v>28</v>
      </c>
      <c r="H1737" s="2">
        <v>384.78</v>
      </c>
      <c r="I1737" t="s">
        <v>2752</v>
      </c>
      <c r="J1737" t="s">
        <v>52</v>
      </c>
      <c r="K1737">
        <v>94582</v>
      </c>
      <c r="L1737" t="s">
        <v>148</v>
      </c>
      <c r="M1737" t="s">
        <v>2347</v>
      </c>
      <c r="N1737" t="s">
        <v>12151</v>
      </c>
      <c r="O1737" t="s">
        <v>12166</v>
      </c>
      <c r="P1737" s="10">
        <f>E1737</f>
        <v>320</v>
      </c>
      <c r="R1737" s="17">
        <f>VLOOKUP(I1737,Counties!$A$1:$D$1787,3,0)</f>
        <v>8.7499999999999994E-2</v>
      </c>
      <c r="S1737" s="10">
        <f>P1737*R1737</f>
        <v>28</v>
      </c>
      <c r="T1737" s="17" t="str">
        <f>VLOOKUP(I1737,Counties!$A$1:$D$1787,4,0)</f>
        <v>Contra Costa</v>
      </c>
      <c r="U1737" s="10">
        <f>G1737</f>
        <v>28</v>
      </c>
      <c r="V1737" s="10">
        <f>S1737-U1737</f>
        <v>0</v>
      </c>
    </row>
    <row r="1738" spans="1:22" x14ac:dyDescent="0.25">
      <c r="A1738" t="s">
        <v>12152</v>
      </c>
      <c r="B1738" t="s">
        <v>2753</v>
      </c>
      <c r="C1738" s="1">
        <v>44861</v>
      </c>
      <c r="D1738" s="1" t="s">
        <v>23</v>
      </c>
      <c r="E1738" s="2">
        <v>50</v>
      </c>
      <c r="F1738" s="2">
        <v>0</v>
      </c>
      <c r="G1738" s="2">
        <v>0</v>
      </c>
      <c r="H1738" s="2">
        <v>50</v>
      </c>
      <c r="I1738" t="s">
        <v>17</v>
      </c>
      <c r="J1738" t="s">
        <v>17</v>
      </c>
      <c r="K1738" t="s">
        <v>17</v>
      </c>
      <c r="L1738" t="s">
        <v>148</v>
      </c>
      <c r="M1738" t="s">
        <v>2347</v>
      </c>
      <c r="N1738" t="s">
        <v>12151</v>
      </c>
      <c r="O1738" t="s">
        <v>12164</v>
      </c>
      <c r="Q1738" s="10">
        <f>E1738</f>
        <v>50</v>
      </c>
      <c r="T1738"/>
    </row>
    <row r="1739" spans="1:22" x14ac:dyDescent="0.25">
      <c r="A1739" t="s">
        <v>12154</v>
      </c>
      <c r="B1739" t="s">
        <v>2754</v>
      </c>
      <c r="C1739" s="1">
        <v>44913</v>
      </c>
      <c r="D1739" s="1" t="s">
        <v>18</v>
      </c>
      <c r="E1739" s="2">
        <v>195</v>
      </c>
      <c r="F1739" s="2">
        <v>33.32</v>
      </c>
      <c r="G1739" s="2">
        <v>13.7</v>
      </c>
      <c r="H1739" s="2">
        <v>242.02</v>
      </c>
      <c r="I1739" t="s">
        <v>1114</v>
      </c>
      <c r="J1739" t="s">
        <v>46</v>
      </c>
      <c r="K1739">
        <v>30064</v>
      </c>
      <c r="L1739" t="s">
        <v>148</v>
      </c>
      <c r="M1739" t="s">
        <v>2347</v>
      </c>
      <c r="N1739" t="s">
        <v>12151</v>
      </c>
      <c r="O1739" t="s">
        <v>12166</v>
      </c>
      <c r="P1739" s="10">
        <f t="shared" ref="P1739:P1740" si="663">E1739</f>
        <v>195</v>
      </c>
      <c r="R1739" s="12">
        <v>7.7499999999999999E-2</v>
      </c>
      <c r="S1739" s="10">
        <f>P1739*R1739</f>
        <v>15.112500000000001</v>
      </c>
      <c r="T1739" t="s">
        <v>822</v>
      </c>
      <c r="U1739" s="10">
        <f t="shared" ref="U1739:U1740" si="664">G1739</f>
        <v>13.7</v>
      </c>
      <c r="V1739" s="10">
        <f t="shared" ref="V1739:V1740" si="665">S1739-U1739</f>
        <v>1.4125000000000014</v>
      </c>
    </row>
    <row r="1740" spans="1:22" x14ac:dyDescent="0.25">
      <c r="A1740" t="s">
        <v>12153</v>
      </c>
      <c r="B1740" t="s">
        <v>2755</v>
      </c>
      <c r="C1740" s="1">
        <v>44879</v>
      </c>
      <c r="D1740" s="1" t="s">
        <v>18</v>
      </c>
      <c r="E1740" s="2">
        <v>320</v>
      </c>
      <c r="F1740" s="2">
        <v>36.78</v>
      </c>
      <c r="G1740" s="2">
        <v>28</v>
      </c>
      <c r="H1740" s="2">
        <v>384.78</v>
      </c>
      <c r="I1740" t="s">
        <v>1038</v>
      </c>
      <c r="J1740" t="s">
        <v>52</v>
      </c>
      <c r="K1740">
        <v>95831</v>
      </c>
      <c r="L1740" t="s">
        <v>148</v>
      </c>
      <c r="M1740" t="s">
        <v>2347</v>
      </c>
      <c r="N1740" t="s">
        <v>12151</v>
      </c>
      <c r="O1740" t="s">
        <v>12166</v>
      </c>
      <c r="P1740" s="10">
        <f t="shared" si="663"/>
        <v>320</v>
      </c>
      <c r="R1740" s="17">
        <f>VLOOKUP(I1740,Counties!$A$1:$D$1787,3,0)</f>
        <v>8.7499999999999994E-2</v>
      </c>
      <c r="S1740" s="10">
        <f>P1740*R1740</f>
        <v>28</v>
      </c>
      <c r="T1740" s="17" t="str">
        <f>VLOOKUP(I1740,Counties!$A$1:$D$1787,4,0)</f>
        <v>Sacramento</v>
      </c>
      <c r="U1740" s="10">
        <f t="shared" si="664"/>
        <v>28</v>
      </c>
      <c r="V1740" s="10">
        <f t="shared" si="665"/>
        <v>0</v>
      </c>
    </row>
    <row r="1741" spans="1:22" x14ac:dyDescent="0.25">
      <c r="A1741" t="s">
        <v>12153</v>
      </c>
      <c r="B1741" t="s">
        <v>2756</v>
      </c>
      <c r="C1741" s="1">
        <v>44867</v>
      </c>
      <c r="D1741" s="1" t="s">
        <v>23</v>
      </c>
      <c r="E1741" s="2">
        <v>50</v>
      </c>
      <c r="F1741" s="2">
        <v>0</v>
      </c>
      <c r="G1741" s="2">
        <v>0</v>
      </c>
      <c r="H1741" s="2">
        <v>50</v>
      </c>
      <c r="I1741" t="s">
        <v>17</v>
      </c>
      <c r="J1741" t="s">
        <v>17</v>
      </c>
      <c r="K1741" t="s">
        <v>17</v>
      </c>
      <c r="L1741" t="s">
        <v>148</v>
      </c>
      <c r="M1741" t="s">
        <v>2347</v>
      </c>
      <c r="N1741" t="s">
        <v>12151</v>
      </c>
      <c r="O1741" t="s">
        <v>12164</v>
      </c>
      <c r="Q1741" s="10">
        <f>E1741</f>
        <v>50</v>
      </c>
      <c r="T1741"/>
    </row>
    <row r="1742" spans="1:22" x14ac:dyDescent="0.25">
      <c r="A1742" t="s">
        <v>12153</v>
      </c>
      <c r="B1742" t="s">
        <v>2757</v>
      </c>
      <c r="C1742" s="1">
        <v>44879</v>
      </c>
      <c r="D1742" s="1" t="s">
        <v>18</v>
      </c>
      <c r="E1742" s="2">
        <v>320</v>
      </c>
      <c r="F1742" s="2">
        <v>48.66</v>
      </c>
      <c r="G1742" s="2">
        <v>34.1</v>
      </c>
      <c r="H1742" s="2">
        <v>402.76</v>
      </c>
      <c r="I1742" t="s">
        <v>2687</v>
      </c>
      <c r="J1742" t="s">
        <v>33</v>
      </c>
      <c r="K1742">
        <v>38112</v>
      </c>
      <c r="L1742" t="s">
        <v>148</v>
      </c>
      <c r="M1742" t="s">
        <v>2347</v>
      </c>
      <c r="N1742" t="s">
        <v>12151</v>
      </c>
      <c r="O1742" t="s">
        <v>12166</v>
      </c>
      <c r="P1742" s="10">
        <f t="shared" ref="P1742:P1750" si="666">E1742</f>
        <v>320</v>
      </c>
      <c r="R1742" s="12">
        <v>7.7499999999999999E-2</v>
      </c>
      <c r="S1742" s="10">
        <f t="shared" ref="S1742:S1745" si="667">P1742*R1742</f>
        <v>24.8</v>
      </c>
      <c r="T1742" t="s">
        <v>822</v>
      </c>
      <c r="U1742" s="10">
        <f t="shared" ref="U1742:U1750" si="668">G1742</f>
        <v>34.1</v>
      </c>
      <c r="V1742" s="10">
        <f t="shared" ref="V1742:V1750" si="669">S1742-U1742</f>
        <v>-9.3000000000000007</v>
      </c>
    </row>
    <row r="1743" spans="1:22" x14ac:dyDescent="0.25">
      <c r="A1743" t="s">
        <v>12153</v>
      </c>
      <c r="B1743" t="s">
        <v>2758</v>
      </c>
      <c r="C1743" s="1">
        <v>44879</v>
      </c>
      <c r="D1743" s="1" t="s">
        <v>18</v>
      </c>
      <c r="E1743" s="2">
        <v>160</v>
      </c>
      <c r="F1743" s="2">
        <v>29.86</v>
      </c>
      <c r="G1743" s="2">
        <v>11.87</v>
      </c>
      <c r="H1743" s="2">
        <v>201.73</v>
      </c>
      <c r="I1743" t="s">
        <v>2759</v>
      </c>
      <c r="J1743" t="s">
        <v>203</v>
      </c>
      <c r="K1743">
        <v>60010</v>
      </c>
      <c r="L1743" t="s">
        <v>148</v>
      </c>
      <c r="M1743" t="s">
        <v>2347</v>
      </c>
      <c r="N1743" t="s">
        <v>12151</v>
      </c>
      <c r="O1743" t="s">
        <v>12166</v>
      </c>
      <c r="P1743" s="10">
        <f t="shared" si="666"/>
        <v>160</v>
      </c>
      <c r="R1743" s="12">
        <v>7.7499999999999999E-2</v>
      </c>
      <c r="S1743" s="10">
        <f t="shared" si="667"/>
        <v>12.4</v>
      </c>
      <c r="T1743" t="s">
        <v>822</v>
      </c>
      <c r="U1743" s="10">
        <f t="shared" si="668"/>
        <v>11.87</v>
      </c>
      <c r="V1743" s="10">
        <f t="shared" si="669"/>
        <v>0.53000000000000114</v>
      </c>
    </row>
    <row r="1744" spans="1:22" x14ac:dyDescent="0.25">
      <c r="A1744" t="s">
        <v>12153</v>
      </c>
      <c r="B1744" t="s">
        <v>2760</v>
      </c>
      <c r="C1744" s="1">
        <v>44879</v>
      </c>
      <c r="D1744" s="1" t="s">
        <v>18</v>
      </c>
      <c r="E1744" s="2">
        <v>160</v>
      </c>
      <c r="F1744" s="2">
        <v>29.86</v>
      </c>
      <c r="G1744" s="2">
        <v>17.559999999999999</v>
      </c>
      <c r="H1744" s="2">
        <v>207.42</v>
      </c>
      <c r="I1744" t="s">
        <v>759</v>
      </c>
      <c r="J1744" t="s">
        <v>33</v>
      </c>
      <c r="K1744">
        <v>37211</v>
      </c>
      <c r="L1744" t="s">
        <v>148</v>
      </c>
      <c r="M1744" t="s">
        <v>2347</v>
      </c>
      <c r="N1744" t="s">
        <v>12151</v>
      </c>
      <c r="O1744" t="s">
        <v>12166</v>
      </c>
      <c r="P1744" s="10">
        <f t="shared" si="666"/>
        <v>160</v>
      </c>
      <c r="R1744" s="12">
        <v>7.7499999999999999E-2</v>
      </c>
      <c r="S1744" s="10">
        <f t="shared" si="667"/>
        <v>12.4</v>
      </c>
      <c r="T1744" t="s">
        <v>822</v>
      </c>
      <c r="U1744" s="10">
        <f t="shared" si="668"/>
        <v>17.559999999999999</v>
      </c>
      <c r="V1744" s="10">
        <f t="shared" si="669"/>
        <v>-5.1599999999999984</v>
      </c>
    </row>
    <row r="1745" spans="1:22" x14ac:dyDescent="0.25">
      <c r="A1745" t="s">
        <v>12153</v>
      </c>
      <c r="B1745" t="s">
        <v>2761</v>
      </c>
      <c r="C1745" s="1">
        <v>44879</v>
      </c>
      <c r="D1745" s="1" t="s">
        <v>18</v>
      </c>
      <c r="E1745" s="2">
        <v>320</v>
      </c>
      <c r="F1745" s="2">
        <v>48.66</v>
      </c>
      <c r="G1745" s="2">
        <v>27.65</v>
      </c>
      <c r="H1745" s="2">
        <v>396.31</v>
      </c>
      <c r="I1745" t="s">
        <v>2762</v>
      </c>
      <c r="J1745" t="s">
        <v>71</v>
      </c>
      <c r="K1745" t="s">
        <v>2763</v>
      </c>
      <c r="L1745" t="s">
        <v>148</v>
      </c>
      <c r="M1745" t="s">
        <v>2347</v>
      </c>
      <c r="N1745" t="s">
        <v>12151</v>
      </c>
      <c r="O1745" t="s">
        <v>12166</v>
      </c>
      <c r="P1745" s="10">
        <f t="shared" si="666"/>
        <v>320</v>
      </c>
      <c r="R1745" s="12">
        <v>7.7499999999999999E-2</v>
      </c>
      <c r="S1745" s="10">
        <f t="shared" si="667"/>
        <v>24.8</v>
      </c>
      <c r="T1745" t="s">
        <v>822</v>
      </c>
      <c r="U1745" s="10">
        <f t="shared" si="668"/>
        <v>27.65</v>
      </c>
      <c r="V1745" s="10">
        <f t="shared" si="669"/>
        <v>-2.8499999999999979</v>
      </c>
    </row>
    <row r="1746" spans="1:22" x14ac:dyDescent="0.25">
      <c r="A1746" t="s">
        <v>12153</v>
      </c>
      <c r="B1746" t="s">
        <v>2764</v>
      </c>
      <c r="C1746" s="1">
        <v>44879</v>
      </c>
      <c r="D1746" s="1" t="s">
        <v>18</v>
      </c>
      <c r="E1746" s="2">
        <v>260.5</v>
      </c>
      <c r="F1746" s="2">
        <v>36.78</v>
      </c>
      <c r="G1746" s="2">
        <v>20.190000000000001</v>
      </c>
      <c r="H1746" s="2">
        <v>317.47000000000003</v>
      </c>
      <c r="I1746" t="s">
        <v>2765</v>
      </c>
      <c r="J1746" t="s">
        <v>52</v>
      </c>
      <c r="K1746">
        <v>94515</v>
      </c>
      <c r="L1746" t="s">
        <v>148</v>
      </c>
      <c r="M1746" t="s">
        <v>2347</v>
      </c>
      <c r="N1746" t="s">
        <v>12151</v>
      </c>
      <c r="O1746" t="s">
        <v>12166</v>
      </c>
      <c r="P1746" s="10">
        <f t="shared" si="666"/>
        <v>260.5</v>
      </c>
      <c r="R1746" s="17">
        <f>VLOOKUP(I1746,Counties!$A$1:$D$1787,3,0)</f>
        <v>7.7499999999999999E-2</v>
      </c>
      <c r="S1746" s="10">
        <f>P1746*R1746</f>
        <v>20.188749999999999</v>
      </c>
      <c r="T1746" s="17" t="str">
        <f>VLOOKUP(I1746,Counties!$A$1:$D$1787,4,0)</f>
        <v>Napa</v>
      </c>
      <c r="U1746" s="10">
        <f t="shared" si="668"/>
        <v>20.190000000000001</v>
      </c>
      <c r="V1746" s="10">
        <f t="shared" si="669"/>
        <v>-1.2500000000024158E-3</v>
      </c>
    </row>
    <row r="1747" spans="1:22" x14ac:dyDescent="0.25">
      <c r="A1747" t="s">
        <v>12153</v>
      </c>
      <c r="B1747" t="s">
        <v>2766</v>
      </c>
      <c r="C1747" s="1">
        <v>44891</v>
      </c>
      <c r="D1747" s="1" t="s">
        <v>18</v>
      </c>
      <c r="E1747" s="2">
        <v>195</v>
      </c>
      <c r="F1747" s="2">
        <v>33.32</v>
      </c>
      <c r="G1747" s="2">
        <v>10.72</v>
      </c>
      <c r="H1747" s="2">
        <v>239.04</v>
      </c>
      <c r="I1747" t="s">
        <v>2767</v>
      </c>
      <c r="J1747" t="s">
        <v>488</v>
      </c>
      <c r="K1747">
        <v>4967</v>
      </c>
      <c r="L1747" t="s">
        <v>148</v>
      </c>
      <c r="M1747" t="s">
        <v>2347</v>
      </c>
      <c r="N1747" t="s">
        <v>12151</v>
      </c>
      <c r="O1747" t="s">
        <v>12166</v>
      </c>
      <c r="P1747" s="10">
        <f t="shared" si="666"/>
        <v>195</v>
      </c>
      <c r="R1747" s="12">
        <v>7.7499999999999999E-2</v>
      </c>
      <c r="S1747" s="10">
        <f t="shared" ref="S1747:S1750" si="670">P1747*R1747</f>
        <v>15.112500000000001</v>
      </c>
      <c r="T1747" t="s">
        <v>822</v>
      </c>
      <c r="U1747" s="10">
        <f t="shared" si="668"/>
        <v>10.72</v>
      </c>
      <c r="V1747" s="10">
        <f t="shared" si="669"/>
        <v>4.3925000000000001</v>
      </c>
    </row>
    <row r="1748" spans="1:22" x14ac:dyDescent="0.25">
      <c r="A1748" t="s">
        <v>12153</v>
      </c>
      <c r="B1748" t="s">
        <v>2768</v>
      </c>
      <c r="C1748" s="1">
        <v>44879</v>
      </c>
      <c r="D1748" s="1" t="s">
        <v>18</v>
      </c>
      <c r="E1748" s="2">
        <v>160</v>
      </c>
      <c r="F1748" s="2">
        <v>29.86</v>
      </c>
      <c r="G1748" s="2">
        <v>13.28</v>
      </c>
      <c r="H1748" s="2">
        <v>203.14</v>
      </c>
      <c r="I1748" t="s">
        <v>2769</v>
      </c>
      <c r="J1748" t="s">
        <v>88</v>
      </c>
      <c r="K1748">
        <v>15129</v>
      </c>
      <c r="L1748" t="s">
        <v>148</v>
      </c>
      <c r="M1748" t="s">
        <v>2347</v>
      </c>
      <c r="N1748" t="s">
        <v>12151</v>
      </c>
      <c r="O1748" t="s">
        <v>12166</v>
      </c>
      <c r="P1748" s="10">
        <f t="shared" si="666"/>
        <v>160</v>
      </c>
      <c r="R1748" s="12">
        <v>7.7499999999999999E-2</v>
      </c>
      <c r="S1748" s="10">
        <f t="shared" si="670"/>
        <v>12.4</v>
      </c>
      <c r="T1748" t="s">
        <v>822</v>
      </c>
      <c r="U1748" s="10">
        <f t="shared" si="668"/>
        <v>13.28</v>
      </c>
      <c r="V1748" s="10">
        <f t="shared" si="669"/>
        <v>-0.87999999999999901</v>
      </c>
    </row>
    <row r="1749" spans="1:22" x14ac:dyDescent="0.25">
      <c r="A1749" t="s">
        <v>12153</v>
      </c>
      <c r="B1749" t="s">
        <v>2770</v>
      </c>
      <c r="C1749" s="1">
        <v>44879</v>
      </c>
      <c r="D1749" s="1" t="s">
        <v>18</v>
      </c>
      <c r="E1749" s="2">
        <v>242.2</v>
      </c>
      <c r="F1749" s="2">
        <v>48.66</v>
      </c>
      <c r="G1749" s="2">
        <v>34.9</v>
      </c>
      <c r="H1749" s="2">
        <v>325.76</v>
      </c>
      <c r="I1749" t="s">
        <v>2771</v>
      </c>
      <c r="J1749" t="s">
        <v>131</v>
      </c>
      <c r="K1749">
        <v>72370</v>
      </c>
      <c r="L1749" t="s">
        <v>148</v>
      </c>
      <c r="M1749" t="s">
        <v>2347</v>
      </c>
      <c r="N1749" t="s">
        <v>12151</v>
      </c>
      <c r="O1749" t="s">
        <v>12166</v>
      </c>
      <c r="P1749" s="10">
        <f t="shared" si="666"/>
        <v>242.2</v>
      </c>
      <c r="R1749" s="12">
        <v>7.7499999999999999E-2</v>
      </c>
      <c r="S1749" s="10">
        <f t="shared" si="670"/>
        <v>18.770499999999998</v>
      </c>
      <c r="T1749" t="s">
        <v>822</v>
      </c>
      <c r="U1749" s="10">
        <f t="shared" si="668"/>
        <v>34.9</v>
      </c>
      <c r="V1749" s="10">
        <f t="shared" si="669"/>
        <v>-16.1295</v>
      </c>
    </row>
    <row r="1750" spans="1:22" x14ac:dyDescent="0.25">
      <c r="A1750" t="s">
        <v>12153</v>
      </c>
      <c r="B1750" t="s">
        <v>2772</v>
      </c>
      <c r="C1750" s="1">
        <v>44879</v>
      </c>
      <c r="D1750" s="1" t="s">
        <v>18</v>
      </c>
      <c r="E1750" s="2">
        <v>144</v>
      </c>
      <c r="F1750" s="2">
        <v>25.1</v>
      </c>
      <c r="G1750" s="2">
        <v>5.76</v>
      </c>
      <c r="H1750" s="2">
        <v>174.86</v>
      </c>
      <c r="I1750" t="s">
        <v>1261</v>
      </c>
      <c r="J1750" t="s">
        <v>306</v>
      </c>
      <c r="K1750">
        <v>35226</v>
      </c>
      <c r="L1750" t="s">
        <v>148</v>
      </c>
      <c r="M1750" t="s">
        <v>2347</v>
      </c>
      <c r="N1750" t="s">
        <v>12151</v>
      </c>
      <c r="O1750" t="s">
        <v>12166</v>
      </c>
      <c r="P1750" s="10">
        <f t="shared" si="666"/>
        <v>144</v>
      </c>
      <c r="R1750" s="12">
        <v>7.7499999999999999E-2</v>
      </c>
      <c r="S1750" s="10">
        <f t="shared" si="670"/>
        <v>11.16</v>
      </c>
      <c r="T1750" t="s">
        <v>822</v>
      </c>
      <c r="U1750" s="10">
        <f t="shared" si="668"/>
        <v>5.76</v>
      </c>
      <c r="V1750" s="10">
        <f t="shared" si="669"/>
        <v>5.4</v>
      </c>
    </row>
    <row r="1751" spans="1:22" x14ac:dyDescent="0.25">
      <c r="A1751" t="s">
        <v>12152</v>
      </c>
      <c r="B1751" t="s">
        <v>2773</v>
      </c>
      <c r="C1751" s="1">
        <v>44859</v>
      </c>
      <c r="D1751" s="1" t="s">
        <v>23</v>
      </c>
      <c r="E1751" s="2">
        <v>50</v>
      </c>
      <c r="F1751" s="2">
        <v>0</v>
      </c>
      <c r="G1751" s="2">
        <v>0</v>
      </c>
      <c r="H1751" s="2">
        <v>50</v>
      </c>
      <c r="I1751" t="s">
        <v>17</v>
      </c>
      <c r="J1751" t="s">
        <v>17</v>
      </c>
      <c r="K1751" t="s">
        <v>17</v>
      </c>
      <c r="L1751" t="s">
        <v>148</v>
      </c>
      <c r="M1751" t="s">
        <v>2347</v>
      </c>
      <c r="N1751" t="s">
        <v>12151</v>
      </c>
      <c r="O1751" t="s">
        <v>12164</v>
      </c>
      <c r="Q1751" s="10">
        <f>E1751</f>
        <v>50</v>
      </c>
      <c r="T1751"/>
    </row>
    <row r="1752" spans="1:22" x14ac:dyDescent="0.25">
      <c r="A1752" t="s">
        <v>12154</v>
      </c>
      <c r="B1752" t="s">
        <v>2774</v>
      </c>
      <c r="C1752" s="1">
        <v>44903</v>
      </c>
      <c r="D1752" s="1" t="s">
        <v>18</v>
      </c>
      <c r="E1752" s="2">
        <v>118.5</v>
      </c>
      <c r="F1752" s="2">
        <v>21.56</v>
      </c>
      <c r="G1752" s="2">
        <v>9.81</v>
      </c>
      <c r="H1752" s="2">
        <v>149.87</v>
      </c>
      <c r="I1752" t="s">
        <v>468</v>
      </c>
      <c r="J1752" t="s">
        <v>46</v>
      </c>
      <c r="K1752">
        <v>30103</v>
      </c>
      <c r="L1752" t="s">
        <v>148</v>
      </c>
      <c r="M1752" t="s">
        <v>2347</v>
      </c>
      <c r="N1752" t="s">
        <v>12151</v>
      </c>
      <c r="O1752" t="s">
        <v>12166</v>
      </c>
      <c r="P1752" s="10">
        <f t="shared" ref="P1752:P1755" si="671">E1752</f>
        <v>118.5</v>
      </c>
      <c r="R1752" s="12">
        <v>7.7499999999999999E-2</v>
      </c>
      <c r="S1752" s="10">
        <f t="shared" ref="S1752:S1755" si="672">P1752*R1752</f>
        <v>9.1837499999999999</v>
      </c>
      <c r="T1752" t="s">
        <v>822</v>
      </c>
      <c r="U1752" s="10">
        <f t="shared" ref="U1752:U1755" si="673">G1752</f>
        <v>9.81</v>
      </c>
      <c r="V1752" s="10">
        <f t="shared" ref="V1752:V1755" si="674">S1752-U1752</f>
        <v>-0.62625000000000064</v>
      </c>
    </row>
    <row r="1753" spans="1:22" x14ac:dyDescent="0.25">
      <c r="A1753" t="s">
        <v>12154</v>
      </c>
      <c r="B1753" t="s">
        <v>2775</v>
      </c>
      <c r="C1753" s="1">
        <v>44906</v>
      </c>
      <c r="D1753" s="1" t="s">
        <v>18</v>
      </c>
      <c r="E1753" s="2">
        <v>160</v>
      </c>
      <c r="F1753" s="2">
        <v>29.86</v>
      </c>
      <c r="G1753" s="2">
        <v>18.510000000000002</v>
      </c>
      <c r="H1753" s="2">
        <v>208.37</v>
      </c>
      <c r="I1753" t="s">
        <v>2559</v>
      </c>
      <c r="J1753" t="s">
        <v>33</v>
      </c>
      <c r="K1753" t="s">
        <v>2560</v>
      </c>
      <c r="L1753" t="s">
        <v>148</v>
      </c>
      <c r="M1753" t="s">
        <v>2347</v>
      </c>
      <c r="N1753" t="s">
        <v>12151</v>
      </c>
      <c r="O1753" t="s">
        <v>12166</v>
      </c>
      <c r="P1753" s="10">
        <f t="shared" si="671"/>
        <v>160</v>
      </c>
      <c r="R1753" s="12">
        <v>7.7499999999999999E-2</v>
      </c>
      <c r="S1753" s="10">
        <f t="shared" si="672"/>
        <v>12.4</v>
      </c>
      <c r="T1753" t="s">
        <v>822</v>
      </c>
      <c r="U1753" s="10">
        <f t="shared" si="673"/>
        <v>18.510000000000002</v>
      </c>
      <c r="V1753" s="10">
        <f t="shared" si="674"/>
        <v>-6.1100000000000012</v>
      </c>
    </row>
    <row r="1754" spans="1:22" x14ac:dyDescent="0.25">
      <c r="A1754" t="s">
        <v>12153</v>
      </c>
      <c r="B1754" t="s">
        <v>2776</v>
      </c>
      <c r="C1754" s="1">
        <v>44879</v>
      </c>
      <c r="D1754" s="1" t="s">
        <v>18</v>
      </c>
      <c r="E1754" s="2">
        <v>141.1</v>
      </c>
      <c r="F1754" s="2">
        <v>29.86</v>
      </c>
      <c r="G1754" s="2">
        <v>10.26</v>
      </c>
      <c r="H1754" s="2">
        <v>181.22</v>
      </c>
      <c r="I1754" t="s">
        <v>2351</v>
      </c>
      <c r="J1754" t="s">
        <v>138</v>
      </c>
      <c r="K1754">
        <v>48335</v>
      </c>
      <c r="L1754" t="s">
        <v>148</v>
      </c>
      <c r="M1754" t="s">
        <v>2347</v>
      </c>
      <c r="N1754" t="s">
        <v>12151</v>
      </c>
      <c r="O1754" t="s">
        <v>12166</v>
      </c>
      <c r="P1754" s="10">
        <f t="shared" si="671"/>
        <v>141.1</v>
      </c>
      <c r="R1754" s="12">
        <v>7.7499999999999999E-2</v>
      </c>
      <c r="S1754" s="10">
        <f t="shared" si="672"/>
        <v>10.93525</v>
      </c>
      <c r="T1754" t="s">
        <v>822</v>
      </c>
      <c r="U1754" s="10">
        <f t="shared" si="673"/>
        <v>10.26</v>
      </c>
      <c r="V1754" s="10">
        <f t="shared" si="674"/>
        <v>0.67525000000000013</v>
      </c>
    </row>
    <row r="1755" spans="1:22" x14ac:dyDescent="0.25">
      <c r="A1755" t="s">
        <v>12153</v>
      </c>
      <c r="B1755" t="s">
        <v>2777</v>
      </c>
      <c r="C1755" s="1">
        <v>44879</v>
      </c>
      <c r="D1755" s="1" t="s">
        <v>18</v>
      </c>
      <c r="E1755" s="2">
        <v>320</v>
      </c>
      <c r="F1755" s="2">
        <v>48.66</v>
      </c>
      <c r="G1755" s="2">
        <v>27.52</v>
      </c>
      <c r="H1755" s="2">
        <v>396.18</v>
      </c>
      <c r="I1755" t="s">
        <v>2570</v>
      </c>
      <c r="J1755" t="s">
        <v>93</v>
      </c>
      <c r="K1755">
        <v>64014</v>
      </c>
      <c r="L1755" t="s">
        <v>148</v>
      </c>
      <c r="M1755" t="s">
        <v>2347</v>
      </c>
      <c r="N1755" t="s">
        <v>12151</v>
      </c>
      <c r="O1755" t="s">
        <v>12166</v>
      </c>
      <c r="P1755" s="10">
        <f t="shared" si="671"/>
        <v>320</v>
      </c>
      <c r="R1755" s="12">
        <v>7.7499999999999999E-2</v>
      </c>
      <c r="S1755" s="10">
        <f t="shared" si="672"/>
        <v>24.8</v>
      </c>
      <c r="T1755" t="s">
        <v>822</v>
      </c>
      <c r="U1755" s="10">
        <f t="shared" si="673"/>
        <v>27.52</v>
      </c>
      <c r="V1755" s="10">
        <f t="shared" si="674"/>
        <v>-2.7199999999999989</v>
      </c>
    </row>
    <row r="1756" spans="1:22" x14ac:dyDescent="0.25">
      <c r="A1756" t="s">
        <v>12152</v>
      </c>
      <c r="B1756" t="s">
        <v>2778</v>
      </c>
      <c r="C1756" s="1">
        <v>44835</v>
      </c>
      <c r="D1756" s="1" t="s">
        <v>23</v>
      </c>
      <c r="E1756" s="2">
        <v>50</v>
      </c>
      <c r="F1756" s="2">
        <v>0</v>
      </c>
      <c r="G1756" s="2">
        <v>0</v>
      </c>
      <c r="H1756" s="2">
        <v>50</v>
      </c>
      <c r="I1756" t="s">
        <v>17</v>
      </c>
      <c r="J1756" t="s">
        <v>17</v>
      </c>
      <c r="K1756" t="s">
        <v>17</v>
      </c>
      <c r="L1756" t="s">
        <v>148</v>
      </c>
      <c r="M1756" t="s">
        <v>2347</v>
      </c>
      <c r="N1756" t="s">
        <v>12151</v>
      </c>
      <c r="O1756" t="s">
        <v>12164</v>
      </c>
      <c r="Q1756" s="10">
        <f>E1756</f>
        <v>50</v>
      </c>
      <c r="T1756"/>
    </row>
    <row r="1757" spans="1:22" x14ac:dyDescent="0.25">
      <c r="A1757" t="s">
        <v>12154</v>
      </c>
      <c r="B1757" t="s">
        <v>2779</v>
      </c>
      <c r="C1757" s="1">
        <v>44906</v>
      </c>
      <c r="D1757" s="1" t="s">
        <v>18</v>
      </c>
      <c r="E1757" s="2">
        <v>320</v>
      </c>
      <c r="F1757" s="2">
        <v>48.66</v>
      </c>
      <c r="G1757" s="2">
        <v>31.82</v>
      </c>
      <c r="H1757" s="2">
        <v>400.48</v>
      </c>
      <c r="I1757" t="s">
        <v>2780</v>
      </c>
      <c r="J1757" t="s">
        <v>39</v>
      </c>
      <c r="K1757">
        <v>11561</v>
      </c>
      <c r="L1757" t="s">
        <v>148</v>
      </c>
      <c r="M1757" t="s">
        <v>2347</v>
      </c>
      <c r="N1757" t="s">
        <v>12151</v>
      </c>
      <c r="O1757" t="s">
        <v>12166</v>
      </c>
      <c r="P1757" s="10">
        <f t="shared" ref="P1757:P1766" si="675">E1757</f>
        <v>320</v>
      </c>
      <c r="R1757" s="12">
        <v>7.7499999999999999E-2</v>
      </c>
      <c r="S1757" s="10">
        <f t="shared" ref="S1757:S1766" si="676">P1757*R1757</f>
        <v>24.8</v>
      </c>
      <c r="T1757" t="s">
        <v>822</v>
      </c>
      <c r="U1757" s="10">
        <f t="shared" ref="U1757:U1766" si="677">G1757</f>
        <v>31.82</v>
      </c>
      <c r="V1757" s="10">
        <f t="shared" ref="V1757:V1766" si="678">S1757-U1757</f>
        <v>-7.02</v>
      </c>
    </row>
    <row r="1758" spans="1:22" x14ac:dyDescent="0.25">
      <c r="A1758" t="s">
        <v>12154</v>
      </c>
      <c r="B1758" t="s">
        <v>2781</v>
      </c>
      <c r="C1758" s="1">
        <v>44900</v>
      </c>
      <c r="D1758" s="1" t="s">
        <v>18</v>
      </c>
      <c r="E1758" s="2">
        <v>0</v>
      </c>
      <c r="F1758" s="2">
        <v>0</v>
      </c>
      <c r="G1758" s="2">
        <v>0</v>
      </c>
      <c r="H1758" s="2">
        <v>0</v>
      </c>
      <c r="I1758" t="s">
        <v>759</v>
      </c>
      <c r="J1758" t="s">
        <v>33</v>
      </c>
      <c r="K1758">
        <v>37215</v>
      </c>
      <c r="L1758" t="s">
        <v>148</v>
      </c>
      <c r="M1758" t="s">
        <v>2347</v>
      </c>
      <c r="N1758" t="s">
        <v>12151</v>
      </c>
      <c r="O1758" t="s">
        <v>12166</v>
      </c>
      <c r="P1758" s="10">
        <f t="shared" si="675"/>
        <v>0</v>
      </c>
      <c r="R1758" s="12">
        <v>7.7499999999999999E-2</v>
      </c>
      <c r="S1758" s="10">
        <f t="shared" si="676"/>
        <v>0</v>
      </c>
      <c r="T1758" t="s">
        <v>822</v>
      </c>
      <c r="U1758" s="10">
        <f t="shared" si="677"/>
        <v>0</v>
      </c>
      <c r="V1758" s="10">
        <f t="shared" si="678"/>
        <v>0</v>
      </c>
    </row>
    <row r="1759" spans="1:22" x14ac:dyDescent="0.25">
      <c r="A1759" t="s">
        <v>12153</v>
      </c>
      <c r="B1759" t="s">
        <v>2782</v>
      </c>
      <c r="C1759" s="1">
        <v>44879</v>
      </c>
      <c r="D1759" s="1" t="s">
        <v>18</v>
      </c>
      <c r="E1759" s="2">
        <v>320</v>
      </c>
      <c r="F1759" s="2">
        <v>48.66</v>
      </c>
      <c r="G1759" s="2">
        <v>19.21</v>
      </c>
      <c r="H1759" s="2">
        <v>387.87</v>
      </c>
      <c r="I1759" t="s">
        <v>2783</v>
      </c>
      <c r="J1759" t="s">
        <v>30</v>
      </c>
      <c r="K1759">
        <v>23434</v>
      </c>
      <c r="L1759" t="s">
        <v>148</v>
      </c>
      <c r="M1759" t="s">
        <v>2347</v>
      </c>
      <c r="N1759" t="s">
        <v>12151</v>
      </c>
      <c r="O1759" t="s">
        <v>12166</v>
      </c>
      <c r="P1759" s="10">
        <f t="shared" si="675"/>
        <v>320</v>
      </c>
      <c r="R1759" s="12">
        <v>7.7499999999999999E-2</v>
      </c>
      <c r="S1759" s="10">
        <f t="shared" si="676"/>
        <v>24.8</v>
      </c>
      <c r="T1759" t="s">
        <v>822</v>
      </c>
      <c r="U1759" s="10">
        <f t="shared" si="677"/>
        <v>19.21</v>
      </c>
      <c r="V1759" s="10">
        <f t="shared" si="678"/>
        <v>5.59</v>
      </c>
    </row>
    <row r="1760" spans="1:22" x14ac:dyDescent="0.25">
      <c r="A1760" t="s">
        <v>12153</v>
      </c>
      <c r="B1760" t="s">
        <v>2784</v>
      </c>
      <c r="C1760" s="1">
        <v>44879</v>
      </c>
      <c r="D1760" s="1" t="s">
        <v>18</v>
      </c>
      <c r="E1760" s="2">
        <v>320</v>
      </c>
      <c r="F1760" s="2">
        <v>43.23</v>
      </c>
      <c r="G1760" s="2">
        <v>19.989999999999998</v>
      </c>
      <c r="H1760" s="2">
        <v>383.22</v>
      </c>
      <c r="I1760" t="s">
        <v>2650</v>
      </c>
      <c r="J1760" t="s">
        <v>544</v>
      </c>
      <c r="K1760">
        <v>68134</v>
      </c>
      <c r="L1760" t="s">
        <v>148</v>
      </c>
      <c r="M1760" t="s">
        <v>2347</v>
      </c>
      <c r="N1760" t="s">
        <v>12151</v>
      </c>
      <c r="O1760" t="s">
        <v>12166</v>
      </c>
      <c r="P1760" s="10">
        <f t="shared" si="675"/>
        <v>320</v>
      </c>
      <c r="R1760" s="12">
        <v>7.7499999999999999E-2</v>
      </c>
      <c r="S1760" s="10">
        <f t="shared" si="676"/>
        <v>24.8</v>
      </c>
      <c r="T1760" t="s">
        <v>822</v>
      </c>
      <c r="U1760" s="10">
        <f t="shared" si="677"/>
        <v>19.989999999999998</v>
      </c>
      <c r="V1760" s="10">
        <f t="shared" si="678"/>
        <v>4.8100000000000023</v>
      </c>
    </row>
    <row r="1761" spans="1:22" x14ac:dyDescent="0.25">
      <c r="A1761" t="s">
        <v>12153</v>
      </c>
      <c r="B1761" t="s">
        <v>2785</v>
      </c>
      <c r="C1761" s="1">
        <v>44879</v>
      </c>
      <c r="D1761" s="1" t="s">
        <v>18</v>
      </c>
      <c r="E1761" s="2">
        <v>160</v>
      </c>
      <c r="F1761" s="2">
        <v>29.86</v>
      </c>
      <c r="G1761" s="2">
        <v>7.12</v>
      </c>
      <c r="H1761" s="2">
        <v>196.98</v>
      </c>
      <c r="I1761" t="s">
        <v>936</v>
      </c>
      <c r="J1761" t="s">
        <v>27</v>
      </c>
      <c r="K1761">
        <v>71055</v>
      </c>
      <c r="L1761" t="s">
        <v>148</v>
      </c>
      <c r="M1761" t="s">
        <v>2347</v>
      </c>
      <c r="N1761" t="s">
        <v>12151</v>
      </c>
      <c r="O1761" t="s">
        <v>12166</v>
      </c>
      <c r="P1761" s="10">
        <f t="shared" si="675"/>
        <v>160</v>
      </c>
      <c r="R1761" s="12">
        <v>7.7499999999999999E-2</v>
      </c>
      <c r="S1761" s="10">
        <f t="shared" si="676"/>
        <v>12.4</v>
      </c>
      <c r="T1761" t="s">
        <v>822</v>
      </c>
      <c r="U1761" s="10">
        <f t="shared" si="677"/>
        <v>7.12</v>
      </c>
      <c r="V1761" s="10">
        <f t="shared" si="678"/>
        <v>5.28</v>
      </c>
    </row>
    <row r="1762" spans="1:22" x14ac:dyDescent="0.25">
      <c r="A1762" t="s">
        <v>12153</v>
      </c>
      <c r="B1762" t="s">
        <v>2786</v>
      </c>
      <c r="C1762" s="1">
        <v>44879</v>
      </c>
      <c r="D1762" s="1" t="s">
        <v>18</v>
      </c>
      <c r="E1762" s="2">
        <v>326.5</v>
      </c>
      <c r="F1762" s="2">
        <v>40.71</v>
      </c>
      <c r="G1762" s="2">
        <v>28.08</v>
      </c>
      <c r="H1762" s="2">
        <v>395.29</v>
      </c>
      <c r="I1762" t="s">
        <v>969</v>
      </c>
      <c r="J1762" t="s">
        <v>246</v>
      </c>
      <c r="K1762">
        <v>85020</v>
      </c>
      <c r="L1762" t="s">
        <v>148</v>
      </c>
      <c r="M1762" t="s">
        <v>2347</v>
      </c>
      <c r="N1762" t="s">
        <v>12151</v>
      </c>
      <c r="O1762" t="s">
        <v>12166</v>
      </c>
      <c r="P1762" s="10">
        <f t="shared" si="675"/>
        <v>326.5</v>
      </c>
      <c r="R1762" s="12">
        <v>7.7499999999999999E-2</v>
      </c>
      <c r="S1762" s="10">
        <f t="shared" si="676"/>
        <v>25.303750000000001</v>
      </c>
      <c r="T1762" t="s">
        <v>822</v>
      </c>
      <c r="U1762" s="10">
        <f t="shared" si="677"/>
        <v>28.08</v>
      </c>
      <c r="V1762" s="10">
        <f t="shared" si="678"/>
        <v>-2.7762499999999974</v>
      </c>
    </row>
    <row r="1763" spans="1:22" x14ac:dyDescent="0.25">
      <c r="A1763" t="s">
        <v>12153</v>
      </c>
      <c r="B1763" t="s">
        <v>2787</v>
      </c>
      <c r="C1763" s="1">
        <v>44879</v>
      </c>
      <c r="D1763" s="1" t="s">
        <v>18</v>
      </c>
      <c r="E1763" s="2">
        <v>160</v>
      </c>
      <c r="F1763" s="2">
        <v>28.09</v>
      </c>
      <c r="G1763" s="2">
        <v>15.52</v>
      </c>
      <c r="H1763" s="2">
        <v>203.61</v>
      </c>
      <c r="I1763" t="s">
        <v>2788</v>
      </c>
      <c r="J1763" t="s">
        <v>59</v>
      </c>
      <c r="K1763">
        <v>75001</v>
      </c>
      <c r="L1763" t="s">
        <v>148</v>
      </c>
      <c r="M1763" t="s">
        <v>2347</v>
      </c>
      <c r="N1763" t="s">
        <v>12151</v>
      </c>
      <c r="O1763" t="s">
        <v>12166</v>
      </c>
      <c r="P1763" s="10">
        <f t="shared" si="675"/>
        <v>160</v>
      </c>
      <c r="R1763" s="12">
        <v>7.7499999999999999E-2</v>
      </c>
      <c r="S1763" s="10">
        <f t="shared" si="676"/>
        <v>12.4</v>
      </c>
      <c r="T1763" t="s">
        <v>822</v>
      </c>
      <c r="U1763" s="10">
        <f t="shared" si="677"/>
        <v>15.52</v>
      </c>
      <c r="V1763" s="10">
        <f t="shared" si="678"/>
        <v>-3.1199999999999992</v>
      </c>
    </row>
    <row r="1764" spans="1:22" x14ac:dyDescent="0.25">
      <c r="A1764" t="s">
        <v>12152</v>
      </c>
      <c r="B1764" t="s">
        <v>2789</v>
      </c>
      <c r="C1764" s="1">
        <v>44837</v>
      </c>
      <c r="D1764" s="1" t="s">
        <v>18</v>
      </c>
      <c r="E1764" s="2">
        <v>340</v>
      </c>
      <c r="F1764" s="2">
        <v>37.75</v>
      </c>
      <c r="G1764" s="2">
        <v>50.71</v>
      </c>
      <c r="H1764" s="2">
        <v>428.46</v>
      </c>
      <c r="I1764" t="s">
        <v>2622</v>
      </c>
      <c r="J1764" t="s">
        <v>141</v>
      </c>
      <c r="K1764">
        <v>42104</v>
      </c>
      <c r="L1764" t="s">
        <v>148</v>
      </c>
      <c r="M1764" t="s">
        <v>2347</v>
      </c>
      <c r="N1764" t="s">
        <v>12151</v>
      </c>
      <c r="O1764" t="s">
        <v>12166</v>
      </c>
      <c r="P1764" s="10">
        <f t="shared" si="675"/>
        <v>340</v>
      </c>
      <c r="R1764" s="12">
        <v>7.7499999999999999E-2</v>
      </c>
      <c r="S1764" s="10">
        <f t="shared" si="676"/>
        <v>26.35</v>
      </c>
      <c r="T1764" t="s">
        <v>822</v>
      </c>
      <c r="U1764" s="10">
        <f t="shared" si="677"/>
        <v>50.71</v>
      </c>
      <c r="V1764" s="10">
        <f t="shared" si="678"/>
        <v>-24.36</v>
      </c>
    </row>
    <row r="1765" spans="1:22" x14ac:dyDescent="0.25">
      <c r="A1765" t="s">
        <v>12154</v>
      </c>
      <c r="B1765" t="s">
        <v>2790</v>
      </c>
      <c r="C1765" s="1">
        <v>44896</v>
      </c>
      <c r="D1765" s="1" t="s">
        <v>18</v>
      </c>
      <c r="E1765" s="2">
        <v>167.4</v>
      </c>
      <c r="F1765" s="2">
        <v>31.09</v>
      </c>
      <c r="G1765" s="2">
        <v>8.02</v>
      </c>
      <c r="H1765" s="2">
        <v>206.51</v>
      </c>
      <c r="I1765" t="s">
        <v>2415</v>
      </c>
      <c r="J1765" t="s">
        <v>277</v>
      </c>
      <c r="K1765">
        <v>80516</v>
      </c>
      <c r="L1765" t="s">
        <v>148</v>
      </c>
      <c r="M1765" t="s">
        <v>2347</v>
      </c>
      <c r="N1765" t="s">
        <v>12151</v>
      </c>
      <c r="O1765" t="s">
        <v>12166</v>
      </c>
      <c r="P1765" s="10">
        <f t="shared" si="675"/>
        <v>167.4</v>
      </c>
      <c r="R1765" s="12">
        <v>7.7499999999999999E-2</v>
      </c>
      <c r="S1765" s="10">
        <f t="shared" si="676"/>
        <v>12.9735</v>
      </c>
      <c r="T1765" t="s">
        <v>822</v>
      </c>
      <c r="U1765" s="10">
        <f t="shared" si="677"/>
        <v>8.02</v>
      </c>
      <c r="V1765" s="10">
        <f t="shared" si="678"/>
        <v>4.9535</v>
      </c>
    </row>
    <row r="1766" spans="1:22" x14ac:dyDescent="0.25">
      <c r="A1766" t="s">
        <v>12153</v>
      </c>
      <c r="B1766" t="s">
        <v>2791</v>
      </c>
      <c r="C1766" s="1">
        <v>44879</v>
      </c>
      <c r="D1766" s="1" t="s">
        <v>18</v>
      </c>
      <c r="E1766" s="2">
        <v>138.09</v>
      </c>
      <c r="F1766" s="2">
        <v>50.76</v>
      </c>
      <c r="G1766" s="2">
        <v>13.21</v>
      </c>
      <c r="H1766" s="2">
        <v>202.06</v>
      </c>
      <c r="I1766" t="s">
        <v>2003</v>
      </c>
      <c r="J1766" t="s">
        <v>46</v>
      </c>
      <c r="K1766">
        <v>30605</v>
      </c>
      <c r="L1766" t="s">
        <v>148</v>
      </c>
      <c r="M1766" t="s">
        <v>2347</v>
      </c>
      <c r="N1766" t="s">
        <v>12151</v>
      </c>
      <c r="O1766" t="s">
        <v>12166</v>
      </c>
      <c r="P1766" s="10">
        <f t="shared" si="675"/>
        <v>138.09</v>
      </c>
      <c r="R1766" s="12">
        <v>7.7499999999999999E-2</v>
      </c>
      <c r="S1766" s="10">
        <f t="shared" si="676"/>
        <v>10.701975000000001</v>
      </c>
      <c r="T1766" t="s">
        <v>822</v>
      </c>
      <c r="U1766" s="10">
        <f t="shared" si="677"/>
        <v>13.21</v>
      </c>
      <c r="V1766" s="10">
        <f t="shared" si="678"/>
        <v>-2.5080249999999999</v>
      </c>
    </row>
    <row r="1767" spans="1:22" x14ac:dyDescent="0.25">
      <c r="A1767" t="s">
        <v>12152</v>
      </c>
      <c r="B1767" t="s">
        <v>2792</v>
      </c>
      <c r="C1767" s="1">
        <v>44835</v>
      </c>
      <c r="D1767" s="1" t="s">
        <v>23</v>
      </c>
      <c r="E1767" s="2">
        <v>50</v>
      </c>
      <c r="F1767" s="2">
        <v>0</v>
      </c>
      <c r="G1767" s="2">
        <v>0</v>
      </c>
      <c r="H1767" s="2">
        <v>50</v>
      </c>
      <c r="I1767" t="s">
        <v>17</v>
      </c>
      <c r="J1767" t="s">
        <v>17</v>
      </c>
      <c r="K1767" t="s">
        <v>17</v>
      </c>
      <c r="L1767" t="s">
        <v>148</v>
      </c>
      <c r="M1767" t="s">
        <v>2347</v>
      </c>
      <c r="N1767" t="s">
        <v>12151</v>
      </c>
      <c r="O1767" t="s">
        <v>12164</v>
      </c>
      <c r="Q1767" s="10">
        <f>E1767</f>
        <v>50</v>
      </c>
      <c r="T1767"/>
    </row>
    <row r="1768" spans="1:22" x14ac:dyDescent="0.25">
      <c r="A1768" t="s">
        <v>12153</v>
      </c>
      <c r="B1768" t="s">
        <v>2793</v>
      </c>
      <c r="C1768" s="1">
        <v>44879</v>
      </c>
      <c r="D1768" s="1" t="s">
        <v>18</v>
      </c>
      <c r="E1768" s="2">
        <v>160</v>
      </c>
      <c r="F1768" s="2">
        <v>29.86</v>
      </c>
      <c r="G1768" s="2">
        <v>11.39</v>
      </c>
      <c r="H1768" s="2">
        <v>201.25</v>
      </c>
      <c r="I1768" t="s">
        <v>2418</v>
      </c>
      <c r="J1768" t="s">
        <v>46</v>
      </c>
      <c r="K1768">
        <v>30084</v>
      </c>
      <c r="L1768" t="s">
        <v>148</v>
      </c>
      <c r="M1768" t="s">
        <v>2347</v>
      </c>
      <c r="N1768" t="s">
        <v>12151</v>
      </c>
      <c r="O1768" t="s">
        <v>12166</v>
      </c>
      <c r="P1768" s="10">
        <f t="shared" ref="P1768:P1784" si="679">E1768</f>
        <v>160</v>
      </c>
      <c r="R1768" s="12">
        <v>7.7499999999999999E-2</v>
      </c>
      <c r="S1768" s="10">
        <f t="shared" ref="S1768:S1770" si="680">P1768*R1768</f>
        <v>12.4</v>
      </c>
      <c r="T1768" t="s">
        <v>822</v>
      </c>
      <c r="U1768" s="10">
        <f t="shared" ref="U1768:U1784" si="681">G1768</f>
        <v>11.39</v>
      </c>
      <c r="V1768" s="10">
        <f t="shared" ref="V1768:V1784" si="682">S1768-U1768</f>
        <v>1.0099999999999998</v>
      </c>
    </row>
    <row r="1769" spans="1:22" x14ac:dyDescent="0.25">
      <c r="A1769" t="s">
        <v>12153</v>
      </c>
      <c r="B1769" t="s">
        <v>2794</v>
      </c>
      <c r="C1769" s="1">
        <v>44879</v>
      </c>
      <c r="D1769" s="1" t="s">
        <v>18</v>
      </c>
      <c r="E1769" s="2">
        <v>73.31</v>
      </c>
      <c r="F1769" s="2">
        <v>28.09</v>
      </c>
      <c r="G1769" s="2">
        <v>8.3699999999999992</v>
      </c>
      <c r="H1769" s="2">
        <v>109.77</v>
      </c>
      <c r="I1769" t="s">
        <v>127</v>
      </c>
      <c r="J1769" t="s">
        <v>59</v>
      </c>
      <c r="K1769">
        <v>76244</v>
      </c>
      <c r="L1769" t="s">
        <v>148</v>
      </c>
      <c r="M1769" t="s">
        <v>2347</v>
      </c>
      <c r="N1769" t="s">
        <v>12151</v>
      </c>
      <c r="O1769" t="s">
        <v>12166</v>
      </c>
      <c r="P1769" s="10">
        <f t="shared" si="679"/>
        <v>73.31</v>
      </c>
      <c r="R1769" s="12">
        <v>7.7499999999999999E-2</v>
      </c>
      <c r="S1769" s="10">
        <f t="shared" si="680"/>
        <v>5.6815249999999997</v>
      </c>
      <c r="T1769" t="s">
        <v>822</v>
      </c>
      <c r="U1769" s="10">
        <f t="shared" si="681"/>
        <v>8.3699999999999992</v>
      </c>
      <c r="V1769" s="10">
        <f t="shared" si="682"/>
        <v>-2.6884749999999995</v>
      </c>
    </row>
    <row r="1770" spans="1:22" x14ac:dyDescent="0.25">
      <c r="A1770" t="s">
        <v>12153</v>
      </c>
      <c r="B1770" t="s">
        <v>2795</v>
      </c>
      <c r="C1770" s="1">
        <v>44879</v>
      </c>
      <c r="D1770" s="1" t="s">
        <v>18</v>
      </c>
      <c r="E1770" s="2">
        <v>135</v>
      </c>
      <c r="F1770" s="2">
        <v>25.1</v>
      </c>
      <c r="G1770" s="2">
        <v>11.2</v>
      </c>
      <c r="H1770" s="2">
        <v>171.3</v>
      </c>
      <c r="I1770" t="s">
        <v>296</v>
      </c>
      <c r="J1770" t="s">
        <v>88</v>
      </c>
      <c r="K1770">
        <v>15213</v>
      </c>
      <c r="L1770" t="s">
        <v>148</v>
      </c>
      <c r="M1770" t="s">
        <v>2347</v>
      </c>
      <c r="N1770" t="s">
        <v>12151</v>
      </c>
      <c r="O1770" t="s">
        <v>12166</v>
      </c>
      <c r="P1770" s="10">
        <f t="shared" si="679"/>
        <v>135</v>
      </c>
      <c r="R1770" s="12">
        <v>7.7499999999999999E-2</v>
      </c>
      <c r="S1770" s="10">
        <f t="shared" si="680"/>
        <v>10.4625</v>
      </c>
      <c r="T1770" t="s">
        <v>822</v>
      </c>
      <c r="U1770" s="10">
        <f t="shared" si="681"/>
        <v>11.2</v>
      </c>
      <c r="V1770" s="10">
        <f t="shared" si="682"/>
        <v>-0.73749999999999893</v>
      </c>
    </row>
    <row r="1771" spans="1:22" x14ac:dyDescent="0.25">
      <c r="A1771" t="s">
        <v>12153</v>
      </c>
      <c r="B1771" t="s">
        <v>2796</v>
      </c>
      <c r="C1771" s="1">
        <v>44879</v>
      </c>
      <c r="D1771" s="1" t="s">
        <v>18</v>
      </c>
      <c r="E1771" s="2">
        <v>320</v>
      </c>
      <c r="F1771" s="2">
        <v>36.78</v>
      </c>
      <c r="G1771" s="2">
        <v>23.21</v>
      </c>
      <c r="H1771" s="2">
        <v>379.99</v>
      </c>
      <c r="I1771" t="s">
        <v>2797</v>
      </c>
      <c r="J1771" t="s">
        <v>52</v>
      </c>
      <c r="K1771">
        <v>91377</v>
      </c>
      <c r="L1771" t="s">
        <v>148</v>
      </c>
      <c r="M1771" t="s">
        <v>2347</v>
      </c>
      <c r="N1771" t="s">
        <v>12151</v>
      </c>
      <c r="O1771" t="s">
        <v>12166</v>
      </c>
      <c r="P1771" s="10">
        <f t="shared" si="679"/>
        <v>320</v>
      </c>
      <c r="R1771" s="17">
        <f>VLOOKUP(I1771,Counties!$A$1:$D$1787,3,0)</f>
        <v>7.2499999999999995E-2</v>
      </c>
      <c r="S1771" s="10">
        <f>P1771*R1771</f>
        <v>23.2</v>
      </c>
      <c r="T1771" s="17" t="str">
        <f>VLOOKUP(I1771,Counties!$A$1:$D$1787,4,0)</f>
        <v>Ventura</v>
      </c>
      <c r="U1771" s="10">
        <f t="shared" si="681"/>
        <v>23.21</v>
      </c>
      <c r="V1771" s="10">
        <f t="shared" si="682"/>
        <v>-1.0000000000001563E-2</v>
      </c>
    </row>
    <row r="1772" spans="1:22" x14ac:dyDescent="0.25">
      <c r="A1772" t="s">
        <v>12153</v>
      </c>
      <c r="B1772" t="s">
        <v>2798</v>
      </c>
      <c r="C1772" s="1">
        <v>44879</v>
      </c>
      <c r="D1772" s="1" t="s">
        <v>18</v>
      </c>
      <c r="E1772" s="2">
        <v>111.1</v>
      </c>
      <c r="F1772" s="2">
        <v>29.86</v>
      </c>
      <c r="G1772" s="2">
        <v>4.9400000000000004</v>
      </c>
      <c r="H1772" s="2">
        <v>145.9</v>
      </c>
      <c r="I1772" t="s">
        <v>2799</v>
      </c>
      <c r="J1772" t="s">
        <v>27</v>
      </c>
      <c r="K1772">
        <v>70438</v>
      </c>
      <c r="L1772" t="s">
        <v>148</v>
      </c>
      <c r="M1772" t="s">
        <v>2347</v>
      </c>
      <c r="N1772" t="s">
        <v>12151</v>
      </c>
      <c r="O1772" t="s">
        <v>12166</v>
      </c>
      <c r="P1772" s="10">
        <f t="shared" si="679"/>
        <v>111.1</v>
      </c>
      <c r="R1772" s="12">
        <v>7.7499999999999999E-2</v>
      </c>
      <c r="S1772" s="10">
        <f t="shared" ref="S1772:S1778" si="683">P1772*R1772</f>
        <v>8.6102499999999988</v>
      </c>
      <c r="T1772" t="s">
        <v>822</v>
      </c>
      <c r="U1772" s="10">
        <f t="shared" si="681"/>
        <v>4.9400000000000004</v>
      </c>
      <c r="V1772" s="10">
        <f t="shared" si="682"/>
        <v>3.6702499999999985</v>
      </c>
    </row>
    <row r="1773" spans="1:22" x14ac:dyDescent="0.25">
      <c r="A1773" t="s">
        <v>12153</v>
      </c>
      <c r="B1773" t="s">
        <v>2800</v>
      </c>
      <c r="C1773" s="1">
        <v>44879</v>
      </c>
      <c r="D1773" s="1" t="s">
        <v>18</v>
      </c>
      <c r="E1773" s="2">
        <v>210</v>
      </c>
      <c r="F1773" s="2">
        <v>29.86</v>
      </c>
      <c r="G1773" s="2">
        <v>21.85</v>
      </c>
      <c r="H1773" s="2">
        <v>261.70999999999998</v>
      </c>
      <c r="I1773" t="s">
        <v>2801</v>
      </c>
      <c r="J1773" t="s">
        <v>1189</v>
      </c>
      <c r="K1773">
        <v>26505</v>
      </c>
      <c r="L1773" t="s">
        <v>148</v>
      </c>
      <c r="M1773" t="s">
        <v>2347</v>
      </c>
      <c r="N1773" t="s">
        <v>12151</v>
      </c>
      <c r="O1773" t="s">
        <v>12166</v>
      </c>
      <c r="P1773" s="10">
        <f t="shared" si="679"/>
        <v>210</v>
      </c>
      <c r="R1773" s="12">
        <v>7.7499999999999999E-2</v>
      </c>
      <c r="S1773" s="10">
        <f t="shared" si="683"/>
        <v>16.274999999999999</v>
      </c>
      <c r="T1773" t="s">
        <v>822</v>
      </c>
      <c r="U1773" s="10">
        <f t="shared" si="681"/>
        <v>21.85</v>
      </c>
      <c r="V1773" s="10">
        <f t="shared" si="682"/>
        <v>-5.5750000000000028</v>
      </c>
    </row>
    <row r="1774" spans="1:22" x14ac:dyDescent="0.25">
      <c r="A1774" t="s">
        <v>12153</v>
      </c>
      <c r="B1774" t="s">
        <v>2802</v>
      </c>
      <c r="C1774" s="1">
        <v>44879</v>
      </c>
      <c r="D1774" s="1" t="s">
        <v>18</v>
      </c>
      <c r="E1774" s="2">
        <v>160</v>
      </c>
      <c r="F1774" s="2">
        <v>29.86</v>
      </c>
      <c r="G1774" s="2">
        <v>11.87</v>
      </c>
      <c r="H1774" s="2">
        <v>201.73</v>
      </c>
      <c r="I1774" t="s">
        <v>2803</v>
      </c>
      <c r="J1774" t="s">
        <v>203</v>
      </c>
      <c r="K1774">
        <v>60046</v>
      </c>
      <c r="L1774" t="s">
        <v>148</v>
      </c>
      <c r="M1774" t="s">
        <v>2347</v>
      </c>
      <c r="N1774" t="s">
        <v>12151</v>
      </c>
      <c r="O1774" t="s">
        <v>12166</v>
      </c>
      <c r="P1774" s="10">
        <f t="shared" si="679"/>
        <v>160</v>
      </c>
      <c r="R1774" s="12">
        <v>7.7499999999999999E-2</v>
      </c>
      <c r="S1774" s="10">
        <f t="shared" si="683"/>
        <v>12.4</v>
      </c>
      <c r="T1774" t="s">
        <v>822</v>
      </c>
      <c r="U1774" s="10">
        <f t="shared" si="681"/>
        <v>11.87</v>
      </c>
      <c r="V1774" s="10">
        <f t="shared" si="682"/>
        <v>0.53000000000000114</v>
      </c>
    </row>
    <row r="1775" spans="1:22" x14ac:dyDescent="0.25">
      <c r="A1775" t="s">
        <v>12153</v>
      </c>
      <c r="B1775" t="s">
        <v>2804</v>
      </c>
      <c r="C1775" s="1">
        <v>44879</v>
      </c>
      <c r="D1775" s="1" t="s">
        <v>18</v>
      </c>
      <c r="E1775" s="2">
        <v>160</v>
      </c>
      <c r="F1775" s="2">
        <v>29.86</v>
      </c>
      <c r="G1775" s="2">
        <v>12.59</v>
      </c>
      <c r="H1775" s="2">
        <v>202.45</v>
      </c>
      <c r="I1775" t="s">
        <v>2805</v>
      </c>
      <c r="J1775" t="s">
        <v>78</v>
      </c>
      <c r="K1775">
        <v>7724</v>
      </c>
      <c r="L1775" t="s">
        <v>148</v>
      </c>
      <c r="M1775" t="s">
        <v>2347</v>
      </c>
      <c r="N1775" t="s">
        <v>12151</v>
      </c>
      <c r="O1775" t="s">
        <v>12166</v>
      </c>
      <c r="P1775" s="10">
        <f t="shared" si="679"/>
        <v>160</v>
      </c>
      <c r="R1775" s="12">
        <v>7.7499999999999999E-2</v>
      </c>
      <c r="S1775" s="10">
        <f t="shared" si="683"/>
        <v>12.4</v>
      </c>
      <c r="T1775" t="s">
        <v>822</v>
      </c>
      <c r="U1775" s="10">
        <f t="shared" si="681"/>
        <v>12.59</v>
      </c>
      <c r="V1775" s="10">
        <f t="shared" si="682"/>
        <v>-0.1899999999999995</v>
      </c>
    </row>
    <row r="1776" spans="1:22" x14ac:dyDescent="0.25">
      <c r="A1776" t="s">
        <v>12153</v>
      </c>
      <c r="B1776" t="s">
        <v>2806</v>
      </c>
      <c r="C1776" s="1">
        <v>44879</v>
      </c>
      <c r="D1776" s="1" t="s">
        <v>18</v>
      </c>
      <c r="E1776" s="2">
        <v>160</v>
      </c>
      <c r="F1776" s="2">
        <v>29.52</v>
      </c>
      <c r="G1776" s="2">
        <v>13.4</v>
      </c>
      <c r="H1776" s="2">
        <v>202.92</v>
      </c>
      <c r="I1776" t="s">
        <v>197</v>
      </c>
      <c r="J1776" t="s">
        <v>198</v>
      </c>
      <c r="K1776">
        <v>89134</v>
      </c>
      <c r="L1776" t="s">
        <v>148</v>
      </c>
      <c r="M1776" t="s">
        <v>2347</v>
      </c>
      <c r="N1776" t="s">
        <v>12151</v>
      </c>
      <c r="O1776" t="s">
        <v>12166</v>
      </c>
      <c r="P1776" s="10">
        <f t="shared" si="679"/>
        <v>160</v>
      </c>
      <c r="R1776" s="12">
        <v>7.7499999999999999E-2</v>
      </c>
      <c r="S1776" s="10">
        <f t="shared" si="683"/>
        <v>12.4</v>
      </c>
      <c r="T1776" t="s">
        <v>822</v>
      </c>
      <c r="U1776" s="10">
        <f t="shared" si="681"/>
        <v>13.4</v>
      </c>
      <c r="V1776" s="10">
        <f t="shared" si="682"/>
        <v>-1</v>
      </c>
    </row>
    <row r="1777" spans="1:22" x14ac:dyDescent="0.25">
      <c r="A1777" t="s">
        <v>12153</v>
      </c>
      <c r="B1777" t="s">
        <v>2807</v>
      </c>
      <c r="C1777" s="1">
        <v>44879</v>
      </c>
      <c r="D1777" s="1" t="s">
        <v>18</v>
      </c>
      <c r="E1777" s="2">
        <v>160</v>
      </c>
      <c r="F1777" s="2">
        <v>29.86</v>
      </c>
      <c r="G1777" s="2">
        <v>13.28</v>
      </c>
      <c r="H1777" s="2">
        <v>203.14</v>
      </c>
      <c r="I1777" t="s">
        <v>2808</v>
      </c>
      <c r="J1777" t="s">
        <v>46</v>
      </c>
      <c r="K1777">
        <v>30145</v>
      </c>
      <c r="L1777" t="s">
        <v>148</v>
      </c>
      <c r="M1777" t="s">
        <v>2347</v>
      </c>
      <c r="N1777" t="s">
        <v>12151</v>
      </c>
      <c r="O1777" t="s">
        <v>12166</v>
      </c>
      <c r="P1777" s="10">
        <f t="shared" si="679"/>
        <v>160</v>
      </c>
      <c r="R1777" s="12">
        <v>7.7499999999999999E-2</v>
      </c>
      <c r="S1777" s="10">
        <f t="shared" si="683"/>
        <v>12.4</v>
      </c>
      <c r="T1777" t="s">
        <v>822</v>
      </c>
      <c r="U1777" s="10">
        <f t="shared" si="681"/>
        <v>13.28</v>
      </c>
      <c r="V1777" s="10">
        <f t="shared" si="682"/>
        <v>-0.87999999999999901</v>
      </c>
    </row>
    <row r="1778" spans="1:22" x14ac:dyDescent="0.25">
      <c r="A1778" t="s">
        <v>12153</v>
      </c>
      <c r="B1778" t="s">
        <v>2809</v>
      </c>
      <c r="C1778" s="1">
        <v>44879</v>
      </c>
      <c r="D1778" s="1" t="s">
        <v>18</v>
      </c>
      <c r="E1778" s="2">
        <v>320</v>
      </c>
      <c r="F1778" s="2">
        <v>48.66</v>
      </c>
      <c r="G1778" s="2">
        <v>12.8</v>
      </c>
      <c r="H1778" s="2">
        <v>381.46</v>
      </c>
      <c r="I1778" t="s">
        <v>2370</v>
      </c>
      <c r="J1778" t="s">
        <v>306</v>
      </c>
      <c r="K1778">
        <v>35757</v>
      </c>
      <c r="L1778" t="s">
        <v>148</v>
      </c>
      <c r="M1778" t="s">
        <v>2347</v>
      </c>
      <c r="N1778" t="s">
        <v>12151</v>
      </c>
      <c r="O1778" t="s">
        <v>12166</v>
      </c>
      <c r="P1778" s="10">
        <f t="shared" si="679"/>
        <v>320</v>
      </c>
      <c r="R1778" s="12">
        <v>7.7499999999999999E-2</v>
      </c>
      <c r="S1778" s="10">
        <f t="shared" si="683"/>
        <v>24.8</v>
      </c>
      <c r="T1778" t="s">
        <v>822</v>
      </c>
      <c r="U1778" s="10">
        <f t="shared" si="681"/>
        <v>12.8</v>
      </c>
      <c r="V1778" s="10">
        <f t="shared" si="682"/>
        <v>12</v>
      </c>
    </row>
    <row r="1779" spans="1:22" x14ac:dyDescent="0.25">
      <c r="A1779" t="s">
        <v>12153</v>
      </c>
      <c r="B1779" t="s">
        <v>2810</v>
      </c>
      <c r="C1779" s="1">
        <v>44879</v>
      </c>
      <c r="D1779" s="1" t="s">
        <v>18</v>
      </c>
      <c r="E1779" s="2">
        <v>320</v>
      </c>
      <c r="F1779" s="2">
        <v>36.78</v>
      </c>
      <c r="G1779" s="2">
        <v>30.01</v>
      </c>
      <c r="H1779" s="2">
        <v>386.79</v>
      </c>
      <c r="I1779" t="s">
        <v>370</v>
      </c>
      <c r="J1779" t="s">
        <v>52</v>
      </c>
      <c r="K1779">
        <v>95127</v>
      </c>
      <c r="L1779" t="s">
        <v>148</v>
      </c>
      <c r="M1779" t="s">
        <v>2347</v>
      </c>
      <c r="N1779" t="s">
        <v>12151</v>
      </c>
      <c r="O1779" t="s">
        <v>12166</v>
      </c>
      <c r="P1779" s="10">
        <f t="shared" si="679"/>
        <v>320</v>
      </c>
      <c r="R1779" s="17">
        <f>VLOOKUP(I1779,Counties!$A$1:$D$1787,3,0)</f>
        <v>9.3799999999999994E-2</v>
      </c>
      <c r="S1779" s="10">
        <f>P1779*R1779</f>
        <v>30.015999999999998</v>
      </c>
      <c r="T1779" s="17" t="str">
        <f>VLOOKUP(I1779,Counties!$A$1:$D$1787,4,0)</f>
        <v>Santa Clara</v>
      </c>
      <c r="U1779" s="10">
        <f t="shared" si="681"/>
        <v>30.01</v>
      </c>
      <c r="V1779" s="10">
        <f t="shared" si="682"/>
        <v>5.9999999999966747E-3</v>
      </c>
    </row>
    <row r="1780" spans="1:22" x14ac:dyDescent="0.25">
      <c r="A1780" t="s">
        <v>12153</v>
      </c>
      <c r="B1780" t="s">
        <v>2811</v>
      </c>
      <c r="C1780" s="1">
        <v>44879</v>
      </c>
      <c r="D1780" s="1" t="s">
        <v>18</v>
      </c>
      <c r="E1780" s="2">
        <v>320</v>
      </c>
      <c r="F1780" s="2">
        <v>39.270000000000003</v>
      </c>
      <c r="G1780" s="2">
        <v>25.76</v>
      </c>
      <c r="H1780" s="2">
        <v>385.03</v>
      </c>
      <c r="I1780" t="s">
        <v>288</v>
      </c>
      <c r="J1780" t="s">
        <v>246</v>
      </c>
      <c r="K1780">
        <v>85260</v>
      </c>
      <c r="L1780" t="s">
        <v>148</v>
      </c>
      <c r="M1780" t="s">
        <v>2347</v>
      </c>
      <c r="N1780" t="s">
        <v>12151</v>
      </c>
      <c r="O1780" t="s">
        <v>12166</v>
      </c>
      <c r="P1780" s="10">
        <f t="shared" si="679"/>
        <v>320</v>
      </c>
      <c r="R1780" s="12">
        <v>7.7499999999999999E-2</v>
      </c>
      <c r="S1780" s="10">
        <f t="shared" ref="S1780:S1784" si="684">P1780*R1780</f>
        <v>24.8</v>
      </c>
      <c r="T1780" t="s">
        <v>822</v>
      </c>
      <c r="U1780" s="10">
        <f t="shared" si="681"/>
        <v>25.76</v>
      </c>
      <c r="V1780" s="10">
        <f t="shared" si="682"/>
        <v>-0.96000000000000085</v>
      </c>
    </row>
    <row r="1781" spans="1:22" x14ac:dyDescent="0.25">
      <c r="A1781" t="s">
        <v>12153</v>
      </c>
      <c r="B1781" t="s">
        <v>2812</v>
      </c>
      <c r="C1781" s="1">
        <v>44879</v>
      </c>
      <c r="D1781" s="1" t="s">
        <v>18</v>
      </c>
      <c r="E1781" s="2">
        <v>160</v>
      </c>
      <c r="F1781" s="2">
        <v>29.86</v>
      </c>
      <c r="G1781" s="2">
        <v>13.28</v>
      </c>
      <c r="H1781" s="2">
        <v>203.14</v>
      </c>
      <c r="I1781" t="s">
        <v>2050</v>
      </c>
      <c r="J1781" t="s">
        <v>71</v>
      </c>
      <c r="K1781">
        <v>33428</v>
      </c>
      <c r="L1781" t="s">
        <v>148</v>
      </c>
      <c r="M1781" t="s">
        <v>2347</v>
      </c>
      <c r="N1781" t="s">
        <v>12151</v>
      </c>
      <c r="O1781" t="s">
        <v>12166</v>
      </c>
      <c r="P1781" s="10">
        <f t="shared" si="679"/>
        <v>160</v>
      </c>
      <c r="R1781" s="12">
        <v>7.7499999999999999E-2</v>
      </c>
      <c r="S1781" s="10">
        <f t="shared" si="684"/>
        <v>12.4</v>
      </c>
      <c r="T1781" t="s">
        <v>822</v>
      </c>
      <c r="U1781" s="10">
        <f t="shared" si="681"/>
        <v>13.28</v>
      </c>
      <c r="V1781" s="10">
        <f t="shared" si="682"/>
        <v>-0.87999999999999901</v>
      </c>
    </row>
    <row r="1782" spans="1:22" x14ac:dyDescent="0.25">
      <c r="A1782" t="s">
        <v>12153</v>
      </c>
      <c r="B1782" t="s">
        <v>2813</v>
      </c>
      <c r="C1782" s="1">
        <v>44879</v>
      </c>
      <c r="D1782" s="1" t="s">
        <v>18</v>
      </c>
      <c r="E1782" s="2">
        <v>160</v>
      </c>
      <c r="F1782" s="2">
        <v>28.09</v>
      </c>
      <c r="G1782" s="2">
        <v>15.52</v>
      </c>
      <c r="H1782" s="2">
        <v>203.61</v>
      </c>
      <c r="I1782" t="s">
        <v>174</v>
      </c>
      <c r="J1782" t="s">
        <v>59</v>
      </c>
      <c r="K1782">
        <v>78749</v>
      </c>
      <c r="L1782" t="s">
        <v>148</v>
      </c>
      <c r="M1782" t="s">
        <v>2347</v>
      </c>
      <c r="N1782" t="s">
        <v>12151</v>
      </c>
      <c r="O1782" t="s">
        <v>12166</v>
      </c>
      <c r="P1782" s="10">
        <f t="shared" si="679"/>
        <v>160</v>
      </c>
      <c r="R1782" s="12">
        <v>7.7499999999999999E-2</v>
      </c>
      <c r="S1782" s="10">
        <f t="shared" si="684"/>
        <v>12.4</v>
      </c>
      <c r="T1782" t="s">
        <v>822</v>
      </c>
      <c r="U1782" s="10">
        <f t="shared" si="681"/>
        <v>15.52</v>
      </c>
      <c r="V1782" s="10">
        <f t="shared" si="682"/>
        <v>-3.1199999999999992</v>
      </c>
    </row>
    <row r="1783" spans="1:22" x14ac:dyDescent="0.25">
      <c r="A1783" t="s">
        <v>12153</v>
      </c>
      <c r="B1783" t="s">
        <v>2814</v>
      </c>
      <c r="C1783" s="1">
        <v>44887</v>
      </c>
      <c r="D1783" s="1" t="s">
        <v>18</v>
      </c>
      <c r="E1783" s="2">
        <v>0</v>
      </c>
      <c r="F1783" s="2">
        <v>0</v>
      </c>
      <c r="G1783" s="2">
        <v>0</v>
      </c>
      <c r="H1783" s="2">
        <v>0</v>
      </c>
      <c r="I1783" t="s">
        <v>1243</v>
      </c>
      <c r="J1783" t="s">
        <v>33</v>
      </c>
      <c r="K1783">
        <v>37069</v>
      </c>
      <c r="L1783" t="s">
        <v>148</v>
      </c>
      <c r="M1783" t="s">
        <v>2347</v>
      </c>
      <c r="N1783" t="s">
        <v>12151</v>
      </c>
      <c r="O1783" t="s">
        <v>12166</v>
      </c>
      <c r="P1783" s="10">
        <f t="shared" si="679"/>
        <v>0</v>
      </c>
      <c r="R1783" s="12">
        <v>7.7499999999999999E-2</v>
      </c>
      <c r="S1783" s="10">
        <f t="shared" si="684"/>
        <v>0</v>
      </c>
      <c r="T1783" t="s">
        <v>822</v>
      </c>
      <c r="U1783" s="10">
        <f t="shared" si="681"/>
        <v>0</v>
      </c>
      <c r="V1783" s="10">
        <f t="shared" si="682"/>
        <v>0</v>
      </c>
    </row>
    <row r="1784" spans="1:22" x14ac:dyDescent="0.25">
      <c r="A1784" t="s">
        <v>12153</v>
      </c>
      <c r="B1784" t="s">
        <v>2815</v>
      </c>
      <c r="C1784" s="1">
        <v>44879</v>
      </c>
      <c r="D1784" s="1" t="s">
        <v>18</v>
      </c>
      <c r="E1784" s="2">
        <v>282.2</v>
      </c>
      <c r="F1784" s="2">
        <v>48.66</v>
      </c>
      <c r="G1784" s="2">
        <v>20.67</v>
      </c>
      <c r="H1784" s="2">
        <v>351.53</v>
      </c>
      <c r="I1784" t="s">
        <v>2816</v>
      </c>
      <c r="J1784" t="s">
        <v>203</v>
      </c>
      <c r="K1784">
        <v>60004</v>
      </c>
      <c r="L1784" t="s">
        <v>148</v>
      </c>
      <c r="M1784" t="s">
        <v>2347</v>
      </c>
      <c r="N1784" t="s">
        <v>12151</v>
      </c>
      <c r="O1784" t="s">
        <v>12166</v>
      </c>
      <c r="P1784" s="10">
        <f t="shared" si="679"/>
        <v>282.2</v>
      </c>
      <c r="R1784" s="12">
        <v>7.7499999999999999E-2</v>
      </c>
      <c r="S1784" s="10">
        <f t="shared" si="684"/>
        <v>21.8705</v>
      </c>
      <c r="T1784" t="s">
        <v>822</v>
      </c>
      <c r="U1784" s="10">
        <f t="shared" si="681"/>
        <v>20.67</v>
      </c>
      <c r="V1784" s="10">
        <f t="shared" si="682"/>
        <v>1.2004999999999981</v>
      </c>
    </row>
    <row r="1785" spans="1:22" x14ac:dyDescent="0.25">
      <c r="A1785" t="s">
        <v>12153</v>
      </c>
      <c r="B1785" t="s">
        <v>2817</v>
      </c>
      <c r="C1785" s="1">
        <v>44876</v>
      </c>
      <c r="D1785" s="1" t="s">
        <v>23</v>
      </c>
      <c r="E1785" s="2">
        <v>50</v>
      </c>
      <c r="F1785" s="2">
        <v>0</v>
      </c>
      <c r="G1785" s="2">
        <v>0</v>
      </c>
      <c r="H1785" s="2">
        <v>50</v>
      </c>
      <c r="I1785" t="s">
        <v>17</v>
      </c>
      <c r="J1785" t="s">
        <v>17</v>
      </c>
      <c r="K1785" t="s">
        <v>17</v>
      </c>
      <c r="L1785" t="s">
        <v>148</v>
      </c>
      <c r="M1785" t="s">
        <v>2347</v>
      </c>
      <c r="N1785" t="s">
        <v>12151</v>
      </c>
      <c r="O1785" t="s">
        <v>12164</v>
      </c>
      <c r="Q1785" s="10">
        <f t="shared" ref="Q1785:Q1786" si="685">E1785</f>
        <v>50</v>
      </c>
      <c r="T1785"/>
    </row>
    <row r="1786" spans="1:22" x14ac:dyDescent="0.25">
      <c r="A1786" t="s">
        <v>12153</v>
      </c>
      <c r="B1786" t="s">
        <v>2818</v>
      </c>
      <c r="C1786" s="1">
        <v>44876</v>
      </c>
      <c r="D1786" s="1" t="s">
        <v>23</v>
      </c>
      <c r="E1786" s="2">
        <v>50</v>
      </c>
      <c r="F1786" s="2">
        <v>0</v>
      </c>
      <c r="G1786" s="2">
        <v>0</v>
      </c>
      <c r="H1786" s="2">
        <v>50</v>
      </c>
      <c r="I1786" t="s">
        <v>17</v>
      </c>
      <c r="J1786" t="s">
        <v>17</v>
      </c>
      <c r="K1786" t="s">
        <v>17</v>
      </c>
      <c r="L1786" t="s">
        <v>148</v>
      </c>
      <c r="M1786" t="s">
        <v>2347</v>
      </c>
      <c r="N1786" t="s">
        <v>12151</v>
      </c>
      <c r="O1786" t="s">
        <v>12164</v>
      </c>
      <c r="Q1786" s="10">
        <f t="shared" si="685"/>
        <v>50</v>
      </c>
      <c r="T1786"/>
    </row>
    <row r="1787" spans="1:22" x14ac:dyDescent="0.25">
      <c r="A1787" t="s">
        <v>12153</v>
      </c>
      <c r="B1787" t="s">
        <v>2819</v>
      </c>
      <c r="C1787" s="1">
        <v>44894</v>
      </c>
      <c r="D1787" s="1" t="s">
        <v>18</v>
      </c>
      <c r="E1787" s="2">
        <v>0</v>
      </c>
      <c r="F1787" s="2">
        <v>0</v>
      </c>
      <c r="G1787" s="2">
        <v>0</v>
      </c>
      <c r="H1787" s="2">
        <v>0</v>
      </c>
      <c r="I1787" t="s">
        <v>2803</v>
      </c>
      <c r="J1787" t="s">
        <v>203</v>
      </c>
      <c r="K1787">
        <v>60046</v>
      </c>
      <c r="L1787" t="s">
        <v>148</v>
      </c>
      <c r="M1787" t="s">
        <v>2347</v>
      </c>
      <c r="N1787" t="s">
        <v>12151</v>
      </c>
      <c r="O1787" t="s">
        <v>12166</v>
      </c>
      <c r="P1787" s="10">
        <f>E1787</f>
        <v>0</v>
      </c>
      <c r="R1787" s="12">
        <v>7.7499999999999999E-2</v>
      </c>
      <c r="S1787" s="10">
        <f>P1787*R1787</f>
        <v>0</v>
      </c>
      <c r="T1787" t="s">
        <v>822</v>
      </c>
      <c r="U1787" s="10">
        <f>G1787</f>
        <v>0</v>
      </c>
      <c r="V1787" s="10">
        <f>S1787-U1787</f>
        <v>0</v>
      </c>
    </row>
    <row r="1788" spans="1:22" x14ac:dyDescent="0.25">
      <c r="A1788" t="s">
        <v>12152</v>
      </c>
      <c r="B1788" t="s">
        <v>2820</v>
      </c>
      <c r="C1788" s="1">
        <v>44853</v>
      </c>
      <c r="D1788" s="1" t="s">
        <v>23</v>
      </c>
      <c r="E1788" s="2">
        <v>50</v>
      </c>
      <c r="F1788" s="2">
        <v>0</v>
      </c>
      <c r="G1788" s="2">
        <v>0</v>
      </c>
      <c r="H1788" s="2">
        <v>50</v>
      </c>
      <c r="I1788" t="s">
        <v>17</v>
      </c>
      <c r="J1788" t="s">
        <v>17</v>
      </c>
      <c r="K1788" t="s">
        <v>17</v>
      </c>
      <c r="L1788" t="s">
        <v>148</v>
      </c>
      <c r="M1788" t="s">
        <v>2347</v>
      </c>
      <c r="N1788" t="s">
        <v>12151</v>
      </c>
      <c r="O1788" t="s">
        <v>12164</v>
      </c>
      <c r="Q1788" s="10">
        <f t="shared" ref="Q1788:Q1789" si="686">E1788</f>
        <v>50</v>
      </c>
      <c r="T1788"/>
    </row>
    <row r="1789" spans="1:22" x14ac:dyDescent="0.25">
      <c r="A1789" t="s">
        <v>12154</v>
      </c>
      <c r="B1789" t="s">
        <v>2821</v>
      </c>
      <c r="C1789" s="1">
        <v>44896</v>
      </c>
      <c r="D1789" s="1" t="s">
        <v>23</v>
      </c>
      <c r="E1789" s="2">
        <v>50</v>
      </c>
      <c r="F1789" s="2">
        <v>0</v>
      </c>
      <c r="G1789" s="2">
        <v>0</v>
      </c>
      <c r="H1789" s="2">
        <v>50</v>
      </c>
      <c r="I1789" t="s">
        <v>17</v>
      </c>
      <c r="J1789" t="s">
        <v>17</v>
      </c>
      <c r="K1789" t="s">
        <v>17</v>
      </c>
      <c r="L1789" t="s">
        <v>148</v>
      </c>
      <c r="M1789" t="s">
        <v>2347</v>
      </c>
      <c r="N1789" t="s">
        <v>12151</v>
      </c>
      <c r="O1789" t="s">
        <v>12164</v>
      </c>
      <c r="Q1789" s="10">
        <f t="shared" si="686"/>
        <v>50</v>
      </c>
      <c r="T1789"/>
    </row>
    <row r="1790" spans="1:22" x14ac:dyDescent="0.25">
      <c r="A1790" t="s">
        <v>12153</v>
      </c>
      <c r="B1790" t="s">
        <v>2822</v>
      </c>
      <c r="C1790" s="1">
        <v>44882</v>
      </c>
      <c r="D1790" s="1" t="s">
        <v>18</v>
      </c>
      <c r="E1790" s="2">
        <v>160</v>
      </c>
      <c r="F1790" s="2">
        <v>28.55</v>
      </c>
      <c r="G1790" s="2">
        <v>16.399999999999999</v>
      </c>
      <c r="H1790" s="2">
        <v>204.95</v>
      </c>
      <c r="I1790" t="s">
        <v>2823</v>
      </c>
      <c r="J1790" t="s">
        <v>52</v>
      </c>
      <c r="K1790">
        <v>90808</v>
      </c>
      <c r="L1790" t="s">
        <v>148</v>
      </c>
      <c r="M1790" t="s">
        <v>2347</v>
      </c>
      <c r="N1790" t="s">
        <v>12151</v>
      </c>
      <c r="O1790" t="s">
        <v>12166</v>
      </c>
      <c r="P1790" s="10">
        <f>E1790</f>
        <v>160</v>
      </c>
      <c r="R1790" s="17">
        <f>VLOOKUP(I1790,Counties!$A$1:$D$1787,3,0)</f>
        <v>0.10249999999999999</v>
      </c>
      <c r="S1790" s="10">
        <f>P1790*R1790</f>
        <v>16.399999999999999</v>
      </c>
      <c r="T1790" s="17" t="str">
        <f>VLOOKUP(I1790,Counties!$A$1:$D$1787,4,0)</f>
        <v>Los Angeles</v>
      </c>
      <c r="U1790" s="10">
        <f>G1790</f>
        <v>16.399999999999999</v>
      </c>
      <c r="V1790" s="10">
        <f>S1790-U1790</f>
        <v>0</v>
      </c>
    </row>
    <row r="1791" spans="1:22" x14ac:dyDescent="0.25">
      <c r="A1791" t="s">
        <v>12153</v>
      </c>
      <c r="B1791" t="s">
        <v>2824</v>
      </c>
      <c r="C1791" s="1">
        <v>44876</v>
      </c>
      <c r="D1791" s="1" t="s">
        <v>23</v>
      </c>
      <c r="E1791" s="2">
        <v>50</v>
      </c>
      <c r="F1791" s="2">
        <v>0</v>
      </c>
      <c r="G1791" s="2">
        <v>0</v>
      </c>
      <c r="H1791" s="2">
        <v>50</v>
      </c>
      <c r="I1791" t="s">
        <v>17</v>
      </c>
      <c r="J1791" t="s">
        <v>17</v>
      </c>
      <c r="K1791" t="s">
        <v>17</v>
      </c>
      <c r="L1791" t="s">
        <v>148</v>
      </c>
      <c r="M1791" t="s">
        <v>2347</v>
      </c>
      <c r="N1791" t="s">
        <v>12151</v>
      </c>
      <c r="O1791" t="s">
        <v>12164</v>
      </c>
      <c r="Q1791" s="10">
        <f>E1791</f>
        <v>50</v>
      </c>
      <c r="T1791"/>
    </row>
    <row r="1792" spans="1:22" x14ac:dyDescent="0.25">
      <c r="A1792" t="s">
        <v>12154</v>
      </c>
      <c r="B1792" t="s">
        <v>2825</v>
      </c>
      <c r="C1792" s="1">
        <v>44906</v>
      </c>
      <c r="D1792" s="1" t="s">
        <v>18</v>
      </c>
      <c r="E1792" s="2">
        <v>160</v>
      </c>
      <c r="F1792" s="2">
        <v>29.86</v>
      </c>
      <c r="G1792" s="2">
        <v>9.6</v>
      </c>
      <c r="H1792" s="2">
        <v>199.46</v>
      </c>
      <c r="I1792" t="s">
        <v>2826</v>
      </c>
      <c r="J1792" t="s">
        <v>30</v>
      </c>
      <c r="K1792">
        <v>22153</v>
      </c>
      <c r="L1792" t="s">
        <v>148</v>
      </c>
      <c r="M1792" t="s">
        <v>2347</v>
      </c>
      <c r="N1792" t="s">
        <v>12151</v>
      </c>
      <c r="O1792" t="s">
        <v>12166</v>
      </c>
      <c r="P1792" s="10">
        <f t="shared" ref="P1792:P1794" si="687">E1792</f>
        <v>160</v>
      </c>
      <c r="R1792" s="12">
        <v>7.7499999999999999E-2</v>
      </c>
      <c r="S1792" s="10">
        <f t="shared" ref="S1792:S1794" si="688">P1792*R1792</f>
        <v>12.4</v>
      </c>
      <c r="T1792" t="s">
        <v>822</v>
      </c>
      <c r="U1792" s="10">
        <f t="shared" ref="U1792:U1794" si="689">G1792</f>
        <v>9.6</v>
      </c>
      <c r="V1792" s="10">
        <f t="shared" ref="V1792:V1794" si="690">S1792-U1792</f>
        <v>2.8000000000000007</v>
      </c>
    </row>
    <row r="1793" spans="1:22" x14ac:dyDescent="0.25">
      <c r="A1793" t="s">
        <v>12153</v>
      </c>
      <c r="B1793" t="s">
        <v>2827</v>
      </c>
      <c r="C1793" s="1">
        <v>44879</v>
      </c>
      <c r="D1793" s="1" t="s">
        <v>18</v>
      </c>
      <c r="E1793" s="2">
        <v>135</v>
      </c>
      <c r="F1793" s="2">
        <v>25.1</v>
      </c>
      <c r="G1793" s="2">
        <v>12.01</v>
      </c>
      <c r="H1793" s="2">
        <v>172.11</v>
      </c>
      <c r="I1793" t="s">
        <v>2828</v>
      </c>
      <c r="J1793" t="s">
        <v>71</v>
      </c>
      <c r="K1793">
        <v>33570</v>
      </c>
      <c r="L1793" t="s">
        <v>148</v>
      </c>
      <c r="M1793" t="s">
        <v>2347</v>
      </c>
      <c r="N1793" t="s">
        <v>12151</v>
      </c>
      <c r="O1793" t="s">
        <v>12166</v>
      </c>
      <c r="P1793" s="10">
        <f t="shared" si="687"/>
        <v>135</v>
      </c>
      <c r="R1793" s="12">
        <v>7.7499999999999999E-2</v>
      </c>
      <c r="S1793" s="10">
        <f t="shared" si="688"/>
        <v>10.4625</v>
      </c>
      <c r="T1793" t="s">
        <v>822</v>
      </c>
      <c r="U1793" s="10">
        <f t="shared" si="689"/>
        <v>12.01</v>
      </c>
      <c r="V1793" s="10">
        <f t="shared" si="690"/>
        <v>-1.5474999999999994</v>
      </c>
    </row>
    <row r="1794" spans="1:22" x14ac:dyDescent="0.25">
      <c r="A1794" t="s">
        <v>12153</v>
      </c>
      <c r="B1794" t="s">
        <v>2829</v>
      </c>
      <c r="C1794" s="1">
        <v>44879</v>
      </c>
      <c r="D1794" s="1" t="s">
        <v>18</v>
      </c>
      <c r="E1794" s="2">
        <v>320</v>
      </c>
      <c r="F1794" s="2">
        <v>48.66</v>
      </c>
      <c r="G1794" s="2">
        <v>49.48</v>
      </c>
      <c r="H1794" s="2">
        <v>418.14</v>
      </c>
      <c r="I1794" t="s">
        <v>2830</v>
      </c>
      <c r="J1794" t="s">
        <v>141</v>
      </c>
      <c r="K1794">
        <v>40031</v>
      </c>
      <c r="L1794" t="s">
        <v>148</v>
      </c>
      <c r="M1794" t="s">
        <v>2347</v>
      </c>
      <c r="N1794" t="s">
        <v>12151</v>
      </c>
      <c r="O1794" t="s">
        <v>12166</v>
      </c>
      <c r="P1794" s="10">
        <f t="shared" si="687"/>
        <v>320</v>
      </c>
      <c r="R1794" s="12">
        <v>7.7499999999999999E-2</v>
      </c>
      <c r="S1794" s="10">
        <f t="shared" si="688"/>
        <v>24.8</v>
      </c>
      <c r="T1794" t="s">
        <v>822</v>
      </c>
      <c r="U1794" s="10">
        <f t="shared" si="689"/>
        <v>49.48</v>
      </c>
      <c r="V1794" s="10">
        <f t="shared" si="690"/>
        <v>-24.679999999999996</v>
      </c>
    </row>
    <row r="1795" spans="1:22" hidden="1" x14ac:dyDescent="0.25">
      <c r="A1795" t="s">
        <v>12152</v>
      </c>
      <c r="B1795" t="s">
        <v>2832</v>
      </c>
      <c r="C1795" s="1">
        <v>44857</v>
      </c>
      <c r="D1795" s="1" t="s">
        <v>18</v>
      </c>
      <c r="E1795" s="2">
        <v>35</v>
      </c>
      <c r="F1795" s="2">
        <v>19.03</v>
      </c>
      <c r="G1795" s="2">
        <v>5</v>
      </c>
      <c r="H1795" s="2">
        <v>59.03</v>
      </c>
      <c r="I1795" t="s">
        <v>759</v>
      </c>
      <c r="J1795" t="s">
        <v>33</v>
      </c>
      <c r="K1795">
        <v>37205</v>
      </c>
      <c r="L1795" t="s">
        <v>43</v>
      </c>
      <c r="M1795" t="s">
        <v>2831</v>
      </c>
      <c r="N1795" t="s">
        <v>12151</v>
      </c>
      <c r="T1795"/>
    </row>
    <row r="1796" spans="1:22" x14ac:dyDescent="0.25">
      <c r="A1796" t="s">
        <v>12152</v>
      </c>
      <c r="B1796" t="s">
        <v>2833</v>
      </c>
      <c r="C1796" s="1">
        <v>44858</v>
      </c>
      <c r="D1796" s="1" t="s">
        <v>18</v>
      </c>
      <c r="E1796" s="2">
        <v>0</v>
      </c>
      <c r="F1796" s="2">
        <v>0</v>
      </c>
      <c r="G1796" s="2">
        <v>0</v>
      </c>
      <c r="H1796" s="2">
        <v>0</v>
      </c>
      <c r="I1796" t="s">
        <v>1264</v>
      </c>
      <c r="J1796" t="s">
        <v>74</v>
      </c>
      <c r="K1796">
        <v>39216</v>
      </c>
      <c r="L1796" t="s">
        <v>75</v>
      </c>
      <c r="M1796" t="s">
        <v>2831</v>
      </c>
      <c r="N1796" t="s">
        <v>12151</v>
      </c>
      <c r="O1796" t="s">
        <v>12166</v>
      </c>
      <c r="P1796" s="10">
        <f>E1796</f>
        <v>0</v>
      </c>
      <c r="R1796" s="12">
        <v>7.7499999999999999E-2</v>
      </c>
      <c r="S1796" s="10">
        <f>P1796*R1796</f>
        <v>0</v>
      </c>
      <c r="T1796" t="s">
        <v>822</v>
      </c>
      <c r="U1796" s="10">
        <f>G1796</f>
        <v>0</v>
      </c>
      <c r="V1796" s="10">
        <f>S1796-U1796</f>
        <v>0</v>
      </c>
    </row>
    <row r="1797" spans="1:22" x14ac:dyDescent="0.25">
      <c r="A1797" t="s">
        <v>12152</v>
      </c>
      <c r="B1797" t="s">
        <v>2834</v>
      </c>
      <c r="C1797" s="1">
        <v>44839</v>
      </c>
      <c r="D1797" s="1" t="s">
        <v>23</v>
      </c>
      <c r="E1797" s="2">
        <v>50</v>
      </c>
      <c r="F1797" s="2">
        <v>0</v>
      </c>
      <c r="G1797" s="2">
        <v>0</v>
      </c>
      <c r="H1797" s="2">
        <v>50</v>
      </c>
      <c r="I1797" t="s">
        <v>17</v>
      </c>
      <c r="J1797" t="s">
        <v>17</v>
      </c>
      <c r="K1797" t="s">
        <v>17</v>
      </c>
      <c r="L1797" t="s">
        <v>24</v>
      </c>
      <c r="M1797" t="s">
        <v>2831</v>
      </c>
      <c r="N1797" t="s">
        <v>12151</v>
      </c>
      <c r="O1797" t="s">
        <v>12164</v>
      </c>
      <c r="Q1797" s="10">
        <f>E1797</f>
        <v>50</v>
      </c>
      <c r="T1797"/>
    </row>
    <row r="1798" spans="1:22" hidden="1" x14ac:dyDescent="0.25">
      <c r="A1798" t="s">
        <v>12153</v>
      </c>
      <c r="B1798" t="s">
        <v>2835</v>
      </c>
      <c r="C1798" s="1">
        <v>44888</v>
      </c>
      <c r="D1798" s="1" t="s">
        <v>18</v>
      </c>
      <c r="E1798" s="2">
        <v>42.9</v>
      </c>
      <c r="F1798" s="2">
        <v>19.03</v>
      </c>
      <c r="G1798" s="2">
        <v>5.73</v>
      </c>
      <c r="H1798" s="2">
        <v>67.66</v>
      </c>
      <c r="I1798" t="s">
        <v>2836</v>
      </c>
      <c r="J1798" t="s">
        <v>33</v>
      </c>
      <c r="K1798">
        <v>38018</v>
      </c>
      <c r="L1798" t="s">
        <v>21</v>
      </c>
      <c r="M1798" t="s">
        <v>2831</v>
      </c>
      <c r="N1798" t="s">
        <v>12151</v>
      </c>
      <c r="T1798"/>
    </row>
    <row r="1799" spans="1:22" x14ac:dyDescent="0.25">
      <c r="A1799" t="s">
        <v>12152</v>
      </c>
      <c r="B1799" t="s">
        <v>2837</v>
      </c>
      <c r="C1799" s="1">
        <v>44840</v>
      </c>
      <c r="D1799" s="1" t="s">
        <v>23</v>
      </c>
      <c r="E1799" s="2">
        <v>50</v>
      </c>
      <c r="F1799" s="2">
        <v>0</v>
      </c>
      <c r="G1799" s="2">
        <v>0</v>
      </c>
      <c r="H1799" s="2">
        <v>50</v>
      </c>
      <c r="I1799" t="s">
        <v>17</v>
      </c>
      <c r="J1799" t="s">
        <v>17</v>
      </c>
      <c r="K1799" t="s">
        <v>17</v>
      </c>
      <c r="L1799" t="s">
        <v>24</v>
      </c>
      <c r="M1799" t="s">
        <v>2831</v>
      </c>
      <c r="N1799" t="s">
        <v>12151</v>
      </c>
      <c r="O1799" t="s">
        <v>12164</v>
      </c>
      <c r="Q1799" s="10">
        <f>E1799</f>
        <v>50</v>
      </c>
      <c r="T1799"/>
    </row>
    <row r="1800" spans="1:22" hidden="1" x14ac:dyDescent="0.25">
      <c r="A1800" t="s">
        <v>12154</v>
      </c>
      <c r="B1800" t="s">
        <v>2838</v>
      </c>
      <c r="C1800" s="1">
        <v>44917</v>
      </c>
      <c r="D1800" s="1" t="s">
        <v>18</v>
      </c>
      <c r="E1800" s="2">
        <v>0</v>
      </c>
      <c r="F1800" s="2">
        <v>0</v>
      </c>
      <c r="G1800" s="2">
        <v>0</v>
      </c>
      <c r="H1800" s="2">
        <v>0</v>
      </c>
      <c r="I1800" t="s">
        <v>257</v>
      </c>
      <c r="J1800" t="s">
        <v>93</v>
      </c>
      <c r="K1800">
        <v>63304</v>
      </c>
      <c r="L1800" t="s">
        <v>43</v>
      </c>
      <c r="M1800" t="s">
        <v>2831</v>
      </c>
      <c r="N1800" t="s">
        <v>12151</v>
      </c>
      <c r="T1800"/>
    </row>
    <row r="1801" spans="1:22" hidden="1" x14ac:dyDescent="0.25">
      <c r="A1801" t="s">
        <v>12153</v>
      </c>
      <c r="B1801" t="s">
        <v>2839</v>
      </c>
      <c r="C1801" s="1">
        <v>44872</v>
      </c>
      <c r="D1801" s="1" t="s">
        <v>18</v>
      </c>
      <c r="E1801" s="2">
        <v>118.5</v>
      </c>
      <c r="F1801" s="2">
        <v>25.1</v>
      </c>
      <c r="G1801" s="2">
        <v>6.39</v>
      </c>
      <c r="H1801" s="2">
        <v>149.99</v>
      </c>
      <c r="I1801" t="s">
        <v>2840</v>
      </c>
      <c r="J1801" t="s">
        <v>27</v>
      </c>
      <c r="K1801">
        <v>70301</v>
      </c>
      <c r="L1801" t="s">
        <v>21</v>
      </c>
      <c r="M1801" t="s">
        <v>2831</v>
      </c>
      <c r="N1801" t="s">
        <v>12151</v>
      </c>
      <c r="T1801"/>
    </row>
    <row r="1802" spans="1:22" hidden="1" x14ac:dyDescent="0.25">
      <c r="A1802" t="s">
        <v>12153</v>
      </c>
      <c r="B1802" t="s">
        <v>2841</v>
      </c>
      <c r="C1802" s="1">
        <v>44876</v>
      </c>
      <c r="D1802" s="1" t="s">
        <v>18</v>
      </c>
      <c r="E1802" s="2">
        <v>0</v>
      </c>
      <c r="F1802" s="2">
        <v>0</v>
      </c>
      <c r="G1802" s="2">
        <v>0</v>
      </c>
      <c r="H1802" s="2">
        <v>0</v>
      </c>
      <c r="I1802" t="s">
        <v>856</v>
      </c>
      <c r="J1802" t="s">
        <v>46</v>
      </c>
      <c r="K1802">
        <v>31605</v>
      </c>
      <c r="L1802" t="s">
        <v>21</v>
      </c>
      <c r="M1802" t="s">
        <v>2831</v>
      </c>
      <c r="N1802" t="s">
        <v>12151</v>
      </c>
      <c r="T1802"/>
    </row>
    <row r="1803" spans="1:22" x14ac:dyDescent="0.25">
      <c r="A1803" t="s">
        <v>12152</v>
      </c>
      <c r="B1803" t="s">
        <v>2842</v>
      </c>
      <c r="C1803" s="1">
        <v>44843</v>
      </c>
      <c r="D1803" s="1" t="s">
        <v>18</v>
      </c>
      <c r="E1803" s="2">
        <v>165</v>
      </c>
      <c r="F1803" s="2">
        <v>28.55</v>
      </c>
      <c r="G1803" s="2">
        <v>12.79</v>
      </c>
      <c r="H1803" s="2">
        <v>206.34</v>
      </c>
      <c r="I1803" t="s">
        <v>2843</v>
      </c>
      <c r="J1803" t="s">
        <v>52</v>
      </c>
      <c r="K1803">
        <v>92067</v>
      </c>
      <c r="L1803" t="s">
        <v>43</v>
      </c>
      <c r="M1803" t="s">
        <v>2831</v>
      </c>
      <c r="N1803" t="s">
        <v>12151</v>
      </c>
      <c r="O1803" t="s">
        <v>12166</v>
      </c>
      <c r="P1803" s="10">
        <f>E1803</f>
        <v>165</v>
      </c>
      <c r="R1803" s="17">
        <f>VLOOKUP(I1803,Counties!$A$1:$D$1787,3,0)</f>
        <v>7.7499999999999999E-2</v>
      </c>
      <c r="S1803" s="10">
        <f>P1803*R1803</f>
        <v>12.7875</v>
      </c>
      <c r="T1803" s="17" t="str">
        <f>VLOOKUP(I1803,Counties!$A$1:$D$1787,4,0)</f>
        <v>San Diego</v>
      </c>
      <c r="U1803" s="10">
        <f>G1803</f>
        <v>12.79</v>
      </c>
      <c r="V1803" s="10">
        <f>S1803-U1803</f>
        <v>-2.4999999999995026E-3</v>
      </c>
    </row>
    <row r="1804" spans="1:22" hidden="1" x14ac:dyDescent="0.25">
      <c r="A1804" t="s">
        <v>12154</v>
      </c>
      <c r="B1804" t="s">
        <v>2844</v>
      </c>
      <c r="C1804" s="1">
        <v>44902</v>
      </c>
      <c r="D1804" s="1" t="s">
        <v>18</v>
      </c>
      <c r="E1804" s="2">
        <v>96.4</v>
      </c>
      <c r="F1804" s="2">
        <v>23.66</v>
      </c>
      <c r="G1804" s="2">
        <v>9.6</v>
      </c>
      <c r="H1804" s="2">
        <v>129.66</v>
      </c>
      <c r="I1804" t="s">
        <v>392</v>
      </c>
      <c r="J1804" t="s">
        <v>59</v>
      </c>
      <c r="K1804">
        <v>76034</v>
      </c>
      <c r="L1804" t="s">
        <v>43</v>
      </c>
      <c r="M1804" t="s">
        <v>2831</v>
      </c>
      <c r="N1804" t="s">
        <v>12151</v>
      </c>
      <c r="T1804"/>
    </row>
    <row r="1805" spans="1:22" hidden="1" x14ac:dyDescent="0.25">
      <c r="A1805" t="s">
        <v>12153</v>
      </c>
      <c r="B1805" t="s">
        <v>2845</v>
      </c>
      <c r="C1805" s="1">
        <v>44895</v>
      </c>
      <c r="D1805" s="1" t="s">
        <v>18</v>
      </c>
      <c r="E1805" s="2">
        <v>0</v>
      </c>
      <c r="F1805" s="2">
        <v>0</v>
      </c>
      <c r="G1805" s="2">
        <v>0</v>
      </c>
      <c r="H1805" s="2">
        <v>0</v>
      </c>
      <c r="I1805" t="s">
        <v>19</v>
      </c>
      <c r="J1805" t="s">
        <v>20</v>
      </c>
      <c r="K1805">
        <v>27604</v>
      </c>
      <c r="L1805" t="s">
        <v>21</v>
      </c>
      <c r="M1805" t="s">
        <v>2831</v>
      </c>
      <c r="N1805" t="s">
        <v>12151</v>
      </c>
      <c r="T1805"/>
    </row>
    <row r="1806" spans="1:22" hidden="1" x14ac:dyDescent="0.25">
      <c r="A1806" t="s">
        <v>12153</v>
      </c>
      <c r="B1806" t="s">
        <v>2846</v>
      </c>
      <c r="C1806" s="1">
        <v>44873</v>
      </c>
      <c r="D1806" s="1" t="s">
        <v>18</v>
      </c>
      <c r="E1806" s="2">
        <v>0</v>
      </c>
      <c r="F1806" s="2">
        <v>0</v>
      </c>
      <c r="G1806" s="2">
        <v>0</v>
      </c>
      <c r="H1806" s="2">
        <v>0</v>
      </c>
      <c r="I1806" t="s">
        <v>2847</v>
      </c>
      <c r="J1806" t="s">
        <v>20</v>
      </c>
      <c r="K1806">
        <v>27410</v>
      </c>
      <c r="L1806" t="s">
        <v>21</v>
      </c>
      <c r="M1806" t="s">
        <v>2831</v>
      </c>
      <c r="N1806" t="s">
        <v>12151</v>
      </c>
      <c r="T1806"/>
    </row>
    <row r="1807" spans="1:22" hidden="1" x14ac:dyDescent="0.25">
      <c r="A1807" t="s">
        <v>12154</v>
      </c>
      <c r="B1807" t="s">
        <v>2848</v>
      </c>
      <c r="C1807" s="1">
        <v>44923</v>
      </c>
      <c r="D1807" s="1" t="s">
        <v>18</v>
      </c>
      <c r="E1807" s="2">
        <v>278</v>
      </c>
      <c r="F1807" s="2">
        <v>33.32</v>
      </c>
      <c r="G1807" s="2">
        <v>0</v>
      </c>
      <c r="H1807" s="2">
        <v>311.32</v>
      </c>
      <c r="I1807" t="s">
        <v>1232</v>
      </c>
      <c r="J1807" t="s">
        <v>71</v>
      </c>
      <c r="K1807">
        <v>33811</v>
      </c>
      <c r="L1807" t="s">
        <v>43</v>
      </c>
      <c r="M1807" t="s">
        <v>2831</v>
      </c>
      <c r="N1807" t="s">
        <v>12151</v>
      </c>
      <c r="T1807"/>
    </row>
    <row r="1808" spans="1:22" hidden="1" x14ac:dyDescent="0.25">
      <c r="A1808" t="s">
        <v>12152</v>
      </c>
      <c r="B1808" t="s">
        <v>2849</v>
      </c>
      <c r="C1808" s="1">
        <v>44845</v>
      </c>
      <c r="D1808" s="1" t="s">
        <v>18</v>
      </c>
      <c r="E1808" s="2">
        <v>30</v>
      </c>
      <c r="F1808" s="2">
        <v>19.03</v>
      </c>
      <c r="G1808" s="2">
        <v>0</v>
      </c>
      <c r="H1808" s="2">
        <v>49.03</v>
      </c>
      <c r="I1808" t="s">
        <v>2850</v>
      </c>
      <c r="J1808" t="s">
        <v>93</v>
      </c>
      <c r="K1808">
        <v>65020</v>
      </c>
      <c r="L1808" t="s">
        <v>43</v>
      </c>
      <c r="M1808" t="s">
        <v>2831</v>
      </c>
      <c r="N1808" t="s">
        <v>12151</v>
      </c>
      <c r="T1808"/>
    </row>
    <row r="1809" spans="1:22" hidden="1" x14ac:dyDescent="0.25">
      <c r="A1809" t="s">
        <v>12153</v>
      </c>
      <c r="B1809" t="s">
        <v>2851</v>
      </c>
      <c r="C1809" s="1">
        <v>44875</v>
      </c>
      <c r="D1809" s="1" t="s">
        <v>18</v>
      </c>
      <c r="E1809" s="2">
        <v>0</v>
      </c>
      <c r="F1809" s="2">
        <v>33.32</v>
      </c>
      <c r="G1809" s="2">
        <v>0</v>
      </c>
      <c r="H1809" s="2">
        <v>33.32</v>
      </c>
      <c r="I1809" t="s">
        <v>159</v>
      </c>
      <c r="J1809" t="s">
        <v>71</v>
      </c>
      <c r="K1809">
        <v>33965</v>
      </c>
      <c r="L1809" t="s">
        <v>43</v>
      </c>
      <c r="M1809" t="s">
        <v>2831</v>
      </c>
      <c r="N1809" t="s">
        <v>12151</v>
      </c>
      <c r="T1809"/>
    </row>
    <row r="1810" spans="1:22" hidden="1" x14ac:dyDescent="0.25">
      <c r="A1810" t="s">
        <v>12153</v>
      </c>
      <c r="B1810" t="s">
        <v>2852</v>
      </c>
      <c r="C1810" s="1">
        <v>44885</v>
      </c>
      <c r="D1810" s="1" t="s">
        <v>18</v>
      </c>
      <c r="E1810" s="2">
        <v>246.8</v>
      </c>
      <c r="F1810" s="2">
        <v>33.32</v>
      </c>
      <c r="G1810" s="2">
        <v>0</v>
      </c>
      <c r="H1810" s="2">
        <v>280.12</v>
      </c>
      <c r="I1810" t="s">
        <v>2853</v>
      </c>
      <c r="J1810" t="s">
        <v>71</v>
      </c>
      <c r="K1810">
        <v>32779</v>
      </c>
      <c r="L1810" t="s">
        <v>43</v>
      </c>
      <c r="M1810" t="s">
        <v>2831</v>
      </c>
      <c r="N1810" t="s">
        <v>12151</v>
      </c>
      <c r="T1810"/>
    </row>
    <row r="1811" spans="1:22" hidden="1" x14ac:dyDescent="0.25">
      <c r="A1811" t="s">
        <v>12154</v>
      </c>
      <c r="B1811" t="s">
        <v>2854</v>
      </c>
      <c r="C1811" s="1">
        <v>44908</v>
      </c>
      <c r="D1811" s="1" t="s">
        <v>18</v>
      </c>
      <c r="E1811" s="2">
        <v>330.02</v>
      </c>
      <c r="F1811" s="2">
        <v>34.43</v>
      </c>
      <c r="G1811" s="2">
        <v>26.4</v>
      </c>
      <c r="H1811" s="2">
        <v>390.85</v>
      </c>
      <c r="I1811" t="s">
        <v>2855</v>
      </c>
      <c r="J1811" t="s">
        <v>49</v>
      </c>
      <c r="K1811">
        <v>66224</v>
      </c>
      <c r="L1811" t="s">
        <v>21</v>
      </c>
      <c r="M1811" t="s">
        <v>2831</v>
      </c>
      <c r="N1811" t="s">
        <v>12151</v>
      </c>
      <c r="T1811"/>
    </row>
    <row r="1812" spans="1:22" hidden="1" x14ac:dyDescent="0.25">
      <c r="A1812" t="s">
        <v>12153</v>
      </c>
      <c r="B1812" t="s">
        <v>2856</v>
      </c>
      <c r="C1812" s="1">
        <v>44881</v>
      </c>
      <c r="D1812" s="1" t="s">
        <v>18</v>
      </c>
      <c r="E1812" s="2">
        <v>283.48</v>
      </c>
      <c r="F1812" s="2">
        <v>33.32</v>
      </c>
      <c r="G1812" s="2">
        <v>0</v>
      </c>
      <c r="H1812" s="2">
        <v>316.8</v>
      </c>
      <c r="I1812" t="s">
        <v>2826</v>
      </c>
      <c r="J1812" t="s">
        <v>93</v>
      </c>
      <c r="K1812">
        <v>65809</v>
      </c>
      <c r="L1812" t="s">
        <v>43</v>
      </c>
      <c r="M1812" t="s">
        <v>2831</v>
      </c>
      <c r="N1812" t="s">
        <v>12151</v>
      </c>
      <c r="T1812"/>
    </row>
    <row r="1813" spans="1:22" hidden="1" x14ac:dyDescent="0.25">
      <c r="A1813" t="s">
        <v>12154</v>
      </c>
      <c r="B1813" t="s">
        <v>2857</v>
      </c>
      <c r="C1813" s="1">
        <v>44902</v>
      </c>
      <c r="D1813" s="1" t="s">
        <v>18</v>
      </c>
      <c r="E1813" s="2">
        <v>320</v>
      </c>
      <c r="F1813" s="2">
        <v>37.75</v>
      </c>
      <c r="G1813" s="2">
        <v>0</v>
      </c>
      <c r="H1813" s="2">
        <v>357.75</v>
      </c>
      <c r="I1813" t="s">
        <v>2762</v>
      </c>
      <c r="J1813" t="s">
        <v>71</v>
      </c>
      <c r="K1813">
        <v>32507</v>
      </c>
      <c r="L1813" t="s">
        <v>43</v>
      </c>
      <c r="M1813" t="s">
        <v>2831</v>
      </c>
      <c r="N1813" t="s">
        <v>12151</v>
      </c>
      <c r="T1813"/>
    </row>
    <row r="1814" spans="1:22" hidden="1" x14ac:dyDescent="0.25">
      <c r="A1814" t="s">
        <v>12154</v>
      </c>
      <c r="B1814" t="s">
        <v>2858</v>
      </c>
      <c r="C1814" s="1">
        <v>44913</v>
      </c>
      <c r="D1814" s="1" t="s">
        <v>18</v>
      </c>
      <c r="E1814" s="2">
        <v>195</v>
      </c>
      <c r="F1814" s="2">
        <v>33.32</v>
      </c>
      <c r="G1814" s="2">
        <v>0</v>
      </c>
      <c r="H1814" s="2">
        <v>228.32</v>
      </c>
      <c r="I1814" t="s">
        <v>2859</v>
      </c>
      <c r="J1814" t="s">
        <v>71</v>
      </c>
      <c r="K1814">
        <v>32653</v>
      </c>
      <c r="L1814" t="s">
        <v>43</v>
      </c>
      <c r="M1814" t="s">
        <v>2831</v>
      </c>
      <c r="N1814" t="s">
        <v>12151</v>
      </c>
      <c r="T1814"/>
    </row>
    <row r="1815" spans="1:22" hidden="1" x14ac:dyDescent="0.25">
      <c r="A1815" t="s">
        <v>12153</v>
      </c>
      <c r="B1815" t="s">
        <v>2860</v>
      </c>
      <c r="C1815" s="1">
        <v>44886</v>
      </c>
      <c r="D1815" s="1" t="s">
        <v>18</v>
      </c>
      <c r="E1815" s="2">
        <v>0</v>
      </c>
      <c r="F1815" s="2">
        <v>0</v>
      </c>
      <c r="G1815" s="2">
        <v>0</v>
      </c>
      <c r="H1815" s="2">
        <v>0</v>
      </c>
      <c r="I1815" t="s">
        <v>2861</v>
      </c>
      <c r="J1815" t="s">
        <v>30</v>
      </c>
      <c r="K1815">
        <v>23059</v>
      </c>
      <c r="L1815" t="s">
        <v>43</v>
      </c>
      <c r="M1815" t="s">
        <v>2831</v>
      </c>
      <c r="N1815" t="s">
        <v>12151</v>
      </c>
      <c r="T1815"/>
    </row>
    <row r="1816" spans="1:22" hidden="1" x14ac:dyDescent="0.25">
      <c r="A1816" t="s">
        <v>12154</v>
      </c>
      <c r="B1816" t="s">
        <v>2862</v>
      </c>
      <c r="C1816" s="1">
        <v>44907</v>
      </c>
      <c r="D1816" s="1" t="s">
        <v>18</v>
      </c>
      <c r="E1816" s="2">
        <v>360</v>
      </c>
      <c r="F1816" s="2">
        <v>43.23</v>
      </c>
      <c r="G1816" s="2">
        <v>32.26</v>
      </c>
      <c r="H1816" s="2">
        <v>435.49</v>
      </c>
      <c r="I1816" t="s">
        <v>122</v>
      </c>
      <c r="J1816" t="s">
        <v>59</v>
      </c>
      <c r="K1816">
        <v>78260</v>
      </c>
      <c r="L1816" t="s">
        <v>43</v>
      </c>
      <c r="M1816" t="s">
        <v>2831</v>
      </c>
      <c r="N1816" t="s">
        <v>12151</v>
      </c>
      <c r="T1816"/>
    </row>
    <row r="1817" spans="1:22" x14ac:dyDescent="0.25">
      <c r="A1817" t="s">
        <v>12154</v>
      </c>
      <c r="B1817" t="s">
        <v>2863</v>
      </c>
      <c r="C1817" s="1">
        <v>44902</v>
      </c>
      <c r="D1817" s="1" t="s">
        <v>18</v>
      </c>
      <c r="E1817" s="2">
        <v>195</v>
      </c>
      <c r="F1817" s="2">
        <v>33.32</v>
      </c>
      <c r="G1817" s="2">
        <v>15.97</v>
      </c>
      <c r="H1817" s="2">
        <v>244.29</v>
      </c>
      <c r="I1817" t="s">
        <v>2864</v>
      </c>
      <c r="J1817" t="s">
        <v>74</v>
      </c>
      <c r="K1817">
        <v>38732</v>
      </c>
      <c r="L1817" t="s">
        <v>75</v>
      </c>
      <c r="M1817" t="s">
        <v>2831</v>
      </c>
      <c r="N1817" t="s">
        <v>12151</v>
      </c>
      <c r="O1817" t="s">
        <v>12166</v>
      </c>
      <c r="P1817" s="10">
        <f>E1817</f>
        <v>195</v>
      </c>
      <c r="R1817" s="12">
        <v>7.7499999999999999E-2</v>
      </c>
      <c r="S1817" s="10">
        <f>P1817*R1817</f>
        <v>15.112500000000001</v>
      </c>
      <c r="T1817" t="s">
        <v>822</v>
      </c>
      <c r="U1817" s="10">
        <f>G1817</f>
        <v>15.97</v>
      </c>
      <c r="V1817" s="10">
        <f>S1817-U1817</f>
        <v>-0.85749999999999993</v>
      </c>
    </row>
    <row r="1818" spans="1:22" hidden="1" x14ac:dyDescent="0.25">
      <c r="A1818" t="s">
        <v>12154</v>
      </c>
      <c r="B1818" t="s">
        <v>2865</v>
      </c>
      <c r="C1818" s="1">
        <v>44902</v>
      </c>
      <c r="D1818" s="1" t="s">
        <v>18</v>
      </c>
      <c r="E1818" s="2">
        <v>65</v>
      </c>
      <c r="F1818" s="2">
        <v>21.56</v>
      </c>
      <c r="G1818" s="2">
        <v>5.19</v>
      </c>
      <c r="H1818" s="2">
        <v>91.75</v>
      </c>
      <c r="I1818" t="s">
        <v>2622</v>
      </c>
      <c r="J1818" t="s">
        <v>141</v>
      </c>
      <c r="K1818">
        <v>42101</v>
      </c>
      <c r="L1818" t="s">
        <v>43</v>
      </c>
      <c r="M1818" t="s">
        <v>2831</v>
      </c>
      <c r="N1818" t="s">
        <v>12151</v>
      </c>
      <c r="T1818"/>
    </row>
    <row r="1819" spans="1:22" x14ac:dyDescent="0.25">
      <c r="A1819" t="s">
        <v>12152</v>
      </c>
      <c r="B1819" t="s">
        <v>2866</v>
      </c>
      <c r="C1819" s="1">
        <v>44839</v>
      </c>
      <c r="D1819" s="1" t="s">
        <v>23</v>
      </c>
      <c r="E1819" s="2">
        <v>50</v>
      </c>
      <c r="F1819" s="2">
        <v>0</v>
      </c>
      <c r="G1819" s="2">
        <v>0</v>
      </c>
      <c r="H1819" s="2">
        <v>50</v>
      </c>
      <c r="I1819" t="s">
        <v>17</v>
      </c>
      <c r="J1819" t="s">
        <v>17</v>
      </c>
      <c r="K1819" t="s">
        <v>17</v>
      </c>
      <c r="L1819" t="s">
        <v>24</v>
      </c>
      <c r="M1819" t="s">
        <v>2831</v>
      </c>
      <c r="N1819" t="s">
        <v>12151</v>
      </c>
      <c r="O1819" t="s">
        <v>12164</v>
      </c>
      <c r="Q1819" s="10">
        <f>E1819</f>
        <v>50</v>
      </c>
      <c r="T1819"/>
    </row>
    <row r="1820" spans="1:22" hidden="1" x14ac:dyDescent="0.25">
      <c r="A1820" t="s">
        <v>12154</v>
      </c>
      <c r="B1820" t="s">
        <v>2867</v>
      </c>
      <c r="C1820" s="1">
        <v>44902</v>
      </c>
      <c r="D1820" s="1" t="s">
        <v>18</v>
      </c>
      <c r="E1820" s="2">
        <v>0</v>
      </c>
      <c r="F1820" s="2">
        <v>0</v>
      </c>
      <c r="G1820" s="2">
        <v>0</v>
      </c>
      <c r="H1820" s="2">
        <v>0</v>
      </c>
      <c r="I1820" t="s">
        <v>319</v>
      </c>
      <c r="J1820" t="s">
        <v>30</v>
      </c>
      <c r="K1820">
        <v>23225</v>
      </c>
      <c r="L1820" t="s">
        <v>21</v>
      </c>
      <c r="M1820" t="s">
        <v>2831</v>
      </c>
      <c r="N1820" t="s">
        <v>12151</v>
      </c>
      <c r="T1820"/>
    </row>
    <row r="1821" spans="1:22" hidden="1" x14ac:dyDescent="0.25">
      <c r="A1821" t="s">
        <v>12153</v>
      </c>
      <c r="B1821" t="s">
        <v>2868</v>
      </c>
      <c r="C1821" s="1">
        <v>44883</v>
      </c>
      <c r="D1821" s="1" t="s">
        <v>18</v>
      </c>
      <c r="E1821" s="2">
        <v>0</v>
      </c>
      <c r="F1821" s="2">
        <v>0</v>
      </c>
      <c r="G1821" s="2">
        <v>0</v>
      </c>
      <c r="H1821" s="2">
        <v>0</v>
      </c>
      <c r="I1821" t="s">
        <v>2869</v>
      </c>
      <c r="J1821" t="s">
        <v>46</v>
      </c>
      <c r="K1821">
        <v>31792</v>
      </c>
      <c r="L1821" t="s">
        <v>21</v>
      </c>
      <c r="M1821" t="s">
        <v>2831</v>
      </c>
      <c r="N1821" t="s">
        <v>12151</v>
      </c>
      <c r="T1821"/>
    </row>
    <row r="1822" spans="1:22" hidden="1" x14ac:dyDescent="0.25">
      <c r="A1822" t="s">
        <v>12154</v>
      </c>
      <c r="B1822" t="s">
        <v>2870</v>
      </c>
      <c r="C1822" s="1">
        <v>44902</v>
      </c>
      <c r="D1822" s="1" t="s">
        <v>18</v>
      </c>
      <c r="E1822" s="2">
        <v>380</v>
      </c>
      <c r="F1822" s="2">
        <v>37.75</v>
      </c>
      <c r="G1822" s="2">
        <v>33.42</v>
      </c>
      <c r="H1822" s="2">
        <v>451.17</v>
      </c>
      <c r="I1822" t="s">
        <v>2871</v>
      </c>
      <c r="J1822" t="s">
        <v>286</v>
      </c>
      <c r="K1822">
        <v>29486</v>
      </c>
      <c r="L1822" t="s">
        <v>43</v>
      </c>
      <c r="M1822" t="s">
        <v>2831</v>
      </c>
      <c r="N1822" t="s">
        <v>12151</v>
      </c>
      <c r="T1822"/>
    </row>
    <row r="1823" spans="1:22" hidden="1" x14ac:dyDescent="0.25">
      <c r="A1823" t="s">
        <v>12152</v>
      </c>
      <c r="B1823" t="s">
        <v>2872</v>
      </c>
      <c r="C1823" s="1">
        <v>44858</v>
      </c>
      <c r="D1823" s="1" t="s">
        <v>18</v>
      </c>
      <c r="E1823" s="2">
        <v>159.99</v>
      </c>
      <c r="F1823" s="2">
        <v>28.09</v>
      </c>
      <c r="G1823" s="2">
        <v>15.04</v>
      </c>
      <c r="H1823" s="2">
        <v>203.12</v>
      </c>
      <c r="I1823" t="s">
        <v>2873</v>
      </c>
      <c r="J1823" t="s">
        <v>59</v>
      </c>
      <c r="K1823">
        <v>75002</v>
      </c>
      <c r="L1823" t="s">
        <v>43</v>
      </c>
      <c r="M1823" t="s">
        <v>2831</v>
      </c>
      <c r="N1823" t="s">
        <v>12151</v>
      </c>
      <c r="T1823"/>
    </row>
    <row r="1824" spans="1:22" hidden="1" x14ac:dyDescent="0.25">
      <c r="A1824" t="s">
        <v>12153</v>
      </c>
      <c r="B1824" t="s">
        <v>2874</v>
      </c>
      <c r="C1824" s="1">
        <v>44886</v>
      </c>
      <c r="D1824" s="1" t="s">
        <v>18</v>
      </c>
      <c r="E1824" s="2">
        <v>25</v>
      </c>
      <c r="F1824" s="2">
        <v>19.03</v>
      </c>
      <c r="G1824" s="2">
        <v>2.64</v>
      </c>
      <c r="H1824" s="2">
        <v>46.67</v>
      </c>
      <c r="I1824" t="s">
        <v>2875</v>
      </c>
      <c r="J1824" t="s">
        <v>141</v>
      </c>
      <c r="K1824">
        <v>40059</v>
      </c>
      <c r="L1824" t="s">
        <v>43</v>
      </c>
      <c r="M1824" t="s">
        <v>2831</v>
      </c>
      <c r="N1824" t="s">
        <v>12151</v>
      </c>
      <c r="T1824"/>
    </row>
    <row r="1825" spans="1:22" hidden="1" x14ac:dyDescent="0.25">
      <c r="A1825" t="s">
        <v>12153</v>
      </c>
      <c r="B1825" t="s">
        <v>2876</v>
      </c>
      <c r="C1825" s="1">
        <v>44876</v>
      </c>
      <c r="D1825" s="1" t="s">
        <v>18</v>
      </c>
      <c r="E1825" s="2">
        <v>0</v>
      </c>
      <c r="F1825" s="2">
        <v>0</v>
      </c>
      <c r="G1825" s="2">
        <v>0</v>
      </c>
      <c r="H1825" s="2">
        <v>0</v>
      </c>
      <c r="I1825" t="s">
        <v>2840</v>
      </c>
      <c r="J1825" t="s">
        <v>27</v>
      </c>
      <c r="K1825">
        <v>70301</v>
      </c>
      <c r="L1825" t="s">
        <v>43</v>
      </c>
      <c r="M1825" t="s">
        <v>2831</v>
      </c>
      <c r="N1825" t="s">
        <v>12151</v>
      </c>
      <c r="T1825"/>
    </row>
    <row r="1826" spans="1:22" x14ac:dyDescent="0.25">
      <c r="A1826" t="s">
        <v>12152</v>
      </c>
      <c r="B1826" t="s">
        <v>2877</v>
      </c>
      <c r="C1826" s="1">
        <v>44839</v>
      </c>
      <c r="D1826" s="1" t="s">
        <v>23</v>
      </c>
      <c r="E1826" s="2">
        <v>50</v>
      </c>
      <c r="F1826" s="2">
        <v>0</v>
      </c>
      <c r="G1826" s="2">
        <v>0</v>
      </c>
      <c r="H1826" s="2">
        <v>50</v>
      </c>
      <c r="I1826" t="s">
        <v>17</v>
      </c>
      <c r="J1826" t="s">
        <v>17</v>
      </c>
      <c r="K1826" t="s">
        <v>17</v>
      </c>
      <c r="L1826" t="s">
        <v>24</v>
      </c>
      <c r="M1826" t="s">
        <v>2831</v>
      </c>
      <c r="N1826" t="s">
        <v>12151</v>
      </c>
      <c r="O1826" t="s">
        <v>12164</v>
      </c>
      <c r="Q1826" s="10">
        <f>E1826</f>
        <v>50</v>
      </c>
      <c r="T1826"/>
    </row>
    <row r="1827" spans="1:22" hidden="1" x14ac:dyDescent="0.25">
      <c r="A1827" t="s">
        <v>12154</v>
      </c>
      <c r="B1827" t="s">
        <v>2878</v>
      </c>
      <c r="C1827" s="1">
        <v>44915</v>
      </c>
      <c r="D1827" s="1" t="s">
        <v>18</v>
      </c>
      <c r="E1827" s="2">
        <v>324.99</v>
      </c>
      <c r="F1827" s="2">
        <v>33.32</v>
      </c>
      <c r="G1827" s="2">
        <v>32.26</v>
      </c>
      <c r="H1827" s="2">
        <v>390.57</v>
      </c>
      <c r="I1827" t="s">
        <v>1728</v>
      </c>
      <c r="J1827" t="s">
        <v>286</v>
      </c>
      <c r="K1827">
        <v>29401</v>
      </c>
      <c r="L1827" t="s">
        <v>43</v>
      </c>
      <c r="M1827" t="s">
        <v>2831</v>
      </c>
      <c r="N1827" t="s">
        <v>12151</v>
      </c>
      <c r="T1827"/>
    </row>
    <row r="1828" spans="1:22" hidden="1" x14ac:dyDescent="0.25">
      <c r="A1828" t="s">
        <v>12153</v>
      </c>
      <c r="B1828" t="s">
        <v>2879</v>
      </c>
      <c r="C1828" s="1">
        <v>44886</v>
      </c>
      <c r="D1828" s="1" t="s">
        <v>18</v>
      </c>
      <c r="E1828" s="2">
        <v>0</v>
      </c>
      <c r="F1828" s="2">
        <v>0</v>
      </c>
      <c r="G1828" s="2">
        <v>0</v>
      </c>
      <c r="H1828" s="2">
        <v>0</v>
      </c>
      <c r="I1828" t="s">
        <v>1556</v>
      </c>
      <c r="J1828" t="s">
        <v>286</v>
      </c>
      <c r="K1828">
        <v>29073</v>
      </c>
      <c r="L1828" t="s">
        <v>43</v>
      </c>
      <c r="M1828" t="s">
        <v>2831</v>
      </c>
      <c r="N1828" t="s">
        <v>12151</v>
      </c>
      <c r="T1828"/>
    </row>
    <row r="1829" spans="1:22" hidden="1" x14ac:dyDescent="0.25">
      <c r="A1829" t="s">
        <v>12153</v>
      </c>
      <c r="B1829" t="s">
        <v>2880</v>
      </c>
      <c r="C1829" s="1">
        <v>44867</v>
      </c>
      <c r="D1829" s="1" t="s">
        <v>18</v>
      </c>
      <c r="E1829" s="2">
        <v>330</v>
      </c>
      <c r="F1829" s="2">
        <v>48.66</v>
      </c>
      <c r="G1829" s="2">
        <v>26.51</v>
      </c>
      <c r="H1829" s="2">
        <v>405.17</v>
      </c>
      <c r="I1829" t="s">
        <v>2882</v>
      </c>
      <c r="J1829" t="s">
        <v>286</v>
      </c>
      <c r="K1829">
        <v>29708</v>
      </c>
      <c r="L1829" t="s">
        <v>43</v>
      </c>
      <c r="M1829" t="s">
        <v>2831</v>
      </c>
      <c r="N1829" t="s">
        <v>12151</v>
      </c>
      <c r="T1829"/>
    </row>
    <row r="1830" spans="1:22" hidden="1" x14ac:dyDescent="0.25">
      <c r="A1830" t="s">
        <v>12154</v>
      </c>
      <c r="B1830" t="s">
        <v>2883</v>
      </c>
      <c r="C1830" s="1">
        <v>44907</v>
      </c>
      <c r="D1830" s="1" t="s">
        <v>18</v>
      </c>
      <c r="E1830" s="2">
        <v>90</v>
      </c>
      <c r="F1830" s="2">
        <v>21.56</v>
      </c>
      <c r="G1830" s="2">
        <v>0</v>
      </c>
      <c r="H1830" s="2">
        <v>111.56</v>
      </c>
      <c r="I1830" t="s">
        <v>673</v>
      </c>
      <c r="J1830" t="s">
        <v>71</v>
      </c>
      <c r="K1830">
        <v>33629</v>
      </c>
      <c r="L1830" t="s">
        <v>43</v>
      </c>
      <c r="M1830" t="s">
        <v>2831</v>
      </c>
      <c r="N1830" t="s">
        <v>12151</v>
      </c>
      <c r="T1830"/>
    </row>
    <row r="1831" spans="1:22" x14ac:dyDescent="0.25">
      <c r="A1831" t="s">
        <v>12154</v>
      </c>
      <c r="B1831" t="s">
        <v>2884</v>
      </c>
      <c r="C1831" s="1">
        <v>44907</v>
      </c>
      <c r="D1831" s="1" t="s">
        <v>18</v>
      </c>
      <c r="E1831" s="2">
        <v>140</v>
      </c>
      <c r="F1831" s="2">
        <v>28.55</v>
      </c>
      <c r="G1831" s="2">
        <v>10.85</v>
      </c>
      <c r="H1831" s="2">
        <v>179.4</v>
      </c>
      <c r="I1831" t="s">
        <v>51</v>
      </c>
      <c r="J1831" t="s">
        <v>52</v>
      </c>
      <c r="K1831">
        <v>92120</v>
      </c>
      <c r="L1831" t="s">
        <v>43</v>
      </c>
      <c r="M1831" t="s">
        <v>2831</v>
      </c>
      <c r="N1831" t="s">
        <v>12151</v>
      </c>
      <c r="O1831" t="s">
        <v>12166</v>
      </c>
      <c r="P1831" s="10">
        <f>E1831</f>
        <v>140</v>
      </c>
      <c r="R1831" s="17">
        <f>VLOOKUP(I1831,Counties!$A$1:$D$1787,3,0)</f>
        <v>7.7499999999999999E-2</v>
      </c>
      <c r="S1831" s="10">
        <f>P1831*R1831</f>
        <v>10.85</v>
      </c>
      <c r="T1831" s="17" t="str">
        <f>VLOOKUP(I1831,Counties!$A$1:$D$1787,4,0)</f>
        <v>San Diego</v>
      </c>
      <c r="U1831" s="10">
        <f>G1831</f>
        <v>10.85</v>
      </c>
      <c r="V1831" s="10">
        <f>S1831-U1831</f>
        <v>0</v>
      </c>
    </row>
    <row r="1832" spans="1:22" hidden="1" x14ac:dyDescent="0.25">
      <c r="A1832" t="s">
        <v>12153</v>
      </c>
      <c r="B1832" t="s">
        <v>2886</v>
      </c>
      <c r="C1832" s="1">
        <v>44872</v>
      </c>
      <c r="D1832" s="1" t="s">
        <v>18</v>
      </c>
      <c r="E1832" s="2">
        <v>0</v>
      </c>
      <c r="F1832" s="2">
        <v>0</v>
      </c>
      <c r="G1832" s="2">
        <v>0</v>
      </c>
      <c r="H1832" s="2">
        <v>0</v>
      </c>
      <c r="I1832" t="s">
        <v>2887</v>
      </c>
      <c r="J1832" t="s">
        <v>93</v>
      </c>
      <c r="K1832" t="s">
        <v>2888</v>
      </c>
      <c r="L1832" t="s">
        <v>43</v>
      </c>
      <c r="M1832" t="s">
        <v>2831</v>
      </c>
      <c r="N1832" t="s">
        <v>12151</v>
      </c>
      <c r="T1832"/>
    </row>
    <row r="1833" spans="1:22" hidden="1" x14ac:dyDescent="0.25">
      <c r="A1833" t="s">
        <v>12154</v>
      </c>
      <c r="B1833" t="s">
        <v>2889</v>
      </c>
      <c r="C1833" s="1">
        <v>44916</v>
      </c>
      <c r="D1833" s="1" t="s">
        <v>18</v>
      </c>
      <c r="E1833" s="2">
        <v>295</v>
      </c>
      <c r="F1833" s="2">
        <v>61.36</v>
      </c>
      <c r="G1833" s="2">
        <v>19.7</v>
      </c>
      <c r="H1833" s="2">
        <v>376.06</v>
      </c>
      <c r="I1833" t="s">
        <v>197</v>
      </c>
      <c r="J1833" t="s">
        <v>198</v>
      </c>
      <c r="K1833">
        <v>89141</v>
      </c>
      <c r="L1833" t="s">
        <v>43</v>
      </c>
      <c r="M1833" t="s">
        <v>2831</v>
      </c>
      <c r="N1833" t="s">
        <v>12151</v>
      </c>
      <c r="T1833"/>
    </row>
    <row r="1834" spans="1:22" hidden="1" x14ac:dyDescent="0.25">
      <c r="A1834" t="s">
        <v>12152</v>
      </c>
      <c r="B1834" t="s">
        <v>2890</v>
      </c>
      <c r="C1834" s="1">
        <v>44857</v>
      </c>
      <c r="D1834" s="1" t="s">
        <v>18</v>
      </c>
      <c r="E1834" s="2">
        <v>0</v>
      </c>
      <c r="F1834" s="2">
        <v>0</v>
      </c>
      <c r="G1834" s="2">
        <v>0</v>
      </c>
      <c r="H1834" s="2">
        <v>0</v>
      </c>
      <c r="I1834" t="s">
        <v>759</v>
      </c>
      <c r="J1834" t="s">
        <v>33</v>
      </c>
      <c r="K1834">
        <v>37205</v>
      </c>
      <c r="L1834" t="s">
        <v>43</v>
      </c>
      <c r="M1834" t="s">
        <v>2831</v>
      </c>
      <c r="N1834" t="s">
        <v>12151</v>
      </c>
      <c r="T1834"/>
    </row>
    <row r="1835" spans="1:22" hidden="1" x14ac:dyDescent="0.25">
      <c r="A1835" t="s">
        <v>12153</v>
      </c>
      <c r="B1835" t="s">
        <v>2891</v>
      </c>
      <c r="C1835" s="1">
        <v>44880</v>
      </c>
      <c r="D1835" s="1" t="s">
        <v>18</v>
      </c>
      <c r="E1835" s="2">
        <v>0</v>
      </c>
      <c r="F1835" s="2">
        <v>0</v>
      </c>
      <c r="G1835" s="2">
        <v>0</v>
      </c>
      <c r="H1835" s="2">
        <v>0</v>
      </c>
      <c r="I1835" t="s">
        <v>127</v>
      </c>
      <c r="J1835" t="s">
        <v>59</v>
      </c>
      <c r="K1835">
        <v>76132</v>
      </c>
      <c r="L1835" t="s">
        <v>43</v>
      </c>
      <c r="M1835" t="s">
        <v>2831</v>
      </c>
      <c r="N1835" t="s">
        <v>12151</v>
      </c>
      <c r="T1835"/>
    </row>
    <row r="1836" spans="1:22" hidden="1" x14ac:dyDescent="0.25">
      <c r="A1836" t="s">
        <v>12152</v>
      </c>
      <c r="B1836" t="s">
        <v>2892</v>
      </c>
      <c r="C1836" s="1">
        <v>44841</v>
      </c>
      <c r="D1836" s="1" t="s">
        <v>54</v>
      </c>
      <c r="E1836" s="2">
        <v>-290</v>
      </c>
      <c r="F1836" s="2">
        <v>-48.66</v>
      </c>
      <c r="G1836" s="2">
        <v>-15.37</v>
      </c>
      <c r="H1836" s="2">
        <v>-354.03</v>
      </c>
      <c r="I1836" t="s">
        <v>2893</v>
      </c>
      <c r="J1836" t="s">
        <v>30</v>
      </c>
      <c r="K1836">
        <v>24141</v>
      </c>
      <c r="L1836" t="s">
        <v>43</v>
      </c>
      <c r="M1836" t="s">
        <v>2831</v>
      </c>
      <c r="N1836" t="s">
        <v>12151</v>
      </c>
      <c r="T1836"/>
    </row>
    <row r="1837" spans="1:22" hidden="1" x14ac:dyDescent="0.25">
      <c r="A1837" t="s">
        <v>12152</v>
      </c>
      <c r="B1837" t="s">
        <v>2894</v>
      </c>
      <c r="C1837" s="1">
        <v>44858</v>
      </c>
      <c r="D1837" s="1" t="s">
        <v>18</v>
      </c>
      <c r="E1837" s="2">
        <v>159.99</v>
      </c>
      <c r="F1837" s="2">
        <v>29.86</v>
      </c>
      <c r="G1837" s="2">
        <v>15.18</v>
      </c>
      <c r="H1837" s="2">
        <v>205.03</v>
      </c>
      <c r="I1837" t="s">
        <v>1665</v>
      </c>
      <c r="J1837" t="s">
        <v>46</v>
      </c>
      <c r="K1837">
        <v>31768</v>
      </c>
      <c r="L1837" t="s">
        <v>21</v>
      </c>
      <c r="M1837" t="s">
        <v>2831</v>
      </c>
      <c r="N1837" t="s">
        <v>12151</v>
      </c>
      <c r="T1837"/>
    </row>
    <row r="1838" spans="1:22" hidden="1" x14ac:dyDescent="0.25">
      <c r="A1838" t="s">
        <v>12152</v>
      </c>
      <c r="B1838" t="s">
        <v>2895</v>
      </c>
      <c r="C1838" s="1">
        <v>44846</v>
      </c>
      <c r="D1838" s="1" t="s">
        <v>18</v>
      </c>
      <c r="E1838" s="2">
        <v>555</v>
      </c>
      <c r="F1838" s="2">
        <v>50.76</v>
      </c>
      <c r="G1838" s="2">
        <v>0</v>
      </c>
      <c r="H1838" s="2">
        <v>605.76</v>
      </c>
      <c r="I1838" t="s">
        <v>2826</v>
      </c>
      <c r="J1838" t="s">
        <v>93</v>
      </c>
      <c r="K1838">
        <v>65804</v>
      </c>
      <c r="L1838" t="s">
        <v>43</v>
      </c>
      <c r="M1838" t="s">
        <v>2831</v>
      </c>
      <c r="N1838" t="s">
        <v>12151</v>
      </c>
      <c r="T1838"/>
    </row>
    <row r="1839" spans="1:22" hidden="1" x14ac:dyDescent="0.25">
      <c r="A1839" t="s">
        <v>12152</v>
      </c>
      <c r="B1839" t="s">
        <v>2896</v>
      </c>
      <c r="C1839" s="1">
        <v>44841</v>
      </c>
      <c r="D1839" s="1" t="s">
        <v>18</v>
      </c>
      <c r="E1839" s="2">
        <v>300</v>
      </c>
      <c r="F1839" s="2">
        <v>48.66</v>
      </c>
      <c r="G1839" s="2">
        <v>15.91</v>
      </c>
      <c r="H1839" s="2">
        <v>364.57</v>
      </c>
      <c r="I1839" t="s">
        <v>2893</v>
      </c>
      <c r="J1839" t="s">
        <v>30</v>
      </c>
      <c r="K1839">
        <v>24141</v>
      </c>
      <c r="L1839" t="s">
        <v>21</v>
      </c>
      <c r="M1839" t="s">
        <v>2831</v>
      </c>
      <c r="N1839" t="s">
        <v>12151</v>
      </c>
      <c r="T1839"/>
    </row>
    <row r="1840" spans="1:22" x14ac:dyDescent="0.25">
      <c r="A1840" t="s">
        <v>12154</v>
      </c>
      <c r="B1840" t="s">
        <v>2898</v>
      </c>
      <c r="C1840" s="1">
        <v>44911</v>
      </c>
      <c r="D1840" s="1" t="s">
        <v>18</v>
      </c>
      <c r="E1840" s="2">
        <v>150</v>
      </c>
      <c r="F1840" s="2">
        <v>29.86</v>
      </c>
      <c r="G1840" s="2">
        <v>9.89</v>
      </c>
      <c r="H1840" s="2">
        <v>189.75</v>
      </c>
      <c r="I1840" t="s">
        <v>1290</v>
      </c>
      <c r="J1840" t="s">
        <v>299</v>
      </c>
      <c r="K1840">
        <v>53125</v>
      </c>
      <c r="L1840" t="s">
        <v>75</v>
      </c>
      <c r="M1840" t="s">
        <v>2897</v>
      </c>
      <c r="N1840" t="s">
        <v>12151</v>
      </c>
      <c r="O1840" t="s">
        <v>12166</v>
      </c>
      <c r="P1840" s="10">
        <f t="shared" ref="P1840:P1841" si="691">E1840</f>
        <v>150</v>
      </c>
      <c r="R1840" s="12">
        <v>7.7499999999999999E-2</v>
      </c>
      <c r="S1840" s="10">
        <f t="shared" ref="S1840:S1841" si="692">P1840*R1840</f>
        <v>11.625</v>
      </c>
      <c r="T1840" t="s">
        <v>822</v>
      </c>
      <c r="U1840" s="10">
        <f t="shared" ref="U1840:U1841" si="693">G1840</f>
        <v>9.89</v>
      </c>
      <c r="V1840" s="10">
        <f t="shared" ref="V1840:V1841" si="694">S1840-U1840</f>
        <v>1.7349999999999994</v>
      </c>
    </row>
    <row r="1841" spans="1:22" x14ac:dyDescent="0.25">
      <c r="A1841" t="s">
        <v>12154</v>
      </c>
      <c r="B1841" t="s">
        <v>2899</v>
      </c>
      <c r="C1841" s="1">
        <v>44908</v>
      </c>
      <c r="D1841" s="1" t="s">
        <v>18</v>
      </c>
      <c r="E1841" s="2">
        <v>1365</v>
      </c>
      <c r="F1841" s="2">
        <v>163.62</v>
      </c>
      <c r="G1841" s="2">
        <v>84.18</v>
      </c>
      <c r="H1841" s="2">
        <v>1612.8</v>
      </c>
      <c r="I1841" t="s">
        <v>2900</v>
      </c>
      <c r="J1841" t="s">
        <v>299</v>
      </c>
      <c r="K1841">
        <v>54304</v>
      </c>
      <c r="L1841" t="s">
        <v>75</v>
      </c>
      <c r="M1841" t="s">
        <v>2897</v>
      </c>
      <c r="N1841" t="s">
        <v>12151</v>
      </c>
      <c r="O1841" t="s">
        <v>12166</v>
      </c>
      <c r="P1841" s="10">
        <f t="shared" si="691"/>
        <v>1365</v>
      </c>
      <c r="R1841" s="12">
        <v>7.7499999999999999E-2</v>
      </c>
      <c r="S1841" s="10">
        <f t="shared" si="692"/>
        <v>105.78749999999999</v>
      </c>
      <c r="T1841" t="s">
        <v>822</v>
      </c>
      <c r="U1841" s="10">
        <f t="shared" si="693"/>
        <v>84.18</v>
      </c>
      <c r="V1841" s="10">
        <f t="shared" si="694"/>
        <v>21.607499999999987</v>
      </c>
    </row>
    <row r="1842" spans="1:22" x14ac:dyDescent="0.25">
      <c r="A1842" t="s">
        <v>12153</v>
      </c>
      <c r="B1842" t="s">
        <v>2901</v>
      </c>
      <c r="C1842" s="1">
        <v>44876</v>
      </c>
      <c r="D1842" s="1" t="s">
        <v>23</v>
      </c>
      <c r="E1842" s="2">
        <v>50</v>
      </c>
      <c r="F1842" s="2">
        <v>0</v>
      </c>
      <c r="G1842" s="2">
        <v>0</v>
      </c>
      <c r="H1842" s="2">
        <v>50</v>
      </c>
      <c r="I1842" t="s">
        <v>17</v>
      </c>
      <c r="J1842" t="s">
        <v>17</v>
      </c>
      <c r="K1842" t="s">
        <v>17</v>
      </c>
      <c r="L1842" t="s">
        <v>148</v>
      </c>
      <c r="M1842" t="s">
        <v>2897</v>
      </c>
      <c r="N1842" t="s">
        <v>12151</v>
      </c>
      <c r="O1842" t="s">
        <v>12164</v>
      </c>
      <c r="Q1842" s="10">
        <f>E1842</f>
        <v>50</v>
      </c>
      <c r="T1842"/>
    </row>
    <row r="1843" spans="1:22" hidden="1" x14ac:dyDescent="0.25">
      <c r="A1843" t="s">
        <v>12153</v>
      </c>
      <c r="B1843" t="s">
        <v>2902</v>
      </c>
      <c r="C1843" s="1">
        <v>44886</v>
      </c>
      <c r="D1843" s="1" t="s">
        <v>18</v>
      </c>
      <c r="E1843" s="2">
        <v>124</v>
      </c>
      <c r="F1843" s="2">
        <v>29.86</v>
      </c>
      <c r="G1843" s="2">
        <v>10.78</v>
      </c>
      <c r="H1843" s="2">
        <v>164.64</v>
      </c>
      <c r="I1843" t="s">
        <v>2903</v>
      </c>
      <c r="J1843" t="s">
        <v>134</v>
      </c>
      <c r="K1843">
        <v>46795</v>
      </c>
      <c r="L1843" t="s">
        <v>43</v>
      </c>
      <c r="M1843" t="s">
        <v>2897</v>
      </c>
      <c r="N1843" t="s">
        <v>12151</v>
      </c>
      <c r="T1843"/>
    </row>
    <row r="1844" spans="1:22" hidden="1" x14ac:dyDescent="0.25">
      <c r="A1844" t="s">
        <v>12153</v>
      </c>
      <c r="B1844" t="s">
        <v>2904</v>
      </c>
      <c r="C1844" s="1">
        <v>44886</v>
      </c>
      <c r="D1844" s="1" t="s">
        <v>18</v>
      </c>
      <c r="E1844" s="2">
        <v>227.65</v>
      </c>
      <c r="F1844" s="2">
        <v>48.66</v>
      </c>
      <c r="G1844" s="2">
        <v>16.57</v>
      </c>
      <c r="H1844" s="2">
        <v>292.88</v>
      </c>
      <c r="I1844" t="s">
        <v>2905</v>
      </c>
      <c r="J1844" t="s">
        <v>88</v>
      </c>
      <c r="K1844">
        <v>18360</v>
      </c>
      <c r="L1844" t="s">
        <v>43</v>
      </c>
      <c r="M1844" t="s">
        <v>2897</v>
      </c>
      <c r="N1844" t="s">
        <v>12151</v>
      </c>
      <c r="T1844"/>
    </row>
    <row r="1845" spans="1:22" x14ac:dyDescent="0.25">
      <c r="A1845" t="s">
        <v>12152</v>
      </c>
      <c r="B1845" t="s">
        <v>2906</v>
      </c>
      <c r="C1845" s="1">
        <v>44854</v>
      </c>
      <c r="D1845" s="1" t="s">
        <v>23</v>
      </c>
      <c r="E1845" s="2">
        <v>50</v>
      </c>
      <c r="F1845" s="2">
        <v>0</v>
      </c>
      <c r="G1845" s="2">
        <v>0</v>
      </c>
      <c r="H1845" s="2">
        <v>50</v>
      </c>
      <c r="I1845" t="s">
        <v>17</v>
      </c>
      <c r="J1845" t="s">
        <v>17</v>
      </c>
      <c r="K1845" t="s">
        <v>17</v>
      </c>
      <c r="L1845" t="s">
        <v>148</v>
      </c>
      <c r="M1845" t="s">
        <v>2897</v>
      </c>
      <c r="N1845" t="s">
        <v>12151</v>
      </c>
      <c r="O1845" t="s">
        <v>12164</v>
      </c>
      <c r="Q1845" s="10">
        <f>E1845</f>
        <v>50</v>
      </c>
      <c r="T1845"/>
    </row>
    <row r="1846" spans="1:22" x14ac:dyDescent="0.25">
      <c r="A1846" t="s">
        <v>12154</v>
      </c>
      <c r="B1846" t="s">
        <v>2907</v>
      </c>
      <c r="C1846" s="1">
        <v>44910</v>
      </c>
      <c r="D1846" s="1" t="s">
        <v>18</v>
      </c>
      <c r="E1846" s="2">
        <v>187</v>
      </c>
      <c r="F1846" s="2">
        <v>25.1</v>
      </c>
      <c r="G1846" s="2">
        <v>14.05</v>
      </c>
      <c r="H1846" s="2">
        <v>226.15</v>
      </c>
      <c r="I1846" t="s">
        <v>2908</v>
      </c>
      <c r="J1846" t="s">
        <v>78</v>
      </c>
      <c r="K1846">
        <v>8844</v>
      </c>
      <c r="L1846" t="s">
        <v>75</v>
      </c>
      <c r="M1846" t="s">
        <v>2897</v>
      </c>
      <c r="N1846" t="s">
        <v>12151</v>
      </c>
      <c r="O1846" t="s">
        <v>12166</v>
      </c>
      <c r="P1846" s="10">
        <f>E1846</f>
        <v>187</v>
      </c>
      <c r="R1846" s="12">
        <v>7.7499999999999999E-2</v>
      </c>
      <c r="S1846" s="10">
        <f>P1846*R1846</f>
        <v>14.4925</v>
      </c>
      <c r="T1846" t="s">
        <v>822</v>
      </c>
      <c r="U1846" s="10">
        <f>G1846</f>
        <v>14.05</v>
      </c>
      <c r="V1846" s="10">
        <f>S1846-U1846</f>
        <v>0.44249999999999901</v>
      </c>
    </row>
    <row r="1847" spans="1:22" x14ac:dyDescent="0.25">
      <c r="A1847" t="s">
        <v>12153</v>
      </c>
      <c r="B1847" t="s">
        <v>2909</v>
      </c>
      <c r="C1847" s="1">
        <v>44878</v>
      </c>
      <c r="D1847" s="1" t="s">
        <v>23</v>
      </c>
      <c r="E1847" s="2">
        <v>50</v>
      </c>
      <c r="F1847" s="2">
        <v>0</v>
      </c>
      <c r="G1847" s="2">
        <v>0</v>
      </c>
      <c r="H1847" s="2">
        <v>50</v>
      </c>
      <c r="I1847" t="s">
        <v>17</v>
      </c>
      <c r="J1847" t="s">
        <v>17</v>
      </c>
      <c r="K1847" t="s">
        <v>17</v>
      </c>
      <c r="L1847" t="s">
        <v>148</v>
      </c>
      <c r="M1847" t="s">
        <v>2897</v>
      </c>
      <c r="N1847" t="s">
        <v>12151</v>
      </c>
      <c r="O1847" t="s">
        <v>12164</v>
      </c>
      <c r="Q1847" s="10">
        <f>E1847</f>
        <v>50</v>
      </c>
      <c r="T1847"/>
    </row>
    <row r="1848" spans="1:22" hidden="1" x14ac:dyDescent="0.25">
      <c r="A1848" t="s">
        <v>12154</v>
      </c>
      <c r="B1848" t="s">
        <v>2910</v>
      </c>
      <c r="C1848" s="1">
        <v>44914</v>
      </c>
      <c r="D1848" s="1" t="s">
        <v>18</v>
      </c>
      <c r="E1848" s="2">
        <v>0</v>
      </c>
      <c r="F1848" s="2">
        <v>0</v>
      </c>
      <c r="G1848" s="2">
        <v>0</v>
      </c>
      <c r="H1848" s="2">
        <v>0</v>
      </c>
      <c r="I1848" t="s">
        <v>1111</v>
      </c>
      <c r="J1848" t="s">
        <v>203</v>
      </c>
      <c r="K1848">
        <v>60631</v>
      </c>
      <c r="L1848" t="s">
        <v>43</v>
      </c>
      <c r="M1848" t="s">
        <v>2897</v>
      </c>
      <c r="N1848" t="s">
        <v>12151</v>
      </c>
      <c r="T1848"/>
    </row>
    <row r="1849" spans="1:22" hidden="1" x14ac:dyDescent="0.25">
      <c r="A1849" t="s">
        <v>12153</v>
      </c>
      <c r="B1849" t="s">
        <v>2911</v>
      </c>
      <c r="C1849" s="1">
        <v>44886</v>
      </c>
      <c r="D1849" s="1" t="s">
        <v>18</v>
      </c>
      <c r="E1849" s="2">
        <v>474</v>
      </c>
      <c r="F1849" s="2">
        <v>52.86</v>
      </c>
      <c r="G1849" s="2">
        <v>23.7</v>
      </c>
      <c r="H1849" s="2">
        <v>550.55999999999995</v>
      </c>
      <c r="I1849" t="s">
        <v>977</v>
      </c>
      <c r="J1849" t="s">
        <v>299</v>
      </c>
      <c r="K1849">
        <v>54115</v>
      </c>
      <c r="L1849" t="s">
        <v>43</v>
      </c>
      <c r="M1849" t="s">
        <v>2897</v>
      </c>
      <c r="N1849" t="s">
        <v>12151</v>
      </c>
      <c r="T1849"/>
    </row>
    <row r="1850" spans="1:22" x14ac:dyDescent="0.25">
      <c r="A1850" t="s">
        <v>12153</v>
      </c>
      <c r="B1850" t="s">
        <v>2912</v>
      </c>
      <c r="C1850" s="1">
        <v>44886</v>
      </c>
      <c r="D1850" s="1" t="s">
        <v>18</v>
      </c>
      <c r="E1850" s="2">
        <v>124</v>
      </c>
      <c r="F1850" s="2">
        <v>28.55</v>
      </c>
      <c r="G1850" s="2">
        <v>9.6</v>
      </c>
      <c r="H1850" s="2">
        <v>162.15</v>
      </c>
      <c r="I1850" t="s">
        <v>51</v>
      </c>
      <c r="J1850" t="s">
        <v>52</v>
      </c>
      <c r="K1850">
        <v>92111</v>
      </c>
      <c r="L1850" t="s">
        <v>43</v>
      </c>
      <c r="M1850" t="s">
        <v>2897</v>
      </c>
      <c r="N1850" t="s">
        <v>12151</v>
      </c>
      <c r="O1850" t="s">
        <v>12166</v>
      </c>
      <c r="P1850" s="10">
        <f>E1850</f>
        <v>124</v>
      </c>
      <c r="R1850" s="17">
        <f>VLOOKUP(I1850,Counties!$A$1:$D$1787,3,0)</f>
        <v>7.7499999999999999E-2</v>
      </c>
      <c r="S1850" s="10">
        <f>P1850*R1850</f>
        <v>9.61</v>
      </c>
      <c r="T1850" s="17" t="str">
        <f>VLOOKUP(I1850,Counties!$A$1:$D$1787,4,0)</f>
        <v>San Diego</v>
      </c>
      <c r="U1850" s="10">
        <f>G1850</f>
        <v>9.6</v>
      </c>
      <c r="V1850" s="10">
        <f>S1850-U1850</f>
        <v>9.9999999999997868E-3</v>
      </c>
    </row>
    <row r="1851" spans="1:22" hidden="1" x14ac:dyDescent="0.25">
      <c r="A1851" t="s">
        <v>12153</v>
      </c>
      <c r="B1851" t="s">
        <v>2913</v>
      </c>
      <c r="C1851" s="1">
        <v>44886</v>
      </c>
      <c r="D1851" s="1" t="s">
        <v>18</v>
      </c>
      <c r="E1851" s="2">
        <v>248</v>
      </c>
      <c r="F1851" s="2">
        <v>48.66</v>
      </c>
      <c r="G1851" s="2">
        <v>13.64</v>
      </c>
      <c r="H1851" s="2">
        <v>310.3</v>
      </c>
      <c r="I1851" t="s">
        <v>137</v>
      </c>
      <c r="J1851" t="s">
        <v>299</v>
      </c>
      <c r="K1851">
        <v>54016</v>
      </c>
      <c r="L1851" t="s">
        <v>43</v>
      </c>
      <c r="M1851" t="s">
        <v>2897</v>
      </c>
      <c r="N1851" t="s">
        <v>12151</v>
      </c>
      <c r="T1851"/>
    </row>
    <row r="1852" spans="1:22" hidden="1" x14ac:dyDescent="0.25">
      <c r="A1852" t="s">
        <v>12153</v>
      </c>
      <c r="B1852" t="s">
        <v>2914</v>
      </c>
      <c r="C1852" s="1">
        <v>44886</v>
      </c>
      <c r="D1852" s="1" t="s">
        <v>18</v>
      </c>
      <c r="E1852" s="2">
        <v>248</v>
      </c>
      <c r="F1852" s="2">
        <v>48.66</v>
      </c>
      <c r="G1852" s="2">
        <v>18.54</v>
      </c>
      <c r="H1852" s="2">
        <v>315.2</v>
      </c>
      <c r="I1852" t="s">
        <v>2816</v>
      </c>
      <c r="J1852" t="s">
        <v>203</v>
      </c>
      <c r="K1852" t="s">
        <v>2915</v>
      </c>
      <c r="L1852" t="s">
        <v>21</v>
      </c>
      <c r="M1852" t="s">
        <v>2897</v>
      </c>
      <c r="N1852" t="s">
        <v>12151</v>
      </c>
      <c r="T1852"/>
    </row>
    <row r="1853" spans="1:22" x14ac:dyDescent="0.25">
      <c r="A1853" t="s">
        <v>12152</v>
      </c>
      <c r="B1853" t="s">
        <v>2916</v>
      </c>
      <c r="C1853" s="1">
        <v>44853</v>
      </c>
      <c r="D1853" s="1" t="s">
        <v>23</v>
      </c>
      <c r="E1853" s="2">
        <v>50</v>
      </c>
      <c r="F1853" s="2">
        <v>0</v>
      </c>
      <c r="G1853" s="2">
        <v>0</v>
      </c>
      <c r="H1853" s="2">
        <v>50</v>
      </c>
      <c r="I1853" t="s">
        <v>17</v>
      </c>
      <c r="J1853" t="s">
        <v>17</v>
      </c>
      <c r="K1853" t="s">
        <v>17</v>
      </c>
      <c r="L1853" t="s">
        <v>148</v>
      </c>
      <c r="M1853" t="s">
        <v>2897</v>
      </c>
      <c r="N1853" t="s">
        <v>12151</v>
      </c>
      <c r="O1853" t="s">
        <v>12164</v>
      </c>
      <c r="Q1853" s="10">
        <f>E1853</f>
        <v>50</v>
      </c>
      <c r="T1853"/>
    </row>
    <row r="1854" spans="1:22" hidden="1" x14ac:dyDescent="0.25">
      <c r="A1854" t="s">
        <v>12153</v>
      </c>
      <c r="B1854" t="s">
        <v>2917</v>
      </c>
      <c r="C1854" s="1">
        <v>44886</v>
      </c>
      <c r="D1854" s="1" t="s">
        <v>18</v>
      </c>
      <c r="E1854" s="2">
        <v>248</v>
      </c>
      <c r="F1854" s="2">
        <v>38.65</v>
      </c>
      <c r="G1854" s="2">
        <v>20.78</v>
      </c>
      <c r="H1854" s="2">
        <v>307.43</v>
      </c>
      <c r="I1854" t="s">
        <v>197</v>
      </c>
      <c r="J1854" t="s">
        <v>198</v>
      </c>
      <c r="K1854">
        <v>89131</v>
      </c>
      <c r="L1854" t="s">
        <v>43</v>
      </c>
      <c r="M1854" t="s">
        <v>2897</v>
      </c>
      <c r="N1854" t="s">
        <v>12151</v>
      </c>
      <c r="T1854"/>
    </row>
    <row r="1855" spans="1:22" x14ac:dyDescent="0.25">
      <c r="A1855" t="s">
        <v>12154</v>
      </c>
      <c r="B1855" t="s">
        <v>2918</v>
      </c>
      <c r="C1855" s="1">
        <v>44909</v>
      </c>
      <c r="D1855" s="1" t="s">
        <v>23</v>
      </c>
      <c r="E1855" s="2">
        <v>50</v>
      </c>
      <c r="F1855" s="2">
        <v>0</v>
      </c>
      <c r="G1855" s="2">
        <v>0</v>
      </c>
      <c r="H1855" s="2">
        <v>50</v>
      </c>
      <c r="I1855" t="s">
        <v>17</v>
      </c>
      <c r="J1855" t="s">
        <v>17</v>
      </c>
      <c r="K1855" t="s">
        <v>17</v>
      </c>
      <c r="L1855" t="s">
        <v>24</v>
      </c>
      <c r="M1855" t="s">
        <v>2897</v>
      </c>
      <c r="N1855" t="s">
        <v>12151</v>
      </c>
      <c r="O1855" t="s">
        <v>12164</v>
      </c>
      <c r="Q1855" s="10">
        <f>E1855</f>
        <v>50</v>
      </c>
      <c r="T1855"/>
    </row>
    <row r="1856" spans="1:22" hidden="1" x14ac:dyDescent="0.25">
      <c r="A1856" t="s">
        <v>12153</v>
      </c>
      <c r="B1856" t="s">
        <v>2919</v>
      </c>
      <c r="C1856" s="1">
        <v>44886</v>
      </c>
      <c r="D1856" s="1" t="s">
        <v>18</v>
      </c>
      <c r="E1856" s="2">
        <v>124</v>
      </c>
      <c r="F1856" s="2">
        <v>29.86</v>
      </c>
      <c r="G1856" s="2">
        <v>7.45</v>
      </c>
      <c r="H1856" s="2">
        <v>161.31</v>
      </c>
      <c r="I1856" t="s">
        <v>2920</v>
      </c>
      <c r="J1856" t="s">
        <v>30</v>
      </c>
      <c r="K1856">
        <v>20148</v>
      </c>
      <c r="L1856" t="s">
        <v>21</v>
      </c>
      <c r="M1856" t="s">
        <v>2897</v>
      </c>
      <c r="N1856" t="s">
        <v>12151</v>
      </c>
      <c r="T1856"/>
    </row>
    <row r="1857" spans="1:22" hidden="1" x14ac:dyDescent="0.25">
      <c r="A1857" t="s">
        <v>12153</v>
      </c>
      <c r="B1857" t="s">
        <v>2921</v>
      </c>
      <c r="C1857" s="1">
        <v>44886</v>
      </c>
      <c r="D1857" s="1" t="s">
        <v>18</v>
      </c>
      <c r="E1857" s="2">
        <v>248</v>
      </c>
      <c r="F1857" s="2">
        <v>48.66</v>
      </c>
      <c r="G1857" s="2">
        <v>18.54</v>
      </c>
      <c r="H1857" s="2">
        <v>315.2</v>
      </c>
      <c r="I1857" t="s">
        <v>2922</v>
      </c>
      <c r="J1857" t="s">
        <v>203</v>
      </c>
      <c r="K1857">
        <v>60586</v>
      </c>
      <c r="L1857" t="s">
        <v>21</v>
      </c>
      <c r="M1857" t="s">
        <v>2897</v>
      </c>
      <c r="N1857" t="s">
        <v>12151</v>
      </c>
      <c r="T1857"/>
    </row>
    <row r="1858" spans="1:22" hidden="1" x14ac:dyDescent="0.25">
      <c r="A1858" t="s">
        <v>12153</v>
      </c>
      <c r="B1858" t="s">
        <v>2923</v>
      </c>
      <c r="C1858" s="1">
        <v>44886</v>
      </c>
      <c r="D1858" s="1" t="s">
        <v>18</v>
      </c>
      <c r="E1858" s="2">
        <v>124</v>
      </c>
      <c r="F1858" s="2">
        <v>46.78</v>
      </c>
      <c r="G1858" s="2">
        <v>0</v>
      </c>
      <c r="H1858" s="2">
        <v>170.78</v>
      </c>
      <c r="I1858" t="s">
        <v>2924</v>
      </c>
      <c r="J1858" t="s">
        <v>2925</v>
      </c>
      <c r="K1858">
        <v>99686</v>
      </c>
      <c r="L1858" t="s">
        <v>21</v>
      </c>
      <c r="M1858" t="s">
        <v>2897</v>
      </c>
      <c r="N1858" t="s">
        <v>12151</v>
      </c>
      <c r="T1858"/>
    </row>
    <row r="1859" spans="1:22" hidden="1" x14ac:dyDescent="0.25">
      <c r="A1859" t="s">
        <v>12154</v>
      </c>
      <c r="B1859" t="s">
        <v>2926</v>
      </c>
      <c r="C1859" s="1">
        <v>44914</v>
      </c>
      <c r="D1859" s="1" t="s">
        <v>18</v>
      </c>
      <c r="E1859" s="2">
        <v>149</v>
      </c>
      <c r="F1859" s="2">
        <v>23.66</v>
      </c>
      <c r="G1859" s="2">
        <v>16.420000000000002</v>
      </c>
      <c r="H1859" s="2">
        <v>189.08</v>
      </c>
      <c r="I1859" t="s">
        <v>2927</v>
      </c>
      <c r="J1859" t="s">
        <v>1328</v>
      </c>
      <c r="K1859" t="s">
        <v>2928</v>
      </c>
      <c r="L1859" t="s">
        <v>43</v>
      </c>
      <c r="M1859" t="s">
        <v>2897</v>
      </c>
      <c r="N1859" t="s">
        <v>12151</v>
      </c>
      <c r="T1859"/>
    </row>
    <row r="1860" spans="1:22" hidden="1" x14ac:dyDescent="0.25">
      <c r="A1860" t="s">
        <v>12153</v>
      </c>
      <c r="B1860" t="s">
        <v>2929</v>
      </c>
      <c r="C1860" s="1">
        <v>44886</v>
      </c>
      <c r="D1860" s="1" t="s">
        <v>18</v>
      </c>
      <c r="E1860" s="2">
        <v>248</v>
      </c>
      <c r="F1860" s="2">
        <v>48.66</v>
      </c>
      <c r="G1860" s="2">
        <v>25.97</v>
      </c>
      <c r="H1860" s="2">
        <v>322.63</v>
      </c>
      <c r="I1860" t="s">
        <v>2930</v>
      </c>
      <c r="J1860" t="s">
        <v>39</v>
      </c>
      <c r="K1860">
        <v>14214</v>
      </c>
      <c r="L1860" t="s">
        <v>43</v>
      </c>
      <c r="M1860" t="s">
        <v>2897</v>
      </c>
      <c r="N1860" t="s">
        <v>12151</v>
      </c>
      <c r="T1860"/>
    </row>
    <row r="1861" spans="1:22" x14ac:dyDescent="0.25">
      <c r="A1861" t="s">
        <v>12153</v>
      </c>
      <c r="B1861" t="s">
        <v>2931</v>
      </c>
      <c r="C1861" s="1">
        <v>44869</v>
      </c>
      <c r="D1861" s="1" t="s">
        <v>23</v>
      </c>
      <c r="E1861" s="2">
        <v>50</v>
      </c>
      <c r="F1861" s="2">
        <v>0</v>
      </c>
      <c r="G1861" s="2">
        <v>0</v>
      </c>
      <c r="H1861" s="2">
        <v>50</v>
      </c>
      <c r="I1861" t="s">
        <v>17</v>
      </c>
      <c r="J1861" t="s">
        <v>17</v>
      </c>
      <c r="K1861" t="s">
        <v>17</v>
      </c>
      <c r="L1861" t="s">
        <v>148</v>
      </c>
      <c r="M1861" t="s">
        <v>2897</v>
      </c>
      <c r="N1861" t="s">
        <v>12151</v>
      </c>
      <c r="O1861" t="s">
        <v>12164</v>
      </c>
      <c r="Q1861" s="10">
        <f>E1861</f>
        <v>50</v>
      </c>
      <c r="T1861"/>
    </row>
    <row r="1862" spans="1:22" hidden="1" x14ac:dyDescent="0.25">
      <c r="A1862" t="s">
        <v>12153</v>
      </c>
      <c r="B1862" t="s">
        <v>2932</v>
      </c>
      <c r="C1862" s="1">
        <v>44886</v>
      </c>
      <c r="D1862" s="1" t="s">
        <v>18</v>
      </c>
      <c r="E1862" s="2">
        <v>248</v>
      </c>
      <c r="F1862" s="2">
        <v>48.66</v>
      </c>
      <c r="G1862" s="2">
        <v>13.64</v>
      </c>
      <c r="H1862" s="2">
        <v>310.3</v>
      </c>
      <c r="I1862" t="s">
        <v>2933</v>
      </c>
      <c r="J1862" t="s">
        <v>299</v>
      </c>
      <c r="K1862">
        <v>53179</v>
      </c>
      <c r="L1862" t="s">
        <v>43</v>
      </c>
      <c r="M1862" t="s">
        <v>2897</v>
      </c>
      <c r="N1862" t="s">
        <v>12151</v>
      </c>
      <c r="T1862"/>
    </row>
    <row r="1863" spans="1:22" x14ac:dyDescent="0.25">
      <c r="A1863" t="s">
        <v>12152</v>
      </c>
      <c r="B1863" t="s">
        <v>2934</v>
      </c>
      <c r="C1863" s="1">
        <v>44858</v>
      </c>
      <c r="D1863" s="1" t="s">
        <v>23</v>
      </c>
      <c r="E1863" s="2">
        <v>50</v>
      </c>
      <c r="F1863" s="2">
        <v>0</v>
      </c>
      <c r="G1863" s="2">
        <v>0</v>
      </c>
      <c r="H1863" s="2">
        <v>50</v>
      </c>
      <c r="I1863" t="s">
        <v>17</v>
      </c>
      <c r="J1863" t="s">
        <v>17</v>
      </c>
      <c r="K1863" t="s">
        <v>17</v>
      </c>
      <c r="L1863" t="s">
        <v>148</v>
      </c>
      <c r="M1863" t="s">
        <v>2897</v>
      </c>
      <c r="N1863" t="s">
        <v>12151</v>
      </c>
      <c r="O1863" t="s">
        <v>12164</v>
      </c>
      <c r="Q1863" s="10">
        <f>E1863</f>
        <v>50</v>
      </c>
      <c r="T1863"/>
    </row>
    <row r="1864" spans="1:22" x14ac:dyDescent="0.25">
      <c r="A1864" t="s">
        <v>12154</v>
      </c>
      <c r="B1864" t="s">
        <v>2935</v>
      </c>
      <c r="C1864" s="1">
        <v>44910</v>
      </c>
      <c r="D1864" s="1" t="s">
        <v>18</v>
      </c>
      <c r="E1864" s="2">
        <v>95</v>
      </c>
      <c r="F1864" s="2">
        <v>19.03</v>
      </c>
      <c r="G1864" s="2">
        <v>7.13</v>
      </c>
      <c r="H1864" s="2">
        <v>121.16</v>
      </c>
      <c r="I1864" t="s">
        <v>2936</v>
      </c>
      <c r="J1864" t="s">
        <v>203</v>
      </c>
      <c r="K1864">
        <v>60043</v>
      </c>
      <c r="L1864" t="s">
        <v>75</v>
      </c>
      <c r="M1864" t="s">
        <v>2897</v>
      </c>
      <c r="N1864" t="s">
        <v>12151</v>
      </c>
      <c r="O1864" t="s">
        <v>12166</v>
      </c>
      <c r="P1864" s="10">
        <f t="shared" ref="P1864:P1865" si="695">E1864</f>
        <v>95</v>
      </c>
      <c r="R1864" s="12">
        <v>7.7499999999999999E-2</v>
      </c>
      <c r="S1864" s="10">
        <f>P1864*R1864</f>
        <v>7.3624999999999998</v>
      </c>
      <c r="T1864" t="s">
        <v>822</v>
      </c>
      <c r="U1864" s="10">
        <f t="shared" ref="U1864:U1865" si="696">G1864</f>
        <v>7.13</v>
      </c>
      <c r="V1864" s="10">
        <f t="shared" ref="V1864:V1865" si="697">S1864-U1864</f>
        <v>0.23249999999999993</v>
      </c>
    </row>
    <row r="1865" spans="1:22" x14ac:dyDescent="0.25">
      <c r="A1865" t="s">
        <v>12153</v>
      </c>
      <c r="B1865" t="s">
        <v>2937</v>
      </c>
      <c r="C1865" s="1">
        <v>44886</v>
      </c>
      <c r="D1865" s="1" t="s">
        <v>18</v>
      </c>
      <c r="E1865" s="2">
        <v>248</v>
      </c>
      <c r="F1865" s="2">
        <v>36.78</v>
      </c>
      <c r="G1865" s="2">
        <v>19.23</v>
      </c>
      <c r="H1865" s="2">
        <v>304.01</v>
      </c>
      <c r="I1865" t="s">
        <v>3310</v>
      </c>
      <c r="J1865" t="s">
        <v>52</v>
      </c>
      <c r="K1865">
        <v>95391</v>
      </c>
      <c r="L1865" t="s">
        <v>43</v>
      </c>
      <c r="M1865" t="s">
        <v>2897</v>
      </c>
      <c r="N1865" t="s">
        <v>12151</v>
      </c>
      <c r="O1865" t="s">
        <v>12166</v>
      </c>
      <c r="P1865" s="10">
        <f t="shared" si="695"/>
        <v>248</v>
      </c>
      <c r="R1865" s="17">
        <f>VLOOKUP(I1865,Counties!$A$1:$D$1787,3,0)</f>
        <v>8.2500000000000004E-2</v>
      </c>
      <c r="S1865" s="10">
        <f>P1865*R1865</f>
        <v>20.46</v>
      </c>
      <c r="T1865" s="17" t="str">
        <f>VLOOKUP(I1865,Counties!$A$1:$D$1787,4,0)</f>
        <v>San Joaquin</v>
      </c>
      <c r="U1865" s="10">
        <f t="shared" si="696"/>
        <v>19.23</v>
      </c>
      <c r="V1865" s="10">
        <f t="shared" si="697"/>
        <v>1.2300000000000004</v>
      </c>
    </row>
    <row r="1866" spans="1:22" x14ac:dyDescent="0.25">
      <c r="A1866" t="s">
        <v>12152</v>
      </c>
      <c r="B1866" t="s">
        <v>2939</v>
      </c>
      <c r="C1866" s="1">
        <v>44865</v>
      </c>
      <c r="D1866" s="1" t="s">
        <v>23</v>
      </c>
      <c r="E1866" s="2">
        <v>50</v>
      </c>
      <c r="F1866" s="2">
        <v>0</v>
      </c>
      <c r="G1866" s="2">
        <v>0</v>
      </c>
      <c r="H1866" s="2">
        <v>50</v>
      </c>
      <c r="I1866" t="s">
        <v>17</v>
      </c>
      <c r="J1866" t="s">
        <v>17</v>
      </c>
      <c r="K1866" t="s">
        <v>17</v>
      </c>
      <c r="L1866" t="s">
        <v>148</v>
      </c>
      <c r="M1866" t="s">
        <v>2897</v>
      </c>
      <c r="N1866" t="s">
        <v>12151</v>
      </c>
      <c r="O1866" t="s">
        <v>12164</v>
      </c>
      <c r="Q1866" s="10">
        <f>E1866</f>
        <v>50</v>
      </c>
      <c r="T1866"/>
    </row>
    <row r="1867" spans="1:22" hidden="1" x14ac:dyDescent="0.25">
      <c r="A1867" t="s">
        <v>12153</v>
      </c>
      <c r="B1867" t="s">
        <v>2940</v>
      </c>
      <c r="C1867" s="1">
        <v>44886</v>
      </c>
      <c r="D1867" s="1" t="s">
        <v>18</v>
      </c>
      <c r="E1867" s="2">
        <v>248</v>
      </c>
      <c r="F1867" s="2">
        <v>48.66</v>
      </c>
      <c r="G1867" s="2">
        <v>20.77</v>
      </c>
      <c r="H1867" s="2">
        <v>317.43</v>
      </c>
      <c r="I1867" t="s">
        <v>2941</v>
      </c>
      <c r="J1867" t="s">
        <v>71</v>
      </c>
      <c r="K1867">
        <v>34638</v>
      </c>
      <c r="L1867" t="s">
        <v>43</v>
      </c>
      <c r="M1867" t="s">
        <v>2897</v>
      </c>
      <c r="N1867" t="s">
        <v>12151</v>
      </c>
      <c r="T1867"/>
    </row>
    <row r="1868" spans="1:22" x14ac:dyDescent="0.25">
      <c r="A1868" t="s">
        <v>12154</v>
      </c>
      <c r="B1868" t="s">
        <v>2942</v>
      </c>
      <c r="C1868" s="1">
        <v>44922</v>
      </c>
      <c r="D1868" s="1" t="s">
        <v>18</v>
      </c>
      <c r="E1868" s="2">
        <v>75</v>
      </c>
      <c r="F1868" s="2">
        <v>19.03</v>
      </c>
      <c r="G1868" s="2">
        <v>5.18</v>
      </c>
      <c r="H1868" s="2">
        <v>99.21</v>
      </c>
      <c r="I1868" t="s">
        <v>2943</v>
      </c>
      <c r="J1868" t="s">
        <v>299</v>
      </c>
      <c r="K1868">
        <v>53217</v>
      </c>
      <c r="L1868" t="s">
        <v>75</v>
      </c>
      <c r="M1868" t="s">
        <v>2897</v>
      </c>
      <c r="N1868" t="s">
        <v>12151</v>
      </c>
      <c r="O1868" t="s">
        <v>12166</v>
      </c>
      <c r="P1868" s="10">
        <f>E1868</f>
        <v>75</v>
      </c>
      <c r="R1868" s="12">
        <v>7.7499999999999999E-2</v>
      </c>
      <c r="S1868" s="10">
        <f>P1868*R1868</f>
        <v>5.8125</v>
      </c>
      <c r="T1868" t="s">
        <v>822</v>
      </c>
      <c r="U1868" s="10">
        <f>G1868</f>
        <v>5.18</v>
      </c>
      <c r="V1868" s="10">
        <f>S1868-U1868</f>
        <v>0.63250000000000028</v>
      </c>
    </row>
    <row r="1869" spans="1:22" hidden="1" x14ac:dyDescent="0.25">
      <c r="A1869" t="s">
        <v>12154</v>
      </c>
      <c r="B1869" t="s">
        <v>2944</v>
      </c>
      <c r="C1869" s="1">
        <v>44907</v>
      </c>
      <c r="D1869" s="1" t="s">
        <v>18</v>
      </c>
      <c r="E1869" s="2">
        <v>0</v>
      </c>
      <c r="F1869" s="2">
        <v>0</v>
      </c>
      <c r="G1869" s="2">
        <v>0</v>
      </c>
      <c r="H1869" s="2">
        <v>0</v>
      </c>
      <c r="I1869" t="s">
        <v>2945</v>
      </c>
      <c r="J1869" t="s">
        <v>299</v>
      </c>
      <c r="K1869">
        <v>54205</v>
      </c>
      <c r="L1869" t="s">
        <v>43</v>
      </c>
      <c r="M1869" t="s">
        <v>2897</v>
      </c>
      <c r="N1869" t="s">
        <v>12151</v>
      </c>
      <c r="T1869"/>
    </row>
    <row r="1870" spans="1:22" hidden="1" x14ac:dyDescent="0.25">
      <c r="A1870" t="s">
        <v>12153</v>
      </c>
      <c r="B1870" t="s">
        <v>2946</v>
      </c>
      <c r="C1870" s="1">
        <v>44886</v>
      </c>
      <c r="D1870" s="1" t="s">
        <v>18</v>
      </c>
      <c r="E1870" s="2">
        <v>248</v>
      </c>
      <c r="F1870" s="2">
        <v>48.66</v>
      </c>
      <c r="G1870" s="2">
        <v>18.54</v>
      </c>
      <c r="H1870" s="2">
        <v>315.2</v>
      </c>
      <c r="I1870" t="s">
        <v>1111</v>
      </c>
      <c r="J1870" t="s">
        <v>203</v>
      </c>
      <c r="K1870">
        <v>60631</v>
      </c>
      <c r="L1870" t="s">
        <v>21</v>
      </c>
      <c r="M1870" t="s">
        <v>2897</v>
      </c>
      <c r="N1870" t="s">
        <v>12151</v>
      </c>
      <c r="T1870"/>
    </row>
    <row r="1871" spans="1:22" hidden="1" x14ac:dyDescent="0.25">
      <c r="A1871" t="s">
        <v>12153</v>
      </c>
      <c r="B1871" t="s">
        <v>2947</v>
      </c>
      <c r="C1871" s="1">
        <v>44886</v>
      </c>
      <c r="D1871" s="1" t="s">
        <v>18</v>
      </c>
      <c r="E1871" s="2">
        <v>124</v>
      </c>
      <c r="F1871" s="2">
        <v>29.86</v>
      </c>
      <c r="G1871" s="2">
        <v>6.2</v>
      </c>
      <c r="H1871" s="2">
        <v>160.06</v>
      </c>
      <c r="I1871" t="s">
        <v>2948</v>
      </c>
      <c r="J1871" t="s">
        <v>299</v>
      </c>
      <c r="K1871">
        <v>54155</v>
      </c>
      <c r="L1871" t="s">
        <v>43</v>
      </c>
      <c r="M1871" t="s">
        <v>2897</v>
      </c>
      <c r="N1871" t="s">
        <v>12151</v>
      </c>
      <c r="T1871"/>
    </row>
    <row r="1872" spans="1:22" x14ac:dyDescent="0.25">
      <c r="A1872" t="s">
        <v>12153</v>
      </c>
      <c r="B1872" t="s">
        <v>2949</v>
      </c>
      <c r="C1872" s="1">
        <v>44871</v>
      </c>
      <c r="D1872" s="1" t="s">
        <v>23</v>
      </c>
      <c r="E1872" s="2">
        <v>50</v>
      </c>
      <c r="F1872" s="2">
        <v>0</v>
      </c>
      <c r="G1872" s="2">
        <v>0</v>
      </c>
      <c r="H1872" s="2">
        <v>50</v>
      </c>
      <c r="I1872" t="s">
        <v>17</v>
      </c>
      <c r="J1872" t="s">
        <v>17</v>
      </c>
      <c r="K1872" t="s">
        <v>17</v>
      </c>
      <c r="L1872" t="s">
        <v>148</v>
      </c>
      <c r="M1872" t="s">
        <v>2897</v>
      </c>
      <c r="N1872" t="s">
        <v>12151</v>
      </c>
      <c r="O1872" t="s">
        <v>12164</v>
      </c>
      <c r="Q1872" s="10">
        <f t="shared" ref="Q1872:Q1873" si="698">E1872</f>
        <v>50</v>
      </c>
      <c r="T1872"/>
    </row>
    <row r="1873" spans="1:22" x14ac:dyDescent="0.25">
      <c r="A1873" t="s">
        <v>12152</v>
      </c>
      <c r="B1873" t="s">
        <v>2950</v>
      </c>
      <c r="C1873" s="1">
        <v>44861</v>
      </c>
      <c r="D1873" s="1" t="s">
        <v>23</v>
      </c>
      <c r="E1873" s="2">
        <v>50</v>
      </c>
      <c r="F1873" s="2">
        <v>0</v>
      </c>
      <c r="G1873" s="2">
        <v>0</v>
      </c>
      <c r="H1873" s="2">
        <v>50</v>
      </c>
      <c r="I1873" t="s">
        <v>17</v>
      </c>
      <c r="J1873" t="s">
        <v>17</v>
      </c>
      <c r="K1873" t="s">
        <v>17</v>
      </c>
      <c r="L1873" t="s">
        <v>148</v>
      </c>
      <c r="M1873" t="s">
        <v>2897</v>
      </c>
      <c r="N1873" t="s">
        <v>12151</v>
      </c>
      <c r="O1873" t="s">
        <v>12164</v>
      </c>
      <c r="Q1873" s="10">
        <f t="shared" si="698"/>
        <v>50</v>
      </c>
      <c r="T1873"/>
    </row>
    <row r="1874" spans="1:22" hidden="1" x14ac:dyDescent="0.25">
      <c r="A1874" t="s">
        <v>12153</v>
      </c>
      <c r="B1874" t="s">
        <v>2951</v>
      </c>
      <c r="C1874" s="1">
        <v>44886</v>
      </c>
      <c r="D1874" s="1" t="s">
        <v>18</v>
      </c>
      <c r="E1874" s="2">
        <v>124</v>
      </c>
      <c r="F1874" s="2">
        <v>29.86</v>
      </c>
      <c r="G1874" s="2">
        <v>9.7799999999999994</v>
      </c>
      <c r="H1874" s="2">
        <v>163.63999999999999</v>
      </c>
      <c r="I1874" t="s">
        <v>2952</v>
      </c>
      <c r="J1874" t="s">
        <v>405</v>
      </c>
      <c r="K1874">
        <v>6512</v>
      </c>
      <c r="L1874" t="s">
        <v>21</v>
      </c>
      <c r="M1874" t="s">
        <v>2897</v>
      </c>
      <c r="N1874" t="s">
        <v>12151</v>
      </c>
      <c r="T1874"/>
    </row>
    <row r="1875" spans="1:22" x14ac:dyDescent="0.25">
      <c r="A1875" t="s">
        <v>12152</v>
      </c>
      <c r="B1875" t="s">
        <v>2953</v>
      </c>
      <c r="C1875" s="1">
        <v>44857</v>
      </c>
      <c r="D1875" s="1" t="s">
        <v>23</v>
      </c>
      <c r="E1875" s="2">
        <v>50</v>
      </c>
      <c r="F1875" s="2">
        <v>0</v>
      </c>
      <c r="G1875" s="2">
        <v>0</v>
      </c>
      <c r="H1875" s="2">
        <v>50</v>
      </c>
      <c r="I1875" t="s">
        <v>17</v>
      </c>
      <c r="J1875" t="s">
        <v>17</v>
      </c>
      <c r="K1875" t="s">
        <v>17</v>
      </c>
      <c r="L1875" t="s">
        <v>148</v>
      </c>
      <c r="M1875" t="s">
        <v>2897</v>
      </c>
      <c r="N1875" t="s">
        <v>12151</v>
      </c>
      <c r="O1875" t="s">
        <v>12164</v>
      </c>
      <c r="Q1875" s="10">
        <f t="shared" ref="Q1875:Q1876" si="699">E1875</f>
        <v>50</v>
      </c>
      <c r="T1875"/>
    </row>
    <row r="1876" spans="1:22" x14ac:dyDescent="0.25">
      <c r="A1876" t="s">
        <v>12153</v>
      </c>
      <c r="B1876" t="s">
        <v>2954</v>
      </c>
      <c r="C1876" s="1">
        <v>44882</v>
      </c>
      <c r="D1876" s="1" t="s">
        <v>23</v>
      </c>
      <c r="E1876" s="2">
        <v>50</v>
      </c>
      <c r="F1876" s="2">
        <v>0</v>
      </c>
      <c r="G1876" s="2">
        <v>0</v>
      </c>
      <c r="H1876" s="2">
        <v>50</v>
      </c>
      <c r="I1876" t="s">
        <v>17</v>
      </c>
      <c r="J1876" t="s">
        <v>17</v>
      </c>
      <c r="K1876" t="s">
        <v>17</v>
      </c>
      <c r="L1876" t="s">
        <v>148</v>
      </c>
      <c r="M1876" t="s">
        <v>2897</v>
      </c>
      <c r="N1876" t="s">
        <v>12151</v>
      </c>
      <c r="O1876" t="s">
        <v>12164</v>
      </c>
      <c r="Q1876" s="10">
        <f t="shared" si="699"/>
        <v>50</v>
      </c>
      <c r="T1876"/>
    </row>
    <row r="1877" spans="1:22" hidden="1" x14ac:dyDescent="0.25">
      <c r="A1877" t="s">
        <v>12153</v>
      </c>
      <c r="B1877" t="s">
        <v>2955</v>
      </c>
      <c r="C1877" s="1">
        <v>44886</v>
      </c>
      <c r="D1877" s="1" t="s">
        <v>18</v>
      </c>
      <c r="E1877" s="2">
        <v>248</v>
      </c>
      <c r="F1877" s="2">
        <v>38.65</v>
      </c>
      <c r="G1877" s="2">
        <v>20.51</v>
      </c>
      <c r="H1877" s="2">
        <v>307.16000000000003</v>
      </c>
      <c r="I1877" t="s">
        <v>283</v>
      </c>
      <c r="J1877" t="s">
        <v>198</v>
      </c>
      <c r="K1877">
        <v>89523</v>
      </c>
      <c r="L1877" t="s">
        <v>43</v>
      </c>
      <c r="M1877" t="s">
        <v>2897</v>
      </c>
      <c r="N1877" t="s">
        <v>12151</v>
      </c>
      <c r="T1877"/>
    </row>
    <row r="1878" spans="1:22" hidden="1" x14ac:dyDescent="0.25">
      <c r="A1878" t="s">
        <v>12153</v>
      </c>
      <c r="B1878" t="s">
        <v>2956</v>
      </c>
      <c r="C1878" s="1">
        <v>44886</v>
      </c>
      <c r="D1878" s="1" t="s">
        <v>18</v>
      </c>
      <c r="E1878" s="2">
        <v>248</v>
      </c>
      <c r="F1878" s="2">
        <v>43.23</v>
      </c>
      <c r="G1878" s="2">
        <v>16.02</v>
      </c>
      <c r="H1878" s="2">
        <v>307.25</v>
      </c>
      <c r="I1878" t="s">
        <v>975</v>
      </c>
      <c r="J1878" t="s">
        <v>544</v>
      </c>
      <c r="K1878" t="s">
        <v>2957</v>
      </c>
      <c r="L1878" t="s">
        <v>43</v>
      </c>
      <c r="M1878" t="s">
        <v>2897</v>
      </c>
      <c r="N1878" t="s">
        <v>12151</v>
      </c>
      <c r="T1878"/>
    </row>
    <row r="1879" spans="1:22" x14ac:dyDescent="0.25">
      <c r="A1879" t="s">
        <v>12154</v>
      </c>
      <c r="B1879" t="s">
        <v>2958</v>
      </c>
      <c r="C1879" s="1">
        <v>44918</v>
      </c>
      <c r="D1879" s="1" t="s">
        <v>18</v>
      </c>
      <c r="E1879" s="2">
        <v>248</v>
      </c>
      <c r="F1879" s="2">
        <v>36.78</v>
      </c>
      <c r="G1879" s="2">
        <v>21.71</v>
      </c>
      <c r="H1879" s="2">
        <v>306.49</v>
      </c>
      <c r="I1879" t="s">
        <v>2959</v>
      </c>
      <c r="J1879" t="s">
        <v>52</v>
      </c>
      <c r="K1879">
        <v>92592</v>
      </c>
      <c r="L1879" t="s">
        <v>43</v>
      </c>
      <c r="M1879" t="s">
        <v>2897</v>
      </c>
      <c r="N1879" t="s">
        <v>12151</v>
      </c>
      <c r="O1879" t="s">
        <v>12166</v>
      </c>
      <c r="P1879" s="10">
        <f>E1879</f>
        <v>248</v>
      </c>
      <c r="R1879" s="17">
        <f>VLOOKUP(I1879,Counties!$A$1:$D$1787,3,0)</f>
        <v>8.7499999999999994E-2</v>
      </c>
      <c r="S1879" s="10">
        <f>P1879*R1879</f>
        <v>21.7</v>
      </c>
      <c r="T1879" s="17" t="str">
        <f>VLOOKUP(I1879,Counties!$A$1:$D$1787,4,0)</f>
        <v>Riverside</v>
      </c>
      <c r="U1879" s="10">
        <f>G1879</f>
        <v>21.71</v>
      </c>
      <c r="V1879" s="10">
        <f>S1879-U1879</f>
        <v>-1.0000000000001563E-2</v>
      </c>
    </row>
    <row r="1880" spans="1:22" hidden="1" x14ac:dyDescent="0.25">
      <c r="A1880" t="s">
        <v>12153</v>
      </c>
      <c r="B1880" t="s">
        <v>2960</v>
      </c>
      <c r="C1880" s="1">
        <v>44886</v>
      </c>
      <c r="D1880" s="1" t="s">
        <v>18</v>
      </c>
      <c r="E1880" s="2">
        <v>248</v>
      </c>
      <c r="F1880" s="2">
        <v>48.66</v>
      </c>
      <c r="G1880" s="2">
        <v>13.64</v>
      </c>
      <c r="H1880" s="2">
        <v>310.3</v>
      </c>
      <c r="I1880" t="s">
        <v>2900</v>
      </c>
      <c r="J1880" t="s">
        <v>299</v>
      </c>
      <c r="K1880">
        <v>54304</v>
      </c>
      <c r="L1880" t="s">
        <v>43</v>
      </c>
      <c r="M1880" t="s">
        <v>2897</v>
      </c>
      <c r="N1880" t="s">
        <v>12151</v>
      </c>
      <c r="T1880"/>
    </row>
    <row r="1881" spans="1:22" x14ac:dyDescent="0.25">
      <c r="A1881" t="s">
        <v>12152</v>
      </c>
      <c r="B1881" t="s">
        <v>2961</v>
      </c>
      <c r="C1881" s="1">
        <v>44857</v>
      </c>
      <c r="D1881" s="1" t="s">
        <v>23</v>
      </c>
      <c r="E1881" s="2">
        <v>50</v>
      </c>
      <c r="F1881" s="2">
        <v>0</v>
      </c>
      <c r="G1881" s="2">
        <v>0</v>
      </c>
      <c r="H1881" s="2">
        <v>50</v>
      </c>
      <c r="I1881" t="s">
        <v>17</v>
      </c>
      <c r="J1881" t="s">
        <v>17</v>
      </c>
      <c r="K1881" t="s">
        <v>17</v>
      </c>
      <c r="L1881" t="s">
        <v>148</v>
      </c>
      <c r="M1881" t="s">
        <v>2897</v>
      </c>
      <c r="N1881" t="s">
        <v>12151</v>
      </c>
      <c r="O1881" t="s">
        <v>12164</v>
      </c>
      <c r="Q1881" s="10">
        <f>E1881</f>
        <v>50</v>
      </c>
      <c r="T1881"/>
    </row>
    <row r="1882" spans="1:22" hidden="1" x14ac:dyDescent="0.25">
      <c r="A1882" t="s">
        <v>12153</v>
      </c>
      <c r="B1882" t="s">
        <v>2962</v>
      </c>
      <c r="C1882" s="1">
        <v>44882</v>
      </c>
      <c r="D1882" s="1" t="s">
        <v>18</v>
      </c>
      <c r="E1882" s="2">
        <v>4070.4</v>
      </c>
      <c r="F1882" s="2">
        <v>306.76</v>
      </c>
      <c r="G1882" s="2">
        <v>223.87</v>
      </c>
      <c r="H1882" s="2">
        <v>4601.03</v>
      </c>
      <c r="I1882" t="s">
        <v>2900</v>
      </c>
      <c r="J1882" t="s">
        <v>299</v>
      </c>
      <c r="K1882">
        <v>54304</v>
      </c>
      <c r="L1882" t="s">
        <v>43</v>
      </c>
      <c r="M1882" t="s">
        <v>2897</v>
      </c>
      <c r="N1882" t="s">
        <v>12151</v>
      </c>
      <c r="T1882"/>
    </row>
    <row r="1883" spans="1:22" x14ac:dyDescent="0.25">
      <c r="A1883" t="s">
        <v>12152</v>
      </c>
      <c r="B1883" t="s">
        <v>2963</v>
      </c>
      <c r="C1883" s="1">
        <v>44853</v>
      </c>
      <c r="D1883" s="1" t="s">
        <v>23</v>
      </c>
      <c r="E1883" s="2">
        <v>50</v>
      </c>
      <c r="F1883" s="2">
        <v>0</v>
      </c>
      <c r="G1883" s="2">
        <v>0</v>
      </c>
      <c r="H1883" s="2">
        <v>50</v>
      </c>
      <c r="I1883" t="s">
        <v>17</v>
      </c>
      <c r="J1883" t="s">
        <v>17</v>
      </c>
      <c r="K1883" t="s">
        <v>17</v>
      </c>
      <c r="L1883" t="s">
        <v>148</v>
      </c>
      <c r="M1883" t="s">
        <v>2897</v>
      </c>
      <c r="N1883" t="s">
        <v>12151</v>
      </c>
      <c r="O1883" t="s">
        <v>12164</v>
      </c>
      <c r="Q1883" s="10">
        <f t="shared" ref="Q1883:Q1884" si="700">E1883</f>
        <v>50</v>
      </c>
      <c r="T1883"/>
    </row>
    <row r="1884" spans="1:22" x14ac:dyDescent="0.25">
      <c r="A1884" t="s">
        <v>12153</v>
      </c>
      <c r="B1884" t="s">
        <v>2964</v>
      </c>
      <c r="C1884" s="1">
        <v>44888</v>
      </c>
      <c r="D1884" s="1" t="s">
        <v>23</v>
      </c>
      <c r="E1884" s="2">
        <v>50</v>
      </c>
      <c r="F1884" s="2">
        <v>0</v>
      </c>
      <c r="G1884" s="2">
        <v>0</v>
      </c>
      <c r="H1884" s="2">
        <v>50</v>
      </c>
      <c r="I1884" t="s">
        <v>17</v>
      </c>
      <c r="J1884" t="s">
        <v>17</v>
      </c>
      <c r="K1884" t="s">
        <v>17</v>
      </c>
      <c r="L1884" t="s">
        <v>148</v>
      </c>
      <c r="M1884" t="s">
        <v>2897</v>
      </c>
      <c r="N1884" t="s">
        <v>12151</v>
      </c>
      <c r="O1884" t="s">
        <v>12164</v>
      </c>
      <c r="Q1884" s="10">
        <f t="shared" si="700"/>
        <v>50</v>
      </c>
      <c r="T1884"/>
    </row>
    <row r="1885" spans="1:22" hidden="1" x14ac:dyDescent="0.25">
      <c r="A1885" t="s">
        <v>12153</v>
      </c>
      <c r="B1885" t="s">
        <v>2965</v>
      </c>
      <c r="C1885" s="1">
        <v>44886</v>
      </c>
      <c r="D1885" s="1" t="s">
        <v>18</v>
      </c>
      <c r="E1885" s="2">
        <v>293.14999999999998</v>
      </c>
      <c r="F1885" s="2">
        <v>37.299999999999997</v>
      </c>
      <c r="G1885" s="2">
        <v>24.62</v>
      </c>
      <c r="H1885" s="2">
        <v>355.07</v>
      </c>
      <c r="I1885" t="s">
        <v>2966</v>
      </c>
      <c r="J1885" t="s">
        <v>453</v>
      </c>
      <c r="K1885">
        <v>98671</v>
      </c>
      <c r="L1885" t="s">
        <v>43</v>
      </c>
      <c r="M1885" t="s">
        <v>2897</v>
      </c>
      <c r="N1885" t="s">
        <v>12151</v>
      </c>
      <c r="T1885"/>
    </row>
    <row r="1886" spans="1:22" x14ac:dyDescent="0.25">
      <c r="A1886" t="s">
        <v>12152</v>
      </c>
      <c r="B1886" t="s">
        <v>2967</v>
      </c>
      <c r="C1886" s="1">
        <v>44857</v>
      </c>
      <c r="D1886" s="1" t="s">
        <v>23</v>
      </c>
      <c r="E1886" s="2">
        <v>50</v>
      </c>
      <c r="F1886" s="2">
        <v>0</v>
      </c>
      <c r="G1886" s="2">
        <v>0</v>
      </c>
      <c r="H1886" s="2">
        <v>50</v>
      </c>
      <c r="I1886" t="s">
        <v>17</v>
      </c>
      <c r="J1886" t="s">
        <v>17</v>
      </c>
      <c r="K1886" t="s">
        <v>17</v>
      </c>
      <c r="L1886" t="s">
        <v>148</v>
      </c>
      <c r="M1886" t="s">
        <v>2897</v>
      </c>
      <c r="N1886" t="s">
        <v>12151</v>
      </c>
      <c r="O1886" t="s">
        <v>12164</v>
      </c>
      <c r="Q1886" s="10">
        <f>E1886</f>
        <v>50</v>
      </c>
      <c r="T1886"/>
    </row>
    <row r="1887" spans="1:22" x14ac:dyDescent="0.25">
      <c r="A1887" t="s">
        <v>12153</v>
      </c>
      <c r="B1887" t="s">
        <v>2968</v>
      </c>
      <c r="C1887" s="1">
        <v>44886</v>
      </c>
      <c r="D1887" s="1" t="s">
        <v>18</v>
      </c>
      <c r="E1887" s="2">
        <v>248</v>
      </c>
      <c r="F1887" s="2">
        <v>36.78</v>
      </c>
      <c r="G1887" s="2">
        <v>19.23</v>
      </c>
      <c r="H1887" s="2">
        <v>304.01</v>
      </c>
      <c r="I1887" t="s">
        <v>2969</v>
      </c>
      <c r="J1887" t="s">
        <v>52</v>
      </c>
      <c r="K1887">
        <v>92024</v>
      </c>
      <c r="L1887" t="s">
        <v>43</v>
      </c>
      <c r="M1887" t="s">
        <v>2897</v>
      </c>
      <c r="N1887" t="s">
        <v>12151</v>
      </c>
      <c r="O1887" t="s">
        <v>12166</v>
      </c>
      <c r="P1887" s="10">
        <f>E1887</f>
        <v>248</v>
      </c>
      <c r="R1887" s="17">
        <f>VLOOKUP(I1887,Counties!$A$1:$D$1787,3,0)</f>
        <v>7.7499999999999999E-2</v>
      </c>
      <c r="S1887" s="10">
        <f>P1887*R1887</f>
        <v>19.22</v>
      </c>
      <c r="T1887" s="17" t="str">
        <f>VLOOKUP(I1887,Counties!$A$1:$D$1787,4,0)</f>
        <v>San Diego</v>
      </c>
      <c r="U1887" s="10">
        <f>G1887</f>
        <v>19.23</v>
      </c>
      <c r="V1887" s="10">
        <f>S1887-U1887</f>
        <v>-1.0000000000001563E-2</v>
      </c>
    </row>
    <row r="1888" spans="1:22" hidden="1" x14ac:dyDescent="0.25">
      <c r="A1888" t="s">
        <v>12153</v>
      </c>
      <c r="B1888" t="s">
        <v>2970</v>
      </c>
      <c r="C1888" s="1">
        <v>44886</v>
      </c>
      <c r="D1888" s="1" t="s">
        <v>18</v>
      </c>
      <c r="E1888" s="2">
        <v>248</v>
      </c>
      <c r="F1888" s="2">
        <v>48.66</v>
      </c>
      <c r="G1888" s="2">
        <v>12.4</v>
      </c>
      <c r="H1888" s="2">
        <v>309.06</v>
      </c>
      <c r="I1888" t="s">
        <v>2971</v>
      </c>
      <c r="J1888" t="s">
        <v>299</v>
      </c>
      <c r="K1888">
        <v>54956</v>
      </c>
      <c r="L1888" t="s">
        <v>43</v>
      </c>
      <c r="M1888" t="s">
        <v>2897</v>
      </c>
      <c r="N1888" t="s">
        <v>12151</v>
      </c>
      <c r="T1888"/>
    </row>
    <row r="1889" spans="1:22" x14ac:dyDescent="0.25">
      <c r="A1889" t="s">
        <v>12152</v>
      </c>
      <c r="B1889" t="s">
        <v>2972</v>
      </c>
      <c r="C1889" s="1">
        <v>44857</v>
      </c>
      <c r="D1889" s="1" t="s">
        <v>23</v>
      </c>
      <c r="E1889" s="2">
        <v>50</v>
      </c>
      <c r="F1889" s="2">
        <v>0</v>
      </c>
      <c r="G1889" s="2">
        <v>0</v>
      </c>
      <c r="H1889" s="2">
        <v>50</v>
      </c>
      <c r="I1889" t="s">
        <v>17</v>
      </c>
      <c r="J1889" t="s">
        <v>17</v>
      </c>
      <c r="K1889" t="s">
        <v>17</v>
      </c>
      <c r="L1889" t="s">
        <v>148</v>
      </c>
      <c r="M1889" t="s">
        <v>2897</v>
      </c>
      <c r="N1889" t="s">
        <v>12151</v>
      </c>
      <c r="O1889" t="s">
        <v>12164</v>
      </c>
      <c r="Q1889" s="10">
        <f>E1889</f>
        <v>50</v>
      </c>
      <c r="T1889"/>
    </row>
    <row r="1890" spans="1:22" hidden="1" x14ac:dyDescent="0.25">
      <c r="A1890" t="s">
        <v>12153</v>
      </c>
      <c r="B1890" t="s">
        <v>2973</v>
      </c>
      <c r="C1890" s="1">
        <v>44886</v>
      </c>
      <c r="D1890" s="1" t="s">
        <v>18</v>
      </c>
      <c r="E1890" s="2">
        <v>248</v>
      </c>
      <c r="F1890" s="2">
        <v>48.66</v>
      </c>
      <c r="G1890" s="2">
        <v>13.64</v>
      </c>
      <c r="H1890" s="2">
        <v>310.3</v>
      </c>
      <c r="I1890" t="s">
        <v>2974</v>
      </c>
      <c r="J1890" t="s">
        <v>299</v>
      </c>
      <c r="K1890">
        <v>54401</v>
      </c>
      <c r="L1890" t="s">
        <v>43</v>
      </c>
      <c r="M1890" t="s">
        <v>2897</v>
      </c>
      <c r="N1890" t="s">
        <v>12151</v>
      </c>
      <c r="T1890"/>
    </row>
    <row r="1891" spans="1:22" x14ac:dyDescent="0.25">
      <c r="A1891" t="s">
        <v>12154</v>
      </c>
      <c r="B1891" t="s">
        <v>2975</v>
      </c>
      <c r="C1891" s="1">
        <v>44918</v>
      </c>
      <c r="D1891" s="1" t="s">
        <v>23</v>
      </c>
      <c r="E1891" s="2">
        <v>50</v>
      </c>
      <c r="F1891" s="2">
        <v>0</v>
      </c>
      <c r="G1891" s="2">
        <v>0</v>
      </c>
      <c r="H1891" s="2">
        <v>50</v>
      </c>
      <c r="I1891" t="s">
        <v>17</v>
      </c>
      <c r="J1891" t="s">
        <v>17</v>
      </c>
      <c r="K1891" t="s">
        <v>17</v>
      </c>
      <c r="L1891" t="s">
        <v>24</v>
      </c>
      <c r="M1891" t="s">
        <v>2897</v>
      </c>
      <c r="N1891" t="s">
        <v>12151</v>
      </c>
      <c r="O1891" t="s">
        <v>12164</v>
      </c>
      <c r="Q1891" s="10">
        <f>E1891</f>
        <v>50</v>
      </c>
      <c r="T1891"/>
    </row>
    <row r="1892" spans="1:22" hidden="1" x14ac:dyDescent="0.25">
      <c r="A1892" t="s">
        <v>12153</v>
      </c>
      <c r="B1892" t="s">
        <v>2976</v>
      </c>
      <c r="C1892" s="1">
        <v>44886</v>
      </c>
      <c r="D1892" s="1" t="s">
        <v>18</v>
      </c>
      <c r="E1892" s="2">
        <v>248</v>
      </c>
      <c r="F1892" s="2">
        <v>48.66</v>
      </c>
      <c r="G1892" s="2">
        <v>13.64</v>
      </c>
      <c r="H1892" s="2">
        <v>310.3</v>
      </c>
      <c r="I1892" t="s">
        <v>2900</v>
      </c>
      <c r="J1892" t="s">
        <v>299</v>
      </c>
      <c r="K1892">
        <v>54304</v>
      </c>
      <c r="L1892" t="s">
        <v>43</v>
      </c>
      <c r="M1892" t="s">
        <v>2897</v>
      </c>
      <c r="N1892" t="s">
        <v>12151</v>
      </c>
      <c r="T1892"/>
    </row>
    <row r="1893" spans="1:22" hidden="1" x14ac:dyDescent="0.25">
      <c r="A1893" t="s">
        <v>12153</v>
      </c>
      <c r="B1893" t="s">
        <v>2977</v>
      </c>
      <c r="C1893" s="1">
        <v>44886</v>
      </c>
      <c r="D1893" s="1" t="s">
        <v>18</v>
      </c>
      <c r="E1893" s="2">
        <v>124</v>
      </c>
      <c r="F1893" s="2">
        <v>29.86</v>
      </c>
      <c r="G1893" s="2">
        <v>9.6199999999999992</v>
      </c>
      <c r="H1893" s="2">
        <v>163.47999999999999</v>
      </c>
      <c r="I1893" t="s">
        <v>2978</v>
      </c>
      <c r="J1893" t="s">
        <v>203</v>
      </c>
      <c r="K1893">
        <v>61342</v>
      </c>
      <c r="L1893" t="s">
        <v>21</v>
      </c>
      <c r="M1893" t="s">
        <v>2897</v>
      </c>
      <c r="N1893" t="s">
        <v>12151</v>
      </c>
      <c r="T1893"/>
    </row>
    <row r="1894" spans="1:22" x14ac:dyDescent="0.25">
      <c r="A1894" t="s">
        <v>12152</v>
      </c>
      <c r="B1894" t="s">
        <v>2979</v>
      </c>
      <c r="C1894" s="1">
        <v>44865</v>
      </c>
      <c r="D1894" s="1" t="s">
        <v>23</v>
      </c>
      <c r="E1894" s="2">
        <v>50</v>
      </c>
      <c r="F1894" s="2">
        <v>0</v>
      </c>
      <c r="G1894" s="2">
        <v>0</v>
      </c>
      <c r="H1894" s="2">
        <v>50</v>
      </c>
      <c r="I1894" t="s">
        <v>17</v>
      </c>
      <c r="J1894" t="s">
        <v>17</v>
      </c>
      <c r="K1894" t="s">
        <v>17</v>
      </c>
      <c r="L1894" t="s">
        <v>148</v>
      </c>
      <c r="M1894" t="s">
        <v>2897</v>
      </c>
      <c r="N1894" t="s">
        <v>12151</v>
      </c>
      <c r="O1894" t="s">
        <v>12164</v>
      </c>
      <c r="Q1894" s="10">
        <f t="shared" ref="Q1894:Q1896" si="701">E1894</f>
        <v>50</v>
      </c>
      <c r="T1894"/>
    </row>
    <row r="1895" spans="1:22" x14ac:dyDescent="0.25">
      <c r="A1895" t="s">
        <v>12152</v>
      </c>
      <c r="B1895" t="s">
        <v>2980</v>
      </c>
      <c r="C1895" s="1">
        <v>44854</v>
      </c>
      <c r="D1895" s="1" t="s">
        <v>23</v>
      </c>
      <c r="E1895" s="2">
        <v>50</v>
      </c>
      <c r="F1895" s="2">
        <v>0</v>
      </c>
      <c r="G1895" s="2">
        <v>0</v>
      </c>
      <c r="H1895" s="2">
        <v>50</v>
      </c>
      <c r="I1895" t="s">
        <v>17</v>
      </c>
      <c r="J1895" t="s">
        <v>17</v>
      </c>
      <c r="K1895" t="s">
        <v>17</v>
      </c>
      <c r="L1895" t="s">
        <v>148</v>
      </c>
      <c r="M1895" t="s">
        <v>2897</v>
      </c>
      <c r="N1895" t="s">
        <v>12151</v>
      </c>
      <c r="O1895" t="s">
        <v>12164</v>
      </c>
      <c r="Q1895" s="10">
        <f t="shared" si="701"/>
        <v>50</v>
      </c>
      <c r="T1895"/>
    </row>
    <row r="1896" spans="1:22" x14ac:dyDescent="0.25">
      <c r="A1896" t="s">
        <v>12153</v>
      </c>
      <c r="B1896" t="s">
        <v>2981</v>
      </c>
      <c r="C1896" s="1">
        <v>44880</v>
      </c>
      <c r="D1896" s="1" t="s">
        <v>23</v>
      </c>
      <c r="E1896" s="2">
        <v>50</v>
      </c>
      <c r="F1896" s="2">
        <v>0</v>
      </c>
      <c r="G1896" s="2">
        <v>0</v>
      </c>
      <c r="H1896" s="2">
        <v>50</v>
      </c>
      <c r="I1896" t="s">
        <v>17</v>
      </c>
      <c r="J1896" t="s">
        <v>17</v>
      </c>
      <c r="K1896" t="s">
        <v>17</v>
      </c>
      <c r="L1896" t="s">
        <v>148</v>
      </c>
      <c r="M1896" t="s">
        <v>2897</v>
      </c>
      <c r="N1896" t="s">
        <v>12151</v>
      </c>
      <c r="O1896" t="s">
        <v>12164</v>
      </c>
      <c r="Q1896" s="10">
        <f t="shared" si="701"/>
        <v>50</v>
      </c>
      <c r="T1896"/>
    </row>
    <row r="1897" spans="1:22" hidden="1" x14ac:dyDescent="0.25">
      <c r="A1897" t="s">
        <v>12153</v>
      </c>
      <c r="B1897" t="s">
        <v>2982</v>
      </c>
      <c r="C1897" s="1">
        <v>44895</v>
      </c>
      <c r="D1897" s="1" t="s">
        <v>54</v>
      </c>
      <c r="E1897" s="2">
        <v>-248</v>
      </c>
      <c r="F1897" s="2">
        <v>-48.66</v>
      </c>
      <c r="G1897" s="2">
        <v>-20.77</v>
      </c>
      <c r="H1897" s="2">
        <v>-317.43</v>
      </c>
      <c r="I1897" t="s">
        <v>2941</v>
      </c>
      <c r="J1897" t="s">
        <v>71</v>
      </c>
      <c r="K1897">
        <v>34638</v>
      </c>
      <c r="L1897" t="s">
        <v>43</v>
      </c>
      <c r="M1897" t="s">
        <v>2897</v>
      </c>
      <c r="N1897" t="s">
        <v>12151</v>
      </c>
      <c r="T1897"/>
    </row>
    <row r="1898" spans="1:22" x14ac:dyDescent="0.25">
      <c r="A1898" t="s">
        <v>12153</v>
      </c>
      <c r="B1898" t="s">
        <v>2983</v>
      </c>
      <c r="C1898" s="1">
        <v>44878</v>
      </c>
      <c r="D1898" s="1" t="s">
        <v>23</v>
      </c>
      <c r="E1898" s="2">
        <v>50</v>
      </c>
      <c r="F1898" s="2">
        <v>0</v>
      </c>
      <c r="G1898" s="2">
        <v>0</v>
      </c>
      <c r="H1898" s="2">
        <v>50</v>
      </c>
      <c r="I1898" t="s">
        <v>17</v>
      </c>
      <c r="J1898" t="s">
        <v>17</v>
      </c>
      <c r="K1898" t="s">
        <v>17</v>
      </c>
      <c r="L1898" t="s">
        <v>148</v>
      </c>
      <c r="M1898" t="s">
        <v>2897</v>
      </c>
      <c r="N1898" t="s">
        <v>12151</v>
      </c>
      <c r="O1898" t="s">
        <v>12164</v>
      </c>
      <c r="Q1898" s="10">
        <f>E1898</f>
        <v>50</v>
      </c>
      <c r="T1898"/>
    </row>
    <row r="1899" spans="1:22" hidden="1" x14ac:dyDescent="0.25">
      <c r="A1899" t="s">
        <v>12153</v>
      </c>
      <c r="B1899" t="s">
        <v>2984</v>
      </c>
      <c r="C1899" s="1">
        <v>44886</v>
      </c>
      <c r="D1899" s="1" t="s">
        <v>18</v>
      </c>
      <c r="E1899" s="2">
        <v>124</v>
      </c>
      <c r="F1899" s="2">
        <v>29.86</v>
      </c>
      <c r="G1899" s="2">
        <v>6.56</v>
      </c>
      <c r="H1899" s="2">
        <v>160.41999999999999</v>
      </c>
      <c r="I1899" t="s">
        <v>2985</v>
      </c>
      <c r="J1899" t="s">
        <v>30</v>
      </c>
      <c r="K1899">
        <v>22911</v>
      </c>
      <c r="L1899" t="s">
        <v>21</v>
      </c>
      <c r="M1899" t="s">
        <v>2897</v>
      </c>
      <c r="N1899" t="s">
        <v>12151</v>
      </c>
      <c r="T1899"/>
    </row>
    <row r="1900" spans="1:22" x14ac:dyDescent="0.25">
      <c r="A1900" t="s">
        <v>12152</v>
      </c>
      <c r="B1900" t="s">
        <v>2986</v>
      </c>
      <c r="C1900" s="1">
        <v>44857</v>
      </c>
      <c r="D1900" s="1" t="s">
        <v>23</v>
      </c>
      <c r="E1900" s="2">
        <v>50</v>
      </c>
      <c r="F1900" s="2">
        <v>0</v>
      </c>
      <c r="G1900" s="2">
        <v>0</v>
      </c>
      <c r="H1900" s="2">
        <v>50</v>
      </c>
      <c r="I1900" t="s">
        <v>17</v>
      </c>
      <c r="J1900" t="s">
        <v>17</v>
      </c>
      <c r="K1900" t="s">
        <v>17</v>
      </c>
      <c r="L1900" t="s">
        <v>148</v>
      </c>
      <c r="M1900" t="s">
        <v>2897</v>
      </c>
      <c r="N1900" t="s">
        <v>12151</v>
      </c>
      <c r="O1900" t="s">
        <v>12164</v>
      </c>
      <c r="Q1900" s="10">
        <f t="shared" ref="Q1900:Q1901" si="702">E1900</f>
        <v>50</v>
      </c>
      <c r="T1900"/>
    </row>
    <row r="1901" spans="1:22" x14ac:dyDescent="0.25">
      <c r="A1901" t="s">
        <v>12152</v>
      </c>
      <c r="B1901" t="s">
        <v>2987</v>
      </c>
      <c r="C1901" s="1">
        <v>44854</v>
      </c>
      <c r="D1901" s="1" t="s">
        <v>23</v>
      </c>
      <c r="E1901" s="2">
        <v>50</v>
      </c>
      <c r="F1901" s="2">
        <v>0</v>
      </c>
      <c r="G1901" s="2">
        <v>0</v>
      </c>
      <c r="H1901" s="2">
        <v>50</v>
      </c>
      <c r="I1901" t="s">
        <v>17</v>
      </c>
      <c r="J1901" t="s">
        <v>17</v>
      </c>
      <c r="K1901" t="s">
        <v>17</v>
      </c>
      <c r="L1901" t="s">
        <v>148</v>
      </c>
      <c r="M1901" t="s">
        <v>2897</v>
      </c>
      <c r="N1901" t="s">
        <v>12151</v>
      </c>
      <c r="O1901" t="s">
        <v>12164</v>
      </c>
      <c r="Q1901" s="10">
        <f t="shared" si="702"/>
        <v>50</v>
      </c>
      <c r="T1901"/>
    </row>
    <row r="1902" spans="1:22" x14ac:dyDescent="0.25">
      <c r="A1902" t="s">
        <v>12154</v>
      </c>
      <c r="B1902" t="s">
        <v>2988</v>
      </c>
      <c r="C1902" s="1">
        <v>44915</v>
      </c>
      <c r="D1902" s="1" t="s">
        <v>18</v>
      </c>
      <c r="E1902" s="2">
        <v>0</v>
      </c>
      <c r="F1902" s="2">
        <v>0</v>
      </c>
      <c r="G1902" s="2">
        <v>0</v>
      </c>
      <c r="H1902" s="2">
        <v>0</v>
      </c>
      <c r="I1902" t="s">
        <v>2945</v>
      </c>
      <c r="J1902" t="s">
        <v>299</v>
      </c>
      <c r="K1902">
        <v>54205</v>
      </c>
      <c r="L1902" t="s">
        <v>75</v>
      </c>
      <c r="M1902" t="s">
        <v>2897</v>
      </c>
      <c r="N1902" t="s">
        <v>12151</v>
      </c>
      <c r="O1902" t="s">
        <v>12166</v>
      </c>
      <c r="P1902" s="10">
        <f>E1902</f>
        <v>0</v>
      </c>
      <c r="R1902" s="12">
        <v>7.7499999999999999E-2</v>
      </c>
      <c r="S1902" s="10">
        <f>P1902*R1902</f>
        <v>0</v>
      </c>
      <c r="T1902" t="s">
        <v>822</v>
      </c>
      <c r="U1902" s="10">
        <f>G1902</f>
        <v>0</v>
      </c>
      <c r="V1902" s="10">
        <f>S1902-U1902</f>
        <v>0</v>
      </c>
    </row>
    <row r="1903" spans="1:22" hidden="1" x14ac:dyDescent="0.25">
      <c r="A1903" t="s">
        <v>12154</v>
      </c>
      <c r="B1903" t="s">
        <v>2989</v>
      </c>
      <c r="C1903" s="1">
        <v>44916</v>
      </c>
      <c r="D1903" s="1" t="s">
        <v>18</v>
      </c>
      <c r="E1903" s="2">
        <v>0</v>
      </c>
      <c r="F1903" s="2">
        <v>0</v>
      </c>
      <c r="G1903" s="2">
        <v>0</v>
      </c>
      <c r="H1903" s="2">
        <v>0</v>
      </c>
      <c r="I1903" t="s">
        <v>2966</v>
      </c>
      <c r="J1903" t="s">
        <v>453</v>
      </c>
      <c r="K1903">
        <v>98671</v>
      </c>
      <c r="L1903" t="s">
        <v>43</v>
      </c>
      <c r="M1903" t="s">
        <v>2897</v>
      </c>
      <c r="N1903" t="s">
        <v>12151</v>
      </c>
      <c r="T1903"/>
    </row>
    <row r="1904" spans="1:22" x14ac:dyDescent="0.25">
      <c r="A1904" t="s">
        <v>12152</v>
      </c>
      <c r="B1904" t="s">
        <v>2990</v>
      </c>
      <c r="C1904" s="1">
        <v>44865</v>
      </c>
      <c r="D1904" s="1" t="s">
        <v>23</v>
      </c>
      <c r="E1904" s="2">
        <v>50</v>
      </c>
      <c r="F1904" s="2">
        <v>0</v>
      </c>
      <c r="G1904" s="2">
        <v>0</v>
      </c>
      <c r="H1904" s="2">
        <v>50</v>
      </c>
      <c r="I1904" t="s">
        <v>17</v>
      </c>
      <c r="J1904" t="s">
        <v>17</v>
      </c>
      <c r="K1904" t="s">
        <v>17</v>
      </c>
      <c r="L1904" t="s">
        <v>148</v>
      </c>
      <c r="M1904" t="s">
        <v>2897</v>
      </c>
      <c r="N1904" t="s">
        <v>12151</v>
      </c>
      <c r="O1904" t="s">
        <v>12164</v>
      </c>
      <c r="Q1904" s="10">
        <f t="shared" ref="Q1904:Q1905" si="703">E1904</f>
        <v>50</v>
      </c>
      <c r="T1904"/>
    </row>
    <row r="1905" spans="1:22" x14ac:dyDescent="0.25">
      <c r="A1905" t="s">
        <v>12154</v>
      </c>
      <c r="B1905" t="s">
        <v>2991</v>
      </c>
      <c r="C1905" s="1">
        <v>44914</v>
      </c>
      <c r="D1905" s="1" t="s">
        <v>23</v>
      </c>
      <c r="E1905" s="2">
        <v>50</v>
      </c>
      <c r="F1905" s="2">
        <v>0</v>
      </c>
      <c r="G1905" s="2">
        <v>0</v>
      </c>
      <c r="H1905" s="2">
        <v>50</v>
      </c>
      <c r="I1905" t="s">
        <v>17</v>
      </c>
      <c r="J1905" t="s">
        <v>17</v>
      </c>
      <c r="K1905" t="s">
        <v>17</v>
      </c>
      <c r="L1905" t="s">
        <v>24</v>
      </c>
      <c r="M1905" t="s">
        <v>2897</v>
      </c>
      <c r="N1905" t="s">
        <v>12151</v>
      </c>
      <c r="O1905" t="s">
        <v>12164</v>
      </c>
      <c r="Q1905" s="10">
        <f t="shared" si="703"/>
        <v>50</v>
      </c>
      <c r="T1905"/>
    </row>
    <row r="1906" spans="1:22" hidden="1" x14ac:dyDescent="0.25">
      <c r="A1906" t="s">
        <v>12153</v>
      </c>
      <c r="B1906" t="s">
        <v>2992</v>
      </c>
      <c r="C1906" s="1">
        <v>44886</v>
      </c>
      <c r="D1906" s="1" t="s">
        <v>18</v>
      </c>
      <c r="E1906" s="2">
        <v>298</v>
      </c>
      <c r="F1906" s="2">
        <v>38.65</v>
      </c>
      <c r="G1906" s="2">
        <v>24.64</v>
      </c>
      <c r="H1906" s="2">
        <v>361.29</v>
      </c>
      <c r="I1906" t="s">
        <v>283</v>
      </c>
      <c r="J1906" t="s">
        <v>198</v>
      </c>
      <c r="K1906">
        <v>89509</v>
      </c>
      <c r="L1906" t="s">
        <v>43</v>
      </c>
      <c r="M1906" t="s">
        <v>2897</v>
      </c>
      <c r="N1906" t="s">
        <v>12151</v>
      </c>
      <c r="T1906"/>
    </row>
    <row r="1907" spans="1:22" x14ac:dyDescent="0.25">
      <c r="A1907" t="s">
        <v>12153</v>
      </c>
      <c r="B1907" t="s">
        <v>2993</v>
      </c>
      <c r="C1907" s="1">
        <v>44871</v>
      </c>
      <c r="D1907" s="1" t="s">
        <v>23</v>
      </c>
      <c r="E1907" s="2">
        <v>50</v>
      </c>
      <c r="F1907" s="2">
        <v>0</v>
      </c>
      <c r="G1907" s="2">
        <v>0</v>
      </c>
      <c r="H1907" s="2">
        <v>50</v>
      </c>
      <c r="I1907" t="s">
        <v>17</v>
      </c>
      <c r="J1907" t="s">
        <v>17</v>
      </c>
      <c r="K1907" t="s">
        <v>17</v>
      </c>
      <c r="L1907" t="s">
        <v>148</v>
      </c>
      <c r="M1907" t="s">
        <v>2897</v>
      </c>
      <c r="N1907" t="s">
        <v>12151</v>
      </c>
      <c r="O1907" t="s">
        <v>12164</v>
      </c>
      <c r="Q1907" s="10">
        <f t="shared" ref="Q1907:Q1909" si="704">E1907</f>
        <v>50</v>
      </c>
      <c r="T1907"/>
    </row>
    <row r="1908" spans="1:22" x14ac:dyDescent="0.25">
      <c r="A1908" t="s">
        <v>12152</v>
      </c>
      <c r="B1908" t="s">
        <v>2994</v>
      </c>
      <c r="C1908" s="1">
        <v>44859</v>
      </c>
      <c r="D1908" s="1" t="s">
        <v>23</v>
      </c>
      <c r="E1908" s="2">
        <v>50</v>
      </c>
      <c r="F1908" s="2">
        <v>0</v>
      </c>
      <c r="G1908" s="2">
        <v>0</v>
      </c>
      <c r="H1908" s="2">
        <v>50</v>
      </c>
      <c r="I1908" t="s">
        <v>17</v>
      </c>
      <c r="J1908" t="s">
        <v>17</v>
      </c>
      <c r="K1908" t="s">
        <v>17</v>
      </c>
      <c r="L1908" t="s">
        <v>148</v>
      </c>
      <c r="M1908" t="s">
        <v>2897</v>
      </c>
      <c r="N1908" t="s">
        <v>12151</v>
      </c>
      <c r="O1908" t="s">
        <v>12164</v>
      </c>
      <c r="Q1908" s="10">
        <f t="shared" si="704"/>
        <v>50</v>
      </c>
      <c r="T1908"/>
    </row>
    <row r="1909" spans="1:22" x14ac:dyDescent="0.25">
      <c r="A1909" t="s">
        <v>12153</v>
      </c>
      <c r="B1909" t="s">
        <v>2995</v>
      </c>
      <c r="C1909" s="1">
        <v>44874</v>
      </c>
      <c r="D1909" s="1" t="s">
        <v>23</v>
      </c>
      <c r="E1909" s="2">
        <v>50</v>
      </c>
      <c r="F1909" s="2">
        <v>0</v>
      </c>
      <c r="G1909" s="2">
        <v>0</v>
      </c>
      <c r="H1909" s="2">
        <v>50</v>
      </c>
      <c r="I1909" t="s">
        <v>17</v>
      </c>
      <c r="J1909" t="s">
        <v>17</v>
      </c>
      <c r="K1909" t="s">
        <v>17</v>
      </c>
      <c r="L1909" t="s">
        <v>148</v>
      </c>
      <c r="M1909" t="s">
        <v>2897</v>
      </c>
      <c r="N1909" t="s">
        <v>12151</v>
      </c>
      <c r="O1909" t="s">
        <v>12164</v>
      </c>
      <c r="Q1909" s="10">
        <f t="shared" si="704"/>
        <v>50</v>
      </c>
      <c r="T1909"/>
    </row>
    <row r="1910" spans="1:22" hidden="1" x14ac:dyDescent="0.25">
      <c r="A1910" t="s">
        <v>12153</v>
      </c>
      <c r="B1910" t="s">
        <v>2996</v>
      </c>
      <c r="C1910" s="1">
        <v>44886</v>
      </c>
      <c r="D1910" s="1" t="s">
        <v>18</v>
      </c>
      <c r="E1910" s="2">
        <v>110.01</v>
      </c>
      <c r="F1910" s="2">
        <v>29.86</v>
      </c>
      <c r="G1910" s="2">
        <v>6.06</v>
      </c>
      <c r="H1910" s="2">
        <v>145.93</v>
      </c>
      <c r="I1910" t="s">
        <v>2997</v>
      </c>
      <c r="J1910" t="s">
        <v>299</v>
      </c>
      <c r="K1910">
        <v>53928</v>
      </c>
      <c r="L1910" t="s">
        <v>43</v>
      </c>
      <c r="M1910" t="s">
        <v>2897</v>
      </c>
      <c r="N1910" t="s">
        <v>12151</v>
      </c>
      <c r="T1910"/>
    </row>
    <row r="1911" spans="1:22" x14ac:dyDescent="0.25">
      <c r="A1911" t="s">
        <v>12152</v>
      </c>
      <c r="B1911" t="s">
        <v>2998</v>
      </c>
      <c r="C1911" s="1">
        <v>44854</v>
      </c>
      <c r="D1911" s="1" t="s">
        <v>23</v>
      </c>
      <c r="E1911" s="2">
        <v>50</v>
      </c>
      <c r="F1911" s="2">
        <v>0</v>
      </c>
      <c r="G1911" s="2">
        <v>0</v>
      </c>
      <c r="H1911" s="2">
        <v>50</v>
      </c>
      <c r="I1911" t="s">
        <v>17</v>
      </c>
      <c r="J1911" t="s">
        <v>17</v>
      </c>
      <c r="K1911" t="s">
        <v>17</v>
      </c>
      <c r="L1911" t="s">
        <v>148</v>
      </c>
      <c r="M1911" t="s">
        <v>2897</v>
      </c>
      <c r="N1911" t="s">
        <v>12151</v>
      </c>
      <c r="O1911" t="s">
        <v>12164</v>
      </c>
      <c r="Q1911" s="10">
        <f>E1911</f>
        <v>50</v>
      </c>
      <c r="T1911"/>
    </row>
    <row r="1912" spans="1:22" x14ac:dyDescent="0.25">
      <c r="A1912" t="s">
        <v>12154</v>
      </c>
      <c r="B1912" t="s">
        <v>2999</v>
      </c>
      <c r="C1912" s="1">
        <v>44908</v>
      </c>
      <c r="D1912" s="1" t="s">
        <v>18</v>
      </c>
      <c r="E1912" s="2">
        <v>219.6</v>
      </c>
      <c r="F1912" s="2">
        <v>33.32</v>
      </c>
      <c r="G1912" s="2">
        <v>15.81</v>
      </c>
      <c r="H1912" s="2">
        <v>268.73</v>
      </c>
      <c r="I1912" t="s">
        <v>3000</v>
      </c>
      <c r="J1912" t="s">
        <v>203</v>
      </c>
      <c r="K1912">
        <v>60013</v>
      </c>
      <c r="L1912" t="s">
        <v>75</v>
      </c>
      <c r="M1912" t="s">
        <v>2897</v>
      </c>
      <c r="N1912" t="s">
        <v>12151</v>
      </c>
      <c r="O1912" t="s">
        <v>12166</v>
      </c>
      <c r="P1912" s="10">
        <f>E1912</f>
        <v>219.6</v>
      </c>
      <c r="R1912" s="12">
        <v>7.7499999999999999E-2</v>
      </c>
      <c r="S1912" s="10">
        <f>P1912*R1912</f>
        <v>17.018999999999998</v>
      </c>
      <c r="T1912" t="s">
        <v>822</v>
      </c>
      <c r="U1912" s="10">
        <f>G1912</f>
        <v>15.81</v>
      </c>
      <c r="V1912" s="10">
        <f>S1912-U1912</f>
        <v>1.2089999999999979</v>
      </c>
    </row>
    <row r="1913" spans="1:22" hidden="1" x14ac:dyDescent="0.25">
      <c r="A1913" t="s">
        <v>12153</v>
      </c>
      <c r="B1913" t="s">
        <v>3001</v>
      </c>
      <c r="C1913" s="1">
        <v>44886</v>
      </c>
      <c r="D1913" s="1" t="s">
        <v>18</v>
      </c>
      <c r="E1913" s="2">
        <v>124</v>
      </c>
      <c r="F1913" s="2">
        <v>29.86</v>
      </c>
      <c r="G1913" s="2">
        <v>10.01</v>
      </c>
      <c r="H1913" s="2">
        <v>163.87</v>
      </c>
      <c r="I1913" t="s">
        <v>2562</v>
      </c>
      <c r="J1913" t="s">
        <v>71</v>
      </c>
      <c r="K1913">
        <v>32814</v>
      </c>
      <c r="L1913" t="s">
        <v>43</v>
      </c>
      <c r="M1913" t="s">
        <v>2897</v>
      </c>
      <c r="N1913" t="s">
        <v>12151</v>
      </c>
      <c r="T1913"/>
    </row>
    <row r="1914" spans="1:22" x14ac:dyDescent="0.25">
      <c r="A1914" t="s">
        <v>12152</v>
      </c>
      <c r="B1914" t="s">
        <v>3002</v>
      </c>
      <c r="C1914" s="1">
        <v>44857</v>
      </c>
      <c r="D1914" s="1" t="s">
        <v>23</v>
      </c>
      <c r="E1914" s="2">
        <v>50</v>
      </c>
      <c r="F1914" s="2">
        <v>0</v>
      </c>
      <c r="G1914" s="2">
        <v>0</v>
      </c>
      <c r="H1914" s="2">
        <v>50</v>
      </c>
      <c r="I1914" t="s">
        <v>17</v>
      </c>
      <c r="J1914" t="s">
        <v>17</v>
      </c>
      <c r="K1914" t="s">
        <v>17</v>
      </c>
      <c r="L1914" t="s">
        <v>148</v>
      </c>
      <c r="M1914" t="s">
        <v>2897</v>
      </c>
      <c r="N1914" t="s">
        <v>12151</v>
      </c>
      <c r="O1914" t="s">
        <v>12164</v>
      </c>
      <c r="Q1914" s="10">
        <f>E1914</f>
        <v>50</v>
      </c>
      <c r="T1914"/>
    </row>
    <row r="1915" spans="1:22" hidden="1" x14ac:dyDescent="0.25">
      <c r="A1915" t="s">
        <v>12153</v>
      </c>
      <c r="B1915" t="s">
        <v>3003</v>
      </c>
      <c r="C1915" s="1">
        <v>44886</v>
      </c>
      <c r="D1915" s="1" t="s">
        <v>18</v>
      </c>
      <c r="E1915" s="2">
        <v>124</v>
      </c>
      <c r="F1915" s="2">
        <v>29.86</v>
      </c>
      <c r="G1915" s="2">
        <v>12</v>
      </c>
      <c r="H1915" s="2">
        <v>165.86</v>
      </c>
      <c r="I1915" t="s">
        <v>1378</v>
      </c>
      <c r="J1915" t="s">
        <v>56</v>
      </c>
      <c r="K1915">
        <v>45202</v>
      </c>
      <c r="L1915" t="s">
        <v>21</v>
      </c>
      <c r="M1915" t="s">
        <v>2897</v>
      </c>
      <c r="N1915" t="s">
        <v>12151</v>
      </c>
      <c r="T1915"/>
    </row>
    <row r="1916" spans="1:22" hidden="1" x14ac:dyDescent="0.25">
      <c r="A1916" t="s">
        <v>12153</v>
      </c>
      <c r="B1916" t="s">
        <v>3004</v>
      </c>
      <c r="C1916" s="1">
        <v>44886</v>
      </c>
      <c r="D1916" s="1" t="s">
        <v>18</v>
      </c>
      <c r="E1916" s="2">
        <v>248</v>
      </c>
      <c r="F1916" s="2">
        <v>39.270000000000003</v>
      </c>
      <c r="G1916" s="2">
        <v>19.22</v>
      </c>
      <c r="H1916" s="2">
        <v>306.49</v>
      </c>
      <c r="I1916" t="s">
        <v>3005</v>
      </c>
      <c r="J1916" t="s">
        <v>465</v>
      </c>
      <c r="K1916">
        <v>88240</v>
      </c>
      <c r="L1916" t="s">
        <v>43</v>
      </c>
      <c r="M1916" t="s">
        <v>2897</v>
      </c>
      <c r="N1916" t="s">
        <v>12151</v>
      </c>
      <c r="T1916"/>
    </row>
    <row r="1917" spans="1:22" x14ac:dyDescent="0.25">
      <c r="A1917" t="s">
        <v>12154</v>
      </c>
      <c r="B1917" t="s">
        <v>3006</v>
      </c>
      <c r="C1917" s="1">
        <v>44906</v>
      </c>
      <c r="D1917" s="1" t="s">
        <v>18</v>
      </c>
      <c r="E1917" s="2">
        <v>124</v>
      </c>
      <c r="F1917" s="2">
        <v>29.86</v>
      </c>
      <c r="G1917" s="2">
        <v>7.45</v>
      </c>
      <c r="H1917" s="2">
        <v>161.31</v>
      </c>
      <c r="I1917" t="s">
        <v>2477</v>
      </c>
      <c r="J1917" t="s">
        <v>30</v>
      </c>
      <c r="K1917">
        <v>23335</v>
      </c>
      <c r="L1917" t="s">
        <v>75</v>
      </c>
      <c r="M1917" t="s">
        <v>2897</v>
      </c>
      <c r="N1917" t="s">
        <v>12151</v>
      </c>
      <c r="O1917" t="s">
        <v>12166</v>
      </c>
      <c r="P1917" s="10">
        <f>E1917</f>
        <v>124</v>
      </c>
      <c r="R1917" s="12">
        <v>7.7499999999999999E-2</v>
      </c>
      <c r="S1917" s="10">
        <f>P1917*R1917</f>
        <v>9.61</v>
      </c>
      <c r="T1917" t="s">
        <v>822</v>
      </c>
      <c r="U1917" s="10">
        <f>G1917</f>
        <v>7.45</v>
      </c>
      <c r="V1917" s="10">
        <f>S1917-U1917</f>
        <v>2.1599999999999993</v>
      </c>
    </row>
    <row r="1918" spans="1:22" hidden="1" x14ac:dyDescent="0.25">
      <c r="A1918" t="s">
        <v>12153</v>
      </c>
      <c r="B1918" t="s">
        <v>3007</v>
      </c>
      <c r="C1918" s="1">
        <v>44886</v>
      </c>
      <c r="D1918" s="1" t="s">
        <v>18</v>
      </c>
      <c r="E1918" s="2">
        <v>248</v>
      </c>
      <c r="F1918" s="2">
        <v>48.66</v>
      </c>
      <c r="G1918" s="2">
        <v>20.77</v>
      </c>
      <c r="H1918" s="2">
        <v>317.43</v>
      </c>
      <c r="I1918" t="s">
        <v>3008</v>
      </c>
      <c r="J1918" t="s">
        <v>20</v>
      </c>
      <c r="K1918">
        <v>27284</v>
      </c>
      <c r="L1918" t="s">
        <v>21</v>
      </c>
      <c r="M1918" t="s">
        <v>2897</v>
      </c>
      <c r="N1918" t="s">
        <v>12151</v>
      </c>
      <c r="T1918"/>
    </row>
    <row r="1919" spans="1:22" x14ac:dyDescent="0.25">
      <c r="A1919" t="s">
        <v>12153</v>
      </c>
      <c r="B1919" t="s">
        <v>3009</v>
      </c>
      <c r="C1919" s="1">
        <v>44872</v>
      </c>
      <c r="D1919" s="1" t="s">
        <v>23</v>
      </c>
      <c r="E1919" s="2">
        <v>50</v>
      </c>
      <c r="F1919" s="2">
        <v>0</v>
      </c>
      <c r="G1919" s="2">
        <v>0</v>
      </c>
      <c r="H1919" s="2">
        <v>50</v>
      </c>
      <c r="I1919" t="s">
        <v>17</v>
      </c>
      <c r="J1919" t="s">
        <v>17</v>
      </c>
      <c r="K1919" t="s">
        <v>17</v>
      </c>
      <c r="L1919" t="s">
        <v>148</v>
      </c>
      <c r="M1919" t="s">
        <v>2897</v>
      </c>
      <c r="N1919" t="s">
        <v>12151</v>
      </c>
      <c r="O1919" t="s">
        <v>12164</v>
      </c>
      <c r="Q1919" s="10">
        <f t="shared" ref="Q1919:Q1921" si="705">E1919</f>
        <v>50</v>
      </c>
      <c r="T1919"/>
    </row>
    <row r="1920" spans="1:22" x14ac:dyDescent="0.25">
      <c r="A1920" t="s">
        <v>12152</v>
      </c>
      <c r="B1920" t="s">
        <v>3010</v>
      </c>
      <c r="C1920" s="1">
        <v>44860</v>
      </c>
      <c r="D1920" s="1" t="s">
        <v>23</v>
      </c>
      <c r="E1920" s="2">
        <v>50</v>
      </c>
      <c r="F1920" s="2">
        <v>0</v>
      </c>
      <c r="G1920" s="2">
        <v>0</v>
      </c>
      <c r="H1920" s="2">
        <v>50</v>
      </c>
      <c r="I1920" t="s">
        <v>17</v>
      </c>
      <c r="J1920" t="s">
        <v>17</v>
      </c>
      <c r="K1920" t="s">
        <v>17</v>
      </c>
      <c r="L1920" t="s">
        <v>148</v>
      </c>
      <c r="M1920" t="s">
        <v>2897</v>
      </c>
      <c r="N1920" t="s">
        <v>12151</v>
      </c>
      <c r="O1920" t="s">
        <v>12164</v>
      </c>
      <c r="Q1920" s="10">
        <f t="shared" si="705"/>
        <v>50</v>
      </c>
      <c r="T1920"/>
    </row>
    <row r="1921" spans="1:22" x14ac:dyDescent="0.25">
      <c r="A1921" t="s">
        <v>12152</v>
      </c>
      <c r="B1921" t="s">
        <v>3011</v>
      </c>
      <c r="C1921" s="1">
        <v>44857</v>
      </c>
      <c r="D1921" s="1" t="s">
        <v>23</v>
      </c>
      <c r="E1921" s="2">
        <v>50</v>
      </c>
      <c r="F1921" s="2">
        <v>0</v>
      </c>
      <c r="G1921" s="2">
        <v>0</v>
      </c>
      <c r="H1921" s="2">
        <v>50</v>
      </c>
      <c r="I1921" t="s">
        <v>17</v>
      </c>
      <c r="J1921" t="s">
        <v>17</v>
      </c>
      <c r="K1921" t="s">
        <v>17</v>
      </c>
      <c r="L1921" t="s">
        <v>148</v>
      </c>
      <c r="M1921" t="s">
        <v>2897</v>
      </c>
      <c r="N1921" t="s">
        <v>12151</v>
      </c>
      <c r="O1921" t="s">
        <v>12164</v>
      </c>
      <c r="Q1921" s="10">
        <f t="shared" si="705"/>
        <v>50</v>
      </c>
      <c r="T1921"/>
    </row>
    <row r="1922" spans="1:22" x14ac:dyDescent="0.25">
      <c r="A1922" t="s">
        <v>12154</v>
      </c>
      <c r="B1922" t="s">
        <v>3012</v>
      </c>
      <c r="C1922" s="1">
        <v>44902</v>
      </c>
      <c r="D1922" s="1" t="s">
        <v>18</v>
      </c>
      <c r="E1922" s="2">
        <v>125</v>
      </c>
      <c r="F1922" s="2">
        <v>25.1</v>
      </c>
      <c r="G1922" s="2">
        <v>7.51</v>
      </c>
      <c r="H1922" s="2">
        <v>157.61000000000001</v>
      </c>
      <c r="I1922" t="s">
        <v>2826</v>
      </c>
      <c r="J1922" t="s">
        <v>30</v>
      </c>
      <c r="K1922">
        <v>22153</v>
      </c>
      <c r="L1922" t="s">
        <v>75</v>
      </c>
      <c r="M1922" t="s">
        <v>2897</v>
      </c>
      <c r="N1922" t="s">
        <v>12151</v>
      </c>
      <c r="O1922" t="s">
        <v>12166</v>
      </c>
      <c r="P1922" s="10">
        <f>E1922</f>
        <v>125</v>
      </c>
      <c r="R1922" s="12">
        <v>7.7499999999999999E-2</v>
      </c>
      <c r="S1922" s="10">
        <f>P1922*R1922</f>
        <v>9.6875</v>
      </c>
      <c r="T1922" t="s">
        <v>822</v>
      </c>
      <c r="U1922" s="10">
        <f>G1922</f>
        <v>7.51</v>
      </c>
      <c r="V1922" s="10">
        <f>S1922-U1922</f>
        <v>2.1775000000000002</v>
      </c>
    </row>
    <row r="1923" spans="1:22" hidden="1" x14ac:dyDescent="0.25">
      <c r="A1923" t="s">
        <v>12153</v>
      </c>
      <c r="B1923" t="s">
        <v>3013</v>
      </c>
      <c r="C1923" s="1">
        <v>44886</v>
      </c>
      <c r="D1923" s="1" t="s">
        <v>18</v>
      </c>
      <c r="E1923" s="2">
        <v>248</v>
      </c>
      <c r="F1923" s="2">
        <v>48.66</v>
      </c>
      <c r="G1923" s="2">
        <v>13.64</v>
      </c>
      <c r="H1923" s="2">
        <v>310.3</v>
      </c>
      <c r="I1923" t="s">
        <v>3014</v>
      </c>
      <c r="J1923" t="s">
        <v>488</v>
      </c>
      <c r="K1923">
        <v>4092</v>
      </c>
      <c r="L1923" t="s">
        <v>43</v>
      </c>
      <c r="M1923" t="s">
        <v>2897</v>
      </c>
      <c r="N1923" t="s">
        <v>12151</v>
      </c>
      <c r="T1923"/>
    </row>
    <row r="1924" spans="1:22" x14ac:dyDescent="0.25">
      <c r="A1924" t="s">
        <v>12153</v>
      </c>
      <c r="B1924" t="s">
        <v>3015</v>
      </c>
      <c r="C1924" s="1">
        <v>44876</v>
      </c>
      <c r="D1924" s="1" t="s">
        <v>23</v>
      </c>
      <c r="E1924" s="2">
        <v>50</v>
      </c>
      <c r="F1924" s="2">
        <v>0</v>
      </c>
      <c r="G1924" s="2">
        <v>0</v>
      </c>
      <c r="H1924" s="2">
        <v>50</v>
      </c>
      <c r="I1924" t="s">
        <v>17</v>
      </c>
      <c r="J1924" t="s">
        <v>17</v>
      </c>
      <c r="K1924" t="s">
        <v>17</v>
      </c>
      <c r="L1924" t="s">
        <v>148</v>
      </c>
      <c r="M1924" t="s">
        <v>2897</v>
      </c>
      <c r="N1924" t="s">
        <v>12151</v>
      </c>
      <c r="O1924" t="s">
        <v>12164</v>
      </c>
      <c r="Q1924" s="10">
        <f t="shared" ref="Q1924:Q1926" si="706">E1924</f>
        <v>50</v>
      </c>
      <c r="T1924"/>
    </row>
    <row r="1925" spans="1:22" x14ac:dyDescent="0.25">
      <c r="A1925" t="s">
        <v>12152</v>
      </c>
      <c r="B1925" t="s">
        <v>3016</v>
      </c>
      <c r="C1925" s="1">
        <v>44861</v>
      </c>
      <c r="D1925" s="1" t="s">
        <v>23</v>
      </c>
      <c r="E1925" s="2">
        <v>50</v>
      </c>
      <c r="F1925" s="2">
        <v>0</v>
      </c>
      <c r="G1925" s="2">
        <v>0</v>
      </c>
      <c r="H1925" s="2">
        <v>50</v>
      </c>
      <c r="I1925" t="s">
        <v>17</v>
      </c>
      <c r="J1925" t="s">
        <v>17</v>
      </c>
      <c r="K1925" t="s">
        <v>17</v>
      </c>
      <c r="L1925" t="s">
        <v>148</v>
      </c>
      <c r="M1925" t="s">
        <v>2897</v>
      </c>
      <c r="N1925" t="s">
        <v>12151</v>
      </c>
      <c r="O1925" t="s">
        <v>12164</v>
      </c>
      <c r="Q1925" s="10">
        <f t="shared" si="706"/>
        <v>50</v>
      </c>
      <c r="T1925"/>
    </row>
    <row r="1926" spans="1:22" x14ac:dyDescent="0.25">
      <c r="A1926" t="s">
        <v>12154</v>
      </c>
      <c r="B1926" t="s">
        <v>3017</v>
      </c>
      <c r="C1926" s="1">
        <v>44923</v>
      </c>
      <c r="D1926" s="1" t="s">
        <v>23</v>
      </c>
      <c r="E1926" s="2">
        <v>50</v>
      </c>
      <c r="F1926" s="2">
        <v>0</v>
      </c>
      <c r="G1926" s="2">
        <v>0</v>
      </c>
      <c r="H1926" s="2">
        <v>50</v>
      </c>
      <c r="I1926" t="s">
        <v>17</v>
      </c>
      <c r="J1926" t="s">
        <v>17</v>
      </c>
      <c r="K1926" t="s">
        <v>17</v>
      </c>
      <c r="L1926" t="s">
        <v>24</v>
      </c>
      <c r="M1926" t="s">
        <v>2897</v>
      </c>
      <c r="N1926" t="s">
        <v>12151</v>
      </c>
      <c r="O1926" t="s">
        <v>12164</v>
      </c>
      <c r="Q1926" s="10">
        <f t="shared" si="706"/>
        <v>50</v>
      </c>
      <c r="T1926"/>
    </row>
    <row r="1927" spans="1:22" hidden="1" x14ac:dyDescent="0.25">
      <c r="A1927" t="s">
        <v>12153</v>
      </c>
      <c r="B1927" t="s">
        <v>3018</v>
      </c>
      <c r="C1927" s="1">
        <v>44881</v>
      </c>
      <c r="D1927" s="1" t="s">
        <v>18</v>
      </c>
      <c r="E1927" s="2">
        <v>248</v>
      </c>
      <c r="F1927" s="2">
        <v>48.66</v>
      </c>
      <c r="G1927" s="2">
        <v>29.32</v>
      </c>
      <c r="H1927" s="2">
        <v>325.98</v>
      </c>
      <c r="I1927" t="s">
        <v>3019</v>
      </c>
      <c r="J1927" t="s">
        <v>211</v>
      </c>
      <c r="K1927">
        <v>55082</v>
      </c>
      <c r="L1927" t="s">
        <v>43</v>
      </c>
      <c r="M1927" t="s">
        <v>2897</v>
      </c>
      <c r="N1927" t="s">
        <v>12151</v>
      </c>
      <c r="T1927"/>
    </row>
    <row r="1928" spans="1:22" hidden="1" x14ac:dyDescent="0.25">
      <c r="A1928" t="s">
        <v>12153</v>
      </c>
      <c r="B1928" t="s">
        <v>3020</v>
      </c>
      <c r="C1928" s="1">
        <v>44886</v>
      </c>
      <c r="D1928" s="1" t="s">
        <v>18</v>
      </c>
      <c r="E1928" s="2">
        <v>248</v>
      </c>
      <c r="F1928" s="2">
        <v>48.66</v>
      </c>
      <c r="G1928" s="2">
        <v>17.61</v>
      </c>
      <c r="H1928" s="2">
        <v>314.27</v>
      </c>
      <c r="I1928" t="s">
        <v>3021</v>
      </c>
      <c r="J1928" t="s">
        <v>93</v>
      </c>
      <c r="K1928">
        <v>64061</v>
      </c>
      <c r="L1928" t="s">
        <v>43</v>
      </c>
      <c r="M1928" t="s">
        <v>2897</v>
      </c>
      <c r="N1928" t="s">
        <v>12151</v>
      </c>
      <c r="T1928"/>
    </row>
    <row r="1929" spans="1:22" hidden="1" x14ac:dyDescent="0.25">
      <c r="A1929" t="s">
        <v>12153</v>
      </c>
      <c r="B1929" t="s">
        <v>3022</v>
      </c>
      <c r="C1929" s="1">
        <v>44886</v>
      </c>
      <c r="D1929" s="1" t="s">
        <v>18</v>
      </c>
      <c r="E1929" s="2">
        <v>298</v>
      </c>
      <c r="F1929" s="2">
        <v>38.65</v>
      </c>
      <c r="G1929" s="2">
        <v>24.64</v>
      </c>
      <c r="H1929" s="2">
        <v>361.29</v>
      </c>
      <c r="I1929" t="s">
        <v>283</v>
      </c>
      <c r="J1929" t="s">
        <v>198</v>
      </c>
      <c r="K1929">
        <v>89523</v>
      </c>
      <c r="L1929" t="s">
        <v>43</v>
      </c>
      <c r="M1929" t="s">
        <v>2897</v>
      </c>
      <c r="N1929" t="s">
        <v>12151</v>
      </c>
      <c r="T1929"/>
    </row>
    <row r="1930" spans="1:22" x14ac:dyDescent="0.25">
      <c r="A1930" t="s">
        <v>12153</v>
      </c>
      <c r="B1930" t="s">
        <v>3023</v>
      </c>
      <c r="C1930" s="1">
        <v>44867</v>
      </c>
      <c r="D1930" s="1" t="s">
        <v>23</v>
      </c>
      <c r="E1930" s="2">
        <v>50</v>
      </c>
      <c r="F1930" s="2">
        <v>0</v>
      </c>
      <c r="G1930" s="2">
        <v>0</v>
      </c>
      <c r="H1930" s="2">
        <v>50</v>
      </c>
      <c r="I1930" t="s">
        <v>17</v>
      </c>
      <c r="J1930" t="s">
        <v>17</v>
      </c>
      <c r="K1930" t="s">
        <v>17</v>
      </c>
      <c r="L1930" t="s">
        <v>148</v>
      </c>
      <c r="M1930" t="s">
        <v>2897</v>
      </c>
      <c r="N1930" t="s">
        <v>12151</v>
      </c>
      <c r="O1930" t="s">
        <v>12164</v>
      </c>
      <c r="Q1930" s="10">
        <f t="shared" ref="Q1930:Q1931" si="707">E1930</f>
        <v>50</v>
      </c>
      <c r="T1930"/>
    </row>
    <row r="1931" spans="1:22" x14ac:dyDescent="0.25">
      <c r="A1931" t="s">
        <v>12153</v>
      </c>
      <c r="B1931" t="s">
        <v>3024</v>
      </c>
      <c r="C1931" s="1">
        <v>44886</v>
      </c>
      <c r="D1931" s="1" t="s">
        <v>23</v>
      </c>
      <c r="E1931" s="2">
        <v>50</v>
      </c>
      <c r="F1931" s="2">
        <v>0</v>
      </c>
      <c r="G1931" s="2">
        <v>0</v>
      </c>
      <c r="H1931" s="2">
        <v>50</v>
      </c>
      <c r="I1931" t="s">
        <v>17</v>
      </c>
      <c r="J1931" t="s">
        <v>17</v>
      </c>
      <c r="K1931" t="s">
        <v>17</v>
      </c>
      <c r="L1931" t="s">
        <v>148</v>
      </c>
      <c r="M1931" t="s">
        <v>2897</v>
      </c>
      <c r="N1931" t="s">
        <v>12151</v>
      </c>
      <c r="O1931" t="s">
        <v>12164</v>
      </c>
      <c r="Q1931" s="10">
        <f t="shared" si="707"/>
        <v>50</v>
      </c>
      <c r="T1931"/>
    </row>
    <row r="1932" spans="1:22" hidden="1" x14ac:dyDescent="0.25">
      <c r="A1932" t="s">
        <v>12153</v>
      </c>
      <c r="B1932" t="s">
        <v>3025</v>
      </c>
      <c r="C1932" s="1">
        <v>44895</v>
      </c>
      <c r="D1932" s="1" t="s">
        <v>54</v>
      </c>
      <c r="E1932" s="2">
        <v>-293.14999999999998</v>
      </c>
      <c r="F1932" s="2">
        <v>-37.299999999999997</v>
      </c>
      <c r="G1932" s="2">
        <v>-24.62</v>
      </c>
      <c r="H1932" s="2">
        <v>-355.07</v>
      </c>
      <c r="I1932" t="s">
        <v>2966</v>
      </c>
      <c r="J1932" t="s">
        <v>453</v>
      </c>
      <c r="K1932">
        <v>98671</v>
      </c>
      <c r="L1932" t="s">
        <v>43</v>
      </c>
      <c r="M1932" t="s">
        <v>2897</v>
      </c>
      <c r="N1932" t="s">
        <v>12151</v>
      </c>
      <c r="T1932"/>
    </row>
    <row r="1933" spans="1:22" hidden="1" x14ac:dyDescent="0.25">
      <c r="A1933" t="s">
        <v>12153</v>
      </c>
      <c r="B1933" t="s">
        <v>3026</v>
      </c>
      <c r="C1933" s="1">
        <v>44886</v>
      </c>
      <c r="D1933" s="1" t="s">
        <v>18</v>
      </c>
      <c r="E1933" s="2">
        <v>248</v>
      </c>
      <c r="F1933" s="2">
        <v>39.270000000000003</v>
      </c>
      <c r="G1933" s="2">
        <v>11.76</v>
      </c>
      <c r="H1933" s="2">
        <v>299.02999999999997</v>
      </c>
      <c r="I1933" t="s">
        <v>36</v>
      </c>
      <c r="J1933" t="s">
        <v>277</v>
      </c>
      <c r="K1933">
        <v>80210</v>
      </c>
      <c r="L1933" t="s">
        <v>43</v>
      </c>
      <c r="M1933" t="s">
        <v>2897</v>
      </c>
      <c r="N1933" t="s">
        <v>12151</v>
      </c>
      <c r="T1933"/>
    </row>
    <row r="1934" spans="1:22" hidden="1" x14ac:dyDescent="0.25">
      <c r="A1934" t="s">
        <v>12153</v>
      </c>
      <c r="B1934" t="s">
        <v>3027</v>
      </c>
      <c r="C1934" s="1">
        <v>44886</v>
      </c>
      <c r="D1934" s="1" t="s">
        <v>18</v>
      </c>
      <c r="E1934" s="2">
        <v>248</v>
      </c>
      <c r="F1934" s="2">
        <v>39.270000000000003</v>
      </c>
      <c r="G1934" s="2">
        <v>11.47</v>
      </c>
      <c r="H1934" s="2">
        <v>298.74</v>
      </c>
      <c r="I1934" t="s">
        <v>1106</v>
      </c>
      <c r="J1934" t="s">
        <v>277</v>
      </c>
      <c r="K1934">
        <v>80907</v>
      </c>
      <c r="L1934" t="s">
        <v>43</v>
      </c>
      <c r="M1934" t="s">
        <v>2897</v>
      </c>
      <c r="N1934" t="s">
        <v>12151</v>
      </c>
      <c r="T1934"/>
    </row>
    <row r="1935" spans="1:22" x14ac:dyDescent="0.25">
      <c r="A1935" t="s">
        <v>12153</v>
      </c>
      <c r="B1935" t="s">
        <v>3028</v>
      </c>
      <c r="C1935" s="1">
        <v>44878</v>
      </c>
      <c r="D1935" s="1" t="s">
        <v>23</v>
      </c>
      <c r="E1935" s="2">
        <v>50</v>
      </c>
      <c r="F1935" s="2">
        <v>0</v>
      </c>
      <c r="G1935" s="2">
        <v>0</v>
      </c>
      <c r="H1935" s="2">
        <v>50</v>
      </c>
      <c r="I1935" t="s">
        <v>17</v>
      </c>
      <c r="J1935" t="s">
        <v>17</v>
      </c>
      <c r="K1935" t="s">
        <v>17</v>
      </c>
      <c r="L1935" t="s">
        <v>148</v>
      </c>
      <c r="M1935" t="s">
        <v>2897</v>
      </c>
      <c r="N1935" t="s">
        <v>12151</v>
      </c>
      <c r="O1935" t="s">
        <v>12164</v>
      </c>
      <c r="Q1935" s="10">
        <f t="shared" ref="Q1935:Q1936" si="708">E1935</f>
        <v>50</v>
      </c>
      <c r="T1935"/>
    </row>
    <row r="1936" spans="1:22" x14ac:dyDescent="0.25">
      <c r="A1936" t="s">
        <v>12152</v>
      </c>
      <c r="B1936" t="s">
        <v>3029</v>
      </c>
      <c r="C1936" s="1">
        <v>44857</v>
      </c>
      <c r="D1936" s="1" t="s">
        <v>23</v>
      </c>
      <c r="E1936" s="2">
        <v>50</v>
      </c>
      <c r="F1936" s="2">
        <v>0</v>
      </c>
      <c r="G1936" s="2">
        <v>0</v>
      </c>
      <c r="H1936" s="2">
        <v>50</v>
      </c>
      <c r="I1936" t="s">
        <v>17</v>
      </c>
      <c r="J1936" t="s">
        <v>17</v>
      </c>
      <c r="K1936" t="s">
        <v>17</v>
      </c>
      <c r="L1936" t="s">
        <v>148</v>
      </c>
      <c r="M1936" t="s">
        <v>2897</v>
      </c>
      <c r="N1936" t="s">
        <v>12151</v>
      </c>
      <c r="O1936" t="s">
        <v>12164</v>
      </c>
      <c r="Q1936" s="10">
        <f t="shared" si="708"/>
        <v>50</v>
      </c>
      <c r="T1936"/>
    </row>
    <row r="1937" spans="1:22" hidden="1" x14ac:dyDescent="0.25">
      <c r="A1937" t="s">
        <v>12153</v>
      </c>
      <c r="B1937" t="s">
        <v>3030</v>
      </c>
      <c r="C1937" s="1">
        <v>44886</v>
      </c>
      <c r="D1937" s="1" t="s">
        <v>18</v>
      </c>
      <c r="E1937" s="2">
        <v>248</v>
      </c>
      <c r="F1937" s="2">
        <v>48.66</v>
      </c>
      <c r="G1937" s="2">
        <v>17.3</v>
      </c>
      <c r="H1937" s="2">
        <v>313.95999999999998</v>
      </c>
      <c r="I1937" t="s">
        <v>3031</v>
      </c>
      <c r="J1937" t="s">
        <v>93</v>
      </c>
      <c r="K1937">
        <v>63377</v>
      </c>
      <c r="L1937" t="s">
        <v>43</v>
      </c>
      <c r="M1937" t="s">
        <v>2897</v>
      </c>
      <c r="N1937" t="s">
        <v>12151</v>
      </c>
      <c r="T1937"/>
    </row>
    <row r="1938" spans="1:22" x14ac:dyDescent="0.25">
      <c r="A1938" t="s">
        <v>12153</v>
      </c>
      <c r="B1938" t="s">
        <v>3032</v>
      </c>
      <c r="C1938" s="1">
        <v>44885</v>
      </c>
      <c r="D1938" s="1" t="s">
        <v>23</v>
      </c>
      <c r="E1938" s="2">
        <v>50</v>
      </c>
      <c r="F1938" s="2">
        <v>0</v>
      </c>
      <c r="G1938" s="2">
        <v>0</v>
      </c>
      <c r="H1938" s="2">
        <v>50</v>
      </c>
      <c r="I1938" t="s">
        <v>17</v>
      </c>
      <c r="J1938" t="s">
        <v>17</v>
      </c>
      <c r="K1938" t="s">
        <v>17</v>
      </c>
      <c r="L1938" t="s">
        <v>148</v>
      </c>
      <c r="M1938" t="s">
        <v>2897</v>
      </c>
      <c r="N1938" t="s">
        <v>12151</v>
      </c>
      <c r="O1938" t="s">
        <v>12164</v>
      </c>
      <c r="Q1938" s="10">
        <f t="shared" ref="Q1938:Q1939" si="709">E1938</f>
        <v>50</v>
      </c>
      <c r="T1938"/>
    </row>
    <row r="1939" spans="1:22" x14ac:dyDescent="0.25">
      <c r="A1939" t="s">
        <v>12153</v>
      </c>
      <c r="B1939" t="s">
        <v>3033</v>
      </c>
      <c r="C1939" s="1">
        <v>44871</v>
      </c>
      <c r="D1939" s="1" t="s">
        <v>23</v>
      </c>
      <c r="E1939" s="2">
        <v>50</v>
      </c>
      <c r="F1939" s="2">
        <v>0</v>
      </c>
      <c r="G1939" s="2">
        <v>0</v>
      </c>
      <c r="H1939" s="2">
        <v>50</v>
      </c>
      <c r="I1939" t="s">
        <v>17</v>
      </c>
      <c r="J1939" t="s">
        <v>17</v>
      </c>
      <c r="K1939" t="s">
        <v>17</v>
      </c>
      <c r="L1939" t="s">
        <v>148</v>
      </c>
      <c r="M1939" t="s">
        <v>2897</v>
      </c>
      <c r="N1939" t="s">
        <v>12151</v>
      </c>
      <c r="O1939" t="s">
        <v>12164</v>
      </c>
      <c r="Q1939" s="10">
        <f t="shared" si="709"/>
        <v>50</v>
      </c>
      <c r="T1939"/>
    </row>
    <row r="1940" spans="1:22" hidden="1" x14ac:dyDescent="0.25">
      <c r="A1940" t="s">
        <v>12153</v>
      </c>
      <c r="B1940" t="s">
        <v>3034</v>
      </c>
      <c r="C1940" s="1">
        <v>44886</v>
      </c>
      <c r="D1940" s="1" t="s">
        <v>18</v>
      </c>
      <c r="E1940" s="2">
        <v>248</v>
      </c>
      <c r="F1940" s="2">
        <v>43.23</v>
      </c>
      <c r="G1940" s="2">
        <v>16.02</v>
      </c>
      <c r="H1940" s="2">
        <v>307.25</v>
      </c>
      <c r="I1940" t="s">
        <v>2650</v>
      </c>
      <c r="J1940" t="s">
        <v>544</v>
      </c>
      <c r="K1940">
        <v>68134</v>
      </c>
      <c r="L1940" t="s">
        <v>43</v>
      </c>
      <c r="M1940" t="s">
        <v>2897</v>
      </c>
      <c r="N1940" t="s">
        <v>12151</v>
      </c>
      <c r="T1940"/>
    </row>
    <row r="1941" spans="1:22" x14ac:dyDescent="0.25">
      <c r="A1941" t="s">
        <v>12153</v>
      </c>
      <c r="B1941" t="s">
        <v>3035</v>
      </c>
      <c r="C1941" s="1">
        <v>44886</v>
      </c>
      <c r="D1941" s="1" t="s">
        <v>18</v>
      </c>
      <c r="E1941" s="2">
        <v>243.25</v>
      </c>
      <c r="F1941" s="2">
        <v>36.78</v>
      </c>
      <c r="G1941" s="2">
        <v>23.11</v>
      </c>
      <c r="H1941" s="2">
        <v>303.14</v>
      </c>
      <c r="I1941" t="s">
        <v>3036</v>
      </c>
      <c r="J1941" t="s">
        <v>52</v>
      </c>
      <c r="K1941">
        <v>90024</v>
      </c>
      <c r="L1941" t="s">
        <v>43</v>
      </c>
      <c r="M1941" t="s">
        <v>2897</v>
      </c>
      <c r="N1941" t="s">
        <v>12151</v>
      </c>
      <c r="O1941" t="s">
        <v>12166</v>
      </c>
      <c r="P1941" s="10">
        <f>E1941</f>
        <v>243.25</v>
      </c>
      <c r="R1941" s="17">
        <f>VLOOKUP(I1941,Counties!$A$1:$D$1787,3,0)</f>
        <v>9.5000000000000001E-2</v>
      </c>
      <c r="S1941" s="10">
        <f>P1941*R1941</f>
        <v>23.108750000000001</v>
      </c>
      <c r="T1941" s="17" t="str">
        <f>VLOOKUP(I1941,Counties!$A$1:$D$1787,4,0)</f>
        <v>Los Angeles</v>
      </c>
      <c r="U1941" s="10">
        <f>G1941</f>
        <v>23.11</v>
      </c>
      <c r="V1941" s="10">
        <f>S1941-U1941</f>
        <v>-1.2499999999988631E-3</v>
      </c>
    </row>
    <row r="1942" spans="1:22" hidden="1" x14ac:dyDescent="0.25">
      <c r="A1942" t="s">
        <v>12153</v>
      </c>
      <c r="B1942" t="s">
        <v>3037</v>
      </c>
      <c r="C1942" s="1">
        <v>44886</v>
      </c>
      <c r="D1942" s="1" t="s">
        <v>18</v>
      </c>
      <c r="E1942" s="2">
        <v>124</v>
      </c>
      <c r="F1942" s="2">
        <v>29.86</v>
      </c>
      <c r="G1942" s="2">
        <v>6.56</v>
      </c>
      <c r="H1942" s="2">
        <v>160.41999999999999</v>
      </c>
      <c r="I1942" t="s">
        <v>3038</v>
      </c>
      <c r="J1942" t="s">
        <v>30</v>
      </c>
      <c r="K1942">
        <v>22554</v>
      </c>
      <c r="L1942" t="s">
        <v>21</v>
      </c>
      <c r="M1942" t="s">
        <v>2897</v>
      </c>
      <c r="N1942" t="s">
        <v>12151</v>
      </c>
      <c r="T1942"/>
    </row>
    <row r="1943" spans="1:22" hidden="1" x14ac:dyDescent="0.25">
      <c r="A1943" t="s">
        <v>12153</v>
      </c>
      <c r="B1943" t="s">
        <v>3039</v>
      </c>
      <c r="C1943" s="1">
        <v>44886</v>
      </c>
      <c r="D1943" s="1" t="s">
        <v>18</v>
      </c>
      <c r="E1943" s="2">
        <v>144.01</v>
      </c>
      <c r="F1943" s="2">
        <v>33.32</v>
      </c>
      <c r="G1943" s="2">
        <v>11.26</v>
      </c>
      <c r="H1943" s="2">
        <v>188.59</v>
      </c>
      <c r="I1943" t="s">
        <v>3040</v>
      </c>
      <c r="J1943" t="s">
        <v>405</v>
      </c>
      <c r="K1943">
        <v>6238</v>
      </c>
      <c r="L1943" t="s">
        <v>21</v>
      </c>
      <c r="M1943" t="s">
        <v>2897</v>
      </c>
      <c r="N1943" t="s">
        <v>12151</v>
      </c>
      <c r="T1943"/>
    </row>
    <row r="1944" spans="1:22" x14ac:dyDescent="0.25">
      <c r="A1944" t="s">
        <v>12152</v>
      </c>
      <c r="B1944" t="s">
        <v>3041</v>
      </c>
      <c r="C1944" s="1">
        <v>44861</v>
      </c>
      <c r="D1944" s="1" t="s">
        <v>23</v>
      </c>
      <c r="E1944" s="2">
        <v>50</v>
      </c>
      <c r="F1944" s="2">
        <v>0</v>
      </c>
      <c r="G1944" s="2">
        <v>0</v>
      </c>
      <c r="H1944" s="2">
        <v>50</v>
      </c>
      <c r="I1944" t="s">
        <v>17</v>
      </c>
      <c r="J1944" t="s">
        <v>17</v>
      </c>
      <c r="K1944" t="s">
        <v>17</v>
      </c>
      <c r="L1944" t="s">
        <v>148</v>
      </c>
      <c r="M1944" t="s">
        <v>2897</v>
      </c>
      <c r="N1944" t="s">
        <v>12151</v>
      </c>
      <c r="O1944" t="s">
        <v>12164</v>
      </c>
      <c r="Q1944" s="10">
        <f>E1944</f>
        <v>50</v>
      </c>
      <c r="T1944"/>
    </row>
    <row r="1945" spans="1:22" hidden="1" x14ac:dyDescent="0.25">
      <c r="A1945" t="s">
        <v>12153</v>
      </c>
      <c r="B1945" t="s">
        <v>3042</v>
      </c>
      <c r="C1945" s="1">
        <v>44886</v>
      </c>
      <c r="D1945" s="1" t="s">
        <v>18</v>
      </c>
      <c r="E1945" s="2">
        <v>248</v>
      </c>
      <c r="F1945" s="2">
        <v>48.66</v>
      </c>
      <c r="G1945" s="2">
        <v>13.64</v>
      </c>
      <c r="H1945" s="2">
        <v>310.3</v>
      </c>
      <c r="I1945" t="s">
        <v>2900</v>
      </c>
      <c r="J1945" t="s">
        <v>299</v>
      </c>
      <c r="K1945">
        <v>54301</v>
      </c>
      <c r="L1945" t="s">
        <v>43</v>
      </c>
      <c r="M1945" t="s">
        <v>2897</v>
      </c>
      <c r="N1945" t="s">
        <v>12151</v>
      </c>
      <c r="T1945"/>
    </row>
    <row r="1946" spans="1:22" x14ac:dyDescent="0.25">
      <c r="A1946" t="s">
        <v>12152</v>
      </c>
      <c r="B1946" t="s">
        <v>3043</v>
      </c>
      <c r="C1946" s="1">
        <v>44860</v>
      </c>
      <c r="D1946" s="1" t="s">
        <v>23</v>
      </c>
      <c r="E1946" s="2">
        <v>50</v>
      </c>
      <c r="F1946" s="2">
        <v>0</v>
      </c>
      <c r="G1946" s="2">
        <v>0</v>
      </c>
      <c r="H1946" s="2">
        <v>50</v>
      </c>
      <c r="I1946" t="s">
        <v>17</v>
      </c>
      <c r="J1946" t="s">
        <v>17</v>
      </c>
      <c r="K1946" t="s">
        <v>17</v>
      </c>
      <c r="L1946" t="s">
        <v>148</v>
      </c>
      <c r="M1946" t="s">
        <v>2897</v>
      </c>
      <c r="N1946" t="s">
        <v>12151</v>
      </c>
      <c r="O1946" t="s">
        <v>12164</v>
      </c>
      <c r="Q1946" s="10">
        <f t="shared" ref="Q1946:Q1950" si="710">E1946</f>
        <v>50</v>
      </c>
      <c r="T1946"/>
    </row>
    <row r="1947" spans="1:22" x14ac:dyDescent="0.25">
      <c r="A1947" t="s">
        <v>12152</v>
      </c>
      <c r="B1947" t="s">
        <v>3044</v>
      </c>
      <c r="C1947" s="1">
        <v>44857</v>
      </c>
      <c r="D1947" s="1" t="s">
        <v>23</v>
      </c>
      <c r="E1947" s="2">
        <v>50</v>
      </c>
      <c r="F1947" s="2">
        <v>0</v>
      </c>
      <c r="G1947" s="2">
        <v>0</v>
      </c>
      <c r="H1947" s="2">
        <v>50</v>
      </c>
      <c r="I1947" t="s">
        <v>17</v>
      </c>
      <c r="J1947" t="s">
        <v>17</v>
      </c>
      <c r="K1947" t="s">
        <v>17</v>
      </c>
      <c r="L1947" t="s">
        <v>148</v>
      </c>
      <c r="M1947" t="s">
        <v>2897</v>
      </c>
      <c r="N1947" t="s">
        <v>12151</v>
      </c>
      <c r="O1947" t="s">
        <v>12164</v>
      </c>
      <c r="Q1947" s="10">
        <f t="shared" si="710"/>
        <v>50</v>
      </c>
      <c r="T1947"/>
    </row>
    <row r="1948" spans="1:22" x14ac:dyDescent="0.25">
      <c r="A1948" t="s">
        <v>12152</v>
      </c>
      <c r="B1948" t="s">
        <v>3045</v>
      </c>
      <c r="C1948" s="1">
        <v>44853</v>
      </c>
      <c r="D1948" s="1" t="s">
        <v>23</v>
      </c>
      <c r="E1948" s="2">
        <v>50</v>
      </c>
      <c r="F1948" s="2">
        <v>0</v>
      </c>
      <c r="G1948" s="2">
        <v>0</v>
      </c>
      <c r="H1948" s="2">
        <v>50</v>
      </c>
      <c r="I1948" t="s">
        <v>17</v>
      </c>
      <c r="J1948" t="s">
        <v>17</v>
      </c>
      <c r="K1948" t="s">
        <v>17</v>
      </c>
      <c r="L1948" t="s">
        <v>148</v>
      </c>
      <c r="M1948" t="s">
        <v>2897</v>
      </c>
      <c r="N1948" t="s">
        <v>12151</v>
      </c>
      <c r="O1948" t="s">
        <v>12164</v>
      </c>
      <c r="Q1948" s="10">
        <f t="shared" si="710"/>
        <v>50</v>
      </c>
      <c r="T1948"/>
    </row>
    <row r="1949" spans="1:22" x14ac:dyDescent="0.25">
      <c r="A1949" t="s">
        <v>12152</v>
      </c>
      <c r="B1949" t="s">
        <v>3046</v>
      </c>
      <c r="C1949" s="1">
        <v>44854</v>
      </c>
      <c r="D1949" s="1" t="s">
        <v>23</v>
      </c>
      <c r="E1949" s="2">
        <v>50</v>
      </c>
      <c r="F1949" s="2">
        <v>0</v>
      </c>
      <c r="G1949" s="2">
        <v>0</v>
      </c>
      <c r="H1949" s="2">
        <v>50</v>
      </c>
      <c r="I1949" t="s">
        <v>17</v>
      </c>
      <c r="J1949" t="s">
        <v>17</v>
      </c>
      <c r="K1949" t="s">
        <v>17</v>
      </c>
      <c r="L1949" t="s">
        <v>148</v>
      </c>
      <c r="M1949" t="s">
        <v>2897</v>
      </c>
      <c r="N1949" t="s">
        <v>12151</v>
      </c>
      <c r="O1949" t="s">
        <v>12164</v>
      </c>
      <c r="Q1949" s="10">
        <f t="shared" si="710"/>
        <v>50</v>
      </c>
      <c r="T1949"/>
    </row>
    <row r="1950" spans="1:22" x14ac:dyDescent="0.25">
      <c r="A1950" t="s">
        <v>12154</v>
      </c>
      <c r="B1950" t="s">
        <v>3047</v>
      </c>
      <c r="C1950" s="1">
        <v>44915</v>
      </c>
      <c r="D1950" s="1" t="s">
        <v>23</v>
      </c>
      <c r="E1950" s="2">
        <v>50</v>
      </c>
      <c r="F1950" s="2">
        <v>0</v>
      </c>
      <c r="G1950" s="2">
        <v>0</v>
      </c>
      <c r="H1950" s="2">
        <v>50</v>
      </c>
      <c r="I1950" t="s">
        <v>17</v>
      </c>
      <c r="J1950" t="s">
        <v>17</v>
      </c>
      <c r="K1950" t="s">
        <v>17</v>
      </c>
      <c r="L1950" t="s">
        <v>24</v>
      </c>
      <c r="M1950" t="s">
        <v>2897</v>
      </c>
      <c r="N1950" t="s">
        <v>12151</v>
      </c>
      <c r="O1950" t="s">
        <v>12164</v>
      </c>
      <c r="Q1950" s="10">
        <f t="shared" si="710"/>
        <v>50</v>
      </c>
      <c r="T1950"/>
    </row>
    <row r="1951" spans="1:22" hidden="1" x14ac:dyDescent="0.25">
      <c r="A1951" t="s">
        <v>12153</v>
      </c>
      <c r="B1951" t="s">
        <v>3048</v>
      </c>
      <c r="C1951" s="1">
        <v>44886</v>
      </c>
      <c r="D1951" s="1" t="s">
        <v>18</v>
      </c>
      <c r="E1951" s="2">
        <v>274.01</v>
      </c>
      <c r="F1951" s="2">
        <v>48.66</v>
      </c>
      <c r="G1951" s="2">
        <v>26.53</v>
      </c>
      <c r="H1951" s="2">
        <v>349.2</v>
      </c>
      <c r="I1951" t="s">
        <v>757</v>
      </c>
      <c r="J1951" t="s">
        <v>93</v>
      </c>
      <c r="K1951">
        <v>63109</v>
      </c>
      <c r="L1951" t="s">
        <v>43</v>
      </c>
      <c r="M1951" t="s">
        <v>2897</v>
      </c>
      <c r="N1951" t="s">
        <v>12151</v>
      </c>
      <c r="T1951"/>
    </row>
    <row r="1952" spans="1:22" x14ac:dyDescent="0.25">
      <c r="A1952" t="s">
        <v>12152</v>
      </c>
      <c r="B1952" t="s">
        <v>3049</v>
      </c>
      <c r="C1952" s="1">
        <v>44853</v>
      </c>
      <c r="D1952" s="1" t="s">
        <v>23</v>
      </c>
      <c r="E1952" s="2">
        <v>50</v>
      </c>
      <c r="F1952" s="2">
        <v>0</v>
      </c>
      <c r="G1952" s="2">
        <v>0</v>
      </c>
      <c r="H1952" s="2">
        <v>50</v>
      </c>
      <c r="I1952" t="s">
        <v>17</v>
      </c>
      <c r="J1952" t="s">
        <v>17</v>
      </c>
      <c r="K1952" t="s">
        <v>17</v>
      </c>
      <c r="L1952" t="s">
        <v>148</v>
      </c>
      <c r="M1952" t="s">
        <v>2897</v>
      </c>
      <c r="N1952" t="s">
        <v>12151</v>
      </c>
      <c r="O1952" t="s">
        <v>12164</v>
      </c>
      <c r="Q1952" s="10">
        <f>E1952</f>
        <v>50</v>
      </c>
      <c r="T1952"/>
    </row>
    <row r="1953" spans="1:22" x14ac:dyDescent="0.25">
      <c r="A1953" t="s">
        <v>12154</v>
      </c>
      <c r="B1953" t="s">
        <v>3050</v>
      </c>
      <c r="C1953" s="1">
        <v>44913</v>
      </c>
      <c r="D1953" s="1" t="s">
        <v>18</v>
      </c>
      <c r="E1953" s="2">
        <v>293.14999999999998</v>
      </c>
      <c r="F1953" s="2">
        <v>37.299999999999997</v>
      </c>
      <c r="G1953" s="2">
        <v>31.53</v>
      </c>
      <c r="H1953" s="2">
        <v>361.98</v>
      </c>
      <c r="I1953" t="s">
        <v>2966</v>
      </c>
      <c r="J1953" t="s">
        <v>453</v>
      </c>
      <c r="K1953">
        <v>98671</v>
      </c>
      <c r="L1953" t="s">
        <v>75</v>
      </c>
      <c r="M1953" t="s">
        <v>2897</v>
      </c>
      <c r="N1953" t="s">
        <v>12151</v>
      </c>
      <c r="O1953" t="s">
        <v>12166</v>
      </c>
      <c r="P1953" s="10">
        <f>E1953</f>
        <v>293.14999999999998</v>
      </c>
      <c r="R1953" s="12">
        <v>7.7499999999999999E-2</v>
      </c>
      <c r="S1953" s="10">
        <f>P1953*R1953</f>
        <v>22.719124999999998</v>
      </c>
      <c r="T1953" t="s">
        <v>822</v>
      </c>
      <c r="U1953" s="10">
        <f>G1953</f>
        <v>31.53</v>
      </c>
      <c r="V1953" s="10">
        <f>S1953-U1953</f>
        <v>-8.8108750000000029</v>
      </c>
    </row>
    <row r="1954" spans="1:22" hidden="1" x14ac:dyDescent="0.25">
      <c r="A1954" t="s">
        <v>12153</v>
      </c>
      <c r="B1954" t="s">
        <v>3051</v>
      </c>
      <c r="C1954" s="1">
        <v>44886</v>
      </c>
      <c r="D1954" s="1" t="s">
        <v>18</v>
      </c>
      <c r="E1954" s="2">
        <v>73.25</v>
      </c>
      <c r="F1954" s="2">
        <v>37.75</v>
      </c>
      <c r="G1954" s="2">
        <v>4.03</v>
      </c>
      <c r="H1954" s="2">
        <v>115.03</v>
      </c>
      <c r="I1954" t="s">
        <v>2900</v>
      </c>
      <c r="J1954" t="s">
        <v>299</v>
      </c>
      <c r="K1954">
        <v>54311</v>
      </c>
      <c r="L1954" t="s">
        <v>43</v>
      </c>
      <c r="M1954" t="s">
        <v>2897</v>
      </c>
      <c r="N1954" t="s">
        <v>12151</v>
      </c>
      <c r="T1954"/>
    </row>
    <row r="1955" spans="1:22" x14ac:dyDescent="0.25">
      <c r="A1955" t="s">
        <v>12154</v>
      </c>
      <c r="B1955" t="s">
        <v>3052</v>
      </c>
      <c r="C1955" s="1">
        <v>44908</v>
      </c>
      <c r="D1955" s="1" t="s">
        <v>18</v>
      </c>
      <c r="E1955" s="2">
        <v>140.72</v>
      </c>
      <c r="F1955" s="2">
        <v>48.66</v>
      </c>
      <c r="G1955" s="2">
        <v>10.42</v>
      </c>
      <c r="H1955" s="2">
        <v>199.8</v>
      </c>
      <c r="I1955" t="s">
        <v>2900</v>
      </c>
      <c r="J1955" t="s">
        <v>299</v>
      </c>
      <c r="K1955">
        <v>54304</v>
      </c>
      <c r="L1955" t="s">
        <v>75</v>
      </c>
      <c r="M1955" t="s">
        <v>2897</v>
      </c>
      <c r="N1955" t="s">
        <v>12151</v>
      </c>
      <c r="O1955" t="s">
        <v>12166</v>
      </c>
      <c r="P1955" s="10">
        <f>E1955</f>
        <v>140.72</v>
      </c>
      <c r="R1955" s="12">
        <v>7.7499999999999999E-2</v>
      </c>
      <c r="S1955" s="10">
        <f>P1955*R1955</f>
        <v>10.905799999999999</v>
      </c>
      <c r="T1955" t="s">
        <v>822</v>
      </c>
      <c r="U1955" s="10">
        <f>G1955</f>
        <v>10.42</v>
      </c>
      <c r="V1955" s="10">
        <f>S1955-U1955</f>
        <v>0.48579999999999934</v>
      </c>
    </row>
    <row r="1956" spans="1:22" hidden="1" x14ac:dyDescent="0.25">
      <c r="A1956" t="s">
        <v>12154</v>
      </c>
      <c r="B1956" t="s">
        <v>3053</v>
      </c>
      <c r="C1956" s="1">
        <v>44907</v>
      </c>
      <c r="D1956" s="1" t="s">
        <v>18</v>
      </c>
      <c r="E1956" s="2">
        <v>0</v>
      </c>
      <c r="F1956" s="2">
        <v>0</v>
      </c>
      <c r="G1956" s="2">
        <v>0</v>
      </c>
      <c r="H1956" s="2">
        <v>0</v>
      </c>
      <c r="I1956" t="s">
        <v>757</v>
      </c>
      <c r="J1956" t="s">
        <v>93</v>
      </c>
      <c r="K1956">
        <v>63109</v>
      </c>
      <c r="L1956" t="s">
        <v>43</v>
      </c>
      <c r="M1956" t="s">
        <v>2897</v>
      </c>
      <c r="N1956" t="s">
        <v>12151</v>
      </c>
      <c r="T1956"/>
    </row>
    <row r="1957" spans="1:22" hidden="1" x14ac:dyDescent="0.25">
      <c r="A1957" t="s">
        <v>12153</v>
      </c>
      <c r="B1957" t="s">
        <v>3054</v>
      </c>
      <c r="C1957" s="1">
        <v>44886</v>
      </c>
      <c r="D1957" s="1" t="s">
        <v>18</v>
      </c>
      <c r="E1957" s="2">
        <v>248</v>
      </c>
      <c r="F1957" s="2">
        <v>39.270000000000003</v>
      </c>
      <c r="G1957" s="2">
        <v>20.100000000000001</v>
      </c>
      <c r="H1957" s="2">
        <v>307.37</v>
      </c>
      <c r="I1957" t="s">
        <v>3055</v>
      </c>
      <c r="J1957" t="s">
        <v>246</v>
      </c>
      <c r="K1957">
        <v>85383</v>
      </c>
      <c r="L1957" t="s">
        <v>43</v>
      </c>
      <c r="M1957" t="s">
        <v>2897</v>
      </c>
      <c r="N1957" t="s">
        <v>12151</v>
      </c>
      <c r="T1957"/>
    </row>
    <row r="1958" spans="1:22" hidden="1" x14ac:dyDescent="0.25">
      <c r="A1958" t="s">
        <v>12154</v>
      </c>
      <c r="B1958" t="s">
        <v>3056</v>
      </c>
      <c r="C1958" s="1">
        <v>44906</v>
      </c>
      <c r="D1958" s="1" t="s">
        <v>18</v>
      </c>
      <c r="E1958" s="2">
        <v>298</v>
      </c>
      <c r="F1958" s="2">
        <v>48.66</v>
      </c>
      <c r="G1958" s="2">
        <v>0</v>
      </c>
      <c r="H1958" s="2">
        <v>346.66</v>
      </c>
      <c r="I1958" t="s">
        <v>1405</v>
      </c>
      <c r="J1958" t="s">
        <v>211</v>
      </c>
      <c r="K1958">
        <v>55378</v>
      </c>
      <c r="L1958" t="s">
        <v>43</v>
      </c>
      <c r="M1958" t="s">
        <v>2897</v>
      </c>
      <c r="N1958" t="s">
        <v>12151</v>
      </c>
      <c r="T1958"/>
    </row>
    <row r="1959" spans="1:22" x14ac:dyDescent="0.25">
      <c r="A1959" t="s">
        <v>12152</v>
      </c>
      <c r="B1959" t="s">
        <v>3057</v>
      </c>
      <c r="C1959" s="1">
        <v>44853</v>
      </c>
      <c r="D1959" s="1" t="s">
        <v>23</v>
      </c>
      <c r="E1959" s="2">
        <v>50</v>
      </c>
      <c r="F1959" s="2">
        <v>0</v>
      </c>
      <c r="G1959" s="2">
        <v>0</v>
      </c>
      <c r="H1959" s="2">
        <v>50</v>
      </c>
      <c r="I1959" t="s">
        <v>17</v>
      </c>
      <c r="J1959" t="s">
        <v>17</v>
      </c>
      <c r="K1959" t="s">
        <v>17</v>
      </c>
      <c r="L1959" t="s">
        <v>148</v>
      </c>
      <c r="M1959" t="s">
        <v>2897</v>
      </c>
      <c r="N1959" t="s">
        <v>12151</v>
      </c>
      <c r="O1959" t="s">
        <v>12164</v>
      </c>
      <c r="Q1959" s="10">
        <f t="shared" ref="Q1959:Q1963" si="711">E1959</f>
        <v>50</v>
      </c>
      <c r="T1959"/>
    </row>
    <row r="1960" spans="1:22" x14ac:dyDescent="0.25">
      <c r="A1960" t="s">
        <v>12152</v>
      </c>
      <c r="B1960" t="s">
        <v>3058</v>
      </c>
      <c r="C1960" s="1">
        <v>44857</v>
      </c>
      <c r="D1960" s="1" t="s">
        <v>23</v>
      </c>
      <c r="E1960" s="2">
        <v>50</v>
      </c>
      <c r="F1960" s="2">
        <v>0</v>
      </c>
      <c r="G1960" s="2">
        <v>0</v>
      </c>
      <c r="H1960" s="2">
        <v>50</v>
      </c>
      <c r="I1960" t="s">
        <v>17</v>
      </c>
      <c r="J1960" t="s">
        <v>17</v>
      </c>
      <c r="K1960" t="s">
        <v>17</v>
      </c>
      <c r="L1960" t="s">
        <v>148</v>
      </c>
      <c r="M1960" t="s">
        <v>2897</v>
      </c>
      <c r="N1960" t="s">
        <v>12151</v>
      </c>
      <c r="O1960" t="s">
        <v>12164</v>
      </c>
      <c r="Q1960" s="10">
        <f t="shared" si="711"/>
        <v>50</v>
      </c>
      <c r="T1960"/>
    </row>
    <row r="1961" spans="1:22" x14ac:dyDescent="0.25">
      <c r="A1961" t="s">
        <v>12152</v>
      </c>
      <c r="B1961" t="s">
        <v>3059</v>
      </c>
      <c r="C1961" s="1">
        <v>44857</v>
      </c>
      <c r="D1961" s="1" t="s">
        <v>23</v>
      </c>
      <c r="E1961" s="2">
        <v>50</v>
      </c>
      <c r="F1961" s="2">
        <v>0</v>
      </c>
      <c r="G1961" s="2">
        <v>0</v>
      </c>
      <c r="H1961" s="2">
        <v>50</v>
      </c>
      <c r="I1961" t="s">
        <v>17</v>
      </c>
      <c r="J1961" t="s">
        <v>17</v>
      </c>
      <c r="K1961" t="s">
        <v>17</v>
      </c>
      <c r="L1961" t="s">
        <v>148</v>
      </c>
      <c r="M1961" t="s">
        <v>2897</v>
      </c>
      <c r="N1961" t="s">
        <v>12151</v>
      </c>
      <c r="O1961" t="s">
        <v>12164</v>
      </c>
      <c r="Q1961" s="10">
        <f t="shared" si="711"/>
        <v>50</v>
      </c>
      <c r="T1961"/>
    </row>
    <row r="1962" spans="1:22" x14ac:dyDescent="0.25">
      <c r="A1962" t="s">
        <v>12152</v>
      </c>
      <c r="B1962" t="s">
        <v>3060</v>
      </c>
      <c r="C1962" s="1">
        <v>44862</v>
      </c>
      <c r="D1962" s="1" t="s">
        <v>23</v>
      </c>
      <c r="E1962" s="2">
        <v>50</v>
      </c>
      <c r="F1962" s="2">
        <v>0</v>
      </c>
      <c r="G1962" s="2">
        <v>0</v>
      </c>
      <c r="H1962" s="2">
        <v>50</v>
      </c>
      <c r="I1962" t="s">
        <v>17</v>
      </c>
      <c r="J1962" t="s">
        <v>17</v>
      </c>
      <c r="K1962" t="s">
        <v>17</v>
      </c>
      <c r="L1962" t="s">
        <v>148</v>
      </c>
      <c r="M1962" t="s">
        <v>2897</v>
      </c>
      <c r="N1962" t="s">
        <v>12151</v>
      </c>
      <c r="O1962" t="s">
        <v>12164</v>
      </c>
      <c r="Q1962" s="10">
        <f t="shared" si="711"/>
        <v>50</v>
      </c>
      <c r="T1962"/>
    </row>
    <row r="1963" spans="1:22" x14ac:dyDescent="0.25">
      <c r="A1963" t="s">
        <v>12152</v>
      </c>
      <c r="B1963" t="s">
        <v>3061</v>
      </c>
      <c r="C1963" s="1">
        <v>44857</v>
      </c>
      <c r="D1963" s="1" t="s">
        <v>23</v>
      </c>
      <c r="E1963" s="2">
        <v>50</v>
      </c>
      <c r="F1963" s="2">
        <v>0</v>
      </c>
      <c r="G1963" s="2">
        <v>0</v>
      </c>
      <c r="H1963" s="2">
        <v>50</v>
      </c>
      <c r="I1963" t="s">
        <v>17</v>
      </c>
      <c r="J1963" t="s">
        <v>17</v>
      </c>
      <c r="K1963" t="s">
        <v>17</v>
      </c>
      <c r="L1963" t="s">
        <v>148</v>
      </c>
      <c r="M1963" t="s">
        <v>2897</v>
      </c>
      <c r="N1963" t="s">
        <v>12151</v>
      </c>
      <c r="O1963" t="s">
        <v>12164</v>
      </c>
      <c r="Q1963" s="10">
        <f t="shared" si="711"/>
        <v>50</v>
      </c>
      <c r="T1963"/>
    </row>
    <row r="1964" spans="1:22" hidden="1" x14ac:dyDescent="0.25">
      <c r="A1964" t="s">
        <v>12153</v>
      </c>
      <c r="B1964" t="s">
        <v>3062</v>
      </c>
      <c r="C1964" s="1">
        <v>44886</v>
      </c>
      <c r="D1964" s="1" t="s">
        <v>18</v>
      </c>
      <c r="E1964" s="2">
        <v>167.7</v>
      </c>
      <c r="F1964" s="2">
        <v>39.270000000000003</v>
      </c>
      <c r="G1964" s="2">
        <v>15.43</v>
      </c>
      <c r="H1964" s="2">
        <v>222.4</v>
      </c>
      <c r="I1964" t="s">
        <v>3063</v>
      </c>
      <c r="J1964" t="s">
        <v>246</v>
      </c>
      <c r="K1964">
        <v>85308</v>
      </c>
      <c r="L1964" t="s">
        <v>43</v>
      </c>
      <c r="M1964" t="s">
        <v>2897</v>
      </c>
      <c r="N1964" t="s">
        <v>12151</v>
      </c>
      <c r="T1964"/>
    </row>
    <row r="1965" spans="1:22" hidden="1" x14ac:dyDescent="0.25">
      <c r="A1965" t="s">
        <v>12153</v>
      </c>
      <c r="B1965" t="s">
        <v>3064</v>
      </c>
      <c r="C1965" s="1">
        <v>44886</v>
      </c>
      <c r="D1965" s="1" t="s">
        <v>18</v>
      </c>
      <c r="E1965" s="2">
        <v>248</v>
      </c>
      <c r="F1965" s="2">
        <v>48.66</v>
      </c>
      <c r="G1965" s="2">
        <v>13.64</v>
      </c>
      <c r="H1965" s="2">
        <v>310.3</v>
      </c>
      <c r="I1965" t="s">
        <v>938</v>
      </c>
      <c r="J1965" t="s">
        <v>299</v>
      </c>
      <c r="K1965">
        <v>53073</v>
      </c>
      <c r="L1965" t="s">
        <v>43</v>
      </c>
      <c r="M1965" t="s">
        <v>2897</v>
      </c>
      <c r="N1965" t="s">
        <v>12151</v>
      </c>
      <c r="T1965"/>
    </row>
    <row r="1966" spans="1:22" hidden="1" x14ac:dyDescent="0.25">
      <c r="A1966" t="s">
        <v>12153</v>
      </c>
      <c r="B1966" t="s">
        <v>3065</v>
      </c>
      <c r="C1966" s="1">
        <v>44886</v>
      </c>
      <c r="D1966" s="1" t="s">
        <v>18</v>
      </c>
      <c r="E1966" s="2">
        <v>248</v>
      </c>
      <c r="F1966" s="2">
        <v>48.66</v>
      </c>
      <c r="G1966" s="2">
        <v>12.4</v>
      </c>
      <c r="H1966" s="2">
        <v>309.06</v>
      </c>
      <c r="I1966" t="s">
        <v>2945</v>
      </c>
      <c r="J1966" t="s">
        <v>299</v>
      </c>
      <c r="K1966">
        <v>54205</v>
      </c>
      <c r="L1966" t="s">
        <v>43</v>
      </c>
      <c r="M1966" t="s">
        <v>2897</v>
      </c>
      <c r="N1966" t="s">
        <v>12151</v>
      </c>
      <c r="T1966"/>
    </row>
    <row r="1967" spans="1:22" hidden="1" x14ac:dyDescent="0.25">
      <c r="A1967" t="s">
        <v>12153</v>
      </c>
      <c r="B1967" t="s">
        <v>3066</v>
      </c>
      <c r="C1967" s="1">
        <v>44886</v>
      </c>
      <c r="D1967" s="1" t="s">
        <v>18</v>
      </c>
      <c r="E1967" s="2">
        <v>248</v>
      </c>
      <c r="F1967" s="2">
        <v>43.23</v>
      </c>
      <c r="G1967" s="2">
        <v>21.84</v>
      </c>
      <c r="H1967" s="2">
        <v>313.07</v>
      </c>
      <c r="I1967" t="s">
        <v>3067</v>
      </c>
      <c r="J1967" t="s">
        <v>1328</v>
      </c>
      <c r="K1967">
        <v>58102</v>
      </c>
      <c r="L1967" t="s">
        <v>43</v>
      </c>
      <c r="M1967" t="s">
        <v>2897</v>
      </c>
      <c r="N1967" t="s">
        <v>12151</v>
      </c>
      <c r="T1967"/>
    </row>
    <row r="1968" spans="1:22" x14ac:dyDescent="0.25">
      <c r="A1968" t="s">
        <v>12154</v>
      </c>
      <c r="B1968" t="s">
        <v>3068</v>
      </c>
      <c r="C1968" s="1">
        <v>44912</v>
      </c>
      <c r="D1968" s="1" t="s">
        <v>18</v>
      </c>
      <c r="E1968" s="2">
        <v>195</v>
      </c>
      <c r="F1968" s="2">
        <v>33.32</v>
      </c>
      <c r="G1968" s="2">
        <v>14.29</v>
      </c>
      <c r="H1968" s="2">
        <v>242.61</v>
      </c>
      <c r="I1968" t="s">
        <v>3069</v>
      </c>
      <c r="J1968" t="s">
        <v>203</v>
      </c>
      <c r="K1968">
        <v>62626</v>
      </c>
      <c r="L1968" t="s">
        <v>75</v>
      </c>
      <c r="M1968" t="s">
        <v>2897</v>
      </c>
      <c r="N1968" t="s">
        <v>12151</v>
      </c>
      <c r="O1968" t="s">
        <v>12166</v>
      </c>
      <c r="P1968" s="10">
        <f>E1968</f>
        <v>195</v>
      </c>
      <c r="R1968" s="12">
        <v>7.7499999999999999E-2</v>
      </c>
      <c r="S1968" s="10">
        <f>P1968*R1968</f>
        <v>15.112500000000001</v>
      </c>
      <c r="T1968" t="s">
        <v>822</v>
      </c>
      <c r="U1968" s="10">
        <f>G1968</f>
        <v>14.29</v>
      </c>
      <c r="V1968" s="10">
        <f>S1968-U1968</f>
        <v>0.82250000000000156</v>
      </c>
    </row>
    <row r="1969" spans="1:22" hidden="1" x14ac:dyDescent="0.25">
      <c r="A1969" t="s">
        <v>12153</v>
      </c>
      <c r="B1969" t="s">
        <v>3070</v>
      </c>
      <c r="C1969" s="1">
        <v>44886</v>
      </c>
      <c r="D1969" s="1" t="s">
        <v>18</v>
      </c>
      <c r="E1969" s="2">
        <v>248</v>
      </c>
      <c r="F1969" s="2">
        <v>48.66</v>
      </c>
      <c r="G1969" s="2">
        <v>12.4</v>
      </c>
      <c r="H1969" s="2">
        <v>309.06</v>
      </c>
      <c r="I1969" t="s">
        <v>2900</v>
      </c>
      <c r="J1969" t="s">
        <v>299</v>
      </c>
      <c r="K1969">
        <v>54313</v>
      </c>
      <c r="L1969" t="s">
        <v>43</v>
      </c>
      <c r="M1969" t="s">
        <v>2897</v>
      </c>
      <c r="N1969" t="s">
        <v>12151</v>
      </c>
      <c r="T1969"/>
    </row>
    <row r="1970" spans="1:22" x14ac:dyDescent="0.25">
      <c r="A1970" t="s">
        <v>12154</v>
      </c>
      <c r="B1970" t="s">
        <v>3071</v>
      </c>
      <c r="C1970" s="1">
        <v>44905</v>
      </c>
      <c r="D1970" s="1" t="s">
        <v>18</v>
      </c>
      <c r="E1970" s="2">
        <v>125</v>
      </c>
      <c r="F1970" s="2">
        <v>25.1</v>
      </c>
      <c r="G1970" s="2">
        <v>0</v>
      </c>
      <c r="H1970" s="2">
        <v>150.1</v>
      </c>
      <c r="I1970" t="s">
        <v>3072</v>
      </c>
      <c r="J1970" t="s">
        <v>211</v>
      </c>
      <c r="K1970">
        <v>55115</v>
      </c>
      <c r="L1970" t="s">
        <v>75</v>
      </c>
      <c r="M1970" t="s">
        <v>2897</v>
      </c>
      <c r="N1970" t="s">
        <v>12151</v>
      </c>
      <c r="O1970" t="s">
        <v>12166</v>
      </c>
      <c r="P1970" s="10">
        <f t="shared" ref="P1970:P1971" si="712">E1970</f>
        <v>125</v>
      </c>
      <c r="R1970" s="12">
        <v>7.7499999999999999E-2</v>
      </c>
      <c r="S1970" s="10">
        <f t="shared" ref="S1970:S1971" si="713">P1970*R1970</f>
        <v>9.6875</v>
      </c>
      <c r="T1970" t="s">
        <v>822</v>
      </c>
      <c r="U1970" s="10">
        <f t="shared" ref="U1970:U1971" si="714">G1970</f>
        <v>0</v>
      </c>
      <c r="V1970" s="10">
        <f t="shared" ref="V1970:V1971" si="715">S1970-U1970</f>
        <v>9.6875</v>
      </c>
    </row>
    <row r="1971" spans="1:22" x14ac:dyDescent="0.25">
      <c r="A1971" t="s">
        <v>12154</v>
      </c>
      <c r="B1971" t="s">
        <v>3073</v>
      </c>
      <c r="C1971" s="1">
        <v>44912</v>
      </c>
      <c r="D1971" s="1" t="s">
        <v>18</v>
      </c>
      <c r="E1971" s="2">
        <v>134.68</v>
      </c>
      <c r="F1971" s="2">
        <v>29.86</v>
      </c>
      <c r="G1971" s="2">
        <v>8.2200000000000006</v>
      </c>
      <c r="H1971" s="2">
        <v>172.76</v>
      </c>
      <c r="I1971" t="s">
        <v>3074</v>
      </c>
      <c r="J1971" t="s">
        <v>299</v>
      </c>
      <c r="K1971">
        <v>53005</v>
      </c>
      <c r="L1971" t="s">
        <v>75</v>
      </c>
      <c r="M1971" t="s">
        <v>2897</v>
      </c>
      <c r="N1971" t="s">
        <v>12151</v>
      </c>
      <c r="O1971" t="s">
        <v>12166</v>
      </c>
      <c r="P1971" s="10">
        <f t="shared" si="712"/>
        <v>134.68</v>
      </c>
      <c r="R1971" s="12">
        <v>7.7499999999999999E-2</v>
      </c>
      <c r="S1971" s="10">
        <f t="shared" si="713"/>
        <v>10.437700000000001</v>
      </c>
      <c r="T1971" t="s">
        <v>822</v>
      </c>
      <c r="U1971" s="10">
        <f t="shared" si="714"/>
        <v>8.2200000000000006</v>
      </c>
      <c r="V1971" s="10">
        <f t="shared" si="715"/>
        <v>2.2177000000000007</v>
      </c>
    </row>
    <row r="1972" spans="1:22" x14ac:dyDescent="0.25">
      <c r="A1972" t="s">
        <v>12153</v>
      </c>
      <c r="B1972" t="s">
        <v>3075</v>
      </c>
      <c r="C1972" s="1">
        <v>44878</v>
      </c>
      <c r="D1972" s="1" t="s">
        <v>23</v>
      </c>
      <c r="E1972" s="2">
        <v>50</v>
      </c>
      <c r="F1972" s="2">
        <v>0</v>
      </c>
      <c r="G1972" s="2">
        <v>0</v>
      </c>
      <c r="H1972" s="2">
        <v>50</v>
      </c>
      <c r="I1972" t="s">
        <v>17</v>
      </c>
      <c r="J1972" t="s">
        <v>17</v>
      </c>
      <c r="K1972" t="s">
        <v>17</v>
      </c>
      <c r="L1972" t="s">
        <v>148</v>
      </c>
      <c r="M1972" t="s">
        <v>2897</v>
      </c>
      <c r="N1972" t="s">
        <v>12151</v>
      </c>
      <c r="O1972" t="s">
        <v>12164</v>
      </c>
      <c r="Q1972" s="10">
        <f t="shared" ref="Q1972:Q1975" si="716">E1972</f>
        <v>50</v>
      </c>
      <c r="T1972"/>
    </row>
    <row r="1973" spans="1:22" x14ac:dyDescent="0.25">
      <c r="A1973" t="s">
        <v>12152</v>
      </c>
      <c r="B1973" t="s">
        <v>3076</v>
      </c>
      <c r="C1973" s="1">
        <v>44853</v>
      </c>
      <c r="D1973" s="1" t="s">
        <v>23</v>
      </c>
      <c r="E1973" s="2">
        <v>50</v>
      </c>
      <c r="F1973" s="2">
        <v>0</v>
      </c>
      <c r="G1973" s="2">
        <v>0</v>
      </c>
      <c r="H1973" s="2">
        <v>50</v>
      </c>
      <c r="I1973" t="s">
        <v>17</v>
      </c>
      <c r="J1973" t="s">
        <v>17</v>
      </c>
      <c r="K1973" t="s">
        <v>17</v>
      </c>
      <c r="L1973" t="s">
        <v>148</v>
      </c>
      <c r="M1973" t="s">
        <v>2897</v>
      </c>
      <c r="N1973" t="s">
        <v>12151</v>
      </c>
      <c r="O1973" t="s">
        <v>12164</v>
      </c>
      <c r="Q1973" s="10">
        <f t="shared" si="716"/>
        <v>50</v>
      </c>
      <c r="T1973"/>
    </row>
    <row r="1974" spans="1:22" x14ac:dyDescent="0.25">
      <c r="A1974" t="s">
        <v>12153</v>
      </c>
      <c r="B1974" t="s">
        <v>3077</v>
      </c>
      <c r="C1974" s="1">
        <v>44881</v>
      </c>
      <c r="D1974" s="1" t="s">
        <v>23</v>
      </c>
      <c r="E1974" s="2">
        <v>50</v>
      </c>
      <c r="F1974" s="2">
        <v>0</v>
      </c>
      <c r="G1974" s="2">
        <v>0</v>
      </c>
      <c r="H1974" s="2">
        <v>50</v>
      </c>
      <c r="I1974" t="s">
        <v>17</v>
      </c>
      <c r="J1974" t="s">
        <v>17</v>
      </c>
      <c r="K1974" t="s">
        <v>17</v>
      </c>
      <c r="L1974" t="s">
        <v>148</v>
      </c>
      <c r="M1974" t="s">
        <v>2897</v>
      </c>
      <c r="N1974" t="s">
        <v>12151</v>
      </c>
      <c r="O1974" t="s">
        <v>12164</v>
      </c>
      <c r="Q1974" s="10">
        <f t="shared" si="716"/>
        <v>50</v>
      </c>
      <c r="T1974"/>
    </row>
    <row r="1975" spans="1:22" x14ac:dyDescent="0.25">
      <c r="A1975" t="s">
        <v>12152</v>
      </c>
      <c r="B1975" t="s">
        <v>3078</v>
      </c>
      <c r="C1975" s="1">
        <v>44860</v>
      </c>
      <c r="D1975" s="1" t="s">
        <v>23</v>
      </c>
      <c r="E1975" s="2">
        <v>50</v>
      </c>
      <c r="F1975" s="2">
        <v>0</v>
      </c>
      <c r="G1975" s="2">
        <v>0</v>
      </c>
      <c r="H1975" s="2">
        <v>50</v>
      </c>
      <c r="I1975" t="s">
        <v>17</v>
      </c>
      <c r="J1975" t="s">
        <v>17</v>
      </c>
      <c r="K1975" t="s">
        <v>17</v>
      </c>
      <c r="L1975" t="s">
        <v>148</v>
      </c>
      <c r="M1975" t="s">
        <v>2897</v>
      </c>
      <c r="N1975" t="s">
        <v>12151</v>
      </c>
      <c r="O1975" t="s">
        <v>12164</v>
      </c>
      <c r="Q1975" s="10">
        <f t="shared" si="716"/>
        <v>50</v>
      </c>
      <c r="T1975"/>
    </row>
    <row r="1976" spans="1:22" x14ac:dyDescent="0.25">
      <c r="A1976" t="s">
        <v>12153</v>
      </c>
      <c r="B1976" t="s">
        <v>3079</v>
      </c>
      <c r="C1976" s="1">
        <v>44886</v>
      </c>
      <c r="D1976" s="1" t="s">
        <v>18</v>
      </c>
      <c r="E1976" s="2">
        <v>248</v>
      </c>
      <c r="F1976" s="2">
        <v>36.78</v>
      </c>
      <c r="G1976" s="2">
        <v>22.95</v>
      </c>
      <c r="H1976" s="2">
        <v>307.73</v>
      </c>
      <c r="I1976" t="s">
        <v>11577</v>
      </c>
      <c r="J1976" t="s">
        <v>52</v>
      </c>
      <c r="K1976">
        <v>93933</v>
      </c>
      <c r="L1976" t="s">
        <v>43</v>
      </c>
      <c r="M1976" t="s">
        <v>2897</v>
      </c>
      <c r="N1976" t="s">
        <v>12151</v>
      </c>
      <c r="O1976" t="s">
        <v>12166</v>
      </c>
      <c r="P1976" s="10">
        <f>E1976</f>
        <v>248</v>
      </c>
      <c r="R1976" s="17">
        <f>VLOOKUP(I1976,Counties!$A$1:$D$1787,3,0)</f>
        <v>9.2499999999999999E-2</v>
      </c>
      <c r="S1976" s="10">
        <f>P1976*R1976</f>
        <v>22.94</v>
      </c>
      <c r="T1976" s="17" t="str">
        <f>VLOOKUP(I1976,Counties!$A$1:$D$1787,4,0)</f>
        <v>Monterey</v>
      </c>
      <c r="U1976" s="10">
        <f>G1976</f>
        <v>22.95</v>
      </c>
      <c r="V1976" s="10">
        <f>S1976-U1976</f>
        <v>-9.9999999999980105E-3</v>
      </c>
    </row>
    <row r="1977" spans="1:22" x14ac:dyDescent="0.25">
      <c r="A1977" t="s">
        <v>12153</v>
      </c>
      <c r="B1977" t="s">
        <v>3081</v>
      </c>
      <c r="C1977" s="1">
        <v>44868</v>
      </c>
      <c r="D1977" s="1" t="s">
        <v>23</v>
      </c>
      <c r="E1977" s="2">
        <v>50</v>
      </c>
      <c r="F1977" s="2">
        <v>0</v>
      </c>
      <c r="G1977" s="2">
        <v>0</v>
      </c>
      <c r="H1977" s="2">
        <v>50</v>
      </c>
      <c r="I1977" t="s">
        <v>17</v>
      </c>
      <c r="J1977" t="s">
        <v>17</v>
      </c>
      <c r="K1977" t="s">
        <v>17</v>
      </c>
      <c r="L1977" t="s">
        <v>148</v>
      </c>
      <c r="M1977" t="s">
        <v>2897</v>
      </c>
      <c r="N1977" t="s">
        <v>12151</v>
      </c>
      <c r="O1977" t="s">
        <v>12164</v>
      </c>
      <c r="Q1977" s="10">
        <f t="shared" ref="Q1977:Q1978" si="717">E1977</f>
        <v>50</v>
      </c>
      <c r="T1977"/>
    </row>
    <row r="1978" spans="1:22" x14ac:dyDescent="0.25">
      <c r="A1978" t="s">
        <v>12152</v>
      </c>
      <c r="B1978" t="s">
        <v>3082</v>
      </c>
      <c r="C1978" s="1">
        <v>44857</v>
      </c>
      <c r="D1978" s="1" t="s">
        <v>23</v>
      </c>
      <c r="E1978" s="2">
        <v>50</v>
      </c>
      <c r="F1978" s="2">
        <v>0</v>
      </c>
      <c r="G1978" s="2">
        <v>0</v>
      </c>
      <c r="H1978" s="2">
        <v>50</v>
      </c>
      <c r="I1978" t="s">
        <v>17</v>
      </c>
      <c r="J1978" t="s">
        <v>17</v>
      </c>
      <c r="K1978" t="s">
        <v>17</v>
      </c>
      <c r="L1978" t="s">
        <v>148</v>
      </c>
      <c r="M1978" t="s">
        <v>2897</v>
      </c>
      <c r="N1978" t="s">
        <v>12151</v>
      </c>
      <c r="O1978" t="s">
        <v>12164</v>
      </c>
      <c r="Q1978" s="10">
        <f t="shared" si="717"/>
        <v>50</v>
      </c>
      <c r="T1978"/>
    </row>
    <row r="1979" spans="1:22" hidden="1" x14ac:dyDescent="0.25">
      <c r="A1979" t="s">
        <v>12154</v>
      </c>
      <c r="B1979" t="s">
        <v>3084</v>
      </c>
      <c r="C1979" s="1">
        <v>44908</v>
      </c>
      <c r="D1979" s="1" t="s">
        <v>18</v>
      </c>
      <c r="E1979" s="2">
        <v>69.3</v>
      </c>
      <c r="F1979" s="2">
        <v>31.37</v>
      </c>
      <c r="G1979" s="2">
        <v>6.29</v>
      </c>
      <c r="H1979" s="2">
        <v>106.96</v>
      </c>
      <c r="I1979" t="s">
        <v>3085</v>
      </c>
      <c r="J1979" t="s">
        <v>203</v>
      </c>
      <c r="K1979">
        <v>60026</v>
      </c>
      <c r="L1979" t="s">
        <v>21</v>
      </c>
      <c r="M1979" t="s">
        <v>3083</v>
      </c>
      <c r="N1979" t="s">
        <v>12151</v>
      </c>
      <c r="T1979"/>
    </row>
    <row r="1980" spans="1:22" hidden="1" x14ac:dyDescent="0.25">
      <c r="A1980" t="s">
        <v>12153</v>
      </c>
      <c r="B1980" t="s">
        <v>3086</v>
      </c>
      <c r="C1980" s="1">
        <v>44879</v>
      </c>
      <c r="D1980" s="1" t="s">
        <v>18</v>
      </c>
      <c r="E1980" s="2">
        <v>69.3</v>
      </c>
      <c r="F1980" s="2">
        <v>30.47</v>
      </c>
      <c r="G1980" s="2">
        <v>10.08</v>
      </c>
      <c r="H1980" s="2">
        <v>109.85</v>
      </c>
      <c r="I1980" t="s">
        <v>3087</v>
      </c>
      <c r="J1980" t="s">
        <v>453</v>
      </c>
      <c r="K1980">
        <v>98040</v>
      </c>
      <c r="L1980" t="s">
        <v>43</v>
      </c>
      <c r="M1980" t="s">
        <v>3083</v>
      </c>
      <c r="N1980" t="s">
        <v>12151</v>
      </c>
      <c r="T1980"/>
    </row>
    <row r="1981" spans="1:22" x14ac:dyDescent="0.25">
      <c r="A1981" t="s">
        <v>12153</v>
      </c>
      <c r="B1981" t="s">
        <v>3088</v>
      </c>
      <c r="C1981" s="1">
        <v>44893</v>
      </c>
      <c r="D1981" s="1" t="s">
        <v>18</v>
      </c>
      <c r="E1981" s="2">
        <v>69.3</v>
      </c>
      <c r="F1981" s="2">
        <v>28.55</v>
      </c>
      <c r="G1981" s="2">
        <v>6.59</v>
      </c>
      <c r="H1981" s="2">
        <v>104.44</v>
      </c>
      <c r="I1981" t="s">
        <v>3036</v>
      </c>
      <c r="J1981" t="s">
        <v>52</v>
      </c>
      <c r="K1981">
        <v>90064</v>
      </c>
      <c r="L1981" t="s">
        <v>43</v>
      </c>
      <c r="M1981" t="s">
        <v>3083</v>
      </c>
      <c r="N1981" t="s">
        <v>12151</v>
      </c>
      <c r="O1981" t="s">
        <v>12166</v>
      </c>
      <c r="P1981" s="10">
        <f>E1981</f>
        <v>69.3</v>
      </c>
      <c r="R1981" s="17">
        <f>VLOOKUP(I1981,Counties!$A$1:$D$1787,3,0)</f>
        <v>9.5000000000000001E-2</v>
      </c>
      <c r="S1981" s="10">
        <f>P1981*R1981</f>
        <v>6.5834999999999999</v>
      </c>
      <c r="T1981" s="17" t="str">
        <f>VLOOKUP(I1981,Counties!$A$1:$D$1787,4,0)</f>
        <v>Los Angeles</v>
      </c>
      <c r="U1981" s="10">
        <f>G1981</f>
        <v>6.59</v>
      </c>
      <c r="V1981" s="10">
        <f>S1981-U1981</f>
        <v>-6.4999999999999503E-3</v>
      </c>
    </row>
    <row r="1982" spans="1:22" hidden="1" x14ac:dyDescent="0.25">
      <c r="A1982" t="s">
        <v>12153</v>
      </c>
      <c r="B1982" t="s">
        <v>3089</v>
      </c>
      <c r="C1982" s="1">
        <v>44893</v>
      </c>
      <c r="D1982" s="1" t="s">
        <v>18</v>
      </c>
      <c r="E1982" s="2">
        <v>69.3</v>
      </c>
      <c r="F1982" s="2">
        <v>38.96</v>
      </c>
      <c r="G1982" s="2">
        <v>0</v>
      </c>
      <c r="H1982" s="2">
        <v>108.26</v>
      </c>
      <c r="I1982" t="s">
        <v>3090</v>
      </c>
      <c r="J1982" t="s">
        <v>71</v>
      </c>
      <c r="K1982">
        <v>34135</v>
      </c>
      <c r="L1982" t="s">
        <v>43</v>
      </c>
      <c r="M1982" t="s">
        <v>3083</v>
      </c>
      <c r="N1982" t="s">
        <v>12151</v>
      </c>
      <c r="T1982"/>
    </row>
    <row r="1983" spans="1:22" x14ac:dyDescent="0.25">
      <c r="A1983" t="s">
        <v>12154</v>
      </c>
      <c r="B1983" t="s">
        <v>3091</v>
      </c>
      <c r="C1983" s="1">
        <v>44915</v>
      </c>
      <c r="D1983" s="1" t="s">
        <v>18</v>
      </c>
      <c r="E1983" s="2">
        <v>69.3</v>
      </c>
      <c r="F1983" s="2">
        <v>28.55</v>
      </c>
      <c r="G1983" s="2">
        <v>6.84</v>
      </c>
      <c r="H1983" s="2">
        <v>104.69</v>
      </c>
      <c r="I1983" t="s">
        <v>541</v>
      </c>
      <c r="J1983" t="s">
        <v>52</v>
      </c>
      <c r="K1983">
        <v>94080</v>
      </c>
      <c r="L1983" t="s">
        <v>43</v>
      </c>
      <c r="M1983" t="s">
        <v>3083</v>
      </c>
      <c r="N1983" t="s">
        <v>12151</v>
      </c>
      <c r="O1983" t="s">
        <v>12166</v>
      </c>
      <c r="P1983" s="10">
        <f t="shared" ref="P1983:P1985" si="718">E1983</f>
        <v>69.3</v>
      </c>
      <c r="R1983" s="17">
        <f>VLOOKUP(I1983,Counties!$A$1:$D$1787,3,0)</f>
        <v>9.8799999999999999E-2</v>
      </c>
      <c r="S1983" s="10">
        <f t="shared" ref="S1983:S1985" si="719">P1983*R1983</f>
        <v>6.8468399999999994</v>
      </c>
      <c r="T1983" s="17" t="str">
        <f>VLOOKUP(I1983,Counties!$A$1:$D$1787,4,0)</f>
        <v>San Mateo</v>
      </c>
      <c r="U1983" s="10">
        <f t="shared" ref="U1983:U1985" si="720">G1983</f>
        <v>6.84</v>
      </c>
      <c r="V1983" s="10">
        <f t="shared" ref="V1983:V1985" si="721">S1983-U1983</f>
        <v>6.8399999999995131E-3</v>
      </c>
    </row>
    <row r="1984" spans="1:22" x14ac:dyDescent="0.25">
      <c r="A1984" t="s">
        <v>12154</v>
      </c>
      <c r="B1984" t="s">
        <v>3092</v>
      </c>
      <c r="C1984" s="1">
        <v>44923</v>
      </c>
      <c r="D1984" s="1" t="s">
        <v>18</v>
      </c>
      <c r="E1984" s="2">
        <v>61.53</v>
      </c>
      <c r="F1984" s="2">
        <v>25.4</v>
      </c>
      <c r="G1984" s="2">
        <v>5.85</v>
      </c>
      <c r="H1984" s="2">
        <v>92.78</v>
      </c>
      <c r="I1984" t="s">
        <v>3036</v>
      </c>
      <c r="J1984" t="s">
        <v>52</v>
      </c>
      <c r="K1984">
        <v>90064</v>
      </c>
      <c r="L1984" t="s">
        <v>43</v>
      </c>
      <c r="M1984" t="s">
        <v>3083</v>
      </c>
      <c r="N1984" t="s">
        <v>12151</v>
      </c>
      <c r="O1984" t="s">
        <v>12166</v>
      </c>
      <c r="P1984" s="10">
        <f t="shared" si="718"/>
        <v>61.53</v>
      </c>
      <c r="R1984" s="17">
        <f>VLOOKUP(I1984,Counties!$A$1:$D$1787,3,0)</f>
        <v>9.5000000000000001E-2</v>
      </c>
      <c r="S1984" s="10">
        <f t="shared" si="719"/>
        <v>5.8453499999999998</v>
      </c>
      <c r="T1984" s="17" t="str">
        <f>VLOOKUP(I1984,Counties!$A$1:$D$1787,4,0)</f>
        <v>Los Angeles</v>
      </c>
      <c r="U1984" s="10">
        <f t="shared" si="720"/>
        <v>5.85</v>
      </c>
      <c r="V1984" s="10">
        <f t="shared" si="721"/>
        <v>-4.6499999999998209E-3</v>
      </c>
    </row>
    <row r="1985" spans="1:22" x14ac:dyDescent="0.25">
      <c r="A1985" t="s">
        <v>12154</v>
      </c>
      <c r="B1985" t="s">
        <v>3093</v>
      </c>
      <c r="C1985" s="1">
        <v>44909</v>
      </c>
      <c r="D1985" s="1" t="s">
        <v>18</v>
      </c>
      <c r="E1985" s="2">
        <v>55.3</v>
      </c>
      <c r="F1985" s="2">
        <v>22.44</v>
      </c>
      <c r="G1985" s="2">
        <v>4.83</v>
      </c>
      <c r="H1985" s="2">
        <v>82.57</v>
      </c>
      <c r="I1985" t="s">
        <v>116</v>
      </c>
      <c r="J1985" t="s">
        <v>52</v>
      </c>
      <c r="K1985">
        <v>94513</v>
      </c>
      <c r="L1985" t="s">
        <v>43</v>
      </c>
      <c r="M1985" t="s">
        <v>3083</v>
      </c>
      <c r="N1985" t="s">
        <v>12151</v>
      </c>
      <c r="O1985" t="s">
        <v>12166</v>
      </c>
      <c r="P1985" s="10">
        <f t="shared" si="718"/>
        <v>55.3</v>
      </c>
      <c r="R1985" s="17">
        <f>VLOOKUP(I1985,Counties!$A$1:$D$1787,3,0)</f>
        <v>8.7499999999999994E-2</v>
      </c>
      <c r="S1985" s="10">
        <f t="shared" si="719"/>
        <v>4.8387499999999992</v>
      </c>
      <c r="T1985" s="17" t="str">
        <f>VLOOKUP(I1985,Counties!$A$1:$D$1787,4,0)</f>
        <v>Contra Costa</v>
      </c>
      <c r="U1985" s="10">
        <f t="shared" si="720"/>
        <v>4.83</v>
      </c>
      <c r="V1985" s="10">
        <f t="shared" si="721"/>
        <v>8.7499999999991473E-3</v>
      </c>
    </row>
    <row r="1986" spans="1:22" hidden="1" x14ac:dyDescent="0.25">
      <c r="A1986" t="s">
        <v>12154</v>
      </c>
      <c r="B1986" t="s">
        <v>3094</v>
      </c>
      <c r="C1986" s="1">
        <v>44911</v>
      </c>
      <c r="D1986" s="1" t="s">
        <v>18</v>
      </c>
      <c r="E1986" s="2">
        <v>55.3</v>
      </c>
      <c r="F1986" s="2">
        <v>28.57</v>
      </c>
      <c r="G1986" s="2">
        <v>0</v>
      </c>
      <c r="H1986" s="2">
        <v>83.87</v>
      </c>
      <c r="I1986" t="s">
        <v>3095</v>
      </c>
      <c r="J1986" t="s">
        <v>71</v>
      </c>
      <c r="K1986">
        <v>34238</v>
      </c>
      <c r="L1986" t="s">
        <v>43</v>
      </c>
      <c r="M1986" t="s">
        <v>3083</v>
      </c>
      <c r="N1986" t="s">
        <v>12151</v>
      </c>
      <c r="T1986"/>
    </row>
    <row r="1987" spans="1:22" x14ac:dyDescent="0.25">
      <c r="A1987" t="s">
        <v>12152</v>
      </c>
      <c r="B1987" t="s">
        <v>3096</v>
      </c>
      <c r="C1987" s="1">
        <v>44846</v>
      </c>
      <c r="D1987" s="1" t="s">
        <v>18</v>
      </c>
      <c r="E1987" s="2">
        <v>55.3</v>
      </c>
      <c r="F1987" s="2">
        <v>22.44</v>
      </c>
      <c r="G1987" s="2">
        <v>4.28</v>
      </c>
      <c r="H1987" s="2">
        <v>82.02</v>
      </c>
      <c r="I1987" t="s">
        <v>51</v>
      </c>
      <c r="J1987" t="s">
        <v>52</v>
      </c>
      <c r="K1987">
        <v>92127</v>
      </c>
      <c r="L1987" t="s">
        <v>43</v>
      </c>
      <c r="M1987" t="s">
        <v>3083</v>
      </c>
      <c r="N1987" t="s">
        <v>12151</v>
      </c>
      <c r="O1987" t="s">
        <v>12166</v>
      </c>
      <c r="P1987" s="10">
        <f t="shared" ref="P1987:P1990" si="722">E1987</f>
        <v>55.3</v>
      </c>
      <c r="R1987" s="17">
        <f>VLOOKUP(I1987,Counties!$A$1:$D$1787,3,0)</f>
        <v>7.7499999999999999E-2</v>
      </c>
      <c r="S1987" s="10">
        <f t="shared" ref="S1987:S1990" si="723">P1987*R1987</f>
        <v>4.2857500000000002</v>
      </c>
      <c r="T1987" s="17" t="str">
        <f>VLOOKUP(I1987,Counties!$A$1:$D$1787,4,0)</f>
        <v>San Diego</v>
      </c>
      <c r="U1987" s="10">
        <f t="shared" ref="U1987:U1990" si="724">G1987</f>
        <v>4.28</v>
      </c>
      <c r="V1987" s="10">
        <f t="shared" ref="V1987:V1990" si="725">S1987-U1987</f>
        <v>5.7499999999999218E-3</v>
      </c>
    </row>
    <row r="1988" spans="1:22" x14ac:dyDescent="0.25">
      <c r="A1988" t="s">
        <v>12153</v>
      </c>
      <c r="B1988" t="s">
        <v>3097</v>
      </c>
      <c r="C1988" s="1">
        <v>44888</v>
      </c>
      <c r="D1988" s="1" t="s">
        <v>18</v>
      </c>
      <c r="E1988" s="2">
        <v>69.3</v>
      </c>
      <c r="F1988" s="2">
        <v>25.4</v>
      </c>
      <c r="G1988" s="2">
        <v>5.38</v>
      </c>
      <c r="H1988" s="2">
        <v>100.08</v>
      </c>
      <c r="I1988" t="s">
        <v>13549</v>
      </c>
      <c r="J1988" t="s">
        <v>52</v>
      </c>
      <c r="K1988">
        <v>92657</v>
      </c>
      <c r="L1988" t="s">
        <v>43</v>
      </c>
      <c r="M1988" t="s">
        <v>3083</v>
      </c>
      <c r="N1988" t="s">
        <v>12151</v>
      </c>
      <c r="O1988" t="s">
        <v>12166</v>
      </c>
      <c r="P1988" s="10">
        <f t="shared" si="722"/>
        <v>69.3</v>
      </c>
      <c r="R1988" s="17">
        <f>VLOOKUP(I1988,Counties!$A$1:$D$1787,3,0)</f>
        <v>7.7499999999999999E-2</v>
      </c>
      <c r="S1988" s="10">
        <f t="shared" si="723"/>
        <v>5.3707500000000001</v>
      </c>
      <c r="T1988" s="17" t="str">
        <f>VLOOKUP(I1988,Counties!$A$1:$D$1787,4,0)</f>
        <v>Orange</v>
      </c>
      <c r="U1988" s="10">
        <f t="shared" si="724"/>
        <v>5.38</v>
      </c>
      <c r="V1988" s="10">
        <f t="shared" si="725"/>
        <v>-9.2499999999997584E-3</v>
      </c>
    </row>
    <row r="1989" spans="1:22" x14ac:dyDescent="0.25">
      <c r="A1989" t="s">
        <v>12154</v>
      </c>
      <c r="B1989" t="s">
        <v>3099</v>
      </c>
      <c r="C1989" s="1">
        <v>44909</v>
      </c>
      <c r="D1989" s="1" t="s">
        <v>18</v>
      </c>
      <c r="E1989" s="2">
        <v>69.3</v>
      </c>
      <c r="F1989" s="2">
        <v>25.4</v>
      </c>
      <c r="G1989" s="2">
        <v>6.31</v>
      </c>
      <c r="H1989" s="2">
        <v>101.01</v>
      </c>
      <c r="I1989" t="s">
        <v>3100</v>
      </c>
      <c r="J1989" t="s">
        <v>52</v>
      </c>
      <c r="K1989">
        <v>95030</v>
      </c>
      <c r="L1989" t="s">
        <v>43</v>
      </c>
      <c r="M1989" t="s">
        <v>3083</v>
      </c>
      <c r="N1989" t="s">
        <v>12151</v>
      </c>
      <c r="O1989" t="s">
        <v>12166</v>
      </c>
      <c r="P1989" s="10">
        <f t="shared" si="722"/>
        <v>69.3</v>
      </c>
      <c r="R1989" s="17">
        <f>VLOOKUP(I1989,Counties!$A$1:$D$1787,3,0)</f>
        <v>9.2499999999999999E-2</v>
      </c>
      <c r="S1989" s="10">
        <f t="shared" si="723"/>
        <v>6.4102499999999996</v>
      </c>
      <c r="T1989" s="17" t="str">
        <f>VLOOKUP(I1989,Counties!$A$1:$D$1787,4,0)</f>
        <v>Santa Clara</v>
      </c>
      <c r="U1989" s="10">
        <f t="shared" si="724"/>
        <v>6.31</v>
      </c>
      <c r="V1989" s="10">
        <f t="shared" si="725"/>
        <v>0.10024999999999995</v>
      </c>
    </row>
    <row r="1990" spans="1:22" x14ac:dyDescent="0.25">
      <c r="A1990" t="s">
        <v>12154</v>
      </c>
      <c r="B1990" t="s">
        <v>3101</v>
      </c>
      <c r="C1990" s="1">
        <v>44909</v>
      </c>
      <c r="D1990" s="1" t="s">
        <v>18</v>
      </c>
      <c r="E1990" s="2">
        <v>69.3</v>
      </c>
      <c r="F1990" s="2">
        <v>28.55</v>
      </c>
      <c r="G1990" s="2">
        <v>5.37</v>
      </c>
      <c r="H1990" s="2">
        <v>103.22</v>
      </c>
      <c r="I1990" t="s">
        <v>51</v>
      </c>
      <c r="J1990" t="s">
        <v>52</v>
      </c>
      <c r="K1990">
        <v>92121</v>
      </c>
      <c r="L1990" t="s">
        <v>43</v>
      </c>
      <c r="M1990" t="s">
        <v>3083</v>
      </c>
      <c r="N1990" t="s">
        <v>12151</v>
      </c>
      <c r="O1990" t="s">
        <v>12166</v>
      </c>
      <c r="P1990" s="10">
        <f t="shared" si="722"/>
        <v>69.3</v>
      </c>
      <c r="R1990" s="17">
        <f>VLOOKUP(I1990,Counties!$A$1:$D$1787,3,0)</f>
        <v>7.7499999999999999E-2</v>
      </c>
      <c r="S1990" s="10">
        <f t="shared" si="723"/>
        <v>5.3707500000000001</v>
      </c>
      <c r="T1990" s="17" t="str">
        <f>VLOOKUP(I1990,Counties!$A$1:$D$1787,4,0)</f>
        <v>San Diego</v>
      </c>
      <c r="U1990" s="10">
        <f t="shared" si="724"/>
        <v>5.37</v>
      </c>
      <c r="V1990" s="10">
        <f t="shared" si="725"/>
        <v>7.5000000000002842E-4</v>
      </c>
    </row>
    <row r="1991" spans="1:22" hidden="1" x14ac:dyDescent="0.25">
      <c r="A1991" t="s">
        <v>12154</v>
      </c>
      <c r="B1991" t="s">
        <v>3102</v>
      </c>
      <c r="C1991" s="1">
        <v>44897</v>
      </c>
      <c r="D1991" s="1" t="s">
        <v>18</v>
      </c>
      <c r="E1991" s="2">
        <v>69.3</v>
      </c>
      <c r="F1991" s="2">
        <v>38.96</v>
      </c>
      <c r="G1991" s="2">
        <v>7.57</v>
      </c>
      <c r="H1991" s="2">
        <v>115.83</v>
      </c>
      <c r="I1991" t="s">
        <v>3103</v>
      </c>
      <c r="J1991" t="s">
        <v>88</v>
      </c>
      <c r="K1991">
        <v>15143</v>
      </c>
      <c r="L1991" t="s">
        <v>43</v>
      </c>
      <c r="M1991" t="s">
        <v>3083</v>
      </c>
      <c r="N1991" t="s">
        <v>12151</v>
      </c>
      <c r="T1991"/>
    </row>
    <row r="1992" spans="1:22" hidden="1" x14ac:dyDescent="0.25">
      <c r="A1992" t="s">
        <v>12154</v>
      </c>
      <c r="B1992" t="s">
        <v>3104</v>
      </c>
      <c r="C1992" s="1">
        <v>44915</v>
      </c>
      <c r="D1992" s="1" t="s">
        <v>18</v>
      </c>
      <c r="E1992" s="2">
        <v>69.3</v>
      </c>
      <c r="F1992" s="2">
        <v>35.380000000000003</v>
      </c>
      <c r="G1992" s="2">
        <v>6.27</v>
      </c>
      <c r="H1992" s="2">
        <v>110.95</v>
      </c>
      <c r="I1992" t="s">
        <v>3105</v>
      </c>
      <c r="J1992" t="s">
        <v>88</v>
      </c>
      <c r="K1992">
        <v>15473</v>
      </c>
      <c r="L1992" t="s">
        <v>43</v>
      </c>
      <c r="M1992" t="s">
        <v>3083</v>
      </c>
      <c r="N1992" t="s">
        <v>12151</v>
      </c>
      <c r="T1992"/>
    </row>
    <row r="1993" spans="1:22" hidden="1" x14ac:dyDescent="0.25">
      <c r="A1993" t="s">
        <v>12154</v>
      </c>
      <c r="B1993" t="s">
        <v>3106</v>
      </c>
      <c r="C1993" s="1">
        <v>44917</v>
      </c>
      <c r="D1993" s="1" t="s">
        <v>18</v>
      </c>
      <c r="E1993" s="2">
        <v>41.3</v>
      </c>
      <c r="F1993" s="2">
        <v>25.74</v>
      </c>
      <c r="G1993" s="2">
        <v>5.36</v>
      </c>
      <c r="H1993" s="2">
        <v>72.400000000000006</v>
      </c>
      <c r="I1993" t="s">
        <v>112</v>
      </c>
      <c r="J1993" t="s">
        <v>59</v>
      </c>
      <c r="K1993">
        <v>77062</v>
      </c>
      <c r="L1993" t="s">
        <v>21</v>
      </c>
      <c r="M1993" t="s">
        <v>3083</v>
      </c>
      <c r="N1993" t="s">
        <v>12151</v>
      </c>
      <c r="T1993"/>
    </row>
    <row r="1994" spans="1:22" hidden="1" x14ac:dyDescent="0.25">
      <c r="A1994" t="s">
        <v>12153</v>
      </c>
      <c r="B1994" t="s">
        <v>3107</v>
      </c>
      <c r="C1994" s="1">
        <v>44888</v>
      </c>
      <c r="D1994" s="1" t="s">
        <v>18</v>
      </c>
      <c r="E1994" s="2">
        <v>37.1</v>
      </c>
      <c r="F1994" s="2">
        <v>27.34</v>
      </c>
      <c r="G1994" s="2">
        <v>6.6</v>
      </c>
      <c r="H1994" s="2">
        <v>71.040000000000006</v>
      </c>
      <c r="I1994" t="s">
        <v>507</v>
      </c>
      <c r="J1994" t="s">
        <v>453</v>
      </c>
      <c r="K1994">
        <v>98112</v>
      </c>
      <c r="L1994" t="s">
        <v>43</v>
      </c>
      <c r="M1994" t="s">
        <v>3083</v>
      </c>
      <c r="N1994" t="s">
        <v>12151</v>
      </c>
      <c r="T1994"/>
    </row>
    <row r="1995" spans="1:22" x14ac:dyDescent="0.25">
      <c r="A1995" t="s">
        <v>12152</v>
      </c>
      <c r="B1995" t="s">
        <v>3108</v>
      </c>
      <c r="C1995" s="1">
        <v>44862</v>
      </c>
      <c r="D1995" s="1" t="s">
        <v>18</v>
      </c>
      <c r="E1995" s="2">
        <v>55.3</v>
      </c>
      <c r="F1995" s="2">
        <v>22.44</v>
      </c>
      <c r="G1995" s="2">
        <v>4.01</v>
      </c>
      <c r="H1995" s="2">
        <v>81.75</v>
      </c>
      <c r="I1995" t="s">
        <v>975</v>
      </c>
      <c r="J1995" t="s">
        <v>52</v>
      </c>
      <c r="K1995">
        <v>95648</v>
      </c>
      <c r="L1995" t="s">
        <v>43</v>
      </c>
      <c r="M1995" t="s">
        <v>3083</v>
      </c>
      <c r="N1995" t="s">
        <v>12151</v>
      </c>
      <c r="O1995" t="s">
        <v>12166</v>
      </c>
      <c r="P1995" s="10">
        <f>E1995</f>
        <v>55.3</v>
      </c>
      <c r="R1995" s="17">
        <f>VLOOKUP(I1995,Counties!$A$1:$D$1787,3,0)</f>
        <v>7.2499999999999995E-2</v>
      </c>
      <c r="S1995" s="10">
        <f>P1995*R1995</f>
        <v>4.0092499999999998</v>
      </c>
      <c r="T1995" s="17" t="str">
        <f>VLOOKUP(I1995,Counties!$A$1:$D$1787,4,0)</f>
        <v>Placer</v>
      </c>
      <c r="U1995" s="10">
        <f>G1995</f>
        <v>4.01</v>
      </c>
      <c r="V1995" s="10">
        <f>S1995-U1995</f>
        <v>-7.5000000000002842E-4</v>
      </c>
    </row>
    <row r="1996" spans="1:22" hidden="1" x14ac:dyDescent="0.25">
      <c r="A1996" t="s">
        <v>12154</v>
      </c>
      <c r="B1996" t="s">
        <v>3109</v>
      </c>
      <c r="C1996" s="1">
        <v>44908</v>
      </c>
      <c r="D1996" s="1" t="s">
        <v>18</v>
      </c>
      <c r="E1996" s="2">
        <v>69.3</v>
      </c>
      <c r="F1996" s="2">
        <v>38.96</v>
      </c>
      <c r="G1996" s="2">
        <v>0</v>
      </c>
      <c r="H1996" s="2">
        <v>108.26</v>
      </c>
      <c r="I1996" t="s">
        <v>2050</v>
      </c>
      <c r="J1996" t="s">
        <v>71</v>
      </c>
      <c r="K1996">
        <v>33496</v>
      </c>
      <c r="L1996" t="s">
        <v>43</v>
      </c>
      <c r="M1996" t="s">
        <v>3083</v>
      </c>
      <c r="N1996" t="s">
        <v>12151</v>
      </c>
      <c r="T1996"/>
    </row>
    <row r="1997" spans="1:22" hidden="1" x14ac:dyDescent="0.25">
      <c r="A1997" t="s">
        <v>12154</v>
      </c>
      <c r="B1997" t="s">
        <v>3110</v>
      </c>
      <c r="C1997" s="1">
        <v>44897</v>
      </c>
      <c r="D1997" s="1" t="s">
        <v>18</v>
      </c>
      <c r="E1997" s="2">
        <v>69.3</v>
      </c>
      <c r="F1997" s="2">
        <v>38.96</v>
      </c>
      <c r="G1997" s="2">
        <v>8.1199999999999992</v>
      </c>
      <c r="H1997" s="2">
        <v>116.38</v>
      </c>
      <c r="I1997" t="s">
        <v>2523</v>
      </c>
      <c r="J1997" t="s">
        <v>20</v>
      </c>
      <c r="K1997">
        <v>27514</v>
      </c>
      <c r="L1997" t="s">
        <v>43</v>
      </c>
      <c r="M1997" t="s">
        <v>3083</v>
      </c>
      <c r="N1997" t="s">
        <v>12151</v>
      </c>
      <c r="T1997"/>
    </row>
    <row r="1998" spans="1:22" hidden="1" x14ac:dyDescent="0.25">
      <c r="A1998" t="s">
        <v>12152</v>
      </c>
      <c r="B1998" t="s">
        <v>3111</v>
      </c>
      <c r="C1998" s="1">
        <v>44854</v>
      </c>
      <c r="D1998" s="1" t="s">
        <v>18</v>
      </c>
      <c r="E1998" s="2">
        <v>55.3</v>
      </c>
      <c r="F1998" s="2">
        <v>26.95</v>
      </c>
      <c r="G1998" s="2">
        <v>0</v>
      </c>
      <c r="H1998" s="2">
        <v>82.25</v>
      </c>
      <c r="I1998" t="s">
        <v>3112</v>
      </c>
      <c r="J1998" t="s">
        <v>211</v>
      </c>
      <c r="K1998">
        <v>55112</v>
      </c>
      <c r="L1998" t="s">
        <v>21</v>
      </c>
      <c r="M1998" t="s">
        <v>3083</v>
      </c>
      <c r="N1998" t="s">
        <v>12151</v>
      </c>
      <c r="T1998"/>
    </row>
    <row r="1999" spans="1:22" hidden="1" x14ac:dyDescent="0.25">
      <c r="A1999" t="s">
        <v>12153</v>
      </c>
      <c r="B1999" t="s">
        <v>3113</v>
      </c>
      <c r="C1999" s="1">
        <v>44886</v>
      </c>
      <c r="D1999" s="1" t="s">
        <v>18</v>
      </c>
      <c r="E1999" s="2">
        <v>55.3</v>
      </c>
      <c r="F1999" s="2">
        <v>28.12</v>
      </c>
      <c r="G1999" s="2">
        <v>0</v>
      </c>
      <c r="H1999" s="2">
        <v>83.42</v>
      </c>
      <c r="I1999" t="s">
        <v>36</v>
      </c>
      <c r="J1999" t="s">
        <v>277</v>
      </c>
      <c r="K1999">
        <v>80207</v>
      </c>
      <c r="L1999" t="s">
        <v>43</v>
      </c>
      <c r="M1999" t="s">
        <v>3083</v>
      </c>
      <c r="N1999" t="s">
        <v>12151</v>
      </c>
      <c r="T1999"/>
    </row>
    <row r="2000" spans="1:22" hidden="1" x14ac:dyDescent="0.25">
      <c r="A2000" t="s">
        <v>12154</v>
      </c>
      <c r="B2000" t="s">
        <v>3114</v>
      </c>
      <c r="C2000" s="1">
        <v>44922</v>
      </c>
      <c r="D2000" s="1" t="s">
        <v>18</v>
      </c>
      <c r="E2000" s="2">
        <v>61.53</v>
      </c>
      <c r="F2000" s="2">
        <v>35.380000000000003</v>
      </c>
      <c r="G2000" s="2">
        <v>6.15</v>
      </c>
      <c r="H2000" s="2">
        <v>103.06</v>
      </c>
      <c r="I2000" t="s">
        <v>1274</v>
      </c>
      <c r="J2000" t="s">
        <v>405</v>
      </c>
      <c r="K2000">
        <v>6825</v>
      </c>
      <c r="L2000" t="s">
        <v>21</v>
      </c>
      <c r="M2000" t="s">
        <v>3083</v>
      </c>
      <c r="N2000" t="s">
        <v>12151</v>
      </c>
      <c r="T2000"/>
    </row>
    <row r="2001" spans="1:22" hidden="1" x14ac:dyDescent="0.25">
      <c r="A2001" t="s">
        <v>12154</v>
      </c>
      <c r="B2001" t="s">
        <v>3115</v>
      </c>
      <c r="C2001" s="1">
        <v>44900</v>
      </c>
      <c r="D2001" s="1" t="s">
        <v>18</v>
      </c>
      <c r="E2001" s="2">
        <v>69.3</v>
      </c>
      <c r="F2001" s="2">
        <v>37.32</v>
      </c>
      <c r="G2001" s="2">
        <v>5.86</v>
      </c>
      <c r="H2001" s="2">
        <v>112.48</v>
      </c>
      <c r="I2001" t="s">
        <v>375</v>
      </c>
      <c r="J2001" t="s">
        <v>299</v>
      </c>
      <c r="K2001">
        <v>53943</v>
      </c>
      <c r="L2001" t="s">
        <v>21</v>
      </c>
      <c r="M2001" t="s">
        <v>3083</v>
      </c>
      <c r="N2001" t="s">
        <v>12151</v>
      </c>
      <c r="T2001"/>
    </row>
    <row r="2002" spans="1:22" hidden="1" x14ac:dyDescent="0.25">
      <c r="A2002" t="s">
        <v>12154</v>
      </c>
      <c r="B2002" t="s">
        <v>3116</v>
      </c>
      <c r="C2002" s="1">
        <v>44923</v>
      </c>
      <c r="D2002" s="1" t="s">
        <v>18</v>
      </c>
      <c r="E2002" s="2">
        <v>41.3</v>
      </c>
      <c r="F2002" s="2">
        <v>28.57</v>
      </c>
      <c r="G2002" s="2">
        <v>4.8899999999999997</v>
      </c>
      <c r="H2002" s="2">
        <v>74.760000000000005</v>
      </c>
      <c r="I2002" t="s">
        <v>2882</v>
      </c>
      <c r="J2002" t="s">
        <v>286</v>
      </c>
      <c r="K2002">
        <v>29715</v>
      </c>
      <c r="L2002" t="s">
        <v>43</v>
      </c>
      <c r="M2002" t="s">
        <v>3083</v>
      </c>
      <c r="N2002" t="s">
        <v>12151</v>
      </c>
      <c r="T2002"/>
    </row>
    <row r="2003" spans="1:22" x14ac:dyDescent="0.25">
      <c r="A2003" t="s">
        <v>12154</v>
      </c>
      <c r="B2003" t="s">
        <v>3117</v>
      </c>
      <c r="C2003" s="1">
        <v>44922</v>
      </c>
      <c r="D2003" s="1" t="s">
        <v>18</v>
      </c>
      <c r="E2003" s="2">
        <v>41.3</v>
      </c>
      <c r="F2003" s="2">
        <v>22.44</v>
      </c>
      <c r="G2003" s="2">
        <v>3.92</v>
      </c>
      <c r="H2003" s="2">
        <v>67.66</v>
      </c>
      <c r="I2003" t="s">
        <v>3036</v>
      </c>
      <c r="J2003" t="s">
        <v>52</v>
      </c>
      <c r="K2003">
        <v>90036</v>
      </c>
      <c r="L2003" t="s">
        <v>43</v>
      </c>
      <c r="M2003" t="s">
        <v>3083</v>
      </c>
      <c r="N2003" t="s">
        <v>12151</v>
      </c>
      <c r="O2003" t="s">
        <v>12166</v>
      </c>
      <c r="P2003" s="10">
        <f>E2003</f>
        <v>41.3</v>
      </c>
      <c r="R2003" s="17">
        <f>VLOOKUP(I2003,Counties!$A$1:$D$1787,3,0)</f>
        <v>9.5000000000000001E-2</v>
      </c>
      <c r="S2003" s="10">
        <f>P2003*R2003</f>
        <v>3.9234999999999998</v>
      </c>
      <c r="T2003" s="17" t="str">
        <f>VLOOKUP(I2003,Counties!$A$1:$D$1787,4,0)</f>
        <v>Los Angeles</v>
      </c>
      <c r="U2003" s="10">
        <f>G2003</f>
        <v>3.92</v>
      </c>
      <c r="V2003" s="10">
        <f>S2003-U2003</f>
        <v>3.4999999999998366E-3</v>
      </c>
    </row>
    <row r="2004" spans="1:22" hidden="1" x14ac:dyDescent="0.25">
      <c r="A2004" t="s">
        <v>12154</v>
      </c>
      <c r="B2004" t="s">
        <v>3118</v>
      </c>
      <c r="C2004" s="1">
        <v>44909</v>
      </c>
      <c r="D2004" s="1" t="s">
        <v>18</v>
      </c>
      <c r="E2004" s="2">
        <v>37.1</v>
      </c>
      <c r="F2004" s="2">
        <v>27.34</v>
      </c>
      <c r="G2004" s="2">
        <v>2.23</v>
      </c>
      <c r="H2004" s="2">
        <v>66.67</v>
      </c>
      <c r="I2004" t="s">
        <v>3119</v>
      </c>
      <c r="J2004" t="s">
        <v>444</v>
      </c>
      <c r="K2004">
        <v>83638</v>
      </c>
      <c r="L2004" t="s">
        <v>21</v>
      </c>
      <c r="M2004" t="s">
        <v>3083</v>
      </c>
      <c r="N2004" t="s">
        <v>12151</v>
      </c>
      <c r="T2004"/>
    </row>
    <row r="2005" spans="1:22" hidden="1" x14ac:dyDescent="0.25">
      <c r="A2005" t="s">
        <v>12154</v>
      </c>
      <c r="B2005" t="s">
        <v>3120</v>
      </c>
      <c r="C2005" s="1">
        <v>44910</v>
      </c>
      <c r="D2005" s="1" t="s">
        <v>18</v>
      </c>
      <c r="E2005" s="2">
        <v>69.3</v>
      </c>
      <c r="F2005" s="2">
        <v>38.96</v>
      </c>
      <c r="G2005" s="2">
        <v>0</v>
      </c>
      <c r="H2005" s="2">
        <v>108.26</v>
      </c>
      <c r="I2005" t="s">
        <v>3121</v>
      </c>
      <c r="J2005" t="s">
        <v>71</v>
      </c>
      <c r="K2005">
        <v>33786</v>
      </c>
      <c r="L2005" t="s">
        <v>43</v>
      </c>
      <c r="M2005" t="s">
        <v>3083</v>
      </c>
      <c r="N2005" t="s">
        <v>12151</v>
      </c>
      <c r="T2005"/>
    </row>
    <row r="2006" spans="1:22" hidden="1" x14ac:dyDescent="0.25">
      <c r="A2006" t="s">
        <v>12154</v>
      </c>
      <c r="B2006" t="s">
        <v>3122</v>
      </c>
      <c r="C2006" s="1">
        <v>44902</v>
      </c>
      <c r="D2006" s="1" t="s">
        <v>18</v>
      </c>
      <c r="E2006" s="2">
        <v>69.3</v>
      </c>
      <c r="F2006" s="2">
        <v>38.96</v>
      </c>
      <c r="G2006" s="2">
        <v>4.16</v>
      </c>
      <c r="H2006" s="2">
        <v>112.42</v>
      </c>
      <c r="I2006" t="s">
        <v>2489</v>
      </c>
      <c r="J2006" t="s">
        <v>30</v>
      </c>
      <c r="K2006">
        <v>22315</v>
      </c>
      <c r="L2006" t="s">
        <v>21</v>
      </c>
      <c r="M2006" t="s">
        <v>3083</v>
      </c>
      <c r="N2006" t="s">
        <v>12151</v>
      </c>
      <c r="T2006"/>
    </row>
    <row r="2007" spans="1:22" hidden="1" x14ac:dyDescent="0.25">
      <c r="A2007" t="s">
        <v>12153</v>
      </c>
      <c r="B2007" t="s">
        <v>3123</v>
      </c>
      <c r="C2007" s="1">
        <v>44872</v>
      </c>
      <c r="D2007" s="1" t="s">
        <v>18</v>
      </c>
      <c r="E2007" s="2">
        <v>55.3</v>
      </c>
      <c r="F2007" s="2">
        <v>23.71</v>
      </c>
      <c r="G2007" s="2">
        <v>4.63</v>
      </c>
      <c r="H2007" s="2">
        <v>83.64</v>
      </c>
      <c r="I2007" t="s">
        <v>197</v>
      </c>
      <c r="J2007" t="s">
        <v>198</v>
      </c>
      <c r="K2007">
        <v>89145</v>
      </c>
      <c r="L2007" t="s">
        <v>43</v>
      </c>
      <c r="M2007" t="s">
        <v>3083</v>
      </c>
      <c r="N2007" t="s">
        <v>12151</v>
      </c>
      <c r="T2007"/>
    </row>
    <row r="2008" spans="1:22" hidden="1" x14ac:dyDescent="0.25">
      <c r="A2008" t="s">
        <v>12153</v>
      </c>
      <c r="B2008" t="s">
        <v>3124</v>
      </c>
      <c r="C2008" s="1">
        <v>44893</v>
      </c>
      <c r="D2008" s="1" t="s">
        <v>18</v>
      </c>
      <c r="E2008" s="2">
        <v>69.3</v>
      </c>
      <c r="F2008" s="2">
        <v>38.96</v>
      </c>
      <c r="G2008" s="2">
        <v>0</v>
      </c>
      <c r="H2008" s="2">
        <v>108.26</v>
      </c>
      <c r="I2008" t="s">
        <v>1714</v>
      </c>
      <c r="J2008" t="s">
        <v>71</v>
      </c>
      <c r="K2008">
        <v>33445</v>
      </c>
      <c r="L2008" t="s">
        <v>43</v>
      </c>
      <c r="M2008" t="s">
        <v>3083</v>
      </c>
      <c r="N2008" t="s">
        <v>12151</v>
      </c>
      <c r="T2008"/>
    </row>
    <row r="2009" spans="1:22" hidden="1" x14ac:dyDescent="0.25">
      <c r="A2009" t="s">
        <v>12153</v>
      </c>
      <c r="B2009" t="s">
        <v>3125</v>
      </c>
      <c r="C2009" s="1">
        <v>44893</v>
      </c>
      <c r="D2009" s="1" t="s">
        <v>18</v>
      </c>
      <c r="E2009" s="2">
        <v>69.3</v>
      </c>
      <c r="F2009" s="2">
        <v>32.200000000000003</v>
      </c>
      <c r="G2009" s="2">
        <v>5.97</v>
      </c>
      <c r="H2009" s="2">
        <v>107.47</v>
      </c>
      <c r="I2009" t="s">
        <v>358</v>
      </c>
      <c r="J2009" t="s">
        <v>246</v>
      </c>
      <c r="K2009">
        <v>85755</v>
      </c>
      <c r="L2009" t="s">
        <v>21</v>
      </c>
      <c r="M2009" t="s">
        <v>3083</v>
      </c>
      <c r="N2009" t="s">
        <v>12151</v>
      </c>
      <c r="T2009"/>
    </row>
    <row r="2010" spans="1:22" hidden="1" x14ac:dyDescent="0.25">
      <c r="A2010" t="s">
        <v>12152</v>
      </c>
      <c r="B2010" t="s">
        <v>3126</v>
      </c>
      <c r="C2010" s="1">
        <v>44855</v>
      </c>
      <c r="D2010" s="1" t="s">
        <v>18</v>
      </c>
      <c r="E2010" s="2">
        <v>55.3</v>
      </c>
      <c r="F2010" s="2">
        <v>35.380000000000003</v>
      </c>
      <c r="G2010" s="2">
        <v>1.65</v>
      </c>
      <c r="H2010" s="2">
        <v>92.33</v>
      </c>
      <c r="I2010" t="s">
        <v>816</v>
      </c>
      <c r="J2010" t="s">
        <v>265</v>
      </c>
      <c r="K2010">
        <v>1701</v>
      </c>
      <c r="L2010" t="s">
        <v>43</v>
      </c>
      <c r="M2010" t="s">
        <v>3083</v>
      </c>
      <c r="N2010" t="s">
        <v>12151</v>
      </c>
      <c r="T2010"/>
    </row>
    <row r="2011" spans="1:22" x14ac:dyDescent="0.25">
      <c r="A2011" t="s">
        <v>12154</v>
      </c>
      <c r="B2011" t="s">
        <v>3127</v>
      </c>
      <c r="C2011" s="1">
        <v>44896</v>
      </c>
      <c r="D2011" s="1" t="s">
        <v>18</v>
      </c>
      <c r="E2011" s="2">
        <v>69.3</v>
      </c>
      <c r="F2011" s="2">
        <v>25.4</v>
      </c>
      <c r="G2011" s="2">
        <v>6.58</v>
      </c>
      <c r="H2011" s="2">
        <v>101.28</v>
      </c>
      <c r="I2011" t="s">
        <v>3128</v>
      </c>
      <c r="J2011" t="s">
        <v>52</v>
      </c>
      <c r="K2011">
        <v>91001</v>
      </c>
      <c r="L2011" t="s">
        <v>43</v>
      </c>
      <c r="M2011" t="s">
        <v>3083</v>
      </c>
      <c r="N2011" t="s">
        <v>12151</v>
      </c>
      <c r="O2011" t="s">
        <v>12166</v>
      </c>
      <c r="P2011" s="10">
        <f t="shared" ref="P2011:P2014" si="726">E2011</f>
        <v>69.3</v>
      </c>
      <c r="R2011" s="17">
        <f>VLOOKUP(I2011,Counties!$A$1:$D$1787,3,0)</f>
        <v>9.5000000000000001E-2</v>
      </c>
      <c r="S2011" s="10">
        <f t="shared" ref="S2011:S2012" si="727">P2011*R2011</f>
        <v>6.5834999999999999</v>
      </c>
      <c r="T2011" s="17" t="str">
        <f>VLOOKUP(I2011,Counties!$A$1:$D$1787,4,0)</f>
        <v>Los Angeles</v>
      </c>
      <c r="U2011" s="10">
        <f t="shared" ref="U2011:U2014" si="728">G2011</f>
        <v>6.58</v>
      </c>
      <c r="V2011" s="10">
        <f t="shared" ref="V2011:V2014" si="729">S2011-U2011</f>
        <v>3.4999999999998366E-3</v>
      </c>
    </row>
    <row r="2012" spans="1:22" x14ac:dyDescent="0.25">
      <c r="A2012" t="s">
        <v>12152</v>
      </c>
      <c r="B2012" t="s">
        <v>3129</v>
      </c>
      <c r="C2012" s="1">
        <v>44844</v>
      </c>
      <c r="D2012" s="1" t="s">
        <v>18</v>
      </c>
      <c r="E2012" s="2">
        <v>69.3</v>
      </c>
      <c r="F2012" s="2">
        <v>28.55</v>
      </c>
      <c r="G2012" s="2">
        <v>5.72</v>
      </c>
      <c r="H2012" s="2">
        <v>103.57</v>
      </c>
      <c r="I2012" t="s">
        <v>1496</v>
      </c>
      <c r="J2012" t="s">
        <v>52</v>
      </c>
      <c r="K2012">
        <v>96161</v>
      </c>
      <c r="L2012" t="s">
        <v>43</v>
      </c>
      <c r="M2012" t="s">
        <v>3083</v>
      </c>
      <c r="N2012" t="s">
        <v>12151</v>
      </c>
      <c r="O2012" t="s">
        <v>12166</v>
      </c>
      <c r="P2012" s="10">
        <f t="shared" si="726"/>
        <v>69.3</v>
      </c>
      <c r="R2012" s="17">
        <f>VLOOKUP(I2012,Counties!$A$1:$D$1787,3,0)</f>
        <v>8.2500000000000004E-2</v>
      </c>
      <c r="S2012" s="10">
        <f t="shared" si="727"/>
        <v>5.7172499999999999</v>
      </c>
      <c r="T2012" s="17" t="str">
        <f>VLOOKUP(I2012,Counties!$A$1:$D$1787,4,0)</f>
        <v>Nevada</v>
      </c>
      <c r="U2012" s="10">
        <f t="shared" si="728"/>
        <v>5.72</v>
      </c>
      <c r="V2012" s="10">
        <f t="shared" si="729"/>
        <v>-2.7499999999998082E-3</v>
      </c>
    </row>
    <row r="2013" spans="1:22" x14ac:dyDescent="0.25">
      <c r="A2013" t="s">
        <v>12153</v>
      </c>
      <c r="B2013" t="s">
        <v>3130</v>
      </c>
      <c r="C2013" s="1">
        <v>44895</v>
      </c>
      <c r="D2013" s="1" t="s">
        <v>18</v>
      </c>
      <c r="E2013" s="2">
        <v>55.3</v>
      </c>
      <c r="F2013" s="2">
        <v>35.380000000000003</v>
      </c>
      <c r="G2013" s="2">
        <v>0</v>
      </c>
      <c r="H2013" s="2">
        <v>90.68</v>
      </c>
      <c r="I2013" t="s">
        <v>3131</v>
      </c>
      <c r="J2013" t="s">
        <v>906</v>
      </c>
      <c r="K2013">
        <v>84074</v>
      </c>
      <c r="L2013" t="s">
        <v>75</v>
      </c>
      <c r="M2013" t="s">
        <v>3083</v>
      </c>
      <c r="N2013" t="s">
        <v>12151</v>
      </c>
      <c r="O2013" t="s">
        <v>12166</v>
      </c>
      <c r="P2013" s="10">
        <f t="shared" si="726"/>
        <v>55.3</v>
      </c>
      <c r="R2013" s="12">
        <v>7.7499999999999999E-2</v>
      </c>
      <c r="S2013" s="10">
        <f>P2013*R2013</f>
        <v>4.2857500000000002</v>
      </c>
      <c r="T2013" t="s">
        <v>822</v>
      </c>
      <c r="U2013" s="10">
        <f t="shared" si="728"/>
        <v>0</v>
      </c>
      <c r="V2013" s="10">
        <f t="shared" si="729"/>
        <v>4.2857500000000002</v>
      </c>
    </row>
    <row r="2014" spans="1:22" x14ac:dyDescent="0.25">
      <c r="A2014" t="s">
        <v>12154</v>
      </c>
      <c r="B2014" t="s">
        <v>3132</v>
      </c>
      <c r="C2014" s="1">
        <v>44922</v>
      </c>
      <c r="D2014" s="1" t="s">
        <v>18</v>
      </c>
      <c r="E2014" s="2">
        <v>41.3</v>
      </c>
      <c r="F2014" s="2">
        <v>22.44</v>
      </c>
      <c r="G2014" s="2">
        <v>3.2</v>
      </c>
      <c r="H2014" s="2">
        <v>66.94</v>
      </c>
      <c r="I2014" t="s">
        <v>2843</v>
      </c>
      <c r="J2014" t="s">
        <v>52</v>
      </c>
      <c r="K2014">
        <v>92091</v>
      </c>
      <c r="L2014" t="s">
        <v>21</v>
      </c>
      <c r="M2014" t="s">
        <v>3083</v>
      </c>
      <c r="N2014" t="s">
        <v>12151</v>
      </c>
      <c r="O2014" t="s">
        <v>12166</v>
      </c>
      <c r="P2014" s="10">
        <f t="shared" si="726"/>
        <v>41.3</v>
      </c>
      <c r="R2014" s="17">
        <f>VLOOKUP(I2014,Counties!$A$1:$D$1787,3,0)</f>
        <v>7.7499999999999999E-2</v>
      </c>
      <c r="S2014" s="10">
        <f>P2014*R2014</f>
        <v>3.2007499999999998</v>
      </c>
      <c r="T2014" s="17" t="str">
        <f>VLOOKUP(I2014,Counties!$A$1:$D$1787,4,0)</f>
        <v>San Diego</v>
      </c>
      <c r="U2014" s="10">
        <f t="shared" si="728"/>
        <v>3.2</v>
      </c>
      <c r="V2014" s="10">
        <f t="shared" si="729"/>
        <v>7.4999999999958433E-4</v>
      </c>
    </row>
    <row r="2015" spans="1:22" hidden="1" x14ac:dyDescent="0.25">
      <c r="A2015" t="s">
        <v>12153</v>
      </c>
      <c r="B2015" t="s">
        <v>3134</v>
      </c>
      <c r="C2015" s="1">
        <v>44894</v>
      </c>
      <c r="D2015" s="1" t="s">
        <v>18</v>
      </c>
      <c r="E2015" s="2">
        <v>55.3</v>
      </c>
      <c r="F2015" s="2">
        <v>35.380000000000003</v>
      </c>
      <c r="G2015" s="2">
        <v>7.25</v>
      </c>
      <c r="H2015" s="2">
        <v>97.93</v>
      </c>
      <c r="I2015" t="s">
        <v>2864</v>
      </c>
      <c r="J2015" t="s">
        <v>56</v>
      </c>
      <c r="K2015">
        <v>44120</v>
      </c>
      <c r="L2015" t="s">
        <v>21</v>
      </c>
      <c r="M2015" t="s">
        <v>3083</v>
      </c>
      <c r="N2015" t="s">
        <v>12151</v>
      </c>
      <c r="T2015"/>
    </row>
    <row r="2016" spans="1:22" x14ac:dyDescent="0.25">
      <c r="A2016" t="s">
        <v>12153</v>
      </c>
      <c r="B2016" t="s">
        <v>3135</v>
      </c>
      <c r="C2016" s="1">
        <v>44895</v>
      </c>
      <c r="D2016" s="1" t="s">
        <v>18</v>
      </c>
      <c r="E2016" s="2">
        <v>41.3</v>
      </c>
      <c r="F2016" s="2">
        <v>22.44</v>
      </c>
      <c r="G2016" s="2">
        <v>3.87</v>
      </c>
      <c r="H2016" s="2">
        <v>67.61</v>
      </c>
      <c r="I2016" t="s">
        <v>3136</v>
      </c>
      <c r="J2016" t="s">
        <v>52</v>
      </c>
      <c r="K2016">
        <v>94061</v>
      </c>
      <c r="L2016" t="s">
        <v>43</v>
      </c>
      <c r="M2016" t="s">
        <v>3083</v>
      </c>
      <c r="N2016" t="s">
        <v>12151</v>
      </c>
      <c r="O2016" t="s">
        <v>12166</v>
      </c>
      <c r="P2016" s="10">
        <f>E2016</f>
        <v>41.3</v>
      </c>
      <c r="R2016" s="17">
        <f>VLOOKUP(I2016,Counties!$A$1:$D$1787,3,0)</f>
        <v>9.8799999999999999E-2</v>
      </c>
      <c r="S2016" s="10">
        <f>P2016*R2016</f>
        <v>4.0804399999999994</v>
      </c>
      <c r="T2016" s="17" t="str">
        <f>VLOOKUP(I2016,Counties!$A$1:$D$1787,4,0)</f>
        <v>San Mateo</v>
      </c>
      <c r="U2016" s="10">
        <f>G2016</f>
        <v>3.87</v>
      </c>
      <c r="V2016" s="10">
        <f>S2016-U2016</f>
        <v>0.21043999999999929</v>
      </c>
    </row>
    <row r="2017" spans="1:22" hidden="1" x14ac:dyDescent="0.25">
      <c r="A2017" t="s">
        <v>12152</v>
      </c>
      <c r="B2017" t="s">
        <v>3137</v>
      </c>
      <c r="C2017" s="1">
        <v>44865</v>
      </c>
      <c r="D2017" s="1" t="s">
        <v>18</v>
      </c>
      <c r="E2017" s="2">
        <v>69.3</v>
      </c>
      <c r="F2017" s="2">
        <v>38.96</v>
      </c>
      <c r="G2017" s="2">
        <v>0</v>
      </c>
      <c r="H2017" s="2">
        <v>108.26</v>
      </c>
      <c r="I2017" t="s">
        <v>3095</v>
      </c>
      <c r="J2017" t="s">
        <v>71</v>
      </c>
      <c r="K2017">
        <v>34236</v>
      </c>
      <c r="L2017" t="s">
        <v>43</v>
      </c>
      <c r="M2017" t="s">
        <v>3083</v>
      </c>
      <c r="N2017" t="s">
        <v>12151</v>
      </c>
      <c r="T2017"/>
    </row>
    <row r="2018" spans="1:22" hidden="1" x14ac:dyDescent="0.25">
      <c r="A2018" t="s">
        <v>12152</v>
      </c>
      <c r="B2018" t="s">
        <v>3138</v>
      </c>
      <c r="C2018" s="1">
        <v>44841</v>
      </c>
      <c r="D2018" s="1" t="s">
        <v>18</v>
      </c>
      <c r="E2018" s="2">
        <v>69.3</v>
      </c>
      <c r="F2018" s="2">
        <v>35.380000000000003</v>
      </c>
      <c r="G2018" s="2">
        <v>0</v>
      </c>
      <c r="H2018" s="2">
        <v>104.68</v>
      </c>
      <c r="I2018" t="s">
        <v>2744</v>
      </c>
      <c r="J2018" t="s">
        <v>1780</v>
      </c>
      <c r="K2018">
        <v>20002</v>
      </c>
      <c r="L2018" t="s">
        <v>43</v>
      </c>
      <c r="M2018" t="s">
        <v>3083</v>
      </c>
      <c r="N2018" t="s">
        <v>12151</v>
      </c>
      <c r="T2018"/>
    </row>
    <row r="2019" spans="1:22" hidden="1" x14ac:dyDescent="0.25">
      <c r="A2019" t="s">
        <v>12153</v>
      </c>
      <c r="B2019" t="s">
        <v>3139</v>
      </c>
      <c r="C2019" s="1">
        <v>44883</v>
      </c>
      <c r="D2019" s="1" t="s">
        <v>18</v>
      </c>
      <c r="E2019" s="2">
        <v>69.3</v>
      </c>
      <c r="F2019" s="2">
        <v>31.37</v>
      </c>
      <c r="G2019" s="2">
        <v>5.05</v>
      </c>
      <c r="H2019" s="2">
        <v>105.72</v>
      </c>
      <c r="I2019" t="s">
        <v>3140</v>
      </c>
      <c r="J2019" t="s">
        <v>299</v>
      </c>
      <c r="K2019">
        <v>53066</v>
      </c>
      <c r="L2019" t="s">
        <v>43</v>
      </c>
      <c r="M2019" t="s">
        <v>3083</v>
      </c>
      <c r="N2019" t="s">
        <v>12151</v>
      </c>
      <c r="T2019"/>
    </row>
    <row r="2020" spans="1:22" x14ac:dyDescent="0.25">
      <c r="A2020" t="s">
        <v>12154</v>
      </c>
      <c r="B2020" t="s">
        <v>3141</v>
      </c>
      <c r="C2020" s="1">
        <v>44909</v>
      </c>
      <c r="D2020" s="1" t="s">
        <v>18</v>
      </c>
      <c r="E2020" s="2">
        <v>37.1</v>
      </c>
      <c r="F2020" s="2">
        <v>25.4</v>
      </c>
      <c r="G2020" s="2">
        <v>2.87</v>
      </c>
      <c r="H2020" s="2">
        <v>65.37</v>
      </c>
      <c r="I2020" t="s">
        <v>536</v>
      </c>
      <c r="J2020" t="s">
        <v>52</v>
      </c>
      <c r="K2020">
        <v>95747</v>
      </c>
      <c r="L2020" t="s">
        <v>43</v>
      </c>
      <c r="M2020" t="s">
        <v>3083</v>
      </c>
      <c r="N2020" t="s">
        <v>12151</v>
      </c>
      <c r="O2020" t="s">
        <v>12166</v>
      </c>
      <c r="P2020" s="10">
        <f>E2020</f>
        <v>37.1</v>
      </c>
      <c r="R2020" s="17">
        <f>VLOOKUP(I2020,Counties!$A$1:$D$1787,3,0)</f>
        <v>7.7499999999999999E-2</v>
      </c>
      <c r="S2020" s="10">
        <f>P2020*R2020</f>
        <v>2.8752500000000003</v>
      </c>
      <c r="T2020" s="17" t="str">
        <f>VLOOKUP(I2020,Counties!$A$1:$D$1787,4,0)</f>
        <v>Placer</v>
      </c>
      <c r="U2020" s="10">
        <f>G2020</f>
        <v>2.87</v>
      </c>
      <c r="V2020" s="10">
        <f>S2020-U2020</f>
        <v>5.250000000000199E-3</v>
      </c>
    </row>
    <row r="2021" spans="1:22" hidden="1" x14ac:dyDescent="0.25">
      <c r="A2021" t="s">
        <v>12153</v>
      </c>
      <c r="B2021" t="s">
        <v>3142</v>
      </c>
      <c r="C2021" s="1">
        <v>44893</v>
      </c>
      <c r="D2021" s="1" t="s">
        <v>18</v>
      </c>
      <c r="E2021" s="2">
        <v>34.299999999999997</v>
      </c>
      <c r="F2021" s="2">
        <v>26.6</v>
      </c>
      <c r="G2021" s="2">
        <v>0</v>
      </c>
      <c r="H2021" s="2">
        <v>60.9</v>
      </c>
      <c r="I2021" t="s">
        <v>1480</v>
      </c>
      <c r="J2021" t="s">
        <v>577</v>
      </c>
      <c r="K2021">
        <v>97034</v>
      </c>
      <c r="L2021" t="s">
        <v>43</v>
      </c>
      <c r="M2021" t="s">
        <v>3083</v>
      </c>
      <c r="N2021" t="s">
        <v>12151</v>
      </c>
      <c r="T2021"/>
    </row>
    <row r="2022" spans="1:22" hidden="1" x14ac:dyDescent="0.25">
      <c r="A2022" t="s">
        <v>12154</v>
      </c>
      <c r="B2022" t="s">
        <v>3143</v>
      </c>
      <c r="C2022" s="1">
        <v>44914</v>
      </c>
      <c r="D2022" s="1" t="s">
        <v>18</v>
      </c>
      <c r="E2022" s="2">
        <v>69.3</v>
      </c>
      <c r="F2022" s="2">
        <v>28.12</v>
      </c>
      <c r="G2022" s="2">
        <v>0</v>
      </c>
      <c r="H2022" s="2">
        <v>97.42</v>
      </c>
      <c r="I2022" t="s">
        <v>1813</v>
      </c>
      <c r="J2022" t="s">
        <v>277</v>
      </c>
      <c r="K2022">
        <v>80538</v>
      </c>
      <c r="L2022" t="s">
        <v>21</v>
      </c>
      <c r="M2022" t="s">
        <v>3083</v>
      </c>
      <c r="N2022" t="s">
        <v>12151</v>
      </c>
      <c r="T2022"/>
    </row>
    <row r="2023" spans="1:22" x14ac:dyDescent="0.25">
      <c r="A2023" t="s">
        <v>12154</v>
      </c>
      <c r="B2023" t="s">
        <v>3144</v>
      </c>
      <c r="C2023" s="1">
        <v>44915</v>
      </c>
      <c r="D2023" s="1" t="s">
        <v>18</v>
      </c>
      <c r="E2023" s="2">
        <v>69.3</v>
      </c>
      <c r="F2023" s="2">
        <v>25.4</v>
      </c>
      <c r="G2023" s="2">
        <v>5.38</v>
      </c>
      <c r="H2023" s="2">
        <v>100.08</v>
      </c>
      <c r="I2023" t="s">
        <v>51</v>
      </c>
      <c r="J2023" t="s">
        <v>52</v>
      </c>
      <c r="K2023">
        <v>92108</v>
      </c>
      <c r="L2023" t="s">
        <v>43</v>
      </c>
      <c r="M2023" t="s">
        <v>3083</v>
      </c>
      <c r="N2023" t="s">
        <v>12151</v>
      </c>
      <c r="O2023" t="s">
        <v>12166</v>
      </c>
      <c r="P2023" s="10">
        <f>E2023</f>
        <v>69.3</v>
      </c>
      <c r="R2023" s="17">
        <f>VLOOKUP(I2023,Counties!$A$1:$D$1787,3,0)</f>
        <v>7.7499999999999999E-2</v>
      </c>
      <c r="S2023" s="10">
        <f>P2023*R2023</f>
        <v>5.3707500000000001</v>
      </c>
      <c r="T2023" s="17" t="str">
        <f>VLOOKUP(I2023,Counties!$A$1:$D$1787,4,0)</f>
        <v>San Diego</v>
      </c>
      <c r="U2023" s="10">
        <f>G2023</f>
        <v>5.38</v>
      </c>
      <c r="V2023" s="10">
        <f>S2023-U2023</f>
        <v>-9.2499999999997584E-3</v>
      </c>
    </row>
    <row r="2024" spans="1:22" hidden="1" x14ac:dyDescent="0.25">
      <c r="A2024" t="s">
        <v>12154</v>
      </c>
      <c r="B2024" t="s">
        <v>3145</v>
      </c>
      <c r="C2024" s="1">
        <v>44910</v>
      </c>
      <c r="D2024" s="1" t="s">
        <v>18</v>
      </c>
      <c r="E2024" s="2">
        <v>69.3</v>
      </c>
      <c r="F2024" s="2">
        <v>32.200000000000003</v>
      </c>
      <c r="G2024" s="2">
        <v>5.58</v>
      </c>
      <c r="H2024" s="2">
        <v>107.08</v>
      </c>
      <c r="I2024" t="s">
        <v>288</v>
      </c>
      <c r="J2024" t="s">
        <v>246</v>
      </c>
      <c r="K2024">
        <v>85251</v>
      </c>
      <c r="L2024" t="s">
        <v>21</v>
      </c>
      <c r="M2024" t="s">
        <v>3083</v>
      </c>
      <c r="N2024" t="s">
        <v>12151</v>
      </c>
      <c r="T2024"/>
    </row>
    <row r="2025" spans="1:22" hidden="1" x14ac:dyDescent="0.25">
      <c r="A2025" t="s">
        <v>12154</v>
      </c>
      <c r="B2025" t="s">
        <v>3146</v>
      </c>
      <c r="C2025" s="1">
        <v>44896</v>
      </c>
      <c r="D2025" s="1" t="s">
        <v>18</v>
      </c>
      <c r="E2025" s="2">
        <v>69.3</v>
      </c>
      <c r="F2025" s="2">
        <v>38.96</v>
      </c>
      <c r="G2025" s="2">
        <v>7.58</v>
      </c>
      <c r="H2025" s="2">
        <v>115.84</v>
      </c>
      <c r="I2025" t="s">
        <v>3103</v>
      </c>
      <c r="J2025" t="s">
        <v>88</v>
      </c>
      <c r="K2025">
        <v>15143</v>
      </c>
      <c r="L2025" t="s">
        <v>43</v>
      </c>
      <c r="M2025" t="s">
        <v>3083</v>
      </c>
      <c r="N2025" t="s">
        <v>12151</v>
      </c>
      <c r="T2025"/>
    </row>
    <row r="2026" spans="1:22" x14ac:dyDescent="0.25">
      <c r="A2026" t="s">
        <v>12154</v>
      </c>
      <c r="B2026" t="s">
        <v>3147</v>
      </c>
      <c r="C2026" s="1">
        <v>44910</v>
      </c>
      <c r="D2026" s="1" t="s">
        <v>18</v>
      </c>
      <c r="E2026" s="2">
        <v>69.3</v>
      </c>
      <c r="F2026" s="2">
        <v>28.55</v>
      </c>
      <c r="G2026" s="2">
        <v>7.45</v>
      </c>
      <c r="H2026" s="2">
        <v>105.3</v>
      </c>
      <c r="I2026" t="s">
        <v>3148</v>
      </c>
      <c r="J2026" t="s">
        <v>52</v>
      </c>
      <c r="K2026">
        <v>94577</v>
      </c>
      <c r="L2026" t="s">
        <v>43</v>
      </c>
      <c r="M2026" t="s">
        <v>3083</v>
      </c>
      <c r="N2026" t="s">
        <v>12151</v>
      </c>
      <c r="O2026" t="s">
        <v>12166</v>
      </c>
      <c r="P2026" s="10">
        <f>E2026</f>
        <v>69.3</v>
      </c>
      <c r="R2026" s="17">
        <f>VLOOKUP(I2026,Counties!$A$1:$D$1787,3,0)</f>
        <v>0.1075</v>
      </c>
      <c r="S2026" s="10">
        <f>P2026*R2026</f>
        <v>7.4497499999999999</v>
      </c>
      <c r="T2026" s="17" t="str">
        <f>VLOOKUP(I2026,Counties!$A$1:$D$1787,4,0)</f>
        <v>Alameda</v>
      </c>
      <c r="U2026" s="10">
        <f>G2026</f>
        <v>7.45</v>
      </c>
      <c r="V2026" s="10">
        <f>S2026-U2026</f>
        <v>-2.5000000000030553E-4</v>
      </c>
    </row>
    <row r="2027" spans="1:22" hidden="1" x14ac:dyDescent="0.25">
      <c r="A2027" t="s">
        <v>12154</v>
      </c>
      <c r="B2027" t="s">
        <v>3149</v>
      </c>
      <c r="C2027" s="1">
        <v>44909</v>
      </c>
      <c r="D2027" s="1" t="s">
        <v>18</v>
      </c>
      <c r="E2027" s="2">
        <v>69.3</v>
      </c>
      <c r="F2027" s="2">
        <v>38.96</v>
      </c>
      <c r="G2027" s="2">
        <v>0</v>
      </c>
      <c r="H2027" s="2">
        <v>108.26</v>
      </c>
      <c r="I2027" t="s">
        <v>2050</v>
      </c>
      <c r="J2027" t="s">
        <v>71</v>
      </c>
      <c r="K2027">
        <v>33487</v>
      </c>
      <c r="L2027" t="s">
        <v>43</v>
      </c>
      <c r="M2027" t="s">
        <v>3083</v>
      </c>
      <c r="N2027" t="s">
        <v>12151</v>
      </c>
      <c r="T2027"/>
    </row>
    <row r="2028" spans="1:22" x14ac:dyDescent="0.25">
      <c r="A2028" t="s">
        <v>12152</v>
      </c>
      <c r="B2028" t="s">
        <v>3150</v>
      </c>
      <c r="C2028" s="1">
        <v>44845</v>
      </c>
      <c r="D2028" s="1" t="s">
        <v>18</v>
      </c>
      <c r="E2028" s="2">
        <v>69.3</v>
      </c>
      <c r="F2028" s="2">
        <v>25.4</v>
      </c>
      <c r="G2028" s="2">
        <v>5.71</v>
      </c>
      <c r="H2028" s="2">
        <v>100.41</v>
      </c>
      <c r="I2028" t="s">
        <v>1052</v>
      </c>
      <c r="J2028" t="s">
        <v>52</v>
      </c>
      <c r="K2028">
        <v>92057</v>
      </c>
      <c r="L2028" t="s">
        <v>43</v>
      </c>
      <c r="M2028" t="s">
        <v>3083</v>
      </c>
      <c r="N2028" t="s">
        <v>12151</v>
      </c>
      <c r="O2028" t="s">
        <v>12166</v>
      </c>
      <c r="P2028" s="10">
        <f t="shared" ref="P2028:P2029" si="730">E2028</f>
        <v>69.3</v>
      </c>
      <c r="R2028" s="17">
        <f>VLOOKUP(I2028,Counties!$A$1:$D$1787,3,0)</f>
        <v>8.2500000000000004E-2</v>
      </c>
      <c r="S2028" s="10">
        <f>P2028*R2028</f>
        <v>5.7172499999999999</v>
      </c>
      <c r="T2028" s="17" t="str">
        <f>VLOOKUP(I2028,Counties!$A$1:$D$1787,4,0)</f>
        <v>San Diego</v>
      </c>
      <c r="U2028" s="10">
        <f t="shared" ref="U2028:U2029" si="731">G2028</f>
        <v>5.71</v>
      </c>
      <c r="V2028" s="10">
        <f t="shared" ref="V2028:V2029" si="732">S2028-U2028</f>
        <v>7.2499999999999787E-3</v>
      </c>
    </row>
    <row r="2029" spans="1:22" x14ac:dyDescent="0.25">
      <c r="A2029" t="s">
        <v>12154</v>
      </c>
      <c r="B2029" t="s">
        <v>3151</v>
      </c>
      <c r="C2029" s="1">
        <v>44906</v>
      </c>
      <c r="D2029" s="1" t="s">
        <v>18</v>
      </c>
      <c r="E2029" s="2">
        <v>344</v>
      </c>
      <c r="F2029" s="2">
        <v>59.08</v>
      </c>
      <c r="G2029" s="2">
        <v>0</v>
      </c>
      <c r="H2029" s="2">
        <v>403.08</v>
      </c>
      <c r="I2029" t="s">
        <v>3153</v>
      </c>
      <c r="J2029" t="s">
        <v>306</v>
      </c>
      <c r="K2029">
        <v>35748</v>
      </c>
      <c r="L2029" t="s">
        <v>75</v>
      </c>
      <c r="M2029" t="s">
        <v>3083</v>
      </c>
      <c r="N2029" t="s">
        <v>12151</v>
      </c>
      <c r="O2029" t="s">
        <v>12166</v>
      </c>
      <c r="P2029" s="10">
        <f t="shared" si="730"/>
        <v>344</v>
      </c>
      <c r="R2029" s="12">
        <v>7.7499999999999999E-2</v>
      </c>
      <c r="S2029" s="10">
        <f>P2029*R2029</f>
        <v>26.66</v>
      </c>
      <c r="T2029" t="s">
        <v>822</v>
      </c>
      <c r="U2029" s="10">
        <f t="shared" si="731"/>
        <v>0</v>
      </c>
      <c r="V2029" s="10">
        <f t="shared" si="732"/>
        <v>26.66</v>
      </c>
    </row>
    <row r="2030" spans="1:22" hidden="1" x14ac:dyDescent="0.25">
      <c r="A2030" t="s">
        <v>12154</v>
      </c>
      <c r="B2030" t="s">
        <v>3154</v>
      </c>
      <c r="C2030" s="1">
        <v>44902</v>
      </c>
      <c r="D2030" s="1" t="s">
        <v>18</v>
      </c>
      <c r="E2030" s="2">
        <v>69.3</v>
      </c>
      <c r="F2030" s="2">
        <v>38.96</v>
      </c>
      <c r="G2030" s="2">
        <v>6.5</v>
      </c>
      <c r="H2030" s="2">
        <v>114.76</v>
      </c>
      <c r="I2030" t="s">
        <v>887</v>
      </c>
      <c r="J2030" t="s">
        <v>46</v>
      </c>
      <c r="K2030">
        <v>30339</v>
      </c>
      <c r="L2030" t="s">
        <v>21</v>
      </c>
      <c r="M2030" t="s">
        <v>3083</v>
      </c>
      <c r="N2030" t="s">
        <v>12151</v>
      </c>
      <c r="T2030"/>
    </row>
    <row r="2031" spans="1:22" x14ac:dyDescent="0.25">
      <c r="A2031" t="s">
        <v>12154</v>
      </c>
      <c r="B2031" t="s">
        <v>3155</v>
      </c>
      <c r="C2031" s="1">
        <v>44902</v>
      </c>
      <c r="D2031" s="1" t="s">
        <v>18</v>
      </c>
      <c r="E2031" s="2">
        <v>55.3</v>
      </c>
      <c r="F2031" s="2">
        <v>22.44</v>
      </c>
      <c r="G2031" s="2">
        <v>4.0199999999999996</v>
      </c>
      <c r="H2031" s="2">
        <v>81.760000000000005</v>
      </c>
      <c r="I2031" t="s">
        <v>975</v>
      </c>
      <c r="J2031" t="s">
        <v>52</v>
      </c>
      <c r="K2031">
        <v>95648</v>
      </c>
      <c r="L2031" t="s">
        <v>43</v>
      </c>
      <c r="M2031" t="s">
        <v>3083</v>
      </c>
      <c r="N2031" t="s">
        <v>12151</v>
      </c>
      <c r="O2031" t="s">
        <v>12166</v>
      </c>
      <c r="P2031" s="10">
        <f t="shared" ref="P2031:P2032" si="733">E2031</f>
        <v>55.3</v>
      </c>
      <c r="R2031" s="17">
        <f>VLOOKUP(I2031,Counties!$A$1:$D$1787,3,0)</f>
        <v>7.2499999999999995E-2</v>
      </c>
      <c r="S2031" s="10">
        <f t="shared" ref="S2031:S2032" si="734">P2031*R2031</f>
        <v>4.0092499999999998</v>
      </c>
      <c r="T2031" s="17" t="str">
        <f>VLOOKUP(I2031,Counties!$A$1:$D$1787,4,0)</f>
        <v>Placer</v>
      </c>
      <c r="U2031" s="10">
        <f t="shared" ref="U2031:U2032" si="735">G2031</f>
        <v>4.0199999999999996</v>
      </c>
      <c r="V2031" s="10">
        <f t="shared" ref="V2031:V2032" si="736">S2031-U2031</f>
        <v>-1.0749999999999815E-2</v>
      </c>
    </row>
    <row r="2032" spans="1:22" x14ac:dyDescent="0.25">
      <c r="A2032" t="s">
        <v>12154</v>
      </c>
      <c r="B2032" t="s">
        <v>3156</v>
      </c>
      <c r="C2032" s="1">
        <v>44907</v>
      </c>
      <c r="D2032" s="1" t="s">
        <v>18</v>
      </c>
      <c r="E2032" s="2">
        <v>41.3</v>
      </c>
      <c r="F2032" s="2">
        <v>22.44</v>
      </c>
      <c r="G2032" s="2">
        <v>3.77</v>
      </c>
      <c r="H2032" s="2">
        <v>67.510000000000005</v>
      </c>
      <c r="I2032" t="s">
        <v>3157</v>
      </c>
      <c r="J2032" t="s">
        <v>52</v>
      </c>
      <c r="K2032">
        <v>95070</v>
      </c>
      <c r="L2032" t="s">
        <v>43</v>
      </c>
      <c r="M2032" t="s">
        <v>3083</v>
      </c>
      <c r="N2032" t="s">
        <v>12151</v>
      </c>
      <c r="O2032" t="s">
        <v>12166</v>
      </c>
      <c r="P2032" s="10">
        <f t="shared" si="733"/>
        <v>41.3</v>
      </c>
      <c r="R2032" s="17">
        <f>VLOOKUP(I2032,Counties!$A$1:$D$1787,3,0)</f>
        <v>9.1300000000000006E-2</v>
      </c>
      <c r="S2032" s="10">
        <f t="shared" si="734"/>
        <v>3.7706900000000001</v>
      </c>
      <c r="T2032" s="17" t="str">
        <f>VLOOKUP(I2032,Counties!$A$1:$D$1787,4,0)</f>
        <v>Santa Clara</v>
      </c>
      <c r="U2032" s="10">
        <f t="shared" si="735"/>
        <v>3.77</v>
      </c>
      <c r="V2032" s="10">
        <f t="shared" si="736"/>
        <v>6.9000000000007944E-4</v>
      </c>
    </row>
    <row r="2033" spans="1:22" hidden="1" x14ac:dyDescent="0.25">
      <c r="A2033" t="s">
        <v>12154</v>
      </c>
      <c r="B2033" t="s">
        <v>3158</v>
      </c>
      <c r="C2033" s="1">
        <v>44920</v>
      </c>
      <c r="D2033" s="1" t="s">
        <v>18</v>
      </c>
      <c r="E2033" s="2">
        <v>70</v>
      </c>
      <c r="F2033" s="2">
        <v>22.94</v>
      </c>
      <c r="G2033" s="2">
        <v>8.3699999999999992</v>
      </c>
      <c r="H2033" s="2">
        <v>101.31</v>
      </c>
      <c r="I2033" t="s">
        <v>3159</v>
      </c>
      <c r="J2033" t="s">
        <v>3160</v>
      </c>
      <c r="K2033">
        <v>57701</v>
      </c>
      <c r="L2033" t="s">
        <v>43</v>
      </c>
      <c r="M2033" t="s">
        <v>3083</v>
      </c>
      <c r="N2033" t="s">
        <v>12151</v>
      </c>
      <c r="T2033"/>
    </row>
    <row r="2034" spans="1:22" x14ac:dyDescent="0.25">
      <c r="A2034" t="s">
        <v>12154</v>
      </c>
      <c r="B2034" t="s">
        <v>3161</v>
      </c>
      <c r="C2034" s="1">
        <v>44904</v>
      </c>
      <c r="D2034" s="1" t="s">
        <v>18</v>
      </c>
      <c r="E2034" s="2">
        <v>55.3</v>
      </c>
      <c r="F2034" s="2">
        <v>25.4</v>
      </c>
      <c r="G2034" s="2">
        <v>5.95</v>
      </c>
      <c r="H2034" s="2">
        <v>86.65</v>
      </c>
      <c r="I2034" t="s">
        <v>948</v>
      </c>
      <c r="J2034" t="s">
        <v>52</v>
      </c>
      <c r="K2034">
        <v>94587</v>
      </c>
      <c r="L2034" t="s">
        <v>43</v>
      </c>
      <c r="M2034" t="s">
        <v>3083</v>
      </c>
      <c r="N2034" t="s">
        <v>12151</v>
      </c>
      <c r="O2034" t="s">
        <v>12166</v>
      </c>
      <c r="P2034" s="10">
        <f t="shared" ref="P2034:P2037" si="737">E2034</f>
        <v>55.3</v>
      </c>
      <c r="R2034" s="17">
        <f>VLOOKUP(I2034,Counties!$A$1:$D$1787,3,0)</f>
        <v>0.1075</v>
      </c>
      <c r="S2034" s="10">
        <f t="shared" ref="S2034:S2037" si="738">P2034*R2034</f>
        <v>5.94475</v>
      </c>
      <c r="T2034" s="17" t="str">
        <f>VLOOKUP(I2034,Counties!$A$1:$D$1787,4,0)</f>
        <v>Alameda</v>
      </c>
      <c r="U2034" s="10">
        <f t="shared" ref="U2034:U2037" si="739">G2034</f>
        <v>5.95</v>
      </c>
      <c r="V2034" s="10">
        <f t="shared" ref="V2034:V2037" si="740">S2034-U2034</f>
        <v>-5.250000000000199E-3</v>
      </c>
    </row>
    <row r="2035" spans="1:22" x14ac:dyDescent="0.25">
      <c r="A2035" t="s">
        <v>12154</v>
      </c>
      <c r="B2035" t="s">
        <v>3162</v>
      </c>
      <c r="C2035" s="1">
        <v>44910</v>
      </c>
      <c r="D2035" s="1" t="s">
        <v>18</v>
      </c>
      <c r="E2035" s="2">
        <v>69.3</v>
      </c>
      <c r="F2035" s="2">
        <v>28.55</v>
      </c>
      <c r="G2035" s="2">
        <v>5.37</v>
      </c>
      <c r="H2035" s="2">
        <v>103.22</v>
      </c>
      <c r="I2035" t="s">
        <v>3163</v>
      </c>
      <c r="J2035" t="s">
        <v>52</v>
      </c>
      <c r="K2035">
        <v>92075</v>
      </c>
      <c r="L2035" t="s">
        <v>43</v>
      </c>
      <c r="M2035" t="s">
        <v>3083</v>
      </c>
      <c r="N2035" t="s">
        <v>12151</v>
      </c>
      <c r="O2035" t="s">
        <v>12166</v>
      </c>
      <c r="P2035" s="10">
        <f t="shared" si="737"/>
        <v>69.3</v>
      </c>
      <c r="R2035" s="17">
        <f>VLOOKUP(I2035,Counties!$A$1:$D$1787,3,0)</f>
        <v>7.7499999999999999E-2</v>
      </c>
      <c r="S2035" s="10">
        <f t="shared" si="738"/>
        <v>5.3707500000000001</v>
      </c>
      <c r="T2035" s="17" t="str">
        <f>VLOOKUP(I2035,Counties!$A$1:$D$1787,4,0)</f>
        <v>San Diego</v>
      </c>
      <c r="U2035" s="10">
        <f t="shared" si="739"/>
        <v>5.37</v>
      </c>
      <c r="V2035" s="10">
        <f t="shared" si="740"/>
        <v>7.5000000000002842E-4</v>
      </c>
    </row>
    <row r="2036" spans="1:22" x14ac:dyDescent="0.25">
      <c r="A2036" t="s">
        <v>12154</v>
      </c>
      <c r="B2036" t="s">
        <v>3164</v>
      </c>
      <c r="C2036" s="1">
        <v>44909</v>
      </c>
      <c r="D2036" s="1" t="s">
        <v>18</v>
      </c>
      <c r="E2036" s="2">
        <v>69.3</v>
      </c>
      <c r="F2036" s="2">
        <v>28.55</v>
      </c>
      <c r="G2036" s="2">
        <v>5.97</v>
      </c>
      <c r="H2036" s="2">
        <v>103.82</v>
      </c>
      <c r="I2036" t="s">
        <v>1227</v>
      </c>
      <c r="J2036" t="s">
        <v>52</v>
      </c>
      <c r="K2036">
        <v>94114</v>
      </c>
      <c r="L2036" t="s">
        <v>43</v>
      </c>
      <c r="M2036" t="s">
        <v>3083</v>
      </c>
      <c r="N2036" t="s">
        <v>12151</v>
      </c>
      <c r="O2036" t="s">
        <v>12166</v>
      </c>
      <c r="P2036" s="10">
        <f t="shared" si="737"/>
        <v>69.3</v>
      </c>
      <c r="R2036" s="17">
        <f>VLOOKUP(I2036,Counties!$A$1:$D$1787,3,0)</f>
        <v>8.6300000000000002E-2</v>
      </c>
      <c r="S2036" s="10">
        <f t="shared" si="738"/>
        <v>5.9805900000000003</v>
      </c>
      <c r="T2036" s="17" t="str">
        <f>VLOOKUP(I2036,Counties!$A$1:$D$1787,4,0)</f>
        <v>San Francisco</v>
      </c>
      <c r="U2036" s="10">
        <f t="shared" si="739"/>
        <v>5.97</v>
      </c>
      <c r="V2036" s="10">
        <f t="shared" si="740"/>
        <v>1.0590000000000543E-2</v>
      </c>
    </row>
    <row r="2037" spans="1:22" x14ac:dyDescent="0.25">
      <c r="A2037" t="s">
        <v>12154</v>
      </c>
      <c r="B2037" t="s">
        <v>3165</v>
      </c>
      <c r="C2037" s="1">
        <v>44904</v>
      </c>
      <c r="D2037" s="1" t="s">
        <v>18</v>
      </c>
      <c r="E2037" s="2">
        <v>69.3</v>
      </c>
      <c r="F2037" s="2">
        <v>28.55</v>
      </c>
      <c r="G2037" s="2">
        <v>5.37</v>
      </c>
      <c r="H2037" s="2">
        <v>103.22</v>
      </c>
      <c r="I2037" t="s">
        <v>3166</v>
      </c>
      <c r="J2037" t="s">
        <v>52</v>
      </c>
      <c r="K2037">
        <v>92014</v>
      </c>
      <c r="L2037" t="s">
        <v>43</v>
      </c>
      <c r="M2037" t="s">
        <v>3083</v>
      </c>
      <c r="N2037" t="s">
        <v>12151</v>
      </c>
      <c r="O2037" t="s">
        <v>12166</v>
      </c>
      <c r="P2037" s="10">
        <f t="shared" si="737"/>
        <v>69.3</v>
      </c>
      <c r="R2037" s="17">
        <f>VLOOKUP(I2037,Counties!$A$1:$D$1787,3,0)</f>
        <v>8.7499999999999994E-2</v>
      </c>
      <c r="S2037" s="10">
        <f t="shared" si="738"/>
        <v>6.0637499999999998</v>
      </c>
      <c r="T2037" s="17" t="str">
        <f>VLOOKUP(I2037,Counties!$A$1:$D$1787,4,0)</f>
        <v>San Diego</v>
      </c>
      <c r="U2037" s="10">
        <f t="shared" si="739"/>
        <v>5.37</v>
      </c>
      <c r="V2037" s="10">
        <f t="shared" si="740"/>
        <v>0.69374999999999964</v>
      </c>
    </row>
    <row r="2038" spans="1:22" hidden="1" x14ac:dyDescent="0.25">
      <c r="A2038" t="s">
        <v>12154</v>
      </c>
      <c r="B2038" t="s">
        <v>3167</v>
      </c>
      <c r="C2038" s="1">
        <v>44909</v>
      </c>
      <c r="D2038" s="1" t="s">
        <v>18</v>
      </c>
      <c r="E2038" s="2">
        <v>55.3</v>
      </c>
      <c r="F2038" s="2">
        <v>24.98</v>
      </c>
      <c r="G2038" s="2">
        <v>0</v>
      </c>
      <c r="H2038" s="2">
        <v>80.28</v>
      </c>
      <c r="I2038" t="s">
        <v>3168</v>
      </c>
      <c r="J2038" t="s">
        <v>277</v>
      </c>
      <c r="K2038">
        <v>80111</v>
      </c>
      <c r="L2038" t="s">
        <v>21</v>
      </c>
      <c r="M2038" t="s">
        <v>3083</v>
      </c>
      <c r="N2038" t="s">
        <v>12151</v>
      </c>
      <c r="T2038"/>
    </row>
    <row r="2039" spans="1:22" x14ac:dyDescent="0.25">
      <c r="A2039" t="s">
        <v>12154</v>
      </c>
      <c r="B2039" t="s">
        <v>3169</v>
      </c>
      <c r="C2039" s="1">
        <v>44909</v>
      </c>
      <c r="D2039" s="1" t="s">
        <v>18</v>
      </c>
      <c r="E2039" s="2">
        <v>41.3</v>
      </c>
      <c r="F2039" s="2">
        <v>22.44</v>
      </c>
      <c r="G2039" s="2">
        <v>3.77</v>
      </c>
      <c r="H2039" s="2">
        <v>67.510000000000005</v>
      </c>
      <c r="I2039" t="s">
        <v>3157</v>
      </c>
      <c r="J2039" t="s">
        <v>52</v>
      </c>
      <c r="K2039">
        <v>95070</v>
      </c>
      <c r="L2039" t="s">
        <v>43</v>
      </c>
      <c r="M2039" t="s">
        <v>3083</v>
      </c>
      <c r="N2039" t="s">
        <v>12151</v>
      </c>
      <c r="O2039" t="s">
        <v>12166</v>
      </c>
      <c r="P2039" s="10">
        <f t="shared" ref="P2039:P2041" si="741">E2039</f>
        <v>41.3</v>
      </c>
      <c r="R2039" s="17">
        <f>VLOOKUP(I2039,Counties!$A$1:$D$1787,3,0)</f>
        <v>9.1300000000000006E-2</v>
      </c>
      <c r="S2039" s="10">
        <f t="shared" ref="S2039:S2041" si="742">P2039*R2039</f>
        <v>3.7706900000000001</v>
      </c>
      <c r="T2039" s="17" t="str">
        <f>VLOOKUP(I2039,Counties!$A$1:$D$1787,4,0)</f>
        <v>Santa Clara</v>
      </c>
      <c r="U2039" s="10">
        <f t="shared" ref="U2039:U2041" si="743">G2039</f>
        <v>3.77</v>
      </c>
      <c r="V2039" s="10">
        <f t="shared" ref="V2039:V2041" si="744">S2039-U2039</f>
        <v>6.9000000000007944E-4</v>
      </c>
    </row>
    <row r="2040" spans="1:22" x14ac:dyDescent="0.25">
      <c r="A2040" t="s">
        <v>12154</v>
      </c>
      <c r="B2040" t="s">
        <v>3170</v>
      </c>
      <c r="C2040" s="1">
        <v>44910</v>
      </c>
      <c r="D2040" s="1" t="s">
        <v>18</v>
      </c>
      <c r="E2040" s="2">
        <v>41.3</v>
      </c>
      <c r="F2040" s="2">
        <v>22.44</v>
      </c>
      <c r="G2040" s="2">
        <v>3.2</v>
      </c>
      <c r="H2040" s="2">
        <v>66.94</v>
      </c>
      <c r="I2040" t="s">
        <v>51</v>
      </c>
      <c r="J2040" t="s">
        <v>52</v>
      </c>
      <c r="K2040">
        <v>92101</v>
      </c>
      <c r="L2040" t="s">
        <v>43</v>
      </c>
      <c r="M2040" t="s">
        <v>3083</v>
      </c>
      <c r="N2040" t="s">
        <v>12151</v>
      </c>
      <c r="O2040" t="s">
        <v>12166</v>
      </c>
      <c r="P2040" s="10">
        <f t="shared" si="741"/>
        <v>41.3</v>
      </c>
      <c r="R2040" s="17">
        <f>VLOOKUP(I2040,Counties!$A$1:$D$1787,3,0)</f>
        <v>7.7499999999999999E-2</v>
      </c>
      <c r="S2040" s="10">
        <f t="shared" si="742"/>
        <v>3.2007499999999998</v>
      </c>
      <c r="T2040" s="17" t="str">
        <f>VLOOKUP(I2040,Counties!$A$1:$D$1787,4,0)</f>
        <v>San Diego</v>
      </c>
      <c r="U2040" s="10">
        <f t="shared" si="743"/>
        <v>3.2</v>
      </c>
      <c r="V2040" s="10">
        <f t="shared" si="744"/>
        <v>7.4999999999958433E-4</v>
      </c>
    </row>
    <row r="2041" spans="1:22" x14ac:dyDescent="0.25">
      <c r="A2041" t="s">
        <v>12154</v>
      </c>
      <c r="B2041" t="s">
        <v>3171</v>
      </c>
      <c r="C2041" s="1">
        <v>44922</v>
      </c>
      <c r="D2041" s="1" t="s">
        <v>18</v>
      </c>
      <c r="E2041" s="2">
        <v>69.3</v>
      </c>
      <c r="F2041" s="2">
        <v>28.55</v>
      </c>
      <c r="G2041" s="2">
        <v>6.59</v>
      </c>
      <c r="H2041" s="2">
        <v>104.44</v>
      </c>
      <c r="I2041" t="s">
        <v>3172</v>
      </c>
      <c r="J2041" t="s">
        <v>52</v>
      </c>
      <c r="K2041">
        <v>91436</v>
      </c>
      <c r="L2041" t="s">
        <v>43</v>
      </c>
      <c r="M2041" t="s">
        <v>3083</v>
      </c>
      <c r="N2041" t="s">
        <v>12151</v>
      </c>
      <c r="O2041" t="s">
        <v>12166</v>
      </c>
      <c r="P2041" s="10">
        <f t="shared" si="741"/>
        <v>69.3</v>
      </c>
      <c r="R2041" s="17">
        <f>VLOOKUP(I2041,Counties!$A$1:$D$1787,3,0)</f>
        <v>9.5000000000000001E-2</v>
      </c>
      <c r="S2041" s="10">
        <f t="shared" si="742"/>
        <v>6.5834999999999999</v>
      </c>
      <c r="T2041" s="17" t="str">
        <f>VLOOKUP(I2041,Counties!$A$1:$D$1787,4,0)</f>
        <v>Los Angeles</v>
      </c>
      <c r="U2041" s="10">
        <f t="shared" si="743"/>
        <v>6.59</v>
      </c>
      <c r="V2041" s="10">
        <f t="shared" si="744"/>
        <v>-6.4999999999999503E-3</v>
      </c>
    </row>
    <row r="2042" spans="1:22" hidden="1" x14ac:dyDescent="0.25">
      <c r="A2042" t="s">
        <v>12154</v>
      </c>
      <c r="B2042" t="s">
        <v>3173</v>
      </c>
      <c r="C2042" s="1">
        <v>44910</v>
      </c>
      <c r="D2042" s="1" t="s">
        <v>18</v>
      </c>
      <c r="E2042" s="2">
        <v>69.3</v>
      </c>
      <c r="F2042" s="2">
        <v>26.6</v>
      </c>
      <c r="G2042" s="2">
        <v>5.72</v>
      </c>
      <c r="H2042" s="2">
        <v>101.62</v>
      </c>
      <c r="I2042" t="s">
        <v>283</v>
      </c>
      <c r="J2042" t="s">
        <v>198</v>
      </c>
      <c r="K2042">
        <v>89519</v>
      </c>
      <c r="L2042" t="s">
        <v>43</v>
      </c>
      <c r="M2042" t="s">
        <v>3083</v>
      </c>
      <c r="N2042" t="s">
        <v>12151</v>
      </c>
      <c r="T2042"/>
    </row>
    <row r="2043" spans="1:22" hidden="1" x14ac:dyDescent="0.25">
      <c r="A2043" t="s">
        <v>12154</v>
      </c>
      <c r="B2043" t="s">
        <v>3174</v>
      </c>
      <c r="C2043" s="1">
        <v>44909</v>
      </c>
      <c r="D2043" s="1" t="s">
        <v>18</v>
      </c>
      <c r="E2043" s="2">
        <v>69.3</v>
      </c>
      <c r="F2043" s="2">
        <v>38.96</v>
      </c>
      <c r="G2043" s="2">
        <v>0</v>
      </c>
      <c r="H2043" s="2">
        <v>108.26</v>
      </c>
      <c r="I2043" t="s">
        <v>2670</v>
      </c>
      <c r="J2043" t="s">
        <v>71</v>
      </c>
      <c r="K2043">
        <v>34224</v>
      </c>
      <c r="L2043" t="s">
        <v>43</v>
      </c>
      <c r="M2043" t="s">
        <v>3083</v>
      </c>
      <c r="N2043" t="s">
        <v>12151</v>
      </c>
      <c r="T2043"/>
    </row>
    <row r="2044" spans="1:22" hidden="1" x14ac:dyDescent="0.25">
      <c r="A2044" t="s">
        <v>12154</v>
      </c>
      <c r="B2044" t="s">
        <v>3175</v>
      </c>
      <c r="C2044" s="1">
        <v>44911</v>
      </c>
      <c r="D2044" s="1" t="s">
        <v>18</v>
      </c>
      <c r="E2044" s="2">
        <v>69.3</v>
      </c>
      <c r="F2044" s="2">
        <v>35.11</v>
      </c>
      <c r="G2044" s="2">
        <v>8.35</v>
      </c>
      <c r="H2044" s="2">
        <v>112.76</v>
      </c>
      <c r="I2044" t="s">
        <v>1126</v>
      </c>
      <c r="J2044" t="s">
        <v>59</v>
      </c>
      <c r="K2044">
        <v>75229</v>
      </c>
      <c r="L2044" t="s">
        <v>21</v>
      </c>
      <c r="M2044" t="s">
        <v>3083</v>
      </c>
      <c r="N2044" t="s">
        <v>12151</v>
      </c>
      <c r="T2044"/>
    </row>
    <row r="2045" spans="1:22" hidden="1" x14ac:dyDescent="0.25">
      <c r="A2045" t="s">
        <v>12154</v>
      </c>
      <c r="B2045" t="s">
        <v>3176</v>
      </c>
      <c r="C2045" s="1">
        <v>44911</v>
      </c>
      <c r="D2045" s="1" t="s">
        <v>18</v>
      </c>
      <c r="E2045" s="2">
        <v>69.3</v>
      </c>
      <c r="F2045" s="2">
        <v>30.47</v>
      </c>
      <c r="G2045" s="2">
        <v>10.48</v>
      </c>
      <c r="H2045" s="2">
        <v>110.25</v>
      </c>
      <c r="I2045" t="s">
        <v>3177</v>
      </c>
      <c r="J2045" t="s">
        <v>453</v>
      </c>
      <c r="K2045">
        <v>98208</v>
      </c>
      <c r="L2045" t="s">
        <v>21</v>
      </c>
      <c r="M2045" t="s">
        <v>3083</v>
      </c>
      <c r="N2045" t="s">
        <v>12151</v>
      </c>
      <c r="T2045"/>
    </row>
    <row r="2046" spans="1:22" hidden="1" x14ac:dyDescent="0.25">
      <c r="A2046" t="s">
        <v>12154</v>
      </c>
      <c r="B2046" t="s">
        <v>3178</v>
      </c>
      <c r="C2046" s="1">
        <v>44907</v>
      </c>
      <c r="D2046" s="1" t="s">
        <v>18</v>
      </c>
      <c r="E2046" s="2">
        <v>69.3</v>
      </c>
      <c r="F2046" s="2">
        <v>38.96</v>
      </c>
      <c r="G2046" s="2">
        <v>0</v>
      </c>
      <c r="H2046" s="2">
        <v>108.26</v>
      </c>
      <c r="I2046" t="s">
        <v>3179</v>
      </c>
      <c r="J2046" t="s">
        <v>71</v>
      </c>
      <c r="K2046">
        <v>34685</v>
      </c>
      <c r="L2046" t="s">
        <v>43</v>
      </c>
      <c r="M2046" t="s">
        <v>3083</v>
      </c>
      <c r="N2046" t="s">
        <v>12151</v>
      </c>
      <c r="T2046"/>
    </row>
    <row r="2047" spans="1:22" x14ac:dyDescent="0.25">
      <c r="A2047" t="s">
        <v>12154</v>
      </c>
      <c r="B2047" t="s">
        <v>3180</v>
      </c>
      <c r="C2047" s="1">
        <v>44909</v>
      </c>
      <c r="D2047" s="1" t="s">
        <v>18</v>
      </c>
      <c r="E2047" s="2">
        <v>41.3</v>
      </c>
      <c r="F2047" s="2">
        <v>22.44</v>
      </c>
      <c r="G2047" s="2">
        <v>3.56</v>
      </c>
      <c r="H2047" s="2">
        <v>67.3</v>
      </c>
      <c r="I2047" t="s">
        <v>1227</v>
      </c>
      <c r="J2047" t="s">
        <v>52</v>
      </c>
      <c r="K2047">
        <v>94118</v>
      </c>
      <c r="L2047" t="s">
        <v>43</v>
      </c>
      <c r="M2047" t="s">
        <v>3083</v>
      </c>
      <c r="N2047" t="s">
        <v>12151</v>
      </c>
      <c r="O2047" t="s">
        <v>12166</v>
      </c>
      <c r="P2047" s="10">
        <f t="shared" ref="P2047:P2048" si="745">E2047</f>
        <v>41.3</v>
      </c>
      <c r="R2047" s="17">
        <f>VLOOKUP(I2047,Counties!$A$1:$D$1787,3,0)</f>
        <v>8.6300000000000002E-2</v>
      </c>
      <c r="S2047" s="10">
        <f t="shared" ref="S2047:S2048" si="746">P2047*R2047</f>
        <v>3.56419</v>
      </c>
      <c r="T2047" s="17" t="str">
        <f>VLOOKUP(I2047,Counties!$A$1:$D$1787,4,0)</f>
        <v>San Francisco</v>
      </c>
      <c r="U2047" s="10">
        <f t="shared" ref="U2047:U2048" si="747">G2047</f>
        <v>3.56</v>
      </c>
      <c r="V2047" s="10">
        <f t="shared" ref="V2047:V2048" si="748">S2047-U2047</f>
        <v>4.189999999999916E-3</v>
      </c>
    </row>
    <row r="2048" spans="1:22" x14ac:dyDescent="0.25">
      <c r="A2048" t="s">
        <v>12154</v>
      </c>
      <c r="B2048" t="s">
        <v>3181</v>
      </c>
      <c r="C2048" s="1">
        <v>44909</v>
      </c>
      <c r="D2048" s="1" t="s">
        <v>18</v>
      </c>
      <c r="E2048" s="2">
        <v>69.3</v>
      </c>
      <c r="F2048" s="2">
        <v>28.55</v>
      </c>
      <c r="G2048" s="2">
        <v>5.37</v>
      </c>
      <c r="H2048" s="2">
        <v>103.22</v>
      </c>
      <c r="I2048" t="s">
        <v>51</v>
      </c>
      <c r="J2048" t="s">
        <v>52</v>
      </c>
      <c r="K2048">
        <v>92106</v>
      </c>
      <c r="L2048" t="s">
        <v>43</v>
      </c>
      <c r="M2048" t="s">
        <v>3083</v>
      </c>
      <c r="N2048" t="s">
        <v>12151</v>
      </c>
      <c r="O2048" t="s">
        <v>12166</v>
      </c>
      <c r="P2048" s="10">
        <f t="shared" si="745"/>
        <v>69.3</v>
      </c>
      <c r="R2048" s="17">
        <f>VLOOKUP(I2048,Counties!$A$1:$D$1787,3,0)</f>
        <v>7.7499999999999999E-2</v>
      </c>
      <c r="S2048" s="10">
        <f t="shared" si="746"/>
        <v>5.3707500000000001</v>
      </c>
      <c r="T2048" s="17" t="str">
        <f>VLOOKUP(I2048,Counties!$A$1:$D$1787,4,0)</f>
        <v>San Diego</v>
      </c>
      <c r="U2048" s="10">
        <f t="shared" si="747"/>
        <v>5.37</v>
      </c>
      <c r="V2048" s="10">
        <f t="shared" si="748"/>
        <v>7.5000000000002842E-4</v>
      </c>
    </row>
    <row r="2049" spans="1:22" hidden="1" x14ac:dyDescent="0.25">
      <c r="A2049" t="s">
        <v>12154</v>
      </c>
      <c r="B2049" t="s">
        <v>3182</v>
      </c>
      <c r="C2049" s="1">
        <v>44902</v>
      </c>
      <c r="D2049" s="1" t="s">
        <v>18</v>
      </c>
      <c r="E2049" s="2">
        <v>69.3</v>
      </c>
      <c r="F2049" s="2">
        <v>35.11</v>
      </c>
      <c r="G2049" s="2">
        <v>8.35</v>
      </c>
      <c r="H2049" s="2">
        <v>112.76</v>
      </c>
      <c r="I2049" t="s">
        <v>3183</v>
      </c>
      <c r="J2049" t="s">
        <v>59</v>
      </c>
      <c r="K2049">
        <v>77459</v>
      </c>
      <c r="L2049" t="s">
        <v>21</v>
      </c>
      <c r="M2049" t="s">
        <v>3083</v>
      </c>
      <c r="N2049" t="s">
        <v>12151</v>
      </c>
      <c r="T2049"/>
    </row>
    <row r="2050" spans="1:22" x14ac:dyDescent="0.25">
      <c r="A2050" t="s">
        <v>12152</v>
      </c>
      <c r="B2050" t="s">
        <v>3184</v>
      </c>
      <c r="C2050" s="1">
        <v>44861</v>
      </c>
      <c r="D2050" s="1" t="s">
        <v>18</v>
      </c>
      <c r="E2050" s="2">
        <v>69.3</v>
      </c>
      <c r="F2050" s="2">
        <v>28.55</v>
      </c>
      <c r="G2050" s="2">
        <v>5.37</v>
      </c>
      <c r="H2050" s="2">
        <v>103.22</v>
      </c>
      <c r="I2050" t="s">
        <v>3185</v>
      </c>
      <c r="J2050" t="s">
        <v>52</v>
      </c>
      <c r="K2050">
        <v>92118</v>
      </c>
      <c r="L2050" t="s">
        <v>43</v>
      </c>
      <c r="M2050" t="s">
        <v>3083</v>
      </c>
      <c r="N2050" t="s">
        <v>12151</v>
      </c>
      <c r="O2050" t="s">
        <v>12166</v>
      </c>
      <c r="P2050" s="10">
        <f>E2050</f>
        <v>69.3</v>
      </c>
      <c r="R2050" s="17">
        <f>VLOOKUP(I2050,Counties!$A$1:$D$1787,3,0)</f>
        <v>7.7499999999999999E-2</v>
      </c>
      <c r="S2050" s="10">
        <f>P2050*R2050</f>
        <v>5.3707500000000001</v>
      </c>
      <c r="T2050" s="17" t="str">
        <f>VLOOKUP(I2050,Counties!$A$1:$D$1787,4,0)</f>
        <v>San Diego</v>
      </c>
      <c r="U2050" s="10">
        <f>G2050</f>
        <v>5.37</v>
      </c>
      <c r="V2050" s="10">
        <f>S2050-U2050</f>
        <v>7.5000000000002842E-4</v>
      </c>
    </row>
    <row r="2051" spans="1:22" hidden="1" x14ac:dyDescent="0.25">
      <c r="A2051" t="s">
        <v>12154</v>
      </c>
      <c r="B2051" t="s">
        <v>3186</v>
      </c>
      <c r="C2051" s="1">
        <v>44915</v>
      </c>
      <c r="D2051" s="1" t="s">
        <v>18</v>
      </c>
      <c r="E2051" s="2">
        <v>69.3</v>
      </c>
      <c r="F2051" s="2">
        <v>38.96</v>
      </c>
      <c r="G2051" s="2">
        <v>9.64</v>
      </c>
      <c r="H2051" s="2">
        <v>117.9</v>
      </c>
      <c r="I2051" t="s">
        <v>887</v>
      </c>
      <c r="J2051" t="s">
        <v>46</v>
      </c>
      <c r="K2051">
        <v>30319</v>
      </c>
      <c r="L2051" t="s">
        <v>21</v>
      </c>
      <c r="M2051" t="s">
        <v>3083</v>
      </c>
      <c r="N2051" t="s">
        <v>12151</v>
      </c>
      <c r="T2051"/>
    </row>
    <row r="2052" spans="1:22" hidden="1" x14ac:dyDescent="0.25">
      <c r="A2052" t="s">
        <v>12154</v>
      </c>
      <c r="B2052" t="s">
        <v>3187</v>
      </c>
      <c r="C2052" s="1">
        <v>44923</v>
      </c>
      <c r="D2052" s="1" t="s">
        <v>18</v>
      </c>
      <c r="E2052" s="2">
        <v>69.3</v>
      </c>
      <c r="F2052" s="2">
        <v>38.96</v>
      </c>
      <c r="G2052" s="2">
        <v>9.61</v>
      </c>
      <c r="H2052" s="2">
        <v>117.87</v>
      </c>
      <c r="I2052" t="s">
        <v>923</v>
      </c>
      <c r="J2052" t="s">
        <v>39</v>
      </c>
      <c r="K2052">
        <v>10001</v>
      </c>
      <c r="L2052" t="s">
        <v>43</v>
      </c>
      <c r="M2052" t="s">
        <v>3083</v>
      </c>
      <c r="N2052" t="s">
        <v>12151</v>
      </c>
      <c r="T2052"/>
    </row>
    <row r="2053" spans="1:22" hidden="1" x14ac:dyDescent="0.25">
      <c r="A2053" t="s">
        <v>12154</v>
      </c>
      <c r="B2053" t="s">
        <v>3188</v>
      </c>
      <c r="C2053" s="1">
        <v>44907</v>
      </c>
      <c r="D2053" s="1" t="s">
        <v>18</v>
      </c>
      <c r="E2053" s="2">
        <v>69.3</v>
      </c>
      <c r="F2053" s="2">
        <v>38.96</v>
      </c>
      <c r="G2053" s="2">
        <v>6.5</v>
      </c>
      <c r="H2053" s="2">
        <v>114.76</v>
      </c>
      <c r="I2053" t="s">
        <v>3189</v>
      </c>
      <c r="J2053" t="s">
        <v>88</v>
      </c>
      <c r="K2053">
        <v>19348</v>
      </c>
      <c r="L2053" t="s">
        <v>43</v>
      </c>
      <c r="M2053" t="s">
        <v>3083</v>
      </c>
      <c r="N2053" t="s">
        <v>12151</v>
      </c>
      <c r="T2053"/>
    </row>
    <row r="2054" spans="1:22" hidden="1" x14ac:dyDescent="0.25">
      <c r="A2054" t="s">
        <v>12153</v>
      </c>
      <c r="B2054" t="s">
        <v>3190</v>
      </c>
      <c r="C2054" s="1">
        <v>44866</v>
      </c>
      <c r="D2054" s="1" t="s">
        <v>18</v>
      </c>
      <c r="E2054" s="2">
        <v>69.3</v>
      </c>
      <c r="F2054" s="2">
        <v>29.58</v>
      </c>
      <c r="G2054" s="2">
        <v>7.91</v>
      </c>
      <c r="H2054" s="2">
        <v>106.79</v>
      </c>
      <c r="I2054" t="s">
        <v>3191</v>
      </c>
      <c r="J2054" t="s">
        <v>59</v>
      </c>
      <c r="K2054">
        <v>75165</v>
      </c>
      <c r="L2054" t="s">
        <v>43</v>
      </c>
      <c r="M2054" t="s">
        <v>3083</v>
      </c>
      <c r="N2054" t="s">
        <v>12151</v>
      </c>
      <c r="T2054"/>
    </row>
    <row r="2055" spans="1:22" x14ac:dyDescent="0.25">
      <c r="A2055" t="s">
        <v>12154</v>
      </c>
      <c r="B2055" t="s">
        <v>3192</v>
      </c>
      <c r="C2055" s="1">
        <v>44900</v>
      </c>
      <c r="D2055" s="1" t="s">
        <v>18</v>
      </c>
      <c r="E2055" s="2">
        <v>34.299999999999997</v>
      </c>
      <c r="F2055" s="2">
        <v>25.4</v>
      </c>
      <c r="G2055" s="2">
        <v>3.13</v>
      </c>
      <c r="H2055" s="2">
        <v>62.83</v>
      </c>
      <c r="I2055" t="s">
        <v>3193</v>
      </c>
      <c r="J2055" t="s">
        <v>52</v>
      </c>
      <c r="K2055">
        <v>95015</v>
      </c>
      <c r="L2055" t="s">
        <v>43</v>
      </c>
      <c r="M2055" t="s">
        <v>3083</v>
      </c>
      <c r="N2055" t="s">
        <v>12151</v>
      </c>
      <c r="O2055" t="s">
        <v>12166</v>
      </c>
      <c r="P2055" s="10">
        <f t="shared" ref="P2055:P2058" si="749">E2055</f>
        <v>34.299999999999997</v>
      </c>
      <c r="R2055" s="17">
        <f>VLOOKUP(I2055,Counties!$A$1:$D$1787,3,0)</f>
        <v>9.1300000000000006E-2</v>
      </c>
      <c r="S2055" s="10">
        <f t="shared" ref="S2055:S2058" si="750">P2055*R2055</f>
        <v>3.1315900000000001</v>
      </c>
      <c r="T2055" s="17" t="str">
        <f>VLOOKUP(I2055,Counties!$A$1:$D$1787,4,0)</f>
        <v>Santa Clara</v>
      </c>
      <c r="U2055" s="10">
        <f t="shared" ref="U2055:U2058" si="751">G2055</f>
        <v>3.13</v>
      </c>
      <c r="V2055" s="10">
        <f t="shared" ref="V2055:V2058" si="752">S2055-U2055</f>
        <v>1.5900000000002024E-3</v>
      </c>
    </row>
    <row r="2056" spans="1:22" x14ac:dyDescent="0.25">
      <c r="A2056" t="s">
        <v>12154</v>
      </c>
      <c r="B2056" t="s">
        <v>3194</v>
      </c>
      <c r="C2056" s="1">
        <v>44910</v>
      </c>
      <c r="D2056" s="1" t="s">
        <v>18</v>
      </c>
      <c r="E2056" s="2">
        <v>69.3</v>
      </c>
      <c r="F2056" s="2">
        <v>28.55</v>
      </c>
      <c r="G2056" s="2">
        <v>6.06</v>
      </c>
      <c r="H2056" s="2">
        <v>103.91</v>
      </c>
      <c r="I2056" t="s">
        <v>515</v>
      </c>
      <c r="J2056" t="s">
        <v>52</v>
      </c>
      <c r="K2056">
        <v>94598</v>
      </c>
      <c r="L2056" t="s">
        <v>43</v>
      </c>
      <c r="M2056" t="s">
        <v>3083</v>
      </c>
      <c r="N2056" t="s">
        <v>12151</v>
      </c>
      <c r="O2056" t="s">
        <v>12166</v>
      </c>
      <c r="P2056" s="10">
        <f t="shared" si="749"/>
        <v>69.3</v>
      </c>
      <c r="R2056" s="17">
        <f>VLOOKUP(I2056,Counties!$A$1:$D$1787,3,0)</f>
        <v>8.7499999999999994E-2</v>
      </c>
      <c r="S2056" s="10">
        <f t="shared" si="750"/>
        <v>6.0637499999999998</v>
      </c>
      <c r="T2056" s="17" t="str">
        <f>VLOOKUP(I2056,Counties!$A$1:$D$1787,4,0)</f>
        <v>Contra Costa</v>
      </c>
      <c r="U2056" s="10">
        <f t="shared" si="751"/>
        <v>6.06</v>
      </c>
      <c r="V2056" s="10">
        <f t="shared" si="752"/>
        <v>3.7500000000001421E-3</v>
      </c>
    </row>
    <row r="2057" spans="1:22" x14ac:dyDescent="0.25">
      <c r="A2057" t="s">
        <v>12154</v>
      </c>
      <c r="B2057" t="s">
        <v>3195</v>
      </c>
      <c r="C2057" s="1">
        <v>44901</v>
      </c>
      <c r="D2057" s="1" t="s">
        <v>18</v>
      </c>
      <c r="E2057" s="2">
        <v>55.3</v>
      </c>
      <c r="F2057" s="2">
        <v>25.4</v>
      </c>
      <c r="G2057" s="2">
        <v>4.3</v>
      </c>
      <c r="H2057" s="2">
        <v>85</v>
      </c>
      <c r="I2057" t="s">
        <v>755</v>
      </c>
      <c r="J2057" t="s">
        <v>52</v>
      </c>
      <c r="K2057">
        <v>92831</v>
      </c>
      <c r="L2057" t="s">
        <v>43</v>
      </c>
      <c r="M2057" t="s">
        <v>3083</v>
      </c>
      <c r="N2057" t="s">
        <v>12151</v>
      </c>
      <c r="O2057" t="s">
        <v>12166</v>
      </c>
      <c r="P2057" s="10">
        <f t="shared" si="749"/>
        <v>55.3</v>
      </c>
      <c r="R2057" s="17">
        <f>VLOOKUP(I2057,Counties!$A$1:$D$1787,3,0)</f>
        <v>7.7499999999999999E-2</v>
      </c>
      <c r="S2057" s="10">
        <f t="shared" si="750"/>
        <v>4.2857500000000002</v>
      </c>
      <c r="T2057" s="17" t="str">
        <f>VLOOKUP(I2057,Counties!$A$1:$D$1787,4,0)</f>
        <v>Orange</v>
      </c>
      <c r="U2057" s="10">
        <f t="shared" si="751"/>
        <v>4.3</v>
      </c>
      <c r="V2057" s="10">
        <f t="shared" si="752"/>
        <v>-1.4249999999999652E-2</v>
      </c>
    </row>
    <row r="2058" spans="1:22" x14ac:dyDescent="0.25">
      <c r="A2058" t="s">
        <v>12154</v>
      </c>
      <c r="B2058" t="s">
        <v>3196</v>
      </c>
      <c r="C2058" s="1">
        <v>44900</v>
      </c>
      <c r="D2058" s="1" t="s">
        <v>18</v>
      </c>
      <c r="E2058" s="2">
        <v>55.3</v>
      </c>
      <c r="F2058" s="2">
        <v>22.44</v>
      </c>
      <c r="G2058" s="2">
        <v>5.05</v>
      </c>
      <c r="H2058" s="2">
        <v>82.79</v>
      </c>
      <c r="I2058" t="s">
        <v>3157</v>
      </c>
      <c r="J2058" t="s">
        <v>52</v>
      </c>
      <c r="K2058">
        <v>95070</v>
      </c>
      <c r="L2058" t="s">
        <v>43</v>
      </c>
      <c r="M2058" t="s">
        <v>3083</v>
      </c>
      <c r="N2058" t="s">
        <v>12151</v>
      </c>
      <c r="O2058" t="s">
        <v>12166</v>
      </c>
      <c r="P2058" s="10">
        <f t="shared" si="749"/>
        <v>55.3</v>
      </c>
      <c r="R2058" s="17">
        <f>VLOOKUP(I2058,Counties!$A$1:$D$1787,3,0)</f>
        <v>9.1300000000000006E-2</v>
      </c>
      <c r="S2058" s="10">
        <f t="shared" si="750"/>
        <v>5.0488900000000001</v>
      </c>
      <c r="T2058" s="17" t="str">
        <f>VLOOKUP(I2058,Counties!$A$1:$D$1787,4,0)</f>
        <v>Santa Clara</v>
      </c>
      <c r="U2058" s="10">
        <f t="shared" si="751"/>
        <v>5.05</v>
      </c>
      <c r="V2058" s="10">
        <f t="shared" si="752"/>
        <v>-1.1099999999997223E-3</v>
      </c>
    </row>
    <row r="2059" spans="1:22" hidden="1" x14ac:dyDescent="0.25">
      <c r="A2059" t="s">
        <v>12154</v>
      </c>
      <c r="B2059" t="s">
        <v>3197</v>
      </c>
      <c r="C2059" s="1">
        <v>44911</v>
      </c>
      <c r="D2059" s="1" t="s">
        <v>18</v>
      </c>
      <c r="E2059" s="2">
        <v>41.3</v>
      </c>
      <c r="F2059" s="2">
        <v>24.42</v>
      </c>
      <c r="G2059" s="2">
        <v>2.4700000000000002</v>
      </c>
      <c r="H2059" s="2">
        <v>68.19</v>
      </c>
      <c r="I2059" t="s">
        <v>3198</v>
      </c>
      <c r="J2059" t="s">
        <v>444</v>
      </c>
      <c r="K2059">
        <v>83616</v>
      </c>
      <c r="L2059" t="s">
        <v>43</v>
      </c>
      <c r="M2059" t="s">
        <v>3083</v>
      </c>
      <c r="N2059" t="s">
        <v>12151</v>
      </c>
      <c r="T2059"/>
    </row>
    <row r="2060" spans="1:22" hidden="1" x14ac:dyDescent="0.25">
      <c r="A2060" t="s">
        <v>12153</v>
      </c>
      <c r="B2060" t="s">
        <v>3199</v>
      </c>
      <c r="C2060" s="1">
        <v>44893</v>
      </c>
      <c r="D2060" s="1" t="s">
        <v>18</v>
      </c>
      <c r="E2060" s="2">
        <v>69.3</v>
      </c>
      <c r="F2060" s="2">
        <v>38.96</v>
      </c>
      <c r="G2060" s="2">
        <v>7.85</v>
      </c>
      <c r="H2060" s="2">
        <v>116.11</v>
      </c>
      <c r="I2060" t="s">
        <v>824</v>
      </c>
      <c r="J2060" t="s">
        <v>56</v>
      </c>
      <c r="K2060">
        <v>44077</v>
      </c>
      <c r="L2060" t="s">
        <v>21</v>
      </c>
      <c r="M2060" t="s">
        <v>3083</v>
      </c>
      <c r="N2060" t="s">
        <v>12151</v>
      </c>
      <c r="T2060"/>
    </row>
    <row r="2061" spans="1:22" hidden="1" x14ac:dyDescent="0.25">
      <c r="A2061" t="s">
        <v>12153</v>
      </c>
      <c r="B2061" t="s">
        <v>3200</v>
      </c>
      <c r="C2061" s="1">
        <v>44883</v>
      </c>
      <c r="D2061" s="1" t="s">
        <v>18</v>
      </c>
      <c r="E2061" s="2">
        <v>55.3</v>
      </c>
      <c r="F2061" s="2">
        <v>26.95</v>
      </c>
      <c r="G2061" s="2">
        <v>5.13</v>
      </c>
      <c r="H2061" s="2">
        <v>87.38</v>
      </c>
      <c r="I2061" t="s">
        <v>1111</v>
      </c>
      <c r="J2061" t="s">
        <v>203</v>
      </c>
      <c r="K2061">
        <v>60618</v>
      </c>
      <c r="L2061" t="s">
        <v>21</v>
      </c>
      <c r="M2061" t="s">
        <v>3083</v>
      </c>
      <c r="N2061" t="s">
        <v>12151</v>
      </c>
      <c r="T2061"/>
    </row>
    <row r="2062" spans="1:22" x14ac:dyDescent="0.25">
      <c r="A2062" t="s">
        <v>12154</v>
      </c>
      <c r="B2062" t="s">
        <v>3201</v>
      </c>
      <c r="C2062" s="1">
        <v>44911</v>
      </c>
      <c r="D2062" s="1" t="s">
        <v>18</v>
      </c>
      <c r="E2062" s="2">
        <v>48.3</v>
      </c>
      <c r="F2062" s="2">
        <v>25.4</v>
      </c>
      <c r="G2062" s="2">
        <v>4.9400000000000004</v>
      </c>
      <c r="H2062" s="2">
        <v>78.64</v>
      </c>
      <c r="I2062" t="s">
        <v>917</v>
      </c>
      <c r="J2062" t="s">
        <v>52</v>
      </c>
      <c r="K2062">
        <v>91107</v>
      </c>
      <c r="L2062" t="s">
        <v>43</v>
      </c>
      <c r="M2062" t="s">
        <v>3083</v>
      </c>
      <c r="N2062" t="s">
        <v>12151</v>
      </c>
      <c r="O2062" t="s">
        <v>12166</v>
      </c>
      <c r="P2062" s="10">
        <f>E2062</f>
        <v>48.3</v>
      </c>
      <c r="R2062" s="17">
        <f>VLOOKUP(I2062,Counties!$A$1:$D$1787,3,0)</f>
        <v>0.10249999999999999</v>
      </c>
      <c r="S2062" s="10">
        <f>P2062*R2062</f>
        <v>4.9507499999999993</v>
      </c>
      <c r="T2062" s="17" t="str">
        <f>VLOOKUP(I2062,Counties!$A$1:$D$1787,4,0)</f>
        <v>Los Angeles</v>
      </c>
      <c r="U2062" s="10">
        <f>G2062</f>
        <v>4.9400000000000004</v>
      </c>
      <c r="V2062" s="10">
        <f>S2062-U2062</f>
        <v>1.0749999999998927E-2</v>
      </c>
    </row>
    <row r="2063" spans="1:22" hidden="1" x14ac:dyDescent="0.25">
      <c r="A2063" t="s">
        <v>12152</v>
      </c>
      <c r="B2063" t="s">
        <v>3202</v>
      </c>
      <c r="C2063" s="1">
        <v>44858</v>
      </c>
      <c r="D2063" s="1" t="s">
        <v>18</v>
      </c>
      <c r="E2063" s="2">
        <v>69.3</v>
      </c>
      <c r="F2063" s="2">
        <v>35.380000000000003</v>
      </c>
      <c r="G2063" s="2">
        <v>8.5399999999999991</v>
      </c>
      <c r="H2063" s="2">
        <v>113.22</v>
      </c>
      <c r="I2063" t="s">
        <v>3203</v>
      </c>
      <c r="J2063" t="s">
        <v>1189</v>
      </c>
      <c r="K2063">
        <v>25705</v>
      </c>
      <c r="L2063" t="s">
        <v>21</v>
      </c>
      <c r="M2063" t="s">
        <v>3083</v>
      </c>
      <c r="N2063" t="s">
        <v>12151</v>
      </c>
      <c r="T2063"/>
    </row>
    <row r="2064" spans="1:22" x14ac:dyDescent="0.25">
      <c r="A2064" t="s">
        <v>12152</v>
      </c>
      <c r="B2064" t="s">
        <v>3204</v>
      </c>
      <c r="C2064" s="1">
        <v>44842</v>
      </c>
      <c r="D2064" s="1" t="s">
        <v>54</v>
      </c>
      <c r="E2064" s="2">
        <v>-185</v>
      </c>
      <c r="F2064" s="2">
        <v>-28.55</v>
      </c>
      <c r="G2064" s="2">
        <v>-16.190000000000001</v>
      </c>
      <c r="H2064" s="2">
        <v>-229.74</v>
      </c>
      <c r="I2064" t="s">
        <v>1038</v>
      </c>
      <c r="J2064" t="s">
        <v>52</v>
      </c>
      <c r="K2064">
        <v>95819</v>
      </c>
      <c r="L2064" t="s">
        <v>43</v>
      </c>
      <c r="M2064" t="s">
        <v>3083</v>
      </c>
      <c r="N2064" t="s">
        <v>12151</v>
      </c>
      <c r="O2064" t="s">
        <v>12166</v>
      </c>
      <c r="P2064" s="10">
        <f t="shared" ref="P2064:P2065" si="753">E2064</f>
        <v>-185</v>
      </c>
      <c r="R2064" s="17">
        <f>VLOOKUP(I2064,Counties!$A$1:$D$1787,3,0)</f>
        <v>8.7499999999999994E-2</v>
      </c>
      <c r="S2064" s="10">
        <f t="shared" ref="S2064:S2065" si="754">P2064*R2064</f>
        <v>-16.1875</v>
      </c>
      <c r="T2064" s="17" t="str">
        <f>VLOOKUP(I2064,Counties!$A$1:$D$1787,4,0)</f>
        <v>Sacramento</v>
      </c>
      <c r="U2064" s="10">
        <f t="shared" ref="U2064:U2065" si="755">G2064</f>
        <v>-16.190000000000001</v>
      </c>
      <c r="V2064" s="10">
        <f t="shared" ref="V2064:V2065" si="756">S2064-U2064</f>
        <v>2.500000000001279E-3</v>
      </c>
    </row>
    <row r="2065" spans="1:22" x14ac:dyDescent="0.25">
      <c r="A2065" t="s">
        <v>12154</v>
      </c>
      <c r="B2065" t="s">
        <v>3206</v>
      </c>
      <c r="C2065" s="1">
        <v>44904</v>
      </c>
      <c r="D2065" s="1" t="s">
        <v>18</v>
      </c>
      <c r="E2065" s="2">
        <v>55.3</v>
      </c>
      <c r="F2065" s="2">
        <v>22.44</v>
      </c>
      <c r="G2065" s="2">
        <v>4.3</v>
      </c>
      <c r="H2065" s="2">
        <v>82.04</v>
      </c>
      <c r="I2065" t="s">
        <v>2047</v>
      </c>
      <c r="J2065" t="s">
        <v>52</v>
      </c>
      <c r="K2065">
        <v>92672</v>
      </c>
      <c r="L2065" t="s">
        <v>43</v>
      </c>
      <c r="M2065" t="s">
        <v>3083</v>
      </c>
      <c r="N2065" t="s">
        <v>12151</v>
      </c>
      <c r="O2065" t="s">
        <v>12166</v>
      </c>
      <c r="P2065" s="10">
        <f t="shared" si="753"/>
        <v>55.3</v>
      </c>
      <c r="R2065" s="17">
        <f>VLOOKUP(I2065,Counties!$A$1:$D$1787,3,0)</f>
        <v>7.7499999999999999E-2</v>
      </c>
      <c r="S2065" s="10">
        <f t="shared" si="754"/>
        <v>4.2857500000000002</v>
      </c>
      <c r="T2065" s="17" t="str">
        <f>VLOOKUP(I2065,Counties!$A$1:$D$1787,4,0)</f>
        <v>Orange</v>
      </c>
      <c r="U2065" s="10">
        <f t="shared" si="755"/>
        <v>4.3</v>
      </c>
      <c r="V2065" s="10">
        <f t="shared" si="756"/>
        <v>-1.4249999999999652E-2</v>
      </c>
    </row>
    <row r="2066" spans="1:22" hidden="1" x14ac:dyDescent="0.25">
      <c r="A2066" t="s">
        <v>12154</v>
      </c>
      <c r="B2066" t="s">
        <v>3207</v>
      </c>
      <c r="C2066" s="1">
        <v>44904</v>
      </c>
      <c r="D2066" s="1" t="s">
        <v>18</v>
      </c>
      <c r="E2066" s="2">
        <v>55.3</v>
      </c>
      <c r="F2066" s="2">
        <v>29.58</v>
      </c>
      <c r="G2066" s="2">
        <v>6.79</v>
      </c>
      <c r="H2066" s="2">
        <v>91.67</v>
      </c>
      <c r="I2066" t="s">
        <v>812</v>
      </c>
      <c r="J2066" t="s">
        <v>59</v>
      </c>
      <c r="K2066">
        <v>78413</v>
      </c>
      <c r="L2066" t="s">
        <v>21</v>
      </c>
      <c r="M2066" t="s">
        <v>3083</v>
      </c>
      <c r="N2066" t="s">
        <v>12151</v>
      </c>
      <c r="T2066"/>
    </row>
    <row r="2067" spans="1:22" hidden="1" x14ac:dyDescent="0.25">
      <c r="A2067" t="s">
        <v>12154</v>
      </c>
      <c r="B2067" t="s">
        <v>3208</v>
      </c>
      <c r="C2067" s="1">
        <v>44904</v>
      </c>
      <c r="D2067" s="1" t="s">
        <v>18</v>
      </c>
      <c r="E2067" s="2">
        <v>69.3</v>
      </c>
      <c r="F2067" s="2">
        <v>38.96</v>
      </c>
      <c r="G2067" s="2">
        <v>0</v>
      </c>
      <c r="H2067" s="2">
        <v>108.26</v>
      </c>
      <c r="I2067" t="s">
        <v>1714</v>
      </c>
      <c r="J2067" t="s">
        <v>71</v>
      </c>
      <c r="K2067">
        <v>33446</v>
      </c>
      <c r="L2067" t="s">
        <v>43</v>
      </c>
      <c r="M2067" t="s">
        <v>3083</v>
      </c>
      <c r="N2067" t="s">
        <v>12151</v>
      </c>
      <c r="T2067"/>
    </row>
    <row r="2068" spans="1:22" hidden="1" x14ac:dyDescent="0.25">
      <c r="A2068" t="s">
        <v>12154</v>
      </c>
      <c r="B2068" t="s">
        <v>3209</v>
      </c>
      <c r="C2068" s="1">
        <v>44909</v>
      </c>
      <c r="D2068" s="1" t="s">
        <v>18</v>
      </c>
      <c r="E2068" s="2">
        <v>69.3</v>
      </c>
      <c r="F2068" s="2">
        <v>32.200000000000003</v>
      </c>
      <c r="G2068" s="2">
        <v>5.58</v>
      </c>
      <c r="H2068" s="2">
        <v>107.08</v>
      </c>
      <c r="I2068" t="s">
        <v>288</v>
      </c>
      <c r="J2068" t="s">
        <v>246</v>
      </c>
      <c r="K2068">
        <v>85255</v>
      </c>
      <c r="L2068" t="s">
        <v>21</v>
      </c>
      <c r="M2068" t="s">
        <v>3083</v>
      </c>
      <c r="N2068" t="s">
        <v>12151</v>
      </c>
      <c r="T2068"/>
    </row>
    <row r="2069" spans="1:22" hidden="1" x14ac:dyDescent="0.25">
      <c r="A2069" t="s">
        <v>12152</v>
      </c>
      <c r="B2069" t="s">
        <v>3210</v>
      </c>
      <c r="C2069" s="1">
        <v>44841</v>
      </c>
      <c r="D2069" s="1" t="s">
        <v>18</v>
      </c>
      <c r="E2069" s="2">
        <v>69.3</v>
      </c>
      <c r="F2069" s="2">
        <v>32.200000000000003</v>
      </c>
      <c r="G2069" s="2">
        <v>6.58</v>
      </c>
      <c r="H2069" s="2">
        <v>108.08</v>
      </c>
      <c r="I2069" t="s">
        <v>3211</v>
      </c>
      <c r="J2069" t="s">
        <v>246</v>
      </c>
      <c r="K2069">
        <v>85541</v>
      </c>
      <c r="L2069" t="s">
        <v>43</v>
      </c>
      <c r="M2069" t="s">
        <v>3083</v>
      </c>
      <c r="N2069" t="s">
        <v>12151</v>
      </c>
      <c r="T2069"/>
    </row>
    <row r="2070" spans="1:22" x14ac:dyDescent="0.25">
      <c r="A2070" t="s">
        <v>12152</v>
      </c>
      <c r="B2070" t="s">
        <v>3212</v>
      </c>
      <c r="C2070" s="1">
        <v>44851</v>
      </c>
      <c r="D2070" s="1" t="s">
        <v>18</v>
      </c>
      <c r="E2070" s="2">
        <v>34.299999999999997</v>
      </c>
      <c r="F2070" s="2">
        <v>25.4</v>
      </c>
      <c r="G2070" s="2">
        <v>3.52</v>
      </c>
      <c r="H2070" s="2">
        <v>63.22</v>
      </c>
      <c r="I2070" t="s">
        <v>3213</v>
      </c>
      <c r="J2070" t="s">
        <v>52</v>
      </c>
      <c r="K2070">
        <v>94539</v>
      </c>
      <c r="L2070" t="s">
        <v>43</v>
      </c>
      <c r="M2070" t="s">
        <v>3083</v>
      </c>
      <c r="N2070" t="s">
        <v>12151</v>
      </c>
      <c r="O2070" t="s">
        <v>12166</v>
      </c>
      <c r="P2070" s="10">
        <f t="shared" ref="P2070:P2071" si="757">E2070</f>
        <v>34.299999999999997</v>
      </c>
      <c r="R2070" s="17">
        <f>VLOOKUP(I2070,Counties!$A$1:$D$1787,3,0)</f>
        <v>0.10249999999999999</v>
      </c>
      <c r="S2070" s="10">
        <f t="shared" ref="S2070:S2071" si="758">P2070*R2070</f>
        <v>3.5157499999999997</v>
      </c>
      <c r="T2070" s="17" t="str">
        <f>VLOOKUP(I2070,Counties!$A$1:$D$1787,4,0)</f>
        <v>Alameda</v>
      </c>
      <c r="U2070" s="10">
        <f t="shared" ref="U2070:U2071" si="759">G2070</f>
        <v>3.52</v>
      </c>
      <c r="V2070" s="10">
        <f t="shared" ref="V2070:V2071" si="760">S2070-U2070</f>
        <v>-4.2500000000003091E-3</v>
      </c>
    </row>
    <row r="2071" spans="1:22" x14ac:dyDescent="0.25">
      <c r="A2071" t="s">
        <v>12154</v>
      </c>
      <c r="B2071" t="s">
        <v>3214</v>
      </c>
      <c r="C2071" s="1">
        <v>44900</v>
      </c>
      <c r="D2071" s="1" t="s">
        <v>18</v>
      </c>
      <c r="E2071" s="2">
        <v>55.3</v>
      </c>
      <c r="F2071" s="2">
        <v>22.44</v>
      </c>
      <c r="G2071" s="2">
        <v>4.29</v>
      </c>
      <c r="H2071" s="2">
        <v>82.03</v>
      </c>
      <c r="I2071" t="s">
        <v>2047</v>
      </c>
      <c r="J2071" t="s">
        <v>52</v>
      </c>
      <c r="K2071">
        <v>92672</v>
      </c>
      <c r="L2071" t="s">
        <v>43</v>
      </c>
      <c r="M2071" t="s">
        <v>3083</v>
      </c>
      <c r="N2071" t="s">
        <v>12151</v>
      </c>
      <c r="O2071" t="s">
        <v>12166</v>
      </c>
      <c r="P2071" s="10">
        <f t="shared" si="757"/>
        <v>55.3</v>
      </c>
      <c r="R2071" s="17">
        <f>VLOOKUP(I2071,Counties!$A$1:$D$1787,3,0)</f>
        <v>7.7499999999999999E-2</v>
      </c>
      <c r="S2071" s="10">
        <f t="shared" si="758"/>
        <v>4.2857500000000002</v>
      </c>
      <c r="T2071" s="17" t="str">
        <f>VLOOKUP(I2071,Counties!$A$1:$D$1787,4,0)</f>
        <v>Orange</v>
      </c>
      <c r="U2071" s="10">
        <f t="shared" si="759"/>
        <v>4.29</v>
      </c>
      <c r="V2071" s="10">
        <f t="shared" si="760"/>
        <v>-4.249999999999865E-3</v>
      </c>
    </row>
    <row r="2072" spans="1:22" hidden="1" x14ac:dyDescent="0.25">
      <c r="A2072" t="s">
        <v>12153</v>
      </c>
      <c r="B2072" t="s">
        <v>3215</v>
      </c>
      <c r="C2072" s="1">
        <v>44893</v>
      </c>
      <c r="D2072" s="1" t="s">
        <v>18</v>
      </c>
      <c r="E2072" s="2">
        <v>69.3</v>
      </c>
      <c r="F2072" s="2">
        <v>38.96</v>
      </c>
      <c r="G2072" s="2">
        <v>7.57</v>
      </c>
      <c r="H2072" s="2">
        <v>115.83</v>
      </c>
      <c r="I2072" t="s">
        <v>296</v>
      </c>
      <c r="J2072" t="s">
        <v>88</v>
      </c>
      <c r="K2072">
        <v>15238</v>
      </c>
      <c r="L2072" t="s">
        <v>43</v>
      </c>
      <c r="M2072" t="s">
        <v>3083</v>
      </c>
      <c r="N2072" t="s">
        <v>12151</v>
      </c>
      <c r="T2072"/>
    </row>
    <row r="2073" spans="1:22" hidden="1" x14ac:dyDescent="0.25">
      <c r="A2073" t="s">
        <v>12153</v>
      </c>
      <c r="B2073" t="s">
        <v>3216</v>
      </c>
      <c r="C2073" s="1">
        <v>44895</v>
      </c>
      <c r="D2073" s="1" t="s">
        <v>18</v>
      </c>
      <c r="E2073" s="2">
        <v>55.3</v>
      </c>
      <c r="F2073" s="2">
        <v>28.57</v>
      </c>
      <c r="G2073" s="2">
        <v>0</v>
      </c>
      <c r="H2073" s="2">
        <v>83.87</v>
      </c>
      <c r="I2073" t="s">
        <v>3217</v>
      </c>
      <c r="J2073" t="s">
        <v>71</v>
      </c>
      <c r="K2073">
        <v>33710</v>
      </c>
      <c r="L2073" t="s">
        <v>43</v>
      </c>
      <c r="M2073" t="s">
        <v>3083</v>
      </c>
      <c r="N2073" t="s">
        <v>12151</v>
      </c>
      <c r="T2073"/>
    </row>
    <row r="2074" spans="1:22" hidden="1" x14ac:dyDescent="0.25">
      <c r="A2074" t="s">
        <v>12154</v>
      </c>
      <c r="B2074" t="s">
        <v>3218</v>
      </c>
      <c r="C2074" s="1">
        <v>44903</v>
      </c>
      <c r="D2074" s="1" t="s">
        <v>18</v>
      </c>
      <c r="E2074" s="2">
        <v>69.3</v>
      </c>
      <c r="F2074" s="2">
        <v>38.96</v>
      </c>
      <c r="G2074" s="2">
        <v>0</v>
      </c>
      <c r="H2074" s="2">
        <v>108.26</v>
      </c>
      <c r="I2074" t="s">
        <v>3219</v>
      </c>
      <c r="J2074" t="s">
        <v>71</v>
      </c>
      <c r="K2074">
        <v>33065</v>
      </c>
      <c r="L2074" t="s">
        <v>43</v>
      </c>
      <c r="M2074" t="s">
        <v>3083</v>
      </c>
      <c r="N2074" t="s">
        <v>12151</v>
      </c>
      <c r="T2074"/>
    </row>
    <row r="2075" spans="1:22" hidden="1" x14ac:dyDescent="0.25">
      <c r="A2075" t="s">
        <v>12152</v>
      </c>
      <c r="B2075" t="s">
        <v>3220</v>
      </c>
      <c r="C2075" s="1">
        <v>44858</v>
      </c>
      <c r="D2075" s="1" t="s">
        <v>18</v>
      </c>
      <c r="E2075" s="2">
        <v>69.3</v>
      </c>
      <c r="F2075" s="2">
        <v>27.34</v>
      </c>
      <c r="G2075" s="2">
        <v>4.1500000000000004</v>
      </c>
      <c r="H2075" s="2">
        <v>100.79</v>
      </c>
      <c r="I2075" t="s">
        <v>3221</v>
      </c>
      <c r="J2075" t="s">
        <v>444</v>
      </c>
      <c r="K2075">
        <v>83845</v>
      </c>
      <c r="L2075" t="s">
        <v>43</v>
      </c>
      <c r="M2075" t="s">
        <v>3083</v>
      </c>
      <c r="N2075" t="s">
        <v>12151</v>
      </c>
      <c r="T2075"/>
    </row>
    <row r="2076" spans="1:22" hidden="1" x14ac:dyDescent="0.25">
      <c r="A2076" t="s">
        <v>12154</v>
      </c>
      <c r="B2076" t="s">
        <v>3222</v>
      </c>
      <c r="C2076" s="1">
        <v>44909</v>
      </c>
      <c r="D2076" s="1" t="s">
        <v>18</v>
      </c>
      <c r="E2076" s="2">
        <v>34.299999999999997</v>
      </c>
      <c r="F2076" s="2">
        <v>29.58</v>
      </c>
      <c r="G2076" s="2">
        <v>5.1100000000000003</v>
      </c>
      <c r="H2076" s="2">
        <v>68.989999999999995</v>
      </c>
      <c r="I2076" t="s">
        <v>127</v>
      </c>
      <c r="J2076" t="s">
        <v>59</v>
      </c>
      <c r="K2076">
        <v>76112</v>
      </c>
      <c r="L2076" t="s">
        <v>21</v>
      </c>
      <c r="M2076" t="s">
        <v>3083</v>
      </c>
      <c r="N2076" t="s">
        <v>12151</v>
      </c>
      <c r="T2076"/>
    </row>
    <row r="2077" spans="1:22" x14ac:dyDescent="0.25">
      <c r="A2077" t="s">
        <v>12154</v>
      </c>
      <c r="B2077" t="s">
        <v>3223</v>
      </c>
      <c r="C2077" s="1">
        <v>44915</v>
      </c>
      <c r="D2077" s="1" t="s">
        <v>18</v>
      </c>
      <c r="E2077" s="2">
        <v>69.3</v>
      </c>
      <c r="F2077" s="2">
        <v>28.55</v>
      </c>
      <c r="G2077" s="2">
        <v>5.37</v>
      </c>
      <c r="H2077" s="2">
        <v>103.22</v>
      </c>
      <c r="I2077" t="s">
        <v>3224</v>
      </c>
      <c r="J2077" t="s">
        <v>52</v>
      </c>
      <c r="K2077">
        <v>92661</v>
      </c>
      <c r="L2077" t="s">
        <v>43</v>
      </c>
      <c r="M2077" t="s">
        <v>3083</v>
      </c>
      <c r="N2077" t="s">
        <v>12151</v>
      </c>
      <c r="O2077" t="s">
        <v>12166</v>
      </c>
      <c r="P2077" s="10">
        <f>E2077</f>
        <v>69.3</v>
      </c>
      <c r="R2077" s="17">
        <f>VLOOKUP(I2077,Counties!$A$1:$D$1787,3,0)</f>
        <v>7.7499999999999999E-2</v>
      </c>
      <c r="S2077" s="10">
        <f>P2077*R2077</f>
        <v>5.3707500000000001</v>
      </c>
      <c r="T2077" s="17" t="str">
        <f>VLOOKUP(I2077,Counties!$A$1:$D$1787,4,0)</f>
        <v>Orange</v>
      </c>
      <c r="U2077" s="10">
        <f>G2077</f>
        <v>5.37</v>
      </c>
      <c r="V2077" s="10">
        <f>S2077-U2077</f>
        <v>7.5000000000002842E-4</v>
      </c>
    </row>
    <row r="2078" spans="1:22" hidden="1" x14ac:dyDescent="0.25">
      <c r="A2078" t="s">
        <v>12152</v>
      </c>
      <c r="B2078" t="s">
        <v>3225</v>
      </c>
      <c r="C2078" s="1">
        <v>44860</v>
      </c>
      <c r="D2078" s="1" t="s">
        <v>18</v>
      </c>
      <c r="E2078" s="2">
        <v>34.299999999999997</v>
      </c>
      <c r="F2078" s="2">
        <v>29.58</v>
      </c>
      <c r="G2078" s="2">
        <v>5.1100000000000003</v>
      </c>
      <c r="H2078" s="2">
        <v>68.989999999999995</v>
      </c>
      <c r="I2078" t="s">
        <v>3226</v>
      </c>
      <c r="J2078" t="s">
        <v>59</v>
      </c>
      <c r="K2078">
        <v>78641</v>
      </c>
      <c r="L2078" t="s">
        <v>43</v>
      </c>
      <c r="M2078" t="s">
        <v>3083</v>
      </c>
      <c r="N2078" t="s">
        <v>12151</v>
      </c>
      <c r="T2078"/>
    </row>
    <row r="2079" spans="1:22" x14ac:dyDescent="0.25">
      <c r="A2079" t="s">
        <v>12154</v>
      </c>
      <c r="B2079" t="s">
        <v>3227</v>
      </c>
      <c r="C2079" s="1">
        <v>44909</v>
      </c>
      <c r="D2079" s="1" t="s">
        <v>18</v>
      </c>
      <c r="E2079" s="2">
        <v>55.3</v>
      </c>
      <c r="F2079" s="2">
        <v>22.44</v>
      </c>
      <c r="G2079" s="2">
        <v>4.5599999999999996</v>
      </c>
      <c r="H2079" s="2">
        <v>82.3</v>
      </c>
      <c r="I2079" t="s">
        <v>12280</v>
      </c>
      <c r="J2079" t="s">
        <v>52</v>
      </c>
      <c r="K2079">
        <v>94920</v>
      </c>
      <c r="L2079" t="s">
        <v>43</v>
      </c>
      <c r="M2079" t="s">
        <v>3083</v>
      </c>
      <c r="N2079" t="s">
        <v>12151</v>
      </c>
      <c r="O2079" t="s">
        <v>12166</v>
      </c>
      <c r="P2079" s="10">
        <f t="shared" ref="P2079:P2080" si="761">E2079</f>
        <v>55.3</v>
      </c>
      <c r="R2079" s="17">
        <f>VLOOKUP(I2079,Counties!$A$1:$D$1787,3,0)</f>
        <v>0.08</v>
      </c>
      <c r="S2079" s="10">
        <f t="shared" ref="S2079:S2080" si="762">P2079*R2079</f>
        <v>4.4239999999999995</v>
      </c>
      <c r="T2079" s="17" t="str">
        <f>VLOOKUP(I2079,Counties!$A$1:$D$1787,4,0)</f>
        <v>Marin</v>
      </c>
      <c r="U2079" s="10">
        <f t="shared" ref="U2079:U2080" si="763">G2079</f>
        <v>4.5599999999999996</v>
      </c>
      <c r="V2079" s="10">
        <f t="shared" ref="V2079:V2080" si="764">S2079-U2079</f>
        <v>-0.13600000000000012</v>
      </c>
    </row>
    <row r="2080" spans="1:22" x14ac:dyDescent="0.25">
      <c r="A2080" t="s">
        <v>12153</v>
      </c>
      <c r="B2080" t="s">
        <v>3229</v>
      </c>
      <c r="C2080" s="1">
        <v>44868</v>
      </c>
      <c r="D2080" s="1" t="s">
        <v>18</v>
      </c>
      <c r="E2080" s="2">
        <v>37.1</v>
      </c>
      <c r="F2080" s="2">
        <v>25.4</v>
      </c>
      <c r="G2080" s="2">
        <v>2.69</v>
      </c>
      <c r="H2080" s="2">
        <v>65.19</v>
      </c>
      <c r="I2080" t="s">
        <v>1307</v>
      </c>
      <c r="J2080" t="s">
        <v>52</v>
      </c>
      <c r="K2080">
        <v>96002</v>
      </c>
      <c r="L2080" t="s">
        <v>43</v>
      </c>
      <c r="M2080" t="s">
        <v>3083</v>
      </c>
      <c r="N2080" t="s">
        <v>12151</v>
      </c>
      <c r="O2080" t="s">
        <v>12166</v>
      </c>
      <c r="P2080" s="10">
        <f t="shared" si="761"/>
        <v>37.1</v>
      </c>
      <c r="R2080" s="17">
        <f>VLOOKUP(I2080,Counties!$A$1:$D$1787,3,0)</f>
        <v>7.2499999999999995E-2</v>
      </c>
      <c r="S2080" s="10">
        <f t="shared" si="762"/>
        <v>2.6897500000000001</v>
      </c>
      <c r="T2080" s="17" t="str">
        <f>VLOOKUP(I2080,Counties!$A$1:$D$1787,4,0)</f>
        <v>Shasta</v>
      </c>
      <c r="U2080" s="10">
        <f t="shared" si="763"/>
        <v>2.69</v>
      </c>
      <c r="V2080" s="10">
        <f t="shared" si="764"/>
        <v>-2.4999999999986144E-4</v>
      </c>
    </row>
    <row r="2081" spans="1:22" hidden="1" x14ac:dyDescent="0.25">
      <c r="A2081" t="s">
        <v>12152</v>
      </c>
      <c r="B2081" t="s">
        <v>3230</v>
      </c>
      <c r="C2081" s="1">
        <v>44861</v>
      </c>
      <c r="D2081" s="1" t="s">
        <v>18</v>
      </c>
      <c r="E2081" s="2">
        <v>48.3</v>
      </c>
      <c r="F2081" s="2">
        <v>28.12</v>
      </c>
      <c r="G2081" s="2">
        <v>0</v>
      </c>
      <c r="H2081" s="2">
        <v>76.42</v>
      </c>
      <c r="I2081" t="s">
        <v>36</v>
      </c>
      <c r="J2081" t="s">
        <v>277</v>
      </c>
      <c r="K2081">
        <v>80237</v>
      </c>
      <c r="L2081" t="s">
        <v>43</v>
      </c>
      <c r="M2081" t="s">
        <v>3083</v>
      </c>
      <c r="N2081" t="s">
        <v>12151</v>
      </c>
      <c r="T2081"/>
    </row>
    <row r="2082" spans="1:22" x14ac:dyDescent="0.25">
      <c r="A2082" t="s">
        <v>12153</v>
      </c>
      <c r="B2082" t="s">
        <v>3231</v>
      </c>
      <c r="C2082" s="1">
        <v>44866</v>
      </c>
      <c r="D2082" s="1" t="s">
        <v>18</v>
      </c>
      <c r="E2082" s="2">
        <v>34.299999999999997</v>
      </c>
      <c r="F2082" s="2">
        <v>25.4</v>
      </c>
      <c r="G2082" s="2">
        <v>3.13</v>
      </c>
      <c r="H2082" s="2">
        <v>62.83</v>
      </c>
      <c r="I2082" t="s">
        <v>2344</v>
      </c>
      <c r="J2082" t="s">
        <v>52</v>
      </c>
      <c r="K2082">
        <v>94306</v>
      </c>
      <c r="L2082" t="s">
        <v>43</v>
      </c>
      <c r="M2082" t="s">
        <v>3083</v>
      </c>
      <c r="N2082" t="s">
        <v>12151</v>
      </c>
      <c r="O2082" t="s">
        <v>12166</v>
      </c>
      <c r="P2082" s="10">
        <f>E2082</f>
        <v>34.299999999999997</v>
      </c>
      <c r="R2082" s="17">
        <f>VLOOKUP(I2082,Counties!$A$1:$D$1787,3,0)</f>
        <v>9.1300000000000006E-2</v>
      </c>
      <c r="S2082" s="10">
        <f>P2082*R2082</f>
        <v>3.1315900000000001</v>
      </c>
      <c r="T2082" s="17" t="str">
        <f>VLOOKUP(I2082,Counties!$A$1:$D$1787,4,0)</f>
        <v>Santa Clara</v>
      </c>
      <c r="U2082" s="10">
        <f>G2082</f>
        <v>3.13</v>
      </c>
      <c r="V2082" s="10">
        <f>S2082-U2082</f>
        <v>1.5900000000002024E-3</v>
      </c>
    </row>
    <row r="2083" spans="1:22" hidden="1" x14ac:dyDescent="0.25">
      <c r="A2083" t="s">
        <v>12153</v>
      </c>
      <c r="B2083" t="s">
        <v>3232</v>
      </c>
      <c r="C2083" s="1">
        <v>44893</v>
      </c>
      <c r="D2083" s="1" t="s">
        <v>18</v>
      </c>
      <c r="E2083" s="2">
        <v>34.299999999999997</v>
      </c>
      <c r="F2083" s="2">
        <v>35.380000000000003</v>
      </c>
      <c r="G2083" s="2">
        <v>4.62</v>
      </c>
      <c r="H2083" s="2">
        <v>74.3</v>
      </c>
      <c r="I2083" t="s">
        <v>3233</v>
      </c>
      <c r="J2083" t="s">
        <v>78</v>
      </c>
      <c r="K2083">
        <v>7003</v>
      </c>
      <c r="L2083" t="s">
        <v>21</v>
      </c>
      <c r="M2083" t="s">
        <v>3083</v>
      </c>
      <c r="N2083" t="s">
        <v>12151</v>
      </c>
      <c r="T2083"/>
    </row>
    <row r="2084" spans="1:22" hidden="1" x14ac:dyDescent="0.25">
      <c r="A2084" t="s">
        <v>12154</v>
      </c>
      <c r="B2084" t="s">
        <v>3234</v>
      </c>
      <c r="C2084" s="1">
        <v>44910</v>
      </c>
      <c r="D2084" s="1" t="s">
        <v>18</v>
      </c>
      <c r="E2084" s="2">
        <v>69.3</v>
      </c>
      <c r="F2084" s="2">
        <v>38.96</v>
      </c>
      <c r="G2084" s="2">
        <v>0</v>
      </c>
      <c r="H2084" s="2">
        <v>108.26</v>
      </c>
      <c r="I2084" t="s">
        <v>1245</v>
      </c>
      <c r="J2084" t="s">
        <v>71</v>
      </c>
      <c r="K2084">
        <v>33767</v>
      </c>
      <c r="L2084" t="s">
        <v>43</v>
      </c>
      <c r="M2084" t="s">
        <v>3083</v>
      </c>
      <c r="N2084" t="s">
        <v>12151</v>
      </c>
      <c r="T2084"/>
    </row>
    <row r="2085" spans="1:22" x14ac:dyDescent="0.25">
      <c r="A2085" t="s">
        <v>12154</v>
      </c>
      <c r="B2085" t="s">
        <v>3235</v>
      </c>
      <c r="C2085" s="1">
        <v>44916</v>
      </c>
      <c r="D2085" s="1" t="s">
        <v>18</v>
      </c>
      <c r="E2085" s="2">
        <v>55.3</v>
      </c>
      <c r="F2085" s="2">
        <v>25.4</v>
      </c>
      <c r="G2085" s="2">
        <v>4.3</v>
      </c>
      <c r="H2085" s="2">
        <v>85</v>
      </c>
      <c r="I2085" t="s">
        <v>3236</v>
      </c>
      <c r="J2085" t="s">
        <v>52</v>
      </c>
      <c r="K2085">
        <v>92808</v>
      </c>
      <c r="L2085" t="s">
        <v>43</v>
      </c>
      <c r="M2085" t="s">
        <v>3083</v>
      </c>
      <c r="N2085" t="s">
        <v>12151</v>
      </c>
      <c r="O2085" t="s">
        <v>12166</v>
      </c>
      <c r="P2085" s="10">
        <f t="shared" ref="P2085:P2092" si="765">E2085</f>
        <v>55.3</v>
      </c>
      <c r="R2085" s="17">
        <f>VLOOKUP(I2085,Counties!$A$1:$D$1787,3,0)</f>
        <v>7.7499999999999999E-2</v>
      </c>
      <c r="S2085" s="10">
        <f t="shared" ref="S2085:S2092" si="766">P2085*R2085</f>
        <v>4.2857500000000002</v>
      </c>
      <c r="T2085" s="17" t="str">
        <f>VLOOKUP(I2085,Counties!$A$1:$D$1787,4,0)</f>
        <v>Orange</v>
      </c>
      <c r="U2085" s="10">
        <f t="shared" ref="U2085:U2092" si="767">G2085</f>
        <v>4.3</v>
      </c>
      <c r="V2085" s="10">
        <f t="shared" ref="V2085:V2092" si="768">S2085-U2085</f>
        <v>-1.4249999999999652E-2</v>
      </c>
    </row>
    <row r="2086" spans="1:22" x14ac:dyDescent="0.25">
      <c r="A2086" t="s">
        <v>12154</v>
      </c>
      <c r="B2086" t="s">
        <v>3237</v>
      </c>
      <c r="C2086" s="1">
        <v>44909</v>
      </c>
      <c r="D2086" s="1" t="s">
        <v>18</v>
      </c>
      <c r="E2086" s="2">
        <v>69.3</v>
      </c>
      <c r="F2086" s="2">
        <v>25.4</v>
      </c>
      <c r="G2086" s="2">
        <v>6.06</v>
      </c>
      <c r="H2086" s="2">
        <v>100.76</v>
      </c>
      <c r="I2086" t="s">
        <v>1144</v>
      </c>
      <c r="J2086" t="s">
        <v>52</v>
      </c>
      <c r="K2086">
        <v>94507</v>
      </c>
      <c r="L2086" t="s">
        <v>43</v>
      </c>
      <c r="M2086" t="s">
        <v>3083</v>
      </c>
      <c r="N2086" t="s">
        <v>12151</v>
      </c>
      <c r="O2086" t="s">
        <v>12166</v>
      </c>
      <c r="P2086" s="10">
        <f t="shared" si="765"/>
        <v>69.3</v>
      </c>
      <c r="R2086" s="17">
        <f>VLOOKUP(I2086,Counties!$A$1:$D$1787,3,0)</f>
        <v>8.7499999999999994E-2</v>
      </c>
      <c r="S2086" s="10">
        <f t="shared" si="766"/>
        <v>6.0637499999999998</v>
      </c>
      <c r="T2086" s="17" t="str">
        <f>VLOOKUP(I2086,Counties!$A$1:$D$1787,4,0)</f>
        <v>Contra Costa</v>
      </c>
      <c r="U2086" s="10">
        <f t="shared" si="767"/>
        <v>6.06</v>
      </c>
      <c r="V2086" s="10">
        <f t="shared" si="768"/>
        <v>3.7500000000001421E-3</v>
      </c>
    </row>
    <row r="2087" spans="1:22" x14ac:dyDescent="0.25">
      <c r="A2087" t="s">
        <v>12154</v>
      </c>
      <c r="B2087" t="s">
        <v>3238</v>
      </c>
      <c r="C2087" s="1">
        <v>44915</v>
      </c>
      <c r="D2087" s="1" t="s">
        <v>18</v>
      </c>
      <c r="E2087" s="2">
        <v>55.3</v>
      </c>
      <c r="F2087" s="2">
        <v>22.44</v>
      </c>
      <c r="G2087" s="2">
        <v>5.46</v>
      </c>
      <c r="H2087" s="2">
        <v>83.2</v>
      </c>
      <c r="I2087" t="s">
        <v>13550</v>
      </c>
      <c r="J2087" t="s">
        <v>52</v>
      </c>
      <c r="K2087">
        <v>94065</v>
      </c>
      <c r="L2087" t="s">
        <v>43</v>
      </c>
      <c r="M2087" t="s">
        <v>3083</v>
      </c>
      <c r="N2087" t="s">
        <v>12151</v>
      </c>
      <c r="O2087" t="s">
        <v>12166</v>
      </c>
      <c r="P2087" s="10">
        <f t="shared" si="765"/>
        <v>55.3</v>
      </c>
      <c r="R2087" s="17">
        <f>VLOOKUP(I2087,Counties!$A$1:$D$1787,3,0)</f>
        <v>9.8799999999999999E-2</v>
      </c>
      <c r="S2087" s="10">
        <f t="shared" si="766"/>
        <v>5.4636399999999998</v>
      </c>
      <c r="T2087" s="17" t="str">
        <f>VLOOKUP(I2087,Counties!$A$1:$D$1787,4,0)</f>
        <v>San Mateo</v>
      </c>
      <c r="U2087" s="10">
        <f t="shared" si="767"/>
        <v>5.46</v>
      </c>
      <c r="V2087" s="10">
        <f t="shared" si="768"/>
        <v>3.6399999999998656E-3</v>
      </c>
    </row>
    <row r="2088" spans="1:22" x14ac:dyDescent="0.25">
      <c r="A2088" t="s">
        <v>12154</v>
      </c>
      <c r="B2088" t="s">
        <v>3240</v>
      </c>
      <c r="C2088" s="1">
        <v>44907</v>
      </c>
      <c r="D2088" s="1" t="s">
        <v>18</v>
      </c>
      <c r="E2088" s="2">
        <v>41.3</v>
      </c>
      <c r="F2088" s="2">
        <v>22.44</v>
      </c>
      <c r="G2088" s="2">
        <v>3.87</v>
      </c>
      <c r="H2088" s="2">
        <v>67.61</v>
      </c>
      <c r="I2088" t="s">
        <v>370</v>
      </c>
      <c r="J2088" t="s">
        <v>52</v>
      </c>
      <c r="K2088">
        <v>95120</v>
      </c>
      <c r="L2088" t="s">
        <v>43</v>
      </c>
      <c r="M2088" t="s">
        <v>3083</v>
      </c>
      <c r="N2088" t="s">
        <v>12151</v>
      </c>
      <c r="O2088" t="s">
        <v>12166</v>
      </c>
      <c r="P2088" s="10">
        <f t="shared" si="765"/>
        <v>41.3</v>
      </c>
      <c r="R2088" s="17">
        <f>VLOOKUP(I2088,Counties!$A$1:$D$1787,3,0)</f>
        <v>9.3799999999999994E-2</v>
      </c>
      <c r="S2088" s="10">
        <f t="shared" si="766"/>
        <v>3.8739399999999997</v>
      </c>
      <c r="T2088" s="17" t="str">
        <f>VLOOKUP(I2088,Counties!$A$1:$D$1787,4,0)</f>
        <v>Santa Clara</v>
      </c>
      <c r="U2088" s="10">
        <f t="shared" si="767"/>
        <v>3.87</v>
      </c>
      <c r="V2088" s="10">
        <f t="shared" si="768"/>
        <v>3.9399999999996105E-3</v>
      </c>
    </row>
    <row r="2089" spans="1:22" x14ac:dyDescent="0.25">
      <c r="A2089" t="s">
        <v>12154</v>
      </c>
      <c r="B2089" t="s">
        <v>3241</v>
      </c>
      <c r="C2089" s="1">
        <v>44904</v>
      </c>
      <c r="D2089" s="1" t="s">
        <v>18</v>
      </c>
      <c r="E2089" s="2">
        <v>69.3</v>
      </c>
      <c r="F2089" s="2">
        <v>28.55</v>
      </c>
      <c r="G2089" s="2">
        <v>6.33</v>
      </c>
      <c r="H2089" s="2">
        <v>104.18</v>
      </c>
      <c r="I2089" t="s">
        <v>3242</v>
      </c>
      <c r="J2089" t="s">
        <v>52</v>
      </c>
      <c r="K2089">
        <v>95050</v>
      </c>
      <c r="L2089" t="s">
        <v>43</v>
      </c>
      <c r="M2089" t="s">
        <v>3083</v>
      </c>
      <c r="N2089" t="s">
        <v>12151</v>
      </c>
      <c r="O2089" t="s">
        <v>12166</v>
      </c>
      <c r="P2089" s="10">
        <f t="shared" si="765"/>
        <v>69.3</v>
      </c>
      <c r="R2089" s="17">
        <f>VLOOKUP(I2089,Counties!$A$1:$D$1787,3,0)</f>
        <v>9.1300000000000006E-2</v>
      </c>
      <c r="S2089" s="10">
        <f t="shared" si="766"/>
        <v>6.3270900000000001</v>
      </c>
      <c r="T2089" s="17" t="str">
        <f>VLOOKUP(I2089,Counties!$A$1:$D$1787,4,0)</f>
        <v>Santa Clara</v>
      </c>
      <c r="U2089" s="10">
        <f t="shared" si="767"/>
        <v>6.33</v>
      </c>
      <c r="V2089" s="10">
        <f t="shared" si="768"/>
        <v>-2.9099999999999682E-3</v>
      </c>
    </row>
    <row r="2090" spans="1:22" x14ac:dyDescent="0.25">
      <c r="A2090" t="s">
        <v>12154</v>
      </c>
      <c r="B2090" t="s">
        <v>3243</v>
      </c>
      <c r="C2090" s="1">
        <v>44909</v>
      </c>
      <c r="D2090" s="1" t="s">
        <v>18</v>
      </c>
      <c r="E2090" s="2">
        <v>37.1</v>
      </c>
      <c r="F2090" s="2">
        <v>25.4</v>
      </c>
      <c r="G2090" s="2">
        <v>2.87</v>
      </c>
      <c r="H2090" s="2">
        <v>65.37</v>
      </c>
      <c r="I2090" t="s">
        <v>3244</v>
      </c>
      <c r="J2090" t="s">
        <v>52</v>
      </c>
      <c r="K2090">
        <v>95683</v>
      </c>
      <c r="L2090" t="s">
        <v>43</v>
      </c>
      <c r="M2090" t="s">
        <v>3083</v>
      </c>
      <c r="N2090" t="s">
        <v>12151</v>
      </c>
      <c r="O2090" t="s">
        <v>12166</v>
      </c>
      <c r="P2090" s="10">
        <f t="shared" si="765"/>
        <v>37.1</v>
      </c>
      <c r="R2090" s="17">
        <f>VLOOKUP(I2090,Counties!$A$1:$D$1787,3,0)</f>
        <v>7.7499999999999999E-2</v>
      </c>
      <c r="S2090" s="10">
        <f t="shared" si="766"/>
        <v>2.8752500000000003</v>
      </c>
      <c r="T2090" s="17" t="str">
        <f>VLOOKUP(I2090,Counties!$A$1:$D$1787,4,0)</f>
        <v>Sacramento</v>
      </c>
      <c r="U2090" s="10">
        <f t="shared" si="767"/>
        <v>2.87</v>
      </c>
      <c r="V2090" s="10">
        <f t="shared" si="768"/>
        <v>5.250000000000199E-3</v>
      </c>
    </row>
    <row r="2091" spans="1:22" x14ac:dyDescent="0.25">
      <c r="A2091" t="s">
        <v>12154</v>
      </c>
      <c r="B2091" t="s">
        <v>3245</v>
      </c>
      <c r="C2091" s="1">
        <v>44915</v>
      </c>
      <c r="D2091" s="1" t="s">
        <v>18</v>
      </c>
      <c r="E2091" s="2">
        <v>69.3</v>
      </c>
      <c r="F2091" s="2">
        <v>28.55</v>
      </c>
      <c r="G2091" s="2">
        <v>5.37</v>
      </c>
      <c r="H2091" s="2">
        <v>103.22</v>
      </c>
      <c r="I2091" t="s">
        <v>13549</v>
      </c>
      <c r="J2091" t="s">
        <v>52</v>
      </c>
      <c r="K2091">
        <v>92657</v>
      </c>
      <c r="L2091" t="s">
        <v>43</v>
      </c>
      <c r="M2091" t="s">
        <v>3083</v>
      </c>
      <c r="N2091" t="s">
        <v>12151</v>
      </c>
      <c r="O2091" t="s">
        <v>12166</v>
      </c>
      <c r="P2091" s="10">
        <f t="shared" si="765"/>
        <v>69.3</v>
      </c>
      <c r="R2091" s="17">
        <f>VLOOKUP(I2091,Counties!$A$1:$D$1787,3,0)</f>
        <v>7.7499999999999999E-2</v>
      </c>
      <c r="S2091" s="10">
        <f t="shared" si="766"/>
        <v>5.3707500000000001</v>
      </c>
      <c r="T2091" s="17" t="str">
        <f>VLOOKUP(I2091,Counties!$A$1:$D$1787,4,0)</f>
        <v>Orange</v>
      </c>
      <c r="U2091" s="10">
        <f t="shared" si="767"/>
        <v>5.37</v>
      </c>
      <c r="V2091" s="10">
        <f t="shared" si="768"/>
        <v>7.5000000000002842E-4</v>
      </c>
    </row>
    <row r="2092" spans="1:22" x14ac:dyDescent="0.25">
      <c r="A2092" t="s">
        <v>12153</v>
      </c>
      <c r="B2092" t="s">
        <v>3246</v>
      </c>
      <c r="C2092" s="1">
        <v>44868</v>
      </c>
      <c r="D2092" s="1" t="s">
        <v>18</v>
      </c>
      <c r="E2092" s="2">
        <v>69.3</v>
      </c>
      <c r="F2092" s="2">
        <v>28.55</v>
      </c>
      <c r="G2092" s="2">
        <v>5.98</v>
      </c>
      <c r="H2092" s="2">
        <v>103.83</v>
      </c>
      <c r="I2092" t="s">
        <v>1227</v>
      </c>
      <c r="J2092" t="s">
        <v>52</v>
      </c>
      <c r="K2092">
        <v>94117</v>
      </c>
      <c r="L2092" t="s">
        <v>43</v>
      </c>
      <c r="M2092" t="s">
        <v>3083</v>
      </c>
      <c r="N2092" t="s">
        <v>12151</v>
      </c>
      <c r="O2092" t="s">
        <v>12166</v>
      </c>
      <c r="P2092" s="10">
        <f t="shared" si="765"/>
        <v>69.3</v>
      </c>
      <c r="R2092" s="17">
        <f>VLOOKUP(I2092,Counties!$A$1:$D$1787,3,0)</f>
        <v>8.6300000000000002E-2</v>
      </c>
      <c r="S2092" s="10">
        <f t="shared" si="766"/>
        <v>5.9805900000000003</v>
      </c>
      <c r="T2092" s="17" t="str">
        <f>VLOOKUP(I2092,Counties!$A$1:$D$1787,4,0)</f>
        <v>San Francisco</v>
      </c>
      <c r="U2092" s="10">
        <f t="shared" si="767"/>
        <v>5.98</v>
      </c>
      <c r="V2092" s="10">
        <f t="shared" si="768"/>
        <v>5.8999999999986841E-4</v>
      </c>
    </row>
    <row r="2093" spans="1:22" hidden="1" x14ac:dyDescent="0.25">
      <c r="A2093" t="s">
        <v>12153</v>
      </c>
      <c r="B2093" t="s">
        <v>3247</v>
      </c>
      <c r="C2093" s="1">
        <v>44875</v>
      </c>
      <c r="D2093" s="1" t="s">
        <v>18</v>
      </c>
      <c r="E2093" s="2">
        <v>41.3</v>
      </c>
      <c r="F2093" s="2">
        <v>25.74</v>
      </c>
      <c r="G2093" s="2">
        <v>5.36</v>
      </c>
      <c r="H2093" s="2">
        <v>72.400000000000006</v>
      </c>
      <c r="I2093" t="s">
        <v>1126</v>
      </c>
      <c r="J2093" t="s">
        <v>59</v>
      </c>
      <c r="K2093">
        <v>75209</v>
      </c>
      <c r="L2093" t="s">
        <v>43</v>
      </c>
      <c r="M2093" t="s">
        <v>3083</v>
      </c>
      <c r="N2093" t="s">
        <v>12151</v>
      </c>
      <c r="T2093"/>
    </row>
    <row r="2094" spans="1:22" hidden="1" x14ac:dyDescent="0.25">
      <c r="A2094" t="s">
        <v>12154</v>
      </c>
      <c r="B2094" t="s">
        <v>3248</v>
      </c>
      <c r="C2094" s="1">
        <v>44922</v>
      </c>
      <c r="D2094" s="1" t="s">
        <v>18</v>
      </c>
      <c r="E2094" s="2">
        <v>55.3</v>
      </c>
      <c r="F2094" s="2">
        <v>24.42</v>
      </c>
      <c r="G2094" s="2">
        <v>6.22</v>
      </c>
      <c r="H2094" s="2">
        <v>85.94</v>
      </c>
      <c r="I2094" t="s">
        <v>3249</v>
      </c>
      <c r="J2094" t="s">
        <v>453</v>
      </c>
      <c r="K2094">
        <v>98596</v>
      </c>
      <c r="L2094" t="s">
        <v>21</v>
      </c>
      <c r="M2094" t="s">
        <v>3083</v>
      </c>
      <c r="N2094" t="s">
        <v>12151</v>
      </c>
      <c r="T2094"/>
    </row>
    <row r="2095" spans="1:22" hidden="1" x14ac:dyDescent="0.25">
      <c r="A2095" t="s">
        <v>12154</v>
      </c>
      <c r="B2095" t="s">
        <v>3250</v>
      </c>
      <c r="C2095" s="1">
        <v>44896</v>
      </c>
      <c r="D2095" s="1" t="s">
        <v>18</v>
      </c>
      <c r="E2095" s="2">
        <v>69.3</v>
      </c>
      <c r="F2095" s="2">
        <v>28.12</v>
      </c>
      <c r="G2095" s="2">
        <v>5.97</v>
      </c>
      <c r="H2095" s="2">
        <v>103.39</v>
      </c>
      <c r="I2095" t="s">
        <v>969</v>
      </c>
      <c r="J2095" t="s">
        <v>246</v>
      </c>
      <c r="K2095">
        <v>85016</v>
      </c>
      <c r="L2095" t="s">
        <v>21</v>
      </c>
      <c r="M2095" t="s">
        <v>3083</v>
      </c>
      <c r="N2095" t="s">
        <v>12151</v>
      </c>
      <c r="T2095"/>
    </row>
    <row r="2096" spans="1:22" x14ac:dyDescent="0.25">
      <c r="A2096" t="s">
        <v>12153</v>
      </c>
      <c r="B2096" t="s">
        <v>3251</v>
      </c>
      <c r="C2096" s="1">
        <v>44893</v>
      </c>
      <c r="D2096" s="1" t="s">
        <v>18</v>
      </c>
      <c r="E2096" s="2">
        <v>69.3</v>
      </c>
      <c r="F2096" s="2">
        <v>25.4</v>
      </c>
      <c r="G2096" s="2">
        <v>5.98</v>
      </c>
      <c r="H2096" s="2">
        <v>100.68</v>
      </c>
      <c r="I2096" t="s">
        <v>1227</v>
      </c>
      <c r="J2096" t="s">
        <v>52</v>
      </c>
      <c r="K2096">
        <v>94109</v>
      </c>
      <c r="L2096" t="s">
        <v>43</v>
      </c>
      <c r="M2096" t="s">
        <v>3083</v>
      </c>
      <c r="N2096" t="s">
        <v>12151</v>
      </c>
      <c r="O2096" t="s">
        <v>12166</v>
      </c>
      <c r="P2096" s="10">
        <f>E2096</f>
        <v>69.3</v>
      </c>
      <c r="R2096" s="17">
        <f>VLOOKUP(I2096,Counties!$A$1:$D$1787,3,0)</f>
        <v>8.6300000000000002E-2</v>
      </c>
      <c r="S2096" s="10">
        <f>P2096*R2096</f>
        <v>5.9805900000000003</v>
      </c>
      <c r="T2096" s="17" t="str">
        <f>VLOOKUP(I2096,Counties!$A$1:$D$1787,4,0)</f>
        <v>San Francisco</v>
      </c>
      <c r="U2096" s="10">
        <f>G2096</f>
        <v>5.98</v>
      </c>
      <c r="V2096" s="10">
        <f>S2096-U2096</f>
        <v>5.8999999999986841E-4</v>
      </c>
    </row>
    <row r="2097" spans="1:22" hidden="1" x14ac:dyDescent="0.25">
      <c r="A2097" t="s">
        <v>12154</v>
      </c>
      <c r="B2097" t="s">
        <v>3252</v>
      </c>
      <c r="C2097" s="1">
        <v>44903</v>
      </c>
      <c r="D2097" s="1" t="s">
        <v>18</v>
      </c>
      <c r="E2097" s="2">
        <v>41.3</v>
      </c>
      <c r="F2097" s="2">
        <v>25.74</v>
      </c>
      <c r="G2097" s="2">
        <v>2.64</v>
      </c>
      <c r="H2097" s="2">
        <v>69.680000000000007</v>
      </c>
      <c r="I2097" t="s">
        <v>3253</v>
      </c>
      <c r="J2097" t="s">
        <v>49</v>
      </c>
      <c r="K2097">
        <v>67601</v>
      </c>
      <c r="L2097" t="s">
        <v>21</v>
      </c>
      <c r="M2097" t="s">
        <v>3083</v>
      </c>
      <c r="N2097" t="s">
        <v>12151</v>
      </c>
      <c r="T2097"/>
    </row>
    <row r="2098" spans="1:22" hidden="1" x14ac:dyDescent="0.25">
      <c r="A2098" t="s">
        <v>12154</v>
      </c>
      <c r="B2098" t="s">
        <v>3254</v>
      </c>
      <c r="C2098" s="1">
        <v>44915</v>
      </c>
      <c r="D2098" s="1" t="s">
        <v>18</v>
      </c>
      <c r="E2098" s="2">
        <v>55.3</v>
      </c>
      <c r="F2098" s="2">
        <v>35.380000000000003</v>
      </c>
      <c r="G2098" s="2">
        <v>0</v>
      </c>
      <c r="H2098" s="2">
        <v>90.68</v>
      </c>
      <c r="I2098" t="s">
        <v>3255</v>
      </c>
      <c r="J2098" t="s">
        <v>71</v>
      </c>
      <c r="K2098">
        <v>32836</v>
      </c>
      <c r="L2098" t="s">
        <v>43</v>
      </c>
      <c r="M2098" t="s">
        <v>3083</v>
      </c>
      <c r="N2098" t="s">
        <v>12151</v>
      </c>
      <c r="T2098"/>
    </row>
    <row r="2099" spans="1:22" hidden="1" x14ac:dyDescent="0.25">
      <c r="A2099" t="s">
        <v>12153</v>
      </c>
      <c r="B2099" t="s">
        <v>3256</v>
      </c>
      <c r="C2099" s="1">
        <v>44893</v>
      </c>
      <c r="D2099" s="1" t="s">
        <v>18</v>
      </c>
      <c r="E2099" s="2">
        <v>69.3</v>
      </c>
      <c r="F2099" s="2">
        <v>32.200000000000003</v>
      </c>
      <c r="G2099" s="2">
        <v>4.6500000000000004</v>
      </c>
      <c r="H2099" s="2">
        <v>106.15</v>
      </c>
      <c r="I2099" t="s">
        <v>3257</v>
      </c>
      <c r="J2099" t="s">
        <v>246</v>
      </c>
      <c r="K2099">
        <v>85623</v>
      </c>
      <c r="L2099" t="s">
        <v>21</v>
      </c>
      <c r="M2099" t="s">
        <v>3083</v>
      </c>
      <c r="N2099" t="s">
        <v>12151</v>
      </c>
      <c r="T2099"/>
    </row>
    <row r="2100" spans="1:22" hidden="1" x14ac:dyDescent="0.25">
      <c r="A2100" t="s">
        <v>12153</v>
      </c>
      <c r="B2100" t="s">
        <v>3258</v>
      </c>
      <c r="C2100" s="1">
        <v>44886</v>
      </c>
      <c r="D2100" s="1" t="s">
        <v>18</v>
      </c>
      <c r="E2100" s="2">
        <v>55.3</v>
      </c>
      <c r="F2100" s="2">
        <v>31.37</v>
      </c>
      <c r="G2100" s="2">
        <v>4.34</v>
      </c>
      <c r="H2100" s="2">
        <v>91.01</v>
      </c>
      <c r="I2100" t="s">
        <v>3259</v>
      </c>
      <c r="J2100" t="s">
        <v>299</v>
      </c>
      <c r="K2100">
        <v>53186</v>
      </c>
      <c r="L2100" t="s">
        <v>43</v>
      </c>
      <c r="M2100" t="s">
        <v>3083</v>
      </c>
      <c r="N2100" t="s">
        <v>12151</v>
      </c>
      <c r="T2100"/>
    </row>
    <row r="2101" spans="1:22" hidden="1" x14ac:dyDescent="0.25">
      <c r="A2101" t="s">
        <v>12152</v>
      </c>
      <c r="B2101" t="s">
        <v>3260</v>
      </c>
      <c r="C2101" s="1">
        <v>44838</v>
      </c>
      <c r="D2101" s="1" t="s">
        <v>18</v>
      </c>
      <c r="E2101" s="2">
        <v>55.3</v>
      </c>
      <c r="F2101" s="2">
        <v>29.58</v>
      </c>
      <c r="G2101" s="2">
        <v>6.79</v>
      </c>
      <c r="H2101" s="2">
        <v>91.67</v>
      </c>
      <c r="I2101" t="s">
        <v>174</v>
      </c>
      <c r="J2101" t="s">
        <v>59</v>
      </c>
      <c r="K2101">
        <v>78734</v>
      </c>
      <c r="L2101" t="s">
        <v>43</v>
      </c>
      <c r="M2101" t="s">
        <v>3083</v>
      </c>
      <c r="N2101" t="s">
        <v>12151</v>
      </c>
      <c r="T2101"/>
    </row>
    <row r="2102" spans="1:22" hidden="1" x14ac:dyDescent="0.25">
      <c r="A2102" t="s">
        <v>12154</v>
      </c>
      <c r="B2102" t="s">
        <v>3261</v>
      </c>
      <c r="C2102" s="1">
        <v>44909</v>
      </c>
      <c r="D2102" s="1" t="s">
        <v>18</v>
      </c>
      <c r="E2102" s="2">
        <v>41.3</v>
      </c>
      <c r="F2102" s="2">
        <v>28.57</v>
      </c>
      <c r="G2102" s="2">
        <v>0</v>
      </c>
      <c r="H2102" s="2">
        <v>69.87</v>
      </c>
      <c r="I2102" t="s">
        <v>1815</v>
      </c>
      <c r="J2102" t="s">
        <v>71</v>
      </c>
      <c r="K2102">
        <v>32804</v>
      </c>
      <c r="L2102" t="s">
        <v>43</v>
      </c>
      <c r="M2102" t="s">
        <v>3083</v>
      </c>
      <c r="N2102" t="s">
        <v>12151</v>
      </c>
      <c r="T2102"/>
    </row>
    <row r="2103" spans="1:22" x14ac:dyDescent="0.25">
      <c r="A2103" t="s">
        <v>12154</v>
      </c>
      <c r="B2103" t="s">
        <v>3262</v>
      </c>
      <c r="C2103" s="1">
        <v>44909</v>
      </c>
      <c r="D2103" s="1" t="s">
        <v>18</v>
      </c>
      <c r="E2103" s="2">
        <v>69.3</v>
      </c>
      <c r="F2103" s="2">
        <v>28.55</v>
      </c>
      <c r="G2103" s="2">
        <v>5.37</v>
      </c>
      <c r="H2103" s="2">
        <v>103.22</v>
      </c>
      <c r="I2103" t="s">
        <v>51</v>
      </c>
      <c r="J2103" t="s">
        <v>52</v>
      </c>
      <c r="K2103">
        <v>92108</v>
      </c>
      <c r="L2103" t="s">
        <v>43</v>
      </c>
      <c r="M2103" t="s">
        <v>3083</v>
      </c>
      <c r="N2103" t="s">
        <v>12151</v>
      </c>
      <c r="O2103" t="s">
        <v>12166</v>
      </c>
      <c r="P2103" s="10">
        <f>E2103</f>
        <v>69.3</v>
      </c>
      <c r="R2103" s="17">
        <f>VLOOKUP(I2103,Counties!$A$1:$D$1787,3,0)</f>
        <v>7.7499999999999999E-2</v>
      </c>
      <c r="S2103" s="10">
        <f>P2103*R2103</f>
        <v>5.3707500000000001</v>
      </c>
      <c r="T2103" s="17" t="str">
        <f>VLOOKUP(I2103,Counties!$A$1:$D$1787,4,0)</f>
        <v>San Diego</v>
      </c>
      <c r="U2103" s="10">
        <f>G2103</f>
        <v>5.37</v>
      </c>
      <c r="V2103" s="10">
        <f>S2103-U2103</f>
        <v>7.5000000000002842E-4</v>
      </c>
    </row>
    <row r="2104" spans="1:22" hidden="1" x14ac:dyDescent="0.25">
      <c r="A2104" t="s">
        <v>12154</v>
      </c>
      <c r="B2104" t="s">
        <v>3263</v>
      </c>
      <c r="C2104" s="1">
        <v>44916</v>
      </c>
      <c r="D2104" s="1" t="s">
        <v>18</v>
      </c>
      <c r="E2104" s="2">
        <v>41.3</v>
      </c>
      <c r="F2104" s="2">
        <v>24.98</v>
      </c>
      <c r="G2104" s="2">
        <v>0</v>
      </c>
      <c r="H2104" s="2">
        <v>66.28</v>
      </c>
      <c r="I2104" t="s">
        <v>1775</v>
      </c>
      <c r="J2104" t="s">
        <v>277</v>
      </c>
      <c r="K2104">
        <v>80015</v>
      </c>
      <c r="L2104" t="s">
        <v>21</v>
      </c>
      <c r="M2104" t="s">
        <v>3083</v>
      </c>
      <c r="N2104" t="s">
        <v>12151</v>
      </c>
      <c r="T2104"/>
    </row>
    <row r="2105" spans="1:22" hidden="1" x14ac:dyDescent="0.25">
      <c r="A2105" t="s">
        <v>12154</v>
      </c>
      <c r="B2105" t="s">
        <v>3264</v>
      </c>
      <c r="C2105" s="1">
        <v>44904</v>
      </c>
      <c r="D2105" s="1" t="s">
        <v>54</v>
      </c>
      <c r="E2105" s="2">
        <v>-69.3</v>
      </c>
      <c r="F2105" s="2">
        <v>-38.96</v>
      </c>
      <c r="G2105" s="2">
        <v>0</v>
      </c>
      <c r="H2105" s="2">
        <v>-108.26</v>
      </c>
      <c r="I2105" t="s">
        <v>3219</v>
      </c>
      <c r="J2105" t="s">
        <v>71</v>
      </c>
      <c r="K2105">
        <v>33071</v>
      </c>
      <c r="L2105" t="s">
        <v>43</v>
      </c>
      <c r="M2105" t="s">
        <v>3083</v>
      </c>
      <c r="N2105" t="s">
        <v>12151</v>
      </c>
      <c r="T2105"/>
    </row>
    <row r="2106" spans="1:22" hidden="1" x14ac:dyDescent="0.25">
      <c r="A2106" t="s">
        <v>12154</v>
      </c>
      <c r="B2106" t="s">
        <v>3265</v>
      </c>
      <c r="C2106" s="1">
        <v>44909</v>
      </c>
      <c r="D2106" s="1" t="s">
        <v>18</v>
      </c>
      <c r="E2106" s="2">
        <v>55.3</v>
      </c>
      <c r="F2106" s="2">
        <v>25.74</v>
      </c>
      <c r="G2106" s="2">
        <v>6.49</v>
      </c>
      <c r="H2106" s="2">
        <v>87.53</v>
      </c>
      <c r="I2106" t="s">
        <v>3266</v>
      </c>
      <c r="J2106" t="s">
        <v>59</v>
      </c>
      <c r="K2106">
        <v>77386</v>
      </c>
      <c r="L2106" t="s">
        <v>21</v>
      </c>
      <c r="M2106" t="s">
        <v>3083</v>
      </c>
      <c r="N2106" t="s">
        <v>12151</v>
      </c>
      <c r="T2106"/>
    </row>
    <row r="2107" spans="1:22" hidden="1" x14ac:dyDescent="0.25">
      <c r="A2107" t="s">
        <v>12154</v>
      </c>
      <c r="B2107" t="s">
        <v>3267</v>
      </c>
      <c r="C2107" s="1">
        <v>44914</v>
      </c>
      <c r="D2107" s="1" t="s">
        <v>18</v>
      </c>
      <c r="E2107" s="2">
        <v>69.3</v>
      </c>
      <c r="F2107" s="2">
        <v>35.380000000000003</v>
      </c>
      <c r="G2107" s="2">
        <v>7.33</v>
      </c>
      <c r="H2107" s="2">
        <v>112.01</v>
      </c>
      <c r="I2107" t="s">
        <v>3103</v>
      </c>
      <c r="J2107" t="s">
        <v>88</v>
      </c>
      <c r="K2107">
        <v>15143</v>
      </c>
      <c r="L2107" t="s">
        <v>43</v>
      </c>
      <c r="M2107" t="s">
        <v>3083</v>
      </c>
      <c r="N2107" t="s">
        <v>12151</v>
      </c>
      <c r="T2107"/>
    </row>
    <row r="2108" spans="1:22" x14ac:dyDescent="0.25">
      <c r="A2108" t="s">
        <v>12154</v>
      </c>
      <c r="B2108" t="s">
        <v>3268</v>
      </c>
      <c r="C2108" s="1">
        <v>44911</v>
      </c>
      <c r="D2108" s="1" t="s">
        <v>18</v>
      </c>
      <c r="E2108" s="2">
        <v>37.1</v>
      </c>
      <c r="F2108" s="2">
        <v>25.4</v>
      </c>
      <c r="G2108" s="2">
        <v>3.8</v>
      </c>
      <c r="H2108" s="2">
        <v>66.3</v>
      </c>
      <c r="I2108" t="s">
        <v>917</v>
      </c>
      <c r="J2108" t="s">
        <v>52</v>
      </c>
      <c r="K2108">
        <v>91103</v>
      </c>
      <c r="L2108" t="s">
        <v>43</v>
      </c>
      <c r="M2108" t="s">
        <v>3083</v>
      </c>
      <c r="N2108" t="s">
        <v>12151</v>
      </c>
      <c r="O2108" t="s">
        <v>12166</v>
      </c>
      <c r="P2108" s="10">
        <f t="shared" ref="P2108:P2109" si="769">E2108</f>
        <v>37.1</v>
      </c>
      <c r="R2108" s="17">
        <f>VLOOKUP(I2108,Counties!$A$1:$D$1787,3,0)</f>
        <v>0.10249999999999999</v>
      </c>
      <c r="S2108" s="10">
        <f t="shared" ref="S2108:S2109" si="770">P2108*R2108</f>
        <v>3.8027500000000001</v>
      </c>
      <c r="T2108" s="17" t="str">
        <f>VLOOKUP(I2108,Counties!$A$1:$D$1787,4,0)</f>
        <v>Los Angeles</v>
      </c>
      <c r="U2108" s="10">
        <f t="shared" ref="U2108:U2109" si="771">G2108</f>
        <v>3.8</v>
      </c>
      <c r="V2108" s="10">
        <f t="shared" ref="V2108:V2109" si="772">S2108-U2108</f>
        <v>2.7500000000002522E-3</v>
      </c>
    </row>
    <row r="2109" spans="1:22" x14ac:dyDescent="0.25">
      <c r="A2109" t="s">
        <v>12154</v>
      </c>
      <c r="B2109" t="s">
        <v>3269</v>
      </c>
      <c r="C2109" s="1">
        <v>44909</v>
      </c>
      <c r="D2109" s="1" t="s">
        <v>18</v>
      </c>
      <c r="E2109" s="2">
        <v>61.53</v>
      </c>
      <c r="F2109" s="2">
        <v>25.4</v>
      </c>
      <c r="G2109" s="2">
        <v>5.38</v>
      </c>
      <c r="H2109" s="2">
        <v>92.31</v>
      </c>
      <c r="I2109" t="s">
        <v>3270</v>
      </c>
      <c r="J2109" t="s">
        <v>52</v>
      </c>
      <c r="K2109">
        <v>93422</v>
      </c>
      <c r="L2109" t="s">
        <v>43</v>
      </c>
      <c r="M2109" t="s">
        <v>3083</v>
      </c>
      <c r="N2109" t="s">
        <v>12151</v>
      </c>
      <c r="O2109" t="s">
        <v>12166</v>
      </c>
      <c r="P2109" s="10">
        <f t="shared" si="769"/>
        <v>61.53</v>
      </c>
      <c r="R2109" s="17">
        <f>VLOOKUP(I2109,Counties!$A$1:$D$1787,3,0)</f>
        <v>8.7499999999999994E-2</v>
      </c>
      <c r="S2109" s="10">
        <f t="shared" si="770"/>
        <v>5.3838749999999997</v>
      </c>
      <c r="T2109" s="17" t="str">
        <f>VLOOKUP(I2109,Counties!$A$1:$D$1787,4,0)</f>
        <v>San Luis Obispo</v>
      </c>
      <c r="U2109" s="10">
        <f t="shared" si="771"/>
        <v>5.38</v>
      </c>
      <c r="V2109" s="10">
        <f t="shared" si="772"/>
        <v>3.8749999999998508E-3</v>
      </c>
    </row>
    <row r="2110" spans="1:22" hidden="1" x14ac:dyDescent="0.25">
      <c r="A2110" t="s">
        <v>12154</v>
      </c>
      <c r="B2110" t="s">
        <v>3271</v>
      </c>
      <c r="C2110" s="1">
        <v>44909</v>
      </c>
      <c r="D2110" s="1" t="s">
        <v>18</v>
      </c>
      <c r="E2110" s="2">
        <v>55.3</v>
      </c>
      <c r="F2110" s="2">
        <v>24.98</v>
      </c>
      <c r="G2110" s="2">
        <v>0</v>
      </c>
      <c r="H2110" s="2">
        <v>80.28</v>
      </c>
      <c r="I2110" t="s">
        <v>364</v>
      </c>
      <c r="J2110" t="s">
        <v>277</v>
      </c>
      <c r="K2110">
        <v>80134</v>
      </c>
      <c r="L2110" t="s">
        <v>21</v>
      </c>
      <c r="M2110" t="s">
        <v>3083</v>
      </c>
      <c r="N2110" t="s">
        <v>12151</v>
      </c>
      <c r="T2110"/>
    </row>
    <row r="2111" spans="1:22" x14ac:dyDescent="0.25">
      <c r="A2111" t="s">
        <v>12153</v>
      </c>
      <c r="B2111" t="s">
        <v>3272</v>
      </c>
      <c r="C2111" s="1">
        <v>44868</v>
      </c>
      <c r="D2111" s="1" t="s">
        <v>18</v>
      </c>
      <c r="E2111" s="2">
        <v>55.3</v>
      </c>
      <c r="F2111" s="2">
        <v>22.44</v>
      </c>
      <c r="G2111" s="2">
        <v>4.29</v>
      </c>
      <c r="H2111" s="2">
        <v>82.03</v>
      </c>
      <c r="I2111" t="s">
        <v>189</v>
      </c>
      <c r="J2111" t="s">
        <v>52</v>
      </c>
      <c r="K2111">
        <v>92260</v>
      </c>
      <c r="L2111" t="s">
        <v>43</v>
      </c>
      <c r="M2111" t="s">
        <v>3083</v>
      </c>
      <c r="N2111" t="s">
        <v>12151</v>
      </c>
      <c r="O2111" t="s">
        <v>12166</v>
      </c>
      <c r="P2111" s="10">
        <f t="shared" ref="P2111:P2113" si="773">E2111</f>
        <v>55.3</v>
      </c>
      <c r="R2111" s="17">
        <f>VLOOKUP(I2111,Counties!$A$1:$D$1787,3,0)</f>
        <v>7.7499999999999999E-2</v>
      </c>
      <c r="S2111" s="10">
        <f t="shared" ref="S2111:S2113" si="774">P2111*R2111</f>
        <v>4.2857500000000002</v>
      </c>
      <c r="T2111" s="17" t="str">
        <f>VLOOKUP(I2111,Counties!$A$1:$D$1787,4,0)</f>
        <v>Riverside</v>
      </c>
      <c r="U2111" s="10">
        <f t="shared" ref="U2111:U2113" si="775">G2111</f>
        <v>4.29</v>
      </c>
      <c r="V2111" s="10">
        <f t="shared" ref="V2111:V2113" si="776">S2111-U2111</f>
        <v>-4.249999999999865E-3</v>
      </c>
    </row>
    <row r="2112" spans="1:22" x14ac:dyDescent="0.25">
      <c r="A2112" t="s">
        <v>12154</v>
      </c>
      <c r="B2112" t="s">
        <v>3273</v>
      </c>
      <c r="C2112" s="1">
        <v>44904</v>
      </c>
      <c r="D2112" s="1" t="s">
        <v>18</v>
      </c>
      <c r="E2112" s="2">
        <v>69.3</v>
      </c>
      <c r="F2112" s="2">
        <v>28.55</v>
      </c>
      <c r="G2112" s="2">
        <v>6.06</v>
      </c>
      <c r="H2112" s="2">
        <v>103.91</v>
      </c>
      <c r="I2112" t="s">
        <v>515</v>
      </c>
      <c r="J2112" t="s">
        <v>52</v>
      </c>
      <c r="K2112">
        <v>94595</v>
      </c>
      <c r="L2112" t="s">
        <v>43</v>
      </c>
      <c r="M2112" t="s">
        <v>3083</v>
      </c>
      <c r="N2112" t="s">
        <v>12151</v>
      </c>
      <c r="O2112" t="s">
        <v>12166</v>
      </c>
      <c r="P2112" s="10">
        <f t="shared" si="773"/>
        <v>69.3</v>
      </c>
      <c r="R2112" s="17">
        <f>VLOOKUP(I2112,Counties!$A$1:$D$1787,3,0)</f>
        <v>8.7499999999999994E-2</v>
      </c>
      <c r="S2112" s="10">
        <f t="shared" si="774"/>
        <v>6.0637499999999998</v>
      </c>
      <c r="T2112" s="17" t="str">
        <f>VLOOKUP(I2112,Counties!$A$1:$D$1787,4,0)</f>
        <v>Contra Costa</v>
      </c>
      <c r="U2112" s="10">
        <f t="shared" si="775"/>
        <v>6.06</v>
      </c>
      <c r="V2112" s="10">
        <f t="shared" si="776"/>
        <v>3.7500000000001421E-3</v>
      </c>
    </row>
    <row r="2113" spans="1:22" x14ac:dyDescent="0.25">
      <c r="A2113" t="s">
        <v>12154</v>
      </c>
      <c r="B2113" t="s">
        <v>3274</v>
      </c>
      <c r="C2113" s="1">
        <v>44914</v>
      </c>
      <c r="D2113" s="1" t="s">
        <v>18</v>
      </c>
      <c r="E2113" s="2">
        <v>55.3</v>
      </c>
      <c r="F2113" s="2">
        <v>22.44</v>
      </c>
      <c r="G2113" s="2">
        <v>4.84</v>
      </c>
      <c r="H2113" s="2">
        <v>82.58</v>
      </c>
      <c r="I2113" t="s">
        <v>3275</v>
      </c>
      <c r="J2113" t="s">
        <v>52</v>
      </c>
      <c r="K2113">
        <v>92234</v>
      </c>
      <c r="L2113" t="s">
        <v>43</v>
      </c>
      <c r="M2113" t="s">
        <v>3083</v>
      </c>
      <c r="N2113" t="s">
        <v>12151</v>
      </c>
      <c r="O2113" t="s">
        <v>12166</v>
      </c>
      <c r="P2113" s="10">
        <f t="shared" si="773"/>
        <v>55.3</v>
      </c>
      <c r="R2113" s="17">
        <f>VLOOKUP(I2113,Counties!$A$1:$D$1787,3,0)</f>
        <v>8.7499999999999994E-2</v>
      </c>
      <c r="S2113" s="10">
        <f t="shared" si="774"/>
        <v>4.8387499999999992</v>
      </c>
      <c r="T2113" s="17" t="str">
        <f>VLOOKUP(I2113,Counties!$A$1:$D$1787,4,0)</f>
        <v>Riverside</v>
      </c>
      <c r="U2113" s="10">
        <f t="shared" si="775"/>
        <v>4.84</v>
      </c>
      <c r="V2113" s="10">
        <f t="shared" si="776"/>
        <v>-1.2500000000006395E-3</v>
      </c>
    </row>
    <row r="2114" spans="1:22" hidden="1" x14ac:dyDescent="0.25">
      <c r="A2114" t="s">
        <v>12154</v>
      </c>
      <c r="B2114" t="s">
        <v>3276</v>
      </c>
      <c r="C2114" s="1">
        <v>44911</v>
      </c>
      <c r="D2114" s="1" t="s">
        <v>18</v>
      </c>
      <c r="E2114" s="2">
        <v>69.3</v>
      </c>
      <c r="F2114" s="2">
        <v>35.11</v>
      </c>
      <c r="G2114" s="2">
        <v>3.24</v>
      </c>
      <c r="H2114" s="2">
        <v>107.65</v>
      </c>
      <c r="I2114" t="s">
        <v>3277</v>
      </c>
      <c r="J2114" t="s">
        <v>49</v>
      </c>
      <c r="K2114">
        <v>66762</v>
      </c>
      <c r="L2114" t="s">
        <v>21</v>
      </c>
      <c r="M2114" t="s">
        <v>3083</v>
      </c>
      <c r="N2114" t="s">
        <v>12151</v>
      </c>
      <c r="T2114"/>
    </row>
    <row r="2115" spans="1:22" x14ac:dyDescent="0.25">
      <c r="A2115" t="s">
        <v>12154</v>
      </c>
      <c r="B2115" t="s">
        <v>3278</v>
      </c>
      <c r="C2115" s="1">
        <v>44907</v>
      </c>
      <c r="D2115" s="1" t="s">
        <v>18</v>
      </c>
      <c r="E2115" s="2">
        <v>55.3</v>
      </c>
      <c r="F2115" s="2">
        <v>22.44</v>
      </c>
      <c r="G2115" s="2">
        <v>4.7699999999999996</v>
      </c>
      <c r="H2115" s="2">
        <v>82.51</v>
      </c>
      <c r="I2115" t="s">
        <v>1227</v>
      </c>
      <c r="J2115" t="s">
        <v>52</v>
      </c>
      <c r="K2115">
        <v>94112</v>
      </c>
      <c r="L2115" t="s">
        <v>43</v>
      </c>
      <c r="M2115" t="s">
        <v>3083</v>
      </c>
      <c r="N2115" t="s">
        <v>12151</v>
      </c>
      <c r="O2115" t="s">
        <v>12166</v>
      </c>
      <c r="P2115" s="10">
        <f t="shared" ref="P2115:P2118" si="777">E2115</f>
        <v>55.3</v>
      </c>
      <c r="R2115" s="17">
        <f>VLOOKUP(I2115,Counties!$A$1:$D$1787,3,0)</f>
        <v>8.6300000000000002E-2</v>
      </c>
      <c r="S2115" s="10">
        <f t="shared" ref="S2115:S2118" si="778">P2115*R2115</f>
        <v>4.7723899999999997</v>
      </c>
      <c r="T2115" s="17" t="str">
        <f>VLOOKUP(I2115,Counties!$A$1:$D$1787,4,0)</f>
        <v>San Francisco</v>
      </c>
      <c r="U2115" s="10">
        <f t="shared" ref="U2115:U2118" si="779">G2115</f>
        <v>4.7699999999999996</v>
      </c>
      <c r="V2115" s="10">
        <f t="shared" ref="V2115:V2118" si="780">S2115-U2115</f>
        <v>2.3900000000001143E-3</v>
      </c>
    </row>
    <row r="2116" spans="1:22" x14ac:dyDescent="0.25">
      <c r="A2116" t="s">
        <v>12154</v>
      </c>
      <c r="B2116" t="s">
        <v>3279</v>
      </c>
      <c r="C2116" s="1">
        <v>44902</v>
      </c>
      <c r="D2116" s="1" t="s">
        <v>18</v>
      </c>
      <c r="E2116" s="2">
        <v>69.3</v>
      </c>
      <c r="F2116" s="2">
        <v>28.55</v>
      </c>
      <c r="G2116" s="2">
        <v>5.37</v>
      </c>
      <c r="H2116" s="2">
        <v>103.22</v>
      </c>
      <c r="I2116" t="s">
        <v>755</v>
      </c>
      <c r="J2116" t="s">
        <v>52</v>
      </c>
      <c r="K2116">
        <v>92835</v>
      </c>
      <c r="L2116" t="s">
        <v>43</v>
      </c>
      <c r="M2116" t="s">
        <v>3083</v>
      </c>
      <c r="N2116" t="s">
        <v>12151</v>
      </c>
      <c r="O2116" t="s">
        <v>12166</v>
      </c>
      <c r="P2116" s="10">
        <f t="shared" si="777"/>
        <v>69.3</v>
      </c>
      <c r="R2116" s="17">
        <f>VLOOKUP(I2116,Counties!$A$1:$D$1787,3,0)</f>
        <v>7.7499999999999999E-2</v>
      </c>
      <c r="S2116" s="10">
        <f t="shared" si="778"/>
        <v>5.3707500000000001</v>
      </c>
      <c r="T2116" s="17" t="str">
        <f>VLOOKUP(I2116,Counties!$A$1:$D$1787,4,0)</f>
        <v>Orange</v>
      </c>
      <c r="U2116" s="10">
        <f t="shared" si="779"/>
        <v>5.37</v>
      </c>
      <c r="V2116" s="10">
        <f t="shared" si="780"/>
        <v>7.5000000000002842E-4</v>
      </c>
    </row>
    <row r="2117" spans="1:22" x14ac:dyDescent="0.25">
      <c r="A2117" t="s">
        <v>12154</v>
      </c>
      <c r="B2117" t="s">
        <v>3280</v>
      </c>
      <c r="C2117" s="1">
        <v>44908</v>
      </c>
      <c r="D2117" s="1" t="s">
        <v>18</v>
      </c>
      <c r="E2117" s="2">
        <v>69.3</v>
      </c>
      <c r="F2117" s="2">
        <v>28.55</v>
      </c>
      <c r="G2117" s="2">
        <v>6.84</v>
      </c>
      <c r="H2117" s="2">
        <v>104.69</v>
      </c>
      <c r="I2117" t="s">
        <v>541</v>
      </c>
      <c r="J2117" t="s">
        <v>52</v>
      </c>
      <c r="K2117">
        <v>94080</v>
      </c>
      <c r="L2117" t="s">
        <v>43</v>
      </c>
      <c r="M2117" t="s">
        <v>3083</v>
      </c>
      <c r="N2117" t="s">
        <v>12151</v>
      </c>
      <c r="O2117" t="s">
        <v>12166</v>
      </c>
      <c r="P2117" s="10">
        <f t="shared" si="777"/>
        <v>69.3</v>
      </c>
      <c r="R2117" s="17">
        <f>VLOOKUP(I2117,Counties!$A$1:$D$1787,3,0)</f>
        <v>9.8799999999999999E-2</v>
      </c>
      <c r="S2117" s="10">
        <f t="shared" si="778"/>
        <v>6.8468399999999994</v>
      </c>
      <c r="T2117" s="17" t="str">
        <f>VLOOKUP(I2117,Counties!$A$1:$D$1787,4,0)</f>
        <v>San Mateo</v>
      </c>
      <c r="U2117" s="10">
        <f t="shared" si="779"/>
        <v>6.84</v>
      </c>
      <c r="V2117" s="10">
        <f t="shared" si="780"/>
        <v>6.8399999999995131E-3</v>
      </c>
    </row>
    <row r="2118" spans="1:22" x14ac:dyDescent="0.25">
      <c r="A2118" t="s">
        <v>12153</v>
      </c>
      <c r="B2118" t="s">
        <v>3281</v>
      </c>
      <c r="C2118" s="1">
        <v>44893</v>
      </c>
      <c r="D2118" s="1" t="s">
        <v>54</v>
      </c>
      <c r="E2118" s="2">
        <v>-69.3</v>
      </c>
      <c r="F2118" s="2">
        <v>-25.4</v>
      </c>
      <c r="G2118" s="2">
        <v>-6.33</v>
      </c>
      <c r="H2118" s="2">
        <v>-101.03</v>
      </c>
      <c r="I2118" t="s">
        <v>2344</v>
      </c>
      <c r="J2118" t="s">
        <v>52</v>
      </c>
      <c r="K2118">
        <v>94301</v>
      </c>
      <c r="L2118" t="s">
        <v>43</v>
      </c>
      <c r="M2118" t="s">
        <v>3083</v>
      </c>
      <c r="N2118" t="s">
        <v>12151</v>
      </c>
      <c r="O2118" t="s">
        <v>12166</v>
      </c>
      <c r="P2118" s="10">
        <f t="shared" si="777"/>
        <v>-69.3</v>
      </c>
      <c r="R2118" s="17">
        <f>VLOOKUP(I2118,Counties!$A$1:$D$1787,3,0)</f>
        <v>9.1300000000000006E-2</v>
      </c>
      <c r="S2118" s="10">
        <f t="shared" si="778"/>
        <v>-6.3270900000000001</v>
      </c>
      <c r="T2118" s="17" t="str">
        <f>VLOOKUP(I2118,Counties!$A$1:$D$1787,4,0)</f>
        <v>Santa Clara</v>
      </c>
      <c r="U2118" s="10">
        <f t="shared" si="779"/>
        <v>-6.33</v>
      </c>
      <c r="V2118" s="10">
        <f t="shared" si="780"/>
        <v>2.9099999999999682E-3</v>
      </c>
    </row>
    <row r="2119" spans="1:22" hidden="1" x14ac:dyDescent="0.25">
      <c r="A2119" t="s">
        <v>12153</v>
      </c>
      <c r="B2119" t="s">
        <v>3282</v>
      </c>
      <c r="C2119" s="1">
        <v>44893</v>
      </c>
      <c r="D2119" s="1" t="s">
        <v>18</v>
      </c>
      <c r="E2119" s="2">
        <v>55.3</v>
      </c>
      <c r="F2119" s="2">
        <v>31.37</v>
      </c>
      <c r="G2119" s="2">
        <v>5.42</v>
      </c>
      <c r="H2119" s="2">
        <v>92.09</v>
      </c>
      <c r="I2119" t="s">
        <v>3283</v>
      </c>
      <c r="J2119" t="s">
        <v>203</v>
      </c>
      <c r="K2119">
        <v>60187</v>
      </c>
      <c r="L2119" t="s">
        <v>21</v>
      </c>
      <c r="M2119" t="s">
        <v>3083</v>
      </c>
      <c r="N2119" t="s">
        <v>12151</v>
      </c>
      <c r="T2119"/>
    </row>
    <row r="2120" spans="1:22" x14ac:dyDescent="0.25">
      <c r="A2120" t="s">
        <v>12154</v>
      </c>
      <c r="B2120" t="s">
        <v>3284</v>
      </c>
      <c r="C2120" s="1">
        <v>44897</v>
      </c>
      <c r="D2120" s="1" t="s">
        <v>18</v>
      </c>
      <c r="E2120" s="2">
        <v>41.3</v>
      </c>
      <c r="F2120" s="2">
        <v>22.44</v>
      </c>
      <c r="G2120" s="2">
        <v>3.45</v>
      </c>
      <c r="H2120" s="2">
        <v>67.19</v>
      </c>
      <c r="I2120" t="s">
        <v>3285</v>
      </c>
      <c r="J2120" t="s">
        <v>52</v>
      </c>
      <c r="K2120">
        <v>93722</v>
      </c>
      <c r="L2120" t="s">
        <v>43</v>
      </c>
      <c r="M2120" t="s">
        <v>3083</v>
      </c>
      <c r="N2120" t="s">
        <v>12151</v>
      </c>
      <c r="O2120" t="s">
        <v>12166</v>
      </c>
      <c r="P2120" s="10">
        <f t="shared" ref="P2120:P2121" si="781">E2120</f>
        <v>41.3</v>
      </c>
      <c r="R2120" s="17">
        <f>VLOOKUP(I2120,Counties!$A$1:$D$1787,3,0)</f>
        <v>8.3500000000000005E-2</v>
      </c>
      <c r="S2120" s="10">
        <f t="shared" ref="S2120:S2121" si="782">P2120*R2120</f>
        <v>3.44855</v>
      </c>
      <c r="T2120" s="17" t="str">
        <f>VLOOKUP(I2120,Counties!$A$1:$D$1787,4,0)</f>
        <v>Fresno</v>
      </c>
      <c r="U2120" s="10">
        <f t="shared" ref="U2120:U2121" si="783">G2120</f>
        <v>3.45</v>
      </c>
      <c r="V2120" s="10">
        <f t="shared" ref="V2120:V2121" si="784">S2120-U2120</f>
        <v>-1.4500000000001734E-3</v>
      </c>
    </row>
    <row r="2121" spans="1:22" x14ac:dyDescent="0.25">
      <c r="A2121" t="s">
        <v>12154</v>
      </c>
      <c r="B2121" t="s">
        <v>3286</v>
      </c>
      <c r="C2121" s="1">
        <v>44914</v>
      </c>
      <c r="D2121" s="1" t="s">
        <v>18</v>
      </c>
      <c r="E2121" s="2">
        <v>41.3</v>
      </c>
      <c r="F2121" s="2">
        <v>22.44</v>
      </c>
      <c r="G2121" s="2">
        <v>3.87</v>
      </c>
      <c r="H2121" s="2">
        <v>67.61</v>
      </c>
      <c r="I2121" t="s">
        <v>370</v>
      </c>
      <c r="J2121" t="s">
        <v>52</v>
      </c>
      <c r="K2121">
        <v>95125</v>
      </c>
      <c r="L2121" t="s">
        <v>43</v>
      </c>
      <c r="M2121" t="s">
        <v>3083</v>
      </c>
      <c r="N2121" t="s">
        <v>12151</v>
      </c>
      <c r="O2121" t="s">
        <v>12166</v>
      </c>
      <c r="P2121" s="10">
        <f t="shared" si="781"/>
        <v>41.3</v>
      </c>
      <c r="R2121" s="17">
        <f>VLOOKUP(I2121,Counties!$A$1:$D$1787,3,0)</f>
        <v>9.3799999999999994E-2</v>
      </c>
      <c r="S2121" s="10">
        <f t="shared" si="782"/>
        <v>3.8739399999999997</v>
      </c>
      <c r="T2121" s="17" t="str">
        <f>VLOOKUP(I2121,Counties!$A$1:$D$1787,4,0)</f>
        <v>Santa Clara</v>
      </c>
      <c r="U2121" s="10">
        <f t="shared" si="783"/>
        <v>3.87</v>
      </c>
      <c r="V2121" s="10">
        <f t="shared" si="784"/>
        <v>3.9399999999996105E-3</v>
      </c>
    </row>
    <row r="2122" spans="1:22" hidden="1" x14ac:dyDescent="0.25">
      <c r="A2122" t="s">
        <v>12152</v>
      </c>
      <c r="B2122" t="s">
        <v>3287</v>
      </c>
      <c r="C2122" s="1">
        <v>44859</v>
      </c>
      <c r="D2122" s="1" t="s">
        <v>18</v>
      </c>
      <c r="E2122" s="2">
        <v>69.3</v>
      </c>
      <c r="F2122" s="2">
        <v>38.96</v>
      </c>
      <c r="G2122" s="2">
        <v>7.85</v>
      </c>
      <c r="H2122" s="2">
        <v>116.11</v>
      </c>
      <c r="I2122" t="s">
        <v>2422</v>
      </c>
      <c r="J2122" t="s">
        <v>20</v>
      </c>
      <c r="K2122">
        <v>28134</v>
      </c>
      <c r="L2122" t="s">
        <v>43</v>
      </c>
      <c r="M2122" t="s">
        <v>3083</v>
      </c>
      <c r="N2122" t="s">
        <v>12151</v>
      </c>
      <c r="T2122"/>
    </row>
    <row r="2123" spans="1:22" hidden="1" x14ac:dyDescent="0.25">
      <c r="A2123" t="s">
        <v>12153</v>
      </c>
      <c r="B2123" t="s">
        <v>3288</v>
      </c>
      <c r="C2123" s="1">
        <v>44894</v>
      </c>
      <c r="D2123" s="1" t="s">
        <v>18</v>
      </c>
      <c r="E2123" s="2">
        <v>69.3</v>
      </c>
      <c r="F2123" s="2">
        <v>38.96</v>
      </c>
      <c r="G2123" s="2">
        <v>8.67</v>
      </c>
      <c r="H2123" s="2">
        <v>116.93</v>
      </c>
      <c r="I2123" t="s">
        <v>3289</v>
      </c>
      <c r="J2123" t="s">
        <v>39</v>
      </c>
      <c r="K2123">
        <v>12061</v>
      </c>
      <c r="L2123" t="s">
        <v>43</v>
      </c>
      <c r="M2123" t="s">
        <v>3083</v>
      </c>
      <c r="N2123" t="s">
        <v>12151</v>
      </c>
      <c r="T2123"/>
    </row>
    <row r="2124" spans="1:22" hidden="1" x14ac:dyDescent="0.25">
      <c r="A2124" t="s">
        <v>12154</v>
      </c>
      <c r="B2124" t="s">
        <v>3290</v>
      </c>
      <c r="C2124" s="1">
        <v>44909</v>
      </c>
      <c r="D2124" s="1" t="s">
        <v>18</v>
      </c>
      <c r="E2124" s="2">
        <v>69.3</v>
      </c>
      <c r="F2124" s="2">
        <v>38.96</v>
      </c>
      <c r="G2124" s="2">
        <v>0</v>
      </c>
      <c r="H2124" s="2">
        <v>108.26</v>
      </c>
      <c r="I2124" t="s">
        <v>3291</v>
      </c>
      <c r="J2124" t="s">
        <v>71</v>
      </c>
      <c r="K2124">
        <v>33060</v>
      </c>
      <c r="L2124" t="s">
        <v>43</v>
      </c>
      <c r="M2124" t="s">
        <v>3083</v>
      </c>
      <c r="N2124" t="s">
        <v>12151</v>
      </c>
      <c r="T2124"/>
    </row>
    <row r="2125" spans="1:22" hidden="1" x14ac:dyDescent="0.25">
      <c r="A2125" t="s">
        <v>12153</v>
      </c>
      <c r="B2125" t="s">
        <v>3292</v>
      </c>
      <c r="C2125" s="1">
        <v>44893</v>
      </c>
      <c r="D2125" s="1" t="s">
        <v>18</v>
      </c>
      <c r="E2125" s="2">
        <v>69.3</v>
      </c>
      <c r="F2125" s="2">
        <v>38.96</v>
      </c>
      <c r="G2125" s="2">
        <v>0</v>
      </c>
      <c r="H2125" s="2">
        <v>108.26</v>
      </c>
      <c r="I2125" t="s">
        <v>3293</v>
      </c>
      <c r="J2125" t="s">
        <v>71</v>
      </c>
      <c r="K2125">
        <v>34953</v>
      </c>
      <c r="L2125" t="s">
        <v>43</v>
      </c>
      <c r="M2125" t="s">
        <v>3083</v>
      </c>
      <c r="N2125" t="s">
        <v>12151</v>
      </c>
      <c r="T2125"/>
    </row>
    <row r="2126" spans="1:22" hidden="1" x14ac:dyDescent="0.25">
      <c r="A2126" t="s">
        <v>12153</v>
      </c>
      <c r="B2126" t="s">
        <v>3294</v>
      </c>
      <c r="C2126" s="1">
        <v>44869</v>
      </c>
      <c r="D2126" s="1" t="s">
        <v>18</v>
      </c>
      <c r="E2126" s="2">
        <v>37.1</v>
      </c>
      <c r="F2126" s="2">
        <v>26.6</v>
      </c>
      <c r="G2126" s="2">
        <v>0</v>
      </c>
      <c r="H2126" s="2">
        <v>63.7</v>
      </c>
      <c r="I2126" t="s">
        <v>576</v>
      </c>
      <c r="J2126" t="s">
        <v>577</v>
      </c>
      <c r="K2126">
        <v>97219</v>
      </c>
      <c r="L2126" t="s">
        <v>43</v>
      </c>
      <c r="M2126" t="s">
        <v>3083</v>
      </c>
      <c r="N2126" t="s">
        <v>12151</v>
      </c>
      <c r="T2126"/>
    </row>
    <row r="2127" spans="1:22" hidden="1" x14ac:dyDescent="0.25">
      <c r="A2127" t="s">
        <v>12154</v>
      </c>
      <c r="B2127" t="s">
        <v>3295</v>
      </c>
      <c r="C2127" s="1">
        <v>44910</v>
      </c>
      <c r="D2127" s="1" t="s">
        <v>18</v>
      </c>
      <c r="E2127" s="2">
        <v>34.299999999999997</v>
      </c>
      <c r="F2127" s="2">
        <v>35.380000000000003</v>
      </c>
      <c r="G2127" s="2">
        <v>5.4</v>
      </c>
      <c r="H2127" s="2">
        <v>75.08</v>
      </c>
      <c r="I2127" t="s">
        <v>843</v>
      </c>
      <c r="J2127" t="s">
        <v>46</v>
      </c>
      <c r="K2127">
        <v>30005</v>
      </c>
      <c r="L2127" t="s">
        <v>21</v>
      </c>
      <c r="M2127" t="s">
        <v>3083</v>
      </c>
      <c r="N2127" t="s">
        <v>12151</v>
      </c>
      <c r="T2127"/>
    </row>
    <row r="2128" spans="1:22" hidden="1" x14ac:dyDescent="0.25">
      <c r="A2128" t="s">
        <v>12154</v>
      </c>
      <c r="B2128" t="s">
        <v>3296</v>
      </c>
      <c r="C2128" s="1">
        <v>44915</v>
      </c>
      <c r="D2128" s="1" t="s">
        <v>18</v>
      </c>
      <c r="E2128" s="2">
        <v>69.3</v>
      </c>
      <c r="F2128" s="2">
        <v>35.11</v>
      </c>
      <c r="G2128" s="2">
        <v>8.36</v>
      </c>
      <c r="H2128" s="2">
        <v>112.77</v>
      </c>
      <c r="I2128" t="s">
        <v>3297</v>
      </c>
      <c r="J2128" t="s">
        <v>59</v>
      </c>
      <c r="K2128">
        <v>78633</v>
      </c>
      <c r="L2128" t="s">
        <v>21</v>
      </c>
      <c r="M2128" t="s">
        <v>3083</v>
      </c>
      <c r="N2128" t="s">
        <v>12151</v>
      </c>
      <c r="T2128"/>
    </row>
    <row r="2129" spans="1:22" hidden="1" x14ac:dyDescent="0.25">
      <c r="A2129" t="s">
        <v>12154</v>
      </c>
      <c r="B2129" t="s">
        <v>3298</v>
      </c>
      <c r="C2129" s="1">
        <v>44911</v>
      </c>
      <c r="D2129" s="1" t="s">
        <v>18</v>
      </c>
      <c r="E2129" s="2">
        <v>55.3</v>
      </c>
      <c r="F2129" s="2">
        <v>28.12</v>
      </c>
      <c r="G2129" s="2">
        <v>0</v>
      </c>
      <c r="H2129" s="2">
        <v>83.42</v>
      </c>
      <c r="I2129" t="s">
        <v>3299</v>
      </c>
      <c r="J2129" t="s">
        <v>277</v>
      </c>
      <c r="K2129">
        <v>80524</v>
      </c>
      <c r="L2129" t="s">
        <v>21</v>
      </c>
      <c r="M2129" t="s">
        <v>3083</v>
      </c>
      <c r="N2129" t="s">
        <v>12151</v>
      </c>
      <c r="T2129"/>
    </row>
    <row r="2130" spans="1:22" hidden="1" x14ac:dyDescent="0.25">
      <c r="A2130" t="s">
        <v>12153</v>
      </c>
      <c r="B2130" t="s">
        <v>3300</v>
      </c>
      <c r="C2130" s="1">
        <v>44888</v>
      </c>
      <c r="D2130" s="1" t="s">
        <v>18</v>
      </c>
      <c r="E2130" s="2">
        <v>55.3</v>
      </c>
      <c r="F2130" s="2">
        <v>35.380000000000003</v>
      </c>
      <c r="G2130" s="2">
        <v>5.76</v>
      </c>
      <c r="H2130" s="2">
        <v>96.44</v>
      </c>
      <c r="I2130" t="s">
        <v>3301</v>
      </c>
      <c r="J2130" t="s">
        <v>405</v>
      </c>
      <c r="K2130">
        <v>6854</v>
      </c>
      <c r="L2130" t="s">
        <v>21</v>
      </c>
      <c r="M2130" t="s">
        <v>3083</v>
      </c>
      <c r="N2130" t="s">
        <v>12151</v>
      </c>
      <c r="T2130"/>
    </row>
    <row r="2131" spans="1:22" hidden="1" x14ac:dyDescent="0.25">
      <c r="A2131" t="s">
        <v>12153</v>
      </c>
      <c r="B2131" t="s">
        <v>3302</v>
      </c>
      <c r="C2131" s="1">
        <v>44886</v>
      </c>
      <c r="D2131" s="1" t="s">
        <v>18</v>
      </c>
      <c r="E2131" s="2">
        <v>55.3</v>
      </c>
      <c r="F2131" s="2">
        <v>24.42</v>
      </c>
      <c r="G2131" s="2">
        <v>7.02</v>
      </c>
      <c r="H2131" s="2">
        <v>86.74</v>
      </c>
      <c r="I2131" t="s">
        <v>3303</v>
      </c>
      <c r="J2131" t="s">
        <v>453</v>
      </c>
      <c r="K2131">
        <v>98273</v>
      </c>
      <c r="L2131" t="s">
        <v>43</v>
      </c>
      <c r="M2131" t="s">
        <v>3083</v>
      </c>
      <c r="N2131" t="s">
        <v>12151</v>
      </c>
      <c r="T2131"/>
    </row>
    <row r="2132" spans="1:22" hidden="1" x14ac:dyDescent="0.25">
      <c r="A2132" t="s">
        <v>12152</v>
      </c>
      <c r="B2132" t="s">
        <v>3304</v>
      </c>
      <c r="C2132" s="1">
        <v>44853</v>
      </c>
      <c r="D2132" s="1" t="s">
        <v>18</v>
      </c>
      <c r="E2132" s="2">
        <v>55.3</v>
      </c>
      <c r="F2132" s="2">
        <v>28.12</v>
      </c>
      <c r="G2132" s="2">
        <v>0</v>
      </c>
      <c r="H2132" s="2">
        <v>83.42</v>
      </c>
      <c r="I2132" t="s">
        <v>1106</v>
      </c>
      <c r="J2132" t="s">
        <v>277</v>
      </c>
      <c r="K2132">
        <v>80906</v>
      </c>
      <c r="L2132" t="s">
        <v>43</v>
      </c>
      <c r="M2132" t="s">
        <v>3083</v>
      </c>
      <c r="N2132" t="s">
        <v>12151</v>
      </c>
      <c r="T2132"/>
    </row>
    <row r="2133" spans="1:22" hidden="1" x14ac:dyDescent="0.25">
      <c r="A2133" t="s">
        <v>12154</v>
      </c>
      <c r="B2133" t="s">
        <v>3305</v>
      </c>
      <c r="C2133" s="1">
        <v>44915</v>
      </c>
      <c r="D2133" s="1" t="s">
        <v>18</v>
      </c>
      <c r="E2133" s="2">
        <v>34.299999999999997</v>
      </c>
      <c r="F2133" s="2">
        <v>27.34</v>
      </c>
      <c r="G2133" s="2">
        <v>6.47</v>
      </c>
      <c r="H2133" s="2">
        <v>68.11</v>
      </c>
      <c r="I2133" t="s">
        <v>3306</v>
      </c>
      <c r="J2133" t="s">
        <v>453</v>
      </c>
      <c r="K2133">
        <v>98026</v>
      </c>
      <c r="L2133" t="s">
        <v>21</v>
      </c>
      <c r="M2133" t="s">
        <v>3083</v>
      </c>
      <c r="N2133" t="s">
        <v>12151</v>
      </c>
      <c r="T2133"/>
    </row>
    <row r="2134" spans="1:22" x14ac:dyDescent="0.25">
      <c r="A2134" t="s">
        <v>12153</v>
      </c>
      <c r="B2134" t="s">
        <v>3307</v>
      </c>
      <c r="C2134" s="1">
        <v>44869</v>
      </c>
      <c r="D2134" s="1" t="s">
        <v>18</v>
      </c>
      <c r="E2134" s="2">
        <v>55.3</v>
      </c>
      <c r="F2134" s="2">
        <v>25.4</v>
      </c>
      <c r="G2134" s="2">
        <v>4.7</v>
      </c>
      <c r="H2134" s="2">
        <v>85.4</v>
      </c>
      <c r="I2134" t="s">
        <v>3308</v>
      </c>
      <c r="J2134" t="s">
        <v>52</v>
      </c>
      <c r="K2134">
        <v>94945</v>
      </c>
      <c r="L2134" t="s">
        <v>43</v>
      </c>
      <c r="M2134" t="s">
        <v>3083</v>
      </c>
      <c r="N2134" t="s">
        <v>12151</v>
      </c>
      <c r="O2134" t="s">
        <v>12166</v>
      </c>
      <c r="P2134" s="10">
        <f t="shared" ref="P2134:P2135" si="785">E2134</f>
        <v>55.3</v>
      </c>
      <c r="R2134" s="17">
        <f>VLOOKUP(I2134,Counties!$A$1:$D$1787,3,0)</f>
        <v>8.5000000000000006E-2</v>
      </c>
      <c r="S2134" s="10">
        <f t="shared" ref="S2134:S2135" si="786">P2134*R2134</f>
        <v>4.7004999999999999</v>
      </c>
      <c r="T2134" s="17" t="str">
        <f>VLOOKUP(I2134,Counties!$A$1:$D$1787,4,0)</f>
        <v>Marin</v>
      </c>
      <c r="U2134" s="10">
        <f t="shared" ref="U2134:U2135" si="787">G2134</f>
        <v>4.7</v>
      </c>
      <c r="V2134" s="10">
        <f t="shared" ref="V2134:V2135" si="788">S2134-U2134</f>
        <v>4.9999999999972289E-4</v>
      </c>
    </row>
    <row r="2135" spans="1:22" x14ac:dyDescent="0.25">
      <c r="A2135" t="s">
        <v>12154</v>
      </c>
      <c r="B2135" t="s">
        <v>3309</v>
      </c>
      <c r="C2135" s="1">
        <v>44909</v>
      </c>
      <c r="D2135" s="1" t="s">
        <v>18</v>
      </c>
      <c r="E2135" s="2">
        <v>55.3</v>
      </c>
      <c r="F2135" s="2">
        <v>22.44</v>
      </c>
      <c r="G2135" s="2">
        <v>4.57</v>
      </c>
      <c r="H2135" s="2">
        <v>82.31</v>
      </c>
      <c r="I2135" t="s">
        <v>3310</v>
      </c>
      <c r="J2135" t="s">
        <v>52</v>
      </c>
      <c r="K2135">
        <v>95376</v>
      </c>
      <c r="L2135" t="s">
        <v>43</v>
      </c>
      <c r="M2135" t="s">
        <v>3083</v>
      </c>
      <c r="N2135" t="s">
        <v>12151</v>
      </c>
      <c r="O2135" t="s">
        <v>12166</v>
      </c>
      <c r="P2135" s="10">
        <f t="shared" si="785"/>
        <v>55.3</v>
      </c>
      <c r="R2135" s="17">
        <f>VLOOKUP(I2135,Counties!$A$1:$D$1787,3,0)</f>
        <v>8.2500000000000004E-2</v>
      </c>
      <c r="S2135" s="10">
        <f t="shared" si="786"/>
        <v>4.5622499999999997</v>
      </c>
      <c r="T2135" s="17" t="str">
        <f>VLOOKUP(I2135,Counties!$A$1:$D$1787,4,0)</f>
        <v>San Joaquin</v>
      </c>
      <c r="U2135" s="10">
        <f t="shared" si="787"/>
        <v>4.57</v>
      </c>
      <c r="V2135" s="10">
        <f t="shared" si="788"/>
        <v>-7.7500000000005898E-3</v>
      </c>
    </row>
    <row r="2136" spans="1:22" hidden="1" x14ac:dyDescent="0.25">
      <c r="A2136" t="s">
        <v>12154</v>
      </c>
      <c r="B2136" t="s">
        <v>3311</v>
      </c>
      <c r="C2136" s="1">
        <v>44922</v>
      </c>
      <c r="D2136" s="1" t="s">
        <v>18</v>
      </c>
      <c r="E2136" s="2">
        <v>69.3</v>
      </c>
      <c r="F2136" s="2">
        <v>35.380000000000003</v>
      </c>
      <c r="G2136" s="2">
        <v>6.64</v>
      </c>
      <c r="H2136" s="2">
        <v>111.32</v>
      </c>
      <c r="I2136" t="s">
        <v>3312</v>
      </c>
      <c r="J2136" t="s">
        <v>405</v>
      </c>
      <c r="K2136">
        <v>6088</v>
      </c>
      <c r="L2136" t="s">
        <v>43</v>
      </c>
      <c r="M2136" t="s">
        <v>3083</v>
      </c>
      <c r="N2136" t="s">
        <v>12151</v>
      </c>
      <c r="T2136"/>
    </row>
    <row r="2137" spans="1:22" x14ac:dyDescent="0.25">
      <c r="A2137" t="s">
        <v>12154</v>
      </c>
      <c r="B2137" t="s">
        <v>3313</v>
      </c>
      <c r="C2137" s="1">
        <v>44909</v>
      </c>
      <c r="D2137" s="1" t="s">
        <v>18</v>
      </c>
      <c r="E2137" s="2">
        <v>37.1</v>
      </c>
      <c r="F2137" s="2">
        <v>25.4</v>
      </c>
      <c r="G2137" s="2">
        <v>2.69</v>
      </c>
      <c r="H2137" s="2">
        <v>65.19</v>
      </c>
      <c r="I2137" t="s">
        <v>3314</v>
      </c>
      <c r="J2137" t="s">
        <v>52</v>
      </c>
      <c r="K2137">
        <v>95650</v>
      </c>
      <c r="L2137" t="s">
        <v>43</v>
      </c>
      <c r="M2137" t="s">
        <v>3083</v>
      </c>
      <c r="N2137" t="s">
        <v>12151</v>
      </c>
      <c r="O2137" t="s">
        <v>12166</v>
      </c>
      <c r="P2137" s="10">
        <f>E2137</f>
        <v>37.1</v>
      </c>
      <c r="R2137" s="17">
        <f>VLOOKUP(I2137,Counties!$A$1:$D$1787,3,0)</f>
        <v>7.4999999999999997E-2</v>
      </c>
      <c r="S2137" s="10">
        <f>P2137*R2137</f>
        <v>2.7825000000000002</v>
      </c>
      <c r="T2137" s="17" t="str">
        <f>VLOOKUP(I2137,Counties!$A$1:$D$1787,4,0)</f>
        <v>Placer</v>
      </c>
      <c r="U2137" s="10">
        <f>G2137</f>
        <v>2.69</v>
      </c>
      <c r="V2137" s="10">
        <f>S2137-U2137</f>
        <v>9.2500000000000249E-2</v>
      </c>
    </row>
    <row r="2138" spans="1:22" hidden="1" x14ac:dyDescent="0.25">
      <c r="A2138" t="s">
        <v>12154</v>
      </c>
      <c r="B2138" t="s">
        <v>3315</v>
      </c>
      <c r="C2138" s="1">
        <v>44916</v>
      </c>
      <c r="D2138" s="1" t="s">
        <v>18</v>
      </c>
      <c r="E2138" s="2">
        <v>69.3</v>
      </c>
      <c r="F2138" s="2">
        <v>38.96</v>
      </c>
      <c r="G2138" s="2">
        <v>6.5</v>
      </c>
      <c r="H2138" s="2">
        <v>114.76</v>
      </c>
      <c r="I2138" t="s">
        <v>3316</v>
      </c>
      <c r="J2138" t="s">
        <v>88</v>
      </c>
      <c r="K2138">
        <v>16066</v>
      </c>
      <c r="L2138" t="s">
        <v>43</v>
      </c>
      <c r="M2138" t="s">
        <v>3083</v>
      </c>
      <c r="N2138" t="s">
        <v>12151</v>
      </c>
      <c r="T2138"/>
    </row>
    <row r="2139" spans="1:22" hidden="1" x14ac:dyDescent="0.25">
      <c r="A2139" t="s">
        <v>12154</v>
      </c>
      <c r="B2139" t="s">
        <v>3317</v>
      </c>
      <c r="C2139" s="1">
        <v>44903</v>
      </c>
      <c r="D2139" s="1" t="s">
        <v>18</v>
      </c>
      <c r="E2139" s="2">
        <v>69.3</v>
      </c>
      <c r="F2139" s="2">
        <v>38.96</v>
      </c>
      <c r="G2139" s="2">
        <v>0</v>
      </c>
      <c r="H2139" s="2">
        <v>108.26</v>
      </c>
      <c r="I2139" t="s">
        <v>1714</v>
      </c>
      <c r="J2139" t="s">
        <v>71</v>
      </c>
      <c r="K2139">
        <v>33483</v>
      </c>
      <c r="L2139" t="s">
        <v>43</v>
      </c>
      <c r="M2139" t="s">
        <v>3083</v>
      </c>
      <c r="N2139" t="s">
        <v>12151</v>
      </c>
      <c r="T2139"/>
    </row>
    <row r="2140" spans="1:22" x14ac:dyDescent="0.25">
      <c r="A2140" t="s">
        <v>12154</v>
      </c>
      <c r="B2140" t="s">
        <v>3318</v>
      </c>
      <c r="C2140" s="1">
        <v>44901</v>
      </c>
      <c r="D2140" s="1" t="s">
        <v>18</v>
      </c>
      <c r="E2140" s="2">
        <v>69.3</v>
      </c>
      <c r="F2140" s="2">
        <v>28.55</v>
      </c>
      <c r="G2140" s="2">
        <v>6.05</v>
      </c>
      <c r="H2140" s="2">
        <v>103.9</v>
      </c>
      <c r="I2140" t="s">
        <v>3319</v>
      </c>
      <c r="J2140" t="s">
        <v>52</v>
      </c>
      <c r="K2140">
        <v>90740</v>
      </c>
      <c r="L2140" t="s">
        <v>43</v>
      </c>
      <c r="M2140" t="s">
        <v>3083</v>
      </c>
      <c r="N2140" t="s">
        <v>12151</v>
      </c>
      <c r="O2140" t="s">
        <v>12166</v>
      </c>
      <c r="P2140" s="10">
        <f>E2140</f>
        <v>69.3</v>
      </c>
      <c r="R2140" s="17">
        <f>VLOOKUP(I2140,Counties!$A$1:$D$1787,3,0)</f>
        <v>8.7499999999999994E-2</v>
      </c>
      <c r="S2140" s="10">
        <f>P2140*R2140</f>
        <v>6.0637499999999998</v>
      </c>
      <c r="T2140" s="17" t="str">
        <f>VLOOKUP(I2140,Counties!$A$1:$D$1787,4,0)</f>
        <v>Orange</v>
      </c>
      <c r="U2140" s="10">
        <f>G2140</f>
        <v>6.05</v>
      </c>
      <c r="V2140" s="10">
        <f>S2140-U2140</f>
        <v>1.3749999999999929E-2</v>
      </c>
    </row>
    <row r="2141" spans="1:22" hidden="1" x14ac:dyDescent="0.25">
      <c r="A2141" t="s">
        <v>12154</v>
      </c>
      <c r="B2141" t="s">
        <v>3320</v>
      </c>
      <c r="C2141" s="1">
        <v>44900</v>
      </c>
      <c r="D2141" s="1" t="s">
        <v>18</v>
      </c>
      <c r="E2141" s="2">
        <v>55.3</v>
      </c>
      <c r="F2141" s="2">
        <v>23.71</v>
      </c>
      <c r="G2141" s="2">
        <v>4.57</v>
      </c>
      <c r="H2141" s="2">
        <v>83.58</v>
      </c>
      <c r="I2141" t="s">
        <v>283</v>
      </c>
      <c r="J2141" t="s">
        <v>198</v>
      </c>
      <c r="K2141">
        <v>89511</v>
      </c>
      <c r="L2141" t="s">
        <v>43</v>
      </c>
      <c r="M2141" t="s">
        <v>3083</v>
      </c>
      <c r="N2141" t="s">
        <v>12151</v>
      </c>
      <c r="T2141"/>
    </row>
    <row r="2142" spans="1:22" hidden="1" x14ac:dyDescent="0.25">
      <c r="A2142" t="s">
        <v>12153</v>
      </c>
      <c r="B2142" t="s">
        <v>3321</v>
      </c>
      <c r="C2142" s="1">
        <v>44882</v>
      </c>
      <c r="D2142" s="1" t="s">
        <v>18</v>
      </c>
      <c r="E2142" s="2">
        <v>55.3</v>
      </c>
      <c r="F2142" s="2">
        <v>26.95</v>
      </c>
      <c r="G2142" s="2">
        <v>5.13</v>
      </c>
      <c r="H2142" s="2">
        <v>87.38</v>
      </c>
      <c r="I2142" t="s">
        <v>1111</v>
      </c>
      <c r="J2142" t="s">
        <v>203</v>
      </c>
      <c r="K2142">
        <v>60610</v>
      </c>
      <c r="L2142" t="s">
        <v>21</v>
      </c>
      <c r="M2142" t="s">
        <v>3083</v>
      </c>
      <c r="N2142" t="s">
        <v>12151</v>
      </c>
      <c r="T2142"/>
    </row>
    <row r="2143" spans="1:22" hidden="1" x14ac:dyDescent="0.25">
      <c r="A2143" t="s">
        <v>12153</v>
      </c>
      <c r="B2143" t="s">
        <v>3322</v>
      </c>
      <c r="C2143" s="1">
        <v>44893</v>
      </c>
      <c r="D2143" s="1" t="s">
        <v>18</v>
      </c>
      <c r="E2143" s="2">
        <v>69.3</v>
      </c>
      <c r="F2143" s="2">
        <v>35.11</v>
      </c>
      <c r="G2143" s="2">
        <v>8.36</v>
      </c>
      <c r="H2143" s="2">
        <v>112.77</v>
      </c>
      <c r="I2143" t="s">
        <v>3297</v>
      </c>
      <c r="J2143" t="s">
        <v>59</v>
      </c>
      <c r="K2143">
        <v>78633</v>
      </c>
      <c r="L2143" t="s">
        <v>21</v>
      </c>
      <c r="M2143" t="s">
        <v>3083</v>
      </c>
      <c r="N2143" t="s">
        <v>12151</v>
      </c>
      <c r="T2143"/>
    </row>
    <row r="2144" spans="1:22" hidden="1" x14ac:dyDescent="0.25">
      <c r="A2144" t="s">
        <v>12154</v>
      </c>
      <c r="B2144" t="s">
        <v>3323</v>
      </c>
      <c r="C2144" s="1">
        <v>44902</v>
      </c>
      <c r="D2144" s="1" t="s">
        <v>18</v>
      </c>
      <c r="E2144" s="2">
        <v>69.3</v>
      </c>
      <c r="F2144" s="2">
        <v>31.37</v>
      </c>
      <c r="G2144" s="2">
        <v>9.31</v>
      </c>
      <c r="H2144" s="2">
        <v>109.98</v>
      </c>
      <c r="I2144" t="s">
        <v>3324</v>
      </c>
      <c r="J2144" t="s">
        <v>33</v>
      </c>
      <c r="K2144">
        <v>32703</v>
      </c>
      <c r="L2144" t="s">
        <v>21</v>
      </c>
      <c r="M2144" t="s">
        <v>3083</v>
      </c>
      <c r="N2144" t="s">
        <v>12151</v>
      </c>
      <c r="T2144"/>
    </row>
    <row r="2145" spans="1:22" hidden="1" x14ac:dyDescent="0.25">
      <c r="A2145" t="s">
        <v>12154</v>
      </c>
      <c r="B2145" t="s">
        <v>3325</v>
      </c>
      <c r="C2145" s="1">
        <v>44909</v>
      </c>
      <c r="D2145" s="1" t="s">
        <v>18</v>
      </c>
      <c r="E2145" s="2">
        <v>41.3</v>
      </c>
      <c r="F2145" s="2">
        <v>26.95</v>
      </c>
      <c r="G2145" s="2">
        <v>6.31</v>
      </c>
      <c r="H2145" s="2">
        <v>74.56</v>
      </c>
      <c r="I2145" t="s">
        <v>3326</v>
      </c>
      <c r="J2145" t="s">
        <v>33</v>
      </c>
      <c r="K2145">
        <v>37919</v>
      </c>
      <c r="L2145" t="s">
        <v>21</v>
      </c>
      <c r="M2145" t="s">
        <v>3083</v>
      </c>
      <c r="N2145" t="s">
        <v>12151</v>
      </c>
      <c r="T2145"/>
    </row>
    <row r="2146" spans="1:22" x14ac:dyDescent="0.25">
      <c r="A2146" t="s">
        <v>12153</v>
      </c>
      <c r="B2146" t="s">
        <v>3327</v>
      </c>
      <c r="C2146" s="1">
        <v>44888</v>
      </c>
      <c r="D2146" s="1" t="s">
        <v>18</v>
      </c>
      <c r="E2146" s="2">
        <v>55.3</v>
      </c>
      <c r="F2146" s="2">
        <v>22.44</v>
      </c>
      <c r="G2146" s="2">
        <v>5.05</v>
      </c>
      <c r="H2146" s="2">
        <v>82.79</v>
      </c>
      <c r="I2146" t="s">
        <v>3193</v>
      </c>
      <c r="J2146" t="s">
        <v>52</v>
      </c>
      <c r="K2146">
        <v>95014</v>
      </c>
      <c r="L2146" t="s">
        <v>43</v>
      </c>
      <c r="M2146" t="s">
        <v>3083</v>
      </c>
      <c r="N2146" t="s">
        <v>12151</v>
      </c>
      <c r="O2146" t="s">
        <v>12166</v>
      </c>
      <c r="P2146" s="10">
        <f t="shared" ref="P2146:P2147" si="789">E2146</f>
        <v>55.3</v>
      </c>
      <c r="R2146" s="17">
        <f>VLOOKUP(I2146,Counties!$A$1:$D$1787,3,0)</f>
        <v>9.1300000000000006E-2</v>
      </c>
      <c r="S2146" s="10">
        <f t="shared" ref="S2146:S2147" si="790">P2146*R2146</f>
        <v>5.0488900000000001</v>
      </c>
      <c r="T2146" s="17" t="str">
        <f>VLOOKUP(I2146,Counties!$A$1:$D$1787,4,0)</f>
        <v>Santa Clara</v>
      </c>
      <c r="U2146" s="10">
        <f t="shared" ref="U2146:U2147" si="791">G2146</f>
        <v>5.05</v>
      </c>
      <c r="V2146" s="10">
        <f t="shared" ref="V2146:V2147" si="792">S2146-U2146</f>
        <v>-1.1099999999997223E-3</v>
      </c>
    </row>
    <row r="2147" spans="1:22" x14ac:dyDescent="0.25">
      <c r="A2147" t="s">
        <v>12154</v>
      </c>
      <c r="B2147" t="s">
        <v>3328</v>
      </c>
      <c r="C2147" s="1">
        <v>44902</v>
      </c>
      <c r="D2147" s="1" t="s">
        <v>18</v>
      </c>
      <c r="E2147" s="2">
        <v>69.3</v>
      </c>
      <c r="F2147" s="2">
        <v>28.55</v>
      </c>
      <c r="G2147" s="2">
        <v>6.24</v>
      </c>
      <c r="H2147" s="2">
        <v>104.09</v>
      </c>
      <c r="I2147" t="s">
        <v>3100</v>
      </c>
      <c r="J2147" t="s">
        <v>52</v>
      </c>
      <c r="K2147">
        <v>95033</v>
      </c>
      <c r="L2147" t="s">
        <v>43</v>
      </c>
      <c r="M2147" t="s">
        <v>3083</v>
      </c>
      <c r="N2147" t="s">
        <v>12151</v>
      </c>
      <c r="O2147" t="s">
        <v>12166</v>
      </c>
      <c r="P2147" s="10">
        <f t="shared" si="789"/>
        <v>69.3</v>
      </c>
      <c r="R2147" s="17">
        <f>VLOOKUP(I2147,Counties!$A$1:$D$1787,3,0)</f>
        <v>9.2499999999999999E-2</v>
      </c>
      <c r="S2147" s="10">
        <f t="shared" si="790"/>
        <v>6.4102499999999996</v>
      </c>
      <c r="T2147" s="17" t="str">
        <f>VLOOKUP(I2147,Counties!$A$1:$D$1787,4,0)</f>
        <v>Santa Clara</v>
      </c>
      <c r="U2147" s="10">
        <f t="shared" si="791"/>
        <v>6.24</v>
      </c>
      <c r="V2147" s="10">
        <f t="shared" si="792"/>
        <v>0.17024999999999935</v>
      </c>
    </row>
    <row r="2148" spans="1:22" hidden="1" x14ac:dyDescent="0.25">
      <c r="A2148" t="s">
        <v>12154</v>
      </c>
      <c r="B2148" t="s">
        <v>3329</v>
      </c>
      <c r="C2148" s="1">
        <v>44909</v>
      </c>
      <c r="D2148" s="1" t="s">
        <v>18</v>
      </c>
      <c r="E2148" s="2">
        <v>55.3</v>
      </c>
      <c r="F2148" s="2">
        <v>28.12</v>
      </c>
      <c r="G2148" s="2">
        <v>4.76</v>
      </c>
      <c r="H2148" s="2">
        <v>88.18</v>
      </c>
      <c r="I2148" t="s">
        <v>969</v>
      </c>
      <c r="J2148" t="s">
        <v>246</v>
      </c>
      <c r="K2148">
        <v>85050</v>
      </c>
      <c r="L2148" t="s">
        <v>21</v>
      </c>
      <c r="M2148" t="s">
        <v>3083</v>
      </c>
      <c r="N2148" t="s">
        <v>12151</v>
      </c>
      <c r="T2148"/>
    </row>
    <row r="2149" spans="1:22" hidden="1" x14ac:dyDescent="0.25">
      <c r="A2149" t="s">
        <v>12154</v>
      </c>
      <c r="B2149" t="s">
        <v>3330</v>
      </c>
      <c r="C2149" s="1">
        <v>44917</v>
      </c>
      <c r="D2149" s="1" t="s">
        <v>18</v>
      </c>
      <c r="E2149" s="2">
        <v>55.3</v>
      </c>
      <c r="F2149" s="2">
        <v>31.37</v>
      </c>
      <c r="G2149" s="2">
        <v>5.42</v>
      </c>
      <c r="H2149" s="2">
        <v>92.09</v>
      </c>
      <c r="I2149" t="s">
        <v>2788</v>
      </c>
      <c r="J2149" t="s">
        <v>203</v>
      </c>
      <c r="K2149">
        <v>60101</v>
      </c>
      <c r="L2149" t="s">
        <v>21</v>
      </c>
      <c r="M2149" t="s">
        <v>3083</v>
      </c>
      <c r="N2149" t="s">
        <v>12151</v>
      </c>
      <c r="T2149"/>
    </row>
    <row r="2150" spans="1:22" hidden="1" x14ac:dyDescent="0.25">
      <c r="A2150" t="s">
        <v>12154</v>
      </c>
      <c r="B2150" t="s">
        <v>3331</v>
      </c>
      <c r="C2150" s="1">
        <v>44909</v>
      </c>
      <c r="D2150" s="1" t="s">
        <v>18</v>
      </c>
      <c r="E2150" s="2">
        <v>69.3</v>
      </c>
      <c r="F2150" s="2">
        <v>32.200000000000003</v>
      </c>
      <c r="G2150" s="2">
        <v>0</v>
      </c>
      <c r="H2150" s="2">
        <v>101.5</v>
      </c>
      <c r="I2150" t="s">
        <v>36</v>
      </c>
      <c r="J2150" t="s">
        <v>277</v>
      </c>
      <c r="K2150">
        <v>80211</v>
      </c>
      <c r="L2150" t="s">
        <v>21</v>
      </c>
      <c r="M2150" t="s">
        <v>3083</v>
      </c>
      <c r="N2150" t="s">
        <v>12151</v>
      </c>
      <c r="T2150"/>
    </row>
    <row r="2151" spans="1:22" hidden="1" x14ac:dyDescent="0.25">
      <c r="A2151" t="s">
        <v>12154</v>
      </c>
      <c r="B2151" t="s">
        <v>3332</v>
      </c>
      <c r="C2151" s="1">
        <v>44907</v>
      </c>
      <c r="D2151" s="1" t="s">
        <v>18</v>
      </c>
      <c r="E2151" s="2">
        <v>69.3</v>
      </c>
      <c r="F2151" s="2">
        <v>38.96</v>
      </c>
      <c r="G2151" s="2">
        <v>0</v>
      </c>
      <c r="H2151" s="2">
        <v>108.26</v>
      </c>
      <c r="I2151" t="s">
        <v>3333</v>
      </c>
      <c r="J2151" t="s">
        <v>71</v>
      </c>
      <c r="K2151">
        <v>33756</v>
      </c>
      <c r="L2151" t="s">
        <v>43</v>
      </c>
      <c r="M2151" t="s">
        <v>3083</v>
      </c>
      <c r="N2151" t="s">
        <v>12151</v>
      </c>
      <c r="T2151"/>
    </row>
    <row r="2152" spans="1:22" hidden="1" x14ac:dyDescent="0.25">
      <c r="A2152" t="s">
        <v>12152</v>
      </c>
      <c r="B2152" t="s">
        <v>3334</v>
      </c>
      <c r="C2152" s="1">
        <v>44861</v>
      </c>
      <c r="D2152" s="1" t="s">
        <v>18</v>
      </c>
      <c r="E2152" s="2">
        <v>69.3</v>
      </c>
      <c r="F2152" s="2">
        <v>37.32</v>
      </c>
      <c r="G2152" s="2">
        <v>6.65</v>
      </c>
      <c r="H2152" s="2">
        <v>113.27</v>
      </c>
      <c r="I2152" t="s">
        <v>1111</v>
      </c>
      <c r="J2152" t="s">
        <v>203</v>
      </c>
      <c r="K2152">
        <v>60614</v>
      </c>
      <c r="L2152" t="s">
        <v>21</v>
      </c>
      <c r="M2152" t="s">
        <v>3083</v>
      </c>
      <c r="N2152" t="s">
        <v>12151</v>
      </c>
      <c r="T2152"/>
    </row>
    <row r="2153" spans="1:22" x14ac:dyDescent="0.25">
      <c r="A2153" t="s">
        <v>12152</v>
      </c>
      <c r="B2153" t="s">
        <v>3335</v>
      </c>
      <c r="C2153" s="1">
        <v>44865</v>
      </c>
      <c r="D2153" s="1" t="s">
        <v>18</v>
      </c>
      <c r="E2153" s="2">
        <v>34.299999999999997</v>
      </c>
      <c r="F2153" s="2">
        <v>25.4</v>
      </c>
      <c r="G2153" s="2">
        <v>3.13</v>
      </c>
      <c r="H2153" s="2">
        <v>62.83</v>
      </c>
      <c r="I2153" t="s">
        <v>3336</v>
      </c>
      <c r="J2153" t="s">
        <v>52</v>
      </c>
      <c r="K2153">
        <v>94022</v>
      </c>
      <c r="L2153" t="s">
        <v>43</v>
      </c>
      <c r="M2153" t="s">
        <v>3083</v>
      </c>
      <c r="N2153" t="s">
        <v>12151</v>
      </c>
      <c r="O2153" t="s">
        <v>12166</v>
      </c>
      <c r="P2153" s="10">
        <f t="shared" ref="P2153:P2154" si="793">E2153</f>
        <v>34.299999999999997</v>
      </c>
      <c r="R2153" s="17">
        <f>VLOOKUP(I2153,Counties!$A$1:$D$1787,3,0)</f>
        <v>9.1300000000000006E-2</v>
      </c>
      <c r="S2153" s="10">
        <f t="shared" ref="S2153:S2154" si="794">P2153*R2153</f>
        <v>3.1315900000000001</v>
      </c>
      <c r="T2153" s="17" t="str">
        <f>VLOOKUP(I2153,Counties!$A$1:$D$1787,4,0)</f>
        <v>Santa Clara</v>
      </c>
      <c r="U2153" s="10">
        <f t="shared" ref="U2153:U2154" si="795">G2153</f>
        <v>3.13</v>
      </c>
      <c r="V2153" s="10">
        <f t="shared" ref="V2153:V2154" si="796">S2153-U2153</f>
        <v>1.5900000000002024E-3</v>
      </c>
    </row>
    <row r="2154" spans="1:22" x14ac:dyDescent="0.25">
      <c r="A2154" t="s">
        <v>12152</v>
      </c>
      <c r="B2154" t="s">
        <v>3337</v>
      </c>
      <c r="C2154" s="1">
        <v>44846</v>
      </c>
      <c r="D2154" s="1" t="s">
        <v>18</v>
      </c>
      <c r="E2154" s="2">
        <v>55.3</v>
      </c>
      <c r="F2154" s="2">
        <v>25.4</v>
      </c>
      <c r="G2154" s="2">
        <v>5.19</v>
      </c>
      <c r="H2154" s="2">
        <v>85.89</v>
      </c>
      <c r="I2154" t="s">
        <v>370</v>
      </c>
      <c r="J2154" t="s">
        <v>52</v>
      </c>
      <c r="K2154">
        <v>95125</v>
      </c>
      <c r="L2154" t="s">
        <v>43</v>
      </c>
      <c r="M2154" t="s">
        <v>3083</v>
      </c>
      <c r="N2154" t="s">
        <v>12151</v>
      </c>
      <c r="O2154" t="s">
        <v>12166</v>
      </c>
      <c r="P2154" s="10">
        <f t="shared" si="793"/>
        <v>55.3</v>
      </c>
      <c r="R2154" s="17">
        <f>VLOOKUP(I2154,Counties!$A$1:$D$1787,3,0)</f>
        <v>9.3799999999999994E-2</v>
      </c>
      <c r="S2154" s="10">
        <f t="shared" si="794"/>
        <v>5.1871399999999994</v>
      </c>
      <c r="T2154" s="17" t="str">
        <f>VLOOKUP(I2154,Counties!$A$1:$D$1787,4,0)</f>
        <v>Santa Clara</v>
      </c>
      <c r="U2154" s="10">
        <f t="shared" si="795"/>
        <v>5.19</v>
      </c>
      <c r="V2154" s="10">
        <f t="shared" si="796"/>
        <v>-2.8600000000009729E-3</v>
      </c>
    </row>
    <row r="2155" spans="1:22" hidden="1" x14ac:dyDescent="0.25">
      <c r="A2155" t="s">
        <v>12154</v>
      </c>
      <c r="B2155" t="s">
        <v>3338</v>
      </c>
      <c r="C2155" s="1">
        <v>44914</v>
      </c>
      <c r="D2155" s="1" t="s">
        <v>18</v>
      </c>
      <c r="E2155" s="2">
        <v>69.3</v>
      </c>
      <c r="F2155" s="2">
        <v>35.380000000000003</v>
      </c>
      <c r="G2155" s="2">
        <v>6.93</v>
      </c>
      <c r="H2155" s="2">
        <v>111.61</v>
      </c>
      <c r="I2155" t="s">
        <v>3339</v>
      </c>
      <c r="J2155" t="s">
        <v>78</v>
      </c>
      <c r="K2155">
        <v>8757</v>
      </c>
      <c r="L2155" t="s">
        <v>21</v>
      </c>
      <c r="M2155" t="s">
        <v>3083</v>
      </c>
      <c r="N2155" t="s">
        <v>12151</v>
      </c>
      <c r="T2155"/>
    </row>
    <row r="2156" spans="1:22" hidden="1" x14ac:dyDescent="0.25">
      <c r="A2156" t="s">
        <v>12152</v>
      </c>
      <c r="B2156" t="s">
        <v>3340</v>
      </c>
      <c r="C2156" s="1">
        <v>44853</v>
      </c>
      <c r="D2156" s="1" t="s">
        <v>18</v>
      </c>
      <c r="E2156" s="2">
        <v>55.3</v>
      </c>
      <c r="F2156" s="2">
        <v>24.98</v>
      </c>
      <c r="G2156" s="2">
        <v>0</v>
      </c>
      <c r="H2156" s="2">
        <v>80.28</v>
      </c>
      <c r="I2156" t="s">
        <v>1625</v>
      </c>
      <c r="J2156" t="s">
        <v>277</v>
      </c>
      <c r="K2156">
        <v>80403</v>
      </c>
      <c r="L2156" t="s">
        <v>43</v>
      </c>
      <c r="M2156" t="s">
        <v>3083</v>
      </c>
      <c r="N2156" t="s">
        <v>12151</v>
      </c>
      <c r="T2156"/>
    </row>
    <row r="2157" spans="1:22" hidden="1" x14ac:dyDescent="0.25">
      <c r="A2157" t="s">
        <v>12154</v>
      </c>
      <c r="B2157" t="s">
        <v>3341</v>
      </c>
      <c r="C2157" s="1">
        <v>44915</v>
      </c>
      <c r="D2157" s="1" t="s">
        <v>18</v>
      </c>
      <c r="E2157" s="2">
        <v>69.3</v>
      </c>
      <c r="F2157" s="2">
        <v>38.96</v>
      </c>
      <c r="G2157" s="2">
        <v>0</v>
      </c>
      <c r="H2157" s="2">
        <v>108.26</v>
      </c>
      <c r="I2157" t="s">
        <v>1176</v>
      </c>
      <c r="J2157" t="s">
        <v>71</v>
      </c>
      <c r="K2157">
        <v>34108</v>
      </c>
      <c r="L2157" t="s">
        <v>43</v>
      </c>
      <c r="M2157" t="s">
        <v>3083</v>
      </c>
      <c r="N2157" t="s">
        <v>12151</v>
      </c>
      <c r="T2157"/>
    </row>
    <row r="2158" spans="1:22" x14ac:dyDescent="0.25">
      <c r="A2158" t="s">
        <v>12153</v>
      </c>
      <c r="B2158" t="s">
        <v>3342</v>
      </c>
      <c r="C2158" s="1">
        <v>44893</v>
      </c>
      <c r="D2158" s="1" t="s">
        <v>18</v>
      </c>
      <c r="E2158" s="2">
        <v>69.3</v>
      </c>
      <c r="F2158" s="2">
        <v>25.4</v>
      </c>
      <c r="G2158" s="2">
        <v>7.45</v>
      </c>
      <c r="H2158" s="2">
        <v>102.15</v>
      </c>
      <c r="I2158" t="s">
        <v>948</v>
      </c>
      <c r="J2158" t="s">
        <v>52</v>
      </c>
      <c r="K2158">
        <v>94587</v>
      </c>
      <c r="L2158" t="s">
        <v>43</v>
      </c>
      <c r="M2158" t="s">
        <v>3083</v>
      </c>
      <c r="N2158" t="s">
        <v>12151</v>
      </c>
      <c r="O2158" t="s">
        <v>12166</v>
      </c>
      <c r="P2158" s="10">
        <f t="shared" ref="P2158:P2161" si="797">E2158</f>
        <v>69.3</v>
      </c>
      <c r="R2158" s="17">
        <f>VLOOKUP(I2158,Counties!$A$1:$D$1787,3,0)</f>
        <v>0.1075</v>
      </c>
      <c r="S2158" s="10">
        <f t="shared" ref="S2158:S2161" si="798">P2158*R2158</f>
        <v>7.4497499999999999</v>
      </c>
      <c r="T2158" s="17" t="str">
        <f>VLOOKUP(I2158,Counties!$A$1:$D$1787,4,0)</f>
        <v>Alameda</v>
      </c>
      <c r="U2158" s="10">
        <f t="shared" ref="U2158:U2161" si="799">G2158</f>
        <v>7.45</v>
      </c>
      <c r="V2158" s="10">
        <f t="shared" ref="V2158:V2161" si="800">S2158-U2158</f>
        <v>-2.5000000000030553E-4</v>
      </c>
    </row>
    <row r="2159" spans="1:22" x14ac:dyDescent="0.25">
      <c r="A2159" t="s">
        <v>12154</v>
      </c>
      <c r="B2159" t="s">
        <v>3343</v>
      </c>
      <c r="C2159" s="1">
        <v>44901</v>
      </c>
      <c r="D2159" s="1" t="s">
        <v>18</v>
      </c>
      <c r="E2159" s="2">
        <v>55.3</v>
      </c>
      <c r="F2159" s="2">
        <v>22.44</v>
      </c>
      <c r="G2159" s="2">
        <v>4.7</v>
      </c>
      <c r="H2159" s="2">
        <v>82.44</v>
      </c>
      <c r="I2159" t="s">
        <v>1325</v>
      </c>
      <c r="J2159" t="s">
        <v>52</v>
      </c>
      <c r="K2159">
        <v>95448</v>
      </c>
      <c r="L2159" t="s">
        <v>43</v>
      </c>
      <c r="M2159" t="s">
        <v>3083</v>
      </c>
      <c r="N2159" t="s">
        <v>12151</v>
      </c>
      <c r="O2159" t="s">
        <v>12166</v>
      </c>
      <c r="P2159" s="10">
        <f t="shared" si="797"/>
        <v>55.3</v>
      </c>
      <c r="R2159" s="17">
        <f>VLOOKUP(I2159,Counties!$A$1:$D$1787,3,0)</f>
        <v>0.09</v>
      </c>
      <c r="S2159" s="10">
        <f t="shared" si="798"/>
        <v>4.9769999999999994</v>
      </c>
      <c r="T2159" s="17" t="str">
        <f>VLOOKUP(I2159,Counties!$A$1:$D$1787,4,0)</f>
        <v>Sonoma</v>
      </c>
      <c r="U2159" s="10">
        <f t="shared" si="799"/>
        <v>4.7</v>
      </c>
      <c r="V2159" s="10">
        <f t="shared" si="800"/>
        <v>0.27699999999999925</v>
      </c>
    </row>
    <row r="2160" spans="1:22" x14ac:dyDescent="0.25">
      <c r="A2160" t="s">
        <v>12152</v>
      </c>
      <c r="B2160" t="s">
        <v>3344</v>
      </c>
      <c r="C2160" s="1">
        <v>44855</v>
      </c>
      <c r="D2160" s="1" t="s">
        <v>18</v>
      </c>
      <c r="E2160" s="2">
        <v>55.3</v>
      </c>
      <c r="F2160" s="2">
        <v>25.4</v>
      </c>
      <c r="G2160" s="2">
        <v>4.29</v>
      </c>
      <c r="H2160" s="2">
        <v>84.99</v>
      </c>
      <c r="I2160" t="s">
        <v>822</v>
      </c>
      <c r="J2160" t="s">
        <v>52</v>
      </c>
      <c r="K2160">
        <v>94559</v>
      </c>
      <c r="L2160" t="s">
        <v>43</v>
      </c>
      <c r="M2160" t="s">
        <v>3083</v>
      </c>
      <c r="N2160" t="s">
        <v>12151</v>
      </c>
      <c r="O2160" t="s">
        <v>12166</v>
      </c>
      <c r="P2160" s="10">
        <f t="shared" si="797"/>
        <v>55.3</v>
      </c>
      <c r="R2160" s="17">
        <f>VLOOKUP(I2160,Counties!$A$1:$D$1787,3,0)</f>
        <v>7.7499999999999999E-2</v>
      </c>
      <c r="S2160" s="10">
        <f t="shared" si="798"/>
        <v>4.2857500000000002</v>
      </c>
      <c r="T2160" s="17" t="str">
        <f>VLOOKUP(I2160,Counties!$A$1:$D$1787,4,0)</f>
        <v>Napa</v>
      </c>
      <c r="U2160" s="10">
        <f t="shared" si="799"/>
        <v>4.29</v>
      </c>
      <c r="V2160" s="10">
        <f t="shared" si="800"/>
        <v>-4.249999999999865E-3</v>
      </c>
    </row>
    <row r="2161" spans="1:22" x14ac:dyDescent="0.25">
      <c r="A2161" t="s">
        <v>12154</v>
      </c>
      <c r="B2161" t="s">
        <v>3345</v>
      </c>
      <c r="C2161" s="1">
        <v>44915</v>
      </c>
      <c r="D2161" s="1" t="s">
        <v>18</v>
      </c>
      <c r="E2161" s="2">
        <v>41.3</v>
      </c>
      <c r="F2161" s="2">
        <v>22.44</v>
      </c>
      <c r="G2161" s="2">
        <v>3.45</v>
      </c>
      <c r="H2161" s="2">
        <v>67.19</v>
      </c>
      <c r="I2161" t="s">
        <v>3285</v>
      </c>
      <c r="J2161" t="s">
        <v>52</v>
      </c>
      <c r="K2161">
        <v>93730</v>
      </c>
      <c r="L2161" t="s">
        <v>43</v>
      </c>
      <c r="M2161" t="s">
        <v>3083</v>
      </c>
      <c r="N2161" t="s">
        <v>12151</v>
      </c>
      <c r="O2161" t="s">
        <v>12166</v>
      </c>
      <c r="P2161" s="10">
        <f t="shared" si="797"/>
        <v>41.3</v>
      </c>
      <c r="R2161" s="17">
        <f>VLOOKUP(I2161,Counties!$A$1:$D$1787,3,0)</f>
        <v>8.3500000000000005E-2</v>
      </c>
      <c r="S2161" s="10">
        <f t="shared" si="798"/>
        <v>3.44855</v>
      </c>
      <c r="T2161" s="17" t="str">
        <f>VLOOKUP(I2161,Counties!$A$1:$D$1787,4,0)</f>
        <v>Fresno</v>
      </c>
      <c r="U2161" s="10">
        <f t="shared" si="799"/>
        <v>3.45</v>
      </c>
      <c r="V2161" s="10">
        <f t="shared" si="800"/>
        <v>-1.4500000000001734E-3</v>
      </c>
    </row>
    <row r="2162" spans="1:22" hidden="1" x14ac:dyDescent="0.25">
      <c r="A2162" t="s">
        <v>12154</v>
      </c>
      <c r="B2162" t="s">
        <v>3346</v>
      </c>
      <c r="C2162" s="1">
        <v>44902</v>
      </c>
      <c r="D2162" s="1" t="s">
        <v>18</v>
      </c>
      <c r="E2162" s="2">
        <v>69.3</v>
      </c>
      <c r="F2162" s="2">
        <v>26.6</v>
      </c>
      <c r="G2162" s="2">
        <v>0</v>
      </c>
      <c r="H2162" s="2">
        <v>95.9</v>
      </c>
      <c r="I2162" t="s">
        <v>1730</v>
      </c>
      <c r="J2162" t="s">
        <v>577</v>
      </c>
      <c r="K2162">
        <v>97703</v>
      </c>
      <c r="L2162" t="s">
        <v>43</v>
      </c>
      <c r="M2162" t="s">
        <v>3083</v>
      </c>
      <c r="N2162" t="s">
        <v>12151</v>
      </c>
      <c r="T2162"/>
    </row>
    <row r="2163" spans="1:22" hidden="1" x14ac:dyDescent="0.25">
      <c r="A2163" t="s">
        <v>12154</v>
      </c>
      <c r="B2163" t="s">
        <v>3347</v>
      </c>
      <c r="C2163" s="1">
        <v>44917</v>
      </c>
      <c r="D2163" s="1" t="s">
        <v>18</v>
      </c>
      <c r="E2163" s="2">
        <v>41.3</v>
      </c>
      <c r="F2163" s="2">
        <v>25.74</v>
      </c>
      <c r="G2163" s="2">
        <v>5.36</v>
      </c>
      <c r="H2163" s="2">
        <v>72.400000000000006</v>
      </c>
      <c r="I2163" t="s">
        <v>319</v>
      </c>
      <c r="J2163" t="s">
        <v>59</v>
      </c>
      <c r="K2163">
        <v>77469</v>
      </c>
      <c r="L2163" t="s">
        <v>21</v>
      </c>
      <c r="M2163" t="s">
        <v>3083</v>
      </c>
      <c r="N2163" t="s">
        <v>12151</v>
      </c>
      <c r="T2163"/>
    </row>
    <row r="2164" spans="1:22" x14ac:dyDescent="0.25">
      <c r="A2164" t="s">
        <v>12152</v>
      </c>
      <c r="B2164" t="s">
        <v>3348</v>
      </c>
      <c r="C2164" s="1">
        <v>44855</v>
      </c>
      <c r="D2164" s="1" t="s">
        <v>18</v>
      </c>
      <c r="E2164" s="2">
        <v>55.3</v>
      </c>
      <c r="F2164" s="2">
        <v>22.44</v>
      </c>
      <c r="G2164" s="2">
        <v>4.29</v>
      </c>
      <c r="H2164" s="2">
        <v>82.03</v>
      </c>
      <c r="I2164" t="s">
        <v>3349</v>
      </c>
      <c r="J2164" t="s">
        <v>52</v>
      </c>
      <c r="K2164">
        <v>92625</v>
      </c>
      <c r="L2164" t="s">
        <v>43</v>
      </c>
      <c r="M2164" t="s">
        <v>3083</v>
      </c>
      <c r="N2164" t="s">
        <v>12151</v>
      </c>
      <c r="O2164" t="s">
        <v>12166</v>
      </c>
      <c r="P2164" s="10">
        <f>E2164</f>
        <v>55.3</v>
      </c>
      <c r="R2164" s="17">
        <f>VLOOKUP(I2164,Counties!$A$1:$D$1787,3,0)</f>
        <v>7.7499999999999999E-2</v>
      </c>
      <c r="S2164" s="10">
        <f>P2164*R2164</f>
        <v>4.2857500000000002</v>
      </c>
      <c r="T2164" s="17" t="str">
        <f>VLOOKUP(I2164,Counties!$A$1:$D$1787,4,0)</f>
        <v>Orange</v>
      </c>
      <c r="U2164" s="10">
        <f>G2164</f>
        <v>4.29</v>
      </c>
      <c r="V2164" s="10">
        <f>S2164-U2164</f>
        <v>-4.249999999999865E-3</v>
      </c>
    </row>
    <row r="2165" spans="1:22" hidden="1" x14ac:dyDescent="0.25">
      <c r="A2165" t="s">
        <v>12152</v>
      </c>
      <c r="B2165" t="s">
        <v>3350</v>
      </c>
      <c r="C2165" s="1">
        <v>44852</v>
      </c>
      <c r="D2165" s="1" t="s">
        <v>18</v>
      </c>
      <c r="E2165" s="2">
        <v>55.3</v>
      </c>
      <c r="F2165" s="2">
        <v>31.37</v>
      </c>
      <c r="G2165" s="2">
        <v>5.42</v>
      </c>
      <c r="H2165" s="2">
        <v>92.09</v>
      </c>
      <c r="I2165" t="s">
        <v>3351</v>
      </c>
      <c r="J2165" t="s">
        <v>203</v>
      </c>
      <c r="K2165">
        <v>60067</v>
      </c>
      <c r="L2165" t="s">
        <v>21</v>
      </c>
      <c r="M2165" t="s">
        <v>3083</v>
      </c>
      <c r="N2165" t="s">
        <v>12151</v>
      </c>
      <c r="T2165"/>
    </row>
    <row r="2166" spans="1:22" x14ac:dyDescent="0.25">
      <c r="A2166" t="s">
        <v>12153</v>
      </c>
      <c r="B2166" t="s">
        <v>3352</v>
      </c>
      <c r="C2166" s="1">
        <v>44893</v>
      </c>
      <c r="D2166" s="1" t="s">
        <v>18</v>
      </c>
      <c r="E2166" s="2">
        <v>69.3</v>
      </c>
      <c r="F2166" s="2">
        <v>28.55</v>
      </c>
      <c r="G2166" s="2">
        <v>5.37</v>
      </c>
      <c r="H2166" s="2">
        <v>103.22</v>
      </c>
      <c r="I2166" t="s">
        <v>13549</v>
      </c>
      <c r="J2166" t="s">
        <v>52</v>
      </c>
      <c r="K2166">
        <v>92657</v>
      </c>
      <c r="L2166" t="s">
        <v>43</v>
      </c>
      <c r="M2166" t="s">
        <v>3083</v>
      </c>
      <c r="N2166" t="s">
        <v>12151</v>
      </c>
      <c r="O2166" t="s">
        <v>12166</v>
      </c>
      <c r="P2166" s="10">
        <f>E2166</f>
        <v>69.3</v>
      </c>
      <c r="R2166" s="17">
        <f>VLOOKUP(I2166,Counties!$A$1:$D$1787,3,0)</f>
        <v>7.7499999999999999E-2</v>
      </c>
      <c r="S2166" s="10">
        <f>P2166*R2166</f>
        <v>5.3707500000000001</v>
      </c>
      <c r="T2166" s="17" t="str">
        <f>VLOOKUP(I2166,Counties!$A$1:$D$1787,4,0)</f>
        <v>Orange</v>
      </c>
      <c r="U2166" s="10">
        <f>G2166</f>
        <v>5.37</v>
      </c>
      <c r="V2166" s="10">
        <f>S2166-U2166</f>
        <v>7.5000000000002842E-4</v>
      </c>
    </row>
    <row r="2167" spans="1:22" hidden="1" x14ac:dyDescent="0.25">
      <c r="A2167" t="s">
        <v>12152</v>
      </c>
      <c r="B2167" t="s">
        <v>3353</v>
      </c>
      <c r="C2167" s="1">
        <v>44861</v>
      </c>
      <c r="D2167" s="1" t="s">
        <v>18</v>
      </c>
      <c r="E2167" s="2">
        <v>69.3</v>
      </c>
      <c r="F2167" s="2">
        <v>35.380000000000003</v>
      </c>
      <c r="G2167" s="2">
        <v>6.93</v>
      </c>
      <c r="H2167" s="2">
        <v>111.61</v>
      </c>
      <c r="I2167" t="s">
        <v>3354</v>
      </c>
      <c r="J2167" t="s">
        <v>78</v>
      </c>
      <c r="K2167">
        <v>8075</v>
      </c>
      <c r="L2167" t="s">
        <v>21</v>
      </c>
      <c r="M2167" t="s">
        <v>3083</v>
      </c>
      <c r="N2167" t="s">
        <v>12151</v>
      </c>
      <c r="T2167"/>
    </row>
    <row r="2168" spans="1:22" x14ac:dyDescent="0.25">
      <c r="A2168" t="s">
        <v>12153</v>
      </c>
      <c r="B2168" t="s">
        <v>3355</v>
      </c>
      <c r="C2168" s="1">
        <v>44866</v>
      </c>
      <c r="D2168" s="1" t="s">
        <v>18</v>
      </c>
      <c r="E2168" s="2">
        <v>69.3</v>
      </c>
      <c r="F2168" s="2">
        <v>28.55</v>
      </c>
      <c r="G2168" s="2">
        <v>6.06</v>
      </c>
      <c r="H2168" s="2">
        <v>103.91</v>
      </c>
      <c r="I2168" t="s">
        <v>1257</v>
      </c>
      <c r="J2168" t="s">
        <v>52</v>
      </c>
      <c r="K2168">
        <v>93105</v>
      </c>
      <c r="L2168" t="s">
        <v>43</v>
      </c>
      <c r="M2168" t="s">
        <v>3083</v>
      </c>
      <c r="N2168" t="s">
        <v>12151</v>
      </c>
      <c r="O2168" t="s">
        <v>12166</v>
      </c>
      <c r="P2168" s="10">
        <f>E2168</f>
        <v>69.3</v>
      </c>
      <c r="R2168" s="17">
        <f>VLOOKUP(I2168,Counties!$A$1:$D$1787,3,0)</f>
        <v>8.7499999999999994E-2</v>
      </c>
      <c r="S2168" s="10">
        <f>P2168*R2168</f>
        <v>6.0637499999999998</v>
      </c>
      <c r="T2168" s="17" t="str">
        <f>VLOOKUP(I2168,Counties!$A$1:$D$1787,4,0)</f>
        <v>Santa Barbara</v>
      </c>
      <c r="U2168" s="10">
        <f>G2168</f>
        <v>6.06</v>
      </c>
      <c r="V2168" s="10">
        <f>S2168-U2168</f>
        <v>3.7500000000001421E-3</v>
      </c>
    </row>
    <row r="2169" spans="1:22" hidden="1" x14ac:dyDescent="0.25">
      <c r="A2169" t="s">
        <v>12152</v>
      </c>
      <c r="B2169" t="s">
        <v>3356</v>
      </c>
      <c r="C2169" s="1">
        <v>44854</v>
      </c>
      <c r="D2169" s="1" t="s">
        <v>18</v>
      </c>
      <c r="E2169" s="2">
        <v>55.3</v>
      </c>
      <c r="F2169" s="2">
        <v>28.57</v>
      </c>
      <c r="G2169" s="2">
        <v>5.0199999999999996</v>
      </c>
      <c r="H2169" s="2">
        <v>88.89</v>
      </c>
      <c r="I2169" t="s">
        <v>1114</v>
      </c>
      <c r="J2169" t="s">
        <v>46</v>
      </c>
      <c r="K2169">
        <v>30062</v>
      </c>
      <c r="L2169" t="s">
        <v>21</v>
      </c>
      <c r="M2169" t="s">
        <v>3083</v>
      </c>
      <c r="N2169" t="s">
        <v>12151</v>
      </c>
      <c r="T2169"/>
    </row>
    <row r="2170" spans="1:22" hidden="1" x14ac:dyDescent="0.25">
      <c r="A2170" t="s">
        <v>12154</v>
      </c>
      <c r="B2170" t="s">
        <v>3357</v>
      </c>
      <c r="C2170" s="1">
        <v>44903</v>
      </c>
      <c r="D2170" s="1" t="s">
        <v>18</v>
      </c>
      <c r="E2170" s="2">
        <v>37.1</v>
      </c>
      <c r="F2170" s="2">
        <v>35.380000000000003</v>
      </c>
      <c r="G2170" s="2">
        <v>6.43</v>
      </c>
      <c r="H2170" s="2">
        <v>78.91</v>
      </c>
      <c r="I2170" t="s">
        <v>923</v>
      </c>
      <c r="J2170" t="s">
        <v>39</v>
      </c>
      <c r="K2170">
        <v>10075</v>
      </c>
      <c r="L2170" t="s">
        <v>43</v>
      </c>
      <c r="M2170" t="s">
        <v>3083</v>
      </c>
      <c r="N2170" t="s">
        <v>12151</v>
      </c>
      <c r="T2170"/>
    </row>
    <row r="2171" spans="1:22" x14ac:dyDescent="0.25">
      <c r="A2171" t="s">
        <v>12152</v>
      </c>
      <c r="B2171" t="s">
        <v>3358</v>
      </c>
      <c r="C2171" s="1">
        <v>44841</v>
      </c>
      <c r="D2171" s="1" t="s">
        <v>18</v>
      </c>
      <c r="E2171" s="2">
        <v>69.3</v>
      </c>
      <c r="F2171" s="2">
        <v>28.55</v>
      </c>
      <c r="G2171" s="2">
        <v>5.37</v>
      </c>
      <c r="H2171" s="2">
        <v>103.22</v>
      </c>
      <c r="I2171" t="s">
        <v>3359</v>
      </c>
      <c r="J2171" t="s">
        <v>52</v>
      </c>
      <c r="K2171">
        <v>92011</v>
      </c>
      <c r="L2171" t="s">
        <v>43</v>
      </c>
      <c r="M2171" t="s">
        <v>3083</v>
      </c>
      <c r="N2171" t="s">
        <v>12151</v>
      </c>
      <c r="O2171" t="s">
        <v>12166</v>
      </c>
      <c r="P2171" s="10">
        <f>E2171</f>
        <v>69.3</v>
      </c>
      <c r="R2171" s="17">
        <f>VLOOKUP(I2171,Counties!$A$1:$D$1787,3,0)</f>
        <v>7.7499999999999999E-2</v>
      </c>
      <c r="S2171" s="10">
        <f>P2171*R2171</f>
        <v>5.3707500000000001</v>
      </c>
      <c r="T2171" s="17" t="str">
        <f>VLOOKUP(I2171,Counties!$A$1:$D$1787,4,0)</f>
        <v>San Diego</v>
      </c>
      <c r="U2171" s="10">
        <f>G2171</f>
        <v>5.37</v>
      </c>
      <c r="V2171" s="10">
        <f>S2171-U2171</f>
        <v>7.5000000000002842E-4</v>
      </c>
    </row>
    <row r="2172" spans="1:22" hidden="1" x14ac:dyDescent="0.25">
      <c r="A2172" t="s">
        <v>12154</v>
      </c>
      <c r="B2172" t="s">
        <v>3360</v>
      </c>
      <c r="C2172" s="1">
        <v>44909</v>
      </c>
      <c r="D2172" s="1" t="s">
        <v>18</v>
      </c>
      <c r="E2172" s="2">
        <v>69.3</v>
      </c>
      <c r="F2172" s="2">
        <v>35.380000000000003</v>
      </c>
      <c r="G2172" s="2">
        <v>2.2599999999999998</v>
      </c>
      <c r="H2172" s="2">
        <v>106.94</v>
      </c>
      <c r="I2172" t="s">
        <v>3361</v>
      </c>
      <c r="J2172" t="s">
        <v>265</v>
      </c>
      <c r="K2172">
        <v>2767</v>
      </c>
      <c r="L2172" t="s">
        <v>43</v>
      </c>
      <c r="M2172" t="s">
        <v>3083</v>
      </c>
      <c r="N2172" t="s">
        <v>12151</v>
      </c>
      <c r="T2172"/>
    </row>
    <row r="2173" spans="1:22" x14ac:dyDescent="0.25">
      <c r="A2173" t="s">
        <v>12153</v>
      </c>
      <c r="B2173" t="s">
        <v>3362</v>
      </c>
      <c r="C2173" s="1">
        <v>44893</v>
      </c>
      <c r="D2173" s="1" t="s">
        <v>18</v>
      </c>
      <c r="E2173" s="2">
        <v>69.3</v>
      </c>
      <c r="F2173" s="2">
        <v>28.55</v>
      </c>
      <c r="G2173" s="2">
        <v>6.51</v>
      </c>
      <c r="H2173" s="2">
        <v>104.36</v>
      </c>
      <c r="I2173" t="s">
        <v>370</v>
      </c>
      <c r="J2173" t="s">
        <v>52</v>
      </c>
      <c r="K2173">
        <v>95118</v>
      </c>
      <c r="L2173" t="s">
        <v>43</v>
      </c>
      <c r="M2173" t="s">
        <v>3083</v>
      </c>
      <c r="N2173" t="s">
        <v>12151</v>
      </c>
      <c r="O2173" t="s">
        <v>12166</v>
      </c>
      <c r="P2173" s="10">
        <f>E2173</f>
        <v>69.3</v>
      </c>
      <c r="R2173" s="17">
        <f>VLOOKUP(I2173,Counties!$A$1:$D$1787,3,0)</f>
        <v>9.3799999999999994E-2</v>
      </c>
      <c r="S2173" s="10">
        <f>P2173*R2173</f>
        <v>6.5003399999999996</v>
      </c>
      <c r="T2173" s="17" t="str">
        <f>VLOOKUP(I2173,Counties!$A$1:$D$1787,4,0)</f>
        <v>Santa Clara</v>
      </c>
      <c r="U2173" s="10">
        <f>G2173</f>
        <v>6.51</v>
      </c>
      <c r="V2173" s="10">
        <f>S2173-U2173</f>
        <v>-9.660000000000224E-3</v>
      </c>
    </row>
    <row r="2174" spans="1:22" hidden="1" x14ac:dyDescent="0.25">
      <c r="A2174" t="s">
        <v>12153</v>
      </c>
      <c r="B2174" t="s">
        <v>3363</v>
      </c>
      <c r="C2174" s="1">
        <v>44893</v>
      </c>
      <c r="D2174" s="1" t="s">
        <v>18</v>
      </c>
      <c r="E2174" s="2">
        <v>69.3</v>
      </c>
      <c r="F2174" s="2">
        <v>29.52</v>
      </c>
      <c r="G2174" s="2">
        <v>5.82</v>
      </c>
      <c r="H2174" s="2">
        <v>104.64</v>
      </c>
      <c r="I2174" t="s">
        <v>1448</v>
      </c>
      <c r="J2174" t="s">
        <v>198</v>
      </c>
      <c r="K2174">
        <v>89052</v>
      </c>
      <c r="L2174" t="s">
        <v>43</v>
      </c>
      <c r="M2174" t="s">
        <v>3083</v>
      </c>
      <c r="N2174" t="s">
        <v>12151</v>
      </c>
      <c r="T2174"/>
    </row>
    <row r="2175" spans="1:22" hidden="1" x14ac:dyDescent="0.25">
      <c r="A2175" t="s">
        <v>12154</v>
      </c>
      <c r="B2175" t="s">
        <v>3364</v>
      </c>
      <c r="C2175" s="1">
        <v>44904</v>
      </c>
      <c r="D2175" s="1" t="s">
        <v>18</v>
      </c>
      <c r="E2175" s="2">
        <v>69.3</v>
      </c>
      <c r="F2175" s="2">
        <v>37.32</v>
      </c>
      <c r="G2175" s="2">
        <v>11.26</v>
      </c>
      <c r="H2175" s="2">
        <v>117.88</v>
      </c>
      <c r="I2175" t="s">
        <v>3365</v>
      </c>
      <c r="J2175" t="s">
        <v>131</v>
      </c>
      <c r="K2175">
        <v>72712</v>
      </c>
      <c r="L2175" t="s">
        <v>43</v>
      </c>
      <c r="M2175" t="s">
        <v>3083</v>
      </c>
      <c r="N2175" t="s">
        <v>12151</v>
      </c>
      <c r="T2175"/>
    </row>
    <row r="2176" spans="1:22" hidden="1" x14ac:dyDescent="0.25">
      <c r="A2176" t="s">
        <v>12154</v>
      </c>
      <c r="B2176" t="s">
        <v>3366</v>
      </c>
      <c r="C2176" s="1">
        <v>44909</v>
      </c>
      <c r="D2176" s="1" t="s">
        <v>18</v>
      </c>
      <c r="E2176" s="2">
        <v>61.53</v>
      </c>
      <c r="F2176" s="2">
        <v>35.380000000000003</v>
      </c>
      <c r="G2176" s="2">
        <v>0</v>
      </c>
      <c r="H2176" s="2">
        <v>96.91</v>
      </c>
      <c r="I2176" t="s">
        <v>3367</v>
      </c>
      <c r="J2176" t="s">
        <v>71</v>
      </c>
      <c r="K2176">
        <v>33308</v>
      </c>
      <c r="L2176" t="s">
        <v>43</v>
      </c>
      <c r="M2176" t="s">
        <v>3083</v>
      </c>
      <c r="N2176" t="s">
        <v>12151</v>
      </c>
      <c r="T2176"/>
    </row>
    <row r="2177" spans="1:22" hidden="1" x14ac:dyDescent="0.25">
      <c r="A2177" t="s">
        <v>12152</v>
      </c>
      <c r="B2177" t="s">
        <v>3368</v>
      </c>
      <c r="C2177" s="1">
        <v>44862</v>
      </c>
      <c r="D2177" s="1" t="s">
        <v>54</v>
      </c>
      <c r="E2177" s="2">
        <v>-48.3</v>
      </c>
      <c r="F2177" s="2">
        <v>-29.58</v>
      </c>
      <c r="G2177" s="2">
        <v>-6.23</v>
      </c>
      <c r="H2177" s="2">
        <v>-84.11</v>
      </c>
      <c r="I2177" t="s">
        <v>1126</v>
      </c>
      <c r="J2177" t="s">
        <v>59</v>
      </c>
      <c r="K2177">
        <v>75201</v>
      </c>
      <c r="L2177" t="s">
        <v>43</v>
      </c>
      <c r="M2177" t="s">
        <v>3083</v>
      </c>
      <c r="N2177" t="s">
        <v>12151</v>
      </c>
      <c r="T2177"/>
    </row>
    <row r="2178" spans="1:22" x14ac:dyDescent="0.25">
      <c r="A2178" t="s">
        <v>12154</v>
      </c>
      <c r="B2178" t="s">
        <v>3369</v>
      </c>
      <c r="C2178" s="1">
        <v>44910</v>
      </c>
      <c r="D2178" s="1" t="s">
        <v>18</v>
      </c>
      <c r="E2178" s="2">
        <v>55.3</v>
      </c>
      <c r="F2178" s="2">
        <v>22.44</v>
      </c>
      <c r="G2178" s="2">
        <v>4.29</v>
      </c>
      <c r="H2178" s="2">
        <v>82.03</v>
      </c>
      <c r="I2178" t="s">
        <v>1758</v>
      </c>
      <c r="J2178" t="s">
        <v>52</v>
      </c>
      <c r="K2178">
        <v>92037</v>
      </c>
      <c r="L2178" t="s">
        <v>43</v>
      </c>
      <c r="M2178" t="s">
        <v>3083</v>
      </c>
      <c r="N2178" t="s">
        <v>12151</v>
      </c>
      <c r="O2178" t="s">
        <v>12166</v>
      </c>
      <c r="P2178" s="10">
        <f>E2178</f>
        <v>55.3</v>
      </c>
      <c r="R2178" s="17">
        <f>VLOOKUP(I2178,Counties!$A$1:$D$1787,3,0)</f>
        <v>7.7499999999999999E-2</v>
      </c>
      <c r="S2178" s="10">
        <f>P2178*R2178</f>
        <v>4.2857500000000002</v>
      </c>
      <c r="T2178" s="17" t="str">
        <f>VLOOKUP(I2178,Counties!$A$1:$D$1787,4,0)</f>
        <v>San Diego</v>
      </c>
      <c r="U2178" s="10">
        <f>G2178</f>
        <v>4.29</v>
      </c>
      <c r="V2178" s="10">
        <f>S2178-U2178</f>
        <v>-4.249999999999865E-3</v>
      </c>
    </row>
    <row r="2179" spans="1:22" hidden="1" x14ac:dyDescent="0.25">
      <c r="A2179" t="s">
        <v>12153</v>
      </c>
      <c r="B2179" t="s">
        <v>3370</v>
      </c>
      <c r="C2179" s="1">
        <v>44883</v>
      </c>
      <c r="D2179" s="1" t="s">
        <v>18</v>
      </c>
      <c r="E2179" s="2">
        <v>55.3</v>
      </c>
      <c r="F2179" s="2">
        <v>26.95</v>
      </c>
      <c r="G2179" s="2">
        <v>5.13</v>
      </c>
      <c r="H2179" s="2">
        <v>87.38</v>
      </c>
      <c r="I2179" t="s">
        <v>1111</v>
      </c>
      <c r="J2179" t="s">
        <v>203</v>
      </c>
      <c r="K2179">
        <v>60611</v>
      </c>
      <c r="L2179" t="s">
        <v>21</v>
      </c>
      <c r="M2179" t="s">
        <v>3083</v>
      </c>
      <c r="N2179" t="s">
        <v>12151</v>
      </c>
      <c r="T2179"/>
    </row>
    <row r="2180" spans="1:22" hidden="1" x14ac:dyDescent="0.25">
      <c r="A2180" t="s">
        <v>12154</v>
      </c>
      <c r="B2180" t="s">
        <v>3371</v>
      </c>
      <c r="C2180" s="1">
        <v>44922</v>
      </c>
      <c r="D2180" s="1" t="s">
        <v>18</v>
      </c>
      <c r="E2180" s="2">
        <v>69.3</v>
      </c>
      <c r="F2180" s="2">
        <v>30.47</v>
      </c>
      <c r="G2180" s="2">
        <v>10.07</v>
      </c>
      <c r="H2180" s="2">
        <v>109.84</v>
      </c>
      <c r="I2180" t="s">
        <v>2303</v>
      </c>
      <c r="J2180" t="s">
        <v>453</v>
      </c>
      <c r="K2180">
        <v>98042</v>
      </c>
      <c r="L2180" t="s">
        <v>21</v>
      </c>
      <c r="M2180" t="s">
        <v>3083</v>
      </c>
      <c r="N2180" t="s">
        <v>12151</v>
      </c>
      <c r="T2180"/>
    </row>
    <row r="2181" spans="1:22" hidden="1" x14ac:dyDescent="0.25">
      <c r="A2181" t="s">
        <v>12153</v>
      </c>
      <c r="B2181" t="s">
        <v>3372</v>
      </c>
      <c r="C2181" s="1">
        <v>44893</v>
      </c>
      <c r="D2181" s="1" t="s">
        <v>18</v>
      </c>
      <c r="E2181" s="2">
        <v>69.3</v>
      </c>
      <c r="F2181" s="2">
        <v>28.12</v>
      </c>
      <c r="G2181" s="2">
        <v>0</v>
      </c>
      <c r="H2181" s="2">
        <v>97.42</v>
      </c>
      <c r="I2181" t="s">
        <v>3373</v>
      </c>
      <c r="J2181" t="s">
        <v>277</v>
      </c>
      <c r="K2181">
        <v>80121</v>
      </c>
      <c r="L2181" t="s">
        <v>43</v>
      </c>
      <c r="M2181" t="s">
        <v>3083</v>
      </c>
      <c r="N2181" t="s">
        <v>12151</v>
      </c>
      <c r="T2181"/>
    </row>
    <row r="2182" spans="1:22" x14ac:dyDescent="0.25">
      <c r="A2182" t="s">
        <v>12152</v>
      </c>
      <c r="B2182" t="s">
        <v>3374</v>
      </c>
      <c r="C2182" s="1">
        <v>44846</v>
      </c>
      <c r="D2182" s="1" t="s">
        <v>18</v>
      </c>
      <c r="E2182" s="2">
        <v>69.3</v>
      </c>
      <c r="F2182" s="2">
        <v>28.55</v>
      </c>
      <c r="G2182" s="2">
        <v>6.76</v>
      </c>
      <c r="H2182" s="2">
        <v>104.61</v>
      </c>
      <c r="I2182" t="s">
        <v>3375</v>
      </c>
      <c r="J2182" t="s">
        <v>52</v>
      </c>
      <c r="K2182">
        <v>94563</v>
      </c>
      <c r="L2182" t="s">
        <v>43</v>
      </c>
      <c r="M2182" t="s">
        <v>3083</v>
      </c>
      <c r="N2182" t="s">
        <v>12151</v>
      </c>
      <c r="O2182" t="s">
        <v>12166</v>
      </c>
      <c r="P2182" s="10">
        <f t="shared" ref="P2182:P2183" si="801">E2182</f>
        <v>69.3</v>
      </c>
      <c r="R2182" s="17">
        <f>VLOOKUP(I2182,Counties!$A$1:$D$1787,3,0)</f>
        <v>9.7500000000000003E-2</v>
      </c>
      <c r="S2182" s="10">
        <f t="shared" ref="S2182:S2183" si="802">P2182*R2182</f>
        <v>6.7567500000000003</v>
      </c>
      <c r="T2182" s="17" t="str">
        <f>VLOOKUP(I2182,Counties!$A$1:$D$1787,4,0)</f>
        <v>Contra Costa</v>
      </c>
      <c r="U2182" s="10">
        <f t="shared" ref="U2182:U2183" si="803">G2182</f>
        <v>6.76</v>
      </c>
      <c r="V2182" s="10">
        <f t="shared" ref="V2182:V2183" si="804">S2182-U2182</f>
        <v>-3.249999999999531E-3</v>
      </c>
    </row>
    <row r="2183" spans="1:22" x14ac:dyDescent="0.25">
      <c r="A2183" t="s">
        <v>12154</v>
      </c>
      <c r="B2183" t="s">
        <v>3376</v>
      </c>
      <c r="C2183" s="1">
        <v>44909</v>
      </c>
      <c r="D2183" s="1" t="s">
        <v>18</v>
      </c>
      <c r="E2183" s="2">
        <v>69.3</v>
      </c>
      <c r="F2183" s="2">
        <v>25.4</v>
      </c>
      <c r="G2183" s="2">
        <v>6.58</v>
      </c>
      <c r="H2183" s="2">
        <v>101.28</v>
      </c>
      <c r="I2183" t="s">
        <v>3036</v>
      </c>
      <c r="J2183" t="s">
        <v>52</v>
      </c>
      <c r="K2183">
        <v>90064</v>
      </c>
      <c r="L2183" t="s">
        <v>43</v>
      </c>
      <c r="M2183" t="s">
        <v>3083</v>
      </c>
      <c r="N2183" t="s">
        <v>12151</v>
      </c>
      <c r="O2183" t="s">
        <v>12166</v>
      </c>
      <c r="P2183" s="10">
        <f t="shared" si="801"/>
        <v>69.3</v>
      </c>
      <c r="R2183" s="17">
        <f>VLOOKUP(I2183,Counties!$A$1:$D$1787,3,0)</f>
        <v>9.5000000000000001E-2</v>
      </c>
      <c r="S2183" s="10">
        <f t="shared" si="802"/>
        <v>6.5834999999999999</v>
      </c>
      <c r="T2183" s="17" t="str">
        <f>VLOOKUP(I2183,Counties!$A$1:$D$1787,4,0)</f>
        <v>Los Angeles</v>
      </c>
      <c r="U2183" s="10">
        <f t="shared" si="803"/>
        <v>6.58</v>
      </c>
      <c r="V2183" s="10">
        <f t="shared" si="804"/>
        <v>3.4999999999998366E-3</v>
      </c>
    </row>
    <row r="2184" spans="1:22" hidden="1" x14ac:dyDescent="0.25">
      <c r="A2184" t="s">
        <v>12152</v>
      </c>
      <c r="B2184" t="s">
        <v>3377</v>
      </c>
      <c r="C2184" s="1">
        <v>44841</v>
      </c>
      <c r="D2184" s="1" t="s">
        <v>18</v>
      </c>
      <c r="E2184" s="2">
        <v>61.53</v>
      </c>
      <c r="F2184" s="2">
        <v>29.58</v>
      </c>
      <c r="G2184" s="2">
        <v>7.29</v>
      </c>
      <c r="H2184" s="2">
        <v>98.4</v>
      </c>
      <c r="I2184" t="s">
        <v>3226</v>
      </c>
      <c r="J2184" t="s">
        <v>59</v>
      </c>
      <c r="K2184">
        <v>78641</v>
      </c>
      <c r="L2184" t="s">
        <v>43</v>
      </c>
      <c r="M2184" t="s">
        <v>3083</v>
      </c>
      <c r="N2184" t="s">
        <v>12151</v>
      </c>
      <c r="T2184"/>
    </row>
    <row r="2185" spans="1:22" hidden="1" x14ac:dyDescent="0.25">
      <c r="A2185" t="s">
        <v>12154</v>
      </c>
      <c r="B2185" t="s">
        <v>3378</v>
      </c>
      <c r="C2185" s="1">
        <v>44910</v>
      </c>
      <c r="D2185" s="1" t="s">
        <v>18</v>
      </c>
      <c r="E2185" s="2">
        <v>55.3</v>
      </c>
      <c r="F2185" s="2">
        <v>31.37</v>
      </c>
      <c r="G2185" s="2">
        <v>8.02</v>
      </c>
      <c r="H2185" s="2">
        <v>94.69</v>
      </c>
      <c r="I2185" t="s">
        <v>3379</v>
      </c>
      <c r="J2185" t="s">
        <v>33</v>
      </c>
      <c r="K2185">
        <v>38028</v>
      </c>
      <c r="L2185" t="s">
        <v>21</v>
      </c>
      <c r="M2185" t="s">
        <v>3083</v>
      </c>
      <c r="N2185" t="s">
        <v>12151</v>
      </c>
      <c r="T2185"/>
    </row>
    <row r="2186" spans="1:22" hidden="1" x14ac:dyDescent="0.25">
      <c r="A2186" t="s">
        <v>12152</v>
      </c>
      <c r="B2186" t="s">
        <v>3380</v>
      </c>
      <c r="C2186" s="1">
        <v>44861</v>
      </c>
      <c r="D2186" s="1" t="s">
        <v>18</v>
      </c>
      <c r="E2186" s="2">
        <v>69.3</v>
      </c>
      <c r="F2186" s="2">
        <v>32.200000000000003</v>
      </c>
      <c r="G2186" s="2">
        <v>5.58</v>
      </c>
      <c r="H2186" s="2">
        <v>107.08</v>
      </c>
      <c r="I2186" t="s">
        <v>288</v>
      </c>
      <c r="J2186" t="s">
        <v>246</v>
      </c>
      <c r="K2186">
        <v>85258</v>
      </c>
      <c r="L2186" t="s">
        <v>21</v>
      </c>
      <c r="M2186" t="s">
        <v>3083</v>
      </c>
      <c r="N2186" t="s">
        <v>12151</v>
      </c>
      <c r="T2186"/>
    </row>
    <row r="2187" spans="1:22" hidden="1" x14ac:dyDescent="0.25">
      <c r="A2187" t="s">
        <v>12152</v>
      </c>
      <c r="B2187" t="s">
        <v>3381</v>
      </c>
      <c r="C2187" s="1">
        <v>44844</v>
      </c>
      <c r="D2187" s="1" t="s">
        <v>18</v>
      </c>
      <c r="E2187" s="2">
        <v>55.3</v>
      </c>
      <c r="F2187" s="2">
        <v>25.74</v>
      </c>
      <c r="G2187" s="2">
        <v>6.49</v>
      </c>
      <c r="H2187" s="2">
        <v>87.53</v>
      </c>
      <c r="I2187" t="s">
        <v>3382</v>
      </c>
      <c r="J2187" t="s">
        <v>59</v>
      </c>
      <c r="K2187">
        <v>77441</v>
      </c>
      <c r="L2187" t="s">
        <v>43</v>
      </c>
      <c r="M2187" t="s">
        <v>3083</v>
      </c>
      <c r="N2187" t="s">
        <v>12151</v>
      </c>
      <c r="T2187"/>
    </row>
    <row r="2188" spans="1:22" x14ac:dyDescent="0.25">
      <c r="A2188" t="s">
        <v>12154</v>
      </c>
      <c r="B2188" t="s">
        <v>3383</v>
      </c>
      <c r="C2188" s="1">
        <v>44903</v>
      </c>
      <c r="D2188" s="1" t="s">
        <v>18</v>
      </c>
      <c r="E2188" s="2">
        <v>37.1</v>
      </c>
      <c r="F2188" s="2">
        <v>25.4</v>
      </c>
      <c r="G2188" s="2">
        <v>2.87</v>
      </c>
      <c r="H2188" s="2">
        <v>65.37</v>
      </c>
      <c r="I2188" t="s">
        <v>1257</v>
      </c>
      <c r="J2188" t="s">
        <v>52</v>
      </c>
      <c r="K2188">
        <v>93108</v>
      </c>
      <c r="L2188" t="s">
        <v>43</v>
      </c>
      <c r="M2188" t="s">
        <v>3083</v>
      </c>
      <c r="N2188" t="s">
        <v>12151</v>
      </c>
      <c r="O2188" t="s">
        <v>12166</v>
      </c>
      <c r="P2188" s="10">
        <f t="shared" ref="P2188:P2192" si="805">E2188</f>
        <v>37.1</v>
      </c>
      <c r="R2188" s="17">
        <f>VLOOKUP(I2188,Counties!$A$1:$D$1787,3,0)</f>
        <v>8.7499999999999994E-2</v>
      </c>
      <c r="S2188" s="10">
        <f t="shared" ref="S2188:S2192" si="806">P2188*R2188</f>
        <v>3.2462499999999999</v>
      </c>
      <c r="T2188" s="17" t="str">
        <f>VLOOKUP(I2188,Counties!$A$1:$D$1787,4,0)</f>
        <v>Santa Barbara</v>
      </c>
      <c r="U2188" s="10">
        <f t="shared" ref="U2188:U2192" si="807">G2188</f>
        <v>2.87</v>
      </c>
      <c r="V2188" s="10">
        <f t="shared" ref="V2188:V2192" si="808">S2188-U2188</f>
        <v>0.37624999999999975</v>
      </c>
    </row>
    <row r="2189" spans="1:22" x14ac:dyDescent="0.25">
      <c r="A2189" t="s">
        <v>12152</v>
      </c>
      <c r="B2189" t="s">
        <v>3384</v>
      </c>
      <c r="C2189" s="1">
        <v>44841</v>
      </c>
      <c r="D2189" s="1" t="s">
        <v>18</v>
      </c>
      <c r="E2189" s="2">
        <v>69.3</v>
      </c>
      <c r="F2189" s="2">
        <v>28.55</v>
      </c>
      <c r="G2189" s="2">
        <v>5.37</v>
      </c>
      <c r="H2189" s="2">
        <v>103.22</v>
      </c>
      <c r="I2189" t="s">
        <v>2969</v>
      </c>
      <c r="J2189" t="s">
        <v>52</v>
      </c>
      <c r="K2189">
        <v>92024</v>
      </c>
      <c r="L2189" t="s">
        <v>43</v>
      </c>
      <c r="M2189" t="s">
        <v>3083</v>
      </c>
      <c r="N2189" t="s">
        <v>12151</v>
      </c>
      <c r="O2189" t="s">
        <v>12166</v>
      </c>
      <c r="P2189" s="10">
        <f t="shared" si="805"/>
        <v>69.3</v>
      </c>
      <c r="R2189" s="17">
        <f>VLOOKUP(I2189,Counties!$A$1:$D$1787,3,0)</f>
        <v>7.7499999999999999E-2</v>
      </c>
      <c r="S2189" s="10">
        <f t="shared" si="806"/>
        <v>5.3707500000000001</v>
      </c>
      <c r="T2189" s="17" t="str">
        <f>VLOOKUP(I2189,Counties!$A$1:$D$1787,4,0)</f>
        <v>San Diego</v>
      </c>
      <c r="U2189" s="10">
        <f t="shared" si="807"/>
        <v>5.37</v>
      </c>
      <c r="V2189" s="10">
        <f t="shared" si="808"/>
        <v>7.5000000000002842E-4</v>
      </c>
    </row>
    <row r="2190" spans="1:22" x14ac:dyDescent="0.25">
      <c r="A2190" t="s">
        <v>12154</v>
      </c>
      <c r="B2190" t="s">
        <v>3385</v>
      </c>
      <c r="C2190" s="1">
        <v>44914</v>
      </c>
      <c r="D2190" s="1" t="s">
        <v>18</v>
      </c>
      <c r="E2190" s="2">
        <v>69.3</v>
      </c>
      <c r="F2190" s="2">
        <v>25.4</v>
      </c>
      <c r="G2190" s="2">
        <v>5.37</v>
      </c>
      <c r="H2190" s="2">
        <v>100.07</v>
      </c>
      <c r="I2190" t="s">
        <v>738</v>
      </c>
      <c r="J2190" t="s">
        <v>52</v>
      </c>
      <c r="K2190">
        <v>92651</v>
      </c>
      <c r="L2190" t="s">
        <v>43</v>
      </c>
      <c r="M2190" t="s">
        <v>3083</v>
      </c>
      <c r="N2190" t="s">
        <v>12151</v>
      </c>
      <c r="O2190" t="s">
        <v>12166</v>
      </c>
      <c r="P2190" s="10">
        <f t="shared" si="805"/>
        <v>69.3</v>
      </c>
      <c r="R2190" s="17">
        <f>VLOOKUP(I2190,Counties!$A$1:$D$1787,3,0)</f>
        <v>7.7499999999999999E-2</v>
      </c>
      <c r="S2190" s="10">
        <f t="shared" si="806"/>
        <v>5.3707500000000001</v>
      </c>
      <c r="T2190" s="17" t="str">
        <f>VLOOKUP(I2190,Counties!$A$1:$D$1787,4,0)</f>
        <v>Orange</v>
      </c>
      <c r="U2190" s="10">
        <f t="shared" si="807"/>
        <v>5.37</v>
      </c>
      <c r="V2190" s="10">
        <f t="shared" si="808"/>
        <v>7.5000000000002842E-4</v>
      </c>
    </row>
    <row r="2191" spans="1:22" x14ac:dyDescent="0.25">
      <c r="A2191" t="s">
        <v>12154</v>
      </c>
      <c r="B2191" t="s">
        <v>3386</v>
      </c>
      <c r="C2191" s="1">
        <v>44910</v>
      </c>
      <c r="D2191" s="1" t="s">
        <v>18</v>
      </c>
      <c r="E2191" s="2">
        <v>69.3</v>
      </c>
      <c r="F2191" s="2">
        <v>28.55</v>
      </c>
      <c r="G2191" s="2">
        <v>5.37</v>
      </c>
      <c r="H2191" s="2">
        <v>103.22</v>
      </c>
      <c r="I2191" t="s">
        <v>51</v>
      </c>
      <c r="J2191" t="s">
        <v>52</v>
      </c>
      <c r="K2191">
        <v>92106</v>
      </c>
      <c r="L2191" t="s">
        <v>43</v>
      </c>
      <c r="M2191" t="s">
        <v>3083</v>
      </c>
      <c r="N2191" t="s">
        <v>12151</v>
      </c>
      <c r="O2191" t="s">
        <v>12166</v>
      </c>
      <c r="P2191" s="10">
        <f t="shared" si="805"/>
        <v>69.3</v>
      </c>
      <c r="R2191" s="17">
        <f>VLOOKUP(I2191,Counties!$A$1:$D$1787,3,0)</f>
        <v>7.7499999999999999E-2</v>
      </c>
      <c r="S2191" s="10">
        <f t="shared" si="806"/>
        <v>5.3707500000000001</v>
      </c>
      <c r="T2191" s="17" t="str">
        <f>VLOOKUP(I2191,Counties!$A$1:$D$1787,4,0)</f>
        <v>San Diego</v>
      </c>
      <c r="U2191" s="10">
        <f t="shared" si="807"/>
        <v>5.37</v>
      </c>
      <c r="V2191" s="10">
        <f t="shared" si="808"/>
        <v>7.5000000000002842E-4</v>
      </c>
    </row>
    <row r="2192" spans="1:22" x14ac:dyDescent="0.25">
      <c r="A2192" t="s">
        <v>12154</v>
      </c>
      <c r="B2192" t="s">
        <v>3387</v>
      </c>
      <c r="C2192" s="1">
        <v>44910</v>
      </c>
      <c r="D2192" s="1" t="s">
        <v>18</v>
      </c>
      <c r="E2192" s="2">
        <v>41.3</v>
      </c>
      <c r="F2192" s="2">
        <v>22.44</v>
      </c>
      <c r="G2192" s="2">
        <v>4.2300000000000004</v>
      </c>
      <c r="H2192" s="2">
        <v>67.97</v>
      </c>
      <c r="I2192" t="s">
        <v>1770</v>
      </c>
      <c r="J2192" t="s">
        <v>52</v>
      </c>
      <c r="K2192">
        <v>94566</v>
      </c>
      <c r="L2192" t="s">
        <v>43</v>
      </c>
      <c r="M2192" t="s">
        <v>3083</v>
      </c>
      <c r="N2192" t="s">
        <v>12151</v>
      </c>
      <c r="O2192" t="s">
        <v>12166</v>
      </c>
      <c r="P2192" s="10">
        <f t="shared" si="805"/>
        <v>41.3</v>
      </c>
      <c r="R2192" s="17">
        <f>VLOOKUP(I2192,Counties!$A$1:$D$1787,3,0)</f>
        <v>0.10249999999999999</v>
      </c>
      <c r="S2192" s="10">
        <f t="shared" si="806"/>
        <v>4.2332499999999991</v>
      </c>
      <c r="T2192" s="17" t="str">
        <f>VLOOKUP(I2192,Counties!$A$1:$D$1787,4,0)</f>
        <v>Alameda</v>
      </c>
      <c r="U2192" s="10">
        <f t="shared" si="807"/>
        <v>4.2300000000000004</v>
      </c>
      <c r="V2192" s="10">
        <f t="shared" si="808"/>
        <v>3.2499999999986429E-3</v>
      </c>
    </row>
    <row r="2193" spans="1:22" hidden="1" x14ac:dyDescent="0.25">
      <c r="A2193" t="s">
        <v>12153</v>
      </c>
      <c r="B2193" t="s">
        <v>3388</v>
      </c>
      <c r="C2193" s="1">
        <v>44882</v>
      </c>
      <c r="D2193" s="1" t="s">
        <v>18</v>
      </c>
      <c r="E2193" s="2">
        <v>69.3</v>
      </c>
      <c r="F2193" s="2">
        <v>37.32</v>
      </c>
      <c r="G2193" s="2">
        <v>0</v>
      </c>
      <c r="H2193" s="2">
        <v>106.62</v>
      </c>
      <c r="I2193" t="s">
        <v>669</v>
      </c>
      <c r="J2193" t="s">
        <v>211</v>
      </c>
      <c r="K2193">
        <v>55436</v>
      </c>
      <c r="L2193" t="s">
        <v>21</v>
      </c>
      <c r="M2193" t="s">
        <v>3083</v>
      </c>
      <c r="N2193" t="s">
        <v>12151</v>
      </c>
      <c r="T2193"/>
    </row>
    <row r="2194" spans="1:22" x14ac:dyDescent="0.25">
      <c r="A2194" t="s">
        <v>12152</v>
      </c>
      <c r="B2194" t="s">
        <v>3389</v>
      </c>
      <c r="C2194" s="1">
        <v>44854</v>
      </c>
      <c r="D2194" s="1" t="s">
        <v>18</v>
      </c>
      <c r="E2194" s="2">
        <v>69.3</v>
      </c>
      <c r="F2194" s="2">
        <v>28.55</v>
      </c>
      <c r="G2194" s="2">
        <v>5.37</v>
      </c>
      <c r="H2194" s="2">
        <v>103.22</v>
      </c>
      <c r="I2194" t="s">
        <v>3390</v>
      </c>
      <c r="J2194" t="s">
        <v>52</v>
      </c>
      <c r="K2194">
        <v>92675</v>
      </c>
      <c r="L2194" t="s">
        <v>43</v>
      </c>
      <c r="M2194" t="s">
        <v>3083</v>
      </c>
      <c r="N2194" t="s">
        <v>12151</v>
      </c>
      <c r="O2194" t="s">
        <v>12166</v>
      </c>
      <c r="P2194" s="10">
        <f>E2194</f>
        <v>69.3</v>
      </c>
      <c r="R2194" s="17">
        <f>VLOOKUP(I2194,Counties!$A$1:$D$1787,3,0)</f>
        <v>7.7499999999999999E-2</v>
      </c>
      <c r="S2194" s="10">
        <f>P2194*R2194</f>
        <v>5.3707500000000001</v>
      </c>
      <c r="T2194" s="17" t="str">
        <f>VLOOKUP(I2194,Counties!$A$1:$D$1787,4,0)</f>
        <v>Orange</v>
      </c>
      <c r="U2194" s="10">
        <f>G2194</f>
        <v>5.37</v>
      </c>
      <c r="V2194" s="10">
        <f>S2194-U2194</f>
        <v>7.5000000000002842E-4</v>
      </c>
    </row>
    <row r="2195" spans="1:22" hidden="1" x14ac:dyDescent="0.25">
      <c r="A2195" t="s">
        <v>12154</v>
      </c>
      <c r="B2195" t="s">
        <v>3391</v>
      </c>
      <c r="C2195" s="1">
        <v>44909</v>
      </c>
      <c r="D2195" s="1" t="s">
        <v>18</v>
      </c>
      <c r="E2195" s="2">
        <v>69.3</v>
      </c>
      <c r="F2195" s="2">
        <v>38.96</v>
      </c>
      <c r="G2195" s="2">
        <v>0</v>
      </c>
      <c r="H2195" s="2">
        <v>108.26</v>
      </c>
      <c r="I2195" t="s">
        <v>2050</v>
      </c>
      <c r="J2195" t="s">
        <v>71</v>
      </c>
      <c r="K2195">
        <v>33496</v>
      </c>
      <c r="L2195" t="s">
        <v>43</v>
      </c>
      <c r="M2195" t="s">
        <v>3083</v>
      </c>
      <c r="N2195" t="s">
        <v>12151</v>
      </c>
      <c r="T2195"/>
    </row>
    <row r="2196" spans="1:22" hidden="1" x14ac:dyDescent="0.25">
      <c r="A2196" t="s">
        <v>12154</v>
      </c>
      <c r="B2196" t="s">
        <v>3392</v>
      </c>
      <c r="C2196" s="1">
        <v>44915</v>
      </c>
      <c r="D2196" s="1" t="s">
        <v>18</v>
      </c>
      <c r="E2196" s="2">
        <v>55.3</v>
      </c>
      <c r="F2196" s="2">
        <v>28.57</v>
      </c>
      <c r="G2196" s="2">
        <v>7.45</v>
      </c>
      <c r="H2196" s="2">
        <v>91.32</v>
      </c>
      <c r="I2196" t="s">
        <v>923</v>
      </c>
      <c r="J2196" t="s">
        <v>39</v>
      </c>
      <c r="K2196">
        <v>10011</v>
      </c>
      <c r="L2196" t="s">
        <v>43</v>
      </c>
      <c r="M2196" t="s">
        <v>3083</v>
      </c>
      <c r="N2196" t="s">
        <v>12151</v>
      </c>
      <c r="T2196"/>
    </row>
    <row r="2197" spans="1:22" x14ac:dyDescent="0.25">
      <c r="A2197" t="s">
        <v>12154</v>
      </c>
      <c r="B2197" t="s">
        <v>3393</v>
      </c>
      <c r="C2197" s="1">
        <v>44896</v>
      </c>
      <c r="D2197" s="1" t="s">
        <v>18</v>
      </c>
      <c r="E2197" s="2">
        <v>69.3</v>
      </c>
      <c r="F2197" s="2">
        <v>28.55</v>
      </c>
      <c r="G2197" s="2">
        <v>6.06</v>
      </c>
      <c r="H2197" s="2">
        <v>103.91</v>
      </c>
      <c r="I2197" t="s">
        <v>3394</v>
      </c>
      <c r="J2197" t="s">
        <v>52</v>
      </c>
      <c r="K2197">
        <v>94506</v>
      </c>
      <c r="L2197" t="s">
        <v>43</v>
      </c>
      <c r="M2197" t="s">
        <v>3083</v>
      </c>
      <c r="N2197" t="s">
        <v>12151</v>
      </c>
      <c r="O2197" t="s">
        <v>12166</v>
      </c>
      <c r="P2197" s="10">
        <f>E2197</f>
        <v>69.3</v>
      </c>
      <c r="R2197" s="17">
        <f>VLOOKUP(I2197,Counties!$A$1:$D$1787,3,0)</f>
        <v>8.7499999999999994E-2</v>
      </c>
      <c r="S2197" s="10">
        <f>P2197*R2197</f>
        <v>6.0637499999999998</v>
      </c>
      <c r="T2197" s="17" t="str">
        <f>VLOOKUP(I2197,Counties!$A$1:$D$1787,4,0)</f>
        <v>Contra Costa</v>
      </c>
      <c r="U2197" s="10">
        <f>G2197</f>
        <v>6.06</v>
      </c>
      <c r="V2197" s="10">
        <f>S2197-U2197</f>
        <v>3.7500000000001421E-3</v>
      </c>
    </row>
    <row r="2198" spans="1:22" hidden="1" x14ac:dyDescent="0.25">
      <c r="A2198" t="s">
        <v>12153</v>
      </c>
      <c r="B2198" t="s">
        <v>3395</v>
      </c>
      <c r="C2198" s="1">
        <v>44882</v>
      </c>
      <c r="D2198" s="1" t="s">
        <v>18</v>
      </c>
      <c r="E2198" s="2">
        <v>55.3</v>
      </c>
      <c r="F2198" s="2">
        <v>26.95</v>
      </c>
      <c r="G2198" s="2">
        <v>5.13</v>
      </c>
      <c r="H2198" s="2">
        <v>87.38</v>
      </c>
      <c r="I2198" t="s">
        <v>3396</v>
      </c>
      <c r="J2198" t="s">
        <v>203</v>
      </c>
      <c r="K2198">
        <v>60914</v>
      </c>
      <c r="L2198" t="s">
        <v>21</v>
      </c>
      <c r="M2198" t="s">
        <v>3083</v>
      </c>
      <c r="N2198" t="s">
        <v>12151</v>
      </c>
      <c r="T2198"/>
    </row>
    <row r="2199" spans="1:22" x14ac:dyDescent="0.25">
      <c r="A2199" t="s">
        <v>12152</v>
      </c>
      <c r="B2199" t="s">
        <v>3397</v>
      </c>
      <c r="C2199" s="1">
        <v>44865</v>
      </c>
      <c r="D2199" s="1" t="s">
        <v>18</v>
      </c>
      <c r="E2199" s="2">
        <v>34.299999999999997</v>
      </c>
      <c r="F2199" s="2">
        <v>25.4</v>
      </c>
      <c r="G2199" s="2">
        <v>2.66</v>
      </c>
      <c r="H2199" s="2">
        <v>62.36</v>
      </c>
      <c r="I2199" t="s">
        <v>2969</v>
      </c>
      <c r="J2199" t="s">
        <v>52</v>
      </c>
      <c r="K2199">
        <v>92024</v>
      </c>
      <c r="L2199" t="s">
        <v>43</v>
      </c>
      <c r="M2199" t="s">
        <v>3083</v>
      </c>
      <c r="N2199" t="s">
        <v>12151</v>
      </c>
      <c r="O2199" t="s">
        <v>12166</v>
      </c>
      <c r="P2199" s="10">
        <f>E2199</f>
        <v>34.299999999999997</v>
      </c>
      <c r="R2199" s="17">
        <f>VLOOKUP(I2199,Counties!$A$1:$D$1787,3,0)</f>
        <v>7.7499999999999999E-2</v>
      </c>
      <c r="S2199" s="10">
        <f>P2199*R2199</f>
        <v>2.6582499999999998</v>
      </c>
      <c r="T2199" s="17" t="str">
        <f>VLOOKUP(I2199,Counties!$A$1:$D$1787,4,0)</f>
        <v>San Diego</v>
      </c>
      <c r="U2199" s="10">
        <f>G2199</f>
        <v>2.66</v>
      </c>
      <c r="V2199" s="10">
        <f>S2199-U2199</f>
        <v>-1.7500000000003624E-3</v>
      </c>
    </row>
    <row r="2200" spans="1:22" hidden="1" x14ac:dyDescent="0.25">
      <c r="A2200" t="s">
        <v>12152</v>
      </c>
      <c r="B2200" t="s">
        <v>3398</v>
      </c>
      <c r="C2200" s="1">
        <v>44860</v>
      </c>
      <c r="D2200" s="1" t="s">
        <v>18</v>
      </c>
      <c r="E2200" s="2">
        <v>69.3</v>
      </c>
      <c r="F2200" s="2">
        <v>28.12</v>
      </c>
      <c r="G2200" s="2">
        <v>0</v>
      </c>
      <c r="H2200" s="2">
        <v>97.42</v>
      </c>
      <c r="I2200" t="s">
        <v>1775</v>
      </c>
      <c r="J2200" t="s">
        <v>277</v>
      </c>
      <c r="K2200">
        <v>80015</v>
      </c>
      <c r="L2200" t="s">
        <v>43</v>
      </c>
      <c r="M2200" t="s">
        <v>3083</v>
      </c>
      <c r="N2200" t="s">
        <v>12151</v>
      </c>
      <c r="T2200"/>
    </row>
    <row r="2201" spans="1:22" x14ac:dyDescent="0.25">
      <c r="A2201" t="s">
        <v>12153</v>
      </c>
      <c r="B2201" t="s">
        <v>3399</v>
      </c>
      <c r="C2201" s="1">
        <v>44893</v>
      </c>
      <c r="D2201" s="1" t="s">
        <v>18</v>
      </c>
      <c r="E2201" s="2">
        <v>69.3</v>
      </c>
      <c r="F2201" s="2">
        <v>28.55</v>
      </c>
      <c r="G2201" s="2">
        <v>6.59</v>
      </c>
      <c r="H2201" s="2">
        <v>104.44</v>
      </c>
      <c r="I2201" t="s">
        <v>3400</v>
      </c>
      <c r="J2201" t="s">
        <v>52</v>
      </c>
      <c r="K2201">
        <v>90290</v>
      </c>
      <c r="L2201" t="s">
        <v>43</v>
      </c>
      <c r="M2201" t="s">
        <v>3083</v>
      </c>
      <c r="N2201" t="s">
        <v>12151</v>
      </c>
      <c r="O2201" t="s">
        <v>12166</v>
      </c>
      <c r="P2201" s="10">
        <f t="shared" ref="P2201:P2202" si="809">E2201</f>
        <v>69.3</v>
      </c>
      <c r="R2201" s="17">
        <f>VLOOKUP(I2201,Counties!$A$1:$D$1787,3,0)</f>
        <v>9.5000000000000001E-2</v>
      </c>
      <c r="S2201" s="10">
        <f t="shared" ref="S2201:S2202" si="810">P2201*R2201</f>
        <v>6.5834999999999999</v>
      </c>
      <c r="T2201" s="17" t="str">
        <f>VLOOKUP(I2201,Counties!$A$1:$D$1787,4,0)</f>
        <v>Los Angeles</v>
      </c>
      <c r="U2201" s="10">
        <f t="shared" ref="U2201:U2202" si="811">G2201</f>
        <v>6.59</v>
      </c>
      <c r="V2201" s="10">
        <f t="shared" ref="V2201:V2202" si="812">S2201-U2201</f>
        <v>-6.4999999999999503E-3</v>
      </c>
    </row>
    <row r="2202" spans="1:22" x14ac:dyDescent="0.25">
      <c r="A2202" t="s">
        <v>12154</v>
      </c>
      <c r="B2202" t="s">
        <v>3401</v>
      </c>
      <c r="C2202" s="1">
        <v>44915</v>
      </c>
      <c r="D2202" s="1" t="s">
        <v>18</v>
      </c>
      <c r="E2202" s="2">
        <v>69.3</v>
      </c>
      <c r="F2202" s="2">
        <v>28.55</v>
      </c>
      <c r="G2202" s="2">
        <v>5.99</v>
      </c>
      <c r="H2202" s="2">
        <v>103.84</v>
      </c>
      <c r="I2202" t="s">
        <v>1227</v>
      </c>
      <c r="J2202" t="s">
        <v>52</v>
      </c>
      <c r="K2202">
        <v>94114</v>
      </c>
      <c r="L2202" t="s">
        <v>43</v>
      </c>
      <c r="M2202" t="s">
        <v>3083</v>
      </c>
      <c r="N2202" t="s">
        <v>12151</v>
      </c>
      <c r="O2202" t="s">
        <v>12166</v>
      </c>
      <c r="P2202" s="10">
        <f t="shared" si="809"/>
        <v>69.3</v>
      </c>
      <c r="R2202" s="17">
        <f>VLOOKUP(I2202,Counties!$A$1:$D$1787,3,0)</f>
        <v>8.6300000000000002E-2</v>
      </c>
      <c r="S2202" s="10">
        <f t="shared" si="810"/>
        <v>5.9805900000000003</v>
      </c>
      <c r="T2202" s="17" t="str">
        <f>VLOOKUP(I2202,Counties!$A$1:$D$1787,4,0)</f>
        <v>San Francisco</v>
      </c>
      <c r="U2202" s="10">
        <f t="shared" si="811"/>
        <v>5.99</v>
      </c>
      <c r="V2202" s="10">
        <f t="shared" si="812"/>
        <v>-9.4099999999999184E-3</v>
      </c>
    </row>
    <row r="2203" spans="1:22" hidden="1" x14ac:dyDescent="0.25">
      <c r="A2203" t="s">
        <v>12154</v>
      </c>
      <c r="B2203" t="s">
        <v>3402</v>
      </c>
      <c r="C2203" s="1">
        <v>44909</v>
      </c>
      <c r="D2203" s="1" t="s">
        <v>18</v>
      </c>
      <c r="E2203" s="2">
        <v>69.3</v>
      </c>
      <c r="F2203" s="2">
        <v>38.96</v>
      </c>
      <c r="G2203" s="2">
        <v>0</v>
      </c>
      <c r="H2203" s="2">
        <v>108.26</v>
      </c>
      <c r="I2203" t="s">
        <v>3403</v>
      </c>
      <c r="J2203" t="s">
        <v>71</v>
      </c>
      <c r="K2203">
        <v>33062</v>
      </c>
      <c r="L2203" t="s">
        <v>43</v>
      </c>
      <c r="M2203" t="s">
        <v>3083</v>
      </c>
      <c r="N2203" t="s">
        <v>12151</v>
      </c>
      <c r="T2203"/>
    </row>
    <row r="2204" spans="1:22" x14ac:dyDescent="0.25">
      <c r="A2204" t="s">
        <v>12153</v>
      </c>
      <c r="B2204" t="s">
        <v>3404</v>
      </c>
      <c r="C2204" s="1">
        <v>44887</v>
      </c>
      <c r="D2204" s="1" t="s">
        <v>18</v>
      </c>
      <c r="E2204" s="2">
        <v>48.3</v>
      </c>
      <c r="F2204" s="2">
        <v>25.4</v>
      </c>
      <c r="G2204" s="2">
        <v>3.74</v>
      </c>
      <c r="H2204" s="2">
        <v>77.44</v>
      </c>
      <c r="I2204" t="s">
        <v>3405</v>
      </c>
      <c r="J2204" t="s">
        <v>52</v>
      </c>
      <c r="K2204">
        <v>91709</v>
      </c>
      <c r="L2204" t="s">
        <v>43</v>
      </c>
      <c r="M2204" t="s">
        <v>3083</v>
      </c>
      <c r="N2204" t="s">
        <v>12151</v>
      </c>
      <c r="O2204" t="s">
        <v>12166</v>
      </c>
      <c r="P2204" s="10">
        <f>E2204</f>
        <v>48.3</v>
      </c>
      <c r="R2204" s="17">
        <f>VLOOKUP(I2204,Counties!$A$1:$D$1787,3,0)</f>
        <v>7.7499999999999999E-2</v>
      </c>
      <c r="S2204" s="10">
        <f>P2204*R2204</f>
        <v>3.7432499999999997</v>
      </c>
      <c r="T2204" s="17" t="str">
        <f>VLOOKUP(I2204,Counties!$A$1:$D$1787,4,0)</f>
        <v>San Bernardino</v>
      </c>
      <c r="U2204" s="10">
        <f>G2204</f>
        <v>3.74</v>
      </c>
      <c r="V2204" s="10">
        <f>S2204-U2204</f>
        <v>3.249999999999531E-3</v>
      </c>
    </row>
    <row r="2205" spans="1:22" hidden="1" x14ac:dyDescent="0.25">
      <c r="A2205" t="s">
        <v>12153</v>
      </c>
      <c r="B2205" t="s">
        <v>3406</v>
      </c>
      <c r="C2205" s="1">
        <v>44881</v>
      </c>
      <c r="D2205" s="1" t="s">
        <v>18</v>
      </c>
      <c r="E2205" s="2">
        <v>55.3</v>
      </c>
      <c r="F2205" s="2">
        <v>26.95</v>
      </c>
      <c r="G2205" s="2">
        <v>5.13</v>
      </c>
      <c r="H2205" s="2">
        <v>87.38</v>
      </c>
      <c r="I2205" t="s">
        <v>3407</v>
      </c>
      <c r="J2205" t="s">
        <v>203</v>
      </c>
      <c r="K2205">
        <v>60068</v>
      </c>
      <c r="L2205" t="s">
        <v>21</v>
      </c>
      <c r="M2205" t="s">
        <v>3083</v>
      </c>
      <c r="N2205" t="s">
        <v>12151</v>
      </c>
      <c r="T2205"/>
    </row>
    <row r="2206" spans="1:22" hidden="1" x14ac:dyDescent="0.25">
      <c r="A2206" t="s">
        <v>12154</v>
      </c>
      <c r="B2206" t="s">
        <v>3408</v>
      </c>
      <c r="C2206" s="1">
        <v>44908</v>
      </c>
      <c r="D2206" s="1" t="s">
        <v>18</v>
      </c>
      <c r="E2206" s="2">
        <v>69.3</v>
      </c>
      <c r="F2206" s="2">
        <v>31.37</v>
      </c>
      <c r="G2206" s="2">
        <v>6.29</v>
      </c>
      <c r="H2206" s="2">
        <v>106.96</v>
      </c>
      <c r="I2206" t="s">
        <v>3409</v>
      </c>
      <c r="J2206" t="s">
        <v>203</v>
      </c>
      <c r="K2206">
        <v>60044</v>
      </c>
      <c r="L2206" t="s">
        <v>21</v>
      </c>
      <c r="M2206" t="s">
        <v>3083</v>
      </c>
      <c r="N2206" t="s">
        <v>12151</v>
      </c>
      <c r="T2206"/>
    </row>
    <row r="2207" spans="1:22" hidden="1" x14ac:dyDescent="0.25">
      <c r="A2207" t="s">
        <v>12153</v>
      </c>
      <c r="B2207" t="s">
        <v>3410</v>
      </c>
      <c r="C2207" s="1">
        <v>44893</v>
      </c>
      <c r="D2207" s="1" t="s">
        <v>18</v>
      </c>
      <c r="E2207" s="2">
        <v>69.3</v>
      </c>
      <c r="F2207" s="2">
        <v>38.96</v>
      </c>
      <c r="G2207" s="2">
        <v>7.85</v>
      </c>
      <c r="H2207" s="2">
        <v>116.11</v>
      </c>
      <c r="I2207" t="s">
        <v>824</v>
      </c>
      <c r="J2207" t="s">
        <v>56</v>
      </c>
      <c r="K2207">
        <v>44077</v>
      </c>
      <c r="L2207" t="s">
        <v>21</v>
      </c>
      <c r="M2207" t="s">
        <v>3083</v>
      </c>
      <c r="N2207" t="s">
        <v>12151</v>
      </c>
      <c r="T2207"/>
    </row>
    <row r="2208" spans="1:22" x14ac:dyDescent="0.25">
      <c r="A2208" t="s">
        <v>12154</v>
      </c>
      <c r="B2208" t="s">
        <v>3411</v>
      </c>
      <c r="C2208" s="1">
        <v>44909</v>
      </c>
      <c r="D2208" s="1" t="s">
        <v>18</v>
      </c>
      <c r="E2208" s="2">
        <v>55.3</v>
      </c>
      <c r="F2208" s="2">
        <v>22.44</v>
      </c>
      <c r="G2208" s="2">
        <v>4.5599999999999996</v>
      </c>
      <c r="H2208" s="2">
        <v>82.3</v>
      </c>
      <c r="I2208" t="s">
        <v>3412</v>
      </c>
      <c r="J2208" t="s">
        <v>52</v>
      </c>
      <c r="K2208">
        <v>94941</v>
      </c>
      <c r="L2208" t="s">
        <v>43</v>
      </c>
      <c r="M2208" t="s">
        <v>3083</v>
      </c>
      <c r="N2208" t="s">
        <v>12151</v>
      </c>
      <c r="O2208" t="s">
        <v>12166</v>
      </c>
      <c r="P2208" s="10">
        <f t="shared" ref="P2208:P2209" si="813">E2208</f>
        <v>55.3</v>
      </c>
      <c r="R2208" s="17">
        <f>VLOOKUP(I2208,Counties!$A$1:$D$1787,3,0)</f>
        <v>0.08</v>
      </c>
      <c r="S2208" s="10">
        <f t="shared" ref="S2208:S2209" si="814">P2208*R2208</f>
        <v>4.4239999999999995</v>
      </c>
      <c r="T2208" s="17" t="str">
        <f>VLOOKUP(I2208,Counties!$A$1:$D$1787,4,0)</f>
        <v>Marin</v>
      </c>
      <c r="U2208" s="10">
        <f t="shared" ref="U2208:U2209" si="815">G2208</f>
        <v>4.5599999999999996</v>
      </c>
      <c r="V2208" s="10">
        <f t="shared" ref="V2208:V2209" si="816">S2208-U2208</f>
        <v>-0.13600000000000012</v>
      </c>
    </row>
    <row r="2209" spans="1:22" x14ac:dyDescent="0.25">
      <c r="A2209" t="s">
        <v>12152</v>
      </c>
      <c r="B2209" t="s">
        <v>3413</v>
      </c>
      <c r="C2209" s="1">
        <v>44861</v>
      </c>
      <c r="D2209" s="1" t="s">
        <v>18</v>
      </c>
      <c r="E2209" s="2">
        <v>34.299999999999997</v>
      </c>
      <c r="F2209" s="2">
        <v>25.4</v>
      </c>
      <c r="G2209" s="2">
        <v>3.52</v>
      </c>
      <c r="H2209" s="2">
        <v>63.22</v>
      </c>
      <c r="I2209" t="s">
        <v>3414</v>
      </c>
      <c r="J2209" t="s">
        <v>52</v>
      </c>
      <c r="K2209">
        <v>94530</v>
      </c>
      <c r="L2209" t="s">
        <v>43</v>
      </c>
      <c r="M2209" t="s">
        <v>3083</v>
      </c>
      <c r="N2209" t="s">
        <v>12151</v>
      </c>
      <c r="O2209" t="s">
        <v>12166</v>
      </c>
      <c r="P2209" s="10">
        <f t="shared" si="813"/>
        <v>34.299999999999997</v>
      </c>
      <c r="R2209" s="17">
        <f>VLOOKUP(I2209,Counties!$A$1:$D$1787,3,0)</f>
        <v>0.10249999999999999</v>
      </c>
      <c r="S2209" s="10">
        <f t="shared" si="814"/>
        <v>3.5157499999999997</v>
      </c>
      <c r="T2209" s="17" t="str">
        <f>VLOOKUP(I2209,Counties!$A$1:$D$1787,4,0)</f>
        <v>Contra Costa</v>
      </c>
      <c r="U2209" s="10">
        <f t="shared" si="815"/>
        <v>3.52</v>
      </c>
      <c r="V2209" s="10">
        <f t="shared" si="816"/>
        <v>-4.2500000000003091E-3</v>
      </c>
    </row>
    <row r="2210" spans="1:22" hidden="1" x14ac:dyDescent="0.25">
      <c r="A2210" t="s">
        <v>12153</v>
      </c>
      <c r="B2210" t="s">
        <v>3415</v>
      </c>
      <c r="C2210" s="1">
        <v>44893</v>
      </c>
      <c r="D2210" s="1" t="s">
        <v>18</v>
      </c>
      <c r="E2210" s="2">
        <v>69.3</v>
      </c>
      <c r="F2210" s="2">
        <v>38.96</v>
      </c>
      <c r="G2210" s="2">
        <v>7.85</v>
      </c>
      <c r="H2210" s="2">
        <v>116.11</v>
      </c>
      <c r="I2210" t="s">
        <v>2240</v>
      </c>
      <c r="J2210" t="s">
        <v>56</v>
      </c>
      <c r="K2210">
        <v>44060</v>
      </c>
      <c r="L2210" t="s">
        <v>21</v>
      </c>
      <c r="M2210" t="s">
        <v>3083</v>
      </c>
      <c r="N2210" t="s">
        <v>12151</v>
      </c>
      <c r="T2210"/>
    </row>
    <row r="2211" spans="1:22" hidden="1" x14ac:dyDescent="0.25">
      <c r="A2211" t="s">
        <v>12154</v>
      </c>
      <c r="B2211" t="s">
        <v>3416</v>
      </c>
      <c r="C2211" s="1">
        <v>44900</v>
      </c>
      <c r="D2211" s="1" t="s">
        <v>18</v>
      </c>
      <c r="E2211" s="2">
        <v>69.3</v>
      </c>
      <c r="F2211" s="2">
        <v>35.11</v>
      </c>
      <c r="G2211" s="2">
        <v>8.35</v>
      </c>
      <c r="H2211" s="2">
        <v>112.76</v>
      </c>
      <c r="I2211" t="s">
        <v>1126</v>
      </c>
      <c r="J2211" t="s">
        <v>59</v>
      </c>
      <c r="K2211">
        <v>75243</v>
      </c>
      <c r="L2211" t="s">
        <v>21</v>
      </c>
      <c r="M2211" t="s">
        <v>3083</v>
      </c>
      <c r="N2211" t="s">
        <v>12151</v>
      </c>
      <c r="T2211"/>
    </row>
    <row r="2212" spans="1:22" hidden="1" x14ac:dyDescent="0.25">
      <c r="A2212" t="s">
        <v>12154</v>
      </c>
      <c r="B2212" t="s">
        <v>3417</v>
      </c>
      <c r="C2212" s="1">
        <v>44897</v>
      </c>
      <c r="D2212" s="1" t="s">
        <v>18</v>
      </c>
      <c r="E2212" s="2">
        <v>69.3</v>
      </c>
      <c r="F2212" s="2">
        <v>32.200000000000003</v>
      </c>
      <c r="G2212" s="2">
        <v>0</v>
      </c>
      <c r="H2212" s="2">
        <v>101.5</v>
      </c>
      <c r="I2212" t="s">
        <v>1416</v>
      </c>
      <c r="J2212" t="s">
        <v>277</v>
      </c>
      <c r="K2212">
        <v>80108</v>
      </c>
      <c r="L2212" t="s">
        <v>43</v>
      </c>
      <c r="M2212" t="s">
        <v>3083</v>
      </c>
      <c r="N2212" t="s">
        <v>12151</v>
      </c>
      <c r="T2212"/>
    </row>
    <row r="2213" spans="1:22" x14ac:dyDescent="0.25">
      <c r="A2213" t="s">
        <v>12152</v>
      </c>
      <c r="B2213" t="s">
        <v>3418</v>
      </c>
      <c r="C2213" s="1">
        <v>44860</v>
      </c>
      <c r="D2213" s="1" t="s">
        <v>18</v>
      </c>
      <c r="E2213" s="2">
        <v>69.3</v>
      </c>
      <c r="F2213" s="2">
        <v>28.55</v>
      </c>
      <c r="G2213" s="2">
        <v>5.97</v>
      </c>
      <c r="H2213" s="2">
        <v>103.82</v>
      </c>
      <c r="I2213" t="s">
        <v>1227</v>
      </c>
      <c r="J2213" t="s">
        <v>52</v>
      </c>
      <c r="K2213">
        <v>94114</v>
      </c>
      <c r="L2213" t="s">
        <v>43</v>
      </c>
      <c r="M2213" t="s">
        <v>3083</v>
      </c>
      <c r="N2213" t="s">
        <v>12151</v>
      </c>
      <c r="O2213" t="s">
        <v>12166</v>
      </c>
      <c r="P2213" s="10">
        <f t="shared" ref="P2213:P2216" si="817">E2213</f>
        <v>69.3</v>
      </c>
      <c r="R2213" s="17">
        <f>VLOOKUP(I2213,Counties!$A$1:$D$1787,3,0)</f>
        <v>8.6300000000000002E-2</v>
      </c>
      <c r="S2213" s="10">
        <f t="shared" ref="S2213:S2216" si="818">P2213*R2213</f>
        <v>5.9805900000000003</v>
      </c>
      <c r="T2213" s="17" t="str">
        <f>VLOOKUP(I2213,Counties!$A$1:$D$1787,4,0)</f>
        <v>San Francisco</v>
      </c>
      <c r="U2213" s="10">
        <f t="shared" ref="U2213:U2216" si="819">G2213</f>
        <v>5.97</v>
      </c>
      <c r="V2213" s="10">
        <f t="shared" ref="V2213:V2216" si="820">S2213-U2213</f>
        <v>1.0590000000000543E-2</v>
      </c>
    </row>
    <row r="2214" spans="1:22" x14ac:dyDescent="0.25">
      <c r="A2214" t="s">
        <v>12154</v>
      </c>
      <c r="B2214" t="s">
        <v>3419</v>
      </c>
      <c r="C2214" s="1">
        <v>44897</v>
      </c>
      <c r="D2214" s="1" t="s">
        <v>18</v>
      </c>
      <c r="E2214" s="2">
        <v>69.3</v>
      </c>
      <c r="F2214" s="2">
        <v>28.55</v>
      </c>
      <c r="G2214" s="2">
        <v>7.1</v>
      </c>
      <c r="H2214" s="2">
        <v>104.95</v>
      </c>
      <c r="I2214" t="s">
        <v>1770</v>
      </c>
      <c r="J2214" t="s">
        <v>52</v>
      </c>
      <c r="K2214">
        <v>94566</v>
      </c>
      <c r="L2214" t="s">
        <v>43</v>
      </c>
      <c r="M2214" t="s">
        <v>3083</v>
      </c>
      <c r="N2214" t="s">
        <v>12151</v>
      </c>
      <c r="O2214" t="s">
        <v>12166</v>
      </c>
      <c r="P2214" s="10">
        <f t="shared" si="817"/>
        <v>69.3</v>
      </c>
      <c r="R2214" s="17">
        <f>VLOOKUP(I2214,Counties!$A$1:$D$1787,3,0)</f>
        <v>0.10249999999999999</v>
      </c>
      <c r="S2214" s="10">
        <f t="shared" si="818"/>
        <v>7.1032499999999992</v>
      </c>
      <c r="T2214" s="17" t="str">
        <f>VLOOKUP(I2214,Counties!$A$1:$D$1787,4,0)</f>
        <v>Alameda</v>
      </c>
      <c r="U2214" s="10">
        <f t="shared" si="819"/>
        <v>7.1</v>
      </c>
      <c r="V2214" s="10">
        <f t="shared" si="820"/>
        <v>3.249999999999531E-3</v>
      </c>
    </row>
    <row r="2215" spans="1:22" x14ac:dyDescent="0.25">
      <c r="A2215" t="s">
        <v>12154</v>
      </c>
      <c r="B2215" t="s">
        <v>3420</v>
      </c>
      <c r="C2215" s="1">
        <v>44909</v>
      </c>
      <c r="D2215" s="1" t="s">
        <v>18</v>
      </c>
      <c r="E2215" s="2">
        <v>69.3</v>
      </c>
      <c r="F2215" s="2">
        <v>25.4</v>
      </c>
      <c r="G2215" s="2">
        <v>7.09</v>
      </c>
      <c r="H2215" s="2">
        <v>101.79</v>
      </c>
      <c r="I2215" t="s">
        <v>3421</v>
      </c>
      <c r="J2215" t="s">
        <v>52</v>
      </c>
      <c r="K2215">
        <v>94546</v>
      </c>
      <c r="L2215" t="s">
        <v>43</v>
      </c>
      <c r="M2215" t="s">
        <v>3083</v>
      </c>
      <c r="N2215" t="s">
        <v>12151</v>
      </c>
      <c r="O2215" t="s">
        <v>12166</v>
      </c>
      <c r="P2215" s="10">
        <f t="shared" si="817"/>
        <v>69.3</v>
      </c>
      <c r="R2215" s="17">
        <f>VLOOKUP(I2215,Counties!$A$1:$D$1787,3,0)</f>
        <v>0.10249999999999999</v>
      </c>
      <c r="S2215" s="10">
        <f t="shared" si="818"/>
        <v>7.1032499999999992</v>
      </c>
      <c r="T2215" s="17" t="str">
        <f>VLOOKUP(I2215,Counties!$A$1:$D$1787,4,0)</f>
        <v>Alameda</v>
      </c>
      <c r="U2215" s="10">
        <f t="shared" si="819"/>
        <v>7.09</v>
      </c>
      <c r="V2215" s="10">
        <f t="shared" si="820"/>
        <v>1.3249999999999318E-2</v>
      </c>
    </row>
    <row r="2216" spans="1:22" x14ac:dyDescent="0.25">
      <c r="A2216" t="s">
        <v>12153</v>
      </c>
      <c r="B2216" t="s">
        <v>3422</v>
      </c>
      <c r="C2216" s="1">
        <v>44873</v>
      </c>
      <c r="D2216" s="1" t="s">
        <v>18</v>
      </c>
      <c r="E2216" s="2">
        <v>69.3</v>
      </c>
      <c r="F2216" s="2">
        <v>28.55</v>
      </c>
      <c r="G2216" s="2">
        <v>5.37</v>
      </c>
      <c r="H2216" s="2">
        <v>103.22</v>
      </c>
      <c r="I2216" t="s">
        <v>51</v>
      </c>
      <c r="J2216" t="s">
        <v>52</v>
      </c>
      <c r="K2216">
        <v>92103</v>
      </c>
      <c r="L2216" t="s">
        <v>43</v>
      </c>
      <c r="M2216" t="s">
        <v>3083</v>
      </c>
      <c r="N2216" t="s">
        <v>12151</v>
      </c>
      <c r="O2216" t="s">
        <v>12166</v>
      </c>
      <c r="P2216" s="10">
        <f t="shared" si="817"/>
        <v>69.3</v>
      </c>
      <c r="R2216" s="17">
        <f>VLOOKUP(I2216,Counties!$A$1:$D$1787,3,0)</f>
        <v>7.7499999999999999E-2</v>
      </c>
      <c r="S2216" s="10">
        <f t="shared" si="818"/>
        <v>5.3707500000000001</v>
      </c>
      <c r="T2216" s="17" t="str">
        <f>VLOOKUP(I2216,Counties!$A$1:$D$1787,4,0)</f>
        <v>San Diego</v>
      </c>
      <c r="U2216" s="10">
        <f t="shared" si="819"/>
        <v>5.37</v>
      </c>
      <c r="V2216" s="10">
        <f t="shared" si="820"/>
        <v>7.5000000000002842E-4</v>
      </c>
    </row>
    <row r="2217" spans="1:22" hidden="1" x14ac:dyDescent="0.25">
      <c r="A2217" t="s">
        <v>12154</v>
      </c>
      <c r="B2217" t="s">
        <v>3423</v>
      </c>
      <c r="C2217" s="1">
        <v>44897</v>
      </c>
      <c r="D2217" s="1" t="s">
        <v>18</v>
      </c>
      <c r="E2217" s="2">
        <v>55.3</v>
      </c>
      <c r="F2217" s="2">
        <v>26.6</v>
      </c>
      <c r="G2217" s="2">
        <v>0</v>
      </c>
      <c r="H2217" s="2">
        <v>81.900000000000006</v>
      </c>
      <c r="I2217" t="s">
        <v>1730</v>
      </c>
      <c r="J2217" t="s">
        <v>577</v>
      </c>
      <c r="K2217">
        <v>97702</v>
      </c>
      <c r="L2217" t="s">
        <v>43</v>
      </c>
      <c r="M2217" t="s">
        <v>3083</v>
      </c>
      <c r="N2217" t="s">
        <v>12151</v>
      </c>
      <c r="T2217"/>
    </row>
    <row r="2218" spans="1:22" hidden="1" x14ac:dyDescent="0.25">
      <c r="A2218" t="s">
        <v>12153</v>
      </c>
      <c r="B2218" t="s">
        <v>3424</v>
      </c>
      <c r="C2218" s="1">
        <v>44888</v>
      </c>
      <c r="D2218" s="1" t="s">
        <v>18</v>
      </c>
      <c r="E2218" s="2">
        <v>69.3</v>
      </c>
      <c r="F2218" s="2">
        <v>38.96</v>
      </c>
      <c r="G2218" s="2">
        <v>9.34</v>
      </c>
      <c r="H2218" s="2">
        <v>117.6</v>
      </c>
      <c r="I2218" t="s">
        <v>3425</v>
      </c>
      <c r="J2218" t="s">
        <v>39</v>
      </c>
      <c r="K2218">
        <v>11570</v>
      </c>
      <c r="L2218" t="s">
        <v>43</v>
      </c>
      <c r="M2218" t="s">
        <v>3083</v>
      </c>
      <c r="N2218" t="s">
        <v>12151</v>
      </c>
      <c r="T2218"/>
    </row>
    <row r="2219" spans="1:22" x14ac:dyDescent="0.25">
      <c r="A2219" t="s">
        <v>12152</v>
      </c>
      <c r="B2219" t="s">
        <v>3426</v>
      </c>
      <c r="C2219" s="1">
        <v>44865</v>
      </c>
      <c r="D2219" s="1" t="s">
        <v>18</v>
      </c>
      <c r="E2219" s="2">
        <v>69.3</v>
      </c>
      <c r="F2219" s="2">
        <v>28.55</v>
      </c>
      <c r="G2219" s="2">
        <v>6.41</v>
      </c>
      <c r="H2219" s="2">
        <v>104.26</v>
      </c>
      <c r="I2219" t="s">
        <v>3427</v>
      </c>
      <c r="J2219" t="s">
        <v>52</v>
      </c>
      <c r="K2219">
        <v>92262</v>
      </c>
      <c r="L2219" t="s">
        <v>43</v>
      </c>
      <c r="M2219" t="s">
        <v>3083</v>
      </c>
      <c r="N2219" t="s">
        <v>12151</v>
      </c>
      <c r="O2219" t="s">
        <v>12166</v>
      </c>
      <c r="P2219" s="10">
        <f>E2219</f>
        <v>69.3</v>
      </c>
      <c r="R2219" s="17">
        <f>VLOOKUP(I2219,Counties!$A$1:$D$1787,3,0)</f>
        <v>9.2499999999999999E-2</v>
      </c>
      <c r="S2219" s="10">
        <f>P2219*R2219</f>
        <v>6.4102499999999996</v>
      </c>
      <c r="T2219" s="17" t="str">
        <f>VLOOKUP(I2219,Counties!$A$1:$D$1787,4,0)</f>
        <v>Riverside</v>
      </c>
      <c r="U2219" s="10">
        <f>G2219</f>
        <v>6.41</v>
      </c>
      <c r="V2219" s="10">
        <f>S2219-U2219</f>
        <v>2.4999999999941735E-4</v>
      </c>
    </row>
    <row r="2220" spans="1:22" hidden="1" x14ac:dyDescent="0.25">
      <c r="A2220" t="s">
        <v>12154</v>
      </c>
      <c r="B2220" t="s">
        <v>3428</v>
      </c>
      <c r="C2220" s="1">
        <v>44923</v>
      </c>
      <c r="D2220" s="1" t="s">
        <v>18</v>
      </c>
      <c r="E2220" s="2">
        <v>41.3</v>
      </c>
      <c r="F2220" s="2">
        <v>28.57</v>
      </c>
      <c r="G2220" s="2">
        <v>5.07</v>
      </c>
      <c r="H2220" s="2">
        <v>74.94</v>
      </c>
      <c r="I2220" t="s">
        <v>97</v>
      </c>
      <c r="J2220" t="s">
        <v>20</v>
      </c>
      <c r="K2220">
        <v>28277</v>
      </c>
      <c r="L2220" t="s">
        <v>43</v>
      </c>
      <c r="M2220" t="s">
        <v>3083</v>
      </c>
      <c r="N2220" t="s">
        <v>12151</v>
      </c>
      <c r="T2220"/>
    </row>
    <row r="2221" spans="1:22" hidden="1" x14ac:dyDescent="0.25">
      <c r="A2221" t="s">
        <v>12154</v>
      </c>
      <c r="B2221" t="s">
        <v>3429</v>
      </c>
      <c r="C2221" s="1">
        <v>44909</v>
      </c>
      <c r="D2221" s="1" t="s">
        <v>18</v>
      </c>
      <c r="E2221" s="2">
        <v>55.3</v>
      </c>
      <c r="F2221" s="2">
        <v>24.98</v>
      </c>
      <c r="G2221" s="2">
        <v>0</v>
      </c>
      <c r="H2221" s="2">
        <v>80.28</v>
      </c>
      <c r="I2221" t="s">
        <v>36</v>
      </c>
      <c r="J2221" t="s">
        <v>277</v>
      </c>
      <c r="K2221">
        <v>80209</v>
      </c>
      <c r="L2221" t="s">
        <v>21</v>
      </c>
      <c r="M2221" t="s">
        <v>3083</v>
      </c>
      <c r="N2221" t="s">
        <v>12151</v>
      </c>
      <c r="T2221"/>
    </row>
    <row r="2222" spans="1:22" x14ac:dyDescent="0.25">
      <c r="A2222" t="s">
        <v>12154</v>
      </c>
      <c r="B2222" t="s">
        <v>3430</v>
      </c>
      <c r="C2222" s="1">
        <v>44910</v>
      </c>
      <c r="D2222" s="1" t="s">
        <v>18</v>
      </c>
      <c r="E2222" s="2">
        <v>55.3</v>
      </c>
      <c r="F2222" s="2">
        <v>22.44</v>
      </c>
      <c r="G2222" s="2">
        <v>5.25</v>
      </c>
      <c r="H2222" s="2">
        <v>82.99</v>
      </c>
      <c r="I2222" t="s">
        <v>1545</v>
      </c>
      <c r="J2222" t="s">
        <v>52</v>
      </c>
      <c r="K2222">
        <v>90272</v>
      </c>
      <c r="L2222" t="s">
        <v>43</v>
      </c>
      <c r="M2222" t="s">
        <v>3083</v>
      </c>
      <c r="N2222" t="s">
        <v>12151</v>
      </c>
      <c r="O2222" t="s">
        <v>12166</v>
      </c>
      <c r="P2222" s="10">
        <f>E2222</f>
        <v>55.3</v>
      </c>
      <c r="R2222" s="17">
        <f>VLOOKUP(I2222,Counties!$A$1:$D$1787,3,0)</f>
        <v>9.5000000000000001E-2</v>
      </c>
      <c r="S2222" s="10">
        <f>P2222*R2222</f>
        <v>5.2534999999999998</v>
      </c>
      <c r="T2222" s="17" t="str">
        <f>VLOOKUP(I2222,Counties!$A$1:$D$1787,4,0)</f>
        <v>Los Angeles</v>
      </c>
      <c r="U2222" s="10">
        <f>G2222</f>
        <v>5.25</v>
      </c>
      <c r="V2222" s="10">
        <f>S2222-U2222</f>
        <v>3.4999999999998366E-3</v>
      </c>
    </row>
    <row r="2223" spans="1:22" hidden="1" x14ac:dyDescent="0.25">
      <c r="A2223" t="s">
        <v>12154</v>
      </c>
      <c r="B2223" t="s">
        <v>3431</v>
      </c>
      <c r="C2223" s="1">
        <v>44914</v>
      </c>
      <c r="D2223" s="1" t="s">
        <v>18</v>
      </c>
      <c r="E2223" s="2">
        <v>69.3</v>
      </c>
      <c r="F2223" s="2">
        <v>35.380000000000003</v>
      </c>
      <c r="G2223" s="2">
        <v>7.33</v>
      </c>
      <c r="H2223" s="2">
        <v>112.01</v>
      </c>
      <c r="I2223" t="s">
        <v>3432</v>
      </c>
      <c r="J2223" t="s">
        <v>88</v>
      </c>
      <c r="K2223">
        <v>15215</v>
      </c>
      <c r="L2223" t="s">
        <v>43</v>
      </c>
      <c r="M2223" t="s">
        <v>3083</v>
      </c>
      <c r="N2223" t="s">
        <v>12151</v>
      </c>
      <c r="T2223"/>
    </row>
    <row r="2224" spans="1:22" x14ac:dyDescent="0.25">
      <c r="A2224" t="s">
        <v>12154</v>
      </c>
      <c r="B2224" t="s">
        <v>3433</v>
      </c>
      <c r="C2224" s="1">
        <v>44909</v>
      </c>
      <c r="D2224" s="1" t="s">
        <v>18</v>
      </c>
      <c r="E2224" s="2">
        <v>55.3</v>
      </c>
      <c r="F2224" s="2">
        <v>22.44</v>
      </c>
      <c r="G2224" s="2">
        <v>4.5599999999999996</v>
      </c>
      <c r="H2224" s="2">
        <v>82.3</v>
      </c>
      <c r="I2224" t="s">
        <v>3308</v>
      </c>
      <c r="J2224" t="s">
        <v>52</v>
      </c>
      <c r="K2224">
        <v>94947</v>
      </c>
      <c r="L2224" t="s">
        <v>43</v>
      </c>
      <c r="M2224" t="s">
        <v>3083</v>
      </c>
      <c r="N2224" t="s">
        <v>12151</v>
      </c>
      <c r="O2224" t="s">
        <v>12166</v>
      </c>
      <c r="P2224" s="10">
        <f t="shared" ref="P2224:P2225" si="821">E2224</f>
        <v>55.3</v>
      </c>
      <c r="R2224" s="17">
        <f>VLOOKUP(I2224,Counties!$A$1:$D$1787,3,0)</f>
        <v>8.5000000000000006E-2</v>
      </c>
      <c r="S2224" s="10">
        <f t="shared" ref="S2224:S2225" si="822">P2224*R2224</f>
        <v>4.7004999999999999</v>
      </c>
      <c r="T2224" s="17" t="str">
        <f>VLOOKUP(I2224,Counties!$A$1:$D$1787,4,0)</f>
        <v>Marin</v>
      </c>
      <c r="U2224" s="10">
        <f t="shared" ref="U2224:U2225" si="823">G2224</f>
        <v>4.5599999999999996</v>
      </c>
      <c r="V2224" s="10">
        <f t="shared" ref="V2224:V2225" si="824">S2224-U2224</f>
        <v>0.14050000000000029</v>
      </c>
    </row>
    <row r="2225" spans="1:22" x14ac:dyDescent="0.25">
      <c r="A2225" t="s">
        <v>12154</v>
      </c>
      <c r="B2225" t="s">
        <v>3434</v>
      </c>
      <c r="C2225" s="1">
        <v>44909</v>
      </c>
      <c r="D2225" s="1" t="s">
        <v>18</v>
      </c>
      <c r="E2225" s="2">
        <v>48.3</v>
      </c>
      <c r="F2225" s="2">
        <v>25.4</v>
      </c>
      <c r="G2225" s="2">
        <v>4.83</v>
      </c>
      <c r="H2225" s="2">
        <v>78.53</v>
      </c>
      <c r="I2225" t="s">
        <v>3435</v>
      </c>
      <c r="J2225" t="s">
        <v>52</v>
      </c>
      <c r="K2225">
        <v>90242</v>
      </c>
      <c r="L2225" t="s">
        <v>43</v>
      </c>
      <c r="M2225" t="s">
        <v>3083</v>
      </c>
      <c r="N2225" t="s">
        <v>12151</v>
      </c>
      <c r="O2225" t="s">
        <v>12166</v>
      </c>
      <c r="P2225" s="10">
        <f t="shared" si="821"/>
        <v>48.3</v>
      </c>
      <c r="R2225" s="17">
        <f>VLOOKUP(I2225,Counties!$A$1:$D$1787,3,0)</f>
        <v>0.1</v>
      </c>
      <c r="S2225" s="10">
        <f t="shared" si="822"/>
        <v>4.83</v>
      </c>
      <c r="T2225" s="17" t="str">
        <f>VLOOKUP(I2225,Counties!$A$1:$D$1787,4,0)</f>
        <v>Los Angeles</v>
      </c>
      <c r="U2225" s="10">
        <f t="shared" si="823"/>
        <v>4.83</v>
      </c>
      <c r="V2225" s="10">
        <f t="shared" si="824"/>
        <v>0</v>
      </c>
    </row>
    <row r="2226" spans="1:22" hidden="1" x14ac:dyDescent="0.25">
      <c r="A2226" t="s">
        <v>12153</v>
      </c>
      <c r="B2226" t="s">
        <v>3436</v>
      </c>
      <c r="C2226" s="1">
        <v>44883</v>
      </c>
      <c r="D2226" s="1" t="s">
        <v>18</v>
      </c>
      <c r="E2226" s="2">
        <v>69.3</v>
      </c>
      <c r="F2226" s="2">
        <v>31.37</v>
      </c>
      <c r="G2226" s="2">
        <v>5.53</v>
      </c>
      <c r="H2226" s="2">
        <v>106.2</v>
      </c>
      <c r="I2226" t="s">
        <v>2974</v>
      </c>
      <c r="J2226" t="s">
        <v>299</v>
      </c>
      <c r="K2226">
        <v>54401</v>
      </c>
      <c r="L2226" t="s">
        <v>43</v>
      </c>
      <c r="M2226" t="s">
        <v>3083</v>
      </c>
      <c r="N2226" t="s">
        <v>12151</v>
      </c>
      <c r="T2226"/>
    </row>
    <row r="2227" spans="1:22" x14ac:dyDescent="0.25">
      <c r="A2227" t="s">
        <v>12152</v>
      </c>
      <c r="B2227" t="s">
        <v>3437</v>
      </c>
      <c r="C2227" s="1">
        <v>44859</v>
      </c>
      <c r="D2227" s="1" t="s">
        <v>18</v>
      </c>
      <c r="E2227" s="2">
        <v>55.3</v>
      </c>
      <c r="F2227" s="2">
        <v>22.44</v>
      </c>
      <c r="G2227" s="2">
        <v>5.67</v>
      </c>
      <c r="H2227" s="2">
        <v>83.41</v>
      </c>
      <c r="I2227" t="s">
        <v>2221</v>
      </c>
      <c r="J2227" t="s">
        <v>52</v>
      </c>
      <c r="K2227">
        <v>94568</v>
      </c>
      <c r="L2227" t="s">
        <v>43</v>
      </c>
      <c r="M2227" t="s">
        <v>3083</v>
      </c>
      <c r="N2227" t="s">
        <v>12151</v>
      </c>
      <c r="O2227" t="s">
        <v>12166</v>
      </c>
      <c r="P2227" s="10">
        <f>E2227</f>
        <v>55.3</v>
      </c>
      <c r="R2227" s="17">
        <f>VLOOKUP(I2227,Counties!$A$1:$D$1787,3,0)</f>
        <v>0.10249999999999999</v>
      </c>
      <c r="S2227" s="10">
        <f>P2227*R2227</f>
        <v>5.6682499999999996</v>
      </c>
      <c r="T2227" s="17" t="str">
        <f>VLOOKUP(I2227,Counties!$A$1:$D$1787,4,0)</f>
        <v>Alameda</v>
      </c>
      <c r="U2227" s="10">
        <f>G2227</f>
        <v>5.67</v>
      </c>
      <c r="V2227" s="10">
        <f>S2227-U2227</f>
        <v>-1.7500000000003624E-3</v>
      </c>
    </row>
    <row r="2228" spans="1:22" hidden="1" x14ac:dyDescent="0.25">
      <c r="A2228" t="s">
        <v>12154</v>
      </c>
      <c r="B2228" t="s">
        <v>3438</v>
      </c>
      <c r="C2228" s="1">
        <v>44909</v>
      </c>
      <c r="D2228" s="1" t="s">
        <v>18</v>
      </c>
      <c r="E2228" s="2">
        <v>41.3</v>
      </c>
      <c r="F2228" s="2">
        <v>28.57</v>
      </c>
      <c r="G2228" s="2">
        <v>5.41</v>
      </c>
      <c r="H2228" s="2">
        <v>75.28</v>
      </c>
      <c r="I2228" t="s">
        <v>843</v>
      </c>
      <c r="J2228" t="s">
        <v>46</v>
      </c>
      <c r="K2228">
        <v>30005</v>
      </c>
      <c r="L2228" t="s">
        <v>21</v>
      </c>
      <c r="M2228" t="s">
        <v>3083</v>
      </c>
      <c r="N2228" t="s">
        <v>12151</v>
      </c>
      <c r="T2228"/>
    </row>
    <row r="2229" spans="1:22" hidden="1" x14ac:dyDescent="0.25">
      <c r="A2229" t="s">
        <v>12154</v>
      </c>
      <c r="B2229" t="s">
        <v>3439</v>
      </c>
      <c r="C2229" s="1">
        <v>44911</v>
      </c>
      <c r="D2229" s="1" t="s">
        <v>18</v>
      </c>
      <c r="E2229" s="2">
        <v>69.3</v>
      </c>
      <c r="F2229" s="2">
        <v>32.200000000000003</v>
      </c>
      <c r="G2229" s="2">
        <v>0</v>
      </c>
      <c r="H2229" s="2">
        <v>101.5</v>
      </c>
      <c r="I2229" t="s">
        <v>3440</v>
      </c>
      <c r="J2229" t="s">
        <v>277</v>
      </c>
      <c r="K2229">
        <v>80108</v>
      </c>
      <c r="L2229" t="s">
        <v>21</v>
      </c>
      <c r="M2229" t="s">
        <v>3083</v>
      </c>
      <c r="N2229" t="s">
        <v>12151</v>
      </c>
      <c r="T2229"/>
    </row>
    <row r="2230" spans="1:22" x14ac:dyDescent="0.25">
      <c r="A2230" t="s">
        <v>12154</v>
      </c>
      <c r="B2230" t="s">
        <v>3441</v>
      </c>
      <c r="C2230" s="1">
        <v>44901</v>
      </c>
      <c r="D2230" s="1" t="s">
        <v>18</v>
      </c>
      <c r="E2230" s="2">
        <v>55.3</v>
      </c>
      <c r="F2230" s="2">
        <v>22.44</v>
      </c>
      <c r="G2230" s="2">
        <v>5.1100000000000003</v>
      </c>
      <c r="H2230" s="2">
        <v>82.85</v>
      </c>
      <c r="I2230" t="s">
        <v>1142</v>
      </c>
      <c r="J2230" t="s">
        <v>52</v>
      </c>
      <c r="K2230">
        <v>94903</v>
      </c>
      <c r="L2230" t="s">
        <v>43</v>
      </c>
      <c r="M2230" t="s">
        <v>3083</v>
      </c>
      <c r="N2230" t="s">
        <v>12151</v>
      </c>
      <c r="O2230" t="s">
        <v>12166</v>
      </c>
      <c r="P2230" s="10">
        <f t="shared" ref="P2230:P2231" si="825">E2230</f>
        <v>55.3</v>
      </c>
      <c r="R2230" s="17">
        <f>VLOOKUP(I2230,Counties!$A$1:$D$1787,3,0)</f>
        <v>0.09</v>
      </c>
      <c r="S2230" s="10">
        <f t="shared" ref="S2230:S2231" si="826">P2230*R2230</f>
        <v>4.9769999999999994</v>
      </c>
      <c r="T2230" s="17" t="str">
        <f>VLOOKUP(I2230,Counties!$A$1:$D$1787,4,0)</f>
        <v>Marin</v>
      </c>
      <c r="U2230" s="10">
        <f t="shared" ref="U2230:U2231" si="827">G2230</f>
        <v>5.1100000000000003</v>
      </c>
      <c r="V2230" s="10">
        <f t="shared" ref="V2230:V2231" si="828">S2230-U2230</f>
        <v>-0.1330000000000009</v>
      </c>
    </row>
    <row r="2231" spans="1:22" x14ac:dyDescent="0.25">
      <c r="A2231" t="s">
        <v>12153</v>
      </c>
      <c r="B2231" t="s">
        <v>3442</v>
      </c>
      <c r="C2231" s="1">
        <v>44886</v>
      </c>
      <c r="D2231" s="1" t="s">
        <v>18</v>
      </c>
      <c r="E2231" s="2">
        <v>69.3</v>
      </c>
      <c r="F2231" s="2">
        <v>28.55</v>
      </c>
      <c r="G2231" s="2">
        <v>5.37</v>
      </c>
      <c r="H2231" s="2">
        <v>103.22</v>
      </c>
      <c r="I2231" t="s">
        <v>780</v>
      </c>
      <c r="J2231" t="s">
        <v>52</v>
      </c>
      <c r="K2231">
        <v>92705</v>
      </c>
      <c r="L2231" t="s">
        <v>43</v>
      </c>
      <c r="M2231" t="s">
        <v>3083</v>
      </c>
      <c r="N2231" t="s">
        <v>12151</v>
      </c>
      <c r="O2231" t="s">
        <v>12166</v>
      </c>
      <c r="P2231" s="10">
        <f t="shared" si="825"/>
        <v>69.3</v>
      </c>
      <c r="R2231" s="17">
        <f>VLOOKUP(I2231,Counties!$A$1:$D$1787,3,0)</f>
        <v>9.2499999999999999E-2</v>
      </c>
      <c r="S2231" s="10">
        <f t="shared" si="826"/>
        <v>6.4102499999999996</v>
      </c>
      <c r="T2231" s="17" t="str">
        <f>VLOOKUP(I2231,Counties!$A$1:$D$1787,4,0)</f>
        <v>Orange</v>
      </c>
      <c r="U2231" s="10">
        <f t="shared" si="827"/>
        <v>5.37</v>
      </c>
      <c r="V2231" s="10">
        <f t="shared" si="828"/>
        <v>1.0402499999999995</v>
      </c>
    </row>
    <row r="2232" spans="1:22" hidden="1" x14ac:dyDescent="0.25">
      <c r="A2232" t="s">
        <v>12154</v>
      </c>
      <c r="B2232" t="s">
        <v>3443</v>
      </c>
      <c r="C2232" s="1">
        <v>44907</v>
      </c>
      <c r="D2232" s="1" t="s">
        <v>18</v>
      </c>
      <c r="E2232" s="2">
        <v>69.3</v>
      </c>
      <c r="F2232" s="2">
        <v>35.380000000000003</v>
      </c>
      <c r="G2232" s="2">
        <v>6.93</v>
      </c>
      <c r="H2232" s="2">
        <v>111.61</v>
      </c>
      <c r="I2232" t="s">
        <v>826</v>
      </c>
      <c r="J2232" t="s">
        <v>78</v>
      </c>
      <c r="K2232">
        <v>8822</v>
      </c>
      <c r="L2232" t="s">
        <v>21</v>
      </c>
      <c r="M2232" t="s">
        <v>3083</v>
      </c>
      <c r="N2232" t="s">
        <v>12151</v>
      </c>
      <c r="T2232"/>
    </row>
    <row r="2233" spans="1:22" x14ac:dyDescent="0.25">
      <c r="A2233" t="s">
        <v>12154</v>
      </c>
      <c r="B2233" t="s">
        <v>3444</v>
      </c>
      <c r="C2233" s="1">
        <v>44904</v>
      </c>
      <c r="D2233" s="1" t="s">
        <v>18</v>
      </c>
      <c r="E2233" s="2">
        <v>69.3</v>
      </c>
      <c r="F2233" s="2">
        <v>28.55</v>
      </c>
      <c r="G2233" s="2">
        <v>5.37</v>
      </c>
      <c r="H2233" s="2">
        <v>103.22</v>
      </c>
      <c r="I2233" t="s">
        <v>3445</v>
      </c>
      <c r="J2233" t="s">
        <v>52</v>
      </c>
      <c r="K2233">
        <v>94574</v>
      </c>
      <c r="L2233" t="s">
        <v>43</v>
      </c>
      <c r="M2233" t="s">
        <v>3083</v>
      </c>
      <c r="N2233" t="s">
        <v>12151</v>
      </c>
      <c r="O2233" t="s">
        <v>12166</v>
      </c>
      <c r="P2233" s="10">
        <f>E2233</f>
        <v>69.3</v>
      </c>
      <c r="R2233" s="17">
        <f>VLOOKUP(I2233,Counties!$A$1:$D$1787,3,0)</f>
        <v>8.2500000000000004E-2</v>
      </c>
      <c r="S2233" s="10">
        <f>P2233*R2233</f>
        <v>5.7172499999999999</v>
      </c>
      <c r="T2233" s="17" t="str">
        <f>VLOOKUP(I2233,Counties!$A$1:$D$1787,4,0)</f>
        <v>Napa</v>
      </c>
      <c r="U2233" s="10">
        <f>G2233</f>
        <v>5.37</v>
      </c>
      <c r="V2233" s="10">
        <f>S2233-U2233</f>
        <v>0.34724999999999984</v>
      </c>
    </row>
    <row r="2234" spans="1:22" hidden="1" x14ac:dyDescent="0.25">
      <c r="A2234" t="s">
        <v>12154</v>
      </c>
      <c r="B2234" t="s">
        <v>3446</v>
      </c>
      <c r="C2234" s="1">
        <v>44915</v>
      </c>
      <c r="D2234" s="1" t="s">
        <v>18</v>
      </c>
      <c r="E2234" s="2">
        <v>41.3</v>
      </c>
      <c r="F2234" s="2">
        <v>24.98</v>
      </c>
      <c r="G2234" s="2">
        <v>0</v>
      </c>
      <c r="H2234" s="2">
        <v>66.28</v>
      </c>
      <c r="I2234" t="s">
        <v>1462</v>
      </c>
      <c r="J2234" t="s">
        <v>277</v>
      </c>
      <c r="K2234">
        <v>80602</v>
      </c>
      <c r="L2234" t="s">
        <v>21</v>
      </c>
      <c r="M2234" t="s">
        <v>3083</v>
      </c>
      <c r="N2234" t="s">
        <v>12151</v>
      </c>
      <c r="T2234"/>
    </row>
    <row r="2235" spans="1:22" hidden="1" x14ac:dyDescent="0.25">
      <c r="A2235" t="s">
        <v>12154</v>
      </c>
      <c r="B2235" t="s">
        <v>3447</v>
      </c>
      <c r="C2235" s="1">
        <v>44904</v>
      </c>
      <c r="D2235" s="1" t="s">
        <v>18</v>
      </c>
      <c r="E2235" s="2">
        <v>41.3</v>
      </c>
      <c r="F2235" s="2">
        <v>28.57</v>
      </c>
      <c r="G2235" s="2">
        <v>4.63</v>
      </c>
      <c r="H2235" s="2">
        <v>74.5</v>
      </c>
      <c r="I2235" t="s">
        <v>3448</v>
      </c>
      <c r="J2235" t="s">
        <v>78</v>
      </c>
      <c r="K2235">
        <v>8873</v>
      </c>
      <c r="L2235" t="s">
        <v>21</v>
      </c>
      <c r="M2235" t="s">
        <v>3083</v>
      </c>
      <c r="N2235" t="s">
        <v>12151</v>
      </c>
      <c r="T2235"/>
    </row>
    <row r="2236" spans="1:22" hidden="1" x14ac:dyDescent="0.25">
      <c r="A2236" t="s">
        <v>12154</v>
      </c>
      <c r="B2236" t="s">
        <v>3449</v>
      </c>
      <c r="C2236" s="1">
        <v>44915</v>
      </c>
      <c r="D2236" s="1" t="s">
        <v>18</v>
      </c>
      <c r="E2236" s="2">
        <v>61.53</v>
      </c>
      <c r="F2236" s="2">
        <v>31.37</v>
      </c>
      <c r="G2236" s="2">
        <v>5.81</v>
      </c>
      <c r="H2236" s="2">
        <v>98.71</v>
      </c>
      <c r="I2236" t="s">
        <v>3450</v>
      </c>
      <c r="J2236" t="s">
        <v>203</v>
      </c>
      <c r="K2236">
        <v>60565</v>
      </c>
      <c r="L2236" t="s">
        <v>21</v>
      </c>
      <c r="M2236" t="s">
        <v>3083</v>
      </c>
      <c r="N2236" t="s">
        <v>12151</v>
      </c>
      <c r="T2236"/>
    </row>
    <row r="2237" spans="1:22" hidden="1" x14ac:dyDescent="0.25">
      <c r="A2237" t="s">
        <v>12154</v>
      </c>
      <c r="B2237" t="s">
        <v>3451</v>
      </c>
      <c r="C2237" s="1">
        <v>44915</v>
      </c>
      <c r="D2237" s="1" t="s">
        <v>18</v>
      </c>
      <c r="E2237" s="2">
        <v>69.3</v>
      </c>
      <c r="F2237" s="2">
        <v>38.96</v>
      </c>
      <c r="G2237" s="2">
        <v>0</v>
      </c>
      <c r="H2237" s="2">
        <v>108.26</v>
      </c>
      <c r="I2237" t="s">
        <v>1815</v>
      </c>
      <c r="J2237" t="s">
        <v>71</v>
      </c>
      <c r="K2237">
        <v>32836</v>
      </c>
      <c r="L2237" t="s">
        <v>43</v>
      </c>
      <c r="M2237" t="s">
        <v>3083</v>
      </c>
      <c r="N2237" t="s">
        <v>12151</v>
      </c>
      <c r="T2237"/>
    </row>
    <row r="2238" spans="1:22" hidden="1" x14ac:dyDescent="0.25">
      <c r="A2238" t="s">
        <v>12154</v>
      </c>
      <c r="B2238" t="s">
        <v>3452</v>
      </c>
      <c r="C2238" s="1">
        <v>44922</v>
      </c>
      <c r="D2238" s="1" t="s">
        <v>18</v>
      </c>
      <c r="E2238" s="2">
        <v>55.3</v>
      </c>
      <c r="F2238" s="2">
        <v>24.98</v>
      </c>
      <c r="G2238" s="2">
        <v>4.76</v>
      </c>
      <c r="H2238" s="2">
        <v>85.04</v>
      </c>
      <c r="I2238" t="s">
        <v>3453</v>
      </c>
      <c r="J2238" t="s">
        <v>246</v>
      </c>
      <c r="K2238">
        <v>85331</v>
      </c>
      <c r="L2238" t="s">
        <v>21</v>
      </c>
      <c r="M2238" t="s">
        <v>3083</v>
      </c>
      <c r="N2238" t="s">
        <v>12151</v>
      </c>
      <c r="T2238"/>
    </row>
    <row r="2239" spans="1:22" x14ac:dyDescent="0.25">
      <c r="A2239" t="s">
        <v>12154</v>
      </c>
      <c r="B2239" t="s">
        <v>3454</v>
      </c>
      <c r="C2239" s="1">
        <v>44900</v>
      </c>
      <c r="D2239" s="1" t="s">
        <v>18</v>
      </c>
      <c r="E2239" s="2">
        <v>55.3</v>
      </c>
      <c r="F2239" s="2">
        <v>22.44</v>
      </c>
      <c r="G2239" s="2">
        <v>4.6900000000000004</v>
      </c>
      <c r="H2239" s="2">
        <v>82.43</v>
      </c>
      <c r="I2239" t="s">
        <v>806</v>
      </c>
      <c r="J2239" t="s">
        <v>52</v>
      </c>
      <c r="K2239">
        <v>95404</v>
      </c>
      <c r="L2239" t="s">
        <v>43</v>
      </c>
      <c r="M2239" t="s">
        <v>3083</v>
      </c>
      <c r="N2239" t="s">
        <v>12151</v>
      </c>
      <c r="O2239" t="s">
        <v>12166</v>
      </c>
      <c r="P2239" s="10">
        <f>E2239</f>
        <v>55.3</v>
      </c>
      <c r="R2239" s="17">
        <f>VLOOKUP(I2239,Counties!$A$1:$D$1787,3,0)</f>
        <v>9.2499999999999999E-2</v>
      </c>
      <c r="S2239" s="10">
        <f>P2239*R2239</f>
        <v>5.1152499999999996</v>
      </c>
      <c r="T2239" s="17" t="str">
        <f>VLOOKUP(I2239,Counties!$A$1:$D$1787,4,0)</f>
        <v>Sonoma</v>
      </c>
      <c r="U2239" s="10">
        <f>G2239</f>
        <v>4.6900000000000004</v>
      </c>
      <c r="V2239" s="10">
        <f>S2239-U2239</f>
        <v>0.42524999999999924</v>
      </c>
    </row>
    <row r="2240" spans="1:22" hidden="1" x14ac:dyDescent="0.25">
      <c r="A2240" t="s">
        <v>12153</v>
      </c>
      <c r="B2240" t="s">
        <v>3455</v>
      </c>
      <c r="C2240" s="1">
        <v>44883</v>
      </c>
      <c r="D2240" s="1" t="s">
        <v>18</v>
      </c>
      <c r="E2240" s="2">
        <v>69.3</v>
      </c>
      <c r="F2240" s="2">
        <v>35.380000000000003</v>
      </c>
      <c r="G2240" s="2">
        <v>7.34</v>
      </c>
      <c r="H2240" s="2">
        <v>112.02</v>
      </c>
      <c r="I2240" t="s">
        <v>3456</v>
      </c>
      <c r="J2240" t="s">
        <v>134</v>
      </c>
      <c r="K2240">
        <v>46544</v>
      </c>
      <c r="L2240" t="s">
        <v>43</v>
      </c>
      <c r="M2240" t="s">
        <v>3083</v>
      </c>
      <c r="N2240" t="s">
        <v>12151</v>
      </c>
      <c r="T2240"/>
    </row>
    <row r="2241" spans="1:22" hidden="1" x14ac:dyDescent="0.25">
      <c r="A2241" t="s">
        <v>12154</v>
      </c>
      <c r="B2241" t="s">
        <v>3457</v>
      </c>
      <c r="C2241" s="1">
        <v>44907</v>
      </c>
      <c r="D2241" s="1" t="s">
        <v>18</v>
      </c>
      <c r="E2241" s="2">
        <v>55.3</v>
      </c>
      <c r="F2241" s="2">
        <v>28.12</v>
      </c>
      <c r="G2241" s="2">
        <v>0</v>
      </c>
      <c r="H2241" s="2">
        <v>83.42</v>
      </c>
      <c r="I2241" t="s">
        <v>3458</v>
      </c>
      <c r="J2241" t="s">
        <v>277</v>
      </c>
      <c r="K2241">
        <v>80214</v>
      </c>
      <c r="L2241" t="s">
        <v>21</v>
      </c>
      <c r="M2241" t="s">
        <v>3083</v>
      </c>
      <c r="N2241" t="s">
        <v>12151</v>
      </c>
      <c r="T2241"/>
    </row>
    <row r="2242" spans="1:22" hidden="1" x14ac:dyDescent="0.25">
      <c r="A2242" t="s">
        <v>12153</v>
      </c>
      <c r="B2242" t="s">
        <v>3459</v>
      </c>
      <c r="C2242" s="1">
        <v>44894</v>
      </c>
      <c r="D2242" s="1" t="s">
        <v>18</v>
      </c>
      <c r="E2242" s="2">
        <v>69.3</v>
      </c>
      <c r="F2242" s="2">
        <v>30.47</v>
      </c>
      <c r="G2242" s="2">
        <v>9.07</v>
      </c>
      <c r="H2242" s="2">
        <v>108.84</v>
      </c>
      <c r="I2242" t="s">
        <v>3460</v>
      </c>
      <c r="J2242" t="s">
        <v>453</v>
      </c>
      <c r="K2242">
        <v>98368</v>
      </c>
      <c r="L2242" t="s">
        <v>43</v>
      </c>
      <c r="M2242" t="s">
        <v>3083</v>
      </c>
      <c r="N2242" t="s">
        <v>12151</v>
      </c>
      <c r="T2242"/>
    </row>
    <row r="2243" spans="1:22" hidden="1" x14ac:dyDescent="0.25">
      <c r="A2243" t="s">
        <v>12154</v>
      </c>
      <c r="B2243" t="s">
        <v>3461</v>
      </c>
      <c r="C2243" s="1">
        <v>44897</v>
      </c>
      <c r="D2243" s="1" t="s">
        <v>18</v>
      </c>
      <c r="E2243" s="2">
        <v>55.3</v>
      </c>
      <c r="F2243" s="2">
        <v>25.74</v>
      </c>
      <c r="G2243" s="2">
        <v>6.49</v>
      </c>
      <c r="H2243" s="2">
        <v>87.53</v>
      </c>
      <c r="I2243" t="s">
        <v>3462</v>
      </c>
      <c r="J2243" t="s">
        <v>59</v>
      </c>
      <c r="K2243">
        <v>78070</v>
      </c>
      <c r="L2243" t="s">
        <v>21</v>
      </c>
      <c r="M2243" t="s">
        <v>3083</v>
      </c>
      <c r="N2243" t="s">
        <v>12151</v>
      </c>
      <c r="T2243"/>
    </row>
    <row r="2244" spans="1:22" x14ac:dyDescent="0.25">
      <c r="A2244" t="s">
        <v>12154</v>
      </c>
      <c r="B2244" t="s">
        <v>3463</v>
      </c>
      <c r="C2244" s="1">
        <v>44910</v>
      </c>
      <c r="D2244" s="1" t="s">
        <v>18</v>
      </c>
      <c r="E2244" s="2">
        <v>55.3</v>
      </c>
      <c r="F2244" s="2">
        <v>22.44</v>
      </c>
      <c r="G2244" s="2">
        <v>5.05</v>
      </c>
      <c r="H2244" s="2">
        <v>82.79</v>
      </c>
      <c r="I2244" t="s">
        <v>3336</v>
      </c>
      <c r="J2244" t="s">
        <v>52</v>
      </c>
      <c r="K2244">
        <v>94024</v>
      </c>
      <c r="L2244" t="s">
        <v>21</v>
      </c>
      <c r="M2244" t="s">
        <v>3083</v>
      </c>
      <c r="N2244" t="s">
        <v>12151</v>
      </c>
      <c r="O2244" t="s">
        <v>12166</v>
      </c>
      <c r="P2244" s="10">
        <f t="shared" ref="P2244:P2246" si="829">E2244</f>
        <v>55.3</v>
      </c>
      <c r="R2244" s="17">
        <f>VLOOKUP(I2244,Counties!$A$1:$D$1787,3,0)</f>
        <v>9.1300000000000006E-2</v>
      </c>
      <c r="S2244" s="10">
        <f t="shared" ref="S2244:S2246" si="830">P2244*R2244</f>
        <v>5.0488900000000001</v>
      </c>
      <c r="T2244" s="17" t="str">
        <f>VLOOKUP(I2244,Counties!$A$1:$D$1787,4,0)</f>
        <v>Santa Clara</v>
      </c>
      <c r="U2244" s="10">
        <f t="shared" ref="U2244:U2246" si="831">G2244</f>
        <v>5.05</v>
      </c>
      <c r="V2244" s="10">
        <f t="shared" ref="V2244:V2246" si="832">S2244-U2244</f>
        <v>-1.1099999999997223E-3</v>
      </c>
    </row>
    <row r="2245" spans="1:22" x14ac:dyDescent="0.25">
      <c r="A2245" t="s">
        <v>12154</v>
      </c>
      <c r="B2245" t="s">
        <v>3464</v>
      </c>
      <c r="C2245" s="1">
        <v>44915</v>
      </c>
      <c r="D2245" s="1" t="s">
        <v>18</v>
      </c>
      <c r="E2245" s="2">
        <v>69.3</v>
      </c>
      <c r="F2245" s="2">
        <v>28.55</v>
      </c>
      <c r="G2245" s="2">
        <v>6.32</v>
      </c>
      <c r="H2245" s="2">
        <v>104.17</v>
      </c>
      <c r="I2245" t="s">
        <v>3465</v>
      </c>
      <c r="J2245" t="s">
        <v>52</v>
      </c>
      <c r="K2245">
        <v>94086</v>
      </c>
      <c r="L2245" t="s">
        <v>43</v>
      </c>
      <c r="M2245" t="s">
        <v>3083</v>
      </c>
      <c r="N2245" t="s">
        <v>12151</v>
      </c>
      <c r="O2245" t="s">
        <v>12166</v>
      </c>
      <c r="P2245" s="10">
        <f t="shared" si="829"/>
        <v>69.3</v>
      </c>
      <c r="R2245" s="17">
        <f>VLOOKUP(I2245,Counties!$A$1:$D$1787,3,0)</f>
        <v>9.1300000000000006E-2</v>
      </c>
      <c r="S2245" s="10">
        <f t="shared" si="830"/>
        <v>6.3270900000000001</v>
      </c>
      <c r="T2245" s="17" t="str">
        <f>VLOOKUP(I2245,Counties!$A$1:$D$1787,4,0)</f>
        <v>Santa Clara</v>
      </c>
      <c r="U2245" s="10">
        <f t="shared" si="831"/>
        <v>6.32</v>
      </c>
      <c r="V2245" s="10">
        <f t="shared" si="832"/>
        <v>7.0899999999998187E-3</v>
      </c>
    </row>
    <row r="2246" spans="1:22" x14ac:dyDescent="0.25">
      <c r="A2246" t="s">
        <v>12154</v>
      </c>
      <c r="B2246" t="s">
        <v>3466</v>
      </c>
      <c r="C2246" s="1">
        <v>44900</v>
      </c>
      <c r="D2246" s="1" t="s">
        <v>18</v>
      </c>
      <c r="E2246" s="2">
        <v>69.3</v>
      </c>
      <c r="F2246" s="2">
        <v>28.55</v>
      </c>
      <c r="G2246" s="2">
        <v>6.06</v>
      </c>
      <c r="H2246" s="2">
        <v>103.91</v>
      </c>
      <c r="I2246" t="s">
        <v>3467</v>
      </c>
      <c r="J2246" t="s">
        <v>52</v>
      </c>
      <c r="K2246">
        <v>94583</v>
      </c>
      <c r="L2246" t="s">
        <v>43</v>
      </c>
      <c r="M2246" t="s">
        <v>3083</v>
      </c>
      <c r="N2246" t="s">
        <v>12151</v>
      </c>
      <c r="O2246" t="s">
        <v>12166</v>
      </c>
      <c r="P2246" s="10">
        <f t="shared" si="829"/>
        <v>69.3</v>
      </c>
      <c r="R2246" s="17">
        <f>VLOOKUP(I2246,Counties!$A$1:$D$1787,3,0)</f>
        <v>8.7499999999999994E-2</v>
      </c>
      <c r="S2246" s="10">
        <f t="shared" si="830"/>
        <v>6.0637499999999998</v>
      </c>
      <c r="T2246" s="17" t="str">
        <f>VLOOKUP(I2246,Counties!$A$1:$D$1787,4,0)</f>
        <v>Contra Costa</v>
      </c>
      <c r="U2246" s="10">
        <f t="shared" si="831"/>
        <v>6.06</v>
      </c>
      <c r="V2246" s="10">
        <f t="shared" si="832"/>
        <v>3.7500000000001421E-3</v>
      </c>
    </row>
    <row r="2247" spans="1:22" hidden="1" x14ac:dyDescent="0.25">
      <c r="A2247" t="s">
        <v>12153</v>
      </c>
      <c r="B2247" t="s">
        <v>3468</v>
      </c>
      <c r="C2247" s="1">
        <v>44873</v>
      </c>
      <c r="D2247" s="1" t="s">
        <v>18</v>
      </c>
      <c r="E2247" s="2">
        <v>55.3</v>
      </c>
      <c r="F2247" s="2">
        <v>28.57</v>
      </c>
      <c r="G2247" s="2">
        <v>0</v>
      </c>
      <c r="H2247" s="2">
        <v>83.87</v>
      </c>
      <c r="I2247" t="s">
        <v>1433</v>
      </c>
      <c r="J2247" t="s">
        <v>71</v>
      </c>
      <c r="K2247">
        <v>33306</v>
      </c>
      <c r="L2247" t="s">
        <v>43</v>
      </c>
      <c r="M2247" t="s">
        <v>3083</v>
      </c>
      <c r="N2247" t="s">
        <v>12151</v>
      </c>
      <c r="T2247"/>
    </row>
    <row r="2248" spans="1:22" x14ac:dyDescent="0.25">
      <c r="A2248" t="s">
        <v>12152</v>
      </c>
      <c r="B2248" t="s">
        <v>3469</v>
      </c>
      <c r="C2248" s="1">
        <v>44852</v>
      </c>
      <c r="D2248" s="1" t="s">
        <v>18</v>
      </c>
      <c r="E2248" s="2">
        <v>55.3</v>
      </c>
      <c r="F2248" s="2">
        <v>22.44</v>
      </c>
      <c r="G2248" s="2">
        <v>5.67</v>
      </c>
      <c r="H2248" s="2">
        <v>83.41</v>
      </c>
      <c r="I2248" t="s">
        <v>3470</v>
      </c>
      <c r="J2248" t="s">
        <v>52</v>
      </c>
      <c r="K2248">
        <v>94703</v>
      </c>
      <c r="L2248" t="s">
        <v>43</v>
      </c>
      <c r="M2248" t="s">
        <v>3083</v>
      </c>
      <c r="N2248" t="s">
        <v>12151</v>
      </c>
      <c r="O2248" t="s">
        <v>12166</v>
      </c>
      <c r="P2248" s="10">
        <f t="shared" ref="P2248:P2249" si="833">E2248</f>
        <v>55.3</v>
      </c>
      <c r="R2248" s="17">
        <f>VLOOKUP(I2248,Counties!$A$1:$D$1787,3,0)</f>
        <v>0.10249999999999999</v>
      </c>
      <c r="S2248" s="10">
        <f t="shared" ref="S2248:S2249" si="834">P2248*R2248</f>
        <v>5.6682499999999996</v>
      </c>
      <c r="T2248" s="17" t="str">
        <f>VLOOKUP(I2248,Counties!$A$1:$D$1787,4,0)</f>
        <v>Alameda</v>
      </c>
      <c r="U2248" s="10">
        <f t="shared" ref="U2248:U2249" si="835">G2248</f>
        <v>5.67</v>
      </c>
      <c r="V2248" s="10">
        <f t="shared" ref="V2248:V2249" si="836">S2248-U2248</f>
        <v>-1.7500000000003624E-3</v>
      </c>
    </row>
    <row r="2249" spans="1:22" x14ac:dyDescent="0.25">
      <c r="A2249" t="s">
        <v>12153</v>
      </c>
      <c r="B2249" t="s">
        <v>3471</v>
      </c>
      <c r="C2249" s="1">
        <v>44893</v>
      </c>
      <c r="D2249" s="1" t="s">
        <v>18</v>
      </c>
      <c r="E2249" s="2">
        <v>69.3</v>
      </c>
      <c r="F2249" s="2">
        <v>28.55</v>
      </c>
      <c r="G2249" s="2">
        <v>5.37</v>
      </c>
      <c r="H2249" s="2">
        <v>103.22</v>
      </c>
      <c r="I2249" t="s">
        <v>950</v>
      </c>
      <c r="J2249" t="s">
        <v>52</v>
      </c>
      <c r="K2249">
        <v>92821</v>
      </c>
      <c r="L2249" t="s">
        <v>43</v>
      </c>
      <c r="M2249" t="s">
        <v>3083</v>
      </c>
      <c r="N2249" t="s">
        <v>12151</v>
      </c>
      <c r="O2249" t="s">
        <v>12166</v>
      </c>
      <c r="P2249" s="10">
        <f t="shared" si="833"/>
        <v>69.3</v>
      </c>
      <c r="R2249" s="17">
        <f>VLOOKUP(I2249,Counties!$A$1:$D$1787,3,0)</f>
        <v>7.7499999999999999E-2</v>
      </c>
      <c r="S2249" s="10">
        <f t="shared" si="834"/>
        <v>5.3707500000000001</v>
      </c>
      <c r="T2249" s="17" t="str">
        <f>VLOOKUP(I2249,Counties!$A$1:$D$1787,4,0)</f>
        <v>Orange</v>
      </c>
      <c r="U2249" s="10">
        <f t="shared" si="835"/>
        <v>5.37</v>
      </c>
      <c r="V2249" s="10">
        <f t="shared" si="836"/>
        <v>7.5000000000002842E-4</v>
      </c>
    </row>
    <row r="2250" spans="1:22" hidden="1" x14ac:dyDescent="0.25">
      <c r="A2250" t="s">
        <v>12152</v>
      </c>
      <c r="B2250" t="s">
        <v>3472</v>
      </c>
      <c r="C2250" s="1">
        <v>44847</v>
      </c>
      <c r="D2250" s="1" t="s">
        <v>18</v>
      </c>
      <c r="E2250" s="2">
        <v>55.3</v>
      </c>
      <c r="F2250" s="2">
        <v>28.57</v>
      </c>
      <c r="G2250" s="2">
        <v>5.03</v>
      </c>
      <c r="H2250" s="2">
        <v>88.9</v>
      </c>
      <c r="I2250" t="s">
        <v>3473</v>
      </c>
      <c r="J2250" t="s">
        <v>138</v>
      </c>
      <c r="K2250">
        <v>48324</v>
      </c>
      <c r="L2250" t="s">
        <v>21</v>
      </c>
      <c r="M2250" t="s">
        <v>3083</v>
      </c>
      <c r="N2250" t="s">
        <v>12151</v>
      </c>
      <c r="T2250"/>
    </row>
    <row r="2251" spans="1:22" x14ac:dyDescent="0.25">
      <c r="A2251" t="s">
        <v>12154</v>
      </c>
      <c r="B2251" t="s">
        <v>3474</v>
      </c>
      <c r="C2251" s="1">
        <v>44910</v>
      </c>
      <c r="D2251" s="1" t="s">
        <v>18</v>
      </c>
      <c r="E2251" s="2">
        <v>55.3</v>
      </c>
      <c r="F2251" s="2">
        <v>22.44</v>
      </c>
      <c r="G2251" s="2">
        <v>4.29</v>
      </c>
      <c r="H2251" s="2">
        <v>82.03</v>
      </c>
      <c r="I2251" t="s">
        <v>685</v>
      </c>
      <c r="J2251" t="s">
        <v>52</v>
      </c>
      <c r="K2251">
        <v>92646</v>
      </c>
      <c r="L2251" t="s">
        <v>43</v>
      </c>
      <c r="M2251" t="s">
        <v>3083</v>
      </c>
      <c r="N2251" t="s">
        <v>12151</v>
      </c>
      <c r="O2251" t="s">
        <v>12166</v>
      </c>
      <c r="P2251" s="10">
        <f>E2251</f>
        <v>55.3</v>
      </c>
      <c r="R2251" s="17">
        <f>VLOOKUP(I2251,Counties!$A$1:$D$1787,3,0)</f>
        <v>7.7499999999999999E-2</v>
      </c>
      <c r="S2251" s="10">
        <f>P2251*R2251</f>
        <v>4.2857500000000002</v>
      </c>
      <c r="T2251" s="17" t="str">
        <f>VLOOKUP(I2251,Counties!$A$1:$D$1787,4,0)</f>
        <v>Orange</v>
      </c>
      <c r="U2251" s="10">
        <f>G2251</f>
        <v>4.29</v>
      </c>
      <c r="V2251" s="10">
        <f>S2251-U2251</f>
        <v>-4.249999999999865E-3</v>
      </c>
    </row>
    <row r="2252" spans="1:22" hidden="1" x14ac:dyDescent="0.25">
      <c r="A2252" t="s">
        <v>12153</v>
      </c>
      <c r="B2252" t="s">
        <v>3475</v>
      </c>
      <c r="C2252" s="1">
        <v>44867</v>
      </c>
      <c r="D2252" s="1" t="s">
        <v>18</v>
      </c>
      <c r="E2252" s="2">
        <v>34.299999999999997</v>
      </c>
      <c r="F2252" s="2">
        <v>28.12</v>
      </c>
      <c r="G2252" s="2">
        <v>2.99</v>
      </c>
      <c r="H2252" s="2">
        <v>65.41</v>
      </c>
      <c r="I2252" t="s">
        <v>3476</v>
      </c>
      <c r="J2252" t="s">
        <v>246</v>
      </c>
      <c r="K2252">
        <v>85122</v>
      </c>
      <c r="L2252" t="s">
        <v>43</v>
      </c>
      <c r="M2252" t="s">
        <v>3083</v>
      </c>
      <c r="N2252" t="s">
        <v>12151</v>
      </c>
      <c r="T2252"/>
    </row>
    <row r="2253" spans="1:22" x14ac:dyDescent="0.25">
      <c r="A2253" t="s">
        <v>12154</v>
      </c>
      <c r="B2253" t="s">
        <v>3477</v>
      </c>
      <c r="C2253" s="1">
        <v>44907</v>
      </c>
      <c r="D2253" s="1" t="s">
        <v>18</v>
      </c>
      <c r="E2253" s="2">
        <v>41.3</v>
      </c>
      <c r="F2253" s="2">
        <v>22.44</v>
      </c>
      <c r="G2253" s="2">
        <v>3.82</v>
      </c>
      <c r="H2253" s="2">
        <v>67.56</v>
      </c>
      <c r="I2253" t="s">
        <v>3100</v>
      </c>
      <c r="J2253" t="s">
        <v>52</v>
      </c>
      <c r="K2253">
        <v>95030</v>
      </c>
      <c r="L2253" t="s">
        <v>43</v>
      </c>
      <c r="M2253" t="s">
        <v>3083</v>
      </c>
      <c r="N2253" t="s">
        <v>12151</v>
      </c>
      <c r="O2253" t="s">
        <v>12166</v>
      </c>
      <c r="P2253" s="10">
        <f t="shared" ref="P2253:P2255" si="837">E2253</f>
        <v>41.3</v>
      </c>
      <c r="R2253" s="17">
        <f>VLOOKUP(I2253,Counties!$A$1:$D$1787,3,0)</f>
        <v>9.2499999999999999E-2</v>
      </c>
      <c r="S2253" s="10">
        <f t="shared" ref="S2253:S2255" si="838">P2253*R2253</f>
        <v>3.8202499999999997</v>
      </c>
      <c r="T2253" s="17" t="str">
        <f>VLOOKUP(I2253,Counties!$A$1:$D$1787,4,0)</f>
        <v>Santa Clara</v>
      </c>
      <c r="U2253" s="10">
        <f t="shared" ref="U2253:U2255" si="839">G2253</f>
        <v>3.82</v>
      </c>
      <c r="V2253" s="10">
        <f t="shared" ref="V2253:V2255" si="840">S2253-U2253</f>
        <v>2.4999999999986144E-4</v>
      </c>
    </row>
    <row r="2254" spans="1:22" x14ac:dyDescent="0.25">
      <c r="A2254" t="s">
        <v>12154</v>
      </c>
      <c r="B2254" t="s">
        <v>3478</v>
      </c>
      <c r="C2254" s="1">
        <v>44922</v>
      </c>
      <c r="D2254" s="1" t="s">
        <v>18</v>
      </c>
      <c r="E2254" s="2">
        <v>55.3</v>
      </c>
      <c r="F2254" s="2">
        <v>22.44</v>
      </c>
      <c r="G2254" s="2">
        <v>4.84</v>
      </c>
      <c r="H2254" s="2">
        <v>82.58</v>
      </c>
      <c r="I2254" t="s">
        <v>408</v>
      </c>
      <c r="J2254" t="s">
        <v>52</v>
      </c>
      <c r="K2254">
        <v>94549</v>
      </c>
      <c r="L2254" t="s">
        <v>43</v>
      </c>
      <c r="M2254" t="s">
        <v>3083</v>
      </c>
      <c r="N2254" t="s">
        <v>12151</v>
      </c>
      <c r="O2254" t="s">
        <v>12166</v>
      </c>
      <c r="P2254" s="10">
        <f t="shared" si="837"/>
        <v>55.3</v>
      </c>
      <c r="R2254" s="17">
        <f>VLOOKUP(I2254,Counties!$A$1:$D$1787,3,0)</f>
        <v>8.7499999999999994E-2</v>
      </c>
      <c r="S2254" s="10">
        <f t="shared" si="838"/>
        <v>4.8387499999999992</v>
      </c>
      <c r="T2254" s="17" t="str">
        <f>VLOOKUP(I2254,Counties!$A$1:$D$1787,4,0)</f>
        <v>Contra Costa</v>
      </c>
      <c r="U2254" s="10">
        <f t="shared" si="839"/>
        <v>4.84</v>
      </c>
      <c r="V2254" s="10">
        <f t="shared" si="840"/>
        <v>-1.2500000000006395E-3</v>
      </c>
    </row>
    <row r="2255" spans="1:22" x14ac:dyDescent="0.25">
      <c r="A2255" t="s">
        <v>12154</v>
      </c>
      <c r="B2255" t="s">
        <v>3479</v>
      </c>
      <c r="C2255" s="1">
        <v>44915</v>
      </c>
      <c r="D2255" s="1" t="s">
        <v>18</v>
      </c>
      <c r="E2255" s="2">
        <v>55.3</v>
      </c>
      <c r="F2255" s="2">
        <v>22.44</v>
      </c>
      <c r="G2255" s="2">
        <v>5.05</v>
      </c>
      <c r="H2255" s="2">
        <v>82.79</v>
      </c>
      <c r="I2255" t="s">
        <v>932</v>
      </c>
      <c r="J2255" t="s">
        <v>52</v>
      </c>
      <c r="K2255">
        <v>95037</v>
      </c>
      <c r="L2255" t="s">
        <v>43</v>
      </c>
      <c r="M2255" t="s">
        <v>3083</v>
      </c>
      <c r="N2255" t="s">
        <v>12151</v>
      </c>
      <c r="O2255" t="s">
        <v>12166</v>
      </c>
      <c r="P2255" s="10">
        <f t="shared" si="837"/>
        <v>55.3</v>
      </c>
      <c r="R2255" s="17">
        <f>VLOOKUP(I2255,Counties!$A$1:$D$1787,3,0)</f>
        <v>9.1300000000000006E-2</v>
      </c>
      <c r="S2255" s="10">
        <f t="shared" si="838"/>
        <v>5.0488900000000001</v>
      </c>
      <c r="T2255" s="17" t="str">
        <f>VLOOKUP(I2255,Counties!$A$1:$D$1787,4,0)</f>
        <v>Santa Clara</v>
      </c>
      <c r="U2255" s="10">
        <f t="shared" si="839"/>
        <v>5.05</v>
      </c>
      <c r="V2255" s="10">
        <f t="shared" si="840"/>
        <v>-1.1099999999997223E-3</v>
      </c>
    </row>
    <row r="2256" spans="1:22" hidden="1" x14ac:dyDescent="0.25">
      <c r="A2256" t="s">
        <v>12154</v>
      </c>
      <c r="B2256" t="s">
        <v>3480</v>
      </c>
      <c r="C2256" s="1">
        <v>44903</v>
      </c>
      <c r="D2256" s="1" t="s">
        <v>18</v>
      </c>
      <c r="E2256" s="2">
        <v>69.3</v>
      </c>
      <c r="F2256" s="2">
        <v>32.200000000000003</v>
      </c>
      <c r="G2256" s="2">
        <v>0</v>
      </c>
      <c r="H2256" s="2">
        <v>101.5</v>
      </c>
      <c r="I2256" t="s">
        <v>3481</v>
      </c>
      <c r="J2256" t="s">
        <v>277</v>
      </c>
      <c r="K2256">
        <v>81301</v>
      </c>
      <c r="L2256" t="s">
        <v>43</v>
      </c>
      <c r="M2256" t="s">
        <v>3083</v>
      </c>
      <c r="N2256" t="s">
        <v>12151</v>
      </c>
      <c r="T2256"/>
    </row>
    <row r="2257" spans="1:22" hidden="1" x14ac:dyDescent="0.25">
      <c r="A2257" t="s">
        <v>12152</v>
      </c>
      <c r="B2257" t="s">
        <v>3482</v>
      </c>
      <c r="C2257" s="1">
        <v>44853</v>
      </c>
      <c r="D2257" s="1" t="s">
        <v>18</v>
      </c>
      <c r="E2257" s="2">
        <v>69.3</v>
      </c>
      <c r="F2257" s="2">
        <v>37.32</v>
      </c>
      <c r="G2257" s="2">
        <v>0</v>
      </c>
      <c r="H2257" s="2">
        <v>106.62</v>
      </c>
      <c r="I2257" t="s">
        <v>559</v>
      </c>
      <c r="J2257" t="s">
        <v>211</v>
      </c>
      <c r="K2257">
        <v>55904</v>
      </c>
      <c r="L2257" t="s">
        <v>21</v>
      </c>
      <c r="M2257" t="s">
        <v>3083</v>
      </c>
      <c r="N2257" t="s">
        <v>12151</v>
      </c>
      <c r="T2257"/>
    </row>
    <row r="2258" spans="1:22" hidden="1" x14ac:dyDescent="0.25">
      <c r="A2258" t="s">
        <v>12152</v>
      </c>
      <c r="B2258" t="s">
        <v>3483</v>
      </c>
      <c r="C2258" s="1">
        <v>44851</v>
      </c>
      <c r="D2258" s="1" t="s">
        <v>18</v>
      </c>
      <c r="E2258" s="2">
        <v>55.3</v>
      </c>
      <c r="F2258" s="2">
        <v>24.98</v>
      </c>
      <c r="G2258" s="2">
        <v>0</v>
      </c>
      <c r="H2258" s="2">
        <v>80.28</v>
      </c>
      <c r="I2258" t="s">
        <v>3481</v>
      </c>
      <c r="J2258" t="s">
        <v>277</v>
      </c>
      <c r="K2258">
        <v>81301</v>
      </c>
      <c r="L2258" t="s">
        <v>43</v>
      </c>
      <c r="M2258" t="s">
        <v>3083</v>
      </c>
      <c r="N2258" t="s">
        <v>12151</v>
      </c>
      <c r="T2258"/>
    </row>
    <row r="2259" spans="1:22" hidden="1" x14ac:dyDescent="0.25">
      <c r="A2259" t="s">
        <v>12154</v>
      </c>
      <c r="B2259" t="s">
        <v>3484</v>
      </c>
      <c r="C2259" s="1">
        <v>44922</v>
      </c>
      <c r="D2259" s="1" t="s">
        <v>18</v>
      </c>
      <c r="E2259" s="2">
        <v>37.1</v>
      </c>
      <c r="F2259" s="2">
        <v>35.380000000000003</v>
      </c>
      <c r="G2259" s="2">
        <v>5.26</v>
      </c>
      <c r="H2259" s="2">
        <v>77.739999999999995</v>
      </c>
      <c r="I2259" t="s">
        <v>3000</v>
      </c>
      <c r="J2259" t="s">
        <v>20</v>
      </c>
      <c r="K2259">
        <v>27511</v>
      </c>
      <c r="L2259" t="s">
        <v>43</v>
      </c>
      <c r="M2259" t="s">
        <v>3083</v>
      </c>
      <c r="N2259" t="s">
        <v>12151</v>
      </c>
      <c r="T2259"/>
    </row>
    <row r="2260" spans="1:22" x14ac:dyDescent="0.25">
      <c r="A2260" t="s">
        <v>12152</v>
      </c>
      <c r="B2260" t="s">
        <v>3485</v>
      </c>
      <c r="C2260" s="1">
        <v>44861</v>
      </c>
      <c r="D2260" s="1" t="s">
        <v>18</v>
      </c>
      <c r="E2260" s="2">
        <v>55.3</v>
      </c>
      <c r="F2260" s="2">
        <v>25.4</v>
      </c>
      <c r="G2260" s="2">
        <v>4.1500000000000004</v>
      </c>
      <c r="H2260" s="2">
        <v>84.85</v>
      </c>
      <c r="I2260" t="s">
        <v>1361</v>
      </c>
      <c r="J2260" t="s">
        <v>52</v>
      </c>
      <c r="K2260">
        <v>95602</v>
      </c>
      <c r="L2260" t="s">
        <v>43</v>
      </c>
      <c r="M2260" t="s">
        <v>3083</v>
      </c>
      <c r="N2260" t="s">
        <v>12151</v>
      </c>
      <c r="O2260" t="s">
        <v>12166</v>
      </c>
      <c r="P2260" s="10">
        <f>E2260</f>
        <v>55.3</v>
      </c>
      <c r="R2260" s="17">
        <f>VLOOKUP(I2260,Counties!$A$1:$D$1787,3,0)</f>
        <v>7.2499999999999995E-2</v>
      </c>
      <c r="S2260" s="10">
        <f>P2260*R2260</f>
        <v>4.0092499999999998</v>
      </c>
      <c r="T2260" s="17" t="str">
        <f>VLOOKUP(I2260,Counties!$A$1:$D$1787,4,0)</f>
        <v>Placer</v>
      </c>
      <c r="U2260" s="10">
        <f>G2260</f>
        <v>4.1500000000000004</v>
      </c>
      <c r="V2260" s="10">
        <f>S2260-U2260</f>
        <v>-0.1407500000000006</v>
      </c>
    </row>
    <row r="2261" spans="1:22" hidden="1" x14ac:dyDescent="0.25">
      <c r="A2261" t="s">
        <v>12152</v>
      </c>
      <c r="B2261" t="s">
        <v>3486</v>
      </c>
      <c r="C2261" s="1">
        <v>44862</v>
      </c>
      <c r="D2261" s="1" t="s">
        <v>18</v>
      </c>
      <c r="E2261" s="2">
        <v>55.3</v>
      </c>
      <c r="F2261" s="2">
        <v>35.380000000000003</v>
      </c>
      <c r="G2261" s="2">
        <v>5.89</v>
      </c>
      <c r="H2261" s="2">
        <v>96.57</v>
      </c>
      <c r="I2261" t="s">
        <v>1057</v>
      </c>
      <c r="J2261" t="s">
        <v>56</v>
      </c>
      <c r="K2261">
        <v>44011</v>
      </c>
      <c r="L2261" t="s">
        <v>21</v>
      </c>
      <c r="M2261" t="s">
        <v>3083</v>
      </c>
      <c r="N2261" t="s">
        <v>12151</v>
      </c>
      <c r="T2261"/>
    </row>
    <row r="2262" spans="1:22" hidden="1" x14ac:dyDescent="0.25">
      <c r="A2262" t="s">
        <v>12153</v>
      </c>
      <c r="B2262" t="s">
        <v>3487</v>
      </c>
      <c r="C2262" s="1">
        <v>44886</v>
      </c>
      <c r="D2262" s="1" t="s">
        <v>18</v>
      </c>
      <c r="E2262" s="2">
        <v>41.3</v>
      </c>
      <c r="F2262" s="2">
        <v>25.74</v>
      </c>
      <c r="G2262" s="2">
        <v>5.36</v>
      </c>
      <c r="H2262" s="2">
        <v>72.400000000000006</v>
      </c>
      <c r="I2262" t="s">
        <v>3488</v>
      </c>
      <c r="J2262" t="s">
        <v>59</v>
      </c>
      <c r="K2262">
        <v>76182</v>
      </c>
      <c r="L2262" t="s">
        <v>43</v>
      </c>
      <c r="M2262" t="s">
        <v>3083</v>
      </c>
      <c r="N2262" t="s">
        <v>12151</v>
      </c>
      <c r="T2262"/>
    </row>
    <row r="2263" spans="1:22" hidden="1" x14ac:dyDescent="0.25">
      <c r="A2263" t="s">
        <v>12154</v>
      </c>
      <c r="B2263" t="s">
        <v>3489</v>
      </c>
      <c r="C2263" s="1">
        <v>44922</v>
      </c>
      <c r="D2263" s="1" t="s">
        <v>18</v>
      </c>
      <c r="E2263" s="2">
        <v>69.3</v>
      </c>
      <c r="F2263" s="2">
        <v>38.96</v>
      </c>
      <c r="G2263" s="2">
        <v>9.6199999999999992</v>
      </c>
      <c r="H2263" s="2">
        <v>117.88</v>
      </c>
      <c r="I2263" t="s">
        <v>923</v>
      </c>
      <c r="J2263" t="s">
        <v>39</v>
      </c>
      <c r="K2263">
        <v>10174</v>
      </c>
      <c r="L2263" t="s">
        <v>43</v>
      </c>
      <c r="M2263" t="s">
        <v>3083</v>
      </c>
      <c r="N2263" t="s">
        <v>12151</v>
      </c>
      <c r="T2263"/>
    </row>
    <row r="2264" spans="1:22" x14ac:dyDescent="0.25">
      <c r="A2264" t="s">
        <v>12153</v>
      </c>
      <c r="B2264" t="s">
        <v>3490</v>
      </c>
      <c r="C2264" s="1">
        <v>44883</v>
      </c>
      <c r="D2264" s="1" t="s">
        <v>18</v>
      </c>
      <c r="E2264" s="2">
        <v>69.3</v>
      </c>
      <c r="F2264" s="2">
        <v>28.55</v>
      </c>
      <c r="G2264" s="2">
        <v>5.37</v>
      </c>
      <c r="H2264" s="2">
        <v>103.22</v>
      </c>
      <c r="I2264" t="s">
        <v>2047</v>
      </c>
      <c r="J2264" t="s">
        <v>52</v>
      </c>
      <c r="K2264">
        <v>92672</v>
      </c>
      <c r="L2264" t="s">
        <v>43</v>
      </c>
      <c r="M2264" t="s">
        <v>3083</v>
      </c>
      <c r="N2264" t="s">
        <v>12151</v>
      </c>
      <c r="O2264" t="s">
        <v>12166</v>
      </c>
      <c r="P2264" s="10">
        <f t="shared" ref="P2264:P2266" si="841">E2264</f>
        <v>69.3</v>
      </c>
      <c r="R2264" s="17">
        <f>VLOOKUP(I2264,Counties!$A$1:$D$1787,3,0)</f>
        <v>7.7499999999999999E-2</v>
      </c>
      <c r="S2264" s="10">
        <f t="shared" ref="S2264:S2266" si="842">P2264*R2264</f>
        <v>5.3707500000000001</v>
      </c>
      <c r="T2264" s="17" t="str">
        <f>VLOOKUP(I2264,Counties!$A$1:$D$1787,4,0)</f>
        <v>Orange</v>
      </c>
      <c r="U2264" s="10">
        <f t="shared" ref="U2264:U2266" si="843">G2264</f>
        <v>5.37</v>
      </c>
      <c r="V2264" s="10">
        <f t="shared" ref="V2264:V2266" si="844">S2264-U2264</f>
        <v>7.5000000000002842E-4</v>
      </c>
    </row>
    <row r="2265" spans="1:22" x14ac:dyDescent="0.25">
      <c r="A2265" t="s">
        <v>12154</v>
      </c>
      <c r="B2265" t="s">
        <v>3491</v>
      </c>
      <c r="C2265" s="1">
        <v>44902</v>
      </c>
      <c r="D2265" s="1" t="s">
        <v>18</v>
      </c>
      <c r="E2265" s="2">
        <v>69.3</v>
      </c>
      <c r="F2265" s="2">
        <v>25.4</v>
      </c>
      <c r="G2265" s="2">
        <v>5.89</v>
      </c>
      <c r="H2265" s="2">
        <v>100.59</v>
      </c>
      <c r="I2265" t="s">
        <v>3492</v>
      </c>
      <c r="J2265" t="s">
        <v>52</v>
      </c>
      <c r="K2265">
        <v>95476</v>
      </c>
      <c r="L2265" t="s">
        <v>43</v>
      </c>
      <c r="M2265" t="s">
        <v>3083</v>
      </c>
      <c r="N2265" t="s">
        <v>12151</v>
      </c>
      <c r="O2265" t="s">
        <v>12166</v>
      </c>
      <c r="P2265" s="10">
        <f t="shared" si="841"/>
        <v>69.3</v>
      </c>
      <c r="R2265" s="17">
        <f>VLOOKUP(I2265,Counties!$A$1:$D$1787,3,0)</f>
        <v>0.09</v>
      </c>
      <c r="S2265" s="10">
        <f t="shared" si="842"/>
        <v>6.2369999999999992</v>
      </c>
      <c r="T2265" s="17" t="str">
        <f>VLOOKUP(I2265,Counties!$A$1:$D$1787,4,0)</f>
        <v>Sonoma</v>
      </c>
      <c r="U2265" s="10">
        <f t="shared" si="843"/>
        <v>5.89</v>
      </c>
      <c r="V2265" s="10">
        <f t="shared" si="844"/>
        <v>0.34699999999999953</v>
      </c>
    </row>
    <row r="2266" spans="1:22" x14ac:dyDescent="0.25">
      <c r="A2266" t="s">
        <v>12154</v>
      </c>
      <c r="B2266" t="s">
        <v>3493</v>
      </c>
      <c r="C2266" s="1">
        <v>44909</v>
      </c>
      <c r="D2266" s="1" t="s">
        <v>18</v>
      </c>
      <c r="E2266" s="2">
        <v>41.3</v>
      </c>
      <c r="F2266" s="2">
        <v>22.44</v>
      </c>
      <c r="G2266" s="2">
        <v>3.77</v>
      </c>
      <c r="H2266" s="2">
        <v>67.510000000000005</v>
      </c>
      <c r="I2266" t="s">
        <v>3157</v>
      </c>
      <c r="J2266" t="s">
        <v>52</v>
      </c>
      <c r="K2266">
        <v>95070</v>
      </c>
      <c r="L2266" t="s">
        <v>43</v>
      </c>
      <c r="M2266" t="s">
        <v>3083</v>
      </c>
      <c r="N2266" t="s">
        <v>12151</v>
      </c>
      <c r="O2266" t="s">
        <v>12166</v>
      </c>
      <c r="P2266" s="10">
        <f t="shared" si="841"/>
        <v>41.3</v>
      </c>
      <c r="R2266" s="17">
        <f>VLOOKUP(I2266,Counties!$A$1:$D$1787,3,0)</f>
        <v>9.1300000000000006E-2</v>
      </c>
      <c r="S2266" s="10">
        <f t="shared" si="842"/>
        <v>3.7706900000000001</v>
      </c>
      <c r="T2266" s="17" t="str">
        <f>VLOOKUP(I2266,Counties!$A$1:$D$1787,4,0)</f>
        <v>Santa Clara</v>
      </c>
      <c r="U2266" s="10">
        <f t="shared" si="843"/>
        <v>3.77</v>
      </c>
      <c r="V2266" s="10">
        <f t="shared" si="844"/>
        <v>6.9000000000007944E-4</v>
      </c>
    </row>
    <row r="2267" spans="1:22" hidden="1" x14ac:dyDescent="0.25">
      <c r="A2267" t="s">
        <v>12154</v>
      </c>
      <c r="B2267" t="s">
        <v>3494</v>
      </c>
      <c r="C2267" s="1">
        <v>44910</v>
      </c>
      <c r="D2267" s="1" t="s">
        <v>18</v>
      </c>
      <c r="E2267" s="2">
        <v>69.3</v>
      </c>
      <c r="F2267" s="2">
        <v>38.96</v>
      </c>
      <c r="G2267" s="2">
        <v>0</v>
      </c>
      <c r="H2267" s="2">
        <v>108.26</v>
      </c>
      <c r="I2267" t="s">
        <v>3495</v>
      </c>
      <c r="J2267" t="s">
        <v>71</v>
      </c>
      <c r="K2267">
        <v>33785</v>
      </c>
      <c r="L2267" t="s">
        <v>43</v>
      </c>
      <c r="M2267" t="s">
        <v>3083</v>
      </c>
      <c r="N2267" t="s">
        <v>12151</v>
      </c>
      <c r="T2267"/>
    </row>
    <row r="2268" spans="1:22" hidden="1" x14ac:dyDescent="0.25">
      <c r="A2268" t="s">
        <v>12154</v>
      </c>
      <c r="B2268" t="s">
        <v>3496</v>
      </c>
      <c r="C2268" s="1">
        <v>44915</v>
      </c>
      <c r="D2268" s="1" t="s">
        <v>18</v>
      </c>
      <c r="E2268" s="2">
        <v>55.3</v>
      </c>
      <c r="F2268" s="2">
        <v>28.57</v>
      </c>
      <c r="G2268" s="2">
        <v>4.5199999999999996</v>
      </c>
      <c r="H2268" s="2">
        <v>88.39</v>
      </c>
      <c r="I2268" t="s">
        <v>2178</v>
      </c>
      <c r="J2268" t="s">
        <v>42</v>
      </c>
      <c r="K2268">
        <v>20817</v>
      </c>
      <c r="L2268" t="s">
        <v>43</v>
      </c>
      <c r="M2268" t="s">
        <v>3083</v>
      </c>
      <c r="N2268" t="s">
        <v>12151</v>
      </c>
      <c r="T2268"/>
    </row>
    <row r="2269" spans="1:22" hidden="1" x14ac:dyDescent="0.25">
      <c r="A2269" t="s">
        <v>12153</v>
      </c>
      <c r="B2269" t="s">
        <v>3497</v>
      </c>
      <c r="C2269" s="1">
        <v>44873</v>
      </c>
      <c r="D2269" s="1" t="s">
        <v>18</v>
      </c>
      <c r="E2269" s="2">
        <v>55.3</v>
      </c>
      <c r="F2269" s="2">
        <v>28.57</v>
      </c>
      <c r="G2269" s="2">
        <v>5.0199999999999996</v>
      </c>
      <c r="H2269" s="2">
        <v>88.89</v>
      </c>
      <c r="I2269" t="s">
        <v>477</v>
      </c>
      <c r="J2269" t="s">
        <v>286</v>
      </c>
      <c r="K2269">
        <v>29609</v>
      </c>
      <c r="L2269" t="s">
        <v>43</v>
      </c>
      <c r="M2269" t="s">
        <v>3083</v>
      </c>
      <c r="N2269" t="s">
        <v>12151</v>
      </c>
      <c r="T2269"/>
    </row>
    <row r="2270" spans="1:22" hidden="1" x14ac:dyDescent="0.25">
      <c r="A2270" t="s">
        <v>12154</v>
      </c>
      <c r="B2270" t="s">
        <v>3498</v>
      </c>
      <c r="C2270" s="1">
        <v>44914</v>
      </c>
      <c r="D2270" s="1" t="s">
        <v>18</v>
      </c>
      <c r="E2270" s="2">
        <v>55.3</v>
      </c>
      <c r="F2270" s="2">
        <v>28.57</v>
      </c>
      <c r="G2270" s="2">
        <v>0</v>
      </c>
      <c r="H2270" s="2">
        <v>83.87</v>
      </c>
      <c r="I2270" t="s">
        <v>3499</v>
      </c>
      <c r="J2270" t="s">
        <v>71</v>
      </c>
      <c r="K2270">
        <v>32034</v>
      </c>
      <c r="L2270" t="s">
        <v>43</v>
      </c>
      <c r="M2270" t="s">
        <v>3083</v>
      </c>
      <c r="N2270" t="s">
        <v>12151</v>
      </c>
      <c r="T2270"/>
    </row>
    <row r="2271" spans="1:22" x14ac:dyDescent="0.25">
      <c r="A2271" t="s">
        <v>12154</v>
      </c>
      <c r="B2271" t="s">
        <v>3500</v>
      </c>
      <c r="C2271" s="1">
        <v>44922</v>
      </c>
      <c r="D2271" s="1" t="s">
        <v>18</v>
      </c>
      <c r="E2271" s="2">
        <v>69.3</v>
      </c>
      <c r="F2271" s="2">
        <v>28.55</v>
      </c>
      <c r="G2271" s="2">
        <v>7.1</v>
      </c>
      <c r="H2271" s="2">
        <v>104.95</v>
      </c>
      <c r="I2271" t="s">
        <v>3213</v>
      </c>
      <c r="J2271" t="s">
        <v>52</v>
      </c>
      <c r="K2271">
        <v>94539</v>
      </c>
      <c r="L2271" t="s">
        <v>43</v>
      </c>
      <c r="M2271" t="s">
        <v>3083</v>
      </c>
      <c r="N2271" t="s">
        <v>12151</v>
      </c>
      <c r="O2271" t="s">
        <v>12166</v>
      </c>
      <c r="P2271" s="10">
        <f t="shared" ref="P2271:P2272" si="845">E2271</f>
        <v>69.3</v>
      </c>
      <c r="R2271" s="17">
        <f>VLOOKUP(I2271,Counties!$A$1:$D$1787,3,0)</f>
        <v>0.10249999999999999</v>
      </c>
      <c r="S2271" s="10">
        <f t="shared" ref="S2271:S2272" si="846">P2271*R2271</f>
        <v>7.1032499999999992</v>
      </c>
      <c r="T2271" s="17" t="str">
        <f>VLOOKUP(I2271,Counties!$A$1:$D$1787,4,0)</f>
        <v>Alameda</v>
      </c>
      <c r="U2271" s="10">
        <f t="shared" ref="U2271:U2272" si="847">G2271</f>
        <v>7.1</v>
      </c>
      <c r="V2271" s="10">
        <f t="shared" ref="V2271:V2272" si="848">S2271-U2271</f>
        <v>3.249999999999531E-3</v>
      </c>
    </row>
    <row r="2272" spans="1:22" x14ac:dyDescent="0.25">
      <c r="A2272" t="s">
        <v>12154</v>
      </c>
      <c r="B2272" t="s">
        <v>3501</v>
      </c>
      <c r="C2272" s="1">
        <v>44907</v>
      </c>
      <c r="D2272" s="1" t="s">
        <v>18</v>
      </c>
      <c r="E2272" s="2">
        <v>41.3</v>
      </c>
      <c r="F2272" s="2">
        <v>22.44</v>
      </c>
      <c r="G2272" s="2">
        <v>3.77</v>
      </c>
      <c r="H2272" s="2">
        <v>67.510000000000005</v>
      </c>
      <c r="I2272" t="s">
        <v>3157</v>
      </c>
      <c r="J2272" t="s">
        <v>52</v>
      </c>
      <c r="K2272">
        <v>95070</v>
      </c>
      <c r="L2272" t="s">
        <v>43</v>
      </c>
      <c r="M2272" t="s">
        <v>3083</v>
      </c>
      <c r="N2272" t="s">
        <v>12151</v>
      </c>
      <c r="O2272" t="s">
        <v>12166</v>
      </c>
      <c r="P2272" s="10">
        <f t="shared" si="845"/>
        <v>41.3</v>
      </c>
      <c r="R2272" s="17">
        <f>VLOOKUP(I2272,Counties!$A$1:$D$1787,3,0)</f>
        <v>9.1300000000000006E-2</v>
      </c>
      <c r="S2272" s="10">
        <f t="shared" si="846"/>
        <v>3.7706900000000001</v>
      </c>
      <c r="T2272" s="17" t="str">
        <f>VLOOKUP(I2272,Counties!$A$1:$D$1787,4,0)</f>
        <v>Santa Clara</v>
      </c>
      <c r="U2272" s="10">
        <f t="shared" si="847"/>
        <v>3.77</v>
      </c>
      <c r="V2272" s="10">
        <f t="shared" si="848"/>
        <v>6.9000000000007944E-4</v>
      </c>
    </row>
    <row r="2273" spans="1:22" hidden="1" x14ac:dyDescent="0.25">
      <c r="A2273" t="s">
        <v>12154</v>
      </c>
      <c r="B2273" t="s">
        <v>3502</v>
      </c>
      <c r="C2273" s="1">
        <v>44900</v>
      </c>
      <c r="D2273" s="1" t="s">
        <v>18</v>
      </c>
      <c r="E2273" s="2">
        <v>69.3</v>
      </c>
      <c r="F2273" s="2">
        <v>38.96</v>
      </c>
      <c r="G2273" s="2">
        <v>9.61</v>
      </c>
      <c r="H2273" s="2">
        <v>117.87</v>
      </c>
      <c r="I2273" t="s">
        <v>498</v>
      </c>
      <c r="J2273" t="s">
        <v>39</v>
      </c>
      <c r="K2273">
        <v>11217</v>
      </c>
      <c r="L2273" t="s">
        <v>43</v>
      </c>
      <c r="M2273" t="s">
        <v>3083</v>
      </c>
      <c r="N2273" t="s">
        <v>12151</v>
      </c>
      <c r="T2273"/>
    </row>
    <row r="2274" spans="1:22" hidden="1" x14ac:dyDescent="0.25">
      <c r="A2274" t="s">
        <v>12154</v>
      </c>
      <c r="B2274" t="s">
        <v>3503</v>
      </c>
      <c r="C2274" s="1">
        <v>44910</v>
      </c>
      <c r="D2274" s="1" t="s">
        <v>18</v>
      </c>
      <c r="E2274" s="2">
        <v>69.3</v>
      </c>
      <c r="F2274" s="2">
        <v>38.96</v>
      </c>
      <c r="G2274" s="2">
        <v>0</v>
      </c>
      <c r="H2274" s="2">
        <v>108.26</v>
      </c>
      <c r="I2274" t="s">
        <v>3504</v>
      </c>
      <c r="J2274" t="s">
        <v>71</v>
      </c>
      <c r="K2274">
        <v>34689</v>
      </c>
      <c r="L2274" t="s">
        <v>43</v>
      </c>
      <c r="M2274" t="s">
        <v>3083</v>
      </c>
      <c r="N2274" t="s">
        <v>12151</v>
      </c>
      <c r="T2274"/>
    </row>
    <row r="2275" spans="1:22" x14ac:dyDescent="0.25">
      <c r="A2275" t="s">
        <v>12154</v>
      </c>
      <c r="B2275" t="s">
        <v>3505</v>
      </c>
      <c r="C2275" s="1">
        <v>44922</v>
      </c>
      <c r="D2275" s="1" t="s">
        <v>18</v>
      </c>
      <c r="E2275" s="2">
        <v>69.3</v>
      </c>
      <c r="F2275" s="2">
        <v>25.4</v>
      </c>
      <c r="G2275" s="2">
        <v>6.5</v>
      </c>
      <c r="H2275" s="2">
        <v>101.2</v>
      </c>
      <c r="I2275" t="s">
        <v>3506</v>
      </c>
      <c r="J2275" t="s">
        <v>52</v>
      </c>
      <c r="K2275">
        <v>94027</v>
      </c>
      <c r="L2275" t="s">
        <v>43</v>
      </c>
      <c r="M2275" t="s">
        <v>3083</v>
      </c>
      <c r="N2275" t="s">
        <v>12151</v>
      </c>
      <c r="O2275" t="s">
        <v>12166</v>
      </c>
      <c r="P2275" s="10">
        <f>E2275</f>
        <v>69.3</v>
      </c>
      <c r="R2275" s="17">
        <f>VLOOKUP(I2275,Counties!$A$1:$D$1787,3,0)</f>
        <v>9.3799999999999994E-2</v>
      </c>
      <c r="S2275" s="10">
        <f>P2275*R2275</f>
        <v>6.5003399999999996</v>
      </c>
      <c r="T2275" s="17" t="str">
        <f>VLOOKUP(I2275,Counties!$A$1:$D$1787,4,0)</f>
        <v>San Mateo</v>
      </c>
      <c r="U2275" s="10">
        <f>G2275</f>
        <v>6.5</v>
      </c>
      <c r="V2275" s="10">
        <f>S2275-U2275</f>
        <v>3.3999999999956287E-4</v>
      </c>
    </row>
    <row r="2276" spans="1:22" hidden="1" x14ac:dyDescent="0.25">
      <c r="A2276" t="s">
        <v>12154</v>
      </c>
      <c r="B2276" t="s">
        <v>3507</v>
      </c>
      <c r="C2276" s="1">
        <v>44901</v>
      </c>
      <c r="D2276" s="1" t="s">
        <v>18</v>
      </c>
      <c r="E2276" s="2">
        <v>55.3</v>
      </c>
      <c r="F2276" s="2">
        <v>27.34</v>
      </c>
      <c r="G2276" s="2">
        <v>8.4600000000000009</v>
      </c>
      <c r="H2276" s="2">
        <v>91.1</v>
      </c>
      <c r="I2276" t="s">
        <v>507</v>
      </c>
      <c r="J2276" t="s">
        <v>453</v>
      </c>
      <c r="K2276">
        <v>98115</v>
      </c>
      <c r="L2276" t="s">
        <v>21</v>
      </c>
      <c r="M2276" t="s">
        <v>3083</v>
      </c>
      <c r="N2276" t="s">
        <v>12151</v>
      </c>
      <c r="T2276"/>
    </row>
    <row r="2277" spans="1:22" x14ac:dyDescent="0.25">
      <c r="A2277" t="s">
        <v>12154</v>
      </c>
      <c r="B2277" t="s">
        <v>3508</v>
      </c>
      <c r="C2277" s="1">
        <v>44904</v>
      </c>
      <c r="D2277" s="1" t="s">
        <v>18</v>
      </c>
      <c r="E2277" s="2">
        <v>41.3</v>
      </c>
      <c r="F2277" s="2">
        <v>22.44</v>
      </c>
      <c r="G2277" s="2">
        <v>3.2</v>
      </c>
      <c r="H2277" s="2">
        <v>66.94</v>
      </c>
      <c r="I2277" t="s">
        <v>3509</v>
      </c>
      <c r="J2277" t="s">
        <v>52</v>
      </c>
      <c r="K2277">
        <v>95624</v>
      </c>
      <c r="L2277" t="s">
        <v>43</v>
      </c>
      <c r="M2277" t="s">
        <v>3083</v>
      </c>
      <c r="N2277" t="s">
        <v>12151</v>
      </c>
      <c r="O2277" t="s">
        <v>12166</v>
      </c>
      <c r="P2277" s="10">
        <f t="shared" ref="P2277:P2278" si="849">E2277</f>
        <v>41.3</v>
      </c>
      <c r="R2277" s="17">
        <f>VLOOKUP(I2277,Counties!$A$1:$D$1787,3,0)</f>
        <v>7.7499999999999999E-2</v>
      </c>
      <c r="S2277" s="10">
        <f t="shared" ref="S2277:S2278" si="850">P2277*R2277</f>
        <v>3.2007499999999998</v>
      </c>
      <c r="T2277" s="17" t="str">
        <f>VLOOKUP(I2277,Counties!$A$1:$D$1787,4,0)</f>
        <v>Sacramento</v>
      </c>
      <c r="U2277" s="10">
        <f t="shared" ref="U2277:U2278" si="851">G2277</f>
        <v>3.2</v>
      </c>
      <c r="V2277" s="10">
        <f t="shared" ref="V2277:V2278" si="852">S2277-U2277</f>
        <v>7.4999999999958433E-4</v>
      </c>
    </row>
    <row r="2278" spans="1:22" x14ac:dyDescent="0.25">
      <c r="A2278" t="s">
        <v>12154</v>
      </c>
      <c r="B2278" t="s">
        <v>3510</v>
      </c>
      <c r="C2278" s="1">
        <v>44900</v>
      </c>
      <c r="D2278" s="1" t="s">
        <v>18</v>
      </c>
      <c r="E2278" s="2">
        <v>34.299999999999997</v>
      </c>
      <c r="F2278" s="2">
        <v>25.4</v>
      </c>
      <c r="G2278" s="2">
        <v>3.13</v>
      </c>
      <c r="H2278" s="2">
        <v>62.83</v>
      </c>
      <c r="I2278" t="s">
        <v>3193</v>
      </c>
      <c r="J2278" t="s">
        <v>52</v>
      </c>
      <c r="K2278">
        <v>95014</v>
      </c>
      <c r="L2278" t="s">
        <v>43</v>
      </c>
      <c r="M2278" t="s">
        <v>3083</v>
      </c>
      <c r="N2278" t="s">
        <v>12151</v>
      </c>
      <c r="O2278" t="s">
        <v>12166</v>
      </c>
      <c r="P2278" s="10">
        <f t="shared" si="849"/>
        <v>34.299999999999997</v>
      </c>
      <c r="R2278" s="17">
        <f>VLOOKUP(I2278,Counties!$A$1:$D$1787,3,0)</f>
        <v>9.1300000000000006E-2</v>
      </c>
      <c r="S2278" s="10">
        <f t="shared" si="850"/>
        <v>3.1315900000000001</v>
      </c>
      <c r="T2278" s="17" t="str">
        <f>VLOOKUP(I2278,Counties!$A$1:$D$1787,4,0)</f>
        <v>Santa Clara</v>
      </c>
      <c r="U2278" s="10">
        <f t="shared" si="851"/>
        <v>3.13</v>
      </c>
      <c r="V2278" s="10">
        <f t="shared" si="852"/>
        <v>1.5900000000002024E-3</v>
      </c>
    </row>
    <row r="2279" spans="1:22" hidden="1" x14ac:dyDescent="0.25">
      <c r="A2279" t="s">
        <v>12154</v>
      </c>
      <c r="B2279" t="s">
        <v>3511</v>
      </c>
      <c r="C2279" s="1">
        <v>44903</v>
      </c>
      <c r="D2279" s="1" t="s">
        <v>18</v>
      </c>
      <c r="E2279" s="2">
        <v>55.3</v>
      </c>
      <c r="F2279" s="2">
        <v>26.6</v>
      </c>
      <c r="G2279" s="2">
        <v>4.63</v>
      </c>
      <c r="H2279" s="2">
        <v>86.53</v>
      </c>
      <c r="I2279" t="s">
        <v>197</v>
      </c>
      <c r="J2279" t="s">
        <v>198</v>
      </c>
      <c r="K2279">
        <v>89117</v>
      </c>
      <c r="L2279" t="s">
        <v>43</v>
      </c>
      <c r="M2279" t="s">
        <v>3083</v>
      </c>
      <c r="N2279" t="s">
        <v>12151</v>
      </c>
      <c r="T2279"/>
    </row>
    <row r="2280" spans="1:22" x14ac:dyDescent="0.25">
      <c r="A2280" t="s">
        <v>12154</v>
      </c>
      <c r="B2280" t="s">
        <v>3512</v>
      </c>
      <c r="C2280" s="1">
        <v>44915</v>
      </c>
      <c r="D2280" s="1" t="s">
        <v>18</v>
      </c>
      <c r="E2280" s="2">
        <v>41.3</v>
      </c>
      <c r="F2280" s="2">
        <v>22.44</v>
      </c>
      <c r="G2280" s="2">
        <v>4.07</v>
      </c>
      <c r="H2280" s="2">
        <v>67.81</v>
      </c>
      <c r="I2280" t="s">
        <v>541</v>
      </c>
      <c r="J2280" t="s">
        <v>52</v>
      </c>
      <c r="K2280">
        <v>94080</v>
      </c>
      <c r="L2280" t="s">
        <v>43</v>
      </c>
      <c r="M2280" t="s">
        <v>3083</v>
      </c>
      <c r="N2280" t="s">
        <v>12151</v>
      </c>
      <c r="O2280" t="s">
        <v>12166</v>
      </c>
      <c r="P2280" s="10">
        <f>E2280</f>
        <v>41.3</v>
      </c>
      <c r="R2280" s="17">
        <f>VLOOKUP(I2280,Counties!$A$1:$D$1787,3,0)</f>
        <v>9.8799999999999999E-2</v>
      </c>
      <c r="S2280" s="10">
        <f>P2280*R2280</f>
        <v>4.0804399999999994</v>
      </c>
      <c r="T2280" s="17" t="str">
        <f>VLOOKUP(I2280,Counties!$A$1:$D$1787,4,0)</f>
        <v>San Mateo</v>
      </c>
      <c r="U2280" s="10">
        <f>G2280</f>
        <v>4.07</v>
      </c>
      <c r="V2280" s="10">
        <f>S2280-U2280</f>
        <v>1.0439999999999117E-2</v>
      </c>
    </row>
    <row r="2281" spans="1:22" hidden="1" x14ac:dyDescent="0.25">
      <c r="A2281" t="s">
        <v>12153</v>
      </c>
      <c r="B2281" t="s">
        <v>3513</v>
      </c>
      <c r="C2281" s="1">
        <v>44882</v>
      </c>
      <c r="D2281" s="1" t="s">
        <v>18</v>
      </c>
      <c r="E2281" s="2">
        <v>55.3</v>
      </c>
      <c r="F2281" s="2">
        <v>28.57</v>
      </c>
      <c r="G2281" s="2">
        <v>0</v>
      </c>
      <c r="H2281" s="2">
        <v>83.87</v>
      </c>
      <c r="I2281" t="s">
        <v>3514</v>
      </c>
      <c r="J2281" t="s">
        <v>71</v>
      </c>
      <c r="K2281">
        <v>33037</v>
      </c>
      <c r="L2281" t="s">
        <v>43</v>
      </c>
      <c r="M2281" t="s">
        <v>3083</v>
      </c>
      <c r="N2281" t="s">
        <v>12151</v>
      </c>
      <c r="T2281"/>
    </row>
    <row r="2282" spans="1:22" x14ac:dyDescent="0.25">
      <c r="A2282" t="s">
        <v>12153</v>
      </c>
      <c r="B2282" t="s">
        <v>3515</v>
      </c>
      <c r="C2282" s="1">
        <v>44895</v>
      </c>
      <c r="D2282" s="1" t="s">
        <v>18</v>
      </c>
      <c r="E2282" s="2">
        <v>41.3</v>
      </c>
      <c r="F2282" s="2">
        <v>22.44</v>
      </c>
      <c r="G2282" s="2">
        <v>4.07</v>
      </c>
      <c r="H2282" s="2">
        <v>67.81</v>
      </c>
      <c r="I2282" t="s">
        <v>3136</v>
      </c>
      <c r="J2282" t="s">
        <v>52</v>
      </c>
      <c r="K2282">
        <v>94065</v>
      </c>
      <c r="L2282" t="s">
        <v>43</v>
      </c>
      <c r="M2282" t="s">
        <v>3083</v>
      </c>
      <c r="N2282" t="s">
        <v>12151</v>
      </c>
      <c r="O2282" t="s">
        <v>12166</v>
      </c>
      <c r="P2282" s="10">
        <f>E2282</f>
        <v>41.3</v>
      </c>
      <c r="R2282" s="17">
        <f>VLOOKUP(I2282,Counties!$A$1:$D$1787,3,0)</f>
        <v>9.8799999999999999E-2</v>
      </c>
      <c r="S2282" s="10">
        <f>P2282*R2282</f>
        <v>4.0804399999999994</v>
      </c>
      <c r="T2282" s="17" t="str">
        <f>VLOOKUP(I2282,Counties!$A$1:$D$1787,4,0)</f>
        <v>San Mateo</v>
      </c>
      <c r="U2282" s="10">
        <f>G2282</f>
        <v>4.07</v>
      </c>
      <c r="V2282" s="10">
        <f>S2282-U2282</f>
        <v>1.0439999999999117E-2</v>
      </c>
    </row>
    <row r="2283" spans="1:22" hidden="1" x14ac:dyDescent="0.25">
      <c r="A2283" t="s">
        <v>12153</v>
      </c>
      <c r="B2283" t="s">
        <v>3516</v>
      </c>
      <c r="C2283" s="1">
        <v>44894</v>
      </c>
      <c r="D2283" s="1" t="s">
        <v>18</v>
      </c>
      <c r="E2283" s="2">
        <v>55.3</v>
      </c>
      <c r="F2283" s="2">
        <v>28.57</v>
      </c>
      <c r="G2283" s="2">
        <v>0.94</v>
      </c>
      <c r="H2283" s="2">
        <v>84.81</v>
      </c>
      <c r="I2283" t="s">
        <v>946</v>
      </c>
      <c r="J2283" t="s">
        <v>265</v>
      </c>
      <c r="K2283">
        <v>2474</v>
      </c>
      <c r="L2283" t="s">
        <v>43</v>
      </c>
      <c r="M2283" t="s">
        <v>3083</v>
      </c>
      <c r="N2283" t="s">
        <v>12151</v>
      </c>
      <c r="T2283"/>
    </row>
    <row r="2284" spans="1:22" x14ac:dyDescent="0.25">
      <c r="A2284" t="s">
        <v>12153</v>
      </c>
      <c r="B2284" t="s">
        <v>3517</v>
      </c>
      <c r="C2284" s="1">
        <v>44893</v>
      </c>
      <c r="D2284" s="1" t="s">
        <v>18</v>
      </c>
      <c r="E2284" s="2">
        <v>69.3</v>
      </c>
      <c r="F2284" s="2">
        <v>28.55</v>
      </c>
      <c r="G2284" s="2">
        <v>6.59</v>
      </c>
      <c r="H2284" s="2">
        <v>104.44</v>
      </c>
      <c r="I2284" t="s">
        <v>9964</v>
      </c>
      <c r="J2284" t="s">
        <v>52</v>
      </c>
      <c r="K2284">
        <v>91011</v>
      </c>
      <c r="L2284" t="s">
        <v>43</v>
      </c>
      <c r="M2284" t="s">
        <v>3083</v>
      </c>
      <c r="N2284" t="s">
        <v>12151</v>
      </c>
      <c r="O2284" t="s">
        <v>12166</v>
      </c>
      <c r="P2284" s="10">
        <f>E2284</f>
        <v>69.3</v>
      </c>
      <c r="R2284" s="17">
        <f>VLOOKUP(I2284,Counties!$A$1:$D$1787,3,0)</f>
        <v>9.5000000000000001E-2</v>
      </c>
      <c r="S2284" s="10">
        <f>P2284*R2284</f>
        <v>6.5834999999999999</v>
      </c>
      <c r="T2284" s="17" t="str">
        <f>VLOOKUP(I2284,Counties!$A$1:$D$1787,4,0)</f>
        <v>Los Angeles</v>
      </c>
      <c r="U2284" s="10">
        <f>G2284</f>
        <v>6.59</v>
      </c>
      <c r="V2284" s="10">
        <f>S2284-U2284</f>
        <v>-6.4999999999999503E-3</v>
      </c>
    </row>
    <row r="2285" spans="1:22" hidden="1" x14ac:dyDescent="0.25">
      <c r="A2285" t="s">
        <v>12154</v>
      </c>
      <c r="B2285" t="s">
        <v>3519</v>
      </c>
      <c r="C2285" s="1">
        <v>44907</v>
      </c>
      <c r="D2285" s="1" t="s">
        <v>18</v>
      </c>
      <c r="E2285" s="2">
        <v>61.53</v>
      </c>
      <c r="F2285" s="2">
        <v>26.6</v>
      </c>
      <c r="G2285" s="2">
        <v>0</v>
      </c>
      <c r="H2285" s="2">
        <v>88.13</v>
      </c>
      <c r="I2285" t="s">
        <v>3520</v>
      </c>
      <c r="J2285" t="s">
        <v>577</v>
      </c>
      <c r="K2285">
        <v>97759</v>
      </c>
      <c r="L2285" t="s">
        <v>43</v>
      </c>
      <c r="M2285" t="s">
        <v>3083</v>
      </c>
      <c r="N2285" t="s">
        <v>12151</v>
      </c>
      <c r="T2285"/>
    </row>
    <row r="2286" spans="1:22" hidden="1" x14ac:dyDescent="0.25">
      <c r="A2286" t="s">
        <v>12154</v>
      </c>
      <c r="B2286" t="s">
        <v>3521</v>
      </c>
      <c r="C2286" s="1">
        <v>44911</v>
      </c>
      <c r="D2286" s="1" t="s">
        <v>18</v>
      </c>
      <c r="E2286" s="2">
        <v>55.3</v>
      </c>
      <c r="F2286" s="2">
        <v>35.380000000000003</v>
      </c>
      <c r="G2286" s="2">
        <v>0</v>
      </c>
      <c r="H2286" s="2">
        <v>90.68</v>
      </c>
      <c r="I2286" t="s">
        <v>1176</v>
      </c>
      <c r="J2286" t="s">
        <v>71</v>
      </c>
      <c r="K2286">
        <v>34113</v>
      </c>
      <c r="L2286" t="s">
        <v>43</v>
      </c>
      <c r="M2286" t="s">
        <v>3083</v>
      </c>
      <c r="N2286" t="s">
        <v>12151</v>
      </c>
      <c r="T2286"/>
    </row>
    <row r="2287" spans="1:22" x14ac:dyDescent="0.25">
      <c r="A2287" t="s">
        <v>12153</v>
      </c>
      <c r="B2287" t="s">
        <v>3522</v>
      </c>
      <c r="C2287" s="1">
        <v>44872</v>
      </c>
      <c r="D2287" s="1" t="s">
        <v>18</v>
      </c>
      <c r="E2287" s="2">
        <v>344</v>
      </c>
      <c r="F2287" s="2">
        <v>35.99</v>
      </c>
      <c r="G2287" s="2">
        <v>25.8</v>
      </c>
      <c r="H2287" s="2">
        <v>405.79</v>
      </c>
      <c r="I2287" t="s">
        <v>3523</v>
      </c>
      <c r="J2287" t="s">
        <v>52</v>
      </c>
      <c r="K2287">
        <v>95975</v>
      </c>
      <c r="L2287" t="s">
        <v>43</v>
      </c>
      <c r="M2287" t="s">
        <v>3083</v>
      </c>
      <c r="N2287" t="s">
        <v>12151</v>
      </c>
      <c r="O2287" t="s">
        <v>12166</v>
      </c>
      <c r="P2287" s="10">
        <f t="shared" ref="P2287:P2288" si="853">E2287</f>
        <v>344</v>
      </c>
      <c r="R2287" s="17">
        <f>VLOOKUP(I2287,Counties!$A$1:$D$1787,3,0)</f>
        <v>7.4999999999999997E-2</v>
      </c>
      <c r="S2287" s="10">
        <f t="shared" ref="S2287:S2288" si="854">P2287*R2287</f>
        <v>25.8</v>
      </c>
      <c r="T2287" s="17" t="str">
        <f>VLOOKUP(I2287,Counties!$A$1:$D$1787,4,0)</f>
        <v>Nevada</v>
      </c>
      <c r="U2287" s="10">
        <f t="shared" ref="U2287:U2288" si="855">G2287</f>
        <v>25.8</v>
      </c>
      <c r="V2287" s="10">
        <f t="shared" ref="V2287:V2288" si="856">S2287-U2287</f>
        <v>0</v>
      </c>
    </row>
    <row r="2288" spans="1:22" x14ac:dyDescent="0.25">
      <c r="A2288" t="s">
        <v>12154</v>
      </c>
      <c r="B2288" t="s">
        <v>3524</v>
      </c>
      <c r="C2288" s="1">
        <v>44915</v>
      </c>
      <c r="D2288" s="1" t="s">
        <v>18</v>
      </c>
      <c r="E2288" s="2">
        <v>41.3</v>
      </c>
      <c r="F2288" s="2">
        <v>22.44</v>
      </c>
      <c r="G2288" s="2">
        <v>3.45</v>
      </c>
      <c r="H2288" s="2">
        <v>67.19</v>
      </c>
      <c r="I2288" t="s">
        <v>3285</v>
      </c>
      <c r="J2288" t="s">
        <v>52</v>
      </c>
      <c r="K2288">
        <v>93720</v>
      </c>
      <c r="L2288" t="s">
        <v>43</v>
      </c>
      <c r="M2288" t="s">
        <v>3083</v>
      </c>
      <c r="N2288" t="s">
        <v>12151</v>
      </c>
      <c r="O2288" t="s">
        <v>12166</v>
      </c>
      <c r="P2288" s="10">
        <f t="shared" si="853"/>
        <v>41.3</v>
      </c>
      <c r="R2288" s="17">
        <f>VLOOKUP(I2288,Counties!$A$1:$D$1787,3,0)</f>
        <v>8.3500000000000005E-2</v>
      </c>
      <c r="S2288" s="10">
        <f t="shared" si="854"/>
        <v>3.44855</v>
      </c>
      <c r="T2288" s="17" t="str">
        <f>VLOOKUP(I2288,Counties!$A$1:$D$1787,4,0)</f>
        <v>Fresno</v>
      </c>
      <c r="U2288" s="10">
        <f t="shared" si="855"/>
        <v>3.45</v>
      </c>
      <c r="V2288" s="10">
        <f t="shared" si="856"/>
        <v>-1.4500000000001734E-3</v>
      </c>
    </row>
    <row r="2289" spans="1:22" hidden="1" x14ac:dyDescent="0.25">
      <c r="A2289" t="s">
        <v>12154</v>
      </c>
      <c r="B2289" t="s">
        <v>3525</v>
      </c>
      <c r="C2289" s="1">
        <v>44909</v>
      </c>
      <c r="D2289" s="1" t="s">
        <v>18</v>
      </c>
      <c r="E2289" s="2">
        <v>69.3</v>
      </c>
      <c r="F2289" s="2">
        <v>32.200000000000003</v>
      </c>
      <c r="G2289" s="2">
        <v>5.97</v>
      </c>
      <c r="H2289" s="2">
        <v>107.47</v>
      </c>
      <c r="I2289" t="s">
        <v>969</v>
      </c>
      <c r="J2289" t="s">
        <v>246</v>
      </c>
      <c r="K2289">
        <v>85048</v>
      </c>
      <c r="L2289" t="s">
        <v>21</v>
      </c>
      <c r="M2289" t="s">
        <v>3083</v>
      </c>
      <c r="N2289" t="s">
        <v>12151</v>
      </c>
      <c r="T2289"/>
    </row>
    <row r="2290" spans="1:22" hidden="1" x14ac:dyDescent="0.25">
      <c r="A2290" t="s">
        <v>12154</v>
      </c>
      <c r="B2290" t="s">
        <v>3526</v>
      </c>
      <c r="C2290" s="1">
        <v>44904</v>
      </c>
      <c r="D2290" s="1" t="s">
        <v>18</v>
      </c>
      <c r="E2290" s="2">
        <v>41.3</v>
      </c>
      <c r="F2290" s="2">
        <v>24.98</v>
      </c>
      <c r="G2290" s="2">
        <v>3.97</v>
      </c>
      <c r="H2290" s="2">
        <v>70.25</v>
      </c>
      <c r="I2290" t="s">
        <v>1264</v>
      </c>
      <c r="J2290" t="s">
        <v>1733</v>
      </c>
      <c r="K2290">
        <v>83001</v>
      </c>
      <c r="L2290" t="s">
        <v>21</v>
      </c>
      <c r="M2290" t="s">
        <v>3083</v>
      </c>
      <c r="N2290" t="s">
        <v>12151</v>
      </c>
      <c r="T2290"/>
    </row>
    <row r="2291" spans="1:22" x14ac:dyDescent="0.25">
      <c r="A2291" t="s">
        <v>12152</v>
      </c>
      <c r="B2291" t="s">
        <v>3527</v>
      </c>
      <c r="C2291" s="1">
        <v>44859</v>
      </c>
      <c r="D2291" s="1" t="s">
        <v>18</v>
      </c>
      <c r="E2291" s="2">
        <v>55.3</v>
      </c>
      <c r="F2291" s="2">
        <v>25.4</v>
      </c>
      <c r="G2291" s="2">
        <v>4.7</v>
      </c>
      <c r="H2291" s="2">
        <v>85.4</v>
      </c>
      <c r="I2291" t="s">
        <v>3308</v>
      </c>
      <c r="J2291" t="s">
        <v>52</v>
      </c>
      <c r="K2291">
        <v>94949</v>
      </c>
      <c r="L2291" t="s">
        <v>43</v>
      </c>
      <c r="M2291" t="s">
        <v>3083</v>
      </c>
      <c r="N2291" t="s">
        <v>12151</v>
      </c>
      <c r="O2291" t="s">
        <v>12166</v>
      </c>
      <c r="P2291" s="10">
        <f>E2291</f>
        <v>55.3</v>
      </c>
      <c r="R2291" s="17">
        <f>VLOOKUP(I2291,Counties!$A$1:$D$1787,3,0)</f>
        <v>8.5000000000000006E-2</v>
      </c>
      <c r="S2291" s="10">
        <f>P2291*R2291</f>
        <v>4.7004999999999999</v>
      </c>
      <c r="T2291" s="17" t="str">
        <f>VLOOKUP(I2291,Counties!$A$1:$D$1787,4,0)</f>
        <v>Marin</v>
      </c>
      <c r="U2291" s="10">
        <f>G2291</f>
        <v>4.7</v>
      </c>
      <c r="V2291" s="10">
        <f>S2291-U2291</f>
        <v>4.9999999999972289E-4</v>
      </c>
    </row>
    <row r="2292" spans="1:22" hidden="1" x14ac:dyDescent="0.25">
      <c r="A2292" t="s">
        <v>12153</v>
      </c>
      <c r="B2292" t="s">
        <v>3528</v>
      </c>
      <c r="C2292" s="1">
        <v>44875</v>
      </c>
      <c r="D2292" s="1" t="s">
        <v>18</v>
      </c>
      <c r="E2292" s="2">
        <v>55.3</v>
      </c>
      <c r="F2292" s="2">
        <v>25.74</v>
      </c>
      <c r="G2292" s="2">
        <v>6.49</v>
      </c>
      <c r="H2292" s="2">
        <v>87.53</v>
      </c>
      <c r="I2292" t="s">
        <v>62</v>
      </c>
      <c r="J2292" t="s">
        <v>59</v>
      </c>
      <c r="K2292">
        <v>75002</v>
      </c>
      <c r="L2292" t="s">
        <v>43</v>
      </c>
      <c r="M2292" t="s">
        <v>3083</v>
      </c>
      <c r="N2292" t="s">
        <v>12151</v>
      </c>
      <c r="T2292"/>
    </row>
    <row r="2293" spans="1:22" x14ac:dyDescent="0.25">
      <c r="A2293" t="s">
        <v>12153</v>
      </c>
      <c r="B2293" t="s">
        <v>3529</v>
      </c>
      <c r="C2293" s="1">
        <v>44893</v>
      </c>
      <c r="D2293" s="1" t="s">
        <v>18</v>
      </c>
      <c r="E2293" s="2">
        <v>69.3</v>
      </c>
      <c r="F2293" s="2">
        <v>28.55</v>
      </c>
      <c r="G2293" s="2">
        <v>6.59</v>
      </c>
      <c r="H2293" s="2">
        <v>104.44</v>
      </c>
      <c r="I2293" t="s">
        <v>3530</v>
      </c>
      <c r="J2293" t="s">
        <v>52</v>
      </c>
      <c r="K2293">
        <v>90631</v>
      </c>
      <c r="L2293" t="s">
        <v>43</v>
      </c>
      <c r="M2293" t="s">
        <v>3083</v>
      </c>
      <c r="N2293" t="s">
        <v>12151</v>
      </c>
      <c r="O2293" t="s">
        <v>12166</v>
      </c>
      <c r="P2293" s="10">
        <f>E2293</f>
        <v>69.3</v>
      </c>
      <c r="R2293" s="17">
        <f>VLOOKUP(I2293,Counties!$A$1:$D$1787,3,0)</f>
        <v>9.5000000000000001E-2</v>
      </c>
      <c r="S2293" s="10">
        <f>P2293*R2293</f>
        <v>6.5834999999999999</v>
      </c>
      <c r="T2293" s="17" t="str">
        <f>VLOOKUP(I2293,Counties!$A$1:$D$1787,4,0)</f>
        <v>Los Angeles</v>
      </c>
      <c r="U2293" s="10">
        <f>G2293</f>
        <v>6.59</v>
      </c>
      <c r="V2293" s="10">
        <f>S2293-U2293</f>
        <v>-6.4999999999999503E-3</v>
      </c>
    </row>
    <row r="2294" spans="1:22" hidden="1" x14ac:dyDescent="0.25">
      <c r="A2294" t="s">
        <v>12154</v>
      </c>
      <c r="B2294" t="s">
        <v>3531</v>
      </c>
      <c r="C2294" s="1">
        <v>44896</v>
      </c>
      <c r="D2294" s="1" t="s">
        <v>18</v>
      </c>
      <c r="E2294" s="2">
        <v>41.3</v>
      </c>
      <c r="F2294" s="2">
        <v>25.74</v>
      </c>
      <c r="G2294" s="2">
        <v>5.36</v>
      </c>
      <c r="H2294" s="2">
        <v>72.400000000000006</v>
      </c>
      <c r="I2294" t="s">
        <v>3532</v>
      </c>
      <c r="J2294" t="s">
        <v>59</v>
      </c>
      <c r="K2294">
        <v>78624</v>
      </c>
      <c r="L2294" t="s">
        <v>21</v>
      </c>
      <c r="M2294" t="s">
        <v>3083</v>
      </c>
      <c r="N2294" t="s">
        <v>12151</v>
      </c>
      <c r="T2294"/>
    </row>
    <row r="2295" spans="1:22" hidden="1" x14ac:dyDescent="0.25">
      <c r="A2295" t="s">
        <v>12153</v>
      </c>
      <c r="B2295" t="s">
        <v>3533</v>
      </c>
      <c r="C2295" s="1">
        <v>44883</v>
      </c>
      <c r="D2295" s="1" t="s">
        <v>18</v>
      </c>
      <c r="E2295" s="2">
        <v>69.3</v>
      </c>
      <c r="F2295" s="2">
        <v>32.200000000000003</v>
      </c>
      <c r="G2295" s="2">
        <v>0</v>
      </c>
      <c r="H2295" s="2">
        <v>101.5</v>
      </c>
      <c r="I2295" t="s">
        <v>1340</v>
      </c>
      <c r="J2295" t="s">
        <v>277</v>
      </c>
      <c r="K2295">
        <v>80528</v>
      </c>
      <c r="L2295" t="s">
        <v>43</v>
      </c>
      <c r="M2295" t="s">
        <v>3083</v>
      </c>
      <c r="N2295" t="s">
        <v>12151</v>
      </c>
      <c r="T2295"/>
    </row>
    <row r="2296" spans="1:22" hidden="1" x14ac:dyDescent="0.25">
      <c r="A2296" t="s">
        <v>12154</v>
      </c>
      <c r="B2296" t="s">
        <v>3534</v>
      </c>
      <c r="C2296" s="1">
        <v>44909</v>
      </c>
      <c r="D2296" s="1" t="s">
        <v>18</v>
      </c>
      <c r="E2296" s="2">
        <v>69.3</v>
      </c>
      <c r="F2296" s="2">
        <v>27.34</v>
      </c>
      <c r="G2296" s="2">
        <v>9.89</v>
      </c>
      <c r="H2296" s="2">
        <v>106.53</v>
      </c>
      <c r="I2296" t="s">
        <v>507</v>
      </c>
      <c r="J2296" t="s">
        <v>453</v>
      </c>
      <c r="K2296">
        <v>98199</v>
      </c>
      <c r="L2296" t="s">
        <v>21</v>
      </c>
      <c r="M2296" t="s">
        <v>3083</v>
      </c>
      <c r="N2296" t="s">
        <v>12151</v>
      </c>
      <c r="T2296"/>
    </row>
    <row r="2297" spans="1:22" x14ac:dyDescent="0.25">
      <c r="A2297" t="s">
        <v>12152</v>
      </c>
      <c r="B2297" t="s">
        <v>3535</v>
      </c>
      <c r="C2297" s="1">
        <v>44855</v>
      </c>
      <c r="D2297" s="1" t="s">
        <v>18</v>
      </c>
      <c r="E2297" s="2">
        <v>69.3</v>
      </c>
      <c r="F2297" s="2">
        <v>28.55</v>
      </c>
      <c r="G2297" s="2">
        <v>5.37</v>
      </c>
      <c r="H2297" s="2">
        <v>103.22</v>
      </c>
      <c r="I2297" t="s">
        <v>992</v>
      </c>
      <c r="J2297" t="s">
        <v>52</v>
      </c>
      <c r="K2297">
        <v>92887</v>
      </c>
      <c r="L2297" t="s">
        <v>43</v>
      </c>
      <c r="M2297" t="s">
        <v>3083</v>
      </c>
      <c r="N2297" t="s">
        <v>12151</v>
      </c>
      <c r="O2297" t="s">
        <v>12166</v>
      </c>
      <c r="P2297" s="10">
        <f>E2297</f>
        <v>69.3</v>
      </c>
      <c r="R2297" s="17">
        <f>VLOOKUP(I2297,Counties!$A$1:$D$1787,3,0)</f>
        <v>7.7499999999999999E-2</v>
      </c>
      <c r="S2297" s="10">
        <f>P2297*R2297</f>
        <v>5.3707500000000001</v>
      </c>
      <c r="T2297" s="17" t="str">
        <f>VLOOKUP(I2297,Counties!$A$1:$D$1787,4,0)</f>
        <v>Orange</v>
      </c>
      <c r="U2297" s="10">
        <f>G2297</f>
        <v>5.37</v>
      </c>
      <c r="V2297" s="10">
        <f>S2297-U2297</f>
        <v>7.5000000000002842E-4</v>
      </c>
    </row>
    <row r="2298" spans="1:22" hidden="1" x14ac:dyDescent="0.25">
      <c r="A2298" t="s">
        <v>12153</v>
      </c>
      <c r="B2298" t="s">
        <v>3536</v>
      </c>
      <c r="C2298" s="1">
        <v>44869</v>
      </c>
      <c r="D2298" s="1" t="s">
        <v>18</v>
      </c>
      <c r="E2298" s="2">
        <v>55.3</v>
      </c>
      <c r="F2298" s="2">
        <v>25.74</v>
      </c>
      <c r="G2298" s="2">
        <v>6.49</v>
      </c>
      <c r="H2298" s="2">
        <v>87.53</v>
      </c>
      <c r="I2298" t="s">
        <v>127</v>
      </c>
      <c r="J2298" t="s">
        <v>59</v>
      </c>
      <c r="K2298">
        <v>76107</v>
      </c>
      <c r="L2298" t="s">
        <v>43</v>
      </c>
      <c r="M2298" t="s">
        <v>3083</v>
      </c>
      <c r="N2298" t="s">
        <v>12151</v>
      </c>
      <c r="T2298"/>
    </row>
    <row r="2299" spans="1:22" x14ac:dyDescent="0.25">
      <c r="A2299" t="s">
        <v>12152</v>
      </c>
      <c r="B2299" t="s">
        <v>3537</v>
      </c>
      <c r="C2299" s="1">
        <v>44865</v>
      </c>
      <c r="D2299" s="1" t="s">
        <v>18</v>
      </c>
      <c r="E2299" s="2">
        <v>34.299999999999997</v>
      </c>
      <c r="F2299" s="2">
        <v>25.4</v>
      </c>
      <c r="G2299" s="2">
        <v>3</v>
      </c>
      <c r="H2299" s="2">
        <v>62.7</v>
      </c>
      <c r="I2299" t="s">
        <v>3394</v>
      </c>
      <c r="J2299" t="s">
        <v>52</v>
      </c>
      <c r="K2299">
        <v>94506</v>
      </c>
      <c r="L2299" t="s">
        <v>43</v>
      </c>
      <c r="M2299" t="s">
        <v>3083</v>
      </c>
      <c r="N2299" t="s">
        <v>12151</v>
      </c>
      <c r="O2299" t="s">
        <v>12166</v>
      </c>
      <c r="P2299" s="10">
        <f t="shared" ref="P2299:P2301" si="857">E2299</f>
        <v>34.299999999999997</v>
      </c>
      <c r="R2299" s="17">
        <f>VLOOKUP(I2299,Counties!$A$1:$D$1787,3,0)</f>
        <v>8.7499999999999994E-2</v>
      </c>
      <c r="S2299" s="10">
        <f t="shared" ref="S2299:S2301" si="858">P2299*R2299</f>
        <v>3.0012499999999998</v>
      </c>
      <c r="T2299" s="17" t="str">
        <f>VLOOKUP(I2299,Counties!$A$1:$D$1787,4,0)</f>
        <v>Contra Costa</v>
      </c>
      <c r="U2299" s="10">
        <f t="shared" ref="U2299:U2301" si="859">G2299</f>
        <v>3</v>
      </c>
      <c r="V2299" s="10">
        <f t="shared" ref="V2299:V2301" si="860">S2299-U2299</f>
        <v>1.2499999999997513E-3</v>
      </c>
    </row>
    <row r="2300" spans="1:22" x14ac:dyDescent="0.25">
      <c r="A2300" t="s">
        <v>12154</v>
      </c>
      <c r="B2300" t="s">
        <v>3538</v>
      </c>
      <c r="C2300" s="1">
        <v>44915</v>
      </c>
      <c r="D2300" s="1" t="s">
        <v>18</v>
      </c>
      <c r="E2300" s="2">
        <v>69.3</v>
      </c>
      <c r="F2300" s="2">
        <v>28.55</v>
      </c>
      <c r="G2300" s="2">
        <v>5.37</v>
      </c>
      <c r="H2300" s="2">
        <v>103.22</v>
      </c>
      <c r="I2300" t="s">
        <v>3224</v>
      </c>
      <c r="J2300" t="s">
        <v>52</v>
      </c>
      <c r="K2300">
        <v>92663</v>
      </c>
      <c r="L2300" t="s">
        <v>43</v>
      </c>
      <c r="M2300" t="s">
        <v>3083</v>
      </c>
      <c r="N2300" t="s">
        <v>12151</v>
      </c>
      <c r="O2300" t="s">
        <v>12166</v>
      </c>
      <c r="P2300" s="10">
        <f t="shared" si="857"/>
        <v>69.3</v>
      </c>
      <c r="R2300" s="17">
        <f>VLOOKUP(I2300,Counties!$A$1:$D$1787,3,0)</f>
        <v>7.7499999999999999E-2</v>
      </c>
      <c r="S2300" s="10">
        <f t="shared" si="858"/>
        <v>5.3707500000000001</v>
      </c>
      <c r="T2300" s="17" t="str">
        <f>VLOOKUP(I2300,Counties!$A$1:$D$1787,4,0)</f>
        <v>Orange</v>
      </c>
      <c r="U2300" s="10">
        <f t="shared" si="859"/>
        <v>5.37</v>
      </c>
      <c r="V2300" s="10">
        <f t="shared" si="860"/>
        <v>7.5000000000002842E-4</v>
      </c>
    </row>
    <row r="2301" spans="1:22" x14ac:dyDescent="0.25">
      <c r="A2301" t="s">
        <v>12153</v>
      </c>
      <c r="B2301" t="s">
        <v>3539</v>
      </c>
      <c r="C2301" s="1">
        <v>44880</v>
      </c>
      <c r="D2301" s="1" t="s">
        <v>18</v>
      </c>
      <c r="E2301" s="2">
        <v>69.3</v>
      </c>
      <c r="F2301" s="2">
        <v>28.55</v>
      </c>
      <c r="G2301" s="2">
        <v>6.06</v>
      </c>
      <c r="H2301" s="2">
        <v>103.91</v>
      </c>
      <c r="I2301" t="s">
        <v>3319</v>
      </c>
      <c r="J2301" t="s">
        <v>52</v>
      </c>
      <c r="K2301">
        <v>90740</v>
      </c>
      <c r="L2301" t="s">
        <v>43</v>
      </c>
      <c r="M2301" t="s">
        <v>3083</v>
      </c>
      <c r="N2301" t="s">
        <v>12151</v>
      </c>
      <c r="O2301" t="s">
        <v>12166</v>
      </c>
      <c r="P2301" s="10">
        <f t="shared" si="857"/>
        <v>69.3</v>
      </c>
      <c r="R2301" s="17">
        <f>VLOOKUP(I2301,Counties!$A$1:$D$1787,3,0)</f>
        <v>8.7499999999999994E-2</v>
      </c>
      <c r="S2301" s="10">
        <f t="shared" si="858"/>
        <v>6.0637499999999998</v>
      </c>
      <c r="T2301" s="17" t="str">
        <f>VLOOKUP(I2301,Counties!$A$1:$D$1787,4,0)</f>
        <v>Orange</v>
      </c>
      <c r="U2301" s="10">
        <f t="shared" si="859"/>
        <v>6.06</v>
      </c>
      <c r="V2301" s="10">
        <f t="shared" si="860"/>
        <v>3.7500000000001421E-3</v>
      </c>
    </row>
    <row r="2302" spans="1:22" hidden="1" x14ac:dyDescent="0.25">
      <c r="A2302" t="s">
        <v>12152</v>
      </c>
      <c r="B2302" t="s">
        <v>3540</v>
      </c>
      <c r="C2302" s="1">
        <v>44847</v>
      </c>
      <c r="D2302" s="1" t="s">
        <v>18</v>
      </c>
      <c r="E2302" s="2">
        <v>69.3</v>
      </c>
      <c r="F2302" s="2">
        <v>38.96</v>
      </c>
      <c r="G2302" s="2">
        <v>0</v>
      </c>
      <c r="H2302" s="2">
        <v>108.26</v>
      </c>
      <c r="I2302" t="s">
        <v>1637</v>
      </c>
      <c r="J2302" t="s">
        <v>71</v>
      </c>
      <c r="K2302">
        <v>32246</v>
      </c>
      <c r="L2302" t="s">
        <v>43</v>
      </c>
      <c r="M2302" t="s">
        <v>3083</v>
      </c>
      <c r="N2302" t="s">
        <v>12151</v>
      </c>
      <c r="T2302"/>
    </row>
    <row r="2303" spans="1:22" hidden="1" x14ac:dyDescent="0.25">
      <c r="A2303" t="s">
        <v>12154</v>
      </c>
      <c r="B2303" t="s">
        <v>3541</v>
      </c>
      <c r="C2303" s="1">
        <v>44897</v>
      </c>
      <c r="D2303" s="1" t="s">
        <v>18</v>
      </c>
      <c r="E2303" s="2">
        <v>69.3</v>
      </c>
      <c r="F2303" s="2">
        <v>38.96</v>
      </c>
      <c r="G2303" s="2">
        <v>7.18</v>
      </c>
      <c r="H2303" s="2">
        <v>115.44</v>
      </c>
      <c r="I2303" t="s">
        <v>3542</v>
      </c>
      <c r="J2303" t="s">
        <v>78</v>
      </c>
      <c r="K2303">
        <v>7458</v>
      </c>
      <c r="L2303" t="s">
        <v>21</v>
      </c>
      <c r="M2303" t="s">
        <v>3083</v>
      </c>
      <c r="N2303" t="s">
        <v>12151</v>
      </c>
      <c r="T2303"/>
    </row>
    <row r="2304" spans="1:22" hidden="1" x14ac:dyDescent="0.25">
      <c r="A2304" t="s">
        <v>12154</v>
      </c>
      <c r="B2304" t="s">
        <v>3543</v>
      </c>
      <c r="C2304" s="1">
        <v>44911</v>
      </c>
      <c r="D2304" s="1" t="s">
        <v>18</v>
      </c>
      <c r="E2304" s="2">
        <v>69.3</v>
      </c>
      <c r="F2304" s="2">
        <v>35.380000000000003</v>
      </c>
      <c r="G2304" s="2">
        <v>9.3000000000000007</v>
      </c>
      <c r="H2304" s="2">
        <v>113.98</v>
      </c>
      <c r="I2304" t="s">
        <v>923</v>
      </c>
      <c r="J2304" t="s">
        <v>39</v>
      </c>
      <c r="K2304">
        <v>10023</v>
      </c>
      <c r="L2304" t="s">
        <v>43</v>
      </c>
      <c r="M2304" t="s">
        <v>3083</v>
      </c>
      <c r="N2304" t="s">
        <v>12151</v>
      </c>
      <c r="T2304"/>
    </row>
    <row r="2305" spans="1:22" x14ac:dyDescent="0.25">
      <c r="A2305" t="s">
        <v>12154</v>
      </c>
      <c r="B2305" t="s">
        <v>3544</v>
      </c>
      <c r="C2305" s="1">
        <v>44910</v>
      </c>
      <c r="D2305" s="1" t="s">
        <v>18</v>
      </c>
      <c r="E2305" s="2">
        <v>69.3</v>
      </c>
      <c r="F2305" s="2">
        <v>28.55</v>
      </c>
      <c r="G2305" s="2">
        <v>6.32</v>
      </c>
      <c r="H2305" s="2">
        <v>104.17</v>
      </c>
      <c r="I2305" t="s">
        <v>3336</v>
      </c>
      <c r="J2305" t="s">
        <v>52</v>
      </c>
      <c r="K2305">
        <v>94022</v>
      </c>
      <c r="L2305" t="s">
        <v>43</v>
      </c>
      <c r="M2305" t="s">
        <v>3083</v>
      </c>
      <c r="N2305" t="s">
        <v>12151</v>
      </c>
      <c r="O2305" t="s">
        <v>12166</v>
      </c>
      <c r="P2305" s="10">
        <f>E2305</f>
        <v>69.3</v>
      </c>
      <c r="R2305" s="17">
        <f>VLOOKUP(I2305,Counties!$A$1:$D$1787,3,0)</f>
        <v>9.1300000000000006E-2</v>
      </c>
      <c r="S2305" s="10">
        <f>P2305*R2305</f>
        <v>6.3270900000000001</v>
      </c>
      <c r="T2305" s="17" t="str">
        <f>VLOOKUP(I2305,Counties!$A$1:$D$1787,4,0)</f>
        <v>Santa Clara</v>
      </c>
      <c r="U2305" s="10">
        <f>G2305</f>
        <v>6.32</v>
      </c>
      <c r="V2305" s="10">
        <f>S2305-U2305</f>
        <v>7.0899999999998187E-3</v>
      </c>
    </row>
    <row r="2306" spans="1:22" hidden="1" x14ac:dyDescent="0.25">
      <c r="A2306" t="s">
        <v>12154</v>
      </c>
      <c r="B2306" t="s">
        <v>3545</v>
      </c>
      <c r="C2306" s="1">
        <v>44909</v>
      </c>
      <c r="D2306" s="1" t="s">
        <v>18</v>
      </c>
      <c r="E2306" s="2">
        <v>55.3</v>
      </c>
      <c r="F2306" s="2">
        <v>26.95</v>
      </c>
      <c r="G2306" s="2">
        <v>5.13</v>
      </c>
      <c r="H2306" s="2">
        <v>87.38</v>
      </c>
      <c r="I2306" t="s">
        <v>1111</v>
      </c>
      <c r="J2306" t="s">
        <v>203</v>
      </c>
      <c r="K2306">
        <v>60613</v>
      </c>
      <c r="L2306" t="s">
        <v>21</v>
      </c>
      <c r="M2306" t="s">
        <v>3083</v>
      </c>
      <c r="N2306" t="s">
        <v>12151</v>
      </c>
      <c r="T2306"/>
    </row>
    <row r="2307" spans="1:22" x14ac:dyDescent="0.25">
      <c r="A2307" t="s">
        <v>12153</v>
      </c>
      <c r="B2307" t="s">
        <v>3546</v>
      </c>
      <c r="C2307" s="1">
        <v>44893</v>
      </c>
      <c r="D2307" s="1" t="s">
        <v>18</v>
      </c>
      <c r="E2307" s="2">
        <v>69.3</v>
      </c>
      <c r="F2307" s="2">
        <v>28.55</v>
      </c>
      <c r="G2307" s="2">
        <v>6.59</v>
      </c>
      <c r="H2307" s="2">
        <v>104.44</v>
      </c>
      <c r="I2307" t="s">
        <v>3547</v>
      </c>
      <c r="J2307" t="s">
        <v>52</v>
      </c>
      <c r="K2307">
        <v>90275</v>
      </c>
      <c r="L2307" t="s">
        <v>43</v>
      </c>
      <c r="M2307" t="s">
        <v>3083</v>
      </c>
      <c r="N2307" t="s">
        <v>12151</v>
      </c>
      <c r="O2307" t="s">
        <v>12166</v>
      </c>
      <c r="P2307" s="10">
        <f>E2307</f>
        <v>69.3</v>
      </c>
      <c r="R2307" s="17">
        <f>VLOOKUP(I2307,Counties!$A$1:$D$1787,3,0)</f>
        <v>9.5000000000000001E-2</v>
      </c>
      <c r="S2307" s="10">
        <f>P2307*R2307</f>
        <v>6.5834999999999999</v>
      </c>
      <c r="T2307" s="17" t="str">
        <f>VLOOKUP(I2307,Counties!$A$1:$D$1787,4,0)</f>
        <v>Los Angeles</v>
      </c>
      <c r="U2307" s="10">
        <f>G2307</f>
        <v>6.59</v>
      </c>
      <c r="V2307" s="10">
        <f>S2307-U2307</f>
        <v>-6.4999999999999503E-3</v>
      </c>
    </row>
    <row r="2308" spans="1:22" hidden="1" x14ac:dyDescent="0.25">
      <c r="A2308" t="s">
        <v>12152</v>
      </c>
      <c r="B2308" t="s">
        <v>3548</v>
      </c>
      <c r="C2308" s="1">
        <v>44841</v>
      </c>
      <c r="D2308" s="1" t="s">
        <v>18</v>
      </c>
      <c r="E2308" s="2">
        <v>55.3</v>
      </c>
      <c r="F2308" s="2">
        <v>28.57</v>
      </c>
      <c r="G2308" s="2">
        <v>0</v>
      </c>
      <c r="H2308" s="2">
        <v>83.87</v>
      </c>
      <c r="I2308" t="s">
        <v>3549</v>
      </c>
      <c r="J2308" t="s">
        <v>71</v>
      </c>
      <c r="K2308">
        <v>34996</v>
      </c>
      <c r="L2308" t="s">
        <v>43</v>
      </c>
      <c r="M2308" t="s">
        <v>3083</v>
      </c>
      <c r="N2308" t="s">
        <v>12151</v>
      </c>
      <c r="T2308"/>
    </row>
    <row r="2309" spans="1:22" hidden="1" x14ac:dyDescent="0.25">
      <c r="A2309" t="s">
        <v>12153</v>
      </c>
      <c r="B2309" t="s">
        <v>3550</v>
      </c>
      <c r="C2309" s="1">
        <v>44894</v>
      </c>
      <c r="D2309" s="1" t="s">
        <v>18</v>
      </c>
      <c r="E2309" s="2">
        <v>55.3</v>
      </c>
      <c r="F2309" s="2">
        <v>28.12</v>
      </c>
      <c r="G2309" s="2">
        <v>4.7</v>
      </c>
      <c r="H2309" s="2">
        <v>88.12</v>
      </c>
      <c r="I2309" t="s">
        <v>3551</v>
      </c>
      <c r="J2309" t="s">
        <v>246</v>
      </c>
      <c r="K2309">
        <v>85374</v>
      </c>
      <c r="L2309" t="s">
        <v>21</v>
      </c>
      <c r="M2309" t="s">
        <v>3083</v>
      </c>
      <c r="N2309" t="s">
        <v>12151</v>
      </c>
      <c r="T2309"/>
    </row>
    <row r="2310" spans="1:22" x14ac:dyDescent="0.25">
      <c r="A2310" t="s">
        <v>12152</v>
      </c>
      <c r="B2310" t="s">
        <v>3552</v>
      </c>
      <c r="C2310" s="1">
        <v>44839</v>
      </c>
      <c r="D2310" s="1" t="s">
        <v>18</v>
      </c>
      <c r="E2310" s="2">
        <v>69.3</v>
      </c>
      <c r="F2310" s="2">
        <v>25.4</v>
      </c>
      <c r="G2310" s="2">
        <v>5.37</v>
      </c>
      <c r="H2310" s="2">
        <v>100.07</v>
      </c>
      <c r="I2310" t="s">
        <v>3359</v>
      </c>
      <c r="J2310" t="s">
        <v>52</v>
      </c>
      <c r="K2310">
        <v>92011</v>
      </c>
      <c r="L2310" t="s">
        <v>43</v>
      </c>
      <c r="M2310" t="s">
        <v>3083</v>
      </c>
      <c r="N2310" t="s">
        <v>12151</v>
      </c>
      <c r="O2310" t="s">
        <v>12166</v>
      </c>
      <c r="P2310" s="10">
        <f t="shared" ref="P2310:P2311" si="861">E2310</f>
        <v>69.3</v>
      </c>
      <c r="R2310" s="17">
        <f>VLOOKUP(I2310,Counties!$A$1:$D$1787,3,0)</f>
        <v>7.7499999999999999E-2</v>
      </c>
      <c r="S2310" s="10">
        <f t="shared" ref="S2310:S2311" si="862">P2310*R2310</f>
        <v>5.3707500000000001</v>
      </c>
      <c r="T2310" s="17" t="str">
        <f>VLOOKUP(I2310,Counties!$A$1:$D$1787,4,0)</f>
        <v>San Diego</v>
      </c>
      <c r="U2310" s="10">
        <f t="shared" ref="U2310:U2311" si="863">G2310</f>
        <v>5.37</v>
      </c>
      <c r="V2310" s="10">
        <f t="shared" ref="V2310:V2311" si="864">S2310-U2310</f>
        <v>7.5000000000002842E-4</v>
      </c>
    </row>
    <row r="2311" spans="1:22" x14ac:dyDescent="0.25">
      <c r="A2311" t="s">
        <v>12154</v>
      </c>
      <c r="B2311" t="s">
        <v>3553</v>
      </c>
      <c r="C2311" s="1">
        <v>44900</v>
      </c>
      <c r="D2311" s="1" t="s">
        <v>18</v>
      </c>
      <c r="E2311" s="2">
        <v>34.299999999999997</v>
      </c>
      <c r="F2311" s="2">
        <v>25.4</v>
      </c>
      <c r="G2311" s="2">
        <v>2.66</v>
      </c>
      <c r="H2311" s="2">
        <v>62.36</v>
      </c>
      <c r="I2311" t="s">
        <v>3554</v>
      </c>
      <c r="J2311" t="s">
        <v>52</v>
      </c>
      <c r="K2311">
        <v>93908</v>
      </c>
      <c r="L2311" t="s">
        <v>43</v>
      </c>
      <c r="M2311" t="s">
        <v>3083</v>
      </c>
      <c r="N2311" t="s">
        <v>12151</v>
      </c>
      <c r="O2311" t="s">
        <v>12166</v>
      </c>
      <c r="P2311" s="10">
        <f t="shared" si="861"/>
        <v>34.299999999999997</v>
      </c>
      <c r="R2311" s="17">
        <f>VLOOKUP(I2311,Counties!$A$1:$D$1787,3,0)</f>
        <v>9.2499999999999999E-2</v>
      </c>
      <c r="S2311" s="10">
        <f t="shared" si="862"/>
        <v>3.1727499999999997</v>
      </c>
      <c r="T2311" s="17" t="str">
        <f>VLOOKUP(I2311,Counties!$A$1:$D$1787,4,0)</f>
        <v>Monterey</v>
      </c>
      <c r="U2311" s="10">
        <f t="shared" si="863"/>
        <v>2.66</v>
      </c>
      <c r="V2311" s="10">
        <f t="shared" si="864"/>
        <v>0.51274999999999959</v>
      </c>
    </row>
    <row r="2312" spans="1:22" hidden="1" x14ac:dyDescent="0.25">
      <c r="A2312" t="s">
        <v>12154</v>
      </c>
      <c r="B2312" t="s">
        <v>3555</v>
      </c>
      <c r="C2312" s="1">
        <v>44923</v>
      </c>
      <c r="D2312" s="1" t="s">
        <v>18</v>
      </c>
      <c r="E2312" s="2">
        <v>69.3</v>
      </c>
      <c r="F2312" s="2">
        <v>38.96</v>
      </c>
      <c r="G2312" s="2">
        <v>6.5</v>
      </c>
      <c r="H2312" s="2">
        <v>114.76</v>
      </c>
      <c r="I2312" t="s">
        <v>2875</v>
      </c>
      <c r="J2312" t="s">
        <v>141</v>
      </c>
      <c r="K2312">
        <v>40059</v>
      </c>
      <c r="L2312" t="s">
        <v>43</v>
      </c>
      <c r="M2312" t="s">
        <v>3083</v>
      </c>
      <c r="N2312" t="s">
        <v>12151</v>
      </c>
      <c r="T2312"/>
    </row>
    <row r="2313" spans="1:22" hidden="1" x14ac:dyDescent="0.25">
      <c r="A2313" t="s">
        <v>12154</v>
      </c>
      <c r="B2313" t="s">
        <v>3556</v>
      </c>
      <c r="C2313" s="1">
        <v>44908</v>
      </c>
      <c r="D2313" s="1" t="s">
        <v>18</v>
      </c>
      <c r="E2313" s="2">
        <v>69.3</v>
      </c>
      <c r="F2313" s="2">
        <v>38.96</v>
      </c>
      <c r="G2313" s="2">
        <v>0</v>
      </c>
      <c r="H2313" s="2">
        <v>108.26</v>
      </c>
      <c r="I2313" t="s">
        <v>2050</v>
      </c>
      <c r="J2313" t="s">
        <v>71</v>
      </c>
      <c r="K2313">
        <v>33434</v>
      </c>
      <c r="L2313" t="s">
        <v>43</v>
      </c>
      <c r="M2313" t="s">
        <v>3083</v>
      </c>
      <c r="N2313" t="s">
        <v>12151</v>
      </c>
      <c r="T2313"/>
    </row>
    <row r="2314" spans="1:22" hidden="1" x14ac:dyDescent="0.25">
      <c r="A2314" t="s">
        <v>12154</v>
      </c>
      <c r="B2314" t="s">
        <v>3557</v>
      </c>
      <c r="C2314" s="1">
        <v>44911</v>
      </c>
      <c r="D2314" s="1" t="s">
        <v>18</v>
      </c>
      <c r="E2314" s="2">
        <v>69.3</v>
      </c>
      <c r="F2314" s="2">
        <v>38.96</v>
      </c>
      <c r="G2314" s="2">
        <v>6.5</v>
      </c>
      <c r="H2314" s="2">
        <v>114.76</v>
      </c>
      <c r="I2314" t="s">
        <v>3558</v>
      </c>
      <c r="J2314" t="s">
        <v>88</v>
      </c>
      <c r="K2314">
        <v>19518</v>
      </c>
      <c r="L2314" t="s">
        <v>43</v>
      </c>
      <c r="M2314" t="s">
        <v>3083</v>
      </c>
      <c r="N2314" t="s">
        <v>12151</v>
      </c>
      <c r="T2314"/>
    </row>
    <row r="2315" spans="1:22" hidden="1" x14ac:dyDescent="0.25">
      <c r="A2315" t="s">
        <v>12154</v>
      </c>
      <c r="B2315" t="s">
        <v>3559</v>
      </c>
      <c r="C2315" s="1">
        <v>44908</v>
      </c>
      <c r="D2315" s="1" t="s">
        <v>18</v>
      </c>
      <c r="E2315" s="2">
        <v>69.3</v>
      </c>
      <c r="F2315" s="2">
        <v>32.200000000000003</v>
      </c>
      <c r="G2315" s="2">
        <v>6.09</v>
      </c>
      <c r="H2315" s="2">
        <v>107.59</v>
      </c>
      <c r="I2315" t="s">
        <v>3560</v>
      </c>
      <c r="J2315" t="s">
        <v>246</v>
      </c>
      <c r="K2315">
        <v>85395</v>
      </c>
      <c r="L2315" t="s">
        <v>21</v>
      </c>
      <c r="M2315" t="s">
        <v>3083</v>
      </c>
      <c r="N2315" t="s">
        <v>12151</v>
      </c>
      <c r="T2315"/>
    </row>
    <row r="2316" spans="1:22" x14ac:dyDescent="0.25">
      <c r="A2316" t="s">
        <v>12154</v>
      </c>
      <c r="B2316" t="s">
        <v>3561</v>
      </c>
      <c r="C2316" s="1">
        <v>44914</v>
      </c>
      <c r="D2316" s="1" t="s">
        <v>18</v>
      </c>
      <c r="E2316" s="2">
        <v>61.53</v>
      </c>
      <c r="F2316" s="2">
        <v>25.4</v>
      </c>
      <c r="G2316" s="2">
        <v>4.7699999999999996</v>
      </c>
      <c r="H2316" s="2">
        <v>91.7</v>
      </c>
      <c r="I2316" t="s">
        <v>738</v>
      </c>
      <c r="J2316" t="s">
        <v>52</v>
      </c>
      <c r="K2316">
        <v>92651</v>
      </c>
      <c r="L2316" t="s">
        <v>43</v>
      </c>
      <c r="M2316" t="s">
        <v>3083</v>
      </c>
      <c r="N2316" t="s">
        <v>12151</v>
      </c>
      <c r="O2316" t="s">
        <v>12166</v>
      </c>
      <c r="P2316" s="10">
        <f>E2316</f>
        <v>61.53</v>
      </c>
      <c r="R2316" s="17">
        <f>VLOOKUP(I2316,Counties!$A$1:$D$1787,3,0)</f>
        <v>7.7499999999999999E-2</v>
      </c>
      <c r="S2316" s="10">
        <f>P2316*R2316</f>
        <v>4.7685750000000002</v>
      </c>
      <c r="T2316" s="17" t="str">
        <f>VLOOKUP(I2316,Counties!$A$1:$D$1787,4,0)</f>
        <v>Orange</v>
      </c>
      <c r="U2316" s="10">
        <f>G2316</f>
        <v>4.7699999999999996</v>
      </c>
      <c r="V2316" s="10">
        <f>S2316-U2316</f>
        <v>-1.4249999999993435E-3</v>
      </c>
    </row>
    <row r="2317" spans="1:22" hidden="1" x14ac:dyDescent="0.25">
      <c r="A2317" t="s">
        <v>12154</v>
      </c>
      <c r="B2317" t="s">
        <v>3562</v>
      </c>
      <c r="C2317" s="1">
        <v>44909</v>
      </c>
      <c r="D2317" s="1" t="s">
        <v>18</v>
      </c>
      <c r="E2317" s="2">
        <v>69.3</v>
      </c>
      <c r="F2317" s="2">
        <v>38.96</v>
      </c>
      <c r="G2317" s="2">
        <v>4.17</v>
      </c>
      <c r="H2317" s="2">
        <v>112.43</v>
      </c>
      <c r="I2317" t="s">
        <v>2489</v>
      </c>
      <c r="J2317" t="s">
        <v>30</v>
      </c>
      <c r="K2317">
        <v>22315</v>
      </c>
      <c r="L2317" t="s">
        <v>21</v>
      </c>
      <c r="M2317" t="s">
        <v>3083</v>
      </c>
      <c r="N2317" t="s">
        <v>12151</v>
      </c>
      <c r="T2317"/>
    </row>
    <row r="2318" spans="1:22" hidden="1" x14ac:dyDescent="0.25">
      <c r="A2318" t="s">
        <v>12154</v>
      </c>
      <c r="B2318" t="s">
        <v>3563</v>
      </c>
      <c r="C2318" s="1">
        <v>44922</v>
      </c>
      <c r="D2318" s="1" t="s">
        <v>18</v>
      </c>
      <c r="E2318" s="2">
        <v>69.3</v>
      </c>
      <c r="F2318" s="2">
        <v>32.200000000000003</v>
      </c>
      <c r="G2318" s="2">
        <v>5.58</v>
      </c>
      <c r="H2318" s="2">
        <v>107.08</v>
      </c>
      <c r="I2318" t="s">
        <v>288</v>
      </c>
      <c r="J2318" t="s">
        <v>246</v>
      </c>
      <c r="K2318">
        <v>85258</v>
      </c>
      <c r="L2318" t="s">
        <v>21</v>
      </c>
      <c r="M2318" t="s">
        <v>3083</v>
      </c>
      <c r="N2318" t="s">
        <v>12151</v>
      </c>
      <c r="T2318"/>
    </row>
    <row r="2319" spans="1:22" hidden="1" x14ac:dyDescent="0.25">
      <c r="A2319" t="s">
        <v>12154</v>
      </c>
      <c r="B2319" t="s">
        <v>3564</v>
      </c>
      <c r="C2319" s="1">
        <v>44915</v>
      </c>
      <c r="D2319" s="1" t="s">
        <v>18</v>
      </c>
      <c r="E2319" s="2">
        <v>69.3</v>
      </c>
      <c r="F2319" s="2">
        <v>29.52</v>
      </c>
      <c r="G2319" s="2">
        <v>5.81</v>
      </c>
      <c r="H2319" s="2">
        <v>104.63</v>
      </c>
      <c r="I2319" t="s">
        <v>1448</v>
      </c>
      <c r="J2319" t="s">
        <v>198</v>
      </c>
      <c r="K2319">
        <v>89052</v>
      </c>
      <c r="L2319" t="s">
        <v>43</v>
      </c>
      <c r="M2319" t="s">
        <v>3083</v>
      </c>
      <c r="N2319" t="s">
        <v>12151</v>
      </c>
      <c r="T2319"/>
    </row>
    <row r="2320" spans="1:22" hidden="1" x14ac:dyDescent="0.25">
      <c r="A2320" t="s">
        <v>12154</v>
      </c>
      <c r="B2320" t="s">
        <v>3565</v>
      </c>
      <c r="C2320" s="1">
        <v>44910</v>
      </c>
      <c r="D2320" s="1" t="s">
        <v>18</v>
      </c>
      <c r="E2320" s="2">
        <v>41.3</v>
      </c>
      <c r="F2320" s="2">
        <v>28.57</v>
      </c>
      <c r="G2320" s="2">
        <v>4.63</v>
      </c>
      <c r="H2320" s="2">
        <v>74.5</v>
      </c>
      <c r="I2320" t="s">
        <v>3566</v>
      </c>
      <c r="J2320" t="s">
        <v>78</v>
      </c>
      <c r="K2320">
        <v>7621</v>
      </c>
      <c r="L2320" t="s">
        <v>21</v>
      </c>
      <c r="M2320" t="s">
        <v>3083</v>
      </c>
      <c r="N2320" t="s">
        <v>12151</v>
      </c>
      <c r="T2320"/>
    </row>
    <row r="2321" spans="1:22" hidden="1" x14ac:dyDescent="0.25">
      <c r="A2321" t="s">
        <v>12153</v>
      </c>
      <c r="B2321" t="s">
        <v>3567</v>
      </c>
      <c r="C2321" s="1">
        <v>44886</v>
      </c>
      <c r="D2321" s="1" t="s">
        <v>18</v>
      </c>
      <c r="E2321" s="2">
        <v>69.3</v>
      </c>
      <c r="F2321" s="2">
        <v>29.52</v>
      </c>
      <c r="G2321" s="2">
        <v>0</v>
      </c>
      <c r="H2321" s="2">
        <v>98.82</v>
      </c>
      <c r="I2321" t="s">
        <v>3568</v>
      </c>
      <c r="J2321" t="s">
        <v>577</v>
      </c>
      <c r="K2321">
        <v>97753</v>
      </c>
      <c r="L2321" t="s">
        <v>43</v>
      </c>
      <c r="M2321" t="s">
        <v>3083</v>
      </c>
      <c r="N2321" t="s">
        <v>12151</v>
      </c>
      <c r="T2321"/>
    </row>
    <row r="2322" spans="1:22" x14ac:dyDescent="0.25">
      <c r="A2322" t="s">
        <v>12153</v>
      </c>
      <c r="B2322" t="s">
        <v>3569</v>
      </c>
      <c r="C2322" s="1">
        <v>44873</v>
      </c>
      <c r="D2322" s="1" t="s">
        <v>18</v>
      </c>
      <c r="E2322" s="2">
        <v>55.3</v>
      </c>
      <c r="F2322" s="2">
        <v>22.44</v>
      </c>
      <c r="G2322" s="2">
        <v>5.05</v>
      </c>
      <c r="H2322" s="2">
        <v>82.79</v>
      </c>
      <c r="I2322" t="s">
        <v>3570</v>
      </c>
      <c r="J2322" t="s">
        <v>52</v>
      </c>
      <c r="K2322">
        <v>95046</v>
      </c>
      <c r="L2322" t="s">
        <v>43</v>
      </c>
      <c r="M2322" t="s">
        <v>3083</v>
      </c>
      <c r="N2322" t="s">
        <v>12151</v>
      </c>
      <c r="O2322" t="s">
        <v>12166</v>
      </c>
      <c r="P2322" s="10">
        <f>E2322</f>
        <v>55.3</v>
      </c>
      <c r="R2322" s="17">
        <f>VLOOKUP(I2322,Counties!$A$1:$D$1787,3,0)</f>
        <v>9.1300000000000006E-2</v>
      </c>
      <c r="S2322" s="10">
        <f>P2322*R2322</f>
        <v>5.0488900000000001</v>
      </c>
      <c r="T2322" s="17" t="str">
        <f>VLOOKUP(I2322,Counties!$A$1:$D$1787,4,0)</f>
        <v>Santa Clara</v>
      </c>
      <c r="U2322" s="10">
        <f>G2322</f>
        <v>5.05</v>
      </c>
      <c r="V2322" s="10">
        <f>S2322-U2322</f>
        <v>-1.1099999999997223E-3</v>
      </c>
    </row>
    <row r="2323" spans="1:22" hidden="1" x14ac:dyDescent="0.25">
      <c r="A2323" t="s">
        <v>12152</v>
      </c>
      <c r="B2323" t="s">
        <v>3571</v>
      </c>
      <c r="C2323" s="1">
        <v>44865</v>
      </c>
      <c r="D2323" s="1" t="s">
        <v>18</v>
      </c>
      <c r="E2323" s="2">
        <v>55.3</v>
      </c>
      <c r="F2323" s="2">
        <v>28.57</v>
      </c>
      <c r="G2323" s="2">
        <v>0</v>
      </c>
      <c r="H2323" s="2">
        <v>83.87</v>
      </c>
      <c r="I2323" t="s">
        <v>3572</v>
      </c>
      <c r="J2323" t="s">
        <v>71</v>
      </c>
      <c r="K2323">
        <v>33160</v>
      </c>
      <c r="L2323" t="s">
        <v>43</v>
      </c>
      <c r="M2323" t="s">
        <v>3083</v>
      </c>
      <c r="N2323" t="s">
        <v>12151</v>
      </c>
      <c r="T2323"/>
    </row>
    <row r="2324" spans="1:22" hidden="1" x14ac:dyDescent="0.25">
      <c r="A2324" t="s">
        <v>12154</v>
      </c>
      <c r="B2324" t="s">
        <v>3573</v>
      </c>
      <c r="C2324" s="1">
        <v>44922</v>
      </c>
      <c r="D2324" s="1" t="s">
        <v>18</v>
      </c>
      <c r="E2324" s="2">
        <v>55.3</v>
      </c>
      <c r="F2324" s="2">
        <v>24.98</v>
      </c>
      <c r="G2324" s="2">
        <v>0</v>
      </c>
      <c r="H2324" s="2">
        <v>80.28</v>
      </c>
      <c r="I2324" t="s">
        <v>1106</v>
      </c>
      <c r="J2324" t="s">
        <v>277</v>
      </c>
      <c r="K2324">
        <v>80920</v>
      </c>
      <c r="L2324" t="s">
        <v>21</v>
      </c>
      <c r="M2324" t="s">
        <v>3083</v>
      </c>
      <c r="N2324" t="s">
        <v>12151</v>
      </c>
      <c r="T2324"/>
    </row>
    <row r="2325" spans="1:22" hidden="1" x14ac:dyDescent="0.25">
      <c r="A2325" t="s">
        <v>12154</v>
      </c>
      <c r="B2325" t="s">
        <v>3574</v>
      </c>
      <c r="C2325" s="1">
        <v>44909</v>
      </c>
      <c r="D2325" s="1" t="s">
        <v>18</v>
      </c>
      <c r="E2325" s="2">
        <v>69.3</v>
      </c>
      <c r="F2325" s="2">
        <v>38.96</v>
      </c>
      <c r="G2325" s="2">
        <v>0</v>
      </c>
      <c r="H2325" s="2">
        <v>108.26</v>
      </c>
      <c r="I2325" t="s">
        <v>1176</v>
      </c>
      <c r="J2325" t="s">
        <v>71</v>
      </c>
      <c r="K2325">
        <v>34103</v>
      </c>
      <c r="L2325" t="s">
        <v>43</v>
      </c>
      <c r="M2325" t="s">
        <v>3083</v>
      </c>
      <c r="N2325" t="s">
        <v>12151</v>
      </c>
      <c r="T2325"/>
    </row>
    <row r="2326" spans="1:22" x14ac:dyDescent="0.25">
      <c r="A2326" t="s">
        <v>12153</v>
      </c>
      <c r="B2326" t="s">
        <v>3575</v>
      </c>
      <c r="C2326" s="1">
        <v>44880</v>
      </c>
      <c r="D2326" s="1" t="s">
        <v>18</v>
      </c>
      <c r="E2326" s="2">
        <v>69.3</v>
      </c>
      <c r="F2326" s="2">
        <v>25.4</v>
      </c>
      <c r="G2326" s="2">
        <v>6.84</v>
      </c>
      <c r="H2326" s="2">
        <v>101.54</v>
      </c>
      <c r="I2326" t="s">
        <v>3576</v>
      </c>
      <c r="J2326" t="s">
        <v>52</v>
      </c>
      <c r="K2326">
        <v>94002</v>
      </c>
      <c r="L2326" t="s">
        <v>43</v>
      </c>
      <c r="M2326" t="s">
        <v>3083</v>
      </c>
      <c r="N2326" t="s">
        <v>12151</v>
      </c>
      <c r="O2326" t="s">
        <v>12166</v>
      </c>
      <c r="P2326" s="10">
        <f t="shared" ref="P2326:P2328" si="865">E2326</f>
        <v>69.3</v>
      </c>
      <c r="R2326" s="17">
        <f>VLOOKUP(I2326,Counties!$A$1:$D$1787,3,0)</f>
        <v>9.8799999999999999E-2</v>
      </c>
      <c r="S2326" s="10">
        <f t="shared" ref="S2326:S2328" si="866">P2326*R2326</f>
        <v>6.8468399999999994</v>
      </c>
      <c r="T2326" s="17" t="str">
        <f>VLOOKUP(I2326,Counties!$A$1:$D$1787,4,0)</f>
        <v>San Mateo</v>
      </c>
      <c r="U2326" s="10">
        <f t="shared" ref="U2326:U2328" si="867">G2326</f>
        <v>6.84</v>
      </c>
      <c r="V2326" s="10">
        <f t="shared" ref="V2326:V2328" si="868">S2326-U2326</f>
        <v>6.8399999999995131E-3</v>
      </c>
    </row>
    <row r="2327" spans="1:22" x14ac:dyDescent="0.25">
      <c r="A2327" t="s">
        <v>12154</v>
      </c>
      <c r="B2327" t="s">
        <v>3577</v>
      </c>
      <c r="C2327" s="1">
        <v>44904</v>
      </c>
      <c r="D2327" s="1" t="s">
        <v>18</v>
      </c>
      <c r="E2327" s="2">
        <v>55.3</v>
      </c>
      <c r="F2327" s="2">
        <v>25.4</v>
      </c>
      <c r="G2327" s="2">
        <v>4.83</v>
      </c>
      <c r="H2327" s="2">
        <v>85.53</v>
      </c>
      <c r="I2327" t="s">
        <v>3578</v>
      </c>
      <c r="J2327" t="s">
        <v>52</v>
      </c>
      <c r="K2327">
        <v>93401</v>
      </c>
      <c r="L2327" t="s">
        <v>43</v>
      </c>
      <c r="M2327" t="s">
        <v>3083</v>
      </c>
      <c r="N2327" t="s">
        <v>12151</v>
      </c>
      <c r="O2327" t="s">
        <v>12166</v>
      </c>
      <c r="P2327" s="10">
        <f t="shared" si="865"/>
        <v>55.3</v>
      </c>
      <c r="R2327" s="17">
        <f>VLOOKUP(I2327,Counties!$A$1:$D$1787,3,0)</f>
        <v>8.7499999999999994E-2</v>
      </c>
      <c r="S2327" s="10">
        <f t="shared" si="866"/>
        <v>4.8387499999999992</v>
      </c>
      <c r="T2327" s="17" t="str">
        <f>VLOOKUP(I2327,Counties!$A$1:$D$1787,4,0)</f>
        <v>San Luis Obispo</v>
      </c>
      <c r="U2327" s="10">
        <f t="shared" si="867"/>
        <v>4.83</v>
      </c>
      <c r="V2327" s="10">
        <f t="shared" si="868"/>
        <v>8.7499999999991473E-3</v>
      </c>
    </row>
    <row r="2328" spans="1:22" x14ac:dyDescent="0.25">
      <c r="A2328" t="s">
        <v>12152</v>
      </c>
      <c r="B2328" t="s">
        <v>3579</v>
      </c>
      <c r="C2328" s="1">
        <v>44865</v>
      </c>
      <c r="D2328" s="1" t="s">
        <v>18</v>
      </c>
      <c r="E2328" s="2">
        <v>69.3</v>
      </c>
      <c r="F2328" s="2">
        <v>25.4</v>
      </c>
      <c r="G2328" s="2">
        <v>5.37</v>
      </c>
      <c r="H2328" s="2">
        <v>100.07</v>
      </c>
      <c r="I2328" t="s">
        <v>13549</v>
      </c>
      <c r="J2328" t="s">
        <v>52</v>
      </c>
      <c r="K2328">
        <v>92657</v>
      </c>
      <c r="L2328" t="s">
        <v>43</v>
      </c>
      <c r="M2328" t="s">
        <v>3083</v>
      </c>
      <c r="N2328" t="s">
        <v>12151</v>
      </c>
      <c r="O2328" t="s">
        <v>12166</v>
      </c>
      <c r="P2328" s="10">
        <f t="shared" si="865"/>
        <v>69.3</v>
      </c>
      <c r="R2328" s="17">
        <f>VLOOKUP(I2328,Counties!$A$1:$D$1787,3,0)</f>
        <v>7.7499999999999999E-2</v>
      </c>
      <c r="S2328" s="10">
        <f t="shared" si="866"/>
        <v>5.3707500000000001</v>
      </c>
      <c r="T2328" s="17" t="str">
        <f>VLOOKUP(I2328,Counties!$A$1:$D$1787,4,0)</f>
        <v>Orange</v>
      </c>
      <c r="U2328" s="10">
        <f t="shared" si="867"/>
        <v>5.37</v>
      </c>
      <c r="V2328" s="10">
        <f t="shared" si="868"/>
        <v>7.5000000000002842E-4</v>
      </c>
    </row>
    <row r="2329" spans="1:22" hidden="1" x14ac:dyDescent="0.25">
      <c r="A2329" t="s">
        <v>12154</v>
      </c>
      <c r="B2329" t="s">
        <v>3580</v>
      </c>
      <c r="C2329" s="1">
        <v>44907</v>
      </c>
      <c r="D2329" s="1" t="s">
        <v>18</v>
      </c>
      <c r="E2329" s="2">
        <v>20</v>
      </c>
      <c r="F2329" s="2">
        <v>26.24</v>
      </c>
      <c r="G2329" s="2">
        <v>3.7</v>
      </c>
      <c r="H2329" s="2">
        <v>49.94</v>
      </c>
      <c r="I2329" t="s">
        <v>1369</v>
      </c>
      <c r="J2329" t="s">
        <v>56</v>
      </c>
      <c r="K2329">
        <v>44143</v>
      </c>
      <c r="L2329" t="s">
        <v>43</v>
      </c>
      <c r="M2329" t="s">
        <v>3083</v>
      </c>
      <c r="N2329" t="s">
        <v>12151</v>
      </c>
      <c r="T2329"/>
    </row>
    <row r="2330" spans="1:22" hidden="1" x14ac:dyDescent="0.25">
      <c r="A2330" t="s">
        <v>12154</v>
      </c>
      <c r="B2330" t="s">
        <v>3581</v>
      </c>
      <c r="C2330" s="1">
        <v>44922</v>
      </c>
      <c r="D2330" s="1" t="s">
        <v>18</v>
      </c>
      <c r="E2330" s="2">
        <v>34.299999999999997</v>
      </c>
      <c r="F2330" s="2">
        <v>26.6</v>
      </c>
      <c r="G2330" s="2">
        <v>2.84</v>
      </c>
      <c r="H2330" s="2">
        <v>63.74</v>
      </c>
      <c r="I2330" t="s">
        <v>283</v>
      </c>
      <c r="J2330" t="s">
        <v>198</v>
      </c>
      <c r="K2330">
        <v>89509</v>
      </c>
      <c r="L2330" t="s">
        <v>43</v>
      </c>
      <c r="M2330" t="s">
        <v>3083</v>
      </c>
      <c r="N2330" t="s">
        <v>12151</v>
      </c>
      <c r="T2330"/>
    </row>
    <row r="2331" spans="1:22" hidden="1" x14ac:dyDescent="0.25">
      <c r="A2331" t="s">
        <v>12154</v>
      </c>
      <c r="B2331" t="s">
        <v>3582</v>
      </c>
      <c r="C2331" s="1">
        <v>44896</v>
      </c>
      <c r="D2331" s="1" t="s">
        <v>18</v>
      </c>
      <c r="E2331" s="2">
        <v>69.3</v>
      </c>
      <c r="F2331" s="2">
        <v>29.52</v>
      </c>
      <c r="G2331" s="2">
        <v>5.82</v>
      </c>
      <c r="H2331" s="2">
        <v>104.64</v>
      </c>
      <c r="I2331" t="s">
        <v>197</v>
      </c>
      <c r="J2331" t="s">
        <v>198</v>
      </c>
      <c r="K2331">
        <v>89101</v>
      </c>
      <c r="L2331" t="s">
        <v>43</v>
      </c>
      <c r="M2331" t="s">
        <v>3083</v>
      </c>
      <c r="N2331" t="s">
        <v>12151</v>
      </c>
      <c r="T2331"/>
    </row>
    <row r="2332" spans="1:22" hidden="1" x14ac:dyDescent="0.25">
      <c r="A2332" t="s">
        <v>12152</v>
      </c>
      <c r="B2332" t="s">
        <v>3583</v>
      </c>
      <c r="C2332" s="1">
        <v>44839</v>
      </c>
      <c r="D2332" s="1" t="s">
        <v>18</v>
      </c>
      <c r="E2332" s="2">
        <v>69.3</v>
      </c>
      <c r="F2332" s="2">
        <v>38.96</v>
      </c>
      <c r="G2332" s="2">
        <v>7.17</v>
      </c>
      <c r="H2332" s="2">
        <v>115.43</v>
      </c>
      <c r="I2332" t="s">
        <v>3584</v>
      </c>
      <c r="J2332" t="s">
        <v>78</v>
      </c>
      <c r="K2332">
        <v>8210</v>
      </c>
      <c r="L2332" t="s">
        <v>21</v>
      </c>
      <c r="M2332" t="s">
        <v>3083</v>
      </c>
      <c r="N2332" t="s">
        <v>12151</v>
      </c>
      <c r="T2332"/>
    </row>
    <row r="2333" spans="1:22" hidden="1" x14ac:dyDescent="0.25">
      <c r="A2333" t="s">
        <v>12153</v>
      </c>
      <c r="B2333" t="s">
        <v>3585</v>
      </c>
      <c r="C2333" s="1">
        <v>44893</v>
      </c>
      <c r="D2333" s="1" t="s">
        <v>18</v>
      </c>
      <c r="E2333" s="2">
        <v>48.3</v>
      </c>
      <c r="F2333" s="2">
        <v>35.380000000000003</v>
      </c>
      <c r="G2333" s="2">
        <v>0</v>
      </c>
      <c r="H2333" s="2">
        <v>83.68</v>
      </c>
      <c r="I2333" t="s">
        <v>3586</v>
      </c>
      <c r="J2333" t="s">
        <v>71</v>
      </c>
      <c r="K2333">
        <v>32159</v>
      </c>
      <c r="L2333" t="s">
        <v>43</v>
      </c>
      <c r="M2333" t="s">
        <v>3083</v>
      </c>
      <c r="N2333" t="s">
        <v>12151</v>
      </c>
      <c r="T2333"/>
    </row>
    <row r="2334" spans="1:22" x14ac:dyDescent="0.25">
      <c r="A2334" t="s">
        <v>12154</v>
      </c>
      <c r="B2334" t="s">
        <v>3587</v>
      </c>
      <c r="C2334" s="1">
        <v>44910</v>
      </c>
      <c r="D2334" s="1" t="s">
        <v>18</v>
      </c>
      <c r="E2334" s="2">
        <v>55.3</v>
      </c>
      <c r="F2334" s="2">
        <v>25.4</v>
      </c>
      <c r="G2334" s="2">
        <v>5.18</v>
      </c>
      <c r="H2334" s="2">
        <v>85.88</v>
      </c>
      <c r="I2334" t="s">
        <v>370</v>
      </c>
      <c r="J2334" t="s">
        <v>52</v>
      </c>
      <c r="K2334">
        <v>95125</v>
      </c>
      <c r="L2334" t="s">
        <v>43</v>
      </c>
      <c r="M2334" t="s">
        <v>3083</v>
      </c>
      <c r="N2334" t="s">
        <v>12151</v>
      </c>
      <c r="O2334" t="s">
        <v>12166</v>
      </c>
      <c r="P2334" s="10">
        <f>E2334</f>
        <v>55.3</v>
      </c>
      <c r="R2334" s="17">
        <f>VLOOKUP(I2334,Counties!$A$1:$D$1787,3,0)</f>
        <v>9.3799999999999994E-2</v>
      </c>
      <c r="S2334" s="10">
        <f>P2334*R2334</f>
        <v>5.1871399999999994</v>
      </c>
      <c r="T2334" s="17" t="str">
        <f>VLOOKUP(I2334,Counties!$A$1:$D$1787,4,0)</f>
        <v>Santa Clara</v>
      </c>
      <c r="U2334" s="10">
        <f>G2334</f>
        <v>5.18</v>
      </c>
      <c r="V2334" s="10">
        <f>S2334-U2334</f>
        <v>7.1399999999997021E-3</v>
      </c>
    </row>
    <row r="2335" spans="1:22" hidden="1" x14ac:dyDescent="0.25">
      <c r="A2335" t="s">
        <v>12154</v>
      </c>
      <c r="B2335" t="s">
        <v>3588</v>
      </c>
      <c r="C2335" s="1">
        <v>44904</v>
      </c>
      <c r="D2335" s="1" t="s">
        <v>18</v>
      </c>
      <c r="E2335" s="2">
        <v>69.3</v>
      </c>
      <c r="F2335" s="2">
        <v>29.52</v>
      </c>
      <c r="G2335" s="2">
        <v>0</v>
      </c>
      <c r="H2335" s="2">
        <v>98.82</v>
      </c>
      <c r="I2335" t="s">
        <v>3589</v>
      </c>
      <c r="J2335" t="s">
        <v>577</v>
      </c>
      <c r="K2335">
        <v>97130</v>
      </c>
      <c r="L2335" t="s">
        <v>43</v>
      </c>
      <c r="M2335" t="s">
        <v>3083</v>
      </c>
      <c r="N2335" t="s">
        <v>12151</v>
      </c>
      <c r="T2335"/>
    </row>
    <row r="2336" spans="1:22" x14ac:dyDescent="0.25">
      <c r="A2336" t="s">
        <v>12154</v>
      </c>
      <c r="B2336" t="s">
        <v>3590</v>
      </c>
      <c r="C2336" s="1">
        <v>44916</v>
      </c>
      <c r="D2336" s="1" t="s">
        <v>18</v>
      </c>
      <c r="E2336" s="2">
        <v>41.3</v>
      </c>
      <c r="F2336" s="2">
        <v>22.44</v>
      </c>
      <c r="G2336" s="2">
        <v>3.2</v>
      </c>
      <c r="H2336" s="2">
        <v>66.94</v>
      </c>
      <c r="I2336" t="s">
        <v>3359</v>
      </c>
      <c r="J2336" t="s">
        <v>52</v>
      </c>
      <c r="K2336">
        <v>92011</v>
      </c>
      <c r="L2336" t="s">
        <v>43</v>
      </c>
      <c r="M2336" t="s">
        <v>3083</v>
      </c>
      <c r="N2336" t="s">
        <v>12151</v>
      </c>
      <c r="O2336" t="s">
        <v>12166</v>
      </c>
      <c r="P2336" s="10">
        <f>E2336</f>
        <v>41.3</v>
      </c>
      <c r="R2336" s="17">
        <f>VLOOKUP(I2336,Counties!$A$1:$D$1787,3,0)</f>
        <v>7.7499999999999999E-2</v>
      </c>
      <c r="S2336" s="10">
        <f>P2336*R2336</f>
        <v>3.2007499999999998</v>
      </c>
      <c r="T2336" s="17" t="str">
        <f>VLOOKUP(I2336,Counties!$A$1:$D$1787,4,0)</f>
        <v>San Diego</v>
      </c>
      <c r="U2336" s="10">
        <f>G2336</f>
        <v>3.2</v>
      </c>
      <c r="V2336" s="10">
        <f>S2336-U2336</f>
        <v>7.4999999999958433E-4</v>
      </c>
    </row>
    <row r="2337" spans="1:22" hidden="1" x14ac:dyDescent="0.25">
      <c r="A2337" t="s">
        <v>12154</v>
      </c>
      <c r="B2337" t="s">
        <v>3591</v>
      </c>
      <c r="C2337" s="1">
        <v>44922</v>
      </c>
      <c r="D2337" s="1" t="s">
        <v>18</v>
      </c>
      <c r="E2337" s="2">
        <v>61.53</v>
      </c>
      <c r="F2337" s="2">
        <v>35.380000000000003</v>
      </c>
      <c r="G2337" s="2">
        <v>7.03</v>
      </c>
      <c r="H2337" s="2">
        <v>103.94</v>
      </c>
      <c r="I2337" t="s">
        <v>3592</v>
      </c>
      <c r="J2337" t="s">
        <v>20</v>
      </c>
      <c r="K2337">
        <v>27587</v>
      </c>
      <c r="L2337" t="s">
        <v>43</v>
      </c>
      <c r="M2337" t="s">
        <v>3083</v>
      </c>
      <c r="N2337" t="s">
        <v>12151</v>
      </c>
      <c r="T2337"/>
    </row>
    <row r="2338" spans="1:22" hidden="1" x14ac:dyDescent="0.25">
      <c r="A2338" t="s">
        <v>12154</v>
      </c>
      <c r="B2338" t="s">
        <v>3593</v>
      </c>
      <c r="C2338" s="1">
        <v>44908</v>
      </c>
      <c r="D2338" s="1" t="s">
        <v>18</v>
      </c>
      <c r="E2338" s="2">
        <v>41.3</v>
      </c>
      <c r="F2338" s="2">
        <v>25.74</v>
      </c>
      <c r="G2338" s="2">
        <v>5.36</v>
      </c>
      <c r="H2338" s="2">
        <v>72.400000000000006</v>
      </c>
      <c r="I2338" t="s">
        <v>174</v>
      </c>
      <c r="J2338" t="s">
        <v>59</v>
      </c>
      <c r="K2338">
        <v>78717</v>
      </c>
      <c r="L2338" t="s">
        <v>21</v>
      </c>
      <c r="M2338" t="s">
        <v>3083</v>
      </c>
      <c r="N2338" t="s">
        <v>12151</v>
      </c>
      <c r="T2338"/>
    </row>
    <row r="2339" spans="1:22" x14ac:dyDescent="0.25">
      <c r="A2339" t="s">
        <v>12154</v>
      </c>
      <c r="B2339" t="s">
        <v>3594</v>
      </c>
      <c r="C2339" s="1">
        <v>44910</v>
      </c>
      <c r="D2339" s="1" t="s">
        <v>18</v>
      </c>
      <c r="E2339" s="2">
        <v>69.3</v>
      </c>
      <c r="F2339" s="2">
        <v>28.55</v>
      </c>
      <c r="G2339" s="2">
        <v>6.41</v>
      </c>
      <c r="H2339" s="2">
        <v>104.26</v>
      </c>
      <c r="I2339" t="s">
        <v>2005</v>
      </c>
      <c r="J2339" t="s">
        <v>52</v>
      </c>
      <c r="K2339">
        <v>93035</v>
      </c>
      <c r="L2339" t="s">
        <v>43</v>
      </c>
      <c r="M2339" t="s">
        <v>3083</v>
      </c>
      <c r="N2339" t="s">
        <v>12151</v>
      </c>
      <c r="O2339" t="s">
        <v>12166</v>
      </c>
      <c r="P2339" s="10">
        <f t="shared" ref="P2339:P2341" si="869">E2339</f>
        <v>69.3</v>
      </c>
      <c r="R2339" s="17">
        <f>VLOOKUP(I2339,Counties!$A$1:$D$1787,3,0)</f>
        <v>9.2499999999999999E-2</v>
      </c>
      <c r="S2339" s="10">
        <f t="shared" ref="S2339:S2341" si="870">P2339*R2339</f>
        <v>6.4102499999999996</v>
      </c>
      <c r="T2339" s="17" t="str">
        <f>VLOOKUP(I2339,Counties!$A$1:$D$1787,4,0)</f>
        <v>Ventura</v>
      </c>
      <c r="U2339" s="10">
        <f t="shared" ref="U2339:U2341" si="871">G2339</f>
        <v>6.41</v>
      </c>
      <c r="V2339" s="10">
        <f t="shared" ref="V2339:V2341" si="872">S2339-U2339</f>
        <v>2.4999999999941735E-4</v>
      </c>
    </row>
    <row r="2340" spans="1:22" x14ac:dyDescent="0.25">
      <c r="A2340" t="s">
        <v>12154</v>
      </c>
      <c r="B2340" t="s">
        <v>3595</v>
      </c>
      <c r="C2340" s="1">
        <v>44922</v>
      </c>
      <c r="D2340" s="1" t="s">
        <v>18</v>
      </c>
      <c r="E2340" s="2">
        <v>55.3</v>
      </c>
      <c r="F2340" s="2">
        <v>25.4</v>
      </c>
      <c r="G2340" s="2">
        <v>5.25</v>
      </c>
      <c r="H2340" s="2">
        <v>85.95</v>
      </c>
      <c r="I2340" t="s">
        <v>2731</v>
      </c>
      <c r="J2340" t="s">
        <v>52</v>
      </c>
      <c r="K2340">
        <v>91607</v>
      </c>
      <c r="L2340" t="s">
        <v>43</v>
      </c>
      <c r="M2340" t="s">
        <v>3083</v>
      </c>
      <c r="N2340" t="s">
        <v>12151</v>
      </c>
      <c r="O2340" t="s">
        <v>12166</v>
      </c>
      <c r="P2340" s="10">
        <f t="shared" si="869"/>
        <v>55.3</v>
      </c>
      <c r="R2340" s="17">
        <f>VLOOKUP(I2340,Counties!$A$1:$D$1787,3,0)</f>
        <v>9.5000000000000001E-2</v>
      </c>
      <c r="S2340" s="10">
        <f t="shared" si="870"/>
        <v>5.2534999999999998</v>
      </c>
      <c r="T2340" s="17" t="str">
        <f>VLOOKUP(I2340,Counties!$A$1:$D$1787,4,0)</f>
        <v>Los Angeles</v>
      </c>
      <c r="U2340" s="10">
        <f t="shared" si="871"/>
        <v>5.25</v>
      </c>
      <c r="V2340" s="10">
        <f t="shared" si="872"/>
        <v>3.4999999999998366E-3</v>
      </c>
    </row>
    <row r="2341" spans="1:22" x14ac:dyDescent="0.25">
      <c r="A2341" t="s">
        <v>12153</v>
      </c>
      <c r="B2341" t="s">
        <v>3596</v>
      </c>
      <c r="C2341" s="1">
        <v>44893</v>
      </c>
      <c r="D2341" s="1" t="s">
        <v>18</v>
      </c>
      <c r="E2341" s="2">
        <v>69.3</v>
      </c>
      <c r="F2341" s="2">
        <v>28.55</v>
      </c>
      <c r="G2341" s="2">
        <v>6.32</v>
      </c>
      <c r="H2341" s="2">
        <v>104.17</v>
      </c>
      <c r="I2341" t="s">
        <v>2344</v>
      </c>
      <c r="J2341" t="s">
        <v>52</v>
      </c>
      <c r="K2341">
        <v>94304</v>
      </c>
      <c r="L2341" t="s">
        <v>43</v>
      </c>
      <c r="M2341" t="s">
        <v>3083</v>
      </c>
      <c r="N2341" t="s">
        <v>12151</v>
      </c>
      <c r="O2341" t="s">
        <v>12166</v>
      </c>
      <c r="P2341" s="10">
        <f t="shared" si="869"/>
        <v>69.3</v>
      </c>
      <c r="R2341" s="17">
        <f>VLOOKUP(I2341,Counties!$A$1:$D$1787,3,0)</f>
        <v>9.1300000000000006E-2</v>
      </c>
      <c r="S2341" s="10">
        <f t="shared" si="870"/>
        <v>6.3270900000000001</v>
      </c>
      <c r="T2341" s="17" t="str">
        <f>VLOOKUP(I2341,Counties!$A$1:$D$1787,4,0)</f>
        <v>Santa Clara</v>
      </c>
      <c r="U2341" s="10">
        <f t="shared" si="871"/>
        <v>6.32</v>
      </c>
      <c r="V2341" s="10">
        <f t="shared" si="872"/>
        <v>7.0899999999998187E-3</v>
      </c>
    </row>
    <row r="2342" spans="1:22" hidden="1" x14ac:dyDescent="0.25">
      <c r="A2342" t="s">
        <v>12152</v>
      </c>
      <c r="B2342" t="s">
        <v>3597</v>
      </c>
      <c r="C2342" s="1">
        <v>44855</v>
      </c>
      <c r="D2342" s="1" t="s">
        <v>18</v>
      </c>
      <c r="E2342" s="2">
        <v>34.299999999999997</v>
      </c>
      <c r="F2342" s="2">
        <v>27.34</v>
      </c>
      <c r="G2342" s="2">
        <v>6.32</v>
      </c>
      <c r="H2342" s="2">
        <v>67.959999999999994</v>
      </c>
      <c r="I2342" t="s">
        <v>507</v>
      </c>
      <c r="J2342" t="s">
        <v>453</v>
      </c>
      <c r="K2342">
        <v>98112</v>
      </c>
      <c r="L2342" t="s">
        <v>43</v>
      </c>
      <c r="M2342" t="s">
        <v>3083</v>
      </c>
      <c r="N2342" t="s">
        <v>12151</v>
      </c>
      <c r="T2342"/>
    </row>
    <row r="2343" spans="1:22" x14ac:dyDescent="0.25">
      <c r="A2343" t="s">
        <v>12154</v>
      </c>
      <c r="B2343" t="s">
        <v>3598</v>
      </c>
      <c r="C2343" s="1">
        <v>44909</v>
      </c>
      <c r="D2343" s="1" t="s">
        <v>18</v>
      </c>
      <c r="E2343" s="2">
        <v>69.3</v>
      </c>
      <c r="F2343" s="2">
        <v>25.4</v>
      </c>
      <c r="G2343" s="2">
        <v>5.38</v>
      </c>
      <c r="H2343" s="2">
        <v>100.08</v>
      </c>
      <c r="I2343" t="s">
        <v>3599</v>
      </c>
      <c r="J2343" t="s">
        <v>52</v>
      </c>
      <c r="K2343">
        <v>92614</v>
      </c>
      <c r="L2343" t="s">
        <v>43</v>
      </c>
      <c r="M2343" t="s">
        <v>3083</v>
      </c>
      <c r="N2343" t="s">
        <v>12151</v>
      </c>
      <c r="O2343" t="s">
        <v>12166</v>
      </c>
      <c r="P2343" s="10">
        <f>E2343</f>
        <v>69.3</v>
      </c>
      <c r="R2343" s="17">
        <f>VLOOKUP(I2343,Counties!$A$1:$D$1787,3,0)</f>
        <v>7.7499999999999999E-2</v>
      </c>
      <c r="S2343" s="10">
        <f>P2343*R2343</f>
        <v>5.3707500000000001</v>
      </c>
      <c r="T2343" s="17" t="str">
        <f>VLOOKUP(I2343,Counties!$A$1:$D$1787,4,0)</f>
        <v>Orange</v>
      </c>
      <c r="U2343" s="10">
        <f>G2343</f>
        <v>5.38</v>
      </c>
      <c r="V2343" s="10">
        <f>S2343-U2343</f>
        <v>-9.2499999999997584E-3</v>
      </c>
    </row>
    <row r="2344" spans="1:22" hidden="1" x14ac:dyDescent="0.25">
      <c r="A2344" t="s">
        <v>12153</v>
      </c>
      <c r="B2344" t="s">
        <v>3600</v>
      </c>
      <c r="C2344" s="1">
        <v>44895</v>
      </c>
      <c r="D2344" s="1" t="s">
        <v>18</v>
      </c>
      <c r="E2344" s="2">
        <v>69.3</v>
      </c>
      <c r="F2344" s="2">
        <v>35.380000000000003</v>
      </c>
      <c r="G2344" s="2">
        <v>5.16</v>
      </c>
      <c r="H2344" s="2">
        <v>109.84</v>
      </c>
      <c r="I2344" t="s">
        <v>3601</v>
      </c>
      <c r="J2344" t="s">
        <v>42</v>
      </c>
      <c r="K2344">
        <v>21163</v>
      </c>
      <c r="L2344" t="s">
        <v>43</v>
      </c>
      <c r="M2344" t="s">
        <v>3083</v>
      </c>
      <c r="N2344" t="s">
        <v>12151</v>
      </c>
      <c r="T2344"/>
    </row>
    <row r="2345" spans="1:22" x14ac:dyDescent="0.25">
      <c r="A2345" t="s">
        <v>12154</v>
      </c>
      <c r="B2345" t="s">
        <v>3602</v>
      </c>
      <c r="C2345" s="1">
        <v>44903</v>
      </c>
      <c r="D2345" s="1" t="s">
        <v>18</v>
      </c>
      <c r="E2345" s="2">
        <v>69.3</v>
      </c>
      <c r="F2345" s="2">
        <v>25.4</v>
      </c>
      <c r="G2345" s="2">
        <v>6.31</v>
      </c>
      <c r="H2345" s="2">
        <v>101.01</v>
      </c>
      <c r="I2345" t="s">
        <v>2344</v>
      </c>
      <c r="J2345" t="s">
        <v>52</v>
      </c>
      <c r="K2345">
        <v>94306</v>
      </c>
      <c r="L2345" t="s">
        <v>43</v>
      </c>
      <c r="M2345" t="s">
        <v>3083</v>
      </c>
      <c r="N2345" t="s">
        <v>12151</v>
      </c>
      <c r="O2345" t="s">
        <v>12166</v>
      </c>
      <c r="P2345" s="10">
        <f>E2345</f>
        <v>69.3</v>
      </c>
      <c r="R2345" s="17">
        <f>VLOOKUP(I2345,Counties!$A$1:$D$1787,3,0)</f>
        <v>9.1300000000000006E-2</v>
      </c>
      <c r="S2345" s="10">
        <f>P2345*R2345</f>
        <v>6.3270900000000001</v>
      </c>
      <c r="T2345" s="17" t="str">
        <f>VLOOKUP(I2345,Counties!$A$1:$D$1787,4,0)</f>
        <v>Santa Clara</v>
      </c>
      <c r="U2345" s="10">
        <f>G2345</f>
        <v>6.31</v>
      </c>
      <c r="V2345" s="10">
        <f>S2345-U2345</f>
        <v>1.7090000000000494E-2</v>
      </c>
    </row>
    <row r="2346" spans="1:22" hidden="1" x14ac:dyDescent="0.25">
      <c r="A2346" t="s">
        <v>12154</v>
      </c>
      <c r="B2346" t="s">
        <v>3603</v>
      </c>
      <c r="C2346" s="1">
        <v>44909</v>
      </c>
      <c r="D2346" s="1" t="s">
        <v>18</v>
      </c>
      <c r="E2346" s="2">
        <v>69.3</v>
      </c>
      <c r="F2346" s="2">
        <v>38.96</v>
      </c>
      <c r="G2346" s="2">
        <v>0</v>
      </c>
      <c r="H2346" s="2">
        <v>108.26</v>
      </c>
      <c r="I2346" t="s">
        <v>2050</v>
      </c>
      <c r="J2346" t="s">
        <v>71</v>
      </c>
      <c r="K2346">
        <v>33433</v>
      </c>
      <c r="L2346" t="s">
        <v>43</v>
      </c>
      <c r="M2346" t="s">
        <v>3083</v>
      </c>
      <c r="N2346" t="s">
        <v>12151</v>
      </c>
      <c r="T2346"/>
    </row>
    <row r="2347" spans="1:22" x14ac:dyDescent="0.25">
      <c r="A2347" t="s">
        <v>12154</v>
      </c>
      <c r="B2347" t="s">
        <v>3604</v>
      </c>
      <c r="C2347" s="1">
        <v>44922</v>
      </c>
      <c r="D2347" s="1" t="s">
        <v>18</v>
      </c>
      <c r="E2347" s="2">
        <v>34.299999999999997</v>
      </c>
      <c r="F2347" s="2">
        <v>25.4</v>
      </c>
      <c r="G2347" s="2">
        <v>3.26</v>
      </c>
      <c r="H2347" s="2">
        <v>62.96</v>
      </c>
      <c r="I2347" t="s">
        <v>3036</v>
      </c>
      <c r="J2347" t="s">
        <v>52</v>
      </c>
      <c r="K2347">
        <v>90025</v>
      </c>
      <c r="L2347" t="s">
        <v>43</v>
      </c>
      <c r="M2347" t="s">
        <v>3083</v>
      </c>
      <c r="N2347" t="s">
        <v>12151</v>
      </c>
      <c r="O2347" t="s">
        <v>12166</v>
      </c>
      <c r="P2347" s="10">
        <f>E2347</f>
        <v>34.299999999999997</v>
      </c>
      <c r="R2347" s="17">
        <f>VLOOKUP(I2347,Counties!$A$1:$D$1787,3,0)</f>
        <v>9.5000000000000001E-2</v>
      </c>
      <c r="S2347" s="10">
        <f>P2347*R2347</f>
        <v>3.2584999999999997</v>
      </c>
      <c r="T2347" s="17" t="str">
        <f>VLOOKUP(I2347,Counties!$A$1:$D$1787,4,0)</f>
        <v>Los Angeles</v>
      </c>
      <c r="U2347" s="10">
        <f>G2347</f>
        <v>3.26</v>
      </c>
      <c r="V2347" s="10">
        <f>S2347-U2347</f>
        <v>-1.5000000000000568E-3</v>
      </c>
    </row>
    <row r="2348" spans="1:22" hidden="1" x14ac:dyDescent="0.25">
      <c r="A2348" t="s">
        <v>12154</v>
      </c>
      <c r="B2348" t="s">
        <v>3605</v>
      </c>
      <c r="C2348" s="1">
        <v>44911</v>
      </c>
      <c r="D2348" s="1" t="s">
        <v>18</v>
      </c>
      <c r="E2348" s="2">
        <v>55.3</v>
      </c>
      <c r="F2348" s="2">
        <v>28.57</v>
      </c>
      <c r="G2348" s="2">
        <v>0</v>
      </c>
      <c r="H2348" s="2">
        <v>83.87</v>
      </c>
      <c r="I2348" t="s">
        <v>70</v>
      </c>
      <c r="J2348" t="s">
        <v>71</v>
      </c>
      <c r="K2348">
        <v>34212</v>
      </c>
      <c r="L2348" t="s">
        <v>43</v>
      </c>
      <c r="M2348" t="s">
        <v>3083</v>
      </c>
      <c r="N2348" t="s">
        <v>12151</v>
      </c>
      <c r="T2348"/>
    </row>
    <row r="2349" spans="1:22" x14ac:dyDescent="0.25">
      <c r="A2349" t="s">
        <v>12154</v>
      </c>
      <c r="B2349" t="s">
        <v>3606</v>
      </c>
      <c r="C2349" s="1">
        <v>44909</v>
      </c>
      <c r="D2349" s="1" t="s">
        <v>18</v>
      </c>
      <c r="E2349" s="2">
        <v>41.3</v>
      </c>
      <c r="F2349" s="2">
        <v>22.44</v>
      </c>
      <c r="G2349" s="2">
        <v>3.2</v>
      </c>
      <c r="H2349" s="2">
        <v>66.94</v>
      </c>
      <c r="I2349" t="s">
        <v>822</v>
      </c>
      <c r="J2349" t="s">
        <v>52</v>
      </c>
      <c r="K2349">
        <v>94558</v>
      </c>
      <c r="L2349" t="s">
        <v>43</v>
      </c>
      <c r="M2349" t="s">
        <v>3083</v>
      </c>
      <c r="N2349" t="s">
        <v>12151</v>
      </c>
      <c r="O2349" t="s">
        <v>12166</v>
      </c>
      <c r="P2349" s="10">
        <f t="shared" ref="P2349:P2350" si="873">E2349</f>
        <v>41.3</v>
      </c>
      <c r="R2349" s="17">
        <f>VLOOKUP(I2349,Counties!$A$1:$D$1787,3,0)</f>
        <v>7.7499999999999999E-2</v>
      </c>
      <c r="S2349" s="10">
        <f t="shared" ref="S2349:S2350" si="874">P2349*R2349</f>
        <v>3.2007499999999998</v>
      </c>
      <c r="T2349" s="17" t="str">
        <f>VLOOKUP(I2349,Counties!$A$1:$D$1787,4,0)</f>
        <v>Napa</v>
      </c>
      <c r="U2349" s="10">
        <f t="shared" ref="U2349:U2350" si="875">G2349</f>
        <v>3.2</v>
      </c>
      <c r="V2349" s="10">
        <f t="shared" ref="V2349:V2350" si="876">S2349-U2349</f>
        <v>7.4999999999958433E-4</v>
      </c>
    </row>
    <row r="2350" spans="1:22" x14ac:dyDescent="0.25">
      <c r="A2350" t="s">
        <v>12154</v>
      </c>
      <c r="B2350" t="s">
        <v>3607</v>
      </c>
      <c r="C2350" s="1">
        <v>44909</v>
      </c>
      <c r="D2350" s="1" t="s">
        <v>18</v>
      </c>
      <c r="E2350" s="2">
        <v>41.3</v>
      </c>
      <c r="F2350" s="2">
        <v>22.44</v>
      </c>
      <c r="G2350" s="2">
        <v>3.87</v>
      </c>
      <c r="H2350" s="2">
        <v>67.61</v>
      </c>
      <c r="I2350" t="s">
        <v>370</v>
      </c>
      <c r="J2350" t="s">
        <v>52</v>
      </c>
      <c r="K2350">
        <v>95120</v>
      </c>
      <c r="L2350" t="s">
        <v>43</v>
      </c>
      <c r="M2350" t="s">
        <v>3083</v>
      </c>
      <c r="N2350" t="s">
        <v>12151</v>
      </c>
      <c r="O2350" t="s">
        <v>12166</v>
      </c>
      <c r="P2350" s="10">
        <f t="shared" si="873"/>
        <v>41.3</v>
      </c>
      <c r="R2350" s="17">
        <f>VLOOKUP(I2350,Counties!$A$1:$D$1787,3,0)</f>
        <v>9.3799999999999994E-2</v>
      </c>
      <c r="S2350" s="10">
        <f t="shared" si="874"/>
        <v>3.8739399999999997</v>
      </c>
      <c r="T2350" s="17" t="str">
        <f>VLOOKUP(I2350,Counties!$A$1:$D$1787,4,0)</f>
        <v>Santa Clara</v>
      </c>
      <c r="U2350" s="10">
        <f t="shared" si="875"/>
        <v>3.87</v>
      </c>
      <c r="V2350" s="10">
        <f t="shared" si="876"/>
        <v>3.9399999999996105E-3</v>
      </c>
    </row>
    <row r="2351" spans="1:22" hidden="1" x14ac:dyDescent="0.25">
      <c r="A2351" t="s">
        <v>12152</v>
      </c>
      <c r="B2351" t="s">
        <v>3608</v>
      </c>
      <c r="C2351" s="1">
        <v>44844</v>
      </c>
      <c r="D2351" s="1" t="s">
        <v>18</v>
      </c>
      <c r="E2351" s="2">
        <v>69.3</v>
      </c>
      <c r="F2351" s="2">
        <v>35.11</v>
      </c>
      <c r="G2351" s="2">
        <v>2.94</v>
      </c>
      <c r="H2351" s="2">
        <v>107.35</v>
      </c>
      <c r="I2351" t="s">
        <v>479</v>
      </c>
      <c r="J2351" t="s">
        <v>49</v>
      </c>
      <c r="K2351">
        <v>66204</v>
      </c>
      <c r="L2351" t="s">
        <v>43</v>
      </c>
      <c r="M2351" t="s">
        <v>3083</v>
      </c>
      <c r="N2351" t="s">
        <v>12151</v>
      </c>
      <c r="T2351"/>
    </row>
    <row r="2352" spans="1:22" hidden="1" x14ac:dyDescent="0.25">
      <c r="A2352" t="s">
        <v>12154</v>
      </c>
      <c r="B2352" t="s">
        <v>3609</v>
      </c>
      <c r="C2352" s="1">
        <v>44907</v>
      </c>
      <c r="D2352" s="1" t="s">
        <v>18</v>
      </c>
      <c r="E2352" s="2">
        <v>69.3</v>
      </c>
      <c r="F2352" s="2">
        <v>31.37</v>
      </c>
      <c r="G2352" s="2">
        <v>6.3</v>
      </c>
      <c r="H2352" s="2">
        <v>106.97</v>
      </c>
      <c r="I2352" t="s">
        <v>1111</v>
      </c>
      <c r="J2352" t="s">
        <v>203</v>
      </c>
      <c r="K2352">
        <v>60657</v>
      </c>
      <c r="L2352" t="s">
        <v>21</v>
      </c>
      <c r="M2352" t="s">
        <v>3083</v>
      </c>
      <c r="N2352" t="s">
        <v>12151</v>
      </c>
      <c r="T2352"/>
    </row>
    <row r="2353" spans="1:22" hidden="1" x14ac:dyDescent="0.25">
      <c r="A2353" t="s">
        <v>12154</v>
      </c>
      <c r="B2353" t="s">
        <v>3610</v>
      </c>
      <c r="C2353" s="1">
        <v>44911</v>
      </c>
      <c r="D2353" s="1" t="s">
        <v>18</v>
      </c>
      <c r="E2353" s="2">
        <v>55.3</v>
      </c>
      <c r="F2353" s="2">
        <v>28.12</v>
      </c>
      <c r="G2353" s="2">
        <v>0</v>
      </c>
      <c r="H2353" s="2">
        <v>83.42</v>
      </c>
      <c r="I2353" t="s">
        <v>364</v>
      </c>
      <c r="J2353" t="s">
        <v>277</v>
      </c>
      <c r="K2353">
        <v>80138</v>
      </c>
      <c r="L2353" t="s">
        <v>21</v>
      </c>
      <c r="M2353" t="s">
        <v>3083</v>
      </c>
      <c r="N2353" t="s">
        <v>12151</v>
      </c>
      <c r="T2353"/>
    </row>
    <row r="2354" spans="1:22" hidden="1" x14ac:dyDescent="0.25">
      <c r="A2354" t="s">
        <v>12152</v>
      </c>
      <c r="B2354" t="s">
        <v>3611</v>
      </c>
      <c r="C2354" s="1">
        <v>44853</v>
      </c>
      <c r="D2354" s="1" t="s">
        <v>18</v>
      </c>
      <c r="E2354" s="2">
        <v>69.3</v>
      </c>
      <c r="F2354" s="2">
        <v>35.11</v>
      </c>
      <c r="G2354" s="2">
        <v>8.36</v>
      </c>
      <c r="H2354" s="2">
        <v>112.77</v>
      </c>
      <c r="I2354" t="s">
        <v>122</v>
      </c>
      <c r="J2354" t="s">
        <v>59</v>
      </c>
      <c r="K2354">
        <v>78261</v>
      </c>
      <c r="L2354" t="s">
        <v>43</v>
      </c>
      <c r="M2354" t="s">
        <v>3083</v>
      </c>
      <c r="N2354" t="s">
        <v>12151</v>
      </c>
      <c r="T2354"/>
    </row>
    <row r="2355" spans="1:22" hidden="1" x14ac:dyDescent="0.25">
      <c r="A2355" t="s">
        <v>12153</v>
      </c>
      <c r="B2355" t="s">
        <v>3612</v>
      </c>
      <c r="C2355" s="1">
        <v>44881</v>
      </c>
      <c r="D2355" s="1" t="s">
        <v>18</v>
      </c>
      <c r="E2355" s="2">
        <v>69.3</v>
      </c>
      <c r="F2355" s="2">
        <v>30.47</v>
      </c>
      <c r="G2355" s="2">
        <v>10.48</v>
      </c>
      <c r="H2355" s="2">
        <v>110.25</v>
      </c>
      <c r="I2355" t="s">
        <v>3306</v>
      </c>
      <c r="J2355" t="s">
        <v>453</v>
      </c>
      <c r="K2355">
        <v>98020</v>
      </c>
      <c r="L2355" t="s">
        <v>43</v>
      </c>
      <c r="M2355" t="s">
        <v>3083</v>
      </c>
      <c r="N2355" t="s">
        <v>12151</v>
      </c>
      <c r="T2355"/>
    </row>
    <row r="2356" spans="1:22" x14ac:dyDescent="0.25">
      <c r="A2356" t="s">
        <v>12153</v>
      </c>
      <c r="B2356" t="s">
        <v>3613</v>
      </c>
      <c r="C2356" s="1">
        <v>44893</v>
      </c>
      <c r="D2356" s="1" t="s">
        <v>18</v>
      </c>
      <c r="E2356" s="2">
        <v>69.3</v>
      </c>
      <c r="F2356" s="2">
        <v>25.4</v>
      </c>
      <c r="G2356" s="2">
        <v>5.37</v>
      </c>
      <c r="H2356" s="2">
        <v>100.07</v>
      </c>
      <c r="I2356" t="s">
        <v>2047</v>
      </c>
      <c r="J2356" t="s">
        <v>52</v>
      </c>
      <c r="K2356">
        <v>92673</v>
      </c>
      <c r="L2356" t="s">
        <v>43</v>
      </c>
      <c r="M2356" t="s">
        <v>3083</v>
      </c>
      <c r="N2356" t="s">
        <v>12151</v>
      </c>
      <c r="O2356" t="s">
        <v>12166</v>
      </c>
      <c r="P2356" s="10">
        <f>E2356</f>
        <v>69.3</v>
      </c>
      <c r="R2356" s="17">
        <f>VLOOKUP(I2356,Counties!$A$1:$D$1787,3,0)</f>
        <v>7.7499999999999999E-2</v>
      </c>
      <c r="S2356" s="10">
        <f>P2356*R2356</f>
        <v>5.3707500000000001</v>
      </c>
      <c r="T2356" s="17" t="str">
        <f>VLOOKUP(I2356,Counties!$A$1:$D$1787,4,0)</f>
        <v>Orange</v>
      </c>
      <c r="U2356" s="10">
        <f>G2356</f>
        <v>5.37</v>
      </c>
      <c r="V2356" s="10">
        <f>S2356-U2356</f>
        <v>7.5000000000002842E-4</v>
      </c>
    </row>
    <row r="2357" spans="1:22" hidden="1" x14ac:dyDescent="0.25">
      <c r="A2357" t="s">
        <v>12153</v>
      </c>
      <c r="B2357" t="s">
        <v>3614</v>
      </c>
      <c r="C2357" s="1">
        <v>44894</v>
      </c>
      <c r="D2357" s="1" t="s">
        <v>18</v>
      </c>
      <c r="E2357" s="2">
        <v>69.3</v>
      </c>
      <c r="F2357" s="2">
        <v>30.47</v>
      </c>
      <c r="G2357" s="2">
        <v>4.16</v>
      </c>
      <c r="H2357" s="2">
        <v>103.93</v>
      </c>
      <c r="I2357" t="s">
        <v>3198</v>
      </c>
      <c r="J2357" t="s">
        <v>444</v>
      </c>
      <c r="K2357">
        <v>83616</v>
      </c>
      <c r="L2357" t="s">
        <v>43</v>
      </c>
      <c r="M2357" t="s">
        <v>3083</v>
      </c>
      <c r="N2357" t="s">
        <v>12151</v>
      </c>
      <c r="T2357"/>
    </row>
    <row r="2358" spans="1:22" x14ac:dyDescent="0.25">
      <c r="A2358" t="s">
        <v>12154</v>
      </c>
      <c r="B2358" t="s">
        <v>3615</v>
      </c>
      <c r="C2358" s="1">
        <v>44904</v>
      </c>
      <c r="D2358" s="1" t="s">
        <v>18</v>
      </c>
      <c r="E2358" s="2">
        <v>69.3</v>
      </c>
      <c r="F2358" s="2">
        <v>25.4</v>
      </c>
      <c r="G2358" s="2">
        <v>5.37</v>
      </c>
      <c r="H2358" s="2">
        <v>100.07</v>
      </c>
      <c r="I2358" t="s">
        <v>909</v>
      </c>
      <c r="J2358" t="s">
        <v>52</v>
      </c>
      <c r="K2358">
        <v>92692</v>
      </c>
      <c r="L2358" t="s">
        <v>43</v>
      </c>
      <c r="M2358" t="s">
        <v>3083</v>
      </c>
      <c r="N2358" t="s">
        <v>12151</v>
      </c>
      <c r="O2358" t="s">
        <v>12166</v>
      </c>
      <c r="P2358" s="10">
        <f t="shared" ref="P2358:P2359" si="877">E2358</f>
        <v>69.3</v>
      </c>
      <c r="R2358" s="17">
        <f>VLOOKUP(I2358,Counties!$A$1:$D$1787,3,0)</f>
        <v>7.7499999999999999E-2</v>
      </c>
      <c r="S2358" s="10">
        <f t="shared" ref="S2358:S2359" si="878">P2358*R2358</f>
        <v>5.3707500000000001</v>
      </c>
      <c r="T2358" s="17" t="str">
        <f>VLOOKUP(I2358,Counties!$A$1:$D$1787,4,0)</f>
        <v>Orange</v>
      </c>
      <c r="U2358" s="10">
        <f t="shared" ref="U2358:U2359" si="879">G2358</f>
        <v>5.37</v>
      </c>
      <c r="V2358" s="10">
        <f t="shared" ref="V2358:V2359" si="880">S2358-U2358</f>
        <v>7.5000000000002842E-4</v>
      </c>
    </row>
    <row r="2359" spans="1:22" x14ac:dyDescent="0.25">
      <c r="A2359" t="s">
        <v>12152</v>
      </c>
      <c r="B2359" t="s">
        <v>3616</v>
      </c>
      <c r="C2359" s="1">
        <v>44844</v>
      </c>
      <c r="D2359" s="1" t="s">
        <v>18</v>
      </c>
      <c r="E2359" s="2">
        <v>55.3</v>
      </c>
      <c r="F2359" s="2">
        <v>25.4</v>
      </c>
      <c r="G2359" s="2">
        <v>4.29</v>
      </c>
      <c r="H2359" s="2">
        <v>84.99</v>
      </c>
      <c r="I2359" t="s">
        <v>822</v>
      </c>
      <c r="J2359" t="s">
        <v>52</v>
      </c>
      <c r="K2359">
        <v>94558</v>
      </c>
      <c r="L2359" t="s">
        <v>43</v>
      </c>
      <c r="M2359" t="s">
        <v>3083</v>
      </c>
      <c r="N2359" t="s">
        <v>12151</v>
      </c>
      <c r="O2359" t="s">
        <v>12166</v>
      </c>
      <c r="P2359" s="10">
        <f t="shared" si="877"/>
        <v>55.3</v>
      </c>
      <c r="R2359" s="17">
        <f>VLOOKUP(I2359,Counties!$A$1:$D$1787,3,0)</f>
        <v>7.7499999999999999E-2</v>
      </c>
      <c r="S2359" s="10">
        <f t="shared" si="878"/>
        <v>4.2857500000000002</v>
      </c>
      <c r="T2359" s="17" t="str">
        <f>VLOOKUP(I2359,Counties!$A$1:$D$1787,4,0)</f>
        <v>Napa</v>
      </c>
      <c r="U2359" s="10">
        <f t="shared" si="879"/>
        <v>4.29</v>
      </c>
      <c r="V2359" s="10">
        <f t="shared" si="880"/>
        <v>-4.249999999999865E-3</v>
      </c>
    </row>
    <row r="2360" spans="1:22" hidden="1" x14ac:dyDescent="0.25">
      <c r="A2360" t="s">
        <v>12152</v>
      </c>
      <c r="B2360" t="s">
        <v>3617</v>
      </c>
      <c r="C2360" s="1">
        <v>44861</v>
      </c>
      <c r="D2360" s="1" t="s">
        <v>18</v>
      </c>
      <c r="E2360" s="2">
        <v>69.3</v>
      </c>
      <c r="F2360" s="2">
        <v>38.96</v>
      </c>
      <c r="G2360" s="2">
        <v>4.17</v>
      </c>
      <c r="H2360" s="2">
        <v>112.43</v>
      </c>
      <c r="I2360" t="s">
        <v>3618</v>
      </c>
      <c r="J2360" t="s">
        <v>30</v>
      </c>
      <c r="K2360">
        <v>22101</v>
      </c>
      <c r="L2360" t="s">
        <v>21</v>
      </c>
      <c r="M2360" t="s">
        <v>3083</v>
      </c>
      <c r="N2360" t="s">
        <v>12151</v>
      </c>
      <c r="T2360"/>
    </row>
    <row r="2361" spans="1:22" x14ac:dyDescent="0.25">
      <c r="A2361" t="s">
        <v>12153</v>
      </c>
      <c r="B2361" t="s">
        <v>3619</v>
      </c>
      <c r="C2361" s="1">
        <v>44893</v>
      </c>
      <c r="D2361" s="1" t="s">
        <v>18</v>
      </c>
      <c r="E2361" s="2">
        <v>55.3</v>
      </c>
      <c r="F2361" s="2">
        <v>22.44</v>
      </c>
      <c r="G2361" s="2">
        <v>4.29</v>
      </c>
      <c r="H2361" s="2">
        <v>82.03</v>
      </c>
      <c r="I2361" t="s">
        <v>3620</v>
      </c>
      <c r="J2361" t="s">
        <v>52</v>
      </c>
      <c r="K2361">
        <v>92677</v>
      </c>
      <c r="L2361" t="s">
        <v>43</v>
      </c>
      <c r="M2361" t="s">
        <v>3083</v>
      </c>
      <c r="N2361" t="s">
        <v>12151</v>
      </c>
      <c r="O2361" t="s">
        <v>12166</v>
      </c>
      <c r="P2361" s="10">
        <f>E2361</f>
        <v>55.3</v>
      </c>
      <c r="R2361" s="17">
        <f>VLOOKUP(I2361,Counties!$A$1:$D$1787,3,0)</f>
        <v>7.7499999999999999E-2</v>
      </c>
      <c r="S2361" s="10">
        <f>P2361*R2361</f>
        <v>4.2857500000000002</v>
      </c>
      <c r="T2361" s="17" t="str">
        <f>VLOOKUP(I2361,Counties!$A$1:$D$1787,4,0)</f>
        <v>Orange</v>
      </c>
      <c r="U2361" s="10">
        <f>G2361</f>
        <v>4.29</v>
      </c>
      <c r="V2361" s="10">
        <f>S2361-U2361</f>
        <v>-4.249999999999865E-3</v>
      </c>
    </row>
    <row r="2362" spans="1:22" hidden="1" x14ac:dyDescent="0.25">
      <c r="A2362" t="s">
        <v>12154</v>
      </c>
      <c r="B2362" t="s">
        <v>3621</v>
      </c>
      <c r="C2362" s="1">
        <v>44897</v>
      </c>
      <c r="D2362" s="1" t="s">
        <v>18</v>
      </c>
      <c r="E2362" s="2">
        <v>69.3</v>
      </c>
      <c r="F2362" s="2">
        <v>28.12</v>
      </c>
      <c r="G2362" s="2">
        <v>0</v>
      </c>
      <c r="H2362" s="2">
        <v>97.42</v>
      </c>
      <c r="I2362" t="s">
        <v>1775</v>
      </c>
      <c r="J2362" t="s">
        <v>277</v>
      </c>
      <c r="K2362">
        <v>80016</v>
      </c>
      <c r="L2362" t="s">
        <v>43</v>
      </c>
      <c r="M2362" t="s">
        <v>3083</v>
      </c>
      <c r="N2362" t="s">
        <v>12151</v>
      </c>
      <c r="T2362"/>
    </row>
    <row r="2363" spans="1:22" x14ac:dyDescent="0.25">
      <c r="A2363" t="s">
        <v>12154</v>
      </c>
      <c r="B2363" t="s">
        <v>3622</v>
      </c>
      <c r="C2363" s="1">
        <v>44916</v>
      </c>
      <c r="D2363" s="1" t="s">
        <v>18</v>
      </c>
      <c r="E2363" s="2">
        <v>69.3</v>
      </c>
      <c r="F2363" s="2">
        <v>25.4</v>
      </c>
      <c r="G2363" s="2">
        <v>5.38</v>
      </c>
      <c r="H2363" s="2">
        <v>100.08</v>
      </c>
      <c r="I2363" t="s">
        <v>3224</v>
      </c>
      <c r="J2363" t="s">
        <v>52</v>
      </c>
      <c r="K2363">
        <v>92660</v>
      </c>
      <c r="L2363" t="s">
        <v>43</v>
      </c>
      <c r="M2363" t="s">
        <v>3083</v>
      </c>
      <c r="N2363" t="s">
        <v>12151</v>
      </c>
      <c r="O2363" t="s">
        <v>12166</v>
      </c>
      <c r="P2363" s="10">
        <f>E2363</f>
        <v>69.3</v>
      </c>
      <c r="R2363" s="17">
        <f>VLOOKUP(I2363,Counties!$A$1:$D$1787,3,0)</f>
        <v>7.7499999999999999E-2</v>
      </c>
      <c r="S2363" s="10">
        <f>P2363*R2363</f>
        <v>5.3707500000000001</v>
      </c>
      <c r="T2363" s="17" t="str">
        <f>VLOOKUP(I2363,Counties!$A$1:$D$1787,4,0)</f>
        <v>Orange</v>
      </c>
      <c r="U2363" s="10">
        <f>G2363</f>
        <v>5.38</v>
      </c>
      <c r="V2363" s="10">
        <f>S2363-U2363</f>
        <v>-9.2499999999997584E-3</v>
      </c>
    </row>
    <row r="2364" spans="1:22" hidden="1" x14ac:dyDescent="0.25">
      <c r="A2364" t="s">
        <v>12152</v>
      </c>
      <c r="B2364" t="s">
        <v>3623</v>
      </c>
      <c r="C2364" s="1">
        <v>44859</v>
      </c>
      <c r="D2364" s="1" t="s">
        <v>18</v>
      </c>
      <c r="E2364" s="2">
        <v>69.3</v>
      </c>
      <c r="F2364" s="2">
        <v>38.96</v>
      </c>
      <c r="G2364" s="2">
        <v>9.34</v>
      </c>
      <c r="H2364" s="2">
        <v>117.6</v>
      </c>
      <c r="I2364" t="s">
        <v>3624</v>
      </c>
      <c r="J2364" t="s">
        <v>39</v>
      </c>
      <c r="K2364">
        <v>11792</v>
      </c>
      <c r="L2364" t="s">
        <v>43</v>
      </c>
      <c r="M2364" t="s">
        <v>3083</v>
      </c>
      <c r="N2364" t="s">
        <v>12151</v>
      </c>
      <c r="T2364"/>
    </row>
    <row r="2365" spans="1:22" hidden="1" x14ac:dyDescent="0.25">
      <c r="A2365" t="s">
        <v>12154</v>
      </c>
      <c r="B2365" t="s">
        <v>3625</v>
      </c>
      <c r="C2365" s="1">
        <v>44915</v>
      </c>
      <c r="D2365" s="1" t="s">
        <v>18</v>
      </c>
      <c r="E2365" s="2">
        <v>69.3</v>
      </c>
      <c r="F2365" s="2">
        <v>32.200000000000003</v>
      </c>
      <c r="G2365" s="2">
        <v>0</v>
      </c>
      <c r="H2365" s="2">
        <v>101.5</v>
      </c>
      <c r="I2365" t="s">
        <v>1416</v>
      </c>
      <c r="J2365" t="s">
        <v>277</v>
      </c>
      <c r="K2365">
        <v>80108</v>
      </c>
      <c r="L2365" t="s">
        <v>21</v>
      </c>
      <c r="M2365" t="s">
        <v>3083</v>
      </c>
      <c r="N2365" t="s">
        <v>12151</v>
      </c>
      <c r="T2365"/>
    </row>
    <row r="2366" spans="1:22" hidden="1" x14ac:dyDescent="0.25">
      <c r="A2366" t="s">
        <v>12154</v>
      </c>
      <c r="B2366" t="s">
        <v>3626</v>
      </c>
      <c r="C2366" s="1">
        <v>44922</v>
      </c>
      <c r="D2366" s="1" t="s">
        <v>18</v>
      </c>
      <c r="E2366" s="2">
        <v>37.1</v>
      </c>
      <c r="F2366" s="2">
        <v>35.380000000000003</v>
      </c>
      <c r="G2366" s="2">
        <v>5.26</v>
      </c>
      <c r="H2366" s="2">
        <v>77.739999999999995</v>
      </c>
      <c r="I2366" t="s">
        <v>19</v>
      </c>
      <c r="J2366" t="s">
        <v>20</v>
      </c>
      <c r="K2366">
        <v>27605</v>
      </c>
      <c r="L2366" t="s">
        <v>43</v>
      </c>
      <c r="M2366" t="s">
        <v>3083</v>
      </c>
      <c r="N2366" t="s">
        <v>12151</v>
      </c>
      <c r="T2366"/>
    </row>
    <row r="2367" spans="1:22" hidden="1" x14ac:dyDescent="0.25">
      <c r="A2367" t="s">
        <v>12154</v>
      </c>
      <c r="B2367" t="s">
        <v>3627</v>
      </c>
      <c r="C2367" s="1">
        <v>44903</v>
      </c>
      <c r="D2367" s="1" t="s">
        <v>18</v>
      </c>
      <c r="E2367" s="2">
        <v>69.3</v>
      </c>
      <c r="F2367" s="2">
        <v>38.96</v>
      </c>
      <c r="G2367" s="2">
        <v>0</v>
      </c>
      <c r="H2367" s="2">
        <v>108.26</v>
      </c>
      <c r="I2367" t="s">
        <v>3628</v>
      </c>
      <c r="J2367" t="s">
        <v>71</v>
      </c>
      <c r="K2367">
        <v>33437</v>
      </c>
      <c r="L2367" t="s">
        <v>43</v>
      </c>
      <c r="M2367" t="s">
        <v>3083</v>
      </c>
      <c r="N2367" t="s">
        <v>12151</v>
      </c>
      <c r="T2367"/>
    </row>
    <row r="2368" spans="1:22" x14ac:dyDescent="0.25">
      <c r="A2368" t="s">
        <v>12154</v>
      </c>
      <c r="B2368" t="s">
        <v>3629</v>
      </c>
      <c r="C2368" s="1">
        <v>44914</v>
      </c>
      <c r="D2368" s="1" t="s">
        <v>18</v>
      </c>
      <c r="E2368" s="2">
        <v>41.3</v>
      </c>
      <c r="F2368" s="2">
        <v>22.44</v>
      </c>
      <c r="G2368" s="2">
        <v>3.82</v>
      </c>
      <c r="H2368" s="2">
        <v>67.56</v>
      </c>
      <c r="I2368" t="s">
        <v>806</v>
      </c>
      <c r="J2368" t="s">
        <v>52</v>
      </c>
      <c r="K2368">
        <v>95409</v>
      </c>
      <c r="L2368" t="s">
        <v>43</v>
      </c>
      <c r="M2368" t="s">
        <v>3083</v>
      </c>
      <c r="N2368" t="s">
        <v>12151</v>
      </c>
      <c r="O2368" t="s">
        <v>12166</v>
      </c>
      <c r="P2368" s="10">
        <f>E2368</f>
        <v>41.3</v>
      </c>
      <c r="R2368" s="17">
        <f>VLOOKUP(I2368,Counties!$A$1:$D$1787,3,0)</f>
        <v>9.2499999999999999E-2</v>
      </c>
      <c r="S2368" s="10">
        <f>P2368*R2368</f>
        <v>3.8202499999999997</v>
      </c>
      <c r="T2368" s="17" t="str">
        <f>VLOOKUP(I2368,Counties!$A$1:$D$1787,4,0)</f>
        <v>Sonoma</v>
      </c>
      <c r="U2368" s="10">
        <f>G2368</f>
        <v>3.82</v>
      </c>
      <c r="V2368" s="10">
        <f>S2368-U2368</f>
        <v>2.4999999999986144E-4</v>
      </c>
    </row>
    <row r="2369" spans="1:22" hidden="1" x14ac:dyDescent="0.25">
      <c r="A2369" t="s">
        <v>12153</v>
      </c>
      <c r="B2369" t="s">
        <v>3630</v>
      </c>
      <c r="C2369" s="1">
        <v>44886</v>
      </c>
      <c r="D2369" s="1" t="s">
        <v>18</v>
      </c>
      <c r="E2369" s="2">
        <v>41.3</v>
      </c>
      <c r="F2369" s="2">
        <v>24.98</v>
      </c>
      <c r="G2369" s="2">
        <v>0</v>
      </c>
      <c r="H2369" s="2">
        <v>66.28</v>
      </c>
      <c r="I2369" t="s">
        <v>36</v>
      </c>
      <c r="J2369" t="s">
        <v>277</v>
      </c>
      <c r="K2369">
        <v>80218</v>
      </c>
      <c r="L2369" t="s">
        <v>43</v>
      </c>
      <c r="M2369" t="s">
        <v>3083</v>
      </c>
      <c r="N2369" t="s">
        <v>12151</v>
      </c>
      <c r="T2369"/>
    </row>
    <row r="2370" spans="1:22" x14ac:dyDescent="0.25">
      <c r="A2370" t="s">
        <v>12153</v>
      </c>
      <c r="B2370" t="s">
        <v>3631</v>
      </c>
      <c r="C2370" s="1">
        <v>44895</v>
      </c>
      <c r="D2370" s="1" t="s">
        <v>18</v>
      </c>
      <c r="E2370" s="2">
        <v>55.3</v>
      </c>
      <c r="F2370" s="2">
        <v>25.4</v>
      </c>
      <c r="G2370" s="2">
        <v>4.5599999999999996</v>
      </c>
      <c r="H2370" s="2">
        <v>85.26</v>
      </c>
      <c r="I2370" t="s">
        <v>12280</v>
      </c>
      <c r="J2370" t="s">
        <v>52</v>
      </c>
      <c r="K2370">
        <v>94920</v>
      </c>
      <c r="L2370" t="s">
        <v>43</v>
      </c>
      <c r="M2370" t="s">
        <v>3083</v>
      </c>
      <c r="N2370" t="s">
        <v>12151</v>
      </c>
      <c r="O2370" t="s">
        <v>12166</v>
      </c>
      <c r="P2370" s="10">
        <f>E2370</f>
        <v>55.3</v>
      </c>
      <c r="R2370" s="17">
        <f>VLOOKUP(I2370,Counties!$A$1:$D$1787,3,0)</f>
        <v>0.08</v>
      </c>
      <c r="S2370" s="10">
        <f>P2370*R2370</f>
        <v>4.4239999999999995</v>
      </c>
      <c r="T2370" s="17" t="str">
        <f>VLOOKUP(I2370,Counties!$A$1:$D$1787,4,0)</f>
        <v>Marin</v>
      </c>
      <c r="U2370" s="10">
        <f>G2370</f>
        <v>4.5599999999999996</v>
      </c>
      <c r="V2370" s="10">
        <f>S2370-U2370</f>
        <v>-0.13600000000000012</v>
      </c>
    </row>
    <row r="2371" spans="1:22" hidden="1" x14ac:dyDescent="0.25">
      <c r="A2371" t="s">
        <v>12154</v>
      </c>
      <c r="B2371" t="s">
        <v>3632</v>
      </c>
      <c r="C2371" s="1">
        <v>44910</v>
      </c>
      <c r="D2371" s="1" t="s">
        <v>18</v>
      </c>
      <c r="E2371" s="2">
        <v>69.3</v>
      </c>
      <c r="F2371" s="2">
        <v>38.96</v>
      </c>
      <c r="G2371" s="2">
        <v>0</v>
      </c>
      <c r="H2371" s="2">
        <v>108.26</v>
      </c>
      <c r="I2371" t="s">
        <v>3633</v>
      </c>
      <c r="J2371" t="s">
        <v>71</v>
      </c>
      <c r="K2371">
        <v>33548</v>
      </c>
      <c r="L2371" t="s">
        <v>43</v>
      </c>
      <c r="M2371" t="s">
        <v>3083</v>
      </c>
      <c r="N2371" t="s">
        <v>12151</v>
      </c>
      <c r="T2371"/>
    </row>
    <row r="2372" spans="1:22" hidden="1" x14ac:dyDescent="0.25">
      <c r="A2372" t="s">
        <v>12152</v>
      </c>
      <c r="B2372" t="s">
        <v>3634</v>
      </c>
      <c r="C2372" s="1">
        <v>44845</v>
      </c>
      <c r="D2372" s="1" t="s">
        <v>18</v>
      </c>
      <c r="E2372" s="2">
        <v>69.3</v>
      </c>
      <c r="F2372" s="2">
        <v>35.11</v>
      </c>
      <c r="G2372" s="2">
        <v>2.94</v>
      </c>
      <c r="H2372" s="2">
        <v>107.35</v>
      </c>
      <c r="I2372" t="s">
        <v>2734</v>
      </c>
      <c r="J2372" t="s">
        <v>49</v>
      </c>
      <c r="K2372">
        <v>67205</v>
      </c>
      <c r="L2372" t="s">
        <v>21</v>
      </c>
      <c r="M2372" t="s">
        <v>3083</v>
      </c>
      <c r="N2372" t="s">
        <v>12151</v>
      </c>
      <c r="T2372"/>
    </row>
    <row r="2373" spans="1:22" hidden="1" x14ac:dyDescent="0.25">
      <c r="A2373" t="s">
        <v>12153</v>
      </c>
      <c r="B2373" t="s">
        <v>3635</v>
      </c>
      <c r="C2373" s="1">
        <v>44881</v>
      </c>
      <c r="D2373" s="1" t="s">
        <v>18</v>
      </c>
      <c r="E2373" s="2">
        <v>69.3</v>
      </c>
      <c r="F2373" s="2">
        <v>35.380000000000003</v>
      </c>
      <c r="G2373" s="2">
        <v>5.52</v>
      </c>
      <c r="H2373" s="2">
        <v>110.2</v>
      </c>
      <c r="I2373" t="s">
        <v>2156</v>
      </c>
      <c r="J2373" t="s">
        <v>42</v>
      </c>
      <c r="K2373">
        <v>21210</v>
      </c>
      <c r="L2373" t="s">
        <v>43</v>
      </c>
      <c r="M2373" t="s">
        <v>3083</v>
      </c>
      <c r="N2373" t="s">
        <v>12151</v>
      </c>
      <c r="T2373"/>
    </row>
    <row r="2374" spans="1:22" x14ac:dyDescent="0.25">
      <c r="A2374" t="s">
        <v>12154</v>
      </c>
      <c r="B2374" t="s">
        <v>3636</v>
      </c>
      <c r="C2374" s="1">
        <v>44911</v>
      </c>
      <c r="D2374" s="1" t="s">
        <v>18</v>
      </c>
      <c r="E2374" s="2">
        <v>41.3</v>
      </c>
      <c r="F2374" s="2">
        <v>22.44</v>
      </c>
      <c r="G2374" s="2">
        <v>3.2</v>
      </c>
      <c r="H2374" s="2">
        <v>66.94</v>
      </c>
      <c r="I2374" t="s">
        <v>1435</v>
      </c>
      <c r="J2374" t="s">
        <v>52</v>
      </c>
      <c r="K2374">
        <v>93637</v>
      </c>
      <c r="L2374" t="s">
        <v>43</v>
      </c>
      <c r="M2374" t="s">
        <v>3083</v>
      </c>
      <c r="N2374" t="s">
        <v>12151</v>
      </c>
      <c r="O2374" t="s">
        <v>12166</v>
      </c>
      <c r="P2374" s="10">
        <f>E2374</f>
        <v>41.3</v>
      </c>
      <c r="R2374" s="17">
        <f>VLOOKUP(I2374,Counties!$A$1:$D$1787,3,0)</f>
        <v>8.2500000000000004E-2</v>
      </c>
      <c r="S2374" s="10">
        <f>P2374*R2374</f>
        <v>3.4072499999999999</v>
      </c>
      <c r="T2374" s="17" t="str">
        <f>VLOOKUP(I2374,Counties!$A$1:$D$1787,4,0)</f>
        <v>Madera</v>
      </c>
      <c r="U2374" s="10">
        <f>G2374</f>
        <v>3.2</v>
      </c>
      <c r="V2374" s="10">
        <f>S2374-U2374</f>
        <v>0.20724999999999971</v>
      </c>
    </row>
    <row r="2375" spans="1:22" hidden="1" x14ac:dyDescent="0.25">
      <c r="A2375" t="s">
        <v>12154</v>
      </c>
      <c r="B2375" t="s">
        <v>3637</v>
      </c>
      <c r="C2375" s="1">
        <v>44917</v>
      </c>
      <c r="D2375" s="1" t="s">
        <v>18</v>
      </c>
      <c r="E2375" s="2">
        <v>69.3</v>
      </c>
      <c r="F2375" s="2">
        <v>35.380000000000003</v>
      </c>
      <c r="G2375" s="2">
        <v>3.8</v>
      </c>
      <c r="H2375" s="2">
        <v>108.48</v>
      </c>
      <c r="I2375" t="s">
        <v>3638</v>
      </c>
      <c r="J2375" t="s">
        <v>488</v>
      </c>
      <c r="K2375">
        <v>4079</v>
      </c>
      <c r="L2375" t="s">
        <v>43</v>
      </c>
      <c r="M2375" t="s">
        <v>3083</v>
      </c>
      <c r="N2375" t="s">
        <v>12151</v>
      </c>
      <c r="T2375"/>
    </row>
    <row r="2376" spans="1:22" x14ac:dyDescent="0.25">
      <c r="A2376" t="s">
        <v>12154</v>
      </c>
      <c r="B2376" t="s">
        <v>3639</v>
      </c>
      <c r="C2376" s="1">
        <v>44910</v>
      </c>
      <c r="D2376" s="1" t="s">
        <v>18</v>
      </c>
      <c r="E2376" s="2">
        <v>69.3</v>
      </c>
      <c r="F2376" s="2">
        <v>28.55</v>
      </c>
      <c r="G2376" s="2">
        <v>7.09</v>
      </c>
      <c r="H2376" s="2">
        <v>104.94</v>
      </c>
      <c r="I2376" t="s">
        <v>917</v>
      </c>
      <c r="J2376" t="s">
        <v>52</v>
      </c>
      <c r="K2376">
        <v>91105</v>
      </c>
      <c r="L2376" t="s">
        <v>43</v>
      </c>
      <c r="M2376" t="s">
        <v>3083</v>
      </c>
      <c r="N2376" t="s">
        <v>12151</v>
      </c>
      <c r="O2376" t="s">
        <v>12166</v>
      </c>
      <c r="P2376" s="10">
        <f>E2376</f>
        <v>69.3</v>
      </c>
      <c r="R2376" s="17">
        <f>VLOOKUP(I2376,Counties!$A$1:$D$1787,3,0)</f>
        <v>0.10249999999999999</v>
      </c>
      <c r="S2376" s="10">
        <f>P2376*R2376</f>
        <v>7.1032499999999992</v>
      </c>
      <c r="T2376" s="17" t="str">
        <f>VLOOKUP(I2376,Counties!$A$1:$D$1787,4,0)</f>
        <v>Los Angeles</v>
      </c>
      <c r="U2376" s="10">
        <f>G2376</f>
        <v>7.09</v>
      </c>
      <c r="V2376" s="10">
        <f>S2376-U2376</f>
        <v>1.3249999999999318E-2</v>
      </c>
    </row>
    <row r="2377" spans="1:22" hidden="1" x14ac:dyDescent="0.25">
      <c r="A2377" t="s">
        <v>12152</v>
      </c>
      <c r="B2377" t="s">
        <v>3640</v>
      </c>
      <c r="C2377" s="1">
        <v>44859</v>
      </c>
      <c r="D2377" s="1" t="s">
        <v>18</v>
      </c>
      <c r="E2377" s="2">
        <v>69.3</v>
      </c>
      <c r="F2377" s="2">
        <v>29.58</v>
      </c>
      <c r="G2377" s="2">
        <v>7.91</v>
      </c>
      <c r="H2377" s="2">
        <v>106.79</v>
      </c>
      <c r="I2377" t="s">
        <v>174</v>
      </c>
      <c r="J2377" t="s">
        <v>59</v>
      </c>
      <c r="K2377">
        <v>78704</v>
      </c>
      <c r="L2377" t="s">
        <v>43</v>
      </c>
      <c r="M2377" t="s">
        <v>3083</v>
      </c>
      <c r="N2377" t="s">
        <v>12151</v>
      </c>
      <c r="T2377"/>
    </row>
    <row r="2378" spans="1:22" x14ac:dyDescent="0.25">
      <c r="A2378" t="s">
        <v>12154</v>
      </c>
      <c r="B2378" t="s">
        <v>3641</v>
      </c>
      <c r="C2378" s="1">
        <v>44910</v>
      </c>
      <c r="D2378" s="1" t="s">
        <v>18</v>
      </c>
      <c r="E2378" s="2">
        <v>69.3</v>
      </c>
      <c r="F2378" s="2">
        <v>28.55</v>
      </c>
      <c r="G2378" s="2">
        <v>5.37</v>
      </c>
      <c r="H2378" s="2">
        <v>103.22</v>
      </c>
      <c r="I2378" t="s">
        <v>3642</v>
      </c>
      <c r="J2378" t="s">
        <v>52</v>
      </c>
      <c r="K2378">
        <v>92064</v>
      </c>
      <c r="L2378" t="s">
        <v>43</v>
      </c>
      <c r="M2378" t="s">
        <v>3083</v>
      </c>
      <c r="N2378" t="s">
        <v>12151</v>
      </c>
      <c r="O2378" t="s">
        <v>12166</v>
      </c>
      <c r="P2378" s="10">
        <f t="shared" ref="P2378:P2379" si="881">E2378</f>
        <v>69.3</v>
      </c>
      <c r="R2378" s="17">
        <f>VLOOKUP(I2378,Counties!$A$1:$D$1787,3,0)</f>
        <v>7.7499999999999999E-2</v>
      </c>
      <c r="S2378" s="10">
        <f t="shared" ref="S2378:S2379" si="882">P2378*R2378</f>
        <v>5.3707500000000001</v>
      </c>
      <c r="T2378" s="17" t="str">
        <f>VLOOKUP(I2378,Counties!$A$1:$D$1787,4,0)</f>
        <v>San Diego</v>
      </c>
      <c r="U2378" s="10">
        <f t="shared" ref="U2378:U2379" si="883">G2378</f>
        <v>5.37</v>
      </c>
      <c r="V2378" s="10">
        <f t="shared" ref="V2378:V2379" si="884">S2378-U2378</f>
        <v>7.5000000000002842E-4</v>
      </c>
    </row>
    <row r="2379" spans="1:22" x14ac:dyDescent="0.25">
      <c r="A2379" t="s">
        <v>12154</v>
      </c>
      <c r="B2379" t="s">
        <v>3643</v>
      </c>
      <c r="C2379" s="1">
        <v>44910</v>
      </c>
      <c r="D2379" s="1" t="s">
        <v>18</v>
      </c>
      <c r="E2379" s="2">
        <v>41.3</v>
      </c>
      <c r="F2379" s="2">
        <v>22.44</v>
      </c>
      <c r="G2379" s="2">
        <v>3.41</v>
      </c>
      <c r="H2379" s="2">
        <v>67.150000000000006</v>
      </c>
      <c r="I2379" t="s">
        <v>3412</v>
      </c>
      <c r="J2379" t="s">
        <v>52</v>
      </c>
      <c r="K2379">
        <v>94941</v>
      </c>
      <c r="L2379" t="s">
        <v>43</v>
      </c>
      <c r="M2379" t="s">
        <v>3083</v>
      </c>
      <c r="N2379" t="s">
        <v>12151</v>
      </c>
      <c r="O2379" t="s">
        <v>12166</v>
      </c>
      <c r="P2379" s="10">
        <f t="shared" si="881"/>
        <v>41.3</v>
      </c>
      <c r="R2379" s="17">
        <f>VLOOKUP(I2379,Counties!$A$1:$D$1787,3,0)</f>
        <v>0.08</v>
      </c>
      <c r="S2379" s="10">
        <f t="shared" si="882"/>
        <v>3.3039999999999998</v>
      </c>
      <c r="T2379" s="17" t="str">
        <f>VLOOKUP(I2379,Counties!$A$1:$D$1787,4,0)</f>
        <v>Marin</v>
      </c>
      <c r="U2379" s="10">
        <f t="shared" si="883"/>
        <v>3.41</v>
      </c>
      <c r="V2379" s="10">
        <f t="shared" si="884"/>
        <v>-0.10600000000000032</v>
      </c>
    </row>
    <row r="2380" spans="1:22" hidden="1" x14ac:dyDescent="0.25">
      <c r="A2380" t="s">
        <v>12154</v>
      </c>
      <c r="B2380" t="s">
        <v>3644</v>
      </c>
      <c r="C2380" s="1">
        <v>44897</v>
      </c>
      <c r="D2380" s="1" t="s">
        <v>18</v>
      </c>
      <c r="E2380" s="2">
        <v>69.3</v>
      </c>
      <c r="F2380" s="2">
        <v>28.12</v>
      </c>
      <c r="G2380" s="2">
        <v>0</v>
      </c>
      <c r="H2380" s="2">
        <v>97.42</v>
      </c>
      <c r="I2380" t="s">
        <v>1462</v>
      </c>
      <c r="J2380" t="s">
        <v>277</v>
      </c>
      <c r="K2380">
        <v>80241</v>
      </c>
      <c r="L2380" t="s">
        <v>43</v>
      </c>
      <c r="M2380" t="s">
        <v>3083</v>
      </c>
      <c r="N2380" t="s">
        <v>12151</v>
      </c>
      <c r="T2380"/>
    </row>
    <row r="2381" spans="1:22" hidden="1" x14ac:dyDescent="0.25">
      <c r="A2381" t="s">
        <v>12153</v>
      </c>
      <c r="B2381" t="s">
        <v>3645</v>
      </c>
      <c r="C2381" s="1">
        <v>44875</v>
      </c>
      <c r="D2381" s="1" t="s">
        <v>18</v>
      </c>
      <c r="E2381" s="2">
        <v>55.3</v>
      </c>
      <c r="F2381" s="2">
        <v>26.95</v>
      </c>
      <c r="G2381" s="2">
        <v>3.66</v>
      </c>
      <c r="H2381" s="2">
        <v>85.91</v>
      </c>
      <c r="I2381" t="s">
        <v>2499</v>
      </c>
      <c r="J2381" t="s">
        <v>27</v>
      </c>
      <c r="K2381">
        <v>70002</v>
      </c>
      <c r="L2381" t="s">
        <v>21</v>
      </c>
      <c r="M2381" t="s">
        <v>3083</v>
      </c>
      <c r="N2381" t="s">
        <v>12151</v>
      </c>
      <c r="T2381"/>
    </row>
    <row r="2382" spans="1:22" hidden="1" x14ac:dyDescent="0.25">
      <c r="A2382" t="s">
        <v>12154</v>
      </c>
      <c r="B2382" t="s">
        <v>3646</v>
      </c>
      <c r="C2382" s="1">
        <v>44896</v>
      </c>
      <c r="D2382" s="1" t="s">
        <v>18</v>
      </c>
      <c r="E2382" s="2">
        <v>69.3</v>
      </c>
      <c r="F2382" s="2">
        <v>35.11</v>
      </c>
      <c r="G2382" s="2">
        <v>8.36</v>
      </c>
      <c r="H2382" s="2">
        <v>112.77</v>
      </c>
      <c r="I2382" t="s">
        <v>3647</v>
      </c>
      <c r="J2382" t="s">
        <v>59</v>
      </c>
      <c r="K2382">
        <v>78610</v>
      </c>
      <c r="L2382" t="s">
        <v>21</v>
      </c>
      <c r="M2382" t="s">
        <v>3083</v>
      </c>
      <c r="N2382" t="s">
        <v>12151</v>
      </c>
      <c r="T2382"/>
    </row>
    <row r="2383" spans="1:22" x14ac:dyDescent="0.25">
      <c r="A2383" t="s">
        <v>12154</v>
      </c>
      <c r="B2383" t="s">
        <v>3648</v>
      </c>
      <c r="C2383" s="1">
        <v>44922</v>
      </c>
      <c r="D2383" s="1" t="s">
        <v>18</v>
      </c>
      <c r="E2383" s="2">
        <v>55.3</v>
      </c>
      <c r="F2383" s="2">
        <v>25.4</v>
      </c>
      <c r="G2383" s="2">
        <v>4.3</v>
      </c>
      <c r="H2383" s="2">
        <v>85</v>
      </c>
      <c r="I2383" t="s">
        <v>3349</v>
      </c>
      <c r="J2383" t="s">
        <v>52</v>
      </c>
      <c r="K2383">
        <v>92625</v>
      </c>
      <c r="L2383" t="s">
        <v>43</v>
      </c>
      <c r="M2383" t="s">
        <v>3083</v>
      </c>
      <c r="N2383" t="s">
        <v>12151</v>
      </c>
      <c r="O2383" t="s">
        <v>12166</v>
      </c>
      <c r="P2383" s="10">
        <f>E2383</f>
        <v>55.3</v>
      </c>
      <c r="R2383" s="17">
        <f>VLOOKUP(I2383,Counties!$A$1:$D$1787,3,0)</f>
        <v>7.7499999999999999E-2</v>
      </c>
      <c r="S2383" s="10">
        <f>P2383*R2383</f>
        <v>4.2857500000000002</v>
      </c>
      <c r="T2383" s="17" t="str">
        <f>VLOOKUP(I2383,Counties!$A$1:$D$1787,4,0)</f>
        <v>Orange</v>
      </c>
      <c r="U2383" s="10">
        <f>G2383</f>
        <v>4.3</v>
      </c>
      <c r="V2383" s="10">
        <f>S2383-U2383</f>
        <v>-1.4249999999999652E-2</v>
      </c>
    </row>
    <row r="2384" spans="1:22" hidden="1" x14ac:dyDescent="0.25">
      <c r="A2384" t="s">
        <v>12154</v>
      </c>
      <c r="B2384" t="s">
        <v>3649</v>
      </c>
      <c r="C2384" s="1">
        <v>44915</v>
      </c>
      <c r="D2384" s="1" t="s">
        <v>18</v>
      </c>
      <c r="E2384" s="2">
        <v>69.3</v>
      </c>
      <c r="F2384" s="2">
        <v>30.47</v>
      </c>
      <c r="G2384" s="2">
        <v>4.16</v>
      </c>
      <c r="H2384" s="2">
        <v>103.93</v>
      </c>
      <c r="I2384" t="s">
        <v>1103</v>
      </c>
      <c r="J2384" t="s">
        <v>444</v>
      </c>
      <c r="K2384">
        <v>83814</v>
      </c>
      <c r="L2384" t="s">
        <v>43</v>
      </c>
      <c r="M2384" t="s">
        <v>3083</v>
      </c>
      <c r="N2384" t="s">
        <v>12151</v>
      </c>
      <c r="T2384"/>
    </row>
    <row r="2385" spans="1:22" hidden="1" x14ac:dyDescent="0.25">
      <c r="A2385" t="s">
        <v>12152</v>
      </c>
      <c r="B2385" t="s">
        <v>3650</v>
      </c>
      <c r="C2385" s="1">
        <v>44837</v>
      </c>
      <c r="D2385" s="1" t="s">
        <v>18</v>
      </c>
      <c r="E2385" s="2">
        <v>61.53</v>
      </c>
      <c r="F2385" s="2">
        <v>35.380000000000003</v>
      </c>
      <c r="G2385" s="2">
        <v>5.81</v>
      </c>
      <c r="H2385" s="2">
        <v>102.72</v>
      </c>
      <c r="I2385" t="s">
        <v>3651</v>
      </c>
      <c r="J2385" t="s">
        <v>88</v>
      </c>
      <c r="K2385">
        <v>18062</v>
      </c>
      <c r="L2385" t="s">
        <v>43</v>
      </c>
      <c r="M2385" t="s">
        <v>3083</v>
      </c>
      <c r="N2385" t="s">
        <v>12151</v>
      </c>
      <c r="T2385"/>
    </row>
    <row r="2386" spans="1:22" hidden="1" x14ac:dyDescent="0.25">
      <c r="A2386" t="s">
        <v>12152</v>
      </c>
      <c r="B2386" t="s">
        <v>3652</v>
      </c>
      <c r="C2386" s="1">
        <v>44838</v>
      </c>
      <c r="D2386" s="1" t="s">
        <v>18</v>
      </c>
      <c r="E2386" s="2">
        <v>69.3</v>
      </c>
      <c r="F2386" s="2">
        <v>35.380000000000003</v>
      </c>
      <c r="G2386" s="2">
        <v>4.16</v>
      </c>
      <c r="H2386" s="2">
        <v>108.84</v>
      </c>
      <c r="I2386" t="s">
        <v>589</v>
      </c>
      <c r="J2386" t="s">
        <v>30</v>
      </c>
      <c r="K2386">
        <v>20169</v>
      </c>
      <c r="L2386" t="s">
        <v>21</v>
      </c>
      <c r="M2386" t="s">
        <v>3083</v>
      </c>
      <c r="N2386" t="s">
        <v>12151</v>
      </c>
      <c r="T2386"/>
    </row>
    <row r="2387" spans="1:22" hidden="1" x14ac:dyDescent="0.25">
      <c r="A2387" t="s">
        <v>12153</v>
      </c>
      <c r="B2387" t="s">
        <v>3653</v>
      </c>
      <c r="C2387" s="1">
        <v>44869</v>
      </c>
      <c r="D2387" s="1" t="s">
        <v>18</v>
      </c>
      <c r="E2387" s="2">
        <v>69.3</v>
      </c>
      <c r="F2387" s="2">
        <v>38.96</v>
      </c>
      <c r="G2387" s="2">
        <v>7.58</v>
      </c>
      <c r="H2387" s="2">
        <v>115.84</v>
      </c>
      <c r="I2387" t="s">
        <v>3654</v>
      </c>
      <c r="J2387" t="s">
        <v>46</v>
      </c>
      <c r="K2387">
        <v>31088</v>
      </c>
      <c r="L2387" t="s">
        <v>21</v>
      </c>
      <c r="M2387" t="s">
        <v>3083</v>
      </c>
      <c r="N2387" t="s">
        <v>12151</v>
      </c>
      <c r="T2387"/>
    </row>
    <row r="2388" spans="1:22" x14ac:dyDescent="0.25">
      <c r="A2388" t="s">
        <v>12154</v>
      </c>
      <c r="B2388" t="s">
        <v>3655</v>
      </c>
      <c r="C2388" s="1">
        <v>44917</v>
      </c>
      <c r="D2388" s="1" t="s">
        <v>18</v>
      </c>
      <c r="E2388" s="2">
        <v>55.3</v>
      </c>
      <c r="F2388" s="2">
        <v>25.4</v>
      </c>
      <c r="G2388" s="2">
        <v>5.25</v>
      </c>
      <c r="H2388" s="2">
        <v>85.95</v>
      </c>
      <c r="I2388" t="s">
        <v>3656</v>
      </c>
      <c r="J2388" t="s">
        <v>52</v>
      </c>
      <c r="K2388">
        <v>91006</v>
      </c>
      <c r="L2388" t="s">
        <v>43</v>
      </c>
      <c r="M2388" t="s">
        <v>3083</v>
      </c>
      <c r="N2388" t="s">
        <v>12151</v>
      </c>
      <c r="O2388" t="s">
        <v>12166</v>
      </c>
      <c r="P2388" s="10">
        <f t="shared" ref="P2388:P2389" si="885">E2388</f>
        <v>55.3</v>
      </c>
      <c r="R2388" s="17">
        <f>VLOOKUP(I2388,Counties!$A$1:$D$1787,3,0)</f>
        <v>0.10249999999999999</v>
      </c>
      <c r="S2388" s="10">
        <f t="shared" ref="S2388:S2389" si="886">P2388*R2388</f>
        <v>5.6682499999999996</v>
      </c>
      <c r="T2388" s="17" t="str">
        <f>VLOOKUP(I2388,Counties!$A$1:$D$1787,4,0)</f>
        <v>Los Angeles</v>
      </c>
      <c r="U2388" s="10">
        <f t="shared" ref="U2388:U2389" si="887">G2388</f>
        <v>5.25</v>
      </c>
      <c r="V2388" s="10">
        <f t="shared" ref="V2388:V2389" si="888">S2388-U2388</f>
        <v>0.41824999999999957</v>
      </c>
    </row>
    <row r="2389" spans="1:22" x14ac:dyDescent="0.25">
      <c r="A2389" t="s">
        <v>12154</v>
      </c>
      <c r="B2389" t="s">
        <v>3657</v>
      </c>
      <c r="C2389" s="1">
        <v>44901</v>
      </c>
      <c r="D2389" s="1" t="s">
        <v>18</v>
      </c>
      <c r="E2389" s="2">
        <v>55.3</v>
      </c>
      <c r="F2389" s="2">
        <v>22.44</v>
      </c>
      <c r="G2389" s="2">
        <v>4.7</v>
      </c>
      <c r="H2389" s="2">
        <v>82.44</v>
      </c>
      <c r="I2389" t="s">
        <v>3308</v>
      </c>
      <c r="J2389" t="s">
        <v>52</v>
      </c>
      <c r="K2389">
        <v>94945</v>
      </c>
      <c r="L2389" t="s">
        <v>43</v>
      </c>
      <c r="M2389" t="s">
        <v>3083</v>
      </c>
      <c r="N2389" t="s">
        <v>12151</v>
      </c>
      <c r="O2389" t="s">
        <v>12166</v>
      </c>
      <c r="P2389" s="10">
        <f t="shared" si="885"/>
        <v>55.3</v>
      </c>
      <c r="R2389" s="17">
        <f>VLOOKUP(I2389,Counties!$A$1:$D$1787,3,0)</f>
        <v>8.5000000000000006E-2</v>
      </c>
      <c r="S2389" s="10">
        <f t="shared" si="886"/>
        <v>4.7004999999999999</v>
      </c>
      <c r="T2389" s="17" t="str">
        <f>VLOOKUP(I2389,Counties!$A$1:$D$1787,4,0)</f>
        <v>Marin</v>
      </c>
      <c r="U2389" s="10">
        <f t="shared" si="887"/>
        <v>4.7</v>
      </c>
      <c r="V2389" s="10">
        <f t="shared" si="888"/>
        <v>4.9999999999972289E-4</v>
      </c>
    </row>
    <row r="2390" spans="1:22" hidden="1" x14ac:dyDescent="0.25">
      <c r="A2390" t="s">
        <v>12154</v>
      </c>
      <c r="B2390" t="s">
        <v>3658</v>
      </c>
      <c r="C2390" s="1">
        <v>44909</v>
      </c>
      <c r="D2390" s="1" t="s">
        <v>18</v>
      </c>
      <c r="E2390" s="2">
        <v>69.3</v>
      </c>
      <c r="F2390" s="2">
        <v>31.37</v>
      </c>
      <c r="G2390" s="2">
        <v>6.29</v>
      </c>
      <c r="H2390" s="2">
        <v>106.96</v>
      </c>
      <c r="I2390" t="s">
        <v>3659</v>
      </c>
      <c r="J2390" t="s">
        <v>203</v>
      </c>
      <c r="K2390">
        <v>60527</v>
      </c>
      <c r="L2390" t="s">
        <v>21</v>
      </c>
      <c r="M2390" t="s">
        <v>3083</v>
      </c>
      <c r="N2390" t="s">
        <v>12151</v>
      </c>
      <c r="T2390"/>
    </row>
    <row r="2391" spans="1:22" hidden="1" x14ac:dyDescent="0.25">
      <c r="A2391" t="s">
        <v>12153</v>
      </c>
      <c r="B2391" t="s">
        <v>3660</v>
      </c>
      <c r="C2391" s="1">
        <v>44894</v>
      </c>
      <c r="D2391" s="1" t="s">
        <v>18</v>
      </c>
      <c r="E2391" s="2">
        <v>55.3</v>
      </c>
      <c r="F2391" s="2">
        <v>28.12</v>
      </c>
      <c r="G2391" s="2">
        <v>3.56</v>
      </c>
      <c r="H2391" s="2">
        <v>86.98</v>
      </c>
      <c r="I2391" t="s">
        <v>3661</v>
      </c>
      <c r="J2391" t="s">
        <v>246</v>
      </c>
      <c r="K2391">
        <v>85933</v>
      </c>
      <c r="L2391" t="s">
        <v>21</v>
      </c>
      <c r="M2391" t="s">
        <v>3083</v>
      </c>
      <c r="N2391" t="s">
        <v>12151</v>
      </c>
      <c r="T2391"/>
    </row>
    <row r="2392" spans="1:22" x14ac:dyDescent="0.25">
      <c r="A2392" t="s">
        <v>12152</v>
      </c>
      <c r="B2392" t="s">
        <v>3662</v>
      </c>
      <c r="C2392" s="1">
        <v>44848</v>
      </c>
      <c r="D2392" s="1" t="s">
        <v>18</v>
      </c>
      <c r="E2392" s="2">
        <v>55.3</v>
      </c>
      <c r="F2392" s="2">
        <v>25.4</v>
      </c>
      <c r="G2392" s="2">
        <v>4.29</v>
      </c>
      <c r="H2392" s="2">
        <v>84.99</v>
      </c>
      <c r="I2392" t="s">
        <v>536</v>
      </c>
      <c r="J2392" t="s">
        <v>52</v>
      </c>
      <c r="K2392">
        <v>95747</v>
      </c>
      <c r="L2392" t="s">
        <v>43</v>
      </c>
      <c r="M2392" t="s">
        <v>3083</v>
      </c>
      <c r="N2392" t="s">
        <v>12151</v>
      </c>
      <c r="O2392" t="s">
        <v>12166</v>
      </c>
      <c r="P2392" s="10">
        <f>E2392</f>
        <v>55.3</v>
      </c>
      <c r="R2392" s="17">
        <f>VLOOKUP(I2392,Counties!$A$1:$D$1787,3,0)</f>
        <v>7.7499999999999999E-2</v>
      </c>
      <c r="S2392" s="10">
        <f>P2392*R2392</f>
        <v>4.2857500000000002</v>
      </c>
      <c r="T2392" s="17" t="str">
        <f>VLOOKUP(I2392,Counties!$A$1:$D$1787,4,0)</f>
        <v>Placer</v>
      </c>
      <c r="U2392" s="10">
        <f>G2392</f>
        <v>4.29</v>
      </c>
      <c r="V2392" s="10">
        <f>S2392-U2392</f>
        <v>-4.249999999999865E-3</v>
      </c>
    </row>
    <row r="2393" spans="1:22" hidden="1" x14ac:dyDescent="0.25">
      <c r="A2393" t="s">
        <v>12152</v>
      </c>
      <c r="B2393" t="s">
        <v>3663</v>
      </c>
      <c r="C2393" s="1">
        <v>44847</v>
      </c>
      <c r="D2393" s="1" t="s">
        <v>18</v>
      </c>
      <c r="E2393" s="2">
        <v>69.3</v>
      </c>
      <c r="F2393" s="2">
        <v>35.380000000000003</v>
      </c>
      <c r="G2393" s="2">
        <v>7.07</v>
      </c>
      <c r="H2393" s="2">
        <v>111.75</v>
      </c>
      <c r="I2393" t="s">
        <v>1347</v>
      </c>
      <c r="J2393" t="s">
        <v>56</v>
      </c>
      <c r="K2393">
        <v>44484</v>
      </c>
      <c r="L2393" t="s">
        <v>43</v>
      </c>
      <c r="M2393" t="s">
        <v>3083</v>
      </c>
      <c r="N2393" t="s">
        <v>12151</v>
      </c>
      <c r="T2393"/>
    </row>
    <row r="2394" spans="1:22" hidden="1" x14ac:dyDescent="0.25">
      <c r="A2394" t="s">
        <v>12154</v>
      </c>
      <c r="B2394" t="s">
        <v>3664</v>
      </c>
      <c r="C2394" s="1">
        <v>44914</v>
      </c>
      <c r="D2394" s="1" t="s">
        <v>18</v>
      </c>
      <c r="E2394" s="2">
        <v>55.3</v>
      </c>
      <c r="F2394" s="2">
        <v>35.380000000000003</v>
      </c>
      <c r="G2394" s="2">
        <v>6.35</v>
      </c>
      <c r="H2394" s="2">
        <v>97.03</v>
      </c>
      <c r="I2394" t="s">
        <v>147</v>
      </c>
      <c r="J2394" t="s">
        <v>134</v>
      </c>
      <c r="K2394">
        <v>46228</v>
      </c>
      <c r="L2394" t="s">
        <v>43</v>
      </c>
      <c r="M2394" t="s">
        <v>3083</v>
      </c>
      <c r="N2394" t="s">
        <v>12151</v>
      </c>
      <c r="T2394"/>
    </row>
    <row r="2395" spans="1:22" hidden="1" x14ac:dyDescent="0.25">
      <c r="A2395" t="s">
        <v>12152</v>
      </c>
      <c r="B2395" t="s">
        <v>3665</v>
      </c>
      <c r="C2395" s="1">
        <v>44859</v>
      </c>
      <c r="D2395" s="1" t="s">
        <v>18</v>
      </c>
      <c r="E2395" s="2">
        <v>69.3</v>
      </c>
      <c r="F2395" s="2">
        <v>35.380000000000003</v>
      </c>
      <c r="G2395" s="2">
        <v>9.02</v>
      </c>
      <c r="H2395" s="2">
        <v>113.7</v>
      </c>
      <c r="I2395" t="s">
        <v>771</v>
      </c>
      <c r="J2395" t="s">
        <v>39</v>
      </c>
      <c r="K2395">
        <v>11968</v>
      </c>
      <c r="L2395" t="s">
        <v>43</v>
      </c>
      <c r="M2395" t="s">
        <v>3083</v>
      </c>
      <c r="N2395" t="s">
        <v>12151</v>
      </c>
      <c r="T2395"/>
    </row>
    <row r="2396" spans="1:22" hidden="1" x14ac:dyDescent="0.25">
      <c r="A2396" t="s">
        <v>12154</v>
      </c>
      <c r="B2396" t="s">
        <v>3666</v>
      </c>
      <c r="C2396" s="1">
        <v>44910</v>
      </c>
      <c r="D2396" s="1" t="s">
        <v>18</v>
      </c>
      <c r="E2396" s="2">
        <v>69.3</v>
      </c>
      <c r="F2396" s="2">
        <v>38.96</v>
      </c>
      <c r="G2396" s="2">
        <v>0</v>
      </c>
      <c r="H2396" s="2">
        <v>108.26</v>
      </c>
      <c r="I2396" t="s">
        <v>3179</v>
      </c>
      <c r="J2396" t="s">
        <v>71</v>
      </c>
      <c r="K2396">
        <v>34684</v>
      </c>
      <c r="L2396" t="s">
        <v>43</v>
      </c>
      <c r="M2396" t="s">
        <v>3083</v>
      </c>
      <c r="N2396" t="s">
        <v>12151</v>
      </c>
      <c r="T2396"/>
    </row>
    <row r="2397" spans="1:22" hidden="1" x14ac:dyDescent="0.25">
      <c r="A2397" t="s">
        <v>12154</v>
      </c>
      <c r="B2397" t="s">
        <v>3667</v>
      </c>
      <c r="C2397" s="1">
        <v>44922</v>
      </c>
      <c r="D2397" s="1" t="s">
        <v>18</v>
      </c>
      <c r="E2397" s="2">
        <v>69.3</v>
      </c>
      <c r="F2397" s="2">
        <v>38.96</v>
      </c>
      <c r="G2397" s="2">
        <v>6.51</v>
      </c>
      <c r="H2397" s="2">
        <v>114.77</v>
      </c>
      <c r="I2397" t="s">
        <v>3668</v>
      </c>
      <c r="J2397" t="s">
        <v>88</v>
      </c>
      <c r="K2397">
        <v>19047</v>
      </c>
      <c r="L2397" t="s">
        <v>43</v>
      </c>
      <c r="M2397" t="s">
        <v>3083</v>
      </c>
      <c r="N2397" t="s">
        <v>12151</v>
      </c>
      <c r="T2397"/>
    </row>
    <row r="2398" spans="1:22" hidden="1" x14ac:dyDescent="0.25">
      <c r="A2398" t="s">
        <v>12152</v>
      </c>
      <c r="B2398" t="s">
        <v>3669</v>
      </c>
      <c r="C2398" s="1">
        <v>44838</v>
      </c>
      <c r="D2398" s="1" t="s">
        <v>18</v>
      </c>
      <c r="E2398" s="2">
        <v>69.3</v>
      </c>
      <c r="F2398" s="2">
        <v>27.34</v>
      </c>
      <c r="G2398" s="2">
        <v>9.9</v>
      </c>
      <c r="H2398" s="2">
        <v>106.54</v>
      </c>
      <c r="I2398" t="s">
        <v>507</v>
      </c>
      <c r="J2398" t="s">
        <v>453</v>
      </c>
      <c r="K2398">
        <v>98115</v>
      </c>
      <c r="L2398" t="s">
        <v>43</v>
      </c>
      <c r="M2398" t="s">
        <v>3083</v>
      </c>
      <c r="N2398" t="s">
        <v>12151</v>
      </c>
      <c r="T2398"/>
    </row>
    <row r="2399" spans="1:22" x14ac:dyDescent="0.25">
      <c r="A2399" t="s">
        <v>12154</v>
      </c>
      <c r="B2399" t="s">
        <v>3670</v>
      </c>
      <c r="C2399" s="1">
        <v>44922</v>
      </c>
      <c r="D2399" s="1" t="s">
        <v>18</v>
      </c>
      <c r="E2399" s="2">
        <v>34.299999999999997</v>
      </c>
      <c r="F2399" s="2">
        <v>25.4</v>
      </c>
      <c r="G2399" s="2">
        <v>2.66</v>
      </c>
      <c r="H2399" s="2">
        <v>62.36</v>
      </c>
      <c r="I2399" t="s">
        <v>3642</v>
      </c>
      <c r="J2399" t="s">
        <v>52</v>
      </c>
      <c r="K2399">
        <v>92064</v>
      </c>
      <c r="L2399" t="s">
        <v>43</v>
      </c>
      <c r="M2399" t="s">
        <v>3083</v>
      </c>
      <c r="N2399" t="s">
        <v>12151</v>
      </c>
      <c r="O2399" t="s">
        <v>12166</v>
      </c>
      <c r="P2399" s="10">
        <f>E2399</f>
        <v>34.299999999999997</v>
      </c>
      <c r="R2399" s="17">
        <f>VLOOKUP(I2399,Counties!$A$1:$D$1787,3,0)</f>
        <v>7.7499999999999999E-2</v>
      </c>
      <c r="S2399" s="10">
        <f>P2399*R2399</f>
        <v>2.6582499999999998</v>
      </c>
      <c r="T2399" s="17" t="str">
        <f>VLOOKUP(I2399,Counties!$A$1:$D$1787,4,0)</f>
        <v>San Diego</v>
      </c>
      <c r="U2399" s="10">
        <f>G2399</f>
        <v>2.66</v>
      </c>
      <c r="V2399" s="10">
        <f>S2399-U2399</f>
        <v>-1.7500000000003624E-3</v>
      </c>
    </row>
    <row r="2400" spans="1:22" hidden="1" x14ac:dyDescent="0.25">
      <c r="A2400" t="s">
        <v>12154</v>
      </c>
      <c r="B2400" t="s">
        <v>3671</v>
      </c>
      <c r="C2400" s="1">
        <v>44910</v>
      </c>
      <c r="D2400" s="1" t="s">
        <v>18</v>
      </c>
      <c r="E2400" s="2">
        <v>69.3</v>
      </c>
      <c r="F2400" s="2">
        <v>35.380000000000003</v>
      </c>
      <c r="G2400" s="2">
        <v>0</v>
      </c>
      <c r="H2400" s="2">
        <v>104.68</v>
      </c>
      <c r="I2400" t="s">
        <v>2120</v>
      </c>
      <c r="J2400" t="s">
        <v>274</v>
      </c>
      <c r="K2400">
        <v>2840</v>
      </c>
      <c r="L2400" t="s">
        <v>43</v>
      </c>
      <c r="M2400" t="s">
        <v>3083</v>
      </c>
      <c r="N2400" t="s">
        <v>12151</v>
      </c>
      <c r="T2400"/>
    </row>
    <row r="2401" spans="1:22" x14ac:dyDescent="0.25">
      <c r="A2401" t="s">
        <v>12154</v>
      </c>
      <c r="B2401" t="s">
        <v>3672</v>
      </c>
      <c r="C2401" s="1">
        <v>44915</v>
      </c>
      <c r="D2401" s="1" t="s">
        <v>18</v>
      </c>
      <c r="E2401" s="2">
        <v>55.3</v>
      </c>
      <c r="F2401" s="2">
        <v>25.4</v>
      </c>
      <c r="G2401" s="2">
        <v>5.19</v>
      </c>
      <c r="H2401" s="2">
        <v>85.89</v>
      </c>
      <c r="I2401" t="s">
        <v>3673</v>
      </c>
      <c r="J2401" t="s">
        <v>52</v>
      </c>
      <c r="K2401">
        <v>94025</v>
      </c>
      <c r="L2401" t="s">
        <v>43</v>
      </c>
      <c r="M2401" t="s">
        <v>3083</v>
      </c>
      <c r="N2401" t="s">
        <v>12151</v>
      </c>
      <c r="O2401" t="s">
        <v>12166</v>
      </c>
      <c r="P2401" s="10">
        <f t="shared" ref="P2401:P2402" si="889">E2401</f>
        <v>55.3</v>
      </c>
      <c r="R2401" s="17">
        <f>VLOOKUP(I2401,Counties!$A$1:$D$1787,3,0)</f>
        <v>9.3799999999999994E-2</v>
      </c>
      <c r="S2401" s="10">
        <f t="shared" ref="S2401:S2402" si="890">P2401*R2401</f>
        <v>5.1871399999999994</v>
      </c>
      <c r="T2401" s="17" t="str">
        <f>VLOOKUP(I2401,Counties!$A$1:$D$1787,4,0)</f>
        <v>San Mateo</v>
      </c>
      <c r="U2401" s="10">
        <f t="shared" ref="U2401:U2402" si="891">G2401</f>
        <v>5.19</v>
      </c>
      <c r="V2401" s="10">
        <f t="shared" ref="V2401:V2402" si="892">S2401-U2401</f>
        <v>-2.8600000000009729E-3</v>
      </c>
    </row>
    <row r="2402" spans="1:22" x14ac:dyDescent="0.25">
      <c r="A2402" t="s">
        <v>12154</v>
      </c>
      <c r="B2402" t="s">
        <v>3674</v>
      </c>
      <c r="C2402" s="1">
        <v>44910</v>
      </c>
      <c r="D2402" s="1" t="s">
        <v>18</v>
      </c>
      <c r="E2402" s="2">
        <v>69.3</v>
      </c>
      <c r="F2402" s="2">
        <v>28.55</v>
      </c>
      <c r="G2402" s="2">
        <v>5.37</v>
      </c>
      <c r="H2402" s="2">
        <v>103.22</v>
      </c>
      <c r="I2402" t="s">
        <v>1758</v>
      </c>
      <c r="J2402" t="s">
        <v>52</v>
      </c>
      <c r="K2402">
        <v>92037</v>
      </c>
      <c r="L2402" t="s">
        <v>43</v>
      </c>
      <c r="M2402" t="s">
        <v>3083</v>
      </c>
      <c r="N2402" t="s">
        <v>12151</v>
      </c>
      <c r="O2402" t="s">
        <v>12166</v>
      </c>
      <c r="P2402" s="10">
        <f t="shared" si="889"/>
        <v>69.3</v>
      </c>
      <c r="R2402" s="17">
        <f>VLOOKUP(I2402,Counties!$A$1:$D$1787,3,0)</f>
        <v>7.7499999999999999E-2</v>
      </c>
      <c r="S2402" s="10">
        <f t="shared" si="890"/>
        <v>5.3707500000000001</v>
      </c>
      <c r="T2402" s="17" t="str">
        <f>VLOOKUP(I2402,Counties!$A$1:$D$1787,4,0)</f>
        <v>San Diego</v>
      </c>
      <c r="U2402" s="10">
        <f t="shared" si="891"/>
        <v>5.37</v>
      </c>
      <c r="V2402" s="10">
        <f t="shared" si="892"/>
        <v>7.5000000000002842E-4</v>
      </c>
    </row>
    <row r="2403" spans="1:22" hidden="1" x14ac:dyDescent="0.25">
      <c r="A2403" t="s">
        <v>12153</v>
      </c>
      <c r="B2403" t="s">
        <v>3675</v>
      </c>
      <c r="C2403" s="1">
        <v>44882</v>
      </c>
      <c r="D2403" s="1" t="s">
        <v>18</v>
      </c>
      <c r="E2403" s="2">
        <v>55.3</v>
      </c>
      <c r="F2403" s="2">
        <v>26.95</v>
      </c>
      <c r="G2403" s="2">
        <v>5.13</v>
      </c>
      <c r="H2403" s="2">
        <v>87.38</v>
      </c>
      <c r="I2403" t="s">
        <v>1111</v>
      </c>
      <c r="J2403" t="s">
        <v>203</v>
      </c>
      <c r="K2403">
        <v>60654</v>
      </c>
      <c r="L2403" t="s">
        <v>21</v>
      </c>
      <c r="M2403" t="s">
        <v>3083</v>
      </c>
      <c r="N2403" t="s">
        <v>12151</v>
      </c>
      <c r="T2403"/>
    </row>
    <row r="2404" spans="1:22" hidden="1" x14ac:dyDescent="0.25">
      <c r="A2404" t="s">
        <v>12154</v>
      </c>
      <c r="B2404" t="s">
        <v>3676</v>
      </c>
      <c r="C2404" s="1">
        <v>44910</v>
      </c>
      <c r="D2404" s="1" t="s">
        <v>18</v>
      </c>
      <c r="E2404" s="2">
        <v>69.3</v>
      </c>
      <c r="F2404" s="2">
        <v>29.52</v>
      </c>
      <c r="G2404" s="2">
        <v>5.81</v>
      </c>
      <c r="H2404" s="2">
        <v>104.63</v>
      </c>
      <c r="I2404" t="s">
        <v>1448</v>
      </c>
      <c r="J2404" t="s">
        <v>198</v>
      </c>
      <c r="K2404">
        <v>89052</v>
      </c>
      <c r="L2404" t="s">
        <v>43</v>
      </c>
      <c r="M2404" t="s">
        <v>3083</v>
      </c>
      <c r="N2404" t="s">
        <v>12151</v>
      </c>
      <c r="T2404"/>
    </row>
    <row r="2405" spans="1:22" x14ac:dyDescent="0.25">
      <c r="A2405" t="s">
        <v>12154</v>
      </c>
      <c r="B2405" t="s">
        <v>3677</v>
      </c>
      <c r="C2405" s="1">
        <v>44909</v>
      </c>
      <c r="D2405" s="1" t="s">
        <v>18</v>
      </c>
      <c r="E2405" s="2">
        <v>55.3</v>
      </c>
      <c r="F2405" s="2">
        <v>22.44</v>
      </c>
      <c r="G2405" s="2">
        <v>5.1100000000000003</v>
      </c>
      <c r="H2405" s="2">
        <v>82.85</v>
      </c>
      <c r="I2405" t="s">
        <v>1142</v>
      </c>
      <c r="J2405" t="s">
        <v>52</v>
      </c>
      <c r="K2405">
        <v>94903</v>
      </c>
      <c r="L2405" t="s">
        <v>43</v>
      </c>
      <c r="M2405" t="s">
        <v>3083</v>
      </c>
      <c r="N2405" t="s">
        <v>12151</v>
      </c>
      <c r="O2405" t="s">
        <v>12166</v>
      </c>
      <c r="P2405" s="10">
        <f>E2405</f>
        <v>55.3</v>
      </c>
      <c r="R2405" s="17">
        <f>VLOOKUP(I2405,Counties!$A$1:$D$1787,3,0)</f>
        <v>0.09</v>
      </c>
      <c r="S2405" s="10">
        <f>P2405*R2405</f>
        <v>4.9769999999999994</v>
      </c>
      <c r="T2405" s="17" t="str">
        <f>VLOOKUP(I2405,Counties!$A$1:$D$1787,4,0)</f>
        <v>Marin</v>
      </c>
      <c r="U2405" s="10">
        <f>G2405</f>
        <v>5.1100000000000003</v>
      </c>
      <c r="V2405" s="10">
        <f>S2405-U2405</f>
        <v>-0.1330000000000009</v>
      </c>
    </row>
    <row r="2406" spans="1:22" hidden="1" x14ac:dyDescent="0.25">
      <c r="A2406" t="s">
        <v>12152</v>
      </c>
      <c r="B2406" t="s">
        <v>3678</v>
      </c>
      <c r="C2406" s="1">
        <v>44865</v>
      </c>
      <c r="D2406" s="1" t="s">
        <v>18</v>
      </c>
      <c r="E2406" s="2">
        <v>37.1</v>
      </c>
      <c r="F2406" s="2">
        <v>31.37</v>
      </c>
      <c r="G2406" s="2">
        <v>4.29</v>
      </c>
      <c r="H2406" s="2">
        <v>72.760000000000005</v>
      </c>
      <c r="I2406" t="s">
        <v>3679</v>
      </c>
      <c r="J2406" t="s">
        <v>203</v>
      </c>
      <c r="K2406">
        <v>60477</v>
      </c>
      <c r="L2406" t="s">
        <v>21</v>
      </c>
      <c r="M2406" t="s">
        <v>3083</v>
      </c>
      <c r="N2406" t="s">
        <v>12151</v>
      </c>
      <c r="T2406"/>
    </row>
    <row r="2407" spans="1:22" x14ac:dyDescent="0.25">
      <c r="A2407" t="s">
        <v>12154</v>
      </c>
      <c r="B2407" t="s">
        <v>3680</v>
      </c>
      <c r="C2407" s="1">
        <v>44915</v>
      </c>
      <c r="D2407" s="1" t="s">
        <v>18</v>
      </c>
      <c r="E2407" s="2">
        <v>69.3</v>
      </c>
      <c r="F2407" s="2">
        <v>28.55</v>
      </c>
      <c r="G2407" s="2">
        <v>6.24</v>
      </c>
      <c r="H2407" s="2">
        <v>104.09</v>
      </c>
      <c r="I2407" t="s">
        <v>3681</v>
      </c>
      <c r="J2407" t="s">
        <v>52</v>
      </c>
      <c r="K2407">
        <v>94928</v>
      </c>
      <c r="L2407" t="s">
        <v>43</v>
      </c>
      <c r="M2407" t="s">
        <v>3083</v>
      </c>
      <c r="N2407" t="s">
        <v>12151</v>
      </c>
      <c r="O2407" t="s">
        <v>12166</v>
      </c>
      <c r="P2407" s="10">
        <f>E2407</f>
        <v>69.3</v>
      </c>
      <c r="R2407" s="17">
        <f>VLOOKUP(I2407,Counties!$A$1:$D$1787,3,0)</f>
        <v>0.09</v>
      </c>
      <c r="S2407" s="10">
        <f>P2407*R2407</f>
        <v>6.2369999999999992</v>
      </c>
      <c r="T2407" s="17" t="str">
        <f>VLOOKUP(I2407,Counties!$A$1:$D$1787,4,0)</f>
        <v>Sonoma</v>
      </c>
      <c r="U2407" s="10">
        <f>G2407</f>
        <v>6.24</v>
      </c>
      <c r="V2407" s="10">
        <f>S2407-U2407</f>
        <v>-3.0000000000010019E-3</v>
      </c>
    </row>
    <row r="2408" spans="1:22" hidden="1" x14ac:dyDescent="0.25">
      <c r="A2408" t="s">
        <v>12154</v>
      </c>
      <c r="B2408" t="s">
        <v>3682</v>
      </c>
      <c r="C2408" s="1">
        <v>44908</v>
      </c>
      <c r="D2408" s="1" t="s">
        <v>18</v>
      </c>
      <c r="E2408" s="2">
        <v>41.3</v>
      </c>
      <c r="F2408" s="2">
        <v>28.57</v>
      </c>
      <c r="G2408" s="2">
        <v>6.2</v>
      </c>
      <c r="H2408" s="2">
        <v>76.069999999999993</v>
      </c>
      <c r="I2408" t="s">
        <v>923</v>
      </c>
      <c r="J2408" t="s">
        <v>39</v>
      </c>
      <c r="K2408">
        <v>10044</v>
      </c>
      <c r="L2408" t="s">
        <v>43</v>
      </c>
      <c r="M2408" t="s">
        <v>3083</v>
      </c>
      <c r="N2408" t="s">
        <v>12151</v>
      </c>
      <c r="T2408"/>
    </row>
    <row r="2409" spans="1:22" x14ac:dyDescent="0.25">
      <c r="A2409" t="s">
        <v>12154</v>
      </c>
      <c r="B2409" t="s">
        <v>3683</v>
      </c>
      <c r="C2409" s="1">
        <v>44909</v>
      </c>
      <c r="D2409" s="1" t="s">
        <v>18</v>
      </c>
      <c r="E2409" s="2">
        <v>41.3</v>
      </c>
      <c r="F2409" s="2">
        <v>22.44</v>
      </c>
      <c r="G2409" s="2">
        <v>3.77</v>
      </c>
      <c r="H2409" s="2">
        <v>67.510000000000005</v>
      </c>
      <c r="I2409" t="s">
        <v>3157</v>
      </c>
      <c r="J2409" t="s">
        <v>52</v>
      </c>
      <c r="K2409">
        <v>95070</v>
      </c>
      <c r="L2409" t="s">
        <v>43</v>
      </c>
      <c r="M2409" t="s">
        <v>3083</v>
      </c>
      <c r="N2409" t="s">
        <v>12151</v>
      </c>
      <c r="O2409" t="s">
        <v>12166</v>
      </c>
      <c r="P2409" s="10">
        <f>E2409</f>
        <v>41.3</v>
      </c>
      <c r="R2409" s="17">
        <f>VLOOKUP(I2409,Counties!$A$1:$D$1787,3,0)</f>
        <v>9.1300000000000006E-2</v>
      </c>
      <c r="S2409" s="10">
        <f>P2409*R2409</f>
        <v>3.7706900000000001</v>
      </c>
      <c r="T2409" s="17" t="str">
        <f>VLOOKUP(I2409,Counties!$A$1:$D$1787,4,0)</f>
        <v>Santa Clara</v>
      </c>
      <c r="U2409" s="10">
        <f>G2409</f>
        <v>3.77</v>
      </c>
      <c r="V2409" s="10">
        <f>S2409-U2409</f>
        <v>6.9000000000007944E-4</v>
      </c>
    </row>
    <row r="2410" spans="1:22" hidden="1" x14ac:dyDescent="0.25">
      <c r="A2410" t="s">
        <v>12153</v>
      </c>
      <c r="B2410" t="s">
        <v>3684</v>
      </c>
      <c r="C2410" s="1">
        <v>44873</v>
      </c>
      <c r="D2410" s="1" t="s">
        <v>18</v>
      </c>
      <c r="E2410" s="2">
        <v>55.3</v>
      </c>
      <c r="F2410" s="2">
        <v>23.71</v>
      </c>
      <c r="G2410" s="2">
        <v>0</v>
      </c>
      <c r="H2410" s="2">
        <v>79.010000000000005</v>
      </c>
      <c r="I2410" t="s">
        <v>576</v>
      </c>
      <c r="J2410" t="s">
        <v>577</v>
      </c>
      <c r="K2410">
        <v>97219</v>
      </c>
      <c r="L2410" t="s">
        <v>43</v>
      </c>
      <c r="M2410" t="s">
        <v>3083</v>
      </c>
      <c r="N2410" t="s">
        <v>12151</v>
      </c>
      <c r="T2410"/>
    </row>
    <row r="2411" spans="1:22" x14ac:dyDescent="0.25">
      <c r="A2411" t="s">
        <v>12152</v>
      </c>
      <c r="B2411" t="s">
        <v>3685</v>
      </c>
      <c r="C2411" s="1">
        <v>44841</v>
      </c>
      <c r="D2411" s="1" t="s">
        <v>18</v>
      </c>
      <c r="E2411" s="2">
        <v>69.3</v>
      </c>
      <c r="F2411" s="2">
        <v>28.55</v>
      </c>
      <c r="G2411" s="2">
        <v>5.73</v>
      </c>
      <c r="H2411" s="2">
        <v>103.58</v>
      </c>
      <c r="I2411" t="s">
        <v>3686</v>
      </c>
      <c r="J2411" t="s">
        <v>52</v>
      </c>
      <c r="K2411">
        <v>92083</v>
      </c>
      <c r="L2411" t="s">
        <v>43</v>
      </c>
      <c r="M2411" t="s">
        <v>3083</v>
      </c>
      <c r="N2411" t="s">
        <v>12151</v>
      </c>
      <c r="O2411" t="s">
        <v>12166</v>
      </c>
      <c r="P2411" s="10">
        <f>E2411</f>
        <v>69.3</v>
      </c>
      <c r="R2411" s="17">
        <f>VLOOKUP(I2411,Counties!$A$1:$D$1787,3,0)</f>
        <v>8.2500000000000004E-2</v>
      </c>
      <c r="S2411" s="10">
        <f>P2411*R2411</f>
        <v>5.7172499999999999</v>
      </c>
      <c r="T2411" s="17" t="str">
        <f>VLOOKUP(I2411,Counties!$A$1:$D$1787,4,0)</f>
        <v>San Diego</v>
      </c>
      <c r="U2411" s="10">
        <f>G2411</f>
        <v>5.73</v>
      </c>
      <c r="V2411" s="10">
        <f>S2411-U2411</f>
        <v>-1.2750000000000483E-2</v>
      </c>
    </row>
    <row r="2412" spans="1:22" hidden="1" x14ac:dyDescent="0.25">
      <c r="A2412" t="s">
        <v>12153</v>
      </c>
      <c r="B2412" t="s">
        <v>3687</v>
      </c>
      <c r="C2412" s="1">
        <v>44882</v>
      </c>
      <c r="D2412" s="1" t="s">
        <v>18</v>
      </c>
      <c r="E2412" s="2">
        <v>55.3</v>
      </c>
      <c r="F2412" s="2">
        <v>26.95</v>
      </c>
      <c r="G2412" s="2">
        <v>5.13</v>
      </c>
      <c r="H2412" s="2">
        <v>87.38</v>
      </c>
      <c r="I2412" t="s">
        <v>1111</v>
      </c>
      <c r="J2412" t="s">
        <v>203</v>
      </c>
      <c r="K2412">
        <v>60611</v>
      </c>
      <c r="L2412" t="s">
        <v>21</v>
      </c>
      <c r="M2412" t="s">
        <v>3083</v>
      </c>
      <c r="N2412" t="s">
        <v>12151</v>
      </c>
      <c r="T2412"/>
    </row>
    <row r="2413" spans="1:22" x14ac:dyDescent="0.25">
      <c r="A2413" t="s">
        <v>12154</v>
      </c>
      <c r="B2413" t="s">
        <v>3688</v>
      </c>
      <c r="C2413" s="1">
        <v>44900</v>
      </c>
      <c r="D2413" s="1" t="s">
        <v>18</v>
      </c>
      <c r="E2413" s="2">
        <v>34.299999999999997</v>
      </c>
      <c r="F2413" s="2">
        <v>25.4</v>
      </c>
      <c r="G2413" s="2">
        <v>3.13</v>
      </c>
      <c r="H2413" s="2">
        <v>62.83</v>
      </c>
      <c r="I2413" t="s">
        <v>3193</v>
      </c>
      <c r="J2413" t="s">
        <v>52</v>
      </c>
      <c r="K2413">
        <v>95015</v>
      </c>
      <c r="L2413" t="s">
        <v>43</v>
      </c>
      <c r="M2413" t="s">
        <v>3083</v>
      </c>
      <c r="N2413" t="s">
        <v>12151</v>
      </c>
      <c r="O2413" t="s">
        <v>12166</v>
      </c>
      <c r="P2413" s="10">
        <f t="shared" ref="P2413:P2414" si="893">E2413</f>
        <v>34.299999999999997</v>
      </c>
      <c r="R2413" s="17">
        <f>VLOOKUP(I2413,Counties!$A$1:$D$1787,3,0)</f>
        <v>9.1300000000000006E-2</v>
      </c>
      <c r="S2413" s="10">
        <f t="shared" ref="S2413:S2414" si="894">P2413*R2413</f>
        <v>3.1315900000000001</v>
      </c>
      <c r="T2413" s="17" t="str">
        <f>VLOOKUP(I2413,Counties!$A$1:$D$1787,4,0)</f>
        <v>Santa Clara</v>
      </c>
      <c r="U2413" s="10">
        <f t="shared" ref="U2413:U2414" si="895">G2413</f>
        <v>3.13</v>
      </c>
      <c r="V2413" s="10">
        <f t="shared" ref="V2413:V2414" si="896">S2413-U2413</f>
        <v>1.5900000000002024E-3</v>
      </c>
    </row>
    <row r="2414" spans="1:22" x14ac:dyDescent="0.25">
      <c r="A2414" t="s">
        <v>12154</v>
      </c>
      <c r="B2414" t="s">
        <v>3689</v>
      </c>
      <c r="C2414" s="1">
        <v>44909</v>
      </c>
      <c r="D2414" s="1" t="s">
        <v>18</v>
      </c>
      <c r="E2414" s="2">
        <v>37.1</v>
      </c>
      <c r="F2414" s="2">
        <v>25.4</v>
      </c>
      <c r="G2414" s="2">
        <v>2.87</v>
      </c>
      <c r="H2414" s="2">
        <v>65.37</v>
      </c>
      <c r="I2414" t="s">
        <v>3690</v>
      </c>
      <c r="J2414" t="s">
        <v>52</v>
      </c>
      <c r="K2414">
        <v>92629</v>
      </c>
      <c r="L2414" t="s">
        <v>43</v>
      </c>
      <c r="M2414" t="s">
        <v>3083</v>
      </c>
      <c r="N2414" t="s">
        <v>12151</v>
      </c>
      <c r="O2414" t="s">
        <v>12166</v>
      </c>
      <c r="P2414" s="10">
        <f t="shared" si="893"/>
        <v>37.1</v>
      </c>
      <c r="R2414" s="17">
        <f>VLOOKUP(I2414,Counties!$A$1:$D$1787,3,0)</f>
        <v>7.7499999999999999E-2</v>
      </c>
      <c r="S2414" s="10">
        <f t="shared" si="894"/>
        <v>2.8752500000000003</v>
      </c>
      <c r="T2414" s="17" t="str">
        <f>VLOOKUP(I2414,Counties!$A$1:$D$1787,4,0)</f>
        <v>Orange</v>
      </c>
      <c r="U2414" s="10">
        <f t="shared" si="895"/>
        <v>2.87</v>
      </c>
      <c r="V2414" s="10">
        <f t="shared" si="896"/>
        <v>5.250000000000199E-3</v>
      </c>
    </row>
    <row r="2415" spans="1:22" hidden="1" x14ac:dyDescent="0.25">
      <c r="A2415" t="s">
        <v>12154</v>
      </c>
      <c r="B2415" t="s">
        <v>3691</v>
      </c>
      <c r="C2415" s="1">
        <v>44897</v>
      </c>
      <c r="D2415" s="1" t="s">
        <v>18</v>
      </c>
      <c r="E2415" s="2">
        <v>55.3</v>
      </c>
      <c r="F2415" s="2">
        <v>26.95</v>
      </c>
      <c r="G2415" s="2">
        <v>5.14</v>
      </c>
      <c r="H2415" s="2">
        <v>87.39</v>
      </c>
      <c r="I2415" t="s">
        <v>3283</v>
      </c>
      <c r="J2415" t="s">
        <v>203</v>
      </c>
      <c r="K2415">
        <v>60189</v>
      </c>
      <c r="L2415" t="s">
        <v>21</v>
      </c>
      <c r="M2415" t="s">
        <v>3083</v>
      </c>
      <c r="N2415" t="s">
        <v>12151</v>
      </c>
      <c r="T2415"/>
    </row>
    <row r="2416" spans="1:22" x14ac:dyDescent="0.25">
      <c r="A2416" t="s">
        <v>12154</v>
      </c>
      <c r="B2416" t="s">
        <v>3692</v>
      </c>
      <c r="C2416" s="1">
        <v>44914</v>
      </c>
      <c r="D2416" s="1" t="s">
        <v>18</v>
      </c>
      <c r="E2416" s="2">
        <v>55.3</v>
      </c>
      <c r="F2416" s="2">
        <v>22.44</v>
      </c>
      <c r="G2416" s="2">
        <v>5.25</v>
      </c>
      <c r="H2416" s="2">
        <v>82.99</v>
      </c>
      <c r="I2416" t="s">
        <v>3036</v>
      </c>
      <c r="J2416" t="s">
        <v>52</v>
      </c>
      <c r="K2416">
        <v>92020</v>
      </c>
      <c r="L2416" t="s">
        <v>43</v>
      </c>
      <c r="M2416" t="s">
        <v>3083</v>
      </c>
      <c r="N2416" t="s">
        <v>12151</v>
      </c>
      <c r="O2416" t="s">
        <v>12166</v>
      </c>
      <c r="P2416" s="10">
        <f>E2416</f>
        <v>55.3</v>
      </c>
      <c r="R2416" s="17">
        <f>VLOOKUP(I2416,Counties!$A$1:$D$1787,3,0)</f>
        <v>9.5000000000000001E-2</v>
      </c>
      <c r="S2416" s="10">
        <f>P2416*R2416</f>
        <v>5.2534999999999998</v>
      </c>
      <c r="T2416" s="17" t="str">
        <f>VLOOKUP(I2416,Counties!$A$1:$D$1787,4,0)</f>
        <v>Los Angeles</v>
      </c>
      <c r="U2416" s="10">
        <f>G2416</f>
        <v>5.25</v>
      </c>
      <c r="V2416" s="10">
        <f>S2416-U2416</f>
        <v>3.4999999999998366E-3</v>
      </c>
    </row>
    <row r="2417" spans="1:22" hidden="1" x14ac:dyDescent="0.25">
      <c r="A2417" t="s">
        <v>12154</v>
      </c>
      <c r="B2417" t="s">
        <v>3693</v>
      </c>
      <c r="C2417" s="1">
        <v>44903</v>
      </c>
      <c r="D2417" s="1" t="s">
        <v>18</v>
      </c>
      <c r="E2417" s="2">
        <v>55.3</v>
      </c>
      <c r="F2417" s="2">
        <v>28.57</v>
      </c>
      <c r="G2417" s="2">
        <v>4.28</v>
      </c>
      <c r="H2417" s="2">
        <v>88.15</v>
      </c>
      <c r="I2417" t="s">
        <v>3694</v>
      </c>
      <c r="J2417" t="s">
        <v>42</v>
      </c>
      <c r="K2417">
        <v>20782</v>
      </c>
      <c r="L2417" t="s">
        <v>43</v>
      </c>
      <c r="M2417" t="s">
        <v>3083</v>
      </c>
      <c r="N2417" t="s">
        <v>12151</v>
      </c>
      <c r="T2417"/>
    </row>
    <row r="2418" spans="1:22" hidden="1" x14ac:dyDescent="0.25">
      <c r="A2418" t="s">
        <v>12154</v>
      </c>
      <c r="B2418" t="s">
        <v>3695</v>
      </c>
      <c r="C2418" s="1">
        <v>44907</v>
      </c>
      <c r="D2418" s="1" t="s">
        <v>18</v>
      </c>
      <c r="E2418" s="2">
        <v>55.3</v>
      </c>
      <c r="F2418" s="2">
        <v>35.380000000000003</v>
      </c>
      <c r="G2418" s="2">
        <v>6.01</v>
      </c>
      <c r="H2418" s="2">
        <v>96.69</v>
      </c>
      <c r="I2418" t="s">
        <v>3696</v>
      </c>
      <c r="J2418" t="s">
        <v>78</v>
      </c>
      <c r="K2418">
        <v>8540</v>
      </c>
      <c r="L2418" t="s">
        <v>21</v>
      </c>
      <c r="M2418" t="s">
        <v>3083</v>
      </c>
      <c r="N2418" t="s">
        <v>12151</v>
      </c>
      <c r="T2418"/>
    </row>
    <row r="2419" spans="1:22" x14ac:dyDescent="0.25">
      <c r="A2419" t="s">
        <v>12154</v>
      </c>
      <c r="B2419" t="s">
        <v>3697</v>
      </c>
      <c r="C2419" s="1">
        <v>44909</v>
      </c>
      <c r="D2419" s="1" t="s">
        <v>18</v>
      </c>
      <c r="E2419" s="2">
        <v>69.3</v>
      </c>
      <c r="F2419" s="2">
        <v>25.4</v>
      </c>
      <c r="G2419" s="2">
        <v>5.37</v>
      </c>
      <c r="H2419" s="2">
        <v>100.07</v>
      </c>
      <c r="I2419" t="s">
        <v>3620</v>
      </c>
      <c r="J2419" t="s">
        <v>52</v>
      </c>
      <c r="K2419">
        <v>92677</v>
      </c>
      <c r="L2419" t="s">
        <v>43</v>
      </c>
      <c r="M2419" t="s">
        <v>3083</v>
      </c>
      <c r="N2419" t="s">
        <v>12151</v>
      </c>
      <c r="O2419" t="s">
        <v>12166</v>
      </c>
      <c r="P2419" s="10">
        <f t="shared" ref="P2419:P2420" si="897">E2419</f>
        <v>69.3</v>
      </c>
      <c r="R2419" s="17">
        <f>VLOOKUP(I2419,Counties!$A$1:$D$1787,3,0)</f>
        <v>7.7499999999999999E-2</v>
      </c>
      <c r="S2419" s="10">
        <f t="shared" ref="S2419:S2420" si="898">P2419*R2419</f>
        <v>5.3707500000000001</v>
      </c>
      <c r="T2419" s="17" t="str">
        <f>VLOOKUP(I2419,Counties!$A$1:$D$1787,4,0)</f>
        <v>Orange</v>
      </c>
      <c r="U2419" s="10">
        <f t="shared" ref="U2419:U2420" si="899">G2419</f>
        <v>5.37</v>
      </c>
      <c r="V2419" s="10">
        <f t="shared" ref="V2419:V2420" si="900">S2419-U2419</f>
        <v>7.5000000000002842E-4</v>
      </c>
    </row>
    <row r="2420" spans="1:22" x14ac:dyDescent="0.25">
      <c r="A2420" t="s">
        <v>12154</v>
      </c>
      <c r="B2420" t="s">
        <v>3698</v>
      </c>
      <c r="C2420" s="1">
        <v>44908</v>
      </c>
      <c r="D2420" s="1" t="s">
        <v>18</v>
      </c>
      <c r="E2420" s="2">
        <v>69.3</v>
      </c>
      <c r="F2420" s="2">
        <v>25.4</v>
      </c>
      <c r="G2420" s="2">
        <v>5.98</v>
      </c>
      <c r="H2420" s="2">
        <v>100.68</v>
      </c>
      <c r="I2420" t="s">
        <v>1227</v>
      </c>
      <c r="J2420" t="s">
        <v>52</v>
      </c>
      <c r="K2420">
        <v>94123</v>
      </c>
      <c r="L2420" t="s">
        <v>43</v>
      </c>
      <c r="M2420" t="s">
        <v>3083</v>
      </c>
      <c r="N2420" t="s">
        <v>12151</v>
      </c>
      <c r="O2420" t="s">
        <v>12166</v>
      </c>
      <c r="P2420" s="10">
        <f t="shared" si="897"/>
        <v>69.3</v>
      </c>
      <c r="R2420" s="17">
        <f>VLOOKUP(I2420,Counties!$A$1:$D$1787,3,0)</f>
        <v>8.6300000000000002E-2</v>
      </c>
      <c r="S2420" s="10">
        <f t="shared" si="898"/>
        <v>5.9805900000000003</v>
      </c>
      <c r="T2420" s="17" t="str">
        <f>VLOOKUP(I2420,Counties!$A$1:$D$1787,4,0)</f>
        <v>San Francisco</v>
      </c>
      <c r="U2420" s="10">
        <f t="shared" si="899"/>
        <v>5.98</v>
      </c>
      <c r="V2420" s="10">
        <f t="shared" si="900"/>
        <v>5.8999999999986841E-4</v>
      </c>
    </row>
    <row r="2421" spans="1:22" hidden="1" x14ac:dyDescent="0.25">
      <c r="A2421" t="s">
        <v>12154</v>
      </c>
      <c r="B2421" t="s">
        <v>3699</v>
      </c>
      <c r="C2421" s="1">
        <v>44917</v>
      </c>
      <c r="D2421" s="1" t="s">
        <v>18</v>
      </c>
      <c r="E2421" s="2">
        <v>69.3</v>
      </c>
      <c r="F2421" s="2">
        <v>29.52</v>
      </c>
      <c r="G2421" s="2">
        <v>0</v>
      </c>
      <c r="H2421" s="2">
        <v>98.82</v>
      </c>
      <c r="I2421" t="s">
        <v>3700</v>
      </c>
      <c r="J2421" t="s">
        <v>577</v>
      </c>
      <c r="K2421">
        <v>97223</v>
      </c>
      <c r="L2421" t="s">
        <v>43</v>
      </c>
      <c r="M2421" t="s">
        <v>3083</v>
      </c>
      <c r="N2421" t="s">
        <v>12151</v>
      </c>
      <c r="T2421"/>
    </row>
    <row r="2422" spans="1:22" hidden="1" x14ac:dyDescent="0.25">
      <c r="A2422" t="s">
        <v>12152</v>
      </c>
      <c r="B2422" t="s">
        <v>3701</v>
      </c>
      <c r="C2422" s="1">
        <v>44844</v>
      </c>
      <c r="D2422" s="1" t="s">
        <v>18</v>
      </c>
      <c r="E2422" s="2">
        <v>69.3</v>
      </c>
      <c r="F2422" s="2">
        <v>35.380000000000003</v>
      </c>
      <c r="G2422" s="2">
        <v>8.3699999999999992</v>
      </c>
      <c r="H2422" s="2">
        <v>113.05</v>
      </c>
      <c r="I2422" t="s">
        <v>3702</v>
      </c>
      <c r="J2422" t="s">
        <v>39</v>
      </c>
      <c r="K2422">
        <v>14125</v>
      </c>
      <c r="L2422" t="s">
        <v>43</v>
      </c>
      <c r="M2422" t="s">
        <v>3083</v>
      </c>
      <c r="N2422" t="s">
        <v>12151</v>
      </c>
      <c r="T2422"/>
    </row>
    <row r="2423" spans="1:22" x14ac:dyDescent="0.25">
      <c r="A2423" t="s">
        <v>12153</v>
      </c>
      <c r="B2423" t="s">
        <v>3703</v>
      </c>
      <c r="C2423" s="1">
        <v>44893</v>
      </c>
      <c r="D2423" s="1" t="s">
        <v>18</v>
      </c>
      <c r="E2423" s="2">
        <v>55.3</v>
      </c>
      <c r="F2423" s="2">
        <v>25.4</v>
      </c>
      <c r="G2423" s="2">
        <v>5.04</v>
      </c>
      <c r="H2423" s="2">
        <v>85.74</v>
      </c>
      <c r="I2423" t="s">
        <v>3704</v>
      </c>
      <c r="J2423" t="s">
        <v>52</v>
      </c>
      <c r="K2423">
        <v>94022</v>
      </c>
      <c r="L2423" t="s">
        <v>43</v>
      </c>
      <c r="M2423" t="s">
        <v>3083</v>
      </c>
      <c r="N2423" t="s">
        <v>12151</v>
      </c>
      <c r="O2423" t="s">
        <v>12166</v>
      </c>
      <c r="P2423" s="10">
        <f>E2423</f>
        <v>55.3</v>
      </c>
      <c r="R2423" s="17">
        <f>VLOOKUP(I2423,Counties!$A$1:$D$1787,3,0)</f>
        <v>9.1300000000000006E-2</v>
      </c>
      <c r="S2423" s="10">
        <f>P2423*R2423</f>
        <v>5.0488900000000001</v>
      </c>
      <c r="T2423" s="17" t="str">
        <f>VLOOKUP(I2423,Counties!$A$1:$D$1787,4,0)</f>
        <v>Santa Clara</v>
      </c>
      <c r="U2423" s="10">
        <f>G2423</f>
        <v>5.04</v>
      </c>
      <c r="V2423" s="10">
        <f>S2423-U2423</f>
        <v>8.8900000000000645E-3</v>
      </c>
    </row>
    <row r="2424" spans="1:22" hidden="1" x14ac:dyDescent="0.25">
      <c r="A2424" t="s">
        <v>12152</v>
      </c>
      <c r="B2424" t="s">
        <v>3705</v>
      </c>
      <c r="C2424" s="1">
        <v>44837</v>
      </c>
      <c r="D2424" s="1" t="s">
        <v>18</v>
      </c>
      <c r="E2424" s="2">
        <v>37.1</v>
      </c>
      <c r="F2424" s="2">
        <v>35.380000000000003</v>
      </c>
      <c r="G2424" s="2">
        <v>4.79</v>
      </c>
      <c r="H2424" s="2">
        <v>77.27</v>
      </c>
      <c r="I2424" t="s">
        <v>3233</v>
      </c>
      <c r="J2424" t="s">
        <v>78</v>
      </c>
      <c r="K2424">
        <v>7003</v>
      </c>
      <c r="L2424" t="s">
        <v>21</v>
      </c>
      <c r="M2424" t="s">
        <v>3083</v>
      </c>
      <c r="N2424" t="s">
        <v>12151</v>
      </c>
      <c r="T2424"/>
    </row>
    <row r="2425" spans="1:22" hidden="1" x14ac:dyDescent="0.25">
      <c r="A2425" t="s">
        <v>12154</v>
      </c>
      <c r="B2425" t="s">
        <v>3706</v>
      </c>
      <c r="C2425" s="1">
        <v>44916</v>
      </c>
      <c r="D2425" s="1" t="s">
        <v>18</v>
      </c>
      <c r="E2425" s="2">
        <v>34.299999999999997</v>
      </c>
      <c r="F2425" s="2">
        <v>27.34</v>
      </c>
      <c r="G2425" s="2">
        <v>6.32</v>
      </c>
      <c r="H2425" s="2">
        <v>67.959999999999994</v>
      </c>
      <c r="I2425" t="s">
        <v>507</v>
      </c>
      <c r="J2425" t="s">
        <v>453</v>
      </c>
      <c r="K2425">
        <v>98117</v>
      </c>
      <c r="L2425" t="s">
        <v>21</v>
      </c>
      <c r="M2425" t="s">
        <v>3083</v>
      </c>
      <c r="N2425" t="s">
        <v>12151</v>
      </c>
      <c r="T2425"/>
    </row>
    <row r="2426" spans="1:22" x14ac:dyDescent="0.25">
      <c r="A2426" t="s">
        <v>12153</v>
      </c>
      <c r="B2426" t="s">
        <v>3707</v>
      </c>
      <c r="C2426" s="1">
        <v>44893</v>
      </c>
      <c r="D2426" s="1" t="s">
        <v>18</v>
      </c>
      <c r="E2426" s="2">
        <v>55.3</v>
      </c>
      <c r="F2426" s="2">
        <v>25.4</v>
      </c>
      <c r="G2426" s="2">
        <v>4.7699999999999996</v>
      </c>
      <c r="H2426" s="2">
        <v>85.47</v>
      </c>
      <c r="I2426" t="s">
        <v>1227</v>
      </c>
      <c r="J2426" t="s">
        <v>52</v>
      </c>
      <c r="K2426">
        <v>94109</v>
      </c>
      <c r="L2426" t="s">
        <v>43</v>
      </c>
      <c r="M2426" t="s">
        <v>3083</v>
      </c>
      <c r="N2426" t="s">
        <v>12151</v>
      </c>
      <c r="O2426" t="s">
        <v>12166</v>
      </c>
      <c r="P2426" s="10">
        <f t="shared" ref="P2426:P2427" si="901">E2426</f>
        <v>55.3</v>
      </c>
      <c r="R2426" s="17">
        <f>VLOOKUP(I2426,Counties!$A$1:$D$1787,3,0)</f>
        <v>8.6300000000000002E-2</v>
      </c>
      <c r="S2426" s="10">
        <f t="shared" ref="S2426:S2427" si="902">P2426*R2426</f>
        <v>4.7723899999999997</v>
      </c>
      <c r="T2426" s="17" t="str">
        <f>VLOOKUP(I2426,Counties!$A$1:$D$1787,4,0)</f>
        <v>San Francisco</v>
      </c>
      <c r="U2426" s="10">
        <f t="shared" ref="U2426:U2427" si="903">G2426</f>
        <v>4.7699999999999996</v>
      </c>
      <c r="V2426" s="10">
        <f t="shared" ref="V2426:V2427" si="904">S2426-U2426</f>
        <v>2.3900000000001143E-3</v>
      </c>
    </row>
    <row r="2427" spans="1:22" x14ac:dyDescent="0.25">
      <c r="A2427" t="s">
        <v>12152</v>
      </c>
      <c r="B2427" t="s">
        <v>3708</v>
      </c>
      <c r="C2427" s="1">
        <v>44862</v>
      </c>
      <c r="D2427" s="1" t="s">
        <v>18</v>
      </c>
      <c r="E2427" s="2">
        <v>55.3</v>
      </c>
      <c r="F2427" s="2">
        <v>22.44</v>
      </c>
      <c r="G2427" s="2">
        <v>5.39</v>
      </c>
      <c r="H2427" s="2">
        <v>83.13</v>
      </c>
      <c r="I2427" t="s">
        <v>3375</v>
      </c>
      <c r="J2427" t="s">
        <v>52</v>
      </c>
      <c r="K2427">
        <v>94563</v>
      </c>
      <c r="L2427" t="s">
        <v>43</v>
      </c>
      <c r="M2427" t="s">
        <v>3083</v>
      </c>
      <c r="N2427" t="s">
        <v>12151</v>
      </c>
      <c r="O2427" t="s">
        <v>12166</v>
      </c>
      <c r="P2427" s="10">
        <f t="shared" si="901"/>
        <v>55.3</v>
      </c>
      <c r="R2427" s="17">
        <f>VLOOKUP(I2427,Counties!$A$1:$D$1787,3,0)</f>
        <v>9.7500000000000003E-2</v>
      </c>
      <c r="S2427" s="10">
        <f t="shared" si="902"/>
        <v>5.39175</v>
      </c>
      <c r="T2427" s="17" t="str">
        <f>VLOOKUP(I2427,Counties!$A$1:$D$1787,4,0)</f>
        <v>Contra Costa</v>
      </c>
      <c r="U2427" s="10">
        <f t="shared" si="903"/>
        <v>5.39</v>
      </c>
      <c r="V2427" s="10">
        <f t="shared" si="904"/>
        <v>1.7500000000003624E-3</v>
      </c>
    </row>
    <row r="2428" spans="1:22" hidden="1" x14ac:dyDescent="0.25">
      <c r="A2428" t="s">
        <v>12152</v>
      </c>
      <c r="B2428" t="s">
        <v>3709</v>
      </c>
      <c r="C2428" s="1">
        <v>44865</v>
      </c>
      <c r="D2428" s="1" t="s">
        <v>18</v>
      </c>
      <c r="E2428" s="2">
        <v>69.3</v>
      </c>
      <c r="F2428" s="2">
        <v>27.34</v>
      </c>
      <c r="G2428" s="2">
        <v>8.8000000000000007</v>
      </c>
      <c r="H2428" s="2">
        <v>105.44</v>
      </c>
      <c r="I2428" t="s">
        <v>3460</v>
      </c>
      <c r="J2428" t="s">
        <v>453</v>
      </c>
      <c r="K2428">
        <v>98368</v>
      </c>
      <c r="L2428" t="s">
        <v>43</v>
      </c>
      <c r="M2428" t="s">
        <v>3083</v>
      </c>
      <c r="N2428" t="s">
        <v>12151</v>
      </c>
      <c r="T2428"/>
    </row>
    <row r="2429" spans="1:22" x14ac:dyDescent="0.25">
      <c r="A2429" t="s">
        <v>12153</v>
      </c>
      <c r="B2429" t="s">
        <v>3710</v>
      </c>
      <c r="C2429" s="1">
        <v>44866</v>
      </c>
      <c r="D2429" s="1" t="s">
        <v>18</v>
      </c>
      <c r="E2429" s="2">
        <v>55.3</v>
      </c>
      <c r="F2429" s="2">
        <v>25.4</v>
      </c>
      <c r="G2429" s="2">
        <v>4.83</v>
      </c>
      <c r="H2429" s="2">
        <v>85.53</v>
      </c>
      <c r="I2429" t="s">
        <v>3711</v>
      </c>
      <c r="J2429" t="s">
        <v>52</v>
      </c>
      <c r="K2429">
        <v>94965</v>
      </c>
      <c r="L2429" t="s">
        <v>43</v>
      </c>
      <c r="M2429" t="s">
        <v>3083</v>
      </c>
      <c r="N2429" t="s">
        <v>12151</v>
      </c>
      <c r="O2429" t="s">
        <v>12166</v>
      </c>
      <c r="P2429" s="10">
        <f>E2429</f>
        <v>55.3</v>
      </c>
      <c r="R2429" s="17">
        <f>VLOOKUP(I2429,Counties!$A$1:$D$1787,3,0)</f>
        <v>8.5000000000000006E-2</v>
      </c>
      <c r="S2429" s="10">
        <f>P2429*R2429</f>
        <v>4.7004999999999999</v>
      </c>
      <c r="T2429" s="17" t="str">
        <f>VLOOKUP(I2429,Counties!$A$1:$D$1787,4,0)</f>
        <v>Marin</v>
      </c>
      <c r="U2429" s="10">
        <f>G2429</f>
        <v>4.83</v>
      </c>
      <c r="V2429" s="10">
        <f>S2429-U2429</f>
        <v>-0.12950000000000017</v>
      </c>
    </row>
    <row r="2430" spans="1:22" hidden="1" x14ac:dyDescent="0.25">
      <c r="A2430" t="s">
        <v>12153</v>
      </c>
      <c r="B2430" t="s">
        <v>3712</v>
      </c>
      <c r="C2430" s="1">
        <v>44887</v>
      </c>
      <c r="D2430" s="1" t="s">
        <v>18</v>
      </c>
      <c r="E2430" s="2">
        <v>55.3</v>
      </c>
      <c r="F2430" s="2">
        <v>26.95</v>
      </c>
      <c r="G2430" s="2">
        <v>4.12</v>
      </c>
      <c r="H2430" s="2">
        <v>86.37</v>
      </c>
      <c r="I2430" t="s">
        <v>3713</v>
      </c>
      <c r="J2430" t="s">
        <v>299</v>
      </c>
      <c r="K2430">
        <v>53058</v>
      </c>
      <c r="L2430" t="s">
        <v>43</v>
      </c>
      <c r="M2430" t="s">
        <v>3083</v>
      </c>
      <c r="N2430" t="s">
        <v>12151</v>
      </c>
      <c r="T2430"/>
    </row>
    <row r="2431" spans="1:22" hidden="1" x14ac:dyDescent="0.25">
      <c r="A2431" t="s">
        <v>12154</v>
      </c>
      <c r="B2431" t="s">
        <v>3714</v>
      </c>
      <c r="C2431" s="1">
        <v>44897</v>
      </c>
      <c r="D2431" s="1" t="s">
        <v>18</v>
      </c>
      <c r="E2431" s="2">
        <v>69.3</v>
      </c>
      <c r="F2431" s="2">
        <v>28.12</v>
      </c>
      <c r="G2431" s="2">
        <v>0</v>
      </c>
      <c r="H2431" s="2">
        <v>97.42</v>
      </c>
      <c r="I2431" t="s">
        <v>36</v>
      </c>
      <c r="J2431" t="s">
        <v>277</v>
      </c>
      <c r="K2431">
        <v>80246</v>
      </c>
      <c r="L2431" t="s">
        <v>43</v>
      </c>
      <c r="M2431" t="s">
        <v>3083</v>
      </c>
      <c r="N2431" t="s">
        <v>12151</v>
      </c>
      <c r="T2431"/>
    </row>
    <row r="2432" spans="1:22" hidden="1" x14ac:dyDescent="0.25">
      <c r="A2432" t="s">
        <v>12154</v>
      </c>
      <c r="B2432" t="s">
        <v>3715</v>
      </c>
      <c r="C2432" s="1">
        <v>44917</v>
      </c>
      <c r="D2432" s="1" t="s">
        <v>18</v>
      </c>
      <c r="E2432" s="2">
        <v>61.53</v>
      </c>
      <c r="F2432" s="2">
        <v>31.37</v>
      </c>
      <c r="G2432" s="2">
        <v>5.12</v>
      </c>
      <c r="H2432" s="2">
        <v>98.02</v>
      </c>
      <c r="I2432" t="s">
        <v>3716</v>
      </c>
      <c r="J2432" t="s">
        <v>299</v>
      </c>
      <c r="K2432">
        <v>53534</v>
      </c>
      <c r="L2432" t="s">
        <v>21</v>
      </c>
      <c r="M2432" t="s">
        <v>3083</v>
      </c>
      <c r="N2432" t="s">
        <v>12151</v>
      </c>
      <c r="T2432"/>
    </row>
    <row r="2433" spans="1:22" hidden="1" x14ac:dyDescent="0.25">
      <c r="A2433" t="s">
        <v>12154</v>
      </c>
      <c r="B2433" t="s">
        <v>3717</v>
      </c>
      <c r="C2433" s="1">
        <v>44911</v>
      </c>
      <c r="D2433" s="1" t="s">
        <v>18</v>
      </c>
      <c r="E2433" s="2">
        <v>69.3</v>
      </c>
      <c r="F2433" s="2">
        <v>35.11</v>
      </c>
      <c r="G2433" s="2">
        <v>3.24</v>
      </c>
      <c r="H2433" s="2">
        <v>107.65</v>
      </c>
      <c r="I2433" t="s">
        <v>3718</v>
      </c>
      <c r="J2433" t="s">
        <v>49</v>
      </c>
      <c r="K2433">
        <v>66762</v>
      </c>
      <c r="L2433" t="s">
        <v>21</v>
      </c>
      <c r="M2433" t="s">
        <v>3083</v>
      </c>
      <c r="N2433" t="s">
        <v>12151</v>
      </c>
      <c r="T2433"/>
    </row>
    <row r="2434" spans="1:22" hidden="1" x14ac:dyDescent="0.25">
      <c r="A2434" t="s">
        <v>12154</v>
      </c>
      <c r="B2434" t="s">
        <v>3719</v>
      </c>
      <c r="C2434" s="1">
        <v>44897</v>
      </c>
      <c r="D2434" s="1" t="s">
        <v>54</v>
      </c>
      <c r="E2434" s="2">
        <v>-69.3</v>
      </c>
      <c r="F2434" s="2">
        <v>-32.200000000000003</v>
      </c>
      <c r="G2434" s="2">
        <v>0</v>
      </c>
      <c r="H2434" s="2">
        <v>-101.5</v>
      </c>
      <c r="I2434" t="s">
        <v>1416</v>
      </c>
      <c r="J2434" t="s">
        <v>277</v>
      </c>
      <c r="K2434">
        <v>80108</v>
      </c>
      <c r="L2434" t="s">
        <v>43</v>
      </c>
      <c r="M2434" t="s">
        <v>3083</v>
      </c>
      <c r="N2434" t="s">
        <v>12151</v>
      </c>
      <c r="T2434"/>
    </row>
    <row r="2435" spans="1:22" hidden="1" x14ac:dyDescent="0.25">
      <c r="A2435" t="s">
        <v>12153</v>
      </c>
      <c r="B2435" t="s">
        <v>3720</v>
      </c>
      <c r="C2435" s="1">
        <v>44882</v>
      </c>
      <c r="D2435" s="1" t="s">
        <v>18</v>
      </c>
      <c r="E2435" s="2">
        <v>55.3</v>
      </c>
      <c r="F2435" s="2">
        <v>26.95</v>
      </c>
      <c r="G2435" s="2">
        <v>5.13</v>
      </c>
      <c r="H2435" s="2">
        <v>87.38</v>
      </c>
      <c r="I2435" t="s">
        <v>2797</v>
      </c>
      <c r="J2435" t="s">
        <v>203</v>
      </c>
      <c r="K2435">
        <v>60302</v>
      </c>
      <c r="L2435" t="s">
        <v>21</v>
      </c>
      <c r="M2435" t="s">
        <v>3083</v>
      </c>
      <c r="N2435" t="s">
        <v>12151</v>
      </c>
      <c r="T2435"/>
    </row>
    <row r="2436" spans="1:22" hidden="1" x14ac:dyDescent="0.25">
      <c r="A2436" t="s">
        <v>12152</v>
      </c>
      <c r="B2436" t="s">
        <v>3721</v>
      </c>
      <c r="C2436" s="1">
        <v>44847</v>
      </c>
      <c r="D2436" s="1" t="s">
        <v>18</v>
      </c>
      <c r="E2436" s="2">
        <v>69.3</v>
      </c>
      <c r="F2436" s="2">
        <v>27.34</v>
      </c>
      <c r="G2436" s="2">
        <v>4.16</v>
      </c>
      <c r="H2436" s="2">
        <v>100.8</v>
      </c>
      <c r="I2436" t="s">
        <v>706</v>
      </c>
      <c r="J2436" t="s">
        <v>444</v>
      </c>
      <c r="K2436">
        <v>83716</v>
      </c>
      <c r="L2436" t="s">
        <v>43</v>
      </c>
      <c r="M2436" t="s">
        <v>3083</v>
      </c>
      <c r="N2436" t="s">
        <v>12151</v>
      </c>
      <c r="T2436"/>
    </row>
    <row r="2437" spans="1:22" hidden="1" x14ac:dyDescent="0.25">
      <c r="A2437" t="s">
        <v>12154</v>
      </c>
      <c r="B2437" t="s">
        <v>3722</v>
      </c>
      <c r="C2437" s="1">
        <v>44923</v>
      </c>
      <c r="D2437" s="1" t="s">
        <v>18</v>
      </c>
      <c r="E2437" s="2">
        <v>55.3</v>
      </c>
      <c r="F2437" s="2">
        <v>24.98</v>
      </c>
      <c r="G2437" s="2">
        <v>0</v>
      </c>
      <c r="H2437" s="2">
        <v>80.28</v>
      </c>
      <c r="I2437" t="s">
        <v>3481</v>
      </c>
      <c r="J2437" t="s">
        <v>277</v>
      </c>
      <c r="K2437">
        <v>81301</v>
      </c>
      <c r="L2437" t="s">
        <v>21</v>
      </c>
      <c r="M2437" t="s">
        <v>3083</v>
      </c>
      <c r="N2437" t="s">
        <v>12151</v>
      </c>
      <c r="T2437"/>
    </row>
    <row r="2438" spans="1:22" hidden="1" x14ac:dyDescent="0.25">
      <c r="A2438" t="s">
        <v>12153</v>
      </c>
      <c r="B2438" t="s">
        <v>3723</v>
      </c>
      <c r="C2438" s="1">
        <v>44894</v>
      </c>
      <c r="D2438" s="1" t="s">
        <v>18</v>
      </c>
      <c r="E2438" s="2">
        <v>55.3</v>
      </c>
      <c r="F2438" s="2">
        <v>24.98</v>
      </c>
      <c r="G2438" s="2">
        <v>0</v>
      </c>
      <c r="H2438" s="2">
        <v>80.28</v>
      </c>
      <c r="I2438" t="s">
        <v>3481</v>
      </c>
      <c r="J2438" t="s">
        <v>277</v>
      </c>
      <c r="K2438">
        <v>81301</v>
      </c>
      <c r="L2438" t="s">
        <v>43</v>
      </c>
      <c r="M2438" t="s">
        <v>3083</v>
      </c>
      <c r="N2438" t="s">
        <v>12151</v>
      </c>
      <c r="T2438"/>
    </row>
    <row r="2439" spans="1:22" hidden="1" x14ac:dyDescent="0.25">
      <c r="A2439" t="s">
        <v>12152</v>
      </c>
      <c r="B2439" t="s">
        <v>3724</v>
      </c>
      <c r="C2439" s="1">
        <v>44862</v>
      </c>
      <c r="D2439" s="1" t="s">
        <v>18</v>
      </c>
      <c r="E2439" s="2">
        <v>48.3</v>
      </c>
      <c r="F2439" s="2">
        <v>29.58</v>
      </c>
      <c r="G2439" s="2">
        <v>2.9</v>
      </c>
      <c r="H2439" s="2">
        <v>80.78</v>
      </c>
      <c r="I2439" t="s">
        <v>3725</v>
      </c>
      <c r="J2439" t="s">
        <v>753</v>
      </c>
      <c r="K2439">
        <v>74432</v>
      </c>
      <c r="L2439" t="s">
        <v>43</v>
      </c>
      <c r="M2439" t="s">
        <v>3083</v>
      </c>
      <c r="N2439" t="s">
        <v>12151</v>
      </c>
      <c r="T2439"/>
    </row>
    <row r="2440" spans="1:22" hidden="1" x14ac:dyDescent="0.25">
      <c r="A2440" t="s">
        <v>12154</v>
      </c>
      <c r="B2440" t="s">
        <v>3726</v>
      </c>
      <c r="C2440" s="1">
        <v>44902</v>
      </c>
      <c r="D2440" s="1" t="s">
        <v>18</v>
      </c>
      <c r="E2440" s="2">
        <v>55.3</v>
      </c>
      <c r="F2440" s="2">
        <v>28.57</v>
      </c>
      <c r="G2440" s="2">
        <v>3.31</v>
      </c>
      <c r="H2440" s="2">
        <v>87.18</v>
      </c>
      <c r="I2440" t="s">
        <v>3727</v>
      </c>
      <c r="J2440" t="s">
        <v>30</v>
      </c>
      <c r="K2440">
        <v>20132</v>
      </c>
      <c r="L2440" t="s">
        <v>21</v>
      </c>
      <c r="M2440" t="s">
        <v>3083</v>
      </c>
      <c r="N2440" t="s">
        <v>12151</v>
      </c>
      <c r="T2440"/>
    </row>
    <row r="2441" spans="1:22" hidden="1" x14ac:dyDescent="0.25">
      <c r="A2441" t="s">
        <v>12152</v>
      </c>
      <c r="B2441" t="s">
        <v>3728</v>
      </c>
      <c r="C2441" s="1">
        <v>44854</v>
      </c>
      <c r="D2441" s="1" t="s">
        <v>18</v>
      </c>
      <c r="E2441" s="2">
        <v>55.3</v>
      </c>
      <c r="F2441" s="2">
        <v>28.57</v>
      </c>
      <c r="G2441" s="2">
        <v>5.55</v>
      </c>
      <c r="H2441" s="2">
        <v>89.42</v>
      </c>
      <c r="I2441" t="s">
        <v>3729</v>
      </c>
      <c r="J2441" t="s">
        <v>78</v>
      </c>
      <c r="K2441">
        <v>7931</v>
      </c>
      <c r="L2441" t="s">
        <v>21</v>
      </c>
      <c r="M2441" t="s">
        <v>3083</v>
      </c>
      <c r="N2441" t="s">
        <v>12151</v>
      </c>
      <c r="T2441"/>
    </row>
    <row r="2442" spans="1:22" hidden="1" x14ac:dyDescent="0.25">
      <c r="A2442" t="s">
        <v>12153</v>
      </c>
      <c r="B2442" t="s">
        <v>3730</v>
      </c>
      <c r="C2442" s="1">
        <v>44873</v>
      </c>
      <c r="D2442" s="1" t="s">
        <v>18</v>
      </c>
      <c r="E2442" s="2">
        <v>55.3</v>
      </c>
      <c r="F2442" s="2">
        <v>26.95</v>
      </c>
      <c r="G2442" s="2">
        <v>5.13</v>
      </c>
      <c r="H2442" s="2">
        <v>87.38</v>
      </c>
      <c r="I2442" t="s">
        <v>1111</v>
      </c>
      <c r="J2442" t="s">
        <v>203</v>
      </c>
      <c r="K2442">
        <v>60610</v>
      </c>
      <c r="L2442" t="s">
        <v>21</v>
      </c>
      <c r="M2442" t="s">
        <v>3083</v>
      </c>
      <c r="N2442" t="s">
        <v>12151</v>
      </c>
      <c r="T2442"/>
    </row>
    <row r="2443" spans="1:22" x14ac:dyDescent="0.25">
      <c r="A2443" t="s">
        <v>12154</v>
      </c>
      <c r="B2443" t="s">
        <v>3731</v>
      </c>
      <c r="C2443" s="1">
        <v>44910</v>
      </c>
      <c r="D2443" s="1" t="s">
        <v>18</v>
      </c>
      <c r="E2443" s="2">
        <v>69.3</v>
      </c>
      <c r="F2443" s="2">
        <v>28.55</v>
      </c>
      <c r="G2443" s="2">
        <v>5.0199999999999996</v>
      </c>
      <c r="H2443" s="2">
        <v>102.87</v>
      </c>
      <c r="I2443" t="s">
        <v>3732</v>
      </c>
      <c r="J2443" t="s">
        <v>52</v>
      </c>
      <c r="K2443">
        <v>93023</v>
      </c>
      <c r="L2443" t="s">
        <v>43</v>
      </c>
      <c r="M2443" t="s">
        <v>3083</v>
      </c>
      <c r="N2443" t="s">
        <v>12151</v>
      </c>
      <c r="O2443" t="s">
        <v>12166</v>
      </c>
      <c r="P2443" s="10">
        <f>E2443</f>
        <v>69.3</v>
      </c>
      <c r="R2443" s="17">
        <f>VLOOKUP(I2443,Counties!$A$1:$D$1787,3,0)</f>
        <v>7.2499999999999995E-2</v>
      </c>
      <c r="S2443" s="10">
        <f>P2443*R2443</f>
        <v>5.0242499999999994</v>
      </c>
      <c r="T2443" s="17" t="str">
        <f>VLOOKUP(I2443,Counties!$A$1:$D$1787,4,0)</f>
        <v>Ventura</v>
      </c>
      <c r="U2443" s="10">
        <f>G2443</f>
        <v>5.0199999999999996</v>
      </c>
      <c r="V2443" s="10">
        <f>S2443-U2443</f>
        <v>4.249999999999865E-3</v>
      </c>
    </row>
    <row r="2444" spans="1:22" hidden="1" x14ac:dyDescent="0.25">
      <c r="A2444" t="s">
        <v>12153</v>
      </c>
      <c r="B2444" t="s">
        <v>3733</v>
      </c>
      <c r="C2444" s="1">
        <v>44882</v>
      </c>
      <c r="D2444" s="1" t="s">
        <v>18</v>
      </c>
      <c r="E2444" s="2">
        <v>55.3</v>
      </c>
      <c r="F2444" s="2">
        <v>28.57</v>
      </c>
      <c r="G2444" s="2">
        <v>0</v>
      </c>
      <c r="H2444" s="2">
        <v>83.87</v>
      </c>
      <c r="I2444" t="s">
        <v>3095</v>
      </c>
      <c r="J2444" t="s">
        <v>71</v>
      </c>
      <c r="K2444">
        <v>34239</v>
      </c>
      <c r="L2444" t="s">
        <v>43</v>
      </c>
      <c r="M2444" t="s">
        <v>3083</v>
      </c>
      <c r="N2444" t="s">
        <v>12151</v>
      </c>
      <c r="T2444"/>
    </row>
    <row r="2445" spans="1:22" hidden="1" x14ac:dyDescent="0.25">
      <c r="A2445" t="s">
        <v>12153</v>
      </c>
      <c r="B2445" t="s">
        <v>3734</v>
      </c>
      <c r="C2445" s="1">
        <v>44893</v>
      </c>
      <c r="D2445" s="1" t="s">
        <v>18</v>
      </c>
      <c r="E2445" s="2">
        <v>41.3</v>
      </c>
      <c r="F2445" s="2">
        <v>23.71</v>
      </c>
      <c r="G2445" s="2">
        <v>0</v>
      </c>
      <c r="H2445" s="2">
        <v>65.010000000000005</v>
      </c>
      <c r="I2445" t="s">
        <v>3735</v>
      </c>
      <c r="J2445" t="s">
        <v>577</v>
      </c>
      <c r="K2445">
        <v>97756</v>
      </c>
      <c r="L2445" t="s">
        <v>43</v>
      </c>
      <c r="M2445" t="s">
        <v>3083</v>
      </c>
      <c r="N2445" t="s">
        <v>12151</v>
      </c>
      <c r="T2445"/>
    </row>
    <row r="2446" spans="1:22" hidden="1" x14ac:dyDescent="0.25">
      <c r="A2446" t="s">
        <v>12154</v>
      </c>
      <c r="B2446" t="s">
        <v>3736</v>
      </c>
      <c r="C2446" s="1">
        <v>44911</v>
      </c>
      <c r="D2446" s="1" t="s">
        <v>18</v>
      </c>
      <c r="E2446" s="2">
        <v>69.3</v>
      </c>
      <c r="F2446" s="2">
        <v>29.52</v>
      </c>
      <c r="G2446" s="2">
        <v>0</v>
      </c>
      <c r="H2446" s="2">
        <v>98.82</v>
      </c>
      <c r="I2446" t="s">
        <v>1775</v>
      </c>
      <c r="J2446" t="s">
        <v>577</v>
      </c>
      <c r="K2446">
        <v>97002</v>
      </c>
      <c r="L2446" t="s">
        <v>43</v>
      </c>
      <c r="M2446" t="s">
        <v>3083</v>
      </c>
      <c r="N2446" t="s">
        <v>12151</v>
      </c>
      <c r="T2446"/>
    </row>
    <row r="2447" spans="1:22" hidden="1" x14ac:dyDescent="0.25">
      <c r="A2447" t="s">
        <v>12154</v>
      </c>
      <c r="B2447" t="s">
        <v>3737</v>
      </c>
      <c r="C2447" s="1">
        <v>44903</v>
      </c>
      <c r="D2447" s="1" t="s">
        <v>18</v>
      </c>
      <c r="E2447" s="2">
        <v>69.3</v>
      </c>
      <c r="F2447" s="2">
        <v>38.96</v>
      </c>
      <c r="G2447" s="2">
        <v>6.5</v>
      </c>
      <c r="H2447" s="2">
        <v>114.76</v>
      </c>
      <c r="I2447" t="s">
        <v>3738</v>
      </c>
      <c r="J2447" t="s">
        <v>138</v>
      </c>
      <c r="K2447">
        <v>48079</v>
      </c>
      <c r="L2447" t="s">
        <v>21</v>
      </c>
      <c r="M2447" t="s">
        <v>3083</v>
      </c>
      <c r="N2447" t="s">
        <v>12151</v>
      </c>
      <c r="T2447"/>
    </row>
    <row r="2448" spans="1:22" hidden="1" x14ac:dyDescent="0.25">
      <c r="A2448" t="s">
        <v>12154</v>
      </c>
      <c r="B2448" t="s">
        <v>3739</v>
      </c>
      <c r="C2448" s="1">
        <v>44904</v>
      </c>
      <c r="D2448" s="1" t="s">
        <v>18</v>
      </c>
      <c r="E2448" s="2">
        <v>69.3</v>
      </c>
      <c r="F2448" s="2">
        <v>38.96</v>
      </c>
      <c r="G2448" s="2">
        <v>0</v>
      </c>
      <c r="H2448" s="2">
        <v>108.26</v>
      </c>
      <c r="I2448" t="s">
        <v>593</v>
      </c>
      <c r="J2448" t="s">
        <v>71</v>
      </c>
      <c r="K2448">
        <v>33401</v>
      </c>
      <c r="L2448" t="s">
        <v>43</v>
      </c>
      <c r="M2448" t="s">
        <v>3083</v>
      </c>
      <c r="N2448" t="s">
        <v>12151</v>
      </c>
      <c r="T2448"/>
    </row>
    <row r="2449" spans="1:22" x14ac:dyDescent="0.25">
      <c r="A2449" t="s">
        <v>12154</v>
      </c>
      <c r="B2449" t="s">
        <v>3740</v>
      </c>
      <c r="C2449" s="1">
        <v>44900</v>
      </c>
      <c r="D2449" s="1" t="s">
        <v>18</v>
      </c>
      <c r="E2449" s="2">
        <v>34.299999999999997</v>
      </c>
      <c r="F2449" s="2">
        <v>25.4</v>
      </c>
      <c r="G2449" s="2">
        <v>3.21</v>
      </c>
      <c r="H2449" s="2">
        <v>62.91</v>
      </c>
      <c r="I2449" t="s">
        <v>3741</v>
      </c>
      <c r="J2449" t="s">
        <v>52</v>
      </c>
      <c r="K2449">
        <v>95035</v>
      </c>
      <c r="L2449" t="s">
        <v>43</v>
      </c>
      <c r="M2449" t="s">
        <v>3083</v>
      </c>
      <c r="N2449" t="s">
        <v>12151</v>
      </c>
      <c r="O2449" t="s">
        <v>12166</v>
      </c>
      <c r="P2449" s="10">
        <f>E2449</f>
        <v>34.299999999999997</v>
      </c>
      <c r="R2449" s="17">
        <f>VLOOKUP(I2449,Counties!$A$1:$D$1787,3,0)</f>
        <v>9.3799999999999994E-2</v>
      </c>
      <c r="S2449" s="10">
        <f>P2449*R2449</f>
        <v>3.2173399999999996</v>
      </c>
      <c r="T2449" s="17" t="str">
        <f>VLOOKUP(I2449,Counties!$A$1:$D$1787,4,0)</f>
        <v>Santa Clara</v>
      </c>
      <c r="U2449" s="10">
        <f>G2449</f>
        <v>3.21</v>
      </c>
      <c r="V2449" s="10">
        <f>S2449-U2449</f>
        <v>7.3399999999996801E-3</v>
      </c>
    </row>
    <row r="2450" spans="1:22" hidden="1" x14ac:dyDescent="0.25">
      <c r="A2450" t="s">
        <v>12152</v>
      </c>
      <c r="B2450" t="s">
        <v>3742</v>
      </c>
      <c r="C2450" s="1">
        <v>44854</v>
      </c>
      <c r="D2450" s="1" t="s">
        <v>18</v>
      </c>
      <c r="E2450" s="2">
        <v>69.3</v>
      </c>
      <c r="F2450" s="2">
        <v>38.96</v>
      </c>
      <c r="G2450" s="2">
        <v>4.1500000000000004</v>
      </c>
      <c r="H2450" s="2">
        <v>112.41</v>
      </c>
      <c r="I2450" t="s">
        <v>897</v>
      </c>
      <c r="J2450" t="s">
        <v>30</v>
      </c>
      <c r="K2450">
        <v>20176</v>
      </c>
      <c r="L2450" t="s">
        <v>21</v>
      </c>
      <c r="M2450" t="s">
        <v>3083</v>
      </c>
      <c r="N2450" t="s">
        <v>12151</v>
      </c>
      <c r="T2450"/>
    </row>
    <row r="2451" spans="1:22" x14ac:dyDescent="0.25">
      <c r="A2451" t="s">
        <v>12154</v>
      </c>
      <c r="B2451" t="s">
        <v>3743</v>
      </c>
      <c r="C2451" s="1">
        <v>44901</v>
      </c>
      <c r="D2451" s="1" t="s">
        <v>18</v>
      </c>
      <c r="E2451" s="2">
        <v>69.3</v>
      </c>
      <c r="F2451" s="2">
        <v>25.4</v>
      </c>
      <c r="G2451" s="2">
        <v>7.09</v>
      </c>
      <c r="H2451" s="2">
        <v>101.79</v>
      </c>
      <c r="I2451" t="s">
        <v>3744</v>
      </c>
      <c r="J2451" t="s">
        <v>52</v>
      </c>
      <c r="K2451">
        <v>91024</v>
      </c>
      <c r="L2451" t="s">
        <v>43</v>
      </c>
      <c r="M2451" t="s">
        <v>3083</v>
      </c>
      <c r="N2451" t="s">
        <v>12151</v>
      </c>
      <c r="O2451" t="s">
        <v>12166</v>
      </c>
      <c r="P2451" s="10">
        <f>E2451</f>
        <v>69.3</v>
      </c>
      <c r="R2451" s="17">
        <f>VLOOKUP(I2451,Counties!$A$1:$D$1787,3,0)</f>
        <v>0.10249999999999999</v>
      </c>
      <c r="S2451" s="10">
        <f>P2451*R2451</f>
        <v>7.1032499999999992</v>
      </c>
      <c r="T2451" s="17" t="str">
        <f>VLOOKUP(I2451,Counties!$A$1:$D$1787,4,0)</f>
        <v>Los Angeles</v>
      </c>
      <c r="U2451" s="10">
        <f>G2451</f>
        <v>7.09</v>
      </c>
      <c r="V2451" s="10">
        <f>S2451-U2451</f>
        <v>1.3249999999999318E-2</v>
      </c>
    </row>
    <row r="2452" spans="1:22" hidden="1" x14ac:dyDescent="0.25">
      <c r="A2452" t="s">
        <v>12154</v>
      </c>
      <c r="B2452" t="s">
        <v>3745</v>
      </c>
      <c r="C2452" s="1">
        <v>44911</v>
      </c>
      <c r="D2452" s="1" t="s">
        <v>18</v>
      </c>
      <c r="E2452" s="2">
        <v>41.3</v>
      </c>
      <c r="F2452" s="2">
        <v>28.57</v>
      </c>
      <c r="G2452" s="2">
        <v>4.63</v>
      </c>
      <c r="H2452" s="2">
        <v>74.5</v>
      </c>
      <c r="I2452" t="s">
        <v>3746</v>
      </c>
      <c r="J2452" t="s">
        <v>78</v>
      </c>
      <c r="K2452">
        <v>7632</v>
      </c>
      <c r="L2452" t="s">
        <v>21</v>
      </c>
      <c r="M2452" t="s">
        <v>3083</v>
      </c>
      <c r="N2452" t="s">
        <v>12151</v>
      </c>
      <c r="T2452"/>
    </row>
    <row r="2453" spans="1:22" x14ac:dyDescent="0.25">
      <c r="A2453" t="s">
        <v>12153</v>
      </c>
      <c r="B2453" t="s">
        <v>3747</v>
      </c>
      <c r="C2453" s="1">
        <v>44887</v>
      </c>
      <c r="D2453" s="1" t="s">
        <v>18</v>
      </c>
      <c r="E2453" s="2">
        <v>55.3</v>
      </c>
      <c r="F2453" s="2">
        <v>25.4</v>
      </c>
      <c r="G2453" s="2">
        <v>5.25</v>
      </c>
      <c r="H2453" s="2">
        <v>85.95</v>
      </c>
      <c r="I2453" t="s">
        <v>435</v>
      </c>
      <c r="J2453" t="s">
        <v>52</v>
      </c>
      <c r="K2453">
        <v>94954</v>
      </c>
      <c r="L2453" t="s">
        <v>43</v>
      </c>
      <c r="M2453" t="s">
        <v>3083</v>
      </c>
      <c r="N2453" t="s">
        <v>12151</v>
      </c>
      <c r="O2453" t="s">
        <v>12166</v>
      </c>
      <c r="P2453" s="10">
        <f>E2453</f>
        <v>55.3</v>
      </c>
      <c r="R2453" s="17">
        <f>VLOOKUP(I2453,Counties!$A$1:$D$1787,3,0)</f>
        <v>9.5000000000000001E-2</v>
      </c>
      <c r="S2453" s="10">
        <f>P2453*R2453</f>
        <v>5.2534999999999998</v>
      </c>
      <c r="T2453" s="17" t="str">
        <f>VLOOKUP(I2453,Counties!$A$1:$D$1787,4,0)</f>
        <v>Sonoma</v>
      </c>
      <c r="U2453" s="10">
        <f>G2453</f>
        <v>5.25</v>
      </c>
      <c r="V2453" s="10">
        <f>S2453-U2453</f>
        <v>3.4999999999998366E-3</v>
      </c>
    </row>
    <row r="2454" spans="1:22" hidden="1" x14ac:dyDescent="0.25">
      <c r="A2454" t="s">
        <v>12154</v>
      </c>
      <c r="B2454" t="s">
        <v>3748</v>
      </c>
      <c r="C2454" s="1">
        <v>44910</v>
      </c>
      <c r="D2454" s="1" t="s">
        <v>18</v>
      </c>
      <c r="E2454" s="2">
        <v>69.3</v>
      </c>
      <c r="F2454" s="2">
        <v>29.52</v>
      </c>
      <c r="G2454" s="2">
        <v>0</v>
      </c>
      <c r="H2454" s="2">
        <v>98.82</v>
      </c>
      <c r="I2454" t="s">
        <v>1327</v>
      </c>
      <c r="J2454" t="s">
        <v>577</v>
      </c>
      <c r="K2454">
        <v>97140</v>
      </c>
      <c r="L2454" t="s">
        <v>43</v>
      </c>
      <c r="M2454" t="s">
        <v>3083</v>
      </c>
      <c r="N2454" t="s">
        <v>12151</v>
      </c>
      <c r="T2454"/>
    </row>
    <row r="2455" spans="1:22" x14ac:dyDescent="0.25">
      <c r="A2455" t="s">
        <v>12154</v>
      </c>
      <c r="B2455" t="s">
        <v>3749</v>
      </c>
      <c r="C2455" s="1">
        <v>44909</v>
      </c>
      <c r="D2455" s="1" t="s">
        <v>18</v>
      </c>
      <c r="E2455" s="2">
        <v>69.3</v>
      </c>
      <c r="F2455" s="2">
        <v>28.55</v>
      </c>
      <c r="G2455" s="2">
        <v>6.59</v>
      </c>
      <c r="H2455" s="2">
        <v>104.44</v>
      </c>
      <c r="I2455" t="s">
        <v>3750</v>
      </c>
      <c r="J2455" t="s">
        <v>52</v>
      </c>
      <c r="K2455">
        <v>91326</v>
      </c>
      <c r="L2455" t="s">
        <v>43</v>
      </c>
      <c r="M2455" t="s">
        <v>3083</v>
      </c>
      <c r="N2455" t="s">
        <v>12151</v>
      </c>
      <c r="O2455" t="s">
        <v>12166</v>
      </c>
      <c r="P2455" s="10">
        <f>E2455</f>
        <v>69.3</v>
      </c>
      <c r="R2455" s="17">
        <f>VLOOKUP(I2455,Counties!$A$1:$D$1787,3,0)</f>
        <v>9.5000000000000001E-2</v>
      </c>
      <c r="S2455" s="10">
        <f>P2455*R2455</f>
        <v>6.5834999999999999</v>
      </c>
      <c r="T2455" s="17" t="str">
        <f>VLOOKUP(I2455,Counties!$A$1:$D$1787,4,0)</f>
        <v>Los Angeles</v>
      </c>
      <c r="U2455" s="10">
        <f>G2455</f>
        <v>6.59</v>
      </c>
      <c r="V2455" s="10">
        <f>S2455-U2455</f>
        <v>-6.4999999999999503E-3</v>
      </c>
    </row>
    <row r="2456" spans="1:22" hidden="1" x14ac:dyDescent="0.25">
      <c r="A2456" t="s">
        <v>12152</v>
      </c>
      <c r="B2456" t="s">
        <v>3751</v>
      </c>
      <c r="C2456" s="1">
        <v>44852</v>
      </c>
      <c r="D2456" s="1" t="s">
        <v>18</v>
      </c>
      <c r="E2456" s="2">
        <v>55.3</v>
      </c>
      <c r="F2456" s="2">
        <v>28.57</v>
      </c>
      <c r="G2456" s="2">
        <v>6.72</v>
      </c>
      <c r="H2456" s="2">
        <v>90.59</v>
      </c>
      <c r="I2456" t="s">
        <v>3752</v>
      </c>
      <c r="J2456" t="s">
        <v>56</v>
      </c>
      <c r="K2456">
        <v>44022</v>
      </c>
      <c r="L2456" t="s">
        <v>21</v>
      </c>
      <c r="M2456" t="s">
        <v>3083</v>
      </c>
      <c r="N2456" t="s">
        <v>12151</v>
      </c>
      <c r="T2456"/>
    </row>
    <row r="2457" spans="1:22" hidden="1" x14ac:dyDescent="0.25">
      <c r="A2457" t="s">
        <v>12153</v>
      </c>
      <c r="B2457" t="s">
        <v>3753</v>
      </c>
      <c r="C2457" s="1">
        <v>44895</v>
      </c>
      <c r="D2457" s="1" t="s">
        <v>18</v>
      </c>
      <c r="E2457" s="2">
        <v>55.3</v>
      </c>
      <c r="F2457" s="2">
        <v>28.57</v>
      </c>
      <c r="G2457" s="2">
        <v>5.03</v>
      </c>
      <c r="H2457" s="2">
        <v>88.9</v>
      </c>
      <c r="I2457" t="s">
        <v>3754</v>
      </c>
      <c r="J2457" t="s">
        <v>88</v>
      </c>
      <c r="K2457">
        <v>17747</v>
      </c>
      <c r="L2457" t="s">
        <v>43</v>
      </c>
      <c r="M2457" t="s">
        <v>3083</v>
      </c>
      <c r="N2457" t="s">
        <v>12151</v>
      </c>
      <c r="T2457"/>
    </row>
    <row r="2458" spans="1:22" hidden="1" x14ac:dyDescent="0.25">
      <c r="A2458" t="s">
        <v>12153</v>
      </c>
      <c r="B2458" t="s">
        <v>3755</v>
      </c>
      <c r="C2458" s="1">
        <v>44868</v>
      </c>
      <c r="D2458" s="1" t="s">
        <v>18</v>
      </c>
      <c r="E2458" s="2">
        <v>55.3</v>
      </c>
      <c r="F2458" s="2">
        <v>27.34</v>
      </c>
      <c r="G2458" s="2">
        <v>7.02</v>
      </c>
      <c r="H2458" s="2">
        <v>89.66</v>
      </c>
      <c r="I2458" t="s">
        <v>1601</v>
      </c>
      <c r="J2458" t="s">
        <v>453</v>
      </c>
      <c r="K2458">
        <v>98683</v>
      </c>
      <c r="L2458" t="s">
        <v>43</v>
      </c>
      <c r="M2458" t="s">
        <v>3083</v>
      </c>
      <c r="N2458" t="s">
        <v>12151</v>
      </c>
      <c r="T2458"/>
    </row>
    <row r="2459" spans="1:22" x14ac:dyDescent="0.25">
      <c r="A2459" t="s">
        <v>12153</v>
      </c>
      <c r="B2459" t="s">
        <v>3756</v>
      </c>
      <c r="C2459" s="1">
        <v>44893</v>
      </c>
      <c r="D2459" s="1" t="s">
        <v>18</v>
      </c>
      <c r="E2459" s="2">
        <v>69.3</v>
      </c>
      <c r="F2459" s="2">
        <v>25.4</v>
      </c>
      <c r="G2459" s="2">
        <v>6.58</v>
      </c>
      <c r="H2459" s="2">
        <v>101.28</v>
      </c>
      <c r="I2459" t="s">
        <v>3036</v>
      </c>
      <c r="J2459" t="s">
        <v>52</v>
      </c>
      <c r="K2459">
        <v>90024</v>
      </c>
      <c r="L2459" t="s">
        <v>43</v>
      </c>
      <c r="M2459" t="s">
        <v>3083</v>
      </c>
      <c r="N2459" t="s">
        <v>12151</v>
      </c>
      <c r="O2459" t="s">
        <v>12166</v>
      </c>
      <c r="P2459" s="10">
        <f t="shared" ref="P2459:P2461" si="905">E2459</f>
        <v>69.3</v>
      </c>
      <c r="R2459" s="17">
        <f>VLOOKUP(I2459,Counties!$A$1:$D$1787,3,0)</f>
        <v>9.5000000000000001E-2</v>
      </c>
      <c r="S2459" s="10">
        <f t="shared" ref="S2459:S2461" si="906">P2459*R2459</f>
        <v>6.5834999999999999</v>
      </c>
      <c r="T2459" s="17" t="str">
        <f>VLOOKUP(I2459,Counties!$A$1:$D$1787,4,0)</f>
        <v>Los Angeles</v>
      </c>
      <c r="U2459" s="10">
        <f t="shared" ref="U2459:U2461" si="907">G2459</f>
        <v>6.58</v>
      </c>
      <c r="V2459" s="10">
        <f t="shared" ref="V2459:V2461" si="908">S2459-U2459</f>
        <v>3.4999999999998366E-3</v>
      </c>
    </row>
    <row r="2460" spans="1:22" x14ac:dyDescent="0.25">
      <c r="A2460" t="s">
        <v>12154</v>
      </c>
      <c r="B2460" t="s">
        <v>3757</v>
      </c>
      <c r="C2460" s="1">
        <v>44910</v>
      </c>
      <c r="D2460" s="1" t="s">
        <v>18</v>
      </c>
      <c r="E2460" s="2">
        <v>69.3</v>
      </c>
      <c r="F2460" s="2">
        <v>28.55</v>
      </c>
      <c r="G2460" s="2">
        <v>5.98</v>
      </c>
      <c r="H2460" s="2">
        <v>103.83</v>
      </c>
      <c r="I2460" t="s">
        <v>1227</v>
      </c>
      <c r="J2460" t="s">
        <v>52</v>
      </c>
      <c r="K2460">
        <v>94107</v>
      </c>
      <c r="L2460" t="s">
        <v>43</v>
      </c>
      <c r="M2460" t="s">
        <v>3083</v>
      </c>
      <c r="N2460" t="s">
        <v>12151</v>
      </c>
      <c r="O2460" t="s">
        <v>12166</v>
      </c>
      <c r="P2460" s="10">
        <f t="shared" si="905"/>
        <v>69.3</v>
      </c>
      <c r="R2460" s="17">
        <f>VLOOKUP(I2460,Counties!$A$1:$D$1787,3,0)</f>
        <v>8.6300000000000002E-2</v>
      </c>
      <c r="S2460" s="10">
        <f t="shared" si="906"/>
        <v>5.9805900000000003</v>
      </c>
      <c r="T2460" s="17" t="str">
        <f>VLOOKUP(I2460,Counties!$A$1:$D$1787,4,0)</f>
        <v>San Francisco</v>
      </c>
      <c r="U2460" s="10">
        <f t="shared" si="907"/>
        <v>5.98</v>
      </c>
      <c r="V2460" s="10">
        <f t="shared" si="908"/>
        <v>5.8999999999986841E-4</v>
      </c>
    </row>
    <row r="2461" spans="1:22" x14ac:dyDescent="0.25">
      <c r="A2461" t="s">
        <v>12154</v>
      </c>
      <c r="B2461" t="s">
        <v>3758</v>
      </c>
      <c r="C2461" s="1">
        <v>44901</v>
      </c>
      <c r="D2461" s="1" t="s">
        <v>18</v>
      </c>
      <c r="E2461" s="2">
        <v>34.299999999999997</v>
      </c>
      <c r="F2461" s="2">
        <v>25.4</v>
      </c>
      <c r="G2461" s="2">
        <v>3.21</v>
      </c>
      <c r="H2461" s="2">
        <v>62.91</v>
      </c>
      <c r="I2461" t="s">
        <v>370</v>
      </c>
      <c r="J2461" t="s">
        <v>52</v>
      </c>
      <c r="K2461">
        <v>95117</v>
      </c>
      <c r="L2461" t="s">
        <v>43</v>
      </c>
      <c r="M2461" t="s">
        <v>3083</v>
      </c>
      <c r="N2461" t="s">
        <v>12151</v>
      </c>
      <c r="O2461" t="s">
        <v>12166</v>
      </c>
      <c r="P2461" s="10">
        <f t="shared" si="905"/>
        <v>34.299999999999997</v>
      </c>
      <c r="R2461" s="17">
        <f>VLOOKUP(I2461,Counties!$A$1:$D$1787,3,0)</f>
        <v>9.3799999999999994E-2</v>
      </c>
      <c r="S2461" s="10">
        <f t="shared" si="906"/>
        <v>3.2173399999999996</v>
      </c>
      <c r="T2461" s="17" t="str">
        <f>VLOOKUP(I2461,Counties!$A$1:$D$1787,4,0)</f>
        <v>Santa Clara</v>
      </c>
      <c r="U2461" s="10">
        <f t="shared" si="907"/>
        <v>3.21</v>
      </c>
      <c r="V2461" s="10">
        <f t="shared" si="908"/>
        <v>7.3399999999996801E-3</v>
      </c>
    </row>
    <row r="2462" spans="1:22" hidden="1" x14ac:dyDescent="0.25">
      <c r="A2462" t="s">
        <v>12154</v>
      </c>
      <c r="B2462" t="s">
        <v>3759</v>
      </c>
      <c r="C2462" s="1">
        <v>44910</v>
      </c>
      <c r="D2462" s="1" t="s">
        <v>18</v>
      </c>
      <c r="E2462" s="2">
        <v>69.3</v>
      </c>
      <c r="F2462" s="2">
        <v>29.52</v>
      </c>
      <c r="G2462" s="2">
        <v>5.73</v>
      </c>
      <c r="H2462" s="2">
        <v>104.55</v>
      </c>
      <c r="I2462" t="s">
        <v>283</v>
      </c>
      <c r="J2462" t="s">
        <v>198</v>
      </c>
      <c r="K2462">
        <v>89511</v>
      </c>
      <c r="L2462" t="s">
        <v>43</v>
      </c>
      <c r="M2462" t="s">
        <v>3083</v>
      </c>
      <c r="N2462" t="s">
        <v>12151</v>
      </c>
      <c r="T2462"/>
    </row>
    <row r="2463" spans="1:22" hidden="1" x14ac:dyDescent="0.25">
      <c r="A2463" t="s">
        <v>12153</v>
      </c>
      <c r="B2463" t="s">
        <v>3760</v>
      </c>
      <c r="C2463" s="1">
        <v>44893</v>
      </c>
      <c r="D2463" s="1" t="s">
        <v>18</v>
      </c>
      <c r="E2463" s="2">
        <v>69.3</v>
      </c>
      <c r="F2463" s="2">
        <v>29.52</v>
      </c>
      <c r="G2463" s="2">
        <v>0</v>
      </c>
      <c r="H2463" s="2">
        <v>98.82</v>
      </c>
      <c r="I2463" t="s">
        <v>1730</v>
      </c>
      <c r="J2463" t="s">
        <v>577</v>
      </c>
      <c r="K2463">
        <v>97702</v>
      </c>
      <c r="L2463" t="s">
        <v>43</v>
      </c>
      <c r="M2463" t="s">
        <v>3083</v>
      </c>
      <c r="N2463" t="s">
        <v>12151</v>
      </c>
      <c r="T2463"/>
    </row>
    <row r="2464" spans="1:22" hidden="1" x14ac:dyDescent="0.25">
      <c r="A2464" t="s">
        <v>12154</v>
      </c>
      <c r="B2464" t="s">
        <v>3761</v>
      </c>
      <c r="C2464" s="1">
        <v>44911</v>
      </c>
      <c r="D2464" s="1" t="s">
        <v>18</v>
      </c>
      <c r="E2464" s="2">
        <v>69.3</v>
      </c>
      <c r="F2464" s="2">
        <v>28.12</v>
      </c>
      <c r="G2464" s="2">
        <v>5.57</v>
      </c>
      <c r="H2464" s="2">
        <v>102.99</v>
      </c>
      <c r="I2464" t="s">
        <v>288</v>
      </c>
      <c r="J2464" t="s">
        <v>246</v>
      </c>
      <c r="K2464">
        <v>85266</v>
      </c>
      <c r="L2464" t="s">
        <v>21</v>
      </c>
      <c r="M2464" t="s">
        <v>3083</v>
      </c>
      <c r="N2464" t="s">
        <v>12151</v>
      </c>
      <c r="T2464"/>
    </row>
    <row r="2465" spans="1:22" hidden="1" x14ac:dyDescent="0.25">
      <c r="A2465" t="s">
        <v>12153</v>
      </c>
      <c r="B2465" t="s">
        <v>3762</v>
      </c>
      <c r="C2465" s="1">
        <v>44895</v>
      </c>
      <c r="D2465" s="1" t="s">
        <v>18</v>
      </c>
      <c r="E2465" s="2">
        <v>69.3</v>
      </c>
      <c r="F2465" s="2">
        <v>35.380000000000003</v>
      </c>
      <c r="G2465" s="2">
        <v>5.16</v>
      </c>
      <c r="H2465" s="2">
        <v>109.84</v>
      </c>
      <c r="I2465" t="s">
        <v>1453</v>
      </c>
      <c r="J2465" t="s">
        <v>42</v>
      </c>
      <c r="K2465">
        <v>21043</v>
      </c>
      <c r="L2465" t="s">
        <v>43</v>
      </c>
      <c r="M2465" t="s">
        <v>3083</v>
      </c>
      <c r="N2465" t="s">
        <v>12151</v>
      </c>
      <c r="T2465"/>
    </row>
    <row r="2466" spans="1:22" hidden="1" x14ac:dyDescent="0.25">
      <c r="A2466" t="s">
        <v>12154</v>
      </c>
      <c r="B2466" t="s">
        <v>3763</v>
      </c>
      <c r="C2466" s="1">
        <v>44904</v>
      </c>
      <c r="D2466" s="1" t="s">
        <v>18</v>
      </c>
      <c r="E2466" s="2">
        <v>69.3</v>
      </c>
      <c r="F2466" s="2">
        <v>35.11</v>
      </c>
      <c r="G2466" s="2">
        <v>8.35</v>
      </c>
      <c r="H2466" s="2">
        <v>112.76</v>
      </c>
      <c r="I2466" t="s">
        <v>112</v>
      </c>
      <c r="J2466" t="s">
        <v>59</v>
      </c>
      <c r="K2466">
        <v>77056</v>
      </c>
      <c r="L2466" t="s">
        <v>21</v>
      </c>
      <c r="M2466" t="s">
        <v>3083</v>
      </c>
      <c r="N2466" t="s">
        <v>12151</v>
      </c>
      <c r="T2466"/>
    </row>
    <row r="2467" spans="1:22" x14ac:dyDescent="0.25">
      <c r="A2467" t="s">
        <v>12153</v>
      </c>
      <c r="B2467" t="s">
        <v>3764</v>
      </c>
      <c r="C2467" s="1">
        <v>44893</v>
      </c>
      <c r="D2467" s="1" t="s">
        <v>18</v>
      </c>
      <c r="E2467" s="2">
        <v>69.3</v>
      </c>
      <c r="F2467" s="2">
        <v>28.55</v>
      </c>
      <c r="G2467" s="2">
        <v>6.32</v>
      </c>
      <c r="H2467" s="2">
        <v>104.17</v>
      </c>
      <c r="I2467" t="s">
        <v>3157</v>
      </c>
      <c r="J2467" t="s">
        <v>52</v>
      </c>
      <c r="K2467">
        <v>95070</v>
      </c>
      <c r="L2467" t="s">
        <v>43</v>
      </c>
      <c r="M2467" t="s">
        <v>3083</v>
      </c>
      <c r="N2467" t="s">
        <v>12151</v>
      </c>
      <c r="O2467" t="s">
        <v>12166</v>
      </c>
      <c r="P2467" s="10">
        <f>E2467</f>
        <v>69.3</v>
      </c>
      <c r="R2467" s="17">
        <f>VLOOKUP(I2467,Counties!$A$1:$D$1787,3,0)</f>
        <v>9.1300000000000006E-2</v>
      </c>
      <c r="S2467" s="10">
        <f>P2467*R2467</f>
        <v>6.3270900000000001</v>
      </c>
      <c r="T2467" s="17" t="str">
        <f>VLOOKUP(I2467,Counties!$A$1:$D$1787,4,0)</f>
        <v>Santa Clara</v>
      </c>
      <c r="U2467" s="10">
        <f>G2467</f>
        <v>6.32</v>
      </c>
      <c r="V2467" s="10">
        <f>S2467-U2467</f>
        <v>7.0899999999998187E-3</v>
      </c>
    </row>
    <row r="2468" spans="1:22" hidden="1" x14ac:dyDescent="0.25">
      <c r="A2468" t="s">
        <v>12153</v>
      </c>
      <c r="B2468" t="s">
        <v>3765</v>
      </c>
      <c r="C2468" s="1">
        <v>44879</v>
      </c>
      <c r="D2468" s="1" t="s">
        <v>18</v>
      </c>
      <c r="E2468" s="2">
        <v>69.3</v>
      </c>
      <c r="F2468" s="2">
        <v>29.58</v>
      </c>
      <c r="G2468" s="2">
        <v>3.63</v>
      </c>
      <c r="H2468" s="2">
        <v>102.51</v>
      </c>
      <c r="I2468" t="s">
        <v>2734</v>
      </c>
      <c r="J2468" t="s">
        <v>49</v>
      </c>
      <c r="K2468">
        <v>67230</v>
      </c>
      <c r="L2468" t="s">
        <v>43</v>
      </c>
      <c r="M2468" t="s">
        <v>3083</v>
      </c>
      <c r="N2468" t="s">
        <v>12151</v>
      </c>
      <c r="T2468"/>
    </row>
    <row r="2469" spans="1:22" x14ac:dyDescent="0.25">
      <c r="A2469" t="s">
        <v>12153</v>
      </c>
      <c r="B2469" t="s">
        <v>3766</v>
      </c>
      <c r="C2469" s="1">
        <v>44868</v>
      </c>
      <c r="D2469" s="1" t="s">
        <v>18</v>
      </c>
      <c r="E2469" s="2">
        <v>55.3</v>
      </c>
      <c r="F2469" s="2">
        <v>25.4</v>
      </c>
      <c r="G2469" s="2">
        <v>5.1100000000000003</v>
      </c>
      <c r="H2469" s="2">
        <v>85.81</v>
      </c>
      <c r="I2469" t="s">
        <v>1142</v>
      </c>
      <c r="J2469" t="s">
        <v>52</v>
      </c>
      <c r="K2469">
        <v>94901</v>
      </c>
      <c r="L2469" t="s">
        <v>43</v>
      </c>
      <c r="M2469" t="s">
        <v>3083</v>
      </c>
      <c r="N2469" t="s">
        <v>12151</v>
      </c>
      <c r="O2469" t="s">
        <v>12166</v>
      </c>
      <c r="P2469" s="10">
        <f>E2469</f>
        <v>55.3</v>
      </c>
      <c r="R2469" s="17">
        <f>VLOOKUP(I2469,Counties!$A$1:$D$1787,3,0)</f>
        <v>0.09</v>
      </c>
      <c r="S2469" s="10">
        <f>P2469*R2469</f>
        <v>4.9769999999999994</v>
      </c>
      <c r="T2469" s="17" t="str">
        <f>VLOOKUP(I2469,Counties!$A$1:$D$1787,4,0)</f>
        <v>Marin</v>
      </c>
      <c r="U2469" s="10">
        <f>G2469</f>
        <v>5.1100000000000003</v>
      </c>
      <c r="V2469" s="10">
        <f>S2469-U2469</f>
        <v>-0.1330000000000009</v>
      </c>
    </row>
    <row r="2470" spans="1:22" hidden="1" x14ac:dyDescent="0.25">
      <c r="A2470" t="s">
        <v>12153</v>
      </c>
      <c r="B2470" t="s">
        <v>3767</v>
      </c>
      <c r="C2470" s="1">
        <v>44886</v>
      </c>
      <c r="D2470" s="1" t="s">
        <v>18</v>
      </c>
      <c r="E2470" s="2">
        <v>55.3</v>
      </c>
      <c r="F2470" s="2">
        <v>26.95</v>
      </c>
      <c r="G2470" s="2">
        <v>5.13</v>
      </c>
      <c r="H2470" s="2">
        <v>87.38</v>
      </c>
      <c r="I2470" t="s">
        <v>3768</v>
      </c>
      <c r="J2470" t="s">
        <v>203</v>
      </c>
      <c r="K2470">
        <v>60514</v>
      </c>
      <c r="L2470" t="s">
        <v>21</v>
      </c>
      <c r="M2470" t="s">
        <v>3083</v>
      </c>
      <c r="N2470" t="s">
        <v>12151</v>
      </c>
      <c r="T2470"/>
    </row>
    <row r="2471" spans="1:22" hidden="1" x14ac:dyDescent="0.25">
      <c r="A2471" t="s">
        <v>12154</v>
      </c>
      <c r="B2471" t="s">
        <v>3769</v>
      </c>
      <c r="C2471" s="1">
        <v>44903</v>
      </c>
      <c r="D2471" s="1" t="s">
        <v>18</v>
      </c>
      <c r="E2471" s="2">
        <v>69.3</v>
      </c>
      <c r="F2471" s="2">
        <v>32.200000000000003</v>
      </c>
      <c r="G2471" s="2">
        <v>0</v>
      </c>
      <c r="H2471" s="2">
        <v>101.5</v>
      </c>
      <c r="I2471" t="s">
        <v>36</v>
      </c>
      <c r="J2471" t="s">
        <v>277</v>
      </c>
      <c r="K2471">
        <v>80210</v>
      </c>
      <c r="L2471" t="s">
        <v>43</v>
      </c>
      <c r="M2471" t="s">
        <v>3083</v>
      </c>
      <c r="N2471" t="s">
        <v>12151</v>
      </c>
      <c r="T2471"/>
    </row>
    <row r="2472" spans="1:22" x14ac:dyDescent="0.25">
      <c r="A2472" t="s">
        <v>12152</v>
      </c>
      <c r="B2472" t="s">
        <v>3770</v>
      </c>
      <c r="C2472" s="1">
        <v>44855</v>
      </c>
      <c r="D2472" s="1" t="s">
        <v>18</v>
      </c>
      <c r="E2472" s="2">
        <v>34.299999999999997</v>
      </c>
      <c r="F2472" s="2">
        <v>25.4</v>
      </c>
      <c r="G2472" s="2">
        <v>3.08</v>
      </c>
      <c r="H2472" s="2">
        <v>62.78</v>
      </c>
      <c r="I2472" t="s">
        <v>494</v>
      </c>
      <c r="J2472" t="s">
        <v>52</v>
      </c>
      <c r="K2472">
        <v>95219</v>
      </c>
      <c r="L2472" t="s">
        <v>43</v>
      </c>
      <c r="M2472" t="s">
        <v>3083</v>
      </c>
      <c r="N2472" t="s">
        <v>12151</v>
      </c>
      <c r="O2472" t="s">
        <v>12166</v>
      </c>
      <c r="P2472" s="10">
        <f>E2472</f>
        <v>34.299999999999997</v>
      </c>
      <c r="R2472" s="17">
        <f>VLOOKUP(I2472,Counties!$A$1:$D$1787,3,0)</f>
        <v>0.09</v>
      </c>
      <c r="S2472" s="10">
        <f>P2472*R2472</f>
        <v>3.0869999999999997</v>
      </c>
      <c r="T2472" s="17" t="str">
        <f>VLOOKUP(I2472,Counties!$A$1:$D$1787,4,0)</f>
        <v>San Joaquin</v>
      </c>
      <c r="U2472" s="10">
        <f>G2472</f>
        <v>3.08</v>
      </c>
      <c r="V2472" s="10">
        <f>S2472-U2472</f>
        <v>6.9999999999996732E-3</v>
      </c>
    </row>
    <row r="2473" spans="1:22" hidden="1" x14ac:dyDescent="0.25">
      <c r="A2473" t="s">
        <v>12153</v>
      </c>
      <c r="B2473" t="s">
        <v>3771</v>
      </c>
      <c r="C2473" s="1">
        <v>44893</v>
      </c>
      <c r="D2473" s="1" t="s">
        <v>18</v>
      </c>
      <c r="E2473" s="2">
        <v>55.3</v>
      </c>
      <c r="F2473" s="2">
        <v>29.58</v>
      </c>
      <c r="G2473" s="2">
        <v>6.79</v>
      </c>
      <c r="H2473" s="2">
        <v>91.67</v>
      </c>
      <c r="I2473" t="s">
        <v>3772</v>
      </c>
      <c r="J2473" t="s">
        <v>59</v>
      </c>
      <c r="K2473">
        <v>78239</v>
      </c>
      <c r="L2473" t="s">
        <v>21</v>
      </c>
      <c r="M2473" t="s">
        <v>3083</v>
      </c>
      <c r="N2473" t="s">
        <v>12151</v>
      </c>
      <c r="T2473"/>
    </row>
    <row r="2474" spans="1:22" hidden="1" x14ac:dyDescent="0.25">
      <c r="A2474" t="s">
        <v>12154</v>
      </c>
      <c r="B2474" t="s">
        <v>3773</v>
      </c>
      <c r="C2474" s="1">
        <v>44922</v>
      </c>
      <c r="D2474" s="1" t="s">
        <v>18</v>
      </c>
      <c r="E2474" s="2">
        <v>69.3</v>
      </c>
      <c r="F2474" s="2">
        <v>38.96</v>
      </c>
      <c r="G2474" s="2">
        <v>0</v>
      </c>
      <c r="H2474" s="2">
        <v>108.26</v>
      </c>
      <c r="I2474" t="s">
        <v>3774</v>
      </c>
      <c r="J2474" t="s">
        <v>71</v>
      </c>
      <c r="K2474">
        <v>34293</v>
      </c>
      <c r="L2474" t="s">
        <v>43</v>
      </c>
      <c r="M2474" t="s">
        <v>3083</v>
      </c>
      <c r="N2474" t="s">
        <v>12151</v>
      </c>
      <c r="T2474"/>
    </row>
    <row r="2475" spans="1:22" x14ac:dyDescent="0.25">
      <c r="A2475" t="s">
        <v>12154</v>
      </c>
      <c r="B2475" t="s">
        <v>3775</v>
      </c>
      <c r="C2475" s="1">
        <v>44910</v>
      </c>
      <c r="D2475" s="1" t="s">
        <v>18</v>
      </c>
      <c r="E2475" s="2">
        <v>69.3</v>
      </c>
      <c r="F2475" s="2">
        <v>28.55</v>
      </c>
      <c r="G2475" s="2">
        <v>7.11</v>
      </c>
      <c r="H2475" s="2">
        <v>104.96</v>
      </c>
      <c r="I2475" t="s">
        <v>3421</v>
      </c>
      <c r="J2475" t="s">
        <v>52</v>
      </c>
      <c r="K2475">
        <v>94552</v>
      </c>
      <c r="L2475" t="s">
        <v>43</v>
      </c>
      <c r="M2475" t="s">
        <v>3083</v>
      </c>
      <c r="N2475" t="s">
        <v>12151</v>
      </c>
      <c r="O2475" t="s">
        <v>12166</v>
      </c>
      <c r="P2475" s="10">
        <f>E2475</f>
        <v>69.3</v>
      </c>
      <c r="R2475" s="17">
        <f>VLOOKUP(I2475,Counties!$A$1:$D$1787,3,0)</f>
        <v>0.10249999999999999</v>
      </c>
      <c r="S2475" s="10">
        <f>P2475*R2475</f>
        <v>7.1032499999999992</v>
      </c>
      <c r="T2475" s="17" t="str">
        <f>VLOOKUP(I2475,Counties!$A$1:$D$1787,4,0)</f>
        <v>Alameda</v>
      </c>
      <c r="U2475" s="10">
        <f>G2475</f>
        <v>7.11</v>
      </c>
      <c r="V2475" s="10">
        <f>S2475-U2475</f>
        <v>-6.750000000001144E-3</v>
      </c>
    </row>
    <row r="2476" spans="1:22" hidden="1" x14ac:dyDescent="0.25">
      <c r="A2476" t="s">
        <v>12153</v>
      </c>
      <c r="B2476" t="s">
        <v>3776</v>
      </c>
      <c r="C2476" s="1">
        <v>44875</v>
      </c>
      <c r="D2476" s="1" t="s">
        <v>18</v>
      </c>
      <c r="E2476" s="2">
        <v>55.3</v>
      </c>
      <c r="F2476" s="2">
        <v>28.57</v>
      </c>
      <c r="G2476" s="2">
        <v>5.32</v>
      </c>
      <c r="H2476" s="2">
        <v>89.19</v>
      </c>
      <c r="I2476" t="s">
        <v>2517</v>
      </c>
      <c r="J2476" t="s">
        <v>405</v>
      </c>
      <c r="K2476">
        <v>6796</v>
      </c>
      <c r="L2476" t="s">
        <v>21</v>
      </c>
      <c r="M2476" t="s">
        <v>3083</v>
      </c>
      <c r="N2476" t="s">
        <v>12151</v>
      </c>
      <c r="T2476"/>
    </row>
    <row r="2477" spans="1:22" hidden="1" x14ac:dyDescent="0.25">
      <c r="A2477" t="s">
        <v>12154</v>
      </c>
      <c r="B2477" t="s">
        <v>3777</v>
      </c>
      <c r="C2477" s="1">
        <v>44909</v>
      </c>
      <c r="D2477" s="1" t="s">
        <v>18</v>
      </c>
      <c r="E2477" s="2">
        <v>69.3</v>
      </c>
      <c r="F2477" s="2">
        <v>29.52</v>
      </c>
      <c r="G2477" s="2">
        <v>5.81</v>
      </c>
      <c r="H2477" s="2">
        <v>104.63</v>
      </c>
      <c r="I2477" t="s">
        <v>197</v>
      </c>
      <c r="J2477" t="s">
        <v>198</v>
      </c>
      <c r="K2477">
        <v>89135</v>
      </c>
      <c r="L2477" t="s">
        <v>43</v>
      </c>
      <c r="M2477" t="s">
        <v>3083</v>
      </c>
      <c r="N2477" t="s">
        <v>12151</v>
      </c>
      <c r="T2477"/>
    </row>
    <row r="2478" spans="1:22" hidden="1" x14ac:dyDescent="0.25">
      <c r="A2478" t="s">
        <v>12154</v>
      </c>
      <c r="B2478" t="s">
        <v>3778</v>
      </c>
      <c r="C2478" s="1">
        <v>44907</v>
      </c>
      <c r="D2478" s="1" t="s">
        <v>54</v>
      </c>
      <c r="E2478" s="2">
        <v>-20</v>
      </c>
      <c r="F2478" s="2">
        <v>-26.24</v>
      </c>
      <c r="G2478" s="2">
        <v>-3.7</v>
      </c>
      <c r="H2478" s="2">
        <v>-49.94</v>
      </c>
      <c r="I2478" t="s">
        <v>1369</v>
      </c>
      <c r="J2478" t="s">
        <v>56</v>
      </c>
      <c r="K2478">
        <v>44143</v>
      </c>
      <c r="L2478" t="s">
        <v>43</v>
      </c>
      <c r="M2478" t="s">
        <v>3083</v>
      </c>
      <c r="N2478" t="s">
        <v>12151</v>
      </c>
      <c r="T2478"/>
    </row>
    <row r="2479" spans="1:22" x14ac:dyDescent="0.25">
      <c r="A2479" t="s">
        <v>12154</v>
      </c>
      <c r="B2479" t="s">
        <v>3779</v>
      </c>
      <c r="C2479" s="1">
        <v>44902</v>
      </c>
      <c r="D2479" s="1" t="s">
        <v>18</v>
      </c>
      <c r="E2479" s="2">
        <v>55.3</v>
      </c>
      <c r="F2479" s="2">
        <v>22.44</v>
      </c>
      <c r="G2479" s="2">
        <v>5.66</v>
      </c>
      <c r="H2479" s="2">
        <v>83.4</v>
      </c>
      <c r="I2479" t="s">
        <v>2823</v>
      </c>
      <c r="J2479" t="s">
        <v>52</v>
      </c>
      <c r="K2479">
        <v>90815</v>
      </c>
      <c r="L2479" t="s">
        <v>43</v>
      </c>
      <c r="M2479" t="s">
        <v>3083</v>
      </c>
      <c r="N2479" t="s">
        <v>12151</v>
      </c>
      <c r="O2479" t="s">
        <v>12166</v>
      </c>
      <c r="P2479" s="10">
        <f t="shared" ref="P2479:P2480" si="909">E2479</f>
        <v>55.3</v>
      </c>
      <c r="R2479" s="17">
        <f>VLOOKUP(I2479,Counties!$A$1:$D$1787,3,0)</f>
        <v>0.10249999999999999</v>
      </c>
      <c r="S2479" s="10">
        <f t="shared" ref="S2479:S2480" si="910">P2479*R2479</f>
        <v>5.6682499999999996</v>
      </c>
      <c r="T2479" s="17" t="str">
        <f>VLOOKUP(I2479,Counties!$A$1:$D$1787,4,0)</f>
        <v>Los Angeles</v>
      </c>
      <c r="U2479" s="10">
        <f t="shared" ref="U2479:U2480" si="911">G2479</f>
        <v>5.66</v>
      </c>
      <c r="V2479" s="10">
        <f t="shared" ref="V2479:V2480" si="912">S2479-U2479</f>
        <v>8.2499999999994245E-3</v>
      </c>
    </row>
    <row r="2480" spans="1:22" x14ac:dyDescent="0.25">
      <c r="A2480" t="s">
        <v>12154</v>
      </c>
      <c r="B2480" t="s">
        <v>3780</v>
      </c>
      <c r="C2480" s="1">
        <v>44909</v>
      </c>
      <c r="D2480" s="1" t="s">
        <v>18</v>
      </c>
      <c r="E2480" s="2">
        <v>55.3</v>
      </c>
      <c r="F2480" s="2">
        <v>22.44</v>
      </c>
      <c r="G2480" s="2">
        <v>4.5599999999999996</v>
      </c>
      <c r="H2480" s="2">
        <v>82.3</v>
      </c>
      <c r="I2480" t="s">
        <v>1142</v>
      </c>
      <c r="J2480" t="s">
        <v>52</v>
      </c>
      <c r="K2480">
        <v>94901</v>
      </c>
      <c r="L2480" t="s">
        <v>43</v>
      </c>
      <c r="M2480" t="s">
        <v>3083</v>
      </c>
      <c r="N2480" t="s">
        <v>12151</v>
      </c>
      <c r="O2480" t="s">
        <v>12166</v>
      </c>
      <c r="P2480" s="10">
        <f t="shared" si="909"/>
        <v>55.3</v>
      </c>
      <c r="R2480" s="17">
        <f>VLOOKUP(I2480,Counties!$A$1:$D$1787,3,0)</f>
        <v>0.09</v>
      </c>
      <c r="S2480" s="10">
        <f t="shared" si="910"/>
        <v>4.9769999999999994</v>
      </c>
      <c r="T2480" s="17" t="str">
        <f>VLOOKUP(I2480,Counties!$A$1:$D$1787,4,0)</f>
        <v>Marin</v>
      </c>
      <c r="U2480" s="10">
        <f t="shared" si="911"/>
        <v>4.5599999999999996</v>
      </c>
      <c r="V2480" s="10">
        <f t="shared" si="912"/>
        <v>0.41699999999999982</v>
      </c>
    </row>
    <row r="2481" spans="1:22" hidden="1" x14ac:dyDescent="0.25">
      <c r="A2481" t="s">
        <v>12153</v>
      </c>
      <c r="B2481" t="s">
        <v>3781</v>
      </c>
      <c r="C2481" s="1">
        <v>44893</v>
      </c>
      <c r="D2481" s="1" t="s">
        <v>18</v>
      </c>
      <c r="E2481" s="2">
        <v>55.3</v>
      </c>
      <c r="F2481" s="2">
        <v>31.37</v>
      </c>
      <c r="G2481" s="2">
        <v>0</v>
      </c>
      <c r="H2481" s="2">
        <v>86.67</v>
      </c>
      <c r="I2481" t="s">
        <v>3782</v>
      </c>
      <c r="J2481" t="s">
        <v>1254</v>
      </c>
      <c r="K2481">
        <v>50266</v>
      </c>
      <c r="L2481" t="s">
        <v>43</v>
      </c>
      <c r="M2481" t="s">
        <v>3083</v>
      </c>
      <c r="N2481" t="s">
        <v>12151</v>
      </c>
      <c r="T2481"/>
    </row>
    <row r="2482" spans="1:22" hidden="1" x14ac:dyDescent="0.25">
      <c r="A2482" t="s">
        <v>12152</v>
      </c>
      <c r="B2482" t="s">
        <v>3783</v>
      </c>
      <c r="C2482" s="1">
        <v>44862</v>
      </c>
      <c r="D2482" s="1" t="s">
        <v>18</v>
      </c>
      <c r="E2482" s="2">
        <v>55.3</v>
      </c>
      <c r="F2482" s="2">
        <v>26.6</v>
      </c>
      <c r="G2482" s="2">
        <v>0</v>
      </c>
      <c r="H2482" s="2">
        <v>81.900000000000006</v>
      </c>
      <c r="I2482" t="s">
        <v>576</v>
      </c>
      <c r="J2482" t="s">
        <v>577</v>
      </c>
      <c r="K2482">
        <v>97204</v>
      </c>
      <c r="L2482" t="s">
        <v>43</v>
      </c>
      <c r="M2482" t="s">
        <v>3083</v>
      </c>
      <c r="N2482" t="s">
        <v>12151</v>
      </c>
      <c r="T2482"/>
    </row>
    <row r="2483" spans="1:22" x14ac:dyDescent="0.25">
      <c r="A2483" t="s">
        <v>12154</v>
      </c>
      <c r="B2483" t="s">
        <v>3784</v>
      </c>
      <c r="C2483" s="1">
        <v>44922</v>
      </c>
      <c r="D2483" s="1" t="s">
        <v>18</v>
      </c>
      <c r="E2483" s="2">
        <v>55.3</v>
      </c>
      <c r="F2483" s="2">
        <v>22.44</v>
      </c>
      <c r="G2483" s="2">
        <v>5.25</v>
      </c>
      <c r="H2483" s="2">
        <v>82.99</v>
      </c>
      <c r="I2483" t="s">
        <v>3785</v>
      </c>
      <c r="J2483" t="s">
        <v>52</v>
      </c>
      <c r="K2483">
        <v>90274</v>
      </c>
      <c r="L2483" t="s">
        <v>43</v>
      </c>
      <c r="M2483" t="s">
        <v>3083</v>
      </c>
      <c r="N2483" t="s">
        <v>12151</v>
      </c>
      <c r="O2483" t="s">
        <v>12166</v>
      </c>
      <c r="P2483" s="10">
        <f>E2483</f>
        <v>55.3</v>
      </c>
      <c r="R2483" s="17">
        <f>VLOOKUP(I2483,Counties!$A$1:$D$1787,3,0)</f>
        <v>9.5000000000000001E-2</v>
      </c>
      <c r="S2483" s="10">
        <f>P2483*R2483</f>
        <v>5.2534999999999998</v>
      </c>
      <c r="T2483" s="17" t="str">
        <f>VLOOKUP(I2483,Counties!$A$1:$D$1787,4,0)</f>
        <v>Los Angeles</v>
      </c>
      <c r="U2483" s="10">
        <f>G2483</f>
        <v>5.25</v>
      </c>
      <c r="V2483" s="10">
        <f>S2483-U2483</f>
        <v>3.4999999999998366E-3</v>
      </c>
    </row>
    <row r="2484" spans="1:22" hidden="1" x14ac:dyDescent="0.25">
      <c r="A2484" t="s">
        <v>12154</v>
      </c>
      <c r="B2484" t="s">
        <v>3786</v>
      </c>
      <c r="C2484" s="1">
        <v>44911</v>
      </c>
      <c r="D2484" s="1" t="s">
        <v>54</v>
      </c>
      <c r="E2484" s="2">
        <v>-69.3</v>
      </c>
      <c r="F2484" s="2">
        <v>-32.200000000000003</v>
      </c>
      <c r="G2484" s="2">
        <v>0</v>
      </c>
      <c r="H2484" s="2">
        <v>-101.5</v>
      </c>
      <c r="I2484" t="s">
        <v>3440</v>
      </c>
      <c r="J2484" t="s">
        <v>277</v>
      </c>
      <c r="K2484">
        <v>80108</v>
      </c>
      <c r="L2484" t="s">
        <v>43</v>
      </c>
      <c r="M2484" t="s">
        <v>3083</v>
      </c>
      <c r="N2484" t="s">
        <v>12151</v>
      </c>
      <c r="T2484"/>
    </row>
    <row r="2485" spans="1:22" x14ac:dyDescent="0.25">
      <c r="A2485" t="s">
        <v>12154</v>
      </c>
      <c r="B2485" t="s">
        <v>3787</v>
      </c>
      <c r="C2485" s="1">
        <v>44901</v>
      </c>
      <c r="D2485" s="1" t="s">
        <v>18</v>
      </c>
      <c r="E2485" s="2">
        <v>55.3</v>
      </c>
      <c r="F2485" s="2">
        <v>22.44</v>
      </c>
      <c r="G2485" s="2">
        <v>4.5599999999999996</v>
      </c>
      <c r="H2485" s="2">
        <v>82.3</v>
      </c>
      <c r="I2485" t="s">
        <v>3788</v>
      </c>
      <c r="J2485" t="s">
        <v>52</v>
      </c>
      <c r="K2485">
        <v>94960</v>
      </c>
      <c r="L2485" t="s">
        <v>43</v>
      </c>
      <c r="M2485" t="s">
        <v>3083</v>
      </c>
      <c r="N2485" t="s">
        <v>12151</v>
      </c>
      <c r="O2485" t="s">
        <v>12166</v>
      </c>
      <c r="P2485" s="10">
        <f>E2485</f>
        <v>55.3</v>
      </c>
      <c r="R2485" s="17">
        <f>VLOOKUP(I2485,Counties!$A$1:$D$1787,3,0)</f>
        <v>8.5000000000000006E-2</v>
      </c>
      <c r="S2485" s="10">
        <f>P2485*R2485</f>
        <v>4.7004999999999999</v>
      </c>
      <c r="T2485" s="17" t="str">
        <f>VLOOKUP(I2485,Counties!$A$1:$D$1787,4,0)</f>
        <v>Marin</v>
      </c>
      <c r="U2485" s="10">
        <f>G2485</f>
        <v>4.5599999999999996</v>
      </c>
      <c r="V2485" s="10">
        <f>S2485-U2485</f>
        <v>0.14050000000000029</v>
      </c>
    </row>
    <row r="2486" spans="1:22" hidden="1" x14ac:dyDescent="0.25">
      <c r="A2486" t="s">
        <v>12154</v>
      </c>
      <c r="B2486" t="s">
        <v>3789</v>
      </c>
      <c r="C2486" s="1">
        <v>44909</v>
      </c>
      <c r="D2486" s="1" t="s">
        <v>18</v>
      </c>
      <c r="E2486" s="2">
        <v>69.3</v>
      </c>
      <c r="F2486" s="2">
        <v>38.96</v>
      </c>
      <c r="G2486" s="2">
        <v>3.24</v>
      </c>
      <c r="H2486" s="2">
        <v>111.5</v>
      </c>
      <c r="I2486" t="s">
        <v>3790</v>
      </c>
      <c r="J2486" t="s">
        <v>472</v>
      </c>
      <c r="K2486">
        <v>3062</v>
      </c>
      <c r="L2486" t="s">
        <v>21</v>
      </c>
      <c r="M2486" t="s">
        <v>3083</v>
      </c>
      <c r="N2486" t="s">
        <v>12151</v>
      </c>
      <c r="T2486"/>
    </row>
    <row r="2487" spans="1:22" hidden="1" x14ac:dyDescent="0.25">
      <c r="A2487" t="s">
        <v>12152</v>
      </c>
      <c r="B2487" t="s">
        <v>3791</v>
      </c>
      <c r="C2487" s="1">
        <v>44848</v>
      </c>
      <c r="D2487" s="1" t="s">
        <v>18</v>
      </c>
      <c r="E2487" s="2">
        <v>34.299999999999997</v>
      </c>
      <c r="F2487" s="2">
        <v>35.380000000000003</v>
      </c>
      <c r="G2487" s="2">
        <v>1.26</v>
      </c>
      <c r="H2487" s="2">
        <v>70.94</v>
      </c>
      <c r="I2487" t="s">
        <v>3792</v>
      </c>
      <c r="J2487" t="s">
        <v>265</v>
      </c>
      <c r="K2487">
        <v>1880</v>
      </c>
      <c r="L2487" t="s">
        <v>43</v>
      </c>
      <c r="M2487" t="s">
        <v>3083</v>
      </c>
      <c r="N2487" t="s">
        <v>12151</v>
      </c>
      <c r="T2487"/>
    </row>
    <row r="2488" spans="1:22" hidden="1" x14ac:dyDescent="0.25">
      <c r="A2488" t="s">
        <v>12154</v>
      </c>
      <c r="B2488" t="s">
        <v>3793</v>
      </c>
      <c r="C2488" s="1">
        <v>44907</v>
      </c>
      <c r="D2488" s="1" t="s">
        <v>18</v>
      </c>
      <c r="E2488" s="2">
        <v>69.3</v>
      </c>
      <c r="F2488" s="2">
        <v>38.96</v>
      </c>
      <c r="G2488" s="2">
        <v>0</v>
      </c>
      <c r="H2488" s="2">
        <v>108.26</v>
      </c>
      <c r="I2488" t="s">
        <v>3794</v>
      </c>
      <c r="J2488" t="s">
        <v>71</v>
      </c>
      <c r="K2488">
        <v>33770</v>
      </c>
      <c r="L2488" t="s">
        <v>43</v>
      </c>
      <c r="M2488" t="s">
        <v>3083</v>
      </c>
      <c r="N2488" t="s">
        <v>12151</v>
      </c>
      <c r="T2488"/>
    </row>
    <row r="2489" spans="1:22" hidden="1" x14ac:dyDescent="0.25">
      <c r="A2489" t="s">
        <v>12154</v>
      </c>
      <c r="B2489" t="s">
        <v>3795</v>
      </c>
      <c r="C2489" s="1">
        <v>44915</v>
      </c>
      <c r="D2489" s="1" t="s">
        <v>18</v>
      </c>
      <c r="E2489" s="2">
        <v>69.3</v>
      </c>
      <c r="F2489" s="2">
        <v>35.11</v>
      </c>
      <c r="G2489" s="2">
        <v>8.35</v>
      </c>
      <c r="H2489" s="2">
        <v>112.76</v>
      </c>
      <c r="I2489" t="s">
        <v>392</v>
      </c>
      <c r="J2489" t="s">
        <v>59</v>
      </c>
      <c r="K2489">
        <v>76034</v>
      </c>
      <c r="L2489" t="s">
        <v>21</v>
      </c>
      <c r="M2489" t="s">
        <v>3083</v>
      </c>
      <c r="N2489" t="s">
        <v>12151</v>
      </c>
      <c r="T2489"/>
    </row>
    <row r="2490" spans="1:22" hidden="1" x14ac:dyDescent="0.25">
      <c r="A2490" t="s">
        <v>12153</v>
      </c>
      <c r="B2490" t="s">
        <v>3796</v>
      </c>
      <c r="C2490" s="1">
        <v>44882</v>
      </c>
      <c r="D2490" s="1" t="s">
        <v>18</v>
      </c>
      <c r="E2490" s="2">
        <v>55.3</v>
      </c>
      <c r="F2490" s="2">
        <v>26.95</v>
      </c>
      <c r="G2490" s="2">
        <v>5.13</v>
      </c>
      <c r="H2490" s="2">
        <v>87.38</v>
      </c>
      <c r="I2490" t="s">
        <v>205</v>
      </c>
      <c r="J2490" t="s">
        <v>203</v>
      </c>
      <c r="K2490">
        <v>60558</v>
      </c>
      <c r="L2490" t="s">
        <v>21</v>
      </c>
      <c r="M2490" t="s">
        <v>3083</v>
      </c>
      <c r="N2490" t="s">
        <v>12151</v>
      </c>
      <c r="T2490"/>
    </row>
    <row r="2491" spans="1:22" x14ac:dyDescent="0.25">
      <c r="A2491" t="s">
        <v>12154</v>
      </c>
      <c r="B2491" t="s">
        <v>3797</v>
      </c>
      <c r="C2491" s="1">
        <v>44922</v>
      </c>
      <c r="D2491" s="1" t="s">
        <v>18</v>
      </c>
      <c r="E2491" s="2">
        <v>69.3</v>
      </c>
      <c r="F2491" s="2">
        <v>28.55</v>
      </c>
      <c r="G2491" s="2">
        <v>6.32</v>
      </c>
      <c r="H2491" s="2">
        <v>104.17</v>
      </c>
      <c r="I2491" t="s">
        <v>3798</v>
      </c>
      <c r="J2491" t="s">
        <v>52</v>
      </c>
      <c r="K2491">
        <v>95030</v>
      </c>
      <c r="L2491" t="s">
        <v>43</v>
      </c>
      <c r="M2491" t="s">
        <v>3083</v>
      </c>
      <c r="N2491" t="s">
        <v>12151</v>
      </c>
      <c r="O2491" t="s">
        <v>12166</v>
      </c>
      <c r="P2491" s="10">
        <f>E2491</f>
        <v>69.3</v>
      </c>
      <c r="R2491" s="17">
        <f>VLOOKUP(I2491,Counties!$A$1:$D$1787,3,0)</f>
        <v>9.1300000000000006E-2</v>
      </c>
      <c r="S2491" s="10">
        <f>P2491*R2491</f>
        <v>6.3270900000000001</v>
      </c>
      <c r="T2491" s="17" t="str">
        <f>VLOOKUP(I2491,Counties!$A$1:$D$1787,4,0)</f>
        <v>Santa Clara</v>
      </c>
      <c r="U2491" s="10">
        <f>G2491</f>
        <v>6.32</v>
      </c>
      <c r="V2491" s="10">
        <f>S2491-U2491</f>
        <v>7.0899999999998187E-3</v>
      </c>
    </row>
    <row r="2492" spans="1:22" hidden="1" x14ac:dyDescent="0.25">
      <c r="A2492" t="s">
        <v>12154</v>
      </c>
      <c r="B2492" t="s">
        <v>3799</v>
      </c>
      <c r="C2492" s="1">
        <v>44910</v>
      </c>
      <c r="D2492" s="1" t="s">
        <v>18</v>
      </c>
      <c r="E2492" s="2">
        <v>69.3</v>
      </c>
      <c r="F2492" s="2">
        <v>32.200000000000003</v>
      </c>
      <c r="G2492" s="2">
        <v>0</v>
      </c>
      <c r="H2492" s="2">
        <v>101.5</v>
      </c>
      <c r="I2492" t="s">
        <v>36</v>
      </c>
      <c r="J2492" t="s">
        <v>277</v>
      </c>
      <c r="K2492">
        <v>80206</v>
      </c>
      <c r="L2492" t="s">
        <v>21</v>
      </c>
      <c r="M2492" t="s">
        <v>3083</v>
      </c>
      <c r="N2492" t="s">
        <v>12151</v>
      </c>
      <c r="T2492"/>
    </row>
    <row r="2493" spans="1:22" x14ac:dyDescent="0.25">
      <c r="A2493" t="s">
        <v>12153</v>
      </c>
      <c r="B2493" t="s">
        <v>3800</v>
      </c>
      <c r="C2493" s="1">
        <v>44895</v>
      </c>
      <c r="D2493" s="1" t="s">
        <v>18</v>
      </c>
      <c r="E2493" s="2">
        <v>41.3</v>
      </c>
      <c r="F2493" s="2">
        <v>22.44</v>
      </c>
      <c r="G2493" s="2">
        <v>3.97</v>
      </c>
      <c r="H2493" s="2">
        <v>67.709999999999994</v>
      </c>
      <c r="I2493" t="s">
        <v>2908</v>
      </c>
      <c r="J2493" t="s">
        <v>52</v>
      </c>
      <c r="K2493">
        <v>94010</v>
      </c>
      <c r="L2493" t="s">
        <v>43</v>
      </c>
      <c r="M2493" t="s">
        <v>3083</v>
      </c>
      <c r="N2493" t="s">
        <v>12151</v>
      </c>
      <c r="O2493" t="s">
        <v>12166</v>
      </c>
      <c r="P2493" s="10">
        <f t="shared" ref="P2493:P2494" si="913">E2493</f>
        <v>41.3</v>
      </c>
      <c r="R2493" s="17">
        <f>VLOOKUP(I2493,Counties!$A$1:$D$1787,3,0)</f>
        <v>9.3799999999999994E-2</v>
      </c>
      <c r="S2493" s="10">
        <f t="shared" ref="S2493:S2494" si="914">P2493*R2493</f>
        <v>3.8739399999999997</v>
      </c>
      <c r="T2493" s="17" t="str">
        <f>VLOOKUP(I2493,Counties!$A$1:$D$1787,4,0)</f>
        <v>San Mateo</v>
      </c>
      <c r="U2493" s="10">
        <f t="shared" ref="U2493:U2494" si="915">G2493</f>
        <v>3.97</v>
      </c>
      <c r="V2493" s="10">
        <f t="shared" ref="V2493:V2494" si="916">S2493-U2493</f>
        <v>-9.6060000000000478E-2</v>
      </c>
    </row>
    <row r="2494" spans="1:22" x14ac:dyDescent="0.25">
      <c r="A2494" t="s">
        <v>12153</v>
      </c>
      <c r="B2494" t="s">
        <v>3801</v>
      </c>
      <c r="C2494" s="1">
        <v>44867</v>
      </c>
      <c r="D2494" s="1" t="s">
        <v>18</v>
      </c>
      <c r="E2494" s="2">
        <v>55.3</v>
      </c>
      <c r="F2494" s="2">
        <v>25.4</v>
      </c>
      <c r="G2494" s="2">
        <v>5.1100000000000003</v>
      </c>
      <c r="H2494" s="2">
        <v>85.81</v>
      </c>
      <c r="I2494" t="s">
        <v>3100</v>
      </c>
      <c r="J2494" t="s">
        <v>52</v>
      </c>
      <c r="K2494">
        <v>95032</v>
      </c>
      <c r="L2494" t="s">
        <v>43</v>
      </c>
      <c r="M2494" t="s">
        <v>3083</v>
      </c>
      <c r="N2494" t="s">
        <v>12151</v>
      </c>
      <c r="O2494" t="s">
        <v>12166</v>
      </c>
      <c r="P2494" s="10">
        <f t="shared" si="913"/>
        <v>55.3</v>
      </c>
      <c r="R2494" s="17">
        <f>VLOOKUP(I2494,Counties!$A$1:$D$1787,3,0)</f>
        <v>9.2499999999999999E-2</v>
      </c>
      <c r="S2494" s="10">
        <f t="shared" si="914"/>
        <v>5.1152499999999996</v>
      </c>
      <c r="T2494" s="17" t="str">
        <f>VLOOKUP(I2494,Counties!$A$1:$D$1787,4,0)</f>
        <v>Santa Clara</v>
      </c>
      <c r="U2494" s="10">
        <f t="shared" si="915"/>
        <v>5.1100000000000003</v>
      </c>
      <c r="V2494" s="10">
        <f t="shared" si="916"/>
        <v>5.2499999999993108E-3</v>
      </c>
    </row>
    <row r="2495" spans="1:22" hidden="1" x14ac:dyDescent="0.25">
      <c r="A2495" t="s">
        <v>12152</v>
      </c>
      <c r="B2495" t="s">
        <v>3802</v>
      </c>
      <c r="C2495" s="1">
        <v>44858</v>
      </c>
      <c r="D2495" s="1" t="s">
        <v>18</v>
      </c>
      <c r="E2495" s="2">
        <v>55.3</v>
      </c>
      <c r="F2495" s="2">
        <v>28.57</v>
      </c>
      <c r="G2495" s="2">
        <v>5.88</v>
      </c>
      <c r="H2495" s="2">
        <v>89.75</v>
      </c>
      <c r="I2495" t="s">
        <v>2555</v>
      </c>
      <c r="J2495" t="s">
        <v>134</v>
      </c>
      <c r="K2495">
        <v>46062</v>
      </c>
      <c r="L2495" t="s">
        <v>43</v>
      </c>
      <c r="M2495" t="s">
        <v>3083</v>
      </c>
      <c r="N2495" t="s">
        <v>12151</v>
      </c>
      <c r="T2495"/>
    </row>
    <row r="2496" spans="1:22" x14ac:dyDescent="0.25">
      <c r="A2496" t="s">
        <v>12153</v>
      </c>
      <c r="B2496" t="s">
        <v>3803</v>
      </c>
      <c r="C2496" s="1">
        <v>44895</v>
      </c>
      <c r="D2496" s="1" t="s">
        <v>18</v>
      </c>
      <c r="E2496" s="2">
        <v>41.3</v>
      </c>
      <c r="F2496" s="2">
        <v>22.44</v>
      </c>
      <c r="G2496" s="2">
        <v>3.82</v>
      </c>
      <c r="H2496" s="2">
        <v>67.56</v>
      </c>
      <c r="I2496" t="s">
        <v>3804</v>
      </c>
      <c r="J2496" t="s">
        <v>52</v>
      </c>
      <c r="K2496">
        <v>93950</v>
      </c>
      <c r="L2496" t="s">
        <v>43</v>
      </c>
      <c r="M2496" t="s">
        <v>3083</v>
      </c>
      <c r="N2496" t="s">
        <v>12151</v>
      </c>
      <c r="O2496" t="s">
        <v>12166</v>
      </c>
      <c r="P2496" s="10">
        <f t="shared" ref="P2496:P2498" si="917">E2496</f>
        <v>41.3</v>
      </c>
      <c r="R2496" s="17">
        <f>VLOOKUP(I2496,Counties!$A$1:$D$1787,3,0)</f>
        <v>8.7499999999999994E-2</v>
      </c>
      <c r="S2496" s="10">
        <f t="shared" ref="S2496:S2498" si="918">P2496*R2496</f>
        <v>3.6137499999999996</v>
      </c>
      <c r="T2496" s="17" t="str">
        <f>VLOOKUP(I2496,Counties!$A$1:$D$1787,4,0)</f>
        <v>Monterey</v>
      </c>
      <c r="U2496" s="10">
        <f t="shared" ref="U2496:U2498" si="919">G2496</f>
        <v>3.82</v>
      </c>
      <c r="V2496" s="10">
        <f t="shared" ref="V2496:V2498" si="920">S2496-U2496</f>
        <v>-0.20625000000000027</v>
      </c>
    </row>
    <row r="2497" spans="1:22" x14ac:dyDescent="0.25">
      <c r="A2497" t="s">
        <v>12154</v>
      </c>
      <c r="B2497" t="s">
        <v>3805</v>
      </c>
      <c r="C2497" s="1">
        <v>44901</v>
      </c>
      <c r="D2497" s="1" t="s">
        <v>18</v>
      </c>
      <c r="E2497" s="2">
        <v>55.3</v>
      </c>
      <c r="F2497" s="2">
        <v>25.4</v>
      </c>
      <c r="G2497" s="2">
        <v>5.67</v>
      </c>
      <c r="H2497" s="2">
        <v>86.37</v>
      </c>
      <c r="I2497" t="s">
        <v>3414</v>
      </c>
      <c r="J2497" t="s">
        <v>52</v>
      </c>
      <c r="K2497">
        <v>94530</v>
      </c>
      <c r="L2497" t="s">
        <v>43</v>
      </c>
      <c r="M2497" t="s">
        <v>3083</v>
      </c>
      <c r="N2497" t="s">
        <v>12151</v>
      </c>
      <c r="O2497" t="s">
        <v>12166</v>
      </c>
      <c r="P2497" s="10">
        <f t="shared" si="917"/>
        <v>55.3</v>
      </c>
      <c r="R2497" s="17">
        <f>VLOOKUP(I2497,Counties!$A$1:$D$1787,3,0)</f>
        <v>0.10249999999999999</v>
      </c>
      <c r="S2497" s="10">
        <f t="shared" si="918"/>
        <v>5.6682499999999996</v>
      </c>
      <c r="T2497" s="17" t="str">
        <f>VLOOKUP(I2497,Counties!$A$1:$D$1787,4,0)</f>
        <v>Contra Costa</v>
      </c>
      <c r="U2497" s="10">
        <f t="shared" si="919"/>
        <v>5.67</v>
      </c>
      <c r="V2497" s="10">
        <f t="shared" si="920"/>
        <v>-1.7500000000003624E-3</v>
      </c>
    </row>
    <row r="2498" spans="1:22" x14ac:dyDescent="0.25">
      <c r="A2498" t="s">
        <v>12154</v>
      </c>
      <c r="B2498" t="s">
        <v>3806</v>
      </c>
      <c r="C2498" s="1">
        <v>44900</v>
      </c>
      <c r="D2498" s="1" t="s">
        <v>18</v>
      </c>
      <c r="E2498" s="2">
        <v>34.299999999999997</v>
      </c>
      <c r="F2498" s="2">
        <v>25.4</v>
      </c>
      <c r="G2498" s="2">
        <v>3.21</v>
      </c>
      <c r="H2498" s="2">
        <v>62.91</v>
      </c>
      <c r="I2498" t="s">
        <v>370</v>
      </c>
      <c r="J2498" t="s">
        <v>52</v>
      </c>
      <c r="K2498">
        <v>95123</v>
      </c>
      <c r="L2498" t="s">
        <v>43</v>
      </c>
      <c r="M2498" t="s">
        <v>3083</v>
      </c>
      <c r="N2498" t="s">
        <v>12151</v>
      </c>
      <c r="O2498" t="s">
        <v>12166</v>
      </c>
      <c r="P2498" s="10">
        <f t="shared" si="917"/>
        <v>34.299999999999997</v>
      </c>
      <c r="R2498" s="17">
        <f>VLOOKUP(I2498,Counties!$A$1:$D$1787,3,0)</f>
        <v>9.3799999999999994E-2</v>
      </c>
      <c r="S2498" s="10">
        <f t="shared" si="918"/>
        <v>3.2173399999999996</v>
      </c>
      <c r="T2498" s="17" t="str">
        <f>VLOOKUP(I2498,Counties!$A$1:$D$1787,4,0)</f>
        <v>Santa Clara</v>
      </c>
      <c r="U2498" s="10">
        <f t="shared" si="919"/>
        <v>3.21</v>
      </c>
      <c r="V2498" s="10">
        <f t="shared" si="920"/>
        <v>7.3399999999996801E-3</v>
      </c>
    </row>
    <row r="2499" spans="1:22" hidden="1" x14ac:dyDescent="0.25">
      <c r="A2499" t="s">
        <v>12154</v>
      </c>
      <c r="B2499" t="s">
        <v>3807</v>
      </c>
      <c r="C2499" s="1">
        <v>44903</v>
      </c>
      <c r="D2499" s="1" t="s">
        <v>18</v>
      </c>
      <c r="E2499" s="2">
        <v>69.3</v>
      </c>
      <c r="F2499" s="2">
        <v>38.96</v>
      </c>
      <c r="G2499" s="2">
        <v>0</v>
      </c>
      <c r="H2499" s="2">
        <v>108.26</v>
      </c>
      <c r="I2499" t="s">
        <v>3808</v>
      </c>
      <c r="J2499" t="s">
        <v>71</v>
      </c>
      <c r="K2499">
        <v>33141</v>
      </c>
      <c r="L2499" t="s">
        <v>43</v>
      </c>
      <c r="M2499" t="s">
        <v>3083</v>
      </c>
      <c r="N2499" t="s">
        <v>12151</v>
      </c>
      <c r="T2499"/>
    </row>
    <row r="2500" spans="1:22" hidden="1" x14ac:dyDescent="0.25">
      <c r="A2500" t="s">
        <v>12152</v>
      </c>
      <c r="B2500" t="s">
        <v>3809</v>
      </c>
      <c r="C2500" s="1">
        <v>44839</v>
      </c>
      <c r="D2500" s="1" t="s">
        <v>18</v>
      </c>
      <c r="E2500" s="2">
        <v>69.3</v>
      </c>
      <c r="F2500" s="2">
        <v>38.96</v>
      </c>
      <c r="G2500" s="2">
        <v>9.61</v>
      </c>
      <c r="H2500" s="2">
        <v>117.87</v>
      </c>
      <c r="I2500" t="s">
        <v>498</v>
      </c>
      <c r="J2500" t="s">
        <v>39</v>
      </c>
      <c r="K2500">
        <v>11213</v>
      </c>
      <c r="L2500" t="s">
        <v>43</v>
      </c>
      <c r="M2500" t="s">
        <v>3083</v>
      </c>
      <c r="N2500" t="s">
        <v>12151</v>
      </c>
      <c r="T2500"/>
    </row>
    <row r="2501" spans="1:22" hidden="1" x14ac:dyDescent="0.25">
      <c r="A2501" t="s">
        <v>12152</v>
      </c>
      <c r="B2501" t="s">
        <v>3810</v>
      </c>
      <c r="C2501" s="1">
        <v>44853</v>
      </c>
      <c r="D2501" s="1" t="s">
        <v>18</v>
      </c>
      <c r="E2501" s="2">
        <v>55.3</v>
      </c>
      <c r="F2501" s="2">
        <v>26.95</v>
      </c>
      <c r="G2501" s="2">
        <v>5.13</v>
      </c>
      <c r="H2501" s="2">
        <v>87.38</v>
      </c>
      <c r="I2501" t="s">
        <v>368</v>
      </c>
      <c r="J2501" t="s">
        <v>203</v>
      </c>
      <c r="K2501">
        <v>60202</v>
      </c>
      <c r="L2501" t="s">
        <v>21</v>
      </c>
      <c r="M2501" t="s">
        <v>3083</v>
      </c>
      <c r="N2501" t="s">
        <v>12151</v>
      </c>
      <c r="T2501"/>
    </row>
    <row r="2502" spans="1:22" hidden="1" x14ac:dyDescent="0.25">
      <c r="A2502" t="s">
        <v>12153</v>
      </c>
      <c r="B2502" t="s">
        <v>3811</v>
      </c>
      <c r="C2502" s="1">
        <v>44894</v>
      </c>
      <c r="D2502" s="1" t="s">
        <v>18</v>
      </c>
      <c r="E2502" s="2">
        <v>41.3</v>
      </c>
      <c r="F2502" s="2">
        <v>25.74</v>
      </c>
      <c r="G2502" s="2">
        <v>3.47</v>
      </c>
      <c r="H2502" s="2">
        <v>70.510000000000005</v>
      </c>
      <c r="I2502" t="s">
        <v>3812</v>
      </c>
      <c r="J2502" t="s">
        <v>753</v>
      </c>
      <c r="K2502">
        <v>74011</v>
      </c>
      <c r="L2502" t="s">
        <v>43</v>
      </c>
      <c r="M2502" t="s">
        <v>3083</v>
      </c>
      <c r="N2502" t="s">
        <v>12151</v>
      </c>
      <c r="T2502"/>
    </row>
    <row r="2503" spans="1:22" x14ac:dyDescent="0.25">
      <c r="A2503" t="s">
        <v>12154</v>
      </c>
      <c r="B2503" t="s">
        <v>3813</v>
      </c>
      <c r="C2503" s="1">
        <v>44909</v>
      </c>
      <c r="D2503" s="1" t="s">
        <v>18</v>
      </c>
      <c r="E2503" s="2">
        <v>37.1</v>
      </c>
      <c r="F2503" s="2">
        <v>25.4</v>
      </c>
      <c r="G2503" s="2">
        <v>2.69</v>
      </c>
      <c r="H2503" s="2">
        <v>65.19</v>
      </c>
      <c r="I2503" t="s">
        <v>3814</v>
      </c>
      <c r="J2503" t="s">
        <v>52</v>
      </c>
      <c r="K2503">
        <v>95746</v>
      </c>
      <c r="L2503" t="s">
        <v>43</v>
      </c>
      <c r="M2503" t="s">
        <v>3083</v>
      </c>
      <c r="N2503" t="s">
        <v>12151</v>
      </c>
      <c r="O2503" t="s">
        <v>12166</v>
      </c>
      <c r="P2503" s="10">
        <f t="shared" ref="P2503:P2505" si="921">E2503</f>
        <v>37.1</v>
      </c>
      <c r="R2503" s="17">
        <f>VLOOKUP(I2503,Counties!$A$1:$D$1787,3,0)</f>
        <v>7.2499999999999995E-2</v>
      </c>
      <c r="S2503" s="10">
        <f t="shared" ref="S2503:S2505" si="922">P2503*R2503</f>
        <v>2.6897500000000001</v>
      </c>
      <c r="T2503" s="17" t="str">
        <f>VLOOKUP(I2503,Counties!$A$1:$D$1787,4,0)</f>
        <v>Placer</v>
      </c>
      <c r="U2503" s="10">
        <f t="shared" ref="U2503:U2505" si="923">G2503</f>
        <v>2.69</v>
      </c>
      <c r="V2503" s="10">
        <f t="shared" ref="V2503:V2505" si="924">S2503-U2503</f>
        <v>-2.4999999999986144E-4</v>
      </c>
    </row>
    <row r="2504" spans="1:22" x14ac:dyDescent="0.25">
      <c r="A2504" t="s">
        <v>12154</v>
      </c>
      <c r="B2504" t="s">
        <v>3815</v>
      </c>
      <c r="C2504" s="1">
        <v>44908</v>
      </c>
      <c r="D2504" s="1" t="s">
        <v>18</v>
      </c>
      <c r="E2504" s="2">
        <v>41.3</v>
      </c>
      <c r="F2504" s="2">
        <v>22.44</v>
      </c>
      <c r="G2504" s="2">
        <v>3.82</v>
      </c>
      <c r="H2504" s="2">
        <v>67.56</v>
      </c>
      <c r="I2504" t="s">
        <v>3427</v>
      </c>
      <c r="J2504" t="s">
        <v>52</v>
      </c>
      <c r="K2504">
        <v>92262</v>
      </c>
      <c r="L2504" t="s">
        <v>43</v>
      </c>
      <c r="M2504" t="s">
        <v>3083</v>
      </c>
      <c r="N2504" t="s">
        <v>12151</v>
      </c>
      <c r="O2504" t="s">
        <v>12166</v>
      </c>
      <c r="P2504" s="10">
        <f t="shared" si="921"/>
        <v>41.3</v>
      </c>
      <c r="R2504" s="17">
        <f>VLOOKUP(I2504,Counties!$A$1:$D$1787,3,0)</f>
        <v>9.2499999999999999E-2</v>
      </c>
      <c r="S2504" s="10">
        <f t="shared" si="922"/>
        <v>3.8202499999999997</v>
      </c>
      <c r="T2504" s="17" t="str">
        <f>VLOOKUP(I2504,Counties!$A$1:$D$1787,4,0)</f>
        <v>Riverside</v>
      </c>
      <c r="U2504" s="10">
        <f t="shared" si="923"/>
        <v>3.82</v>
      </c>
      <c r="V2504" s="10">
        <f t="shared" si="924"/>
        <v>2.4999999999986144E-4</v>
      </c>
    </row>
    <row r="2505" spans="1:22" x14ac:dyDescent="0.25">
      <c r="A2505" t="s">
        <v>12154</v>
      </c>
      <c r="B2505" t="s">
        <v>3816</v>
      </c>
      <c r="C2505" s="1">
        <v>44902</v>
      </c>
      <c r="D2505" s="1" t="s">
        <v>18</v>
      </c>
      <c r="E2505" s="2">
        <v>69.3</v>
      </c>
      <c r="F2505" s="2">
        <v>28.55</v>
      </c>
      <c r="G2505" s="2">
        <v>6.32</v>
      </c>
      <c r="H2505" s="2">
        <v>104.17</v>
      </c>
      <c r="I2505" t="s">
        <v>932</v>
      </c>
      <c r="J2505" t="s">
        <v>52</v>
      </c>
      <c r="K2505">
        <v>95037</v>
      </c>
      <c r="L2505" t="s">
        <v>43</v>
      </c>
      <c r="M2505" t="s">
        <v>3083</v>
      </c>
      <c r="N2505" t="s">
        <v>12151</v>
      </c>
      <c r="O2505" t="s">
        <v>12166</v>
      </c>
      <c r="P2505" s="10">
        <f t="shared" si="921"/>
        <v>69.3</v>
      </c>
      <c r="R2505" s="17">
        <f>VLOOKUP(I2505,Counties!$A$1:$D$1787,3,0)</f>
        <v>9.1300000000000006E-2</v>
      </c>
      <c r="S2505" s="10">
        <f t="shared" si="922"/>
        <v>6.3270900000000001</v>
      </c>
      <c r="T2505" s="17" t="str">
        <f>VLOOKUP(I2505,Counties!$A$1:$D$1787,4,0)</f>
        <v>Santa Clara</v>
      </c>
      <c r="U2505" s="10">
        <f t="shared" si="923"/>
        <v>6.32</v>
      </c>
      <c r="V2505" s="10">
        <f t="shared" si="924"/>
        <v>7.0899999999998187E-3</v>
      </c>
    </row>
    <row r="2506" spans="1:22" hidden="1" x14ac:dyDescent="0.25">
      <c r="A2506" t="s">
        <v>12154</v>
      </c>
      <c r="B2506" t="s">
        <v>3817</v>
      </c>
      <c r="C2506" s="1">
        <v>44908</v>
      </c>
      <c r="D2506" s="1" t="s">
        <v>18</v>
      </c>
      <c r="E2506" s="2">
        <v>69.3</v>
      </c>
      <c r="F2506" s="2">
        <v>38.96</v>
      </c>
      <c r="G2506" s="2">
        <v>0</v>
      </c>
      <c r="H2506" s="2">
        <v>108.26</v>
      </c>
      <c r="I2506" t="s">
        <v>3818</v>
      </c>
      <c r="J2506" t="s">
        <v>71</v>
      </c>
      <c r="K2506">
        <v>6903</v>
      </c>
      <c r="L2506" t="s">
        <v>43</v>
      </c>
      <c r="M2506" t="s">
        <v>3083</v>
      </c>
      <c r="N2506" t="s">
        <v>12151</v>
      </c>
      <c r="T2506"/>
    </row>
    <row r="2507" spans="1:22" hidden="1" x14ac:dyDescent="0.25">
      <c r="A2507" t="s">
        <v>12153</v>
      </c>
      <c r="B2507" t="s">
        <v>3819</v>
      </c>
      <c r="C2507" s="1">
        <v>44873</v>
      </c>
      <c r="D2507" s="1" t="s">
        <v>18</v>
      </c>
      <c r="E2507" s="2">
        <v>69.3</v>
      </c>
      <c r="F2507" s="2">
        <v>37.32</v>
      </c>
      <c r="G2507" s="2">
        <v>5.86</v>
      </c>
      <c r="H2507" s="2">
        <v>112.48</v>
      </c>
      <c r="I2507" t="s">
        <v>3820</v>
      </c>
      <c r="J2507" t="s">
        <v>299</v>
      </c>
      <c r="K2507">
        <v>54729</v>
      </c>
      <c r="L2507" t="s">
        <v>43</v>
      </c>
      <c r="M2507" t="s">
        <v>3083</v>
      </c>
      <c r="N2507" t="s">
        <v>12151</v>
      </c>
      <c r="T2507"/>
    </row>
    <row r="2508" spans="1:22" hidden="1" x14ac:dyDescent="0.25">
      <c r="A2508" t="s">
        <v>12153</v>
      </c>
      <c r="B2508" t="s">
        <v>3821</v>
      </c>
      <c r="C2508" s="1">
        <v>44893</v>
      </c>
      <c r="D2508" s="1" t="s">
        <v>18</v>
      </c>
      <c r="E2508" s="2">
        <v>69.3</v>
      </c>
      <c r="F2508" s="2">
        <v>38.96</v>
      </c>
      <c r="G2508" s="2">
        <v>7.18</v>
      </c>
      <c r="H2508" s="2">
        <v>115.44</v>
      </c>
      <c r="I2508" t="s">
        <v>3822</v>
      </c>
      <c r="J2508" t="s">
        <v>78</v>
      </c>
      <c r="K2508">
        <v>7021</v>
      </c>
      <c r="L2508" t="s">
        <v>21</v>
      </c>
      <c r="M2508" t="s">
        <v>3083</v>
      </c>
      <c r="N2508" t="s">
        <v>12151</v>
      </c>
      <c r="T2508"/>
    </row>
    <row r="2509" spans="1:22" hidden="1" x14ac:dyDescent="0.25">
      <c r="A2509" t="s">
        <v>12153</v>
      </c>
      <c r="B2509" t="s">
        <v>3823</v>
      </c>
      <c r="C2509" s="1">
        <v>44895</v>
      </c>
      <c r="D2509" s="1" t="s">
        <v>18</v>
      </c>
      <c r="E2509" s="2">
        <v>55.3</v>
      </c>
      <c r="F2509" s="2">
        <v>29.58</v>
      </c>
      <c r="G2509" s="2">
        <v>4.84</v>
      </c>
      <c r="H2509" s="2">
        <v>89.72</v>
      </c>
      <c r="I2509" t="s">
        <v>1124</v>
      </c>
      <c r="J2509" t="s">
        <v>753</v>
      </c>
      <c r="K2509">
        <v>73072</v>
      </c>
      <c r="L2509" t="s">
        <v>43</v>
      </c>
      <c r="M2509" t="s">
        <v>3083</v>
      </c>
      <c r="N2509" t="s">
        <v>12151</v>
      </c>
      <c r="T2509"/>
    </row>
    <row r="2510" spans="1:22" hidden="1" x14ac:dyDescent="0.25">
      <c r="A2510" t="s">
        <v>12153</v>
      </c>
      <c r="B2510" t="s">
        <v>3824</v>
      </c>
      <c r="C2510" s="1">
        <v>44881</v>
      </c>
      <c r="D2510" s="1" t="s">
        <v>18</v>
      </c>
      <c r="E2510" s="2">
        <v>69.3</v>
      </c>
      <c r="F2510" s="2">
        <v>35.380000000000003</v>
      </c>
      <c r="G2510" s="2">
        <v>6.65</v>
      </c>
      <c r="H2510" s="2">
        <v>111.33</v>
      </c>
      <c r="I2510" t="s">
        <v>3825</v>
      </c>
      <c r="J2510" t="s">
        <v>405</v>
      </c>
      <c r="K2510">
        <v>6415</v>
      </c>
      <c r="L2510" t="s">
        <v>21</v>
      </c>
      <c r="M2510" t="s">
        <v>3083</v>
      </c>
      <c r="N2510" t="s">
        <v>12151</v>
      </c>
      <c r="T2510"/>
    </row>
    <row r="2511" spans="1:22" x14ac:dyDescent="0.25">
      <c r="A2511" t="s">
        <v>12154</v>
      </c>
      <c r="B2511" t="s">
        <v>3826</v>
      </c>
      <c r="C2511" s="1">
        <v>44900</v>
      </c>
      <c r="D2511" s="1" t="s">
        <v>18</v>
      </c>
      <c r="E2511" s="2">
        <v>69.3</v>
      </c>
      <c r="F2511" s="2">
        <v>25.4</v>
      </c>
      <c r="G2511" s="2">
        <v>6.76</v>
      </c>
      <c r="H2511" s="2">
        <v>101.46</v>
      </c>
      <c r="I2511" t="s">
        <v>644</v>
      </c>
      <c r="J2511" t="s">
        <v>52</v>
      </c>
      <c r="K2511">
        <v>94518</v>
      </c>
      <c r="L2511" t="s">
        <v>43</v>
      </c>
      <c r="M2511" t="s">
        <v>3083</v>
      </c>
      <c r="N2511" t="s">
        <v>12151</v>
      </c>
      <c r="O2511" t="s">
        <v>12166</v>
      </c>
      <c r="P2511" s="10">
        <f>E2511</f>
        <v>69.3</v>
      </c>
      <c r="R2511" s="17">
        <f>VLOOKUP(I2511,Counties!$A$1:$D$1787,3,0)</f>
        <v>9.7500000000000003E-2</v>
      </c>
      <c r="S2511" s="10">
        <f>P2511*R2511</f>
        <v>6.7567500000000003</v>
      </c>
      <c r="T2511" s="17" t="str">
        <f>VLOOKUP(I2511,Counties!$A$1:$D$1787,4,0)</f>
        <v>Contra Costa</v>
      </c>
      <c r="U2511" s="10">
        <f>G2511</f>
        <v>6.76</v>
      </c>
      <c r="V2511" s="10">
        <f>S2511-U2511</f>
        <v>-3.249999999999531E-3</v>
      </c>
    </row>
    <row r="2512" spans="1:22" hidden="1" x14ac:dyDescent="0.25">
      <c r="A2512" t="s">
        <v>12154</v>
      </c>
      <c r="B2512" t="s">
        <v>3827</v>
      </c>
      <c r="C2512" s="1">
        <v>44908</v>
      </c>
      <c r="D2512" s="1" t="s">
        <v>18</v>
      </c>
      <c r="E2512" s="2">
        <v>69.3</v>
      </c>
      <c r="F2512" s="2">
        <v>38.96</v>
      </c>
      <c r="G2512" s="2">
        <v>6.86</v>
      </c>
      <c r="H2512" s="2">
        <v>115.12</v>
      </c>
      <c r="I2512" t="s">
        <v>3828</v>
      </c>
      <c r="J2512" t="s">
        <v>405</v>
      </c>
      <c r="K2512">
        <v>6082</v>
      </c>
      <c r="L2512" t="s">
        <v>21</v>
      </c>
      <c r="M2512" t="s">
        <v>3083</v>
      </c>
      <c r="N2512" t="s">
        <v>12151</v>
      </c>
      <c r="T2512"/>
    </row>
    <row r="2513" spans="1:22" hidden="1" x14ac:dyDescent="0.25">
      <c r="A2513" t="s">
        <v>12154</v>
      </c>
      <c r="B2513" t="s">
        <v>3829</v>
      </c>
      <c r="C2513" s="1">
        <v>44916</v>
      </c>
      <c r="D2513" s="1" t="s">
        <v>18</v>
      </c>
      <c r="E2513" s="2">
        <v>55.3</v>
      </c>
      <c r="F2513" s="2">
        <v>25.74</v>
      </c>
      <c r="G2513" s="2">
        <v>6.49</v>
      </c>
      <c r="H2513" s="2">
        <v>87.53</v>
      </c>
      <c r="I2513" t="s">
        <v>1089</v>
      </c>
      <c r="J2513" t="s">
        <v>59</v>
      </c>
      <c r="K2513">
        <v>75024</v>
      </c>
      <c r="L2513" t="s">
        <v>21</v>
      </c>
      <c r="M2513" t="s">
        <v>3083</v>
      </c>
      <c r="N2513" t="s">
        <v>12151</v>
      </c>
      <c r="T2513"/>
    </row>
    <row r="2514" spans="1:22" x14ac:dyDescent="0.25">
      <c r="A2514" t="s">
        <v>12153</v>
      </c>
      <c r="B2514" t="s">
        <v>3830</v>
      </c>
      <c r="C2514" s="1">
        <v>44895</v>
      </c>
      <c r="D2514" s="1" t="s">
        <v>18</v>
      </c>
      <c r="E2514" s="2">
        <v>41.3</v>
      </c>
      <c r="F2514" s="2">
        <v>22.44</v>
      </c>
      <c r="G2514" s="2">
        <v>3.72</v>
      </c>
      <c r="H2514" s="2">
        <v>67.459999999999994</v>
      </c>
      <c r="I2514" t="s">
        <v>3831</v>
      </c>
      <c r="J2514" t="s">
        <v>52</v>
      </c>
      <c r="K2514">
        <v>95066</v>
      </c>
      <c r="L2514" t="s">
        <v>43</v>
      </c>
      <c r="M2514" t="s">
        <v>3083</v>
      </c>
      <c r="N2514" t="s">
        <v>12151</v>
      </c>
      <c r="O2514" t="s">
        <v>12166</v>
      </c>
      <c r="P2514" s="10">
        <f>E2514</f>
        <v>41.3</v>
      </c>
      <c r="R2514" s="17">
        <f>VLOOKUP(I2514,Counties!$A$1:$D$1787,3,0)</f>
        <v>9.7500000000000003E-2</v>
      </c>
      <c r="S2514" s="10">
        <f>P2514*R2514</f>
        <v>4.0267499999999998</v>
      </c>
      <c r="T2514" s="17" t="str">
        <f>VLOOKUP(I2514,Counties!$A$1:$D$1787,4,0)</f>
        <v>Santa Cruz</v>
      </c>
      <c r="U2514" s="10">
        <f>G2514</f>
        <v>3.72</v>
      </c>
      <c r="V2514" s="10">
        <f>S2514-U2514</f>
        <v>0.30674999999999963</v>
      </c>
    </row>
    <row r="2515" spans="1:22" hidden="1" x14ac:dyDescent="0.25">
      <c r="A2515" t="s">
        <v>12154</v>
      </c>
      <c r="B2515" t="s">
        <v>3832</v>
      </c>
      <c r="C2515" s="1">
        <v>44896</v>
      </c>
      <c r="D2515" s="1" t="s">
        <v>18</v>
      </c>
      <c r="E2515" s="2">
        <v>55.3</v>
      </c>
      <c r="F2515" s="2">
        <v>28.57</v>
      </c>
      <c r="G2515" s="2">
        <v>7.45</v>
      </c>
      <c r="H2515" s="2">
        <v>91.32</v>
      </c>
      <c r="I2515" t="s">
        <v>923</v>
      </c>
      <c r="J2515" t="s">
        <v>39</v>
      </c>
      <c r="K2515">
        <v>10021</v>
      </c>
      <c r="L2515" t="s">
        <v>43</v>
      </c>
      <c r="M2515" t="s">
        <v>3083</v>
      </c>
      <c r="N2515" t="s">
        <v>12151</v>
      </c>
      <c r="T2515"/>
    </row>
    <row r="2516" spans="1:22" hidden="1" x14ac:dyDescent="0.25">
      <c r="A2516" t="s">
        <v>12153</v>
      </c>
      <c r="B2516" t="s">
        <v>3833</v>
      </c>
      <c r="C2516" s="1">
        <v>44882</v>
      </c>
      <c r="D2516" s="1" t="s">
        <v>18</v>
      </c>
      <c r="E2516" s="2">
        <v>55.3</v>
      </c>
      <c r="F2516" s="2">
        <v>26.95</v>
      </c>
      <c r="G2516" s="2">
        <v>5.13</v>
      </c>
      <c r="H2516" s="2">
        <v>87.38</v>
      </c>
      <c r="I2516" t="s">
        <v>1111</v>
      </c>
      <c r="J2516" t="s">
        <v>203</v>
      </c>
      <c r="K2516">
        <v>60611</v>
      </c>
      <c r="L2516" t="s">
        <v>21</v>
      </c>
      <c r="M2516" t="s">
        <v>3083</v>
      </c>
      <c r="N2516" t="s">
        <v>12151</v>
      </c>
      <c r="T2516"/>
    </row>
    <row r="2517" spans="1:22" x14ac:dyDescent="0.25">
      <c r="A2517" t="s">
        <v>12154</v>
      </c>
      <c r="B2517" t="s">
        <v>3834</v>
      </c>
      <c r="C2517" s="1">
        <v>44896</v>
      </c>
      <c r="D2517" s="1" t="s">
        <v>18</v>
      </c>
      <c r="E2517" s="2">
        <v>69.3</v>
      </c>
      <c r="F2517" s="2">
        <v>28.55</v>
      </c>
      <c r="G2517" s="2">
        <v>6.51</v>
      </c>
      <c r="H2517" s="2">
        <v>104.36</v>
      </c>
      <c r="I2517" t="s">
        <v>370</v>
      </c>
      <c r="J2517" t="s">
        <v>52</v>
      </c>
      <c r="K2517">
        <v>95120</v>
      </c>
      <c r="L2517" t="s">
        <v>43</v>
      </c>
      <c r="M2517" t="s">
        <v>3083</v>
      </c>
      <c r="N2517" t="s">
        <v>12151</v>
      </c>
      <c r="O2517" t="s">
        <v>12166</v>
      </c>
      <c r="P2517" s="10">
        <f>E2517</f>
        <v>69.3</v>
      </c>
      <c r="R2517" s="17">
        <f>VLOOKUP(I2517,Counties!$A$1:$D$1787,3,0)</f>
        <v>9.3799999999999994E-2</v>
      </c>
      <c r="S2517" s="10">
        <f>P2517*R2517</f>
        <v>6.5003399999999996</v>
      </c>
      <c r="T2517" s="17" t="str">
        <f>VLOOKUP(I2517,Counties!$A$1:$D$1787,4,0)</f>
        <v>Santa Clara</v>
      </c>
      <c r="U2517" s="10">
        <f>G2517</f>
        <v>6.51</v>
      </c>
      <c r="V2517" s="10">
        <f>S2517-U2517</f>
        <v>-9.660000000000224E-3</v>
      </c>
    </row>
    <row r="2518" spans="1:22" hidden="1" x14ac:dyDescent="0.25">
      <c r="A2518" t="s">
        <v>12153</v>
      </c>
      <c r="B2518" t="s">
        <v>3835</v>
      </c>
      <c r="C2518" s="1">
        <v>44893</v>
      </c>
      <c r="D2518" s="1" t="s">
        <v>18</v>
      </c>
      <c r="E2518" s="2">
        <v>69.3</v>
      </c>
      <c r="F2518" s="2">
        <v>38.96</v>
      </c>
      <c r="G2518" s="2">
        <v>4.1500000000000004</v>
      </c>
      <c r="H2518" s="2">
        <v>112.41</v>
      </c>
      <c r="I2518" t="s">
        <v>3618</v>
      </c>
      <c r="J2518" t="s">
        <v>30</v>
      </c>
      <c r="K2518">
        <v>22101</v>
      </c>
      <c r="L2518" t="s">
        <v>21</v>
      </c>
      <c r="M2518" t="s">
        <v>3083</v>
      </c>
      <c r="N2518" t="s">
        <v>12151</v>
      </c>
      <c r="T2518"/>
    </row>
    <row r="2519" spans="1:22" hidden="1" x14ac:dyDescent="0.25">
      <c r="A2519" t="s">
        <v>12153</v>
      </c>
      <c r="B2519" t="s">
        <v>3836</v>
      </c>
      <c r="C2519" s="1">
        <v>44893</v>
      </c>
      <c r="D2519" s="1" t="s">
        <v>18</v>
      </c>
      <c r="E2519" s="2">
        <v>69.3</v>
      </c>
      <c r="F2519" s="2">
        <v>37.32</v>
      </c>
      <c r="G2519" s="2">
        <v>4.7300000000000004</v>
      </c>
      <c r="H2519" s="2">
        <v>111.35</v>
      </c>
      <c r="I2519" t="s">
        <v>118</v>
      </c>
      <c r="J2519" t="s">
        <v>27</v>
      </c>
      <c r="K2519">
        <v>71106</v>
      </c>
      <c r="L2519" t="s">
        <v>21</v>
      </c>
      <c r="M2519" t="s">
        <v>3083</v>
      </c>
      <c r="N2519" t="s">
        <v>12151</v>
      </c>
      <c r="T2519"/>
    </row>
    <row r="2520" spans="1:22" hidden="1" x14ac:dyDescent="0.25">
      <c r="A2520" t="s">
        <v>12154</v>
      </c>
      <c r="B2520" t="s">
        <v>3837</v>
      </c>
      <c r="C2520" s="1">
        <v>44915</v>
      </c>
      <c r="D2520" s="1" t="s">
        <v>18</v>
      </c>
      <c r="E2520" s="2">
        <v>61.53</v>
      </c>
      <c r="F2520" s="2">
        <v>35.380000000000003</v>
      </c>
      <c r="G2520" s="2">
        <v>6.79</v>
      </c>
      <c r="H2520" s="2">
        <v>103.7</v>
      </c>
      <c r="I2520" t="s">
        <v>194</v>
      </c>
      <c r="J2520" t="s">
        <v>134</v>
      </c>
      <c r="K2520">
        <v>46032</v>
      </c>
      <c r="L2520" t="s">
        <v>43</v>
      </c>
      <c r="M2520" t="s">
        <v>3083</v>
      </c>
      <c r="N2520" t="s">
        <v>12151</v>
      </c>
      <c r="T2520"/>
    </row>
    <row r="2521" spans="1:22" hidden="1" x14ac:dyDescent="0.25">
      <c r="A2521" t="s">
        <v>12154</v>
      </c>
      <c r="B2521" t="s">
        <v>3838</v>
      </c>
      <c r="C2521" s="1">
        <v>44916</v>
      </c>
      <c r="D2521" s="1" t="s">
        <v>18</v>
      </c>
      <c r="E2521" s="2">
        <v>69.3</v>
      </c>
      <c r="F2521" s="2">
        <v>26.6</v>
      </c>
      <c r="G2521" s="2">
        <v>0</v>
      </c>
      <c r="H2521" s="2">
        <v>95.9</v>
      </c>
      <c r="I2521" t="s">
        <v>3839</v>
      </c>
      <c r="J2521" t="s">
        <v>577</v>
      </c>
      <c r="K2521">
        <v>97116</v>
      </c>
      <c r="L2521" t="s">
        <v>43</v>
      </c>
      <c r="M2521" t="s">
        <v>3083</v>
      </c>
      <c r="N2521" t="s">
        <v>12151</v>
      </c>
      <c r="T2521"/>
    </row>
    <row r="2522" spans="1:22" hidden="1" x14ac:dyDescent="0.25">
      <c r="A2522" t="s">
        <v>12154</v>
      </c>
      <c r="B2522" t="s">
        <v>3840</v>
      </c>
      <c r="C2522" s="1">
        <v>44904</v>
      </c>
      <c r="D2522" s="1" t="s">
        <v>18</v>
      </c>
      <c r="E2522" s="2">
        <v>41.3</v>
      </c>
      <c r="F2522" s="2">
        <v>28.57</v>
      </c>
      <c r="G2522" s="2">
        <v>4.8899999999999997</v>
      </c>
      <c r="H2522" s="2">
        <v>74.760000000000005</v>
      </c>
      <c r="I2522" t="s">
        <v>3841</v>
      </c>
      <c r="J2522" t="s">
        <v>134</v>
      </c>
      <c r="K2522">
        <v>46375</v>
      </c>
      <c r="L2522" t="s">
        <v>43</v>
      </c>
      <c r="M2522" t="s">
        <v>3083</v>
      </c>
      <c r="N2522" t="s">
        <v>12151</v>
      </c>
      <c r="T2522"/>
    </row>
    <row r="2523" spans="1:22" x14ac:dyDescent="0.25">
      <c r="A2523" t="s">
        <v>12154</v>
      </c>
      <c r="B2523" t="s">
        <v>3842</v>
      </c>
      <c r="C2523" s="1">
        <v>44903</v>
      </c>
      <c r="D2523" s="1" t="s">
        <v>18</v>
      </c>
      <c r="E2523" s="2">
        <v>69.3</v>
      </c>
      <c r="F2523" s="2">
        <v>25.4</v>
      </c>
      <c r="G2523" s="2">
        <v>6.31</v>
      </c>
      <c r="H2523" s="2">
        <v>101.01</v>
      </c>
      <c r="I2523" t="s">
        <v>2344</v>
      </c>
      <c r="J2523" t="s">
        <v>52</v>
      </c>
      <c r="K2523">
        <v>94301</v>
      </c>
      <c r="L2523" t="s">
        <v>43</v>
      </c>
      <c r="M2523" t="s">
        <v>3083</v>
      </c>
      <c r="N2523" t="s">
        <v>12151</v>
      </c>
      <c r="O2523" t="s">
        <v>12166</v>
      </c>
      <c r="P2523" s="10">
        <f>E2523</f>
        <v>69.3</v>
      </c>
      <c r="R2523" s="17">
        <f>VLOOKUP(I2523,Counties!$A$1:$D$1787,3,0)</f>
        <v>9.1300000000000006E-2</v>
      </c>
      <c r="S2523" s="10">
        <f>P2523*R2523</f>
        <v>6.3270900000000001</v>
      </c>
      <c r="T2523" s="17" t="str">
        <f>VLOOKUP(I2523,Counties!$A$1:$D$1787,4,0)</f>
        <v>Santa Clara</v>
      </c>
      <c r="U2523" s="10">
        <f>G2523</f>
        <v>6.31</v>
      </c>
      <c r="V2523" s="10">
        <f>S2523-U2523</f>
        <v>1.7090000000000494E-2</v>
      </c>
    </row>
    <row r="2524" spans="1:22" hidden="1" x14ac:dyDescent="0.25">
      <c r="A2524" t="s">
        <v>12154</v>
      </c>
      <c r="B2524" t="s">
        <v>3843</v>
      </c>
      <c r="C2524" s="1">
        <v>44909</v>
      </c>
      <c r="D2524" s="1" t="s">
        <v>18</v>
      </c>
      <c r="E2524" s="2">
        <v>37.1</v>
      </c>
      <c r="F2524" s="2">
        <v>29.58</v>
      </c>
      <c r="G2524" s="2">
        <v>5.34</v>
      </c>
      <c r="H2524" s="2">
        <v>72.02</v>
      </c>
      <c r="I2524" t="s">
        <v>538</v>
      </c>
      <c r="J2524" t="s">
        <v>59</v>
      </c>
      <c r="K2524">
        <v>77399</v>
      </c>
      <c r="L2524" t="s">
        <v>21</v>
      </c>
      <c r="M2524" t="s">
        <v>3083</v>
      </c>
      <c r="N2524" t="s">
        <v>12151</v>
      </c>
      <c r="T2524"/>
    </row>
    <row r="2525" spans="1:22" hidden="1" x14ac:dyDescent="0.25">
      <c r="A2525" t="s">
        <v>12153</v>
      </c>
      <c r="B2525" t="s">
        <v>3844</v>
      </c>
      <c r="C2525" s="1">
        <v>44894</v>
      </c>
      <c r="D2525" s="1" t="s">
        <v>18</v>
      </c>
      <c r="E2525" s="2">
        <v>69.3</v>
      </c>
      <c r="F2525" s="2">
        <v>38.96</v>
      </c>
      <c r="G2525" s="2">
        <v>8.67</v>
      </c>
      <c r="H2525" s="2">
        <v>116.93</v>
      </c>
      <c r="I2525" t="s">
        <v>3845</v>
      </c>
      <c r="J2525" t="s">
        <v>39</v>
      </c>
      <c r="K2525">
        <v>12211</v>
      </c>
      <c r="L2525" t="s">
        <v>43</v>
      </c>
      <c r="M2525" t="s">
        <v>3083</v>
      </c>
      <c r="N2525" t="s">
        <v>12151</v>
      </c>
      <c r="T2525"/>
    </row>
    <row r="2526" spans="1:22" x14ac:dyDescent="0.25">
      <c r="A2526" t="s">
        <v>12154</v>
      </c>
      <c r="B2526" t="s">
        <v>3846</v>
      </c>
      <c r="C2526" s="1">
        <v>44914</v>
      </c>
      <c r="D2526" s="1" t="s">
        <v>18</v>
      </c>
      <c r="E2526" s="2">
        <v>69.3</v>
      </c>
      <c r="F2526" s="2">
        <v>28.55</v>
      </c>
      <c r="G2526" s="2">
        <v>7.45</v>
      </c>
      <c r="H2526" s="2">
        <v>105.3</v>
      </c>
      <c r="I2526" t="s">
        <v>3847</v>
      </c>
      <c r="J2526" t="s">
        <v>52</v>
      </c>
      <c r="K2526">
        <v>94705</v>
      </c>
      <c r="L2526" t="s">
        <v>43</v>
      </c>
      <c r="M2526" t="s">
        <v>3083</v>
      </c>
      <c r="N2526" t="s">
        <v>12151</v>
      </c>
      <c r="O2526" t="s">
        <v>12166</v>
      </c>
      <c r="P2526" s="10">
        <f>E2526</f>
        <v>69.3</v>
      </c>
      <c r="R2526" s="17">
        <f>VLOOKUP(I2526,Counties!$A$1:$D$1787,3,0)</f>
        <v>0.1075</v>
      </c>
      <c r="S2526" s="10">
        <f>P2526*R2526</f>
        <v>7.4497499999999999</v>
      </c>
      <c r="T2526" s="17" t="str">
        <f>VLOOKUP(I2526,Counties!$A$1:$D$1787,4,0)</f>
        <v>Alameda</v>
      </c>
      <c r="U2526" s="10">
        <f>G2526</f>
        <v>7.45</v>
      </c>
      <c r="V2526" s="10">
        <f>S2526-U2526</f>
        <v>-2.5000000000030553E-4</v>
      </c>
    </row>
    <row r="2527" spans="1:22" hidden="1" x14ac:dyDescent="0.25">
      <c r="A2527" t="s">
        <v>12152</v>
      </c>
      <c r="B2527" t="s">
        <v>3848</v>
      </c>
      <c r="C2527" s="1">
        <v>44840</v>
      </c>
      <c r="D2527" s="1" t="s">
        <v>18</v>
      </c>
      <c r="E2527" s="2">
        <v>69.3</v>
      </c>
      <c r="F2527" s="2">
        <v>32.200000000000003</v>
      </c>
      <c r="G2527" s="2">
        <v>5.75</v>
      </c>
      <c r="H2527" s="2">
        <v>107.25</v>
      </c>
      <c r="I2527" t="s">
        <v>546</v>
      </c>
      <c r="J2527" t="s">
        <v>246</v>
      </c>
      <c r="K2527">
        <v>85209</v>
      </c>
      <c r="L2527" t="s">
        <v>43</v>
      </c>
      <c r="M2527" t="s">
        <v>3083</v>
      </c>
      <c r="N2527" t="s">
        <v>12151</v>
      </c>
      <c r="T2527"/>
    </row>
    <row r="2528" spans="1:22" hidden="1" x14ac:dyDescent="0.25">
      <c r="A2528" t="s">
        <v>12153</v>
      </c>
      <c r="B2528" t="s">
        <v>3849</v>
      </c>
      <c r="C2528" s="1">
        <v>44893</v>
      </c>
      <c r="D2528" s="1" t="s">
        <v>18</v>
      </c>
      <c r="E2528" s="2">
        <v>55.3</v>
      </c>
      <c r="F2528" s="2">
        <v>24.98</v>
      </c>
      <c r="G2528" s="2">
        <v>4.01</v>
      </c>
      <c r="H2528" s="2">
        <v>84.29</v>
      </c>
      <c r="I2528" t="s">
        <v>3850</v>
      </c>
      <c r="J2528" t="s">
        <v>465</v>
      </c>
      <c r="K2528">
        <v>88310</v>
      </c>
      <c r="L2528" t="s">
        <v>43</v>
      </c>
      <c r="M2528" t="s">
        <v>3083</v>
      </c>
      <c r="N2528" t="s">
        <v>12151</v>
      </c>
      <c r="T2528"/>
    </row>
    <row r="2529" spans="1:22" hidden="1" x14ac:dyDescent="0.25">
      <c r="A2529" t="s">
        <v>12153</v>
      </c>
      <c r="B2529" t="s">
        <v>3851</v>
      </c>
      <c r="C2529" s="1">
        <v>44893</v>
      </c>
      <c r="D2529" s="1" t="s">
        <v>18</v>
      </c>
      <c r="E2529" s="2">
        <v>69.3</v>
      </c>
      <c r="F2529" s="2">
        <v>38.96</v>
      </c>
      <c r="G2529" s="2">
        <v>6.5</v>
      </c>
      <c r="H2529" s="2">
        <v>114.76</v>
      </c>
      <c r="I2529" t="s">
        <v>2415</v>
      </c>
      <c r="J2529" t="s">
        <v>88</v>
      </c>
      <c r="K2529">
        <v>16509</v>
      </c>
      <c r="L2529" t="s">
        <v>43</v>
      </c>
      <c r="M2529" t="s">
        <v>3083</v>
      </c>
      <c r="N2529" t="s">
        <v>12151</v>
      </c>
      <c r="T2529"/>
    </row>
    <row r="2530" spans="1:22" hidden="1" x14ac:dyDescent="0.25">
      <c r="A2530" t="s">
        <v>12154</v>
      </c>
      <c r="B2530" t="s">
        <v>3852</v>
      </c>
      <c r="C2530" s="1">
        <v>44908</v>
      </c>
      <c r="D2530" s="1" t="s">
        <v>18</v>
      </c>
      <c r="E2530" s="2">
        <v>41.3</v>
      </c>
      <c r="F2530" s="2">
        <v>28.57</v>
      </c>
      <c r="G2530" s="2">
        <v>6.2</v>
      </c>
      <c r="H2530" s="2">
        <v>76.069999999999993</v>
      </c>
      <c r="I2530" t="s">
        <v>923</v>
      </c>
      <c r="J2530" t="s">
        <v>39</v>
      </c>
      <c r="K2530">
        <v>10065</v>
      </c>
      <c r="L2530" t="s">
        <v>43</v>
      </c>
      <c r="M2530" t="s">
        <v>3083</v>
      </c>
      <c r="N2530" t="s">
        <v>12151</v>
      </c>
      <c r="T2530"/>
    </row>
    <row r="2531" spans="1:22" x14ac:dyDescent="0.25">
      <c r="A2531" t="s">
        <v>12154</v>
      </c>
      <c r="B2531" t="s">
        <v>3853</v>
      </c>
      <c r="C2531" s="1">
        <v>44915</v>
      </c>
      <c r="D2531" s="1" t="s">
        <v>18</v>
      </c>
      <c r="E2531" s="2">
        <v>69.3</v>
      </c>
      <c r="F2531" s="2">
        <v>25.4</v>
      </c>
      <c r="G2531" s="2">
        <v>5.37</v>
      </c>
      <c r="H2531" s="2">
        <v>100.07</v>
      </c>
      <c r="I2531" t="s">
        <v>13549</v>
      </c>
      <c r="J2531" t="s">
        <v>52</v>
      </c>
      <c r="K2531">
        <v>92657</v>
      </c>
      <c r="L2531" t="s">
        <v>43</v>
      </c>
      <c r="M2531" t="s">
        <v>3083</v>
      </c>
      <c r="N2531" t="s">
        <v>12151</v>
      </c>
      <c r="O2531" t="s">
        <v>12166</v>
      </c>
      <c r="P2531" s="10">
        <f>E2531</f>
        <v>69.3</v>
      </c>
      <c r="R2531" s="17">
        <f>VLOOKUP(I2531,Counties!$A$1:$D$1787,3,0)</f>
        <v>7.7499999999999999E-2</v>
      </c>
      <c r="S2531" s="10">
        <f>P2531*R2531</f>
        <v>5.3707500000000001</v>
      </c>
      <c r="T2531" s="17" t="str">
        <f>VLOOKUP(I2531,Counties!$A$1:$D$1787,4,0)</f>
        <v>Orange</v>
      </c>
      <c r="U2531" s="10">
        <f>G2531</f>
        <v>5.37</v>
      </c>
      <c r="V2531" s="10">
        <f>S2531-U2531</f>
        <v>7.5000000000002842E-4</v>
      </c>
    </row>
    <row r="2532" spans="1:22" hidden="1" x14ac:dyDescent="0.25">
      <c r="A2532" t="s">
        <v>12153</v>
      </c>
      <c r="B2532" t="s">
        <v>3854</v>
      </c>
      <c r="C2532" s="1">
        <v>44893</v>
      </c>
      <c r="D2532" s="1" t="s">
        <v>18</v>
      </c>
      <c r="E2532" s="2">
        <v>69.3</v>
      </c>
      <c r="F2532" s="2">
        <v>38.96</v>
      </c>
      <c r="G2532" s="2">
        <v>7.85</v>
      </c>
      <c r="H2532" s="2">
        <v>116.11</v>
      </c>
      <c r="I2532" t="s">
        <v>824</v>
      </c>
      <c r="J2532" t="s">
        <v>56</v>
      </c>
      <c r="K2532">
        <v>44077</v>
      </c>
      <c r="L2532" t="s">
        <v>21</v>
      </c>
      <c r="M2532" t="s">
        <v>3083</v>
      </c>
      <c r="N2532" t="s">
        <v>12151</v>
      </c>
      <c r="T2532"/>
    </row>
    <row r="2533" spans="1:22" x14ac:dyDescent="0.25">
      <c r="A2533" t="s">
        <v>12154</v>
      </c>
      <c r="B2533" t="s">
        <v>3855</v>
      </c>
      <c r="C2533" s="1">
        <v>44909</v>
      </c>
      <c r="D2533" s="1" t="s">
        <v>18</v>
      </c>
      <c r="E2533" s="2">
        <v>41.3</v>
      </c>
      <c r="F2533" s="2">
        <v>22.44</v>
      </c>
      <c r="G2533" s="2">
        <v>3.87</v>
      </c>
      <c r="H2533" s="2">
        <v>67.61</v>
      </c>
      <c r="I2533" t="s">
        <v>370</v>
      </c>
      <c r="J2533" t="s">
        <v>52</v>
      </c>
      <c r="K2533">
        <v>95125</v>
      </c>
      <c r="L2533" t="s">
        <v>43</v>
      </c>
      <c r="M2533" t="s">
        <v>3083</v>
      </c>
      <c r="N2533" t="s">
        <v>12151</v>
      </c>
      <c r="O2533" t="s">
        <v>12166</v>
      </c>
      <c r="P2533" s="10">
        <f t="shared" ref="P2533:P2535" si="925">E2533</f>
        <v>41.3</v>
      </c>
      <c r="R2533" s="17">
        <f>VLOOKUP(I2533,Counties!$A$1:$D$1787,3,0)</f>
        <v>9.3799999999999994E-2</v>
      </c>
      <c r="S2533" s="10">
        <f t="shared" ref="S2533:S2535" si="926">P2533*R2533</f>
        <v>3.8739399999999997</v>
      </c>
      <c r="T2533" s="17" t="str">
        <f>VLOOKUP(I2533,Counties!$A$1:$D$1787,4,0)</f>
        <v>Santa Clara</v>
      </c>
      <c r="U2533" s="10">
        <f t="shared" ref="U2533:U2535" si="927">G2533</f>
        <v>3.87</v>
      </c>
      <c r="V2533" s="10">
        <f t="shared" ref="V2533:V2535" si="928">S2533-U2533</f>
        <v>3.9399999999996105E-3</v>
      </c>
    </row>
    <row r="2534" spans="1:22" x14ac:dyDescent="0.25">
      <c r="A2534" t="s">
        <v>12154</v>
      </c>
      <c r="B2534" t="s">
        <v>3856</v>
      </c>
      <c r="C2534" s="1">
        <v>44896</v>
      </c>
      <c r="D2534" s="1" t="s">
        <v>18</v>
      </c>
      <c r="E2534" s="2">
        <v>69.3</v>
      </c>
      <c r="F2534" s="2">
        <v>28.55</v>
      </c>
      <c r="G2534" s="2">
        <v>6.5</v>
      </c>
      <c r="H2534" s="2">
        <v>104.35</v>
      </c>
      <c r="I2534" t="s">
        <v>3857</v>
      </c>
      <c r="J2534" t="s">
        <v>52</v>
      </c>
      <c r="K2534">
        <v>94070</v>
      </c>
      <c r="L2534" t="s">
        <v>43</v>
      </c>
      <c r="M2534" t="s">
        <v>3083</v>
      </c>
      <c r="N2534" t="s">
        <v>12151</v>
      </c>
      <c r="O2534" t="s">
        <v>12166</v>
      </c>
      <c r="P2534" s="10">
        <f t="shared" si="925"/>
        <v>69.3</v>
      </c>
      <c r="R2534" s="17">
        <f>VLOOKUP(I2534,Counties!$A$1:$D$1787,3,0)</f>
        <v>9.3799999999999994E-2</v>
      </c>
      <c r="S2534" s="10">
        <f t="shared" si="926"/>
        <v>6.5003399999999996</v>
      </c>
      <c r="T2534" s="17" t="str">
        <f>VLOOKUP(I2534,Counties!$A$1:$D$1787,4,0)</f>
        <v>San Mateo</v>
      </c>
      <c r="U2534" s="10">
        <f t="shared" si="927"/>
        <v>6.5</v>
      </c>
      <c r="V2534" s="10">
        <f t="shared" si="928"/>
        <v>3.3999999999956287E-4</v>
      </c>
    </row>
    <row r="2535" spans="1:22" x14ac:dyDescent="0.25">
      <c r="A2535" t="s">
        <v>12154</v>
      </c>
      <c r="B2535" t="s">
        <v>3858</v>
      </c>
      <c r="C2535" s="1">
        <v>44909</v>
      </c>
      <c r="D2535" s="1" t="s">
        <v>18</v>
      </c>
      <c r="E2535" s="2">
        <v>41.3</v>
      </c>
      <c r="F2535" s="2">
        <v>22.44</v>
      </c>
      <c r="G2535" s="2">
        <v>3.77</v>
      </c>
      <c r="H2535" s="2">
        <v>67.510000000000005</v>
      </c>
      <c r="I2535" t="s">
        <v>3157</v>
      </c>
      <c r="J2535" t="s">
        <v>52</v>
      </c>
      <c r="K2535">
        <v>95070</v>
      </c>
      <c r="L2535" t="s">
        <v>43</v>
      </c>
      <c r="M2535" t="s">
        <v>3083</v>
      </c>
      <c r="N2535" t="s">
        <v>12151</v>
      </c>
      <c r="O2535" t="s">
        <v>12166</v>
      </c>
      <c r="P2535" s="10">
        <f t="shared" si="925"/>
        <v>41.3</v>
      </c>
      <c r="R2535" s="17">
        <f>VLOOKUP(I2535,Counties!$A$1:$D$1787,3,0)</f>
        <v>9.1300000000000006E-2</v>
      </c>
      <c r="S2535" s="10">
        <f t="shared" si="926"/>
        <v>3.7706900000000001</v>
      </c>
      <c r="T2535" s="17" t="str">
        <f>VLOOKUP(I2535,Counties!$A$1:$D$1787,4,0)</f>
        <v>Santa Clara</v>
      </c>
      <c r="U2535" s="10">
        <f t="shared" si="927"/>
        <v>3.77</v>
      </c>
      <c r="V2535" s="10">
        <f t="shared" si="928"/>
        <v>6.9000000000007944E-4</v>
      </c>
    </row>
    <row r="2536" spans="1:22" hidden="1" x14ac:dyDescent="0.25">
      <c r="A2536" t="s">
        <v>12153</v>
      </c>
      <c r="B2536" t="s">
        <v>3859</v>
      </c>
      <c r="C2536" s="1">
        <v>44883</v>
      </c>
      <c r="D2536" s="1" t="s">
        <v>18</v>
      </c>
      <c r="E2536" s="2">
        <v>55.3</v>
      </c>
      <c r="F2536" s="2">
        <v>28.57</v>
      </c>
      <c r="G2536" s="2">
        <v>5.88</v>
      </c>
      <c r="H2536" s="2">
        <v>89.75</v>
      </c>
      <c r="I2536" t="s">
        <v>194</v>
      </c>
      <c r="J2536" t="s">
        <v>134</v>
      </c>
      <c r="K2536">
        <v>46032</v>
      </c>
      <c r="L2536" t="s">
        <v>43</v>
      </c>
      <c r="M2536" t="s">
        <v>3083</v>
      </c>
      <c r="N2536" t="s">
        <v>12151</v>
      </c>
      <c r="T2536"/>
    </row>
    <row r="2537" spans="1:22" x14ac:dyDescent="0.25">
      <c r="A2537" t="s">
        <v>12152</v>
      </c>
      <c r="B2537" t="s">
        <v>3860</v>
      </c>
      <c r="C2537" s="1">
        <v>44840</v>
      </c>
      <c r="D2537" s="1" t="s">
        <v>18</v>
      </c>
      <c r="E2537" s="2">
        <v>55.3</v>
      </c>
      <c r="F2537" s="2">
        <v>22.44</v>
      </c>
      <c r="G2537" s="2">
        <v>5.25</v>
      </c>
      <c r="H2537" s="2">
        <v>82.99</v>
      </c>
      <c r="I2537" t="s">
        <v>3036</v>
      </c>
      <c r="J2537" t="s">
        <v>52</v>
      </c>
      <c r="K2537">
        <v>90049</v>
      </c>
      <c r="L2537" t="s">
        <v>43</v>
      </c>
      <c r="M2537" t="s">
        <v>3083</v>
      </c>
      <c r="N2537" t="s">
        <v>12151</v>
      </c>
      <c r="O2537" t="s">
        <v>12166</v>
      </c>
      <c r="P2537" s="10">
        <f t="shared" ref="P2537:P2538" si="929">E2537</f>
        <v>55.3</v>
      </c>
      <c r="R2537" s="17">
        <f>VLOOKUP(I2537,Counties!$A$1:$D$1787,3,0)</f>
        <v>9.5000000000000001E-2</v>
      </c>
      <c r="S2537" s="10">
        <f t="shared" ref="S2537:S2538" si="930">P2537*R2537</f>
        <v>5.2534999999999998</v>
      </c>
      <c r="T2537" s="17" t="str">
        <f>VLOOKUP(I2537,Counties!$A$1:$D$1787,4,0)</f>
        <v>Los Angeles</v>
      </c>
      <c r="U2537" s="10">
        <f t="shared" ref="U2537:U2538" si="931">G2537</f>
        <v>5.25</v>
      </c>
      <c r="V2537" s="10">
        <f t="shared" ref="V2537:V2538" si="932">S2537-U2537</f>
        <v>3.4999999999998366E-3</v>
      </c>
    </row>
    <row r="2538" spans="1:22" x14ac:dyDescent="0.25">
      <c r="A2538" t="s">
        <v>12154</v>
      </c>
      <c r="B2538" t="s">
        <v>3861</v>
      </c>
      <c r="C2538" s="1">
        <v>44916</v>
      </c>
      <c r="D2538" s="1" t="s">
        <v>18</v>
      </c>
      <c r="E2538" s="2">
        <v>41.3</v>
      </c>
      <c r="F2538" s="2">
        <v>22.44</v>
      </c>
      <c r="G2538" s="2">
        <v>4.2300000000000004</v>
      </c>
      <c r="H2538" s="2">
        <v>67.97</v>
      </c>
      <c r="I2538" t="s">
        <v>3470</v>
      </c>
      <c r="J2538" t="s">
        <v>52</v>
      </c>
      <c r="K2538">
        <v>94708</v>
      </c>
      <c r="L2538" t="s">
        <v>43</v>
      </c>
      <c r="M2538" t="s">
        <v>3083</v>
      </c>
      <c r="N2538" t="s">
        <v>12151</v>
      </c>
      <c r="O2538" t="s">
        <v>12166</v>
      </c>
      <c r="P2538" s="10">
        <f t="shared" si="929"/>
        <v>41.3</v>
      </c>
      <c r="R2538" s="17">
        <f>VLOOKUP(I2538,Counties!$A$1:$D$1787,3,0)</f>
        <v>0.10249999999999999</v>
      </c>
      <c r="S2538" s="10">
        <f t="shared" si="930"/>
        <v>4.2332499999999991</v>
      </c>
      <c r="T2538" s="17" t="str">
        <f>VLOOKUP(I2538,Counties!$A$1:$D$1787,4,0)</f>
        <v>Alameda</v>
      </c>
      <c r="U2538" s="10">
        <f t="shared" si="931"/>
        <v>4.2300000000000004</v>
      </c>
      <c r="V2538" s="10">
        <f t="shared" si="932"/>
        <v>3.2499999999986429E-3</v>
      </c>
    </row>
    <row r="2539" spans="1:22" hidden="1" x14ac:dyDescent="0.25">
      <c r="A2539" t="s">
        <v>12154</v>
      </c>
      <c r="B2539" t="s">
        <v>3862</v>
      </c>
      <c r="C2539" s="1">
        <v>44915</v>
      </c>
      <c r="D2539" s="1" t="s">
        <v>18</v>
      </c>
      <c r="E2539" s="2">
        <v>69.3</v>
      </c>
      <c r="F2539" s="2">
        <v>38.96</v>
      </c>
      <c r="G2539" s="2">
        <v>1.91</v>
      </c>
      <c r="H2539" s="2">
        <v>110.17</v>
      </c>
      <c r="I2539" t="s">
        <v>3863</v>
      </c>
      <c r="J2539" t="s">
        <v>265</v>
      </c>
      <c r="K2539">
        <v>1760</v>
      </c>
      <c r="L2539" t="s">
        <v>43</v>
      </c>
      <c r="M2539" t="s">
        <v>3083</v>
      </c>
      <c r="N2539" t="s">
        <v>12151</v>
      </c>
      <c r="T2539"/>
    </row>
    <row r="2540" spans="1:22" x14ac:dyDescent="0.25">
      <c r="A2540" t="s">
        <v>12154</v>
      </c>
      <c r="B2540" t="s">
        <v>3864</v>
      </c>
      <c r="C2540" s="1">
        <v>44915</v>
      </c>
      <c r="D2540" s="1" t="s">
        <v>18</v>
      </c>
      <c r="E2540" s="2">
        <v>41.3</v>
      </c>
      <c r="F2540" s="2">
        <v>22.44</v>
      </c>
      <c r="G2540" s="2">
        <v>3.72</v>
      </c>
      <c r="H2540" s="2">
        <v>67.459999999999994</v>
      </c>
      <c r="I2540" t="s">
        <v>3865</v>
      </c>
      <c r="J2540" t="s">
        <v>52</v>
      </c>
      <c r="K2540">
        <v>95073</v>
      </c>
      <c r="L2540" t="s">
        <v>43</v>
      </c>
      <c r="M2540" t="s">
        <v>3083</v>
      </c>
      <c r="N2540" t="s">
        <v>12151</v>
      </c>
      <c r="O2540" t="s">
        <v>12166</v>
      </c>
      <c r="P2540" s="10">
        <f>E2540</f>
        <v>41.3</v>
      </c>
      <c r="R2540" s="17">
        <f>VLOOKUP(I2540,Counties!$A$1:$D$1787,3,0)</f>
        <v>0.09</v>
      </c>
      <c r="S2540" s="10">
        <f>P2540*R2540</f>
        <v>3.7169999999999996</v>
      </c>
      <c r="T2540" s="17" t="str">
        <f>VLOOKUP(I2540,Counties!$A$1:$D$1787,4,0)</f>
        <v>Santa Cruz</v>
      </c>
      <c r="U2540" s="10">
        <f>G2540</f>
        <v>3.72</v>
      </c>
      <c r="V2540" s="10">
        <f>S2540-U2540</f>
        <v>-3.0000000000005578E-3</v>
      </c>
    </row>
    <row r="2541" spans="1:22" hidden="1" x14ac:dyDescent="0.25">
      <c r="A2541" t="s">
        <v>12153</v>
      </c>
      <c r="B2541" t="s">
        <v>3866</v>
      </c>
      <c r="C2541" s="1">
        <v>44883</v>
      </c>
      <c r="D2541" s="1" t="s">
        <v>18</v>
      </c>
      <c r="E2541" s="2">
        <v>0</v>
      </c>
      <c r="F2541" s="2">
        <v>0</v>
      </c>
      <c r="G2541" s="2">
        <v>0</v>
      </c>
      <c r="H2541" s="2">
        <v>0</v>
      </c>
      <c r="I2541" t="s">
        <v>3867</v>
      </c>
      <c r="J2541" t="s">
        <v>134</v>
      </c>
      <c r="K2541">
        <v>47906</v>
      </c>
      <c r="L2541" t="s">
        <v>21</v>
      </c>
      <c r="M2541" t="s">
        <v>3083</v>
      </c>
      <c r="N2541" t="s">
        <v>12151</v>
      </c>
      <c r="T2541"/>
    </row>
    <row r="2542" spans="1:22" x14ac:dyDescent="0.25">
      <c r="A2542" t="s">
        <v>12154</v>
      </c>
      <c r="B2542" t="s">
        <v>3868</v>
      </c>
      <c r="C2542" s="1">
        <v>44922</v>
      </c>
      <c r="D2542" s="1" t="s">
        <v>18</v>
      </c>
      <c r="E2542" s="2">
        <v>69.3</v>
      </c>
      <c r="F2542" s="2">
        <v>35.380000000000003</v>
      </c>
      <c r="G2542" s="2">
        <v>0</v>
      </c>
      <c r="H2542" s="2">
        <v>104.68</v>
      </c>
      <c r="I2542" t="s">
        <v>3869</v>
      </c>
      <c r="J2542" t="s">
        <v>306</v>
      </c>
      <c r="K2542">
        <v>35223</v>
      </c>
      <c r="L2542" t="s">
        <v>75</v>
      </c>
      <c r="M2542" t="s">
        <v>3083</v>
      </c>
      <c r="N2542" t="s">
        <v>12151</v>
      </c>
      <c r="O2542" t="s">
        <v>12166</v>
      </c>
      <c r="P2542" s="10">
        <f t="shared" ref="P2542:P2543" si="933">E2542</f>
        <v>69.3</v>
      </c>
      <c r="R2542" s="12">
        <v>7.7499999999999999E-2</v>
      </c>
      <c r="S2542" s="10">
        <f>P2542*R2542</f>
        <v>5.3707500000000001</v>
      </c>
      <c r="T2542" t="s">
        <v>822</v>
      </c>
      <c r="U2542" s="10">
        <f t="shared" ref="U2542:U2543" si="934">G2542</f>
        <v>0</v>
      </c>
      <c r="V2542" s="10">
        <f t="shared" ref="V2542:V2543" si="935">S2542-U2542</f>
        <v>5.3707500000000001</v>
      </c>
    </row>
    <row r="2543" spans="1:22" x14ac:dyDescent="0.25">
      <c r="A2543" t="s">
        <v>12153</v>
      </c>
      <c r="B2543" t="s">
        <v>3870</v>
      </c>
      <c r="C2543" s="1">
        <v>44887</v>
      </c>
      <c r="D2543" s="1" t="s">
        <v>18</v>
      </c>
      <c r="E2543" s="2">
        <v>34.299999999999997</v>
      </c>
      <c r="F2543" s="2">
        <v>25.4</v>
      </c>
      <c r="G2543" s="2">
        <v>2.66</v>
      </c>
      <c r="H2543" s="2">
        <v>62.36</v>
      </c>
      <c r="I2543" t="s">
        <v>3871</v>
      </c>
      <c r="J2543" t="s">
        <v>52</v>
      </c>
      <c r="K2543">
        <v>92078</v>
      </c>
      <c r="L2543" t="s">
        <v>43</v>
      </c>
      <c r="M2543" t="s">
        <v>3083</v>
      </c>
      <c r="N2543" t="s">
        <v>12151</v>
      </c>
      <c r="O2543" t="s">
        <v>12166</v>
      </c>
      <c r="P2543" s="10">
        <f t="shared" si="933"/>
        <v>34.299999999999997</v>
      </c>
      <c r="R2543" s="17">
        <f>VLOOKUP(I2543,Counties!$A$1:$D$1787,3,0)</f>
        <v>7.7499999999999999E-2</v>
      </c>
      <c r="S2543" s="10">
        <f>P2543*R2543</f>
        <v>2.6582499999999998</v>
      </c>
      <c r="T2543" s="17" t="str">
        <f>VLOOKUP(I2543,Counties!$A$1:$D$1787,4,0)</f>
        <v>San Diego</v>
      </c>
      <c r="U2543" s="10">
        <f t="shared" si="934"/>
        <v>2.66</v>
      </c>
      <c r="V2543" s="10">
        <f t="shared" si="935"/>
        <v>-1.7500000000003624E-3</v>
      </c>
    </row>
    <row r="2544" spans="1:22" hidden="1" x14ac:dyDescent="0.25">
      <c r="A2544" t="s">
        <v>12154</v>
      </c>
      <c r="B2544" t="s">
        <v>3872</v>
      </c>
      <c r="C2544" s="1">
        <v>44916</v>
      </c>
      <c r="D2544" s="1" t="s">
        <v>18</v>
      </c>
      <c r="E2544" s="2">
        <v>55.3</v>
      </c>
      <c r="F2544" s="2">
        <v>28.57</v>
      </c>
      <c r="G2544" s="2">
        <v>7.45</v>
      </c>
      <c r="H2544" s="2">
        <v>91.32</v>
      </c>
      <c r="I2544" t="s">
        <v>923</v>
      </c>
      <c r="J2544" t="s">
        <v>39</v>
      </c>
      <c r="K2544">
        <v>10036</v>
      </c>
      <c r="L2544" t="s">
        <v>43</v>
      </c>
      <c r="M2544" t="s">
        <v>3083</v>
      </c>
      <c r="N2544" t="s">
        <v>12151</v>
      </c>
      <c r="T2544"/>
    </row>
    <row r="2545" spans="1:22" hidden="1" x14ac:dyDescent="0.25">
      <c r="A2545" t="s">
        <v>12154</v>
      </c>
      <c r="B2545" t="s">
        <v>3873</v>
      </c>
      <c r="C2545" s="1">
        <v>44910</v>
      </c>
      <c r="D2545" s="1" t="s">
        <v>18</v>
      </c>
      <c r="E2545" s="2">
        <v>69.3</v>
      </c>
      <c r="F2545" s="2">
        <v>38.96</v>
      </c>
      <c r="G2545" s="2">
        <v>0</v>
      </c>
      <c r="H2545" s="2">
        <v>108.26</v>
      </c>
      <c r="I2545" t="s">
        <v>3874</v>
      </c>
      <c r="J2545" t="s">
        <v>71</v>
      </c>
      <c r="K2545">
        <v>33767</v>
      </c>
      <c r="L2545" t="s">
        <v>43</v>
      </c>
      <c r="M2545" t="s">
        <v>3083</v>
      </c>
      <c r="N2545" t="s">
        <v>12151</v>
      </c>
      <c r="T2545"/>
    </row>
    <row r="2546" spans="1:22" hidden="1" x14ac:dyDescent="0.25">
      <c r="A2546" t="s">
        <v>12154</v>
      </c>
      <c r="B2546" t="s">
        <v>3875</v>
      </c>
      <c r="C2546" s="1">
        <v>44904</v>
      </c>
      <c r="D2546" s="1" t="s">
        <v>18</v>
      </c>
      <c r="E2546" s="2">
        <v>69.3</v>
      </c>
      <c r="F2546" s="2">
        <v>32.200000000000003</v>
      </c>
      <c r="G2546" s="2">
        <v>0</v>
      </c>
      <c r="H2546" s="2">
        <v>101.5</v>
      </c>
      <c r="I2546" t="s">
        <v>3373</v>
      </c>
      <c r="J2546" t="s">
        <v>277</v>
      </c>
      <c r="K2546">
        <v>80112</v>
      </c>
      <c r="L2546" t="s">
        <v>43</v>
      </c>
      <c r="M2546" t="s">
        <v>3083</v>
      </c>
      <c r="N2546" t="s">
        <v>12151</v>
      </c>
      <c r="T2546"/>
    </row>
    <row r="2547" spans="1:22" hidden="1" x14ac:dyDescent="0.25">
      <c r="A2547" t="s">
        <v>12153</v>
      </c>
      <c r="B2547" t="s">
        <v>3876</v>
      </c>
      <c r="C2547" s="1">
        <v>44868</v>
      </c>
      <c r="D2547" s="1" t="s">
        <v>18</v>
      </c>
      <c r="E2547" s="2">
        <v>69.3</v>
      </c>
      <c r="F2547" s="2">
        <v>38.96</v>
      </c>
      <c r="G2547" s="2">
        <v>1.91</v>
      </c>
      <c r="H2547" s="2">
        <v>110.17</v>
      </c>
      <c r="I2547" t="s">
        <v>3877</v>
      </c>
      <c r="J2547" t="s">
        <v>265</v>
      </c>
      <c r="K2547">
        <v>1890</v>
      </c>
      <c r="L2547" t="s">
        <v>43</v>
      </c>
      <c r="M2547" t="s">
        <v>3083</v>
      </c>
      <c r="N2547" t="s">
        <v>12151</v>
      </c>
      <c r="T2547"/>
    </row>
    <row r="2548" spans="1:22" hidden="1" x14ac:dyDescent="0.25">
      <c r="A2548" t="s">
        <v>12154</v>
      </c>
      <c r="B2548" t="s">
        <v>3878</v>
      </c>
      <c r="C2548" s="1">
        <v>44897</v>
      </c>
      <c r="D2548" s="1" t="s">
        <v>18</v>
      </c>
      <c r="E2548" s="2">
        <v>69.3</v>
      </c>
      <c r="F2548" s="2">
        <v>38.96</v>
      </c>
      <c r="G2548" s="2">
        <v>0</v>
      </c>
      <c r="H2548" s="2">
        <v>108.26</v>
      </c>
      <c r="I2548" t="s">
        <v>3879</v>
      </c>
      <c r="J2548" t="s">
        <v>71</v>
      </c>
      <c r="K2548">
        <v>33408</v>
      </c>
      <c r="L2548" t="s">
        <v>43</v>
      </c>
      <c r="M2548" t="s">
        <v>3083</v>
      </c>
      <c r="N2548" t="s">
        <v>12151</v>
      </c>
      <c r="T2548"/>
    </row>
    <row r="2549" spans="1:22" hidden="1" x14ac:dyDescent="0.25">
      <c r="A2549" t="s">
        <v>12154</v>
      </c>
      <c r="B2549" t="s">
        <v>3880</v>
      </c>
      <c r="C2549" s="1">
        <v>44914</v>
      </c>
      <c r="D2549" s="1" t="s">
        <v>18</v>
      </c>
      <c r="E2549" s="2">
        <v>41.3</v>
      </c>
      <c r="F2549" s="2">
        <v>24.42</v>
      </c>
      <c r="G2549" s="2">
        <v>6.73</v>
      </c>
      <c r="H2549" s="2">
        <v>72.45</v>
      </c>
      <c r="I2549" t="s">
        <v>507</v>
      </c>
      <c r="J2549" t="s">
        <v>453</v>
      </c>
      <c r="K2549">
        <v>98136</v>
      </c>
      <c r="L2549" t="s">
        <v>21</v>
      </c>
      <c r="M2549" t="s">
        <v>3083</v>
      </c>
      <c r="N2549" t="s">
        <v>12151</v>
      </c>
      <c r="T2549"/>
    </row>
    <row r="2550" spans="1:22" x14ac:dyDescent="0.25">
      <c r="A2550" t="s">
        <v>12153</v>
      </c>
      <c r="B2550" t="s">
        <v>3881</v>
      </c>
      <c r="C2550" s="1">
        <v>44867</v>
      </c>
      <c r="D2550" s="1" t="s">
        <v>18</v>
      </c>
      <c r="E2550" s="2">
        <v>55.3</v>
      </c>
      <c r="F2550" s="2">
        <v>25.4</v>
      </c>
      <c r="G2550" s="2">
        <v>4.29</v>
      </c>
      <c r="H2550" s="2">
        <v>84.99</v>
      </c>
      <c r="I2550" t="s">
        <v>2843</v>
      </c>
      <c r="J2550" t="s">
        <v>52</v>
      </c>
      <c r="K2550">
        <v>92067</v>
      </c>
      <c r="L2550" t="s">
        <v>21</v>
      </c>
      <c r="M2550" t="s">
        <v>3083</v>
      </c>
      <c r="N2550" t="s">
        <v>12151</v>
      </c>
      <c r="O2550" t="s">
        <v>12166</v>
      </c>
      <c r="P2550" s="10">
        <f>E2550</f>
        <v>55.3</v>
      </c>
      <c r="R2550" s="17">
        <f>VLOOKUP(I2550,Counties!$A$1:$D$1787,3,0)</f>
        <v>7.7499999999999999E-2</v>
      </c>
      <c r="S2550" s="10">
        <f>P2550*R2550</f>
        <v>4.2857500000000002</v>
      </c>
      <c r="T2550" s="17" t="str">
        <f>VLOOKUP(I2550,Counties!$A$1:$D$1787,4,0)</f>
        <v>San Diego</v>
      </c>
      <c r="U2550" s="10">
        <f>G2550</f>
        <v>4.29</v>
      </c>
      <c r="V2550" s="10">
        <f>S2550-U2550</f>
        <v>-4.249999999999865E-3</v>
      </c>
    </row>
    <row r="2551" spans="1:22" hidden="1" x14ac:dyDescent="0.25">
      <c r="A2551" t="s">
        <v>12154</v>
      </c>
      <c r="B2551" t="s">
        <v>3882</v>
      </c>
      <c r="C2551" s="1">
        <v>44909</v>
      </c>
      <c r="D2551" s="1" t="s">
        <v>18</v>
      </c>
      <c r="E2551" s="2">
        <v>55.3</v>
      </c>
      <c r="F2551" s="2">
        <v>35.380000000000003</v>
      </c>
      <c r="G2551" s="2">
        <v>0</v>
      </c>
      <c r="H2551" s="2">
        <v>90.68</v>
      </c>
      <c r="I2551" t="s">
        <v>3883</v>
      </c>
      <c r="J2551" t="s">
        <v>71</v>
      </c>
      <c r="K2551">
        <v>32940</v>
      </c>
      <c r="L2551" t="s">
        <v>43</v>
      </c>
      <c r="M2551" t="s">
        <v>3083</v>
      </c>
      <c r="N2551" t="s">
        <v>12151</v>
      </c>
      <c r="T2551"/>
    </row>
    <row r="2552" spans="1:22" hidden="1" x14ac:dyDescent="0.25">
      <c r="A2552" t="s">
        <v>12154</v>
      </c>
      <c r="B2552" t="s">
        <v>3884</v>
      </c>
      <c r="C2552" s="1">
        <v>44909</v>
      </c>
      <c r="D2552" s="1" t="s">
        <v>18</v>
      </c>
      <c r="E2552" s="2">
        <v>69.3</v>
      </c>
      <c r="F2552" s="2">
        <v>38.96</v>
      </c>
      <c r="G2552" s="2">
        <v>0</v>
      </c>
      <c r="H2552" s="2">
        <v>108.26</v>
      </c>
      <c r="I2552" t="s">
        <v>1714</v>
      </c>
      <c r="J2552" t="s">
        <v>71</v>
      </c>
      <c r="K2552">
        <v>33483</v>
      </c>
      <c r="L2552" t="s">
        <v>43</v>
      </c>
      <c r="M2552" t="s">
        <v>3083</v>
      </c>
      <c r="N2552" t="s">
        <v>12151</v>
      </c>
      <c r="T2552"/>
    </row>
    <row r="2553" spans="1:22" hidden="1" x14ac:dyDescent="0.25">
      <c r="A2553" t="s">
        <v>12153</v>
      </c>
      <c r="B2553" t="s">
        <v>3885</v>
      </c>
      <c r="C2553" s="1">
        <v>44894</v>
      </c>
      <c r="D2553" s="1" t="s">
        <v>18</v>
      </c>
      <c r="E2553" s="2">
        <v>69.3</v>
      </c>
      <c r="F2553" s="2">
        <v>38.96</v>
      </c>
      <c r="G2553" s="2">
        <v>8.67</v>
      </c>
      <c r="H2553" s="2">
        <v>116.93</v>
      </c>
      <c r="I2553" t="s">
        <v>3886</v>
      </c>
      <c r="J2553" t="s">
        <v>39</v>
      </c>
      <c r="K2553">
        <v>12075</v>
      </c>
      <c r="L2553" t="s">
        <v>43</v>
      </c>
      <c r="M2553" t="s">
        <v>3083</v>
      </c>
      <c r="N2553" t="s">
        <v>12151</v>
      </c>
      <c r="T2553"/>
    </row>
    <row r="2554" spans="1:22" hidden="1" x14ac:dyDescent="0.25">
      <c r="A2554" t="s">
        <v>12152</v>
      </c>
      <c r="B2554" t="s">
        <v>3887</v>
      </c>
      <c r="C2554" s="1">
        <v>44841</v>
      </c>
      <c r="D2554" s="1" t="s">
        <v>18</v>
      </c>
      <c r="E2554" s="2">
        <v>34.299999999999997</v>
      </c>
      <c r="F2554" s="2">
        <v>29.58</v>
      </c>
      <c r="G2554" s="2">
        <v>5.1100000000000003</v>
      </c>
      <c r="H2554" s="2">
        <v>68.989999999999995</v>
      </c>
      <c r="I2554" t="s">
        <v>1126</v>
      </c>
      <c r="J2554" t="s">
        <v>59</v>
      </c>
      <c r="K2554">
        <v>75225</v>
      </c>
      <c r="L2554" t="s">
        <v>43</v>
      </c>
      <c r="M2554" t="s">
        <v>3083</v>
      </c>
      <c r="N2554" t="s">
        <v>12151</v>
      </c>
      <c r="T2554"/>
    </row>
    <row r="2555" spans="1:22" hidden="1" x14ac:dyDescent="0.25">
      <c r="A2555" t="s">
        <v>12154</v>
      </c>
      <c r="B2555" t="s">
        <v>3888</v>
      </c>
      <c r="C2555" s="1">
        <v>44915</v>
      </c>
      <c r="D2555" s="1" t="s">
        <v>18</v>
      </c>
      <c r="E2555" s="2">
        <v>61.53</v>
      </c>
      <c r="F2555" s="2">
        <v>29.58</v>
      </c>
      <c r="G2555" s="2">
        <v>7.29</v>
      </c>
      <c r="H2555" s="2">
        <v>98.4</v>
      </c>
      <c r="I2555" t="s">
        <v>392</v>
      </c>
      <c r="J2555" t="s">
        <v>59</v>
      </c>
      <c r="K2555">
        <v>76034</v>
      </c>
      <c r="L2555" t="s">
        <v>21</v>
      </c>
      <c r="M2555" t="s">
        <v>3083</v>
      </c>
      <c r="N2555" t="s">
        <v>12151</v>
      </c>
      <c r="T2555"/>
    </row>
    <row r="2556" spans="1:22" x14ac:dyDescent="0.25">
      <c r="A2556" t="s">
        <v>12152</v>
      </c>
      <c r="B2556" t="s">
        <v>3889</v>
      </c>
      <c r="C2556" s="1">
        <v>44861</v>
      </c>
      <c r="D2556" s="1" t="s">
        <v>18</v>
      </c>
      <c r="E2556" s="2">
        <v>34.299999999999997</v>
      </c>
      <c r="F2556" s="2">
        <v>25.4</v>
      </c>
      <c r="G2556" s="2">
        <v>2.66</v>
      </c>
      <c r="H2556" s="2">
        <v>62.36</v>
      </c>
      <c r="I2556" t="s">
        <v>13549</v>
      </c>
      <c r="J2556" t="s">
        <v>52</v>
      </c>
      <c r="K2556">
        <v>92657</v>
      </c>
      <c r="L2556" t="s">
        <v>43</v>
      </c>
      <c r="M2556" t="s">
        <v>3083</v>
      </c>
      <c r="N2556" t="s">
        <v>12151</v>
      </c>
      <c r="O2556" t="s">
        <v>12166</v>
      </c>
      <c r="P2556" s="10">
        <f t="shared" ref="P2556:P2557" si="936">E2556</f>
        <v>34.299999999999997</v>
      </c>
      <c r="R2556" s="17">
        <f>VLOOKUP(I2556,Counties!$A$1:$D$1787,3,0)</f>
        <v>7.7499999999999999E-2</v>
      </c>
      <c r="S2556" s="10">
        <f t="shared" ref="S2556:S2557" si="937">P2556*R2556</f>
        <v>2.6582499999999998</v>
      </c>
      <c r="T2556" s="17" t="str">
        <f>VLOOKUP(I2556,Counties!$A$1:$D$1787,4,0)</f>
        <v>Orange</v>
      </c>
      <c r="U2556" s="10">
        <f t="shared" ref="U2556:U2557" si="938">G2556</f>
        <v>2.66</v>
      </c>
      <c r="V2556" s="10">
        <f t="shared" ref="V2556:V2557" si="939">S2556-U2556</f>
        <v>-1.7500000000003624E-3</v>
      </c>
    </row>
    <row r="2557" spans="1:22" x14ac:dyDescent="0.25">
      <c r="A2557" t="s">
        <v>12154</v>
      </c>
      <c r="B2557" t="s">
        <v>3890</v>
      </c>
      <c r="C2557" s="1">
        <v>44910</v>
      </c>
      <c r="D2557" s="1" t="s">
        <v>18</v>
      </c>
      <c r="E2557" s="2">
        <v>69.3</v>
      </c>
      <c r="F2557" s="2">
        <v>28.55</v>
      </c>
      <c r="G2557" s="2">
        <v>5.37</v>
      </c>
      <c r="H2557" s="2">
        <v>103.22</v>
      </c>
      <c r="I2557" t="s">
        <v>3642</v>
      </c>
      <c r="J2557" t="s">
        <v>52</v>
      </c>
      <c r="K2557">
        <v>92064</v>
      </c>
      <c r="L2557" t="s">
        <v>43</v>
      </c>
      <c r="M2557" t="s">
        <v>3083</v>
      </c>
      <c r="N2557" t="s">
        <v>12151</v>
      </c>
      <c r="O2557" t="s">
        <v>12166</v>
      </c>
      <c r="P2557" s="10">
        <f t="shared" si="936"/>
        <v>69.3</v>
      </c>
      <c r="R2557" s="17">
        <f>VLOOKUP(I2557,Counties!$A$1:$D$1787,3,0)</f>
        <v>7.7499999999999999E-2</v>
      </c>
      <c r="S2557" s="10">
        <f t="shared" si="937"/>
        <v>5.3707500000000001</v>
      </c>
      <c r="T2557" s="17" t="str">
        <f>VLOOKUP(I2557,Counties!$A$1:$D$1787,4,0)</f>
        <v>San Diego</v>
      </c>
      <c r="U2557" s="10">
        <f t="shared" si="938"/>
        <v>5.37</v>
      </c>
      <c r="V2557" s="10">
        <f t="shared" si="939"/>
        <v>7.5000000000002842E-4</v>
      </c>
    </row>
    <row r="2558" spans="1:22" hidden="1" x14ac:dyDescent="0.25">
      <c r="A2558" t="s">
        <v>12154</v>
      </c>
      <c r="B2558" t="s">
        <v>3891</v>
      </c>
      <c r="C2558" s="1">
        <v>44897</v>
      </c>
      <c r="D2558" s="1" t="s">
        <v>18</v>
      </c>
      <c r="E2558" s="2">
        <v>69.3</v>
      </c>
      <c r="F2558" s="2">
        <v>35.11</v>
      </c>
      <c r="G2558" s="2">
        <v>8.35</v>
      </c>
      <c r="H2558" s="2">
        <v>112.76</v>
      </c>
      <c r="I2558" t="s">
        <v>1064</v>
      </c>
      <c r="J2558" t="s">
        <v>59</v>
      </c>
      <c r="K2558">
        <v>77429</v>
      </c>
      <c r="L2558" t="s">
        <v>21</v>
      </c>
      <c r="M2558" t="s">
        <v>3083</v>
      </c>
      <c r="N2558" t="s">
        <v>12151</v>
      </c>
      <c r="T2558"/>
    </row>
    <row r="2559" spans="1:22" hidden="1" x14ac:dyDescent="0.25">
      <c r="A2559" t="s">
        <v>12154</v>
      </c>
      <c r="B2559" t="s">
        <v>3892</v>
      </c>
      <c r="C2559" s="1">
        <v>44914</v>
      </c>
      <c r="D2559" s="1" t="s">
        <v>18</v>
      </c>
      <c r="E2559" s="2">
        <v>55.3</v>
      </c>
      <c r="F2559" s="2">
        <v>35.380000000000003</v>
      </c>
      <c r="G2559" s="2">
        <v>2.3199999999999998</v>
      </c>
      <c r="H2559" s="2">
        <v>93</v>
      </c>
      <c r="I2559" t="s">
        <v>3893</v>
      </c>
      <c r="J2559" t="s">
        <v>472</v>
      </c>
      <c r="K2559">
        <v>3054</v>
      </c>
      <c r="L2559" t="s">
        <v>43</v>
      </c>
      <c r="M2559" t="s">
        <v>3083</v>
      </c>
      <c r="N2559" t="s">
        <v>12151</v>
      </c>
      <c r="T2559"/>
    </row>
    <row r="2560" spans="1:22" hidden="1" x14ac:dyDescent="0.25">
      <c r="A2560" t="s">
        <v>12154</v>
      </c>
      <c r="B2560" t="s">
        <v>3894</v>
      </c>
      <c r="C2560" s="1">
        <v>44914</v>
      </c>
      <c r="D2560" s="1" t="s">
        <v>18</v>
      </c>
      <c r="E2560" s="2">
        <v>69.3</v>
      </c>
      <c r="F2560" s="2">
        <v>35.380000000000003</v>
      </c>
      <c r="G2560" s="2">
        <v>7.33</v>
      </c>
      <c r="H2560" s="2">
        <v>112.01</v>
      </c>
      <c r="I2560" t="s">
        <v>3103</v>
      </c>
      <c r="J2560" t="s">
        <v>88</v>
      </c>
      <c r="K2560">
        <v>15143</v>
      </c>
      <c r="L2560" t="s">
        <v>43</v>
      </c>
      <c r="M2560" t="s">
        <v>3083</v>
      </c>
      <c r="N2560" t="s">
        <v>12151</v>
      </c>
      <c r="T2560"/>
    </row>
    <row r="2561" spans="1:22" hidden="1" x14ac:dyDescent="0.25">
      <c r="A2561" t="s">
        <v>12154</v>
      </c>
      <c r="B2561" t="s">
        <v>3895</v>
      </c>
      <c r="C2561" s="1">
        <v>44903</v>
      </c>
      <c r="D2561" s="1" t="s">
        <v>18</v>
      </c>
      <c r="E2561" s="2">
        <v>69.3</v>
      </c>
      <c r="F2561" s="2">
        <v>28.12</v>
      </c>
      <c r="G2561" s="2">
        <v>0</v>
      </c>
      <c r="H2561" s="2">
        <v>97.42</v>
      </c>
      <c r="I2561" t="s">
        <v>364</v>
      </c>
      <c r="J2561" t="s">
        <v>277</v>
      </c>
      <c r="K2561">
        <v>80134</v>
      </c>
      <c r="L2561" t="s">
        <v>43</v>
      </c>
      <c r="M2561" t="s">
        <v>3083</v>
      </c>
      <c r="N2561" t="s">
        <v>12151</v>
      </c>
      <c r="T2561"/>
    </row>
    <row r="2562" spans="1:22" x14ac:dyDescent="0.25">
      <c r="A2562" t="s">
        <v>12154</v>
      </c>
      <c r="B2562" t="s">
        <v>3896</v>
      </c>
      <c r="C2562" s="1">
        <v>44909</v>
      </c>
      <c r="D2562" s="1" t="s">
        <v>18</v>
      </c>
      <c r="E2562" s="2">
        <v>37.1</v>
      </c>
      <c r="F2562" s="2">
        <v>25.4</v>
      </c>
      <c r="G2562" s="2">
        <v>2.69</v>
      </c>
      <c r="H2562" s="2">
        <v>65.19</v>
      </c>
      <c r="I2562" t="s">
        <v>536</v>
      </c>
      <c r="J2562" t="s">
        <v>52</v>
      </c>
      <c r="K2562">
        <v>95747</v>
      </c>
      <c r="L2562" t="s">
        <v>43</v>
      </c>
      <c r="M2562" t="s">
        <v>3083</v>
      </c>
      <c r="N2562" t="s">
        <v>12151</v>
      </c>
      <c r="O2562" t="s">
        <v>12166</v>
      </c>
      <c r="P2562" s="10">
        <f t="shared" ref="P2562:P2563" si="940">E2562</f>
        <v>37.1</v>
      </c>
      <c r="R2562" s="17">
        <f>VLOOKUP(I2562,Counties!$A$1:$D$1787,3,0)</f>
        <v>7.7499999999999999E-2</v>
      </c>
      <c r="S2562" s="10">
        <f t="shared" ref="S2562:S2563" si="941">P2562*R2562</f>
        <v>2.8752500000000003</v>
      </c>
      <c r="T2562" s="17" t="str">
        <f>VLOOKUP(I2562,Counties!$A$1:$D$1787,4,0)</f>
        <v>Placer</v>
      </c>
      <c r="U2562" s="10">
        <f t="shared" ref="U2562:U2563" si="942">G2562</f>
        <v>2.69</v>
      </c>
      <c r="V2562" s="10">
        <f t="shared" ref="V2562:V2563" si="943">S2562-U2562</f>
        <v>0.18525000000000036</v>
      </c>
    </row>
    <row r="2563" spans="1:22" x14ac:dyDescent="0.25">
      <c r="A2563" t="s">
        <v>12154</v>
      </c>
      <c r="B2563" t="s">
        <v>3897</v>
      </c>
      <c r="C2563" s="1">
        <v>44909</v>
      </c>
      <c r="D2563" s="1" t="s">
        <v>18</v>
      </c>
      <c r="E2563" s="2">
        <v>69.3</v>
      </c>
      <c r="F2563" s="2">
        <v>28.55</v>
      </c>
      <c r="G2563" s="2">
        <v>5.37</v>
      </c>
      <c r="H2563" s="2">
        <v>103.22</v>
      </c>
      <c r="I2563" t="s">
        <v>3898</v>
      </c>
      <c r="J2563" t="s">
        <v>52</v>
      </c>
      <c r="K2563">
        <v>93924</v>
      </c>
      <c r="L2563" t="s">
        <v>43</v>
      </c>
      <c r="M2563" t="s">
        <v>3083</v>
      </c>
      <c r="N2563" t="s">
        <v>12151</v>
      </c>
      <c r="O2563" t="s">
        <v>12166</v>
      </c>
      <c r="P2563" s="10">
        <f t="shared" si="940"/>
        <v>69.3</v>
      </c>
      <c r="R2563" s="17">
        <f>VLOOKUP(I2563,Counties!$A$1:$D$1787,3,0)</f>
        <v>7.7499999999999999E-2</v>
      </c>
      <c r="S2563" s="10">
        <f t="shared" si="941"/>
        <v>5.3707500000000001</v>
      </c>
      <c r="T2563" s="17" t="str">
        <f>VLOOKUP(I2563,Counties!$A$1:$D$1787,4,0)</f>
        <v>Monterey</v>
      </c>
      <c r="U2563" s="10">
        <f t="shared" si="942"/>
        <v>5.37</v>
      </c>
      <c r="V2563" s="10">
        <f t="shared" si="943"/>
        <v>7.5000000000002842E-4</v>
      </c>
    </row>
    <row r="2564" spans="1:22" hidden="1" x14ac:dyDescent="0.25">
      <c r="A2564" t="s">
        <v>12153</v>
      </c>
      <c r="B2564" t="s">
        <v>3899</v>
      </c>
      <c r="C2564" s="1">
        <v>44895</v>
      </c>
      <c r="D2564" s="1" t="s">
        <v>18</v>
      </c>
      <c r="E2564" s="2">
        <v>37.1</v>
      </c>
      <c r="F2564" s="2">
        <v>28.12</v>
      </c>
      <c r="G2564" s="2">
        <v>2.2599999999999998</v>
      </c>
      <c r="H2564" s="2">
        <v>67.48</v>
      </c>
      <c r="I2564" t="s">
        <v>358</v>
      </c>
      <c r="J2564" t="s">
        <v>246</v>
      </c>
      <c r="K2564">
        <v>85718</v>
      </c>
      <c r="L2564" t="s">
        <v>21</v>
      </c>
      <c r="M2564" t="s">
        <v>3083</v>
      </c>
      <c r="N2564" t="s">
        <v>12151</v>
      </c>
      <c r="T2564"/>
    </row>
    <row r="2565" spans="1:22" hidden="1" x14ac:dyDescent="0.25">
      <c r="A2565" t="s">
        <v>12153</v>
      </c>
      <c r="B2565" t="s">
        <v>3900</v>
      </c>
      <c r="C2565" s="1">
        <v>44894</v>
      </c>
      <c r="D2565" s="1" t="s">
        <v>18</v>
      </c>
      <c r="E2565" s="2">
        <v>69.3</v>
      </c>
      <c r="F2565" s="2">
        <v>38.96</v>
      </c>
      <c r="G2565" s="2">
        <v>7.31</v>
      </c>
      <c r="H2565" s="2">
        <v>115.57</v>
      </c>
      <c r="I2565" t="s">
        <v>1813</v>
      </c>
      <c r="J2565" t="s">
        <v>56</v>
      </c>
      <c r="K2565">
        <v>45140</v>
      </c>
      <c r="L2565" t="s">
        <v>21</v>
      </c>
      <c r="M2565" t="s">
        <v>3083</v>
      </c>
      <c r="N2565" t="s">
        <v>12151</v>
      </c>
      <c r="T2565"/>
    </row>
    <row r="2566" spans="1:22" x14ac:dyDescent="0.25">
      <c r="A2566" t="s">
        <v>12154</v>
      </c>
      <c r="B2566" t="s">
        <v>3901</v>
      </c>
      <c r="C2566" s="1">
        <v>44900</v>
      </c>
      <c r="D2566" s="1" t="s">
        <v>18</v>
      </c>
      <c r="E2566" s="2">
        <v>34.299999999999997</v>
      </c>
      <c r="F2566" s="2">
        <v>25.4</v>
      </c>
      <c r="G2566" s="2">
        <v>3.13</v>
      </c>
      <c r="H2566" s="2">
        <v>62.83</v>
      </c>
      <c r="I2566" t="s">
        <v>3465</v>
      </c>
      <c r="J2566" t="s">
        <v>52</v>
      </c>
      <c r="K2566">
        <v>94087</v>
      </c>
      <c r="L2566" t="s">
        <v>43</v>
      </c>
      <c r="M2566" t="s">
        <v>3083</v>
      </c>
      <c r="N2566" t="s">
        <v>12151</v>
      </c>
      <c r="O2566" t="s">
        <v>12166</v>
      </c>
      <c r="P2566" s="10">
        <f t="shared" ref="P2566:P2567" si="944">E2566</f>
        <v>34.299999999999997</v>
      </c>
      <c r="R2566" s="17">
        <f>VLOOKUP(I2566,Counties!$A$1:$D$1787,3,0)</f>
        <v>9.1300000000000006E-2</v>
      </c>
      <c r="S2566" s="10">
        <f t="shared" ref="S2566:S2567" si="945">P2566*R2566</f>
        <v>3.1315900000000001</v>
      </c>
      <c r="T2566" s="17" t="str">
        <f>VLOOKUP(I2566,Counties!$A$1:$D$1787,4,0)</f>
        <v>Santa Clara</v>
      </c>
      <c r="U2566" s="10">
        <f t="shared" ref="U2566:U2567" si="946">G2566</f>
        <v>3.13</v>
      </c>
      <c r="V2566" s="10">
        <f t="shared" ref="V2566:V2567" si="947">S2566-U2566</f>
        <v>1.5900000000002024E-3</v>
      </c>
    </row>
    <row r="2567" spans="1:22" x14ac:dyDescent="0.25">
      <c r="A2567" t="s">
        <v>12153</v>
      </c>
      <c r="B2567" t="s">
        <v>3902</v>
      </c>
      <c r="C2567" s="1">
        <v>44869</v>
      </c>
      <c r="D2567" s="1" t="s">
        <v>18</v>
      </c>
      <c r="E2567" s="2">
        <v>69.3</v>
      </c>
      <c r="F2567" s="2">
        <v>25.4</v>
      </c>
      <c r="G2567" s="2">
        <v>6.06</v>
      </c>
      <c r="H2567" s="2">
        <v>100.76</v>
      </c>
      <c r="I2567" t="s">
        <v>3394</v>
      </c>
      <c r="J2567" t="s">
        <v>52</v>
      </c>
      <c r="K2567">
        <v>94526</v>
      </c>
      <c r="L2567" t="s">
        <v>43</v>
      </c>
      <c r="M2567" t="s">
        <v>3083</v>
      </c>
      <c r="N2567" t="s">
        <v>12151</v>
      </c>
      <c r="O2567" t="s">
        <v>12166</v>
      </c>
      <c r="P2567" s="10">
        <f t="shared" si="944"/>
        <v>69.3</v>
      </c>
      <c r="R2567" s="17">
        <f>VLOOKUP(I2567,Counties!$A$1:$D$1787,3,0)</f>
        <v>8.7499999999999994E-2</v>
      </c>
      <c r="S2567" s="10">
        <f t="shared" si="945"/>
        <v>6.0637499999999998</v>
      </c>
      <c r="T2567" s="17" t="str">
        <f>VLOOKUP(I2567,Counties!$A$1:$D$1787,4,0)</f>
        <v>Contra Costa</v>
      </c>
      <c r="U2567" s="10">
        <f t="shared" si="946"/>
        <v>6.06</v>
      </c>
      <c r="V2567" s="10">
        <f t="shared" si="947"/>
        <v>3.7500000000001421E-3</v>
      </c>
    </row>
    <row r="2568" spans="1:22" hidden="1" x14ac:dyDescent="0.25">
      <c r="A2568" t="s">
        <v>12154</v>
      </c>
      <c r="B2568" t="s">
        <v>3903</v>
      </c>
      <c r="C2568" s="1">
        <v>44915</v>
      </c>
      <c r="D2568" s="1" t="s">
        <v>18</v>
      </c>
      <c r="E2568" s="2">
        <v>69.3</v>
      </c>
      <c r="F2568" s="2">
        <v>35.380000000000003</v>
      </c>
      <c r="G2568" s="2">
        <v>1.92</v>
      </c>
      <c r="H2568" s="2">
        <v>106.6</v>
      </c>
      <c r="I2568" t="s">
        <v>1243</v>
      </c>
      <c r="J2568" t="s">
        <v>265</v>
      </c>
      <c r="K2568">
        <v>2038</v>
      </c>
      <c r="L2568" t="s">
        <v>43</v>
      </c>
      <c r="M2568" t="s">
        <v>3083</v>
      </c>
      <c r="N2568" t="s">
        <v>12151</v>
      </c>
      <c r="T2568"/>
    </row>
    <row r="2569" spans="1:22" x14ac:dyDescent="0.25">
      <c r="A2569" t="s">
        <v>12152</v>
      </c>
      <c r="B2569" t="s">
        <v>3904</v>
      </c>
      <c r="C2569" s="1">
        <v>44861</v>
      </c>
      <c r="D2569" s="1" t="s">
        <v>18</v>
      </c>
      <c r="E2569" s="2">
        <v>34.299999999999997</v>
      </c>
      <c r="F2569" s="2">
        <v>25.4</v>
      </c>
      <c r="G2569" s="2">
        <v>3.13</v>
      </c>
      <c r="H2569" s="2">
        <v>62.83</v>
      </c>
      <c r="I2569" t="s">
        <v>2344</v>
      </c>
      <c r="J2569" t="s">
        <v>52</v>
      </c>
      <c r="K2569">
        <v>94306</v>
      </c>
      <c r="L2569" t="s">
        <v>43</v>
      </c>
      <c r="M2569" t="s">
        <v>3083</v>
      </c>
      <c r="N2569" t="s">
        <v>12151</v>
      </c>
      <c r="O2569" t="s">
        <v>12166</v>
      </c>
      <c r="P2569" s="10">
        <f>E2569</f>
        <v>34.299999999999997</v>
      </c>
      <c r="R2569" s="17">
        <f>VLOOKUP(I2569,Counties!$A$1:$D$1787,3,0)</f>
        <v>9.1300000000000006E-2</v>
      </c>
      <c r="S2569" s="10">
        <f>P2569*R2569</f>
        <v>3.1315900000000001</v>
      </c>
      <c r="T2569" s="17" t="str">
        <f>VLOOKUP(I2569,Counties!$A$1:$D$1787,4,0)</f>
        <v>Santa Clara</v>
      </c>
      <c r="U2569" s="10">
        <f>G2569</f>
        <v>3.13</v>
      </c>
      <c r="V2569" s="10">
        <f>S2569-U2569</f>
        <v>1.5900000000002024E-3</v>
      </c>
    </row>
    <row r="2570" spans="1:22" hidden="1" x14ac:dyDescent="0.25">
      <c r="A2570" t="s">
        <v>12153</v>
      </c>
      <c r="B2570" t="s">
        <v>3905</v>
      </c>
      <c r="C2570" s="1">
        <v>44874</v>
      </c>
      <c r="D2570" s="1" t="s">
        <v>18</v>
      </c>
      <c r="E2570" s="2">
        <v>69.3</v>
      </c>
      <c r="F2570" s="2">
        <v>32.200000000000003</v>
      </c>
      <c r="G2570" s="2">
        <v>0</v>
      </c>
      <c r="H2570" s="2">
        <v>101.5</v>
      </c>
      <c r="I2570" t="s">
        <v>2012</v>
      </c>
      <c r="J2570" t="s">
        <v>277</v>
      </c>
      <c r="K2570">
        <v>80132</v>
      </c>
      <c r="L2570" t="s">
        <v>43</v>
      </c>
      <c r="M2570" t="s">
        <v>3083</v>
      </c>
      <c r="N2570" t="s">
        <v>12151</v>
      </c>
      <c r="T2570"/>
    </row>
    <row r="2571" spans="1:22" x14ac:dyDescent="0.25">
      <c r="A2571" t="s">
        <v>12153</v>
      </c>
      <c r="B2571" t="s">
        <v>3906</v>
      </c>
      <c r="C2571" s="1">
        <v>44888</v>
      </c>
      <c r="D2571" s="1" t="s">
        <v>18</v>
      </c>
      <c r="E2571" s="2">
        <v>55.3</v>
      </c>
      <c r="F2571" s="2">
        <v>22.44</v>
      </c>
      <c r="G2571" s="2">
        <v>5.05</v>
      </c>
      <c r="H2571" s="2">
        <v>82.79</v>
      </c>
      <c r="I2571" t="s">
        <v>3704</v>
      </c>
      <c r="J2571" t="s">
        <v>52</v>
      </c>
      <c r="K2571">
        <v>94022</v>
      </c>
      <c r="L2571" t="s">
        <v>43</v>
      </c>
      <c r="M2571" t="s">
        <v>3083</v>
      </c>
      <c r="N2571" t="s">
        <v>12151</v>
      </c>
      <c r="O2571" t="s">
        <v>12166</v>
      </c>
      <c r="P2571" s="10">
        <f>E2571</f>
        <v>55.3</v>
      </c>
      <c r="R2571" s="17">
        <f>VLOOKUP(I2571,Counties!$A$1:$D$1787,3,0)</f>
        <v>9.1300000000000006E-2</v>
      </c>
      <c r="S2571" s="10">
        <f>P2571*R2571</f>
        <v>5.0488900000000001</v>
      </c>
      <c r="T2571" s="17" t="str">
        <f>VLOOKUP(I2571,Counties!$A$1:$D$1787,4,0)</f>
        <v>Santa Clara</v>
      </c>
      <c r="U2571" s="10">
        <f>G2571</f>
        <v>5.05</v>
      </c>
      <c r="V2571" s="10">
        <f>S2571-U2571</f>
        <v>-1.1099999999997223E-3</v>
      </c>
    </row>
    <row r="2572" spans="1:22" hidden="1" x14ac:dyDescent="0.25">
      <c r="A2572" t="s">
        <v>12153</v>
      </c>
      <c r="B2572" t="s">
        <v>3907</v>
      </c>
      <c r="C2572" s="1">
        <v>44894</v>
      </c>
      <c r="D2572" s="1" t="s">
        <v>18</v>
      </c>
      <c r="E2572" s="2">
        <v>55.3</v>
      </c>
      <c r="F2572" s="2">
        <v>27.34</v>
      </c>
      <c r="G2572" s="2">
        <v>6.53</v>
      </c>
      <c r="H2572" s="2">
        <v>89.17</v>
      </c>
      <c r="I2572" t="s">
        <v>630</v>
      </c>
      <c r="J2572" t="s">
        <v>453</v>
      </c>
      <c r="K2572">
        <v>98077</v>
      </c>
      <c r="L2572" t="s">
        <v>43</v>
      </c>
      <c r="M2572" t="s">
        <v>3083</v>
      </c>
      <c r="N2572" t="s">
        <v>12151</v>
      </c>
      <c r="T2572"/>
    </row>
    <row r="2573" spans="1:22" hidden="1" x14ac:dyDescent="0.25">
      <c r="A2573" t="s">
        <v>12154</v>
      </c>
      <c r="B2573" t="s">
        <v>3908</v>
      </c>
      <c r="C2573" s="1">
        <v>44915</v>
      </c>
      <c r="D2573" s="1" t="s">
        <v>18</v>
      </c>
      <c r="E2573" s="2">
        <v>69.3</v>
      </c>
      <c r="F2573" s="2">
        <v>38.96</v>
      </c>
      <c r="G2573" s="2">
        <v>8.67</v>
      </c>
      <c r="H2573" s="2">
        <v>116.93</v>
      </c>
      <c r="I2573" t="s">
        <v>3909</v>
      </c>
      <c r="J2573" t="s">
        <v>39</v>
      </c>
      <c r="K2573">
        <v>13068</v>
      </c>
      <c r="L2573" t="s">
        <v>43</v>
      </c>
      <c r="M2573" t="s">
        <v>3083</v>
      </c>
      <c r="N2573" t="s">
        <v>12151</v>
      </c>
      <c r="T2573"/>
    </row>
    <row r="2574" spans="1:22" hidden="1" x14ac:dyDescent="0.25">
      <c r="A2574" t="s">
        <v>12154</v>
      </c>
      <c r="B2574" t="s">
        <v>3910</v>
      </c>
      <c r="C2574" s="1">
        <v>44900</v>
      </c>
      <c r="D2574" s="1" t="s">
        <v>18</v>
      </c>
      <c r="E2574" s="2">
        <v>55.3</v>
      </c>
      <c r="F2574" s="2">
        <v>25.74</v>
      </c>
      <c r="G2574" s="2">
        <v>6.49</v>
      </c>
      <c r="H2574" s="2">
        <v>87.53</v>
      </c>
      <c r="I2574" t="s">
        <v>226</v>
      </c>
      <c r="J2574" t="s">
        <v>59</v>
      </c>
      <c r="K2574">
        <v>78006</v>
      </c>
      <c r="L2574" t="s">
        <v>21</v>
      </c>
      <c r="M2574" t="s">
        <v>3083</v>
      </c>
      <c r="N2574" t="s">
        <v>12151</v>
      </c>
      <c r="T2574"/>
    </row>
    <row r="2575" spans="1:22" hidden="1" x14ac:dyDescent="0.25">
      <c r="A2575" t="s">
        <v>12154</v>
      </c>
      <c r="B2575" t="s">
        <v>3911</v>
      </c>
      <c r="C2575" s="1">
        <v>44909</v>
      </c>
      <c r="D2575" s="1" t="s">
        <v>18</v>
      </c>
      <c r="E2575" s="2">
        <v>55.3</v>
      </c>
      <c r="F2575" s="2">
        <v>24.98</v>
      </c>
      <c r="G2575" s="2">
        <v>0</v>
      </c>
      <c r="H2575" s="2">
        <v>80.28</v>
      </c>
      <c r="I2575" t="s">
        <v>3912</v>
      </c>
      <c r="J2575" t="s">
        <v>277</v>
      </c>
      <c r="K2575">
        <v>80124</v>
      </c>
      <c r="L2575" t="s">
        <v>21</v>
      </c>
      <c r="M2575" t="s">
        <v>3083</v>
      </c>
      <c r="N2575" t="s">
        <v>12151</v>
      </c>
      <c r="T2575"/>
    </row>
    <row r="2576" spans="1:22" hidden="1" x14ac:dyDescent="0.25">
      <c r="A2576" t="s">
        <v>12152</v>
      </c>
      <c r="B2576" t="s">
        <v>3913</v>
      </c>
      <c r="C2576" s="1">
        <v>44840</v>
      </c>
      <c r="D2576" s="1" t="s">
        <v>18</v>
      </c>
      <c r="E2576" s="2">
        <v>69.3</v>
      </c>
      <c r="F2576" s="2">
        <v>32.200000000000003</v>
      </c>
      <c r="G2576" s="2">
        <v>5.57</v>
      </c>
      <c r="H2576" s="2">
        <v>107.07</v>
      </c>
      <c r="I2576" t="s">
        <v>288</v>
      </c>
      <c r="J2576" t="s">
        <v>246</v>
      </c>
      <c r="K2576">
        <v>85250</v>
      </c>
      <c r="L2576" t="s">
        <v>43</v>
      </c>
      <c r="M2576" t="s">
        <v>3083</v>
      </c>
      <c r="N2576" t="s">
        <v>12151</v>
      </c>
      <c r="T2576"/>
    </row>
    <row r="2577" spans="1:22" hidden="1" x14ac:dyDescent="0.25">
      <c r="A2577" t="s">
        <v>12154</v>
      </c>
      <c r="B2577" t="s">
        <v>3914</v>
      </c>
      <c r="C2577" s="1">
        <v>44909</v>
      </c>
      <c r="D2577" s="1" t="s">
        <v>18</v>
      </c>
      <c r="E2577" s="2">
        <v>69.3</v>
      </c>
      <c r="F2577" s="2">
        <v>29.58</v>
      </c>
      <c r="G2577" s="2">
        <v>7.91</v>
      </c>
      <c r="H2577" s="2">
        <v>106.79</v>
      </c>
      <c r="I2577" t="s">
        <v>112</v>
      </c>
      <c r="J2577" t="s">
        <v>59</v>
      </c>
      <c r="K2577">
        <v>77024</v>
      </c>
      <c r="L2577" t="s">
        <v>21</v>
      </c>
      <c r="M2577" t="s">
        <v>3083</v>
      </c>
      <c r="N2577" t="s">
        <v>12151</v>
      </c>
      <c r="T2577"/>
    </row>
    <row r="2578" spans="1:22" x14ac:dyDescent="0.25">
      <c r="A2578" t="s">
        <v>12154</v>
      </c>
      <c r="B2578" t="s">
        <v>3915</v>
      </c>
      <c r="C2578" s="1">
        <v>44904</v>
      </c>
      <c r="D2578" s="1" t="s">
        <v>18</v>
      </c>
      <c r="E2578" s="2">
        <v>69.3</v>
      </c>
      <c r="F2578" s="2">
        <v>28.55</v>
      </c>
      <c r="G2578" s="2">
        <v>5.37</v>
      </c>
      <c r="H2578" s="2">
        <v>103.22</v>
      </c>
      <c r="I2578" t="s">
        <v>3166</v>
      </c>
      <c r="J2578" t="s">
        <v>52</v>
      </c>
      <c r="K2578">
        <v>92014</v>
      </c>
      <c r="L2578" t="s">
        <v>43</v>
      </c>
      <c r="M2578" t="s">
        <v>3083</v>
      </c>
      <c r="N2578" t="s">
        <v>12151</v>
      </c>
      <c r="O2578" t="s">
        <v>12166</v>
      </c>
      <c r="P2578" s="10">
        <f>E2578</f>
        <v>69.3</v>
      </c>
      <c r="R2578" s="17">
        <f>VLOOKUP(I2578,Counties!$A$1:$D$1787,3,0)</f>
        <v>8.7499999999999994E-2</v>
      </c>
      <c r="S2578" s="10">
        <f>P2578*R2578</f>
        <v>6.0637499999999998</v>
      </c>
      <c r="T2578" s="17" t="str">
        <f>VLOOKUP(I2578,Counties!$A$1:$D$1787,4,0)</f>
        <v>San Diego</v>
      </c>
      <c r="U2578" s="10">
        <f>G2578</f>
        <v>5.37</v>
      </c>
      <c r="V2578" s="10">
        <f>S2578-U2578</f>
        <v>0.69374999999999964</v>
      </c>
    </row>
    <row r="2579" spans="1:22" hidden="1" x14ac:dyDescent="0.25">
      <c r="A2579" t="s">
        <v>12154</v>
      </c>
      <c r="B2579" t="s">
        <v>3916</v>
      </c>
      <c r="C2579" s="1">
        <v>44903</v>
      </c>
      <c r="D2579" s="1" t="s">
        <v>18</v>
      </c>
      <c r="E2579" s="2">
        <v>69.3</v>
      </c>
      <c r="F2579" s="2">
        <v>28.12</v>
      </c>
      <c r="G2579" s="2">
        <v>0</v>
      </c>
      <c r="H2579" s="2">
        <v>97.42</v>
      </c>
      <c r="I2579" t="s">
        <v>1416</v>
      </c>
      <c r="J2579" t="s">
        <v>277</v>
      </c>
      <c r="K2579">
        <v>80108</v>
      </c>
      <c r="L2579" t="s">
        <v>43</v>
      </c>
      <c r="M2579" t="s">
        <v>3083</v>
      </c>
      <c r="N2579" t="s">
        <v>12151</v>
      </c>
      <c r="T2579"/>
    </row>
    <row r="2580" spans="1:22" x14ac:dyDescent="0.25">
      <c r="A2580" t="s">
        <v>12154</v>
      </c>
      <c r="B2580" t="s">
        <v>3917</v>
      </c>
      <c r="C2580" s="1">
        <v>44909</v>
      </c>
      <c r="D2580" s="1" t="s">
        <v>18</v>
      </c>
      <c r="E2580" s="2">
        <v>37.1</v>
      </c>
      <c r="F2580" s="2">
        <v>25.4</v>
      </c>
      <c r="G2580" s="2">
        <v>2.87</v>
      </c>
      <c r="H2580" s="2">
        <v>65.37</v>
      </c>
      <c r="I2580" t="s">
        <v>536</v>
      </c>
      <c r="J2580" t="s">
        <v>52</v>
      </c>
      <c r="K2580">
        <v>95661</v>
      </c>
      <c r="L2580" t="s">
        <v>43</v>
      </c>
      <c r="M2580" t="s">
        <v>3083</v>
      </c>
      <c r="N2580" t="s">
        <v>12151</v>
      </c>
      <c r="O2580" t="s">
        <v>12166</v>
      </c>
      <c r="P2580" s="10">
        <f>E2580</f>
        <v>37.1</v>
      </c>
      <c r="R2580" s="17">
        <f>VLOOKUP(I2580,Counties!$A$1:$D$1787,3,0)</f>
        <v>7.7499999999999999E-2</v>
      </c>
      <c r="S2580" s="10">
        <f>P2580*R2580</f>
        <v>2.8752500000000003</v>
      </c>
      <c r="T2580" s="17" t="str">
        <f>VLOOKUP(I2580,Counties!$A$1:$D$1787,4,0)</f>
        <v>Placer</v>
      </c>
      <c r="U2580" s="10">
        <f>G2580</f>
        <v>2.87</v>
      </c>
      <c r="V2580" s="10">
        <f>S2580-U2580</f>
        <v>5.250000000000199E-3</v>
      </c>
    </row>
    <row r="2581" spans="1:22" hidden="1" x14ac:dyDescent="0.25">
      <c r="A2581" t="s">
        <v>12154</v>
      </c>
      <c r="B2581" t="s">
        <v>3918</v>
      </c>
      <c r="C2581" s="1">
        <v>44916</v>
      </c>
      <c r="D2581" s="1" t="s">
        <v>18</v>
      </c>
      <c r="E2581" s="2">
        <v>41.3</v>
      </c>
      <c r="F2581" s="2">
        <v>28.57</v>
      </c>
      <c r="G2581" s="2">
        <v>6.21</v>
      </c>
      <c r="H2581" s="2">
        <v>76.08</v>
      </c>
      <c r="I2581" t="s">
        <v>498</v>
      </c>
      <c r="J2581" t="s">
        <v>39</v>
      </c>
      <c r="K2581">
        <v>11209</v>
      </c>
      <c r="L2581" t="s">
        <v>43</v>
      </c>
      <c r="M2581" t="s">
        <v>3083</v>
      </c>
      <c r="N2581" t="s">
        <v>12151</v>
      </c>
      <c r="T2581"/>
    </row>
    <row r="2582" spans="1:22" hidden="1" x14ac:dyDescent="0.25">
      <c r="A2582" t="s">
        <v>12153</v>
      </c>
      <c r="B2582" t="s">
        <v>3919</v>
      </c>
      <c r="C2582" s="1">
        <v>44873</v>
      </c>
      <c r="D2582" s="1" t="s">
        <v>18</v>
      </c>
      <c r="E2582" s="2">
        <v>34.299999999999997</v>
      </c>
      <c r="F2582" s="2">
        <v>27.34</v>
      </c>
      <c r="G2582" s="2">
        <v>6.32</v>
      </c>
      <c r="H2582" s="2">
        <v>67.959999999999994</v>
      </c>
      <c r="I2582" t="s">
        <v>507</v>
      </c>
      <c r="J2582" t="s">
        <v>453</v>
      </c>
      <c r="K2582">
        <v>98115</v>
      </c>
      <c r="L2582" t="s">
        <v>43</v>
      </c>
      <c r="M2582" t="s">
        <v>3083</v>
      </c>
      <c r="N2582" t="s">
        <v>12151</v>
      </c>
      <c r="T2582"/>
    </row>
    <row r="2583" spans="1:22" hidden="1" x14ac:dyDescent="0.25">
      <c r="A2583" t="s">
        <v>12154</v>
      </c>
      <c r="B2583" t="s">
        <v>3920</v>
      </c>
      <c r="C2583" s="1">
        <v>44922</v>
      </c>
      <c r="D2583" s="1" t="s">
        <v>18</v>
      </c>
      <c r="E2583" s="2">
        <v>69.3</v>
      </c>
      <c r="F2583" s="2">
        <v>38.96</v>
      </c>
      <c r="G2583" s="2">
        <v>0</v>
      </c>
      <c r="H2583" s="2">
        <v>108.26</v>
      </c>
      <c r="I2583" t="s">
        <v>3628</v>
      </c>
      <c r="J2583" t="s">
        <v>71</v>
      </c>
      <c r="K2583">
        <v>33435</v>
      </c>
      <c r="L2583" t="s">
        <v>43</v>
      </c>
      <c r="M2583" t="s">
        <v>3083</v>
      </c>
      <c r="N2583" t="s">
        <v>12151</v>
      </c>
      <c r="T2583"/>
    </row>
    <row r="2584" spans="1:22" hidden="1" x14ac:dyDescent="0.25">
      <c r="A2584" t="s">
        <v>12153</v>
      </c>
      <c r="B2584" t="s">
        <v>3921</v>
      </c>
      <c r="C2584" s="1">
        <v>44893</v>
      </c>
      <c r="D2584" s="1" t="s">
        <v>18</v>
      </c>
      <c r="E2584" s="2">
        <v>69.3</v>
      </c>
      <c r="F2584" s="2">
        <v>38.96</v>
      </c>
      <c r="G2584" s="2">
        <v>8.11</v>
      </c>
      <c r="H2584" s="2">
        <v>116.37</v>
      </c>
      <c r="I2584" t="s">
        <v>150</v>
      </c>
      <c r="J2584" t="s">
        <v>56</v>
      </c>
      <c r="K2584">
        <v>43220</v>
      </c>
      <c r="L2584" t="s">
        <v>21</v>
      </c>
      <c r="M2584" t="s">
        <v>3083</v>
      </c>
      <c r="N2584" t="s">
        <v>12151</v>
      </c>
      <c r="T2584"/>
    </row>
    <row r="2585" spans="1:22" x14ac:dyDescent="0.25">
      <c r="A2585" t="s">
        <v>12154</v>
      </c>
      <c r="B2585" t="s">
        <v>3922</v>
      </c>
      <c r="C2585" s="1">
        <v>44916</v>
      </c>
      <c r="D2585" s="1" t="s">
        <v>18</v>
      </c>
      <c r="E2585" s="2">
        <v>69.3</v>
      </c>
      <c r="F2585" s="2">
        <v>28.55</v>
      </c>
      <c r="G2585" s="2">
        <v>5.37</v>
      </c>
      <c r="H2585" s="2">
        <v>103.22</v>
      </c>
      <c r="I2585" t="s">
        <v>1008</v>
      </c>
      <c r="J2585" t="s">
        <v>52</v>
      </c>
      <c r="K2585">
        <v>91941</v>
      </c>
      <c r="L2585" t="s">
        <v>43</v>
      </c>
      <c r="M2585" t="s">
        <v>3083</v>
      </c>
      <c r="N2585" t="s">
        <v>12151</v>
      </c>
      <c r="O2585" t="s">
        <v>12166</v>
      </c>
      <c r="P2585" s="10">
        <f>E2585</f>
        <v>69.3</v>
      </c>
      <c r="R2585" s="17">
        <f>VLOOKUP(I2585,Counties!$A$1:$D$1787,3,0)</f>
        <v>8.5000000000000006E-2</v>
      </c>
      <c r="S2585" s="10">
        <f>P2585*R2585</f>
        <v>5.8905000000000003</v>
      </c>
      <c r="T2585" s="17" t="str">
        <f>VLOOKUP(I2585,Counties!$A$1:$D$1787,4,0)</f>
        <v>San Diego</v>
      </c>
      <c r="U2585" s="10">
        <f>G2585</f>
        <v>5.37</v>
      </c>
      <c r="V2585" s="10">
        <f>S2585-U2585</f>
        <v>0.52050000000000018</v>
      </c>
    </row>
    <row r="2586" spans="1:22" hidden="1" x14ac:dyDescent="0.25">
      <c r="A2586" t="s">
        <v>12152</v>
      </c>
      <c r="B2586" t="s">
        <v>3923</v>
      </c>
      <c r="C2586" s="1">
        <v>44865</v>
      </c>
      <c r="D2586" s="1" t="s">
        <v>18</v>
      </c>
      <c r="E2586" s="2">
        <v>69.3</v>
      </c>
      <c r="F2586" s="2">
        <v>38.96</v>
      </c>
      <c r="G2586" s="2">
        <v>0</v>
      </c>
      <c r="H2586" s="2">
        <v>108.26</v>
      </c>
      <c r="I2586" t="s">
        <v>593</v>
      </c>
      <c r="J2586" t="s">
        <v>71</v>
      </c>
      <c r="K2586">
        <v>33401</v>
      </c>
      <c r="L2586" t="s">
        <v>43</v>
      </c>
      <c r="M2586" t="s">
        <v>3083</v>
      </c>
      <c r="N2586" t="s">
        <v>12151</v>
      </c>
      <c r="T2586"/>
    </row>
    <row r="2587" spans="1:22" x14ac:dyDescent="0.25">
      <c r="A2587" t="s">
        <v>12153</v>
      </c>
      <c r="B2587" t="s">
        <v>3924</v>
      </c>
      <c r="C2587" s="1">
        <v>44893</v>
      </c>
      <c r="D2587" s="1" t="s">
        <v>18</v>
      </c>
      <c r="E2587" s="2">
        <v>69.3</v>
      </c>
      <c r="F2587" s="2">
        <v>25.4</v>
      </c>
      <c r="G2587" s="2">
        <v>6.58</v>
      </c>
      <c r="H2587" s="2">
        <v>101.28</v>
      </c>
      <c r="I2587" t="s">
        <v>3925</v>
      </c>
      <c r="J2587" t="s">
        <v>52</v>
      </c>
      <c r="K2587">
        <v>90254</v>
      </c>
      <c r="L2587" t="s">
        <v>43</v>
      </c>
      <c r="M2587" t="s">
        <v>3083</v>
      </c>
      <c r="N2587" t="s">
        <v>12151</v>
      </c>
      <c r="O2587" t="s">
        <v>12166</v>
      </c>
      <c r="P2587" s="10">
        <f>E2587</f>
        <v>69.3</v>
      </c>
      <c r="R2587" s="17">
        <f>VLOOKUP(I2587,Counties!$A$1:$D$1787,3,0)</f>
        <v>9.5000000000000001E-2</v>
      </c>
      <c r="S2587" s="10">
        <f>P2587*R2587</f>
        <v>6.5834999999999999</v>
      </c>
      <c r="T2587" s="17" t="str">
        <f>VLOOKUP(I2587,Counties!$A$1:$D$1787,4,0)</f>
        <v>Los Angeles</v>
      </c>
      <c r="U2587" s="10">
        <f>G2587</f>
        <v>6.58</v>
      </c>
      <c r="V2587" s="10">
        <f>S2587-U2587</f>
        <v>3.4999999999998366E-3</v>
      </c>
    </row>
    <row r="2588" spans="1:22" hidden="1" x14ac:dyDescent="0.25">
      <c r="A2588" t="s">
        <v>12154</v>
      </c>
      <c r="B2588" t="s">
        <v>3926</v>
      </c>
      <c r="C2588" s="1">
        <v>44896</v>
      </c>
      <c r="D2588" s="1" t="s">
        <v>18</v>
      </c>
      <c r="E2588" s="2">
        <v>55.3</v>
      </c>
      <c r="F2588" s="2">
        <v>28.57</v>
      </c>
      <c r="G2588" s="2">
        <v>7.45</v>
      </c>
      <c r="H2588" s="2">
        <v>91.32</v>
      </c>
      <c r="I2588" t="s">
        <v>923</v>
      </c>
      <c r="J2588" t="s">
        <v>39</v>
      </c>
      <c r="K2588">
        <v>10065</v>
      </c>
      <c r="L2588" t="s">
        <v>43</v>
      </c>
      <c r="M2588" t="s">
        <v>3083</v>
      </c>
      <c r="N2588" t="s">
        <v>12151</v>
      </c>
      <c r="T2588"/>
    </row>
    <row r="2589" spans="1:22" x14ac:dyDescent="0.25">
      <c r="A2589" t="s">
        <v>12154</v>
      </c>
      <c r="B2589" t="s">
        <v>3927</v>
      </c>
      <c r="C2589" s="1">
        <v>44909</v>
      </c>
      <c r="D2589" s="1" t="s">
        <v>18</v>
      </c>
      <c r="E2589" s="2">
        <v>55.3</v>
      </c>
      <c r="F2589" s="2">
        <v>22.44</v>
      </c>
      <c r="G2589" s="2">
        <v>4.3</v>
      </c>
      <c r="H2589" s="2">
        <v>82.04</v>
      </c>
      <c r="I2589" t="s">
        <v>51</v>
      </c>
      <c r="J2589" t="s">
        <v>52</v>
      </c>
      <c r="K2589">
        <v>92127</v>
      </c>
      <c r="L2589" t="s">
        <v>43</v>
      </c>
      <c r="M2589" t="s">
        <v>3083</v>
      </c>
      <c r="N2589" t="s">
        <v>12151</v>
      </c>
      <c r="O2589" t="s">
        <v>12166</v>
      </c>
      <c r="P2589" s="10">
        <f t="shared" ref="P2589:P2590" si="948">E2589</f>
        <v>55.3</v>
      </c>
      <c r="R2589" s="17">
        <f>VLOOKUP(I2589,Counties!$A$1:$D$1787,3,0)</f>
        <v>7.7499999999999999E-2</v>
      </c>
      <c r="S2589" s="10">
        <f t="shared" ref="S2589:S2590" si="949">P2589*R2589</f>
        <v>4.2857500000000002</v>
      </c>
      <c r="T2589" s="17" t="str">
        <f>VLOOKUP(I2589,Counties!$A$1:$D$1787,4,0)</f>
        <v>San Diego</v>
      </c>
      <c r="U2589" s="10">
        <f t="shared" ref="U2589:U2590" si="950">G2589</f>
        <v>4.3</v>
      </c>
      <c r="V2589" s="10">
        <f t="shared" ref="V2589:V2590" si="951">S2589-U2589</f>
        <v>-1.4249999999999652E-2</v>
      </c>
    </row>
    <row r="2590" spans="1:22" x14ac:dyDescent="0.25">
      <c r="A2590" t="s">
        <v>12154</v>
      </c>
      <c r="B2590" t="s">
        <v>3928</v>
      </c>
      <c r="C2590" s="1">
        <v>44900</v>
      </c>
      <c r="D2590" s="1" t="s">
        <v>18</v>
      </c>
      <c r="E2590" s="2">
        <v>34.299999999999997</v>
      </c>
      <c r="F2590" s="2">
        <v>25.4</v>
      </c>
      <c r="G2590" s="2">
        <v>3.52</v>
      </c>
      <c r="H2590" s="2">
        <v>63.22</v>
      </c>
      <c r="I2590" t="s">
        <v>3213</v>
      </c>
      <c r="J2590" t="s">
        <v>52</v>
      </c>
      <c r="K2590">
        <v>94538</v>
      </c>
      <c r="L2590" t="s">
        <v>43</v>
      </c>
      <c r="M2590" t="s">
        <v>3083</v>
      </c>
      <c r="N2590" t="s">
        <v>12151</v>
      </c>
      <c r="O2590" t="s">
        <v>12166</v>
      </c>
      <c r="P2590" s="10">
        <f t="shared" si="948"/>
        <v>34.299999999999997</v>
      </c>
      <c r="R2590" s="17">
        <f>VLOOKUP(I2590,Counties!$A$1:$D$1787,3,0)</f>
        <v>0.10249999999999999</v>
      </c>
      <c r="S2590" s="10">
        <f t="shared" si="949"/>
        <v>3.5157499999999997</v>
      </c>
      <c r="T2590" s="17" t="str">
        <f>VLOOKUP(I2590,Counties!$A$1:$D$1787,4,0)</f>
        <v>Alameda</v>
      </c>
      <c r="U2590" s="10">
        <f t="shared" si="950"/>
        <v>3.52</v>
      </c>
      <c r="V2590" s="10">
        <f t="shared" si="951"/>
        <v>-4.2500000000003091E-3</v>
      </c>
    </row>
    <row r="2591" spans="1:22" hidden="1" x14ac:dyDescent="0.25">
      <c r="A2591" t="s">
        <v>12154</v>
      </c>
      <c r="B2591" t="s">
        <v>3929</v>
      </c>
      <c r="C2591" s="1">
        <v>44907</v>
      </c>
      <c r="D2591" s="1" t="s">
        <v>18</v>
      </c>
      <c r="E2591" s="2">
        <v>20</v>
      </c>
      <c r="F2591" s="2">
        <v>26.24</v>
      </c>
      <c r="G2591" s="2">
        <v>3.7</v>
      </c>
      <c r="H2591" s="2">
        <v>49.94</v>
      </c>
      <c r="I2591" t="s">
        <v>1369</v>
      </c>
      <c r="J2591" t="s">
        <v>56</v>
      </c>
      <c r="K2591">
        <v>44143</v>
      </c>
      <c r="L2591" t="s">
        <v>43</v>
      </c>
      <c r="M2591" t="s">
        <v>3083</v>
      </c>
      <c r="N2591" t="s">
        <v>12151</v>
      </c>
      <c r="T2591"/>
    </row>
    <row r="2592" spans="1:22" hidden="1" x14ac:dyDescent="0.25">
      <c r="A2592" t="s">
        <v>12152</v>
      </c>
      <c r="B2592" t="s">
        <v>3930</v>
      </c>
      <c r="C2592" s="1">
        <v>44862</v>
      </c>
      <c r="D2592" s="1" t="s">
        <v>18</v>
      </c>
      <c r="E2592" s="2">
        <v>69.3</v>
      </c>
      <c r="F2592" s="2">
        <v>37.32</v>
      </c>
      <c r="G2592" s="2">
        <v>0</v>
      </c>
      <c r="H2592" s="2">
        <v>106.62</v>
      </c>
      <c r="I2592" t="s">
        <v>1526</v>
      </c>
      <c r="J2592" t="s">
        <v>211</v>
      </c>
      <c r="K2592">
        <v>55419</v>
      </c>
      <c r="L2592" t="s">
        <v>21</v>
      </c>
      <c r="M2592" t="s">
        <v>3083</v>
      </c>
      <c r="N2592" t="s">
        <v>12151</v>
      </c>
      <c r="T2592"/>
    </row>
    <row r="2593" spans="1:22" hidden="1" x14ac:dyDescent="0.25">
      <c r="A2593" t="s">
        <v>12153</v>
      </c>
      <c r="B2593" t="s">
        <v>3931</v>
      </c>
      <c r="C2593" s="1">
        <v>44893</v>
      </c>
      <c r="D2593" s="1" t="s">
        <v>18</v>
      </c>
      <c r="E2593" s="2">
        <v>55.3</v>
      </c>
      <c r="F2593" s="2">
        <v>35.380000000000003</v>
      </c>
      <c r="G2593" s="2">
        <v>4.07</v>
      </c>
      <c r="H2593" s="2">
        <v>94.75</v>
      </c>
      <c r="I2593" t="s">
        <v>2178</v>
      </c>
      <c r="J2593" t="s">
        <v>42</v>
      </c>
      <c r="K2593">
        <v>20817</v>
      </c>
      <c r="L2593" t="s">
        <v>43</v>
      </c>
      <c r="M2593" t="s">
        <v>3083</v>
      </c>
      <c r="N2593" t="s">
        <v>12151</v>
      </c>
      <c r="T2593"/>
    </row>
    <row r="2594" spans="1:22" x14ac:dyDescent="0.25">
      <c r="A2594" t="s">
        <v>12153</v>
      </c>
      <c r="B2594" t="s">
        <v>3932</v>
      </c>
      <c r="C2594" s="1">
        <v>44873</v>
      </c>
      <c r="D2594" s="1" t="s">
        <v>18</v>
      </c>
      <c r="E2594" s="2">
        <v>69.3</v>
      </c>
      <c r="F2594" s="2">
        <v>25.4</v>
      </c>
      <c r="G2594" s="2">
        <v>6.5</v>
      </c>
      <c r="H2594" s="2">
        <v>101.2</v>
      </c>
      <c r="I2594" t="s">
        <v>3933</v>
      </c>
      <c r="J2594" t="s">
        <v>52</v>
      </c>
      <c r="K2594">
        <v>95008</v>
      </c>
      <c r="L2594" t="s">
        <v>43</v>
      </c>
      <c r="M2594" t="s">
        <v>3083</v>
      </c>
      <c r="N2594" t="s">
        <v>12151</v>
      </c>
      <c r="O2594" t="s">
        <v>12166</v>
      </c>
      <c r="P2594" s="10">
        <f t="shared" ref="P2594:P2595" si="952">E2594</f>
        <v>69.3</v>
      </c>
      <c r="R2594" s="17">
        <f>VLOOKUP(I2594,Counties!$A$1:$D$1787,3,0)</f>
        <v>9.3799999999999994E-2</v>
      </c>
      <c r="S2594" s="10">
        <f t="shared" ref="S2594:S2595" si="953">P2594*R2594</f>
        <v>6.5003399999999996</v>
      </c>
      <c r="T2594" s="17" t="str">
        <f>VLOOKUP(I2594,Counties!$A$1:$D$1787,4,0)</f>
        <v>Santa Clara</v>
      </c>
      <c r="U2594" s="10">
        <f t="shared" ref="U2594:U2595" si="954">G2594</f>
        <v>6.5</v>
      </c>
      <c r="V2594" s="10">
        <f t="shared" ref="V2594:V2595" si="955">S2594-U2594</f>
        <v>3.3999999999956287E-4</v>
      </c>
    </row>
    <row r="2595" spans="1:22" x14ac:dyDescent="0.25">
      <c r="A2595" t="s">
        <v>12154</v>
      </c>
      <c r="B2595" t="s">
        <v>3934</v>
      </c>
      <c r="C2595" s="1">
        <v>44914</v>
      </c>
      <c r="D2595" s="1" t="s">
        <v>18</v>
      </c>
      <c r="E2595" s="2">
        <v>55.3</v>
      </c>
      <c r="F2595" s="2">
        <v>22.44</v>
      </c>
      <c r="G2595" s="2">
        <v>4.3</v>
      </c>
      <c r="H2595" s="2">
        <v>82.04</v>
      </c>
      <c r="I2595" t="s">
        <v>51</v>
      </c>
      <c r="J2595" t="s">
        <v>52</v>
      </c>
      <c r="K2595">
        <v>92105</v>
      </c>
      <c r="L2595" t="s">
        <v>43</v>
      </c>
      <c r="M2595" t="s">
        <v>3083</v>
      </c>
      <c r="N2595" t="s">
        <v>12151</v>
      </c>
      <c r="O2595" t="s">
        <v>12166</v>
      </c>
      <c r="P2595" s="10">
        <f t="shared" si="952"/>
        <v>55.3</v>
      </c>
      <c r="R2595" s="17">
        <f>VLOOKUP(I2595,Counties!$A$1:$D$1787,3,0)</f>
        <v>7.7499999999999999E-2</v>
      </c>
      <c r="S2595" s="10">
        <f t="shared" si="953"/>
        <v>4.2857500000000002</v>
      </c>
      <c r="T2595" s="17" t="str">
        <f>VLOOKUP(I2595,Counties!$A$1:$D$1787,4,0)</f>
        <v>San Diego</v>
      </c>
      <c r="U2595" s="10">
        <f t="shared" si="954"/>
        <v>4.3</v>
      </c>
      <c r="V2595" s="10">
        <f t="shared" si="955"/>
        <v>-1.4249999999999652E-2</v>
      </c>
    </row>
    <row r="2596" spans="1:22" hidden="1" x14ac:dyDescent="0.25">
      <c r="A2596" t="s">
        <v>12153</v>
      </c>
      <c r="B2596" t="s">
        <v>3935</v>
      </c>
      <c r="C2596" s="1">
        <v>44879</v>
      </c>
      <c r="D2596" s="1" t="s">
        <v>18</v>
      </c>
      <c r="E2596" s="2">
        <v>55.3</v>
      </c>
      <c r="F2596" s="2">
        <v>35.380000000000003</v>
      </c>
      <c r="G2596" s="2">
        <v>0</v>
      </c>
      <c r="H2596" s="2">
        <v>90.68</v>
      </c>
      <c r="I2596" t="s">
        <v>3936</v>
      </c>
      <c r="J2596" t="s">
        <v>71</v>
      </c>
      <c r="K2596">
        <v>34217</v>
      </c>
      <c r="L2596" t="s">
        <v>43</v>
      </c>
      <c r="M2596" t="s">
        <v>3083</v>
      </c>
      <c r="N2596" t="s">
        <v>12151</v>
      </c>
      <c r="T2596"/>
    </row>
    <row r="2597" spans="1:22" x14ac:dyDescent="0.25">
      <c r="A2597" t="s">
        <v>12154</v>
      </c>
      <c r="B2597" t="s">
        <v>3937</v>
      </c>
      <c r="C2597" s="1">
        <v>44903</v>
      </c>
      <c r="D2597" s="1" t="s">
        <v>18</v>
      </c>
      <c r="E2597" s="2">
        <v>69.3</v>
      </c>
      <c r="F2597" s="2">
        <v>28.55</v>
      </c>
      <c r="G2597" s="2">
        <v>6.59</v>
      </c>
      <c r="H2597" s="2">
        <v>104.44</v>
      </c>
      <c r="I2597" t="s">
        <v>917</v>
      </c>
      <c r="J2597" t="s">
        <v>52</v>
      </c>
      <c r="K2597">
        <v>91107</v>
      </c>
      <c r="L2597" t="s">
        <v>43</v>
      </c>
      <c r="M2597" t="s">
        <v>3083</v>
      </c>
      <c r="N2597" t="s">
        <v>12151</v>
      </c>
      <c r="O2597" t="s">
        <v>12166</v>
      </c>
      <c r="P2597" s="10">
        <f t="shared" ref="P2597:P2598" si="956">E2597</f>
        <v>69.3</v>
      </c>
      <c r="R2597" s="17">
        <f>VLOOKUP(I2597,Counties!$A$1:$D$1787,3,0)</f>
        <v>0.10249999999999999</v>
      </c>
      <c r="S2597" s="10">
        <f t="shared" ref="S2597:S2598" si="957">P2597*R2597</f>
        <v>7.1032499999999992</v>
      </c>
      <c r="T2597" s="17" t="str">
        <f>VLOOKUP(I2597,Counties!$A$1:$D$1787,4,0)</f>
        <v>Los Angeles</v>
      </c>
      <c r="U2597" s="10">
        <f t="shared" ref="U2597:U2598" si="958">G2597</f>
        <v>6.59</v>
      </c>
      <c r="V2597" s="10">
        <f t="shared" ref="V2597:V2598" si="959">S2597-U2597</f>
        <v>0.51324999999999932</v>
      </c>
    </row>
    <row r="2598" spans="1:22" x14ac:dyDescent="0.25">
      <c r="A2598" t="s">
        <v>12154</v>
      </c>
      <c r="B2598" t="s">
        <v>3938</v>
      </c>
      <c r="C2598" s="1">
        <v>44900</v>
      </c>
      <c r="D2598" s="1" t="s">
        <v>18</v>
      </c>
      <c r="E2598" s="2">
        <v>34.299999999999997</v>
      </c>
      <c r="F2598" s="2">
        <v>25.4</v>
      </c>
      <c r="G2598" s="2">
        <v>2.66</v>
      </c>
      <c r="H2598" s="2">
        <v>62.36</v>
      </c>
      <c r="I2598" t="s">
        <v>3642</v>
      </c>
      <c r="J2598" t="s">
        <v>52</v>
      </c>
      <c r="K2598">
        <v>92064</v>
      </c>
      <c r="L2598" t="s">
        <v>43</v>
      </c>
      <c r="M2598" t="s">
        <v>3083</v>
      </c>
      <c r="N2598" t="s">
        <v>12151</v>
      </c>
      <c r="O2598" t="s">
        <v>12166</v>
      </c>
      <c r="P2598" s="10">
        <f t="shared" si="956"/>
        <v>34.299999999999997</v>
      </c>
      <c r="R2598" s="17">
        <f>VLOOKUP(I2598,Counties!$A$1:$D$1787,3,0)</f>
        <v>7.7499999999999999E-2</v>
      </c>
      <c r="S2598" s="10">
        <f t="shared" si="957"/>
        <v>2.6582499999999998</v>
      </c>
      <c r="T2598" s="17" t="str">
        <f>VLOOKUP(I2598,Counties!$A$1:$D$1787,4,0)</f>
        <v>San Diego</v>
      </c>
      <c r="U2598" s="10">
        <f t="shared" si="958"/>
        <v>2.66</v>
      </c>
      <c r="V2598" s="10">
        <f t="shared" si="959"/>
        <v>-1.7500000000003624E-3</v>
      </c>
    </row>
    <row r="2599" spans="1:22" hidden="1" x14ac:dyDescent="0.25">
      <c r="A2599" t="s">
        <v>12154</v>
      </c>
      <c r="B2599" t="s">
        <v>3939</v>
      </c>
      <c r="C2599" s="1">
        <v>44900</v>
      </c>
      <c r="D2599" s="1" t="s">
        <v>18</v>
      </c>
      <c r="E2599" s="2">
        <v>69.3</v>
      </c>
      <c r="F2599" s="2">
        <v>37.32</v>
      </c>
      <c r="G2599" s="2">
        <v>5.86</v>
      </c>
      <c r="H2599" s="2">
        <v>112.48</v>
      </c>
      <c r="I2599" t="s">
        <v>3940</v>
      </c>
      <c r="J2599" t="s">
        <v>299</v>
      </c>
      <c r="K2599">
        <v>53589</v>
      </c>
      <c r="L2599" t="s">
        <v>21</v>
      </c>
      <c r="M2599" t="s">
        <v>3083</v>
      </c>
      <c r="N2599" t="s">
        <v>12151</v>
      </c>
      <c r="T2599"/>
    </row>
    <row r="2600" spans="1:22" hidden="1" x14ac:dyDescent="0.25">
      <c r="A2600" t="s">
        <v>12154</v>
      </c>
      <c r="B2600" t="s">
        <v>3941</v>
      </c>
      <c r="C2600" s="1">
        <v>44915</v>
      </c>
      <c r="D2600" s="1" t="s">
        <v>18</v>
      </c>
      <c r="E2600" s="2">
        <v>69.3</v>
      </c>
      <c r="F2600" s="2">
        <v>32.200000000000003</v>
      </c>
      <c r="G2600" s="2">
        <v>5.58</v>
      </c>
      <c r="H2600" s="2">
        <v>107.08</v>
      </c>
      <c r="I2600" t="s">
        <v>288</v>
      </c>
      <c r="J2600" t="s">
        <v>246</v>
      </c>
      <c r="K2600">
        <v>85250</v>
      </c>
      <c r="L2600" t="s">
        <v>21</v>
      </c>
      <c r="M2600" t="s">
        <v>3083</v>
      </c>
      <c r="N2600" t="s">
        <v>12151</v>
      </c>
      <c r="T2600"/>
    </row>
    <row r="2601" spans="1:22" x14ac:dyDescent="0.25">
      <c r="A2601" t="s">
        <v>12152</v>
      </c>
      <c r="B2601" t="s">
        <v>3942</v>
      </c>
      <c r="C2601" s="1">
        <v>44865</v>
      </c>
      <c r="D2601" s="1" t="s">
        <v>18</v>
      </c>
      <c r="E2601" s="2">
        <v>34.299999999999997</v>
      </c>
      <c r="F2601" s="2">
        <v>25.4</v>
      </c>
      <c r="G2601" s="2">
        <v>3.17</v>
      </c>
      <c r="H2601" s="2">
        <v>62.87</v>
      </c>
      <c r="I2601" t="s">
        <v>806</v>
      </c>
      <c r="J2601" t="s">
        <v>52</v>
      </c>
      <c r="K2601">
        <v>95404</v>
      </c>
      <c r="L2601" t="s">
        <v>43</v>
      </c>
      <c r="M2601" t="s">
        <v>3083</v>
      </c>
      <c r="N2601" t="s">
        <v>12151</v>
      </c>
      <c r="O2601" t="s">
        <v>12166</v>
      </c>
      <c r="P2601" s="10">
        <f>E2601</f>
        <v>34.299999999999997</v>
      </c>
      <c r="R2601" s="17">
        <f>VLOOKUP(I2601,Counties!$A$1:$D$1787,3,0)</f>
        <v>9.2499999999999999E-2</v>
      </c>
      <c r="S2601" s="10">
        <f>P2601*R2601</f>
        <v>3.1727499999999997</v>
      </c>
      <c r="T2601" s="17" t="str">
        <f>VLOOKUP(I2601,Counties!$A$1:$D$1787,4,0)</f>
        <v>Sonoma</v>
      </c>
      <c r="U2601" s="10">
        <f>G2601</f>
        <v>3.17</v>
      </c>
      <c r="V2601" s="10">
        <f>S2601-U2601</f>
        <v>2.7499999999998082E-3</v>
      </c>
    </row>
    <row r="2602" spans="1:22" hidden="1" x14ac:dyDescent="0.25">
      <c r="A2602" t="s">
        <v>12154</v>
      </c>
      <c r="B2602" t="s">
        <v>3943</v>
      </c>
      <c r="C2602" s="1">
        <v>44911</v>
      </c>
      <c r="D2602" s="1" t="s">
        <v>18</v>
      </c>
      <c r="E2602" s="2">
        <v>69.3</v>
      </c>
      <c r="F2602" s="2">
        <v>38.96</v>
      </c>
      <c r="G2602" s="2">
        <v>1.91</v>
      </c>
      <c r="H2602" s="2">
        <v>110.17</v>
      </c>
      <c r="I2602" t="s">
        <v>3944</v>
      </c>
      <c r="J2602" t="s">
        <v>265</v>
      </c>
      <c r="K2602">
        <v>2653</v>
      </c>
      <c r="L2602" t="s">
        <v>43</v>
      </c>
      <c r="M2602" t="s">
        <v>3083</v>
      </c>
      <c r="N2602" t="s">
        <v>12151</v>
      </c>
      <c r="T2602"/>
    </row>
    <row r="2603" spans="1:22" hidden="1" x14ac:dyDescent="0.25">
      <c r="A2603" t="s">
        <v>12154</v>
      </c>
      <c r="B2603" t="s">
        <v>3945</v>
      </c>
      <c r="C2603" s="1">
        <v>44911</v>
      </c>
      <c r="D2603" s="1" t="s">
        <v>18</v>
      </c>
      <c r="E2603" s="2">
        <v>69.3</v>
      </c>
      <c r="F2603" s="2">
        <v>29.52</v>
      </c>
      <c r="G2603" s="2">
        <v>5.8</v>
      </c>
      <c r="H2603" s="2">
        <v>104.62</v>
      </c>
      <c r="I2603" t="s">
        <v>1448</v>
      </c>
      <c r="J2603" t="s">
        <v>198</v>
      </c>
      <c r="K2603">
        <v>89012</v>
      </c>
      <c r="L2603" t="s">
        <v>43</v>
      </c>
      <c r="M2603" t="s">
        <v>3083</v>
      </c>
      <c r="N2603" t="s">
        <v>12151</v>
      </c>
      <c r="T2603"/>
    </row>
    <row r="2604" spans="1:22" hidden="1" x14ac:dyDescent="0.25">
      <c r="A2604" t="s">
        <v>12153</v>
      </c>
      <c r="B2604" t="s">
        <v>3946</v>
      </c>
      <c r="C2604" s="1">
        <v>44893</v>
      </c>
      <c r="D2604" s="1" t="s">
        <v>18</v>
      </c>
      <c r="E2604" s="2">
        <v>69.3</v>
      </c>
      <c r="F2604" s="2">
        <v>29.52</v>
      </c>
      <c r="G2604" s="2">
        <v>0</v>
      </c>
      <c r="H2604" s="2">
        <v>98.82</v>
      </c>
      <c r="I2604" t="s">
        <v>1730</v>
      </c>
      <c r="J2604" t="s">
        <v>577</v>
      </c>
      <c r="K2604">
        <v>97703</v>
      </c>
      <c r="L2604" t="s">
        <v>43</v>
      </c>
      <c r="M2604" t="s">
        <v>3083</v>
      </c>
      <c r="N2604" t="s">
        <v>12151</v>
      </c>
      <c r="T2604"/>
    </row>
    <row r="2605" spans="1:22" x14ac:dyDescent="0.25">
      <c r="A2605" t="s">
        <v>12154</v>
      </c>
      <c r="B2605" t="s">
        <v>3947</v>
      </c>
      <c r="C2605" s="1">
        <v>44897</v>
      </c>
      <c r="D2605" s="1" t="s">
        <v>18</v>
      </c>
      <c r="E2605" s="2">
        <v>69.3</v>
      </c>
      <c r="F2605" s="2">
        <v>25.4</v>
      </c>
      <c r="G2605" s="2">
        <v>6.58</v>
      </c>
      <c r="H2605" s="2">
        <v>101.28</v>
      </c>
      <c r="I2605" t="s">
        <v>3036</v>
      </c>
      <c r="J2605" t="s">
        <v>52</v>
      </c>
      <c r="K2605">
        <v>90049</v>
      </c>
      <c r="L2605" t="s">
        <v>43</v>
      </c>
      <c r="M2605" t="s">
        <v>3083</v>
      </c>
      <c r="N2605" t="s">
        <v>12151</v>
      </c>
      <c r="O2605" t="s">
        <v>12166</v>
      </c>
      <c r="P2605" s="10">
        <f>E2605</f>
        <v>69.3</v>
      </c>
      <c r="R2605" s="17">
        <f>VLOOKUP(I2605,Counties!$A$1:$D$1787,3,0)</f>
        <v>9.5000000000000001E-2</v>
      </c>
      <c r="S2605" s="10">
        <f>P2605*R2605</f>
        <v>6.5834999999999999</v>
      </c>
      <c r="T2605" s="17" t="str">
        <f>VLOOKUP(I2605,Counties!$A$1:$D$1787,4,0)</f>
        <v>Los Angeles</v>
      </c>
      <c r="U2605" s="10">
        <f>G2605</f>
        <v>6.58</v>
      </c>
      <c r="V2605" s="10">
        <f>S2605-U2605</f>
        <v>3.4999999999998366E-3</v>
      </c>
    </row>
    <row r="2606" spans="1:22" hidden="1" x14ac:dyDescent="0.25">
      <c r="A2606" t="s">
        <v>12154</v>
      </c>
      <c r="B2606" t="s">
        <v>3948</v>
      </c>
      <c r="C2606" s="1">
        <v>44908</v>
      </c>
      <c r="D2606" s="1" t="s">
        <v>18</v>
      </c>
      <c r="E2606" s="2">
        <v>55.3</v>
      </c>
      <c r="F2606" s="2">
        <v>35.380000000000003</v>
      </c>
      <c r="G2606" s="2">
        <v>6.01</v>
      </c>
      <c r="H2606" s="2">
        <v>96.69</v>
      </c>
      <c r="I2606" t="s">
        <v>3949</v>
      </c>
      <c r="J2606" t="s">
        <v>78</v>
      </c>
      <c r="K2606">
        <v>7934</v>
      </c>
      <c r="L2606" t="s">
        <v>21</v>
      </c>
      <c r="M2606" t="s">
        <v>3083</v>
      </c>
      <c r="N2606" t="s">
        <v>12151</v>
      </c>
      <c r="T2606"/>
    </row>
    <row r="2607" spans="1:22" x14ac:dyDescent="0.25">
      <c r="A2607" t="s">
        <v>12154</v>
      </c>
      <c r="B2607" t="s">
        <v>3950</v>
      </c>
      <c r="C2607" s="1">
        <v>44897</v>
      </c>
      <c r="D2607" s="1" t="s">
        <v>18</v>
      </c>
      <c r="E2607" s="2">
        <v>69.3</v>
      </c>
      <c r="F2607" s="2">
        <v>28.55</v>
      </c>
      <c r="G2607" s="2">
        <v>6.59</v>
      </c>
      <c r="H2607" s="2">
        <v>104.44</v>
      </c>
      <c r="I2607" t="s">
        <v>3951</v>
      </c>
      <c r="J2607" t="s">
        <v>52</v>
      </c>
      <c r="K2607">
        <v>94806</v>
      </c>
      <c r="L2607" t="s">
        <v>43</v>
      </c>
      <c r="M2607" t="s">
        <v>3083</v>
      </c>
      <c r="N2607" t="s">
        <v>12151</v>
      </c>
      <c r="O2607" t="s">
        <v>12166</v>
      </c>
      <c r="P2607" s="10">
        <f>E2607</f>
        <v>69.3</v>
      </c>
      <c r="R2607" s="17">
        <f>VLOOKUP(I2607,Counties!$A$1:$D$1787,3,0)</f>
        <v>9.2499999999999999E-2</v>
      </c>
      <c r="S2607" s="10">
        <f>P2607*R2607</f>
        <v>6.4102499999999996</v>
      </c>
      <c r="T2607" s="17" t="str">
        <f>VLOOKUP(I2607,Counties!$A$1:$D$1787,4,0)</f>
        <v>Contra Costa</v>
      </c>
      <c r="U2607" s="10">
        <f>G2607</f>
        <v>6.59</v>
      </c>
      <c r="V2607" s="10">
        <f>S2607-U2607</f>
        <v>-0.1797500000000003</v>
      </c>
    </row>
    <row r="2608" spans="1:22" hidden="1" x14ac:dyDescent="0.25">
      <c r="A2608" t="s">
        <v>12154</v>
      </c>
      <c r="B2608" t="s">
        <v>3952</v>
      </c>
      <c r="C2608" s="1">
        <v>44910</v>
      </c>
      <c r="D2608" s="1" t="s">
        <v>18</v>
      </c>
      <c r="E2608" s="2">
        <v>69.3</v>
      </c>
      <c r="F2608" s="2">
        <v>38.96</v>
      </c>
      <c r="G2608" s="2">
        <v>0</v>
      </c>
      <c r="H2608" s="2">
        <v>108.26</v>
      </c>
      <c r="I2608" t="s">
        <v>1245</v>
      </c>
      <c r="J2608" t="s">
        <v>71</v>
      </c>
      <c r="K2608">
        <v>33767</v>
      </c>
      <c r="L2608" t="s">
        <v>43</v>
      </c>
      <c r="M2608" t="s">
        <v>3083</v>
      </c>
      <c r="N2608" t="s">
        <v>12151</v>
      </c>
      <c r="T2608"/>
    </row>
    <row r="2609" spans="1:22" hidden="1" x14ac:dyDescent="0.25">
      <c r="A2609" t="s">
        <v>12153</v>
      </c>
      <c r="B2609" t="s">
        <v>3953</v>
      </c>
      <c r="C2609" s="1">
        <v>44882</v>
      </c>
      <c r="D2609" s="1" t="s">
        <v>18</v>
      </c>
      <c r="E2609" s="2">
        <v>55.3</v>
      </c>
      <c r="F2609" s="2">
        <v>26.95</v>
      </c>
      <c r="G2609" s="2">
        <v>5.13</v>
      </c>
      <c r="H2609" s="2">
        <v>87.38</v>
      </c>
      <c r="I2609" t="s">
        <v>1111</v>
      </c>
      <c r="J2609" t="s">
        <v>203</v>
      </c>
      <c r="K2609">
        <v>60611</v>
      </c>
      <c r="L2609" t="s">
        <v>21</v>
      </c>
      <c r="M2609" t="s">
        <v>3083</v>
      </c>
      <c r="N2609" t="s">
        <v>12151</v>
      </c>
      <c r="T2609"/>
    </row>
    <row r="2610" spans="1:22" hidden="1" x14ac:dyDescent="0.25">
      <c r="A2610" t="s">
        <v>12153</v>
      </c>
      <c r="B2610" t="s">
        <v>3954</v>
      </c>
      <c r="C2610" s="1">
        <v>44882</v>
      </c>
      <c r="D2610" s="1" t="s">
        <v>18</v>
      </c>
      <c r="E2610" s="2">
        <v>55.3</v>
      </c>
      <c r="F2610" s="2">
        <v>26.95</v>
      </c>
      <c r="G2610" s="2">
        <v>5.13</v>
      </c>
      <c r="H2610" s="2">
        <v>87.38</v>
      </c>
      <c r="I2610" t="s">
        <v>1111</v>
      </c>
      <c r="J2610" t="s">
        <v>203</v>
      </c>
      <c r="K2610">
        <v>60647</v>
      </c>
      <c r="L2610" t="s">
        <v>21</v>
      </c>
      <c r="M2610" t="s">
        <v>3083</v>
      </c>
      <c r="N2610" t="s">
        <v>12151</v>
      </c>
      <c r="T2610"/>
    </row>
    <row r="2611" spans="1:22" hidden="1" x14ac:dyDescent="0.25">
      <c r="A2611" t="s">
        <v>12154</v>
      </c>
      <c r="B2611" t="s">
        <v>3955</v>
      </c>
      <c r="C2611" s="1">
        <v>44909</v>
      </c>
      <c r="D2611" s="1" t="s">
        <v>18</v>
      </c>
      <c r="E2611" s="2">
        <v>69.3</v>
      </c>
      <c r="F2611" s="2">
        <v>38.96</v>
      </c>
      <c r="G2611" s="2">
        <v>0</v>
      </c>
      <c r="H2611" s="2">
        <v>108.26</v>
      </c>
      <c r="I2611" t="s">
        <v>2050</v>
      </c>
      <c r="J2611" t="s">
        <v>71</v>
      </c>
      <c r="K2611">
        <v>33487</v>
      </c>
      <c r="L2611" t="s">
        <v>43</v>
      </c>
      <c r="M2611" t="s">
        <v>3083</v>
      </c>
      <c r="N2611" t="s">
        <v>12151</v>
      </c>
      <c r="T2611"/>
    </row>
    <row r="2612" spans="1:22" hidden="1" x14ac:dyDescent="0.25">
      <c r="A2612" t="s">
        <v>12154</v>
      </c>
      <c r="B2612" t="s">
        <v>3956</v>
      </c>
      <c r="C2612" s="1">
        <v>44900</v>
      </c>
      <c r="D2612" s="1" t="s">
        <v>18</v>
      </c>
      <c r="E2612" s="2">
        <v>69.3</v>
      </c>
      <c r="F2612" s="2">
        <v>38.96</v>
      </c>
      <c r="G2612" s="2">
        <v>7.58</v>
      </c>
      <c r="H2612" s="2">
        <v>115.84</v>
      </c>
      <c r="I2612" t="s">
        <v>3957</v>
      </c>
      <c r="J2612" t="s">
        <v>39</v>
      </c>
      <c r="K2612">
        <v>12866</v>
      </c>
      <c r="L2612" t="s">
        <v>43</v>
      </c>
      <c r="M2612" t="s">
        <v>3083</v>
      </c>
      <c r="N2612" t="s">
        <v>12151</v>
      </c>
      <c r="T2612"/>
    </row>
    <row r="2613" spans="1:22" hidden="1" x14ac:dyDescent="0.25">
      <c r="A2613" t="s">
        <v>12153</v>
      </c>
      <c r="B2613" t="s">
        <v>3958</v>
      </c>
      <c r="C2613" s="1">
        <v>44893</v>
      </c>
      <c r="D2613" s="1" t="s">
        <v>18</v>
      </c>
      <c r="E2613" s="2">
        <v>69.3</v>
      </c>
      <c r="F2613" s="2">
        <v>38.96</v>
      </c>
      <c r="G2613" s="2">
        <v>7.57</v>
      </c>
      <c r="H2613" s="2">
        <v>115.83</v>
      </c>
      <c r="I2613" t="s">
        <v>296</v>
      </c>
      <c r="J2613" t="s">
        <v>88</v>
      </c>
      <c r="K2613">
        <v>15217</v>
      </c>
      <c r="L2613" t="s">
        <v>43</v>
      </c>
      <c r="M2613" t="s">
        <v>3083</v>
      </c>
      <c r="N2613" t="s">
        <v>12151</v>
      </c>
      <c r="T2613"/>
    </row>
    <row r="2614" spans="1:22" hidden="1" x14ac:dyDescent="0.25">
      <c r="A2614" t="s">
        <v>12154</v>
      </c>
      <c r="B2614" t="s">
        <v>3959</v>
      </c>
      <c r="C2614" s="1">
        <v>44903</v>
      </c>
      <c r="D2614" s="1" t="s">
        <v>18</v>
      </c>
      <c r="E2614" s="2">
        <v>69.3</v>
      </c>
      <c r="F2614" s="2">
        <v>38.96</v>
      </c>
      <c r="G2614" s="2">
        <v>6.5</v>
      </c>
      <c r="H2614" s="2">
        <v>114.76</v>
      </c>
      <c r="I2614" t="s">
        <v>2415</v>
      </c>
      <c r="J2614" t="s">
        <v>88</v>
      </c>
      <c r="K2614">
        <v>16509</v>
      </c>
      <c r="L2614" t="s">
        <v>43</v>
      </c>
      <c r="M2614" t="s">
        <v>3083</v>
      </c>
      <c r="N2614" t="s">
        <v>12151</v>
      </c>
      <c r="T2614"/>
    </row>
    <row r="2615" spans="1:22" x14ac:dyDescent="0.25">
      <c r="A2615" t="s">
        <v>12154</v>
      </c>
      <c r="B2615" t="s">
        <v>3960</v>
      </c>
      <c r="C2615" s="1">
        <v>44909</v>
      </c>
      <c r="D2615" s="1" t="s">
        <v>18</v>
      </c>
      <c r="E2615" s="2">
        <v>41.3</v>
      </c>
      <c r="F2615" s="2">
        <v>22.44</v>
      </c>
      <c r="G2615" s="2">
        <v>3.87</v>
      </c>
      <c r="H2615" s="2">
        <v>67.61</v>
      </c>
      <c r="I2615" t="s">
        <v>370</v>
      </c>
      <c r="J2615" t="s">
        <v>52</v>
      </c>
      <c r="K2615">
        <v>95120</v>
      </c>
      <c r="L2615" t="s">
        <v>43</v>
      </c>
      <c r="M2615" t="s">
        <v>3083</v>
      </c>
      <c r="N2615" t="s">
        <v>12151</v>
      </c>
      <c r="O2615" t="s">
        <v>12166</v>
      </c>
      <c r="P2615" s="10">
        <f>E2615</f>
        <v>41.3</v>
      </c>
      <c r="R2615" s="17">
        <f>VLOOKUP(I2615,Counties!$A$1:$D$1787,3,0)</f>
        <v>9.3799999999999994E-2</v>
      </c>
      <c r="S2615" s="10">
        <f>P2615*R2615</f>
        <v>3.8739399999999997</v>
      </c>
      <c r="T2615" s="17" t="str">
        <f>VLOOKUP(I2615,Counties!$A$1:$D$1787,4,0)</f>
        <v>Santa Clara</v>
      </c>
      <c r="U2615" s="10">
        <f>G2615</f>
        <v>3.87</v>
      </c>
      <c r="V2615" s="10">
        <f>S2615-U2615</f>
        <v>3.9399999999996105E-3</v>
      </c>
    </row>
    <row r="2616" spans="1:22" hidden="1" x14ac:dyDescent="0.25">
      <c r="A2616" t="s">
        <v>12154</v>
      </c>
      <c r="B2616" t="s">
        <v>3961</v>
      </c>
      <c r="C2616" s="1">
        <v>44903</v>
      </c>
      <c r="D2616" s="1" t="s">
        <v>18</v>
      </c>
      <c r="E2616" s="2">
        <v>69.3</v>
      </c>
      <c r="F2616" s="2">
        <v>38.96</v>
      </c>
      <c r="G2616" s="2">
        <v>0</v>
      </c>
      <c r="H2616" s="2">
        <v>108.26</v>
      </c>
      <c r="I2616" t="s">
        <v>2050</v>
      </c>
      <c r="J2616" t="s">
        <v>71</v>
      </c>
      <c r="K2616">
        <v>33433</v>
      </c>
      <c r="L2616" t="s">
        <v>43</v>
      </c>
      <c r="M2616" t="s">
        <v>3083</v>
      </c>
      <c r="N2616" t="s">
        <v>12151</v>
      </c>
      <c r="T2616"/>
    </row>
    <row r="2617" spans="1:22" hidden="1" x14ac:dyDescent="0.25">
      <c r="A2617" t="s">
        <v>12154</v>
      </c>
      <c r="B2617" t="s">
        <v>3962</v>
      </c>
      <c r="C2617" s="1">
        <v>44896</v>
      </c>
      <c r="D2617" s="1" t="s">
        <v>18</v>
      </c>
      <c r="E2617" s="2">
        <v>69.3</v>
      </c>
      <c r="F2617" s="2">
        <v>35.380000000000003</v>
      </c>
      <c r="G2617" s="2">
        <v>8.76</v>
      </c>
      <c r="H2617" s="2">
        <v>113.44</v>
      </c>
      <c r="I2617" t="s">
        <v>3303</v>
      </c>
      <c r="J2617" t="s">
        <v>39</v>
      </c>
      <c r="K2617">
        <v>10552</v>
      </c>
      <c r="L2617" t="s">
        <v>43</v>
      </c>
      <c r="M2617" t="s">
        <v>3083</v>
      </c>
      <c r="N2617" t="s">
        <v>12151</v>
      </c>
      <c r="T2617"/>
    </row>
    <row r="2618" spans="1:22" x14ac:dyDescent="0.25">
      <c r="A2618" t="s">
        <v>12154</v>
      </c>
      <c r="B2618" t="s">
        <v>3963</v>
      </c>
      <c r="C2618" s="1">
        <v>44909</v>
      </c>
      <c r="D2618" s="1" t="s">
        <v>18</v>
      </c>
      <c r="E2618" s="2">
        <v>41.3</v>
      </c>
      <c r="F2618" s="2">
        <v>22.44</v>
      </c>
      <c r="G2618" s="2">
        <v>3.82</v>
      </c>
      <c r="H2618" s="2">
        <v>67.56</v>
      </c>
      <c r="I2618" t="s">
        <v>3100</v>
      </c>
      <c r="J2618" t="s">
        <v>52</v>
      </c>
      <c r="K2618">
        <v>95032</v>
      </c>
      <c r="L2618" t="s">
        <v>43</v>
      </c>
      <c r="M2618" t="s">
        <v>3083</v>
      </c>
      <c r="N2618" t="s">
        <v>12151</v>
      </c>
      <c r="O2618" t="s">
        <v>12166</v>
      </c>
      <c r="P2618" s="10">
        <f>E2618</f>
        <v>41.3</v>
      </c>
      <c r="R2618" s="17">
        <f>VLOOKUP(I2618,Counties!$A$1:$D$1787,3,0)</f>
        <v>9.2499999999999999E-2</v>
      </c>
      <c r="S2618" s="10">
        <f>P2618*R2618</f>
        <v>3.8202499999999997</v>
      </c>
      <c r="T2618" s="17" t="str">
        <f>VLOOKUP(I2618,Counties!$A$1:$D$1787,4,0)</f>
        <v>Santa Clara</v>
      </c>
      <c r="U2618" s="10">
        <f>G2618</f>
        <v>3.82</v>
      </c>
      <c r="V2618" s="10">
        <f>S2618-U2618</f>
        <v>2.4999999999986144E-4</v>
      </c>
    </row>
    <row r="2619" spans="1:22" hidden="1" x14ac:dyDescent="0.25">
      <c r="A2619" t="s">
        <v>12154</v>
      </c>
      <c r="B2619" t="s">
        <v>3964</v>
      </c>
      <c r="C2619" s="1">
        <v>44897</v>
      </c>
      <c r="D2619" s="1" t="s">
        <v>18</v>
      </c>
      <c r="E2619" s="2">
        <v>69.3</v>
      </c>
      <c r="F2619" s="2">
        <v>28.12</v>
      </c>
      <c r="G2619" s="2">
        <v>0</v>
      </c>
      <c r="H2619" s="2">
        <v>97.42</v>
      </c>
      <c r="I2619" t="s">
        <v>1416</v>
      </c>
      <c r="J2619" t="s">
        <v>277</v>
      </c>
      <c r="K2619">
        <v>80108</v>
      </c>
      <c r="L2619" t="s">
        <v>43</v>
      </c>
      <c r="M2619" t="s">
        <v>3083</v>
      </c>
      <c r="N2619" t="s">
        <v>12151</v>
      </c>
      <c r="T2619"/>
    </row>
    <row r="2620" spans="1:22" x14ac:dyDescent="0.25">
      <c r="A2620" t="s">
        <v>12153</v>
      </c>
      <c r="B2620" t="s">
        <v>3965</v>
      </c>
      <c r="C2620" s="1">
        <v>44872</v>
      </c>
      <c r="D2620" s="1" t="s">
        <v>18</v>
      </c>
      <c r="E2620" s="2">
        <v>69.3</v>
      </c>
      <c r="F2620" s="2">
        <v>28.55</v>
      </c>
      <c r="G2620" s="2">
        <v>5.37</v>
      </c>
      <c r="H2620" s="2">
        <v>103.22</v>
      </c>
      <c r="I2620" t="s">
        <v>3599</v>
      </c>
      <c r="J2620" t="s">
        <v>52</v>
      </c>
      <c r="K2620">
        <v>92618</v>
      </c>
      <c r="L2620" t="s">
        <v>21</v>
      </c>
      <c r="M2620" t="s">
        <v>3083</v>
      </c>
      <c r="N2620" t="s">
        <v>12151</v>
      </c>
      <c r="O2620" t="s">
        <v>12166</v>
      </c>
      <c r="P2620" s="10">
        <f t="shared" ref="P2620:P2621" si="960">E2620</f>
        <v>69.3</v>
      </c>
      <c r="R2620" s="17">
        <f>VLOOKUP(I2620,Counties!$A$1:$D$1787,3,0)</f>
        <v>7.7499999999999999E-2</v>
      </c>
      <c r="S2620" s="10">
        <f t="shared" ref="S2620:S2621" si="961">P2620*R2620</f>
        <v>5.3707500000000001</v>
      </c>
      <c r="T2620" s="17" t="str">
        <f>VLOOKUP(I2620,Counties!$A$1:$D$1787,4,0)</f>
        <v>Orange</v>
      </c>
      <c r="U2620" s="10">
        <f t="shared" ref="U2620:U2621" si="962">G2620</f>
        <v>5.37</v>
      </c>
      <c r="V2620" s="10">
        <f t="shared" ref="V2620:V2621" si="963">S2620-U2620</f>
        <v>7.5000000000002842E-4</v>
      </c>
    </row>
    <row r="2621" spans="1:22" x14ac:dyDescent="0.25">
      <c r="A2621" t="s">
        <v>12154</v>
      </c>
      <c r="B2621" t="s">
        <v>3966</v>
      </c>
      <c r="C2621" s="1">
        <v>44914</v>
      </c>
      <c r="D2621" s="1" t="s">
        <v>18</v>
      </c>
      <c r="E2621" s="2">
        <v>69.3</v>
      </c>
      <c r="F2621" s="2">
        <v>28.55</v>
      </c>
      <c r="G2621" s="2">
        <v>5.98</v>
      </c>
      <c r="H2621" s="2">
        <v>103.83</v>
      </c>
      <c r="I2621" t="s">
        <v>1227</v>
      </c>
      <c r="J2621" t="s">
        <v>52</v>
      </c>
      <c r="K2621">
        <v>94114</v>
      </c>
      <c r="L2621" t="s">
        <v>43</v>
      </c>
      <c r="M2621" t="s">
        <v>3083</v>
      </c>
      <c r="N2621" t="s">
        <v>12151</v>
      </c>
      <c r="O2621" t="s">
        <v>12166</v>
      </c>
      <c r="P2621" s="10">
        <f t="shared" si="960"/>
        <v>69.3</v>
      </c>
      <c r="R2621" s="17">
        <f>VLOOKUP(I2621,Counties!$A$1:$D$1787,3,0)</f>
        <v>8.6300000000000002E-2</v>
      </c>
      <c r="S2621" s="10">
        <f t="shared" si="961"/>
        <v>5.9805900000000003</v>
      </c>
      <c r="T2621" s="17" t="str">
        <f>VLOOKUP(I2621,Counties!$A$1:$D$1787,4,0)</f>
        <v>San Francisco</v>
      </c>
      <c r="U2621" s="10">
        <f t="shared" si="962"/>
        <v>5.98</v>
      </c>
      <c r="V2621" s="10">
        <f t="shared" si="963"/>
        <v>5.8999999999986841E-4</v>
      </c>
    </row>
    <row r="2622" spans="1:22" hidden="1" x14ac:dyDescent="0.25">
      <c r="A2622" t="s">
        <v>12153</v>
      </c>
      <c r="B2622" t="s">
        <v>3967</v>
      </c>
      <c r="C2622" s="1">
        <v>44868</v>
      </c>
      <c r="D2622" s="1" t="s">
        <v>18</v>
      </c>
      <c r="E2622" s="2">
        <v>69.3</v>
      </c>
      <c r="F2622" s="2">
        <v>31.37</v>
      </c>
      <c r="G2622" s="2">
        <v>0</v>
      </c>
      <c r="H2622" s="2">
        <v>100.67</v>
      </c>
      <c r="I2622" t="s">
        <v>669</v>
      </c>
      <c r="J2622" t="s">
        <v>211</v>
      </c>
      <c r="K2622">
        <v>55424</v>
      </c>
      <c r="L2622" t="s">
        <v>21</v>
      </c>
      <c r="M2622" t="s">
        <v>3083</v>
      </c>
      <c r="N2622" t="s">
        <v>12151</v>
      </c>
      <c r="T2622"/>
    </row>
    <row r="2623" spans="1:22" hidden="1" x14ac:dyDescent="0.25">
      <c r="A2623" t="s">
        <v>12153</v>
      </c>
      <c r="B2623" t="s">
        <v>3968</v>
      </c>
      <c r="C2623" s="1">
        <v>44893</v>
      </c>
      <c r="D2623" s="1" t="s">
        <v>18</v>
      </c>
      <c r="E2623" s="2">
        <v>69.3</v>
      </c>
      <c r="F2623" s="2">
        <v>29.52</v>
      </c>
      <c r="G2623" s="2">
        <v>5.81</v>
      </c>
      <c r="H2623" s="2">
        <v>104.63</v>
      </c>
      <c r="I2623" t="s">
        <v>1448</v>
      </c>
      <c r="J2623" t="s">
        <v>198</v>
      </c>
      <c r="K2623">
        <v>89052</v>
      </c>
      <c r="L2623" t="s">
        <v>43</v>
      </c>
      <c r="M2623" t="s">
        <v>3083</v>
      </c>
      <c r="N2623" t="s">
        <v>12151</v>
      </c>
      <c r="T2623"/>
    </row>
    <row r="2624" spans="1:22" hidden="1" x14ac:dyDescent="0.25">
      <c r="A2624" t="s">
        <v>12154</v>
      </c>
      <c r="B2624" t="s">
        <v>3969</v>
      </c>
      <c r="C2624" s="1">
        <v>44904</v>
      </c>
      <c r="D2624" s="1" t="s">
        <v>18</v>
      </c>
      <c r="E2624" s="2">
        <v>69.3</v>
      </c>
      <c r="F2624" s="2">
        <v>35.380000000000003</v>
      </c>
      <c r="G2624" s="2">
        <v>6.93</v>
      </c>
      <c r="H2624" s="2">
        <v>111.61</v>
      </c>
      <c r="I2624" t="s">
        <v>3729</v>
      </c>
      <c r="J2624" t="s">
        <v>78</v>
      </c>
      <c r="K2624">
        <v>7931</v>
      </c>
      <c r="L2624" t="s">
        <v>21</v>
      </c>
      <c r="M2624" t="s">
        <v>3083</v>
      </c>
      <c r="N2624" t="s">
        <v>12151</v>
      </c>
      <c r="T2624"/>
    </row>
    <row r="2625" spans="1:22" hidden="1" x14ac:dyDescent="0.25">
      <c r="A2625" t="s">
        <v>12153</v>
      </c>
      <c r="B2625" t="s">
        <v>3970</v>
      </c>
      <c r="C2625" s="1">
        <v>44882</v>
      </c>
      <c r="D2625" s="1" t="s">
        <v>18</v>
      </c>
      <c r="E2625" s="2">
        <v>55.3</v>
      </c>
      <c r="F2625" s="2">
        <v>28.57</v>
      </c>
      <c r="G2625" s="2">
        <v>5.0199999999999996</v>
      </c>
      <c r="H2625" s="2">
        <v>88.89</v>
      </c>
      <c r="I2625" t="s">
        <v>3971</v>
      </c>
      <c r="J2625" t="s">
        <v>138</v>
      </c>
      <c r="K2625">
        <v>49117</v>
      </c>
      <c r="L2625" t="s">
        <v>21</v>
      </c>
      <c r="M2625" t="s">
        <v>3083</v>
      </c>
      <c r="N2625" t="s">
        <v>12151</v>
      </c>
      <c r="T2625"/>
    </row>
    <row r="2626" spans="1:22" hidden="1" x14ac:dyDescent="0.25">
      <c r="A2626" t="s">
        <v>12154</v>
      </c>
      <c r="B2626" t="s">
        <v>3972</v>
      </c>
      <c r="C2626" s="1">
        <v>44910</v>
      </c>
      <c r="D2626" s="1" t="s">
        <v>18</v>
      </c>
      <c r="E2626" s="2">
        <v>69.3</v>
      </c>
      <c r="F2626" s="2">
        <v>26.6</v>
      </c>
      <c r="G2626" s="2">
        <v>5.72</v>
      </c>
      <c r="H2626" s="2">
        <v>101.62</v>
      </c>
      <c r="I2626" t="s">
        <v>283</v>
      </c>
      <c r="J2626" t="s">
        <v>198</v>
      </c>
      <c r="K2626">
        <v>89519</v>
      </c>
      <c r="L2626" t="s">
        <v>43</v>
      </c>
      <c r="M2626" t="s">
        <v>3083</v>
      </c>
      <c r="N2626" t="s">
        <v>12151</v>
      </c>
      <c r="T2626"/>
    </row>
    <row r="2627" spans="1:22" hidden="1" x14ac:dyDescent="0.25">
      <c r="A2627" t="s">
        <v>12152</v>
      </c>
      <c r="B2627" t="s">
        <v>3973</v>
      </c>
      <c r="C2627" s="1">
        <v>44846</v>
      </c>
      <c r="D2627" s="1" t="s">
        <v>18</v>
      </c>
      <c r="E2627" s="2">
        <v>55.3</v>
      </c>
      <c r="F2627" s="2">
        <v>28.57</v>
      </c>
      <c r="G2627" s="2">
        <v>0</v>
      </c>
      <c r="H2627" s="2">
        <v>83.87</v>
      </c>
      <c r="I2627" t="s">
        <v>1726</v>
      </c>
      <c r="J2627" t="s">
        <v>71</v>
      </c>
      <c r="K2627">
        <v>32712</v>
      </c>
      <c r="L2627" t="s">
        <v>43</v>
      </c>
      <c r="M2627" t="s">
        <v>3083</v>
      </c>
      <c r="N2627" t="s">
        <v>12151</v>
      </c>
      <c r="T2627"/>
    </row>
    <row r="2628" spans="1:22" hidden="1" x14ac:dyDescent="0.25">
      <c r="A2628" t="s">
        <v>12153</v>
      </c>
      <c r="B2628" t="s">
        <v>3974</v>
      </c>
      <c r="C2628" s="1">
        <v>44875</v>
      </c>
      <c r="D2628" s="1" t="s">
        <v>18</v>
      </c>
      <c r="E2628" s="2">
        <v>69.3</v>
      </c>
      <c r="F2628" s="2">
        <v>37.32</v>
      </c>
      <c r="G2628" s="2">
        <v>6.66</v>
      </c>
      <c r="H2628" s="2">
        <v>113.28</v>
      </c>
      <c r="I2628" t="s">
        <v>3975</v>
      </c>
      <c r="J2628" t="s">
        <v>203</v>
      </c>
      <c r="K2628">
        <v>60060</v>
      </c>
      <c r="L2628" t="s">
        <v>21</v>
      </c>
      <c r="M2628" t="s">
        <v>3083</v>
      </c>
      <c r="N2628" t="s">
        <v>12151</v>
      </c>
      <c r="T2628"/>
    </row>
    <row r="2629" spans="1:22" hidden="1" x14ac:dyDescent="0.25">
      <c r="A2629" t="s">
        <v>12153</v>
      </c>
      <c r="B2629" t="s">
        <v>3976</v>
      </c>
      <c r="C2629" s="1">
        <v>44879</v>
      </c>
      <c r="D2629" s="1" t="s">
        <v>18</v>
      </c>
      <c r="E2629" s="2">
        <v>69.3</v>
      </c>
      <c r="F2629" s="2">
        <v>31.37</v>
      </c>
      <c r="G2629" s="2">
        <v>6.3</v>
      </c>
      <c r="H2629" s="2">
        <v>106.97</v>
      </c>
      <c r="I2629" t="s">
        <v>1010</v>
      </c>
      <c r="J2629" t="s">
        <v>203</v>
      </c>
      <c r="K2629">
        <v>60103</v>
      </c>
      <c r="L2629" t="s">
        <v>43</v>
      </c>
      <c r="M2629" t="s">
        <v>3083</v>
      </c>
      <c r="N2629" t="s">
        <v>12151</v>
      </c>
      <c r="T2629"/>
    </row>
    <row r="2630" spans="1:22" x14ac:dyDescent="0.25">
      <c r="A2630" t="s">
        <v>12153</v>
      </c>
      <c r="B2630" t="s">
        <v>3977</v>
      </c>
      <c r="C2630" s="1">
        <v>44882</v>
      </c>
      <c r="D2630" s="1" t="s">
        <v>18</v>
      </c>
      <c r="E2630" s="2">
        <v>37.1</v>
      </c>
      <c r="F2630" s="2">
        <v>25.4</v>
      </c>
      <c r="G2630" s="2">
        <v>3.15</v>
      </c>
      <c r="H2630" s="2">
        <v>65.650000000000006</v>
      </c>
      <c r="I2630" t="s">
        <v>3308</v>
      </c>
      <c r="J2630" t="s">
        <v>52</v>
      </c>
      <c r="K2630">
        <v>94949</v>
      </c>
      <c r="L2630" t="s">
        <v>43</v>
      </c>
      <c r="M2630" t="s">
        <v>3083</v>
      </c>
      <c r="N2630" t="s">
        <v>12151</v>
      </c>
      <c r="O2630" t="s">
        <v>12166</v>
      </c>
      <c r="P2630" s="10">
        <f>E2630</f>
        <v>37.1</v>
      </c>
      <c r="R2630" s="17">
        <f>VLOOKUP(I2630,Counties!$A$1:$D$1787,3,0)</f>
        <v>8.5000000000000006E-2</v>
      </c>
      <c r="S2630" s="10">
        <f>P2630*R2630</f>
        <v>3.1535000000000002</v>
      </c>
      <c r="T2630" s="17" t="str">
        <f>VLOOKUP(I2630,Counties!$A$1:$D$1787,4,0)</f>
        <v>Marin</v>
      </c>
      <c r="U2630" s="10">
        <f>G2630</f>
        <v>3.15</v>
      </c>
      <c r="V2630" s="10">
        <f>S2630-U2630</f>
        <v>3.5000000000002807E-3</v>
      </c>
    </row>
    <row r="2631" spans="1:22" hidden="1" x14ac:dyDescent="0.25">
      <c r="A2631" t="s">
        <v>12153</v>
      </c>
      <c r="B2631" t="s">
        <v>3978</v>
      </c>
      <c r="C2631" s="1">
        <v>44893</v>
      </c>
      <c r="D2631" s="1" t="s">
        <v>18</v>
      </c>
      <c r="E2631" s="2">
        <v>48.3</v>
      </c>
      <c r="F2631" s="2">
        <v>35.380000000000003</v>
      </c>
      <c r="G2631" s="2">
        <v>2.9</v>
      </c>
      <c r="H2631" s="2">
        <v>86.58</v>
      </c>
      <c r="I2631" t="s">
        <v>3979</v>
      </c>
      <c r="J2631" t="s">
        <v>30</v>
      </c>
      <c r="K2631">
        <v>23103</v>
      </c>
      <c r="L2631" t="s">
        <v>21</v>
      </c>
      <c r="M2631" t="s">
        <v>3083</v>
      </c>
      <c r="N2631" t="s">
        <v>12151</v>
      </c>
      <c r="T2631"/>
    </row>
    <row r="2632" spans="1:22" x14ac:dyDescent="0.25">
      <c r="A2632" t="s">
        <v>12154</v>
      </c>
      <c r="B2632" t="s">
        <v>3980</v>
      </c>
      <c r="C2632" s="1">
        <v>44896</v>
      </c>
      <c r="D2632" s="1" t="s">
        <v>18</v>
      </c>
      <c r="E2632" s="2">
        <v>41.3</v>
      </c>
      <c r="F2632" s="2">
        <v>22.44</v>
      </c>
      <c r="G2632" s="2">
        <v>3.61</v>
      </c>
      <c r="H2632" s="2">
        <v>67.349999999999994</v>
      </c>
      <c r="I2632" t="s">
        <v>408</v>
      </c>
      <c r="J2632" t="s">
        <v>52</v>
      </c>
      <c r="K2632">
        <v>94549</v>
      </c>
      <c r="L2632" t="s">
        <v>43</v>
      </c>
      <c r="M2632" t="s">
        <v>3083</v>
      </c>
      <c r="N2632" t="s">
        <v>12151</v>
      </c>
      <c r="O2632" t="s">
        <v>12166</v>
      </c>
      <c r="P2632" s="10">
        <f>E2632</f>
        <v>41.3</v>
      </c>
      <c r="R2632" s="17">
        <f>VLOOKUP(I2632,Counties!$A$1:$D$1787,3,0)</f>
        <v>8.7499999999999994E-2</v>
      </c>
      <c r="S2632" s="10">
        <f>P2632*R2632</f>
        <v>3.6137499999999996</v>
      </c>
      <c r="T2632" s="17" t="str">
        <f>VLOOKUP(I2632,Counties!$A$1:$D$1787,4,0)</f>
        <v>Contra Costa</v>
      </c>
      <c r="U2632" s="10">
        <f>G2632</f>
        <v>3.61</v>
      </c>
      <c r="V2632" s="10">
        <f>S2632-U2632</f>
        <v>3.749999999999698E-3</v>
      </c>
    </row>
    <row r="2633" spans="1:22" hidden="1" x14ac:dyDescent="0.25">
      <c r="A2633" t="s">
        <v>12154</v>
      </c>
      <c r="B2633" t="s">
        <v>3981</v>
      </c>
      <c r="C2633" s="1">
        <v>44911</v>
      </c>
      <c r="D2633" s="1" t="s">
        <v>18</v>
      </c>
      <c r="E2633" s="2">
        <v>69.3</v>
      </c>
      <c r="F2633" s="2">
        <v>38.96</v>
      </c>
      <c r="G2633" s="2">
        <v>6.51</v>
      </c>
      <c r="H2633" s="2">
        <v>114.77</v>
      </c>
      <c r="I2633" t="s">
        <v>3982</v>
      </c>
      <c r="J2633" t="s">
        <v>88</v>
      </c>
      <c r="K2633">
        <v>19053</v>
      </c>
      <c r="L2633" t="s">
        <v>43</v>
      </c>
      <c r="M2633" t="s">
        <v>3083</v>
      </c>
      <c r="N2633" t="s">
        <v>12151</v>
      </c>
      <c r="T2633"/>
    </row>
    <row r="2634" spans="1:22" hidden="1" x14ac:dyDescent="0.25">
      <c r="A2634" t="s">
        <v>12153</v>
      </c>
      <c r="B2634" t="s">
        <v>3983</v>
      </c>
      <c r="C2634" s="1">
        <v>44888</v>
      </c>
      <c r="D2634" s="1" t="s">
        <v>18</v>
      </c>
      <c r="E2634" s="2">
        <v>37.1</v>
      </c>
      <c r="F2634" s="2">
        <v>27.34</v>
      </c>
      <c r="G2634" s="2">
        <v>6.5</v>
      </c>
      <c r="H2634" s="2">
        <v>70.94</v>
      </c>
      <c r="I2634" t="s">
        <v>1101</v>
      </c>
      <c r="J2634" t="s">
        <v>453</v>
      </c>
      <c r="K2634">
        <v>98004</v>
      </c>
      <c r="L2634" t="s">
        <v>43</v>
      </c>
      <c r="M2634" t="s">
        <v>3083</v>
      </c>
      <c r="N2634" t="s">
        <v>12151</v>
      </c>
      <c r="T2634"/>
    </row>
    <row r="2635" spans="1:22" x14ac:dyDescent="0.25">
      <c r="A2635" t="s">
        <v>12154</v>
      </c>
      <c r="B2635" t="s">
        <v>3984</v>
      </c>
      <c r="C2635" s="1">
        <v>44909</v>
      </c>
      <c r="D2635" s="1" t="s">
        <v>18</v>
      </c>
      <c r="E2635" s="2">
        <v>55.3</v>
      </c>
      <c r="F2635" s="2">
        <v>22.44</v>
      </c>
      <c r="G2635" s="2">
        <v>5.32</v>
      </c>
      <c r="H2635" s="2">
        <v>83.06</v>
      </c>
      <c r="I2635" t="s">
        <v>831</v>
      </c>
      <c r="J2635" t="s">
        <v>52</v>
      </c>
      <c r="K2635">
        <v>94403</v>
      </c>
      <c r="L2635" t="s">
        <v>43</v>
      </c>
      <c r="M2635" t="s">
        <v>3083</v>
      </c>
      <c r="N2635" t="s">
        <v>12151</v>
      </c>
      <c r="O2635" t="s">
        <v>12166</v>
      </c>
      <c r="P2635" s="10">
        <f>E2635</f>
        <v>55.3</v>
      </c>
      <c r="R2635" s="17">
        <f>VLOOKUP(I2635,Counties!$A$1:$D$1787,3,0)</f>
        <v>9.6299999999999997E-2</v>
      </c>
      <c r="S2635" s="10">
        <f>P2635*R2635</f>
        <v>5.3253899999999996</v>
      </c>
      <c r="T2635" s="17" t="str">
        <f>VLOOKUP(I2635,Counties!$A$1:$D$1787,4,0)</f>
        <v>San Mateo</v>
      </c>
      <c r="U2635" s="10">
        <f>G2635</f>
        <v>5.32</v>
      </c>
      <c r="V2635" s="10">
        <f>S2635-U2635</f>
        <v>5.3899999999993398E-3</v>
      </c>
    </row>
    <row r="2636" spans="1:22" hidden="1" x14ac:dyDescent="0.25">
      <c r="A2636" t="s">
        <v>12152</v>
      </c>
      <c r="B2636" t="s">
        <v>3985</v>
      </c>
      <c r="C2636" s="1">
        <v>44851</v>
      </c>
      <c r="D2636" s="1" t="s">
        <v>18</v>
      </c>
      <c r="E2636" s="2">
        <v>69.3</v>
      </c>
      <c r="F2636" s="2">
        <v>38.96</v>
      </c>
      <c r="G2636" s="2">
        <v>5.26</v>
      </c>
      <c r="H2636" s="2">
        <v>113.52</v>
      </c>
      <c r="I2636" t="s">
        <v>3986</v>
      </c>
      <c r="J2636" t="s">
        <v>42</v>
      </c>
      <c r="K2636">
        <v>20895</v>
      </c>
      <c r="L2636" t="s">
        <v>43</v>
      </c>
      <c r="M2636" t="s">
        <v>3083</v>
      </c>
      <c r="N2636" t="s">
        <v>12151</v>
      </c>
      <c r="T2636"/>
    </row>
    <row r="2637" spans="1:22" hidden="1" x14ac:dyDescent="0.25">
      <c r="A2637" t="s">
        <v>12154</v>
      </c>
      <c r="B2637" t="s">
        <v>3987</v>
      </c>
      <c r="C2637" s="1">
        <v>44917</v>
      </c>
      <c r="D2637" s="1" t="s">
        <v>18</v>
      </c>
      <c r="E2637" s="2">
        <v>41.3</v>
      </c>
      <c r="F2637" s="2">
        <v>28.57</v>
      </c>
      <c r="G2637" s="2">
        <v>0</v>
      </c>
      <c r="H2637" s="2">
        <v>69.87</v>
      </c>
      <c r="I2637" t="s">
        <v>3808</v>
      </c>
      <c r="J2637" t="s">
        <v>71</v>
      </c>
      <c r="K2637">
        <v>33140</v>
      </c>
      <c r="L2637" t="s">
        <v>43</v>
      </c>
      <c r="M2637" t="s">
        <v>3083</v>
      </c>
      <c r="N2637" t="s">
        <v>12151</v>
      </c>
      <c r="T2637"/>
    </row>
    <row r="2638" spans="1:22" x14ac:dyDescent="0.25">
      <c r="A2638" t="s">
        <v>12154</v>
      </c>
      <c r="B2638" t="s">
        <v>3988</v>
      </c>
      <c r="C2638" s="1">
        <v>44904</v>
      </c>
      <c r="D2638" s="1" t="s">
        <v>18</v>
      </c>
      <c r="E2638" s="2">
        <v>69.3</v>
      </c>
      <c r="F2638" s="2">
        <v>25.4</v>
      </c>
      <c r="G2638" s="2">
        <v>5.37</v>
      </c>
      <c r="H2638" s="2">
        <v>100.07</v>
      </c>
      <c r="I2638" t="s">
        <v>51</v>
      </c>
      <c r="J2638" t="s">
        <v>52</v>
      </c>
      <c r="K2638">
        <v>92107</v>
      </c>
      <c r="L2638" t="s">
        <v>43</v>
      </c>
      <c r="M2638" t="s">
        <v>3083</v>
      </c>
      <c r="N2638" t="s">
        <v>12151</v>
      </c>
      <c r="O2638" t="s">
        <v>12166</v>
      </c>
      <c r="P2638" s="10">
        <f t="shared" ref="P2638:P2640" si="964">E2638</f>
        <v>69.3</v>
      </c>
      <c r="R2638" s="17">
        <f>VLOOKUP(I2638,Counties!$A$1:$D$1787,3,0)</f>
        <v>7.7499999999999999E-2</v>
      </c>
      <c r="S2638" s="10">
        <f t="shared" ref="S2638:S2640" si="965">P2638*R2638</f>
        <v>5.3707500000000001</v>
      </c>
      <c r="T2638" s="17" t="str">
        <f>VLOOKUP(I2638,Counties!$A$1:$D$1787,4,0)</f>
        <v>San Diego</v>
      </c>
      <c r="U2638" s="10">
        <f t="shared" ref="U2638:U2640" si="966">G2638</f>
        <v>5.37</v>
      </c>
      <c r="V2638" s="10">
        <f t="shared" ref="V2638:V2640" si="967">S2638-U2638</f>
        <v>7.5000000000002842E-4</v>
      </c>
    </row>
    <row r="2639" spans="1:22" x14ac:dyDescent="0.25">
      <c r="A2639" t="s">
        <v>12154</v>
      </c>
      <c r="B2639" t="s">
        <v>3989</v>
      </c>
      <c r="C2639" s="1">
        <v>44911</v>
      </c>
      <c r="D2639" s="1" t="s">
        <v>18</v>
      </c>
      <c r="E2639" s="2">
        <v>41.3</v>
      </c>
      <c r="F2639" s="2">
        <v>22.44</v>
      </c>
      <c r="G2639" s="2">
        <v>3.51</v>
      </c>
      <c r="H2639" s="2">
        <v>67.25</v>
      </c>
      <c r="I2639" t="s">
        <v>3990</v>
      </c>
      <c r="J2639" t="s">
        <v>52</v>
      </c>
      <c r="K2639">
        <v>95472</v>
      </c>
      <c r="L2639" t="s">
        <v>43</v>
      </c>
      <c r="M2639" t="s">
        <v>3083</v>
      </c>
      <c r="N2639" t="s">
        <v>12151</v>
      </c>
      <c r="O2639" t="s">
        <v>12166</v>
      </c>
      <c r="P2639" s="10">
        <f t="shared" si="964"/>
        <v>41.3</v>
      </c>
      <c r="R2639" s="17">
        <f>VLOOKUP(I2639,Counties!$A$1:$D$1787,3,0)</f>
        <v>9.2499999999999999E-2</v>
      </c>
      <c r="S2639" s="10">
        <f t="shared" si="965"/>
        <v>3.8202499999999997</v>
      </c>
      <c r="T2639" s="17" t="str">
        <f>VLOOKUP(I2639,Counties!$A$1:$D$1787,4,0)</f>
        <v>Sonoma</v>
      </c>
      <c r="U2639" s="10">
        <f t="shared" si="966"/>
        <v>3.51</v>
      </c>
      <c r="V2639" s="10">
        <f t="shared" si="967"/>
        <v>0.31024999999999991</v>
      </c>
    </row>
    <row r="2640" spans="1:22" x14ac:dyDescent="0.25">
      <c r="A2640" t="s">
        <v>12154</v>
      </c>
      <c r="B2640" t="s">
        <v>3991</v>
      </c>
      <c r="C2640" s="1">
        <v>44911</v>
      </c>
      <c r="D2640" s="1" t="s">
        <v>18</v>
      </c>
      <c r="E2640" s="2">
        <v>37.1</v>
      </c>
      <c r="F2640" s="2">
        <v>25.4</v>
      </c>
      <c r="G2640" s="2">
        <v>2.69</v>
      </c>
      <c r="H2640" s="2">
        <v>65.19</v>
      </c>
      <c r="I2640" t="s">
        <v>536</v>
      </c>
      <c r="J2640" t="s">
        <v>52</v>
      </c>
      <c r="K2640">
        <v>95747</v>
      </c>
      <c r="L2640" t="s">
        <v>43</v>
      </c>
      <c r="M2640" t="s">
        <v>3083</v>
      </c>
      <c r="N2640" t="s">
        <v>12151</v>
      </c>
      <c r="O2640" t="s">
        <v>12166</v>
      </c>
      <c r="P2640" s="10">
        <f t="shared" si="964"/>
        <v>37.1</v>
      </c>
      <c r="R2640" s="17">
        <f>VLOOKUP(I2640,Counties!$A$1:$D$1787,3,0)</f>
        <v>7.7499999999999999E-2</v>
      </c>
      <c r="S2640" s="10">
        <f t="shared" si="965"/>
        <v>2.8752500000000003</v>
      </c>
      <c r="T2640" s="17" t="str">
        <f>VLOOKUP(I2640,Counties!$A$1:$D$1787,4,0)</f>
        <v>Placer</v>
      </c>
      <c r="U2640" s="10">
        <f t="shared" si="966"/>
        <v>2.69</v>
      </c>
      <c r="V2640" s="10">
        <f t="shared" si="967"/>
        <v>0.18525000000000036</v>
      </c>
    </row>
    <row r="2641" spans="1:22" hidden="1" x14ac:dyDescent="0.25">
      <c r="A2641" t="s">
        <v>12153</v>
      </c>
      <c r="B2641" t="s">
        <v>3992</v>
      </c>
      <c r="C2641" s="1">
        <v>44869</v>
      </c>
      <c r="D2641" s="1" t="s">
        <v>18</v>
      </c>
      <c r="E2641" s="2">
        <v>215</v>
      </c>
      <c r="F2641" s="2">
        <v>35.11</v>
      </c>
      <c r="G2641" s="2">
        <v>20.010000000000002</v>
      </c>
      <c r="H2641" s="2">
        <v>270.12</v>
      </c>
      <c r="I2641" t="s">
        <v>174</v>
      </c>
      <c r="J2641" t="s">
        <v>59</v>
      </c>
      <c r="K2641">
        <v>78731</v>
      </c>
      <c r="L2641" t="s">
        <v>43</v>
      </c>
      <c r="M2641" t="s">
        <v>3083</v>
      </c>
      <c r="N2641" t="s">
        <v>12151</v>
      </c>
      <c r="T2641"/>
    </row>
    <row r="2642" spans="1:22" x14ac:dyDescent="0.25">
      <c r="A2642" t="s">
        <v>12154</v>
      </c>
      <c r="B2642" t="s">
        <v>3993</v>
      </c>
      <c r="C2642" s="1">
        <v>44915</v>
      </c>
      <c r="D2642" s="1" t="s">
        <v>18</v>
      </c>
      <c r="E2642" s="2">
        <v>69.3</v>
      </c>
      <c r="F2642" s="2">
        <v>28.55</v>
      </c>
      <c r="G2642" s="2">
        <v>5.37</v>
      </c>
      <c r="H2642" s="2">
        <v>103.22</v>
      </c>
      <c r="I2642" t="s">
        <v>3163</v>
      </c>
      <c r="J2642" t="s">
        <v>52</v>
      </c>
      <c r="K2642">
        <v>92075</v>
      </c>
      <c r="L2642" t="s">
        <v>43</v>
      </c>
      <c r="M2642" t="s">
        <v>3083</v>
      </c>
      <c r="N2642" t="s">
        <v>12151</v>
      </c>
      <c r="O2642" t="s">
        <v>12166</v>
      </c>
      <c r="P2642" s="10">
        <f>E2642</f>
        <v>69.3</v>
      </c>
      <c r="R2642" s="17">
        <f>VLOOKUP(I2642,Counties!$A$1:$D$1787,3,0)</f>
        <v>7.7499999999999999E-2</v>
      </c>
      <c r="S2642" s="10">
        <f>P2642*R2642</f>
        <v>5.3707500000000001</v>
      </c>
      <c r="T2642" s="17" t="str">
        <f>VLOOKUP(I2642,Counties!$A$1:$D$1787,4,0)</f>
        <v>San Diego</v>
      </c>
      <c r="U2642" s="10">
        <f>G2642</f>
        <v>5.37</v>
      </c>
      <c r="V2642" s="10">
        <f>S2642-U2642</f>
        <v>7.5000000000002842E-4</v>
      </c>
    </row>
    <row r="2643" spans="1:22" hidden="1" x14ac:dyDescent="0.25">
      <c r="A2643" t="s">
        <v>12154</v>
      </c>
      <c r="B2643" t="s">
        <v>3994</v>
      </c>
      <c r="C2643" s="1">
        <v>44901</v>
      </c>
      <c r="D2643" s="1" t="s">
        <v>18</v>
      </c>
      <c r="E2643" s="2">
        <v>55.3</v>
      </c>
      <c r="F2643" s="2">
        <v>24.98</v>
      </c>
      <c r="G2643" s="2">
        <v>4.45</v>
      </c>
      <c r="H2643" s="2">
        <v>84.73</v>
      </c>
      <c r="I2643" t="s">
        <v>288</v>
      </c>
      <c r="J2643" t="s">
        <v>246</v>
      </c>
      <c r="K2643">
        <v>85255</v>
      </c>
      <c r="L2643" t="s">
        <v>21</v>
      </c>
      <c r="M2643" t="s">
        <v>3083</v>
      </c>
      <c r="N2643" t="s">
        <v>12151</v>
      </c>
      <c r="T2643"/>
    </row>
    <row r="2644" spans="1:22" hidden="1" x14ac:dyDescent="0.25">
      <c r="A2644" t="s">
        <v>12154</v>
      </c>
      <c r="B2644" t="s">
        <v>3995</v>
      </c>
      <c r="C2644" s="1">
        <v>44903</v>
      </c>
      <c r="D2644" s="1" t="s">
        <v>18</v>
      </c>
      <c r="E2644" s="2">
        <v>69.3</v>
      </c>
      <c r="F2644" s="2">
        <v>30.47</v>
      </c>
      <c r="G2644" s="2">
        <v>8.68</v>
      </c>
      <c r="H2644" s="2">
        <v>108.45</v>
      </c>
      <c r="I2644" t="s">
        <v>3735</v>
      </c>
      <c r="J2644" t="s">
        <v>453</v>
      </c>
      <c r="K2644">
        <v>98053</v>
      </c>
      <c r="L2644" t="s">
        <v>21</v>
      </c>
      <c r="M2644" t="s">
        <v>3083</v>
      </c>
      <c r="N2644" t="s">
        <v>12151</v>
      </c>
      <c r="T2644"/>
    </row>
    <row r="2645" spans="1:22" hidden="1" x14ac:dyDescent="0.25">
      <c r="A2645" t="s">
        <v>12154</v>
      </c>
      <c r="B2645" t="s">
        <v>3996</v>
      </c>
      <c r="C2645" s="1">
        <v>44902</v>
      </c>
      <c r="D2645" s="1" t="s">
        <v>18</v>
      </c>
      <c r="E2645" s="2">
        <v>55.3</v>
      </c>
      <c r="F2645" s="2">
        <v>24.98</v>
      </c>
      <c r="G2645" s="2">
        <v>0</v>
      </c>
      <c r="H2645" s="2">
        <v>80.28</v>
      </c>
      <c r="I2645" t="s">
        <v>1462</v>
      </c>
      <c r="J2645" t="s">
        <v>277</v>
      </c>
      <c r="K2645">
        <v>80602</v>
      </c>
      <c r="L2645" t="s">
        <v>43</v>
      </c>
      <c r="M2645" t="s">
        <v>3083</v>
      </c>
      <c r="N2645" t="s">
        <v>12151</v>
      </c>
      <c r="T2645"/>
    </row>
    <row r="2646" spans="1:22" x14ac:dyDescent="0.25">
      <c r="A2646" t="s">
        <v>12154</v>
      </c>
      <c r="B2646" t="s">
        <v>3997</v>
      </c>
      <c r="C2646" s="1">
        <v>44909</v>
      </c>
      <c r="D2646" s="1" t="s">
        <v>18</v>
      </c>
      <c r="E2646" s="2">
        <v>69.3</v>
      </c>
      <c r="F2646" s="2">
        <v>25.4</v>
      </c>
      <c r="G2646" s="2">
        <v>6.32</v>
      </c>
      <c r="H2646" s="2">
        <v>101.02</v>
      </c>
      <c r="I2646" t="s">
        <v>3704</v>
      </c>
      <c r="J2646" t="s">
        <v>52</v>
      </c>
      <c r="K2646">
        <v>94024</v>
      </c>
      <c r="L2646" t="s">
        <v>43</v>
      </c>
      <c r="M2646" t="s">
        <v>3083</v>
      </c>
      <c r="N2646" t="s">
        <v>12151</v>
      </c>
      <c r="O2646" t="s">
        <v>12166</v>
      </c>
      <c r="P2646" s="10">
        <f t="shared" ref="P2646:P2647" si="968">E2646</f>
        <v>69.3</v>
      </c>
      <c r="R2646" s="17">
        <f>VLOOKUP(I2646,Counties!$A$1:$D$1787,3,0)</f>
        <v>9.1300000000000006E-2</v>
      </c>
      <c r="S2646" s="10">
        <f t="shared" ref="S2646:S2647" si="969">P2646*R2646</f>
        <v>6.3270900000000001</v>
      </c>
      <c r="T2646" s="17" t="str">
        <f>VLOOKUP(I2646,Counties!$A$1:$D$1787,4,0)</f>
        <v>Santa Clara</v>
      </c>
      <c r="U2646" s="10">
        <f t="shared" ref="U2646:U2647" si="970">G2646</f>
        <v>6.32</v>
      </c>
      <c r="V2646" s="10">
        <f t="shared" ref="V2646:V2647" si="971">S2646-U2646</f>
        <v>7.0899999999998187E-3</v>
      </c>
    </row>
    <row r="2647" spans="1:22" x14ac:dyDescent="0.25">
      <c r="A2647" t="s">
        <v>12152</v>
      </c>
      <c r="B2647" t="s">
        <v>3998</v>
      </c>
      <c r="C2647" s="1">
        <v>44851</v>
      </c>
      <c r="D2647" s="1" t="s">
        <v>18</v>
      </c>
      <c r="E2647" s="2">
        <v>69.3</v>
      </c>
      <c r="F2647" s="2">
        <v>25.4</v>
      </c>
      <c r="G2647" s="2">
        <v>5.37</v>
      </c>
      <c r="H2647" s="2">
        <v>100.07</v>
      </c>
      <c r="I2647" t="s">
        <v>12403</v>
      </c>
      <c r="J2647" t="s">
        <v>52</v>
      </c>
      <c r="K2647">
        <v>93923</v>
      </c>
      <c r="L2647" t="s">
        <v>43</v>
      </c>
      <c r="M2647" t="s">
        <v>3083</v>
      </c>
      <c r="N2647" t="s">
        <v>12151</v>
      </c>
      <c r="O2647" t="s">
        <v>12166</v>
      </c>
      <c r="P2647" s="10">
        <f t="shared" si="968"/>
        <v>69.3</v>
      </c>
      <c r="R2647" s="17">
        <f>VLOOKUP(I2647,Counties!$A$1:$D$1787,3,0)</f>
        <v>9.2499999999999999E-2</v>
      </c>
      <c r="S2647" s="10">
        <f t="shared" si="969"/>
        <v>6.4102499999999996</v>
      </c>
      <c r="T2647" s="17" t="str">
        <f>VLOOKUP(I2647,Counties!$A$1:$D$1787,4,0)</f>
        <v>Monterey</v>
      </c>
      <c r="U2647" s="10">
        <f t="shared" si="970"/>
        <v>5.37</v>
      </c>
      <c r="V2647" s="10">
        <f t="shared" si="971"/>
        <v>1.0402499999999995</v>
      </c>
    </row>
    <row r="2648" spans="1:22" hidden="1" x14ac:dyDescent="0.25">
      <c r="A2648" t="s">
        <v>12154</v>
      </c>
      <c r="B2648" t="s">
        <v>3999</v>
      </c>
      <c r="C2648" s="1">
        <v>44897</v>
      </c>
      <c r="D2648" s="1" t="s">
        <v>18</v>
      </c>
      <c r="E2648" s="2">
        <v>69.3</v>
      </c>
      <c r="F2648" s="2">
        <v>32.200000000000003</v>
      </c>
      <c r="G2648" s="2">
        <v>0</v>
      </c>
      <c r="H2648" s="2">
        <v>101.5</v>
      </c>
      <c r="I2648" t="s">
        <v>1416</v>
      </c>
      <c r="J2648" t="s">
        <v>277</v>
      </c>
      <c r="K2648">
        <v>80108</v>
      </c>
      <c r="L2648" t="s">
        <v>43</v>
      </c>
      <c r="M2648" t="s">
        <v>3083</v>
      </c>
      <c r="N2648" t="s">
        <v>12151</v>
      </c>
      <c r="T2648"/>
    </row>
    <row r="2649" spans="1:22" x14ac:dyDescent="0.25">
      <c r="A2649" t="s">
        <v>12154</v>
      </c>
      <c r="B2649" t="s">
        <v>4000</v>
      </c>
      <c r="C2649" s="1">
        <v>44903</v>
      </c>
      <c r="D2649" s="1" t="s">
        <v>18</v>
      </c>
      <c r="E2649" s="2">
        <v>69.3</v>
      </c>
      <c r="F2649" s="2">
        <v>25.4</v>
      </c>
      <c r="G2649" s="2">
        <v>6.31</v>
      </c>
      <c r="H2649" s="2">
        <v>101.01</v>
      </c>
      <c r="I2649" t="s">
        <v>2344</v>
      </c>
      <c r="J2649" t="s">
        <v>52</v>
      </c>
      <c r="K2649">
        <v>94301</v>
      </c>
      <c r="L2649" t="s">
        <v>43</v>
      </c>
      <c r="M2649" t="s">
        <v>3083</v>
      </c>
      <c r="N2649" t="s">
        <v>12151</v>
      </c>
      <c r="O2649" t="s">
        <v>12166</v>
      </c>
      <c r="P2649" s="10">
        <f t="shared" ref="P2649:P2650" si="972">E2649</f>
        <v>69.3</v>
      </c>
      <c r="R2649" s="17">
        <f>VLOOKUP(I2649,Counties!$A$1:$D$1787,3,0)</f>
        <v>9.1300000000000006E-2</v>
      </c>
      <c r="S2649" s="10">
        <f t="shared" ref="S2649:S2650" si="973">P2649*R2649</f>
        <v>6.3270900000000001</v>
      </c>
      <c r="T2649" s="17" t="str">
        <f>VLOOKUP(I2649,Counties!$A$1:$D$1787,4,0)</f>
        <v>Santa Clara</v>
      </c>
      <c r="U2649" s="10">
        <f t="shared" ref="U2649:U2650" si="974">G2649</f>
        <v>6.31</v>
      </c>
      <c r="V2649" s="10">
        <f t="shared" ref="V2649:V2650" si="975">S2649-U2649</f>
        <v>1.7090000000000494E-2</v>
      </c>
    </row>
    <row r="2650" spans="1:22" x14ac:dyDescent="0.25">
      <c r="A2650" t="s">
        <v>12153</v>
      </c>
      <c r="B2650" t="s">
        <v>4001</v>
      </c>
      <c r="C2650" s="1">
        <v>44868</v>
      </c>
      <c r="D2650" s="1" t="s">
        <v>18</v>
      </c>
      <c r="E2650" s="2">
        <v>55.3</v>
      </c>
      <c r="F2650" s="2">
        <v>25.4</v>
      </c>
      <c r="G2650" s="2">
        <v>4.5599999999999996</v>
      </c>
      <c r="H2650" s="2">
        <v>85.26</v>
      </c>
      <c r="I2650" t="s">
        <v>3412</v>
      </c>
      <c r="J2650" t="s">
        <v>52</v>
      </c>
      <c r="K2650">
        <v>94941</v>
      </c>
      <c r="L2650" t="s">
        <v>43</v>
      </c>
      <c r="M2650" t="s">
        <v>3083</v>
      </c>
      <c r="N2650" t="s">
        <v>12151</v>
      </c>
      <c r="O2650" t="s">
        <v>12166</v>
      </c>
      <c r="P2650" s="10">
        <f t="shared" si="972"/>
        <v>55.3</v>
      </c>
      <c r="R2650" s="17">
        <f>VLOOKUP(I2650,Counties!$A$1:$D$1787,3,0)</f>
        <v>0.08</v>
      </c>
      <c r="S2650" s="10">
        <f t="shared" si="973"/>
        <v>4.4239999999999995</v>
      </c>
      <c r="T2650" s="17" t="str">
        <f>VLOOKUP(I2650,Counties!$A$1:$D$1787,4,0)</f>
        <v>Marin</v>
      </c>
      <c r="U2650" s="10">
        <f t="shared" si="974"/>
        <v>4.5599999999999996</v>
      </c>
      <c r="V2650" s="10">
        <f t="shared" si="975"/>
        <v>-0.13600000000000012</v>
      </c>
    </row>
    <row r="2651" spans="1:22" hidden="1" x14ac:dyDescent="0.25">
      <c r="A2651" t="s">
        <v>12153</v>
      </c>
      <c r="B2651" t="s">
        <v>4002</v>
      </c>
      <c r="C2651" s="1">
        <v>44894</v>
      </c>
      <c r="D2651" s="1" t="s">
        <v>18</v>
      </c>
      <c r="E2651" s="2">
        <v>69.3</v>
      </c>
      <c r="F2651" s="2">
        <v>38.96</v>
      </c>
      <c r="G2651" s="2">
        <v>8.67</v>
      </c>
      <c r="H2651" s="2">
        <v>116.93</v>
      </c>
      <c r="I2651" t="s">
        <v>4003</v>
      </c>
      <c r="J2651" t="s">
        <v>39</v>
      </c>
      <c r="K2651">
        <v>12063</v>
      </c>
      <c r="L2651" t="s">
        <v>43</v>
      </c>
      <c r="M2651" t="s">
        <v>3083</v>
      </c>
      <c r="N2651" t="s">
        <v>12151</v>
      </c>
      <c r="T2651"/>
    </row>
    <row r="2652" spans="1:22" hidden="1" x14ac:dyDescent="0.25">
      <c r="A2652" t="s">
        <v>12152</v>
      </c>
      <c r="B2652" t="s">
        <v>4004</v>
      </c>
      <c r="C2652" s="1">
        <v>44865</v>
      </c>
      <c r="D2652" s="1" t="s">
        <v>18</v>
      </c>
      <c r="E2652" s="2">
        <v>55.3</v>
      </c>
      <c r="F2652" s="2">
        <v>28.57</v>
      </c>
      <c r="G2652" s="2">
        <v>4.5199999999999996</v>
      </c>
      <c r="H2652" s="2">
        <v>88.39</v>
      </c>
      <c r="I2652" t="s">
        <v>1453</v>
      </c>
      <c r="J2652" t="s">
        <v>42</v>
      </c>
      <c r="K2652">
        <v>21042</v>
      </c>
      <c r="L2652" t="s">
        <v>43</v>
      </c>
      <c r="M2652" t="s">
        <v>3083</v>
      </c>
      <c r="N2652" t="s">
        <v>12151</v>
      </c>
      <c r="T2652"/>
    </row>
    <row r="2653" spans="1:22" x14ac:dyDescent="0.25">
      <c r="A2653" t="s">
        <v>12154</v>
      </c>
      <c r="B2653" t="s">
        <v>4005</v>
      </c>
      <c r="C2653" s="1">
        <v>44909</v>
      </c>
      <c r="D2653" s="1" t="s">
        <v>18</v>
      </c>
      <c r="E2653" s="2">
        <v>41.3</v>
      </c>
      <c r="F2653" s="2">
        <v>22.44</v>
      </c>
      <c r="G2653" s="2">
        <v>3.82</v>
      </c>
      <c r="H2653" s="2">
        <v>67.56</v>
      </c>
      <c r="I2653" t="s">
        <v>3100</v>
      </c>
      <c r="J2653" t="s">
        <v>52</v>
      </c>
      <c r="K2653">
        <v>95032</v>
      </c>
      <c r="L2653" t="s">
        <v>43</v>
      </c>
      <c r="M2653" t="s">
        <v>3083</v>
      </c>
      <c r="N2653" t="s">
        <v>12151</v>
      </c>
      <c r="O2653" t="s">
        <v>12166</v>
      </c>
      <c r="P2653" s="10">
        <f>E2653</f>
        <v>41.3</v>
      </c>
      <c r="R2653" s="17">
        <f>VLOOKUP(I2653,Counties!$A$1:$D$1787,3,0)</f>
        <v>9.2499999999999999E-2</v>
      </c>
      <c r="S2653" s="10">
        <f>P2653*R2653</f>
        <v>3.8202499999999997</v>
      </c>
      <c r="T2653" s="17" t="str">
        <f>VLOOKUP(I2653,Counties!$A$1:$D$1787,4,0)</f>
        <v>Santa Clara</v>
      </c>
      <c r="U2653" s="10">
        <f>G2653</f>
        <v>3.82</v>
      </c>
      <c r="V2653" s="10">
        <f>S2653-U2653</f>
        <v>2.4999999999986144E-4</v>
      </c>
    </row>
    <row r="2654" spans="1:22" hidden="1" x14ac:dyDescent="0.25">
      <c r="A2654" t="s">
        <v>12152</v>
      </c>
      <c r="B2654" t="s">
        <v>4006</v>
      </c>
      <c r="C2654" s="1">
        <v>44838</v>
      </c>
      <c r="D2654" s="1" t="s">
        <v>18</v>
      </c>
      <c r="E2654" s="2">
        <v>55.3</v>
      </c>
      <c r="F2654" s="2">
        <v>35.380000000000003</v>
      </c>
      <c r="G2654" s="2">
        <v>6.01</v>
      </c>
      <c r="H2654" s="2">
        <v>96.69</v>
      </c>
      <c r="I2654" t="s">
        <v>4007</v>
      </c>
      <c r="J2654" t="s">
        <v>78</v>
      </c>
      <c r="K2654">
        <v>8234</v>
      </c>
      <c r="L2654" t="s">
        <v>21</v>
      </c>
      <c r="M2654" t="s">
        <v>3083</v>
      </c>
      <c r="N2654" t="s">
        <v>12151</v>
      </c>
      <c r="T2654"/>
    </row>
    <row r="2655" spans="1:22" hidden="1" x14ac:dyDescent="0.25">
      <c r="A2655" t="s">
        <v>12154</v>
      </c>
      <c r="B2655" t="s">
        <v>4008</v>
      </c>
      <c r="C2655" s="1">
        <v>44911</v>
      </c>
      <c r="D2655" s="1" t="s">
        <v>18</v>
      </c>
      <c r="E2655" s="2">
        <v>69.3</v>
      </c>
      <c r="F2655" s="2">
        <v>32.200000000000003</v>
      </c>
      <c r="G2655" s="2">
        <v>6.09</v>
      </c>
      <c r="H2655" s="2">
        <v>107.59</v>
      </c>
      <c r="I2655" t="s">
        <v>3560</v>
      </c>
      <c r="J2655" t="s">
        <v>246</v>
      </c>
      <c r="K2655">
        <v>85338</v>
      </c>
      <c r="L2655" t="s">
        <v>21</v>
      </c>
      <c r="M2655" t="s">
        <v>3083</v>
      </c>
      <c r="N2655" t="s">
        <v>12151</v>
      </c>
      <c r="T2655"/>
    </row>
    <row r="2656" spans="1:22" hidden="1" x14ac:dyDescent="0.25">
      <c r="A2656" t="s">
        <v>12154</v>
      </c>
      <c r="B2656" t="s">
        <v>4009</v>
      </c>
      <c r="C2656" s="1">
        <v>44904</v>
      </c>
      <c r="D2656" s="1" t="s">
        <v>18</v>
      </c>
      <c r="E2656" s="2">
        <v>37.1</v>
      </c>
      <c r="F2656" s="2">
        <v>35.380000000000003</v>
      </c>
      <c r="G2656" s="2">
        <v>5.61</v>
      </c>
      <c r="H2656" s="2">
        <v>78.09</v>
      </c>
      <c r="I2656" t="s">
        <v>843</v>
      </c>
      <c r="J2656" t="s">
        <v>46</v>
      </c>
      <c r="K2656">
        <v>30009</v>
      </c>
      <c r="L2656" t="s">
        <v>21</v>
      </c>
      <c r="M2656" t="s">
        <v>3083</v>
      </c>
      <c r="N2656" t="s">
        <v>12151</v>
      </c>
      <c r="T2656"/>
    </row>
    <row r="2657" spans="1:22" hidden="1" x14ac:dyDescent="0.25">
      <c r="A2657" t="s">
        <v>12154</v>
      </c>
      <c r="B2657" t="s">
        <v>4010</v>
      </c>
      <c r="C2657" s="1">
        <v>44903</v>
      </c>
      <c r="D2657" s="1" t="s">
        <v>18</v>
      </c>
      <c r="E2657" s="2">
        <v>55.3</v>
      </c>
      <c r="F2657" s="2">
        <v>28.12</v>
      </c>
      <c r="G2657" s="2">
        <v>3.02</v>
      </c>
      <c r="H2657" s="2">
        <v>86.44</v>
      </c>
      <c r="I2657" t="s">
        <v>4011</v>
      </c>
      <c r="J2657" t="s">
        <v>1733</v>
      </c>
      <c r="K2657">
        <v>82944</v>
      </c>
      <c r="L2657" t="s">
        <v>21</v>
      </c>
      <c r="M2657" t="s">
        <v>3083</v>
      </c>
      <c r="N2657" t="s">
        <v>12151</v>
      </c>
      <c r="T2657"/>
    </row>
    <row r="2658" spans="1:22" hidden="1" x14ac:dyDescent="0.25">
      <c r="A2658" t="s">
        <v>12152</v>
      </c>
      <c r="B2658" t="s">
        <v>4012</v>
      </c>
      <c r="C2658" s="1">
        <v>44862</v>
      </c>
      <c r="D2658" s="1" t="s">
        <v>18</v>
      </c>
      <c r="E2658" s="2">
        <v>69.3</v>
      </c>
      <c r="F2658" s="2">
        <v>35.11</v>
      </c>
      <c r="G2658" s="2">
        <v>8.36</v>
      </c>
      <c r="H2658" s="2">
        <v>112.77</v>
      </c>
      <c r="I2658" t="s">
        <v>1126</v>
      </c>
      <c r="J2658" t="s">
        <v>59</v>
      </c>
      <c r="K2658">
        <v>75201</v>
      </c>
      <c r="L2658" t="s">
        <v>43</v>
      </c>
      <c r="M2658" t="s">
        <v>3083</v>
      </c>
      <c r="N2658" t="s">
        <v>12151</v>
      </c>
      <c r="T2658"/>
    </row>
    <row r="2659" spans="1:22" hidden="1" x14ac:dyDescent="0.25">
      <c r="A2659" t="s">
        <v>12154</v>
      </c>
      <c r="B2659" t="s">
        <v>4013</v>
      </c>
      <c r="C2659" s="1">
        <v>44910</v>
      </c>
      <c r="D2659" s="1" t="s">
        <v>18</v>
      </c>
      <c r="E2659" s="2">
        <v>69.3</v>
      </c>
      <c r="F2659" s="2">
        <v>38.96</v>
      </c>
      <c r="G2659" s="2">
        <v>7.18</v>
      </c>
      <c r="H2659" s="2">
        <v>115.44</v>
      </c>
      <c r="I2659" t="s">
        <v>460</v>
      </c>
      <c r="J2659" t="s">
        <v>78</v>
      </c>
      <c r="K2659">
        <v>8057</v>
      </c>
      <c r="L2659" t="s">
        <v>21</v>
      </c>
      <c r="M2659" t="s">
        <v>3083</v>
      </c>
      <c r="N2659" t="s">
        <v>12151</v>
      </c>
      <c r="T2659"/>
    </row>
    <row r="2660" spans="1:22" hidden="1" x14ac:dyDescent="0.25">
      <c r="A2660" t="s">
        <v>12154</v>
      </c>
      <c r="B2660" t="s">
        <v>4014</v>
      </c>
      <c r="C2660" s="1">
        <v>44917</v>
      </c>
      <c r="D2660" s="1" t="s">
        <v>18</v>
      </c>
      <c r="E2660" s="2">
        <v>61.53</v>
      </c>
      <c r="F2660" s="2">
        <v>31.37</v>
      </c>
      <c r="G2660" s="2">
        <v>5.12</v>
      </c>
      <c r="H2660" s="2">
        <v>98.02</v>
      </c>
      <c r="I2660" t="s">
        <v>2361</v>
      </c>
      <c r="J2660" t="s">
        <v>299</v>
      </c>
      <c r="K2660">
        <v>53095</v>
      </c>
      <c r="L2660" t="s">
        <v>21</v>
      </c>
      <c r="M2660" t="s">
        <v>3083</v>
      </c>
      <c r="N2660" t="s">
        <v>12151</v>
      </c>
      <c r="T2660"/>
    </row>
    <row r="2661" spans="1:22" hidden="1" x14ac:dyDescent="0.25">
      <c r="A2661" t="s">
        <v>12154</v>
      </c>
      <c r="B2661" t="s">
        <v>4015</v>
      </c>
      <c r="C2661" s="1">
        <v>44897</v>
      </c>
      <c r="D2661" s="1" t="s">
        <v>18</v>
      </c>
      <c r="E2661" s="2">
        <v>41.3</v>
      </c>
      <c r="F2661" s="2">
        <v>28.57</v>
      </c>
      <c r="G2661" s="2">
        <v>5.85</v>
      </c>
      <c r="H2661" s="2">
        <v>75.72</v>
      </c>
      <c r="I2661" t="s">
        <v>4016</v>
      </c>
      <c r="J2661" t="s">
        <v>39</v>
      </c>
      <c r="K2661">
        <v>10920</v>
      </c>
      <c r="L2661" t="s">
        <v>43</v>
      </c>
      <c r="M2661" t="s">
        <v>3083</v>
      </c>
      <c r="N2661" t="s">
        <v>12151</v>
      </c>
      <c r="T2661"/>
    </row>
    <row r="2662" spans="1:22" hidden="1" x14ac:dyDescent="0.25">
      <c r="A2662" t="s">
        <v>12154</v>
      </c>
      <c r="B2662" t="s">
        <v>4017</v>
      </c>
      <c r="C2662" s="1">
        <v>44915</v>
      </c>
      <c r="D2662" s="1" t="s">
        <v>18</v>
      </c>
      <c r="E2662" s="2">
        <v>69.3</v>
      </c>
      <c r="F2662" s="2">
        <v>35.11</v>
      </c>
      <c r="G2662" s="2">
        <v>5.92</v>
      </c>
      <c r="H2662" s="2">
        <v>110.33</v>
      </c>
      <c r="I2662" t="s">
        <v>752</v>
      </c>
      <c r="J2662" t="s">
        <v>753</v>
      </c>
      <c r="K2662">
        <v>74136</v>
      </c>
      <c r="L2662" t="s">
        <v>43</v>
      </c>
      <c r="M2662" t="s">
        <v>3083</v>
      </c>
      <c r="N2662" t="s">
        <v>12151</v>
      </c>
      <c r="T2662"/>
    </row>
    <row r="2663" spans="1:22" hidden="1" x14ac:dyDescent="0.25">
      <c r="A2663" t="s">
        <v>12152</v>
      </c>
      <c r="B2663" t="s">
        <v>4018</v>
      </c>
      <c r="C2663" s="1">
        <v>44859</v>
      </c>
      <c r="D2663" s="1" t="s">
        <v>18</v>
      </c>
      <c r="E2663" s="2">
        <v>69.3</v>
      </c>
      <c r="F2663" s="2">
        <v>32.200000000000003</v>
      </c>
      <c r="G2663" s="2">
        <v>5.58</v>
      </c>
      <c r="H2663" s="2">
        <v>107.08</v>
      </c>
      <c r="I2663" t="s">
        <v>288</v>
      </c>
      <c r="J2663" t="s">
        <v>246</v>
      </c>
      <c r="K2663">
        <v>85266</v>
      </c>
      <c r="L2663" t="s">
        <v>43</v>
      </c>
      <c r="M2663" t="s">
        <v>3083</v>
      </c>
      <c r="N2663" t="s">
        <v>12151</v>
      </c>
      <c r="T2663"/>
    </row>
    <row r="2664" spans="1:22" x14ac:dyDescent="0.25">
      <c r="A2664" t="s">
        <v>12154</v>
      </c>
      <c r="B2664" t="s">
        <v>4019</v>
      </c>
      <c r="C2664" s="1">
        <v>44907</v>
      </c>
      <c r="D2664" s="1" t="s">
        <v>18</v>
      </c>
      <c r="E2664" s="2">
        <v>41.3</v>
      </c>
      <c r="F2664" s="2">
        <v>22.44</v>
      </c>
      <c r="G2664" s="2">
        <v>3.82</v>
      </c>
      <c r="H2664" s="2">
        <v>67.56</v>
      </c>
      <c r="I2664" t="s">
        <v>3100</v>
      </c>
      <c r="J2664" t="s">
        <v>52</v>
      </c>
      <c r="K2664">
        <v>95030</v>
      </c>
      <c r="L2664" t="s">
        <v>43</v>
      </c>
      <c r="M2664" t="s">
        <v>3083</v>
      </c>
      <c r="N2664" t="s">
        <v>12151</v>
      </c>
      <c r="O2664" t="s">
        <v>12166</v>
      </c>
      <c r="P2664" s="10">
        <f t="shared" ref="P2664:P2666" si="976">E2664</f>
        <v>41.3</v>
      </c>
      <c r="R2664" s="17">
        <f>VLOOKUP(I2664,Counties!$A$1:$D$1787,3,0)</f>
        <v>9.2499999999999999E-2</v>
      </c>
      <c r="S2664" s="10">
        <f t="shared" ref="S2664:S2666" si="977">P2664*R2664</f>
        <v>3.8202499999999997</v>
      </c>
      <c r="T2664" s="17" t="str">
        <f>VLOOKUP(I2664,Counties!$A$1:$D$1787,4,0)</f>
        <v>Santa Clara</v>
      </c>
      <c r="U2664" s="10">
        <f t="shared" ref="U2664:U2666" si="978">G2664</f>
        <v>3.82</v>
      </c>
      <c r="V2664" s="10">
        <f t="shared" ref="V2664:V2666" si="979">S2664-U2664</f>
        <v>2.4999999999986144E-4</v>
      </c>
    </row>
    <row r="2665" spans="1:22" x14ac:dyDescent="0.25">
      <c r="A2665" t="s">
        <v>12152</v>
      </c>
      <c r="B2665" t="s">
        <v>4020</v>
      </c>
      <c r="C2665" s="1">
        <v>44854</v>
      </c>
      <c r="D2665" s="1" t="s">
        <v>18</v>
      </c>
      <c r="E2665" s="2">
        <v>69.3</v>
      </c>
      <c r="F2665" s="2">
        <v>25.4</v>
      </c>
      <c r="G2665" s="2">
        <v>6.59</v>
      </c>
      <c r="H2665" s="2">
        <v>101.29</v>
      </c>
      <c r="I2665" t="s">
        <v>917</v>
      </c>
      <c r="J2665" t="s">
        <v>52</v>
      </c>
      <c r="K2665">
        <v>91011</v>
      </c>
      <c r="L2665" t="s">
        <v>43</v>
      </c>
      <c r="M2665" t="s">
        <v>3083</v>
      </c>
      <c r="N2665" t="s">
        <v>12151</v>
      </c>
      <c r="O2665" t="s">
        <v>12166</v>
      </c>
      <c r="P2665" s="10">
        <f t="shared" si="976"/>
        <v>69.3</v>
      </c>
      <c r="R2665" s="17">
        <f>VLOOKUP(I2665,Counties!$A$1:$D$1787,3,0)</f>
        <v>0.10249999999999999</v>
      </c>
      <c r="S2665" s="10">
        <f t="shared" si="977"/>
        <v>7.1032499999999992</v>
      </c>
      <c r="T2665" s="17" t="str">
        <f>VLOOKUP(I2665,Counties!$A$1:$D$1787,4,0)</f>
        <v>Los Angeles</v>
      </c>
      <c r="U2665" s="10">
        <f t="shared" si="978"/>
        <v>6.59</v>
      </c>
      <c r="V2665" s="10">
        <f t="shared" si="979"/>
        <v>0.51324999999999932</v>
      </c>
    </row>
    <row r="2666" spans="1:22" x14ac:dyDescent="0.25">
      <c r="A2666" t="s">
        <v>12153</v>
      </c>
      <c r="B2666" t="s">
        <v>4021</v>
      </c>
      <c r="C2666" s="1">
        <v>44873</v>
      </c>
      <c r="D2666" s="1" t="s">
        <v>18</v>
      </c>
      <c r="E2666" s="2">
        <v>55.3</v>
      </c>
      <c r="F2666" s="2">
        <v>22.44</v>
      </c>
      <c r="G2666" s="2">
        <v>4.7699999999999996</v>
      </c>
      <c r="H2666" s="2">
        <v>82.51</v>
      </c>
      <c r="I2666" t="s">
        <v>1227</v>
      </c>
      <c r="J2666" t="s">
        <v>52</v>
      </c>
      <c r="K2666">
        <v>94158</v>
      </c>
      <c r="L2666" t="s">
        <v>43</v>
      </c>
      <c r="M2666" t="s">
        <v>3083</v>
      </c>
      <c r="N2666" t="s">
        <v>12151</v>
      </c>
      <c r="O2666" t="s">
        <v>12166</v>
      </c>
      <c r="P2666" s="10">
        <f t="shared" si="976"/>
        <v>55.3</v>
      </c>
      <c r="R2666" s="17">
        <f>VLOOKUP(I2666,Counties!$A$1:$D$1787,3,0)</f>
        <v>8.6300000000000002E-2</v>
      </c>
      <c r="S2666" s="10">
        <f t="shared" si="977"/>
        <v>4.7723899999999997</v>
      </c>
      <c r="T2666" s="17" t="str">
        <f>VLOOKUP(I2666,Counties!$A$1:$D$1787,4,0)</f>
        <v>San Francisco</v>
      </c>
      <c r="U2666" s="10">
        <f t="shared" si="978"/>
        <v>4.7699999999999996</v>
      </c>
      <c r="V2666" s="10">
        <f t="shared" si="979"/>
        <v>2.3900000000001143E-3</v>
      </c>
    </row>
    <row r="2667" spans="1:22" hidden="1" x14ac:dyDescent="0.25">
      <c r="A2667" t="s">
        <v>12152</v>
      </c>
      <c r="B2667" t="s">
        <v>4022</v>
      </c>
      <c r="C2667" s="1">
        <v>44858</v>
      </c>
      <c r="D2667" s="1" t="s">
        <v>18</v>
      </c>
      <c r="E2667" s="2">
        <v>69.3</v>
      </c>
      <c r="F2667" s="2">
        <v>35.380000000000003</v>
      </c>
      <c r="G2667" s="2">
        <v>9.02</v>
      </c>
      <c r="H2667" s="2">
        <v>113.7</v>
      </c>
      <c r="I2667" t="s">
        <v>771</v>
      </c>
      <c r="J2667" t="s">
        <v>39</v>
      </c>
      <c r="K2667">
        <v>11968</v>
      </c>
      <c r="L2667" t="s">
        <v>43</v>
      </c>
      <c r="M2667" t="s">
        <v>3083</v>
      </c>
      <c r="N2667" t="s">
        <v>12151</v>
      </c>
      <c r="T2667"/>
    </row>
    <row r="2668" spans="1:22" hidden="1" x14ac:dyDescent="0.25">
      <c r="A2668" t="s">
        <v>12154</v>
      </c>
      <c r="B2668" t="s">
        <v>4023</v>
      </c>
      <c r="C2668" s="1">
        <v>44910</v>
      </c>
      <c r="D2668" s="1" t="s">
        <v>18</v>
      </c>
      <c r="E2668" s="2">
        <v>41.3</v>
      </c>
      <c r="F2668" s="2">
        <v>25.74</v>
      </c>
      <c r="G2668" s="2">
        <v>5.36</v>
      </c>
      <c r="H2668" s="2">
        <v>72.400000000000006</v>
      </c>
      <c r="I2668" t="s">
        <v>4024</v>
      </c>
      <c r="J2668" t="s">
        <v>59</v>
      </c>
      <c r="K2668">
        <v>76207</v>
      </c>
      <c r="L2668" t="s">
        <v>21</v>
      </c>
      <c r="M2668" t="s">
        <v>3083</v>
      </c>
      <c r="N2668" t="s">
        <v>12151</v>
      </c>
      <c r="T2668"/>
    </row>
    <row r="2669" spans="1:22" x14ac:dyDescent="0.25">
      <c r="A2669" t="s">
        <v>12153</v>
      </c>
      <c r="B2669" t="s">
        <v>4025</v>
      </c>
      <c r="C2669" s="1">
        <v>44894</v>
      </c>
      <c r="D2669" s="1" t="s">
        <v>18</v>
      </c>
      <c r="E2669" s="2">
        <v>69.3</v>
      </c>
      <c r="F2669" s="2">
        <v>28.55</v>
      </c>
      <c r="G2669" s="2">
        <v>5.37</v>
      </c>
      <c r="H2669" s="2">
        <v>103.22</v>
      </c>
      <c r="I2669" t="s">
        <v>1758</v>
      </c>
      <c r="J2669" t="s">
        <v>52</v>
      </c>
      <c r="K2669">
        <v>92037</v>
      </c>
      <c r="L2669" t="s">
        <v>43</v>
      </c>
      <c r="M2669" t="s">
        <v>3083</v>
      </c>
      <c r="N2669" t="s">
        <v>12151</v>
      </c>
      <c r="O2669" t="s">
        <v>12166</v>
      </c>
      <c r="P2669" s="10">
        <f t="shared" ref="P2669:P2670" si="980">E2669</f>
        <v>69.3</v>
      </c>
      <c r="R2669" s="17">
        <f>VLOOKUP(I2669,Counties!$A$1:$D$1787,3,0)</f>
        <v>7.7499999999999999E-2</v>
      </c>
      <c r="S2669" s="10">
        <f t="shared" ref="S2669:S2670" si="981">P2669*R2669</f>
        <v>5.3707500000000001</v>
      </c>
      <c r="T2669" s="17" t="str">
        <f>VLOOKUP(I2669,Counties!$A$1:$D$1787,4,0)</f>
        <v>San Diego</v>
      </c>
      <c r="U2669" s="10">
        <f t="shared" ref="U2669:U2670" si="982">G2669</f>
        <v>5.37</v>
      </c>
      <c r="V2669" s="10">
        <f t="shared" ref="V2669:V2670" si="983">S2669-U2669</f>
        <v>7.5000000000002842E-4</v>
      </c>
    </row>
    <row r="2670" spans="1:22" x14ac:dyDescent="0.25">
      <c r="A2670" t="s">
        <v>12154</v>
      </c>
      <c r="B2670" t="s">
        <v>4026</v>
      </c>
      <c r="C2670" s="1">
        <v>44904</v>
      </c>
      <c r="D2670" s="1" t="s">
        <v>18</v>
      </c>
      <c r="E2670" s="2">
        <v>41.3</v>
      </c>
      <c r="F2670" s="2">
        <v>22.44</v>
      </c>
      <c r="G2670" s="2">
        <v>3</v>
      </c>
      <c r="H2670" s="2">
        <v>66.739999999999995</v>
      </c>
      <c r="I2670" t="s">
        <v>3732</v>
      </c>
      <c r="J2670" t="s">
        <v>52</v>
      </c>
      <c r="K2670">
        <v>93023</v>
      </c>
      <c r="L2670" t="s">
        <v>43</v>
      </c>
      <c r="M2670" t="s">
        <v>3083</v>
      </c>
      <c r="N2670" t="s">
        <v>12151</v>
      </c>
      <c r="O2670" t="s">
        <v>12166</v>
      </c>
      <c r="P2670" s="10">
        <f t="shared" si="980"/>
        <v>41.3</v>
      </c>
      <c r="R2670" s="17">
        <f>VLOOKUP(I2670,Counties!$A$1:$D$1787,3,0)</f>
        <v>7.2499999999999995E-2</v>
      </c>
      <c r="S2670" s="10">
        <f t="shared" si="981"/>
        <v>2.9942499999999996</v>
      </c>
      <c r="T2670" s="17" t="str">
        <f>VLOOKUP(I2670,Counties!$A$1:$D$1787,4,0)</f>
        <v>Ventura</v>
      </c>
      <c r="U2670" s="10">
        <f t="shared" si="982"/>
        <v>3</v>
      </c>
      <c r="V2670" s="10">
        <f t="shared" si="983"/>
        <v>-5.7500000000003659E-3</v>
      </c>
    </row>
    <row r="2671" spans="1:22" hidden="1" x14ac:dyDescent="0.25">
      <c r="A2671" t="s">
        <v>12154</v>
      </c>
      <c r="B2671" t="s">
        <v>4027</v>
      </c>
      <c r="C2671" s="1">
        <v>44904</v>
      </c>
      <c r="D2671" s="1" t="s">
        <v>18</v>
      </c>
      <c r="E2671" s="2">
        <v>41.3</v>
      </c>
      <c r="F2671" s="2">
        <v>28.57</v>
      </c>
      <c r="G2671" s="2">
        <v>0</v>
      </c>
      <c r="H2671" s="2">
        <v>69.87</v>
      </c>
      <c r="I2671" t="s">
        <v>521</v>
      </c>
      <c r="J2671" t="s">
        <v>71</v>
      </c>
      <c r="K2671">
        <v>32082</v>
      </c>
      <c r="L2671" t="s">
        <v>43</v>
      </c>
      <c r="M2671" t="s">
        <v>3083</v>
      </c>
      <c r="N2671" t="s">
        <v>12151</v>
      </c>
      <c r="T2671"/>
    </row>
    <row r="2672" spans="1:22" x14ac:dyDescent="0.25">
      <c r="A2672" t="s">
        <v>12154</v>
      </c>
      <c r="B2672" t="s">
        <v>4028</v>
      </c>
      <c r="C2672" s="1">
        <v>44900</v>
      </c>
      <c r="D2672" s="1" t="s">
        <v>18</v>
      </c>
      <c r="E2672" s="2">
        <v>34.299999999999997</v>
      </c>
      <c r="F2672" s="2">
        <v>25.4</v>
      </c>
      <c r="G2672" s="2">
        <v>3.13</v>
      </c>
      <c r="H2672" s="2">
        <v>62.83</v>
      </c>
      <c r="I2672" t="s">
        <v>3157</v>
      </c>
      <c r="J2672" t="s">
        <v>52</v>
      </c>
      <c r="K2672">
        <v>95070</v>
      </c>
      <c r="L2672" t="s">
        <v>43</v>
      </c>
      <c r="M2672" t="s">
        <v>3083</v>
      </c>
      <c r="N2672" t="s">
        <v>12151</v>
      </c>
      <c r="O2672" t="s">
        <v>12166</v>
      </c>
      <c r="P2672" s="10">
        <f t="shared" ref="P2672:P2673" si="984">E2672</f>
        <v>34.299999999999997</v>
      </c>
      <c r="R2672" s="17">
        <f>VLOOKUP(I2672,Counties!$A$1:$D$1787,3,0)</f>
        <v>9.1300000000000006E-2</v>
      </c>
      <c r="S2672" s="10">
        <f t="shared" ref="S2672:S2673" si="985">P2672*R2672</f>
        <v>3.1315900000000001</v>
      </c>
      <c r="T2672" s="17" t="str">
        <f>VLOOKUP(I2672,Counties!$A$1:$D$1787,4,0)</f>
        <v>Santa Clara</v>
      </c>
      <c r="U2672" s="10">
        <f t="shared" ref="U2672:U2673" si="986">G2672</f>
        <v>3.13</v>
      </c>
      <c r="V2672" s="10">
        <f t="shared" ref="V2672:V2673" si="987">S2672-U2672</f>
        <v>1.5900000000002024E-3</v>
      </c>
    </row>
    <row r="2673" spans="1:22" x14ac:dyDescent="0.25">
      <c r="A2673" t="s">
        <v>12154</v>
      </c>
      <c r="B2673" t="s">
        <v>4029</v>
      </c>
      <c r="C2673" s="1">
        <v>44909</v>
      </c>
      <c r="D2673" s="1" t="s">
        <v>18</v>
      </c>
      <c r="E2673" s="2">
        <v>55.3</v>
      </c>
      <c r="F2673" s="2">
        <v>22.44</v>
      </c>
      <c r="G2673" s="2">
        <v>4.7</v>
      </c>
      <c r="H2673" s="2">
        <v>82.44</v>
      </c>
      <c r="I2673" t="s">
        <v>3308</v>
      </c>
      <c r="J2673" t="s">
        <v>52</v>
      </c>
      <c r="K2673">
        <v>94949</v>
      </c>
      <c r="L2673" t="s">
        <v>43</v>
      </c>
      <c r="M2673" t="s">
        <v>3083</v>
      </c>
      <c r="N2673" t="s">
        <v>12151</v>
      </c>
      <c r="O2673" t="s">
        <v>12166</v>
      </c>
      <c r="P2673" s="10">
        <f t="shared" si="984"/>
        <v>55.3</v>
      </c>
      <c r="R2673" s="17">
        <f>VLOOKUP(I2673,Counties!$A$1:$D$1787,3,0)</f>
        <v>8.5000000000000006E-2</v>
      </c>
      <c r="S2673" s="10">
        <f t="shared" si="985"/>
        <v>4.7004999999999999</v>
      </c>
      <c r="T2673" s="17" t="str">
        <f>VLOOKUP(I2673,Counties!$A$1:$D$1787,4,0)</f>
        <v>Marin</v>
      </c>
      <c r="U2673" s="10">
        <f t="shared" si="986"/>
        <v>4.7</v>
      </c>
      <c r="V2673" s="10">
        <f t="shared" si="987"/>
        <v>4.9999999999972289E-4</v>
      </c>
    </row>
    <row r="2674" spans="1:22" hidden="1" x14ac:dyDescent="0.25">
      <c r="A2674" t="s">
        <v>12154</v>
      </c>
      <c r="B2674" t="s">
        <v>4030</v>
      </c>
      <c r="C2674" s="1">
        <v>44910</v>
      </c>
      <c r="D2674" s="1" t="s">
        <v>18</v>
      </c>
      <c r="E2674" s="2">
        <v>69.3</v>
      </c>
      <c r="F2674" s="2">
        <v>31.37</v>
      </c>
      <c r="G2674" s="2">
        <v>0</v>
      </c>
      <c r="H2674" s="2">
        <v>100.67</v>
      </c>
      <c r="I2674" t="s">
        <v>938</v>
      </c>
      <c r="J2674" t="s">
        <v>211</v>
      </c>
      <c r="K2674">
        <v>55441</v>
      </c>
      <c r="L2674" t="s">
        <v>21</v>
      </c>
      <c r="M2674" t="s">
        <v>3083</v>
      </c>
      <c r="N2674" t="s">
        <v>12151</v>
      </c>
      <c r="T2674"/>
    </row>
    <row r="2675" spans="1:22" hidden="1" x14ac:dyDescent="0.25">
      <c r="A2675" t="s">
        <v>12153</v>
      </c>
      <c r="B2675" t="s">
        <v>4031</v>
      </c>
      <c r="C2675" s="1">
        <v>44894</v>
      </c>
      <c r="D2675" s="1" t="s">
        <v>18</v>
      </c>
      <c r="E2675" s="2">
        <v>41.3</v>
      </c>
      <c r="F2675" s="2">
        <v>23.71</v>
      </c>
      <c r="G2675" s="2">
        <v>0</v>
      </c>
      <c r="H2675" s="2">
        <v>65.010000000000005</v>
      </c>
      <c r="I2675" t="s">
        <v>1730</v>
      </c>
      <c r="J2675" t="s">
        <v>577</v>
      </c>
      <c r="K2675">
        <v>97703</v>
      </c>
      <c r="L2675" t="s">
        <v>43</v>
      </c>
      <c r="M2675" t="s">
        <v>3083</v>
      </c>
      <c r="N2675" t="s">
        <v>12151</v>
      </c>
      <c r="T2675"/>
    </row>
    <row r="2676" spans="1:22" hidden="1" x14ac:dyDescent="0.25">
      <c r="A2676" t="s">
        <v>12154</v>
      </c>
      <c r="B2676" t="s">
        <v>4032</v>
      </c>
      <c r="C2676" s="1">
        <v>44922</v>
      </c>
      <c r="D2676" s="1" t="s">
        <v>18</v>
      </c>
      <c r="E2676" s="2">
        <v>69.3</v>
      </c>
      <c r="F2676" s="2">
        <v>35.380000000000003</v>
      </c>
      <c r="G2676" s="2">
        <v>7.6</v>
      </c>
      <c r="H2676" s="2">
        <v>112.28</v>
      </c>
      <c r="I2676" t="s">
        <v>19</v>
      </c>
      <c r="J2676" t="s">
        <v>20</v>
      </c>
      <c r="K2676">
        <v>27614</v>
      </c>
      <c r="L2676" t="s">
        <v>43</v>
      </c>
      <c r="M2676" t="s">
        <v>3083</v>
      </c>
      <c r="N2676" t="s">
        <v>12151</v>
      </c>
      <c r="T2676"/>
    </row>
    <row r="2677" spans="1:22" hidden="1" x14ac:dyDescent="0.25">
      <c r="A2677" t="s">
        <v>12153</v>
      </c>
      <c r="B2677" t="s">
        <v>4033</v>
      </c>
      <c r="C2677" s="1">
        <v>44869</v>
      </c>
      <c r="D2677" s="1" t="s">
        <v>18</v>
      </c>
      <c r="E2677" s="2">
        <v>69.3</v>
      </c>
      <c r="F2677" s="2">
        <v>38.96</v>
      </c>
      <c r="G2677" s="2">
        <v>9.61</v>
      </c>
      <c r="H2677" s="2">
        <v>117.87</v>
      </c>
      <c r="I2677" t="s">
        <v>923</v>
      </c>
      <c r="J2677" t="s">
        <v>39</v>
      </c>
      <c r="K2677">
        <v>10022</v>
      </c>
      <c r="L2677" t="s">
        <v>43</v>
      </c>
      <c r="M2677" t="s">
        <v>3083</v>
      </c>
      <c r="N2677" t="s">
        <v>12151</v>
      </c>
      <c r="T2677"/>
    </row>
    <row r="2678" spans="1:22" x14ac:dyDescent="0.25">
      <c r="A2678" t="s">
        <v>12154</v>
      </c>
      <c r="B2678" t="s">
        <v>4034</v>
      </c>
      <c r="C2678" s="1">
        <v>44909</v>
      </c>
      <c r="D2678" s="1" t="s">
        <v>18</v>
      </c>
      <c r="E2678" s="2">
        <v>48.3</v>
      </c>
      <c r="F2678" s="2">
        <v>25.4</v>
      </c>
      <c r="G2678" s="2">
        <v>4.47</v>
      </c>
      <c r="H2678" s="2">
        <v>78.17</v>
      </c>
      <c r="I2678" t="s">
        <v>4035</v>
      </c>
      <c r="J2678" t="s">
        <v>52</v>
      </c>
      <c r="K2678">
        <v>95060</v>
      </c>
      <c r="L2678" t="s">
        <v>43</v>
      </c>
      <c r="M2678" t="s">
        <v>3083</v>
      </c>
      <c r="N2678" t="s">
        <v>12151</v>
      </c>
      <c r="O2678" t="s">
        <v>12166</v>
      </c>
      <c r="P2678" s="10">
        <f t="shared" ref="P2678:P2682" si="988">E2678</f>
        <v>48.3</v>
      </c>
      <c r="R2678" s="17">
        <f>VLOOKUP(I2678,Counties!$A$1:$D$1787,3,0)</f>
        <v>9.2499999999999999E-2</v>
      </c>
      <c r="S2678" s="10">
        <f t="shared" ref="S2678:S2680" si="989">P2678*R2678</f>
        <v>4.4677499999999997</v>
      </c>
      <c r="T2678" s="17" t="str">
        <f>VLOOKUP(I2678,Counties!$A$1:$D$1787,4,0)</f>
        <v>Santa Cruz</v>
      </c>
      <c r="U2678" s="10">
        <f t="shared" ref="U2678:U2682" si="990">G2678</f>
        <v>4.47</v>
      </c>
      <c r="V2678" s="10">
        <f t="shared" ref="V2678:V2682" si="991">S2678-U2678</f>
        <v>-2.2500000000000853E-3</v>
      </c>
    </row>
    <row r="2679" spans="1:22" x14ac:dyDescent="0.25">
      <c r="A2679" t="s">
        <v>12154</v>
      </c>
      <c r="B2679" t="s">
        <v>4036</v>
      </c>
      <c r="C2679" s="1">
        <v>44916</v>
      </c>
      <c r="D2679" s="1" t="s">
        <v>18</v>
      </c>
      <c r="E2679" s="2">
        <v>55.3</v>
      </c>
      <c r="F2679" s="2">
        <v>25.4</v>
      </c>
      <c r="G2679" s="2">
        <v>4.3</v>
      </c>
      <c r="H2679" s="2">
        <v>85</v>
      </c>
      <c r="I2679" t="s">
        <v>13549</v>
      </c>
      <c r="J2679" t="s">
        <v>52</v>
      </c>
      <c r="K2679">
        <v>92657</v>
      </c>
      <c r="L2679" t="s">
        <v>43</v>
      </c>
      <c r="M2679" t="s">
        <v>3083</v>
      </c>
      <c r="N2679" t="s">
        <v>12151</v>
      </c>
      <c r="O2679" t="s">
        <v>12166</v>
      </c>
      <c r="P2679" s="10">
        <f t="shared" si="988"/>
        <v>55.3</v>
      </c>
      <c r="R2679" s="17">
        <f>VLOOKUP(I2679,Counties!$A$1:$D$1787,3,0)</f>
        <v>7.7499999999999999E-2</v>
      </c>
      <c r="S2679" s="10">
        <f t="shared" si="989"/>
        <v>4.2857500000000002</v>
      </c>
      <c r="T2679" s="17" t="str">
        <f>VLOOKUP(I2679,Counties!$A$1:$D$1787,4,0)</f>
        <v>Orange</v>
      </c>
      <c r="U2679" s="10">
        <f t="shared" si="990"/>
        <v>4.3</v>
      </c>
      <c r="V2679" s="10">
        <f t="shared" si="991"/>
        <v>-1.4249999999999652E-2</v>
      </c>
    </row>
    <row r="2680" spans="1:22" x14ac:dyDescent="0.25">
      <c r="A2680" t="s">
        <v>12154</v>
      </c>
      <c r="B2680" t="s">
        <v>4037</v>
      </c>
      <c r="C2680" s="1">
        <v>44904</v>
      </c>
      <c r="D2680" s="1" t="s">
        <v>18</v>
      </c>
      <c r="E2680" s="2">
        <v>41.3</v>
      </c>
      <c r="F2680" s="2">
        <v>22.44</v>
      </c>
      <c r="G2680" s="2">
        <v>3.2</v>
      </c>
      <c r="H2680" s="2">
        <v>66.94</v>
      </c>
      <c r="I2680" t="s">
        <v>1257</v>
      </c>
      <c r="J2680" t="s">
        <v>52</v>
      </c>
      <c r="K2680">
        <v>93110</v>
      </c>
      <c r="L2680" t="s">
        <v>43</v>
      </c>
      <c r="M2680" t="s">
        <v>3083</v>
      </c>
      <c r="N2680" t="s">
        <v>12151</v>
      </c>
      <c r="O2680" t="s">
        <v>12166</v>
      </c>
      <c r="P2680" s="10">
        <f t="shared" si="988"/>
        <v>41.3</v>
      </c>
      <c r="R2680" s="17">
        <f>VLOOKUP(I2680,Counties!$A$1:$D$1787,3,0)</f>
        <v>8.7499999999999994E-2</v>
      </c>
      <c r="S2680" s="10">
        <f t="shared" si="989"/>
        <v>3.6137499999999996</v>
      </c>
      <c r="T2680" s="17" t="str">
        <f>VLOOKUP(I2680,Counties!$A$1:$D$1787,4,0)</f>
        <v>Santa Barbara</v>
      </c>
      <c r="U2680" s="10">
        <f t="shared" si="990"/>
        <v>3.2</v>
      </c>
      <c r="V2680" s="10">
        <f t="shared" si="991"/>
        <v>0.4137499999999994</v>
      </c>
    </row>
    <row r="2681" spans="1:22" x14ac:dyDescent="0.25">
      <c r="A2681" t="s">
        <v>12154</v>
      </c>
      <c r="B2681" t="s">
        <v>4038</v>
      </c>
      <c r="C2681" s="1">
        <v>44909</v>
      </c>
      <c r="D2681" s="1" t="s">
        <v>18</v>
      </c>
      <c r="E2681" s="2">
        <v>264</v>
      </c>
      <c r="F2681" s="2">
        <v>38.96</v>
      </c>
      <c r="G2681" s="2">
        <v>19.23</v>
      </c>
      <c r="H2681" s="2">
        <v>322.19</v>
      </c>
      <c r="I2681" t="s">
        <v>4039</v>
      </c>
      <c r="J2681" t="s">
        <v>405</v>
      </c>
      <c r="K2681">
        <v>6090</v>
      </c>
      <c r="L2681" t="s">
        <v>75</v>
      </c>
      <c r="M2681" t="s">
        <v>3083</v>
      </c>
      <c r="N2681" t="s">
        <v>12151</v>
      </c>
      <c r="O2681" t="s">
        <v>12166</v>
      </c>
      <c r="P2681" s="10">
        <f t="shared" si="988"/>
        <v>264</v>
      </c>
      <c r="R2681" s="12">
        <v>7.7499999999999999E-2</v>
      </c>
      <c r="S2681" s="10">
        <f>P2681*R2681</f>
        <v>20.46</v>
      </c>
      <c r="T2681" t="s">
        <v>822</v>
      </c>
      <c r="U2681" s="10">
        <f t="shared" si="990"/>
        <v>19.23</v>
      </c>
      <c r="V2681" s="10">
        <f t="shared" si="991"/>
        <v>1.2300000000000004</v>
      </c>
    </row>
    <row r="2682" spans="1:22" x14ac:dyDescent="0.25">
      <c r="A2682" t="s">
        <v>12154</v>
      </c>
      <c r="B2682" t="s">
        <v>4040</v>
      </c>
      <c r="C2682" s="1">
        <v>44908</v>
      </c>
      <c r="D2682" s="1" t="s">
        <v>18</v>
      </c>
      <c r="E2682" s="2">
        <v>69.3</v>
      </c>
      <c r="F2682" s="2">
        <v>28.55</v>
      </c>
      <c r="G2682" s="2">
        <v>6.59</v>
      </c>
      <c r="H2682" s="2">
        <v>104.44</v>
      </c>
      <c r="I2682" t="s">
        <v>4041</v>
      </c>
      <c r="J2682" t="s">
        <v>52</v>
      </c>
      <c r="K2682">
        <v>90277</v>
      </c>
      <c r="L2682" t="s">
        <v>43</v>
      </c>
      <c r="M2682" t="s">
        <v>3083</v>
      </c>
      <c r="N2682" t="s">
        <v>12151</v>
      </c>
      <c r="O2682" t="s">
        <v>12166</v>
      </c>
      <c r="P2682" s="10">
        <f t="shared" si="988"/>
        <v>69.3</v>
      </c>
      <c r="R2682" s="17">
        <f>VLOOKUP(I2682,Counties!$A$1:$D$1787,3,0)</f>
        <v>9.5000000000000001E-2</v>
      </c>
      <c r="S2682" s="10">
        <f>P2682*R2682</f>
        <v>6.5834999999999999</v>
      </c>
      <c r="T2682" s="17" t="str">
        <f>VLOOKUP(I2682,Counties!$A$1:$D$1787,4,0)</f>
        <v>Los Angeles</v>
      </c>
      <c r="U2682" s="10">
        <f t="shared" si="990"/>
        <v>6.59</v>
      </c>
      <c r="V2682" s="10">
        <f t="shared" si="991"/>
        <v>-6.4999999999999503E-3</v>
      </c>
    </row>
    <row r="2683" spans="1:22" hidden="1" x14ac:dyDescent="0.25">
      <c r="A2683" t="s">
        <v>12154</v>
      </c>
      <c r="B2683" t="s">
        <v>4042</v>
      </c>
      <c r="C2683" s="1">
        <v>44909</v>
      </c>
      <c r="D2683" s="1" t="s">
        <v>18</v>
      </c>
      <c r="E2683" s="2">
        <v>69.3</v>
      </c>
      <c r="F2683" s="2">
        <v>29.52</v>
      </c>
      <c r="G2683" s="2">
        <v>5.81</v>
      </c>
      <c r="H2683" s="2">
        <v>104.63</v>
      </c>
      <c r="I2683" t="s">
        <v>197</v>
      </c>
      <c r="J2683" t="s">
        <v>198</v>
      </c>
      <c r="K2683">
        <v>89134</v>
      </c>
      <c r="L2683" t="s">
        <v>43</v>
      </c>
      <c r="M2683" t="s">
        <v>3083</v>
      </c>
      <c r="N2683" t="s">
        <v>12151</v>
      </c>
      <c r="T2683"/>
    </row>
    <row r="2684" spans="1:22" hidden="1" x14ac:dyDescent="0.25">
      <c r="A2684" t="s">
        <v>12154</v>
      </c>
      <c r="B2684" t="s">
        <v>4043</v>
      </c>
      <c r="C2684" s="1">
        <v>44907</v>
      </c>
      <c r="D2684" s="1" t="s">
        <v>18</v>
      </c>
      <c r="E2684" s="2">
        <v>69.3</v>
      </c>
      <c r="F2684" s="2">
        <v>38.96</v>
      </c>
      <c r="G2684" s="2">
        <v>0</v>
      </c>
      <c r="H2684" s="2">
        <v>108.26</v>
      </c>
      <c r="I2684" t="s">
        <v>3504</v>
      </c>
      <c r="J2684" t="s">
        <v>71</v>
      </c>
      <c r="K2684">
        <v>34689</v>
      </c>
      <c r="L2684" t="s">
        <v>43</v>
      </c>
      <c r="M2684" t="s">
        <v>3083</v>
      </c>
      <c r="N2684" t="s">
        <v>12151</v>
      </c>
      <c r="T2684"/>
    </row>
    <row r="2685" spans="1:22" hidden="1" x14ac:dyDescent="0.25">
      <c r="A2685" t="s">
        <v>12153</v>
      </c>
      <c r="B2685" t="s">
        <v>4044</v>
      </c>
      <c r="C2685" s="1">
        <v>44882</v>
      </c>
      <c r="D2685" s="1" t="s">
        <v>18</v>
      </c>
      <c r="E2685" s="2">
        <v>55.3</v>
      </c>
      <c r="F2685" s="2">
        <v>28.57</v>
      </c>
      <c r="G2685" s="2">
        <v>7.45</v>
      </c>
      <c r="H2685" s="2">
        <v>91.32</v>
      </c>
      <c r="I2685" t="s">
        <v>923</v>
      </c>
      <c r="J2685" t="s">
        <v>39</v>
      </c>
      <c r="K2685">
        <v>10011</v>
      </c>
      <c r="L2685" t="s">
        <v>43</v>
      </c>
      <c r="M2685" t="s">
        <v>3083</v>
      </c>
      <c r="N2685" t="s">
        <v>12151</v>
      </c>
      <c r="T2685"/>
    </row>
    <row r="2686" spans="1:22" hidden="1" x14ac:dyDescent="0.25">
      <c r="A2686" t="s">
        <v>12153</v>
      </c>
      <c r="B2686" t="s">
        <v>4045</v>
      </c>
      <c r="C2686" s="1">
        <v>44893</v>
      </c>
      <c r="D2686" s="1" t="s">
        <v>18</v>
      </c>
      <c r="E2686" s="2">
        <v>69.3</v>
      </c>
      <c r="F2686" s="2">
        <v>26.6</v>
      </c>
      <c r="G2686" s="2">
        <v>0</v>
      </c>
      <c r="H2686" s="2">
        <v>95.9</v>
      </c>
      <c r="I2686" t="s">
        <v>3520</v>
      </c>
      <c r="J2686" t="s">
        <v>577</v>
      </c>
      <c r="K2686">
        <v>97759</v>
      </c>
      <c r="L2686" t="s">
        <v>43</v>
      </c>
      <c r="M2686" t="s">
        <v>3083</v>
      </c>
      <c r="N2686" t="s">
        <v>12151</v>
      </c>
      <c r="T2686"/>
    </row>
    <row r="2687" spans="1:22" x14ac:dyDescent="0.25">
      <c r="A2687" t="s">
        <v>12154</v>
      </c>
      <c r="B2687" t="s">
        <v>4046</v>
      </c>
      <c r="C2687" s="1">
        <v>44916</v>
      </c>
      <c r="D2687" s="1" t="s">
        <v>18</v>
      </c>
      <c r="E2687" s="2">
        <v>69.3</v>
      </c>
      <c r="F2687" s="2">
        <v>25.4</v>
      </c>
      <c r="G2687" s="2">
        <v>7.09</v>
      </c>
      <c r="H2687" s="2">
        <v>101.79</v>
      </c>
      <c r="I2687" t="s">
        <v>220</v>
      </c>
      <c r="J2687" t="s">
        <v>52</v>
      </c>
      <c r="K2687">
        <v>94611</v>
      </c>
      <c r="L2687" t="s">
        <v>43</v>
      </c>
      <c r="M2687" t="s">
        <v>3083</v>
      </c>
      <c r="N2687" t="s">
        <v>12151</v>
      </c>
      <c r="O2687" t="s">
        <v>12166</v>
      </c>
      <c r="P2687" s="10">
        <f>E2687</f>
        <v>69.3</v>
      </c>
      <c r="R2687" s="17">
        <f>VLOOKUP(I2687,Counties!$A$1:$D$1787,3,0)</f>
        <v>0.10249999999999999</v>
      </c>
      <c r="S2687" s="10">
        <f>P2687*R2687</f>
        <v>7.1032499999999992</v>
      </c>
      <c r="T2687" s="17" t="str">
        <f>VLOOKUP(I2687,Counties!$A$1:$D$1787,4,0)</f>
        <v>Alameda</v>
      </c>
      <c r="U2687" s="10">
        <f>G2687</f>
        <v>7.09</v>
      </c>
      <c r="V2687" s="10">
        <f>S2687-U2687</f>
        <v>1.3249999999999318E-2</v>
      </c>
    </row>
    <row r="2688" spans="1:22" hidden="1" x14ac:dyDescent="0.25">
      <c r="A2688" t="s">
        <v>12154</v>
      </c>
      <c r="B2688" t="s">
        <v>4047</v>
      </c>
      <c r="C2688" s="1">
        <v>44902</v>
      </c>
      <c r="D2688" s="1" t="s">
        <v>18</v>
      </c>
      <c r="E2688" s="2">
        <v>55.3</v>
      </c>
      <c r="F2688" s="2">
        <v>28.57</v>
      </c>
      <c r="G2688" s="2">
        <v>0</v>
      </c>
      <c r="H2688" s="2">
        <v>83.87</v>
      </c>
      <c r="I2688" t="s">
        <v>3883</v>
      </c>
      <c r="J2688" t="s">
        <v>71</v>
      </c>
      <c r="K2688">
        <v>32940</v>
      </c>
      <c r="L2688" t="s">
        <v>43</v>
      </c>
      <c r="M2688" t="s">
        <v>3083</v>
      </c>
      <c r="N2688" t="s">
        <v>12151</v>
      </c>
      <c r="T2688"/>
    </row>
    <row r="2689" spans="1:22" hidden="1" x14ac:dyDescent="0.25">
      <c r="A2689" t="s">
        <v>12154</v>
      </c>
      <c r="B2689" t="s">
        <v>4048</v>
      </c>
      <c r="C2689" s="1">
        <v>44907</v>
      </c>
      <c r="D2689" s="1" t="s">
        <v>18</v>
      </c>
      <c r="E2689" s="2">
        <v>69.3</v>
      </c>
      <c r="F2689" s="2">
        <v>38.96</v>
      </c>
      <c r="G2689" s="2">
        <v>0</v>
      </c>
      <c r="H2689" s="2">
        <v>108.26</v>
      </c>
      <c r="I2689" t="s">
        <v>4049</v>
      </c>
      <c r="J2689" t="s">
        <v>71</v>
      </c>
      <c r="K2689">
        <v>34695</v>
      </c>
      <c r="L2689" t="s">
        <v>43</v>
      </c>
      <c r="M2689" t="s">
        <v>3083</v>
      </c>
      <c r="N2689" t="s">
        <v>12151</v>
      </c>
      <c r="T2689"/>
    </row>
    <row r="2690" spans="1:22" hidden="1" x14ac:dyDescent="0.25">
      <c r="A2690" t="s">
        <v>12154</v>
      </c>
      <c r="B2690" t="s">
        <v>4050</v>
      </c>
      <c r="C2690" s="1">
        <v>44910</v>
      </c>
      <c r="D2690" s="1" t="s">
        <v>18</v>
      </c>
      <c r="E2690" s="2">
        <v>69.3</v>
      </c>
      <c r="F2690" s="2">
        <v>32.200000000000003</v>
      </c>
      <c r="G2690" s="2">
        <v>0</v>
      </c>
      <c r="H2690" s="2">
        <v>101.5</v>
      </c>
      <c r="I2690" t="s">
        <v>3198</v>
      </c>
      <c r="J2690" t="s">
        <v>277</v>
      </c>
      <c r="K2690">
        <v>81631</v>
      </c>
      <c r="L2690" t="s">
        <v>21</v>
      </c>
      <c r="M2690" t="s">
        <v>3083</v>
      </c>
      <c r="N2690" t="s">
        <v>12151</v>
      </c>
      <c r="T2690"/>
    </row>
    <row r="2691" spans="1:22" x14ac:dyDescent="0.25">
      <c r="A2691" t="s">
        <v>12154</v>
      </c>
      <c r="B2691" t="s">
        <v>4051</v>
      </c>
      <c r="C2691" s="1">
        <v>44910</v>
      </c>
      <c r="D2691" s="1" t="s">
        <v>18</v>
      </c>
      <c r="E2691" s="2">
        <v>69.3</v>
      </c>
      <c r="F2691" s="2">
        <v>28.55</v>
      </c>
      <c r="G2691" s="2">
        <v>6.06</v>
      </c>
      <c r="H2691" s="2">
        <v>103.91</v>
      </c>
      <c r="I2691" t="s">
        <v>1257</v>
      </c>
      <c r="J2691" t="s">
        <v>52</v>
      </c>
      <c r="K2691">
        <v>93108</v>
      </c>
      <c r="L2691" t="s">
        <v>43</v>
      </c>
      <c r="M2691" t="s">
        <v>3083</v>
      </c>
      <c r="N2691" t="s">
        <v>12151</v>
      </c>
      <c r="O2691" t="s">
        <v>12166</v>
      </c>
      <c r="P2691" s="10">
        <f>E2691</f>
        <v>69.3</v>
      </c>
      <c r="R2691" s="17">
        <f>VLOOKUP(I2691,Counties!$A$1:$D$1787,3,0)</f>
        <v>8.7499999999999994E-2</v>
      </c>
      <c r="S2691" s="10">
        <f>P2691*R2691</f>
        <v>6.0637499999999998</v>
      </c>
      <c r="T2691" s="17" t="str">
        <f>VLOOKUP(I2691,Counties!$A$1:$D$1787,4,0)</f>
        <v>Santa Barbara</v>
      </c>
      <c r="U2691" s="10">
        <f>G2691</f>
        <v>6.06</v>
      </c>
      <c r="V2691" s="10">
        <f>S2691-U2691</f>
        <v>3.7500000000001421E-3</v>
      </c>
    </row>
    <row r="2692" spans="1:22" hidden="1" x14ac:dyDescent="0.25">
      <c r="A2692" t="s">
        <v>12153</v>
      </c>
      <c r="B2692" t="s">
        <v>4052</v>
      </c>
      <c r="C2692" s="1">
        <v>44872</v>
      </c>
      <c r="D2692" s="1" t="s">
        <v>18</v>
      </c>
      <c r="E2692" s="2">
        <v>215</v>
      </c>
      <c r="F2692" s="2">
        <v>37.32</v>
      </c>
      <c r="G2692" s="2">
        <v>11.23</v>
      </c>
      <c r="H2692" s="2">
        <v>263.55</v>
      </c>
      <c r="I2692" t="s">
        <v>2499</v>
      </c>
      <c r="J2692" t="s">
        <v>27</v>
      </c>
      <c r="K2692">
        <v>70001</v>
      </c>
      <c r="L2692" t="s">
        <v>21</v>
      </c>
      <c r="M2692" t="s">
        <v>3083</v>
      </c>
      <c r="N2692" t="s">
        <v>12151</v>
      </c>
      <c r="T2692"/>
    </row>
    <row r="2693" spans="1:22" x14ac:dyDescent="0.25">
      <c r="A2693" t="s">
        <v>12154</v>
      </c>
      <c r="B2693" t="s">
        <v>4053</v>
      </c>
      <c r="C2693" s="1">
        <v>44903</v>
      </c>
      <c r="D2693" s="1" t="s">
        <v>18</v>
      </c>
      <c r="E2693" s="2">
        <v>69.3</v>
      </c>
      <c r="F2693" s="2">
        <v>25.4</v>
      </c>
      <c r="G2693" s="2">
        <v>6.06</v>
      </c>
      <c r="H2693" s="2">
        <v>100.76</v>
      </c>
      <c r="I2693" t="s">
        <v>1257</v>
      </c>
      <c r="J2693" t="s">
        <v>52</v>
      </c>
      <c r="K2693">
        <v>93103</v>
      </c>
      <c r="L2693" t="s">
        <v>43</v>
      </c>
      <c r="M2693" t="s">
        <v>3083</v>
      </c>
      <c r="N2693" t="s">
        <v>12151</v>
      </c>
      <c r="O2693" t="s">
        <v>12166</v>
      </c>
      <c r="P2693" s="10">
        <f t="shared" ref="P2693:P2694" si="992">E2693</f>
        <v>69.3</v>
      </c>
      <c r="R2693" s="17">
        <f>VLOOKUP(I2693,Counties!$A$1:$D$1787,3,0)</f>
        <v>8.7499999999999994E-2</v>
      </c>
      <c r="S2693" s="10">
        <f t="shared" ref="S2693:S2694" si="993">P2693*R2693</f>
        <v>6.0637499999999998</v>
      </c>
      <c r="T2693" s="17" t="str">
        <f>VLOOKUP(I2693,Counties!$A$1:$D$1787,4,0)</f>
        <v>Santa Barbara</v>
      </c>
      <c r="U2693" s="10">
        <f t="shared" ref="U2693:U2694" si="994">G2693</f>
        <v>6.06</v>
      </c>
      <c r="V2693" s="10">
        <f t="shared" ref="V2693:V2694" si="995">S2693-U2693</f>
        <v>3.7500000000001421E-3</v>
      </c>
    </row>
    <row r="2694" spans="1:22" x14ac:dyDescent="0.25">
      <c r="A2694" t="s">
        <v>12154</v>
      </c>
      <c r="B2694" t="s">
        <v>4054</v>
      </c>
      <c r="C2694" s="1">
        <v>44911</v>
      </c>
      <c r="D2694" s="1" t="s">
        <v>18</v>
      </c>
      <c r="E2694" s="2">
        <v>69.3</v>
      </c>
      <c r="F2694" s="2">
        <v>25.4</v>
      </c>
      <c r="G2694" s="2">
        <v>6.58</v>
      </c>
      <c r="H2694" s="2">
        <v>101.28</v>
      </c>
      <c r="I2694" t="s">
        <v>377</v>
      </c>
      <c r="J2694" t="s">
        <v>52</v>
      </c>
      <c r="K2694">
        <v>90212</v>
      </c>
      <c r="L2694" t="s">
        <v>43</v>
      </c>
      <c r="M2694" t="s">
        <v>3083</v>
      </c>
      <c r="N2694" t="s">
        <v>12151</v>
      </c>
      <c r="O2694" t="s">
        <v>12166</v>
      </c>
      <c r="P2694" s="10">
        <f t="shared" si="992"/>
        <v>69.3</v>
      </c>
      <c r="R2694" s="17">
        <f>VLOOKUP(I2694,Counties!$A$1:$D$1787,3,0)</f>
        <v>9.5000000000000001E-2</v>
      </c>
      <c r="S2694" s="10">
        <f t="shared" si="993"/>
        <v>6.5834999999999999</v>
      </c>
      <c r="T2694" s="17" t="str">
        <f>VLOOKUP(I2694,Counties!$A$1:$D$1787,4,0)</f>
        <v>Los Angeles</v>
      </c>
      <c r="U2694" s="10">
        <f t="shared" si="994"/>
        <v>6.58</v>
      </c>
      <c r="V2694" s="10">
        <f t="shared" si="995"/>
        <v>3.4999999999998366E-3</v>
      </c>
    </row>
    <row r="2695" spans="1:22" hidden="1" x14ac:dyDescent="0.25">
      <c r="A2695" t="s">
        <v>12153</v>
      </c>
      <c r="B2695" t="s">
        <v>4055</v>
      </c>
      <c r="C2695" s="1">
        <v>44887</v>
      </c>
      <c r="D2695" s="1" t="s">
        <v>18</v>
      </c>
      <c r="E2695" s="2">
        <v>69.3</v>
      </c>
      <c r="F2695" s="2">
        <v>38.96</v>
      </c>
      <c r="G2695" s="2">
        <v>0</v>
      </c>
      <c r="H2695" s="2">
        <v>108.26</v>
      </c>
      <c r="I2695" t="s">
        <v>1623</v>
      </c>
      <c r="J2695" t="s">
        <v>71</v>
      </c>
      <c r="K2695">
        <v>32312</v>
      </c>
      <c r="L2695" t="s">
        <v>43</v>
      </c>
      <c r="M2695" t="s">
        <v>3083</v>
      </c>
      <c r="N2695" t="s">
        <v>12151</v>
      </c>
      <c r="T2695"/>
    </row>
    <row r="2696" spans="1:22" x14ac:dyDescent="0.25">
      <c r="A2696" t="s">
        <v>12154</v>
      </c>
      <c r="B2696" t="s">
        <v>4056</v>
      </c>
      <c r="C2696" s="1">
        <v>44907</v>
      </c>
      <c r="D2696" s="1" t="s">
        <v>18</v>
      </c>
      <c r="E2696" s="2">
        <v>34.299999999999997</v>
      </c>
      <c r="F2696" s="2">
        <v>25.4</v>
      </c>
      <c r="G2696" s="2">
        <v>3.26</v>
      </c>
      <c r="H2696" s="2">
        <v>62.96</v>
      </c>
      <c r="I2696" t="s">
        <v>4057</v>
      </c>
      <c r="J2696" t="s">
        <v>52</v>
      </c>
      <c r="K2696">
        <v>91780</v>
      </c>
      <c r="L2696" t="s">
        <v>43</v>
      </c>
      <c r="M2696" t="s">
        <v>3083</v>
      </c>
      <c r="N2696" t="s">
        <v>12151</v>
      </c>
      <c r="O2696" t="s">
        <v>12166</v>
      </c>
      <c r="P2696" s="10">
        <f>E2696</f>
        <v>34.299999999999997</v>
      </c>
      <c r="R2696" s="17">
        <f>VLOOKUP(I2696,Counties!$A$1:$D$1787,3,0)</f>
        <v>9.5000000000000001E-2</v>
      </c>
      <c r="S2696" s="10">
        <f>P2696*R2696</f>
        <v>3.2584999999999997</v>
      </c>
      <c r="T2696" s="17" t="str">
        <f>VLOOKUP(I2696,Counties!$A$1:$D$1787,4,0)</f>
        <v>Los Angeles</v>
      </c>
      <c r="U2696" s="10">
        <f>G2696</f>
        <v>3.26</v>
      </c>
      <c r="V2696" s="10">
        <f>S2696-U2696</f>
        <v>-1.5000000000000568E-3</v>
      </c>
    </row>
    <row r="2697" spans="1:22" hidden="1" x14ac:dyDescent="0.25">
      <c r="A2697" t="s">
        <v>12154</v>
      </c>
      <c r="B2697" t="s">
        <v>4058</v>
      </c>
      <c r="C2697" s="1">
        <v>44904</v>
      </c>
      <c r="D2697" s="1" t="s">
        <v>18</v>
      </c>
      <c r="E2697" s="2">
        <v>69.3</v>
      </c>
      <c r="F2697" s="2">
        <v>37.32</v>
      </c>
      <c r="G2697" s="2">
        <v>11.51</v>
      </c>
      <c r="H2697" s="2">
        <v>118.13</v>
      </c>
      <c r="I2697" t="s">
        <v>1551</v>
      </c>
      <c r="J2697" t="s">
        <v>131</v>
      </c>
      <c r="K2697">
        <v>72701</v>
      </c>
      <c r="L2697" t="s">
        <v>43</v>
      </c>
      <c r="M2697" t="s">
        <v>3083</v>
      </c>
      <c r="N2697" t="s">
        <v>12151</v>
      </c>
      <c r="T2697"/>
    </row>
    <row r="2698" spans="1:22" hidden="1" x14ac:dyDescent="0.25">
      <c r="A2698" t="s">
        <v>12154</v>
      </c>
      <c r="B2698" t="s">
        <v>4059</v>
      </c>
      <c r="C2698" s="1">
        <v>44897</v>
      </c>
      <c r="D2698" s="1" t="s">
        <v>18</v>
      </c>
      <c r="E2698" s="2">
        <v>69.3</v>
      </c>
      <c r="F2698" s="2">
        <v>38.96</v>
      </c>
      <c r="G2698" s="2">
        <v>5.27</v>
      </c>
      <c r="H2698" s="2">
        <v>113.53</v>
      </c>
      <c r="I2698" t="s">
        <v>4060</v>
      </c>
      <c r="J2698" t="s">
        <v>42</v>
      </c>
      <c r="K2698">
        <v>20841</v>
      </c>
      <c r="L2698" t="s">
        <v>43</v>
      </c>
      <c r="M2698" t="s">
        <v>3083</v>
      </c>
      <c r="N2698" t="s">
        <v>12151</v>
      </c>
      <c r="T2698"/>
    </row>
    <row r="2699" spans="1:22" x14ac:dyDescent="0.25">
      <c r="A2699" t="s">
        <v>12154</v>
      </c>
      <c r="B2699" t="s">
        <v>4061</v>
      </c>
      <c r="C2699" s="1">
        <v>44897</v>
      </c>
      <c r="D2699" s="1" t="s">
        <v>18</v>
      </c>
      <c r="E2699" s="2">
        <v>69.3</v>
      </c>
      <c r="F2699" s="2">
        <v>25.4</v>
      </c>
      <c r="G2699" s="2">
        <v>6.58</v>
      </c>
      <c r="H2699" s="2">
        <v>101.28</v>
      </c>
      <c r="I2699" t="s">
        <v>1545</v>
      </c>
      <c r="J2699" t="s">
        <v>52</v>
      </c>
      <c r="K2699">
        <v>90272</v>
      </c>
      <c r="L2699" t="s">
        <v>43</v>
      </c>
      <c r="M2699" t="s">
        <v>3083</v>
      </c>
      <c r="N2699" t="s">
        <v>12151</v>
      </c>
      <c r="O2699" t="s">
        <v>12166</v>
      </c>
      <c r="P2699" s="10">
        <f t="shared" ref="P2699:P2700" si="996">E2699</f>
        <v>69.3</v>
      </c>
      <c r="R2699" s="17">
        <f>VLOOKUP(I2699,Counties!$A$1:$D$1787,3,0)</f>
        <v>9.5000000000000001E-2</v>
      </c>
      <c r="S2699" s="10">
        <f t="shared" ref="S2699:S2700" si="997">P2699*R2699</f>
        <v>6.5834999999999999</v>
      </c>
      <c r="T2699" s="17" t="str">
        <f>VLOOKUP(I2699,Counties!$A$1:$D$1787,4,0)</f>
        <v>Los Angeles</v>
      </c>
      <c r="U2699" s="10">
        <f t="shared" ref="U2699:U2700" si="998">G2699</f>
        <v>6.58</v>
      </c>
      <c r="V2699" s="10">
        <f t="shared" ref="V2699:V2700" si="999">S2699-U2699</f>
        <v>3.4999999999998366E-3</v>
      </c>
    </row>
    <row r="2700" spans="1:22" x14ac:dyDescent="0.25">
      <c r="A2700" t="s">
        <v>12154</v>
      </c>
      <c r="B2700" t="s">
        <v>4062</v>
      </c>
      <c r="C2700" s="1">
        <v>44910</v>
      </c>
      <c r="D2700" s="1" t="s">
        <v>18</v>
      </c>
      <c r="E2700" s="2">
        <v>69.3</v>
      </c>
      <c r="F2700" s="2">
        <v>28.55</v>
      </c>
      <c r="G2700" s="2">
        <v>5.0199999999999996</v>
      </c>
      <c r="H2700" s="2">
        <v>102.87</v>
      </c>
      <c r="I2700" t="s">
        <v>3814</v>
      </c>
      <c r="J2700" t="s">
        <v>52</v>
      </c>
      <c r="K2700">
        <v>95746</v>
      </c>
      <c r="L2700" t="s">
        <v>43</v>
      </c>
      <c r="M2700" t="s">
        <v>3083</v>
      </c>
      <c r="N2700" t="s">
        <v>12151</v>
      </c>
      <c r="O2700" t="s">
        <v>12166</v>
      </c>
      <c r="P2700" s="10">
        <f t="shared" si="996"/>
        <v>69.3</v>
      </c>
      <c r="R2700" s="17">
        <f>VLOOKUP(I2700,Counties!$A$1:$D$1787,3,0)</f>
        <v>7.2499999999999995E-2</v>
      </c>
      <c r="S2700" s="10">
        <f t="shared" si="997"/>
        <v>5.0242499999999994</v>
      </c>
      <c r="T2700" s="17" t="str">
        <f>VLOOKUP(I2700,Counties!$A$1:$D$1787,4,0)</f>
        <v>Placer</v>
      </c>
      <c r="U2700" s="10">
        <f t="shared" si="998"/>
        <v>5.0199999999999996</v>
      </c>
      <c r="V2700" s="10">
        <f t="shared" si="999"/>
        <v>4.249999999999865E-3</v>
      </c>
    </row>
    <row r="2701" spans="1:22" hidden="1" x14ac:dyDescent="0.25">
      <c r="A2701" t="s">
        <v>12152</v>
      </c>
      <c r="B2701" t="s">
        <v>4063</v>
      </c>
      <c r="C2701" s="1">
        <v>44854</v>
      </c>
      <c r="D2701" s="1" t="s">
        <v>18</v>
      </c>
      <c r="E2701" s="2">
        <v>61.53</v>
      </c>
      <c r="F2701" s="2">
        <v>31.37</v>
      </c>
      <c r="G2701" s="2">
        <v>5.12</v>
      </c>
      <c r="H2701" s="2">
        <v>98.02</v>
      </c>
      <c r="I2701" t="s">
        <v>4064</v>
      </c>
      <c r="J2701" t="s">
        <v>299</v>
      </c>
      <c r="K2701">
        <v>54952</v>
      </c>
      <c r="L2701" t="s">
        <v>43</v>
      </c>
      <c r="M2701" t="s">
        <v>3083</v>
      </c>
      <c r="N2701" t="s">
        <v>12151</v>
      </c>
      <c r="T2701"/>
    </row>
    <row r="2702" spans="1:22" hidden="1" x14ac:dyDescent="0.25">
      <c r="A2702" t="s">
        <v>12154</v>
      </c>
      <c r="B2702" t="s">
        <v>4065</v>
      </c>
      <c r="C2702" s="1">
        <v>44914</v>
      </c>
      <c r="D2702" s="1" t="s">
        <v>18</v>
      </c>
      <c r="E2702" s="2">
        <v>41.3</v>
      </c>
      <c r="F2702" s="2">
        <v>28.57</v>
      </c>
      <c r="G2702" s="2">
        <v>0</v>
      </c>
      <c r="H2702" s="2">
        <v>69.87</v>
      </c>
      <c r="I2702" t="s">
        <v>4066</v>
      </c>
      <c r="J2702" t="s">
        <v>71</v>
      </c>
      <c r="K2702">
        <v>34228</v>
      </c>
      <c r="L2702" t="s">
        <v>43</v>
      </c>
      <c r="M2702" t="s">
        <v>3083</v>
      </c>
      <c r="N2702" t="s">
        <v>12151</v>
      </c>
      <c r="T2702"/>
    </row>
    <row r="2703" spans="1:22" x14ac:dyDescent="0.25">
      <c r="A2703" t="s">
        <v>12153</v>
      </c>
      <c r="B2703" t="s">
        <v>4067</v>
      </c>
      <c r="C2703" s="1">
        <v>44895</v>
      </c>
      <c r="D2703" s="1" t="s">
        <v>18</v>
      </c>
      <c r="E2703" s="2">
        <v>41.3</v>
      </c>
      <c r="F2703" s="2">
        <v>22.44</v>
      </c>
      <c r="G2703" s="2">
        <v>3.87</v>
      </c>
      <c r="H2703" s="2">
        <v>67.61</v>
      </c>
      <c r="I2703" t="s">
        <v>3673</v>
      </c>
      <c r="J2703" t="s">
        <v>52</v>
      </c>
      <c r="K2703">
        <v>94025</v>
      </c>
      <c r="L2703" t="s">
        <v>43</v>
      </c>
      <c r="M2703" t="s">
        <v>3083</v>
      </c>
      <c r="N2703" t="s">
        <v>12151</v>
      </c>
      <c r="O2703" t="s">
        <v>12166</v>
      </c>
      <c r="P2703" s="10">
        <f>E2703</f>
        <v>41.3</v>
      </c>
      <c r="R2703" s="17">
        <f>VLOOKUP(I2703,Counties!$A$1:$D$1787,3,0)</f>
        <v>9.3799999999999994E-2</v>
      </c>
      <c r="S2703" s="10">
        <f>P2703*R2703</f>
        <v>3.8739399999999997</v>
      </c>
      <c r="T2703" s="17" t="str">
        <f>VLOOKUP(I2703,Counties!$A$1:$D$1787,4,0)</f>
        <v>San Mateo</v>
      </c>
      <c r="U2703" s="10">
        <f>G2703</f>
        <v>3.87</v>
      </c>
      <c r="V2703" s="10">
        <f>S2703-U2703</f>
        <v>3.9399999999996105E-3</v>
      </c>
    </row>
    <row r="2704" spans="1:22" hidden="1" x14ac:dyDescent="0.25">
      <c r="A2704" t="s">
        <v>12153</v>
      </c>
      <c r="B2704" t="s">
        <v>4068</v>
      </c>
      <c r="C2704" s="1">
        <v>44888</v>
      </c>
      <c r="D2704" s="1" t="s">
        <v>18</v>
      </c>
      <c r="E2704" s="2">
        <v>69.3</v>
      </c>
      <c r="F2704" s="2">
        <v>32.200000000000003</v>
      </c>
      <c r="G2704" s="2">
        <v>5.75</v>
      </c>
      <c r="H2704" s="2">
        <v>107.25</v>
      </c>
      <c r="I2704" t="s">
        <v>546</v>
      </c>
      <c r="J2704" t="s">
        <v>246</v>
      </c>
      <c r="K2704">
        <v>85207</v>
      </c>
      <c r="L2704" t="s">
        <v>43</v>
      </c>
      <c r="M2704" t="s">
        <v>3083</v>
      </c>
      <c r="N2704" t="s">
        <v>12151</v>
      </c>
      <c r="T2704"/>
    </row>
    <row r="2705" spans="1:22" hidden="1" x14ac:dyDescent="0.25">
      <c r="A2705" t="s">
        <v>12152</v>
      </c>
      <c r="B2705" t="s">
        <v>4069</v>
      </c>
      <c r="C2705" s="1">
        <v>44839</v>
      </c>
      <c r="D2705" s="1" t="s">
        <v>18</v>
      </c>
      <c r="E2705" s="2">
        <v>69.3</v>
      </c>
      <c r="F2705" s="2">
        <v>38.96</v>
      </c>
      <c r="G2705" s="2">
        <v>7.17</v>
      </c>
      <c r="H2705" s="2">
        <v>115.43</v>
      </c>
      <c r="I2705" t="s">
        <v>4070</v>
      </c>
      <c r="J2705" t="s">
        <v>78</v>
      </c>
      <c r="K2705">
        <v>8054</v>
      </c>
      <c r="L2705" t="s">
        <v>21</v>
      </c>
      <c r="M2705" t="s">
        <v>3083</v>
      </c>
      <c r="N2705" t="s">
        <v>12151</v>
      </c>
      <c r="T2705"/>
    </row>
    <row r="2706" spans="1:22" hidden="1" x14ac:dyDescent="0.25">
      <c r="A2706" t="s">
        <v>12154</v>
      </c>
      <c r="B2706" t="s">
        <v>4071</v>
      </c>
      <c r="C2706" s="1">
        <v>44910</v>
      </c>
      <c r="D2706" s="1" t="s">
        <v>18</v>
      </c>
      <c r="E2706" s="2">
        <v>55.3</v>
      </c>
      <c r="F2706" s="2">
        <v>28.57</v>
      </c>
      <c r="G2706" s="2">
        <v>7.45</v>
      </c>
      <c r="H2706" s="2">
        <v>91.32</v>
      </c>
      <c r="I2706" t="s">
        <v>923</v>
      </c>
      <c r="J2706" t="s">
        <v>39</v>
      </c>
      <c r="K2706">
        <v>10010</v>
      </c>
      <c r="L2706" t="s">
        <v>43</v>
      </c>
      <c r="M2706" t="s">
        <v>3083</v>
      </c>
      <c r="N2706" t="s">
        <v>12151</v>
      </c>
      <c r="T2706"/>
    </row>
    <row r="2707" spans="1:22" hidden="1" x14ac:dyDescent="0.25">
      <c r="A2707" t="s">
        <v>12152</v>
      </c>
      <c r="B2707" t="s">
        <v>4072</v>
      </c>
      <c r="C2707" s="1">
        <v>44846</v>
      </c>
      <c r="D2707" s="1" t="s">
        <v>18</v>
      </c>
      <c r="E2707" s="2">
        <v>69.3</v>
      </c>
      <c r="F2707" s="2">
        <v>38.96</v>
      </c>
      <c r="G2707" s="2">
        <v>0</v>
      </c>
      <c r="H2707" s="2">
        <v>108.26</v>
      </c>
      <c r="I2707" t="s">
        <v>1070</v>
      </c>
      <c r="J2707" t="s">
        <v>71</v>
      </c>
      <c r="K2707">
        <v>32766</v>
      </c>
      <c r="L2707" t="s">
        <v>43</v>
      </c>
      <c r="M2707" t="s">
        <v>3083</v>
      </c>
      <c r="N2707" t="s">
        <v>12151</v>
      </c>
      <c r="T2707"/>
    </row>
    <row r="2708" spans="1:22" hidden="1" x14ac:dyDescent="0.25">
      <c r="A2708" t="s">
        <v>12154</v>
      </c>
      <c r="B2708" t="s">
        <v>4073</v>
      </c>
      <c r="C2708" s="1">
        <v>44915</v>
      </c>
      <c r="D2708" s="1" t="s">
        <v>18</v>
      </c>
      <c r="E2708" s="2">
        <v>55.3</v>
      </c>
      <c r="F2708" s="2">
        <v>25.74</v>
      </c>
      <c r="G2708" s="2">
        <v>6.49</v>
      </c>
      <c r="H2708" s="2">
        <v>87.53</v>
      </c>
      <c r="I2708" t="s">
        <v>174</v>
      </c>
      <c r="J2708" t="s">
        <v>59</v>
      </c>
      <c r="K2708">
        <v>78757</v>
      </c>
      <c r="L2708" t="s">
        <v>21</v>
      </c>
      <c r="M2708" t="s">
        <v>3083</v>
      </c>
      <c r="N2708" t="s">
        <v>12151</v>
      </c>
      <c r="T2708"/>
    </row>
    <row r="2709" spans="1:22" hidden="1" x14ac:dyDescent="0.25">
      <c r="A2709" t="s">
        <v>12154</v>
      </c>
      <c r="B2709" t="s">
        <v>4074</v>
      </c>
      <c r="C2709" s="1">
        <v>44911</v>
      </c>
      <c r="D2709" s="1" t="s">
        <v>18</v>
      </c>
      <c r="E2709" s="2">
        <v>41.3</v>
      </c>
      <c r="F2709" s="2">
        <v>24.42</v>
      </c>
      <c r="G2709" s="2">
        <v>6.64</v>
      </c>
      <c r="H2709" s="2">
        <v>72.36</v>
      </c>
      <c r="I2709" t="s">
        <v>4075</v>
      </c>
      <c r="J2709" t="s">
        <v>453</v>
      </c>
      <c r="K2709">
        <v>98028</v>
      </c>
      <c r="L2709" t="s">
        <v>21</v>
      </c>
      <c r="M2709" t="s">
        <v>3083</v>
      </c>
      <c r="N2709" t="s">
        <v>12151</v>
      </c>
      <c r="T2709"/>
    </row>
    <row r="2710" spans="1:22" hidden="1" x14ac:dyDescent="0.25">
      <c r="A2710" t="s">
        <v>12152</v>
      </c>
      <c r="B2710" t="s">
        <v>4076</v>
      </c>
      <c r="C2710" s="1">
        <v>44848</v>
      </c>
      <c r="D2710" s="1" t="s">
        <v>18</v>
      </c>
      <c r="E2710" s="2">
        <v>69.3</v>
      </c>
      <c r="F2710" s="2">
        <v>37.32</v>
      </c>
      <c r="G2710" s="2">
        <v>10.4</v>
      </c>
      <c r="H2710" s="2">
        <v>117.02</v>
      </c>
      <c r="I2710" t="s">
        <v>4077</v>
      </c>
      <c r="J2710" t="s">
        <v>33</v>
      </c>
      <c r="K2710">
        <v>37725</v>
      </c>
      <c r="L2710" t="s">
        <v>43</v>
      </c>
      <c r="M2710" t="s">
        <v>3083</v>
      </c>
      <c r="N2710" t="s">
        <v>12151</v>
      </c>
      <c r="T2710"/>
    </row>
    <row r="2711" spans="1:22" hidden="1" x14ac:dyDescent="0.25">
      <c r="A2711" t="s">
        <v>12154</v>
      </c>
      <c r="B2711" t="s">
        <v>4078</v>
      </c>
      <c r="C2711" s="1">
        <v>44897</v>
      </c>
      <c r="D2711" s="1" t="s">
        <v>18</v>
      </c>
      <c r="E2711" s="2">
        <v>69.3</v>
      </c>
      <c r="F2711" s="2">
        <v>28.12</v>
      </c>
      <c r="G2711" s="2">
        <v>0</v>
      </c>
      <c r="H2711" s="2">
        <v>97.42</v>
      </c>
      <c r="I2711" t="s">
        <v>4079</v>
      </c>
      <c r="J2711" t="s">
        <v>277</v>
      </c>
      <c r="K2711">
        <v>80135</v>
      </c>
      <c r="L2711" t="s">
        <v>43</v>
      </c>
      <c r="M2711" t="s">
        <v>3083</v>
      </c>
      <c r="N2711" t="s">
        <v>12151</v>
      </c>
      <c r="T2711"/>
    </row>
    <row r="2712" spans="1:22" x14ac:dyDescent="0.25">
      <c r="A2712" t="s">
        <v>12154</v>
      </c>
      <c r="B2712" t="s">
        <v>4080</v>
      </c>
      <c r="C2712" s="1">
        <v>44922</v>
      </c>
      <c r="D2712" s="1" t="s">
        <v>18</v>
      </c>
      <c r="E2712" s="2">
        <v>69.3</v>
      </c>
      <c r="F2712" s="2">
        <v>28.55</v>
      </c>
      <c r="G2712" s="2">
        <v>6.41</v>
      </c>
      <c r="H2712" s="2">
        <v>104.26</v>
      </c>
      <c r="I2712" t="s">
        <v>3100</v>
      </c>
      <c r="J2712" t="s">
        <v>52</v>
      </c>
      <c r="K2712">
        <v>95030</v>
      </c>
      <c r="L2712" t="s">
        <v>43</v>
      </c>
      <c r="M2712" t="s">
        <v>3083</v>
      </c>
      <c r="N2712" t="s">
        <v>12151</v>
      </c>
      <c r="O2712" t="s">
        <v>12166</v>
      </c>
      <c r="P2712" s="10">
        <f>E2712</f>
        <v>69.3</v>
      </c>
      <c r="R2712" s="17">
        <f>VLOOKUP(I2712,Counties!$A$1:$D$1787,3,0)</f>
        <v>9.2499999999999999E-2</v>
      </c>
      <c r="S2712" s="10">
        <f>P2712*R2712</f>
        <v>6.4102499999999996</v>
      </c>
      <c r="T2712" s="17" t="str">
        <f>VLOOKUP(I2712,Counties!$A$1:$D$1787,4,0)</f>
        <v>Santa Clara</v>
      </c>
      <c r="U2712" s="10">
        <f>G2712</f>
        <v>6.41</v>
      </c>
      <c r="V2712" s="10">
        <f>S2712-U2712</f>
        <v>2.4999999999941735E-4</v>
      </c>
    </row>
    <row r="2713" spans="1:22" hidden="1" x14ac:dyDescent="0.25">
      <c r="A2713" t="s">
        <v>12154</v>
      </c>
      <c r="B2713" t="s">
        <v>4081</v>
      </c>
      <c r="C2713" s="1">
        <v>44911</v>
      </c>
      <c r="D2713" s="1" t="s">
        <v>18</v>
      </c>
      <c r="E2713" s="2">
        <v>41.3</v>
      </c>
      <c r="F2713" s="2">
        <v>24.42</v>
      </c>
      <c r="G2713" s="2">
        <v>2.4700000000000002</v>
      </c>
      <c r="H2713" s="2">
        <v>68.19</v>
      </c>
      <c r="I2713" t="s">
        <v>706</v>
      </c>
      <c r="J2713" t="s">
        <v>444</v>
      </c>
      <c r="K2713">
        <v>83709</v>
      </c>
      <c r="L2713" t="s">
        <v>43</v>
      </c>
      <c r="M2713" t="s">
        <v>3083</v>
      </c>
      <c r="N2713" t="s">
        <v>12151</v>
      </c>
      <c r="T2713"/>
    </row>
    <row r="2714" spans="1:22" hidden="1" x14ac:dyDescent="0.25">
      <c r="A2714" t="s">
        <v>12152</v>
      </c>
      <c r="B2714" t="s">
        <v>4082</v>
      </c>
      <c r="C2714" s="1">
        <v>44855</v>
      </c>
      <c r="D2714" s="1" t="s">
        <v>18</v>
      </c>
      <c r="E2714" s="2">
        <v>69.3</v>
      </c>
      <c r="F2714" s="2">
        <v>38.96</v>
      </c>
      <c r="G2714" s="2">
        <v>9.33</v>
      </c>
      <c r="H2714" s="2">
        <v>117.59</v>
      </c>
      <c r="I2714" t="s">
        <v>771</v>
      </c>
      <c r="J2714" t="s">
        <v>39</v>
      </c>
      <c r="K2714">
        <v>11968</v>
      </c>
      <c r="L2714" t="s">
        <v>43</v>
      </c>
      <c r="M2714" t="s">
        <v>3083</v>
      </c>
      <c r="N2714" t="s">
        <v>12151</v>
      </c>
      <c r="T2714"/>
    </row>
    <row r="2715" spans="1:22" hidden="1" x14ac:dyDescent="0.25">
      <c r="A2715" t="s">
        <v>12154</v>
      </c>
      <c r="B2715" t="s">
        <v>4083</v>
      </c>
      <c r="C2715" s="1">
        <v>44897</v>
      </c>
      <c r="D2715" s="1" t="s">
        <v>18</v>
      </c>
      <c r="E2715" s="2">
        <v>55.3</v>
      </c>
      <c r="F2715" s="2">
        <v>28.57</v>
      </c>
      <c r="G2715" s="2">
        <v>7.45</v>
      </c>
      <c r="H2715" s="2">
        <v>91.32</v>
      </c>
      <c r="I2715" t="s">
        <v>923</v>
      </c>
      <c r="J2715" t="s">
        <v>39</v>
      </c>
      <c r="K2715">
        <v>10003</v>
      </c>
      <c r="L2715" t="s">
        <v>43</v>
      </c>
      <c r="M2715" t="s">
        <v>3083</v>
      </c>
      <c r="N2715" t="s">
        <v>12151</v>
      </c>
      <c r="T2715"/>
    </row>
    <row r="2716" spans="1:22" hidden="1" x14ac:dyDescent="0.25">
      <c r="A2716" t="s">
        <v>12152</v>
      </c>
      <c r="B2716" t="s">
        <v>4084</v>
      </c>
      <c r="C2716" s="1">
        <v>44860</v>
      </c>
      <c r="D2716" s="1" t="s">
        <v>18</v>
      </c>
      <c r="E2716" s="2">
        <v>69.3</v>
      </c>
      <c r="F2716" s="2">
        <v>35.11</v>
      </c>
      <c r="G2716" s="2">
        <v>8.36</v>
      </c>
      <c r="H2716" s="2">
        <v>112.77</v>
      </c>
      <c r="I2716" t="s">
        <v>112</v>
      </c>
      <c r="J2716" t="s">
        <v>59</v>
      </c>
      <c r="K2716">
        <v>77008</v>
      </c>
      <c r="L2716" t="s">
        <v>43</v>
      </c>
      <c r="M2716" t="s">
        <v>3083</v>
      </c>
      <c r="N2716" t="s">
        <v>12151</v>
      </c>
      <c r="T2716"/>
    </row>
    <row r="2717" spans="1:22" x14ac:dyDescent="0.25">
      <c r="A2717" t="s">
        <v>12153</v>
      </c>
      <c r="B2717" t="s">
        <v>4085</v>
      </c>
      <c r="C2717" s="1">
        <v>44869</v>
      </c>
      <c r="D2717" s="1" t="s">
        <v>18</v>
      </c>
      <c r="E2717" s="2">
        <v>55.3</v>
      </c>
      <c r="F2717" s="2">
        <v>25.4</v>
      </c>
      <c r="G2717" s="2">
        <v>4.29</v>
      </c>
      <c r="H2717" s="2">
        <v>84.99</v>
      </c>
      <c r="I2717" t="s">
        <v>3224</v>
      </c>
      <c r="J2717" t="s">
        <v>52</v>
      </c>
      <c r="K2717">
        <v>92660</v>
      </c>
      <c r="L2717" t="s">
        <v>43</v>
      </c>
      <c r="M2717" t="s">
        <v>3083</v>
      </c>
      <c r="N2717" t="s">
        <v>12151</v>
      </c>
      <c r="O2717" t="s">
        <v>12166</v>
      </c>
      <c r="P2717" s="10">
        <f>E2717</f>
        <v>55.3</v>
      </c>
      <c r="R2717" s="17">
        <f>VLOOKUP(I2717,Counties!$A$1:$D$1787,3,0)</f>
        <v>7.7499999999999999E-2</v>
      </c>
      <c r="S2717" s="10">
        <f>P2717*R2717</f>
        <v>4.2857500000000002</v>
      </c>
      <c r="T2717" s="17" t="str">
        <f>VLOOKUP(I2717,Counties!$A$1:$D$1787,4,0)</f>
        <v>Orange</v>
      </c>
      <c r="U2717" s="10">
        <f>G2717</f>
        <v>4.29</v>
      </c>
      <c r="V2717" s="10">
        <f>S2717-U2717</f>
        <v>-4.249999999999865E-3</v>
      </c>
    </row>
    <row r="2718" spans="1:22" hidden="1" x14ac:dyDescent="0.25">
      <c r="A2718" t="s">
        <v>12154</v>
      </c>
      <c r="B2718" t="s">
        <v>4086</v>
      </c>
      <c r="C2718" s="1">
        <v>44910</v>
      </c>
      <c r="D2718" s="1" t="s">
        <v>18</v>
      </c>
      <c r="E2718" s="2">
        <v>69.3</v>
      </c>
      <c r="F2718" s="2">
        <v>38.96</v>
      </c>
      <c r="G2718" s="2">
        <v>0</v>
      </c>
      <c r="H2718" s="2">
        <v>108.26</v>
      </c>
      <c r="I2718" t="s">
        <v>3121</v>
      </c>
      <c r="J2718" t="s">
        <v>71</v>
      </c>
      <c r="K2718">
        <v>33786</v>
      </c>
      <c r="L2718" t="s">
        <v>43</v>
      </c>
      <c r="M2718" t="s">
        <v>3083</v>
      </c>
      <c r="N2718" t="s">
        <v>12151</v>
      </c>
      <c r="T2718"/>
    </row>
    <row r="2719" spans="1:22" hidden="1" x14ac:dyDescent="0.25">
      <c r="A2719" t="s">
        <v>12154</v>
      </c>
      <c r="B2719" t="s">
        <v>4087</v>
      </c>
      <c r="C2719" s="1">
        <v>44909</v>
      </c>
      <c r="D2719" s="1" t="s">
        <v>18</v>
      </c>
      <c r="E2719" s="2">
        <v>37.1</v>
      </c>
      <c r="F2719" s="2">
        <v>27.34</v>
      </c>
      <c r="G2719" s="2">
        <v>5.67</v>
      </c>
      <c r="H2719" s="2">
        <v>70.11</v>
      </c>
      <c r="I2719" t="s">
        <v>4088</v>
      </c>
      <c r="J2719" t="s">
        <v>453</v>
      </c>
      <c r="K2719">
        <v>98277</v>
      </c>
      <c r="L2719" t="s">
        <v>21</v>
      </c>
      <c r="M2719" t="s">
        <v>3083</v>
      </c>
      <c r="N2719" t="s">
        <v>12151</v>
      </c>
      <c r="T2719"/>
    </row>
    <row r="2720" spans="1:22" x14ac:dyDescent="0.25">
      <c r="A2720" t="s">
        <v>12154</v>
      </c>
      <c r="B2720" t="s">
        <v>4089</v>
      </c>
      <c r="C2720" s="1">
        <v>44910</v>
      </c>
      <c r="D2720" s="1" t="s">
        <v>18</v>
      </c>
      <c r="E2720" s="2">
        <v>55.3</v>
      </c>
      <c r="F2720" s="2">
        <v>22.44</v>
      </c>
      <c r="G2720" s="2">
        <v>5.04</v>
      </c>
      <c r="H2720" s="2">
        <v>82.78</v>
      </c>
      <c r="I2720" t="s">
        <v>3336</v>
      </c>
      <c r="J2720" t="s">
        <v>52</v>
      </c>
      <c r="K2720">
        <v>94022</v>
      </c>
      <c r="L2720" t="s">
        <v>43</v>
      </c>
      <c r="M2720" t="s">
        <v>3083</v>
      </c>
      <c r="N2720" t="s">
        <v>12151</v>
      </c>
      <c r="O2720" t="s">
        <v>12166</v>
      </c>
      <c r="P2720" s="10">
        <f t="shared" ref="P2720:P2721" si="1000">E2720</f>
        <v>55.3</v>
      </c>
      <c r="R2720" s="17">
        <f>VLOOKUP(I2720,Counties!$A$1:$D$1787,3,0)</f>
        <v>9.1300000000000006E-2</v>
      </c>
      <c r="S2720" s="10">
        <f t="shared" ref="S2720:S2721" si="1001">P2720*R2720</f>
        <v>5.0488900000000001</v>
      </c>
      <c r="T2720" s="17" t="str">
        <f>VLOOKUP(I2720,Counties!$A$1:$D$1787,4,0)</f>
        <v>Santa Clara</v>
      </c>
      <c r="U2720" s="10">
        <f t="shared" ref="U2720:U2721" si="1002">G2720</f>
        <v>5.04</v>
      </c>
      <c r="V2720" s="10">
        <f t="shared" ref="V2720:V2721" si="1003">S2720-U2720</f>
        <v>8.8900000000000645E-3</v>
      </c>
    </row>
    <row r="2721" spans="1:22" x14ac:dyDescent="0.25">
      <c r="A2721" t="s">
        <v>12154</v>
      </c>
      <c r="B2721" t="s">
        <v>4090</v>
      </c>
      <c r="C2721" s="1">
        <v>44902</v>
      </c>
      <c r="D2721" s="1" t="s">
        <v>18</v>
      </c>
      <c r="E2721" s="2">
        <v>55.3</v>
      </c>
      <c r="F2721" s="2">
        <v>25.4</v>
      </c>
      <c r="G2721" s="2">
        <v>4.3</v>
      </c>
      <c r="H2721" s="2">
        <v>85</v>
      </c>
      <c r="I2721" t="s">
        <v>4091</v>
      </c>
      <c r="J2721" t="s">
        <v>52</v>
      </c>
      <c r="K2721">
        <v>95630</v>
      </c>
      <c r="L2721" t="s">
        <v>43</v>
      </c>
      <c r="M2721" t="s">
        <v>3083</v>
      </c>
      <c r="N2721" t="s">
        <v>12151</v>
      </c>
      <c r="O2721" t="s">
        <v>12166</v>
      </c>
      <c r="P2721" s="10">
        <f t="shared" si="1000"/>
        <v>55.3</v>
      </c>
      <c r="R2721" s="17">
        <f>VLOOKUP(I2721,Counties!$A$1:$D$1787,3,0)</f>
        <v>7.7499999999999999E-2</v>
      </c>
      <c r="S2721" s="10">
        <f t="shared" si="1001"/>
        <v>4.2857500000000002</v>
      </c>
      <c r="T2721" s="17" t="str">
        <f>VLOOKUP(I2721,Counties!$A$1:$D$1787,4,0)</f>
        <v>Sacramento</v>
      </c>
      <c r="U2721" s="10">
        <f t="shared" si="1002"/>
        <v>4.3</v>
      </c>
      <c r="V2721" s="10">
        <f t="shared" si="1003"/>
        <v>-1.4249999999999652E-2</v>
      </c>
    </row>
    <row r="2722" spans="1:22" hidden="1" x14ac:dyDescent="0.25">
      <c r="A2722" t="s">
        <v>12152</v>
      </c>
      <c r="B2722" t="s">
        <v>4092</v>
      </c>
      <c r="C2722" s="1">
        <v>44851</v>
      </c>
      <c r="D2722" s="1" t="s">
        <v>18</v>
      </c>
      <c r="E2722" s="2">
        <v>69.3</v>
      </c>
      <c r="F2722" s="2">
        <v>38.96</v>
      </c>
      <c r="G2722" s="2">
        <v>8.39</v>
      </c>
      <c r="H2722" s="2">
        <v>116.65</v>
      </c>
      <c r="I2722" t="s">
        <v>843</v>
      </c>
      <c r="J2722" t="s">
        <v>46</v>
      </c>
      <c r="K2722">
        <v>30022</v>
      </c>
      <c r="L2722" t="s">
        <v>21</v>
      </c>
      <c r="M2722" t="s">
        <v>3083</v>
      </c>
      <c r="N2722" t="s">
        <v>12151</v>
      </c>
      <c r="T2722"/>
    </row>
    <row r="2723" spans="1:22" hidden="1" x14ac:dyDescent="0.25">
      <c r="A2723" t="s">
        <v>12152</v>
      </c>
      <c r="B2723" t="s">
        <v>4093</v>
      </c>
      <c r="C2723" s="1">
        <v>44861</v>
      </c>
      <c r="D2723" s="1" t="s">
        <v>18</v>
      </c>
      <c r="E2723" s="2">
        <v>55.3</v>
      </c>
      <c r="F2723" s="2">
        <v>25.74</v>
      </c>
      <c r="G2723" s="2">
        <v>6.49</v>
      </c>
      <c r="H2723" s="2">
        <v>87.53</v>
      </c>
      <c r="I2723" t="s">
        <v>112</v>
      </c>
      <c r="J2723" t="s">
        <v>59</v>
      </c>
      <c r="K2723">
        <v>77025</v>
      </c>
      <c r="L2723" t="s">
        <v>43</v>
      </c>
      <c r="M2723" t="s">
        <v>3083</v>
      </c>
      <c r="N2723" t="s">
        <v>12151</v>
      </c>
      <c r="T2723"/>
    </row>
    <row r="2724" spans="1:22" hidden="1" x14ac:dyDescent="0.25">
      <c r="A2724" t="s">
        <v>12154</v>
      </c>
      <c r="B2724" t="s">
        <v>4094</v>
      </c>
      <c r="C2724" s="1">
        <v>44907</v>
      </c>
      <c r="D2724" s="1" t="s">
        <v>18</v>
      </c>
      <c r="E2724" s="2">
        <v>69.3</v>
      </c>
      <c r="F2724" s="2">
        <v>38.96</v>
      </c>
      <c r="G2724" s="2">
        <v>0</v>
      </c>
      <c r="H2724" s="2">
        <v>108.26</v>
      </c>
      <c r="I2724" t="s">
        <v>4095</v>
      </c>
      <c r="J2724" t="s">
        <v>71</v>
      </c>
      <c r="K2724">
        <v>34698</v>
      </c>
      <c r="L2724" t="s">
        <v>43</v>
      </c>
      <c r="M2724" t="s">
        <v>3083</v>
      </c>
      <c r="N2724" t="s">
        <v>12151</v>
      </c>
      <c r="T2724"/>
    </row>
    <row r="2725" spans="1:22" hidden="1" x14ac:dyDescent="0.25">
      <c r="A2725" t="s">
        <v>12153</v>
      </c>
      <c r="B2725" t="s">
        <v>4096</v>
      </c>
      <c r="C2725" s="1">
        <v>44866</v>
      </c>
      <c r="D2725" s="1" t="s">
        <v>18</v>
      </c>
      <c r="E2725" s="2">
        <v>34.299999999999997</v>
      </c>
      <c r="F2725" s="2">
        <v>31.37</v>
      </c>
      <c r="G2725" s="2">
        <v>2.93</v>
      </c>
      <c r="H2725" s="2">
        <v>68.599999999999994</v>
      </c>
      <c r="I2725" t="s">
        <v>4097</v>
      </c>
      <c r="J2725" t="s">
        <v>27</v>
      </c>
      <c r="K2725">
        <v>71456</v>
      </c>
      <c r="L2725" t="s">
        <v>21</v>
      </c>
      <c r="M2725" t="s">
        <v>3083</v>
      </c>
      <c r="N2725" t="s">
        <v>12151</v>
      </c>
      <c r="T2725"/>
    </row>
    <row r="2726" spans="1:22" hidden="1" x14ac:dyDescent="0.25">
      <c r="A2726" t="s">
        <v>12152</v>
      </c>
      <c r="B2726" t="s">
        <v>4098</v>
      </c>
      <c r="C2726" s="1">
        <v>44862</v>
      </c>
      <c r="D2726" s="1" t="s">
        <v>18</v>
      </c>
      <c r="E2726" s="2">
        <v>69.3</v>
      </c>
      <c r="F2726" s="2">
        <v>35.11</v>
      </c>
      <c r="G2726" s="2">
        <v>8.36</v>
      </c>
      <c r="H2726" s="2">
        <v>112.77</v>
      </c>
      <c r="I2726" t="s">
        <v>4099</v>
      </c>
      <c r="J2726" t="s">
        <v>59</v>
      </c>
      <c r="K2726">
        <v>79701</v>
      </c>
      <c r="L2726" t="s">
        <v>43</v>
      </c>
      <c r="M2726" t="s">
        <v>3083</v>
      </c>
      <c r="N2726" t="s">
        <v>12151</v>
      </c>
      <c r="T2726"/>
    </row>
    <row r="2727" spans="1:22" x14ac:dyDescent="0.25">
      <c r="A2727" t="s">
        <v>12154</v>
      </c>
      <c r="B2727" t="s">
        <v>4100</v>
      </c>
      <c r="C2727" s="1">
        <v>44910</v>
      </c>
      <c r="D2727" s="1" t="s">
        <v>18</v>
      </c>
      <c r="E2727" s="2">
        <v>69.3</v>
      </c>
      <c r="F2727" s="2">
        <v>25.4</v>
      </c>
      <c r="G2727" s="2">
        <v>5.37</v>
      </c>
      <c r="H2727" s="2">
        <v>100.07</v>
      </c>
      <c r="I2727" t="s">
        <v>1758</v>
      </c>
      <c r="J2727" t="s">
        <v>52</v>
      </c>
      <c r="K2727">
        <v>92037</v>
      </c>
      <c r="L2727" t="s">
        <v>43</v>
      </c>
      <c r="M2727" t="s">
        <v>3083</v>
      </c>
      <c r="N2727" t="s">
        <v>12151</v>
      </c>
      <c r="O2727" t="s">
        <v>12166</v>
      </c>
      <c r="P2727" s="10">
        <f t="shared" ref="P2727:P2729" si="1004">E2727</f>
        <v>69.3</v>
      </c>
      <c r="R2727" s="17">
        <f>VLOOKUP(I2727,Counties!$A$1:$D$1787,3,0)</f>
        <v>7.7499999999999999E-2</v>
      </c>
      <c r="S2727" s="10">
        <f t="shared" ref="S2727:S2729" si="1005">P2727*R2727</f>
        <v>5.3707500000000001</v>
      </c>
      <c r="T2727" s="17" t="str">
        <f>VLOOKUP(I2727,Counties!$A$1:$D$1787,4,0)</f>
        <v>San Diego</v>
      </c>
      <c r="U2727" s="10">
        <f t="shared" ref="U2727:U2729" si="1006">G2727</f>
        <v>5.37</v>
      </c>
      <c r="V2727" s="10">
        <f t="shared" ref="V2727:V2729" si="1007">S2727-U2727</f>
        <v>7.5000000000002842E-4</v>
      </c>
    </row>
    <row r="2728" spans="1:22" x14ac:dyDescent="0.25">
      <c r="A2728" t="s">
        <v>12154</v>
      </c>
      <c r="B2728" t="s">
        <v>4101</v>
      </c>
      <c r="C2728" s="1">
        <v>44916</v>
      </c>
      <c r="D2728" s="1" t="s">
        <v>18</v>
      </c>
      <c r="E2728" s="2">
        <v>55.3</v>
      </c>
      <c r="F2728" s="2">
        <v>25.4</v>
      </c>
      <c r="G2728" s="2">
        <v>4.3</v>
      </c>
      <c r="H2728" s="2">
        <v>85</v>
      </c>
      <c r="I2728" t="s">
        <v>992</v>
      </c>
      <c r="J2728" t="s">
        <v>52</v>
      </c>
      <c r="K2728">
        <v>92886</v>
      </c>
      <c r="L2728" t="s">
        <v>43</v>
      </c>
      <c r="M2728" t="s">
        <v>3083</v>
      </c>
      <c r="N2728" t="s">
        <v>12151</v>
      </c>
      <c r="O2728" t="s">
        <v>12166</v>
      </c>
      <c r="P2728" s="10">
        <f t="shared" si="1004"/>
        <v>55.3</v>
      </c>
      <c r="R2728" s="17">
        <f>VLOOKUP(I2728,Counties!$A$1:$D$1787,3,0)</f>
        <v>7.7499999999999999E-2</v>
      </c>
      <c r="S2728" s="10">
        <f t="shared" si="1005"/>
        <v>4.2857500000000002</v>
      </c>
      <c r="T2728" s="17" t="str">
        <f>VLOOKUP(I2728,Counties!$A$1:$D$1787,4,0)</f>
        <v>Orange</v>
      </c>
      <c r="U2728" s="10">
        <f t="shared" si="1006"/>
        <v>4.3</v>
      </c>
      <c r="V2728" s="10">
        <f t="shared" si="1007"/>
        <v>-1.4249999999999652E-2</v>
      </c>
    </row>
    <row r="2729" spans="1:22" x14ac:dyDescent="0.25">
      <c r="A2729" t="s">
        <v>12153</v>
      </c>
      <c r="B2729" t="s">
        <v>4102</v>
      </c>
      <c r="C2729" s="1">
        <v>44893</v>
      </c>
      <c r="D2729" s="1" t="s">
        <v>18</v>
      </c>
      <c r="E2729" s="2">
        <v>69.3</v>
      </c>
      <c r="F2729" s="2">
        <v>28.55</v>
      </c>
      <c r="G2729" s="2">
        <v>6.58</v>
      </c>
      <c r="H2729" s="2">
        <v>104.43</v>
      </c>
      <c r="I2729" t="s">
        <v>3036</v>
      </c>
      <c r="J2729" t="s">
        <v>52</v>
      </c>
      <c r="K2729">
        <v>90067</v>
      </c>
      <c r="L2729" t="s">
        <v>43</v>
      </c>
      <c r="M2729" t="s">
        <v>3083</v>
      </c>
      <c r="N2729" t="s">
        <v>12151</v>
      </c>
      <c r="O2729" t="s">
        <v>12166</v>
      </c>
      <c r="P2729" s="10">
        <f t="shared" si="1004"/>
        <v>69.3</v>
      </c>
      <c r="R2729" s="17">
        <f>VLOOKUP(I2729,Counties!$A$1:$D$1787,3,0)</f>
        <v>9.5000000000000001E-2</v>
      </c>
      <c r="S2729" s="10">
        <f t="shared" si="1005"/>
        <v>6.5834999999999999</v>
      </c>
      <c r="T2729" s="17" t="str">
        <f>VLOOKUP(I2729,Counties!$A$1:$D$1787,4,0)</f>
        <v>Los Angeles</v>
      </c>
      <c r="U2729" s="10">
        <f t="shared" si="1006"/>
        <v>6.58</v>
      </c>
      <c r="V2729" s="10">
        <f t="shared" si="1007"/>
        <v>3.4999999999998366E-3</v>
      </c>
    </row>
    <row r="2730" spans="1:22" hidden="1" x14ac:dyDescent="0.25">
      <c r="A2730" t="s">
        <v>12154</v>
      </c>
      <c r="B2730" t="s">
        <v>4103</v>
      </c>
      <c r="C2730" s="1">
        <v>44900</v>
      </c>
      <c r="D2730" s="1" t="s">
        <v>18</v>
      </c>
      <c r="E2730" s="2">
        <v>69.3</v>
      </c>
      <c r="F2730" s="2">
        <v>32.200000000000003</v>
      </c>
      <c r="G2730" s="2">
        <v>5.62</v>
      </c>
      <c r="H2730" s="2">
        <v>107.12</v>
      </c>
      <c r="I2730" t="s">
        <v>3055</v>
      </c>
      <c r="J2730" t="s">
        <v>246</v>
      </c>
      <c r="K2730">
        <v>85383</v>
      </c>
      <c r="L2730" t="s">
        <v>21</v>
      </c>
      <c r="M2730" t="s">
        <v>3083</v>
      </c>
      <c r="N2730" t="s">
        <v>12151</v>
      </c>
      <c r="T2730"/>
    </row>
    <row r="2731" spans="1:22" hidden="1" x14ac:dyDescent="0.25">
      <c r="A2731" t="s">
        <v>12152</v>
      </c>
      <c r="B2731" t="s">
        <v>4104</v>
      </c>
      <c r="C2731" s="1">
        <v>44861</v>
      </c>
      <c r="D2731" s="1" t="s">
        <v>18</v>
      </c>
      <c r="E2731" s="2">
        <v>69.3</v>
      </c>
      <c r="F2731" s="2">
        <v>38.96</v>
      </c>
      <c r="G2731" s="2">
        <v>0</v>
      </c>
      <c r="H2731" s="2">
        <v>108.26</v>
      </c>
      <c r="I2731" t="s">
        <v>1815</v>
      </c>
      <c r="J2731" t="s">
        <v>71</v>
      </c>
      <c r="K2731">
        <v>32803</v>
      </c>
      <c r="L2731" t="s">
        <v>43</v>
      </c>
      <c r="M2731" t="s">
        <v>3083</v>
      </c>
      <c r="N2731" t="s">
        <v>12151</v>
      </c>
      <c r="T2731"/>
    </row>
    <row r="2732" spans="1:22" hidden="1" x14ac:dyDescent="0.25">
      <c r="A2732" t="s">
        <v>12152</v>
      </c>
      <c r="B2732" t="s">
        <v>4105</v>
      </c>
      <c r="C2732" s="1">
        <v>44839</v>
      </c>
      <c r="D2732" s="1" t="s">
        <v>18</v>
      </c>
      <c r="E2732" s="2">
        <v>69.3</v>
      </c>
      <c r="F2732" s="2">
        <v>35.380000000000003</v>
      </c>
      <c r="G2732" s="2">
        <v>9.2899999999999991</v>
      </c>
      <c r="H2732" s="2">
        <v>113.97</v>
      </c>
      <c r="I2732" t="s">
        <v>923</v>
      </c>
      <c r="J2732" t="s">
        <v>39</v>
      </c>
      <c r="K2732">
        <v>10025</v>
      </c>
      <c r="L2732" t="s">
        <v>43</v>
      </c>
      <c r="M2732" t="s">
        <v>3083</v>
      </c>
      <c r="N2732" t="s">
        <v>12151</v>
      </c>
      <c r="T2732"/>
    </row>
    <row r="2733" spans="1:22" hidden="1" x14ac:dyDescent="0.25">
      <c r="A2733" t="s">
        <v>12153</v>
      </c>
      <c r="B2733" t="s">
        <v>4106</v>
      </c>
      <c r="C2733" s="1">
        <v>44882</v>
      </c>
      <c r="D2733" s="1" t="s">
        <v>18</v>
      </c>
      <c r="E2733" s="2">
        <v>55.3</v>
      </c>
      <c r="F2733" s="2">
        <v>26.95</v>
      </c>
      <c r="G2733" s="2">
        <v>5.13</v>
      </c>
      <c r="H2733" s="2">
        <v>87.38</v>
      </c>
      <c r="I2733" t="s">
        <v>1111</v>
      </c>
      <c r="J2733" t="s">
        <v>203</v>
      </c>
      <c r="K2733">
        <v>60610</v>
      </c>
      <c r="L2733" t="s">
        <v>21</v>
      </c>
      <c r="M2733" t="s">
        <v>3083</v>
      </c>
      <c r="N2733" t="s">
        <v>12151</v>
      </c>
      <c r="T2733"/>
    </row>
    <row r="2734" spans="1:22" x14ac:dyDescent="0.25">
      <c r="A2734" t="s">
        <v>12154</v>
      </c>
      <c r="B2734" t="s">
        <v>4107</v>
      </c>
      <c r="C2734" s="1">
        <v>44900</v>
      </c>
      <c r="D2734" s="1" t="s">
        <v>18</v>
      </c>
      <c r="E2734" s="2">
        <v>69.3</v>
      </c>
      <c r="F2734" s="2">
        <v>28.55</v>
      </c>
      <c r="G2734" s="2">
        <v>5.37</v>
      </c>
      <c r="H2734" s="2">
        <v>103.22</v>
      </c>
      <c r="I2734" t="s">
        <v>3642</v>
      </c>
      <c r="J2734" t="s">
        <v>52</v>
      </c>
      <c r="K2734">
        <v>92064</v>
      </c>
      <c r="L2734" t="s">
        <v>43</v>
      </c>
      <c r="M2734" t="s">
        <v>3083</v>
      </c>
      <c r="N2734" t="s">
        <v>12151</v>
      </c>
      <c r="O2734" t="s">
        <v>12166</v>
      </c>
      <c r="P2734" s="10">
        <f>E2734</f>
        <v>69.3</v>
      </c>
      <c r="R2734" s="17">
        <f>VLOOKUP(I2734,Counties!$A$1:$D$1787,3,0)</f>
        <v>7.7499999999999999E-2</v>
      </c>
      <c r="S2734" s="10">
        <f>P2734*R2734</f>
        <v>5.3707500000000001</v>
      </c>
      <c r="T2734" s="17" t="str">
        <f>VLOOKUP(I2734,Counties!$A$1:$D$1787,4,0)</f>
        <v>San Diego</v>
      </c>
      <c r="U2734" s="10">
        <f>G2734</f>
        <v>5.37</v>
      </c>
      <c r="V2734" s="10">
        <f>S2734-U2734</f>
        <v>7.5000000000002842E-4</v>
      </c>
    </row>
    <row r="2735" spans="1:22" hidden="1" x14ac:dyDescent="0.25">
      <c r="A2735" t="s">
        <v>12154</v>
      </c>
      <c r="B2735" t="s">
        <v>4108</v>
      </c>
      <c r="C2735" s="1">
        <v>44916</v>
      </c>
      <c r="D2735" s="1" t="s">
        <v>18</v>
      </c>
      <c r="E2735" s="2">
        <v>41.3</v>
      </c>
      <c r="F2735" s="2">
        <v>24.98</v>
      </c>
      <c r="G2735" s="2">
        <v>0</v>
      </c>
      <c r="H2735" s="2">
        <v>66.28</v>
      </c>
      <c r="I2735" t="s">
        <v>1775</v>
      </c>
      <c r="J2735" t="s">
        <v>277</v>
      </c>
      <c r="K2735">
        <v>80015</v>
      </c>
      <c r="L2735" t="s">
        <v>21</v>
      </c>
      <c r="M2735" t="s">
        <v>3083</v>
      </c>
      <c r="N2735" t="s">
        <v>12151</v>
      </c>
      <c r="T2735"/>
    </row>
    <row r="2736" spans="1:22" hidden="1" x14ac:dyDescent="0.25">
      <c r="A2736" t="s">
        <v>12154</v>
      </c>
      <c r="B2736" t="s">
        <v>4109</v>
      </c>
      <c r="C2736" s="1">
        <v>44909</v>
      </c>
      <c r="D2736" s="1" t="s">
        <v>18</v>
      </c>
      <c r="E2736" s="2">
        <v>55.3</v>
      </c>
      <c r="F2736" s="2">
        <v>28.57</v>
      </c>
      <c r="G2736" s="2">
        <v>4.5199999999999996</v>
      </c>
      <c r="H2736" s="2">
        <v>88.39</v>
      </c>
      <c r="I2736" t="s">
        <v>4110</v>
      </c>
      <c r="J2736" t="s">
        <v>42</v>
      </c>
      <c r="K2736">
        <v>20815</v>
      </c>
      <c r="L2736" t="s">
        <v>43</v>
      </c>
      <c r="M2736" t="s">
        <v>3083</v>
      </c>
      <c r="N2736" t="s">
        <v>12151</v>
      </c>
      <c r="T2736"/>
    </row>
    <row r="2737" spans="1:22" hidden="1" x14ac:dyDescent="0.25">
      <c r="A2737" t="s">
        <v>12154</v>
      </c>
      <c r="B2737" t="s">
        <v>4111</v>
      </c>
      <c r="C2737" s="1">
        <v>44904</v>
      </c>
      <c r="D2737" s="1" t="s">
        <v>18</v>
      </c>
      <c r="E2737" s="2">
        <v>69.3</v>
      </c>
      <c r="F2737" s="2">
        <v>38.96</v>
      </c>
      <c r="G2737" s="2">
        <v>7.58</v>
      </c>
      <c r="H2737" s="2">
        <v>115.84</v>
      </c>
      <c r="I2737" t="s">
        <v>194</v>
      </c>
      <c r="J2737" t="s">
        <v>134</v>
      </c>
      <c r="K2737">
        <v>46280</v>
      </c>
      <c r="L2737" t="s">
        <v>43</v>
      </c>
      <c r="M2737" t="s">
        <v>3083</v>
      </c>
      <c r="N2737" t="s">
        <v>12151</v>
      </c>
      <c r="T2737"/>
    </row>
    <row r="2738" spans="1:22" hidden="1" x14ac:dyDescent="0.25">
      <c r="A2738" t="s">
        <v>12154</v>
      </c>
      <c r="B2738" t="s">
        <v>4112</v>
      </c>
      <c r="C2738" s="1">
        <v>44923</v>
      </c>
      <c r="D2738" s="1" t="s">
        <v>18</v>
      </c>
      <c r="E2738" s="2">
        <v>69.3</v>
      </c>
      <c r="F2738" s="2">
        <v>38.96</v>
      </c>
      <c r="G2738" s="2">
        <v>4.16</v>
      </c>
      <c r="H2738" s="2">
        <v>112.42</v>
      </c>
      <c r="I2738" t="s">
        <v>319</v>
      </c>
      <c r="J2738" t="s">
        <v>30</v>
      </c>
      <c r="K2738">
        <v>23229</v>
      </c>
      <c r="L2738" t="s">
        <v>21</v>
      </c>
      <c r="M2738" t="s">
        <v>3083</v>
      </c>
      <c r="N2738" t="s">
        <v>12151</v>
      </c>
      <c r="T2738"/>
    </row>
    <row r="2739" spans="1:22" x14ac:dyDescent="0.25">
      <c r="A2739" t="s">
        <v>12154</v>
      </c>
      <c r="B2739" t="s">
        <v>4113</v>
      </c>
      <c r="C2739" s="1">
        <v>44914</v>
      </c>
      <c r="D2739" s="1" t="s">
        <v>18</v>
      </c>
      <c r="E2739" s="2">
        <v>55.3</v>
      </c>
      <c r="F2739" s="2">
        <v>22.44</v>
      </c>
      <c r="G2739" s="2">
        <v>4.3</v>
      </c>
      <c r="H2739" s="2">
        <v>82.04</v>
      </c>
      <c r="I2739" t="s">
        <v>1758</v>
      </c>
      <c r="J2739" t="s">
        <v>52</v>
      </c>
      <c r="K2739">
        <v>92037</v>
      </c>
      <c r="L2739" t="s">
        <v>43</v>
      </c>
      <c r="M2739" t="s">
        <v>3083</v>
      </c>
      <c r="N2739" t="s">
        <v>12151</v>
      </c>
      <c r="O2739" t="s">
        <v>12166</v>
      </c>
      <c r="P2739" s="10">
        <f>E2739</f>
        <v>55.3</v>
      </c>
      <c r="R2739" s="17">
        <f>VLOOKUP(I2739,Counties!$A$1:$D$1787,3,0)</f>
        <v>7.7499999999999999E-2</v>
      </c>
      <c r="S2739" s="10">
        <f>P2739*R2739</f>
        <v>4.2857500000000002</v>
      </c>
      <c r="T2739" s="17" t="str">
        <f>VLOOKUP(I2739,Counties!$A$1:$D$1787,4,0)</f>
        <v>San Diego</v>
      </c>
      <c r="U2739" s="10">
        <f>G2739</f>
        <v>4.3</v>
      </c>
      <c r="V2739" s="10">
        <f>S2739-U2739</f>
        <v>-1.4249999999999652E-2</v>
      </c>
    </row>
    <row r="2740" spans="1:22" hidden="1" x14ac:dyDescent="0.25">
      <c r="A2740" t="s">
        <v>12154</v>
      </c>
      <c r="B2740" t="s">
        <v>4114</v>
      </c>
      <c r="C2740" s="1">
        <v>44908</v>
      </c>
      <c r="D2740" s="1" t="s">
        <v>18</v>
      </c>
      <c r="E2740" s="2">
        <v>55.3</v>
      </c>
      <c r="F2740" s="2">
        <v>35.380000000000003</v>
      </c>
      <c r="G2740" s="2">
        <v>8.06</v>
      </c>
      <c r="H2740" s="2">
        <v>98.74</v>
      </c>
      <c r="I2740" t="s">
        <v>923</v>
      </c>
      <c r="J2740" t="s">
        <v>39</v>
      </c>
      <c r="K2740">
        <v>10022</v>
      </c>
      <c r="L2740" t="s">
        <v>43</v>
      </c>
      <c r="M2740" t="s">
        <v>3083</v>
      </c>
      <c r="N2740" t="s">
        <v>12151</v>
      </c>
      <c r="T2740"/>
    </row>
    <row r="2741" spans="1:22" x14ac:dyDescent="0.25">
      <c r="A2741" t="s">
        <v>12154</v>
      </c>
      <c r="B2741" t="s">
        <v>4115</v>
      </c>
      <c r="C2741" s="1">
        <v>44915</v>
      </c>
      <c r="D2741" s="1" t="s">
        <v>18</v>
      </c>
      <c r="E2741" s="2">
        <v>69.3</v>
      </c>
      <c r="F2741" s="2">
        <v>28.55</v>
      </c>
      <c r="G2741" s="2">
        <v>5.99</v>
      </c>
      <c r="H2741" s="2">
        <v>103.84</v>
      </c>
      <c r="I2741" t="s">
        <v>1227</v>
      </c>
      <c r="J2741" t="s">
        <v>52</v>
      </c>
      <c r="K2741">
        <v>94118</v>
      </c>
      <c r="L2741" t="s">
        <v>43</v>
      </c>
      <c r="M2741" t="s">
        <v>3083</v>
      </c>
      <c r="N2741" t="s">
        <v>12151</v>
      </c>
      <c r="O2741" t="s">
        <v>12166</v>
      </c>
      <c r="P2741" s="10">
        <f>E2741</f>
        <v>69.3</v>
      </c>
      <c r="R2741" s="17">
        <f>VLOOKUP(I2741,Counties!$A$1:$D$1787,3,0)</f>
        <v>8.6300000000000002E-2</v>
      </c>
      <c r="S2741" s="10">
        <f>P2741*R2741</f>
        <v>5.9805900000000003</v>
      </c>
      <c r="T2741" s="17" t="str">
        <f>VLOOKUP(I2741,Counties!$A$1:$D$1787,4,0)</f>
        <v>San Francisco</v>
      </c>
      <c r="U2741" s="10">
        <f>G2741</f>
        <v>5.99</v>
      </c>
      <c r="V2741" s="10">
        <f>S2741-U2741</f>
        <v>-9.4099999999999184E-3</v>
      </c>
    </row>
    <row r="2742" spans="1:22" hidden="1" x14ac:dyDescent="0.25">
      <c r="A2742" t="s">
        <v>12152</v>
      </c>
      <c r="B2742" t="s">
        <v>4116</v>
      </c>
      <c r="C2742" s="1">
        <v>44840</v>
      </c>
      <c r="D2742" s="1" t="s">
        <v>18</v>
      </c>
      <c r="E2742" s="2">
        <v>69.3</v>
      </c>
      <c r="F2742" s="2">
        <v>38.96</v>
      </c>
      <c r="G2742" s="2">
        <v>6.5</v>
      </c>
      <c r="H2742" s="2">
        <v>114.76</v>
      </c>
      <c r="I2742" t="s">
        <v>4117</v>
      </c>
      <c r="J2742" t="s">
        <v>88</v>
      </c>
      <c r="K2742">
        <v>19006</v>
      </c>
      <c r="L2742" t="s">
        <v>43</v>
      </c>
      <c r="M2742" t="s">
        <v>3083</v>
      </c>
      <c r="N2742" t="s">
        <v>12151</v>
      </c>
      <c r="T2742"/>
    </row>
    <row r="2743" spans="1:22" x14ac:dyDescent="0.25">
      <c r="A2743" t="s">
        <v>12154</v>
      </c>
      <c r="B2743" t="s">
        <v>4118</v>
      </c>
      <c r="C2743" s="1">
        <v>44907</v>
      </c>
      <c r="D2743" s="1" t="s">
        <v>18</v>
      </c>
      <c r="E2743" s="2">
        <v>41.3</v>
      </c>
      <c r="F2743" s="2">
        <v>22.44</v>
      </c>
      <c r="G2743" s="2">
        <v>3.77</v>
      </c>
      <c r="H2743" s="2">
        <v>67.510000000000005</v>
      </c>
      <c r="I2743" t="s">
        <v>3100</v>
      </c>
      <c r="J2743" t="s">
        <v>52</v>
      </c>
      <c r="K2743">
        <v>95030</v>
      </c>
      <c r="L2743" t="s">
        <v>43</v>
      </c>
      <c r="M2743" t="s">
        <v>3083</v>
      </c>
      <c r="N2743" t="s">
        <v>12151</v>
      </c>
      <c r="O2743" t="s">
        <v>12166</v>
      </c>
      <c r="P2743" s="10">
        <f>E2743</f>
        <v>41.3</v>
      </c>
      <c r="R2743" s="17">
        <f>VLOOKUP(I2743,Counties!$A$1:$D$1787,3,0)</f>
        <v>9.2499999999999999E-2</v>
      </c>
      <c r="S2743" s="10">
        <f>P2743*R2743</f>
        <v>3.8202499999999997</v>
      </c>
      <c r="T2743" s="17" t="str">
        <f>VLOOKUP(I2743,Counties!$A$1:$D$1787,4,0)</f>
        <v>Santa Clara</v>
      </c>
      <c r="U2743" s="10">
        <f>G2743</f>
        <v>3.77</v>
      </c>
      <c r="V2743" s="10">
        <f>S2743-U2743</f>
        <v>5.0249999999999684E-2</v>
      </c>
    </row>
    <row r="2744" spans="1:22" hidden="1" x14ac:dyDescent="0.25">
      <c r="A2744" t="s">
        <v>12153</v>
      </c>
      <c r="B2744" t="s">
        <v>4119</v>
      </c>
      <c r="C2744" s="1">
        <v>44895</v>
      </c>
      <c r="D2744" s="1" t="s">
        <v>18</v>
      </c>
      <c r="E2744" s="2">
        <v>69.3</v>
      </c>
      <c r="F2744" s="2">
        <v>38.96</v>
      </c>
      <c r="G2744" s="2">
        <v>9.61</v>
      </c>
      <c r="H2744" s="2">
        <v>117.87</v>
      </c>
      <c r="I2744" t="s">
        <v>923</v>
      </c>
      <c r="J2744" t="s">
        <v>39</v>
      </c>
      <c r="K2744">
        <v>10022</v>
      </c>
      <c r="L2744" t="s">
        <v>43</v>
      </c>
      <c r="M2744" t="s">
        <v>3083</v>
      </c>
      <c r="N2744" t="s">
        <v>12151</v>
      </c>
      <c r="T2744"/>
    </row>
    <row r="2745" spans="1:22" hidden="1" x14ac:dyDescent="0.25">
      <c r="A2745" t="s">
        <v>12154</v>
      </c>
      <c r="B2745" t="s">
        <v>4120</v>
      </c>
      <c r="C2745" s="1">
        <v>44911</v>
      </c>
      <c r="D2745" s="1" t="s">
        <v>18</v>
      </c>
      <c r="E2745" s="2">
        <v>55.3</v>
      </c>
      <c r="F2745" s="2">
        <v>28.57</v>
      </c>
      <c r="G2745" s="2">
        <v>0</v>
      </c>
      <c r="H2745" s="2">
        <v>83.87</v>
      </c>
      <c r="I2745" t="s">
        <v>3095</v>
      </c>
      <c r="J2745" t="s">
        <v>71</v>
      </c>
      <c r="K2745">
        <v>34231</v>
      </c>
      <c r="L2745" t="s">
        <v>43</v>
      </c>
      <c r="M2745" t="s">
        <v>3083</v>
      </c>
      <c r="N2745" t="s">
        <v>12151</v>
      </c>
      <c r="T2745"/>
    </row>
    <row r="2746" spans="1:22" x14ac:dyDescent="0.25">
      <c r="A2746" t="s">
        <v>12153</v>
      </c>
      <c r="B2746" t="s">
        <v>4121</v>
      </c>
      <c r="C2746" s="1">
        <v>44893</v>
      </c>
      <c r="D2746" s="1" t="s">
        <v>18</v>
      </c>
      <c r="E2746" s="2">
        <v>55.3</v>
      </c>
      <c r="F2746" s="2">
        <v>25.4</v>
      </c>
      <c r="G2746" s="2">
        <v>4.5599999999999996</v>
      </c>
      <c r="H2746" s="2">
        <v>85.26</v>
      </c>
      <c r="I2746" t="s">
        <v>3412</v>
      </c>
      <c r="J2746" t="s">
        <v>52</v>
      </c>
      <c r="K2746">
        <v>94941</v>
      </c>
      <c r="L2746" t="s">
        <v>43</v>
      </c>
      <c r="M2746" t="s">
        <v>3083</v>
      </c>
      <c r="N2746" t="s">
        <v>12151</v>
      </c>
      <c r="O2746" t="s">
        <v>12166</v>
      </c>
      <c r="P2746" s="10">
        <f>E2746</f>
        <v>55.3</v>
      </c>
      <c r="R2746" s="17">
        <f>VLOOKUP(I2746,Counties!$A$1:$D$1787,3,0)</f>
        <v>0.08</v>
      </c>
      <c r="S2746" s="10">
        <f>P2746*R2746</f>
        <v>4.4239999999999995</v>
      </c>
      <c r="T2746" s="17" t="str">
        <f>VLOOKUP(I2746,Counties!$A$1:$D$1787,4,0)</f>
        <v>Marin</v>
      </c>
      <c r="U2746" s="10">
        <f>G2746</f>
        <v>4.5599999999999996</v>
      </c>
      <c r="V2746" s="10">
        <f>S2746-U2746</f>
        <v>-0.13600000000000012</v>
      </c>
    </row>
    <row r="2747" spans="1:22" hidden="1" x14ac:dyDescent="0.25">
      <c r="A2747" t="s">
        <v>12153</v>
      </c>
      <c r="B2747" t="s">
        <v>4122</v>
      </c>
      <c r="C2747" s="1">
        <v>44894</v>
      </c>
      <c r="D2747" s="1" t="s">
        <v>18</v>
      </c>
      <c r="E2747" s="2">
        <v>41.3</v>
      </c>
      <c r="F2747" s="2">
        <v>24.42</v>
      </c>
      <c r="G2747" s="2">
        <v>6.64</v>
      </c>
      <c r="H2747" s="2">
        <v>72.36</v>
      </c>
      <c r="I2747" t="s">
        <v>1101</v>
      </c>
      <c r="J2747" t="s">
        <v>453</v>
      </c>
      <c r="K2747">
        <v>98007</v>
      </c>
      <c r="L2747" t="s">
        <v>43</v>
      </c>
      <c r="M2747" t="s">
        <v>3083</v>
      </c>
      <c r="N2747" t="s">
        <v>12151</v>
      </c>
      <c r="T2747"/>
    </row>
    <row r="2748" spans="1:22" x14ac:dyDescent="0.25">
      <c r="A2748" t="s">
        <v>12154</v>
      </c>
      <c r="B2748" t="s">
        <v>4123</v>
      </c>
      <c r="C2748" s="1">
        <v>44903</v>
      </c>
      <c r="D2748" s="1" t="s">
        <v>18</v>
      </c>
      <c r="E2748" s="2">
        <v>69.3</v>
      </c>
      <c r="F2748" s="2">
        <v>28.55</v>
      </c>
      <c r="G2748" s="2">
        <v>6.32</v>
      </c>
      <c r="H2748" s="2">
        <v>104.17</v>
      </c>
      <c r="I2748" t="s">
        <v>2714</v>
      </c>
      <c r="J2748" t="s">
        <v>52</v>
      </c>
      <c r="K2748">
        <v>94040</v>
      </c>
      <c r="L2748" t="s">
        <v>43</v>
      </c>
      <c r="M2748" t="s">
        <v>3083</v>
      </c>
      <c r="N2748" t="s">
        <v>12151</v>
      </c>
      <c r="O2748" t="s">
        <v>12166</v>
      </c>
      <c r="P2748" s="10">
        <f t="shared" ref="P2748:P2749" si="1008">E2748</f>
        <v>69.3</v>
      </c>
      <c r="R2748" s="17">
        <f>VLOOKUP(I2748,Counties!$A$1:$D$1787,3,0)</f>
        <v>9.1300000000000006E-2</v>
      </c>
      <c r="S2748" s="10">
        <f t="shared" ref="S2748:S2749" si="1009">P2748*R2748</f>
        <v>6.3270900000000001</v>
      </c>
      <c r="T2748" s="17" t="str">
        <f>VLOOKUP(I2748,Counties!$A$1:$D$1787,4,0)</f>
        <v>Santa Clara</v>
      </c>
      <c r="U2748" s="10">
        <f t="shared" ref="U2748:U2749" si="1010">G2748</f>
        <v>6.32</v>
      </c>
      <c r="V2748" s="10">
        <f t="shared" ref="V2748:V2749" si="1011">S2748-U2748</f>
        <v>7.0899999999998187E-3</v>
      </c>
    </row>
    <row r="2749" spans="1:22" x14ac:dyDescent="0.25">
      <c r="A2749" t="s">
        <v>12154</v>
      </c>
      <c r="B2749" t="s">
        <v>4124</v>
      </c>
      <c r="C2749" s="1">
        <v>44900</v>
      </c>
      <c r="D2749" s="1" t="s">
        <v>18</v>
      </c>
      <c r="E2749" s="2">
        <v>34.299999999999997</v>
      </c>
      <c r="F2749" s="2">
        <v>25.4</v>
      </c>
      <c r="G2749" s="2">
        <v>3.21</v>
      </c>
      <c r="H2749" s="2">
        <v>62.91</v>
      </c>
      <c r="I2749" t="s">
        <v>370</v>
      </c>
      <c r="J2749" t="s">
        <v>52</v>
      </c>
      <c r="K2749">
        <v>95129</v>
      </c>
      <c r="L2749" t="s">
        <v>43</v>
      </c>
      <c r="M2749" t="s">
        <v>3083</v>
      </c>
      <c r="N2749" t="s">
        <v>12151</v>
      </c>
      <c r="O2749" t="s">
        <v>12166</v>
      </c>
      <c r="P2749" s="10">
        <f t="shared" si="1008"/>
        <v>34.299999999999997</v>
      </c>
      <c r="R2749" s="17">
        <f>VLOOKUP(I2749,Counties!$A$1:$D$1787,3,0)</f>
        <v>9.3799999999999994E-2</v>
      </c>
      <c r="S2749" s="10">
        <f t="shared" si="1009"/>
        <v>3.2173399999999996</v>
      </c>
      <c r="T2749" s="17" t="str">
        <f>VLOOKUP(I2749,Counties!$A$1:$D$1787,4,0)</f>
        <v>Santa Clara</v>
      </c>
      <c r="U2749" s="10">
        <f t="shared" si="1010"/>
        <v>3.21</v>
      </c>
      <c r="V2749" s="10">
        <f t="shared" si="1011"/>
        <v>7.3399999999996801E-3</v>
      </c>
    </row>
    <row r="2750" spans="1:22" hidden="1" x14ac:dyDescent="0.25">
      <c r="A2750" t="s">
        <v>12154</v>
      </c>
      <c r="B2750" t="s">
        <v>4125</v>
      </c>
      <c r="C2750" s="1">
        <v>44911</v>
      </c>
      <c r="D2750" s="1" t="s">
        <v>18</v>
      </c>
      <c r="E2750" s="2">
        <v>55.3</v>
      </c>
      <c r="F2750" s="2">
        <v>35.380000000000003</v>
      </c>
      <c r="G2750" s="2">
        <v>6.35</v>
      </c>
      <c r="H2750" s="2">
        <v>97.03</v>
      </c>
      <c r="I2750" t="s">
        <v>3432</v>
      </c>
      <c r="J2750" t="s">
        <v>88</v>
      </c>
      <c r="K2750">
        <v>15215</v>
      </c>
      <c r="L2750" t="s">
        <v>43</v>
      </c>
      <c r="M2750" t="s">
        <v>3083</v>
      </c>
      <c r="N2750" t="s">
        <v>12151</v>
      </c>
      <c r="T2750"/>
    </row>
    <row r="2751" spans="1:22" hidden="1" x14ac:dyDescent="0.25">
      <c r="A2751" t="s">
        <v>12154</v>
      </c>
      <c r="B2751" t="s">
        <v>4126</v>
      </c>
      <c r="C2751" s="1">
        <v>44923</v>
      </c>
      <c r="D2751" s="1" t="s">
        <v>18</v>
      </c>
      <c r="E2751" s="2">
        <v>69.3</v>
      </c>
      <c r="F2751" s="2">
        <v>38.96</v>
      </c>
      <c r="G2751" s="2">
        <v>6.5</v>
      </c>
      <c r="H2751" s="2">
        <v>114.76</v>
      </c>
      <c r="I2751" t="s">
        <v>4127</v>
      </c>
      <c r="J2751" t="s">
        <v>138</v>
      </c>
      <c r="K2751">
        <v>48302</v>
      </c>
      <c r="L2751" t="s">
        <v>21</v>
      </c>
      <c r="M2751" t="s">
        <v>3083</v>
      </c>
      <c r="N2751" t="s">
        <v>12151</v>
      </c>
      <c r="T2751"/>
    </row>
    <row r="2752" spans="1:22" hidden="1" x14ac:dyDescent="0.25">
      <c r="A2752" t="s">
        <v>12152</v>
      </c>
      <c r="B2752" t="s">
        <v>4128</v>
      </c>
      <c r="C2752" s="1">
        <v>44847</v>
      </c>
      <c r="D2752" s="1" t="s">
        <v>18</v>
      </c>
      <c r="E2752" s="2">
        <v>34.299999999999997</v>
      </c>
      <c r="F2752" s="2">
        <v>35.380000000000003</v>
      </c>
      <c r="G2752" s="2">
        <v>4.7</v>
      </c>
      <c r="H2752" s="2">
        <v>74.38</v>
      </c>
      <c r="I2752" t="s">
        <v>4129</v>
      </c>
      <c r="J2752" t="s">
        <v>20</v>
      </c>
      <c r="K2752">
        <v>28712</v>
      </c>
      <c r="L2752" t="s">
        <v>43</v>
      </c>
      <c r="M2752" t="s">
        <v>3083</v>
      </c>
      <c r="N2752" t="s">
        <v>12151</v>
      </c>
      <c r="T2752"/>
    </row>
    <row r="2753" spans="1:22" hidden="1" x14ac:dyDescent="0.25">
      <c r="A2753" t="s">
        <v>12153</v>
      </c>
      <c r="B2753" t="s">
        <v>4130</v>
      </c>
      <c r="C2753" s="1">
        <v>44879</v>
      </c>
      <c r="D2753" s="1" t="s">
        <v>18</v>
      </c>
      <c r="E2753" s="2">
        <v>69.3</v>
      </c>
      <c r="F2753" s="2">
        <v>38.96</v>
      </c>
      <c r="G2753" s="2">
        <v>5.27</v>
      </c>
      <c r="H2753" s="2">
        <v>113.53</v>
      </c>
      <c r="I2753" t="s">
        <v>2178</v>
      </c>
      <c r="J2753" t="s">
        <v>42</v>
      </c>
      <c r="K2753">
        <v>20817</v>
      </c>
      <c r="L2753" t="s">
        <v>43</v>
      </c>
      <c r="M2753" t="s">
        <v>3083</v>
      </c>
      <c r="N2753" t="s">
        <v>12151</v>
      </c>
      <c r="T2753"/>
    </row>
    <row r="2754" spans="1:22" hidden="1" x14ac:dyDescent="0.25">
      <c r="A2754" t="s">
        <v>12154</v>
      </c>
      <c r="B2754" t="s">
        <v>4131</v>
      </c>
      <c r="C2754" s="1">
        <v>44915</v>
      </c>
      <c r="D2754" s="1" t="s">
        <v>18</v>
      </c>
      <c r="E2754" s="2">
        <v>55.3</v>
      </c>
      <c r="F2754" s="2">
        <v>23.71</v>
      </c>
      <c r="G2754" s="2">
        <v>0</v>
      </c>
      <c r="H2754" s="2">
        <v>79.010000000000005</v>
      </c>
      <c r="I2754" t="s">
        <v>2728</v>
      </c>
      <c r="J2754" t="s">
        <v>577</v>
      </c>
      <c r="K2754">
        <v>97003</v>
      </c>
      <c r="L2754" t="s">
        <v>43</v>
      </c>
      <c r="M2754" t="s">
        <v>3083</v>
      </c>
      <c r="N2754" t="s">
        <v>12151</v>
      </c>
      <c r="T2754"/>
    </row>
    <row r="2755" spans="1:22" hidden="1" x14ac:dyDescent="0.25">
      <c r="A2755" t="s">
        <v>12154</v>
      </c>
      <c r="B2755" t="s">
        <v>4132</v>
      </c>
      <c r="C2755" s="1">
        <v>44901</v>
      </c>
      <c r="D2755" s="1" t="s">
        <v>18</v>
      </c>
      <c r="E2755" s="2">
        <v>110.6</v>
      </c>
      <c r="F2755" s="2">
        <v>38.53</v>
      </c>
      <c r="G2755" s="2">
        <v>11.92</v>
      </c>
      <c r="H2755" s="2">
        <v>161.05000000000001</v>
      </c>
      <c r="I2755" t="s">
        <v>4133</v>
      </c>
      <c r="J2755" t="s">
        <v>59</v>
      </c>
      <c r="K2755">
        <v>75501</v>
      </c>
      <c r="L2755" t="s">
        <v>21</v>
      </c>
      <c r="M2755" t="s">
        <v>3083</v>
      </c>
      <c r="N2755" t="s">
        <v>12151</v>
      </c>
      <c r="T2755"/>
    </row>
    <row r="2756" spans="1:22" hidden="1" x14ac:dyDescent="0.25">
      <c r="A2756" t="s">
        <v>12154</v>
      </c>
      <c r="B2756" t="s">
        <v>4134</v>
      </c>
      <c r="C2756" s="1">
        <v>44909</v>
      </c>
      <c r="D2756" s="1" t="s">
        <v>18</v>
      </c>
      <c r="E2756" s="2">
        <v>37.1</v>
      </c>
      <c r="F2756" s="2">
        <v>28.12</v>
      </c>
      <c r="G2756" s="2">
        <v>3.19</v>
      </c>
      <c r="H2756" s="2">
        <v>68.41</v>
      </c>
      <c r="I2756" t="s">
        <v>969</v>
      </c>
      <c r="J2756" t="s">
        <v>246</v>
      </c>
      <c r="K2756">
        <v>85016</v>
      </c>
      <c r="L2756" t="s">
        <v>21</v>
      </c>
      <c r="M2756" t="s">
        <v>3083</v>
      </c>
      <c r="N2756" t="s">
        <v>12151</v>
      </c>
      <c r="T2756"/>
    </row>
    <row r="2757" spans="1:22" hidden="1" x14ac:dyDescent="0.25">
      <c r="A2757" t="s">
        <v>12153</v>
      </c>
      <c r="B2757" t="s">
        <v>4135</v>
      </c>
      <c r="C2757" s="1">
        <v>44875</v>
      </c>
      <c r="D2757" s="1" t="s">
        <v>18</v>
      </c>
      <c r="E2757" s="2">
        <v>55.3</v>
      </c>
      <c r="F2757" s="2">
        <v>28.57</v>
      </c>
      <c r="G2757" s="2">
        <v>3.31</v>
      </c>
      <c r="H2757" s="2">
        <v>87.18</v>
      </c>
      <c r="I2757" t="s">
        <v>4136</v>
      </c>
      <c r="J2757" t="s">
        <v>30</v>
      </c>
      <c r="K2757">
        <v>22066</v>
      </c>
      <c r="L2757" t="s">
        <v>21</v>
      </c>
      <c r="M2757" t="s">
        <v>3083</v>
      </c>
      <c r="N2757" t="s">
        <v>12151</v>
      </c>
      <c r="T2757"/>
    </row>
    <row r="2758" spans="1:22" x14ac:dyDescent="0.25">
      <c r="A2758" t="s">
        <v>12152</v>
      </c>
      <c r="B2758" t="s">
        <v>4137</v>
      </c>
      <c r="C2758" s="1">
        <v>44839</v>
      </c>
      <c r="D2758" s="1" t="s">
        <v>18</v>
      </c>
      <c r="E2758" s="2">
        <v>55.3</v>
      </c>
      <c r="F2758" s="2">
        <v>22.44</v>
      </c>
      <c r="G2758" s="2">
        <v>5.19</v>
      </c>
      <c r="H2758" s="2">
        <v>82.93</v>
      </c>
      <c r="I2758" t="s">
        <v>1140</v>
      </c>
      <c r="J2758" t="s">
        <v>52</v>
      </c>
      <c r="K2758">
        <v>94044</v>
      </c>
      <c r="L2758" t="s">
        <v>43</v>
      </c>
      <c r="M2758" t="s">
        <v>3083</v>
      </c>
      <c r="N2758" t="s">
        <v>12151</v>
      </c>
      <c r="O2758" t="s">
        <v>12166</v>
      </c>
      <c r="P2758" s="10">
        <f>E2758</f>
        <v>55.3</v>
      </c>
      <c r="R2758" s="17">
        <f>VLOOKUP(I2758,Counties!$A$1:$D$1787,3,0)</f>
        <v>9.3799999999999994E-2</v>
      </c>
      <c r="S2758" s="10">
        <f>P2758*R2758</f>
        <v>5.1871399999999994</v>
      </c>
      <c r="T2758" s="17" t="str">
        <f>VLOOKUP(I2758,Counties!$A$1:$D$1787,4,0)</f>
        <v>San Mateo</v>
      </c>
      <c r="U2758" s="10">
        <f>G2758</f>
        <v>5.19</v>
      </c>
      <c r="V2758" s="10">
        <f>S2758-U2758</f>
        <v>-2.8600000000009729E-3</v>
      </c>
    </row>
    <row r="2759" spans="1:22" hidden="1" x14ac:dyDescent="0.25">
      <c r="A2759" t="s">
        <v>12154</v>
      </c>
      <c r="B2759" t="s">
        <v>4138</v>
      </c>
      <c r="C2759" s="1">
        <v>44909</v>
      </c>
      <c r="D2759" s="1" t="s">
        <v>18</v>
      </c>
      <c r="E2759" s="2">
        <v>69.3</v>
      </c>
      <c r="F2759" s="2">
        <v>38.96</v>
      </c>
      <c r="G2759" s="2">
        <v>0</v>
      </c>
      <c r="H2759" s="2">
        <v>108.26</v>
      </c>
      <c r="I2759" t="s">
        <v>159</v>
      </c>
      <c r="J2759" t="s">
        <v>71</v>
      </c>
      <c r="K2759">
        <v>33912</v>
      </c>
      <c r="L2759" t="s">
        <v>43</v>
      </c>
      <c r="M2759" t="s">
        <v>3083</v>
      </c>
      <c r="N2759" t="s">
        <v>12151</v>
      </c>
      <c r="T2759"/>
    </row>
    <row r="2760" spans="1:22" hidden="1" x14ac:dyDescent="0.25">
      <c r="A2760" t="s">
        <v>12154</v>
      </c>
      <c r="B2760" t="s">
        <v>4139</v>
      </c>
      <c r="C2760" s="1">
        <v>44897</v>
      </c>
      <c r="D2760" s="1" t="s">
        <v>18</v>
      </c>
      <c r="E2760" s="2">
        <v>69.3</v>
      </c>
      <c r="F2760" s="2">
        <v>38.96</v>
      </c>
      <c r="G2760" s="2">
        <v>8.67</v>
      </c>
      <c r="H2760" s="2">
        <v>116.93</v>
      </c>
      <c r="I2760" t="s">
        <v>4140</v>
      </c>
      <c r="J2760" t="s">
        <v>39</v>
      </c>
      <c r="K2760">
        <v>12010</v>
      </c>
      <c r="L2760" t="s">
        <v>43</v>
      </c>
      <c r="M2760" t="s">
        <v>3083</v>
      </c>
      <c r="N2760" t="s">
        <v>12151</v>
      </c>
      <c r="T2760"/>
    </row>
    <row r="2761" spans="1:22" hidden="1" x14ac:dyDescent="0.25">
      <c r="A2761" t="s">
        <v>12153</v>
      </c>
      <c r="B2761" t="s">
        <v>4141</v>
      </c>
      <c r="C2761" s="1">
        <v>44894</v>
      </c>
      <c r="D2761" s="1" t="s">
        <v>18</v>
      </c>
      <c r="E2761" s="2">
        <v>55.3</v>
      </c>
      <c r="F2761" s="2">
        <v>26.6</v>
      </c>
      <c r="G2761" s="2">
        <v>0</v>
      </c>
      <c r="H2761" s="2">
        <v>81.900000000000006</v>
      </c>
      <c r="I2761" t="s">
        <v>4142</v>
      </c>
      <c r="J2761" t="s">
        <v>577</v>
      </c>
      <c r="K2761">
        <v>97504</v>
      </c>
      <c r="L2761" t="s">
        <v>43</v>
      </c>
      <c r="M2761" t="s">
        <v>3083</v>
      </c>
      <c r="N2761" t="s">
        <v>12151</v>
      </c>
      <c r="T2761"/>
    </row>
    <row r="2762" spans="1:22" x14ac:dyDescent="0.25">
      <c r="A2762" t="s">
        <v>12154</v>
      </c>
      <c r="B2762" t="s">
        <v>4143</v>
      </c>
      <c r="C2762" s="1">
        <v>44920</v>
      </c>
      <c r="D2762" s="1" t="s">
        <v>18</v>
      </c>
      <c r="E2762" s="2">
        <v>115</v>
      </c>
      <c r="F2762" s="2">
        <v>28.57</v>
      </c>
      <c r="G2762" s="2">
        <v>8.61</v>
      </c>
      <c r="H2762" s="2">
        <v>152.18</v>
      </c>
      <c r="I2762" t="s">
        <v>4144</v>
      </c>
      <c r="J2762" t="s">
        <v>138</v>
      </c>
      <c r="K2762">
        <v>49079</v>
      </c>
      <c r="L2762" t="s">
        <v>75</v>
      </c>
      <c r="M2762" t="s">
        <v>3083</v>
      </c>
      <c r="N2762" t="s">
        <v>12151</v>
      </c>
      <c r="O2762" t="s">
        <v>12166</v>
      </c>
      <c r="P2762" s="10">
        <f t="shared" ref="P2762:P2763" si="1012">E2762</f>
        <v>115</v>
      </c>
      <c r="R2762" s="12">
        <v>7.7499999999999999E-2</v>
      </c>
      <c r="S2762" s="10">
        <f>P2762*R2762</f>
        <v>8.9124999999999996</v>
      </c>
      <c r="T2762" t="s">
        <v>822</v>
      </c>
      <c r="U2762" s="10">
        <f t="shared" ref="U2762:U2763" si="1013">G2762</f>
        <v>8.61</v>
      </c>
      <c r="V2762" s="10">
        <f t="shared" ref="V2762:V2763" si="1014">S2762-U2762</f>
        <v>0.30250000000000021</v>
      </c>
    </row>
    <row r="2763" spans="1:22" x14ac:dyDescent="0.25">
      <c r="A2763" t="s">
        <v>12153</v>
      </c>
      <c r="B2763" t="s">
        <v>4145</v>
      </c>
      <c r="C2763" s="1">
        <v>44866</v>
      </c>
      <c r="D2763" s="1" t="s">
        <v>18</v>
      </c>
      <c r="E2763" s="2">
        <v>34.299999999999997</v>
      </c>
      <c r="F2763" s="2">
        <v>25.4</v>
      </c>
      <c r="G2763" s="2">
        <v>2.66</v>
      </c>
      <c r="H2763" s="2">
        <v>62.36</v>
      </c>
      <c r="I2763" t="s">
        <v>51</v>
      </c>
      <c r="J2763" t="s">
        <v>52</v>
      </c>
      <c r="K2763">
        <v>92110</v>
      </c>
      <c r="L2763" t="s">
        <v>43</v>
      </c>
      <c r="M2763" t="s">
        <v>3083</v>
      </c>
      <c r="N2763" t="s">
        <v>12151</v>
      </c>
      <c r="O2763" t="s">
        <v>12166</v>
      </c>
      <c r="P2763" s="10">
        <f t="shared" si="1012"/>
        <v>34.299999999999997</v>
      </c>
      <c r="R2763" s="17">
        <f>VLOOKUP(I2763,Counties!$A$1:$D$1787,3,0)</f>
        <v>7.7499999999999999E-2</v>
      </c>
      <c r="S2763" s="10">
        <f>P2763*R2763</f>
        <v>2.6582499999999998</v>
      </c>
      <c r="T2763" s="17" t="str">
        <f>VLOOKUP(I2763,Counties!$A$1:$D$1787,4,0)</f>
        <v>San Diego</v>
      </c>
      <c r="U2763" s="10">
        <f t="shared" si="1013"/>
        <v>2.66</v>
      </c>
      <c r="V2763" s="10">
        <f t="shared" si="1014"/>
        <v>-1.7500000000003624E-3</v>
      </c>
    </row>
    <row r="2764" spans="1:22" hidden="1" x14ac:dyDescent="0.25">
      <c r="A2764" t="s">
        <v>12152</v>
      </c>
      <c r="B2764" t="s">
        <v>4146</v>
      </c>
      <c r="C2764" s="1">
        <v>44851</v>
      </c>
      <c r="D2764" s="1" t="s">
        <v>18</v>
      </c>
      <c r="E2764" s="2">
        <v>55.3</v>
      </c>
      <c r="F2764" s="2">
        <v>35.380000000000003</v>
      </c>
      <c r="G2764" s="2">
        <v>0</v>
      </c>
      <c r="H2764" s="2">
        <v>90.68</v>
      </c>
      <c r="I2764" t="s">
        <v>4147</v>
      </c>
      <c r="J2764" t="s">
        <v>71</v>
      </c>
      <c r="K2764">
        <v>32963</v>
      </c>
      <c r="L2764" t="s">
        <v>43</v>
      </c>
      <c r="M2764" t="s">
        <v>3083</v>
      </c>
      <c r="N2764" t="s">
        <v>12151</v>
      </c>
      <c r="T2764"/>
    </row>
    <row r="2765" spans="1:22" x14ac:dyDescent="0.25">
      <c r="A2765" t="s">
        <v>12154</v>
      </c>
      <c r="B2765" t="s">
        <v>4148</v>
      </c>
      <c r="C2765" s="1">
        <v>44901</v>
      </c>
      <c r="D2765" s="1" t="s">
        <v>18</v>
      </c>
      <c r="E2765" s="2">
        <v>69.3</v>
      </c>
      <c r="F2765" s="2">
        <v>25.4</v>
      </c>
      <c r="G2765" s="2">
        <v>7.09</v>
      </c>
      <c r="H2765" s="2">
        <v>101.79</v>
      </c>
      <c r="I2765" t="s">
        <v>1770</v>
      </c>
      <c r="J2765" t="s">
        <v>52</v>
      </c>
      <c r="K2765">
        <v>94566</v>
      </c>
      <c r="L2765" t="s">
        <v>43</v>
      </c>
      <c r="M2765" t="s">
        <v>3083</v>
      </c>
      <c r="N2765" t="s">
        <v>12151</v>
      </c>
      <c r="O2765" t="s">
        <v>12166</v>
      </c>
      <c r="P2765" s="10">
        <f t="shared" ref="P2765:P2766" si="1015">E2765</f>
        <v>69.3</v>
      </c>
      <c r="R2765" s="17">
        <f>VLOOKUP(I2765,Counties!$A$1:$D$1787,3,0)</f>
        <v>0.10249999999999999</v>
      </c>
      <c r="S2765" s="10">
        <f t="shared" ref="S2765:S2766" si="1016">P2765*R2765</f>
        <v>7.1032499999999992</v>
      </c>
      <c r="T2765" s="17" t="str">
        <f>VLOOKUP(I2765,Counties!$A$1:$D$1787,4,0)</f>
        <v>Alameda</v>
      </c>
      <c r="U2765" s="10">
        <f t="shared" ref="U2765:U2766" si="1017">G2765</f>
        <v>7.09</v>
      </c>
      <c r="V2765" s="10">
        <f t="shared" ref="V2765:V2766" si="1018">S2765-U2765</f>
        <v>1.3249999999999318E-2</v>
      </c>
    </row>
    <row r="2766" spans="1:22" x14ac:dyDescent="0.25">
      <c r="A2766" t="s">
        <v>12154</v>
      </c>
      <c r="B2766" t="s">
        <v>4149</v>
      </c>
      <c r="C2766" s="1">
        <v>44907</v>
      </c>
      <c r="D2766" s="1" t="s">
        <v>18</v>
      </c>
      <c r="E2766" s="2">
        <v>41.3</v>
      </c>
      <c r="F2766" s="2">
        <v>22.44</v>
      </c>
      <c r="G2766" s="2">
        <v>3.82</v>
      </c>
      <c r="H2766" s="2">
        <v>67.56</v>
      </c>
      <c r="I2766" t="s">
        <v>3100</v>
      </c>
      <c r="J2766" t="s">
        <v>52</v>
      </c>
      <c r="K2766">
        <v>95030</v>
      </c>
      <c r="L2766" t="s">
        <v>21</v>
      </c>
      <c r="M2766" t="s">
        <v>3083</v>
      </c>
      <c r="N2766" t="s">
        <v>12151</v>
      </c>
      <c r="O2766" t="s">
        <v>12166</v>
      </c>
      <c r="P2766" s="10">
        <f t="shared" si="1015"/>
        <v>41.3</v>
      </c>
      <c r="R2766" s="17">
        <f>VLOOKUP(I2766,Counties!$A$1:$D$1787,3,0)</f>
        <v>9.2499999999999999E-2</v>
      </c>
      <c r="S2766" s="10">
        <f t="shared" si="1016"/>
        <v>3.8202499999999997</v>
      </c>
      <c r="T2766" s="17" t="str">
        <f>VLOOKUP(I2766,Counties!$A$1:$D$1787,4,0)</f>
        <v>Santa Clara</v>
      </c>
      <c r="U2766" s="10">
        <f t="shared" si="1017"/>
        <v>3.82</v>
      </c>
      <c r="V2766" s="10">
        <f t="shared" si="1018"/>
        <v>2.4999999999986144E-4</v>
      </c>
    </row>
    <row r="2767" spans="1:22" hidden="1" x14ac:dyDescent="0.25">
      <c r="A2767" t="s">
        <v>12154</v>
      </c>
      <c r="B2767" t="s">
        <v>4150</v>
      </c>
      <c r="C2767" s="1">
        <v>44902</v>
      </c>
      <c r="D2767" s="1" t="s">
        <v>18</v>
      </c>
      <c r="E2767" s="2">
        <v>69.3</v>
      </c>
      <c r="F2767" s="2">
        <v>29.58</v>
      </c>
      <c r="G2767" s="2">
        <v>5.36</v>
      </c>
      <c r="H2767" s="2">
        <v>104.24</v>
      </c>
      <c r="I2767" t="s">
        <v>4151</v>
      </c>
      <c r="J2767" t="s">
        <v>3160</v>
      </c>
      <c r="K2767">
        <v>57006</v>
      </c>
      <c r="L2767" t="s">
        <v>43</v>
      </c>
      <c r="M2767" t="s">
        <v>3083</v>
      </c>
      <c r="N2767" t="s">
        <v>12151</v>
      </c>
      <c r="T2767"/>
    </row>
    <row r="2768" spans="1:22" x14ac:dyDescent="0.25">
      <c r="A2768" t="s">
        <v>12154</v>
      </c>
      <c r="B2768" t="s">
        <v>4152</v>
      </c>
      <c r="C2768" s="1">
        <v>44917</v>
      </c>
      <c r="D2768" s="1" t="s">
        <v>18</v>
      </c>
      <c r="E2768" s="2">
        <v>55.3</v>
      </c>
      <c r="F2768" s="2">
        <v>25.4</v>
      </c>
      <c r="G2768" s="2">
        <v>5.19</v>
      </c>
      <c r="H2768" s="2">
        <v>85.89</v>
      </c>
      <c r="I2768" t="s">
        <v>370</v>
      </c>
      <c r="J2768" t="s">
        <v>52</v>
      </c>
      <c r="K2768">
        <v>95123</v>
      </c>
      <c r="L2768" t="s">
        <v>43</v>
      </c>
      <c r="M2768" t="s">
        <v>3083</v>
      </c>
      <c r="N2768" t="s">
        <v>12151</v>
      </c>
      <c r="O2768" t="s">
        <v>12166</v>
      </c>
      <c r="P2768" s="10">
        <f>E2768</f>
        <v>55.3</v>
      </c>
      <c r="R2768" s="17">
        <f>VLOOKUP(I2768,Counties!$A$1:$D$1787,3,0)</f>
        <v>9.3799999999999994E-2</v>
      </c>
      <c r="S2768" s="10">
        <f>P2768*R2768</f>
        <v>5.1871399999999994</v>
      </c>
      <c r="T2768" s="17" t="str">
        <f>VLOOKUP(I2768,Counties!$A$1:$D$1787,4,0)</f>
        <v>Santa Clara</v>
      </c>
      <c r="U2768" s="10">
        <f>G2768</f>
        <v>5.19</v>
      </c>
      <c r="V2768" s="10">
        <f>S2768-U2768</f>
        <v>-2.8600000000009729E-3</v>
      </c>
    </row>
    <row r="2769" spans="1:22" hidden="1" x14ac:dyDescent="0.25">
      <c r="A2769" t="s">
        <v>12153</v>
      </c>
      <c r="B2769" t="s">
        <v>4153</v>
      </c>
      <c r="C2769" s="1">
        <v>44894</v>
      </c>
      <c r="D2769" s="1" t="s">
        <v>18</v>
      </c>
      <c r="E2769" s="2">
        <v>69.3</v>
      </c>
      <c r="F2769" s="2">
        <v>30.47</v>
      </c>
      <c r="G2769" s="2">
        <v>10.07</v>
      </c>
      <c r="H2769" s="2">
        <v>109.84</v>
      </c>
      <c r="I2769" t="s">
        <v>3087</v>
      </c>
      <c r="J2769" t="s">
        <v>453</v>
      </c>
      <c r="K2769">
        <v>98040</v>
      </c>
      <c r="L2769" t="s">
        <v>43</v>
      </c>
      <c r="M2769" t="s">
        <v>3083</v>
      </c>
      <c r="N2769" t="s">
        <v>12151</v>
      </c>
      <c r="T2769"/>
    </row>
    <row r="2770" spans="1:22" hidden="1" x14ac:dyDescent="0.25">
      <c r="A2770" t="s">
        <v>12154</v>
      </c>
      <c r="B2770" t="s">
        <v>4154</v>
      </c>
      <c r="C2770" s="1">
        <v>44903</v>
      </c>
      <c r="D2770" s="1" t="s">
        <v>18</v>
      </c>
      <c r="E2770" s="2">
        <v>69.3</v>
      </c>
      <c r="F2770" s="2">
        <v>35.11</v>
      </c>
      <c r="G2770" s="2">
        <v>8.35</v>
      </c>
      <c r="H2770" s="2">
        <v>112.76</v>
      </c>
      <c r="I2770" t="s">
        <v>4155</v>
      </c>
      <c r="J2770" t="s">
        <v>59</v>
      </c>
      <c r="K2770">
        <v>75701</v>
      </c>
      <c r="L2770" t="s">
        <v>21</v>
      </c>
      <c r="M2770" t="s">
        <v>3083</v>
      </c>
      <c r="N2770" t="s">
        <v>12151</v>
      </c>
      <c r="T2770"/>
    </row>
    <row r="2771" spans="1:22" hidden="1" x14ac:dyDescent="0.25">
      <c r="A2771" t="s">
        <v>12154</v>
      </c>
      <c r="B2771" t="s">
        <v>4156</v>
      </c>
      <c r="C2771" s="1">
        <v>44914</v>
      </c>
      <c r="D2771" s="1" t="s">
        <v>18</v>
      </c>
      <c r="E2771" s="2">
        <v>55.3</v>
      </c>
      <c r="F2771" s="2">
        <v>28.57</v>
      </c>
      <c r="G2771" s="2">
        <v>5.0199999999999996</v>
      </c>
      <c r="H2771" s="2">
        <v>88.89</v>
      </c>
      <c r="I2771" t="s">
        <v>4157</v>
      </c>
      <c r="J2771" t="s">
        <v>138</v>
      </c>
      <c r="K2771">
        <v>48114</v>
      </c>
      <c r="L2771" t="s">
        <v>21</v>
      </c>
      <c r="M2771" t="s">
        <v>3083</v>
      </c>
      <c r="N2771" t="s">
        <v>12151</v>
      </c>
      <c r="T2771"/>
    </row>
    <row r="2772" spans="1:22" hidden="1" x14ac:dyDescent="0.25">
      <c r="A2772" t="s">
        <v>12154</v>
      </c>
      <c r="B2772" t="s">
        <v>4158</v>
      </c>
      <c r="C2772" s="1">
        <v>44910</v>
      </c>
      <c r="D2772" s="1" t="s">
        <v>18</v>
      </c>
      <c r="E2772" s="2">
        <v>69.3</v>
      </c>
      <c r="F2772" s="2">
        <v>38.96</v>
      </c>
      <c r="G2772" s="2">
        <v>0</v>
      </c>
      <c r="H2772" s="2">
        <v>108.26</v>
      </c>
      <c r="I2772" t="s">
        <v>3504</v>
      </c>
      <c r="J2772" t="s">
        <v>71</v>
      </c>
      <c r="K2772">
        <v>34688</v>
      </c>
      <c r="L2772" t="s">
        <v>43</v>
      </c>
      <c r="M2772" t="s">
        <v>3083</v>
      </c>
      <c r="N2772" t="s">
        <v>12151</v>
      </c>
      <c r="T2772"/>
    </row>
    <row r="2773" spans="1:22" hidden="1" x14ac:dyDescent="0.25">
      <c r="A2773" t="s">
        <v>12153</v>
      </c>
      <c r="B2773" t="s">
        <v>4159</v>
      </c>
      <c r="C2773" s="1">
        <v>44888</v>
      </c>
      <c r="D2773" s="1" t="s">
        <v>18</v>
      </c>
      <c r="E2773" s="2">
        <v>37.1</v>
      </c>
      <c r="F2773" s="2">
        <v>35.380000000000003</v>
      </c>
      <c r="G2773" s="2">
        <v>1.37</v>
      </c>
      <c r="H2773" s="2">
        <v>73.849999999999994</v>
      </c>
      <c r="I2773" t="s">
        <v>1746</v>
      </c>
      <c r="J2773" t="s">
        <v>265</v>
      </c>
      <c r="K2773">
        <v>2116</v>
      </c>
      <c r="L2773" t="s">
        <v>43</v>
      </c>
      <c r="M2773" t="s">
        <v>3083</v>
      </c>
      <c r="N2773" t="s">
        <v>12151</v>
      </c>
      <c r="T2773"/>
    </row>
    <row r="2774" spans="1:22" x14ac:dyDescent="0.25">
      <c r="A2774" t="s">
        <v>12154</v>
      </c>
      <c r="B2774" t="s">
        <v>4160</v>
      </c>
      <c r="C2774" s="1">
        <v>44910</v>
      </c>
      <c r="D2774" s="1" t="s">
        <v>18</v>
      </c>
      <c r="E2774" s="2">
        <v>41.3</v>
      </c>
      <c r="F2774" s="2">
        <v>22.44</v>
      </c>
      <c r="G2774" s="2">
        <v>3.1</v>
      </c>
      <c r="H2774" s="2">
        <v>66.84</v>
      </c>
      <c r="I2774" t="s">
        <v>341</v>
      </c>
      <c r="J2774" t="s">
        <v>52</v>
      </c>
      <c r="K2774">
        <v>95959</v>
      </c>
      <c r="L2774" t="s">
        <v>43</v>
      </c>
      <c r="M2774" t="s">
        <v>3083</v>
      </c>
      <c r="N2774" t="s">
        <v>12151</v>
      </c>
      <c r="O2774" t="s">
        <v>12166</v>
      </c>
      <c r="P2774" s="10">
        <f t="shared" ref="P2774:P2775" si="1019">E2774</f>
        <v>41.3</v>
      </c>
      <c r="R2774" s="17">
        <f>VLOOKUP(I2774,Counties!$A$1:$D$1787,3,0)</f>
        <v>8.3799999999999999E-2</v>
      </c>
      <c r="S2774" s="10">
        <f t="shared" ref="S2774:S2775" si="1020">P2774*R2774</f>
        <v>3.4609399999999999</v>
      </c>
      <c r="T2774" s="17" t="str">
        <f>VLOOKUP(I2774,Counties!$A$1:$D$1787,4,0)</f>
        <v>Nevada</v>
      </c>
      <c r="U2774" s="10">
        <f t="shared" ref="U2774:U2775" si="1021">G2774</f>
        <v>3.1</v>
      </c>
      <c r="V2774" s="10">
        <f t="shared" ref="V2774:V2775" si="1022">S2774-U2774</f>
        <v>0.36093999999999982</v>
      </c>
    </row>
    <row r="2775" spans="1:22" x14ac:dyDescent="0.25">
      <c r="A2775" t="s">
        <v>12154</v>
      </c>
      <c r="B2775" t="s">
        <v>4161</v>
      </c>
      <c r="C2775" s="1">
        <v>44904</v>
      </c>
      <c r="D2775" s="1" t="s">
        <v>18</v>
      </c>
      <c r="E2775" s="2">
        <v>34.299999999999997</v>
      </c>
      <c r="F2775" s="2">
        <v>25.4</v>
      </c>
      <c r="G2775" s="2">
        <v>2.66</v>
      </c>
      <c r="H2775" s="2">
        <v>62.36</v>
      </c>
      <c r="I2775" t="s">
        <v>2679</v>
      </c>
      <c r="J2775" t="s">
        <v>52</v>
      </c>
      <c r="K2775">
        <v>92656</v>
      </c>
      <c r="L2775" t="s">
        <v>43</v>
      </c>
      <c r="M2775" t="s">
        <v>3083</v>
      </c>
      <c r="N2775" t="s">
        <v>12151</v>
      </c>
      <c r="O2775" t="s">
        <v>12166</v>
      </c>
      <c r="P2775" s="10">
        <f t="shared" si="1019"/>
        <v>34.299999999999997</v>
      </c>
      <c r="R2775" s="17">
        <f>VLOOKUP(I2775,Counties!$A$1:$D$1787,3,0)</f>
        <v>7.7499999999999999E-2</v>
      </c>
      <c r="S2775" s="10">
        <f t="shared" si="1020"/>
        <v>2.6582499999999998</v>
      </c>
      <c r="T2775" s="17" t="str">
        <f>VLOOKUP(I2775,Counties!$A$1:$D$1787,4,0)</f>
        <v>Orange</v>
      </c>
      <c r="U2775" s="10">
        <f t="shared" si="1021"/>
        <v>2.66</v>
      </c>
      <c r="V2775" s="10">
        <f t="shared" si="1022"/>
        <v>-1.7500000000003624E-3</v>
      </c>
    </row>
    <row r="2776" spans="1:22" hidden="1" x14ac:dyDescent="0.25">
      <c r="A2776" t="s">
        <v>12152</v>
      </c>
      <c r="B2776" t="s">
        <v>4162</v>
      </c>
      <c r="C2776" s="1">
        <v>44837</v>
      </c>
      <c r="D2776" s="1" t="s">
        <v>18</v>
      </c>
      <c r="E2776" s="2">
        <v>55.3</v>
      </c>
      <c r="F2776" s="2">
        <v>26.95</v>
      </c>
      <c r="G2776" s="2">
        <v>5.14</v>
      </c>
      <c r="H2776" s="2">
        <v>87.39</v>
      </c>
      <c r="I2776" t="s">
        <v>202</v>
      </c>
      <c r="J2776" t="s">
        <v>203</v>
      </c>
      <c r="K2776">
        <v>60010</v>
      </c>
      <c r="L2776" t="s">
        <v>21</v>
      </c>
      <c r="M2776" t="s">
        <v>3083</v>
      </c>
      <c r="N2776" t="s">
        <v>12151</v>
      </c>
      <c r="T2776"/>
    </row>
    <row r="2777" spans="1:22" hidden="1" x14ac:dyDescent="0.25">
      <c r="A2777" t="s">
        <v>12154</v>
      </c>
      <c r="B2777" t="s">
        <v>4163</v>
      </c>
      <c r="C2777" s="1">
        <v>44897</v>
      </c>
      <c r="D2777" s="1" t="s">
        <v>18</v>
      </c>
      <c r="E2777" s="2">
        <v>69.3</v>
      </c>
      <c r="F2777" s="2">
        <v>38.96</v>
      </c>
      <c r="G2777" s="2">
        <v>6.5</v>
      </c>
      <c r="H2777" s="2">
        <v>114.76</v>
      </c>
      <c r="I2777" t="s">
        <v>4164</v>
      </c>
      <c r="J2777" t="s">
        <v>88</v>
      </c>
      <c r="K2777">
        <v>19426</v>
      </c>
      <c r="L2777" t="s">
        <v>43</v>
      </c>
      <c r="M2777" t="s">
        <v>3083</v>
      </c>
      <c r="N2777" t="s">
        <v>12151</v>
      </c>
      <c r="T2777"/>
    </row>
    <row r="2778" spans="1:22" x14ac:dyDescent="0.25">
      <c r="A2778" t="s">
        <v>12153</v>
      </c>
      <c r="B2778" t="s">
        <v>4165</v>
      </c>
      <c r="C2778" s="1">
        <v>44893</v>
      </c>
      <c r="D2778" s="1" t="s">
        <v>18</v>
      </c>
      <c r="E2778" s="2">
        <v>69.3</v>
      </c>
      <c r="F2778" s="2">
        <v>28.55</v>
      </c>
      <c r="G2778" s="2">
        <v>6.59</v>
      </c>
      <c r="H2778" s="2">
        <v>104.44</v>
      </c>
      <c r="I2778" t="s">
        <v>1784</v>
      </c>
      <c r="J2778" t="s">
        <v>52</v>
      </c>
      <c r="K2778">
        <v>90266</v>
      </c>
      <c r="L2778" t="s">
        <v>43</v>
      </c>
      <c r="M2778" t="s">
        <v>3083</v>
      </c>
      <c r="N2778" t="s">
        <v>12151</v>
      </c>
      <c r="O2778" t="s">
        <v>12166</v>
      </c>
      <c r="P2778" s="10">
        <f t="shared" ref="P2778:P2780" si="1023">E2778</f>
        <v>69.3</v>
      </c>
      <c r="R2778" s="17">
        <f>VLOOKUP(I2778,Counties!$A$1:$D$1787,3,0)</f>
        <v>9.5000000000000001E-2</v>
      </c>
      <c r="S2778" s="10">
        <f t="shared" ref="S2778:S2779" si="1024">P2778*R2778</f>
        <v>6.5834999999999999</v>
      </c>
      <c r="T2778" s="17" t="str">
        <f>VLOOKUP(I2778,Counties!$A$1:$D$1787,4,0)</f>
        <v>Los Angeles</v>
      </c>
      <c r="U2778" s="10">
        <f t="shared" ref="U2778:U2780" si="1025">G2778</f>
        <v>6.59</v>
      </c>
      <c r="V2778" s="10">
        <f t="shared" ref="V2778:V2780" si="1026">S2778-U2778</f>
        <v>-6.4999999999999503E-3</v>
      </c>
    </row>
    <row r="2779" spans="1:22" x14ac:dyDescent="0.25">
      <c r="A2779" t="s">
        <v>12152</v>
      </c>
      <c r="B2779" t="s">
        <v>4166</v>
      </c>
      <c r="C2779" s="1">
        <v>44853</v>
      </c>
      <c r="D2779" s="1" t="s">
        <v>18</v>
      </c>
      <c r="E2779" s="2">
        <v>69.3</v>
      </c>
      <c r="F2779" s="2">
        <v>28.55</v>
      </c>
      <c r="G2779" s="2">
        <v>6.33</v>
      </c>
      <c r="H2779" s="2">
        <v>104.18</v>
      </c>
      <c r="I2779" t="s">
        <v>3100</v>
      </c>
      <c r="J2779" t="s">
        <v>52</v>
      </c>
      <c r="K2779">
        <v>95032</v>
      </c>
      <c r="L2779" t="s">
        <v>43</v>
      </c>
      <c r="M2779" t="s">
        <v>3083</v>
      </c>
      <c r="N2779" t="s">
        <v>12151</v>
      </c>
      <c r="O2779" t="s">
        <v>12166</v>
      </c>
      <c r="P2779" s="10">
        <f t="shared" si="1023"/>
        <v>69.3</v>
      </c>
      <c r="R2779" s="17">
        <f>VLOOKUP(I2779,Counties!$A$1:$D$1787,3,0)</f>
        <v>9.2499999999999999E-2</v>
      </c>
      <c r="S2779" s="10">
        <f t="shared" si="1024"/>
        <v>6.4102499999999996</v>
      </c>
      <c r="T2779" s="17" t="str">
        <f>VLOOKUP(I2779,Counties!$A$1:$D$1787,4,0)</f>
        <v>Santa Clara</v>
      </c>
      <c r="U2779" s="10">
        <f t="shared" si="1025"/>
        <v>6.33</v>
      </c>
      <c r="V2779" s="10">
        <f t="shared" si="1026"/>
        <v>8.0249999999999488E-2</v>
      </c>
    </row>
    <row r="2780" spans="1:22" x14ac:dyDescent="0.25">
      <c r="A2780" t="s">
        <v>12153</v>
      </c>
      <c r="B2780" t="s">
        <v>4167</v>
      </c>
      <c r="C2780" s="1">
        <v>44880</v>
      </c>
      <c r="D2780" s="1" t="s">
        <v>18</v>
      </c>
      <c r="E2780" s="2">
        <v>40</v>
      </c>
      <c r="F2780" s="2">
        <v>0</v>
      </c>
      <c r="G2780" s="2">
        <v>0</v>
      </c>
      <c r="H2780" s="2">
        <v>40</v>
      </c>
      <c r="I2780" t="s">
        <v>17</v>
      </c>
      <c r="J2780" t="s">
        <v>17</v>
      </c>
      <c r="K2780" t="s">
        <v>17</v>
      </c>
      <c r="L2780" t="s">
        <v>24</v>
      </c>
      <c r="M2780" t="s">
        <v>3083</v>
      </c>
      <c r="N2780" t="s">
        <v>12151</v>
      </c>
      <c r="O2780" t="s">
        <v>12166</v>
      </c>
      <c r="P2780" s="10"/>
      <c r="Q2780" s="10">
        <f>E2780</f>
        <v>40</v>
      </c>
      <c r="T2780"/>
      <c r="U2780" s="10">
        <f t="shared" si="1025"/>
        <v>0</v>
      </c>
      <c r="V2780" s="10">
        <f t="shared" si="1026"/>
        <v>0</v>
      </c>
    </row>
    <row r="2781" spans="1:22" hidden="1" x14ac:dyDescent="0.25">
      <c r="A2781" t="s">
        <v>12154</v>
      </c>
      <c r="B2781" t="s">
        <v>4168</v>
      </c>
      <c r="C2781" s="1">
        <v>44915</v>
      </c>
      <c r="D2781" s="1" t="s">
        <v>18</v>
      </c>
      <c r="E2781" s="2">
        <v>69.3</v>
      </c>
      <c r="F2781" s="2">
        <v>35.11</v>
      </c>
      <c r="G2781" s="2">
        <v>5.92</v>
      </c>
      <c r="H2781" s="2">
        <v>110.33</v>
      </c>
      <c r="I2781" t="s">
        <v>752</v>
      </c>
      <c r="J2781" t="s">
        <v>753</v>
      </c>
      <c r="K2781">
        <v>74105</v>
      </c>
      <c r="L2781" t="s">
        <v>43</v>
      </c>
      <c r="M2781" t="s">
        <v>3083</v>
      </c>
      <c r="N2781" t="s">
        <v>12151</v>
      </c>
      <c r="T2781"/>
    </row>
    <row r="2782" spans="1:22" hidden="1" x14ac:dyDescent="0.25">
      <c r="A2782" t="s">
        <v>12153</v>
      </c>
      <c r="B2782" t="s">
        <v>4169</v>
      </c>
      <c r="C2782" s="1">
        <v>44879</v>
      </c>
      <c r="D2782" s="1" t="s">
        <v>18</v>
      </c>
      <c r="E2782" s="2">
        <v>69.3</v>
      </c>
      <c r="F2782" s="2">
        <v>38.96</v>
      </c>
      <c r="G2782" s="2">
        <v>4.17</v>
      </c>
      <c r="H2782" s="2">
        <v>112.43</v>
      </c>
      <c r="I2782" t="s">
        <v>2859</v>
      </c>
      <c r="J2782" t="s">
        <v>30</v>
      </c>
      <c r="K2782">
        <v>20155</v>
      </c>
      <c r="L2782" t="s">
        <v>21</v>
      </c>
      <c r="M2782" t="s">
        <v>3083</v>
      </c>
      <c r="N2782" t="s">
        <v>12151</v>
      </c>
      <c r="T2782"/>
    </row>
    <row r="2783" spans="1:22" hidden="1" x14ac:dyDescent="0.25">
      <c r="A2783" t="s">
        <v>12154</v>
      </c>
      <c r="B2783" t="s">
        <v>4170</v>
      </c>
      <c r="C2783" s="1">
        <v>44900</v>
      </c>
      <c r="D2783" s="1" t="s">
        <v>18</v>
      </c>
      <c r="E2783" s="2">
        <v>55.3</v>
      </c>
      <c r="F2783" s="2">
        <v>28.57</v>
      </c>
      <c r="G2783" s="2">
        <v>5.03</v>
      </c>
      <c r="H2783" s="2">
        <v>88.9</v>
      </c>
      <c r="I2783" t="s">
        <v>4171</v>
      </c>
      <c r="J2783" t="s">
        <v>286</v>
      </c>
      <c r="K2783">
        <v>29941</v>
      </c>
      <c r="L2783" t="s">
        <v>43</v>
      </c>
      <c r="M2783" t="s">
        <v>3083</v>
      </c>
      <c r="N2783" t="s">
        <v>12151</v>
      </c>
      <c r="T2783"/>
    </row>
    <row r="2784" spans="1:22" x14ac:dyDescent="0.25">
      <c r="A2784" t="s">
        <v>12154</v>
      </c>
      <c r="B2784" t="s">
        <v>4172</v>
      </c>
      <c r="C2784" s="1">
        <v>44911</v>
      </c>
      <c r="D2784" s="1" t="s">
        <v>18</v>
      </c>
      <c r="E2784" s="2">
        <v>37.1</v>
      </c>
      <c r="F2784" s="2">
        <v>25.4</v>
      </c>
      <c r="G2784" s="2">
        <v>2.69</v>
      </c>
      <c r="H2784" s="2">
        <v>65.19</v>
      </c>
      <c r="I2784" t="s">
        <v>4173</v>
      </c>
      <c r="J2784" t="s">
        <v>52</v>
      </c>
      <c r="K2784">
        <v>95713</v>
      </c>
      <c r="L2784" t="s">
        <v>43</v>
      </c>
      <c r="M2784" t="s">
        <v>3083</v>
      </c>
      <c r="N2784" t="s">
        <v>12151</v>
      </c>
      <c r="O2784" t="s">
        <v>12166</v>
      </c>
      <c r="P2784" s="10">
        <f>E2784</f>
        <v>37.1</v>
      </c>
      <c r="R2784" s="17">
        <f>VLOOKUP(I2784,Counties!$A$1:$D$1787,3,0)</f>
        <v>7.2499999999999995E-2</v>
      </c>
      <c r="S2784" s="10">
        <f>P2784*R2784</f>
        <v>2.6897500000000001</v>
      </c>
      <c r="T2784" s="17" t="str">
        <f>VLOOKUP(I2784,Counties!$A$1:$D$1787,4,0)</f>
        <v>Placer</v>
      </c>
      <c r="U2784" s="10">
        <f>G2784</f>
        <v>2.69</v>
      </c>
      <c r="V2784" s="10">
        <f>S2784-U2784</f>
        <v>-2.4999999999986144E-4</v>
      </c>
    </row>
    <row r="2785" spans="1:22" hidden="1" x14ac:dyDescent="0.25">
      <c r="A2785" t="s">
        <v>12153</v>
      </c>
      <c r="B2785" t="s">
        <v>4174</v>
      </c>
      <c r="C2785" s="1">
        <v>44867</v>
      </c>
      <c r="D2785" s="1" t="s">
        <v>18</v>
      </c>
      <c r="E2785" s="2">
        <v>55.3</v>
      </c>
      <c r="F2785" s="2">
        <v>35.380000000000003</v>
      </c>
      <c r="G2785" s="2">
        <v>5.44</v>
      </c>
      <c r="H2785" s="2">
        <v>96.12</v>
      </c>
      <c r="I2785" t="s">
        <v>4175</v>
      </c>
      <c r="J2785" t="s">
        <v>88</v>
      </c>
      <c r="K2785">
        <v>18512</v>
      </c>
      <c r="L2785" t="s">
        <v>43</v>
      </c>
      <c r="M2785" t="s">
        <v>3083</v>
      </c>
      <c r="N2785" t="s">
        <v>12151</v>
      </c>
      <c r="T2785"/>
    </row>
    <row r="2786" spans="1:22" x14ac:dyDescent="0.25">
      <c r="A2786" t="s">
        <v>12154</v>
      </c>
      <c r="B2786" t="s">
        <v>4176</v>
      </c>
      <c r="C2786" s="1">
        <v>44911</v>
      </c>
      <c r="D2786" s="1" t="s">
        <v>18</v>
      </c>
      <c r="E2786" s="2">
        <v>55.3</v>
      </c>
      <c r="F2786" s="2">
        <v>25.4</v>
      </c>
      <c r="G2786" s="2">
        <v>4.29</v>
      </c>
      <c r="H2786" s="2">
        <v>84.99</v>
      </c>
      <c r="I2786" t="s">
        <v>51</v>
      </c>
      <c r="J2786" t="s">
        <v>52</v>
      </c>
      <c r="K2786">
        <v>92109</v>
      </c>
      <c r="L2786" t="s">
        <v>43</v>
      </c>
      <c r="M2786" t="s">
        <v>3083</v>
      </c>
      <c r="N2786" t="s">
        <v>12151</v>
      </c>
      <c r="O2786" t="s">
        <v>12166</v>
      </c>
      <c r="P2786" s="10">
        <f>E2786</f>
        <v>55.3</v>
      </c>
      <c r="R2786" s="17">
        <f>VLOOKUP(I2786,Counties!$A$1:$D$1787,3,0)</f>
        <v>7.7499999999999999E-2</v>
      </c>
      <c r="S2786" s="10">
        <f>P2786*R2786</f>
        <v>4.2857500000000002</v>
      </c>
      <c r="T2786" s="17" t="str">
        <f>VLOOKUP(I2786,Counties!$A$1:$D$1787,4,0)</f>
        <v>San Diego</v>
      </c>
      <c r="U2786" s="10">
        <f>G2786</f>
        <v>4.29</v>
      </c>
      <c r="V2786" s="10">
        <f>S2786-U2786</f>
        <v>-4.249999999999865E-3</v>
      </c>
    </row>
    <row r="2787" spans="1:22" hidden="1" x14ac:dyDescent="0.25">
      <c r="A2787" t="s">
        <v>12152</v>
      </c>
      <c r="B2787" t="s">
        <v>4177</v>
      </c>
      <c r="C2787" s="1">
        <v>44837</v>
      </c>
      <c r="D2787" s="1" t="s">
        <v>18</v>
      </c>
      <c r="E2787" s="2">
        <v>55.3</v>
      </c>
      <c r="F2787" s="2">
        <v>28.57</v>
      </c>
      <c r="G2787" s="2">
        <v>1.0900000000000001</v>
      </c>
      <c r="H2787" s="2">
        <v>84.96</v>
      </c>
      <c r="I2787" t="s">
        <v>1712</v>
      </c>
      <c r="J2787" t="s">
        <v>265</v>
      </c>
      <c r="K2787">
        <v>2332</v>
      </c>
      <c r="L2787" t="s">
        <v>43</v>
      </c>
      <c r="M2787" t="s">
        <v>3083</v>
      </c>
      <c r="N2787" t="s">
        <v>12151</v>
      </c>
      <c r="T2787"/>
    </row>
    <row r="2788" spans="1:22" hidden="1" x14ac:dyDescent="0.25">
      <c r="A2788" t="s">
        <v>12152</v>
      </c>
      <c r="B2788" t="s">
        <v>4178</v>
      </c>
      <c r="C2788" s="1">
        <v>44848</v>
      </c>
      <c r="D2788" s="1" t="s">
        <v>18</v>
      </c>
      <c r="E2788" s="2">
        <v>69.3</v>
      </c>
      <c r="F2788" s="2">
        <v>35.380000000000003</v>
      </c>
      <c r="G2788" s="2">
        <v>5.41</v>
      </c>
      <c r="H2788" s="2">
        <v>110.09</v>
      </c>
      <c r="I2788" t="s">
        <v>2178</v>
      </c>
      <c r="J2788" t="s">
        <v>42</v>
      </c>
      <c r="K2788">
        <v>20814</v>
      </c>
      <c r="L2788" t="s">
        <v>43</v>
      </c>
      <c r="M2788" t="s">
        <v>3083</v>
      </c>
      <c r="N2788" t="s">
        <v>12151</v>
      </c>
      <c r="T2788"/>
    </row>
    <row r="2789" spans="1:22" x14ac:dyDescent="0.25">
      <c r="A2789" t="s">
        <v>12153</v>
      </c>
      <c r="B2789" t="s">
        <v>4179</v>
      </c>
      <c r="C2789" s="1">
        <v>44895</v>
      </c>
      <c r="D2789" s="1" t="s">
        <v>18</v>
      </c>
      <c r="E2789" s="2">
        <v>41.3</v>
      </c>
      <c r="F2789" s="2">
        <v>22.44</v>
      </c>
      <c r="G2789" s="2">
        <v>3.87</v>
      </c>
      <c r="H2789" s="2">
        <v>67.61</v>
      </c>
      <c r="I2789" t="s">
        <v>13112</v>
      </c>
      <c r="J2789" t="s">
        <v>52</v>
      </c>
      <c r="K2789">
        <v>94062</v>
      </c>
      <c r="L2789" t="s">
        <v>43</v>
      </c>
      <c r="M2789" t="s">
        <v>3083</v>
      </c>
      <c r="N2789" t="s">
        <v>12151</v>
      </c>
      <c r="O2789" t="s">
        <v>12166</v>
      </c>
      <c r="P2789" s="10">
        <f t="shared" ref="P2789:P2790" si="1027">E2789</f>
        <v>41.3</v>
      </c>
      <c r="R2789" s="17">
        <f>VLOOKUP(I2789,Counties!$A$1:$D$1787,3,0)</f>
        <v>7.7499999999999999E-2</v>
      </c>
      <c r="S2789" s="10">
        <f t="shared" ref="S2789:S2790" si="1028">P2789*R2789</f>
        <v>3.2007499999999998</v>
      </c>
      <c r="T2789" s="17" t="str">
        <f>VLOOKUP(I2789,Counties!$A$1:$D$1787,4,0)</f>
        <v>San Diego</v>
      </c>
      <c r="U2789" s="10">
        <f t="shared" ref="U2789:U2790" si="1029">G2789</f>
        <v>3.87</v>
      </c>
      <c r="V2789" s="10">
        <f t="shared" ref="V2789:V2790" si="1030">S2789-U2789</f>
        <v>-0.66925000000000034</v>
      </c>
    </row>
    <row r="2790" spans="1:22" x14ac:dyDescent="0.25">
      <c r="A2790" t="s">
        <v>12152</v>
      </c>
      <c r="B2790" t="s">
        <v>4181</v>
      </c>
      <c r="C2790" s="1">
        <v>44848</v>
      </c>
      <c r="D2790" s="1" t="s">
        <v>18</v>
      </c>
      <c r="E2790" s="2">
        <v>69.3</v>
      </c>
      <c r="F2790" s="2">
        <v>25.4</v>
      </c>
      <c r="G2790" s="2">
        <v>6.32</v>
      </c>
      <c r="H2790" s="2">
        <v>101.02</v>
      </c>
      <c r="I2790" t="s">
        <v>2344</v>
      </c>
      <c r="J2790" t="s">
        <v>52</v>
      </c>
      <c r="K2790">
        <v>94301</v>
      </c>
      <c r="L2790" t="s">
        <v>43</v>
      </c>
      <c r="M2790" t="s">
        <v>3083</v>
      </c>
      <c r="N2790" t="s">
        <v>12151</v>
      </c>
      <c r="O2790" t="s">
        <v>12166</v>
      </c>
      <c r="P2790" s="10">
        <f t="shared" si="1027"/>
        <v>69.3</v>
      </c>
      <c r="R2790" s="17">
        <f>VLOOKUP(I2790,Counties!$A$1:$D$1787,3,0)</f>
        <v>9.1300000000000006E-2</v>
      </c>
      <c r="S2790" s="10">
        <f t="shared" si="1028"/>
        <v>6.3270900000000001</v>
      </c>
      <c r="T2790" s="17" t="str">
        <f>VLOOKUP(I2790,Counties!$A$1:$D$1787,4,0)</f>
        <v>Santa Clara</v>
      </c>
      <c r="U2790" s="10">
        <f t="shared" si="1029"/>
        <v>6.32</v>
      </c>
      <c r="V2790" s="10">
        <f t="shared" si="1030"/>
        <v>7.0899999999998187E-3</v>
      </c>
    </row>
    <row r="2791" spans="1:22" hidden="1" x14ac:dyDescent="0.25">
      <c r="A2791" t="s">
        <v>12154</v>
      </c>
      <c r="B2791" t="s">
        <v>4182</v>
      </c>
      <c r="C2791" s="1">
        <v>44910</v>
      </c>
      <c r="D2791" s="1" t="s">
        <v>18</v>
      </c>
      <c r="E2791" s="2">
        <v>55.3</v>
      </c>
      <c r="F2791" s="2">
        <v>25.74</v>
      </c>
      <c r="G2791" s="2">
        <v>6.49</v>
      </c>
      <c r="H2791" s="2">
        <v>87.53</v>
      </c>
      <c r="I2791" t="s">
        <v>4183</v>
      </c>
      <c r="J2791" t="s">
        <v>59</v>
      </c>
      <c r="K2791">
        <v>75098</v>
      </c>
      <c r="L2791" t="s">
        <v>21</v>
      </c>
      <c r="M2791" t="s">
        <v>3083</v>
      </c>
      <c r="N2791" t="s">
        <v>12151</v>
      </c>
      <c r="T2791"/>
    </row>
    <row r="2792" spans="1:22" x14ac:dyDescent="0.25">
      <c r="A2792" t="s">
        <v>12154</v>
      </c>
      <c r="B2792" t="s">
        <v>4184</v>
      </c>
      <c r="C2792" s="1">
        <v>44922</v>
      </c>
      <c r="D2792" s="1" t="s">
        <v>18</v>
      </c>
      <c r="E2792" s="2">
        <v>69.3</v>
      </c>
      <c r="F2792" s="2">
        <v>28.55</v>
      </c>
      <c r="G2792" s="2">
        <v>6.32</v>
      </c>
      <c r="H2792" s="2">
        <v>104.17</v>
      </c>
      <c r="I2792" t="s">
        <v>3157</v>
      </c>
      <c r="J2792" t="s">
        <v>52</v>
      </c>
      <c r="K2792">
        <v>95070</v>
      </c>
      <c r="L2792" t="s">
        <v>43</v>
      </c>
      <c r="M2792" t="s">
        <v>3083</v>
      </c>
      <c r="N2792" t="s">
        <v>12151</v>
      </c>
      <c r="O2792" t="s">
        <v>12166</v>
      </c>
      <c r="P2792" s="10">
        <f t="shared" ref="P2792:P2793" si="1031">E2792</f>
        <v>69.3</v>
      </c>
      <c r="R2792" s="17">
        <f>VLOOKUP(I2792,Counties!$A$1:$D$1787,3,0)</f>
        <v>9.1300000000000006E-2</v>
      </c>
      <c r="S2792" s="10">
        <f t="shared" ref="S2792:S2793" si="1032">P2792*R2792</f>
        <v>6.3270900000000001</v>
      </c>
      <c r="T2792" s="17" t="str">
        <f>VLOOKUP(I2792,Counties!$A$1:$D$1787,4,0)</f>
        <v>Santa Clara</v>
      </c>
      <c r="U2792" s="10">
        <f t="shared" ref="U2792:U2793" si="1033">G2792</f>
        <v>6.32</v>
      </c>
      <c r="V2792" s="10">
        <f t="shared" ref="V2792:V2793" si="1034">S2792-U2792</f>
        <v>7.0899999999998187E-3</v>
      </c>
    </row>
    <row r="2793" spans="1:22" x14ac:dyDescent="0.25">
      <c r="A2793" t="s">
        <v>12154</v>
      </c>
      <c r="B2793" t="s">
        <v>4185</v>
      </c>
      <c r="C2793" s="1">
        <v>44909</v>
      </c>
      <c r="D2793" s="1" t="s">
        <v>18</v>
      </c>
      <c r="E2793" s="2">
        <v>41.3</v>
      </c>
      <c r="F2793" s="2">
        <v>22.44</v>
      </c>
      <c r="G2793" s="2">
        <v>3.77</v>
      </c>
      <c r="H2793" s="2">
        <v>67.510000000000005</v>
      </c>
      <c r="I2793" t="s">
        <v>3157</v>
      </c>
      <c r="J2793" t="s">
        <v>52</v>
      </c>
      <c r="K2793">
        <v>95070</v>
      </c>
      <c r="L2793" t="s">
        <v>43</v>
      </c>
      <c r="M2793" t="s">
        <v>3083</v>
      </c>
      <c r="N2793" t="s">
        <v>12151</v>
      </c>
      <c r="O2793" t="s">
        <v>12166</v>
      </c>
      <c r="P2793" s="10">
        <f t="shared" si="1031"/>
        <v>41.3</v>
      </c>
      <c r="R2793" s="17">
        <f>VLOOKUP(I2793,Counties!$A$1:$D$1787,3,0)</f>
        <v>9.1300000000000006E-2</v>
      </c>
      <c r="S2793" s="10">
        <f t="shared" si="1032"/>
        <v>3.7706900000000001</v>
      </c>
      <c r="T2793" s="17" t="str">
        <f>VLOOKUP(I2793,Counties!$A$1:$D$1787,4,0)</f>
        <v>Santa Clara</v>
      </c>
      <c r="U2793" s="10">
        <f t="shared" si="1033"/>
        <v>3.77</v>
      </c>
      <c r="V2793" s="10">
        <f t="shared" si="1034"/>
        <v>6.9000000000007944E-4</v>
      </c>
    </row>
    <row r="2794" spans="1:22" hidden="1" x14ac:dyDescent="0.25">
      <c r="A2794" t="s">
        <v>12153</v>
      </c>
      <c r="B2794" t="s">
        <v>4186</v>
      </c>
      <c r="C2794" s="1">
        <v>44881</v>
      </c>
      <c r="D2794" s="1" t="s">
        <v>18</v>
      </c>
      <c r="E2794" s="2">
        <v>69.3</v>
      </c>
      <c r="F2794" s="2">
        <v>38.96</v>
      </c>
      <c r="G2794" s="2">
        <v>9.06</v>
      </c>
      <c r="H2794" s="2">
        <v>117.32</v>
      </c>
      <c r="I2794" t="s">
        <v>4187</v>
      </c>
      <c r="J2794" t="s">
        <v>39</v>
      </c>
      <c r="K2794">
        <v>10580</v>
      </c>
      <c r="L2794" t="s">
        <v>43</v>
      </c>
      <c r="M2794" t="s">
        <v>3083</v>
      </c>
      <c r="N2794" t="s">
        <v>12151</v>
      </c>
      <c r="T2794"/>
    </row>
    <row r="2795" spans="1:22" hidden="1" x14ac:dyDescent="0.25">
      <c r="A2795" t="s">
        <v>12154</v>
      </c>
      <c r="B2795" t="s">
        <v>4188</v>
      </c>
      <c r="C2795" s="1">
        <v>44923</v>
      </c>
      <c r="D2795" s="1" t="s">
        <v>18</v>
      </c>
      <c r="E2795" s="2">
        <v>41.3</v>
      </c>
      <c r="F2795" s="2">
        <v>28.57</v>
      </c>
      <c r="G2795" s="2">
        <v>5.59</v>
      </c>
      <c r="H2795" s="2">
        <v>75.459999999999994</v>
      </c>
      <c r="I2795" t="s">
        <v>337</v>
      </c>
      <c r="J2795" t="s">
        <v>286</v>
      </c>
      <c r="K2795">
        <v>29720</v>
      </c>
      <c r="L2795" t="s">
        <v>43</v>
      </c>
      <c r="M2795" t="s">
        <v>3083</v>
      </c>
      <c r="N2795" t="s">
        <v>12151</v>
      </c>
      <c r="T2795"/>
    </row>
    <row r="2796" spans="1:22" hidden="1" x14ac:dyDescent="0.25">
      <c r="A2796" t="s">
        <v>12154</v>
      </c>
      <c r="B2796" t="s">
        <v>4189</v>
      </c>
      <c r="C2796" s="1">
        <v>44908</v>
      </c>
      <c r="D2796" s="1" t="s">
        <v>18</v>
      </c>
      <c r="E2796" s="2">
        <v>55.3</v>
      </c>
      <c r="F2796" s="2">
        <v>23.71</v>
      </c>
      <c r="G2796" s="2">
        <v>0</v>
      </c>
      <c r="H2796" s="2">
        <v>79.010000000000005</v>
      </c>
      <c r="I2796" t="s">
        <v>2527</v>
      </c>
      <c r="J2796" t="s">
        <v>577</v>
      </c>
      <c r="K2796">
        <v>97405</v>
      </c>
      <c r="L2796" t="s">
        <v>43</v>
      </c>
      <c r="M2796" t="s">
        <v>3083</v>
      </c>
      <c r="N2796" t="s">
        <v>12151</v>
      </c>
      <c r="T2796"/>
    </row>
    <row r="2797" spans="1:22" hidden="1" x14ac:dyDescent="0.25">
      <c r="A2797" t="s">
        <v>12154</v>
      </c>
      <c r="B2797" t="s">
        <v>4190</v>
      </c>
      <c r="C2797" s="1">
        <v>44897</v>
      </c>
      <c r="D2797" s="1" t="s">
        <v>18</v>
      </c>
      <c r="E2797" s="2">
        <v>69.3</v>
      </c>
      <c r="F2797" s="2">
        <v>28.12</v>
      </c>
      <c r="G2797" s="2">
        <v>0</v>
      </c>
      <c r="H2797" s="2">
        <v>97.42</v>
      </c>
      <c r="I2797" t="s">
        <v>1775</v>
      </c>
      <c r="J2797" t="s">
        <v>277</v>
      </c>
      <c r="K2797">
        <v>80015</v>
      </c>
      <c r="L2797" t="s">
        <v>43</v>
      </c>
      <c r="M2797" t="s">
        <v>3083</v>
      </c>
      <c r="N2797" t="s">
        <v>12151</v>
      </c>
      <c r="T2797"/>
    </row>
    <row r="2798" spans="1:22" x14ac:dyDescent="0.25">
      <c r="A2798" t="s">
        <v>12153</v>
      </c>
      <c r="B2798" t="s">
        <v>4191</v>
      </c>
      <c r="C2798" s="1">
        <v>44893</v>
      </c>
      <c r="D2798" s="1" t="s">
        <v>18</v>
      </c>
      <c r="E2798" s="2">
        <v>55.3</v>
      </c>
      <c r="F2798" s="2">
        <v>25.4</v>
      </c>
      <c r="G2798" s="2">
        <v>5.03</v>
      </c>
      <c r="H2798" s="2">
        <v>85.73</v>
      </c>
      <c r="I2798" t="s">
        <v>3193</v>
      </c>
      <c r="J2798" t="s">
        <v>52</v>
      </c>
      <c r="K2798">
        <v>95014</v>
      </c>
      <c r="L2798" t="s">
        <v>43</v>
      </c>
      <c r="M2798" t="s">
        <v>3083</v>
      </c>
      <c r="N2798" t="s">
        <v>12151</v>
      </c>
      <c r="O2798" t="s">
        <v>12166</v>
      </c>
      <c r="P2798" s="10">
        <f>E2798</f>
        <v>55.3</v>
      </c>
      <c r="R2798" s="17">
        <f>VLOOKUP(I2798,Counties!$A$1:$D$1787,3,0)</f>
        <v>9.1300000000000006E-2</v>
      </c>
      <c r="S2798" s="10">
        <f>P2798*R2798</f>
        <v>5.0488900000000001</v>
      </c>
      <c r="T2798" s="17" t="str">
        <f>VLOOKUP(I2798,Counties!$A$1:$D$1787,4,0)</f>
        <v>Santa Clara</v>
      </c>
      <c r="U2798" s="10">
        <f>G2798</f>
        <v>5.03</v>
      </c>
      <c r="V2798" s="10">
        <f>S2798-U2798</f>
        <v>1.8889999999999851E-2</v>
      </c>
    </row>
    <row r="2799" spans="1:22" hidden="1" x14ac:dyDescent="0.25">
      <c r="A2799" t="s">
        <v>12154</v>
      </c>
      <c r="B2799" t="s">
        <v>4192</v>
      </c>
      <c r="C2799" s="1">
        <v>44902</v>
      </c>
      <c r="D2799" s="1" t="s">
        <v>18</v>
      </c>
      <c r="E2799" s="2">
        <v>41.3</v>
      </c>
      <c r="F2799" s="2">
        <v>28.57</v>
      </c>
      <c r="G2799" s="2">
        <v>5.24</v>
      </c>
      <c r="H2799" s="2">
        <v>75.11</v>
      </c>
      <c r="I2799" t="s">
        <v>2270</v>
      </c>
      <c r="J2799" t="s">
        <v>56</v>
      </c>
      <c r="K2799">
        <v>45458</v>
      </c>
      <c r="L2799" t="s">
        <v>21</v>
      </c>
      <c r="M2799" t="s">
        <v>3083</v>
      </c>
      <c r="N2799" t="s">
        <v>12151</v>
      </c>
      <c r="T2799"/>
    </row>
    <row r="2800" spans="1:22" hidden="1" x14ac:dyDescent="0.25">
      <c r="A2800" t="s">
        <v>12153</v>
      </c>
      <c r="B2800" t="s">
        <v>4193</v>
      </c>
      <c r="C2800" s="1">
        <v>44895</v>
      </c>
      <c r="D2800" s="1" t="s">
        <v>18</v>
      </c>
      <c r="E2800" s="2">
        <v>41.3</v>
      </c>
      <c r="F2800" s="2">
        <v>24.42</v>
      </c>
      <c r="G2800" s="2">
        <v>6.73</v>
      </c>
      <c r="H2800" s="2">
        <v>72.45</v>
      </c>
      <c r="I2800" t="s">
        <v>507</v>
      </c>
      <c r="J2800" t="s">
        <v>453</v>
      </c>
      <c r="K2800">
        <v>98125</v>
      </c>
      <c r="L2800" t="s">
        <v>43</v>
      </c>
      <c r="M2800" t="s">
        <v>3083</v>
      </c>
      <c r="N2800" t="s">
        <v>12151</v>
      </c>
      <c r="T2800"/>
    </row>
    <row r="2801" spans="1:22" x14ac:dyDescent="0.25">
      <c r="A2801" t="s">
        <v>12154</v>
      </c>
      <c r="B2801" t="s">
        <v>4194</v>
      </c>
      <c r="C2801" s="1">
        <v>44911</v>
      </c>
      <c r="D2801" s="1" t="s">
        <v>54</v>
      </c>
      <c r="E2801" s="2">
        <v>-69.3</v>
      </c>
      <c r="F2801" s="2">
        <v>-32.200000000000003</v>
      </c>
      <c r="G2801" s="2">
        <v>-5.41</v>
      </c>
      <c r="H2801" s="2">
        <v>-106.91</v>
      </c>
      <c r="I2801" t="s">
        <v>1078</v>
      </c>
      <c r="J2801" t="s">
        <v>246</v>
      </c>
      <c r="K2801">
        <v>85286</v>
      </c>
      <c r="L2801" t="s">
        <v>75</v>
      </c>
      <c r="M2801" t="s">
        <v>3083</v>
      </c>
      <c r="N2801" t="s">
        <v>12151</v>
      </c>
      <c r="O2801" t="s">
        <v>12166</v>
      </c>
      <c r="P2801" s="10">
        <f t="shared" ref="P2801:P2804" si="1035">E2801</f>
        <v>-69.3</v>
      </c>
      <c r="R2801" s="12">
        <v>7.7499999999999999E-2</v>
      </c>
      <c r="S2801" s="10">
        <f>P2801*R2801</f>
        <v>-5.3707500000000001</v>
      </c>
      <c r="T2801" t="s">
        <v>822</v>
      </c>
      <c r="U2801" s="10">
        <f t="shared" ref="U2801:U2804" si="1036">G2801</f>
        <v>-5.41</v>
      </c>
      <c r="V2801" s="10">
        <f t="shared" ref="V2801:V2804" si="1037">S2801-U2801</f>
        <v>3.9250000000000007E-2</v>
      </c>
    </row>
    <row r="2802" spans="1:22" x14ac:dyDescent="0.25">
      <c r="A2802" t="s">
        <v>12153</v>
      </c>
      <c r="B2802" t="s">
        <v>4195</v>
      </c>
      <c r="C2802" s="1">
        <v>44893</v>
      </c>
      <c r="D2802" s="1" t="s">
        <v>18</v>
      </c>
      <c r="E2802" s="2">
        <v>69.3</v>
      </c>
      <c r="F2802" s="2">
        <v>28.55</v>
      </c>
      <c r="G2802" s="2">
        <v>5.37</v>
      </c>
      <c r="H2802" s="2">
        <v>103.22</v>
      </c>
      <c r="I2802" t="s">
        <v>4196</v>
      </c>
      <c r="J2802" t="s">
        <v>52</v>
      </c>
      <c r="K2802">
        <v>90720</v>
      </c>
      <c r="L2802" t="s">
        <v>43</v>
      </c>
      <c r="M2802" t="s">
        <v>3083</v>
      </c>
      <c r="N2802" t="s">
        <v>12151</v>
      </c>
      <c r="O2802" t="s">
        <v>12166</v>
      </c>
      <c r="P2802" s="10">
        <f t="shared" si="1035"/>
        <v>69.3</v>
      </c>
      <c r="R2802" s="17">
        <f>VLOOKUP(I2802,Counties!$A$1:$D$1787,3,0)</f>
        <v>9.2499999999999999E-2</v>
      </c>
      <c r="S2802" s="10">
        <f t="shared" ref="S2802:S2804" si="1038">P2802*R2802</f>
        <v>6.4102499999999996</v>
      </c>
      <c r="T2802" s="17" t="str">
        <f>VLOOKUP(I2802,Counties!$A$1:$D$1787,4,0)</f>
        <v>Orange</v>
      </c>
      <c r="U2802" s="10">
        <f t="shared" si="1036"/>
        <v>5.37</v>
      </c>
      <c r="V2802" s="10">
        <f t="shared" si="1037"/>
        <v>1.0402499999999995</v>
      </c>
    </row>
    <row r="2803" spans="1:22" x14ac:dyDescent="0.25">
      <c r="A2803" t="s">
        <v>12153</v>
      </c>
      <c r="B2803" t="s">
        <v>4197</v>
      </c>
      <c r="C2803" s="1">
        <v>44893</v>
      </c>
      <c r="D2803" s="1" t="s">
        <v>18</v>
      </c>
      <c r="E2803" s="2">
        <v>69.3</v>
      </c>
      <c r="F2803" s="2">
        <v>28.55</v>
      </c>
      <c r="G2803" s="2">
        <v>6.32</v>
      </c>
      <c r="H2803" s="2">
        <v>104.17</v>
      </c>
      <c r="I2803" t="s">
        <v>3157</v>
      </c>
      <c r="J2803" t="s">
        <v>52</v>
      </c>
      <c r="K2803">
        <v>95070</v>
      </c>
      <c r="L2803" t="s">
        <v>43</v>
      </c>
      <c r="M2803" t="s">
        <v>3083</v>
      </c>
      <c r="N2803" t="s">
        <v>12151</v>
      </c>
      <c r="O2803" t="s">
        <v>12166</v>
      </c>
      <c r="P2803" s="10">
        <f t="shared" si="1035"/>
        <v>69.3</v>
      </c>
      <c r="R2803" s="17">
        <f>VLOOKUP(I2803,Counties!$A$1:$D$1787,3,0)</f>
        <v>9.1300000000000006E-2</v>
      </c>
      <c r="S2803" s="10">
        <f t="shared" si="1038"/>
        <v>6.3270900000000001</v>
      </c>
      <c r="T2803" s="17" t="str">
        <f>VLOOKUP(I2803,Counties!$A$1:$D$1787,4,0)</f>
        <v>Santa Clara</v>
      </c>
      <c r="U2803" s="10">
        <f t="shared" si="1036"/>
        <v>6.32</v>
      </c>
      <c r="V2803" s="10">
        <f t="shared" si="1037"/>
        <v>7.0899999999998187E-3</v>
      </c>
    </row>
    <row r="2804" spans="1:22" x14ac:dyDescent="0.25">
      <c r="A2804" t="s">
        <v>12154</v>
      </c>
      <c r="B2804" t="s">
        <v>4198</v>
      </c>
      <c r="C2804" s="1">
        <v>44910</v>
      </c>
      <c r="D2804" s="1" t="s">
        <v>18</v>
      </c>
      <c r="E2804" s="2">
        <v>69.3</v>
      </c>
      <c r="F2804" s="2">
        <v>28.55</v>
      </c>
      <c r="G2804" s="2">
        <v>6.58</v>
      </c>
      <c r="H2804" s="2">
        <v>104.43</v>
      </c>
      <c r="I2804" t="s">
        <v>3400</v>
      </c>
      <c r="J2804" t="s">
        <v>52</v>
      </c>
      <c r="K2804">
        <v>90290</v>
      </c>
      <c r="L2804" t="s">
        <v>43</v>
      </c>
      <c r="M2804" t="s">
        <v>3083</v>
      </c>
      <c r="N2804" t="s">
        <v>12151</v>
      </c>
      <c r="O2804" t="s">
        <v>12166</v>
      </c>
      <c r="P2804" s="10">
        <f t="shared" si="1035"/>
        <v>69.3</v>
      </c>
      <c r="R2804" s="17">
        <f>VLOOKUP(I2804,Counties!$A$1:$D$1787,3,0)</f>
        <v>9.5000000000000001E-2</v>
      </c>
      <c r="S2804" s="10">
        <f t="shared" si="1038"/>
        <v>6.5834999999999999</v>
      </c>
      <c r="T2804" s="17" t="str">
        <f>VLOOKUP(I2804,Counties!$A$1:$D$1787,4,0)</f>
        <v>Los Angeles</v>
      </c>
      <c r="U2804" s="10">
        <f t="shared" si="1036"/>
        <v>6.58</v>
      </c>
      <c r="V2804" s="10">
        <f t="shared" si="1037"/>
        <v>3.4999999999998366E-3</v>
      </c>
    </row>
    <row r="2805" spans="1:22" hidden="1" x14ac:dyDescent="0.25">
      <c r="A2805" t="s">
        <v>12153</v>
      </c>
      <c r="B2805" t="s">
        <v>4199</v>
      </c>
      <c r="C2805" s="1">
        <v>44895</v>
      </c>
      <c r="D2805" s="1" t="s">
        <v>18</v>
      </c>
      <c r="E2805" s="2">
        <v>41.3</v>
      </c>
      <c r="F2805" s="2">
        <v>28.57</v>
      </c>
      <c r="G2805" s="2">
        <v>4.18</v>
      </c>
      <c r="H2805" s="2">
        <v>74.05</v>
      </c>
      <c r="I2805" t="s">
        <v>4200</v>
      </c>
      <c r="J2805" t="s">
        <v>138</v>
      </c>
      <c r="K2805">
        <v>49636</v>
      </c>
      <c r="L2805" t="s">
        <v>21</v>
      </c>
      <c r="M2805" t="s">
        <v>3083</v>
      </c>
      <c r="N2805" t="s">
        <v>12151</v>
      </c>
      <c r="T2805"/>
    </row>
    <row r="2806" spans="1:22" hidden="1" x14ac:dyDescent="0.25">
      <c r="A2806" t="s">
        <v>12154</v>
      </c>
      <c r="B2806" t="s">
        <v>4201</v>
      </c>
      <c r="C2806" s="1">
        <v>44916</v>
      </c>
      <c r="D2806" s="1" t="s">
        <v>18</v>
      </c>
      <c r="E2806" s="2">
        <v>69.3</v>
      </c>
      <c r="F2806" s="2">
        <v>29.52</v>
      </c>
      <c r="G2806" s="2">
        <v>0</v>
      </c>
      <c r="H2806" s="2">
        <v>98.82</v>
      </c>
      <c r="I2806" t="s">
        <v>576</v>
      </c>
      <c r="J2806" t="s">
        <v>577</v>
      </c>
      <c r="K2806">
        <v>97229</v>
      </c>
      <c r="L2806" t="s">
        <v>43</v>
      </c>
      <c r="M2806" t="s">
        <v>3083</v>
      </c>
      <c r="N2806" t="s">
        <v>12151</v>
      </c>
      <c r="T2806"/>
    </row>
    <row r="2807" spans="1:22" x14ac:dyDescent="0.25">
      <c r="A2807" t="s">
        <v>12154</v>
      </c>
      <c r="B2807" t="s">
        <v>4202</v>
      </c>
      <c r="C2807" s="1">
        <v>44902</v>
      </c>
      <c r="D2807" s="1" t="s">
        <v>18</v>
      </c>
      <c r="E2807" s="2">
        <v>34.299999999999997</v>
      </c>
      <c r="F2807" s="2">
        <v>25.4</v>
      </c>
      <c r="G2807" s="2">
        <v>3.13</v>
      </c>
      <c r="H2807" s="2">
        <v>62.83</v>
      </c>
      <c r="I2807" t="s">
        <v>3465</v>
      </c>
      <c r="J2807" t="s">
        <v>52</v>
      </c>
      <c r="K2807">
        <v>94087</v>
      </c>
      <c r="L2807" t="s">
        <v>43</v>
      </c>
      <c r="M2807" t="s">
        <v>3083</v>
      </c>
      <c r="N2807" t="s">
        <v>12151</v>
      </c>
      <c r="O2807" t="s">
        <v>12166</v>
      </c>
      <c r="P2807" s="10">
        <f>E2807</f>
        <v>34.299999999999997</v>
      </c>
      <c r="R2807" s="17">
        <f>VLOOKUP(I2807,Counties!$A$1:$D$1787,3,0)</f>
        <v>9.1300000000000006E-2</v>
      </c>
      <c r="S2807" s="10">
        <f>P2807*R2807</f>
        <v>3.1315900000000001</v>
      </c>
      <c r="T2807" s="17" t="str">
        <f>VLOOKUP(I2807,Counties!$A$1:$D$1787,4,0)</f>
        <v>Santa Clara</v>
      </c>
      <c r="U2807" s="10">
        <f>G2807</f>
        <v>3.13</v>
      </c>
      <c r="V2807" s="10">
        <f>S2807-U2807</f>
        <v>1.5900000000002024E-3</v>
      </c>
    </row>
    <row r="2808" spans="1:22" hidden="1" x14ac:dyDescent="0.25">
      <c r="A2808" t="s">
        <v>12154</v>
      </c>
      <c r="B2808" t="s">
        <v>4203</v>
      </c>
      <c r="C2808" s="1">
        <v>44900</v>
      </c>
      <c r="D2808" s="1" t="s">
        <v>18</v>
      </c>
      <c r="E2808" s="2">
        <v>55.3</v>
      </c>
      <c r="F2808" s="2">
        <v>35.380000000000003</v>
      </c>
      <c r="G2808" s="2">
        <v>0</v>
      </c>
      <c r="H2808" s="2">
        <v>90.68</v>
      </c>
      <c r="I2808" t="s">
        <v>2744</v>
      </c>
      <c r="J2808" t="s">
        <v>1780</v>
      </c>
      <c r="K2808">
        <v>20009</v>
      </c>
      <c r="L2808" t="s">
        <v>43</v>
      </c>
      <c r="M2808" t="s">
        <v>3083</v>
      </c>
      <c r="N2808" t="s">
        <v>12151</v>
      </c>
      <c r="T2808"/>
    </row>
    <row r="2809" spans="1:22" hidden="1" x14ac:dyDescent="0.25">
      <c r="A2809" t="s">
        <v>12153</v>
      </c>
      <c r="B2809" t="s">
        <v>4204</v>
      </c>
      <c r="C2809" s="1">
        <v>44893</v>
      </c>
      <c r="D2809" s="1" t="s">
        <v>18</v>
      </c>
      <c r="E2809" s="2">
        <v>69.3</v>
      </c>
      <c r="F2809" s="2">
        <v>38.96</v>
      </c>
      <c r="G2809" s="2">
        <v>4.17</v>
      </c>
      <c r="H2809" s="2">
        <v>112.43</v>
      </c>
      <c r="I2809" t="s">
        <v>946</v>
      </c>
      <c r="J2809" t="s">
        <v>30</v>
      </c>
      <c r="K2809">
        <v>22207</v>
      </c>
      <c r="L2809" t="s">
        <v>21</v>
      </c>
      <c r="M2809" t="s">
        <v>3083</v>
      </c>
      <c r="N2809" t="s">
        <v>12151</v>
      </c>
      <c r="T2809"/>
    </row>
    <row r="2810" spans="1:22" hidden="1" x14ac:dyDescent="0.25">
      <c r="A2810" t="s">
        <v>12153</v>
      </c>
      <c r="B2810" t="s">
        <v>4205</v>
      </c>
      <c r="C2810" s="1">
        <v>44895</v>
      </c>
      <c r="D2810" s="1" t="s">
        <v>18</v>
      </c>
      <c r="E2810" s="2">
        <v>69.3</v>
      </c>
      <c r="F2810" s="2">
        <v>35.380000000000003</v>
      </c>
      <c r="G2810" s="2">
        <v>9.0299999999999994</v>
      </c>
      <c r="H2810" s="2">
        <v>113.71</v>
      </c>
      <c r="I2810" t="s">
        <v>4206</v>
      </c>
      <c r="J2810" t="s">
        <v>39</v>
      </c>
      <c r="K2810">
        <v>11967</v>
      </c>
      <c r="L2810" t="s">
        <v>43</v>
      </c>
      <c r="M2810" t="s">
        <v>3083</v>
      </c>
      <c r="N2810" t="s">
        <v>12151</v>
      </c>
      <c r="T2810"/>
    </row>
    <row r="2811" spans="1:22" hidden="1" x14ac:dyDescent="0.25">
      <c r="A2811" t="s">
        <v>12153</v>
      </c>
      <c r="B2811" t="s">
        <v>4207</v>
      </c>
      <c r="C2811" s="1">
        <v>44879</v>
      </c>
      <c r="D2811" s="1" t="s">
        <v>18</v>
      </c>
      <c r="E2811" s="2">
        <v>69.3</v>
      </c>
      <c r="F2811" s="2">
        <v>38.96</v>
      </c>
      <c r="G2811" s="2">
        <v>8.67</v>
      </c>
      <c r="H2811" s="2">
        <v>116.93</v>
      </c>
      <c r="I2811" t="s">
        <v>4208</v>
      </c>
      <c r="J2811" t="s">
        <v>88</v>
      </c>
      <c r="K2811">
        <v>19123</v>
      </c>
      <c r="L2811" t="s">
        <v>43</v>
      </c>
      <c r="M2811" t="s">
        <v>3083</v>
      </c>
      <c r="N2811" t="s">
        <v>12151</v>
      </c>
      <c r="T2811"/>
    </row>
    <row r="2812" spans="1:22" x14ac:dyDescent="0.25">
      <c r="A2812" t="s">
        <v>12153</v>
      </c>
      <c r="B2812" t="s">
        <v>4209</v>
      </c>
      <c r="C2812" s="1">
        <v>44873</v>
      </c>
      <c r="D2812" s="1" t="s">
        <v>18</v>
      </c>
      <c r="E2812" s="2">
        <v>55.3</v>
      </c>
      <c r="F2812" s="2">
        <v>22.44</v>
      </c>
      <c r="G2812" s="2">
        <v>5.05</v>
      </c>
      <c r="H2812" s="2">
        <v>82.79</v>
      </c>
      <c r="I2812" t="s">
        <v>3704</v>
      </c>
      <c r="J2812" t="s">
        <v>52</v>
      </c>
      <c r="K2812">
        <v>94022</v>
      </c>
      <c r="L2812" t="s">
        <v>43</v>
      </c>
      <c r="M2812" t="s">
        <v>3083</v>
      </c>
      <c r="N2812" t="s">
        <v>12151</v>
      </c>
      <c r="O2812" t="s">
        <v>12166</v>
      </c>
      <c r="P2812" s="10">
        <f t="shared" ref="P2812:P2814" si="1039">E2812</f>
        <v>55.3</v>
      </c>
      <c r="R2812" s="17">
        <f>VLOOKUP(I2812,Counties!$A$1:$D$1787,3,0)</f>
        <v>9.1300000000000006E-2</v>
      </c>
      <c r="S2812" s="10">
        <f t="shared" ref="S2812:S2814" si="1040">P2812*R2812</f>
        <v>5.0488900000000001</v>
      </c>
      <c r="T2812" s="17" t="str">
        <f>VLOOKUP(I2812,Counties!$A$1:$D$1787,4,0)</f>
        <v>Santa Clara</v>
      </c>
      <c r="U2812" s="10">
        <f t="shared" ref="U2812:U2814" si="1041">G2812</f>
        <v>5.05</v>
      </c>
      <c r="V2812" s="10">
        <f t="shared" ref="V2812:V2814" si="1042">S2812-U2812</f>
        <v>-1.1099999999997223E-3</v>
      </c>
    </row>
    <row r="2813" spans="1:22" x14ac:dyDescent="0.25">
      <c r="A2813" t="s">
        <v>12152</v>
      </c>
      <c r="B2813" t="s">
        <v>4210</v>
      </c>
      <c r="C2813" s="1">
        <v>44845</v>
      </c>
      <c r="D2813" s="1" t="s">
        <v>18</v>
      </c>
      <c r="E2813" s="2">
        <v>55.3</v>
      </c>
      <c r="F2813" s="2">
        <v>25.4</v>
      </c>
      <c r="G2813" s="2">
        <v>5.04</v>
      </c>
      <c r="H2813" s="2">
        <v>85.74</v>
      </c>
      <c r="I2813" t="s">
        <v>3465</v>
      </c>
      <c r="J2813" t="s">
        <v>52</v>
      </c>
      <c r="K2813">
        <v>94087</v>
      </c>
      <c r="L2813" t="s">
        <v>43</v>
      </c>
      <c r="M2813" t="s">
        <v>3083</v>
      </c>
      <c r="N2813" t="s">
        <v>12151</v>
      </c>
      <c r="O2813" t="s">
        <v>12166</v>
      </c>
      <c r="P2813" s="10">
        <f t="shared" si="1039"/>
        <v>55.3</v>
      </c>
      <c r="R2813" s="17">
        <f>VLOOKUP(I2813,Counties!$A$1:$D$1787,3,0)</f>
        <v>9.1300000000000006E-2</v>
      </c>
      <c r="S2813" s="10">
        <f t="shared" si="1040"/>
        <v>5.0488900000000001</v>
      </c>
      <c r="T2813" s="17" t="str">
        <f>VLOOKUP(I2813,Counties!$A$1:$D$1787,4,0)</f>
        <v>Santa Clara</v>
      </c>
      <c r="U2813" s="10">
        <f t="shared" si="1041"/>
        <v>5.04</v>
      </c>
      <c r="V2813" s="10">
        <f t="shared" si="1042"/>
        <v>8.8900000000000645E-3</v>
      </c>
    </row>
    <row r="2814" spans="1:22" x14ac:dyDescent="0.25">
      <c r="A2814" t="s">
        <v>12154</v>
      </c>
      <c r="B2814" t="s">
        <v>4211</v>
      </c>
      <c r="C2814" s="1">
        <v>44910</v>
      </c>
      <c r="D2814" s="1" t="s">
        <v>18</v>
      </c>
      <c r="E2814" s="2">
        <v>69.3</v>
      </c>
      <c r="F2814" s="2">
        <v>28.55</v>
      </c>
      <c r="G2814" s="2">
        <v>6.58</v>
      </c>
      <c r="H2814" s="2">
        <v>104.43</v>
      </c>
      <c r="I2814" t="s">
        <v>3172</v>
      </c>
      <c r="J2814" t="s">
        <v>52</v>
      </c>
      <c r="K2814">
        <v>94136</v>
      </c>
      <c r="L2814" t="s">
        <v>43</v>
      </c>
      <c r="M2814" t="s">
        <v>3083</v>
      </c>
      <c r="N2814" t="s">
        <v>12151</v>
      </c>
      <c r="O2814" t="s">
        <v>12166</v>
      </c>
      <c r="P2814" s="10">
        <f t="shared" si="1039"/>
        <v>69.3</v>
      </c>
      <c r="R2814" s="17">
        <f>VLOOKUP(I2814,Counties!$A$1:$D$1787,3,0)</f>
        <v>9.5000000000000001E-2</v>
      </c>
      <c r="S2814" s="10">
        <f t="shared" si="1040"/>
        <v>6.5834999999999999</v>
      </c>
      <c r="T2814" s="17" t="str">
        <f>VLOOKUP(I2814,Counties!$A$1:$D$1787,4,0)</f>
        <v>Los Angeles</v>
      </c>
      <c r="U2814" s="10">
        <f t="shared" si="1041"/>
        <v>6.58</v>
      </c>
      <c r="V2814" s="10">
        <f t="shared" si="1042"/>
        <v>3.4999999999998366E-3</v>
      </c>
    </row>
    <row r="2815" spans="1:22" hidden="1" x14ac:dyDescent="0.25">
      <c r="A2815" t="s">
        <v>12154</v>
      </c>
      <c r="B2815" t="s">
        <v>4212</v>
      </c>
      <c r="C2815" s="1">
        <v>44910</v>
      </c>
      <c r="D2815" s="1" t="s">
        <v>18</v>
      </c>
      <c r="E2815" s="2">
        <v>69.3</v>
      </c>
      <c r="F2815" s="2">
        <v>28.12</v>
      </c>
      <c r="G2815" s="2">
        <v>3.97</v>
      </c>
      <c r="H2815" s="2">
        <v>101.39</v>
      </c>
      <c r="I2815" t="s">
        <v>4213</v>
      </c>
      <c r="J2815" t="s">
        <v>1733</v>
      </c>
      <c r="K2815">
        <v>82835</v>
      </c>
      <c r="L2815" t="s">
        <v>43</v>
      </c>
      <c r="M2815" t="s">
        <v>3083</v>
      </c>
      <c r="N2815" t="s">
        <v>12151</v>
      </c>
      <c r="T2815"/>
    </row>
    <row r="2816" spans="1:22" hidden="1" x14ac:dyDescent="0.25">
      <c r="A2816" t="s">
        <v>12154</v>
      </c>
      <c r="B2816" t="s">
        <v>4214</v>
      </c>
      <c r="C2816" s="1">
        <v>44911</v>
      </c>
      <c r="D2816" s="1" t="s">
        <v>18</v>
      </c>
      <c r="E2816" s="2">
        <v>41.3</v>
      </c>
      <c r="F2816" s="2">
        <v>28.57</v>
      </c>
      <c r="G2816" s="2">
        <v>5.41</v>
      </c>
      <c r="H2816" s="2">
        <v>75.28</v>
      </c>
      <c r="I2816" t="s">
        <v>843</v>
      </c>
      <c r="J2816" t="s">
        <v>46</v>
      </c>
      <c r="K2816">
        <v>30005</v>
      </c>
      <c r="L2816" t="s">
        <v>21</v>
      </c>
      <c r="M2816" t="s">
        <v>3083</v>
      </c>
      <c r="N2816" t="s">
        <v>12151</v>
      </c>
      <c r="T2816"/>
    </row>
    <row r="2817" spans="1:22" hidden="1" x14ac:dyDescent="0.25">
      <c r="A2817" t="s">
        <v>12154</v>
      </c>
      <c r="B2817" t="s">
        <v>4215</v>
      </c>
      <c r="C2817" s="1">
        <v>44909</v>
      </c>
      <c r="D2817" s="1" t="s">
        <v>18</v>
      </c>
      <c r="E2817" s="2">
        <v>55.3</v>
      </c>
      <c r="F2817" s="2">
        <v>25.74</v>
      </c>
      <c r="G2817" s="2">
        <v>6.49</v>
      </c>
      <c r="H2817" s="2">
        <v>87.53</v>
      </c>
      <c r="I2817" t="s">
        <v>1126</v>
      </c>
      <c r="J2817" t="s">
        <v>59</v>
      </c>
      <c r="K2817">
        <v>75218</v>
      </c>
      <c r="L2817" t="s">
        <v>21</v>
      </c>
      <c r="M2817" t="s">
        <v>3083</v>
      </c>
      <c r="N2817" t="s">
        <v>12151</v>
      </c>
      <c r="T2817"/>
    </row>
    <row r="2818" spans="1:22" hidden="1" x14ac:dyDescent="0.25">
      <c r="A2818" t="s">
        <v>12154</v>
      </c>
      <c r="B2818" t="s">
        <v>4216</v>
      </c>
      <c r="C2818" s="1">
        <v>44902</v>
      </c>
      <c r="D2818" s="1" t="s">
        <v>18</v>
      </c>
      <c r="E2818" s="2">
        <v>55.3</v>
      </c>
      <c r="F2818" s="2">
        <v>28.57</v>
      </c>
      <c r="G2818" s="2">
        <v>4.5199999999999996</v>
      </c>
      <c r="H2818" s="2">
        <v>88.39</v>
      </c>
      <c r="I2818" t="s">
        <v>1399</v>
      </c>
      <c r="J2818" t="s">
        <v>42</v>
      </c>
      <c r="K2818">
        <v>21401</v>
      </c>
      <c r="L2818" t="s">
        <v>43</v>
      </c>
      <c r="M2818" t="s">
        <v>3083</v>
      </c>
      <c r="N2818" t="s">
        <v>12151</v>
      </c>
      <c r="T2818"/>
    </row>
    <row r="2819" spans="1:22" x14ac:dyDescent="0.25">
      <c r="A2819" t="s">
        <v>12154</v>
      </c>
      <c r="B2819" t="s">
        <v>4217</v>
      </c>
      <c r="C2819" s="1">
        <v>44910</v>
      </c>
      <c r="D2819" s="1" t="s">
        <v>18</v>
      </c>
      <c r="E2819" s="2">
        <v>34.299999999999997</v>
      </c>
      <c r="F2819" s="2">
        <v>25.4</v>
      </c>
      <c r="G2819" s="2">
        <v>3</v>
      </c>
      <c r="H2819" s="2">
        <v>62.7</v>
      </c>
      <c r="I2819" t="s">
        <v>1257</v>
      </c>
      <c r="J2819" t="s">
        <v>52</v>
      </c>
      <c r="K2819">
        <v>93109</v>
      </c>
      <c r="L2819" t="s">
        <v>43</v>
      </c>
      <c r="M2819" t="s">
        <v>3083</v>
      </c>
      <c r="N2819" t="s">
        <v>12151</v>
      </c>
      <c r="O2819" t="s">
        <v>12166</v>
      </c>
      <c r="P2819" s="10">
        <f>E2819</f>
        <v>34.299999999999997</v>
      </c>
      <c r="R2819" s="17">
        <f>VLOOKUP(I2819,Counties!$A$1:$D$1787,3,0)</f>
        <v>8.7499999999999994E-2</v>
      </c>
      <c r="S2819" s="10">
        <f>P2819*R2819</f>
        <v>3.0012499999999998</v>
      </c>
      <c r="T2819" s="17" t="str">
        <f>VLOOKUP(I2819,Counties!$A$1:$D$1787,4,0)</f>
        <v>Santa Barbara</v>
      </c>
      <c r="U2819" s="10">
        <f>G2819</f>
        <v>3</v>
      </c>
      <c r="V2819" s="10">
        <f>S2819-U2819</f>
        <v>1.2499999999997513E-3</v>
      </c>
    </row>
    <row r="2820" spans="1:22" hidden="1" x14ac:dyDescent="0.25">
      <c r="A2820" t="s">
        <v>12154</v>
      </c>
      <c r="B2820" t="s">
        <v>4218</v>
      </c>
      <c r="C2820" s="1">
        <v>44902</v>
      </c>
      <c r="D2820" s="1" t="s">
        <v>18</v>
      </c>
      <c r="E2820" s="2">
        <v>69.3</v>
      </c>
      <c r="F2820" s="2">
        <v>26.6</v>
      </c>
      <c r="G2820" s="2">
        <v>0</v>
      </c>
      <c r="H2820" s="2">
        <v>95.9</v>
      </c>
      <c r="I2820" t="s">
        <v>1730</v>
      </c>
      <c r="J2820" t="s">
        <v>577</v>
      </c>
      <c r="K2820">
        <v>97702</v>
      </c>
      <c r="L2820" t="s">
        <v>43</v>
      </c>
      <c r="M2820" t="s">
        <v>3083</v>
      </c>
      <c r="N2820" t="s">
        <v>12151</v>
      </c>
      <c r="T2820"/>
    </row>
    <row r="2821" spans="1:22" hidden="1" x14ac:dyDescent="0.25">
      <c r="A2821" t="s">
        <v>12154</v>
      </c>
      <c r="B2821" t="s">
        <v>4219</v>
      </c>
      <c r="C2821" s="1">
        <v>44902</v>
      </c>
      <c r="D2821" s="1" t="s">
        <v>18</v>
      </c>
      <c r="E2821" s="2">
        <v>55.3</v>
      </c>
      <c r="F2821" s="2">
        <v>35.380000000000003</v>
      </c>
      <c r="G2821" s="2">
        <v>3.88</v>
      </c>
      <c r="H2821" s="2">
        <v>94.56</v>
      </c>
      <c r="I2821" t="s">
        <v>1719</v>
      </c>
      <c r="J2821" t="s">
        <v>30</v>
      </c>
      <c r="K2821">
        <v>23185</v>
      </c>
      <c r="L2821" t="s">
        <v>21</v>
      </c>
      <c r="M2821" t="s">
        <v>3083</v>
      </c>
      <c r="N2821" t="s">
        <v>12151</v>
      </c>
      <c r="T2821"/>
    </row>
    <row r="2822" spans="1:22" x14ac:dyDescent="0.25">
      <c r="A2822" t="s">
        <v>12154</v>
      </c>
      <c r="B2822" t="s">
        <v>4220</v>
      </c>
      <c r="C2822" s="1">
        <v>44923</v>
      </c>
      <c r="D2822" s="1" t="s">
        <v>18</v>
      </c>
      <c r="E2822" s="2">
        <v>55.3</v>
      </c>
      <c r="F2822" s="2">
        <v>25.4</v>
      </c>
      <c r="G2822" s="2">
        <v>4.29</v>
      </c>
      <c r="H2822" s="2">
        <v>84.99</v>
      </c>
      <c r="I2822" t="s">
        <v>51</v>
      </c>
      <c r="J2822" t="s">
        <v>52</v>
      </c>
      <c r="K2822">
        <v>92129</v>
      </c>
      <c r="L2822" t="s">
        <v>43</v>
      </c>
      <c r="M2822" t="s">
        <v>3083</v>
      </c>
      <c r="N2822" t="s">
        <v>12151</v>
      </c>
      <c r="O2822" t="s">
        <v>12166</v>
      </c>
      <c r="P2822" s="10">
        <f>E2822</f>
        <v>55.3</v>
      </c>
      <c r="R2822" s="17">
        <f>VLOOKUP(I2822,Counties!$A$1:$D$1787,3,0)</f>
        <v>7.7499999999999999E-2</v>
      </c>
      <c r="S2822" s="10">
        <f>P2822*R2822</f>
        <v>4.2857500000000002</v>
      </c>
      <c r="T2822" s="17" t="str">
        <f>VLOOKUP(I2822,Counties!$A$1:$D$1787,4,0)</f>
        <v>San Diego</v>
      </c>
      <c r="U2822" s="10">
        <f>G2822</f>
        <v>4.29</v>
      </c>
      <c r="V2822" s="10">
        <f>S2822-U2822</f>
        <v>-4.249999999999865E-3</v>
      </c>
    </row>
    <row r="2823" spans="1:22" hidden="1" x14ac:dyDescent="0.25">
      <c r="A2823" t="s">
        <v>12152</v>
      </c>
      <c r="B2823" t="s">
        <v>4221</v>
      </c>
      <c r="C2823" s="1">
        <v>44859</v>
      </c>
      <c r="D2823" s="1" t="s">
        <v>18</v>
      </c>
      <c r="E2823" s="2">
        <v>34.299999999999997</v>
      </c>
      <c r="F2823" s="2">
        <v>29.58</v>
      </c>
      <c r="G2823" s="2">
        <v>5.1100000000000003</v>
      </c>
      <c r="H2823" s="2">
        <v>68.989999999999995</v>
      </c>
      <c r="I2823" t="s">
        <v>174</v>
      </c>
      <c r="J2823" t="s">
        <v>59</v>
      </c>
      <c r="K2823">
        <v>78731</v>
      </c>
      <c r="L2823" t="s">
        <v>43</v>
      </c>
      <c r="M2823" t="s">
        <v>3083</v>
      </c>
      <c r="N2823" t="s">
        <v>12151</v>
      </c>
      <c r="T2823"/>
    </row>
    <row r="2824" spans="1:22" x14ac:dyDescent="0.25">
      <c r="A2824" t="s">
        <v>12154</v>
      </c>
      <c r="B2824" t="s">
        <v>4222</v>
      </c>
      <c r="C2824" s="1">
        <v>44909</v>
      </c>
      <c r="D2824" s="1" t="s">
        <v>18</v>
      </c>
      <c r="E2824" s="2">
        <v>69.3</v>
      </c>
      <c r="F2824" s="2">
        <v>28.55</v>
      </c>
      <c r="G2824" s="2">
        <v>5.37</v>
      </c>
      <c r="H2824" s="2">
        <v>103.22</v>
      </c>
      <c r="I2824" t="s">
        <v>4223</v>
      </c>
      <c r="J2824" t="s">
        <v>52</v>
      </c>
      <c r="K2824">
        <v>92270</v>
      </c>
      <c r="L2824" t="s">
        <v>43</v>
      </c>
      <c r="M2824" t="s">
        <v>3083</v>
      </c>
      <c r="N2824" t="s">
        <v>12151</v>
      </c>
      <c r="O2824" t="s">
        <v>12166</v>
      </c>
      <c r="P2824" s="10">
        <f>E2824</f>
        <v>69.3</v>
      </c>
      <c r="R2824" s="17">
        <f>VLOOKUP(I2824,Counties!$A$1:$D$1787,3,0)</f>
        <v>7.7499999999999999E-2</v>
      </c>
      <c r="S2824" s="10">
        <f>P2824*R2824</f>
        <v>5.3707500000000001</v>
      </c>
      <c r="T2824" s="17" t="str">
        <f>VLOOKUP(I2824,Counties!$A$1:$D$1787,4,0)</f>
        <v>Riverside</v>
      </c>
      <c r="U2824" s="10">
        <f>G2824</f>
        <v>5.37</v>
      </c>
      <c r="V2824" s="10">
        <f>S2824-U2824</f>
        <v>7.5000000000002842E-4</v>
      </c>
    </row>
    <row r="2825" spans="1:22" hidden="1" x14ac:dyDescent="0.25">
      <c r="A2825" t="s">
        <v>12152</v>
      </c>
      <c r="B2825" t="s">
        <v>4224</v>
      </c>
      <c r="C2825" s="1">
        <v>44841</v>
      </c>
      <c r="D2825" s="1" t="s">
        <v>18</v>
      </c>
      <c r="E2825" s="2">
        <v>69.3</v>
      </c>
      <c r="F2825" s="2">
        <v>35.11</v>
      </c>
      <c r="G2825" s="2">
        <v>8.35</v>
      </c>
      <c r="H2825" s="2">
        <v>112.76</v>
      </c>
      <c r="I2825" t="s">
        <v>693</v>
      </c>
      <c r="J2825" t="s">
        <v>59</v>
      </c>
      <c r="K2825">
        <v>77546</v>
      </c>
      <c r="L2825" t="s">
        <v>43</v>
      </c>
      <c r="M2825" t="s">
        <v>3083</v>
      </c>
      <c r="N2825" t="s">
        <v>12151</v>
      </c>
      <c r="T2825"/>
    </row>
    <row r="2826" spans="1:22" x14ac:dyDescent="0.25">
      <c r="A2826" t="s">
        <v>12154</v>
      </c>
      <c r="B2826" t="s">
        <v>4225</v>
      </c>
      <c r="C2826" s="1">
        <v>44917</v>
      </c>
      <c r="D2826" s="1" t="s">
        <v>18</v>
      </c>
      <c r="E2826" s="2">
        <v>41.3</v>
      </c>
      <c r="F2826" s="2">
        <v>22.44</v>
      </c>
      <c r="G2826" s="2">
        <v>3.61</v>
      </c>
      <c r="H2826" s="2">
        <v>67.349999999999994</v>
      </c>
      <c r="I2826" t="s">
        <v>3467</v>
      </c>
      <c r="J2826" t="s">
        <v>52</v>
      </c>
      <c r="K2826">
        <v>94583</v>
      </c>
      <c r="L2826" t="s">
        <v>43</v>
      </c>
      <c r="M2826" t="s">
        <v>3083</v>
      </c>
      <c r="N2826" t="s">
        <v>12151</v>
      </c>
      <c r="O2826" t="s">
        <v>12166</v>
      </c>
      <c r="P2826" s="10">
        <f>E2826</f>
        <v>41.3</v>
      </c>
      <c r="R2826" s="17">
        <f>VLOOKUP(I2826,Counties!$A$1:$D$1787,3,0)</f>
        <v>8.7499999999999994E-2</v>
      </c>
      <c r="S2826" s="10">
        <f>P2826*R2826</f>
        <v>3.6137499999999996</v>
      </c>
      <c r="T2826" s="17" t="str">
        <f>VLOOKUP(I2826,Counties!$A$1:$D$1787,4,0)</f>
        <v>Contra Costa</v>
      </c>
      <c r="U2826" s="10">
        <f>G2826</f>
        <v>3.61</v>
      </c>
      <c r="V2826" s="10">
        <f>S2826-U2826</f>
        <v>3.749999999999698E-3</v>
      </c>
    </row>
    <row r="2827" spans="1:22" hidden="1" x14ac:dyDescent="0.25">
      <c r="A2827" t="s">
        <v>12153</v>
      </c>
      <c r="B2827" t="s">
        <v>4226</v>
      </c>
      <c r="C2827" s="1">
        <v>44893</v>
      </c>
      <c r="D2827" s="1" t="s">
        <v>18</v>
      </c>
      <c r="E2827" s="2">
        <v>69.3</v>
      </c>
      <c r="F2827" s="2">
        <v>38.96</v>
      </c>
      <c r="G2827" s="2">
        <v>6.5</v>
      </c>
      <c r="H2827" s="2">
        <v>114.76</v>
      </c>
      <c r="I2827" t="s">
        <v>4227</v>
      </c>
      <c r="J2827" t="s">
        <v>88</v>
      </c>
      <c r="K2827">
        <v>15417</v>
      </c>
      <c r="L2827" t="s">
        <v>43</v>
      </c>
      <c r="M2827" t="s">
        <v>3083</v>
      </c>
      <c r="N2827" t="s">
        <v>12151</v>
      </c>
      <c r="T2827"/>
    </row>
    <row r="2828" spans="1:22" hidden="1" x14ac:dyDescent="0.25">
      <c r="A2828" t="s">
        <v>12153</v>
      </c>
      <c r="B2828" t="s">
        <v>4228</v>
      </c>
      <c r="C2828" s="1">
        <v>44875</v>
      </c>
      <c r="D2828" s="1" t="s">
        <v>18</v>
      </c>
      <c r="E2828" s="2">
        <v>69.3</v>
      </c>
      <c r="F2828" s="2">
        <v>35.380000000000003</v>
      </c>
      <c r="G2828" s="2">
        <v>6.94</v>
      </c>
      <c r="H2828" s="2">
        <v>111.62</v>
      </c>
      <c r="I2828" t="s">
        <v>4229</v>
      </c>
      <c r="J2828" t="s">
        <v>78</v>
      </c>
      <c r="K2828">
        <v>7840</v>
      </c>
      <c r="L2828" t="s">
        <v>21</v>
      </c>
      <c r="M2828" t="s">
        <v>3083</v>
      </c>
      <c r="N2828" t="s">
        <v>12151</v>
      </c>
      <c r="T2828"/>
    </row>
    <row r="2829" spans="1:22" hidden="1" x14ac:dyDescent="0.25">
      <c r="A2829" t="s">
        <v>12154</v>
      </c>
      <c r="B2829" t="s">
        <v>4230</v>
      </c>
      <c r="C2829" s="1">
        <v>44916</v>
      </c>
      <c r="D2829" s="1" t="s">
        <v>18</v>
      </c>
      <c r="E2829" s="2">
        <v>55.3</v>
      </c>
      <c r="F2829" s="2">
        <v>24.98</v>
      </c>
      <c r="G2829" s="2">
        <v>4.76</v>
      </c>
      <c r="H2829" s="2">
        <v>85.04</v>
      </c>
      <c r="I2829" t="s">
        <v>969</v>
      </c>
      <c r="J2829" t="s">
        <v>246</v>
      </c>
      <c r="K2829">
        <v>85012</v>
      </c>
      <c r="L2829" t="s">
        <v>21</v>
      </c>
      <c r="M2829" t="s">
        <v>3083</v>
      </c>
      <c r="N2829" t="s">
        <v>12151</v>
      </c>
      <c r="T2829"/>
    </row>
    <row r="2830" spans="1:22" hidden="1" x14ac:dyDescent="0.25">
      <c r="A2830" t="s">
        <v>12154</v>
      </c>
      <c r="B2830" t="s">
        <v>4231</v>
      </c>
      <c r="C2830" s="1">
        <v>44923</v>
      </c>
      <c r="D2830" s="1" t="s">
        <v>18</v>
      </c>
      <c r="E2830" s="2">
        <v>69.3</v>
      </c>
      <c r="F2830" s="2">
        <v>29.58</v>
      </c>
      <c r="G2830" s="2">
        <v>7.91</v>
      </c>
      <c r="H2830" s="2">
        <v>106.79</v>
      </c>
      <c r="I2830" t="s">
        <v>612</v>
      </c>
      <c r="J2830" t="s">
        <v>59</v>
      </c>
      <c r="K2830">
        <v>75022</v>
      </c>
      <c r="L2830" t="s">
        <v>21</v>
      </c>
      <c r="M2830" t="s">
        <v>3083</v>
      </c>
      <c r="N2830" t="s">
        <v>12151</v>
      </c>
      <c r="T2830"/>
    </row>
    <row r="2831" spans="1:22" hidden="1" x14ac:dyDescent="0.25">
      <c r="A2831" t="s">
        <v>12153</v>
      </c>
      <c r="B2831" t="s">
        <v>4232</v>
      </c>
      <c r="C2831" s="1">
        <v>44893</v>
      </c>
      <c r="D2831" s="1" t="s">
        <v>18</v>
      </c>
      <c r="E2831" s="2">
        <v>69.3</v>
      </c>
      <c r="F2831" s="2">
        <v>29.52</v>
      </c>
      <c r="G2831" s="2">
        <v>5.82</v>
      </c>
      <c r="H2831" s="2">
        <v>104.64</v>
      </c>
      <c r="I2831" t="s">
        <v>197</v>
      </c>
      <c r="J2831" t="s">
        <v>198</v>
      </c>
      <c r="K2831">
        <v>89141</v>
      </c>
      <c r="L2831" t="s">
        <v>43</v>
      </c>
      <c r="M2831" t="s">
        <v>3083</v>
      </c>
      <c r="N2831" t="s">
        <v>12151</v>
      </c>
      <c r="T2831"/>
    </row>
    <row r="2832" spans="1:22" x14ac:dyDescent="0.25">
      <c r="A2832" t="s">
        <v>12154</v>
      </c>
      <c r="B2832" t="s">
        <v>4233</v>
      </c>
      <c r="C2832" s="1">
        <v>44910</v>
      </c>
      <c r="D2832" s="1" t="s">
        <v>18</v>
      </c>
      <c r="E2832" s="2">
        <v>55.3</v>
      </c>
      <c r="F2832" s="2">
        <v>25.4</v>
      </c>
      <c r="G2832" s="2">
        <v>4.29</v>
      </c>
      <c r="H2832" s="2">
        <v>84.99</v>
      </c>
      <c r="I2832" t="s">
        <v>4196</v>
      </c>
      <c r="J2832" t="s">
        <v>52</v>
      </c>
      <c r="K2832">
        <v>90720</v>
      </c>
      <c r="L2832" t="s">
        <v>43</v>
      </c>
      <c r="M2832" t="s">
        <v>3083</v>
      </c>
      <c r="N2832" t="s">
        <v>12151</v>
      </c>
      <c r="O2832" t="s">
        <v>12166</v>
      </c>
      <c r="P2832" s="10">
        <f>E2832</f>
        <v>55.3</v>
      </c>
      <c r="R2832" s="17">
        <f>VLOOKUP(I2832,Counties!$A$1:$D$1787,3,0)</f>
        <v>9.2499999999999999E-2</v>
      </c>
      <c r="S2832" s="10">
        <f>P2832*R2832</f>
        <v>5.1152499999999996</v>
      </c>
      <c r="T2832" s="17" t="str">
        <f>VLOOKUP(I2832,Counties!$A$1:$D$1787,4,0)</f>
        <v>Orange</v>
      </c>
      <c r="U2832" s="10">
        <f>G2832</f>
        <v>4.29</v>
      </c>
      <c r="V2832" s="10">
        <f>S2832-U2832</f>
        <v>0.82524999999999959</v>
      </c>
    </row>
    <row r="2833" spans="1:22" hidden="1" x14ac:dyDescent="0.25">
      <c r="A2833" t="s">
        <v>12153</v>
      </c>
      <c r="B2833" t="s">
        <v>4234</v>
      </c>
      <c r="C2833" s="1">
        <v>44893</v>
      </c>
      <c r="D2833" s="1" t="s">
        <v>18</v>
      </c>
      <c r="E2833" s="2">
        <v>69.3</v>
      </c>
      <c r="F2833" s="2">
        <v>38.96</v>
      </c>
      <c r="G2833" s="2">
        <v>4.17</v>
      </c>
      <c r="H2833" s="2">
        <v>112.43</v>
      </c>
      <c r="I2833" t="s">
        <v>4235</v>
      </c>
      <c r="J2833" t="s">
        <v>30</v>
      </c>
      <c r="K2833">
        <v>20191</v>
      </c>
      <c r="L2833" t="s">
        <v>21</v>
      </c>
      <c r="M2833" t="s">
        <v>3083</v>
      </c>
      <c r="N2833" t="s">
        <v>12151</v>
      </c>
      <c r="T2833"/>
    </row>
    <row r="2834" spans="1:22" hidden="1" x14ac:dyDescent="0.25">
      <c r="A2834" t="s">
        <v>12153</v>
      </c>
      <c r="B2834" t="s">
        <v>4236</v>
      </c>
      <c r="C2834" s="1">
        <v>44893</v>
      </c>
      <c r="D2834" s="1" t="s">
        <v>18</v>
      </c>
      <c r="E2834" s="2">
        <v>69.3</v>
      </c>
      <c r="F2834" s="2">
        <v>32.200000000000003</v>
      </c>
      <c r="G2834" s="2">
        <v>5.97</v>
      </c>
      <c r="H2834" s="2">
        <v>107.47</v>
      </c>
      <c r="I2834" t="s">
        <v>969</v>
      </c>
      <c r="J2834" t="s">
        <v>246</v>
      </c>
      <c r="K2834">
        <v>85048</v>
      </c>
      <c r="L2834" t="s">
        <v>21</v>
      </c>
      <c r="M2834" t="s">
        <v>3083</v>
      </c>
      <c r="N2834" t="s">
        <v>12151</v>
      </c>
      <c r="T2834"/>
    </row>
    <row r="2835" spans="1:22" hidden="1" x14ac:dyDescent="0.25">
      <c r="A2835" t="s">
        <v>12154</v>
      </c>
      <c r="B2835" t="s">
        <v>4237</v>
      </c>
      <c r="C2835" s="1">
        <v>44916</v>
      </c>
      <c r="D2835" s="1" t="s">
        <v>18</v>
      </c>
      <c r="E2835" s="2">
        <v>69.3</v>
      </c>
      <c r="F2835" s="2">
        <v>32.200000000000003</v>
      </c>
      <c r="G2835" s="2">
        <v>5.97</v>
      </c>
      <c r="H2835" s="2">
        <v>107.47</v>
      </c>
      <c r="I2835" t="s">
        <v>969</v>
      </c>
      <c r="J2835" t="s">
        <v>246</v>
      </c>
      <c r="K2835">
        <v>85021</v>
      </c>
      <c r="L2835" t="s">
        <v>21</v>
      </c>
      <c r="M2835" t="s">
        <v>3083</v>
      </c>
      <c r="N2835" t="s">
        <v>12151</v>
      </c>
      <c r="T2835"/>
    </row>
    <row r="2836" spans="1:22" hidden="1" x14ac:dyDescent="0.25">
      <c r="A2836" t="s">
        <v>12153</v>
      </c>
      <c r="B2836" t="s">
        <v>4238</v>
      </c>
      <c r="C2836" s="1">
        <v>44886</v>
      </c>
      <c r="D2836" s="1" t="s">
        <v>18</v>
      </c>
      <c r="E2836" s="2">
        <v>41.3</v>
      </c>
      <c r="F2836" s="2">
        <v>28.57</v>
      </c>
      <c r="G2836" s="2">
        <v>2.4700000000000002</v>
      </c>
      <c r="H2836" s="2">
        <v>72.34</v>
      </c>
      <c r="I2836" t="s">
        <v>4239</v>
      </c>
      <c r="J2836" t="s">
        <v>30</v>
      </c>
      <c r="K2836">
        <v>23005</v>
      </c>
      <c r="L2836" t="s">
        <v>21</v>
      </c>
      <c r="M2836" t="s">
        <v>3083</v>
      </c>
      <c r="N2836" t="s">
        <v>12151</v>
      </c>
      <c r="T2836"/>
    </row>
    <row r="2837" spans="1:22" hidden="1" x14ac:dyDescent="0.25">
      <c r="A2837" t="s">
        <v>12154</v>
      </c>
      <c r="B2837" t="s">
        <v>4240</v>
      </c>
      <c r="C2837" s="1">
        <v>44914</v>
      </c>
      <c r="D2837" s="1" t="s">
        <v>18</v>
      </c>
      <c r="E2837" s="2">
        <v>69.3</v>
      </c>
      <c r="F2837" s="2">
        <v>35.380000000000003</v>
      </c>
      <c r="G2837" s="2">
        <v>1.5</v>
      </c>
      <c r="H2837" s="2">
        <v>106.18</v>
      </c>
      <c r="I2837" t="s">
        <v>4241</v>
      </c>
      <c r="J2837" t="s">
        <v>265</v>
      </c>
      <c r="K2837">
        <v>2446</v>
      </c>
      <c r="L2837" t="s">
        <v>43</v>
      </c>
      <c r="M2837" t="s">
        <v>3083</v>
      </c>
      <c r="N2837" t="s">
        <v>12151</v>
      </c>
      <c r="T2837"/>
    </row>
    <row r="2838" spans="1:22" hidden="1" x14ac:dyDescent="0.25">
      <c r="A2838" t="s">
        <v>12154</v>
      </c>
      <c r="B2838" t="s">
        <v>4242</v>
      </c>
      <c r="C2838" s="1">
        <v>44903</v>
      </c>
      <c r="D2838" s="1" t="s">
        <v>18</v>
      </c>
      <c r="E2838" s="2">
        <v>69.3</v>
      </c>
      <c r="F2838" s="2">
        <v>28.12</v>
      </c>
      <c r="G2838" s="2">
        <v>0</v>
      </c>
      <c r="H2838" s="2">
        <v>97.42</v>
      </c>
      <c r="I2838" t="s">
        <v>1685</v>
      </c>
      <c r="J2838" t="s">
        <v>277</v>
      </c>
      <c r="K2838">
        <v>80433</v>
      </c>
      <c r="L2838" t="s">
        <v>43</v>
      </c>
      <c r="M2838" t="s">
        <v>3083</v>
      </c>
      <c r="N2838" t="s">
        <v>12151</v>
      </c>
      <c r="T2838"/>
    </row>
    <row r="2839" spans="1:22" x14ac:dyDescent="0.25">
      <c r="A2839" t="s">
        <v>12153</v>
      </c>
      <c r="B2839" t="s">
        <v>4243</v>
      </c>
      <c r="C2839" s="1">
        <v>44893</v>
      </c>
      <c r="D2839" s="1" t="s">
        <v>18</v>
      </c>
      <c r="E2839" s="2">
        <v>69.3</v>
      </c>
      <c r="F2839" s="2">
        <v>28.55</v>
      </c>
      <c r="G2839" s="2">
        <v>6.42</v>
      </c>
      <c r="H2839" s="2">
        <v>104.27</v>
      </c>
      <c r="I2839" t="s">
        <v>2005</v>
      </c>
      <c r="J2839" t="s">
        <v>52</v>
      </c>
      <c r="K2839">
        <v>93035</v>
      </c>
      <c r="L2839" t="s">
        <v>43</v>
      </c>
      <c r="M2839" t="s">
        <v>3083</v>
      </c>
      <c r="N2839" t="s">
        <v>12151</v>
      </c>
      <c r="O2839" t="s">
        <v>12166</v>
      </c>
      <c r="P2839" s="10">
        <f t="shared" ref="P2839:P2840" si="1043">E2839</f>
        <v>69.3</v>
      </c>
      <c r="R2839" s="17">
        <f>VLOOKUP(I2839,Counties!$A$1:$D$1787,3,0)</f>
        <v>9.2499999999999999E-2</v>
      </c>
      <c r="S2839" s="10">
        <f t="shared" ref="S2839:S2840" si="1044">P2839*R2839</f>
        <v>6.4102499999999996</v>
      </c>
      <c r="T2839" s="17" t="str">
        <f>VLOOKUP(I2839,Counties!$A$1:$D$1787,4,0)</f>
        <v>Ventura</v>
      </c>
      <c r="U2839" s="10">
        <f t="shared" ref="U2839:U2840" si="1045">G2839</f>
        <v>6.42</v>
      </c>
      <c r="V2839" s="10">
        <f t="shared" ref="V2839:V2840" si="1046">S2839-U2839</f>
        <v>-9.7500000000003695E-3</v>
      </c>
    </row>
    <row r="2840" spans="1:22" x14ac:dyDescent="0.25">
      <c r="A2840" t="s">
        <v>12153</v>
      </c>
      <c r="B2840" t="s">
        <v>4244</v>
      </c>
      <c r="C2840" s="1">
        <v>44874</v>
      </c>
      <c r="D2840" s="1" t="s">
        <v>18</v>
      </c>
      <c r="E2840" s="2">
        <v>55.3</v>
      </c>
      <c r="F2840" s="2">
        <v>22.44</v>
      </c>
      <c r="G2840" s="2">
        <v>5.67</v>
      </c>
      <c r="H2840" s="2">
        <v>83.41</v>
      </c>
      <c r="I2840" t="s">
        <v>3148</v>
      </c>
      <c r="J2840" t="s">
        <v>52</v>
      </c>
      <c r="K2840">
        <v>94578</v>
      </c>
      <c r="L2840" t="s">
        <v>43</v>
      </c>
      <c r="M2840" t="s">
        <v>3083</v>
      </c>
      <c r="N2840" t="s">
        <v>12151</v>
      </c>
      <c r="O2840" t="s">
        <v>12166</v>
      </c>
      <c r="P2840" s="10">
        <f t="shared" si="1043"/>
        <v>55.3</v>
      </c>
      <c r="R2840" s="17">
        <f>VLOOKUP(I2840,Counties!$A$1:$D$1787,3,0)</f>
        <v>0.1075</v>
      </c>
      <c r="S2840" s="10">
        <f t="shared" si="1044"/>
        <v>5.94475</v>
      </c>
      <c r="T2840" s="17" t="str">
        <f>VLOOKUP(I2840,Counties!$A$1:$D$1787,4,0)</f>
        <v>Alameda</v>
      </c>
      <c r="U2840" s="10">
        <f t="shared" si="1045"/>
        <v>5.67</v>
      </c>
      <c r="V2840" s="10">
        <f t="shared" si="1046"/>
        <v>0.27475000000000005</v>
      </c>
    </row>
    <row r="2841" spans="1:22" hidden="1" x14ac:dyDescent="0.25">
      <c r="A2841" t="s">
        <v>12153</v>
      </c>
      <c r="B2841" t="s">
        <v>4245</v>
      </c>
      <c r="C2841" s="1">
        <v>44883</v>
      </c>
      <c r="D2841" s="1" t="s">
        <v>18</v>
      </c>
      <c r="E2841" s="2">
        <v>69.3</v>
      </c>
      <c r="F2841" s="2">
        <v>31.37</v>
      </c>
      <c r="G2841" s="2">
        <v>6.29</v>
      </c>
      <c r="H2841" s="2">
        <v>106.96</v>
      </c>
      <c r="I2841" t="s">
        <v>4246</v>
      </c>
      <c r="J2841" t="s">
        <v>203</v>
      </c>
      <c r="K2841">
        <v>60517</v>
      </c>
      <c r="L2841" t="s">
        <v>43</v>
      </c>
      <c r="M2841" t="s">
        <v>3083</v>
      </c>
      <c r="N2841" t="s">
        <v>12151</v>
      </c>
      <c r="T2841"/>
    </row>
    <row r="2842" spans="1:22" x14ac:dyDescent="0.25">
      <c r="A2842" t="s">
        <v>12154</v>
      </c>
      <c r="B2842" t="s">
        <v>4247</v>
      </c>
      <c r="C2842" s="1">
        <v>44897</v>
      </c>
      <c r="D2842" s="1" t="s">
        <v>18</v>
      </c>
      <c r="E2842" s="2">
        <v>41.3</v>
      </c>
      <c r="F2842" s="2">
        <v>22.44</v>
      </c>
      <c r="G2842" s="2">
        <v>4.0199999999999996</v>
      </c>
      <c r="H2842" s="2">
        <v>67.760000000000005</v>
      </c>
      <c r="I2842" t="s">
        <v>3375</v>
      </c>
      <c r="J2842" t="s">
        <v>52</v>
      </c>
      <c r="K2842">
        <v>94563</v>
      </c>
      <c r="L2842" t="s">
        <v>43</v>
      </c>
      <c r="M2842" t="s">
        <v>3083</v>
      </c>
      <c r="N2842" t="s">
        <v>12151</v>
      </c>
      <c r="O2842" t="s">
        <v>12166</v>
      </c>
      <c r="P2842" s="10">
        <f t="shared" ref="P2842:P2843" si="1047">E2842</f>
        <v>41.3</v>
      </c>
      <c r="R2842" s="17">
        <f>VLOOKUP(I2842,Counties!$A$1:$D$1787,3,0)</f>
        <v>9.7500000000000003E-2</v>
      </c>
      <c r="S2842" s="10">
        <f t="shared" ref="S2842:S2843" si="1048">P2842*R2842</f>
        <v>4.0267499999999998</v>
      </c>
      <c r="T2842" s="17" t="str">
        <f>VLOOKUP(I2842,Counties!$A$1:$D$1787,4,0)</f>
        <v>Contra Costa</v>
      </c>
      <c r="U2842" s="10">
        <f t="shared" ref="U2842:U2843" si="1049">G2842</f>
        <v>4.0199999999999996</v>
      </c>
      <c r="V2842" s="10">
        <f t="shared" ref="V2842:V2843" si="1050">S2842-U2842</f>
        <v>6.7500000000002558E-3</v>
      </c>
    </row>
    <row r="2843" spans="1:22" x14ac:dyDescent="0.25">
      <c r="A2843" t="s">
        <v>12154</v>
      </c>
      <c r="B2843" t="s">
        <v>4248</v>
      </c>
      <c r="C2843" s="1">
        <v>44908</v>
      </c>
      <c r="D2843" s="1" t="s">
        <v>18</v>
      </c>
      <c r="E2843" s="2">
        <v>69.3</v>
      </c>
      <c r="F2843" s="2">
        <v>28.55</v>
      </c>
      <c r="G2843" s="2">
        <v>6.51</v>
      </c>
      <c r="H2843" s="2">
        <v>104.36</v>
      </c>
      <c r="I2843" t="s">
        <v>3673</v>
      </c>
      <c r="J2843" t="s">
        <v>52</v>
      </c>
      <c r="K2843">
        <v>94025</v>
      </c>
      <c r="L2843" t="s">
        <v>43</v>
      </c>
      <c r="M2843" t="s">
        <v>3083</v>
      </c>
      <c r="N2843" t="s">
        <v>12151</v>
      </c>
      <c r="O2843" t="s">
        <v>12166</v>
      </c>
      <c r="P2843" s="10">
        <f t="shared" si="1047"/>
        <v>69.3</v>
      </c>
      <c r="R2843" s="17">
        <f>VLOOKUP(I2843,Counties!$A$1:$D$1787,3,0)</f>
        <v>9.3799999999999994E-2</v>
      </c>
      <c r="S2843" s="10">
        <f t="shared" si="1048"/>
        <v>6.5003399999999996</v>
      </c>
      <c r="T2843" s="17" t="str">
        <f>VLOOKUP(I2843,Counties!$A$1:$D$1787,4,0)</f>
        <v>San Mateo</v>
      </c>
      <c r="U2843" s="10">
        <f t="shared" si="1049"/>
        <v>6.51</v>
      </c>
      <c r="V2843" s="10">
        <f t="shared" si="1050"/>
        <v>-9.660000000000224E-3</v>
      </c>
    </row>
    <row r="2844" spans="1:22" hidden="1" x14ac:dyDescent="0.25">
      <c r="A2844" t="s">
        <v>12153</v>
      </c>
      <c r="B2844" t="s">
        <v>4249</v>
      </c>
      <c r="C2844" s="1">
        <v>44882</v>
      </c>
      <c r="D2844" s="1" t="s">
        <v>18</v>
      </c>
      <c r="E2844" s="2">
        <v>55.3</v>
      </c>
      <c r="F2844" s="2">
        <v>26.95</v>
      </c>
      <c r="G2844" s="2">
        <v>5.13</v>
      </c>
      <c r="H2844" s="2">
        <v>87.38</v>
      </c>
      <c r="I2844" t="s">
        <v>1111</v>
      </c>
      <c r="J2844" t="s">
        <v>203</v>
      </c>
      <c r="K2844">
        <v>60611</v>
      </c>
      <c r="L2844" t="s">
        <v>21</v>
      </c>
      <c r="M2844" t="s">
        <v>3083</v>
      </c>
      <c r="N2844" t="s">
        <v>12151</v>
      </c>
      <c r="T2844"/>
    </row>
    <row r="2845" spans="1:22" hidden="1" x14ac:dyDescent="0.25">
      <c r="A2845" t="s">
        <v>12154</v>
      </c>
      <c r="B2845" t="s">
        <v>4250</v>
      </c>
      <c r="C2845" s="1">
        <v>44907</v>
      </c>
      <c r="D2845" s="1" t="s">
        <v>54</v>
      </c>
      <c r="E2845" s="2">
        <v>-20</v>
      </c>
      <c r="F2845" s="2">
        <v>-26.24</v>
      </c>
      <c r="G2845" s="2">
        <v>-3.7</v>
      </c>
      <c r="H2845" s="2">
        <v>-49.94</v>
      </c>
      <c r="I2845" t="s">
        <v>1369</v>
      </c>
      <c r="J2845" t="s">
        <v>56</v>
      </c>
      <c r="K2845">
        <v>44143</v>
      </c>
      <c r="L2845" t="s">
        <v>43</v>
      </c>
      <c r="M2845" t="s">
        <v>3083</v>
      </c>
      <c r="N2845" t="s">
        <v>12151</v>
      </c>
      <c r="T2845"/>
    </row>
    <row r="2846" spans="1:22" x14ac:dyDescent="0.25">
      <c r="A2846" t="s">
        <v>12154</v>
      </c>
      <c r="B2846" t="s">
        <v>4251</v>
      </c>
      <c r="C2846" s="1">
        <v>44907</v>
      </c>
      <c r="D2846" s="1" t="s">
        <v>18</v>
      </c>
      <c r="E2846" s="2">
        <v>41.3</v>
      </c>
      <c r="F2846" s="2">
        <v>22.44</v>
      </c>
      <c r="G2846" s="2">
        <v>3.77</v>
      </c>
      <c r="H2846" s="2">
        <v>67.510000000000005</v>
      </c>
      <c r="I2846" t="s">
        <v>3157</v>
      </c>
      <c r="J2846" t="s">
        <v>52</v>
      </c>
      <c r="K2846">
        <v>95070</v>
      </c>
      <c r="L2846" t="s">
        <v>43</v>
      </c>
      <c r="M2846" t="s">
        <v>3083</v>
      </c>
      <c r="N2846" t="s">
        <v>12151</v>
      </c>
      <c r="O2846" t="s">
        <v>12166</v>
      </c>
      <c r="P2846" s="10">
        <f>E2846</f>
        <v>41.3</v>
      </c>
      <c r="R2846" s="17">
        <f>VLOOKUP(I2846,Counties!$A$1:$D$1787,3,0)</f>
        <v>9.1300000000000006E-2</v>
      </c>
      <c r="S2846" s="10">
        <f>P2846*R2846</f>
        <v>3.7706900000000001</v>
      </c>
      <c r="T2846" s="17" t="str">
        <f>VLOOKUP(I2846,Counties!$A$1:$D$1787,4,0)</f>
        <v>Santa Clara</v>
      </c>
      <c r="U2846" s="10">
        <f>G2846</f>
        <v>3.77</v>
      </c>
      <c r="V2846" s="10">
        <f>S2846-U2846</f>
        <v>6.9000000000007944E-4</v>
      </c>
    </row>
    <row r="2847" spans="1:22" hidden="1" x14ac:dyDescent="0.25">
      <c r="A2847" t="s">
        <v>12154</v>
      </c>
      <c r="B2847" t="s">
        <v>4252</v>
      </c>
      <c r="C2847" s="1">
        <v>44896</v>
      </c>
      <c r="D2847" s="1" t="s">
        <v>18</v>
      </c>
      <c r="E2847" s="2">
        <v>55.3</v>
      </c>
      <c r="F2847" s="2">
        <v>28.57</v>
      </c>
      <c r="G2847" s="2">
        <v>7.45</v>
      </c>
      <c r="H2847" s="2">
        <v>91.32</v>
      </c>
      <c r="I2847" t="s">
        <v>923</v>
      </c>
      <c r="J2847" t="s">
        <v>39</v>
      </c>
      <c r="K2847">
        <v>10128</v>
      </c>
      <c r="L2847" t="s">
        <v>43</v>
      </c>
      <c r="M2847" t="s">
        <v>3083</v>
      </c>
      <c r="N2847" t="s">
        <v>12151</v>
      </c>
      <c r="T2847"/>
    </row>
    <row r="2848" spans="1:22" hidden="1" x14ac:dyDescent="0.25">
      <c r="A2848" t="s">
        <v>12153</v>
      </c>
      <c r="B2848" t="s">
        <v>4253</v>
      </c>
      <c r="C2848" s="1">
        <v>44886</v>
      </c>
      <c r="D2848" s="1" t="s">
        <v>18</v>
      </c>
      <c r="E2848" s="2">
        <v>55.3</v>
      </c>
      <c r="F2848" s="2">
        <v>35.380000000000003</v>
      </c>
      <c r="G2848" s="2">
        <v>0</v>
      </c>
      <c r="H2848" s="2">
        <v>90.68</v>
      </c>
      <c r="I2848" t="s">
        <v>2252</v>
      </c>
      <c r="J2848" t="s">
        <v>71</v>
      </c>
      <c r="K2848">
        <v>33477</v>
      </c>
      <c r="L2848" t="s">
        <v>43</v>
      </c>
      <c r="M2848" t="s">
        <v>3083</v>
      </c>
      <c r="N2848" t="s">
        <v>12151</v>
      </c>
      <c r="T2848"/>
    </row>
    <row r="2849" spans="1:22" hidden="1" x14ac:dyDescent="0.25">
      <c r="A2849" t="s">
        <v>12154</v>
      </c>
      <c r="B2849" t="s">
        <v>4254</v>
      </c>
      <c r="C2849" s="1">
        <v>44908</v>
      </c>
      <c r="D2849" s="1" t="s">
        <v>18</v>
      </c>
      <c r="E2849" s="2">
        <v>69.3</v>
      </c>
      <c r="F2849" s="2">
        <v>38.96</v>
      </c>
      <c r="G2849" s="2">
        <v>6.86</v>
      </c>
      <c r="H2849" s="2">
        <v>115.12</v>
      </c>
      <c r="I2849" t="s">
        <v>4255</v>
      </c>
      <c r="J2849" t="s">
        <v>405</v>
      </c>
      <c r="K2849">
        <v>6883</v>
      </c>
      <c r="L2849" t="s">
        <v>21</v>
      </c>
      <c r="M2849" t="s">
        <v>3083</v>
      </c>
      <c r="N2849" t="s">
        <v>12151</v>
      </c>
      <c r="T2849"/>
    </row>
    <row r="2850" spans="1:22" x14ac:dyDescent="0.25">
      <c r="A2850" t="s">
        <v>12154</v>
      </c>
      <c r="B2850" t="s">
        <v>4256</v>
      </c>
      <c r="C2850" s="1">
        <v>44915</v>
      </c>
      <c r="D2850" s="1" t="s">
        <v>18</v>
      </c>
      <c r="E2850" s="2">
        <v>69.3</v>
      </c>
      <c r="F2850" s="2">
        <v>25.4</v>
      </c>
      <c r="G2850" s="2">
        <v>5.97</v>
      </c>
      <c r="H2850" s="2">
        <v>100.67</v>
      </c>
      <c r="I2850" t="s">
        <v>1227</v>
      </c>
      <c r="J2850" t="s">
        <v>52</v>
      </c>
      <c r="K2850">
        <v>94121</v>
      </c>
      <c r="L2850" t="s">
        <v>43</v>
      </c>
      <c r="M2850" t="s">
        <v>3083</v>
      </c>
      <c r="N2850" t="s">
        <v>12151</v>
      </c>
      <c r="O2850" t="s">
        <v>12166</v>
      </c>
      <c r="P2850" s="10">
        <f>E2850</f>
        <v>69.3</v>
      </c>
      <c r="R2850" s="17">
        <f>VLOOKUP(I2850,Counties!$A$1:$D$1787,3,0)</f>
        <v>8.6300000000000002E-2</v>
      </c>
      <c r="S2850" s="10">
        <f>P2850*R2850</f>
        <v>5.9805900000000003</v>
      </c>
      <c r="T2850" s="17" t="str">
        <f>VLOOKUP(I2850,Counties!$A$1:$D$1787,4,0)</f>
        <v>San Francisco</v>
      </c>
      <c r="U2850" s="10">
        <f>G2850</f>
        <v>5.97</v>
      </c>
      <c r="V2850" s="10">
        <f>S2850-U2850</f>
        <v>1.0590000000000543E-2</v>
      </c>
    </row>
    <row r="2851" spans="1:22" hidden="1" x14ac:dyDescent="0.25">
      <c r="A2851" t="s">
        <v>12154</v>
      </c>
      <c r="B2851" t="s">
        <v>4257</v>
      </c>
      <c r="C2851" s="1">
        <v>44904</v>
      </c>
      <c r="D2851" s="1" t="s">
        <v>18</v>
      </c>
      <c r="E2851" s="2">
        <v>69.3</v>
      </c>
      <c r="F2851" s="2">
        <v>38.96</v>
      </c>
      <c r="G2851" s="2">
        <v>0</v>
      </c>
      <c r="H2851" s="2">
        <v>108.26</v>
      </c>
      <c r="I2851" t="s">
        <v>2050</v>
      </c>
      <c r="J2851" t="s">
        <v>71</v>
      </c>
      <c r="K2851">
        <v>33496</v>
      </c>
      <c r="L2851" t="s">
        <v>43</v>
      </c>
      <c r="M2851" t="s">
        <v>3083</v>
      </c>
      <c r="N2851" t="s">
        <v>12151</v>
      </c>
      <c r="T2851"/>
    </row>
    <row r="2852" spans="1:22" x14ac:dyDescent="0.25">
      <c r="A2852" t="s">
        <v>12153</v>
      </c>
      <c r="B2852" t="s">
        <v>4258</v>
      </c>
      <c r="C2852" s="1">
        <v>44893</v>
      </c>
      <c r="D2852" s="1" t="s">
        <v>18</v>
      </c>
      <c r="E2852" s="2">
        <v>69.3</v>
      </c>
      <c r="F2852" s="2">
        <v>25.4</v>
      </c>
      <c r="G2852" s="2">
        <v>7.09</v>
      </c>
      <c r="H2852" s="2">
        <v>101.79</v>
      </c>
      <c r="I2852" t="s">
        <v>4259</v>
      </c>
      <c r="J2852" t="s">
        <v>52</v>
      </c>
      <c r="K2852">
        <v>90402</v>
      </c>
      <c r="L2852" t="s">
        <v>43</v>
      </c>
      <c r="M2852" t="s">
        <v>3083</v>
      </c>
      <c r="N2852" t="s">
        <v>12151</v>
      </c>
      <c r="O2852" t="s">
        <v>12166</v>
      </c>
      <c r="P2852" s="10">
        <f>E2852</f>
        <v>69.3</v>
      </c>
      <c r="R2852" s="17">
        <f>VLOOKUP(I2852,Counties!$A$1:$D$1787,3,0)</f>
        <v>0.10249999999999999</v>
      </c>
      <c r="S2852" s="10">
        <f>P2852*R2852</f>
        <v>7.1032499999999992</v>
      </c>
      <c r="T2852" s="17" t="str">
        <f>VLOOKUP(I2852,Counties!$A$1:$D$1787,4,0)</f>
        <v>Los Angeles</v>
      </c>
      <c r="U2852" s="10">
        <f>G2852</f>
        <v>7.09</v>
      </c>
      <c r="V2852" s="10">
        <f>S2852-U2852</f>
        <v>1.3249999999999318E-2</v>
      </c>
    </row>
    <row r="2853" spans="1:22" hidden="1" x14ac:dyDescent="0.25">
      <c r="A2853" t="s">
        <v>12152</v>
      </c>
      <c r="B2853" t="s">
        <v>4260</v>
      </c>
      <c r="C2853" s="1">
        <v>44865</v>
      </c>
      <c r="D2853" s="1" t="s">
        <v>18</v>
      </c>
      <c r="E2853" s="2">
        <v>34.299999999999997</v>
      </c>
      <c r="F2853" s="2">
        <v>31.37</v>
      </c>
      <c r="G2853" s="2">
        <v>4.0999999999999996</v>
      </c>
      <c r="H2853" s="2">
        <v>69.77</v>
      </c>
      <c r="I2853" t="s">
        <v>1111</v>
      </c>
      <c r="J2853" t="s">
        <v>203</v>
      </c>
      <c r="K2853">
        <v>60641</v>
      </c>
      <c r="L2853" t="s">
        <v>21</v>
      </c>
      <c r="M2853" t="s">
        <v>3083</v>
      </c>
      <c r="N2853" t="s">
        <v>12151</v>
      </c>
      <c r="T2853"/>
    </row>
    <row r="2854" spans="1:22" hidden="1" x14ac:dyDescent="0.25">
      <c r="A2854" t="s">
        <v>12154</v>
      </c>
      <c r="B2854" t="s">
        <v>4261</v>
      </c>
      <c r="C2854" s="1">
        <v>44915</v>
      </c>
      <c r="D2854" s="1" t="s">
        <v>18</v>
      </c>
      <c r="E2854" s="2">
        <v>69.3</v>
      </c>
      <c r="F2854" s="2">
        <v>37.32</v>
      </c>
      <c r="G2854" s="2">
        <v>0</v>
      </c>
      <c r="H2854" s="2">
        <v>106.62</v>
      </c>
      <c r="I2854" t="s">
        <v>210</v>
      </c>
      <c r="J2854" t="s">
        <v>211</v>
      </c>
      <c r="K2854">
        <v>55347</v>
      </c>
      <c r="L2854" t="s">
        <v>21</v>
      </c>
      <c r="M2854" t="s">
        <v>3083</v>
      </c>
      <c r="N2854" t="s">
        <v>12151</v>
      </c>
      <c r="T2854"/>
    </row>
    <row r="2855" spans="1:22" hidden="1" x14ac:dyDescent="0.25">
      <c r="A2855" t="s">
        <v>12154</v>
      </c>
      <c r="B2855" t="s">
        <v>4262</v>
      </c>
      <c r="C2855" s="1">
        <v>44916</v>
      </c>
      <c r="D2855" s="1" t="s">
        <v>18</v>
      </c>
      <c r="E2855" s="2">
        <v>41.3</v>
      </c>
      <c r="F2855" s="2">
        <v>24.98</v>
      </c>
      <c r="G2855" s="2">
        <v>0</v>
      </c>
      <c r="H2855" s="2">
        <v>66.28</v>
      </c>
      <c r="I2855" t="s">
        <v>36</v>
      </c>
      <c r="J2855" t="s">
        <v>277</v>
      </c>
      <c r="K2855">
        <v>80205</v>
      </c>
      <c r="L2855" t="s">
        <v>21</v>
      </c>
      <c r="M2855" t="s">
        <v>3083</v>
      </c>
      <c r="N2855" t="s">
        <v>12151</v>
      </c>
      <c r="T2855"/>
    </row>
    <row r="2856" spans="1:22" hidden="1" x14ac:dyDescent="0.25">
      <c r="A2856" t="s">
        <v>12153</v>
      </c>
      <c r="B2856" t="s">
        <v>4263</v>
      </c>
      <c r="C2856" s="1">
        <v>44887</v>
      </c>
      <c r="D2856" s="1" t="s">
        <v>18</v>
      </c>
      <c r="E2856" s="2">
        <v>55.3</v>
      </c>
      <c r="F2856" s="2">
        <v>28.57</v>
      </c>
      <c r="G2856" s="2">
        <v>7.47</v>
      </c>
      <c r="H2856" s="2">
        <v>91.34</v>
      </c>
      <c r="I2856" t="s">
        <v>3203</v>
      </c>
      <c r="J2856" t="s">
        <v>1189</v>
      </c>
      <c r="K2856">
        <v>25705</v>
      </c>
      <c r="L2856" t="s">
        <v>21</v>
      </c>
      <c r="M2856" t="s">
        <v>3083</v>
      </c>
      <c r="N2856" t="s">
        <v>12151</v>
      </c>
      <c r="T2856"/>
    </row>
    <row r="2857" spans="1:22" hidden="1" x14ac:dyDescent="0.25">
      <c r="A2857" t="s">
        <v>12154</v>
      </c>
      <c r="B2857" t="s">
        <v>4264</v>
      </c>
      <c r="C2857" s="1">
        <v>44909</v>
      </c>
      <c r="D2857" s="1" t="s">
        <v>18</v>
      </c>
      <c r="E2857" s="2">
        <v>69.3</v>
      </c>
      <c r="F2857" s="2">
        <v>35.380000000000003</v>
      </c>
      <c r="G2857" s="2">
        <v>7.59</v>
      </c>
      <c r="H2857" s="2">
        <v>112.27</v>
      </c>
      <c r="I2857" t="s">
        <v>97</v>
      </c>
      <c r="J2857" t="s">
        <v>20</v>
      </c>
      <c r="K2857">
        <v>28211</v>
      </c>
      <c r="L2857" t="s">
        <v>43</v>
      </c>
      <c r="M2857" t="s">
        <v>3083</v>
      </c>
      <c r="N2857" t="s">
        <v>12151</v>
      </c>
      <c r="T2857"/>
    </row>
    <row r="2858" spans="1:22" x14ac:dyDescent="0.25">
      <c r="A2858" t="s">
        <v>12153</v>
      </c>
      <c r="B2858" t="s">
        <v>4265</v>
      </c>
      <c r="C2858" s="1">
        <v>44869</v>
      </c>
      <c r="D2858" s="1" t="s">
        <v>18</v>
      </c>
      <c r="E2858" s="2">
        <v>69.3</v>
      </c>
      <c r="F2858" s="2">
        <v>28.55</v>
      </c>
      <c r="G2858" s="2">
        <v>6.58</v>
      </c>
      <c r="H2858" s="2">
        <v>104.43</v>
      </c>
      <c r="I2858" t="s">
        <v>3036</v>
      </c>
      <c r="J2858" t="s">
        <v>52</v>
      </c>
      <c r="K2858">
        <v>90024</v>
      </c>
      <c r="L2858" t="s">
        <v>43</v>
      </c>
      <c r="M2858" t="s">
        <v>3083</v>
      </c>
      <c r="N2858" t="s">
        <v>12151</v>
      </c>
      <c r="O2858" t="s">
        <v>12166</v>
      </c>
      <c r="P2858" s="10">
        <f t="shared" ref="P2858:P2860" si="1051">E2858</f>
        <v>69.3</v>
      </c>
      <c r="R2858" s="17">
        <f>VLOOKUP(I2858,Counties!$A$1:$D$1787,3,0)</f>
        <v>9.5000000000000001E-2</v>
      </c>
      <c r="S2858" s="10">
        <f t="shared" ref="S2858:S2860" si="1052">P2858*R2858</f>
        <v>6.5834999999999999</v>
      </c>
      <c r="T2858" s="17" t="str">
        <f>VLOOKUP(I2858,Counties!$A$1:$D$1787,4,0)</f>
        <v>Los Angeles</v>
      </c>
      <c r="U2858" s="10">
        <f t="shared" ref="U2858:U2860" si="1053">G2858</f>
        <v>6.58</v>
      </c>
      <c r="V2858" s="10">
        <f t="shared" ref="V2858:V2860" si="1054">S2858-U2858</f>
        <v>3.4999999999998366E-3</v>
      </c>
    </row>
    <row r="2859" spans="1:22" x14ac:dyDescent="0.25">
      <c r="A2859" t="s">
        <v>12154</v>
      </c>
      <c r="B2859" t="s">
        <v>4266</v>
      </c>
      <c r="C2859" s="1">
        <v>44909</v>
      </c>
      <c r="D2859" s="1" t="s">
        <v>18</v>
      </c>
      <c r="E2859" s="2">
        <v>41.3</v>
      </c>
      <c r="F2859" s="2">
        <v>22.44</v>
      </c>
      <c r="G2859" s="2">
        <v>3.2</v>
      </c>
      <c r="H2859" s="2">
        <v>66.94</v>
      </c>
      <c r="I2859" t="s">
        <v>4267</v>
      </c>
      <c r="J2859" t="s">
        <v>52</v>
      </c>
      <c r="K2859">
        <v>95303</v>
      </c>
      <c r="L2859" t="s">
        <v>43</v>
      </c>
      <c r="M2859" t="s">
        <v>3083</v>
      </c>
      <c r="N2859" t="s">
        <v>12151</v>
      </c>
      <c r="O2859" t="s">
        <v>12166</v>
      </c>
      <c r="P2859" s="10">
        <f t="shared" si="1051"/>
        <v>41.3</v>
      </c>
      <c r="R2859" s="17">
        <f>VLOOKUP(I2859,Counties!$A$1:$D$1787,3,0)</f>
        <v>9.2499999999999999E-2</v>
      </c>
      <c r="S2859" s="10">
        <f t="shared" si="1052"/>
        <v>3.8202499999999997</v>
      </c>
      <c r="T2859" s="17" t="str">
        <f>VLOOKUP(I2859,Counties!$A$1:$D$1787,4,0)</f>
        <v>Santa Clara</v>
      </c>
      <c r="U2859" s="10">
        <f t="shared" si="1053"/>
        <v>3.2</v>
      </c>
      <c r="V2859" s="10">
        <f t="shared" si="1054"/>
        <v>0.62024999999999952</v>
      </c>
    </row>
    <row r="2860" spans="1:22" x14ac:dyDescent="0.25">
      <c r="A2860" t="s">
        <v>12154</v>
      </c>
      <c r="B2860" t="s">
        <v>4268</v>
      </c>
      <c r="C2860" s="1">
        <v>44914</v>
      </c>
      <c r="D2860" s="1" t="s">
        <v>18</v>
      </c>
      <c r="E2860" s="2">
        <v>55.3</v>
      </c>
      <c r="F2860" s="2">
        <v>22.44</v>
      </c>
      <c r="G2860" s="2">
        <v>4.3</v>
      </c>
      <c r="H2860" s="2">
        <v>82.04</v>
      </c>
      <c r="I2860" t="s">
        <v>1758</v>
      </c>
      <c r="J2860" t="s">
        <v>52</v>
      </c>
      <c r="K2860">
        <v>92037</v>
      </c>
      <c r="L2860" t="s">
        <v>43</v>
      </c>
      <c r="M2860" t="s">
        <v>3083</v>
      </c>
      <c r="N2860" t="s">
        <v>12151</v>
      </c>
      <c r="O2860" t="s">
        <v>12166</v>
      </c>
      <c r="P2860" s="10">
        <f t="shared" si="1051"/>
        <v>55.3</v>
      </c>
      <c r="R2860" s="17">
        <f>VLOOKUP(I2860,Counties!$A$1:$D$1787,3,0)</f>
        <v>7.7499999999999999E-2</v>
      </c>
      <c r="S2860" s="10">
        <f t="shared" si="1052"/>
        <v>4.2857500000000002</v>
      </c>
      <c r="T2860" s="17" t="str">
        <f>VLOOKUP(I2860,Counties!$A$1:$D$1787,4,0)</f>
        <v>San Diego</v>
      </c>
      <c r="U2860" s="10">
        <f t="shared" si="1053"/>
        <v>4.3</v>
      </c>
      <c r="V2860" s="10">
        <f t="shared" si="1054"/>
        <v>-1.4249999999999652E-2</v>
      </c>
    </row>
    <row r="2861" spans="1:22" hidden="1" x14ac:dyDescent="0.25">
      <c r="A2861" t="s">
        <v>12154</v>
      </c>
      <c r="B2861" t="s">
        <v>4269</v>
      </c>
      <c r="C2861" s="1">
        <v>44897</v>
      </c>
      <c r="D2861" s="1" t="s">
        <v>18</v>
      </c>
      <c r="E2861" s="2">
        <v>55.3</v>
      </c>
      <c r="F2861" s="2">
        <v>26.95</v>
      </c>
      <c r="G2861" s="2">
        <v>0</v>
      </c>
      <c r="H2861" s="2">
        <v>82.25</v>
      </c>
      <c r="I2861" t="s">
        <v>4270</v>
      </c>
      <c r="J2861" t="s">
        <v>211</v>
      </c>
      <c r="K2861">
        <v>55311</v>
      </c>
      <c r="L2861" t="s">
        <v>21</v>
      </c>
      <c r="M2861" t="s">
        <v>3083</v>
      </c>
      <c r="N2861" t="s">
        <v>12151</v>
      </c>
      <c r="T2861"/>
    </row>
    <row r="2862" spans="1:22" hidden="1" x14ac:dyDescent="0.25">
      <c r="A2862" t="s">
        <v>12153</v>
      </c>
      <c r="B2862" t="s">
        <v>4271</v>
      </c>
      <c r="C2862" s="1">
        <v>44894</v>
      </c>
      <c r="D2862" s="1" t="s">
        <v>18</v>
      </c>
      <c r="E2862" s="2">
        <v>69.3</v>
      </c>
      <c r="F2862" s="2">
        <v>35.11</v>
      </c>
      <c r="G2862" s="2">
        <v>8.35</v>
      </c>
      <c r="H2862" s="2">
        <v>112.76</v>
      </c>
      <c r="I2862" t="s">
        <v>112</v>
      </c>
      <c r="J2862" t="s">
        <v>59</v>
      </c>
      <c r="K2862">
        <v>77056</v>
      </c>
      <c r="L2862" t="s">
        <v>21</v>
      </c>
      <c r="M2862" t="s">
        <v>3083</v>
      </c>
      <c r="N2862" t="s">
        <v>12151</v>
      </c>
      <c r="T2862"/>
    </row>
    <row r="2863" spans="1:22" hidden="1" x14ac:dyDescent="0.25">
      <c r="A2863" t="s">
        <v>12153</v>
      </c>
      <c r="B2863" t="s">
        <v>4272</v>
      </c>
      <c r="C2863" s="1">
        <v>44882</v>
      </c>
      <c r="D2863" s="1" t="s">
        <v>18</v>
      </c>
      <c r="E2863" s="2">
        <v>55.3</v>
      </c>
      <c r="F2863" s="2">
        <v>26.95</v>
      </c>
      <c r="G2863" s="2">
        <v>5.13</v>
      </c>
      <c r="H2863" s="2">
        <v>87.38</v>
      </c>
      <c r="I2863" t="s">
        <v>2816</v>
      </c>
      <c r="J2863" t="s">
        <v>203</v>
      </c>
      <c r="K2863">
        <v>60004</v>
      </c>
      <c r="L2863" t="s">
        <v>21</v>
      </c>
      <c r="M2863" t="s">
        <v>3083</v>
      </c>
      <c r="N2863" t="s">
        <v>12151</v>
      </c>
      <c r="T2863"/>
    </row>
    <row r="2864" spans="1:22" hidden="1" x14ac:dyDescent="0.25">
      <c r="A2864" t="s">
        <v>12154</v>
      </c>
      <c r="B2864" t="s">
        <v>4273</v>
      </c>
      <c r="C2864" s="1">
        <v>44904</v>
      </c>
      <c r="D2864" s="1" t="s">
        <v>18</v>
      </c>
      <c r="E2864" s="2">
        <v>69.3</v>
      </c>
      <c r="F2864" s="2">
        <v>38.96</v>
      </c>
      <c r="G2864" s="2">
        <v>0</v>
      </c>
      <c r="H2864" s="2">
        <v>108.26</v>
      </c>
      <c r="I2864" t="s">
        <v>3291</v>
      </c>
      <c r="J2864" t="s">
        <v>71</v>
      </c>
      <c r="K2864">
        <v>33073</v>
      </c>
      <c r="L2864" t="s">
        <v>43</v>
      </c>
      <c r="M2864" t="s">
        <v>3083</v>
      </c>
      <c r="N2864" t="s">
        <v>12151</v>
      </c>
      <c r="T2864"/>
    </row>
    <row r="2865" spans="1:22" hidden="1" x14ac:dyDescent="0.25">
      <c r="A2865" t="s">
        <v>12152</v>
      </c>
      <c r="B2865" t="s">
        <v>4274</v>
      </c>
      <c r="C2865" s="1">
        <v>44846</v>
      </c>
      <c r="D2865" s="1" t="s">
        <v>18</v>
      </c>
      <c r="E2865" s="2">
        <v>69.3</v>
      </c>
      <c r="F2865" s="2">
        <v>35.11</v>
      </c>
      <c r="G2865" s="2">
        <v>8.35</v>
      </c>
      <c r="H2865" s="2">
        <v>112.76</v>
      </c>
      <c r="I2865" t="s">
        <v>127</v>
      </c>
      <c r="J2865" t="s">
        <v>59</v>
      </c>
      <c r="K2865">
        <v>76244</v>
      </c>
      <c r="L2865" t="s">
        <v>43</v>
      </c>
      <c r="M2865" t="s">
        <v>3083</v>
      </c>
      <c r="N2865" t="s">
        <v>12151</v>
      </c>
      <c r="T2865"/>
    </row>
    <row r="2866" spans="1:22" x14ac:dyDescent="0.25">
      <c r="A2866" t="s">
        <v>12152</v>
      </c>
      <c r="B2866" t="s">
        <v>4275</v>
      </c>
      <c r="C2866" s="1">
        <v>44845</v>
      </c>
      <c r="D2866" s="1" t="s">
        <v>18</v>
      </c>
      <c r="E2866" s="2">
        <v>69.3</v>
      </c>
      <c r="F2866" s="2">
        <v>28.55</v>
      </c>
      <c r="G2866" s="2">
        <v>5.37</v>
      </c>
      <c r="H2866" s="2">
        <v>103.22</v>
      </c>
      <c r="I2866" t="s">
        <v>4223</v>
      </c>
      <c r="J2866" t="s">
        <v>52</v>
      </c>
      <c r="K2866">
        <v>92270</v>
      </c>
      <c r="L2866" t="s">
        <v>43</v>
      </c>
      <c r="M2866" t="s">
        <v>3083</v>
      </c>
      <c r="N2866" t="s">
        <v>12151</v>
      </c>
      <c r="O2866" t="s">
        <v>12166</v>
      </c>
      <c r="P2866" s="10">
        <f t="shared" ref="P2866:P2869" si="1055">E2866</f>
        <v>69.3</v>
      </c>
      <c r="R2866" s="17">
        <f>VLOOKUP(I2866,Counties!$A$1:$D$1787,3,0)</f>
        <v>7.7499999999999999E-2</v>
      </c>
      <c r="S2866" s="10">
        <f t="shared" ref="S2866:S2869" si="1056">P2866*R2866</f>
        <v>5.3707500000000001</v>
      </c>
      <c r="T2866" s="17" t="str">
        <f>VLOOKUP(I2866,Counties!$A$1:$D$1787,4,0)</f>
        <v>Riverside</v>
      </c>
      <c r="U2866" s="10">
        <f t="shared" ref="U2866:U2869" si="1057">G2866</f>
        <v>5.37</v>
      </c>
      <c r="V2866" s="10">
        <f t="shared" ref="V2866:V2869" si="1058">S2866-U2866</f>
        <v>7.5000000000002842E-4</v>
      </c>
    </row>
    <row r="2867" spans="1:22" x14ac:dyDescent="0.25">
      <c r="A2867" t="s">
        <v>12154</v>
      </c>
      <c r="B2867" t="s">
        <v>4276</v>
      </c>
      <c r="C2867" s="1">
        <v>44909</v>
      </c>
      <c r="D2867" s="1" t="s">
        <v>18</v>
      </c>
      <c r="E2867" s="2">
        <v>37.1</v>
      </c>
      <c r="F2867" s="2">
        <v>25.4</v>
      </c>
      <c r="G2867" s="2">
        <v>2.69</v>
      </c>
      <c r="H2867" s="2">
        <v>65.19</v>
      </c>
      <c r="I2867" t="s">
        <v>3814</v>
      </c>
      <c r="J2867" t="s">
        <v>52</v>
      </c>
      <c r="K2867">
        <v>95746</v>
      </c>
      <c r="L2867" t="s">
        <v>43</v>
      </c>
      <c r="M2867" t="s">
        <v>3083</v>
      </c>
      <c r="N2867" t="s">
        <v>12151</v>
      </c>
      <c r="O2867" t="s">
        <v>12166</v>
      </c>
      <c r="P2867" s="10">
        <f t="shared" si="1055"/>
        <v>37.1</v>
      </c>
      <c r="R2867" s="17">
        <f>VLOOKUP(I2867,Counties!$A$1:$D$1787,3,0)</f>
        <v>7.2499999999999995E-2</v>
      </c>
      <c r="S2867" s="10">
        <f t="shared" si="1056"/>
        <v>2.6897500000000001</v>
      </c>
      <c r="T2867" s="17" t="str">
        <f>VLOOKUP(I2867,Counties!$A$1:$D$1787,4,0)</f>
        <v>Placer</v>
      </c>
      <c r="U2867" s="10">
        <f t="shared" si="1057"/>
        <v>2.69</v>
      </c>
      <c r="V2867" s="10">
        <f t="shared" si="1058"/>
        <v>-2.4999999999986144E-4</v>
      </c>
    </row>
    <row r="2868" spans="1:22" x14ac:dyDescent="0.25">
      <c r="A2868" t="s">
        <v>12154</v>
      </c>
      <c r="B2868" t="s">
        <v>4277</v>
      </c>
      <c r="C2868" s="1">
        <v>44896</v>
      </c>
      <c r="D2868" s="1" t="s">
        <v>18</v>
      </c>
      <c r="E2868" s="2">
        <v>41.3</v>
      </c>
      <c r="F2868" s="2">
        <v>22.44</v>
      </c>
      <c r="G2868" s="2">
        <v>3.2</v>
      </c>
      <c r="H2868" s="2">
        <v>66.94</v>
      </c>
      <c r="I2868" t="s">
        <v>536</v>
      </c>
      <c r="J2868" t="s">
        <v>52</v>
      </c>
      <c r="K2868">
        <v>95747</v>
      </c>
      <c r="L2868" t="s">
        <v>43</v>
      </c>
      <c r="M2868" t="s">
        <v>3083</v>
      </c>
      <c r="N2868" t="s">
        <v>12151</v>
      </c>
      <c r="O2868" t="s">
        <v>12166</v>
      </c>
      <c r="P2868" s="10">
        <f t="shared" si="1055"/>
        <v>41.3</v>
      </c>
      <c r="R2868" s="17">
        <f>VLOOKUP(I2868,Counties!$A$1:$D$1787,3,0)</f>
        <v>7.7499999999999999E-2</v>
      </c>
      <c r="S2868" s="10">
        <f t="shared" si="1056"/>
        <v>3.2007499999999998</v>
      </c>
      <c r="T2868" s="17" t="str">
        <f>VLOOKUP(I2868,Counties!$A$1:$D$1787,4,0)</f>
        <v>Placer</v>
      </c>
      <c r="U2868" s="10">
        <f t="shared" si="1057"/>
        <v>3.2</v>
      </c>
      <c r="V2868" s="10">
        <f t="shared" si="1058"/>
        <v>7.4999999999958433E-4</v>
      </c>
    </row>
    <row r="2869" spans="1:22" x14ac:dyDescent="0.25">
      <c r="A2869" t="s">
        <v>12154</v>
      </c>
      <c r="B2869" t="s">
        <v>4278</v>
      </c>
      <c r="C2869" s="1">
        <v>44909</v>
      </c>
      <c r="D2869" s="1" t="s">
        <v>18</v>
      </c>
      <c r="E2869" s="2">
        <v>55.3</v>
      </c>
      <c r="F2869" s="2">
        <v>25.4</v>
      </c>
      <c r="G2869" s="2">
        <v>4.29</v>
      </c>
      <c r="H2869" s="2">
        <v>84.99</v>
      </c>
      <c r="I2869" t="s">
        <v>3620</v>
      </c>
      <c r="J2869" t="s">
        <v>52</v>
      </c>
      <c r="K2869">
        <v>92677</v>
      </c>
      <c r="L2869" t="s">
        <v>43</v>
      </c>
      <c r="M2869" t="s">
        <v>3083</v>
      </c>
      <c r="N2869" t="s">
        <v>12151</v>
      </c>
      <c r="O2869" t="s">
        <v>12166</v>
      </c>
      <c r="P2869" s="10">
        <f t="shared" si="1055"/>
        <v>55.3</v>
      </c>
      <c r="R2869" s="17">
        <f>VLOOKUP(I2869,Counties!$A$1:$D$1787,3,0)</f>
        <v>7.7499999999999999E-2</v>
      </c>
      <c r="S2869" s="10">
        <f t="shared" si="1056"/>
        <v>4.2857500000000002</v>
      </c>
      <c r="T2869" s="17" t="str">
        <f>VLOOKUP(I2869,Counties!$A$1:$D$1787,4,0)</f>
        <v>Orange</v>
      </c>
      <c r="U2869" s="10">
        <f t="shared" si="1057"/>
        <v>4.29</v>
      </c>
      <c r="V2869" s="10">
        <f t="shared" si="1058"/>
        <v>-4.249999999999865E-3</v>
      </c>
    </row>
    <row r="2870" spans="1:22" hidden="1" x14ac:dyDescent="0.25">
      <c r="A2870" t="s">
        <v>12153</v>
      </c>
      <c r="B2870" t="s">
        <v>4279</v>
      </c>
      <c r="C2870" s="1">
        <v>44882</v>
      </c>
      <c r="D2870" s="1" t="s">
        <v>18</v>
      </c>
      <c r="E2870" s="2">
        <v>55.3</v>
      </c>
      <c r="F2870" s="2">
        <v>26.95</v>
      </c>
      <c r="G2870" s="2">
        <v>5.13</v>
      </c>
      <c r="H2870" s="2">
        <v>87.38</v>
      </c>
      <c r="I2870" t="s">
        <v>4280</v>
      </c>
      <c r="J2870" t="s">
        <v>203</v>
      </c>
      <c r="K2870">
        <v>60901</v>
      </c>
      <c r="L2870" t="s">
        <v>21</v>
      </c>
      <c r="M2870" t="s">
        <v>3083</v>
      </c>
      <c r="N2870" t="s">
        <v>12151</v>
      </c>
      <c r="T2870"/>
    </row>
    <row r="2871" spans="1:22" hidden="1" x14ac:dyDescent="0.25">
      <c r="A2871" t="s">
        <v>12153</v>
      </c>
      <c r="B2871" t="s">
        <v>4281</v>
      </c>
      <c r="C2871" s="1">
        <v>44893</v>
      </c>
      <c r="D2871" s="1" t="s">
        <v>18</v>
      </c>
      <c r="E2871" s="2">
        <v>55.3</v>
      </c>
      <c r="F2871" s="2">
        <v>35.380000000000003</v>
      </c>
      <c r="G2871" s="2">
        <v>7.82</v>
      </c>
      <c r="H2871" s="2">
        <v>98.5</v>
      </c>
      <c r="I2871" t="s">
        <v>4282</v>
      </c>
      <c r="J2871" t="s">
        <v>39</v>
      </c>
      <c r="K2871">
        <v>11548</v>
      </c>
      <c r="L2871" t="s">
        <v>43</v>
      </c>
      <c r="M2871" t="s">
        <v>3083</v>
      </c>
      <c r="N2871" t="s">
        <v>12151</v>
      </c>
      <c r="T2871"/>
    </row>
    <row r="2872" spans="1:22" hidden="1" x14ac:dyDescent="0.25">
      <c r="A2872" t="s">
        <v>12154</v>
      </c>
      <c r="B2872" t="s">
        <v>4283</v>
      </c>
      <c r="C2872" s="1">
        <v>44909</v>
      </c>
      <c r="D2872" s="1" t="s">
        <v>18</v>
      </c>
      <c r="E2872" s="2">
        <v>55.3</v>
      </c>
      <c r="F2872" s="2">
        <v>23.71</v>
      </c>
      <c r="G2872" s="2">
        <v>0</v>
      </c>
      <c r="H2872" s="2">
        <v>79.010000000000005</v>
      </c>
      <c r="I2872" t="s">
        <v>4284</v>
      </c>
      <c r="J2872" t="s">
        <v>577</v>
      </c>
      <c r="K2872">
        <v>97068</v>
      </c>
      <c r="L2872" t="s">
        <v>43</v>
      </c>
      <c r="M2872" t="s">
        <v>3083</v>
      </c>
      <c r="N2872" t="s">
        <v>12151</v>
      </c>
      <c r="T2872"/>
    </row>
    <row r="2873" spans="1:22" hidden="1" x14ac:dyDescent="0.25">
      <c r="A2873" t="s">
        <v>12154</v>
      </c>
      <c r="B2873" t="s">
        <v>4285</v>
      </c>
      <c r="C2873" s="1">
        <v>44909</v>
      </c>
      <c r="D2873" s="1" t="s">
        <v>18</v>
      </c>
      <c r="E2873" s="2">
        <v>69.3</v>
      </c>
      <c r="F2873" s="2">
        <v>38.96</v>
      </c>
      <c r="G2873" s="2">
        <v>9.07</v>
      </c>
      <c r="H2873" s="2">
        <v>117.33</v>
      </c>
      <c r="I2873" t="s">
        <v>4286</v>
      </c>
      <c r="J2873" t="s">
        <v>39</v>
      </c>
      <c r="K2873">
        <v>10510</v>
      </c>
      <c r="L2873" t="s">
        <v>43</v>
      </c>
      <c r="M2873" t="s">
        <v>3083</v>
      </c>
      <c r="N2873" t="s">
        <v>12151</v>
      </c>
      <c r="T2873"/>
    </row>
    <row r="2874" spans="1:22" hidden="1" x14ac:dyDescent="0.25">
      <c r="A2874" t="s">
        <v>12154</v>
      </c>
      <c r="B2874" t="s">
        <v>4287</v>
      </c>
      <c r="C2874" s="1">
        <v>44904</v>
      </c>
      <c r="D2874" s="1" t="s">
        <v>18</v>
      </c>
      <c r="E2874" s="2">
        <v>69.3</v>
      </c>
      <c r="F2874" s="2">
        <v>38.96</v>
      </c>
      <c r="G2874" s="2">
        <v>7.58</v>
      </c>
      <c r="H2874" s="2">
        <v>115.84</v>
      </c>
      <c r="I2874" t="s">
        <v>178</v>
      </c>
      <c r="J2874" t="s">
        <v>134</v>
      </c>
      <c r="K2874">
        <v>46077</v>
      </c>
      <c r="L2874" t="s">
        <v>43</v>
      </c>
      <c r="M2874" t="s">
        <v>3083</v>
      </c>
      <c r="N2874" t="s">
        <v>12151</v>
      </c>
      <c r="T2874"/>
    </row>
    <row r="2875" spans="1:22" x14ac:dyDescent="0.25">
      <c r="A2875" t="s">
        <v>12154</v>
      </c>
      <c r="B2875" t="s">
        <v>4288</v>
      </c>
      <c r="C2875" s="1">
        <v>44909</v>
      </c>
      <c r="D2875" s="1" t="s">
        <v>18</v>
      </c>
      <c r="E2875" s="2">
        <v>55.3</v>
      </c>
      <c r="F2875" s="2">
        <v>22.44</v>
      </c>
      <c r="G2875" s="2">
        <v>5.18</v>
      </c>
      <c r="H2875" s="2">
        <v>82.92</v>
      </c>
      <c r="I2875" t="s">
        <v>3933</v>
      </c>
      <c r="J2875" t="s">
        <v>52</v>
      </c>
      <c r="K2875">
        <v>95011</v>
      </c>
      <c r="L2875" t="s">
        <v>43</v>
      </c>
      <c r="M2875" t="s">
        <v>3083</v>
      </c>
      <c r="N2875" t="s">
        <v>12151</v>
      </c>
      <c r="O2875" t="s">
        <v>12166</v>
      </c>
      <c r="P2875" s="10">
        <f>E2875</f>
        <v>55.3</v>
      </c>
      <c r="R2875" s="17">
        <f>VLOOKUP(I2875,Counties!$A$1:$D$1787,3,0)</f>
        <v>9.3799999999999994E-2</v>
      </c>
      <c r="S2875" s="10">
        <f>P2875*R2875</f>
        <v>5.1871399999999994</v>
      </c>
      <c r="T2875" s="17" t="str">
        <f>VLOOKUP(I2875,Counties!$A$1:$D$1787,4,0)</f>
        <v>Santa Clara</v>
      </c>
      <c r="U2875" s="10">
        <f>G2875</f>
        <v>5.18</v>
      </c>
      <c r="V2875" s="10">
        <f>S2875-U2875</f>
        <v>7.1399999999997021E-3</v>
      </c>
    </row>
    <row r="2876" spans="1:22" hidden="1" x14ac:dyDescent="0.25">
      <c r="A2876" t="s">
        <v>12154</v>
      </c>
      <c r="B2876" t="s">
        <v>4289</v>
      </c>
      <c r="C2876" s="1">
        <v>44911</v>
      </c>
      <c r="D2876" s="1" t="s">
        <v>18</v>
      </c>
      <c r="E2876" s="2">
        <v>69.3</v>
      </c>
      <c r="F2876" s="2">
        <v>32.200000000000003</v>
      </c>
      <c r="G2876" s="2">
        <v>0</v>
      </c>
      <c r="H2876" s="2">
        <v>101.5</v>
      </c>
      <c r="I2876" t="s">
        <v>3440</v>
      </c>
      <c r="J2876" t="s">
        <v>277</v>
      </c>
      <c r="K2876">
        <v>80108</v>
      </c>
      <c r="L2876" t="s">
        <v>21</v>
      </c>
      <c r="M2876" t="s">
        <v>3083</v>
      </c>
      <c r="N2876" t="s">
        <v>12151</v>
      </c>
      <c r="T2876"/>
    </row>
    <row r="2877" spans="1:22" hidden="1" x14ac:dyDescent="0.25">
      <c r="A2877" t="s">
        <v>12153</v>
      </c>
      <c r="B2877" t="s">
        <v>4290</v>
      </c>
      <c r="C2877" s="1">
        <v>44893</v>
      </c>
      <c r="D2877" s="1" t="s">
        <v>18</v>
      </c>
      <c r="E2877" s="2">
        <v>55.3</v>
      </c>
      <c r="F2877" s="2">
        <v>29.58</v>
      </c>
      <c r="G2877" s="2">
        <v>6.79</v>
      </c>
      <c r="H2877" s="2">
        <v>91.67</v>
      </c>
      <c r="I2877" t="s">
        <v>112</v>
      </c>
      <c r="J2877" t="s">
        <v>59</v>
      </c>
      <c r="K2877">
        <v>77004</v>
      </c>
      <c r="L2877" t="s">
        <v>21</v>
      </c>
      <c r="M2877" t="s">
        <v>3083</v>
      </c>
      <c r="N2877" t="s">
        <v>12151</v>
      </c>
      <c r="T2877"/>
    </row>
    <row r="2878" spans="1:22" x14ac:dyDescent="0.25">
      <c r="A2878" t="s">
        <v>12153</v>
      </c>
      <c r="B2878" t="s">
        <v>4291</v>
      </c>
      <c r="C2878" s="1">
        <v>44893</v>
      </c>
      <c r="D2878" s="1" t="s">
        <v>18</v>
      </c>
      <c r="E2878" s="2">
        <v>69.3</v>
      </c>
      <c r="F2878" s="2">
        <v>28.55</v>
      </c>
      <c r="G2878" s="2">
        <v>5.98</v>
      </c>
      <c r="H2878" s="2">
        <v>103.83</v>
      </c>
      <c r="I2878" t="s">
        <v>1227</v>
      </c>
      <c r="J2878" t="s">
        <v>52</v>
      </c>
      <c r="K2878">
        <v>94123</v>
      </c>
      <c r="L2878" t="s">
        <v>43</v>
      </c>
      <c r="M2878" t="s">
        <v>3083</v>
      </c>
      <c r="N2878" t="s">
        <v>12151</v>
      </c>
      <c r="O2878" t="s">
        <v>12166</v>
      </c>
      <c r="P2878" s="10">
        <f>E2878</f>
        <v>69.3</v>
      </c>
      <c r="R2878" s="17">
        <f>VLOOKUP(I2878,Counties!$A$1:$D$1787,3,0)</f>
        <v>8.6300000000000002E-2</v>
      </c>
      <c r="S2878" s="10">
        <f>P2878*R2878</f>
        <v>5.9805900000000003</v>
      </c>
      <c r="T2878" s="17" t="str">
        <f>VLOOKUP(I2878,Counties!$A$1:$D$1787,4,0)</f>
        <v>San Francisco</v>
      </c>
      <c r="U2878" s="10">
        <f>G2878</f>
        <v>5.98</v>
      </c>
      <c r="V2878" s="10">
        <f>S2878-U2878</f>
        <v>5.8999999999986841E-4</v>
      </c>
    </row>
    <row r="2879" spans="1:22" hidden="1" x14ac:dyDescent="0.25">
      <c r="A2879" t="s">
        <v>12154</v>
      </c>
      <c r="B2879" t="s">
        <v>4292</v>
      </c>
      <c r="C2879" s="1">
        <v>44914</v>
      </c>
      <c r="D2879" s="1" t="s">
        <v>18</v>
      </c>
      <c r="E2879" s="2">
        <v>69.3</v>
      </c>
      <c r="F2879" s="2">
        <v>35.380000000000003</v>
      </c>
      <c r="G2879" s="2">
        <v>7.33</v>
      </c>
      <c r="H2879" s="2">
        <v>112.01</v>
      </c>
      <c r="I2879" t="s">
        <v>296</v>
      </c>
      <c r="J2879" t="s">
        <v>88</v>
      </c>
      <c r="K2879">
        <v>15217</v>
      </c>
      <c r="L2879" t="s">
        <v>43</v>
      </c>
      <c r="M2879" t="s">
        <v>3083</v>
      </c>
      <c r="N2879" t="s">
        <v>12151</v>
      </c>
      <c r="T2879"/>
    </row>
    <row r="2880" spans="1:22" x14ac:dyDescent="0.25">
      <c r="A2880" t="s">
        <v>12154</v>
      </c>
      <c r="B2880" t="s">
        <v>4293</v>
      </c>
      <c r="C2880" s="1">
        <v>44915</v>
      </c>
      <c r="D2880" s="1" t="s">
        <v>18</v>
      </c>
      <c r="E2880" s="2">
        <v>34.299999999999997</v>
      </c>
      <c r="F2880" s="2">
        <v>25.4</v>
      </c>
      <c r="G2880" s="2">
        <v>2.48</v>
      </c>
      <c r="H2880" s="2">
        <v>62.18</v>
      </c>
      <c r="I2880" t="s">
        <v>108</v>
      </c>
      <c r="J2880" t="s">
        <v>52</v>
      </c>
      <c r="K2880">
        <v>91360</v>
      </c>
      <c r="L2880" t="s">
        <v>43</v>
      </c>
      <c r="M2880" t="s">
        <v>3083</v>
      </c>
      <c r="N2880" t="s">
        <v>12151</v>
      </c>
      <c r="O2880" t="s">
        <v>12166</v>
      </c>
      <c r="P2880" s="10">
        <f t="shared" ref="P2880:P2883" si="1059">E2880</f>
        <v>34.299999999999997</v>
      </c>
      <c r="R2880" s="17">
        <f>VLOOKUP(I2880,Counties!$A$1:$D$1787,3,0)</f>
        <v>7.2499999999999995E-2</v>
      </c>
      <c r="S2880" s="10">
        <f t="shared" ref="S2880:S2883" si="1060">P2880*R2880</f>
        <v>2.4867499999999998</v>
      </c>
      <c r="T2880" s="17" t="str">
        <f>VLOOKUP(I2880,Counties!$A$1:$D$1787,4,0)</f>
        <v>Ventura</v>
      </c>
      <c r="U2880" s="10">
        <f t="shared" ref="U2880:U2883" si="1061">G2880</f>
        <v>2.48</v>
      </c>
      <c r="V2880" s="10">
        <f t="shared" ref="V2880:V2883" si="1062">S2880-U2880</f>
        <v>6.7499999999998117E-3</v>
      </c>
    </row>
    <row r="2881" spans="1:22" x14ac:dyDescent="0.25">
      <c r="A2881" t="s">
        <v>12154</v>
      </c>
      <c r="B2881" t="s">
        <v>4294</v>
      </c>
      <c r="C2881" s="1">
        <v>44909</v>
      </c>
      <c r="D2881" s="1" t="s">
        <v>18</v>
      </c>
      <c r="E2881" s="2">
        <v>41.3</v>
      </c>
      <c r="F2881" s="2">
        <v>22.44</v>
      </c>
      <c r="G2881" s="2">
        <v>3.41</v>
      </c>
      <c r="H2881" s="2">
        <v>67.150000000000006</v>
      </c>
      <c r="I2881" t="s">
        <v>3412</v>
      </c>
      <c r="J2881" t="s">
        <v>52</v>
      </c>
      <c r="K2881">
        <v>94941</v>
      </c>
      <c r="L2881" t="s">
        <v>43</v>
      </c>
      <c r="M2881" t="s">
        <v>3083</v>
      </c>
      <c r="N2881" t="s">
        <v>12151</v>
      </c>
      <c r="O2881" t="s">
        <v>12166</v>
      </c>
      <c r="P2881" s="10">
        <f t="shared" si="1059"/>
        <v>41.3</v>
      </c>
      <c r="R2881" s="17">
        <f>VLOOKUP(I2881,Counties!$A$1:$D$1787,3,0)</f>
        <v>0.08</v>
      </c>
      <c r="S2881" s="10">
        <f t="shared" si="1060"/>
        <v>3.3039999999999998</v>
      </c>
      <c r="T2881" s="17" t="str">
        <f>VLOOKUP(I2881,Counties!$A$1:$D$1787,4,0)</f>
        <v>Marin</v>
      </c>
      <c r="U2881" s="10">
        <f t="shared" si="1061"/>
        <v>3.41</v>
      </c>
      <c r="V2881" s="10">
        <f t="shared" si="1062"/>
        <v>-0.10600000000000032</v>
      </c>
    </row>
    <row r="2882" spans="1:22" x14ac:dyDescent="0.25">
      <c r="A2882" t="s">
        <v>12154</v>
      </c>
      <c r="B2882" t="s">
        <v>4295</v>
      </c>
      <c r="C2882" s="1">
        <v>44914</v>
      </c>
      <c r="D2882" s="1" t="s">
        <v>18</v>
      </c>
      <c r="E2882" s="2">
        <v>69.3</v>
      </c>
      <c r="F2882" s="2">
        <v>28.55</v>
      </c>
      <c r="G2882" s="2">
        <v>6.05</v>
      </c>
      <c r="H2882" s="2">
        <v>103.9</v>
      </c>
      <c r="I2882" t="s">
        <v>408</v>
      </c>
      <c r="J2882" t="s">
        <v>52</v>
      </c>
      <c r="K2882">
        <v>94549</v>
      </c>
      <c r="L2882" t="s">
        <v>43</v>
      </c>
      <c r="M2882" t="s">
        <v>3083</v>
      </c>
      <c r="N2882" t="s">
        <v>12151</v>
      </c>
      <c r="O2882" t="s">
        <v>12166</v>
      </c>
      <c r="P2882" s="10">
        <f t="shared" si="1059"/>
        <v>69.3</v>
      </c>
      <c r="R2882" s="17">
        <f>VLOOKUP(I2882,Counties!$A$1:$D$1787,3,0)</f>
        <v>8.7499999999999994E-2</v>
      </c>
      <c r="S2882" s="10">
        <f t="shared" si="1060"/>
        <v>6.0637499999999998</v>
      </c>
      <c r="T2882" s="17" t="str">
        <f>VLOOKUP(I2882,Counties!$A$1:$D$1787,4,0)</f>
        <v>Contra Costa</v>
      </c>
      <c r="U2882" s="10">
        <f t="shared" si="1061"/>
        <v>6.05</v>
      </c>
      <c r="V2882" s="10">
        <f t="shared" si="1062"/>
        <v>1.3749999999999929E-2</v>
      </c>
    </row>
    <row r="2883" spans="1:22" x14ac:dyDescent="0.25">
      <c r="A2883" t="s">
        <v>12154</v>
      </c>
      <c r="B2883" t="s">
        <v>4296</v>
      </c>
      <c r="C2883" s="1">
        <v>44914</v>
      </c>
      <c r="D2883" s="1" t="s">
        <v>18</v>
      </c>
      <c r="E2883" s="2">
        <v>41.3</v>
      </c>
      <c r="F2883" s="2">
        <v>22.44</v>
      </c>
      <c r="G2883" s="2">
        <v>3.82</v>
      </c>
      <c r="H2883" s="2">
        <v>67.56</v>
      </c>
      <c r="I2883" t="s">
        <v>806</v>
      </c>
      <c r="J2883" t="s">
        <v>52</v>
      </c>
      <c r="K2883">
        <v>95403</v>
      </c>
      <c r="L2883" t="s">
        <v>43</v>
      </c>
      <c r="M2883" t="s">
        <v>3083</v>
      </c>
      <c r="N2883" t="s">
        <v>12151</v>
      </c>
      <c r="O2883" t="s">
        <v>12166</v>
      </c>
      <c r="P2883" s="10">
        <f t="shared" si="1059"/>
        <v>41.3</v>
      </c>
      <c r="R2883" s="17">
        <f>VLOOKUP(I2883,Counties!$A$1:$D$1787,3,0)</f>
        <v>9.2499999999999999E-2</v>
      </c>
      <c r="S2883" s="10">
        <f t="shared" si="1060"/>
        <v>3.8202499999999997</v>
      </c>
      <c r="T2883" s="17" t="str">
        <f>VLOOKUP(I2883,Counties!$A$1:$D$1787,4,0)</f>
        <v>Sonoma</v>
      </c>
      <c r="U2883" s="10">
        <f t="shared" si="1061"/>
        <v>3.82</v>
      </c>
      <c r="V2883" s="10">
        <f t="shared" si="1062"/>
        <v>2.4999999999986144E-4</v>
      </c>
    </row>
    <row r="2884" spans="1:22" hidden="1" x14ac:dyDescent="0.25">
      <c r="A2884" t="s">
        <v>12152</v>
      </c>
      <c r="B2884" t="s">
        <v>4297</v>
      </c>
      <c r="C2884" s="1">
        <v>44838</v>
      </c>
      <c r="D2884" s="1" t="s">
        <v>18</v>
      </c>
      <c r="E2884" s="2">
        <v>37.1</v>
      </c>
      <c r="F2884" s="2">
        <v>28.12</v>
      </c>
      <c r="G2884" s="2">
        <v>2.89</v>
      </c>
      <c r="H2884" s="2">
        <v>68.11</v>
      </c>
      <c r="I2884" t="s">
        <v>4298</v>
      </c>
      <c r="J2884" t="s">
        <v>246</v>
      </c>
      <c r="K2884">
        <v>85295</v>
      </c>
      <c r="L2884" t="s">
        <v>43</v>
      </c>
      <c r="M2884" t="s">
        <v>3083</v>
      </c>
      <c r="N2884" t="s">
        <v>12151</v>
      </c>
      <c r="T2884"/>
    </row>
    <row r="2885" spans="1:22" hidden="1" x14ac:dyDescent="0.25">
      <c r="A2885" t="s">
        <v>12154</v>
      </c>
      <c r="B2885" t="s">
        <v>4299</v>
      </c>
      <c r="C2885" s="1">
        <v>44916</v>
      </c>
      <c r="D2885" s="1" t="s">
        <v>18</v>
      </c>
      <c r="E2885" s="2">
        <v>41.3</v>
      </c>
      <c r="F2885" s="2">
        <v>24.42</v>
      </c>
      <c r="G2885" s="2">
        <v>6.64</v>
      </c>
      <c r="H2885" s="2">
        <v>72.36</v>
      </c>
      <c r="I2885" t="s">
        <v>3087</v>
      </c>
      <c r="J2885" t="s">
        <v>453</v>
      </c>
      <c r="K2885">
        <v>98040</v>
      </c>
      <c r="L2885" t="s">
        <v>21</v>
      </c>
      <c r="M2885" t="s">
        <v>3083</v>
      </c>
      <c r="N2885" t="s">
        <v>12151</v>
      </c>
      <c r="T2885"/>
    </row>
    <row r="2886" spans="1:22" hidden="1" x14ac:dyDescent="0.25">
      <c r="A2886" t="s">
        <v>12152</v>
      </c>
      <c r="B2886" t="s">
        <v>4300</v>
      </c>
      <c r="C2886" s="1">
        <v>44854</v>
      </c>
      <c r="D2886" s="1" t="s">
        <v>18</v>
      </c>
      <c r="E2886" s="2">
        <v>69.3</v>
      </c>
      <c r="F2886" s="2">
        <v>38.96</v>
      </c>
      <c r="G2886" s="2">
        <v>9.07</v>
      </c>
      <c r="H2886" s="2">
        <v>117.33</v>
      </c>
      <c r="I2886" t="s">
        <v>4301</v>
      </c>
      <c r="J2886" t="s">
        <v>39</v>
      </c>
      <c r="K2886">
        <v>10709</v>
      </c>
      <c r="L2886" t="s">
        <v>43</v>
      </c>
      <c r="M2886" t="s">
        <v>3083</v>
      </c>
      <c r="N2886" t="s">
        <v>12151</v>
      </c>
      <c r="T2886"/>
    </row>
    <row r="2887" spans="1:22" x14ac:dyDescent="0.25">
      <c r="A2887" t="s">
        <v>12152</v>
      </c>
      <c r="B2887" t="s">
        <v>4302</v>
      </c>
      <c r="C2887" s="1">
        <v>44839</v>
      </c>
      <c r="D2887" s="1" t="s">
        <v>18</v>
      </c>
      <c r="E2887" s="2">
        <v>69.3</v>
      </c>
      <c r="F2887" s="2">
        <v>25.4</v>
      </c>
      <c r="G2887" s="2">
        <v>6.5</v>
      </c>
      <c r="H2887" s="2">
        <v>101.2</v>
      </c>
      <c r="I2887" t="s">
        <v>370</v>
      </c>
      <c r="J2887" t="s">
        <v>52</v>
      </c>
      <c r="K2887">
        <v>95130</v>
      </c>
      <c r="L2887" t="s">
        <v>43</v>
      </c>
      <c r="M2887" t="s">
        <v>3083</v>
      </c>
      <c r="N2887" t="s">
        <v>12151</v>
      </c>
      <c r="O2887" t="s">
        <v>12166</v>
      </c>
      <c r="P2887" s="10">
        <f>E2887</f>
        <v>69.3</v>
      </c>
      <c r="R2887" s="17">
        <f>VLOOKUP(I2887,Counties!$A$1:$D$1787,3,0)</f>
        <v>9.3799999999999994E-2</v>
      </c>
      <c r="S2887" s="10">
        <f>P2887*R2887</f>
        <v>6.5003399999999996</v>
      </c>
      <c r="T2887" s="17" t="str">
        <f>VLOOKUP(I2887,Counties!$A$1:$D$1787,4,0)</f>
        <v>Santa Clara</v>
      </c>
      <c r="U2887" s="10">
        <f>G2887</f>
        <v>6.5</v>
      </c>
      <c r="V2887" s="10">
        <f>S2887-U2887</f>
        <v>3.3999999999956287E-4</v>
      </c>
    </row>
    <row r="2888" spans="1:22" hidden="1" x14ac:dyDescent="0.25">
      <c r="A2888" t="s">
        <v>12152</v>
      </c>
      <c r="B2888" t="s">
        <v>4303</v>
      </c>
      <c r="C2888" s="1">
        <v>44838</v>
      </c>
      <c r="D2888" s="1" t="s">
        <v>18</v>
      </c>
      <c r="E2888" s="2">
        <v>69.3</v>
      </c>
      <c r="F2888" s="2">
        <v>35.11</v>
      </c>
      <c r="G2888" s="2">
        <v>8.35</v>
      </c>
      <c r="H2888" s="2">
        <v>112.76</v>
      </c>
      <c r="I2888" t="s">
        <v>4304</v>
      </c>
      <c r="J2888" t="s">
        <v>59</v>
      </c>
      <c r="K2888">
        <v>76262</v>
      </c>
      <c r="L2888" t="s">
        <v>43</v>
      </c>
      <c r="M2888" t="s">
        <v>3083</v>
      </c>
      <c r="N2888" t="s">
        <v>12151</v>
      </c>
      <c r="T2888"/>
    </row>
    <row r="2889" spans="1:22" hidden="1" x14ac:dyDescent="0.25">
      <c r="A2889" t="s">
        <v>12154</v>
      </c>
      <c r="B2889" t="s">
        <v>4305</v>
      </c>
      <c r="C2889" s="1">
        <v>44910</v>
      </c>
      <c r="D2889" s="1" t="s">
        <v>18</v>
      </c>
      <c r="E2889" s="2">
        <v>69.3</v>
      </c>
      <c r="F2889" s="2">
        <v>32.200000000000003</v>
      </c>
      <c r="G2889" s="2">
        <v>0</v>
      </c>
      <c r="H2889" s="2">
        <v>101.5</v>
      </c>
      <c r="I2889" t="s">
        <v>1775</v>
      </c>
      <c r="J2889" t="s">
        <v>277</v>
      </c>
      <c r="K2889">
        <v>80016</v>
      </c>
      <c r="L2889" t="s">
        <v>21</v>
      </c>
      <c r="M2889" t="s">
        <v>3083</v>
      </c>
      <c r="N2889" t="s">
        <v>12151</v>
      </c>
      <c r="T2889"/>
    </row>
    <row r="2890" spans="1:22" hidden="1" x14ac:dyDescent="0.25">
      <c r="A2890" t="s">
        <v>12154</v>
      </c>
      <c r="B2890" t="s">
        <v>4306</v>
      </c>
      <c r="C2890" s="1">
        <v>44904</v>
      </c>
      <c r="D2890" s="1" t="s">
        <v>18</v>
      </c>
      <c r="E2890" s="2">
        <v>55.3</v>
      </c>
      <c r="F2890" s="2">
        <v>28.57</v>
      </c>
      <c r="G2890" s="2">
        <v>4.5199999999999996</v>
      </c>
      <c r="H2890" s="2">
        <v>88.39</v>
      </c>
      <c r="I2890" t="s">
        <v>4307</v>
      </c>
      <c r="J2890" t="s">
        <v>42</v>
      </c>
      <c r="K2890">
        <v>20688</v>
      </c>
      <c r="L2890" t="s">
        <v>43</v>
      </c>
      <c r="M2890" t="s">
        <v>3083</v>
      </c>
      <c r="N2890" t="s">
        <v>12151</v>
      </c>
      <c r="T2890"/>
    </row>
    <row r="2891" spans="1:22" hidden="1" x14ac:dyDescent="0.25">
      <c r="A2891" t="s">
        <v>12154</v>
      </c>
      <c r="B2891" t="s">
        <v>4308</v>
      </c>
      <c r="C2891" s="1">
        <v>44908</v>
      </c>
      <c r="D2891" s="1" t="s">
        <v>18</v>
      </c>
      <c r="E2891" s="2">
        <v>69.3</v>
      </c>
      <c r="F2891" s="2">
        <v>35.380000000000003</v>
      </c>
      <c r="G2891" s="2">
        <v>9.3000000000000007</v>
      </c>
      <c r="H2891" s="2">
        <v>113.98</v>
      </c>
      <c r="I2891" t="s">
        <v>923</v>
      </c>
      <c r="J2891" t="s">
        <v>39</v>
      </c>
      <c r="K2891">
        <v>10019</v>
      </c>
      <c r="L2891" t="s">
        <v>43</v>
      </c>
      <c r="M2891" t="s">
        <v>3083</v>
      </c>
      <c r="N2891" t="s">
        <v>12151</v>
      </c>
      <c r="T2891"/>
    </row>
    <row r="2892" spans="1:22" x14ac:dyDescent="0.25">
      <c r="A2892" t="s">
        <v>12154</v>
      </c>
      <c r="B2892" t="s">
        <v>4309</v>
      </c>
      <c r="C2892" s="1">
        <v>44909</v>
      </c>
      <c r="D2892" s="1" t="s">
        <v>18</v>
      </c>
      <c r="E2892" s="2">
        <v>41.3</v>
      </c>
      <c r="F2892" s="2">
        <v>22.44</v>
      </c>
      <c r="G2892" s="2">
        <v>3.82</v>
      </c>
      <c r="H2892" s="2">
        <v>67.56</v>
      </c>
      <c r="I2892" t="s">
        <v>3100</v>
      </c>
      <c r="J2892" t="s">
        <v>52</v>
      </c>
      <c r="K2892">
        <v>95030</v>
      </c>
      <c r="L2892" t="s">
        <v>43</v>
      </c>
      <c r="M2892" t="s">
        <v>3083</v>
      </c>
      <c r="N2892" t="s">
        <v>12151</v>
      </c>
      <c r="O2892" t="s">
        <v>12166</v>
      </c>
      <c r="P2892" s="10">
        <f t="shared" ref="P2892:P2893" si="1063">E2892</f>
        <v>41.3</v>
      </c>
      <c r="R2892" s="17">
        <f>VLOOKUP(I2892,Counties!$A$1:$D$1787,3,0)</f>
        <v>9.2499999999999999E-2</v>
      </c>
      <c r="S2892" s="10">
        <f t="shared" ref="S2892:S2893" si="1064">P2892*R2892</f>
        <v>3.8202499999999997</v>
      </c>
      <c r="T2892" s="17" t="str">
        <f>VLOOKUP(I2892,Counties!$A$1:$D$1787,4,0)</f>
        <v>Santa Clara</v>
      </c>
      <c r="U2892" s="10">
        <f t="shared" ref="U2892:U2893" si="1065">G2892</f>
        <v>3.82</v>
      </c>
      <c r="V2892" s="10">
        <f t="shared" ref="V2892:V2893" si="1066">S2892-U2892</f>
        <v>2.4999999999986144E-4</v>
      </c>
    </row>
    <row r="2893" spans="1:22" x14ac:dyDescent="0.25">
      <c r="A2893" t="s">
        <v>12154</v>
      </c>
      <c r="B2893" t="s">
        <v>4310</v>
      </c>
      <c r="C2893" s="1">
        <v>44909</v>
      </c>
      <c r="D2893" s="1" t="s">
        <v>18</v>
      </c>
      <c r="E2893" s="2">
        <v>41.3</v>
      </c>
      <c r="F2893" s="2">
        <v>22.44</v>
      </c>
      <c r="G2893" s="2">
        <v>3.82</v>
      </c>
      <c r="H2893" s="2">
        <v>67.56</v>
      </c>
      <c r="I2893" t="s">
        <v>3100</v>
      </c>
      <c r="J2893" t="s">
        <v>52</v>
      </c>
      <c r="K2893">
        <v>95032</v>
      </c>
      <c r="L2893" t="s">
        <v>43</v>
      </c>
      <c r="M2893" t="s">
        <v>3083</v>
      </c>
      <c r="N2893" t="s">
        <v>12151</v>
      </c>
      <c r="O2893" t="s">
        <v>12166</v>
      </c>
      <c r="P2893" s="10">
        <f t="shared" si="1063"/>
        <v>41.3</v>
      </c>
      <c r="R2893" s="17">
        <f>VLOOKUP(I2893,Counties!$A$1:$D$1787,3,0)</f>
        <v>9.2499999999999999E-2</v>
      </c>
      <c r="S2893" s="10">
        <f t="shared" si="1064"/>
        <v>3.8202499999999997</v>
      </c>
      <c r="T2893" s="17" t="str">
        <f>VLOOKUP(I2893,Counties!$A$1:$D$1787,4,0)</f>
        <v>Santa Clara</v>
      </c>
      <c r="U2893" s="10">
        <f t="shared" si="1065"/>
        <v>3.82</v>
      </c>
      <c r="V2893" s="10">
        <f t="shared" si="1066"/>
        <v>2.4999999999986144E-4</v>
      </c>
    </row>
    <row r="2894" spans="1:22" hidden="1" x14ac:dyDescent="0.25">
      <c r="A2894" t="s">
        <v>12153</v>
      </c>
      <c r="B2894" t="s">
        <v>4311</v>
      </c>
      <c r="C2894" s="1">
        <v>44869</v>
      </c>
      <c r="D2894" s="1" t="s">
        <v>18</v>
      </c>
      <c r="E2894" s="2">
        <v>69.3</v>
      </c>
      <c r="F2894" s="2">
        <v>35.380000000000003</v>
      </c>
      <c r="G2894" s="2">
        <v>0</v>
      </c>
      <c r="H2894" s="2">
        <v>104.68</v>
      </c>
      <c r="I2894" t="s">
        <v>3095</v>
      </c>
      <c r="J2894" t="s">
        <v>71</v>
      </c>
      <c r="K2894">
        <v>34236</v>
      </c>
      <c r="L2894" t="s">
        <v>43</v>
      </c>
      <c r="M2894" t="s">
        <v>3083</v>
      </c>
      <c r="N2894" t="s">
        <v>12151</v>
      </c>
      <c r="T2894"/>
    </row>
    <row r="2895" spans="1:22" x14ac:dyDescent="0.25">
      <c r="A2895" t="s">
        <v>12154</v>
      </c>
      <c r="B2895" t="s">
        <v>4312</v>
      </c>
      <c r="C2895" s="1">
        <v>44896</v>
      </c>
      <c r="D2895" s="1" t="s">
        <v>18</v>
      </c>
      <c r="E2895" s="2">
        <v>69.3</v>
      </c>
      <c r="F2895" s="2">
        <v>28.55</v>
      </c>
      <c r="G2895" s="2">
        <v>6.32</v>
      </c>
      <c r="H2895" s="2">
        <v>104.17</v>
      </c>
      <c r="I2895" t="s">
        <v>2344</v>
      </c>
      <c r="J2895" t="s">
        <v>52</v>
      </c>
      <c r="K2895">
        <v>94306</v>
      </c>
      <c r="L2895" t="s">
        <v>43</v>
      </c>
      <c r="M2895" t="s">
        <v>3083</v>
      </c>
      <c r="N2895" t="s">
        <v>12151</v>
      </c>
      <c r="O2895" t="s">
        <v>12166</v>
      </c>
      <c r="P2895" s="10">
        <f>E2895</f>
        <v>69.3</v>
      </c>
      <c r="R2895" s="17">
        <f>VLOOKUP(I2895,Counties!$A$1:$D$1787,3,0)</f>
        <v>9.1300000000000006E-2</v>
      </c>
      <c r="S2895" s="10">
        <f>P2895*R2895</f>
        <v>6.3270900000000001</v>
      </c>
      <c r="T2895" s="17" t="str">
        <f>VLOOKUP(I2895,Counties!$A$1:$D$1787,4,0)</f>
        <v>Santa Clara</v>
      </c>
      <c r="U2895" s="10">
        <f>G2895</f>
        <v>6.32</v>
      </c>
      <c r="V2895" s="10">
        <f>S2895-U2895</f>
        <v>7.0899999999998187E-3</v>
      </c>
    </row>
    <row r="2896" spans="1:22" hidden="1" x14ac:dyDescent="0.25">
      <c r="A2896" t="s">
        <v>12153</v>
      </c>
      <c r="B2896" t="s">
        <v>4313</v>
      </c>
      <c r="C2896" s="1">
        <v>44883</v>
      </c>
      <c r="D2896" s="1" t="s">
        <v>18</v>
      </c>
      <c r="E2896" s="2">
        <v>69.3</v>
      </c>
      <c r="F2896" s="2">
        <v>27.34</v>
      </c>
      <c r="G2896" s="2">
        <v>4.1500000000000004</v>
      </c>
      <c r="H2896" s="2">
        <v>100.79</v>
      </c>
      <c r="I2896" t="s">
        <v>3119</v>
      </c>
      <c r="J2896" t="s">
        <v>444</v>
      </c>
      <c r="K2896">
        <v>83638</v>
      </c>
      <c r="L2896" t="s">
        <v>43</v>
      </c>
      <c r="M2896" t="s">
        <v>3083</v>
      </c>
      <c r="N2896" t="s">
        <v>12151</v>
      </c>
      <c r="T2896"/>
    </row>
    <row r="2897" spans="1:22" hidden="1" x14ac:dyDescent="0.25">
      <c r="A2897" t="s">
        <v>12152</v>
      </c>
      <c r="B2897" t="s">
        <v>4314</v>
      </c>
      <c r="C2897" s="1">
        <v>44862</v>
      </c>
      <c r="D2897" s="1" t="s">
        <v>18</v>
      </c>
      <c r="E2897" s="2">
        <v>48.3</v>
      </c>
      <c r="F2897" s="2">
        <v>29.58</v>
      </c>
      <c r="G2897" s="2">
        <v>6.23</v>
      </c>
      <c r="H2897" s="2">
        <v>84.11</v>
      </c>
      <c r="I2897" t="s">
        <v>1126</v>
      </c>
      <c r="J2897" t="s">
        <v>59</v>
      </c>
      <c r="K2897">
        <v>75201</v>
      </c>
      <c r="L2897" t="s">
        <v>43</v>
      </c>
      <c r="M2897" t="s">
        <v>3083</v>
      </c>
      <c r="N2897" t="s">
        <v>12151</v>
      </c>
      <c r="T2897"/>
    </row>
    <row r="2898" spans="1:22" x14ac:dyDescent="0.25">
      <c r="A2898" t="s">
        <v>12154</v>
      </c>
      <c r="B2898" t="s">
        <v>4315</v>
      </c>
      <c r="C2898" s="1">
        <v>44900</v>
      </c>
      <c r="D2898" s="1" t="s">
        <v>18</v>
      </c>
      <c r="E2898" s="2">
        <v>34.299999999999997</v>
      </c>
      <c r="F2898" s="2">
        <v>25.4</v>
      </c>
      <c r="G2898" s="2">
        <v>3.21</v>
      </c>
      <c r="H2898" s="2">
        <v>62.91</v>
      </c>
      <c r="I2898" t="s">
        <v>370</v>
      </c>
      <c r="J2898" t="s">
        <v>52</v>
      </c>
      <c r="K2898">
        <v>95129</v>
      </c>
      <c r="L2898" t="s">
        <v>43</v>
      </c>
      <c r="M2898" t="s">
        <v>3083</v>
      </c>
      <c r="N2898" t="s">
        <v>12151</v>
      </c>
      <c r="O2898" t="s">
        <v>12166</v>
      </c>
      <c r="P2898" s="10">
        <f t="shared" ref="P2898:P2899" si="1067">E2898</f>
        <v>34.299999999999997</v>
      </c>
      <c r="R2898" s="17">
        <f>VLOOKUP(I2898,Counties!$A$1:$D$1787,3,0)</f>
        <v>9.3799999999999994E-2</v>
      </c>
      <c r="S2898" s="10">
        <f t="shared" ref="S2898:S2899" si="1068">P2898*R2898</f>
        <v>3.2173399999999996</v>
      </c>
      <c r="T2898" s="17" t="str">
        <f>VLOOKUP(I2898,Counties!$A$1:$D$1787,4,0)</f>
        <v>Santa Clara</v>
      </c>
      <c r="U2898" s="10">
        <f t="shared" ref="U2898:U2899" si="1069">G2898</f>
        <v>3.21</v>
      </c>
      <c r="V2898" s="10">
        <f t="shared" ref="V2898:V2899" si="1070">S2898-U2898</f>
        <v>7.3399999999996801E-3</v>
      </c>
    </row>
    <row r="2899" spans="1:22" x14ac:dyDescent="0.25">
      <c r="A2899" t="s">
        <v>12153</v>
      </c>
      <c r="B2899" t="s">
        <v>4316</v>
      </c>
      <c r="C2899" s="1">
        <v>44893</v>
      </c>
      <c r="D2899" s="1" t="s">
        <v>18</v>
      </c>
      <c r="E2899" s="2">
        <v>55.3</v>
      </c>
      <c r="F2899" s="2">
        <v>25.4</v>
      </c>
      <c r="G2899" s="2">
        <v>5.03</v>
      </c>
      <c r="H2899" s="2">
        <v>85.73</v>
      </c>
      <c r="I2899" t="s">
        <v>3465</v>
      </c>
      <c r="J2899" t="s">
        <v>52</v>
      </c>
      <c r="K2899">
        <v>94087</v>
      </c>
      <c r="L2899" t="s">
        <v>43</v>
      </c>
      <c r="M2899" t="s">
        <v>3083</v>
      </c>
      <c r="N2899" t="s">
        <v>12151</v>
      </c>
      <c r="O2899" t="s">
        <v>12166</v>
      </c>
      <c r="P2899" s="10">
        <f t="shared" si="1067"/>
        <v>55.3</v>
      </c>
      <c r="R2899" s="17">
        <f>VLOOKUP(I2899,Counties!$A$1:$D$1787,3,0)</f>
        <v>9.1300000000000006E-2</v>
      </c>
      <c r="S2899" s="10">
        <f t="shared" si="1068"/>
        <v>5.0488900000000001</v>
      </c>
      <c r="T2899" s="17" t="str">
        <f>VLOOKUP(I2899,Counties!$A$1:$D$1787,4,0)</f>
        <v>Santa Clara</v>
      </c>
      <c r="U2899" s="10">
        <f t="shared" si="1069"/>
        <v>5.03</v>
      </c>
      <c r="V2899" s="10">
        <f t="shared" si="1070"/>
        <v>1.8889999999999851E-2</v>
      </c>
    </row>
    <row r="2900" spans="1:22" hidden="1" x14ac:dyDescent="0.25">
      <c r="A2900" t="s">
        <v>12153</v>
      </c>
      <c r="B2900" t="s">
        <v>4317</v>
      </c>
      <c r="C2900" s="1">
        <v>44882</v>
      </c>
      <c r="D2900" s="1" t="s">
        <v>18</v>
      </c>
      <c r="E2900" s="2">
        <v>55.3</v>
      </c>
      <c r="F2900" s="2">
        <v>26.95</v>
      </c>
      <c r="G2900" s="2">
        <v>5.13</v>
      </c>
      <c r="H2900" s="2">
        <v>87.38</v>
      </c>
      <c r="I2900" t="s">
        <v>1111</v>
      </c>
      <c r="J2900" t="s">
        <v>203</v>
      </c>
      <c r="K2900">
        <v>60601</v>
      </c>
      <c r="L2900" t="s">
        <v>21</v>
      </c>
      <c r="M2900" t="s">
        <v>3083</v>
      </c>
      <c r="N2900" t="s">
        <v>12151</v>
      </c>
      <c r="T2900"/>
    </row>
    <row r="2901" spans="1:22" x14ac:dyDescent="0.25">
      <c r="A2901" t="s">
        <v>12154</v>
      </c>
      <c r="B2901" t="s">
        <v>4318</v>
      </c>
      <c r="C2901" s="1">
        <v>44909</v>
      </c>
      <c r="D2901" s="1" t="s">
        <v>18</v>
      </c>
      <c r="E2901" s="2">
        <v>55.3</v>
      </c>
      <c r="F2901" s="2">
        <v>28.57</v>
      </c>
      <c r="G2901" s="2">
        <v>0</v>
      </c>
      <c r="H2901" s="2">
        <v>83.87</v>
      </c>
      <c r="I2901" t="s">
        <v>4319</v>
      </c>
      <c r="J2901" t="s">
        <v>906</v>
      </c>
      <c r="K2901">
        <v>84095</v>
      </c>
      <c r="L2901" t="s">
        <v>75</v>
      </c>
      <c r="M2901" t="s">
        <v>3083</v>
      </c>
      <c r="N2901" t="s">
        <v>12151</v>
      </c>
      <c r="O2901" t="s">
        <v>12166</v>
      </c>
      <c r="P2901" s="10">
        <f>E2901</f>
        <v>55.3</v>
      </c>
      <c r="R2901" s="12">
        <v>7.7499999999999999E-2</v>
      </c>
      <c r="S2901" s="10">
        <f>P2901*R2901</f>
        <v>4.2857500000000002</v>
      </c>
      <c r="T2901" t="s">
        <v>822</v>
      </c>
      <c r="U2901" s="10">
        <f>G2901</f>
        <v>0</v>
      </c>
      <c r="V2901" s="10">
        <f>S2901-U2901</f>
        <v>4.2857500000000002</v>
      </c>
    </row>
    <row r="2902" spans="1:22" hidden="1" x14ac:dyDescent="0.25">
      <c r="A2902" t="s">
        <v>12154</v>
      </c>
      <c r="B2902" t="s">
        <v>4320</v>
      </c>
      <c r="C2902" s="1">
        <v>44915</v>
      </c>
      <c r="D2902" s="1" t="s">
        <v>18</v>
      </c>
      <c r="E2902" s="2">
        <v>69.3</v>
      </c>
      <c r="F2902" s="2">
        <v>38.96</v>
      </c>
      <c r="G2902" s="2">
        <v>6.49</v>
      </c>
      <c r="H2902" s="2">
        <v>114.75</v>
      </c>
      <c r="I2902" t="s">
        <v>4321</v>
      </c>
      <c r="J2902" t="s">
        <v>88</v>
      </c>
      <c r="K2902">
        <v>15317</v>
      </c>
      <c r="L2902" t="s">
        <v>43</v>
      </c>
      <c r="M2902" t="s">
        <v>3083</v>
      </c>
      <c r="N2902" t="s">
        <v>12151</v>
      </c>
      <c r="T2902"/>
    </row>
    <row r="2903" spans="1:22" x14ac:dyDescent="0.25">
      <c r="A2903" t="s">
        <v>12153</v>
      </c>
      <c r="B2903" t="s">
        <v>4322</v>
      </c>
      <c r="C2903" s="1">
        <v>44872</v>
      </c>
      <c r="D2903" s="1" t="s">
        <v>18</v>
      </c>
      <c r="E2903" s="2">
        <v>34.299999999999997</v>
      </c>
      <c r="F2903" s="2">
        <v>25.4</v>
      </c>
      <c r="G2903" s="2">
        <v>2.66</v>
      </c>
      <c r="H2903" s="2">
        <v>62.36</v>
      </c>
      <c r="I2903" t="s">
        <v>2765</v>
      </c>
      <c r="J2903" t="s">
        <v>52</v>
      </c>
      <c r="K2903">
        <v>94515</v>
      </c>
      <c r="L2903" t="s">
        <v>43</v>
      </c>
      <c r="M2903" t="s">
        <v>3083</v>
      </c>
      <c r="N2903" t="s">
        <v>12151</v>
      </c>
      <c r="O2903" t="s">
        <v>12166</v>
      </c>
      <c r="P2903" s="10">
        <f t="shared" ref="P2903:P2904" si="1071">E2903</f>
        <v>34.299999999999997</v>
      </c>
      <c r="R2903" s="17">
        <f>VLOOKUP(I2903,Counties!$A$1:$D$1787,3,0)</f>
        <v>7.7499999999999999E-2</v>
      </c>
      <c r="S2903" s="10">
        <f t="shared" ref="S2903:S2904" si="1072">P2903*R2903</f>
        <v>2.6582499999999998</v>
      </c>
      <c r="T2903" s="17" t="str">
        <f>VLOOKUP(I2903,Counties!$A$1:$D$1787,4,0)</f>
        <v>Napa</v>
      </c>
      <c r="U2903" s="10">
        <f t="shared" ref="U2903:U2904" si="1073">G2903</f>
        <v>2.66</v>
      </c>
      <c r="V2903" s="10">
        <f t="shared" ref="V2903:V2904" si="1074">S2903-U2903</f>
        <v>-1.7500000000003624E-3</v>
      </c>
    </row>
    <row r="2904" spans="1:22" x14ac:dyDescent="0.25">
      <c r="A2904" t="s">
        <v>12154</v>
      </c>
      <c r="B2904" t="s">
        <v>4323</v>
      </c>
      <c r="C2904" s="1">
        <v>44907</v>
      </c>
      <c r="D2904" s="1" t="s">
        <v>18</v>
      </c>
      <c r="E2904" s="2">
        <v>48.3</v>
      </c>
      <c r="F2904" s="2">
        <v>25.4</v>
      </c>
      <c r="G2904" s="2">
        <v>4.47</v>
      </c>
      <c r="H2904" s="2">
        <v>78.17</v>
      </c>
      <c r="I2904" t="s">
        <v>4324</v>
      </c>
      <c r="J2904" t="s">
        <v>52</v>
      </c>
      <c r="K2904">
        <v>95076</v>
      </c>
      <c r="L2904" t="s">
        <v>43</v>
      </c>
      <c r="M2904" t="s">
        <v>3083</v>
      </c>
      <c r="N2904" t="s">
        <v>12151</v>
      </c>
      <c r="O2904" t="s">
        <v>12166</v>
      </c>
      <c r="P2904" s="10">
        <f t="shared" si="1071"/>
        <v>48.3</v>
      </c>
      <c r="R2904" s="17">
        <f>VLOOKUP(I2904,Counties!$A$1:$D$1787,3,0)</f>
        <v>9.2499999999999999E-2</v>
      </c>
      <c r="S2904" s="10">
        <f t="shared" si="1072"/>
        <v>4.4677499999999997</v>
      </c>
      <c r="T2904" s="17" t="str">
        <f>VLOOKUP(I2904,Counties!$A$1:$D$1787,4,0)</f>
        <v>Santa Cruz</v>
      </c>
      <c r="U2904" s="10">
        <f t="shared" si="1073"/>
        <v>4.47</v>
      </c>
      <c r="V2904" s="10">
        <f t="shared" si="1074"/>
        <v>-2.2500000000000853E-3</v>
      </c>
    </row>
    <row r="2905" spans="1:22" hidden="1" x14ac:dyDescent="0.25">
      <c r="A2905" t="s">
        <v>12153</v>
      </c>
      <c r="B2905" t="s">
        <v>4325</v>
      </c>
      <c r="C2905" s="1">
        <v>44869</v>
      </c>
      <c r="D2905" s="1" t="s">
        <v>18</v>
      </c>
      <c r="E2905" s="2">
        <v>69.3</v>
      </c>
      <c r="F2905" s="2">
        <v>29.58</v>
      </c>
      <c r="G2905" s="2">
        <v>7.91</v>
      </c>
      <c r="H2905" s="2">
        <v>106.79</v>
      </c>
      <c r="I2905" t="s">
        <v>122</v>
      </c>
      <c r="J2905" t="s">
        <v>59</v>
      </c>
      <c r="K2905">
        <v>78260</v>
      </c>
      <c r="L2905" t="s">
        <v>43</v>
      </c>
      <c r="M2905" t="s">
        <v>3083</v>
      </c>
      <c r="N2905" t="s">
        <v>12151</v>
      </c>
      <c r="T2905"/>
    </row>
    <row r="2906" spans="1:22" hidden="1" x14ac:dyDescent="0.25">
      <c r="A2906" t="s">
        <v>12154</v>
      </c>
      <c r="B2906" t="s">
        <v>4326</v>
      </c>
      <c r="C2906" s="1">
        <v>44907</v>
      </c>
      <c r="D2906" s="1" t="s">
        <v>18</v>
      </c>
      <c r="E2906" s="2">
        <v>55.3</v>
      </c>
      <c r="F2906" s="2">
        <v>25.74</v>
      </c>
      <c r="G2906" s="2">
        <v>6.49</v>
      </c>
      <c r="H2906" s="2">
        <v>87.53</v>
      </c>
      <c r="I2906" t="s">
        <v>127</v>
      </c>
      <c r="J2906" t="s">
        <v>59</v>
      </c>
      <c r="K2906">
        <v>76104</v>
      </c>
      <c r="L2906" t="s">
        <v>21</v>
      </c>
      <c r="M2906" t="s">
        <v>3083</v>
      </c>
      <c r="N2906" t="s">
        <v>12151</v>
      </c>
      <c r="T2906"/>
    </row>
    <row r="2907" spans="1:22" x14ac:dyDescent="0.25">
      <c r="A2907" t="s">
        <v>12153</v>
      </c>
      <c r="B2907" t="s">
        <v>4327</v>
      </c>
      <c r="C2907" s="1">
        <v>44879</v>
      </c>
      <c r="D2907" s="1" t="s">
        <v>18</v>
      </c>
      <c r="E2907" s="2">
        <v>69.3</v>
      </c>
      <c r="F2907" s="2">
        <v>28.55</v>
      </c>
      <c r="G2907" s="2">
        <v>5.37</v>
      </c>
      <c r="H2907" s="2">
        <v>103.22</v>
      </c>
      <c r="I2907" t="s">
        <v>738</v>
      </c>
      <c r="J2907" t="s">
        <v>52</v>
      </c>
      <c r="K2907">
        <v>92651</v>
      </c>
      <c r="L2907" t="s">
        <v>43</v>
      </c>
      <c r="M2907" t="s">
        <v>3083</v>
      </c>
      <c r="N2907" t="s">
        <v>12151</v>
      </c>
      <c r="O2907" t="s">
        <v>12166</v>
      </c>
      <c r="P2907" s="10">
        <f>E2907</f>
        <v>69.3</v>
      </c>
      <c r="R2907" s="17">
        <f>VLOOKUP(I2907,Counties!$A$1:$D$1787,3,0)</f>
        <v>7.7499999999999999E-2</v>
      </c>
      <c r="S2907" s="10">
        <f>P2907*R2907</f>
        <v>5.3707500000000001</v>
      </c>
      <c r="T2907" s="17" t="str">
        <f>VLOOKUP(I2907,Counties!$A$1:$D$1787,4,0)</f>
        <v>Orange</v>
      </c>
      <c r="U2907" s="10">
        <f>G2907</f>
        <v>5.37</v>
      </c>
      <c r="V2907" s="10">
        <f>S2907-U2907</f>
        <v>7.5000000000002842E-4</v>
      </c>
    </row>
    <row r="2908" spans="1:22" hidden="1" x14ac:dyDescent="0.25">
      <c r="A2908" t="s">
        <v>12153</v>
      </c>
      <c r="B2908" t="s">
        <v>4328</v>
      </c>
      <c r="C2908" s="1">
        <v>44894</v>
      </c>
      <c r="D2908" s="1" t="s">
        <v>18</v>
      </c>
      <c r="E2908" s="2">
        <v>69.3</v>
      </c>
      <c r="F2908" s="2">
        <v>30.47</v>
      </c>
      <c r="G2908" s="2">
        <v>10.07</v>
      </c>
      <c r="H2908" s="2">
        <v>109.84</v>
      </c>
      <c r="I2908" t="s">
        <v>3735</v>
      </c>
      <c r="J2908" t="s">
        <v>453</v>
      </c>
      <c r="K2908">
        <v>98052</v>
      </c>
      <c r="L2908" t="s">
        <v>43</v>
      </c>
      <c r="M2908" t="s">
        <v>3083</v>
      </c>
      <c r="N2908" t="s">
        <v>12151</v>
      </c>
      <c r="T2908"/>
    </row>
    <row r="2909" spans="1:22" hidden="1" x14ac:dyDescent="0.25">
      <c r="A2909" t="s">
        <v>12154</v>
      </c>
      <c r="B2909" t="s">
        <v>4329</v>
      </c>
      <c r="C2909" s="1">
        <v>44900</v>
      </c>
      <c r="D2909" s="1" t="s">
        <v>18</v>
      </c>
      <c r="E2909" s="2">
        <v>41.3</v>
      </c>
      <c r="F2909" s="2">
        <v>28.57</v>
      </c>
      <c r="G2909" s="2">
        <v>2.48</v>
      </c>
      <c r="H2909" s="2">
        <v>72.349999999999994</v>
      </c>
      <c r="I2909" t="s">
        <v>1158</v>
      </c>
      <c r="J2909" t="s">
        <v>30</v>
      </c>
      <c r="K2909">
        <v>23510</v>
      </c>
      <c r="L2909" t="s">
        <v>21</v>
      </c>
      <c r="M2909" t="s">
        <v>3083</v>
      </c>
      <c r="N2909" t="s">
        <v>12151</v>
      </c>
      <c r="T2909"/>
    </row>
    <row r="2910" spans="1:22" hidden="1" x14ac:dyDescent="0.25">
      <c r="A2910" t="s">
        <v>12153</v>
      </c>
      <c r="B2910" t="s">
        <v>4330</v>
      </c>
      <c r="C2910" s="1">
        <v>44883</v>
      </c>
      <c r="D2910" s="1" t="s">
        <v>18</v>
      </c>
      <c r="E2910" s="2">
        <v>69.3</v>
      </c>
      <c r="F2910" s="2">
        <v>31.37</v>
      </c>
      <c r="G2910" s="2">
        <v>6.29</v>
      </c>
      <c r="H2910" s="2">
        <v>106.96</v>
      </c>
      <c r="I2910" t="s">
        <v>4331</v>
      </c>
      <c r="J2910" t="s">
        <v>203</v>
      </c>
      <c r="K2910">
        <v>60091</v>
      </c>
      <c r="L2910" t="s">
        <v>43</v>
      </c>
      <c r="M2910" t="s">
        <v>3083</v>
      </c>
      <c r="N2910" t="s">
        <v>12151</v>
      </c>
      <c r="T2910"/>
    </row>
    <row r="2911" spans="1:22" hidden="1" x14ac:dyDescent="0.25">
      <c r="A2911" t="s">
        <v>12154</v>
      </c>
      <c r="B2911" t="s">
        <v>4332</v>
      </c>
      <c r="C2911" s="1">
        <v>44897</v>
      </c>
      <c r="D2911" s="1" t="s">
        <v>18</v>
      </c>
      <c r="E2911" s="2">
        <v>55.3</v>
      </c>
      <c r="F2911" s="2">
        <v>26.6</v>
      </c>
      <c r="G2911" s="2">
        <v>4.63</v>
      </c>
      <c r="H2911" s="2">
        <v>86.53</v>
      </c>
      <c r="I2911" t="s">
        <v>1448</v>
      </c>
      <c r="J2911" t="s">
        <v>198</v>
      </c>
      <c r="K2911">
        <v>89052</v>
      </c>
      <c r="L2911" t="s">
        <v>43</v>
      </c>
      <c r="M2911" t="s">
        <v>3083</v>
      </c>
      <c r="N2911" t="s">
        <v>12151</v>
      </c>
      <c r="T2911"/>
    </row>
    <row r="2912" spans="1:22" hidden="1" x14ac:dyDescent="0.25">
      <c r="A2912" t="s">
        <v>12152</v>
      </c>
      <c r="B2912" t="s">
        <v>4333</v>
      </c>
      <c r="C2912" s="1">
        <v>44838</v>
      </c>
      <c r="D2912" s="1" t="s">
        <v>18</v>
      </c>
      <c r="E2912" s="2">
        <v>69.3</v>
      </c>
      <c r="F2912" s="2">
        <v>38.96</v>
      </c>
      <c r="G2912" s="2">
        <v>7.17</v>
      </c>
      <c r="H2912" s="2">
        <v>115.43</v>
      </c>
      <c r="I2912" t="s">
        <v>4334</v>
      </c>
      <c r="J2912" t="s">
        <v>78</v>
      </c>
      <c r="K2912">
        <v>7078</v>
      </c>
      <c r="L2912" t="s">
        <v>21</v>
      </c>
      <c r="M2912" t="s">
        <v>3083</v>
      </c>
      <c r="N2912" t="s">
        <v>12151</v>
      </c>
      <c r="T2912"/>
    </row>
    <row r="2913" spans="1:22" hidden="1" x14ac:dyDescent="0.25">
      <c r="A2913" t="s">
        <v>12154</v>
      </c>
      <c r="B2913" t="s">
        <v>4335</v>
      </c>
      <c r="C2913" s="1">
        <v>44909</v>
      </c>
      <c r="D2913" s="1" t="s">
        <v>18</v>
      </c>
      <c r="E2913" s="2">
        <v>69.3</v>
      </c>
      <c r="F2913" s="2">
        <v>38.96</v>
      </c>
      <c r="G2913" s="2">
        <v>0</v>
      </c>
      <c r="H2913" s="2">
        <v>108.26</v>
      </c>
      <c r="I2913" t="s">
        <v>2050</v>
      </c>
      <c r="J2913" t="s">
        <v>71</v>
      </c>
      <c r="K2913">
        <v>33496</v>
      </c>
      <c r="L2913" t="s">
        <v>43</v>
      </c>
      <c r="M2913" t="s">
        <v>3083</v>
      </c>
      <c r="N2913" t="s">
        <v>12151</v>
      </c>
      <c r="T2913"/>
    </row>
    <row r="2914" spans="1:22" x14ac:dyDescent="0.25">
      <c r="A2914" t="s">
        <v>12153</v>
      </c>
      <c r="B2914" t="s">
        <v>4336</v>
      </c>
      <c r="C2914" s="1">
        <v>44893</v>
      </c>
      <c r="D2914" s="1" t="s">
        <v>18</v>
      </c>
      <c r="E2914" s="2">
        <v>34.299999999999997</v>
      </c>
      <c r="F2914" s="2">
        <v>25.4</v>
      </c>
      <c r="G2914" s="2">
        <v>2.66</v>
      </c>
      <c r="H2914" s="2">
        <v>62.36</v>
      </c>
      <c r="I2914" t="s">
        <v>13549</v>
      </c>
      <c r="J2914" t="s">
        <v>52</v>
      </c>
      <c r="K2914">
        <v>92657</v>
      </c>
      <c r="L2914" t="s">
        <v>43</v>
      </c>
      <c r="M2914" t="s">
        <v>3083</v>
      </c>
      <c r="N2914" t="s">
        <v>12151</v>
      </c>
      <c r="O2914" t="s">
        <v>12166</v>
      </c>
      <c r="P2914" s="10">
        <f t="shared" ref="P2914:P2916" si="1075">E2914</f>
        <v>34.299999999999997</v>
      </c>
      <c r="R2914" s="17">
        <f>VLOOKUP(I2914,Counties!$A$1:$D$1787,3,0)</f>
        <v>7.7499999999999999E-2</v>
      </c>
      <c r="S2914" s="10">
        <f t="shared" ref="S2914:S2916" si="1076">P2914*R2914</f>
        <v>2.6582499999999998</v>
      </c>
      <c r="T2914" s="17" t="str">
        <f>VLOOKUP(I2914,Counties!$A$1:$D$1787,4,0)</f>
        <v>Orange</v>
      </c>
      <c r="U2914" s="10">
        <f t="shared" ref="U2914:U2916" si="1077">G2914</f>
        <v>2.66</v>
      </c>
      <c r="V2914" s="10">
        <f t="shared" ref="V2914:V2916" si="1078">S2914-U2914</f>
        <v>-1.7500000000003624E-3</v>
      </c>
    </row>
    <row r="2915" spans="1:22" x14ac:dyDescent="0.25">
      <c r="A2915" t="s">
        <v>12154</v>
      </c>
      <c r="B2915" t="s">
        <v>4337</v>
      </c>
      <c r="C2915" s="1">
        <v>44916</v>
      </c>
      <c r="D2915" s="1" t="s">
        <v>18</v>
      </c>
      <c r="E2915" s="2">
        <v>69.3</v>
      </c>
      <c r="F2915" s="2">
        <v>25.4</v>
      </c>
      <c r="G2915" s="2">
        <v>5.38</v>
      </c>
      <c r="H2915" s="2">
        <v>100.08</v>
      </c>
      <c r="I2915" t="s">
        <v>51</v>
      </c>
      <c r="J2915" t="s">
        <v>52</v>
      </c>
      <c r="K2915">
        <v>92130</v>
      </c>
      <c r="L2915" t="s">
        <v>43</v>
      </c>
      <c r="M2915" t="s">
        <v>3083</v>
      </c>
      <c r="N2915" t="s">
        <v>12151</v>
      </c>
      <c r="O2915" t="s">
        <v>12166</v>
      </c>
      <c r="P2915" s="10">
        <f t="shared" si="1075"/>
        <v>69.3</v>
      </c>
      <c r="R2915" s="17">
        <f>VLOOKUP(I2915,Counties!$A$1:$D$1787,3,0)</f>
        <v>7.7499999999999999E-2</v>
      </c>
      <c r="S2915" s="10">
        <f t="shared" si="1076"/>
        <v>5.3707500000000001</v>
      </c>
      <c r="T2915" s="17" t="str">
        <f>VLOOKUP(I2915,Counties!$A$1:$D$1787,4,0)</f>
        <v>San Diego</v>
      </c>
      <c r="U2915" s="10">
        <f t="shared" si="1077"/>
        <v>5.38</v>
      </c>
      <c r="V2915" s="10">
        <f t="shared" si="1078"/>
        <v>-9.2499999999997584E-3</v>
      </c>
    </row>
    <row r="2916" spans="1:22" x14ac:dyDescent="0.25">
      <c r="A2916" t="s">
        <v>12153</v>
      </c>
      <c r="B2916" t="s">
        <v>4338</v>
      </c>
      <c r="C2916" s="1">
        <v>44893</v>
      </c>
      <c r="D2916" s="1" t="s">
        <v>18</v>
      </c>
      <c r="E2916" s="2">
        <v>55.3</v>
      </c>
      <c r="F2916" s="2">
        <v>25.4</v>
      </c>
      <c r="G2916" s="2">
        <v>4.29</v>
      </c>
      <c r="H2916" s="2">
        <v>84.99</v>
      </c>
      <c r="I2916" t="s">
        <v>4339</v>
      </c>
      <c r="J2916" t="s">
        <v>52</v>
      </c>
      <c r="K2916">
        <v>93427</v>
      </c>
      <c r="L2916" t="s">
        <v>43</v>
      </c>
      <c r="M2916" t="s">
        <v>3083</v>
      </c>
      <c r="N2916" t="s">
        <v>12151</v>
      </c>
      <c r="O2916" t="s">
        <v>12166</v>
      </c>
      <c r="P2916" s="10">
        <f t="shared" si="1075"/>
        <v>55.3</v>
      </c>
      <c r="R2916" s="17">
        <f>VLOOKUP(I2916,Counties!$A$1:$D$1787,3,0)</f>
        <v>7.7499999999999999E-2</v>
      </c>
      <c r="S2916" s="10">
        <f t="shared" si="1076"/>
        <v>4.2857500000000002</v>
      </c>
      <c r="T2916" s="17" t="str">
        <f>VLOOKUP(I2916,Counties!$A$1:$D$1787,4,0)</f>
        <v>Santa Barbara</v>
      </c>
      <c r="U2916" s="10">
        <f t="shared" si="1077"/>
        <v>4.29</v>
      </c>
      <c r="V2916" s="10">
        <f t="shared" si="1078"/>
        <v>-4.249999999999865E-3</v>
      </c>
    </row>
    <row r="2917" spans="1:22" hidden="1" x14ac:dyDescent="0.25">
      <c r="A2917" t="s">
        <v>12152</v>
      </c>
      <c r="B2917" t="s">
        <v>4340</v>
      </c>
      <c r="C2917" s="1">
        <v>44860</v>
      </c>
      <c r="D2917" s="1" t="s">
        <v>18</v>
      </c>
      <c r="E2917" s="2">
        <v>55.3</v>
      </c>
      <c r="F2917" s="2">
        <v>23.71</v>
      </c>
      <c r="G2917" s="2">
        <v>0</v>
      </c>
      <c r="H2917" s="2">
        <v>79.010000000000005</v>
      </c>
      <c r="I2917" t="s">
        <v>1126</v>
      </c>
      <c r="J2917" t="s">
        <v>577</v>
      </c>
      <c r="K2917">
        <v>97338</v>
      </c>
      <c r="L2917" t="s">
        <v>43</v>
      </c>
      <c r="M2917" t="s">
        <v>3083</v>
      </c>
      <c r="N2917" t="s">
        <v>12151</v>
      </c>
      <c r="T2917"/>
    </row>
    <row r="2918" spans="1:22" x14ac:dyDescent="0.25">
      <c r="A2918" t="s">
        <v>12154</v>
      </c>
      <c r="B2918" t="s">
        <v>4341</v>
      </c>
      <c r="C2918" s="1">
        <v>44915</v>
      </c>
      <c r="D2918" s="1" t="s">
        <v>18</v>
      </c>
      <c r="E2918" s="2">
        <v>69.3</v>
      </c>
      <c r="F2918" s="2">
        <v>28.55</v>
      </c>
      <c r="G2918" s="2">
        <v>5.99</v>
      </c>
      <c r="H2918" s="2">
        <v>103.84</v>
      </c>
      <c r="I2918" t="s">
        <v>1227</v>
      </c>
      <c r="J2918" t="s">
        <v>52</v>
      </c>
      <c r="K2918">
        <v>94123</v>
      </c>
      <c r="L2918" t="s">
        <v>43</v>
      </c>
      <c r="M2918" t="s">
        <v>3083</v>
      </c>
      <c r="N2918" t="s">
        <v>12151</v>
      </c>
      <c r="O2918" t="s">
        <v>12166</v>
      </c>
      <c r="P2918" s="10">
        <f>E2918</f>
        <v>69.3</v>
      </c>
      <c r="R2918" s="17">
        <f>VLOOKUP(I2918,Counties!$A$1:$D$1787,3,0)</f>
        <v>8.6300000000000002E-2</v>
      </c>
      <c r="S2918" s="10">
        <f>P2918*R2918</f>
        <v>5.9805900000000003</v>
      </c>
      <c r="T2918" s="17" t="str">
        <f>VLOOKUP(I2918,Counties!$A$1:$D$1787,4,0)</f>
        <v>San Francisco</v>
      </c>
      <c r="U2918" s="10">
        <f>G2918</f>
        <v>5.99</v>
      </c>
      <c r="V2918" s="10">
        <f>S2918-U2918</f>
        <v>-9.4099999999999184E-3</v>
      </c>
    </row>
    <row r="2919" spans="1:22" hidden="1" x14ac:dyDescent="0.25">
      <c r="A2919" t="s">
        <v>12152</v>
      </c>
      <c r="B2919" t="s">
        <v>4342</v>
      </c>
      <c r="C2919" s="1">
        <v>44860</v>
      </c>
      <c r="D2919" s="1" t="s">
        <v>18</v>
      </c>
      <c r="E2919" s="2">
        <v>55.3</v>
      </c>
      <c r="F2919" s="2">
        <v>25.74</v>
      </c>
      <c r="G2919" s="2">
        <v>6.49</v>
      </c>
      <c r="H2919" s="2">
        <v>87.53</v>
      </c>
      <c r="I2919" t="s">
        <v>4183</v>
      </c>
      <c r="J2919" t="s">
        <v>59</v>
      </c>
      <c r="K2919">
        <v>75098</v>
      </c>
      <c r="L2919" t="s">
        <v>43</v>
      </c>
      <c r="M2919" t="s">
        <v>3083</v>
      </c>
      <c r="N2919" t="s">
        <v>12151</v>
      </c>
      <c r="T2919"/>
    </row>
    <row r="2920" spans="1:22" hidden="1" x14ac:dyDescent="0.25">
      <c r="A2920" t="s">
        <v>12154</v>
      </c>
      <c r="B2920" t="s">
        <v>4343</v>
      </c>
      <c r="C2920" s="1">
        <v>44911</v>
      </c>
      <c r="D2920" s="1" t="s">
        <v>18</v>
      </c>
      <c r="E2920" s="2">
        <v>69.3</v>
      </c>
      <c r="F2920" s="2">
        <v>38.96</v>
      </c>
      <c r="G2920" s="2">
        <v>9.6199999999999992</v>
      </c>
      <c r="H2920" s="2">
        <v>117.88</v>
      </c>
      <c r="I2920" t="s">
        <v>4344</v>
      </c>
      <c r="J2920" t="s">
        <v>39</v>
      </c>
      <c r="K2920">
        <v>11005</v>
      </c>
      <c r="L2920" t="s">
        <v>43</v>
      </c>
      <c r="M2920" t="s">
        <v>3083</v>
      </c>
      <c r="N2920" t="s">
        <v>12151</v>
      </c>
      <c r="T2920"/>
    </row>
    <row r="2921" spans="1:22" x14ac:dyDescent="0.25">
      <c r="A2921" t="s">
        <v>12154</v>
      </c>
      <c r="B2921" t="s">
        <v>4345</v>
      </c>
      <c r="C2921" s="1">
        <v>44908</v>
      </c>
      <c r="D2921" s="1" t="s">
        <v>18</v>
      </c>
      <c r="E2921" s="2">
        <v>55.3</v>
      </c>
      <c r="F2921" s="2">
        <v>25.4</v>
      </c>
      <c r="G2921" s="2">
        <v>4.5599999999999996</v>
      </c>
      <c r="H2921" s="2">
        <v>85.26</v>
      </c>
      <c r="I2921" t="s">
        <v>223</v>
      </c>
      <c r="J2921" t="s">
        <v>52</v>
      </c>
      <c r="K2921">
        <v>95242</v>
      </c>
      <c r="L2921" t="s">
        <v>43</v>
      </c>
      <c r="M2921" t="s">
        <v>3083</v>
      </c>
      <c r="N2921" t="s">
        <v>12151</v>
      </c>
      <c r="O2921" t="s">
        <v>12166</v>
      </c>
      <c r="P2921" s="10">
        <f t="shared" ref="P2921:P2922" si="1079">E2921</f>
        <v>55.3</v>
      </c>
      <c r="R2921" s="17">
        <f>VLOOKUP(I2921,Counties!$A$1:$D$1787,3,0)</f>
        <v>8.2500000000000004E-2</v>
      </c>
      <c r="S2921" s="10">
        <f t="shared" ref="S2921:S2922" si="1080">P2921*R2921</f>
        <v>4.5622499999999997</v>
      </c>
      <c r="T2921" s="17" t="str">
        <f>VLOOKUP(I2921,Counties!$A$1:$D$1787,4,0)</f>
        <v>San Joaquin</v>
      </c>
      <c r="U2921" s="10">
        <f t="shared" ref="U2921:U2922" si="1081">G2921</f>
        <v>4.5599999999999996</v>
      </c>
      <c r="V2921" s="10">
        <f t="shared" ref="V2921:V2922" si="1082">S2921-U2921</f>
        <v>2.2500000000000853E-3</v>
      </c>
    </row>
    <row r="2922" spans="1:22" x14ac:dyDescent="0.25">
      <c r="A2922" t="s">
        <v>12154</v>
      </c>
      <c r="B2922" t="s">
        <v>4346</v>
      </c>
      <c r="C2922" s="1">
        <v>44904</v>
      </c>
      <c r="D2922" s="1" t="s">
        <v>18</v>
      </c>
      <c r="E2922" s="2">
        <v>69.3</v>
      </c>
      <c r="F2922" s="2">
        <v>28.55</v>
      </c>
      <c r="G2922" s="2">
        <v>5.03</v>
      </c>
      <c r="H2922" s="2">
        <v>102.88</v>
      </c>
      <c r="I2922" t="s">
        <v>108</v>
      </c>
      <c r="J2922" t="s">
        <v>52</v>
      </c>
      <c r="K2922">
        <v>91362</v>
      </c>
      <c r="L2922" t="s">
        <v>43</v>
      </c>
      <c r="M2922" t="s">
        <v>3083</v>
      </c>
      <c r="N2922" t="s">
        <v>12151</v>
      </c>
      <c r="O2922" t="s">
        <v>12166</v>
      </c>
      <c r="P2922" s="10">
        <f t="shared" si="1079"/>
        <v>69.3</v>
      </c>
      <c r="R2922" s="17">
        <f>VLOOKUP(I2922,Counties!$A$1:$D$1787,3,0)</f>
        <v>7.2499999999999995E-2</v>
      </c>
      <c r="S2922" s="10">
        <f t="shared" si="1080"/>
        <v>5.0242499999999994</v>
      </c>
      <c r="T2922" s="17" t="str">
        <f>VLOOKUP(I2922,Counties!$A$1:$D$1787,4,0)</f>
        <v>Ventura</v>
      </c>
      <c r="U2922" s="10">
        <f t="shared" si="1081"/>
        <v>5.03</v>
      </c>
      <c r="V2922" s="10">
        <f t="shared" si="1082"/>
        <v>-5.75000000000081E-3</v>
      </c>
    </row>
    <row r="2923" spans="1:22" hidden="1" x14ac:dyDescent="0.25">
      <c r="A2923" t="s">
        <v>12154</v>
      </c>
      <c r="B2923" t="s">
        <v>4347</v>
      </c>
      <c r="C2923" s="1">
        <v>44909</v>
      </c>
      <c r="D2923" s="1" t="s">
        <v>18</v>
      </c>
      <c r="E2923" s="2">
        <v>69.3</v>
      </c>
      <c r="F2923" s="2">
        <v>35.380000000000003</v>
      </c>
      <c r="G2923" s="2">
        <v>6.93</v>
      </c>
      <c r="H2923" s="2">
        <v>111.61</v>
      </c>
      <c r="I2923" t="s">
        <v>4348</v>
      </c>
      <c r="J2923" t="s">
        <v>78</v>
      </c>
      <c r="K2923">
        <v>7764</v>
      </c>
      <c r="L2923" t="s">
        <v>21</v>
      </c>
      <c r="M2923" t="s">
        <v>3083</v>
      </c>
      <c r="N2923" t="s">
        <v>12151</v>
      </c>
      <c r="T2923"/>
    </row>
    <row r="2924" spans="1:22" x14ac:dyDescent="0.25">
      <c r="A2924" t="s">
        <v>12153</v>
      </c>
      <c r="B2924" t="s">
        <v>4349</v>
      </c>
      <c r="C2924" s="1">
        <v>44893</v>
      </c>
      <c r="D2924" s="1" t="s">
        <v>18</v>
      </c>
      <c r="E2924" s="2">
        <v>34.299999999999997</v>
      </c>
      <c r="F2924" s="2">
        <v>25.4</v>
      </c>
      <c r="G2924" s="2">
        <v>2.66</v>
      </c>
      <c r="H2924" s="2">
        <v>62.36</v>
      </c>
      <c r="I2924" t="s">
        <v>4091</v>
      </c>
      <c r="J2924" t="s">
        <v>52</v>
      </c>
      <c r="K2924">
        <v>95630</v>
      </c>
      <c r="L2924" t="s">
        <v>43</v>
      </c>
      <c r="M2924" t="s">
        <v>3083</v>
      </c>
      <c r="N2924" t="s">
        <v>12151</v>
      </c>
      <c r="O2924" t="s">
        <v>12166</v>
      </c>
      <c r="P2924" s="10">
        <f>E2924</f>
        <v>34.299999999999997</v>
      </c>
      <c r="R2924" s="17">
        <f>VLOOKUP(I2924,Counties!$A$1:$D$1787,3,0)</f>
        <v>7.7499999999999999E-2</v>
      </c>
      <c r="S2924" s="10">
        <f>P2924*R2924</f>
        <v>2.6582499999999998</v>
      </c>
      <c r="T2924" s="17" t="str">
        <f>VLOOKUP(I2924,Counties!$A$1:$D$1787,4,0)</f>
        <v>Sacramento</v>
      </c>
      <c r="U2924" s="10">
        <f>G2924</f>
        <v>2.66</v>
      </c>
      <c r="V2924" s="10">
        <f>S2924-U2924</f>
        <v>-1.7500000000003624E-3</v>
      </c>
    </row>
    <row r="2925" spans="1:22" hidden="1" x14ac:dyDescent="0.25">
      <c r="A2925" t="s">
        <v>12154</v>
      </c>
      <c r="B2925" t="s">
        <v>4350</v>
      </c>
      <c r="C2925" s="1">
        <v>44923</v>
      </c>
      <c r="D2925" s="1" t="s">
        <v>18</v>
      </c>
      <c r="E2925" s="2">
        <v>69.3</v>
      </c>
      <c r="F2925" s="2">
        <v>38.96</v>
      </c>
      <c r="G2925" s="2">
        <v>4.16</v>
      </c>
      <c r="H2925" s="2">
        <v>112.42</v>
      </c>
      <c r="I2925" t="s">
        <v>319</v>
      </c>
      <c r="J2925" t="s">
        <v>30</v>
      </c>
      <c r="K2925">
        <v>23236</v>
      </c>
      <c r="L2925" t="s">
        <v>21</v>
      </c>
      <c r="M2925" t="s">
        <v>3083</v>
      </c>
      <c r="N2925" t="s">
        <v>12151</v>
      </c>
      <c r="T2925"/>
    </row>
    <row r="2926" spans="1:22" hidden="1" x14ac:dyDescent="0.25">
      <c r="A2926" t="s">
        <v>12154</v>
      </c>
      <c r="B2926" t="s">
        <v>4351</v>
      </c>
      <c r="C2926" s="1">
        <v>44908</v>
      </c>
      <c r="D2926" s="1" t="s">
        <v>18</v>
      </c>
      <c r="E2926" s="2">
        <v>69.3</v>
      </c>
      <c r="F2926" s="2">
        <v>31.37</v>
      </c>
      <c r="G2926" s="2">
        <v>6.29</v>
      </c>
      <c r="H2926" s="2">
        <v>106.96</v>
      </c>
      <c r="I2926" t="s">
        <v>4331</v>
      </c>
      <c r="J2926" t="s">
        <v>203</v>
      </c>
      <c r="K2926">
        <v>60091</v>
      </c>
      <c r="L2926" t="s">
        <v>21</v>
      </c>
      <c r="M2926" t="s">
        <v>3083</v>
      </c>
      <c r="N2926" t="s">
        <v>12151</v>
      </c>
      <c r="T2926"/>
    </row>
    <row r="2927" spans="1:22" x14ac:dyDescent="0.25">
      <c r="A2927" t="s">
        <v>12154</v>
      </c>
      <c r="B2927" t="s">
        <v>4352</v>
      </c>
      <c r="C2927" s="1">
        <v>44911</v>
      </c>
      <c r="D2927" s="1" t="s">
        <v>18</v>
      </c>
      <c r="E2927" s="2">
        <v>37.1</v>
      </c>
      <c r="F2927" s="2">
        <v>25.4</v>
      </c>
      <c r="G2927" s="2">
        <v>2.69</v>
      </c>
      <c r="H2927" s="2">
        <v>65.19</v>
      </c>
      <c r="I2927" t="s">
        <v>4353</v>
      </c>
      <c r="J2927" t="s">
        <v>52</v>
      </c>
      <c r="K2927">
        <v>95722</v>
      </c>
      <c r="L2927" t="s">
        <v>43</v>
      </c>
      <c r="M2927" t="s">
        <v>3083</v>
      </c>
      <c r="N2927" t="s">
        <v>12151</v>
      </c>
      <c r="O2927" t="s">
        <v>12166</v>
      </c>
      <c r="P2927" s="10">
        <f>E2927</f>
        <v>37.1</v>
      </c>
      <c r="R2927" s="17">
        <f>VLOOKUP(I2927,Counties!$A$1:$D$1787,3,0)</f>
        <v>7.2499999999999995E-2</v>
      </c>
      <c r="S2927" s="10">
        <f>P2927*R2927</f>
        <v>2.6897500000000001</v>
      </c>
      <c r="T2927" s="17" t="str">
        <f>VLOOKUP(I2927,Counties!$A$1:$D$1787,4,0)</f>
        <v>Placer</v>
      </c>
      <c r="U2927" s="10">
        <f>G2927</f>
        <v>2.69</v>
      </c>
      <c r="V2927" s="10">
        <f>S2927-U2927</f>
        <v>-2.4999999999986144E-4</v>
      </c>
    </row>
    <row r="2928" spans="1:22" hidden="1" x14ac:dyDescent="0.25">
      <c r="A2928" t="s">
        <v>12154</v>
      </c>
      <c r="B2928" t="s">
        <v>4354</v>
      </c>
      <c r="C2928" s="1">
        <v>44909</v>
      </c>
      <c r="D2928" s="1" t="s">
        <v>18</v>
      </c>
      <c r="E2928" s="2">
        <v>69.3</v>
      </c>
      <c r="F2928" s="2">
        <v>35.380000000000003</v>
      </c>
      <c r="G2928" s="2">
        <v>8.76</v>
      </c>
      <c r="H2928" s="2">
        <v>113.44</v>
      </c>
      <c r="I2928" t="s">
        <v>255</v>
      </c>
      <c r="J2928" t="s">
        <v>39</v>
      </c>
      <c r="K2928">
        <v>10583</v>
      </c>
      <c r="L2928" t="s">
        <v>43</v>
      </c>
      <c r="M2928" t="s">
        <v>3083</v>
      </c>
      <c r="N2928" t="s">
        <v>12151</v>
      </c>
      <c r="T2928"/>
    </row>
    <row r="2929" spans="1:22" hidden="1" x14ac:dyDescent="0.25">
      <c r="A2929" t="s">
        <v>12153</v>
      </c>
      <c r="B2929" t="s">
        <v>4355</v>
      </c>
      <c r="C2929" s="1">
        <v>44886</v>
      </c>
      <c r="D2929" s="1" t="s">
        <v>18</v>
      </c>
      <c r="E2929" s="2">
        <v>41.3</v>
      </c>
      <c r="F2929" s="2">
        <v>28.57</v>
      </c>
      <c r="G2929" s="2">
        <v>4.63</v>
      </c>
      <c r="H2929" s="2">
        <v>74.5</v>
      </c>
      <c r="I2929" t="s">
        <v>4356</v>
      </c>
      <c r="J2929" t="s">
        <v>78</v>
      </c>
      <c r="K2929">
        <v>7052</v>
      </c>
      <c r="L2929" t="s">
        <v>21</v>
      </c>
      <c r="M2929" t="s">
        <v>3083</v>
      </c>
      <c r="N2929" t="s">
        <v>12151</v>
      </c>
      <c r="T2929"/>
    </row>
    <row r="2930" spans="1:22" hidden="1" x14ac:dyDescent="0.25">
      <c r="A2930" t="s">
        <v>12154</v>
      </c>
      <c r="B2930" t="s">
        <v>4357</v>
      </c>
      <c r="C2930" s="1">
        <v>44903</v>
      </c>
      <c r="D2930" s="1" t="s">
        <v>18</v>
      </c>
      <c r="E2930" s="2">
        <v>69.3</v>
      </c>
      <c r="F2930" s="2">
        <v>28.12</v>
      </c>
      <c r="G2930" s="2">
        <v>0</v>
      </c>
      <c r="H2930" s="2">
        <v>97.42</v>
      </c>
      <c r="I2930" t="s">
        <v>3373</v>
      </c>
      <c r="J2930" t="s">
        <v>277</v>
      </c>
      <c r="K2930">
        <v>80111</v>
      </c>
      <c r="L2930" t="s">
        <v>43</v>
      </c>
      <c r="M2930" t="s">
        <v>3083</v>
      </c>
      <c r="N2930" t="s">
        <v>12151</v>
      </c>
      <c r="T2930"/>
    </row>
    <row r="2931" spans="1:22" x14ac:dyDescent="0.25">
      <c r="A2931" t="s">
        <v>12154</v>
      </c>
      <c r="B2931" t="s">
        <v>4358</v>
      </c>
      <c r="C2931" s="1">
        <v>44909</v>
      </c>
      <c r="D2931" s="1" t="s">
        <v>18</v>
      </c>
      <c r="E2931" s="2">
        <v>55.3</v>
      </c>
      <c r="F2931" s="2">
        <v>22.44</v>
      </c>
      <c r="G2931" s="2">
        <v>4.29</v>
      </c>
      <c r="H2931" s="2">
        <v>82.03</v>
      </c>
      <c r="I2931" t="s">
        <v>3599</v>
      </c>
      <c r="J2931" t="s">
        <v>52</v>
      </c>
      <c r="K2931">
        <v>92620</v>
      </c>
      <c r="L2931" t="s">
        <v>43</v>
      </c>
      <c r="M2931" t="s">
        <v>3083</v>
      </c>
      <c r="N2931" t="s">
        <v>12151</v>
      </c>
      <c r="O2931" t="s">
        <v>12166</v>
      </c>
      <c r="P2931" s="10">
        <f t="shared" ref="P2931:P2932" si="1083">E2931</f>
        <v>55.3</v>
      </c>
      <c r="R2931" s="17">
        <f>VLOOKUP(I2931,Counties!$A$1:$D$1787,3,0)</f>
        <v>7.7499999999999999E-2</v>
      </c>
      <c r="S2931" s="10">
        <f t="shared" ref="S2931:S2932" si="1084">P2931*R2931</f>
        <v>4.2857500000000002</v>
      </c>
      <c r="T2931" s="17" t="str">
        <f>VLOOKUP(I2931,Counties!$A$1:$D$1787,4,0)</f>
        <v>Orange</v>
      </c>
      <c r="U2931" s="10">
        <f t="shared" ref="U2931:U2932" si="1085">G2931</f>
        <v>4.29</v>
      </c>
      <c r="V2931" s="10">
        <f t="shared" ref="V2931:V2932" si="1086">S2931-U2931</f>
        <v>-4.249999999999865E-3</v>
      </c>
    </row>
    <row r="2932" spans="1:22" x14ac:dyDescent="0.25">
      <c r="A2932" t="s">
        <v>12154</v>
      </c>
      <c r="B2932" t="s">
        <v>4359</v>
      </c>
      <c r="C2932" s="1">
        <v>44916</v>
      </c>
      <c r="D2932" s="1" t="s">
        <v>18</v>
      </c>
      <c r="E2932" s="2">
        <v>41.3</v>
      </c>
      <c r="F2932" s="2">
        <v>22.44</v>
      </c>
      <c r="G2932" s="2">
        <v>3.2</v>
      </c>
      <c r="H2932" s="2">
        <v>66.94</v>
      </c>
      <c r="I2932" t="s">
        <v>51</v>
      </c>
      <c r="J2932" t="s">
        <v>52</v>
      </c>
      <c r="K2932">
        <v>92129</v>
      </c>
      <c r="L2932" t="s">
        <v>43</v>
      </c>
      <c r="M2932" t="s">
        <v>3083</v>
      </c>
      <c r="N2932" t="s">
        <v>12151</v>
      </c>
      <c r="O2932" t="s">
        <v>12166</v>
      </c>
      <c r="P2932" s="10">
        <f t="shared" si="1083"/>
        <v>41.3</v>
      </c>
      <c r="R2932" s="17">
        <f>VLOOKUP(I2932,Counties!$A$1:$D$1787,3,0)</f>
        <v>7.7499999999999999E-2</v>
      </c>
      <c r="S2932" s="10">
        <f t="shared" si="1084"/>
        <v>3.2007499999999998</v>
      </c>
      <c r="T2932" s="17" t="str">
        <f>VLOOKUP(I2932,Counties!$A$1:$D$1787,4,0)</f>
        <v>San Diego</v>
      </c>
      <c r="U2932" s="10">
        <f t="shared" si="1085"/>
        <v>3.2</v>
      </c>
      <c r="V2932" s="10">
        <f t="shared" si="1086"/>
        <v>7.4999999999958433E-4</v>
      </c>
    </row>
    <row r="2933" spans="1:22" hidden="1" x14ac:dyDescent="0.25">
      <c r="A2933" t="s">
        <v>12154</v>
      </c>
      <c r="B2933" t="s">
        <v>4360</v>
      </c>
      <c r="C2933" s="1">
        <v>44902</v>
      </c>
      <c r="D2933" s="1" t="s">
        <v>54</v>
      </c>
      <c r="E2933" s="2">
        <v>-69.3</v>
      </c>
      <c r="F2933" s="2">
        <v>-26.6</v>
      </c>
      <c r="G2933" s="2">
        <v>0</v>
      </c>
      <c r="H2933" s="2">
        <v>-95.9</v>
      </c>
      <c r="I2933" t="s">
        <v>1730</v>
      </c>
      <c r="J2933" t="s">
        <v>577</v>
      </c>
      <c r="K2933">
        <v>97703</v>
      </c>
      <c r="L2933" t="s">
        <v>43</v>
      </c>
      <c r="M2933" t="s">
        <v>3083</v>
      </c>
      <c r="N2933" t="s">
        <v>12151</v>
      </c>
      <c r="T2933"/>
    </row>
    <row r="2934" spans="1:22" hidden="1" x14ac:dyDescent="0.25">
      <c r="A2934" t="s">
        <v>12154</v>
      </c>
      <c r="B2934" t="s">
        <v>4361</v>
      </c>
      <c r="C2934" s="1">
        <v>44915</v>
      </c>
      <c r="D2934" s="1" t="s">
        <v>18</v>
      </c>
      <c r="E2934" s="2">
        <v>69.3</v>
      </c>
      <c r="F2934" s="2">
        <v>35.11</v>
      </c>
      <c r="G2934" s="2">
        <v>5.91</v>
      </c>
      <c r="H2934" s="2">
        <v>110.32</v>
      </c>
      <c r="I2934" t="s">
        <v>752</v>
      </c>
      <c r="J2934" t="s">
        <v>753</v>
      </c>
      <c r="K2934">
        <v>74105</v>
      </c>
      <c r="L2934" t="s">
        <v>43</v>
      </c>
      <c r="M2934" t="s">
        <v>3083</v>
      </c>
      <c r="N2934" t="s">
        <v>12151</v>
      </c>
      <c r="T2934"/>
    </row>
    <row r="2935" spans="1:22" hidden="1" x14ac:dyDescent="0.25">
      <c r="A2935" t="s">
        <v>12153</v>
      </c>
      <c r="B2935" t="s">
        <v>4362</v>
      </c>
      <c r="C2935" s="1">
        <v>44886</v>
      </c>
      <c r="D2935" s="1" t="s">
        <v>18</v>
      </c>
      <c r="E2935" s="2">
        <v>55.3</v>
      </c>
      <c r="F2935" s="2">
        <v>28.12</v>
      </c>
      <c r="G2935" s="2">
        <v>0</v>
      </c>
      <c r="H2935" s="2">
        <v>83.42</v>
      </c>
      <c r="I2935" t="s">
        <v>36</v>
      </c>
      <c r="J2935" t="s">
        <v>277</v>
      </c>
      <c r="K2935">
        <v>80235</v>
      </c>
      <c r="L2935" t="s">
        <v>43</v>
      </c>
      <c r="M2935" t="s">
        <v>3083</v>
      </c>
      <c r="N2935" t="s">
        <v>12151</v>
      </c>
      <c r="T2935"/>
    </row>
    <row r="2936" spans="1:22" x14ac:dyDescent="0.25">
      <c r="A2936" t="s">
        <v>12154</v>
      </c>
      <c r="B2936" t="s">
        <v>4363</v>
      </c>
      <c r="C2936" s="1">
        <v>44915</v>
      </c>
      <c r="D2936" s="1" t="s">
        <v>18</v>
      </c>
      <c r="E2936" s="2">
        <v>69.3</v>
      </c>
      <c r="F2936" s="2">
        <v>28.55</v>
      </c>
      <c r="G2936" s="2">
        <v>5.37</v>
      </c>
      <c r="H2936" s="2">
        <v>103.22</v>
      </c>
      <c r="I2936" t="s">
        <v>2185</v>
      </c>
      <c r="J2936" t="s">
        <v>52</v>
      </c>
      <c r="K2936">
        <v>92866</v>
      </c>
      <c r="L2936" t="s">
        <v>43</v>
      </c>
      <c r="M2936" t="s">
        <v>3083</v>
      </c>
      <c r="N2936" t="s">
        <v>12151</v>
      </c>
      <c r="O2936" t="s">
        <v>12166</v>
      </c>
      <c r="P2936" s="10">
        <f t="shared" ref="P2936:P2940" si="1087">E2936</f>
        <v>69.3</v>
      </c>
      <c r="R2936" s="17">
        <f>VLOOKUP(I2936,Counties!$A$1:$D$1787,3,0)</f>
        <v>7.7499999999999999E-2</v>
      </c>
      <c r="S2936" s="10">
        <f t="shared" ref="S2936:S2940" si="1088">P2936*R2936</f>
        <v>5.3707500000000001</v>
      </c>
      <c r="T2936" s="17" t="str">
        <f>VLOOKUP(I2936,Counties!$A$1:$D$1787,4,0)</f>
        <v>Orange</v>
      </c>
      <c r="U2936" s="10">
        <f t="shared" ref="U2936:U2940" si="1089">G2936</f>
        <v>5.37</v>
      </c>
      <c r="V2936" s="10">
        <f t="shared" ref="V2936:V2940" si="1090">S2936-U2936</f>
        <v>7.5000000000002842E-4</v>
      </c>
    </row>
    <row r="2937" spans="1:22" x14ac:dyDescent="0.25">
      <c r="A2937" t="s">
        <v>12154</v>
      </c>
      <c r="B2937" t="s">
        <v>4364</v>
      </c>
      <c r="C2937" s="1">
        <v>44914</v>
      </c>
      <c r="D2937" s="1" t="s">
        <v>18</v>
      </c>
      <c r="E2937" s="2">
        <v>55.3</v>
      </c>
      <c r="F2937" s="2">
        <v>22.44</v>
      </c>
      <c r="G2937" s="2">
        <v>4.3</v>
      </c>
      <c r="H2937" s="2">
        <v>82.04</v>
      </c>
      <c r="I2937" t="s">
        <v>1758</v>
      </c>
      <c r="J2937" t="s">
        <v>52</v>
      </c>
      <c r="K2937">
        <v>92037</v>
      </c>
      <c r="L2937" t="s">
        <v>43</v>
      </c>
      <c r="M2937" t="s">
        <v>3083</v>
      </c>
      <c r="N2937" t="s">
        <v>12151</v>
      </c>
      <c r="O2937" t="s">
        <v>12166</v>
      </c>
      <c r="P2937" s="10">
        <f t="shared" si="1087"/>
        <v>55.3</v>
      </c>
      <c r="R2937" s="17">
        <f>VLOOKUP(I2937,Counties!$A$1:$D$1787,3,0)</f>
        <v>7.7499999999999999E-2</v>
      </c>
      <c r="S2937" s="10">
        <f t="shared" si="1088"/>
        <v>4.2857500000000002</v>
      </c>
      <c r="T2937" s="17" t="str">
        <f>VLOOKUP(I2937,Counties!$A$1:$D$1787,4,0)</f>
        <v>San Diego</v>
      </c>
      <c r="U2937" s="10">
        <f t="shared" si="1089"/>
        <v>4.3</v>
      </c>
      <c r="V2937" s="10">
        <f t="shared" si="1090"/>
        <v>-1.4249999999999652E-2</v>
      </c>
    </row>
    <row r="2938" spans="1:22" x14ac:dyDescent="0.25">
      <c r="A2938" t="s">
        <v>12152</v>
      </c>
      <c r="B2938" t="s">
        <v>4365</v>
      </c>
      <c r="C2938" s="1">
        <v>44865</v>
      </c>
      <c r="D2938" s="1" t="s">
        <v>18</v>
      </c>
      <c r="E2938" s="2">
        <v>69.3</v>
      </c>
      <c r="F2938" s="2">
        <v>25.4</v>
      </c>
      <c r="G2938" s="2">
        <v>5.72</v>
      </c>
      <c r="H2938" s="2">
        <v>100.42</v>
      </c>
      <c r="I2938" t="s">
        <v>4366</v>
      </c>
      <c r="J2938" t="s">
        <v>52</v>
      </c>
      <c r="K2938">
        <v>94920</v>
      </c>
      <c r="L2938" t="s">
        <v>43</v>
      </c>
      <c r="M2938" t="s">
        <v>3083</v>
      </c>
      <c r="N2938" t="s">
        <v>12151</v>
      </c>
      <c r="O2938" t="s">
        <v>12166</v>
      </c>
      <c r="P2938" s="10">
        <f t="shared" si="1087"/>
        <v>69.3</v>
      </c>
      <c r="R2938" s="17">
        <f>VLOOKUP(I2938,Counties!$A$1:$D$1787,3,0)</f>
        <v>0.08</v>
      </c>
      <c r="S2938" s="10">
        <f t="shared" si="1088"/>
        <v>5.5439999999999996</v>
      </c>
      <c r="T2938" s="17" t="str">
        <f>VLOOKUP(I2938,Counties!$A$1:$D$1787,4,0)</f>
        <v>Marin</v>
      </c>
      <c r="U2938" s="10">
        <f t="shared" si="1089"/>
        <v>5.72</v>
      </c>
      <c r="V2938" s="10">
        <f t="shared" si="1090"/>
        <v>-0.17600000000000016</v>
      </c>
    </row>
    <row r="2939" spans="1:22" x14ac:dyDescent="0.25">
      <c r="A2939" t="s">
        <v>12153</v>
      </c>
      <c r="B2939" t="s">
        <v>4367</v>
      </c>
      <c r="C2939" s="1">
        <v>44893</v>
      </c>
      <c r="D2939" s="1" t="s">
        <v>18</v>
      </c>
      <c r="E2939" s="2">
        <v>55.3</v>
      </c>
      <c r="F2939" s="2">
        <v>25.4</v>
      </c>
      <c r="G2939" s="2">
        <v>4.5599999999999996</v>
      </c>
      <c r="H2939" s="2">
        <v>85.26</v>
      </c>
      <c r="I2939" t="s">
        <v>3412</v>
      </c>
      <c r="J2939" t="s">
        <v>52</v>
      </c>
      <c r="K2939">
        <v>94941</v>
      </c>
      <c r="L2939" t="s">
        <v>43</v>
      </c>
      <c r="M2939" t="s">
        <v>3083</v>
      </c>
      <c r="N2939" t="s">
        <v>12151</v>
      </c>
      <c r="O2939" t="s">
        <v>12166</v>
      </c>
      <c r="P2939" s="10">
        <f t="shared" si="1087"/>
        <v>55.3</v>
      </c>
      <c r="R2939" s="17">
        <f>VLOOKUP(I2939,Counties!$A$1:$D$1787,3,0)</f>
        <v>0.08</v>
      </c>
      <c r="S2939" s="10">
        <f t="shared" si="1088"/>
        <v>4.4239999999999995</v>
      </c>
      <c r="T2939" s="17" t="str">
        <f>VLOOKUP(I2939,Counties!$A$1:$D$1787,4,0)</f>
        <v>Marin</v>
      </c>
      <c r="U2939" s="10">
        <f t="shared" si="1089"/>
        <v>4.5599999999999996</v>
      </c>
      <c r="V2939" s="10">
        <f t="shared" si="1090"/>
        <v>-0.13600000000000012</v>
      </c>
    </row>
    <row r="2940" spans="1:22" x14ac:dyDescent="0.25">
      <c r="A2940" t="s">
        <v>12153</v>
      </c>
      <c r="B2940" t="s">
        <v>4368</v>
      </c>
      <c r="C2940" s="1">
        <v>44893</v>
      </c>
      <c r="D2940" s="1" t="s">
        <v>18</v>
      </c>
      <c r="E2940" s="2">
        <v>55.3</v>
      </c>
      <c r="F2940" s="2">
        <v>25.4</v>
      </c>
      <c r="G2940" s="2">
        <v>4.7699999999999996</v>
      </c>
      <c r="H2940" s="2">
        <v>85.47</v>
      </c>
      <c r="I2940" t="s">
        <v>1227</v>
      </c>
      <c r="J2940" t="s">
        <v>52</v>
      </c>
      <c r="K2940">
        <v>94123</v>
      </c>
      <c r="L2940" t="s">
        <v>43</v>
      </c>
      <c r="M2940" t="s">
        <v>3083</v>
      </c>
      <c r="N2940" t="s">
        <v>12151</v>
      </c>
      <c r="O2940" t="s">
        <v>12166</v>
      </c>
      <c r="P2940" s="10">
        <f t="shared" si="1087"/>
        <v>55.3</v>
      </c>
      <c r="R2940" s="17">
        <f>VLOOKUP(I2940,Counties!$A$1:$D$1787,3,0)</f>
        <v>8.6300000000000002E-2</v>
      </c>
      <c r="S2940" s="10">
        <f t="shared" si="1088"/>
        <v>4.7723899999999997</v>
      </c>
      <c r="T2940" s="17" t="str">
        <f>VLOOKUP(I2940,Counties!$A$1:$D$1787,4,0)</f>
        <v>San Francisco</v>
      </c>
      <c r="U2940" s="10">
        <f t="shared" si="1089"/>
        <v>4.7699999999999996</v>
      </c>
      <c r="V2940" s="10">
        <f t="shared" si="1090"/>
        <v>2.3900000000001143E-3</v>
      </c>
    </row>
    <row r="2941" spans="1:22" hidden="1" x14ac:dyDescent="0.25">
      <c r="A2941" t="s">
        <v>12154</v>
      </c>
      <c r="B2941" t="s">
        <v>4369</v>
      </c>
      <c r="C2941" s="1">
        <v>44910</v>
      </c>
      <c r="D2941" s="1" t="s">
        <v>18</v>
      </c>
      <c r="E2941" s="2">
        <v>69.3</v>
      </c>
      <c r="F2941" s="2">
        <v>35.380000000000003</v>
      </c>
      <c r="G2941" s="2">
        <v>0</v>
      </c>
      <c r="H2941" s="2">
        <v>104.68</v>
      </c>
      <c r="I2941" t="s">
        <v>4370</v>
      </c>
      <c r="J2941" t="s">
        <v>71</v>
      </c>
      <c r="K2941">
        <v>32459</v>
      </c>
      <c r="L2941" t="s">
        <v>43</v>
      </c>
      <c r="M2941" t="s">
        <v>3083</v>
      </c>
      <c r="N2941" t="s">
        <v>12151</v>
      </c>
      <c r="T2941"/>
    </row>
    <row r="2942" spans="1:22" x14ac:dyDescent="0.25">
      <c r="A2942" t="s">
        <v>12153</v>
      </c>
      <c r="B2942" t="s">
        <v>4371</v>
      </c>
      <c r="C2942" s="1">
        <v>44893</v>
      </c>
      <c r="D2942" s="1" t="s">
        <v>18</v>
      </c>
      <c r="E2942" s="2">
        <v>69.3</v>
      </c>
      <c r="F2942" s="2">
        <v>28.55</v>
      </c>
      <c r="G2942" s="2">
        <v>5.98</v>
      </c>
      <c r="H2942" s="2">
        <v>103.83</v>
      </c>
      <c r="I2942" t="s">
        <v>1227</v>
      </c>
      <c r="J2942" t="s">
        <v>52</v>
      </c>
      <c r="K2942">
        <v>94104</v>
      </c>
      <c r="L2942" t="s">
        <v>43</v>
      </c>
      <c r="M2942" t="s">
        <v>3083</v>
      </c>
      <c r="N2942" t="s">
        <v>12151</v>
      </c>
      <c r="O2942" t="s">
        <v>12166</v>
      </c>
      <c r="P2942" s="10">
        <f>E2942</f>
        <v>69.3</v>
      </c>
      <c r="R2942" s="17">
        <f>VLOOKUP(I2942,Counties!$A$1:$D$1787,3,0)</f>
        <v>8.6300000000000002E-2</v>
      </c>
      <c r="S2942" s="10">
        <f>P2942*R2942</f>
        <v>5.9805900000000003</v>
      </c>
      <c r="T2942" s="17" t="str">
        <f>VLOOKUP(I2942,Counties!$A$1:$D$1787,4,0)</f>
        <v>San Francisco</v>
      </c>
      <c r="U2942" s="10">
        <f>G2942</f>
        <v>5.98</v>
      </c>
      <c r="V2942" s="10">
        <f>S2942-U2942</f>
        <v>5.8999999999986841E-4</v>
      </c>
    </row>
    <row r="2943" spans="1:22" hidden="1" x14ac:dyDescent="0.25">
      <c r="A2943" t="s">
        <v>12153</v>
      </c>
      <c r="B2943" t="s">
        <v>4372</v>
      </c>
      <c r="C2943" s="1">
        <v>44886</v>
      </c>
      <c r="D2943" s="1" t="s">
        <v>18</v>
      </c>
      <c r="E2943" s="2">
        <v>69.3</v>
      </c>
      <c r="F2943" s="2">
        <v>28.12</v>
      </c>
      <c r="G2943" s="2">
        <v>0</v>
      </c>
      <c r="H2943" s="2">
        <v>97.42</v>
      </c>
      <c r="I2943" t="s">
        <v>36</v>
      </c>
      <c r="J2943" t="s">
        <v>277</v>
      </c>
      <c r="K2943">
        <v>80220</v>
      </c>
      <c r="L2943" t="s">
        <v>43</v>
      </c>
      <c r="M2943" t="s">
        <v>3083</v>
      </c>
      <c r="N2943" t="s">
        <v>12151</v>
      </c>
      <c r="T2943"/>
    </row>
    <row r="2944" spans="1:22" hidden="1" x14ac:dyDescent="0.25">
      <c r="A2944" t="s">
        <v>12153</v>
      </c>
      <c r="B2944" t="s">
        <v>4373</v>
      </c>
      <c r="C2944" s="1">
        <v>44893</v>
      </c>
      <c r="D2944" s="1" t="s">
        <v>18</v>
      </c>
      <c r="E2944" s="2">
        <v>69.3</v>
      </c>
      <c r="F2944" s="2">
        <v>38.96</v>
      </c>
      <c r="G2944" s="2">
        <v>6.5</v>
      </c>
      <c r="H2944" s="2">
        <v>114.76</v>
      </c>
      <c r="I2944" t="s">
        <v>4374</v>
      </c>
      <c r="J2944" t="s">
        <v>88</v>
      </c>
      <c r="K2944">
        <v>15317</v>
      </c>
      <c r="L2944" t="s">
        <v>43</v>
      </c>
      <c r="M2944" t="s">
        <v>3083</v>
      </c>
      <c r="N2944" t="s">
        <v>12151</v>
      </c>
      <c r="T2944"/>
    </row>
    <row r="2945" spans="1:22" x14ac:dyDescent="0.25">
      <c r="A2945" t="s">
        <v>12154</v>
      </c>
      <c r="B2945" t="s">
        <v>4375</v>
      </c>
      <c r="C2945" s="1">
        <v>44914</v>
      </c>
      <c r="D2945" s="1" t="s">
        <v>18</v>
      </c>
      <c r="E2945" s="2">
        <v>55.3</v>
      </c>
      <c r="F2945" s="2">
        <v>25.4</v>
      </c>
      <c r="G2945" s="2">
        <v>5.03</v>
      </c>
      <c r="H2945" s="2">
        <v>85.73</v>
      </c>
      <c r="I2945" t="s">
        <v>2344</v>
      </c>
      <c r="J2945" t="s">
        <v>52</v>
      </c>
      <c r="K2945">
        <v>94301</v>
      </c>
      <c r="L2945" t="s">
        <v>43</v>
      </c>
      <c r="M2945" t="s">
        <v>3083</v>
      </c>
      <c r="N2945" t="s">
        <v>12151</v>
      </c>
      <c r="O2945" t="s">
        <v>12166</v>
      </c>
      <c r="P2945" s="10">
        <f>E2945</f>
        <v>55.3</v>
      </c>
      <c r="R2945" s="17">
        <f>VLOOKUP(I2945,Counties!$A$1:$D$1787,3,0)</f>
        <v>9.1300000000000006E-2</v>
      </c>
      <c r="S2945" s="10">
        <f>P2945*R2945</f>
        <v>5.0488900000000001</v>
      </c>
      <c r="T2945" s="17" t="str">
        <f>VLOOKUP(I2945,Counties!$A$1:$D$1787,4,0)</f>
        <v>Santa Clara</v>
      </c>
      <c r="U2945" s="10">
        <f>G2945</f>
        <v>5.03</v>
      </c>
      <c r="V2945" s="10">
        <f>S2945-U2945</f>
        <v>1.8889999999999851E-2</v>
      </c>
    </row>
    <row r="2946" spans="1:22" hidden="1" x14ac:dyDescent="0.25">
      <c r="A2946" t="s">
        <v>12154</v>
      </c>
      <c r="B2946" t="s">
        <v>4376</v>
      </c>
      <c r="C2946" s="1">
        <v>44909</v>
      </c>
      <c r="D2946" s="1" t="s">
        <v>18</v>
      </c>
      <c r="E2946" s="2">
        <v>69.3</v>
      </c>
      <c r="F2946" s="2">
        <v>38.96</v>
      </c>
      <c r="G2946" s="2">
        <v>0</v>
      </c>
      <c r="H2946" s="2">
        <v>108.26</v>
      </c>
      <c r="I2946" t="s">
        <v>1176</v>
      </c>
      <c r="J2946" t="s">
        <v>71</v>
      </c>
      <c r="K2946">
        <v>34110</v>
      </c>
      <c r="L2946" t="s">
        <v>43</v>
      </c>
      <c r="M2946" t="s">
        <v>3083</v>
      </c>
      <c r="N2946" t="s">
        <v>12151</v>
      </c>
      <c r="T2946"/>
    </row>
    <row r="2947" spans="1:22" x14ac:dyDescent="0.25">
      <c r="A2947" t="s">
        <v>12154</v>
      </c>
      <c r="B2947" t="s">
        <v>4377</v>
      </c>
      <c r="C2947" s="1">
        <v>44904</v>
      </c>
      <c r="D2947" s="1" t="s">
        <v>18</v>
      </c>
      <c r="E2947" s="2">
        <v>41.3</v>
      </c>
      <c r="F2947" s="2">
        <v>28.57</v>
      </c>
      <c r="G2947" s="2">
        <v>0</v>
      </c>
      <c r="H2947" s="2">
        <v>69.87</v>
      </c>
      <c r="I2947" t="s">
        <v>4378</v>
      </c>
      <c r="J2947" t="s">
        <v>906</v>
      </c>
      <c r="K2947">
        <v>84036</v>
      </c>
      <c r="L2947" t="s">
        <v>75</v>
      </c>
      <c r="M2947" t="s">
        <v>3083</v>
      </c>
      <c r="N2947" t="s">
        <v>12151</v>
      </c>
      <c r="O2947" t="s">
        <v>12166</v>
      </c>
      <c r="P2947" s="10">
        <f>E2947</f>
        <v>41.3</v>
      </c>
      <c r="R2947" s="12">
        <v>7.7499999999999999E-2</v>
      </c>
      <c r="S2947" s="10">
        <f>P2947*R2947</f>
        <v>3.2007499999999998</v>
      </c>
      <c r="T2947" t="s">
        <v>822</v>
      </c>
      <c r="U2947" s="10">
        <f>G2947</f>
        <v>0</v>
      </c>
      <c r="V2947" s="10">
        <f>S2947-U2947</f>
        <v>3.2007499999999998</v>
      </c>
    </row>
    <row r="2948" spans="1:22" hidden="1" x14ac:dyDescent="0.25">
      <c r="A2948" t="s">
        <v>12154</v>
      </c>
      <c r="B2948" t="s">
        <v>4379</v>
      </c>
      <c r="C2948" s="1">
        <v>44910</v>
      </c>
      <c r="D2948" s="1" t="s">
        <v>18</v>
      </c>
      <c r="E2948" s="2">
        <v>69.3</v>
      </c>
      <c r="F2948" s="2">
        <v>29.58</v>
      </c>
      <c r="G2948" s="2">
        <v>7.91</v>
      </c>
      <c r="H2948" s="2">
        <v>106.79</v>
      </c>
      <c r="I2948" t="s">
        <v>4380</v>
      </c>
      <c r="J2948" t="s">
        <v>59</v>
      </c>
      <c r="K2948">
        <v>77401</v>
      </c>
      <c r="L2948" t="s">
        <v>21</v>
      </c>
      <c r="M2948" t="s">
        <v>3083</v>
      </c>
      <c r="N2948" t="s">
        <v>12151</v>
      </c>
      <c r="T2948"/>
    </row>
    <row r="2949" spans="1:22" hidden="1" x14ac:dyDescent="0.25">
      <c r="A2949" t="s">
        <v>12154</v>
      </c>
      <c r="B2949" t="s">
        <v>4381</v>
      </c>
      <c r="C2949" s="1">
        <v>44909</v>
      </c>
      <c r="D2949" s="1" t="s">
        <v>18</v>
      </c>
      <c r="E2949" s="2">
        <v>55.3</v>
      </c>
      <c r="F2949" s="2">
        <v>35.380000000000003</v>
      </c>
      <c r="G2949" s="2">
        <v>8.06</v>
      </c>
      <c r="H2949" s="2">
        <v>98.74</v>
      </c>
      <c r="I2949" t="s">
        <v>923</v>
      </c>
      <c r="J2949" t="s">
        <v>39</v>
      </c>
      <c r="K2949">
        <v>10004</v>
      </c>
      <c r="L2949" t="s">
        <v>43</v>
      </c>
      <c r="M2949" t="s">
        <v>3083</v>
      </c>
      <c r="N2949" t="s">
        <v>12151</v>
      </c>
      <c r="T2949"/>
    </row>
    <row r="2950" spans="1:22" hidden="1" x14ac:dyDescent="0.25">
      <c r="A2950" t="s">
        <v>12154</v>
      </c>
      <c r="B2950" t="s">
        <v>4382</v>
      </c>
      <c r="C2950" s="1">
        <v>44902</v>
      </c>
      <c r="D2950" s="1" t="s">
        <v>18</v>
      </c>
      <c r="E2950" s="2">
        <v>69.3</v>
      </c>
      <c r="F2950" s="2">
        <v>38.96</v>
      </c>
      <c r="G2950" s="2">
        <v>1.8</v>
      </c>
      <c r="H2950" s="2">
        <v>110.06</v>
      </c>
      <c r="I2950" t="s">
        <v>4383</v>
      </c>
      <c r="J2950" t="s">
        <v>265</v>
      </c>
      <c r="K2950">
        <v>1776</v>
      </c>
      <c r="L2950" t="s">
        <v>43</v>
      </c>
      <c r="M2950" t="s">
        <v>3083</v>
      </c>
      <c r="N2950" t="s">
        <v>12151</v>
      </c>
      <c r="T2950"/>
    </row>
    <row r="2951" spans="1:22" x14ac:dyDescent="0.25">
      <c r="A2951" t="s">
        <v>12152</v>
      </c>
      <c r="B2951" t="s">
        <v>4384</v>
      </c>
      <c r="C2951" s="1">
        <v>44854</v>
      </c>
      <c r="D2951" s="1" t="s">
        <v>18</v>
      </c>
      <c r="E2951" s="2">
        <v>55.3</v>
      </c>
      <c r="F2951" s="2">
        <v>25.4</v>
      </c>
      <c r="G2951" s="2">
        <v>5.19</v>
      </c>
      <c r="H2951" s="2">
        <v>85.89</v>
      </c>
      <c r="I2951" t="s">
        <v>3673</v>
      </c>
      <c r="J2951" t="s">
        <v>52</v>
      </c>
      <c r="K2951">
        <v>94025</v>
      </c>
      <c r="L2951" t="s">
        <v>43</v>
      </c>
      <c r="M2951" t="s">
        <v>3083</v>
      </c>
      <c r="N2951" t="s">
        <v>12151</v>
      </c>
      <c r="O2951" t="s">
        <v>12166</v>
      </c>
      <c r="P2951" s="10">
        <f t="shared" ref="P2951:P2952" si="1091">E2951</f>
        <v>55.3</v>
      </c>
      <c r="R2951" s="17">
        <f>VLOOKUP(I2951,Counties!$A$1:$D$1787,3,0)</f>
        <v>9.3799999999999994E-2</v>
      </c>
      <c r="S2951" s="10">
        <f t="shared" ref="S2951:S2952" si="1092">P2951*R2951</f>
        <v>5.1871399999999994</v>
      </c>
      <c r="T2951" s="17" t="str">
        <f>VLOOKUP(I2951,Counties!$A$1:$D$1787,4,0)</f>
        <v>San Mateo</v>
      </c>
      <c r="U2951" s="10">
        <f t="shared" ref="U2951:U2952" si="1093">G2951</f>
        <v>5.19</v>
      </c>
      <c r="V2951" s="10">
        <f t="shared" ref="V2951:V2952" si="1094">S2951-U2951</f>
        <v>-2.8600000000009729E-3</v>
      </c>
    </row>
    <row r="2952" spans="1:22" x14ac:dyDescent="0.25">
      <c r="A2952" t="s">
        <v>12154</v>
      </c>
      <c r="B2952" t="s">
        <v>4385</v>
      </c>
      <c r="C2952" s="1">
        <v>44909</v>
      </c>
      <c r="D2952" s="1" t="s">
        <v>18</v>
      </c>
      <c r="E2952" s="2">
        <v>37.1</v>
      </c>
      <c r="F2952" s="2">
        <v>25.4</v>
      </c>
      <c r="G2952" s="2">
        <v>2.69</v>
      </c>
      <c r="H2952" s="2">
        <v>65.19</v>
      </c>
      <c r="I2952" t="s">
        <v>3814</v>
      </c>
      <c r="J2952" t="s">
        <v>52</v>
      </c>
      <c r="K2952">
        <v>95746</v>
      </c>
      <c r="L2952" t="s">
        <v>43</v>
      </c>
      <c r="M2952" t="s">
        <v>3083</v>
      </c>
      <c r="N2952" t="s">
        <v>12151</v>
      </c>
      <c r="O2952" t="s">
        <v>12166</v>
      </c>
      <c r="P2952" s="10">
        <f t="shared" si="1091"/>
        <v>37.1</v>
      </c>
      <c r="R2952" s="17">
        <f>VLOOKUP(I2952,Counties!$A$1:$D$1787,3,0)</f>
        <v>7.2499999999999995E-2</v>
      </c>
      <c r="S2952" s="10">
        <f t="shared" si="1092"/>
        <v>2.6897500000000001</v>
      </c>
      <c r="T2952" s="17" t="str">
        <f>VLOOKUP(I2952,Counties!$A$1:$D$1787,4,0)</f>
        <v>Placer</v>
      </c>
      <c r="U2952" s="10">
        <f t="shared" si="1093"/>
        <v>2.69</v>
      </c>
      <c r="V2952" s="10">
        <f t="shared" si="1094"/>
        <v>-2.4999999999986144E-4</v>
      </c>
    </row>
    <row r="2953" spans="1:22" hidden="1" x14ac:dyDescent="0.25">
      <c r="A2953" t="s">
        <v>12154</v>
      </c>
      <c r="B2953" t="s">
        <v>4386</v>
      </c>
      <c r="C2953" s="1">
        <v>44915</v>
      </c>
      <c r="D2953" s="1" t="s">
        <v>18</v>
      </c>
      <c r="E2953" s="2">
        <v>69.3</v>
      </c>
      <c r="F2953" s="2">
        <v>30.47</v>
      </c>
      <c r="G2953" s="2">
        <v>4.1500000000000004</v>
      </c>
      <c r="H2953" s="2">
        <v>103.92</v>
      </c>
      <c r="I2953" t="s">
        <v>4387</v>
      </c>
      <c r="J2953" t="s">
        <v>444</v>
      </c>
      <c r="K2953">
        <v>83340</v>
      </c>
      <c r="L2953" t="s">
        <v>21</v>
      </c>
      <c r="M2953" t="s">
        <v>3083</v>
      </c>
      <c r="N2953" t="s">
        <v>12151</v>
      </c>
      <c r="T2953"/>
    </row>
    <row r="2954" spans="1:22" hidden="1" x14ac:dyDescent="0.25">
      <c r="A2954" t="s">
        <v>12154</v>
      </c>
      <c r="B2954" t="s">
        <v>4388</v>
      </c>
      <c r="C2954" s="1">
        <v>44914</v>
      </c>
      <c r="D2954" s="1" t="s">
        <v>18</v>
      </c>
      <c r="E2954" s="2">
        <v>55.3</v>
      </c>
      <c r="F2954" s="2">
        <v>28.12</v>
      </c>
      <c r="G2954" s="2">
        <v>0</v>
      </c>
      <c r="H2954" s="2">
        <v>83.42</v>
      </c>
      <c r="I2954" t="s">
        <v>1625</v>
      </c>
      <c r="J2954" t="s">
        <v>277</v>
      </c>
      <c r="K2954">
        <v>80403</v>
      </c>
      <c r="L2954" t="s">
        <v>21</v>
      </c>
      <c r="M2954" t="s">
        <v>3083</v>
      </c>
      <c r="N2954" t="s">
        <v>12151</v>
      </c>
      <c r="T2954"/>
    </row>
    <row r="2955" spans="1:22" x14ac:dyDescent="0.25">
      <c r="A2955" t="s">
        <v>12154</v>
      </c>
      <c r="B2955" t="s">
        <v>4389</v>
      </c>
      <c r="C2955" s="1">
        <v>44909</v>
      </c>
      <c r="D2955" s="1" t="s">
        <v>18</v>
      </c>
      <c r="E2955" s="2">
        <v>55.3</v>
      </c>
      <c r="F2955" s="2">
        <v>22.44</v>
      </c>
      <c r="G2955" s="2">
        <v>5.46</v>
      </c>
      <c r="H2955" s="2">
        <v>83.2</v>
      </c>
      <c r="I2955" t="s">
        <v>3136</v>
      </c>
      <c r="J2955" t="s">
        <v>52</v>
      </c>
      <c r="K2955">
        <v>94061</v>
      </c>
      <c r="L2955" t="s">
        <v>43</v>
      </c>
      <c r="M2955" t="s">
        <v>3083</v>
      </c>
      <c r="N2955" t="s">
        <v>12151</v>
      </c>
      <c r="O2955" t="s">
        <v>12166</v>
      </c>
      <c r="P2955" s="10">
        <f t="shared" ref="P2955:P2956" si="1095">E2955</f>
        <v>55.3</v>
      </c>
      <c r="R2955" s="17">
        <f>VLOOKUP(I2955,Counties!$A$1:$D$1787,3,0)</f>
        <v>9.8799999999999999E-2</v>
      </c>
      <c r="S2955" s="10">
        <f t="shared" ref="S2955:S2956" si="1096">P2955*R2955</f>
        <v>5.4636399999999998</v>
      </c>
      <c r="T2955" s="17" t="str">
        <f>VLOOKUP(I2955,Counties!$A$1:$D$1787,4,0)</f>
        <v>San Mateo</v>
      </c>
      <c r="U2955" s="10">
        <f t="shared" ref="U2955:U2956" si="1097">G2955</f>
        <v>5.46</v>
      </c>
      <c r="V2955" s="10">
        <f t="shared" ref="V2955:V2956" si="1098">S2955-U2955</f>
        <v>3.6399999999998656E-3</v>
      </c>
    </row>
    <row r="2956" spans="1:22" x14ac:dyDescent="0.25">
      <c r="A2956" t="s">
        <v>12152</v>
      </c>
      <c r="B2956" t="s">
        <v>4390</v>
      </c>
      <c r="C2956" s="1">
        <v>44839</v>
      </c>
      <c r="D2956" s="1" t="s">
        <v>18</v>
      </c>
      <c r="E2956" s="2">
        <v>69.3</v>
      </c>
      <c r="F2956" s="2">
        <v>28.55</v>
      </c>
      <c r="G2956" s="2">
        <v>5.37</v>
      </c>
      <c r="H2956" s="2">
        <v>103.22</v>
      </c>
      <c r="I2956" t="s">
        <v>4391</v>
      </c>
      <c r="J2956" t="s">
        <v>52</v>
      </c>
      <c r="K2956">
        <v>95666</v>
      </c>
      <c r="L2956" t="s">
        <v>43</v>
      </c>
      <c r="M2956" t="s">
        <v>3083</v>
      </c>
      <c r="N2956" t="s">
        <v>12151</v>
      </c>
      <c r="O2956" t="s">
        <v>12166</v>
      </c>
      <c r="P2956" s="10">
        <f t="shared" si="1095"/>
        <v>69.3</v>
      </c>
      <c r="R2956" s="17">
        <f>VLOOKUP(I2956,Counties!$A$1:$D$1787,3,0)</f>
        <v>7.7499999999999999E-2</v>
      </c>
      <c r="S2956" s="10">
        <f t="shared" si="1096"/>
        <v>5.3707500000000001</v>
      </c>
      <c r="T2956" s="17" t="str">
        <f>VLOOKUP(I2956,Counties!$A$1:$D$1787,4,0)</f>
        <v>Amador</v>
      </c>
      <c r="U2956" s="10">
        <f t="shared" si="1097"/>
        <v>5.37</v>
      </c>
      <c r="V2956" s="10">
        <f t="shared" si="1098"/>
        <v>7.5000000000002842E-4</v>
      </c>
    </row>
    <row r="2957" spans="1:22" hidden="1" x14ac:dyDescent="0.25">
      <c r="A2957" t="s">
        <v>12153</v>
      </c>
      <c r="B2957" t="s">
        <v>4392</v>
      </c>
      <c r="C2957" s="1">
        <v>44893</v>
      </c>
      <c r="D2957" s="1" t="s">
        <v>18</v>
      </c>
      <c r="E2957" s="2">
        <v>41.3</v>
      </c>
      <c r="F2957" s="2">
        <v>28.57</v>
      </c>
      <c r="G2957" s="2">
        <v>4.63</v>
      </c>
      <c r="H2957" s="2">
        <v>74.5</v>
      </c>
      <c r="I2957" t="s">
        <v>4393</v>
      </c>
      <c r="J2957" t="s">
        <v>78</v>
      </c>
      <c r="K2957">
        <v>7074</v>
      </c>
      <c r="L2957" t="s">
        <v>21</v>
      </c>
      <c r="M2957" t="s">
        <v>3083</v>
      </c>
      <c r="N2957" t="s">
        <v>12151</v>
      </c>
      <c r="T2957"/>
    </row>
    <row r="2958" spans="1:22" x14ac:dyDescent="0.25">
      <c r="A2958" t="s">
        <v>12154</v>
      </c>
      <c r="B2958" t="s">
        <v>4394</v>
      </c>
      <c r="C2958" s="1">
        <v>44909</v>
      </c>
      <c r="D2958" s="1" t="s">
        <v>18</v>
      </c>
      <c r="E2958" s="2">
        <v>55.3</v>
      </c>
      <c r="F2958" s="2">
        <v>22.44</v>
      </c>
      <c r="G2958" s="2">
        <v>4.5599999999999996</v>
      </c>
      <c r="H2958" s="2">
        <v>82.3</v>
      </c>
      <c r="I2958" t="s">
        <v>3412</v>
      </c>
      <c r="J2958" t="s">
        <v>52</v>
      </c>
      <c r="K2958">
        <v>94941</v>
      </c>
      <c r="L2958" t="s">
        <v>43</v>
      </c>
      <c r="M2958" t="s">
        <v>3083</v>
      </c>
      <c r="N2958" t="s">
        <v>12151</v>
      </c>
      <c r="O2958" t="s">
        <v>12166</v>
      </c>
      <c r="P2958" s="10">
        <f>E2958</f>
        <v>55.3</v>
      </c>
      <c r="R2958" s="17">
        <f>VLOOKUP(I2958,Counties!$A$1:$D$1787,3,0)</f>
        <v>0.08</v>
      </c>
      <c r="S2958" s="10">
        <f>P2958*R2958</f>
        <v>4.4239999999999995</v>
      </c>
      <c r="T2958" s="17" t="str">
        <f>VLOOKUP(I2958,Counties!$A$1:$D$1787,4,0)</f>
        <v>Marin</v>
      </c>
      <c r="U2958" s="10">
        <f>G2958</f>
        <v>4.5599999999999996</v>
      </c>
      <c r="V2958" s="10">
        <f>S2958-U2958</f>
        <v>-0.13600000000000012</v>
      </c>
    </row>
    <row r="2959" spans="1:22" hidden="1" x14ac:dyDescent="0.25">
      <c r="A2959" t="s">
        <v>12154</v>
      </c>
      <c r="B2959" t="s">
        <v>4395</v>
      </c>
      <c r="C2959" s="1">
        <v>44909</v>
      </c>
      <c r="D2959" s="1" t="s">
        <v>18</v>
      </c>
      <c r="E2959" s="2">
        <v>69.3</v>
      </c>
      <c r="F2959" s="2">
        <v>38.96</v>
      </c>
      <c r="G2959" s="2">
        <v>8.66</v>
      </c>
      <c r="H2959" s="2">
        <v>116.92</v>
      </c>
      <c r="I2959" t="s">
        <v>2847</v>
      </c>
      <c r="J2959" t="s">
        <v>46</v>
      </c>
      <c r="K2959">
        <v>30642</v>
      </c>
      <c r="L2959" t="s">
        <v>21</v>
      </c>
      <c r="M2959" t="s">
        <v>3083</v>
      </c>
      <c r="N2959" t="s">
        <v>12151</v>
      </c>
      <c r="T2959"/>
    </row>
    <row r="2960" spans="1:22" x14ac:dyDescent="0.25">
      <c r="A2960" t="s">
        <v>12152</v>
      </c>
      <c r="B2960" t="s">
        <v>4396</v>
      </c>
      <c r="C2960" s="1">
        <v>44865</v>
      </c>
      <c r="D2960" s="1" t="s">
        <v>18</v>
      </c>
      <c r="E2960" s="2">
        <v>69.3</v>
      </c>
      <c r="F2960" s="2">
        <v>28.55</v>
      </c>
      <c r="G2960" s="2">
        <v>5.37</v>
      </c>
      <c r="H2960" s="2">
        <v>103.22</v>
      </c>
      <c r="I2960" t="s">
        <v>1799</v>
      </c>
      <c r="J2960" t="s">
        <v>52</v>
      </c>
      <c r="K2960">
        <v>92029</v>
      </c>
      <c r="L2960" t="s">
        <v>43</v>
      </c>
      <c r="M2960" t="s">
        <v>3083</v>
      </c>
      <c r="N2960" t="s">
        <v>12151</v>
      </c>
      <c r="O2960" t="s">
        <v>12166</v>
      </c>
      <c r="P2960" s="10">
        <f t="shared" ref="P2960:P2963" si="1099">E2960</f>
        <v>69.3</v>
      </c>
      <c r="R2960" s="17">
        <f>VLOOKUP(I2960,Counties!$A$1:$D$1787,3,0)</f>
        <v>7.7499999999999999E-2</v>
      </c>
      <c r="S2960" s="10">
        <f t="shared" ref="S2960:S2963" si="1100">P2960*R2960</f>
        <v>5.3707500000000001</v>
      </c>
      <c r="T2960" s="17" t="str">
        <f>VLOOKUP(I2960,Counties!$A$1:$D$1787,4,0)</f>
        <v>San Diego</v>
      </c>
      <c r="U2960" s="10">
        <f t="shared" ref="U2960:U2963" si="1101">G2960</f>
        <v>5.37</v>
      </c>
      <c r="V2960" s="10">
        <f t="shared" ref="V2960:V2963" si="1102">S2960-U2960</f>
        <v>7.5000000000002842E-4</v>
      </c>
    </row>
    <row r="2961" spans="1:22" x14ac:dyDescent="0.25">
      <c r="A2961" t="s">
        <v>12152</v>
      </c>
      <c r="B2961" t="s">
        <v>4397</v>
      </c>
      <c r="C2961" s="1">
        <v>44851</v>
      </c>
      <c r="D2961" s="1" t="s">
        <v>18</v>
      </c>
      <c r="E2961" s="2">
        <v>69.3</v>
      </c>
      <c r="F2961" s="2">
        <v>28.55</v>
      </c>
      <c r="G2961" s="2">
        <v>5.37</v>
      </c>
      <c r="H2961" s="2">
        <v>103.22</v>
      </c>
      <c r="I2961" t="s">
        <v>1799</v>
      </c>
      <c r="J2961" t="s">
        <v>52</v>
      </c>
      <c r="K2961">
        <v>92025</v>
      </c>
      <c r="L2961" t="s">
        <v>43</v>
      </c>
      <c r="M2961" t="s">
        <v>3083</v>
      </c>
      <c r="N2961" t="s">
        <v>12151</v>
      </c>
      <c r="O2961" t="s">
        <v>12166</v>
      </c>
      <c r="P2961" s="10">
        <f t="shared" si="1099"/>
        <v>69.3</v>
      </c>
      <c r="R2961" s="17">
        <f>VLOOKUP(I2961,Counties!$A$1:$D$1787,3,0)</f>
        <v>7.7499999999999999E-2</v>
      </c>
      <c r="S2961" s="10">
        <f t="shared" si="1100"/>
        <v>5.3707500000000001</v>
      </c>
      <c r="T2961" s="17" t="str">
        <f>VLOOKUP(I2961,Counties!$A$1:$D$1787,4,0)</f>
        <v>San Diego</v>
      </c>
      <c r="U2961" s="10">
        <f t="shared" si="1101"/>
        <v>5.37</v>
      </c>
      <c r="V2961" s="10">
        <f t="shared" si="1102"/>
        <v>7.5000000000002842E-4</v>
      </c>
    </row>
    <row r="2962" spans="1:22" x14ac:dyDescent="0.25">
      <c r="A2962" t="s">
        <v>12154</v>
      </c>
      <c r="B2962" t="s">
        <v>4398</v>
      </c>
      <c r="C2962" s="1">
        <v>44897</v>
      </c>
      <c r="D2962" s="1" t="s">
        <v>18</v>
      </c>
      <c r="E2962" s="2">
        <v>55.3</v>
      </c>
      <c r="F2962" s="2">
        <v>25.4</v>
      </c>
      <c r="G2962" s="2">
        <v>5.94</v>
      </c>
      <c r="H2962" s="2">
        <v>86.64</v>
      </c>
      <c r="I2962" t="s">
        <v>4399</v>
      </c>
      <c r="J2962" t="s">
        <v>52</v>
      </c>
      <c r="K2962">
        <v>94501</v>
      </c>
      <c r="L2962" t="s">
        <v>43</v>
      </c>
      <c r="M2962" t="s">
        <v>3083</v>
      </c>
      <c r="N2962" t="s">
        <v>12151</v>
      </c>
      <c r="O2962" t="s">
        <v>12166</v>
      </c>
      <c r="P2962" s="10">
        <f t="shared" si="1099"/>
        <v>55.3</v>
      </c>
      <c r="R2962" s="17">
        <f>VLOOKUP(I2962,Counties!$A$1:$D$1787,3,0)</f>
        <v>0.1075</v>
      </c>
      <c r="S2962" s="10">
        <f t="shared" si="1100"/>
        <v>5.94475</v>
      </c>
      <c r="T2962" s="17" t="str">
        <f>VLOOKUP(I2962,Counties!$A$1:$D$1787,4,0)</f>
        <v>Alameda</v>
      </c>
      <c r="U2962" s="10">
        <f t="shared" si="1101"/>
        <v>5.94</v>
      </c>
      <c r="V2962" s="10">
        <f t="shared" si="1102"/>
        <v>4.7499999999995879E-3</v>
      </c>
    </row>
    <row r="2963" spans="1:22" x14ac:dyDescent="0.25">
      <c r="A2963" t="s">
        <v>12152</v>
      </c>
      <c r="B2963" t="s">
        <v>4400</v>
      </c>
      <c r="C2963" s="1">
        <v>44841</v>
      </c>
      <c r="D2963" s="1" t="s">
        <v>18</v>
      </c>
      <c r="E2963" s="2">
        <v>69.3</v>
      </c>
      <c r="F2963" s="2">
        <v>28.55</v>
      </c>
      <c r="G2963" s="2">
        <v>5.37</v>
      </c>
      <c r="H2963" s="2">
        <v>103.22</v>
      </c>
      <c r="I2963" t="s">
        <v>3359</v>
      </c>
      <c r="J2963" t="s">
        <v>52</v>
      </c>
      <c r="K2963">
        <v>92010</v>
      </c>
      <c r="L2963" t="s">
        <v>43</v>
      </c>
      <c r="M2963" t="s">
        <v>3083</v>
      </c>
      <c r="N2963" t="s">
        <v>12151</v>
      </c>
      <c r="O2963" t="s">
        <v>12166</v>
      </c>
      <c r="P2963" s="10">
        <f t="shared" si="1099"/>
        <v>69.3</v>
      </c>
      <c r="R2963" s="17">
        <f>VLOOKUP(I2963,Counties!$A$1:$D$1787,3,0)</f>
        <v>7.7499999999999999E-2</v>
      </c>
      <c r="S2963" s="10">
        <f t="shared" si="1100"/>
        <v>5.3707500000000001</v>
      </c>
      <c r="T2963" s="17" t="str">
        <f>VLOOKUP(I2963,Counties!$A$1:$D$1787,4,0)</f>
        <v>San Diego</v>
      </c>
      <c r="U2963" s="10">
        <f t="shared" si="1101"/>
        <v>5.37</v>
      </c>
      <c r="V2963" s="10">
        <f t="shared" si="1102"/>
        <v>7.5000000000002842E-4</v>
      </c>
    </row>
    <row r="2964" spans="1:22" hidden="1" x14ac:dyDescent="0.25">
      <c r="A2964" t="s">
        <v>12153</v>
      </c>
      <c r="B2964" t="s">
        <v>4401</v>
      </c>
      <c r="C2964" s="1">
        <v>44893</v>
      </c>
      <c r="D2964" s="1" t="s">
        <v>18</v>
      </c>
      <c r="E2964" s="2">
        <v>69.3</v>
      </c>
      <c r="F2964" s="2">
        <v>58.48</v>
      </c>
      <c r="G2964" s="2">
        <v>6.03</v>
      </c>
      <c r="H2964" s="2">
        <v>133.81</v>
      </c>
      <c r="I2964" t="s">
        <v>2103</v>
      </c>
      <c r="J2964" t="s">
        <v>2104</v>
      </c>
      <c r="K2964">
        <v>96706</v>
      </c>
      <c r="L2964" t="s">
        <v>43</v>
      </c>
      <c r="M2964" t="s">
        <v>3083</v>
      </c>
      <c r="N2964" t="s">
        <v>12151</v>
      </c>
      <c r="T2964"/>
    </row>
    <row r="2965" spans="1:22" hidden="1" x14ac:dyDescent="0.25">
      <c r="A2965" t="s">
        <v>12152</v>
      </c>
      <c r="B2965" t="s">
        <v>4402</v>
      </c>
      <c r="C2965" s="1">
        <v>44838</v>
      </c>
      <c r="D2965" s="1" t="s">
        <v>18</v>
      </c>
      <c r="E2965" s="2">
        <v>69.3</v>
      </c>
      <c r="F2965" s="2">
        <v>37.32</v>
      </c>
      <c r="G2965" s="2">
        <v>9.85</v>
      </c>
      <c r="H2965" s="2">
        <v>116.47</v>
      </c>
      <c r="I2965" t="s">
        <v>759</v>
      </c>
      <c r="J2965" t="s">
        <v>33</v>
      </c>
      <c r="K2965">
        <v>37206</v>
      </c>
      <c r="L2965" t="s">
        <v>43</v>
      </c>
      <c r="M2965" t="s">
        <v>3083</v>
      </c>
      <c r="N2965" t="s">
        <v>12151</v>
      </c>
      <c r="T2965"/>
    </row>
    <row r="2966" spans="1:22" hidden="1" x14ac:dyDescent="0.25">
      <c r="A2966" t="s">
        <v>12153</v>
      </c>
      <c r="B2966" t="s">
        <v>4403</v>
      </c>
      <c r="C2966" s="1">
        <v>44888</v>
      </c>
      <c r="D2966" s="1" t="s">
        <v>18</v>
      </c>
      <c r="E2966" s="2">
        <v>37.1</v>
      </c>
      <c r="F2966" s="2">
        <v>28.12</v>
      </c>
      <c r="G2966" s="2">
        <v>2.98</v>
      </c>
      <c r="H2966" s="2">
        <v>68.2</v>
      </c>
      <c r="I2966" t="s">
        <v>288</v>
      </c>
      <c r="J2966" t="s">
        <v>246</v>
      </c>
      <c r="K2966">
        <v>85258</v>
      </c>
      <c r="L2966" t="s">
        <v>43</v>
      </c>
      <c r="M2966" t="s">
        <v>3083</v>
      </c>
      <c r="N2966" t="s">
        <v>12151</v>
      </c>
      <c r="T2966"/>
    </row>
    <row r="2967" spans="1:22" hidden="1" x14ac:dyDescent="0.25">
      <c r="A2967" t="s">
        <v>12153</v>
      </c>
      <c r="B2967" t="s">
        <v>4404</v>
      </c>
      <c r="C2967" s="1">
        <v>44894</v>
      </c>
      <c r="D2967" s="1" t="s">
        <v>18</v>
      </c>
      <c r="E2967" s="2">
        <v>69.3</v>
      </c>
      <c r="F2967" s="2">
        <v>30.47</v>
      </c>
      <c r="G2967" s="2">
        <v>10.07</v>
      </c>
      <c r="H2967" s="2">
        <v>109.84</v>
      </c>
      <c r="I2967" t="s">
        <v>4405</v>
      </c>
      <c r="J2967" t="s">
        <v>453</v>
      </c>
      <c r="K2967">
        <v>98075</v>
      </c>
      <c r="L2967" t="s">
        <v>43</v>
      </c>
      <c r="M2967" t="s">
        <v>3083</v>
      </c>
      <c r="N2967" t="s">
        <v>12151</v>
      </c>
      <c r="T2967"/>
    </row>
    <row r="2968" spans="1:22" x14ac:dyDescent="0.25">
      <c r="A2968" t="s">
        <v>12152</v>
      </c>
      <c r="B2968" t="s">
        <v>4406</v>
      </c>
      <c r="C2968" s="1">
        <v>44861</v>
      </c>
      <c r="D2968" s="1" t="s">
        <v>18</v>
      </c>
      <c r="E2968" s="2">
        <v>48.3</v>
      </c>
      <c r="F2968" s="2">
        <v>25.4</v>
      </c>
      <c r="G2968" s="2">
        <v>3.99</v>
      </c>
      <c r="H2968" s="2">
        <v>77.69</v>
      </c>
      <c r="I2968" t="s">
        <v>4407</v>
      </c>
      <c r="J2968" t="s">
        <v>52</v>
      </c>
      <c r="K2968">
        <v>93312</v>
      </c>
      <c r="L2968" t="s">
        <v>43</v>
      </c>
      <c r="M2968" t="s">
        <v>3083</v>
      </c>
      <c r="N2968" t="s">
        <v>12151</v>
      </c>
      <c r="O2968" t="s">
        <v>12166</v>
      </c>
      <c r="P2968" s="10">
        <f t="shared" ref="P2968:P2969" si="1103">E2968</f>
        <v>48.3</v>
      </c>
      <c r="R2968" s="17">
        <f>VLOOKUP(I2968,Counties!$A$1:$D$1787,3,0)</f>
        <v>8.2500000000000004E-2</v>
      </c>
      <c r="S2968" s="10">
        <f t="shared" ref="S2968:S2969" si="1104">P2968*R2968</f>
        <v>3.98475</v>
      </c>
      <c r="T2968" s="17" t="str">
        <f>VLOOKUP(I2968,Counties!$A$1:$D$1787,4,0)</f>
        <v>Kern</v>
      </c>
      <c r="U2968" s="10">
        <f t="shared" ref="U2968:U2969" si="1105">G2968</f>
        <v>3.99</v>
      </c>
      <c r="V2968" s="10">
        <f t="shared" ref="V2968:V2969" si="1106">S2968-U2968</f>
        <v>-5.250000000000199E-3</v>
      </c>
    </row>
    <row r="2969" spans="1:22" x14ac:dyDescent="0.25">
      <c r="A2969" t="s">
        <v>12154</v>
      </c>
      <c r="B2969" t="s">
        <v>4408</v>
      </c>
      <c r="C2969" s="1">
        <v>44903</v>
      </c>
      <c r="D2969" s="1" t="s">
        <v>18</v>
      </c>
      <c r="E2969" s="2">
        <v>55.3</v>
      </c>
      <c r="F2969" s="2">
        <v>25.4</v>
      </c>
      <c r="G2969" s="2">
        <v>4.29</v>
      </c>
      <c r="H2969" s="2">
        <v>84.99</v>
      </c>
      <c r="I2969" t="s">
        <v>780</v>
      </c>
      <c r="J2969" t="s">
        <v>52</v>
      </c>
      <c r="K2969">
        <v>92705</v>
      </c>
      <c r="L2969" t="s">
        <v>43</v>
      </c>
      <c r="M2969" t="s">
        <v>3083</v>
      </c>
      <c r="N2969" t="s">
        <v>12151</v>
      </c>
      <c r="O2969" t="s">
        <v>12166</v>
      </c>
      <c r="P2969" s="10">
        <f t="shared" si="1103"/>
        <v>55.3</v>
      </c>
      <c r="R2969" s="17">
        <f>VLOOKUP(I2969,Counties!$A$1:$D$1787,3,0)</f>
        <v>9.2499999999999999E-2</v>
      </c>
      <c r="S2969" s="10">
        <f t="shared" si="1104"/>
        <v>5.1152499999999996</v>
      </c>
      <c r="T2969" s="17" t="str">
        <f>VLOOKUP(I2969,Counties!$A$1:$D$1787,4,0)</f>
        <v>Orange</v>
      </c>
      <c r="U2969" s="10">
        <f t="shared" si="1105"/>
        <v>4.29</v>
      </c>
      <c r="V2969" s="10">
        <f t="shared" si="1106"/>
        <v>0.82524999999999959</v>
      </c>
    </row>
    <row r="2970" spans="1:22" hidden="1" x14ac:dyDescent="0.25">
      <c r="A2970" t="s">
        <v>12154</v>
      </c>
      <c r="B2970" t="s">
        <v>4409</v>
      </c>
      <c r="C2970" s="1">
        <v>44907</v>
      </c>
      <c r="D2970" s="1" t="s">
        <v>18</v>
      </c>
      <c r="E2970" s="2">
        <v>55.3</v>
      </c>
      <c r="F2970" s="2">
        <v>29.58</v>
      </c>
      <c r="G2970" s="2">
        <v>3.14</v>
      </c>
      <c r="H2970" s="2">
        <v>88.02</v>
      </c>
      <c r="I2970" t="s">
        <v>752</v>
      </c>
      <c r="J2970" t="s">
        <v>753</v>
      </c>
      <c r="K2970">
        <v>74132</v>
      </c>
      <c r="L2970" t="s">
        <v>43</v>
      </c>
      <c r="M2970" t="s">
        <v>3083</v>
      </c>
      <c r="N2970" t="s">
        <v>12151</v>
      </c>
      <c r="T2970"/>
    </row>
    <row r="2971" spans="1:22" hidden="1" x14ac:dyDescent="0.25">
      <c r="A2971" t="s">
        <v>12154</v>
      </c>
      <c r="B2971" t="s">
        <v>4410</v>
      </c>
      <c r="C2971" s="1">
        <v>44907</v>
      </c>
      <c r="D2971" s="1" t="s">
        <v>18</v>
      </c>
      <c r="E2971" s="2">
        <v>69.3</v>
      </c>
      <c r="F2971" s="2">
        <v>38.96</v>
      </c>
      <c r="G2971" s="2">
        <v>0</v>
      </c>
      <c r="H2971" s="2">
        <v>108.26</v>
      </c>
      <c r="I2971" t="s">
        <v>1245</v>
      </c>
      <c r="J2971" t="s">
        <v>71</v>
      </c>
      <c r="K2971">
        <v>33759</v>
      </c>
      <c r="L2971" t="s">
        <v>43</v>
      </c>
      <c r="M2971" t="s">
        <v>3083</v>
      </c>
      <c r="N2971" t="s">
        <v>12151</v>
      </c>
      <c r="T2971"/>
    </row>
    <row r="2972" spans="1:22" hidden="1" x14ac:dyDescent="0.25">
      <c r="A2972" t="s">
        <v>12154</v>
      </c>
      <c r="B2972" t="s">
        <v>4411</v>
      </c>
      <c r="C2972" s="1">
        <v>44904</v>
      </c>
      <c r="D2972" s="1" t="s">
        <v>18</v>
      </c>
      <c r="E2972" s="2">
        <v>69.3</v>
      </c>
      <c r="F2972" s="2">
        <v>38.96</v>
      </c>
      <c r="G2972" s="2">
        <v>7.57</v>
      </c>
      <c r="H2972" s="2">
        <v>115.83</v>
      </c>
      <c r="I2972" t="s">
        <v>4412</v>
      </c>
      <c r="J2972" t="s">
        <v>88</v>
      </c>
      <c r="K2972">
        <v>16046</v>
      </c>
      <c r="L2972" t="s">
        <v>43</v>
      </c>
      <c r="M2972" t="s">
        <v>3083</v>
      </c>
      <c r="N2972" t="s">
        <v>12151</v>
      </c>
      <c r="T2972"/>
    </row>
    <row r="2973" spans="1:22" hidden="1" x14ac:dyDescent="0.25">
      <c r="A2973" t="s">
        <v>12153</v>
      </c>
      <c r="B2973" t="s">
        <v>4413</v>
      </c>
      <c r="C2973" s="1">
        <v>44873</v>
      </c>
      <c r="D2973" s="1" t="s">
        <v>18</v>
      </c>
      <c r="E2973" s="2">
        <v>69.3</v>
      </c>
      <c r="F2973" s="2">
        <v>35.380000000000003</v>
      </c>
      <c r="G2973" s="2">
        <v>7.83</v>
      </c>
      <c r="H2973" s="2">
        <v>112.51</v>
      </c>
      <c r="I2973" t="s">
        <v>2270</v>
      </c>
      <c r="J2973" t="s">
        <v>56</v>
      </c>
      <c r="K2973">
        <v>45458</v>
      </c>
      <c r="L2973" t="s">
        <v>43</v>
      </c>
      <c r="M2973" t="s">
        <v>3083</v>
      </c>
      <c r="N2973" t="s">
        <v>12151</v>
      </c>
      <c r="T2973"/>
    </row>
    <row r="2974" spans="1:22" hidden="1" x14ac:dyDescent="0.25">
      <c r="A2974" t="s">
        <v>12154</v>
      </c>
      <c r="B2974" t="s">
        <v>4414</v>
      </c>
      <c r="C2974" s="1">
        <v>44904</v>
      </c>
      <c r="D2974" s="1" t="s">
        <v>18</v>
      </c>
      <c r="E2974" s="2">
        <v>69.3</v>
      </c>
      <c r="F2974" s="2">
        <v>38.96</v>
      </c>
      <c r="G2974" s="2">
        <v>0</v>
      </c>
      <c r="H2974" s="2">
        <v>108.26</v>
      </c>
      <c r="I2974" t="s">
        <v>3514</v>
      </c>
      <c r="J2974" t="s">
        <v>71</v>
      </c>
      <c r="K2974">
        <v>33037</v>
      </c>
      <c r="L2974" t="s">
        <v>43</v>
      </c>
      <c r="M2974" t="s">
        <v>3083</v>
      </c>
      <c r="N2974" t="s">
        <v>12151</v>
      </c>
      <c r="T2974"/>
    </row>
    <row r="2975" spans="1:22" hidden="1" x14ac:dyDescent="0.25">
      <c r="A2975" t="s">
        <v>12152</v>
      </c>
      <c r="B2975" t="s">
        <v>4415</v>
      </c>
      <c r="C2975" s="1">
        <v>44851</v>
      </c>
      <c r="D2975" s="1" t="s">
        <v>18</v>
      </c>
      <c r="E2975" s="2">
        <v>69.3</v>
      </c>
      <c r="F2975" s="2">
        <v>37.32</v>
      </c>
      <c r="G2975" s="2">
        <v>6.66</v>
      </c>
      <c r="H2975" s="2">
        <v>113.28</v>
      </c>
      <c r="I2975" t="s">
        <v>4416</v>
      </c>
      <c r="J2975" t="s">
        <v>203</v>
      </c>
      <c r="K2975">
        <v>60041</v>
      </c>
      <c r="L2975" t="s">
        <v>21</v>
      </c>
      <c r="M2975" t="s">
        <v>3083</v>
      </c>
      <c r="N2975" t="s">
        <v>12151</v>
      </c>
      <c r="T2975"/>
    </row>
    <row r="2976" spans="1:22" x14ac:dyDescent="0.25">
      <c r="A2976" t="s">
        <v>12154</v>
      </c>
      <c r="B2976" t="s">
        <v>4417</v>
      </c>
      <c r="C2976" s="1">
        <v>44910</v>
      </c>
      <c r="D2976" s="1" t="s">
        <v>18</v>
      </c>
      <c r="E2976" s="2">
        <v>69.3</v>
      </c>
      <c r="F2976" s="2">
        <v>28.55</v>
      </c>
      <c r="G2976" s="2">
        <v>6.59</v>
      </c>
      <c r="H2976" s="2">
        <v>104.44</v>
      </c>
      <c r="I2976" t="s">
        <v>1784</v>
      </c>
      <c r="J2976" t="s">
        <v>52</v>
      </c>
      <c r="K2976">
        <v>90266</v>
      </c>
      <c r="L2976" t="s">
        <v>43</v>
      </c>
      <c r="M2976" t="s">
        <v>3083</v>
      </c>
      <c r="N2976" t="s">
        <v>12151</v>
      </c>
      <c r="O2976" t="s">
        <v>12166</v>
      </c>
      <c r="P2976" s="10">
        <f>E2976</f>
        <v>69.3</v>
      </c>
      <c r="R2976" s="17">
        <f>VLOOKUP(I2976,Counties!$A$1:$D$1787,3,0)</f>
        <v>9.5000000000000001E-2</v>
      </c>
      <c r="S2976" s="10">
        <f>P2976*R2976</f>
        <v>6.5834999999999999</v>
      </c>
      <c r="T2976" s="17" t="str">
        <f>VLOOKUP(I2976,Counties!$A$1:$D$1787,4,0)</f>
        <v>Los Angeles</v>
      </c>
      <c r="U2976" s="10">
        <f>G2976</f>
        <v>6.59</v>
      </c>
      <c r="V2976" s="10">
        <f>S2976-U2976</f>
        <v>-6.4999999999999503E-3</v>
      </c>
    </row>
    <row r="2977" spans="1:22" hidden="1" x14ac:dyDescent="0.25">
      <c r="A2977" t="s">
        <v>12152</v>
      </c>
      <c r="B2977" t="s">
        <v>4418</v>
      </c>
      <c r="C2977" s="1">
        <v>44844</v>
      </c>
      <c r="D2977" s="1" t="s">
        <v>18</v>
      </c>
      <c r="E2977" s="2">
        <v>55.3</v>
      </c>
      <c r="F2977" s="2">
        <v>24.42</v>
      </c>
      <c r="G2977" s="2">
        <v>6.38</v>
      </c>
      <c r="H2977" s="2">
        <v>86.1</v>
      </c>
      <c r="I2977" t="s">
        <v>4419</v>
      </c>
      <c r="J2977" t="s">
        <v>453</v>
      </c>
      <c r="K2977">
        <v>99118</v>
      </c>
      <c r="L2977" t="s">
        <v>43</v>
      </c>
      <c r="M2977" t="s">
        <v>3083</v>
      </c>
      <c r="N2977" t="s">
        <v>12151</v>
      </c>
      <c r="T2977"/>
    </row>
    <row r="2978" spans="1:22" hidden="1" x14ac:dyDescent="0.25">
      <c r="A2978" t="s">
        <v>12152</v>
      </c>
      <c r="B2978" t="s">
        <v>4420</v>
      </c>
      <c r="C2978" s="1">
        <v>44847</v>
      </c>
      <c r="D2978" s="1" t="s">
        <v>18</v>
      </c>
      <c r="E2978" s="2">
        <v>55.3</v>
      </c>
      <c r="F2978" s="2">
        <v>24.42</v>
      </c>
      <c r="G2978" s="2">
        <v>8.17</v>
      </c>
      <c r="H2978" s="2">
        <v>87.89</v>
      </c>
      <c r="I2978" t="s">
        <v>507</v>
      </c>
      <c r="J2978" t="s">
        <v>453</v>
      </c>
      <c r="K2978">
        <v>98199</v>
      </c>
      <c r="L2978" t="s">
        <v>43</v>
      </c>
      <c r="M2978" t="s">
        <v>3083</v>
      </c>
      <c r="N2978" t="s">
        <v>12151</v>
      </c>
      <c r="T2978"/>
    </row>
    <row r="2979" spans="1:22" x14ac:dyDescent="0.25">
      <c r="A2979" t="s">
        <v>12154</v>
      </c>
      <c r="B2979" t="s">
        <v>4421</v>
      </c>
      <c r="C2979" s="1">
        <v>44909</v>
      </c>
      <c r="D2979" s="1" t="s">
        <v>18</v>
      </c>
      <c r="E2979" s="2">
        <v>34.299999999999997</v>
      </c>
      <c r="F2979" s="2">
        <v>25.4</v>
      </c>
      <c r="G2979" s="2">
        <v>3.21</v>
      </c>
      <c r="H2979" s="2">
        <v>62.91</v>
      </c>
      <c r="I2979" t="s">
        <v>370</v>
      </c>
      <c r="J2979" t="s">
        <v>52</v>
      </c>
      <c r="K2979">
        <v>95129</v>
      </c>
      <c r="L2979" t="s">
        <v>43</v>
      </c>
      <c r="M2979" t="s">
        <v>3083</v>
      </c>
      <c r="N2979" t="s">
        <v>12151</v>
      </c>
      <c r="O2979" t="s">
        <v>12166</v>
      </c>
      <c r="P2979" s="10">
        <f>E2979</f>
        <v>34.299999999999997</v>
      </c>
      <c r="R2979" s="17">
        <f>VLOOKUP(I2979,Counties!$A$1:$D$1787,3,0)</f>
        <v>9.3799999999999994E-2</v>
      </c>
      <c r="S2979" s="10">
        <f>P2979*R2979</f>
        <v>3.2173399999999996</v>
      </c>
      <c r="T2979" s="17" t="str">
        <f>VLOOKUP(I2979,Counties!$A$1:$D$1787,4,0)</f>
        <v>Santa Clara</v>
      </c>
      <c r="U2979" s="10">
        <f>G2979</f>
        <v>3.21</v>
      </c>
      <c r="V2979" s="10">
        <f>S2979-U2979</f>
        <v>7.3399999999996801E-3</v>
      </c>
    </row>
    <row r="2980" spans="1:22" hidden="1" x14ac:dyDescent="0.25">
      <c r="A2980" t="s">
        <v>12152</v>
      </c>
      <c r="B2980" t="s">
        <v>4422</v>
      </c>
      <c r="C2980" s="1">
        <v>44845</v>
      </c>
      <c r="D2980" s="1" t="s">
        <v>18</v>
      </c>
      <c r="E2980" s="2">
        <v>48.3</v>
      </c>
      <c r="F2980" s="2">
        <v>27.34</v>
      </c>
      <c r="G2980" s="2">
        <v>7.75</v>
      </c>
      <c r="H2980" s="2">
        <v>83.39</v>
      </c>
      <c r="I2980" t="s">
        <v>507</v>
      </c>
      <c r="J2980" t="s">
        <v>453</v>
      </c>
      <c r="K2980">
        <v>98117</v>
      </c>
      <c r="L2980" t="s">
        <v>43</v>
      </c>
      <c r="M2980" t="s">
        <v>3083</v>
      </c>
      <c r="N2980" t="s">
        <v>12151</v>
      </c>
      <c r="T2980"/>
    </row>
    <row r="2981" spans="1:22" x14ac:dyDescent="0.25">
      <c r="A2981" t="s">
        <v>12154</v>
      </c>
      <c r="B2981" t="s">
        <v>4423</v>
      </c>
      <c r="C2981" s="1">
        <v>44900</v>
      </c>
      <c r="D2981" s="1" t="s">
        <v>18</v>
      </c>
      <c r="E2981" s="2">
        <v>34.299999999999997</v>
      </c>
      <c r="F2981" s="2">
        <v>25.4</v>
      </c>
      <c r="G2981" s="2">
        <v>3.21</v>
      </c>
      <c r="H2981" s="2">
        <v>62.91</v>
      </c>
      <c r="I2981" t="s">
        <v>370</v>
      </c>
      <c r="J2981" t="s">
        <v>52</v>
      </c>
      <c r="K2981">
        <v>95129</v>
      </c>
      <c r="L2981" t="s">
        <v>43</v>
      </c>
      <c r="M2981" t="s">
        <v>3083</v>
      </c>
      <c r="N2981" t="s">
        <v>12151</v>
      </c>
      <c r="O2981" t="s">
        <v>12166</v>
      </c>
      <c r="P2981" s="10">
        <f>E2981</f>
        <v>34.299999999999997</v>
      </c>
      <c r="R2981" s="17">
        <f>VLOOKUP(I2981,Counties!$A$1:$D$1787,3,0)</f>
        <v>9.3799999999999994E-2</v>
      </c>
      <c r="S2981" s="10">
        <f>P2981*R2981</f>
        <v>3.2173399999999996</v>
      </c>
      <c r="T2981" s="17" t="str">
        <f>VLOOKUP(I2981,Counties!$A$1:$D$1787,4,0)</f>
        <v>Santa Clara</v>
      </c>
      <c r="U2981" s="10">
        <f>G2981</f>
        <v>3.21</v>
      </c>
      <c r="V2981" s="10">
        <f>S2981-U2981</f>
        <v>7.3399999999996801E-3</v>
      </c>
    </row>
    <row r="2982" spans="1:22" hidden="1" x14ac:dyDescent="0.25">
      <c r="A2982" t="s">
        <v>12154</v>
      </c>
      <c r="B2982" t="s">
        <v>4424</v>
      </c>
      <c r="C2982" s="1">
        <v>44910</v>
      </c>
      <c r="D2982" s="1" t="s">
        <v>18</v>
      </c>
      <c r="E2982" s="2">
        <v>69.3</v>
      </c>
      <c r="F2982" s="2">
        <v>38.96</v>
      </c>
      <c r="G2982" s="2">
        <v>0</v>
      </c>
      <c r="H2982" s="2">
        <v>108.26</v>
      </c>
      <c r="I2982" t="s">
        <v>3179</v>
      </c>
      <c r="J2982" t="s">
        <v>71</v>
      </c>
      <c r="K2982">
        <v>34685</v>
      </c>
      <c r="L2982" t="s">
        <v>43</v>
      </c>
      <c r="M2982" t="s">
        <v>3083</v>
      </c>
      <c r="N2982" t="s">
        <v>12151</v>
      </c>
      <c r="T2982"/>
    </row>
    <row r="2983" spans="1:22" x14ac:dyDescent="0.25">
      <c r="A2983" t="s">
        <v>12154</v>
      </c>
      <c r="B2983" t="s">
        <v>4425</v>
      </c>
      <c r="C2983" s="1">
        <v>44902</v>
      </c>
      <c r="D2983" s="1" t="s">
        <v>18</v>
      </c>
      <c r="E2983" s="2">
        <v>55.3</v>
      </c>
      <c r="F2983" s="2">
        <v>25.4</v>
      </c>
      <c r="G2983" s="2">
        <v>4.01</v>
      </c>
      <c r="H2983" s="2">
        <v>84.71</v>
      </c>
      <c r="I2983" t="s">
        <v>4426</v>
      </c>
      <c r="J2983" t="s">
        <v>52</v>
      </c>
      <c r="K2983">
        <v>95762</v>
      </c>
      <c r="L2983" t="s">
        <v>43</v>
      </c>
      <c r="M2983" t="s">
        <v>3083</v>
      </c>
      <c r="N2983" t="s">
        <v>12151</v>
      </c>
      <c r="O2983" t="s">
        <v>12166</v>
      </c>
      <c r="P2983" s="10">
        <f t="shared" ref="P2983:P2984" si="1107">E2983</f>
        <v>55.3</v>
      </c>
      <c r="R2983" s="17">
        <f>VLOOKUP(I2983,Counties!$A$1:$D$1787,3,0)</f>
        <v>7.2499999999999995E-2</v>
      </c>
      <c r="S2983" s="10">
        <f t="shared" ref="S2983:S2984" si="1108">P2983*R2983</f>
        <v>4.0092499999999998</v>
      </c>
      <c r="T2983" s="17" t="str">
        <f>VLOOKUP(I2983,Counties!$A$1:$D$1787,4,0)</f>
        <v>El Dorado</v>
      </c>
      <c r="U2983" s="10">
        <f t="shared" ref="U2983:U2984" si="1109">G2983</f>
        <v>4.01</v>
      </c>
      <c r="V2983" s="10">
        <f t="shared" ref="V2983:V2984" si="1110">S2983-U2983</f>
        <v>-7.5000000000002842E-4</v>
      </c>
    </row>
    <row r="2984" spans="1:22" x14ac:dyDescent="0.25">
      <c r="A2984" t="s">
        <v>12154</v>
      </c>
      <c r="B2984" t="s">
        <v>4427</v>
      </c>
      <c r="C2984" s="1">
        <v>44909</v>
      </c>
      <c r="D2984" s="1" t="s">
        <v>18</v>
      </c>
      <c r="E2984" s="2">
        <v>41.3</v>
      </c>
      <c r="F2984" s="2">
        <v>22.44</v>
      </c>
      <c r="G2984" s="2">
        <v>3.77</v>
      </c>
      <c r="H2984" s="2">
        <v>67.510000000000005</v>
      </c>
      <c r="I2984" t="s">
        <v>3100</v>
      </c>
      <c r="J2984" t="s">
        <v>52</v>
      </c>
      <c r="K2984">
        <v>95030</v>
      </c>
      <c r="L2984" t="s">
        <v>43</v>
      </c>
      <c r="M2984" t="s">
        <v>3083</v>
      </c>
      <c r="N2984" t="s">
        <v>12151</v>
      </c>
      <c r="O2984" t="s">
        <v>12166</v>
      </c>
      <c r="P2984" s="10">
        <f t="shared" si="1107"/>
        <v>41.3</v>
      </c>
      <c r="R2984" s="17">
        <f>VLOOKUP(I2984,Counties!$A$1:$D$1787,3,0)</f>
        <v>9.2499999999999999E-2</v>
      </c>
      <c r="S2984" s="10">
        <f t="shared" si="1108"/>
        <v>3.8202499999999997</v>
      </c>
      <c r="T2984" s="17" t="str">
        <f>VLOOKUP(I2984,Counties!$A$1:$D$1787,4,0)</f>
        <v>Santa Clara</v>
      </c>
      <c r="U2984" s="10">
        <f t="shared" si="1109"/>
        <v>3.77</v>
      </c>
      <c r="V2984" s="10">
        <f t="shared" si="1110"/>
        <v>5.0249999999999684E-2</v>
      </c>
    </row>
    <row r="2985" spans="1:22" hidden="1" x14ac:dyDescent="0.25">
      <c r="A2985" t="s">
        <v>12152</v>
      </c>
      <c r="B2985" t="s">
        <v>4428</v>
      </c>
      <c r="C2985" s="1">
        <v>44860</v>
      </c>
      <c r="D2985" s="1" t="s">
        <v>18</v>
      </c>
      <c r="E2985" s="2">
        <v>55.3</v>
      </c>
      <c r="F2985" s="2">
        <v>31.37</v>
      </c>
      <c r="G2985" s="2">
        <v>4.7699999999999996</v>
      </c>
      <c r="H2985" s="2">
        <v>91.44</v>
      </c>
      <c r="I2985" t="s">
        <v>2370</v>
      </c>
      <c r="J2985" t="s">
        <v>299</v>
      </c>
      <c r="K2985">
        <v>53703</v>
      </c>
      <c r="L2985" t="s">
        <v>43</v>
      </c>
      <c r="M2985" t="s">
        <v>3083</v>
      </c>
      <c r="N2985" t="s">
        <v>12151</v>
      </c>
      <c r="T2985"/>
    </row>
    <row r="2986" spans="1:22" hidden="1" x14ac:dyDescent="0.25">
      <c r="A2986" t="s">
        <v>12154</v>
      </c>
      <c r="B2986" t="s">
        <v>4429</v>
      </c>
      <c r="C2986" s="1">
        <v>44909</v>
      </c>
      <c r="D2986" s="1" t="s">
        <v>18</v>
      </c>
      <c r="E2986" s="2">
        <v>55.3</v>
      </c>
      <c r="F2986" s="2">
        <v>35.380000000000003</v>
      </c>
      <c r="G2986" s="2">
        <v>6.35</v>
      </c>
      <c r="H2986" s="2">
        <v>97.03</v>
      </c>
      <c r="I2986" t="s">
        <v>184</v>
      </c>
      <c r="J2986" t="s">
        <v>134</v>
      </c>
      <c r="K2986">
        <v>46062</v>
      </c>
      <c r="L2986" t="s">
        <v>43</v>
      </c>
      <c r="M2986" t="s">
        <v>3083</v>
      </c>
      <c r="N2986" t="s">
        <v>12151</v>
      </c>
      <c r="T2986"/>
    </row>
    <row r="2987" spans="1:22" x14ac:dyDescent="0.25">
      <c r="A2987" t="s">
        <v>12152</v>
      </c>
      <c r="B2987" t="s">
        <v>4430</v>
      </c>
      <c r="C2987" s="1">
        <v>44861</v>
      </c>
      <c r="D2987" s="1" t="s">
        <v>18</v>
      </c>
      <c r="E2987" s="2">
        <v>69.3</v>
      </c>
      <c r="F2987" s="2">
        <v>25.4</v>
      </c>
      <c r="G2987" s="2">
        <v>5.37</v>
      </c>
      <c r="H2987" s="2">
        <v>100.07</v>
      </c>
      <c r="I2987" t="s">
        <v>1257</v>
      </c>
      <c r="J2987" t="s">
        <v>52</v>
      </c>
      <c r="K2987">
        <v>93108</v>
      </c>
      <c r="L2987" t="s">
        <v>43</v>
      </c>
      <c r="M2987" t="s">
        <v>3083</v>
      </c>
      <c r="N2987" t="s">
        <v>12151</v>
      </c>
      <c r="O2987" t="s">
        <v>12166</v>
      </c>
      <c r="P2987" s="10">
        <f>E2987</f>
        <v>69.3</v>
      </c>
      <c r="R2987" s="17">
        <f>VLOOKUP(I2987,Counties!$A$1:$D$1787,3,0)</f>
        <v>8.7499999999999994E-2</v>
      </c>
      <c r="S2987" s="10">
        <f>P2987*R2987</f>
        <v>6.0637499999999998</v>
      </c>
      <c r="T2987" s="17" t="str">
        <f>VLOOKUP(I2987,Counties!$A$1:$D$1787,4,0)</f>
        <v>Santa Barbara</v>
      </c>
      <c r="U2987" s="10">
        <f>G2987</f>
        <v>5.37</v>
      </c>
      <c r="V2987" s="10">
        <f>S2987-U2987</f>
        <v>0.69374999999999964</v>
      </c>
    </row>
    <row r="2988" spans="1:22" hidden="1" x14ac:dyDescent="0.25">
      <c r="A2988" t="s">
        <v>12154</v>
      </c>
      <c r="B2988" t="s">
        <v>4431</v>
      </c>
      <c r="C2988" s="1">
        <v>44909</v>
      </c>
      <c r="D2988" s="1" t="s">
        <v>18</v>
      </c>
      <c r="E2988" s="2">
        <v>69.3</v>
      </c>
      <c r="F2988" s="2">
        <v>38.96</v>
      </c>
      <c r="G2988" s="2">
        <v>7.57</v>
      </c>
      <c r="H2988" s="2">
        <v>115.83</v>
      </c>
      <c r="I2988" t="s">
        <v>4432</v>
      </c>
      <c r="J2988" t="s">
        <v>46</v>
      </c>
      <c r="K2988">
        <v>30523</v>
      </c>
      <c r="L2988" t="s">
        <v>21</v>
      </c>
      <c r="M2988" t="s">
        <v>3083</v>
      </c>
      <c r="N2988" t="s">
        <v>12151</v>
      </c>
      <c r="T2988"/>
    </row>
    <row r="2989" spans="1:22" x14ac:dyDescent="0.25">
      <c r="A2989" t="s">
        <v>12152</v>
      </c>
      <c r="B2989" t="s">
        <v>4433</v>
      </c>
      <c r="C2989" s="1">
        <v>44846</v>
      </c>
      <c r="D2989" s="1" t="s">
        <v>18</v>
      </c>
      <c r="E2989" s="2">
        <v>69.3</v>
      </c>
      <c r="F2989" s="2">
        <v>28.55</v>
      </c>
      <c r="G2989" s="2">
        <v>6.32</v>
      </c>
      <c r="H2989" s="2">
        <v>104.17</v>
      </c>
      <c r="I2989" t="s">
        <v>3100</v>
      </c>
      <c r="J2989" t="s">
        <v>52</v>
      </c>
      <c r="K2989">
        <v>95032</v>
      </c>
      <c r="L2989" t="s">
        <v>43</v>
      </c>
      <c r="M2989" t="s">
        <v>3083</v>
      </c>
      <c r="N2989" t="s">
        <v>12151</v>
      </c>
      <c r="O2989" t="s">
        <v>12166</v>
      </c>
      <c r="P2989" s="10">
        <f t="shared" ref="P2989:P2990" si="1111">E2989</f>
        <v>69.3</v>
      </c>
      <c r="R2989" s="17">
        <f>VLOOKUP(I2989,Counties!$A$1:$D$1787,3,0)</f>
        <v>9.2499999999999999E-2</v>
      </c>
      <c r="S2989" s="10">
        <f>P2989*R2989</f>
        <v>6.4102499999999996</v>
      </c>
      <c r="T2989" s="17" t="str">
        <f>VLOOKUP(I2989,Counties!$A$1:$D$1787,4,0)</f>
        <v>Santa Clara</v>
      </c>
      <c r="U2989" s="10">
        <f t="shared" ref="U2989:U2990" si="1112">G2989</f>
        <v>6.32</v>
      </c>
      <c r="V2989" s="10">
        <f t="shared" ref="V2989:V2990" si="1113">S2989-U2989</f>
        <v>9.0249999999999275E-2</v>
      </c>
    </row>
    <row r="2990" spans="1:22" x14ac:dyDescent="0.25">
      <c r="A2990" t="s">
        <v>12154</v>
      </c>
      <c r="B2990" t="s">
        <v>4434</v>
      </c>
      <c r="C2990" s="1">
        <v>44916</v>
      </c>
      <c r="D2990" s="1" t="s">
        <v>18</v>
      </c>
      <c r="E2990" s="2">
        <v>55.3</v>
      </c>
      <c r="F2990" s="2">
        <v>35.380000000000003</v>
      </c>
      <c r="G2990" s="2">
        <v>0</v>
      </c>
      <c r="H2990" s="2">
        <v>90.68</v>
      </c>
      <c r="I2990" t="s">
        <v>4435</v>
      </c>
      <c r="J2990" t="s">
        <v>906</v>
      </c>
      <c r="K2990">
        <v>84060</v>
      </c>
      <c r="L2990" t="s">
        <v>75</v>
      </c>
      <c r="M2990" t="s">
        <v>3083</v>
      </c>
      <c r="N2990" t="s">
        <v>12151</v>
      </c>
      <c r="O2990" t="s">
        <v>12166</v>
      </c>
      <c r="P2990" s="10">
        <f t="shared" si="1111"/>
        <v>55.3</v>
      </c>
      <c r="R2990" s="12">
        <v>7.7499999999999999E-2</v>
      </c>
      <c r="S2990" s="10">
        <f>P2990*R2990</f>
        <v>4.2857500000000002</v>
      </c>
      <c r="T2990" t="s">
        <v>822</v>
      </c>
      <c r="U2990" s="10">
        <f t="shared" si="1112"/>
        <v>0</v>
      </c>
      <c r="V2990" s="10">
        <f t="shared" si="1113"/>
        <v>4.2857500000000002</v>
      </c>
    </row>
    <row r="2991" spans="1:22" hidden="1" x14ac:dyDescent="0.25">
      <c r="A2991" t="s">
        <v>12154</v>
      </c>
      <c r="B2991" t="s">
        <v>4436</v>
      </c>
      <c r="C2991" s="1">
        <v>44909</v>
      </c>
      <c r="D2991" s="1" t="s">
        <v>18</v>
      </c>
      <c r="E2991" s="2">
        <v>55.3</v>
      </c>
      <c r="F2991" s="2">
        <v>35.380000000000003</v>
      </c>
      <c r="G2991" s="2">
        <v>8.06</v>
      </c>
      <c r="H2991" s="2">
        <v>98.74</v>
      </c>
      <c r="I2991" t="s">
        <v>923</v>
      </c>
      <c r="J2991" t="s">
        <v>39</v>
      </c>
      <c r="K2991">
        <v>10075</v>
      </c>
      <c r="L2991" t="s">
        <v>43</v>
      </c>
      <c r="M2991" t="s">
        <v>3083</v>
      </c>
      <c r="N2991" t="s">
        <v>12151</v>
      </c>
      <c r="T2991"/>
    </row>
    <row r="2992" spans="1:22" hidden="1" x14ac:dyDescent="0.25">
      <c r="A2992" t="s">
        <v>12154</v>
      </c>
      <c r="B2992" t="s">
        <v>4437</v>
      </c>
      <c r="C2992" s="1">
        <v>44915</v>
      </c>
      <c r="D2992" s="1" t="s">
        <v>18</v>
      </c>
      <c r="E2992" s="2">
        <v>69.3</v>
      </c>
      <c r="F2992" s="2">
        <v>35.11</v>
      </c>
      <c r="G2992" s="2">
        <v>5.82</v>
      </c>
      <c r="H2992" s="2">
        <v>110.23</v>
      </c>
      <c r="I2992" t="s">
        <v>3812</v>
      </c>
      <c r="J2992" t="s">
        <v>753</v>
      </c>
      <c r="K2992">
        <v>74012</v>
      </c>
      <c r="L2992" t="s">
        <v>43</v>
      </c>
      <c r="M2992" t="s">
        <v>3083</v>
      </c>
      <c r="N2992" t="s">
        <v>12151</v>
      </c>
      <c r="T2992"/>
    </row>
    <row r="2993" spans="1:22" hidden="1" x14ac:dyDescent="0.25">
      <c r="A2993" t="s">
        <v>12153</v>
      </c>
      <c r="B2993" t="s">
        <v>4438</v>
      </c>
      <c r="C2993" s="1">
        <v>44893</v>
      </c>
      <c r="D2993" s="1" t="s">
        <v>18</v>
      </c>
      <c r="E2993" s="2">
        <v>55.3</v>
      </c>
      <c r="F2993" s="2">
        <v>26.6</v>
      </c>
      <c r="G2993" s="2">
        <v>4.57</v>
      </c>
      <c r="H2993" s="2">
        <v>86.47</v>
      </c>
      <c r="I2993" t="s">
        <v>283</v>
      </c>
      <c r="J2993" t="s">
        <v>198</v>
      </c>
      <c r="K2993">
        <v>89509</v>
      </c>
      <c r="L2993" t="s">
        <v>43</v>
      </c>
      <c r="M2993" t="s">
        <v>3083</v>
      </c>
      <c r="N2993" t="s">
        <v>12151</v>
      </c>
      <c r="T2993"/>
    </row>
    <row r="2994" spans="1:22" hidden="1" x14ac:dyDescent="0.25">
      <c r="A2994" t="s">
        <v>12154</v>
      </c>
      <c r="B2994" t="s">
        <v>4439</v>
      </c>
      <c r="C2994" s="1">
        <v>44915</v>
      </c>
      <c r="D2994" s="1" t="s">
        <v>18</v>
      </c>
      <c r="E2994" s="2">
        <v>41.3</v>
      </c>
      <c r="F2994" s="2">
        <v>24.98</v>
      </c>
      <c r="G2994" s="2">
        <v>0</v>
      </c>
      <c r="H2994" s="2">
        <v>66.28</v>
      </c>
      <c r="I2994" t="s">
        <v>1106</v>
      </c>
      <c r="J2994" t="s">
        <v>277</v>
      </c>
      <c r="K2994">
        <v>80908</v>
      </c>
      <c r="L2994" t="s">
        <v>21</v>
      </c>
      <c r="M2994" t="s">
        <v>3083</v>
      </c>
      <c r="N2994" t="s">
        <v>12151</v>
      </c>
      <c r="T2994"/>
    </row>
    <row r="2995" spans="1:22" hidden="1" x14ac:dyDescent="0.25">
      <c r="A2995" t="s">
        <v>12154</v>
      </c>
      <c r="B2995" t="s">
        <v>4440</v>
      </c>
      <c r="C2995" s="1">
        <v>44904</v>
      </c>
      <c r="D2995" s="1" t="s">
        <v>18</v>
      </c>
      <c r="E2995" s="2">
        <v>69.3</v>
      </c>
      <c r="F2995" s="2">
        <v>38.96</v>
      </c>
      <c r="G2995" s="2">
        <v>7.58</v>
      </c>
      <c r="H2995" s="2">
        <v>115.84</v>
      </c>
      <c r="I2995" t="s">
        <v>194</v>
      </c>
      <c r="J2995" t="s">
        <v>134</v>
      </c>
      <c r="K2995">
        <v>46032</v>
      </c>
      <c r="L2995" t="s">
        <v>43</v>
      </c>
      <c r="M2995" t="s">
        <v>3083</v>
      </c>
      <c r="N2995" t="s">
        <v>12151</v>
      </c>
      <c r="T2995"/>
    </row>
    <row r="2996" spans="1:22" x14ac:dyDescent="0.25">
      <c r="A2996" t="s">
        <v>12154</v>
      </c>
      <c r="B2996" t="s">
        <v>4441</v>
      </c>
      <c r="C2996" s="1">
        <v>44909</v>
      </c>
      <c r="D2996" s="1" t="s">
        <v>18</v>
      </c>
      <c r="E2996" s="2">
        <v>41.3</v>
      </c>
      <c r="F2996" s="2">
        <v>22.44</v>
      </c>
      <c r="G2996" s="2">
        <v>3.77</v>
      </c>
      <c r="H2996" s="2">
        <v>67.510000000000005</v>
      </c>
      <c r="I2996" t="s">
        <v>3157</v>
      </c>
      <c r="J2996" t="s">
        <v>52</v>
      </c>
      <c r="K2996">
        <v>95070</v>
      </c>
      <c r="L2996" t="s">
        <v>43</v>
      </c>
      <c r="M2996" t="s">
        <v>3083</v>
      </c>
      <c r="N2996" t="s">
        <v>12151</v>
      </c>
      <c r="O2996" t="s">
        <v>12166</v>
      </c>
      <c r="P2996" s="10">
        <f>E2996</f>
        <v>41.3</v>
      </c>
      <c r="R2996" s="17">
        <f>VLOOKUP(I2996,Counties!$A$1:$D$1787,3,0)</f>
        <v>9.1300000000000006E-2</v>
      </c>
      <c r="S2996" s="10">
        <f>P2996*R2996</f>
        <v>3.7706900000000001</v>
      </c>
      <c r="T2996" s="17" t="str">
        <f>VLOOKUP(I2996,Counties!$A$1:$D$1787,4,0)</f>
        <v>Santa Clara</v>
      </c>
      <c r="U2996" s="10">
        <f>G2996</f>
        <v>3.77</v>
      </c>
      <c r="V2996" s="10">
        <f>S2996-U2996</f>
        <v>6.9000000000007944E-4</v>
      </c>
    </row>
    <row r="2997" spans="1:22" hidden="1" x14ac:dyDescent="0.25">
      <c r="A2997" t="s">
        <v>12153</v>
      </c>
      <c r="B2997" t="s">
        <v>4442</v>
      </c>
      <c r="C2997" s="1">
        <v>44873</v>
      </c>
      <c r="D2997" s="1" t="s">
        <v>18</v>
      </c>
      <c r="E2997" s="2">
        <v>55.3</v>
      </c>
      <c r="F2997" s="2">
        <v>29.58</v>
      </c>
      <c r="G2997" s="2">
        <v>6.79</v>
      </c>
      <c r="H2997" s="2">
        <v>91.67</v>
      </c>
      <c r="I2997" t="s">
        <v>4133</v>
      </c>
      <c r="J2997" t="s">
        <v>59</v>
      </c>
      <c r="K2997">
        <v>75501</v>
      </c>
      <c r="L2997" t="s">
        <v>43</v>
      </c>
      <c r="M2997" t="s">
        <v>3083</v>
      </c>
      <c r="N2997" t="s">
        <v>12151</v>
      </c>
      <c r="T2997"/>
    </row>
    <row r="2998" spans="1:22" x14ac:dyDescent="0.25">
      <c r="A2998" t="s">
        <v>12153</v>
      </c>
      <c r="B2998" t="s">
        <v>4443</v>
      </c>
      <c r="C2998" s="1">
        <v>44893</v>
      </c>
      <c r="D2998" s="1" t="s">
        <v>18</v>
      </c>
      <c r="E2998" s="2">
        <v>69.3</v>
      </c>
      <c r="F2998" s="2">
        <v>28.55</v>
      </c>
      <c r="G2998" s="2">
        <v>6.49</v>
      </c>
      <c r="H2998" s="2">
        <v>104.34</v>
      </c>
      <c r="I2998" t="s">
        <v>370</v>
      </c>
      <c r="J2998" t="s">
        <v>52</v>
      </c>
      <c r="K2998">
        <v>95138</v>
      </c>
      <c r="L2998" t="s">
        <v>43</v>
      </c>
      <c r="M2998" t="s">
        <v>3083</v>
      </c>
      <c r="N2998" t="s">
        <v>12151</v>
      </c>
      <c r="O2998" t="s">
        <v>12166</v>
      </c>
      <c r="P2998" s="10">
        <f t="shared" ref="P2998:P3000" si="1114">E2998</f>
        <v>69.3</v>
      </c>
      <c r="R2998" s="17">
        <f>VLOOKUP(I2998,Counties!$A$1:$D$1787,3,0)</f>
        <v>9.3799999999999994E-2</v>
      </c>
      <c r="S2998" s="10">
        <f t="shared" ref="S2998:S3000" si="1115">P2998*R2998</f>
        <v>6.5003399999999996</v>
      </c>
      <c r="T2998" s="17" t="str">
        <f>VLOOKUP(I2998,Counties!$A$1:$D$1787,4,0)</f>
        <v>Santa Clara</v>
      </c>
      <c r="U2998" s="10">
        <f t="shared" ref="U2998:U3000" si="1116">G2998</f>
        <v>6.49</v>
      </c>
      <c r="V2998" s="10">
        <f t="shared" ref="V2998:V3000" si="1117">S2998-U2998</f>
        <v>1.033999999999935E-2</v>
      </c>
    </row>
    <row r="2999" spans="1:22" x14ac:dyDescent="0.25">
      <c r="A2999" t="s">
        <v>12154</v>
      </c>
      <c r="B2999" t="s">
        <v>4444</v>
      </c>
      <c r="C2999" s="1">
        <v>44909</v>
      </c>
      <c r="D2999" s="1" t="s">
        <v>18</v>
      </c>
      <c r="E2999" s="2">
        <v>37.1</v>
      </c>
      <c r="F2999" s="2">
        <v>25.4</v>
      </c>
      <c r="G2999" s="2">
        <v>2.87</v>
      </c>
      <c r="H2999" s="2">
        <v>65.37</v>
      </c>
      <c r="I2999" t="s">
        <v>4091</v>
      </c>
      <c r="J2999" t="s">
        <v>52</v>
      </c>
      <c r="K2999">
        <v>95630</v>
      </c>
      <c r="L2999" t="s">
        <v>43</v>
      </c>
      <c r="M2999" t="s">
        <v>3083</v>
      </c>
      <c r="N2999" t="s">
        <v>12151</v>
      </c>
      <c r="O2999" t="s">
        <v>12166</v>
      </c>
      <c r="P2999" s="10">
        <f t="shared" si="1114"/>
        <v>37.1</v>
      </c>
      <c r="R2999" s="17">
        <f>VLOOKUP(I2999,Counties!$A$1:$D$1787,3,0)</f>
        <v>7.7499999999999999E-2</v>
      </c>
      <c r="S2999" s="10">
        <f t="shared" si="1115"/>
        <v>2.8752500000000003</v>
      </c>
      <c r="T2999" s="17" t="str">
        <f>VLOOKUP(I2999,Counties!$A$1:$D$1787,4,0)</f>
        <v>Sacramento</v>
      </c>
      <c r="U2999" s="10">
        <f t="shared" si="1116"/>
        <v>2.87</v>
      </c>
      <c r="V2999" s="10">
        <f t="shared" si="1117"/>
        <v>5.250000000000199E-3</v>
      </c>
    </row>
    <row r="3000" spans="1:22" x14ac:dyDescent="0.25">
      <c r="A3000" t="s">
        <v>12154</v>
      </c>
      <c r="B3000" t="s">
        <v>4445</v>
      </c>
      <c r="C3000" s="1">
        <v>44909</v>
      </c>
      <c r="D3000" s="1" t="s">
        <v>18</v>
      </c>
      <c r="E3000" s="2">
        <v>69.3</v>
      </c>
      <c r="F3000" s="2">
        <v>28.55</v>
      </c>
      <c r="G3000" s="2">
        <v>6.59</v>
      </c>
      <c r="H3000" s="2">
        <v>104.44</v>
      </c>
      <c r="I3000" t="s">
        <v>3036</v>
      </c>
      <c r="J3000" t="s">
        <v>52</v>
      </c>
      <c r="K3000">
        <v>90049</v>
      </c>
      <c r="L3000" t="s">
        <v>43</v>
      </c>
      <c r="M3000" t="s">
        <v>3083</v>
      </c>
      <c r="N3000" t="s">
        <v>12151</v>
      </c>
      <c r="O3000" t="s">
        <v>12166</v>
      </c>
      <c r="P3000" s="10">
        <f t="shared" si="1114"/>
        <v>69.3</v>
      </c>
      <c r="R3000" s="17">
        <f>VLOOKUP(I3000,Counties!$A$1:$D$1787,3,0)</f>
        <v>9.5000000000000001E-2</v>
      </c>
      <c r="S3000" s="10">
        <f t="shared" si="1115"/>
        <v>6.5834999999999999</v>
      </c>
      <c r="T3000" s="17" t="str">
        <f>VLOOKUP(I3000,Counties!$A$1:$D$1787,4,0)</f>
        <v>Los Angeles</v>
      </c>
      <c r="U3000" s="10">
        <f t="shared" si="1116"/>
        <v>6.59</v>
      </c>
      <c r="V3000" s="10">
        <f t="shared" si="1117"/>
        <v>-6.4999999999999503E-3</v>
      </c>
    </row>
    <row r="3001" spans="1:22" hidden="1" x14ac:dyDescent="0.25">
      <c r="A3001" t="s">
        <v>12154</v>
      </c>
      <c r="B3001" t="s">
        <v>4446</v>
      </c>
      <c r="C3001" s="1">
        <v>44922</v>
      </c>
      <c r="D3001" s="1" t="s">
        <v>18</v>
      </c>
      <c r="E3001" s="2">
        <v>69.3</v>
      </c>
      <c r="F3001" s="2">
        <v>32.200000000000003</v>
      </c>
      <c r="G3001" s="2">
        <v>5.96</v>
      </c>
      <c r="H3001" s="2">
        <v>107.46</v>
      </c>
      <c r="I3001" t="s">
        <v>969</v>
      </c>
      <c r="J3001" t="s">
        <v>246</v>
      </c>
      <c r="K3001">
        <v>85028</v>
      </c>
      <c r="L3001" t="s">
        <v>21</v>
      </c>
      <c r="M3001" t="s">
        <v>3083</v>
      </c>
      <c r="N3001" t="s">
        <v>12151</v>
      </c>
      <c r="T3001"/>
    </row>
    <row r="3002" spans="1:22" hidden="1" x14ac:dyDescent="0.25">
      <c r="A3002" t="s">
        <v>12153</v>
      </c>
      <c r="B3002" t="s">
        <v>4447</v>
      </c>
      <c r="C3002" s="1">
        <v>44887</v>
      </c>
      <c r="D3002" s="1" t="s">
        <v>18</v>
      </c>
      <c r="E3002" s="2">
        <v>55.3</v>
      </c>
      <c r="F3002" s="2">
        <v>28.12</v>
      </c>
      <c r="G3002" s="2">
        <v>0</v>
      </c>
      <c r="H3002" s="2">
        <v>83.42</v>
      </c>
      <c r="I3002" t="s">
        <v>4448</v>
      </c>
      <c r="J3002" t="s">
        <v>277</v>
      </c>
      <c r="K3002">
        <v>80831</v>
      </c>
      <c r="L3002" t="s">
        <v>43</v>
      </c>
      <c r="M3002" t="s">
        <v>3083</v>
      </c>
      <c r="N3002" t="s">
        <v>12151</v>
      </c>
      <c r="T3002"/>
    </row>
    <row r="3003" spans="1:22" hidden="1" x14ac:dyDescent="0.25">
      <c r="A3003" t="s">
        <v>12154</v>
      </c>
      <c r="B3003" t="s">
        <v>4449</v>
      </c>
      <c r="C3003" s="1">
        <v>44908</v>
      </c>
      <c r="D3003" s="1" t="s">
        <v>18</v>
      </c>
      <c r="E3003" s="2">
        <v>69.3</v>
      </c>
      <c r="F3003" s="2">
        <v>38.96</v>
      </c>
      <c r="G3003" s="2">
        <v>0</v>
      </c>
      <c r="H3003" s="2">
        <v>108.26</v>
      </c>
      <c r="I3003" t="s">
        <v>2853</v>
      </c>
      <c r="J3003" t="s">
        <v>71</v>
      </c>
      <c r="K3003">
        <v>32779</v>
      </c>
      <c r="L3003" t="s">
        <v>43</v>
      </c>
      <c r="M3003" t="s">
        <v>3083</v>
      </c>
      <c r="N3003" t="s">
        <v>12151</v>
      </c>
      <c r="T3003"/>
    </row>
    <row r="3004" spans="1:22" x14ac:dyDescent="0.25">
      <c r="A3004" t="s">
        <v>12154</v>
      </c>
      <c r="B3004" t="s">
        <v>4450</v>
      </c>
      <c r="C3004" s="1">
        <v>44902</v>
      </c>
      <c r="D3004" s="1" t="s">
        <v>18</v>
      </c>
      <c r="E3004" s="2">
        <v>55.3</v>
      </c>
      <c r="F3004" s="2">
        <v>25.4</v>
      </c>
      <c r="G3004" s="2">
        <v>4</v>
      </c>
      <c r="H3004" s="2">
        <v>84.7</v>
      </c>
      <c r="I3004" t="s">
        <v>975</v>
      </c>
      <c r="J3004" t="s">
        <v>52</v>
      </c>
      <c r="K3004">
        <v>95648</v>
      </c>
      <c r="L3004" t="s">
        <v>43</v>
      </c>
      <c r="M3004" t="s">
        <v>3083</v>
      </c>
      <c r="N3004" t="s">
        <v>12151</v>
      </c>
      <c r="O3004" t="s">
        <v>12166</v>
      </c>
      <c r="P3004" s="10">
        <f>E3004</f>
        <v>55.3</v>
      </c>
      <c r="R3004" s="17">
        <f>VLOOKUP(I3004,Counties!$A$1:$D$1787,3,0)</f>
        <v>7.2499999999999995E-2</v>
      </c>
      <c r="S3004" s="10">
        <f>P3004*R3004</f>
        <v>4.0092499999999998</v>
      </c>
      <c r="T3004" s="17" t="str">
        <f>VLOOKUP(I3004,Counties!$A$1:$D$1787,4,0)</f>
        <v>Placer</v>
      </c>
      <c r="U3004" s="10">
        <f>G3004</f>
        <v>4</v>
      </c>
      <c r="V3004" s="10">
        <f>S3004-U3004</f>
        <v>9.2499999999997584E-3</v>
      </c>
    </row>
    <row r="3005" spans="1:22" hidden="1" x14ac:dyDescent="0.25">
      <c r="A3005" t="s">
        <v>12154</v>
      </c>
      <c r="B3005" t="s">
        <v>4451</v>
      </c>
      <c r="C3005" s="1">
        <v>44909</v>
      </c>
      <c r="D3005" s="1" t="s">
        <v>18</v>
      </c>
      <c r="E3005" s="2">
        <v>69.3</v>
      </c>
      <c r="F3005" s="2">
        <v>38.96</v>
      </c>
      <c r="G3005" s="2">
        <v>7.18</v>
      </c>
      <c r="H3005" s="2">
        <v>115.44</v>
      </c>
      <c r="I3005" t="s">
        <v>2555</v>
      </c>
      <c r="J3005" t="s">
        <v>78</v>
      </c>
      <c r="K3005">
        <v>7090</v>
      </c>
      <c r="L3005" t="s">
        <v>21</v>
      </c>
      <c r="M3005" t="s">
        <v>3083</v>
      </c>
      <c r="N3005" t="s">
        <v>12151</v>
      </c>
      <c r="T3005"/>
    </row>
    <row r="3006" spans="1:22" hidden="1" x14ac:dyDescent="0.25">
      <c r="A3006" t="s">
        <v>12154</v>
      </c>
      <c r="B3006" t="s">
        <v>4452</v>
      </c>
      <c r="C3006" s="1">
        <v>44911</v>
      </c>
      <c r="D3006" s="1" t="s">
        <v>54</v>
      </c>
      <c r="E3006" s="2">
        <v>-69.3</v>
      </c>
      <c r="F3006" s="2">
        <v>-35.11</v>
      </c>
      <c r="G3006" s="2">
        <v>-3.24</v>
      </c>
      <c r="H3006" s="2">
        <v>-107.65</v>
      </c>
      <c r="I3006" t="s">
        <v>3277</v>
      </c>
      <c r="J3006" t="s">
        <v>49</v>
      </c>
      <c r="K3006">
        <v>66762</v>
      </c>
      <c r="L3006" t="s">
        <v>43</v>
      </c>
      <c r="M3006" t="s">
        <v>3083</v>
      </c>
      <c r="N3006" t="s">
        <v>12151</v>
      </c>
      <c r="T3006"/>
    </row>
    <row r="3007" spans="1:22" x14ac:dyDescent="0.25">
      <c r="A3007" t="s">
        <v>12153</v>
      </c>
      <c r="B3007" t="s">
        <v>4453</v>
      </c>
      <c r="C3007" s="1">
        <v>44888</v>
      </c>
      <c r="D3007" s="1" t="s">
        <v>18</v>
      </c>
      <c r="E3007" s="2">
        <v>55.3</v>
      </c>
      <c r="F3007" s="2">
        <v>22.44</v>
      </c>
      <c r="G3007" s="2">
        <v>4.01</v>
      </c>
      <c r="H3007" s="2">
        <v>81.75</v>
      </c>
      <c r="I3007" t="s">
        <v>4454</v>
      </c>
      <c r="J3007" t="s">
        <v>52</v>
      </c>
      <c r="K3007">
        <v>95663</v>
      </c>
      <c r="L3007" t="s">
        <v>43</v>
      </c>
      <c r="M3007" t="s">
        <v>3083</v>
      </c>
      <c r="N3007" t="s">
        <v>12151</v>
      </c>
      <c r="O3007" t="s">
        <v>12166</v>
      </c>
      <c r="P3007" s="10">
        <f>E3007</f>
        <v>55.3</v>
      </c>
      <c r="R3007" s="17">
        <f>VLOOKUP(I3007,Counties!$A$1:$D$1787,3,0)</f>
        <v>7.2499999999999995E-2</v>
      </c>
      <c r="S3007" s="10">
        <f>P3007*R3007</f>
        <v>4.0092499999999998</v>
      </c>
      <c r="T3007" s="17" t="str">
        <f>VLOOKUP(I3007,Counties!$A$1:$D$1787,4,0)</f>
        <v>Placer</v>
      </c>
      <c r="U3007" s="10">
        <f>G3007</f>
        <v>4.01</v>
      </c>
      <c r="V3007" s="10">
        <f>S3007-U3007</f>
        <v>-7.5000000000002842E-4</v>
      </c>
    </row>
    <row r="3008" spans="1:22" hidden="1" x14ac:dyDescent="0.25">
      <c r="A3008" t="s">
        <v>12154</v>
      </c>
      <c r="B3008" t="s">
        <v>4455</v>
      </c>
      <c r="C3008" s="1">
        <v>44917</v>
      </c>
      <c r="D3008" s="1" t="s">
        <v>18</v>
      </c>
      <c r="E3008" s="2">
        <v>69.3</v>
      </c>
      <c r="F3008" s="2">
        <v>38.96</v>
      </c>
      <c r="G3008" s="2">
        <v>0</v>
      </c>
      <c r="H3008" s="2">
        <v>108.26</v>
      </c>
      <c r="I3008" t="s">
        <v>2050</v>
      </c>
      <c r="J3008" t="s">
        <v>71</v>
      </c>
      <c r="K3008">
        <v>33433</v>
      </c>
      <c r="L3008" t="s">
        <v>43</v>
      </c>
      <c r="M3008" t="s">
        <v>3083</v>
      </c>
      <c r="N3008" t="s">
        <v>12151</v>
      </c>
      <c r="T3008"/>
    </row>
    <row r="3009" spans="1:22" x14ac:dyDescent="0.25">
      <c r="A3009" t="s">
        <v>12152</v>
      </c>
      <c r="B3009" t="s">
        <v>4456</v>
      </c>
      <c r="C3009" s="1">
        <v>44862</v>
      </c>
      <c r="D3009" s="1" t="s">
        <v>18</v>
      </c>
      <c r="E3009" s="2">
        <v>55.3</v>
      </c>
      <c r="F3009" s="2">
        <v>25.4</v>
      </c>
      <c r="G3009" s="2">
        <v>4.7699999999999996</v>
      </c>
      <c r="H3009" s="2">
        <v>85.47</v>
      </c>
      <c r="I3009" t="s">
        <v>1227</v>
      </c>
      <c r="J3009" t="s">
        <v>52</v>
      </c>
      <c r="K3009">
        <v>94110</v>
      </c>
      <c r="L3009" t="s">
        <v>43</v>
      </c>
      <c r="M3009" t="s">
        <v>3083</v>
      </c>
      <c r="N3009" t="s">
        <v>12151</v>
      </c>
      <c r="O3009" t="s">
        <v>12166</v>
      </c>
      <c r="P3009" s="10">
        <f t="shared" ref="P3009:P3010" si="1118">E3009</f>
        <v>55.3</v>
      </c>
      <c r="R3009" s="17">
        <f>VLOOKUP(I3009,Counties!$A$1:$D$1787,3,0)</f>
        <v>8.6300000000000002E-2</v>
      </c>
      <c r="S3009" s="10">
        <f t="shared" ref="S3009:S3010" si="1119">P3009*R3009</f>
        <v>4.7723899999999997</v>
      </c>
      <c r="T3009" s="17" t="str">
        <f>VLOOKUP(I3009,Counties!$A$1:$D$1787,4,0)</f>
        <v>San Francisco</v>
      </c>
      <c r="U3009" s="10">
        <f t="shared" ref="U3009:U3010" si="1120">G3009</f>
        <v>4.7699999999999996</v>
      </c>
      <c r="V3009" s="10">
        <f t="shared" ref="V3009:V3010" si="1121">S3009-U3009</f>
        <v>2.3900000000001143E-3</v>
      </c>
    </row>
    <row r="3010" spans="1:22" x14ac:dyDescent="0.25">
      <c r="A3010" t="s">
        <v>12153</v>
      </c>
      <c r="B3010" t="s">
        <v>4457</v>
      </c>
      <c r="C3010" s="1">
        <v>44893</v>
      </c>
      <c r="D3010" s="1" t="s">
        <v>18</v>
      </c>
      <c r="E3010" s="2">
        <v>55.3</v>
      </c>
      <c r="F3010" s="2">
        <v>22.44</v>
      </c>
      <c r="G3010" s="2">
        <v>5.1100000000000003</v>
      </c>
      <c r="H3010" s="2">
        <v>82.85</v>
      </c>
      <c r="I3010" t="s">
        <v>3427</v>
      </c>
      <c r="J3010" t="s">
        <v>52</v>
      </c>
      <c r="K3010">
        <v>92264</v>
      </c>
      <c r="L3010" t="s">
        <v>43</v>
      </c>
      <c r="M3010" t="s">
        <v>3083</v>
      </c>
      <c r="N3010" t="s">
        <v>12151</v>
      </c>
      <c r="O3010" t="s">
        <v>12166</v>
      </c>
      <c r="P3010" s="10">
        <f t="shared" si="1118"/>
        <v>55.3</v>
      </c>
      <c r="R3010" s="17">
        <f>VLOOKUP(I3010,Counties!$A$1:$D$1787,3,0)</f>
        <v>9.2499999999999999E-2</v>
      </c>
      <c r="S3010" s="10">
        <f t="shared" si="1119"/>
        <v>5.1152499999999996</v>
      </c>
      <c r="T3010" s="17" t="str">
        <f>VLOOKUP(I3010,Counties!$A$1:$D$1787,4,0)</f>
        <v>Riverside</v>
      </c>
      <c r="U3010" s="10">
        <f t="shared" si="1120"/>
        <v>5.1100000000000003</v>
      </c>
      <c r="V3010" s="10">
        <f t="shared" si="1121"/>
        <v>5.2499999999993108E-3</v>
      </c>
    </row>
    <row r="3011" spans="1:22" hidden="1" x14ac:dyDescent="0.25">
      <c r="A3011" t="s">
        <v>12154</v>
      </c>
      <c r="B3011" t="s">
        <v>4458</v>
      </c>
      <c r="C3011" s="1">
        <v>44897</v>
      </c>
      <c r="D3011" s="1" t="s">
        <v>18</v>
      </c>
      <c r="E3011" s="2">
        <v>69.3</v>
      </c>
      <c r="F3011" s="2">
        <v>28.12</v>
      </c>
      <c r="G3011" s="2">
        <v>0</v>
      </c>
      <c r="H3011" s="2">
        <v>97.42</v>
      </c>
      <c r="I3011" t="s">
        <v>1625</v>
      </c>
      <c r="J3011" t="s">
        <v>277</v>
      </c>
      <c r="K3011">
        <v>80401</v>
      </c>
      <c r="L3011" t="s">
        <v>43</v>
      </c>
      <c r="M3011" t="s">
        <v>3083</v>
      </c>
      <c r="N3011" t="s">
        <v>12151</v>
      </c>
      <c r="T3011"/>
    </row>
    <row r="3012" spans="1:22" hidden="1" x14ac:dyDescent="0.25">
      <c r="A3012" t="s">
        <v>12153</v>
      </c>
      <c r="B3012" t="s">
        <v>4459</v>
      </c>
      <c r="C3012" s="1">
        <v>44886</v>
      </c>
      <c r="D3012" s="1" t="s">
        <v>18</v>
      </c>
      <c r="E3012" s="2">
        <v>55.3</v>
      </c>
      <c r="F3012" s="2">
        <v>28.57</v>
      </c>
      <c r="G3012" s="2">
        <v>7.55</v>
      </c>
      <c r="H3012" s="2">
        <v>91.42</v>
      </c>
      <c r="I3012" t="s">
        <v>1728</v>
      </c>
      <c r="J3012" t="s">
        <v>286</v>
      </c>
      <c r="K3012">
        <v>29407</v>
      </c>
      <c r="L3012" t="s">
        <v>43</v>
      </c>
      <c r="M3012" t="s">
        <v>3083</v>
      </c>
      <c r="N3012" t="s">
        <v>12151</v>
      </c>
      <c r="T3012"/>
    </row>
    <row r="3013" spans="1:22" hidden="1" x14ac:dyDescent="0.25">
      <c r="A3013" t="s">
        <v>12152</v>
      </c>
      <c r="B3013" t="s">
        <v>4460</v>
      </c>
      <c r="C3013" s="1">
        <v>44847</v>
      </c>
      <c r="D3013" s="1" t="s">
        <v>18</v>
      </c>
      <c r="E3013" s="2">
        <v>69.3</v>
      </c>
      <c r="F3013" s="2">
        <v>29.58</v>
      </c>
      <c r="G3013" s="2">
        <v>7.92</v>
      </c>
      <c r="H3013" s="2">
        <v>106.8</v>
      </c>
      <c r="I3013" t="s">
        <v>4461</v>
      </c>
      <c r="J3013" t="s">
        <v>59</v>
      </c>
      <c r="K3013">
        <v>78154</v>
      </c>
      <c r="L3013" t="s">
        <v>43</v>
      </c>
      <c r="M3013" t="s">
        <v>3083</v>
      </c>
      <c r="N3013" t="s">
        <v>12151</v>
      </c>
      <c r="T3013"/>
    </row>
    <row r="3014" spans="1:22" hidden="1" x14ac:dyDescent="0.25">
      <c r="A3014" t="s">
        <v>12154</v>
      </c>
      <c r="B3014" t="s">
        <v>4462</v>
      </c>
      <c r="C3014" s="1">
        <v>44903</v>
      </c>
      <c r="D3014" s="1" t="s">
        <v>18</v>
      </c>
      <c r="E3014" s="2">
        <v>69.3</v>
      </c>
      <c r="F3014" s="2">
        <v>28.12</v>
      </c>
      <c r="G3014" s="2">
        <v>0</v>
      </c>
      <c r="H3014" s="2">
        <v>97.42</v>
      </c>
      <c r="I3014" t="s">
        <v>4463</v>
      </c>
      <c r="J3014" t="s">
        <v>277</v>
      </c>
      <c r="K3014">
        <v>80120</v>
      </c>
      <c r="L3014" t="s">
        <v>43</v>
      </c>
      <c r="M3014" t="s">
        <v>3083</v>
      </c>
      <c r="N3014" t="s">
        <v>12151</v>
      </c>
      <c r="T3014"/>
    </row>
    <row r="3015" spans="1:22" hidden="1" x14ac:dyDescent="0.25">
      <c r="A3015" t="s">
        <v>12154</v>
      </c>
      <c r="B3015" t="s">
        <v>4464</v>
      </c>
      <c r="C3015" s="1">
        <v>44903</v>
      </c>
      <c r="D3015" s="1" t="s">
        <v>18</v>
      </c>
      <c r="E3015" s="2">
        <v>69.3</v>
      </c>
      <c r="F3015" s="2">
        <v>38.96</v>
      </c>
      <c r="G3015" s="2">
        <v>0</v>
      </c>
      <c r="H3015" s="2">
        <v>108.26</v>
      </c>
      <c r="I3015" t="s">
        <v>3095</v>
      </c>
      <c r="J3015" t="s">
        <v>71</v>
      </c>
      <c r="K3015">
        <v>34243</v>
      </c>
      <c r="L3015" t="s">
        <v>43</v>
      </c>
      <c r="M3015" t="s">
        <v>3083</v>
      </c>
      <c r="N3015" t="s">
        <v>12151</v>
      </c>
      <c r="T3015"/>
    </row>
    <row r="3016" spans="1:22" x14ac:dyDescent="0.25">
      <c r="A3016" t="s">
        <v>12153</v>
      </c>
      <c r="B3016" t="s">
        <v>4465</v>
      </c>
      <c r="C3016" s="1">
        <v>44893</v>
      </c>
      <c r="D3016" s="1" t="s">
        <v>18</v>
      </c>
      <c r="E3016" s="2">
        <v>69.3</v>
      </c>
      <c r="F3016" s="2">
        <v>28.55</v>
      </c>
      <c r="G3016" s="2">
        <v>5.37</v>
      </c>
      <c r="H3016" s="2">
        <v>103.22</v>
      </c>
      <c r="I3016" t="s">
        <v>591</v>
      </c>
      <c r="J3016" t="s">
        <v>52</v>
      </c>
      <c r="K3016">
        <v>91784</v>
      </c>
      <c r="L3016" t="s">
        <v>43</v>
      </c>
      <c r="M3016" t="s">
        <v>3083</v>
      </c>
      <c r="N3016" t="s">
        <v>12151</v>
      </c>
      <c r="O3016" t="s">
        <v>12166</v>
      </c>
      <c r="P3016" s="10">
        <f t="shared" ref="P3016:P3018" si="1122">E3016</f>
        <v>69.3</v>
      </c>
      <c r="R3016" s="17">
        <f>VLOOKUP(I3016,Counties!$A$1:$D$1787,3,0)</f>
        <v>7.7499999999999999E-2</v>
      </c>
      <c r="S3016" s="10">
        <f t="shared" ref="S3016:S3018" si="1123">P3016*R3016</f>
        <v>5.3707500000000001</v>
      </c>
      <c r="T3016" s="17" t="str">
        <f>VLOOKUP(I3016,Counties!$A$1:$D$1787,4,0)</f>
        <v>San Bernardino</v>
      </c>
      <c r="U3016" s="10">
        <f t="shared" ref="U3016:U3018" si="1124">G3016</f>
        <v>5.37</v>
      </c>
      <c r="V3016" s="10">
        <f t="shared" ref="V3016:V3018" si="1125">S3016-U3016</f>
        <v>7.5000000000002842E-4</v>
      </c>
    </row>
    <row r="3017" spans="1:22" x14ac:dyDescent="0.25">
      <c r="A3017" t="s">
        <v>12154</v>
      </c>
      <c r="B3017" t="s">
        <v>4466</v>
      </c>
      <c r="C3017" s="1">
        <v>44900</v>
      </c>
      <c r="D3017" s="1" t="s">
        <v>54</v>
      </c>
      <c r="E3017" s="2">
        <v>-34.299999999999997</v>
      </c>
      <c r="F3017" s="2">
        <v>-25.4</v>
      </c>
      <c r="G3017" s="2">
        <v>-3.13</v>
      </c>
      <c r="H3017" s="2">
        <v>-62.83</v>
      </c>
      <c r="I3017" t="s">
        <v>3193</v>
      </c>
      <c r="J3017" t="s">
        <v>52</v>
      </c>
      <c r="K3017">
        <v>95015</v>
      </c>
      <c r="L3017" t="s">
        <v>43</v>
      </c>
      <c r="M3017" t="s">
        <v>3083</v>
      </c>
      <c r="N3017" t="s">
        <v>12151</v>
      </c>
      <c r="O3017" t="s">
        <v>12166</v>
      </c>
      <c r="P3017" s="10">
        <f t="shared" si="1122"/>
        <v>-34.299999999999997</v>
      </c>
      <c r="R3017" s="17">
        <f>VLOOKUP(I3017,Counties!$A$1:$D$1787,3,0)</f>
        <v>9.1300000000000006E-2</v>
      </c>
      <c r="S3017" s="10">
        <f t="shared" si="1123"/>
        <v>-3.1315900000000001</v>
      </c>
      <c r="T3017" s="17" t="str">
        <f>VLOOKUP(I3017,Counties!$A$1:$D$1787,4,0)</f>
        <v>Santa Clara</v>
      </c>
      <c r="U3017" s="10">
        <f t="shared" si="1124"/>
        <v>-3.13</v>
      </c>
      <c r="V3017" s="10">
        <f t="shared" si="1125"/>
        <v>-1.5900000000002024E-3</v>
      </c>
    </row>
    <row r="3018" spans="1:22" x14ac:dyDescent="0.25">
      <c r="A3018" t="s">
        <v>12152</v>
      </c>
      <c r="B3018" t="s">
        <v>4467</v>
      </c>
      <c r="C3018" s="1">
        <v>44841</v>
      </c>
      <c r="D3018" s="1" t="s">
        <v>18</v>
      </c>
      <c r="E3018" s="2">
        <v>69.3</v>
      </c>
      <c r="F3018" s="2">
        <v>25.4</v>
      </c>
      <c r="G3018" s="2">
        <v>5.37</v>
      </c>
      <c r="H3018" s="2">
        <v>100.07</v>
      </c>
      <c r="I3018" t="s">
        <v>4468</v>
      </c>
      <c r="J3018" t="s">
        <v>52</v>
      </c>
      <c r="K3018">
        <v>93117</v>
      </c>
      <c r="L3018" t="s">
        <v>43</v>
      </c>
      <c r="M3018" t="s">
        <v>3083</v>
      </c>
      <c r="N3018" t="s">
        <v>12151</v>
      </c>
      <c r="O3018" t="s">
        <v>12166</v>
      </c>
      <c r="P3018" s="10">
        <f t="shared" si="1122"/>
        <v>69.3</v>
      </c>
      <c r="R3018" s="17">
        <f>VLOOKUP(I3018,Counties!$A$1:$D$1787,3,0)</f>
        <v>7.7499999999999999E-2</v>
      </c>
      <c r="S3018" s="10">
        <f t="shared" si="1123"/>
        <v>5.3707500000000001</v>
      </c>
      <c r="T3018" s="17" t="str">
        <f>VLOOKUP(I3018,Counties!$A$1:$D$1787,4,0)</f>
        <v>Santa Barbara</v>
      </c>
      <c r="U3018" s="10">
        <f t="shared" si="1124"/>
        <v>5.37</v>
      </c>
      <c r="V3018" s="10">
        <f t="shared" si="1125"/>
        <v>7.5000000000002842E-4</v>
      </c>
    </row>
    <row r="3019" spans="1:22" hidden="1" x14ac:dyDescent="0.25">
      <c r="A3019" t="s">
        <v>12154</v>
      </c>
      <c r="B3019" t="s">
        <v>4469</v>
      </c>
      <c r="C3019" s="1">
        <v>44904</v>
      </c>
      <c r="D3019" s="1" t="s">
        <v>18</v>
      </c>
      <c r="E3019" s="2">
        <v>69.3</v>
      </c>
      <c r="F3019" s="2">
        <v>38.96</v>
      </c>
      <c r="G3019" s="2">
        <v>0</v>
      </c>
      <c r="H3019" s="2">
        <v>108.26</v>
      </c>
      <c r="I3019" t="s">
        <v>2050</v>
      </c>
      <c r="J3019" t="s">
        <v>71</v>
      </c>
      <c r="K3019">
        <v>33428</v>
      </c>
      <c r="L3019" t="s">
        <v>43</v>
      </c>
      <c r="M3019" t="s">
        <v>3083</v>
      </c>
      <c r="N3019" t="s">
        <v>12151</v>
      </c>
      <c r="T3019"/>
    </row>
    <row r="3020" spans="1:22" hidden="1" x14ac:dyDescent="0.25">
      <c r="A3020" t="s">
        <v>12154</v>
      </c>
      <c r="B3020" t="s">
        <v>4470</v>
      </c>
      <c r="C3020" s="1">
        <v>44910</v>
      </c>
      <c r="D3020" s="1" t="s">
        <v>18</v>
      </c>
      <c r="E3020" s="2">
        <v>69.3</v>
      </c>
      <c r="F3020" s="2">
        <v>30.47</v>
      </c>
      <c r="G3020" s="2">
        <v>10.23</v>
      </c>
      <c r="H3020" s="2">
        <v>110</v>
      </c>
      <c r="I3020" t="s">
        <v>507</v>
      </c>
      <c r="J3020" t="s">
        <v>453</v>
      </c>
      <c r="K3020">
        <v>98136</v>
      </c>
      <c r="L3020" t="s">
        <v>21</v>
      </c>
      <c r="M3020" t="s">
        <v>3083</v>
      </c>
      <c r="N3020" t="s">
        <v>12151</v>
      </c>
      <c r="T3020"/>
    </row>
    <row r="3021" spans="1:22" x14ac:dyDescent="0.25">
      <c r="A3021" t="s">
        <v>12154</v>
      </c>
      <c r="B3021" t="s">
        <v>4471</v>
      </c>
      <c r="C3021" s="1">
        <v>44901</v>
      </c>
      <c r="D3021" s="1" t="s">
        <v>18</v>
      </c>
      <c r="E3021" s="2">
        <v>55.3</v>
      </c>
      <c r="F3021" s="2">
        <v>22.44</v>
      </c>
      <c r="G3021" s="2">
        <v>4.29</v>
      </c>
      <c r="H3021" s="2">
        <v>82.03</v>
      </c>
      <c r="I3021" t="s">
        <v>2047</v>
      </c>
      <c r="J3021" t="s">
        <v>52</v>
      </c>
      <c r="K3021">
        <v>92673</v>
      </c>
      <c r="L3021" t="s">
        <v>43</v>
      </c>
      <c r="M3021" t="s">
        <v>3083</v>
      </c>
      <c r="N3021" t="s">
        <v>12151</v>
      </c>
      <c r="O3021" t="s">
        <v>12166</v>
      </c>
      <c r="P3021" s="10">
        <f t="shared" ref="P3021:P3022" si="1126">E3021</f>
        <v>55.3</v>
      </c>
      <c r="R3021" s="17">
        <f>VLOOKUP(I3021,Counties!$A$1:$D$1787,3,0)</f>
        <v>7.7499999999999999E-2</v>
      </c>
      <c r="S3021" s="10">
        <f t="shared" ref="S3021:S3022" si="1127">P3021*R3021</f>
        <v>4.2857500000000002</v>
      </c>
      <c r="T3021" s="17" t="str">
        <f>VLOOKUP(I3021,Counties!$A$1:$D$1787,4,0)</f>
        <v>Orange</v>
      </c>
      <c r="U3021" s="10">
        <f t="shared" ref="U3021:U3022" si="1128">G3021</f>
        <v>4.29</v>
      </c>
      <c r="V3021" s="10">
        <f t="shared" ref="V3021:V3022" si="1129">S3021-U3021</f>
        <v>-4.249999999999865E-3</v>
      </c>
    </row>
    <row r="3022" spans="1:22" x14ac:dyDescent="0.25">
      <c r="A3022" t="s">
        <v>12153</v>
      </c>
      <c r="B3022" t="s">
        <v>4472</v>
      </c>
      <c r="C3022" s="1">
        <v>44869</v>
      </c>
      <c r="D3022" s="1" t="s">
        <v>18</v>
      </c>
      <c r="E3022" s="2">
        <v>69.3</v>
      </c>
      <c r="F3022" s="2">
        <v>28.55</v>
      </c>
      <c r="G3022" s="2">
        <v>5.37</v>
      </c>
      <c r="H3022" s="2">
        <v>103.22</v>
      </c>
      <c r="I3022" t="s">
        <v>909</v>
      </c>
      <c r="J3022" t="s">
        <v>52</v>
      </c>
      <c r="K3022">
        <v>92692</v>
      </c>
      <c r="L3022" t="s">
        <v>43</v>
      </c>
      <c r="M3022" t="s">
        <v>3083</v>
      </c>
      <c r="N3022" t="s">
        <v>12151</v>
      </c>
      <c r="O3022" t="s">
        <v>12166</v>
      </c>
      <c r="P3022" s="10">
        <f t="shared" si="1126"/>
        <v>69.3</v>
      </c>
      <c r="R3022" s="17">
        <f>VLOOKUP(I3022,Counties!$A$1:$D$1787,3,0)</f>
        <v>7.7499999999999999E-2</v>
      </c>
      <c r="S3022" s="10">
        <f t="shared" si="1127"/>
        <v>5.3707500000000001</v>
      </c>
      <c r="T3022" s="17" t="str">
        <f>VLOOKUP(I3022,Counties!$A$1:$D$1787,4,0)</f>
        <v>Orange</v>
      </c>
      <c r="U3022" s="10">
        <f t="shared" si="1128"/>
        <v>5.37</v>
      </c>
      <c r="V3022" s="10">
        <f t="shared" si="1129"/>
        <v>7.5000000000002842E-4</v>
      </c>
    </row>
    <row r="3023" spans="1:22" hidden="1" x14ac:dyDescent="0.25">
      <c r="A3023" t="s">
        <v>12152</v>
      </c>
      <c r="B3023" t="s">
        <v>4473</v>
      </c>
      <c r="C3023" s="1">
        <v>44839</v>
      </c>
      <c r="D3023" s="1" t="s">
        <v>18</v>
      </c>
      <c r="E3023" s="2">
        <v>69.3</v>
      </c>
      <c r="F3023" s="2">
        <v>38.96</v>
      </c>
      <c r="G3023" s="2">
        <v>7.58</v>
      </c>
      <c r="H3023" s="2">
        <v>115.84</v>
      </c>
      <c r="I3023" t="s">
        <v>2882</v>
      </c>
      <c r="J3023" t="s">
        <v>286</v>
      </c>
      <c r="K3023">
        <v>29715</v>
      </c>
      <c r="L3023" t="s">
        <v>43</v>
      </c>
      <c r="M3023" t="s">
        <v>3083</v>
      </c>
      <c r="N3023" t="s">
        <v>12151</v>
      </c>
      <c r="T3023"/>
    </row>
    <row r="3024" spans="1:22" hidden="1" x14ac:dyDescent="0.25">
      <c r="A3024" t="s">
        <v>12152</v>
      </c>
      <c r="B3024" t="s">
        <v>4474</v>
      </c>
      <c r="C3024" s="1">
        <v>44861</v>
      </c>
      <c r="D3024" s="1" t="s">
        <v>18</v>
      </c>
      <c r="E3024" s="2">
        <v>34.299999999999997</v>
      </c>
      <c r="F3024" s="2">
        <v>35.380000000000003</v>
      </c>
      <c r="G3024" s="2">
        <v>0</v>
      </c>
      <c r="H3024" s="2">
        <v>69.680000000000007</v>
      </c>
      <c r="I3024" t="s">
        <v>525</v>
      </c>
      <c r="J3024" t="s">
        <v>71</v>
      </c>
      <c r="K3024">
        <v>32081</v>
      </c>
      <c r="L3024" t="s">
        <v>43</v>
      </c>
      <c r="M3024" t="s">
        <v>3083</v>
      </c>
      <c r="N3024" t="s">
        <v>12151</v>
      </c>
      <c r="T3024"/>
    </row>
    <row r="3025" spans="1:22" hidden="1" x14ac:dyDescent="0.25">
      <c r="A3025" t="s">
        <v>12154</v>
      </c>
      <c r="B3025" t="s">
        <v>4475</v>
      </c>
      <c r="C3025" s="1">
        <v>44923</v>
      </c>
      <c r="D3025" s="1" t="s">
        <v>18</v>
      </c>
      <c r="E3025" s="2">
        <v>69.3</v>
      </c>
      <c r="F3025" s="2">
        <v>38.96</v>
      </c>
      <c r="G3025" s="2">
        <v>6.5</v>
      </c>
      <c r="H3025" s="2">
        <v>114.76</v>
      </c>
      <c r="I3025" t="s">
        <v>736</v>
      </c>
      <c r="J3025" t="s">
        <v>286</v>
      </c>
      <c r="K3025">
        <v>29693</v>
      </c>
      <c r="L3025" t="s">
        <v>43</v>
      </c>
      <c r="M3025" t="s">
        <v>3083</v>
      </c>
      <c r="N3025" t="s">
        <v>12151</v>
      </c>
      <c r="T3025"/>
    </row>
    <row r="3026" spans="1:22" hidden="1" x14ac:dyDescent="0.25">
      <c r="A3026" t="s">
        <v>12154</v>
      </c>
      <c r="B3026" t="s">
        <v>4476</v>
      </c>
      <c r="C3026" s="1">
        <v>44911</v>
      </c>
      <c r="D3026" s="1" t="s">
        <v>18</v>
      </c>
      <c r="E3026" s="2">
        <v>41.3</v>
      </c>
      <c r="F3026" s="2">
        <v>25.74</v>
      </c>
      <c r="G3026" s="2">
        <v>4.6900000000000004</v>
      </c>
      <c r="H3026" s="2">
        <v>71.73</v>
      </c>
      <c r="I3026" t="s">
        <v>2650</v>
      </c>
      <c r="J3026" t="s">
        <v>544</v>
      </c>
      <c r="K3026">
        <v>68154</v>
      </c>
      <c r="L3026" t="s">
        <v>43</v>
      </c>
      <c r="M3026" t="s">
        <v>3083</v>
      </c>
      <c r="N3026" t="s">
        <v>12151</v>
      </c>
      <c r="T3026"/>
    </row>
    <row r="3027" spans="1:22" hidden="1" x14ac:dyDescent="0.25">
      <c r="A3027" t="s">
        <v>12153</v>
      </c>
      <c r="B3027" t="s">
        <v>4477</v>
      </c>
      <c r="C3027" s="1">
        <v>44886</v>
      </c>
      <c r="D3027" s="1" t="s">
        <v>18</v>
      </c>
      <c r="E3027" s="2">
        <v>61.53</v>
      </c>
      <c r="F3027" s="2">
        <v>27.34</v>
      </c>
      <c r="G3027" s="2">
        <v>3.69</v>
      </c>
      <c r="H3027" s="2">
        <v>92.56</v>
      </c>
      <c r="I3027" t="s">
        <v>4478</v>
      </c>
      <c r="J3027" t="s">
        <v>444</v>
      </c>
      <c r="K3027">
        <v>83353</v>
      </c>
      <c r="L3027" t="s">
        <v>43</v>
      </c>
      <c r="M3027" t="s">
        <v>3083</v>
      </c>
      <c r="N3027" t="s">
        <v>12151</v>
      </c>
      <c r="T3027"/>
    </row>
    <row r="3028" spans="1:22" x14ac:dyDescent="0.25">
      <c r="A3028" t="s">
        <v>12154</v>
      </c>
      <c r="B3028" t="s">
        <v>4479</v>
      </c>
      <c r="C3028" s="1">
        <v>44903</v>
      </c>
      <c r="D3028" s="1" t="s">
        <v>18</v>
      </c>
      <c r="E3028" s="2">
        <v>55.3</v>
      </c>
      <c r="F3028" s="2">
        <v>25.4</v>
      </c>
      <c r="G3028" s="2">
        <v>4.29</v>
      </c>
      <c r="H3028" s="2">
        <v>84.99</v>
      </c>
      <c r="I3028" t="s">
        <v>3871</v>
      </c>
      <c r="J3028" t="s">
        <v>52</v>
      </c>
      <c r="K3028">
        <v>92069</v>
      </c>
      <c r="L3028" t="s">
        <v>43</v>
      </c>
      <c r="M3028" t="s">
        <v>3083</v>
      </c>
      <c r="N3028" t="s">
        <v>12151</v>
      </c>
      <c r="O3028" t="s">
        <v>12166</v>
      </c>
      <c r="P3028" s="10">
        <f t="shared" ref="P3028:P3029" si="1130">E3028</f>
        <v>55.3</v>
      </c>
      <c r="R3028" s="17">
        <f>VLOOKUP(I3028,Counties!$A$1:$D$1787,3,0)</f>
        <v>7.7499999999999999E-2</v>
      </c>
      <c r="S3028" s="10">
        <f t="shared" ref="S3028:S3029" si="1131">P3028*R3028</f>
        <v>4.2857500000000002</v>
      </c>
      <c r="T3028" s="17" t="str">
        <f>VLOOKUP(I3028,Counties!$A$1:$D$1787,4,0)</f>
        <v>San Diego</v>
      </c>
      <c r="U3028" s="10">
        <f t="shared" ref="U3028:U3029" si="1132">G3028</f>
        <v>4.29</v>
      </c>
      <c r="V3028" s="10">
        <f t="shared" ref="V3028:V3029" si="1133">S3028-U3028</f>
        <v>-4.249999999999865E-3</v>
      </c>
    </row>
    <row r="3029" spans="1:22" x14ac:dyDescent="0.25">
      <c r="A3029" t="s">
        <v>12152</v>
      </c>
      <c r="B3029" t="s">
        <v>4480</v>
      </c>
      <c r="C3029" s="1">
        <v>44865</v>
      </c>
      <c r="D3029" s="1" t="s">
        <v>18</v>
      </c>
      <c r="E3029" s="2">
        <v>69.3</v>
      </c>
      <c r="F3029" s="2">
        <v>25.4</v>
      </c>
      <c r="G3029" s="2">
        <v>5.38</v>
      </c>
      <c r="H3029" s="2">
        <v>100.08</v>
      </c>
      <c r="I3029" t="s">
        <v>3224</v>
      </c>
      <c r="J3029" t="s">
        <v>52</v>
      </c>
      <c r="K3029">
        <v>92663</v>
      </c>
      <c r="L3029" t="s">
        <v>43</v>
      </c>
      <c r="M3029" t="s">
        <v>3083</v>
      </c>
      <c r="N3029" t="s">
        <v>12151</v>
      </c>
      <c r="O3029" t="s">
        <v>12166</v>
      </c>
      <c r="P3029" s="10">
        <f t="shared" si="1130"/>
        <v>69.3</v>
      </c>
      <c r="R3029" s="17">
        <f>VLOOKUP(I3029,Counties!$A$1:$D$1787,3,0)</f>
        <v>7.7499999999999999E-2</v>
      </c>
      <c r="S3029" s="10">
        <f t="shared" si="1131"/>
        <v>5.3707500000000001</v>
      </c>
      <c r="T3029" s="17" t="str">
        <f>VLOOKUP(I3029,Counties!$A$1:$D$1787,4,0)</f>
        <v>Orange</v>
      </c>
      <c r="U3029" s="10">
        <f t="shared" si="1132"/>
        <v>5.38</v>
      </c>
      <c r="V3029" s="10">
        <f t="shared" si="1133"/>
        <v>-9.2499999999997584E-3</v>
      </c>
    </row>
    <row r="3030" spans="1:22" hidden="1" x14ac:dyDescent="0.25">
      <c r="A3030" t="s">
        <v>12153</v>
      </c>
      <c r="B3030" t="s">
        <v>4481</v>
      </c>
      <c r="C3030" s="1">
        <v>44883</v>
      </c>
      <c r="D3030" s="1" t="s">
        <v>18</v>
      </c>
      <c r="E3030" s="2">
        <v>55.3</v>
      </c>
      <c r="F3030" s="2">
        <v>26.95</v>
      </c>
      <c r="G3030" s="2">
        <v>5.13</v>
      </c>
      <c r="H3030" s="2">
        <v>87.38</v>
      </c>
      <c r="I3030" t="s">
        <v>1111</v>
      </c>
      <c r="J3030" t="s">
        <v>203</v>
      </c>
      <c r="K3030">
        <v>60624</v>
      </c>
      <c r="L3030" t="s">
        <v>21</v>
      </c>
      <c r="M3030" t="s">
        <v>3083</v>
      </c>
      <c r="N3030" t="s">
        <v>12151</v>
      </c>
      <c r="T3030"/>
    </row>
    <row r="3031" spans="1:22" hidden="1" x14ac:dyDescent="0.25">
      <c r="A3031" t="s">
        <v>12153</v>
      </c>
      <c r="B3031" t="s">
        <v>4482</v>
      </c>
      <c r="C3031" s="1">
        <v>44882</v>
      </c>
      <c r="D3031" s="1" t="s">
        <v>18</v>
      </c>
      <c r="E3031" s="2">
        <v>55.3</v>
      </c>
      <c r="F3031" s="2">
        <v>28.57</v>
      </c>
      <c r="G3031" s="2">
        <v>0</v>
      </c>
      <c r="H3031" s="2">
        <v>83.87</v>
      </c>
      <c r="I3031" t="s">
        <v>4483</v>
      </c>
      <c r="J3031" t="s">
        <v>71</v>
      </c>
      <c r="K3031">
        <v>34275</v>
      </c>
      <c r="L3031" t="s">
        <v>43</v>
      </c>
      <c r="M3031" t="s">
        <v>3083</v>
      </c>
      <c r="N3031" t="s">
        <v>12151</v>
      </c>
      <c r="T3031"/>
    </row>
    <row r="3032" spans="1:22" hidden="1" x14ac:dyDescent="0.25">
      <c r="A3032" t="s">
        <v>12154</v>
      </c>
      <c r="B3032" t="s">
        <v>4484</v>
      </c>
      <c r="C3032" s="1">
        <v>44900</v>
      </c>
      <c r="D3032" s="1" t="s">
        <v>18</v>
      </c>
      <c r="E3032" s="2">
        <v>55.3</v>
      </c>
      <c r="F3032" s="2">
        <v>28.57</v>
      </c>
      <c r="G3032" s="2">
        <v>7.03</v>
      </c>
      <c r="H3032" s="2">
        <v>90.9</v>
      </c>
      <c r="I3032" t="s">
        <v>4485</v>
      </c>
      <c r="J3032" t="s">
        <v>39</v>
      </c>
      <c r="K3032">
        <v>10547</v>
      </c>
      <c r="L3032" t="s">
        <v>43</v>
      </c>
      <c r="M3032" t="s">
        <v>3083</v>
      </c>
      <c r="N3032" t="s">
        <v>12151</v>
      </c>
      <c r="T3032"/>
    </row>
    <row r="3033" spans="1:22" hidden="1" x14ac:dyDescent="0.25">
      <c r="A3033" t="s">
        <v>12154</v>
      </c>
      <c r="B3033" t="s">
        <v>4486</v>
      </c>
      <c r="C3033" s="1">
        <v>44896</v>
      </c>
      <c r="D3033" s="1" t="s">
        <v>18</v>
      </c>
      <c r="E3033" s="2">
        <v>55.3</v>
      </c>
      <c r="F3033" s="2">
        <v>35.380000000000003</v>
      </c>
      <c r="G3033" s="2">
        <v>7.07</v>
      </c>
      <c r="H3033" s="2">
        <v>97.75</v>
      </c>
      <c r="I3033" t="s">
        <v>1378</v>
      </c>
      <c r="J3033" t="s">
        <v>56</v>
      </c>
      <c r="K3033">
        <v>45206</v>
      </c>
      <c r="L3033" t="s">
        <v>21</v>
      </c>
      <c r="M3033" t="s">
        <v>3083</v>
      </c>
      <c r="N3033" t="s">
        <v>12151</v>
      </c>
      <c r="T3033"/>
    </row>
    <row r="3034" spans="1:22" hidden="1" x14ac:dyDescent="0.25">
      <c r="A3034" t="s">
        <v>12153</v>
      </c>
      <c r="B3034" t="s">
        <v>4487</v>
      </c>
      <c r="C3034" s="1">
        <v>44887</v>
      </c>
      <c r="D3034" s="1" t="s">
        <v>18</v>
      </c>
      <c r="E3034" s="2">
        <v>69.3</v>
      </c>
      <c r="F3034" s="2">
        <v>35.11</v>
      </c>
      <c r="G3034" s="2">
        <v>8.36</v>
      </c>
      <c r="H3034" s="2">
        <v>112.77</v>
      </c>
      <c r="I3034" t="s">
        <v>2620</v>
      </c>
      <c r="J3034" t="s">
        <v>59</v>
      </c>
      <c r="K3034">
        <v>75067</v>
      </c>
      <c r="L3034" t="s">
        <v>43</v>
      </c>
      <c r="M3034" t="s">
        <v>3083</v>
      </c>
      <c r="N3034" t="s">
        <v>12151</v>
      </c>
      <c r="T3034"/>
    </row>
    <row r="3035" spans="1:22" x14ac:dyDescent="0.25">
      <c r="A3035" t="s">
        <v>12154</v>
      </c>
      <c r="B3035" t="s">
        <v>4488</v>
      </c>
      <c r="C3035" s="1">
        <v>44909</v>
      </c>
      <c r="D3035" s="1" t="s">
        <v>18</v>
      </c>
      <c r="E3035" s="2">
        <v>55.3</v>
      </c>
      <c r="F3035" s="2">
        <v>22.44</v>
      </c>
      <c r="G3035" s="2">
        <v>4.5599999999999996</v>
      </c>
      <c r="H3035" s="2">
        <v>82.3</v>
      </c>
      <c r="I3035" t="s">
        <v>3412</v>
      </c>
      <c r="J3035" t="s">
        <v>52</v>
      </c>
      <c r="K3035">
        <v>94941</v>
      </c>
      <c r="L3035" t="s">
        <v>43</v>
      </c>
      <c r="M3035" t="s">
        <v>3083</v>
      </c>
      <c r="N3035" t="s">
        <v>12151</v>
      </c>
      <c r="O3035" t="s">
        <v>12166</v>
      </c>
      <c r="P3035" s="10">
        <f t="shared" ref="P3035:P3037" si="1134">E3035</f>
        <v>55.3</v>
      </c>
      <c r="R3035" s="17">
        <f>VLOOKUP(I3035,Counties!$A$1:$D$1787,3,0)</f>
        <v>0.08</v>
      </c>
      <c r="S3035" s="10">
        <f t="shared" ref="S3035:S3037" si="1135">P3035*R3035</f>
        <v>4.4239999999999995</v>
      </c>
      <c r="T3035" s="17" t="str">
        <f>VLOOKUP(I3035,Counties!$A$1:$D$1787,4,0)</f>
        <v>Marin</v>
      </c>
      <c r="U3035" s="10">
        <f t="shared" ref="U3035:U3037" si="1136">G3035</f>
        <v>4.5599999999999996</v>
      </c>
      <c r="V3035" s="10">
        <f t="shared" ref="V3035:V3037" si="1137">S3035-U3035</f>
        <v>-0.13600000000000012</v>
      </c>
    </row>
    <row r="3036" spans="1:22" x14ac:dyDescent="0.25">
      <c r="A3036" t="s">
        <v>12154</v>
      </c>
      <c r="B3036" t="s">
        <v>4489</v>
      </c>
      <c r="C3036" s="1">
        <v>44909</v>
      </c>
      <c r="D3036" s="1" t="s">
        <v>18</v>
      </c>
      <c r="E3036" s="2">
        <v>41.3</v>
      </c>
      <c r="F3036" s="2">
        <v>22.44</v>
      </c>
      <c r="G3036" s="2">
        <v>3.87</v>
      </c>
      <c r="H3036" s="2">
        <v>67.61</v>
      </c>
      <c r="I3036" t="s">
        <v>3933</v>
      </c>
      <c r="J3036" t="s">
        <v>52</v>
      </c>
      <c r="K3036">
        <v>95008</v>
      </c>
      <c r="L3036" t="s">
        <v>43</v>
      </c>
      <c r="M3036" t="s">
        <v>3083</v>
      </c>
      <c r="N3036" t="s">
        <v>12151</v>
      </c>
      <c r="O3036" t="s">
        <v>12166</v>
      </c>
      <c r="P3036" s="10">
        <f t="shared" si="1134"/>
        <v>41.3</v>
      </c>
      <c r="R3036" s="17">
        <f>VLOOKUP(I3036,Counties!$A$1:$D$1787,3,0)</f>
        <v>9.3799999999999994E-2</v>
      </c>
      <c r="S3036" s="10">
        <f t="shared" si="1135"/>
        <v>3.8739399999999997</v>
      </c>
      <c r="T3036" s="17" t="str">
        <f>VLOOKUP(I3036,Counties!$A$1:$D$1787,4,0)</f>
        <v>Santa Clara</v>
      </c>
      <c r="U3036" s="10">
        <f t="shared" si="1136"/>
        <v>3.87</v>
      </c>
      <c r="V3036" s="10">
        <f t="shared" si="1137"/>
        <v>3.9399999999996105E-3</v>
      </c>
    </row>
    <row r="3037" spans="1:22" x14ac:dyDescent="0.25">
      <c r="A3037" t="s">
        <v>12153</v>
      </c>
      <c r="B3037" t="s">
        <v>4490</v>
      </c>
      <c r="C3037" s="1">
        <v>44893</v>
      </c>
      <c r="D3037" s="1" t="s">
        <v>18</v>
      </c>
      <c r="E3037" s="2">
        <v>69.3</v>
      </c>
      <c r="F3037" s="2">
        <v>28.55</v>
      </c>
      <c r="G3037" s="2">
        <v>6.32</v>
      </c>
      <c r="H3037" s="2">
        <v>104.17</v>
      </c>
      <c r="I3037" t="s">
        <v>4491</v>
      </c>
      <c r="J3037" t="s">
        <v>52</v>
      </c>
      <c r="K3037">
        <v>95020</v>
      </c>
      <c r="L3037" t="s">
        <v>43</v>
      </c>
      <c r="M3037" t="s">
        <v>3083</v>
      </c>
      <c r="N3037" t="s">
        <v>12151</v>
      </c>
      <c r="O3037" t="s">
        <v>12166</v>
      </c>
      <c r="P3037" s="10">
        <f t="shared" si="1134"/>
        <v>69.3</v>
      </c>
      <c r="R3037" s="17">
        <f>VLOOKUP(I3037,Counties!$A$1:$D$1787,3,0)</f>
        <v>9.1300000000000006E-2</v>
      </c>
      <c r="S3037" s="10">
        <f t="shared" si="1135"/>
        <v>6.3270900000000001</v>
      </c>
      <c r="T3037" s="17" t="str">
        <f>VLOOKUP(I3037,Counties!$A$1:$D$1787,4,0)</f>
        <v>Santa Clara</v>
      </c>
      <c r="U3037" s="10">
        <f t="shared" si="1136"/>
        <v>6.32</v>
      </c>
      <c r="V3037" s="10">
        <f t="shared" si="1137"/>
        <v>7.0899999999998187E-3</v>
      </c>
    </row>
    <row r="3038" spans="1:22" hidden="1" x14ac:dyDescent="0.25">
      <c r="A3038" t="s">
        <v>12153</v>
      </c>
      <c r="B3038" t="s">
        <v>4492</v>
      </c>
      <c r="C3038" s="1">
        <v>44893</v>
      </c>
      <c r="D3038" s="1" t="s">
        <v>18</v>
      </c>
      <c r="E3038" s="2">
        <v>69.3</v>
      </c>
      <c r="F3038" s="2">
        <v>38.96</v>
      </c>
      <c r="G3038" s="2">
        <v>8.67</v>
      </c>
      <c r="H3038" s="2">
        <v>116.93</v>
      </c>
      <c r="I3038" t="s">
        <v>4493</v>
      </c>
      <c r="J3038" t="s">
        <v>56</v>
      </c>
      <c r="K3038">
        <v>44122</v>
      </c>
      <c r="L3038" t="s">
        <v>21</v>
      </c>
      <c r="M3038" t="s">
        <v>3083</v>
      </c>
      <c r="N3038" t="s">
        <v>12151</v>
      </c>
      <c r="T3038"/>
    </row>
    <row r="3039" spans="1:22" hidden="1" x14ac:dyDescent="0.25">
      <c r="A3039" t="s">
        <v>12154</v>
      </c>
      <c r="B3039" t="s">
        <v>4494</v>
      </c>
      <c r="C3039" s="1">
        <v>44910</v>
      </c>
      <c r="D3039" s="1" t="s">
        <v>18</v>
      </c>
      <c r="E3039" s="2">
        <v>69.3</v>
      </c>
      <c r="F3039" s="2">
        <v>32.200000000000003</v>
      </c>
      <c r="G3039" s="2">
        <v>0</v>
      </c>
      <c r="H3039" s="2">
        <v>101.5</v>
      </c>
      <c r="I3039" t="s">
        <v>4495</v>
      </c>
      <c r="J3039" t="s">
        <v>277</v>
      </c>
      <c r="K3039">
        <v>80465</v>
      </c>
      <c r="L3039" t="s">
        <v>21</v>
      </c>
      <c r="M3039" t="s">
        <v>3083</v>
      </c>
      <c r="N3039" t="s">
        <v>12151</v>
      </c>
      <c r="T3039"/>
    </row>
    <row r="3040" spans="1:22" hidden="1" x14ac:dyDescent="0.25">
      <c r="A3040" t="s">
        <v>12152</v>
      </c>
      <c r="B3040" t="s">
        <v>4496</v>
      </c>
      <c r="C3040" s="1">
        <v>44861</v>
      </c>
      <c r="D3040" s="1" t="s">
        <v>18</v>
      </c>
      <c r="E3040" s="2">
        <v>34.299999999999997</v>
      </c>
      <c r="F3040" s="2">
        <v>27.34</v>
      </c>
      <c r="G3040" s="2">
        <v>6.23</v>
      </c>
      <c r="H3040" s="2">
        <v>67.87</v>
      </c>
      <c r="I3040" t="s">
        <v>4497</v>
      </c>
      <c r="J3040" t="s">
        <v>453</v>
      </c>
      <c r="K3040">
        <v>98155</v>
      </c>
      <c r="L3040" t="s">
        <v>43</v>
      </c>
      <c r="M3040" t="s">
        <v>3083</v>
      </c>
      <c r="N3040" t="s">
        <v>12151</v>
      </c>
      <c r="T3040"/>
    </row>
    <row r="3041" spans="1:22" hidden="1" x14ac:dyDescent="0.25">
      <c r="A3041" t="s">
        <v>12152</v>
      </c>
      <c r="B3041" t="s">
        <v>4498</v>
      </c>
      <c r="C3041" s="1">
        <v>44837</v>
      </c>
      <c r="D3041" s="1" t="s">
        <v>18</v>
      </c>
      <c r="E3041" s="2">
        <v>69.3</v>
      </c>
      <c r="F3041" s="2">
        <v>38.96</v>
      </c>
      <c r="G3041" s="2">
        <v>7.17</v>
      </c>
      <c r="H3041" s="2">
        <v>115.43</v>
      </c>
      <c r="I3041" t="s">
        <v>4499</v>
      </c>
      <c r="J3041" t="s">
        <v>78</v>
      </c>
      <c r="K3041">
        <v>7424</v>
      </c>
      <c r="L3041" t="s">
        <v>21</v>
      </c>
      <c r="M3041" t="s">
        <v>3083</v>
      </c>
      <c r="N3041" t="s">
        <v>12151</v>
      </c>
      <c r="T3041"/>
    </row>
    <row r="3042" spans="1:22" x14ac:dyDescent="0.25">
      <c r="A3042" t="s">
        <v>12152</v>
      </c>
      <c r="B3042" t="s">
        <v>4500</v>
      </c>
      <c r="C3042" s="1">
        <v>44854</v>
      </c>
      <c r="D3042" s="1" t="s">
        <v>18</v>
      </c>
      <c r="E3042" s="2">
        <v>69.3</v>
      </c>
      <c r="F3042" s="2">
        <v>28.55</v>
      </c>
      <c r="G3042" s="2">
        <v>5.98</v>
      </c>
      <c r="H3042" s="2">
        <v>103.83</v>
      </c>
      <c r="I3042" t="s">
        <v>1227</v>
      </c>
      <c r="J3042" t="s">
        <v>52</v>
      </c>
      <c r="K3042">
        <v>94107</v>
      </c>
      <c r="L3042" t="s">
        <v>43</v>
      </c>
      <c r="M3042" t="s">
        <v>3083</v>
      </c>
      <c r="N3042" t="s">
        <v>12151</v>
      </c>
      <c r="O3042" t="s">
        <v>12166</v>
      </c>
      <c r="P3042" s="10">
        <f>E3042</f>
        <v>69.3</v>
      </c>
      <c r="R3042" s="17">
        <f>VLOOKUP(I3042,Counties!$A$1:$D$1787,3,0)</f>
        <v>8.6300000000000002E-2</v>
      </c>
      <c r="S3042" s="10">
        <f>P3042*R3042</f>
        <v>5.9805900000000003</v>
      </c>
      <c r="T3042" s="17" t="str">
        <f>VLOOKUP(I3042,Counties!$A$1:$D$1787,4,0)</f>
        <v>San Francisco</v>
      </c>
      <c r="U3042" s="10">
        <f>G3042</f>
        <v>5.98</v>
      </c>
      <c r="V3042" s="10">
        <f>S3042-U3042</f>
        <v>5.8999999999986841E-4</v>
      </c>
    </row>
    <row r="3043" spans="1:22" hidden="1" x14ac:dyDescent="0.25">
      <c r="A3043" t="s">
        <v>12152</v>
      </c>
      <c r="B3043" t="s">
        <v>4501</v>
      </c>
      <c r="C3043" s="1">
        <v>44839</v>
      </c>
      <c r="D3043" s="1" t="s">
        <v>18</v>
      </c>
      <c r="E3043" s="2">
        <v>69.3</v>
      </c>
      <c r="F3043" s="2">
        <v>38.96</v>
      </c>
      <c r="G3043" s="2">
        <v>6.5</v>
      </c>
      <c r="H3043" s="2">
        <v>114.76</v>
      </c>
      <c r="I3043" t="s">
        <v>4502</v>
      </c>
      <c r="J3043" t="s">
        <v>138</v>
      </c>
      <c r="K3043">
        <v>48360</v>
      </c>
      <c r="L3043" t="s">
        <v>21</v>
      </c>
      <c r="M3043" t="s">
        <v>3083</v>
      </c>
      <c r="N3043" t="s">
        <v>12151</v>
      </c>
      <c r="T3043"/>
    </row>
    <row r="3044" spans="1:22" x14ac:dyDescent="0.25">
      <c r="A3044" t="s">
        <v>12154</v>
      </c>
      <c r="B3044" t="s">
        <v>4503</v>
      </c>
      <c r="C3044" s="1">
        <v>44907</v>
      </c>
      <c r="D3044" s="1" t="s">
        <v>18</v>
      </c>
      <c r="E3044" s="2">
        <v>69.3</v>
      </c>
      <c r="F3044" s="2">
        <v>28.55</v>
      </c>
      <c r="G3044" s="2">
        <v>6.06</v>
      </c>
      <c r="H3044" s="2">
        <v>103.91</v>
      </c>
      <c r="I3044" t="s">
        <v>1144</v>
      </c>
      <c r="J3044" t="s">
        <v>52</v>
      </c>
      <c r="K3044">
        <v>94507</v>
      </c>
      <c r="L3044" t="s">
        <v>43</v>
      </c>
      <c r="M3044" t="s">
        <v>3083</v>
      </c>
      <c r="N3044" t="s">
        <v>12151</v>
      </c>
      <c r="O3044" t="s">
        <v>12166</v>
      </c>
      <c r="P3044" s="10">
        <f>E3044</f>
        <v>69.3</v>
      </c>
      <c r="R3044" s="17">
        <f>VLOOKUP(I3044,Counties!$A$1:$D$1787,3,0)</f>
        <v>8.7499999999999994E-2</v>
      </c>
      <c r="S3044" s="10">
        <f>P3044*R3044</f>
        <v>6.0637499999999998</v>
      </c>
      <c r="T3044" s="17" t="str">
        <f>VLOOKUP(I3044,Counties!$A$1:$D$1787,4,0)</f>
        <v>Contra Costa</v>
      </c>
      <c r="U3044" s="10">
        <f>G3044</f>
        <v>6.06</v>
      </c>
      <c r="V3044" s="10">
        <f>S3044-U3044</f>
        <v>3.7500000000001421E-3</v>
      </c>
    </row>
    <row r="3045" spans="1:22" hidden="1" x14ac:dyDescent="0.25">
      <c r="A3045" t="s">
        <v>12152</v>
      </c>
      <c r="B3045" t="s">
        <v>4504</v>
      </c>
      <c r="C3045" s="1">
        <v>44838</v>
      </c>
      <c r="D3045" s="1" t="s">
        <v>18</v>
      </c>
      <c r="E3045" s="2">
        <v>55.3</v>
      </c>
      <c r="F3045" s="2">
        <v>28.12</v>
      </c>
      <c r="G3045" s="2">
        <v>4.18</v>
      </c>
      <c r="H3045" s="2">
        <v>87.6</v>
      </c>
      <c r="I3045" t="s">
        <v>4505</v>
      </c>
      <c r="J3045" t="s">
        <v>465</v>
      </c>
      <c r="K3045">
        <v>87048</v>
      </c>
      <c r="L3045" t="s">
        <v>43</v>
      </c>
      <c r="M3045" t="s">
        <v>3083</v>
      </c>
      <c r="N3045" t="s">
        <v>12151</v>
      </c>
      <c r="T3045"/>
    </row>
    <row r="3046" spans="1:22" hidden="1" x14ac:dyDescent="0.25">
      <c r="A3046" t="s">
        <v>12153</v>
      </c>
      <c r="B3046" t="s">
        <v>4506</v>
      </c>
      <c r="C3046" s="1">
        <v>44888</v>
      </c>
      <c r="D3046" s="1" t="s">
        <v>18</v>
      </c>
      <c r="E3046" s="2">
        <v>37.1</v>
      </c>
      <c r="F3046" s="2">
        <v>27.34</v>
      </c>
      <c r="G3046" s="2">
        <v>6.5</v>
      </c>
      <c r="H3046" s="2">
        <v>70.94</v>
      </c>
      <c r="I3046" t="s">
        <v>860</v>
      </c>
      <c r="J3046" t="s">
        <v>453</v>
      </c>
      <c r="K3046">
        <v>98039</v>
      </c>
      <c r="L3046" t="s">
        <v>43</v>
      </c>
      <c r="M3046" t="s">
        <v>3083</v>
      </c>
      <c r="N3046" t="s">
        <v>12151</v>
      </c>
      <c r="T3046"/>
    </row>
    <row r="3047" spans="1:22" hidden="1" x14ac:dyDescent="0.25">
      <c r="A3047" t="s">
        <v>12154</v>
      </c>
      <c r="B3047" t="s">
        <v>4507</v>
      </c>
      <c r="C3047" s="1">
        <v>44901</v>
      </c>
      <c r="D3047" s="1" t="s">
        <v>18</v>
      </c>
      <c r="E3047" s="2">
        <v>69.3</v>
      </c>
      <c r="F3047" s="2">
        <v>30.47</v>
      </c>
      <c r="G3047" s="2">
        <v>8.59</v>
      </c>
      <c r="H3047" s="2">
        <v>108.36</v>
      </c>
      <c r="I3047" t="s">
        <v>4508</v>
      </c>
      <c r="J3047" t="s">
        <v>453</v>
      </c>
      <c r="K3047">
        <v>98226</v>
      </c>
      <c r="L3047" t="s">
        <v>21</v>
      </c>
      <c r="M3047" t="s">
        <v>3083</v>
      </c>
      <c r="N3047" t="s">
        <v>12151</v>
      </c>
      <c r="T3047"/>
    </row>
    <row r="3048" spans="1:22" x14ac:dyDescent="0.25">
      <c r="A3048" t="s">
        <v>12154</v>
      </c>
      <c r="B3048" t="s">
        <v>4509</v>
      </c>
      <c r="C3048" s="1">
        <v>44900</v>
      </c>
      <c r="D3048" s="1" t="s">
        <v>18</v>
      </c>
      <c r="E3048" s="2">
        <v>55.3</v>
      </c>
      <c r="F3048" s="2">
        <v>22.44</v>
      </c>
      <c r="G3048" s="2">
        <v>4.29</v>
      </c>
      <c r="H3048" s="2">
        <v>82.03</v>
      </c>
      <c r="I3048" t="s">
        <v>3166</v>
      </c>
      <c r="J3048" t="s">
        <v>52</v>
      </c>
      <c r="K3048">
        <v>92014</v>
      </c>
      <c r="L3048" t="s">
        <v>43</v>
      </c>
      <c r="M3048" t="s">
        <v>3083</v>
      </c>
      <c r="N3048" t="s">
        <v>12151</v>
      </c>
      <c r="O3048" t="s">
        <v>12166</v>
      </c>
      <c r="P3048" s="10">
        <f>E3048</f>
        <v>55.3</v>
      </c>
      <c r="R3048" s="17">
        <f>VLOOKUP(I3048,Counties!$A$1:$D$1787,3,0)</f>
        <v>8.7499999999999994E-2</v>
      </c>
      <c r="S3048" s="10">
        <f>P3048*R3048</f>
        <v>4.8387499999999992</v>
      </c>
      <c r="T3048" s="17" t="str">
        <f>VLOOKUP(I3048,Counties!$A$1:$D$1787,4,0)</f>
        <v>San Diego</v>
      </c>
      <c r="U3048" s="10">
        <f>G3048</f>
        <v>4.29</v>
      </c>
      <c r="V3048" s="10">
        <f>S3048-U3048</f>
        <v>0.54874999999999918</v>
      </c>
    </row>
    <row r="3049" spans="1:22" hidden="1" x14ac:dyDescent="0.25">
      <c r="A3049" t="s">
        <v>12154</v>
      </c>
      <c r="B3049" t="s">
        <v>4510</v>
      </c>
      <c r="C3049" s="1">
        <v>44915</v>
      </c>
      <c r="D3049" s="1" t="s">
        <v>18</v>
      </c>
      <c r="E3049" s="2">
        <v>69.3</v>
      </c>
      <c r="F3049" s="2">
        <v>32.200000000000003</v>
      </c>
      <c r="G3049" s="2">
        <v>0</v>
      </c>
      <c r="H3049" s="2">
        <v>101.5</v>
      </c>
      <c r="I3049" t="s">
        <v>1106</v>
      </c>
      <c r="J3049" t="s">
        <v>277</v>
      </c>
      <c r="K3049">
        <v>80919</v>
      </c>
      <c r="L3049" t="s">
        <v>21</v>
      </c>
      <c r="M3049" t="s">
        <v>3083</v>
      </c>
      <c r="N3049" t="s">
        <v>12151</v>
      </c>
      <c r="T3049"/>
    </row>
    <row r="3050" spans="1:22" x14ac:dyDescent="0.25">
      <c r="A3050" t="s">
        <v>12154</v>
      </c>
      <c r="B3050" t="s">
        <v>4511</v>
      </c>
      <c r="C3050" s="1">
        <v>44915</v>
      </c>
      <c r="D3050" s="1" t="s">
        <v>18</v>
      </c>
      <c r="E3050" s="2">
        <v>55.3</v>
      </c>
      <c r="F3050" s="2">
        <v>22.44</v>
      </c>
      <c r="G3050" s="2">
        <v>5.18</v>
      </c>
      <c r="H3050" s="2">
        <v>82.92</v>
      </c>
      <c r="I3050" t="s">
        <v>3673</v>
      </c>
      <c r="J3050" t="s">
        <v>52</v>
      </c>
      <c r="K3050">
        <v>94025</v>
      </c>
      <c r="L3050" t="s">
        <v>43</v>
      </c>
      <c r="M3050" t="s">
        <v>3083</v>
      </c>
      <c r="N3050" t="s">
        <v>12151</v>
      </c>
      <c r="O3050" t="s">
        <v>12166</v>
      </c>
      <c r="P3050" s="10">
        <f>E3050</f>
        <v>55.3</v>
      </c>
      <c r="R3050" s="17">
        <f>VLOOKUP(I3050,Counties!$A$1:$D$1787,3,0)</f>
        <v>9.3799999999999994E-2</v>
      </c>
      <c r="S3050" s="10">
        <f>P3050*R3050</f>
        <v>5.1871399999999994</v>
      </c>
      <c r="T3050" s="17" t="str">
        <f>VLOOKUP(I3050,Counties!$A$1:$D$1787,4,0)</f>
        <v>San Mateo</v>
      </c>
      <c r="U3050" s="10">
        <f>G3050</f>
        <v>5.18</v>
      </c>
      <c r="V3050" s="10">
        <f>S3050-U3050</f>
        <v>7.1399999999997021E-3</v>
      </c>
    </row>
    <row r="3051" spans="1:22" hidden="1" x14ac:dyDescent="0.25">
      <c r="A3051" t="s">
        <v>12154</v>
      </c>
      <c r="B3051" t="s">
        <v>4512</v>
      </c>
      <c r="C3051" s="1">
        <v>44909</v>
      </c>
      <c r="D3051" s="1" t="s">
        <v>18</v>
      </c>
      <c r="E3051" s="2">
        <v>69.3</v>
      </c>
      <c r="F3051" s="2">
        <v>38.96</v>
      </c>
      <c r="G3051" s="2">
        <v>0</v>
      </c>
      <c r="H3051" s="2">
        <v>108.26</v>
      </c>
      <c r="I3051" t="s">
        <v>4513</v>
      </c>
      <c r="J3051" t="s">
        <v>71</v>
      </c>
      <c r="K3051">
        <v>33418</v>
      </c>
      <c r="L3051" t="s">
        <v>43</v>
      </c>
      <c r="M3051" t="s">
        <v>3083</v>
      </c>
      <c r="N3051" t="s">
        <v>12151</v>
      </c>
      <c r="T3051"/>
    </row>
    <row r="3052" spans="1:22" x14ac:dyDescent="0.25">
      <c r="A3052" t="s">
        <v>12153</v>
      </c>
      <c r="B3052" t="s">
        <v>4514</v>
      </c>
      <c r="C3052" s="1">
        <v>44893</v>
      </c>
      <c r="D3052" s="1" t="s">
        <v>18</v>
      </c>
      <c r="E3052" s="2">
        <v>69.3</v>
      </c>
      <c r="F3052" s="2">
        <v>28.55</v>
      </c>
      <c r="G3052" s="2">
        <v>6.58</v>
      </c>
      <c r="H3052" s="2">
        <v>104.43</v>
      </c>
      <c r="I3052" t="s">
        <v>3036</v>
      </c>
      <c r="J3052" t="s">
        <v>52</v>
      </c>
      <c r="K3052">
        <v>90027</v>
      </c>
      <c r="L3052" t="s">
        <v>43</v>
      </c>
      <c r="M3052" t="s">
        <v>3083</v>
      </c>
      <c r="N3052" t="s">
        <v>12151</v>
      </c>
      <c r="O3052" t="s">
        <v>12166</v>
      </c>
      <c r="P3052" s="10">
        <f t="shared" ref="P3052:P3054" si="1138">E3052</f>
        <v>69.3</v>
      </c>
      <c r="R3052" s="17">
        <f>VLOOKUP(I3052,Counties!$A$1:$D$1787,3,0)</f>
        <v>9.5000000000000001E-2</v>
      </c>
      <c r="S3052" s="10">
        <f t="shared" ref="S3052:S3054" si="1139">P3052*R3052</f>
        <v>6.5834999999999999</v>
      </c>
      <c r="T3052" s="17" t="str">
        <f>VLOOKUP(I3052,Counties!$A$1:$D$1787,4,0)</f>
        <v>Los Angeles</v>
      </c>
      <c r="U3052" s="10">
        <f t="shared" ref="U3052:U3054" si="1140">G3052</f>
        <v>6.58</v>
      </c>
      <c r="V3052" s="10">
        <f t="shared" ref="V3052:V3054" si="1141">S3052-U3052</f>
        <v>3.4999999999998366E-3</v>
      </c>
    </row>
    <row r="3053" spans="1:22" x14ac:dyDescent="0.25">
      <c r="A3053" t="s">
        <v>12152</v>
      </c>
      <c r="B3053" t="s">
        <v>4515</v>
      </c>
      <c r="C3053" s="1">
        <v>44860</v>
      </c>
      <c r="D3053" s="1" t="s">
        <v>18</v>
      </c>
      <c r="E3053" s="2">
        <v>48.3</v>
      </c>
      <c r="F3053" s="2">
        <v>25.4</v>
      </c>
      <c r="G3053" s="2">
        <v>4.5199999999999996</v>
      </c>
      <c r="H3053" s="2">
        <v>78.22</v>
      </c>
      <c r="I3053" t="s">
        <v>3741</v>
      </c>
      <c r="J3053" t="s">
        <v>52</v>
      </c>
      <c r="K3053">
        <v>95035</v>
      </c>
      <c r="L3053" t="s">
        <v>43</v>
      </c>
      <c r="M3053" t="s">
        <v>3083</v>
      </c>
      <c r="N3053" t="s">
        <v>12151</v>
      </c>
      <c r="O3053" t="s">
        <v>12166</v>
      </c>
      <c r="P3053" s="10">
        <f t="shared" si="1138"/>
        <v>48.3</v>
      </c>
      <c r="R3053" s="17">
        <f>VLOOKUP(I3053,Counties!$A$1:$D$1787,3,0)</f>
        <v>9.3799999999999994E-2</v>
      </c>
      <c r="S3053" s="10">
        <f t="shared" si="1139"/>
        <v>4.5305399999999993</v>
      </c>
      <c r="T3053" s="17" t="str">
        <f>VLOOKUP(I3053,Counties!$A$1:$D$1787,4,0)</f>
        <v>Santa Clara</v>
      </c>
      <c r="U3053" s="10">
        <f t="shared" si="1140"/>
        <v>4.5199999999999996</v>
      </c>
      <c r="V3053" s="10">
        <f t="shared" si="1141"/>
        <v>1.0539999999999772E-2</v>
      </c>
    </row>
    <row r="3054" spans="1:22" x14ac:dyDescent="0.25">
      <c r="A3054" t="s">
        <v>12153</v>
      </c>
      <c r="B3054" t="s">
        <v>4516</v>
      </c>
      <c r="C3054" s="1">
        <v>44893</v>
      </c>
      <c r="D3054" s="1" t="s">
        <v>18</v>
      </c>
      <c r="E3054" s="2">
        <v>55.3</v>
      </c>
      <c r="F3054" s="2">
        <v>25.4</v>
      </c>
      <c r="G3054" s="2">
        <v>5.04</v>
      </c>
      <c r="H3054" s="2">
        <v>85.74</v>
      </c>
      <c r="I3054" t="s">
        <v>2344</v>
      </c>
      <c r="J3054" t="s">
        <v>52</v>
      </c>
      <c r="K3054">
        <v>94304</v>
      </c>
      <c r="L3054" t="s">
        <v>43</v>
      </c>
      <c r="M3054" t="s">
        <v>3083</v>
      </c>
      <c r="N3054" t="s">
        <v>12151</v>
      </c>
      <c r="O3054" t="s">
        <v>12166</v>
      </c>
      <c r="P3054" s="10">
        <f t="shared" si="1138"/>
        <v>55.3</v>
      </c>
      <c r="R3054" s="17">
        <f>VLOOKUP(I3054,Counties!$A$1:$D$1787,3,0)</f>
        <v>9.1300000000000006E-2</v>
      </c>
      <c r="S3054" s="10">
        <f t="shared" si="1139"/>
        <v>5.0488900000000001</v>
      </c>
      <c r="T3054" s="17" t="str">
        <f>VLOOKUP(I3054,Counties!$A$1:$D$1787,4,0)</f>
        <v>Santa Clara</v>
      </c>
      <c r="U3054" s="10">
        <f t="shared" si="1140"/>
        <v>5.04</v>
      </c>
      <c r="V3054" s="10">
        <f t="shared" si="1141"/>
        <v>8.8900000000000645E-3</v>
      </c>
    </row>
    <row r="3055" spans="1:22" hidden="1" x14ac:dyDescent="0.25">
      <c r="A3055" t="s">
        <v>12153</v>
      </c>
      <c r="B3055" t="s">
        <v>4517</v>
      </c>
      <c r="C3055" s="1">
        <v>44867</v>
      </c>
      <c r="D3055" s="1" t="s">
        <v>18</v>
      </c>
      <c r="E3055" s="2">
        <v>69.3</v>
      </c>
      <c r="F3055" s="2">
        <v>35.380000000000003</v>
      </c>
      <c r="G3055" s="2">
        <v>6.28</v>
      </c>
      <c r="H3055" s="2">
        <v>110.96</v>
      </c>
      <c r="I3055" t="s">
        <v>940</v>
      </c>
      <c r="J3055" t="s">
        <v>138</v>
      </c>
      <c r="K3055">
        <v>48843</v>
      </c>
      <c r="L3055" t="s">
        <v>21</v>
      </c>
      <c r="M3055" t="s">
        <v>3083</v>
      </c>
      <c r="N3055" t="s">
        <v>12151</v>
      </c>
      <c r="T3055"/>
    </row>
    <row r="3056" spans="1:22" x14ac:dyDescent="0.25">
      <c r="A3056" t="s">
        <v>12154</v>
      </c>
      <c r="B3056" t="s">
        <v>4518</v>
      </c>
      <c r="C3056" s="1">
        <v>44910</v>
      </c>
      <c r="D3056" s="1" t="s">
        <v>18</v>
      </c>
      <c r="E3056" s="2">
        <v>55.3</v>
      </c>
      <c r="F3056" s="2">
        <v>25.4</v>
      </c>
      <c r="G3056" s="2">
        <v>5.03</v>
      </c>
      <c r="H3056" s="2">
        <v>85.73</v>
      </c>
      <c r="I3056" t="s">
        <v>3704</v>
      </c>
      <c r="J3056" t="s">
        <v>52</v>
      </c>
      <c r="K3056">
        <v>94022</v>
      </c>
      <c r="L3056" t="s">
        <v>43</v>
      </c>
      <c r="M3056" t="s">
        <v>3083</v>
      </c>
      <c r="N3056" t="s">
        <v>12151</v>
      </c>
      <c r="O3056" t="s">
        <v>12166</v>
      </c>
      <c r="P3056" s="10">
        <f t="shared" ref="P3056:P3058" si="1142">E3056</f>
        <v>55.3</v>
      </c>
      <c r="R3056" s="17">
        <f>VLOOKUP(I3056,Counties!$A$1:$D$1787,3,0)</f>
        <v>9.1300000000000006E-2</v>
      </c>
      <c r="S3056" s="10">
        <f t="shared" ref="S3056:S3058" si="1143">P3056*R3056</f>
        <v>5.0488900000000001</v>
      </c>
      <c r="T3056" s="17" t="str">
        <f>VLOOKUP(I3056,Counties!$A$1:$D$1787,4,0)</f>
        <v>Santa Clara</v>
      </c>
      <c r="U3056" s="10">
        <f t="shared" ref="U3056:U3058" si="1144">G3056</f>
        <v>5.03</v>
      </c>
      <c r="V3056" s="10">
        <f t="shared" ref="V3056:V3058" si="1145">S3056-U3056</f>
        <v>1.8889999999999851E-2</v>
      </c>
    </row>
    <row r="3057" spans="1:22" x14ac:dyDescent="0.25">
      <c r="A3057" t="s">
        <v>12153</v>
      </c>
      <c r="B3057" t="s">
        <v>4519</v>
      </c>
      <c r="C3057" s="1">
        <v>44895</v>
      </c>
      <c r="D3057" s="1" t="s">
        <v>18</v>
      </c>
      <c r="E3057" s="2">
        <v>41.3</v>
      </c>
      <c r="F3057" s="2">
        <v>22.44</v>
      </c>
      <c r="G3057" s="2">
        <v>3.77</v>
      </c>
      <c r="H3057" s="2">
        <v>67.510000000000005</v>
      </c>
      <c r="I3057" t="s">
        <v>2344</v>
      </c>
      <c r="J3057" t="s">
        <v>52</v>
      </c>
      <c r="K3057">
        <v>94303</v>
      </c>
      <c r="L3057" t="s">
        <v>43</v>
      </c>
      <c r="M3057" t="s">
        <v>3083</v>
      </c>
      <c r="N3057" t="s">
        <v>12151</v>
      </c>
      <c r="O3057" t="s">
        <v>12166</v>
      </c>
      <c r="P3057" s="10">
        <f t="shared" si="1142"/>
        <v>41.3</v>
      </c>
      <c r="R3057" s="17">
        <f>VLOOKUP(I3057,Counties!$A$1:$D$1787,3,0)</f>
        <v>9.1300000000000006E-2</v>
      </c>
      <c r="S3057" s="10">
        <f t="shared" si="1143"/>
        <v>3.7706900000000001</v>
      </c>
      <c r="T3057" s="17" t="str">
        <f>VLOOKUP(I3057,Counties!$A$1:$D$1787,4,0)</f>
        <v>Santa Clara</v>
      </c>
      <c r="U3057" s="10">
        <f t="shared" si="1144"/>
        <v>3.77</v>
      </c>
      <c r="V3057" s="10">
        <f t="shared" si="1145"/>
        <v>6.9000000000007944E-4</v>
      </c>
    </row>
    <row r="3058" spans="1:22" x14ac:dyDescent="0.25">
      <c r="A3058" t="s">
        <v>12152</v>
      </c>
      <c r="B3058" t="s">
        <v>4520</v>
      </c>
      <c r="C3058" s="1">
        <v>44840</v>
      </c>
      <c r="D3058" s="1" t="s">
        <v>18</v>
      </c>
      <c r="E3058" s="2">
        <v>69.3</v>
      </c>
      <c r="F3058" s="2">
        <v>28.55</v>
      </c>
      <c r="G3058" s="2">
        <v>6.41</v>
      </c>
      <c r="H3058" s="2">
        <v>104.26</v>
      </c>
      <c r="I3058" t="s">
        <v>4521</v>
      </c>
      <c r="J3058" t="s">
        <v>52</v>
      </c>
      <c r="K3058">
        <v>94523</v>
      </c>
      <c r="L3058" t="s">
        <v>43</v>
      </c>
      <c r="M3058" t="s">
        <v>3083</v>
      </c>
      <c r="N3058" t="s">
        <v>12151</v>
      </c>
      <c r="O3058" t="s">
        <v>12166</v>
      </c>
      <c r="P3058" s="10">
        <f t="shared" si="1142"/>
        <v>69.3</v>
      </c>
      <c r="R3058" s="17">
        <f>VLOOKUP(I3058,Counties!$A$1:$D$1787,3,0)</f>
        <v>9.2499999999999999E-2</v>
      </c>
      <c r="S3058" s="10">
        <f t="shared" si="1143"/>
        <v>6.4102499999999996</v>
      </c>
      <c r="T3058" s="17" t="str">
        <f>VLOOKUP(I3058,Counties!$A$1:$D$1787,4,0)</f>
        <v>Contra Costa</v>
      </c>
      <c r="U3058" s="10">
        <f t="shared" si="1144"/>
        <v>6.41</v>
      </c>
      <c r="V3058" s="10">
        <f t="shared" si="1145"/>
        <v>2.4999999999941735E-4</v>
      </c>
    </row>
    <row r="3059" spans="1:22" hidden="1" x14ac:dyDescent="0.25">
      <c r="A3059" t="s">
        <v>12154</v>
      </c>
      <c r="B3059" t="s">
        <v>4522</v>
      </c>
      <c r="C3059" s="1">
        <v>44897</v>
      </c>
      <c r="D3059" s="1" t="s">
        <v>18</v>
      </c>
      <c r="E3059" s="2">
        <v>69.3</v>
      </c>
      <c r="F3059" s="2">
        <v>28.12</v>
      </c>
      <c r="G3059" s="2">
        <v>0</v>
      </c>
      <c r="H3059" s="2">
        <v>97.42</v>
      </c>
      <c r="I3059" t="s">
        <v>4463</v>
      </c>
      <c r="J3059" t="s">
        <v>277</v>
      </c>
      <c r="K3059">
        <v>80125</v>
      </c>
      <c r="L3059" t="s">
        <v>43</v>
      </c>
      <c r="M3059" t="s">
        <v>3083</v>
      </c>
      <c r="N3059" t="s">
        <v>12151</v>
      </c>
      <c r="T3059"/>
    </row>
    <row r="3060" spans="1:22" hidden="1" x14ac:dyDescent="0.25">
      <c r="A3060" t="s">
        <v>12154</v>
      </c>
      <c r="B3060" t="s">
        <v>4523</v>
      </c>
      <c r="C3060" s="1">
        <v>44907</v>
      </c>
      <c r="D3060" s="1" t="s">
        <v>18</v>
      </c>
      <c r="E3060" s="2">
        <v>69.3</v>
      </c>
      <c r="F3060" s="2">
        <v>38.96</v>
      </c>
      <c r="G3060" s="2">
        <v>0</v>
      </c>
      <c r="H3060" s="2">
        <v>108.26</v>
      </c>
      <c r="I3060" t="s">
        <v>243</v>
      </c>
      <c r="J3060" t="s">
        <v>71</v>
      </c>
      <c r="K3060">
        <v>33441</v>
      </c>
      <c r="L3060" t="s">
        <v>43</v>
      </c>
      <c r="M3060" t="s">
        <v>3083</v>
      </c>
      <c r="N3060" t="s">
        <v>12151</v>
      </c>
      <c r="T3060"/>
    </row>
    <row r="3061" spans="1:22" x14ac:dyDescent="0.25">
      <c r="A3061" t="s">
        <v>12154</v>
      </c>
      <c r="B3061" t="s">
        <v>4524</v>
      </c>
      <c r="C3061" s="1">
        <v>44909</v>
      </c>
      <c r="D3061" s="1" t="s">
        <v>18</v>
      </c>
      <c r="E3061" s="2">
        <v>41.3</v>
      </c>
      <c r="F3061" s="2">
        <v>22.44</v>
      </c>
      <c r="G3061" s="2">
        <v>3.87</v>
      </c>
      <c r="H3061" s="2">
        <v>67.61</v>
      </c>
      <c r="I3061" t="s">
        <v>370</v>
      </c>
      <c r="J3061" t="s">
        <v>52</v>
      </c>
      <c r="K3061">
        <v>95138</v>
      </c>
      <c r="L3061" t="s">
        <v>43</v>
      </c>
      <c r="M3061" t="s">
        <v>3083</v>
      </c>
      <c r="N3061" t="s">
        <v>12151</v>
      </c>
      <c r="O3061" t="s">
        <v>12166</v>
      </c>
      <c r="P3061" s="10">
        <f>E3061</f>
        <v>41.3</v>
      </c>
      <c r="R3061" s="17">
        <f>VLOOKUP(I3061,Counties!$A$1:$D$1787,3,0)</f>
        <v>9.3799999999999994E-2</v>
      </c>
      <c r="S3061" s="10">
        <f>P3061*R3061</f>
        <v>3.8739399999999997</v>
      </c>
      <c r="T3061" s="17" t="str">
        <f>VLOOKUP(I3061,Counties!$A$1:$D$1787,4,0)</f>
        <v>Santa Clara</v>
      </c>
      <c r="U3061" s="10">
        <f>G3061</f>
        <v>3.87</v>
      </c>
      <c r="V3061" s="10">
        <f>S3061-U3061</f>
        <v>3.9399999999996105E-3</v>
      </c>
    </row>
    <row r="3062" spans="1:22" hidden="1" x14ac:dyDescent="0.25">
      <c r="A3062" t="s">
        <v>12154</v>
      </c>
      <c r="B3062" t="s">
        <v>4525</v>
      </c>
      <c r="C3062" s="1">
        <v>44903</v>
      </c>
      <c r="D3062" s="1" t="s">
        <v>18</v>
      </c>
      <c r="E3062" s="2">
        <v>69.3</v>
      </c>
      <c r="F3062" s="2">
        <v>38.96</v>
      </c>
      <c r="G3062" s="2">
        <v>0</v>
      </c>
      <c r="H3062" s="2">
        <v>108.26</v>
      </c>
      <c r="I3062" t="s">
        <v>3628</v>
      </c>
      <c r="J3062" t="s">
        <v>71</v>
      </c>
      <c r="K3062">
        <v>33437</v>
      </c>
      <c r="L3062" t="s">
        <v>43</v>
      </c>
      <c r="M3062" t="s">
        <v>3083</v>
      </c>
      <c r="N3062" t="s">
        <v>12151</v>
      </c>
      <c r="T3062"/>
    </row>
    <row r="3063" spans="1:22" hidden="1" x14ac:dyDescent="0.25">
      <c r="A3063" t="s">
        <v>12154</v>
      </c>
      <c r="B3063" t="s">
        <v>4526</v>
      </c>
      <c r="C3063" s="1">
        <v>44900</v>
      </c>
      <c r="D3063" s="1" t="s">
        <v>18</v>
      </c>
      <c r="E3063" s="2">
        <v>69.3</v>
      </c>
      <c r="F3063" s="2">
        <v>35.11</v>
      </c>
      <c r="G3063" s="2">
        <v>8.35</v>
      </c>
      <c r="H3063" s="2">
        <v>112.76</v>
      </c>
      <c r="I3063" t="s">
        <v>174</v>
      </c>
      <c r="J3063" t="s">
        <v>59</v>
      </c>
      <c r="K3063">
        <v>78733</v>
      </c>
      <c r="L3063" t="s">
        <v>21</v>
      </c>
      <c r="M3063" t="s">
        <v>3083</v>
      </c>
      <c r="N3063" t="s">
        <v>12151</v>
      </c>
      <c r="T3063"/>
    </row>
    <row r="3064" spans="1:22" hidden="1" x14ac:dyDescent="0.25">
      <c r="A3064" t="s">
        <v>12153</v>
      </c>
      <c r="B3064" t="s">
        <v>4527</v>
      </c>
      <c r="C3064" s="1">
        <v>44883</v>
      </c>
      <c r="D3064" s="1" t="s">
        <v>18</v>
      </c>
      <c r="E3064" s="2">
        <v>55.3</v>
      </c>
      <c r="F3064" s="2">
        <v>26.95</v>
      </c>
      <c r="G3064" s="2">
        <v>5.13</v>
      </c>
      <c r="H3064" s="2">
        <v>87.38</v>
      </c>
      <c r="I3064" t="s">
        <v>3407</v>
      </c>
      <c r="J3064" t="s">
        <v>203</v>
      </c>
      <c r="K3064">
        <v>60068</v>
      </c>
      <c r="L3064" t="s">
        <v>21</v>
      </c>
      <c r="M3064" t="s">
        <v>3083</v>
      </c>
      <c r="N3064" t="s">
        <v>12151</v>
      </c>
      <c r="T3064"/>
    </row>
    <row r="3065" spans="1:22" x14ac:dyDescent="0.25">
      <c r="A3065" t="s">
        <v>12153</v>
      </c>
      <c r="B3065" t="s">
        <v>4528</v>
      </c>
      <c r="C3065" s="1">
        <v>44866</v>
      </c>
      <c r="D3065" s="1" t="s">
        <v>18</v>
      </c>
      <c r="E3065" s="2">
        <v>34.299999999999997</v>
      </c>
      <c r="F3065" s="2">
        <v>25.4</v>
      </c>
      <c r="G3065" s="2">
        <v>2.48</v>
      </c>
      <c r="H3065" s="2">
        <v>62.18</v>
      </c>
      <c r="I3065" t="s">
        <v>4529</v>
      </c>
      <c r="J3065" t="s">
        <v>52</v>
      </c>
      <c r="K3065">
        <v>91320</v>
      </c>
      <c r="L3065" t="s">
        <v>43</v>
      </c>
      <c r="M3065" t="s">
        <v>3083</v>
      </c>
      <c r="N3065" t="s">
        <v>12151</v>
      </c>
      <c r="O3065" t="s">
        <v>12166</v>
      </c>
      <c r="P3065" s="10">
        <f>E3065</f>
        <v>34.299999999999997</v>
      </c>
      <c r="R3065" s="17">
        <f>VLOOKUP(I3065,Counties!$A$1:$D$1787,3,0)</f>
        <v>7.2499999999999995E-2</v>
      </c>
      <c r="S3065" s="10">
        <f>P3065*R3065</f>
        <v>2.4867499999999998</v>
      </c>
      <c r="T3065" s="17" t="str">
        <f>VLOOKUP(I3065,Counties!$A$1:$D$1787,4,0)</f>
        <v>Ventura</v>
      </c>
      <c r="U3065" s="10">
        <f>G3065</f>
        <v>2.48</v>
      </c>
      <c r="V3065" s="10">
        <f>S3065-U3065</f>
        <v>6.7499999999998117E-3</v>
      </c>
    </row>
    <row r="3066" spans="1:22" hidden="1" x14ac:dyDescent="0.25">
      <c r="A3066" t="s">
        <v>12154</v>
      </c>
      <c r="B3066" t="s">
        <v>4530</v>
      </c>
      <c r="C3066" s="1">
        <v>44909</v>
      </c>
      <c r="D3066" s="1" t="s">
        <v>18</v>
      </c>
      <c r="E3066" s="2">
        <v>55.3</v>
      </c>
      <c r="F3066" s="2">
        <v>28.57</v>
      </c>
      <c r="G3066" s="2">
        <v>2.5499999999999998</v>
      </c>
      <c r="H3066" s="2">
        <v>86.42</v>
      </c>
      <c r="I3066" t="s">
        <v>4531</v>
      </c>
      <c r="J3066" t="s">
        <v>472</v>
      </c>
      <c r="K3066">
        <v>3755</v>
      </c>
      <c r="L3066" t="s">
        <v>21</v>
      </c>
      <c r="M3066" t="s">
        <v>3083</v>
      </c>
      <c r="N3066" t="s">
        <v>12151</v>
      </c>
      <c r="T3066"/>
    </row>
    <row r="3067" spans="1:22" x14ac:dyDescent="0.25">
      <c r="A3067" t="s">
        <v>12154</v>
      </c>
      <c r="B3067" t="s">
        <v>4532</v>
      </c>
      <c r="C3067" s="1">
        <v>44909</v>
      </c>
      <c r="D3067" s="1" t="s">
        <v>18</v>
      </c>
      <c r="E3067" s="2">
        <v>55.3</v>
      </c>
      <c r="F3067" s="2">
        <v>28.57</v>
      </c>
      <c r="G3067" s="2">
        <v>0</v>
      </c>
      <c r="H3067" s="2">
        <v>83.87</v>
      </c>
      <c r="I3067" t="s">
        <v>3957</v>
      </c>
      <c r="J3067" t="s">
        <v>906</v>
      </c>
      <c r="K3067">
        <v>84095</v>
      </c>
      <c r="L3067" t="s">
        <v>75</v>
      </c>
      <c r="M3067" t="s">
        <v>3083</v>
      </c>
      <c r="N3067" t="s">
        <v>12151</v>
      </c>
      <c r="O3067" t="s">
        <v>12166</v>
      </c>
      <c r="P3067" s="10">
        <f>E3067</f>
        <v>55.3</v>
      </c>
      <c r="R3067" s="12">
        <v>7.7499999999999999E-2</v>
      </c>
      <c r="S3067" s="10">
        <f>P3067*R3067</f>
        <v>4.2857500000000002</v>
      </c>
      <c r="T3067" t="s">
        <v>822</v>
      </c>
      <c r="U3067" s="10">
        <f>G3067</f>
        <v>0</v>
      </c>
      <c r="V3067" s="10">
        <f>S3067-U3067</f>
        <v>4.2857500000000002</v>
      </c>
    </row>
    <row r="3068" spans="1:22" hidden="1" x14ac:dyDescent="0.25">
      <c r="A3068" t="s">
        <v>12154</v>
      </c>
      <c r="B3068" t="s">
        <v>4533</v>
      </c>
      <c r="C3068" s="1">
        <v>44904</v>
      </c>
      <c r="D3068" s="1" t="s">
        <v>18</v>
      </c>
      <c r="E3068" s="2">
        <v>69.3</v>
      </c>
      <c r="F3068" s="2">
        <v>37.32</v>
      </c>
      <c r="G3068" s="2">
        <v>11.51</v>
      </c>
      <c r="H3068" s="2">
        <v>118.13</v>
      </c>
      <c r="I3068" t="s">
        <v>1551</v>
      </c>
      <c r="J3068" t="s">
        <v>131</v>
      </c>
      <c r="K3068">
        <v>72703</v>
      </c>
      <c r="L3068" t="s">
        <v>43</v>
      </c>
      <c r="M3068" t="s">
        <v>3083</v>
      </c>
      <c r="N3068" t="s">
        <v>12151</v>
      </c>
      <c r="T3068"/>
    </row>
    <row r="3069" spans="1:22" x14ac:dyDescent="0.25">
      <c r="A3069" t="s">
        <v>12154</v>
      </c>
      <c r="B3069" t="s">
        <v>4534</v>
      </c>
      <c r="C3069" s="1">
        <v>44909</v>
      </c>
      <c r="D3069" s="1" t="s">
        <v>18</v>
      </c>
      <c r="E3069" s="2">
        <v>41.3</v>
      </c>
      <c r="F3069" s="2">
        <v>22.44</v>
      </c>
      <c r="G3069" s="2">
        <v>3.51</v>
      </c>
      <c r="H3069" s="2">
        <v>67.25</v>
      </c>
      <c r="I3069" t="s">
        <v>806</v>
      </c>
      <c r="J3069" t="s">
        <v>52</v>
      </c>
      <c r="K3069">
        <v>95404</v>
      </c>
      <c r="L3069" t="s">
        <v>43</v>
      </c>
      <c r="M3069" t="s">
        <v>3083</v>
      </c>
      <c r="N3069" t="s">
        <v>12151</v>
      </c>
      <c r="O3069" t="s">
        <v>12166</v>
      </c>
      <c r="P3069" s="10">
        <f t="shared" ref="P3069:P3073" si="1146">E3069</f>
        <v>41.3</v>
      </c>
      <c r="R3069" s="17">
        <f>VLOOKUP(I3069,Counties!$A$1:$D$1787,3,0)</f>
        <v>9.2499999999999999E-2</v>
      </c>
      <c r="S3069" s="10">
        <f t="shared" ref="S3069:S3073" si="1147">P3069*R3069</f>
        <v>3.8202499999999997</v>
      </c>
      <c r="T3069" s="17" t="str">
        <f>VLOOKUP(I3069,Counties!$A$1:$D$1787,4,0)</f>
        <v>Sonoma</v>
      </c>
      <c r="U3069" s="10">
        <f t="shared" ref="U3069:U3073" si="1148">G3069</f>
        <v>3.51</v>
      </c>
      <c r="V3069" s="10">
        <f t="shared" ref="V3069:V3073" si="1149">S3069-U3069</f>
        <v>0.31024999999999991</v>
      </c>
    </row>
    <row r="3070" spans="1:22" x14ac:dyDescent="0.25">
      <c r="A3070" t="s">
        <v>12152</v>
      </c>
      <c r="B3070" t="s">
        <v>4535</v>
      </c>
      <c r="C3070" s="1">
        <v>44837</v>
      </c>
      <c r="D3070" s="1" t="s">
        <v>18</v>
      </c>
      <c r="E3070" s="2">
        <v>69.3</v>
      </c>
      <c r="F3070" s="2">
        <v>25.4</v>
      </c>
      <c r="G3070" s="2">
        <v>6.58</v>
      </c>
      <c r="H3070" s="2">
        <v>101.28</v>
      </c>
      <c r="I3070" t="s">
        <v>4536</v>
      </c>
      <c r="J3070" t="s">
        <v>52</v>
      </c>
      <c r="K3070">
        <v>91354</v>
      </c>
      <c r="L3070" t="s">
        <v>43</v>
      </c>
      <c r="M3070" t="s">
        <v>3083</v>
      </c>
      <c r="N3070" t="s">
        <v>12151</v>
      </c>
      <c r="O3070" t="s">
        <v>12166</v>
      </c>
      <c r="P3070" s="10">
        <f t="shared" si="1146"/>
        <v>69.3</v>
      </c>
      <c r="R3070" s="17">
        <f>VLOOKUP(I3070,Counties!$A$1:$D$1787,3,0)</f>
        <v>9.5000000000000001E-2</v>
      </c>
      <c r="S3070" s="10">
        <f t="shared" si="1147"/>
        <v>6.5834999999999999</v>
      </c>
      <c r="T3070" s="17" t="str">
        <f>VLOOKUP(I3070,Counties!$A$1:$D$1787,4,0)</f>
        <v>Los Angeles</v>
      </c>
      <c r="U3070" s="10">
        <f t="shared" si="1148"/>
        <v>6.58</v>
      </c>
      <c r="V3070" s="10">
        <f t="shared" si="1149"/>
        <v>3.4999999999998366E-3</v>
      </c>
    </row>
    <row r="3071" spans="1:22" x14ac:dyDescent="0.25">
      <c r="A3071" t="s">
        <v>12153</v>
      </c>
      <c r="B3071" t="s">
        <v>4537</v>
      </c>
      <c r="C3071" s="1">
        <v>44895</v>
      </c>
      <c r="D3071" s="1" t="s">
        <v>18</v>
      </c>
      <c r="E3071" s="2">
        <v>69.3</v>
      </c>
      <c r="F3071" s="2">
        <v>25.4</v>
      </c>
      <c r="G3071" s="2">
        <v>5.37</v>
      </c>
      <c r="H3071" s="2">
        <v>100.07</v>
      </c>
      <c r="I3071" t="s">
        <v>1758</v>
      </c>
      <c r="J3071" t="s">
        <v>52</v>
      </c>
      <c r="K3071">
        <v>92037</v>
      </c>
      <c r="L3071" t="s">
        <v>43</v>
      </c>
      <c r="M3071" t="s">
        <v>3083</v>
      </c>
      <c r="N3071" t="s">
        <v>12151</v>
      </c>
      <c r="O3071" t="s">
        <v>12166</v>
      </c>
      <c r="P3071" s="10">
        <f t="shared" si="1146"/>
        <v>69.3</v>
      </c>
      <c r="R3071" s="17">
        <f>VLOOKUP(I3071,Counties!$A$1:$D$1787,3,0)</f>
        <v>7.7499999999999999E-2</v>
      </c>
      <c r="S3071" s="10">
        <f t="shared" si="1147"/>
        <v>5.3707500000000001</v>
      </c>
      <c r="T3071" s="17" t="str">
        <f>VLOOKUP(I3071,Counties!$A$1:$D$1787,4,0)</f>
        <v>San Diego</v>
      </c>
      <c r="U3071" s="10">
        <f t="shared" si="1148"/>
        <v>5.37</v>
      </c>
      <c r="V3071" s="10">
        <f t="shared" si="1149"/>
        <v>7.5000000000002842E-4</v>
      </c>
    </row>
    <row r="3072" spans="1:22" x14ac:dyDescent="0.25">
      <c r="A3072" t="s">
        <v>12153</v>
      </c>
      <c r="B3072" t="s">
        <v>4538</v>
      </c>
      <c r="C3072" s="1">
        <v>44893</v>
      </c>
      <c r="D3072" s="1" t="s">
        <v>18</v>
      </c>
      <c r="E3072" s="2">
        <v>69.3</v>
      </c>
      <c r="F3072" s="2">
        <v>25.4</v>
      </c>
      <c r="G3072" s="2">
        <v>6.5</v>
      </c>
      <c r="H3072" s="2">
        <v>101.2</v>
      </c>
      <c r="I3072" t="s">
        <v>370</v>
      </c>
      <c r="J3072" t="s">
        <v>52</v>
      </c>
      <c r="K3072">
        <v>95130</v>
      </c>
      <c r="L3072" t="s">
        <v>43</v>
      </c>
      <c r="M3072" t="s">
        <v>3083</v>
      </c>
      <c r="N3072" t="s">
        <v>12151</v>
      </c>
      <c r="O3072" t="s">
        <v>12166</v>
      </c>
      <c r="P3072" s="10">
        <f t="shared" si="1146"/>
        <v>69.3</v>
      </c>
      <c r="R3072" s="17">
        <f>VLOOKUP(I3072,Counties!$A$1:$D$1787,3,0)</f>
        <v>9.3799999999999994E-2</v>
      </c>
      <c r="S3072" s="10">
        <f t="shared" si="1147"/>
        <v>6.5003399999999996</v>
      </c>
      <c r="T3072" s="17" t="str">
        <f>VLOOKUP(I3072,Counties!$A$1:$D$1787,4,0)</f>
        <v>Santa Clara</v>
      </c>
      <c r="U3072" s="10">
        <f t="shared" si="1148"/>
        <v>6.5</v>
      </c>
      <c r="V3072" s="10">
        <f t="shared" si="1149"/>
        <v>3.3999999999956287E-4</v>
      </c>
    </row>
    <row r="3073" spans="1:22" x14ac:dyDescent="0.25">
      <c r="A3073" t="s">
        <v>12154</v>
      </c>
      <c r="B3073" t="s">
        <v>4539</v>
      </c>
      <c r="C3073" s="1">
        <v>44923</v>
      </c>
      <c r="D3073" s="1" t="s">
        <v>18</v>
      </c>
      <c r="E3073" s="2">
        <v>55.3</v>
      </c>
      <c r="F3073" s="2">
        <v>22.44</v>
      </c>
      <c r="G3073" s="2">
        <v>5.39</v>
      </c>
      <c r="H3073" s="2">
        <v>83.13</v>
      </c>
      <c r="I3073" t="s">
        <v>80</v>
      </c>
      <c r="J3073" t="s">
        <v>52</v>
      </c>
      <c r="K3073">
        <v>94553</v>
      </c>
      <c r="L3073" t="s">
        <v>43</v>
      </c>
      <c r="M3073" t="s">
        <v>3083</v>
      </c>
      <c r="N3073" t="s">
        <v>12151</v>
      </c>
      <c r="O3073" t="s">
        <v>12166</v>
      </c>
      <c r="P3073" s="10">
        <f t="shared" si="1146"/>
        <v>55.3</v>
      </c>
      <c r="R3073" s="17">
        <f>VLOOKUP(I3073,Counties!$A$1:$D$1787,3,0)</f>
        <v>9.7500000000000003E-2</v>
      </c>
      <c r="S3073" s="10">
        <f t="shared" si="1147"/>
        <v>5.39175</v>
      </c>
      <c r="T3073" s="17" t="str">
        <f>VLOOKUP(I3073,Counties!$A$1:$D$1787,4,0)</f>
        <v>Contra Costa</v>
      </c>
      <c r="U3073" s="10">
        <f t="shared" si="1148"/>
        <v>5.39</v>
      </c>
      <c r="V3073" s="10">
        <f t="shared" si="1149"/>
        <v>1.7500000000003624E-3</v>
      </c>
    </row>
    <row r="3074" spans="1:22" hidden="1" x14ac:dyDescent="0.25">
      <c r="A3074" t="s">
        <v>12154</v>
      </c>
      <c r="B3074" t="s">
        <v>4540</v>
      </c>
      <c r="C3074" s="1">
        <v>44902</v>
      </c>
      <c r="D3074" s="1" t="s">
        <v>18</v>
      </c>
      <c r="E3074" s="2">
        <v>69.3</v>
      </c>
      <c r="F3074" s="2">
        <v>26.6</v>
      </c>
      <c r="G3074" s="2">
        <v>0</v>
      </c>
      <c r="H3074" s="2">
        <v>95.9</v>
      </c>
      <c r="I3074" t="s">
        <v>3520</v>
      </c>
      <c r="J3074" t="s">
        <v>577</v>
      </c>
      <c r="K3074">
        <v>97759</v>
      </c>
      <c r="L3074" t="s">
        <v>43</v>
      </c>
      <c r="M3074" t="s">
        <v>3083</v>
      </c>
      <c r="N3074" t="s">
        <v>12151</v>
      </c>
      <c r="T3074"/>
    </row>
    <row r="3075" spans="1:22" x14ac:dyDescent="0.25">
      <c r="A3075" t="s">
        <v>12154</v>
      </c>
      <c r="B3075" t="s">
        <v>4541</v>
      </c>
      <c r="C3075" s="1">
        <v>44907</v>
      </c>
      <c r="D3075" s="1" t="s">
        <v>18</v>
      </c>
      <c r="E3075" s="2">
        <v>41.3</v>
      </c>
      <c r="F3075" s="2">
        <v>22.44</v>
      </c>
      <c r="G3075" s="2">
        <v>3.82</v>
      </c>
      <c r="H3075" s="2">
        <v>67.56</v>
      </c>
      <c r="I3075" t="s">
        <v>3100</v>
      </c>
      <c r="J3075" t="s">
        <v>52</v>
      </c>
      <c r="K3075">
        <v>95032</v>
      </c>
      <c r="L3075" t="s">
        <v>43</v>
      </c>
      <c r="M3075" t="s">
        <v>3083</v>
      </c>
      <c r="N3075" t="s">
        <v>12151</v>
      </c>
      <c r="O3075" t="s">
        <v>12166</v>
      </c>
      <c r="P3075" s="10">
        <f t="shared" ref="P3075:P3077" si="1150">E3075</f>
        <v>41.3</v>
      </c>
      <c r="R3075" s="17">
        <f>VLOOKUP(I3075,Counties!$A$1:$D$1787,3,0)</f>
        <v>9.2499999999999999E-2</v>
      </c>
      <c r="S3075" s="10">
        <f t="shared" ref="S3075:S3077" si="1151">P3075*R3075</f>
        <v>3.8202499999999997</v>
      </c>
      <c r="T3075" s="17" t="str">
        <f>VLOOKUP(I3075,Counties!$A$1:$D$1787,4,0)</f>
        <v>Santa Clara</v>
      </c>
      <c r="U3075" s="10">
        <f t="shared" ref="U3075:U3077" si="1152">G3075</f>
        <v>3.82</v>
      </c>
      <c r="V3075" s="10">
        <f t="shared" ref="V3075:V3077" si="1153">S3075-U3075</f>
        <v>2.4999999999986144E-4</v>
      </c>
    </row>
    <row r="3076" spans="1:22" x14ac:dyDescent="0.25">
      <c r="A3076" t="s">
        <v>12154</v>
      </c>
      <c r="B3076" t="s">
        <v>4542</v>
      </c>
      <c r="C3076" s="1">
        <v>44909</v>
      </c>
      <c r="D3076" s="1" t="s">
        <v>18</v>
      </c>
      <c r="E3076" s="2">
        <v>41.3</v>
      </c>
      <c r="F3076" s="2">
        <v>22.44</v>
      </c>
      <c r="G3076" s="2">
        <v>3.87</v>
      </c>
      <c r="H3076" s="2">
        <v>67.61</v>
      </c>
      <c r="I3076" t="s">
        <v>370</v>
      </c>
      <c r="J3076" t="s">
        <v>52</v>
      </c>
      <c r="K3076">
        <v>95125</v>
      </c>
      <c r="L3076" t="s">
        <v>43</v>
      </c>
      <c r="M3076" t="s">
        <v>3083</v>
      </c>
      <c r="N3076" t="s">
        <v>12151</v>
      </c>
      <c r="O3076" t="s">
        <v>12166</v>
      </c>
      <c r="P3076" s="10">
        <f t="shared" si="1150"/>
        <v>41.3</v>
      </c>
      <c r="R3076" s="17">
        <f>VLOOKUP(I3076,Counties!$A$1:$D$1787,3,0)</f>
        <v>9.3799999999999994E-2</v>
      </c>
      <c r="S3076" s="10">
        <f t="shared" si="1151"/>
        <v>3.8739399999999997</v>
      </c>
      <c r="T3076" s="17" t="str">
        <f>VLOOKUP(I3076,Counties!$A$1:$D$1787,4,0)</f>
        <v>Santa Clara</v>
      </c>
      <c r="U3076" s="10">
        <f t="shared" si="1152"/>
        <v>3.87</v>
      </c>
      <c r="V3076" s="10">
        <f t="shared" si="1153"/>
        <v>3.9399999999996105E-3</v>
      </c>
    </row>
    <row r="3077" spans="1:22" x14ac:dyDescent="0.25">
      <c r="A3077" t="s">
        <v>12154</v>
      </c>
      <c r="B3077" t="s">
        <v>4543</v>
      </c>
      <c r="C3077" s="1">
        <v>44909</v>
      </c>
      <c r="D3077" s="1" t="s">
        <v>18</v>
      </c>
      <c r="E3077" s="2">
        <v>37.1</v>
      </c>
      <c r="F3077" s="2">
        <v>25.4</v>
      </c>
      <c r="G3077" s="2">
        <v>2.69</v>
      </c>
      <c r="H3077" s="2">
        <v>65.19</v>
      </c>
      <c r="I3077" t="s">
        <v>3814</v>
      </c>
      <c r="J3077" t="s">
        <v>52</v>
      </c>
      <c r="K3077">
        <v>95746</v>
      </c>
      <c r="L3077" t="s">
        <v>43</v>
      </c>
      <c r="M3077" t="s">
        <v>3083</v>
      </c>
      <c r="N3077" t="s">
        <v>12151</v>
      </c>
      <c r="O3077" t="s">
        <v>12166</v>
      </c>
      <c r="P3077" s="10">
        <f t="shared" si="1150"/>
        <v>37.1</v>
      </c>
      <c r="R3077" s="17">
        <f>VLOOKUP(I3077,Counties!$A$1:$D$1787,3,0)</f>
        <v>7.2499999999999995E-2</v>
      </c>
      <c r="S3077" s="10">
        <f t="shared" si="1151"/>
        <v>2.6897500000000001</v>
      </c>
      <c r="T3077" s="17" t="str">
        <f>VLOOKUP(I3077,Counties!$A$1:$D$1787,4,0)</f>
        <v>Placer</v>
      </c>
      <c r="U3077" s="10">
        <f t="shared" si="1152"/>
        <v>2.69</v>
      </c>
      <c r="V3077" s="10">
        <f t="shared" si="1153"/>
        <v>-2.4999999999986144E-4</v>
      </c>
    </row>
    <row r="3078" spans="1:22" hidden="1" x14ac:dyDescent="0.25">
      <c r="A3078" t="s">
        <v>12153</v>
      </c>
      <c r="B3078" t="s">
        <v>4544</v>
      </c>
      <c r="C3078" s="1">
        <v>44883</v>
      </c>
      <c r="D3078" s="1" t="s">
        <v>18</v>
      </c>
      <c r="E3078" s="2">
        <v>69.3</v>
      </c>
      <c r="F3078" s="2">
        <v>31.37</v>
      </c>
      <c r="G3078" s="2">
        <v>6.29</v>
      </c>
      <c r="H3078" s="2">
        <v>106.96</v>
      </c>
      <c r="I3078" t="s">
        <v>368</v>
      </c>
      <c r="J3078" t="s">
        <v>203</v>
      </c>
      <c r="K3078">
        <v>60201</v>
      </c>
      <c r="L3078" t="s">
        <v>43</v>
      </c>
      <c r="M3078" t="s">
        <v>3083</v>
      </c>
      <c r="N3078" t="s">
        <v>12151</v>
      </c>
      <c r="T3078"/>
    </row>
    <row r="3079" spans="1:22" hidden="1" x14ac:dyDescent="0.25">
      <c r="A3079" t="s">
        <v>12153</v>
      </c>
      <c r="B3079" t="s">
        <v>4545</v>
      </c>
      <c r="C3079" s="1">
        <v>44893</v>
      </c>
      <c r="D3079" s="1" t="s">
        <v>18</v>
      </c>
      <c r="E3079" s="2">
        <v>69.3</v>
      </c>
      <c r="F3079" s="2">
        <v>38.96</v>
      </c>
      <c r="G3079" s="2">
        <v>8.35</v>
      </c>
      <c r="H3079" s="2">
        <v>116.61</v>
      </c>
      <c r="I3079" t="s">
        <v>4546</v>
      </c>
      <c r="J3079" t="s">
        <v>1189</v>
      </c>
      <c r="K3079">
        <v>26062</v>
      </c>
      <c r="L3079" t="s">
        <v>21</v>
      </c>
      <c r="M3079" t="s">
        <v>3083</v>
      </c>
      <c r="N3079" t="s">
        <v>12151</v>
      </c>
      <c r="T3079"/>
    </row>
    <row r="3080" spans="1:22" hidden="1" x14ac:dyDescent="0.25">
      <c r="A3080" t="s">
        <v>12153</v>
      </c>
      <c r="B3080" t="s">
        <v>4547</v>
      </c>
      <c r="C3080" s="1">
        <v>44888</v>
      </c>
      <c r="D3080" s="1" t="s">
        <v>18</v>
      </c>
      <c r="E3080" s="2">
        <v>69.3</v>
      </c>
      <c r="F3080" s="2">
        <v>38.96</v>
      </c>
      <c r="G3080" s="2">
        <v>8.11</v>
      </c>
      <c r="H3080" s="2">
        <v>116.37</v>
      </c>
      <c r="I3080" t="s">
        <v>4548</v>
      </c>
      <c r="J3080" t="s">
        <v>20</v>
      </c>
      <c r="K3080">
        <v>27503</v>
      </c>
      <c r="L3080" t="s">
        <v>43</v>
      </c>
      <c r="M3080" t="s">
        <v>3083</v>
      </c>
      <c r="N3080" t="s">
        <v>12151</v>
      </c>
      <c r="T3080"/>
    </row>
    <row r="3081" spans="1:22" hidden="1" x14ac:dyDescent="0.25">
      <c r="A3081" t="s">
        <v>12154</v>
      </c>
      <c r="B3081" t="s">
        <v>4549</v>
      </c>
      <c r="C3081" s="1">
        <v>44903</v>
      </c>
      <c r="D3081" s="1" t="s">
        <v>18</v>
      </c>
      <c r="E3081" s="2">
        <v>69.3</v>
      </c>
      <c r="F3081" s="2">
        <v>38.96</v>
      </c>
      <c r="G3081" s="2">
        <v>0</v>
      </c>
      <c r="H3081" s="2">
        <v>108.26</v>
      </c>
      <c r="I3081" t="s">
        <v>1714</v>
      </c>
      <c r="J3081" t="s">
        <v>71</v>
      </c>
      <c r="K3081">
        <v>33483</v>
      </c>
      <c r="L3081" t="s">
        <v>43</v>
      </c>
      <c r="M3081" t="s">
        <v>3083</v>
      </c>
      <c r="N3081" t="s">
        <v>12151</v>
      </c>
      <c r="T3081"/>
    </row>
    <row r="3082" spans="1:22" hidden="1" x14ac:dyDescent="0.25">
      <c r="A3082" t="s">
        <v>12153</v>
      </c>
      <c r="B3082" t="s">
        <v>4550</v>
      </c>
      <c r="C3082" s="1">
        <v>44887</v>
      </c>
      <c r="D3082" s="1" t="s">
        <v>18</v>
      </c>
      <c r="E3082" s="2">
        <v>69.3</v>
      </c>
      <c r="F3082" s="2">
        <v>35.11</v>
      </c>
      <c r="G3082" s="2">
        <v>8.36</v>
      </c>
      <c r="H3082" s="2">
        <v>112.77</v>
      </c>
      <c r="I3082" t="s">
        <v>4551</v>
      </c>
      <c r="J3082" t="s">
        <v>59</v>
      </c>
      <c r="K3082">
        <v>75019</v>
      </c>
      <c r="L3082" t="s">
        <v>43</v>
      </c>
      <c r="M3082" t="s">
        <v>3083</v>
      </c>
      <c r="N3082" t="s">
        <v>12151</v>
      </c>
      <c r="T3082"/>
    </row>
    <row r="3083" spans="1:22" x14ac:dyDescent="0.25">
      <c r="A3083" t="s">
        <v>12154</v>
      </c>
      <c r="B3083" t="s">
        <v>4552</v>
      </c>
      <c r="C3083" s="1">
        <v>44896</v>
      </c>
      <c r="D3083" s="1" t="s">
        <v>18</v>
      </c>
      <c r="E3083" s="2">
        <v>69.3</v>
      </c>
      <c r="F3083" s="2">
        <v>28.55</v>
      </c>
      <c r="G3083" s="2">
        <v>5.99</v>
      </c>
      <c r="H3083" s="2">
        <v>103.84</v>
      </c>
      <c r="I3083" t="s">
        <v>1227</v>
      </c>
      <c r="J3083" t="s">
        <v>52</v>
      </c>
      <c r="K3083">
        <v>94127</v>
      </c>
      <c r="L3083" t="s">
        <v>43</v>
      </c>
      <c r="M3083" t="s">
        <v>3083</v>
      </c>
      <c r="N3083" t="s">
        <v>12151</v>
      </c>
      <c r="O3083" t="s">
        <v>12166</v>
      </c>
      <c r="P3083" s="10">
        <f>E3083</f>
        <v>69.3</v>
      </c>
      <c r="R3083" s="17">
        <f>VLOOKUP(I3083,Counties!$A$1:$D$1787,3,0)</f>
        <v>8.6300000000000002E-2</v>
      </c>
      <c r="S3083" s="10">
        <f>P3083*R3083</f>
        <v>5.9805900000000003</v>
      </c>
      <c r="T3083" s="17" t="str">
        <f>VLOOKUP(I3083,Counties!$A$1:$D$1787,4,0)</f>
        <v>San Francisco</v>
      </c>
      <c r="U3083" s="10">
        <f>G3083</f>
        <v>5.99</v>
      </c>
      <c r="V3083" s="10">
        <f>S3083-U3083</f>
        <v>-9.4099999999999184E-3</v>
      </c>
    </row>
    <row r="3084" spans="1:22" hidden="1" x14ac:dyDescent="0.25">
      <c r="A3084" t="s">
        <v>12154</v>
      </c>
      <c r="B3084" t="s">
        <v>4553</v>
      </c>
      <c r="C3084" s="1">
        <v>44903</v>
      </c>
      <c r="D3084" s="1" t="s">
        <v>18</v>
      </c>
      <c r="E3084" s="2">
        <v>55.3</v>
      </c>
      <c r="F3084" s="2">
        <v>26.95</v>
      </c>
      <c r="G3084" s="2">
        <v>0</v>
      </c>
      <c r="H3084" s="2">
        <v>82.25</v>
      </c>
      <c r="I3084" t="s">
        <v>4270</v>
      </c>
      <c r="J3084" t="s">
        <v>211</v>
      </c>
      <c r="K3084">
        <v>55369</v>
      </c>
      <c r="L3084" t="s">
        <v>21</v>
      </c>
      <c r="M3084" t="s">
        <v>3083</v>
      </c>
      <c r="N3084" t="s">
        <v>12151</v>
      </c>
      <c r="T3084"/>
    </row>
    <row r="3085" spans="1:22" hidden="1" x14ac:dyDescent="0.25">
      <c r="A3085" t="s">
        <v>12152</v>
      </c>
      <c r="B3085" t="s">
        <v>4554</v>
      </c>
      <c r="C3085" s="1">
        <v>44848</v>
      </c>
      <c r="D3085" s="1" t="s">
        <v>18</v>
      </c>
      <c r="E3085" s="2">
        <v>55.3</v>
      </c>
      <c r="F3085" s="2">
        <v>28.57</v>
      </c>
      <c r="G3085" s="2">
        <v>7.23</v>
      </c>
      <c r="H3085" s="2">
        <v>91.1</v>
      </c>
      <c r="I3085" t="s">
        <v>4555</v>
      </c>
      <c r="J3085" t="s">
        <v>39</v>
      </c>
      <c r="K3085">
        <v>11953</v>
      </c>
      <c r="L3085" t="s">
        <v>43</v>
      </c>
      <c r="M3085" t="s">
        <v>3083</v>
      </c>
      <c r="N3085" t="s">
        <v>12151</v>
      </c>
      <c r="T3085"/>
    </row>
    <row r="3086" spans="1:22" x14ac:dyDescent="0.25">
      <c r="A3086" t="s">
        <v>12154</v>
      </c>
      <c r="B3086" t="s">
        <v>4556</v>
      </c>
      <c r="C3086" s="1">
        <v>44909</v>
      </c>
      <c r="D3086" s="1" t="s">
        <v>18</v>
      </c>
      <c r="E3086" s="2">
        <v>34.299999999999997</v>
      </c>
      <c r="F3086" s="2">
        <v>25.4</v>
      </c>
      <c r="G3086" s="2">
        <v>3.21</v>
      </c>
      <c r="H3086" s="2">
        <v>62.91</v>
      </c>
      <c r="I3086" t="s">
        <v>3933</v>
      </c>
      <c r="J3086" t="s">
        <v>52</v>
      </c>
      <c r="K3086">
        <v>95008</v>
      </c>
      <c r="L3086" t="s">
        <v>43</v>
      </c>
      <c r="M3086" t="s">
        <v>3083</v>
      </c>
      <c r="N3086" t="s">
        <v>12151</v>
      </c>
      <c r="O3086" t="s">
        <v>12166</v>
      </c>
      <c r="P3086" s="10">
        <f>E3086</f>
        <v>34.299999999999997</v>
      </c>
      <c r="R3086" s="17">
        <f>VLOOKUP(I3086,Counties!$A$1:$D$1787,3,0)</f>
        <v>9.3799999999999994E-2</v>
      </c>
      <c r="S3086" s="10">
        <f>P3086*R3086</f>
        <v>3.2173399999999996</v>
      </c>
      <c r="T3086" s="17" t="str">
        <f>VLOOKUP(I3086,Counties!$A$1:$D$1787,4,0)</f>
        <v>Santa Clara</v>
      </c>
      <c r="U3086" s="10">
        <f>G3086</f>
        <v>3.21</v>
      </c>
      <c r="V3086" s="10">
        <f>S3086-U3086</f>
        <v>7.3399999999996801E-3</v>
      </c>
    </row>
    <row r="3087" spans="1:22" hidden="1" x14ac:dyDescent="0.25">
      <c r="A3087" t="s">
        <v>12152</v>
      </c>
      <c r="B3087" t="s">
        <v>4557</v>
      </c>
      <c r="C3087" s="1">
        <v>44848</v>
      </c>
      <c r="D3087" s="1" t="s">
        <v>18</v>
      </c>
      <c r="E3087" s="2">
        <v>69.3</v>
      </c>
      <c r="F3087" s="2">
        <v>38.96</v>
      </c>
      <c r="G3087" s="2">
        <v>8.66</v>
      </c>
      <c r="H3087" s="2">
        <v>116.92</v>
      </c>
      <c r="I3087" t="s">
        <v>887</v>
      </c>
      <c r="J3087" t="s">
        <v>46</v>
      </c>
      <c r="K3087">
        <v>30338</v>
      </c>
      <c r="L3087" t="s">
        <v>21</v>
      </c>
      <c r="M3087" t="s">
        <v>3083</v>
      </c>
      <c r="N3087" t="s">
        <v>12151</v>
      </c>
      <c r="T3087"/>
    </row>
    <row r="3088" spans="1:22" hidden="1" x14ac:dyDescent="0.25">
      <c r="A3088" t="s">
        <v>12153</v>
      </c>
      <c r="B3088" t="s">
        <v>4558</v>
      </c>
      <c r="C3088" s="1">
        <v>44893</v>
      </c>
      <c r="D3088" s="1" t="s">
        <v>18</v>
      </c>
      <c r="E3088" s="2">
        <v>69.3</v>
      </c>
      <c r="F3088" s="2">
        <v>38.96</v>
      </c>
      <c r="G3088" s="2">
        <v>7.57</v>
      </c>
      <c r="H3088" s="2">
        <v>115.83</v>
      </c>
      <c r="I3088" t="s">
        <v>617</v>
      </c>
      <c r="J3088" t="s">
        <v>88</v>
      </c>
      <c r="K3088">
        <v>15146</v>
      </c>
      <c r="L3088" t="s">
        <v>43</v>
      </c>
      <c r="M3088" t="s">
        <v>3083</v>
      </c>
      <c r="N3088" t="s">
        <v>12151</v>
      </c>
      <c r="T3088"/>
    </row>
    <row r="3089" spans="1:22" hidden="1" x14ac:dyDescent="0.25">
      <c r="A3089" t="s">
        <v>12154</v>
      </c>
      <c r="B3089" t="s">
        <v>4559</v>
      </c>
      <c r="C3089" s="1">
        <v>44909</v>
      </c>
      <c r="D3089" s="1" t="s">
        <v>18</v>
      </c>
      <c r="E3089" s="2">
        <v>41.3</v>
      </c>
      <c r="F3089" s="2">
        <v>28.57</v>
      </c>
      <c r="G3089" s="2">
        <v>0</v>
      </c>
      <c r="H3089" s="2">
        <v>69.87</v>
      </c>
      <c r="I3089" t="s">
        <v>3499</v>
      </c>
      <c r="J3089" t="s">
        <v>71</v>
      </c>
      <c r="K3089">
        <v>32034</v>
      </c>
      <c r="L3089" t="s">
        <v>43</v>
      </c>
      <c r="M3089" t="s">
        <v>3083</v>
      </c>
      <c r="N3089" t="s">
        <v>12151</v>
      </c>
      <c r="T3089"/>
    </row>
    <row r="3090" spans="1:22" x14ac:dyDescent="0.25">
      <c r="A3090" t="s">
        <v>12154</v>
      </c>
      <c r="B3090" t="s">
        <v>4560</v>
      </c>
      <c r="C3090" s="1">
        <v>44909</v>
      </c>
      <c r="D3090" s="1" t="s">
        <v>18</v>
      </c>
      <c r="E3090" s="2">
        <v>41.3</v>
      </c>
      <c r="F3090" s="2">
        <v>22.44</v>
      </c>
      <c r="G3090" s="2">
        <v>3.77</v>
      </c>
      <c r="H3090" s="2">
        <v>67.510000000000005</v>
      </c>
      <c r="I3090" t="s">
        <v>3100</v>
      </c>
      <c r="J3090" t="s">
        <v>52</v>
      </c>
      <c r="K3090">
        <v>95030</v>
      </c>
      <c r="L3090" t="s">
        <v>43</v>
      </c>
      <c r="M3090" t="s">
        <v>3083</v>
      </c>
      <c r="N3090" t="s">
        <v>12151</v>
      </c>
      <c r="O3090" t="s">
        <v>12166</v>
      </c>
      <c r="P3090" s="10">
        <f>E3090</f>
        <v>41.3</v>
      </c>
      <c r="R3090" s="17">
        <f>VLOOKUP(I3090,Counties!$A$1:$D$1787,3,0)</f>
        <v>9.2499999999999999E-2</v>
      </c>
      <c r="S3090" s="10">
        <f>P3090*R3090</f>
        <v>3.8202499999999997</v>
      </c>
      <c r="T3090" s="17" t="str">
        <f>VLOOKUP(I3090,Counties!$A$1:$D$1787,4,0)</f>
        <v>Santa Clara</v>
      </c>
      <c r="U3090" s="10">
        <f>G3090</f>
        <v>3.77</v>
      </c>
      <c r="V3090" s="10">
        <f>S3090-U3090</f>
        <v>5.0249999999999684E-2</v>
      </c>
    </row>
    <row r="3091" spans="1:22" hidden="1" x14ac:dyDescent="0.25">
      <c r="A3091" t="s">
        <v>12153</v>
      </c>
      <c r="B3091" t="s">
        <v>4561</v>
      </c>
      <c r="C3091" s="1">
        <v>44874</v>
      </c>
      <c r="D3091" s="1" t="s">
        <v>18</v>
      </c>
      <c r="E3091" s="2">
        <v>69.3</v>
      </c>
      <c r="F3091" s="2">
        <v>29.58</v>
      </c>
      <c r="G3091" s="2">
        <v>7.91</v>
      </c>
      <c r="H3091" s="2">
        <v>106.79</v>
      </c>
      <c r="I3091" t="s">
        <v>4380</v>
      </c>
      <c r="J3091" t="s">
        <v>59</v>
      </c>
      <c r="K3091">
        <v>77401</v>
      </c>
      <c r="L3091" t="s">
        <v>43</v>
      </c>
      <c r="M3091" t="s">
        <v>3083</v>
      </c>
      <c r="N3091" t="s">
        <v>12151</v>
      </c>
      <c r="T3091"/>
    </row>
    <row r="3092" spans="1:22" hidden="1" x14ac:dyDescent="0.25">
      <c r="A3092" t="s">
        <v>12154</v>
      </c>
      <c r="B3092" t="s">
        <v>4562</v>
      </c>
      <c r="C3092" s="1">
        <v>44922</v>
      </c>
      <c r="D3092" s="1" t="s">
        <v>18</v>
      </c>
      <c r="E3092" s="2">
        <v>55.3</v>
      </c>
      <c r="F3092" s="2">
        <v>28.57</v>
      </c>
      <c r="G3092" s="2">
        <v>0</v>
      </c>
      <c r="H3092" s="2">
        <v>83.87</v>
      </c>
      <c r="I3092" t="s">
        <v>4563</v>
      </c>
      <c r="J3092" t="s">
        <v>71</v>
      </c>
      <c r="K3092">
        <v>34251</v>
      </c>
      <c r="L3092" t="s">
        <v>43</v>
      </c>
      <c r="M3092" t="s">
        <v>3083</v>
      </c>
      <c r="N3092" t="s">
        <v>12151</v>
      </c>
      <c r="T3092"/>
    </row>
    <row r="3093" spans="1:22" hidden="1" x14ac:dyDescent="0.25">
      <c r="A3093" t="s">
        <v>12154</v>
      </c>
      <c r="B3093" t="s">
        <v>4564</v>
      </c>
      <c r="C3093" s="1">
        <v>44907</v>
      </c>
      <c r="D3093" s="1" t="s">
        <v>18</v>
      </c>
      <c r="E3093" s="2">
        <v>41.3</v>
      </c>
      <c r="F3093" s="2">
        <v>28.57</v>
      </c>
      <c r="G3093" s="2">
        <v>5.07</v>
      </c>
      <c r="H3093" s="2">
        <v>74.94</v>
      </c>
      <c r="I3093" t="s">
        <v>19</v>
      </c>
      <c r="J3093" t="s">
        <v>20</v>
      </c>
      <c r="K3093">
        <v>27615</v>
      </c>
      <c r="L3093" t="s">
        <v>43</v>
      </c>
      <c r="M3093" t="s">
        <v>3083</v>
      </c>
      <c r="N3093" t="s">
        <v>12151</v>
      </c>
      <c r="T3093"/>
    </row>
    <row r="3094" spans="1:22" hidden="1" x14ac:dyDescent="0.25">
      <c r="A3094" t="s">
        <v>12154</v>
      </c>
      <c r="B3094" t="s">
        <v>4565</v>
      </c>
      <c r="C3094" s="1">
        <v>44922</v>
      </c>
      <c r="D3094" s="1" t="s">
        <v>18</v>
      </c>
      <c r="E3094" s="2">
        <v>69.3</v>
      </c>
      <c r="F3094" s="2">
        <v>35.380000000000003</v>
      </c>
      <c r="G3094" s="2">
        <v>7.6</v>
      </c>
      <c r="H3094" s="2">
        <v>112.28</v>
      </c>
      <c r="I3094" t="s">
        <v>3592</v>
      </c>
      <c r="J3094" t="s">
        <v>20</v>
      </c>
      <c r="K3094">
        <v>27587</v>
      </c>
      <c r="L3094" t="s">
        <v>43</v>
      </c>
      <c r="M3094" t="s">
        <v>3083</v>
      </c>
      <c r="N3094" t="s">
        <v>12151</v>
      </c>
      <c r="T3094"/>
    </row>
    <row r="3095" spans="1:22" hidden="1" x14ac:dyDescent="0.25">
      <c r="A3095" t="s">
        <v>12153</v>
      </c>
      <c r="B3095" t="s">
        <v>4566</v>
      </c>
      <c r="C3095" s="1">
        <v>44883</v>
      </c>
      <c r="D3095" s="1" t="s">
        <v>18</v>
      </c>
      <c r="E3095" s="2">
        <v>69.3</v>
      </c>
      <c r="F3095" s="2">
        <v>31.37</v>
      </c>
      <c r="G3095" s="2">
        <v>6.29</v>
      </c>
      <c r="H3095" s="2">
        <v>106.96</v>
      </c>
      <c r="I3095" t="s">
        <v>4567</v>
      </c>
      <c r="J3095" t="s">
        <v>203</v>
      </c>
      <c r="K3095">
        <v>61739</v>
      </c>
      <c r="L3095" t="s">
        <v>43</v>
      </c>
      <c r="M3095" t="s">
        <v>3083</v>
      </c>
      <c r="N3095" t="s">
        <v>12151</v>
      </c>
      <c r="T3095"/>
    </row>
    <row r="3096" spans="1:22" x14ac:dyDescent="0.25">
      <c r="A3096" t="s">
        <v>12153</v>
      </c>
      <c r="B3096" t="s">
        <v>4568</v>
      </c>
      <c r="C3096" s="1">
        <v>44879</v>
      </c>
      <c r="D3096" s="1" t="s">
        <v>18</v>
      </c>
      <c r="E3096" s="2">
        <v>69.3</v>
      </c>
      <c r="F3096" s="2">
        <v>28.55</v>
      </c>
      <c r="G3096" s="2">
        <v>5.37</v>
      </c>
      <c r="H3096" s="2">
        <v>103.22</v>
      </c>
      <c r="I3096" t="s">
        <v>4569</v>
      </c>
      <c r="J3096" t="s">
        <v>52</v>
      </c>
      <c r="K3096">
        <v>92630</v>
      </c>
      <c r="L3096" t="s">
        <v>43</v>
      </c>
      <c r="M3096" t="s">
        <v>3083</v>
      </c>
      <c r="N3096" t="s">
        <v>12151</v>
      </c>
      <c r="O3096" t="s">
        <v>12166</v>
      </c>
      <c r="P3096" s="10">
        <f>E3096</f>
        <v>69.3</v>
      </c>
      <c r="R3096" s="17">
        <f>VLOOKUP(I3096,Counties!$A$1:$D$1787,3,0)</f>
        <v>7.7499999999999999E-2</v>
      </c>
      <c r="S3096" s="10">
        <f>P3096*R3096</f>
        <v>5.3707500000000001</v>
      </c>
      <c r="T3096" s="17" t="str">
        <f>VLOOKUP(I3096,Counties!$A$1:$D$1787,4,0)</f>
        <v>Orange</v>
      </c>
      <c r="U3096" s="10">
        <f>G3096</f>
        <v>5.37</v>
      </c>
      <c r="V3096" s="10">
        <f>S3096-U3096</f>
        <v>7.5000000000002842E-4</v>
      </c>
    </row>
    <row r="3097" spans="1:22" hidden="1" x14ac:dyDescent="0.25">
      <c r="A3097" t="s">
        <v>12154</v>
      </c>
      <c r="B3097" t="s">
        <v>4570</v>
      </c>
      <c r="C3097" s="1">
        <v>44914</v>
      </c>
      <c r="D3097" s="1" t="s">
        <v>18</v>
      </c>
      <c r="E3097" s="2">
        <v>69.3</v>
      </c>
      <c r="F3097" s="2">
        <v>38.96</v>
      </c>
      <c r="G3097" s="2">
        <v>0</v>
      </c>
      <c r="H3097" s="2">
        <v>108.26</v>
      </c>
      <c r="I3097" t="s">
        <v>521</v>
      </c>
      <c r="J3097" t="s">
        <v>71</v>
      </c>
      <c r="K3097">
        <v>32082</v>
      </c>
      <c r="L3097" t="s">
        <v>43</v>
      </c>
      <c r="M3097" t="s">
        <v>3083</v>
      </c>
      <c r="N3097" t="s">
        <v>12151</v>
      </c>
      <c r="T3097"/>
    </row>
    <row r="3098" spans="1:22" x14ac:dyDescent="0.25">
      <c r="A3098" t="s">
        <v>12152</v>
      </c>
      <c r="B3098" t="s">
        <v>4571</v>
      </c>
      <c r="C3098" s="1">
        <v>44865</v>
      </c>
      <c r="D3098" s="1" t="s">
        <v>18</v>
      </c>
      <c r="E3098" s="2">
        <v>34.299999999999997</v>
      </c>
      <c r="F3098" s="2">
        <v>25.4</v>
      </c>
      <c r="G3098" s="2">
        <v>3.52</v>
      </c>
      <c r="H3098" s="2">
        <v>63.22</v>
      </c>
      <c r="I3098" t="s">
        <v>1388</v>
      </c>
      <c r="J3098" t="s">
        <v>52</v>
      </c>
      <c r="K3098">
        <v>94611</v>
      </c>
      <c r="L3098" t="s">
        <v>43</v>
      </c>
      <c r="M3098" t="s">
        <v>3083</v>
      </c>
      <c r="N3098" t="s">
        <v>12151</v>
      </c>
      <c r="O3098" t="s">
        <v>12166</v>
      </c>
      <c r="P3098" s="10">
        <f t="shared" ref="P3098:P3099" si="1154">E3098</f>
        <v>34.299999999999997</v>
      </c>
      <c r="R3098" s="17">
        <f>VLOOKUP(I3098,Counties!$A$1:$D$1787,3,0)</f>
        <v>0.10249999999999999</v>
      </c>
      <c r="S3098" s="10">
        <f t="shared" ref="S3098:S3099" si="1155">P3098*R3098</f>
        <v>3.5157499999999997</v>
      </c>
      <c r="T3098" s="17" t="str">
        <f>VLOOKUP(I3098,Counties!$A$1:$D$1787,4,0)</f>
        <v>Alameda</v>
      </c>
      <c r="U3098" s="10">
        <f t="shared" ref="U3098:U3099" si="1156">G3098</f>
        <v>3.52</v>
      </c>
      <c r="V3098" s="10">
        <f t="shared" ref="V3098:V3099" si="1157">S3098-U3098</f>
        <v>-4.2500000000003091E-3</v>
      </c>
    </row>
    <row r="3099" spans="1:22" x14ac:dyDescent="0.25">
      <c r="A3099" t="s">
        <v>12154</v>
      </c>
      <c r="B3099" t="s">
        <v>4572</v>
      </c>
      <c r="C3099" s="1">
        <v>44910</v>
      </c>
      <c r="D3099" s="1" t="s">
        <v>18</v>
      </c>
      <c r="E3099" s="2">
        <v>69.3</v>
      </c>
      <c r="F3099" s="2">
        <v>28.55</v>
      </c>
      <c r="G3099" s="2">
        <v>5.37</v>
      </c>
      <c r="H3099" s="2">
        <v>103.22</v>
      </c>
      <c r="I3099" t="s">
        <v>51</v>
      </c>
      <c r="J3099" t="s">
        <v>52</v>
      </c>
      <c r="K3099">
        <v>92109</v>
      </c>
      <c r="L3099" t="s">
        <v>43</v>
      </c>
      <c r="M3099" t="s">
        <v>3083</v>
      </c>
      <c r="N3099" t="s">
        <v>12151</v>
      </c>
      <c r="O3099" t="s">
        <v>12166</v>
      </c>
      <c r="P3099" s="10">
        <f t="shared" si="1154"/>
        <v>69.3</v>
      </c>
      <c r="R3099" s="17">
        <f>VLOOKUP(I3099,Counties!$A$1:$D$1787,3,0)</f>
        <v>7.7499999999999999E-2</v>
      </c>
      <c r="S3099" s="10">
        <f t="shared" si="1155"/>
        <v>5.3707500000000001</v>
      </c>
      <c r="T3099" s="17" t="str">
        <f>VLOOKUP(I3099,Counties!$A$1:$D$1787,4,0)</f>
        <v>San Diego</v>
      </c>
      <c r="U3099" s="10">
        <f t="shared" si="1156"/>
        <v>5.37</v>
      </c>
      <c r="V3099" s="10">
        <f t="shared" si="1157"/>
        <v>7.5000000000002842E-4</v>
      </c>
    </row>
    <row r="3100" spans="1:22" hidden="1" x14ac:dyDescent="0.25">
      <c r="A3100" t="s">
        <v>12154</v>
      </c>
      <c r="B3100" t="s">
        <v>4573</v>
      </c>
      <c r="C3100" s="1">
        <v>44914</v>
      </c>
      <c r="D3100" s="1" t="s">
        <v>18</v>
      </c>
      <c r="E3100" s="2">
        <v>69.3</v>
      </c>
      <c r="F3100" s="2">
        <v>38.96</v>
      </c>
      <c r="G3100" s="2">
        <v>1.91</v>
      </c>
      <c r="H3100" s="2">
        <v>110.17</v>
      </c>
      <c r="I3100" t="s">
        <v>4574</v>
      </c>
      <c r="J3100" t="s">
        <v>265</v>
      </c>
      <c r="K3100">
        <v>1581</v>
      </c>
      <c r="L3100" t="s">
        <v>43</v>
      </c>
      <c r="M3100" t="s">
        <v>3083</v>
      </c>
      <c r="N3100" t="s">
        <v>12151</v>
      </c>
      <c r="T3100"/>
    </row>
    <row r="3101" spans="1:22" hidden="1" x14ac:dyDescent="0.25">
      <c r="A3101" t="s">
        <v>12153</v>
      </c>
      <c r="B3101" t="s">
        <v>4575</v>
      </c>
      <c r="C3101" s="1">
        <v>44868</v>
      </c>
      <c r="D3101" s="1" t="s">
        <v>18</v>
      </c>
      <c r="E3101" s="2">
        <v>69.3</v>
      </c>
      <c r="F3101" s="2">
        <v>38.96</v>
      </c>
      <c r="G3101" s="2">
        <v>7.58</v>
      </c>
      <c r="H3101" s="2">
        <v>115.84</v>
      </c>
      <c r="I3101" t="s">
        <v>4576</v>
      </c>
      <c r="J3101" t="s">
        <v>39</v>
      </c>
      <c r="K3101">
        <v>12065</v>
      </c>
      <c r="L3101" t="s">
        <v>43</v>
      </c>
      <c r="M3101" t="s">
        <v>3083</v>
      </c>
      <c r="N3101" t="s">
        <v>12151</v>
      </c>
      <c r="T3101"/>
    </row>
    <row r="3102" spans="1:22" hidden="1" x14ac:dyDescent="0.25">
      <c r="A3102" t="s">
        <v>12154</v>
      </c>
      <c r="B3102" t="s">
        <v>4577</v>
      </c>
      <c r="C3102" s="1">
        <v>44916</v>
      </c>
      <c r="D3102" s="1" t="s">
        <v>18</v>
      </c>
      <c r="E3102" s="2">
        <v>55.3</v>
      </c>
      <c r="F3102" s="2">
        <v>24.98</v>
      </c>
      <c r="G3102" s="2">
        <v>4.76</v>
      </c>
      <c r="H3102" s="2">
        <v>85.04</v>
      </c>
      <c r="I3102" t="s">
        <v>969</v>
      </c>
      <c r="J3102" t="s">
        <v>246</v>
      </c>
      <c r="K3102">
        <v>85018</v>
      </c>
      <c r="L3102" t="s">
        <v>21</v>
      </c>
      <c r="M3102" t="s">
        <v>3083</v>
      </c>
      <c r="N3102" t="s">
        <v>12151</v>
      </c>
      <c r="T3102"/>
    </row>
    <row r="3103" spans="1:22" x14ac:dyDescent="0.25">
      <c r="A3103" t="s">
        <v>12154</v>
      </c>
      <c r="B3103" t="s">
        <v>4578</v>
      </c>
      <c r="C3103" s="1">
        <v>44908</v>
      </c>
      <c r="D3103" s="1" t="s">
        <v>18</v>
      </c>
      <c r="E3103" s="2">
        <v>55.3</v>
      </c>
      <c r="F3103" s="2">
        <v>25.4</v>
      </c>
      <c r="G3103" s="2">
        <v>4.83</v>
      </c>
      <c r="H3103" s="2">
        <v>85.53</v>
      </c>
      <c r="I3103" t="s">
        <v>3711</v>
      </c>
      <c r="J3103" t="s">
        <v>52</v>
      </c>
      <c r="K3103">
        <v>94965</v>
      </c>
      <c r="L3103" t="s">
        <v>43</v>
      </c>
      <c r="M3103" t="s">
        <v>3083</v>
      </c>
      <c r="N3103" t="s">
        <v>12151</v>
      </c>
      <c r="O3103" t="s">
        <v>12166</v>
      </c>
      <c r="P3103" s="10">
        <f>E3103</f>
        <v>55.3</v>
      </c>
      <c r="R3103" s="17">
        <f>VLOOKUP(I3103,Counties!$A$1:$D$1787,3,0)</f>
        <v>8.5000000000000006E-2</v>
      </c>
      <c r="S3103" s="10">
        <f>P3103*R3103</f>
        <v>4.7004999999999999</v>
      </c>
      <c r="T3103" s="17" t="str">
        <f>VLOOKUP(I3103,Counties!$A$1:$D$1787,4,0)</f>
        <v>Marin</v>
      </c>
      <c r="U3103" s="10">
        <f>G3103</f>
        <v>4.83</v>
      </c>
      <c r="V3103" s="10">
        <f>S3103-U3103</f>
        <v>-0.12950000000000017</v>
      </c>
    </row>
    <row r="3104" spans="1:22" hidden="1" x14ac:dyDescent="0.25">
      <c r="A3104" t="s">
        <v>12154</v>
      </c>
      <c r="B3104" t="s">
        <v>4579</v>
      </c>
      <c r="C3104" s="1">
        <v>44914</v>
      </c>
      <c r="D3104" s="1" t="s">
        <v>18</v>
      </c>
      <c r="E3104" s="2">
        <v>41.3</v>
      </c>
      <c r="F3104" s="2">
        <v>24.42</v>
      </c>
      <c r="G3104" s="2">
        <v>6.05</v>
      </c>
      <c r="H3104" s="2">
        <v>71.77</v>
      </c>
      <c r="I3104" t="s">
        <v>4580</v>
      </c>
      <c r="J3104" t="s">
        <v>453</v>
      </c>
      <c r="K3104">
        <v>98312</v>
      </c>
      <c r="L3104" t="s">
        <v>21</v>
      </c>
      <c r="M3104" t="s">
        <v>3083</v>
      </c>
      <c r="N3104" t="s">
        <v>12151</v>
      </c>
      <c r="T3104"/>
    </row>
    <row r="3105" spans="1:22" hidden="1" x14ac:dyDescent="0.25">
      <c r="A3105" t="s">
        <v>12153</v>
      </c>
      <c r="B3105" t="s">
        <v>4581</v>
      </c>
      <c r="C3105" s="1">
        <v>44893</v>
      </c>
      <c r="D3105" s="1" t="s">
        <v>18</v>
      </c>
      <c r="E3105" s="2">
        <v>69.3</v>
      </c>
      <c r="F3105" s="2">
        <v>35.11</v>
      </c>
      <c r="G3105" s="2">
        <v>6.15</v>
      </c>
      <c r="H3105" s="2">
        <v>110.56</v>
      </c>
      <c r="I3105" t="s">
        <v>4582</v>
      </c>
      <c r="J3105" t="s">
        <v>753</v>
      </c>
      <c r="K3105">
        <v>73099</v>
      </c>
      <c r="L3105" t="s">
        <v>43</v>
      </c>
      <c r="M3105" t="s">
        <v>3083</v>
      </c>
      <c r="N3105" t="s">
        <v>12151</v>
      </c>
      <c r="T3105"/>
    </row>
    <row r="3106" spans="1:22" x14ac:dyDescent="0.25">
      <c r="A3106" t="s">
        <v>12154</v>
      </c>
      <c r="B3106" t="s">
        <v>4583</v>
      </c>
      <c r="C3106" s="1">
        <v>44916</v>
      </c>
      <c r="D3106" s="1" t="s">
        <v>18</v>
      </c>
      <c r="E3106" s="2">
        <v>41.3</v>
      </c>
      <c r="F3106" s="2">
        <v>28.57</v>
      </c>
      <c r="G3106" s="2">
        <v>0</v>
      </c>
      <c r="H3106" s="2">
        <v>69.87</v>
      </c>
      <c r="I3106" t="s">
        <v>4584</v>
      </c>
      <c r="J3106" t="s">
        <v>906</v>
      </c>
      <c r="K3106">
        <v>84087</v>
      </c>
      <c r="L3106" t="s">
        <v>75</v>
      </c>
      <c r="M3106" t="s">
        <v>3083</v>
      </c>
      <c r="N3106" t="s">
        <v>12151</v>
      </c>
      <c r="O3106" t="s">
        <v>12166</v>
      </c>
      <c r="P3106" s="10">
        <f>E3106</f>
        <v>41.3</v>
      </c>
      <c r="R3106" s="12">
        <v>7.7499999999999999E-2</v>
      </c>
      <c r="S3106" s="10">
        <f>P3106*R3106</f>
        <v>3.2007499999999998</v>
      </c>
      <c r="T3106" t="s">
        <v>822</v>
      </c>
      <c r="U3106" s="10">
        <f>G3106</f>
        <v>0</v>
      </c>
      <c r="V3106" s="10">
        <f>S3106-U3106</f>
        <v>3.2007499999999998</v>
      </c>
    </row>
    <row r="3107" spans="1:22" hidden="1" x14ac:dyDescent="0.25">
      <c r="A3107" t="s">
        <v>12153</v>
      </c>
      <c r="B3107" t="s">
        <v>4585</v>
      </c>
      <c r="C3107" s="1">
        <v>44894</v>
      </c>
      <c r="D3107" s="1" t="s">
        <v>18</v>
      </c>
      <c r="E3107" s="2">
        <v>55.3</v>
      </c>
      <c r="F3107" s="2">
        <v>29.58</v>
      </c>
      <c r="G3107" s="2">
        <v>6.79</v>
      </c>
      <c r="H3107" s="2">
        <v>91.67</v>
      </c>
      <c r="I3107" t="s">
        <v>174</v>
      </c>
      <c r="J3107" t="s">
        <v>59</v>
      </c>
      <c r="K3107">
        <v>78750</v>
      </c>
      <c r="L3107" t="s">
        <v>21</v>
      </c>
      <c r="M3107" t="s">
        <v>3083</v>
      </c>
      <c r="N3107" t="s">
        <v>12151</v>
      </c>
      <c r="T3107"/>
    </row>
    <row r="3108" spans="1:22" x14ac:dyDescent="0.25">
      <c r="A3108" t="s">
        <v>12152</v>
      </c>
      <c r="B3108" t="s">
        <v>4586</v>
      </c>
      <c r="C3108" s="1">
        <v>44852</v>
      </c>
      <c r="D3108" s="1" t="s">
        <v>18</v>
      </c>
      <c r="E3108" s="2">
        <v>69.3</v>
      </c>
      <c r="F3108" s="2">
        <v>28.55</v>
      </c>
      <c r="G3108" s="2">
        <v>6.06</v>
      </c>
      <c r="H3108" s="2">
        <v>103.91</v>
      </c>
      <c r="I3108" t="s">
        <v>408</v>
      </c>
      <c r="J3108" t="s">
        <v>52</v>
      </c>
      <c r="K3108">
        <v>94549</v>
      </c>
      <c r="L3108" t="s">
        <v>43</v>
      </c>
      <c r="M3108" t="s">
        <v>3083</v>
      </c>
      <c r="N3108" t="s">
        <v>12151</v>
      </c>
      <c r="O3108" t="s">
        <v>12166</v>
      </c>
      <c r="P3108" s="10">
        <f>E3108</f>
        <v>69.3</v>
      </c>
      <c r="R3108" s="17">
        <f>VLOOKUP(I3108,Counties!$A$1:$D$1787,3,0)</f>
        <v>8.7499999999999994E-2</v>
      </c>
      <c r="S3108" s="10">
        <f>P3108*R3108</f>
        <v>6.0637499999999998</v>
      </c>
      <c r="T3108" s="17" t="str">
        <f>VLOOKUP(I3108,Counties!$A$1:$D$1787,4,0)</f>
        <v>Contra Costa</v>
      </c>
      <c r="U3108" s="10">
        <f>G3108</f>
        <v>6.06</v>
      </c>
      <c r="V3108" s="10">
        <f>S3108-U3108</f>
        <v>3.7500000000001421E-3</v>
      </c>
    </row>
    <row r="3109" spans="1:22" hidden="1" x14ac:dyDescent="0.25">
      <c r="A3109" t="s">
        <v>12153</v>
      </c>
      <c r="B3109" t="s">
        <v>4587</v>
      </c>
      <c r="C3109" s="1">
        <v>44879</v>
      </c>
      <c r="D3109" s="1" t="s">
        <v>18</v>
      </c>
      <c r="E3109" s="2">
        <v>55.3</v>
      </c>
      <c r="F3109" s="2">
        <v>35.380000000000003</v>
      </c>
      <c r="G3109" s="2">
        <v>3.32</v>
      </c>
      <c r="H3109" s="2">
        <v>94</v>
      </c>
      <c r="I3109" t="s">
        <v>897</v>
      </c>
      <c r="J3109" t="s">
        <v>30</v>
      </c>
      <c r="K3109">
        <v>20175</v>
      </c>
      <c r="L3109" t="s">
        <v>21</v>
      </c>
      <c r="M3109" t="s">
        <v>3083</v>
      </c>
      <c r="N3109" t="s">
        <v>12151</v>
      </c>
      <c r="T3109"/>
    </row>
    <row r="3110" spans="1:22" hidden="1" x14ac:dyDescent="0.25">
      <c r="A3110" t="s">
        <v>12153</v>
      </c>
      <c r="B3110" t="s">
        <v>4588</v>
      </c>
      <c r="C3110" s="1">
        <v>44867</v>
      </c>
      <c r="D3110" s="1" t="s">
        <v>18</v>
      </c>
      <c r="E3110" s="2">
        <v>55.3</v>
      </c>
      <c r="F3110" s="2">
        <v>24.42</v>
      </c>
      <c r="G3110" s="2">
        <v>8.36</v>
      </c>
      <c r="H3110" s="2">
        <v>88.08</v>
      </c>
      <c r="I3110" t="s">
        <v>3306</v>
      </c>
      <c r="J3110" t="s">
        <v>453</v>
      </c>
      <c r="K3110">
        <v>98026</v>
      </c>
      <c r="L3110" t="s">
        <v>43</v>
      </c>
      <c r="M3110" t="s">
        <v>3083</v>
      </c>
      <c r="N3110" t="s">
        <v>12151</v>
      </c>
      <c r="T3110"/>
    </row>
    <row r="3111" spans="1:22" hidden="1" x14ac:dyDescent="0.25">
      <c r="A3111" t="s">
        <v>12153</v>
      </c>
      <c r="B3111" t="s">
        <v>4589</v>
      </c>
      <c r="C3111" s="1">
        <v>44883</v>
      </c>
      <c r="D3111" s="1" t="s">
        <v>18</v>
      </c>
      <c r="E3111" s="2">
        <v>69.3</v>
      </c>
      <c r="F3111" s="2">
        <v>31.37</v>
      </c>
      <c r="G3111" s="2">
        <v>5.05</v>
      </c>
      <c r="H3111" s="2">
        <v>105.72</v>
      </c>
      <c r="I3111" t="s">
        <v>3259</v>
      </c>
      <c r="J3111" t="s">
        <v>299</v>
      </c>
      <c r="K3111">
        <v>53186</v>
      </c>
      <c r="L3111" t="s">
        <v>43</v>
      </c>
      <c r="M3111" t="s">
        <v>3083</v>
      </c>
      <c r="N3111" t="s">
        <v>12151</v>
      </c>
      <c r="T3111"/>
    </row>
    <row r="3112" spans="1:22" hidden="1" x14ac:dyDescent="0.25">
      <c r="A3112" t="s">
        <v>12154</v>
      </c>
      <c r="B3112" t="s">
        <v>4590</v>
      </c>
      <c r="C3112" s="1">
        <v>44897</v>
      </c>
      <c r="D3112" s="1" t="s">
        <v>18</v>
      </c>
      <c r="E3112" s="2">
        <v>69.3</v>
      </c>
      <c r="F3112" s="2">
        <v>28.12</v>
      </c>
      <c r="G3112" s="2">
        <v>0</v>
      </c>
      <c r="H3112" s="2">
        <v>97.42</v>
      </c>
      <c r="I3112" t="s">
        <v>36</v>
      </c>
      <c r="J3112" t="s">
        <v>277</v>
      </c>
      <c r="K3112">
        <v>80210</v>
      </c>
      <c r="L3112" t="s">
        <v>43</v>
      </c>
      <c r="M3112" t="s">
        <v>3083</v>
      </c>
      <c r="N3112" t="s">
        <v>12151</v>
      </c>
      <c r="T3112"/>
    </row>
    <row r="3113" spans="1:22" x14ac:dyDescent="0.25">
      <c r="A3113" t="s">
        <v>12154</v>
      </c>
      <c r="B3113" t="s">
        <v>4591</v>
      </c>
      <c r="C3113" s="1">
        <v>44904</v>
      </c>
      <c r="D3113" s="1" t="s">
        <v>18</v>
      </c>
      <c r="E3113" s="2">
        <v>41.3</v>
      </c>
      <c r="F3113" s="2">
        <v>22.44</v>
      </c>
      <c r="G3113" s="2">
        <v>3.92</v>
      </c>
      <c r="H3113" s="2">
        <v>67.66</v>
      </c>
      <c r="I3113" t="s">
        <v>4592</v>
      </c>
      <c r="J3113" t="s">
        <v>52</v>
      </c>
      <c r="K3113">
        <v>90292</v>
      </c>
      <c r="L3113" t="s">
        <v>43</v>
      </c>
      <c r="M3113" t="s">
        <v>3083</v>
      </c>
      <c r="N3113" t="s">
        <v>12151</v>
      </c>
      <c r="O3113" t="s">
        <v>12166</v>
      </c>
      <c r="P3113" s="10">
        <f>E3113</f>
        <v>41.3</v>
      </c>
      <c r="R3113" s="17">
        <f>VLOOKUP(I3113,Counties!$A$1:$D$1787,3,0)</f>
        <v>9.5000000000000001E-2</v>
      </c>
      <c r="S3113" s="10">
        <f>P3113*R3113</f>
        <v>3.9234999999999998</v>
      </c>
      <c r="T3113" s="17" t="str">
        <f>VLOOKUP(I3113,Counties!$A$1:$D$1787,4,0)</f>
        <v>Los Angeles</v>
      </c>
      <c r="U3113" s="10">
        <f>G3113</f>
        <v>3.92</v>
      </c>
      <c r="V3113" s="10">
        <f>S3113-U3113</f>
        <v>3.4999999999998366E-3</v>
      </c>
    </row>
    <row r="3114" spans="1:22" hidden="1" x14ac:dyDescent="0.25">
      <c r="A3114" t="s">
        <v>12154</v>
      </c>
      <c r="B3114" t="s">
        <v>4593</v>
      </c>
      <c r="C3114" s="1">
        <v>44914</v>
      </c>
      <c r="D3114" s="1" t="s">
        <v>18</v>
      </c>
      <c r="E3114" s="2">
        <v>41.3</v>
      </c>
      <c r="F3114" s="2">
        <v>25.74</v>
      </c>
      <c r="G3114" s="2">
        <v>5.36</v>
      </c>
      <c r="H3114" s="2">
        <v>72.400000000000006</v>
      </c>
      <c r="I3114" t="s">
        <v>127</v>
      </c>
      <c r="J3114" t="s">
        <v>59</v>
      </c>
      <c r="K3114">
        <v>76137</v>
      </c>
      <c r="L3114" t="s">
        <v>21</v>
      </c>
      <c r="M3114" t="s">
        <v>3083</v>
      </c>
      <c r="N3114" t="s">
        <v>12151</v>
      </c>
      <c r="T3114"/>
    </row>
    <row r="3115" spans="1:22" hidden="1" x14ac:dyDescent="0.25">
      <c r="A3115" t="s">
        <v>12154</v>
      </c>
      <c r="B3115" t="s">
        <v>4594</v>
      </c>
      <c r="C3115" s="1">
        <v>44911</v>
      </c>
      <c r="D3115" s="1" t="s">
        <v>18</v>
      </c>
      <c r="E3115" s="2">
        <v>69.3</v>
      </c>
      <c r="F3115" s="2">
        <v>38.96</v>
      </c>
      <c r="G3115" s="2">
        <v>0</v>
      </c>
      <c r="H3115" s="2">
        <v>108.26</v>
      </c>
      <c r="I3115" t="s">
        <v>2050</v>
      </c>
      <c r="J3115" t="s">
        <v>71</v>
      </c>
      <c r="K3115">
        <v>33432</v>
      </c>
      <c r="L3115" t="s">
        <v>43</v>
      </c>
      <c r="M3115" t="s">
        <v>3083</v>
      </c>
      <c r="N3115" t="s">
        <v>12151</v>
      </c>
      <c r="T3115"/>
    </row>
    <row r="3116" spans="1:22" hidden="1" x14ac:dyDescent="0.25">
      <c r="A3116" t="s">
        <v>12152</v>
      </c>
      <c r="B3116" t="s">
        <v>4595</v>
      </c>
      <c r="C3116" s="1">
        <v>44845</v>
      </c>
      <c r="D3116" s="1" t="s">
        <v>18</v>
      </c>
      <c r="E3116" s="2">
        <v>55.3</v>
      </c>
      <c r="F3116" s="2">
        <v>28.57</v>
      </c>
      <c r="G3116" s="2">
        <v>3.32</v>
      </c>
      <c r="H3116" s="2">
        <v>87.19</v>
      </c>
      <c r="I3116" t="s">
        <v>946</v>
      </c>
      <c r="J3116" t="s">
        <v>30</v>
      </c>
      <c r="K3116">
        <v>22201</v>
      </c>
      <c r="L3116" t="s">
        <v>21</v>
      </c>
      <c r="M3116" t="s">
        <v>3083</v>
      </c>
      <c r="N3116" t="s">
        <v>12151</v>
      </c>
      <c r="T3116"/>
    </row>
    <row r="3117" spans="1:22" x14ac:dyDescent="0.25">
      <c r="A3117" t="s">
        <v>12154</v>
      </c>
      <c r="B3117" t="s">
        <v>4596</v>
      </c>
      <c r="C3117" s="1">
        <v>44900</v>
      </c>
      <c r="D3117" s="1" t="s">
        <v>18</v>
      </c>
      <c r="E3117" s="2">
        <v>55.3</v>
      </c>
      <c r="F3117" s="2">
        <v>22.44</v>
      </c>
      <c r="G3117" s="2">
        <v>5.05</v>
      </c>
      <c r="H3117" s="2">
        <v>82.79</v>
      </c>
      <c r="I3117" t="s">
        <v>3704</v>
      </c>
      <c r="J3117" t="s">
        <v>52</v>
      </c>
      <c r="K3117">
        <v>94024</v>
      </c>
      <c r="L3117" t="s">
        <v>43</v>
      </c>
      <c r="M3117" t="s">
        <v>3083</v>
      </c>
      <c r="N3117" t="s">
        <v>12151</v>
      </c>
      <c r="O3117" t="s">
        <v>12166</v>
      </c>
      <c r="P3117" s="10">
        <f t="shared" ref="P3117:P3118" si="1158">E3117</f>
        <v>55.3</v>
      </c>
      <c r="R3117" s="17">
        <f>VLOOKUP(I3117,Counties!$A$1:$D$1787,3,0)</f>
        <v>9.1300000000000006E-2</v>
      </c>
      <c r="S3117" s="10">
        <f t="shared" ref="S3117:S3118" si="1159">P3117*R3117</f>
        <v>5.0488900000000001</v>
      </c>
      <c r="T3117" s="17" t="str">
        <f>VLOOKUP(I3117,Counties!$A$1:$D$1787,4,0)</f>
        <v>Santa Clara</v>
      </c>
      <c r="U3117" s="10">
        <f t="shared" ref="U3117:U3118" si="1160">G3117</f>
        <v>5.05</v>
      </c>
      <c r="V3117" s="10">
        <f t="shared" ref="V3117:V3118" si="1161">S3117-U3117</f>
        <v>-1.1099999999997223E-3</v>
      </c>
    </row>
    <row r="3118" spans="1:22" x14ac:dyDescent="0.25">
      <c r="A3118" t="s">
        <v>12153</v>
      </c>
      <c r="B3118" t="s">
        <v>4597</v>
      </c>
      <c r="C3118" s="1">
        <v>44893</v>
      </c>
      <c r="D3118" s="1" t="s">
        <v>18</v>
      </c>
      <c r="E3118" s="2">
        <v>55.3</v>
      </c>
      <c r="F3118" s="2">
        <v>25.4</v>
      </c>
      <c r="G3118" s="2">
        <v>4.9800000000000004</v>
      </c>
      <c r="H3118" s="2">
        <v>85.68</v>
      </c>
      <c r="I3118" t="s">
        <v>4598</v>
      </c>
      <c r="J3118" t="s">
        <v>52</v>
      </c>
      <c r="K3118">
        <v>94925</v>
      </c>
      <c r="L3118" t="s">
        <v>43</v>
      </c>
      <c r="M3118" t="s">
        <v>3083</v>
      </c>
      <c r="N3118" t="s">
        <v>12151</v>
      </c>
      <c r="O3118" t="s">
        <v>12166</v>
      </c>
      <c r="P3118" s="10">
        <f t="shared" si="1158"/>
        <v>55.3</v>
      </c>
      <c r="R3118" s="17">
        <f>VLOOKUP(I3118,Counties!$A$1:$D$1787,3,0)</f>
        <v>8.7499999999999994E-2</v>
      </c>
      <c r="S3118" s="10">
        <f t="shared" si="1159"/>
        <v>4.8387499999999992</v>
      </c>
      <c r="T3118" s="17" t="str">
        <f>VLOOKUP(I3118,Counties!$A$1:$D$1787,4,0)</f>
        <v>Marin</v>
      </c>
      <c r="U3118" s="10">
        <f t="shared" si="1160"/>
        <v>4.9800000000000004</v>
      </c>
      <c r="V3118" s="10">
        <f t="shared" si="1161"/>
        <v>-0.14125000000000121</v>
      </c>
    </row>
    <row r="3119" spans="1:22" hidden="1" x14ac:dyDescent="0.25">
      <c r="A3119" t="s">
        <v>12153</v>
      </c>
      <c r="B3119" t="s">
        <v>4599</v>
      </c>
      <c r="C3119" s="1">
        <v>44893</v>
      </c>
      <c r="D3119" s="1" t="s">
        <v>18</v>
      </c>
      <c r="E3119" s="2">
        <v>69.3</v>
      </c>
      <c r="F3119" s="2">
        <v>38.96</v>
      </c>
      <c r="G3119" s="2">
        <v>6.5</v>
      </c>
      <c r="H3119" s="2">
        <v>114.76</v>
      </c>
      <c r="I3119" t="s">
        <v>4600</v>
      </c>
      <c r="J3119" t="s">
        <v>88</v>
      </c>
      <c r="K3119">
        <v>16226</v>
      </c>
      <c r="L3119" t="s">
        <v>43</v>
      </c>
      <c r="M3119" t="s">
        <v>3083</v>
      </c>
      <c r="N3119" t="s">
        <v>12151</v>
      </c>
      <c r="T3119"/>
    </row>
    <row r="3120" spans="1:22" x14ac:dyDescent="0.25">
      <c r="A3120" t="s">
        <v>12154</v>
      </c>
      <c r="B3120" t="s">
        <v>4601</v>
      </c>
      <c r="C3120" s="1">
        <v>44922</v>
      </c>
      <c r="D3120" s="1" t="s">
        <v>18</v>
      </c>
      <c r="E3120" s="2">
        <v>55.3</v>
      </c>
      <c r="F3120" s="2">
        <v>25.4</v>
      </c>
      <c r="G3120" s="2">
        <v>4.84</v>
      </c>
      <c r="H3120" s="2">
        <v>85.54</v>
      </c>
      <c r="I3120" t="s">
        <v>4602</v>
      </c>
      <c r="J3120" t="s">
        <v>52</v>
      </c>
      <c r="K3120">
        <v>91910</v>
      </c>
      <c r="L3120" t="s">
        <v>43</v>
      </c>
      <c r="M3120" t="s">
        <v>3083</v>
      </c>
      <c r="N3120" t="s">
        <v>12151</v>
      </c>
      <c r="O3120" t="s">
        <v>12166</v>
      </c>
      <c r="P3120" s="10">
        <f t="shared" ref="P3120:P3121" si="1162">E3120</f>
        <v>55.3</v>
      </c>
      <c r="R3120" s="17">
        <f>VLOOKUP(I3120,Counties!$A$1:$D$1787,3,0)</f>
        <v>8.7499999999999994E-2</v>
      </c>
      <c r="S3120" s="10">
        <f t="shared" ref="S3120:S3121" si="1163">P3120*R3120</f>
        <v>4.8387499999999992</v>
      </c>
      <c r="T3120" s="17" t="str">
        <f>VLOOKUP(I3120,Counties!$A$1:$D$1787,4,0)</f>
        <v>San Diego</v>
      </c>
      <c r="U3120" s="10">
        <f t="shared" ref="U3120:U3121" si="1164">G3120</f>
        <v>4.84</v>
      </c>
      <c r="V3120" s="10">
        <f t="shared" ref="V3120:V3121" si="1165">S3120-U3120</f>
        <v>-1.2500000000006395E-3</v>
      </c>
    </row>
    <row r="3121" spans="1:22" x14ac:dyDescent="0.25">
      <c r="A3121" t="s">
        <v>12153</v>
      </c>
      <c r="B3121" t="s">
        <v>4603</v>
      </c>
      <c r="C3121" s="1">
        <v>44893</v>
      </c>
      <c r="D3121" s="1" t="s">
        <v>18</v>
      </c>
      <c r="E3121" s="2">
        <v>69.3</v>
      </c>
      <c r="F3121" s="2">
        <v>28.55</v>
      </c>
      <c r="G3121" s="2">
        <v>6.59</v>
      </c>
      <c r="H3121" s="2">
        <v>104.44</v>
      </c>
      <c r="I3121" t="s">
        <v>3036</v>
      </c>
      <c r="J3121" t="s">
        <v>52</v>
      </c>
      <c r="K3121">
        <v>90049</v>
      </c>
      <c r="L3121" t="s">
        <v>43</v>
      </c>
      <c r="M3121" t="s">
        <v>3083</v>
      </c>
      <c r="N3121" t="s">
        <v>12151</v>
      </c>
      <c r="O3121" t="s">
        <v>12166</v>
      </c>
      <c r="P3121" s="10">
        <f t="shared" si="1162"/>
        <v>69.3</v>
      </c>
      <c r="R3121" s="17">
        <f>VLOOKUP(I3121,Counties!$A$1:$D$1787,3,0)</f>
        <v>9.5000000000000001E-2</v>
      </c>
      <c r="S3121" s="10">
        <f t="shared" si="1163"/>
        <v>6.5834999999999999</v>
      </c>
      <c r="T3121" s="17" t="str">
        <f>VLOOKUP(I3121,Counties!$A$1:$D$1787,4,0)</f>
        <v>Los Angeles</v>
      </c>
      <c r="U3121" s="10">
        <f t="shared" si="1164"/>
        <v>6.59</v>
      </c>
      <c r="V3121" s="10">
        <f t="shared" si="1165"/>
        <v>-6.4999999999999503E-3</v>
      </c>
    </row>
    <row r="3122" spans="1:22" hidden="1" x14ac:dyDescent="0.25">
      <c r="A3122" t="s">
        <v>12154</v>
      </c>
      <c r="B3122" t="s">
        <v>4604</v>
      </c>
      <c r="C3122" s="1">
        <v>44907</v>
      </c>
      <c r="D3122" s="1" t="s">
        <v>18</v>
      </c>
      <c r="E3122" s="2">
        <v>69.3</v>
      </c>
      <c r="F3122" s="2">
        <v>38.96</v>
      </c>
      <c r="G3122" s="2">
        <v>0</v>
      </c>
      <c r="H3122" s="2">
        <v>108.26</v>
      </c>
      <c r="I3122" t="s">
        <v>2050</v>
      </c>
      <c r="J3122" t="s">
        <v>71</v>
      </c>
      <c r="K3122">
        <v>33496</v>
      </c>
      <c r="L3122" t="s">
        <v>43</v>
      </c>
      <c r="M3122" t="s">
        <v>3083</v>
      </c>
      <c r="N3122" t="s">
        <v>12151</v>
      </c>
      <c r="T3122"/>
    </row>
    <row r="3123" spans="1:22" hidden="1" x14ac:dyDescent="0.25">
      <c r="A3123" t="s">
        <v>12154</v>
      </c>
      <c r="B3123" t="s">
        <v>4605</v>
      </c>
      <c r="C3123" s="1">
        <v>44915</v>
      </c>
      <c r="D3123" s="1" t="s">
        <v>18</v>
      </c>
      <c r="E3123" s="2">
        <v>55.3</v>
      </c>
      <c r="F3123" s="2">
        <v>24.98</v>
      </c>
      <c r="G3123" s="2">
        <v>3.37</v>
      </c>
      <c r="H3123" s="2">
        <v>83.65</v>
      </c>
      <c r="I3123" t="s">
        <v>4606</v>
      </c>
      <c r="J3123" t="s">
        <v>246</v>
      </c>
      <c r="K3123">
        <v>85629</v>
      </c>
      <c r="L3123" t="s">
        <v>21</v>
      </c>
      <c r="M3123" t="s">
        <v>3083</v>
      </c>
      <c r="N3123" t="s">
        <v>12151</v>
      </c>
      <c r="T3123"/>
    </row>
    <row r="3124" spans="1:22" hidden="1" x14ac:dyDescent="0.25">
      <c r="A3124" t="s">
        <v>12154</v>
      </c>
      <c r="B3124" t="s">
        <v>4607</v>
      </c>
      <c r="C3124" s="1">
        <v>44908</v>
      </c>
      <c r="D3124" s="1" t="s">
        <v>18</v>
      </c>
      <c r="E3124" s="2">
        <v>69.3</v>
      </c>
      <c r="F3124" s="2">
        <v>38.96</v>
      </c>
      <c r="G3124" s="2">
        <v>0</v>
      </c>
      <c r="H3124" s="2">
        <v>108.26</v>
      </c>
      <c r="I3124" t="s">
        <v>2050</v>
      </c>
      <c r="J3124" t="s">
        <v>71</v>
      </c>
      <c r="K3124">
        <v>33487</v>
      </c>
      <c r="L3124" t="s">
        <v>43</v>
      </c>
      <c r="M3124" t="s">
        <v>3083</v>
      </c>
      <c r="N3124" t="s">
        <v>12151</v>
      </c>
      <c r="T3124"/>
    </row>
    <row r="3125" spans="1:22" x14ac:dyDescent="0.25">
      <c r="A3125" t="s">
        <v>12154</v>
      </c>
      <c r="B3125" t="s">
        <v>4608</v>
      </c>
      <c r="C3125" s="1">
        <v>44915</v>
      </c>
      <c r="D3125" s="1" t="s">
        <v>18</v>
      </c>
      <c r="E3125" s="2">
        <v>69.3</v>
      </c>
      <c r="F3125" s="2">
        <v>28.55</v>
      </c>
      <c r="G3125" s="2">
        <v>5.37</v>
      </c>
      <c r="H3125" s="2">
        <v>103.22</v>
      </c>
      <c r="I3125" t="s">
        <v>51</v>
      </c>
      <c r="J3125" t="s">
        <v>52</v>
      </c>
      <c r="K3125">
        <v>92120</v>
      </c>
      <c r="L3125" t="s">
        <v>43</v>
      </c>
      <c r="M3125" t="s">
        <v>3083</v>
      </c>
      <c r="N3125" t="s">
        <v>12151</v>
      </c>
      <c r="O3125" t="s">
        <v>12166</v>
      </c>
      <c r="P3125" s="10">
        <f t="shared" ref="P3125:P3126" si="1166">E3125</f>
        <v>69.3</v>
      </c>
      <c r="R3125" s="17">
        <f>VLOOKUP(I3125,Counties!$A$1:$D$1787,3,0)</f>
        <v>7.7499999999999999E-2</v>
      </c>
      <c r="S3125" s="10">
        <f t="shared" ref="S3125:S3126" si="1167">P3125*R3125</f>
        <v>5.3707500000000001</v>
      </c>
      <c r="T3125" s="17" t="str">
        <f>VLOOKUP(I3125,Counties!$A$1:$D$1787,4,0)</f>
        <v>San Diego</v>
      </c>
      <c r="U3125" s="10">
        <f t="shared" ref="U3125:U3126" si="1168">G3125</f>
        <v>5.37</v>
      </c>
      <c r="V3125" s="10">
        <f t="shared" ref="V3125:V3126" si="1169">S3125-U3125</f>
        <v>7.5000000000002842E-4</v>
      </c>
    </row>
    <row r="3126" spans="1:22" x14ac:dyDescent="0.25">
      <c r="A3126" t="s">
        <v>12154</v>
      </c>
      <c r="B3126" t="s">
        <v>4609</v>
      </c>
      <c r="C3126" s="1">
        <v>44909</v>
      </c>
      <c r="D3126" s="1" t="s">
        <v>18</v>
      </c>
      <c r="E3126" s="2">
        <v>41.3</v>
      </c>
      <c r="F3126" s="2">
        <v>22.44</v>
      </c>
      <c r="G3126" s="2">
        <v>3.82</v>
      </c>
      <c r="H3126" s="2">
        <v>67.56</v>
      </c>
      <c r="I3126" t="s">
        <v>3100</v>
      </c>
      <c r="J3126" t="s">
        <v>52</v>
      </c>
      <c r="K3126">
        <v>95032</v>
      </c>
      <c r="L3126" t="s">
        <v>43</v>
      </c>
      <c r="M3126" t="s">
        <v>3083</v>
      </c>
      <c r="N3126" t="s">
        <v>12151</v>
      </c>
      <c r="O3126" t="s">
        <v>12166</v>
      </c>
      <c r="P3126" s="10">
        <f t="shared" si="1166"/>
        <v>41.3</v>
      </c>
      <c r="R3126" s="17">
        <f>VLOOKUP(I3126,Counties!$A$1:$D$1787,3,0)</f>
        <v>9.2499999999999999E-2</v>
      </c>
      <c r="S3126" s="10">
        <f t="shared" si="1167"/>
        <v>3.8202499999999997</v>
      </c>
      <c r="T3126" s="17" t="str">
        <f>VLOOKUP(I3126,Counties!$A$1:$D$1787,4,0)</f>
        <v>Santa Clara</v>
      </c>
      <c r="U3126" s="10">
        <f t="shared" si="1168"/>
        <v>3.82</v>
      </c>
      <c r="V3126" s="10">
        <f t="shared" si="1169"/>
        <v>2.4999999999986144E-4</v>
      </c>
    </row>
    <row r="3127" spans="1:22" hidden="1" x14ac:dyDescent="0.25">
      <c r="A3127" t="s">
        <v>12154</v>
      </c>
      <c r="B3127" t="s">
        <v>4610</v>
      </c>
      <c r="C3127" s="1">
        <v>44915</v>
      </c>
      <c r="D3127" s="1" t="s">
        <v>18</v>
      </c>
      <c r="E3127" s="2">
        <v>69.3</v>
      </c>
      <c r="F3127" s="2">
        <v>38.96</v>
      </c>
      <c r="G3127" s="2">
        <v>7.17</v>
      </c>
      <c r="H3127" s="2">
        <v>115.43</v>
      </c>
      <c r="I3127" t="s">
        <v>3542</v>
      </c>
      <c r="J3127" t="s">
        <v>78</v>
      </c>
      <c r="K3127">
        <v>7458</v>
      </c>
      <c r="L3127" t="s">
        <v>21</v>
      </c>
      <c r="M3127" t="s">
        <v>3083</v>
      </c>
      <c r="N3127" t="s">
        <v>12151</v>
      </c>
      <c r="T3127"/>
    </row>
    <row r="3128" spans="1:22" hidden="1" x14ac:dyDescent="0.25">
      <c r="A3128" t="s">
        <v>12154</v>
      </c>
      <c r="B3128" t="s">
        <v>4611</v>
      </c>
      <c r="C3128" s="1">
        <v>44909</v>
      </c>
      <c r="D3128" s="1" t="s">
        <v>18</v>
      </c>
      <c r="E3128" s="2">
        <v>69.3</v>
      </c>
      <c r="F3128" s="2">
        <v>38.96</v>
      </c>
      <c r="G3128" s="2">
        <v>7.57</v>
      </c>
      <c r="H3128" s="2">
        <v>115.83</v>
      </c>
      <c r="I3128" t="s">
        <v>2882</v>
      </c>
      <c r="J3128" t="s">
        <v>286</v>
      </c>
      <c r="K3128">
        <v>29708</v>
      </c>
      <c r="L3128" t="s">
        <v>43</v>
      </c>
      <c r="M3128" t="s">
        <v>3083</v>
      </c>
      <c r="N3128" t="s">
        <v>12151</v>
      </c>
      <c r="T3128"/>
    </row>
    <row r="3129" spans="1:22" hidden="1" x14ac:dyDescent="0.25">
      <c r="A3129" t="s">
        <v>12154</v>
      </c>
      <c r="B3129" t="s">
        <v>4612</v>
      </c>
      <c r="C3129" s="1">
        <v>44910</v>
      </c>
      <c r="D3129" s="1" t="s">
        <v>18</v>
      </c>
      <c r="E3129" s="2">
        <v>41.3</v>
      </c>
      <c r="F3129" s="2">
        <v>28.57</v>
      </c>
      <c r="G3129" s="2">
        <v>0</v>
      </c>
      <c r="H3129" s="2">
        <v>69.87</v>
      </c>
      <c r="I3129" t="s">
        <v>673</v>
      </c>
      <c r="J3129" t="s">
        <v>71</v>
      </c>
      <c r="K3129">
        <v>33613</v>
      </c>
      <c r="L3129" t="s">
        <v>43</v>
      </c>
      <c r="M3129" t="s">
        <v>3083</v>
      </c>
      <c r="N3129" t="s">
        <v>12151</v>
      </c>
      <c r="T3129"/>
    </row>
    <row r="3130" spans="1:22" x14ac:dyDescent="0.25">
      <c r="A3130" t="s">
        <v>12154</v>
      </c>
      <c r="B3130" t="s">
        <v>4613</v>
      </c>
      <c r="C3130" s="1">
        <v>44904</v>
      </c>
      <c r="D3130" s="1" t="s">
        <v>18</v>
      </c>
      <c r="E3130" s="2">
        <v>55.3</v>
      </c>
      <c r="F3130" s="2">
        <v>22.44</v>
      </c>
      <c r="G3130" s="2">
        <v>5.66</v>
      </c>
      <c r="H3130" s="2">
        <v>83.4</v>
      </c>
      <c r="I3130" t="s">
        <v>3470</v>
      </c>
      <c r="J3130" t="s">
        <v>52</v>
      </c>
      <c r="K3130">
        <v>94705</v>
      </c>
      <c r="L3130" t="s">
        <v>43</v>
      </c>
      <c r="M3130" t="s">
        <v>3083</v>
      </c>
      <c r="N3130" t="s">
        <v>12151</v>
      </c>
      <c r="O3130" t="s">
        <v>12166</v>
      </c>
      <c r="P3130" s="10">
        <f>E3130</f>
        <v>55.3</v>
      </c>
      <c r="R3130" s="17">
        <f>VLOOKUP(I3130,Counties!$A$1:$D$1787,3,0)</f>
        <v>0.10249999999999999</v>
      </c>
      <c r="S3130" s="10">
        <f>P3130*R3130</f>
        <v>5.6682499999999996</v>
      </c>
      <c r="T3130" s="17" t="str">
        <f>VLOOKUP(I3130,Counties!$A$1:$D$1787,4,0)</f>
        <v>Alameda</v>
      </c>
      <c r="U3130" s="10">
        <f>G3130</f>
        <v>5.66</v>
      </c>
      <c r="V3130" s="10">
        <f>S3130-U3130</f>
        <v>8.2499999999994245E-3</v>
      </c>
    </row>
    <row r="3131" spans="1:22" hidden="1" x14ac:dyDescent="0.25">
      <c r="A3131" t="s">
        <v>12153</v>
      </c>
      <c r="B3131" t="s">
        <v>4614</v>
      </c>
      <c r="C3131" s="1">
        <v>44893</v>
      </c>
      <c r="D3131" s="1" t="s">
        <v>18</v>
      </c>
      <c r="E3131" s="2">
        <v>69.3</v>
      </c>
      <c r="F3131" s="2">
        <v>27.34</v>
      </c>
      <c r="G3131" s="2">
        <v>8.02</v>
      </c>
      <c r="H3131" s="2">
        <v>104.66</v>
      </c>
      <c r="I3131" t="s">
        <v>4615</v>
      </c>
      <c r="J3131" t="s">
        <v>453</v>
      </c>
      <c r="K3131">
        <v>98245</v>
      </c>
      <c r="L3131" t="s">
        <v>43</v>
      </c>
      <c r="M3131" t="s">
        <v>3083</v>
      </c>
      <c r="N3131" t="s">
        <v>12151</v>
      </c>
      <c r="T3131"/>
    </row>
    <row r="3132" spans="1:22" x14ac:dyDescent="0.25">
      <c r="A3132" t="s">
        <v>12153</v>
      </c>
      <c r="B3132" t="s">
        <v>4616</v>
      </c>
      <c r="C3132" s="1">
        <v>44893</v>
      </c>
      <c r="D3132" s="1" t="s">
        <v>18</v>
      </c>
      <c r="E3132" s="2">
        <v>55.3</v>
      </c>
      <c r="F3132" s="2">
        <v>25.4</v>
      </c>
      <c r="G3132" s="2">
        <v>4.7699999999999996</v>
      </c>
      <c r="H3132" s="2">
        <v>85.47</v>
      </c>
      <c r="I3132" t="s">
        <v>1227</v>
      </c>
      <c r="J3132" t="s">
        <v>52</v>
      </c>
      <c r="K3132">
        <v>94114</v>
      </c>
      <c r="L3132" t="s">
        <v>43</v>
      </c>
      <c r="M3132" t="s">
        <v>3083</v>
      </c>
      <c r="N3132" t="s">
        <v>12151</v>
      </c>
      <c r="O3132" t="s">
        <v>12166</v>
      </c>
      <c r="P3132" s="10">
        <f>E3132</f>
        <v>55.3</v>
      </c>
      <c r="R3132" s="17">
        <f>VLOOKUP(I3132,Counties!$A$1:$D$1787,3,0)</f>
        <v>8.6300000000000002E-2</v>
      </c>
      <c r="S3132" s="10">
        <f>P3132*R3132</f>
        <v>4.7723899999999997</v>
      </c>
      <c r="T3132" s="17" t="str">
        <f>VLOOKUP(I3132,Counties!$A$1:$D$1787,4,0)</f>
        <v>San Francisco</v>
      </c>
      <c r="U3132" s="10">
        <f>G3132</f>
        <v>4.7699999999999996</v>
      </c>
      <c r="V3132" s="10">
        <f>S3132-U3132</f>
        <v>2.3900000000001143E-3</v>
      </c>
    </row>
    <row r="3133" spans="1:22" hidden="1" x14ac:dyDescent="0.25">
      <c r="A3133" t="s">
        <v>12154</v>
      </c>
      <c r="B3133" t="s">
        <v>4617</v>
      </c>
      <c r="C3133" s="1">
        <v>44909</v>
      </c>
      <c r="D3133" s="1" t="s">
        <v>18</v>
      </c>
      <c r="E3133" s="2">
        <v>69.3</v>
      </c>
      <c r="F3133" s="2">
        <v>38.96</v>
      </c>
      <c r="G3133" s="2">
        <v>0</v>
      </c>
      <c r="H3133" s="2">
        <v>108.26</v>
      </c>
      <c r="I3133" t="s">
        <v>3628</v>
      </c>
      <c r="J3133" t="s">
        <v>71</v>
      </c>
      <c r="K3133">
        <v>33437</v>
      </c>
      <c r="L3133" t="s">
        <v>43</v>
      </c>
      <c r="M3133" t="s">
        <v>3083</v>
      </c>
      <c r="N3133" t="s">
        <v>12151</v>
      </c>
      <c r="T3133"/>
    </row>
    <row r="3134" spans="1:22" x14ac:dyDescent="0.25">
      <c r="A3134" t="s">
        <v>12154</v>
      </c>
      <c r="B3134" t="s">
        <v>4618</v>
      </c>
      <c r="C3134" s="1">
        <v>44909</v>
      </c>
      <c r="D3134" s="1" t="s">
        <v>18</v>
      </c>
      <c r="E3134" s="2">
        <v>37.1</v>
      </c>
      <c r="F3134" s="2">
        <v>25.4</v>
      </c>
      <c r="G3134" s="2">
        <v>2.87</v>
      </c>
      <c r="H3134" s="2">
        <v>65.37</v>
      </c>
      <c r="I3134" t="s">
        <v>536</v>
      </c>
      <c r="J3134" t="s">
        <v>52</v>
      </c>
      <c r="K3134">
        <v>95661</v>
      </c>
      <c r="L3134" t="s">
        <v>43</v>
      </c>
      <c r="M3134" t="s">
        <v>3083</v>
      </c>
      <c r="N3134" t="s">
        <v>12151</v>
      </c>
      <c r="O3134" t="s">
        <v>12166</v>
      </c>
      <c r="P3134" s="10">
        <f>E3134</f>
        <v>37.1</v>
      </c>
      <c r="R3134" s="17">
        <f>VLOOKUP(I3134,Counties!$A$1:$D$1787,3,0)</f>
        <v>7.7499999999999999E-2</v>
      </c>
      <c r="S3134" s="10">
        <f>P3134*R3134</f>
        <v>2.8752500000000003</v>
      </c>
      <c r="T3134" s="17" t="str">
        <f>VLOOKUP(I3134,Counties!$A$1:$D$1787,4,0)</f>
        <v>Placer</v>
      </c>
      <c r="U3134" s="10">
        <f>G3134</f>
        <v>2.87</v>
      </c>
      <c r="V3134" s="10">
        <f>S3134-U3134</f>
        <v>5.250000000000199E-3</v>
      </c>
    </row>
    <row r="3135" spans="1:22" hidden="1" x14ac:dyDescent="0.25">
      <c r="A3135" t="s">
        <v>12154</v>
      </c>
      <c r="B3135" t="s">
        <v>4619</v>
      </c>
      <c r="C3135" s="1">
        <v>44916</v>
      </c>
      <c r="D3135" s="1" t="s">
        <v>18</v>
      </c>
      <c r="E3135" s="2">
        <v>55.3</v>
      </c>
      <c r="F3135" s="2">
        <v>25.74</v>
      </c>
      <c r="G3135" s="2">
        <v>6.49</v>
      </c>
      <c r="H3135" s="2">
        <v>87.53</v>
      </c>
      <c r="I3135" t="s">
        <v>127</v>
      </c>
      <c r="J3135" t="s">
        <v>59</v>
      </c>
      <c r="K3135">
        <v>76179</v>
      </c>
      <c r="L3135" t="s">
        <v>21</v>
      </c>
      <c r="M3135" t="s">
        <v>3083</v>
      </c>
      <c r="N3135" t="s">
        <v>12151</v>
      </c>
      <c r="T3135"/>
    </row>
    <row r="3136" spans="1:22" x14ac:dyDescent="0.25">
      <c r="A3136" t="s">
        <v>12153</v>
      </c>
      <c r="B3136" t="s">
        <v>4620</v>
      </c>
      <c r="C3136" s="1">
        <v>44894</v>
      </c>
      <c r="D3136" s="1" t="s">
        <v>18</v>
      </c>
      <c r="E3136" s="2">
        <v>69.3</v>
      </c>
      <c r="F3136" s="2">
        <v>28.55</v>
      </c>
      <c r="G3136" s="2">
        <v>5.37</v>
      </c>
      <c r="H3136" s="2">
        <v>103.22</v>
      </c>
      <c r="I3136" t="s">
        <v>3690</v>
      </c>
      <c r="J3136" t="s">
        <v>52</v>
      </c>
      <c r="K3136">
        <v>92629</v>
      </c>
      <c r="L3136" t="s">
        <v>43</v>
      </c>
      <c r="M3136" t="s">
        <v>3083</v>
      </c>
      <c r="N3136" t="s">
        <v>12151</v>
      </c>
      <c r="O3136" t="s">
        <v>12166</v>
      </c>
      <c r="P3136" s="10">
        <f>E3136</f>
        <v>69.3</v>
      </c>
      <c r="R3136" s="17">
        <f>VLOOKUP(I3136,Counties!$A$1:$D$1787,3,0)</f>
        <v>7.7499999999999999E-2</v>
      </c>
      <c r="S3136" s="10">
        <f>P3136*R3136</f>
        <v>5.3707500000000001</v>
      </c>
      <c r="T3136" s="17" t="str">
        <f>VLOOKUP(I3136,Counties!$A$1:$D$1787,4,0)</f>
        <v>Orange</v>
      </c>
      <c r="U3136" s="10">
        <f>G3136</f>
        <v>5.37</v>
      </c>
      <c r="V3136" s="10">
        <f>S3136-U3136</f>
        <v>7.5000000000002842E-4</v>
      </c>
    </row>
    <row r="3137" spans="1:22" hidden="1" x14ac:dyDescent="0.25">
      <c r="A3137" t="s">
        <v>12154</v>
      </c>
      <c r="B3137" t="s">
        <v>4621</v>
      </c>
      <c r="C3137" s="1">
        <v>44897</v>
      </c>
      <c r="D3137" s="1" t="s">
        <v>18</v>
      </c>
      <c r="E3137" s="2">
        <v>41.3</v>
      </c>
      <c r="F3137" s="2">
        <v>24.42</v>
      </c>
      <c r="G3137" s="2">
        <v>6.24</v>
      </c>
      <c r="H3137" s="2">
        <v>71.959999999999994</v>
      </c>
      <c r="I3137" t="s">
        <v>4622</v>
      </c>
      <c r="J3137" t="s">
        <v>453</v>
      </c>
      <c r="K3137">
        <v>98516</v>
      </c>
      <c r="L3137" t="s">
        <v>21</v>
      </c>
      <c r="M3137" t="s">
        <v>3083</v>
      </c>
      <c r="N3137" t="s">
        <v>12151</v>
      </c>
      <c r="T3137"/>
    </row>
    <row r="3138" spans="1:22" hidden="1" x14ac:dyDescent="0.25">
      <c r="A3138" t="s">
        <v>12154</v>
      </c>
      <c r="B3138" t="s">
        <v>4623</v>
      </c>
      <c r="C3138" s="1">
        <v>44904</v>
      </c>
      <c r="D3138" s="1" t="s">
        <v>18</v>
      </c>
      <c r="E3138" s="2">
        <v>69.3</v>
      </c>
      <c r="F3138" s="2">
        <v>38.96</v>
      </c>
      <c r="G3138" s="2">
        <v>0</v>
      </c>
      <c r="H3138" s="2">
        <v>108.26</v>
      </c>
      <c r="I3138" t="s">
        <v>3219</v>
      </c>
      <c r="J3138" t="s">
        <v>71</v>
      </c>
      <c r="K3138">
        <v>33071</v>
      </c>
      <c r="L3138" t="s">
        <v>43</v>
      </c>
      <c r="M3138" t="s">
        <v>3083</v>
      </c>
      <c r="N3138" t="s">
        <v>12151</v>
      </c>
      <c r="T3138"/>
    </row>
    <row r="3139" spans="1:22" hidden="1" x14ac:dyDescent="0.25">
      <c r="A3139" t="s">
        <v>12153</v>
      </c>
      <c r="B3139" t="s">
        <v>4624</v>
      </c>
      <c r="C3139" s="1">
        <v>44866</v>
      </c>
      <c r="D3139" s="1" t="s">
        <v>18</v>
      </c>
      <c r="E3139" s="2">
        <v>69.3</v>
      </c>
      <c r="F3139" s="2">
        <v>27.34</v>
      </c>
      <c r="G3139" s="2">
        <v>8.2100000000000009</v>
      </c>
      <c r="H3139" s="2">
        <v>104.85</v>
      </c>
      <c r="I3139" t="s">
        <v>4625</v>
      </c>
      <c r="J3139" t="s">
        <v>453</v>
      </c>
      <c r="K3139">
        <v>98524</v>
      </c>
      <c r="L3139" t="s">
        <v>43</v>
      </c>
      <c r="M3139" t="s">
        <v>3083</v>
      </c>
      <c r="N3139" t="s">
        <v>12151</v>
      </c>
      <c r="T3139"/>
    </row>
    <row r="3140" spans="1:22" hidden="1" x14ac:dyDescent="0.25">
      <c r="A3140" t="s">
        <v>12153</v>
      </c>
      <c r="B3140" t="s">
        <v>4626</v>
      </c>
      <c r="C3140" s="1">
        <v>44888</v>
      </c>
      <c r="D3140" s="1" t="s">
        <v>18</v>
      </c>
      <c r="E3140" s="2">
        <v>69.3</v>
      </c>
      <c r="F3140" s="2">
        <v>37.32</v>
      </c>
      <c r="G3140" s="2">
        <v>0</v>
      </c>
      <c r="H3140" s="2">
        <v>106.62</v>
      </c>
      <c r="I3140" t="s">
        <v>1526</v>
      </c>
      <c r="J3140" t="s">
        <v>211</v>
      </c>
      <c r="K3140">
        <v>55417</v>
      </c>
      <c r="L3140" t="s">
        <v>21</v>
      </c>
      <c r="M3140" t="s">
        <v>3083</v>
      </c>
      <c r="N3140" t="s">
        <v>12151</v>
      </c>
      <c r="T3140"/>
    </row>
    <row r="3141" spans="1:22" x14ac:dyDescent="0.25">
      <c r="A3141" t="s">
        <v>12154</v>
      </c>
      <c r="B3141" t="s">
        <v>4627</v>
      </c>
      <c r="C3141" s="1">
        <v>44911</v>
      </c>
      <c r="D3141" s="1" t="s">
        <v>18</v>
      </c>
      <c r="E3141" s="2">
        <v>69.3</v>
      </c>
      <c r="F3141" s="2">
        <v>28.55</v>
      </c>
      <c r="G3141" s="2">
        <v>5.9</v>
      </c>
      <c r="H3141" s="2">
        <v>103.75</v>
      </c>
      <c r="I3141" t="s">
        <v>4628</v>
      </c>
      <c r="J3141" t="s">
        <v>52</v>
      </c>
      <c r="K3141">
        <v>94922</v>
      </c>
      <c r="L3141" t="s">
        <v>43</v>
      </c>
      <c r="M3141" t="s">
        <v>3083</v>
      </c>
      <c r="N3141" t="s">
        <v>12151</v>
      </c>
      <c r="O3141" t="s">
        <v>12166</v>
      </c>
      <c r="P3141" s="10">
        <f t="shared" ref="P3141:P3144" si="1170">E3141</f>
        <v>69.3</v>
      </c>
      <c r="R3141" s="17">
        <f>VLOOKUP(I3141,Counties!$A$1:$D$1787,3,0)</f>
        <v>8.5000000000000006E-2</v>
      </c>
      <c r="S3141" s="10">
        <f t="shared" ref="S3141:S3144" si="1171">P3141*R3141</f>
        <v>5.8905000000000003</v>
      </c>
      <c r="T3141" s="17" t="str">
        <f>VLOOKUP(I3141,Counties!$A$1:$D$1787,4,0)</f>
        <v>Sonoma</v>
      </c>
      <c r="U3141" s="10">
        <f t="shared" ref="U3141:U3144" si="1172">G3141</f>
        <v>5.9</v>
      </c>
      <c r="V3141" s="10">
        <f t="shared" ref="V3141:V3144" si="1173">S3141-U3141</f>
        <v>-9.5000000000000639E-3</v>
      </c>
    </row>
    <row r="3142" spans="1:22" x14ac:dyDescent="0.25">
      <c r="A3142" t="s">
        <v>12154</v>
      </c>
      <c r="B3142" t="s">
        <v>4629</v>
      </c>
      <c r="C3142" s="1">
        <v>44909</v>
      </c>
      <c r="D3142" s="1" t="s">
        <v>18</v>
      </c>
      <c r="E3142" s="2">
        <v>41.3</v>
      </c>
      <c r="F3142" s="2">
        <v>22.44</v>
      </c>
      <c r="G3142" s="2">
        <v>3.77</v>
      </c>
      <c r="H3142" s="2">
        <v>67.510000000000005</v>
      </c>
      <c r="I3142" t="s">
        <v>3798</v>
      </c>
      <c r="J3142" t="s">
        <v>52</v>
      </c>
      <c r="K3142">
        <v>95030</v>
      </c>
      <c r="L3142" t="s">
        <v>43</v>
      </c>
      <c r="M3142" t="s">
        <v>3083</v>
      </c>
      <c r="N3142" t="s">
        <v>12151</v>
      </c>
      <c r="O3142" t="s">
        <v>12166</v>
      </c>
      <c r="P3142" s="10">
        <f t="shared" si="1170"/>
        <v>41.3</v>
      </c>
      <c r="R3142" s="17">
        <f>VLOOKUP(I3142,Counties!$A$1:$D$1787,3,0)</f>
        <v>9.1300000000000006E-2</v>
      </c>
      <c r="S3142" s="10">
        <f t="shared" si="1171"/>
        <v>3.7706900000000001</v>
      </c>
      <c r="T3142" s="17" t="str">
        <f>VLOOKUP(I3142,Counties!$A$1:$D$1787,4,0)</f>
        <v>Santa Clara</v>
      </c>
      <c r="U3142" s="10">
        <f t="shared" si="1172"/>
        <v>3.77</v>
      </c>
      <c r="V3142" s="10">
        <f t="shared" si="1173"/>
        <v>6.9000000000007944E-4</v>
      </c>
    </row>
    <row r="3143" spans="1:22" x14ac:dyDescent="0.25">
      <c r="A3143" t="s">
        <v>12154</v>
      </c>
      <c r="B3143" t="s">
        <v>4630</v>
      </c>
      <c r="C3143" s="1">
        <v>44914</v>
      </c>
      <c r="D3143" s="1" t="s">
        <v>18</v>
      </c>
      <c r="E3143" s="2">
        <v>61.53</v>
      </c>
      <c r="F3143" s="2">
        <v>25.4</v>
      </c>
      <c r="G3143" s="2">
        <v>5.61</v>
      </c>
      <c r="H3143" s="2">
        <v>92.54</v>
      </c>
      <c r="I3143" t="s">
        <v>3242</v>
      </c>
      <c r="J3143" t="s">
        <v>52</v>
      </c>
      <c r="K3143">
        <v>95050</v>
      </c>
      <c r="L3143" t="s">
        <v>43</v>
      </c>
      <c r="M3143" t="s">
        <v>3083</v>
      </c>
      <c r="N3143" t="s">
        <v>12151</v>
      </c>
      <c r="O3143" t="s">
        <v>12166</v>
      </c>
      <c r="P3143" s="10">
        <f t="shared" si="1170"/>
        <v>61.53</v>
      </c>
      <c r="R3143" s="17">
        <f>VLOOKUP(I3143,Counties!$A$1:$D$1787,3,0)</f>
        <v>9.1300000000000006E-2</v>
      </c>
      <c r="S3143" s="10">
        <f t="shared" si="1171"/>
        <v>5.6176890000000004</v>
      </c>
      <c r="T3143" s="17" t="str">
        <f>VLOOKUP(I3143,Counties!$A$1:$D$1787,4,0)</f>
        <v>Santa Clara</v>
      </c>
      <c r="U3143" s="10">
        <f t="shared" si="1172"/>
        <v>5.61</v>
      </c>
      <c r="V3143" s="10">
        <f t="shared" si="1173"/>
        <v>7.6890000000000569E-3</v>
      </c>
    </row>
    <row r="3144" spans="1:22" x14ac:dyDescent="0.25">
      <c r="A3144" t="s">
        <v>12152</v>
      </c>
      <c r="B3144" t="s">
        <v>4631</v>
      </c>
      <c r="C3144" s="1">
        <v>44851</v>
      </c>
      <c r="D3144" s="1" t="s">
        <v>18</v>
      </c>
      <c r="E3144" s="2">
        <v>69.3</v>
      </c>
      <c r="F3144" s="2">
        <v>28.55</v>
      </c>
      <c r="G3144" s="2">
        <v>5.37</v>
      </c>
      <c r="H3144" s="2">
        <v>103.22</v>
      </c>
      <c r="I3144" t="s">
        <v>3224</v>
      </c>
      <c r="J3144" t="s">
        <v>52</v>
      </c>
      <c r="K3144">
        <v>92663</v>
      </c>
      <c r="L3144" t="s">
        <v>43</v>
      </c>
      <c r="M3144" t="s">
        <v>3083</v>
      </c>
      <c r="N3144" t="s">
        <v>12151</v>
      </c>
      <c r="O3144" t="s">
        <v>12166</v>
      </c>
      <c r="P3144" s="10">
        <f t="shared" si="1170"/>
        <v>69.3</v>
      </c>
      <c r="R3144" s="17">
        <f>VLOOKUP(I3144,Counties!$A$1:$D$1787,3,0)</f>
        <v>7.7499999999999999E-2</v>
      </c>
      <c r="S3144" s="10">
        <f t="shared" si="1171"/>
        <v>5.3707500000000001</v>
      </c>
      <c r="T3144" s="17" t="str">
        <f>VLOOKUP(I3144,Counties!$A$1:$D$1787,4,0)</f>
        <v>Orange</v>
      </c>
      <c r="U3144" s="10">
        <f t="shared" si="1172"/>
        <v>5.37</v>
      </c>
      <c r="V3144" s="10">
        <f t="shared" si="1173"/>
        <v>7.5000000000002842E-4</v>
      </c>
    </row>
    <row r="3145" spans="1:22" hidden="1" x14ac:dyDescent="0.25">
      <c r="A3145" t="s">
        <v>12154</v>
      </c>
      <c r="B3145" t="s">
        <v>4632</v>
      </c>
      <c r="C3145" s="1">
        <v>44914</v>
      </c>
      <c r="D3145" s="1" t="s">
        <v>18</v>
      </c>
      <c r="E3145" s="2">
        <v>55.3</v>
      </c>
      <c r="F3145" s="2">
        <v>25.74</v>
      </c>
      <c r="G3145" s="2">
        <v>6.49</v>
      </c>
      <c r="H3145" s="2">
        <v>87.53</v>
      </c>
      <c r="I3145" t="s">
        <v>174</v>
      </c>
      <c r="J3145" t="s">
        <v>59</v>
      </c>
      <c r="K3145">
        <v>78732</v>
      </c>
      <c r="L3145" t="s">
        <v>21</v>
      </c>
      <c r="M3145" t="s">
        <v>3083</v>
      </c>
      <c r="N3145" t="s">
        <v>12151</v>
      </c>
      <c r="T3145"/>
    </row>
    <row r="3146" spans="1:22" hidden="1" x14ac:dyDescent="0.25">
      <c r="A3146" t="s">
        <v>12154</v>
      </c>
      <c r="B3146" t="s">
        <v>4633</v>
      </c>
      <c r="C3146" s="1">
        <v>44897</v>
      </c>
      <c r="D3146" s="1" t="s">
        <v>18</v>
      </c>
      <c r="E3146" s="2">
        <v>69.3</v>
      </c>
      <c r="F3146" s="2">
        <v>38.96</v>
      </c>
      <c r="G3146" s="2">
        <v>8.67</v>
      </c>
      <c r="H3146" s="2">
        <v>116.93</v>
      </c>
      <c r="I3146" t="s">
        <v>4634</v>
      </c>
      <c r="J3146" t="s">
        <v>39</v>
      </c>
      <c r="K3146">
        <v>12054</v>
      </c>
      <c r="L3146" t="s">
        <v>43</v>
      </c>
      <c r="M3146" t="s">
        <v>3083</v>
      </c>
      <c r="N3146" t="s">
        <v>12151</v>
      </c>
      <c r="T3146"/>
    </row>
    <row r="3147" spans="1:22" x14ac:dyDescent="0.25">
      <c r="A3147" t="s">
        <v>12154</v>
      </c>
      <c r="B3147" t="s">
        <v>4635</v>
      </c>
      <c r="C3147" s="1">
        <v>44910</v>
      </c>
      <c r="D3147" s="1" t="s">
        <v>18</v>
      </c>
      <c r="E3147" s="2">
        <v>69.3</v>
      </c>
      <c r="F3147" s="2">
        <v>28.55</v>
      </c>
      <c r="G3147" s="2">
        <v>6.32</v>
      </c>
      <c r="H3147" s="2">
        <v>104.17</v>
      </c>
      <c r="I3147" t="s">
        <v>2344</v>
      </c>
      <c r="J3147" t="s">
        <v>52</v>
      </c>
      <c r="K3147">
        <v>94306</v>
      </c>
      <c r="L3147" t="s">
        <v>43</v>
      </c>
      <c r="M3147" t="s">
        <v>3083</v>
      </c>
      <c r="N3147" t="s">
        <v>12151</v>
      </c>
      <c r="O3147" t="s">
        <v>12166</v>
      </c>
      <c r="P3147" s="10">
        <f>E3147</f>
        <v>69.3</v>
      </c>
      <c r="R3147" s="17">
        <f>VLOOKUP(I3147,Counties!$A$1:$D$1787,3,0)</f>
        <v>9.1300000000000006E-2</v>
      </c>
      <c r="S3147" s="10">
        <f>P3147*R3147</f>
        <v>6.3270900000000001</v>
      </c>
      <c r="T3147" s="17" t="str">
        <f>VLOOKUP(I3147,Counties!$A$1:$D$1787,4,0)</f>
        <v>Santa Clara</v>
      </c>
      <c r="U3147" s="10">
        <f>G3147</f>
        <v>6.32</v>
      </c>
      <c r="V3147" s="10">
        <f>S3147-U3147</f>
        <v>7.0899999999998187E-3</v>
      </c>
    </row>
    <row r="3148" spans="1:22" hidden="1" x14ac:dyDescent="0.25">
      <c r="A3148" t="s">
        <v>12154</v>
      </c>
      <c r="B3148" t="s">
        <v>4636</v>
      </c>
      <c r="C3148" s="1">
        <v>44908</v>
      </c>
      <c r="D3148" s="1" t="s">
        <v>18</v>
      </c>
      <c r="E3148" s="2">
        <v>69.3</v>
      </c>
      <c r="F3148" s="2">
        <v>38.96</v>
      </c>
      <c r="G3148" s="2">
        <v>7.57</v>
      </c>
      <c r="H3148" s="2">
        <v>115.83</v>
      </c>
      <c r="I3148" t="s">
        <v>2555</v>
      </c>
      <c r="J3148" t="s">
        <v>134</v>
      </c>
      <c r="K3148">
        <v>46074</v>
      </c>
      <c r="L3148" t="s">
        <v>43</v>
      </c>
      <c r="M3148" t="s">
        <v>3083</v>
      </c>
      <c r="N3148" t="s">
        <v>12151</v>
      </c>
      <c r="T3148"/>
    </row>
    <row r="3149" spans="1:22" hidden="1" x14ac:dyDescent="0.25">
      <c r="A3149" t="s">
        <v>12154</v>
      </c>
      <c r="B3149" t="s">
        <v>4637</v>
      </c>
      <c r="C3149" s="1">
        <v>44900</v>
      </c>
      <c r="D3149" s="1" t="s">
        <v>18</v>
      </c>
      <c r="E3149" s="2">
        <v>69.3</v>
      </c>
      <c r="F3149" s="2">
        <v>38.96</v>
      </c>
      <c r="G3149" s="2">
        <v>9.34</v>
      </c>
      <c r="H3149" s="2">
        <v>117.6</v>
      </c>
      <c r="I3149" t="s">
        <v>250</v>
      </c>
      <c r="J3149" t="s">
        <v>39</v>
      </c>
      <c r="K3149">
        <v>11747</v>
      </c>
      <c r="L3149" t="s">
        <v>43</v>
      </c>
      <c r="M3149" t="s">
        <v>3083</v>
      </c>
      <c r="N3149" t="s">
        <v>12151</v>
      </c>
      <c r="T3149"/>
    </row>
    <row r="3150" spans="1:22" x14ac:dyDescent="0.25">
      <c r="A3150" t="s">
        <v>12154</v>
      </c>
      <c r="B3150" t="s">
        <v>4638</v>
      </c>
      <c r="C3150" s="1">
        <v>44897</v>
      </c>
      <c r="D3150" s="1" t="s">
        <v>18</v>
      </c>
      <c r="E3150" s="2">
        <v>69.3</v>
      </c>
      <c r="F3150" s="2">
        <v>28.55</v>
      </c>
      <c r="G3150" s="2">
        <v>6.06</v>
      </c>
      <c r="H3150" s="2">
        <v>103.91</v>
      </c>
      <c r="I3150" t="s">
        <v>515</v>
      </c>
      <c r="J3150" t="s">
        <v>52</v>
      </c>
      <c r="K3150">
        <v>94596</v>
      </c>
      <c r="L3150" t="s">
        <v>43</v>
      </c>
      <c r="M3150" t="s">
        <v>3083</v>
      </c>
      <c r="N3150" t="s">
        <v>12151</v>
      </c>
      <c r="O3150" t="s">
        <v>12166</v>
      </c>
      <c r="P3150" s="10">
        <f t="shared" ref="P3150:P3151" si="1174">E3150</f>
        <v>69.3</v>
      </c>
      <c r="R3150" s="17">
        <f>VLOOKUP(I3150,Counties!$A$1:$D$1787,3,0)</f>
        <v>8.7499999999999994E-2</v>
      </c>
      <c r="S3150" s="10">
        <f t="shared" ref="S3150:S3151" si="1175">P3150*R3150</f>
        <v>6.0637499999999998</v>
      </c>
      <c r="T3150" s="17" t="str">
        <f>VLOOKUP(I3150,Counties!$A$1:$D$1787,4,0)</f>
        <v>Contra Costa</v>
      </c>
      <c r="U3150" s="10">
        <f t="shared" ref="U3150:U3151" si="1176">G3150</f>
        <v>6.06</v>
      </c>
      <c r="V3150" s="10">
        <f t="shared" ref="V3150:V3151" si="1177">S3150-U3150</f>
        <v>3.7500000000001421E-3</v>
      </c>
    </row>
    <row r="3151" spans="1:22" x14ac:dyDescent="0.25">
      <c r="A3151" t="s">
        <v>12154</v>
      </c>
      <c r="B3151" t="s">
        <v>4639</v>
      </c>
      <c r="C3151" s="1">
        <v>44911</v>
      </c>
      <c r="D3151" s="1" t="s">
        <v>18</v>
      </c>
      <c r="E3151" s="2">
        <v>69.3</v>
      </c>
      <c r="F3151" s="2">
        <v>25.4</v>
      </c>
      <c r="G3151" s="2">
        <v>5.03</v>
      </c>
      <c r="H3151" s="2">
        <v>99.73</v>
      </c>
      <c r="I3151" t="s">
        <v>2797</v>
      </c>
      <c r="J3151" t="s">
        <v>52</v>
      </c>
      <c r="K3151">
        <v>91377</v>
      </c>
      <c r="L3151" t="s">
        <v>43</v>
      </c>
      <c r="M3151" t="s">
        <v>3083</v>
      </c>
      <c r="N3151" t="s">
        <v>12151</v>
      </c>
      <c r="O3151" t="s">
        <v>12166</v>
      </c>
      <c r="P3151" s="10">
        <f t="shared" si="1174"/>
        <v>69.3</v>
      </c>
      <c r="R3151" s="17">
        <f>VLOOKUP(I3151,Counties!$A$1:$D$1787,3,0)</f>
        <v>7.2499999999999995E-2</v>
      </c>
      <c r="S3151" s="10">
        <f t="shared" si="1175"/>
        <v>5.0242499999999994</v>
      </c>
      <c r="T3151" s="17" t="str">
        <f>VLOOKUP(I3151,Counties!$A$1:$D$1787,4,0)</f>
        <v>Ventura</v>
      </c>
      <c r="U3151" s="10">
        <f t="shared" si="1176"/>
        <v>5.03</v>
      </c>
      <c r="V3151" s="10">
        <f t="shared" si="1177"/>
        <v>-5.75000000000081E-3</v>
      </c>
    </row>
    <row r="3152" spans="1:22" hidden="1" x14ac:dyDescent="0.25">
      <c r="A3152" t="s">
        <v>12154</v>
      </c>
      <c r="B3152" t="s">
        <v>4640</v>
      </c>
      <c r="C3152" s="1">
        <v>44904</v>
      </c>
      <c r="D3152" s="1" t="s">
        <v>18</v>
      </c>
      <c r="E3152" s="2">
        <v>69.3</v>
      </c>
      <c r="F3152" s="2">
        <v>38.96</v>
      </c>
      <c r="G3152" s="2">
        <v>0</v>
      </c>
      <c r="H3152" s="2">
        <v>108.26</v>
      </c>
      <c r="I3152" t="s">
        <v>593</v>
      </c>
      <c r="J3152" t="s">
        <v>71</v>
      </c>
      <c r="K3152">
        <v>33401</v>
      </c>
      <c r="L3152" t="s">
        <v>43</v>
      </c>
      <c r="M3152" t="s">
        <v>3083</v>
      </c>
      <c r="N3152" t="s">
        <v>12151</v>
      </c>
      <c r="T3152"/>
    </row>
    <row r="3153" spans="1:22" hidden="1" x14ac:dyDescent="0.25">
      <c r="A3153" t="s">
        <v>12153</v>
      </c>
      <c r="B3153" t="s">
        <v>4641</v>
      </c>
      <c r="C3153" s="1">
        <v>44894</v>
      </c>
      <c r="D3153" s="1" t="s">
        <v>18</v>
      </c>
      <c r="E3153" s="2">
        <v>69.3</v>
      </c>
      <c r="F3153" s="2">
        <v>38.96</v>
      </c>
      <c r="G3153" s="2">
        <v>6.87</v>
      </c>
      <c r="H3153" s="2">
        <v>115.13</v>
      </c>
      <c r="I3153" t="s">
        <v>849</v>
      </c>
      <c r="J3153" t="s">
        <v>405</v>
      </c>
      <c r="K3153">
        <v>6880</v>
      </c>
      <c r="L3153" t="s">
        <v>21</v>
      </c>
      <c r="M3153" t="s">
        <v>3083</v>
      </c>
      <c r="N3153" t="s">
        <v>12151</v>
      </c>
      <c r="T3153"/>
    </row>
    <row r="3154" spans="1:22" hidden="1" x14ac:dyDescent="0.25">
      <c r="A3154" t="s">
        <v>12154</v>
      </c>
      <c r="B3154" t="s">
        <v>4642</v>
      </c>
      <c r="C3154" s="1">
        <v>44911</v>
      </c>
      <c r="D3154" s="1" t="s">
        <v>18</v>
      </c>
      <c r="E3154" s="2">
        <v>34.299999999999997</v>
      </c>
      <c r="F3154" s="2">
        <v>27.34</v>
      </c>
      <c r="G3154" s="2">
        <v>6.32</v>
      </c>
      <c r="H3154" s="2">
        <v>67.959999999999994</v>
      </c>
      <c r="I3154" t="s">
        <v>507</v>
      </c>
      <c r="J3154" t="s">
        <v>453</v>
      </c>
      <c r="K3154">
        <v>98115</v>
      </c>
      <c r="L3154" t="s">
        <v>21</v>
      </c>
      <c r="M3154" t="s">
        <v>3083</v>
      </c>
      <c r="N3154" t="s">
        <v>12151</v>
      </c>
      <c r="T3154"/>
    </row>
    <row r="3155" spans="1:22" hidden="1" x14ac:dyDescent="0.25">
      <c r="A3155" t="s">
        <v>12153</v>
      </c>
      <c r="B3155" t="s">
        <v>4643</v>
      </c>
      <c r="C3155" s="1">
        <v>44886</v>
      </c>
      <c r="D3155" s="1" t="s">
        <v>18</v>
      </c>
      <c r="E3155" s="2">
        <v>34.299999999999997</v>
      </c>
      <c r="F3155" s="2">
        <v>27.34</v>
      </c>
      <c r="G3155" s="2">
        <v>6.22</v>
      </c>
      <c r="H3155" s="2">
        <v>67.86</v>
      </c>
      <c r="I3155" t="s">
        <v>1101</v>
      </c>
      <c r="J3155" t="s">
        <v>453</v>
      </c>
      <c r="K3155">
        <v>98006</v>
      </c>
      <c r="L3155" t="s">
        <v>43</v>
      </c>
      <c r="M3155" t="s">
        <v>3083</v>
      </c>
      <c r="N3155" t="s">
        <v>12151</v>
      </c>
      <c r="T3155"/>
    </row>
    <row r="3156" spans="1:22" hidden="1" x14ac:dyDescent="0.25">
      <c r="A3156" t="s">
        <v>12154</v>
      </c>
      <c r="B3156" t="s">
        <v>4644</v>
      </c>
      <c r="C3156" s="1">
        <v>44907</v>
      </c>
      <c r="D3156" s="1" t="s">
        <v>18</v>
      </c>
      <c r="E3156" s="2">
        <v>55.3</v>
      </c>
      <c r="F3156" s="2">
        <v>23.71</v>
      </c>
      <c r="G3156" s="2">
        <v>4.57</v>
      </c>
      <c r="H3156" s="2">
        <v>83.58</v>
      </c>
      <c r="I3156" t="s">
        <v>283</v>
      </c>
      <c r="J3156" t="s">
        <v>198</v>
      </c>
      <c r="K3156">
        <v>89509</v>
      </c>
      <c r="L3156" t="s">
        <v>43</v>
      </c>
      <c r="M3156" t="s">
        <v>3083</v>
      </c>
      <c r="N3156" t="s">
        <v>12151</v>
      </c>
      <c r="T3156"/>
    </row>
    <row r="3157" spans="1:22" x14ac:dyDescent="0.25">
      <c r="A3157" t="s">
        <v>12153</v>
      </c>
      <c r="B3157" t="s">
        <v>4645</v>
      </c>
      <c r="C3157" s="1">
        <v>44888</v>
      </c>
      <c r="D3157" s="1" t="s">
        <v>18</v>
      </c>
      <c r="E3157" s="2">
        <v>55.3</v>
      </c>
      <c r="F3157" s="2">
        <v>28.57</v>
      </c>
      <c r="G3157" s="2">
        <v>0</v>
      </c>
      <c r="H3157" s="2">
        <v>83.87</v>
      </c>
      <c r="I3157" t="s">
        <v>4646</v>
      </c>
      <c r="J3157" t="s">
        <v>906</v>
      </c>
      <c r="K3157">
        <v>84103</v>
      </c>
      <c r="L3157" t="s">
        <v>75</v>
      </c>
      <c r="M3157" t="s">
        <v>3083</v>
      </c>
      <c r="N3157" t="s">
        <v>12151</v>
      </c>
      <c r="O3157" t="s">
        <v>12166</v>
      </c>
      <c r="P3157" s="10">
        <f t="shared" ref="P3157:P3158" si="1178">E3157</f>
        <v>55.3</v>
      </c>
      <c r="R3157" s="12">
        <v>7.7499999999999999E-2</v>
      </c>
      <c r="S3157" s="10">
        <f>P3157*R3157</f>
        <v>4.2857500000000002</v>
      </c>
      <c r="T3157" t="s">
        <v>822</v>
      </c>
      <c r="U3157" s="10">
        <f t="shared" ref="U3157:U3158" si="1179">G3157</f>
        <v>0</v>
      </c>
      <c r="V3157" s="10">
        <f t="shared" ref="V3157:V3158" si="1180">S3157-U3157</f>
        <v>4.2857500000000002</v>
      </c>
    </row>
    <row r="3158" spans="1:22" x14ac:dyDescent="0.25">
      <c r="A3158" t="s">
        <v>12154</v>
      </c>
      <c r="B3158" t="s">
        <v>4647</v>
      </c>
      <c r="C3158" s="1">
        <v>44909</v>
      </c>
      <c r="D3158" s="1" t="s">
        <v>18</v>
      </c>
      <c r="E3158" s="2">
        <v>69.3</v>
      </c>
      <c r="F3158" s="2">
        <v>28.55</v>
      </c>
      <c r="G3158" s="2">
        <v>6.68</v>
      </c>
      <c r="H3158" s="2">
        <v>104.53</v>
      </c>
      <c r="I3158" t="s">
        <v>4648</v>
      </c>
      <c r="J3158" t="s">
        <v>52</v>
      </c>
      <c r="K3158">
        <v>94010</v>
      </c>
      <c r="L3158" t="s">
        <v>43</v>
      </c>
      <c r="M3158" t="s">
        <v>3083</v>
      </c>
      <c r="N3158" t="s">
        <v>12151</v>
      </c>
      <c r="O3158" t="s">
        <v>12166</v>
      </c>
      <c r="P3158" s="10">
        <f t="shared" si="1178"/>
        <v>69.3</v>
      </c>
      <c r="R3158" s="17">
        <f>VLOOKUP(I3158,Counties!$A$1:$D$1787,3,0)</f>
        <v>9.6299999999999997E-2</v>
      </c>
      <c r="S3158" s="10">
        <f>P3158*R3158</f>
        <v>6.6735899999999999</v>
      </c>
      <c r="T3158" s="17" t="str">
        <f>VLOOKUP(I3158,Counties!$A$1:$D$1787,4,0)</f>
        <v>San Mateo</v>
      </c>
      <c r="U3158" s="10">
        <f t="shared" si="1179"/>
        <v>6.68</v>
      </c>
      <c r="V3158" s="10">
        <f t="shared" si="1180"/>
        <v>-6.4099999999998047E-3</v>
      </c>
    </row>
    <row r="3159" spans="1:22" hidden="1" x14ac:dyDescent="0.25">
      <c r="A3159" t="s">
        <v>12153</v>
      </c>
      <c r="B3159" t="s">
        <v>4649</v>
      </c>
      <c r="C3159" s="1">
        <v>44893</v>
      </c>
      <c r="D3159" s="1" t="s">
        <v>18</v>
      </c>
      <c r="E3159" s="2">
        <v>34.299999999999997</v>
      </c>
      <c r="F3159" s="2">
        <v>29.58</v>
      </c>
      <c r="G3159" s="2">
        <v>5.1100000000000003</v>
      </c>
      <c r="H3159" s="2">
        <v>68.989999999999995</v>
      </c>
      <c r="I3159" t="s">
        <v>952</v>
      </c>
      <c r="J3159" t="s">
        <v>59</v>
      </c>
      <c r="K3159">
        <v>75071</v>
      </c>
      <c r="L3159" t="s">
        <v>43</v>
      </c>
      <c r="M3159" t="s">
        <v>3083</v>
      </c>
      <c r="N3159" t="s">
        <v>12151</v>
      </c>
      <c r="T3159"/>
    </row>
    <row r="3160" spans="1:22" x14ac:dyDescent="0.25">
      <c r="A3160" t="s">
        <v>12154</v>
      </c>
      <c r="B3160" t="s">
        <v>4650</v>
      </c>
      <c r="C3160" s="1">
        <v>44897</v>
      </c>
      <c r="D3160" s="1" t="s">
        <v>18</v>
      </c>
      <c r="E3160" s="2">
        <v>55.3</v>
      </c>
      <c r="F3160" s="2">
        <v>25.4</v>
      </c>
      <c r="G3160" s="2">
        <v>5.03</v>
      </c>
      <c r="H3160" s="2">
        <v>85.73</v>
      </c>
      <c r="I3160" t="s">
        <v>3336</v>
      </c>
      <c r="J3160" t="s">
        <v>52</v>
      </c>
      <c r="K3160">
        <v>94024</v>
      </c>
      <c r="L3160" t="s">
        <v>43</v>
      </c>
      <c r="M3160" t="s">
        <v>3083</v>
      </c>
      <c r="N3160" t="s">
        <v>12151</v>
      </c>
      <c r="O3160" t="s">
        <v>12166</v>
      </c>
      <c r="P3160" s="10">
        <f t="shared" ref="P3160:P3162" si="1181">E3160</f>
        <v>55.3</v>
      </c>
      <c r="R3160" s="17">
        <f>VLOOKUP(I3160,Counties!$A$1:$D$1787,3,0)</f>
        <v>9.1300000000000006E-2</v>
      </c>
      <c r="S3160" s="10">
        <f t="shared" ref="S3160:S3162" si="1182">P3160*R3160</f>
        <v>5.0488900000000001</v>
      </c>
      <c r="T3160" s="17" t="str">
        <f>VLOOKUP(I3160,Counties!$A$1:$D$1787,4,0)</f>
        <v>Santa Clara</v>
      </c>
      <c r="U3160" s="10">
        <f t="shared" ref="U3160:U3162" si="1183">G3160</f>
        <v>5.03</v>
      </c>
      <c r="V3160" s="10">
        <f t="shared" ref="V3160:V3162" si="1184">S3160-U3160</f>
        <v>1.8889999999999851E-2</v>
      </c>
    </row>
    <row r="3161" spans="1:22" x14ac:dyDescent="0.25">
      <c r="A3161" t="s">
        <v>12154</v>
      </c>
      <c r="B3161" t="s">
        <v>4651</v>
      </c>
      <c r="C3161" s="1">
        <v>44902</v>
      </c>
      <c r="D3161" s="1" t="s">
        <v>18</v>
      </c>
      <c r="E3161" s="2">
        <v>69.3</v>
      </c>
      <c r="F3161" s="2">
        <v>28.55</v>
      </c>
      <c r="G3161" s="2">
        <v>6.32</v>
      </c>
      <c r="H3161" s="2">
        <v>104.17</v>
      </c>
      <c r="I3161" t="s">
        <v>4491</v>
      </c>
      <c r="J3161" t="s">
        <v>52</v>
      </c>
      <c r="K3161">
        <v>95020</v>
      </c>
      <c r="L3161" t="s">
        <v>43</v>
      </c>
      <c r="M3161" t="s">
        <v>3083</v>
      </c>
      <c r="N3161" t="s">
        <v>12151</v>
      </c>
      <c r="O3161" t="s">
        <v>12166</v>
      </c>
      <c r="P3161" s="10">
        <f t="shared" si="1181"/>
        <v>69.3</v>
      </c>
      <c r="R3161" s="17">
        <f>VLOOKUP(I3161,Counties!$A$1:$D$1787,3,0)</f>
        <v>9.1300000000000006E-2</v>
      </c>
      <c r="S3161" s="10">
        <f t="shared" si="1182"/>
        <v>6.3270900000000001</v>
      </c>
      <c r="T3161" s="17" t="str">
        <f>VLOOKUP(I3161,Counties!$A$1:$D$1787,4,0)</f>
        <v>Santa Clara</v>
      </c>
      <c r="U3161" s="10">
        <f t="shared" si="1183"/>
        <v>6.32</v>
      </c>
      <c r="V3161" s="10">
        <f t="shared" si="1184"/>
        <v>7.0899999999998187E-3</v>
      </c>
    </row>
    <row r="3162" spans="1:22" x14ac:dyDescent="0.25">
      <c r="A3162" t="s">
        <v>12152</v>
      </c>
      <c r="B3162" t="s">
        <v>4652</v>
      </c>
      <c r="C3162" s="1">
        <v>44852</v>
      </c>
      <c r="D3162" s="1" t="s">
        <v>18</v>
      </c>
      <c r="E3162" s="2">
        <v>55.3</v>
      </c>
      <c r="F3162" s="2">
        <v>22.44</v>
      </c>
      <c r="G3162" s="2">
        <v>4.84</v>
      </c>
      <c r="H3162" s="2">
        <v>82.58</v>
      </c>
      <c r="I3162" t="s">
        <v>408</v>
      </c>
      <c r="J3162" t="s">
        <v>52</v>
      </c>
      <c r="K3162">
        <v>94549</v>
      </c>
      <c r="L3162" t="s">
        <v>43</v>
      </c>
      <c r="M3162" t="s">
        <v>3083</v>
      </c>
      <c r="N3162" t="s">
        <v>12151</v>
      </c>
      <c r="O3162" t="s">
        <v>12166</v>
      </c>
      <c r="P3162" s="10">
        <f t="shared" si="1181"/>
        <v>55.3</v>
      </c>
      <c r="R3162" s="17">
        <f>VLOOKUP(I3162,Counties!$A$1:$D$1787,3,0)</f>
        <v>8.7499999999999994E-2</v>
      </c>
      <c r="S3162" s="10">
        <f t="shared" si="1182"/>
        <v>4.8387499999999992</v>
      </c>
      <c r="T3162" s="17" t="str">
        <f>VLOOKUP(I3162,Counties!$A$1:$D$1787,4,0)</f>
        <v>Contra Costa</v>
      </c>
      <c r="U3162" s="10">
        <f t="shared" si="1183"/>
        <v>4.84</v>
      </c>
      <c r="V3162" s="10">
        <f t="shared" si="1184"/>
        <v>-1.2500000000006395E-3</v>
      </c>
    </row>
    <row r="3163" spans="1:22" hidden="1" x14ac:dyDescent="0.25">
      <c r="A3163" t="s">
        <v>12154</v>
      </c>
      <c r="B3163" t="s">
        <v>4653</v>
      </c>
      <c r="C3163" s="1">
        <v>44897</v>
      </c>
      <c r="D3163" s="1" t="s">
        <v>18</v>
      </c>
      <c r="E3163" s="2">
        <v>69.3</v>
      </c>
      <c r="F3163" s="2">
        <v>38.96</v>
      </c>
      <c r="G3163" s="2">
        <v>0</v>
      </c>
      <c r="H3163" s="2">
        <v>108.26</v>
      </c>
      <c r="I3163" t="s">
        <v>4654</v>
      </c>
      <c r="J3163" t="s">
        <v>71</v>
      </c>
      <c r="K3163">
        <v>33141</v>
      </c>
      <c r="L3163" t="s">
        <v>43</v>
      </c>
      <c r="M3163" t="s">
        <v>3083</v>
      </c>
      <c r="N3163" t="s">
        <v>12151</v>
      </c>
      <c r="T3163"/>
    </row>
    <row r="3164" spans="1:22" x14ac:dyDescent="0.25">
      <c r="A3164" t="s">
        <v>12153</v>
      </c>
      <c r="B3164" t="s">
        <v>4655</v>
      </c>
      <c r="C3164" s="1">
        <v>44886</v>
      </c>
      <c r="D3164" s="1" t="s">
        <v>18</v>
      </c>
      <c r="E3164" s="2">
        <v>55.3</v>
      </c>
      <c r="F3164" s="2">
        <v>25.4</v>
      </c>
      <c r="G3164" s="2">
        <v>5.04</v>
      </c>
      <c r="H3164" s="2">
        <v>85.74</v>
      </c>
      <c r="I3164" t="s">
        <v>3465</v>
      </c>
      <c r="J3164" t="s">
        <v>52</v>
      </c>
      <c r="K3164">
        <v>94087</v>
      </c>
      <c r="L3164" t="s">
        <v>43</v>
      </c>
      <c r="M3164" t="s">
        <v>3083</v>
      </c>
      <c r="N3164" t="s">
        <v>12151</v>
      </c>
      <c r="O3164" t="s">
        <v>12166</v>
      </c>
      <c r="P3164" s="10">
        <f t="shared" ref="P3164:P3166" si="1185">E3164</f>
        <v>55.3</v>
      </c>
      <c r="R3164" s="17">
        <f>VLOOKUP(I3164,Counties!$A$1:$D$1787,3,0)</f>
        <v>9.1300000000000006E-2</v>
      </c>
      <c r="S3164" s="10">
        <f t="shared" ref="S3164:S3166" si="1186">P3164*R3164</f>
        <v>5.0488900000000001</v>
      </c>
      <c r="T3164" s="17" t="str">
        <f>VLOOKUP(I3164,Counties!$A$1:$D$1787,4,0)</f>
        <v>Santa Clara</v>
      </c>
      <c r="U3164" s="10">
        <f t="shared" ref="U3164:U3166" si="1187">G3164</f>
        <v>5.04</v>
      </c>
      <c r="V3164" s="10">
        <f t="shared" ref="V3164:V3166" si="1188">S3164-U3164</f>
        <v>8.8900000000000645E-3</v>
      </c>
    </row>
    <row r="3165" spans="1:22" x14ac:dyDescent="0.25">
      <c r="A3165" t="s">
        <v>12152</v>
      </c>
      <c r="B3165" t="s">
        <v>4656</v>
      </c>
      <c r="C3165" s="1">
        <v>44852</v>
      </c>
      <c r="D3165" s="1" t="s">
        <v>18</v>
      </c>
      <c r="E3165" s="2">
        <v>48.3</v>
      </c>
      <c r="F3165" s="2">
        <v>25.4</v>
      </c>
      <c r="G3165" s="2">
        <v>4.47</v>
      </c>
      <c r="H3165" s="2">
        <v>78.17</v>
      </c>
      <c r="I3165" t="s">
        <v>1142</v>
      </c>
      <c r="J3165" t="s">
        <v>52</v>
      </c>
      <c r="K3165">
        <v>94901</v>
      </c>
      <c r="L3165" t="s">
        <v>43</v>
      </c>
      <c r="M3165" t="s">
        <v>3083</v>
      </c>
      <c r="N3165" t="s">
        <v>12151</v>
      </c>
      <c r="O3165" t="s">
        <v>12166</v>
      </c>
      <c r="P3165" s="10">
        <f t="shared" si="1185"/>
        <v>48.3</v>
      </c>
      <c r="R3165" s="17">
        <f>VLOOKUP(I3165,Counties!$A$1:$D$1787,3,0)</f>
        <v>0.09</v>
      </c>
      <c r="S3165" s="10">
        <f t="shared" si="1186"/>
        <v>4.3469999999999995</v>
      </c>
      <c r="T3165" s="17" t="str">
        <f>VLOOKUP(I3165,Counties!$A$1:$D$1787,4,0)</f>
        <v>Marin</v>
      </c>
      <c r="U3165" s="10">
        <f t="shared" si="1187"/>
        <v>4.47</v>
      </c>
      <c r="V3165" s="10">
        <f t="shared" si="1188"/>
        <v>-0.12300000000000022</v>
      </c>
    </row>
    <row r="3166" spans="1:22" x14ac:dyDescent="0.25">
      <c r="A3166" t="s">
        <v>12153</v>
      </c>
      <c r="B3166" t="s">
        <v>4657</v>
      </c>
      <c r="C3166" s="1">
        <v>44893</v>
      </c>
      <c r="D3166" s="1" t="s">
        <v>18</v>
      </c>
      <c r="E3166" s="2">
        <v>69.3</v>
      </c>
      <c r="F3166" s="2">
        <v>28.55</v>
      </c>
      <c r="G3166" s="2">
        <v>6.59</v>
      </c>
      <c r="H3166" s="2">
        <v>104.44</v>
      </c>
      <c r="I3166" t="s">
        <v>3036</v>
      </c>
      <c r="J3166" t="s">
        <v>52</v>
      </c>
      <c r="K3166">
        <v>90064</v>
      </c>
      <c r="L3166" t="s">
        <v>43</v>
      </c>
      <c r="M3166" t="s">
        <v>3083</v>
      </c>
      <c r="N3166" t="s">
        <v>12151</v>
      </c>
      <c r="O3166" t="s">
        <v>12166</v>
      </c>
      <c r="P3166" s="10">
        <f t="shared" si="1185"/>
        <v>69.3</v>
      </c>
      <c r="R3166" s="17">
        <f>VLOOKUP(I3166,Counties!$A$1:$D$1787,3,0)</f>
        <v>9.5000000000000001E-2</v>
      </c>
      <c r="S3166" s="10">
        <f t="shared" si="1186"/>
        <v>6.5834999999999999</v>
      </c>
      <c r="T3166" s="17" t="str">
        <f>VLOOKUP(I3166,Counties!$A$1:$D$1787,4,0)</f>
        <v>Los Angeles</v>
      </c>
      <c r="U3166" s="10">
        <f t="shared" si="1187"/>
        <v>6.59</v>
      </c>
      <c r="V3166" s="10">
        <f t="shared" si="1188"/>
        <v>-6.4999999999999503E-3</v>
      </c>
    </row>
    <row r="3167" spans="1:22" hidden="1" x14ac:dyDescent="0.25">
      <c r="A3167" t="s">
        <v>12154</v>
      </c>
      <c r="B3167" t="s">
        <v>4658</v>
      </c>
      <c r="C3167" s="1">
        <v>44916</v>
      </c>
      <c r="D3167" s="1" t="s">
        <v>18</v>
      </c>
      <c r="E3167" s="2">
        <v>34.299999999999997</v>
      </c>
      <c r="F3167" s="2">
        <v>35.380000000000003</v>
      </c>
      <c r="G3167" s="2">
        <v>0</v>
      </c>
      <c r="H3167" s="2">
        <v>69.680000000000007</v>
      </c>
      <c r="I3167" t="s">
        <v>4659</v>
      </c>
      <c r="J3167" t="s">
        <v>1919</v>
      </c>
      <c r="K3167">
        <v>19958</v>
      </c>
      <c r="L3167" t="s">
        <v>43</v>
      </c>
      <c r="M3167" t="s">
        <v>3083</v>
      </c>
      <c r="N3167" t="s">
        <v>12151</v>
      </c>
      <c r="T3167"/>
    </row>
    <row r="3168" spans="1:22" hidden="1" x14ac:dyDescent="0.25">
      <c r="A3168" t="s">
        <v>12154</v>
      </c>
      <c r="B3168" t="s">
        <v>4660</v>
      </c>
      <c r="C3168" s="1">
        <v>44915</v>
      </c>
      <c r="D3168" s="1" t="s">
        <v>18</v>
      </c>
      <c r="E3168" s="2">
        <v>69.3</v>
      </c>
      <c r="F3168" s="2">
        <v>30.47</v>
      </c>
      <c r="G3168" s="2">
        <v>8.09</v>
      </c>
      <c r="H3168" s="2">
        <v>107.86</v>
      </c>
      <c r="I3168" t="s">
        <v>650</v>
      </c>
      <c r="J3168" t="s">
        <v>453</v>
      </c>
      <c r="K3168">
        <v>99224</v>
      </c>
      <c r="L3168" t="s">
        <v>21</v>
      </c>
      <c r="M3168" t="s">
        <v>3083</v>
      </c>
      <c r="N3168" t="s">
        <v>12151</v>
      </c>
      <c r="T3168"/>
    </row>
    <row r="3169" spans="1:22" x14ac:dyDescent="0.25">
      <c r="A3169" t="s">
        <v>12153</v>
      </c>
      <c r="B3169" t="s">
        <v>4661</v>
      </c>
      <c r="C3169" s="1">
        <v>44893</v>
      </c>
      <c r="D3169" s="1" t="s">
        <v>18</v>
      </c>
      <c r="E3169" s="2">
        <v>69.3</v>
      </c>
      <c r="F3169" s="2">
        <v>28.55</v>
      </c>
      <c r="G3169" s="2">
        <v>6.06</v>
      </c>
      <c r="H3169" s="2">
        <v>103.91</v>
      </c>
      <c r="I3169" t="s">
        <v>3578</v>
      </c>
      <c r="J3169" t="s">
        <v>52</v>
      </c>
      <c r="K3169">
        <v>93405</v>
      </c>
      <c r="L3169" t="s">
        <v>43</v>
      </c>
      <c r="M3169" t="s">
        <v>3083</v>
      </c>
      <c r="N3169" t="s">
        <v>12151</v>
      </c>
      <c r="O3169" t="s">
        <v>12166</v>
      </c>
      <c r="P3169" s="10">
        <f>E3169</f>
        <v>69.3</v>
      </c>
      <c r="R3169" s="17">
        <f>VLOOKUP(I3169,Counties!$A$1:$D$1787,3,0)</f>
        <v>8.7499999999999994E-2</v>
      </c>
      <c r="S3169" s="10">
        <f>P3169*R3169</f>
        <v>6.0637499999999998</v>
      </c>
      <c r="T3169" s="17" t="str">
        <f>VLOOKUP(I3169,Counties!$A$1:$D$1787,4,0)</f>
        <v>San Luis Obispo</v>
      </c>
      <c r="U3169" s="10">
        <f>G3169</f>
        <v>6.06</v>
      </c>
      <c r="V3169" s="10">
        <f>S3169-U3169</f>
        <v>3.7500000000001421E-3</v>
      </c>
    </row>
    <row r="3170" spans="1:22" hidden="1" x14ac:dyDescent="0.25">
      <c r="A3170" t="s">
        <v>12153</v>
      </c>
      <c r="B3170" t="s">
        <v>4662</v>
      </c>
      <c r="C3170" s="1">
        <v>44888</v>
      </c>
      <c r="D3170" s="1" t="s">
        <v>18</v>
      </c>
      <c r="E3170" s="2">
        <v>55.3</v>
      </c>
      <c r="F3170" s="2">
        <v>23.71</v>
      </c>
      <c r="G3170" s="2">
        <v>4.57</v>
      </c>
      <c r="H3170" s="2">
        <v>83.58</v>
      </c>
      <c r="I3170" t="s">
        <v>4663</v>
      </c>
      <c r="J3170" t="s">
        <v>198</v>
      </c>
      <c r="K3170">
        <v>89451</v>
      </c>
      <c r="L3170" t="s">
        <v>43</v>
      </c>
      <c r="M3170" t="s">
        <v>3083</v>
      </c>
      <c r="N3170" t="s">
        <v>12151</v>
      </c>
      <c r="T3170"/>
    </row>
    <row r="3171" spans="1:22" x14ac:dyDescent="0.25">
      <c r="A3171" t="s">
        <v>12154</v>
      </c>
      <c r="B3171" t="s">
        <v>4664</v>
      </c>
      <c r="C3171" s="1">
        <v>44910</v>
      </c>
      <c r="D3171" s="1" t="s">
        <v>18</v>
      </c>
      <c r="E3171" s="2">
        <v>55.3</v>
      </c>
      <c r="F3171" s="2">
        <v>22.44</v>
      </c>
      <c r="G3171" s="2">
        <v>4.7699999999999996</v>
      </c>
      <c r="H3171" s="2">
        <v>82.51</v>
      </c>
      <c r="I3171" t="s">
        <v>1227</v>
      </c>
      <c r="J3171" t="s">
        <v>52</v>
      </c>
      <c r="K3171">
        <v>94110</v>
      </c>
      <c r="L3171" t="s">
        <v>43</v>
      </c>
      <c r="M3171" t="s">
        <v>3083</v>
      </c>
      <c r="N3171" t="s">
        <v>12151</v>
      </c>
      <c r="O3171" t="s">
        <v>12166</v>
      </c>
      <c r="P3171" s="10">
        <f t="shared" ref="P3171:P3174" si="1189">E3171</f>
        <v>55.3</v>
      </c>
      <c r="R3171" s="17">
        <f>VLOOKUP(I3171,Counties!$A$1:$D$1787,3,0)</f>
        <v>8.6300000000000002E-2</v>
      </c>
      <c r="S3171" s="10">
        <f t="shared" ref="S3171:S3174" si="1190">P3171*R3171</f>
        <v>4.7723899999999997</v>
      </c>
      <c r="T3171" s="17" t="str">
        <f>VLOOKUP(I3171,Counties!$A$1:$D$1787,4,0)</f>
        <v>San Francisco</v>
      </c>
      <c r="U3171" s="10">
        <f t="shared" ref="U3171:U3174" si="1191">G3171</f>
        <v>4.7699999999999996</v>
      </c>
      <c r="V3171" s="10">
        <f t="shared" ref="V3171:V3174" si="1192">S3171-U3171</f>
        <v>2.3900000000001143E-3</v>
      </c>
    </row>
    <row r="3172" spans="1:22" x14ac:dyDescent="0.25">
      <c r="A3172" t="s">
        <v>12152</v>
      </c>
      <c r="B3172" t="s">
        <v>4665</v>
      </c>
      <c r="C3172" s="1">
        <v>44859</v>
      </c>
      <c r="D3172" s="1" t="s">
        <v>18</v>
      </c>
      <c r="E3172" s="2">
        <v>55.3</v>
      </c>
      <c r="F3172" s="2">
        <v>22.44</v>
      </c>
      <c r="G3172" s="2">
        <v>4.7699999999999996</v>
      </c>
      <c r="H3172" s="2">
        <v>82.51</v>
      </c>
      <c r="I3172" t="s">
        <v>1227</v>
      </c>
      <c r="J3172" t="s">
        <v>52</v>
      </c>
      <c r="K3172">
        <v>94103</v>
      </c>
      <c r="L3172" t="s">
        <v>43</v>
      </c>
      <c r="M3172" t="s">
        <v>3083</v>
      </c>
      <c r="N3172" t="s">
        <v>12151</v>
      </c>
      <c r="O3172" t="s">
        <v>12166</v>
      </c>
      <c r="P3172" s="10">
        <f t="shared" si="1189"/>
        <v>55.3</v>
      </c>
      <c r="R3172" s="17">
        <f>VLOOKUP(I3172,Counties!$A$1:$D$1787,3,0)</f>
        <v>8.6300000000000002E-2</v>
      </c>
      <c r="S3172" s="10">
        <f t="shared" si="1190"/>
        <v>4.7723899999999997</v>
      </c>
      <c r="T3172" s="17" t="str">
        <f>VLOOKUP(I3172,Counties!$A$1:$D$1787,4,0)</f>
        <v>San Francisco</v>
      </c>
      <c r="U3172" s="10">
        <f t="shared" si="1191"/>
        <v>4.7699999999999996</v>
      </c>
      <c r="V3172" s="10">
        <f t="shared" si="1192"/>
        <v>2.3900000000001143E-3</v>
      </c>
    </row>
    <row r="3173" spans="1:22" x14ac:dyDescent="0.25">
      <c r="A3173" t="s">
        <v>12154</v>
      </c>
      <c r="B3173" t="s">
        <v>4666</v>
      </c>
      <c r="C3173" s="1">
        <v>44909</v>
      </c>
      <c r="D3173" s="1" t="s">
        <v>18</v>
      </c>
      <c r="E3173" s="2">
        <v>37.1</v>
      </c>
      <c r="F3173" s="2">
        <v>25.4</v>
      </c>
      <c r="G3173" s="2">
        <v>2.87</v>
      </c>
      <c r="H3173" s="2">
        <v>65.37</v>
      </c>
      <c r="I3173" t="s">
        <v>4091</v>
      </c>
      <c r="J3173" t="s">
        <v>52</v>
      </c>
      <c r="K3173">
        <v>95630</v>
      </c>
      <c r="L3173" t="s">
        <v>43</v>
      </c>
      <c r="M3173" t="s">
        <v>3083</v>
      </c>
      <c r="N3173" t="s">
        <v>12151</v>
      </c>
      <c r="O3173" t="s">
        <v>12166</v>
      </c>
      <c r="P3173" s="10">
        <f t="shared" si="1189"/>
        <v>37.1</v>
      </c>
      <c r="R3173" s="17">
        <f>VLOOKUP(I3173,Counties!$A$1:$D$1787,3,0)</f>
        <v>7.7499999999999999E-2</v>
      </c>
      <c r="S3173" s="10">
        <f t="shared" si="1190"/>
        <v>2.8752500000000003</v>
      </c>
      <c r="T3173" s="17" t="str">
        <f>VLOOKUP(I3173,Counties!$A$1:$D$1787,4,0)</f>
        <v>Sacramento</v>
      </c>
      <c r="U3173" s="10">
        <f t="shared" si="1191"/>
        <v>2.87</v>
      </c>
      <c r="V3173" s="10">
        <f t="shared" si="1192"/>
        <v>5.250000000000199E-3</v>
      </c>
    </row>
    <row r="3174" spans="1:22" x14ac:dyDescent="0.25">
      <c r="A3174" t="s">
        <v>12154</v>
      </c>
      <c r="B3174" t="s">
        <v>4667</v>
      </c>
      <c r="C3174" s="1">
        <v>44909</v>
      </c>
      <c r="D3174" s="1" t="s">
        <v>18</v>
      </c>
      <c r="E3174" s="2">
        <v>55.3</v>
      </c>
      <c r="F3174" s="2">
        <v>22.44</v>
      </c>
      <c r="G3174" s="2">
        <v>4.6900000000000004</v>
      </c>
      <c r="H3174" s="2">
        <v>82.43</v>
      </c>
      <c r="I3174" t="s">
        <v>3308</v>
      </c>
      <c r="J3174" t="s">
        <v>52</v>
      </c>
      <c r="K3174">
        <v>94949</v>
      </c>
      <c r="L3174" t="s">
        <v>43</v>
      </c>
      <c r="M3174" t="s">
        <v>3083</v>
      </c>
      <c r="N3174" t="s">
        <v>12151</v>
      </c>
      <c r="O3174" t="s">
        <v>12166</v>
      </c>
      <c r="P3174" s="10">
        <f t="shared" si="1189"/>
        <v>55.3</v>
      </c>
      <c r="R3174" s="17">
        <f>VLOOKUP(I3174,Counties!$A$1:$D$1787,3,0)</f>
        <v>8.5000000000000006E-2</v>
      </c>
      <c r="S3174" s="10">
        <f t="shared" si="1190"/>
        <v>4.7004999999999999</v>
      </c>
      <c r="T3174" s="17" t="str">
        <f>VLOOKUP(I3174,Counties!$A$1:$D$1787,4,0)</f>
        <v>Marin</v>
      </c>
      <c r="U3174" s="10">
        <f t="shared" si="1191"/>
        <v>4.6900000000000004</v>
      </c>
      <c r="V3174" s="10">
        <f t="shared" si="1192"/>
        <v>1.049999999999951E-2</v>
      </c>
    </row>
    <row r="3175" spans="1:22" hidden="1" x14ac:dyDescent="0.25">
      <c r="A3175" t="s">
        <v>12152</v>
      </c>
      <c r="B3175" t="s">
        <v>4668</v>
      </c>
      <c r="C3175" s="1">
        <v>44854</v>
      </c>
      <c r="D3175" s="1" t="s">
        <v>18</v>
      </c>
      <c r="E3175" s="2">
        <v>69.3</v>
      </c>
      <c r="F3175" s="2">
        <v>32.200000000000003</v>
      </c>
      <c r="G3175" s="2">
        <v>4.22</v>
      </c>
      <c r="H3175" s="2">
        <v>105.72</v>
      </c>
      <c r="I3175" t="s">
        <v>1516</v>
      </c>
      <c r="J3175" t="s">
        <v>246</v>
      </c>
      <c r="K3175">
        <v>85614</v>
      </c>
      <c r="L3175" t="s">
        <v>21</v>
      </c>
      <c r="M3175" t="s">
        <v>3083</v>
      </c>
      <c r="N3175" t="s">
        <v>12151</v>
      </c>
      <c r="T3175"/>
    </row>
    <row r="3176" spans="1:22" hidden="1" x14ac:dyDescent="0.25">
      <c r="A3176" t="s">
        <v>12153</v>
      </c>
      <c r="B3176" t="s">
        <v>4669</v>
      </c>
      <c r="C3176" s="1">
        <v>44873</v>
      </c>
      <c r="D3176" s="1" t="s">
        <v>18</v>
      </c>
      <c r="E3176" s="2">
        <v>55.3</v>
      </c>
      <c r="F3176" s="2">
        <v>28.57</v>
      </c>
      <c r="G3176" s="2">
        <v>5.55</v>
      </c>
      <c r="H3176" s="2">
        <v>89.42</v>
      </c>
      <c r="I3176" t="s">
        <v>2908</v>
      </c>
      <c r="J3176" t="s">
        <v>78</v>
      </c>
      <c r="K3176">
        <v>8844</v>
      </c>
      <c r="L3176" t="s">
        <v>21</v>
      </c>
      <c r="M3176" t="s">
        <v>3083</v>
      </c>
      <c r="N3176" t="s">
        <v>12151</v>
      </c>
      <c r="T3176"/>
    </row>
    <row r="3177" spans="1:22" x14ac:dyDescent="0.25">
      <c r="A3177" t="s">
        <v>12154</v>
      </c>
      <c r="B3177" t="s">
        <v>4670</v>
      </c>
      <c r="C3177" s="1">
        <v>44909</v>
      </c>
      <c r="D3177" s="1" t="s">
        <v>18</v>
      </c>
      <c r="E3177" s="2">
        <v>69.3</v>
      </c>
      <c r="F3177" s="2">
        <v>25.4</v>
      </c>
      <c r="G3177" s="2">
        <v>6.41</v>
      </c>
      <c r="H3177" s="2">
        <v>101.11</v>
      </c>
      <c r="I3177" t="s">
        <v>3100</v>
      </c>
      <c r="J3177" t="s">
        <v>52</v>
      </c>
      <c r="K3177">
        <v>95032</v>
      </c>
      <c r="L3177" t="s">
        <v>43</v>
      </c>
      <c r="M3177" t="s">
        <v>3083</v>
      </c>
      <c r="N3177" t="s">
        <v>12151</v>
      </c>
      <c r="O3177" t="s">
        <v>12166</v>
      </c>
      <c r="P3177" s="10">
        <f>E3177</f>
        <v>69.3</v>
      </c>
      <c r="R3177" s="17">
        <f>VLOOKUP(I3177,Counties!$A$1:$D$1787,3,0)</f>
        <v>9.2499999999999999E-2</v>
      </c>
      <c r="S3177" s="10">
        <f>P3177*R3177</f>
        <v>6.4102499999999996</v>
      </c>
      <c r="T3177" s="17" t="str">
        <f>VLOOKUP(I3177,Counties!$A$1:$D$1787,4,0)</f>
        <v>Santa Clara</v>
      </c>
      <c r="U3177" s="10">
        <f>G3177</f>
        <v>6.41</v>
      </c>
      <c r="V3177" s="10">
        <f>S3177-U3177</f>
        <v>2.4999999999941735E-4</v>
      </c>
    </row>
    <row r="3178" spans="1:22" hidden="1" x14ac:dyDescent="0.25">
      <c r="A3178" t="s">
        <v>12153</v>
      </c>
      <c r="B3178" t="s">
        <v>4671</v>
      </c>
      <c r="C3178" s="1">
        <v>44893</v>
      </c>
      <c r="D3178" s="1" t="s">
        <v>18</v>
      </c>
      <c r="E3178" s="2">
        <v>69.3</v>
      </c>
      <c r="F3178" s="2">
        <v>37.32</v>
      </c>
      <c r="G3178" s="2">
        <v>10.4</v>
      </c>
      <c r="H3178" s="2">
        <v>117.02</v>
      </c>
      <c r="I3178" t="s">
        <v>1243</v>
      </c>
      <c r="J3178" t="s">
        <v>33</v>
      </c>
      <c r="K3178">
        <v>37064</v>
      </c>
      <c r="L3178" t="s">
        <v>21</v>
      </c>
      <c r="M3178" t="s">
        <v>3083</v>
      </c>
      <c r="N3178" t="s">
        <v>12151</v>
      </c>
      <c r="T3178"/>
    </row>
    <row r="3179" spans="1:22" hidden="1" x14ac:dyDescent="0.25">
      <c r="A3179" t="s">
        <v>12153</v>
      </c>
      <c r="B3179" t="s">
        <v>4672</v>
      </c>
      <c r="C3179" s="1">
        <v>44893</v>
      </c>
      <c r="D3179" s="1" t="s">
        <v>18</v>
      </c>
      <c r="E3179" s="2">
        <v>69.3</v>
      </c>
      <c r="F3179" s="2">
        <v>38.96</v>
      </c>
      <c r="G3179" s="2">
        <v>6.5</v>
      </c>
      <c r="H3179" s="2">
        <v>114.76</v>
      </c>
      <c r="I3179" t="s">
        <v>4673</v>
      </c>
      <c r="J3179" t="s">
        <v>88</v>
      </c>
      <c r="K3179">
        <v>15644</v>
      </c>
      <c r="L3179" t="s">
        <v>43</v>
      </c>
      <c r="M3179" t="s">
        <v>3083</v>
      </c>
      <c r="N3179" t="s">
        <v>12151</v>
      </c>
      <c r="T3179"/>
    </row>
    <row r="3180" spans="1:22" hidden="1" x14ac:dyDescent="0.25">
      <c r="A3180" t="s">
        <v>12154</v>
      </c>
      <c r="B3180" t="s">
        <v>4674</v>
      </c>
      <c r="C3180" s="1">
        <v>44923</v>
      </c>
      <c r="D3180" s="1" t="s">
        <v>18</v>
      </c>
      <c r="E3180" s="2">
        <v>41.3</v>
      </c>
      <c r="F3180" s="2">
        <v>28.57</v>
      </c>
      <c r="G3180" s="2">
        <v>5.07</v>
      </c>
      <c r="H3180" s="2">
        <v>74.94</v>
      </c>
      <c r="I3180" t="s">
        <v>97</v>
      </c>
      <c r="J3180" t="s">
        <v>20</v>
      </c>
      <c r="K3180">
        <v>28226</v>
      </c>
      <c r="L3180" t="s">
        <v>43</v>
      </c>
      <c r="M3180" t="s">
        <v>3083</v>
      </c>
      <c r="N3180" t="s">
        <v>12151</v>
      </c>
      <c r="T3180"/>
    </row>
    <row r="3181" spans="1:22" x14ac:dyDescent="0.25">
      <c r="A3181" t="s">
        <v>12154</v>
      </c>
      <c r="B3181" t="s">
        <v>4675</v>
      </c>
      <c r="C3181" s="1">
        <v>44922</v>
      </c>
      <c r="D3181" s="1" t="s">
        <v>18</v>
      </c>
      <c r="E3181" s="2">
        <v>41.3</v>
      </c>
      <c r="F3181" s="2">
        <v>22.44</v>
      </c>
      <c r="G3181" s="2">
        <v>3.82</v>
      </c>
      <c r="H3181" s="2">
        <v>67.56</v>
      </c>
      <c r="I3181" t="s">
        <v>3100</v>
      </c>
      <c r="J3181" t="s">
        <v>52</v>
      </c>
      <c r="K3181">
        <v>95030</v>
      </c>
      <c r="L3181" t="s">
        <v>43</v>
      </c>
      <c r="M3181" t="s">
        <v>3083</v>
      </c>
      <c r="N3181" t="s">
        <v>12151</v>
      </c>
      <c r="O3181" t="s">
        <v>12166</v>
      </c>
      <c r="P3181" s="10">
        <f>E3181</f>
        <v>41.3</v>
      </c>
      <c r="R3181" s="17">
        <f>VLOOKUP(I3181,Counties!$A$1:$D$1787,3,0)</f>
        <v>9.2499999999999999E-2</v>
      </c>
      <c r="S3181" s="10">
        <f>P3181*R3181</f>
        <v>3.8202499999999997</v>
      </c>
      <c r="T3181" s="17" t="str">
        <f>VLOOKUP(I3181,Counties!$A$1:$D$1787,4,0)</f>
        <v>Santa Clara</v>
      </c>
      <c r="U3181" s="10">
        <f>G3181</f>
        <v>3.82</v>
      </c>
      <c r="V3181" s="10">
        <f>S3181-U3181</f>
        <v>2.4999999999986144E-4</v>
      </c>
    </row>
    <row r="3182" spans="1:22" hidden="1" x14ac:dyDescent="0.25">
      <c r="A3182" t="s">
        <v>12154</v>
      </c>
      <c r="B3182" t="s">
        <v>4676</v>
      </c>
      <c r="C3182" s="1">
        <v>44896</v>
      </c>
      <c r="D3182" s="1" t="s">
        <v>18</v>
      </c>
      <c r="E3182" s="2">
        <v>55.3</v>
      </c>
      <c r="F3182" s="2">
        <v>28.57</v>
      </c>
      <c r="G3182" s="2">
        <v>3.04</v>
      </c>
      <c r="H3182" s="2">
        <v>86.91</v>
      </c>
      <c r="I3182" t="s">
        <v>576</v>
      </c>
      <c r="J3182" t="s">
        <v>488</v>
      </c>
      <c r="K3182">
        <v>4102</v>
      </c>
      <c r="L3182" t="s">
        <v>43</v>
      </c>
      <c r="M3182" t="s">
        <v>3083</v>
      </c>
      <c r="N3182" t="s">
        <v>12151</v>
      </c>
      <c r="T3182"/>
    </row>
    <row r="3183" spans="1:22" hidden="1" x14ac:dyDescent="0.25">
      <c r="A3183" t="s">
        <v>12154</v>
      </c>
      <c r="B3183" t="s">
        <v>4677</v>
      </c>
      <c r="C3183" s="1">
        <v>44909</v>
      </c>
      <c r="D3183" s="1" t="s">
        <v>18</v>
      </c>
      <c r="E3183" s="2">
        <v>69.3</v>
      </c>
      <c r="F3183" s="2">
        <v>38.96</v>
      </c>
      <c r="G3183" s="2">
        <v>0</v>
      </c>
      <c r="H3183" s="2">
        <v>108.26</v>
      </c>
      <c r="I3183" t="s">
        <v>2050</v>
      </c>
      <c r="J3183" t="s">
        <v>71</v>
      </c>
      <c r="K3183">
        <v>33434</v>
      </c>
      <c r="L3183" t="s">
        <v>43</v>
      </c>
      <c r="M3183" t="s">
        <v>3083</v>
      </c>
      <c r="N3183" t="s">
        <v>12151</v>
      </c>
      <c r="T3183"/>
    </row>
    <row r="3184" spans="1:22" hidden="1" x14ac:dyDescent="0.25">
      <c r="A3184" t="s">
        <v>12154</v>
      </c>
      <c r="B3184" t="s">
        <v>4678</v>
      </c>
      <c r="C3184" s="1">
        <v>44909</v>
      </c>
      <c r="D3184" s="1" t="s">
        <v>18</v>
      </c>
      <c r="E3184" s="2">
        <v>69.3</v>
      </c>
      <c r="F3184" s="2">
        <v>38.96</v>
      </c>
      <c r="G3184" s="2">
        <v>6.51</v>
      </c>
      <c r="H3184" s="2">
        <v>114.77</v>
      </c>
      <c r="I3184" t="s">
        <v>4679</v>
      </c>
      <c r="J3184" t="s">
        <v>88</v>
      </c>
      <c r="K3184">
        <v>18938</v>
      </c>
      <c r="L3184" t="s">
        <v>43</v>
      </c>
      <c r="M3184" t="s">
        <v>3083</v>
      </c>
      <c r="N3184" t="s">
        <v>12151</v>
      </c>
      <c r="T3184"/>
    </row>
    <row r="3185" spans="1:22" hidden="1" x14ac:dyDescent="0.25">
      <c r="A3185" t="s">
        <v>12154</v>
      </c>
      <c r="B3185" t="s">
        <v>4680</v>
      </c>
      <c r="C3185" s="1">
        <v>44909</v>
      </c>
      <c r="D3185" s="1" t="s">
        <v>18</v>
      </c>
      <c r="E3185" s="2">
        <v>37.1</v>
      </c>
      <c r="F3185" s="2">
        <v>35.380000000000003</v>
      </c>
      <c r="G3185" s="2">
        <v>0</v>
      </c>
      <c r="H3185" s="2">
        <v>72.48</v>
      </c>
      <c r="I3185" t="s">
        <v>4681</v>
      </c>
      <c r="J3185" t="s">
        <v>71</v>
      </c>
      <c r="K3185">
        <v>32137</v>
      </c>
      <c r="L3185" t="s">
        <v>43</v>
      </c>
      <c r="M3185" t="s">
        <v>3083</v>
      </c>
      <c r="N3185" t="s">
        <v>12151</v>
      </c>
      <c r="T3185"/>
    </row>
    <row r="3186" spans="1:22" hidden="1" x14ac:dyDescent="0.25">
      <c r="A3186" t="s">
        <v>12154</v>
      </c>
      <c r="B3186" t="s">
        <v>4682</v>
      </c>
      <c r="C3186" s="1">
        <v>44922</v>
      </c>
      <c r="D3186" s="1" t="s">
        <v>18</v>
      </c>
      <c r="E3186" s="2">
        <v>69.3</v>
      </c>
      <c r="F3186" s="2">
        <v>27.34</v>
      </c>
      <c r="G3186" s="2">
        <v>9.89</v>
      </c>
      <c r="H3186" s="2">
        <v>106.53</v>
      </c>
      <c r="I3186" t="s">
        <v>507</v>
      </c>
      <c r="J3186" t="s">
        <v>453</v>
      </c>
      <c r="K3186">
        <v>98107</v>
      </c>
      <c r="L3186" t="s">
        <v>21</v>
      </c>
      <c r="M3186" t="s">
        <v>3083</v>
      </c>
      <c r="N3186" t="s">
        <v>12151</v>
      </c>
      <c r="T3186"/>
    </row>
    <row r="3187" spans="1:22" hidden="1" x14ac:dyDescent="0.25">
      <c r="A3187" t="s">
        <v>12154</v>
      </c>
      <c r="B3187" t="s">
        <v>4683</v>
      </c>
      <c r="C3187" s="1">
        <v>44910</v>
      </c>
      <c r="D3187" s="1" t="s">
        <v>18</v>
      </c>
      <c r="E3187" s="2">
        <v>69.3</v>
      </c>
      <c r="F3187" s="2">
        <v>35.380000000000003</v>
      </c>
      <c r="G3187" s="2">
        <v>0</v>
      </c>
      <c r="H3187" s="2">
        <v>104.68</v>
      </c>
      <c r="I3187" t="s">
        <v>3040</v>
      </c>
      <c r="J3187" t="s">
        <v>274</v>
      </c>
      <c r="K3187">
        <v>2816</v>
      </c>
      <c r="L3187" t="s">
        <v>43</v>
      </c>
      <c r="M3187" t="s">
        <v>3083</v>
      </c>
      <c r="N3187" t="s">
        <v>12151</v>
      </c>
      <c r="T3187"/>
    </row>
    <row r="3188" spans="1:22" hidden="1" x14ac:dyDescent="0.25">
      <c r="A3188" t="s">
        <v>12154</v>
      </c>
      <c r="B3188" t="s">
        <v>4684</v>
      </c>
      <c r="C3188" s="1">
        <v>44903</v>
      </c>
      <c r="D3188" s="1" t="s">
        <v>18</v>
      </c>
      <c r="E3188" s="2">
        <v>69.3</v>
      </c>
      <c r="F3188" s="2">
        <v>29.58</v>
      </c>
      <c r="G3188" s="2">
        <v>7.93</v>
      </c>
      <c r="H3188" s="2">
        <v>106.81</v>
      </c>
      <c r="I3188" t="s">
        <v>4685</v>
      </c>
      <c r="J3188" t="s">
        <v>59</v>
      </c>
      <c r="K3188">
        <v>75038</v>
      </c>
      <c r="L3188" t="s">
        <v>21</v>
      </c>
      <c r="M3188" t="s">
        <v>3083</v>
      </c>
      <c r="N3188" t="s">
        <v>12151</v>
      </c>
      <c r="T3188"/>
    </row>
    <row r="3189" spans="1:22" hidden="1" x14ac:dyDescent="0.25">
      <c r="A3189" t="s">
        <v>12153</v>
      </c>
      <c r="B3189" t="s">
        <v>4686</v>
      </c>
      <c r="C3189" s="1">
        <v>44895</v>
      </c>
      <c r="D3189" s="1" t="s">
        <v>18</v>
      </c>
      <c r="E3189" s="2">
        <v>41.3</v>
      </c>
      <c r="F3189" s="2">
        <v>28.57</v>
      </c>
      <c r="G3189" s="2">
        <v>5.45</v>
      </c>
      <c r="H3189" s="2">
        <v>75.319999999999993</v>
      </c>
      <c r="I3189" t="s">
        <v>1378</v>
      </c>
      <c r="J3189" t="s">
        <v>56</v>
      </c>
      <c r="K3189">
        <v>45243</v>
      </c>
      <c r="L3189" t="s">
        <v>21</v>
      </c>
      <c r="M3189" t="s">
        <v>3083</v>
      </c>
      <c r="N3189" t="s">
        <v>12151</v>
      </c>
      <c r="T3189"/>
    </row>
    <row r="3190" spans="1:22" x14ac:dyDescent="0.25">
      <c r="A3190" t="s">
        <v>12154</v>
      </c>
      <c r="B3190" t="s">
        <v>4687</v>
      </c>
      <c r="C3190" s="1">
        <v>44896</v>
      </c>
      <c r="D3190" s="1" t="s">
        <v>18</v>
      </c>
      <c r="E3190" s="2">
        <v>69.3</v>
      </c>
      <c r="F3190" s="2">
        <v>28.55</v>
      </c>
      <c r="G3190" s="2">
        <v>6.68</v>
      </c>
      <c r="H3190" s="2">
        <v>104.53</v>
      </c>
      <c r="I3190" t="s">
        <v>831</v>
      </c>
      <c r="J3190" t="s">
        <v>52</v>
      </c>
      <c r="K3190">
        <v>94402</v>
      </c>
      <c r="L3190" t="s">
        <v>43</v>
      </c>
      <c r="M3190" t="s">
        <v>3083</v>
      </c>
      <c r="N3190" t="s">
        <v>12151</v>
      </c>
      <c r="O3190" t="s">
        <v>12166</v>
      </c>
      <c r="P3190" s="10">
        <f>E3190</f>
        <v>69.3</v>
      </c>
      <c r="R3190" s="17">
        <f>VLOOKUP(I3190,Counties!$A$1:$D$1787,3,0)</f>
        <v>9.6299999999999997E-2</v>
      </c>
      <c r="S3190" s="10">
        <f>P3190*R3190</f>
        <v>6.6735899999999999</v>
      </c>
      <c r="T3190" s="17" t="str">
        <f>VLOOKUP(I3190,Counties!$A$1:$D$1787,4,0)</f>
        <v>San Mateo</v>
      </c>
      <c r="U3190" s="10">
        <f>G3190</f>
        <v>6.68</v>
      </c>
      <c r="V3190" s="10">
        <f>S3190-U3190</f>
        <v>-6.4099999999998047E-3</v>
      </c>
    </row>
    <row r="3191" spans="1:22" hidden="1" x14ac:dyDescent="0.25">
      <c r="A3191" t="s">
        <v>12154</v>
      </c>
      <c r="B3191" t="s">
        <v>4688</v>
      </c>
      <c r="C3191" s="1">
        <v>44914</v>
      </c>
      <c r="D3191" s="1" t="s">
        <v>18</v>
      </c>
      <c r="E3191" s="2">
        <v>41.3</v>
      </c>
      <c r="F3191" s="2">
        <v>28.57</v>
      </c>
      <c r="G3191" s="2">
        <v>0</v>
      </c>
      <c r="H3191" s="2">
        <v>69.87</v>
      </c>
      <c r="I3191" t="s">
        <v>4689</v>
      </c>
      <c r="J3191" t="s">
        <v>71</v>
      </c>
      <c r="K3191">
        <v>34216</v>
      </c>
      <c r="L3191" t="s">
        <v>43</v>
      </c>
      <c r="M3191" t="s">
        <v>3083</v>
      </c>
      <c r="N3191" t="s">
        <v>12151</v>
      </c>
      <c r="T3191"/>
    </row>
    <row r="3192" spans="1:22" hidden="1" x14ac:dyDescent="0.25">
      <c r="A3192" t="s">
        <v>12154</v>
      </c>
      <c r="B3192" t="s">
        <v>4690</v>
      </c>
      <c r="C3192" s="1">
        <v>44910</v>
      </c>
      <c r="D3192" s="1" t="s">
        <v>18</v>
      </c>
      <c r="E3192" s="2">
        <v>69.3</v>
      </c>
      <c r="F3192" s="2">
        <v>38.96</v>
      </c>
      <c r="G3192" s="2">
        <v>0</v>
      </c>
      <c r="H3192" s="2">
        <v>108.26</v>
      </c>
      <c r="I3192" t="s">
        <v>4691</v>
      </c>
      <c r="J3192" t="s">
        <v>71</v>
      </c>
      <c r="K3192">
        <v>34677</v>
      </c>
      <c r="L3192" t="s">
        <v>43</v>
      </c>
      <c r="M3192" t="s">
        <v>3083</v>
      </c>
      <c r="N3192" t="s">
        <v>12151</v>
      </c>
      <c r="T3192"/>
    </row>
    <row r="3193" spans="1:22" x14ac:dyDescent="0.25">
      <c r="A3193" t="s">
        <v>12153</v>
      </c>
      <c r="B3193" t="s">
        <v>4692</v>
      </c>
      <c r="C3193" s="1">
        <v>44893</v>
      </c>
      <c r="D3193" s="1" t="s">
        <v>18</v>
      </c>
      <c r="E3193" s="2">
        <v>69.3</v>
      </c>
      <c r="F3193" s="2">
        <v>28.55</v>
      </c>
      <c r="G3193" s="2">
        <v>6.41</v>
      </c>
      <c r="H3193" s="2">
        <v>104.26</v>
      </c>
      <c r="I3193" t="s">
        <v>3427</v>
      </c>
      <c r="J3193" t="s">
        <v>52</v>
      </c>
      <c r="K3193">
        <v>92264</v>
      </c>
      <c r="L3193" t="s">
        <v>43</v>
      </c>
      <c r="M3193" t="s">
        <v>3083</v>
      </c>
      <c r="N3193" t="s">
        <v>12151</v>
      </c>
      <c r="O3193" t="s">
        <v>12166</v>
      </c>
      <c r="P3193" s="10">
        <f>E3193</f>
        <v>69.3</v>
      </c>
      <c r="R3193" s="17">
        <f>VLOOKUP(I3193,Counties!$A$1:$D$1787,3,0)</f>
        <v>9.2499999999999999E-2</v>
      </c>
      <c r="S3193" s="10">
        <f>P3193*R3193</f>
        <v>6.4102499999999996</v>
      </c>
      <c r="T3193" s="17" t="str">
        <f>VLOOKUP(I3193,Counties!$A$1:$D$1787,4,0)</f>
        <v>Riverside</v>
      </c>
      <c r="U3193" s="10">
        <f>G3193</f>
        <v>6.41</v>
      </c>
      <c r="V3193" s="10">
        <f>S3193-U3193</f>
        <v>2.4999999999941735E-4</v>
      </c>
    </row>
    <row r="3194" spans="1:22" hidden="1" x14ac:dyDescent="0.25">
      <c r="A3194" t="s">
        <v>12154</v>
      </c>
      <c r="B3194" t="s">
        <v>4693</v>
      </c>
      <c r="C3194" s="1">
        <v>44911</v>
      </c>
      <c r="D3194" s="1" t="s">
        <v>18</v>
      </c>
      <c r="E3194" s="2">
        <v>69.3</v>
      </c>
      <c r="F3194" s="2">
        <v>38.96</v>
      </c>
      <c r="G3194" s="2">
        <v>6.5</v>
      </c>
      <c r="H3194" s="2">
        <v>114.76</v>
      </c>
      <c r="I3194" t="s">
        <v>4694</v>
      </c>
      <c r="J3194" t="s">
        <v>88</v>
      </c>
      <c r="K3194">
        <v>19460</v>
      </c>
      <c r="L3194" t="s">
        <v>43</v>
      </c>
      <c r="M3194" t="s">
        <v>3083</v>
      </c>
      <c r="N3194" t="s">
        <v>12151</v>
      </c>
      <c r="T3194"/>
    </row>
    <row r="3195" spans="1:22" hidden="1" x14ac:dyDescent="0.25">
      <c r="A3195" t="s">
        <v>12154</v>
      </c>
      <c r="B3195" t="s">
        <v>4695</v>
      </c>
      <c r="C3195" s="1">
        <v>44915</v>
      </c>
      <c r="D3195" s="1" t="s">
        <v>18</v>
      </c>
      <c r="E3195" s="2">
        <v>41.3</v>
      </c>
      <c r="F3195" s="2">
        <v>28.57</v>
      </c>
      <c r="G3195" s="2">
        <v>0</v>
      </c>
      <c r="H3195" s="2">
        <v>69.87</v>
      </c>
      <c r="I3195" t="s">
        <v>3217</v>
      </c>
      <c r="J3195" t="s">
        <v>71</v>
      </c>
      <c r="K3195">
        <v>33708</v>
      </c>
      <c r="L3195" t="s">
        <v>43</v>
      </c>
      <c r="M3195" t="s">
        <v>3083</v>
      </c>
      <c r="N3195" t="s">
        <v>12151</v>
      </c>
      <c r="T3195"/>
    </row>
    <row r="3196" spans="1:22" x14ac:dyDescent="0.25">
      <c r="A3196" t="s">
        <v>12152</v>
      </c>
      <c r="B3196" t="s">
        <v>4696</v>
      </c>
      <c r="C3196" s="1">
        <v>44855</v>
      </c>
      <c r="D3196" s="1" t="s">
        <v>18</v>
      </c>
      <c r="E3196" s="2">
        <v>55.3</v>
      </c>
      <c r="F3196" s="2">
        <v>25.4</v>
      </c>
      <c r="G3196" s="2">
        <v>5.04</v>
      </c>
      <c r="H3196" s="2">
        <v>85.74</v>
      </c>
      <c r="I3196" t="s">
        <v>932</v>
      </c>
      <c r="J3196" t="s">
        <v>52</v>
      </c>
      <c r="K3196">
        <v>95037</v>
      </c>
      <c r="L3196" t="s">
        <v>43</v>
      </c>
      <c r="M3196" t="s">
        <v>3083</v>
      </c>
      <c r="N3196" t="s">
        <v>12151</v>
      </c>
      <c r="O3196" t="s">
        <v>12166</v>
      </c>
      <c r="P3196" s="10">
        <f>E3196</f>
        <v>55.3</v>
      </c>
      <c r="R3196" s="17">
        <f>VLOOKUP(I3196,Counties!$A$1:$D$1787,3,0)</f>
        <v>9.1300000000000006E-2</v>
      </c>
      <c r="S3196" s="10">
        <f>P3196*R3196</f>
        <v>5.0488900000000001</v>
      </c>
      <c r="T3196" s="17" t="str">
        <f>VLOOKUP(I3196,Counties!$A$1:$D$1787,4,0)</f>
        <v>Santa Clara</v>
      </c>
      <c r="U3196" s="10">
        <f>G3196</f>
        <v>5.04</v>
      </c>
      <c r="V3196" s="10">
        <f>S3196-U3196</f>
        <v>8.8900000000000645E-3</v>
      </c>
    </row>
    <row r="3197" spans="1:22" hidden="1" x14ac:dyDescent="0.25">
      <c r="A3197" t="s">
        <v>12154</v>
      </c>
      <c r="B3197" t="s">
        <v>4697</v>
      </c>
      <c r="C3197" s="1">
        <v>44907</v>
      </c>
      <c r="D3197" s="1" t="s">
        <v>18</v>
      </c>
      <c r="E3197" s="2">
        <v>55.3</v>
      </c>
      <c r="F3197" s="2">
        <v>25.74</v>
      </c>
      <c r="G3197" s="2">
        <v>6.49</v>
      </c>
      <c r="H3197" s="2">
        <v>87.53</v>
      </c>
      <c r="I3197" t="s">
        <v>112</v>
      </c>
      <c r="J3197" t="s">
        <v>59</v>
      </c>
      <c r="K3197">
        <v>77077</v>
      </c>
      <c r="L3197" t="s">
        <v>21</v>
      </c>
      <c r="M3197" t="s">
        <v>3083</v>
      </c>
      <c r="N3197" t="s">
        <v>12151</v>
      </c>
      <c r="T3197"/>
    </row>
    <row r="3198" spans="1:22" x14ac:dyDescent="0.25">
      <c r="A3198" t="s">
        <v>12154</v>
      </c>
      <c r="B3198" t="s">
        <v>4698</v>
      </c>
      <c r="C3198" s="1">
        <v>44910</v>
      </c>
      <c r="D3198" s="1" t="s">
        <v>18</v>
      </c>
      <c r="E3198" s="2">
        <v>69.3</v>
      </c>
      <c r="F3198" s="2">
        <v>28.55</v>
      </c>
      <c r="G3198" s="2">
        <v>5.0199999999999996</v>
      </c>
      <c r="H3198" s="2">
        <v>102.87</v>
      </c>
      <c r="I3198" t="s">
        <v>3814</v>
      </c>
      <c r="J3198" t="s">
        <v>52</v>
      </c>
      <c r="K3198">
        <v>95746</v>
      </c>
      <c r="L3198" t="s">
        <v>43</v>
      </c>
      <c r="M3198" t="s">
        <v>3083</v>
      </c>
      <c r="N3198" t="s">
        <v>12151</v>
      </c>
      <c r="O3198" t="s">
        <v>12166</v>
      </c>
      <c r="P3198" s="10">
        <f t="shared" ref="P3198:P3199" si="1193">E3198</f>
        <v>69.3</v>
      </c>
      <c r="R3198" s="17">
        <f>VLOOKUP(I3198,Counties!$A$1:$D$1787,3,0)</f>
        <v>7.2499999999999995E-2</v>
      </c>
      <c r="S3198" s="10">
        <f t="shared" ref="S3198:S3199" si="1194">P3198*R3198</f>
        <v>5.0242499999999994</v>
      </c>
      <c r="T3198" s="17" t="str">
        <f>VLOOKUP(I3198,Counties!$A$1:$D$1787,4,0)</f>
        <v>Placer</v>
      </c>
      <c r="U3198" s="10">
        <f t="shared" ref="U3198:U3199" si="1195">G3198</f>
        <v>5.0199999999999996</v>
      </c>
      <c r="V3198" s="10">
        <f t="shared" ref="V3198:V3199" si="1196">S3198-U3198</f>
        <v>4.249999999999865E-3</v>
      </c>
    </row>
    <row r="3199" spans="1:22" x14ac:dyDescent="0.25">
      <c r="A3199" t="s">
        <v>12153</v>
      </c>
      <c r="B3199" t="s">
        <v>4699</v>
      </c>
      <c r="C3199" s="1">
        <v>44867</v>
      </c>
      <c r="D3199" s="1" t="s">
        <v>18</v>
      </c>
      <c r="E3199" s="2">
        <v>69.3</v>
      </c>
      <c r="F3199" s="2">
        <v>25.4</v>
      </c>
      <c r="G3199" s="2">
        <v>6.5</v>
      </c>
      <c r="H3199" s="2">
        <v>101.2</v>
      </c>
      <c r="I3199" t="s">
        <v>2908</v>
      </c>
      <c r="J3199" t="s">
        <v>52</v>
      </c>
      <c r="K3199">
        <v>94010</v>
      </c>
      <c r="L3199" t="s">
        <v>43</v>
      </c>
      <c r="M3199" t="s">
        <v>3083</v>
      </c>
      <c r="N3199" t="s">
        <v>12151</v>
      </c>
      <c r="O3199" t="s">
        <v>12166</v>
      </c>
      <c r="P3199" s="10">
        <f t="shared" si="1193"/>
        <v>69.3</v>
      </c>
      <c r="R3199" s="17">
        <f>VLOOKUP(I3199,Counties!$A$1:$D$1787,3,0)</f>
        <v>9.3799999999999994E-2</v>
      </c>
      <c r="S3199" s="10">
        <f t="shared" si="1194"/>
        <v>6.5003399999999996</v>
      </c>
      <c r="T3199" s="17" t="str">
        <f>VLOOKUP(I3199,Counties!$A$1:$D$1787,4,0)</f>
        <v>San Mateo</v>
      </c>
      <c r="U3199" s="10">
        <f t="shared" si="1195"/>
        <v>6.5</v>
      </c>
      <c r="V3199" s="10">
        <f t="shared" si="1196"/>
        <v>3.3999999999956287E-4</v>
      </c>
    </row>
    <row r="3200" spans="1:22" hidden="1" x14ac:dyDescent="0.25">
      <c r="A3200" t="s">
        <v>12154</v>
      </c>
      <c r="B3200" t="s">
        <v>4700</v>
      </c>
      <c r="C3200" s="1">
        <v>44911</v>
      </c>
      <c r="D3200" s="1" t="s">
        <v>18</v>
      </c>
      <c r="E3200" s="2">
        <v>69.3</v>
      </c>
      <c r="F3200" s="2">
        <v>37.32</v>
      </c>
      <c r="G3200" s="2">
        <v>9.86</v>
      </c>
      <c r="H3200" s="2">
        <v>116.48</v>
      </c>
      <c r="I3200" t="s">
        <v>4701</v>
      </c>
      <c r="J3200" t="s">
        <v>33</v>
      </c>
      <c r="K3200">
        <v>37350</v>
      </c>
      <c r="L3200" t="s">
        <v>21</v>
      </c>
      <c r="M3200" t="s">
        <v>3083</v>
      </c>
      <c r="N3200" t="s">
        <v>12151</v>
      </c>
      <c r="T3200"/>
    </row>
    <row r="3201" spans="1:22" x14ac:dyDescent="0.25">
      <c r="A3201" t="s">
        <v>12154</v>
      </c>
      <c r="B3201" t="s">
        <v>4702</v>
      </c>
      <c r="C3201" s="1">
        <v>44896</v>
      </c>
      <c r="D3201" s="1" t="s">
        <v>18</v>
      </c>
      <c r="E3201" s="2">
        <v>69.3</v>
      </c>
      <c r="F3201" s="2">
        <v>28.55</v>
      </c>
      <c r="G3201" s="2">
        <v>6.49</v>
      </c>
      <c r="H3201" s="2">
        <v>104.34</v>
      </c>
      <c r="I3201" t="s">
        <v>370</v>
      </c>
      <c r="J3201" t="s">
        <v>52</v>
      </c>
      <c r="K3201">
        <v>95125</v>
      </c>
      <c r="L3201" t="s">
        <v>43</v>
      </c>
      <c r="M3201" t="s">
        <v>3083</v>
      </c>
      <c r="N3201" t="s">
        <v>12151</v>
      </c>
      <c r="O3201" t="s">
        <v>12166</v>
      </c>
      <c r="P3201" s="10">
        <f t="shared" ref="P3201:P3202" si="1197">E3201</f>
        <v>69.3</v>
      </c>
      <c r="R3201" s="17">
        <f>VLOOKUP(I3201,Counties!$A$1:$D$1787,3,0)</f>
        <v>9.3799999999999994E-2</v>
      </c>
      <c r="S3201" s="10">
        <f t="shared" ref="S3201:S3202" si="1198">P3201*R3201</f>
        <v>6.5003399999999996</v>
      </c>
      <c r="T3201" s="17" t="str">
        <f>VLOOKUP(I3201,Counties!$A$1:$D$1787,4,0)</f>
        <v>Santa Clara</v>
      </c>
      <c r="U3201" s="10">
        <f t="shared" ref="U3201:U3202" si="1199">G3201</f>
        <v>6.49</v>
      </c>
      <c r="V3201" s="10">
        <f t="shared" ref="V3201:V3202" si="1200">S3201-U3201</f>
        <v>1.033999999999935E-2</v>
      </c>
    </row>
    <row r="3202" spans="1:22" x14ac:dyDescent="0.25">
      <c r="A3202" t="s">
        <v>12152</v>
      </c>
      <c r="B3202" t="s">
        <v>4703</v>
      </c>
      <c r="C3202" s="1">
        <v>44860</v>
      </c>
      <c r="D3202" s="1" t="s">
        <v>18</v>
      </c>
      <c r="E3202" s="2">
        <v>69.3</v>
      </c>
      <c r="F3202" s="2">
        <v>28.55</v>
      </c>
      <c r="G3202" s="2">
        <v>6.42</v>
      </c>
      <c r="H3202" s="2">
        <v>104.27</v>
      </c>
      <c r="I3202" t="s">
        <v>3100</v>
      </c>
      <c r="J3202" t="s">
        <v>52</v>
      </c>
      <c r="K3202">
        <v>95030</v>
      </c>
      <c r="L3202" t="s">
        <v>43</v>
      </c>
      <c r="M3202" t="s">
        <v>3083</v>
      </c>
      <c r="N3202" t="s">
        <v>12151</v>
      </c>
      <c r="O3202" t="s">
        <v>12166</v>
      </c>
      <c r="P3202" s="10">
        <f t="shared" si="1197"/>
        <v>69.3</v>
      </c>
      <c r="R3202" s="17">
        <f>VLOOKUP(I3202,Counties!$A$1:$D$1787,3,0)</f>
        <v>9.2499999999999999E-2</v>
      </c>
      <c r="S3202" s="10">
        <f t="shared" si="1198"/>
        <v>6.4102499999999996</v>
      </c>
      <c r="T3202" s="17" t="str">
        <f>VLOOKUP(I3202,Counties!$A$1:$D$1787,4,0)</f>
        <v>Santa Clara</v>
      </c>
      <c r="U3202" s="10">
        <f t="shared" si="1199"/>
        <v>6.42</v>
      </c>
      <c r="V3202" s="10">
        <f t="shared" si="1200"/>
        <v>-9.7500000000003695E-3</v>
      </c>
    </row>
    <row r="3203" spans="1:22" hidden="1" x14ac:dyDescent="0.25">
      <c r="A3203" t="s">
        <v>12154</v>
      </c>
      <c r="B3203" t="s">
        <v>4704</v>
      </c>
      <c r="C3203" s="1">
        <v>44911</v>
      </c>
      <c r="D3203" s="1" t="s">
        <v>18</v>
      </c>
      <c r="E3203" s="2">
        <v>41.3</v>
      </c>
      <c r="F3203" s="2">
        <v>25.74</v>
      </c>
      <c r="G3203" s="2">
        <v>5.36</v>
      </c>
      <c r="H3203" s="2">
        <v>72.400000000000006</v>
      </c>
      <c r="I3203" t="s">
        <v>1042</v>
      </c>
      <c r="J3203" t="s">
        <v>59</v>
      </c>
      <c r="K3203">
        <v>77345</v>
      </c>
      <c r="L3203" t="s">
        <v>21</v>
      </c>
      <c r="M3203" t="s">
        <v>3083</v>
      </c>
      <c r="N3203" t="s">
        <v>12151</v>
      </c>
      <c r="T3203"/>
    </row>
    <row r="3204" spans="1:22" x14ac:dyDescent="0.25">
      <c r="A3204" t="s">
        <v>12154</v>
      </c>
      <c r="B3204" t="s">
        <v>4705</v>
      </c>
      <c r="C3204" s="1">
        <v>44896</v>
      </c>
      <c r="D3204" s="1" t="s">
        <v>18</v>
      </c>
      <c r="E3204" s="2">
        <v>69.3</v>
      </c>
      <c r="F3204" s="2">
        <v>28.55</v>
      </c>
      <c r="G3204" s="2">
        <v>6.51</v>
      </c>
      <c r="H3204" s="2">
        <v>104.36</v>
      </c>
      <c r="I3204" t="s">
        <v>4648</v>
      </c>
      <c r="J3204" t="s">
        <v>52</v>
      </c>
      <c r="K3204">
        <v>94010</v>
      </c>
      <c r="L3204" t="s">
        <v>43</v>
      </c>
      <c r="M3204" t="s">
        <v>3083</v>
      </c>
      <c r="N3204" t="s">
        <v>12151</v>
      </c>
      <c r="O3204" t="s">
        <v>12166</v>
      </c>
      <c r="P3204" s="10">
        <f t="shared" ref="P3204:P3205" si="1201">E3204</f>
        <v>69.3</v>
      </c>
      <c r="R3204" s="17">
        <f>VLOOKUP(I3204,Counties!$A$1:$D$1787,3,0)</f>
        <v>9.6299999999999997E-2</v>
      </c>
      <c r="S3204" s="10">
        <f t="shared" ref="S3204:S3205" si="1202">P3204*R3204</f>
        <v>6.6735899999999999</v>
      </c>
      <c r="T3204" s="17" t="str">
        <f>VLOOKUP(I3204,Counties!$A$1:$D$1787,4,0)</f>
        <v>San Mateo</v>
      </c>
      <c r="U3204" s="10">
        <f t="shared" ref="U3204:U3205" si="1203">G3204</f>
        <v>6.51</v>
      </c>
      <c r="V3204" s="10">
        <f t="shared" ref="V3204:V3205" si="1204">S3204-U3204</f>
        <v>0.16359000000000012</v>
      </c>
    </row>
    <row r="3205" spans="1:22" x14ac:dyDescent="0.25">
      <c r="A3205" t="s">
        <v>12153</v>
      </c>
      <c r="B3205" t="s">
        <v>4706</v>
      </c>
      <c r="C3205" s="1">
        <v>44866</v>
      </c>
      <c r="D3205" s="1" t="s">
        <v>18</v>
      </c>
      <c r="E3205" s="2">
        <v>55.3</v>
      </c>
      <c r="F3205" s="2">
        <v>25.4</v>
      </c>
      <c r="G3205" s="2">
        <v>4.7</v>
      </c>
      <c r="H3205" s="2">
        <v>85.4</v>
      </c>
      <c r="I3205" t="s">
        <v>3308</v>
      </c>
      <c r="J3205" t="s">
        <v>52</v>
      </c>
      <c r="K3205">
        <v>94945</v>
      </c>
      <c r="L3205" t="s">
        <v>43</v>
      </c>
      <c r="M3205" t="s">
        <v>3083</v>
      </c>
      <c r="N3205" t="s">
        <v>12151</v>
      </c>
      <c r="O3205" t="s">
        <v>12166</v>
      </c>
      <c r="P3205" s="10">
        <f t="shared" si="1201"/>
        <v>55.3</v>
      </c>
      <c r="R3205" s="17">
        <f>VLOOKUP(I3205,Counties!$A$1:$D$1787,3,0)</f>
        <v>8.5000000000000006E-2</v>
      </c>
      <c r="S3205" s="10">
        <f t="shared" si="1202"/>
        <v>4.7004999999999999</v>
      </c>
      <c r="T3205" s="17" t="str">
        <f>VLOOKUP(I3205,Counties!$A$1:$D$1787,4,0)</f>
        <v>Marin</v>
      </c>
      <c r="U3205" s="10">
        <f t="shared" si="1203"/>
        <v>4.7</v>
      </c>
      <c r="V3205" s="10">
        <f t="shared" si="1204"/>
        <v>4.9999999999972289E-4</v>
      </c>
    </row>
    <row r="3206" spans="1:22" hidden="1" x14ac:dyDescent="0.25">
      <c r="A3206" t="s">
        <v>12152</v>
      </c>
      <c r="B3206" t="s">
        <v>4707</v>
      </c>
      <c r="C3206" s="1">
        <v>44838</v>
      </c>
      <c r="D3206" s="1" t="s">
        <v>18</v>
      </c>
      <c r="E3206" s="2">
        <v>38.4</v>
      </c>
      <c r="F3206" s="2">
        <v>26.24</v>
      </c>
      <c r="G3206" s="2">
        <v>4.68</v>
      </c>
      <c r="H3206" s="2">
        <v>69.319999999999993</v>
      </c>
      <c r="I3206" t="s">
        <v>97</v>
      </c>
      <c r="J3206" t="s">
        <v>20</v>
      </c>
      <c r="K3206">
        <v>28202</v>
      </c>
      <c r="L3206" t="s">
        <v>43</v>
      </c>
      <c r="M3206" t="s">
        <v>3083</v>
      </c>
      <c r="N3206" t="s">
        <v>12151</v>
      </c>
      <c r="T3206"/>
    </row>
    <row r="3207" spans="1:22" hidden="1" x14ac:dyDescent="0.25">
      <c r="A3207" t="s">
        <v>12154</v>
      </c>
      <c r="B3207" t="s">
        <v>4708</v>
      </c>
      <c r="C3207" s="1">
        <v>44910</v>
      </c>
      <c r="D3207" s="1" t="s">
        <v>18</v>
      </c>
      <c r="E3207" s="2">
        <v>69.3</v>
      </c>
      <c r="F3207" s="2">
        <v>38.96</v>
      </c>
      <c r="G3207" s="2">
        <v>9.33</v>
      </c>
      <c r="H3207" s="2">
        <v>117.59</v>
      </c>
      <c r="I3207" t="s">
        <v>4709</v>
      </c>
      <c r="J3207" t="s">
        <v>39</v>
      </c>
      <c r="K3207">
        <v>11724</v>
      </c>
      <c r="L3207" t="s">
        <v>43</v>
      </c>
      <c r="M3207" t="s">
        <v>3083</v>
      </c>
      <c r="N3207" t="s">
        <v>12151</v>
      </c>
      <c r="T3207"/>
    </row>
    <row r="3208" spans="1:22" hidden="1" x14ac:dyDescent="0.25">
      <c r="A3208" t="s">
        <v>12152</v>
      </c>
      <c r="B3208" t="s">
        <v>4710</v>
      </c>
      <c r="C3208" s="1">
        <v>44841</v>
      </c>
      <c r="D3208" s="1" t="s">
        <v>18</v>
      </c>
      <c r="E3208" s="2">
        <v>55.3</v>
      </c>
      <c r="F3208" s="2">
        <v>28.57</v>
      </c>
      <c r="G3208" s="2">
        <v>4.46</v>
      </c>
      <c r="H3208" s="2">
        <v>88.33</v>
      </c>
      <c r="I3208" t="s">
        <v>4711</v>
      </c>
      <c r="J3208" t="s">
        <v>42</v>
      </c>
      <c r="K3208">
        <v>21663</v>
      </c>
      <c r="L3208" t="s">
        <v>43</v>
      </c>
      <c r="M3208" t="s">
        <v>3083</v>
      </c>
      <c r="N3208" t="s">
        <v>12151</v>
      </c>
      <c r="T3208"/>
    </row>
    <row r="3209" spans="1:22" hidden="1" x14ac:dyDescent="0.25">
      <c r="A3209" t="s">
        <v>12153</v>
      </c>
      <c r="B3209" t="s">
        <v>4712</v>
      </c>
      <c r="C3209" s="1">
        <v>44893</v>
      </c>
      <c r="D3209" s="1" t="s">
        <v>18</v>
      </c>
      <c r="E3209" s="2">
        <v>34.299999999999997</v>
      </c>
      <c r="F3209" s="2">
        <v>31.37</v>
      </c>
      <c r="G3209" s="2">
        <v>0</v>
      </c>
      <c r="H3209" s="2">
        <v>65.67</v>
      </c>
      <c r="I3209" t="s">
        <v>757</v>
      </c>
      <c r="J3209" t="s">
        <v>93</v>
      </c>
      <c r="K3209">
        <v>63125</v>
      </c>
      <c r="L3209" t="s">
        <v>43</v>
      </c>
      <c r="M3209" t="s">
        <v>3083</v>
      </c>
      <c r="N3209" t="s">
        <v>12151</v>
      </c>
      <c r="T3209"/>
    </row>
    <row r="3210" spans="1:22" hidden="1" x14ac:dyDescent="0.25">
      <c r="A3210" t="s">
        <v>12154</v>
      </c>
      <c r="B3210" t="s">
        <v>4713</v>
      </c>
      <c r="C3210" s="1">
        <v>44915</v>
      </c>
      <c r="D3210" s="1" t="s">
        <v>18</v>
      </c>
      <c r="E3210" s="2">
        <v>69.3</v>
      </c>
      <c r="F3210" s="2">
        <v>32.200000000000003</v>
      </c>
      <c r="G3210" s="2">
        <v>5.41</v>
      </c>
      <c r="H3210" s="2">
        <v>106.91</v>
      </c>
      <c r="I3210" t="s">
        <v>1078</v>
      </c>
      <c r="J3210" t="s">
        <v>246</v>
      </c>
      <c r="K3210">
        <v>85286</v>
      </c>
      <c r="L3210" t="s">
        <v>21</v>
      </c>
      <c r="M3210" t="s">
        <v>3083</v>
      </c>
      <c r="N3210" t="s">
        <v>12151</v>
      </c>
      <c r="T3210"/>
    </row>
    <row r="3211" spans="1:22" hidden="1" x14ac:dyDescent="0.25">
      <c r="A3211" t="s">
        <v>12154</v>
      </c>
      <c r="B3211" t="s">
        <v>4714</v>
      </c>
      <c r="C3211" s="1">
        <v>44903</v>
      </c>
      <c r="D3211" s="1" t="s">
        <v>18</v>
      </c>
      <c r="E3211" s="2">
        <v>69.3</v>
      </c>
      <c r="F3211" s="2">
        <v>38.96</v>
      </c>
      <c r="G3211" s="2">
        <v>0</v>
      </c>
      <c r="H3211" s="2">
        <v>108.26</v>
      </c>
      <c r="I3211" t="s">
        <v>2050</v>
      </c>
      <c r="J3211" t="s">
        <v>71</v>
      </c>
      <c r="K3211">
        <v>33498</v>
      </c>
      <c r="L3211" t="s">
        <v>43</v>
      </c>
      <c r="M3211" t="s">
        <v>3083</v>
      </c>
      <c r="N3211" t="s">
        <v>12151</v>
      </c>
      <c r="T3211"/>
    </row>
    <row r="3212" spans="1:22" hidden="1" x14ac:dyDescent="0.25">
      <c r="A3212" t="s">
        <v>12153</v>
      </c>
      <c r="B3212" t="s">
        <v>4715</v>
      </c>
      <c r="C3212" s="1">
        <v>44893</v>
      </c>
      <c r="D3212" s="1" t="s">
        <v>18</v>
      </c>
      <c r="E3212" s="2">
        <v>69.3</v>
      </c>
      <c r="F3212" s="2">
        <v>38.96</v>
      </c>
      <c r="G3212" s="2">
        <v>4.16</v>
      </c>
      <c r="H3212" s="2">
        <v>112.42</v>
      </c>
      <c r="I3212" t="s">
        <v>396</v>
      </c>
      <c r="J3212" t="s">
        <v>30</v>
      </c>
      <c r="K3212">
        <v>23451</v>
      </c>
      <c r="L3212" t="s">
        <v>21</v>
      </c>
      <c r="M3212" t="s">
        <v>3083</v>
      </c>
      <c r="N3212" t="s">
        <v>12151</v>
      </c>
      <c r="T3212"/>
    </row>
    <row r="3213" spans="1:22" hidden="1" x14ac:dyDescent="0.25">
      <c r="A3213" t="s">
        <v>12152</v>
      </c>
      <c r="B3213" t="s">
        <v>4716</v>
      </c>
      <c r="C3213" s="1">
        <v>44854</v>
      </c>
      <c r="D3213" s="1" t="s">
        <v>18</v>
      </c>
      <c r="E3213" s="2">
        <v>55.3</v>
      </c>
      <c r="F3213" s="2">
        <v>28.57</v>
      </c>
      <c r="G3213" s="2">
        <v>0</v>
      </c>
      <c r="H3213" s="2">
        <v>83.87</v>
      </c>
      <c r="I3213" t="s">
        <v>562</v>
      </c>
      <c r="J3213" t="s">
        <v>71</v>
      </c>
      <c r="K3213">
        <v>33040</v>
      </c>
      <c r="L3213" t="s">
        <v>43</v>
      </c>
      <c r="M3213" t="s">
        <v>3083</v>
      </c>
      <c r="N3213" t="s">
        <v>12151</v>
      </c>
      <c r="T3213"/>
    </row>
    <row r="3214" spans="1:22" hidden="1" x14ac:dyDescent="0.25">
      <c r="A3214" t="s">
        <v>12153</v>
      </c>
      <c r="B3214" t="s">
        <v>4717</v>
      </c>
      <c r="C3214" s="1">
        <v>44893</v>
      </c>
      <c r="D3214" s="1" t="s">
        <v>18</v>
      </c>
      <c r="E3214" s="2">
        <v>34.299999999999997</v>
      </c>
      <c r="F3214" s="2">
        <v>28.12</v>
      </c>
      <c r="G3214" s="2">
        <v>2.95</v>
      </c>
      <c r="H3214" s="2">
        <v>65.37</v>
      </c>
      <c r="I3214" t="s">
        <v>358</v>
      </c>
      <c r="J3214" t="s">
        <v>246</v>
      </c>
      <c r="K3214">
        <v>85755</v>
      </c>
      <c r="L3214" t="s">
        <v>21</v>
      </c>
      <c r="M3214" t="s">
        <v>3083</v>
      </c>
      <c r="N3214" t="s">
        <v>12151</v>
      </c>
      <c r="T3214"/>
    </row>
    <row r="3215" spans="1:22" hidden="1" x14ac:dyDescent="0.25">
      <c r="A3215" t="s">
        <v>12154</v>
      </c>
      <c r="B3215" t="s">
        <v>4718</v>
      </c>
      <c r="C3215" s="1">
        <v>44896</v>
      </c>
      <c r="D3215" s="1" t="s">
        <v>18</v>
      </c>
      <c r="E3215" s="2">
        <v>69.3</v>
      </c>
      <c r="F3215" s="2">
        <v>38.96</v>
      </c>
      <c r="G3215" s="2">
        <v>7.57</v>
      </c>
      <c r="H3215" s="2">
        <v>115.83</v>
      </c>
      <c r="I3215" t="s">
        <v>4719</v>
      </c>
      <c r="J3215" t="s">
        <v>88</v>
      </c>
      <c r="K3215">
        <v>15017</v>
      </c>
      <c r="L3215" t="s">
        <v>43</v>
      </c>
      <c r="M3215" t="s">
        <v>3083</v>
      </c>
      <c r="N3215" t="s">
        <v>12151</v>
      </c>
      <c r="T3215"/>
    </row>
    <row r="3216" spans="1:22" x14ac:dyDescent="0.25">
      <c r="A3216" t="s">
        <v>12153</v>
      </c>
      <c r="B3216" t="s">
        <v>4720</v>
      </c>
      <c r="C3216" s="1">
        <v>44893</v>
      </c>
      <c r="D3216" s="1" t="s">
        <v>18</v>
      </c>
      <c r="E3216" s="2">
        <v>69.3</v>
      </c>
      <c r="F3216" s="2">
        <v>28.55</v>
      </c>
      <c r="G3216" s="2">
        <v>6.59</v>
      </c>
      <c r="H3216" s="2">
        <v>104.44</v>
      </c>
      <c r="I3216" t="s">
        <v>3036</v>
      </c>
      <c r="J3216" t="s">
        <v>52</v>
      </c>
      <c r="K3216">
        <v>90077</v>
      </c>
      <c r="L3216" t="s">
        <v>43</v>
      </c>
      <c r="M3216" t="s">
        <v>3083</v>
      </c>
      <c r="N3216" t="s">
        <v>12151</v>
      </c>
      <c r="O3216" t="s">
        <v>12166</v>
      </c>
      <c r="P3216" s="10">
        <f>E3216</f>
        <v>69.3</v>
      </c>
      <c r="R3216" s="17">
        <f>VLOOKUP(I3216,Counties!$A$1:$D$1787,3,0)</f>
        <v>9.5000000000000001E-2</v>
      </c>
      <c r="S3216" s="10">
        <f>P3216*R3216</f>
        <v>6.5834999999999999</v>
      </c>
      <c r="T3216" s="17" t="str">
        <f>VLOOKUP(I3216,Counties!$A$1:$D$1787,4,0)</f>
        <v>Los Angeles</v>
      </c>
      <c r="U3216" s="10">
        <f>G3216</f>
        <v>6.59</v>
      </c>
      <c r="V3216" s="10">
        <f>S3216-U3216</f>
        <v>-6.4999999999999503E-3</v>
      </c>
    </row>
    <row r="3217" spans="1:22" hidden="1" x14ac:dyDescent="0.25">
      <c r="A3217" t="s">
        <v>12154</v>
      </c>
      <c r="B3217" t="s">
        <v>4721</v>
      </c>
      <c r="C3217" s="1">
        <v>44909</v>
      </c>
      <c r="D3217" s="1" t="s">
        <v>18</v>
      </c>
      <c r="E3217" s="2">
        <v>55.3</v>
      </c>
      <c r="F3217" s="2">
        <v>28.12</v>
      </c>
      <c r="G3217" s="2">
        <v>0</v>
      </c>
      <c r="H3217" s="2">
        <v>83.42</v>
      </c>
      <c r="I3217" t="s">
        <v>1416</v>
      </c>
      <c r="J3217" t="s">
        <v>277</v>
      </c>
      <c r="K3217">
        <v>80108</v>
      </c>
      <c r="L3217" t="s">
        <v>21</v>
      </c>
      <c r="M3217" t="s">
        <v>3083</v>
      </c>
      <c r="N3217" t="s">
        <v>12151</v>
      </c>
      <c r="T3217"/>
    </row>
    <row r="3218" spans="1:22" x14ac:dyDescent="0.25">
      <c r="A3218" t="s">
        <v>12153</v>
      </c>
      <c r="B3218" t="s">
        <v>4722</v>
      </c>
      <c r="C3218" s="1">
        <v>44893</v>
      </c>
      <c r="D3218" s="1" t="s">
        <v>18</v>
      </c>
      <c r="E3218" s="2">
        <v>69.3</v>
      </c>
      <c r="F3218" s="2">
        <v>28.55</v>
      </c>
      <c r="G3218" s="2">
        <v>5.37</v>
      </c>
      <c r="H3218" s="2">
        <v>103.22</v>
      </c>
      <c r="I3218" t="s">
        <v>1355</v>
      </c>
      <c r="J3218" t="s">
        <v>52</v>
      </c>
      <c r="K3218">
        <v>92883</v>
      </c>
      <c r="L3218" t="s">
        <v>43</v>
      </c>
      <c r="M3218" t="s">
        <v>3083</v>
      </c>
      <c r="N3218" t="s">
        <v>12151</v>
      </c>
      <c r="O3218" t="s">
        <v>12166</v>
      </c>
      <c r="P3218" s="10">
        <f>E3218</f>
        <v>69.3</v>
      </c>
      <c r="R3218" s="17">
        <f>VLOOKUP(I3218,Counties!$A$1:$D$1787,3,0)</f>
        <v>8.7499999999999994E-2</v>
      </c>
      <c r="S3218" s="10">
        <f>P3218*R3218</f>
        <v>6.0637499999999998</v>
      </c>
      <c r="T3218" s="17" t="str">
        <f>VLOOKUP(I3218,Counties!$A$1:$D$1787,4,0)</f>
        <v>Riverside</v>
      </c>
      <c r="U3218" s="10">
        <f>G3218</f>
        <v>5.37</v>
      </c>
      <c r="V3218" s="10">
        <f>S3218-U3218</f>
        <v>0.69374999999999964</v>
      </c>
    </row>
    <row r="3219" spans="1:22" hidden="1" x14ac:dyDescent="0.25">
      <c r="A3219" t="s">
        <v>12154</v>
      </c>
      <c r="B3219" t="s">
        <v>4723</v>
      </c>
      <c r="C3219" s="1">
        <v>44896</v>
      </c>
      <c r="D3219" s="1" t="s">
        <v>18</v>
      </c>
      <c r="E3219" s="2">
        <v>55.3</v>
      </c>
      <c r="F3219" s="2">
        <v>28.57</v>
      </c>
      <c r="G3219" s="2">
        <v>7.45</v>
      </c>
      <c r="H3219" s="2">
        <v>91.32</v>
      </c>
      <c r="I3219" t="s">
        <v>923</v>
      </c>
      <c r="J3219" t="s">
        <v>39</v>
      </c>
      <c r="K3219">
        <v>10021</v>
      </c>
      <c r="L3219" t="s">
        <v>43</v>
      </c>
      <c r="M3219" t="s">
        <v>3083</v>
      </c>
      <c r="N3219" t="s">
        <v>12151</v>
      </c>
      <c r="T3219"/>
    </row>
    <row r="3220" spans="1:22" hidden="1" x14ac:dyDescent="0.25">
      <c r="A3220" t="s">
        <v>12153</v>
      </c>
      <c r="B3220" t="s">
        <v>4724</v>
      </c>
      <c r="C3220" s="1">
        <v>44894</v>
      </c>
      <c r="D3220" s="1" t="s">
        <v>18</v>
      </c>
      <c r="E3220" s="2">
        <v>69.3</v>
      </c>
      <c r="F3220" s="2">
        <v>29.52</v>
      </c>
      <c r="G3220" s="2">
        <v>0</v>
      </c>
      <c r="H3220" s="2">
        <v>98.82</v>
      </c>
      <c r="I3220" t="s">
        <v>1637</v>
      </c>
      <c r="J3220" t="s">
        <v>577</v>
      </c>
      <c r="K3220">
        <v>97530</v>
      </c>
      <c r="L3220" t="s">
        <v>43</v>
      </c>
      <c r="M3220" t="s">
        <v>3083</v>
      </c>
      <c r="N3220" t="s">
        <v>12151</v>
      </c>
      <c r="T3220"/>
    </row>
    <row r="3221" spans="1:22" x14ac:dyDescent="0.25">
      <c r="A3221" t="s">
        <v>12152</v>
      </c>
      <c r="B3221" t="s">
        <v>4725</v>
      </c>
      <c r="C3221" s="1">
        <v>44844</v>
      </c>
      <c r="D3221" s="1" t="s">
        <v>18</v>
      </c>
      <c r="E3221" s="2">
        <v>69.3</v>
      </c>
      <c r="F3221" s="2">
        <v>28.55</v>
      </c>
      <c r="G3221" s="2">
        <v>7.1</v>
      </c>
      <c r="H3221" s="2">
        <v>104.95</v>
      </c>
      <c r="I3221" t="s">
        <v>1388</v>
      </c>
      <c r="J3221" t="s">
        <v>52</v>
      </c>
      <c r="K3221">
        <v>94602</v>
      </c>
      <c r="L3221" t="s">
        <v>43</v>
      </c>
      <c r="M3221" t="s">
        <v>3083</v>
      </c>
      <c r="N3221" t="s">
        <v>12151</v>
      </c>
      <c r="O3221" t="s">
        <v>12166</v>
      </c>
      <c r="P3221" s="10">
        <f>E3221</f>
        <v>69.3</v>
      </c>
      <c r="R3221" s="17">
        <f>VLOOKUP(I3221,Counties!$A$1:$D$1787,3,0)</f>
        <v>0.10249999999999999</v>
      </c>
      <c r="S3221" s="10">
        <f>P3221*R3221</f>
        <v>7.1032499999999992</v>
      </c>
      <c r="T3221" s="17" t="str">
        <f>VLOOKUP(I3221,Counties!$A$1:$D$1787,4,0)</f>
        <v>Alameda</v>
      </c>
      <c r="U3221" s="10">
        <f>G3221</f>
        <v>7.1</v>
      </c>
      <c r="V3221" s="10">
        <f>S3221-U3221</f>
        <v>3.249999999999531E-3</v>
      </c>
    </row>
    <row r="3222" spans="1:22" hidden="1" x14ac:dyDescent="0.25">
      <c r="A3222" t="s">
        <v>12153</v>
      </c>
      <c r="B3222" t="s">
        <v>4726</v>
      </c>
      <c r="C3222" s="1">
        <v>44893</v>
      </c>
      <c r="D3222" s="1" t="s">
        <v>18</v>
      </c>
      <c r="E3222" s="2">
        <v>69.3</v>
      </c>
      <c r="F3222" s="2">
        <v>38.96</v>
      </c>
      <c r="G3222" s="2">
        <v>7.57</v>
      </c>
      <c r="H3222" s="2">
        <v>115.83</v>
      </c>
      <c r="I3222" t="s">
        <v>296</v>
      </c>
      <c r="J3222" t="s">
        <v>88</v>
      </c>
      <c r="K3222">
        <v>15232</v>
      </c>
      <c r="L3222" t="s">
        <v>43</v>
      </c>
      <c r="M3222" t="s">
        <v>3083</v>
      </c>
      <c r="N3222" t="s">
        <v>12151</v>
      </c>
      <c r="T3222"/>
    </row>
    <row r="3223" spans="1:22" x14ac:dyDescent="0.25">
      <c r="A3223" t="s">
        <v>12154</v>
      </c>
      <c r="B3223" t="s">
        <v>4727</v>
      </c>
      <c r="C3223" s="1">
        <v>44922</v>
      </c>
      <c r="D3223" s="1" t="s">
        <v>18</v>
      </c>
      <c r="E3223" s="2">
        <v>55.3</v>
      </c>
      <c r="F3223" s="2">
        <v>22.44</v>
      </c>
      <c r="G3223" s="2">
        <v>4.29</v>
      </c>
      <c r="H3223" s="2">
        <v>82.03</v>
      </c>
      <c r="I3223" t="s">
        <v>3599</v>
      </c>
      <c r="J3223" t="s">
        <v>52</v>
      </c>
      <c r="K3223">
        <v>92604</v>
      </c>
      <c r="L3223" t="s">
        <v>43</v>
      </c>
      <c r="M3223" t="s">
        <v>3083</v>
      </c>
      <c r="N3223" t="s">
        <v>12151</v>
      </c>
      <c r="O3223" t="s">
        <v>12166</v>
      </c>
      <c r="P3223" s="10">
        <f>E3223</f>
        <v>55.3</v>
      </c>
      <c r="R3223" s="17">
        <f>VLOOKUP(I3223,Counties!$A$1:$D$1787,3,0)</f>
        <v>7.7499999999999999E-2</v>
      </c>
      <c r="S3223" s="10">
        <f>P3223*R3223</f>
        <v>4.2857500000000002</v>
      </c>
      <c r="T3223" s="17" t="str">
        <f>VLOOKUP(I3223,Counties!$A$1:$D$1787,4,0)</f>
        <v>Orange</v>
      </c>
      <c r="U3223" s="10">
        <f>G3223</f>
        <v>4.29</v>
      </c>
      <c r="V3223" s="10">
        <f>S3223-U3223</f>
        <v>-4.249999999999865E-3</v>
      </c>
    </row>
    <row r="3224" spans="1:22" hidden="1" x14ac:dyDescent="0.25">
      <c r="A3224" t="s">
        <v>12154</v>
      </c>
      <c r="B3224" t="s">
        <v>4728</v>
      </c>
      <c r="C3224" s="1">
        <v>44908</v>
      </c>
      <c r="D3224" s="1" t="s">
        <v>18</v>
      </c>
      <c r="E3224" s="2">
        <v>69.3</v>
      </c>
      <c r="F3224" s="2">
        <v>38.96</v>
      </c>
      <c r="G3224" s="2">
        <v>9.06</v>
      </c>
      <c r="H3224" s="2">
        <v>117.32</v>
      </c>
      <c r="I3224" t="s">
        <v>4729</v>
      </c>
      <c r="J3224" t="s">
        <v>39</v>
      </c>
      <c r="K3224">
        <v>10576</v>
      </c>
      <c r="L3224" t="s">
        <v>43</v>
      </c>
      <c r="M3224" t="s">
        <v>3083</v>
      </c>
      <c r="N3224" t="s">
        <v>12151</v>
      </c>
      <c r="T3224"/>
    </row>
    <row r="3225" spans="1:22" hidden="1" x14ac:dyDescent="0.25">
      <c r="A3225" t="s">
        <v>12152</v>
      </c>
      <c r="B3225" t="s">
        <v>4730</v>
      </c>
      <c r="C3225" s="1">
        <v>44852</v>
      </c>
      <c r="D3225" s="1" t="s">
        <v>18</v>
      </c>
      <c r="E3225" s="2">
        <v>69.3</v>
      </c>
      <c r="F3225" s="2">
        <v>35.11</v>
      </c>
      <c r="G3225" s="2">
        <v>8.36</v>
      </c>
      <c r="H3225" s="2">
        <v>112.77</v>
      </c>
      <c r="I3225" t="s">
        <v>628</v>
      </c>
      <c r="J3225" t="s">
        <v>59</v>
      </c>
      <c r="K3225">
        <v>75035</v>
      </c>
      <c r="L3225" t="s">
        <v>43</v>
      </c>
      <c r="M3225" t="s">
        <v>3083</v>
      </c>
      <c r="N3225" t="s">
        <v>12151</v>
      </c>
      <c r="T3225"/>
    </row>
    <row r="3226" spans="1:22" hidden="1" x14ac:dyDescent="0.25">
      <c r="A3226" t="s">
        <v>12154</v>
      </c>
      <c r="B3226" t="s">
        <v>4731</v>
      </c>
      <c r="C3226" s="1">
        <v>44914</v>
      </c>
      <c r="D3226" s="1" t="s">
        <v>18</v>
      </c>
      <c r="E3226" s="2">
        <v>69.3</v>
      </c>
      <c r="F3226" s="2">
        <v>38.96</v>
      </c>
      <c r="G3226" s="2">
        <v>1.91</v>
      </c>
      <c r="H3226" s="2">
        <v>110.17</v>
      </c>
      <c r="I3226" t="s">
        <v>4732</v>
      </c>
      <c r="J3226" t="s">
        <v>265</v>
      </c>
      <c r="K3226">
        <v>1545</v>
      </c>
      <c r="L3226" t="s">
        <v>43</v>
      </c>
      <c r="M3226" t="s">
        <v>3083</v>
      </c>
      <c r="N3226" t="s">
        <v>12151</v>
      </c>
      <c r="T3226"/>
    </row>
    <row r="3227" spans="1:22" hidden="1" x14ac:dyDescent="0.25">
      <c r="A3227" t="s">
        <v>12154</v>
      </c>
      <c r="B3227" t="s">
        <v>4733</v>
      </c>
      <c r="C3227" s="1">
        <v>44896</v>
      </c>
      <c r="D3227" s="1" t="s">
        <v>18</v>
      </c>
      <c r="E3227" s="2">
        <v>69.3</v>
      </c>
      <c r="F3227" s="2">
        <v>37.32</v>
      </c>
      <c r="G3227" s="2">
        <v>0</v>
      </c>
      <c r="H3227" s="2">
        <v>106.62</v>
      </c>
      <c r="I3227" t="s">
        <v>2270</v>
      </c>
      <c r="J3227" t="s">
        <v>211</v>
      </c>
      <c r="K3227">
        <v>55327</v>
      </c>
      <c r="L3227" t="s">
        <v>21</v>
      </c>
      <c r="M3227" t="s">
        <v>3083</v>
      </c>
      <c r="N3227" t="s">
        <v>12151</v>
      </c>
      <c r="T3227"/>
    </row>
    <row r="3228" spans="1:22" hidden="1" x14ac:dyDescent="0.25">
      <c r="A3228" t="s">
        <v>12154</v>
      </c>
      <c r="B3228" t="s">
        <v>4734</v>
      </c>
      <c r="C3228" s="1">
        <v>44907</v>
      </c>
      <c r="D3228" s="1" t="s">
        <v>18</v>
      </c>
      <c r="E3228" s="2">
        <v>69.3</v>
      </c>
      <c r="F3228" s="2">
        <v>38.96</v>
      </c>
      <c r="G3228" s="2">
        <v>0</v>
      </c>
      <c r="H3228" s="2">
        <v>108.26</v>
      </c>
      <c r="I3228" t="s">
        <v>3179</v>
      </c>
      <c r="J3228" t="s">
        <v>71</v>
      </c>
      <c r="K3228">
        <v>34684</v>
      </c>
      <c r="L3228" t="s">
        <v>43</v>
      </c>
      <c r="M3228" t="s">
        <v>3083</v>
      </c>
      <c r="N3228" t="s">
        <v>12151</v>
      </c>
      <c r="T3228"/>
    </row>
    <row r="3229" spans="1:22" hidden="1" x14ac:dyDescent="0.25">
      <c r="A3229" t="s">
        <v>12153</v>
      </c>
      <c r="B3229" t="s">
        <v>4735</v>
      </c>
      <c r="C3229" s="1">
        <v>44873</v>
      </c>
      <c r="D3229" s="1" t="s">
        <v>18</v>
      </c>
      <c r="E3229" s="2">
        <v>55.3</v>
      </c>
      <c r="F3229" s="2">
        <v>23.71</v>
      </c>
      <c r="G3229" s="2">
        <v>4.63</v>
      </c>
      <c r="H3229" s="2">
        <v>83.64</v>
      </c>
      <c r="I3229" t="s">
        <v>197</v>
      </c>
      <c r="J3229" t="s">
        <v>198</v>
      </c>
      <c r="K3229">
        <v>89129</v>
      </c>
      <c r="L3229" t="s">
        <v>43</v>
      </c>
      <c r="M3229" t="s">
        <v>3083</v>
      </c>
      <c r="N3229" t="s">
        <v>12151</v>
      </c>
      <c r="T3229"/>
    </row>
    <row r="3230" spans="1:22" x14ac:dyDescent="0.25">
      <c r="A3230" t="s">
        <v>12153</v>
      </c>
      <c r="B3230" t="s">
        <v>4736</v>
      </c>
      <c r="C3230" s="1">
        <v>44895</v>
      </c>
      <c r="D3230" s="1" t="s">
        <v>18</v>
      </c>
      <c r="E3230" s="2">
        <v>37.1</v>
      </c>
      <c r="F3230" s="2">
        <v>25.4</v>
      </c>
      <c r="G3230" s="2">
        <v>3.48</v>
      </c>
      <c r="H3230" s="2">
        <v>65.98</v>
      </c>
      <c r="I3230" t="s">
        <v>370</v>
      </c>
      <c r="J3230" t="s">
        <v>52</v>
      </c>
      <c r="K3230">
        <v>95125</v>
      </c>
      <c r="L3230" t="s">
        <v>43</v>
      </c>
      <c r="M3230" t="s">
        <v>3083</v>
      </c>
      <c r="N3230" t="s">
        <v>12151</v>
      </c>
      <c r="O3230" t="s">
        <v>12166</v>
      </c>
      <c r="P3230" s="10">
        <f t="shared" ref="P3230:P3231" si="1205">E3230</f>
        <v>37.1</v>
      </c>
      <c r="R3230" s="17">
        <f>VLOOKUP(I3230,Counties!$A$1:$D$1787,3,0)</f>
        <v>9.3799999999999994E-2</v>
      </c>
      <c r="S3230" s="10">
        <f t="shared" ref="S3230:S3231" si="1206">P3230*R3230</f>
        <v>3.4799799999999999</v>
      </c>
      <c r="T3230" s="17" t="str">
        <f>VLOOKUP(I3230,Counties!$A$1:$D$1787,4,0)</f>
        <v>Santa Clara</v>
      </c>
      <c r="U3230" s="10">
        <f t="shared" ref="U3230:U3231" si="1207">G3230</f>
        <v>3.48</v>
      </c>
      <c r="V3230" s="10">
        <f t="shared" ref="V3230:V3231" si="1208">S3230-U3230</f>
        <v>-2.0000000000131024E-5</v>
      </c>
    </row>
    <row r="3231" spans="1:22" x14ac:dyDescent="0.25">
      <c r="A3231" t="s">
        <v>12154</v>
      </c>
      <c r="B3231" t="s">
        <v>4737</v>
      </c>
      <c r="C3231" s="1">
        <v>44917</v>
      </c>
      <c r="D3231" s="1" t="s">
        <v>18</v>
      </c>
      <c r="E3231" s="2">
        <v>69.3</v>
      </c>
      <c r="F3231" s="2">
        <v>28.55</v>
      </c>
      <c r="G3231" s="2">
        <v>5.37</v>
      </c>
      <c r="H3231" s="2">
        <v>103.22</v>
      </c>
      <c r="I3231" t="s">
        <v>780</v>
      </c>
      <c r="J3231" t="s">
        <v>52</v>
      </c>
      <c r="K3231">
        <v>92705</v>
      </c>
      <c r="L3231" t="s">
        <v>43</v>
      </c>
      <c r="M3231" t="s">
        <v>3083</v>
      </c>
      <c r="N3231" t="s">
        <v>12151</v>
      </c>
      <c r="O3231" t="s">
        <v>12166</v>
      </c>
      <c r="P3231" s="10">
        <f t="shared" si="1205"/>
        <v>69.3</v>
      </c>
      <c r="R3231" s="17">
        <f>VLOOKUP(I3231,Counties!$A$1:$D$1787,3,0)</f>
        <v>9.2499999999999999E-2</v>
      </c>
      <c r="S3231" s="10">
        <f t="shared" si="1206"/>
        <v>6.4102499999999996</v>
      </c>
      <c r="T3231" s="17" t="str">
        <f>VLOOKUP(I3231,Counties!$A$1:$D$1787,4,0)</f>
        <v>Orange</v>
      </c>
      <c r="U3231" s="10">
        <f t="shared" si="1207"/>
        <v>5.37</v>
      </c>
      <c r="V3231" s="10">
        <f t="shared" si="1208"/>
        <v>1.0402499999999995</v>
      </c>
    </row>
    <row r="3232" spans="1:22" hidden="1" x14ac:dyDescent="0.25">
      <c r="A3232" t="s">
        <v>12152</v>
      </c>
      <c r="B3232" t="s">
        <v>4738</v>
      </c>
      <c r="C3232" s="1">
        <v>44846</v>
      </c>
      <c r="D3232" s="1" t="s">
        <v>18</v>
      </c>
      <c r="E3232" s="2">
        <v>69.3</v>
      </c>
      <c r="F3232" s="2">
        <v>37.32</v>
      </c>
      <c r="G3232" s="2">
        <v>10.4</v>
      </c>
      <c r="H3232" s="2">
        <v>117.02</v>
      </c>
      <c r="I3232" t="s">
        <v>2479</v>
      </c>
      <c r="J3232" t="s">
        <v>33</v>
      </c>
      <c r="K3232">
        <v>38117</v>
      </c>
      <c r="L3232" t="s">
        <v>43</v>
      </c>
      <c r="M3232" t="s">
        <v>3083</v>
      </c>
      <c r="N3232" t="s">
        <v>12151</v>
      </c>
      <c r="T3232"/>
    </row>
    <row r="3233" spans="1:22" hidden="1" x14ac:dyDescent="0.25">
      <c r="A3233" t="s">
        <v>12154</v>
      </c>
      <c r="B3233" t="s">
        <v>4739</v>
      </c>
      <c r="C3233" s="1">
        <v>44896</v>
      </c>
      <c r="D3233" s="1" t="s">
        <v>18</v>
      </c>
      <c r="E3233" s="2">
        <v>69.3</v>
      </c>
      <c r="F3233" s="2">
        <v>35.11</v>
      </c>
      <c r="G3233" s="2">
        <v>5.75</v>
      </c>
      <c r="H3233" s="2">
        <v>110.16</v>
      </c>
      <c r="I3233" t="s">
        <v>2650</v>
      </c>
      <c r="J3233" t="s">
        <v>544</v>
      </c>
      <c r="K3233">
        <v>68142</v>
      </c>
      <c r="L3233" t="s">
        <v>43</v>
      </c>
      <c r="M3233" t="s">
        <v>3083</v>
      </c>
      <c r="N3233" t="s">
        <v>12151</v>
      </c>
      <c r="T3233"/>
    </row>
    <row r="3234" spans="1:22" x14ac:dyDescent="0.25">
      <c r="A3234" t="s">
        <v>12154</v>
      </c>
      <c r="B3234" t="s">
        <v>4740</v>
      </c>
      <c r="C3234" s="1">
        <v>44909</v>
      </c>
      <c r="D3234" s="1" t="s">
        <v>18</v>
      </c>
      <c r="E3234" s="2">
        <v>69.3</v>
      </c>
      <c r="F3234" s="2">
        <v>32.200000000000003</v>
      </c>
      <c r="G3234" s="2">
        <v>5.41</v>
      </c>
      <c r="H3234" s="2">
        <v>106.91</v>
      </c>
      <c r="I3234" t="s">
        <v>1078</v>
      </c>
      <c r="J3234" t="s">
        <v>246</v>
      </c>
      <c r="K3234">
        <v>85286</v>
      </c>
      <c r="L3234" t="s">
        <v>75</v>
      </c>
      <c r="M3234" t="s">
        <v>3083</v>
      </c>
      <c r="N3234" t="s">
        <v>12151</v>
      </c>
      <c r="O3234" t="s">
        <v>12166</v>
      </c>
      <c r="P3234" s="10">
        <f t="shared" ref="P3234:P3237" si="1209">E3234</f>
        <v>69.3</v>
      </c>
      <c r="R3234" s="12">
        <v>7.7499999999999999E-2</v>
      </c>
      <c r="S3234" s="10">
        <f>P3234*R3234</f>
        <v>5.3707500000000001</v>
      </c>
      <c r="T3234" t="s">
        <v>822</v>
      </c>
      <c r="U3234" s="10">
        <f t="shared" ref="U3234:U3237" si="1210">G3234</f>
        <v>5.41</v>
      </c>
      <c r="V3234" s="10">
        <f t="shared" ref="V3234:V3237" si="1211">S3234-U3234</f>
        <v>-3.9250000000000007E-2</v>
      </c>
    </row>
    <row r="3235" spans="1:22" x14ac:dyDescent="0.25">
      <c r="A3235" t="s">
        <v>12154</v>
      </c>
      <c r="B3235" t="s">
        <v>4741</v>
      </c>
      <c r="C3235" s="1">
        <v>44909</v>
      </c>
      <c r="D3235" s="1" t="s">
        <v>18</v>
      </c>
      <c r="E3235" s="2">
        <v>69.3</v>
      </c>
      <c r="F3235" s="2">
        <v>25.4</v>
      </c>
      <c r="G3235" s="2">
        <v>5.38</v>
      </c>
      <c r="H3235" s="2">
        <v>100.08</v>
      </c>
      <c r="I3235" t="s">
        <v>4742</v>
      </c>
      <c r="J3235" t="s">
        <v>52</v>
      </c>
      <c r="K3235">
        <v>92637</v>
      </c>
      <c r="L3235" t="s">
        <v>43</v>
      </c>
      <c r="M3235" t="s">
        <v>3083</v>
      </c>
      <c r="N3235" t="s">
        <v>12151</v>
      </c>
      <c r="O3235" t="s">
        <v>12166</v>
      </c>
      <c r="P3235" s="10">
        <f t="shared" si="1209"/>
        <v>69.3</v>
      </c>
      <c r="R3235" s="17">
        <f>VLOOKUP(I3235,Counties!$A$1:$D$1787,3,0)</f>
        <v>7.7499999999999999E-2</v>
      </c>
      <c r="S3235" s="10">
        <f t="shared" ref="S3235:S3237" si="1212">P3235*R3235</f>
        <v>5.3707500000000001</v>
      </c>
      <c r="T3235" s="17" t="str">
        <f>VLOOKUP(I3235,Counties!$A$1:$D$1787,4,0)</f>
        <v>Orange</v>
      </c>
      <c r="U3235" s="10">
        <f t="shared" si="1210"/>
        <v>5.38</v>
      </c>
      <c r="V3235" s="10">
        <f t="shared" si="1211"/>
        <v>-9.2499999999997584E-3</v>
      </c>
    </row>
    <row r="3236" spans="1:22" x14ac:dyDescent="0.25">
      <c r="A3236" t="s">
        <v>12153</v>
      </c>
      <c r="B3236" t="s">
        <v>4743</v>
      </c>
      <c r="C3236" s="1">
        <v>44893</v>
      </c>
      <c r="D3236" s="1" t="s">
        <v>18</v>
      </c>
      <c r="E3236" s="2">
        <v>69.3</v>
      </c>
      <c r="F3236" s="2">
        <v>28.55</v>
      </c>
      <c r="G3236" s="2">
        <v>6.51</v>
      </c>
      <c r="H3236" s="2">
        <v>104.36</v>
      </c>
      <c r="I3236" t="s">
        <v>3506</v>
      </c>
      <c r="J3236" t="s">
        <v>52</v>
      </c>
      <c r="K3236">
        <v>94027</v>
      </c>
      <c r="L3236" t="s">
        <v>43</v>
      </c>
      <c r="M3236" t="s">
        <v>3083</v>
      </c>
      <c r="N3236" t="s">
        <v>12151</v>
      </c>
      <c r="O3236" t="s">
        <v>12166</v>
      </c>
      <c r="P3236" s="10">
        <f t="shared" si="1209"/>
        <v>69.3</v>
      </c>
      <c r="R3236" s="17">
        <f>VLOOKUP(I3236,Counties!$A$1:$D$1787,3,0)</f>
        <v>9.3799999999999994E-2</v>
      </c>
      <c r="S3236" s="10">
        <f t="shared" si="1212"/>
        <v>6.5003399999999996</v>
      </c>
      <c r="T3236" s="17" t="str">
        <f>VLOOKUP(I3236,Counties!$A$1:$D$1787,4,0)</f>
        <v>San Mateo</v>
      </c>
      <c r="U3236" s="10">
        <f t="shared" si="1210"/>
        <v>6.51</v>
      </c>
      <c r="V3236" s="10">
        <f t="shared" si="1211"/>
        <v>-9.660000000000224E-3</v>
      </c>
    </row>
    <row r="3237" spans="1:22" x14ac:dyDescent="0.25">
      <c r="A3237" t="s">
        <v>12153</v>
      </c>
      <c r="B3237" t="s">
        <v>4744</v>
      </c>
      <c r="C3237" s="1">
        <v>44866</v>
      </c>
      <c r="D3237" s="1" t="s">
        <v>18</v>
      </c>
      <c r="E3237" s="2">
        <v>69.3</v>
      </c>
      <c r="F3237" s="2">
        <v>28.55</v>
      </c>
      <c r="G3237" s="2">
        <v>5.37</v>
      </c>
      <c r="H3237" s="2">
        <v>103.22</v>
      </c>
      <c r="I3237" t="s">
        <v>2546</v>
      </c>
      <c r="J3237" t="s">
        <v>52</v>
      </c>
      <c r="K3237">
        <v>91701</v>
      </c>
      <c r="L3237" t="s">
        <v>43</v>
      </c>
      <c r="M3237" t="s">
        <v>3083</v>
      </c>
      <c r="N3237" t="s">
        <v>12151</v>
      </c>
      <c r="O3237" t="s">
        <v>12166</v>
      </c>
      <c r="P3237" s="10">
        <f t="shared" si="1209"/>
        <v>69.3</v>
      </c>
      <c r="R3237" s="17">
        <f>VLOOKUP(I3237,Counties!$A$1:$D$1787,3,0)</f>
        <v>7.7499999999999999E-2</v>
      </c>
      <c r="S3237" s="10">
        <f t="shared" si="1212"/>
        <v>5.3707500000000001</v>
      </c>
      <c r="T3237" s="17" t="str">
        <f>VLOOKUP(I3237,Counties!$A$1:$D$1787,4,0)</f>
        <v>San Bernardino</v>
      </c>
      <c r="U3237" s="10">
        <f t="shared" si="1210"/>
        <v>5.37</v>
      </c>
      <c r="V3237" s="10">
        <f t="shared" si="1211"/>
        <v>7.5000000000002842E-4</v>
      </c>
    </row>
    <row r="3238" spans="1:22" hidden="1" x14ac:dyDescent="0.25">
      <c r="A3238" t="s">
        <v>12154</v>
      </c>
      <c r="B3238" t="s">
        <v>4745</v>
      </c>
      <c r="C3238" s="1">
        <v>44903</v>
      </c>
      <c r="D3238" s="1" t="s">
        <v>18</v>
      </c>
      <c r="E3238" s="2">
        <v>69.3</v>
      </c>
      <c r="F3238" s="2">
        <v>28.12</v>
      </c>
      <c r="G3238" s="2">
        <v>0</v>
      </c>
      <c r="H3238" s="2">
        <v>97.42</v>
      </c>
      <c r="I3238" t="s">
        <v>3373</v>
      </c>
      <c r="J3238" t="s">
        <v>277</v>
      </c>
      <c r="K3238">
        <v>80121</v>
      </c>
      <c r="L3238" t="s">
        <v>43</v>
      </c>
      <c r="M3238" t="s">
        <v>3083</v>
      </c>
      <c r="N3238" t="s">
        <v>12151</v>
      </c>
      <c r="T3238"/>
    </row>
    <row r="3239" spans="1:22" hidden="1" x14ac:dyDescent="0.25">
      <c r="A3239" t="s">
        <v>12152</v>
      </c>
      <c r="B3239" t="s">
        <v>4746</v>
      </c>
      <c r="C3239" s="1">
        <v>44861</v>
      </c>
      <c r="D3239" s="1" t="s">
        <v>18</v>
      </c>
      <c r="E3239" s="2">
        <v>69.3</v>
      </c>
      <c r="F3239" s="2">
        <v>38.96</v>
      </c>
      <c r="G3239" s="2">
        <v>9.34</v>
      </c>
      <c r="H3239" s="2">
        <v>117.6</v>
      </c>
      <c r="I3239" t="s">
        <v>4747</v>
      </c>
      <c r="J3239" t="s">
        <v>39</v>
      </c>
      <c r="K3239">
        <v>11030</v>
      </c>
      <c r="L3239" t="s">
        <v>43</v>
      </c>
      <c r="M3239" t="s">
        <v>3083</v>
      </c>
      <c r="N3239" t="s">
        <v>12151</v>
      </c>
      <c r="T3239"/>
    </row>
    <row r="3240" spans="1:22" hidden="1" x14ac:dyDescent="0.25">
      <c r="A3240" t="s">
        <v>12153</v>
      </c>
      <c r="B3240" t="s">
        <v>4748</v>
      </c>
      <c r="C3240" s="1">
        <v>44888</v>
      </c>
      <c r="D3240" s="1" t="s">
        <v>18</v>
      </c>
      <c r="E3240" s="2">
        <v>37.1</v>
      </c>
      <c r="F3240" s="2">
        <v>27.34</v>
      </c>
      <c r="G3240" s="2">
        <v>6.76</v>
      </c>
      <c r="H3240" s="2">
        <v>71.2</v>
      </c>
      <c r="I3240" t="s">
        <v>3306</v>
      </c>
      <c r="J3240" t="s">
        <v>453</v>
      </c>
      <c r="K3240">
        <v>98020</v>
      </c>
      <c r="L3240" t="s">
        <v>43</v>
      </c>
      <c r="M3240" t="s">
        <v>3083</v>
      </c>
      <c r="N3240" t="s">
        <v>12151</v>
      </c>
      <c r="T3240"/>
    </row>
    <row r="3241" spans="1:22" x14ac:dyDescent="0.25">
      <c r="A3241" t="s">
        <v>12152</v>
      </c>
      <c r="B3241" t="s">
        <v>4749</v>
      </c>
      <c r="C3241" s="1">
        <v>44844</v>
      </c>
      <c r="D3241" s="1" t="s">
        <v>18</v>
      </c>
      <c r="E3241" s="2">
        <v>48.3</v>
      </c>
      <c r="F3241" s="2">
        <v>25.4</v>
      </c>
      <c r="G3241" s="2">
        <v>4.17</v>
      </c>
      <c r="H3241" s="2">
        <v>77.87</v>
      </c>
      <c r="I3241" t="s">
        <v>1227</v>
      </c>
      <c r="J3241" t="s">
        <v>52</v>
      </c>
      <c r="K3241">
        <v>94109</v>
      </c>
      <c r="L3241" t="s">
        <v>43</v>
      </c>
      <c r="M3241" t="s">
        <v>3083</v>
      </c>
      <c r="N3241" t="s">
        <v>12151</v>
      </c>
      <c r="O3241" t="s">
        <v>12166</v>
      </c>
      <c r="P3241" s="10">
        <f t="shared" ref="P3241:P3244" si="1213">E3241</f>
        <v>48.3</v>
      </c>
      <c r="R3241" s="17">
        <f>VLOOKUP(I3241,Counties!$A$1:$D$1787,3,0)</f>
        <v>8.6300000000000002E-2</v>
      </c>
      <c r="S3241" s="10">
        <f t="shared" ref="S3241:S3244" si="1214">P3241*R3241</f>
        <v>4.1682899999999998</v>
      </c>
      <c r="T3241" s="17" t="str">
        <f>VLOOKUP(I3241,Counties!$A$1:$D$1787,4,0)</f>
        <v>San Francisco</v>
      </c>
      <c r="U3241" s="10">
        <f t="shared" ref="U3241:U3244" si="1215">G3241</f>
        <v>4.17</v>
      </c>
      <c r="V3241" s="10">
        <f t="shared" ref="V3241:V3244" si="1216">S3241-U3241</f>
        <v>-1.7100000000001003E-3</v>
      </c>
    </row>
    <row r="3242" spans="1:22" x14ac:dyDescent="0.25">
      <c r="A3242" t="s">
        <v>12154</v>
      </c>
      <c r="B3242" t="s">
        <v>4750</v>
      </c>
      <c r="C3242" s="1">
        <v>44909</v>
      </c>
      <c r="D3242" s="1" t="s">
        <v>18</v>
      </c>
      <c r="E3242" s="2">
        <v>69.3</v>
      </c>
      <c r="F3242" s="2">
        <v>28.55</v>
      </c>
      <c r="G3242" s="2">
        <v>6.06</v>
      </c>
      <c r="H3242" s="2">
        <v>103.91</v>
      </c>
      <c r="I3242" t="s">
        <v>1144</v>
      </c>
      <c r="J3242" t="s">
        <v>52</v>
      </c>
      <c r="K3242">
        <v>94507</v>
      </c>
      <c r="L3242" t="s">
        <v>43</v>
      </c>
      <c r="M3242" t="s">
        <v>3083</v>
      </c>
      <c r="N3242" t="s">
        <v>12151</v>
      </c>
      <c r="O3242" t="s">
        <v>12166</v>
      </c>
      <c r="P3242" s="10">
        <f t="shared" si="1213"/>
        <v>69.3</v>
      </c>
      <c r="R3242" s="17">
        <f>VLOOKUP(I3242,Counties!$A$1:$D$1787,3,0)</f>
        <v>8.7499999999999994E-2</v>
      </c>
      <c r="S3242" s="10">
        <f t="shared" si="1214"/>
        <v>6.0637499999999998</v>
      </c>
      <c r="T3242" s="17" t="str">
        <f>VLOOKUP(I3242,Counties!$A$1:$D$1787,4,0)</f>
        <v>Contra Costa</v>
      </c>
      <c r="U3242" s="10">
        <f t="shared" si="1215"/>
        <v>6.06</v>
      </c>
      <c r="V3242" s="10">
        <f t="shared" si="1216"/>
        <v>3.7500000000001421E-3</v>
      </c>
    </row>
    <row r="3243" spans="1:22" x14ac:dyDescent="0.25">
      <c r="A3243" t="s">
        <v>12153</v>
      </c>
      <c r="B3243" t="s">
        <v>4751</v>
      </c>
      <c r="C3243" s="1">
        <v>44874</v>
      </c>
      <c r="D3243" s="1" t="s">
        <v>18</v>
      </c>
      <c r="E3243" s="2">
        <v>69.3</v>
      </c>
      <c r="F3243" s="2">
        <v>28.55</v>
      </c>
      <c r="G3243" s="2">
        <v>6.51</v>
      </c>
      <c r="H3243" s="2">
        <v>104.36</v>
      </c>
      <c r="I3243" t="s">
        <v>370</v>
      </c>
      <c r="J3243" t="s">
        <v>52</v>
      </c>
      <c r="K3243">
        <v>95128</v>
      </c>
      <c r="L3243" t="s">
        <v>43</v>
      </c>
      <c r="M3243" t="s">
        <v>3083</v>
      </c>
      <c r="N3243" t="s">
        <v>12151</v>
      </c>
      <c r="O3243" t="s">
        <v>12166</v>
      </c>
      <c r="P3243" s="10">
        <f t="shared" si="1213"/>
        <v>69.3</v>
      </c>
      <c r="R3243" s="17">
        <f>VLOOKUP(I3243,Counties!$A$1:$D$1787,3,0)</f>
        <v>9.3799999999999994E-2</v>
      </c>
      <c r="S3243" s="10">
        <f t="shared" si="1214"/>
        <v>6.5003399999999996</v>
      </c>
      <c r="T3243" s="17" t="str">
        <f>VLOOKUP(I3243,Counties!$A$1:$D$1787,4,0)</f>
        <v>Santa Clara</v>
      </c>
      <c r="U3243" s="10">
        <f t="shared" si="1215"/>
        <v>6.51</v>
      </c>
      <c r="V3243" s="10">
        <f t="shared" si="1216"/>
        <v>-9.660000000000224E-3</v>
      </c>
    </row>
    <row r="3244" spans="1:22" x14ac:dyDescent="0.25">
      <c r="A3244" t="s">
        <v>12152</v>
      </c>
      <c r="B3244" t="s">
        <v>4752</v>
      </c>
      <c r="C3244" s="1">
        <v>44860</v>
      </c>
      <c r="D3244" s="1" t="s">
        <v>18</v>
      </c>
      <c r="E3244" s="2">
        <v>61.53</v>
      </c>
      <c r="F3244" s="2">
        <v>25.4</v>
      </c>
      <c r="G3244" s="2">
        <v>4.7699999999999996</v>
      </c>
      <c r="H3244" s="2">
        <v>91.7</v>
      </c>
      <c r="I3244" t="s">
        <v>4196</v>
      </c>
      <c r="J3244" t="s">
        <v>52</v>
      </c>
      <c r="K3244">
        <v>90720</v>
      </c>
      <c r="L3244" t="s">
        <v>43</v>
      </c>
      <c r="M3244" t="s">
        <v>3083</v>
      </c>
      <c r="N3244" t="s">
        <v>12151</v>
      </c>
      <c r="O3244" t="s">
        <v>12166</v>
      </c>
      <c r="P3244" s="10">
        <f t="shared" si="1213"/>
        <v>61.53</v>
      </c>
      <c r="R3244" s="17">
        <f>VLOOKUP(I3244,Counties!$A$1:$D$1787,3,0)</f>
        <v>9.2499999999999999E-2</v>
      </c>
      <c r="S3244" s="10">
        <f t="shared" si="1214"/>
        <v>5.6915250000000004</v>
      </c>
      <c r="T3244" s="17" t="str">
        <f>VLOOKUP(I3244,Counties!$A$1:$D$1787,4,0)</f>
        <v>Orange</v>
      </c>
      <c r="U3244" s="10">
        <f t="shared" si="1215"/>
        <v>4.7699999999999996</v>
      </c>
      <c r="V3244" s="10">
        <f t="shared" si="1216"/>
        <v>0.92152500000000082</v>
      </c>
    </row>
    <row r="3245" spans="1:22" hidden="1" x14ac:dyDescent="0.25">
      <c r="A3245" t="s">
        <v>12154</v>
      </c>
      <c r="B3245" t="s">
        <v>4753</v>
      </c>
      <c r="C3245" s="1">
        <v>44916</v>
      </c>
      <c r="D3245" s="1" t="s">
        <v>18</v>
      </c>
      <c r="E3245" s="2">
        <v>69.3</v>
      </c>
      <c r="F3245" s="2">
        <v>29.58</v>
      </c>
      <c r="G3245" s="2">
        <v>7.91</v>
      </c>
      <c r="H3245" s="2">
        <v>106.79</v>
      </c>
      <c r="I3245" t="s">
        <v>1126</v>
      </c>
      <c r="J3245" t="s">
        <v>59</v>
      </c>
      <c r="K3245">
        <v>75201</v>
      </c>
      <c r="L3245" t="s">
        <v>21</v>
      </c>
      <c r="M3245" t="s">
        <v>3083</v>
      </c>
      <c r="N3245" t="s">
        <v>12151</v>
      </c>
      <c r="T3245"/>
    </row>
    <row r="3246" spans="1:22" hidden="1" x14ac:dyDescent="0.25">
      <c r="A3246" t="s">
        <v>12154</v>
      </c>
      <c r="B3246" t="s">
        <v>4754</v>
      </c>
      <c r="C3246" s="1">
        <v>44909</v>
      </c>
      <c r="D3246" s="1" t="s">
        <v>18</v>
      </c>
      <c r="E3246" s="2">
        <v>69.3</v>
      </c>
      <c r="F3246" s="2">
        <v>38.96</v>
      </c>
      <c r="G3246" s="2">
        <v>7.17</v>
      </c>
      <c r="H3246" s="2">
        <v>115.43</v>
      </c>
      <c r="I3246" t="s">
        <v>4755</v>
      </c>
      <c r="J3246" t="s">
        <v>78</v>
      </c>
      <c r="K3246">
        <v>7852</v>
      </c>
      <c r="L3246" t="s">
        <v>21</v>
      </c>
      <c r="M3246" t="s">
        <v>3083</v>
      </c>
      <c r="N3246" t="s">
        <v>12151</v>
      </c>
      <c r="T3246"/>
    </row>
    <row r="3247" spans="1:22" x14ac:dyDescent="0.25">
      <c r="A3247" t="s">
        <v>12153</v>
      </c>
      <c r="B3247" t="s">
        <v>4756</v>
      </c>
      <c r="C3247" s="1">
        <v>44893</v>
      </c>
      <c r="D3247" s="1" t="s">
        <v>18</v>
      </c>
      <c r="E3247" s="2">
        <v>69.3</v>
      </c>
      <c r="F3247" s="2">
        <v>25.4</v>
      </c>
      <c r="G3247" s="2">
        <v>6.58</v>
      </c>
      <c r="H3247" s="2">
        <v>101.28</v>
      </c>
      <c r="I3247" t="s">
        <v>377</v>
      </c>
      <c r="J3247" t="s">
        <v>52</v>
      </c>
      <c r="K3247">
        <v>90212</v>
      </c>
      <c r="L3247" t="s">
        <v>43</v>
      </c>
      <c r="M3247" t="s">
        <v>3083</v>
      </c>
      <c r="N3247" t="s">
        <v>12151</v>
      </c>
      <c r="O3247" t="s">
        <v>12166</v>
      </c>
      <c r="P3247" s="10">
        <f t="shared" ref="P3247:P3248" si="1217">E3247</f>
        <v>69.3</v>
      </c>
      <c r="R3247" s="17">
        <f>VLOOKUP(I3247,Counties!$A$1:$D$1787,3,0)</f>
        <v>9.5000000000000001E-2</v>
      </c>
      <c r="S3247" s="10">
        <f t="shared" ref="S3247:S3248" si="1218">P3247*R3247</f>
        <v>6.5834999999999999</v>
      </c>
      <c r="T3247" s="17" t="str">
        <f>VLOOKUP(I3247,Counties!$A$1:$D$1787,4,0)</f>
        <v>Los Angeles</v>
      </c>
      <c r="U3247" s="10">
        <f t="shared" ref="U3247:U3248" si="1219">G3247</f>
        <v>6.58</v>
      </c>
      <c r="V3247" s="10">
        <f t="shared" ref="V3247:V3248" si="1220">S3247-U3247</f>
        <v>3.4999999999998366E-3</v>
      </c>
    </row>
    <row r="3248" spans="1:22" x14ac:dyDescent="0.25">
      <c r="A3248" t="s">
        <v>12154</v>
      </c>
      <c r="B3248" t="s">
        <v>4757</v>
      </c>
      <c r="C3248" s="1">
        <v>44909</v>
      </c>
      <c r="D3248" s="1" t="s">
        <v>18</v>
      </c>
      <c r="E3248" s="2">
        <v>55.3</v>
      </c>
      <c r="F3248" s="2">
        <v>22.44</v>
      </c>
      <c r="G3248" s="2">
        <v>4.84</v>
      </c>
      <c r="H3248" s="2">
        <v>82.58</v>
      </c>
      <c r="I3248" t="s">
        <v>682</v>
      </c>
      <c r="J3248" t="s">
        <v>52</v>
      </c>
      <c r="K3248">
        <v>92562</v>
      </c>
      <c r="L3248" t="s">
        <v>43</v>
      </c>
      <c r="M3248" t="s">
        <v>3083</v>
      </c>
      <c r="N3248" t="s">
        <v>12151</v>
      </c>
      <c r="O3248" t="s">
        <v>12166</v>
      </c>
      <c r="P3248" s="10">
        <f t="shared" si="1217"/>
        <v>55.3</v>
      </c>
      <c r="R3248" s="17">
        <f>VLOOKUP(I3248,Counties!$A$1:$D$1787,3,0)</f>
        <v>8.7499999999999994E-2</v>
      </c>
      <c r="S3248" s="10">
        <f t="shared" si="1218"/>
        <v>4.8387499999999992</v>
      </c>
      <c r="T3248" s="17" t="str">
        <f>VLOOKUP(I3248,Counties!$A$1:$D$1787,4,0)</f>
        <v>Riverside</v>
      </c>
      <c r="U3248" s="10">
        <f t="shared" si="1219"/>
        <v>4.84</v>
      </c>
      <c r="V3248" s="10">
        <f t="shared" si="1220"/>
        <v>-1.2500000000006395E-3</v>
      </c>
    </row>
    <row r="3249" spans="1:22" hidden="1" x14ac:dyDescent="0.25">
      <c r="A3249" t="s">
        <v>12154</v>
      </c>
      <c r="B3249" t="s">
        <v>4758</v>
      </c>
      <c r="C3249" s="1">
        <v>44896</v>
      </c>
      <c r="D3249" s="1" t="s">
        <v>18</v>
      </c>
      <c r="E3249" s="2">
        <v>55.3</v>
      </c>
      <c r="F3249" s="2">
        <v>28.57</v>
      </c>
      <c r="G3249" s="2">
        <v>7.45</v>
      </c>
      <c r="H3249" s="2">
        <v>91.32</v>
      </c>
      <c r="I3249" t="s">
        <v>923</v>
      </c>
      <c r="J3249" t="s">
        <v>39</v>
      </c>
      <c r="K3249">
        <v>10028</v>
      </c>
      <c r="L3249" t="s">
        <v>43</v>
      </c>
      <c r="M3249" t="s">
        <v>3083</v>
      </c>
      <c r="N3249" t="s">
        <v>12151</v>
      </c>
      <c r="T3249"/>
    </row>
    <row r="3250" spans="1:22" hidden="1" x14ac:dyDescent="0.25">
      <c r="A3250" t="s">
        <v>12154</v>
      </c>
      <c r="B3250" t="s">
        <v>4759</v>
      </c>
      <c r="C3250" s="1">
        <v>44922</v>
      </c>
      <c r="D3250" s="1" t="s">
        <v>18</v>
      </c>
      <c r="E3250" s="2">
        <v>61.53</v>
      </c>
      <c r="F3250" s="2">
        <v>35.380000000000003</v>
      </c>
      <c r="G3250" s="2">
        <v>7.03</v>
      </c>
      <c r="H3250" s="2">
        <v>103.94</v>
      </c>
      <c r="I3250" t="s">
        <v>19</v>
      </c>
      <c r="J3250" t="s">
        <v>20</v>
      </c>
      <c r="K3250">
        <v>27608</v>
      </c>
      <c r="L3250" t="s">
        <v>43</v>
      </c>
      <c r="M3250" t="s">
        <v>3083</v>
      </c>
      <c r="N3250" t="s">
        <v>12151</v>
      </c>
      <c r="T3250"/>
    </row>
    <row r="3251" spans="1:22" hidden="1" x14ac:dyDescent="0.25">
      <c r="A3251" t="s">
        <v>12154</v>
      </c>
      <c r="B3251" t="s">
        <v>4760</v>
      </c>
      <c r="C3251" s="1">
        <v>44897</v>
      </c>
      <c r="D3251" s="1" t="s">
        <v>18</v>
      </c>
      <c r="E3251" s="2">
        <v>55.3</v>
      </c>
      <c r="F3251" s="2">
        <v>29.58</v>
      </c>
      <c r="G3251" s="2">
        <v>6.79</v>
      </c>
      <c r="H3251" s="2">
        <v>91.67</v>
      </c>
      <c r="I3251" t="s">
        <v>127</v>
      </c>
      <c r="J3251" t="s">
        <v>59</v>
      </c>
      <c r="K3251">
        <v>76177</v>
      </c>
      <c r="L3251" t="s">
        <v>21</v>
      </c>
      <c r="M3251" t="s">
        <v>3083</v>
      </c>
      <c r="N3251" t="s">
        <v>12151</v>
      </c>
      <c r="T3251"/>
    </row>
    <row r="3252" spans="1:22" x14ac:dyDescent="0.25">
      <c r="A3252" t="s">
        <v>12152</v>
      </c>
      <c r="B3252" t="s">
        <v>4761</v>
      </c>
      <c r="C3252" s="1">
        <v>44837</v>
      </c>
      <c r="D3252" s="1" t="s">
        <v>18</v>
      </c>
      <c r="E3252" s="2">
        <v>69.3</v>
      </c>
      <c r="F3252" s="2">
        <v>25.4</v>
      </c>
      <c r="G3252" s="2">
        <v>6.32</v>
      </c>
      <c r="H3252" s="2">
        <v>101.02</v>
      </c>
      <c r="I3252" t="s">
        <v>3704</v>
      </c>
      <c r="J3252" t="s">
        <v>52</v>
      </c>
      <c r="K3252">
        <v>94024</v>
      </c>
      <c r="L3252" t="s">
        <v>43</v>
      </c>
      <c r="M3252" t="s">
        <v>3083</v>
      </c>
      <c r="N3252" t="s">
        <v>12151</v>
      </c>
      <c r="O3252" t="s">
        <v>12166</v>
      </c>
      <c r="P3252" s="10">
        <f>E3252</f>
        <v>69.3</v>
      </c>
      <c r="R3252" s="17">
        <f>VLOOKUP(I3252,Counties!$A$1:$D$1787,3,0)</f>
        <v>9.1300000000000006E-2</v>
      </c>
      <c r="S3252" s="10">
        <f>P3252*R3252</f>
        <v>6.3270900000000001</v>
      </c>
      <c r="T3252" s="17" t="str">
        <f>VLOOKUP(I3252,Counties!$A$1:$D$1787,4,0)</f>
        <v>Santa Clara</v>
      </c>
      <c r="U3252" s="10">
        <f>G3252</f>
        <v>6.32</v>
      </c>
      <c r="V3252" s="10">
        <f>S3252-U3252</f>
        <v>7.0899999999998187E-3</v>
      </c>
    </row>
    <row r="3253" spans="1:22" hidden="1" x14ac:dyDescent="0.25">
      <c r="A3253" t="s">
        <v>12154</v>
      </c>
      <c r="B3253" t="s">
        <v>4762</v>
      </c>
      <c r="C3253" s="1">
        <v>44904</v>
      </c>
      <c r="D3253" s="1" t="s">
        <v>18</v>
      </c>
      <c r="E3253" s="2">
        <v>69.3</v>
      </c>
      <c r="F3253" s="2">
        <v>38.96</v>
      </c>
      <c r="G3253" s="2">
        <v>0</v>
      </c>
      <c r="H3253" s="2">
        <v>108.26</v>
      </c>
      <c r="I3253" t="s">
        <v>2050</v>
      </c>
      <c r="J3253" t="s">
        <v>71</v>
      </c>
      <c r="K3253">
        <v>33432</v>
      </c>
      <c r="L3253" t="s">
        <v>43</v>
      </c>
      <c r="M3253" t="s">
        <v>3083</v>
      </c>
      <c r="N3253" t="s">
        <v>12151</v>
      </c>
      <c r="T3253"/>
    </row>
    <row r="3254" spans="1:22" x14ac:dyDescent="0.25">
      <c r="A3254" t="s">
        <v>12154</v>
      </c>
      <c r="B3254" t="s">
        <v>4763</v>
      </c>
      <c r="C3254" s="1">
        <v>44916</v>
      </c>
      <c r="D3254" s="1" t="s">
        <v>18</v>
      </c>
      <c r="E3254" s="2">
        <v>69.3</v>
      </c>
      <c r="F3254" s="2">
        <v>25.4</v>
      </c>
      <c r="G3254" s="2">
        <v>7.1</v>
      </c>
      <c r="H3254" s="2">
        <v>101.8</v>
      </c>
      <c r="I3254" t="s">
        <v>220</v>
      </c>
      <c r="J3254" t="s">
        <v>52</v>
      </c>
      <c r="K3254">
        <v>94611</v>
      </c>
      <c r="L3254" t="s">
        <v>43</v>
      </c>
      <c r="M3254" t="s">
        <v>3083</v>
      </c>
      <c r="N3254" t="s">
        <v>12151</v>
      </c>
      <c r="O3254" t="s">
        <v>12166</v>
      </c>
      <c r="P3254" s="10">
        <f t="shared" ref="P3254:P3255" si="1221">E3254</f>
        <v>69.3</v>
      </c>
      <c r="R3254" s="17">
        <f>VLOOKUP(I3254,Counties!$A$1:$D$1787,3,0)</f>
        <v>0.10249999999999999</v>
      </c>
      <c r="S3254" s="10">
        <f t="shared" ref="S3254:S3255" si="1222">P3254*R3254</f>
        <v>7.1032499999999992</v>
      </c>
      <c r="T3254" s="17" t="str">
        <f>VLOOKUP(I3254,Counties!$A$1:$D$1787,4,0)</f>
        <v>Alameda</v>
      </c>
      <c r="U3254" s="10">
        <f t="shared" ref="U3254:U3255" si="1223">G3254</f>
        <v>7.1</v>
      </c>
      <c r="V3254" s="10">
        <f t="shared" ref="V3254:V3255" si="1224">S3254-U3254</f>
        <v>3.249999999999531E-3</v>
      </c>
    </row>
    <row r="3255" spans="1:22" x14ac:dyDescent="0.25">
      <c r="A3255" t="s">
        <v>12153</v>
      </c>
      <c r="B3255" t="s">
        <v>4764</v>
      </c>
      <c r="C3255" s="1">
        <v>44895</v>
      </c>
      <c r="D3255" s="1" t="s">
        <v>18</v>
      </c>
      <c r="E3255" s="2">
        <v>41.3</v>
      </c>
      <c r="F3255" s="2">
        <v>22.44</v>
      </c>
      <c r="G3255" s="2">
        <v>3.77</v>
      </c>
      <c r="H3255" s="2">
        <v>67.510000000000005</v>
      </c>
      <c r="I3255" t="s">
        <v>3336</v>
      </c>
      <c r="J3255" t="s">
        <v>52</v>
      </c>
      <c r="K3255">
        <v>94022</v>
      </c>
      <c r="L3255" t="s">
        <v>43</v>
      </c>
      <c r="M3255" t="s">
        <v>3083</v>
      </c>
      <c r="N3255" t="s">
        <v>12151</v>
      </c>
      <c r="O3255" t="s">
        <v>12166</v>
      </c>
      <c r="P3255" s="10">
        <f t="shared" si="1221"/>
        <v>41.3</v>
      </c>
      <c r="R3255" s="17">
        <f>VLOOKUP(I3255,Counties!$A$1:$D$1787,3,0)</f>
        <v>9.1300000000000006E-2</v>
      </c>
      <c r="S3255" s="10">
        <f t="shared" si="1222"/>
        <v>3.7706900000000001</v>
      </c>
      <c r="T3255" s="17" t="str">
        <f>VLOOKUP(I3255,Counties!$A$1:$D$1787,4,0)</f>
        <v>Santa Clara</v>
      </c>
      <c r="U3255" s="10">
        <f t="shared" si="1223"/>
        <v>3.77</v>
      </c>
      <c r="V3255" s="10">
        <f t="shared" si="1224"/>
        <v>6.9000000000007944E-4</v>
      </c>
    </row>
    <row r="3256" spans="1:22" hidden="1" x14ac:dyDescent="0.25">
      <c r="A3256" t="s">
        <v>12153</v>
      </c>
      <c r="B3256" t="s">
        <v>4765</v>
      </c>
      <c r="C3256" s="1">
        <v>44894</v>
      </c>
      <c r="D3256" s="1" t="s">
        <v>18</v>
      </c>
      <c r="E3256" s="2">
        <v>69.3</v>
      </c>
      <c r="F3256" s="2">
        <v>30.47</v>
      </c>
      <c r="G3256" s="2">
        <v>9.07</v>
      </c>
      <c r="H3256" s="2">
        <v>108.84</v>
      </c>
      <c r="I3256" t="s">
        <v>3460</v>
      </c>
      <c r="J3256" t="s">
        <v>453</v>
      </c>
      <c r="K3256">
        <v>98368</v>
      </c>
      <c r="L3256" t="s">
        <v>43</v>
      </c>
      <c r="M3256" t="s">
        <v>3083</v>
      </c>
      <c r="N3256" t="s">
        <v>12151</v>
      </c>
      <c r="T3256"/>
    </row>
    <row r="3257" spans="1:22" x14ac:dyDescent="0.25">
      <c r="A3257" t="s">
        <v>12152</v>
      </c>
      <c r="B3257" t="s">
        <v>4766</v>
      </c>
      <c r="C3257" s="1">
        <v>44860</v>
      </c>
      <c r="D3257" s="1" t="s">
        <v>18</v>
      </c>
      <c r="E3257" s="2">
        <v>69.3</v>
      </c>
      <c r="F3257" s="2">
        <v>25.4</v>
      </c>
      <c r="G3257" s="2">
        <v>5.72</v>
      </c>
      <c r="H3257" s="2">
        <v>100.42</v>
      </c>
      <c r="I3257" t="s">
        <v>4767</v>
      </c>
      <c r="J3257" t="s">
        <v>52</v>
      </c>
      <c r="K3257">
        <v>95023</v>
      </c>
      <c r="L3257" t="s">
        <v>43</v>
      </c>
      <c r="M3257" t="s">
        <v>3083</v>
      </c>
      <c r="N3257" t="s">
        <v>12151</v>
      </c>
      <c r="O3257" t="s">
        <v>12166</v>
      </c>
      <c r="P3257" s="10">
        <f t="shared" ref="P3257:P3259" si="1225">E3257</f>
        <v>69.3</v>
      </c>
      <c r="R3257" s="17">
        <f>VLOOKUP(I3257,Counties!$A$1:$D$1787,3,0)</f>
        <v>9.2499999999999999E-2</v>
      </c>
      <c r="S3257" s="10">
        <f t="shared" ref="S3257:S3259" si="1226">P3257*R3257</f>
        <v>6.4102499999999996</v>
      </c>
      <c r="T3257" s="17" t="str">
        <f>VLOOKUP(I3257,Counties!$A$1:$D$1787,4,0)</f>
        <v>San Benito</v>
      </c>
      <c r="U3257" s="10">
        <f t="shared" ref="U3257:U3259" si="1227">G3257</f>
        <v>5.72</v>
      </c>
      <c r="V3257" s="10">
        <f t="shared" ref="V3257:V3259" si="1228">S3257-U3257</f>
        <v>0.69024999999999981</v>
      </c>
    </row>
    <row r="3258" spans="1:22" x14ac:dyDescent="0.25">
      <c r="A3258" t="s">
        <v>12154</v>
      </c>
      <c r="B3258" t="s">
        <v>4768</v>
      </c>
      <c r="C3258" s="1">
        <v>44909</v>
      </c>
      <c r="D3258" s="1" t="s">
        <v>18</v>
      </c>
      <c r="E3258" s="2">
        <v>55.3</v>
      </c>
      <c r="F3258" s="2">
        <v>22.44</v>
      </c>
      <c r="G3258" s="2">
        <v>4.5599999999999996</v>
      </c>
      <c r="H3258" s="2">
        <v>82.3</v>
      </c>
      <c r="I3258" t="s">
        <v>12280</v>
      </c>
      <c r="J3258" t="s">
        <v>52</v>
      </c>
      <c r="K3258">
        <v>94920</v>
      </c>
      <c r="L3258" t="s">
        <v>43</v>
      </c>
      <c r="M3258" t="s">
        <v>3083</v>
      </c>
      <c r="N3258" t="s">
        <v>12151</v>
      </c>
      <c r="O3258" t="s">
        <v>12166</v>
      </c>
      <c r="P3258" s="10">
        <f t="shared" si="1225"/>
        <v>55.3</v>
      </c>
      <c r="R3258" s="17">
        <f>VLOOKUP(I3258,Counties!$A$1:$D$1787,3,0)</f>
        <v>0.08</v>
      </c>
      <c r="S3258" s="10">
        <f t="shared" si="1226"/>
        <v>4.4239999999999995</v>
      </c>
      <c r="T3258" s="17" t="str">
        <f>VLOOKUP(I3258,Counties!$A$1:$D$1787,4,0)</f>
        <v>Marin</v>
      </c>
      <c r="U3258" s="10">
        <f t="shared" si="1227"/>
        <v>4.5599999999999996</v>
      </c>
      <c r="V3258" s="10">
        <f t="shared" si="1228"/>
        <v>-0.13600000000000012</v>
      </c>
    </row>
    <row r="3259" spans="1:22" x14ac:dyDescent="0.25">
      <c r="A3259" t="s">
        <v>12154</v>
      </c>
      <c r="B3259" t="s">
        <v>4769</v>
      </c>
      <c r="C3259" s="1">
        <v>44910</v>
      </c>
      <c r="D3259" s="1" t="s">
        <v>18</v>
      </c>
      <c r="E3259" s="2">
        <v>69.3</v>
      </c>
      <c r="F3259" s="2">
        <v>28.55</v>
      </c>
      <c r="G3259" s="2">
        <v>5.72</v>
      </c>
      <c r="H3259" s="2">
        <v>103.57</v>
      </c>
      <c r="I3259" t="s">
        <v>12280</v>
      </c>
      <c r="J3259" t="s">
        <v>52</v>
      </c>
      <c r="K3259">
        <v>94920</v>
      </c>
      <c r="L3259" t="s">
        <v>43</v>
      </c>
      <c r="M3259" t="s">
        <v>3083</v>
      </c>
      <c r="N3259" t="s">
        <v>12151</v>
      </c>
      <c r="O3259" t="s">
        <v>12166</v>
      </c>
      <c r="P3259" s="10">
        <f t="shared" si="1225"/>
        <v>69.3</v>
      </c>
      <c r="R3259" s="17">
        <f>VLOOKUP(I3259,Counties!$A$1:$D$1787,3,0)</f>
        <v>0.08</v>
      </c>
      <c r="S3259" s="10">
        <f t="shared" si="1226"/>
        <v>5.5439999999999996</v>
      </c>
      <c r="T3259" s="17" t="str">
        <f>VLOOKUP(I3259,Counties!$A$1:$D$1787,4,0)</f>
        <v>Marin</v>
      </c>
      <c r="U3259" s="10">
        <f t="shared" si="1227"/>
        <v>5.72</v>
      </c>
      <c r="V3259" s="10">
        <f t="shared" si="1228"/>
        <v>-0.17600000000000016</v>
      </c>
    </row>
    <row r="3260" spans="1:22" hidden="1" x14ac:dyDescent="0.25">
      <c r="A3260" t="s">
        <v>12152</v>
      </c>
      <c r="B3260" t="s">
        <v>4771</v>
      </c>
      <c r="C3260" s="1">
        <v>44838</v>
      </c>
      <c r="D3260" s="1" t="s">
        <v>18</v>
      </c>
      <c r="E3260" s="2">
        <v>69.3</v>
      </c>
      <c r="F3260" s="2">
        <v>28.12</v>
      </c>
      <c r="G3260" s="2">
        <v>0</v>
      </c>
      <c r="H3260" s="2">
        <v>97.42</v>
      </c>
      <c r="I3260" t="s">
        <v>2298</v>
      </c>
      <c r="J3260" t="s">
        <v>277</v>
      </c>
      <c r="K3260">
        <v>80114</v>
      </c>
      <c r="L3260" t="s">
        <v>43</v>
      </c>
      <c r="M3260" t="s">
        <v>3083</v>
      </c>
      <c r="N3260" t="s">
        <v>12151</v>
      </c>
      <c r="T3260"/>
    </row>
    <row r="3261" spans="1:22" x14ac:dyDescent="0.25">
      <c r="A3261" t="s">
        <v>12152</v>
      </c>
      <c r="B3261" t="s">
        <v>4772</v>
      </c>
      <c r="C3261" s="1">
        <v>44859</v>
      </c>
      <c r="D3261" s="1" t="s">
        <v>18</v>
      </c>
      <c r="E3261" s="2">
        <v>55.3</v>
      </c>
      <c r="F3261" s="2">
        <v>25.4</v>
      </c>
      <c r="G3261" s="2">
        <v>4.5599999999999996</v>
      </c>
      <c r="H3261" s="2">
        <v>85.26</v>
      </c>
      <c r="I3261" t="s">
        <v>3412</v>
      </c>
      <c r="J3261" t="s">
        <v>52</v>
      </c>
      <c r="K3261">
        <v>94941</v>
      </c>
      <c r="L3261" t="s">
        <v>43</v>
      </c>
      <c r="M3261" t="s">
        <v>3083</v>
      </c>
      <c r="N3261" t="s">
        <v>12151</v>
      </c>
      <c r="O3261" t="s">
        <v>12166</v>
      </c>
      <c r="P3261" s="10">
        <f>E3261</f>
        <v>55.3</v>
      </c>
      <c r="R3261" s="17">
        <f>VLOOKUP(I3261,Counties!$A$1:$D$1787,3,0)</f>
        <v>0.08</v>
      </c>
      <c r="S3261" s="10">
        <f>P3261*R3261</f>
        <v>4.4239999999999995</v>
      </c>
      <c r="T3261" s="17" t="str">
        <f>VLOOKUP(I3261,Counties!$A$1:$D$1787,4,0)</f>
        <v>Marin</v>
      </c>
      <c r="U3261" s="10">
        <f>G3261</f>
        <v>4.5599999999999996</v>
      </c>
      <c r="V3261" s="10">
        <f>S3261-U3261</f>
        <v>-0.13600000000000012</v>
      </c>
    </row>
    <row r="3262" spans="1:22" hidden="1" x14ac:dyDescent="0.25">
      <c r="A3262" t="s">
        <v>12154</v>
      </c>
      <c r="B3262" t="s">
        <v>4773</v>
      </c>
      <c r="C3262" s="1">
        <v>44910</v>
      </c>
      <c r="D3262" s="1" t="s">
        <v>18</v>
      </c>
      <c r="E3262" s="2">
        <v>69.3</v>
      </c>
      <c r="F3262" s="2">
        <v>38.96</v>
      </c>
      <c r="G3262" s="2">
        <v>0</v>
      </c>
      <c r="H3262" s="2">
        <v>108.26</v>
      </c>
      <c r="I3262" t="s">
        <v>3179</v>
      </c>
      <c r="J3262" t="s">
        <v>71</v>
      </c>
      <c r="K3262">
        <v>34683</v>
      </c>
      <c r="L3262" t="s">
        <v>43</v>
      </c>
      <c r="M3262" t="s">
        <v>3083</v>
      </c>
      <c r="N3262" t="s">
        <v>12151</v>
      </c>
      <c r="T3262"/>
    </row>
    <row r="3263" spans="1:22" x14ac:dyDescent="0.25">
      <c r="A3263" t="s">
        <v>12152</v>
      </c>
      <c r="B3263" t="s">
        <v>4774</v>
      </c>
      <c r="C3263" s="1">
        <v>44839</v>
      </c>
      <c r="D3263" s="1" t="s">
        <v>18</v>
      </c>
      <c r="E3263" s="2">
        <v>34.299999999999997</v>
      </c>
      <c r="F3263" s="2">
        <v>25.4</v>
      </c>
      <c r="G3263" s="2">
        <v>2.66</v>
      </c>
      <c r="H3263" s="2">
        <v>62.36</v>
      </c>
      <c r="I3263" t="s">
        <v>3236</v>
      </c>
      <c r="J3263" t="s">
        <v>52</v>
      </c>
      <c r="K3263">
        <v>92807</v>
      </c>
      <c r="L3263" t="s">
        <v>43</v>
      </c>
      <c r="M3263" t="s">
        <v>3083</v>
      </c>
      <c r="N3263" t="s">
        <v>12151</v>
      </c>
      <c r="O3263" t="s">
        <v>12166</v>
      </c>
      <c r="P3263" s="10">
        <f t="shared" ref="P3263:P3264" si="1229">E3263</f>
        <v>34.299999999999997</v>
      </c>
      <c r="R3263" s="17">
        <f>VLOOKUP(I3263,Counties!$A$1:$D$1787,3,0)</f>
        <v>7.7499999999999999E-2</v>
      </c>
      <c r="S3263" s="10">
        <f t="shared" ref="S3263:S3264" si="1230">P3263*R3263</f>
        <v>2.6582499999999998</v>
      </c>
      <c r="T3263" s="17" t="str">
        <f>VLOOKUP(I3263,Counties!$A$1:$D$1787,4,0)</f>
        <v>Orange</v>
      </c>
      <c r="U3263" s="10">
        <f t="shared" ref="U3263:U3264" si="1231">G3263</f>
        <v>2.66</v>
      </c>
      <c r="V3263" s="10">
        <f t="shared" ref="V3263:V3264" si="1232">S3263-U3263</f>
        <v>-1.7500000000003624E-3</v>
      </c>
    </row>
    <row r="3264" spans="1:22" x14ac:dyDescent="0.25">
      <c r="A3264" t="s">
        <v>12154</v>
      </c>
      <c r="B3264" t="s">
        <v>4775</v>
      </c>
      <c r="C3264" s="1">
        <v>44923</v>
      </c>
      <c r="D3264" s="1" t="s">
        <v>18</v>
      </c>
      <c r="E3264" s="2">
        <v>55.3</v>
      </c>
      <c r="F3264" s="2">
        <v>25.4</v>
      </c>
      <c r="G3264" s="2">
        <v>4.5599999999999996</v>
      </c>
      <c r="H3264" s="2">
        <v>85.26</v>
      </c>
      <c r="I3264" t="s">
        <v>4776</v>
      </c>
      <c r="J3264" t="s">
        <v>52</v>
      </c>
      <c r="K3264">
        <v>94904</v>
      </c>
      <c r="L3264" t="s">
        <v>43</v>
      </c>
      <c r="M3264" t="s">
        <v>3083</v>
      </c>
      <c r="N3264" t="s">
        <v>12151</v>
      </c>
      <c r="O3264" t="s">
        <v>12166</v>
      </c>
      <c r="P3264" s="10">
        <f t="shared" si="1229"/>
        <v>55.3</v>
      </c>
      <c r="R3264" s="17">
        <f>VLOOKUP(I3264,Counties!$A$1:$D$1787,3,0)</f>
        <v>0.08</v>
      </c>
      <c r="S3264" s="10">
        <f t="shared" si="1230"/>
        <v>4.4239999999999995</v>
      </c>
      <c r="T3264" s="17" t="str">
        <f>VLOOKUP(I3264,Counties!$A$1:$D$1787,4,0)</f>
        <v>Marin</v>
      </c>
      <c r="U3264" s="10">
        <f t="shared" si="1231"/>
        <v>4.5599999999999996</v>
      </c>
      <c r="V3264" s="10">
        <f t="shared" si="1232"/>
        <v>-0.13600000000000012</v>
      </c>
    </row>
    <row r="3265" spans="1:22" hidden="1" x14ac:dyDescent="0.25">
      <c r="A3265" t="s">
        <v>12154</v>
      </c>
      <c r="B3265" t="s">
        <v>4777</v>
      </c>
      <c r="C3265" s="1">
        <v>44901</v>
      </c>
      <c r="D3265" s="1" t="s">
        <v>18</v>
      </c>
      <c r="E3265" s="2">
        <v>69.3</v>
      </c>
      <c r="F3265" s="2">
        <v>31.37</v>
      </c>
      <c r="G3265" s="2">
        <v>9.82</v>
      </c>
      <c r="H3265" s="2">
        <v>110.49</v>
      </c>
      <c r="I3265" t="s">
        <v>116</v>
      </c>
      <c r="J3265" t="s">
        <v>33</v>
      </c>
      <c r="K3265">
        <v>37027</v>
      </c>
      <c r="L3265" t="s">
        <v>21</v>
      </c>
      <c r="M3265" t="s">
        <v>3083</v>
      </c>
      <c r="N3265" t="s">
        <v>12151</v>
      </c>
      <c r="T3265"/>
    </row>
    <row r="3266" spans="1:22" hidden="1" x14ac:dyDescent="0.25">
      <c r="A3266" t="s">
        <v>12154</v>
      </c>
      <c r="B3266" t="s">
        <v>4778</v>
      </c>
      <c r="C3266" s="1">
        <v>44903</v>
      </c>
      <c r="D3266" s="1" t="s">
        <v>18</v>
      </c>
      <c r="E3266" s="2">
        <v>69.3</v>
      </c>
      <c r="F3266" s="2">
        <v>38.96</v>
      </c>
      <c r="G3266" s="2">
        <v>6.5</v>
      </c>
      <c r="H3266" s="2">
        <v>114.76</v>
      </c>
      <c r="I3266" t="s">
        <v>3738</v>
      </c>
      <c r="J3266" t="s">
        <v>138</v>
      </c>
      <c r="K3266">
        <v>48079</v>
      </c>
      <c r="L3266" t="s">
        <v>21</v>
      </c>
      <c r="M3266" t="s">
        <v>3083</v>
      </c>
      <c r="N3266" t="s">
        <v>12151</v>
      </c>
      <c r="T3266"/>
    </row>
    <row r="3267" spans="1:22" hidden="1" x14ac:dyDescent="0.25">
      <c r="A3267" t="s">
        <v>12154</v>
      </c>
      <c r="B3267" t="s">
        <v>4779</v>
      </c>
      <c r="C3267" s="1">
        <v>44916</v>
      </c>
      <c r="D3267" s="1" t="s">
        <v>18</v>
      </c>
      <c r="E3267" s="2">
        <v>41.3</v>
      </c>
      <c r="F3267" s="2">
        <v>26.95</v>
      </c>
      <c r="G3267" s="2">
        <v>4.2699999999999996</v>
      </c>
      <c r="H3267" s="2">
        <v>72.52</v>
      </c>
      <c r="I3267" t="s">
        <v>3975</v>
      </c>
      <c r="J3267" t="s">
        <v>203</v>
      </c>
      <c r="K3267">
        <v>60060</v>
      </c>
      <c r="L3267" t="s">
        <v>21</v>
      </c>
      <c r="M3267" t="s">
        <v>3083</v>
      </c>
      <c r="N3267" t="s">
        <v>12151</v>
      </c>
      <c r="T3267"/>
    </row>
    <row r="3268" spans="1:22" hidden="1" x14ac:dyDescent="0.25">
      <c r="A3268" t="s">
        <v>12153</v>
      </c>
      <c r="B3268" t="s">
        <v>4780</v>
      </c>
      <c r="C3268" s="1">
        <v>44893</v>
      </c>
      <c r="D3268" s="1" t="s">
        <v>18</v>
      </c>
      <c r="E3268" s="2">
        <v>69.3</v>
      </c>
      <c r="F3268" s="2">
        <v>38.96</v>
      </c>
      <c r="G3268" s="2">
        <v>7.57</v>
      </c>
      <c r="H3268" s="2">
        <v>115.83</v>
      </c>
      <c r="I3268" t="s">
        <v>4781</v>
      </c>
      <c r="J3268" t="s">
        <v>88</v>
      </c>
      <c r="K3268">
        <v>15133</v>
      </c>
      <c r="L3268" t="s">
        <v>43</v>
      </c>
      <c r="M3268" t="s">
        <v>3083</v>
      </c>
      <c r="N3268" t="s">
        <v>12151</v>
      </c>
      <c r="T3268"/>
    </row>
    <row r="3269" spans="1:22" x14ac:dyDescent="0.25">
      <c r="A3269" t="s">
        <v>12154</v>
      </c>
      <c r="B3269" t="s">
        <v>4782</v>
      </c>
      <c r="C3269" s="1">
        <v>44907</v>
      </c>
      <c r="D3269" s="1" t="s">
        <v>18</v>
      </c>
      <c r="E3269" s="2">
        <v>41.3</v>
      </c>
      <c r="F3269" s="2">
        <v>22.44</v>
      </c>
      <c r="G3269" s="2">
        <v>3.82</v>
      </c>
      <c r="H3269" s="2">
        <v>67.56</v>
      </c>
      <c r="I3269" t="s">
        <v>3100</v>
      </c>
      <c r="J3269" t="s">
        <v>52</v>
      </c>
      <c r="K3269">
        <v>95032</v>
      </c>
      <c r="L3269" t="s">
        <v>43</v>
      </c>
      <c r="M3269" t="s">
        <v>3083</v>
      </c>
      <c r="N3269" t="s">
        <v>12151</v>
      </c>
      <c r="O3269" t="s">
        <v>12166</v>
      </c>
      <c r="P3269" s="10">
        <f t="shared" ref="P3269:P3272" si="1233">E3269</f>
        <v>41.3</v>
      </c>
      <c r="R3269" s="17">
        <f>VLOOKUP(I3269,Counties!$A$1:$D$1787,3,0)</f>
        <v>9.2499999999999999E-2</v>
      </c>
      <c r="S3269" s="10">
        <f t="shared" ref="S3269:S3272" si="1234">P3269*R3269</f>
        <v>3.8202499999999997</v>
      </c>
      <c r="T3269" s="17" t="str">
        <f>VLOOKUP(I3269,Counties!$A$1:$D$1787,4,0)</f>
        <v>Santa Clara</v>
      </c>
      <c r="U3269" s="10">
        <f t="shared" ref="U3269:U3272" si="1235">G3269</f>
        <v>3.82</v>
      </c>
      <c r="V3269" s="10">
        <f t="shared" ref="V3269:V3272" si="1236">S3269-U3269</f>
        <v>2.4999999999986144E-4</v>
      </c>
    </row>
    <row r="3270" spans="1:22" x14ac:dyDescent="0.25">
      <c r="A3270" t="s">
        <v>12153</v>
      </c>
      <c r="B3270" t="s">
        <v>4783</v>
      </c>
      <c r="C3270" s="1">
        <v>44893</v>
      </c>
      <c r="D3270" s="1" t="s">
        <v>18</v>
      </c>
      <c r="E3270" s="2">
        <v>34.299999999999997</v>
      </c>
      <c r="F3270" s="2">
        <v>25.4</v>
      </c>
      <c r="G3270" s="2">
        <v>3</v>
      </c>
      <c r="H3270" s="2">
        <v>62.7</v>
      </c>
      <c r="I3270" t="s">
        <v>3394</v>
      </c>
      <c r="J3270" t="s">
        <v>52</v>
      </c>
      <c r="K3270">
        <v>94506</v>
      </c>
      <c r="L3270" t="s">
        <v>43</v>
      </c>
      <c r="M3270" t="s">
        <v>3083</v>
      </c>
      <c r="N3270" t="s">
        <v>12151</v>
      </c>
      <c r="O3270" t="s">
        <v>12166</v>
      </c>
      <c r="P3270" s="10">
        <f t="shared" si="1233"/>
        <v>34.299999999999997</v>
      </c>
      <c r="R3270" s="17">
        <f>VLOOKUP(I3270,Counties!$A$1:$D$1787,3,0)</f>
        <v>8.7499999999999994E-2</v>
      </c>
      <c r="S3270" s="10">
        <f t="shared" si="1234"/>
        <v>3.0012499999999998</v>
      </c>
      <c r="T3270" s="17" t="str">
        <f>VLOOKUP(I3270,Counties!$A$1:$D$1787,4,0)</f>
        <v>Contra Costa</v>
      </c>
      <c r="U3270" s="10">
        <f t="shared" si="1235"/>
        <v>3</v>
      </c>
      <c r="V3270" s="10">
        <f t="shared" si="1236"/>
        <v>1.2499999999997513E-3</v>
      </c>
    </row>
    <row r="3271" spans="1:22" x14ac:dyDescent="0.25">
      <c r="A3271" t="s">
        <v>12154</v>
      </c>
      <c r="B3271" t="s">
        <v>4784</v>
      </c>
      <c r="C3271" s="1">
        <v>44909</v>
      </c>
      <c r="D3271" s="1" t="s">
        <v>18</v>
      </c>
      <c r="E3271" s="2">
        <v>69.3</v>
      </c>
      <c r="F3271" s="2">
        <v>28.55</v>
      </c>
      <c r="G3271" s="2">
        <v>5.37</v>
      </c>
      <c r="H3271" s="2">
        <v>103.22</v>
      </c>
      <c r="I3271" t="s">
        <v>780</v>
      </c>
      <c r="J3271" t="s">
        <v>52</v>
      </c>
      <c r="K3271">
        <v>92705</v>
      </c>
      <c r="L3271" t="s">
        <v>43</v>
      </c>
      <c r="M3271" t="s">
        <v>3083</v>
      </c>
      <c r="N3271" t="s">
        <v>12151</v>
      </c>
      <c r="O3271" t="s">
        <v>12166</v>
      </c>
      <c r="P3271" s="10">
        <f t="shared" si="1233"/>
        <v>69.3</v>
      </c>
      <c r="R3271" s="17">
        <f>VLOOKUP(I3271,Counties!$A$1:$D$1787,3,0)</f>
        <v>9.2499999999999999E-2</v>
      </c>
      <c r="S3271" s="10">
        <f t="shared" si="1234"/>
        <v>6.4102499999999996</v>
      </c>
      <c r="T3271" s="17" t="str">
        <f>VLOOKUP(I3271,Counties!$A$1:$D$1787,4,0)</f>
        <v>Orange</v>
      </c>
      <c r="U3271" s="10">
        <f t="shared" si="1235"/>
        <v>5.37</v>
      </c>
      <c r="V3271" s="10">
        <f t="shared" si="1236"/>
        <v>1.0402499999999995</v>
      </c>
    </row>
    <row r="3272" spans="1:22" x14ac:dyDescent="0.25">
      <c r="A3272" t="s">
        <v>12154</v>
      </c>
      <c r="B3272" t="s">
        <v>4785</v>
      </c>
      <c r="C3272" s="1">
        <v>44909</v>
      </c>
      <c r="D3272" s="1" t="s">
        <v>18</v>
      </c>
      <c r="E3272" s="2">
        <v>55.3</v>
      </c>
      <c r="F3272" s="2">
        <v>25.4</v>
      </c>
      <c r="G3272" s="2">
        <v>4.29</v>
      </c>
      <c r="H3272" s="2">
        <v>84.99</v>
      </c>
      <c r="I3272" t="s">
        <v>909</v>
      </c>
      <c r="J3272" t="s">
        <v>52</v>
      </c>
      <c r="K3272">
        <v>92694</v>
      </c>
      <c r="L3272" t="s">
        <v>43</v>
      </c>
      <c r="M3272" t="s">
        <v>3083</v>
      </c>
      <c r="N3272" t="s">
        <v>12151</v>
      </c>
      <c r="O3272" t="s">
        <v>12166</v>
      </c>
      <c r="P3272" s="10">
        <f t="shared" si="1233"/>
        <v>55.3</v>
      </c>
      <c r="R3272" s="17">
        <f>VLOOKUP(I3272,Counties!$A$1:$D$1787,3,0)</f>
        <v>7.7499999999999999E-2</v>
      </c>
      <c r="S3272" s="10">
        <f t="shared" si="1234"/>
        <v>4.2857500000000002</v>
      </c>
      <c r="T3272" s="17" t="str">
        <f>VLOOKUP(I3272,Counties!$A$1:$D$1787,4,0)</f>
        <v>Orange</v>
      </c>
      <c r="U3272" s="10">
        <f t="shared" si="1235"/>
        <v>4.29</v>
      </c>
      <c r="V3272" s="10">
        <f t="shared" si="1236"/>
        <v>-4.249999999999865E-3</v>
      </c>
    </row>
    <row r="3273" spans="1:22" hidden="1" x14ac:dyDescent="0.25">
      <c r="A3273" t="s">
        <v>12153</v>
      </c>
      <c r="B3273" t="s">
        <v>4787</v>
      </c>
      <c r="C3273" s="1">
        <v>44888</v>
      </c>
      <c r="D3273" s="1" t="s">
        <v>18</v>
      </c>
      <c r="E3273" s="2">
        <v>37.1</v>
      </c>
      <c r="F3273" s="2">
        <v>28.12</v>
      </c>
      <c r="G3273" s="2">
        <v>3.26</v>
      </c>
      <c r="H3273" s="2">
        <v>68.48</v>
      </c>
      <c r="I3273" t="s">
        <v>4788</v>
      </c>
      <c r="J3273" t="s">
        <v>246</v>
      </c>
      <c r="K3273">
        <v>85253</v>
      </c>
      <c r="L3273" t="s">
        <v>43</v>
      </c>
      <c r="M3273" t="s">
        <v>3083</v>
      </c>
      <c r="N3273" t="s">
        <v>12151</v>
      </c>
      <c r="T3273"/>
    </row>
    <row r="3274" spans="1:22" hidden="1" x14ac:dyDescent="0.25">
      <c r="A3274" t="s">
        <v>12154</v>
      </c>
      <c r="B3274" t="s">
        <v>4789</v>
      </c>
      <c r="C3274" s="1">
        <v>44897</v>
      </c>
      <c r="D3274" s="1" t="s">
        <v>18</v>
      </c>
      <c r="E3274" s="2">
        <v>69.3</v>
      </c>
      <c r="F3274" s="2">
        <v>28.12</v>
      </c>
      <c r="G3274" s="2">
        <v>0</v>
      </c>
      <c r="H3274" s="2">
        <v>97.42</v>
      </c>
      <c r="I3274" t="s">
        <v>3912</v>
      </c>
      <c r="J3274" t="s">
        <v>277</v>
      </c>
      <c r="K3274">
        <v>80124</v>
      </c>
      <c r="L3274" t="s">
        <v>43</v>
      </c>
      <c r="M3274" t="s">
        <v>3083</v>
      </c>
      <c r="N3274" t="s">
        <v>12151</v>
      </c>
      <c r="T3274"/>
    </row>
    <row r="3275" spans="1:22" hidden="1" x14ac:dyDescent="0.25">
      <c r="A3275" t="s">
        <v>12153</v>
      </c>
      <c r="B3275" t="s">
        <v>4790</v>
      </c>
      <c r="C3275" s="1">
        <v>44893</v>
      </c>
      <c r="D3275" s="1" t="s">
        <v>18</v>
      </c>
      <c r="E3275" s="2">
        <v>69.3</v>
      </c>
      <c r="F3275" s="2">
        <v>38.96</v>
      </c>
      <c r="G3275" s="2">
        <v>4.1500000000000004</v>
      </c>
      <c r="H3275" s="2">
        <v>112.41</v>
      </c>
      <c r="I3275" t="s">
        <v>4791</v>
      </c>
      <c r="J3275" t="s">
        <v>30</v>
      </c>
      <c r="K3275">
        <v>22039</v>
      </c>
      <c r="L3275" t="s">
        <v>21</v>
      </c>
      <c r="M3275" t="s">
        <v>3083</v>
      </c>
      <c r="N3275" t="s">
        <v>12151</v>
      </c>
      <c r="T3275"/>
    </row>
    <row r="3276" spans="1:22" x14ac:dyDescent="0.25">
      <c r="A3276" t="s">
        <v>12154</v>
      </c>
      <c r="B3276" t="s">
        <v>4792</v>
      </c>
      <c r="C3276" s="1">
        <v>44917</v>
      </c>
      <c r="D3276" s="1" t="s">
        <v>18</v>
      </c>
      <c r="E3276" s="2">
        <v>69.3</v>
      </c>
      <c r="F3276" s="2">
        <v>25.4</v>
      </c>
      <c r="G3276" s="2">
        <v>6.58</v>
      </c>
      <c r="H3276" s="2">
        <v>101.28</v>
      </c>
      <c r="I3276" t="s">
        <v>1784</v>
      </c>
      <c r="J3276" t="s">
        <v>52</v>
      </c>
      <c r="K3276">
        <v>90266</v>
      </c>
      <c r="L3276" t="s">
        <v>43</v>
      </c>
      <c r="M3276" t="s">
        <v>3083</v>
      </c>
      <c r="N3276" t="s">
        <v>12151</v>
      </c>
      <c r="O3276" t="s">
        <v>12166</v>
      </c>
      <c r="P3276" s="10">
        <f t="shared" ref="P3276:P3277" si="1237">E3276</f>
        <v>69.3</v>
      </c>
      <c r="R3276" s="17">
        <f>VLOOKUP(I3276,Counties!$A$1:$D$1787,3,0)</f>
        <v>9.5000000000000001E-2</v>
      </c>
      <c r="S3276" s="10">
        <f t="shared" ref="S3276:S3277" si="1238">P3276*R3276</f>
        <v>6.5834999999999999</v>
      </c>
      <c r="T3276" s="17" t="str">
        <f>VLOOKUP(I3276,Counties!$A$1:$D$1787,4,0)</f>
        <v>Los Angeles</v>
      </c>
      <c r="U3276" s="10">
        <f t="shared" ref="U3276:U3277" si="1239">G3276</f>
        <v>6.58</v>
      </c>
      <c r="V3276" s="10">
        <f t="shared" ref="V3276:V3277" si="1240">S3276-U3276</f>
        <v>3.4999999999998366E-3</v>
      </c>
    </row>
    <row r="3277" spans="1:22" x14ac:dyDescent="0.25">
      <c r="A3277" t="s">
        <v>12154</v>
      </c>
      <c r="B3277" t="s">
        <v>4793</v>
      </c>
      <c r="C3277" s="1">
        <v>44910</v>
      </c>
      <c r="D3277" s="1" t="s">
        <v>18</v>
      </c>
      <c r="E3277" s="2">
        <v>55.3</v>
      </c>
      <c r="F3277" s="2">
        <v>22.44</v>
      </c>
      <c r="G3277" s="2">
        <v>5.04</v>
      </c>
      <c r="H3277" s="2">
        <v>82.78</v>
      </c>
      <c r="I3277" t="s">
        <v>2344</v>
      </c>
      <c r="J3277" t="s">
        <v>52</v>
      </c>
      <c r="K3277">
        <v>94306</v>
      </c>
      <c r="L3277" t="s">
        <v>43</v>
      </c>
      <c r="M3277" t="s">
        <v>3083</v>
      </c>
      <c r="N3277" t="s">
        <v>12151</v>
      </c>
      <c r="O3277" t="s">
        <v>12166</v>
      </c>
      <c r="P3277" s="10">
        <f t="shared" si="1237"/>
        <v>55.3</v>
      </c>
      <c r="R3277" s="17">
        <f>VLOOKUP(I3277,Counties!$A$1:$D$1787,3,0)</f>
        <v>9.1300000000000006E-2</v>
      </c>
      <c r="S3277" s="10">
        <f t="shared" si="1238"/>
        <v>5.0488900000000001</v>
      </c>
      <c r="T3277" s="17" t="str">
        <f>VLOOKUP(I3277,Counties!$A$1:$D$1787,4,0)</f>
        <v>Santa Clara</v>
      </c>
      <c r="U3277" s="10">
        <f t="shared" si="1239"/>
        <v>5.04</v>
      </c>
      <c r="V3277" s="10">
        <f t="shared" si="1240"/>
        <v>8.8900000000000645E-3</v>
      </c>
    </row>
    <row r="3278" spans="1:22" hidden="1" x14ac:dyDescent="0.25">
      <c r="A3278" t="s">
        <v>12152</v>
      </c>
      <c r="B3278" t="s">
        <v>4794</v>
      </c>
      <c r="C3278" s="1">
        <v>44848</v>
      </c>
      <c r="D3278" s="1" t="s">
        <v>18</v>
      </c>
      <c r="E3278" s="2">
        <v>69.3</v>
      </c>
      <c r="F3278" s="2">
        <v>38.96</v>
      </c>
      <c r="G3278" s="2">
        <v>8.66</v>
      </c>
      <c r="H3278" s="2">
        <v>116.92</v>
      </c>
      <c r="I3278" t="s">
        <v>4795</v>
      </c>
      <c r="J3278" t="s">
        <v>46</v>
      </c>
      <c r="K3278">
        <v>30533</v>
      </c>
      <c r="L3278" t="s">
        <v>21</v>
      </c>
      <c r="M3278" t="s">
        <v>3083</v>
      </c>
      <c r="N3278" t="s">
        <v>12151</v>
      </c>
      <c r="T3278"/>
    </row>
    <row r="3279" spans="1:22" hidden="1" x14ac:dyDescent="0.25">
      <c r="A3279" t="s">
        <v>12153</v>
      </c>
      <c r="B3279" t="s">
        <v>4796</v>
      </c>
      <c r="C3279" s="1">
        <v>44883</v>
      </c>
      <c r="D3279" s="1" t="s">
        <v>18</v>
      </c>
      <c r="E3279" s="2">
        <v>69.3</v>
      </c>
      <c r="F3279" s="2">
        <v>31.37</v>
      </c>
      <c r="G3279" s="2">
        <v>6.29</v>
      </c>
      <c r="H3279" s="2">
        <v>106.96</v>
      </c>
      <c r="I3279" t="s">
        <v>640</v>
      </c>
      <c r="J3279" t="s">
        <v>203</v>
      </c>
      <c r="K3279">
        <v>60521</v>
      </c>
      <c r="L3279" t="s">
        <v>43</v>
      </c>
      <c r="M3279" t="s">
        <v>3083</v>
      </c>
      <c r="N3279" t="s">
        <v>12151</v>
      </c>
      <c r="T3279"/>
    </row>
    <row r="3280" spans="1:22" x14ac:dyDescent="0.25">
      <c r="A3280" t="s">
        <v>12154</v>
      </c>
      <c r="B3280" t="s">
        <v>4797</v>
      </c>
      <c r="C3280" s="1">
        <v>44910</v>
      </c>
      <c r="D3280" s="1" t="s">
        <v>18</v>
      </c>
      <c r="E3280" s="2">
        <v>55.3</v>
      </c>
      <c r="F3280" s="2">
        <v>22.44</v>
      </c>
      <c r="G3280" s="2">
        <v>5.1100000000000003</v>
      </c>
      <c r="H3280" s="2">
        <v>82.85</v>
      </c>
      <c r="I3280" t="s">
        <v>806</v>
      </c>
      <c r="J3280" t="s">
        <v>52</v>
      </c>
      <c r="K3280">
        <v>95404</v>
      </c>
      <c r="L3280" t="s">
        <v>43</v>
      </c>
      <c r="M3280" t="s">
        <v>3083</v>
      </c>
      <c r="N3280" t="s">
        <v>12151</v>
      </c>
      <c r="O3280" t="s">
        <v>12166</v>
      </c>
      <c r="P3280" s="10">
        <f>E3280</f>
        <v>55.3</v>
      </c>
      <c r="R3280" s="17">
        <f>VLOOKUP(I3280,Counties!$A$1:$D$1787,3,0)</f>
        <v>9.2499999999999999E-2</v>
      </c>
      <c r="S3280" s="10">
        <f>P3280*R3280</f>
        <v>5.1152499999999996</v>
      </c>
      <c r="T3280" s="17" t="str">
        <f>VLOOKUP(I3280,Counties!$A$1:$D$1787,4,0)</f>
        <v>Sonoma</v>
      </c>
      <c r="U3280" s="10">
        <f>G3280</f>
        <v>5.1100000000000003</v>
      </c>
      <c r="V3280" s="10">
        <f>S3280-U3280</f>
        <v>5.2499999999993108E-3</v>
      </c>
    </row>
    <row r="3281" spans="1:22" hidden="1" x14ac:dyDescent="0.25">
      <c r="A3281" t="s">
        <v>12153</v>
      </c>
      <c r="B3281" t="s">
        <v>4798</v>
      </c>
      <c r="C3281" s="1">
        <v>44882</v>
      </c>
      <c r="D3281" s="1" t="s">
        <v>18</v>
      </c>
      <c r="E3281" s="2">
        <v>55.3</v>
      </c>
      <c r="F3281" s="2">
        <v>28.57</v>
      </c>
      <c r="G3281" s="2">
        <v>6.72</v>
      </c>
      <c r="H3281" s="2">
        <v>90.59</v>
      </c>
      <c r="I3281" t="s">
        <v>4799</v>
      </c>
      <c r="J3281" t="s">
        <v>46</v>
      </c>
      <c r="K3281">
        <v>30338</v>
      </c>
      <c r="L3281" t="s">
        <v>21</v>
      </c>
      <c r="M3281" t="s">
        <v>3083</v>
      </c>
      <c r="N3281" t="s">
        <v>12151</v>
      </c>
      <c r="T3281"/>
    </row>
    <row r="3282" spans="1:22" hidden="1" x14ac:dyDescent="0.25">
      <c r="A3282" t="s">
        <v>12154</v>
      </c>
      <c r="B3282" t="s">
        <v>4800</v>
      </c>
      <c r="C3282" s="1">
        <v>44911</v>
      </c>
      <c r="D3282" s="1" t="s">
        <v>18</v>
      </c>
      <c r="E3282" s="2">
        <v>69.3</v>
      </c>
      <c r="F3282" s="2">
        <v>38.96</v>
      </c>
      <c r="G3282" s="2">
        <v>9.6199999999999992</v>
      </c>
      <c r="H3282" s="2">
        <v>117.88</v>
      </c>
      <c r="I3282" t="s">
        <v>923</v>
      </c>
      <c r="J3282" t="s">
        <v>39</v>
      </c>
      <c r="K3282">
        <v>10022</v>
      </c>
      <c r="L3282" t="s">
        <v>43</v>
      </c>
      <c r="M3282" t="s">
        <v>3083</v>
      </c>
      <c r="N3282" t="s">
        <v>12151</v>
      </c>
      <c r="T3282"/>
    </row>
    <row r="3283" spans="1:22" hidden="1" x14ac:dyDescent="0.25">
      <c r="A3283" t="s">
        <v>12153</v>
      </c>
      <c r="B3283" t="s">
        <v>4801</v>
      </c>
      <c r="C3283" s="1">
        <v>44894</v>
      </c>
      <c r="D3283" s="1" t="s">
        <v>18</v>
      </c>
      <c r="E3283" s="2">
        <v>55.3</v>
      </c>
      <c r="F3283" s="2">
        <v>28.57</v>
      </c>
      <c r="G3283" s="2">
        <v>5.0199999999999996</v>
      </c>
      <c r="H3283" s="2">
        <v>88.89</v>
      </c>
      <c r="I3283" t="s">
        <v>4412</v>
      </c>
      <c r="J3283" t="s">
        <v>88</v>
      </c>
      <c r="K3283">
        <v>16046</v>
      </c>
      <c r="L3283" t="s">
        <v>43</v>
      </c>
      <c r="M3283" t="s">
        <v>3083</v>
      </c>
      <c r="N3283" t="s">
        <v>12151</v>
      </c>
      <c r="T3283"/>
    </row>
    <row r="3284" spans="1:22" hidden="1" x14ac:dyDescent="0.25">
      <c r="A3284" t="s">
        <v>12153</v>
      </c>
      <c r="B3284" t="s">
        <v>4802</v>
      </c>
      <c r="C3284" s="1">
        <v>44869</v>
      </c>
      <c r="D3284" s="1" t="s">
        <v>18</v>
      </c>
      <c r="E3284" s="2">
        <v>37.1</v>
      </c>
      <c r="F3284" s="2">
        <v>35.380000000000003</v>
      </c>
      <c r="G3284" s="2">
        <v>4.8</v>
      </c>
      <c r="H3284" s="2">
        <v>77.28</v>
      </c>
      <c r="I3284" t="s">
        <v>3233</v>
      </c>
      <c r="J3284" t="s">
        <v>78</v>
      </c>
      <c r="K3284">
        <v>7003</v>
      </c>
      <c r="L3284" t="s">
        <v>21</v>
      </c>
      <c r="M3284" t="s">
        <v>3083</v>
      </c>
      <c r="N3284" t="s">
        <v>12151</v>
      </c>
      <c r="T3284"/>
    </row>
    <row r="3285" spans="1:22" x14ac:dyDescent="0.25">
      <c r="A3285" t="s">
        <v>12152</v>
      </c>
      <c r="B3285" t="s">
        <v>4803</v>
      </c>
      <c r="C3285" s="1">
        <v>44844</v>
      </c>
      <c r="D3285" s="1" t="s">
        <v>18</v>
      </c>
      <c r="E3285" s="2">
        <v>69.3</v>
      </c>
      <c r="F3285" s="2">
        <v>28.55</v>
      </c>
      <c r="G3285" s="2">
        <v>5.72</v>
      </c>
      <c r="H3285" s="2">
        <v>103.57</v>
      </c>
      <c r="I3285" t="s">
        <v>4366</v>
      </c>
      <c r="J3285" t="s">
        <v>52</v>
      </c>
      <c r="K3285">
        <v>94920</v>
      </c>
      <c r="L3285" t="s">
        <v>43</v>
      </c>
      <c r="M3285" t="s">
        <v>3083</v>
      </c>
      <c r="N3285" t="s">
        <v>12151</v>
      </c>
      <c r="O3285" t="s">
        <v>12166</v>
      </c>
      <c r="P3285" s="10">
        <f t="shared" ref="P3285:P3286" si="1241">E3285</f>
        <v>69.3</v>
      </c>
      <c r="R3285" s="17">
        <f>VLOOKUP(I3285,Counties!$A$1:$D$1787,3,0)</f>
        <v>0.08</v>
      </c>
      <c r="S3285" s="10">
        <f t="shared" ref="S3285:S3286" si="1242">P3285*R3285</f>
        <v>5.5439999999999996</v>
      </c>
      <c r="T3285" s="17" t="str">
        <f>VLOOKUP(I3285,Counties!$A$1:$D$1787,4,0)</f>
        <v>Marin</v>
      </c>
      <c r="U3285" s="10">
        <f t="shared" ref="U3285:U3286" si="1243">G3285</f>
        <v>5.72</v>
      </c>
      <c r="V3285" s="10">
        <f t="shared" ref="V3285:V3286" si="1244">S3285-U3285</f>
        <v>-0.17600000000000016</v>
      </c>
    </row>
    <row r="3286" spans="1:22" x14ac:dyDescent="0.25">
      <c r="A3286" t="s">
        <v>12154</v>
      </c>
      <c r="B3286" t="s">
        <v>4804</v>
      </c>
      <c r="C3286" s="1">
        <v>44911</v>
      </c>
      <c r="D3286" s="1" t="s">
        <v>18</v>
      </c>
      <c r="E3286" s="2">
        <v>69.3</v>
      </c>
      <c r="F3286" s="2">
        <v>28.55</v>
      </c>
      <c r="G3286" s="2">
        <v>5.9</v>
      </c>
      <c r="H3286" s="2">
        <v>103.75</v>
      </c>
      <c r="I3286" t="s">
        <v>3990</v>
      </c>
      <c r="J3286" t="s">
        <v>52</v>
      </c>
      <c r="K3286">
        <v>95472</v>
      </c>
      <c r="L3286" t="s">
        <v>43</v>
      </c>
      <c r="M3286" t="s">
        <v>3083</v>
      </c>
      <c r="N3286" t="s">
        <v>12151</v>
      </c>
      <c r="O3286" t="s">
        <v>12166</v>
      </c>
      <c r="P3286" s="10">
        <f t="shared" si="1241"/>
        <v>69.3</v>
      </c>
      <c r="R3286" s="17">
        <f>VLOOKUP(I3286,Counties!$A$1:$D$1787,3,0)</f>
        <v>9.2499999999999999E-2</v>
      </c>
      <c r="S3286" s="10">
        <f t="shared" si="1242"/>
        <v>6.4102499999999996</v>
      </c>
      <c r="T3286" s="17" t="str">
        <f>VLOOKUP(I3286,Counties!$A$1:$D$1787,4,0)</f>
        <v>Sonoma</v>
      </c>
      <c r="U3286" s="10">
        <f t="shared" si="1243"/>
        <v>5.9</v>
      </c>
      <c r="V3286" s="10">
        <f t="shared" si="1244"/>
        <v>0.5102499999999992</v>
      </c>
    </row>
    <row r="3287" spans="1:22" hidden="1" x14ac:dyDescent="0.25">
      <c r="A3287" t="s">
        <v>12154</v>
      </c>
      <c r="B3287" t="s">
        <v>4805</v>
      </c>
      <c r="C3287" s="1">
        <v>44909</v>
      </c>
      <c r="D3287" s="1" t="s">
        <v>18</v>
      </c>
      <c r="E3287" s="2">
        <v>55.3</v>
      </c>
      <c r="F3287" s="2">
        <v>24.98</v>
      </c>
      <c r="G3287" s="2">
        <v>0</v>
      </c>
      <c r="H3287" s="2">
        <v>80.28</v>
      </c>
      <c r="I3287" t="s">
        <v>2670</v>
      </c>
      <c r="J3287" t="s">
        <v>277</v>
      </c>
      <c r="K3287">
        <v>80110</v>
      </c>
      <c r="L3287" t="s">
        <v>21</v>
      </c>
      <c r="M3287" t="s">
        <v>3083</v>
      </c>
      <c r="N3287" t="s">
        <v>12151</v>
      </c>
      <c r="T3287"/>
    </row>
    <row r="3288" spans="1:22" x14ac:dyDescent="0.25">
      <c r="A3288" t="s">
        <v>12154</v>
      </c>
      <c r="B3288" t="s">
        <v>4806</v>
      </c>
      <c r="C3288" s="1">
        <v>44909</v>
      </c>
      <c r="D3288" s="1" t="s">
        <v>18</v>
      </c>
      <c r="E3288" s="2">
        <v>69.3</v>
      </c>
      <c r="F3288" s="2">
        <v>28.55</v>
      </c>
      <c r="G3288" s="2">
        <v>6.59</v>
      </c>
      <c r="H3288" s="2">
        <v>104.44</v>
      </c>
      <c r="I3288" t="s">
        <v>1784</v>
      </c>
      <c r="J3288" t="s">
        <v>52</v>
      </c>
      <c r="K3288">
        <v>90266</v>
      </c>
      <c r="L3288" t="s">
        <v>43</v>
      </c>
      <c r="M3288" t="s">
        <v>3083</v>
      </c>
      <c r="N3288" t="s">
        <v>12151</v>
      </c>
      <c r="O3288" t="s">
        <v>12166</v>
      </c>
      <c r="P3288" s="10">
        <f>E3288</f>
        <v>69.3</v>
      </c>
      <c r="R3288" s="17">
        <f>VLOOKUP(I3288,Counties!$A$1:$D$1787,3,0)</f>
        <v>9.5000000000000001E-2</v>
      </c>
      <c r="S3288" s="10">
        <f>P3288*R3288</f>
        <v>6.5834999999999999</v>
      </c>
      <c r="T3288" s="17" t="str">
        <f>VLOOKUP(I3288,Counties!$A$1:$D$1787,4,0)</f>
        <v>Los Angeles</v>
      </c>
      <c r="U3288" s="10">
        <f>G3288</f>
        <v>6.59</v>
      </c>
      <c r="V3288" s="10">
        <f>S3288-U3288</f>
        <v>-6.4999999999999503E-3</v>
      </c>
    </row>
    <row r="3289" spans="1:22" hidden="1" x14ac:dyDescent="0.25">
      <c r="A3289" t="s">
        <v>12154</v>
      </c>
      <c r="B3289" t="s">
        <v>4807</v>
      </c>
      <c r="C3289" s="1">
        <v>44903</v>
      </c>
      <c r="D3289" s="1" t="s">
        <v>18</v>
      </c>
      <c r="E3289" s="2">
        <v>69.3</v>
      </c>
      <c r="F3289" s="2">
        <v>28.12</v>
      </c>
      <c r="G3289" s="2">
        <v>0</v>
      </c>
      <c r="H3289" s="2">
        <v>97.42</v>
      </c>
      <c r="I3289" t="s">
        <v>3168</v>
      </c>
      <c r="J3289" t="s">
        <v>277</v>
      </c>
      <c r="K3289">
        <v>80121</v>
      </c>
      <c r="L3289" t="s">
        <v>43</v>
      </c>
      <c r="M3289" t="s">
        <v>3083</v>
      </c>
      <c r="N3289" t="s">
        <v>12151</v>
      </c>
      <c r="T3289"/>
    </row>
    <row r="3290" spans="1:22" hidden="1" x14ac:dyDescent="0.25">
      <c r="A3290" t="s">
        <v>12153</v>
      </c>
      <c r="B3290" t="s">
        <v>4808</v>
      </c>
      <c r="C3290" s="1">
        <v>44893</v>
      </c>
      <c r="D3290" s="1" t="s">
        <v>18</v>
      </c>
      <c r="E3290" s="2">
        <v>41.3</v>
      </c>
      <c r="F3290" s="2">
        <v>28.57</v>
      </c>
      <c r="G3290" s="2">
        <v>4.1900000000000004</v>
      </c>
      <c r="H3290" s="2">
        <v>74.06</v>
      </c>
      <c r="I3290" t="s">
        <v>4809</v>
      </c>
      <c r="J3290" t="s">
        <v>88</v>
      </c>
      <c r="K3290">
        <v>15642</v>
      </c>
      <c r="L3290" t="s">
        <v>43</v>
      </c>
      <c r="M3290" t="s">
        <v>3083</v>
      </c>
      <c r="N3290" t="s">
        <v>12151</v>
      </c>
      <c r="T3290"/>
    </row>
    <row r="3291" spans="1:22" x14ac:dyDescent="0.25">
      <c r="A3291" t="s">
        <v>12154</v>
      </c>
      <c r="B3291" t="s">
        <v>4810</v>
      </c>
      <c r="C3291" s="1">
        <v>44914</v>
      </c>
      <c r="D3291" s="1" t="s">
        <v>18</v>
      </c>
      <c r="E3291" s="2">
        <v>55.3</v>
      </c>
      <c r="F3291" s="2">
        <v>25.4</v>
      </c>
      <c r="G3291" s="2">
        <v>5.67</v>
      </c>
      <c r="H3291" s="2">
        <v>86.37</v>
      </c>
      <c r="I3291" t="s">
        <v>1770</v>
      </c>
      <c r="J3291" t="s">
        <v>52</v>
      </c>
      <c r="K3291">
        <v>94588</v>
      </c>
      <c r="L3291" t="s">
        <v>43</v>
      </c>
      <c r="M3291" t="s">
        <v>3083</v>
      </c>
      <c r="N3291" t="s">
        <v>12151</v>
      </c>
      <c r="O3291" t="s">
        <v>12166</v>
      </c>
      <c r="P3291" s="10">
        <f t="shared" ref="P3291:P3293" si="1245">E3291</f>
        <v>55.3</v>
      </c>
      <c r="R3291" s="17">
        <f>VLOOKUP(I3291,Counties!$A$1:$D$1787,3,0)</f>
        <v>0.10249999999999999</v>
      </c>
      <c r="S3291" s="10">
        <f t="shared" ref="S3291:S3293" si="1246">P3291*R3291</f>
        <v>5.6682499999999996</v>
      </c>
      <c r="T3291" s="17" t="str">
        <f>VLOOKUP(I3291,Counties!$A$1:$D$1787,4,0)</f>
        <v>Alameda</v>
      </c>
      <c r="U3291" s="10">
        <f t="shared" ref="U3291:U3293" si="1247">G3291</f>
        <v>5.67</v>
      </c>
      <c r="V3291" s="10">
        <f t="shared" ref="V3291:V3293" si="1248">S3291-U3291</f>
        <v>-1.7500000000003624E-3</v>
      </c>
    </row>
    <row r="3292" spans="1:22" x14ac:dyDescent="0.25">
      <c r="A3292" t="s">
        <v>12153</v>
      </c>
      <c r="B3292" t="s">
        <v>4811</v>
      </c>
      <c r="C3292" s="1">
        <v>44893</v>
      </c>
      <c r="D3292" s="1" t="s">
        <v>18</v>
      </c>
      <c r="E3292" s="2">
        <v>69.3</v>
      </c>
      <c r="F3292" s="2">
        <v>28.55</v>
      </c>
      <c r="G3292" s="2">
        <v>7.09</v>
      </c>
      <c r="H3292" s="2">
        <v>104.94</v>
      </c>
      <c r="I3292" t="s">
        <v>917</v>
      </c>
      <c r="J3292" t="s">
        <v>52</v>
      </c>
      <c r="K3292">
        <v>91105</v>
      </c>
      <c r="L3292" t="s">
        <v>43</v>
      </c>
      <c r="M3292" t="s">
        <v>3083</v>
      </c>
      <c r="N3292" t="s">
        <v>12151</v>
      </c>
      <c r="O3292" t="s">
        <v>12166</v>
      </c>
      <c r="P3292" s="10">
        <f t="shared" si="1245"/>
        <v>69.3</v>
      </c>
      <c r="R3292" s="17">
        <f>VLOOKUP(I3292,Counties!$A$1:$D$1787,3,0)</f>
        <v>0.10249999999999999</v>
      </c>
      <c r="S3292" s="10">
        <f t="shared" si="1246"/>
        <v>7.1032499999999992</v>
      </c>
      <c r="T3292" s="17" t="str">
        <f>VLOOKUP(I3292,Counties!$A$1:$D$1787,4,0)</f>
        <v>Los Angeles</v>
      </c>
      <c r="U3292" s="10">
        <f t="shared" si="1247"/>
        <v>7.09</v>
      </c>
      <c r="V3292" s="10">
        <f t="shared" si="1248"/>
        <v>1.3249999999999318E-2</v>
      </c>
    </row>
    <row r="3293" spans="1:22" x14ac:dyDescent="0.25">
      <c r="A3293" t="s">
        <v>12154</v>
      </c>
      <c r="B3293" t="s">
        <v>4812</v>
      </c>
      <c r="C3293" s="1">
        <v>44909</v>
      </c>
      <c r="D3293" s="1" t="s">
        <v>18</v>
      </c>
      <c r="E3293" s="2">
        <v>69.3</v>
      </c>
      <c r="F3293" s="2">
        <v>28.55</v>
      </c>
      <c r="G3293" s="2">
        <v>7.1</v>
      </c>
      <c r="H3293" s="2">
        <v>104.95</v>
      </c>
      <c r="I3293" t="s">
        <v>917</v>
      </c>
      <c r="J3293" t="s">
        <v>52</v>
      </c>
      <c r="K3293">
        <v>91103</v>
      </c>
      <c r="L3293" t="s">
        <v>43</v>
      </c>
      <c r="M3293" t="s">
        <v>3083</v>
      </c>
      <c r="N3293" t="s">
        <v>12151</v>
      </c>
      <c r="O3293" t="s">
        <v>12166</v>
      </c>
      <c r="P3293" s="10">
        <f t="shared" si="1245"/>
        <v>69.3</v>
      </c>
      <c r="R3293" s="17">
        <f>VLOOKUP(I3293,Counties!$A$1:$D$1787,3,0)</f>
        <v>0.10249999999999999</v>
      </c>
      <c r="S3293" s="10">
        <f t="shared" si="1246"/>
        <v>7.1032499999999992</v>
      </c>
      <c r="T3293" s="17" t="str">
        <f>VLOOKUP(I3293,Counties!$A$1:$D$1787,4,0)</f>
        <v>Los Angeles</v>
      </c>
      <c r="U3293" s="10">
        <f t="shared" si="1247"/>
        <v>7.1</v>
      </c>
      <c r="V3293" s="10">
        <f t="shared" si="1248"/>
        <v>3.249999999999531E-3</v>
      </c>
    </row>
    <row r="3294" spans="1:22" hidden="1" x14ac:dyDescent="0.25">
      <c r="A3294" t="s">
        <v>12154</v>
      </c>
      <c r="B3294" t="s">
        <v>4813</v>
      </c>
      <c r="C3294" s="1">
        <v>44922</v>
      </c>
      <c r="D3294" s="1" t="s">
        <v>18</v>
      </c>
      <c r="E3294" s="2">
        <v>69.3</v>
      </c>
      <c r="F3294" s="2">
        <v>35.11</v>
      </c>
      <c r="G3294" s="2">
        <v>8.36</v>
      </c>
      <c r="H3294" s="2">
        <v>112.77</v>
      </c>
      <c r="I3294" t="s">
        <v>122</v>
      </c>
      <c r="J3294" t="s">
        <v>59</v>
      </c>
      <c r="K3294">
        <v>78258</v>
      </c>
      <c r="L3294" t="s">
        <v>21</v>
      </c>
      <c r="M3294" t="s">
        <v>3083</v>
      </c>
      <c r="N3294" t="s">
        <v>12151</v>
      </c>
      <c r="T3294"/>
    </row>
    <row r="3295" spans="1:22" hidden="1" x14ac:dyDescent="0.25">
      <c r="A3295" t="s">
        <v>12154</v>
      </c>
      <c r="B3295" t="s">
        <v>4814</v>
      </c>
      <c r="C3295" s="1">
        <v>44914</v>
      </c>
      <c r="D3295" s="1" t="s">
        <v>18</v>
      </c>
      <c r="E3295" s="2">
        <v>69.3</v>
      </c>
      <c r="F3295" s="2">
        <v>38.96</v>
      </c>
      <c r="G3295" s="2">
        <v>5.38</v>
      </c>
      <c r="H3295" s="2">
        <v>113.64</v>
      </c>
      <c r="I3295" t="s">
        <v>2178</v>
      </c>
      <c r="J3295" t="s">
        <v>42</v>
      </c>
      <c r="K3295">
        <v>20816</v>
      </c>
      <c r="L3295" t="s">
        <v>43</v>
      </c>
      <c r="M3295" t="s">
        <v>3083</v>
      </c>
      <c r="N3295" t="s">
        <v>12151</v>
      </c>
      <c r="T3295"/>
    </row>
    <row r="3296" spans="1:22" x14ac:dyDescent="0.25">
      <c r="A3296" t="s">
        <v>12152</v>
      </c>
      <c r="B3296" t="s">
        <v>4815</v>
      </c>
      <c r="C3296" s="1">
        <v>44853</v>
      </c>
      <c r="D3296" s="1" t="s">
        <v>18</v>
      </c>
      <c r="E3296" s="2">
        <v>69.3</v>
      </c>
      <c r="F3296" s="2">
        <v>25.4</v>
      </c>
      <c r="G3296" s="2">
        <v>6.06</v>
      </c>
      <c r="H3296" s="2">
        <v>100.76</v>
      </c>
      <c r="I3296" t="s">
        <v>1257</v>
      </c>
      <c r="J3296" t="s">
        <v>52</v>
      </c>
      <c r="K3296">
        <v>93105</v>
      </c>
      <c r="L3296" t="s">
        <v>43</v>
      </c>
      <c r="M3296" t="s">
        <v>3083</v>
      </c>
      <c r="N3296" t="s">
        <v>12151</v>
      </c>
      <c r="O3296" t="s">
        <v>12166</v>
      </c>
      <c r="P3296" s="10">
        <f>E3296</f>
        <v>69.3</v>
      </c>
      <c r="R3296" s="17">
        <f>VLOOKUP(I3296,Counties!$A$1:$D$1787,3,0)</f>
        <v>8.7499999999999994E-2</v>
      </c>
      <c r="S3296" s="10">
        <f>P3296*R3296</f>
        <v>6.0637499999999998</v>
      </c>
      <c r="T3296" s="17" t="str">
        <f>VLOOKUP(I3296,Counties!$A$1:$D$1787,4,0)</f>
        <v>Santa Barbara</v>
      </c>
      <c r="U3296" s="10">
        <f>G3296</f>
        <v>6.06</v>
      </c>
      <c r="V3296" s="10">
        <f>S3296-U3296</f>
        <v>3.7500000000001421E-3</v>
      </c>
    </row>
    <row r="3297" spans="1:22" hidden="1" x14ac:dyDescent="0.25">
      <c r="A3297" t="s">
        <v>12153</v>
      </c>
      <c r="B3297" t="s">
        <v>4816</v>
      </c>
      <c r="C3297" s="1">
        <v>44894</v>
      </c>
      <c r="D3297" s="1" t="s">
        <v>18</v>
      </c>
      <c r="E3297" s="2">
        <v>69.3</v>
      </c>
      <c r="F3297" s="2">
        <v>38.96</v>
      </c>
      <c r="G3297" s="2">
        <v>0</v>
      </c>
      <c r="H3297" s="2">
        <v>108.26</v>
      </c>
      <c r="I3297" t="s">
        <v>4817</v>
      </c>
      <c r="J3297" t="s">
        <v>71</v>
      </c>
      <c r="K3297">
        <v>33408</v>
      </c>
      <c r="L3297" t="s">
        <v>43</v>
      </c>
      <c r="M3297" t="s">
        <v>3083</v>
      </c>
      <c r="N3297" t="s">
        <v>12151</v>
      </c>
      <c r="T3297"/>
    </row>
    <row r="3298" spans="1:22" x14ac:dyDescent="0.25">
      <c r="A3298" t="s">
        <v>12153</v>
      </c>
      <c r="B3298" t="s">
        <v>4818</v>
      </c>
      <c r="C3298" s="1">
        <v>44893</v>
      </c>
      <c r="D3298" s="1" t="s">
        <v>18</v>
      </c>
      <c r="E3298" s="2">
        <v>69.3</v>
      </c>
      <c r="F3298" s="2">
        <v>25.4</v>
      </c>
      <c r="G3298" s="2">
        <v>6.33</v>
      </c>
      <c r="H3298" s="2">
        <v>101.03</v>
      </c>
      <c r="I3298" t="s">
        <v>2344</v>
      </c>
      <c r="J3298" t="s">
        <v>52</v>
      </c>
      <c r="K3298">
        <v>94301</v>
      </c>
      <c r="L3298" t="s">
        <v>43</v>
      </c>
      <c r="M3298" t="s">
        <v>3083</v>
      </c>
      <c r="N3298" t="s">
        <v>12151</v>
      </c>
      <c r="O3298" t="s">
        <v>12166</v>
      </c>
      <c r="P3298" s="10">
        <f>E3298</f>
        <v>69.3</v>
      </c>
      <c r="R3298" s="17">
        <f>VLOOKUP(I3298,Counties!$A$1:$D$1787,3,0)</f>
        <v>9.1300000000000006E-2</v>
      </c>
      <c r="S3298" s="10">
        <f>P3298*R3298</f>
        <v>6.3270900000000001</v>
      </c>
      <c r="T3298" s="17" t="str">
        <f>VLOOKUP(I3298,Counties!$A$1:$D$1787,4,0)</f>
        <v>Santa Clara</v>
      </c>
      <c r="U3298" s="10">
        <f>G3298</f>
        <v>6.33</v>
      </c>
      <c r="V3298" s="10">
        <f>S3298-U3298</f>
        <v>-2.9099999999999682E-3</v>
      </c>
    </row>
    <row r="3299" spans="1:22" hidden="1" x14ac:dyDescent="0.25">
      <c r="A3299" t="s">
        <v>12153</v>
      </c>
      <c r="B3299" t="s">
        <v>4819</v>
      </c>
      <c r="C3299" s="1">
        <v>44893</v>
      </c>
      <c r="D3299" s="1" t="s">
        <v>18</v>
      </c>
      <c r="E3299" s="2">
        <v>41.3</v>
      </c>
      <c r="F3299" s="2">
        <v>24.42</v>
      </c>
      <c r="G3299" s="2">
        <v>2.4700000000000002</v>
      </c>
      <c r="H3299" s="2">
        <v>68.19</v>
      </c>
      <c r="I3299" t="s">
        <v>4820</v>
      </c>
      <c r="J3299" t="s">
        <v>444</v>
      </c>
      <c r="K3299">
        <v>83642</v>
      </c>
      <c r="L3299" t="s">
        <v>43</v>
      </c>
      <c r="M3299" t="s">
        <v>3083</v>
      </c>
      <c r="N3299" t="s">
        <v>12151</v>
      </c>
      <c r="T3299"/>
    </row>
    <row r="3300" spans="1:22" x14ac:dyDescent="0.25">
      <c r="A3300" t="s">
        <v>12154</v>
      </c>
      <c r="B3300" t="s">
        <v>4821</v>
      </c>
      <c r="C3300" s="1">
        <v>44909</v>
      </c>
      <c r="D3300" s="1" t="s">
        <v>18</v>
      </c>
      <c r="E3300" s="2">
        <v>55.3</v>
      </c>
      <c r="F3300" s="2">
        <v>22.44</v>
      </c>
      <c r="G3300" s="2">
        <v>5.46</v>
      </c>
      <c r="H3300" s="2">
        <v>83.2</v>
      </c>
      <c r="I3300" t="s">
        <v>541</v>
      </c>
      <c r="J3300" t="s">
        <v>52</v>
      </c>
      <c r="K3300">
        <v>94080</v>
      </c>
      <c r="L3300" t="s">
        <v>43</v>
      </c>
      <c r="M3300" t="s">
        <v>3083</v>
      </c>
      <c r="N3300" t="s">
        <v>12151</v>
      </c>
      <c r="O3300" t="s">
        <v>12166</v>
      </c>
      <c r="P3300" s="10">
        <f>E3300</f>
        <v>55.3</v>
      </c>
      <c r="R3300" s="17">
        <f>VLOOKUP(I3300,Counties!$A$1:$D$1787,3,0)</f>
        <v>9.8799999999999999E-2</v>
      </c>
      <c r="S3300" s="10">
        <f>P3300*R3300</f>
        <v>5.4636399999999998</v>
      </c>
      <c r="T3300" s="17" t="str">
        <f>VLOOKUP(I3300,Counties!$A$1:$D$1787,4,0)</f>
        <v>San Mateo</v>
      </c>
      <c r="U3300" s="10">
        <f>G3300</f>
        <v>5.46</v>
      </c>
      <c r="V3300" s="10">
        <f>S3300-U3300</f>
        <v>3.6399999999998656E-3</v>
      </c>
    </row>
    <row r="3301" spans="1:22" hidden="1" x14ac:dyDescent="0.25">
      <c r="A3301" t="s">
        <v>12152</v>
      </c>
      <c r="B3301" t="s">
        <v>4822</v>
      </c>
      <c r="C3301" s="1">
        <v>44862</v>
      </c>
      <c r="D3301" s="1" t="s">
        <v>18</v>
      </c>
      <c r="E3301" s="2">
        <v>69.3</v>
      </c>
      <c r="F3301" s="2">
        <v>35.11</v>
      </c>
      <c r="G3301" s="2">
        <v>8.36</v>
      </c>
      <c r="H3301" s="2">
        <v>112.77</v>
      </c>
      <c r="I3301" t="s">
        <v>4823</v>
      </c>
      <c r="J3301" t="s">
        <v>59</v>
      </c>
      <c r="K3301">
        <v>78657</v>
      </c>
      <c r="L3301" t="s">
        <v>43</v>
      </c>
      <c r="M3301" t="s">
        <v>3083</v>
      </c>
      <c r="N3301" t="s">
        <v>12151</v>
      </c>
      <c r="T3301"/>
    </row>
    <row r="3302" spans="1:22" x14ac:dyDescent="0.25">
      <c r="A3302" t="s">
        <v>12152</v>
      </c>
      <c r="B3302" t="s">
        <v>4824</v>
      </c>
      <c r="C3302" s="1">
        <v>44838</v>
      </c>
      <c r="D3302" s="1" t="s">
        <v>18</v>
      </c>
      <c r="E3302" s="2">
        <v>55.3</v>
      </c>
      <c r="F3302" s="2">
        <v>25.4</v>
      </c>
      <c r="G3302" s="2">
        <v>5.19</v>
      </c>
      <c r="H3302" s="2">
        <v>85.89</v>
      </c>
      <c r="I3302" t="s">
        <v>370</v>
      </c>
      <c r="J3302" t="s">
        <v>52</v>
      </c>
      <c r="K3302">
        <v>95119</v>
      </c>
      <c r="L3302" t="s">
        <v>43</v>
      </c>
      <c r="M3302" t="s">
        <v>3083</v>
      </c>
      <c r="N3302" t="s">
        <v>12151</v>
      </c>
      <c r="O3302" t="s">
        <v>12166</v>
      </c>
      <c r="P3302" s="10">
        <f t="shared" ref="P3302:P3304" si="1249">E3302</f>
        <v>55.3</v>
      </c>
      <c r="R3302" s="17">
        <f>VLOOKUP(I3302,Counties!$A$1:$D$1787,3,0)</f>
        <v>9.3799999999999994E-2</v>
      </c>
      <c r="S3302" s="10">
        <f t="shared" ref="S3302:S3304" si="1250">P3302*R3302</f>
        <v>5.1871399999999994</v>
      </c>
      <c r="T3302" s="17" t="str">
        <f>VLOOKUP(I3302,Counties!$A$1:$D$1787,4,0)</f>
        <v>Santa Clara</v>
      </c>
      <c r="U3302" s="10">
        <f t="shared" ref="U3302:U3304" si="1251">G3302</f>
        <v>5.19</v>
      </c>
      <c r="V3302" s="10">
        <f t="shared" ref="V3302:V3304" si="1252">S3302-U3302</f>
        <v>-2.8600000000009729E-3</v>
      </c>
    </row>
    <row r="3303" spans="1:22" x14ac:dyDescent="0.25">
      <c r="A3303" t="s">
        <v>12154</v>
      </c>
      <c r="B3303" t="s">
        <v>4825</v>
      </c>
      <c r="C3303" s="1">
        <v>44909</v>
      </c>
      <c r="D3303" s="1" t="s">
        <v>18</v>
      </c>
      <c r="E3303" s="2">
        <v>69.3</v>
      </c>
      <c r="F3303" s="2">
        <v>25.4</v>
      </c>
      <c r="G3303" s="2">
        <v>6.58</v>
      </c>
      <c r="H3303" s="2">
        <v>101.28</v>
      </c>
      <c r="I3303" t="s">
        <v>3036</v>
      </c>
      <c r="J3303" t="s">
        <v>52</v>
      </c>
      <c r="K3303">
        <v>90064</v>
      </c>
      <c r="L3303" t="s">
        <v>21</v>
      </c>
      <c r="M3303" t="s">
        <v>3083</v>
      </c>
      <c r="N3303" t="s">
        <v>12151</v>
      </c>
      <c r="O3303" t="s">
        <v>12166</v>
      </c>
      <c r="P3303" s="10">
        <f t="shared" si="1249"/>
        <v>69.3</v>
      </c>
      <c r="R3303" s="17">
        <f>VLOOKUP(I3303,Counties!$A$1:$D$1787,3,0)</f>
        <v>9.5000000000000001E-2</v>
      </c>
      <c r="S3303" s="10">
        <f t="shared" si="1250"/>
        <v>6.5834999999999999</v>
      </c>
      <c r="T3303" s="17" t="str">
        <f>VLOOKUP(I3303,Counties!$A$1:$D$1787,4,0)</f>
        <v>Los Angeles</v>
      </c>
      <c r="U3303" s="10">
        <f t="shared" si="1251"/>
        <v>6.58</v>
      </c>
      <c r="V3303" s="10">
        <f t="shared" si="1252"/>
        <v>3.4999999999998366E-3</v>
      </c>
    </row>
    <row r="3304" spans="1:22" x14ac:dyDescent="0.25">
      <c r="A3304" t="s">
        <v>12154</v>
      </c>
      <c r="B3304" t="s">
        <v>4826</v>
      </c>
      <c r="C3304" s="1">
        <v>44909</v>
      </c>
      <c r="D3304" s="1" t="s">
        <v>18</v>
      </c>
      <c r="E3304" s="2">
        <v>55.3</v>
      </c>
      <c r="F3304" s="2">
        <v>25.4</v>
      </c>
      <c r="G3304" s="2">
        <v>5.25</v>
      </c>
      <c r="H3304" s="2">
        <v>85.95</v>
      </c>
      <c r="I3304" t="s">
        <v>200</v>
      </c>
      <c r="J3304" t="s">
        <v>52</v>
      </c>
      <c r="K3304">
        <v>91604</v>
      </c>
      <c r="L3304" t="s">
        <v>43</v>
      </c>
      <c r="M3304" t="s">
        <v>3083</v>
      </c>
      <c r="N3304" t="s">
        <v>12151</v>
      </c>
      <c r="O3304" t="s">
        <v>12166</v>
      </c>
      <c r="P3304" s="10">
        <f t="shared" si="1249"/>
        <v>55.3</v>
      </c>
      <c r="R3304" s="17">
        <f>VLOOKUP(I3304,Counties!$A$1:$D$1787,3,0)</f>
        <v>9.5000000000000001E-2</v>
      </c>
      <c r="S3304" s="10">
        <f t="shared" si="1250"/>
        <v>5.2534999999999998</v>
      </c>
      <c r="T3304" s="17" t="str">
        <f>VLOOKUP(I3304,Counties!$A$1:$D$1787,4,0)</f>
        <v>Los Angeles</v>
      </c>
      <c r="U3304" s="10">
        <f t="shared" si="1251"/>
        <v>5.25</v>
      </c>
      <c r="V3304" s="10">
        <f t="shared" si="1252"/>
        <v>3.4999999999998366E-3</v>
      </c>
    </row>
    <row r="3305" spans="1:22" hidden="1" x14ac:dyDescent="0.25">
      <c r="A3305" t="s">
        <v>12154</v>
      </c>
      <c r="B3305" t="s">
        <v>4827</v>
      </c>
      <c r="C3305" s="1">
        <v>44900</v>
      </c>
      <c r="D3305" s="1" t="s">
        <v>18</v>
      </c>
      <c r="E3305" s="2">
        <v>69.3</v>
      </c>
      <c r="F3305" s="2">
        <v>32.200000000000003</v>
      </c>
      <c r="G3305" s="2">
        <v>0</v>
      </c>
      <c r="H3305" s="2">
        <v>101.5</v>
      </c>
      <c r="I3305" t="s">
        <v>1625</v>
      </c>
      <c r="J3305" t="s">
        <v>277</v>
      </c>
      <c r="K3305">
        <v>80439</v>
      </c>
      <c r="L3305" t="s">
        <v>43</v>
      </c>
      <c r="M3305" t="s">
        <v>3083</v>
      </c>
      <c r="N3305" t="s">
        <v>12151</v>
      </c>
      <c r="T3305"/>
    </row>
    <row r="3306" spans="1:22" x14ac:dyDescent="0.25">
      <c r="A3306" t="s">
        <v>12153</v>
      </c>
      <c r="B3306" t="s">
        <v>4828</v>
      </c>
      <c r="C3306" s="1">
        <v>44893</v>
      </c>
      <c r="D3306" s="1" t="s">
        <v>18</v>
      </c>
      <c r="E3306" s="2">
        <v>69.3</v>
      </c>
      <c r="F3306" s="2">
        <v>25.4</v>
      </c>
      <c r="G3306" s="2">
        <v>6.33</v>
      </c>
      <c r="H3306" s="2">
        <v>101.03</v>
      </c>
      <c r="I3306" t="s">
        <v>2344</v>
      </c>
      <c r="J3306" t="s">
        <v>52</v>
      </c>
      <c r="K3306">
        <v>94301</v>
      </c>
      <c r="L3306" t="s">
        <v>43</v>
      </c>
      <c r="M3306" t="s">
        <v>3083</v>
      </c>
      <c r="N3306" t="s">
        <v>12151</v>
      </c>
      <c r="O3306" t="s">
        <v>12166</v>
      </c>
      <c r="P3306" s="10">
        <f t="shared" ref="P3306:P3307" si="1253">E3306</f>
        <v>69.3</v>
      </c>
      <c r="R3306" s="17">
        <f>VLOOKUP(I3306,Counties!$A$1:$D$1787,3,0)</f>
        <v>9.1300000000000006E-2</v>
      </c>
      <c r="S3306" s="10">
        <f t="shared" ref="S3306:S3307" si="1254">P3306*R3306</f>
        <v>6.3270900000000001</v>
      </c>
      <c r="T3306" s="17" t="str">
        <f>VLOOKUP(I3306,Counties!$A$1:$D$1787,4,0)</f>
        <v>Santa Clara</v>
      </c>
      <c r="U3306" s="10">
        <f t="shared" ref="U3306:U3307" si="1255">G3306</f>
        <v>6.33</v>
      </c>
      <c r="V3306" s="10">
        <f t="shared" ref="V3306:V3307" si="1256">S3306-U3306</f>
        <v>-2.9099999999999682E-3</v>
      </c>
    </row>
    <row r="3307" spans="1:22" x14ac:dyDescent="0.25">
      <c r="A3307" t="s">
        <v>12153</v>
      </c>
      <c r="B3307" t="s">
        <v>4829</v>
      </c>
      <c r="C3307" s="1">
        <v>44893</v>
      </c>
      <c r="D3307" s="1" t="s">
        <v>18</v>
      </c>
      <c r="E3307" s="2">
        <v>69.3</v>
      </c>
      <c r="F3307" s="2">
        <v>28.55</v>
      </c>
      <c r="G3307" s="2">
        <v>6.59</v>
      </c>
      <c r="H3307" s="2">
        <v>104.44</v>
      </c>
      <c r="I3307" t="s">
        <v>1545</v>
      </c>
      <c r="J3307" t="s">
        <v>52</v>
      </c>
      <c r="K3307">
        <v>90272</v>
      </c>
      <c r="L3307" t="s">
        <v>43</v>
      </c>
      <c r="M3307" t="s">
        <v>3083</v>
      </c>
      <c r="N3307" t="s">
        <v>12151</v>
      </c>
      <c r="O3307" t="s">
        <v>12166</v>
      </c>
      <c r="P3307" s="10">
        <f t="shared" si="1253"/>
        <v>69.3</v>
      </c>
      <c r="R3307" s="17">
        <f>VLOOKUP(I3307,Counties!$A$1:$D$1787,3,0)</f>
        <v>9.5000000000000001E-2</v>
      </c>
      <c r="S3307" s="10">
        <f t="shared" si="1254"/>
        <v>6.5834999999999999</v>
      </c>
      <c r="T3307" s="17" t="str">
        <f>VLOOKUP(I3307,Counties!$A$1:$D$1787,4,0)</f>
        <v>Los Angeles</v>
      </c>
      <c r="U3307" s="10">
        <f t="shared" si="1255"/>
        <v>6.59</v>
      </c>
      <c r="V3307" s="10">
        <f t="shared" si="1256"/>
        <v>-6.4999999999999503E-3</v>
      </c>
    </row>
    <row r="3308" spans="1:22" hidden="1" x14ac:dyDescent="0.25">
      <c r="A3308" t="s">
        <v>12152</v>
      </c>
      <c r="B3308" t="s">
        <v>4830</v>
      </c>
      <c r="C3308" s="1">
        <v>44840</v>
      </c>
      <c r="D3308" s="1" t="s">
        <v>18</v>
      </c>
      <c r="E3308" s="2">
        <v>69.3</v>
      </c>
      <c r="F3308" s="2">
        <v>38.96</v>
      </c>
      <c r="G3308" s="2">
        <v>0</v>
      </c>
      <c r="H3308" s="2">
        <v>108.26</v>
      </c>
      <c r="I3308" t="s">
        <v>2708</v>
      </c>
      <c r="J3308" t="s">
        <v>71</v>
      </c>
      <c r="K3308">
        <v>33143</v>
      </c>
      <c r="L3308" t="s">
        <v>43</v>
      </c>
      <c r="M3308" t="s">
        <v>3083</v>
      </c>
      <c r="N3308" t="s">
        <v>12151</v>
      </c>
      <c r="T3308"/>
    </row>
    <row r="3309" spans="1:22" x14ac:dyDescent="0.25">
      <c r="A3309" t="s">
        <v>12154</v>
      </c>
      <c r="B3309" t="s">
        <v>4831</v>
      </c>
      <c r="C3309" s="1">
        <v>44916</v>
      </c>
      <c r="D3309" s="1" t="s">
        <v>18</v>
      </c>
      <c r="E3309" s="2">
        <v>41.3</v>
      </c>
      <c r="F3309" s="2">
        <v>22.44</v>
      </c>
      <c r="G3309" s="2">
        <v>3.92</v>
      </c>
      <c r="H3309" s="2">
        <v>67.66</v>
      </c>
      <c r="I3309" t="s">
        <v>4832</v>
      </c>
      <c r="J3309" t="s">
        <v>52</v>
      </c>
      <c r="K3309">
        <v>91706</v>
      </c>
      <c r="L3309" t="s">
        <v>43</v>
      </c>
      <c r="M3309" t="s">
        <v>3083</v>
      </c>
      <c r="N3309" t="s">
        <v>12151</v>
      </c>
      <c r="O3309" t="s">
        <v>12166</v>
      </c>
      <c r="P3309" s="10">
        <f>E3309</f>
        <v>41.3</v>
      </c>
      <c r="R3309" s="17">
        <f>VLOOKUP(I3309,Counties!$A$1:$D$1787,3,0)</f>
        <v>9.5000000000000001E-2</v>
      </c>
      <c r="S3309" s="10">
        <f>P3309*R3309</f>
        <v>3.9234999999999998</v>
      </c>
      <c r="T3309" s="17" t="str">
        <f>VLOOKUP(I3309,Counties!$A$1:$D$1787,4,0)</f>
        <v>Los Angeles</v>
      </c>
      <c r="U3309" s="10">
        <f>G3309</f>
        <v>3.92</v>
      </c>
      <c r="V3309" s="10">
        <f>S3309-U3309</f>
        <v>3.4999999999998366E-3</v>
      </c>
    </row>
    <row r="3310" spans="1:22" hidden="1" x14ac:dyDescent="0.25">
      <c r="A3310" t="s">
        <v>12152</v>
      </c>
      <c r="B3310" t="s">
        <v>4833</v>
      </c>
      <c r="C3310" s="1">
        <v>44838</v>
      </c>
      <c r="D3310" s="1" t="s">
        <v>18</v>
      </c>
      <c r="E3310" s="2">
        <v>69.3</v>
      </c>
      <c r="F3310" s="2">
        <v>38.96</v>
      </c>
      <c r="G3310" s="2">
        <v>0</v>
      </c>
      <c r="H3310" s="2">
        <v>108.26</v>
      </c>
      <c r="I3310" t="s">
        <v>3628</v>
      </c>
      <c r="J3310" t="s">
        <v>71</v>
      </c>
      <c r="K3310">
        <v>33437</v>
      </c>
      <c r="L3310" t="s">
        <v>43</v>
      </c>
      <c r="M3310" t="s">
        <v>3083</v>
      </c>
      <c r="N3310" t="s">
        <v>12151</v>
      </c>
      <c r="T3310"/>
    </row>
    <row r="3311" spans="1:22" hidden="1" x14ac:dyDescent="0.25">
      <c r="A3311" t="s">
        <v>12154</v>
      </c>
      <c r="B3311" t="s">
        <v>4834</v>
      </c>
      <c r="C3311" s="1">
        <v>44915</v>
      </c>
      <c r="D3311" s="1" t="s">
        <v>18</v>
      </c>
      <c r="E3311" s="2">
        <v>41.3</v>
      </c>
      <c r="F3311" s="2">
        <v>25.74</v>
      </c>
      <c r="G3311" s="2">
        <v>5.36</v>
      </c>
      <c r="H3311" s="2">
        <v>72.400000000000006</v>
      </c>
      <c r="I3311" t="s">
        <v>112</v>
      </c>
      <c r="J3311" t="s">
        <v>59</v>
      </c>
      <c r="K3311">
        <v>77008</v>
      </c>
      <c r="L3311" t="s">
        <v>21</v>
      </c>
      <c r="M3311" t="s">
        <v>3083</v>
      </c>
      <c r="N3311" t="s">
        <v>12151</v>
      </c>
      <c r="T3311"/>
    </row>
    <row r="3312" spans="1:22" hidden="1" x14ac:dyDescent="0.25">
      <c r="A3312" t="s">
        <v>12154</v>
      </c>
      <c r="B3312" t="s">
        <v>4835</v>
      </c>
      <c r="C3312" s="1">
        <v>44909</v>
      </c>
      <c r="D3312" s="1" t="s">
        <v>18</v>
      </c>
      <c r="E3312" s="2">
        <v>69.3</v>
      </c>
      <c r="F3312" s="2">
        <v>38.96</v>
      </c>
      <c r="G3312" s="2">
        <v>4.17</v>
      </c>
      <c r="H3312" s="2">
        <v>112.43</v>
      </c>
      <c r="I3312" t="s">
        <v>946</v>
      </c>
      <c r="J3312" t="s">
        <v>30</v>
      </c>
      <c r="K3312">
        <v>22207</v>
      </c>
      <c r="L3312" t="s">
        <v>21</v>
      </c>
      <c r="M3312" t="s">
        <v>3083</v>
      </c>
      <c r="N3312" t="s">
        <v>12151</v>
      </c>
      <c r="T3312"/>
    </row>
    <row r="3313" spans="1:22" hidden="1" x14ac:dyDescent="0.25">
      <c r="A3313" t="s">
        <v>12153</v>
      </c>
      <c r="B3313" t="s">
        <v>4836</v>
      </c>
      <c r="C3313" s="1">
        <v>44888</v>
      </c>
      <c r="D3313" s="1" t="s">
        <v>18</v>
      </c>
      <c r="E3313" s="2">
        <v>55.3</v>
      </c>
      <c r="F3313" s="2">
        <v>28.12</v>
      </c>
      <c r="G3313" s="2">
        <v>4.18</v>
      </c>
      <c r="H3313" s="2">
        <v>87.6</v>
      </c>
      <c r="I3313" t="s">
        <v>464</v>
      </c>
      <c r="J3313" t="s">
        <v>465</v>
      </c>
      <c r="K3313">
        <v>87505</v>
      </c>
      <c r="L3313" t="s">
        <v>43</v>
      </c>
      <c r="M3313" t="s">
        <v>3083</v>
      </c>
      <c r="N3313" t="s">
        <v>12151</v>
      </c>
      <c r="T3313"/>
    </row>
    <row r="3314" spans="1:22" hidden="1" x14ac:dyDescent="0.25">
      <c r="A3314" t="s">
        <v>12154</v>
      </c>
      <c r="B3314" t="s">
        <v>4837</v>
      </c>
      <c r="C3314" s="1">
        <v>44915</v>
      </c>
      <c r="D3314" s="1" t="s">
        <v>18</v>
      </c>
      <c r="E3314" s="2">
        <v>69.3</v>
      </c>
      <c r="F3314" s="2">
        <v>32.200000000000003</v>
      </c>
      <c r="G3314" s="2">
        <v>6.31</v>
      </c>
      <c r="H3314" s="2">
        <v>107.81</v>
      </c>
      <c r="I3314" t="s">
        <v>1276</v>
      </c>
      <c r="J3314" t="s">
        <v>246</v>
      </c>
      <c r="K3314">
        <v>86305</v>
      </c>
      <c r="L3314" t="s">
        <v>21</v>
      </c>
      <c r="M3314" t="s">
        <v>3083</v>
      </c>
      <c r="N3314" t="s">
        <v>12151</v>
      </c>
      <c r="T3314"/>
    </row>
    <row r="3315" spans="1:22" hidden="1" x14ac:dyDescent="0.25">
      <c r="A3315" t="s">
        <v>12154</v>
      </c>
      <c r="B3315" t="s">
        <v>4838</v>
      </c>
      <c r="C3315" s="1">
        <v>44917</v>
      </c>
      <c r="D3315" s="1" t="s">
        <v>18</v>
      </c>
      <c r="E3315" s="2">
        <v>69.3</v>
      </c>
      <c r="F3315" s="2">
        <v>35.380000000000003</v>
      </c>
      <c r="G3315" s="2">
        <v>0</v>
      </c>
      <c r="H3315" s="2">
        <v>104.68</v>
      </c>
      <c r="I3315" t="s">
        <v>4839</v>
      </c>
      <c r="J3315" t="s">
        <v>274</v>
      </c>
      <c r="K3315">
        <v>2906</v>
      </c>
      <c r="L3315" t="s">
        <v>43</v>
      </c>
      <c r="M3315" t="s">
        <v>3083</v>
      </c>
      <c r="N3315" t="s">
        <v>12151</v>
      </c>
      <c r="T3315"/>
    </row>
    <row r="3316" spans="1:22" hidden="1" x14ac:dyDescent="0.25">
      <c r="A3316" t="s">
        <v>12152</v>
      </c>
      <c r="B3316" t="s">
        <v>4840</v>
      </c>
      <c r="C3316" s="1">
        <v>44841</v>
      </c>
      <c r="D3316" s="1" t="s">
        <v>18</v>
      </c>
      <c r="E3316" s="2">
        <v>55.3</v>
      </c>
      <c r="F3316" s="2">
        <v>25.74</v>
      </c>
      <c r="G3316" s="2">
        <v>6.49</v>
      </c>
      <c r="H3316" s="2">
        <v>87.53</v>
      </c>
      <c r="I3316" t="s">
        <v>112</v>
      </c>
      <c r="J3316" t="s">
        <v>59</v>
      </c>
      <c r="K3316">
        <v>77024</v>
      </c>
      <c r="L3316" t="s">
        <v>43</v>
      </c>
      <c r="M3316" t="s">
        <v>3083</v>
      </c>
      <c r="N3316" t="s">
        <v>12151</v>
      </c>
      <c r="T3316"/>
    </row>
    <row r="3317" spans="1:22" hidden="1" x14ac:dyDescent="0.25">
      <c r="A3317" t="s">
        <v>12152</v>
      </c>
      <c r="B3317" t="s">
        <v>4841</v>
      </c>
      <c r="C3317" s="1">
        <v>44837</v>
      </c>
      <c r="D3317" s="1" t="s">
        <v>18</v>
      </c>
      <c r="E3317" s="2">
        <v>69.3</v>
      </c>
      <c r="F3317" s="2">
        <v>28.12</v>
      </c>
      <c r="G3317" s="2">
        <v>0</v>
      </c>
      <c r="H3317" s="2">
        <v>97.42</v>
      </c>
      <c r="I3317" t="s">
        <v>1106</v>
      </c>
      <c r="J3317" t="s">
        <v>277</v>
      </c>
      <c r="K3317">
        <v>80928</v>
      </c>
      <c r="L3317" t="s">
        <v>43</v>
      </c>
      <c r="M3317" t="s">
        <v>3083</v>
      </c>
      <c r="N3317" t="s">
        <v>12151</v>
      </c>
      <c r="T3317"/>
    </row>
    <row r="3318" spans="1:22" hidden="1" x14ac:dyDescent="0.25">
      <c r="A3318" t="s">
        <v>12154</v>
      </c>
      <c r="B3318" t="s">
        <v>4842</v>
      </c>
      <c r="C3318" s="1">
        <v>44901</v>
      </c>
      <c r="D3318" s="1" t="s">
        <v>18</v>
      </c>
      <c r="E3318" s="2">
        <v>69.3</v>
      </c>
      <c r="F3318" s="2">
        <v>32.200000000000003</v>
      </c>
      <c r="G3318" s="2">
        <v>0</v>
      </c>
      <c r="H3318" s="2">
        <v>101.5</v>
      </c>
      <c r="I3318" t="s">
        <v>4843</v>
      </c>
      <c r="J3318" t="s">
        <v>277</v>
      </c>
      <c r="K3318">
        <v>80304</v>
      </c>
      <c r="L3318" t="s">
        <v>43</v>
      </c>
      <c r="M3318" t="s">
        <v>3083</v>
      </c>
      <c r="N3318" t="s">
        <v>12151</v>
      </c>
      <c r="T3318"/>
    </row>
    <row r="3319" spans="1:22" hidden="1" x14ac:dyDescent="0.25">
      <c r="A3319" t="s">
        <v>12154</v>
      </c>
      <c r="B3319" t="s">
        <v>4844</v>
      </c>
      <c r="C3319" s="1">
        <v>44916</v>
      </c>
      <c r="D3319" s="1" t="s">
        <v>18</v>
      </c>
      <c r="E3319" s="2">
        <v>41.3</v>
      </c>
      <c r="F3319" s="2">
        <v>24.98</v>
      </c>
      <c r="G3319" s="2">
        <v>0</v>
      </c>
      <c r="H3319" s="2">
        <v>66.28</v>
      </c>
      <c r="I3319" t="s">
        <v>1775</v>
      </c>
      <c r="J3319" t="s">
        <v>277</v>
      </c>
      <c r="K3319">
        <v>80016</v>
      </c>
      <c r="L3319" t="s">
        <v>21</v>
      </c>
      <c r="M3319" t="s">
        <v>3083</v>
      </c>
      <c r="N3319" t="s">
        <v>12151</v>
      </c>
      <c r="T3319"/>
    </row>
    <row r="3320" spans="1:22" x14ac:dyDescent="0.25">
      <c r="A3320" t="s">
        <v>12153</v>
      </c>
      <c r="B3320" t="s">
        <v>4845</v>
      </c>
      <c r="C3320" s="1">
        <v>44893</v>
      </c>
      <c r="D3320" s="1" t="s">
        <v>18</v>
      </c>
      <c r="E3320" s="2">
        <v>69.3</v>
      </c>
      <c r="F3320" s="2">
        <v>28.55</v>
      </c>
      <c r="G3320" s="2">
        <v>6.49</v>
      </c>
      <c r="H3320" s="2">
        <v>104.34</v>
      </c>
      <c r="I3320" t="s">
        <v>370</v>
      </c>
      <c r="J3320" t="s">
        <v>52</v>
      </c>
      <c r="K3320">
        <v>95125</v>
      </c>
      <c r="L3320" t="s">
        <v>43</v>
      </c>
      <c r="M3320" t="s">
        <v>3083</v>
      </c>
      <c r="N3320" t="s">
        <v>12151</v>
      </c>
      <c r="O3320" t="s">
        <v>12166</v>
      </c>
      <c r="P3320" s="10">
        <f>E3320</f>
        <v>69.3</v>
      </c>
      <c r="R3320" s="17">
        <f>VLOOKUP(I3320,Counties!$A$1:$D$1787,3,0)</f>
        <v>9.3799999999999994E-2</v>
      </c>
      <c r="S3320" s="10">
        <f>P3320*R3320</f>
        <v>6.5003399999999996</v>
      </c>
      <c r="T3320" s="17" t="str">
        <f>VLOOKUP(I3320,Counties!$A$1:$D$1787,4,0)</f>
        <v>Santa Clara</v>
      </c>
      <c r="U3320" s="10">
        <f>G3320</f>
        <v>6.49</v>
      </c>
      <c r="V3320" s="10">
        <f>S3320-U3320</f>
        <v>1.033999999999935E-2</v>
      </c>
    </row>
    <row r="3321" spans="1:22" hidden="1" x14ac:dyDescent="0.25">
      <c r="A3321" t="s">
        <v>12152</v>
      </c>
      <c r="B3321" t="s">
        <v>4846</v>
      </c>
      <c r="C3321" s="1">
        <v>44853</v>
      </c>
      <c r="D3321" s="1" t="s">
        <v>18</v>
      </c>
      <c r="E3321" s="2">
        <v>34.299999999999997</v>
      </c>
      <c r="F3321" s="2">
        <v>35.380000000000003</v>
      </c>
      <c r="G3321" s="2">
        <v>2.06</v>
      </c>
      <c r="H3321" s="2">
        <v>71.739999999999995</v>
      </c>
      <c r="I3321" t="s">
        <v>396</v>
      </c>
      <c r="J3321" t="s">
        <v>30</v>
      </c>
      <c r="K3321">
        <v>23455</v>
      </c>
      <c r="L3321" t="s">
        <v>21</v>
      </c>
      <c r="M3321" t="s">
        <v>3083</v>
      </c>
      <c r="N3321" t="s">
        <v>12151</v>
      </c>
      <c r="T3321"/>
    </row>
    <row r="3322" spans="1:22" hidden="1" x14ac:dyDescent="0.25">
      <c r="A3322" t="s">
        <v>12154</v>
      </c>
      <c r="B3322" t="s">
        <v>4847</v>
      </c>
      <c r="C3322" s="1">
        <v>44907</v>
      </c>
      <c r="D3322" s="1" t="s">
        <v>18</v>
      </c>
      <c r="E3322" s="2">
        <v>69.3</v>
      </c>
      <c r="F3322" s="2">
        <v>38.96</v>
      </c>
      <c r="G3322" s="2">
        <v>5.27</v>
      </c>
      <c r="H3322" s="2">
        <v>113.53</v>
      </c>
      <c r="I3322" t="s">
        <v>736</v>
      </c>
      <c r="J3322" t="s">
        <v>42</v>
      </c>
      <c r="K3322">
        <v>21157</v>
      </c>
      <c r="L3322" t="s">
        <v>43</v>
      </c>
      <c r="M3322" t="s">
        <v>3083</v>
      </c>
      <c r="N3322" t="s">
        <v>12151</v>
      </c>
      <c r="T3322"/>
    </row>
    <row r="3323" spans="1:22" x14ac:dyDescent="0.25">
      <c r="A3323" t="s">
        <v>12152</v>
      </c>
      <c r="B3323" t="s">
        <v>4848</v>
      </c>
      <c r="C3323" s="1">
        <v>44846</v>
      </c>
      <c r="D3323" s="1" t="s">
        <v>18</v>
      </c>
      <c r="E3323" s="2">
        <v>69.3</v>
      </c>
      <c r="F3323" s="2">
        <v>28.55</v>
      </c>
      <c r="G3323" s="2">
        <v>6.41</v>
      </c>
      <c r="H3323" s="2">
        <v>104.26</v>
      </c>
      <c r="I3323" t="s">
        <v>3100</v>
      </c>
      <c r="J3323" t="s">
        <v>52</v>
      </c>
      <c r="K3323">
        <v>95032</v>
      </c>
      <c r="L3323" t="s">
        <v>43</v>
      </c>
      <c r="M3323" t="s">
        <v>3083</v>
      </c>
      <c r="N3323" t="s">
        <v>12151</v>
      </c>
      <c r="O3323" t="s">
        <v>12166</v>
      </c>
      <c r="P3323" s="10">
        <f>E3323</f>
        <v>69.3</v>
      </c>
      <c r="R3323" s="17">
        <f>VLOOKUP(I3323,Counties!$A$1:$D$1787,3,0)</f>
        <v>9.2499999999999999E-2</v>
      </c>
      <c r="S3323" s="10">
        <f>P3323*R3323</f>
        <v>6.4102499999999996</v>
      </c>
      <c r="T3323" s="17" t="str">
        <f>VLOOKUP(I3323,Counties!$A$1:$D$1787,4,0)</f>
        <v>Santa Clara</v>
      </c>
      <c r="U3323" s="10">
        <f>G3323</f>
        <v>6.41</v>
      </c>
      <c r="V3323" s="10">
        <f>S3323-U3323</f>
        <v>2.4999999999941735E-4</v>
      </c>
    </row>
    <row r="3324" spans="1:22" hidden="1" x14ac:dyDescent="0.25">
      <c r="A3324" t="s">
        <v>12153</v>
      </c>
      <c r="B3324" t="s">
        <v>4849</v>
      </c>
      <c r="C3324" s="1">
        <v>44866</v>
      </c>
      <c r="D3324" s="1" t="s">
        <v>18</v>
      </c>
      <c r="E3324" s="2">
        <v>69.3</v>
      </c>
      <c r="F3324" s="2">
        <v>29.52</v>
      </c>
      <c r="G3324" s="2">
        <v>5.8</v>
      </c>
      <c r="H3324" s="2">
        <v>104.62</v>
      </c>
      <c r="I3324" t="s">
        <v>197</v>
      </c>
      <c r="J3324" t="s">
        <v>198</v>
      </c>
      <c r="K3324">
        <v>89131</v>
      </c>
      <c r="L3324" t="s">
        <v>21</v>
      </c>
      <c r="M3324" t="s">
        <v>3083</v>
      </c>
      <c r="N3324" t="s">
        <v>12151</v>
      </c>
      <c r="T3324"/>
    </row>
    <row r="3325" spans="1:22" x14ac:dyDescent="0.25">
      <c r="A3325" t="s">
        <v>12153</v>
      </c>
      <c r="B3325" t="s">
        <v>4850</v>
      </c>
      <c r="C3325" s="1">
        <v>44893</v>
      </c>
      <c r="D3325" s="1" t="s">
        <v>18</v>
      </c>
      <c r="E3325" s="2">
        <v>48.3</v>
      </c>
      <c r="F3325" s="2">
        <v>25.4</v>
      </c>
      <c r="G3325" s="2">
        <v>4.5199999999999996</v>
      </c>
      <c r="H3325" s="2">
        <v>78.22</v>
      </c>
      <c r="I3325" t="s">
        <v>370</v>
      </c>
      <c r="J3325" t="s">
        <v>52</v>
      </c>
      <c r="K3325">
        <v>95120</v>
      </c>
      <c r="L3325" t="s">
        <v>43</v>
      </c>
      <c r="M3325" t="s">
        <v>3083</v>
      </c>
      <c r="N3325" t="s">
        <v>12151</v>
      </c>
      <c r="O3325" t="s">
        <v>12166</v>
      </c>
      <c r="P3325" s="10">
        <f>E3325</f>
        <v>48.3</v>
      </c>
      <c r="R3325" s="17">
        <f>VLOOKUP(I3325,Counties!$A$1:$D$1787,3,0)</f>
        <v>9.3799999999999994E-2</v>
      </c>
      <c r="S3325" s="10">
        <f>P3325*R3325</f>
        <v>4.5305399999999993</v>
      </c>
      <c r="T3325" s="17" t="str">
        <f>VLOOKUP(I3325,Counties!$A$1:$D$1787,4,0)</f>
        <v>Santa Clara</v>
      </c>
      <c r="U3325" s="10">
        <f>G3325</f>
        <v>4.5199999999999996</v>
      </c>
      <c r="V3325" s="10">
        <f>S3325-U3325</f>
        <v>1.0539999999999772E-2</v>
      </c>
    </row>
    <row r="3326" spans="1:22" hidden="1" x14ac:dyDescent="0.25">
      <c r="A3326" t="s">
        <v>12154</v>
      </c>
      <c r="B3326" t="s">
        <v>4851</v>
      </c>
      <c r="C3326" s="1">
        <v>44910</v>
      </c>
      <c r="D3326" s="1" t="s">
        <v>18</v>
      </c>
      <c r="E3326" s="2">
        <v>69.3</v>
      </c>
      <c r="F3326" s="2">
        <v>38.96</v>
      </c>
      <c r="G3326" s="2">
        <v>0</v>
      </c>
      <c r="H3326" s="2">
        <v>108.26</v>
      </c>
      <c r="I3326" t="s">
        <v>4095</v>
      </c>
      <c r="J3326" t="s">
        <v>71</v>
      </c>
      <c r="K3326">
        <v>34698</v>
      </c>
      <c r="L3326" t="s">
        <v>43</v>
      </c>
      <c r="M3326" t="s">
        <v>3083</v>
      </c>
      <c r="N3326" t="s">
        <v>12151</v>
      </c>
      <c r="T3326"/>
    </row>
    <row r="3327" spans="1:22" x14ac:dyDescent="0.25">
      <c r="A3327" t="s">
        <v>12153</v>
      </c>
      <c r="B3327" t="s">
        <v>4852</v>
      </c>
      <c r="C3327" s="1">
        <v>44873</v>
      </c>
      <c r="D3327" s="1" t="s">
        <v>18</v>
      </c>
      <c r="E3327" s="2">
        <v>69.3</v>
      </c>
      <c r="F3327" s="2">
        <v>25.4</v>
      </c>
      <c r="G3327" s="2">
        <v>6.24</v>
      </c>
      <c r="H3327" s="2">
        <v>100.94</v>
      </c>
      <c r="I3327" t="s">
        <v>3492</v>
      </c>
      <c r="J3327" t="s">
        <v>52</v>
      </c>
      <c r="K3327">
        <v>95476</v>
      </c>
      <c r="L3327" t="s">
        <v>43</v>
      </c>
      <c r="M3327" t="s">
        <v>3083</v>
      </c>
      <c r="N3327" t="s">
        <v>12151</v>
      </c>
      <c r="O3327" t="s">
        <v>12166</v>
      </c>
      <c r="P3327" s="10">
        <f t="shared" ref="P3327:P3329" si="1257">E3327</f>
        <v>69.3</v>
      </c>
      <c r="R3327" s="17">
        <f>VLOOKUP(I3327,Counties!$A$1:$D$1787,3,0)</f>
        <v>0.09</v>
      </c>
      <c r="S3327" s="10">
        <f t="shared" ref="S3327:S3329" si="1258">P3327*R3327</f>
        <v>6.2369999999999992</v>
      </c>
      <c r="T3327" s="17" t="str">
        <f>VLOOKUP(I3327,Counties!$A$1:$D$1787,4,0)</f>
        <v>Sonoma</v>
      </c>
      <c r="U3327" s="10">
        <f t="shared" ref="U3327:U3329" si="1259">G3327</f>
        <v>6.24</v>
      </c>
      <c r="V3327" s="10">
        <f t="shared" ref="V3327:V3329" si="1260">S3327-U3327</f>
        <v>-3.0000000000010019E-3</v>
      </c>
    </row>
    <row r="3328" spans="1:22" x14ac:dyDescent="0.25">
      <c r="A3328" t="s">
        <v>12154</v>
      </c>
      <c r="B3328" t="s">
        <v>4853</v>
      </c>
      <c r="C3328" s="1">
        <v>44910</v>
      </c>
      <c r="D3328" s="1" t="s">
        <v>18</v>
      </c>
      <c r="E3328" s="2">
        <v>55.3</v>
      </c>
      <c r="F3328" s="2">
        <v>22.44</v>
      </c>
      <c r="G3328" s="2">
        <v>5.05</v>
      </c>
      <c r="H3328" s="2">
        <v>82.79</v>
      </c>
      <c r="I3328" t="s">
        <v>3704</v>
      </c>
      <c r="J3328" t="s">
        <v>52</v>
      </c>
      <c r="K3328">
        <v>94022</v>
      </c>
      <c r="L3328" t="s">
        <v>43</v>
      </c>
      <c r="M3328" t="s">
        <v>3083</v>
      </c>
      <c r="N3328" t="s">
        <v>12151</v>
      </c>
      <c r="O3328" t="s">
        <v>12166</v>
      </c>
      <c r="P3328" s="10">
        <f t="shared" si="1257"/>
        <v>55.3</v>
      </c>
      <c r="R3328" s="17">
        <f>VLOOKUP(I3328,Counties!$A$1:$D$1787,3,0)</f>
        <v>9.1300000000000006E-2</v>
      </c>
      <c r="S3328" s="10">
        <f t="shared" si="1258"/>
        <v>5.0488900000000001</v>
      </c>
      <c r="T3328" s="17" t="str">
        <f>VLOOKUP(I3328,Counties!$A$1:$D$1787,4,0)</f>
        <v>Santa Clara</v>
      </c>
      <c r="U3328" s="10">
        <f t="shared" si="1259"/>
        <v>5.05</v>
      </c>
      <c r="V3328" s="10">
        <f t="shared" si="1260"/>
        <v>-1.1099999999997223E-3</v>
      </c>
    </row>
    <row r="3329" spans="1:22" x14ac:dyDescent="0.25">
      <c r="A3329" t="s">
        <v>12154</v>
      </c>
      <c r="B3329" t="s">
        <v>4854</v>
      </c>
      <c r="C3329" s="1">
        <v>44915</v>
      </c>
      <c r="D3329" s="1" t="s">
        <v>18</v>
      </c>
      <c r="E3329" s="2">
        <v>41.3</v>
      </c>
      <c r="F3329" s="2">
        <v>22.44</v>
      </c>
      <c r="G3329" s="2">
        <v>3.61</v>
      </c>
      <c r="H3329" s="2">
        <v>67.349999999999994</v>
      </c>
      <c r="I3329" t="s">
        <v>4855</v>
      </c>
      <c r="J3329" t="s">
        <v>52</v>
      </c>
      <c r="K3329">
        <v>95338</v>
      </c>
      <c r="L3329" t="s">
        <v>43</v>
      </c>
      <c r="M3329" t="s">
        <v>3083</v>
      </c>
      <c r="N3329" t="s">
        <v>12151</v>
      </c>
      <c r="O3329" t="s">
        <v>12166</v>
      </c>
      <c r="P3329" s="10">
        <f t="shared" si="1257"/>
        <v>41.3</v>
      </c>
      <c r="R3329" s="17">
        <f>VLOOKUP(I3329,Counties!$A$1:$D$1787,3,0)</f>
        <v>7.7499999999999999E-2</v>
      </c>
      <c r="S3329" s="10">
        <f t="shared" si="1258"/>
        <v>3.2007499999999998</v>
      </c>
      <c r="T3329" s="17" t="str">
        <f>VLOOKUP(I3329,Counties!$A$1:$D$1787,4,0)</f>
        <v>Mariposa</v>
      </c>
      <c r="U3329" s="10">
        <f t="shared" si="1259"/>
        <v>3.61</v>
      </c>
      <c r="V3329" s="10">
        <f t="shared" si="1260"/>
        <v>-0.40925000000000011</v>
      </c>
    </row>
    <row r="3330" spans="1:22" hidden="1" x14ac:dyDescent="0.25">
      <c r="A3330" t="s">
        <v>12153</v>
      </c>
      <c r="B3330" t="s">
        <v>4856</v>
      </c>
      <c r="C3330" s="1">
        <v>44875</v>
      </c>
      <c r="D3330" s="1" t="s">
        <v>18</v>
      </c>
      <c r="E3330" s="2">
        <v>69.3</v>
      </c>
      <c r="F3330" s="2">
        <v>35.11</v>
      </c>
      <c r="G3330" s="2">
        <v>8.36</v>
      </c>
      <c r="H3330" s="2">
        <v>112.77</v>
      </c>
      <c r="I3330" t="s">
        <v>1126</v>
      </c>
      <c r="J3330" t="s">
        <v>59</v>
      </c>
      <c r="K3330">
        <v>75252</v>
      </c>
      <c r="L3330" t="s">
        <v>43</v>
      </c>
      <c r="M3330" t="s">
        <v>3083</v>
      </c>
      <c r="N3330" t="s">
        <v>12151</v>
      </c>
      <c r="T3330"/>
    </row>
    <row r="3331" spans="1:22" hidden="1" x14ac:dyDescent="0.25">
      <c r="A3331" t="s">
        <v>12153</v>
      </c>
      <c r="B3331" t="s">
        <v>4857</v>
      </c>
      <c r="C3331" s="1">
        <v>44893</v>
      </c>
      <c r="D3331" s="1" t="s">
        <v>18</v>
      </c>
      <c r="E3331" s="2">
        <v>69.3</v>
      </c>
      <c r="F3331" s="2">
        <v>38.96</v>
      </c>
      <c r="G3331" s="2">
        <v>0</v>
      </c>
      <c r="H3331" s="2">
        <v>108.26</v>
      </c>
      <c r="I3331" t="s">
        <v>3090</v>
      </c>
      <c r="J3331" t="s">
        <v>71</v>
      </c>
      <c r="K3331">
        <v>34134</v>
      </c>
      <c r="L3331" t="s">
        <v>43</v>
      </c>
      <c r="M3331" t="s">
        <v>3083</v>
      </c>
      <c r="N3331" t="s">
        <v>12151</v>
      </c>
      <c r="T3331"/>
    </row>
    <row r="3332" spans="1:22" hidden="1" x14ac:dyDescent="0.25">
      <c r="A3332" t="s">
        <v>12154</v>
      </c>
      <c r="B3332" t="s">
        <v>4858</v>
      </c>
      <c r="C3332" s="1">
        <v>44917</v>
      </c>
      <c r="D3332" s="1" t="s">
        <v>18</v>
      </c>
      <c r="E3332" s="2">
        <v>69.3</v>
      </c>
      <c r="F3332" s="2">
        <v>38.96</v>
      </c>
      <c r="G3332" s="2">
        <v>7.17</v>
      </c>
      <c r="H3332" s="2">
        <v>115.43</v>
      </c>
      <c r="I3332" t="s">
        <v>1862</v>
      </c>
      <c r="J3332" t="s">
        <v>78</v>
      </c>
      <c r="K3332">
        <v>8610</v>
      </c>
      <c r="L3332" t="s">
        <v>21</v>
      </c>
      <c r="M3332" t="s">
        <v>3083</v>
      </c>
      <c r="N3332" t="s">
        <v>12151</v>
      </c>
      <c r="T3332"/>
    </row>
    <row r="3333" spans="1:22" hidden="1" x14ac:dyDescent="0.25">
      <c r="A3333" t="s">
        <v>12154</v>
      </c>
      <c r="B3333" t="s">
        <v>4859</v>
      </c>
      <c r="C3333" s="1">
        <v>44915</v>
      </c>
      <c r="D3333" s="1" t="s">
        <v>18</v>
      </c>
      <c r="E3333" s="2">
        <v>69.3</v>
      </c>
      <c r="F3333" s="2">
        <v>30.47</v>
      </c>
      <c r="G3333" s="2">
        <v>4.1500000000000004</v>
      </c>
      <c r="H3333" s="2">
        <v>103.92</v>
      </c>
      <c r="I3333" t="s">
        <v>4860</v>
      </c>
      <c r="J3333" t="s">
        <v>444</v>
      </c>
      <c r="K3333">
        <v>83669</v>
      </c>
      <c r="L3333" t="s">
        <v>43</v>
      </c>
      <c r="M3333" t="s">
        <v>3083</v>
      </c>
      <c r="N3333" t="s">
        <v>12151</v>
      </c>
      <c r="T3333"/>
    </row>
    <row r="3334" spans="1:22" x14ac:dyDescent="0.25">
      <c r="A3334" t="s">
        <v>12152</v>
      </c>
      <c r="B3334" t="s">
        <v>4861</v>
      </c>
      <c r="C3334" s="1">
        <v>44846</v>
      </c>
      <c r="D3334" s="1" t="s">
        <v>18</v>
      </c>
      <c r="E3334" s="2">
        <v>69.3</v>
      </c>
      <c r="F3334" s="2">
        <v>25.4</v>
      </c>
      <c r="G3334" s="2">
        <v>5.0199999999999996</v>
      </c>
      <c r="H3334" s="2">
        <v>99.72</v>
      </c>
      <c r="I3334" t="s">
        <v>1532</v>
      </c>
      <c r="J3334" t="s">
        <v>52</v>
      </c>
      <c r="K3334">
        <v>95971</v>
      </c>
      <c r="L3334" t="s">
        <v>43</v>
      </c>
      <c r="M3334" t="s">
        <v>3083</v>
      </c>
      <c r="N3334" t="s">
        <v>12151</v>
      </c>
      <c r="O3334" t="s">
        <v>12166</v>
      </c>
      <c r="P3334" s="10">
        <f>E3334</f>
        <v>69.3</v>
      </c>
      <c r="R3334" s="17">
        <f>VLOOKUP(I3334,Counties!$A$1:$D$1787,3,0)</f>
        <v>7.2499999999999995E-2</v>
      </c>
      <c r="S3334" s="10">
        <f>P3334*R3334</f>
        <v>5.0242499999999994</v>
      </c>
      <c r="T3334" s="17" t="str">
        <f>VLOOKUP(I3334,Counties!$A$1:$D$1787,4,0)</f>
        <v>Plumas</v>
      </c>
      <c r="U3334" s="10">
        <f>G3334</f>
        <v>5.0199999999999996</v>
      </c>
      <c r="V3334" s="10">
        <f>S3334-U3334</f>
        <v>4.249999999999865E-3</v>
      </c>
    </row>
    <row r="3335" spans="1:22" hidden="1" x14ac:dyDescent="0.25">
      <c r="A3335" t="s">
        <v>12154</v>
      </c>
      <c r="B3335" t="s">
        <v>4862</v>
      </c>
      <c r="C3335" s="1">
        <v>44909</v>
      </c>
      <c r="D3335" s="1" t="s">
        <v>18</v>
      </c>
      <c r="E3335" s="2">
        <v>34.299999999999997</v>
      </c>
      <c r="F3335" s="2">
        <v>26.6</v>
      </c>
      <c r="G3335" s="2">
        <v>2.87</v>
      </c>
      <c r="H3335" s="2">
        <v>63.77</v>
      </c>
      <c r="I3335" t="s">
        <v>1448</v>
      </c>
      <c r="J3335" t="s">
        <v>198</v>
      </c>
      <c r="K3335">
        <v>89052</v>
      </c>
      <c r="L3335" t="s">
        <v>43</v>
      </c>
      <c r="M3335" t="s">
        <v>3083</v>
      </c>
      <c r="N3335" t="s">
        <v>12151</v>
      </c>
      <c r="T3335"/>
    </row>
    <row r="3336" spans="1:22" hidden="1" x14ac:dyDescent="0.25">
      <c r="A3336" t="s">
        <v>12152</v>
      </c>
      <c r="B3336" t="s">
        <v>4863</v>
      </c>
      <c r="C3336" s="1">
        <v>44840</v>
      </c>
      <c r="D3336" s="1" t="s">
        <v>18</v>
      </c>
      <c r="E3336" s="2">
        <v>69.3</v>
      </c>
      <c r="F3336" s="2">
        <v>38.96</v>
      </c>
      <c r="G3336" s="2">
        <v>0</v>
      </c>
      <c r="H3336" s="2">
        <v>108.26</v>
      </c>
      <c r="I3336" t="s">
        <v>1815</v>
      </c>
      <c r="J3336" t="s">
        <v>71</v>
      </c>
      <c r="K3336">
        <v>32819</v>
      </c>
      <c r="L3336" t="s">
        <v>43</v>
      </c>
      <c r="M3336" t="s">
        <v>3083</v>
      </c>
      <c r="N3336" t="s">
        <v>12151</v>
      </c>
      <c r="T3336"/>
    </row>
    <row r="3337" spans="1:22" x14ac:dyDescent="0.25">
      <c r="A3337" t="s">
        <v>12154</v>
      </c>
      <c r="B3337" t="s">
        <v>4864</v>
      </c>
      <c r="C3337" s="1">
        <v>44916</v>
      </c>
      <c r="D3337" s="1" t="s">
        <v>18</v>
      </c>
      <c r="E3337" s="2">
        <v>55.3</v>
      </c>
      <c r="F3337" s="2">
        <v>22.44</v>
      </c>
      <c r="G3337" s="2">
        <v>5.67</v>
      </c>
      <c r="H3337" s="2">
        <v>83.41</v>
      </c>
      <c r="I3337" t="s">
        <v>1770</v>
      </c>
      <c r="J3337" t="s">
        <v>52</v>
      </c>
      <c r="K3337">
        <v>94566</v>
      </c>
      <c r="L3337" t="s">
        <v>43</v>
      </c>
      <c r="M3337" t="s">
        <v>3083</v>
      </c>
      <c r="N3337" t="s">
        <v>12151</v>
      </c>
      <c r="O3337" t="s">
        <v>12166</v>
      </c>
      <c r="P3337" s="10">
        <f>E3337</f>
        <v>55.3</v>
      </c>
      <c r="R3337" s="17">
        <f>VLOOKUP(I3337,Counties!$A$1:$D$1787,3,0)</f>
        <v>0.10249999999999999</v>
      </c>
      <c r="S3337" s="10">
        <f>P3337*R3337</f>
        <v>5.6682499999999996</v>
      </c>
      <c r="T3337" s="17" t="str">
        <f>VLOOKUP(I3337,Counties!$A$1:$D$1787,4,0)</f>
        <v>Alameda</v>
      </c>
      <c r="U3337" s="10">
        <f>G3337</f>
        <v>5.67</v>
      </c>
      <c r="V3337" s="10">
        <f>S3337-U3337</f>
        <v>-1.7500000000003624E-3</v>
      </c>
    </row>
    <row r="3338" spans="1:22" hidden="1" x14ac:dyDescent="0.25">
      <c r="A3338" t="s">
        <v>12153</v>
      </c>
      <c r="B3338" t="s">
        <v>4865</v>
      </c>
      <c r="C3338" s="1">
        <v>44886</v>
      </c>
      <c r="D3338" s="1" t="s">
        <v>18</v>
      </c>
      <c r="E3338" s="2">
        <v>69.3</v>
      </c>
      <c r="F3338" s="2">
        <v>29.58</v>
      </c>
      <c r="G3338" s="2">
        <v>7.91</v>
      </c>
      <c r="H3338" s="2">
        <v>106.79</v>
      </c>
      <c r="I3338" t="s">
        <v>4866</v>
      </c>
      <c r="J3338" t="s">
        <v>59</v>
      </c>
      <c r="K3338">
        <v>76048</v>
      </c>
      <c r="L3338" t="s">
        <v>43</v>
      </c>
      <c r="M3338" t="s">
        <v>3083</v>
      </c>
      <c r="N3338" t="s">
        <v>12151</v>
      </c>
      <c r="T3338"/>
    </row>
    <row r="3339" spans="1:22" hidden="1" x14ac:dyDescent="0.25">
      <c r="A3339" t="s">
        <v>12154</v>
      </c>
      <c r="B3339" t="s">
        <v>4867</v>
      </c>
      <c r="C3339" s="1">
        <v>44903</v>
      </c>
      <c r="D3339" s="1" t="s">
        <v>18</v>
      </c>
      <c r="E3339" s="2">
        <v>55.3</v>
      </c>
      <c r="F3339" s="2">
        <v>29.58</v>
      </c>
      <c r="G3339" s="2">
        <v>4.7699999999999996</v>
      </c>
      <c r="H3339" s="2">
        <v>89.65</v>
      </c>
      <c r="I3339" t="s">
        <v>4868</v>
      </c>
      <c r="J3339" t="s">
        <v>753</v>
      </c>
      <c r="K3339">
        <v>73120</v>
      </c>
      <c r="L3339" t="s">
        <v>43</v>
      </c>
      <c r="M3339" t="s">
        <v>3083</v>
      </c>
      <c r="N3339" t="s">
        <v>12151</v>
      </c>
      <c r="T3339"/>
    </row>
    <row r="3340" spans="1:22" hidden="1" x14ac:dyDescent="0.25">
      <c r="A3340" t="s">
        <v>12154</v>
      </c>
      <c r="B3340" t="s">
        <v>4869</v>
      </c>
      <c r="C3340" s="1">
        <v>44916</v>
      </c>
      <c r="D3340" s="1" t="s">
        <v>18</v>
      </c>
      <c r="E3340" s="2">
        <v>41.3</v>
      </c>
      <c r="F3340" s="2">
        <v>28.57</v>
      </c>
      <c r="G3340" s="2">
        <v>5.41</v>
      </c>
      <c r="H3340" s="2">
        <v>75.28</v>
      </c>
      <c r="I3340" t="s">
        <v>4870</v>
      </c>
      <c r="J3340" t="s">
        <v>46</v>
      </c>
      <c r="K3340">
        <v>30350</v>
      </c>
      <c r="L3340" t="s">
        <v>21</v>
      </c>
      <c r="M3340" t="s">
        <v>3083</v>
      </c>
      <c r="N3340" t="s">
        <v>12151</v>
      </c>
      <c r="T3340"/>
    </row>
    <row r="3341" spans="1:22" hidden="1" x14ac:dyDescent="0.25">
      <c r="A3341" t="s">
        <v>12154</v>
      </c>
      <c r="B3341" t="s">
        <v>4871</v>
      </c>
      <c r="C3341" s="1">
        <v>44909</v>
      </c>
      <c r="D3341" s="1" t="s">
        <v>18</v>
      </c>
      <c r="E3341" s="2">
        <v>55.3</v>
      </c>
      <c r="F3341" s="2">
        <v>28.57</v>
      </c>
      <c r="G3341" s="2">
        <v>1.47</v>
      </c>
      <c r="H3341" s="2">
        <v>85.34</v>
      </c>
      <c r="I3341" t="s">
        <v>4872</v>
      </c>
      <c r="J3341" t="s">
        <v>265</v>
      </c>
      <c r="K3341">
        <v>1938</v>
      </c>
      <c r="L3341" t="s">
        <v>43</v>
      </c>
      <c r="M3341" t="s">
        <v>3083</v>
      </c>
      <c r="N3341" t="s">
        <v>12151</v>
      </c>
      <c r="T3341"/>
    </row>
    <row r="3342" spans="1:22" hidden="1" x14ac:dyDescent="0.25">
      <c r="A3342" t="s">
        <v>12154</v>
      </c>
      <c r="B3342" t="s">
        <v>4873</v>
      </c>
      <c r="C3342" s="1">
        <v>44896</v>
      </c>
      <c r="D3342" s="1" t="s">
        <v>18</v>
      </c>
      <c r="E3342" s="2">
        <v>69.3</v>
      </c>
      <c r="F3342" s="2">
        <v>38.96</v>
      </c>
      <c r="G3342" s="2">
        <v>9.61</v>
      </c>
      <c r="H3342" s="2">
        <v>117.87</v>
      </c>
      <c r="I3342" t="s">
        <v>923</v>
      </c>
      <c r="J3342" t="s">
        <v>39</v>
      </c>
      <c r="K3342">
        <v>10128</v>
      </c>
      <c r="L3342" t="s">
        <v>43</v>
      </c>
      <c r="M3342" t="s">
        <v>3083</v>
      </c>
      <c r="N3342" t="s">
        <v>12151</v>
      </c>
      <c r="T3342"/>
    </row>
    <row r="3343" spans="1:22" hidden="1" x14ac:dyDescent="0.25">
      <c r="A3343" t="s">
        <v>12153</v>
      </c>
      <c r="B3343" t="s">
        <v>4874</v>
      </c>
      <c r="C3343" s="1">
        <v>44893</v>
      </c>
      <c r="D3343" s="1" t="s">
        <v>18</v>
      </c>
      <c r="E3343" s="2">
        <v>55.3</v>
      </c>
      <c r="F3343" s="2">
        <v>35.380000000000003</v>
      </c>
      <c r="G3343" s="2">
        <v>5.76</v>
      </c>
      <c r="H3343" s="2">
        <v>96.44</v>
      </c>
      <c r="I3343" t="s">
        <v>4875</v>
      </c>
      <c r="J3343" t="s">
        <v>405</v>
      </c>
      <c r="K3343">
        <v>6110</v>
      </c>
      <c r="L3343" t="s">
        <v>43</v>
      </c>
      <c r="M3343" t="s">
        <v>3083</v>
      </c>
      <c r="N3343" t="s">
        <v>12151</v>
      </c>
      <c r="T3343"/>
    </row>
    <row r="3344" spans="1:22" x14ac:dyDescent="0.25">
      <c r="A3344" t="s">
        <v>12154</v>
      </c>
      <c r="B3344" t="s">
        <v>4876</v>
      </c>
      <c r="C3344" s="1">
        <v>44909</v>
      </c>
      <c r="D3344" s="1" t="s">
        <v>18</v>
      </c>
      <c r="E3344" s="2">
        <v>55.3</v>
      </c>
      <c r="F3344" s="2">
        <v>22.44</v>
      </c>
      <c r="G3344" s="2">
        <v>4.3</v>
      </c>
      <c r="H3344" s="2">
        <v>82.04</v>
      </c>
      <c r="I3344" t="s">
        <v>3359</v>
      </c>
      <c r="J3344" t="s">
        <v>52</v>
      </c>
      <c r="K3344">
        <v>92009</v>
      </c>
      <c r="L3344" t="s">
        <v>43</v>
      </c>
      <c r="M3344" t="s">
        <v>3083</v>
      </c>
      <c r="N3344" t="s">
        <v>12151</v>
      </c>
      <c r="O3344" t="s">
        <v>12166</v>
      </c>
      <c r="P3344" s="10">
        <f t="shared" ref="P3344:P3346" si="1261">E3344</f>
        <v>55.3</v>
      </c>
      <c r="R3344" s="17">
        <f>VLOOKUP(I3344,Counties!$A$1:$D$1787,3,0)</f>
        <v>7.7499999999999999E-2</v>
      </c>
      <c r="S3344" s="10">
        <f t="shared" ref="S3344:S3346" si="1262">P3344*R3344</f>
        <v>4.2857500000000002</v>
      </c>
      <c r="T3344" s="17" t="str">
        <f>VLOOKUP(I3344,Counties!$A$1:$D$1787,4,0)</f>
        <v>San Diego</v>
      </c>
      <c r="U3344" s="10">
        <f t="shared" ref="U3344:U3346" si="1263">G3344</f>
        <v>4.3</v>
      </c>
      <c r="V3344" s="10">
        <f t="shared" ref="V3344:V3346" si="1264">S3344-U3344</f>
        <v>-1.4249999999999652E-2</v>
      </c>
    </row>
    <row r="3345" spans="1:22" x14ac:dyDescent="0.25">
      <c r="A3345" t="s">
        <v>12154</v>
      </c>
      <c r="B3345" t="s">
        <v>4877</v>
      </c>
      <c r="C3345" s="1">
        <v>44909</v>
      </c>
      <c r="D3345" s="1" t="s">
        <v>18</v>
      </c>
      <c r="E3345" s="2">
        <v>69.3</v>
      </c>
      <c r="F3345" s="2">
        <v>28.55</v>
      </c>
      <c r="G3345" s="2">
        <v>5.37</v>
      </c>
      <c r="H3345" s="2">
        <v>103.22</v>
      </c>
      <c r="I3345" t="s">
        <v>685</v>
      </c>
      <c r="J3345" t="s">
        <v>52</v>
      </c>
      <c r="K3345">
        <v>92649</v>
      </c>
      <c r="L3345" t="s">
        <v>43</v>
      </c>
      <c r="M3345" t="s">
        <v>3083</v>
      </c>
      <c r="N3345" t="s">
        <v>12151</v>
      </c>
      <c r="O3345" t="s">
        <v>12166</v>
      </c>
      <c r="P3345" s="10">
        <f t="shared" si="1261"/>
        <v>69.3</v>
      </c>
      <c r="R3345" s="17">
        <f>VLOOKUP(I3345,Counties!$A$1:$D$1787,3,0)</f>
        <v>7.7499999999999999E-2</v>
      </c>
      <c r="S3345" s="10">
        <f t="shared" si="1262"/>
        <v>5.3707500000000001</v>
      </c>
      <c r="T3345" s="17" t="str">
        <f>VLOOKUP(I3345,Counties!$A$1:$D$1787,4,0)</f>
        <v>Orange</v>
      </c>
      <c r="U3345" s="10">
        <f t="shared" si="1263"/>
        <v>5.37</v>
      </c>
      <c r="V3345" s="10">
        <f t="shared" si="1264"/>
        <v>7.5000000000002842E-4</v>
      </c>
    </row>
    <row r="3346" spans="1:22" x14ac:dyDescent="0.25">
      <c r="A3346" t="s">
        <v>12153</v>
      </c>
      <c r="B3346" t="s">
        <v>4878</v>
      </c>
      <c r="C3346" s="1">
        <v>44894</v>
      </c>
      <c r="D3346" s="1" t="s">
        <v>18</v>
      </c>
      <c r="E3346" s="2">
        <v>55.3</v>
      </c>
      <c r="F3346" s="2">
        <v>25.4</v>
      </c>
      <c r="G3346" s="2">
        <v>5.25</v>
      </c>
      <c r="H3346" s="2">
        <v>85.95</v>
      </c>
      <c r="I3346" t="s">
        <v>3036</v>
      </c>
      <c r="J3346" t="s">
        <v>52</v>
      </c>
      <c r="K3346">
        <v>90024</v>
      </c>
      <c r="L3346" t="s">
        <v>43</v>
      </c>
      <c r="M3346" t="s">
        <v>3083</v>
      </c>
      <c r="N3346" t="s">
        <v>12151</v>
      </c>
      <c r="O3346" t="s">
        <v>12166</v>
      </c>
      <c r="P3346" s="10">
        <f t="shared" si="1261"/>
        <v>55.3</v>
      </c>
      <c r="R3346" s="17">
        <f>VLOOKUP(I3346,Counties!$A$1:$D$1787,3,0)</f>
        <v>9.5000000000000001E-2</v>
      </c>
      <c r="S3346" s="10">
        <f t="shared" si="1262"/>
        <v>5.2534999999999998</v>
      </c>
      <c r="T3346" s="17" t="str">
        <f>VLOOKUP(I3346,Counties!$A$1:$D$1787,4,0)</f>
        <v>Los Angeles</v>
      </c>
      <c r="U3346" s="10">
        <f t="shared" si="1263"/>
        <v>5.25</v>
      </c>
      <c r="V3346" s="10">
        <f t="shared" si="1264"/>
        <v>3.4999999999998366E-3</v>
      </c>
    </row>
    <row r="3347" spans="1:22" hidden="1" x14ac:dyDescent="0.25">
      <c r="A3347" t="s">
        <v>12152</v>
      </c>
      <c r="B3347" t="s">
        <v>4879</v>
      </c>
      <c r="C3347" s="1">
        <v>44862</v>
      </c>
      <c r="D3347" s="1" t="s">
        <v>18</v>
      </c>
      <c r="E3347" s="2">
        <v>69.3</v>
      </c>
      <c r="F3347" s="2">
        <v>35.11</v>
      </c>
      <c r="G3347" s="2">
        <v>8.36</v>
      </c>
      <c r="H3347" s="2">
        <v>112.77</v>
      </c>
      <c r="I3347" t="s">
        <v>1126</v>
      </c>
      <c r="J3347" t="s">
        <v>59</v>
      </c>
      <c r="K3347">
        <v>75201</v>
      </c>
      <c r="L3347" t="s">
        <v>43</v>
      </c>
      <c r="M3347" t="s">
        <v>3083</v>
      </c>
      <c r="N3347" t="s">
        <v>12151</v>
      </c>
      <c r="T3347"/>
    </row>
    <row r="3348" spans="1:22" hidden="1" x14ac:dyDescent="0.25">
      <c r="A3348" t="s">
        <v>12152</v>
      </c>
      <c r="B3348" t="s">
        <v>4880</v>
      </c>
      <c r="C3348" s="1">
        <v>44851</v>
      </c>
      <c r="D3348" s="1" t="s">
        <v>18</v>
      </c>
      <c r="E3348" s="2">
        <v>69.3</v>
      </c>
      <c r="F3348" s="2">
        <v>38.96</v>
      </c>
      <c r="G3348" s="2">
        <v>6.5</v>
      </c>
      <c r="H3348" s="2">
        <v>114.76</v>
      </c>
      <c r="I3348" t="s">
        <v>4881</v>
      </c>
      <c r="J3348" t="s">
        <v>4882</v>
      </c>
      <c r="K3348">
        <v>5701</v>
      </c>
      <c r="L3348" t="s">
        <v>43</v>
      </c>
      <c r="M3348" t="s">
        <v>3083</v>
      </c>
      <c r="N3348" t="s">
        <v>12151</v>
      </c>
      <c r="T3348"/>
    </row>
    <row r="3349" spans="1:22" x14ac:dyDescent="0.25">
      <c r="A3349" t="s">
        <v>12152</v>
      </c>
      <c r="B3349" t="s">
        <v>4883</v>
      </c>
      <c r="C3349" s="1">
        <v>44862</v>
      </c>
      <c r="D3349" s="1" t="s">
        <v>18</v>
      </c>
      <c r="E3349" s="2">
        <v>69.3</v>
      </c>
      <c r="F3349" s="2">
        <v>25.4</v>
      </c>
      <c r="G3349" s="2">
        <v>6.06</v>
      </c>
      <c r="H3349" s="2">
        <v>100.76</v>
      </c>
      <c r="I3349" t="s">
        <v>515</v>
      </c>
      <c r="J3349" t="s">
        <v>52</v>
      </c>
      <c r="K3349">
        <v>94598</v>
      </c>
      <c r="L3349" t="s">
        <v>43</v>
      </c>
      <c r="M3349" t="s">
        <v>3083</v>
      </c>
      <c r="N3349" t="s">
        <v>12151</v>
      </c>
      <c r="O3349" t="s">
        <v>12166</v>
      </c>
      <c r="P3349" s="10">
        <f>E3349</f>
        <v>69.3</v>
      </c>
      <c r="R3349" s="17">
        <f>VLOOKUP(I3349,Counties!$A$1:$D$1787,3,0)</f>
        <v>8.7499999999999994E-2</v>
      </c>
      <c r="S3349" s="10">
        <f>P3349*R3349</f>
        <v>6.0637499999999998</v>
      </c>
      <c r="T3349" s="17" t="str">
        <f>VLOOKUP(I3349,Counties!$A$1:$D$1787,4,0)</f>
        <v>Contra Costa</v>
      </c>
      <c r="U3349" s="10">
        <f>G3349</f>
        <v>6.06</v>
      </c>
      <c r="V3349" s="10">
        <f>S3349-U3349</f>
        <v>3.7500000000001421E-3</v>
      </c>
    </row>
    <row r="3350" spans="1:22" hidden="1" x14ac:dyDescent="0.25">
      <c r="A3350" t="s">
        <v>12153</v>
      </c>
      <c r="B3350" t="s">
        <v>4884</v>
      </c>
      <c r="C3350" s="1">
        <v>44881</v>
      </c>
      <c r="D3350" s="1" t="s">
        <v>18</v>
      </c>
      <c r="E3350" s="2">
        <v>55.3</v>
      </c>
      <c r="F3350" s="2">
        <v>24.98</v>
      </c>
      <c r="G3350" s="2">
        <v>0</v>
      </c>
      <c r="H3350" s="2">
        <v>80.28</v>
      </c>
      <c r="I3350" t="s">
        <v>1106</v>
      </c>
      <c r="J3350" t="s">
        <v>277</v>
      </c>
      <c r="K3350">
        <v>80920</v>
      </c>
      <c r="L3350" t="s">
        <v>43</v>
      </c>
      <c r="M3350" t="s">
        <v>3083</v>
      </c>
      <c r="N3350" t="s">
        <v>12151</v>
      </c>
      <c r="T3350"/>
    </row>
    <row r="3351" spans="1:22" hidden="1" x14ac:dyDescent="0.25">
      <c r="A3351" t="s">
        <v>12153</v>
      </c>
      <c r="B3351" t="s">
        <v>4885</v>
      </c>
      <c r="C3351" s="1">
        <v>44886</v>
      </c>
      <c r="D3351" s="1" t="s">
        <v>18</v>
      </c>
      <c r="E3351" s="2">
        <v>69.3</v>
      </c>
      <c r="F3351" s="2">
        <v>38.96</v>
      </c>
      <c r="G3351" s="2">
        <v>0</v>
      </c>
      <c r="H3351" s="2">
        <v>108.26</v>
      </c>
      <c r="I3351" t="s">
        <v>4886</v>
      </c>
      <c r="J3351" t="s">
        <v>274</v>
      </c>
      <c r="K3351">
        <v>2852</v>
      </c>
      <c r="L3351" t="s">
        <v>43</v>
      </c>
      <c r="M3351" t="s">
        <v>3083</v>
      </c>
      <c r="N3351" t="s">
        <v>12151</v>
      </c>
      <c r="T3351"/>
    </row>
    <row r="3352" spans="1:22" hidden="1" x14ac:dyDescent="0.25">
      <c r="A3352" t="s">
        <v>12152</v>
      </c>
      <c r="B3352" t="s">
        <v>4887</v>
      </c>
      <c r="C3352" s="1">
        <v>44844</v>
      </c>
      <c r="D3352" s="1" t="s">
        <v>18</v>
      </c>
      <c r="E3352" s="2">
        <v>55.3</v>
      </c>
      <c r="F3352" s="2">
        <v>25.74</v>
      </c>
      <c r="G3352" s="2">
        <v>6.49</v>
      </c>
      <c r="H3352" s="2">
        <v>87.53</v>
      </c>
      <c r="I3352" t="s">
        <v>112</v>
      </c>
      <c r="J3352" t="s">
        <v>59</v>
      </c>
      <c r="K3352">
        <v>77064</v>
      </c>
      <c r="L3352" t="s">
        <v>43</v>
      </c>
      <c r="M3352" t="s">
        <v>3083</v>
      </c>
      <c r="N3352" t="s">
        <v>12151</v>
      </c>
      <c r="T3352"/>
    </row>
    <row r="3353" spans="1:22" x14ac:dyDescent="0.25">
      <c r="A3353" t="s">
        <v>12153</v>
      </c>
      <c r="B3353" t="s">
        <v>4888</v>
      </c>
      <c r="C3353" s="1">
        <v>44893</v>
      </c>
      <c r="D3353" s="1" t="s">
        <v>18</v>
      </c>
      <c r="E3353" s="2">
        <v>69.3</v>
      </c>
      <c r="F3353" s="2">
        <v>25.4</v>
      </c>
      <c r="G3353" s="2">
        <v>5.38</v>
      </c>
      <c r="H3353" s="2">
        <v>100.08</v>
      </c>
      <c r="I3353" t="s">
        <v>1799</v>
      </c>
      <c r="J3353" t="s">
        <v>52</v>
      </c>
      <c r="K3353">
        <v>92025</v>
      </c>
      <c r="L3353" t="s">
        <v>43</v>
      </c>
      <c r="M3353" t="s">
        <v>3083</v>
      </c>
      <c r="N3353" t="s">
        <v>12151</v>
      </c>
      <c r="O3353" t="s">
        <v>12166</v>
      </c>
      <c r="P3353" s="10">
        <f>E3353</f>
        <v>69.3</v>
      </c>
      <c r="R3353" s="17">
        <f>VLOOKUP(I3353,Counties!$A$1:$D$1787,3,0)</f>
        <v>7.7499999999999999E-2</v>
      </c>
      <c r="S3353" s="10">
        <f>P3353*R3353</f>
        <v>5.3707500000000001</v>
      </c>
      <c r="T3353" s="17" t="str">
        <f>VLOOKUP(I3353,Counties!$A$1:$D$1787,4,0)</f>
        <v>San Diego</v>
      </c>
      <c r="U3353" s="10">
        <f>G3353</f>
        <v>5.38</v>
      </c>
      <c r="V3353" s="10">
        <f>S3353-U3353</f>
        <v>-9.2499999999997584E-3</v>
      </c>
    </row>
    <row r="3354" spans="1:22" hidden="1" x14ac:dyDescent="0.25">
      <c r="A3354" t="s">
        <v>12154</v>
      </c>
      <c r="B3354" t="s">
        <v>4889</v>
      </c>
      <c r="C3354" s="1">
        <v>44904</v>
      </c>
      <c r="D3354" s="1" t="s">
        <v>18</v>
      </c>
      <c r="E3354" s="2">
        <v>69.3</v>
      </c>
      <c r="F3354" s="2">
        <v>38.96</v>
      </c>
      <c r="G3354" s="2">
        <v>0</v>
      </c>
      <c r="H3354" s="2">
        <v>108.26</v>
      </c>
      <c r="I3354" t="s">
        <v>2050</v>
      </c>
      <c r="J3354" t="s">
        <v>71</v>
      </c>
      <c r="K3354">
        <v>33432</v>
      </c>
      <c r="L3354" t="s">
        <v>43</v>
      </c>
      <c r="M3354" t="s">
        <v>3083</v>
      </c>
      <c r="N3354" t="s">
        <v>12151</v>
      </c>
      <c r="T3354"/>
    </row>
    <row r="3355" spans="1:22" x14ac:dyDescent="0.25">
      <c r="A3355" t="s">
        <v>12153</v>
      </c>
      <c r="B3355" t="s">
        <v>4890</v>
      </c>
      <c r="C3355" s="1">
        <v>44893</v>
      </c>
      <c r="D3355" s="1" t="s">
        <v>18</v>
      </c>
      <c r="E3355" s="2">
        <v>55.3</v>
      </c>
      <c r="F3355" s="2">
        <v>22.44</v>
      </c>
      <c r="G3355" s="2">
        <v>5.25</v>
      </c>
      <c r="H3355" s="2">
        <v>82.99</v>
      </c>
      <c r="I3355" t="s">
        <v>3547</v>
      </c>
      <c r="J3355" t="s">
        <v>52</v>
      </c>
      <c r="K3355">
        <v>90275</v>
      </c>
      <c r="L3355" t="s">
        <v>43</v>
      </c>
      <c r="M3355" t="s">
        <v>3083</v>
      </c>
      <c r="N3355" t="s">
        <v>12151</v>
      </c>
      <c r="O3355" t="s">
        <v>12166</v>
      </c>
      <c r="P3355" s="10">
        <f>E3355</f>
        <v>55.3</v>
      </c>
      <c r="R3355" s="17">
        <f>VLOOKUP(I3355,Counties!$A$1:$D$1787,3,0)</f>
        <v>9.5000000000000001E-2</v>
      </c>
      <c r="S3355" s="10">
        <f>P3355*R3355</f>
        <v>5.2534999999999998</v>
      </c>
      <c r="T3355" s="17" t="str">
        <f>VLOOKUP(I3355,Counties!$A$1:$D$1787,4,0)</f>
        <v>Los Angeles</v>
      </c>
      <c r="U3355" s="10">
        <f>G3355</f>
        <v>5.25</v>
      </c>
      <c r="V3355" s="10">
        <f>S3355-U3355</f>
        <v>3.4999999999998366E-3</v>
      </c>
    </row>
    <row r="3356" spans="1:22" hidden="1" x14ac:dyDescent="0.25">
      <c r="A3356" t="s">
        <v>12153</v>
      </c>
      <c r="B3356" t="s">
        <v>4891</v>
      </c>
      <c r="C3356" s="1">
        <v>44893</v>
      </c>
      <c r="D3356" s="1" t="s">
        <v>18</v>
      </c>
      <c r="E3356" s="2">
        <v>55.3</v>
      </c>
      <c r="F3356" s="2">
        <v>29.58</v>
      </c>
      <c r="G3356" s="2">
        <v>6.79</v>
      </c>
      <c r="H3356" s="2">
        <v>91.67</v>
      </c>
      <c r="I3356" t="s">
        <v>4892</v>
      </c>
      <c r="J3356" t="s">
        <v>59</v>
      </c>
      <c r="K3356">
        <v>78734</v>
      </c>
      <c r="L3356" t="s">
        <v>21</v>
      </c>
      <c r="M3356" t="s">
        <v>3083</v>
      </c>
      <c r="N3356" t="s">
        <v>12151</v>
      </c>
      <c r="T3356"/>
    </row>
    <row r="3357" spans="1:22" x14ac:dyDescent="0.25">
      <c r="A3357" t="s">
        <v>12154</v>
      </c>
      <c r="B3357" t="s">
        <v>4893</v>
      </c>
      <c r="C3357" s="1">
        <v>44910</v>
      </c>
      <c r="D3357" s="1" t="s">
        <v>18</v>
      </c>
      <c r="E3357" s="2">
        <v>69.3</v>
      </c>
      <c r="F3357" s="2">
        <v>28.55</v>
      </c>
      <c r="G3357" s="2">
        <v>7.45</v>
      </c>
      <c r="H3357" s="2">
        <v>105.3</v>
      </c>
      <c r="I3357" t="s">
        <v>3148</v>
      </c>
      <c r="J3357" t="s">
        <v>52</v>
      </c>
      <c r="K3357">
        <v>94577</v>
      </c>
      <c r="L3357" t="s">
        <v>43</v>
      </c>
      <c r="M3357" t="s">
        <v>3083</v>
      </c>
      <c r="N3357" t="s">
        <v>12151</v>
      </c>
      <c r="O3357" t="s">
        <v>12166</v>
      </c>
      <c r="P3357" s="10">
        <f>E3357</f>
        <v>69.3</v>
      </c>
      <c r="R3357" s="17">
        <f>VLOOKUP(I3357,Counties!$A$1:$D$1787,3,0)</f>
        <v>0.1075</v>
      </c>
      <c r="S3357" s="10">
        <f>P3357*R3357</f>
        <v>7.4497499999999999</v>
      </c>
      <c r="T3357" s="17" t="str">
        <f>VLOOKUP(I3357,Counties!$A$1:$D$1787,4,0)</f>
        <v>Alameda</v>
      </c>
      <c r="U3357" s="10">
        <f>G3357</f>
        <v>7.45</v>
      </c>
      <c r="V3357" s="10">
        <f>S3357-U3357</f>
        <v>-2.5000000000030553E-4</v>
      </c>
    </row>
    <row r="3358" spans="1:22" hidden="1" x14ac:dyDescent="0.25">
      <c r="A3358" t="s">
        <v>12154</v>
      </c>
      <c r="B3358" t="s">
        <v>4894</v>
      </c>
      <c r="C3358" s="1">
        <v>44922</v>
      </c>
      <c r="D3358" s="1" t="s">
        <v>18</v>
      </c>
      <c r="E3358" s="2">
        <v>69.3</v>
      </c>
      <c r="F3358" s="2">
        <v>28.12</v>
      </c>
      <c r="G3358" s="2">
        <v>4.38</v>
      </c>
      <c r="H3358" s="2">
        <v>101.8</v>
      </c>
      <c r="I3358" t="s">
        <v>4895</v>
      </c>
      <c r="J3358" t="s">
        <v>246</v>
      </c>
      <c r="K3358">
        <v>85086</v>
      </c>
      <c r="L3358" t="s">
        <v>21</v>
      </c>
      <c r="M3358" t="s">
        <v>3083</v>
      </c>
      <c r="N3358" t="s">
        <v>12151</v>
      </c>
      <c r="T3358"/>
    </row>
    <row r="3359" spans="1:22" x14ac:dyDescent="0.25">
      <c r="A3359" t="s">
        <v>12154</v>
      </c>
      <c r="B3359" t="s">
        <v>4896</v>
      </c>
      <c r="C3359" s="1">
        <v>44922</v>
      </c>
      <c r="D3359" s="1" t="s">
        <v>18</v>
      </c>
      <c r="E3359" s="2">
        <v>69.3</v>
      </c>
      <c r="F3359" s="2">
        <v>25.4</v>
      </c>
      <c r="G3359" s="2">
        <v>6.76</v>
      </c>
      <c r="H3359" s="2">
        <v>101.46</v>
      </c>
      <c r="I3359" t="s">
        <v>4897</v>
      </c>
      <c r="J3359" t="s">
        <v>52</v>
      </c>
      <c r="K3359">
        <v>94570</v>
      </c>
      <c r="L3359" t="s">
        <v>43</v>
      </c>
      <c r="M3359" t="s">
        <v>3083</v>
      </c>
      <c r="N3359" t="s">
        <v>12151</v>
      </c>
      <c r="O3359" t="s">
        <v>12166</v>
      </c>
      <c r="P3359" s="10">
        <f t="shared" ref="P3359:P3367" si="1265">E3359</f>
        <v>69.3</v>
      </c>
      <c r="R3359" s="17">
        <f>VLOOKUP(I3359,Counties!$A$1:$D$1787,3,0)</f>
        <v>9.7500000000000003E-2</v>
      </c>
      <c r="S3359" s="10">
        <f t="shared" ref="S3359:S3367" si="1266">P3359*R3359</f>
        <v>6.7567500000000003</v>
      </c>
      <c r="T3359" s="17" t="str">
        <f>VLOOKUP(I3359,Counties!$A$1:$D$1787,4,0)</f>
        <v>Contra Costa</v>
      </c>
      <c r="U3359" s="10">
        <f t="shared" ref="U3359:U3367" si="1267">G3359</f>
        <v>6.76</v>
      </c>
      <c r="V3359" s="10">
        <f t="shared" ref="V3359:V3367" si="1268">S3359-U3359</f>
        <v>-3.249999999999531E-3</v>
      </c>
    </row>
    <row r="3360" spans="1:22" x14ac:dyDescent="0.25">
      <c r="A3360" t="s">
        <v>12153</v>
      </c>
      <c r="B3360" t="s">
        <v>4898</v>
      </c>
      <c r="C3360" s="1">
        <v>44873</v>
      </c>
      <c r="D3360" s="1" t="s">
        <v>18</v>
      </c>
      <c r="E3360" s="2">
        <v>69.3</v>
      </c>
      <c r="F3360" s="2">
        <v>28.55</v>
      </c>
      <c r="G3360" s="2">
        <v>6.32</v>
      </c>
      <c r="H3360" s="2">
        <v>104.17</v>
      </c>
      <c r="I3360" t="s">
        <v>3193</v>
      </c>
      <c r="J3360" t="s">
        <v>52</v>
      </c>
      <c r="K3360">
        <v>95014</v>
      </c>
      <c r="L3360" t="s">
        <v>43</v>
      </c>
      <c r="M3360" t="s">
        <v>3083</v>
      </c>
      <c r="N3360" t="s">
        <v>12151</v>
      </c>
      <c r="O3360" t="s">
        <v>12166</v>
      </c>
      <c r="P3360" s="10">
        <f t="shared" si="1265"/>
        <v>69.3</v>
      </c>
      <c r="R3360" s="17">
        <f>VLOOKUP(I3360,Counties!$A$1:$D$1787,3,0)</f>
        <v>9.1300000000000006E-2</v>
      </c>
      <c r="S3360" s="10">
        <f t="shared" si="1266"/>
        <v>6.3270900000000001</v>
      </c>
      <c r="T3360" s="17" t="str">
        <f>VLOOKUP(I3360,Counties!$A$1:$D$1787,4,0)</f>
        <v>Santa Clara</v>
      </c>
      <c r="U3360" s="10">
        <f t="shared" si="1267"/>
        <v>6.32</v>
      </c>
      <c r="V3360" s="10">
        <f t="shared" si="1268"/>
        <v>7.0899999999998187E-3</v>
      </c>
    </row>
    <row r="3361" spans="1:22" x14ac:dyDescent="0.25">
      <c r="A3361" t="s">
        <v>12154</v>
      </c>
      <c r="B3361" t="s">
        <v>4899</v>
      </c>
      <c r="C3361" s="1">
        <v>44909</v>
      </c>
      <c r="D3361" s="1" t="s">
        <v>18</v>
      </c>
      <c r="E3361" s="2">
        <v>69.3</v>
      </c>
      <c r="F3361" s="2">
        <v>28.55</v>
      </c>
      <c r="G3361" s="2">
        <v>5.37</v>
      </c>
      <c r="H3361" s="2">
        <v>103.22</v>
      </c>
      <c r="I3361" t="s">
        <v>1758</v>
      </c>
      <c r="J3361" t="s">
        <v>52</v>
      </c>
      <c r="K3361">
        <v>92037</v>
      </c>
      <c r="L3361" t="s">
        <v>43</v>
      </c>
      <c r="M3361" t="s">
        <v>3083</v>
      </c>
      <c r="N3361" t="s">
        <v>12151</v>
      </c>
      <c r="O3361" t="s">
        <v>12166</v>
      </c>
      <c r="P3361" s="10">
        <f t="shared" si="1265"/>
        <v>69.3</v>
      </c>
      <c r="R3361" s="17">
        <f>VLOOKUP(I3361,Counties!$A$1:$D$1787,3,0)</f>
        <v>7.7499999999999999E-2</v>
      </c>
      <c r="S3361" s="10">
        <f t="shared" si="1266"/>
        <v>5.3707500000000001</v>
      </c>
      <c r="T3361" s="17" t="str">
        <f>VLOOKUP(I3361,Counties!$A$1:$D$1787,4,0)</f>
        <v>San Diego</v>
      </c>
      <c r="U3361" s="10">
        <f t="shared" si="1267"/>
        <v>5.37</v>
      </c>
      <c r="V3361" s="10">
        <f t="shared" si="1268"/>
        <v>7.5000000000002842E-4</v>
      </c>
    </row>
    <row r="3362" spans="1:22" x14ac:dyDescent="0.25">
      <c r="A3362" t="s">
        <v>12152</v>
      </c>
      <c r="B3362" t="s">
        <v>4900</v>
      </c>
      <c r="C3362" s="1">
        <v>44865</v>
      </c>
      <c r="D3362" s="1" t="s">
        <v>18</v>
      </c>
      <c r="E3362" s="2">
        <v>55.3</v>
      </c>
      <c r="F3362" s="2">
        <v>22.44</v>
      </c>
      <c r="G3362" s="2">
        <v>4.7</v>
      </c>
      <c r="H3362" s="2">
        <v>82.44</v>
      </c>
      <c r="I3362" t="s">
        <v>3308</v>
      </c>
      <c r="J3362" t="s">
        <v>52</v>
      </c>
      <c r="K3362">
        <v>94945</v>
      </c>
      <c r="L3362" t="s">
        <v>43</v>
      </c>
      <c r="M3362" t="s">
        <v>3083</v>
      </c>
      <c r="N3362" t="s">
        <v>12151</v>
      </c>
      <c r="O3362" t="s">
        <v>12166</v>
      </c>
      <c r="P3362" s="10">
        <f t="shared" si="1265"/>
        <v>55.3</v>
      </c>
      <c r="R3362" s="17">
        <f>VLOOKUP(I3362,Counties!$A$1:$D$1787,3,0)</f>
        <v>8.5000000000000006E-2</v>
      </c>
      <c r="S3362" s="10">
        <f t="shared" si="1266"/>
        <v>4.7004999999999999</v>
      </c>
      <c r="T3362" s="17" t="str">
        <f>VLOOKUP(I3362,Counties!$A$1:$D$1787,4,0)</f>
        <v>Marin</v>
      </c>
      <c r="U3362" s="10">
        <f t="shared" si="1267"/>
        <v>4.7</v>
      </c>
      <c r="V3362" s="10">
        <f t="shared" si="1268"/>
        <v>4.9999999999972289E-4</v>
      </c>
    </row>
    <row r="3363" spans="1:22" x14ac:dyDescent="0.25">
      <c r="A3363" t="s">
        <v>12153</v>
      </c>
      <c r="B3363" t="s">
        <v>4901</v>
      </c>
      <c r="C3363" s="1">
        <v>44895</v>
      </c>
      <c r="D3363" s="1" t="s">
        <v>18</v>
      </c>
      <c r="E3363" s="2">
        <v>41.3</v>
      </c>
      <c r="F3363" s="2">
        <v>22.44</v>
      </c>
      <c r="G3363" s="2">
        <v>3.77</v>
      </c>
      <c r="H3363" s="2">
        <v>67.510000000000005</v>
      </c>
      <c r="I3363" t="s">
        <v>13174</v>
      </c>
      <c r="J3363" t="s">
        <v>52</v>
      </c>
      <c r="K3363">
        <v>94028</v>
      </c>
      <c r="L3363" t="s">
        <v>43</v>
      </c>
      <c r="M3363" t="s">
        <v>3083</v>
      </c>
      <c r="N3363" t="s">
        <v>12151</v>
      </c>
      <c r="O3363" t="s">
        <v>12166</v>
      </c>
      <c r="P3363" s="10">
        <f t="shared" si="1265"/>
        <v>41.3</v>
      </c>
      <c r="R3363" s="17">
        <f>VLOOKUP(I3363,Counties!$A$1:$D$1787,3,0)</f>
        <v>9.3799999999999994E-2</v>
      </c>
      <c r="S3363" s="10">
        <f t="shared" si="1266"/>
        <v>3.8739399999999997</v>
      </c>
      <c r="T3363" s="17" t="str">
        <f>VLOOKUP(I3363,Counties!$A$1:$D$1787,4,0)</f>
        <v>San Mateo</v>
      </c>
      <c r="U3363" s="10">
        <f t="shared" si="1267"/>
        <v>3.77</v>
      </c>
      <c r="V3363" s="10">
        <f t="shared" si="1268"/>
        <v>0.1039399999999997</v>
      </c>
    </row>
    <row r="3364" spans="1:22" x14ac:dyDescent="0.25">
      <c r="A3364" t="s">
        <v>12154</v>
      </c>
      <c r="B3364" t="s">
        <v>4903</v>
      </c>
      <c r="C3364" s="1">
        <v>44909</v>
      </c>
      <c r="D3364" s="1" t="s">
        <v>18</v>
      </c>
      <c r="E3364" s="2">
        <v>55.3</v>
      </c>
      <c r="F3364" s="2">
        <v>22.44</v>
      </c>
      <c r="G3364" s="2">
        <v>5.32</v>
      </c>
      <c r="H3364" s="2">
        <v>83.06</v>
      </c>
      <c r="I3364" t="s">
        <v>4648</v>
      </c>
      <c r="J3364" t="s">
        <v>52</v>
      </c>
      <c r="K3364">
        <v>94010</v>
      </c>
      <c r="L3364" t="s">
        <v>43</v>
      </c>
      <c r="M3364" t="s">
        <v>3083</v>
      </c>
      <c r="N3364" t="s">
        <v>12151</v>
      </c>
      <c r="O3364" t="s">
        <v>12166</v>
      </c>
      <c r="P3364" s="10">
        <f t="shared" si="1265"/>
        <v>55.3</v>
      </c>
      <c r="R3364" s="17">
        <f>VLOOKUP(I3364,Counties!$A$1:$D$1787,3,0)</f>
        <v>9.6299999999999997E-2</v>
      </c>
      <c r="S3364" s="10">
        <f t="shared" si="1266"/>
        <v>5.3253899999999996</v>
      </c>
      <c r="T3364" s="17" t="str">
        <f>VLOOKUP(I3364,Counties!$A$1:$D$1787,4,0)</f>
        <v>San Mateo</v>
      </c>
      <c r="U3364" s="10">
        <f t="shared" si="1267"/>
        <v>5.32</v>
      </c>
      <c r="V3364" s="10">
        <f t="shared" si="1268"/>
        <v>5.3899999999993398E-3</v>
      </c>
    </row>
    <row r="3365" spans="1:22" x14ac:dyDescent="0.25">
      <c r="A3365" t="s">
        <v>12154</v>
      </c>
      <c r="B3365" t="s">
        <v>4904</v>
      </c>
      <c r="C3365" s="1">
        <v>44897</v>
      </c>
      <c r="D3365" s="1" t="s">
        <v>18</v>
      </c>
      <c r="E3365" s="2">
        <v>69.3</v>
      </c>
      <c r="F3365" s="2">
        <v>28.55</v>
      </c>
      <c r="G3365" s="2">
        <v>5.99</v>
      </c>
      <c r="H3365" s="2">
        <v>103.84</v>
      </c>
      <c r="I3365" t="s">
        <v>1227</v>
      </c>
      <c r="J3365" t="s">
        <v>52</v>
      </c>
      <c r="K3365">
        <v>94127</v>
      </c>
      <c r="L3365" t="s">
        <v>43</v>
      </c>
      <c r="M3365" t="s">
        <v>3083</v>
      </c>
      <c r="N3365" t="s">
        <v>12151</v>
      </c>
      <c r="O3365" t="s">
        <v>12166</v>
      </c>
      <c r="P3365" s="10">
        <f t="shared" si="1265"/>
        <v>69.3</v>
      </c>
      <c r="R3365" s="17">
        <f>VLOOKUP(I3365,Counties!$A$1:$D$1787,3,0)</f>
        <v>8.6300000000000002E-2</v>
      </c>
      <c r="S3365" s="10">
        <f t="shared" si="1266"/>
        <v>5.9805900000000003</v>
      </c>
      <c r="T3365" s="17" t="str">
        <f>VLOOKUP(I3365,Counties!$A$1:$D$1787,4,0)</f>
        <v>San Francisco</v>
      </c>
      <c r="U3365" s="10">
        <f t="shared" si="1267"/>
        <v>5.99</v>
      </c>
      <c r="V3365" s="10">
        <f t="shared" si="1268"/>
        <v>-9.4099999999999184E-3</v>
      </c>
    </row>
    <row r="3366" spans="1:22" x14ac:dyDescent="0.25">
      <c r="A3366" t="s">
        <v>12154</v>
      </c>
      <c r="B3366" t="s">
        <v>4905</v>
      </c>
      <c r="C3366" s="1">
        <v>44896</v>
      </c>
      <c r="D3366" s="1" t="s">
        <v>18</v>
      </c>
      <c r="E3366" s="2">
        <v>69.3</v>
      </c>
      <c r="F3366" s="2">
        <v>28.55</v>
      </c>
      <c r="G3366" s="2">
        <v>6.51</v>
      </c>
      <c r="H3366" s="2">
        <v>104.36</v>
      </c>
      <c r="I3366" t="s">
        <v>4906</v>
      </c>
      <c r="J3366" t="s">
        <v>52</v>
      </c>
      <c r="K3366">
        <v>94030</v>
      </c>
      <c r="L3366" t="s">
        <v>43</v>
      </c>
      <c r="M3366" t="s">
        <v>3083</v>
      </c>
      <c r="N3366" t="s">
        <v>12151</v>
      </c>
      <c r="O3366" t="s">
        <v>12166</v>
      </c>
      <c r="P3366" s="10">
        <f t="shared" si="1265"/>
        <v>69.3</v>
      </c>
      <c r="R3366" s="17">
        <f>VLOOKUP(I3366,Counties!$A$1:$D$1787,3,0)</f>
        <v>9.3799999999999994E-2</v>
      </c>
      <c r="S3366" s="10">
        <f t="shared" si="1266"/>
        <v>6.5003399999999996</v>
      </c>
      <c r="T3366" s="17" t="str">
        <f>VLOOKUP(I3366,Counties!$A$1:$D$1787,4,0)</f>
        <v>San Mateo</v>
      </c>
      <c r="U3366" s="10">
        <f t="shared" si="1267"/>
        <v>6.51</v>
      </c>
      <c r="V3366" s="10">
        <f t="shared" si="1268"/>
        <v>-9.660000000000224E-3</v>
      </c>
    </row>
    <row r="3367" spans="1:22" x14ac:dyDescent="0.25">
      <c r="A3367" t="s">
        <v>12153</v>
      </c>
      <c r="B3367" t="s">
        <v>4907</v>
      </c>
      <c r="C3367" s="1">
        <v>44894</v>
      </c>
      <c r="D3367" s="1" t="s">
        <v>18</v>
      </c>
      <c r="E3367" s="2">
        <v>41.3</v>
      </c>
      <c r="F3367" s="2">
        <v>22.44</v>
      </c>
      <c r="G3367" s="2">
        <v>3.92</v>
      </c>
      <c r="H3367" s="2">
        <v>67.66</v>
      </c>
      <c r="I3367" t="s">
        <v>3036</v>
      </c>
      <c r="J3367" t="s">
        <v>52</v>
      </c>
      <c r="K3367">
        <v>90045</v>
      </c>
      <c r="L3367" t="s">
        <v>43</v>
      </c>
      <c r="M3367" t="s">
        <v>3083</v>
      </c>
      <c r="N3367" t="s">
        <v>12151</v>
      </c>
      <c r="O3367" t="s">
        <v>12166</v>
      </c>
      <c r="P3367" s="10">
        <f t="shared" si="1265"/>
        <v>41.3</v>
      </c>
      <c r="R3367" s="17">
        <f>VLOOKUP(I3367,Counties!$A$1:$D$1787,3,0)</f>
        <v>9.5000000000000001E-2</v>
      </c>
      <c r="S3367" s="10">
        <f t="shared" si="1266"/>
        <v>3.9234999999999998</v>
      </c>
      <c r="T3367" s="17" t="str">
        <f>VLOOKUP(I3367,Counties!$A$1:$D$1787,4,0)</f>
        <v>Los Angeles</v>
      </c>
      <c r="U3367" s="10">
        <f t="shared" si="1267"/>
        <v>3.92</v>
      </c>
      <c r="V3367" s="10">
        <f t="shared" si="1268"/>
        <v>3.4999999999998366E-3</v>
      </c>
    </row>
    <row r="3368" spans="1:22" hidden="1" x14ac:dyDescent="0.25">
      <c r="A3368" t="s">
        <v>12154</v>
      </c>
      <c r="B3368" t="s">
        <v>4908</v>
      </c>
      <c r="C3368" s="1">
        <v>44902</v>
      </c>
      <c r="D3368" s="1" t="s">
        <v>18</v>
      </c>
      <c r="E3368" s="2">
        <v>69.3</v>
      </c>
      <c r="F3368" s="2">
        <v>38.96</v>
      </c>
      <c r="G3368" s="2">
        <v>0</v>
      </c>
      <c r="H3368" s="2">
        <v>108.26</v>
      </c>
      <c r="I3368" t="s">
        <v>2073</v>
      </c>
      <c r="J3368" t="s">
        <v>1919</v>
      </c>
      <c r="K3368">
        <v>19709</v>
      </c>
      <c r="L3368" t="s">
        <v>43</v>
      </c>
      <c r="M3368" t="s">
        <v>3083</v>
      </c>
      <c r="N3368" t="s">
        <v>12151</v>
      </c>
      <c r="T3368"/>
    </row>
    <row r="3369" spans="1:22" x14ac:dyDescent="0.25">
      <c r="A3369" t="s">
        <v>12154</v>
      </c>
      <c r="B3369" t="s">
        <v>4909</v>
      </c>
      <c r="C3369" s="1">
        <v>44904</v>
      </c>
      <c r="D3369" s="1" t="s">
        <v>18</v>
      </c>
      <c r="E3369" s="2">
        <v>69.3</v>
      </c>
      <c r="F3369" s="2">
        <v>25.4</v>
      </c>
      <c r="G3369" s="2">
        <v>6.32</v>
      </c>
      <c r="H3369" s="2">
        <v>101.02</v>
      </c>
      <c r="I3369" t="s">
        <v>3465</v>
      </c>
      <c r="J3369" t="s">
        <v>52</v>
      </c>
      <c r="K3369">
        <v>94087</v>
      </c>
      <c r="L3369" t="s">
        <v>43</v>
      </c>
      <c r="M3369" t="s">
        <v>3083</v>
      </c>
      <c r="N3369" t="s">
        <v>12151</v>
      </c>
      <c r="O3369" t="s">
        <v>12166</v>
      </c>
      <c r="P3369" s="10">
        <f>E3369</f>
        <v>69.3</v>
      </c>
      <c r="R3369" s="17">
        <f>VLOOKUP(I3369,Counties!$A$1:$D$1787,3,0)</f>
        <v>9.1300000000000006E-2</v>
      </c>
      <c r="S3369" s="10">
        <f>P3369*R3369</f>
        <v>6.3270900000000001</v>
      </c>
      <c r="T3369" s="17" t="str">
        <f>VLOOKUP(I3369,Counties!$A$1:$D$1787,4,0)</f>
        <v>Santa Clara</v>
      </c>
      <c r="U3369" s="10">
        <f>G3369</f>
        <v>6.32</v>
      </c>
      <c r="V3369" s="10">
        <f>S3369-U3369</f>
        <v>7.0899999999998187E-3</v>
      </c>
    </row>
    <row r="3370" spans="1:22" hidden="1" x14ac:dyDescent="0.25">
      <c r="A3370" t="s">
        <v>12152</v>
      </c>
      <c r="B3370" t="s">
        <v>4910</v>
      </c>
      <c r="C3370" s="1">
        <v>44837</v>
      </c>
      <c r="D3370" s="1" t="s">
        <v>18</v>
      </c>
      <c r="E3370" s="2">
        <v>55.3</v>
      </c>
      <c r="F3370" s="2">
        <v>28.57</v>
      </c>
      <c r="G3370" s="2">
        <v>1.0900000000000001</v>
      </c>
      <c r="H3370" s="2">
        <v>84.96</v>
      </c>
      <c r="I3370" t="s">
        <v>644</v>
      </c>
      <c r="J3370" t="s">
        <v>265</v>
      </c>
      <c r="K3370">
        <v>1742</v>
      </c>
      <c r="L3370" t="s">
        <v>43</v>
      </c>
      <c r="M3370" t="s">
        <v>3083</v>
      </c>
      <c r="N3370" t="s">
        <v>12151</v>
      </c>
      <c r="T3370"/>
    </row>
    <row r="3371" spans="1:22" hidden="1" x14ac:dyDescent="0.25">
      <c r="A3371" t="s">
        <v>12152</v>
      </c>
      <c r="B3371" t="s">
        <v>4911</v>
      </c>
      <c r="C3371" s="1">
        <v>44865</v>
      </c>
      <c r="D3371" s="1" t="s">
        <v>18</v>
      </c>
      <c r="E3371" s="2">
        <v>34.299999999999997</v>
      </c>
      <c r="F3371" s="2">
        <v>31.37</v>
      </c>
      <c r="G3371" s="2">
        <v>4.0999999999999996</v>
      </c>
      <c r="H3371" s="2">
        <v>69.77</v>
      </c>
      <c r="I3371" t="s">
        <v>3055</v>
      </c>
      <c r="J3371" t="s">
        <v>203</v>
      </c>
      <c r="K3371">
        <v>61615</v>
      </c>
      <c r="L3371" t="s">
        <v>21</v>
      </c>
      <c r="M3371" t="s">
        <v>3083</v>
      </c>
      <c r="N3371" t="s">
        <v>12151</v>
      </c>
      <c r="T3371"/>
    </row>
    <row r="3372" spans="1:22" x14ac:dyDescent="0.25">
      <c r="A3372" t="s">
        <v>12154</v>
      </c>
      <c r="B3372" t="s">
        <v>4912</v>
      </c>
      <c r="C3372" s="1">
        <v>44910</v>
      </c>
      <c r="D3372" s="1" t="s">
        <v>18</v>
      </c>
      <c r="E3372" s="2">
        <v>55.3</v>
      </c>
      <c r="F3372" s="2">
        <v>22.44</v>
      </c>
      <c r="G3372" s="2">
        <v>4.3</v>
      </c>
      <c r="H3372" s="2">
        <v>82.04</v>
      </c>
      <c r="I3372" t="s">
        <v>51</v>
      </c>
      <c r="J3372" t="s">
        <v>52</v>
      </c>
      <c r="K3372">
        <v>92104</v>
      </c>
      <c r="L3372" t="s">
        <v>43</v>
      </c>
      <c r="M3372" t="s">
        <v>3083</v>
      </c>
      <c r="N3372" t="s">
        <v>12151</v>
      </c>
      <c r="O3372" t="s">
        <v>12166</v>
      </c>
      <c r="P3372" s="10">
        <f t="shared" ref="P3372:P3373" si="1269">E3372</f>
        <v>55.3</v>
      </c>
      <c r="R3372" s="17">
        <f>VLOOKUP(I3372,Counties!$A$1:$D$1787,3,0)</f>
        <v>7.7499999999999999E-2</v>
      </c>
      <c r="S3372" s="10">
        <f>P3372*R3372</f>
        <v>4.2857500000000002</v>
      </c>
      <c r="T3372" s="17" t="str">
        <f>VLOOKUP(I3372,Counties!$A$1:$D$1787,4,0)</f>
        <v>San Diego</v>
      </c>
      <c r="U3372" s="10">
        <f t="shared" ref="U3372:U3373" si="1270">G3372</f>
        <v>4.3</v>
      </c>
      <c r="V3372" s="10">
        <f t="shared" ref="V3372:V3373" si="1271">S3372-U3372</f>
        <v>-1.4249999999999652E-2</v>
      </c>
    </row>
    <row r="3373" spans="1:22" x14ac:dyDescent="0.25">
      <c r="A3373" t="s">
        <v>12154</v>
      </c>
      <c r="B3373" t="s">
        <v>4913</v>
      </c>
      <c r="C3373" s="1">
        <v>44902</v>
      </c>
      <c r="D3373" s="1" t="s">
        <v>18</v>
      </c>
      <c r="E3373" s="2">
        <v>165</v>
      </c>
      <c r="F3373" s="2">
        <v>28.57</v>
      </c>
      <c r="G3373" s="2">
        <v>11.61</v>
      </c>
      <c r="H3373" s="2">
        <v>205.18</v>
      </c>
      <c r="I3373" t="s">
        <v>4914</v>
      </c>
      <c r="J3373" t="s">
        <v>138</v>
      </c>
      <c r="K3373">
        <v>48154</v>
      </c>
      <c r="L3373" t="s">
        <v>75</v>
      </c>
      <c r="M3373" t="s">
        <v>3083</v>
      </c>
      <c r="N3373" t="s">
        <v>12151</v>
      </c>
      <c r="O3373" t="s">
        <v>12166</v>
      </c>
      <c r="P3373" s="10">
        <f t="shared" si="1269"/>
        <v>165</v>
      </c>
      <c r="R3373" s="12">
        <v>7.7499999999999999E-2</v>
      </c>
      <c r="S3373" s="10">
        <f>P3373*R3373</f>
        <v>12.7875</v>
      </c>
      <c r="T3373" t="s">
        <v>822</v>
      </c>
      <c r="U3373" s="10">
        <f t="shared" si="1270"/>
        <v>11.61</v>
      </c>
      <c r="V3373" s="10">
        <f t="shared" si="1271"/>
        <v>1.1775000000000002</v>
      </c>
    </row>
    <row r="3374" spans="1:22" hidden="1" x14ac:dyDescent="0.25">
      <c r="A3374" t="s">
        <v>12154</v>
      </c>
      <c r="B3374" t="s">
        <v>4915</v>
      </c>
      <c r="C3374" s="1">
        <v>44909</v>
      </c>
      <c r="D3374" s="1" t="s">
        <v>18</v>
      </c>
      <c r="E3374" s="2">
        <v>69.3</v>
      </c>
      <c r="F3374" s="2">
        <v>35.380000000000003</v>
      </c>
      <c r="G3374" s="2">
        <v>7.33</v>
      </c>
      <c r="H3374" s="2">
        <v>112.01</v>
      </c>
      <c r="I3374" t="s">
        <v>644</v>
      </c>
      <c r="J3374" t="s">
        <v>20</v>
      </c>
      <c r="K3374">
        <v>28027</v>
      </c>
      <c r="L3374" t="s">
        <v>43</v>
      </c>
      <c r="M3374" t="s">
        <v>3083</v>
      </c>
      <c r="N3374" t="s">
        <v>12151</v>
      </c>
      <c r="T3374"/>
    </row>
    <row r="3375" spans="1:22" hidden="1" x14ac:dyDescent="0.25">
      <c r="A3375" t="s">
        <v>12154</v>
      </c>
      <c r="B3375" t="s">
        <v>4916</v>
      </c>
      <c r="C3375" s="1">
        <v>44904</v>
      </c>
      <c r="D3375" s="1" t="s">
        <v>18</v>
      </c>
      <c r="E3375" s="2">
        <v>69.3</v>
      </c>
      <c r="F3375" s="2">
        <v>35.11</v>
      </c>
      <c r="G3375" s="2">
        <v>8.35</v>
      </c>
      <c r="H3375" s="2">
        <v>112.76</v>
      </c>
      <c r="I3375" t="s">
        <v>112</v>
      </c>
      <c r="J3375" t="s">
        <v>59</v>
      </c>
      <c r="K3375">
        <v>77056</v>
      </c>
      <c r="L3375" t="s">
        <v>21</v>
      </c>
      <c r="M3375" t="s">
        <v>3083</v>
      </c>
      <c r="N3375" t="s">
        <v>12151</v>
      </c>
      <c r="T3375"/>
    </row>
    <row r="3376" spans="1:22" x14ac:dyDescent="0.25">
      <c r="A3376" t="s">
        <v>12154</v>
      </c>
      <c r="B3376" t="s">
        <v>4917</v>
      </c>
      <c r="C3376" s="1">
        <v>44909</v>
      </c>
      <c r="D3376" s="1" t="s">
        <v>18</v>
      </c>
      <c r="E3376" s="2">
        <v>55.3</v>
      </c>
      <c r="F3376" s="2">
        <v>22.44</v>
      </c>
      <c r="G3376" s="2">
        <v>4.5599999999999996</v>
      </c>
      <c r="H3376" s="2">
        <v>82.3</v>
      </c>
      <c r="I3376" t="s">
        <v>1142</v>
      </c>
      <c r="J3376" t="s">
        <v>52</v>
      </c>
      <c r="K3376">
        <v>94903</v>
      </c>
      <c r="L3376" t="s">
        <v>43</v>
      </c>
      <c r="M3376" t="s">
        <v>3083</v>
      </c>
      <c r="N3376" t="s">
        <v>12151</v>
      </c>
      <c r="O3376" t="s">
        <v>12166</v>
      </c>
      <c r="P3376" s="10">
        <f>E3376</f>
        <v>55.3</v>
      </c>
      <c r="R3376" s="17">
        <f>VLOOKUP(I3376,Counties!$A$1:$D$1787,3,0)</f>
        <v>0.09</v>
      </c>
      <c r="S3376" s="10">
        <f>P3376*R3376</f>
        <v>4.9769999999999994</v>
      </c>
      <c r="T3376" s="17" t="str">
        <f>VLOOKUP(I3376,Counties!$A$1:$D$1787,4,0)</f>
        <v>Marin</v>
      </c>
      <c r="U3376" s="10">
        <f>G3376</f>
        <v>4.5599999999999996</v>
      </c>
      <c r="V3376" s="10">
        <f>S3376-U3376</f>
        <v>0.41699999999999982</v>
      </c>
    </row>
    <row r="3377" spans="1:22" hidden="1" x14ac:dyDescent="0.25">
      <c r="A3377" t="s">
        <v>12154</v>
      </c>
      <c r="B3377" t="s">
        <v>4918</v>
      </c>
      <c r="C3377" s="1">
        <v>44911</v>
      </c>
      <c r="D3377" s="1" t="s">
        <v>18</v>
      </c>
      <c r="E3377" s="2">
        <v>69.3</v>
      </c>
      <c r="F3377" s="2">
        <v>35.380000000000003</v>
      </c>
      <c r="G3377" s="2">
        <v>9.3000000000000007</v>
      </c>
      <c r="H3377" s="2">
        <v>113.98</v>
      </c>
      <c r="I3377" t="s">
        <v>923</v>
      </c>
      <c r="J3377" t="s">
        <v>39</v>
      </c>
      <c r="K3377">
        <v>10022</v>
      </c>
      <c r="L3377" t="s">
        <v>43</v>
      </c>
      <c r="M3377" t="s">
        <v>3083</v>
      </c>
      <c r="N3377" t="s">
        <v>12151</v>
      </c>
      <c r="T3377"/>
    </row>
    <row r="3378" spans="1:22" hidden="1" x14ac:dyDescent="0.25">
      <c r="A3378" t="s">
        <v>12154</v>
      </c>
      <c r="B3378" t="s">
        <v>4919</v>
      </c>
      <c r="C3378" s="1">
        <v>44908</v>
      </c>
      <c r="D3378" s="1" t="s">
        <v>18</v>
      </c>
      <c r="E3378" s="2">
        <v>69.3</v>
      </c>
      <c r="F3378" s="2">
        <v>35.380000000000003</v>
      </c>
      <c r="G3378" s="2">
        <v>9.3000000000000007</v>
      </c>
      <c r="H3378" s="2">
        <v>113.98</v>
      </c>
      <c r="I3378" t="s">
        <v>923</v>
      </c>
      <c r="J3378" t="s">
        <v>39</v>
      </c>
      <c r="K3378">
        <v>10065</v>
      </c>
      <c r="L3378" t="s">
        <v>43</v>
      </c>
      <c r="M3378" t="s">
        <v>3083</v>
      </c>
      <c r="N3378" t="s">
        <v>12151</v>
      </c>
      <c r="T3378"/>
    </row>
    <row r="3379" spans="1:22" hidden="1" x14ac:dyDescent="0.25">
      <c r="A3379" t="s">
        <v>12153</v>
      </c>
      <c r="B3379" t="s">
        <v>4920</v>
      </c>
      <c r="C3379" s="1">
        <v>44893</v>
      </c>
      <c r="D3379" s="1" t="s">
        <v>18</v>
      </c>
      <c r="E3379" s="2">
        <v>69.3</v>
      </c>
      <c r="F3379" s="2">
        <v>38.96</v>
      </c>
      <c r="G3379" s="2">
        <v>7.57</v>
      </c>
      <c r="H3379" s="2">
        <v>115.83</v>
      </c>
      <c r="I3379" t="s">
        <v>296</v>
      </c>
      <c r="J3379" t="s">
        <v>88</v>
      </c>
      <c r="K3379">
        <v>15218</v>
      </c>
      <c r="L3379" t="s">
        <v>43</v>
      </c>
      <c r="M3379" t="s">
        <v>3083</v>
      </c>
      <c r="N3379" t="s">
        <v>12151</v>
      </c>
      <c r="T3379"/>
    </row>
    <row r="3380" spans="1:22" x14ac:dyDescent="0.25">
      <c r="A3380" t="s">
        <v>12154</v>
      </c>
      <c r="B3380" t="s">
        <v>4921</v>
      </c>
      <c r="C3380" s="1">
        <v>44909</v>
      </c>
      <c r="D3380" s="1" t="s">
        <v>18</v>
      </c>
      <c r="E3380" s="2">
        <v>69.3</v>
      </c>
      <c r="F3380" s="2">
        <v>28.55</v>
      </c>
      <c r="G3380" s="2">
        <v>7.1</v>
      </c>
      <c r="H3380" s="2">
        <v>104.95</v>
      </c>
      <c r="I3380" t="s">
        <v>3063</v>
      </c>
      <c r="J3380" t="s">
        <v>52</v>
      </c>
      <c r="K3380">
        <v>91207</v>
      </c>
      <c r="L3380" t="s">
        <v>43</v>
      </c>
      <c r="M3380" t="s">
        <v>3083</v>
      </c>
      <c r="N3380" t="s">
        <v>12151</v>
      </c>
      <c r="O3380" t="s">
        <v>12166</v>
      </c>
      <c r="P3380" s="10">
        <f>E3380</f>
        <v>69.3</v>
      </c>
      <c r="R3380" s="17">
        <f>VLOOKUP(I3380,Counties!$A$1:$D$1787,3,0)</f>
        <v>0.10249999999999999</v>
      </c>
      <c r="S3380" s="10">
        <f>P3380*R3380</f>
        <v>7.1032499999999992</v>
      </c>
      <c r="T3380" s="17" t="str">
        <f>VLOOKUP(I3380,Counties!$A$1:$D$1787,4,0)</f>
        <v>Los Angeles</v>
      </c>
      <c r="U3380" s="10">
        <f>G3380</f>
        <v>7.1</v>
      </c>
      <c r="V3380" s="10">
        <f>S3380-U3380</f>
        <v>3.249999999999531E-3</v>
      </c>
    </row>
    <row r="3381" spans="1:22" hidden="1" x14ac:dyDescent="0.25">
      <c r="A3381" t="s">
        <v>12154</v>
      </c>
      <c r="B3381" t="s">
        <v>4922</v>
      </c>
      <c r="C3381" s="1">
        <v>44904</v>
      </c>
      <c r="D3381" s="1" t="s">
        <v>18</v>
      </c>
      <c r="E3381" s="2">
        <v>69.3</v>
      </c>
      <c r="F3381" s="2">
        <v>38.96</v>
      </c>
      <c r="G3381" s="2">
        <v>7.58</v>
      </c>
      <c r="H3381" s="2">
        <v>115.84</v>
      </c>
      <c r="I3381" t="s">
        <v>194</v>
      </c>
      <c r="J3381" t="s">
        <v>134</v>
      </c>
      <c r="K3381">
        <v>46032</v>
      </c>
      <c r="L3381" t="s">
        <v>43</v>
      </c>
      <c r="M3381" t="s">
        <v>3083</v>
      </c>
      <c r="N3381" t="s">
        <v>12151</v>
      </c>
      <c r="T3381"/>
    </row>
    <row r="3382" spans="1:22" hidden="1" x14ac:dyDescent="0.25">
      <c r="A3382" t="s">
        <v>12154</v>
      </c>
      <c r="B3382" t="s">
        <v>4923</v>
      </c>
      <c r="C3382" s="1">
        <v>44896</v>
      </c>
      <c r="D3382" s="1" t="s">
        <v>18</v>
      </c>
      <c r="E3382" s="2">
        <v>55.3</v>
      </c>
      <c r="F3382" s="2">
        <v>28.57</v>
      </c>
      <c r="G3382" s="2">
        <v>7.45</v>
      </c>
      <c r="H3382" s="2">
        <v>91.32</v>
      </c>
      <c r="I3382" t="s">
        <v>923</v>
      </c>
      <c r="J3382" t="s">
        <v>39</v>
      </c>
      <c r="K3382">
        <v>10128</v>
      </c>
      <c r="L3382" t="s">
        <v>43</v>
      </c>
      <c r="M3382" t="s">
        <v>3083</v>
      </c>
      <c r="N3382" t="s">
        <v>12151</v>
      </c>
      <c r="T3382"/>
    </row>
    <row r="3383" spans="1:22" hidden="1" x14ac:dyDescent="0.25">
      <c r="A3383" t="s">
        <v>12154</v>
      </c>
      <c r="B3383" t="s">
        <v>4924</v>
      </c>
      <c r="C3383" s="1">
        <v>44909</v>
      </c>
      <c r="D3383" s="1" t="s">
        <v>18</v>
      </c>
      <c r="E3383" s="2">
        <v>55.3</v>
      </c>
      <c r="F3383" s="2">
        <v>24.98</v>
      </c>
      <c r="G3383" s="2">
        <v>0</v>
      </c>
      <c r="H3383" s="2">
        <v>80.28</v>
      </c>
      <c r="I3383" t="s">
        <v>2670</v>
      </c>
      <c r="J3383" t="s">
        <v>277</v>
      </c>
      <c r="K3383">
        <v>80112</v>
      </c>
      <c r="L3383" t="s">
        <v>21</v>
      </c>
      <c r="M3383" t="s">
        <v>3083</v>
      </c>
      <c r="N3383" t="s">
        <v>12151</v>
      </c>
      <c r="T3383"/>
    </row>
    <row r="3384" spans="1:22" x14ac:dyDescent="0.25">
      <c r="A3384" t="s">
        <v>12154</v>
      </c>
      <c r="B3384" t="s">
        <v>4925</v>
      </c>
      <c r="C3384" s="1">
        <v>44904</v>
      </c>
      <c r="D3384" s="1" t="s">
        <v>18</v>
      </c>
      <c r="E3384" s="2">
        <v>69.3</v>
      </c>
      <c r="F3384" s="2">
        <v>28.55</v>
      </c>
      <c r="G3384" s="2">
        <v>5.37</v>
      </c>
      <c r="H3384" s="2">
        <v>103.22</v>
      </c>
      <c r="I3384" t="s">
        <v>1758</v>
      </c>
      <c r="J3384" t="s">
        <v>52</v>
      </c>
      <c r="K3384">
        <v>92037</v>
      </c>
      <c r="L3384" t="s">
        <v>43</v>
      </c>
      <c r="M3384" t="s">
        <v>3083</v>
      </c>
      <c r="N3384" t="s">
        <v>12151</v>
      </c>
      <c r="O3384" t="s">
        <v>12166</v>
      </c>
      <c r="P3384" s="10">
        <f t="shared" ref="P3384:P3385" si="1272">E3384</f>
        <v>69.3</v>
      </c>
      <c r="R3384" s="17">
        <f>VLOOKUP(I3384,Counties!$A$1:$D$1787,3,0)</f>
        <v>7.7499999999999999E-2</v>
      </c>
      <c r="S3384" s="10">
        <f t="shared" ref="S3384:S3385" si="1273">P3384*R3384</f>
        <v>5.3707500000000001</v>
      </c>
      <c r="T3384" s="17" t="str">
        <f>VLOOKUP(I3384,Counties!$A$1:$D$1787,4,0)</f>
        <v>San Diego</v>
      </c>
      <c r="U3384" s="10">
        <f t="shared" ref="U3384:U3385" si="1274">G3384</f>
        <v>5.37</v>
      </c>
      <c r="V3384" s="10">
        <f t="shared" ref="V3384:V3385" si="1275">S3384-U3384</f>
        <v>7.5000000000002842E-4</v>
      </c>
    </row>
    <row r="3385" spans="1:22" x14ac:dyDescent="0.25">
      <c r="A3385" t="s">
        <v>12152</v>
      </c>
      <c r="B3385" t="s">
        <v>4926</v>
      </c>
      <c r="C3385" s="1">
        <v>44862</v>
      </c>
      <c r="D3385" s="1" t="s">
        <v>18</v>
      </c>
      <c r="E3385" s="2">
        <v>55.3</v>
      </c>
      <c r="F3385" s="2">
        <v>25.4</v>
      </c>
      <c r="G3385" s="2">
        <v>5.25</v>
      </c>
      <c r="H3385" s="2">
        <v>85.95</v>
      </c>
      <c r="I3385" t="s">
        <v>3036</v>
      </c>
      <c r="J3385" t="s">
        <v>52</v>
      </c>
      <c r="K3385">
        <v>90068</v>
      </c>
      <c r="L3385" t="s">
        <v>43</v>
      </c>
      <c r="M3385" t="s">
        <v>3083</v>
      </c>
      <c r="N3385" t="s">
        <v>12151</v>
      </c>
      <c r="O3385" t="s">
        <v>12166</v>
      </c>
      <c r="P3385" s="10">
        <f t="shared" si="1272"/>
        <v>55.3</v>
      </c>
      <c r="R3385" s="17">
        <f>VLOOKUP(I3385,Counties!$A$1:$D$1787,3,0)</f>
        <v>9.5000000000000001E-2</v>
      </c>
      <c r="S3385" s="10">
        <f t="shared" si="1273"/>
        <v>5.2534999999999998</v>
      </c>
      <c r="T3385" s="17" t="str">
        <f>VLOOKUP(I3385,Counties!$A$1:$D$1787,4,0)</f>
        <v>Los Angeles</v>
      </c>
      <c r="U3385" s="10">
        <f t="shared" si="1274"/>
        <v>5.25</v>
      </c>
      <c r="V3385" s="10">
        <f t="shared" si="1275"/>
        <v>3.4999999999998366E-3</v>
      </c>
    </row>
    <row r="3386" spans="1:22" hidden="1" x14ac:dyDescent="0.25">
      <c r="A3386" t="s">
        <v>12154</v>
      </c>
      <c r="B3386" t="s">
        <v>4927</v>
      </c>
      <c r="C3386" s="1">
        <v>44917</v>
      </c>
      <c r="D3386" s="1" t="s">
        <v>18</v>
      </c>
      <c r="E3386" s="2">
        <v>69.3</v>
      </c>
      <c r="F3386" s="2">
        <v>26.6</v>
      </c>
      <c r="G3386" s="2">
        <v>5.8</v>
      </c>
      <c r="H3386" s="2">
        <v>101.7</v>
      </c>
      <c r="I3386" t="s">
        <v>197</v>
      </c>
      <c r="J3386" t="s">
        <v>198</v>
      </c>
      <c r="K3386">
        <v>89102</v>
      </c>
      <c r="L3386" t="s">
        <v>43</v>
      </c>
      <c r="M3386" t="s">
        <v>3083</v>
      </c>
      <c r="N3386" t="s">
        <v>12151</v>
      </c>
      <c r="T3386"/>
    </row>
    <row r="3387" spans="1:22" hidden="1" x14ac:dyDescent="0.25">
      <c r="A3387" t="s">
        <v>12153</v>
      </c>
      <c r="B3387" t="s">
        <v>4928</v>
      </c>
      <c r="C3387" s="1">
        <v>44886</v>
      </c>
      <c r="D3387" s="1" t="s">
        <v>18</v>
      </c>
      <c r="E3387" s="2">
        <v>69.3</v>
      </c>
      <c r="F3387" s="2">
        <v>27.34</v>
      </c>
      <c r="G3387" s="2">
        <v>8.6999999999999993</v>
      </c>
      <c r="H3387" s="2">
        <v>105.34</v>
      </c>
      <c r="I3387" t="s">
        <v>650</v>
      </c>
      <c r="J3387" t="s">
        <v>453</v>
      </c>
      <c r="K3387">
        <v>99208</v>
      </c>
      <c r="L3387" t="s">
        <v>43</v>
      </c>
      <c r="M3387" t="s">
        <v>3083</v>
      </c>
      <c r="N3387" t="s">
        <v>12151</v>
      </c>
      <c r="T3387"/>
    </row>
    <row r="3388" spans="1:22" x14ac:dyDescent="0.25">
      <c r="A3388" t="s">
        <v>12154</v>
      </c>
      <c r="B3388" t="s">
        <v>4929</v>
      </c>
      <c r="C3388" s="1">
        <v>44910</v>
      </c>
      <c r="D3388" s="1" t="s">
        <v>18</v>
      </c>
      <c r="E3388" s="2">
        <v>69.3</v>
      </c>
      <c r="F3388" s="2">
        <v>28.55</v>
      </c>
      <c r="G3388" s="2">
        <v>6.41</v>
      </c>
      <c r="H3388" s="2">
        <v>104.26</v>
      </c>
      <c r="I3388" t="s">
        <v>3427</v>
      </c>
      <c r="J3388" t="s">
        <v>52</v>
      </c>
      <c r="K3388">
        <v>92262</v>
      </c>
      <c r="L3388" t="s">
        <v>43</v>
      </c>
      <c r="M3388" t="s">
        <v>3083</v>
      </c>
      <c r="N3388" t="s">
        <v>12151</v>
      </c>
      <c r="O3388" t="s">
        <v>12166</v>
      </c>
      <c r="P3388" s="10">
        <f>E3388</f>
        <v>69.3</v>
      </c>
      <c r="R3388" s="17">
        <f>VLOOKUP(I3388,Counties!$A$1:$D$1787,3,0)</f>
        <v>9.2499999999999999E-2</v>
      </c>
      <c r="S3388" s="10">
        <f>P3388*R3388</f>
        <v>6.4102499999999996</v>
      </c>
      <c r="T3388" s="17" t="str">
        <f>VLOOKUP(I3388,Counties!$A$1:$D$1787,4,0)</f>
        <v>Riverside</v>
      </c>
      <c r="U3388" s="10">
        <f>G3388</f>
        <v>6.41</v>
      </c>
      <c r="V3388" s="10">
        <f>S3388-U3388</f>
        <v>2.4999999999941735E-4</v>
      </c>
    </row>
    <row r="3389" spans="1:22" hidden="1" x14ac:dyDescent="0.25">
      <c r="A3389" t="s">
        <v>12154</v>
      </c>
      <c r="B3389" t="s">
        <v>4930</v>
      </c>
      <c r="C3389" s="1">
        <v>44914</v>
      </c>
      <c r="D3389" s="1" t="s">
        <v>18</v>
      </c>
      <c r="E3389" s="2">
        <v>69.3</v>
      </c>
      <c r="F3389" s="2">
        <v>32.200000000000003</v>
      </c>
      <c r="G3389" s="2">
        <v>5.58</v>
      </c>
      <c r="H3389" s="2">
        <v>107.08</v>
      </c>
      <c r="I3389" t="s">
        <v>288</v>
      </c>
      <c r="J3389" t="s">
        <v>246</v>
      </c>
      <c r="K3389">
        <v>85255</v>
      </c>
      <c r="L3389" t="s">
        <v>21</v>
      </c>
      <c r="M3389" t="s">
        <v>3083</v>
      </c>
      <c r="N3389" t="s">
        <v>12151</v>
      </c>
      <c r="T3389"/>
    </row>
    <row r="3390" spans="1:22" hidden="1" x14ac:dyDescent="0.25">
      <c r="A3390" t="s">
        <v>12154</v>
      </c>
      <c r="B3390" t="s">
        <v>4931</v>
      </c>
      <c r="C3390" s="1">
        <v>44922</v>
      </c>
      <c r="D3390" s="1" t="s">
        <v>18</v>
      </c>
      <c r="E3390" s="2">
        <v>69.3</v>
      </c>
      <c r="F3390" s="2">
        <v>38.96</v>
      </c>
      <c r="G3390" s="2">
        <v>6.49</v>
      </c>
      <c r="H3390" s="2">
        <v>114.75</v>
      </c>
      <c r="I3390" t="s">
        <v>4932</v>
      </c>
      <c r="J3390" t="s">
        <v>88</v>
      </c>
      <c r="K3390">
        <v>19072</v>
      </c>
      <c r="L3390" t="s">
        <v>43</v>
      </c>
      <c r="M3390" t="s">
        <v>3083</v>
      </c>
      <c r="N3390" t="s">
        <v>12151</v>
      </c>
      <c r="T3390"/>
    </row>
    <row r="3391" spans="1:22" x14ac:dyDescent="0.25">
      <c r="A3391" t="s">
        <v>12154</v>
      </c>
      <c r="B3391" t="s">
        <v>4933</v>
      </c>
      <c r="C3391" s="1">
        <v>44897</v>
      </c>
      <c r="D3391" s="1" t="s">
        <v>18</v>
      </c>
      <c r="E3391" s="2">
        <v>55.3</v>
      </c>
      <c r="F3391" s="2">
        <v>25.4</v>
      </c>
      <c r="G3391" s="2">
        <v>5.03</v>
      </c>
      <c r="H3391" s="2">
        <v>85.73</v>
      </c>
      <c r="I3391" t="s">
        <v>3193</v>
      </c>
      <c r="J3391" t="s">
        <v>52</v>
      </c>
      <c r="K3391">
        <v>95014</v>
      </c>
      <c r="L3391" t="s">
        <v>43</v>
      </c>
      <c r="M3391" t="s">
        <v>3083</v>
      </c>
      <c r="N3391" t="s">
        <v>12151</v>
      </c>
      <c r="O3391" t="s">
        <v>12166</v>
      </c>
      <c r="P3391" s="10">
        <f t="shared" ref="P3391:P3392" si="1276">E3391</f>
        <v>55.3</v>
      </c>
      <c r="R3391" s="17">
        <f>VLOOKUP(I3391,Counties!$A$1:$D$1787,3,0)</f>
        <v>9.1300000000000006E-2</v>
      </c>
      <c r="S3391" s="10">
        <f t="shared" ref="S3391:S3392" si="1277">P3391*R3391</f>
        <v>5.0488900000000001</v>
      </c>
      <c r="T3391" s="17" t="str">
        <f>VLOOKUP(I3391,Counties!$A$1:$D$1787,4,0)</f>
        <v>Santa Clara</v>
      </c>
      <c r="U3391" s="10">
        <f t="shared" ref="U3391:U3392" si="1278">G3391</f>
        <v>5.03</v>
      </c>
      <c r="V3391" s="10">
        <f t="shared" ref="V3391:V3392" si="1279">S3391-U3391</f>
        <v>1.8889999999999851E-2</v>
      </c>
    </row>
    <row r="3392" spans="1:22" x14ac:dyDescent="0.25">
      <c r="A3392" t="s">
        <v>12154</v>
      </c>
      <c r="B3392" t="s">
        <v>4934</v>
      </c>
      <c r="C3392" s="1">
        <v>44909</v>
      </c>
      <c r="D3392" s="1" t="s">
        <v>18</v>
      </c>
      <c r="E3392" s="2">
        <v>55.3</v>
      </c>
      <c r="F3392" s="2">
        <v>22.44</v>
      </c>
      <c r="G3392" s="2">
        <v>4.84</v>
      </c>
      <c r="H3392" s="2">
        <v>82.58</v>
      </c>
      <c r="I3392" t="s">
        <v>3788</v>
      </c>
      <c r="J3392" t="s">
        <v>52</v>
      </c>
      <c r="K3392">
        <v>94960</v>
      </c>
      <c r="L3392" t="s">
        <v>43</v>
      </c>
      <c r="M3392" t="s">
        <v>3083</v>
      </c>
      <c r="N3392" t="s">
        <v>12151</v>
      </c>
      <c r="O3392" t="s">
        <v>12166</v>
      </c>
      <c r="P3392" s="10">
        <f t="shared" si="1276"/>
        <v>55.3</v>
      </c>
      <c r="R3392" s="17">
        <f>VLOOKUP(I3392,Counties!$A$1:$D$1787,3,0)</f>
        <v>8.5000000000000006E-2</v>
      </c>
      <c r="S3392" s="10">
        <f t="shared" si="1277"/>
        <v>4.7004999999999999</v>
      </c>
      <c r="T3392" s="17" t="str">
        <f>VLOOKUP(I3392,Counties!$A$1:$D$1787,4,0)</f>
        <v>Marin</v>
      </c>
      <c r="U3392" s="10">
        <f t="shared" si="1278"/>
        <v>4.84</v>
      </c>
      <c r="V3392" s="10">
        <f t="shared" si="1279"/>
        <v>-0.13949999999999996</v>
      </c>
    </row>
    <row r="3393" spans="1:22" hidden="1" x14ac:dyDescent="0.25">
      <c r="A3393" t="s">
        <v>12154</v>
      </c>
      <c r="B3393" t="s">
        <v>4935</v>
      </c>
      <c r="C3393" s="1">
        <v>44897</v>
      </c>
      <c r="D3393" s="1" t="s">
        <v>18</v>
      </c>
      <c r="E3393" s="2">
        <v>55.3</v>
      </c>
      <c r="F3393" s="2">
        <v>35.380000000000003</v>
      </c>
      <c r="G3393" s="2">
        <v>6.35</v>
      </c>
      <c r="H3393" s="2">
        <v>97.03</v>
      </c>
      <c r="I3393" t="s">
        <v>194</v>
      </c>
      <c r="J3393" t="s">
        <v>134</v>
      </c>
      <c r="K3393">
        <v>46033</v>
      </c>
      <c r="L3393" t="s">
        <v>43</v>
      </c>
      <c r="M3393" t="s">
        <v>3083</v>
      </c>
      <c r="N3393" t="s">
        <v>12151</v>
      </c>
      <c r="T3393"/>
    </row>
    <row r="3394" spans="1:22" x14ac:dyDescent="0.25">
      <c r="A3394" t="s">
        <v>12154</v>
      </c>
      <c r="B3394" t="s">
        <v>4936</v>
      </c>
      <c r="C3394" s="1">
        <v>44915</v>
      </c>
      <c r="D3394" s="1" t="s">
        <v>18</v>
      </c>
      <c r="E3394" s="2">
        <v>69.3</v>
      </c>
      <c r="F3394" s="2">
        <v>28.55</v>
      </c>
      <c r="G3394" s="2">
        <v>5.37</v>
      </c>
      <c r="H3394" s="2">
        <v>103.22</v>
      </c>
      <c r="I3394" t="s">
        <v>3224</v>
      </c>
      <c r="J3394" t="s">
        <v>52</v>
      </c>
      <c r="K3394">
        <v>92663</v>
      </c>
      <c r="L3394" t="s">
        <v>43</v>
      </c>
      <c r="M3394" t="s">
        <v>3083</v>
      </c>
      <c r="N3394" t="s">
        <v>12151</v>
      </c>
      <c r="O3394" t="s">
        <v>12166</v>
      </c>
      <c r="P3394" s="10">
        <f t="shared" ref="P3394:P3395" si="1280">E3394</f>
        <v>69.3</v>
      </c>
      <c r="R3394" s="17">
        <f>VLOOKUP(I3394,Counties!$A$1:$D$1787,3,0)</f>
        <v>7.7499999999999999E-2</v>
      </c>
      <c r="S3394" s="10">
        <f t="shared" ref="S3394:S3395" si="1281">P3394*R3394</f>
        <v>5.3707500000000001</v>
      </c>
      <c r="T3394" s="17" t="str">
        <f>VLOOKUP(I3394,Counties!$A$1:$D$1787,4,0)</f>
        <v>Orange</v>
      </c>
      <c r="U3394" s="10">
        <f t="shared" ref="U3394:U3395" si="1282">G3394</f>
        <v>5.37</v>
      </c>
      <c r="V3394" s="10">
        <f t="shared" ref="V3394:V3395" si="1283">S3394-U3394</f>
        <v>7.5000000000002842E-4</v>
      </c>
    </row>
    <row r="3395" spans="1:22" x14ac:dyDescent="0.25">
      <c r="A3395" t="s">
        <v>12154</v>
      </c>
      <c r="B3395" t="s">
        <v>4937</v>
      </c>
      <c r="C3395" s="1">
        <v>44909</v>
      </c>
      <c r="D3395" s="1" t="s">
        <v>18</v>
      </c>
      <c r="E3395" s="2">
        <v>69.3</v>
      </c>
      <c r="F3395" s="2">
        <v>28.55</v>
      </c>
      <c r="G3395" s="2">
        <v>5.37</v>
      </c>
      <c r="H3395" s="2">
        <v>103.22</v>
      </c>
      <c r="I3395" t="s">
        <v>51</v>
      </c>
      <c r="J3395" t="s">
        <v>52</v>
      </c>
      <c r="K3395">
        <v>92129</v>
      </c>
      <c r="L3395" t="s">
        <v>43</v>
      </c>
      <c r="M3395" t="s">
        <v>3083</v>
      </c>
      <c r="N3395" t="s">
        <v>12151</v>
      </c>
      <c r="O3395" t="s">
        <v>12166</v>
      </c>
      <c r="P3395" s="10">
        <f t="shared" si="1280"/>
        <v>69.3</v>
      </c>
      <c r="R3395" s="17">
        <f>VLOOKUP(I3395,Counties!$A$1:$D$1787,3,0)</f>
        <v>7.7499999999999999E-2</v>
      </c>
      <c r="S3395" s="10">
        <f t="shared" si="1281"/>
        <v>5.3707500000000001</v>
      </c>
      <c r="T3395" s="17" t="str">
        <f>VLOOKUP(I3395,Counties!$A$1:$D$1787,4,0)</f>
        <v>San Diego</v>
      </c>
      <c r="U3395" s="10">
        <f t="shared" si="1282"/>
        <v>5.37</v>
      </c>
      <c r="V3395" s="10">
        <f t="shared" si="1283"/>
        <v>7.5000000000002842E-4</v>
      </c>
    </row>
    <row r="3396" spans="1:22" hidden="1" x14ac:dyDescent="0.25">
      <c r="A3396" t="s">
        <v>12153</v>
      </c>
      <c r="B3396" t="s">
        <v>4938</v>
      </c>
      <c r="C3396" s="1">
        <v>44893</v>
      </c>
      <c r="D3396" s="1" t="s">
        <v>18</v>
      </c>
      <c r="E3396" s="2">
        <v>69.3</v>
      </c>
      <c r="F3396" s="2">
        <v>38.96</v>
      </c>
      <c r="G3396" s="2">
        <v>7.85</v>
      </c>
      <c r="H3396" s="2">
        <v>116.11</v>
      </c>
      <c r="I3396" t="s">
        <v>824</v>
      </c>
      <c r="J3396" t="s">
        <v>56</v>
      </c>
      <c r="K3396">
        <v>44077</v>
      </c>
      <c r="L3396" t="s">
        <v>21</v>
      </c>
      <c r="M3396" t="s">
        <v>3083</v>
      </c>
      <c r="N3396" t="s">
        <v>12151</v>
      </c>
      <c r="T3396"/>
    </row>
    <row r="3397" spans="1:22" hidden="1" x14ac:dyDescent="0.25">
      <c r="A3397" t="s">
        <v>12152</v>
      </c>
      <c r="B3397" t="s">
        <v>4939</v>
      </c>
      <c r="C3397" s="1">
        <v>44840</v>
      </c>
      <c r="D3397" s="1" t="s">
        <v>18</v>
      </c>
      <c r="E3397" s="2">
        <v>69.3</v>
      </c>
      <c r="F3397" s="2">
        <v>38.96</v>
      </c>
      <c r="G3397" s="2">
        <v>0</v>
      </c>
      <c r="H3397" s="2">
        <v>108.26</v>
      </c>
      <c r="I3397" t="s">
        <v>3255</v>
      </c>
      <c r="J3397" t="s">
        <v>71</v>
      </c>
      <c r="K3397">
        <v>32836</v>
      </c>
      <c r="L3397" t="s">
        <v>43</v>
      </c>
      <c r="M3397" t="s">
        <v>3083</v>
      </c>
      <c r="N3397" t="s">
        <v>12151</v>
      </c>
      <c r="T3397"/>
    </row>
    <row r="3398" spans="1:22" hidden="1" x14ac:dyDescent="0.25">
      <c r="A3398" t="s">
        <v>12152</v>
      </c>
      <c r="B3398" t="s">
        <v>4940</v>
      </c>
      <c r="C3398" s="1">
        <v>44860</v>
      </c>
      <c r="D3398" s="1" t="s">
        <v>18</v>
      </c>
      <c r="E3398" s="2">
        <v>55.3</v>
      </c>
      <c r="F3398" s="2">
        <v>28.12</v>
      </c>
      <c r="G3398" s="2">
        <v>0</v>
      </c>
      <c r="H3398" s="2">
        <v>83.42</v>
      </c>
      <c r="I3398" t="s">
        <v>4941</v>
      </c>
      <c r="J3398" t="s">
        <v>277</v>
      </c>
      <c r="K3398">
        <v>80513</v>
      </c>
      <c r="L3398" t="s">
        <v>43</v>
      </c>
      <c r="M3398" t="s">
        <v>3083</v>
      </c>
      <c r="N3398" t="s">
        <v>12151</v>
      </c>
      <c r="T3398"/>
    </row>
    <row r="3399" spans="1:22" hidden="1" x14ac:dyDescent="0.25">
      <c r="A3399" t="s">
        <v>12153</v>
      </c>
      <c r="B3399" t="s">
        <v>4942</v>
      </c>
      <c r="C3399" s="1">
        <v>44893</v>
      </c>
      <c r="D3399" s="1" t="s">
        <v>18</v>
      </c>
      <c r="E3399" s="2">
        <v>69.3</v>
      </c>
      <c r="F3399" s="2">
        <v>38.96</v>
      </c>
      <c r="G3399" s="2">
        <v>7.84</v>
      </c>
      <c r="H3399" s="2">
        <v>116.1</v>
      </c>
      <c r="I3399" t="s">
        <v>4943</v>
      </c>
      <c r="J3399" t="s">
        <v>56</v>
      </c>
      <c r="K3399">
        <v>44094</v>
      </c>
      <c r="L3399" t="s">
        <v>21</v>
      </c>
      <c r="M3399" t="s">
        <v>3083</v>
      </c>
      <c r="N3399" t="s">
        <v>12151</v>
      </c>
      <c r="T3399"/>
    </row>
    <row r="3400" spans="1:22" hidden="1" x14ac:dyDescent="0.25">
      <c r="A3400" t="s">
        <v>12154</v>
      </c>
      <c r="B3400" t="s">
        <v>4944</v>
      </c>
      <c r="C3400" s="1">
        <v>44896</v>
      </c>
      <c r="D3400" s="1" t="s">
        <v>18</v>
      </c>
      <c r="E3400" s="2">
        <v>69.3</v>
      </c>
      <c r="F3400" s="2">
        <v>38.96</v>
      </c>
      <c r="G3400" s="2">
        <v>0</v>
      </c>
      <c r="H3400" s="2">
        <v>108.26</v>
      </c>
      <c r="I3400" t="s">
        <v>4945</v>
      </c>
      <c r="J3400" t="s">
        <v>71</v>
      </c>
      <c r="K3400">
        <v>33180</v>
      </c>
      <c r="L3400" t="s">
        <v>43</v>
      </c>
      <c r="M3400" t="s">
        <v>3083</v>
      </c>
      <c r="N3400" t="s">
        <v>12151</v>
      </c>
      <c r="T3400"/>
    </row>
    <row r="3401" spans="1:22" hidden="1" x14ac:dyDescent="0.25">
      <c r="A3401" t="s">
        <v>12154</v>
      </c>
      <c r="B3401" t="s">
        <v>4946</v>
      </c>
      <c r="C3401" s="1">
        <v>44896</v>
      </c>
      <c r="D3401" s="1" t="s">
        <v>18</v>
      </c>
      <c r="E3401" s="2">
        <v>55.3</v>
      </c>
      <c r="F3401" s="2">
        <v>28.57</v>
      </c>
      <c r="G3401" s="2">
        <v>7.45</v>
      </c>
      <c r="H3401" s="2">
        <v>91.32</v>
      </c>
      <c r="I3401" t="s">
        <v>923</v>
      </c>
      <c r="J3401" t="s">
        <v>39</v>
      </c>
      <c r="K3401">
        <v>10075</v>
      </c>
      <c r="L3401" t="s">
        <v>43</v>
      </c>
      <c r="M3401" t="s">
        <v>3083</v>
      </c>
      <c r="N3401" t="s">
        <v>12151</v>
      </c>
      <c r="T3401"/>
    </row>
    <row r="3402" spans="1:22" hidden="1" x14ac:dyDescent="0.25">
      <c r="A3402" t="s">
        <v>12154</v>
      </c>
      <c r="B3402" t="s">
        <v>4947</v>
      </c>
      <c r="C3402" s="1">
        <v>44903</v>
      </c>
      <c r="D3402" s="1" t="s">
        <v>18</v>
      </c>
      <c r="E3402" s="2">
        <v>69.3</v>
      </c>
      <c r="F3402" s="2">
        <v>28.12</v>
      </c>
      <c r="G3402" s="2">
        <v>0</v>
      </c>
      <c r="H3402" s="2">
        <v>97.42</v>
      </c>
      <c r="I3402" t="s">
        <v>4948</v>
      </c>
      <c r="J3402" t="s">
        <v>277</v>
      </c>
      <c r="K3402">
        <v>81201</v>
      </c>
      <c r="L3402" t="s">
        <v>21</v>
      </c>
      <c r="M3402" t="s">
        <v>3083</v>
      </c>
      <c r="N3402" t="s">
        <v>12151</v>
      </c>
      <c r="T3402"/>
    </row>
    <row r="3403" spans="1:22" x14ac:dyDescent="0.25">
      <c r="A3403" t="s">
        <v>12154</v>
      </c>
      <c r="B3403" t="s">
        <v>4949</v>
      </c>
      <c r="C3403" s="1">
        <v>44909</v>
      </c>
      <c r="D3403" s="1" t="s">
        <v>18</v>
      </c>
      <c r="E3403" s="2">
        <v>34.299999999999997</v>
      </c>
      <c r="F3403" s="2">
        <v>25.4</v>
      </c>
      <c r="G3403" s="2">
        <v>3.13</v>
      </c>
      <c r="H3403" s="2">
        <v>62.83</v>
      </c>
      <c r="I3403" t="s">
        <v>3465</v>
      </c>
      <c r="J3403" t="s">
        <v>52</v>
      </c>
      <c r="K3403">
        <v>94086</v>
      </c>
      <c r="L3403" t="s">
        <v>43</v>
      </c>
      <c r="M3403" t="s">
        <v>3083</v>
      </c>
      <c r="N3403" t="s">
        <v>12151</v>
      </c>
      <c r="O3403" t="s">
        <v>12166</v>
      </c>
      <c r="P3403" s="10">
        <f t="shared" ref="P3403:P3405" si="1284">E3403</f>
        <v>34.299999999999997</v>
      </c>
      <c r="R3403" s="17">
        <f>VLOOKUP(I3403,Counties!$A$1:$D$1787,3,0)</f>
        <v>9.1300000000000006E-2</v>
      </c>
      <c r="S3403" s="10">
        <f t="shared" ref="S3403:S3405" si="1285">P3403*R3403</f>
        <v>3.1315900000000001</v>
      </c>
      <c r="T3403" s="17" t="str">
        <f>VLOOKUP(I3403,Counties!$A$1:$D$1787,4,0)</f>
        <v>Santa Clara</v>
      </c>
      <c r="U3403" s="10">
        <f t="shared" ref="U3403:U3405" si="1286">G3403</f>
        <v>3.13</v>
      </c>
      <c r="V3403" s="10">
        <f t="shared" ref="V3403:V3405" si="1287">S3403-U3403</f>
        <v>1.5900000000002024E-3</v>
      </c>
    </row>
    <row r="3404" spans="1:22" x14ac:dyDescent="0.25">
      <c r="A3404" t="s">
        <v>12154</v>
      </c>
      <c r="B3404" t="s">
        <v>4950</v>
      </c>
      <c r="C3404" s="1">
        <v>44914</v>
      </c>
      <c r="D3404" s="1" t="s">
        <v>18</v>
      </c>
      <c r="E3404" s="2">
        <v>55.3</v>
      </c>
      <c r="F3404" s="2">
        <v>22.44</v>
      </c>
      <c r="G3404" s="2">
        <v>4.3</v>
      </c>
      <c r="H3404" s="2">
        <v>82.04</v>
      </c>
      <c r="I3404" t="s">
        <v>51</v>
      </c>
      <c r="J3404" t="s">
        <v>52</v>
      </c>
      <c r="K3404">
        <v>92111</v>
      </c>
      <c r="L3404" t="s">
        <v>43</v>
      </c>
      <c r="M3404" t="s">
        <v>3083</v>
      </c>
      <c r="N3404" t="s">
        <v>12151</v>
      </c>
      <c r="O3404" t="s">
        <v>12166</v>
      </c>
      <c r="P3404" s="10">
        <f t="shared" si="1284"/>
        <v>55.3</v>
      </c>
      <c r="R3404" s="17">
        <f>VLOOKUP(I3404,Counties!$A$1:$D$1787,3,0)</f>
        <v>7.7499999999999999E-2</v>
      </c>
      <c r="S3404" s="10">
        <f t="shared" si="1285"/>
        <v>4.2857500000000002</v>
      </c>
      <c r="T3404" s="17" t="str">
        <f>VLOOKUP(I3404,Counties!$A$1:$D$1787,4,0)</f>
        <v>San Diego</v>
      </c>
      <c r="U3404" s="10">
        <f t="shared" si="1286"/>
        <v>4.3</v>
      </c>
      <c r="V3404" s="10">
        <f t="shared" si="1287"/>
        <v>-1.4249999999999652E-2</v>
      </c>
    </row>
    <row r="3405" spans="1:22" x14ac:dyDescent="0.25">
      <c r="A3405" t="s">
        <v>12154</v>
      </c>
      <c r="B3405" t="s">
        <v>4951</v>
      </c>
      <c r="C3405" s="1">
        <v>44897</v>
      </c>
      <c r="D3405" s="1" t="s">
        <v>18</v>
      </c>
      <c r="E3405" s="2">
        <v>41.3</v>
      </c>
      <c r="F3405" s="2">
        <v>22.44</v>
      </c>
      <c r="G3405" s="2">
        <v>4.2300000000000004</v>
      </c>
      <c r="H3405" s="2">
        <v>67.97</v>
      </c>
      <c r="I3405" t="s">
        <v>3213</v>
      </c>
      <c r="J3405" t="s">
        <v>52</v>
      </c>
      <c r="K3405">
        <v>94539</v>
      </c>
      <c r="L3405" t="s">
        <v>43</v>
      </c>
      <c r="M3405" t="s">
        <v>3083</v>
      </c>
      <c r="N3405" t="s">
        <v>12151</v>
      </c>
      <c r="O3405" t="s">
        <v>12166</v>
      </c>
      <c r="P3405" s="10">
        <f t="shared" si="1284"/>
        <v>41.3</v>
      </c>
      <c r="R3405" s="17">
        <f>VLOOKUP(I3405,Counties!$A$1:$D$1787,3,0)</f>
        <v>0.10249999999999999</v>
      </c>
      <c r="S3405" s="10">
        <f t="shared" si="1285"/>
        <v>4.2332499999999991</v>
      </c>
      <c r="T3405" s="17" t="str">
        <f>VLOOKUP(I3405,Counties!$A$1:$D$1787,4,0)</f>
        <v>Alameda</v>
      </c>
      <c r="U3405" s="10">
        <f t="shared" si="1286"/>
        <v>4.2300000000000004</v>
      </c>
      <c r="V3405" s="10">
        <f t="shared" si="1287"/>
        <v>3.2499999999986429E-3</v>
      </c>
    </row>
    <row r="3406" spans="1:22" hidden="1" x14ac:dyDescent="0.25">
      <c r="A3406" t="s">
        <v>12152</v>
      </c>
      <c r="B3406" t="s">
        <v>4952</v>
      </c>
      <c r="C3406" s="1">
        <v>44865</v>
      </c>
      <c r="D3406" s="1" t="s">
        <v>18</v>
      </c>
      <c r="E3406" s="2">
        <v>69.3</v>
      </c>
      <c r="F3406" s="2">
        <v>38.96</v>
      </c>
      <c r="G3406" s="2">
        <v>5.38</v>
      </c>
      <c r="H3406" s="2">
        <v>113.64</v>
      </c>
      <c r="I3406" t="s">
        <v>4953</v>
      </c>
      <c r="J3406" t="s">
        <v>42</v>
      </c>
      <c r="K3406">
        <v>21093</v>
      </c>
      <c r="L3406" t="s">
        <v>43</v>
      </c>
      <c r="M3406" t="s">
        <v>3083</v>
      </c>
      <c r="N3406" t="s">
        <v>12151</v>
      </c>
      <c r="T3406"/>
    </row>
    <row r="3407" spans="1:22" x14ac:dyDescent="0.25">
      <c r="A3407" t="s">
        <v>12154</v>
      </c>
      <c r="B3407" t="s">
        <v>4954</v>
      </c>
      <c r="C3407" s="1">
        <v>44915</v>
      </c>
      <c r="D3407" s="1" t="s">
        <v>18</v>
      </c>
      <c r="E3407" s="2">
        <v>69.3</v>
      </c>
      <c r="F3407" s="2">
        <v>25.4</v>
      </c>
      <c r="G3407" s="2">
        <v>5.38</v>
      </c>
      <c r="H3407" s="2">
        <v>100.08</v>
      </c>
      <c r="I3407" t="s">
        <v>738</v>
      </c>
      <c r="J3407" t="s">
        <v>52</v>
      </c>
      <c r="K3407">
        <v>92651</v>
      </c>
      <c r="L3407" t="s">
        <v>43</v>
      </c>
      <c r="M3407" t="s">
        <v>3083</v>
      </c>
      <c r="N3407" t="s">
        <v>12151</v>
      </c>
      <c r="O3407" t="s">
        <v>12166</v>
      </c>
      <c r="P3407" s="10">
        <f t="shared" ref="P3407:P3408" si="1288">E3407</f>
        <v>69.3</v>
      </c>
      <c r="R3407" s="17">
        <f>VLOOKUP(I3407,Counties!$A$1:$D$1787,3,0)</f>
        <v>7.7499999999999999E-2</v>
      </c>
      <c r="S3407" s="10">
        <f t="shared" ref="S3407:S3408" si="1289">P3407*R3407</f>
        <v>5.3707500000000001</v>
      </c>
      <c r="T3407" s="17" t="str">
        <f>VLOOKUP(I3407,Counties!$A$1:$D$1787,4,0)</f>
        <v>Orange</v>
      </c>
      <c r="U3407" s="10">
        <f t="shared" ref="U3407:U3408" si="1290">G3407</f>
        <v>5.38</v>
      </c>
      <c r="V3407" s="10">
        <f t="shared" ref="V3407:V3408" si="1291">S3407-U3407</f>
        <v>-9.2499999999997584E-3</v>
      </c>
    </row>
    <row r="3408" spans="1:22" x14ac:dyDescent="0.25">
      <c r="A3408" t="s">
        <v>12154</v>
      </c>
      <c r="B3408" t="s">
        <v>4955</v>
      </c>
      <c r="C3408" s="1">
        <v>44896</v>
      </c>
      <c r="D3408" s="1" t="s">
        <v>18</v>
      </c>
      <c r="E3408" s="2">
        <v>69.3</v>
      </c>
      <c r="F3408" s="2">
        <v>25.4</v>
      </c>
      <c r="G3408" s="2">
        <v>6.5</v>
      </c>
      <c r="H3408" s="2">
        <v>101.2</v>
      </c>
      <c r="I3408" t="s">
        <v>370</v>
      </c>
      <c r="J3408" t="s">
        <v>52</v>
      </c>
      <c r="K3408">
        <v>95112</v>
      </c>
      <c r="L3408" t="s">
        <v>21</v>
      </c>
      <c r="M3408" t="s">
        <v>3083</v>
      </c>
      <c r="N3408" t="s">
        <v>12151</v>
      </c>
      <c r="O3408" t="s">
        <v>12166</v>
      </c>
      <c r="P3408" s="10">
        <f t="shared" si="1288"/>
        <v>69.3</v>
      </c>
      <c r="R3408" s="17">
        <f>VLOOKUP(I3408,Counties!$A$1:$D$1787,3,0)</f>
        <v>9.3799999999999994E-2</v>
      </c>
      <c r="S3408" s="10">
        <f t="shared" si="1289"/>
        <v>6.5003399999999996</v>
      </c>
      <c r="T3408" s="17" t="str">
        <f>VLOOKUP(I3408,Counties!$A$1:$D$1787,4,0)</f>
        <v>Santa Clara</v>
      </c>
      <c r="U3408" s="10">
        <f t="shared" si="1290"/>
        <v>6.5</v>
      </c>
      <c r="V3408" s="10">
        <f t="shared" si="1291"/>
        <v>3.3999999999956287E-4</v>
      </c>
    </row>
    <row r="3409" spans="1:22" hidden="1" x14ac:dyDescent="0.25">
      <c r="A3409" t="s">
        <v>12154</v>
      </c>
      <c r="B3409" t="s">
        <v>4956</v>
      </c>
      <c r="C3409" s="1">
        <v>44909</v>
      </c>
      <c r="D3409" s="1" t="s">
        <v>18</v>
      </c>
      <c r="E3409" s="2">
        <v>34.299999999999997</v>
      </c>
      <c r="F3409" s="2">
        <v>28.12</v>
      </c>
      <c r="G3409" s="2">
        <v>0</v>
      </c>
      <c r="H3409" s="2">
        <v>62.42</v>
      </c>
      <c r="I3409" t="s">
        <v>4957</v>
      </c>
      <c r="J3409" t="s">
        <v>277</v>
      </c>
      <c r="K3409">
        <v>80470</v>
      </c>
      <c r="L3409" t="s">
        <v>21</v>
      </c>
      <c r="M3409" t="s">
        <v>3083</v>
      </c>
      <c r="N3409" t="s">
        <v>12151</v>
      </c>
      <c r="T3409"/>
    </row>
    <row r="3410" spans="1:22" x14ac:dyDescent="0.25">
      <c r="A3410" t="s">
        <v>12154</v>
      </c>
      <c r="B3410" t="s">
        <v>4958</v>
      </c>
      <c r="C3410" s="1">
        <v>44910</v>
      </c>
      <c r="D3410" s="1" t="s">
        <v>18</v>
      </c>
      <c r="E3410" s="2">
        <v>34.299999999999997</v>
      </c>
      <c r="F3410" s="2">
        <v>25.4</v>
      </c>
      <c r="G3410" s="2">
        <v>3.13</v>
      </c>
      <c r="H3410" s="2">
        <v>62.83</v>
      </c>
      <c r="I3410" t="s">
        <v>3704</v>
      </c>
      <c r="J3410" t="s">
        <v>52</v>
      </c>
      <c r="K3410">
        <v>94022</v>
      </c>
      <c r="L3410" t="s">
        <v>43</v>
      </c>
      <c r="M3410" t="s">
        <v>3083</v>
      </c>
      <c r="N3410" t="s">
        <v>12151</v>
      </c>
      <c r="O3410" t="s">
        <v>12166</v>
      </c>
      <c r="P3410" s="10">
        <f t="shared" ref="P3410:P3411" si="1292">E3410</f>
        <v>34.299999999999997</v>
      </c>
      <c r="R3410" s="17">
        <f>VLOOKUP(I3410,Counties!$A$1:$D$1787,3,0)</f>
        <v>9.1300000000000006E-2</v>
      </c>
      <c r="S3410" s="10">
        <f t="shared" ref="S3410:S3411" si="1293">P3410*R3410</f>
        <v>3.1315900000000001</v>
      </c>
      <c r="T3410" s="17" t="str">
        <f>VLOOKUP(I3410,Counties!$A$1:$D$1787,4,0)</f>
        <v>Santa Clara</v>
      </c>
      <c r="U3410" s="10">
        <f t="shared" ref="U3410:U3411" si="1294">G3410</f>
        <v>3.13</v>
      </c>
      <c r="V3410" s="10">
        <f t="shared" ref="V3410:V3411" si="1295">S3410-U3410</f>
        <v>1.5900000000002024E-3</v>
      </c>
    </row>
    <row r="3411" spans="1:22" x14ac:dyDescent="0.25">
      <c r="A3411" t="s">
        <v>12154</v>
      </c>
      <c r="B3411" t="s">
        <v>4959</v>
      </c>
      <c r="C3411" s="1">
        <v>44900</v>
      </c>
      <c r="D3411" s="1" t="s">
        <v>18</v>
      </c>
      <c r="E3411" s="2">
        <v>69.3</v>
      </c>
      <c r="F3411" s="2">
        <v>28.55</v>
      </c>
      <c r="G3411" s="2">
        <v>7.09</v>
      </c>
      <c r="H3411" s="2">
        <v>104.94</v>
      </c>
      <c r="I3411" t="s">
        <v>1770</v>
      </c>
      <c r="J3411" t="s">
        <v>52</v>
      </c>
      <c r="K3411">
        <v>94568</v>
      </c>
      <c r="L3411" t="s">
        <v>43</v>
      </c>
      <c r="M3411" t="s">
        <v>3083</v>
      </c>
      <c r="N3411" t="s">
        <v>12151</v>
      </c>
      <c r="O3411" t="s">
        <v>12166</v>
      </c>
      <c r="P3411" s="10">
        <f t="shared" si="1292"/>
        <v>69.3</v>
      </c>
      <c r="R3411" s="17">
        <f>VLOOKUP(I3411,Counties!$A$1:$D$1787,3,0)</f>
        <v>0.10249999999999999</v>
      </c>
      <c r="S3411" s="10">
        <f t="shared" si="1293"/>
        <v>7.1032499999999992</v>
      </c>
      <c r="T3411" s="17" t="str">
        <f>VLOOKUP(I3411,Counties!$A$1:$D$1787,4,0)</f>
        <v>Alameda</v>
      </c>
      <c r="U3411" s="10">
        <f t="shared" si="1294"/>
        <v>7.09</v>
      </c>
      <c r="V3411" s="10">
        <f t="shared" si="1295"/>
        <v>1.3249999999999318E-2</v>
      </c>
    </row>
    <row r="3412" spans="1:22" hidden="1" x14ac:dyDescent="0.25">
      <c r="A3412" t="s">
        <v>12153</v>
      </c>
      <c r="B3412" t="s">
        <v>4960</v>
      </c>
      <c r="C3412" s="1">
        <v>44893</v>
      </c>
      <c r="D3412" s="1" t="s">
        <v>18</v>
      </c>
      <c r="E3412" s="2">
        <v>69.3</v>
      </c>
      <c r="F3412" s="2">
        <v>29.58</v>
      </c>
      <c r="G3412" s="2">
        <v>7.91</v>
      </c>
      <c r="H3412" s="2">
        <v>106.79</v>
      </c>
      <c r="I3412" t="s">
        <v>1126</v>
      </c>
      <c r="J3412" t="s">
        <v>59</v>
      </c>
      <c r="K3412">
        <v>75219</v>
      </c>
      <c r="L3412" t="s">
        <v>21</v>
      </c>
      <c r="M3412" t="s">
        <v>3083</v>
      </c>
      <c r="N3412" t="s">
        <v>12151</v>
      </c>
      <c r="T3412"/>
    </row>
    <row r="3413" spans="1:22" hidden="1" x14ac:dyDescent="0.25">
      <c r="A3413" t="s">
        <v>12153</v>
      </c>
      <c r="B3413" t="s">
        <v>4961</v>
      </c>
      <c r="C3413" s="1">
        <v>44882</v>
      </c>
      <c r="D3413" s="1" t="s">
        <v>18</v>
      </c>
      <c r="E3413" s="2">
        <v>55.3</v>
      </c>
      <c r="F3413" s="2">
        <v>24.98</v>
      </c>
      <c r="G3413" s="2">
        <v>4.45</v>
      </c>
      <c r="H3413" s="2">
        <v>84.73</v>
      </c>
      <c r="I3413" t="s">
        <v>288</v>
      </c>
      <c r="J3413" t="s">
        <v>246</v>
      </c>
      <c r="K3413">
        <v>85250</v>
      </c>
      <c r="L3413" t="s">
        <v>43</v>
      </c>
      <c r="M3413" t="s">
        <v>3083</v>
      </c>
      <c r="N3413" t="s">
        <v>12151</v>
      </c>
      <c r="T3413"/>
    </row>
    <row r="3414" spans="1:22" hidden="1" x14ac:dyDescent="0.25">
      <c r="A3414" t="s">
        <v>12154</v>
      </c>
      <c r="B3414" t="s">
        <v>4962</v>
      </c>
      <c r="C3414" s="1">
        <v>44908</v>
      </c>
      <c r="D3414" s="1" t="s">
        <v>18</v>
      </c>
      <c r="E3414" s="2">
        <v>41.3</v>
      </c>
      <c r="F3414" s="2">
        <v>28.57</v>
      </c>
      <c r="G3414" s="2">
        <v>6.22</v>
      </c>
      <c r="H3414" s="2">
        <v>76.09</v>
      </c>
      <c r="I3414" t="s">
        <v>887</v>
      </c>
      <c r="J3414" t="s">
        <v>46</v>
      </c>
      <c r="K3414">
        <v>30306</v>
      </c>
      <c r="L3414" t="s">
        <v>21</v>
      </c>
      <c r="M3414" t="s">
        <v>3083</v>
      </c>
      <c r="N3414" t="s">
        <v>12151</v>
      </c>
      <c r="T3414"/>
    </row>
    <row r="3415" spans="1:22" hidden="1" x14ac:dyDescent="0.25">
      <c r="A3415" t="s">
        <v>12154</v>
      </c>
      <c r="B3415" t="s">
        <v>4963</v>
      </c>
      <c r="C3415" s="1">
        <v>44904</v>
      </c>
      <c r="D3415" s="1" t="s">
        <v>18</v>
      </c>
      <c r="E3415" s="2">
        <v>69.3</v>
      </c>
      <c r="F3415" s="2">
        <v>38.96</v>
      </c>
      <c r="G3415" s="2">
        <v>0</v>
      </c>
      <c r="H3415" s="2">
        <v>108.26</v>
      </c>
      <c r="I3415" t="s">
        <v>3219</v>
      </c>
      <c r="J3415" t="s">
        <v>71</v>
      </c>
      <c r="K3415">
        <v>33071</v>
      </c>
      <c r="L3415" t="s">
        <v>43</v>
      </c>
      <c r="M3415" t="s">
        <v>3083</v>
      </c>
      <c r="N3415" t="s">
        <v>12151</v>
      </c>
      <c r="T3415"/>
    </row>
    <row r="3416" spans="1:22" hidden="1" x14ac:dyDescent="0.25">
      <c r="A3416" t="s">
        <v>12154</v>
      </c>
      <c r="B3416" t="s">
        <v>4964</v>
      </c>
      <c r="C3416" s="1">
        <v>44917</v>
      </c>
      <c r="D3416" s="1" t="s">
        <v>18</v>
      </c>
      <c r="E3416" s="2">
        <v>69.3</v>
      </c>
      <c r="F3416" s="2">
        <v>35.11</v>
      </c>
      <c r="G3416" s="2">
        <v>8.36</v>
      </c>
      <c r="H3416" s="2">
        <v>112.77</v>
      </c>
      <c r="I3416" t="s">
        <v>127</v>
      </c>
      <c r="J3416" t="s">
        <v>59</v>
      </c>
      <c r="K3416">
        <v>76110</v>
      </c>
      <c r="L3416" t="s">
        <v>21</v>
      </c>
      <c r="M3416" t="s">
        <v>3083</v>
      </c>
      <c r="N3416" t="s">
        <v>12151</v>
      </c>
      <c r="T3416"/>
    </row>
    <row r="3417" spans="1:22" hidden="1" x14ac:dyDescent="0.25">
      <c r="A3417" t="s">
        <v>12154</v>
      </c>
      <c r="B3417" t="s">
        <v>4965</v>
      </c>
      <c r="C3417" s="1">
        <v>44909</v>
      </c>
      <c r="D3417" s="1" t="s">
        <v>18</v>
      </c>
      <c r="E3417" s="2">
        <v>69.3</v>
      </c>
      <c r="F3417" s="2">
        <v>28.12</v>
      </c>
      <c r="G3417" s="2">
        <v>0</v>
      </c>
      <c r="H3417" s="2">
        <v>97.42</v>
      </c>
      <c r="I3417" t="s">
        <v>1416</v>
      </c>
      <c r="J3417" t="s">
        <v>277</v>
      </c>
      <c r="K3417">
        <v>80108</v>
      </c>
      <c r="L3417" t="s">
        <v>21</v>
      </c>
      <c r="M3417" t="s">
        <v>3083</v>
      </c>
      <c r="N3417" t="s">
        <v>12151</v>
      </c>
      <c r="T3417"/>
    </row>
    <row r="3418" spans="1:22" hidden="1" x14ac:dyDescent="0.25">
      <c r="A3418" t="s">
        <v>12154</v>
      </c>
      <c r="B3418" t="s">
        <v>4966</v>
      </c>
      <c r="C3418" s="1">
        <v>44911</v>
      </c>
      <c r="D3418" s="1" t="s">
        <v>18</v>
      </c>
      <c r="E3418" s="2">
        <v>69.3</v>
      </c>
      <c r="F3418" s="2">
        <v>32.200000000000003</v>
      </c>
      <c r="G3418" s="2">
        <v>0</v>
      </c>
      <c r="H3418" s="2">
        <v>101.5</v>
      </c>
      <c r="I3418" t="s">
        <v>364</v>
      </c>
      <c r="J3418" t="s">
        <v>277</v>
      </c>
      <c r="K3418">
        <v>80138</v>
      </c>
      <c r="L3418" t="s">
        <v>21</v>
      </c>
      <c r="M3418" t="s">
        <v>3083</v>
      </c>
      <c r="N3418" t="s">
        <v>12151</v>
      </c>
      <c r="T3418"/>
    </row>
    <row r="3419" spans="1:22" hidden="1" x14ac:dyDescent="0.25">
      <c r="A3419" t="s">
        <v>12153</v>
      </c>
      <c r="B3419" t="s">
        <v>4967</v>
      </c>
      <c r="C3419" s="1">
        <v>44893</v>
      </c>
      <c r="D3419" s="1" t="s">
        <v>18</v>
      </c>
      <c r="E3419" s="2">
        <v>69.3</v>
      </c>
      <c r="F3419" s="2">
        <v>32.200000000000003</v>
      </c>
      <c r="G3419" s="2">
        <v>0</v>
      </c>
      <c r="H3419" s="2">
        <v>101.5</v>
      </c>
      <c r="I3419" t="s">
        <v>4968</v>
      </c>
      <c r="J3419" t="s">
        <v>277</v>
      </c>
      <c r="K3419">
        <v>81615</v>
      </c>
      <c r="L3419" t="s">
        <v>43</v>
      </c>
      <c r="M3419" t="s">
        <v>3083</v>
      </c>
      <c r="N3419" t="s">
        <v>12151</v>
      </c>
      <c r="T3419"/>
    </row>
    <row r="3420" spans="1:22" hidden="1" x14ac:dyDescent="0.25">
      <c r="A3420" t="s">
        <v>12154</v>
      </c>
      <c r="B3420" t="s">
        <v>4969</v>
      </c>
      <c r="C3420" s="1">
        <v>44904</v>
      </c>
      <c r="D3420" s="1" t="s">
        <v>18</v>
      </c>
      <c r="E3420" s="2">
        <v>69.3</v>
      </c>
      <c r="F3420" s="2">
        <v>38.96</v>
      </c>
      <c r="G3420" s="2">
        <v>7.58</v>
      </c>
      <c r="H3420" s="2">
        <v>115.84</v>
      </c>
      <c r="I3420" t="s">
        <v>194</v>
      </c>
      <c r="J3420" t="s">
        <v>134</v>
      </c>
      <c r="K3420">
        <v>46033</v>
      </c>
      <c r="L3420" t="s">
        <v>43</v>
      </c>
      <c r="M3420" t="s">
        <v>3083</v>
      </c>
      <c r="N3420" t="s">
        <v>12151</v>
      </c>
      <c r="T3420"/>
    </row>
    <row r="3421" spans="1:22" hidden="1" x14ac:dyDescent="0.25">
      <c r="A3421" t="s">
        <v>12153</v>
      </c>
      <c r="B3421" t="s">
        <v>4970</v>
      </c>
      <c r="C3421" s="1">
        <v>44881</v>
      </c>
      <c r="D3421" s="1" t="s">
        <v>18</v>
      </c>
      <c r="E3421" s="2">
        <v>69.3</v>
      </c>
      <c r="F3421" s="2">
        <v>35.11</v>
      </c>
      <c r="G3421" s="2">
        <v>8.36</v>
      </c>
      <c r="H3421" s="2">
        <v>112.77</v>
      </c>
      <c r="I3421" t="s">
        <v>1089</v>
      </c>
      <c r="J3421" t="s">
        <v>59</v>
      </c>
      <c r="K3421">
        <v>75093</v>
      </c>
      <c r="L3421" t="s">
        <v>43</v>
      </c>
      <c r="M3421" t="s">
        <v>3083</v>
      </c>
      <c r="N3421" t="s">
        <v>12151</v>
      </c>
      <c r="T3421"/>
    </row>
    <row r="3422" spans="1:22" hidden="1" x14ac:dyDescent="0.25">
      <c r="A3422" t="s">
        <v>12152</v>
      </c>
      <c r="B3422" t="s">
        <v>4971</v>
      </c>
      <c r="C3422" s="1">
        <v>44847</v>
      </c>
      <c r="D3422" s="1" t="s">
        <v>18</v>
      </c>
      <c r="E3422" s="2">
        <v>55.3</v>
      </c>
      <c r="F3422" s="2">
        <v>31.37</v>
      </c>
      <c r="G3422" s="2">
        <v>5.42</v>
      </c>
      <c r="H3422" s="2">
        <v>92.09</v>
      </c>
      <c r="I3422" t="s">
        <v>4972</v>
      </c>
      <c r="J3422" t="s">
        <v>203</v>
      </c>
      <c r="K3422">
        <v>60462</v>
      </c>
      <c r="L3422" t="s">
        <v>21</v>
      </c>
      <c r="M3422" t="s">
        <v>3083</v>
      </c>
      <c r="N3422" t="s">
        <v>12151</v>
      </c>
      <c r="T3422"/>
    </row>
    <row r="3423" spans="1:22" x14ac:dyDescent="0.25">
      <c r="A3423" t="s">
        <v>12154</v>
      </c>
      <c r="B3423" t="s">
        <v>4973</v>
      </c>
      <c r="C3423" s="1">
        <v>44902</v>
      </c>
      <c r="D3423" s="1" t="s">
        <v>18</v>
      </c>
      <c r="E3423" s="2">
        <v>55.3</v>
      </c>
      <c r="F3423" s="2">
        <v>25.4</v>
      </c>
      <c r="G3423" s="2">
        <v>4.83</v>
      </c>
      <c r="H3423" s="2">
        <v>85.53</v>
      </c>
      <c r="I3423" t="s">
        <v>682</v>
      </c>
      <c r="J3423" t="s">
        <v>52</v>
      </c>
      <c r="K3423">
        <v>92563</v>
      </c>
      <c r="L3423" t="s">
        <v>43</v>
      </c>
      <c r="M3423" t="s">
        <v>3083</v>
      </c>
      <c r="N3423" t="s">
        <v>12151</v>
      </c>
      <c r="O3423" t="s">
        <v>12166</v>
      </c>
      <c r="P3423" s="10">
        <f>E3423</f>
        <v>55.3</v>
      </c>
      <c r="R3423" s="17">
        <f>VLOOKUP(I3423,Counties!$A$1:$D$1787,3,0)</f>
        <v>8.7499999999999994E-2</v>
      </c>
      <c r="S3423" s="10">
        <f>P3423*R3423</f>
        <v>4.8387499999999992</v>
      </c>
      <c r="T3423" s="17" t="str">
        <f>VLOOKUP(I3423,Counties!$A$1:$D$1787,4,0)</f>
        <v>Riverside</v>
      </c>
      <c r="U3423" s="10">
        <f>G3423</f>
        <v>4.83</v>
      </c>
      <c r="V3423" s="10">
        <f>S3423-U3423</f>
        <v>8.7499999999991473E-3</v>
      </c>
    </row>
    <row r="3424" spans="1:22" hidden="1" x14ac:dyDescent="0.25">
      <c r="A3424" t="s">
        <v>12154</v>
      </c>
      <c r="B3424" t="s">
        <v>4974</v>
      </c>
      <c r="C3424" s="1">
        <v>44907</v>
      </c>
      <c r="D3424" s="1" t="s">
        <v>18</v>
      </c>
      <c r="E3424" s="2">
        <v>69.3</v>
      </c>
      <c r="F3424" s="2">
        <v>38.96</v>
      </c>
      <c r="G3424" s="2">
        <v>0</v>
      </c>
      <c r="H3424" s="2">
        <v>108.26</v>
      </c>
      <c r="I3424" t="s">
        <v>4049</v>
      </c>
      <c r="J3424" t="s">
        <v>71</v>
      </c>
      <c r="K3424">
        <v>34695</v>
      </c>
      <c r="L3424" t="s">
        <v>43</v>
      </c>
      <c r="M3424" t="s">
        <v>3083</v>
      </c>
      <c r="N3424" t="s">
        <v>12151</v>
      </c>
      <c r="T3424"/>
    </row>
    <row r="3425" spans="1:22" hidden="1" x14ac:dyDescent="0.25">
      <c r="A3425" t="s">
        <v>12154</v>
      </c>
      <c r="B3425" t="s">
        <v>4975</v>
      </c>
      <c r="C3425" s="1">
        <v>44907</v>
      </c>
      <c r="D3425" s="1" t="s">
        <v>18</v>
      </c>
      <c r="E3425" s="2">
        <v>48.3</v>
      </c>
      <c r="F3425" s="2">
        <v>31.37</v>
      </c>
      <c r="G3425" s="2">
        <v>4.9800000000000004</v>
      </c>
      <c r="H3425" s="2">
        <v>84.65</v>
      </c>
      <c r="I3425" t="s">
        <v>1111</v>
      </c>
      <c r="J3425" t="s">
        <v>203</v>
      </c>
      <c r="K3425">
        <v>60645</v>
      </c>
      <c r="L3425" t="s">
        <v>21</v>
      </c>
      <c r="M3425" t="s">
        <v>3083</v>
      </c>
      <c r="N3425" t="s">
        <v>12151</v>
      </c>
      <c r="T3425"/>
    </row>
    <row r="3426" spans="1:22" hidden="1" x14ac:dyDescent="0.25">
      <c r="A3426" t="s">
        <v>12153</v>
      </c>
      <c r="B3426" t="s">
        <v>4976</v>
      </c>
      <c r="C3426" s="1">
        <v>44888</v>
      </c>
      <c r="D3426" s="1" t="s">
        <v>18</v>
      </c>
      <c r="E3426" s="2">
        <v>55.3</v>
      </c>
      <c r="F3426" s="2">
        <v>28.12</v>
      </c>
      <c r="G3426" s="2">
        <v>4.87</v>
      </c>
      <c r="H3426" s="2">
        <v>88.29</v>
      </c>
      <c r="I3426" t="s">
        <v>4788</v>
      </c>
      <c r="J3426" t="s">
        <v>246</v>
      </c>
      <c r="K3426">
        <v>85253</v>
      </c>
      <c r="L3426" t="s">
        <v>43</v>
      </c>
      <c r="M3426" t="s">
        <v>3083</v>
      </c>
      <c r="N3426" t="s">
        <v>12151</v>
      </c>
      <c r="T3426"/>
    </row>
    <row r="3427" spans="1:22" hidden="1" x14ac:dyDescent="0.25">
      <c r="A3427" t="s">
        <v>12153</v>
      </c>
      <c r="B3427" t="s">
        <v>4977</v>
      </c>
      <c r="C3427" s="1">
        <v>44895</v>
      </c>
      <c r="D3427" s="1" t="s">
        <v>18</v>
      </c>
      <c r="E3427" s="2">
        <v>69.3</v>
      </c>
      <c r="F3427" s="2">
        <v>38.96</v>
      </c>
      <c r="G3427" s="2">
        <v>0</v>
      </c>
      <c r="H3427" s="2">
        <v>108.26</v>
      </c>
      <c r="I3427" t="s">
        <v>3090</v>
      </c>
      <c r="J3427" t="s">
        <v>71</v>
      </c>
      <c r="K3427">
        <v>34134</v>
      </c>
      <c r="L3427" t="s">
        <v>43</v>
      </c>
      <c r="M3427" t="s">
        <v>3083</v>
      </c>
      <c r="N3427" t="s">
        <v>12151</v>
      </c>
      <c r="T3427"/>
    </row>
    <row r="3428" spans="1:22" x14ac:dyDescent="0.25">
      <c r="A3428" t="s">
        <v>12154</v>
      </c>
      <c r="B3428" t="s">
        <v>4978</v>
      </c>
      <c r="C3428" s="1">
        <v>44901</v>
      </c>
      <c r="D3428" s="1" t="s">
        <v>18</v>
      </c>
      <c r="E3428" s="2">
        <v>69.3</v>
      </c>
      <c r="F3428" s="2">
        <v>25.4</v>
      </c>
      <c r="G3428" s="2">
        <v>6.58</v>
      </c>
      <c r="H3428" s="2">
        <v>101.28</v>
      </c>
      <c r="I3428" t="s">
        <v>1545</v>
      </c>
      <c r="J3428" t="s">
        <v>52</v>
      </c>
      <c r="K3428">
        <v>90272</v>
      </c>
      <c r="L3428" t="s">
        <v>43</v>
      </c>
      <c r="M3428" t="s">
        <v>3083</v>
      </c>
      <c r="N3428" t="s">
        <v>12151</v>
      </c>
      <c r="O3428" t="s">
        <v>12166</v>
      </c>
      <c r="P3428" s="10">
        <f>E3428</f>
        <v>69.3</v>
      </c>
      <c r="R3428" s="17">
        <f>VLOOKUP(I3428,Counties!$A$1:$D$1787,3,0)</f>
        <v>9.5000000000000001E-2</v>
      </c>
      <c r="S3428" s="10">
        <f>P3428*R3428</f>
        <v>6.5834999999999999</v>
      </c>
      <c r="T3428" s="17" t="str">
        <f>VLOOKUP(I3428,Counties!$A$1:$D$1787,4,0)</f>
        <v>Los Angeles</v>
      </c>
      <c r="U3428" s="10">
        <f>G3428</f>
        <v>6.58</v>
      </c>
      <c r="V3428" s="10">
        <f>S3428-U3428</f>
        <v>3.4999999999998366E-3</v>
      </c>
    </row>
    <row r="3429" spans="1:22" hidden="1" x14ac:dyDescent="0.25">
      <c r="A3429" t="s">
        <v>12153</v>
      </c>
      <c r="B3429" t="s">
        <v>4980</v>
      </c>
      <c r="C3429" s="1">
        <v>44893</v>
      </c>
      <c r="D3429" s="1" t="s">
        <v>18</v>
      </c>
      <c r="E3429" s="2">
        <v>34.299999999999997</v>
      </c>
      <c r="F3429" s="2">
        <v>35.380000000000003</v>
      </c>
      <c r="G3429" s="2">
        <v>0</v>
      </c>
      <c r="H3429" s="2">
        <v>69.680000000000007</v>
      </c>
      <c r="I3429" t="s">
        <v>2562</v>
      </c>
      <c r="J3429" t="s">
        <v>71</v>
      </c>
      <c r="K3429">
        <v>32789</v>
      </c>
      <c r="L3429" t="s">
        <v>43</v>
      </c>
      <c r="M3429" t="s">
        <v>3083</v>
      </c>
      <c r="N3429" t="s">
        <v>12151</v>
      </c>
      <c r="T3429"/>
    </row>
    <row r="3430" spans="1:22" hidden="1" x14ac:dyDescent="0.25">
      <c r="A3430" t="s">
        <v>12154</v>
      </c>
      <c r="B3430" t="s">
        <v>4981</v>
      </c>
      <c r="C3430" s="1">
        <v>44914</v>
      </c>
      <c r="D3430" s="1" t="s">
        <v>18</v>
      </c>
      <c r="E3430" s="2">
        <v>69.3</v>
      </c>
      <c r="F3430" s="2">
        <v>35.380000000000003</v>
      </c>
      <c r="G3430" s="2">
        <v>0</v>
      </c>
      <c r="H3430" s="2">
        <v>104.68</v>
      </c>
      <c r="I3430" t="s">
        <v>4982</v>
      </c>
      <c r="J3430" t="s">
        <v>71</v>
      </c>
      <c r="K3430">
        <v>34229</v>
      </c>
      <c r="L3430" t="s">
        <v>43</v>
      </c>
      <c r="M3430" t="s">
        <v>3083</v>
      </c>
      <c r="N3430" t="s">
        <v>12151</v>
      </c>
      <c r="T3430"/>
    </row>
    <row r="3431" spans="1:22" x14ac:dyDescent="0.25">
      <c r="A3431" t="s">
        <v>12154</v>
      </c>
      <c r="B3431" t="s">
        <v>4983</v>
      </c>
      <c r="C3431" s="1">
        <v>44907</v>
      </c>
      <c r="D3431" s="1" t="s">
        <v>18</v>
      </c>
      <c r="E3431" s="2">
        <v>41.3</v>
      </c>
      <c r="F3431" s="2">
        <v>22.44</v>
      </c>
      <c r="G3431" s="2">
        <v>3.87</v>
      </c>
      <c r="H3431" s="2">
        <v>67.61</v>
      </c>
      <c r="I3431" t="s">
        <v>370</v>
      </c>
      <c r="J3431" t="s">
        <v>52</v>
      </c>
      <c r="K3431">
        <v>95124</v>
      </c>
      <c r="L3431" t="s">
        <v>43</v>
      </c>
      <c r="M3431" t="s">
        <v>3083</v>
      </c>
      <c r="N3431" t="s">
        <v>12151</v>
      </c>
      <c r="O3431" t="s">
        <v>12166</v>
      </c>
      <c r="P3431" s="10">
        <f t="shared" ref="P3431:P3432" si="1296">E3431</f>
        <v>41.3</v>
      </c>
      <c r="R3431" s="17">
        <f>VLOOKUP(I3431,Counties!$A$1:$D$1787,3,0)</f>
        <v>9.3799999999999994E-2</v>
      </c>
      <c r="S3431" s="10">
        <f t="shared" ref="S3431:S3432" si="1297">P3431*R3431</f>
        <v>3.8739399999999997</v>
      </c>
      <c r="T3431" s="17" t="str">
        <f>VLOOKUP(I3431,Counties!$A$1:$D$1787,4,0)</f>
        <v>Santa Clara</v>
      </c>
      <c r="U3431" s="10">
        <f t="shared" ref="U3431:U3432" si="1298">G3431</f>
        <v>3.87</v>
      </c>
      <c r="V3431" s="10">
        <f t="shared" ref="V3431:V3432" si="1299">S3431-U3431</f>
        <v>3.9399999999996105E-3</v>
      </c>
    </row>
    <row r="3432" spans="1:22" x14ac:dyDescent="0.25">
      <c r="A3432" t="s">
        <v>12154</v>
      </c>
      <c r="B3432" t="s">
        <v>4984</v>
      </c>
      <c r="C3432" s="1">
        <v>44911</v>
      </c>
      <c r="D3432" s="1" t="s">
        <v>18</v>
      </c>
      <c r="E3432" s="2">
        <v>69.3</v>
      </c>
      <c r="F3432" s="2">
        <v>28.55</v>
      </c>
      <c r="G3432" s="2">
        <v>5.37</v>
      </c>
      <c r="H3432" s="2">
        <v>103.22</v>
      </c>
      <c r="I3432" t="s">
        <v>3166</v>
      </c>
      <c r="J3432" t="s">
        <v>52</v>
      </c>
      <c r="K3432">
        <v>92014</v>
      </c>
      <c r="L3432" t="s">
        <v>43</v>
      </c>
      <c r="M3432" t="s">
        <v>3083</v>
      </c>
      <c r="N3432" t="s">
        <v>12151</v>
      </c>
      <c r="O3432" t="s">
        <v>12166</v>
      </c>
      <c r="P3432" s="10">
        <f t="shared" si="1296"/>
        <v>69.3</v>
      </c>
      <c r="R3432" s="17">
        <f>VLOOKUP(I3432,Counties!$A$1:$D$1787,3,0)</f>
        <v>8.7499999999999994E-2</v>
      </c>
      <c r="S3432" s="10">
        <f t="shared" si="1297"/>
        <v>6.0637499999999998</v>
      </c>
      <c r="T3432" s="17" t="str">
        <f>VLOOKUP(I3432,Counties!$A$1:$D$1787,4,0)</f>
        <v>San Diego</v>
      </c>
      <c r="U3432" s="10">
        <f t="shared" si="1298"/>
        <v>5.37</v>
      </c>
      <c r="V3432" s="10">
        <f t="shared" si="1299"/>
        <v>0.69374999999999964</v>
      </c>
    </row>
    <row r="3433" spans="1:22" hidden="1" x14ac:dyDescent="0.25">
      <c r="A3433" t="s">
        <v>12154</v>
      </c>
      <c r="B3433" t="s">
        <v>4985</v>
      </c>
      <c r="C3433" s="1">
        <v>44914</v>
      </c>
      <c r="D3433" s="1" t="s">
        <v>18</v>
      </c>
      <c r="E3433" s="2">
        <v>69.3</v>
      </c>
      <c r="F3433" s="2">
        <v>38.96</v>
      </c>
      <c r="G3433" s="2">
        <v>1.8</v>
      </c>
      <c r="H3433" s="2">
        <v>110.06</v>
      </c>
      <c r="I3433" t="s">
        <v>4986</v>
      </c>
      <c r="J3433" t="s">
        <v>265</v>
      </c>
      <c r="K3433">
        <v>2671</v>
      </c>
      <c r="L3433" t="s">
        <v>43</v>
      </c>
      <c r="M3433" t="s">
        <v>3083</v>
      </c>
      <c r="N3433" t="s">
        <v>12151</v>
      </c>
      <c r="T3433"/>
    </row>
    <row r="3434" spans="1:22" x14ac:dyDescent="0.25">
      <c r="A3434" t="s">
        <v>12153</v>
      </c>
      <c r="B3434" t="s">
        <v>4987</v>
      </c>
      <c r="C3434" s="1">
        <v>44895</v>
      </c>
      <c r="D3434" s="1" t="s">
        <v>18</v>
      </c>
      <c r="E3434" s="2">
        <v>55.3</v>
      </c>
      <c r="F3434" s="2">
        <v>25.4</v>
      </c>
      <c r="G3434" s="2">
        <v>5.03</v>
      </c>
      <c r="H3434" s="2">
        <v>85.73</v>
      </c>
      <c r="I3434" t="s">
        <v>2714</v>
      </c>
      <c r="J3434" t="s">
        <v>52</v>
      </c>
      <c r="K3434">
        <v>94043</v>
      </c>
      <c r="L3434" t="s">
        <v>43</v>
      </c>
      <c r="M3434" t="s">
        <v>3083</v>
      </c>
      <c r="N3434" t="s">
        <v>12151</v>
      </c>
      <c r="O3434" t="s">
        <v>12166</v>
      </c>
      <c r="P3434" s="10">
        <f t="shared" ref="P3434:P3435" si="1300">E3434</f>
        <v>55.3</v>
      </c>
      <c r="R3434" s="17">
        <f>VLOOKUP(I3434,Counties!$A$1:$D$1787,3,0)</f>
        <v>9.1300000000000006E-2</v>
      </c>
      <c r="S3434" s="10">
        <f t="shared" ref="S3434:S3435" si="1301">P3434*R3434</f>
        <v>5.0488900000000001</v>
      </c>
      <c r="T3434" s="17" t="str">
        <f>VLOOKUP(I3434,Counties!$A$1:$D$1787,4,0)</f>
        <v>Santa Clara</v>
      </c>
      <c r="U3434" s="10">
        <f t="shared" ref="U3434:U3435" si="1302">G3434</f>
        <v>5.03</v>
      </c>
      <c r="V3434" s="10">
        <f t="shared" ref="V3434:V3435" si="1303">S3434-U3434</f>
        <v>1.8889999999999851E-2</v>
      </c>
    </row>
    <row r="3435" spans="1:22" x14ac:dyDescent="0.25">
      <c r="A3435" t="s">
        <v>12154</v>
      </c>
      <c r="B3435" t="s">
        <v>4988</v>
      </c>
      <c r="C3435" s="1">
        <v>44916</v>
      </c>
      <c r="D3435" s="1" t="s">
        <v>18</v>
      </c>
      <c r="E3435" s="2">
        <v>41.3</v>
      </c>
      <c r="F3435" s="2">
        <v>22.44</v>
      </c>
      <c r="G3435" s="2">
        <v>3.2</v>
      </c>
      <c r="H3435" s="2">
        <v>66.94</v>
      </c>
      <c r="I3435" t="s">
        <v>950</v>
      </c>
      <c r="J3435" t="s">
        <v>52</v>
      </c>
      <c r="K3435">
        <v>92823</v>
      </c>
      <c r="L3435" t="s">
        <v>43</v>
      </c>
      <c r="M3435" t="s">
        <v>3083</v>
      </c>
      <c r="N3435" t="s">
        <v>12151</v>
      </c>
      <c r="O3435" t="s">
        <v>12166</v>
      </c>
      <c r="P3435" s="10">
        <f t="shared" si="1300"/>
        <v>41.3</v>
      </c>
      <c r="R3435" s="17">
        <f>VLOOKUP(I3435,Counties!$A$1:$D$1787,3,0)</f>
        <v>7.7499999999999999E-2</v>
      </c>
      <c r="S3435" s="10">
        <f t="shared" si="1301"/>
        <v>3.2007499999999998</v>
      </c>
      <c r="T3435" s="17" t="str">
        <f>VLOOKUP(I3435,Counties!$A$1:$D$1787,4,0)</f>
        <v>Orange</v>
      </c>
      <c r="U3435" s="10">
        <f t="shared" si="1302"/>
        <v>3.2</v>
      </c>
      <c r="V3435" s="10">
        <f t="shared" si="1303"/>
        <v>7.4999999999958433E-4</v>
      </c>
    </row>
    <row r="3436" spans="1:22" hidden="1" x14ac:dyDescent="0.25">
      <c r="A3436" t="s">
        <v>12154</v>
      </c>
      <c r="B3436" t="s">
        <v>4989</v>
      </c>
      <c r="C3436" s="1">
        <v>44901</v>
      </c>
      <c r="D3436" s="1" t="s">
        <v>18</v>
      </c>
      <c r="E3436" s="2">
        <v>69.3</v>
      </c>
      <c r="F3436" s="2">
        <v>32.200000000000003</v>
      </c>
      <c r="G3436" s="2">
        <v>0</v>
      </c>
      <c r="H3436" s="2">
        <v>101.5</v>
      </c>
      <c r="I3436" t="s">
        <v>1416</v>
      </c>
      <c r="J3436" t="s">
        <v>277</v>
      </c>
      <c r="K3436">
        <v>80104</v>
      </c>
      <c r="L3436" t="s">
        <v>43</v>
      </c>
      <c r="M3436" t="s">
        <v>3083</v>
      </c>
      <c r="N3436" t="s">
        <v>12151</v>
      </c>
      <c r="T3436"/>
    </row>
    <row r="3437" spans="1:22" x14ac:dyDescent="0.25">
      <c r="A3437" t="s">
        <v>12154</v>
      </c>
      <c r="B3437" t="s">
        <v>4990</v>
      </c>
      <c r="C3437" s="1">
        <v>44909</v>
      </c>
      <c r="D3437" s="1" t="s">
        <v>18</v>
      </c>
      <c r="E3437" s="2">
        <v>41.3</v>
      </c>
      <c r="F3437" s="2">
        <v>22.44</v>
      </c>
      <c r="G3437" s="2">
        <v>3.77</v>
      </c>
      <c r="H3437" s="2">
        <v>67.510000000000005</v>
      </c>
      <c r="I3437" t="s">
        <v>3798</v>
      </c>
      <c r="J3437" t="s">
        <v>52</v>
      </c>
      <c r="K3437">
        <v>95030</v>
      </c>
      <c r="L3437" t="s">
        <v>43</v>
      </c>
      <c r="M3437" t="s">
        <v>3083</v>
      </c>
      <c r="N3437" t="s">
        <v>12151</v>
      </c>
      <c r="O3437" t="s">
        <v>12166</v>
      </c>
      <c r="P3437" s="10">
        <f>E3437</f>
        <v>41.3</v>
      </c>
      <c r="R3437" s="17">
        <f>VLOOKUP(I3437,Counties!$A$1:$D$1787,3,0)</f>
        <v>9.1300000000000006E-2</v>
      </c>
      <c r="S3437" s="10">
        <f>P3437*R3437</f>
        <v>3.7706900000000001</v>
      </c>
      <c r="T3437" s="17" t="str">
        <f>VLOOKUP(I3437,Counties!$A$1:$D$1787,4,0)</f>
        <v>Santa Clara</v>
      </c>
      <c r="U3437" s="10">
        <f>G3437</f>
        <v>3.77</v>
      </c>
      <c r="V3437" s="10">
        <f>S3437-U3437</f>
        <v>6.9000000000007944E-4</v>
      </c>
    </row>
    <row r="3438" spans="1:22" hidden="1" x14ac:dyDescent="0.25">
      <c r="A3438" t="s">
        <v>12154</v>
      </c>
      <c r="B3438" t="s">
        <v>4991</v>
      </c>
      <c r="C3438" s="1">
        <v>44923</v>
      </c>
      <c r="D3438" s="1" t="s">
        <v>18</v>
      </c>
      <c r="E3438" s="2">
        <v>55.3</v>
      </c>
      <c r="F3438" s="2">
        <v>28.57</v>
      </c>
      <c r="G3438" s="2">
        <v>7.03</v>
      </c>
      <c r="H3438" s="2">
        <v>90.9</v>
      </c>
      <c r="I3438" t="s">
        <v>1645</v>
      </c>
      <c r="J3438" t="s">
        <v>1189</v>
      </c>
      <c r="K3438">
        <v>26505</v>
      </c>
      <c r="L3438" t="s">
        <v>21</v>
      </c>
      <c r="M3438" t="s">
        <v>3083</v>
      </c>
      <c r="N3438" t="s">
        <v>12151</v>
      </c>
      <c r="T3438"/>
    </row>
    <row r="3439" spans="1:22" x14ac:dyDescent="0.25">
      <c r="A3439" t="s">
        <v>12154</v>
      </c>
      <c r="B3439" t="s">
        <v>4992</v>
      </c>
      <c r="C3439" s="1">
        <v>44897</v>
      </c>
      <c r="D3439" s="1" t="s">
        <v>18</v>
      </c>
      <c r="E3439" s="2">
        <v>69.3</v>
      </c>
      <c r="F3439" s="2">
        <v>25.4</v>
      </c>
      <c r="G3439" s="2">
        <v>5.37</v>
      </c>
      <c r="H3439" s="2">
        <v>100.07</v>
      </c>
      <c r="I3439" t="s">
        <v>51</v>
      </c>
      <c r="J3439" t="s">
        <v>52</v>
      </c>
      <c r="K3439">
        <v>92128</v>
      </c>
      <c r="L3439" t="s">
        <v>43</v>
      </c>
      <c r="M3439" t="s">
        <v>3083</v>
      </c>
      <c r="N3439" t="s">
        <v>12151</v>
      </c>
      <c r="O3439" t="s">
        <v>12166</v>
      </c>
      <c r="P3439" s="10">
        <f>E3439</f>
        <v>69.3</v>
      </c>
      <c r="R3439" s="17">
        <f>VLOOKUP(I3439,Counties!$A$1:$D$1787,3,0)</f>
        <v>7.7499999999999999E-2</v>
      </c>
      <c r="S3439" s="10">
        <f>P3439*R3439</f>
        <v>5.3707500000000001</v>
      </c>
      <c r="T3439" s="17" t="str">
        <f>VLOOKUP(I3439,Counties!$A$1:$D$1787,4,0)</f>
        <v>San Diego</v>
      </c>
      <c r="U3439" s="10">
        <f>G3439</f>
        <v>5.37</v>
      </c>
      <c r="V3439" s="10">
        <f>S3439-U3439</f>
        <v>7.5000000000002842E-4</v>
      </c>
    </row>
    <row r="3440" spans="1:22" hidden="1" x14ac:dyDescent="0.25">
      <c r="A3440" t="s">
        <v>12153</v>
      </c>
      <c r="B3440" t="s">
        <v>4993</v>
      </c>
      <c r="C3440" s="1">
        <v>44888</v>
      </c>
      <c r="D3440" s="1" t="s">
        <v>18</v>
      </c>
      <c r="E3440" s="2">
        <v>69.3</v>
      </c>
      <c r="F3440" s="2">
        <v>32.200000000000003</v>
      </c>
      <c r="G3440" s="2">
        <v>5.58</v>
      </c>
      <c r="H3440" s="2">
        <v>107.08</v>
      </c>
      <c r="I3440" t="s">
        <v>288</v>
      </c>
      <c r="J3440" t="s">
        <v>246</v>
      </c>
      <c r="K3440">
        <v>85262</v>
      </c>
      <c r="L3440" t="s">
        <v>43</v>
      </c>
      <c r="M3440" t="s">
        <v>3083</v>
      </c>
      <c r="N3440" t="s">
        <v>12151</v>
      </c>
      <c r="T3440"/>
    </row>
    <row r="3441" spans="1:22" x14ac:dyDescent="0.25">
      <c r="A3441" t="s">
        <v>12154</v>
      </c>
      <c r="B3441" t="s">
        <v>4994</v>
      </c>
      <c r="C3441" s="1">
        <v>44909</v>
      </c>
      <c r="D3441" s="1" t="s">
        <v>18</v>
      </c>
      <c r="E3441" s="2">
        <v>37.1</v>
      </c>
      <c r="F3441" s="2">
        <v>25.4</v>
      </c>
      <c r="G3441" s="2">
        <v>3.8</v>
      </c>
      <c r="H3441" s="2">
        <v>66.3</v>
      </c>
      <c r="I3441" t="s">
        <v>917</v>
      </c>
      <c r="J3441" t="s">
        <v>52</v>
      </c>
      <c r="K3441">
        <v>91103</v>
      </c>
      <c r="L3441" t="s">
        <v>43</v>
      </c>
      <c r="M3441" t="s">
        <v>3083</v>
      </c>
      <c r="N3441" t="s">
        <v>12151</v>
      </c>
      <c r="O3441" t="s">
        <v>12166</v>
      </c>
      <c r="P3441" s="10">
        <f t="shared" ref="P3441:P3446" si="1304">E3441</f>
        <v>37.1</v>
      </c>
      <c r="R3441" s="17">
        <f>VLOOKUP(I3441,Counties!$A$1:$D$1787,3,0)</f>
        <v>0.10249999999999999</v>
      </c>
      <c r="S3441" s="10">
        <f t="shared" ref="S3441:S3446" si="1305">P3441*R3441</f>
        <v>3.8027500000000001</v>
      </c>
      <c r="T3441" s="17" t="str">
        <f>VLOOKUP(I3441,Counties!$A$1:$D$1787,4,0)</f>
        <v>Los Angeles</v>
      </c>
      <c r="U3441" s="10">
        <f t="shared" ref="U3441:U3446" si="1306">G3441</f>
        <v>3.8</v>
      </c>
      <c r="V3441" s="10">
        <f t="shared" ref="V3441:V3446" si="1307">S3441-U3441</f>
        <v>2.7500000000002522E-3</v>
      </c>
    </row>
    <row r="3442" spans="1:22" x14ac:dyDescent="0.25">
      <c r="A3442" t="s">
        <v>12154</v>
      </c>
      <c r="B3442" t="s">
        <v>4995</v>
      </c>
      <c r="C3442" s="1">
        <v>44922</v>
      </c>
      <c r="D3442" s="1" t="s">
        <v>18</v>
      </c>
      <c r="E3442" s="2">
        <v>55.3</v>
      </c>
      <c r="F3442" s="2">
        <v>22.44</v>
      </c>
      <c r="G3442" s="2">
        <v>5.25</v>
      </c>
      <c r="H3442" s="2">
        <v>82.99</v>
      </c>
      <c r="I3442" t="s">
        <v>4996</v>
      </c>
      <c r="J3442" t="s">
        <v>52</v>
      </c>
      <c r="K3442">
        <v>90274</v>
      </c>
      <c r="L3442" t="s">
        <v>43</v>
      </c>
      <c r="M3442" t="s">
        <v>3083</v>
      </c>
      <c r="N3442" t="s">
        <v>12151</v>
      </c>
      <c r="O3442" t="s">
        <v>12166</v>
      </c>
      <c r="P3442" s="10">
        <f t="shared" si="1304"/>
        <v>55.3</v>
      </c>
      <c r="R3442" s="17">
        <f>VLOOKUP(I3442,Counties!$A$1:$D$1787,3,0)</f>
        <v>9.5000000000000001E-2</v>
      </c>
      <c r="S3442" s="10">
        <f t="shared" si="1305"/>
        <v>5.2534999999999998</v>
      </c>
      <c r="T3442" s="17" t="str">
        <f>VLOOKUP(I3442,Counties!$A$1:$D$1787,4,0)</f>
        <v>Los Angeles</v>
      </c>
      <c r="U3442" s="10">
        <f t="shared" si="1306"/>
        <v>5.25</v>
      </c>
      <c r="V3442" s="10">
        <f t="shared" si="1307"/>
        <v>3.4999999999998366E-3</v>
      </c>
    </row>
    <row r="3443" spans="1:22" x14ac:dyDescent="0.25">
      <c r="A3443" t="s">
        <v>12154</v>
      </c>
      <c r="B3443" t="s">
        <v>4997</v>
      </c>
      <c r="C3443" s="1">
        <v>44911</v>
      </c>
      <c r="D3443" s="1" t="s">
        <v>18</v>
      </c>
      <c r="E3443" s="2">
        <v>37.1</v>
      </c>
      <c r="F3443" s="2">
        <v>25.4</v>
      </c>
      <c r="G3443" s="2">
        <v>2.69</v>
      </c>
      <c r="H3443" s="2">
        <v>65.19</v>
      </c>
      <c r="I3443" t="s">
        <v>3814</v>
      </c>
      <c r="J3443" t="s">
        <v>52</v>
      </c>
      <c r="K3443">
        <v>95746</v>
      </c>
      <c r="L3443" t="s">
        <v>43</v>
      </c>
      <c r="M3443" t="s">
        <v>3083</v>
      </c>
      <c r="N3443" t="s">
        <v>12151</v>
      </c>
      <c r="O3443" t="s">
        <v>12166</v>
      </c>
      <c r="P3443" s="10">
        <f t="shared" si="1304"/>
        <v>37.1</v>
      </c>
      <c r="R3443" s="17">
        <f>VLOOKUP(I3443,Counties!$A$1:$D$1787,3,0)</f>
        <v>7.2499999999999995E-2</v>
      </c>
      <c r="S3443" s="10">
        <f t="shared" si="1305"/>
        <v>2.6897500000000001</v>
      </c>
      <c r="T3443" s="17" t="str">
        <f>VLOOKUP(I3443,Counties!$A$1:$D$1787,4,0)</f>
        <v>Placer</v>
      </c>
      <c r="U3443" s="10">
        <f t="shared" si="1306"/>
        <v>2.69</v>
      </c>
      <c r="V3443" s="10">
        <f t="shared" si="1307"/>
        <v>-2.4999999999986144E-4</v>
      </c>
    </row>
    <row r="3444" spans="1:22" x14ac:dyDescent="0.25">
      <c r="A3444" t="s">
        <v>12154</v>
      </c>
      <c r="B3444" t="s">
        <v>4998</v>
      </c>
      <c r="C3444" s="1">
        <v>44896</v>
      </c>
      <c r="D3444" s="1" t="s">
        <v>18</v>
      </c>
      <c r="E3444" s="2">
        <v>69.3</v>
      </c>
      <c r="F3444" s="2">
        <v>28.55</v>
      </c>
      <c r="G3444" s="2">
        <v>6.51</v>
      </c>
      <c r="H3444" s="2">
        <v>104.36</v>
      </c>
      <c r="I3444" t="s">
        <v>2908</v>
      </c>
      <c r="J3444" t="s">
        <v>52</v>
      </c>
      <c r="K3444">
        <v>94010</v>
      </c>
      <c r="L3444" t="s">
        <v>43</v>
      </c>
      <c r="M3444" t="s">
        <v>3083</v>
      </c>
      <c r="N3444" t="s">
        <v>12151</v>
      </c>
      <c r="O3444" t="s">
        <v>12166</v>
      </c>
      <c r="P3444" s="10">
        <f t="shared" si="1304"/>
        <v>69.3</v>
      </c>
      <c r="R3444" s="17">
        <f>VLOOKUP(I3444,Counties!$A$1:$D$1787,3,0)</f>
        <v>9.3799999999999994E-2</v>
      </c>
      <c r="S3444" s="10">
        <f t="shared" si="1305"/>
        <v>6.5003399999999996</v>
      </c>
      <c r="T3444" s="17" t="str">
        <f>VLOOKUP(I3444,Counties!$A$1:$D$1787,4,0)</f>
        <v>San Mateo</v>
      </c>
      <c r="U3444" s="10">
        <f t="shared" si="1306"/>
        <v>6.51</v>
      </c>
      <c r="V3444" s="10">
        <f t="shared" si="1307"/>
        <v>-9.660000000000224E-3</v>
      </c>
    </row>
    <row r="3445" spans="1:22" x14ac:dyDescent="0.25">
      <c r="A3445" t="s">
        <v>12154</v>
      </c>
      <c r="B3445" t="s">
        <v>4999</v>
      </c>
      <c r="C3445" s="1">
        <v>44897</v>
      </c>
      <c r="D3445" s="1" t="s">
        <v>18</v>
      </c>
      <c r="E3445" s="2">
        <v>69.3</v>
      </c>
      <c r="F3445" s="2">
        <v>28.55</v>
      </c>
      <c r="G3445" s="2">
        <v>5.99</v>
      </c>
      <c r="H3445" s="2">
        <v>103.84</v>
      </c>
      <c r="I3445" t="s">
        <v>1227</v>
      </c>
      <c r="J3445" t="s">
        <v>52</v>
      </c>
      <c r="K3445">
        <v>94127</v>
      </c>
      <c r="L3445" t="s">
        <v>43</v>
      </c>
      <c r="M3445" t="s">
        <v>3083</v>
      </c>
      <c r="N3445" t="s">
        <v>12151</v>
      </c>
      <c r="O3445" t="s">
        <v>12166</v>
      </c>
      <c r="P3445" s="10">
        <f t="shared" si="1304"/>
        <v>69.3</v>
      </c>
      <c r="R3445" s="17">
        <f>VLOOKUP(I3445,Counties!$A$1:$D$1787,3,0)</f>
        <v>8.6300000000000002E-2</v>
      </c>
      <c r="S3445" s="10">
        <f t="shared" si="1305"/>
        <v>5.9805900000000003</v>
      </c>
      <c r="T3445" s="17" t="str">
        <f>VLOOKUP(I3445,Counties!$A$1:$D$1787,4,0)</f>
        <v>San Francisco</v>
      </c>
      <c r="U3445" s="10">
        <f t="shared" si="1306"/>
        <v>5.99</v>
      </c>
      <c r="V3445" s="10">
        <f t="shared" si="1307"/>
        <v>-9.4099999999999184E-3</v>
      </c>
    </row>
    <row r="3446" spans="1:22" x14ac:dyDescent="0.25">
      <c r="A3446" t="s">
        <v>12153</v>
      </c>
      <c r="B3446" t="s">
        <v>5000</v>
      </c>
      <c r="C3446" s="1">
        <v>44895</v>
      </c>
      <c r="D3446" s="1" t="s">
        <v>18</v>
      </c>
      <c r="E3446" s="2">
        <v>55.3</v>
      </c>
      <c r="F3446" s="2">
        <v>25.4</v>
      </c>
      <c r="G3446" s="2">
        <v>4.29</v>
      </c>
      <c r="H3446" s="2">
        <v>84.99</v>
      </c>
      <c r="I3446" t="s">
        <v>5001</v>
      </c>
      <c r="J3446" t="s">
        <v>52</v>
      </c>
      <c r="K3446">
        <v>92019</v>
      </c>
      <c r="L3446" t="s">
        <v>43</v>
      </c>
      <c r="M3446" t="s">
        <v>3083</v>
      </c>
      <c r="N3446" t="s">
        <v>12151</v>
      </c>
      <c r="O3446" t="s">
        <v>12166</v>
      </c>
      <c r="P3446" s="10">
        <f t="shared" si="1304"/>
        <v>55.3</v>
      </c>
      <c r="R3446" s="17">
        <f>VLOOKUP(I3446,Counties!$A$1:$D$1787,3,0)</f>
        <v>8.2500000000000004E-2</v>
      </c>
      <c r="S3446" s="10">
        <f t="shared" si="1305"/>
        <v>4.5622499999999997</v>
      </c>
      <c r="T3446" s="17" t="str">
        <f>VLOOKUP(I3446,Counties!$A$1:$D$1787,4,0)</f>
        <v>San Diego</v>
      </c>
      <c r="U3446" s="10">
        <f t="shared" si="1306"/>
        <v>4.29</v>
      </c>
      <c r="V3446" s="10">
        <f t="shared" si="1307"/>
        <v>0.27224999999999966</v>
      </c>
    </row>
    <row r="3447" spans="1:22" hidden="1" x14ac:dyDescent="0.25">
      <c r="A3447" t="s">
        <v>12154</v>
      </c>
      <c r="B3447" t="s">
        <v>5002</v>
      </c>
      <c r="C3447" s="1">
        <v>44916</v>
      </c>
      <c r="D3447" s="1" t="s">
        <v>18</v>
      </c>
      <c r="E3447" s="2">
        <v>69.3</v>
      </c>
      <c r="F3447" s="2">
        <v>38.96</v>
      </c>
      <c r="G3447" s="2">
        <v>5.27</v>
      </c>
      <c r="H3447" s="2">
        <v>113.53</v>
      </c>
      <c r="I3447" t="s">
        <v>5003</v>
      </c>
      <c r="J3447" t="s">
        <v>42</v>
      </c>
      <c r="K3447">
        <v>20906</v>
      </c>
      <c r="L3447" t="s">
        <v>43</v>
      </c>
      <c r="M3447" t="s">
        <v>3083</v>
      </c>
      <c r="N3447" t="s">
        <v>12151</v>
      </c>
      <c r="T3447"/>
    </row>
    <row r="3448" spans="1:22" x14ac:dyDescent="0.25">
      <c r="A3448" t="s">
        <v>12154</v>
      </c>
      <c r="B3448" t="s">
        <v>5004</v>
      </c>
      <c r="C3448" s="1">
        <v>44901</v>
      </c>
      <c r="D3448" s="1" t="s">
        <v>18</v>
      </c>
      <c r="E3448" s="2">
        <v>55.3</v>
      </c>
      <c r="F3448" s="2">
        <v>22.44</v>
      </c>
      <c r="G3448" s="2">
        <v>4.5599999999999996</v>
      </c>
      <c r="H3448" s="2">
        <v>82.3</v>
      </c>
      <c r="I3448" t="s">
        <v>3412</v>
      </c>
      <c r="J3448" t="s">
        <v>52</v>
      </c>
      <c r="K3448">
        <v>94941</v>
      </c>
      <c r="L3448" t="s">
        <v>43</v>
      </c>
      <c r="M3448" t="s">
        <v>3083</v>
      </c>
      <c r="N3448" t="s">
        <v>12151</v>
      </c>
      <c r="O3448" t="s">
        <v>12166</v>
      </c>
      <c r="P3448" s="10">
        <f>E3448</f>
        <v>55.3</v>
      </c>
      <c r="R3448" s="17">
        <f>VLOOKUP(I3448,Counties!$A$1:$D$1787,3,0)</f>
        <v>0.08</v>
      </c>
      <c r="S3448" s="10">
        <f>P3448*R3448</f>
        <v>4.4239999999999995</v>
      </c>
      <c r="T3448" s="17" t="str">
        <f>VLOOKUP(I3448,Counties!$A$1:$D$1787,4,0)</f>
        <v>Marin</v>
      </c>
      <c r="U3448" s="10">
        <f>G3448</f>
        <v>4.5599999999999996</v>
      </c>
      <c r="V3448" s="10">
        <f>S3448-U3448</f>
        <v>-0.13600000000000012</v>
      </c>
    </row>
    <row r="3449" spans="1:22" hidden="1" x14ac:dyDescent="0.25">
      <c r="A3449" t="s">
        <v>12153</v>
      </c>
      <c r="B3449" t="s">
        <v>5005</v>
      </c>
      <c r="C3449" s="1">
        <v>44867</v>
      </c>
      <c r="D3449" s="1" t="s">
        <v>18</v>
      </c>
      <c r="E3449" s="2">
        <v>69.3</v>
      </c>
      <c r="F3449" s="2">
        <v>35.11</v>
      </c>
      <c r="G3449" s="2">
        <v>8.36</v>
      </c>
      <c r="H3449" s="2">
        <v>112.77</v>
      </c>
      <c r="I3449" t="s">
        <v>2326</v>
      </c>
      <c r="J3449" t="s">
        <v>59</v>
      </c>
      <c r="K3449">
        <v>76021</v>
      </c>
      <c r="L3449" t="s">
        <v>21</v>
      </c>
      <c r="M3449" t="s">
        <v>3083</v>
      </c>
      <c r="N3449" t="s">
        <v>12151</v>
      </c>
      <c r="T3449"/>
    </row>
    <row r="3450" spans="1:22" x14ac:dyDescent="0.25">
      <c r="A3450" t="s">
        <v>12154</v>
      </c>
      <c r="B3450" t="s">
        <v>5006</v>
      </c>
      <c r="C3450" s="1">
        <v>44922</v>
      </c>
      <c r="D3450" s="1" t="s">
        <v>18</v>
      </c>
      <c r="E3450" s="2">
        <v>55.3</v>
      </c>
      <c r="F3450" s="2">
        <v>22.44</v>
      </c>
      <c r="G3450" s="2">
        <v>5.25</v>
      </c>
      <c r="H3450" s="2">
        <v>82.99</v>
      </c>
      <c r="I3450" t="s">
        <v>3785</v>
      </c>
      <c r="J3450" t="s">
        <v>52</v>
      </c>
      <c r="K3450">
        <v>90274</v>
      </c>
      <c r="L3450" t="s">
        <v>43</v>
      </c>
      <c r="M3450" t="s">
        <v>3083</v>
      </c>
      <c r="N3450" t="s">
        <v>12151</v>
      </c>
      <c r="O3450" t="s">
        <v>12166</v>
      </c>
      <c r="P3450" s="10">
        <f t="shared" ref="P3450:P3453" si="1308">E3450</f>
        <v>55.3</v>
      </c>
      <c r="R3450" s="17">
        <f>VLOOKUP(I3450,Counties!$A$1:$D$1787,3,0)</f>
        <v>9.5000000000000001E-2</v>
      </c>
      <c r="S3450" s="10">
        <f t="shared" ref="S3450:S3453" si="1309">P3450*R3450</f>
        <v>5.2534999999999998</v>
      </c>
      <c r="T3450" s="17" t="str">
        <f>VLOOKUP(I3450,Counties!$A$1:$D$1787,4,0)</f>
        <v>Los Angeles</v>
      </c>
      <c r="U3450" s="10">
        <f t="shared" ref="U3450:U3453" si="1310">G3450</f>
        <v>5.25</v>
      </c>
      <c r="V3450" s="10">
        <f t="shared" ref="V3450:V3453" si="1311">S3450-U3450</f>
        <v>3.4999999999998366E-3</v>
      </c>
    </row>
    <row r="3451" spans="1:22" x14ac:dyDescent="0.25">
      <c r="A3451" t="s">
        <v>12152</v>
      </c>
      <c r="B3451" t="s">
        <v>5007</v>
      </c>
      <c r="C3451" s="1">
        <v>44865</v>
      </c>
      <c r="D3451" s="1" t="s">
        <v>18</v>
      </c>
      <c r="E3451" s="2">
        <v>34.299999999999997</v>
      </c>
      <c r="F3451" s="2">
        <v>25.4</v>
      </c>
      <c r="G3451" s="2">
        <v>3.52</v>
      </c>
      <c r="H3451" s="2">
        <v>63.22</v>
      </c>
      <c r="I3451" t="s">
        <v>3414</v>
      </c>
      <c r="J3451" t="s">
        <v>52</v>
      </c>
      <c r="K3451">
        <v>94530</v>
      </c>
      <c r="L3451" t="s">
        <v>43</v>
      </c>
      <c r="M3451" t="s">
        <v>3083</v>
      </c>
      <c r="N3451" t="s">
        <v>12151</v>
      </c>
      <c r="O3451" t="s">
        <v>12166</v>
      </c>
      <c r="P3451" s="10">
        <f t="shared" si="1308"/>
        <v>34.299999999999997</v>
      </c>
      <c r="R3451" s="17">
        <f>VLOOKUP(I3451,Counties!$A$1:$D$1787,3,0)</f>
        <v>0.10249999999999999</v>
      </c>
      <c r="S3451" s="10">
        <f t="shared" si="1309"/>
        <v>3.5157499999999997</v>
      </c>
      <c r="T3451" s="17" t="str">
        <f>VLOOKUP(I3451,Counties!$A$1:$D$1787,4,0)</f>
        <v>Contra Costa</v>
      </c>
      <c r="U3451" s="10">
        <f t="shared" si="1310"/>
        <v>3.52</v>
      </c>
      <c r="V3451" s="10">
        <f t="shared" si="1311"/>
        <v>-4.2500000000003091E-3</v>
      </c>
    </row>
    <row r="3452" spans="1:22" x14ac:dyDescent="0.25">
      <c r="A3452" t="s">
        <v>12154</v>
      </c>
      <c r="B3452" t="s">
        <v>5008</v>
      </c>
      <c r="C3452" s="1">
        <v>44909</v>
      </c>
      <c r="D3452" s="1" t="s">
        <v>18</v>
      </c>
      <c r="E3452" s="2">
        <v>41.3</v>
      </c>
      <c r="F3452" s="2">
        <v>22.44</v>
      </c>
      <c r="G3452" s="2">
        <v>3.56</v>
      </c>
      <c r="H3452" s="2">
        <v>67.3</v>
      </c>
      <c r="I3452" t="s">
        <v>1227</v>
      </c>
      <c r="J3452" t="s">
        <v>52</v>
      </c>
      <c r="K3452">
        <v>94131</v>
      </c>
      <c r="L3452" t="s">
        <v>43</v>
      </c>
      <c r="M3452" t="s">
        <v>3083</v>
      </c>
      <c r="N3452" t="s">
        <v>12151</v>
      </c>
      <c r="O3452" t="s">
        <v>12166</v>
      </c>
      <c r="P3452" s="10">
        <f t="shared" si="1308"/>
        <v>41.3</v>
      </c>
      <c r="R3452" s="17">
        <f>VLOOKUP(I3452,Counties!$A$1:$D$1787,3,0)</f>
        <v>8.6300000000000002E-2</v>
      </c>
      <c r="S3452" s="10">
        <f t="shared" si="1309"/>
        <v>3.56419</v>
      </c>
      <c r="T3452" s="17" t="str">
        <f>VLOOKUP(I3452,Counties!$A$1:$D$1787,4,0)</f>
        <v>San Francisco</v>
      </c>
      <c r="U3452" s="10">
        <f t="shared" si="1310"/>
        <v>3.56</v>
      </c>
      <c r="V3452" s="10">
        <f t="shared" si="1311"/>
        <v>4.189999999999916E-3</v>
      </c>
    </row>
    <row r="3453" spans="1:22" x14ac:dyDescent="0.25">
      <c r="A3453" t="s">
        <v>12152</v>
      </c>
      <c r="B3453" t="s">
        <v>5009</v>
      </c>
      <c r="C3453" s="1">
        <v>44844</v>
      </c>
      <c r="D3453" s="1" t="s">
        <v>18</v>
      </c>
      <c r="E3453" s="2">
        <v>55.3</v>
      </c>
      <c r="F3453" s="2">
        <v>22.44</v>
      </c>
      <c r="G3453" s="2">
        <v>4.7699999999999996</v>
      </c>
      <c r="H3453" s="2">
        <v>82.51</v>
      </c>
      <c r="I3453" t="s">
        <v>1227</v>
      </c>
      <c r="J3453" t="s">
        <v>52</v>
      </c>
      <c r="K3453">
        <v>94110</v>
      </c>
      <c r="L3453" t="s">
        <v>43</v>
      </c>
      <c r="M3453" t="s">
        <v>3083</v>
      </c>
      <c r="N3453" t="s">
        <v>12151</v>
      </c>
      <c r="O3453" t="s">
        <v>12166</v>
      </c>
      <c r="P3453" s="10">
        <f t="shared" si="1308"/>
        <v>55.3</v>
      </c>
      <c r="R3453" s="17">
        <f>VLOOKUP(I3453,Counties!$A$1:$D$1787,3,0)</f>
        <v>8.6300000000000002E-2</v>
      </c>
      <c r="S3453" s="10">
        <f t="shared" si="1309"/>
        <v>4.7723899999999997</v>
      </c>
      <c r="T3453" s="17" t="str">
        <f>VLOOKUP(I3453,Counties!$A$1:$D$1787,4,0)</f>
        <v>San Francisco</v>
      </c>
      <c r="U3453" s="10">
        <f t="shared" si="1310"/>
        <v>4.7699999999999996</v>
      </c>
      <c r="V3453" s="10">
        <f t="shared" si="1311"/>
        <v>2.3900000000001143E-3</v>
      </c>
    </row>
    <row r="3454" spans="1:22" hidden="1" x14ac:dyDescent="0.25">
      <c r="A3454" t="s">
        <v>12152</v>
      </c>
      <c r="B3454" t="s">
        <v>5010</v>
      </c>
      <c r="C3454" s="1">
        <v>44861</v>
      </c>
      <c r="D3454" s="1" t="s">
        <v>18</v>
      </c>
      <c r="E3454" s="2">
        <v>95</v>
      </c>
      <c r="F3454" s="2">
        <v>22.94</v>
      </c>
      <c r="G3454" s="2">
        <v>9.44</v>
      </c>
      <c r="H3454" s="2">
        <v>127.38</v>
      </c>
      <c r="I3454" t="s">
        <v>112</v>
      </c>
      <c r="J3454" t="s">
        <v>59</v>
      </c>
      <c r="K3454">
        <v>77027</v>
      </c>
      <c r="L3454" t="s">
        <v>43</v>
      </c>
      <c r="M3454" t="s">
        <v>3083</v>
      </c>
      <c r="N3454" t="s">
        <v>12151</v>
      </c>
      <c r="T3454"/>
    </row>
    <row r="3455" spans="1:22" x14ac:dyDescent="0.25">
      <c r="A3455" t="s">
        <v>12153</v>
      </c>
      <c r="B3455" t="s">
        <v>5011</v>
      </c>
      <c r="C3455" s="1">
        <v>44893</v>
      </c>
      <c r="D3455" s="1" t="s">
        <v>18</v>
      </c>
      <c r="E3455" s="2">
        <v>69.3</v>
      </c>
      <c r="F3455" s="2">
        <v>28.55</v>
      </c>
      <c r="G3455" s="2">
        <v>6.59</v>
      </c>
      <c r="H3455" s="2">
        <v>104.44</v>
      </c>
      <c r="I3455" t="s">
        <v>1545</v>
      </c>
      <c r="J3455" t="s">
        <v>52</v>
      </c>
      <c r="K3455">
        <v>90272</v>
      </c>
      <c r="L3455" t="s">
        <v>43</v>
      </c>
      <c r="M3455" t="s">
        <v>3083</v>
      </c>
      <c r="N3455" t="s">
        <v>12151</v>
      </c>
      <c r="O3455" t="s">
        <v>12166</v>
      </c>
      <c r="P3455" s="10">
        <f>E3455</f>
        <v>69.3</v>
      </c>
      <c r="R3455" s="17">
        <f>VLOOKUP(I3455,Counties!$A$1:$D$1787,3,0)</f>
        <v>9.5000000000000001E-2</v>
      </c>
      <c r="S3455" s="10">
        <f>P3455*R3455</f>
        <v>6.5834999999999999</v>
      </c>
      <c r="T3455" s="17" t="str">
        <f>VLOOKUP(I3455,Counties!$A$1:$D$1787,4,0)</f>
        <v>Los Angeles</v>
      </c>
      <c r="U3455" s="10">
        <f>G3455</f>
        <v>6.59</v>
      </c>
      <c r="V3455" s="10">
        <f>S3455-U3455</f>
        <v>-6.4999999999999503E-3</v>
      </c>
    </row>
    <row r="3456" spans="1:22" hidden="1" x14ac:dyDescent="0.25">
      <c r="A3456" t="s">
        <v>12154</v>
      </c>
      <c r="B3456" t="s">
        <v>5012</v>
      </c>
      <c r="C3456" s="1">
        <v>44909</v>
      </c>
      <c r="D3456" s="1" t="s">
        <v>18</v>
      </c>
      <c r="E3456" s="2">
        <v>55.3</v>
      </c>
      <c r="F3456" s="2">
        <v>27.34</v>
      </c>
      <c r="G3456" s="2">
        <v>7.19</v>
      </c>
      <c r="H3456" s="2">
        <v>89.83</v>
      </c>
      <c r="I3456" t="s">
        <v>5013</v>
      </c>
      <c r="J3456" t="s">
        <v>453</v>
      </c>
      <c r="K3456">
        <v>99362</v>
      </c>
      <c r="L3456" t="s">
        <v>21</v>
      </c>
      <c r="M3456" t="s">
        <v>3083</v>
      </c>
      <c r="N3456" t="s">
        <v>12151</v>
      </c>
      <c r="T3456"/>
    </row>
    <row r="3457" spans="1:22" x14ac:dyDescent="0.25">
      <c r="A3457" t="s">
        <v>12154</v>
      </c>
      <c r="B3457" t="s">
        <v>5014</v>
      </c>
      <c r="C3457" s="1">
        <v>44909</v>
      </c>
      <c r="D3457" s="1" t="s">
        <v>18</v>
      </c>
      <c r="E3457" s="2">
        <v>55.3</v>
      </c>
      <c r="F3457" s="2">
        <v>25.4</v>
      </c>
      <c r="G3457" s="2">
        <v>4.3</v>
      </c>
      <c r="H3457" s="2">
        <v>85</v>
      </c>
      <c r="I3457" t="s">
        <v>5001</v>
      </c>
      <c r="J3457" t="s">
        <v>52</v>
      </c>
      <c r="K3457">
        <v>92020</v>
      </c>
      <c r="L3457" t="s">
        <v>43</v>
      </c>
      <c r="M3457" t="s">
        <v>3083</v>
      </c>
      <c r="N3457" t="s">
        <v>12151</v>
      </c>
      <c r="O3457" t="s">
        <v>12166</v>
      </c>
      <c r="P3457" s="10">
        <f>E3457</f>
        <v>55.3</v>
      </c>
      <c r="R3457" s="17">
        <f>VLOOKUP(I3457,Counties!$A$1:$D$1787,3,0)</f>
        <v>8.2500000000000004E-2</v>
      </c>
      <c r="S3457" s="10">
        <f>P3457*R3457</f>
        <v>4.5622499999999997</v>
      </c>
      <c r="T3457" s="17" t="str">
        <f>VLOOKUP(I3457,Counties!$A$1:$D$1787,4,0)</f>
        <v>San Diego</v>
      </c>
      <c r="U3457" s="10">
        <f>G3457</f>
        <v>4.3</v>
      </c>
      <c r="V3457" s="10">
        <f>S3457-U3457</f>
        <v>0.26224999999999987</v>
      </c>
    </row>
    <row r="3458" spans="1:22" hidden="1" x14ac:dyDescent="0.25">
      <c r="A3458" t="s">
        <v>12152</v>
      </c>
      <c r="B3458" t="s">
        <v>5015</v>
      </c>
      <c r="C3458" s="1">
        <v>44845</v>
      </c>
      <c r="D3458" s="1" t="s">
        <v>18</v>
      </c>
      <c r="E3458" s="2">
        <v>69.3</v>
      </c>
      <c r="F3458" s="2">
        <v>38.96</v>
      </c>
      <c r="G3458" s="2">
        <v>9.61</v>
      </c>
      <c r="H3458" s="2">
        <v>117.87</v>
      </c>
      <c r="I3458" t="s">
        <v>498</v>
      </c>
      <c r="J3458" t="s">
        <v>39</v>
      </c>
      <c r="K3458">
        <v>11216</v>
      </c>
      <c r="L3458" t="s">
        <v>43</v>
      </c>
      <c r="M3458" t="s">
        <v>3083</v>
      </c>
      <c r="N3458" t="s">
        <v>12151</v>
      </c>
      <c r="T3458"/>
    </row>
    <row r="3459" spans="1:22" hidden="1" x14ac:dyDescent="0.25">
      <c r="A3459" t="s">
        <v>12153</v>
      </c>
      <c r="B3459" t="s">
        <v>5016</v>
      </c>
      <c r="C3459" s="1">
        <v>44882</v>
      </c>
      <c r="D3459" s="1" t="s">
        <v>18</v>
      </c>
      <c r="E3459" s="2">
        <v>55.3</v>
      </c>
      <c r="F3459" s="2">
        <v>26.95</v>
      </c>
      <c r="G3459" s="2">
        <v>5.13</v>
      </c>
      <c r="H3459" s="2">
        <v>87.38</v>
      </c>
      <c r="I3459" t="s">
        <v>1111</v>
      </c>
      <c r="J3459" t="s">
        <v>203</v>
      </c>
      <c r="K3459">
        <v>60610</v>
      </c>
      <c r="L3459" t="s">
        <v>21</v>
      </c>
      <c r="M3459" t="s">
        <v>3083</v>
      </c>
      <c r="N3459" t="s">
        <v>12151</v>
      </c>
      <c r="T3459"/>
    </row>
    <row r="3460" spans="1:22" x14ac:dyDescent="0.25">
      <c r="A3460" t="s">
        <v>12153</v>
      </c>
      <c r="B3460" t="s">
        <v>5017</v>
      </c>
      <c r="C3460" s="1">
        <v>44894</v>
      </c>
      <c r="D3460" s="1" t="s">
        <v>18</v>
      </c>
      <c r="E3460" s="2">
        <v>69.3</v>
      </c>
      <c r="F3460" s="2">
        <v>28.55</v>
      </c>
      <c r="G3460" s="2">
        <v>5.37</v>
      </c>
      <c r="H3460" s="2">
        <v>103.22</v>
      </c>
      <c r="I3460" t="s">
        <v>4223</v>
      </c>
      <c r="J3460" t="s">
        <v>52</v>
      </c>
      <c r="K3460">
        <v>92270</v>
      </c>
      <c r="L3460" t="s">
        <v>43</v>
      </c>
      <c r="M3460" t="s">
        <v>3083</v>
      </c>
      <c r="N3460" t="s">
        <v>12151</v>
      </c>
      <c r="O3460" t="s">
        <v>12166</v>
      </c>
      <c r="P3460" s="10">
        <f>E3460</f>
        <v>69.3</v>
      </c>
      <c r="R3460" s="17">
        <f>VLOOKUP(I3460,Counties!$A$1:$D$1787,3,0)</f>
        <v>7.7499999999999999E-2</v>
      </c>
      <c r="S3460" s="10">
        <f>P3460*R3460</f>
        <v>5.3707500000000001</v>
      </c>
      <c r="T3460" s="17" t="str">
        <f>VLOOKUP(I3460,Counties!$A$1:$D$1787,4,0)</f>
        <v>Riverside</v>
      </c>
      <c r="U3460" s="10">
        <f>G3460</f>
        <v>5.37</v>
      </c>
      <c r="V3460" s="10">
        <f>S3460-U3460</f>
        <v>7.5000000000002842E-4</v>
      </c>
    </row>
    <row r="3461" spans="1:22" hidden="1" x14ac:dyDescent="0.25">
      <c r="A3461" t="s">
        <v>12152</v>
      </c>
      <c r="B3461" t="s">
        <v>5018</v>
      </c>
      <c r="C3461" s="1">
        <v>44860</v>
      </c>
      <c r="D3461" s="1" t="s">
        <v>18</v>
      </c>
      <c r="E3461" s="2">
        <v>55.3</v>
      </c>
      <c r="F3461" s="2">
        <v>26.95</v>
      </c>
      <c r="G3461" s="2">
        <v>5.13</v>
      </c>
      <c r="H3461" s="2">
        <v>87.38</v>
      </c>
      <c r="I3461" t="s">
        <v>2816</v>
      </c>
      <c r="J3461" t="s">
        <v>203</v>
      </c>
      <c r="K3461">
        <v>60004</v>
      </c>
      <c r="L3461" t="s">
        <v>21</v>
      </c>
      <c r="M3461" t="s">
        <v>3083</v>
      </c>
      <c r="N3461" t="s">
        <v>12151</v>
      </c>
      <c r="T3461"/>
    </row>
    <row r="3462" spans="1:22" hidden="1" x14ac:dyDescent="0.25">
      <c r="A3462" t="s">
        <v>12154</v>
      </c>
      <c r="B3462" t="s">
        <v>5019</v>
      </c>
      <c r="C3462" s="1">
        <v>44910</v>
      </c>
      <c r="D3462" s="1" t="s">
        <v>18</v>
      </c>
      <c r="E3462" s="2">
        <v>55.3</v>
      </c>
      <c r="F3462" s="2">
        <v>28.12</v>
      </c>
      <c r="G3462" s="2">
        <v>4.4800000000000004</v>
      </c>
      <c r="H3462" s="2">
        <v>87.9</v>
      </c>
      <c r="I3462" t="s">
        <v>4606</v>
      </c>
      <c r="J3462" t="s">
        <v>246</v>
      </c>
      <c r="K3462">
        <v>85629</v>
      </c>
      <c r="L3462" t="s">
        <v>21</v>
      </c>
      <c r="M3462" t="s">
        <v>3083</v>
      </c>
      <c r="N3462" t="s">
        <v>12151</v>
      </c>
      <c r="T3462"/>
    </row>
    <row r="3463" spans="1:22" hidden="1" x14ac:dyDescent="0.25">
      <c r="A3463" t="s">
        <v>12154</v>
      </c>
      <c r="B3463" t="s">
        <v>5020</v>
      </c>
      <c r="C3463" s="1">
        <v>44908</v>
      </c>
      <c r="D3463" s="1" t="s">
        <v>18</v>
      </c>
      <c r="E3463" s="2">
        <v>69.3</v>
      </c>
      <c r="F3463" s="2">
        <v>32.200000000000003</v>
      </c>
      <c r="G3463" s="2">
        <v>0</v>
      </c>
      <c r="H3463" s="2">
        <v>101.5</v>
      </c>
      <c r="I3463" t="s">
        <v>36</v>
      </c>
      <c r="J3463" t="s">
        <v>277</v>
      </c>
      <c r="K3463">
        <v>80210</v>
      </c>
      <c r="L3463" t="s">
        <v>21</v>
      </c>
      <c r="M3463" t="s">
        <v>3083</v>
      </c>
      <c r="N3463" t="s">
        <v>12151</v>
      </c>
      <c r="T3463"/>
    </row>
    <row r="3464" spans="1:22" x14ac:dyDescent="0.25">
      <c r="A3464" t="s">
        <v>12154</v>
      </c>
      <c r="B3464" t="s">
        <v>5021</v>
      </c>
      <c r="C3464" s="1">
        <v>44902</v>
      </c>
      <c r="D3464" s="1" t="s">
        <v>18</v>
      </c>
      <c r="E3464" s="2">
        <v>34.299999999999997</v>
      </c>
      <c r="F3464" s="2">
        <v>25.4</v>
      </c>
      <c r="G3464" s="2">
        <v>3.52</v>
      </c>
      <c r="H3464" s="2">
        <v>63.22</v>
      </c>
      <c r="I3464" t="s">
        <v>3213</v>
      </c>
      <c r="J3464" t="s">
        <v>52</v>
      </c>
      <c r="K3464">
        <v>94539</v>
      </c>
      <c r="L3464" t="s">
        <v>43</v>
      </c>
      <c r="M3464" t="s">
        <v>3083</v>
      </c>
      <c r="N3464" t="s">
        <v>12151</v>
      </c>
      <c r="O3464" t="s">
        <v>12166</v>
      </c>
      <c r="P3464" s="10">
        <f>E3464</f>
        <v>34.299999999999997</v>
      </c>
      <c r="R3464" s="17">
        <f>VLOOKUP(I3464,Counties!$A$1:$D$1787,3,0)</f>
        <v>0.10249999999999999</v>
      </c>
      <c r="S3464" s="10">
        <f>P3464*R3464</f>
        <v>3.5157499999999997</v>
      </c>
      <c r="T3464" s="17" t="str">
        <f>VLOOKUP(I3464,Counties!$A$1:$D$1787,4,0)</f>
        <v>Alameda</v>
      </c>
      <c r="U3464" s="10">
        <f>G3464</f>
        <v>3.52</v>
      </c>
      <c r="V3464" s="10">
        <f>S3464-U3464</f>
        <v>-4.2500000000003091E-3</v>
      </c>
    </row>
    <row r="3465" spans="1:22" hidden="1" x14ac:dyDescent="0.25">
      <c r="A3465" t="s">
        <v>12154</v>
      </c>
      <c r="B3465" t="s">
        <v>5022</v>
      </c>
      <c r="C3465" s="1">
        <v>44910</v>
      </c>
      <c r="D3465" s="1" t="s">
        <v>18</v>
      </c>
      <c r="E3465" s="2">
        <v>69.3</v>
      </c>
      <c r="F3465" s="2">
        <v>38.96</v>
      </c>
      <c r="G3465" s="2">
        <v>0</v>
      </c>
      <c r="H3465" s="2">
        <v>108.26</v>
      </c>
      <c r="I3465" t="s">
        <v>673</v>
      </c>
      <c r="J3465" t="s">
        <v>71</v>
      </c>
      <c r="K3465">
        <v>33626</v>
      </c>
      <c r="L3465" t="s">
        <v>43</v>
      </c>
      <c r="M3465" t="s">
        <v>3083</v>
      </c>
      <c r="N3465" t="s">
        <v>12151</v>
      </c>
      <c r="T3465"/>
    </row>
    <row r="3466" spans="1:22" hidden="1" x14ac:dyDescent="0.25">
      <c r="A3466" t="s">
        <v>12154</v>
      </c>
      <c r="B3466" t="s">
        <v>5023</v>
      </c>
      <c r="C3466" s="1">
        <v>44915</v>
      </c>
      <c r="D3466" s="1" t="s">
        <v>18</v>
      </c>
      <c r="E3466" s="2">
        <v>55.3</v>
      </c>
      <c r="F3466" s="2">
        <v>28.57</v>
      </c>
      <c r="G3466" s="2">
        <v>0</v>
      </c>
      <c r="H3466" s="2">
        <v>83.87</v>
      </c>
      <c r="I3466" t="s">
        <v>3255</v>
      </c>
      <c r="J3466" t="s">
        <v>71</v>
      </c>
      <c r="K3466">
        <v>32836</v>
      </c>
      <c r="L3466" t="s">
        <v>43</v>
      </c>
      <c r="M3466" t="s">
        <v>3083</v>
      </c>
      <c r="N3466" t="s">
        <v>12151</v>
      </c>
      <c r="T3466"/>
    </row>
    <row r="3467" spans="1:22" hidden="1" x14ac:dyDescent="0.25">
      <c r="A3467" t="s">
        <v>12154</v>
      </c>
      <c r="B3467" t="s">
        <v>5024</v>
      </c>
      <c r="C3467" s="1">
        <v>44897</v>
      </c>
      <c r="D3467" s="1" t="s">
        <v>18</v>
      </c>
      <c r="E3467" s="2">
        <v>69.3</v>
      </c>
      <c r="F3467" s="2">
        <v>38.96</v>
      </c>
      <c r="G3467" s="2">
        <v>1.8</v>
      </c>
      <c r="H3467" s="2">
        <v>110.06</v>
      </c>
      <c r="I3467" t="s">
        <v>2767</v>
      </c>
      <c r="J3467" t="s">
        <v>265</v>
      </c>
      <c r="K3467">
        <v>1201</v>
      </c>
      <c r="L3467" t="s">
        <v>43</v>
      </c>
      <c r="M3467" t="s">
        <v>3083</v>
      </c>
      <c r="N3467" t="s">
        <v>12151</v>
      </c>
      <c r="T3467"/>
    </row>
    <row r="3468" spans="1:22" hidden="1" x14ac:dyDescent="0.25">
      <c r="A3468" t="s">
        <v>12152</v>
      </c>
      <c r="B3468" t="s">
        <v>5025</v>
      </c>
      <c r="C3468" s="1">
        <v>44862</v>
      </c>
      <c r="D3468" s="1" t="s">
        <v>18</v>
      </c>
      <c r="E3468" s="2">
        <v>69.3</v>
      </c>
      <c r="F3468" s="2">
        <v>38.96</v>
      </c>
      <c r="G3468" s="2">
        <v>8.44</v>
      </c>
      <c r="H3468" s="2">
        <v>116.7</v>
      </c>
      <c r="I3468" t="s">
        <v>1378</v>
      </c>
      <c r="J3468" t="s">
        <v>56</v>
      </c>
      <c r="K3468">
        <v>45233</v>
      </c>
      <c r="L3468" t="s">
        <v>21</v>
      </c>
      <c r="M3468" t="s">
        <v>3083</v>
      </c>
      <c r="N3468" t="s">
        <v>12151</v>
      </c>
      <c r="T3468"/>
    </row>
    <row r="3469" spans="1:22" hidden="1" x14ac:dyDescent="0.25">
      <c r="A3469" t="s">
        <v>12154</v>
      </c>
      <c r="B3469" t="s">
        <v>5026</v>
      </c>
      <c r="C3469" s="1">
        <v>44908</v>
      </c>
      <c r="D3469" s="1" t="s">
        <v>18</v>
      </c>
      <c r="E3469" s="2">
        <v>55.3</v>
      </c>
      <c r="F3469" s="2">
        <v>28.57</v>
      </c>
      <c r="G3469" s="2">
        <v>5.88</v>
      </c>
      <c r="H3469" s="2">
        <v>89.75</v>
      </c>
      <c r="I3469" t="s">
        <v>3867</v>
      </c>
      <c r="J3469" t="s">
        <v>134</v>
      </c>
      <c r="K3469">
        <v>47906</v>
      </c>
      <c r="L3469" t="s">
        <v>43</v>
      </c>
      <c r="M3469" t="s">
        <v>3083</v>
      </c>
      <c r="N3469" t="s">
        <v>12151</v>
      </c>
      <c r="T3469"/>
    </row>
    <row r="3470" spans="1:22" hidden="1" x14ac:dyDescent="0.25">
      <c r="A3470" t="s">
        <v>12154</v>
      </c>
      <c r="B3470" t="s">
        <v>5027</v>
      </c>
      <c r="C3470" s="1">
        <v>44903</v>
      </c>
      <c r="D3470" s="1" t="s">
        <v>18</v>
      </c>
      <c r="E3470" s="2">
        <v>69.3</v>
      </c>
      <c r="F3470" s="2">
        <v>35.380000000000003</v>
      </c>
      <c r="G3470" s="2">
        <v>3.68</v>
      </c>
      <c r="H3470" s="2">
        <v>108.36</v>
      </c>
      <c r="I3470" t="s">
        <v>3877</v>
      </c>
      <c r="J3470" t="s">
        <v>30</v>
      </c>
      <c r="K3470">
        <v>22601</v>
      </c>
      <c r="L3470" t="s">
        <v>21</v>
      </c>
      <c r="M3470" t="s">
        <v>3083</v>
      </c>
      <c r="N3470" t="s">
        <v>12151</v>
      </c>
      <c r="T3470"/>
    </row>
    <row r="3471" spans="1:22" hidden="1" x14ac:dyDescent="0.25">
      <c r="A3471" t="s">
        <v>12153</v>
      </c>
      <c r="B3471" t="s">
        <v>5028</v>
      </c>
      <c r="C3471" s="1">
        <v>44874</v>
      </c>
      <c r="D3471" s="1" t="s">
        <v>18</v>
      </c>
      <c r="E3471" s="2">
        <v>69.3</v>
      </c>
      <c r="F3471" s="2">
        <v>38.96</v>
      </c>
      <c r="G3471" s="2">
        <v>6.51</v>
      </c>
      <c r="H3471" s="2">
        <v>114.77</v>
      </c>
      <c r="I3471" t="s">
        <v>5029</v>
      </c>
      <c r="J3471" t="s">
        <v>88</v>
      </c>
      <c r="K3471">
        <v>17025</v>
      </c>
      <c r="L3471" t="s">
        <v>43</v>
      </c>
      <c r="M3471" t="s">
        <v>3083</v>
      </c>
      <c r="N3471" t="s">
        <v>12151</v>
      </c>
      <c r="T3471"/>
    </row>
    <row r="3472" spans="1:22" x14ac:dyDescent="0.25">
      <c r="A3472" t="s">
        <v>12154</v>
      </c>
      <c r="B3472" t="s">
        <v>5030</v>
      </c>
      <c r="C3472" s="1">
        <v>44914</v>
      </c>
      <c r="D3472" s="1" t="s">
        <v>18</v>
      </c>
      <c r="E3472" s="2">
        <v>55.3</v>
      </c>
      <c r="F3472" s="2">
        <v>22.44</v>
      </c>
      <c r="G3472" s="2">
        <v>4.3</v>
      </c>
      <c r="H3472" s="2">
        <v>82.04</v>
      </c>
      <c r="I3472" t="s">
        <v>51</v>
      </c>
      <c r="J3472" t="s">
        <v>52</v>
      </c>
      <c r="K3472">
        <v>92117</v>
      </c>
      <c r="L3472" t="s">
        <v>43</v>
      </c>
      <c r="M3472" t="s">
        <v>3083</v>
      </c>
      <c r="N3472" t="s">
        <v>12151</v>
      </c>
      <c r="O3472" t="s">
        <v>12166</v>
      </c>
      <c r="P3472" s="10">
        <f t="shared" ref="P3472:P3478" si="1312">E3472</f>
        <v>55.3</v>
      </c>
      <c r="R3472" s="17">
        <f>VLOOKUP(I3472,Counties!$A$1:$D$1787,3,0)</f>
        <v>7.7499999999999999E-2</v>
      </c>
      <c r="S3472" s="10">
        <f t="shared" ref="S3472:S3478" si="1313">P3472*R3472</f>
        <v>4.2857500000000002</v>
      </c>
      <c r="T3472" s="17" t="str">
        <f>VLOOKUP(I3472,Counties!$A$1:$D$1787,4,0)</f>
        <v>San Diego</v>
      </c>
      <c r="U3472" s="10">
        <f t="shared" ref="U3472:U3478" si="1314">G3472</f>
        <v>4.3</v>
      </c>
      <c r="V3472" s="10">
        <f t="shared" ref="V3472:V3478" si="1315">S3472-U3472</f>
        <v>-1.4249999999999652E-2</v>
      </c>
    </row>
    <row r="3473" spans="1:22" x14ac:dyDescent="0.25">
      <c r="A3473" t="s">
        <v>12153</v>
      </c>
      <c r="B3473" t="s">
        <v>5031</v>
      </c>
      <c r="C3473" s="1">
        <v>44893</v>
      </c>
      <c r="D3473" s="1" t="s">
        <v>18</v>
      </c>
      <c r="E3473" s="2">
        <v>69.3</v>
      </c>
      <c r="F3473" s="2">
        <v>28.55</v>
      </c>
      <c r="G3473" s="2">
        <v>6.59</v>
      </c>
      <c r="H3473" s="2">
        <v>104.44</v>
      </c>
      <c r="I3473" t="s">
        <v>1545</v>
      </c>
      <c r="J3473" t="s">
        <v>52</v>
      </c>
      <c r="K3473">
        <v>90272</v>
      </c>
      <c r="L3473" t="s">
        <v>43</v>
      </c>
      <c r="M3473" t="s">
        <v>3083</v>
      </c>
      <c r="N3473" t="s">
        <v>12151</v>
      </c>
      <c r="O3473" t="s">
        <v>12166</v>
      </c>
      <c r="P3473" s="10">
        <f t="shared" si="1312"/>
        <v>69.3</v>
      </c>
      <c r="R3473" s="17">
        <f>VLOOKUP(I3473,Counties!$A$1:$D$1787,3,0)</f>
        <v>9.5000000000000001E-2</v>
      </c>
      <c r="S3473" s="10">
        <f t="shared" si="1313"/>
        <v>6.5834999999999999</v>
      </c>
      <c r="T3473" s="17" t="str">
        <f>VLOOKUP(I3473,Counties!$A$1:$D$1787,4,0)</f>
        <v>Los Angeles</v>
      </c>
      <c r="U3473" s="10">
        <f t="shared" si="1314"/>
        <v>6.59</v>
      </c>
      <c r="V3473" s="10">
        <f t="shared" si="1315"/>
        <v>-6.4999999999999503E-3</v>
      </c>
    </row>
    <row r="3474" spans="1:22" x14ac:dyDescent="0.25">
      <c r="A3474" t="s">
        <v>12154</v>
      </c>
      <c r="B3474" t="s">
        <v>5032</v>
      </c>
      <c r="C3474" s="1">
        <v>44915</v>
      </c>
      <c r="D3474" s="1" t="s">
        <v>18</v>
      </c>
      <c r="E3474" s="2">
        <v>55.3</v>
      </c>
      <c r="F3474" s="2">
        <v>25.4</v>
      </c>
      <c r="G3474" s="2">
        <v>4.3</v>
      </c>
      <c r="H3474" s="2">
        <v>85</v>
      </c>
      <c r="I3474" t="s">
        <v>3224</v>
      </c>
      <c r="J3474" t="s">
        <v>52</v>
      </c>
      <c r="K3474">
        <v>92660</v>
      </c>
      <c r="L3474" t="s">
        <v>43</v>
      </c>
      <c r="M3474" t="s">
        <v>3083</v>
      </c>
      <c r="N3474" t="s">
        <v>12151</v>
      </c>
      <c r="O3474" t="s">
        <v>12166</v>
      </c>
      <c r="P3474" s="10">
        <f t="shared" si="1312"/>
        <v>55.3</v>
      </c>
      <c r="R3474" s="17">
        <f>VLOOKUP(I3474,Counties!$A$1:$D$1787,3,0)</f>
        <v>7.7499999999999999E-2</v>
      </c>
      <c r="S3474" s="10">
        <f t="shared" si="1313"/>
        <v>4.2857500000000002</v>
      </c>
      <c r="T3474" s="17" t="str">
        <f>VLOOKUP(I3474,Counties!$A$1:$D$1787,4,0)</f>
        <v>Orange</v>
      </c>
      <c r="U3474" s="10">
        <f t="shared" si="1314"/>
        <v>4.3</v>
      </c>
      <c r="V3474" s="10">
        <f t="shared" si="1315"/>
        <v>-1.4249999999999652E-2</v>
      </c>
    </row>
    <row r="3475" spans="1:22" x14ac:dyDescent="0.25">
      <c r="A3475" t="s">
        <v>12152</v>
      </c>
      <c r="B3475" t="s">
        <v>5033</v>
      </c>
      <c r="C3475" s="1">
        <v>44862</v>
      </c>
      <c r="D3475" s="1" t="s">
        <v>18</v>
      </c>
      <c r="E3475" s="2">
        <v>69.3</v>
      </c>
      <c r="F3475" s="2">
        <v>28.55</v>
      </c>
      <c r="G3475" s="2">
        <v>5.37</v>
      </c>
      <c r="H3475" s="2">
        <v>103.22</v>
      </c>
      <c r="I3475" t="s">
        <v>51</v>
      </c>
      <c r="J3475" t="s">
        <v>52</v>
      </c>
      <c r="K3475">
        <v>92108</v>
      </c>
      <c r="L3475" t="s">
        <v>43</v>
      </c>
      <c r="M3475" t="s">
        <v>3083</v>
      </c>
      <c r="N3475" t="s">
        <v>12151</v>
      </c>
      <c r="O3475" t="s">
        <v>12166</v>
      </c>
      <c r="P3475" s="10">
        <f t="shared" si="1312"/>
        <v>69.3</v>
      </c>
      <c r="R3475" s="17">
        <f>VLOOKUP(I3475,Counties!$A$1:$D$1787,3,0)</f>
        <v>7.7499999999999999E-2</v>
      </c>
      <c r="S3475" s="10">
        <f t="shared" si="1313"/>
        <v>5.3707500000000001</v>
      </c>
      <c r="T3475" s="17" t="str">
        <f>VLOOKUP(I3475,Counties!$A$1:$D$1787,4,0)</f>
        <v>San Diego</v>
      </c>
      <c r="U3475" s="10">
        <f t="shared" si="1314"/>
        <v>5.37</v>
      </c>
      <c r="V3475" s="10">
        <f t="shared" si="1315"/>
        <v>7.5000000000002842E-4</v>
      </c>
    </row>
    <row r="3476" spans="1:22" x14ac:dyDescent="0.25">
      <c r="A3476" t="s">
        <v>12154</v>
      </c>
      <c r="B3476" t="s">
        <v>5034</v>
      </c>
      <c r="C3476" s="1">
        <v>44910</v>
      </c>
      <c r="D3476" s="1" t="s">
        <v>18</v>
      </c>
      <c r="E3476" s="2">
        <v>69.3</v>
      </c>
      <c r="F3476" s="2">
        <v>28.55</v>
      </c>
      <c r="G3476" s="2">
        <v>5.37</v>
      </c>
      <c r="H3476" s="2">
        <v>103.22</v>
      </c>
      <c r="I3476" t="s">
        <v>1758</v>
      </c>
      <c r="J3476" t="s">
        <v>52</v>
      </c>
      <c r="K3476">
        <v>92037</v>
      </c>
      <c r="L3476" t="s">
        <v>43</v>
      </c>
      <c r="M3476" t="s">
        <v>3083</v>
      </c>
      <c r="N3476" t="s">
        <v>12151</v>
      </c>
      <c r="O3476" t="s">
        <v>12166</v>
      </c>
      <c r="P3476" s="10">
        <f t="shared" si="1312"/>
        <v>69.3</v>
      </c>
      <c r="R3476" s="17">
        <f>VLOOKUP(I3476,Counties!$A$1:$D$1787,3,0)</f>
        <v>7.7499999999999999E-2</v>
      </c>
      <c r="S3476" s="10">
        <f t="shared" si="1313"/>
        <v>5.3707500000000001</v>
      </c>
      <c r="T3476" s="17" t="str">
        <f>VLOOKUP(I3476,Counties!$A$1:$D$1787,4,0)</f>
        <v>San Diego</v>
      </c>
      <c r="U3476" s="10">
        <f t="shared" si="1314"/>
        <v>5.37</v>
      </c>
      <c r="V3476" s="10">
        <f t="shared" si="1315"/>
        <v>7.5000000000002842E-4</v>
      </c>
    </row>
    <row r="3477" spans="1:22" x14ac:dyDescent="0.25">
      <c r="A3477" t="s">
        <v>12153</v>
      </c>
      <c r="B3477" t="s">
        <v>5035</v>
      </c>
      <c r="C3477" s="1">
        <v>44893</v>
      </c>
      <c r="D3477" s="1" t="s">
        <v>18</v>
      </c>
      <c r="E3477" s="2">
        <v>69.3</v>
      </c>
      <c r="F3477" s="2">
        <v>28.55</v>
      </c>
      <c r="G3477" s="2">
        <v>7.09</v>
      </c>
      <c r="H3477" s="2">
        <v>104.94</v>
      </c>
      <c r="I3477" t="s">
        <v>3063</v>
      </c>
      <c r="J3477" t="s">
        <v>52</v>
      </c>
      <c r="K3477">
        <v>91208</v>
      </c>
      <c r="L3477" t="s">
        <v>43</v>
      </c>
      <c r="M3477" t="s">
        <v>3083</v>
      </c>
      <c r="N3477" t="s">
        <v>12151</v>
      </c>
      <c r="O3477" t="s">
        <v>12166</v>
      </c>
      <c r="P3477" s="10">
        <f t="shared" si="1312"/>
        <v>69.3</v>
      </c>
      <c r="R3477" s="17">
        <f>VLOOKUP(I3477,Counties!$A$1:$D$1787,3,0)</f>
        <v>0.10249999999999999</v>
      </c>
      <c r="S3477" s="10">
        <f t="shared" si="1313"/>
        <v>7.1032499999999992</v>
      </c>
      <c r="T3477" s="17" t="str">
        <f>VLOOKUP(I3477,Counties!$A$1:$D$1787,4,0)</f>
        <v>Los Angeles</v>
      </c>
      <c r="U3477" s="10">
        <f t="shared" si="1314"/>
        <v>7.09</v>
      </c>
      <c r="V3477" s="10">
        <f t="shared" si="1315"/>
        <v>1.3249999999999318E-2</v>
      </c>
    </row>
    <row r="3478" spans="1:22" x14ac:dyDescent="0.25">
      <c r="A3478" t="s">
        <v>12154</v>
      </c>
      <c r="B3478" t="s">
        <v>5036</v>
      </c>
      <c r="C3478" s="1">
        <v>44922</v>
      </c>
      <c r="D3478" s="1" t="s">
        <v>18</v>
      </c>
      <c r="E3478" s="2">
        <v>55.3</v>
      </c>
      <c r="F3478" s="2">
        <v>22.44</v>
      </c>
      <c r="G3478" s="2">
        <v>5.25</v>
      </c>
      <c r="H3478" s="2">
        <v>82.99</v>
      </c>
      <c r="I3478" t="s">
        <v>4041</v>
      </c>
      <c r="J3478" t="s">
        <v>52</v>
      </c>
      <c r="K3478">
        <v>90277</v>
      </c>
      <c r="L3478" t="s">
        <v>43</v>
      </c>
      <c r="M3478" t="s">
        <v>3083</v>
      </c>
      <c r="N3478" t="s">
        <v>12151</v>
      </c>
      <c r="O3478" t="s">
        <v>12166</v>
      </c>
      <c r="P3478" s="10">
        <f t="shared" si="1312"/>
        <v>55.3</v>
      </c>
      <c r="R3478" s="17">
        <f>VLOOKUP(I3478,Counties!$A$1:$D$1787,3,0)</f>
        <v>9.5000000000000001E-2</v>
      </c>
      <c r="S3478" s="10">
        <f t="shared" si="1313"/>
        <v>5.2534999999999998</v>
      </c>
      <c r="T3478" s="17" t="str">
        <f>VLOOKUP(I3478,Counties!$A$1:$D$1787,4,0)</f>
        <v>Los Angeles</v>
      </c>
      <c r="U3478" s="10">
        <f t="shared" si="1314"/>
        <v>5.25</v>
      </c>
      <c r="V3478" s="10">
        <f t="shared" si="1315"/>
        <v>3.4999999999998366E-3</v>
      </c>
    </row>
    <row r="3479" spans="1:22" hidden="1" x14ac:dyDescent="0.25">
      <c r="A3479" t="s">
        <v>12154</v>
      </c>
      <c r="B3479" t="s">
        <v>5037</v>
      </c>
      <c r="C3479" s="1">
        <v>44914</v>
      </c>
      <c r="D3479" s="1" t="s">
        <v>18</v>
      </c>
      <c r="E3479" s="2">
        <v>69.3</v>
      </c>
      <c r="F3479" s="2">
        <v>35.380000000000003</v>
      </c>
      <c r="G3479" s="2">
        <v>6.93</v>
      </c>
      <c r="H3479" s="2">
        <v>111.61</v>
      </c>
      <c r="I3479" t="s">
        <v>1347</v>
      </c>
      <c r="J3479" t="s">
        <v>78</v>
      </c>
      <c r="K3479">
        <v>7059</v>
      </c>
      <c r="L3479" t="s">
        <v>21</v>
      </c>
      <c r="M3479" t="s">
        <v>3083</v>
      </c>
      <c r="N3479" t="s">
        <v>12151</v>
      </c>
      <c r="T3479"/>
    </row>
    <row r="3480" spans="1:22" hidden="1" x14ac:dyDescent="0.25">
      <c r="A3480" t="s">
        <v>12152</v>
      </c>
      <c r="B3480" t="s">
        <v>5038</v>
      </c>
      <c r="C3480" s="1">
        <v>44847</v>
      </c>
      <c r="D3480" s="1" t="s">
        <v>18</v>
      </c>
      <c r="E3480" s="2">
        <v>69.3</v>
      </c>
      <c r="F3480" s="2">
        <v>32.200000000000003</v>
      </c>
      <c r="G3480" s="2">
        <v>0</v>
      </c>
      <c r="H3480" s="2">
        <v>101.5</v>
      </c>
      <c r="I3480" t="s">
        <v>5039</v>
      </c>
      <c r="J3480" t="s">
        <v>458</v>
      </c>
      <c r="K3480">
        <v>59106</v>
      </c>
      <c r="L3480" t="s">
        <v>21</v>
      </c>
      <c r="M3480" t="s">
        <v>3083</v>
      </c>
      <c r="N3480" t="s">
        <v>12151</v>
      </c>
      <c r="T3480"/>
    </row>
    <row r="3481" spans="1:22" hidden="1" x14ac:dyDescent="0.25">
      <c r="A3481" t="s">
        <v>12152</v>
      </c>
      <c r="B3481" t="s">
        <v>5040</v>
      </c>
      <c r="C3481" s="1">
        <v>44861</v>
      </c>
      <c r="D3481" s="1" t="s">
        <v>18</v>
      </c>
      <c r="E3481" s="2">
        <v>69.3</v>
      </c>
      <c r="F3481" s="2">
        <v>35.380000000000003</v>
      </c>
      <c r="G3481" s="2">
        <v>0</v>
      </c>
      <c r="H3481" s="2">
        <v>104.68</v>
      </c>
      <c r="I3481" t="s">
        <v>673</v>
      </c>
      <c r="J3481" t="s">
        <v>71</v>
      </c>
      <c r="K3481">
        <v>33629</v>
      </c>
      <c r="L3481" t="s">
        <v>43</v>
      </c>
      <c r="M3481" t="s">
        <v>3083</v>
      </c>
      <c r="N3481" t="s">
        <v>12151</v>
      </c>
      <c r="T3481"/>
    </row>
    <row r="3482" spans="1:22" x14ac:dyDescent="0.25">
      <c r="A3482" t="s">
        <v>12154</v>
      </c>
      <c r="B3482" t="s">
        <v>5041</v>
      </c>
      <c r="C3482" s="1">
        <v>44915</v>
      </c>
      <c r="D3482" s="1" t="s">
        <v>18</v>
      </c>
      <c r="E3482" s="2">
        <v>55.3</v>
      </c>
      <c r="F3482" s="2">
        <v>25.4</v>
      </c>
      <c r="G3482" s="2">
        <v>4.3</v>
      </c>
      <c r="H3482" s="2">
        <v>85</v>
      </c>
      <c r="I3482" t="s">
        <v>3690</v>
      </c>
      <c r="J3482" t="s">
        <v>52</v>
      </c>
      <c r="K3482">
        <v>92629</v>
      </c>
      <c r="L3482" t="s">
        <v>43</v>
      </c>
      <c r="M3482" t="s">
        <v>3083</v>
      </c>
      <c r="N3482" t="s">
        <v>12151</v>
      </c>
      <c r="O3482" t="s">
        <v>12166</v>
      </c>
      <c r="P3482" s="10">
        <f t="shared" ref="P3482:P3484" si="1316">E3482</f>
        <v>55.3</v>
      </c>
      <c r="R3482" s="17">
        <f>VLOOKUP(I3482,Counties!$A$1:$D$1787,3,0)</f>
        <v>7.7499999999999999E-2</v>
      </c>
      <c r="S3482" s="10">
        <f t="shared" ref="S3482:S3484" si="1317">P3482*R3482</f>
        <v>4.2857500000000002</v>
      </c>
      <c r="T3482" s="17" t="str">
        <f>VLOOKUP(I3482,Counties!$A$1:$D$1787,4,0)</f>
        <v>Orange</v>
      </c>
      <c r="U3482" s="10">
        <f t="shared" ref="U3482:U3484" si="1318">G3482</f>
        <v>4.3</v>
      </c>
      <c r="V3482" s="10">
        <f t="shared" ref="V3482:V3484" si="1319">S3482-U3482</f>
        <v>-1.4249999999999652E-2</v>
      </c>
    </row>
    <row r="3483" spans="1:22" x14ac:dyDescent="0.25">
      <c r="A3483" t="s">
        <v>12152</v>
      </c>
      <c r="B3483" t="s">
        <v>5042</v>
      </c>
      <c r="C3483" s="1">
        <v>44839</v>
      </c>
      <c r="D3483" s="1" t="s">
        <v>18</v>
      </c>
      <c r="E3483" s="2">
        <v>69.3</v>
      </c>
      <c r="F3483" s="2">
        <v>28.55</v>
      </c>
      <c r="G3483" s="2">
        <v>6.85</v>
      </c>
      <c r="H3483" s="2">
        <v>104.7</v>
      </c>
      <c r="I3483" t="s">
        <v>3576</v>
      </c>
      <c r="J3483" t="s">
        <v>52</v>
      </c>
      <c r="K3483">
        <v>94002</v>
      </c>
      <c r="L3483" t="s">
        <v>43</v>
      </c>
      <c r="M3483" t="s">
        <v>3083</v>
      </c>
      <c r="N3483" t="s">
        <v>12151</v>
      </c>
      <c r="O3483" t="s">
        <v>12166</v>
      </c>
      <c r="P3483" s="10">
        <f t="shared" si="1316"/>
        <v>69.3</v>
      </c>
      <c r="R3483" s="17">
        <f>VLOOKUP(I3483,Counties!$A$1:$D$1787,3,0)</f>
        <v>9.8799999999999999E-2</v>
      </c>
      <c r="S3483" s="10">
        <f t="shared" si="1317"/>
        <v>6.8468399999999994</v>
      </c>
      <c r="T3483" s="17" t="str">
        <f>VLOOKUP(I3483,Counties!$A$1:$D$1787,4,0)</f>
        <v>San Mateo</v>
      </c>
      <c r="U3483" s="10">
        <f t="shared" si="1318"/>
        <v>6.85</v>
      </c>
      <c r="V3483" s="10">
        <f t="shared" si="1319"/>
        <v>-3.1600000000002737E-3</v>
      </c>
    </row>
    <row r="3484" spans="1:22" x14ac:dyDescent="0.25">
      <c r="A3484" t="s">
        <v>12154</v>
      </c>
      <c r="B3484" t="s">
        <v>5043</v>
      </c>
      <c r="C3484" s="1">
        <v>44909</v>
      </c>
      <c r="D3484" s="1" t="s">
        <v>18</v>
      </c>
      <c r="E3484" s="2">
        <v>37.1</v>
      </c>
      <c r="F3484" s="2">
        <v>25.4</v>
      </c>
      <c r="G3484" s="2">
        <v>2.69</v>
      </c>
      <c r="H3484" s="2">
        <v>65.19</v>
      </c>
      <c r="I3484" t="s">
        <v>4353</v>
      </c>
      <c r="J3484" t="s">
        <v>52</v>
      </c>
      <c r="K3484">
        <v>95722</v>
      </c>
      <c r="L3484" t="s">
        <v>43</v>
      </c>
      <c r="M3484" t="s">
        <v>3083</v>
      </c>
      <c r="N3484" t="s">
        <v>12151</v>
      </c>
      <c r="O3484" t="s">
        <v>12166</v>
      </c>
      <c r="P3484" s="10">
        <f t="shared" si="1316"/>
        <v>37.1</v>
      </c>
      <c r="R3484" s="17">
        <f>VLOOKUP(I3484,Counties!$A$1:$D$1787,3,0)</f>
        <v>7.2499999999999995E-2</v>
      </c>
      <c r="S3484" s="10">
        <f t="shared" si="1317"/>
        <v>2.6897500000000001</v>
      </c>
      <c r="T3484" s="17" t="str">
        <f>VLOOKUP(I3484,Counties!$A$1:$D$1787,4,0)</f>
        <v>Placer</v>
      </c>
      <c r="U3484" s="10">
        <f t="shared" si="1318"/>
        <v>2.69</v>
      </c>
      <c r="V3484" s="10">
        <f t="shared" si="1319"/>
        <v>-2.4999999999986144E-4</v>
      </c>
    </row>
    <row r="3485" spans="1:22" hidden="1" x14ac:dyDescent="0.25">
      <c r="A3485" t="s">
        <v>12152</v>
      </c>
      <c r="B3485" t="s">
        <v>5044</v>
      </c>
      <c r="C3485" s="1">
        <v>44859</v>
      </c>
      <c r="D3485" s="1" t="s">
        <v>18</v>
      </c>
      <c r="E3485" s="2">
        <v>69.3</v>
      </c>
      <c r="F3485" s="2">
        <v>29.58</v>
      </c>
      <c r="G3485" s="2">
        <v>7.91</v>
      </c>
      <c r="H3485" s="2">
        <v>106.79</v>
      </c>
      <c r="I3485" t="s">
        <v>5045</v>
      </c>
      <c r="J3485" t="s">
        <v>59</v>
      </c>
      <c r="K3485">
        <v>75089</v>
      </c>
      <c r="L3485" t="s">
        <v>43</v>
      </c>
      <c r="M3485" t="s">
        <v>3083</v>
      </c>
      <c r="N3485" t="s">
        <v>12151</v>
      </c>
      <c r="T3485"/>
    </row>
    <row r="3486" spans="1:22" hidden="1" x14ac:dyDescent="0.25">
      <c r="A3486" t="s">
        <v>12154</v>
      </c>
      <c r="B3486" t="s">
        <v>5046</v>
      </c>
      <c r="C3486" s="1">
        <v>44908</v>
      </c>
      <c r="D3486" s="1" t="s">
        <v>18</v>
      </c>
      <c r="E3486" s="2">
        <v>55.3</v>
      </c>
      <c r="F3486" s="2">
        <v>28.12</v>
      </c>
      <c r="G3486" s="2">
        <v>4.5999999999999996</v>
      </c>
      <c r="H3486" s="2">
        <v>88.02</v>
      </c>
      <c r="I3486" t="s">
        <v>546</v>
      </c>
      <c r="J3486" t="s">
        <v>246</v>
      </c>
      <c r="K3486">
        <v>85208</v>
      </c>
      <c r="L3486" t="s">
        <v>21</v>
      </c>
      <c r="M3486" t="s">
        <v>3083</v>
      </c>
      <c r="N3486" t="s">
        <v>12151</v>
      </c>
      <c r="T3486"/>
    </row>
    <row r="3487" spans="1:22" hidden="1" x14ac:dyDescent="0.25">
      <c r="A3487" t="s">
        <v>12154</v>
      </c>
      <c r="B3487" t="s">
        <v>5047</v>
      </c>
      <c r="C3487" s="1">
        <v>44910</v>
      </c>
      <c r="D3487" s="1" t="s">
        <v>18</v>
      </c>
      <c r="E3487" s="2">
        <v>69.3</v>
      </c>
      <c r="F3487" s="2">
        <v>38.96</v>
      </c>
      <c r="G3487" s="2">
        <v>2.0099999999999998</v>
      </c>
      <c r="H3487" s="2">
        <v>110.27</v>
      </c>
      <c r="I3487" t="s">
        <v>5048</v>
      </c>
      <c r="J3487" t="s">
        <v>265</v>
      </c>
      <c r="K3487">
        <v>2762</v>
      </c>
      <c r="L3487" t="s">
        <v>43</v>
      </c>
      <c r="M3487" t="s">
        <v>3083</v>
      </c>
      <c r="N3487" t="s">
        <v>12151</v>
      </c>
      <c r="T3487"/>
    </row>
    <row r="3488" spans="1:22" hidden="1" x14ac:dyDescent="0.25">
      <c r="A3488" t="s">
        <v>12153</v>
      </c>
      <c r="B3488" t="s">
        <v>5049</v>
      </c>
      <c r="C3488" s="1">
        <v>44894</v>
      </c>
      <c r="D3488" s="1" t="s">
        <v>18</v>
      </c>
      <c r="E3488" s="2">
        <v>69.3</v>
      </c>
      <c r="F3488" s="2">
        <v>38.96</v>
      </c>
      <c r="G3488" s="2">
        <v>8.66</v>
      </c>
      <c r="H3488" s="2">
        <v>116.92</v>
      </c>
      <c r="I3488" t="s">
        <v>5050</v>
      </c>
      <c r="J3488" t="s">
        <v>39</v>
      </c>
      <c r="K3488">
        <v>13827</v>
      </c>
      <c r="L3488" t="s">
        <v>43</v>
      </c>
      <c r="M3488" t="s">
        <v>3083</v>
      </c>
      <c r="N3488" t="s">
        <v>12151</v>
      </c>
      <c r="T3488"/>
    </row>
    <row r="3489" spans="1:22" hidden="1" x14ac:dyDescent="0.25">
      <c r="A3489" t="s">
        <v>12154</v>
      </c>
      <c r="B3489" t="s">
        <v>5051</v>
      </c>
      <c r="C3489" s="1">
        <v>44922</v>
      </c>
      <c r="D3489" s="1" t="s">
        <v>18</v>
      </c>
      <c r="E3489" s="2">
        <v>69.3</v>
      </c>
      <c r="F3489" s="2">
        <v>35.380000000000003</v>
      </c>
      <c r="G3489" s="2">
        <v>9.02</v>
      </c>
      <c r="H3489" s="2">
        <v>113.7</v>
      </c>
      <c r="I3489" t="s">
        <v>5052</v>
      </c>
      <c r="J3489" t="s">
        <v>39</v>
      </c>
      <c r="K3489">
        <v>11023</v>
      </c>
      <c r="L3489" t="s">
        <v>43</v>
      </c>
      <c r="M3489" t="s">
        <v>3083</v>
      </c>
      <c r="N3489" t="s">
        <v>12151</v>
      </c>
      <c r="T3489"/>
    </row>
    <row r="3490" spans="1:22" hidden="1" x14ac:dyDescent="0.25">
      <c r="A3490" t="s">
        <v>12154</v>
      </c>
      <c r="B3490" t="s">
        <v>5053</v>
      </c>
      <c r="C3490" s="1">
        <v>44904</v>
      </c>
      <c r="D3490" s="1" t="s">
        <v>18</v>
      </c>
      <c r="E3490" s="2">
        <v>69.3</v>
      </c>
      <c r="F3490" s="2">
        <v>29.58</v>
      </c>
      <c r="G3490" s="2">
        <v>7.93</v>
      </c>
      <c r="H3490" s="2">
        <v>106.81</v>
      </c>
      <c r="I3490" t="s">
        <v>112</v>
      </c>
      <c r="J3490" t="s">
        <v>59</v>
      </c>
      <c r="K3490">
        <v>77019</v>
      </c>
      <c r="L3490" t="s">
        <v>21</v>
      </c>
      <c r="M3490" t="s">
        <v>3083</v>
      </c>
      <c r="N3490" t="s">
        <v>12151</v>
      </c>
      <c r="T3490"/>
    </row>
    <row r="3491" spans="1:22" hidden="1" x14ac:dyDescent="0.25">
      <c r="A3491" t="s">
        <v>12153</v>
      </c>
      <c r="B3491" t="s">
        <v>5054</v>
      </c>
      <c r="C3491" s="1">
        <v>44874</v>
      </c>
      <c r="D3491" s="1" t="s">
        <v>18</v>
      </c>
      <c r="E3491" s="2">
        <v>55.3</v>
      </c>
      <c r="F3491" s="2">
        <v>28.57</v>
      </c>
      <c r="G3491" s="2">
        <v>5.0199999999999996</v>
      </c>
      <c r="H3491" s="2">
        <v>88.89</v>
      </c>
      <c r="I3491" t="s">
        <v>5055</v>
      </c>
      <c r="J3491" t="s">
        <v>88</v>
      </c>
      <c r="K3491">
        <v>16803</v>
      </c>
      <c r="L3491" t="s">
        <v>43</v>
      </c>
      <c r="M3491" t="s">
        <v>3083</v>
      </c>
      <c r="N3491" t="s">
        <v>12151</v>
      </c>
      <c r="T3491"/>
    </row>
    <row r="3492" spans="1:22" hidden="1" x14ac:dyDescent="0.25">
      <c r="A3492" t="s">
        <v>12154</v>
      </c>
      <c r="B3492" t="s">
        <v>5056</v>
      </c>
      <c r="C3492" s="1">
        <v>44904</v>
      </c>
      <c r="D3492" s="1" t="s">
        <v>18</v>
      </c>
      <c r="E3492" s="2">
        <v>69.3</v>
      </c>
      <c r="F3492" s="2">
        <v>38.96</v>
      </c>
      <c r="G3492" s="2">
        <v>7.58</v>
      </c>
      <c r="H3492" s="2">
        <v>115.84</v>
      </c>
      <c r="I3492" t="s">
        <v>194</v>
      </c>
      <c r="J3492" t="s">
        <v>134</v>
      </c>
      <c r="K3492">
        <v>46032</v>
      </c>
      <c r="L3492" t="s">
        <v>43</v>
      </c>
      <c r="M3492" t="s">
        <v>3083</v>
      </c>
      <c r="N3492" t="s">
        <v>12151</v>
      </c>
      <c r="T3492"/>
    </row>
    <row r="3493" spans="1:22" x14ac:dyDescent="0.25">
      <c r="A3493" t="s">
        <v>12154</v>
      </c>
      <c r="B3493" t="s">
        <v>5057</v>
      </c>
      <c r="C3493" s="1">
        <v>44910</v>
      </c>
      <c r="D3493" s="1" t="s">
        <v>18</v>
      </c>
      <c r="E3493" s="2">
        <v>69.3</v>
      </c>
      <c r="F3493" s="2">
        <v>28.55</v>
      </c>
      <c r="G3493" s="2">
        <v>7.45</v>
      </c>
      <c r="H3493" s="2">
        <v>105.3</v>
      </c>
      <c r="I3493" t="s">
        <v>3148</v>
      </c>
      <c r="J3493" t="s">
        <v>52</v>
      </c>
      <c r="K3493">
        <v>94577</v>
      </c>
      <c r="L3493" t="s">
        <v>43</v>
      </c>
      <c r="M3493" t="s">
        <v>3083</v>
      </c>
      <c r="N3493" t="s">
        <v>12151</v>
      </c>
      <c r="O3493" t="s">
        <v>12166</v>
      </c>
      <c r="P3493" s="10">
        <f t="shared" ref="P3493:P3496" si="1320">E3493</f>
        <v>69.3</v>
      </c>
      <c r="R3493" s="17">
        <f>VLOOKUP(I3493,Counties!$A$1:$D$1787,3,0)</f>
        <v>0.1075</v>
      </c>
      <c r="S3493" s="10">
        <f t="shared" ref="S3493:S3494" si="1321">P3493*R3493</f>
        <v>7.4497499999999999</v>
      </c>
      <c r="T3493" s="17" t="str">
        <f>VLOOKUP(I3493,Counties!$A$1:$D$1787,4,0)</f>
        <v>Alameda</v>
      </c>
      <c r="U3493" s="10">
        <f t="shared" ref="U3493:U3496" si="1322">G3493</f>
        <v>7.45</v>
      </c>
      <c r="V3493" s="10">
        <f t="shared" ref="V3493:V3496" si="1323">S3493-U3493</f>
        <v>-2.5000000000030553E-4</v>
      </c>
    </row>
    <row r="3494" spans="1:22" x14ac:dyDescent="0.25">
      <c r="A3494" t="s">
        <v>12154</v>
      </c>
      <c r="B3494" t="s">
        <v>5058</v>
      </c>
      <c r="C3494" s="1">
        <v>44904</v>
      </c>
      <c r="D3494" s="1" t="s">
        <v>18</v>
      </c>
      <c r="E3494" s="2">
        <v>69.3</v>
      </c>
      <c r="F3494" s="2">
        <v>28.55</v>
      </c>
      <c r="G3494" s="2">
        <v>5.37</v>
      </c>
      <c r="H3494" s="2">
        <v>103.22</v>
      </c>
      <c r="I3494" t="s">
        <v>1758</v>
      </c>
      <c r="J3494" t="s">
        <v>52</v>
      </c>
      <c r="K3494">
        <v>92037</v>
      </c>
      <c r="L3494" t="s">
        <v>43</v>
      </c>
      <c r="M3494" t="s">
        <v>3083</v>
      </c>
      <c r="N3494" t="s">
        <v>12151</v>
      </c>
      <c r="O3494" t="s">
        <v>12166</v>
      </c>
      <c r="P3494" s="10">
        <f t="shared" si="1320"/>
        <v>69.3</v>
      </c>
      <c r="R3494" s="17">
        <f>VLOOKUP(I3494,Counties!$A$1:$D$1787,3,0)</f>
        <v>7.7499999999999999E-2</v>
      </c>
      <c r="S3494" s="10">
        <f t="shared" si="1321"/>
        <v>5.3707500000000001</v>
      </c>
      <c r="T3494" s="17" t="str">
        <f>VLOOKUP(I3494,Counties!$A$1:$D$1787,4,0)</f>
        <v>San Diego</v>
      </c>
      <c r="U3494" s="10">
        <f t="shared" si="1322"/>
        <v>5.37</v>
      </c>
      <c r="V3494" s="10">
        <f t="shared" si="1323"/>
        <v>7.5000000000002842E-4</v>
      </c>
    </row>
    <row r="3495" spans="1:22" x14ac:dyDescent="0.25">
      <c r="A3495" t="s">
        <v>12152</v>
      </c>
      <c r="B3495" t="s">
        <v>5059</v>
      </c>
      <c r="C3495" s="1">
        <v>44860</v>
      </c>
      <c r="D3495" s="1" t="s">
        <v>18</v>
      </c>
      <c r="E3495" s="2">
        <v>69.3</v>
      </c>
      <c r="F3495" s="2">
        <v>38.96</v>
      </c>
      <c r="G3495" s="2">
        <v>0</v>
      </c>
      <c r="H3495" s="2">
        <v>108.26</v>
      </c>
      <c r="I3495" t="s">
        <v>5060</v>
      </c>
      <c r="J3495" t="s">
        <v>306</v>
      </c>
      <c r="K3495">
        <v>35053</v>
      </c>
      <c r="L3495" t="s">
        <v>75</v>
      </c>
      <c r="M3495" t="s">
        <v>3083</v>
      </c>
      <c r="N3495" t="s">
        <v>12151</v>
      </c>
      <c r="O3495" t="s">
        <v>12166</v>
      </c>
      <c r="P3495" s="10">
        <f t="shared" si="1320"/>
        <v>69.3</v>
      </c>
      <c r="R3495" s="12">
        <v>7.7499999999999999E-2</v>
      </c>
      <c r="S3495" s="10">
        <f>P3495*R3495</f>
        <v>5.3707500000000001</v>
      </c>
      <c r="T3495" t="s">
        <v>822</v>
      </c>
      <c r="U3495" s="10">
        <f t="shared" si="1322"/>
        <v>0</v>
      </c>
      <c r="V3495" s="10">
        <f t="shared" si="1323"/>
        <v>5.3707500000000001</v>
      </c>
    </row>
    <row r="3496" spans="1:22" x14ac:dyDescent="0.25">
      <c r="A3496" t="s">
        <v>12152</v>
      </c>
      <c r="B3496" t="s">
        <v>5061</v>
      </c>
      <c r="C3496" s="1">
        <v>44837</v>
      </c>
      <c r="D3496" s="1" t="s">
        <v>18</v>
      </c>
      <c r="E3496" s="2">
        <v>34.299999999999997</v>
      </c>
      <c r="F3496" s="2">
        <v>25.4</v>
      </c>
      <c r="G3496" s="2">
        <v>2.92</v>
      </c>
      <c r="H3496" s="2">
        <v>62.62</v>
      </c>
      <c r="I3496" t="s">
        <v>1008</v>
      </c>
      <c r="J3496" t="s">
        <v>52</v>
      </c>
      <c r="K3496">
        <v>91941</v>
      </c>
      <c r="L3496" t="s">
        <v>43</v>
      </c>
      <c r="M3496" t="s">
        <v>3083</v>
      </c>
      <c r="N3496" t="s">
        <v>12151</v>
      </c>
      <c r="O3496" t="s">
        <v>12166</v>
      </c>
      <c r="P3496" s="10">
        <f t="shared" si="1320"/>
        <v>34.299999999999997</v>
      </c>
      <c r="R3496" s="17">
        <f>VLOOKUP(I3496,Counties!$A$1:$D$1787,3,0)</f>
        <v>8.5000000000000006E-2</v>
      </c>
      <c r="S3496" s="10">
        <f>P3496*R3496</f>
        <v>2.9154999999999998</v>
      </c>
      <c r="T3496" s="17" t="str">
        <f>VLOOKUP(I3496,Counties!$A$1:$D$1787,4,0)</f>
        <v>San Diego</v>
      </c>
      <c r="U3496" s="10">
        <f t="shared" si="1322"/>
        <v>2.92</v>
      </c>
      <c r="V3496" s="10">
        <f t="shared" si="1323"/>
        <v>-4.5000000000001705E-3</v>
      </c>
    </row>
    <row r="3497" spans="1:22" hidden="1" x14ac:dyDescent="0.25">
      <c r="A3497" t="s">
        <v>12154</v>
      </c>
      <c r="B3497" t="s">
        <v>5062</v>
      </c>
      <c r="C3497" s="1">
        <v>44901</v>
      </c>
      <c r="D3497" s="1" t="s">
        <v>18</v>
      </c>
      <c r="E3497" s="2">
        <v>69.3</v>
      </c>
      <c r="F3497" s="2">
        <v>28.12</v>
      </c>
      <c r="G3497" s="2">
        <v>0</v>
      </c>
      <c r="H3497" s="2">
        <v>97.42</v>
      </c>
      <c r="I3497" t="s">
        <v>3168</v>
      </c>
      <c r="J3497" t="s">
        <v>277</v>
      </c>
      <c r="K3497">
        <v>80121</v>
      </c>
      <c r="L3497" t="s">
        <v>43</v>
      </c>
      <c r="M3497" t="s">
        <v>3083</v>
      </c>
      <c r="N3497" t="s">
        <v>12151</v>
      </c>
      <c r="T3497"/>
    </row>
    <row r="3498" spans="1:22" hidden="1" x14ac:dyDescent="0.25">
      <c r="A3498" t="s">
        <v>12154</v>
      </c>
      <c r="B3498" t="s">
        <v>5063</v>
      </c>
      <c r="C3498" s="1">
        <v>44900</v>
      </c>
      <c r="D3498" s="1" t="s">
        <v>18</v>
      </c>
      <c r="E3498" s="2">
        <v>34.299999999999997</v>
      </c>
      <c r="F3498" s="2">
        <v>51.6</v>
      </c>
      <c r="G3498" s="2">
        <v>0</v>
      </c>
      <c r="H3498" s="2">
        <v>85.9</v>
      </c>
      <c r="I3498" t="s">
        <v>5064</v>
      </c>
      <c r="J3498" t="s">
        <v>2925</v>
      </c>
      <c r="K3498">
        <v>99508</v>
      </c>
      <c r="L3498" t="s">
        <v>43</v>
      </c>
      <c r="M3498" t="s">
        <v>3083</v>
      </c>
      <c r="N3498" t="s">
        <v>12151</v>
      </c>
      <c r="T3498"/>
    </row>
    <row r="3499" spans="1:22" x14ac:dyDescent="0.25">
      <c r="A3499" t="s">
        <v>12154</v>
      </c>
      <c r="B3499" t="s">
        <v>5065</v>
      </c>
      <c r="C3499" s="1">
        <v>44911</v>
      </c>
      <c r="D3499" s="1" t="s">
        <v>18</v>
      </c>
      <c r="E3499" s="2">
        <v>55.3</v>
      </c>
      <c r="F3499" s="2">
        <v>22.44</v>
      </c>
      <c r="G3499" s="2">
        <v>5.25</v>
      </c>
      <c r="H3499" s="2">
        <v>82.99</v>
      </c>
      <c r="I3499" t="s">
        <v>3036</v>
      </c>
      <c r="J3499" t="s">
        <v>52</v>
      </c>
      <c r="K3499">
        <v>90042</v>
      </c>
      <c r="L3499" t="s">
        <v>43</v>
      </c>
      <c r="M3499" t="s">
        <v>3083</v>
      </c>
      <c r="N3499" t="s">
        <v>12151</v>
      </c>
      <c r="O3499" t="s">
        <v>12166</v>
      </c>
      <c r="P3499" s="10">
        <f>E3499</f>
        <v>55.3</v>
      </c>
      <c r="R3499" s="17">
        <f>VLOOKUP(I3499,Counties!$A$1:$D$1787,3,0)</f>
        <v>9.5000000000000001E-2</v>
      </c>
      <c r="S3499" s="10">
        <f>P3499*R3499</f>
        <v>5.2534999999999998</v>
      </c>
      <c r="T3499" s="17" t="str">
        <f>VLOOKUP(I3499,Counties!$A$1:$D$1787,4,0)</f>
        <v>Los Angeles</v>
      </c>
      <c r="U3499" s="10">
        <f>G3499</f>
        <v>5.25</v>
      </c>
      <c r="V3499" s="10">
        <f>S3499-U3499</f>
        <v>3.4999999999998366E-3</v>
      </c>
    </row>
    <row r="3500" spans="1:22" hidden="1" x14ac:dyDescent="0.25">
      <c r="A3500" t="s">
        <v>12154</v>
      </c>
      <c r="B3500" t="s">
        <v>5066</v>
      </c>
      <c r="C3500" s="1">
        <v>44902</v>
      </c>
      <c r="D3500" s="1" t="s">
        <v>18</v>
      </c>
      <c r="E3500" s="2">
        <v>69.3</v>
      </c>
      <c r="F3500" s="2">
        <v>26.6</v>
      </c>
      <c r="G3500" s="2">
        <v>0</v>
      </c>
      <c r="H3500" s="2">
        <v>95.9</v>
      </c>
      <c r="I3500" t="s">
        <v>1730</v>
      </c>
      <c r="J3500" t="s">
        <v>577</v>
      </c>
      <c r="K3500">
        <v>97703</v>
      </c>
      <c r="L3500" t="s">
        <v>43</v>
      </c>
      <c r="M3500" t="s">
        <v>3083</v>
      </c>
      <c r="N3500" t="s">
        <v>12151</v>
      </c>
      <c r="T3500"/>
    </row>
    <row r="3501" spans="1:22" hidden="1" x14ac:dyDescent="0.25">
      <c r="A3501" t="s">
        <v>12154</v>
      </c>
      <c r="B3501" t="s">
        <v>5067</v>
      </c>
      <c r="C3501" s="1">
        <v>44923</v>
      </c>
      <c r="D3501" s="1" t="s">
        <v>18</v>
      </c>
      <c r="E3501" s="2">
        <v>69.3</v>
      </c>
      <c r="F3501" s="2">
        <v>38.96</v>
      </c>
      <c r="G3501" s="2">
        <v>3.68</v>
      </c>
      <c r="H3501" s="2">
        <v>111.94</v>
      </c>
      <c r="I3501" t="s">
        <v>2985</v>
      </c>
      <c r="J3501" t="s">
        <v>30</v>
      </c>
      <c r="K3501">
        <v>22903</v>
      </c>
      <c r="L3501" t="s">
        <v>21</v>
      </c>
      <c r="M3501" t="s">
        <v>3083</v>
      </c>
      <c r="N3501" t="s">
        <v>12151</v>
      </c>
      <c r="T3501"/>
    </row>
    <row r="3502" spans="1:22" hidden="1" x14ac:dyDescent="0.25">
      <c r="A3502" t="s">
        <v>12154</v>
      </c>
      <c r="B3502" t="s">
        <v>5068</v>
      </c>
      <c r="C3502" s="1">
        <v>44897</v>
      </c>
      <c r="D3502" s="1" t="s">
        <v>18</v>
      </c>
      <c r="E3502" s="2">
        <v>69.3</v>
      </c>
      <c r="F3502" s="2">
        <v>38.96</v>
      </c>
      <c r="G3502" s="2">
        <v>8.67</v>
      </c>
      <c r="H3502" s="2">
        <v>116.93</v>
      </c>
      <c r="I3502" t="s">
        <v>5069</v>
      </c>
      <c r="J3502" t="s">
        <v>39</v>
      </c>
      <c r="K3502">
        <v>12883</v>
      </c>
      <c r="L3502" t="s">
        <v>43</v>
      </c>
      <c r="M3502" t="s">
        <v>3083</v>
      </c>
      <c r="N3502" t="s">
        <v>12151</v>
      </c>
      <c r="T3502"/>
    </row>
    <row r="3503" spans="1:22" hidden="1" x14ac:dyDescent="0.25">
      <c r="A3503" t="s">
        <v>12153</v>
      </c>
      <c r="B3503" t="s">
        <v>5070</v>
      </c>
      <c r="C3503" s="1">
        <v>44887</v>
      </c>
      <c r="D3503" s="1" t="s">
        <v>18</v>
      </c>
      <c r="E3503" s="2">
        <v>69.3</v>
      </c>
      <c r="F3503" s="2">
        <v>30.47</v>
      </c>
      <c r="G3503" s="2">
        <v>7.98</v>
      </c>
      <c r="H3503" s="2">
        <v>107.75</v>
      </c>
      <c r="I3503" t="s">
        <v>1632</v>
      </c>
      <c r="J3503" t="s">
        <v>453</v>
      </c>
      <c r="K3503">
        <v>98901</v>
      </c>
      <c r="L3503" t="s">
        <v>43</v>
      </c>
      <c r="M3503" t="s">
        <v>3083</v>
      </c>
      <c r="N3503" t="s">
        <v>12151</v>
      </c>
      <c r="T3503"/>
    </row>
    <row r="3504" spans="1:22" hidden="1" x14ac:dyDescent="0.25">
      <c r="A3504" t="s">
        <v>12153</v>
      </c>
      <c r="B3504" t="s">
        <v>5071</v>
      </c>
      <c r="C3504" s="1">
        <v>44895</v>
      </c>
      <c r="D3504" s="1" t="s">
        <v>18</v>
      </c>
      <c r="E3504" s="2">
        <v>69.3</v>
      </c>
      <c r="F3504" s="2">
        <v>38.96</v>
      </c>
      <c r="G3504" s="2">
        <v>3.82</v>
      </c>
      <c r="H3504" s="2">
        <v>112.08</v>
      </c>
      <c r="I3504" t="s">
        <v>5072</v>
      </c>
      <c r="J3504" t="s">
        <v>488</v>
      </c>
      <c r="K3504">
        <v>4429</v>
      </c>
      <c r="L3504" t="s">
        <v>43</v>
      </c>
      <c r="M3504" t="s">
        <v>3083</v>
      </c>
      <c r="N3504" t="s">
        <v>12151</v>
      </c>
      <c r="T3504"/>
    </row>
    <row r="3505" spans="1:22" hidden="1" x14ac:dyDescent="0.25">
      <c r="A3505" t="s">
        <v>12152</v>
      </c>
      <c r="B3505" t="s">
        <v>5073</v>
      </c>
      <c r="C3505" s="1">
        <v>44838</v>
      </c>
      <c r="D3505" s="1" t="s">
        <v>18</v>
      </c>
      <c r="E3505" s="2">
        <v>69.3</v>
      </c>
      <c r="F3505" s="2">
        <v>35.380000000000003</v>
      </c>
      <c r="G3505" s="2">
        <v>6.92</v>
      </c>
      <c r="H3505" s="2">
        <v>111.6</v>
      </c>
      <c r="I3505" t="s">
        <v>5074</v>
      </c>
      <c r="J3505" t="s">
        <v>78</v>
      </c>
      <c r="K3505">
        <v>7481</v>
      </c>
      <c r="L3505" t="s">
        <v>21</v>
      </c>
      <c r="M3505" t="s">
        <v>3083</v>
      </c>
      <c r="N3505" t="s">
        <v>12151</v>
      </c>
      <c r="T3505"/>
    </row>
    <row r="3506" spans="1:22" hidden="1" x14ac:dyDescent="0.25">
      <c r="A3506" t="s">
        <v>12153</v>
      </c>
      <c r="B3506" t="s">
        <v>5075</v>
      </c>
      <c r="C3506" s="1">
        <v>44881</v>
      </c>
      <c r="D3506" s="1" t="s">
        <v>18</v>
      </c>
      <c r="E3506" s="2">
        <v>175.5</v>
      </c>
      <c r="F3506" s="2">
        <v>59.94</v>
      </c>
      <c r="G3506" s="2">
        <v>16.489999999999998</v>
      </c>
      <c r="H3506" s="2">
        <v>251.93</v>
      </c>
      <c r="I3506" t="s">
        <v>5076</v>
      </c>
      <c r="J3506" t="s">
        <v>286</v>
      </c>
      <c r="K3506">
        <v>29306</v>
      </c>
      <c r="L3506" t="s">
        <v>43</v>
      </c>
      <c r="M3506" t="s">
        <v>3083</v>
      </c>
      <c r="N3506" t="s">
        <v>12151</v>
      </c>
      <c r="T3506"/>
    </row>
    <row r="3507" spans="1:22" x14ac:dyDescent="0.25">
      <c r="A3507" t="s">
        <v>12153</v>
      </c>
      <c r="B3507" t="s">
        <v>5077</v>
      </c>
      <c r="C3507" s="1">
        <v>44874</v>
      </c>
      <c r="D3507" s="1" t="s">
        <v>18</v>
      </c>
      <c r="E3507" s="2">
        <v>69.3</v>
      </c>
      <c r="F3507" s="2">
        <v>28.55</v>
      </c>
      <c r="G3507" s="2">
        <v>5.37</v>
      </c>
      <c r="H3507" s="2">
        <v>103.22</v>
      </c>
      <c r="I3507" t="s">
        <v>2843</v>
      </c>
      <c r="J3507" t="s">
        <v>52</v>
      </c>
      <c r="K3507">
        <v>92067</v>
      </c>
      <c r="L3507" t="s">
        <v>43</v>
      </c>
      <c r="M3507" t="s">
        <v>3083</v>
      </c>
      <c r="N3507" t="s">
        <v>12151</v>
      </c>
      <c r="O3507" t="s">
        <v>12166</v>
      </c>
      <c r="P3507" s="10">
        <f>E3507</f>
        <v>69.3</v>
      </c>
      <c r="R3507" s="17">
        <f>VLOOKUP(I3507,Counties!$A$1:$D$1787,3,0)</f>
        <v>7.7499999999999999E-2</v>
      </c>
      <c r="S3507" s="10">
        <f>P3507*R3507</f>
        <v>5.3707500000000001</v>
      </c>
      <c r="T3507" s="17" t="str">
        <f>VLOOKUP(I3507,Counties!$A$1:$D$1787,4,0)</f>
        <v>San Diego</v>
      </c>
      <c r="U3507" s="10">
        <f>G3507</f>
        <v>5.37</v>
      </c>
      <c r="V3507" s="10">
        <f>S3507-U3507</f>
        <v>7.5000000000002842E-4</v>
      </c>
    </row>
    <row r="3508" spans="1:22" hidden="1" x14ac:dyDescent="0.25">
      <c r="A3508" t="s">
        <v>12154</v>
      </c>
      <c r="B3508" t="s">
        <v>5078</v>
      </c>
      <c r="C3508" s="1">
        <v>44914</v>
      </c>
      <c r="D3508" s="1" t="s">
        <v>18</v>
      </c>
      <c r="E3508" s="2">
        <v>69.3</v>
      </c>
      <c r="F3508" s="2">
        <v>38.96</v>
      </c>
      <c r="G3508" s="2">
        <v>1.91</v>
      </c>
      <c r="H3508" s="2">
        <v>110.17</v>
      </c>
      <c r="I3508" t="s">
        <v>5079</v>
      </c>
      <c r="J3508" t="s">
        <v>265</v>
      </c>
      <c r="K3508">
        <v>1879</v>
      </c>
      <c r="L3508" t="s">
        <v>43</v>
      </c>
      <c r="M3508" t="s">
        <v>3083</v>
      </c>
      <c r="N3508" t="s">
        <v>12151</v>
      </c>
      <c r="T3508"/>
    </row>
    <row r="3509" spans="1:22" x14ac:dyDescent="0.25">
      <c r="A3509" t="s">
        <v>12152</v>
      </c>
      <c r="B3509" t="s">
        <v>5080</v>
      </c>
      <c r="C3509" s="1">
        <v>44852</v>
      </c>
      <c r="D3509" s="1" t="s">
        <v>18</v>
      </c>
      <c r="E3509" s="2">
        <v>69.3</v>
      </c>
      <c r="F3509" s="2">
        <v>25.4</v>
      </c>
      <c r="G3509" s="2">
        <v>6.24</v>
      </c>
      <c r="H3509" s="2">
        <v>100.94</v>
      </c>
      <c r="I3509" t="s">
        <v>3865</v>
      </c>
      <c r="J3509" t="s">
        <v>52</v>
      </c>
      <c r="K3509">
        <v>95073</v>
      </c>
      <c r="L3509" t="s">
        <v>43</v>
      </c>
      <c r="M3509" t="s">
        <v>3083</v>
      </c>
      <c r="N3509" t="s">
        <v>12151</v>
      </c>
      <c r="O3509" t="s">
        <v>12166</v>
      </c>
      <c r="P3509" s="10">
        <f>E3509</f>
        <v>69.3</v>
      </c>
      <c r="R3509" s="17">
        <f>VLOOKUP(I3509,Counties!$A$1:$D$1787,3,0)</f>
        <v>0.09</v>
      </c>
      <c r="S3509" s="10">
        <f>P3509*R3509</f>
        <v>6.2369999999999992</v>
      </c>
      <c r="T3509" s="17" t="str">
        <f>VLOOKUP(I3509,Counties!$A$1:$D$1787,4,0)</f>
        <v>Santa Cruz</v>
      </c>
      <c r="U3509" s="10">
        <f>G3509</f>
        <v>6.24</v>
      </c>
      <c r="V3509" s="10">
        <f>S3509-U3509</f>
        <v>-3.0000000000010019E-3</v>
      </c>
    </row>
    <row r="3510" spans="1:22" hidden="1" x14ac:dyDescent="0.25">
      <c r="A3510" t="s">
        <v>12154</v>
      </c>
      <c r="B3510" t="s">
        <v>5081</v>
      </c>
      <c r="C3510" s="1">
        <v>44908</v>
      </c>
      <c r="D3510" s="1" t="s">
        <v>18</v>
      </c>
      <c r="E3510" s="2">
        <v>69.3</v>
      </c>
      <c r="F3510" s="2">
        <v>31.37</v>
      </c>
      <c r="G3510" s="2">
        <v>6.29</v>
      </c>
      <c r="H3510" s="2">
        <v>106.96</v>
      </c>
      <c r="I3510" t="s">
        <v>5082</v>
      </c>
      <c r="J3510" t="s">
        <v>203</v>
      </c>
      <c r="K3510">
        <v>60093</v>
      </c>
      <c r="L3510" t="s">
        <v>21</v>
      </c>
      <c r="M3510" t="s">
        <v>3083</v>
      </c>
      <c r="N3510" t="s">
        <v>12151</v>
      </c>
      <c r="T3510"/>
    </row>
    <row r="3511" spans="1:22" x14ac:dyDescent="0.25">
      <c r="A3511" t="s">
        <v>12154</v>
      </c>
      <c r="B3511" t="s">
        <v>5083</v>
      </c>
      <c r="C3511" s="1">
        <v>44902</v>
      </c>
      <c r="D3511" s="1" t="s">
        <v>18</v>
      </c>
      <c r="E3511" s="2">
        <v>34.299999999999997</v>
      </c>
      <c r="F3511" s="2">
        <v>25.4</v>
      </c>
      <c r="G3511" s="2">
        <v>3.52</v>
      </c>
      <c r="H3511" s="2">
        <v>63.22</v>
      </c>
      <c r="I3511" t="s">
        <v>1388</v>
      </c>
      <c r="J3511" t="s">
        <v>52</v>
      </c>
      <c r="K3511">
        <v>94610</v>
      </c>
      <c r="L3511" t="s">
        <v>43</v>
      </c>
      <c r="M3511" t="s">
        <v>3083</v>
      </c>
      <c r="N3511" t="s">
        <v>12151</v>
      </c>
      <c r="O3511" t="s">
        <v>12166</v>
      </c>
      <c r="P3511" s="10">
        <f t="shared" ref="P3511:P3512" si="1324">E3511</f>
        <v>34.299999999999997</v>
      </c>
      <c r="R3511" s="17">
        <f>VLOOKUP(I3511,Counties!$A$1:$D$1787,3,0)</f>
        <v>0.10249999999999999</v>
      </c>
      <c r="S3511" s="10">
        <f t="shared" ref="S3511:S3512" si="1325">P3511*R3511</f>
        <v>3.5157499999999997</v>
      </c>
      <c r="T3511" s="17" t="str">
        <f>VLOOKUP(I3511,Counties!$A$1:$D$1787,4,0)</f>
        <v>Alameda</v>
      </c>
      <c r="U3511" s="10">
        <f t="shared" ref="U3511:U3512" si="1326">G3511</f>
        <v>3.52</v>
      </c>
      <c r="V3511" s="10">
        <f t="shared" ref="V3511:V3512" si="1327">S3511-U3511</f>
        <v>-4.2500000000003091E-3</v>
      </c>
    </row>
    <row r="3512" spans="1:22" x14ac:dyDescent="0.25">
      <c r="A3512" t="s">
        <v>12154</v>
      </c>
      <c r="B3512" t="s">
        <v>5084</v>
      </c>
      <c r="C3512" s="1">
        <v>44897</v>
      </c>
      <c r="D3512" s="1" t="s">
        <v>18</v>
      </c>
      <c r="E3512" s="2">
        <v>69.3</v>
      </c>
      <c r="F3512" s="2">
        <v>28.55</v>
      </c>
      <c r="G3512" s="2">
        <v>7.09</v>
      </c>
      <c r="H3512" s="2">
        <v>104.94</v>
      </c>
      <c r="I3512" t="s">
        <v>1770</v>
      </c>
      <c r="J3512" t="s">
        <v>52</v>
      </c>
      <c r="K3512">
        <v>94566</v>
      </c>
      <c r="L3512" t="s">
        <v>43</v>
      </c>
      <c r="M3512" t="s">
        <v>3083</v>
      </c>
      <c r="N3512" t="s">
        <v>12151</v>
      </c>
      <c r="O3512" t="s">
        <v>12166</v>
      </c>
      <c r="P3512" s="10">
        <f t="shared" si="1324"/>
        <v>69.3</v>
      </c>
      <c r="R3512" s="17">
        <f>VLOOKUP(I3512,Counties!$A$1:$D$1787,3,0)</f>
        <v>0.10249999999999999</v>
      </c>
      <c r="S3512" s="10">
        <f t="shared" si="1325"/>
        <v>7.1032499999999992</v>
      </c>
      <c r="T3512" s="17" t="str">
        <f>VLOOKUP(I3512,Counties!$A$1:$D$1787,4,0)</f>
        <v>Alameda</v>
      </c>
      <c r="U3512" s="10">
        <f t="shared" si="1326"/>
        <v>7.09</v>
      </c>
      <c r="V3512" s="10">
        <f t="shared" si="1327"/>
        <v>1.3249999999999318E-2</v>
      </c>
    </row>
    <row r="3513" spans="1:22" hidden="1" x14ac:dyDescent="0.25">
      <c r="A3513" t="s">
        <v>12153</v>
      </c>
      <c r="B3513" t="s">
        <v>5085</v>
      </c>
      <c r="C3513" s="1">
        <v>44873</v>
      </c>
      <c r="D3513" s="1" t="s">
        <v>18</v>
      </c>
      <c r="E3513" s="2">
        <v>69.3</v>
      </c>
      <c r="F3513" s="2">
        <v>29.58</v>
      </c>
      <c r="G3513" s="2">
        <v>7.91</v>
      </c>
      <c r="H3513" s="2">
        <v>106.79</v>
      </c>
      <c r="I3513" t="s">
        <v>112</v>
      </c>
      <c r="J3513" t="s">
        <v>59</v>
      </c>
      <c r="K3513">
        <v>77005</v>
      </c>
      <c r="L3513" t="s">
        <v>43</v>
      </c>
      <c r="M3513" t="s">
        <v>3083</v>
      </c>
      <c r="N3513" t="s">
        <v>12151</v>
      </c>
      <c r="T3513"/>
    </row>
    <row r="3514" spans="1:22" x14ac:dyDescent="0.25">
      <c r="A3514" t="s">
        <v>12152</v>
      </c>
      <c r="B3514" t="s">
        <v>5086</v>
      </c>
      <c r="C3514" s="1">
        <v>44860</v>
      </c>
      <c r="D3514" s="1" t="s">
        <v>18</v>
      </c>
      <c r="E3514" s="2">
        <v>69.3</v>
      </c>
      <c r="F3514" s="2">
        <v>28.55</v>
      </c>
      <c r="G3514" s="2">
        <v>5.37</v>
      </c>
      <c r="H3514" s="2">
        <v>103.22</v>
      </c>
      <c r="I3514" t="s">
        <v>2843</v>
      </c>
      <c r="J3514" t="s">
        <v>52</v>
      </c>
      <c r="K3514">
        <v>92067</v>
      </c>
      <c r="L3514" t="s">
        <v>43</v>
      </c>
      <c r="M3514" t="s">
        <v>3083</v>
      </c>
      <c r="N3514" t="s">
        <v>12151</v>
      </c>
      <c r="O3514" t="s">
        <v>12166</v>
      </c>
      <c r="P3514" s="10">
        <f t="shared" ref="P3514:P3515" si="1328">E3514</f>
        <v>69.3</v>
      </c>
      <c r="R3514" s="17">
        <f>VLOOKUP(I3514,Counties!$A$1:$D$1787,3,0)</f>
        <v>7.7499999999999999E-2</v>
      </c>
      <c r="S3514" s="10">
        <f t="shared" ref="S3514:S3515" si="1329">P3514*R3514</f>
        <v>5.3707500000000001</v>
      </c>
      <c r="T3514" s="17" t="str">
        <f>VLOOKUP(I3514,Counties!$A$1:$D$1787,4,0)</f>
        <v>San Diego</v>
      </c>
      <c r="U3514" s="10">
        <f t="shared" ref="U3514:U3515" si="1330">G3514</f>
        <v>5.37</v>
      </c>
      <c r="V3514" s="10">
        <f t="shared" ref="V3514:V3515" si="1331">S3514-U3514</f>
        <v>7.5000000000002842E-4</v>
      </c>
    </row>
    <row r="3515" spans="1:22" x14ac:dyDescent="0.25">
      <c r="A3515" t="s">
        <v>12154</v>
      </c>
      <c r="B3515" t="s">
        <v>5087</v>
      </c>
      <c r="C3515" s="1">
        <v>44909</v>
      </c>
      <c r="D3515" s="1" t="s">
        <v>18</v>
      </c>
      <c r="E3515" s="2">
        <v>41.3</v>
      </c>
      <c r="F3515" s="2">
        <v>22.44</v>
      </c>
      <c r="G3515" s="2">
        <v>3.87</v>
      </c>
      <c r="H3515" s="2">
        <v>67.61</v>
      </c>
      <c r="I3515" t="s">
        <v>370</v>
      </c>
      <c r="J3515" t="s">
        <v>52</v>
      </c>
      <c r="K3515">
        <v>95120</v>
      </c>
      <c r="L3515" t="s">
        <v>43</v>
      </c>
      <c r="M3515" t="s">
        <v>3083</v>
      </c>
      <c r="N3515" t="s">
        <v>12151</v>
      </c>
      <c r="O3515" t="s">
        <v>12166</v>
      </c>
      <c r="P3515" s="10">
        <f t="shared" si="1328"/>
        <v>41.3</v>
      </c>
      <c r="R3515" s="17">
        <f>VLOOKUP(I3515,Counties!$A$1:$D$1787,3,0)</f>
        <v>9.3799999999999994E-2</v>
      </c>
      <c r="S3515" s="10">
        <f t="shared" si="1329"/>
        <v>3.8739399999999997</v>
      </c>
      <c r="T3515" s="17" t="str">
        <f>VLOOKUP(I3515,Counties!$A$1:$D$1787,4,0)</f>
        <v>Santa Clara</v>
      </c>
      <c r="U3515" s="10">
        <f t="shared" si="1330"/>
        <v>3.87</v>
      </c>
      <c r="V3515" s="10">
        <f t="shared" si="1331"/>
        <v>3.9399999999996105E-3</v>
      </c>
    </row>
    <row r="3516" spans="1:22" hidden="1" x14ac:dyDescent="0.25">
      <c r="A3516" t="s">
        <v>12154</v>
      </c>
      <c r="B3516" t="s">
        <v>5088</v>
      </c>
      <c r="C3516" s="1">
        <v>44909</v>
      </c>
      <c r="D3516" s="1" t="s">
        <v>18</v>
      </c>
      <c r="E3516" s="2">
        <v>69.3</v>
      </c>
      <c r="F3516" s="2">
        <v>29.52</v>
      </c>
      <c r="G3516" s="2">
        <v>5.81</v>
      </c>
      <c r="H3516" s="2">
        <v>104.63</v>
      </c>
      <c r="I3516" t="s">
        <v>1448</v>
      </c>
      <c r="J3516" t="s">
        <v>198</v>
      </c>
      <c r="K3516">
        <v>89012</v>
      </c>
      <c r="L3516" t="s">
        <v>43</v>
      </c>
      <c r="M3516" t="s">
        <v>3083</v>
      </c>
      <c r="N3516" t="s">
        <v>12151</v>
      </c>
      <c r="T3516"/>
    </row>
    <row r="3517" spans="1:22" hidden="1" x14ac:dyDescent="0.25">
      <c r="A3517" t="s">
        <v>12153</v>
      </c>
      <c r="B3517" t="s">
        <v>5089</v>
      </c>
      <c r="C3517" s="1">
        <v>44893</v>
      </c>
      <c r="D3517" s="1" t="s">
        <v>18</v>
      </c>
      <c r="E3517" s="2">
        <v>69.3</v>
      </c>
      <c r="F3517" s="2">
        <v>38.96</v>
      </c>
      <c r="G3517" s="2">
        <v>7.57</v>
      </c>
      <c r="H3517" s="2">
        <v>115.83</v>
      </c>
      <c r="I3517" t="s">
        <v>296</v>
      </c>
      <c r="J3517" t="s">
        <v>88</v>
      </c>
      <c r="K3517">
        <v>15238</v>
      </c>
      <c r="L3517" t="s">
        <v>43</v>
      </c>
      <c r="M3517" t="s">
        <v>3083</v>
      </c>
      <c r="N3517" t="s">
        <v>12151</v>
      </c>
      <c r="T3517"/>
    </row>
    <row r="3518" spans="1:22" hidden="1" x14ac:dyDescent="0.25">
      <c r="A3518" t="s">
        <v>12154</v>
      </c>
      <c r="B3518" t="s">
        <v>5090</v>
      </c>
      <c r="C3518" s="1">
        <v>44923</v>
      </c>
      <c r="D3518" s="1" t="s">
        <v>18</v>
      </c>
      <c r="E3518" s="2">
        <v>41.3</v>
      </c>
      <c r="F3518" s="2">
        <v>28.57</v>
      </c>
      <c r="G3518" s="2">
        <v>5.07</v>
      </c>
      <c r="H3518" s="2">
        <v>74.94</v>
      </c>
      <c r="I3518" t="s">
        <v>97</v>
      </c>
      <c r="J3518" t="s">
        <v>20</v>
      </c>
      <c r="K3518">
        <v>28211</v>
      </c>
      <c r="L3518" t="s">
        <v>43</v>
      </c>
      <c r="M3518" t="s">
        <v>3083</v>
      </c>
      <c r="N3518" t="s">
        <v>12151</v>
      </c>
      <c r="T3518"/>
    </row>
    <row r="3519" spans="1:22" hidden="1" x14ac:dyDescent="0.25">
      <c r="A3519" t="s">
        <v>12153</v>
      </c>
      <c r="B3519" t="s">
        <v>5091</v>
      </c>
      <c r="C3519" s="1">
        <v>44893</v>
      </c>
      <c r="D3519" s="1" t="s">
        <v>18</v>
      </c>
      <c r="E3519" s="2">
        <v>55.3</v>
      </c>
      <c r="F3519" s="2">
        <v>25.74</v>
      </c>
      <c r="G3519" s="2">
        <v>6.49</v>
      </c>
      <c r="H3519" s="2">
        <v>87.53</v>
      </c>
      <c r="I3519" t="s">
        <v>4099</v>
      </c>
      <c r="J3519" t="s">
        <v>59</v>
      </c>
      <c r="K3519">
        <v>79706</v>
      </c>
      <c r="L3519" t="s">
        <v>43</v>
      </c>
      <c r="M3519" t="s">
        <v>3083</v>
      </c>
      <c r="N3519" t="s">
        <v>12151</v>
      </c>
      <c r="T3519"/>
    </row>
    <row r="3520" spans="1:22" x14ac:dyDescent="0.25">
      <c r="A3520" t="s">
        <v>12154</v>
      </c>
      <c r="B3520" t="s">
        <v>5092</v>
      </c>
      <c r="C3520" s="1">
        <v>44900</v>
      </c>
      <c r="D3520" s="1" t="s">
        <v>18</v>
      </c>
      <c r="E3520" s="2">
        <v>69.3</v>
      </c>
      <c r="F3520" s="2">
        <v>28.55</v>
      </c>
      <c r="G3520" s="2">
        <v>6.06</v>
      </c>
      <c r="H3520" s="2">
        <v>103.91</v>
      </c>
      <c r="I3520" t="s">
        <v>515</v>
      </c>
      <c r="J3520" t="s">
        <v>52</v>
      </c>
      <c r="K3520">
        <v>94596</v>
      </c>
      <c r="L3520" t="s">
        <v>43</v>
      </c>
      <c r="M3520" t="s">
        <v>3083</v>
      </c>
      <c r="N3520" t="s">
        <v>12151</v>
      </c>
      <c r="O3520" t="s">
        <v>12166</v>
      </c>
      <c r="P3520" s="10">
        <f>E3520</f>
        <v>69.3</v>
      </c>
      <c r="R3520" s="17">
        <f>VLOOKUP(I3520,Counties!$A$1:$D$1787,3,0)</f>
        <v>8.7499999999999994E-2</v>
      </c>
      <c r="S3520" s="10">
        <f>P3520*R3520</f>
        <v>6.0637499999999998</v>
      </c>
      <c r="T3520" s="17" t="str">
        <f>VLOOKUP(I3520,Counties!$A$1:$D$1787,4,0)</f>
        <v>Contra Costa</v>
      </c>
      <c r="U3520" s="10">
        <f>G3520</f>
        <v>6.06</v>
      </c>
      <c r="V3520" s="10">
        <f>S3520-U3520</f>
        <v>3.7500000000001421E-3</v>
      </c>
    </row>
    <row r="3521" spans="1:22" hidden="1" x14ac:dyDescent="0.25">
      <c r="A3521" t="s">
        <v>12154</v>
      </c>
      <c r="B3521" t="s">
        <v>5093</v>
      </c>
      <c r="C3521" s="1">
        <v>44901</v>
      </c>
      <c r="D3521" s="1" t="s">
        <v>18</v>
      </c>
      <c r="E3521" s="2">
        <v>69.3</v>
      </c>
      <c r="F3521" s="2">
        <v>38.96</v>
      </c>
      <c r="G3521" s="2">
        <v>0</v>
      </c>
      <c r="H3521" s="2">
        <v>108.26</v>
      </c>
      <c r="I3521" t="s">
        <v>673</v>
      </c>
      <c r="J3521" t="s">
        <v>71</v>
      </c>
      <c r="K3521">
        <v>33629</v>
      </c>
      <c r="L3521" t="s">
        <v>43</v>
      </c>
      <c r="M3521" t="s">
        <v>3083</v>
      </c>
      <c r="N3521" t="s">
        <v>12151</v>
      </c>
      <c r="T3521"/>
    </row>
    <row r="3522" spans="1:22" x14ac:dyDescent="0.25">
      <c r="A3522" t="s">
        <v>12153</v>
      </c>
      <c r="B3522" t="s">
        <v>5094</v>
      </c>
      <c r="C3522" s="1">
        <v>44895</v>
      </c>
      <c r="D3522" s="1" t="s">
        <v>18</v>
      </c>
      <c r="E3522" s="2">
        <v>41.3</v>
      </c>
      <c r="F3522" s="2">
        <v>22.44</v>
      </c>
      <c r="G3522" s="2">
        <v>3.77</v>
      </c>
      <c r="H3522" s="2">
        <v>67.510000000000005</v>
      </c>
      <c r="I3522" t="s">
        <v>2344</v>
      </c>
      <c r="J3522" t="s">
        <v>52</v>
      </c>
      <c r="K3522">
        <v>94301</v>
      </c>
      <c r="L3522" t="s">
        <v>43</v>
      </c>
      <c r="M3522" t="s">
        <v>3083</v>
      </c>
      <c r="N3522" t="s">
        <v>12151</v>
      </c>
      <c r="O3522" t="s">
        <v>12166</v>
      </c>
      <c r="P3522" s="10">
        <f>E3522</f>
        <v>41.3</v>
      </c>
      <c r="R3522" s="17">
        <f>VLOOKUP(I3522,Counties!$A$1:$D$1787,3,0)</f>
        <v>9.1300000000000006E-2</v>
      </c>
      <c r="S3522" s="10">
        <f>P3522*R3522</f>
        <v>3.7706900000000001</v>
      </c>
      <c r="T3522" s="17" t="str">
        <f>VLOOKUP(I3522,Counties!$A$1:$D$1787,4,0)</f>
        <v>Santa Clara</v>
      </c>
      <c r="U3522" s="10">
        <f>G3522</f>
        <v>3.77</v>
      </c>
      <c r="V3522" s="10">
        <f>S3522-U3522</f>
        <v>6.9000000000007944E-4</v>
      </c>
    </row>
    <row r="3523" spans="1:22" hidden="1" x14ac:dyDescent="0.25">
      <c r="A3523" t="s">
        <v>12153</v>
      </c>
      <c r="B3523" t="s">
        <v>5095</v>
      </c>
      <c r="C3523" s="1">
        <v>44894</v>
      </c>
      <c r="D3523" s="1" t="s">
        <v>18</v>
      </c>
      <c r="E3523" s="2">
        <v>69.3</v>
      </c>
      <c r="F3523" s="2">
        <v>35.11</v>
      </c>
      <c r="G3523" s="2">
        <v>8.35</v>
      </c>
      <c r="H3523" s="2">
        <v>112.76</v>
      </c>
      <c r="I3523" t="s">
        <v>3462</v>
      </c>
      <c r="J3523" t="s">
        <v>59</v>
      </c>
      <c r="K3523">
        <v>78070</v>
      </c>
      <c r="L3523" t="s">
        <v>21</v>
      </c>
      <c r="M3523" t="s">
        <v>3083</v>
      </c>
      <c r="N3523" t="s">
        <v>12151</v>
      </c>
      <c r="T3523"/>
    </row>
    <row r="3524" spans="1:22" x14ac:dyDescent="0.25">
      <c r="A3524" t="s">
        <v>12152</v>
      </c>
      <c r="B3524" t="s">
        <v>5096</v>
      </c>
      <c r="C3524" s="1">
        <v>44865</v>
      </c>
      <c r="D3524" s="1" t="s">
        <v>18</v>
      </c>
      <c r="E3524" s="2">
        <v>61.53</v>
      </c>
      <c r="F3524" s="2">
        <v>25.4</v>
      </c>
      <c r="G3524" s="2">
        <v>4.7699999999999996</v>
      </c>
      <c r="H3524" s="2">
        <v>91.7</v>
      </c>
      <c r="I3524" t="s">
        <v>2185</v>
      </c>
      <c r="J3524" t="s">
        <v>52</v>
      </c>
      <c r="K3524">
        <v>92867</v>
      </c>
      <c r="L3524" t="s">
        <v>43</v>
      </c>
      <c r="M3524" t="s">
        <v>3083</v>
      </c>
      <c r="N3524" t="s">
        <v>12151</v>
      </c>
      <c r="O3524" t="s">
        <v>12166</v>
      </c>
      <c r="P3524" s="10">
        <f>E3524</f>
        <v>61.53</v>
      </c>
      <c r="R3524" s="17">
        <f>VLOOKUP(I3524,Counties!$A$1:$D$1787,3,0)</f>
        <v>7.7499999999999999E-2</v>
      </c>
      <c r="S3524" s="10">
        <f>P3524*R3524</f>
        <v>4.7685750000000002</v>
      </c>
      <c r="T3524" s="17" t="str">
        <f>VLOOKUP(I3524,Counties!$A$1:$D$1787,4,0)</f>
        <v>Orange</v>
      </c>
      <c r="U3524" s="10">
        <f>G3524</f>
        <v>4.7699999999999996</v>
      </c>
      <c r="V3524" s="10">
        <f>S3524-U3524</f>
        <v>-1.4249999999993435E-3</v>
      </c>
    </row>
    <row r="3525" spans="1:22" hidden="1" x14ac:dyDescent="0.25">
      <c r="A3525" t="s">
        <v>12154</v>
      </c>
      <c r="B3525" t="s">
        <v>5097</v>
      </c>
      <c r="C3525" s="1">
        <v>44909</v>
      </c>
      <c r="D3525" s="1" t="s">
        <v>18</v>
      </c>
      <c r="E3525" s="2">
        <v>69.3</v>
      </c>
      <c r="F3525" s="2">
        <v>58.48</v>
      </c>
      <c r="G3525" s="2">
        <v>6.02</v>
      </c>
      <c r="H3525" s="2">
        <v>133.80000000000001</v>
      </c>
      <c r="I3525" t="s">
        <v>5098</v>
      </c>
      <c r="J3525" t="s">
        <v>2104</v>
      </c>
      <c r="K3525">
        <v>96814</v>
      </c>
      <c r="L3525" t="s">
        <v>43</v>
      </c>
      <c r="M3525" t="s">
        <v>3083</v>
      </c>
      <c r="N3525" t="s">
        <v>12151</v>
      </c>
      <c r="T3525"/>
    </row>
    <row r="3526" spans="1:22" hidden="1" x14ac:dyDescent="0.25">
      <c r="A3526" t="s">
        <v>12152</v>
      </c>
      <c r="B3526" t="s">
        <v>5099</v>
      </c>
      <c r="C3526" s="1">
        <v>44837</v>
      </c>
      <c r="D3526" s="1" t="s">
        <v>18</v>
      </c>
      <c r="E3526" s="2">
        <v>69.3</v>
      </c>
      <c r="F3526" s="2">
        <v>32.200000000000003</v>
      </c>
      <c r="G3526" s="2">
        <v>0</v>
      </c>
      <c r="H3526" s="2">
        <v>101.5</v>
      </c>
      <c r="I3526" t="s">
        <v>364</v>
      </c>
      <c r="J3526" t="s">
        <v>277</v>
      </c>
      <c r="K3526">
        <v>80138</v>
      </c>
      <c r="L3526" t="s">
        <v>43</v>
      </c>
      <c r="M3526" t="s">
        <v>3083</v>
      </c>
      <c r="N3526" t="s">
        <v>12151</v>
      </c>
      <c r="T3526"/>
    </row>
    <row r="3527" spans="1:22" hidden="1" x14ac:dyDescent="0.25">
      <c r="A3527" t="s">
        <v>12154</v>
      </c>
      <c r="B3527" t="s">
        <v>5100</v>
      </c>
      <c r="C3527" s="1">
        <v>44897</v>
      </c>
      <c r="D3527" s="1" t="s">
        <v>18</v>
      </c>
      <c r="E3527" s="2">
        <v>69.3</v>
      </c>
      <c r="F3527" s="2">
        <v>38.96</v>
      </c>
      <c r="G3527" s="2">
        <v>8.67</v>
      </c>
      <c r="H3527" s="2">
        <v>116.93</v>
      </c>
      <c r="I3527" t="s">
        <v>3847</v>
      </c>
      <c r="J3527" t="s">
        <v>39</v>
      </c>
      <c r="K3527">
        <v>12203</v>
      </c>
      <c r="L3527" t="s">
        <v>43</v>
      </c>
      <c r="M3527" t="s">
        <v>3083</v>
      </c>
      <c r="N3527" t="s">
        <v>12151</v>
      </c>
      <c r="T3527"/>
    </row>
    <row r="3528" spans="1:22" x14ac:dyDescent="0.25">
      <c r="A3528" t="s">
        <v>12152</v>
      </c>
      <c r="B3528" t="s">
        <v>5101</v>
      </c>
      <c r="C3528" s="1">
        <v>44844</v>
      </c>
      <c r="D3528" s="1" t="s">
        <v>18</v>
      </c>
      <c r="E3528" s="2">
        <v>55.3</v>
      </c>
      <c r="F3528" s="2">
        <v>25.4</v>
      </c>
      <c r="G3528" s="2">
        <v>5.19</v>
      </c>
      <c r="H3528" s="2">
        <v>85.89</v>
      </c>
      <c r="I3528" t="s">
        <v>370</v>
      </c>
      <c r="J3528" t="s">
        <v>52</v>
      </c>
      <c r="K3528">
        <v>95125</v>
      </c>
      <c r="L3528" t="s">
        <v>43</v>
      </c>
      <c r="M3528" t="s">
        <v>3083</v>
      </c>
      <c r="N3528" t="s">
        <v>12151</v>
      </c>
      <c r="O3528" t="s">
        <v>12166</v>
      </c>
      <c r="P3528" s="10">
        <f t="shared" ref="P3528:P3530" si="1332">E3528</f>
        <v>55.3</v>
      </c>
      <c r="R3528" s="17">
        <f>VLOOKUP(I3528,Counties!$A$1:$D$1787,3,0)</f>
        <v>9.3799999999999994E-2</v>
      </c>
      <c r="S3528" s="10">
        <f t="shared" ref="S3528:S3530" si="1333">P3528*R3528</f>
        <v>5.1871399999999994</v>
      </c>
      <c r="T3528" s="17" t="str">
        <f>VLOOKUP(I3528,Counties!$A$1:$D$1787,4,0)</f>
        <v>Santa Clara</v>
      </c>
      <c r="U3528" s="10">
        <f t="shared" ref="U3528:U3530" si="1334">G3528</f>
        <v>5.19</v>
      </c>
      <c r="V3528" s="10">
        <f t="shared" ref="V3528:V3530" si="1335">S3528-U3528</f>
        <v>-2.8600000000009729E-3</v>
      </c>
    </row>
    <row r="3529" spans="1:22" x14ac:dyDescent="0.25">
      <c r="A3529" t="s">
        <v>12154</v>
      </c>
      <c r="B3529" t="s">
        <v>5102</v>
      </c>
      <c r="C3529" s="1">
        <v>44909</v>
      </c>
      <c r="D3529" s="1" t="s">
        <v>18</v>
      </c>
      <c r="E3529" s="2">
        <v>41.3</v>
      </c>
      <c r="F3529" s="2">
        <v>22.44</v>
      </c>
      <c r="G3529" s="2">
        <v>3.82</v>
      </c>
      <c r="H3529" s="2">
        <v>67.56</v>
      </c>
      <c r="I3529" t="s">
        <v>3100</v>
      </c>
      <c r="J3529" t="s">
        <v>52</v>
      </c>
      <c r="K3529">
        <v>95032</v>
      </c>
      <c r="L3529" t="s">
        <v>43</v>
      </c>
      <c r="M3529" t="s">
        <v>3083</v>
      </c>
      <c r="N3529" t="s">
        <v>12151</v>
      </c>
      <c r="O3529" t="s">
        <v>12166</v>
      </c>
      <c r="P3529" s="10">
        <f t="shared" si="1332"/>
        <v>41.3</v>
      </c>
      <c r="R3529" s="17">
        <f>VLOOKUP(I3529,Counties!$A$1:$D$1787,3,0)</f>
        <v>9.2499999999999999E-2</v>
      </c>
      <c r="S3529" s="10">
        <f t="shared" si="1333"/>
        <v>3.8202499999999997</v>
      </c>
      <c r="T3529" s="17" t="str">
        <f>VLOOKUP(I3529,Counties!$A$1:$D$1787,4,0)</f>
        <v>Santa Clara</v>
      </c>
      <c r="U3529" s="10">
        <f t="shared" si="1334"/>
        <v>3.82</v>
      </c>
      <c r="V3529" s="10">
        <f t="shared" si="1335"/>
        <v>2.4999999999986144E-4</v>
      </c>
    </row>
    <row r="3530" spans="1:22" x14ac:dyDescent="0.25">
      <c r="A3530" t="s">
        <v>12154</v>
      </c>
      <c r="B3530" t="s">
        <v>5103</v>
      </c>
      <c r="C3530" s="1">
        <v>44907</v>
      </c>
      <c r="D3530" s="1" t="s">
        <v>18</v>
      </c>
      <c r="E3530" s="2">
        <v>55.3</v>
      </c>
      <c r="F3530" s="2">
        <v>25.4</v>
      </c>
      <c r="G3530" s="2">
        <v>4.3</v>
      </c>
      <c r="H3530" s="2">
        <v>85</v>
      </c>
      <c r="I3530" t="s">
        <v>3224</v>
      </c>
      <c r="J3530" t="s">
        <v>52</v>
      </c>
      <c r="K3530">
        <v>92660</v>
      </c>
      <c r="L3530" t="s">
        <v>43</v>
      </c>
      <c r="M3530" t="s">
        <v>3083</v>
      </c>
      <c r="N3530" t="s">
        <v>12151</v>
      </c>
      <c r="O3530" t="s">
        <v>12166</v>
      </c>
      <c r="P3530" s="10">
        <f t="shared" si="1332"/>
        <v>55.3</v>
      </c>
      <c r="R3530" s="17">
        <f>VLOOKUP(I3530,Counties!$A$1:$D$1787,3,0)</f>
        <v>7.7499999999999999E-2</v>
      </c>
      <c r="S3530" s="10">
        <f t="shared" si="1333"/>
        <v>4.2857500000000002</v>
      </c>
      <c r="T3530" s="17" t="str">
        <f>VLOOKUP(I3530,Counties!$A$1:$D$1787,4,0)</f>
        <v>Orange</v>
      </c>
      <c r="U3530" s="10">
        <f t="shared" si="1334"/>
        <v>4.3</v>
      </c>
      <c r="V3530" s="10">
        <f t="shared" si="1335"/>
        <v>-1.4249999999999652E-2</v>
      </c>
    </row>
    <row r="3531" spans="1:22" hidden="1" x14ac:dyDescent="0.25">
      <c r="A3531" t="s">
        <v>12152</v>
      </c>
      <c r="B3531" t="s">
        <v>5104</v>
      </c>
      <c r="C3531" s="1">
        <v>44837</v>
      </c>
      <c r="D3531" s="1" t="s">
        <v>18</v>
      </c>
      <c r="E3531" s="2">
        <v>55.3</v>
      </c>
      <c r="F3531" s="2">
        <v>28.57</v>
      </c>
      <c r="G3531" s="2">
        <v>7.45</v>
      </c>
      <c r="H3531" s="2">
        <v>91.32</v>
      </c>
      <c r="I3531" t="s">
        <v>923</v>
      </c>
      <c r="J3531" t="s">
        <v>39</v>
      </c>
      <c r="K3531">
        <v>10027</v>
      </c>
      <c r="L3531" t="s">
        <v>43</v>
      </c>
      <c r="M3531" t="s">
        <v>3083</v>
      </c>
      <c r="N3531" t="s">
        <v>12151</v>
      </c>
      <c r="T3531"/>
    </row>
    <row r="3532" spans="1:22" hidden="1" x14ac:dyDescent="0.25">
      <c r="A3532" t="s">
        <v>12154</v>
      </c>
      <c r="B3532" t="s">
        <v>5105</v>
      </c>
      <c r="C3532" s="1">
        <v>44907</v>
      </c>
      <c r="D3532" s="1" t="s">
        <v>18</v>
      </c>
      <c r="E3532" s="2">
        <v>69.3</v>
      </c>
      <c r="F3532" s="2">
        <v>38.96</v>
      </c>
      <c r="G3532" s="2">
        <v>0</v>
      </c>
      <c r="H3532" s="2">
        <v>108.26</v>
      </c>
      <c r="I3532" t="s">
        <v>3179</v>
      </c>
      <c r="J3532" t="s">
        <v>71</v>
      </c>
      <c r="K3532">
        <v>34683</v>
      </c>
      <c r="L3532" t="s">
        <v>43</v>
      </c>
      <c r="M3532" t="s">
        <v>3083</v>
      </c>
      <c r="N3532" t="s">
        <v>12151</v>
      </c>
      <c r="T3532"/>
    </row>
    <row r="3533" spans="1:22" hidden="1" x14ac:dyDescent="0.25">
      <c r="A3533" t="s">
        <v>12152</v>
      </c>
      <c r="B3533" t="s">
        <v>5106</v>
      </c>
      <c r="C3533" s="1">
        <v>44862</v>
      </c>
      <c r="D3533" s="1" t="s">
        <v>18</v>
      </c>
      <c r="E3533" s="2">
        <v>69.3</v>
      </c>
      <c r="F3533" s="2">
        <v>38.96</v>
      </c>
      <c r="G3533" s="2">
        <v>7.18</v>
      </c>
      <c r="H3533" s="2">
        <v>115.44</v>
      </c>
      <c r="I3533" t="s">
        <v>3233</v>
      </c>
      <c r="J3533" t="s">
        <v>78</v>
      </c>
      <c r="K3533">
        <v>7003</v>
      </c>
      <c r="L3533" t="s">
        <v>21</v>
      </c>
      <c r="M3533" t="s">
        <v>3083</v>
      </c>
      <c r="N3533" t="s">
        <v>12151</v>
      </c>
      <c r="T3533"/>
    </row>
    <row r="3534" spans="1:22" x14ac:dyDescent="0.25">
      <c r="A3534" t="s">
        <v>12153</v>
      </c>
      <c r="B3534" t="s">
        <v>5107</v>
      </c>
      <c r="C3534" s="1">
        <v>44894</v>
      </c>
      <c r="D3534" s="1" t="s">
        <v>18</v>
      </c>
      <c r="E3534" s="2">
        <v>69.3</v>
      </c>
      <c r="F3534" s="2">
        <v>28.55</v>
      </c>
      <c r="G3534" s="2">
        <v>7.11</v>
      </c>
      <c r="H3534" s="2">
        <v>104.96</v>
      </c>
      <c r="I3534" t="s">
        <v>337</v>
      </c>
      <c r="J3534" t="s">
        <v>52</v>
      </c>
      <c r="K3534">
        <v>93536</v>
      </c>
      <c r="L3534" t="s">
        <v>43</v>
      </c>
      <c r="M3534" t="s">
        <v>3083</v>
      </c>
      <c r="N3534" t="s">
        <v>12151</v>
      </c>
      <c r="O3534" t="s">
        <v>12166</v>
      </c>
      <c r="P3534" s="10">
        <f t="shared" ref="P3534:P3535" si="1336">E3534</f>
        <v>69.3</v>
      </c>
      <c r="R3534" s="17">
        <f>VLOOKUP(I3534,Counties!$A$1:$D$1787,3,0)</f>
        <v>0.10249999999999999</v>
      </c>
      <c r="S3534" s="10">
        <f t="shared" ref="S3534:S3535" si="1337">P3534*R3534</f>
        <v>7.1032499999999992</v>
      </c>
      <c r="T3534" s="17" t="str">
        <f>VLOOKUP(I3534,Counties!$A$1:$D$1787,4,0)</f>
        <v>Los Angeles</v>
      </c>
      <c r="U3534" s="10">
        <f t="shared" ref="U3534:U3535" si="1338">G3534</f>
        <v>7.11</v>
      </c>
      <c r="V3534" s="10">
        <f t="shared" ref="V3534:V3535" si="1339">S3534-U3534</f>
        <v>-6.750000000001144E-3</v>
      </c>
    </row>
    <row r="3535" spans="1:22" x14ac:dyDescent="0.25">
      <c r="A3535" t="s">
        <v>12154</v>
      </c>
      <c r="B3535" t="s">
        <v>5108</v>
      </c>
      <c r="C3535" s="1">
        <v>44922</v>
      </c>
      <c r="D3535" s="1" t="s">
        <v>18</v>
      </c>
      <c r="E3535" s="2">
        <v>55.3</v>
      </c>
      <c r="F3535" s="2">
        <v>25.4</v>
      </c>
      <c r="G3535" s="2">
        <v>4.29</v>
      </c>
      <c r="H3535" s="2">
        <v>84.99</v>
      </c>
      <c r="I3535" t="s">
        <v>992</v>
      </c>
      <c r="J3535" t="s">
        <v>52</v>
      </c>
      <c r="K3535">
        <v>92886</v>
      </c>
      <c r="L3535" t="s">
        <v>43</v>
      </c>
      <c r="M3535" t="s">
        <v>3083</v>
      </c>
      <c r="N3535" t="s">
        <v>12151</v>
      </c>
      <c r="O3535" t="s">
        <v>12166</v>
      </c>
      <c r="P3535" s="10">
        <f t="shared" si="1336"/>
        <v>55.3</v>
      </c>
      <c r="R3535" s="17">
        <f>VLOOKUP(I3535,Counties!$A$1:$D$1787,3,0)</f>
        <v>7.7499999999999999E-2</v>
      </c>
      <c r="S3535" s="10">
        <f t="shared" si="1337"/>
        <v>4.2857500000000002</v>
      </c>
      <c r="T3535" s="17" t="str">
        <f>VLOOKUP(I3535,Counties!$A$1:$D$1787,4,0)</f>
        <v>Orange</v>
      </c>
      <c r="U3535" s="10">
        <f t="shared" si="1338"/>
        <v>4.29</v>
      </c>
      <c r="V3535" s="10">
        <f t="shared" si="1339"/>
        <v>-4.249999999999865E-3</v>
      </c>
    </row>
    <row r="3536" spans="1:22" hidden="1" x14ac:dyDescent="0.25">
      <c r="A3536" t="s">
        <v>12154</v>
      </c>
      <c r="B3536" t="s">
        <v>5109</v>
      </c>
      <c r="C3536" s="1">
        <v>44904</v>
      </c>
      <c r="D3536" s="1" t="s">
        <v>18</v>
      </c>
      <c r="E3536" s="2">
        <v>69.3</v>
      </c>
      <c r="F3536" s="2">
        <v>38.96</v>
      </c>
      <c r="G3536" s="2">
        <v>7.17</v>
      </c>
      <c r="H3536" s="2">
        <v>115.43</v>
      </c>
      <c r="I3536" t="s">
        <v>4142</v>
      </c>
      <c r="J3536" t="s">
        <v>78</v>
      </c>
      <c r="K3536">
        <v>8055</v>
      </c>
      <c r="L3536" t="s">
        <v>21</v>
      </c>
      <c r="M3536" t="s">
        <v>3083</v>
      </c>
      <c r="N3536" t="s">
        <v>12151</v>
      </c>
      <c r="T3536"/>
    </row>
    <row r="3537" spans="1:22" x14ac:dyDescent="0.25">
      <c r="A3537" t="s">
        <v>12154</v>
      </c>
      <c r="B3537" t="s">
        <v>5110</v>
      </c>
      <c r="C3537" s="1">
        <v>44922</v>
      </c>
      <c r="D3537" s="1" t="s">
        <v>18</v>
      </c>
      <c r="E3537" s="2">
        <v>55.3</v>
      </c>
      <c r="F3537" s="2">
        <v>25.4</v>
      </c>
      <c r="G3537" s="2">
        <v>4.3</v>
      </c>
      <c r="H3537" s="2">
        <v>85</v>
      </c>
      <c r="I3537" t="s">
        <v>51</v>
      </c>
      <c r="J3537" t="s">
        <v>52</v>
      </c>
      <c r="K3537">
        <v>92104</v>
      </c>
      <c r="L3537" t="s">
        <v>43</v>
      </c>
      <c r="M3537" t="s">
        <v>3083</v>
      </c>
      <c r="N3537" t="s">
        <v>12151</v>
      </c>
      <c r="O3537" t="s">
        <v>12166</v>
      </c>
      <c r="P3537" s="10">
        <f>E3537</f>
        <v>55.3</v>
      </c>
      <c r="R3537" s="17">
        <f>VLOOKUP(I3537,Counties!$A$1:$D$1787,3,0)</f>
        <v>7.7499999999999999E-2</v>
      </c>
      <c r="S3537" s="10">
        <f>P3537*R3537</f>
        <v>4.2857500000000002</v>
      </c>
      <c r="T3537" s="17" t="str">
        <f>VLOOKUP(I3537,Counties!$A$1:$D$1787,4,0)</f>
        <v>San Diego</v>
      </c>
      <c r="U3537" s="10">
        <f>G3537</f>
        <v>4.3</v>
      </c>
      <c r="V3537" s="10">
        <f>S3537-U3537</f>
        <v>-1.4249999999999652E-2</v>
      </c>
    </row>
    <row r="3538" spans="1:22" hidden="1" x14ac:dyDescent="0.25">
      <c r="A3538" t="s">
        <v>12152</v>
      </c>
      <c r="B3538" t="s">
        <v>5111</v>
      </c>
      <c r="C3538" s="1">
        <v>44841</v>
      </c>
      <c r="D3538" s="1" t="s">
        <v>18</v>
      </c>
      <c r="E3538" s="2">
        <v>34.299999999999997</v>
      </c>
      <c r="F3538" s="2">
        <v>29.58</v>
      </c>
      <c r="G3538" s="2">
        <v>5.1100000000000003</v>
      </c>
      <c r="H3538" s="2">
        <v>68.989999999999995</v>
      </c>
      <c r="I3538" t="s">
        <v>127</v>
      </c>
      <c r="J3538" t="s">
        <v>59</v>
      </c>
      <c r="K3538">
        <v>76107</v>
      </c>
      <c r="L3538" t="s">
        <v>43</v>
      </c>
      <c r="M3538" t="s">
        <v>3083</v>
      </c>
      <c r="N3538" t="s">
        <v>12151</v>
      </c>
      <c r="T3538"/>
    </row>
    <row r="3539" spans="1:22" hidden="1" x14ac:dyDescent="0.25">
      <c r="A3539" t="s">
        <v>12153</v>
      </c>
      <c r="B3539" t="s">
        <v>5112</v>
      </c>
      <c r="C3539" s="1">
        <v>44893</v>
      </c>
      <c r="D3539" s="1" t="s">
        <v>18</v>
      </c>
      <c r="E3539" s="2">
        <v>55.3</v>
      </c>
      <c r="F3539" s="2">
        <v>35.380000000000003</v>
      </c>
      <c r="G3539" s="2">
        <v>6.35</v>
      </c>
      <c r="H3539" s="2">
        <v>97.03</v>
      </c>
      <c r="I3539" t="s">
        <v>296</v>
      </c>
      <c r="J3539" t="s">
        <v>88</v>
      </c>
      <c r="K3539">
        <v>15238</v>
      </c>
      <c r="L3539" t="s">
        <v>43</v>
      </c>
      <c r="M3539" t="s">
        <v>3083</v>
      </c>
      <c r="N3539" t="s">
        <v>12151</v>
      </c>
      <c r="T3539"/>
    </row>
    <row r="3540" spans="1:22" hidden="1" x14ac:dyDescent="0.25">
      <c r="A3540" t="s">
        <v>12153</v>
      </c>
      <c r="B3540" t="s">
        <v>5113</v>
      </c>
      <c r="C3540" s="1">
        <v>44886</v>
      </c>
      <c r="D3540" s="1" t="s">
        <v>18</v>
      </c>
      <c r="E3540" s="2">
        <v>69.3</v>
      </c>
      <c r="F3540" s="2">
        <v>38.96</v>
      </c>
      <c r="G3540" s="2">
        <v>9.6199999999999992</v>
      </c>
      <c r="H3540" s="2">
        <v>117.88</v>
      </c>
      <c r="I3540" t="s">
        <v>923</v>
      </c>
      <c r="J3540" t="s">
        <v>39</v>
      </c>
      <c r="K3540">
        <v>10010</v>
      </c>
      <c r="L3540" t="s">
        <v>43</v>
      </c>
      <c r="M3540" t="s">
        <v>3083</v>
      </c>
      <c r="N3540" t="s">
        <v>12151</v>
      </c>
      <c r="T3540"/>
    </row>
    <row r="3541" spans="1:22" hidden="1" x14ac:dyDescent="0.25">
      <c r="A3541" t="s">
        <v>12154</v>
      </c>
      <c r="B3541" t="s">
        <v>5115</v>
      </c>
      <c r="C3541" s="1">
        <v>44907</v>
      </c>
      <c r="D3541" s="1" t="s">
        <v>18</v>
      </c>
      <c r="E3541" s="2">
        <v>360</v>
      </c>
      <c r="F3541" s="2">
        <v>48.66</v>
      </c>
      <c r="G3541" s="2">
        <v>32.69</v>
      </c>
      <c r="H3541" s="2">
        <v>441.35</v>
      </c>
      <c r="I3541" t="s">
        <v>5116</v>
      </c>
      <c r="J3541" t="s">
        <v>39</v>
      </c>
      <c r="K3541" t="s">
        <v>5117</v>
      </c>
      <c r="L3541" t="s">
        <v>43</v>
      </c>
      <c r="M3541" t="s">
        <v>5114</v>
      </c>
      <c r="N3541" t="s">
        <v>12151</v>
      </c>
      <c r="T3541"/>
    </row>
    <row r="3542" spans="1:22" hidden="1" x14ac:dyDescent="0.25">
      <c r="A3542" t="s">
        <v>12152</v>
      </c>
      <c r="B3542" t="s">
        <v>5118</v>
      </c>
      <c r="C3542" s="1">
        <v>44840</v>
      </c>
      <c r="D3542" s="1" t="s">
        <v>18</v>
      </c>
      <c r="E3542" s="2">
        <v>269</v>
      </c>
      <c r="F3542" s="2">
        <v>44.87</v>
      </c>
      <c r="G3542" s="2">
        <v>25.11</v>
      </c>
      <c r="H3542" s="2">
        <v>338.98</v>
      </c>
      <c r="I3542" t="s">
        <v>5120</v>
      </c>
      <c r="J3542" t="s">
        <v>59</v>
      </c>
      <c r="K3542">
        <v>75703</v>
      </c>
      <c r="L3542" t="s">
        <v>43</v>
      </c>
      <c r="M3542" t="s">
        <v>5114</v>
      </c>
      <c r="N3542" t="s">
        <v>12151</v>
      </c>
      <c r="T3542"/>
    </row>
    <row r="3543" spans="1:22" hidden="1" x14ac:dyDescent="0.25">
      <c r="A3543" t="s">
        <v>12154</v>
      </c>
      <c r="B3543" t="s">
        <v>5121</v>
      </c>
      <c r="C3543" s="1">
        <v>44908</v>
      </c>
      <c r="D3543" s="1" t="s">
        <v>18</v>
      </c>
      <c r="E3543" s="2">
        <v>85.2</v>
      </c>
      <c r="F3543" s="2">
        <v>21.56</v>
      </c>
      <c r="G3543" s="2">
        <v>5.1100000000000003</v>
      </c>
      <c r="H3543" s="2">
        <v>111.87</v>
      </c>
      <c r="I3543" t="s">
        <v>5122</v>
      </c>
      <c r="J3543" t="s">
        <v>30</v>
      </c>
      <c r="K3543">
        <v>23113</v>
      </c>
      <c r="L3543" t="s">
        <v>21</v>
      </c>
      <c r="M3543" t="s">
        <v>5114</v>
      </c>
      <c r="N3543" t="s">
        <v>12151</v>
      </c>
      <c r="T3543"/>
    </row>
    <row r="3544" spans="1:22" x14ac:dyDescent="0.25">
      <c r="A3544" t="s">
        <v>12153</v>
      </c>
      <c r="B3544" t="s">
        <v>5123</v>
      </c>
      <c r="C3544" s="1">
        <v>44879</v>
      </c>
      <c r="D3544" s="1" t="s">
        <v>23</v>
      </c>
      <c r="E3544" s="2">
        <v>50</v>
      </c>
      <c r="F3544" s="2">
        <v>0</v>
      </c>
      <c r="G3544" s="2">
        <v>0</v>
      </c>
      <c r="H3544" s="2">
        <v>50</v>
      </c>
      <c r="I3544" t="s">
        <v>17</v>
      </c>
      <c r="J3544" t="s">
        <v>17</v>
      </c>
      <c r="K3544" t="s">
        <v>17</v>
      </c>
      <c r="L3544" t="s">
        <v>24</v>
      </c>
      <c r="M3544" t="s">
        <v>5114</v>
      </c>
      <c r="N3544" t="s">
        <v>12151</v>
      </c>
      <c r="O3544" t="s">
        <v>12164</v>
      </c>
      <c r="Q3544" s="10">
        <f>E3544</f>
        <v>50</v>
      </c>
      <c r="T3544"/>
    </row>
    <row r="3545" spans="1:22" hidden="1" x14ac:dyDescent="0.25">
      <c r="A3545" t="s">
        <v>12152</v>
      </c>
      <c r="B3545" t="s">
        <v>5124</v>
      </c>
      <c r="C3545" s="1">
        <v>44840</v>
      </c>
      <c r="D3545" s="1" t="s">
        <v>18</v>
      </c>
      <c r="E3545" s="2">
        <v>330</v>
      </c>
      <c r="F3545" s="2">
        <v>48.66</v>
      </c>
      <c r="G3545" s="2">
        <v>23.67</v>
      </c>
      <c r="H3545" s="2">
        <v>402.33</v>
      </c>
      <c r="I3545" t="s">
        <v>1111</v>
      </c>
      <c r="J3545" t="s">
        <v>203</v>
      </c>
      <c r="K3545">
        <v>60614</v>
      </c>
      <c r="L3545" t="s">
        <v>21</v>
      </c>
      <c r="M3545" t="s">
        <v>5114</v>
      </c>
      <c r="N3545" t="s">
        <v>12151</v>
      </c>
      <c r="T3545"/>
    </row>
    <row r="3546" spans="1:22" hidden="1" x14ac:dyDescent="0.25">
      <c r="A3546" t="s">
        <v>12152</v>
      </c>
      <c r="B3546" t="s">
        <v>5125</v>
      </c>
      <c r="C3546" s="1">
        <v>44840</v>
      </c>
      <c r="D3546" s="1" t="s">
        <v>18</v>
      </c>
      <c r="E3546" s="2">
        <v>330</v>
      </c>
      <c r="F3546" s="2">
        <v>48.66</v>
      </c>
      <c r="G3546" s="2">
        <v>19.8</v>
      </c>
      <c r="H3546" s="2">
        <v>398.46</v>
      </c>
      <c r="I3546" t="s">
        <v>5126</v>
      </c>
      <c r="J3546" t="s">
        <v>30</v>
      </c>
      <c r="K3546">
        <v>20151</v>
      </c>
      <c r="L3546" t="s">
        <v>21</v>
      </c>
      <c r="M3546" t="s">
        <v>5114</v>
      </c>
      <c r="N3546" t="s">
        <v>12151</v>
      </c>
      <c r="T3546"/>
    </row>
    <row r="3547" spans="1:22" hidden="1" x14ac:dyDescent="0.25">
      <c r="A3547" t="s">
        <v>12153</v>
      </c>
      <c r="B3547" t="s">
        <v>5127</v>
      </c>
      <c r="C3547" s="1">
        <v>44880</v>
      </c>
      <c r="D3547" s="1" t="s">
        <v>18</v>
      </c>
      <c r="E3547" s="2">
        <v>140</v>
      </c>
      <c r="F3547" s="2">
        <v>28.09</v>
      </c>
      <c r="G3547" s="2">
        <v>13.06</v>
      </c>
      <c r="H3547" s="2">
        <v>181.15</v>
      </c>
      <c r="I3547" t="s">
        <v>5129</v>
      </c>
      <c r="J3547" t="s">
        <v>753</v>
      </c>
      <c r="K3547">
        <v>74019</v>
      </c>
      <c r="L3547" t="s">
        <v>43</v>
      </c>
      <c r="M3547" t="s">
        <v>5114</v>
      </c>
      <c r="N3547" t="s">
        <v>12151</v>
      </c>
      <c r="T3547"/>
    </row>
    <row r="3548" spans="1:22" x14ac:dyDescent="0.25">
      <c r="A3548" t="s">
        <v>12153</v>
      </c>
      <c r="B3548" t="s">
        <v>5130</v>
      </c>
      <c r="C3548" s="1">
        <v>44871</v>
      </c>
      <c r="D3548" s="1" t="s">
        <v>23</v>
      </c>
      <c r="E3548" s="2">
        <v>50</v>
      </c>
      <c r="F3548" s="2">
        <v>0</v>
      </c>
      <c r="G3548" s="2">
        <v>0</v>
      </c>
      <c r="H3548" s="2">
        <v>50</v>
      </c>
      <c r="I3548" t="s">
        <v>17</v>
      </c>
      <c r="J3548" t="s">
        <v>17</v>
      </c>
      <c r="K3548" t="s">
        <v>17</v>
      </c>
      <c r="L3548" t="s">
        <v>24</v>
      </c>
      <c r="M3548" t="s">
        <v>5114</v>
      </c>
      <c r="N3548" t="s">
        <v>12151</v>
      </c>
      <c r="O3548" t="s">
        <v>12164</v>
      </c>
      <c r="Q3548" s="10">
        <f>E3548</f>
        <v>50</v>
      </c>
      <c r="T3548"/>
    </row>
    <row r="3549" spans="1:22" hidden="1" x14ac:dyDescent="0.25">
      <c r="A3549" t="s">
        <v>12152</v>
      </c>
      <c r="B3549" t="s">
        <v>5131</v>
      </c>
      <c r="C3549" s="1">
        <v>44845</v>
      </c>
      <c r="D3549" s="1" t="s">
        <v>18</v>
      </c>
      <c r="E3549" s="2">
        <v>190</v>
      </c>
      <c r="F3549" s="2">
        <v>29.86</v>
      </c>
      <c r="G3549" s="2">
        <v>16.350000000000001</v>
      </c>
      <c r="H3549" s="2">
        <v>236.21</v>
      </c>
      <c r="I3549" t="s">
        <v>5132</v>
      </c>
      <c r="J3549" t="s">
        <v>42</v>
      </c>
      <c r="K3549">
        <v>20854</v>
      </c>
      <c r="L3549" t="s">
        <v>43</v>
      </c>
      <c r="M3549" t="s">
        <v>5114</v>
      </c>
      <c r="N3549" t="s">
        <v>12151</v>
      </c>
      <c r="T3549"/>
    </row>
    <row r="3550" spans="1:22" hidden="1" x14ac:dyDescent="0.25">
      <c r="A3550" t="s">
        <v>12152</v>
      </c>
      <c r="B3550" t="s">
        <v>5133</v>
      </c>
      <c r="C3550" s="1">
        <v>44845</v>
      </c>
      <c r="D3550" s="1" t="s">
        <v>18</v>
      </c>
      <c r="E3550" s="2">
        <v>174</v>
      </c>
      <c r="F3550" s="2">
        <v>25.76</v>
      </c>
      <c r="G3550" s="2">
        <v>14.96</v>
      </c>
      <c r="H3550" s="2">
        <v>214.72</v>
      </c>
      <c r="I3550" t="s">
        <v>969</v>
      </c>
      <c r="J3550" t="s">
        <v>246</v>
      </c>
      <c r="K3550">
        <v>85020</v>
      </c>
      <c r="L3550" t="s">
        <v>43</v>
      </c>
      <c r="M3550" t="s">
        <v>5114</v>
      </c>
      <c r="N3550" t="s">
        <v>12151</v>
      </c>
      <c r="T3550"/>
    </row>
    <row r="3551" spans="1:22" hidden="1" x14ac:dyDescent="0.25">
      <c r="A3551" t="s">
        <v>12154</v>
      </c>
      <c r="B3551" t="s">
        <v>5134</v>
      </c>
      <c r="C3551" s="1">
        <v>44904</v>
      </c>
      <c r="D3551" s="1" t="s">
        <v>18</v>
      </c>
      <c r="E3551" s="2">
        <v>84</v>
      </c>
      <c r="F3551" s="2">
        <v>21.56</v>
      </c>
      <c r="G3551" s="2">
        <v>7.39</v>
      </c>
      <c r="H3551" s="2">
        <v>112.95</v>
      </c>
      <c r="I3551" t="s">
        <v>194</v>
      </c>
      <c r="J3551" t="s">
        <v>134</v>
      </c>
      <c r="K3551">
        <v>46032</v>
      </c>
      <c r="L3551" t="s">
        <v>21</v>
      </c>
      <c r="M3551" t="s">
        <v>5114</v>
      </c>
      <c r="N3551" t="s">
        <v>12151</v>
      </c>
      <c r="T3551"/>
    </row>
    <row r="3552" spans="1:22" x14ac:dyDescent="0.25">
      <c r="A3552" t="s">
        <v>12154</v>
      </c>
      <c r="B3552" t="s">
        <v>5135</v>
      </c>
      <c r="C3552" s="1">
        <v>44906</v>
      </c>
      <c r="D3552" s="1" t="s">
        <v>18</v>
      </c>
      <c r="E3552" s="2">
        <v>35</v>
      </c>
      <c r="F3552" s="2">
        <v>20.67</v>
      </c>
      <c r="G3552" s="2">
        <v>3.33</v>
      </c>
      <c r="H3552" s="2">
        <v>59</v>
      </c>
      <c r="I3552" t="s">
        <v>5136</v>
      </c>
      <c r="J3552" t="s">
        <v>52</v>
      </c>
      <c r="K3552">
        <v>90005</v>
      </c>
      <c r="L3552" t="s">
        <v>43</v>
      </c>
      <c r="M3552" t="s">
        <v>5114</v>
      </c>
      <c r="N3552" t="s">
        <v>12151</v>
      </c>
      <c r="O3552" t="s">
        <v>12166</v>
      </c>
      <c r="P3552" s="10">
        <f t="shared" ref="P3552:P3553" si="1340">E3552</f>
        <v>35</v>
      </c>
      <c r="R3552" s="17">
        <f>VLOOKUP(I3552,Counties!$A$1:$D$1787,3,0)</f>
        <v>9.5000000000000001E-2</v>
      </c>
      <c r="S3552" s="10">
        <f>P3552*R3552</f>
        <v>3.3250000000000002</v>
      </c>
      <c r="T3552" s="17" t="str">
        <f>VLOOKUP(I3552,Counties!$A$1:$D$1787,4,0)</f>
        <v>Los Angeles</v>
      </c>
      <c r="U3552" s="10">
        <f t="shared" ref="U3552:U3553" si="1341">G3552</f>
        <v>3.33</v>
      </c>
      <c r="V3552" s="10">
        <f t="shared" ref="V3552:V3553" si="1342">S3552-U3552</f>
        <v>-4.9999999999998934E-3</v>
      </c>
    </row>
    <row r="3553" spans="1:22" x14ac:dyDescent="0.25">
      <c r="A3553" t="s">
        <v>12153</v>
      </c>
      <c r="B3553" t="s">
        <v>5137</v>
      </c>
      <c r="C3553" s="1">
        <v>44867</v>
      </c>
      <c r="D3553" s="1" t="s">
        <v>18</v>
      </c>
      <c r="E3553" s="2">
        <v>35</v>
      </c>
      <c r="F3553" s="2">
        <v>19.03</v>
      </c>
      <c r="G3553" s="2">
        <v>0</v>
      </c>
      <c r="H3553" s="2">
        <v>54.03</v>
      </c>
      <c r="I3553" t="s">
        <v>5138</v>
      </c>
      <c r="J3553" t="s">
        <v>306</v>
      </c>
      <c r="K3553">
        <v>35401</v>
      </c>
      <c r="L3553" t="s">
        <v>75</v>
      </c>
      <c r="M3553" t="s">
        <v>5114</v>
      </c>
      <c r="N3553" t="s">
        <v>12151</v>
      </c>
      <c r="O3553" t="s">
        <v>12166</v>
      </c>
      <c r="P3553" s="10">
        <f t="shared" si="1340"/>
        <v>35</v>
      </c>
      <c r="R3553" s="12">
        <v>7.7499999999999999E-2</v>
      </c>
      <c r="S3553" s="10">
        <f>P3553*R3553</f>
        <v>2.7124999999999999</v>
      </c>
      <c r="T3553" t="s">
        <v>822</v>
      </c>
      <c r="U3553" s="10">
        <f t="shared" si="1341"/>
        <v>0</v>
      </c>
      <c r="V3553" s="10">
        <f t="shared" si="1342"/>
        <v>2.7124999999999999</v>
      </c>
    </row>
    <row r="3554" spans="1:22" hidden="1" x14ac:dyDescent="0.25">
      <c r="A3554" t="s">
        <v>12152</v>
      </c>
      <c r="B3554" t="s">
        <v>5139</v>
      </c>
      <c r="C3554" s="1">
        <v>44865</v>
      </c>
      <c r="D3554" s="1" t="s">
        <v>54</v>
      </c>
      <c r="E3554" s="2">
        <v>-330</v>
      </c>
      <c r="F3554" s="2">
        <v>-48.66</v>
      </c>
      <c r="G3554" s="2">
        <v>-23.67</v>
      </c>
      <c r="H3554" s="2">
        <v>-402.33</v>
      </c>
      <c r="I3554" t="s">
        <v>1111</v>
      </c>
      <c r="J3554" t="s">
        <v>203</v>
      </c>
      <c r="K3554">
        <v>60614</v>
      </c>
      <c r="L3554" t="s">
        <v>43</v>
      </c>
      <c r="M3554" t="s">
        <v>5114</v>
      </c>
      <c r="N3554" t="s">
        <v>12151</v>
      </c>
      <c r="T3554"/>
    </row>
    <row r="3555" spans="1:22" x14ac:dyDescent="0.25">
      <c r="A3555" t="s">
        <v>12154</v>
      </c>
      <c r="B3555" t="s">
        <v>5140</v>
      </c>
      <c r="C3555" s="1">
        <v>44914</v>
      </c>
      <c r="D3555" s="1" t="s">
        <v>23</v>
      </c>
      <c r="E3555" s="2">
        <v>50</v>
      </c>
      <c r="F3555" s="2">
        <v>0</v>
      </c>
      <c r="G3555" s="2">
        <v>0</v>
      </c>
      <c r="H3555" s="2">
        <v>50</v>
      </c>
      <c r="I3555" t="s">
        <v>17</v>
      </c>
      <c r="J3555" t="s">
        <v>17</v>
      </c>
      <c r="K3555" t="s">
        <v>17</v>
      </c>
      <c r="L3555" t="s">
        <v>24</v>
      </c>
      <c r="M3555" t="s">
        <v>5114</v>
      </c>
      <c r="N3555" t="s">
        <v>12151</v>
      </c>
      <c r="O3555" t="s">
        <v>12164</v>
      </c>
      <c r="Q3555" s="10">
        <f>E3555</f>
        <v>50</v>
      </c>
      <c r="T3555"/>
    </row>
    <row r="3556" spans="1:22" x14ac:dyDescent="0.25">
      <c r="A3556" t="s">
        <v>12153</v>
      </c>
      <c r="B3556" t="s">
        <v>5141</v>
      </c>
      <c r="C3556" s="1">
        <v>44883</v>
      </c>
      <c r="D3556" s="1" t="s">
        <v>18</v>
      </c>
      <c r="E3556" s="2">
        <v>29</v>
      </c>
      <c r="F3556" s="2">
        <v>20.67</v>
      </c>
      <c r="G3556" s="2">
        <v>2.25</v>
      </c>
      <c r="H3556" s="2">
        <v>51.92</v>
      </c>
      <c r="I3556" t="s">
        <v>4569</v>
      </c>
      <c r="J3556" t="s">
        <v>52</v>
      </c>
      <c r="K3556">
        <v>92630</v>
      </c>
      <c r="L3556" t="s">
        <v>43</v>
      </c>
      <c r="M3556" t="s">
        <v>5114</v>
      </c>
      <c r="N3556" t="s">
        <v>12151</v>
      </c>
      <c r="O3556" t="s">
        <v>12166</v>
      </c>
      <c r="P3556" s="10">
        <f>E3556</f>
        <v>29</v>
      </c>
      <c r="R3556" s="17">
        <f>VLOOKUP(I3556,Counties!$A$1:$D$1787,3,0)</f>
        <v>7.7499999999999999E-2</v>
      </c>
      <c r="S3556" s="10">
        <f>P3556*R3556</f>
        <v>2.2475000000000001</v>
      </c>
      <c r="T3556" s="17" t="str">
        <f>VLOOKUP(I3556,Counties!$A$1:$D$1787,4,0)</f>
        <v>Orange</v>
      </c>
      <c r="U3556" s="10">
        <f>G3556</f>
        <v>2.25</v>
      </c>
      <c r="V3556" s="10">
        <f>S3556-U3556</f>
        <v>-2.4999999999999467E-3</v>
      </c>
    </row>
    <row r="3557" spans="1:22" hidden="1" x14ac:dyDescent="0.25">
      <c r="A3557" t="s">
        <v>12153</v>
      </c>
      <c r="B3557" t="s">
        <v>5142</v>
      </c>
      <c r="C3557" s="1">
        <v>44880</v>
      </c>
      <c r="D3557" s="1" t="s">
        <v>18</v>
      </c>
      <c r="E3557" s="2">
        <v>280</v>
      </c>
      <c r="F3557" s="2">
        <v>48.66</v>
      </c>
      <c r="G3557" s="2">
        <v>0</v>
      </c>
      <c r="H3557" s="2">
        <v>328.66</v>
      </c>
      <c r="I3557" t="s">
        <v>3576</v>
      </c>
      <c r="J3557" t="s">
        <v>265</v>
      </c>
      <c r="K3557">
        <v>2478</v>
      </c>
      <c r="L3557" t="s">
        <v>43</v>
      </c>
      <c r="M3557" t="s">
        <v>5114</v>
      </c>
      <c r="N3557" t="s">
        <v>12151</v>
      </c>
      <c r="T3557"/>
    </row>
    <row r="3558" spans="1:22" hidden="1" x14ac:dyDescent="0.25">
      <c r="A3558" t="s">
        <v>12154</v>
      </c>
      <c r="B3558" t="s">
        <v>5143</v>
      </c>
      <c r="C3558" s="1">
        <v>44906</v>
      </c>
      <c r="D3558" s="1" t="s">
        <v>18</v>
      </c>
      <c r="E3558" s="2">
        <v>280</v>
      </c>
      <c r="F3558" s="2">
        <v>39.270000000000003</v>
      </c>
      <c r="G3558" s="2">
        <v>0.27</v>
      </c>
      <c r="H3558" s="2">
        <v>319.54000000000002</v>
      </c>
      <c r="I3558" t="s">
        <v>4463</v>
      </c>
      <c r="J3558" t="s">
        <v>277</v>
      </c>
      <c r="K3558">
        <v>80120</v>
      </c>
      <c r="L3558" t="s">
        <v>21</v>
      </c>
      <c r="M3558" t="s">
        <v>5114</v>
      </c>
      <c r="N3558" t="s">
        <v>12151</v>
      </c>
      <c r="T3558"/>
    </row>
    <row r="3559" spans="1:22" hidden="1" x14ac:dyDescent="0.25">
      <c r="A3559" t="s">
        <v>12152</v>
      </c>
      <c r="B3559" t="s">
        <v>5144</v>
      </c>
      <c r="C3559" s="1">
        <v>44840</v>
      </c>
      <c r="D3559" s="1" t="s">
        <v>54</v>
      </c>
      <c r="E3559" s="2">
        <v>-190</v>
      </c>
      <c r="F3559" s="2">
        <v>-28.09</v>
      </c>
      <c r="G3559" s="2">
        <v>-17.46</v>
      </c>
      <c r="H3559" s="2">
        <v>-235.55</v>
      </c>
      <c r="I3559" t="s">
        <v>127</v>
      </c>
      <c r="J3559" t="s">
        <v>59</v>
      </c>
      <c r="K3559">
        <v>76135</v>
      </c>
      <c r="L3559" t="s">
        <v>43</v>
      </c>
      <c r="M3559" t="s">
        <v>5114</v>
      </c>
      <c r="N3559" t="s">
        <v>12151</v>
      </c>
      <c r="T3559"/>
    </row>
    <row r="3560" spans="1:22" x14ac:dyDescent="0.25">
      <c r="A3560" t="s">
        <v>12153</v>
      </c>
      <c r="B3560" t="s">
        <v>5145</v>
      </c>
      <c r="C3560" s="1">
        <v>44880</v>
      </c>
      <c r="D3560" s="1" t="s">
        <v>18</v>
      </c>
      <c r="E3560" s="2">
        <v>190</v>
      </c>
      <c r="F3560" s="2">
        <v>28.55</v>
      </c>
      <c r="G3560" s="2">
        <v>19.48</v>
      </c>
      <c r="H3560" s="2">
        <v>238.03</v>
      </c>
      <c r="I3560" t="s">
        <v>3301</v>
      </c>
      <c r="J3560" t="s">
        <v>52</v>
      </c>
      <c r="K3560">
        <v>90650</v>
      </c>
      <c r="L3560" t="s">
        <v>43</v>
      </c>
      <c r="M3560" t="s">
        <v>5114</v>
      </c>
      <c r="N3560" t="s">
        <v>12151</v>
      </c>
      <c r="O3560" t="s">
        <v>12166</v>
      </c>
      <c r="P3560" s="10">
        <f>E3560</f>
        <v>190</v>
      </c>
      <c r="R3560" s="17">
        <f>VLOOKUP(I3560,Counties!$A$1:$D$1787,3,0)</f>
        <v>0.10249999999999999</v>
      </c>
      <c r="S3560" s="10">
        <f>P3560*R3560</f>
        <v>19.474999999999998</v>
      </c>
      <c r="T3560" s="17" t="str">
        <f>VLOOKUP(I3560,Counties!$A$1:$D$1787,4,0)</f>
        <v>Los Angeles</v>
      </c>
      <c r="U3560" s="10">
        <f>G3560</f>
        <v>19.48</v>
      </c>
      <c r="V3560" s="10">
        <f>S3560-U3560</f>
        <v>-5.000000000002558E-3</v>
      </c>
    </row>
    <row r="3561" spans="1:22" hidden="1" x14ac:dyDescent="0.25">
      <c r="A3561" t="s">
        <v>12152</v>
      </c>
      <c r="B3561" t="s">
        <v>5146</v>
      </c>
      <c r="C3561" s="1">
        <v>44853</v>
      </c>
      <c r="D3561" s="1" t="s">
        <v>18</v>
      </c>
      <c r="E3561" s="2">
        <v>354</v>
      </c>
      <c r="F3561" s="2">
        <v>48.66</v>
      </c>
      <c r="G3561" s="2">
        <v>24.16</v>
      </c>
      <c r="H3561" s="2">
        <v>426.82</v>
      </c>
      <c r="I3561" t="s">
        <v>3473</v>
      </c>
      <c r="J3561" t="s">
        <v>138</v>
      </c>
      <c r="K3561" t="s">
        <v>5147</v>
      </c>
      <c r="L3561" t="s">
        <v>21</v>
      </c>
      <c r="M3561" t="s">
        <v>5114</v>
      </c>
      <c r="N3561" t="s">
        <v>12151</v>
      </c>
      <c r="T3561"/>
    </row>
    <row r="3562" spans="1:22" hidden="1" x14ac:dyDescent="0.25">
      <c r="A3562" t="s">
        <v>12154</v>
      </c>
      <c r="B3562" t="s">
        <v>5148</v>
      </c>
      <c r="C3562" s="1">
        <v>44906</v>
      </c>
      <c r="D3562" s="1" t="s">
        <v>18</v>
      </c>
      <c r="E3562" s="2">
        <v>44</v>
      </c>
      <c r="F3562" s="2">
        <v>19.920000000000002</v>
      </c>
      <c r="G3562" s="2">
        <v>6.55</v>
      </c>
      <c r="H3562" s="2">
        <v>70.47</v>
      </c>
      <c r="I3562" t="s">
        <v>507</v>
      </c>
      <c r="J3562" t="s">
        <v>453</v>
      </c>
      <c r="K3562">
        <v>98118</v>
      </c>
      <c r="L3562" t="s">
        <v>21</v>
      </c>
      <c r="M3562" t="s">
        <v>5114</v>
      </c>
      <c r="N3562" t="s">
        <v>12151</v>
      </c>
      <c r="T3562"/>
    </row>
    <row r="3563" spans="1:22" hidden="1" x14ac:dyDescent="0.25">
      <c r="A3563" t="s">
        <v>12153</v>
      </c>
      <c r="B3563" t="s">
        <v>5149</v>
      </c>
      <c r="C3563" s="1">
        <v>44893</v>
      </c>
      <c r="D3563" s="1" t="s">
        <v>18</v>
      </c>
      <c r="E3563" s="2">
        <v>165</v>
      </c>
      <c r="F3563" s="2">
        <v>25.1</v>
      </c>
      <c r="G3563" s="2">
        <v>0</v>
      </c>
      <c r="H3563" s="2">
        <v>190.1</v>
      </c>
      <c r="I3563" t="s">
        <v>5150</v>
      </c>
      <c r="J3563" t="s">
        <v>71</v>
      </c>
      <c r="K3563">
        <v>33950</v>
      </c>
      <c r="L3563" t="s">
        <v>43</v>
      </c>
      <c r="M3563" t="s">
        <v>5114</v>
      </c>
      <c r="N3563" t="s">
        <v>12151</v>
      </c>
      <c r="T3563"/>
    </row>
    <row r="3564" spans="1:22" x14ac:dyDescent="0.25">
      <c r="A3564" t="s">
        <v>12152</v>
      </c>
      <c r="B3564" t="s">
        <v>5151</v>
      </c>
      <c r="C3564" s="1">
        <v>44840</v>
      </c>
      <c r="D3564" s="1" t="s">
        <v>18</v>
      </c>
      <c r="E3564" s="2">
        <v>330</v>
      </c>
      <c r="F3564" s="2">
        <v>36.78</v>
      </c>
      <c r="G3564" s="2">
        <v>28.05</v>
      </c>
      <c r="H3564" s="2">
        <v>394.83</v>
      </c>
      <c r="I3564" t="s">
        <v>5152</v>
      </c>
      <c r="J3564" t="s">
        <v>52</v>
      </c>
      <c r="K3564">
        <v>95492</v>
      </c>
      <c r="L3564" t="s">
        <v>43</v>
      </c>
      <c r="M3564" t="s">
        <v>5114</v>
      </c>
      <c r="N3564" t="s">
        <v>12151</v>
      </c>
      <c r="O3564" t="s">
        <v>12166</v>
      </c>
      <c r="P3564" s="10">
        <f>E3564</f>
        <v>330</v>
      </c>
      <c r="R3564" s="17">
        <f>VLOOKUP(I3564,Counties!$A$1:$D$1787,3,0)</f>
        <v>8.5000000000000006E-2</v>
      </c>
      <c r="S3564" s="10">
        <f>P3564*R3564</f>
        <v>28.05</v>
      </c>
      <c r="T3564" s="17" t="str">
        <f>VLOOKUP(I3564,Counties!$A$1:$D$1787,4,0)</f>
        <v>Sonoma</v>
      </c>
      <c r="U3564" s="10">
        <f>G3564</f>
        <v>28.05</v>
      </c>
      <c r="V3564" s="10">
        <f>S3564-U3564</f>
        <v>0</v>
      </c>
    </row>
    <row r="3565" spans="1:22" hidden="1" x14ac:dyDescent="0.25">
      <c r="A3565" t="s">
        <v>12152</v>
      </c>
      <c r="B3565" t="s">
        <v>5153</v>
      </c>
      <c r="C3565" s="1">
        <v>44840</v>
      </c>
      <c r="D3565" s="1" t="s">
        <v>18</v>
      </c>
      <c r="E3565" s="2">
        <v>140</v>
      </c>
      <c r="F3565" s="2">
        <v>25.76</v>
      </c>
      <c r="G3565" s="2">
        <v>11.27</v>
      </c>
      <c r="H3565" s="2">
        <v>177.03</v>
      </c>
      <c r="I3565" t="s">
        <v>288</v>
      </c>
      <c r="J3565" t="s">
        <v>246</v>
      </c>
      <c r="K3565">
        <v>85255</v>
      </c>
      <c r="L3565" t="s">
        <v>43</v>
      </c>
      <c r="M3565" t="s">
        <v>5114</v>
      </c>
      <c r="N3565" t="s">
        <v>12151</v>
      </c>
      <c r="T3565"/>
    </row>
    <row r="3566" spans="1:22" hidden="1" x14ac:dyDescent="0.25">
      <c r="A3566" t="s">
        <v>12152</v>
      </c>
      <c r="B3566" t="s">
        <v>5154</v>
      </c>
      <c r="C3566" s="1">
        <v>44840</v>
      </c>
      <c r="D3566" s="1" t="s">
        <v>18</v>
      </c>
      <c r="E3566" s="2">
        <v>330</v>
      </c>
      <c r="F3566" s="2">
        <v>48.66</v>
      </c>
      <c r="G3566" s="2">
        <v>0</v>
      </c>
      <c r="H3566" s="2">
        <v>378.66</v>
      </c>
      <c r="I3566" t="s">
        <v>5155</v>
      </c>
      <c r="J3566" t="s">
        <v>211</v>
      </c>
      <c r="K3566">
        <v>55024</v>
      </c>
      <c r="L3566" t="s">
        <v>43</v>
      </c>
      <c r="M3566" t="s">
        <v>5114</v>
      </c>
      <c r="N3566" t="s">
        <v>12151</v>
      </c>
      <c r="T3566"/>
    </row>
    <row r="3567" spans="1:22" hidden="1" x14ac:dyDescent="0.25">
      <c r="A3567" t="s">
        <v>12153</v>
      </c>
      <c r="B3567" t="s">
        <v>5156</v>
      </c>
      <c r="C3567" s="1">
        <v>44867</v>
      </c>
      <c r="D3567" s="1" t="s">
        <v>18</v>
      </c>
      <c r="E3567" s="2">
        <v>0</v>
      </c>
      <c r="F3567" s="2">
        <v>0</v>
      </c>
      <c r="G3567" s="2">
        <v>0</v>
      </c>
      <c r="H3567" s="2">
        <v>0</v>
      </c>
      <c r="I3567" t="s">
        <v>3373</v>
      </c>
      <c r="J3567" t="s">
        <v>277</v>
      </c>
      <c r="K3567">
        <v>80112</v>
      </c>
      <c r="L3567" t="s">
        <v>43</v>
      </c>
      <c r="M3567" t="s">
        <v>5114</v>
      </c>
      <c r="N3567" t="s">
        <v>12151</v>
      </c>
      <c r="T3567"/>
    </row>
    <row r="3568" spans="1:22" x14ac:dyDescent="0.25">
      <c r="A3568" t="s">
        <v>12154</v>
      </c>
      <c r="B3568" t="s">
        <v>5157</v>
      </c>
      <c r="C3568" s="1">
        <v>44917</v>
      </c>
      <c r="D3568" s="1" t="s">
        <v>23</v>
      </c>
      <c r="E3568" s="2">
        <v>50</v>
      </c>
      <c r="F3568" s="2">
        <v>0</v>
      </c>
      <c r="G3568" s="2">
        <v>0</v>
      </c>
      <c r="H3568" s="2">
        <v>50</v>
      </c>
      <c r="I3568" t="s">
        <v>17</v>
      </c>
      <c r="J3568" t="s">
        <v>17</v>
      </c>
      <c r="K3568" t="s">
        <v>17</v>
      </c>
      <c r="L3568" t="s">
        <v>24</v>
      </c>
      <c r="M3568" t="s">
        <v>5114</v>
      </c>
      <c r="N3568" t="s">
        <v>12151</v>
      </c>
      <c r="O3568" t="s">
        <v>12164</v>
      </c>
      <c r="Q3568" s="10">
        <f>E3568</f>
        <v>50</v>
      </c>
      <c r="T3568"/>
    </row>
    <row r="3569" spans="1:22" hidden="1" x14ac:dyDescent="0.25">
      <c r="A3569" t="s">
        <v>12153</v>
      </c>
      <c r="B3569" t="s">
        <v>5158</v>
      </c>
      <c r="C3569" s="1">
        <v>44885</v>
      </c>
      <c r="D3569" s="1" t="s">
        <v>18</v>
      </c>
      <c r="E3569" s="2">
        <v>0</v>
      </c>
      <c r="F3569" s="2">
        <v>0</v>
      </c>
      <c r="G3569" s="2">
        <v>0</v>
      </c>
      <c r="H3569" s="2">
        <v>0</v>
      </c>
      <c r="I3569" t="s">
        <v>5159</v>
      </c>
      <c r="J3569" t="s">
        <v>59</v>
      </c>
      <c r="K3569">
        <v>75418</v>
      </c>
      <c r="L3569" t="s">
        <v>43</v>
      </c>
      <c r="M3569" t="s">
        <v>5114</v>
      </c>
      <c r="N3569" t="s">
        <v>12151</v>
      </c>
      <c r="T3569"/>
    </row>
    <row r="3570" spans="1:22" x14ac:dyDescent="0.25">
      <c r="A3570" t="s">
        <v>12152</v>
      </c>
      <c r="B3570" t="s">
        <v>5160</v>
      </c>
      <c r="C3570" s="1">
        <v>44854</v>
      </c>
      <c r="D3570" s="1" t="s">
        <v>54</v>
      </c>
      <c r="E3570" s="2">
        <v>-310</v>
      </c>
      <c r="F3570" s="2">
        <v>-64.64</v>
      </c>
      <c r="G3570" s="2">
        <v>-26.22</v>
      </c>
      <c r="H3570" s="2">
        <v>-400.86</v>
      </c>
      <c r="I3570" t="s">
        <v>5161</v>
      </c>
      <c r="J3570" t="s">
        <v>74</v>
      </c>
      <c r="K3570">
        <v>38804</v>
      </c>
      <c r="L3570" t="s">
        <v>75</v>
      </c>
      <c r="M3570" t="s">
        <v>5114</v>
      </c>
      <c r="N3570" t="s">
        <v>12151</v>
      </c>
      <c r="O3570" t="s">
        <v>12166</v>
      </c>
      <c r="P3570" s="10">
        <f>E3570</f>
        <v>-310</v>
      </c>
      <c r="R3570" s="12">
        <v>7.7499999999999999E-2</v>
      </c>
      <c r="S3570" s="10">
        <f>P3570*R3570</f>
        <v>-24.024999999999999</v>
      </c>
      <c r="T3570" t="s">
        <v>822</v>
      </c>
      <c r="U3570" s="10">
        <f>G3570</f>
        <v>-26.22</v>
      </c>
      <c r="V3570" s="10">
        <f>S3570-U3570</f>
        <v>2.1950000000000003</v>
      </c>
    </row>
    <row r="3571" spans="1:22" hidden="1" x14ac:dyDescent="0.25">
      <c r="A3571" t="s">
        <v>12154</v>
      </c>
      <c r="B3571" t="s">
        <v>5162</v>
      </c>
      <c r="C3571" s="1">
        <v>44923</v>
      </c>
      <c r="D3571" s="1" t="s">
        <v>54</v>
      </c>
      <c r="E3571" s="2">
        <v>-360</v>
      </c>
      <c r="F3571" s="2">
        <v>-48.66</v>
      </c>
      <c r="G3571" s="2">
        <v>-32.69</v>
      </c>
      <c r="H3571" s="2">
        <v>-441.35</v>
      </c>
      <c r="I3571" t="s">
        <v>5116</v>
      </c>
      <c r="J3571" t="s">
        <v>39</v>
      </c>
      <c r="K3571" t="s">
        <v>5117</v>
      </c>
      <c r="L3571" t="s">
        <v>43</v>
      </c>
      <c r="M3571" t="s">
        <v>5114</v>
      </c>
      <c r="N3571" t="s">
        <v>12151</v>
      </c>
      <c r="T3571"/>
    </row>
    <row r="3572" spans="1:22" x14ac:dyDescent="0.25">
      <c r="A3572" t="s">
        <v>12153</v>
      </c>
      <c r="B3572" t="s">
        <v>5163</v>
      </c>
      <c r="C3572" s="1">
        <v>44871</v>
      </c>
      <c r="D3572" s="1" t="s">
        <v>23</v>
      </c>
      <c r="E3572" s="2">
        <v>50</v>
      </c>
      <c r="F3572" s="2">
        <v>0</v>
      </c>
      <c r="G3572" s="2">
        <v>0</v>
      </c>
      <c r="H3572" s="2">
        <v>50</v>
      </c>
      <c r="I3572" t="s">
        <v>17</v>
      </c>
      <c r="J3572" t="s">
        <v>17</v>
      </c>
      <c r="K3572" t="s">
        <v>17</v>
      </c>
      <c r="L3572" t="s">
        <v>24</v>
      </c>
      <c r="M3572" t="s">
        <v>5114</v>
      </c>
      <c r="N3572" t="s">
        <v>12151</v>
      </c>
      <c r="O3572" t="s">
        <v>12164</v>
      </c>
      <c r="Q3572" s="10">
        <f>E3572</f>
        <v>50</v>
      </c>
      <c r="T3572"/>
    </row>
    <row r="3573" spans="1:22" x14ac:dyDescent="0.25">
      <c r="A3573" t="s">
        <v>12152</v>
      </c>
      <c r="B3573" t="s">
        <v>5164</v>
      </c>
      <c r="C3573" s="1">
        <v>44840</v>
      </c>
      <c r="D3573" s="1" t="s">
        <v>18</v>
      </c>
      <c r="E3573" s="2">
        <v>330</v>
      </c>
      <c r="F3573" s="2">
        <v>36.78</v>
      </c>
      <c r="G3573" s="2">
        <v>30.53</v>
      </c>
      <c r="H3573" s="2">
        <v>397.31</v>
      </c>
      <c r="I3573" t="s">
        <v>806</v>
      </c>
      <c r="J3573" t="s">
        <v>52</v>
      </c>
      <c r="K3573">
        <v>95404</v>
      </c>
      <c r="L3573" t="s">
        <v>43</v>
      </c>
      <c r="M3573" t="s">
        <v>5114</v>
      </c>
      <c r="N3573" t="s">
        <v>12151</v>
      </c>
      <c r="O3573" t="s">
        <v>12166</v>
      </c>
      <c r="P3573" s="10">
        <f>E3573</f>
        <v>330</v>
      </c>
      <c r="R3573" s="17">
        <f>VLOOKUP(I3573,Counties!$A$1:$D$1787,3,0)</f>
        <v>9.2499999999999999E-2</v>
      </c>
      <c r="S3573" s="10">
        <f>P3573*R3573</f>
        <v>30.524999999999999</v>
      </c>
      <c r="T3573" s="17" t="str">
        <f>VLOOKUP(I3573,Counties!$A$1:$D$1787,4,0)</f>
        <v>Sonoma</v>
      </c>
      <c r="U3573" s="10">
        <f>G3573</f>
        <v>30.53</v>
      </c>
      <c r="V3573" s="10">
        <f>S3573-U3573</f>
        <v>-5.000000000002558E-3</v>
      </c>
    </row>
    <row r="3574" spans="1:22" hidden="1" x14ac:dyDescent="0.25">
      <c r="A3574" t="s">
        <v>12152</v>
      </c>
      <c r="B3574" t="s">
        <v>5165</v>
      </c>
      <c r="C3574" s="1">
        <v>44858</v>
      </c>
      <c r="D3574" s="1" t="s">
        <v>18</v>
      </c>
      <c r="E3574" s="2">
        <v>112</v>
      </c>
      <c r="F3574" s="2">
        <v>42.7</v>
      </c>
      <c r="G3574" s="2">
        <v>0</v>
      </c>
      <c r="H3574" s="2">
        <v>154.69999999999999</v>
      </c>
      <c r="I3574" t="s">
        <v>5166</v>
      </c>
      <c r="J3574" t="s">
        <v>1254</v>
      </c>
      <c r="K3574">
        <v>50613</v>
      </c>
      <c r="L3574" t="s">
        <v>43</v>
      </c>
      <c r="M3574" t="s">
        <v>5114</v>
      </c>
      <c r="N3574" t="s">
        <v>12151</v>
      </c>
      <c r="T3574"/>
    </row>
    <row r="3575" spans="1:22" hidden="1" x14ac:dyDescent="0.25">
      <c r="A3575" t="s">
        <v>12153</v>
      </c>
      <c r="B3575" t="s">
        <v>5167</v>
      </c>
      <c r="C3575" s="1">
        <v>44873</v>
      </c>
      <c r="D3575" s="1" t="s">
        <v>18</v>
      </c>
      <c r="E3575" s="2">
        <v>35</v>
      </c>
      <c r="F3575" s="2">
        <v>19.03</v>
      </c>
      <c r="G3575" s="2">
        <v>0</v>
      </c>
      <c r="H3575" s="2">
        <v>54.03</v>
      </c>
      <c r="I3575" t="s">
        <v>2462</v>
      </c>
      <c r="J3575" t="s">
        <v>211</v>
      </c>
      <c r="K3575">
        <v>55372</v>
      </c>
      <c r="L3575" t="s">
        <v>43</v>
      </c>
      <c r="M3575" t="s">
        <v>5114</v>
      </c>
      <c r="N3575" t="s">
        <v>12151</v>
      </c>
      <c r="T3575"/>
    </row>
    <row r="3576" spans="1:22" x14ac:dyDescent="0.25">
      <c r="A3576" t="s">
        <v>12152</v>
      </c>
      <c r="B3576" t="s">
        <v>5168</v>
      </c>
      <c r="C3576" s="1">
        <v>44857</v>
      </c>
      <c r="D3576" s="1" t="s">
        <v>23</v>
      </c>
      <c r="E3576" s="2">
        <v>50</v>
      </c>
      <c r="F3576" s="2">
        <v>0</v>
      </c>
      <c r="G3576" s="2">
        <v>0</v>
      </c>
      <c r="H3576" s="2">
        <v>50</v>
      </c>
      <c r="I3576" t="s">
        <v>17</v>
      </c>
      <c r="J3576" t="s">
        <v>17</v>
      </c>
      <c r="K3576" t="s">
        <v>17</v>
      </c>
      <c r="L3576" t="s">
        <v>24</v>
      </c>
      <c r="M3576" t="s">
        <v>5114</v>
      </c>
      <c r="N3576" t="s">
        <v>12151</v>
      </c>
      <c r="O3576" t="s">
        <v>12164</v>
      </c>
      <c r="Q3576" s="10">
        <f>E3576</f>
        <v>50</v>
      </c>
      <c r="T3576"/>
    </row>
    <row r="3577" spans="1:22" hidden="1" x14ac:dyDescent="0.25">
      <c r="A3577" t="s">
        <v>12154</v>
      </c>
      <c r="B3577" t="s">
        <v>5169</v>
      </c>
      <c r="C3577" s="1">
        <v>44910</v>
      </c>
      <c r="D3577" s="1" t="s">
        <v>18</v>
      </c>
      <c r="E3577" s="2">
        <v>85</v>
      </c>
      <c r="F3577" s="2">
        <v>20.59</v>
      </c>
      <c r="G3577" s="2">
        <v>8.4499999999999993</v>
      </c>
      <c r="H3577" s="2">
        <v>114.04</v>
      </c>
      <c r="I3577" t="s">
        <v>1126</v>
      </c>
      <c r="J3577" t="s">
        <v>59</v>
      </c>
      <c r="K3577">
        <v>75252</v>
      </c>
      <c r="L3577" t="s">
        <v>43</v>
      </c>
      <c r="M3577" t="s">
        <v>5114</v>
      </c>
      <c r="N3577" t="s">
        <v>12151</v>
      </c>
      <c r="T3577"/>
    </row>
    <row r="3578" spans="1:22" hidden="1" x14ac:dyDescent="0.25">
      <c r="A3578" t="s">
        <v>12152</v>
      </c>
      <c r="B3578" t="s">
        <v>5170</v>
      </c>
      <c r="C3578" s="1">
        <v>44840</v>
      </c>
      <c r="D3578" s="1" t="s">
        <v>18</v>
      </c>
      <c r="E3578" s="2">
        <v>190</v>
      </c>
      <c r="F3578" s="2">
        <v>28.09</v>
      </c>
      <c r="G3578" s="2">
        <v>17.46</v>
      </c>
      <c r="H3578" s="2">
        <v>235.55</v>
      </c>
      <c r="I3578" t="s">
        <v>127</v>
      </c>
      <c r="J3578" t="s">
        <v>59</v>
      </c>
      <c r="K3578">
        <v>76135</v>
      </c>
      <c r="L3578" t="s">
        <v>43</v>
      </c>
      <c r="M3578" t="s">
        <v>5114</v>
      </c>
      <c r="N3578" t="s">
        <v>12151</v>
      </c>
      <c r="T3578"/>
    </row>
    <row r="3579" spans="1:22" x14ac:dyDescent="0.25">
      <c r="A3579" t="s">
        <v>12152</v>
      </c>
      <c r="B3579" t="s">
        <v>5171</v>
      </c>
      <c r="C3579" s="1">
        <v>44840</v>
      </c>
      <c r="D3579" s="1" t="s">
        <v>18</v>
      </c>
      <c r="E3579" s="2">
        <v>330</v>
      </c>
      <c r="F3579" s="2">
        <v>36.78</v>
      </c>
      <c r="G3579" s="2">
        <v>23.92</v>
      </c>
      <c r="H3579" s="2">
        <v>390.7</v>
      </c>
      <c r="I3579" t="s">
        <v>975</v>
      </c>
      <c r="J3579" t="s">
        <v>52</v>
      </c>
      <c r="K3579">
        <v>95648</v>
      </c>
      <c r="L3579" t="s">
        <v>43</v>
      </c>
      <c r="M3579" t="s">
        <v>5114</v>
      </c>
      <c r="N3579" t="s">
        <v>12151</v>
      </c>
      <c r="O3579" t="s">
        <v>12166</v>
      </c>
      <c r="P3579" s="10">
        <f t="shared" ref="P3579:P3580" si="1343">E3579</f>
        <v>330</v>
      </c>
      <c r="R3579" s="17">
        <f>VLOOKUP(I3579,Counties!$A$1:$D$1787,3,0)</f>
        <v>7.2499999999999995E-2</v>
      </c>
      <c r="S3579" s="10">
        <f t="shared" ref="S3579:S3580" si="1344">P3579*R3579</f>
        <v>23.924999999999997</v>
      </c>
      <c r="T3579" s="17" t="str">
        <f>VLOOKUP(I3579,Counties!$A$1:$D$1787,4,0)</f>
        <v>Placer</v>
      </c>
      <c r="U3579" s="10">
        <f t="shared" ref="U3579:U3580" si="1345">G3579</f>
        <v>23.92</v>
      </c>
      <c r="V3579" s="10">
        <f t="shared" ref="V3579:V3580" si="1346">S3579-U3579</f>
        <v>4.9999999999954525E-3</v>
      </c>
    </row>
    <row r="3580" spans="1:22" x14ac:dyDescent="0.25">
      <c r="A3580" t="s">
        <v>12152</v>
      </c>
      <c r="B3580" t="s">
        <v>5172</v>
      </c>
      <c r="C3580" s="1">
        <v>44840</v>
      </c>
      <c r="D3580" s="1" t="s">
        <v>54</v>
      </c>
      <c r="E3580" s="2">
        <v>-330</v>
      </c>
      <c r="F3580" s="2">
        <v>-36.78</v>
      </c>
      <c r="G3580" s="2">
        <v>-28.05</v>
      </c>
      <c r="H3580" s="2">
        <v>-394.83</v>
      </c>
      <c r="I3580" t="s">
        <v>5152</v>
      </c>
      <c r="J3580" t="s">
        <v>52</v>
      </c>
      <c r="K3580">
        <v>95492</v>
      </c>
      <c r="L3580" t="s">
        <v>43</v>
      </c>
      <c r="M3580" t="s">
        <v>5114</v>
      </c>
      <c r="N3580" t="s">
        <v>12151</v>
      </c>
      <c r="O3580" t="s">
        <v>12166</v>
      </c>
      <c r="P3580" s="10">
        <f t="shared" si="1343"/>
        <v>-330</v>
      </c>
      <c r="R3580" s="17">
        <f>VLOOKUP(I3580,Counties!$A$1:$D$1787,3,0)</f>
        <v>8.5000000000000006E-2</v>
      </c>
      <c r="S3580" s="10">
        <f t="shared" si="1344"/>
        <v>-28.05</v>
      </c>
      <c r="T3580" s="17" t="str">
        <f>VLOOKUP(I3580,Counties!$A$1:$D$1787,4,0)</f>
        <v>Sonoma</v>
      </c>
      <c r="U3580" s="10">
        <f t="shared" si="1345"/>
        <v>-28.05</v>
      </c>
      <c r="V3580" s="10">
        <f t="shared" si="1346"/>
        <v>0</v>
      </c>
    </row>
    <row r="3581" spans="1:22" hidden="1" x14ac:dyDescent="0.25">
      <c r="A3581" t="s">
        <v>12154</v>
      </c>
      <c r="B3581" t="s">
        <v>5173</v>
      </c>
      <c r="C3581" s="1">
        <v>44906</v>
      </c>
      <c r="D3581" s="1" t="s">
        <v>18</v>
      </c>
      <c r="E3581" s="2">
        <v>280</v>
      </c>
      <c r="F3581" s="2">
        <v>43.23</v>
      </c>
      <c r="G3581" s="2">
        <v>23.79</v>
      </c>
      <c r="H3581" s="2">
        <v>347.02</v>
      </c>
      <c r="I3581" t="s">
        <v>5174</v>
      </c>
      <c r="J3581" t="s">
        <v>753</v>
      </c>
      <c r="K3581">
        <v>73034</v>
      </c>
      <c r="L3581" t="s">
        <v>43</v>
      </c>
      <c r="M3581" t="s">
        <v>5114</v>
      </c>
      <c r="N3581" t="s">
        <v>12151</v>
      </c>
      <c r="T3581"/>
    </row>
    <row r="3582" spans="1:22" hidden="1" x14ac:dyDescent="0.25">
      <c r="A3582" t="s">
        <v>12153</v>
      </c>
      <c r="B3582" t="s">
        <v>5175</v>
      </c>
      <c r="C3582" s="1">
        <v>44880</v>
      </c>
      <c r="D3582" s="1" t="s">
        <v>18</v>
      </c>
      <c r="E3582" s="2">
        <v>140</v>
      </c>
      <c r="F3582" s="2">
        <v>29.86</v>
      </c>
      <c r="G3582" s="2">
        <v>12.06</v>
      </c>
      <c r="H3582" s="2">
        <v>181.92</v>
      </c>
      <c r="I3582" t="s">
        <v>269</v>
      </c>
      <c r="J3582" t="s">
        <v>42</v>
      </c>
      <c r="K3582">
        <v>21045</v>
      </c>
      <c r="L3582" t="s">
        <v>43</v>
      </c>
      <c r="M3582" t="s">
        <v>5114</v>
      </c>
      <c r="N3582" t="s">
        <v>12151</v>
      </c>
      <c r="T3582"/>
    </row>
    <row r="3583" spans="1:22" hidden="1" x14ac:dyDescent="0.25">
      <c r="A3583" t="s">
        <v>12152</v>
      </c>
      <c r="B3583" t="s">
        <v>5176</v>
      </c>
      <c r="C3583" s="1">
        <v>44840</v>
      </c>
      <c r="D3583" s="1" t="s">
        <v>18</v>
      </c>
      <c r="E3583" s="2">
        <v>159</v>
      </c>
      <c r="F3583" s="2">
        <v>23.66</v>
      </c>
      <c r="G3583" s="2">
        <v>14.61</v>
      </c>
      <c r="H3583" s="2">
        <v>197.27</v>
      </c>
      <c r="I3583" t="s">
        <v>127</v>
      </c>
      <c r="J3583" t="s">
        <v>59</v>
      </c>
      <c r="K3583">
        <v>76135</v>
      </c>
      <c r="L3583" t="s">
        <v>43</v>
      </c>
      <c r="M3583" t="s">
        <v>5114</v>
      </c>
      <c r="N3583" t="s">
        <v>12151</v>
      </c>
      <c r="T3583"/>
    </row>
    <row r="3584" spans="1:22" x14ac:dyDescent="0.25">
      <c r="A3584" t="s">
        <v>12152</v>
      </c>
      <c r="B3584" t="s">
        <v>5177</v>
      </c>
      <c r="C3584" s="1">
        <v>44840</v>
      </c>
      <c r="D3584" s="1" t="s">
        <v>18</v>
      </c>
      <c r="E3584" s="2">
        <v>280</v>
      </c>
      <c r="F3584" s="2">
        <v>36.78</v>
      </c>
      <c r="G3584" s="2">
        <v>21.7</v>
      </c>
      <c r="H3584" s="2">
        <v>338.48</v>
      </c>
      <c r="I3584" t="s">
        <v>822</v>
      </c>
      <c r="J3584" t="s">
        <v>52</v>
      </c>
      <c r="K3584">
        <v>94558</v>
      </c>
      <c r="L3584" t="s">
        <v>43</v>
      </c>
      <c r="M3584" t="s">
        <v>5114</v>
      </c>
      <c r="N3584" t="s">
        <v>12151</v>
      </c>
      <c r="O3584" t="s">
        <v>12166</v>
      </c>
      <c r="P3584" s="10">
        <f>E3584</f>
        <v>280</v>
      </c>
      <c r="R3584" s="17">
        <f>VLOOKUP(I3584,Counties!$A$1:$D$1787,3,0)</f>
        <v>7.7499999999999999E-2</v>
      </c>
      <c r="S3584" s="10">
        <f>P3584*R3584</f>
        <v>21.7</v>
      </c>
      <c r="T3584" s="17" t="str">
        <f>VLOOKUP(I3584,Counties!$A$1:$D$1787,4,0)</f>
        <v>Napa</v>
      </c>
      <c r="U3584" s="10">
        <f>G3584</f>
        <v>21.7</v>
      </c>
      <c r="V3584" s="10">
        <f>S3584-U3584</f>
        <v>0</v>
      </c>
    </row>
    <row r="3585" spans="1:22" hidden="1" x14ac:dyDescent="0.25">
      <c r="A3585" t="s">
        <v>12154</v>
      </c>
      <c r="B3585" t="s">
        <v>5178</v>
      </c>
      <c r="C3585" s="1">
        <v>44899</v>
      </c>
      <c r="D3585" s="1" t="s">
        <v>18</v>
      </c>
      <c r="E3585" s="2">
        <v>0</v>
      </c>
      <c r="F3585" s="2">
        <v>0</v>
      </c>
      <c r="G3585" s="2">
        <v>0</v>
      </c>
      <c r="H3585" s="2">
        <v>0</v>
      </c>
      <c r="I3585" t="s">
        <v>3576</v>
      </c>
      <c r="J3585" t="s">
        <v>265</v>
      </c>
      <c r="K3585">
        <v>2478</v>
      </c>
      <c r="L3585" t="s">
        <v>43</v>
      </c>
      <c r="M3585" t="s">
        <v>5114</v>
      </c>
      <c r="N3585" t="s">
        <v>12151</v>
      </c>
      <c r="T3585"/>
    </row>
    <row r="3586" spans="1:22" x14ac:dyDescent="0.25">
      <c r="A3586" t="s">
        <v>12152</v>
      </c>
      <c r="B3586" t="s">
        <v>5179</v>
      </c>
      <c r="C3586" s="1">
        <v>44840</v>
      </c>
      <c r="D3586" s="1" t="s">
        <v>18</v>
      </c>
      <c r="E3586" s="2">
        <v>249</v>
      </c>
      <c r="F3586" s="2">
        <v>35.99</v>
      </c>
      <c r="G3586" s="2">
        <v>21.8</v>
      </c>
      <c r="H3586" s="2">
        <v>306.79000000000002</v>
      </c>
      <c r="I3586" t="s">
        <v>515</v>
      </c>
      <c r="J3586" t="s">
        <v>52</v>
      </c>
      <c r="K3586">
        <v>94595</v>
      </c>
      <c r="L3586" t="s">
        <v>43</v>
      </c>
      <c r="M3586" t="s">
        <v>5114</v>
      </c>
      <c r="N3586" t="s">
        <v>12151</v>
      </c>
      <c r="O3586" t="s">
        <v>12166</v>
      </c>
      <c r="P3586" s="10">
        <f>E3586</f>
        <v>249</v>
      </c>
      <c r="R3586" s="17">
        <f>VLOOKUP(I3586,Counties!$A$1:$D$1787,3,0)</f>
        <v>8.7499999999999994E-2</v>
      </c>
      <c r="S3586" s="10">
        <f>P3586*R3586</f>
        <v>21.787499999999998</v>
      </c>
      <c r="T3586" s="17" t="str">
        <f>VLOOKUP(I3586,Counties!$A$1:$D$1787,4,0)</f>
        <v>Contra Costa</v>
      </c>
      <c r="U3586" s="10">
        <f>G3586</f>
        <v>21.8</v>
      </c>
      <c r="V3586" s="10">
        <f>S3586-U3586</f>
        <v>-1.2500000000002842E-2</v>
      </c>
    </row>
    <row r="3587" spans="1:22" x14ac:dyDescent="0.25">
      <c r="A3587" t="s">
        <v>12153</v>
      </c>
      <c r="B3587" t="s">
        <v>5180</v>
      </c>
      <c r="C3587" s="1">
        <v>44888</v>
      </c>
      <c r="D3587" s="1" t="s">
        <v>23</v>
      </c>
      <c r="E3587" s="2">
        <v>50</v>
      </c>
      <c r="F3587" s="2">
        <v>0</v>
      </c>
      <c r="G3587" s="2">
        <v>0</v>
      </c>
      <c r="H3587" s="2">
        <v>50</v>
      </c>
      <c r="I3587" t="s">
        <v>17</v>
      </c>
      <c r="J3587" t="s">
        <v>17</v>
      </c>
      <c r="K3587" t="s">
        <v>17</v>
      </c>
      <c r="L3587" t="s">
        <v>24</v>
      </c>
      <c r="M3587" t="s">
        <v>5114</v>
      </c>
      <c r="N3587" t="s">
        <v>12151</v>
      </c>
      <c r="O3587" t="s">
        <v>12164</v>
      </c>
      <c r="Q3587" s="10">
        <f t="shared" ref="Q3587:Q3588" si="1347">E3587</f>
        <v>50</v>
      </c>
      <c r="T3587"/>
    </row>
    <row r="3588" spans="1:22" x14ac:dyDescent="0.25">
      <c r="A3588" t="s">
        <v>12152</v>
      </c>
      <c r="B3588" t="s">
        <v>5181</v>
      </c>
      <c r="C3588" s="1">
        <v>44839</v>
      </c>
      <c r="D3588" s="1" t="s">
        <v>23</v>
      </c>
      <c r="E3588" s="2">
        <v>50</v>
      </c>
      <c r="F3588" s="2">
        <v>0</v>
      </c>
      <c r="G3588" s="2">
        <v>0</v>
      </c>
      <c r="H3588" s="2">
        <v>50</v>
      </c>
      <c r="I3588" t="s">
        <v>17</v>
      </c>
      <c r="J3588" t="s">
        <v>17</v>
      </c>
      <c r="K3588" t="s">
        <v>17</v>
      </c>
      <c r="L3588" t="s">
        <v>24</v>
      </c>
      <c r="M3588" t="s">
        <v>5114</v>
      </c>
      <c r="N3588" t="s">
        <v>12151</v>
      </c>
      <c r="O3588" t="s">
        <v>12164</v>
      </c>
      <c r="Q3588" s="10">
        <f t="shared" si="1347"/>
        <v>50</v>
      </c>
      <c r="T3588"/>
    </row>
    <row r="3589" spans="1:22" x14ac:dyDescent="0.25">
      <c r="A3589" t="s">
        <v>12154</v>
      </c>
      <c r="B3589" t="s">
        <v>5182</v>
      </c>
      <c r="C3589" s="1">
        <v>44906</v>
      </c>
      <c r="D3589" s="1" t="s">
        <v>18</v>
      </c>
      <c r="E3589" s="2">
        <v>35</v>
      </c>
      <c r="F3589" s="2">
        <v>20.67</v>
      </c>
      <c r="G3589" s="2">
        <v>3.33</v>
      </c>
      <c r="H3589" s="2">
        <v>59</v>
      </c>
      <c r="I3589" t="s">
        <v>5183</v>
      </c>
      <c r="J3589" t="s">
        <v>52</v>
      </c>
      <c r="K3589">
        <v>91042</v>
      </c>
      <c r="L3589" t="s">
        <v>43</v>
      </c>
      <c r="M3589" t="s">
        <v>5114</v>
      </c>
      <c r="N3589" t="s">
        <v>12151</v>
      </c>
      <c r="O3589" t="s">
        <v>12166</v>
      </c>
      <c r="P3589" s="10">
        <f t="shared" ref="P3589:P3591" si="1348">E3589</f>
        <v>35</v>
      </c>
      <c r="R3589" s="17">
        <f>VLOOKUP(I3589,Counties!$A$1:$D$1787,3,0)</f>
        <v>9.5000000000000001E-2</v>
      </c>
      <c r="S3589" s="10">
        <f t="shared" ref="S3589:S3591" si="1349">P3589*R3589</f>
        <v>3.3250000000000002</v>
      </c>
      <c r="T3589" s="17" t="str">
        <f>VLOOKUP(I3589,Counties!$A$1:$D$1787,4,0)</f>
        <v>Los Angeles</v>
      </c>
      <c r="U3589" s="10">
        <f t="shared" ref="U3589:U3591" si="1350">G3589</f>
        <v>3.33</v>
      </c>
      <c r="V3589" s="10">
        <f t="shared" ref="V3589:V3591" si="1351">S3589-U3589</f>
        <v>-4.9999999999998934E-3</v>
      </c>
    </row>
    <row r="3590" spans="1:22" x14ac:dyDescent="0.25">
      <c r="A3590" t="s">
        <v>12152</v>
      </c>
      <c r="B3590" t="s">
        <v>5184</v>
      </c>
      <c r="C3590" s="1">
        <v>44840</v>
      </c>
      <c r="D3590" s="1" t="s">
        <v>18</v>
      </c>
      <c r="E3590" s="2">
        <v>165</v>
      </c>
      <c r="F3590" s="2">
        <v>25.4</v>
      </c>
      <c r="G3590" s="2">
        <v>14.43</v>
      </c>
      <c r="H3590" s="2">
        <v>204.83</v>
      </c>
      <c r="I3590" t="s">
        <v>1334</v>
      </c>
      <c r="J3590" t="s">
        <v>52</v>
      </c>
      <c r="K3590">
        <v>92506</v>
      </c>
      <c r="L3590" t="s">
        <v>43</v>
      </c>
      <c r="M3590" t="s">
        <v>5114</v>
      </c>
      <c r="N3590" t="s">
        <v>12151</v>
      </c>
      <c r="O3590" t="s">
        <v>12166</v>
      </c>
      <c r="P3590" s="10">
        <f t="shared" si="1348"/>
        <v>165</v>
      </c>
      <c r="R3590" s="17">
        <f>VLOOKUP(I3590,Counties!$A$1:$D$1787,3,0)</f>
        <v>8.7499999999999994E-2</v>
      </c>
      <c r="S3590" s="10">
        <f t="shared" si="1349"/>
        <v>14.437499999999998</v>
      </c>
      <c r="T3590" s="17" t="str">
        <f>VLOOKUP(I3590,Counties!$A$1:$D$1787,4,0)</f>
        <v>Riverside</v>
      </c>
      <c r="U3590" s="10">
        <f t="shared" si="1350"/>
        <v>14.43</v>
      </c>
      <c r="V3590" s="10">
        <f t="shared" si="1351"/>
        <v>7.4999999999985079E-3</v>
      </c>
    </row>
    <row r="3591" spans="1:22" x14ac:dyDescent="0.25">
      <c r="A3591" t="s">
        <v>12153</v>
      </c>
      <c r="B3591" t="s">
        <v>5185</v>
      </c>
      <c r="C3591" s="1">
        <v>44880</v>
      </c>
      <c r="D3591" s="1" t="s">
        <v>54</v>
      </c>
      <c r="E3591" s="2">
        <v>-190</v>
      </c>
      <c r="F3591" s="2">
        <v>-28.55</v>
      </c>
      <c r="G3591" s="2">
        <v>-19.48</v>
      </c>
      <c r="H3591" s="2">
        <v>-238.03</v>
      </c>
      <c r="I3591" t="s">
        <v>3301</v>
      </c>
      <c r="J3591" t="s">
        <v>52</v>
      </c>
      <c r="K3591">
        <v>90650</v>
      </c>
      <c r="L3591" t="s">
        <v>43</v>
      </c>
      <c r="M3591" t="s">
        <v>5114</v>
      </c>
      <c r="N3591" t="s">
        <v>12151</v>
      </c>
      <c r="O3591" t="s">
        <v>12166</v>
      </c>
      <c r="P3591" s="10">
        <f t="shared" si="1348"/>
        <v>-190</v>
      </c>
      <c r="R3591" s="17">
        <f>VLOOKUP(I3591,Counties!$A$1:$D$1787,3,0)</f>
        <v>0.10249999999999999</v>
      </c>
      <c r="S3591" s="10">
        <f t="shared" si="1349"/>
        <v>-19.474999999999998</v>
      </c>
      <c r="T3591" s="17" t="str">
        <f>VLOOKUP(I3591,Counties!$A$1:$D$1787,4,0)</f>
        <v>Los Angeles</v>
      </c>
      <c r="U3591" s="10">
        <f t="shared" si="1350"/>
        <v>-19.48</v>
      </c>
      <c r="V3591" s="10">
        <f t="shared" si="1351"/>
        <v>5.000000000002558E-3</v>
      </c>
    </row>
    <row r="3592" spans="1:22" hidden="1" x14ac:dyDescent="0.25">
      <c r="A3592" t="s">
        <v>12152</v>
      </c>
      <c r="B3592" t="s">
        <v>5186</v>
      </c>
      <c r="C3592" s="1">
        <v>44840</v>
      </c>
      <c r="D3592" s="1" t="s">
        <v>18</v>
      </c>
      <c r="E3592" s="2">
        <v>330</v>
      </c>
      <c r="F3592" s="2">
        <v>43.23</v>
      </c>
      <c r="G3592" s="2">
        <v>29.85</v>
      </c>
      <c r="H3592" s="2">
        <v>403.08</v>
      </c>
      <c r="I3592" t="s">
        <v>5187</v>
      </c>
      <c r="J3592" t="s">
        <v>59</v>
      </c>
      <c r="K3592">
        <v>75078</v>
      </c>
      <c r="L3592" t="s">
        <v>43</v>
      </c>
      <c r="M3592" t="s">
        <v>5114</v>
      </c>
      <c r="N3592" t="s">
        <v>12151</v>
      </c>
      <c r="T3592"/>
    </row>
    <row r="3593" spans="1:22" hidden="1" x14ac:dyDescent="0.25">
      <c r="A3593" t="s">
        <v>12153</v>
      </c>
      <c r="B3593" t="s">
        <v>5188</v>
      </c>
      <c r="C3593" s="1">
        <v>44874</v>
      </c>
      <c r="D3593" s="1" t="s">
        <v>18</v>
      </c>
      <c r="E3593" s="2">
        <v>330</v>
      </c>
      <c r="F3593" s="2">
        <v>43.23</v>
      </c>
      <c r="G3593" s="2">
        <v>29.85</v>
      </c>
      <c r="H3593" s="2">
        <v>403.08</v>
      </c>
      <c r="I3593" t="s">
        <v>5189</v>
      </c>
      <c r="J3593" t="s">
        <v>59</v>
      </c>
      <c r="K3593">
        <v>76712</v>
      </c>
      <c r="L3593" t="s">
        <v>43</v>
      </c>
      <c r="M3593" t="s">
        <v>5114</v>
      </c>
      <c r="N3593" t="s">
        <v>12151</v>
      </c>
      <c r="T3593"/>
    </row>
    <row r="3594" spans="1:22" x14ac:dyDescent="0.25">
      <c r="A3594" t="s">
        <v>12154</v>
      </c>
      <c r="B3594" t="s">
        <v>5190</v>
      </c>
      <c r="C3594" s="1">
        <v>44906</v>
      </c>
      <c r="D3594" s="1" t="s">
        <v>18</v>
      </c>
      <c r="E3594" s="2">
        <v>140</v>
      </c>
      <c r="F3594" s="2">
        <v>28.55</v>
      </c>
      <c r="G3594" s="2">
        <v>14.35</v>
      </c>
      <c r="H3594" s="2">
        <v>182.9</v>
      </c>
      <c r="I3594" t="s">
        <v>5191</v>
      </c>
      <c r="J3594" t="s">
        <v>52</v>
      </c>
      <c r="K3594">
        <v>91750</v>
      </c>
      <c r="L3594" t="s">
        <v>43</v>
      </c>
      <c r="M3594" t="s">
        <v>5114</v>
      </c>
      <c r="N3594" t="s">
        <v>12151</v>
      </c>
      <c r="O3594" t="s">
        <v>12166</v>
      </c>
      <c r="P3594" s="10">
        <f>E3594</f>
        <v>140</v>
      </c>
      <c r="R3594" s="17">
        <f>VLOOKUP(I3594,Counties!$A$1:$D$1787,3,0)</f>
        <v>0.10249999999999999</v>
      </c>
      <c r="S3594" s="10">
        <f>P3594*R3594</f>
        <v>14.35</v>
      </c>
      <c r="T3594" s="17" t="str">
        <f>VLOOKUP(I3594,Counties!$A$1:$D$1787,4,0)</f>
        <v>Los Angeles</v>
      </c>
      <c r="U3594" s="10">
        <f>G3594</f>
        <v>14.35</v>
      </c>
      <c r="V3594" s="10">
        <f>S3594-U3594</f>
        <v>0</v>
      </c>
    </row>
    <row r="3595" spans="1:22" hidden="1" x14ac:dyDescent="0.25">
      <c r="A3595" t="s">
        <v>12153</v>
      </c>
      <c r="B3595" t="s">
        <v>5192</v>
      </c>
      <c r="C3595" s="1">
        <v>44874</v>
      </c>
      <c r="D3595" s="1" t="s">
        <v>18</v>
      </c>
      <c r="E3595" s="2">
        <v>0</v>
      </c>
      <c r="F3595" s="2">
        <v>0</v>
      </c>
      <c r="G3595" s="2">
        <v>0</v>
      </c>
      <c r="H3595" s="2">
        <v>0</v>
      </c>
      <c r="I3595" t="s">
        <v>3373</v>
      </c>
      <c r="J3595" t="s">
        <v>277</v>
      </c>
      <c r="K3595">
        <v>80112</v>
      </c>
      <c r="L3595" t="s">
        <v>43</v>
      </c>
      <c r="M3595" t="s">
        <v>5114</v>
      </c>
      <c r="N3595" t="s">
        <v>12151</v>
      </c>
      <c r="T3595"/>
    </row>
    <row r="3596" spans="1:22" x14ac:dyDescent="0.25">
      <c r="A3596" t="s">
        <v>12153</v>
      </c>
      <c r="B3596" t="s">
        <v>5193</v>
      </c>
      <c r="C3596" s="1">
        <v>44880</v>
      </c>
      <c r="D3596" s="1" t="s">
        <v>18</v>
      </c>
      <c r="E3596" s="2">
        <v>280</v>
      </c>
      <c r="F3596" s="2">
        <v>36.78</v>
      </c>
      <c r="G3596" s="2">
        <v>21.7</v>
      </c>
      <c r="H3596" s="2">
        <v>338.48</v>
      </c>
      <c r="I3596" t="s">
        <v>536</v>
      </c>
      <c r="J3596" t="s">
        <v>52</v>
      </c>
      <c r="K3596">
        <v>95678</v>
      </c>
      <c r="L3596" t="s">
        <v>43</v>
      </c>
      <c r="M3596" t="s">
        <v>5114</v>
      </c>
      <c r="N3596" t="s">
        <v>12151</v>
      </c>
      <c r="O3596" t="s">
        <v>12166</v>
      </c>
      <c r="P3596" s="10">
        <f t="shared" ref="P3596:P3597" si="1352">E3596</f>
        <v>280</v>
      </c>
      <c r="R3596" s="17">
        <f>VLOOKUP(I3596,Counties!$A$1:$D$1787,3,0)</f>
        <v>7.7499999999999999E-2</v>
      </c>
      <c r="S3596" s="10">
        <f t="shared" ref="S3596:S3597" si="1353">P3596*R3596</f>
        <v>21.7</v>
      </c>
      <c r="T3596" s="17" t="str">
        <f>VLOOKUP(I3596,Counties!$A$1:$D$1787,4,0)</f>
        <v>Placer</v>
      </c>
      <c r="U3596" s="10">
        <f t="shared" ref="U3596:U3597" si="1354">G3596</f>
        <v>21.7</v>
      </c>
      <c r="V3596" s="10">
        <f t="shared" ref="V3596:V3597" si="1355">S3596-U3596</f>
        <v>0</v>
      </c>
    </row>
    <row r="3597" spans="1:22" x14ac:dyDescent="0.25">
      <c r="A3597" t="s">
        <v>12152</v>
      </c>
      <c r="B3597" t="s">
        <v>5194</v>
      </c>
      <c r="C3597" s="1">
        <v>44838</v>
      </c>
      <c r="D3597" s="1" t="s">
        <v>18</v>
      </c>
      <c r="E3597" s="2">
        <v>230.1</v>
      </c>
      <c r="F3597" s="2">
        <v>35.99</v>
      </c>
      <c r="G3597" s="2">
        <v>21.88</v>
      </c>
      <c r="H3597" s="2">
        <v>287.97000000000003</v>
      </c>
      <c r="I3597" t="s">
        <v>5195</v>
      </c>
      <c r="J3597" t="s">
        <v>52</v>
      </c>
      <c r="K3597" t="s">
        <v>5196</v>
      </c>
      <c r="L3597" t="s">
        <v>43</v>
      </c>
      <c r="M3597" t="s">
        <v>5114</v>
      </c>
      <c r="N3597" t="s">
        <v>12151</v>
      </c>
      <c r="O3597" t="s">
        <v>12166</v>
      </c>
      <c r="P3597" s="10">
        <f t="shared" si="1352"/>
        <v>230.1</v>
      </c>
      <c r="R3597" s="17">
        <f>VLOOKUP(I3597,Counties!$A$1:$D$1787,3,0)</f>
        <v>9.5000000000000001E-2</v>
      </c>
      <c r="S3597" s="10">
        <f t="shared" si="1353"/>
        <v>21.859500000000001</v>
      </c>
      <c r="T3597" s="17" t="str">
        <f>VLOOKUP(I3597,Counties!$A$1:$D$1787,4,0)</f>
        <v>Los Angeles</v>
      </c>
      <c r="U3597" s="10">
        <f t="shared" si="1354"/>
        <v>21.88</v>
      </c>
      <c r="V3597" s="10">
        <f t="shared" si="1355"/>
        <v>-2.0499999999998408E-2</v>
      </c>
    </row>
    <row r="3598" spans="1:22" hidden="1" x14ac:dyDescent="0.25">
      <c r="A3598" t="s">
        <v>12154</v>
      </c>
      <c r="B3598" t="s">
        <v>5197</v>
      </c>
      <c r="C3598" s="1">
        <v>44898</v>
      </c>
      <c r="D3598" s="1" t="s">
        <v>18</v>
      </c>
      <c r="E3598" s="2">
        <v>35</v>
      </c>
      <c r="F3598" s="2">
        <v>34.82</v>
      </c>
      <c r="G3598" s="2">
        <v>5.59</v>
      </c>
      <c r="H3598" s="2">
        <v>75.41</v>
      </c>
      <c r="I3598" t="s">
        <v>1126</v>
      </c>
      <c r="J3598" t="s">
        <v>59</v>
      </c>
      <c r="K3598">
        <v>75218</v>
      </c>
      <c r="L3598" t="s">
        <v>43</v>
      </c>
      <c r="M3598" t="s">
        <v>5114</v>
      </c>
      <c r="N3598" t="s">
        <v>12151</v>
      </c>
      <c r="T3598"/>
    </row>
    <row r="3599" spans="1:22" hidden="1" x14ac:dyDescent="0.25">
      <c r="A3599" t="s">
        <v>12152</v>
      </c>
      <c r="B3599" t="s">
        <v>5198</v>
      </c>
      <c r="C3599" s="1">
        <v>44856</v>
      </c>
      <c r="D3599" s="1" t="s">
        <v>18</v>
      </c>
      <c r="E3599" s="2">
        <v>229.2</v>
      </c>
      <c r="F3599" s="2">
        <v>33.32</v>
      </c>
      <c r="G3599" s="2">
        <v>13.75</v>
      </c>
      <c r="H3599" s="2">
        <v>276.27</v>
      </c>
      <c r="I3599" t="s">
        <v>1547</v>
      </c>
      <c r="J3599" t="s">
        <v>30</v>
      </c>
      <c r="K3599">
        <v>22101</v>
      </c>
      <c r="L3599" t="s">
        <v>21</v>
      </c>
      <c r="M3599" t="s">
        <v>5114</v>
      </c>
      <c r="N3599" t="s">
        <v>12151</v>
      </c>
      <c r="T3599"/>
    </row>
    <row r="3600" spans="1:22" hidden="1" x14ac:dyDescent="0.25">
      <c r="A3600" t="s">
        <v>12152</v>
      </c>
      <c r="B3600" t="s">
        <v>5199</v>
      </c>
      <c r="C3600" s="1">
        <v>44840</v>
      </c>
      <c r="D3600" s="1" t="s">
        <v>18</v>
      </c>
      <c r="E3600" s="2">
        <v>330</v>
      </c>
      <c r="F3600" s="2">
        <v>43.23</v>
      </c>
      <c r="G3600" s="2">
        <v>14.85</v>
      </c>
      <c r="H3600" s="2">
        <v>388.08</v>
      </c>
      <c r="I3600" t="s">
        <v>5200</v>
      </c>
      <c r="J3600" t="s">
        <v>753</v>
      </c>
      <c r="K3600">
        <v>73054</v>
      </c>
      <c r="L3600" t="s">
        <v>43</v>
      </c>
      <c r="M3600" t="s">
        <v>5114</v>
      </c>
      <c r="N3600" t="s">
        <v>12151</v>
      </c>
      <c r="T3600"/>
    </row>
    <row r="3601" spans="1:22" hidden="1" x14ac:dyDescent="0.25">
      <c r="A3601" t="s">
        <v>12152</v>
      </c>
      <c r="B3601" t="s">
        <v>5201</v>
      </c>
      <c r="C3601" s="1">
        <v>44840</v>
      </c>
      <c r="D3601" s="1" t="s">
        <v>18</v>
      </c>
      <c r="E3601" s="2">
        <v>330</v>
      </c>
      <c r="F3601" s="2">
        <v>48.66</v>
      </c>
      <c r="G3601" s="2">
        <v>23.67</v>
      </c>
      <c r="H3601" s="2">
        <v>402.33</v>
      </c>
      <c r="I3601" t="s">
        <v>5202</v>
      </c>
      <c r="J3601" t="s">
        <v>203</v>
      </c>
      <c r="K3601">
        <v>61201</v>
      </c>
      <c r="L3601" t="s">
        <v>21</v>
      </c>
      <c r="M3601" t="s">
        <v>5114</v>
      </c>
      <c r="N3601" t="s">
        <v>12151</v>
      </c>
      <c r="T3601"/>
    </row>
    <row r="3602" spans="1:22" hidden="1" x14ac:dyDescent="0.25">
      <c r="A3602" t="s">
        <v>12153</v>
      </c>
      <c r="B3602" t="s">
        <v>5203</v>
      </c>
      <c r="C3602" s="1">
        <v>44879</v>
      </c>
      <c r="D3602" s="1" t="s">
        <v>18</v>
      </c>
      <c r="E3602" s="2">
        <v>400.01</v>
      </c>
      <c r="F3602" s="2">
        <v>34.43</v>
      </c>
      <c r="G3602" s="2">
        <v>32</v>
      </c>
      <c r="H3602" s="2">
        <v>466.44</v>
      </c>
      <c r="I3602" t="s">
        <v>2855</v>
      </c>
      <c r="J3602" t="s">
        <v>49</v>
      </c>
      <c r="K3602">
        <v>66224</v>
      </c>
      <c r="L3602" t="s">
        <v>43</v>
      </c>
      <c r="M3602" t="s">
        <v>5114</v>
      </c>
      <c r="N3602" t="s">
        <v>12151</v>
      </c>
      <c r="T3602"/>
    </row>
    <row r="3603" spans="1:22" hidden="1" x14ac:dyDescent="0.25">
      <c r="A3603" t="s">
        <v>12152</v>
      </c>
      <c r="B3603" t="s">
        <v>5204</v>
      </c>
      <c r="C3603" s="1">
        <v>44865</v>
      </c>
      <c r="D3603" s="1" t="s">
        <v>18</v>
      </c>
      <c r="E3603" s="2">
        <v>0</v>
      </c>
      <c r="F3603" s="2">
        <v>0</v>
      </c>
      <c r="G3603" s="2">
        <v>0</v>
      </c>
      <c r="H3603" s="2">
        <v>0</v>
      </c>
      <c r="I3603" t="s">
        <v>3306</v>
      </c>
      <c r="J3603" t="s">
        <v>453</v>
      </c>
      <c r="K3603">
        <v>98020</v>
      </c>
      <c r="L3603" t="s">
        <v>43</v>
      </c>
      <c r="M3603" t="s">
        <v>5114</v>
      </c>
      <c r="N3603" t="s">
        <v>12151</v>
      </c>
      <c r="T3603"/>
    </row>
    <row r="3604" spans="1:22" hidden="1" x14ac:dyDescent="0.25">
      <c r="A3604" t="s">
        <v>12152</v>
      </c>
      <c r="B3604" t="s">
        <v>5205</v>
      </c>
      <c r="C3604" s="1">
        <v>44840</v>
      </c>
      <c r="D3604" s="1" t="s">
        <v>18</v>
      </c>
      <c r="E3604" s="2">
        <v>330</v>
      </c>
      <c r="F3604" s="2">
        <v>39.270000000000003</v>
      </c>
      <c r="G3604" s="2">
        <v>0.27</v>
      </c>
      <c r="H3604" s="2">
        <v>369.54</v>
      </c>
      <c r="I3604" t="s">
        <v>3373</v>
      </c>
      <c r="J3604" t="s">
        <v>277</v>
      </c>
      <c r="K3604">
        <v>80112</v>
      </c>
      <c r="L3604" t="s">
        <v>43</v>
      </c>
      <c r="M3604" t="s">
        <v>5114</v>
      </c>
      <c r="N3604" t="s">
        <v>12151</v>
      </c>
      <c r="T3604"/>
    </row>
    <row r="3605" spans="1:22" hidden="1" x14ac:dyDescent="0.25">
      <c r="A3605" t="s">
        <v>12154</v>
      </c>
      <c r="B3605" t="s">
        <v>5206</v>
      </c>
      <c r="C3605" s="1">
        <v>44909</v>
      </c>
      <c r="D3605" s="1" t="s">
        <v>18</v>
      </c>
      <c r="E3605" s="2">
        <v>38</v>
      </c>
      <c r="F3605" s="2">
        <v>21.56</v>
      </c>
      <c r="G3605" s="2">
        <v>3.28</v>
      </c>
      <c r="H3605" s="2">
        <v>62.84</v>
      </c>
      <c r="I3605" t="s">
        <v>5207</v>
      </c>
      <c r="J3605" t="s">
        <v>299</v>
      </c>
      <c r="K3605">
        <v>54166</v>
      </c>
      <c r="L3605" t="s">
        <v>21</v>
      </c>
      <c r="M3605" t="s">
        <v>5114</v>
      </c>
      <c r="N3605" t="s">
        <v>12151</v>
      </c>
      <c r="T3605"/>
    </row>
    <row r="3606" spans="1:22" x14ac:dyDescent="0.25">
      <c r="A3606" t="s">
        <v>12152</v>
      </c>
      <c r="B3606" t="s">
        <v>5208</v>
      </c>
      <c r="C3606" s="1">
        <v>44859</v>
      </c>
      <c r="D3606" s="1" t="s">
        <v>23</v>
      </c>
      <c r="E3606" s="2">
        <v>50</v>
      </c>
      <c r="F3606" s="2">
        <v>0</v>
      </c>
      <c r="G3606" s="2">
        <v>0</v>
      </c>
      <c r="H3606" s="2">
        <v>50</v>
      </c>
      <c r="I3606" t="s">
        <v>17</v>
      </c>
      <c r="J3606" t="s">
        <v>17</v>
      </c>
      <c r="K3606" t="s">
        <v>17</v>
      </c>
      <c r="L3606" t="s">
        <v>24</v>
      </c>
      <c r="M3606" t="s">
        <v>5114</v>
      </c>
      <c r="N3606" t="s">
        <v>12151</v>
      </c>
      <c r="O3606" t="s">
        <v>12164</v>
      </c>
      <c r="Q3606" s="10">
        <f>E3606</f>
        <v>50</v>
      </c>
      <c r="T3606"/>
    </row>
    <row r="3607" spans="1:22" hidden="1" x14ac:dyDescent="0.25">
      <c r="A3607" t="s">
        <v>12152</v>
      </c>
      <c r="B3607" t="s">
        <v>5209</v>
      </c>
      <c r="C3607" s="1">
        <v>44840</v>
      </c>
      <c r="D3607" s="1" t="s">
        <v>18</v>
      </c>
      <c r="E3607" s="2">
        <v>140</v>
      </c>
      <c r="F3607" s="2">
        <v>29.86</v>
      </c>
      <c r="G3607" s="2">
        <v>0</v>
      </c>
      <c r="H3607" s="2">
        <v>169.86</v>
      </c>
      <c r="I3607" t="s">
        <v>1623</v>
      </c>
      <c r="J3607" t="s">
        <v>71</v>
      </c>
      <c r="K3607">
        <v>32303</v>
      </c>
      <c r="L3607" t="s">
        <v>43</v>
      </c>
      <c r="M3607" t="s">
        <v>5114</v>
      </c>
      <c r="N3607" t="s">
        <v>12151</v>
      </c>
      <c r="T3607"/>
    </row>
    <row r="3608" spans="1:22" hidden="1" x14ac:dyDescent="0.25">
      <c r="A3608" t="s">
        <v>12153</v>
      </c>
      <c r="B3608" t="s">
        <v>5210</v>
      </c>
      <c r="C3608" s="1">
        <v>44876</v>
      </c>
      <c r="D3608" s="1" t="s">
        <v>18</v>
      </c>
      <c r="E3608" s="2">
        <v>95</v>
      </c>
      <c r="F3608" s="2">
        <v>19.03</v>
      </c>
      <c r="G3608" s="2">
        <v>7.98</v>
      </c>
      <c r="H3608" s="2">
        <v>122.01</v>
      </c>
      <c r="I3608" t="s">
        <v>1076</v>
      </c>
      <c r="J3608" t="s">
        <v>134</v>
      </c>
      <c r="K3608">
        <v>46845</v>
      </c>
      <c r="L3608" t="s">
        <v>43</v>
      </c>
      <c r="M3608" t="s">
        <v>5114</v>
      </c>
      <c r="N3608" t="s">
        <v>12151</v>
      </c>
      <c r="T3608"/>
    </row>
    <row r="3609" spans="1:22" hidden="1" x14ac:dyDescent="0.25">
      <c r="A3609" t="s">
        <v>12152</v>
      </c>
      <c r="B3609" t="s">
        <v>5211</v>
      </c>
      <c r="C3609" s="1">
        <v>44840</v>
      </c>
      <c r="D3609" s="1" t="s">
        <v>18</v>
      </c>
      <c r="E3609" s="2">
        <v>144</v>
      </c>
      <c r="F3609" s="2">
        <v>28.09</v>
      </c>
      <c r="G3609" s="2">
        <v>13.77</v>
      </c>
      <c r="H3609" s="2">
        <v>185.86</v>
      </c>
      <c r="I3609" t="s">
        <v>1475</v>
      </c>
      <c r="J3609" t="s">
        <v>59</v>
      </c>
      <c r="K3609">
        <v>79938</v>
      </c>
      <c r="L3609" t="s">
        <v>43</v>
      </c>
      <c r="M3609" t="s">
        <v>5114</v>
      </c>
      <c r="N3609" t="s">
        <v>12151</v>
      </c>
      <c r="T3609"/>
    </row>
    <row r="3610" spans="1:22" hidden="1" x14ac:dyDescent="0.25">
      <c r="A3610" t="s">
        <v>12154</v>
      </c>
      <c r="B3610" t="s">
        <v>5213</v>
      </c>
      <c r="C3610" s="1">
        <v>44902</v>
      </c>
      <c r="D3610" s="1" t="s">
        <v>18</v>
      </c>
      <c r="E3610" s="2">
        <v>295</v>
      </c>
      <c r="F3610" s="2">
        <v>46.63</v>
      </c>
      <c r="G3610" s="2">
        <v>32.450000000000003</v>
      </c>
      <c r="H3610" s="2">
        <v>374.08</v>
      </c>
      <c r="I3610" t="s">
        <v>983</v>
      </c>
      <c r="J3610" t="s">
        <v>33</v>
      </c>
      <c r="K3610">
        <v>37043</v>
      </c>
      <c r="L3610" t="s">
        <v>21</v>
      </c>
      <c r="M3610" t="s">
        <v>5212</v>
      </c>
      <c r="N3610" t="s">
        <v>12151</v>
      </c>
      <c r="T3610"/>
    </row>
    <row r="3611" spans="1:22" x14ac:dyDescent="0.25">
      <c r="A3611" t="s">
        <v>12153</v>
      </c>
      <c r="B3611" t="s">
        <v>5214</v>
      </c>
      <c r="C3611" s="1">
        <v>44892</v>
      </c>
      <c r="D3611" s="1" t="s">
        <v>18</v>
      </c>
      <c r="E3611" s="2">
        <v>195</v>
      </c>
      <c r="F3611" s="2">
        <v>37.75</v>
      </c>
      <c r="G3611" s="2">
        <v>22.7</v>
      </c>
      <c r="H3611" s="2">
        <v>255.45</v>
      </c>
      <c r="I3611" t="s">
        <v>5215</v>
      </c>
      <c r="J3611" t="s">
        <v>33</v>
      </c>
      <c r="K3611">
        <v>38582</v>
      </c>
      <c r="L3611" t="s">
        <v>75</v>
      </c>
      <c r="M3611" t="s">
        <v>5212</v>
      </c>
      <c r="N3611" t="s">
        <v>12151</v>
      </c>
      <c r="O3611" t="s">
        <v>12166</v>
      </c>
      <c r="P3611" s="10">
        <f>E3611</f>
        <v>195</v>
      </c>
      <c r="R3611" s="12">
        <v>7.7499999999999999E-2</v>
      </c>
      <c r="S3611" s="10">
        <f>P3611*R3611</f>
        <v>15.112500000000001</v>
      </c>
      <c r="T3611" t="s">
        <v>822</v>
      </c>
      <c r="U3611" s="10">
        <f>G3611</f>
        <v>22.7</v>
      </c>
      <c r="V3611" s="10">
        <f>S3611-U3611</f>
        <v>-7.5874999999999986</v>
      </c>
    </row>
    <row r="3612" spans="1:22" hidden="1" x14ac:dyDescent="0.25">
      <c r="A3612" t="s">
        <v>12154</v>
      </c>
      <c r="B3612" t="s">
        <v>5216</v>
      </c>
      <c r="C3612" s="1">
        <v>44909</v>
      </c>
      <c r="D3612" s="1" t="s">
        <v>18</v>
      </c>
      <c r="E3612" s="2">
        <v>175</v>
      </c>
      <c r="F3612" s="2">
        <v>37.75</v>
      </c>
      <c r="G3612" s="2">
        <v>17.02</v>
      </c>
      <c r="H3612" s="2">
        <v>229.77</v>
      </c>
      <c r="I3612" t="s">
        <v>5217</v>
      </c>
      <c r="J3612" t="s">
        <v>46</v>
      </c>
      <c r="K3612">
        <v>30038</v>
      </c>
      <c r="L3612" t="s">
        <v>21</v>
      </c>
      <c r="M3612" t="s">
        <v>5212</v>
      </c>
      <c r="N3612" t="s">
        <v>12151</v>
      </c>
      <c r="T3612"/>
    </row>
    <row r="3613" spans="1:22" hidden="1" x14ac:dyDescent="0.25">
      <c r="A3613" t="s">
        <v>12154</v>
      </c>
      <c r="B3613" t="s">
        <v>5218</v>
      </c>
      <c r="C3613" s="1">
        <v>44910</v>
      </c>
      <c r="D3613" s="1" t="s">
        <v>18</v>
      </c>
      <c r="E3613" s="2">
        <v>65</v>
      </c>
      <c r="F3613" s="2">
        <v>21.56</v>
      </c>
      <c r="G3613" s="2">
        <v>5.85</v>
      </c>
      <c r="H3613" s="2">
        <v>92.41</v>
      </c>
      <c r="I3613" t="s">
        <v>5219</v>
      </c>
      <c r="J3613" t="s">
        <v>20</v>
      </c>
      <c r="K3613">
        <v>28625</v>
      </c>
      <c r="L3613" t="s">
        <v>21</v>
      </c>
      <c r="M3613" t="s">
        <v>5212</v>
      </c>
      <c r="N3613" t="s">
        <v>12151</v>
      </c>
      <c r="T3613"/>
    </row>
    <row r="3614" spans="1:22" hidden="1" x14ac:dyDescent="0.25">
      <c r="A3614" t="s">
        <v>12154</v>
      </c>
      <c r="B3614" t="s">
        <v>5220</v>
      </c>
      <c r="C3614" s="1">
        <v>44908</v>
      </c>
      <c r="D3614" s="1" t="s">
        <v>18</v>
      </c>
      <c r="E3614" s="2">
        <v>275</v>
      </c>
      <c r="F3614" s="2">
        <v>33.32</v>
      </c>
      <c r="G3614" s="2">
        <v>28.53</v>
      </c>
      <c r="H3614" s="2">
        <v>336.85</v>
      </c>
      <c r="I3614" t="s">
        <v>5221</v>
      </c>
      <c r="J3614" t="s">
        <v>33</v>
      </c>
      <c r="K3614">
        <v>37080</v>
      </c>
      <c r="L3614" t="s">
        <v>21</v>
      </c>
      <c r="M3614" t="s">
        <v>5212</v>
      </c>
      <c r="N3614" t="s">
        <v>12151</v>
      </c>
      <c r="T3614"/>
    </row>
    <row r="3615" spans="1:22" x14ac:dyDescent="0.25">
      <c r="A3615" t="s">
        <v>12154</v>
      </c>
      <c r="B3615" t="s">
        <v>5222</v>
      </c>
      <c r="C3615" s="1">
        <v>44904</v>
      </c>
      <c r="D3615" s="1" t="s">
        <v>18</v>
      </c>
      <c r="E3615" s="2">
        <v>1520</v>
      </c>
      <c r="F3615" s="2">
        <v>187.7</v>
      </c>
      <c r="G3615" s="2">
        <v>158</v>
      </c>
      <c r="H3615" s="2">
        <v>1865.7</v>
      </c>
      <c r="I3615" t="s">
        <v>759</v>
      </c>
      <c r="J3615" t="s">
        <v>33</v>
      </c>
      <c r="K3615">
        <v>37204</v>
      </c>
      <c r="L3615" t="s">
        <v>75</v>
      </c>
      <c r="M3615" t="s">
        <v>5212</v>
      </c>
      <c r="N3615" t="s">
        <v>12151</v>
      </c>
      <c r="O3615" t="s">
        <v>12166</v>
      </c>
      <c r="P3615" s="10">
        <f>E3615</f>
        <v>1520</v>
      </c>
      <c r="R3615" s="12">
        <v>7.7499999999999999E-2</v>
      </c>
      <c r="S3615" s="10">
        <f>P3615*R3615</f>
        <v>117.8</v>
      </c>
      <c r="T3615" t="s">
        <v>822</v>
      </c>
      <c r="U3615" s="10">
        <f>G3615</f>
        <v>158</v>
      </c>
      <c r="V3615" s="10">
        <f>S3615-U3615</f>
        <v>-40.200000000000003</v>
      </c>
    </row>
    <row r="3616" spans="1:22" hidden="1" x14ac:dyDescent="0.25">
      <c r="A3616" t="s">
        <v>12154</v>
      </c>
      <c r="B3616" t="s">
        <v>5223</v>
      </c>
      <c r="C3616" s="1">
        <v>44910</v>
      </c>
      <c r="D3616" s="1" t="s">
        <v>18</v>
      </c>
      <c r="E3616" s="2">
        <v>125</v>
      </c>
      <c r="F3616" s="2">
        <v>25.1</v>
      </c>
      <c r="G3616" s="2">
        <v>13.89</v>
      </c>
      <c r="H3616" s="2">
        <v>163.99</v>
      </c>
      <c r="I3616" t="s">
        <v>759</v>
      </c>
      <c r="J3616" t="s">
        <v>33</v>
      </c>
      <c r="K3616">
        <v>37204</v>
      </c>
      <c r="L3616" t="s">
        <v>21</v>
      </c>
      <c r="M3616" t="s">
        <v>5212</v>
      </c>
      <c r="N3616" t="s">
        <v>12151</v>
      </c>
      <c r="T3616"/>
    </row>
    <row r="3617" spans="1:22" hidden="1" x14ac:dyDescent="0.25">
      <c r="A3617" t="s">
        <v>12154</v>
      </c>
      <c r="B3617" t="s">
        <v>5224</v>
      </c>
      <c r="C3617" s="1">
        <v>44918</v>
      </c>
      <c r="D3617" s="1" t="s">
        <v>18</v>
      </c>
      <c r="E3617" s="2">
        <v>195</v>
      </c>
      <c r="F3617" s="2">
        <v>37.75</v>
      </c>
      <c r="G3617" s="2">
        <v>22.7</v>
      </c>
      <c r="H3617" s="2">
        <v>255.45</v>
      </c>
      <c r="I3617" t="s">
        <v>2120</v>
      </c>
      <c r="J3617" t="s">
        <v>33</v>
      </c>
      <c r="K3617">
        <v>37821</v>
      </c>
      <c r="L3617" t="s">
        <v>21</v>
      </c>
      <c r="M3617" t="s">
        <v>5212</v>
      </c>
      <c r="N3617" t="s">
        <v>12151</v>
      </c>
      <c r="T3617"/>
    </row>
    <row r="3618" spans="1:22" hidden="1" x14ac:dyDescent="0.25">
      <c r="A3618" t="s">
        <v>12152</v>
      </c>
      <c r="B3618" t="s">
        <v>5225</v>
      </c>
      <c r="C3618" s="1">
        <v>44840</v>
      </c>
      <c r="D3618" s="1" t="s">
        <v>18</v>
      </c>
      <c r="E3618" s="2">
        <v>380</v>
      </c>
      <c r="F3618" s="2">
        <v>48.66</v>
      </c>
      <c r="G3618" s="2">
        <v>41.79</v>
      </c>
      <c r="H3618" s="2">
        <v>470.45</v>
      </c>
      <c r="I3618" t="s">
        <v>2367</v>
      </c>
      <c r="J3618" t="s">
        <v>33</v>
      </c>
      <c r="K3618">
        <v>37129</v>
      </c>
      <c r="L3618" t="s">
        <v>43</v>
      </c>
      <c r="M3618" t="s">
        <v>5212</v>
      </c>
      <c r="N3618" t="s">
        <v>12151</v>
      </c>
      <c r="T3618"/>
    </row>
    <row r="3619" spans="1:22" x14ac:dyDescent="0.25">
      <c r="A3619" t="s">
        <v>12154</v>
      </c>
      <c r="B3619" t="s">
        <v>5226</v>
      </c>
      <c r="C3619" s="1">
        <v>44896</v>
      </c>
      <c r="D3619" s="1" t="s">
        <v>23</v>
      </c>
      <c r="E3619" s="2">
        <v>50</v>
      </c>
      <c r="F3619" s="2">
        <v>0</v>
      </c>
      <c r="G3619" s="2">
        <v>0</v>
      </c>
      <c r="H3619" s="2">
        <v>50</v>
      </c>
      <c r="I3619" t="s">
        <v>17</v>
      </c>
      <c r="J3619" t="s">
        <v>17</v>
      </c>
      <c r="K3619" t="s">
        <v>17</v>
      </c>
      <c r="L3619" t="s">
        <v>24</v>
      </c>
      <c r="M3619" t="s">
        <v>5212</v>
      </c>
      <c r="N3619" t="s">
        <v>12151</v>
      </c>
      <c r="O3619" t="s">
        <v>12164</v>
      </c>
      <c r="Q3619" s="10">
        <f>E3619</f>
        <v>50</v>
      </c>
      <c r="T3619"/>
    </row>
    <row r="3620" spans="1:22" hidden="1" x14ac:dyDescent="0.25">
      <c r="A3620" t="s">
        <v>12154</v>
      </c>
      <c r="B3620" t="s">
        <v>5227</v>
      </c>
      <c r="C3620" s="1">
        <v>44907</v>
      </c>
      <c r="D3620" s="1" t="s">
        <v>18</v>
      </c>
      <c r="E3620" s="2">
        <v>229.75</v>
      </c>
      <c r="F3620" s="2">
        <v>33.32</v>
      </c>
      <c r="G3620" s="2">
        <v>21.05</v>
      </c>
      <c r="H3620" s="2">
        <v>284.12</v>
      </c>
      <c r="I3620" t="s">
        <v>5217</v>
      </c>
      <c r="J3620" t="s">
        <v>46</v>
      </c>
      <c r="K3620">
        <v>30038</v>
      </c>
      <c r="L3620" t="s">
        <v>21</v>
      </c>
      <c r="M3620" t="s">
        <v>5212</v>
      </c>
      <c r="N3620" t="s">
        <v>12151</v>
      </c>
      <c r="T3620"/>
    </row>
    <row r="3621" spans="1:22" hidden="1" x14ac:dyDescent="0.25">
      <c r="A3621" t="s">
        <v>12154</v>
      </c>
      <c r="B3621" t="s">
        <v>5228</v>
      </c>
      <c r="C3621" s="1">
        <v>44908</v>
      </c>
      <c r="D3621" s="1" t="s">
        <v>18</v>
      </c>
      <c r="E3621" s="2">
        <v>125</v>
      </c>
      <c r="F3621" s="2">
        <v>25.1</v>
      </c>
      <c r="G3621" s="2">
        <v>0</v>
      </c>
      <c r="H3621" s="2">
        <v>150.1</v>
      </c>
      <c r="I3621" t="s">
        <v>159</v>
      </c>
      <c r="J3621" t="s">
        <v>71</v>
      </c>
      <c r="K3621">
        <v>33966</v>
      </c>
      <c r="L3621" t="s">
        <v>43</v>
      </c>
      <c r="M3621" t="s">
        <v>5212</v>
      </c>
      <c r="N3621" t="s">
        <v>12151</v>
      </c>
      <c r="T3621"/>
    </row>
    <row r="3622" spans="1:22" hidden="1" x14ac:dyDescent="0.25">
      <c r="A3622" t="s">
        <v>12153</v>
      </c>
      <c r="B3622" t="s">
        <v>5229</v>
      </c>
      <c r="C3622" s="1">
        <v>44888</v>
      </c>
      <c r="D3622" s="1" t="s">
        <v>18</v>
      </c>
      <c r="E3622" s="2">
        <v>195</v>
      </c>
      <c r="F3622" s="2">
        <v>37.75</v>
      </c>
      <c r="G3622" s="2">
        <v>21.53</v>
      </c>
      <c r="H3622" s="2">
        <v>254.28</v>
      </c>
      <c r="I3622" t="s">
        <v>3326</v>
      </c>
      <c r="J3622" t="s">
        <v>33</v>
      </c>
      <c r="K3622">
        <v>37922</v>
      </c>
      <c r="L3622" t="s">
        <v>21</v>
      </c>
      <c r="M3622" t="s">
        <v>5212</v>
      </c>
      <c r="N3622" t="s">
        <v>12151</v>
      </c>
      <c r="T3622"/>
    </row>
    <row r="3623" spans="1:22" hidden="1" x14ac:dyDescent="0.25">
      <c r="A3623" t="s">
        <v>12153</v>
      </c>
      <c r="B3623" t="s">
        <v>5230</v>
      </c>
      <c r="C3623" s="1">
        <v>44888</v>
      </c>
      <c r="D3623" s="1" t="s">
        <v>18</v>
      </c>
      <c r="E3623" s="2">
        <v>0</v>
      </c>
      <c r="F3623" s="2">
        <v>0</v>
      </c>
      <c r="G3623" s="2">
        <v>0</v>
      </c>
      <c r="H3623" s="2">
        <v>0</v>
      </c>
      <c r="I3623" t="s">
        <v>5231</v>
      </c>
      <c r="J3623" t="s">
        <v>33</v>
      </c>
      <c r="K3623">
        <v>37066</v>
      </c>
      <c r="L3623" t="s">
        <v>43</v>
      </c>
      <c r="M3623" t="s">
        <v>5212</v>
      </c>
      <c r="N3623" t="s">
        <v>12151</v>
      </c>
      <c r="T3623"/>
    </row>
    <row r="3624" spans="1:22" hidden="1" x14ac:dyDescent="0.25">
      <c r="A3624" t="s">
        <v>12154</v>
      </c>
      <c r="B3624" t="s">
        <v>5232</v>
      </c>
      <c r="C3624" s="1">
        <v>44910</v>
      </c>
      <c r="D3624" s="1" t="s">
        <v>18</v>
      </c>
      <c r="E3624" s="2">
        <v>428.4</v>
      </c>
      <c r="F3624" s="2">
        <v>48.66</v>
      </c>
      <c r="G3624" s="2">
        <v>44.13</v>
      </c>
      <c r="H3624" s="2">
        <v>521.19000000000005</v>
      </c>
      <c r="I3624" t="s">
        <v>759</v>
      </c>
      <c r="J3624" t="s">
        <v>33</v>
      </c>
      <c r="K3624">
        <v>37203</v>
      </c>
      <c r="L3624" t="s">
        <v>21</v>
      </c>
      <c r="M3624" t="s">
        <v>5212</v>
      </c>
      <c r="N3624" t="s">
        <v>12151</v>
      </c>
      <c r="T3624"/>
    </row>
    <row r="3625" spans="1:22" hidden="1" x14ac:dyDescent="0.25">
      <c r="A3625" t="s">
        <v>12153</v>
      </c>
      <c r="B3625" t="s">
        <v>5233</v>
      </c>
      <c r="C3625" s="1">
        <v>44881</v>
      </c>
      <c r="D3625" s="1" t="s">
        <v>18</v>
      </c>
      <c r="E3625" s="2">
        <v>330</v>
      </c>
      <c r="F3625" s="2">
        <v>48.66</v>
      </c>
      <c r="G3625" s="2">
        <v>36.909999999999997</v>
      </c>
      <c r="H3625" s="2">
        <v>415.57</v>
      </c>
      <c r="I3625" t="s">
        <v>5234</v>
      </c>
      <c r="J3625" t="s">
        <v>33</v>
      </c>
      <c r="K3625">
        <v>37129</v>
      </c>
      <c r="L3625" t="s">
        <v>43</v>
      </c>
      <c r="M3625" t="s">
        <v>5212</v>
      </c>
      <c r="N3625" t="s">
        <v>12151</v>
      </c>
      <c r="T3625"/>
    </row>
    <row r="3626" spans="1:22" hidden="1" x14ac:dyDescent="0.25">
      <c r="A3626" t="s">
        <v>12154</v>
      </c>
      <c r="B3626" t="s">
        <v>5235</v>
      </c>
      <c r="C3626" s="1">
        <v>44910</v>
      </c>
      <c r="D3626" s="1" t="s">
        <v>18</v>
      </c>
      <c r="E3626" s="2">
        <v>125</v>
      </c>
      <c r="F3626" s="2">
        <v>25.1</v>
      </c>
      <c r="G3626" s="2">
        <v>0</v>
      </c>
      <c r="H3626" s="2">
        <v>150.1</v>
      </c>
      <c r="I3626" t="s">
        <v>5236</v>
      </c>
      <c r="J3626" t="s">
        <v>93</v>
      </c>
      <c r="K3626">
        <v>65401</v>
      </c>
      <c r="L3626" t="s">
        <v>43</v>
      </c>
      <c r="M3626" t="s">
        <v>5212</v>
      </c>
      <c r="N3626" t="s">
        <v>12151</v>
      </c>
      <c r="T3626"/>
    </row>
    <row r="3627" spans="1:22" hidden="1" x14ac:dyDescent="0.25">
      <c r="A3627" t="s">
        <v>12152</v>
      </c>
      <c r="B3627" t="s">
        <v>5237</v>
      </c>
      <c r="C3627" s="1">
        <v>44840</v>
      </c>
      <c r="D3627" s="1" t="s">
        <v>18</v>
      </c>
      <c r="E3627" s="2">
        <v>330</v>
      </c>
      <c r="F3627" s="2">
        <v>48.66</v>
      </c>
      <c r="G3627" s="2">
        <v>0</v>
      </c>
      <c r="H3627" s="2">
        <v>378.66</v>
      </c>
      <c r="I3627" t="s">
        <v>562</v>
      </c>
      <c r="J3627" t="s">
        <v>71</v>
      </c>
      <c r="K3627">
        <v>33040</v>
      </c>
      <c r="L3627" t="s">
        <v>43</v>
      </c>
      <c r="M3627" t="s">
        <v>5212</v>
      </c>
      <c r="N3627" t="s">
        <v>12151</v>
      </c>
      <c r="T3627"/>
    </row>
    <row r="3628" spans="1:22" hidden="1" x14ac:dyDescent="0.25">
      <c r="A3628" t="s">
        <v>12154</v>
      </c>
      <c r="B3628" t="s">
        <v>5238</v>
      </c>
      <c r="C3628" s="1">
        <v>44910</v>
      </c>
      <c r="D3628" s="1" t="s">
        <v>18</v>
      </c>
      <c r="E3628" s="2">
        <v>65</v>
      </c>
      <c r="F3628" s="2">
        <v>21.56</v>
      </c>
      <c r="G3628" s="2">
        <v>8</v>
      </c>
      <c r="H3628" s="2">
        <v>94.56</v>
      </c>
      <c r="I3628" t="s">
        <v>519</v>
      </c>
      <c r="J3628" t="s">
        <v>33</v>
      </c>
      <c r="K3628">
        <v>37076</v>
      </c>
      <c r="L3628" t="s">
        <v>21</v>
      </c>
      <c r="M3628" t="s">
        <v>5212</v>
      </c>
      <c r="N3628" t="s">
        <v>12151</v>
      </c>
      <c r="T3628"/>
    </row>
    <row r="3629" spans="1:22" hidden="1" x14ac:dyDescent="0.25">
      <c r="A3629" t="s">
        <v>12154</v>
      </c>
      <c r="B3629" t="s">
        <v>5239</v>
      </c>
      <c r="C3629" s="1">
        <v>44901</v>
      </c>
      <c r="D3629" s="1" t="s">
        <v>18</v>
      </c>
      <c r="E3629" s="2">
        <v>125</v>
      </c>
      <c r="F3629" s="2">
        <v>25.1</v>
      </c>
      <c r="G3629" s="2">
        <v>14.64</v>
      </c>
      <c r="H3629" s="2">
        <v>164.74</v>
      </c>
      <c r="I3629" t="s">
        <v>5240</v>
      </c>
      <c r="J3629" t="s">
        <v>33</v>
      </c>
      <c r="K3629">
        <v>38506</v>
      </c>
      <c r="L3629" t="s">
        <v>21</v>
      </c>
      <c r="M3629" t="s">
        <v>5212</v>
      </c>
      <c r="N3629" t="s">
        <v>12151</v>
      </c>
      <c r="T3629"/>
    </row>
    <row r="3630" spans="1:22" x14ac:dyDescent="0.25">
      <c r="A3630" t="s">
        <v>12154</v>
      </c>
      <c r="B3630" t="s">
        <v>5241</v>
      </c>
      <c r="C3630" s="1">
        <v>44903</v>
      </c>
      <c r="D3630" s="1" t="s">
        <v>18</v>
      </c>
      <c r="E3630" s="2">
        <v>65</v>
      </c>
      <c r="F3630" s="2">
        <v>22.44</v>
      </c>
      <c r="G3630" s="2">
        <v>5.68</v>
      </c>
      <c r="H3630" s="2">
        <v>93.12</v>
      </c>
      <c r="I3630" t="s">
        <v>1334</v>
      </c>
      <c r="J3630" t="s">
        <v>52</v>
      </c>
      <c r="K3630">
        <v>92508</v>
      </c>
      <c r="L3630" t="s">
        <v>43</v>
      </c>
      <c r="M3630" t="s">
        <v>5212</v>
      </c>
      <c r="N3630" t="s">
        <v>12151</v>
      </c>
      <c r="O3630" t="s">
        <v>12166</v>
      </c>
      <c r="P3630" s="10">
        <f>E3630</f>
        <v>65</v>
      </c>
      <c r="R3630" s="17">
        <f>VLOOKUP(I3630,Counties!$A$1:$D$1787,3,0)</f>
        <v>8.7499999999999994E-2</v>
      </c>
      <c r="S3630" s="10">
        <f>P3630*R3630</f>
        <v>5.6875</v>
      </c>
      <c r="T3630" s="17" t="str">
        <f>VLOOKUP(I3630,Counties!$A$1:$D$1787,4,0)</f>
        <v>Riverside</v>
      </c>
      <c r="U3630" s="10">
        <f>G3630</f>
        <v>5.68</v>
      </c>
      <c r="V3630" s="10">
        <f>S3630-U3630</f>
        <v>7.5000000000002842E-3</v>
      </c>
    </row>
    <row r="3631" spans="1:22" hidden="1" x14ac:dyDescent="0.25">
      <c r="A3631" t="s">
        <v>12154</v>
      </c>
      <c r="B3631" t="s">
        <v>5242</v>
      </c>
      <c r="C3631" s="1">
        <v>44911</v>
      </c>
      <c r="D3631" s="1" t="s">
        <v>18</v>
      </c>
      <c r="E3631" s="2">
        <v>195</v>
      </c>
      <c r="F3631" s="2">
        <v>37.75</v>
      </c>
      <c r="G3631" s="2">
        <v>21.53</v>
      </c>
      <c r="H3631" s="2">
        <v>254.28</v>
      </c>
      <c r="I3631" t="s">
        <v>759</v>
      </c>
      <c r="J3631" t="s">
        <v>33</v>
      </c>
      <c r="K3631">
        <v>37219</v>
      </c>
      <c r="L3631" t="s">
        <v>21</v>
      </c>
      <c r="M3631" t="s">
        <v>5212</v>
      </c>
      <c r="N3631" t="s">
        <v>12151</v>
      </c>
      <c r="T3631"/>
    </row>
    <row r="3632" spans="1:22" x14ac:dyDescent="0.25">
      <c r="A3632" t="s">
        <v>12154</v>
      </c>
      <c r="B3632" t="s">
        <v>5243</v>
      </c>
      <c r="C3632" s="1">
        <v>44910</v>
      </c>
      <c r="D3632" s="1" t="s">
        <v>18</v>
      </c>
      <c r="E3632" s="2">
        <v>125</v>
      </c>
      <c r="F3632" s="2">
        <v>25.4</v>
      </c>
      <c r="G3632" s="2">
        <v>9.69</v>
      </c>
      <c r="H3632" s="2">
        <v>160.09</v>
      </c>
      <c r="I3632" t="s">
        <v>822</v>
      </c>
      <c r="J3632" t="s">
        <v>52</v>
      </c>
      <c r="K3632">
        <v>94558</v>
      </c>
      <c r="L3632" t="s">
        <v>43</v>
      </c>
      <c r="M3632" t="s">
        <v>5212</v>
      </c>
      <c r="N3632" t="s">
        <v>12151</v>
      </c>
      <c r="O3632" t="s">
        <v>12166</v>
      </c>
      <c r="P3632" s="10">
        <f>E3632</f>
        <v>125</v>
      </c>
      <c r="R3632" s="17">
        <f>VLOOKUP(I3632,Counties!$A$1:$D$1787,3,0)</f>
        <v>7.7499999999999999E-2</v>
      </c>
      <c r="S3632" s="10">
        <f>P3632*R3632</f>
        <v>9.6875</v>
      </c>
      <c r="T3632" s="17" t="str">
        <f>VLOOKUP(I3632,Counties!$A$1:$D$1787,4,0)</f>
        <v>Napa</v>
      </c>
      <c r="U3632" s="10">
        <f>G3632</f>
        <v>9.69</v>
      </c>
      <c r="V3632" s="10">
        <f>S3632-U3632</f>
        <v>-2.4999999999995026E-3</v>
      </c>
    </row>
    <row r="3633" spans="1:22" hidden="1" x14ac:dyDescent="0.25">
      <c r="A3633" t="s">
        <v>12152</v>
      </c>
      <c r="B3633" t="s">
        <v>5244</v>
      </c>
      <c r="C3633" s="1">
        <v>44847</v>
      </c>
      <c r="D3633" s="1" t="s">
        <v>18</v>
      </c>
      <c r="E3633" s="2">
        <v>330</v>
      </c>
      <c r="F3633" s="2">
        <v>48.66</v>
      </c>
      <c r="G3633" s="2">
        <v>36.909999999999997</v>
      </c>
      <c r="H3633" s="2">
        <v>415.57</v>
      </c>
      <c r="I3633" t="s">
        <v>2699</v>
      </c>
      <c r="J3633" t="s">
        <v>33</v>
      </c>
      <c r="K3633">
        <v>37062</v>
      </c>
      <c r="L3633" t="s">
        <v>43</v>
      </c>
      <c r="M3633" t="s">
        <v>5212</v>
      </c>
      <c r="N3633" t="s">
        <v>12151</v>
      </c>
      <c r="T3633"/>
    </row>
    <row r="3634" spans="1:22" hidden="1" x14ac:dyDescent="0.25">
      <c r="A3634" t="s">
        <v>12154</v>
      </c>
      <c r="B3634" t="s">
        <v>5245</v>
      </c>
      <c r="C3634" s="1">
        <v>44903</v>
      </c>
      <c r="D3634" s="1" t="s">
        <v>18</v>
      </c>
      <c r="E3634" s="2">
        <v>295</v>
      </c>
      <c r="F3634" s="2">
        <v>46.63</v>
      </c>
      <c r="G3634" s="2">
        <v>32.450000000000003</v>
      </c>
      <c r="H3634" s="2">
        <v>374.08</v>
      </c>
      <c r="I3634" t="s">
        <v>5246</v>
      </c>
      <c r="J3634" t="s">
        <v>33</v>
      </c>
      <c r="K3634">
        <v>38363</v>
      </c>
      <c r="L3634" t="s">
        <v>21</v>
      </c>
      <c r="M3634" t="s">
        <v>5212</v>
      </c>
      <c r="N3634" t="s">
        <v>12151</v>
      </c>
      <c r="T3634"/>
    </row>
    <row r="3635" spans="1:22" hidden="1" x14ac:dyDescent="0.25">
      <c r="A3635" t="s">
        <v>12152</v>
      </c>
      <c r="B3635" t="s">
        <v>5247</v>
      </c>
      <c r="C3635" s="1">
        <v>44845</v>
      </c>
      <c r="D3635" s="1" t="s">
        <v>18</v>
      </c>
      <c r="E3635" s="2">
        <v>330</v>
      </c>
      <c r="F3635" s="2">
        <v>48.66</v>
      </c>
      <c r="G3635" s="2">
        <v>35.020000000000003</v>
      </c>
      <c r="H3635" s="2">
        <v>413.68</v>
      </c>
      <c r="I3635" t="s">
        <v>759</v>
      </c>
      <c r="J3635" t="s">
        <v>33</v>
      </c>
      <c r="K3635">
        <v>37207</v>
      </c>
      <c r="L3635" t="s">
        <v>43</v>
      </c>
      <c r="M3635" t="s">
        <v>5212</v>
      </c>
      <c r="N3635" t="s">
        <v>12151</v>
      </c>
      <c r="T3635"/>
    </row>
    <row r="3636" spans="1:22" hidden="1" x14ac:dyDescent="0.25">
      <c r="A3636" t="s">
        <v>12154</v>
      </c>
      <c r="B3636" t="s">
        <v>5248</v>
      </c>
      <c r="C3636" s="1">
        <v>44901</v>
      </c>
      <c r="D3636" s="1" t="s">
        <v>18</v>
      </c>
      <c r="E3636" s="2">
        <v>195</v>
      </c>
      <c r="F3636" s="2">
        <v>37.75</v>
      </c>
      <c r="G3636" s="2">
        <v>14.54</v>
      </c>
      <c r="H3636" s="2">
        <v>247.29</v>
      </c>
      <c r="I3636" t="s">
        <v>5249</v>
      </c>
      <c r="J3636" t="s">
        <v>203</v>
      </c>
      <c r="K3636">
        <v>60018</v>
      </c>
      <c r="L3636" t="s">
        <v>21</v>
      </c>
      <c r="M3636" t="s">
        <v>5212</v>
      </c>
      <c r="N3636" t="s">
        <v>12151</v>
      </c>
      <c r="T3636"/>
    </row>
    <row r="3637" spans="1:22" hidden="1" x14ac:dyDescent="0.25">
      <c r="A3637" t="s">
        <v>12153</v>
      </c>
      <c r="B3637" t="s">
        <v>5250</v>
      </c>
      <c r="C3637" s="1">
        <v>44894</v>
      </c>
      <c r="D3637" s="1" t="s">
        <v>18</v>
      </c>
      <c r="E3637" s="2">
        <v>158.72</v>
      </c>
      <c r="F3637" s="2">
        <v>25.1</v>
      </c>
      <c r="G3637" s="2">
        <v>16.989999999999998</v>
      </c>
      <c r="H3637" s="2">
        <v>200.81</v>
      </c>
      <c r="I3637" t="s">
        <v>759</v>
      </c>
      <c r="J3637" t="s">
        <v>33</v>
      </c>
      <c r="K3637">
        <v>37228</v>
      </c>
      <c r="L3637" t="s">
        <v>21</v>
      </c>
      <c r="M3637" t="s">
        <v>5212</v>
      </c>
      <c r="N3637" t="s">
        <v>12151</v>
      </c>
      <c r="T3637"/>
    </row>
    <row r="3638" spans="1:22" hidden="1" x14ac:dyDescent="0.25">
      <c r="A3638" t="s">
        <v>12153</v>
      </c>
      <c r="B3638" t="s">
        <v>5251</v>
      </c>
      <c r="C3638" s="1">
        <v>44893</v>
      </c>
      <c r="D3638" s="1" t="s">
        <v>18</v>
      </c>
      <c r="E3638" s="2">
        <v>126</v>
      </c>
      <c r="F3638" s="2">
        <v>25.1</v>
      </c>
      <c r="G3638" s="2">
        <v>13.98</v>
      </c>
      <c r="H3638" s="2">
        <v>165.08</v>
      </c>
      <c r="I3638" t="s">
        <v>759</v>
      </c>
      <c r="J3638" t="s">
        <v>33</v>
      </c>
      <c r="K3638">
        <v>37206</v>
      </c>
      <c r="L3638" t="s">
        <v>21</v>
      </c>
      <c r="M3638" t="s">
        <v>5212</v>
      </c>
      <c r="N3638" t="s">
        <v>12151</v>
      </c>
      <c r="T3638"/>
    </row>
    <row r="3639" spans="1:22" x14ac:dyDescent="0.25">
      <c r="A3639" t="s">
        <v>12152</v>
      </c>
      <c r="B3639" t="s">
        <v>5252</v>
      </c>
      <c r="C3639" s="1">
        <v>44844</v>
      </c>
      <c r="D3639" s="1" t="s">
        <v>23</v>
      </c>
      <c r="E3639" s="2">
        <v>50</v>
      </c>
      <c r="F3639" s="2">
        <v>0</v>
      </c>
      <c r="G3639" s="2">
        <v>0</v>
      </c>
      <c r="H3639" s="2">
        <v>50</v>
      </c>
      <c r="I3639" t="s">
        <v>17</v>
      </c>
      <c r="J3639" t="s">
        <v>17</v>
      </c>
      <c r="K3639" t="s">
        <v>17</v>
      </c>
      <c r="L3639" t="s">
        <v>24</v>
      </c>
      <c r="M3639" t="s">
        <v>5212</v>
      </c>
      <c r="N3639" t="s">
        <v>12151</v>
      </c>
      <c r="O3639" t="s">
        <v>12164</v>
      </c>
      <c r="Q3639" s="10">
        <f>E3639</f>
        <v>50</v>
      </c>
      <c r="T3639"/>
    </row>
    <row r="3640" spans="1:22" hidden="1" x14ac:dyDescent="0.25">
      <c r="A3640" t="s">
        <v>12153</v>
      </c>
      <c r="B3640" t="s">
        <v>5253</v>
      </c>
      <c r="C3640" s="1">
        <v>44881</v>
      </c>
      <c r="D3640" s="1" t="s">
        <v>18</v>
      </c>
      <c r="E3640" s="2">
        <v>330</v>
      </c>
      <c r="F3640" s="2">
        <v>48.66</v>
      </c>
      <c r="G3640" s="2">
        <v>36.909999999999997</v>
      </c>
      <c r="H3640" s="2">
        <v>415.57</v>
      </c>
      <c r="I3640" t="s">
        <v>116</v>
      </c>
      <c r="J3640" t="s">
        <v>33</v>
      </c>
      <c r="K3640">
        <v>37027</v>
      </c>
      <c r="L3640" t="s">
        <v>43</v>
      </c>
      <c r="M3640" t="s">
        <v>5212</v>
      </c>
      <c r="N3640" t="s">
        <v>12151</v>
      </c>
      <c r="T3640"/>
    </row>
    <row r="3641" spans="1:22" x14ac:dyDescent="0.25">
      <c r="A3641" t="s">
        <v>12153</v>
      </c>
      <c r="B3641" t="s">
        <v>5254</v>
      </c>
      <c r="C3641" s="1">
        <v>44874</v>
      </c>
      <c r="D3641" s="1" t="s">
        <v>18</v>
      </c>
      <c r="E3641" s="2">
        <v>910.72</v>
      </c>
      <c r="F3641" s="2">
        <v>144.08000000000001</v>
      </c>
      <c r="G3641" s="2">
        <v>97.57</v>
      </c>
      <c r="H3641" s="2">
        <v>1152.3699999999999</v>
      </c>
      <c r="I3641" t="s">
        <v>5255</v>
      </c>
      <c r="J3641" t="s">
        <v>33</v>
      </c>
      <c r="K3641">
        <v>37215</v>
      </c>
      <c r="L3641" t="s">
        <v>75</v>
      </c>
      <c r="M3641" t="s">
        <v>5212</v>
      </c>
      <c r="N3641" t="s">
        <v>12151</v>
      </c>
      <c r="O3641" t="s">
        <v>12166</v>
      </c>
      <c r="P3641" s="10">
        <f t="shared" ref="P3641:P3642" si="1356">E3641</f>
        <v>910.72</v>
      </c>
      <c r="R3641" s="12">
        <v>7.7499999999999999E-2</v>
      </c>
      <c r="S3641" s="10">
        <f t="shared" ref="S3641:S3642" si="1357">P3641*R3641</f>
        <v>70.580799999999996</v>
      </c>
      <c r="T3641" t="s">
        <v>822</v>
      </c>
      <c r="U3641" s="10">
        <f t="shared" ref="U3641:U3642" si="1358">G3641</f>
        <v>97.57</v>
      </c>
      <c r="V3641" s="10">
        <f t="shared" ref="V3641:V3642" si="1359">S3641-U3641</f>
        <v>-26.989199999999997</v>
      </c>
    </row>
    <row r="3642" spans="1:22" x14ac:dyDescent="0.25">
      <c r="A3642" t="s">
        <v>12153</v>
      </c>
      <c r="B3642" t="s">
        <v>5256</v>
      </c>
      <c r="C3642" s="1">
        <v>44892</v>
      </c>
      <c r="D3642" s="1" t="s">
        <v>18</v>
      </c>
      <c r="E3642" s="2">
        <v>195</v>
      </c>
      <c r="F3642" s="2">
        <v>37.75</v>
      </c>
      <c r="G3642" s="2">
        <v>22.11</v>
      </c>
      <c r="H3642" s="2">
        <v>254.86</v>
      </c>
      <c r="I3642" t="s">
        <v>983</v>
      </c>
      <c r="J3642" t="s">
        <v>33</v>
      </c>
      <c r="K3642">
        <v>37043</v>
      </c>
      <c r="L3642" t="s">
        <v>75</v>
      </c>
      <c r="M3642" t="s">
        <v>5212</v>
      </c>
      <c r="N3642" t="s">
        <v>12151</v>
      </c>
      <c r="O3642" t="s">
        <v>12166</v>
      </c>
      <c r="P3642" s="10">
        <f t="shared" si="1356"/>
        <v>195</v>
      </c>
      <c r="R3642" s="12">
        <v>7.7499999999999999E-2</v>
      </c>
      <c r="S3642" s="10">
        <f t="shared" si="1357"/>
        <v>15.112500000000001</v>
      </c>
      <c r="T3642" t="s">
        <v>822</v>
      </c>
      <c r="U3642" s="10">
        <f t="shared" si="1358"/>
        <v>22.11</v>
      </c>
      <c r="V3642" s="10">
        <f t="shared" si="1359"/>
        <v>-6.9974999999999987</v>
      </c>
    </row>
    <row r="3643" spans="1:22" hidden="1" x14ac:dyDescent="0.25">
      <c r="A3643" t="s">
        <v>12152</v>
      </c>
      <c r="B3643" t="s">
        <v>5257</v>
      </c>
      <c r="C3643" s="1">
        <v>44845</v>
      </c>
      <c r="D3643" s="1" t="s">
        <v>18</v>
      </c>
      <c r="E3643" s="2">
        <v>390</v>
      </c>
      <c r="F3643" s="2">
        <v>48.66</v>
      </c>
      <c r="G3643" s="2">
        <v>40.58</v>
      </c>
      <c r="H3643" s="2">
        <v>479.24</v>
      </c>
      <c r="I3643" t="s">
        <v>5258</v>
      </c>
      <c r="J3643" t="s">
        <v>33</v>
      </c>
      <c r="K3643">
        <v>37027</v>
      </c>
      <c r="L3643" t="s">
        <v>43</v>
      </c>
      <c r="M3643" t="s">
        <v>5212</v>
      </c>
      <c r="N3643" t="s">
        <v>12151</v>
      </c>
      <c r="T3643"/>
    </row>
    <row r="3644" spans="1:22" hidden="1" x14ac:dyDescent="0.25">
      <c r="A3644" t="s">
        <v>12152</v>
      </c>
      <c r="B3644" t="s">
        <v>5259</v>
      </c>
      <c r="C3644" s="1">
        <v>44854</v>
      </c>
      <c r="D3644" s="1" t="s">
        <v>18</v>
      </c>
      <c r="E3644" s="2">
        <v>381.44</v>
      </c>
      <c r="F3644" s="2">
        <v>48.66</v>
      </c>
      <c r="G3644" s="2">
        <v>41.94</v>
      </c>
      <c r="H3644" s="2">
        <v>472.04</v>
      </c>
      <c r="I3644" t="s">
        <v>5261</v>
      </c>
      <c r="J3644" t="s">
        <v>33</v>
      </c>
      <c r="K3644">
        <v>37135</v>
      </c>
      <c r="L3644" t="s">
        <v>43</v>
      </c>
      <c r="M3644" t="s">
        <v>5212</v>
      </c>
      <c r="N3644" t="s">
        <v>12151</v>
      </c>
      <c r="T3644"/>
    </row>
    <row r="3645" spans="1:22" x14ac:dyDescent="0.25">
      <c r="A3645" t="s">
        <v>12153</v>
      </c>
      <c r="B3645" t="s">
        <v>5262</v>
      </c>
      <c r="C3645" s="1">
        <v>44885</v>
      </c>
      <c r="D3645" s="1" t="s">
        <v>18</v>
      </c>
      <c r="E3645" s="2">
        <v>280</v>
      </c>
      <c r="F3645" s="2">
        <v>29.86</v>
      </c>
      <c r="G3645" s="2">
        <v>0</v>
      </c>
      <c r="H3645" s="2">
        <v>309.86</v>
      </c>
      <c r="I3645" t="s">
        <v>1261</v>
      </c>
      <c r="J3645" t="s">
        <v>306</v>
      </c>
      <c r="K3645">
        <v>35244</v>
      </c>
      <c r="L3645" t="s">
        <v>75</v>
      </c>
      <c r="M3645" t="s">
        <v>5212</v>
      </c>
      <c r="N3645" t="s">
        <v>12151</v>
      </c>
      <c r="O3645" t="s">
        <v>12166</v>
      </c>
      <c r="P3645" s="10">
        <f>E3645</f>
        <v>280</v>
      </c>
      <c r="R3645" s="12">
        <v>7.7499999999999999E-2</v>
      </c>
      <c r="S3645" s="10">
        <f>P3645*R3645</f>
        <v>21.7</v>
      </c>
      <c r="T3645" t="s">
        <v>822</v>
      </c>
      <c r="U3645" s="10">
        <f>G3645</f>
        <v>0</v>
      </c>
      <c r="V3645" s="10">
        <f>S3645-U3645</f>
        <v>21.7</v>
      </c>
    </row>
    <row r="3646" spans="1:22" hidden="1" x14ac:dyDescent="0.25">
      <c r="A3646" t="s">
        <v>12153</v>
      </c>
      <c r="B3646" t="s">
        <v>5263</v>
      </c>
      <c r="C3646" s="1">
        <v>44882</v>
      </c>
      <c r="D3646" s="1" t="s">
        <v>18</v>
      </c>
      <c r="E3646" s="2">
        <v>340</v>
      </c>
      <c r="F3646" s="2">
        <v>48.66</v>
      </c>
      <c r="G3646" s="2">
        <v>35.950000000000003</v>
      </c>
      <c r="H3646" s="2">
        <v>424.61</v>
      </c>
      <c r="I3646" t="s">
        <v>759</v>
      </c>
      <c r="J3646" t="s">
        <v>33</v>
      </c>
      <c r="K3646">
        <v>37208</v>
      </c>
      <c r="L3646" t="s">
        <v>43</v>
      </c>
      <c r="M3646" t="s">
        <v>5212</v>
      </c>
      <c r="N3646" t="s">
        <v>12151</v>
      </c>
      <c r="T3646"/>
    </row>
    <row r="3647" spans="1:22" hidden="1" x14ac:dyDescent="0.25">
      <c r="A3647" t="s">
        <v>12154</v>
      </c>
      <c r="B3647" t="s">
        <v>5264</v>
      </c>
      <c r="C3647" s="1">
        <v>44910</v>
      </c>
      <c r="D3647" s="1" t="s">
        <v>18</v>
      </c>
      <c r="E3647" s="2">
        <v>65</v>
      </c>
      <c r="F3647" s="2">
        <v>21.56</v>
      </c>
      <c r="G3647" s="2">
        <v>8</v>
      </c>
      <c r="H3647" s="2">
        <v>94.56</v>
      </c>
      <c r="I3647" t="s">
        <v>759</v>
      </c>
      <c r="J3647" t="s">
        <v>33</v>
      </c>
      <c r="K3647">
        <v>37220</v>
      </c>
      <c r="L3647" t="s">
        <v>21</v>
      </c>
      <c r="M3647" t="s">
        <v>5212</v>
      </c>
      <c r="N3647" t="s">
        <v>12151</v>
      </c>
      <c r="T3647"/>
    </row>
    <row r="3648" spans="1:22" hidden="1" x14ac:dyDescent="0.25">
      <c r="A3648" t="s">
        <v>12154</v>
      </c>
      <c r="B3648" t="s">
        <v>5265</v>
      </c>
      <c r="C3648" s="1">
        <v>44910</v>
      </c>
      <c r="D3648" s="1" t="s">
        <v>18</v>
      </c>
      <c r="E3648" s="2">
        <v>125</v>
      </c>
      <c r="F3648" s="2">
        <v>25.1</v>
      </c>
      <c r="G3648" s="2">
        <v>9</v>
      </c>
      <c r="H3648" s="2">
        <v>159.1</v>
      </c>
      <c r="I3648" t="s">
        <v>5266</v>
      </c>
      <c r="J3648" t="s">
        <v>141</v>
      </c>
      <c r="K3648">
        <v>41101</v>
      </c>
      <c r="L3648" t="s">
        <v>43</v>
      </c>
      <c r="M3648" t="s">
        <v>5212</v>
      </c>
      <c r="N3648" t="s">
        <v>12151</v>
      </c>
      <c r="T3648"/>
    </row>
    <row r="3649" spans="1:22" hidden="1" x14ac:dyDescent="0.25">
      <c r="A3649" t="s">
        <v>12154</v>
      </c>
      <c r="B3649" t="s">
        <v>5267</v>
      </c>
      <c r="C3649" s="1">
        <v>44901</v>
      </c>
      <c r="D3649" s="1" t="s">
        <v>18</v>
      </c>
      <c r="E3649" s="2">
        <v>445</v>
      </c>
      <c r="F3649" s="2">
        <v>0</v>
      </c>
      <c r="G3649" s="2">
        <v>0</v>
      </c>
      <c r="H3649" s="2">
        <v>445</v>
      </c>
      <c r="I3649" t="s">
        <v>983</v>
      </c>
      <c r="J3649" t="s">
        <v>33</v>
      </c>
      <c r="K3649">
        <v>37043</v>
      </c>
      <c r="L3649" t="s">
        <v>21</v>
      </c>
      <c r="M3649" t="s">
        <v>5212</v>
      </c>
      <c r="N3649" t="s">
        <v>12151</v>
      </c>
      <c r="T3649"/>
    </row>
    <row r="3650" spans="1:22" hidden="1" x14ac:dyDescent="0.25">
      <c r="A3650" t="s">
        <v>12152</v>
      </c>
      <c r="B3650" t="s">
        <v>5268</v>
      </c>
      <c r="C3650" s="1">
        <v>44844</v>
      </c>
      <c r="D3650" s="1" t="s">
        <v>18</v>
      </c>
      <c r="E3650" s="2">
        <v>380</v>
      </c>
      <c r="F3650" s="2">
        <v>48.66</v>
      </c>
      <c r="G3650" s="2">
        <v>41.79</v>
      </c>
      <c r="H3650" s="2">
        <v>470.45</v>
      </c>
      <c r="I3650" t="s">
        <v>5269</v>
      </c>
      <c r="J3650" t="s">
        <v>33</v>
      </c>
      <c r="K3650">
        <v>37101</v>
      </c>
      <c r="L3650" t="s">
        <v>43</v>
      </c>
      <c r="M3650" t="s">
        <v>5212</v>
      </c>
      <c r="N3650" t="s">
        <v>12151</v>
      </c>
      <c r="T3650"/>
    </row>
    <row r="3651" spans="1:22" hidden="1" x14ac:dyDescent="0.25">
      <c r="A3651" t="s">
        <v>12154</v>
      </c>
      <c r="B3651" t="s">
        <v>5270</v>
      </c>
      <c r="C3651" s="1">
        <v>44913</v>
      </c>
      <c r="D3651" s="1" t="s">
        <v>18</v>
      </c>
      <c r="E3651" s="2">
        <v>390</v>
      </c>
      <c r="F3651" s="2">
        <v>37.75</v>
      </c>
      <c r="G3651" s="2">
        <v>25.67</v>
      </c>
      <c r="H3651" s="2">
        <v>453.42</v>
      </c>
      <c r="I3651" t="s">
        <v>241</v>
      </c>
      <c r="J3651" t="s">
        <v>141</v>
      </c>
      <c r="K3651">
        <v>40228</v>
      </c>
      <c r="L3651" t="s">
        <v>43</v>
      </c>
      <c r="M3651" t="s">
        <v>5212</v>
      </c>
      <c r="N3651" t="s">
        <v>12151</v>
      </c>
      <c r="T3651"/>
    </row>
    <row r="3652" spans="1:22" hidden="1" x14ac:dyDescent="0.25">
      <c r="A3652" t="s">
        <v>12154</v>
      </c>
      <c r="B3652" t="s">
        <v>5271</v>
      </c>
      <c r="C3652" s="1">
        <v>44908</v>
      </c>
      <c r="D3652" s="1" t="s">
        <v>18</v>
      </c>
      <c r="E3652" s="2">
        <v>195</v>
      </c>
      <c r="F3652" s="2">
        <v>37.75</v>
      </c>
      <c r="G3652" s="2">
        <v>22.7</v>
      </c>
      <c r="H3652" s="2">
        <v>255.45</v>
      </c>
      <c r="I3652" t="s">
        <v>269</v>
      </c>
      <c r="J3652" t="s">
        <v>33</v>
      </c>
      <c r="K3652">
        <v>38401</v>
      </c>
      <c r="L3652" t="s">
        <v>21</v>
      </c>
      <c r="M3652" t="s">
        <v>5212</v>
      </c>
      <c r="N3652" t="s">
        <v>12151</v>
      </c>
      <c r="T3652"/>
    </row>
    <row r="3653" spans="1:22" hidden="1" x14ac:dyDescent="0.25">
      <c r="A3653" t="s">
        <v>12154</v>
      </c>
      <c r="B3653" t="s">
        <v>5272</v>
      </c>
      <c r="C3653" s="1">
        <v>44903</v>
      </c>
      <c r="D3653" s="1" t="s">
        <v>18</v>
      </c>
      <c r="E3653" s="2">
        <v>295</v>
      </c>
      <c r="F3653" s="2">
        <v>46.63</v>
      </c>
      <c r="G3653" s="2">
        <v>31.61</v>
      </c>
      <c r="H3653" s="2">
        <v>373.24</v>
      </c>
      <c r="I3653" t="s">
        <v>759</v>
      </c>
      <c r="J3653" t="s">
        <v>33</v>
      </c>
      <c r="K3653">
        <v>37221</v>
      </c>
      <c r="L3653" t="s">
        <v>21</v>
      </c>
      <c r="M3653" t="s">
        <v>5212</v>
      </c>
      <c r="N3653" t="s">
        <v>12151</v>
      </c>
      <c r="T3653"/>
    </row>
    <row r="3654" spans="1:22" hidden="1" x14ac:dyDescent="0.25">
      <c r="A3654" t="s">
        <v>12152</v>
      </c>
      <c r="B3654" t="s">
        <v>5273</v>
      </c>
      <c r="C3654" s="1">
        <v>44844</v>
      </c>
      <c r="D3654" s="1" t="s">
        <v>18</v>
      </c>
      <c r="E3654" s="2">
        <v>185</v>
      </c>
      <c r="F3654" s="2">
        <v>25.1</v>
      </c>
      <c r="G3654" s="2">
        <v>19.43</v>
      </c>
      <c r="H3654" s="2">
        <v>229.53</v>
      </c>
      <c r="I3654" t="s">
        <v>759</v>
      </c>
      <c r="J3654" t="s">
        <v>33</v>
      </c>
      <c r="K3654">
        <v>37217</v>
      </c>
      <c r="L3654" t="s">
        <v>43</v>
      </c>
      <c r="M3654" t="s">
        <v>5212</v>
      </c>
      <c r="N3654" t="s">
        <v>12151</v>
      </c>
      <c r="T3654"/>
    </row>
    <row r="3655" spans="1:22" hidden="1" x14ac:dyDescent="0.25">
      <c r="A3655" t="s">
        <v>12154</v>
      </c>
      <c r="B3655" t="s">
        <v>5275</v>
      </c>
      <c r="C3655" s="1">
        <v>44910</v>
      </c>
      <c r="D3655" s="1" t="s">
        <v>18</v>
      </c>
      <c r="E3655" s="2">
        <v>65</v>
      </c>
      <c r="F3655" s="2">
        <v>21.56</v>
      </c>
      <c r="G3655" s="2">
        <v>5.42</v>
      </c>
      <c r="H3655" s="2">
        <v>91.98</v>
      </c>
      <c r="I3655" t="s">
        <v>2922</v>
      </c>
      <c r="J3655" t="s">
        <v>203</v>
      </c>
      <c r="K3655">
        <v>60586</v>
      </c>
      <c r="L3655" t="s">
        <v>21</v>
      </c>
      <c r="M3655" t="s">
        <v>5212</v>
      </c>
      <c r="N3655" t="s">
        <v>12151</v>
      </c>
      <c r="T3655"/>
    </row>
    <row r="3656" spans="1:22" hidden="1" x14ac:dyDescent="0.25">
      <c r="A3656" t="s">
        <v>12154</v>
      </c>
      <c r="B3656" t="s">
        <v>5276</v>
      </c>
      <c r="C3656" s="1">
        <v>44910</v>
      </c>
      <c r="D3656" s="1" t="s">
        <v>18</v>
      </c>
      <c r="E3656" s="2">
        <v>65</v>
      </c>
      <c r="F3656" s="2">
        <v>21.56</v>
      </c>
      <c r="G3656" s="2">
        <v>8.44</v>
      </c>
      <c r="H3656" s="2">
        <v>95</v>
      </c>
      <c r="I3656" t="s">
        <v>5277</v>
      </c>
      <c r="J3656" t="s">
        <v>33</v>
      </c>
      <c r="K3656">
        <v>37138</v>
      </c>
      <c r="L3656" t="s">
        <v>21</v>
      </c>
      <c r="M3656" t="s">
        <v>5212</v>
      </c>
      <c r="N3656" t="s">
        <v>12151</v>
      </c>
      <c r="T3656"/>
    </row>
    <row r="3657" spans="1:22" hidden="1" x14ac:dyDescent="0.25">
      <c r="A3657" t="s">
        <v>12153</v>
      </c>
      <c r="B3657" t="s">
        <v>5278</v>
      </c>
      <c r="C3657" s="1">
        <v>44879</v>
      </c>
      <c r="D3657" s="1" t="s">
        <v>18</v>
      </c>
      <c r="E3657" s="2">
        <v>314</v>
      </c>
      <c r="F3657" s="2">
        <v>48.66</v>
      </c>
      <c r="G3657" s="2">
        <v>33.54</v>
      </c>
      <c r="H3657" s="2">
        <v>396.2</v>
      </c>
      <c r="I3657" t="s">
        <v>759</v>
      </c>
      <c r="J3657" t="s">
        <v>33</v>
      </c>
      <c r="K3657">
        <v>37215</v>
      </c>
      <c r="L3657" t="s">
        <v>43</v>
      </c>
      <c r="M3657" t="s">
        <v>5212</v>
      </c>
      <c r="N3657" t="s">
        <v>12151</v>
      </c>
      <c r="T3657"/>
    </row>
    <row r="3658" spans="1:22" hidden="1" x14ac:dyDescent="0.25">
      <c r="A3658" t="s">
        <v>12152</v>
      </c>
      <c r="B3658" t="s">
        <v>5279</v>
      </c>
      <c r="C3658" s="1">
        <v>44841</v>
      </c>
      <c r="D3658" s="1" t="s">
        <v>18</v>
      </c>
      <c r="E3658" s="2">
        <v>380</v>
      </c>
      <c r="F3658" s="2">
        <v>48.66</v>
      </c>
      <c r="G3658" s="2">
        <v>41.79</v>
      </c>
      <c r="H3658" s="2">
        <v>470.45</v>
      </c>
      <c r="I3658" t="s">
        <v>5280</v>
      </c>
      <c r="J3658" t="s">
        <v>33</v>
      </c>
      <c r="K3658">
        <v>38225</v>
      </c>
      <c r="L3658" t="s">
        <v>43</v>
      </c>
      <c r="M3658" t="s">
        <v>5212</v>
      </c>
      <c r="N3658" t="s">
        <v>12151</v>
      </c>
      <c r="T3658"/>
    </row>
    <row r="3659" spans="1:22" hidden="1" x14ac:dyDescent="0.25">
      <c r="A3659" t="s">
        <v>12153</v>
      </c>
      <c r="B3659" t="s">
        <v>5281</v>
      </c>
      <c r="C3659" s="1">
        <v>44881</v>
      </c>
      <c r="D3659" s="1" t="s">
        <v>18</v>
      </c>
      <c r="E3659" s="2">
        <v>390</v>
      </c>
      <c r="F3659" s="2">
        <v>48.66</v>
      </c>
      <c r="G3659" s="2">
        <v>40.58</v>
      </c>
      <c r="H3659" s="2">
        <v>479.24</v>
      </c>
      <c r="I3659" t="s">
        <v>116</v>
      </c>
      <c r="J3659" t="s">
        <v>33</v>
      </c>
      <c r="K3659">
        <v>37027</v>
      </c>
      <c r="L3659" t="s">
        <v>21</v>
      </c>
      <c r="M3659" t="s">
        <v>5212</v>
      </c>
      <c r="N3659" t="s">
        <v>12151</v>
      </c>
      <c r="T3659"/>
    </row>
    <row r="3660" spans="1:22" hidden="1" x14ac:dyDescent="0.25">
      <c r="A3660" t="s">
        <v>12154</v>
      </c>
      <c r="B3660" t="s">
        <v>5282</v>
      </c>
      <c r="C3660" s="1">
        <v>44900</v>
      </c>
      <c r="D3660" s="1" t="s">
        <v>18</v>
      </c>
      <c r="E3660" s="2">
        <v>65</v>
      </c>
      <c r="F3660" s="2">
        <v>21.56</v>
      </c>
      <c r="G3660" s="2">
        <v>8.23</v>
      </c>
      <c r="H3660" s="2">
        <v>94.79</v>
      </c>
      <c r="I3660" t="s">
        <v>983</v>
      </c>
      <c r="J3660" t="s">
        <v>33</v>
      </c>
      <c r="K3660">
        <v>37043</v>
      </c>
      <c r="L3660" t="s">
        <v>21</v>
      </c>
      <c r="M3660" t="s">
        <v>5212</v>
      </c>
      <c r="N3660" t="s">
        <v>12151</v>
      </c>
      <c r="T3660"/>
    </row>
    <row r="3661" spans="1:22" hidden="1" x14ac:dyDescent="0.25">
      <c r="A3661" t="s">
        <v>12153</v>
      </c>
      <c r="B3661" t="s">
        <v>5283</v>
      </c>
      <c r="C3661" s="1">
        <v>44873</v>
      </c>
      <c r="D3661" s="1" t="s">
        <v>54</v>
      </c>
      <c r="E3661" s="2">
        <v>-330</v>
      </c>
      <c r="F3661" s="2">
        <v>-145</v>
      </c>
      <c r="G3661" s="2">
        <v>0</v>
      </c>
      <c r="H3661" s="2">
        <v>-475</v>
      </c>
      <c r="I3661" t="s">
        <v>5284</v>
      </c>
      <c r="J3661" t="s">
        <v>5285</v>
      </c>
      <c r="K3661" t="s">
        <v>5286</v>
      </c>
      <c r="L3661" t="s">
        <v>21</v>
      </c>
      <c r="M3661" t="s">
        <v>5212</v>
      </c>
      <c r="N3661" t="s">
        <v>12151</v>
      </c>
      <c r="T3661"/>
    </row>
    <row r="3662" spans="1:22" hidden="1" x14ac:dyDescent="0.25">
      <c r="A3662" t="s">
        <v>12154</v>
      </c>
      <c r="B3662" t="s">
        <v>5287</v>
      </c>
      <c r="C3662" s="1">
        <v>44909</v>
      </c>
      <c r="D3662" s="1" t="s">
        <v>18</v>
      </c>
      <c r="E3662" s="2">
        <v>195</v>
      </c>
      <c r="F3662" s="2">
        <v>37.75</v>
      </c>
      <c r="G3662" s="2">
        <v>21.53</v>
      </c>
      <c r="H3662" s="2">
        <v>254.28</v>
      </c>
      <c r="I3662" t="s">
        <v>759</v>
      </c>
      <c r="J3662" t="s">
        <v>33</v>
      </c>
      <c r="K3662">
        <v>37215</v>
      </c>
      <c r="L3662" t="s">
        <v>21</v>
      </c>
      <c r="M3662" t="s">
        <v>5212</v>
      </c>
      <c r="N3662" t="s">
        <v>12151</v>
      </c>
      <c r="T3662"/>
    </row>
    <row r="3663" spans="1:22" hidden="1" x14ac:dyDescent="0.25">
      <c r="A3663" t="s">
        <v>12154</v>
      </c>
      <c r="B3663" t="s">
        <v>5288</v>
      </c>
      <c r="C3663" s="1">
        <v>44910</v>
      </c>
      <c r="D3663" s="1" t="s">
        <v>18</v>
      </c>
      <c r="E3663" s="2">
        <v>65</v>
      </c>
      <c r="F3663" s="2">
        <v>21.56</v>
      </c>
      <c r="G3663" s="2">
        <v>0</v>
      </c>
      <c r="H3663" s="2">
        <v>86.56</v>
      </c>
      <c r="I3663" t="s">
        <v>2744</v>
      </c>
      <c r="J3663" t="s">
        <v>1780</v>
      </c>
      <c r="K3663">
        <v>20001</v>
      </c>
      <c r="L3663" t="s">
        <v>43</v>
      </c>
      <c r="M3663" t="s">
        <v>5212</v>
      </c>
      <c r="N3663" t="s">
        <v>12151</v>
      </c>
      <c r="T3663"/>
    </row>
    <row r="3664" spans="1:22" x14ac:dyDescent="0.25">
      <c r="A3664" t="s">
        <v>12153</v>
      </c>
      <c r="B3664" t="s">
        <v>5289</v>
      </c>
      <c r="C3664" s="1">
        <v>44884</v>
      </c>
      <c r="D3664" s="1" t="s">
        <v>54</v>
      </c>
      <c r="E3664" s="2">
        <v>-340</v>
      </c>
      <c r="F3664" s="2">
        <v>-145</v>
      </c>
      <c r="G3664" s="2">
        <v>0</v>
      </c>
      <c r="H3664" s="2">
        <v>-485</v>
      </c>
      <c r="I3664" t="s">
        <v>5290</v>
      </c>
      <c r="J3664" t="s">
        <v>5291</v>
      </c>
      <c r="K3664" t="s">
        <v>5292</v>
      </c>
      <c r="L3664" t="s">
        <v>21</v>
      </c>
      <c r="M3664" t="s">
        <v>5212</v>
      </c>
      <c r="N3664" t="s">
        <v>12151</v>
      </c>
      <c r="O3664" t="s">
        <v>12166</v>
      </c>
      <c r="P3664" s="10">
        <f>E3664</f>
        <v>-340</v>
      </c>
      <c r="R3664" s="12">
        <v>7.7499999999999999E-2</v>
      </c>
      <c r="S3664" s="10">
        <f>P3664*R3664</f>
        <v>-26.35</v>
      </c>
      <c r="T3664" t="s">
        <v>822</v>
      </c>
      <c r="U3664" s="10">
        <f>G3664</f>
        <v>0</v>
      </c>
      <c r="V3664" s="10">
        <f>S3664-U3664</f>
        <v>-26.35</v>
      </c>
    </row>
    <row r="3665" spans="1:22" hidden="1" x14ac:dyDescent="0.25">
      <c r="A3665" t="s">
        <v>12153</v>
      </c>
      <c r="B3665" t="s">
        <v>5293</v>
      </c>
      <c r="C3665" s="1">
        <v>44893</v>
      </c>
      <c r="D3665" s="1" t="s">
        <v>18</v>
      </c>
      <c r="E3665" s="2">
        <v>101</v>
      </c>
      <c r="F3665" s="2">
        <v>25.1</v>
      </c>
      <c r="G3665" s="2">
        <v>8.82</v>
      </c>
      <c r="H3665" s="2">
        <v>134.91999999999999</v>
      </c>
      <c r="I3665" t="s">
        <v>5294</v>
      </c>
      <c r="J3665" t="s">
        <v>134</v>
      </c>
      <c r="K3665">
        <v>46163</v>
      </c>
      <c r="L3665" t="s">
        <v>43</v>
      </c>
      <c r="M3665" t="s">
        <v>5212</v>
      </c>
      <c r="N3665" t="s">
        <v>12151</v>
      </c>
      <c r="T3665"/>
    </row>
    <row r="3666" spans="1:22" hidden="1" x14ac:dyDescent="0.25">
      <c r="A3666" t="s">
        <v>12154</v>
      </c>
      <c r="B3666" t="s">
        <v>5295</v>
      </c>
      <c r="C3666" s="1">
        <v>44900</v>
      </c>
      <c r="D3666" s="1" t="s">
        <v>18</v>
      </c>
      <c r="E3666" s="2">
        <v>195</v>
      </c>
      <c r="F3666" s="2">
        <v>37.75</v>
      </c>
      <c r="G3666" s="2">
        <v>21.53</v>
      </c>
      <c r="H3666" s="2">
        <v>254.28</v>
      </c>
      <c r="I3666" t="s">
        <v>759</v>
      </c>
      <c r="J3666" t="s">
        <v>33</v>
      </c>
      <c r="K3666">
        <v>37204</v>
      </c>
      <c r="L3666" t="s">
        <v>21</v>
      </c>
      <c r="M3666" t="s">
        <v>5212</v>
      </c>
      <c r="N3666" t="s">
        <v>12151</v>
      </c>
      <c r="T3666"/>
    </row>
    <row r="3667" spans="1:22" hidden="1" x14ac:dyDescent="0.25">
      <c r="A3667" t="s">
        <v>12152</v>
      </c>
      <c r="B3667" t="s">
        <v>5296</v>
      </c>
      <c r="C3667" s="1">
        <v>44840</v>
      </c>
      <c r="D3667" s="1" t="s">
        <v>18</v>
      </c>
      <c r="E3667" s="2">
        <v>380</v>
      </c>
      <c r="F3667" s="2">
        <v>48.66</v>
      </c>
      <c r="G3667" s="2">
        <v>41.79</v>
      </c>
      <c r="H3667" s="2">
        <v>470.45</v>
      </c>
      <c r="I3667" t="s">
        <v>5297</v>
      </c>
      <c r="J3667" t="s">
        <v>33</v>
      </c>
      <c r="K3667" t="s">
        <v>5298</v>
      </c>
      <c r="L3667" t="s">
        <v>43</v>
      </c>
      <c r="M3667" t="s">
        <v>5212</v>
      </c>
      <c r="N3667" t="s">
        <v>12151</v>
      </c>
      <c r="T3667"/>
    </row>
    <row r="3668" spans="1:22" x14ac:dyDescent="0.25">
      <c r="A3668" t="s">
        <v>12154</v>
      </c>
      <c r="B3668" t="s">
        <v>5299</v>
      </c>
      <c r="C3668" s="1">
        <v>44910</v>
      </c>
      <c r="D3668" s="1" t="s">
        <v>18</v>
      </c>
      <c r="E3668" s="2">
        <v>125</v>
      </c>
      <c r="F3668" s="2">
        <v>25.4</v>
      </c>
      <c r="G3668" s="2">
        <v>12.81</v>
      </c>
      <c r="H3668" s="2">
        <v>163.21</v>
      </c>
      <c r="I3668" t="s">
        <v>5300</v>
      </c>
      <c r="J3668" t="s">
        <v>52</v>
      </c>
      <c r="K3668">
        <v>94608</v>
      </c>
      <c r="L3668" t="s">
        <v>43</v>
      </c>
      <c r="M3668" t="s">
        <v>5212</v>
      </c>
      <c r="N3668" t="s">
        <v>12151</v>
      </c>
      <c r="O3668" t="s">
        <v>12166</v>
      </c>
      <c r="P3668" s="10">
        <f>E3668</f>
        <v>125</v>
      </c>
      <c r="R3668" s="17">
        <f>VLOOKUP(I3668,Counties!$A$1:$D$1787,3,0)</f>
        <v>0.105</v>
      </c>
      <c r="S3668" s="10">
        <f>P3668*R3668</f>
        <v>13.125</v>
      </c>
      <c r="T3668" s="17" t="str">
        <f>VLOOKUP(I3668,Counties!$A$1:$D$1787,4,0)</f>
        <v>Alameda</v>
      </c>
      <c r="U3668" s="10">
        <f>G3668</f>
        <v>12.81</v>
      </c>
      <c r="V3668" s="10">
        <f>S3668-U3668</f>
        <v>0.3149999999999995</v>
      </c>
    </row>
    <row r="3669" spans="1:22" x14ac:dyDescent="0.25">
      <c r="A3669" t="s">
        <v>12154</v>
      </c>
      <c r="B3669" t="s">
        <v>5301</v>
      </c>
      <c r="C3669" s="1">
        <v>44904</v>
      </c>
      <c r="D3669" s="1" t="s">
        <v>23</v>
      </c>
      <c r="E3669" s="2">
        <v>50</v>
      </c>
      <c r="F3669" s="2">
        <v>0</v>
      </c>
      <c r="G3669" s="2">
        <v>0</v>
      </c>
      <c r="H3669" s="2">
        <v>50</v>
      </c>
      <c r="I3669" t="s">
        <v>17</v>
      </c>
      <c r="J3669" t="s">
        <v>17</v>
      </c>
      <c r="K3669" t="s">
        <v>17</v>
      </c>
      <c r="L3669" t="s">
        <v>24</v>
      </c>
      <c r="M3669" t="s">
        <v>5212</v>
      </c>
      <c r="N3669" t="s">
        <v>12151</v>
      </c>
      <c r="O3669" t="s">
        <v>12164</v>
      </c>
      <c r="Q3669" s="10">
        <f>E3669</f>
        <v>50</v>
      </c>
      <c r="T3669"/>
    </row>
    <row r="3670" spans="1:22" x14ac:dyDescent="0.25">
      <c r="A3670" t="s">
        <v>12154</v>
      </c>
      <c r="B3670" t="s">
        <v>5302</v>
      </c>
      <c r="C3670" s="1">
        <v>44901</v>
      </c>
      <c r="D3670" s="1" t="s">
        <v>18</v>
      </c>
      <c r="E3670" s="2">
        <v>65</v>
      </c>
      <c r="F3670" s="2">
        <v>22.44</v>
      </c>
      <c r="G3670" s="2">
        <v>6.67</v>
      </c>
      <c r="H3670" s="2">
        <v>94.11</v>
      </c>
      <c r="I3670" t="s">
        <v>2823</v>
      </c>
      <c r="J3670" t="s">
        <v>52</v>
      </c>
      <c r="K3670">
        <v>90805</v>
      </c>
      <c r="L3670" t="s">
        <v>43</v>
      </c>
      <c r="M3670" t="s">
        <v>5212</v>
      </c>
      <c r="N3670" t="s">
        <v>12151</v>
      </c>
      <c r="O3670" t="s">
        <v>12166</v>
      </c>
      <c r="P3670" s="10">
        <f t="shared" ref="P3670:P3671" si="1360">E3670</f>
        <v>65</v>
      </c>
      <c r="R3670" s="17">
        <f>VLOOKUP(I3670,Counties!$A$1:$D$1787,3,0)</f>
        <v>0.10249999999999999</v>
      </c>
      <c r="S3670" s="10">
        <f t="shared" ref="S3670:S3671" si="1361">P3670*R3670</f>
        <v>6.6624999999999996</v>
      </c>
      <c r="T3670" s="17" t="str">
        <f>VLOOKUP(I3670,Counties!$A$1:$D$1787,4,0)</f>
        <v>Los Angeles</v>
      </c>
      <c r="U3670" s="10">
        <f t="shared" ref="U3670:U3671" si="1362">G3670</f>
        <v>6.67</v>
      </c>
      <c r="V3670" s="10">
        <f t="shared" ref="V3670:V3671" si="1363">S3670-U3670</f>
        <v>-7.5000000000002842E-3</v>
      </c>
    </row>
    <row r="3671" spans="1:22" x14ac:dyDescent="0.25">
      <c r="A3671" t="s">
        <v>12154</v>
      </c>
      <c r="B3671" t="s">
        <v>5303</v>
      </c>
      <c r="C3671" s="1">
        <v>44903</v>
      </c>
      <c r="D3671" s="1" t="s">
        <v>18</v>
      </c>
      <c r="E3671" s="2">
        <v>94.95</v>
      </c>
      <c r="F3671" s="2">
        <v>22.44</v>
      </c>
      <c r="G3671" s="2">
        <v>8.31</v>
      </c>
      <c r="H3671" s="2">
        <v>125.7</v>
      </c>
      <c r="I3671" t="s">
        <v>1334</v>
      </c>
      <c r="J3671" t="s">
        <v>52</v>
      </c>
      <c r="K3671">
        <v>92508</v>
      </c>
      <c r="L3671" t="s">
        <v>43</v>
      </c>
      <c r="M3671" t="s">
        <v>5212</v>
      </c>
      <c r="N3671" t="s">
        <v>12151</v>
      </c>
      <c r="O3671" t="s">
        <v>12166</v>
      </c>
      <c r="P3671" s="10">
        <f t="shared" si="1360"/>
        <v>94.95</v>
      </c>
      <c r="R3671" s="17">
        <f>VLOOKUP(I3671,Counties!$A$1:$D$1787,3,0)</f>
        <v>8.7499999999999994E-2</v>
      </c>
      <c r="S3671" s="10">
        <f t="shared" si="1361"/>
        <v>8.3081250000000004</v>
      </c>
      <c r="T3671" s="17" t="str">
        <f>VLOOKUP(I3671,Counties!$A$1:$D$1787,4,0)</f>
        <v>Riverside</v>
      </c>
      <c r="U3671" s="10">
        <f t="shared" si="1362"/>
        <v>8.31</v>
      </c>
      <c r="V3671" s="10">
        <f t="shared" si="1363"/>
        <v>-1.8750000000000711E-3</v>
      </c>
    </row>
    <row r="3672" spans="1:22" hidden="1" x14ac:dyDescent="0.25">
      <c r="A3672" t="s">
        <v>12152</v>
      </c>
      <c r="B3672" t="s">
        <v>5304</v>
      </c>
      <c r="C3672" s="1">
        <v>44840</v>
      </c>
      <c r="D3672" s="1" t="s">
        <v>18</v>
      </c>
      <c r="E3672" s="2">
        <v>380</v>
      </c>
      <c r="F3672" s="2">
        <v>48.66</v>
      </c>
      <c r="G3672" s="2">
        <v>40.729999999999997</v>
      </c>
      <c r="H3672" s="2">
        <v>469.39</v>
      </c>
      <c r="I3672" t="s">
        <v>5305</v>
      </c>
      <c r="J3672" t="s">
        <v>33</v>
      </c>
      <c r="K3672">
        <v>37052</v>
      </c>
      <c r="L3672" t="s">
        <v>43</v>
      </c>
      <c r="M3672" t="s">
        <v>5212</v>
      </c>
      <c r="N3672" t="s">
        <v>12151</v>
      </c>
      <c r="T3672"/>
    </row>
    <row r="3673" spans="1:22" hidden="1" x14ac:dyDescent="0.25">
      <c r="A3673" t="s">
        <v>12154</v>
      </c>
      <c r="B3673" t="s">
        <v>5306</v>
      </c>
      <c r="C3673" s="1">
        <v>44897</v>
      </c>
      <c r="D3673" s="1" t="s">
        <v>18</v>
      </c>
      <c r="E3673" s="2">
        <v>195</v>
      </c>
      <c r="F3673" s="2">
        <v>37.75</v>
      </c>
      <c r="G3673" s="2">
        <v>21.53</v>
      </c>
      <c r="H3673" s="2">
        <v>254.28</v>
      </c>
      <c r="I3673" t="s">
        <v>759</v>
      </c>
      <c r="J3673" t="s">
        <v>33</v>
      </c>
      <c r="K3673">
        <v>37215</v>
      </c>
      <c r="L3673" t="s">
        <v>21</v>
      </c>
      <c r="M3673" t="s">
        <v>5212</v>
      </c>
      <c r="N3673" t="s">
        <v>12151</v>
      </c>
      <c r="T3673"/>
    </row>
    <row r="3674" spans="1:22" x14ac:dyDescent="0.25">
      <c r="A3674" t="s">
        <v>12153</v>
      </c>
      <c r="B3674" t="s">
        <v>5307</v>
      </c>
      <c r="C3674" s="1">
        <v>44882</v>
      </c>
      <c r="D3674" s="1" t="s">
        <v>23</v>
      </c>
      <c r="E3674" s="2">
        <v>50</v>
      </c>
      <c r="F3674" s="2">
        <v>0</v>
      </c>
      <c r="G3674" s="2">
        <v>0</v>
      </c>
      <c r="H3674" s="2">
        <v>50</v>
      </c>
      <c r="I3674" t="s">
        <v>17</v>
      </c>
      <c r="J3674" t="s">
        <v>17</v>
      </c>
      <c r="K3674" t="s">
        <v>17</v>
      </c>
      <c r="L3674" t="s">
        <v>24</v>
      </c>
      <c r="M3674" t="s">
        <v>5212</v>
      </c>
      <c r="N3674" t="s">
        <v>12151</v>
      </c>
      <c r="O3674" t="s">
        <v>12164</v>
      </c>
      <c r="Q3674" s="10">
        <f>E3674</f>
        <v>50</v>
      </c>
      <c r="T3674"/>
    </row>
    <row r="3675" spans="1:22" hidden="1" x14ac:dyDescent="0.25">
      <c r="A3675" t="s">
        <v>12153</v>
      </c>
      <c r="B3675" t="s">
        <v>5308</v>
      </c>
      <c r="C3675" s="1">
        <v>44892</v>
      </c>
      <c r="D3675" s="1" t="s">
        <v>18</v>
      </c>
      <c r="E3675" s="2">
        <v>30.6</v>
      </c>
      <c r="F3675" s="2">
        <v>19.03</v>
      </c>
      <c r="G3675" s="2">
        <v>3.6</v>
      </c>
      <c r="H3675" s="2">
        <v>53.23</v>
      </c>
      <c r="I3675" t="s">
        <v>97</v>
      </c>
      <c r="J3675" t="s">
        <v>20</v>
      </c>
      <c r="K3675">
        <v>28273</v>
      </c>
      <c r="L3675" t="s">
        <v>21</v>
      </c>
      <c r="M3675" t="s">
        <v>5212</v>
      </c>
      <c r="N3675" t="s">
        <v>12151</v>
      </c>
      <c r="T3675"/>
    </row>
    <row r="3676" spans="1:22" hidden="1" x14ac:dyDescent="0.25">
      <c r="A3676" t="s">
        <v>12152</v>
      </c>
      <c r="B3676" t="s">
        <v>5309</v>
      </c>
      <c r="C3676" s="1">
        <v>44852</v>
      </c>
      <c r="D3676" s="1" t="s">
        <v>18</v>
      </c>
      <c r="E3676" s="2">
        <v>380</v>
      </c>
      <c r="F3676" s="2">
        <v>48.66</v>
      </c>
      <c r="G3676" s="2">
        <v>41.79</v>
      </c>
      <c r="H3676" s="2">
        <v>470.45</v>
      </c>
      <c r="I3676" t="s">
        <v>116</v>
      </c>
      <c r="J3676" t="s">
        <v>33</v>
      </c>
      <c r="K3676">
        <v>37027</v>
      </c>
      <c r="L3676" t="s">
        <v>43</v>
      </c>
      <c r="M3676" t="s">
        <v>5212</v>
      </c>
      <c r="N3676" t="s">
        <v>12151</v>
      </c>
      <c r="T3676"/>
    </row>
    <row r="3677" spans="1:22" hidden="1" x14ac:dyDescent="0.25">
      <c r="A3677" t="s">
        <v>12152</v>
      </c>
      <c r="B3677" t="s">
        <v>5310</v>
      </c>
      <c r="C3677" s="1">
        <v>44840</v>
      </c>
      <c r="D3677" s="1" t="s">
        <v>18</v>
      </c>
      <c r="E3677" s="2">
        <v>380</v>
      </c>
      <c r="F3677" s="2">
        <v>48.66</v>
      </c>
      <c r="G3677" s="2">
        <v>25.72</v>
      </c>
      <c r="H3677" s="2">
        <v>454.38</v>
      </c>
      <c r="I3677" t="s">
        <v>5311</v>
      </c>
      <c r="J3677" t="s">
        <v>141</v>
      </c>
      <c r="K3677">
        <v>42038</v>
      </c>
      <c r="L3677" t="s">
        <v>43</v>
      </c>
      <c r="M3677" t="s">
        <v>5212</v>
      </c>
      <c r="N3677" t="s">
        <v>12151</v>
      </c>
      <c r="T3677"/>
    </row>
    <row r="3678" spans="1:22" hidden="1" x14ac:dyDescent="0.25">
      <c r="A3678" t="s">
        <v>12154</v>
      </c>
      <c r="B3678" t="s">
        <v>5312</v>
      </c>
      <c r="C3678" s="1">
        <v>44910</v>
      </c>
      <c r="D3678" s="1" t="s">
        <v>18</v>
      </c>
      <c r="E3678" s="2">
        <v>125</v>
      </c>
      <c r="F3678" s="2">
        <v>25.1</v>
      </c>
      <c r="G3678" s="2">
        <v>13.89</v>
      </c>
      <c r="H3678" s="2">
        <v>163.99</v>
      </c>
      <c r="I3678" t="s">
        <v>5261</v>
      </c>
      <c r="J3678" t="s">
        <v>33</v>
      </c>
      <c r="K3678">
        <v>37135</v>
      </c>
      <c r="L3678" t="s">
        <v>21</v>
      </c>
      <c r="M3678" t="s">
        <v>5212</v>
      </c>
      <c r="N3678" t="s">
        <v>12151</v>
      </c>
      <c r="T3678"/>
    </row>
    <row r="3679" spans="1:22" hidden="1" x14ac:dyDescent="0.25">
      <c r="A3679" t="s">
        <v>12154</v>
      </c>
      <c r="B3679" t="s">
        <v>5313</v>
      </c>
      <c r="C3679" s="1">
        <v>44896</v>
      </c>
      <c r="D3679" s="1" t="s">
        <v>18</v>
      </c>
      <c r="E3679" s="2">
        <v>125</v>
      </c>
      <c r="F3679" s="2">
        <v>25.1</v>
      </c>
      <c r="G3679" s="2">
        <v>9</v>
      </c>
      <c r="H3679" s="2">
        <v>159.1</v>
      </c>
      <c r="I3679" t="s">
        <v>2622</v>
      </c>
      <c r="J3679" t="s">
        <v>141</v>
      </c>
      <c r="K3679">
        <v>42101</v>
      </c>
      <c r="L3679" t="s">
        <v>43</v>
      </c>
      <c r="M3679" t="s">
        <v>5212</v>
      </c>
      <c r="N3679" t="s">
        <v>12151</v>
      </c>
      <c r="T3679"/>
    </row>
    <row r="3680" spans="1:22" hidden="1" x14ac:dyDescent="0.25">
      <c r="A3680" t="s">
        <v>12153</v>
      </c>
      <c r="B3680" t="s">
        <v>5314</v>
      </c>
      <c r="C3680" s="1">
        <v>44881</v>
      </c>
      <c r="D3680" s="1" t="s">
        <v>18</v>
      </c>
      <c r="E3680" s="2">
        <v>330</v>
      </c>
      <c r="F3680" s="2">
        <v>48.66</v>
      </c>
      <c r="G3680" s="2">
        <v>35.020000000000003</v>
      </c>
      <c r="H3680" s="2">
        <v>413.68</v>
      </c>
      <c r="I3680" t="s">
        <v>5231</v>
      </c>
      <c r="J3680" t="s">
        <v>33</v>
      </c>
      <c r="K3680">
        <v>37066</v>
      </c>
      <c r="L3680" t="s">
        <v>43</v>
      </c>
      <c r="M3680" t="s">
        <v>5212</v>
      </c>
      <c r="N3680" t="s">
        <v>12151</v>
      </c>
      <c r="T3680"/>
    </row>
    <row r="3681" spans="1:22" hidden="1" x14ac:dyDescent="0.25">
      <c r="A3681" t="s">
        <v>12152</v>
      </c>
      <c r="B3681" t="s">
        <v>5315</v>
      </c>
      <c r="C3681" s="1">
        <v>44841</v>
      </c>
      <c r="D3681" s="1" t="s">
        <v>18</v>
      </c>
      <c r="E3681" s="2">
        <v>120</v>
      </c>
      <c r="F3681" s="2">
        <v>25.1</v>
      </c>
      <c r="G3681" s="2">
        <v>8.7100000000000009</v>
      </c>
      <c r="H3681" s="2">
        <v>153.81</v>
      </c>
      <c r="I3681" t="s">
        <v>5311</v>
      </c>
      <c r="J3681" t="s">
        <v>141</v>
      </c>
      <c r="K3681">
        <v>42038</v>
      </c>
      <c r="L3681" t="s">
        <v>43</v>
      </c>
      <c r="M3681" t="s">
        <v>5212</v>
      </c>
      <c r="N3681" t="s">
        <v>12151</v>
      </c>
      <c r="T3681"/>
    </row>
    <row r="3682" spans="1:22" hidden="1" x14ac:dyDescent="0.25">
      <c r="A3682" t="s">
        <v>12154</v>
      </c>
      <c r="B3682" t="s">
        <v>5316</v>
      </c>
      <c r="C3682" s="1">
        <v>44904</v>
      </c>
      <c r="D3682" s="1" t="s">
        <v>18</v>
      </c>
      <c r="E3682" s="2">
        <v>380</v>
      </c>
      <c r="F3682" s="2">
        <v>52.86</v>
      </c>
      <c r="G3682" s="2">
        <v>42.21</v>
      </c>
      <c r="H3682" s="2">
        <v>475.07</v>
      </c>
      <c r="I3682" t="s">
        <v>5317</v>
      </c>
      <c r="J3682" t="s">
        <v>33</v>
      </c>
      <c r="K3682">
        <v>37129</v>
      </c>
      <c r="L3682" t="s">
        <v>21</v>
      </c>
      <c r="M3682" t="s">
        <v>5212</v>
      </c>
      <c r="N3682" t="s">
        <v>12151</v>
      </c>
      <c r="T3682"/>
    </row>
    <row r="3683" spans="1:22" x14ac:dyDescent="0.25">
      <c r="A3683" t="s">
        <v>12154</v>
      </c>
      <c r="B3683" t="s">
        <v>5318</v>
      </c>
      <c r="C3683" s="1">
        <v>44911</v>
      </c>
      <c r="D3683" s="1" t="s">
        <v>23</v>
      </c>
      <c r="E3683" s="2">
        <v>50</v>
      </c>
      <c r="F3683" s="2">
        <v>0</v>
      </c>
      <c r="G3683" s="2">
        <v>0</v>
      </c>
      <c r="H3683" s="2">
        <v>50</v>
      </c>
      <c r="I3683" t="s">
        <v>17</v>
      </c>
      <c r="J3683" t="s">
        <v>17</v>
      </c>
      <c r="K3683" t="s">
        <v>17</v>
      </c>
      <c r="L3683" t="s">
        <v>24</v>
      </c>
      <c r="M3683" t="s">
        <v>5212</v>
      </c>
      <c r="N3683" t="s">
        <v>12151</v>
      </c>
      <c r="O3683" t="s">
        <v>12164</v>
      </c>
      <c r="Q3683" s="10">
        <f>E3683</f>
        <v>50</v>
      </c>
      <c r="T3683"/>
    </row>
    <row r="3684" spans="1:22" hidden="1" x14ac:dyDescent="0.25">
      <c r="A3684" t="s">
        <v>12154</v>
      </c>
      <c r="B3684" t="s">
        <v>5319</v>
      </c>
      <c r="C3684" s="1">
        <v>44900</v>
      </c>
      <c r="D3684" s="1" t="s">
        <v>18</v>
      </c>
      <c r="E3684" s="2">
        <v>0</v>
      </c>
      <c r="F3684" s="2">
        <v>0</v>
      </c>
      <c r="G3684" s="2">
        <v>0</v>
      </c>
      <c r="H3684" s="2">
        <v>0</v>
      </c>
      <c r="I3684" t="s">
        <v>5317</v>
      </c>
      <c r="J3684" t="s">
        <v>33</v>
      </c>
      <c r="K3684">
        <v>37129</v>
      </c>
      <c r="L3684" t="s">
        <v>43</v>
      </c>
      <c r="M3684" t="s">
        <v>5212</v>
      </c>
      <c r="N3684" t="s">
        <v>12151</v>
      </c>
      <c r="T3684"/>
    </row>
    <row r="3685" spans="1:22" hidden="1" x14ac:dyDescent="0.25">
      <c r="A3685" t="s">
        <v>12152</v>
      </c>
      <c r="B3685" t="s">
        <v>5320</v>
      </c>
      <c r="C3685" s="1">
        <v>44844</v>
      </c>
      <c r="D3685" s="1" t="s">
        <v>18</v>
      </c>
      <c r="E3685" s="2">
        <v>243.25</v>
      </c>
      <c r="F3685" s="2">
        <v>48.66</v>
      </c>
      <c r="G3685" s="2">
        <v>27</v>
      </c>
      <c r="H3685" s="2">
        <v>318.91000000000003</v>
      </c>
      <c r="I3685" t="s">
        <v>3877</v>
      </c>
      <c r="J3685" t="s">
        <v>33</v>
      </c>
      <c r="K3685">
        <v>37398</v>
      </c>
      <c r="L3685" t="s">
        <v>43</v>
      </c>
      <c r="M3685" t="s">
        <v>5212</v>
      </c>
      <c r="N3685" t="s">
        <v>12151</v>
      </c>
      <c r="T3685"/>
    </row>
    <row r="3686" spans="1:22" x14ac:dyDescent="0.25">
      <c r="A3686" t="s">
        <v>12153</v>
      </c>
      <c r="B3686" t="s">
        <v>5321</v>
      </c>
      <c r="C3686" s="1">
        <v>44879</v>
      </c>
      <c r="D3686" s="1" t="s">
        <v>54</v>
      </c>
      <c r="E3686" s="2">
        <v>-50</v>
      </c>
      <c r="F3686" s="2">
        <v>0</v>
      </c>
      <c r="G3686" s="2">
        <v>0</v>
      </c>
      <c r="H3686" s="2">
        <v>-50</v>
      </c>
      <c r="I3686" t="s">
        <v>17</v>
      </c>
      <c r="J3686" t="s">
        <v>17</v>
      </c>
      <c r="K3686" t="s">
        <v>17</v>
      </c>
      <c r="L3686" t="s">
        <v>24</v>
      </c>
      <c r="M3686" t="s">
        <v>5212</v>
      </c>
      <c r="N3686" t="s">
        <v>12151</v>
      </c>
      <c r="O3686" t="s">
        <v>12166</v>
      </c>
      <c r="P3686" s="10"/>
      <c r="Q3686" s="10">
        <f>E3686</f>
        <v>-50</v>
      </c>
      <c r="T3686"/>
      <c r="U3686" s="10">
        <f t="shared" ref="U3686:U3687" si="1364">G3686</f>
        <v>0</v>
      </c>
      <c r="V3686" s="10">
        <f t="shared" ref="V3686:V3687" si="1365">S3686-U3686</f>
        <v>0</v>
      </c>
    </row>
    <row r="3687" spans="1:22" x14ac:dyDescent="0.25">
      <c r="A3687" t="s">
        <v>12154</v>
      </c>
      <c r="B3687" t="s">
        <v>5322</v>
      </c>
      <c r="C3687" s="1">
        <v>44903</v>
      </c>
      <c r="D3687" s="1" t="s">
        <v>18</v>
      </c>
      <c r="E3687" s="2">
        <v>195</v>
      </c>
      <c r="F3687" s="2">
        <v>31.1</v>
      </c>
      <c r="G3687" s="2">
        <v>17.05</v>
      </c>
      <c r="H3687" s="2">
        <v>243.15</v>
      </c>
      <c r="I3687" t="s">
        <v>3394</v>
      </c>
      <c r="J3687" t="s">
        <v>52</v>
      </c>
      <c r="K3687">
        <v>94526</v>
      </c>
      <c r="L3687" t="s">
        <v>43</v>
      </c>
      <c r="M3687" t="s">
        <v>5212</v>
      </c>
      <c r="N3687" t="s">
        <v>12151</v>
      </c>
      <c r="O3687" t="s">
        <v>12166</v>
      </c>
      <c r="P3687" s="10">
        <f t="shared" ref="P3686:P3687" si="1366">E3687</f>
        <v>195</v>
      </c>
      <c r="R3687" s="17">
        <f>VLOOKUP(I3687,Counties!$A$1:$D$1787,3,0)</f>
        <v>8.7499999999999994E-2</v>
      </c>
      <c r="S3687" s="10">
        <f>P3687*R3687</f>
        <v>17.0625</v>
      </c>
      <c r="T3687" s="17" t="str">
        <f>VLOOKUP(I3687,Counties!$A$1:$D$1787,4,0)</f>
        <v>Contra Costa</v>
      </c>
      <c r="U3687" s="10">
        <f t="shared" si="1364"/>
        <v>17.05</v>
      </c>
      <c r="V3687" s="10">
        <f t="shared" si="1365"/>
        <v>1.2499999999999289E-2</v>
      </c>
    </row>
    <row r="3688" spans="1:22" hidden="1" x14ac:dyDescent="0.25">
      <c r="A3688" t="s">
        <v>12154</v>
      </c>
      <c r="B3688" t="s">
        <v>5323</v>
      </c>
      <c r="C3688" s="1">
        <v>44900</v>
      </c>
      <c r="D3688" s="1" t="s">
        <v>18</v>
      </c>
      <c r="E3688" s="2">
        <v>195</v>
      </c>
      <c r="F3688" s="2">
        <v>37.75</v>
      </c>
      <c r="G3688" s="2">
        <v>22.7</v>
      </c>
      <c r="H3688" s="2">
        <v>255.45</v>
      </c>
      <c r="I3688" t="s">
        <v>5324</v>
      </c>
      <c r="J3688" t="s">
        <v>33</v>
      </c>
      <c r="K3688">
        <v>37166</v>
      </c>
      <c r="L3688" t="s">
        <v>21</v>
      </c>
      <c r="M3688" t="s">
        <v>5212</v>
      </c>
      <c r="N3688" t="s">
        <v>12151</v>
      </c>
      <c r="T3688"/>
    </row>
    <row r="3689" spans="1:22" hidden="1" x14ac:dyDescent="0.25">
      <c r="A3689" t="s">
        <v>12153</v>
      </c>
      <c r="B3689" t="s">
        <v>5325</v>
      </c>
      <c r="C3689" s="1">
        <v>44895</v>
      </c>
      <c r="D3689" s="1" t="s">
        <v>18</v>
      </c>
      <c r="E3689" s="2">
        <v>85</v>
      </c>
      <c r="F3689" s="2">
        <v>19.03</v>
      </c>
      <c r="G3689" s="2">
        <v>6.24</v>
      </c>
      <c r="H3689" s="2">
        <v>110.27</v>
      </c>
      <c r="I3689" t="s">
        <v>574</v>
      </c>
      <c r="J3689" t="s">
        <v>46</v>
      </c>
      <c r="K3689">
        <v>30115</v>
      </c>
      <c r="L3689" t="s">
        <v>21</v>
      </c>
      <c r="M3689" t="s">
        <v>5212</v>
      </c>
      <c r="N3689" t="s">
        <v>12151</v>
      </c>
      <c r="T3689"/>
    </row>
    <row r="3690" spans="1:22" hidden="1" x14ac:dyDescent="0.25">
      <c r="A3690" t="s">
        <v>12152</v>
      </c>
      <c r="B3690" t="s">
        <v>5326</v>
      </c>
      <c r="C3690" s="1">
        <v>44844</v>
      </c>
      <c r="D3690" s="1" t="s">
        <v>18</v>
      </c>
      <c r="E3690" s="2">
        <v>380</v>
      </c>
      <c r="F3690" s="2">
        <v>48.66</v>
      </c>
      <c r="G3690" s="2">
        <v>41.79</v>
      </c>
      <c r="H3690" s="2">
        <v>470.45</v>
      </c>
      <c r="I3690" t="s">
        <v>1874</v>
      </c>
      <c r="J3690" t="s">
        <v>33</v>
      </c>
      <c r="K3690">
        <v>37122</v>
      </c>
      <c r="L3690" t="s">
        <v>43</v>
      </c>
      <c r="M3690" t="s">
        <v>5212</v>
      </c>
      <c r="N3690" t="s">
        <v>12151</v>
      </c>
      <c r="T3690"/>
    </row>
    <row r="3691" spans="1:22" x14ac:dyDescent="0.25">
      <c r="A3691" t="s">
        <v>12154</v>
      </c>
      <c r="B3691" t="s">
        <v>5327</v>
      </c>
      <c r="C3691" s="1">
        <v>44916</v>
      </c>
      <c r="D3691" s="1" t="s">
        <v>18</v>
      </c>
      <c r="E3691" s="2">
        <v>0</v>
      </c>
      <c r="F3691" s="2">
        <v>0</v>
      </c>
      <c r="G3691" s="2">
        <v>0</v>
      </c>
      <c r="H3691" s="2">
        <v>0</v>
      </c>
      <c r="I3691" t="s">
        <v>1334</v>
      </c>
      <c r="J3691" t="s">
        <v>52</v>
      </c>
      <c r="K3691">
        <v>92508</v>
      </c>
      <c r="L3691" t="s">
        <v>43</v>
      </c>
      <c r="M3691" t="s">
        <v>5212</v>
      </c>
      <c r="N3691" t="s">
        <v>12151</v>
      </c>
      <c r="O3691" t="s">
        <v>12166</v>
      </c>
      <c r="P3691" s="10">
        <f>E3691</f>
        <v>0</v>
      </c>
      <c r="R3691" s="17">
        <f>VLOOKUP(I3691,Counties!$A$1:$D$1787,3,0)</f>
        <v>8.7499999999999994E-2</v>
      </c>
      <c r="S3691" s="10">
        <f>P3691*R3691</f>
        <v>0</v>
      </c>
      <c r="T3691" s="17" t="str">
        <f>VLOOKUP(I3691,Counties!$A$1:$D$1787,4,0)</f>
        <v>Riverside</v>
      </c>
      <c r="U3691" s="10">
        <f>G3691</f>
        <v>0</v>
      </c>
      <c r="V3691" s="10">
        <f>S3691-U3691</f>
        <v>0</v>
      </c>
    </row>
    <row r="3692" spans="1:22" hidden="1" x14ac:dyDescent="0.25">
      <c r="A3692" t="s">
        <v>12154</v>
      </c>
      <c r="B3692" t="s">
        <v>5328</v>
      </c>
      <c r="C3692" s="1">
        <v>44907</v>
      </c>
      <c r="D3692" s="1" t="s">
        <v>18</v>
      </c>
      <c r="E3692" s="2">
        <v>625</v>
      </c>
      <c r="F3692" s="2">
        <v>76.94</v>
      </c>
      <c r="G3692" s="2">
        <v>66.61</v>
      </c>
      <c r="H3692" s="2">
        <v>768.55</v>
      </c>
      <c r="I3692" t="s">
        <v>983</v>
      </c>
      <c r="J3692" t="s">
        <v>33</v>
      </c>
      <c r="K3692" t="s">
        <v>5329</v>
      </c>
      <c r="L3692" t="s">
        <v>21</v>
      </c>
      <c r="M3692" t="s">
        <v>5212</v>
      </c>
      <c r="N3692" t="s">
        <v>12151</v>
      </c>
      <c r="T3692"/>
    </row>
    <row r="3693" spans="1:22" hidden="1" x14ac:dyDescent="0.25">
      <c r="A3693" t="s">
        <v>12152</v>
      </c>
      <c r="B3693" t="s">
        <v>5330</v>
      </c>
      <c r="C3693" s="1">
        <v>44844</v>
      </c>
      <c r="D3693" s="1" t="s">
        <v>18</v>
      </c>
      <c r="E3693" s="2">
        <v>330</v>
      </c>
      <c r="F3693" s="2">
        <v>43.23</v>
      </c>
      <c r="G3693" s="2">
        <v>29.86</v>
      </c>
      <c r="H3693" s="2">
        <v>403.09</v>
      </c>
      <c r="I3693" t="s">
        <v>5331</v>
      </c>
      <c r="J3693" t="s">
        <v>59</v>
      </c>
      <c r="K3693">
        <v>78056</v>
      </c>
      <c r="L3693" t="s">
        <v>43</v>
      </c>
      <c r="M3693" t="s">
        <v>5212</v>
      </c>
      <c r="N3693" t="s">
        <v>12151</v>
      </c>
      <c r="T3693"/>
    </row>
    <row r="3694" spans="1:22" hidden="1" x14ac:dyDescent="0.25">
      <c r="A3694" t="s">
        <v>12152</v>
      </c>
      <c r="B3694" t="s">
        <v>5332</v>
      </c>
      <c r="C3694" s="1">
        <v>44855</v>
      </c>
      <c r="D3694" s="1" t="s">
        <v>18</v>
      </c>
      <c r="E3694" s="2">
        <v>290</v>
      </c>
      <c r="F3694" s="2">
        <v>48.66</v>
      </c>
      <c r="G3694" s="2">
        <v>31.33</v>
      </c>
      <c r="H3694" s="2">
        <v>369.99</v>
      </c>
      <c r="I3694" t="s">
        <v>759</v>
      </c>
      <c r="J3694" t="s">
        <v>33</v>
      </c>
      <c r="K3694">
        <v>37208</v>
      </c>
      <c r="L3694" t="s">
        <v>43</v>
      </c>
      <c r="M3694" t="s">
        <v>5212</v>
      </c>
      <c r="N3694" t="s">
        <v>12151</v>
      </c>
      <c r="T3694"/>
    </row>
    <row r="3695" spans="1:22" hidden="1" x14ac:dyDescent="0.25">
      <c r="A3695" t="s">
        <v>12154</v>
      </c>
      <c r="B3695" t="s">
        <v>5333</v>
      </c>
      <c r="C3695" s="1">
        <v>44905</v>
      </c>
      <c r="D3695" s="1" t="s">
        <v>18</v>
      </c>
      <c r="E3695" s="2">
        <v>54.4</v>
      </c>
      <c r="F3695" s="2">
        <v>19.03</v>
      </c>
      <c r="G3695" s="2">
        <v>4.59</v>
      </c>
      <c r="H3695" s="2">
        <v>78.02</v>
      </c>
      <c r="I3695" t="s">
        <v>2609</v>
      </c>
      <c r="J3695" t="s">
        <v>203</v>
      </c>
      <c r="K3695">
        <v>60126</v>
      </c>
      <c r="L3695" t="s">
        <v>21</v>
      </c>
      <c r="M3695" t="s">
        <v>5212</v>
      </c>
      <c r="N3695" t="s">
        <v>12151</v>
      </c>
      <c r="T3695"/>
    </row>
    <row r="3696" spans="1:22" hidden="1" x14ac:dyDescent="0.25">
      <c r="A3696" t="s">
        <v>12154</v>
      </c>
      <c r="B3696" t="s">
        <v>5334</v>
      </c>
      <c r="C3696" s="1">
        <v>44910</v>
      </c>
      <c r="D3696" s="1" t="s">
        <v>18</v>
      </c>
      <c r="E3696" s="2">
        <v>65</v>
      </c>
      <c r="F3696" s="2">
        <v>21.56</v>
      </c>
      <c r="G3696" s="2">
        <v>8</v>
      </c>
      <c r="H3696" s="2">
        <v>94.56</v>
      </c>
      <c r="I3696" t="s">
        <v>2367</v>
      </c>
      <c r="J3696" t="s">
        <v>33</v>
      </c>
      <c r="K3696">
        <v>37130</v>
      </c>
      <c r="L3696" t="s">
        <v>21</v>
      </c>
      <c r="M3696" t="s">
        <v>5212</v>
      </c>
      <c r="N3696" t="s">
        <v>12151</v>
      </c>
      <c r="T3696"/>
    </row>
    <row r="3697" spans="1:22" hidden="1" x14ac:dyDescent="0.25">
      <c r="A3697" t="s">
        <v>12154</v>
      </c>
      <c r="B3697" t="s">
        <v>5335</v>
      </c>
      <c r="C3697" s="1">
        <v>44901</v>
      </c>
      <c r="D3697" s="1" t="s">
        <v>54</v>
      </c>
      <c r="E3697" s="2">
        <v>-330</v>
      </c>
      <c r="F3697" s="2">
        <v>-48.66</v>
      </c>
      <c r="G3697" s="2">
        <v>-35.97</v>
      </c>
      <c r="H3697" s="2">
        <v>-414.63</v>
      </c>
      <c r="I3697" t="s">
        <v>983</v>
      </c>
      <c r="J3697" t="s">
        <v>33</v>
      </c>
      <c r="K3697">
        <v>37043</v>
      </c>
      <c r="L3697" t="s">
        <v>43</v>
      </c>
      <c r="M3697" t="s">
        <v>5212</v>
      </c>
      <c r="N3697" t="s">
        <v>12151</v>
      </c>
      <c r="T3697"/>
    </row>
    <row r="3698" spans="1:22" hidden="1" x14ac:dyDescent="0.25">
      <c r="A3698" t="s">
        <v>12154</v>
      </c>
      <c r="B3698" t="s">
        <v>5336</v>
      </c>
      <c r="C3698" s="1">
        <v>44910</v>
      </c>
      <c r="D3698" s="1" t="s">
        <v>18</v>
      </c>
      <c r="E3698" s="2">
        <v>125</v>
      </c>
      <c r="F3698" s="2">
        <v>25.1</v>
      </c>
      <c r="G3698" s="2">
        <v>9</v>
      </c>
      <c r="H3698" s="2">
        <v>159.1</v>
      </c>
      <c r="I3698" t="s">
        <v>1556</v>
      </c>
      <c r="J3698" t="s">
        <v>141</v>
      </c>
      <c r="K3698">
        <v>40509</v>
      </c>
      <c r="L3698" t="s">
        <v>43</v>
      </c>
      <c r="M3698" t="s">
        <v>5212</v>
      </c>
      <c r="N3698" t="s">
        <v>12151</v>
      </c>
      <c r="T3698"/>
    </row>
    <row r="3699" spans="1:22" hidden="1" x14ac:dyDescent="0.25">
      <c r="A3699" t="s">
        <v>12152</v>
      </c>
      <c r="B3699" t="s">
        <v>5337</v>
      </c>
      <c r="C3699" s="1">
        <v>44841</v>
      </c>
      <c r="D3699" s="1" t="s">
        <v>54</v>
      </c>
      <c r="E3699" s="2">
        <v>-380</v>
      </c>
      <c r="F3699" s="2">
        <v>-48.66</v>
      </c>
      <c r="G3699" s="2">
        <v>-41.79</v>
      </c>
      <c r="H3699" s="2">
        <v>-470.45</v>
      </c>
      <c r="I3699" t="s">
        <v>5280</v>
      </c>
      <c r="J3699" t="s">
        <v>33</v>
      </c>
      <c r="K3699">
        <v>38225</v>
      </c>
      <c r="L3699" t="s">
        <v>43</v>
      </c>
      <c r="M3699" t="s">
        <v>5212</v>
      </c>
      <c r="N3699" t="s">
        <v>12151</v>
      </c>
      <c r="T3699"/>
    </row>
    <row r="3700" spans="1:22" hidden="1" x14ac:dyDescent="0.25">
      <c r="A3700" t="s">
        <v>12154</v>
      </c>
      <c r="B3700" t="s">
        <v>5338</v>
      </c>
      <c r="C3700" s="1">
        <v>44902</v>
      </c>
      <c r="D3700" s="1" t="s">
        <v>18</v>
      </c>
      <c r="E3700" s="2">
        <v>390</v>
      </c>
      <c r="F3700" s="2">
        <v>52.86</v>
      </c>
      <c r="G3700" s="2">
        <v>43.19</v>
      </c>
      <c r="H3700" s="2">
        <v>486.05</v>
      </c>
      <c r="I3700" t="s">
        <v>1874</v>
      </c>
      <c r="J3700" t="s">
        <v>33</v>
      </c>
      <c r="K3700">
        <v>37122</v>
      </c>
      <c r="L3700" t="s">
        <v>21</v>
      </c>
      <c r="M3700" t="s">
        <v>5212</v>
      </c>
      <c r="N3700" t="s">
        <v>12151</v>
      </c>
      <c r="T3700"/>
    </row>
    <row r="3701" spans="1:22" x14ac:dyDescent="0.25">
      <c r="A3701" t="s">
        <v>12153</v>
      </c>
      <c r="B3701" t="s">
        <v>5339</v>
      </c>
      <c r="C3701" s="1">
        <v>44881</v>
      </c>
      <c r="D3701" s="1" t="s">
        <v>54</v>
      </c>
      <c r="E3701" s="2">
        <v>-330</v>
      </c>
      <c r="F3701" s="2">
        <v>-48.66</v>
      </c>
      <c r="G3701" s="2">
        <v>-36.909999999999997</v>
      </c>
      <c r="H3701" s="2">
        <v>-415.57</v>
      </c>
      <c r="I3701" t="s">
        <v>116</v>
      </c>
      <c r="J3701" t="s">
        <v>33</v>
      </c>
      <c r="K3701">
        <v>37027</v>
      </c>
      <c r="L3701" t="s">
        <v>75</v>
      </c>
      <c r="M3701" t="s">
        <v>5212</v>
      </c>
      <c r="N3701" t="s">
        <v>12151</v>
      </c>
      <c r="O3701" t="s">
        <v>12166</v>
      </c>
      <c r="P3701" s="10">
        <f t="shared" ref="P3701:P3702" si="1367">E3701</f>
        <v>-330</v>
      </c>
      <c r="R3701" s="12">
        <v>7.7499999999999999E-2</v>
      </c>
      <c r="S3701" s="10">
        <f t="shared" ref="S3701:S3702" si="1368">P3701*R3701</f>
        <v>-25.574999999999999</v>
      </c>
      <c r="T3701" t="s">
        <v>822</v>
      </c>
      <c r="U3701" s="10">
        <f t="shared" ref="U3701:U3702" si="1369">G3701</f>
        <v>-36.909999999999997</v>
      </c>
      <c r="V3701" s="10">
        <f t="shared" ref="V3701:V3702" si="1370">S3701-U3701</f>
        <v>11.334999999999997</v>
      </c>
    </row>
    <row r="3702" spans="1:22" x14ac:dyDescent="0.25">
      <c r="A3702" t="s">
        <v>12153</v>
      </c>
      <c r="B3702" t="s">
        <v>5340</v>
      </c>
      <c r="C3702" s="1">
        <v>44892</v>
      </c>
      <c r="D3702" s="1" t="s">
        <v>18</v>
      </c>
      <c r="E3702" s="2">
        <v>65</v>
      </c>
      <c r="F3702" s="2">
        <v>21.56</v>
      </c>
      <c r="G3702" s="2">
        <v>8.43</v>
      </c>
      <c r="H3702" s="2">
        <v>94.99</v>
      </c>
      <c r="I3702" t="s">
        <v>1390</v>
      </c>
      <c r="J3702" t="s">
        <v>33</v>
      </c>
      <c r="K3702">
        <v>37160</v>
      </c>
      <c r="L3702" t="s">
        <v>75</v>
      </c>
      <c r="M3702" t="s">
        <v>5212</v>
      </c>
      <c r="N3702" t="s">
        <v>12151</v>
      </c>
      <c r="O3702" t="s">
        <v>12166</v>
      </c>
      <c r="P3702" s="10">
        <f t="shared" si="1367"/>
        <v>65</v>
      </c>
      <c r="R3702" s="12">
        <v>7.7499999999999999E-2</v>
      </c>
      <c r="S3702" s="10">
        <f t="shared" si="1368"/>
        <v>5.0374999999999996</v>
      </c>
      <c r="T3702" t="s">
        <v>822</v>
      </c>
      <c r="U3702" s="10">
        <f t="shared" si="1369"/>
        <v>8.43</v>
      </c>
      <c r="V3702" s="10">
        <f t="shared" si="1370"/>
        <v>-3.3925000000000001</v>
      </c>
    </row>
    <row r="3703" spans="1:22" hidden="1" x14ac:dyDescent="0.25">
      <c r="A3703" t="s">
        <v>12154</v>
      </c>
      <c r="B3703" t="s">
        <v>5341</v>
      </c>
      <c r="C3703" s="1">
        <v>44909</v>
      </c>
      <c r="D3703" s="1" t="s">
        <v>18</v>
      </c>
      <c r="E3703" s="2">
        <v>30</v>
      </c>
      <c r="F3703" s="2">
        <v>19.03</v>
      </c>
      <c r="G3703" s="2">
        <v>4.79</v>
      </c>
      <c r="H3703" s="2">
        <v>53.82</v>
      </c>
      <c r="I3703" t="s">
        <v>269</v>
      </c>
      <c r="J3703" t="s">
        <v>33</v>
      </c>
      <c r="K3703">
        <v>38401</v>
      </c>
      <c r="L3703" t="s">
        <v>43</v>
      </c>
      <c r="M3703" t="s">
        <v>5212</v>
      </c>
      <c r="N3703" t="s">
        <v>12151</v>
      </c>
      <c r="T3703"/>
    </row>
    <row r="3704" spans="1:22" x14ac:dyDescent="0.25">
      <c r="A3704" t="s">
        <v>12152</v>
      </c>
      <c r="B3704" t="s">
        <v>5342</v>
      </c>
      <c r="C3704" s="1">
        <v>44847</v>
      </c>
      <c r="D3704" s="1" t="s">
        <v>23</v>
      </c>
      <c r="E3704" s="2">
        <v>50</v>
      </c>
      <c r="F3704" s="2">
        <v>0</v>
      </c>
      <c r="G3704" s="2">
        <v>0</v>
      </c>
      <c r="H3704" s="2">
        <v>50</v>
      </c>
      <c r="I3704" t="s">
        <v>17</v>
      </c>
      <c r="J3704" t="s">
        <v>17</v>
      </c>
      <c r="K3704" t="s">
        <v>17</v>
      </c>
      <c r="L3704" t="s">
        <v>24</v>
      </c>
      <c r="M3704" t="s">
        <v>5212</v>
      </c>
      <c r="N3704" t="s">
        <v>12151</v>
      </c>
      <c r="O3704" t="s">
        <v>12164</v>
      </c>
      <c r="Q3704" s="10">
        <f>E3704</f>
        <v>50</v>
      </c>
      <c r="T3704"/>
    </row>
    <row r="3705" spans="1:22" hidden="1" x14ac:dyDescent="0.25">
      <c r="A3705" t="s">
        <v>12154</v>
      </c>
      <c r="B3705" t="s">
        <v>5343</v>
      </c>
      <c r="C3705" s="1">
        <v>44918</v>
      </c>
      <c r="D3705" s="1" t="s">
        <v>18</v>
      </c>
      <c r="E3705" s="2">
        <v>0</v>
      </c>
      <c r="F3705" s="2">
        <v>0</v>
      </c>
      <c r="G3705" s="2">
        <v>0</v>
      </c>
      <c r="H3705" s="2">
        <v>0</v>
      </c>
      <c r="I3705" t="s">
        <v>5344</v>
      </c>
      <c r="J3705" t="s">
        <v>33</v>
      </c>
      <c r="K3705">
        <v>37032</v>
      </c>
      <c r="L3705" t="s">
        <v>21</v>
      </c>
      <c r="M3705" t="s">
        <v>5212</v>
      </c>
      <c r="N3705" t="s">
        <v>12151</v>
      </c>
      <c r="T3705"/>
    </row>
    <row r="3706" spans="1:22" x14ac:dyDescent="0.25">
      <c r="A3706" t="s">
        <v>12152</v>
      </c>
      <c r="B3706" t="s">
        <v>5345</v>
      </c>
      <c r="C3706" s="1">
        <v>44846</v>
      </c>
      <c r="D3706" s="1" t="s">
        <v>54</v>
      </c>
      <c r="E3706" s="2">
        <v>-415</v>
      </c>
      <c r="F3706" s="2">
        <v>-50.76</v>
      </c>
      <c r="G3706" s="2">
        <v>-32.6</v>
      </c>
      <c r="H3706" s="2">
        <v>-498.36</v>
      </c>
      <c r="I3706" t="s">
        <v>5346</v>
      </c>
      <c r="J3706" t="s">
        <v>74</v>
      </c>
      <c r="K3706">
        <v>38671</v>
      </c>
      <c r="L3706" t="s">
        <v>43</v>
      </c>
      <c r="M3706" t="s">
        <v>5212</v>
      </c>
      <c r="N3706" t="s">
        <v>12151</v>
      </c>
      <c r="O3706" t="s">
        <v>12166</v>
      </c>
      <c r="P3706" s="10">
        <f>E3706</f>
        <v>-415</v>
      </c>
      <c r="R3706" s="12">
        <v>7.7499999999999999E-2</v>
      </c>
      <c r="S3706" s="10">
        <f>P3706*R3706</f>
        <v>-32.162500000000001</v>
      </c>
      <c r="T3706" t="s">
        <v>822</v>
      </c>
      <c r="U3706" s="10">
        <f>G3706</f>
        <v>-32.6</v>
      </c>
      <c r="V3706" s="10">
        <f>S3706-U3706</f>
        <v>0.4375</v>
      </c>
    </row>
    <row r="3707" spans="1:22" hidden="1" x14ac:dyDescent="0.25">
      <c r="A3707" t="s">
        <v>12154</v>
      </c>
      <c r="B3707" t="s">
        <v>5347</v>
      </c>
      <c r="C3707" s="1">
        <v>44905</v>
      </c>
      <c r="D3707" s="1" t="s">
        <v>18</v>
      </c>
      <c r="E3707" s="2">
        <v>180</v>
      </c>
      <c r="F3707" s="2">
        <v>48.66</v>
      </c>
      <c r="G3707" s="2">
        <v>16.2</v>
      </c>
      <c r="H3707" s="2">
        <v>244.86</v>
      </c>
      <c r="I3707" t="s">
        <v>5348</v>
      </c>
      <c r="J3707" t="s">
        <v>42</v>
      </c>
      <c r="K3707">
        <v>20695</v>
      </c>
      <c r="L3707" t="s">
        <v>43</v>
      </c>
      <c r="M3707" t="s">
        <v>5212</v>
      </c>
      <c r="N3707" t="s">
        <v>12151</v>
      </c>
      <c r="T3707"/>
    </row>
    <row r="3708" spans="1:22" hidden="1" x14ac:dyDescent="0.25">
      <c r="A3708" t="s">
        <v>12154</v>
      </c>
      <c r="B3708" t="s">
        <v>5349</v>
      </c>
      <c r="C3708" s="1">
        <v>44900</v>
      </c>
      <c r="D3708" s="1" t="s">
        <v>18</v>
      </c>
      <c r="E3708" s="2">
        <v>195</v>
      </c>
      <c r="F3708" s="2">
        <v>37.75</v>
      </c>
      <c r="G3708" s="2">
        <v>22.7</v>
      </c>
      <c r="H3708" s="2">
        <v>255.45</v>
      </c>
      <c r="I3708" t="s">
        <v>5350</v>
      </c>
      <c r="J3708" t="s">
        <v>33</v>
      </c>
      <c r="K3708">
        <v>38574</v>
      </c>
      <c r="L3708" t="s">
        <v>21</v>
      </c>
      <c r="M3708" t="s">
        <v>5212</v>
      </c>
      <c r="N3708" t="s">
        <v>12151</v>
      </c>
      <c r="T3708"/>
    </row>
    <row r="3709" spans="1:22" hidden="1" x14ac:dyDescent="0.25">
      <c r="A3709" t="s">
        <v>12154</v>
      </c>
      <c r="B3709" t="s">
        <v>5351</v>
      </c>
      <c r="C3709" s="1">
        <v>44898</v>
      </c>
      <c r="D3709" s="1" t="s">
        <v>18</v>
      </c>
      <c r="E3709" s="2">
        <v>125</v>
      </c>
      <c r="F3709" s="2">
        <v>25.1</v>
      </c>
      <c r="G3709" s="2">
        <v>13.89</v>
      </c>
      <c r="H3709" s="2">
        <v>163.99</v>
      </c>
      <c r="I3709" t="s">
        <v>759</v>
      </c>
      <c r="J3709" t="s">
        <v>33</v>
      </c>
      <c r="K3709">
        <v>37215</v>
      </c>
      <c r="L3709" t="s">
        <v>21</v>
      </c>
      <c r="M3709" t="s">
        <v>5212</v>
      </c>
      <c r="N3709" t="s">
        <v>12151</v>
      </c>
      <c r="T3709"/>
    </row>
    <row r="3710" spans="1:22" x14ac:dyDescent="0.25">
      <c r="A3710" t="s">
        <v>12154</v>
      </c>
      <c r="B3710" t="s">
        <v>5352</v>
      </c>
      <c r="C3710" s="1">
        <v>44910</v>
      </c>
      <c r="D3710" s="1" t="s">
        <v>54</v>
      </c>
      <c r="E3710" s="2">
        <v>-1520</v>
      </c>
      <c r="F3710" s="2">
        <v>-187.7</v>
      </c>
      <c r="G3710" s="2">
        <v>-158</v>
      </c>
      <c r="H3710" s="2">
        <v>-1865.7</v>
      </c>
      <c r="I3710" t="s">
        <v>759</v>
      </c>
      <c r="J3710" t="s">
        <v>33</v>
      </c>
      <c r="K3710">
        <v>37204</v>
      </c>
      <c r="L3710" t="s">
        <v>75</v>
      </c>
      <c r="M3710" t="s">
        <v>5212</v>
      </c>
      <c r="N3710" t="s">
        <v>12151</v>
      </c>
      <c r="O3710" t="s">
        <v>12166</v>
      </c>
      <c r="P3710" s="10">
        <f>E3710</f>
        <v>-1520</v>
      </c>
      <c r="R3710" s="12">
        <v>7.7499999999999999E-2</v>
      </c>
      <c r="S3710" s="10">
        <f>P3710*R3710</f>
        <v>-117.8</v>
      </c>
      <c r="T3710" t="s">
        <v>822</v>
      </c>
      <c r="U3710" s="10">
        <f>G3710</f>
        <v>-158</v>
      </c>
      <c r="V3710" s="10">
        <f>S3710-U3710</f>
        <v>40.200000000000003</v>
      </c>
    </row>
    <row r="3711" spans="1:22" hidden="1" x14ac:dyDescent="0.25">
      <c r="A3711" t="s">
        <v>12154</v>
      </c>
      <c r="B3711" t="s">
        <v>5353</v>
      </c>
      <c r="C3711" s="1">
        <v>44910</v>
      </c>
      <c r="D3711" s="1" t="s">
        <v>18</v>
      </c>
      <c r="E3711" s="2">
        <v>125</v>
      </c>
      <c r="F3711" s="2">
        <v>25.1</v>
      </c>
      <c r="G3711" s="2">
        <v>14.64</v>
      </c>
      <c r="H3711" s="2">
        <v>164.74</v>
      </c>
      <c r="I3711" t="s">
        <v>1243</v>
      </c>
      <c r="J3711" t="s">
        <v>33</v>
      </c>
      <c r="K3711">
        <v>37069</v>
      </c>
      <c r="L3711" t="s">
        <v>21</v>
      </c>
      <c r="M3711" t="s">
        <v>5212</v>
      </c>
      <c r="N3711" t="s">
        <v>12151</v>
      </c>
      <c r="T3711"/>
    </row>
    <row r="3712" spans="1:22" hidden="1" x14ac:dyDescent="0.25">
      <c r="A3712" t="s">
        <v>12154</v>
      </c>
      <c r="B3712" t="s">
        <v>5354</v>
      </c>
      <c r="C3712" s="1">
        <v>44910</v>
      </c>
      <c r="D3712" s="1" t="s">
        <v>18</v>
      </c>
      <c r="E3712" s="2">
        <v>65</v>
      </c>
      <c r="F3712" s="2">
        <v>21.56</v>
      </c>
      <c r="G3712" s="2">
        <v>8</v>
      </c>
      <c r="H3712" s="2">
        <v>94.56</v>
      </c>
      <c r="I3712" t="s">
        <v>1243</v>
      </c>
      <c r="J3712" t="s">
        <v>33</v>
      </c>
      <c r="K3712">
        <v>37067</v>
      </c>
      <c r="L3712" t="s">
        <v>21</v>
      </c>
      <c r="M3712" t="s">
        <v>5212</v>
      </c>
      <c r="N3712" t="s">
        <v>12151</v>
      </c>
      <c r="T3712"/>
    </row>
    <row r="3713" spans="1:22" hidden="1" x14ac:dyDescent="0.25">
      <c r="A3713" t="s">
        <v>12154</v>
      </c>
      <c r="B3713" t="s">
        <v>5355</v>
      </c>
      <c r="C3713" s="1">
        <v>44900</v>
      </c>
      <c r="D3713" s="1" t="s">
        <v>18</v>
      </c>
      <c r="E3713" s="2">
        <v>0</v>
      </c>
      <c r="F3713" s="2">
        <v>0</v>
      </c>
      <c r="G3713" s="2">
        <v>0</v>
      </c>
      <c r="H3713" s="2">
        <v>0</v>
      </c>
      <c r="I3713" t="s">
        <v>1993</v>
      </c>
      <c r="J3713" t="s">
        <v>33</v>
      </c>
      <c r="K3713">
        <v>37090</v>
      </c>
      <c r="L3713" t="s">
        <v>21</v>
      </c>
      <c r="M3713" t="s">
        <v>5212</v>
      </c>
      <c r="N3713" t="s">
        <v>12151</v>
      </c>
      <c r="T3713"/>
    </row>
    <row r="3714" spans="1:22" x14ac:dyDescent="0.25">
      <c r="A3714" t="s">
        <v>12153</v>
      </c>
      <c r="B3714" t="s">
        <v>5356</v>
      </c>
      <c r="C3714" s="1">
        <v>44892</v>
      </c>
      <c r="D3714" s="1" t="s">
        <v>18</v>
      </c>
      <c r="E3714" s="2">
        <v>195</v>
      </c>
      <c r="F3714" s="2">
        <v>37.75</v>
      </c>
      <c r="G3714" s="2">
        <v>21.53</v>
      </c>
      <c r="H3714" s="2">
        <v>254.28</v>
      </c>
      <c r="I3714" t="s">
        <v>759</v>
      </c>
      <c r="J3714" t="s">
        <v>33</v>
      </c>
      <c r="K3714">
        <v>37216</v>
      </c>
      <c r="L3714" t="s">
        <v>75</v>
      </c>
      <c r="M3714" t="s">
        <v>5212</v>
      </c>
      <c r="N3714" t="s">
        <v>12151</v>
      </c>
      <c r="O3714" t="s">
        <v>12166</v>
      </c>
      <c r="P3714" s="10">
        <f>E3714</f>
        <v>195</v>
      </c>
      <c r="R3714" s="12">
        <v>7.7499999999999999E-2</v>
      </c>
      <c r="S3714" s="10">
        <f>P3714*R3714</f>
        <v>15.112500000000001</v>
      </c>
      <c r="T3714" t="s">
        <v>822</v>
      </c>
      <c r="U3714" s="10">
        <f>G3714</f>
        <v>21.53</v>
      </c>
      <c r="V3714" s="10">
        <f>S3714-U3714</f>
        <v>-6.4175000000000004</v>
      </c>
    </row>
    <row r="3715" spans="1:22" hidden="1" x14ac:dyDescent="0.25">
      <c r="A3715" t="s">
        <v>12154</v>
      </c>
      <c r="B3715" t="s">
        <v>5358</v>
      </c>
      <c r="C3715" s="1">
        <v>44906</v>
      </c>
      <c r="D3715" s="1" t="s">
        <v>18</v>
      </c>
      <c r="E3715" s="2">
        <v>320</v>
      </c>
      <c r="F3715" s="2">
        <v>38.42</v>
      </c>
      <c r="G3715" s="2">
        <v>19.21</v>
      </c>
      <c r="H3715" s="2">
        <v>377.63</v>
      </c>
      <c r="I3715" t="s">
        <v>706</v>
      </c>
      <c r="J3715" t="s">
        <v>444</v>
      </c>
      <c r="K3715">
        <v>83702</v>
      </c>
      <c r="L3715" t="s">
        <v>43</v>
      </c>
      <c r="M3715" t="s">
        <v>5357</v>
      </c>
      <c r="N3715" t="s">
        <v>12151</v>
      </c>
      <c r="T3715"/>
    </row>
    <row r="3716" spans="1:22" hidden="1" x14ac:dyDescent="0.25">
      <c r="A3716" t="s">
        <v>12152</v>
      </c>
      <c r="B3716" t="s">
        <v>5360</v>
      </c>
      <c r="C3716" s="1">
        <v>44835</v>
      </c>
      <c r="D3716" s="1" t="s">
        <v>18</v>
      </c>
      <c r="E3716" s="2">
        <v>320</v>
      </c>
      <c r="F3716" s="2">
        <v>48.66</v>
      </c>
      <c r="G3716" s="2">
        <v>22.13</v>
      </c>
      <c r="H3716" s="2">
        <v>390.79</v>
      </c>
      <c r="I3716" t="s">
        <v>5361</v>
      </c>
      <c r="J3716" t="s">
        <v>88</v>
      </c>
      <c r="K3716">
        <v>19438</v>
      </c>
      <c r="L3716" t="s">
        <v>43</v>
      </c>
      <c r="M3716" t="s">
        <v>5357</v>
      </c>
      <c r="N3716" t="s">
        <v>12151</v>
      </c>
      <c r="T3716"/>
    </row>
    <row r="3717" spans="1:22" hidden="1" x14ac:dyDescent="0.25">
      <c r="A3717" t="s">
        <v>12152</v>
      </c>
      <c r="B3717" t="s">
        <v>5362</v>
      </c>
      <c r="C3717" s="1">
        <v>44835</v>
      </c>
      <c r="D3717" s="1" t="s">
        <v>18</v>
      </c>
      <c r="E3717" s="2">
        <v>320</v>
      </c>
      <c r="F3717" s="2">
        <v>48.66</v>
      </c>
      <c r="G3717" s="2">
        <v>20.29</v>
      </c>
      <c r="H3717" s="2">
        <v>388.95</v>
      </c>
      <c r="I3717" t="s">
        <v>5363</v>
      </c>
      <c r="J3717" t="s">
        <v>299</v>
      </c>
      <c r="K3717">
        <v>53959</v>
      </c>
      <c r="L3717" t="s">
        <v>43</v>
      </c>
      <c r="M3717" t="s">
        <v>5357</v>
      </c>
      <c r="N3717" t="s">
        <v>12151</v>
      </c>
      <c r="T3717"/>
    </row>
    <row r="3718" spans="1:22" hidden="1" x14ac:dyDescent="0.25">
      <c r="A3718" t="s">
        <v>12152</v>
      </c>
      <c r="B3718" t="s">
        <v>5364</v>
      </c>
      <c r="C3718" s="1">
        <v>44844</v>
      </c>
      <c r="D3718" s="1" t="s">
        <v>18</v>
      </c>
      <c r="E3718" s="2">
        <v>320</v>
      </c>
      <c r="F3718" s="2">
        <v>39.270000000000003</v>
      </c>
      <c r="G3718" s="2">
        <v>0.27</v>
      </c>
      <c r="H3718" s="2">
        <v>359.54</v>
      </c>
      <c r="I3718" t="s">
        <v>1340</v>
      </c>
      <c r="J3718" t="s">
        <v>277</v>
      </c>
      <c r="K3718">
        <v>80526</v>
      </c>
      <c r="L3718" t="s">
        <v>43</v>
      </c>
      <c r="M3718" t="s">
        <v>5357</v>
      </c>
      <c r="N3718" t="s">
        <v>12151</v>
      </c>
      <c r="T3718"/>
    </row>
    <row r="3719" spans="1:22" hidden="1" x14ac:dyDescent="0.25">
      <c r="A3719" t="s">
        <v>12152</v>
      </c>
      <c r="B3719" t="s">
        <v>5365</v>
      </c>
      <c r="C3719" s="1">
        <v>44835</v>
      </c>
      <c r="D3719" s="1" t="s">
        <v>18</v>
      </c>
      <c r="E3719" s="2">
        <v>370</v>
      </c>
      <c r="F3719" s="2">
        <v>48.66</v>
      </c>
      <c r="G3719" s="2">
        <v>26.17</v>
      </c>
      <c r="H3719" s="2">
        <v>444.83</v>
      </c>
      <c r="I3719" t="s">
        <v>5366</v>
      </c>
      <c r="J3719" t="s">
        <v>203</v>
      </c>
      <c r="K3719">
        <v>60532</v>
      </c>
      <c r="L3719" t="s">
        <v>21</v>
      </c>
      <c r="M3719" t="s">
        <v>5357</v>
      </c>
      <c r="N3719" t="s">
        <v>12151</v>
      </c>
      <c r="T3719"/>
    </row>
    <row r="3720" spans="1:22" hidden="1" x14ac:dyDescent="0.25">
      <c r="A3720" t="s">
        <v>12152</v>
      </c>
      <c r="B3720" t="s">
        <v>5367</v>
      </c>
      <c r="C3720" s="1">
        <v>44835</v>
      </c>
      <c r="D3720" s="1" t="s">
        <v>18</v>
      </c>
      <c r="E3720" s="2">
        <v>260.5</v>
      </c>
      <c r="F3720" s="2">
        <v>48.66</v>
      </c>
      <c r="G3720" s="2">
        <v>0</v>
      </c>
      <c r="H3720" s="2">
        <v>309.16000000000003</v>
      </c>
      <c r="I3720" t="s">
        <v>5350</v>
      </c>
      <c r="J3720" t="s">
        <v>211</v>
      </c>
      <c r="K3720">
        <v>56425</v>
      </c>
      <c r="L3720" t="s">
        <v>43</v>
      </c>
      <c r="M3720" t="s">
        <v>5357</v>
      </c>
      <c r="N3720" t="s">
        <v>12151</v>
      </c>
      <c r="T3720"/>
    </row>
    <row r="3721" spans="1:22" hidden="1" x14ac:dyDescent="0.25">
      <c r="A3721" t="s">
        <v>12152</v>
      </c>
      <c r="B3721" t="s">
        <v>5368</v>
      </c>
      <c r="C3721" s="1">
        <v>44835</v>
      </c>
      <c r="D3721" s="1" t="s">
        <v>18</v>
      </c>
      <c r="E3721" s="2">
        <v>320</v>
      </c>
      <c r="F3721" s="2">
        <v>38.42</v>
      </c>
      <c r="G3721" s="2">
        <v>0</v>
      </c>
      <c r="H3721" s="2">
        <v>358.42</v>
      </c>
      <c r="I3721" t="s">
        <v>5369</v>
      </c>
      <c r="J3721" t="s">
        <v>577</v>
      </c>
      <c r="K3721">
        <v>97333</v>
      </c>
      <c r="L3721" t="s">
        <v>43</v>
      </c>
      <c r="M3721" t="s">
        <v>5357</v>
      </c>
      <c r="N3721" t="s">
        <v>12151</v>
      </c>
      <c r="T3721"/>
    </row>
    <row r="3722" spans="1:22" hidden="1" x14ac:dyDescent="0.25">
      <c r="A3722" t="s">
        <v>12152</v>
      </c>
      <c r="B3722" t="s">
        <v>5370</v>
      </c>
      <c r="C3722" s="1">
        <v>44835</v>
      </c>
      <c r="D3722" s="1" t="s">
        <v>18</v>
      </c>
      <c r="E3722" s="2">
        <v>100.1</v>
      </c>
      <c r="F3722" s="2">
        <v>29.86</v>
      </c>
      <c r="G3722" s="2">
        <v>8.1300000000000008</v>
      </c>
      <c r="H3722" s="2">
        <v>138.09</v>
      </c>
      <c r="I3722" t="s">
        <v>368</v>
      </c>
      <c r="J3722" t="s">
        <v>203</v>
      </c>
      <c r="K3722">
        <v>60201</v>
      </c>
      <c r="L3722" t="s">
        <v>21</v>
      </c>
      <c r="M3722" t="s">
        <v>5357</v>
      </c>
      <c r="N3722" t="s">
        <v>12151</v>
      </c>
      <c r="T3722"/>
    </row>
    <row r="3723" spans="1:22" hidden="1" x14ac:dyDescent="0.25">
      <c r="A3723" t="s">
        <v>12152</v>
      </c>
      <c r="B3723" t="s">
        <v>5372</v>
      </c>
      <c r="C3723" s="1">
        <v>44835</v>
      </c>
      <c r="D3723" s="1" t="s">
        <v>18</v>
      </c>
      <c r="E3723" s="2">
        <v>470</v>
      </c>
      <c r="F3723" s="2">
        <v>52.86</v>
      </c>
      <c r="G3723" s="2">
        <v>32.67</v>
      </c>
      <c r="H3723" s="2">
        <v>555.53</v>
      </c>
      <c r="I3723" t="s">
        <v>3659</v>
      </c>
      <c r="J3723" t="s">
        <v>203</v>
      </c>
      <c r="K3723">
        <v>60527</v>
      </c>
      <c r="L3723" t="s">
        <v>21</v>
      </c>
      <c r="M3723" t="s">
        <v>5357</v>
      </c>
      <c r="N3723" t="s">
        <v>12151</v>
      </c>
      <c r="T3723"/>
    </row>
    <row r="3724" spans="1:22" hidden="1" x14ac:dyDescent="0.25">
      <c r="A3724" t="s">
        <v>12152</v>
      </c>
      <c r="B3724" t="s">
        <v>5373</v>
      </c>
      <c r="C3724" s="1">
        <v>44835</v>
      </c>
      <c r="D3724" s="1" t="s">
        <v>18</v>
      </c>
      <c r="E3724" s="2">
        <v>320</v>
      </c>
      <c r="F3724" s="2">
        <v>48.66</v>
      </c>
      <c r="G3724" s="2">
        <v>22.13</v>
      </c>
      <c r="H3724" s="2">
        <v>390.79</v>
      </c>
      <c r="I3724" t="s">
        <v>5374</v>
      </c>
      <c r="J3724" t="s">
        <v>88</v>
      </c>
      <c r="K3724" t="s">
        <v>5375</v>
      </c>
      <c r="L3724" t="s">
        <v>43</v>
      </c>
      <c r="M3724" t="s">
        <v>5357</v>
      </c>
      <c r="N3724" t="s">
        <v>12151</v>
      </c>
      <c r="T3724"/>
    </row>
    <row r="3725" spans="1:22" hidden="1" x14ac:dyDescent="0.25">
      <c r="A3725" t="s">
        <v>12152</v>
      </c>
      <c r="B3725" t="s">
        <v>5376</v>
      </c>
      <c r="C3725" s="1">
        <v>44835</v>
      </c>
      <c r="D3725" s="1" t="s">
        <v>18</v>
      </c>
      <c r="E3725" s="2">
        <v>370</v>
      </c>
      <c r="F3725" s="2">
        <v>48.66</v>
      </c>
      <c r="G3725" s="2">
        <v>0</v>
      </c>
      <c r="H3725" s="2">
        <v>418.66</v>
      </c>
      <c r="I3725" t="s">
        <v>5377</v>
      </c>
      <c r="J3725" t="s">
        <v>93</v>
      </c>
      <c r="K3725">
        <v>64034</v>
      </c>
      <c r="L3725" t="s">
        <v>43</v>
      </c>
      <c r="M3725" t="s">
        <v>5357</v>
      </c>
      <c r="N3725" t="s">
        <v>12151</v>
      </c>
      <c r="T3725"/>
    </row>
    <row r="3726" spans="1:22" hidden="1" x14ac:dyDescent="0.25">
      <c r="A3726" t="s">
        <v>12152</v>
      </c>
      <c r="B3726" t="s">
        <v>5378</v>
      </c>
      <c r="C3726" s="1">
        <v>44835</v>
      </c>
      <c r="D3726" s="1" t="s">
        <v>18</v>
      </c>
      <c r="E3726" s="2">
        <v>320</v>
      </c>
      <c r="F3726" s="2">
        <v>48.66</v>
      </c>
      <c r="G3726" s="2">
        <v>25.82</v>
      </c>
      <c r="H3726" s="2">
        <v>394.48</v>
      </c>
      <c r="I3726" t="s">
        <v>194</v>
      </c>
      <c r="J3726" t="s">
        <v>134</v>
      </c>
      <c r="K3726">
        <v>46074</v>
      </c>
      <c r="L3726" t="s">
        <v>43</v>
      </c>
      <c r="M3726" t="s">
        <v>5357</v>
      </c>
      <c r="N3726" t="s">
        <v>12151</v>
      </c>
      <c r="T3726"/>
    </row>
    <row r="3727" spans="1:22" hidden="1" x14ac:dyDescent="0.25">
      <c r="A3727" t="s">
        <v>12152</v>
      </c>
      <c r="B3727" t="s">
        <v>5379</v>
      </c>
      <c r="C3727" s="1">
        <v>44838</v>
      </c>
      <c r="D3727" s="1" t="s">
        <v>18</v>
      </c>
      <c r="E3727" s="2">
        <v>160</v>
      </c>
      <c r="F3727" s="2">
        <v>25.76</v>
      </c>
      <c r="G3727" s="2">
        <v>9.2899999999999991</v>
      </c>
      <c r="H3727" s="2">
        <v>195.05</v>
      </c>
      <c r="I3727" t="s">
        <v>500</v>
      </c>
      <c r="J3727" t="s">
        <v>465</v>
      </c>
      <c r="K3727">
        <v>88011</v>
      </c>
      <c r="L3727" t="s">
        <v>43</v>
      </c>
      <c r="M3727" t="s">
        <v>5357</v>
      </c>
      <c r="N3727" t="s">
        <v>12151</v>
      </c>
      <c r="T3727"/>
    </row>
    <row r="3728" spans="1:22" hidden="1" x14ac:dyDescent="0.25">
      <c r="A3728" t="s">
        <v>12152</v>
      </c>
      <c r="B3728" t="s">
        <v>5380</v>
      </c>
      <c r="C3728" s="1">
        <v>44835</v>
      </c>
      <c r="D3728" s="1" t="s">
        <v>18</v>
      </c>
      <c r="E3728" s="2">
        <v>370</v>
      </c>
      <c r="F3728" s="2">
        <v>48.66</v>
      </c>
      <c r="G3728" s="2">
        <v>26.17</v>
      </c>
      <c r="H3728" s="2">
        <v>444.83</v>
      </c>
      <c r="I3728" t="s">
        <v>1111</v>
      </c>
      <c r="J3728" t="s">
        <v>203</v>
      </c>
      <c r="K3728">
        <v>60654</v>
      </c>
      <c r="L3728" t="s">
        <v>21</v>
      </c>
      <c r="M3728" t="s">
        <v>5357</v>
      </c>
      <c r="N3728" t="s">
        <v>12151</v>
      </c>
      <c r="T3728"/>
    </row>
    <row r="3729" spans="1:22" hidden="1" x14ac:dyDescent="0.25">
      <c r="A3729" t="s">
        <v>12152</v>
      </c>
      <c r="B3729" t="s">
        <v>5381</v>
      </c>
      <c r="C3729" s="1">
        <v>44835</v>
      </c>
      <c r="D3729" s="1" t="s">
        <v>18</v>
      </c>
      <c r="E3729" s="2">
        <v>320</v>
      </c>
      <c r="F3729" s="2">
        <v>38.42</v>
      </c>
      <c r="G3729" s="2">
        <v>27.96</v>
      </c>
      <c r="H3729" s="2">
        <v>386.38</v>
      </c>
      <c r="I3729" t="s">
        <v>3249</v>
      </c>
      <c r="J3729" t="s">
        <v>453</v>
      </c>
      <c r="K3729">
        <v>98596</v>
      </c>
      <c r="L3729" t="s">
        <v>43</v>
      </c>
      <c r="M3729" t="s">
        <v>5357</v>
      </c>
      <c r="N3729" t="s">
        <v>12151</v>
      </c>
      <c r="T3729"/>
    </row>
    <row r="3730" spans="1:22" x14ac:dyDescent="0.25">
      <c r="A3730" t="s">
        <v>12153</v>
      </c>
      <c r="B3730" t="s">
        <v>5382</v>
      </c>
      <c r="C3730" s="1">
        <v>44869</v>
      </c>
      <c r="D3730" s="1" t="s">
        <v>18</v>
      </c>
      <c r="E3730" s="2">
        <v>370</v>
      </c>
      <c r="F3730" s="2">
        <v>36.78</v>
      </c>
      <c r="G3730" s="2">
        <v>32.369999999999997</v>
      </c>
      <c r="H3730" s="2">
        <v>439.15</v>
      </c>
      <c r="I3730" t="s">
        <v>1038</v>
      </c>
      <c r="J3730" t="s">
        <v>52</v>
      </c>
      <c r="K3730">
        <v>95818</v>
      </c>
      <c r="L3730" t="s">
        <v>43</v>
      </c>
      <c r="M3730" t="s">
        <v>5357</v>
      </c>
      <c r="N3730" t="s">
        <v>12151</v>
      </c>
      <c r="O3730" t="s">
        <v>12166</v>
      </c>
      <c r="P3730" s="10">
        <f>E3730</f>
        <v>370</v>
      </c>
      <c r="R3730" s="17">
        <f>VLOOKUP(I3730,Counties!$A$1:$D$1787,3,0)</f>
        <v>8.7499999999999994E-2</v>
      </c>
      <c r="S3730" s="10">
        <f>P3730*R3730</f>
        <v>32.375</v>
      </c>
      <c r="T3730" s="17" t="str">
        <f>VLOOKUP(I3730,Counties!$A$1:$D$1787,4,0)</f>
        <v>Sacramento</v>
      </c>
      <c r="U3730" s="10">
        <f>G3730</f>
        <v>32.369999999999997</v>
      </c>
      <c r="V3730" s="10">
        <f>S3730-U3730</f>
        <v>5.000000000002558E-3</v>
      </c>
    </row>
    <row r="3731" spans="1:22" x14ac:dyDescent="0.25">
      <c r="A3731" t="s">
        <v>12152</v>
      </c>
      <c r="B3731" t="s">
        <v>5383</v>
      </c>
      <c r="C3731" s="1">
        <v>44850</v>
      </c>
      <c r="D3731" s="1" t="s">
        <v>23</v>
      </c>
      <c r="E3731" s="2">
        <v>50</v>
      </c>
      <c r="F3731" s="2">
        <v>0</v>
      </c>
      <c r="G3731" s="2">
        <v>0</v>
      </c>
      <c r="H3731" s="2">
        <v>50</v>
      </c>
      <c r="I3731" t="s">
        <v>17</v>
      </c>
      <c r="J3731" t="s">
        <v>17</v>
      </c>
      <c r="K3731" t="s">
        <v>17</v>
      </c>
      <c r="L3731" t="s">
        <v>75</v>
      </c>
      <c r="M3731" t="s">
        <v>5357</v>
      </c>
      <c r="N3731" t="s">
        <v>12151</v>
      </c>
      <c r="O3731" t="s">
        <v>12164</v>
      </c>
      <c r="Q3731" s="10">
        <f t="shared" ref="Q3731:Q3732" si="1371">E3731</f>
        <v>50</v>
      </c>
      <c r="T3731"/>
    </row>
    <row r="3732" spans="1:22" x14ac:dyDescent="0.25">
      <c r="A3732" t="s">
        <v>12152</v>
      </c>
      <c r="B3732" t="s">
        <v>5384</v>
      </c>
      <c r="C3732" s="1">
        <v>44846</v>
      </c>
      <c r="D3732" s="1" t="s">
        <v>23</v>
      </c>
      <c r="E3732" s="2">
        <v>50</v>
      </c>
      <c r="F3732" s="2">
        <v>0</v>
      </c>
      <c r="G3732" s="2">
        <v>0</v>
      </c>
      <c r="H3732" s="2">
        <v>50</v>
      </c>
      <c r="I3732" t="s">
        <v>17</v>
      </c>
      <c r="J3732" t="s">
        <v>17</v>
      </c>
      <c r="K3732" t="s">
        <v>17</v>
      </c>
      <c r="L3732" t="s">
        <v>75</v>
      </c>
      <c r="M3732" t="s">
        <v>5357</v>
      </c>
      <c r="N3732" t="s">
        <v>12151</v>
      </c>
      <c r="O3732" t="s">
        <v>12164</v>
      </c>
      <c r="Q3732" s="10">
        <f t="shared" si="1371"/>
        <v>50</v>
      </c>
      <c r="T3732"/>
    </row>
    <row r="3733" spans="1:22" hidden="1" x14ac:dyDescent="0.25">
      <c r="A3733" t="s">
        <v>12152</v>
      </c>
      <c r="B3733" t="s">
        <v>5385</v>
      </c>
      <c r="C3733" s="1">
        <v>44835</v>
      </c>
      <c r="D3733" s="1" t="s">
        <v>18</v>
      </c>
      <c r="E3733" s="2">
        <v>320</v>
      </c>
      <c r="F3733" s="2">
        <v>48.66</v>
      </c>
      <c r="G3733" s="2">
        <v>19.21</v>
      </c>
      <c r="H3733" s="2">
        <v>387.87</v>
      </c>
      <c r="I3733" t="s">
        <v>897</v>
      </c>
      <c r="J3733" t="s">
        <v>30</v>
      </c>
      <c r="K3733">
        <v>20176</v>
      </c>
      <c r="L3733" t="s">
        <v>21</v>
      </c>
      <c r="M3733" t="s">
        <v>5357</v>
      </c>
      <c r="N3733" t="s">
        <v>12151</v>
      </c>
      <c r="T3733"/>
    </row>
    <row r="3734" spans="1:22" hidden="1" x14ac:dyDescent="0.25">
      <c r="A3734" t="s">
        <v>12152</v>
      </c>
      <c r="B3734" t="s">
        <v>5386</v>
      </c>
      <c r="C3734" s="1">
        <v>44835</v>
      </c>
      <c r="D3734" s="1" t="s">
        <v>18</v>
      </c>
      <c r="E3734" s="2">
        <v>180</v>
      </c>
      <c r="F3734" s="2">
        <v>33.32</v>
      </c>
      <c r="G3734" s="2">
        <v>10.8</v>
      </c>
      <c r="H3734" s="2">
        <v>224.12</v>
      </c>
      <c r="I3734" t="s">
        <v>1695</v>
      </c>
      <c r="J3734" t="s">
        <v>30</v>
      </c>
      <c r="K3734">
        <v>23229</v>
      </c>
      <c r="L3734" t="s">
        <v>21</v>
      </c>
      <c r="M3734" t="s">
        <v>5357</v>
      </c>
      <c r="N3734" t="s">
        <v>12151</v>
      </c>
      <c r="T3734"/>
    </row>
    <row r="3735" spans="1:22" x14ac:dyDescent="0.25">
      <c r="A3735" t="s">
        <v>12152</v>
      </c>
      <c r="B3735" t="s">
        <v>5387</v>
      </c>
      <c r="C3735" s="1">
        <v>44835</v>
      </c>
      <c r="D3735" s="1" t="s">
        <v>18</v>
      </c>
      <c r="E3735" s="2">
        <v>370</v>
      </c>
      <c r="F3735" s="2">
        <v>48.66</v>
      </c>
      <c r="G3735" s="2">
        <v>0</v>
      </c>
      <c r="H3735" s="2">
        <v>418.66</v>
      </c>
      <c r="I3735" t="s">
        <v>2425</v>
      </c>
      <c r="J3735" t="s">
        <v>306</v>
      </c>
      <c r="K3735">
        <v>35210</v>
      </c>
      <c r="L3735" t="s">
        <v>75</v>
      </c>
      <c r="M3735" t="s">
        <v>5357</v>
      </c>
      <c r="N3735" t="s">
        <v>12151</v>
      </c>
      <c r="O3735" t="s">
        <v>12166</v>
      </c>
      <c r="P3735" s="10">
        <f>E3735</f>
        <v>370</v>
      </c>
      <c r="R3735" s="12">
        <v>7.7499999999999999E-2</v>
      </c>
      <c r="S3735" s="10">
        <f>P3735*R3735</f>
        <v>28.675000000000001</v>
      </c>
      <c r="T3735" t="s">
        <v>822</v>
      </c>
      <c r="U3735" s="10">
        <f>G3735</f>
        <v>0</v>
      </c>
      <c r="V3735" s="10">
        <f>S3735-U3735</f>
        <v>28.675000000000001</v>
      </c>
    </row>
    <row r="3736" spans="1:22" hidden="1" x14ac:dyDescent="0.25">
      <c r="A3736" t="s">
        <v>12152</v>
      </c>
      <c r="B3736" t="s">
        <v>5388</v>
      </c>
      <c r="C3736" s="1">
        <v>44835</v>
      </c>
      <c r="D3736" s="1" t="s">
        <v>18</v>
      </c>
      <c r="E3736" s="2">
        <v>160</v>
      </c>
      <c r="F3736" s="2">
        <v>29.86</v>
      </c>
      <c r="G3736" s="2">
        <v>11.39</v>
      </c>
      <c r="H3736" s="2">
        <v>201.25</v>
      </c>
      <c r="I3736" t="s">
        <v>5389</v>
      </c>
      <c r="J3736" t="s">
        <v>88</v>
      </c>
      <c r="K3736">
        <v>16901</v>
      </c>
      <c r="L3736" t="s">
        <v>43</v>
      </c>
      <c r="M3736" t="s">
        <v>5357</v>
      </c>
      <c r="N3736" t="s">
        <v>12151</v>
      </c>
      <c r="T3736"/>
    </row>
    <row r="3737" spans="1:22" hidden="1" x14ac:dyDescent="0.25">
      <c r="A3737" t="s">
        <v>12154</v>
      </c>
      <c r="B3737" t="s">
        <v>5390</v>
      </c>
      <c r="C3737" s="1">
        <v>44906</v>
      </c>
      <c r="D3737" s="1" t="s">
        <v>18</v>
      </c>
      <c r="E3737" s="2">
        <v>320</v>
      </c>
      <c r="F3737" s="2">
        <v>48.66</v>
      </c>
      <c r="G3737" s="2">
        <v>23.04</v>
      </c>
      <c r="H3737" s="2">
        <v>391.7</v>
      </c>
      <c r="I3737" t="s">
        <v>5391</v>
      </c>
      <c r="J3737" t="s">
        <v>203</v>
      </c>
      <c r="K3737">
        <v>60137</v>
      </c>
      <c r="L3737" t="s">
        <v>21</v>
      </c>
      <c r="M3737" t="s">
        <v>5357</v>
      </c>
      <c r="N3737" t="s">
        <v>12151</v>
      </c>
      <c r="T3737"/>
    </row>
    <row r="3738" spans="1:22" hidden="1" x14ac:dyDescent="0.25">
      <c r="A3738" t="s">
        <v>12153</v>
      </c>
      <c r="B3738" t="s">
        <v>5392</v>
      </c>
      <c r="C3738" s="1">
        <v>44881</v>
      </c>
      <c r="D3738" s="1" t="s">
        <v>18</v>
      </c>
      <c r="E3738" s="2">
        <v>320</v>
      </c>
      <c r="F3738" s="2">
        <v>48.66</v>
      </c>
      <c r="G3738" s="2">
        <v>23.04</v>
      </c>
      <c r="H3738" s="2">
        <v>391.7</v>
      </c>
      <c r="I3738" t="s">
        <v>483</v>
      </c>
      <c r="J3738" t="s">
        <v>203</v>
      </c>
      <c r="K3738">
        <v>61111</v>
      </c>
      <c r="L3738" t="s">
        <v>21</v>
      </c>
      <c r="M3738" t="s">
        <v>5357</v>
      </c>
      <c r="N3738" t="s">
        <v>12151</v>
      </c>
      <c r="T3738"/>
    </row>
    <row r="3739" spans="1:22" x14ac:dyDescent="0.25">
      <c r="A3739" t="s">
        <v>12152</v>
      </c>
      <c r="B3739" t="s">
        <v>5393</v>
      </c>
      <c r="C3739" s="1">
        <v>44835</v>
      </c>
      <c r="D3739" s="1" t="s">
        <v>18</v>
      </c>
      <c r="E3739" s="2">
        <v>370</v>
      </c>
      <c r="F3739" s="2">
        <v>36.78</v>
      </c>
      <c r="G3739" s="2">
        <v>28.67</v>
      </c>
      <c r="H3739" s="2">
        <v>435.45</v>
      </c>
      <c r="I3739" t="s">
        <v>2765</v>
      </c>
      <c r="J3739" t="s">
        <v>52</v>
      </c>
      <c r="K3739">
        <v>94515</v>
      </c>
      <c r="L3739" t="s">
        <v>43</v>
      </c>
      <c r="M3739" t="s">
        <v>5357</v>
      </c>
      <c r="N3739" t="s">
        <v>12151</v>
      </c>
      <c r="O3739" t="s">
        <v>12166</v>
      </c>
      <c r="P3739" s="10">
        <f>E3739</f>
        <v>370</v>
      </c>
      <c r="R3739" s="17">
        <f>VLOOKUP(I3739,Counties!$A$1:$D$1787,3,0)</f>
        <v>7.7499999999999999E-2</v>
      </c>
      <c r="S3739" s="10">
        <f>P3739*R3739</f>
        <v>28.675000000000001</v>
      </c>
      <c r="T3739" s="17" t="str">
        <f>VLOOKUP(I3739,Counties!$A$1:$D$1787,4,0)</f>
        <v>Napa</v>
      </c>
      <c r="U3739" s="10">
        <f>G3739</f>
        <v>28.67</v>
      </c>
      <c r="V3739" s="10">
        <f>S3739-U3739</f>
        <v>4.9999999999990052E-3</v>
      </c>
    </row>
    <row r="3740" spans="1:22" hidden="1" x14ac:dyDescent="0.25">
      <c r="A3740" t="s">
        <v>12152</v>
      </c>
      <c r="B3740" t="s">
        <v>5394</v>
      </c>
      <c r="C3740" s="1">
        <v>44838</v>
      </c>
      <c r="D3740" s="1" t="s">
        <v>18</v>
      </c>
      <c r="E3740" s="2">
        <v>320</v>
      </c>
      <c r="F3740" s="2">
        <v>48.66</v>
      </c>
      <c r="G3740" s="2">
        <v>23.04</v>
      </c>
      <c r="H3740" s="2">
        <v>391.7</v>
      </c>
      <c r="I3740" t="s">
        <v>5395</v>
      </c>
      <c r="J3740" t="s">
        <v>203</v>
      </c>
      <c r="K3740">
        <v>61938</v>
      </c>
      <c r="L3740" t="s">
        <v>21</v>
      </c>
      <c r="M3740" t="s">
        <v>5357</v>
      </c>
      <c r="N3740" t="s">
        <v>12151</v>
      </c>
      <c r="T3740"/>
    </row>
    <row r="3741" spans="1:22" hidden="1" x14ac:dyDescent="0.25">
      <c r="A3741" t="s">
        <v>12152</v>
      </c>
      <c r="B3741" t="s">
        <v>5396</v>
      </c>
      <c r="C3741" s="1">
        <v>44835</v>
      </c>
      <c r="D3741" s="1" t="s">
        <v>18</v>
      </c>
      <c r="E3741" s="2">
        <v>161.1</v>
      </c>
      <c r="F3741" s="2">
        <v>29.86</v>
      </c>
      <c r="G3741" s="2">
        <v>16.940000000000001</v>
      </c>
      <c r="H3741" s="2">
        <v>207.9</v>
      </c>
      <c r="I3741" t="s">
        <v>923</v>
      </c>
      <c r="J3741" t="s">
        <v>39</v>
      </c>
      <c r="K3741">
        <v>10016</v>
      </c>
      <c r="L3741" t="s">
        <v>43</v>
      </c>
      <c r="M3741" t="s">
        <v>5357</v>
      </c>
      <c r="N3741" t="s">
        <v>12151</v>
      </c>
      <c r="T3741"/>
    </row>
    <row r="3742" spans="1:22" hidden="1" x14ac:dyDescent="0.25">
      <c r="A3742" t="s">
        <v>12153</v>
      </c>
      <c r="B3742" t="s">
        <v>5397</v>
      </c>
      <c r="C3742" s="1">
        <v>44866</v>
      </c>
      <c r="D3742" s="1" t="s">
        <v>18</v>
      </c>
      <c r="E3742" s="2">
        <v>906.24</v>
      </c>
      <c r="F3742" s="2">
        <v>110.76</v>
      </c>
      <c r="G3742" s="2">
        <v>71.19</v>
      </c>
      <c r="H3742" s="2">
        <v>1088.19</v>
      </c>
      <c r="I3742" t="s">
        <v>194</v>
      </c>
      <c r="J3742" t="s">
        <v>134</v>
      </c>
      <c r="K3742">
        <v>46074</v>
      </c>
      <c r="L3742" t="s">
        <v>43</v>
      </c>
      <c r="M3742" t="s">
        <v>5357</v>
      </c>
      <c r="N3742" t="s">
        <v>12151</v>
      </c>
      <c r="T3742"/>
    </row>
    <row r="3743" spans="1:22" hidden="1" x14ac:dyDescent="0.25">
      <c r="A3743" t="s">
        <v>12154</v>
      </c>
      <c r="B3743" t="s">
        <v>5398</v>
      </c>
      <c r="C3743" s="1">
        <v>44902</v>
      </c>
      <c r="D3743" s="1" t="s">
        <v>18</v>
      </c>
      <c r="E3743" s="2">
        <v>211.5</v>
      </c>
      <c r="F3743" s="2">
        <v>52.29</v>
      </c>
      <c r="G3743" s="2">
        <v>0</v>
      </c>
      <c r="H3743" s="2">
        <v>263.79000000000002</v>
      </c>
      <c r="I3743" t="s">
        <v>83</v>
      </c>
      <c r="J3743" t="s">
        <v>2925</v>
      </c>
      <c r="K3743">
        <v>99824</v>
      </c>
      <c r="L3743" t="s">
        <v>21</v>
      </c>
      <c r="M3743" t="s">
        <v>5357</v>
      </c>
      <c r="N3743" t="s">
        <v>12151</v>
      </c>
      <c r="T3743"/>
    </row>
    <row r="3744" spans="1:22" hidden="1" x14ac:dyDescent="0.25">
      <c r="A3744" t="s">
        <v>12152</v>
      </c>
      <c r="B3744" t="s">
        <v>5399</v>
      </c>
      <c r="C3744" s="1">
        <v>44835</v>
      </c>
      <c r="D3744" s="1" t="s">
        <v>18</v>
      </c>
      <c r="E3744" s="2">
        <v>320</v>
      </c>
      <c r="F3744" s="2">
        <v>48.66</v>
      </c>
      <c r="G3744" s="2">
        <v>24.89</v>
      </c>
      <c r="H3744" s="2">
        <v>393.55</v>
      </c>
      <c r="I3744" t="s">
        <v>5400</v>
      </c>
      <c r="J3744" t="s">
        <v>20</v>
      </c>
      <c r="K3744">
        <v>28461</v>
      </c>
      <c r="L3744" t="s">
        <v>21</v>
      </c>
      <c r="M3744" t="s">
        <v>5357</v>
      </c>
      <c r="N3744" t="s">
        <v>12151</v>
      </c>
      <c r="T3744"/>
    </row>
    <row r="3745" spans="1:22" hidden="1" x14ac:dyDescent="0.25">
      <c r="A3745" t="s">
        <v>12152</v>
      </c>
      <c r="B3745" t="s">
        <v>5401</v>
      </c>
      <c r="C3745" s="1">
        <v>44835</v>
      </c>
      <c r="D3745" s="1" t="s">
        <v>18</v>
      </c>
      <c r="E3745" s="2">
        <v>193.71</v>
      </c>
      <c r="F3745" s="2">
        <v>37.75</v>
      </c>
      <c r="G3745" s="2">
        <v>0</v>
      </c>
      <c r="H3745" s="2">
        <v>231.46</v>
      </c>
      <c r="I3745" t="s">
        <v>5402</v>
      </c>
      <c r="J3745" t="s">
        <v>211</v>
      </c>
      <c r="K3745">
        <v>55112</v>
      </c>
      <c r="L3745" t="s">
        <v>43</v>
      </c>
      <c r="M3745" t="s">
        <v>5357</v>
      </c>
      <c r="N3745" t="s">
        <v>12151</v>
      </c>
      <c r="T3745"/>
    </row>
    <row r="3746" spans="1:22" hidden="1" x14ac:dyDescent="0.25">
      <c r="A3746" t="s">
        <v>12152</v>
      </c>
      <c r="B3746" t="s">
        <v>5403</v>
      </c>
      <c r="C3746" s="1">
        <v>44835</v>
      </c>
      <c r="D3746" s="1" t="s">
        <v>18</v>
      </c>
      <c r="E3746" s="2">
        <v>320</v>
      </c>
      <c r="F3746" s="2">
        <v>48.66</v>
      </c>
      <c r="G3746" s="2">
        <v>28.79</v>
      </c>
      <c r="H3746" s="2">
        <v>397.45</v>
      </c>
      <c r="I3746" t="s">
        <v>1399</v>
      </c>
      <c r="J3746" t="s">
        <v>42</v>
      </c>
      <c r="K3746">
        <v>21401</v>
      </c>
      <c r="L3746" t="s">
        <v>43</v>
      </c>
      <c r="M3746" t="s">
        <v>5357</v>
      </c>
      <c r="N3746" t="s">
        <v>12151</v>
      </c>
      <c r="T3746"/>
    </row>
    <row r="3747" spans="1:22" hidden="1" x14ac:dyDescent="0.25">
      <c r="A3747" t="s">
        <v>12153</v>
      </c>
      <c r="B3747" t="s">
        <v>5404</v>
      </c>
      <c r="C3747" s="1">
        <v>44893</v>
      </c>
      <c r="D3747" s="1" t="s">
        <v>18</v>
      </c>
      <c r="E3747" s="2">
        <v>85</v>
      </c>
      <c r="F3747" s="2">
        <v>21.56</v>
      </c>
      <c r="G3747" s="2">
        <v>5.0999999999999996</v>
      </c>
      <c r="H3747" s="2">
        <v>111.66</v>
      </c>
      <c r="I3747" t="s">
        <v>396</v>
      </c>
      <c r="J3747" t="s">
        <v>30</v>
      </c>
      <c r="K3747">
        <v>23453</v>
      </c>
      <c r="L3747" t="s">
        <v>21</v>
      </c>
      <c r="M3747" t="s">
        <v>5357</v>
      </c>
      <c r="N3747" t="s">
        <v>12151</v>
      </c>
      <c r="T3747"/>
    </row>
    <row r="3748" spans="1:22" hidden="1" x14ac:dyDescent="0.25">
      <c r="A3748" t="s">
        <v>12152</v>
      </c>
      <c r="B3748" t="s">
        <v>5405</v>
      </c>
      <c r="C3748" s="1">
        <v>44835</v>
      </c>
      <c r="D3748" s="1" t="s">
        <v>18</v>
      </c>
      <c r="E3748" s="2">
        <v>160</v>
      </c>
      <c r="F3748" s="2">
        <v>29.86</v>
      </c>
      <c r="G3748" s="2">
        <v>11.39</v>
      </c>
      <c r="H3748" s="2">
        <v>201.25</v>
      </c>
      <c r="I3748" t="s">
        <v>5406</v>
      </c>
      <c r="J3748" t="s">
        <v>88</v>
      </c>
      <c r="K3748">
        <v>19312</v>
      </c>
      <c r="L3748" t="s">
        <v>43</v>
      </c>
      <c r="M3748" t="s">
        <v>5357</v>
      </c>
      <c r="N3748" t="s">
        <v>12151</v>
      </c>
      <c r="T3748"/>
    </row>
    <row r="3749" spans="1:22" hidden="1" x14ac:dyDescent="0.25">
      <c r="A3749" t="s">
        <v>12154</v>
      </c>
      <c r="B3749" t="s">
        <v>5407</v>
      </c>
      <c r="C3749" s="1">
        <v>44906</v>
      </c>
      <c r="D3749" s="1" t="s">
        <v>18</v>
      </c>
      <c r="E3749" s="2">
        <v>160</v>
      </c>
      <c r="F3749" s="2">
        <v>29.86</v>
      </c>
      <c r="G3749" s="2">
        <v>11.87</v>
      </c>
      <c r="H3749" s="2">
        <v>201.73</v>
      </c>
      <c r="I3749" t="s">
        <v>5408</v>
      </c>
      <c r="J3749" t="s">
        <v>203</v>
      </c>
      <c r="K3749">
        <v>60020</v>
      </c>
      <c r="L3749" t="s">
        <v>21</v>
      </c>
      <c r="M3749" t="s">
        <v>5357</v>
      </c>
      <c r="N3749" t="s">
        <v>12151</v>
      </c>
      <c r="T3749"/>
    </row>
    <row r="3750" spans="1:22" hidden="1" x14ac:dyDescent="0.25">
      <c r="A3750" t="s">
        <v>12152</v>
      </c>
      <c r="B3750" t="s">
        <v>5409</v>
      </c>
      <c r="C3750" s="1">
        <v>44835</v>
      </c>
      <c r="D3750" s="1" t="s">
        <v>18</v>
      </c>
      <c r="E3750" s="2">
        <v>320</v>
      </c>
      <c r="F3750" s="2">
        <v>48.66</v>
      </c>
      <c r="G3750" s="2">
        <v>23.04</v>
      </c>
      <c r="H3750" s="2">
        <v>391.7</v>
      </c>
      <c r="I3750" t="s">
        <v>1111</v>
      </c>
      <c r="J3750" t="s">
        <v>203</v>
      </c>
      <c r="K3750">
        <v>60657</v>
      </c>
      <c r="L3750" t="s">
        <v>21</v>
      </c>
      <c r="M3750" t="s">
        <v>5357</v>
      </c>
      <c r="N3750" t="s">
        <v>12151</v>
      </c>
      <c r="T3750"/>
    </row>
    <row r="3751" spans="1:22" hidden="1" x14ac:dyDescent="0.25">
      <c r="A3751" t="s">
        <v>12154</v>
      </c>
      <c r="B3751" t="s">
        <v>5410</v>
      </c>
      <c r="C3751" s="1">
        <v>44914</v>
      </c>
      <c r="D3751" s="1" t="s">
        <v>18</v>
      </c>
      <c r="E3751" s="2">
        <v>65</v>
      </c>
      <c r="F3751" s="2">
        <v>19.03</v>
      </c>
      <c r="G3751" s="2">
        <v>5.25</v>
      </c>
      <c r="H3751" s="2">
        <v>89.28</v>
      </c>
      <c r="I3751" t="s">
        <v>5366</v>
      </c>
      <c r="J3751" t="s">
        <v>203</v>
      </c>
      <c r="K3751">
        <v>60532</v>
      </c>
      <c r="L3751" t="s">
        <v>21</v>
      </c>
      <c r="M3751" t="s">
        <v>5357</v>
      </c>
      <c r="N3751" t="s">
        <v>12151</v>
      </c>
      <c r="T3751"/>
    </row>
    <row r="3752" spans="1:22" hidden="1" x14ac:dyDescent="0.25">
      <c r="A3752" t="s">
        <v>12153</v>
      </c>
      <c r="B3752" t="s">
        <v>5411</v>
      </c>
      <c r="C3752" s="1">
        <v>44892</v>
      </c>
      <c r="D3752" s="1" t="s">
        <v>18</v>
      </c>
      <c r="E3752" s="2">
        <v>327.99</v>
      </c>
      <c r="F3752" s="2">
        <v>48.66</v>
      </c>
      <c r="G3752" s="2">
        <v>29.19</v>
      </c>
      <c r="H3752" s="2">
        <v>405.84</v>
      </c>
      <c r="I3752" t="s">
        <v>423</v>
      </c>
      <c r="J3752" t="s">
        <v>46</v>
      </c>
      <c r="K3752">
        <v>30075</v>
      </c>
      <c r="L3752" t="s">
        <v>21</v>
      </c>
      <c r="M3752" t="s">
        <v>5357</v>
      </c>
      <c r="N3752" t="s">
        <v>12151</v>
      </c>
      <c r="T3752"/>
    </row>
    <row r="3753" spans="1:22" hidden="1" x14ac:dyDescent="0.25">
      <c r="A3753" t="s">
        <v>12152</v>
      </c>
      <c r="B3753" t="s">
        <v>5412</v>
      </c>
      <c r="C3753" s="1">
        <v>44835</v>
      </c>
      <c r="D3753" s="1" t="s">
        <v>18</v>
      </c>
      <c r="E3753" s="2">
        <v>210</v>
      </c>
      <c r="F3753" s="2">
        <v>25.76</v>
      </c>
      <c r="G3753" s="2">
        <v>0.27</v>
      </c>
      <c r="H3753" s="2">
        <v>236.03</v>
      </c>
      <c r="I3753" t="s">
        <v>5413</v>
      </c>
      <c r="J3753" t="s">
        <v>277</v>
      </c>
      <c r="K3753">
        <v>80005</v>
      </c>
      <c r="L3753" t="s">
        <v>43</v>
      </c>
      <c r="M3753" t="s">
        <v>5357</v>
      </c>
      <c r="N3753" t="s">
        <v>12151</v>
      </c>
      <c r="T3753"/>
    </row>
    <row r="3754" spans="1:22" hidden="1" x14ac:dyDescent="0.25">
      <c r="A3754" t="s">
        <v>12152</v>
      </c>
      <c r="B3754" t="s">
        <v>5414</v>
      </c>
      <c r="C3754" s="1">
        <v>44856</v>
      </c>
      <c r="D3754" s="1" t="s">
        <v>18</v>
      </c>
      <c r="E3754" s="2">
        <v>0</v>
      </c>
      <c r="F3754" s="2">
        <v>0</v>
      </c>
      <c r="G3754" s="2">
        <v>0</v>
      </c>
      <c r="H3754" s="2">
        <v>0</v>
      </c>
      <c r="I3754" t="s">
        <v>3659</v>
      </c>
      <c r="J3754" t="s">
        <v>203</v>
      </c>
      <c r="K3754">
        <v>60527</v>
      </c>
      <c r="L3754" t="s">
        <v>21</v>
      </c>
      <c r="M3754" t="s">
        <v>5357</v>
      </c>
      <c r="N3754" t="s">
        <v>12151</v>
      </c>
      <c r="T3754"/>
    </row>
    <row r="3755" spans="1:22" hidden="1" x14ac:dyDescent="0.25">
      <c r="A3755" t="s">
        <v>12152</v>
      </c>
      <c r="B3755" t="s">
        <v>5415</v>
      </c>
      <c r="C3755" s="1">
        <v>44835</v>
      </c>
      <c r="D3755" s="1" t="s">
        <v>18</v>
      </c>
      <c r="E3755" s="2">
        <v>320</v>
      </c>
      <c r="F3755" s="2">
        <v>83.46</v>
      </c>
      <c r="G3755" s="2">
        <v>19.010000000000002</v>
      </c>
      <c r="H3755" s="2">
        <v>422.47</v>
      </c>
      <c r="I3755" t="s">
        <v>5416</v>
      </c>
      <c r="J3755" t="s">
        <v>2104</v>
      </c>
      <c r="K3755">
        <v>96734</v>
      </c>
      <c r="L3755" t="s">
        <v>43</v>
      </c>
      <c r="M3755" t="s">
        <v>5357</v>
      </c>
      <c r="N3755" t="s">
        <v>12151</v>
      </c>
      <c r="T3755"/>
    </row>
    <row r="3756" spans="1:22" x14ac:dyDescent="0.25">
      <c r="A3756" t="s">
        <v>12152</v>
      </c>
      <c r="B3756" t="s">
        <v>5417</v>
      </c>
      <c r="C3756" s="1">
        <v>44850</v>
      </c>
      <c r="D3756" s="1" t="s">
        <v>23</v>
      </c>
      <c r="E3756" s="2">
        <v>50</v>
      </c>
      <c r="F3756" s="2">
        <v>0</v>
      </c>
      <c r="G3756" s="2">
        <v>0</v>
      </c>
      <c r="H3756" s="2">
        <v>50</v>
      </c>
      <c r="I3756" t="s">
        <v>17</v>
      </c>
      <c r="J3756" t="s">
        <v>17</v>
      </c>
      <c r="K3756" t="s">
        <v>17</v>
      </c>
      <c r="L3756" t="s">
        <v>75</v>
      </c>
      <c r="M3756" t="s">
        <v>5357</v>
      </c>
      <c r="N3756" t="s">
        <v>12151</v>
      </c>
      <c r="O3756" t="s">
        <v>12164</v>
      </c>
      <c r="Q3756" s="10">
        <f>E3756</f>
        <v>50</v>
      </c>
      <c r="T3756"/>
    </row>
    <row r="3757" spans="1:22" hidden="1" x14ac:dyDescent="0.25">
      <c r="A3757" t="s">
        <v>12152</v>
      </c>
      <c r="B3757" t="s">
        <v>5418</v>
      </c>
      <c r="C3757" s="1">
        <v>44835</v>
      </c>
      <c r="D3757" s="1" t="s">
        <v>18</v>
      </c>
      <c r="E3757" s="2">
        <v>260.5</v>
      </c>
      <c r="F3757" s="2">
        <v>48.66</v>
      </c>
      <c r="G3757" s="2">
        <v>27.45</v>
      </c>
      <c r="H3757" s="2">
        <v>336.61</v>
      </c>
      <c r="I3757" t="s">
        <v>498</v>
      </c>
      <c r="J3757" t="s">
        <v>39</v>
      </c>
      <c r="K3757">
        <v>11232</v>
      </c>
      <c r="L3757" t="s">
        <v>43</v>
      </c>
      <c r="M3757" t="s">
        <v>5357</v>
      </c>
      <c r="N3757" t="s">
        <v>12151</v>
      </c>
      <c r="T3757"/>
    </row>
    <row r="3758" spans="1:22" hidden="1" x14ac:dyDescent="0.25">
      <c r="A3758" t="s">
        <v>12152</v>
      </c>
      <c r="B3758" t="s">
        <v>5419</v>
      </c>
      <c r="C3758" s="1">
        <v>44835</v>
      </c>
      <c r="D3758" s="1" t="s">
        <v>18</v>
      </c>
      <c r="E3758" s="2">
        <v>346.1</v>
      </c>
      <c r="F3758" s="2">
        <v>44.87</v>
      </c>
      <c r="G3758" s="2">
        <v>37.14</v>
      </c>
      <c r="H3758" s="2">
        <v>428.11</v>
      </c>
      <c r="I3758" t="s">
        <v>3067</v>
      </c>
      <c r="J3758" t="s">
        <v>1328</v>
      </c>
      <c r="K3758">
        <v>58104</v>
      </c>
      <c r="L3758" t="s">
        <v>43</v>
      </c>
      <c r="M3758" t="s">
        <v>5357</v>
      </c>
      <c r="N3758" t="s">
        <v>12151</v>
      </c>
      <c r="T3758"/>
    </row>
    <row r="3759" spans="1:22" x14ac:dyDescent="0.25">
      <c r="A3759" t="s">
        <v>12152</v>
      </c>
      <c r="B3759" t="s">
        <v>5420</v>
      </c>
      <c r="C3759" s="1">
        <v>44835</v>
      </c>
      <c r="D3759" s="1" t="s">
        <v>18</v>
      </c>
      <c r="E3759" s="2">
        <v>210</v>
      </c>
      <c r="F3759" s="2">
        <v>28.55</v>
      </c>
      <c r="G3759" s="2">
        <v>19.95</v>
      </c>
      <c r="H3759" s="2">
        <v>258.5</v>
      </c>
      <c r="I3759" t="s">
        <v>3036</v>
      </c>
      <c r="J3759" t="s">
        <v>52</v>
      </c>
      <c r="K3759">
        <v>90026</v>
      </c>
      <c r="L3759" t="s">
        <v>43</v>
      </c>
      <c r="M3759" t="s">
        <v>5357</v>
      </c>
      <c r="N3759" t="s">
        <v>12151</v>
      </c>
      <c r="O3759" t="s">
        <v>12166</v>
      </c>
      <c r="P3759" s="10">
        <f>E3759</f>
        <v>210</v>
      </c>
      <c r="R3759" s="17">
        <f>VLOOKUP(I3759,Counties!$A$1:$D$1787,3,0)</f>
        <v>9.5000000000000001E-2</v>
      </c>
      <c r="S3759" s="10">
        <f>P3759*R3759</f>
        <v>19.95</v>
      </c>
      <c r="T3759" s="17" t="str">
        <f>VLOOKUP(I3759,Counties!$A$1:$D$1787,4,0)</f>
        <v>Los Angeles</v>
      </c>
      <c r="U3759" s="10">
        <f>G3759</f>
        <v>19.95</v>
      </c>
      <c r="V3759" s="10">
        <f>S3759-U3759</f>
        <v>0</v>
      </c>
    </row>
    <row r="3760" spans="1:22" x14ac:dyDescent="0.25">
      <c r="A3760" t="s">
        <v>12152</v>
      </c>
      <c r="B3760" t="s">
        <v>5421</v>
      </c>
      <c r="C3760" s="1">
        <v>44850</v>
      </c>
      <c r="D3760" s="1" t="s">
        <v>23</v>
      </c>
      <c r="E3760" s="2">
        <v>50</v>
      </c>
      <c r="F3760" s="2">
        <v>0</v>
      </c>
      <c r="G3760" s="2">
        <v>0</v>
      </c>
      <c r="H3760" s="2">
        <v>50</v>
      </c>
      <c r="I3760" t="s">
        <v>17</v>
      </c>
      <c r="J3760" t="s">
        <v>17</v>
      </c>
      <c r="K3760" t="s">
        <v>17</v>
      </c>
      <c r="L3760" t="s">
        <v>75</v>
      </c>
      <c r="M3760" t="s">
        <v>5357</v>
      </c>
      <c r="N3760" t="s">
        <v>12151</v>
      </c>
      <c r="O3760" t="s">
        <v>12164</v>
      </c>
      <c r="Q3760" s="10">
        <f>E3760</f>
        <v>50</v>
      </c>
      <c r="T3760"/>
    </row>
    <row r="3761" spans="1:22" hidden="1" x14ac:dyDescent="0.25">
      <c r="A3761" t="s">
        <v>12152</v>
      </c>
      <c r="B3761" t="s">
        <v>5422</v>
      </c>
      <c r="C3761" s="1">
        <v>44854</v>
      </c>
      <c r="D3761" s="1" t="s">
        <v>18</v>
      </c>
      <c r="E3761" s="2">
        <v>160</v>
      </c>
      <c r="F3761" s="2">
        <v>29.86</v>
      </c>
      <c r="G3761" s="2">
        <v>13.28</v>
      </c>
      <c r="H3761" s="2">
        <v>203.14</v>
      </c>
      <c r="I3761" t="s">
        <v>147</v>
      </c>
      <c r="J3761" t="s">
        <v>134</v>
      </c>
      <c r="K3761">
        <v>46250</v>
      </c>
      <c r="L3761" t="s">
        <v>43</v>
      </c>
      <c r="M3761" t="s">
        <v>5357</v>
      </c>
      <c r="N3761" t="s">
        <v>12151</v>
      </c>
      <c r="T3761"/>
    </row>
    <row r="3762" spans="1:22" hidden="1" x14ac:dyDescent="0.25">
      <c r="A3762" t="s">
        <v>12152</v>
      </c>
      <c r="B3762" t="s">
        <v>5423</v>
      </c>
      <c r="C3762" s="1">
        <v>44835</v>
      </c>
      <c r="D3762" s="1" t="s">
        <v>18</v>
      </c>
      <c r="E3762" s="2">
        <v>370</v>
      </c>
      <c r="F3762" s="2">
        <v>48.66</v>
      </c>
      <c r="G3762" s="2">
        <v>30.36</v>
      </c>
      <c r="H3762" s="2">
        <v>449.02</v>
      </c>
      <c r="I3762" t="s">
        <v>97</v>
      </c>
      <c r="J3762" t="s">
        <v>20</v>
      </c>
      <c r="K3762">
        <v>28209</v>
      </c>
      <c r="L3762" t="s">
        <v>21</v>
      </c>
      <c r="M3762" t="s">
        <v>5357</v>
      </c>
      <c r="N3762" t="s">
        <v>12151</v>
      </c>
      <c r="T3762"/>
    </row>
    <row r="3763" spans="1:22" x14ac:dyDescent="0.25">
      <c r="A3763" t="s">
        <v>12152</v>
      </c>
      <c r="B3763" t="s">
        <v>5424</v>
      </c>
      <c r="C3763" s="1">
        <v>44851</v>
      </c>
      <c r="D3763" s="1" t="s">
        <v>23</v>
      </c>
      <c r="E3763" s="2">
        <v>50</v>
      </c>
      <c r="F3763" s="2">
        <v>0</v>
      </c>
      <c r="G3763" s="2">
        <v>0</v>
      </c>
      <c r="H3763" s="2">
        <v>50</v>
      </c>
      <c r="I3763" t="s">
        <v>17</v>
      </c>
      <c r="J3763" t="s">
        <v>17</v>
      </c>
      <c r="K3763" t="s">
        <v>17</v>
      </c>
      <c r="L3763" t="s">
        <v>75</v>
      </c>
      <c r="M3763" t="s">
        <v>5357</v>
      </c>
      <c r="N3763" t="s">
        <v>12151</v>
      </c>
      <c r="O3763" t="s">
        <v>12164</v>
      </c>
      <c r="Q3763" s="10">
        <f>E3763</f>
        <v>50</v>
      </c>
      <c r="T3763"/>
    </row>
    <row r="3764" spans="1:22" hidden="1" x14ac:dyDescent="0.25">
      <c r="A3764" t="s">
        <v>12152</v>
      </c>
      <c r="B3764" t="s">
        <v>5425</v>
      </c>
      <c r="C3764" s="1">
        <v>44835</v>
      </c>
      <c r="D3764" s="1" t="s">
        <v>18</v>
      </c>
      <c r="E3764" s="2">
        <v>320</v>
      </c>
      <c r="F3764" s="2">
        <v>38.42</v>
      </c>
      <c r="G3764" s="2">
        <v>19.21</v>
      </c>
      <c r="H3764" s="2">
        <v>377.63</v>
      </c>
      <c r="I3764" t="s">
        <v>706</v>
      </c>
      <c r="J3764" t="s">
        <v>444</v>
      </c>
      <c r="K3764">
        <v>83709</v>
      </c>
      <c r="L3764" t="s">
        <v>43</v>
      </c>
      <c r="M3764" t="s">
        <v>5357</v>
      </c>
      <c r="N3764" t="s">
        <v>12151</v>
      </c>
      <c r="T3764"/>
    </row>
    <row r="3765" spans="1:22" hidden="1" x14ac:dyDescent="0.25">
      <c r="A3765" t="s">
        <v>12152</v>
      </c>
      <c r="B3765" t="s">
        <v>5427</v>
      </c>
      <c r="C3765" s="1">
        <v>44835</v>
      </c>
      <c r="D3765" s="1" t="s">
        <v>18</v>
      </c>
      <c r="E3765" s="2">
        <v>328</v>
      </c>
      <c r="F3765" s="2">
        <v>48.66</v>
      </c>
      <c r="G3765" s="2">
        <v>23.55</v>
      </c>
      <c r="H3765" s="2">
        <v>400.21</v>
      </c>
      <c r="I3765" t="s">
        <v>1359</v>
      </c>
      <c r="J3765" t="s">
        <v>203</v>
      </c>
      <c r="K3765">
        <v>60515</v>
      </c>
      <c r="L3765" t="s">
        <v>21</v>
      </c>
      <c r="M3765" t="s">
        <v>5426</v>
      </c>
      <c r="N3765" t="s">
        <v>12151</v>
      </c>
      <c r="T3765"/>
    </row>
    <row r="3766" spans="1:22" x14ac:dyDescent="0.25">
      <c r="A3766" t="s">
        <v>12152</v>
      </c>
      <c r="B3766" t="s">
        <v>5429</v>
      </c>
      <c r="C3766" s="1">
        <v>44835</v>
      </c>
      <c r="D3766" s="1" t="s">
        <v>54</v>
      </c>
      <c r="E3766" s="2">
        <v>-330</v>
      </c>
      <c r="F3766" s="2">
        <v>-36.78</v>
      </c>
      <c r="G3766" s="2">
        <v>-25.58</v>
      </c>
      <c r="H3766" s="2">
        <v>-392.36</v>
      </c>
      <c r="I3766" t="s">
        <v>51</v>
      </c>
      <c r="J3766" t="s">
        <v>52</v>
      </c>
      <c r="K3766">
        <v>92127</v>
      </c>
      <c r="L3766" t="s">
        <v>75</v>
      </c>
      <c r="M3766" t="s">
        <v>5426</v>
      </c>
      <c r="N3766" t="s">
        <v>12151</v>
      </c>
      <c r="O3766" t="s">
        <v>12166</v>
      </c>
      <c r="P3766" s="10">
        <f>E3766</f>
        <v>-330</v>
      </c>
      <c r="R3766" s="17">
        <f>VLOOKUP(I3766,Counties!$A$1:$D$1787,3,0)</f>
        <v>7.7499999999999999E-2</v>
      </c>
      <c r="S3766" s="10">
        <f>P3766*R3766</f>
        <v>-25.574999999999999</v>
      </c>
      <c r="T3766" s="17" t="str">
        <f>VLOOKUP(I3766,Counties!$A$1:$D$1787,4,0)</f>
        <v>San Diego</v>
      </c>
      <c r="U3766" s="10">
        <f>G3766</f>
        <v>-25.58</v>
      </c>
      <c r="V3766" s="10">
        <f>S3766-U3766</f>
        <v>4.9999999999990052E-3</v>
      </c>
    </row>
    <row r="3767" spans="1:22" hidden="1" x14ac:dyDescent="0.25">
      <c r="A3767" t="s">
        <v>12152</v>
      </c>
      <c r="B3767" t="s">
        <v>5430</v>
      </c>
      <c r="C3767" s="1">
        <v>44835</v>
      </c>
      <c r="D3767" s="1" t="s">
        <v>18</v>
      </c>
      <c r="E3767" s="2">
        <v>330</v>
      </c>
      <c r="F3767" s="2">
        <v>48.66</v>
      </c>
      <c r="G3767" s="2">
        <v>35.03</v>
      </c>
      <c r="H3767" s="2">
        <v>413.69</v>
      </c>
      <c r="I3767" t="s">
        <v>2836</v>
      </c>
      <c r="J3767" t="s">
        <v>33</v>
      </c>
      <c r="K3767">
        <v>38016</v>
      </c>
      <c r="L3767" t="s">
        <v>43</v>
      </c>
      <c r="M3767" t="s">
        <v>5426</v>
      </c>
      <c r="N3767" t="s">
        <v>12151</v>
      </c>
      <c r="T3767"/>
    </row>
    <row r="3768" spans="1:22" x14ac:dyDescent="0.25">
      <c r="A3768" t="s">
        <v>12152</v>
      </c>
      <c r="B3768" t="s">
        <v>5431</v>
      </c>
      <c r="C3768" s="1">
        <v>44835</v>
      </c>
      <c r="D3768" s="1" t="s">
        <v>18</v>
      </c>
      <c r="E3768" s="2">
        <v>330</v>
      </c>
      <c r="F3768" s="2">
        <v>36.78</v>
      </c>
      <c r="G3768" s="2">
        <v>25.58</v>
      </c>
      <c r="H3768" s="2">
        <v>392.36</v>
      </c>
      <c r="I3768" t="s">
        <v>51</v>
      </c>
      <c r="J3768" t="s">
        <v>52</v>
      </c>
      <c r="K3768">
        <v>92127</v>
      </c>
      <c r="L3768" t="s">
        <v>75</v>
      </c>
      <c r="M3768" t="s">
        <v>5426</v>
      </c>
      <c r="N3768" t="s">
        <v>12151</v>
      </c>
      <c r="O3768" t="s">
        <v>12166</v>
      </c>
      <c r="P3768" s="10">
        <f>E3768</f>
        <v>330</v>
      </c>
      <c r="R3768" s="17">
        <f>VLOOKUP(I3768,Counties!$A$1:$D$1787,3,0)</f>
        <v>7.7499999999999999E-2</v>
      </c>
      <c r="S3768" s="10">
        <f>P3768*R3768</f>
        <v>25.574999999999999</v>
      </c>
      <c r="T3768" s="17" t="str">
        <f>VLOOKUP(I3768,Counties!$A$1:$D$1787,4,0)</f>
        <v>San Diego</v>
      </c>
      <c r="U3768" s="10">
        <f>G3768</f>
        <v>25.58</v>
      </c>
      <c r="V3768" s="10">
        <f>S3768-U3768</f>
        <v>-4.9999999999990052E-3</v>
      </c>
    </row>
    <row r="3769" spans="1:22" hidden="1" x14ac:dyDescent="0.25">
      <c r="A3769" t="s">
        <v>12152</v>
      </c>
      <c r="B3769" t="s">
        <v>5432</v>
      </c>
      <c r="C3769" s="1">
        <v>44835</v>
      </c>
      <c r="D3769" s="1" t="s">
        <v>18</v>
      </c>
      <c r="E3769" s="2">
        <v>410</v>
      </c>
      <c r="F3769" s="2">
        <v>46.63</v>
      </c>
      <c r="G3769" s="2">
        <v>33.11</v>
      </c>
      <c r="H3769" s="2">
        <v>489.74</v>
      </c>
      <c r="I3769" t="s">
        <v>3592</v>
      </c>
      <c r="J3769" t="s">
        <v>20</v>
      </c>
      <c r="K3769">
        <v>27587</v>
      </c>
      <c r="L3769" t="s">
        <v>21</v>
      </c>
      <c r="M3769" t="s">
        <v>5426</v>
      </c>
      <c r="N3769" t="s">
        <v>12151</v>
      </c>
      <c r="T3769"/>
    </row>
    <row r="3770" spans="1:22" hidden="1" x14ac:dyDescent="0.25">
      <c r="A3770" t="s">
        <v>12154</v>
      </c>
      <c r="B3770" t="s">
        <v>5433</v>
      </c>
      <c r="C3770" s="1">
        <v>44899</v>
      </c>
      <c r="D3770" s="1" t="s">
        <v>18</v>
      </c>
      <c r="E3770" s="2">
        <v>0</v>
      </c>
      <c r="F3770" s="2">
        <v>0</v>
      </c>
      <c r="G3770" s="2">
        <v>0</v>
      </c>
      <c r="H3770" s="2">
        <v>0</v>
      </c>
      <c r="I3770" t="s">
        <v>5434</v>
      </c>
      <c r="J3770" t="s">
        <v>71</v>
      </c>
      <c r="K3770">
        <v>32169</v>
      </c>
      <c r="L3770" t="s">
        <v>43</v>
      </c>
      <c r="M3770" t="s">
        <v>5426</v>
      </c>
      <c r="N3770" t="s">
        <v>12151</v>
      </c>
      <c r="T3770"/>
    </row>
    <row r="3771" spans="1:22" hidden="1" x14ac:dyDescent="0.25">
      <c r="A3771" t="s">
        <v>12152</v>
      </c>
      <c r="B3771" t="s">
        <v>5435</v>
      </c>
      <c r="C3771" s="1">
        <v>44835</v>
      </c>
      <c r="D3771" s="1" t="s">
        <v>18</v>
      </c>
      <c r="E3771" s="2">
        <v>330</v>
      </c>
      <c r="F3771" s="2">
        <v>43.23</v>
      </c>
      <c r="G3771" s="2">
        <v>29.85</v>
      </c>
      <c r="H3771" s="2">
        <v>403.08</v>
      </c>
      <c r="I3771" t="s">
        <v>122</v>
      </c>
      <c r="J3771" t="s">
        <v>59</v>
      </c>
      <c r="K3771">
        <v>78209</v>
      </c>
      <c r="L3771" t="s">
        <v>43</v>
      </c>
      <c r="M3771" t="s">
        <v>5426</v>
      </c>
      <c r="N3771" t="s">
        <v>12151</v>
      </c>
      <c r="T3771"/>
    </row>
    <row r="3772" spans="1:22" hidden="1" x14ac:dyDescent="0.25">
      <c r="A3772" t="s">
        <v>12152</v>
      </c>
      <c r="B3772" t="s">
        <v>5436</v>
      </c>
      <c r="C3772" s="1">
        <v>44835</v>
      </c>
      <c r="D3772" s="1" t="s">
        <v>18</v>
      </c>
      <c r="E3772" s="2">
        <v>330</v>
      </c>
      <c r="F3772" s="2">
        <v>48.66</v>
      </c>
      <c r="G3772" s="2">
        <v>0</v>
      </c>
      <c r="H3772" s="2">
        <v>378.66</v>
      </c>
      <c r="I3772" t="s">
        <v>2859</v>
      </c>
      <c r="J3772" t="s">
        <v>71</v>
      </c>
      <c r="K3772">
        <v>32606</v>
      </c>
      <c r="L3772" t="s">
        <v>43</v>
      </c>
      <c r="M3772" t="s">
        <v>5426</v>
      </c>
      <c r="N3772" t="s">
        <v>12151</v>
      </c>
      <c r="T3772"/>
    </row>
    <row r="3773" spans="1:22" hidden="1" x14ac:dyDescent="0.25">
      <c r="A3773" t="s">
        <v>12152</v>
      </c>
      <c r="B3773" t="s">
        <v>5437</v>
      </c>
      <c r="C3773" s="1">
        <v>44835</v>
      </c>
      <c r="D3773" s="1" t="s">
        <v>18</v>
      </c>
      <c r="E3773" s="2">
        <v>330</v>
      </c>
      <c r="F3773" s="2">
        <v>43.23</v>
      </c>
      <c r="G3773" s="2">
        <v>29.85</v>
      </c>
      <c r="H3773" s="2">
        <v>403.08</v>
      </c>
      <c r="I3773" t="s">
        <v>122</v>
      </c>
      <c r="J3773" t="s">
        <v>59</v>
      </c>
      <c r="K3773">
        <v>78258</v>
      </c>
      <c r="L3773" t="s">
        <v>43</v>
      </c>
      <c r="M3773" t="s">
        <v>5426</v>
      </c>
      <c r="N3773" t="s">
        <v>12151</v>
      </c>
      <c r="T3773"/>
    </row>
    <row r="3774" spans="1:22" hidden="1" x14ac:dyDescent="0.25">
      <c r="A3774" t="s">
        <v>12152</v>
      </c>
      <c r="B3774" t="s">
        <v>5438</v>
      </c>
      <c r="C3774" s="1">
        <v>44835</v>
      </c>
      <c r="D3774" s="1" t="s">
        <v>18</v>
      </c>
      <c r="E3774" s="2">
        <v>330</v>
      </c>
      <c r="F3774" s="2">
        <v>48.66</v>
      </c>
      <c r="G3774" s="2">
        <v>25.55</v>
      </c>
      <c r="H3774" s="2">
        <v>404.21</v>
      </c>
      <c r="I3774" t="s">
        <v>2622</v>
      </c>
      <c r="J3774" t="s">
        <v>56</v>
      </c>
      <c r="K3774">
        <v>43402</v>
      </c>
      <c r="L3774" t="s">
        <v>21</v>
      </c>
      <c r="M3774" t="s">
        <v>5426</v>
      </c>
      <c r="N3774" t="s">
        <v>12151</v>
      </c>
      <c r="T3774"/>
    </row>
    <row r="3775" spans="1:22" hidden="1" x14ac:dyDescent="0.25">
      <c r="A3775" t="s">
        <v>12152</v>
      </c>
      <c r="B3775" t="s">
        <v>5439</v>
      </c>
      <c r="C3775" s="1">
        <v>44852</v>
      </c>
      <c r="D3775" s="1" t="s">
        <v>18</v>
      </c>
      <c r="E3775" s="2">
        <v>410</v>
      </c>
      <c r="F3775" s="2">
        <v>46.63</v>
      </c>
      <c r="G3775" s="2">
        <v>0</v>
      </c>
      <c r="H3775" s="2">
        <v>456.63</v>
      </c>
      <c r="I3775" t="s">
        <v>5440</v>
      </c>
      <c r="J3775" t="s">
        <v>211</v>
      </c>
      <c r="K3775">
        <v>55374</v>
      </c>
      <c r="L3775" t="s">
        <v>43</v>
      </c>
      <c r="M3775" t="s">
        <v>5426</v>
      </c>
      <c r="N3775" t="s">
        <v>12151</v>
      </c>
      <c r="T3775"/>
    </row>
    <row r="3776" spans="1:22" hidden="1" x14ac:dyDescent="0.25">
      <c r="A3776" t="s">
        <v>12152</v>
      </c>
      <c r="B3776" t="s">
        <v>5441</v>
      </c>
      <c r="C3776" s="1">
        <v>44835</v>
      </c>
      <c r="D3776" s="1" t="s">
        <v>18</v>
      </c>
      <c r="E3776" s="2">
        <v>330</v>
      </c>
      <c r="F3776" s="2">
        <v>48.66</v>
      </c>
      <c r="G3776" s="2">
        <v>0</v>
      </c>
      <c r="H3776" s="2">
        <v>378.66</v>
      </c>
      <c r="I3776" t="s">
        <v>5442</v>
      </c>
      <c r="J3776" t="s">
        <v>71</v>
      </c>
      <c r="K3776">
        <v>32949</v>
      </c>
      <c r="L3776" t="s">
        <v>43</v>
      </c>
      <c r="M3776" t="s">
        <v>5426</v>
      </c>
      <c r="N3776" t="s">
        <v>12151</v>
      </c>
      <c r="T3776"/>
    </row>
    <row r="3777" spans="1:14" customFormat="1" hidden="1" x14ac:dyDescent="0.25">
      <c r="A3777" t="s">
        <v>12154</v>
      </c>
      <c r="B3777" t="s">
        <v>5443</v>
      </c>
      <c r="C3777" s="1">
        <v>44904</v>
      </c>
      <c r="D3777" s="1" t="s">
        <v>18</v>
      </c>
      <c r="E3777" s="2">
        <v>204.8</v>
      </c>
      <c r="F3777" s="2">
        <v>29.86</v>
      </c>
      <c r="G3777" s="2">
        <v>21.71</v>
      </c>
      <c r="H3777" s="2">
        <v>256.37</v>
      </c>
      <c r="I3777" t="s">
        <v>759</v>
      </c>
      <c r="J3777" t="s">
        <v>33</v>
      </c>
      <c r="K3777">
        <v>37215</v>
      </c>
      <c r="L3777" t="s">
        <v>21</v>
      </c>
      <c r="M3777" t="s">
        <v>5426</v>
      </c>
      <c r="N3777" t="s">
        <v>12151</v>
      </c>
    </row>
    <row r="3778" spans="1:14" customFormat="1" hidden="1" x14ac:dyDescent="0.25">
      <c r="A3778" t="s">
        <v>12153</v>
      </c>
      <c r="B3778" t="s">
        <v>5444</v>
      </c>
      <c r="C3778" s="1">
        <v>44887</v>
      </c>
      <c r="D3778" s="1" t="s">
        <v>18</v>
      </c>
      <c r="E3778" s="2">
        <v>323.5</v>
      </c>
      <c r="F3778" s="2">
        <v>28.09</v>
      </c>
      <c r="G3778" s="2">
        <v>28.13</v>
      </c>
      <c r="H3778" s="2">
        <v>379.72</v>
      </c>
      <c r="I3778" t="s">
        <v>5445</v>
      </c>
      <c r="J3778" t="s">
        <v>59</v>
      </c>
      <c r="K3778">
        <v>79339</v>
      </c>
      <c r="L3778" t="s">
        <v>43</v>
      </c>
      <c r="M3778" t="s">
        <v>5426</v>
      </c>
      <c r="N3778" t="s">
        <v>12151</v>
      </c>
    </row>
    <row r="3779" spans="1:14" customFormat="1" hidden="1" x14ac:dyDescent="0.25">
      <c r="A3779" t="s">
        <v>12152</v>
      </c>
      <c r="B3779" t="s">
        <v>5446</v>
      </c>
      <c r="C3779" s="1">
        <v>44852</v>
      </c>
      <c r="D3779" s="1" t="s">
        <v>18</v>
      </c>
      <c r="E3779" s="2">
        <v>330</v>
      </c>
      <c r="F3779" s="2">
        <v>48.66</v>
      </c>
      <c r="G3779" s="2">
        <v>27.45</v>
      </c>
      <c r="H3779" s="2">
        <v>406.11</v>
      </c>
      <c r="I3779" t="s">
        <v>97</v>
      </c>
      <c r="J3779" t="s">
        <v>20</v>
      </c>
      <c r="K3779">
        <v>28213</v>
      </c>
      <c r="L3779" t="s">
        <v>21</v>
      </c>
      <c r="M3779" t="s">
        <v>5426</v>
      </c>
      <c r="N3779" t="s">
        <v>12151</v>
      </c>
    </row>
    <row r="3780" spans="1:14" customFormat="1" hidden="1" x14ac:dyDescent="0.25">
      <c r="A3780" t="s">
        <v>12152</v>
      </c>
      <c r="B3780" t="s">
        <v>5447</v>
      </c>
      <c r="C3780" s="1">
        <v>44835</v>
      </c>
      <c r="D3780" s="1" t="s">
        <v>18</v>
      </c>
      <c r="E3780" s="2">
        <v>310</v>
      </c>
      <c r="F3780" s="2">
        <v>43.23</v>
      </c>
      <c r="G3780" s="2">
        <v>28.26</v>
      </c>
      <c r="H3780" s="2">
        <v>381.49</v>
      </c>
      <c r="I3780" t="s">
        <v>122</v>
      </c>
      <c r="J3780" t="s">
        <v>59</v>
      </c>
      <c r="K3780">
        <v>78259</v>
      </c>
      <c r="L3780" t="s">
        <v>43</v>
      </c>
      <c r="M3780" t="s">
        <v>5426</v>
      </c>
      <c r="N3780" t="s">
        <v>12151</v>
      </c>
    </row>
    <row r="3781" spans="1:14" customFormat="1" hidden="1" x14ac:dyDescent="0.25">
      <c r="A3781" t="s">
        <v>12152</v>
      </c>
      <c r="B3781" t="s">
        <v>5448</v>
      </c>
      <c r="C3781" s="1">
        <v>44855</v>
      </c>
      <c r="D3781" s="1" t="s">
        <v>18</v>
      </c>
      <c r="E3781" s="2">
        <v>190</v>
      </c>
      <c r="F3781" s="2">
        <v>29.86</v>
      </c>
      <c r="G3781" s="2">
        <v>0</v>
      </c>
      <c r="H3781" s="2">
        <v>219.86</v>
      </c>
      <c r="I3781" t="s">
        <v>3633</v>
      </c>
      <c r="J3781" t="s">
        <v>71</v>
      </c>
      <c r="K3781">
        <v>33558</v>
      </c>
      <c r="L3781" t="s">
        <v>43</v>
      </c>
      <c r="M3781" t="s">
        <v>5426</v>
      </c>
      <c r="N3781" t="s">
        <v>12151</v>
      </c>
    </row>
    <row r="3782" spans="1:14" customFormat="1" hidden="1" x14ac:dyDescent="0.25">
      <c r="A3782" t="s">
        <v>12152</v>
      </c>
      <c r="B3782" t="s">
        <v>5450</v>
      </c>
      <c r="C3782" s="1">
        <v>44835</v>
      </c>
      <c r="D3782" s="1" t="s">
        <v>18</v>
      </c>
      <c r="E3782" s="2">
        <v>330</v>
      </c>
      <c r="F3782" s="2">
        <v>43.23</v>
      </c>
      <c r="G3782" s="2">
        <v>26.13</v>
      </c>
      <c r="H3782" s="2">
        <v>399.36</v>
      </c>
      <c r="I3782" t="s">
        <v>5451</v>
      </c>
      <c r="J3782" t="s">
        <v>544</v>
      </c>
      <c r="K3782">
        <v>68701</v>
      </c>
      <c r="L3782" t="s">
        <v>43</v>
      </c>
      <c r="M3782" t="s">
        <v>5426</v>
      </c>
      <c r="N3782" t="s">
        <v>12151</v>
      </c>
    </row>
    <row r="3783" spans="1:14" customFormat="1" hidden="1" x14ac:dyDescent="0.25">
      <c r="A3783" t="s">
        <v>12152</v>
      </c>
      <c r="B3783" t="s">
        <v>5452</v>
      </c>
      <c r="C3783" s="1">
        <v>44835</v>
      </c>
      <c r="D3783" s="1" t="s">
        <v>18</v>
      </c>
      <c r="E3783" s="2">
        <v>330</v>
      </c>
      <c r="F3783" s="2">
        <v>43.23</v>
      </c>
      <c r="G3783" s="2">
        <v>23.4</v>
      </c>
      <c r="H3783" s="2">
        <v>396.63</v>
      </c>
      <c r="I3783" t="s">
        <v>5453</v>
      </c>
      <c r="J3783" t="s">
        <v>3160</v>
      </c>
      <c r="K3783">
        <v>57445</v>
      </c>
      <c r="L3783" t="s">
        <v>43</v>
      </c>
      <c r="M3783" t="s">
        <v>5426</v>
      </c>
      <c r="N3783" t="s">
        <v>12151</v>
      </c>
    </row>
    <row r="3784" spans="1:14" customFormat="1" hidden="1" x14ac:dyDescent="0.25">
      <c r="A3784" t="s">
        <v>12152</v>
      </c>
      <c r="B3784" t="s">
        <v>5454</v>
      </c>
      <c r="C3784" s="1">
        <v>44835</v>
      </c>
      <c r="D3784" s="1" t="s">
        <v>18</v>
      </c>
      <c r="E3784" s="2">
        <v>330</v>
      </c>
      <c r="F3784" s="2">
        <v>38.42</v>
      </c>
      <c r="G3784" s="2">
        <v>34.26</v>
      </c>
      <c r="H3784" s="2">
        <v>402.68</v>
      </c>
      <c r="I3784" t="s">
        <v>2607</v>
      </c>
      <c r="J3784" t="s">
        <v>453</v>
      </c>
      <c r="K3784">
        <v>98021</v>
      </c>
      <c r="L3784" t="s">
        <v>43</v>
      </c>
      <c r="M3784" t="s">
        <v>5426</v>
      </c>
      <c r="N3784" t="s">
        <v>12151</v>
      </c>
    </row>
    <row r="3785" spans="1:14" customFormat="1" hidden="1" x14ac:dyDescent="0.25">
      <c r="A3785" t="s">
        <v>12152</v>
      </c>
      <c r="B3785" t="s">
        <v>5455</v>
      </c>
      <c r="C3785" s="1">
        <v>44835</v>
      </c>
      <c r="D3785" s="1" t="s">
        <v>18</v>
      </c>
      <c r="E3785" s="2">
        <v>330</v>
      </c>
      <c r="F3785" s="2">
        <v>43.23</v>
      </c>
      <c r="G3785" s="2">
        <v>29.85</v>
      </c>
      <c r="H3785" s="2">
        <v>403.08</v>
      </c>
      <c r="I3785" t="s">
        <v>122</v>
      </c>
      <c r="J3785" t="s">
        <v>59</v>
      </c>
      <c r="K3785">
        <v>78240</v>
      </c>
      <c r="L3785" t="s">
        <v>43</v>
      </c>
      <c r="M3785" t="s">
        <v>5426</v>
      </c>
      <c r="N3785" t="s">
        <v>12151</v>
      </c>
    </row>
    <row r="3786" spans="1:14" customFormat="1" hidden="1" x14ac:dyDescent="0.25">
      <c r="A3786" t="s">
        <v>12152</v>
      </c>
      <c r="B3786" t="s">
        <v>5456</v>
      </c>
      <c r="C3786" s="1">
        <v>44855</v>
      </c>
      <c r="D3786" s="1" t="s">
        <v>18</v>
      </c>
      <c r="E3786" s="2">
        <v>280</v>
      </c>
      <c r="F3786" s="2">
        <v>43.23</v>
      </c>
      <c r="G3786" s="2">
        <v>25.86</v>
      </c>
      <c r="H3786" s="2">
        <v>349.09</v>
      </c>
      <c r="I3786" t="s">
        <v>5457</v>
      </c>
      <c r="J3786" t="s">
        <v>59</v>
      </c>
      <c r="K3786">
        <v>78745</v>
      </c>
      <c r="L3786" t="s">
        <v>43</v>
      </c>
      <c r="M3786" t="s">
        <v>5426</v>
      </c>
      <c r="N3786" t="s">
        <v>12151</v>
      </c>
    </row>
    <row r="3787" spans="1:14" customFormat="1" hidden="1" x14ac:dyDescent="0.25">
      <c r="A3787" t="s">
        <v>12152</v>
      </c>
      <c r="B3787" t="s">
        <v>5458</v>
      </c>
      <c r="C3787" s="1">
        <v>44852</v>
      </c>
      <c r="D3787" s="1" t="s">
        <v>18</v>
      </c>
      <c r="E3787" s="2">
        <v>280</v>
      </c>
      <c r="F3787" s="2">
        <v>43.23</v>
      </c>
      <c r="G3787" s="2">
        <v>25.86</v>
      </c>
      <c r="H3787" s="2">
        <v>349.09</v>
      </c>
      <c r="I3787" t="s">
        <v>628</v>
      </c>
      <c r="J3787" t="s">
        <v>59</v>
      </c>
      <c r="K3787">
        <v>75033</v>
      </c>
      <c r="L3787" t="s">
        <v>43</v>
      </c>
      <c r="M3787" t="s">
        <v>5426</v>
      </c>
      <c r="N3787" t="s">
        <v>12151</v>
      </c>
    </row>
    <row r="3788" spans="1:14" customFormat="1" hidden="1" x14ac:dyDescent="0.25">
      <c r="A3788" t="s">
        <v>12152</v>
      </c>
      <c r="B3788" t="s">
        <v>5459</v>
      </c>
      <c r="C3788" s="1">
        <v>44855</v>
      </c>
      <c r="D3788" s="1" t="s">
        <v>54</v>
      </c>
      <c r="E3788" s="2">
        <v>-190</v>
      </c>
      <c r="F3788" s="2">
        <v>-27.7</v>
      </c>
      <c r="G3788" s="2">
        <v>-21.99</v>
      </c>
      <c r="H3788" s="2">
        <v>-239.69</v>
      </c>
      <c r="I3788" t="s">
        <v>1361</v>
      </c>
      <c r="J3788" t="s">
        <v>453</v>
      </c>
      <c r="K3788">
        <v>98002</v>
      </c>
      <c r="L3788" t="s">
        <v>43</v>
      </c>
      <c r="M3788" t="s">
        <v>5426</v>
      </c>
      <c r="N3788" t="s">
        <v>12151</v>
      </c>
    </row>
    <row r="3789" spans="1:14" customFormat="1" hidden="1" x14ac:dyDescent="0.25">
      <c r="A3789" t="s">
        <v>12152</v>
      </c>
      <c r="B3789" t="s">
        <v>5460</v>
      </c>
      <c r="C3789" s="1">
        <v>44840</v>
      </c>
      <c r="D3789" s="1" t="s">
        <v>18</v>
      </c>
      <c r="E3789" s="2">
        <v>330</v>
      </c>
      <c r="F3789" s="2">
        <v>48.66</v>
      </c>
      <c r="G3789" s="2">
        <v>23.67</v>
      </c>
      <c r="H3789" s="2">
        <v>402.33</v>
      </c>
      <c r="I3789" t="s">
        <v>2609</v>
      </c>
      <c r="J3789" t="s">
        <v>203</v>
      </c>
      <c r="K3789">
        <v>60126</v>
      </c>
      <c r="L3789" t="s">
        <v>21</v>
      </c>
      <c r="M3789" t="s">
        <v>5426</v>
      </c>
      <c r="N3789" t="s">
        <v>12151</v>
      </c>
    </row>
    <row r="3790" spans="1:14" customFormat="1" hidden="1" x14ac:dyDescent="0.25">
      <c r="A3790" t="s">
        <v>12152</v>
      </c>
      <c r="B3790" t="s">
        <v>5461</v>
      </c>
      <c r="C3790" s="1">
        <v>44835</v>
      </c>
      <c r="D3790" s="1" t="s">
        <v>18</v>
      </c>
      <c r="E3790" s="2">
        <v>278</v>
      </c>
      <c r="F3790" s="2">
        <v>46.63</v>
      </c>
      <c r="G3790" s="2">
        <v>30.04</v>
      </c>
      <c r="H3790" s="2">
        <v>354.67</v>
      </c>
      <c r="I3790" t="s">
        <v>519</v>
      </c>
      <c r="J3790" t="s">
        <v>33</v>
      </c>
      <c r="K3790">
        <v>37076</v>
      </c>
      <c r="L3790" t="s">
        <v>43</v>
      </c>
      <c r="M3790" t="s">
        <v>5426</v>
      </c>
      <c r="N3790" t="s">
        <v>12151</v>
      </c>
    </row>
    <row r="3791" spans="1:14" customFormat="1" hidden="1" x14ac:dyDescent="0.25">
      <c r="A3791" t="s">
        <v>12152</v>
      </c>
      <c r="B3791" t="s">
        <v>5462</v>
      </c>
      <c r="C3791" s="1">
        <v>44835</v>
      </c>
      <c r="D3791" s="1" t="s">
        <v>18</v>
      </c>
      <c r="E3791" s="2">
        <v>330</v>
      </c>
      <c r="F3791" s="2">
        <v>48.66</v>
      </c>
      <c r="G3791" s="2">
        <v>0</v>
      </c>
      <c r="H3791" s="2">
        <v>378.66</v>
      </c>
      <c r="I3791" t="s">
        <v>5463</v>
      </c>
      <c r="J3791" t="s">
        <v>93</v>
      </c>
      <c r="K3791">
        <v>63703</v>
      </c>
      <c r="L3791" t="s">
        <v>43</v>
      </c>
      <c r="M3791" t="s">
        <v>5426</v>
      </c>
      <c r="N3791" t="s">
        <v>12151</v>
      </c>
    </row>
    <row r="3792" spans="1:14" customFormat="1" hidden="1" x14ac:dyDescent="0.25">
      <c r="A3792" t="s">
        <v>12152</v>
      </c>
      <c r="B3792" t="s">
        <v>5464</v>
      </c>
      <c r="C3792" s="1">
        <v>44835</v>
      </c>
      <c r="D3792" s="1" t="s">
        <v>18</v>
      </c>
      <c r="E3792" s="2">
        <v>330</v>
      </c>
      <c r="F3792" s="2">
        <v>48.66</v>
      </c>
      <c r="G3792" s="2">
        <v>0</v>
      </c>
      <c r="H3792" s="2">
        <v>378.66</v>
      </c>
      <c r="I3792" t="s">
        <v>5465</v>
      </c>
      <c r="J3792" t="s">
        <v>71</v>
      </c>
      <c r="K3792">
        <v>32250</v>
      </c>
      <c r="L3792" t="s">
        <v>43</v>
      </c>
      <c r="M3792" t="s">
        <v>5426</v>
      </c>
      <c r="N3792" t="s">
        <v>12151</v>
      </c>
    </row>
    <row r="3793" spans="1:22" hidden="1" x14ac:dyDescent="0.25">
      <c r="A3793" t="s">
        <v>12152</v>
      </c>
      <c r="B3793" t="s">
        <v>5466</v>
      </c>
      <c r="C3793" s="1">
        <v>44835</v>
      </c>
      <c r="D3793" s="1" t="s">
        <v>18</v>
      </c>
      <c r="E3793" s="2">
        <v>330</v>
      </c>
      <c r="F3793" s="2">
        <v>48.66</v>
      </c>
      <c r="G3793" s="2">
        <v>26.51</v>
      </c>
      <c r="H3793" s="2">
        <v>405.17</v>
      </c>
      <c r="I3793" t="s">
        <v>296</v>
      </c>
      <c r="J3793" t="s">
        <v>88</v>
      </c>
      <c r="K3793">
        <v>15212</v>
      </c>
      <c r="L3793" t="s">
        <v>43</v>
      </c>
      <c r="M3793" t="s">
        <v>5426</v>
      </c>
      <c r="N3793" t="s">
        <v>12151</v>
      </c>
      <c r="T3793"/>
    </row>
    <row r="3794" spans="1:22" hidden="1" x14ac:dyDescent="0.25">
      <c r="A3794" t="s">
        <v>12152</v>
      </c>
      <c r="B3794" t="s">
        <v>5467</v>
      </c>
      <c r="C3794" s="1">
        <v>44835</v>
      </c>
      <c r="D3794" s="1" t="s">
        <v>18</v>
      </c>
      <c r="E3794" s="2">
        <v>399</v>
      </c>
      <c r="F3794" s="2">
        <v>48.66</v>
      </c>
      <c r="G3794" s="2">
        <v>26.86</v>
      </c>
      <c r="H3794" s="2">
        <v>474.52</v>
      </c>
      <c r="I3794" t="s">
        <v>5468</v>
      </c>
      <c r="J3794" t="s">
        <v>46</v>
      </c>
      <c r="K3794">
        <v>30024</v>
      </c>
      <c r="L3794" t="s">
        <v>21</v>
      </c>
      <c r="M3794" t="s">
        <v>5426</v>
      </c>
      <c r="N3794" t="s">
        <v>12151</v>
      </c>
      <c r="T3794"/>
    </row>
    <row r="3795" spans="1:22" hidden="1" x14ac:dyDescent="0.25">
      <c r="A3795" t="s">
        <v>12152</v>
      </c>
      <c r="B3795" t="s">
        <v>5469</v>
      </c>
      <c r="C3795" s="1">
        <v>44835</v>
      </c>
      <c r="D3795" s="1" t="s">
        <v>18</v>
      </c>
      <c r="E3795" s="2">
        <v>330</v>
      </c>
      <c r="F3795" s="2">
        <v>48.66</v>
      </c>
      <c r="G3795" s="2">
        <v>36.909999999999997</v>
      </c>
      <c r="H3795" s="2">
        <v>415.57</v>
      </c>
      <c r="I3795" t="s">
        <v>1243</v>
      </c>
      <c r="J3795" t="s">
        <v>33</v>
      </c>
      <c r="K3795">
        <v>37064</v>
      </c>
      <c r="L3795" t="s">
        <v>43</v>
      </c>
      <c r="M3795" t="s">
        <v>5426</v>
      </c>
      <c r="N3795" t="s">
        <v>12151</v>
      </c>
      <c r="T3795"/>
    </row>
    <row r="3796" spans="1:22" hidden="1" x14ac:dyDescent="0.25">
      <c r="A3796" t="s">
        <v>12152</v>
      </c>
      <c r="B3796" t="s">
        <v>5470</v>
      </c>
      <c r="C3796" s="1">
        <v>44835</v>
      </c>
      <c r="D3796" s="1" t="s">
        <v>18</v>
      </c>
      <c r="E3796" s="2">
        <v>330</v>
      </c>
      <c r="F3796" s="2">
        <v>48.66</v>
      </c>
      <c r="G3796" s="2">
        <v>19.8</v>
      </c>
      <c r="H3796" s="2">
        <v>398.46</v>
      </c>
      <c r="I3796" t="s">
        <v>2489</v>
      </c>
      <c r="J3796" t="s">
        <v>30</v>
      </c>
      <c r="K3796">
        <v>22301</v>
      </c>
      <c r="L3796" t="s">
        <v>21</v>
      </c>
      <c r="M3796" t="s">
        <v>5426</v>
      </c>
      <c r="N3796" t="s">
        <v>12151</v>
      </c>
      <c r="T3796"/>
    </row>
    <row r="3797" spans="1:22" hidden="1" x14ac:dyDescent="0.25">
      <c r="A3797" t="s">
        <v>12152</v>
      </c>
      <c r="B3797" t="s">
        <v>5471</v>
      </c>
      <c r="C3797" s="1">
        <v>44835</v>
      </c>
      <c r="D3797" s="1" t="s">
        <v>18</v>
      </c>
      <c r="E3797" s="2">
        <v>330</v>
      </c>
      <c r="F3797" s="2">
        <v>48.66</v>
      </c>
      <c r="G3797" s="2">
        <v>36.909999999999997</v>
      </c>
      <c r="H3797" s="2">
        <v>415.57</v>
      </c>
      <c r="I3797" t="s">
        <v>2202</v>
      </c>
      <c r="J3797" t="s">
        <v>33</v>
      </c>
      <c r="K3797">
        <v>38139</v>
      </c>
      <c r="L3797" t="s">
        <v>43</v>
      </c>
      <c r="M3797" t="s">
        <v>5426</v>
      </c>
      <c r="N3797" t="s">
        <v>12151</v>
      </c>
      <c r="T3797"/>
    </row>
    <row r="3798" spans="1:22" x14ac:dyDescent="0.25">
      <c r="A3798" t="s">
        <v>12152</v>
      </c>
      <c r="B3798" t="s">
        <v>5472</v>
      </c>
      <c r="C3798" s="1">
        <v>44835</v>
      </c>
      <c r="D3798" s="1" t="s">
        <v>18</v>
      </c>
      <c r="E3798" s="2">
        <v>330</v>
      </c>
      <c r="F3798" s="2">
        <v>36.78</v>
      </c>
      <c r="G3798" s="2">
        <v>28.88</v>
      </c>
      <c r="H3798" s="2">
        <v>395.66</v>
      </c>
      <c r="I3798" t="s">
        <v>5473</v>
      </c>
      <c r="J3798" t="s">
        <v>52</v>
      </c>
      <c r="K3798">
        <v>92374</v>
      </c>
      <c r="L3798" t="s">
        <v>43</v>
      </c>
      <c r="M3798" t="s">
        <v>5426</v>
      </c>
      <c r="N3798" t="s">
        <v>12151</v>
      </c>
      <c r="O3798" t="s">
        <v>12166</v>
      </c>
      <c r="P3798" s="10">
        <f>E3798</f>
        <v>330</v>
      </c>
      <c r="R3798" s="17">
        <f>VLOOKUP(I3798,Counties!$A$1:$D$1787,3,0)</f>
        <v>8.7499999999999994E-2</v>
      </c>
      <c r="S3798" s="10">
        <f>P3798*R3798</f>
        <v>28.874999999999996</v>
      </c>
      <c r="T3798" s="17" t="str">
        <f>VLOOKUP(I3798,Counties!$A$1:$D$1787,4,0)</f>
        <v>San Bernardino</v>
      </c>
      <c r="U3798" s="10">
        <f>G3798</f>
        <v>28.88</v>
      </c>
      <c r="V3798" s="10">
        <f>S3798-U3798</f>
        <v>-5.000000000002558E-3</v>
      </c>
    </row>
    <row r="3799" spans="1:22" hidden="1" x14ac:dyDescent="0.25">
      <c r="A3799" t="s">
        <v>12152</v>
      </c>
      <c r="B3799" t="s">
        <v>5474</v>
      </c>
      <c r="C3799" s="1">
        <v>44835</v>
      </c>
      <c r="D3799" s="1" t="s">
        <v>18</v>
      </c>
      <c r="E3799" s="2">
        <v>330</v>
      </c>
      <c r="F3799" s="2">
        <v>48.66</v>
      </c>
      <c r="G3799" s="2">
        <v>26.51</v>
      </c>
      <c r="H3799" s="2">
        <v>405.17</v>
      </c>
      <c r="I3799" t="s">
        <v>5475</v>
      </c>
      <c r="J3799" t="s">
        <v>46</v>
      </c>
      <c r="K3799">
        <v>30125</v>
      </c>
      <c r="L3799" t="s">
        <v>21</v>
      </c>
      <c r="M3799" t="s">
        <v>5426</v>
      </c>
      <c r="N3799" t="s">
        <v>12151</v>
      </c>
      <c r="T3799"/>
    </row>
    <row r="3800" spans="1:22" hidden="1" x14ac:dyDescent="0.25">
      <c r="A3800" t="s">
        <v>12152</v>
      </c>
      <c r="B3800" t="s">
        <v>5476</v>
      </c>
      <c r="C3800" s="1">
        <v>44835</v>
      </c>
      <c r="D3800" s="1" t="s">
        <v>18</v>
      </c>
      <c r="E3800" s="2">
        <v>330</v>
      </c>
      <c r="F3800" s="2">
        <v>48.66</v>
      </c>
      <c r="G3800" s="2">
        <v>22.72</v>
      </c>
      <c r="H3800" s="2">
        <v>401.38</v>
      </c>
      <c r="I3800" t="s">
        <v>1114</v>
      </c>
      <c r="J3800" t="s">
        <v>46</v>
      </c>
      <c r="K3800">
        <v>30067</v>
      </c>
      <c r="L3800" t="s">
        <v>21</v>
      </c>
      <c r="M3800" t="s">
        <v>5426</v>
      </c>
      <c r="N3800" t="s">
        <v>12151</v>
      </c>
      <c r="T3800"/>
    </row>
    <row r="3801" spans="1:22" hidden="1" x14ac:dyDescent="0.25">
      <c r="A3801" t="s">
        <v>12152</v>
      </c>
      <c r="B3801" t="s">
        <v>5477</v>
      </c>
      <c r="C3801" s="1">
        <v>44835</v>
      </c>
      <c r="D3801" s="1" t="s">
        <v>18</v>
      </c>
      <c r="E3801" s="2">
        <v>330</v>
      </c>
      <c r="F3801" s="2">
        <v>48.66</v>
      </c>
      <c r="G3801" s="2">
        <v>0</v>
      </c>
      <c r="H3801" s="2">
        <v>378.66</v>
      </c>
      <c r="I3801" t="s">
        <v>536</v>
      </c>
      <c r="J3801" t="s">
        <v>211</v>
      </c>
      <c r="K3801">
        <v>55113</v>
      </c>
      <c r="L3801" t="s">
        <v>43</v>
      </c>
      <c r="M3801" t="s">
        <v>5426</v>
      </c>
      <c r="N3801" t="s">
        <v>12151</v>
      </c>
      <c r="T3801"/>
    </row>
    <row r="3802" spans="1:22" hidden="1" x14ac:dyDescent="0.25">
      <c r="A3802" t="s">
        <v>12152</v>
      </c>
      <c r="B3802" t="s">
        <v>5478</v>
      </c>
      <c r="C3802" s="1">
        <v>44835</v>
      </c>
      <c r="D3802" s="1" t="s">
        <v>18</v>
      </c>
      <c r="E3802" s="2">
        <v>279.5</v>
      </c>
      <c r="F3802" s="2">
        <v>46.63</v>
      </c>
      <c r="G3802" s="2">
        <v>23.64</v>
      </c>
      <c r="H3802" s="2">
        <v>349.77</v>
      </c>
      <c r="I3802" t="s">
        <v>19</v>
      </c>
      <c r="J3802" t="s">
        <v>20</v>
      </c>
      <c r="K3802">
        <v>27608</v>
      </c>
      <c r="L3802" t="s">
        <v>21</v>
      </c>
      <c r="M3802" t="s">
        <v>5426</v>
      </c>
      <c r="N3802" t="s">
        <v>12151</v>
      </c>
      <c r="T3802"/>
    </row>
    <row r="3803" spans="1:22" hidden="1" x14ac:dyDescent="0.25">
      <c r="A3803" t="s">
        <v>12152</v>
      </c>
      <c r="B3803" t="s">
        <v>5479</v>
      </c>
      <c r="C3803" s="1">
        <v>44835</v>
      </c>
      <c r="D3803" s="1" t="s">
        <v>18</v>
      </c>
      <c r="E3803" s="2">
        <v>318</v>
      </c>
      <c r="F3803" s="2">
        <v>48.66</v>
      </c>
      <c r="G3803" s="2">
        <v>29.33</v>
      </c>
      <c r="H3803" s="2">
        <v>395.99</v>
      </c>
      <c r="I3803" t="s">
        <v>887</v>
      </c>
      <c r="J3803" t="s">
        <v>46</v>
      </c>
      <c r="K3803">
        <v>30345</v>
      </c>
      <c r="L3803" t="s">
        <v>21</v>
      </c>
      <c r="M3803" t="s">
        <v>5426</v>
      </c>
      <c r="N3803" t="s">
        <v>12151</v>
      </c>
      <c r="T3803"/>
    </row>
    <row r="3804" spans="1:22" hidden="1" x14ac:dyDescent="0.25">
      <c r="A3804" t="s">
        <v>12152</v>
      </c>
      <c r="B3804" t="s">
        <v>5480</v>
      </c>
      <c r="C3804" s="1">
        <v>44835</v>
      </c>
      <c r="D3804" s="1" t="s">
        <v>18</v>
      </c>
      <c r="E3804" s="2">
        <v>330</v>
      </c>
      <c r="F3804" s="2">
        <v>48.66</v>
      </c>
      <c r="G3804" s="2">
        <v>27.45</v>
      </c>
      <c r="H3804" s="2">
        <v>406.11</v>
      </c>
      <c r="I3804" t="s">
        <v>97</v>
      </c>
      <c r="J3804" t="s">
        <v>20</v>
      </c>
      <c r="K3804" t="s">
        <v>5481</v>
      </c>
      <c r="L3804" t="s">
        <v>21</v>
      </c>
      <c r="M3804" t="s">
        <v>5426</v>
      </c>
      <c r="N3804" t="s">
        <v>12151</v>
      </c>
      <c r="T3804"/>
    </row>
    <row r="3805" spans="1:22" hidden="1" x14ac:dyDescent="0.25">
      <c r="A3805" t="s">
        <v>12152</v>
      </c>
      <c r="B3805" t="s">
        <v>5482</v>
      </c>
      <c r="C3805" s="1">
        <v>44835</v>
      </c>
      <c r="D3805" s="1" t="s">
        <v>18</v>
      </c>
      <c r="E3805" s="2">
        <v>300</v>
      </c>
      <c r="F3805" s="2">
        <v>25.76</v>
      </c>
      <c r="G3805" s="2">
        <v>0.27</v>
      </c>
      <c r="H3805" s="2">
        <v>326.02999999999997</v>
      </c>
      <c r="I3805" t="s">
        <v>364</v>
      </c>
      <c r="J3805" t="s">
        <v>277</v>
      </c>
      <c r="K3805">
        <v>80134</v>
      </c>
      <c r="L3805" t="s">
        <v>43</v>
      </c>
      <c r="M3805" t="s">
        <v>5426</v>
      </c>
      <c r="N3805" t="s">
        <v>12151</v>
      </c>
      <c r="T3805"/>
    </row>
    <row r="3806" spans="1:22" hidden="1" x14ac:dyDescent="0.25">
      <c r="A3806" t="s">
        <v>12152</v>
      </c>
      <c r="B3806" t="s">
        <v>5483</v>
      </c>
      <c r="C3806" s="1">
        <v>44835</v>
      </c>
      <c r="D3806" s="1" t="s">
        <v>18</v>
      </c>
      <c r="E3806" s="2">
        <v>330</v>
      </c>
      <c r="F3806" s="2">
        <v>48.66</v>
      </c>
      <c r="G3806" s="2">
        <v>0</v>
      </c>
      <c r="H3806" s="2">
        <v>378.66</v>
      </c>
      <c r="I3806" t="s">
        <v>5484</v>
      </c>
      <c r="J3806" t="s">
        <v>93</v>
      </c>
      <c r="K3806">
        <v>63303</v>
      </c>
      <c r="L3806" t="s">
        <v>43</v>
      </c>
      <c r="M3806" t="s">
        <v>5426</v>
      </c>
      <c r="N3806" t="s">
        <v>12151</v>
      </c>
      <c r="T3806"/>
    </row>
    <row r="3807" spans="1:22" hidden="1" x14ac:dyDescent="0.25">
      <c r="A3807" t="s">
        <v>12152</v>
      </c>
      <c r="B3807" t="s">
        <v>5485</v>
      </c>
      <c r="C3807" s="1">
        <v>44835</v>
      </c>
      <c r="D3807" s="1" t="s">
        <v>18</v>
      </c>
      <c r="E3807" s="2">
        <v>274</v>
      </c>
      <c r="F3807" s="2">
        <v>48.66</v>
      </c>
      <c r="G3807" s="2">
        <v>19.36</v>
      </c>
      <c r="H3807" s="2">
        <v>342.02</v>
      </c>
      <c r="I3807" t="s">
        <v>2001</v>
      </c>
      <c r="J3807" t="s">
        <v>141</v>
      </c>
      <c r="K3807">
        <v>41017</v>
      </c>
      <c r="L3807" t="s">
        <v>43</v>
      </c>
      <c r="M3807" t="s">
        <v>5426</v>
      </c>
      <c r="N3807" t="s">
        <v>12151</v>
      </c>
      <c r="T3807"/>
    </row>
    <row r="3808" spans="1:22" hidden="1" x14ac:dyDescent="0.25">
      <c r="A3808" t="s">
        <v>12152</v>
      </c>
      <c r="B3808" t="s">
        <v>5486</v>
      </c>
      <c r="C3808" s="1">
        <v>44835</v>
      </c>
      <c r="D3808" s="1" t="s">
        <v>18</v>
      </c>
      <c r="E3808" s="2">
        <v>278</v>
      </c>
      <c r="F3808" s="2">
        <v>43.23</v>
      </c>
      <c r="G3808" s="2">
        <v>25.7</v>
      </c>
      <c r="H3808" s="2">
        <v>346.93</v>
      </c>
      <c r="I3808" t="s">
        <v>1126</v>
      </c>
      <c r="J3808" t="s">
        <v>59</v>
      </c>
      <c r="K3808">
        <v>75214</v>
      </c>
      <c r="L3808" t="s">
        <v>43</v>
      </c>
      <c r="M3808" t="s">
        <v>5426</v>
      </c>
      <c r="N3808" t="s">
        <v>12151</v>
      </c>
      <c r="T3808"/>
    </row>
    <row r="3809" spans="1:22" hidden="1" x14ac:dyDescent="0.25">
      <c r="A3809" t="s">
        <v>12152</v>
      </c>
      <c r="B3809" t="s">
        <v>5487</v>
      </c>
      <c r="C3809" s="1">
        <v>44835</v>
      </c>
      <c r="D3809" s="1" t="s">
        <v>18</v>
      </c>
      <c r="E3809" s="2">
        <v>330</v>
      </c>
      <c r="F3809" s="2">
        <v>43.23</v>
      </c>
      <c r="G3809" s="2">
        <v>29.85</v>
      </c>
      <c r="H3809" s="2">
        <v>403.08</v>
      </c>
      <c r="I3809" t="s">
        <v>4551</v>
      </c>
      <c r="J3809" t="s">
        <v>59</v>
      </c>
      <c r="K3809">
        <v>75019</v>
      </c>
      <c r="L3809" t="s">
        <v>43</v>
      </c>
      <c r="M3809" t="s">
        <v>5426</v>
      </c>
      <c r="N3809" t="s">
        <v>12151</v>
      </c>
      <c r="T3809"/>
    </row>
    <row r="3810" spans="1:22" x14ac:dyDescent="0.25">
      <c r="A3810" t="s">
        <v>12154</v>
      </c>
      <c r="B3810" t="s">
        <v>5488</v>
      </c>
      <c r="C3810" s="1">
        <v>44917</v>
      </c>
      <c r="D3810" s="1" t="s">
        <v>18</v>
      </c>
      <c r="E3810" s="2">
        <v>0</v>
      </c>
      <c r="F3810" s="2">
        <v>0</v>
      </c>
      <c r="G3810" s="2">
        <v>0</v>
      </c>
      <c r="H3810" s="2">
        <v>0</v>
      </c>
      <c r="I3810" t="s">
        <v>5489</v>
      </c>
      <c r="J3810" t="s">
        <v>52</v>
      </c>
      <c r="K3810">
        <v>95616</v>
      </c>
      <c r="L3810" t="s">
        <v>43</v>
      </c>
      <c r="M3810" t="s">
        <v>5426</v>
      </c>
      <c r="N3810" t="s">
        <v>12151</v>
      </c>
      <c r="O3810" t="s">
        <v>12166</v>
      </c>
      <c r="P3810" s="10">
        <f>E3810</f>
        <v>0</v>
      </c>
      <c r="R3810" s="17">
        <f>VLOOKUP(I3810,Counties!$A$1:$D$1787,3,0)</f>
        <v>8.2500000000000004E-2</v>
      </c>
      <c r="S3810" s="10">
        <f>P3810*R3810</f>
        <v>0</v>
      </c>
      <c r="T3810" s="17" t="str">
        <f>VLOOKUP(I3810,Counties!$A$1:$D$1787,4,0)</f>
        <v>Yolo</v>
      </c>
      <c r="U3810" s="10">
        <f>G3810</f>
        <v>0</v>
      </c>
      <c r="V3810" s="10">
        <f>S3810-U3810</f>
        <v>0</v>
      </c>
    </row>
    <row r="3811" spans="1:22" hidden="1" x14ac:dyDescent="0.25">
      <c r="A3811" t="s">
        <v>12152</v>
      </c>
      <c r="B3811" t="s">
        <v>5490</v>
      </c>
      <c r="C3811" s="1">
        <v>44835</v>
      </c>
      <c r="D3811" s="1" t="s">
        <v>18</v>
      </c>
      <c r="E3811" s="2">
        <v>165</v>
      </c>
      <c r="F3811" s="2">
        <v>23.66</v>
      </c>
      <c r="G3811" s="2">
        <v>15.1</v>
      </c>
      <c r="H3811" s="2">
        <v>203.76</v>
      </c>
      <c r="I3811" t="s">
        <v>174</v>
      </c>
      <c r="J3811" t="s">
        <v>59</v>
      </c>
      <c r="K3811">
        <v>78731</v>
      </c>
      <c r="L3811" t="s">
        <v>43</v>
      </c>
      <c r="M3811" t="s">
        <v>5426</v>
      </c>
      <c r="N3811" t="s">
        <v>12151</v>
      </c>
      <c r="T3811"/>
    </row>
    <row r="3812" spans="1:22" hidden="1" x14ac:dyDescent="0.25">
      <c r="A3812" t="s">
        <v>12152</v>
      </c>
      <c r="B3812" t="s">
        <v>5491</v>
      </c>
      <c r="C3812" s="1">
        <v>44835</v>
      </c>
      <c r="D3812" s="1" t="s">
        <v>18</v>
      </c>
      <c r="E3812" s="2">
        <v>305.5</v>
      </c>
      <c r="F3812" s="2">
        <v>37.47</v>
      </c>
      <c r="G3812" s="2">
        <v>21.69</v>
      </c>
      <c r="H3812" s="2">
        <v>364.66</v>
      </c>
      <c r="I3812" t="s">
        <v>462</v>
      </c>
      <c r="J3812" t="s">
        <v>198</v>
      </c>
      <c r="K3812">
        <v>89408</v>
      </c>
      <c r="L3812" t="s">
        <v>43</v>
      </c>
      <c r="M3812" t="s">
        <v>5426</v>
      </c>
      <c r="N3812" t="s">
        <v>12151</v>
      </c>
      <c r="T3812"/>
    </row>
    <row r="3813" spans="1:22" x14ac:dyDescent="0.25">
      <c r="A3813" t="s">
        <v>12152</v>
      </c>
      <c r="B3813" t="s">
        <v>5492</v>
      </c>
      <c r="C3813" s="1">
        <v>44835</v>
      </c>
      <c r="D3813" s="1" t="s">
        <v>18</v>
      </c>
      <c r="E3813" s="2">
        <v>330</v>
      </c>
      <c r="F3813" s="2">
        <v>36.78</v>
      </c>
      <c r="G3813" s="2">
        <v>25.58</v>
      </c>
      <c r="H3813" s="2">
        <v>392.36</v>
      </c>
      <c r="I3813" t="s">
        <v>1334</v>
      </c>
      <c r="J3813" t="s">
        <v>52</v>
      </c>
      <c r="K3813">
        <v>92518</v>
      </c>
      <c r="L3813" t="s">
        <v>43</v>
      </c>
      <c r="M3813" t="s">
        <v>5426</v>
      </c>
      <c r="N3813" t="s">
        <v>12151</v>
      </c>
      <c r="O3813" t="s">
        <v>12166</v>
      </c>
      <c r="P3813" s="10">
        <f>E3813</f>
        <v>330</v>
      </c>
      <c r="R3813" s="17">
        <f>VLOOKUP(I3813,Counties!$A$1:$D$1787,3,0)</f>
        <v>8.7499999999999994E-2</v>
      </c>
      <c r="S3813" s="10">
        <f>P3813*R3813</f>
        <v>28.874999999999996</v>
      </c>
      <c r="T3813" s="17" t="str">
        <f>VLOOKUP(I3813,Counties!$A$1:$D$1787,4,0)</f>
        <v>Riverside</v>
      </c>
      <c r="U3813" s="10">
        <f>G3813</f>
        <v>25.58</v>
      </c>
      <c r="V3813" s="10">
        <f>S3813-U3813</f>
        <v>3.2949999999999982</v>
      </c>
    </row>
    <row r="3814" spans="1:22" hidden="1" x14ac:dyDescent="0.25">
      <c r="A3814" t="s">
        <v>12152</v>
      </c>
      <c r="B3814" t="s">
        <v>5493</v>
      </c>
      <c r="C3814" s="1">
        <v>44835</v>
      </c>
      <c r="D3814" s="1" t="s">
        <v>18</v>
      </c>
      <c r="E3814" s="2">
        <v>190</v>
      </c>
      <c r="F3814" s="2">
        <v>28.09</v>
      </c>
      <c r="G3814" s="2">
        <v>17.46</v>
      </c>
      <c r="H3814" s="2">
        <v>235.55</v>
      </c>
      <c r="I3814" t="s">
        <v>1042</v>
      </c>
      <c r="J3814" t="s">
        <v>59</v>
      </c>
      <c r="K3814">
        <v>77345</v>
      </c>
      <c r="L3814" t="s">
        <v>43</v>
      </c>
      <c r="M3814" t="s">
        <v>5426</v>
      </c>
      <c r="N3814" t="s">
        <v>12151</v>
      </c>
      <c r="T3814"/>
    </row>
    <row r="3815" spans="1:22" hidden="1" x14ac:dyDescent="0.25">
      <c r="A3815" t="s">
        <v>12152</v>
      </c>
      <c r="B3815" t="s">
        <v>5494</v>
      </c>
      <c r="C3815" s="1">
        <v>44835</v>
      </c>
      <c r="D3815" s="1" t="s">
        <v>18</v>
      </c>
      <c r="E3815" s="2">
        <v>330</v>
      </c>
      <c r="F3815" s="2">
        <v>38.42</v>
      </c>
      <c r="G3815" s="2">
        <v>37.770000000000003</v>
      </c>
      <c r="H3815" s="2">
        <v>406.19</v>
      </c>
      <c r="I3815" t="s">
        <v>507</v>
      </c>
      <c r="J3815" t="s">
        <v>453</v>
      </c>
      <c r="K3815">
        <v>98136</v>
      </c>
      <c r="L3815" t="s">
        <v>43</v>
      </c>
      <c r="M3815" t="s">
        <v>5426</v>
      </c>
      <c r="N3815" t="s">
        <v>12151</v>
      </c>
      <c r="T3815"/>
    </row>
    <row r="3816" spans="1:22" x14ac:dyDescent="0.25">
      <c r="A3816" t="s">
        <v>12152</v>
      </c>
      <c r="B3816" t="s">
        <v>5495</v>
      </c>
      <c r="C3816" s="1">
        <v>44835</v>
      </c>
      <c r="D3816" s="1" t="s">
        <v>54</v>
      </c>
      <c r="E3816" s="2">
        <v>-330</v>
      </c>
      <c r="F3816" s="2">
        <v>-48.66</v>
      </c>
      <c r="G3816" s="2">
        <v>0</v>
      </c>
      <c r="H3816" s="2">
        <v>-378.66</v>
      </c>
      <c r="I3816" t="s">
        <v>2853</v>
      </c>
      <c r="J3816" t="s">
        <v>71</v>
      </c>
      <c r="K3816">
        <v>32779</v>
      </c>
      <c r="L3816" t="s">
        <v>75</v>
      </c>
      <c r="M3816" t="s">
        <v>5426</v>
      </c>
      <c r="N3816" t="s">
        <v>12151</v>
      </c>
      <c r="O3816" t="s">
        <v>12166</v>
      </c>
      <c r="P3816" s="10">
        <f>E3816</f>
        <v>-330</v>
      </c>
      <c r="R3816" s="12">
        <v>7.7499999999999999E-2</v>
      </c>
      <c r="S3816" s="10">
        <f>P3816*R3816</f>
        <v>-25.574999999999999</v>
      </c>
      <c r="T3816" t="s">
        <v>822</v>
      </c>
      <c r="U3816" s="10">
        <f>G3816</f>
        <v>0</v>
      </c>
      <c r="V3816" s="10">
        <f>S3816-U3816</f>
        <v>-25.574999999999999</v>
      </c>
    </row>
    <row r="3817" spans="1:22" hidden="1" x14ac:dyDescent="0.25">
      <c r="A3817" t="s">
        <v>12152</v>
      </c>
      <c r="B3817" t="s">
        <v>5496</v>
      </c>
      <c r="C3817" s="1">
        <v>44835</v>
      </c>
      <c r="D3817" s="1" t="s">
        <v>18</v>
      </c>
      <c r="E3817" s="2">
        <v>330</v>
      </c>
      <c r="F3817" s="2">
        <v>48.66</v>
      </c>
      <c r="G3817" s="2">
        <v>22.72</v>
      </c>
      <c r="H3817" s="2">
        <v>401.38</v>
      </c>
      <c r="I3817" t="s">
        <v>5497</v>
      </c>
      <c r="J3817" t="s">
        <v>286</v>
      </c>
      <c r="K3817">
        <v>29926</v>
      </c>
      <c r="L3817" t="s">
        <v>43</v>
      </c>
      <c r="M3817" t="s">
        <v>5426</v>
      </c>
      <c r="N3817" t="s">
        <v>12151</v>
      </c>
      <c r="T3817"/>
    </row>
    <row r="3818" spans="1:22" hidden="1" x14ac:dyDescent="0.25">
      <c r="A3818" t="s">
        <v>12152</v>
      </c>
      <c r="B3818" t="s">
        <v>5498</v>
      </c>
      <c r="C3818" s="1">
        <v>44840</v>
      </c>
      <c r="D3818" s="1" t="s">
        <v>54</v>
      </c>
      <c r="E3818" s="2">
        <v>-330</v>
      </c>
      <c r="F3818" s="2">
        <v>-43.23</v>
      </c>
      <c r="G3818" s="2">
        <v>-29.85</v>
      </c>
      <c r="H3818" s="2">
        <v>-403.08</v>
      </c>
      <c r="I3818" t="s">
        <v>112</v>
      </c>
      <c r="J3818" t="s">
        <v>59</v>
      </c>
      <c r="K3818">
        <v>77005</v>
      </c>
      <c r="L3818" t="s">
        <v>43</v>
      </c>
      <c r="M3818" t="s">
        <v>5426</v>
      </c>
      <c r="N3818" t="s">
        <v>12151</v>
      </c>
      <c r="T3818"/>
    </row>
    <row r="3819" spans="1:22" hidden="1" x14ac:dyDescent="0.25">
      <c r="A3819" t="s">
        <v>12152</v>
      </c>
      <c r="B3819" t="s">
        <v>5499</v>
      </c>
      <c r="C3819" s="1">
        <v>44835</v>
      </c>
      <c r="D3819" s="1" t="s">
        <v>18</v>
      </c>
      <c r="E3819" s="2">
        <v>330</v>
      </c>
      <c r="F3819" s="2">
        <v>38.42</v>
      </c>
      <c r="G3819" s="2">
        <v>38.68</v>
      </c>
      <c r="H3819" s="2">
        <v>407.1</v>
      </c>
      <c r="I3819" t="s">
        <v>3306</v>
      </c>
      <c r="J3819" t="s">
        <v>453</v>
      </c>
      <c r="K3819">
        <v>98026</v>
      </c>
      <c r="L3819" t="s">
        <v>43</v>
      </c>
      <c r="M3819" t="s">
        <v>5426</v>
      </c>
      <c r="N3819" t="s">
        <v>12151</v>
      </c>
      <c r="T3819"/>
    </row>
    <row r="3820" spans="1:22" hidden="1" x14ac:dyDescent="0.25">
      <c r="A3820" t="s">
        <v>12152</v>
      </c>
      <c r="B3820" t="s">
        <v>5500</v>
      </c>
      <c r="C3820" s="1">
        <v>44835</v>
      </c>
      <c r="D3820" s="1" t="s">
        <v>18</v>
      </c>
      <c r="E3820" s="2">
        <v>153</v>
      </c>
      <c r="F3820" s="2">
        <v>37.75</v>
      </c>
      <c r="G3820" s="2">
        <v>11.45</v>
      </c>
      <c r="H3820" s="2">
        <v>202.2</v>
      </c>
      <c r="I3820" t="s">
        <v>5501</v>
      </c>
      <c r="J3820" t="s">
        <v>46</v>
      </c>
      <c r="K3820">
        <v>30078</v>
      </c>
      <c r="L3820" t="s">
        <v>21</v>
      </c>
      <c r="M3820" t="s">
        <v>5426</v>
      </c>
      <c r="N3820" t="s">
        <v>12151</v>
      </c>
      <c r="T3820"/>
    </row>
    <row r="3821" spans="1:22" hidden="1" x14ac:dyDescent="0.25">
      <c r="A3821" t="s">
        <v>12152</v>
      </c>
      <c r="B3821" t="s">
        <v>5502</v>
      </c>
      <c r="C3821" s="1">
        <v>44835</v>
      </c>
      <c r="D3821" s="1" t="s">
        <v>18</v>
      </c>
      <c r="E3821" s="2">
        <v>274</v>
      </c>
      <c r="F3821" s="2">
        <v>48.66</v>
      </c>
      <c r="G3821" s="2">
        <v>21.78</v>
      </c>
      <c r="H3821" s="2">
        <v>344.44</v>
      </c>
      <c r="I3821" t="s">
        <v>2847</v>
      </c>
      <c r="J3821" t="s">
        <v>20</v>
      </c>
      <c r="K3821">
        <v>27407</v>
      </c>
      <c r="L3821" t="s">
        <v>21</v>
      </c>
      <c r="M3821" t="s">
        <v>5426</v>
      </c>
      <c r="N3821" t="s">
        <v>12151</v>
      </c>
      <c r="T3821"/>
    </row>
    <row r="3822" spans="1:22" x14ac:dyDescent="0.25">
      <c r="A3822" t="s">
        <v>12152</v>
      </c>
      <c r="B3822" t="s">
        <v>5503</v>
      </c>
      <c r="C3822" s="1">
        <v>44835</v>
      </c>
      <c r="D3822" s="1" t="s">
        <v>18</v>
      </c>
      <c r="E3822" s="2">
        <v>330</v>
      </c>
      <c r="F3822" s="2">
        <v>36.78</v>
      </c>
      <c r="G3822" s="2">
        <v>25.58</v>
      </c>
      <c r="H3822" s="2">
        <v>392.36</v>
      </c>
      <c r="I3822" t="s">
        <v>5504</v>
      </c>
      <c r="J3822" t="s">
        <v>52</v>
      </c>
      <c r="K3822">
        <v>92677</v>
      </c>
      <c r="L3822" t="s">
        <v>43</v>
      </c>
      <c r="M3822" t="s">
        <v>5426</v>
      </c>
      <c r="N3822" t="s">
        <v>12151</v>
      </c>
      <c r="O3822" t="s">
        <v>12166</v>
      </c>
      <c r="P3822" s="10">
        <f>E3822</f>
        <v>330</v>
      </c>
      <c r="R3822" s="17">
        <f>VLOOKUP(I3822,Counties!$A$1:$D$1787,3,0)</f>
        <v>7.7499999999999999E-2</v>
      </c>
      <c r="S3822" s="10">
        <f>P3822*R3822</f>
        <v>25.574999999999999</v>
      </c>
      <c r="T3822" s="17" t="str">
        <f>VLOOKUP(I3822,Counties!$A$1:$D$1787,4,0)</f>
        <v>Orange</v>
      </c>
      <c r="U3822" s="10">
        <f>G3822</f>
        <v>25.58</v>
      </c>
      <c r="V3822" s="10">
        <f>S3822-U3822</f>
        <v>-4.9999999999990052E-3</v>
      </c>
    </row>
    <row r="3823" spans="1:22" hidden="1" x14ac:dyDescent="0.25">
      <c r="A3823" t="s">
        <v>12152</v>
      </c>
      <c r="B3823" t="s">
        <v>5505</v>
      </c>
      <c r="C3823" s="1">
        <v>44835</v>
      </c>
      <c r="D3823" s="1" t="s">
        <v>18</v>
      </c>
      <c r="E3823" s="2">
        <v>120</v>
      </c>
      <c r="F3823" s="2">
        <v>28.09</v>
      </c>
      <c r="G3823" s="2">
        <v>7.6</v>
      </c>
      <c r="H3823" s="2">
        <v>155.69</v>
      </c>
      <c r="I3823" t="s">
        <v>5506</v>
      </c>
      <c r="J3823" t="s">
        <v>49</v>
      </c>
      <c r="K3823">
        <v>66226</v>
      </c>
      <c r="L3823" t="s">
        <v>43</v>
      </c>
      <c r="M3823" t="s">
        <v>5426</v>
      </c>
      <c r="N3823" t="s">
        <v>12151</v>
      </c>
      <c r="T3823"/>
    </row>
    <row r="3824" spans="1:22" hidden="1" x14ac:dyDescent="0.25">
      <c r="A3824" t="s">
        <v>12152</v>
      </c>
      <c r="B3824" t="s">
        <v>5507</v>
      </c>
      <c r="C3824" s="1">
        <v>44835</v>
      </c>
      <c r="D3824" s="1" t="s">
        <v>18</v>
      </c>
      <c r="E3824" s="2">
        <v>243</v>
      </c>
      <c r="F3824" s="2">
        <v>46.63</v>
      </c>
      <c r="G3824" s="2">
        <v>14.58</v>
      </c>
      <c r="H3824" s="2">
        <v>304.20999999999998</v>
      </c>
      <c r="I3824" t="s">
        <v>5508</v>
      </c>
      <c r="J3824" t="s">
        <v>30</v>
      </c>
      <c r="K3824" t="s">
        <v>5509</v>
      </c>
      <c r="L3824" t="s">
        <v>21</v>
      </c>
      <c r="M3824" t="s">
        <v>5426</v>
      </c>
      <c r="N3824" t="s">
        <v>12151</v>
      </c>
      <c r="T3824"/>
    </row>
    <row r="3825" spans="1:22" hidden="1" x14ac:dyDescent="0.25">
      <c r="A3825" t="s">
        <v>12152</v>
      </c>
      <c r="B3825" t="s">
        <v>5510</v>
      </c>
      <c r="C3825" s="1">
        <v>44835</v>
      </c>
      <c r="D3825" s="1" t="s">
        <v>18</v>
      </c>
      <c r="E3825" s="2">
        <v>330</v>
      </c>
      <c r="F3825" s="2">
        <v>48.66</v>
      </c>
      <c r="G3825" s="2">
        <v>36.909999999999997</v>
      </c>
      <c r="H3825" s="2">
        <v>415.57</v>
      </c>
      <c r="I3825" t="s">
        <v>5511</v>
      </c>
      <c r="J3825" t="s">
        <v>33</v>
      </c>
      <c r="K3825">
        <v>37862</v>
      </c>
      <c r="L3825" t="s">
        <v>43</v>
      </c>
      <c r="M3825" t="s">
        <v>5426</v>
      </c>
      <c r="N3825" t="s">
        <v>12151</v>
      </c>
      <c r="T3825"/>
    </row>
    <row r="3826" spans="1:22" x14ac:dyDescent="0.25">
      <c r="A3826" t="s">
        <v>12152</v>
      </c>
      <c r="B3826" t="s">
        <v>5512</v>
      </c>
      <c r="C3826" s="1">
        <v>44835</v>
      </c>
      <c r="D3826" s="1" t="s">
        <v>18</v>
      </c>
      <c r="E3826" s="2">
        <v>330</v>
      </c>
      <c r="F3826" s="2">
        <v>36.78</v>
      </c>
      <c r="G3826" s="2">
        <v>25.58</v>
      </c>
      <c r="H3826" s="2">
        <v>392.36</v>
      </c>
      <c r="I3826" t="s">
        <v>5513</v>
      </c>
      <c r="J3826" t="s">
        <v>52</v>
      </c>
      <c r="K3826">
        <v>92629</v>
      </c>
      <c r="L3826" t="s">
        <v>43</v>
      </c>
      <c r="M3826" t="s">
        <v>5426</v>
      </c>
      <c r="N3826" t="s">
        <v>12151</v>
      </c>
      <c r="O3826" t="s">
        <v>12166</v>
      </c>
      <c r="P3826" s="10">
        <f>E3826</f>
        <v>330</v>
      </c>
      <c r="R3826" s="17">
        <f>VLOOKUP(I3826,Counties!$A$1:$D$1787,3,0)</f>
        <v>7.7499999999999999E-2</v>
      </c>
      <c r="S3826" s="10">
        <f>P3826*R3826</f>
        <v>25.574999999999999</v>
      </c>
      <c r="T3826" s="17" t="str">
        <f>VLOOKUP(I3826,Counties!$A$1:$D$1787,4,0)</f>
        <v>Orange</v>
      </c>
      <c r="U3826" s="10">
        <f>G3826</f>
        <v>25.58</v>
      </c>
      <c r="V3826" s="10">
        <f>S3826-U3826</f>
        <v>-4.9999999999990052E-3</v>
      </c>
    </row>
    <row r="3827" spans="1:22" hidden="1" x14ac:dyDescent="0.25">
      <c r="A3827" t="s">
        <v>12152</v>
      </c>
      <c r="B3827" t="s">
        <v>5514</v>
      </c>
      <c r="C3827" s="1">
        <v>44835</v>
      </c>
      <c r="D3827" s="1" t="s">
        <v>18</v>
      </c>
      <c r="E3827" s="2">
        <v>330</v>
      </c>
      <c r="F3827" s="2">
        <v>48.66</v>
      </c>
      <c r="G3827" s="2">
        <v>26.51</v>
      </c>
      <c r="H3827" s="2">
        <v>405.17</v>
      </c>
      <c r="I3827" t="s">
        <v>5515</v>
      </c>
      <c r="J3827" t="s">
        <v>20</v>
      </c>
      <c r="K3827">
        <v>27205</v>
      </c>
      <c r="L3827" t="s">
        <v>21</v>
      </c>
      <c r="M3827" t="s">
        <v>5426</v>
      </c>
      <c r="N3827" t="s">
        <v>12151</v>
      </c>
      <c r="T3827"/>
    </row>
    <row r="3828" spans="1:22" hidden="1" x14ac:dyDescent="0.25">
      <c r="A3828" t="s">
        <v>12152</v>
      </c>
      <c r="B3828" t="s">
        <v>5516</v>
      </c>
      <c r="C3828" s="1">
        <v>44835</v>
      </c>
      <c r="D3828" s="1" t="s">
        <v>18</v>
      </c>
      <c r="E3828" s="2">
        <v>165</v>
      </c>
      <c r="F3828" s="2">
        <v>25.1</v>
      </c>
      <c r="G3828" s="2">
        <v>23.49</v>
      </c>
      <c r="H3828" s="2">
        <v>213.59</v>
      </c>
      <c r="I3828" t="s">
        <v>1551</v>
      </c>
      <c r="J3828" t="s">
        <v>131</v>
      </c>
      <c r="K3828" t="s">
        <v>5517</v>
      </c>
      <c r="L3828" t="s">
        <v>43</v>
      </c>
      <c r="M3828" t="s">
        <v>5426</v>
      </c>
      <c r="N3828" t="s">
        <v>12151</v>
      </c>
      <c r="T3828"/>
    </row>
    <row r="3829" spans="1:22" hidden="1" x14ac:dyDescent="0.25">
      <c r="A3829" t="s">
        <v>12152</v>
      </c>
      <c r="B3829" t="s">
        <v>5518</v>
      </c>
      <c r="C3829" s="1">
        <v>44835</v>
      </c>
      <c r="D3829" s="1" t="s">
        <v>18</v>
      </c>
      <c r="E3829" s="2">
        <v>330</v>
      </c>
      <c r="F3829" s="2">
        <v>43.23</v>
      </c>
      <c r="G3829" s="2">
        <v>29.85</v>
      </c>
      <c r="H3829" s="2">
        <v>403.08</v>
      </c>
      <c r="I3829" t="s">
        <v>112</v>
      </c>
      <c r="J3829" t="s">
        <v>59</v>
      </c>
      <c r="K3829">
        <v>77005</v>
      </c>
      <c r="L3829" t="s">
        <v>43</v>
      </c>
      <c r="M3829" t="s">
        <v>5426</v>
      </c>
      <c r="N3829" t="s">
        <v>12151</v>
      </c>
      <c r="T3829"/>
    </row>
    <row r="3830" spans="1:22" x14ac:dyDescent="0.25">
      <c r="A3830" t="s">
        <v>12152</v>
      </c>
      <c r="B3830" t="s">
        <v>5519</v>
      </c>
      <c r="C3830" s="1">
        <v>44835</v>
      </c>
      <c r="D3830" s="1" t="s">
        <v>18</v>
      </c>
      <c r="E3830" s="2">
        <v>330</v>
      </c>
      <c r="F3830" s="2">
        <v>48.66</v>
      </c>
      <c r="G3830" s="2">
        <v>0</v>
      </c>
      <c r="H3830" s="2">
        <v>378.66</v>
      </c>
      <c r="I3830" t="s">
        <v>5520</v>
      </c>
      <c r="J3830" t="s">
        <v>71</v>
      </c>
      <c r="K3830">
        <v>32118</v>
      </c>
      <c r="L3830" t="s">
        <v>75</v>
      </c>
      <c r="M3830" t="s">
        <v>5426</v>
      </c>
      <c r="N3830" t="s">
        <v>12151</v>
      </c>
      <c r="O3830" t="s">
        <v>12166</v>
      </c>
      <c r="P3830" s="10">
        <f>E3830</f>
        <v>330</v>
      </c>
      <c r="R3830" s="12">
        <v>7.7499999999999999E-2</v>
      </c>
      <c r="S3830" s="10">
        <f>P3830*R3830</f>
        <v>25.574999999999999</v>
      </c>
      <c r="T3830" t="s">
        <v>822</v>
      </c>
      <c r="U3830" s="10">
        <f>G3830</f>
        <v>0</v>
      </c>
      <c r="V3830" s="10">
        <f>S3830-U3830</f>
        <v>25.574999999999999</v>
      </c>
    </row>
    <row r="3831" spans="1:22" hidden="1" x14ac:dyDescent="0.25">
      <c r="A3831" t="s">
        <v>12152</v>
      </c>
      <c r="B3831" t="s">
        <v>5521</v>
      </c>
      <c r="C3831" s="1">
        <v>44835</v>
      </c>
      <c r="D3831" s="1" t="s">
        <v>18</v>
      </c>
      <c r="E3831" s="2">
        <v>274</v>
      </c>
      <c r="F3831" s="2">
        <v>48.66</v>
      </c>
      <c r="G3831" s="2">
        <v>0</v>
      </c>
      <c r="H3831" s="2">
        <v>322.66000000000003</v>
      </c>
      <c r="I3831" t="s">
        <v>5522</v>
      </c>
      <c r="J3831" t="s">
        <v>211</v>
      </c>
      <c r="K3831">
        <v>55306</v>
      </c>
      <c r="L3831" t="s">
        <v>43</v>
      </c>
      <c r="M3831" t="s">
        <v>5426</v>
      </c>
      <c r="N3831" t="s">
        <v>12151</v>
      </c>
      <c r="T3831"/>
    </row>
    <row r="3832" spans="1:22" x14ac:dyDescent="0.25">
      <c r="A3832" t="s">
        <v>12152</v>
      </c>
      <c r="B3832" t="s">
        <v>5523</v>
      </c>
      <c r="C3832" s="1">
        <v>44835</v>
      </c>
      <c r="D3832" s="1" t="s">
        <v>18</v>
      </c>
      <c r="E3832" s="2">
        <v>330</v>
      </c>
      <c r="F3832" s="2">
        <v>39.270000000000003</v>
      </c>
      <c r="G3832" s="2">
        <v>28.38</v>
      </c>
      <c r="H3832" s="2">
        <v>397.65</v>
      </c>
      <c r="I3832" t="s">
        <v>969</v>
      </c>
      <c r="J3832" t="s">
        <v>246</v>
      </c>
      <c r="K3832">
        <v>85013</v>
      </c>
      <c r="L3832" t="s">
        <v>75</v>
      </c>
      <c r="M3832" t="s">
        <v>5426</v>
      </c>
      <c r="N3832" t="s">
        <v>12151</v>
      </c>
      <c r="O3832" t="s">
        <v>12166</v>
      </c>
      <c r="P3832" s="10">
        <f>E3832</f>
        <v>330</v>
      </c>
      <c r="R3832" s="12">
        <v>7.7499999999999999E-2</v>
      </c>
      <c r="S3832" s="10">
        <f>P3832*R3832</f>
        <v>25.574999999999999</v>
      </c>
      <c r="T3832" t="s">
        <v>822</v>
      </c>
      <c r="U3832" s="10">
        <f>G3832</f>
        <v>28.38</v>
      </c>
      <c r="V3832" s="10">
        <f>S3832-U3832</f>
        <v>-2.8049999999999997</v>
      </c>
    </row>
    <row r="3833" spans="1:22" hidden="1" x14ac:dyDescent="0.25">
      <c r="A3833" t="s">
        <v>12152</v>
      </c>
      <c r="B3833" t="s">
        <v>5524</v>
      </c>
      <c r="C3833" s="1">
        <v>44835</v>
      </c>
      <c r="D3833" s="1" t="s">
        <v>18</v>
      </c>
      <c r="E3833" s="2">
        <v>330</v>
      </c>
      <c r="F3833" s="2">
        <v>48.66</v>
      </c>
      <c r="G3833" s="2">
        <v>23.67</v>
      </c>
      <c r="H3833" s="2">
        <v>402.33</v>
      </c>
      <c r="I3833" t="s">
        <v>3450</v>
      </c>
      <c r="J3833" t="s">
        <v>203</v>
      </c>
      <c r="K3833">
        <v>60540</v>
      </c>
      <c r="L3833" t="s">
        <v>21</v>
      </c>
      <c r="M3833" t="s">
        <v>5426</v>
      </c>
      <c r="N3833" t="s">
        <v>12151</v>
      </c>
      <c r="T3833"/>
    </row>
    <row r="3834" spans="1:22" hidden="1" x14ac:dyDescent="0.25">
      <c r="A3834" t="s">
        <v>12153</v>
      </c>
      <c r="B3834" t="s">
        <v>5525</v>
      </c>
      <c r="C3834" s="1">
        <v>44880</v>
      </c>
      <c r="D3834" s="1" t="s">
        <v>18</v>
      </c>
      <c r="E3834" s="2">
        <v>213</v>
      </c>
      <c r="F3834" s="2">
        <v>29.86</v>
      </c>
      <c r="G3834" s="2">
        <v>14.57</v>
      </c>
      <c r="H3834" s="2">
        <v>257.43</v>
      </c>
      <c r="I3834" t="s">
        <v>1114</v>
      </c>
      <c r="J3834" t="s">
        <v>46</v>
      </c>
      <c r="K3834">
        <v>30067</v>
      </c>
      <c r="L3834" t="s">
        <v>21</v>
      </c>
      <c r="M3834" t="s">
        <v>5426</v>
      </c>
      <c r="N3834" t="s">
        <v>12151</v>
      </c>
      <c r="T3834"/>
    </row>
    <row r="3835" spans="1:22" hidden="1" x14ac:dyDescent="0.25">
      <c r="A3835" t="s">
        <v>12152</v>
      </c>
      <c r="B3835" t="s">
        <v>5526</v>
      </c>
      <c r="C3835" s="1">
        <v>44835</v>
      </c>
      <c r="D3835" s="1" t="s">
        <v>18</v>
      </c>
      <c r="E3835" s="2">
        <v>330</v>
      </c>
      <c r="F3835" s="2">
        <v>48.66</v>
      </c>
      <c r="G3835" s="2">
        <v>26.51</v>
      </c>
      <c r="H3835" s="2">
        <v>405.17</v>
      </c>
      <c r="I3835" t="s">
        <v>5527</v>
      </c>
      <c r="J3835" t="s">
        <v>20</v>
      </c>
      <c r="K3835">
        <v>27106</v>
      </c>
      <c r="L3835" t="s">
        <v>21</v>
      </c>
      <c r="M3835" t="s">
        <v>5426</v>
      </c>
      <c r="N3835" t="s">
        <v>12151</v>
      </c>
      <c r="T3835"/>
    </row>
    <row r="3836" spans="1:22" x14ac:dyDescent="0.25">
      <c r="A3836" t="s">
        <v>12152</v>
      </c>
      <c r="B3836" t="s">
        <v>5528</v>
      </c>
      <c r="C3836" s="1">
        <v>44835</v>
      </c>
      <c r="D3836" s="1" t="s">
        <v>54</v>
      </c>
      <c r="E3836" s="2">
        <v>-330</v>
      </c>
      <c r="F3836" s="2">
        <v>-39.270000000000003</v>
      </c>
      <c r="G3836" s="2">
        <v>-28.38</v>
      </c>
      <c r="H3836" s="2">
        <v>-397.65</v>
      </c>
      <c r="I3836" t="s">
        <v>969</v>
      </c>
      <c r="J3836" t="s">
        <v>246</v>
      </c>
      <c r="K3836">
        <v>85013</v>
      </c>
      <c r="L3836" t="s">
        <v>75</v>
      </c>
      <c r="M3836" t="s">
        <v>5426</v>
      </c>
      <c r="N3836" t="s">
        <v>12151</v>
      </c>
      <c r="O3836" t="s">
        <v>12166</v>
      </c>
      <c r="P3836" s="10">
        <f>E3836</f>
        <v>-330</v>
      </c>
      <c r="R3836" s="12">
        <v>7.7499999999999999E-2</v>
      </c>
      <c r="S3836" s="10">
        <f>P3836*R3836</f>
        <v>-25.574999999999999</v>
      </c>
      <c r="T3836" t="s">
        <v>822</v>
      </c>
      <c r="U3836" s="10">
        <f>G3836</f>
        <v>-28.38</v>
      </c>
      <c r="V3836" s="10">
        <f>S3836-U3836</f>
        <v>2.8049999999999997</v>
      </c>
    </row>
    <row r="3837" spans="1:22" hidden="1" x14ac:dyDescent="0.25">
      <c r="A3837" t="s">
        <v>12152</v>
      </c>
      <c r="B3837" t="s">
        <v>5529</v>
      </c>
      <c r="C3837" s="1">
        <v>44835</v>
      </c>
      <c r="D3837" s="1" t="s">
        <v>18</v>
      </c>
      <c r="E3837" s="2">
        <v>330</v>
      </c>
      <c r="F3837" s="2">
        <v>48.66</v>
      </c>
      <c r="G3837" s="2">
        <v>19.8</v>
      </c>
      <c r="H3837" s="2">
        <v>398.46</v>
      </c>
      <c r="I3837" t="s">
        <v>29</v>
      </c>
      <c r="J3837" t="s">
        <v>30</v>
      </c>
      <c r="K3837">
        <v>22182</v>
      </c>
      <c r="L3837" t="s">
        <v>21</v>
      </c>
      <c r="M3837" t="s">
        <v>5426</v>
      </c>
      <c r="N3837" t="s">
        <v>12151</v>
      </c>
      <c r="T3837"/>
    </row>
    <row r="3838" spans="1:22" x14ac:dyDescent="0.25">
      <c r="A3838" t="s">
        <v>12152</v>
      </c>
      <c r="B3838" t="s">
        <v>5530</v>
      </c>
      <c r="C3838" s="1">
        <v>44835</v>
      </c>
      <c r="D3838" s="1" t="s">
        <v>18</v>
      </c>
      <c r="E3838" s="2">
        <v>310.5</v>
      </c>
      <c r="F3838" s="2">
        <v>48.66</v>
      </c>
      <c r="G3838" s="2">
        <v>0</v>
      </c>
      <c r="H3838" s="2">
        <v>359.16</v>
      </c>
      <c r="I3838" t="s">
        <v>1261</v>
      </c>
      <c r="J3838" t="s">
        <v>306</v>
      </c>
      <c r="K3838">
        <v>35226</v>
      </c>
      <c r="L3838" t="s">
        <v>75</v>
      </c>
      <c r="M3838" t="s">
        <v>5426</v>
      </c>
      <c r="N3838" t="s">
        <v>12151</v>
      </c>
      <c r="O3838" t="s">
        <v>12166</v>
      </c>
      <c r="P3838" s="10">
        <f>E3838</f>
        <v>310.5</v>
      </c>
      <c r="R3838" s="12">
        <v>7.7499999999999999E-2</v>
      </c>
      <c r="S3838" s="10">
        <f>P3838*R3838</f>
        <v>24.063749999999999</v>
      </c>
      <c r="T3838" t="s">
        <v>822</v>
      </c>
      <c r="U3838" s="10">
        <f>G3838</f>
        <v>0</v>
      </c>
      <c r="V3838" s="10">
        <f>S3838-U3838</f>
        <v>24.063749999999999</v>
      </c>
    </row>
    <row r="3839" spans="1:22" hidden="1" x14ac:dyDescent="0.25">
      <c r="A3839" t="s">
        <v>12152</v>
      </c>
      <c r="B3839" t="s">
        <v>5531</v>
      </c>
      <c r="C3839" s="1">
        <v>44835</v>
      </c>
      <c r="D3839" s="1" t="s">
        <v>18</v>
      </c>
      <c r="E3839" s="2">
        <v>330</v>
      </c>
      <c r="F3839" s="2">
        <v>48.66</v>
      </c>
      <c r="G3839" s="2">
        <v>22.72</v>
      </c>
      <c r="H3839" s="2">
        <v>401.38</v>
      </c>
      <c r="I3839" t="s">
        <v>90</v>
      </c>
      <c r="J3839" t="s">
        <v>46</v>
      </c>
      <c r="K3839">
        <v>30101</v>
      </c>
      <c r="L3839" t="s">
        <v>21</v>
      </c>
      <c r="M3839" t="s">
        <v>5426</v>
      </c>
      <c r="N3839" t="s">
        <v>12151</v>
      </c>
      <c r="T3839"/>
    </row>
    <row r="3840" spans="1:22" x14ac:dyDescent="0.25">
      <c r="A3840" t="s">
        <v>12152</v>
      </c>
      <c r="B3840" t="s">
        <v>5532</v>
      </c>
      <c r="C3840" s="1">
        <v>44835</v>
      </c>
      <c r="D3840" s="1" t="s">
        <v>18</v>
      </c>
      <c r="E3840" s="2">
        <v>274.10000000000002</v>
      </c>
      <c r="F3840" s="2">
        <v>36.78</v>
      </c>
      <c r="G3840" s="2">
        <v>21.24</v>
      </c>
      <c r="H3840" s="2">
        <v>332.12</v>
      </c>
      <c r="I3840" t="s">
        <v>1120</v>
      </c>
      <c r="J3840" t="s">
        <v>52</v>
      </c>
      <c r="K3840">
        <v>92220</v>
      </c>
      <c r="L3840" t="s">
        <v>43</v>
      </c>
      <c r="M3840" t="s">
        <v>5426</v>
      </c>
      <c r="N3840" t="s">
        <v>12151</v>
      </c>
      <c r="O3840" t="s">
        <v>12166</v>
      </c>
      <c r="P3840" s="10">
        <f>E3840</f>
        <v>274.10000000000002</v>
      </c>
      <c r="R3840" s="17">
        <f>VLOOKUP(I3840,Counties!$A$1:$D$1787,3,0)</f>
        <v>7.7499999999999999E-2</v>
      </c>
      <c r="S3840" s="10">
        <f>P3840*R3840</f>
        <v>21.242750000000001</v>
      </c>
      <c r="T3840" s="17" t="str">
        <f>VLOOKUP(I3840,Counties!$A$1:$D$1787,4,0)</f>
        <v>Riverside</v>
      </c>
      <c r="U3840" s="10">
        <f>G3840</f>
        <v>21.24</v>
      </c>
      <c r="V3840" s="10">
        <f>S3840-U3840</f>
        <v>2.7500000000024727E-3</v>
      </c>
    </row>
    <row r="3841" spans="1:22" hidden="1" x14ac:dyDescent="0.25">
      <c r="A3841" t="s">
        <v>12152</v>
      </c>
      <c r="B3841" t="s">
        <v>5533</v>
      </c>
      <c r="C3841" s="1">
        <v>44835</v>
      </c>
      <c r="D3841" s="1" t="s">
        <v>18</v>
      </c>
      <c r="E3841" s="2">
        <v>139.01</v>
      </c>
      <c r="F3841" s="2">
        <v>33.32</v>
      </c>
      <c r="G3841" s="2">
        <v>8.34</v>
      </c>
      <c r="H3841" s="2">
        <v>180.67</v>
      </c>
      <c r="I3841" t="s">
        <v>5534</v>
      </c>
      <c r="J3841" t="s">
        <v>30</v>
      </c>
      <c r="K3841">
        <v>20165</v>
      </c>
      <c r="L3841" t="s">
        <v>21</v>
      </c>
      <c r="M3841" t="s">
        <v>5426</v>
      </c>
      <c r="N3841" t="s">
        <v>12151</v>
      </c>
      <c r="T3841"/>
    </row>
    <row r="3842" spans="1:22" hidden="1" x14ac:dyDescent="0.25">
      <c r="A3842" t="s">
        <v>12152</v>
      </c>
      <c r="B3842" t="s">
        <v>5535</v>
      </c>
      <c r="C3842" s="1">
        <v>44835</v>
      </c>
      <c r="D3842" s="1" t="s">
        <v>18</v>
      </c>
      <c r="E3842" s="2">
        <v>330</v>
      </c>
      <c r="F3842" s="2">
        <v>48.66</v>
      </c>
      <c r="G3842" s="2">
        <v>22.72</v>
      </c>
      <c r="H3842" s="2">
        <v>401.38</v>
      </c>
      <c r="I3842" t="s">
        <v>5536</v>
      </c>
      <c r="J3842" t="s">
        <v>138</v>
      </c>
      <c r="K3842">
        <v>48108</v>
      </c>
      <c r="L3842" t="s">
        <v>21</v>
      </c>
      <c r="M3842" t="s">
        <v>5426</v>
      </c>
      <c r="N3842" t="s">
        <v>12151</v>
      </c>
      <c r="T3842"/>
    </row>
    <row r="3843" spans="1:22" hidden="1" x14ac:dyDescent="0.25">
      <c r="A3843" t="s">
        <v>12152</v>
      </c>
      <c r="B3843" t="s">
        <v>5537</v>
      </c>
      <c r="C3843" s="1">
        <v>44835</v>
      </c>
      <c r="D3843" s="1" t="s">
        <v>18</v>
      </c>
      <c r="E3843" s="2">
        <v>330</v>
      </c>
      <c r="F3843" s="2">
        <v>48.66</v>
      </c>
      <c r="G3843" s="2">
        <v>35.03</v>
      </c>
      <c r="H3843" s="2">
        <v>413.69</v>
      </c>
      <c r="I3843" t="s">
        <v>5538</v>
      </c>
      <c r="J3843" t="s">
        <v>33</v>
      </c>
      <c r="K3843">
        <v>37076</v>
      </c>
      <c r="L3843" t="s">
        <v>43</v>
      </c>
      <c r="M3843" t="s">
        <v>5426</v>
      </c>
      <c r="N3843" t="s">
        <v>12151</v>
      </c>
      <c r="T3843"/>
    </row>
    <row r="3844" spans="1:22" hidden="1" x14ac:dyDescent="0.25">
      <c r="A3844" t="s">
        <v>12152</v>
      </c>
      <c r="B3844" t="s">
        <v>5539</v>
      </c>
      <c r="C3844" s="1">
        <v>44835</v>
      </c>
      <c r="D3844" s="1" t="s">
        <v>18</v>
      </c>
      <c r="E3844" s="2">
        <v>330</v>
      </c>
      <c r="F3844" s="2">
        <v>48.66</v>
      </c>
      <c r="G3844" s="2">
        <v>35.03</v>
      </c>
      <c r="H3844" s="2">
        <v>413.69</v>
      </c>
      <c r="I3844" t="s">
        <v>116</v>
      </c>
      <c r="J3844" t="s">
        <v>33</v>
      </c>
      <c r="K3844">
        <v>37027</v>
      </c>
      <c r="L3844" t="s">
        <v>43</v>
      </c>
      <c r="M3844" t="s">
        <v>5426</v>
      </c>
      <c r="N3844" t="s">
        <v>12151</v>
      </c>
      <c r="T3844"/>
    </row>
    <row r="3845" spans="1:22" hidden="1" x14ac:dyDescent="0.25">
      <c r="A3845" t="s">
        <v>12152</v>
      </c>
      <c r="B3845" t="s">
        <v>5540</v>
      </c>
      <c r="C3845" s="1">
        <v>44835</v>
      </c>
      <c r="D3845" s="1" t="s">
        <v>18</v>
      </c>
      <c r="E3845" s="2">
        <v>330</v>
      </c>
      <c r="F3845" s="2">
        <v>48.66</v>
      </c>
      <c r="G3845" s="2">
        <v>23.67</v>
      </c>
      <c r="H3845" s="2">
        <v>402.33</v>
      </c>
      <c r="I3845" t="s">
        <v>5541</v>
      </c>
      <c r="J3845" t="s">
        <v>203</v>
      </c>
      <c r="K3845">
        <v>62223</v>
      </c>
      <c r="L3845" t="s">
        <v>21</v>
      </c>
      <c r="M3845" t="s">
        <v>5426</v>
      </c>
      <c r="N3845" t="s">
        <v>12151</v>
      </c>
      <c r="T3845"/>
    </row>
    <row r="3846" spans="1:22" hidden="1" x14ac:dyDescent="0.25">
      <c r="A3846" t="s">
        <v>12152</v>
      </c>
      <c r="B3846" t="s">
        <v>5542</v>
      </c>
      <c r="C3846" s="1">
        <v>44835</v>
      </c>
      <c r="D3846" s="1" t="s">
        <v>18</v>
      </c>
      <c r="E3846" s="2">
        <v>274</v>
      </c>
      <c r="F3846" s="2">
        <v>44.87</v>
      </c>
      <c r="G3846" s="2">
        <v>25.51</v>
      </c>
      <c r="H3846" s="2">
        <v>344.38</v>
      </c>
      <c r="I3846" t="s">
        <v>796</v>
      </c>
      <c r="J3846" t="s">
        <v>59</v>
      </c>
      <c r="K3846">
        <v>79424</v>
      </c>
      <c r="L3846" t="s">
        <v>21</v>
      </c>
      <c r="M3846" t="s">
        <v>5426</v>
      </c>
      <c r="N3846" t="s">
        <v>12151</v>
      </c>
      <c r="T3846"/>
    </row>
    <row r="3847" spans="1:22" hidden="1" x14ac:dyDescent="0.25">
      <c r="A3847" t="s">
        <v>12154</v>
      </c>
      <c r="B3847" t="s">
        <v>5543</v>
      </c>
      <c r="C3847" s="1">
        <v>44903</v>
      </c>
      <c r="D3847" s="1" t="s">
        <v>18</v>
      </c>
      <c r="E3847" s="2">
        <v>390</v>
      </c>
      <c r="F3847" s="2">
        <v>37.75</v>
      </c>
      <c r="G3847" s="2">
        <v>38.5</v>
      </c>
      <c r="H3847" s="2">
        <v>466.25</v>
      </c>
      <c r="I3847" t="s">
        <v>1728</v>
      </c>
      <c r="J3847" t="s">
        <v>286</v>
      </c>
      <c r="K3847">
        <v>29401</v>
      </c>
      <c r="L3847" t="s">
        <v>43</v>
      </c>
      <c r="M3847" t="s">
        <v>5426</v>
      </c>
      <c r="N3847" t="s">
        <v>12151</v>
      </c>
      <c r="T3847"/>
    </row>
    <row r="3848" spans="1:22" hidden="1" x14ac:dyDescent="0.25">
      <c r="A3848" t="s">
        <v>12152</v>
      </c>
      <c r="B3848" t="s">
        <v>5544</v>
      </c>
      <c r="C3848" s="1">
        <v>44835</v>
      </c>
      <c r="D3848" s="1" t="s">
        <v>18</v>
      </c>
      <c r="E3848" s="2">
        <v>140</v>
      </c>
      <c r="F3848" s="2">
        <v>29.86</v>
      </c>
      <c r="G3848" s="2">
        <v>0</v>
      </c>
      <c r="H3848" s="2">
        <v>169.86</v>
      </c>
      <c r="I3848" t="s">
        <v>5545</v>
      </c>
      <c r="J3848" t="s">
        <v>71</v>
      </c>
      <c r="K3848">
        <v>33134</v>
      </c>
      <c r="L3848" t="s">
        <v>43</v>
      </c>
      <c r="M3848" t="s">
        <v>5426</v>
      </c>
      <c r="N3848" t="s">
        <v>12151</v>
      </c>
      <c r="T3848"/>
    </row>
    <row r="3849" spans="1:22" hidden="1" x14ac:dyDescent="0.25">
      <c r="A3849" t="s">
        <v>12152</v>
      </c>
      <c r="B3849" t="s">
        <v>5546</v>
      </c>
      <c r="C3849" s="1">
        <v>44835</v>
      </c>
      <c r="D3849" s="1" t="s">
        <v>18</v>
      </c>
      <c r="E3849" s="2">
        <v>330</v>
      </c>
      <c r="F3849" s="2">
        <v>48.66</v>
      </c>
      <c r="G3849" s="2">
        <v>29.35</v>
      </c>
      <c r="H3849" s="2">
        <v>408.01</v>
      </c>
      <c r="I3849" t="s">
        <v>887</v>
      </c>
      <c r="J3849" t="s">
        <v>46</v>
      </c>
      <c r="K3849">
        <v>30342</v>
      </c>
      <c r="L3849" t="s">
        <v>21</v>
      </c>
      <c r="M3849" t="s">
        <v>5426</v>
      </c>
      <c r="N3849" t="s">
        <v>12151</v>
      </c>
      <c r="T3849"/>
    </row>
    <row r="3850" spans="1:22" hidden="1" x14ac:dyDescent="0.25">
      <c r="A3850" t="s">
        <v>12152</v>
      </c>
      <c r="B3850" t="s">
        <v>5547</v>
      </c>
      <c r="C3850" s="1">
        <v>44835</v>
      </c>
      <c r="D3850" s="1" t="s">
        <v>18</v>
      </c>
      <c r="E3850" s="2">
        <v>274</v>
      </c>
      <c r="F3850" s="2">
        <v>48.66</v>
      </c>
      <c r="G3850" s="2">
        <v>0</v>
      </c>
      <c r="H3850" s="2">
        <v>322.66000000000003</v>
      </c>
      <c r="I3850" t="s">
        <v>5548</v>
      </c>
      <c r="J3850" t="s">
        <v>1254</v>
      </c>
      <c r="K3850" t="s">
        <v>5549</v>
      </c>
      <c r="L3850" t="s">
        <v>43</v>
      </c>
      <c r="M3850" t="s">
        <v>5426</v>
      </c>
      <c r="N3850" t="s">
        <v>12151</v>
      </c>
      <c r="T3850"/>
    </row>
    <row r="3851" spans="1:22" hidden="1" x14ac:dyDescent="0.25">
      <c r="A3851" t="s">
        <v>12152</v>
      </c>
      <c r="B3851" t="s">
        <v>5550</v>
      </c>
      <c r="C3851" s="1">
        <v>44835</v>
      </c>
      <c r="D3851" s="1" t="s">
        <v>18</v>
      </c>
      <c r="E3851" s="2">
        <v>321.5</v>
      </c>
      <c r="F3851" s="2">
        <v>48.66</v>
      </c>
      <c r="G3851" s="2">
        <v>41.58</v>
      </c>
      <c r="H3851" s="2">
        <v>411.74</v>
      </c>
      <c r="I3851" t="s">
        <v>527</v>
      </c>
      <c r="J3851" t="s">
        <v>131</v>
      </c>
      <c r="K3851">
        <v>72227</v>
      </c>
      <c r="L3851" t="s">
        <v>43</v>
      </c>
      <c r="M3851" t="s">
        <v>5426</v>
      </c>
      <c r="N3851" t="s">
        <v>12151</v>
      </c>
      <c r="T3851"/>
    </row>
    <row r="3852" spans="1:22" hidden="1" x14ac:dyDescent="0.25">
      <c r="A3852" t="s">
        <v>12152</v>
      </c>
      <c r="B3852" t="s">
        <v>5551</v>
      </c>
      <c r="C3852" s="1">
        <v>44835</v>
      </c>
      <c r="D3852" s="1" t="s">
        <v>18</v>
      </c>
      <c r="E3852" s="2">
        <v>224</v>
      </c>
      <c r="F3852" s="2">
        <v>48.66</v>
      </c>
      <c r="G3852" s="2">
        <v>18.059999999999999</v>
      </c>
      <c r="H3852" s="2">
        <v>290.72000000000003</v>
      </c>
      <c r="I3852" t="s">
        <v>5552</v>
      </c>
      <c r="J3852" t="s">
        <v>78</v>
      </c>
      <c r="K3852">
        <v>7652</v>
      </c>
      <c r="L3852" t="s">
        <v>21</v>
      </c>
      <c r="M3852" t="s">
        <v>5426</v>
      </c>
      <c r="N3852" t="s">
        <v>12151</v>
      </c>
      <c r="T3852"/>
    </row>
    <row r="3853" spans="1:22" x14ac:dyDescent="0.25">
      <c r="A3853" t="s">
        <v>12152</v>
      </c>
      <c r="B3853" t="s">
        <v>5553</v>
      </c>
      <c r="C3853" s="1">
        <v>44835</v>
      </c>
      <c r="D3853" s="1" t="s">
        <v>18</v>
      </c>
      <c r="E3853" s="2">
        <v>330</v>
      </c>
      <c r="F3853" s="2">
        <v>36.78</v>
      </c>
      <c r="G3853" s="2">
        <v>33.83</v>
      </c>
      <c r="H3853" s="2">
        <v>400.61</v>
      </c>
      <c r="I3853" t="s">
        <v>2823</v>
      </c>
      <c r="J3853" t="s">
        <v>52</v>
      </c>
      <c r="K3853">
        <v>90815</v>
      </c>
      <c r="L3853" t="s">
        <v>43</v>
      </c>
      <c r="M3853" t="s">
        <v>5426</v>
      </c>
      <c r="N3853" t="s">
        <v>12151</v>
      </c>
      <c r="O3853" t="s">
        <v>12166</v>
      </c>
      <c r="P3853" s="10">
        <f t="shared" ref="P3853:P3855" si="1372">E3853</f>
        <v>330</v>
      </c>
      <c r="R3853" s="17">
        <f>VLOOKUP(I3853,Counties!$A$1:$D$1787,3,0)</f>
        <v>0.10249999999999999</v>
      </c>
      <c r="S3853" s="10">
        <f>P3853*R3853</f>
        <v>33.824999999999996</v>
      </c>
      <c r="T3853" s="17" t="str">
        <f>VLOOKUP(I3853,Counties!$A$1:$D$1787,4,0)</f>
        <v>Los Angeles</v>
      </c>
      <c r="U3853" s="10">
        <f t="shared" ref="U3853:U3855" si="1373">G3853</f>
        <v>33.83</v>
      </c>
      <c r="V3853" s="10">
        <f t="shared" ref="V3853:V3855" si="1374">S3853-U3853</f>
        <v>-5.000000000002558E-3</v>
      </c>
    </row>
    <row r="3854" spans="1:22" x14ac:dyDescent="0.25">
      <c r="A3854" t="s">
        <v>12153</v>
      </c>
      <c r="B3854" t="s">
        <v>5554</v>
      </c>
      <c r="C3854" s="1">
        <v>44887</v>
      </c>
      <c r="D3854" s="1" t="s">
        <v>18</v>
      </c>
      <c r="E3854" s="2">
        <v>286.5</v>
      </c>
      <c r="F3854" s="2">
        <v>33.32</v>
      </c>
      <c r="G3854" s="2">
        <v>19.989999999999998</v>
      </c>
      <c r="H3854" s="2">
        <v>339.81</v>
      </c>
      <c r="I3854" t="s">
        <v>3450</v>
      </c>
      <c r="J3854" t="s">
        <v>203</v>
      </c>
      <c r="K3854">
        <v>60540</v>
      </c>
      <c r="L3854" t="s">
        <v>75</v>
      </c>
      <c r="M3854" t="s">
        <v>5426</v>
      </c>
      <c r="N3854" t="s">
        <v>12151</v>
      </c>
      <c r="O3854" t="s">
        <v>12166</v>
      </c>
      <c r="P3854" s="10">
        <f t="shared" si="1372"/>
        <v>286.5</v>
      </c>
      <c r="R3854" s="12">
        <v>7.7499999999999999E-2</v>
      </c>
      <c r="S3854" s="10">
        <f t="shared" ref="S3854:S3855" si="1375">P3854*R3854</f>
        <v>22.203749999999999</v>
      </c>
      <c r="T3854" t="s">
        <v>822</v>
      </c>
      <c r="U3854" s="10">
        <f t="shared" si="1373"/>
        <v>19.989999999999998</v>
      </c>
      <c r="V3854" s="10">
        <f t="shared" si="1374"/>
        <v>2.213750000000001</v>
      </c>
    </row>
    <row r="3855" spans="1:22" x14ac:dyDescent="0.25">
      <c r="A3855" t="s">
        <v>12152</v>
      </c>
      <c r="B3855" t="s">
        <v>5555</v>
      </c>
      <c r="C3855" s="1">
        <v>44852</v>
      </c>
      <c r="D3855" s="1" t="s">
        <v>18</v>
      </c>
      <c r="E3855" s="2">
        <v>280</v>
      </c>
      <c r="F3855" s="2">
        <v>48.66</v>
      </c>
      <c r="G3855" s="2">
        <v>23.01</v>
      </c>
      <c r="H3855" s="2">
        <v>351.67</v>
      </c>
      <c r="I3855" t="s">
        <v>5556</v>
      </c>
      <c r="J3855" t="s">
        <v>74</v>
      </c>
      <c r="K3855">
        <v>39042</v>
      </c>
      <c r="L3855" t="s">
        <v>75</v>
      </c>
      <c r="M3855" t="s">
        <v>5426</v>
      </c>
      <c r="N3855" t="s">
        <v>12151</v>
      </c>
      <c r="O3855" t="s">
        <v>12166</v>
      </c>
      <c r="P3855" s="10">
        <f t="shared" si="1372"/>
        <v>280</v>
      </c>
      <c r="R3855" s="12">
        <v>7.7499999999999999E-2</v>
      </c>
      <c r="S3855" s="10">
        <f t="shared" si="1375"/>
        <v>21.7</v>
      </c>
      <c r="T3855" t="s">
        <v>822</v>
      </c>
      <c r="U3855" s="10">
        <f t="shared" si="1373"/>
        <v>23.01</v>
      </c>
      <c r="V3855" s="10">
        <f t="shared" si="1374"/>
        <v>-1.3100000000000023</v>
      </c>
    </row>
    <row r="3856" spans="1:22" hidden="1" x14ac:dyDescent="0.25">
      <c r="A3856" t="s">
        <v>12152</v>
      </c>
      <c r="B3856" t="s">
        <v>5557</v>
      </c>
      <c r="C3856" s="1">
        <v>44835</v>
      </c>
      <c r="D3856" s="1" t="s">
        <v>18</v>
      </c>
      <c r="E3856" s="2">
        <v>294</v>
      </c>
      <c r="F3856" s="2">
        <v>48.66</v>
      </c>
      <c r="G3856" s="2">
        <v>30.51</v>
      </c>
      <c r="H3856" s="2">
        <v>373.17</v>
      </c>
      <c r="I3856" t="s">
        <v>887</v>
      </c>
      <c r="J3856" t="s">
        <v>46</v>
      </c>
      <c r="K3856">
        <v>30306</v>
      </c>
      <c r="L3856" t="s">
        <v>21</v>
      </c>
      <c r="M3856" t="s">
        <v>5426</v>
      </c>
      <c r="N3856" t="s">
        <v>12151</v>
      </c>
      <c r="T3856"/>
    </row>
    <row r="3857" spans="1:22" hidden="1" x14ac:dyDescent="0.25">
      <c r="A3857" t="s">
        <v>12152</v>
      </c>
      <c r="B3857" t="s">
        <v>5558</v>
      </c>
      <c r="C3857" s="1">
        <v>44835</v>
      </c>
      <c r="D3857" s="1" t="s">
        <v>18</v>
      </c>
      <c r="E3857" s="2">
        <v>330</v>
      </c>
      <c r="F3857" s="2">
        <v>48.66</v>
      </c>
      <c r="G3857" s="2">
        <v>25.55</v>
      </c>
      <c r="H3857" s="2">
        <v>404.21</v>
      </c>
      <c r="I3857" t="s">
        <v>3752</v>
      </c>
      <c r="J3857" t="s">
        <v>56</v>
      </c>
      <c r="K3857">
        <v>44022</v>
      </c>
      <c r="L3857" t="s">
        <v>21</v>
      </c>
      <c r="M3857" t="s">
        <v>5426</v>
      </c>
      <c r="N3857" t="s">
        <v>12151</v>
      </c>
      <c r="T3857"/>
    </row>
    <row r="3858" spans="1:22" x14ac:dyDescent="0.25">
      <c r="A3858" t="s">
        <v>12153</v>
      </c>
      <c r="B3858" t="s">
        <v>5559</v>
      </c>
      <c r="C3858" s="1">
        <v>44876</v>
      </c>
      <c r="D3858" s="1" t="s">
        <v>18</v>
      </c>
      <c r="E3858" s="2">
        <v>0</v>
      </c>
      <c r="F3858" s="2">
        <v>0</v>
      </c>
      <c r="G3858" s="2">
        <v>0</v>
      </c>
      <c r="H3858" s="2">
        <v>0</v>
      </c>
      <c r="I3858" t="s">
        <v>5556</v>
      </c>
      <c r="J3858" t="s">
        <v>74</v>
      </c>
      <c r="K3858">
        <v>39042</v>
      </c>
      <c r="L3858" t="s">
        <v>75</v>
      </c>
      <c r="M3858" t="s">
        <v>5426</v>
      </c>
      <c r="N3858" t="s">
        <v>12151</v>
      </c>
      <c r="O3858" t="s">
        <v>12166</v>
      </c>
      <c r="P3858" s="10">
        <f>E3858</f>
        <v>0</v>
      </c>
      <c r="R3858" s="12">
        <v>7.7499999999999999E-2</v>
      </c>
      <c r="S3858" s="10">
        <f>P3858*R3858</f>
        <v>0</v>
      </c>
      <c r="T3858" t="s">
        <v>822</v>
      </c>
      <c r="U3858" s="10">
        <f>G3858</f>
        <v>0</v>
      </c>
      <c r="V3858" s="10">
        <f>S3858-U3858</f>
        <v>0</v>
      </c>
    </row>
    <row r="3859" spans="1:22" hidden="1" x14ac:dyDescent="0.25">
      <c r="A3859" t="s">
        <v>12152</v>
      </c>
      <c r="B3859" t="s">
        <v>5560</v>
      </c>
      <c r="C3859" s="1">
        <v>44835</v>
      </c>
      <c r="D3859" s="1" t="s">
        <v>18</v>
      </c>
      <c r="E3859" s="2">
        <v>288</v>
      </c>
      <c r="F3859" s="2">
        <v>43.23</v>
      </c>
      <c r="G3859" s="2">
        <v>26.5</v>
      </c>
      <c r="H3859" s="2">
        <v>357.73</v>
      </c>
      <c r="I3859" t="s">
        <v>174</v>
      </c>
      <c r="J3859" t="s">
        <v>59</v>
      </c>
      <c r="K3859">
        <v>78754</v>
      </c>
      <c r="L3859" t="s">
        <v>43</v>
      </c>
      <c r="M3859" t="s">
        <v>5426</v>
      </c>
      <c r="N3859" t="s">
        <v>12151</v>
      </c>
      <c r="T3859"/>
    </row>
    <row r="3860" spans="1:22" x14ac:dyDescent="0.25">
      <c r="A3860" t="s">
        <v>12152</v>
      </c>
      <c r="B3860" t="s">
        <v>5561</v>
      </c>
      <c r="C3860" s="1">
        <v>44845</v>
      </c>
      <c r="D3860" s="1" t="s">
        <v>23</v>
      </c>
      <c r="E3860" s="2">
        <v>50</v>
      </c>
      <c r="F3860" s="2">
        <v>0</v>
      </c>
      <c r="G3860" s="2">
        <v>0</v>
      </c>
      <c r="H3860" s="2">
        <v>50</v>
      </c>
      <c r="I3860" t="s">
        <v>17</v>
      </c>
      <c r="J3860" t="s">
        <v>17</v>
      </c>
      <c r="K3860" t="s">
        <v>17</v>
      </c>
      <c r="L3860" t="s">
        <v>24</v>
      </c>
      <c r="M3860" t="s">
        <v>5426</v>
      </c>
      <c r="N3860" t="s">
        <v>12151</v>
      </c>
      <c r="O3860" t="s">
        <v>12164</v>
      </c>
      <c r="Q3860" s="10">
        <f>E3860</f>
        <v>50</v>
      </c>
      <c r="T3860"/>
    </row>
    <row r="3861" spans="1:22" hidden="1" x14ac:dyDescent="0.25">
      <c r="A3861" t="s">
        <v>12154</v>
      </c>
      <c r="B3861" t="s">
        <v>5562</v>
      </c>
      <c r="C3861" s="1">
        <v>44910</v>
      </c>
      <c r="D3861" s="1" t="s">
        <v>18</v>
      </c>
      <c r="E3861" s="2">
        <v>62.5</v>
      </c>
      <c r="F3861" s="2">
        <v>18.350000000000001</v>
      </c>
      <c r="G3861" s="2">
        <v>5.31</v>
      </c>
      <c r="H3861" s="2">
        <v>86.16</v>
      </c>
      <c r="I3861" t="s">
        <v>2633</v>
      </c>
      <c r="J3861" t="s">
        <v>753</v>
      </c>
      <c r="K3861">
        <v>73025</v>
      </c>
      <c r="L3861" t="s">
        <v>43</v>
      </c>
      <c r="M3861" t="s">
        <v>5426</v>
      </c>
      <c r="N3861" t="s">
        <v>12151</v>
      </c>
      <c r="T3861"/>
    </row>
    <row r="3862" spans="1:22" hidden="1" x14ac:dyDescent="0.25">
      <c r="A3862" t="s">
        <v>12152</v>
      </c>
      <c r="B3862" t="s">
        <v>5563</v>
      </c>
      <c r="C3862" s="1">
        <v>44835</v>
      </c>
      <c r="D3862" s="1" t="s">
        <v>18</v>
      </c>
      <c r="E3862" s="2">
        <v>330</v>
      </c>
      <c r="F3862" s="2">
        <v>48.66</v>
      </c>
      <c r="G3862" s="2">
        <v>26.51</v>
      </c>
      <c r="H3862" s="2">
        <v>405.17</v>
      </c>
      <c r="I3862" t="s">
        <v>5564</v>
      </c>
      <c r="J3862" t="s">
        <v>56</v>
      </c>
      <c r="K3862">
        <v>43035</v>
      </c>
      <c r="L3862" t="s">
        <v>21</v>
      </c>
      <c r="M3862" t="s">
        <v>5426</v>
      </c>
      <c r="N3862" t="s">
        <v>12151</v>
      </c>
      <c r="T3862"/>
    </row>
    <row r="3863" spans="1:22" x14ac:dyDescent="0.25">
      <c r="A3863" t="s">
        <v>12153</v>
      </c>
      <c r="B3863" t="s">
        <v>5565</v>
      </c>
      <c r="C3863" s="1">
        <v>44872</v>
      </c>
      <c r="D3863" s="1" t="s">
        <v>18</v>
      </c>
      <c r="E3863" s="2">
        <v>22.49</v>
      </c>
      <c r="F3863" s="2">
        <v>0</v>
      </c>
      <c r="G3863" s="2">
        <v>0</v>
      </c>
      <c r="H3863" s="2">
        <v>22.49</v>
      </c>
      <c r="I3863" t="s">
        <v>969</v>
      </c>
      <c r="J3863" t="s">
        <v>246</v>
      </c>
      <c r="K3863">
        <v>85013</v>
      </c>
      <c r="L3863" t="s">
        <v>75</v>
      </c>
      <c r="M3863" t="s">
        <v>5426</v>
      </c>
      <c r="N3863" t="s">
        <v>12151</v>
      </c>
      <c r="O3863" t="s">
        <v>12166</v>
      </c>
      <c r="P3863" s="10">
        <f>E3863</f>
        <v>22.49</v>
      </c>
      <c r="R3863" s="12">
        <v>7.7499999999999999E-2</v>
      </c>
      <c r="S3863" s="10">
        <f>P3863*R3863</f>
        <v>1.7429749999999999</v>
      </c>
      <c r="T3863" t="s">
        <v>822</v>
      </c>
      <c r="U3863" s="10">
        <f>G3863</f>
        <v>0</v>
      </c>
      <c r="V3863" s="10">
        <f>S3863-U3863</f>
        <v>1.7429749999999999</v>
      </c>
    </row>
    <row r="3864" spans="1:22" hidden="1" x14ac:dyDescent="0.25">
      <c r="A3864" t="s">
        <v>12152</v>
      </c>
      <c r="B3864" t="s">
        <v>5566</v>
      </c>
      <c r="C3864" s="1">
        <v>44835</v>
      </c>
      <c r="D3864" s="1" t="s">
        <v>18</v>
      </c>
      <c r="E3864" s="2">
        <v>287.10000000000002</v>
      </c>
      <c r="F3864" s="2">
        <v>73.16</v>
      </c>
      <c r="G3864" s="2">
        <v>28.82</v>
      </c>
      <c r="H3864" s="2">
        <v>389.08</v>
      </c>
      <c r="I3864" t="s">
        <v>112</v>
      </c>
      <c r="J3864" t="s">
        <v>59</v>
      </c>
      <c r="K3864">
        <v>77059</v>
      </c>
      <c r="L3864" t="s">
        <v>43</v>
      </c>
      <c r="M3864" t="s">
        <v>5426</v>
      </c>
      <c r="N3864" t="s">
        <v>12151</v>
      </c>
      <c r="T3864"/>
    </row>
    <row r="3865" spans="1:22" hidden="1" x14ac:dyDescent="0.25">
      <c r="A3865" t="s">
        <v>12153</v>
      </c>
      <c r="B3865" t="s">
        <v>5567</v>
      </c>
      <c r="C3865" s="1">
        <v>44895</v>
      </c>
      <c r="D3865" s="1" t="s">
        <v>18</v>
      </c>
      <c r="E3865" s="2">
        <v>62.5</v>
      </c>
      <c r="F3865" s="2">
        <v>19.03</v>
      </c>
      <c r="G3865" s="2">
        <v>0</v>
      </c>
      <c r="H3865" s="2">
        <v>81.53</v>
      </c>
      <c r="I3865" t="s">
        <v>1232</v>
      </c>
      <c r="J3865" t="s">
        <v>71</v>
      </c>
      <c r="K3865">
        <v>33803</v>
      </c>
      <c r="L3865" t="s">
        <v>43</v>
      </c>
      <c r="M3865" t="s">
        <v>5426</v>
      </c>
      <c r="N3865" t="s">
        <v>12151</v>
      </c>
      <c r="T3865"/>
    </row>
    <row r="3866" spans="1:22" hidden="1" x14ac:dyDescent="0.25">
      <c r="A3866" t="s">
        <v>12152</v>
      </c>
      <c r="B3866" t="s">
        <v>5568</v>
      </c>
      <c r="C3866" s="1">
        <v>44835</v>
      </c>
      <c r="D3866" s="1" t="s">
        <v>18</v>
      </c>
      <c r="E3866" s="2">
        <v>125</v>
      </c>
      <c r="F3866" s="2">
        <v>25.1</v>
      </c>
      <c r="G3866" s="2">
        <v>9.01</v>
      </c>
      <c r="H3866" s="2">
        <v>159.11000000000001</v>
      </c>
      <c r="I3866" t="s">
        <v>241</v>
      </c>
      <c r="J3866" t="s">
        <v>141</v>
      </c>
      <c r="K3866" t="s">
        <v>5569</v>
      </c>
      <c r="L3866" t="s">
        <v>43</v>
      </c>
      <c r="M3866" t="s">
        <v>5426</v>
      </c>
      <c r="N3866" t="s">
        <v>12151</v>
      </c>
      <c r="T3866"/>
    </row>
    <row r="3867" spans="1:22" hidden="1" x14ac:dyDescent="0.25">
      <c r="A3867" t="s">
        <v>12152</v>
      </c>
      <c r="B3867" t="s">
        <v>5570</v>
      </c>
      <c r="C3867" s="1">
        <v>44835</v>
      </c>
      <c r="D3867" s="1" t="s">
        <v>18</v>
      </c>
      <c r="E3867" s="2">
        <v>303</v>
      </c>
      <c r="F3867" s="2">
        <v>50.76</v>
      </c>
      <c r="G3867" s="2">
        <v>21.23</v>
      </c>
      <c r="H3867" s="2">
        <v>374.99</v>
      </c>
      <c r="I3867" t="s">
        <v>5571</v>
      </c>
      <c r="J3867" t="s">
        <v>88</v>
      </c>
      <c r="K3867">
        <v>17110</v>
      </c>
      <c r="L3867" t="s">
        <v>43</v>
      </c>
      <c r="M3867" t="s">
        <v>5426</v>
      </c>
      <c r="N3867" t="s">
        <v>12151</v>
      </c>
      <c r="T3867"/>
    </row>
    <row r="3868" spans="1:22" hidden="1" x14ac:dyDescent="0.25">
      <c r="A3868" t="s">
        <v>12152</v>
      </c>
      <c r="B3868" t="s">
        <v>5572</v>
      </c>
      <c r="C3868" s="1">
        <v>44835</v>
      </c>
      <c r="D3868" s="1" t="s">
        <v>18</v>
      </c>
      <c r="E3868" s="2">
        <v>103</v>
      </c>
      <c r="F3868" s="2">
        <v>22.49</v>
      </c>
      <c r="G3868" s="2">
        <v>8.86</v>
      </c>
      <c r="H3868" s="2">
        <v>134.35</v>
      </c>
      <c r="I3868" t="s">
        <v>969</v>
      </c>
      <c r="J3868" t="s">
        <v>246</v>
      </c>
      <c r="K3868">
        <v>85013</v>
      </c>
      <c r="L3868" t="s">
        <v>43</v>
      </c>
      <c r="M3868" t="s">
        <v>5426</v>
      </c>
      <c r="N3868" t="s">
        <v>12151</v>
      </c>
      <c r="T3868"/>
    </row>
    <row r="3869" spans="1:22" hidden="1" x14ac:dyDescent="0.25">
      <c r="A3869" t="s">
        <v>12152</v>
      </c>
      <c r="B3869" t="s">
        <v>5573</v>
      </c>
      <c r="C3869" s="1">
        <v>44835</v>
      </c>
      <c r="D3869" s="1" t="s">
        <v>18</v>
      </c>
      <c r="E3869" s="2">
        <v>274</v>
      </c>
      <c r="F3869" s="2">
        <v>38.42</v>
      </c>
      <c r="G3869" s="2">
        <v>31.56</v>
      </c>
      <c r="H3869" s="2">
        <v>343.98</v>
      </c>
      <c r="I3869" t="s">
        <v>1361</v>
      </c>
      <c r="J3869" t="s">
        <v>453</v>
      </c>
      <c r="K3869">
        <v>98002</v>
      </c>
      <c r="L3869" t="s">
        <v>43</v>
      </c>
      <c r="M3869" t="s">
        <v>5426</v>
      </c>
      <c r="N3869" t="s">
        <v>12151</v>
      </c>
      <c r="T3869"/>
    </row>
    <row r="3870" spans="1:22" x14ac:dyDescent="0.25">
      <c r="A3870" t="s">
        <v>12152</v>
      </c>
      <c r="B3870" t="s">
        <v>5574</v>
      </c>
      <c r="C3870" s="1">
        <v>44835</v>
      </c>
      <c r="D3870" s="1" t="s">
        <v>54</v>
      </c>
      <c r="E3870" s="2">
        <v>-330</v>
      </c>
      <c r="F3870" s="2">
        <v>-48.66</v>
      </c>
      <c r="G3870" s="2">
        <v>0</v>
      </c>
      <c r="H3870" s="2">
        <v>-378.66</v>
      </c>
      <c r="I3870" t="s">
        <v>5520</v>
      </c>
      <c r="J3870" t="s">
        <v>71</v>
      </c>
      <c r="K3870">
        <v>32118</v>
      </c>
      <c r="L3870" t="s">
        <v>75</v>
      </c>
      <c r="M3870" t="s">
        <v>5426</v>
      </c>
      <c r="N3870" t="s">
        <v>12151</v>
      </c>
      <c r="O3870" t="s">
        <v>12166</v>
      </c>
      <c r="P3870" s="10">
        <f>E3870</f>
        <v>-330</v>
      </c>
      <c r="R3870" s="12">
        <v>7.7499999999999999E-2</v>
      </c>
      <c r="S3870" s="10">
        <f>P3870*R3870</f>
        <v>-25.574999999999999</v>
      </c>
      <c r="T3870" t="s">
        <v>822</v>
      </c>
      <c r="U3870" s="10">
        <f>G3870</f>
        <v>0</v>
      </c>
      <c r="V3870" s="10">
        <f>S3870-U3870</f>
        <v>-25.574999999999999</v>
      </c>
    </row>
    <row r="3871" spans="1:22" hidden="1" x14ac:dyDescent="0.25">
      <c r="A3871" t="s">
        <v>12152</v>
      </c>
      <c r="B3871" t="s">
        <v>5575</v>
      </c>
      <c r="C3871" s="1">
        <v>44835</v>
      </c>
      <c r="D3871" s="1" t="s">
        <v>18</v>
      </c>
      <c r="E3871" s="2">
        <v>330</v>
      </c>
      <c r="F3871" s="2">
        <v>43.23</v>
      </c>
      <c r="G3871" s="2">
        <v>29.85</v>
      </c>
      <c r="H3871" s="2">
        <v>403.08</v>
      </c>
      <c r="I3871" t="s">
        <v>127</v>
      </c>
      <c r="J3871" t="s">
        <v>59</v>
      </c>
      <c r="K3871">
        <v>76109</v>
      </c>
      <c r="L3871" t="s">
        <v>43</v>
      </c>
      <c r="M3871" t="s">
        <v>5426</v>
      </c>
      <c r="N3871" t="s">
        <v>12151</v>
      </c>
      <c r="T3871"/>
    </row>
    <row r="3872" spans="1:22" hidden="1" x14ac:dyDescent="0.25">
      <c r="A3872" t="s">
        <v>12152</v>
      </c>
      <c r="B3872" t="s">
        <v>5576</v>
      </c>
      <c r="C3872" s="1">
        <v>44835</v>
      </c>
      <c r="D3872" s="1" t="s">
        <v>18</v>
      </c>
      <c r="E3872" s="2">
        <v>330</v>
      </c>
      <c r="F3872" s="2">
        <v>48.66</v>
      </c>
      <c r="G3872" s="2">
        <v>0</v>
      </c>
      <c r="H3872" s="2">
        <v>378.66</v>
      </c>
      <c r="I3872" t="s">
        <v>1433</v>
      </c>
      <c r="J3872" t="s">
        <v>71</v>
      </c>
      <c r="K3872">
        <v>33304</v>
      </c>
      <c r="L3872" t="s">
        <v>43</v>
      </c>
      <c r="M3872" t="s">
        <v>5426</v>
      </c>
      <c r="N3872" t="s">
        <v>12151</v>
      </c>
      <c r="T3872"/>
    </row>
    <row r="3873" spans="1:22" x14ac:dyDescent="0.25">
      <c r="A3873" t="s">
        <v>12152</v>
      </c>
      <c r="B3873" t="s">
        <v>5577</v>
      </c>
      <c r="C3873" s="1">
        <v>44835</v>
      </c>
      <c r="D3873" s="1" t="s">
        <v>18</v>
      </c>
      <c r="E3873" s="2">
        <v>330</v>
      </c>
      <c r="F3873" s="2">
        <v>0</v>
      </c>
      <c r="G3873" s="2">
        <v>25.58</v>
      </c>
      <c r="H3873" s="2">
        <v>355.58</v>
      </c>
      <c r="I3873" t="s">
        <v>17</v>
      </c>
      <c r="J3873" t="s">
        <v>17</v>
      </c>
      <c r="K3873" t="s">
        <v>17</v>
      </c>
      <c r="L3873" t="s">
        <v>43</v>
      </c>
      <c r="M3873" t="s">
        <v>5426</v>
      </c>
      <c r="N3873" t="s">
        <v>12151</v>
      </c>
      <c r="O3873" t="s">
        <v>12164</v>
      </c>
      <c r="P3873" s="10">
        <f t="shared" ref="P3873:P3874" si="1376">E3873</f>
        <v>330</v>
      </c>
      <c r="R3873" s="12">
        <v>7.7499999999999999E-2</v>
      </c>
      <c r="S3873" s="10">
        <f>P3873*R3873</f>
        <v>25.574999999999999</v>
      </c>
      <c r="T3873" t="s">
        <v>822</v>
      </c>
      <c r="U3873" s="10">
        <f t="shared" ref="U3873:U3874" si="1377">G3873</f>
        <v>25.58</v>
      </c>
      <c r="V3873" s="10">
        <f t="shared" ref="V3873:V3874" si="1378">S3873-U3873</f>
        <v>-4.9999999999990052E-3</v>
      </c>
    </row>
    <row r="3874" spans="1:22" x14ac:dyDescent="0.25">
      <c r="A3874" t="s">
        <v>12152</v>
      </c>
      <c r="B3874" t="s">
        <v>5578</v>
      </c>
      <c r="C3874" s="1">
        <v>44835</v>
      </c>
      <c r="D3874" s="1" t="s">
        <v>18</v>
      </c>
      <c r="E3874" s="2">
        <v>330</v>
      </c>
      <c r="F3874" s="2">
        <v>36.78</v>
      </c>
      <c r="G3874" s="2">
        <v>23.92</v>
      </c>
      <c r="H3874" s="2">
        <v>390.7</v>
      </c>
      <c r="I3874" t="s">
        <v>3814</v>
      </c>
      <c r="J3874" t="s">
        <v>52</v>
      </c>
      <c r="K3874">
        <v>95746</v>
      </c>
      <c r="L3874" t="s">
        <v>43</v>
      </c>
      <c r="M3874" t="s">
        <v>5426</v>
      </c>
      <c r="N3874" t="s">
        <v>12151</v>
      </c>
      <c r="O3874" t="s">
        <v>12166</v>
      </c>
      <c r="P3874" s="10">
        <f t="shared" si="1376"/>
        <v>330</v>
      </c>
      <c r="R3874" s="17">
        <f>VLOOKUP(I3874,Counties!$A$1:$D$1787,3,0)</f>
        <v>7.2499999999999995E-2</v>
      </c>
      <c r="S3874" s="10">
        <f>P3874*R3874</f>
        <v>23.924999999999997</v>
      </c>
      <c r="T3874" s="17" t="str">
        <f>VLOOKUP(I3874,Counties!$A$1:$D$1787,4,0)</f>
        <v>Placer</v>
      </c>
      <c r="U3874" s="10">
        <f t="shared" si="1377"/>
        <v>23.92</v>
      </c>
      <c r="V3874" s="10">
        <f t="shared" si="1378"/>
        <v>4.9999999999954525E-3</v>
      </c>
    </row>
    <row r="3875" spans="1:22" hidden="1" x14ac:dyDescent="0.25">
      <c r="A3875" t="s">
        <v>12152</v>
      </c>
      <c r="B3875" t="s">
        <v>5580</v>
      </c>
      <c r="C3875" s="1">
        <v>44835</v>
      </c>
      <c r="D3875" s="1" t="s">
        <v>18</v>
      </c>
      <c r="E3875" s="2">
        <v>220</v>
      </c>
      <c r="F3875" s="2">
        <v>29.86</v>
      </c>
      <c r="G3875" s="2">
        <v>0</v>
      </c>
      <c r="H3875" s="2">
        <v>249.86</v>
      </c>
      <c r="I3875" t="s">
        <v>673</v>
      </c>
      <c r="J3875" t="s">
        <v>71</v>
      </c>
      <c r="K3875">
        <v>33606</v>
      </c>
      <c r="L3875" t="s">
        <v>43</v>
      </c>
      <c r="M3875" t="s">
        <v>5426</v>
      </c>
      <c r="N3875" t="s">
        <v>12151</v>
      </c>
      <c r="T3875"/>
    </row>
    <row r="3876" spans="1:22" hidden="1" x14ac:dyDescent="0.25">
      <c r="A3876" t="s">
        <v>12154</v>
      </c>
      <c r="B3876" t="s">
        <v>5581</v>
      </c>
      <c r="C3876" s="1">
        <v>44910</v>
      </c>
      <c r="D3876" s="1" t="s">
        <v>18</v>
      </c>
      <c r="E3876" s="2">
        <v>65</v>
      </c>
      <c r="F3876" s="2">
        <v>21.56</v>
      </c>
      <c r="G3876" s="2">
        <v>6.06</v>
      </c>
      <c r="H3876" s="2">
        <v>92.62</v>
      </c>
      <c r="I3876" t="s">
        <v>5582</v>
      </c>
      <c r="J3876" t="s">
        <v>20</v>
      </c>
      <c r="K3876">
        <v>27870</v>
      </c>
      <c r="L3876" t="s">
        <v>21</v>
      </c>
      <c r="M3876" t="s">
        <v>5426</v>
      </c>
      <c r="N3876" t="s">
        <v>12151</v>
      </c>
      <c r="T3876"/>
    </row>
    <row r="3877" spans="1:22" hidden="1" x14ac:dyDescent="0.25">
      <c r="A3877" t="s">
        <v>12152</v>
      </c>
      <c r="B3877" t="s">
        <v>5583</v>
      </c>
      <c r="C3877" s="1">
        <v>44835</v>
      </c>
      <c r="D3877" s="1" t="s">
        <v>18</v>
      </c>
      <c r="E3877" s="2">
        <v>190</v>
      </c>
      <c r="F3877" s="2">
        <v>27.7</v>
      </c>
      <c r="G3877" s="2">
        <v>18.95</v>
      </c>
      <c r="H3877" s="2">
        <v>236.65</v>
      </c>
      <c r="I3877" t="s">
        <v>5584</v>
      </c>
      <c r="J3877" t="s">
        <v>453</v>
      </c>
      <c r="K3877">
        <v>99336</v>
      </c>
      <c r="L3877" t="s">
        <v>43</v>
      </c>
      <c r="M3877" t="s">
        <v>5426</v>
      </c>
      <c r="N3877" t="s">
        <v>12151</v>
      </c>
      <c r="T3877"/>
    </row>
    <row r="3878" spans="1:22" hidden="1" x14ac:dyDescent="0.25">
      <c r="A3878" t="s">
        <v>12152</v>
      </c>
      <c r="B3878" t="s">
        <v>5585</v>
      </c>
      <c r="C3878" s="1">
        <v>44840</v>
      </c>
      <c r="D3878" s="1" t="s">
        <v>54</v>
      </c>
      <c r="E3878" s="2">
        <v>-330</v>
      </c>
      <c r="F3878" s="2">
        <v>-48.66</v>
      </c>
      <c r="G3878" s="2">
        <v>-30.28</v>
      </c>
      <c r="H3878" s="2">
        <v>-408.94</v>
      </c>
      <c r="I3878" t="s">
        <v>5586</v>
      </c>
      <c r="J3878" t="s">
        <v>46</v>
      </c>
      <c r="K3878">
        <v>31206</v>
      </c>
      <c r="L3878" t="s">
        <v>43</v>
      </c>
      <c r="M3878" t="s">
        <v>5426</v>
      </c>
      <c r="N3878" t="s">
        <v>12151</v>
      </c>
      <c r="T3878"/>
    </row>
    <row r="3879" spans="1:22" hidden="1" x14ac:dyDescent="0.25">
      <c r="A3879" t="s">
        <v>12153</v>
      </c>
      <c r="B3879" t="s">
        <v>5587</v>
      </c>
      <c r="C3879" s="1">
        <v>44869</v>
      </c>
      <c r="D3879" s="1" t="s">
        <v>18</v>
      </c>
      <c r="E3879" s="2">
        <v>330</v>
      </c>
      <c r="F3879" s="2">
        <v>48.66</v>
      </c>
      <c r="G3879" s="2">
        <v>0</v>
      </c>
      <c r="H3879" s="2">
        <v>378.66</v>
      </c>
      <c r="I3879" t="s">
        <v>2187</v>
      </c>
      <c r="J3879" t="s">
        <v>71</v>
      </c>
      <c r="K3879">
        <v>33953</v>
      </c>
      <c r="L3879" t="s">
        <v>43</v>
      </c>
      <c r="M3879" t="s">
        <v>5426</v>
      </c>
      <c r="N3879" t="s">
        <v>12151</v>
      </c>
      <c r="T3879"/>
    </row>
    <row r="3880" spans="1:22" hidden="1" x14ac:dyDescent="0.25">
      <c r="A3880" t="s">
        <v>12152</v>
      </c>
      <c r="B3880" t="s">
        <v>5588</v>
      </c>
      <c r="C3880" s="1">
        <v>44845</v>
      </c>
      <c r="D3880" s="1" t="s">
        <v>18</v>
      </c>
      <c r="E3880" s="2">
        <v>330</v>
      </c>
      <c r="F3880" s="2">
        <v>48.66</v>
      </c>
      <c r="G3880" s="2">
        <v>0</v>
      </c>
      <c r="H3880" s="2">
        <v>378.66</v>
      </c>
      <c r="I3880" t="s">
        <v>5589</v>
      </c>
      <c r="J3880" t="s">
        <v>265</v>
      </c>
      <c r="K3880">
        <v>1566</v>
      </c>
      <c r="L3880" t="s">
        <v>43</v>
      </c>
      <c r="M3880" t="s">
        <v>5426</v>
      </c>
      <c r="N3880" t="s">
        <v>12151</v>
      </c>
      <c r="T3880"/>
    </row>
    <row r="3881" spans="1:22" hidden="1" x14ac:dyDescent="0.25">
      <c r="A3881" t="s">
        <v>12152</v>
      </c>
      <c r="B3881" t="s">
        <v>5590</v>
      </c>
      <c r="C3881" s="1">
        <v>44835</v>
      </c>
      <c r="D3881" s="1" t="s">
        <v>18</v>
      </c>
      <c r="E3881" s="2">
        <v>324</v>
      </c>
      <c r="F3881" s="2">
        <v>46.63</v>
      </c>
      <c r="G3881" s="2">
        <v>29.65</v>
      </c>
      <c r="H3881" s="2">
        <v>400.28</v>
      </c>
      <c r="I3881" t="s">
        <v>5591</v>
      </c>
      <c r="J3881" t="s">
        <v>56</v>
      </c>
      <c r="K3881">
        <v>44147</v>
      </c>
      <c r="L3881" t="s">
        <v>21</v>
      </c>
      <c r="M3881" t="s">
        <v>5426</v>
      </c>
      <c r="N3881" t="s">
        <v>12151</v>
      </c>
      <c r="T3881"/>
    </row>
    <row r="3882" spans="1:22" hidden="1" x14ac:dyDescent="0.25">
      <c r="A3882" t="s">
        <v>12152</v>
      </c>
      <c r="B3882" t="s">
        <v>5592</v>
      </c>
      <c r="C3882" s="1">
        <v>44835</v>
      </c>
      <c r="D3882" s="1" t="s">
        <v>18</v>
      </c>
      <c r="E3882" s="2">
        <v>330</v>
      </c>
      <c r="F3882" s="2">
        <v>48.66</v>
      </c>
      <c r="G3882" s="2">
        <v>22.72</v>
      </c>
      <c r="H3882" s="2">
        <v>401.38</v>
      </c>
      <c r="I3882" t="s">
        <v>5593</v>
      </c>
      <c r="J3882" t="s">
        <v>88</v>
      </c>
      <c r="K3882">
        <v>19446</v>
      </c>
      <c r="L3882" t="s">
        <v>43</v>
      </c>
      <c r="M3882" t="s">
        <v>5426</v>
      </c>
      <c r="N3882" t="s">
        <v>12151</v>
      </c>
      <c r="T3882"/>
    </row>
    <row r="3883" spans="1:22" hidden="1" x14ac:dyDescent="0.25">
      <c r="A3883" t="s">
        <v>12152</v>
      </c>
      <c r="B3883" t="s">
        <v>5594</v>
      </c>
      <c r="C3883" s="1">
        <v>44835</v>
      </c>
      <c r="D3883" s="1" t="s">
        <v>18</v>
      </c>
      <c r="E3883" s="2">
        <v>330</v>
      </c>
      <c r="F3883" s="2">
        <v>48.66</v>
      </c>
      <c r="G3883" s="2">
        <v>19.8</v>
      </c>
      <c r="H3883" s="2">
        <v>398.46</v>
      </c>
      <c r="I3883" t="s">
        <v>396</v>
      </c>
      <c r="J3883" t="s">
        <v>30</v>
      </c>
      <c r="K3883">
        <v>23455</v>
      </c>
      <c r="L3883" t="s">
        <v>21</v>
      </c>
      <c r="M3883" t="s">
        <v>5426</v>
      </c>
      <c r="N3883" t="s">
        <v>12151</v>
      </c>
      <c r="T3883"/>
    </row>
    <row r="3884" spans="1:22" x14ac:dyDescent="0.25">
      <c r="A3884" t="s">
        <v>12153</v>
      </c>
      <c r="B3884" t="s">
        <v>5595</v>
      </c>
      <c r="C3884" s="1">
        <v>44881</v>
      </c>
      <c r="D3884" s="1" t="s">
        <v>23</v>
      </c>
      <c r="E3884" s="2">
        <v>50</v>
      </c>
      <c r="F3884" s="2">
        <v>0</v>
      </c>
      <c r="G3884" s="2">
        <v>0</v>
      </c>
      <c r="H3884" s="2">
        <v>50</v>
      </c>
      <c r="I3884" t="s">
        <v>17</v>
      </c>
      <c r="J3884" t="s">
        <v>17</v>
      </c>
      <c r="K3884" t="s">
        <v>17</v>
      </c>
      <c r="L3884" t="s">
        <v>24</v>
      </c>
      <c r="M3884" t="s">
        <v>5426</v>
      </c>
      <c r="N3884" t="s">
        <v>12151</v>
      </c>
      <c r="O3884" t="s">
        <v>12164</v>
      </c>
      <c r="Q3884" s="10">
        <f>E3884</f>
        <v>50</v>
      </c>
      <c r="T3884"/>
    </row>
    <row r="3885" spans="1:22" hidden="1" x14ac:dyDescent="0.25">
      <c r="A3885" t="s">
        <v>12152</v>
      </c>
      <c r="B3885" t="s">
        <v>5596</v>
      </c>
      <c r="C3885" s="1">
        <v>44836</v>
      </c>
      <c r="D3885" s="1" t="s">
        <v>18</v>
      </c>
      <c r="E3885" s="2">
        <v>165</v>
      </c>
      <c r="F3885" s="2">
        <v>25.1</v>
      </c>
      <c r="G3885" s="2">
        <v>0</v>
      </c>
      <c r="H3885" s="2">
        <v>190.1</v>
      </c>
      <c r="I3885" t="s">
        <v>1526</v>
      </c>
      <c r="J3885" t="s">
        <v>211</v>
      </c>
      <c r="K3885">
        <v>55419</v>
      </c>
      <c r="L3885" t="s">
        <v>43</v>
      </c>
      <c r="M3885" t="s">
        <v>5426</v>
      </c>
      <c r="N3885" t="s">
        <v>12151</v>
      </c>
      <c r="T3885"/>
    </row>
    <row r="3886" spans="1:22" hidden="1" x14ac:dyDescent="0.25">
      <c r="A3886" t="s">
        <v>12152</v>
      </c>
      <c r="B3886" t="s">
        <v>5597</v>
      </c>
      <c r="C3886" s="1">
        <v>44835</v>
      </c>
      <c r="D3886" s="1" t="s">
        <v>18</v>
      </c>
      <c r="E3886" s="2">
        <v>330</v>
      </c>
      <c r="F3886" s="2">
        <v>48.66</v>
      </c>
      <c r="G3886" s="2">
        <v>27.45</v>
      </c>
      <c r="H3886" s="2">
        <v>406.11</v>
      </c>
      <c r="I3886" t="s">
        <v>5598</v>
      </c>
      <c r="J3886" t="s">
        <v>56</v>
      </c>
      <c r="K3886">
        <v>43146</v>
      </c>
      <c r="L3886" t="s">
        <v>21</v>
      </c>
      <c r="M3886" t="s">
        <v>5426</v>
      </c>
      <c r="N3886" t="s">
        <v>12151</v>
      </c>
      <c r="T3886"/>
    </row>
    <row r="3887" spans="1:22" hidden="1" x14ac:dyDescent="0.25">
      <c r="A3887" t="s">
        <v>12152</v>
      </c>
      <c r="B3887" t="s">
        <v>5599</v>
      </c>
      <c r="C3887" s="1">
        <v>44835</v>
      </c>
      <c r="D3887" s="1" t="s">
        <v>18</v>
      </c>
      <c r="E3887" s="2">
        <v>283</v>
      </c>
      <c r="F3887" s="2">
        <v>41.7</v>
      </c>
      <c r="G3887" s="2">
        <v>25.98</v>
      </c>
      <c r="H3887" s="2">
        <v>350.68</v>
      </c>
      <c r="I3887" t="s">
        <v>5344</v>
      </c>
      <c r="J3887" t="s">
        <v>59</v>
      </c>
      <c r="K3887">
        <v>75104</v>
      </c>
      <c r="L3887" t="s">
        <v>43</v>
      </c>
      <c r="M3887" t="s">
        <v>5426</v>
      </c>
      <c r="N3887" t="s">
        <v>12151</v>
      </c>
      <c r="T3887"/>
    </row>
    <row r="3888" spans="1:22" hidden="1" x14ac:dyDescent="0.25">
      <c r="A3888" t="s">
        <v>12152</v>
      </c>
      <c r="B3888" t="s">
        <v>5600</v>
      </c>
      <c r="C3888" s="1">
        <v>44835</v>
      </c>
      <c r="D3888" s="1" t="s">
        <v>18</v>
      </c>
      <c r="E3888" s="2">
        <v>359</v>
      </c>
      <c r="F3888" s="2">
        <v>50.76</v>
      </c>
      <c r="G3888" s="2">
        <v>25.13</v>
      </c>
      <c r="H3888" s="2">
        <v>434.89</v>
      </c>
      <c r="I3888" t="s">
        <v>1719</v>
      </c>
      <c r="J3888" t="s">
        <v>30</v>
      </c>
      <c r="K3888">
        <v>23185</v>
      </c>
      <c r="L3888" t="s">
        <v>21</v>
      </c>
      <c r="M3888" t="s">
        <v>5426</v>
      </c>
      <c r="N3888" t="s">
        <v>12151</v>
      </c>
      <c r="T3888"/>
    </row>
    <row r="3889" spans="1:17" customFormat="1" hidden="1" x14ac:dyDescent="0.25">
      <c r="A3889" t="s">
        <v>12152</v>
      </c>
      <c r="B3889" t="s">
        <v>5601</v>
      </c>
      <c r="C3889" s="1">
        <v>44835</v>
      </c>
      <c r="D3889" s="1" t="s">
        <v>18</v>
      </c>
      <c r="E3889" s="2">
        <v>330</v>
      </c>
      <c r="F3889" s="2">
        <v>83.46</v>
      </c>
      <c r="G3889" s="2">
        <v>0</v>
      </c>
      <c r="H3889" s="2">
        <v>413.46</v>
      </c>
      <c r="I3889" t="s">
        <v>5602</v>
      </c>
      <c r="J3889" t="s">
        <v>2925</v>
      </c>
      <c r="K3889">
        <v>99577</v>
      </c>
      <c r="L3889" t="s">
        <v>43</v>
      </c>
      <c r="M3889" t="s">
        <v>5426</v>
      </c>
      <c r="N3889" t="s">
        <v>12151</v>
      </c>
    </row>
    <row r="3890" spans="1:17" customFormat="1" hidden="1" x14ac:dyDescent="0.25">
      <c r="A3890" t="s">
        <v>12152</v>
      </c>
      <c r="B3890" t="s">
        <v>5603</v>
      </c>
      <c r="C3890" s="1">
        <v>44836</v>
      </c>
      <c r="D3890" s="1" t="s">
        <v>18</v>
      </c>
      <c r="E3890" s="2">
        <v>239</v>
      </c>
      <c r="F3890" s="2">
        <v>30.83</v>
      </c>
      <c r="G3890" s="2">
        <v>21.6</v>
      </c>
      <c r="H3890" s="2">
        <v>291.43</v>
      </c>
      <c r="I3890" t="s">
        <v>628</v>
      </c>
      <c r="J3890" t="s">
        <v>59</v>
      </c>
      <c r="K3890">
        <v>75034</v>
      </c>
      <c r="L3890" t="s">
        <v>43</v>
      </c>
      <c r="M3890" t="s">
        <v>5426</v>
      </c>
      <c r="N3890" t="s">
        <v>12151</v>
      </c>
    </row>
    <row r="3891" spans="1:17" customFormat="1" hidden="1" x14ac:dyDescent="0.25">
      <c r="A3891" t="s">
        <v>12152</v>
      </c>
      <c r="B3891" t="s">
        <v>5604</v>
      </c>
      <c r="C3891" s="1">
        <v>44835</v>
      </c>
      <c r="D3891" s="1" t="s">
        <v>18</v>
      </c>
      <c r="E3891" s="2">
        <v>330</v>
      </c>
      <c r="F3891" s="2">
        <v>48.66</v>
      </c>
      <c r="G3891" s="2">
        <v>35.03</v>
      </c>
      <c r="H3891" s="2">
        <v>413.69</v>
      </c>
      <c r="I3891" t="s">
        <v>3326</v>
      </c>
      <c r="J3891" t="s">
        <v>33</v>
      </c>
      <c r="K3891">
        <v>37919</v>
      </c>
      <c r="L3891" t="s">
        <v>43</v>
      </c>
      <c r="M3891" t="s">
        <v>5426</v>
      </c>
      <c r="N3891" t="s">
        <v>12151</v>
      </c>
    </row>
    <row r="3892" spans="1:17" customFormat="1" hidden="1" x14ac:dyDescent="0.25">
      <c r="A3892" t="s">
        <v>12152</v>
      </c>
      <c r="B3892" t="s">
        <v>5605</v>
      </c>
      <c r="C3892" s="1">
        <v>44835</v>
      </c>
      <c r="D3892" s="1" t="s">
        <v>18</v>
      </c>
      <c r="E3892" s="2">
        <v>274</v>
      </c>
      <c r="F3892" s="2">
        <v>48.66</v>
      </c>
      <c r="G3892" s="2">
        <v>0</v>
      </c>
      <c r="H3892" s="2">
        <v>322.66000000000003</v>
      </c>
      <c r="I3892" t="s">
        <v>5606</v>
      </c>
      <c r="J3892" t="s">
        <v>71</v>
      </c>
      <c r="K3892">
        <v>33594</v>
      </c>
      <c r="L3892" t="s">
        <v>43</v>
      </c>
      <c r="M3892" t="s">
        <v>5426</v>
      </c>
      <c r="N3892" t="s">
        <v>12151</v>
      </c>
    </row>
    <row r="3893" spans="1:17" customFormat="1" hidden="1" x14ac:dyDescent="0.25">
      <c r="A3893" t="s">
        <v>12152</v>
      </c>
      <c r="B3893" t="s">
        <v>5607</v>
      </c>
      <c r="C3893" s="1">
        <v>44835</v>
      </c>
      <c r="D3893" s="1" t="s">
        <v>18</v>
      </c>
      <c r="E3893" s="2">
        <v>330</v>
      </c>
      <c r="F3893" s="2">
        <v>43.23</v>
      </c>
      <c r="G3893" s="2">
        <v>29.85</v>
      </c>
      <c r="H3893" s="2">
        <v>403.08</v>
      </c>
      <c r="I3893" t="s">
        <v>112</v>
      </c>
      <c r="J3893" t="s">
        <v>59</v>
      </c>
      <c r="K3893">
        <v>77059</v>
      </c>
      <c r="L3893" t="s">
        <v>43</v>
      </c>
      <c r="M3893" t="s">
        <v>5426</v>
      </c>
      <c r="N3893" t="s">
        <v>12151</v>
      </c>
    </row>
    <row r="3894" spans="1:17" customFormat="1" hidden="1" x14ac:dyDescent="0.25">
      <c r="A3894" t="s">
        <v>12152</v>
      </c>
      <c r="B3894" t="s">
        <v>5608</v>
      </c>
      <c r="C3894" s="1">
        <v>44855</v>
      </c>
      <c r="D3894" s="1" t="s">
        <v>18</v>
      </c>
      <c r="E3894" s="2">
        <v>190</v>
      </c>
      <c r="F3894" s="2">
        <v>27.7</v>
      </c>
      <c r="G3894" s="2">
        <v>21.99</v>
      </c>
      <c r="H3894" s="2">
        <v>239.69</v>
      </c>
      <c r="I3894" t="s">
        <v>1361</v>
      </c>
      <c r="J3894" t="s">
        <v>453</v>
      </c>
      <c r="K3894">
        <v>98002</v>
      </c>
      <c r="L3894" t="s">
        <v>43</v>
      </c>
      <c r="M3894" t="s">
        <v>5426</v>
      </c>
      <c r="N3894" t="s">
        <v>12151</v>
      </c>
    </row>
    <row r="3895" spans="1:17" customFormat="1" hidden="1" x14ac:dyDescent="0.25">
      <c r="A3895" t="s">
        <v>12153</v>
      </c>
      <c r="B3895" t="s">
        <v>5609</v>
      </c>
      <c r="C3895" s="1">
        <v>44886</v>
      </c>
      <c r="D3895" s="1" t="s">
        <v>18</v>
      </c>
      <c r="E3895" s="2">
        <v>254</v>
      </c>
      <c r="F3895" s="2">
        <v>25.76</v>
      </c>
      <c r="G3895" s="2">
        <v>13.99</v>
      </c>
      <c r="H3895" s="2">
        <v>293.75</v>
      </c>
      <c r="I3895" t="s">
        <v>5610</v>
      </c>
      <c r="J3895" t="s">
        <v>465</v>
      </c>
      <c r="K3895">
        <v>87124</v>
      </c>
      <c r="L3895" t="s">
        <v>43</v>
      </c>
      <c r="M3895" t="s">
        <v>5426</v>
      </c>
      <c r="N3895" t="s">
        <v>12151</v>
      </c>
    </row>
    <row r="3896" spans="1:17" customFormat="1" hidden="1" x14ac:dyDescent="0.25">
      <c r="A3896" t="s">
        <v>12152</v>
      </c>
      <c r="B3896" t="s">
        <v>5611</v>
      </c>
      <c r="C3896" s="1">
        <v>44835</v>
      </c>
      <c r="D3896" s="1" t="s">
        <v>18</v>
      </c>
      <c r="E3896" s="2">
        <v>330</v>
      </c>
      <c r="F3896" s="2">
        <v>48.66</v>
      </c>
      <c r="G3896" s="2">
        <v>22.72</v>
      </c>
      <c r="H3896" s="2">
        <v>401.38</v>
      </c>
      <c r="I3896" t="s">
        <v>5612</v>
      </c>
      <c r="J3896" t="s">
        <v>138</v>
      </c>
      <c r="K3896">
        <v>49423</v>
      </c>
      <c r="L3896" t="s">
        <v>21</v>
      </c>
      <c r="M3896" t="s">
        <v>5426</v>
      </c>
      <c r="N3896" t="s">
        <v>12151</v>
      </c>
    </row>
    <row r="3897" spans="1:17" customFormat="1" hidden="1" x14ac:dyDescent="0.25">
      <c r="A3897" t="s">
        <v>12152</v>
      </c>
      <c r="B3897" t="s">
        <v>5613</v>
      </c>
      <c r="C3897" s="1">
        <v>44857</v>
      </c>
      <c r="D3897" s="1" t="s">
        <v>18</v>
      </c>
      <c r="E3897" s="2">
        <v>0</v>
      </c>
      <c r="F3897" s="2">
        <v>0</v>
      </c>
      <c r="G3897" s="2">
        <v>0</v>
      </c>
      <c r="H3897" s="2">
        <v>0</v>
      </c>
      <c r="I3897" t="s">
        <v>3488</v>
      </c>
      <c r="J3897" t="s">
        <v>59</v>
      </c>
      <c r="K3897">
        <v>76182</v>
      </c>
      <c r="L3897" t="s">
        <v>43</v>
      </c>
      <c r="M3897" t="s">
        <v>5426</v>
      </c>
      <c r="N3897" t="s">
        <v>12151</v>
      </c>
    </row>
    <row r="3898" spans="1:17" customFormat="1" hidden="1" x14ac:dyDescent="0.25">
      <c r="A3898" t="s">
        <v>12152</v>
      </c>
      <c r="B3898" t="s">
        <v>5614</v>
      </c>
      <c r="C3898" s="1">
        <v>44835</v>
      </c>
      <c r="D3898" s="1" t="s">
        <v>18</v>
      </c>
      <c r="E3898" s="2">
        <v>330</v>
      </c>
      <c r="F3898" s="2">
        <v>48.66</v>
      </c>
      <c r="G3898" s="2">
        <v>25.55</v>
      </c>
      <c r="H3898" s="2">
        <v>404.21</v>
      </c>
      <c r="I3898" t="s">
        <v>5615</v>
      </c>
      <c r="J3898" t="s">
        <v>20</v>
      </c>
      <c r="K3898">
        <v>27103</v>
      </c>
      <c r="L3898" t="s">
        <v>21</v>
      </c>
      <c r="M3898" t="s">
        <v>5426</v>
      </c>
      <c r="N3898" t="s">
        <v>12151</v>
      </c>
    </row>
    <row r="3899" spans="1:17" customFormat="1" hidden="1" x14ac:dyDescent="0.25">
      <c r="A3899" t="s">
        <v>12152</v>
      </c>
      <c r="B3899" t="s">
        <v>5616</v>
      </c>
      <c r="C3899" s="1">
        <v>44835</v>
      </c>
      <c r="D3899" s="1" t="s">
        <v>18</v>
      </c>
      <c r="E3899" s="2">
        <v>330</v>
      </c>
      <c r="F3899" s="2">
        <v>43.23</v>
      </c>
      <c r="G3899" s="2">
        <v>29.85</v>
      </c>
      <c r="H3899" s="2">
        <v>403.08</v>
      </c>
      <c r="I3899" t="s">
        <v>5617</v>
      </c>
      <c r="J3899" t="s">
        <v>59</v>
      </c>
      <c r="K3899">
        <v>78023</v>
      </c>
      <c r="L3899" t="s">
        <v>43</v>
      </c>
      <c r="M3899" t="s">
        <v>5426</v>
      </c>
      <c r="N3899" t="s">
        <v>12151</v>
      </c>
    </row>
    <row r="3900" spans="1:17" customFormat="1" hidden="1" x14ac:dyDescent="0.25">
      <c r="A3900" t="s">
        <v>12152</v>
      </c>
      <c r="B3900" t="s">
        <v>5618</v>
      </c>
      <c r="C3900" s="1">
        <v>44835</v>
      </c>
      <c r="D3900" s="1" t="s">
        <v>18</v>
      </c>
      <c r="E3900" s="2">
        <v>210</v>
      </c>
      <c r="F3900" s="2">
        <v>43.23</v>
      </c>
      <c r="G3900" s="2">
        <v>20.260000000000002</v>
      </c>
      <c r="H3900" s="2">
        <v>273.49</v>
      </c>
      <c r="I3900" t="s">
        <v>5187</v>
      </c>
      <c r="J3900" t="s">
        <v>59</v>
      </c>
      <c r="K3900">
        <v>75078</v>
      </c>
      <c r="L3900" t="s">
        <v>43</v>
      </c>
      <c r="M3900" t="s">
        <v>5426</v>
      </c>
      <c r="N3900" t="s">
        <v>12151</v>
      </c>
    </row>
    <row r="3901" spans="1:17" customFormat="1" hidden="1" x14ac:dyDescent="0.25">
      <c r="A3901" t="s">
        <v>12152</v>
      </c>
      <c r="B3901" t="s">
        <v>5619</v>
      </c>
      <c r="C3901" s="1">
        <v>44852</v>
      </c>
      <c r="D3901" s="1" t="s">
        <v>18</v>
      </c>
      <c r="E3901" s="2">
        <v>190</v>
      </c>
      <c r="F3901" s="2">
        <v>28.09</v>
      </c>
      <c r="G3901" s="2">
        <v>17.46</v>
      </c>
      <c r="H3901" s="2">
        <v>235.55</v>
      </c>
      <c r="I3901" t="s">
        <v>865</v>
      </c>
      <c r="J3901" t="s">
        <v>59</v>
      </c>
      <c r="K3901">
        <v>77382</v>
      </c>
      <c r="L3901" t="s">
        <v>43</v>
      </c>
      <c r="M3901" t="s">
        <v>5426</v>
      </c>
      <c r="N3901" t="s">
        <v>12151</v>
      </c>
    </row>
    <row r="3902" spans="1:17" customFormat="1" hidden="1" x14ac:dyDescent="0.25">
      <c r="A3902" t="s">
        <v>12152</v>
      </c>
      <c r="B3902" t="s">
        <v>5620</v>
      </c>
      <c r="C3902" s="1">
        <v>44835</v>
      </c>
      <c r="D3902" s="1" t="s">
        <v>18</v>
      </c>
      <c r="E3902" s="2">
        <v>410</v>
      </c>
      <c r="F3902" s="2">
        <v>46.63</v>
      </c>
      <c r="G3902" s="2">
        <v>0</v>
      </c>
      <c r="H3902" s="2">
        <v>456.63</v>
      </c>
      <c r="I3902" t="s">
        <v>5621</v>
      </c>
      <c r="J3902" t="s">
        <v>1254</v>
      </c>
      <c r="K3902">
        <v>50021</v>
      </c>
      <c r="L3902" t="s">
        <v>43</v>
      </c>
      <c r="M3902" t="s">
        <v>5426</v>
      </c>
      <c r="N3902" t="s">
        <v>12151</v>
      </c>
    </row>
    <row r="3903" spans="1:17" customFormat="1" x14ac:dyDescent="0.25">
      <c r="A3903" t="s">
        <v>12153</v>
      </c>
      <c r="B3903" t="s">
        <v>5622</v>
      </c>
      <c r="C3903" s="1">
        <v>44886</v>
      </c>
      <c r="D3903" s="1" t="s">
        <v>23</v>
      </c>
      <c r="E3903" s="2">
        <v>50</v>
      </c>
      <c r="F3903" s="2">
        <v>0</v>
      </c>
      <c r="G3903" s="2">
        <v>0</v>
      </c>
      <c r="H3903" s="2">
        <v>50</v>
      </c>
      <c r="I3903" t="s">
        <v>17</v>
      </c>
      <c r="J3903" t="s">
        <v>17</v>
      </c>
      <c r="K3903" t="s">
        <v>17</v>
      </c>
      <c r="L3903" t="s">
        <v>24</v>
      </c>
      <c r="M3903" t="s">
        <v>5426</v>
      </c>
      <c r="N3903" t="s">
        <v>12151</v>
      </c>
      <c r="O3903" t="s">
        <v>12164</v>
      </c>
      <c r="Q3903" s="10">
        <f>E3903</f>
        <v>50</v>
      </c>
    </row>
    <row r="3904" spans="1:17" customFormat="1" hidden="1" x14ac:dyDescent="0.25">
      <c r="A3904" t="s">
        <v>12152</v>
      </c>
      <c r="B3904" t="s">
        <v>5623</v>
      </c>
      <c r="C3904" s="1">
        <v>44835</v>
      </c>
      <c r="D3904" s="1" t="s">
        <v>18</v>
      </c>
      <c r="E3904" s="2">
        <v>330</v>
      </c>
      <c r="F3904" s="2">
        <v>48.66</v>
      </c>
      <c r="G3904" s="2">
        <v>29.7</v>
      </c>
      <c r="H3904" s="2">
        <v>408.36</v>
      </c>
      <c r="I3904" t="s">
        <v>5624</v>
      </c>
      <c r="J3904" t="s">
        <v>42</v>
      </c>
      <c r="K3904">
        <v>21811</v>
      </c>
      <c r="L3904" t="s">
        <v>43</v>
      </c>
      <c r="M3904" t="s">
        <v>5426</v>
      </c>
      <c r="N3904" t="s">
        <v>12151</v>
      </c>
    </row>
    <row r="3905" spans="1:22" hidden="1" x14ac:dyDescent="0.25">
      <c r="A3905" t="s">
        <v>12152</v>
      </c>
      <c r="B3905" t="s">
        <v>5625</v>
      </c>
      <c r="C3905" s="1">
        <v>44835</v>
      </c>
      <c r="D3905" s="1" t="s">
        <v>18</v>
      </c>
      <c r="E3905" s="2">
        <v>330</v>
      </c>
      <c r="F3905" s="2">
        <v>39.270000000000003</v>
      </c>
      <c r="G3905" s="2">
        <v>25.74</v>
      </c>
      <c r="H3905" s="2">
        <v>395.01</v>
      </c>
      <c r="I3905" t="s">
        <v>4298</v>
      </c>
      <c r="J3905" t="s">
        <v>246</v>
      </c>
      <c r="K3905">
        <v>85234</v>
      </c>
      <c r="L3905" t="s">
        <v>43</v>
      </c>
      <c r="M3905" t="s">
        <v>5426</v>
      </c>
      <c r="N3905" t="s">
        <v>12151</v>
      </c>
      <c r="T3905"/>
    </row>
    <row r="3906" spans="1:22" x14ac:dyDescent="0.25">
      <c r="A3906" t="s">
        <v>12153</v>
      </c>
      <c r="B3906" t="s">
        <v>5626</v>
      </c>
      <c r="C3906" s="1">
        <v>44890</v>
      </c>
      <c r="D3906" s="1" t="s">
        <v>18</v>
      </c>
      <c r="E3906" s="2">
        <v>341</v>
      </c>
      <c r="F3906" s="2">
        <v>33.32</v>
      </c>
      <c r="G3906" s="2">
        <v>0</v>
      </c>
      <c r="H3906" s="2">
        <v>374.32</v>
      </c>
      <c r="I3906" t="s">
        <v>5627</v>
      </c>
      <c r="J3906" t="s">
        <v>306</v>
      </c>
      <c r="K3906">
        <v>35216</v>
      </c>
      <c r="L3906" t="s">
        <v>75</v>
      </c>
      <c r="M3906" t="s">
        <v>5426</v>
      </c>
      <c r="N3906" t="s">
        <v>12151</v>
      </c>
      <c r="O3906" t="s">
        <v>12166</v>
      </c>
      <c r="P3906" s="10">
        <f>E3906</f>
        <v>341</v>
      </c>
      <c r="R3906" s="12">
        <v>7.7499999999999999E-2</v>
      </c>
      <c r="S3906" s="10">
        <f>P3906*R3906</f>
        <v>26.427499999999998</v>
      </c>
      <c r="T3906" t="s">
        <v>822</v>
      </c>
      <c r="U3906" s="10">
        <f>G3906</f>
        <v>0</v>
      </c>
      <c r="V3906" s="10">
        <f>S3906-U3906</f>
        <v>26.427499999999998</v>
      </c>
    </row>
    <row r="3907" spans="1:22" hidden="1" x14ac:dyDescent="0.25">
      <c r="A3907" t="s">
        <v>12152</v>
      </c>
      <c r="B3907" t="s">
        <v>5628</v>
      </c>
      <c r="C3907" s="1">
        <v>44835</v>
      </c>
      <c r="D3907" s="1" t="s">
        <v>18</v>
      </c>
      <c r="E3907" s="2">
        <v>330</v>
      </c>
      <c r="F3907" s="2">
        <v>48.66</v>
      </c>
      <c r="G3907" s="2">
        <v>0</v>
      </c>
      <c r="H3907" s="2">
        <v>378.66</v>
      </c>
      <c r="I3907" t="s">
        <v>4982</v>
      </c>
      <c r="J3907" t="s">
        <v>71</v>
      </c>
      <c r="K3907">
        <v>34229</v>
      </c>
      <c r="L3907" t="s">
        <v>43</v>
      </c>
      <c r="M3907" t="s">
        <v>5426</v>
      </c>
      <c r="N3907" t="s">
        <v>12151</v>
      </c>
      <c r="T3907"/>
    </row>
    <row r="3908" spans="1:22" hidden="1" x14ac:dyDescent="0.25">
      <c r="A3908" t="s">
        <v>12152</v>
      </c>
      <c r="B3908" t="s">
        <v>5629</v>
      </c>
      <c r="C3908" s="1">
        <v>44835</v>
      </c>
      <c r="D3908" s="1" t="s">
        <v>18</v>
      </c>
      <c r="E3908" s="2">
        <v>330</v>
      </c>
      <c r="F3908" s="2">
        <v>48.66</v>
      </c>
      <c r="G3908" s="2">
        <v>22.72</v>
      </c>
      <c r="H3908" s="2">
        <v>401.38</v>
      </c>
      <c r="I3908" t="s">
        <v>2542</v>
      </c>
      <c r="J3908" t="s">
        <v>46</v>
      </c>
      <c r="K3908">
        <v>30080</v>
      </c>
      <c r="L3908" t="s">
        <v>21</v>
      </c>
      <c r="M3908" t="s">
        <v>5426</v>
      </c>
      <c r="N3908" t="s">
        <v>12151</v>
      </c>
      <c r="T3908"/>
    </row>
    <row r="3909" spans="1:22" x14ac:dyDescent="0.25">
      <c r="A3909" t="s">
        <v>12152</v>
      </c>
      <c r="B3909" t="s">
        <v>5630</v>
      </c>
      <c r="C3909" s="1">
        <v>44835</v>
      </c>
      <c r="D3909" s="1" t="s">
        <v>18</v>
      </c>
      <c r="E3909" s="2">
        <v>274</v>
      </c>
      <c r="F3909" s="2">
        <v>36.78</v>
      </c>
      <c r="G3909" s="2">
        <v>26.03</v>
      </c>
      <c r="H3909" s="2">
        <v>336.81</v>
      </c>
      <c r="I3909" t="s">
        <v>3036</v>
      </c>
      <c r="J3909" t="s">
        <v>52</v>
      </c>
      <c r="K3909">
        <v>90005</v>
      </c>
      <c r="L3909" t="s">
        <v>43</v>
      </c>
      <c r="M3909" t="s">
        <v>5426</v>
      </c>
      <c r="N3909" t="s">
        <v>12151</v>
      </c>
      <c r="O3909" t="s">
        <v>12166</v>
      </c>
      <c r="P3909" s="10">
        <f>E3909</f>
        <v>274</v>
      </c>
      <c r="R3909" s="17">
        <f>VLOOKUP(I3909,Counties!$A$1:$D$1787,3,0)</f>
        <v>9.5000000000000001E-2</v>
      </c>
      <c r="S3909" s="10">
        <f>P3909*R3909</f>
        <v>26.03</v>
      </c>
      <c r="T3909" s="17" t="str">
        <f>VLOOKUP(I3909,Counties!$A$1:$D$1787,4,0)</f>
        <v>Los Angeles</v>
      </c>
      <c r="U3909" s="10">
        <f>G3909</f>
        <v>26.03</v>
      </c>
      <c r="V3909" s="10">
        <f>S3909-U3909</f>
        <v>0</v>
      </c>
    </row>
    <row r="3910" spans="1:22" x14ac:dyDescent="0.25">
      <c r="A3910" t="s">
        <v>12154</v>
      </c>
      <c r="B3910" t="s">
        <v>5631</v>
      </c>
      <c r="C3910" s="1">
        <v>44906</v>
      </c>
      <c r="D3910" s="1" t="s">
        <v>23</v>
      </c>
      <c r="E3910" s="2">
        <v>50</v>
      </c>
      <c r="F3910" s="2">
        <v>0</v>
      </c>
      <c r="G3910" s="2">
        <v>0</v>
      </c>
      <c r="H3910" s="2">
        <v>50</v>
      </c>
      <c r="I3910" t="s">
        <v>17</v>
      </c>
      <c r="J3910" t="s">
        <v>17</v>
      </c>
      <c r="K3910" t="s">
        <v>17</v>
      </c>
      <c r="L3910" t="s">
        <v>24</v>
      </c>
      <c r="M3910" t="s">
        <v>5426</v>
      </c>
      <c r="N3910" t="s">
        <v>12151</v>
      </c>
      <c r="O3910" t="s">
        <v>12164</v>
      </c>
      <c r="Q3910" s="10">
        <f t="shared" ref="Q3910:Q3911" si="1379">E3910</f>
        <v>50</v>
      </c>
      <c r="T3910"/>
    </row>
    <row r="3911" spans="1:22" x14ac:dyDescent="0.25">
      <c r="A3911" t="s">
        <v>12153</v>
      </c>
      <c r="B3911" t="s">
        <v>5632</v>
      </c>
      <c r="C3911" s="1">
        <v>44881</v>
      </c>
      <c r="D3911" s="1" t="s">
        <v>23</v>
      </c>
      <c r="E3911" s="2">
        <v>50</v>
      </c>
      <c r="F3911" s="2">
        <v>0</v>
      </c>
      <c r="G3911" s="2">
        <v>0</v>
      </c>
      <c r="H3911" s="2">
        <v>50</v>
      </c>
      <c r="I3911" t="s">
        <v>17</v>
      </c>
      <c r="J3911" t="s">
        <v>17</v>
      </c>
      <c r="K3911" t="s">
        <v>17</v>
      </c>
      <c r="L3911" t="s">
        <v>24</v>
      </c>
      <c r="M3911" t="s">
        <v>5426</v>
      </c>
      <c r="N3911" t="s">
        <v>12151</v>
      </c>
      <c r="O3911" t="s">
        <v>12164</v>
      </c>
      <c r="Q3911" s="10">
        <f t="shared" si="1379"/>
        <v>50</v>
      </c>
      <c r="T3911"/>
    </row>
    <row r="3912" spans="1:22" hidden="1" x14ac:dyDescent="0.25">
      <c r="A3912" t="s">
        <v>12152</v>
      </c>
      <c r="B3912" t="s">
        <v>5633</v>
      </c>
      <c r="C3912" s="1">
        <v>44835</v>
      </c>
      <c r="D3912" s="1" t="s">
        <v>18</v>
      </c>
      <c r="E3912" s="2">
        <v>330</v>
      </c>
      <c r="F3912" s="2">
        <v>43.23</v>
      </c>
      <c r="G3912" s="2">
        <v>28.47</v>
      </c>
      <c r="H3912" s="2">
        <v>401.7</v>
      </c>
      <c r="I3912" t="s">
        <v>5634</v>
      </c>
      <c r="J3912" t="s">
        <v>753</v>
      </c>
      <c r="K3912">
        <v>73129</v>
      </c>
      <c r="L3912" t="s">
        <v>43</v>
      </c>
      <c r="M3912" t="s">
        <v>5426</v>
      </c>
      <c r="N3912" t="s">
        <v>12151</v>
      </c>
      <c r="T3912"/>
    </row>
    <row r="3913" spans="1:22" hidden="1" x14ac:dyDescent="0.25">
      <c r="A3913" t="s">
        <v>12152</v>
      </c>
      <c r="B3913" t="s">
        <v>5635</v>
      </c>
      <c r="C3913" s="1">
        <v>44835</v>
      </c>
      <c r="D3913" s="1" t="s">
        <v>18</v>
      </c>
      <c r="E3913" s="2">
        <v>330</v>
      </c>
      <c r="F3913" s="2">
        <v>48.66</v>
      </c>
      <c r="G3913" s="2">
        <v>36.909999999999997</v>
      </c>
      <c r="H3913" s="2">
        <v>415.57</v>
      </c>
      <c r="I3913" t="s">
        <v>1264</v>
      </c>
      <c r="J3913" t="s">
        <v>33</v>
      </c>
      <c r="K3913">
        <v>38305</v>
      </c>
      <c r="L3913" t="s">
        <v>43</v>
      </c>
      <c r="M3913" t="s">
        <v>5426</v>
      </c>
      <c r="N3913" t="s">
        <v>12151</v>
      </c>
      <c r="T3913"/>
    </row>
    <row r="3914" spans="1:22" hidden="1" x14ac:dyDescent="0.25">
      <c r="A3914" t="s">
        <v>12152</v>
      </c>
      <c r="B3914" t="s">
        <v>5636</v>
      </c>
      <c r="C3914" s="1">
        <v>44835</v>
      </c>
      <c r="D3914" s="1" t="s">
        <v>18</v>
      </c>
      <c r="E3914" s="2">
        <v>330</v>
      </c>
      <c r="F3914" s="2">
        <v>48.66</v>
      </c>
      <c r="G3914" s="2">
        <v>19.8</v>
      </c>
      <c r="H3914" s="2">
        <v>398.46</v>
      </c>
      <c r="I3914" t="s">
        <v>5637</v>
      </c>
      <c r="J3914" t="s">
        <v>30</v>
      </c>
      <c r="K3914" t="s">
        <v>5638</v>
      </c>
      <c r="L3914" t="s">
        <v>21</v>
      </c>
      <c r="M3914" t="s">
        <v>5426</v>
      </c>
      <c r="N3914" t="s">
        <v>12151</v>
      </c>
      <c r="T3914"/>
    </row>
    <row r="3915" spans="1:22" hidden="1" x14ac:dyDescent="0.25">
      <c r="A3915" t="s">
        <v>12152</v>
      </c>
      <c r="B3915" t="s">
        <v>5639</v>
      </c>
      <c r="C3915" s="1">
        <v>44835</v>
      </c>
      <c r="D3915" s="1" t="s">
        <v>18</v>
      </c>
      <c r="E3915" s="2">
        <v>330</v>
      </c>
      <c r="F3915" s="2">
        <v>48.66</v>
      </c>
      <c r="G3915" s="2">
        <v>25.09</v>
      </c>
      <c r="H3915" s="2">
        <v>403.75</v>
      </c>
      <c r="I3915" t="s">
        <v>5640</v>
      </c>
      <c r="J3915" t="s">
        <v>78</v>
      </c>
      <c r="K3915">
        <v>7065</v>
      </c>
      <c r="L3915" t="s">
        <v>21</v>
      </c>
      <c r="M3915" t="s">
        <v>5426</v>
      </c>
      <c r="N3915" t="s">
        <v>12151</v>
      </c>
      <c r="T3915"/>
    </row>
    <row r="3916" spans="1:22" hidden="1" x14ac:dyDescent="0.25">
      <c r="A3916" t="s">
        <v>12154</v>
      </c>
      <c r="B3916" t="s">
        <v>5641</v>
      </c>
      <c r="C3916" s="1">
        <v>44902</v>
      </c>
      <c r="D3916" s="1" t="s">
        <v>18</v>
      </c>
      <c r="E3916" s="2">
        <v>120.5</v>
      </c>
      <c r="F3916" s="2">
        <v>21.56</v>
      </c>
      <c r="G3916" s="2">
        <v>8.52</v>
      </c>
      <c r="H3916" s="2">
        <v>150.58000000000001</v>
      </c>
      <c r="I3916" t="s">
        <v>5642</v>
      </c>
      <c r="J3916" t="s">
        <v>46</v>
      </c>
      <c r="K3916">
        <v>30043</v>
      </c>
      <c r="L3916" t="s">
        <v>21</v>
      </c>
      <c r="M3916" t="s">
        <v>5426</v>
      </c>
      <c r="N3916" t="s">
        <v>12151</v>
      </c>
      <c r="T3916"/>
    </row>
    <row r="3917" spans="1:22" hidden="1" x14ac:dyDescent="0.25">
      <c r="A3917" t="s">
        <v>12152</v>
      </c>
      <c r="B3917" t="s">
        <v>5643</v>
      </c>
      <c r="C3917" s="1">
        <v>44839</v>
      </c>
      <c r="D3917" s="1" t="s">
        <v>54</v>
      </c>
      <c r="E3917" s="2">
        <v>-330</v>
      </c>
      <c r="F3917" s="2">
        <v>-48.66</v>
      </c>
      <c r="G3917" s="2">
        <v>-25.55</v>
      </c>
      <c r="H3917" s="2">
        <v>-404.21</v>
      </c>
      <c r="I3917" t="s">
        <v>5615</v>
      </c>
      <c r="J3917" t="s">
        <v>20</v>
      </c>
      <c r="K3917">
        <v>27103</v>
      </c>
      <c r="L3917" t="s">
        <v>43</v>
      </c>
      <c r="M3917" t="s">
        <v>5426</v>
      </c>
      <c r="N3917" t="s">
        <v>12151</v>
      </c>
      <c r="T3917"/>
    </row>
    <row r="3918" spans="1:22" hidden="1" x14ac:dyDescent="0.25">
      <c r="A3918" t="s">
        <v>12152</v>
      </c>
      <c r="B3918" t="s">
        <v>5644</v>
      </c>
      <c r="C3918" s="1">
        <v>44835</v>
      </c>
      <c r="D3918" s="1" t="s">
        <v>18</v>
      </c>
      <c r="E3918" s="2">
        <v>410</v>
      </c>
      <c r="F3918" s="2">
        <v>46.63</v>
      </c>
      <c r="G3918" s="2">
        <v>30.25</v>
      </c>
      <c r="H3918" s="2">
        <v>486.88</v>
      </c>
      <c r="I3918" t="s">
        <v>5645</v>
      </c>
      <c r="J3918" t="s">
        <v>78</v>
      </c>
      <c r="K3918">
        <v>7302</v>
      </c>
      <c r="L3918" t="s">
        <v>21</v>
      </c>
      <c r="M3918" t="s">
        <v>5426</v>
      </c>
      <c r="N3918" t="s">
        <v>12151</v>
      </c>
      <c r="T3918"/>
    </row>
    <row r="3919" spans="1:22" hidden="1" x14ac:dyDescent="0.25">
      <c r="A3919" t="s">
        <v>12152</v>
      </c>
      <c r="B3919" t="s">
        <v>5646</v>
      </c>
      <c r="C3919" s="1">
        <v>44835</v>
      </c>
      <c r="D3919" s="1" t="s">
        <v>18</v>
      </c>
      <c r="E3919" s="2">
        <v>330</v>
      </c>
      <c r="F3919" s="2">
        <v>43.23</v>
      </c>
      <c r="G3919" s="2">
        <v>29.85</v>
      </c>
      <c r="H3919" s="2">
        <v>403.08</v>
      </c>
      <c r="I3919" t="s">
        <v>1064</v>
      </c>
      <c r="J3919" t="s">
        <v>59</v>
      </c>
      <c r="K3919">
        <v>77433</v>
      </c>
      <c r="L3919" t="s">
        <v>43</v>
      </c>
      <c r="M3919" t="s">
        <v>5426</v>
      </c>
      <c r="N3919" t="s">
        <v>12151</v>
      </c>
      <c r="T3919"/>
    </row>
    <row r="3920" spans="1:22" hidden="1" x14ac:dyDescent="0.25">
      <c r="A3920" t="s">
        <v>12152</v>
      </c>
      <c r="B3920" t="s">
        <v>5647</v>
      </c>
      <c r="C3920" s="1">
        <v>44835</v>
      </c>
      <c r="D3920" s="1" t="s">
        <v>18</v>
      </c>
      <c r="E3920" s="2">
        <v>288</v>
      </c>
      <c r="F3920" s="2">
        <v>48.66</v>
      </c>
      <c r="G3920" s="2">
        <v>20.2</v>
      </c>
      <c r="H3920" s="2">
        <v>356.86</v>
      </c>
      <c r="I3920" t="s">
        <v>1556</v>
      </c>
      <c r="J3920" t="s">
        <v>141</v>
      </c>
      <c r="K3920">
        <v>40502</v>
      </c>
      <c r="L3920" t="s">
        <v>43</v>
      </c>
      <c r="M3920" t="s">
        <v>5426</v>
      </c>
      <c r="N3920" t="s">
        <v>12151</v>
      </c>
      <c r="T3920"/>
    </row>
    <row r="3921" spans="1:22" hidden="1" x14ac:dyDescent="0.25">
      <c r="A3921" t="s">
        <v>12152</v>
      </c>
      <c r="B3921" t="s">
        <v>5648</v>
      </c>
      <c r="C3921" s="1">
        <v>44835</v>
      </c>
      <c r="D3921" s="1" t="s">
        <v>18</v>
      </c>
      <c r="E3921" s="2">
        <v>274</v>
      </c>
      <c r="F3921" s="2">
        <v>48.66</v>
      </c>
      <c r="G3921" s="2">
        <v>24.2</v>
      </c>
      <c r="H3921" s="2">
        <v>346.86</v>
      </c>
      <c r="I3921" t="s">
        <v>5649</v>
      </c>
      <c r="J3921" t="s">
        <v>56</v>
      </c>
      <c r="K3921">
        <v>43054</v>
      </c>
      <c r="L3921" t="s">
        <v>21</v>
      </c>
      <c r="M3921" t="s">
        <v>5426</v>
      </c>
      <c r="N3921" t="s">
        <v>12151</v>
      </c>
      <c r="T3921"/>
    </row>
    <row r="3922" spans="1:22" x14ac:dyDescent="0.25">
      <c r="A3922" t="s">
        <v>12154</v>
      </c>
      <c r="B3922" t="s">
        <v>5650</v>
      </c>
      <c r="C3922" s="1">
        <v>44904</v>
      </c>
      <c r="D3922" s="1" t="s">
        <v>23</v>
      </c>
      <c r="E3922" s="2">
        <v>50</v>
      </c>
      <c r="F3922" s="2">
        <v>0</v>
      </c>
      <c r="G3922" s="2">
        <v>0</v>
      </c>
      <c r="H3922" s="2">
        <v>50</v>
      </c>
      <c r="I3922" t="s">
        <v>17</v>
      </c>
      <c r="J3922" t="s">
        <v>17</v>
      </c>
      <c r="K3922" t="s">
        <v>17</v>
      </c>
      <c r="L3922" t="s">
        <v>24</v>
      </c>
      <c r="M3922" t="s">
        <v>5426</v>
      </c>
      <c r="N3922" t="s">
        <v>12151</v>
      </c>
      <c r="O3922" t="s">
        <v>12164</v>
      </c>
      <c r="Q3922" s="10">
        <f>E3922</f>
        <v>50</v>
      </c>
      <c r="T3922"/>
    </row>
    <row r="3923" spans="1:22" hidden="1" x14ac:dyDescent="0.25">
      <c r="A3923" t="s">
        <v>12152</v>
      </c>
      <c r="B3923" t="s">
        <v>5651</v>
      </c>
      <c r="C3923" s="1">
        <v>44852</v>
      </c>
      <c r="D3923" s="1" t="s">
        <v>18</v>
      </c>
      <c r="E3923" s="2">
        <v>224</v>
      </c>
      <c r="F3923" s="2">
        <v>48.66</v>
      </c>
      <c r="G3923" s="2">
        <v>16.37</v>
      </c>
      <c r="H3923" s="2">
        <v>289.02999999999997</v>
      </c>
      <c r="I3923" t="s">
        <v>5652</v>
      </c>
      <c r="J3923" t="s">
        <v>141</v>
      </c>
      <c r="K3923">
        <v>40356</v>
      </c>
      <c r="L3923" t="s">
        <v>43</v>
      </c>
      <c r="M3923" t="s">
        <v>5426</v>
      </c>
      <c r="N3923" t="s">
        <v>12151</v>
      </c>
      <c r="T3923"/>
    </row>
    <row r="3924" spans="1:22" hidden="1" x14ac:dyDescent="0.25">
      <c r="A3924" t="s">
        <v>12152</v>
      </c>
      <c r="B3924" t="s">
        <v>5653</v>
      </c>
      <c r="C3924" s="1">
        <v>44835</v>
      </c>
      <c r="D3924" s="1" t="s">
        <v>18</v>
      </c>
      <c r="E3924" s="2">
        <v>289</v>
      </c>
      <c r="F3924" s="2">
        <v>46.63</v>
      </c>
      <c r="G3924" s="2">
        <v>0</v>
      </c>
      <c r="H3924" s="2">
        <v>335.63</v>
      </c>
      <c r="I3924" t="s">
        <v>1264</v>
      </c>
      <c r="J3924" t="s">
        <v>93</v>
      </c>
      <c r="K3924">
        <v>63755</v>
      </c>
      <c r="L3924" t="s">
        <v>43</v>
      </c>
      <c r="M3924" t="s">
        <v>5426</v>
      </c>
      <c r="N3924" t="s">
        <v>12151</v>
      </c>
      <c r="T3924"/>
    </row>
    <row r="3925" spans="1:22" hidden="1" x14ac:dyDescent="0.25">
      <c r="A3925" t="s">
        <v>12154</v>
      </c>
      <c r="B3925" t="s">
        <v>5654</v>
      </c>
      <c r="C3925" s="1">
        <v>44908</v>
      </c>
      <c r="D3925" s="1" t="s">
        <v>18</v>
      </c>
      <c r="E3925" s="2">
        <v>125</v>
      </c>
      <c r="F3925" s="2">
        <v>25.1</v>
      </c>
      <c r="G3925" s="2">
        <v>11.7</v>
      </c>
      <c r="H3925" s="2">
        <v>161.80000000000001</v>
      </c>
      <c r="I3925" t="s">
        <v>1378</v>
      </c>
      <c r="J3925" t="s">
        <v>56</v>
      </c>
      <c r="K3925">
        <v>45213</v>
      </c>
      <c r="L3925" t="s">
        <v>21</v>
      </c>
      <c r="M3925" t="s">
        <v>5426</v>
      </c>
      <c r="N3925" t="s">
        <v>12151</v>
      </c>
      <c r="T3925"/>
    </row>
    <row r="3926" spans="1:22" hidden="1" x14ac:dyDescent="0.25">
      <c r="A3926" t="s">
        <v>12152</v>
      </c>
      <c r="B3926" t="s">
        <v>5655</v>
      </c>
      <c r="C3926" s="1">
        <v>44835</v>
      </c>
      <c r="D3926" s="1" t="s">
        <v>18</v>
      </c>
      <c r="E3926" s="2">
        <v>330</v>
      </c>
      <c r="F3926" s="2">
        <v>48.66</v>
      </c>
      <c r="G3926" s="2">
        <v>35.03</v>
      </c>
      <c r="H3926" s="2">
        <v>413.69</v>
      </c>
      <c r="I3926" t="s">
        <v>759</v>
      </c>
      <c r="J3926" t="s">
        <v>33</v>
      </c>
      <c r="K3926">
        <v>37211</v>
      </c>
      <c r="L3926" t="s">
        <v>43</v>
      </c>
      <c r="M3926" t="s">
        <v>5426</v>
      </c>
      <c r="N3926" t="s">
        <v>12151</v>
      </c>
      <c r="T3926"/>
    </row>
    <row r="3927" spans="1:22" x14ac:dyDescent="0.25">
      <c r="A3927" t="s">
        <v>12152</v>
      </c>
      <c r="B3927" t="s">
        <v>5656</v>
      </c>
      <c r="C3927" s="1">
        <v>44835</v>
      </c>
      <c r="D3927" s="1" t="s">
        <v>18</v>
      </c>
      <c r="E3927" s="2">
        <v>330</v>
      </c>
      <c r="F3927" s="2">
        <v>36.78</v>
      </c>
      <c r="G3927" s="2">
        <v>25.58</v>
      </c>
      <c r="H3927" s="2">
        <v>392.36</v>
      </c>
      <c r="I3927" t="s">
        <v>822</v>
      </c>
      <c r="J3927" t="s">
        <v>52</v>
      </c>
      <c r="K3927">
        <v>94558</v>
      </c>
      <c r="L3927" t="s">
        <v>43</v>
      </c>
      <c r="M3927" t="s">
        <v>5426</v>
      </c>
      <c r="N3927" t="s">
        <v>12151</v>
      </c>
      <c r="O3927" t="s">
        <v>12166</v>
      </c>
      <c r="P3927" s="10">
        <f>E3927</f>
        <v>330</v>
      </c>
      <c r="R3927" s="17">
        <f>VLOOKUP(I3927,Counties!$A$1:$D$1787,3,0)</f>
        <v>7.7499999999999999E-2</v>
      </c>
      <c r="S3927" s="10">
        <f>P3927*R3927</f>
        <v>25.574999999999999</v>
      </c>
      <c r="T3927" s="17" t="str">
        <f>VLOOKUP(I3927,Counties!$A$1:$D$1787,4,0)</f>
        <v>Napa</v>
      </c>
      <c r="U3927" s="10">
        <f>G3927</f>
        <v>25.58</v>
      </c>
      <c r="V3927" s="10">
        <f>S3927-U3927</f>
        <v>-4.9999999999990052E-3</v>
      </c>
    </row>
    <row r="3928" spans="1:22" hidden="1" x14ac:dyDescent="0.25">
      <c r="A3928" t="s">
        <v>12152</v>
      </c>
      <c r="B3928" t="s">
        <v>5657</v>
      </c>
      <c r="C3928" s="1">
        <v>44835</v>
      </c>
      <c r="D3928" s="1" t="s">
        <v>18</v>
      </c>
      <c r="E3928" s="2">
        <v>330</v>
      </c>
      <c r="F3928" s="2">
        <v>48.66</v>
      </c>
      <c r="G3928" s="2">
        <v>19.8</v>
      </c>
      <c r="H3928" s="2">
        <v>398.46</v>
      </c>
      <c r="I3928" t="s">
        <v>1547</v>
      </c>
      <c r="J3928" t="s">
        <v>30</v>
      </c>
      <c r="K3928">
        <v>22101</v>
      </c>
      <c r="L3928" t="s">
        <v>21</v>
      </c>
      <c r="M3928" t="s">
        <v>5426</v>
      </c>
      <c r="N3928" t="s">
        <v>12151</v>
      </c>
      <c r="T3928"/>
    </row>
    <row r="3929" spans="1:22" hidden="1" x14ac:dyDescent="0.25">
      <c r="A3929" t="s">
        <v>12152</v>
      </c>
      <c r="B3929" t="s">
        <v>5658</v>
      </c>
      <c r="C3929" s="1">
        <v>44835</v>
      </c>
      <c r="D3929" s="1" t="s">
        <v>18</v>
      </c>
      <c r="E3929" s="2">
        <v>190</v>
      </c>
      <c r="F3929" s="2">
        <v>28.09</v>
      </c>
      <c r="G3929" s="2">
        <v>13.21</v>
      </c>
      <c r="H3929" s="2">
        <v>231.3</v>
      </c>
      <c r="I3929" t="s">
        <v>5659</v>
      </c>
      <c r="J3929" t="s">
        <v>49</v>
      </c>
      <c r="K3929">
        <v>67671</v>
      </c>
      <c r="L3929" t="s">
        <v>43</v>
      </c>
      <c r="M3929" t="s">
        <v>5426</v>
      </c>
      <c r="N3929" t="s">
        <v>12151</v>
      </c>
      <c r="T3929"/>
    </row>
    <row r="3930" spans="1:22" hidden="1" x14ac:dyDescent="0.25">
      <c r="A3930" t="s">
        <v>12152</v>
      </c>
      <c r="B3930" t="s">
        <v>5660</v>
      </c>
      <c r="C3930" s="1">
        <v>44835</v>
      </c>
      <c r="D3930" s="1" t="s">
        <v>18</v>
      </c>
      <c r="E3930" s="2">
        <v>330</v>
      </c>
      <c r="F3930" s="2">
        <v>48.66</v>
      </c>
      <c r="G3930" s="2">
        <v>0</v>
      </c>
      <c r="H3930" s="2">
        <v>378.66</v>
      </c>
      <c r="I3930" t="s">
        <v>5661</v>
      </c>
      <c r="J3930" t="s">
        <v>71</v>
      </c>
      <c r="K3930">
        <v>33785</v>
      </c>
      <c r="L3930" t="s">
        <v>43</v>
      </c>
      <c r="M3930" t="s">
        <v>5426</v>
      </c>
      <c r="N3930" t="s">
        <v>12151</v>
      </c>
      <c r="T3930"/>
    </row>
    <row r="3931" spans="1:22" hidden="1" x14ac:dyDescent="0.25">
      <c r="A3931" t="s">
        <v>12152</v>
      </c>
      <c r="B3931" t="s">
        <v>5662</v>
      </c>
      <c r="C3931" s="1">
        <v>44835</v>
      </c>
      <c r="D3931" s="1" t="s">
        <v>18</v>
      </c>
      <c r="E3931" s="2">
        <v>140</v>
      </c>
      <c r="F3931" s="2">
        <v>29.86</v>
      </c>
      <c r="G3931" s="2">
        <v>10.19</v>
      </c>
      <c r="H3931" s="2">
        <v>180.05</v>
      </c>
      <c r="I3931" t="s">
        <v>241</v>
      </c>
      <c r="J3931" t="s">
        <v>141</v>
      </c>
      <c r="K3931">
        <v>40207</v>
      </c>
      <c r="L3931" t="s">
        <v>43</v>
      </c>
      <c r="M3931" t="s">
        <v>5426</v>
      </c>
      <c r="N3931" t="s">
        <v>12151</v>
      </c>
      <c r="T3931"/>
    </row>
    <row r="3932" spans="1:22" hidden="1" x14ac:dyDescent="0.25">
      <c r="A3932" t="s">
        <v>12152</v>
      </c>
      <c r="B3932" t="s">
        <v>5663</v>
      </c>
      <c r="C3932" s="1">
        <v>44835</v>
      </c>
      <c r="D3932" s="1" t="s">
        <v>18</v>
      </c>
      <c r="E3932" s="2">
        <v>330</v>
      </c>
      <c r="F3932" s="2">
        <v>43.23</v>
      </c>
      <c r="G3932" s="2">
        <v>26.39</v>
      </c>
      <c r="H3932" s="2">
        <v>399.62</v>
      </c>
      <c r="I3932" t="s">
        <v>5664</v>
      </c>
      <c r="J3932" t="s">
        <v>49</v>
      </c>
      <c r="K3932">
        <v>66205</v>
      </c>
      <c r="L3932" t="s">
        <v>43</v>
      </c>
      <c r="M3932" t="s">
        <v>5426</v>
      </c>
      <c r="N3932" t="s">
        <v>12151</v>
      </c>
      <c r="T3932"/>
    </row>
    <row r="3933" spans="1:22" hidden="1" x14ac:dyDescent="0.25">
      <c r="A3933" t="s">
        <v>12152</v>
      </c>
      <c r="B3933" t="s">
        <v>5665</v>
      </c>
      <c r="C3933" s="1">
        <v>44835</v>
      </c>
      <c r="D3933" s="1" t="s">
        <v>18</v>
      </c>
      <c r="E3933" s="2">
        <v>330</v>
      </c>
      <c r="F3933" s="2">
        <v>48.66</v>
      </c>
      <c r="G3933" s="2">
        <v>0</v>
      </c>
      <c r="H3933" s="2">
        <v>378.66</v>
      </c>
      <c r="I3933" t="s">
        <v>5434</v>
      </c>
      <c r="J3933" t="s">
        <v>71</v>
      </c>
      <c r="K3933">
        <v>32169</v>
      </c>
      <c r="L3933" t="s">
        <v>43</v>
      </c>
      <c r="M3933" t="s">
        <v>5426</v>
      </c>
      <c r="N3933" t="s">
        <v>12151</v>
      </c>
      <c r="T3933"/>
    </row>
    <row r="3934" spans="1:22" x14ac:dyDescent="0.25">
      <c r="A3934" t="s">
        <v>12152</v>
      </c>
      <c r="B3934" t="s">
        <v>5666</v>
      </c>
      <c r="C3934" s="1">
        <v>44835</v>
      </c>
      <c r="D3934" s="1" t="s">
        <v>18</v>
      </c>
      <c r="E3934" s="2">
        <v>303</v>
      </c>
      <c r="F3934" s="2">
        <v>42.43</v>
      </c>
      <c r="G3934" s="2">
        <v>0</v>
      </c>
      <c r="H3934" s="2">
        <v>345.43</v>
      </c>
      <c r="I3934" t="s">
        <v>2370</v>
      </c>
      <c r="J3934" t="s">
        <v>306</v>
      </c>
      <c r="K3934">
        <v>35758</v>
      </c>
      <c r="L3934" t="s">
        <v>75</v>
      </c>
      <c r="M3934" t="s">
        <v>5426</v>
      </c>
      <c r="N3934" t="s">
        <v>12151</v>
      </c>
      <c r="O3934" t="s">
        <v>12166</v>
      </c>
      <c r="P3934" s="10">
        <f>E3934</f>
        <v>303</v>
      </c>
      <c r="R3934" s="12">
        <v>7.7499999999999999E-2</v>
      </c>
      <c r="S3934" s="10">
        <f>P3934*R3934</f>
        <v>23.482499999999998</v>
      </c>
      <c r="T3934" t="s">
        <v>822</v>
      </c>
      <c r="U3934" s="10">
        <f>G3934</f>
        <v>0</v>
      </c>
      <c r="V3934" s="10">
        <f>S3934-U3934</f>
        <v>23.482499999999998</v>
      </c>
    </row>
    <row r="3935" spans="1:22" hidden="1" x14ac:dyDescent="0.25">
      <c r="A3935" t="s">
        <v>12152</v>
      </c>
      <c r="B3935" t="s">
        <v>5667</v>
      </c>
      <c r="C3935" s="1">
        <v>44835</v>
      </c>
      <c r="D3935" s="1" t="s">
        <v>18</v>
      </c>
      <c r="E3935" s="2">
        <v>295.2</v>
      </c>
      <c r="F3935" s="2">
        <v>48.66</v>
      </c>
      <c r="G3935" s="2">
        <v>27.51</v>
      </c>
      <c r="H3935" s="2">
        <v>371.37</v>
      </c>
      <c r="I3935" t="s">
        <v>5668</v>
      </c>
      <c r="J3935" t="s">
        <v>39</v>
      </c>
      <c r="K3935">
        <v>14534</v>
      </c>
      <c r="L3935" t="s">
        <v>43</v>
      </c>
      <c r="M3935" t="s">
        <v>5426</v>
      </c>
      <c r="N3935" t="s">
        <v>12151</v>
      </c>
      <c r="T3935"/>
    </row>
    <row r="3936" spans="1:22" hidden="1" x14ac:dyDescent="0.25">
      <c r="A3936" t="s">
        <v>12152</v>
      </c>
      <c r="B3936" t="s">
        <v>5669</v>
      </c>
      <c r="C3936" s="1">
        <v>44835</v>
      </c>
      <c r="D3936" s="1" t="s">
        <v>18</v>
      </c>
      <c r="E3936" s="2">
        <v>300</v>
      </c>
      <c r="F3936" s="2">
        <v>27.93</v>
      </c>
      <c r="G3936" s="2">
        <v>16.399999999999999</v>
      </c>
      <c r="H3936" s="2">
        <v>344.33</v>
      </c>
      <c r="I3936" t="s">
        <v>5610</v>
      </c>
      <c r="J3936" t="s">
        <v>465</v>
      </c>
      <c r="K3936">
        <v>87124</v>
      </c>
      <c r="L3936" t="s">
        <v>43</v>
      </c>
      <c r="M3936" t="s">
        <v>5426</v>
      </c>
      <c r="N3936" t="s">
        <v>12151</v>
      </c>
      <c r="T3936"/>
    </row>
    <row r="3937" spans="1:22" hidden="1" x14ac:dyDescent="0.25">
      <c r="A3937" t="s">
        <v>12152</v>
      </c>
      <c r="B3937" t="s">
        <v>5670</v>
      </c>
      <c r="C3937" s="1">
        <v>44835</v>
      </c>
      <c r="D3937" s="1" t="s">
        <v>18</v>
      </c>
      <c r="E3937" s="2">
        <v>330</v>
      </c>
      <c r="F3937" s="2">
        <v>48.66</v>
      </c>
      <c r="G3937" s="2">
        <v>26.51</v>
      </c>
      <c r="H3937" s="2">
        <v>405.17</v>
      </c>
      <c r="I3937" t="s">
        <v>942</v>
      </c>
      <c r="J3937" t="s">
        <v>46</v>
      </c>
      <c r="K3937">
        <v>30117</v>
      </c>
      <c r="L3937" t="s">
        <v>21</v>
      </c>
      <c r="M3937" t="s">
        <v>5426</v>
      </c>
      <c r="N3937" t="s">
        <v>12151</v>
      </c>
      <c r="T3937"/>
    </row>
    <row r="3938" spans="1:22" hidden="1" x14ac:dyDescent="0.25">
      <c r="A3938" t="s">
        <v>12153</v>
      </c>
      <c r="B3938" t="s">
        <v>5671</v>
      </c>
      <c r="C3938" s="1">
        <v>44879</v>
      </c>
      <c r="D3938" s="1" t="s">
        <v>18</v>
      </c>
      <c r="E3938" s="2">
        <v>0</v>
      </c>
      <c r="F3938" s="2">
        <v>0</v>
      </c>
      <c r="G3938" s="2">
        <v>0</v>
      </c>
      <c r="H3938" s="2">
        <v>0</v>
      </c>
      <c r="I3938" t="s">
        <v>5457</v>
      </c>
      <c r="J3938" t="s">
        <v>59</v>
      </c>
      <c r="K3938">
        <v>78745</v>
      </c>
      <c r="L3938" t="s">
        <v>43</v>
      </c>
      <c r="M3938" t="s">
        <v>5426</v>
      </c>
      <c r="N3938" t="s">
        <v>12151</v>
      </c>
      <c r="T3938"/>
    </row>
    <row r="3939" spans="1:22" hidden="1" x14ac:dyDescent="0.25">
      <c r="A3939" t="s">
        <v>12152</v>
      </c>
      <c r="B3939" t="s">
        <v>5672</v>
      </c>
      <c r="C3939" s="1">
        <v>44835</v>
      </c>
      <c r="D3939" s="1" t="s">
        <v>18</v>
      </c>
      <c r="E3939" s="2">
        <v>282</v>
      </c>
      <c r="F3939" s="2">
        <v>48.66</v>
      </c>
      <c r="G3939" s="2">
        <v>23.16</v>
      </c>
      <c r="H3939" s="2">
        <v>353.82</v>
      </c>
      <c r="I3939" t="s">
        <v>5673</v>
      </c>
      <c r="J3939" t="s">
        <v>46</v>
      </c>
      <c r="K3939">
        <v>30655</v>
      </c>
      <c r="L3939" t="s">
        <v>21</v>
      </c>
      <c r="M3939" t="s">
        <v>5426</v>
      </c>
      <c r="N3939" t="s">
        <v>12151</v>
      </c>
      <c r="T3939"/>
    </row>
    <row r="3940" spans="1:22" hidden="1" x14ac:dyDescent="0.25">
      <c r="A3940" t="s">
        <v>12152</v>
      </c>
      <c r="B3940" t="s">
        <v>5674</v>
      </c>
      <c r="C3940" s="1">
        <v>44835</v>
      </c>
      <c r="D3940" s="1" t="s">
        <v>18</v>
      </c>
      <c r="E3940" s="2">
        <v>330</v>
      </c>
      <c r="F3940" s="2">
        <v>48.66</v>
      </c>
      <c r="G3940" s="2">
        <v>19.8</v>
      </c>
      <c r="H3940" s="2">
        <v>398.46</v>
      </c>
      <c r="I3940" t="s">
        <v>1251</v>
      </c>
      <c r="J3940" t="s">
        <v>30</v>
      </c>
      <c r="K3940">
        <v>20124</v>
      </c>
      <c r="L3940" t="s">
        <v>21</v>
      </c>
      <c r="M3940" t="s">
        <v>5426</v>
      </c>
      <c r="N3940" t="s">
        <v>12151</v>
      </c>
      <c r="T3940"/>
    </row>
    <row r="3941" spans="1:22" hidden="1" x14ac:dyDescent="0.25">
      <c r="A3941" t="s">
        <v>12153</v>
      </c>
      <c r="B3941" t="s">
        <v>5675</v>
      </c>
      <c r="C3941" s="1">
        <v>44869</v>
      </c>
      <c r="D3941" s="1" t="s">
        <v>18</v>
      </c>
      <c r="E3941" s="2">
        <v>330</v>
      </c>
      <c r="F3941" s="2">
        <v>48.66</v>
      </c>
      <c r="G3941" s="2">
        <v>23.67</v>
      </c>
      <c r="H3941" s="2">
        <v>402.33</v>
      </c>
      <c r="I3941" t="s">
        <v>5676</v>
      </c>
      <c r="J3941" t="s">
        <v>203</v>
      </c>
      <c r="K3941">
        <v>61761</v>
      </c>
      <c r="L3941" t="s">
        <v>21</v>
      </c>
      <c r="M3941" t="s">
        <v>5426</v>
      </c>
      <c r="N3941" t="s">
        <v>12151</v>
      </c>
      <c r="T3941"/>
    </row>
    <row r="3942" spans="1:22" x14ac:dyDescent="0.25">
      <c r="A3942" t="s">
        <v>12152</v>
      </c>
      <c r="B3942" t="s">
        <v>5677</v>
      </c>
      <c r="C3942" s="1">
        <v>44835</v>
      </c>
      <c r="D3942" s="1" t="s">
        <v>18</v>
      </c>
      <c r="E3942" s="2">
        <v>330</v>
      </c>
      <c r="F3942" s="2">
        <v>48.66</v>
      </c>
      <c r="G3942" s="2">
        <v>0</v>
      </c>
      <c r="H3942" s="2">
        <v>378.66</v>
      </c>
      <c r="I3942" t="s">
        <v>2853</v>
      </c>
      <c r="J3942" t="s">
        <v>71</v>
      </c>
      <c r="K3942">
        <v>32779</v>
      </c>
      <c r="L3942" t="s">
        <v>75</v>
      </c>
      <c r="M3942" t="s">
        <v>5426</v>
      </c>
      <c r="N3942" t="s">
        <v>12151</v>
      </c>
      <c r="O3942" t="s">
        <v>12166</v>
      </c>
      <c r="P3942" s="10">
        <f>E3942</f>
        <v>330</v>
      </c>
      <c r="R3942" s="12">
        <v>7.7499999999999999E-2</v>
      </c>
      <c r="S3942" s="10">
        <f>P3942*R3942</f>
        <v>25.574999999999999</v>
      </c>
      <c r="T3942" t="s">
        <v>822</v>
      </c>
      <c r="U3942" s="10">
        <f>G3942</f>
        <v>0</v>
      </c>
      <c r="V3942" s="10">
        <f>S3942-U3942</f>
        <v>25.574999999999999</v>
      </c>
    </row>
    <row r="3943" spans="1:22" hidden="1" x14ac:dyDescent="0.25">
      <c r="A3943" t="s">
        <v>12152</v>
      </c>
      <c r="B3943" t="s">
        <v>5678</v>
      </c>
      <c r="C3943" s="1">
        <v>44835</v>
      </c>
      <c r="D3943" s="1" t="s">
        <v>18</v>
      </c>
      <c r="E3943" s="2">
        <v>140</v>
      </c>
      <c r="F3943" s="2">
        <v>29.86</v>
      </c>
      <c r="G3943" s="2">
        <v>0</v>
      </c>
      <c r="H3943" s="2">
        <v>169.86</v>
      </c>
      <c r="I3943" t="s">
        <v>1689</v>
      </c>
      <c r="J3943" t="s">
        <v>93</v>
      </c>
      <c r="K3943">
        <v>63105</v>
      </c>
      <c r="L3943" t="s">
        <v>43</v>
      </c>
      <c r="M3943" t="s">
        <v>5426</v>
      </c>
      <c r="N3943" t="s">
        <v>12151</v>
      </c>
      <c r="T3943"/>
    </row>
    <row r="3944" spans="1:22" hidden="1" x14ac:dyDescent="0.25">
      <c r="A3944" t="s">
        <v>12152</v>
      </c>
      <c r="B3944" t="s">
        <v>5679</v>
      </c>
      <c r="C3944" s="1">
        <v>44835</v>
      </c>
      <c r="D3944" s="1" t="s">
        <v>18</v>
      </c>
      <c r="E3944" s="2">
        <v>330</v>
      </c>
      <c r="F3944" s="2">
        <v>43.23</v>
      </c>
      <c r="G3944" s="2">
        <v>29.85</v>
      </c>
      <c r="H3944" s="2">
        <v>403.08</v>
      </c>
      <c r="I3944" t="s">
        <v>3297</v>
      </c>
      <c r="J3944" t="s">
        <v>59</v>
      </c>
      <c r="K3944">
        <v>78628</v>
      </c>
      <c r="L3944" t="s">
        <v>43</v>
      </c>
      <c r="M3944" t="s">
        <v>5426</v>
      </c>
      <c r="N3944" t="s">
        <v>12151</v>
      </c>
      <c r="T3944"/>
    </row>
    <row r="3945" spans="1:22" hidden="1" x14ac:dyDescent="0.25">
      <c r="A3945" t="s">
        <v>12153</v>
      </c>
      <c r="B3945" t="s">
        <v>5680</v>
      </c>
      <c r="C3945" s="1">
        <v>44872</v>
      </c>
      <c r="D3945" s="1" t="s">
        <v>18</v>
      </c>
      <c r="E3945" s="2">
        <v>0</v>
      </c>
      <c r="F3945" s="2">
        <v>22.49</v>
      </c>
      <c r="G3945" s="2">
        <v>0</v>
      </c>
      <c r="H3945" s="2">
        <v>22.49</v>
      </c>
      <c r="I3945" t="s">
        <v>969</v>
      </c>
      <c r="J3945" t="s">
        <v>246</v>
      </c>
      <c r="K3945">
        <v>85013</v>
      </c>
      <c r="L3945" t="s">
        <v>43</v>
      </c>
      <c r="M3945" t="s">
        <v>5426</v>
      </c>
      <c r="N3945" t="s">
        <v>12151</v>
      </c>
      <c r="T3945"/>
    </row>
    <row r="3946" spans="1:22" hidden="1" x14ac:dyDescent="0.25">
      <c r="A3946" t="s">
        <v>12152</v>
      </c>
      <c r="B3946" t="s">
        <v>5681</v>
      </c>
      <c r="C3946" s="1">
        <v>44835</v>
      </c>
      <c r="D3946" s="1" t="s">
        <v>18</v>
      </c>
      <c r="E3946" s="2">
        <v>330</v>
      </c>
      <c r="F3946" s="2">
        <v>48.66</v>
      </c>
      <c r="G3946" s="2">
        <v>33.71</v>
      </c>
      <c r="H3946" s="2">
        <v>412.37</v>
      </c>
      <c r="I3946" t="s">
        <v>887</v>
      </c>
      <c r="J3946" t="s">
        <v>46</v>
      </c>
      <c r="K3946">
        <v>30318</v>
      </c>
      <c r="L3946" t="s">
        <v>21</v>
      </c>
      <c r="M3946" t="s">
        <v>5426</v>
      </c>
      <c r="N3946" t="s">
        <v>12151</v>
      </c>
      <c r="T3946"/>
    </row>
    <row r="3947" spans="1:22" hidden="1" x14ac:dyDescent="0.25">
      <c r="A3947" t="s">
        <v>12152</v>
      </c>
      <c r="B3947" t="s">
        <v>5682</v>
      </c>
      <c r="C3947" s="1">
        <v>44835</v>
      </c>
      <c r="D3947" s="1" t="s">
        <v>18</v>
      </c>
      <c r="E3947" s="2">
        <v>410</v>
      </c>
      <c r="F3947" s="2">
        <v>46.63</v>
      </c>
      <c r="G3947" s="2">
        <v>0</v>
      </c>
      <c r="H3947" s="2">
        <v>456.63</v>
      </c>
      <c r="I3947" t="s">
        <v>3794</v>
      </c>
      <c r="J3947" t="s">
        <v>71</v>
      </c>
      <c r="K3947">
        <v>33371</v>
      </c>
      <c r="L3947" t="s">
        <v>43</v>
      </c>
      <c r="M3947" t="s">
        <v>5426</v>
      </c>
      <c r="N3947" t="s">
        <v>12151</v>
      </c>
      <c r="T3947"/>
    </row>
    <row r="3948" spans="1:22" hidden="1" x14ac:dyDescent="0.25">
      <c r="A3948" t="s">
        <v>12154</v>
      </c>
      <c r="B3948" t="s">
        <v>5683</v>
      </c>
      <c r="C3948" s="1">
        <v>44910</v>
      </c>
      <c r="D3948" s="1" t="s">
        <v>18</v>
      </c>
      <c r="E3948" s="2">
        <v>100</v>
      </c>
      <c r="F3948" s="2">
        <v>32.200000000000003</v>
      </c>
      <c r="G3948" s="2">
        <v>11.5</v>
      </c>
      <c r="H3948" s="2">
        <v>143.69999999999999</v>
      </c>
      <c r="I3948" t="s">
        <v>647</v>
      </c>
      <c r="J3948" t="s">
        <v>453</v>
      </c>
      <c r="K3948">
        <v>99352</v>
      </c>
      <c r="L3948" t="s">
        <v>43</v>
      </c>
      <c r="M3948" t="s">
        <v>5426</v>
      </c>
      <c r="N3948" t="s">
        <v>12151</v>
      </c>
      <c r="T3948"/>
    </row>
    <row r="3949" spans="1:22" hidden="1" x14ac:dyDescent="0.25">
      <c r="A3949" t="s">
        <v>12152</v>
      </c>
      <c r="B3949" t="s">
        <v>5684</v>
      </c>
      <c r="C3949" s="1">
        <v>44835</v>
      </c>
      <c r="D3949" s="1" t="s">
        <v>18</v>
      </c>
      <c r="E3949" s="2">
        <v>300</v>
      </c>
      <c r="F3949" s="2">
        <v>48.66</v>
      </c>
      <c r="G3949" s="2">
        <v>26.17</v>
      </c>
      <c r="H3949" s="2">
        <v>374.83</v>
      </c>
      <c r="I3949" t="s">
        <v>166</v>
      </c>
      <c r="J3949" t="s">
        <v>20</v>
      </c>
      <c r="K3949">
        <v>27703</v>
      </c>
      <c r="L3949" t="s">
        <v>21</v>
      </c>
      <c r="M3949" t="s">
        <v>5426</v>
      </c>
      <c r="N3949" t="s">
        <v>12151</v>
      </c>
      <c r="T3949"/>
    </row>
    <row r="3950" spans="1:22" hidden="1" x14ac:dyDescent="0.25">
      <c r="A3950" t="s">
        <v>12152</v>
      </c>
      <c r="B3950" t="s">
        <v>5685</v>
      </c>
      <c r="C3950" s="1">
        <v>44835</v>
      </c>
      <c r="D3950" s="1" t="s">
        <v>18</v>
      </c>
      <c r="E3950" s="2">
        <v>165</v>
      </c>
      <c r="F3950" s="2">
        <v>22.49</v>
      </c>
      <c r="G3950" s="2">
        <v>0.27</v>
      </c>
      <c r="H3950" s="2">
        <v>187.76</v>
      </c>
      <c r="I3950" t="s">
        <v>1563</v>
      </c>
      <c r="J3950" t="s">
        <v>277</v>
      </c>
      <c r="K3950">
        <v>80401</v>
      </c>
      <c r="L3950" t="s">
        <v>43</v>
      </c>
      <c r="M3950" t="s">
        <v>5426</v>
      </c>
      <c r="N3950" t="s">
        <v>12151</v>
      </c>
      <c r="T3950"/>
    </row>
    <row r="3951" spans="1:22" hidden="1" x14ac:dyDescent="0.25">
      <c r="A3951" t="s">
        <v>12152</v>
      </c>
      <c r="B3951" t="s">
        <v>5686</v>
      </c>
      <c r="C3951" s="1">
        <v>44852</v>
      </c>
      <c r="D3951" s="1" t="s">
        <v>18</v>
      </c>
      <c r="E3951" s="2">
        <v>330</v>
      </c>
      <c r="F3951" s="2">
        <v>43.23</v>
      </c>
      <c r="G3951" s="2">
        <v>29.85</v>
      </c>
      <c r="H3951" s="2">
        <v>403.08</v>
      </c>
      <c r="I3951" t="s">
        <v>5687</v>
      </c>
      <c r="J3951" t="s">
        <v>59</v>
      </c>
      <c r="K3951">
        <v>78640</v>
      </c>
      <c r="L3951" t="s">
        <v>43</v>
      </c>
      <c r="M3951" t="s">
        <v>5426</v>
      </c>
      <c r="N3951" t="s">
        <v>12151</v>
      </c>
      <c r="T3951"/>
    </row>
    <row r="3952" spans="1:22" x14ac:dyDescent="0.25">
      <c r="A3952" t="s">
        <v>12152</v>
      </c>
      <c r="B3952" t="s">
        <v>5688</v>
      </c>
      <c r="C3952" s="1">
        <v>44835</v>
      </c>
      <c r="D3952" s="1" t="s">
        <v>18</v>
      </c>
      <c r="E3952" s="2">
        <v>330</v>
      </c>
      <c r="F3952" s="2">
        <v>48.66</v>
      </c>
      <c r="G3952" s="2">
        <v>0</v>
      </c>
      <c r="H3952" s="2">
        <v>378.66</v>
      </c>
      <c r="I3952" t="s">
        <v>5627</v>
      </c>
      <c r="J3952" t="s">
        <v>306</v>
      </c>
      <c r="K3952">
        <v>35226</v>
      </c>
      <c r="L3952" t="s">
        <v>75</v>
      </c>
      <c r="M3952" t="s">
        <v>5426</v>
      </c>
      <c r="N3952" t="s">
        <v>12151</v>
      </c>
      <c r="O3952" t="s">
        <v>12166</v>
      </c>
      <c r="P3952" s="10">
        <f>E3952</f>
        <v>330</v>
      </c>
      <c r="R3952" s="12">
        <v>7.7499999999999999E-2</v>
      </c>
      <c r="S3952" s="10">
        <f>P3952*R3952</f>
        <v>25.574999999999999</v>
      </c>
      <c r="T3952" t="s">
        <v>822</v>
      </c>
      <c r="U3952" s="10">
        <f>G3952</f>
        <v>0</v>
      </c>
      <c r="V3952" s="10">
        <f>S3952-U3952</f>
        <v>25.574999999999999</v>
      </c>
    </row>
    <row r="3953" spans="1:22" hidden="1" x14ac:dyDescent="0.25">
      <c r="A3953" t="s">
        <v>12152</v>
      </c>
      <c r="B3953" t="s">
        <v>5689</v>
      </c>
      <c r="C3953" s="1">
        <v>44835</v>
      </c>
      <c r="D3953" s="1" t="s">
        <v>18</v>
      </c>
      <c r="E3953" s="2">
        <v>330</v>
      </c>
      <c r="F3953" s="2">
        <v>43.23</v>
      </c>
      <c r="G3953" s="2">
        <v>30.79</v>
      </c>
      <c r="H3953" s="2">
        <v>404.02</v>
      </c>
      <c r="I3953" t="s">
        <v>5129</v>
      </c>
      <c r="J3953" t="s">
        <v>753</v>
      </c>
      <c r="K3953">
        <v>74017</v>
      </c>
      <c r="L3953" t="s">
        <v>43</v>
      </c>
      <c r="M3953" t="s">
        <v>5426</v>
      </c>
      <c r="N3953" t="s">
        <v>12151</v>
      </c>
      <c r="T3953"/>
    </row>
    <row r="3954" spans="1:22" x14ac:dyDescent="0.25">
      <c r="A3954" t="s">
        <v>12152</v>
      </c>
      <c r="B3954" t="s">
        <v>5690</v>
      </c>
      <c r="C3954" s="1">
        <v>44835</v>
      </c>
      <c r="D3954" s="1" t="s">
        <v>18</v>
      </c>
      <c r="E3954" s="2">
        <v>330</v>
      </c>
      <c r="F3954" s="2">
        <v>36.78</v>
      </c>
      <c r="G3954" s="2">
        <v>25.58</v>
      </c>
      <c r="H3954" s="2">
        <v>392.36</v>
      </c>
      <c r="I3954" t="s">
        <v>51</v>
      </c>
      <c r="J3954" t="s">
        <v>52</v>
      </c>
      <c r="K3954">
        <v>92106</v>
      </c>
      <c r="L3954" t="s">
        <v>43</v>
      </c>
      <c r="M3954" t="s">
        <v>5426</v>
      </c>
      <c r="N3954" t="s">
        <v>12151</v>
      </c>
      <c r="O3954" t="s">
        <v>12166</v>
      </c>
      <c r="P3954" s="10">
        <f t="shared" ref="P3954:P3955" si="1380">E3954</f>
        <v>330</v>
      </c>
      <c r="R3954" s="17">
        <f>VLOOKUP(I3954,Counties!$A$1:$D$1787,3,0)</f>
        <v>7.7499999999999999E-2</v>
      </c>
      <c r="S3954" s="10">
        <f t="shared" ref="S3954:S3955" si="1381">P3954*R3954</f>
        <v>25.574999999999999</v>
      </c>
      <c r="T3954" s="17" t="str">
        <f>VLOOKUP(I3954,Counties!$A$1:$D$1787,4,0)</f>
        <v>San Diego</v>
      </c>
      <c r="U3954" s="10">
        <f t="shared" ref="U3954:U3955" si="1382">G3954</f>
        <v>25.58</v>
      </c>
      <c r="V3954" s="10">
        <f t="shared" ref="V3954:V3955" si="1383">S3954-U3954</f>
        <v>-4.9999999999990052E-3</v>
      </c>
    </row>
    <row r="3955" spans="1:22" x14ac:dyDescent="0.25">
      <c r="A3955" t="s">
        <v>12152</v>
      </c>
      <c r="B3955" t="s">
        <v>5691</v>
      </c>
      <c r="C3955" s="1">
        <v>44835</v>
      </c>
      <c r="D3955" s="1" t="s">
        <v>18</v>
      </c>
      <c r="E3955" s="2">
        <v>330</v>
      </c>
      <c r="F3955" s="2">
        <v>36.78</v>
      </c>
      <c r="G3955" s="2">
        <v>31.35</v>
      </c>
      <c r="H3955" s="2">
        <v>398.13</v>
      </c>
      <c r="I3955" t="s">
        <v>2685</v>
      </c>
      <c r="J3955" t="s">
        <v>52</v>
      </c>
      <c r="K3955">
        <v>91605</v>
      </c>
      <c r="L3955" t="s">
        <v>43</v>
      </c>
      <c r="M3955" t="s">
        <v>5426</v>
      </c>
      <c r="N3955" t="s">
        <v>12151</v>
      </c>
      <c r="O3955" t="s">
        <v>12166</v>
      </c>
      <c r="P3955" s="10">
        <f t="shared" si="1380"/>
        <v>330</v>
      </c>
      <c r="R3955" s="17">
        <f>VLOOKUP(I3955,Counties!$A$1:$D$1787,3,0)</f>
        <v>9.5000000000000001E-2</v>
      </c>
      <c r="S3955" s="10">
        <f t="shared" si="1381"/>
        <v>31.35</v>
      </c>
      <c r="T3955" s="17" t="str">
        <f>VLOOKUP(I3955,Counties!$A$1:$D$1787,4,0)</f>
        <v>Los Angeles</v>
      </c>
      <c r="U3955" s="10">
        <f t="shared" si="1382"/>
        <v>31.35</v>
      </c>
      <c r="V3955" s="10">
        <f t="shared" si="1383"/>
        <v>0</v>
      </c>
    </row>
    <row r="3956" spans="1:22" hidden="1" x14ac:dyDescent="0.25">
      <c r="A3956" t="s">
        <v>12152</v>
      </c>
      <c r="B3956" t="s">
        <v>5692</v>
      </c>
      <c r="C3956" s="1">
        <v>44835</v>
      </c>
      <c r="D3956" s="1" t="s">
        <v>18</v>
      </c>
      <c r="E3956" s="2">
        <v>114</v>
      </c>
      <c r="F3956" s="2">
        <v>25.76</v>
      </c>
      <c r="G3956" s="2">
        <v>6.99</v>
      </c>
      <c r="H3956" s="2">
        <v>146.75</v>
      </c>
      <c r="I3956" t="s">
        <v>5693</v>
      </c>
      <c r="J3956" t="s">
        <v>465</v>
      </c>
      <c r="K3956">
        <v>87112</v>
      </c>
      <c r="L3956" t="s">
        <v>43</v>
      </c>
      <c r="M3956" t="s">
        <v>5426</v>
      </c>
      <c r="N3956" t="s">
        <v>12151</v>
      </c>
      <c r="T3956"/>
    </row>
    <row r="3957" spans="1:22" hidden="1" x14ac:dyDescent="0.25">
      <c r="A3957" t="s">
        <v>12152</v>
      </c>
      <c r="B3957" t="s">
        <v>5694</v>
      </c>
      <c r="C3957" s="1">
        <v>44835</v>
      </c>
      <c r="D3957" s="1" t="s">
        <v>18</v>
      </c>
      <c r="E3957" s="2">
        <v>274</v>
      </c>
      <c r="F3957" s="2">
        <v>48.66</v>
      </c>
      <c r="G3957" s="2">
        <v>29.85</v>
      </c>
      <c r="H3957" s="2">
        <v>352.51</v>
      </c>
      <c r="I3957" t="s">
        <v>3326</v>
      </c>
      <c r="J3957" t="s">
        <v>33</v>
      </c>
      <c r="K3957">
        <v>37931</v>
      </c>
      <c r="L3957" t="s">
        <v>43</v>
      </c>
      <c r="M3957" t="s">
        <v>5426</v>
      </c>
      <c r="N3957" t="s">
        <v>12151</v>
      </c>
      <c r="T3957"/>
    </row>
    <row r="3958" spans="1:22" hidden="1" x14ac:dyDescent="0.25">
      <c r="A3958" t="s">
        <v>12152</v>
      </c>
      <c r="B3958" t="s">
        <v>5695</v>
      </c>
      <c r="C3958" s="1">
        <v>44835</v>
      </c>
      <c r="D3958" s="1" t="s">
        <v>18</v>
      </c>
      <c r="E3958" s="2">
        <v>310.5</v>
      </c>
      <c r="F3958" s="2">
        <v>48.66</v>
      </c>
      <c r="G3958" s="2">
        <v>0</v>
      </c>
      <c r="H3958" s="2">
        <v>359.16</v>
      </c>
      <c r="I3958" t="s">
        <v>2252</v>
      </c>
      <c r="J3958" t="s">
        <v>71</v>
      </c>
      <c r="K3958">
        <v>33458</v>
      </c>
      <c r="L3958" t="s">
        <v>43</v>
      </c>
      <c r="M3958" t="s">
        <v>5426</v>
      </c>
      <c r="N3958" t="s">
        <v>12151</v>
      </c>
      <c r="T3958"/>
    </row>
    <row r="3959" spans="1:22" hidden="1" x14ac:dyDescent="0.25">
      <c r="A3959" t="s">
        <v>12152</v>
      </c>
      <c r="B3959" t="s">
        <v>5696</v>
      </c>
      <c r="C3959" s="1">
        <v>44835</v>
      </c>
      <c r="D3959" s="1" t="s">
        <v>18</v>
      </c>
      <c r="E3959" s="2">
        <v>358</v>
      </c>
      <c r="F3959" s="2">
        <v>39.270000000000003</v>
      </c>
      <c r="G3959" s="2">
        <v>24.02</v>
      </c>
      <c r="H3959" s="2">
        <v>421.29</v>
      </c>
      <c r="I3959" t="s">
        <v>5697</v>
      </c>
      <c r="J3959" t="s">
        <v>246</v>
      </c>
      <c r="K3959">
        <v>85365</v>
      </c>
      <c r="L3959" t="s">
        <v>43</v>
      </c>
      <c r="M3959" t="s">
        <v>5426</v>
      </c>
      <c r="N3959" t="s">
        <v>12151</v>
      </c>
      <c r="T3959"/>
    </row>
    <row r="3960" spans="1:22" hidden="1" x14ac:dyDescent="0.25">
      <c r="A3960" t="s">
        <v>12152</v>
      </c>
      <c r="B3960" t="s">
        <v>5698</v>
      </c>
      <c r="C3960" s="1">
        <v>44835</v>
      </c>
      <c r="D3960" s="1" t="s">
        <v>18</v>
      </c>
      <c r="E3960" s="2">
        <v>140</v>
      </c>
      <c r="F3960" s="2">
        <v>29.86</v>
      </c>
      <c r="G3960" s="2">
        <v>12.31</v>
      </c>
      <c r="H3960" s="2">
        <v>182.17</v>
      </c>
      <c r="I3960" t="s">
        <v>19</v>
      </c>
      <c r="J3960" t="s">
        <v>20</v>
      </c>
      <c r="K3960">
        <v>27609</v>
      </c>
      <c r="L3960" t="s">
        <v>21</v>
      </c>
      <c r="M3960" t="s">
        <v>5426</v>
      </c>
      <c r="N3960" t="s">
        <v>12151</v>
      </c>
      <c r="T3960"/>
    </row>
    <row r="3961" spans="1:22" hidden="1" x14ac:dyDescent="0.25">
      <c r="A3961" t="s">
        <v>12152</v>
      </c>
      <c r="B3961" t="s">
        <v>5699</v>
      </c>
      <c r="C3961" s="1">
        <v>44835</v>
      </c>
      <c r="D3961" s="1" t="s">
        <v>18</v>
      </c>
      <c r="E3961" s="2">
        <v>330</v>
      </c>
      <c r="F3961" s="2">
        <v>48.66</v>
      </c>
      <c r="G3961" s="2">
        <v>0</v>
      </c>
      <c r="H3961" s="2">
        <v>378.66</v>
      </c>
      <c r="I3961" t="s">
        <v>5700</v>
      </c>
      <c r="J3961" t="s">
        <v>274</v>
      </c>
      <c r="K3961">
        <v>2837</v>
      </c>
      <c r="L3961" t="s">
        <v>43</v>
      </c>
      <c r="M3961" t="s">
        <v>5426</v>
      </c>
      <c r="N3961" t="s">
        <v>12151</v>
      </c>
      <c r="T3961"/>
    </row>
    <row r="3962" spans="1:22" x14ac:dyDescent="0.25">
      <c r="A3962" t="s">
        <v>12152</v>
      </c>
      <c r="B3962" t="s">
        <v>5701</v>
      </c>
      <c r="C3962" s="1">
        <v>44852</v>
      </c>
      <c r="D3962" s="1" t="s">
        <v>18</v>
      </c>
      <c r="E3962" s="2">
        <v>274</v>
      </c>
      <c r="F3962" s="2">
        <v>48.66</v>
      </c>
      <c r="G3962" s="2">
        <v>31.46</v>
      </c>
      <c r="H3962" s="2">
        <v>354.12</v>
      </c>
      <c r="I3962" t="s">
        <v>5702</v>
      </c>
      <c r="J3962" t="s">
        <v>33</v>
      </c>
      <c r="K3962">
        <v>38261</v>
      </c>
      <c r="L3962" t="s">
        <v>75</v>
      </c>
      <c r="M3962" t="s">
        <v>5426</v>
      </c>
      <c r="N3962" t="s">
        <v>12151</v>
      </c>
      <c r="O3962" t="s">
        <v>12166</v>
      </c>
      <c r="P3962" s="10">
        <f>E3962</f>
        <v>274</v>
      </c>
      <c r="R3962" s="12">
        <v>7.7499999999999999E-2</v>
      </c>
      <c r="S3962" s="10">
        <f>P3962*R3962</f>
        <v>21.234999999999999</v>
      </c>
      <c r="T3962" t="s">
        <v>822</v>
      </c>
      <c r="U3962" s="10">
        <f>G3962</f>
        <v>31.46</v>
      </c>
      <c r="V3962" s="10">
        <f>S3962-U3962</f>
        <v>-10.225000000000001</v>
      </c>
    </row>
    <row r="3963" spans="1:22" hidden="1" x14ac:dyDescent="0.25">
      <c r="A3963" t="s">
        <v>12152</v>
      </c>
      <c r="B3963" t="s">
        <v>5703</v>
      </c>
      <c r="C3963" s="1">
        <v>44835</v>
      </c>
      <c r="D3963" s="1" t="s">
        <v>18</v>
      </c>
      <c r="E3963" s="2">
        <v>330</v>
      </c>
      <c r="F3963" s="2">
        <v>48.66</v>
      </c>
      <c r="G3963" s="2">
        <v>22.72</v>
      </c>
      <c r="H3963" s="2">
        <v>401.38</v>
      </c>
      <c r="I3963" t="s">
        <v>4914</v>
      </c>
      <c r="J3963" t="s">
        <v>138</v>
      </c>
      <c r="K3963">
        <v>48152</v>
      </c>
      <c r="L3963" t="s">
        <v>21</v>
      </c>
      <c r="M3963" t="s">
        <v>5426</v>
      </c>
      <c r="N3963" t="s">
        <v>12151</v>
      </c>
      <c r="T3963"/>
    </row>
    <row r="3964" spans="1:22" hidden="1" x14ac:dyDescent="0.25">
      <c r="A3964" t="s">
        <v>12153</v>
      </c>
      <c r="B3964" t="s">
        <v>5704</v>
      </c>
      <c r="C3964" s="1">
        <v>44888</v>
      </c>
      <c r="D3964" s="1" t="s">
        <v>18</v>
      </c>
      <c r="E3964" s="2">
        <v>97</v>
      </c>
      <c r="F3964" s="2">
        <v>23.71</v>
      </c>
      <c r="G3964" s="2">
        <v>6.89</v>
      </c>
      <c r="H3964" s="2">
        <v>127.6</v>
      </c>
      <c r="I3964" t="s">
        <v>462</v>
      </c>
      <c r="J3964" t="s">
        <v>198</v>
      </c>
      <c r="K3964">
        <v>89408</v>
      </c>
      <c r="L3964" t="s">
        <v>43</v>
      </c>
      <c r="M3964" t="s">
        <v>5426</v>
      </c>
      <c r="N3964" t="s">
        <v>12151</v>
      </c>
      <c r="T3964"/>
    </row>
    <row r="3965" spans="1:22" x14ac:dyDescent="0.25">
      <c r="A3965" t="s">
        <v>12152</v>
      </c>
      <c r="B3965" t="s">
        <v>5705</v>
      </c>
      <c r="C3965" s="1">
        <v>44835</v>
      </c>
      <c r="D3965" s="1" t="s">
        <v>18</v>
      </c>
      <c r="E3965" s="2">
        <v>274</v>
      </c>
      <c r="F3965" s="2">
        <v>36.78</v>
      </c>
      <c r="G3965" s="2">
        <v>25.69</v>
      </c>
      <c r="H3965" s="2">
        <v>336.47</v>
      </c>
      <c r="I3965" t="s">
        <v>3857</v>
      </c>
      <c r="J3965" t="s">
        <v>52</v>
      </c>
      <c r="K3965">
        <v>94070</v>
      </c>
      <c r="L3965" t="s">
        <v>43</v>
      </c>
      <c r="M3965" t="s">
        <v>5426</v>
      </c>
      <c r="N3965" t="s">
        <v>12151</v>
      </c>
      <c r="O3965" t="s">
        <v>12166</v>
      </c>
      <c r="P3965" s="10">
        <f>E3965</f>
        <v>274</v>
      </c>
      <c r="R3965" s="17">
        <f>VLOOKUP(I3965,Counties!$A$1:$D$1787,3,0)</f>
        <v>9.3799999999999994E-2</v>
      </c>
      <c r="S3965" s="10">
        <f>P3965*R3965</f>
        <v>25.7012</v>
      </c>
      <c r="T3965" s="17" t="str">
        <f>VLOOKUP(I3965,Counties!$A$1:$D$1787,4,0)</f>
        <v>San Mateo</v>
      </c>
      <c r="U3965" s="10">
        <f>G3965</f>
        <v>25.69</v>
      </c>
      <c r="V3965" s="10">
        <f>S3965-U3965</f>
        <v>1.1199999999998766E-2</v>
      </c>
    </row>
    <row r="3966" spans="1:22" hidden="1" x14ac:dyDescent="0.25">
      <c r="A3966" t="s">
        <v>12152</v>
      </c>
      <c r="B3966" t="s">
        <v>5706</v>
      </c>
      <c r="C3966" s="1">
        <v>44835</v>
      </c>
      <c r="D3966" s="1" t="s">
        <v>18</v>
      </c>
      <c r="E3966" s="2">
        <v>330</v>
      </c>
      <c r="F3966" s="2">
        <v>43.23</v>
      </c>
      <c r="G3966" s="2">
        <v>29.85</v>
      </c>
      <c r="H3966" s="2">
        <v>403.08</v>
      </c>
      <c r="I3966" t="s">
        <v>294</v>
      </c>
      <c r="J3966" t="s">
        <v>59</v>
      </c>
      <c r="K3966" t="s">
        <v>5707</v>
      </c>
      <c r="L3966" t="s">
        <v>43</v>
      </c>
      <c r="M3966" t="s">
        <v>5426</v>
      </c>
      <c r="N3966" t="s">
        <v>12151</v>
      </c>
      <c r="T3966"/>
    </row>
    <row r="3967" spans="1:22" hidden="1" x14ac:dyDescent="0.25">
      <c r="A3967" t="s">
        <v>12152</v>
      </c>
      <c r="B3967" t="s">
        <v>5708</v>
      </c>
      <c r="C3967" s="1">
        <v>44835</v>
      </c>
      <c r="D3967" s="1" t="s">
        <v>18</v>
      </c>
      <c r="E3967" s="2">
        <v>330</v>
      </c>
      <c r="F3967" s="2">
        <v>38.42</v>
      </c>
      <c r="G3967" s="2">
        <v>36.840000000000003</v>
      </c>
      <c r="H3967" s="2">
        <v>405.26</v>
      </c>
      <c r="I3967" t="s">
        <v>5709</v>
      </c>
      <c r="J3967" t="s">
        <v>453</v>
      </c>
      <c r="K3967">
        <v>98467</v>
      </c>
      <c r="L3967" t="s">
        <v>43</v>
      </c>
      <c r="M3967" t="s">
        <v>5426</v>
      </c>
      <c r="N3967" t="s">
        <v>12151</v>
      </c>
      <c r="T3967"/>
    </row>
    <row r="3968" spans="1:22" x14ac:dyDescent="0.25">
      <c r="A3968" t="s">
        <v>12152</v>
      </c>
      <c r="B3968" t="s">
        <v>5710</v>
      </c>
      <c r="C3968" s="1">
        <v>44835</v>
      </c>
      <c r="D3968" s="1" t="s">
        <v>18</v>
      </c>
      <c r="E3968" s="2">
        <v>330</v>
      </c>
      <c r="F3968" s="2">
        <v>0</v>
      </c>
      <c r="G3968" s="2">
        <v>25.58</v>
      </c>
      <c r="H3968" s="2">
        <v>355.58</v>
      </c>
      <c r="I3968" t="s">
        <v>17</v>
      </c>
      <c r="J3968" t="s">
        <v>17</v>
      </c>
      <c r="K3968" t="s">
        <v>17</v>
      </c>
      <c r="L3968" t="s">
        <v>43</v>
      </c>
      <c r="M3968" t="s">
        <v>5426</v>
      </c>
      <c r="N3968" t="s">
        <v>12151</v>
      </c>
      <c r="O3968" t="s">
        <v>12164</v>
      </c>
      <c r="P3968" s="10">
        <f>E3968</f>
        <v>330</v>
      </c>
      <c r="R3968" s="12">
        <v>7.7499999999999999E-2</v>
      </c>
      <c r="S3968" s="10">
        <f>P3968*R3968</f>
        <v>25.574999999999999</v>
      </c>
      <c r="T3968" t="s">
        <v>822</v>
      </c>
      <c r="U3968" s="10">
        <f>G3968</f>
        <v>25.58</v>
      </c>
      <c r="V3968" s="10">
        <f>S3968-U3968</f>
        <v>-4.9999999999990052E-3</v>
      </c>
    </row>
    <row r="3969" spans="1:22" hidden="1" x14ac:dyDescent="0.25">
      <c r="A3969" t="s">
        <v>12152</v>
      </c>
      <c r="B3969" t="s">
        <v>5711</v>
      </c>
      <c r="C3969" s="1">
        <v>44835</v>
      </c>
      <c r="D3969" s="1" t="s">
        <v>18</v>
      </c>
      <c r="E3969" s="2">
        <v>330</v>
      </c>
      <c r="F3969" s="2">
        <v>43.23</v>
      </c>
      <c r="G3969" s="2">
        <v>29.85</v>
      </c>
      <c r="H3969" s="2">
        <v>403.08</v>
      </c>
      <c r="I3969" t="s">
        <v>5712</v>
      </c>
      <c r="J3969" t="s">
        <v>59</v>
      </c>
      <c r="K3969">
        <v>77474</v>
      </c>
      <c r="L3969" t="s">
        <v>21</v>
      </c>
      <c r="M3969" t="s">
        <v>5426</v>
      </c>
      <c r="N3969" t="s">
        <v>12151</v>
      </c>
      <c r="T3969"/>
    </row>
    <row r="3970" spans="1:22" hidden="1" x14ac:dyDescent="0.25">
      <c r="A3970" t="s">
        <v>12152</v>
      </c>
      <c r="B3970" t="s">
        <v>5713</v>
      </c>
      <c r="C3970" s="1">
        <v>44835</v>
      </c>
      <c r="D3970" s="1" t="s">
        <v>18</v>
      </c>
      <c r="E3970" s="2">
        <v>283</v>
      </c>
      <c r="F3970" s="2">
        <v>44.87</v>
      </c>
      <c r="G3970" s="2">
        <v>26.23</v>
      </c>
      <c r="H3970" s="2">
        <v>354.1</v>
      </c>
      <c r="I3970" t="s">
        <v>1519</v>
      </c>
      <c r="J3970" t="s">
        <v>59</v>
      </c>
      <c r="K3970">
        <v>78620</v>
      </c>
      <c r="L3970" t="s">
        <v>43</v>
      </c>
      <c r="M3970" t="s">
        <v>5426</v>
      </c>
      <c r="N3970" t="s">
        <v>12151</v>
      </c>
      <c r="T3970"/>
    </row>
    <row r="3971" spans="1:22" hidden="1" x14ac:dyDescent="0.25">
      <c r="A3971" t="s">
        <v>12152</v>
      </c>
      <c r="B3971" t="s">
        <v>5714</v>
      </c>
      <c r="C3971" s="1">
        <v>44835</v>
      </c>
      <c r="D3971" s="1" t="s">
        <v>18</v>
      </c>
      <c r="E3971" s="2">
        <v>410</v>
      </c>
      <c r="F3971" s="2">
        <v>41.7</v>
      </c>
      <c r="G3971" s="2">
        <v>36.14</v>
      </c>
      <c r="H3971" s="2">
        <v>487.84</v>
      </c>
      <c r="I3971" t="s">
        <v>4304</v>
      </c>
      <c r="J3971" t="s">
        <v>59</v>
      </c>
      <c r="K3971">
        <v>76262</v>
      </c>
      <c r="L3971" t="s">
        <v>43</v>
      </c>
      <c r="M3971" t="s">
        <v>5426</v>
      </c>
      <c r="N3971" t="s">
        <v>12151</v>
      </c>
      <c r="T3971"/>
    </row>
    <row r="3972" spans="1:22" hidden="1" x14ac:dyDescent="0.25">
      <c r="A3972" t="s">
        <v>12153</v>
      </c>
      <c r="B3972" t="s">
        <v>5715</v>
      </c>
      <c r="C3972" s="1">
        <v>44887</v>
      </c>
      <c r="D3972" s="1" t="s">
        <v>18</v>
      </c>
      <c r="E3972" s="2">
        <v>171.28</v>
      </c>
      <c r="F3972" s="2">
        <v>29.86</v>
      </c>
      <c r="G3972" s="2">
        <v>12.58</v>
      </c>
      <c r="H3972" s="2">
        <v>213.72</v>
      </c>
      <c r="I3972" t="s">
        <v>3450</v>
      </c>
      <c r="J3972" t="s">
        <v>203</v>
      </c>
      <c r="K3972">
        <v>60540</v>
      </c>
      <c r="L3972" t="s">
        <v>21</v>
      </c>
      <c r="M3972" t="s">
        <v>5426</v>
      </c>
      <c r="N3972" t="s">
        <v>12151</v>
      </c>
      <c r="T3972"/>
    </row>
    <row r="3973" spans="1:22" hidden="1" x14ac:dyDescent="0.25">
      <c r="A3973" t="s">
        <v>12152</v>
      </c>
      <c r="B3973" t="s">
        <v>5716</v>
      </c>
      <c r="C3973" s="1">
        <v>44835</v>
      </c>
      <c r="D3973" s="1" t="s">
        <v>18</v>
      </c>
      <c r="E3973" s="2">
        <v>278.10000000000002</v>
      </c>
      <c r="F3973" s="2">
        <v>39.270000000000003</v>
      </c>
      <c r="G3973" s="2">
        <v>0.27</v>
      </c>
      <c r="H3973" s="2">
        <v>317.64</v>
      </c>
      <c r="I3973" t="s">
        <v>1563</v>
      </c>
      <c r="J3973" t="s">
        <v>277</v>
      </c>
      <c r="K3973">
        <v>80227</v>
      </c>
      <c r="L3973" t="s">
        <v>43</v>
      </c>
      <c r="M3973" t="s">
        <v>5426</v>
      </c>
      <c r="N3973" t="s">
        <v>12151</v>
      </c>
      <c r="T3973"/>
    </row>
    <row r="3974" spans="1:22" x14ac:dyDescent="0.25">
      <c r="A3974" t="s">
        <v>12153</v>
      </c>
      <c r="B3974" t="s">
        <v>5717</v>
      </c>
      <c r="C3974" s="1">
        <v>44894</v>
      </c>
      <c r="D3974" s="1" t="s">
        <v>23</v>
      </c>
      <c r="E3974" s="2">
        <v>50</v>
      </c>
      <c r="F3974" s="2">
        <v>0</v>
      </c>
      <c r="G3974" s="2">
        <v>0</v>
      </c>
      <c r="H3974" s="2">
        <v>50</v>
      </c>
      <c r="I3974" t="s">
        <v>17</v>
      </c>
      <c r="J3974" t="s">
        <v>17</v>
      </c>
      <c r="K3974" t="s">
        <v>17</v>
      </c>
      <c r="L3974" t="s">
        <v>24</v>
      </c>
      <c r="M3974" t="s">
        <v>5426</v>
      </c>
      <c r="N3974" t="s">
        <v>12151</v>
      </c>
      <c r="O3974" t="s">
        <v>12164</v>
      </c>
      <c r="Q3974" s="10">
        <f>E3974</f>
        <v>50</v>
      </c>
      <c r="T3974"/>
    </row>
    <row r="3975" spans="1:22" hidden="1" x14ac:dyDescent="0.25">
      <c r="A3975" t="s">
        <v>12152</v>
      </c>
      <c r="B3975" t="s">
        <v>5718</v>
      </c>
      <c r="C3975" s="1">
        <v>44835</v>
      </c>
      <c r="D3975" s="1" t="s">
        <v>18</v>
      </c>
      <c r="E3975" s="2">
        <v>274</v>
      </c>
      <c r="F3975" s="2">
        <v>48.66</v>
      </c>
      <c r="G3975" s="2">
        <v>14.36</v>
      </c>
      <c r="H3975" s="2">
        <v>337.02</v>
      </c>
      <c r="I3975" t="s">
        <v>2489</v>
      </c>
      <c r="J3975" t="s">
        <v>27</v>
      </c>
      <c r="K3975">
        <v>71301</v>
      </c>
      <c r="L3975" t="s">
        <v>21</v>
      </c>
      <c r="M3975" t="s">
        <v>5426</v>
      </c>
      <c r="N3975" t="s">
        <v>12151</v>
      </c>
      <c r="T3975"/>
    </row>
    <row r="3976" spans="1:22" hidden="1" x14ac:dyDescent="0.25">
      <c r="A3976" t="s">
        <v>12154</v>
      </c>
      <c r="B3976" t="s">
        <v>5719</v>
      </c>
      <c r="C3976" s="1">
        <v>44910</v>
      </c>
      <c r="D3976" s="1" t="s">
        <v>18</v>
      </c>
      <c r="E3976" s="2">
        <v>197.5</v>
      </c>
      <c r="F3976" s="2">
        <v>25.76</v>
      </c>
      <c r="G3976" s="2">
        <v>12</v>
      </c>
      <c r="H3976" s="2">
        <v>235.26</v>
      </c>
      <c r="I3976" t="s">
        <v>5720</v>
      </c>
      <c r="J3976" t="s">
        <v>465</v>
      </c>
      <c r="K3976">
        <v>88312</v>
      </c>
      <c r="L3976" t="s">
        <v>43</v>
      </c>
      <c r="M3976" t="s">
        <v>5426</v>
      </c>
      <c r="N3976" t="s">
        <v>12151</v>
      </c>
      <c r="T3976"/>
    </row>
    <row r="3977" spans="1:22" hidden="1" x14ac:dyDescent="0.25">
      <c r="A3977" t="s">
        <v>12152</v>
      </c>
      <c r="B3977" t="s">
        <v>5721</v>
      </c>
      <c r="C3977" s="1">
        <v>44835</v>
      </c>
      <c r="D3977" s="1" t="s">
        <v>18</v>
      </c>
      <c r="E3977" s="2">
        <v>310.5</v>
      </c>
      <c r="F3977" s="2">
        <v>43.23</v>
      </c>
      <c r="G3977" s="2">
        <v>28.3</v>
      </c>
      <c r="H3977" s="2">
        <v>382.03</v>
      </c>
      <c r="I3977" t="s">
        <v>5722</v>
      </c>
      <c r="J3977" t="s">
        <v>59</v>
      </c>
      <c r="K3977">
        <v>77375</v>
      </c>
      <c r="L3977" t="s">
        <v>43</v>
      </c>
      <c r="M3977" t="s">
        <v>5426</v>
      </c>
      <c r="N3977" t="s">
        <v>12151</v>
      </c>
      <c r="T3977"/>
    </row>
    <row r="3978" spans="1:22" x14ac:dyDescent="0.25">
      <c r="A3978" t="s">
        <v>12152</v>
      </c>
      <c r="B3978" t="s">
        <v>5723</v>
      </c>
      <c r="C3978" s="1">
        <v>44835</v>
      </c>
      <c r="D3978" s="1" t="s">
        <v>18</v>
      </c>
      <c r="E3978" s="2">
        <v>165</v>
      </c>
      <c r="F3978" s="2">
        <v>25.4</v>
      </c>
      <c r="G3978" s="2">
        <v>16.29</v>
      </c>
      <c r="H3978" s="2">
        <v>206.69</v>
      </c>
      <c r="I3978" t="s">
        <v>3136</v>
      </c>
      <c r="J3978" t="s">
        <v>52</v>
      </c>
      <c r="K3978">
        <v>94065</v>
      </c>
      <c r="L3978" t="s">
        <v>43</v>
      </c>
      <c r="M3978" t="s">
        <v>5426</v>
      </c>
      <c r="N3978" t="s">
        <v>12151</v>
      </c>
      <c r="O3978" t="s">
        <v>12166</v>
      </c>
      <c r="P3978" s="10">
        <f>E3978</f>
        <v>165</v>
      </c>
      <c r="R3978" s="17">
        <f>VLOOKUP(I3978,Counties!$A$1:$D$1787,3,0)</f>
        <v>9.8799999999999999E-2</v>
      </c>
      <c r="S3978" s="10">
        <f>P3978*R3978</f>
        <v>16.302</v>
      </c>
      <c r="T3978" s="17" t="str">
        <f>VLOOKUP(I3978,Counties!$A$1:$D$1787,4,0)</f>
        <v>San Mateo</v>
      </c>
      <c r="U3978" s="10">
        <f>G3978</f>
        <v>16.29</v>
      </c>
      <c r="V3978" s="10">
        <f>S3978-U3978</f>
        <v>1.2000000000000455E-2</v>
      </c>
    </row>
    <row r="3979" spans="1:22" hidden="1" x14ac:dyDescent="0.25">
      <c r="A3979" t="s">
        <v>12152</v>
      </c>
      <c r="B3979" t="s">
        <v>5724</v>
      </c>
      <c r="C3979" s="1">
        <v>44835</v>
      </c>
      <c r="D3979" s="1" t="s">
        <v>18</v>
      </c>
      <c r="E3979" s="2">
        <v>330</v>
      </c>
      <c r="F3979" s="2">
        <v>48.66</v>
      </c>
      <c r="G3979" s="2">
        <v>35.03</v>
      </c>
      <c r="H3979" s="2">
        <v>413.69</v>
      </c>
      <c r="I3979" t="s">
        <v>5725</v>
      </c>
      <c r="J3979" t="s">
        <v>33</v>
      </c>
      <c r="K3979">
        <v>37350</v>
      </c>
      <c r="L3979" t="s">
        <v>43</v>
      </c>
      <c r="M3979" t="s">
        <v>5426</v>
      </c>
      <c r="N3979" t="s">
        <v>12151</v>
      </c>
      <c r="T3979"/>
    </row>
    <row r="3980" spans="1:22" hidden="1" x14ac:dyDescent="0.25">
      <c r="A3980" t="s">
        <v>12152</v>
      </c>
      <c r="B3980" t="s">
        <v>5726</v>
      </c>
      <c r="C3980" s="1">
        <v>44852</v>
      </c>
      <c r="D3980" s="1" t="s">
        <v>18</v>
      </c>
      <c r="E3980" s="2">
        <v>287</v>
      </c>
      <c r="F3980" s="2">
        <v>50.76</v>
      </c>
      <c r="G3980" s="2">
        <v>0</v>
      </c>
      <c r="H3980" s="2">
        <v>337.76</v>
      </c>
      <c r="I3980" t="s">
        <v>4147</v>
      </c>
      <c r="J3980" t="s">
        <v>71</v>
      </c>
      <c r="K3980">
        <v>32963</v>
      </c>
      <c r="L3980" t="s">
        <v>43</v>
      </c>
      <c r="M3980" t="s">
        <v>5426</v>
      </c>
      <c r="N3980" t="s">
        <v>12151</v>
      </c>
      <c r="T3980"/>
    </row>
    <row r="3981" spans="1:22" hidden="1" x14ac:dyDescent="0.25">
      <c r="A3981" t="s">
        <v>12152</v>
      </c>
      <c r="B3981" t="s">
        <v>5727</v>
      </c>
      <c r="C3981" s="1">
        <v>44835</v>
      </c>
      <c r="D3981" s="1" t="s">
        <v>18</v>
      </c>
      <c r="E3981" s="2">
        <v>330</v>
      </c>
      <c r="F3981" s="2">
        <v>43.23</v>
      </c>
      <c r="G3981" s="2">
        <v>26.13</v>
      </c>
      <c r="H3981" s="2">
        <v>399.36</v>
      </c>
      <c r="I3981" t="s">
        <v>5728</v>
      </c>
      <c r="J3981" t="s">
        <v>544</v>
      </c>
      <c r="K3981">
        <v>68847</v>
      </c>
      <c r="L3981" t="s">
        <v>43</v>
      </c>
      <c r="M3981" t="s">
        <v>5426</v>
      </c>
      <c r="N3981" t="s">
        <v>12151</v>
      </c>
      <c r="T3981"/>
    </row>
    <row r="3982" spans="1:22" x14ac:dyDescent="0.25">
      <c r="A3982" t="s">
        <v>12152</v>
      </c>
      <c r="B3982" t="s">
        <v>5729</v>
      </c>
      <c r="C3982" s="1">
        <v>44835</v>
      </c>
      <c r="D3982" s="1" t="s">
        <v>18</v>
      </c>
      <c r="E3982" s="2">
        <v>147.6</v>
      </c>
      <c r="F3982" s="2">
        <v>31.1</v>
      </c>
      <c r="G3982" s="2">
        <v>14.02</v>
      </c>
      <c r="H3982" s="2">
        <v>192.72</v>
      </c>
      <c r="I3982" t="s">
        <v>3036</v>
      </c>
      <c r="J3982" t="s">
        <v>52</v>
      </c>
      <c r="K3982">
        <v>90066</v>
      </c>
      <c r="L3982" t="s">
        <v>43</v>
      </c>
      <c r="M3982" t="s">
        <v>5426</v>
      </c>
      <c r="N3982" t="s">
        <v>12151</v>
      </c>
      <c r="O3982" t="s">
        <v>12166</v>
      </c>
      <c r="P3982" s="10">
        <f t="shared" ref="P3982:P3983" si="1384">E3982</f>
        <v>147.6</v>
      </c>
      <c r="R3982" s="17">
        <f>VLOOKUP(I3982,Counties!$A$1:$D$1787,3,0)</f>
        <v>9.5000000000000001E-2</v>
      </c>
      <c r="S3982" s="10">
        <f t="shared" ref="S3982:S3983" si="1385">P3982*R3982</f>
        <v>14.022</v>
      </c>
      <c r="T3982" s="17" t="str">
        <f>VLOOKUP(I3982,Counties!$A$1:$D$1787,4,0)</f>
        <v>Los Angeles</v>
      </c>
      <c r="U3982" s="10">
        <f t="shared" ref="U3982:U3983" si="1386">G3982</f>
        <v>14.02</v>
      </c>
      <c r="V3982" s="10">
        <f t="shared" ref="V3982:V3983" si="1387">S3982-U3982</f>
        <v>2.0000000000006679E-3</v>
      </c>
    </row>
    <row r="3983" spans="1:22" x14ac:dyDescent="0.25">
      <c r="A3983" t="s">
        <v>12152</v>
      </c>
      <c r="B3983" t="s">
        <v>5730</v>
      </c>
      <c r="C3983" s="1">
        <v>44835</v>
      </c>
      <c r="D3983" s="1" t="s">
        <v>18</v>
      </c>
      <c r="E3983" s="2">
        <v>309</v>
      </c>
      <c r="F3983" s="2">
        <v>37.6</v>
      </c>
      <c r="G3983" s="2">
        <v>29.35</v>
      </c>
      <c r="H3983" s="2">
        <v>375.95</v>
      </c>
      <c r="I3983" t="s">
        <v>4041</v>
      </c>
      <c r="J3983" t="s">
        <v>52</v>
      </c>
      <c r="K3983">
        <v>90277</v>
      </c>
      <c r="L3983" t="s">
        <v>43</v>
      </c>
      <c r="M3983" t="s">
        <v>5426</v>
      </c>
      <c r="N3983" t="s">
        <v>12151</v>
      </c>
      <c r="O3983" t="s">
        <v>12166</v>
      </c>
      <c r="P3983" s="10">
        <f t="shared" si="1384"/>
        <v>309</v>
      </c>
      <c r="R3983" s="17">
        <f>VLOOKUP(I3983,Counties!$A$1:$D$1787,3,0)</f>
        <v>9.5000000000000001E-2</v>
      </c>
      <c r="S3983" s="10">
        <f t="shared" si="1385"/>
        <v>29.355</v>
      </c>
      <c r="T3983" s="17" t="str">
        <f>VLOOKUP(I3983,Counties!$A$1:$D$1787,4,0)</f>
        <v>Los Angeles</v>
      </c>
      <c r="U3983" s="10">
        <f t="shared" si="1386"/>
        <v>29.35</v>
      </c>
      <c r="V3983" s="10">
        <f t="shared" si="1387"/>
        <v>4.9999999999990052E-3</v>
      </c>
    </row>
    <row r="3984" spans="1:22" hidden="1" x14ac:dyDescent="0.25">
      <c r="A3984" t="s">
        <v>12152</v>
      </c>
      <c r="B3984" t="s">
        <v>5731</v>
      </c>
      <c r="C3984" s="1">
        <v>44835</v>
      </c>
      <c r="D3984" s="1" t="s">
        <v>18</v>
      </c>
      <c r="E3984" s="2">
        <v>330</v>
      </c>
      <c r="F3984" s="2">
        <v>48.66</v>
      </c>
      <c r="G3984" s="2">
        <v>0</v>
      </c>
      <c r="H3984" s="2">
        <v>378.66</v>
      </c>
      <c r="I3984" t="s">
        <v>2744</v>
      </c>
      <c r="J3984" t="s">
        <v>1780</v>
      </c>
      <c r="K3984">
        <v>20003</v>
      </c>
      <c r="L3984" t="s">
        <v>43</v>
      </c>
      <c r="M3984" t="s">
        <v>5426</v>
      </c>
      <c r="N3984" t="s">
        <v>12151</v>
      </c>
      <c r="T3984"/>
    </row>
    <row r="3985" spans="1:22" x14ac:dyDescent="0.25">
      <c r="A3985" t="s">
        <v>12154</v>
      </c>
      <c r="B3985" t="s">
        <v>5732</v>
      </c>
      <c r="C3985" s="1">
        <v>44903</v>
      </c>
      <c r="D3985" s="1" t="s">
        <v>18</v>
      </c>
      <c r="E3985" s="2">
        <v>195</v>
      </c>
      <c r="F3985" s="2">
        <v>29.29</v>
      </c>
      <c r="G3985" s="2">
        <v>16.09</v>
      </c>
      <c r="H3985" s="2">
        <v>240.38</v>
      </c>
      <c r="I3985" t="s">
        <v>5489</v>
      </c>
      <c r="J3985" t="s">
        <v>52</v>
      </c>
      <c r="K3985">
        <v>95616</v>
      </c>
      <c r="L3985" t="s">
        <v>43</v>
      </c>
      <c r="M3985" t="s">
        <v>5426</v>
      </c>
      <c r="N3985" t="s">
        <v>12151</v>
      </c>
      <c r="O3985" t="s">
        <v>12166</v>
      </c>
      <c r="P3985" s="10">
        <f>E3985</f>
        <v>195</v>
      </c>
      <c r="R3985" s="17">
        <f>VLOOKUP(I3985,Counties!$A$1:$D$1787,3,0)</f>
        <v>8.2500000000000004E-2</v>
      </c>
      <c r="S3985" s="10">
        <f>P3985*R3985</f>
        <v>16.087500000000002</v>
      </c>
      <c r="T3985" s="17" t="str">
        <f>VLOOKUP(I3985,Counties!$A$1:$D$1787,4,0)</f>
        <v>Yolo</v>
      </c>
      <c r="U3985" s="10">
        <f>G3985</f>
        <v>16.09</v>
      </c>
      <c r="V3985" s="10">
        <f>S3985-U3985</f>
        <v>-2.4999999999977263E-3</v>
      </c>
    </row>
    <row r="3986" spans="1:22" hidden="1" x14ac:dyDescent="0.25">
      <c r="A3986" t="s">
        <v>12152</v>
      </c>
      <c r="B3986" t="s">
        <v>5733</v>
      </c>
      <c r="C3986" s="1">
        <v>44835</v>
      </c>
      <c r="D3986" s="1" t="s">
        <v>18</v>
      </c>
      <c r="E3986" s="2">
        <v>330</v>
      </c>
      <c r="F3986" s="2">
        <v>43.23</v>
      </c>
      <c r="G3986" s="2">
        <v>28.11</v>
      </c>
      <c r="H3986" s="2">
        <v>401.34</v>
      </c>
      <c r="I3986" t="s">
        <v>752</v>
      </c>
      <c r="J3986" t="s">
        <v>753</v>
      </c>
      <c r="K3986">
        <v>74137</v>
      </c>
      <c r="L3986" t="s">
        <v>43</v>
      </c>
      <c r="M3986" t="s">
        <v>5426</v>
      </c>
      <c r="N3986" t="s">
        <v>12151</v>
      </c>
      <c r="T3986"/>
    </row>
    <row r="3987" spans="1:22" hidden="1" x14ac:dyDescent="0.25">
      <c r="A3987" t="s">
        <v>12152</v>
      </c>
      <c r="B3987" t="s">
        <v>5734</v>
      </c>
      <c r="C3987" s="1">
        <v>44835</v>
      </c>
      <c r="D3987" s="1" t="s">
        <v>18</v>
      </c>
      <c r="E3987" s="2">
        <v>282</v>
      </c>
      <c r="F3987" s="2">
        <v>48.66</v>
      </c>
      <c r="G3987" s="2">
        <v>16.920000000000002</v>
      </c>
      <c r="H3987" s="2">
        <v>347.58</v>
      </c>
      <c r="I3987" t="s">
        <v>2783</v>
      </c>
      <c r="J3987" t="s">
        <v>30</v>
      </c>
      <c r="K3987" t="s">
        <v>5735</v>
      </c>
      <c r="L3987" t="s">
        <v>21</v>
      </c>
      <c r="M3987" t="s">
        <v>5426</v>
      </c>
      <c r="N3987" t="s">
        <v>12151</v>
      </c>
      <c r="T3987"/>
    </row>
    <row r="3988" spans="1:22" hidden="1" x14ac:dyDescent="0.25">
      <c r="A3988" t="s">
        <v>12152</v>
      </c>
      <c r="B3988" t="s">
        <v>5736</v>
      </c>
      <c r="C3988" s="1">
        <v>44835</v>
      </c>
      <c r="D3988" s="1" t="s">
        <v>18</v>
      </c>
      <c r="E3988" s="2">
        <v>275.7</v>
      </c>
      <c r="F3988" s="2">
        <v>48.66</v>
      </c>
      <c r="G3988" s="2">
        <v>22.71</v>
      </c>
      <c r="H3988" s="2">
        <v>347.07</v>
      </c>
      <c r="I3988" t="s">
        <v>5468</v>
      </c>
      <c r="J3988" t="s">
        <v>46</v>
      </c>
      <c r="K3988">
        <v>30025</v>
      </c>
      <c r="L3988" t="s">
        <v>21</v>
      </c>
      <c r="M3988" t="s">
        <v>5426</v>
      </c>
      <c r="N3988" t="s">
        <v>12151</v>
      </c>
      <c r="T3988"/>
    </row>
    <row r="3989" spans="1:22" hidden="1" x14ac:dyDescent="0.25">
      <c r="A3989" t="s">
        <v>12152</v>
      </c>
      <c r="B3989" t="s">
        <v>5737</v>
      </c>
      <c r="C3989" s="1">
        <v>44835</v>
      </c>
      <c r="D3989" s="1" t="s">
        <v>18</v>
      </c>
      <c r="E3989" s="2">
        <v>330</v>
      </c>
      <c r="F3989" s="2">
        <v>43.23</v>
      </c>
      <c r="G3989" s="2">
        <v>29.85</v>
      </c>
      <c r="H3989" s="2">
        <v>403.08</v>
      </c>
      <c r="I3989" t="s">
        <v>1661</v>
      </c>
      <c r="J3989" t="s">
        <v>59</v>
      </c>
      <c r="K3989">
        <v>77584</v>
      </c>
      <c r="L3989" t="s">
        <v>43</v>
      </c>
      <c r="M3989" t="s">
        <v>5426</v>
      </c>
      <c r="N3989" t="s">
        <v>12151</v>
      </c>
      <c r="T3989"/>
    </row>
    <row r="3990" spans="1:22" hidden="1" x14ac:dyDescent="0.25">
      <c r="A3990" t="s">
        <v>12152</v>
      </c>
      <c r="B3990" t="s">
        <v>5738</v>
      </c>
      <c r="C3990" s="1">
        <v>44835</v>
      </c>
      <c r="D3990" s="1" t="s">
        <v>18</v>
      </c>
      <c r="E3990" s="2">
        <v>330</v>
      </c>
      <c r="F3990" s="2">
        <v>48.66</v>
      </c>
      <c r="G3990" s="2">
        <v>0</v>
      </c>
      <c r="H3990" s="2">
        <v>378.66</v>
      </c>
      <c r="I3990" t="s">
        <v>5739</v>
      </c>
      <c r="J3990" t="s">
        <v>71</v>
      </c>
      <c r="K3990">
        <v>33896</v>
      </c>
      <c r="L3990" t="s">
        <v>43</v>
      </c>
      <c r="M3990" t="s">
        <v>5426</v>
      </c>
      <c r="N3990" t="s">
        <v>12151</v>
      </c>
      <c r="T3990"/>
    </row>
    <row r="3991" spans="1:22" hidden="1" x14ac:dyDescent="0.25">
      <c r="A3991" t="s">
        <v>12152</v>
      </c>
      <c r="B3991" t="s">
        <v>5740</v>
      </c>
      <c r="C3991" s="1">
        <v>44835</v>
      </c>
      <c r="D3991" s="1" t="s">
        <v>18</v>
      </c>
      <c r="E3991" s="2">
        <v>330</v>
      </c>
      <c r="F3991" s="2">
        <v>48.66</v>
      </c>
      <c r="G3991" s="2">
        <v>0</v>
      </c>
      <c r="H3991" s="2">
        <v>378.66</v>
      </c>
      <c r="I3991" t="s">
        <v>1623</v>
      </c>
      <c r="J3991" t="s">
        <v>71</v>
      </c>
      <c r="K3991">
        <v>32303</v>
      </c>
      <c r="L3991" t="s">
        <v>43</v>
      </c>
      <c r="M3991" t="s">
        <v>5426</v>
      </c>
      <c r="N3991" t="s">
        <v>12151</v>
      </c>
      <c r="T3991"/>
    </row>
    <row r="3992" spans="1:22" hidden="1" x14ac:dyDescent="0.25">
      <c r="A3992" t="s">
        <v>12154</v>
      </c>
      <c r="B3992" t="s">
        <v>5741</v>
      </c>
      <c r="C3992" s="1">
        <v>44906</v>
      </c>
      <c r="D3992" s="1" t="s">
        <v>18</v>
      </c>
      <c r="E3992" s="2">
        <v>370</v>
      </c>
      <c r="F3992" s="2">
        <v>37.75</v>
      </c>
      <c r="G3992" s="2">
        <v>0</v>
      </c>
      <c r="H3992" s="2">
        <v>407.75</v>
      </c>
      <c r="I3992" t="s">
        <v>5463</v>
      </c>
      <c r="J3992" t="s">
        <v>93</v>
      </c>
      <c r="K3992">
        <v>63701</v>
      </c>
      <c r="L3992" t="s">
        <v>43</v>
      </c>
      <c r="M3992" t="s">
        <v>5426</v>
      </c>
      <c r="N3992" t="s">
        <v>12151</v>
      </c>
      <c r="T3992"/>
    </row>
    <row r="3993" spans="1:22" hidden="1" x14ac:dyDescent="0.25">
      <c r="A3993" t="s">
        <v>12152</v>
      </c>
      <c r="B3993" t="s">
        <v>5742</v>
      </c>
      <c r="C3993" s="1">
        <v>44835</v>
      </c>
      <c r="D3993" s="1" t="s">
        <v>18</v>
      </c>
      <c r="E3993" s="2">
        <v>330</v>
      </c>
      <c r="F3993" s="2">
        <v>48.66</v>
      </c>
      <c r="G3993" s="2">
        <v>30.28</v>
      </c>
      <c r="H3993" s="2">
        <v>408.94</v>
      </c>
      <c r="I3993" t="s">
        <v>5586</v>
      </c>
      <c r="J3993" t="s">
        <v>46</v>
      </c>
      <c r="K3993">
        <v>31206</v>
      </c>
      <c r="L3993" t="s">
        <v>21</v>
      </c>
      <c r="M3993" t="s">
        <v>5426</v>
      </c>
      <c r="N3993" t="s">
        <v>12151</v>
      </c>
      <c r="T3993"/>
    </row>
    <row r="3994" spans="1:22" hidden="1" x14ac:dyDescent="0.25">
      <c r="A3994" t="s">
        <v>12152</v>
      </c>
      <c r="B3994" t="s">
        <v>5743</v>
      </c>
      <c r="C3994" s="1">
        <v>44835</v>
      </c>
      <c r="D3994" s="1" t="s">
        <v>18</v>
      </c>
      <c r="E3994" s="2">
        <v>330</v>
      </c>
      <c r="F3994" s="2">
        <v>48.66</v>
      </c>
      <c r="G3994" s="2">
        <v>25.55</v>
      </c>
      <c r="H3994" s="2">
        <v>404.21</v>
      </c>
      <c r="I3994" t="s">
        <v>2280</v>
      </c>
      <c r="J3994" t="s">
        <v>56</v>
      </c>
      <c r="K3994">
        <v>44303</v>
      </c>
      <c r="L3994" t="s">
        <v>21</v>
      </c>
      <c r="M3994" t="s">
        <v>5426</v>
      </c>
      <c r="N3994" t="s">
        <v>12151</v>
      </c>
      <c r="T3994"/>
    </row>
    <row r="3995" spans="1:22" hidden="1" x14ac:dyDescent="0.25">
      <c r="A3995" t="s">
        <v>12152</v>
      </c>
      <c r="B3995" t="s">
        <v>5744</v>
      </c>
      <c r="C3995" s="1">
        <v>44835</v>
      </c>
      <c r="D3995" s="1" t="s">
        <v>18</v>
      </c>
      <c r="E3995" s="2">
        <v>330</v>
      </c>
      <c r="F3995" s="2">
        <v>48.66</v>
      </c>
      <c r="G3995" s="2">
        <v>30.28</v>
      </c>
      <c r="H3995" s="2">
        <v>408.94</v>
      </c>
      <c r="I3995" t="s">
        <v>5745</v>
      </c>
      <c r="J3995" t="s">
        <v>46</v>
      </c>
      <c r="K3995">
        <v>30030</v>
      </c>
      <c r="L3995" t="s">
        <v>21</v>
      </c>
      <c r="M3995" t="s">
        <v>5426</v>
      </c>
      <c r="N3995" t="s">
        <v>12151</v>
      </c>
      <c r="T3995"/>
    </row>
    <row r="3996" spans="1:22" hidden="1" x14ac:dyDescent="0.25">
      <c r="A3996" t="s">
        <v>12152</v>
      </c>
      <c r="B3996" t="s">
        <v>5746</v>
      </c>
      <c r="C3996" s="1">
        <v>44852</v>
      </c>
      <c r="D3996" s="1" t="s">
        <v>18</v>
      </c>
      <c r="E3996" s="2">
        <v>330</v>
      </c>
      <c r="F3996" s="2">
        <v>48.66</v>
      </c>
      <c r="G3996" s="2">
        <v>26.51</v>
      </c>
      <c r="H3996" s="2">
        <v>405.17</v>
      </c>
      <c r="I3996" t="s">
        <v>5747</v>
      </c>
      <c r="J3996" t="s">
        <v>46</v>
      </c>
      <c r="K3996">
        <v>30276</v>
      </c>
      <c r="L3996" t="s">
        <v>21</v>
      </c>
      <c r="M3996" t="s">
        <v>5426</v>
      </c>
      <c r="N3996" t="s">
        <v>12151</v>
      </c>
      <c r="T3996"/>
    </row>
    <row r="3997" spans="1:22" hidden="1" x14ac:dyDescent="0.25">
      <c r="A3997" t="s">
        <v>12153</v>
      </c>
      <c r="B3997" t="s">
        <v>5748</v>
      </c>
      <c r="C3997" s="1">
        <v>44886</v>
      </c>
      <c r="D3997" s="1" t="s">
        <v>18</v>
      </c>
      <c r="E3997" s="2">
        <v>133.88</v>
      </c>
      <c r="F3997" s="2">
        <v>21.56</v>
      </c>
      <c r="G3997" s="2">
        <v>9.33</v>
      </c>
      <c r="H3997" s="2">
        <v>164.77</v>
      </c>
      <c r="I3997" t="s">
        <v>5749</v>
      </c>
      <c r="J3997" t="s">
        <v>138</v>
      </c>
      <c r="K3997">
        <v>48314</v>
      </c>
      <c r="L3997" t="s">
        <v>21</v>
      </c>
      <c r="M3997" t="s">
        <v>5426</v>
      </c>
      <c r="N3997" t="s">
        <v>12151</v>
      </c>
      <c r="T3997"/>
    </row>
    <row r="3998" spans="1:22" hidden="1" x14ac:dyDescent="0.25">
      <c r="A3998" t="s">
        <v>12152</v>
      </c>
      <c r="B3998" t="s">
        <v>5750</v>
      </c>
      <c r="C3998" s="1">
        <v>44835</v>
      </c>
      <c r="D3998" s="1" t="s">
        <v>18</v>
      </c>
      <c r="E3998" s="2">
        <v>330</v>
      </c>
      <c r="F3998" s="2">
        <v>43.23</v>
      </c>
      <c r="G3998" s="2">
        <v>29.85</v>
      </c>
      <c r="H3998" s="2">
        <v>403.08</v>
      </c>
      <c r="I3998" t="s">
        <v>112</v>
      </c>
      <c r="J3998" t="s">
        <v>59</v>
      </c>
      <c r="K3998">
        <v>77007</v>
      </c>
      <c r="L3998" t="s">
        <v>43</v>
      </c>
      <c r="M3998" t="s">
        <v>5426</v>
      </c>
      <c r="N3998" t="s">
        <v>12151</v>
      </c>
      <c r="T3998"/>
    </row>
    <row r="3999" spans="1:22" hidden="1" x14ac:dyDescent="0.25">
      <c r="A3999" t="s">
        <v>12152</v>
      </c>
      <c r="B3999" t="s">
        <v>5751</v>
      </c>
      <c r="C3999" s="1">
        <v>44840</v>
      </c>
      <c r="D3999" s="1" t="s">
        <v>54</v>
      </c>
      <c r="E3999" s="2">
        <v>-330</v>
      </c>
      <c r="F3999" s="2">
        <v>-48.66</v>
      </c>
      <c r="G3999" s="2">
        <v>-36.909999999999997</v>
      </c>
      <c r="H3999" s="2">
        <v>-415.57</v>
      </c>
      <c r="I3999" t="s">
        <v>2202</v>
      </c>
      <c r="J3999" t="s">
        <v>33</v>
      </c>
      <c r="K3999">
        <v>38139</v>
      </c>
      <c r="L3999" t="s">
        <v>43</v>
      </c>
      <c r="M3999" t="s">
        <v>5426</v>
      </c>
      <c r="N3999" t="s">
        <v>12151</v>
      </c>
      <c r="T3999"/>
    </row>
    <row r="4000" spans="1:22" hidden="1" x14ac:dyDescent="0.25">
      <c r="A4000" t="s">
        <v>12152</v>
      </c>
      <c r="B4000" t="s">
        <v>5752</v>
      </c>
      <c r="C4000" s="1">
        <v>44835</v>
      </c>
      <c r="D4000" s="1" t="s">
        <v>18</v>
      </c>
      <c r="E4000" s="2">
        <v>140</v>
      </c>
      <c r="F4000" s="2">
        <v>29.86</v>
      </c>
      <c r="G4000" s="2">
        <v>10.19</v>
      </c>
      <c r="H4000" s="2">
        <v>180.05</v>
      </c>
      <c r="I4000" t="s">
        <v>1114</v>
      </c>
      <c r="J4000" t="s">
        <v>46</v>
      </c>
      <c r="K4000">
        <v>30064</v>
      </c>
      <c r="L4000" t="s">
        <v>21</v>
      </c>
      <c r="M4000" t="s">
        <v>5426</v>
      </c>
      <c r="N4000" t="s">
        <v>12151</v>
      </c>
      <c r="T4000"/>
    </row>
    <row r="4001" spans="1:22" x14ac:dyDescent="0.25">
      <c r="A4001" t="s">
        <v>12152</v>
      </c>
      <c r="B4001" t="s">
        <v>5753</v>
      </c>
      <c r="C4001" s="1">
        <v>44852</v>
      </c>
      <c r="D4001" s="1" t="s">
        <v>18</v>
      </c>
      <c r="E4001" s="2">
        <v>330</v>
      </c>
      <c r="F4001" s="2">
        <v>48.66</v>
      </c>
      <c r="G4001" s="2">
        <v>26.51</v>
      </c>
      <c r="H4001" s="2">
        <v>405.17</v>
      </c>
      <c r="I4001" t="s">
        <v>5754</v>
      </c>
      <c r="J4001" t="s">
        <v>74</v>
      </c>
      <c r="K4001">
        <v>39455</v>
      </c>
      <c r="L4001" t="s">
        <v>75</v>
      </c>
      <c r="M4001" t="s">
        <v>5426</v>
      </c>
      <c r="N4001" t="s">
        <v>12151</v>
      </c>
      <c r="O4001" t="s">
        <v>12166</v>
      </c>
      <c r="P4001" s="10">
        <f>E4001</f>
        <v>330</v>
      </c>
      <c r="R4001" s="12">
        <v>7.7499999999999999E-2</v>
      </c>
      <c r="S4001" s="10">
        <f>P4001*R4001</f>
        <v>25.574999999999999</v>
      </c>
      <c r="T4001" t="s">
        <v>822</v>
      </c>
      <c r="U4001" s="10">
        <f>G4001</f>
        <v>26.51</v>
      </c>
      <c r="V4001" s="10">
        <f>S4001-U4001</f>
        <v>-0.93500000000000227</v>
      </c>
    </row>
    <row r="4002" spans="1:22" hidden="1" x14ac:dyDescent="0.25">
      <c r="A4002" t="s">
        <v>12152</v>
      </c>
      <c r="B4002" t="s">
        <v>5755</v>
      </c>
      <c r="C4002" s="1">
        <v>44841</v>
      </c>
      <c r="D4002" s="1" t="s">
        <v>18</v>
      </c>
      <c r="E4002" s="2">
        <v>70</v>
      </c>
      <c r="F4002" s="2">
        <v>21.56</v>
      </c>
      <c r="G4002" s="2">
        <v>0</v>
      </c>
      <c r="H4002" s="2">
        <v>91.56</v>
      </c>
      <c r="I4002" t="s">
        <v>1815</v>
      </c>
      <c r="J4002" t="s">
        <v>71</v>
      </c>
      <c r="K4002">
        <v>32821</v>
      </c>
      <c r="L4002" t="s">
        <v>43</v>
      </c>
      <c r="M4002" t="s">
        <v>5426</v>
      </c>
      <c r="N4002" t="s">
        <v>12151</v>
      </c>
      <c r="T4002"/>
    </row>
    <row r="4003" spans="1:22" x14ac:dyDescent="0.25">
      <c r="A4003" t="s">
        <v>12152</v>
      </c>
      <c r="B4003" t="s">
        <v>5756</v>
      </c>
      <c r="C4003" s="1">
        <v>44837</v>
      </c>
      <c r="D4003" s="1" t="s">
        <v>54</v>
      </c>
      <c r="E4003" s="2">
        <v>-330</v>
      </c>
      <c r="F4003" s="2">
        <v>-48.66</v>
      </c>
      <c r="G4003" s="2">
        <v>-27.45</v>
      </c>
      <c r="H4003" s="2">
        <v>-406.11</v>
      </c>
      <c r="I4003" t="s">
        <v>5757</v>
      </c>
      <c r="J4003" t="s">
        <v>56</v>
      </c>
      <c r="K4003">
        <v>43062</v>
      </c>
      <c r="L4003" t="s">
        <v>75</v>
      </c>
      <c r="M4003" t="s">
        <v>5426</v>
      </c>
      <c r="N4003" t="s">
        <v>12151</v>
      </c>
      <c r="O4003" t="s">
        <v>12166</v>
      </c>
      <c r="P4003" s="10">
        <f>E4003</f>
        <v>-330</v>
      </c>
      <c r="R4003" s="12">
        <v>7.7499999999999999E-2</v>
      </c>
      <c r="S4003" s="10">
        <f>P4003*R4003</f>
        <v>-25.574999999999999</v>
      </c>
      <c r="T4003" t="s">
        <v>822</v>
      </c>
      <c r="U4003" s="10">
        <f>G4003</f>
        <v>-27.45</v>
      </c>
      <c r="V4003" s="10">
        <f>S4003-U4003</f>
        <v>1.875</v>
      </c>
    </row>
    <row r="4004" spans="1:22" hidden="1" x14ac:dyDescent="0.25">
      <c r="A4004" t="s">
        <v>12152</v>
      </c>
      <c r="B4004" t="s">
        <v>5758</v>
      </c>
      <c r="C4004" s="1">
        <v>44852</v>
      </c>
      <c r="D4004" s="1" t="s">
        <v>18</v>
      </c>
      <c r="E4004" s="2">
        <v>330</v>
      </c>
      <c r="F4004" s="2">
        <v>48.66</v>
      </c>
      <c r="G4004" s="2">
        <v>0</v>
      </c>
      <c r="H4004" s="2">
        <v>378.66</v>
      </c>
      <c r="I4004" t="s">
        <v>5759</v>
      </c>
      <c r="J4004" t="s">
        <v>71</v>
      </c>
      <c r="K4004">
        <v>34229</v>
      </c>
      <c r="L4004" t="s">
        <v>43</v>
      </c>
      <c r="M4004" t="s">
        <v>5426</v>
      </c>
      <c r="N4004" t="s">
        <v>12151</v>
      </c>
      <c r="T4004"/>
    </row>
    <row r="4005" spans="1:22" hidden="1" x14ac:dyDescent="0.25">
      <c r="A4005" t="s">
        <v>12152</v>
      </c>
      <c r="B4005" t="s">
        <v>5760</v>
      </c>
      <c r="C4005" s="1">
        <v>44835</v>
      </c>
      <c r="D4005" s="1" t="s">
        <v>18</v>
      </c>
      <c r="E4005" s="2">
        <v>330</v>
      </c>
      <c r="F4005" s="2">
        <v>48.66</v>
      </c>
      <c r="G4005" s="2">
        <v>22.72</v>
      </c>
      <c r="H4005" s="2">
        <v>401.38</v>
      </c>
      <c r="I4005" t="s">
        <v>5761</v>
      </c>
      <c r="J4005" t="s">
        <v>88</v>
      </c>
      <c r="K4005">
        <v>18049</v>
      </c>
      <c r="L4005" t="s">
        <v>43</v>
      </c>
      <c r="M4005" t="s">
        <v>5426</v>
      </c>
      <c r="N4005" t="s">
        <v>12151</v>
      </c>
      <c r="T4005"/>
    </row>
    <row r="4006" spans="1:22" hidden="1" x14ac:dyDescent="0.25">
      <c r="A4006" t="s">
        <v>12152</v>
      </c>
      <c r="B4006" t="s">
        <v>5762</v>
      </c>
      <c r="C4006" s="1">
        <v>44835</v>
      </c>
      <c r="D4006" s="1" t="s">
        <v>18</v>
      </c>
      <c r="E4006" s="2">
        <v>330</v>
      </c>
      <c r="F4006" s="2">
        <v>48.66</v>
      </c>
      <c r="G4006" s="2">
        <v>35.03</v>
      </c>
      <c r="H4006" s="2">
        <v>413.69</v>
      </c>
      <c r="I4006" t="s">
        <v>759</v>
      </c>
      <c r="J4006" t="s">
        <v>33</v>
      </c>
      <c r="K4006">
        <v>37215</v>
      </c>
      <c r="L4006" t="s">
        <v>43</v>
      </c>
      <c r="M4006" t="s">
        <v>5426</v>
      </c>
      <c r="N4006" t="s">
        <v>12151</v>
      </c>
      <c r="T4006"/>
    </row>
    <row r="4007" spans="1:22" x14ac:dyDescent="0.25">
      <c r="A4007" t="s">
        <v>12154</v>
      </c>
      <c r="B4007" t="s">
        <v>5763</v>
      </c>
      <c r="C4007" s="1">
        <v>44908</v>
      </c>
      <c r="D4007" s="1" t="s">
        <v>23</v>
      </c>
      <c r="E4007" s="2">
        <v>50</v>
      </c>
      <c r="F4007" s="2">
        <v>0</v>
      </c>
      <c r="G4007" s="2">
        <v>0</v>
      </c>
      <c r="H4007" s="2">
        <v>50</v>
      </c>
      <c r="I4007" t="s">
        <v>17</v>
      </c>
      <c r="J4007" t="s">
        <v>17</v>
      </c>
      <c r="K4007" t="s">
        <v>17</v>
      </c>
      <c r="L4007" t="s">
        <v>24</v>
      </c>
      <c r="M4007" t="s">
        <v>5426</v>
      </c>
      <c r="N4007" t="s">
        <v>12151</v>
      </c>
      <c r="O4007" t="s">
        <v>12164</v>
      </c>
      <c r="Q4007" s="10">
        <f>E4007</f>
        <v>50</v>
      </c>
      <c r="T4007"/>
    </row>
    <row r="4008" spans="1:22" hidden="1" x14ac:dyDescent="0.25">
      <c r="A4008" t="s">
        <v>12154</v>
      </c>
      <c r="B4008" t="s">
        <v>5764</v>
      </c>
      <c r="C4008" s="1">
        <v>44907</v>
      </c>
      <c r="D4008" s="1" t="s">
        <v>18</v>
      </c>
      <c r="E4008" s="2">
        <v>37.5</v>
      </c>
      <c r="F4008" s="2">
        <v>19.03</v>
      </c>
      <c r="G4008" s="2">
        <v>2.25</v>
      </c>
      <c r="H4008" s="2">
        <v>58.78</v>
      </c>
      <c r="I4008" t="s">
        <v>2156</v>
      </c>
      <c r="J4008" t="s">
        <v>42</v>
      </c>
      <c r="K4008">
        <v>21224</v>
      </c>
      <c r="L4008" t="s">
        <v>43</v>
      </c>
      <c r="M4008" t="s">
        <v>5426</v>
      </c>
      <c r="N4008" t="s">
        <v>12151</v>
      </c>
      <c r="T4008"/>
    </row>
    <row r="4009" spans="1:22" hidden="1" x14ac:dyDescent="0.25">
      <c r="A4009" t="s">
        <v>12152</v>
      </c>
      <c r="B4009" t="s">
        <v>5765</v>
      </c>
      <c r="C4009" s="1">
        <v>44835</v>
      </c>
      <c r="D4009" s="1" t="s">
        <v>18</v>
      </c>
      <c r="E4009" s="2">
        <v>299</v>
      </c>
      <c r="F4009" s="2">
        <v>50.76</v>
      </c>
      <c r="G4009" s="2">
        <v>0</v>
      </c>
      <c r="H4009" s="2">
        <v>349.76</v>
      </c>
      <c r="I4009" t="s">
        <v>5766</v>
      </c>
      <c r="J4009" t="s">
        <v>265</v>
      </c>
      <c r="K4009">
        <v>1748</v>
      </c>
      <c r="L4009" t="s">
        <v>43</v>
      </c>
      <c r="M4009" t="s">
        <v>5426</v>
      </c>
      <c r="N4009" t="s">
        <v>12151</v>
      </c>
      <c r="T4009"/>
    </row>
    <row r="4010" spans="1:22" x14ac:dyDescent="0.25">
      <c r="A4010" t="s">
        <v>12152</v>
      </c>
      <c r="B4010" t="s">
        <v>5767</v>
      </c>
      <c r="C4010" s="1">
        <v>44835</v>
      </c>
      <c r="D4010" s="1" t="s">
        <v>18</v>
      </c>
      <c r="E4010" s="2">
        <v>330</v>
      </c>
      <c r="F4010" s="2">
        <v>48.66</v>
      </c>
      <c r="G4010" s="2">
        <v>0</v>
      </c>
      <c r="H4010" s="2">
        <v>378.66</v>
      </c>
      <c r="I4010" t="s">
        <v>5768</v>
      </c>
      <c r="J4010" t="s">
        <v>306</v>
      </c>
      <c r="K4010">
        <v>35213</v>
      </c>
      <c r="L4010" t="s">
        <v>75</v>
      </c>
      <c r="M4010" t="s">
        <v>5426</v>
      </c>
      <c r="N4010" t="s">
        <v>12151</v>
      </c>
      <c r="O4010" t="s">
        <v>12166</v>
      </c>
      <c r="P4010" s="10">
        <f>E4010</f>
        <v>330</v>
      </c>
      <c r="R4010" s="12">
        <v>7.7499999999999999E-2</v>
      </c>
      <c r="S4010" s="10">
        <f>P4010*R4010</f>
        <v>25.574999999999999</v>
      </c>
      <c r="T4010" t="s">
        <v>822</v>
      </c>
      <c r="U4010" s="10">
        <f>G4010</f>
        <v>0</v>
      </c>
      <c r="V4010" s="10">
        <f>S4010-U4010</f>
        <v>25.574999999999999</v>
      </c>
    </row>
    <row r="4011" spans="1:22" hidden="1" x14ac:dyDescent="0.25">
      <c r="A4011" t="s">
        <v>12152</v>
      </c>
      <c r="B4011" t="s">
        <v>5769</v>
      </c>
      <c r="C4011" s="1">
        <v>44835</v>
      </c>
      <c r="D4011" s="1" t="s">
        <v>18</v>
      </c>
      <c r="E4011" s="2">
        <v>330</v>
      </c>
      <c r="F4011" s="2">
        <v>48.66</v>
      </c>
      <c r="G4011" s="2">
        <v>22.72</v>
      </c>
      <c r="H4011" s="2">
        <v>401.38</v>
      </c>
      <c r="I4011" t="s">
        <v>5770</v>
      </c>
      <c r="J4011" t="s">
        <v>88</v>
      </c>
      <c r="K4011">
        <v>19034</v>
      </c>
      <c r="L4011" t="s">
        <v>43</v>
      </c>
      <c r="M4011" t="s">
        <v>5426</v>
      </c>
      <c r="N4011" t="s">
        <v>12151</v>
      </c>
      <c r="T4011"/>
    </row>
    <row r="4012" spans="1:22" hidden="1" x14ac:dyDescent="0.25">
      <c r="A4012" t="s">
        <v>12153</v>
      </c>
      <c r="B4012" t="s">
        <v>5771</v>
      </c>
      <c r="C4012" s="1">
        <v>44880</v>
      </c>
      <c r="D4012" s="1" t="s">
        <v>18</v>
      </c>
      <c r="E4012" s="2">
        <v>0</v>
      </c>
      <c r="F4012" s="2">
        <v>0</v>
      </c>
      <c r="G4012" s="2">
        <v>0</v>
      </c>
      <c r="H4012" s="2">
        <v>0</v>
      </c>
      <c r="I4012" t="s">
        <v>5761</v>
      </c>
      <c r="J4012" t="s">
        <v>88</v>
      </c>
      <c r="K4012">
        <v>18049</v>
      </c>
      <c r="L4012" t="s">
        <v>43</v>
      </c>
      <c r="M4012" t="s">
        <v>5426</v>
      </c>
      <c r="N4012" t="s">
        <v>12151</v>
      </c>
      <c r="T4012"/>
    </row>
    <row r="4013" spans="1:22" hidden="1" x14ac:dyDescent="0.25">
      <c r="A4013" t="s">
        <v>12152</v>
      </c>
      <c r="B4013" t="s">
        <v>5772</v>
      </c>
      <c r="C4013" s="1">
        <v>44835</v>
      </c>
      <c r="D4013" s="1" t="s">
        <v>18</v>
      </c>
      <c r="E4013" s="2">
        <v>330</v>
      </c>
      <c r="F4013" s="2">
        <v>38.42</v>
      </c>
      <c r="G4013" s="2">
        <v>37.770000000000003</v>
      </c>
      <c r="H4013" s="2">
        <v>406.19</v>
      </c>
      <c r="I4013" t="s">
        <v>5773</v>
      </c>
      <c r="J4013" t="s">
        <v>453</v>
      </c>
      <c r="K4013">
        <v>98109</v>
      </c>
      <c r="L4013" t="s">
        <v>43</v>
      </c>
      <c r="M4013" t="s">
        <v>5426</v>
      </c>
      <c r="N4013" t="s">
        <v>12151</v>
      </c>
      <c r="T4013"/>
    </row>
    <row r="4014" spans="1:22" hidden="1" x14ac:dyDescent="0.25">
      <c r="A4014" t="s">
        <v>12152</v>
      </c>
      <c r="B4014" t="s">
        <v>5774</v>
      </c>
      <c r="C4014" s="1">
        <v>44835</v>
      </c>
      <c r="D4014" s="1" t="s">
        <v>18</v>
      </c>
      <c r="E4014" s="2">
        <v>190</v>
      </c>
      <c r="F4014" s="2">
        <v>28.09</v>
      </c>
      <c r="G4014" s="2">
        <v>17.46</v>
      </c>
      <c r="H4014" s="2">
        <v>235.55</v>
      </c>
      <c r="I4014" t="s">
        <v>127</v>
      </c>
      <c r="J4014" t="s">
        <v>59</v>
      </c>
      <c r="K4014">
        <v>76107</v>
      </c>
      <c r="L4014" t="s">
        <v>43</v>
      </c>
      <c r="M4014" t="s">
        <v>5426</v>
      </c>
      <c r="N4014" t="s">
        <v>12151</v>
      </c>
      <c r="T4014"/>
    </row>
    <row r="4015" spans="1:22" hidden="1" x14ac:dyDescent="0.25">
      <c r="A4015" t="s">
        <v>12152</v>
      </c>
      <c r="B4015" t="s">
        <v>5775</v>
      </c>
      <c r="C4015" s="1">
        <v>44835</v>
      </c>
      <c r="D4015" s="1" t="s">
        <v>18</v>
      </c>
      <c r="E4015" s="2">
        <v>330</v>
      </c>
      <c r="F4015" s="2">
        <v>39.270000000000003</v>
      </c>
      <c r="G4015" s="2">
        <v>0</v>
      </c>
      <c r="H4015" s="2">
        <v>369.27</v>
      </c>
      <c r="I4015" t="s">
        <v>5776</v>
      </c>
      <c r="J4015" t="s">
        <v>458</v>
      </c>
      <c r="K4015">
        <v>59829</v>
      </c>
      <c r="L4015" t="s">
        <v>21</v>
      </c>
      <c r="M4015" t="s">
        <v>5426</v>
      </c>
      <c r="N4015" t="s">
        <v>12151</v>
      </c>
      <c r="T4015"/>
    </row>
    <row r="4016" spans="1:22" hidden="1" x14ac:dyDescent="0.25">
      <c r="A4016" t="s">
        <v>12152</v>
      </c>
      <c r="B4016" t="s">
        <v>5777</v>
      </c>
      <c r="C4016" s="1">
        <v>44835</v>
      </c>
      <c r="D4016" s="1" t="s">
        <v>18</v>
      </c>
      <c r="E4016" s="2">
        <v>330</v>
      </c>
      <c r="F4016" s="2">
        <v>43.23</v>
      </c>
      <c r="G4016" s="2">
        <v>29.85</v>
      </c>
      <c r="H4016" s="2">
        <v>403.08</v>
      </c>
      <c r="I4016" t="s">
        <v>5778</v>
      </c>
      <c r="J4016" t="s">
        <v>59</v>
      </c>
      <c r="K4016">
        <v>77418</v>
      </c>
      <c r="L4016" t="s">
        <v>43</v>
      </c>
      <c r="M4016" t="s">
        <v>5426</v>
      </c>
      <c r="N4016" t="s">
        <v>12151</v>
      </c>
      <c r="T4016"/>
    </row>
    <row r="4017" spans="1:22" x14ac:dyDescent="0.25">
      <c r="A4017" t="s">
        <v>12152</v>
      </c>
      <c r="B4017" t="s">
        <v>5779</v>
      </c>
      <c r="C4017" s="1">
        <v>44835</v>
      </c>
      <c r="D4017" s="1" t="s">
        <v>18</v>
      </c>
      <c r="E4017" s="2">
        <v>330</v>
      </c>
      <c r="F4017" s="2">
        <v>48.66</v>
      </c>
      <c r="G4017" s="2">
        <v>27.45</v>
      </c>
      <c r="H4017" s="2">
        <v>406.11</v>
      </c>
      <c r="I4017" t="s">
        <v>5757</v>
      </c>
      <c r="J4017" t="s">
        <v>56</v>
      </c>
      <c r="K4017">
        <v>43062</v>
      </c>
      <c r="L4017" t="s">
        <v>75</v>
      </c>
      <c r="M4017" t="s">
        <v>5426</v>
      </c>
      <c r="N4017" t="s">
        <v>12151</v>
      </c>
      <c r="O4017" t="s">
        <v>12166</v>
      </c>
      <c r="P4017" s="10">
        <f t="shared" ref="P4017:P4018" si="1388">E4017</f>
        <v>330</v>
      </c>
      <c r="R4017" s="12">
        <v>7.7499999999999999E-2</v>
      </c>
      <c r="S4017" s="10">
        <f t="shared" ref="S4017:S4018" si="1389">P4017*R4017</f>
        <v>25.574999999999999</v>
      </c>
      <c r="T4017" t="s">
        <v>822</v>
      </c>
      <c r="U4017" s="10">
        <f t="shared" ref="U4017:U4018" si="1390">G4017</f>
        <v>27.45</v>
      </c>
      <c r="V4017" s="10">
        <f t="shared" ref="V4017:V4018" si="1391">S4017-U4017</f>
        <v>-1.875</v>
      </c>
    </row>
    <row r="4018" spans="1:22" x14ac:dyDescent="0.25">
      <c r="A4018" t="s">
        <v>12152</v>
      </c>
      <c r="B4018" t="s">
        <v>5780</v>
      </c>
      <c r="C4018" s="1">
        <v>44835</v>
      </c>
      <c r="D4018" s="1" t="s">
        <v>18</v>
      </c>
      <c r="E4018" s="2">
        <v>280</v>
      </c>
      <c r="F4018" s="2">
        <v>48.66</v>
      </c>
      <c r="G4018" s="2">
        <v>23.01</v>
      </c>
      <c r="H4018" s="2">
        <v>351.67</v>
      </c>
      <c r="I4018" t="s">
        <v>5781</v>
      </c>
      <c r="J4018" t="s">
        <v>74</v>
      </c>
      <c r="K4018">
        <v>39170</v>
      </c>
      <c r="L4018" t="s">
        <v>75</v>
      </c>
      <c r="M4018" t="s">
        <v>5426</v>
      </c>
      <c r="N4018" t="s">
        <v>12151</v>
      </c>
      <c r="O4018" t="s">
        <v>12166</v>
      </c>
      <c r="P4018" s="10">
        <f t="shared" si="1388"/>
        <v>280</v>
      </c>
      <c r="R4018" s="12">
        <v>7.7499999999999999E-2</v>
      </c>
      <c r="S4018" s="10">
        <f t="shared" si="1389"/>
        <v>21.7</v>
      </c>
      <c r="T4018" t="s">
        <v>822</v>
      </c>
      <c r="U4018" s="10">
        <f t="shared" si="1390"/>
        <v>23.01</v>
      </c>
      <c r="V4018" s="10">
        <f t="shared" si="1391"/>
        <v>-1.3100000000000023</v>
      </c>
    </row>
    <row r="4019" spans="1:22" hidden="1" x14ac:dyDescent="0.25">
      <c r="A4019" t="s">
        <v>12152</v>
      </c>
      <c r="B4019" t="s">
        <v>5782</v>
      </c>
      <c r="C4019" s="1">
        <v>44835</v>
      </c>
      <c r="D4019" s="1" t="s">
        <v>18</v>
      </c>
      <c r="E4019" s="2">
        <v>330</v>
      </c>
      <c r="F4019" s="2">
        <v>48.66</v>
      </c>
      <c r="G4019" s="2">
        <v>36.909999999999997</v>
      </c>
      <c r="H4019" s="2">
        <v>415.57</v>
      </c>
      <c r="I4019" t="s">
        <v>269</v>
      </c>
      <c r="J4019" t="s">
        <v>33</v>
      </c>
      <c r="K4019">
        <v>38401</v>
      </c>
      <c r="L4019" t="s">
        <v>43</v>
      </c>
      <c r="M4019" t="s">
        <v>5426</v>
      </c>
      <c r="N4019" t="s">
        <v>12151</v>
      </c>
      <c r="T4019"/>
    </row>
    <row r="4020" spans="1:22" hidden="1" x14ac:dyDescent="0.25">
      <c r="A4020" t="s">
        <v>12152</v>
      </c>
      <c r="B4020" t="s">
        <v>5783</v>
      </c>
      <c r="C4020" s="1">
        <v>44835</v>
      </c>
      <c r="D4020" s="1" t="s">
        <v>18</v>
      </c>
      <c r="E4020" s="2">
        <v>330</v>
      </c>
      <c r="F4020" s="2">
        <v>43.23</v>
      </c>
      <c r="G4020" s="2">
        <v>30.73</v>
      </c>
      <c r="H4020" s="2">
        <v>403.96</v>
      </c>
      <c r="I4020" t="s">
        <v>5784</v>
      </c>
      <c r="J4020" t="s">
        <v>753</v>
      </c>
      <c r="K4020">
        <v>74074</v>
      </c>
      <c r="L4020" t="s">
        <v>43</v>
      </c>
      <c r="M4020" t="s">
        <v>5426</v>
      </c>
      <c r="N4020" t="s">
        <v>12151</v>
      </c>
      <c r="T4020"/>
    </row>
    <row r="4021" spans="1:22" hidden="1" x14ac:dyDescent="0.25">
      <c r="A4021" t="s">
        <v>12152</v>
      </c>
      <c r="B4021" t="s">
        <v>5785</v>
      </c>
      <c r="C4021" s="1">
        <v>44835</v>
      </c>
      <c r="D4021" s="1" t="s">
        <v>18</v>
      </c>
      <c r="E4021" s="2">
        <v>280</v>
      </c>
      <c r="F4021" s="2">
        <v>42.43</v>
      </c>
      <c r="G4021" s="2">
        <v>24.18</v>
      </c>
      <c r="H4021" s="2">
        <v>346.61</v>
      </c>
      <c r="I4021" t="s">
        <v>2221</v>
      </c>
      <c r="J4021" t="s">
        <v>56</v>
      </c>
      <c r="K4021">
        <v>43017</v>
      </c>
      <c r="L4021" t="s">
        <v>21</v>
      </c>
      <c r="M4021" t="s">
        <v>5426</v>
      </c>
      <c r="N4021" t="s">
        <v>12151</v>
      </c>
      <c r="T4021"/>
    </row>
    <row r="4022" spans="1:22" hidden="1" x14ac:dyDescent="0.25">
      <c r="A4022" t="s">
        <v>12152</v>
      </c>
      <c r="B4022" t="s">
        <v>5786</v>
      </c>
      <c r="C4022" s="1">
        <v>44835</v>
      </c>
      <c r="D4022" s="1" t="s">
        <v>18</v>
      </c>
      <c r="E4022" s="2">
        <v>360</v>
      </c>
      <c r="F4022" s="2">
        <v>46.63</v>
      </c>
      <c r="G4022" s="2">
        <v>24.4</v>
      </c>
      <c r="H4022" s="2">
        <v>431.03</v>
      </c>
      <c r="I4022" t="s">
        <v>241</v>
      </c>
      <c r="J4022" t="s">
        <v>141</v>
      </c>
      <c r="K4022">
        <v>40206</v>
      </c>
      <c r="L4022" t="s">
        <v>43</v>
      </c>
      <c r="M4022" t="s">
        <v>5426</v>
      </c>
      <c r="N4022" t="s">
        <v>12151</v>
      </c>
      <c r="T4022"/>
    </row>
    <row r="4023" spans="1:22" x14ac:dyDescent="0.25">
      <c r="A4023" t="s">
        <v>12154</v>
      </c>
      <c r="B4023" t="s">
        <v>5787</v>
      </c>
      <c r="C4023" s="1">
        <v>44903</v>
      </c>
      <c r="D4023" s="1" t="s">
        <v>18</v>
      </c>
      <c r="E4023" s="2">
        <v>79</v>
      </c>
      <c r="F4023" s="2">
        <v>22.44</v>
      </c>
      <c r="G4023" s="2">
        <v>7.51</v>
      </c>
      <c r="H4023" s="2">
        <v>108.95</v>
      </c>
      <c r="I4023" t="s">
        <v>377</v>
      </c>
      <c r="J4023" t="s">
        <v>52</v>
      </c>
      <c r="K4023">
        <v>90212</v>
      </c>
      <c r="L4023" t="s">
        <v>43</v>
      </c>
      <c r="M4023" t="s">
        <v>5426</v>
      </c>
      <c r="N4023" t="s">
        <v>12151</v>
      </c>
      <c r="O4023" t="s">
        <v>12166</v>
      </c>
      <c r="P4023" s="10">
        <f>E4023</f>
        <v>79</v>
      </c>
      <c r="R4023" s="17">
        <f>VLOOKUP(I4023,Counties!$A$1:$D$1787,3,0)</f>
        <v>9.5000000000000001E-2</v>
      </c>
      <c r="S4023" s="10">
        <f>P4023*R4023</f>
        <v>7.5049999999999999</v>
      </c>
      <c r="T4023" s="17" t="str">
        <f>VLOOKUP(I4023,Counties!$A$1:$D$1787,4,0)</f>
        <v>Los Angeles</v>
      </c>
      <c r="U4023" s="10">
        <f>G4023</f>
        <v>7.51</v>
      </c>
      <c r="V4023" s="10">
        <f>S4023-U4023</f>
        <v>-4.9999999999998934E-3</v>
      </c>
    </row>
    <row r="4024" spans="1:22" hidden="1" x14ac:dyDescent="0.25">
      <c r="A4024" t="s">
        <v>12152</v>
      </c>
      <c r="B4024" t="s">
        <v>5788</v>
      </c>
      <c r="C4024" s="1">
        <v>44835</v>
      </c>
      <c r="D4024" s="1" t="s">
        <v>18</v>
      </c>
      <c r="E4024" s="2">
        <v>330</v>
      </c>
      <c r="F4024" s="2">
        <v>43.23</v>
      </c>
      <c r="G4024" s="2">
        <v>29.85</v>
      </c>
      <c r="H4024" s="2">
        <v>403.08</v>
      </c>
      <c r="I4024" t="s">
        <v>1661</v>
      </c>
      <c r="J4024" t="s">
        <v>59</v>
      </c>
      <c r="K4024">
        <v>77584</v>
      </c>
      <c r="L4024" t="s">
        <v>43</v>
      </c>
      <c r="M4024" t="s">
        <v>5426</v>
      </c>
      <c r="N4024" t="s">
        <v>12151</v>
      </c>
      <c r="T4024"/>
    </row>
    <row r="4025" spans="1:22" x14ac:dyDescent="0.25">
      <c r="A4025" t="s">
        <v>12152</v>
      </c>
      <c r="B4025" t="s">
        <v>5789</v>
      </c>
      <c r="C4025" s="1">
        <v>44835</v>
      </c>
      <c r="D4025" s="1" t="s">
        <v>18</v>
      </c>
      <c r="E4025" s="2">
        <v>280</v>
      </c>
      <c r="F4025" s="2">
        <v>52.86</v>
      </c>
      <c r="G4025" s="2">
        <v>23.3</v>
      </c>
      <c r="H4025" s="2">
        <v>356.16</v>
      </c>
      <c r="I4025" t="s">
        <v>5790</v>
      </c>
      <c r="J4025" t="s">
        <v>74</v>
      </c>
      <c r="K4025">
        <v>38632</v>
      </c>
      <c r="L4025" t="s">
        <v>75</v>
      </c>
      <c r="M4025" t="s">
        <v>5426</v>
      </c>
      <c r="N4025" t="s">
        <v>12151</v>
      </c>
      <c r="O4025" t="s">
        <v>12166</v>
      </c>
      <c r="P4025" s="10">
        <f>E4025</f>
        <v>280</v>
      </c>
      <c r="R4025" s="12">
        <v>7.7499999999999999E-2</v>
      </c>
      <c r="S4025" s="10">
        <f>P4025*R4025</f>
        <v>21.7</v>
      </c>
      <c r="T4025" t="s">
        <v>822</v>
      </c>
      <c r="U4025" s="10">
        <f>G4025</f>
        <v>23.3</v>
      </c>
      <c r="V4025" s="10">
        <f>S4025-U4025</f>
        <v>-1.6000000000000014</v>
      </c>
    </row>
    <row r="4026" spans="1:22" hidden="1" x14ac:dyDescent="0.25">
      <c r="A4026" t="s">
        <v>12152</v>
      </c>
      <c r="B4026" t="s">
        <v>5791</v>
      </c>
      <c r="C4026" s="1">
        <v>44835</v>
      </c>
      <c r="D4026" s="1" t="s">
        <v>18</v>
      </c>
      <c r="E4026" s="2">
        <v>310.5</v>
      </c>
      <c r="F4026" s="2">
        <v>48.66</v>
      </c>
      <c r="G4026" s="2">
        <v>23.79</v>
      </c>
      <c r="H4026" s="2">
        <v>382.95</v>
      </c>
      <c r="I4026" t="s">
        <v>5792</v>
      </c>
      <c r="J4026" t="s">
        <v>78</v>
      </c>
      <c r="K4026">
        <v>8836</v>
      </c>
      <c r="L4026" t="s">
        <v>21</v>
      </c>
      <c r="M4026" t="s">
        <v>5426</v>
      </c>
      <c r="N4026" t="s">
        <v>12151</v>
      </c>
      <c r="T4026"/>
    </row>
    <row r="4027" spans="1:22" x14ac:dyDescent="0.25">
      <c r="A4027" t="s">
        <v>12152</v>
      </c>
      <c r="B4027" t="s">
        <v>5793</v>
      </c>
      <c r="C4027" s="1">
        <v>44835</v>
      </c>
      <c r="D4027" s="1" t="s">
        <v>18</v>
      </c>
      <c r="E4027" s="2">
        <v>410</v>
      </c>
      <c r="F4027" s="2">
        <v>35.99</v>
      </c>
      <c r="G4027" s="2">
        <v>31.78</v>
      </c>
      <c r="H4027" s="2">
        <v>477.77</v>
      </c>
      <c r="I4027" t="s">
        <v>950</v>
      </c>
      <c r="J4027" t="s">
        <v>52</v>
      </c>
      <c r="K4027">
        <v>92821</v>
      </c>
      <c r="L4027" t="s">
        <v>43</v>
      </c>
      <c r="M4027" t="s">
        <v>5426</v>
      </c>
      <c r="N4027" t="s">
        <v>12151</v>
      </c>
      <c r="O4027" t="s">
        <v>12166</v>
      </c>
      <c r="P4027" s="10">
        <f>E4027</f>
        <v>410</v>
      </c>
      <c r="R4027" s="17">
        <f>VLOOKUP(I4027,Counties!$A$1:$D$1787,3,0)</f>
        <v>7.7499999999999999E-2</v>
      </c>
      <c r="S4027" s="10">
        <f>P4027*R4027</f>
        <v>31.774999999999999</v>
      </c>
      <c r="T4027" s="17" t="str">
        <f>VLOOKUP(I4027,Counties!$A$1:$D$1787,4,0)</f>
        <v>Orange</v>
      </c>
      <c r="U4027" s="10">
        <f>G4027</f>
        <v>31.78</v>
      </c>
      <c r="V4027" s="10">
        <f>S4027-U4027</f>
        <v>-5.000000000002558E-3</v>
      </c>
    </row>
    <row r="4028" spans="1:22" hidden="1" x14ac:dyDescent="0.25">
      <c r="A4028" t="s">
        <v>12152</v>
      </c>
      <c r="B4028" t="s">
        <v>5794</v>
      </c>
      <c r="C4028" s="1">
        <v>44835</v>
      </c>
      <c r="D4028" s="1" t="s">
        <v>18</v>
      </c>
      <c r="E4028" s="2">
        <v>280</v>
      </c>
      <c r="F4028" s="2">
        <v>48.66</v>
      </c>
      <c r="G4028" s="2">
        <v>0</v>
      </c>
      <c r="H4028" s="2">
        <v>328.66</v>
      </c>
      <c r="I4028" t="s">
        <v>5795</v>
      </c>
      <c r="J4028" t="s">
        <v>71</v>
      </c>
      <c r="K4028">
        <v>32456</v>
      </c>
      <c r="L4028" t="s">
        <v>43</v>
      </c>
      <c r="M4028" t="s">
        <v>5426</v>
      </c>
      <c r="N4028" t="s">
        <v>12151</v>
      </c>
      <c r="T4028"/>
    </row>
    <row r="4029" spans="1:22" x14ac:dyDescent="0.25">
      <c r="A4029" t="s">
        <v>12152</v>
      </c>
      <c r="B4029" t="s">
        <v>5796</v>
      </c>
      <c r="C4029" s="1">
        <v>44835</v>
      </c>
      <c r="D4029" s="1" t="s">
        <v>18</v>
      </c>
      <c r="E4029" s="2">
        <v>330</v>
      </c>
      <c r="F4029" s="2">
        <v>36.78</v>
      </c>
      <c r="G4029" s="2">
        <v>25.58</v>
      </c>
      <c r="H4029" s="2">
        <v>392.36</v>
      </c>
      <c r="I4029" t="s">
        <v>3871</v>
      </c>
      <c r="J4029" t="s">
        <v>52</v>
      </c>
      <c r="K4029">
        <v>92078</v>
      </c>
      <c r="L4029" t="s">
        <v>43</v>
      </c>
      <c r="M4029" t="s">
        <v>5426</v>
      </c>
      <c r="N4029" t="s">
        <v>12151</v>
      </c>
      <c r="O4029" t="s">
        <v>12166</v>
      </c>
      <c r="P4029" s="10">
        <f>E4029</f>
        <v>330</v>
      </c>
      <c r="R4029" s="17">
        <f>VLOOKUP(I4029,Counties!$A$1:$D$1787,3,0)</f>
        <v>7.7499999999999999E-2</v>
      </c>
      <c r="S4029" s="10">
        <f>P4029*R4029</f>
        <v>25.574999999999999</v>
      </c>
      <c r="T4029" s="17" t="str">
        <f>VLOOKUP(I4029,Counties!$A$1:$D$1787,4,0)</f>
        <v>San Diego</v>
      </c>
      <c r="U4029" s="10">
        <f>G4029</f>
        <v>25.58</v>
      </c>
      <c r="V4029" s="10">
        <f>S4029-U4029</f>
        <v>-4.9999999999990052E-3</v>
      </c>
    </row>
    <row r="4030" spans="1:22" hidden="1" x14ac:dyDescent="0.25">
      <c r="A4030" t="s">
        <v>12152</v>
      </c>
      <c r="B4030" t="s">
        <v>5797</v>
      </c>
      <c r="C4030" s="1">
        <v>44835</v>
      </c>
      <c r="D4030" s="1" t="s">
        <v>18</v>
      </c>
      <c r="E4030" s="2">
        <v>330</v>
      </c>
      <c r="F4030" s="2">
        <v>43.23</v>
      </c>
      <c r="G4030" s="2">
        <v>29.85</v>
      </c>
      <c r="H4030" s="2">
        <v>403.08</v>
      </c>
      <c r="I4030" t="s">
        <v>3488</v>
      </c>
      <c r="J4030" t="s">
        <v>59</v>
      </c>
      <c r="K4030">
        <v>76182</v>
      </c>
      <c r="L4030" t="s">
        <v>43</v>
      </c>
      <c r="M4030" t="s">
        <v>5426</v>
      </c>
      <c r="N4030" t="s">
        <v>12151</v>
      </c>
      <c r="T4030"/>
    </row>
    <row r="4031" spans="1:22" hidden="1" x14ac:dyDescent="0.25">
      <c r="A4031" t="s">
        <v>12152</v>
      </c>
      <c r="B4031" t="s">
        <v>5798</v>
      </c>
      <c r="C4031" s="1">
        <v>44835</v>
      </c>
      <c r="D4031" s="1" t="s">
        <v>18</v>
      </c>
      <c r="E4031" s="2">
        <v>140</v>
      </c>
      <c r="F4031" s="2">
        <v>29.86</v>
      </c>
      <c r="G4031" s="2">
        <v>0</v>
      </c>
      <c r="H4031" s="2">
        <v>169.86</v>
      </c>
      <c r="I4031" t="s">
        <v>783</v>
      </c>
      <c r="J4031" t="s">
        <v>1919</v>
      </c>
      <c r="K4031">
        <v>19808</v>
      </c>
      <c r="L4031" t="s">
        <v>43</v>
      </c>
      <c r="M4031" t="s">
        <v>5426</v>
      </c>
      <c r="N4031" t="s">
        <v>12151</v>
      </c>
      <c r="T4031"/>
    </row>
    <row r="4032" spans="1:22" hidden="1" x14ac:dyDescent="0.25">
      <c r="A4032" t="s">
        <v>12152</v>
      </c>
      <c r="B4032" t="s">
        <v>5799</v>
      </c>
      <c r="C4032" s="1">
        <v>44835</v>
      </c>
      <c r="D4032" s="1" t="s">
        <v>18</v>
      </c>
      <c r="E4032" s="2">
        <v>190</v>
      </c>
      <c r="F4032" s="2">
        <v>29.86</v>
      </c>
      <c r="G4032" s="2">
        <v>17.04</v>
      </c>
      <c r="H4032" s="2">
        <v>236.9</v>
      </c>
      <c r="I4032" t="s">
        <v>423</v>
      </c>
      <c r="J4032" t="s">
        <v>46</v>
      </c>
      <c r="K4032">
        <v>30075</v>
      </c>
      <c r="L4032" t="s">
        <v>21</v>
      </c>
      <c r="M4032" t="s">
        <v>5426</v>
      </c>
      <c r="N4032" t="s">
        <v>12151</v>
      </c>
      <c r="T4032"/>
    </row>
    <row r="4033" spans="1:22" hidden="1" x14ac:dyDescent="0.25">
      <c r="A4033" t="s">
        <v>12152</v>
      </c>
      <c r="B4033" t="s">
        <v>5800</v>
      </c>
      <c r="C4033" s="1">
        <v>44835</v>
      </c>
      <c r="D4033" s="1" t="s">
        <v>18</v>
      </c>
      <c r="E4033" s="2">
        <v>330</v>
      </c>
      <c r="F4033" s="2">
        <v>48.66</v>
      </c>
      <c r="G4033" s="2">
        <v>28.41</v>
      </c>
      <c r="H4033" s="2">
        <v>407.07</v>
      </c>
      <c r="I4033" t="s">
        <v>5801</v>
      </c>
      <c r="J4033" t="s">
        <v>56</v>
      </c>
      <c r="K4033">
        <v>43081</v>
      </c>
      <c r="L4033" t="s">
        <v>21</v>
      </c>
      <c r="M4033" t="s">
        <v>5426</v>
      </c>
      <c r="N4033" t="s">
        <v>12151</v>
      </c>
      <c r="T4033"/>
    </row>
    <row r="4034" spans="1:22" hidden="1" x14ac:dyDescent="0.25">
      <c r="A4034" t="s">
        <v>12153</v>
      </c>
      <c r="B4034" t="s">
        <v>5802</v>
      </c>
      <c r="C4034" s="1">
        <v>44887</v>
      </c>
      <c r="D4034" s="1" t="s">
        <v>18</v>
      </c>
      <c r="E4034" s="2">
        <v>227</v>
      </c>
      <c r="F4034" s="2">
        <v>42.43</v>
      </c>
      <c r="G4034" s="2">
        <v>16.170000000000002</v>
      </c>
      <c r="H4034" s="2">
        <v>285.60000000000002</v>
      </c>
      <c r="I4034" t="s">
        <v>241</v>
      </c>
      <c r="J4034" t="s">
        <v>141</v>
      </c>
      <c r="K4034">
        <v>40207</v>
      </c>
      <c r="L4034" t="s">
        <v>43</v>
      </c>
      <c r="M4034" t="s">
        <v>5426</v>
      </c>
      <c r="N4034" t="s">
        <v>12151</v>
      </c>
      <c r="T4034"/>
    </row>
    <row r="4035" spans="1:22" hidden="1" x14ac:dyDescent="0.25">
      <c r="A4035" t="s">
        <v>12152</v>
      </c>
      <c r="B4035" t="s">
        <v>5803</v>
      </c>
      <c r="C4035" s="1">
        <v>44835</v>
      </c>
      <c r="D4035" s="1" t="s">
        <v>18</v>
      </c>
      <c r="E4035" s="2">
        <v>330</v>
      </c>
      <c r="F4035" s="2">
        <v>48.66</v>
      </c>
      <c r="G4035" s="2">
        <v>29.54</v>
      </c>
      <c r="H4035" s="2">
        <v>408.2</v>
      </c>
      <c r="I4035" t="s">
        <v>1378</v>
      </c>
      <c r="J4035" t="s">
        <v>56</v>
      </c>
      <c r="K4035">
        <v>45213</v>
      </c>
      <c r="L4035" t="s">
        <v>21</v>
      </c>
      <c r="M4035" t="s">
        <v>5426</v>
      </c>
      <c r="N4035" t="s">
        <v>12151</v>
      </c>
      <c r="T4035"/>
    </row>
    <row r="4036" spans="1:22" hidden="1" x14ac:dyDescent="0.25">
      <c r="A4036" t="s">
        <v>12154</v>
      </c>
      <c r="B4036" t="s">
        <v>5804</v>
      </c>
      <c r="C4036" s="1">
        <v>44901</v>
      </c>
      <c r="D4036" s="1" t="s">
        <v>18</v>
      </c>
      <c r="E4036" s="2">
        <v>736</v>
      </c>
      <c r="F4036" s="2">
        <v>76.94</v>
      </c>
      <c r="G4036" s="2">
        <v>44.68</v>
      </c>
      <c r="H4036" s="2">
        <v>857.62</v>
      </c>
      <c r="I4036" t="s">
        <v>5805</v>
      </c>
      <c r="J4036" t="s">
        <v>141</v>
      </c>
      <c r="K4036">
        <v>42071</v>
      </c>
      <c r="L4036" t="s">
        <v>43</v>
      </c>
      <c r="M4036" t="s">
        <v>5426</v>
      </c>
      <c r="N4036" t="s">
        <v>12151</v>
      </c>
      <c r="T4036"/>
    </row>
    <row r="4037" spans="1:22" hidden="1" x14ac:dyDescent="0.25">
      <c r="A4037" t="s">
        <v>12152</v>
      </c>
      <c r="B4037" t="s">
        <v>5806</v>
      </c>
      <c r="C4037" s="1">
        <v>44841</v>
      </c>
      <c r="D4037" s="1" t="s">
        <v>54</v>
      </c>
      <c r="E4037" s="2">
        <v>-330</v>
      </c>
      <c r="F4037" s="2">
        <v>-38.65</v>
      </c>
      <c r="G4037" s="2">
        <v>-23.42</v>
      </c>
      <c r="H4037" s="2">
        <v>-392.07</v>
      </c>
      <c r="I4037" t="s">
        <v>5807</v>
      </c>
      <c r="J4037" t="s">
        <v>198</v>
      </c>
      <c r="K4037">
        <v>89801</v>
      </c>
      <c r="L4037" t="s">
        <v>43</v>
      </c>
      <c r="M4037" t="s">
        <v>5426</v>
      </c>
      <c r="N4037" t="s">
        <v>12151</v>
      </c>
      <c r="T4037"/>
    </row>
    <row r="4038" spans="1:22" hidden="1" x14ac:dyDescent="0.25">
      <c r="A4038" t="s">
        <v>12152</v>
      </c>
      <c r="B4038" t="s">
        <v>5808</v>
      </c>
      <c r="C4038" s="1">
        <v>44835</v>
      </c>
      <c r="D4038" s="1" t="s">
        <v>18</v>
      </c>
      <c r="E4038" s="2">
        <v>330</v>
      </c>
      <c r="F4038" s="2">
        <v>48.66</v>
      </c>
      <c r="G4038" s="2">
        <v>0</v>
      </c>
      <c r="H4038" s="2">
        <v>378.66</v>
      </c>
      <c r="I4038" t="s">
        <v>5809</v>
      </c>
      <c r="J4038" t="s">
        <v>71</v>
      </c>
      <c r="K4038">
        <v>32776</v>
      </c>
      <c r="L4038" t="s">
        <v>43</v>
      </c>
      <c r="M4038" t="s">
        <v>5426</v>
      </c>
      <c r="N4038" t="s">
        <v>12151</v>
      </c>
      <c r="T4038"/>
    </row>
    <row r="4039" spans="1:22" hidden="1" x14ac:dyDescent="0.25">
      <c r="A4039" t="s">
        <v>12152</v>
      </c>
      <c r="B4039" t="s">
        <v>5810</v>
      </c>
      <c r="C4039" s="1">
        <v>44835</v>
      </c>
      <c r="D4039" s="1" t="s">
        <v>18</v>
      </c>
      <c r="E4039" s="2">
        <v>364</v>
      </c>
      <c r="F4039" s="2">
        <v>48.66</v>
      </c>
      <c r="G4039" s="2">
        <v>27.86</v>
      </c>
      <c r="H4039" s="2">
        <v>440.52</v>
      </c>
      <c r="I4039" t="s">
        <v>5811</v>
      </c>
      <c r="J4039" t="s">
        <v>20</v>
      </c>
      <c r="K4039">
        <v>28173</v>
      </c>
      <c r="L4039" t="s">
        <v>21</v>
      </c>
      <c r="M4039" t="s">
        <v>5426</v>
      </c>
      <c r="N4039" t="s">
        <v>12151</v>
      </c>
      <c r="T4039"/>
    </row>
    <row r="4040" spans="1:22" hidden="1" x14ac:dyDescent="0.25">
      <c r="A4040" t="s">
        <v>12152</v>
      </c>
      <c r="B4040" t="s">
        <v>5812</v>
      </c>
      <c r="C4040" s="1">
        <v>44835</v>
      </c>
      <c r="D4040" s="1" t="s">
        <v>18</v>
      </c>
      <c r="E4040" s="2">
        <v>274</v>
      </c>
      <c r="F4040" s="2">
        <v>43.23</v>
      </c>
      <c r="G4040" s="2">
        <v>25.39</v>
      </c>
      <c r="H4040" s="2">
        <v>342.62</v>
      </c>
      <c r="I4040" t="s">
        <v>127</v>
      </c>
      <c r="J4040" t="s">
        <v>59</v>
      </c>
      <c r="K4040">
        <v>76244</v>
      </c>
      <c r="L4040" t="s">
        <v>43</v>
      </c>
      <c r="M4040" t="s">
        <v>5426</v>
      </c>
      <c r="N4040" t="s">
        <v>12151</v>
      </c>
      <c r="T4040"/>
    </row>
    <row r="4041" spans="1:22" hidden="1" x14ac:dyDescent="0.25">
      <c r="A4041" t="s">
        <v>12152</v>
      </c>
      <c r="B4041" t="s">
        <v>5813</v>
      </c>
      <c r="C4041" s="1">
        <v>44835</v>
      </c>
      <c r="D4041" s="1" t="s">
        <v>18</v>
      </c>
      <c r="E4041" s="2">
        <v>330</v>
      </c>
      <c r="F4041" s="2">
        <v>38.65</v>
      </c>
      <c r="G4041" s="2">
        <v>23.42</v>
      </c>
      <c r="H4041" s="2">
        <v>392.07</v>
      </c>
      <c r="I4041" t="s">
        <v>5807</v>
      </c>
      <c r="J4041" t="s">
        <v>198</v>
      </c>
      <c r="K4041">
        <v>89801</v>
      </c>
      <c r="L4041" t="s">
        <v>43</v>
      </c>
      <c r="M4041" t="s">
        <v>5426</v>
      </c>
      <c r="N4041" t="s">
        <v>12151</v>
      </c>
      <c r="T4041"/>
    </row>
    <row r="4042" spans="1:22" hidden="1" x14ac:dyDescent="0.25">
      <c r="A4042" t="s">
        <v>12152</v>
      </c>
      <c r="B4042" t="s">
        <v>5814</v>
      </c>
      <c r="C4042" s="1">
        <v>44835</v>
      </c>
      <c r="D4042" s="1" t="s">
        <v>18</v>
      </c>
      <c r="E4042" s="2">
        <v>330</v>
      </c>
      <c r="F4042" s="2">
        <v>39.270000000000003</v>
      </c>
      <c r="G4042" s="2">
        <v>25.74</v>
      </c>
      <c r="H4042" s="2">
        <v>395.01</v>
      </c>
      <c r="I4042" t="s">
        <v>5815</v>
      </c>
      <c r="J4042" t="s">
        <v>246</v>
      </c>
      <c r="K4042">
        <v>85296</v>
      </c>
      <c r="L4042" t="s">
        <v>43</v>
      </c>
      <c r="M4042" t="s">
        <v>5426</v>
      </c>
      <c r="N4042" t="s">
        <v>12151</v>
      </c>
      <c r="T4042"/>
    </row>
    <row r="4043" spans="1:22" x14ac:dyDescent="0.25">
      <c r="A4043" t="s">
        <v>12152</v>
      </c>
      <c r="B4043" t="s">
        <v>5816</v>
      </c>
      <c r="C4043" s="1">
        <v>44835</v>
      </c>
      <c r="D4043" s="1" t="s">
        <v>18</v>
      </c>
      <c r="E4043" s="2">
        <v>410</v>
      </c>
      <c r="F4043" s="2">
        <v>35.99</v>
      </c>
      <c r="G4043" s="2">
        <v>31.78</v>
      </c>
      <c r="H4043" s="2">
        <v>477.77</v>
      </c>
      <c r="I4043" t="s">
        <v>51</v>
      </c>
      <c r="J4043" t="s">
        <v>52</v>
      </c>
      <c r="K4043">
        <v>92128</v>
      </c>
      <c r="L4043" t="s">
        <v>43</v>
      </c>
      <c r="M4043" t="s">
        <v>5426</v>
      </c>
      <c r="N4043" t="s">
        <v>12151</v>
      </c>
      <c r="O4043" t="s">
        <v>12166</v>
      </c>
      <c r="P4043" s="10">
        <f>E4043</f>
        <v>410</v>
      </c>
      <c r="R4043" s="17">
        <f>VLOOKUP(I4043,Counties!$A$1:$D$1787,3,0)</f>
        <v>7.7499999999999999E-2</v>
      </c>
      <c r="S4043" s="10">
        <f>P4043*R4043</f>
        <v>31.774999999999999</v>
      </c>
      <c r="T4043" s="17" t="str">
        <f>VLOOKUP(I4043,Counties!$A$1:$D$1787,4,0)</f>
        <v>San Diego</v>
      </c>
      <c r="U4043" s="10">
        <f>G4043</f>
        <v>31.78</v>
      </c>
      <c r="V4043" s="10">
        <f>S4043-U4043</f>
        <v>-5.000000000002558E-3</v>
      </c>
    </row>
    <row r="4044" spans="1:22" hidden="1" x14ac:dyDescent="0.25">
      <c r="A4044" t="s">
        <v>12152</v>
      </c>
      <c r="B4044" t="s">
        <v>5817</v>
      </c>
      <c r="C4044" s="1">
        <v>44835</v>
      </c>
      <c r="D4044" s="1" t="s">
        <v>18</v>
      </c>
      <c r="E4044" s="2">
        <v>274</v>
      </c>
      <c r="F4044" s="2">
        <v>48.66</v>
      </c>
      <c r="G4044" s="2">
        <v>0</v>
      </c>
      <c r="H4044" s="2">
        <v>322.66000000000003</v>
      </c>
      <c r="I4044" t="s">
        <v>3499</v>
      </c>
      <c r="J4044" t="s">
        <v>71</v>
      </c>
      <c r="K4044">
        <v>32034</v>
      </c>
      <c r="L4044" t="s">
        <v>43</v>
      </c>
      <c r="M4044" t="s">
        <v>5426</v>
      </c>
      <c r="N4044" t="s">
        <v>12151</v>
      </c>
      <c r="T4044"/>
    </row>
    <row r="4045" spans="1:22" hidden="1" x14ac:dyDescent="0.25">
      <c r="A4045" t="s">
        <v>12152</v>
      </c>
      <c r="B4045" t="s">
        <v>5818</v>
      </c>
      <c r="C4045" s="1">
        <v>44835</v>
      </c>
      <c r="D4045" s="1" t="s">
        <v>18</v>
      </c>
      <c r="E4045" s="2">
        <v>330</v>
      </c>
      <c r="F4045" s="2">
        <v>48.66</v>
      </c>
      <c r="G4045" s="2">
        <v>26.51</v>
      </c>
      <c r="H4045" s="2">
        <v>405.17</v>
      </c>
      <c r="I4045" t="s">
        <v>1556</v>
      </c>
      <c r="J4045" t="s">
        <v>286</v>
      </c>
      <c r="K4045">
        <v>29073</v>
      </c>
      <c r="L4045" t="s">
        <v>43</v>
      </c>
      <c r="M4045" t="s">
        <v>5426</v>
      </c>
      <c r="N4045" t="s">
        <v>12151</v>
      </c>
      <c r="T4045"/>
    </row>
    <row r="4046" spans="1:22" x14ac:dyDescent="0.25">
      <c r="A4046" t="s">
        <v>12152</v>
      </c>
      <c r="B4046" t="s">
        <v>5819</v>
      </c>
      <c r="C4046" s="1">
        <v>44835</v>
      </c>
      <c r="D4046" s="1" t="s">
        <v>18</v>
      </c>
      <c r="E4046" s="2">
        <v>330</v>
      </c>
      <c r="F4046" s="2">
        <v>36.78</v>
      </c>
      <c r="G4046" s="2">
        <v>27.22</v>
      </c>
      <c r="H4046" s="2">
        <v>394</v>
      </c>
      <c r="I4046" t="s">
        <v>1052</v>
      </c>
      <c r="J4046" t="s">
        <v>52</v>
      </c>
      <c r="K4046">
        <v>92056</v>
      </c>
      <c r="L4046" t="s">
        <v>43</v>
      </c>
      <c r="M4046" t="s">
        <v>5426</v>
      </c>
      <c r="N4046" t="s">
        <v>12151</v>
      </c>
      <c r="O4046" t="s">
        <v>12166</v>
      </c>
      <c r="P4046" s="10">
        <f t="shared" ref="P4046:P4047" si="1392">E4046</f>
        <v>330</v>
      </c>
      <c r="R4046" s="17">
        <f>VLOOKUP(I4046,Counties!$A$1:$D$1787,3,0)</f>
        <v>8.2500000000000004E-2</v>
      </c>
      <c r="S4046" s="10">
        <f>P4046*R4046</f>
        <v>27.225000000000001</v>
      </c>
      <c r="T4046" s="17" t="str">
        <f>VLOOKUP(I4046,Counties!$A$1:$D$1787,4,0)</f>
        <v>San Diego</v>
      </c>
      <c r="U4046" s="10">
        <f t="shared" ref="U4046:U4047" si="1393">G4046</f>
        <v>27.22</v>
      </c>
      <c r="V4046" s="10">
        <f t="shared" ref="V4046:V4047" si="1394">S4046-U4046</f>
        <v>5.000000000002558E-3</v>
      </c>
    </row>
    <row r="4047" spans="1:22" x14ac:dyDescent="0.25">
      <c r="A4047" t="s">
        <v>12153</v>
      </c>
      <c r="B4047" t="s">
        <v>5820</v>
      </c>
      <c r="C4047" s="1">
        <v>44872</v>
      </c>
      <c r="D4047" s="1" t="s">
        <v>54</v>
      </c>
      <c r="E4047" s="2">
        <v>-22.49</v>
      </c>
      <c r="F4047" s="2">
        <v>0</v>
      </c>
      <c r="G4047" s="2">
        <v>0</v>
      </c>
      <c r="H4047" s="2">
        <v>-22.49</v>
      </c>
      <c r="I4047" t="s">
        <v>969</v>
      </c>
      <c r="J4047" t="s">
        <v>246</v>
      </c>
      <c r="K4047">
        <v>85013</v>
      </c>
      <c r="L4047" t="s">
        <v>75</v>
      </c>
      <c r="M4047" t="s">
        <v>5426</v>
      </c>
      <c r="N4047" t="s">
        <v>12151</v>
      </c>
      <c r="O4047" t="s">
        <v>12166</v>
      </c>
      <c r="P4047" s="10">
        <f t="shared" si="1392"/>
        <v>-22.49</v>
      </c>
      <c r="R4047" s="12">
        <v>7.7499999999999999E-2</v>
      </c>
      <c r="S4047" s="10">
        <f>P4047*R4047</f>
        <v>-1.7429749999999999</v>
      </c>
      <c r="T4047" t="s">
        <v>822</v>
      </c>
      <c r="U4047" s="10">
        <f t="shared" si="1393"/>
        <v>0</v>
      </c>
      <c r="V4047" s="10">
        <f t="shared" si="1394"/>
        <v>-1.7429749999999999</v>
      </c>
    </row>
    <row r="4048" spans="1:22" hidden="1" x14ac:dyDescent="0.25">
      <c r="A4048" t="s">
        <v>12152</v>
      </c>
      <c r="B4048" t="s">
        <v>5821</v>
      </c>
      <c r="C4048" s="1">
        <v>44835</v>
      </c>
      <c r="D4048" s="1" t="s">
        <v>18</v>
      </c>
      <c r="E4048" s="2">
        <v>280</v>
      </c>
      <c r="F4048" s="2">
        <v>48.66</v>
      </c>
      <c r="G4048" s="2">
        <v>39.619999999999997</v>
      </c>
      <c r="H4048" s="2">
        <v>368.28</v>
      </c>
      <c r="I4048" t="s">
        <v>2580</v>
      </c>
      <c r="J4048" t="s">
        <v>131</v>
      </c>
      <c r="K4048">
        <v>72745</v>
      </c>
      <c r="L4048" t="s">
        <v>43</v>
      </c>
      <c r="M4048" t="s">
        <v>5426</v>
      </c>
      <c r="N4048" t="s">
        <v>12151</v>
      </c>
      <c r="T4048"/>
    </row>
    <row r="4049" spans="1:22" hidden="1" x14ac:dyDescent="0.25">
      <c r="A4049" t="s">
        <v>12153</v>
      </c>
      <c r="B4049" t="s">
        <v>5822</v>
      </c>
      <c r="C4049" s="1">
        <v>44887</v>
      </c>
      <c r="D4049" s="1" t="s">
        <v>54</v>
      </c>
      <c r="E4049" s="2">
        <v>-286.5</v>
      </c>
      <c r="F4049" s="2">
        <v>-33.32</v>
      </c>
      <c r="G4049" s="2">
        <v>-19.989999999999998</v>
      </c>
      <c r="H4049" s="2">
        <v>-339.81</v>
      </c>
      <c r="I4049" t="s">
        <v>3450</v>
      </c>
      <c r="J4049" t="s">
        <v>203</v>
      </c>
      <c r="K4049">
        <v>60540</v>
      </c>
      <c r="L4049" t="s">
        <v>43</v>
      </c>
      <c r="M4049" t="s">
        <v>5426</v>
      </c>
      <c r="N4049" t="s">
        <v>12151</v>
      </c>
      <c r="T4049"/>
    </row>
    <row r="4050" spans="1:22" hidden="1" x14ac:dyDescent="0.25">
      <c r="A4050" t="s">
        <v>12152</v>
      </c>
      <c r="B4050" t="s">
        <v>5823</v>
      </c>
      <c r="C4050" s="1">
        <v>44835</v>
      </c>
      <c r="D4050" s="1" t="s">
        <v>18</v>
      </c>
      <c r="E4050" s="2">
        <v>330</v>
      </c>
      <c r="F4050" s="2">
        <v>48.66</v>
      </c>
      <c r="G4050" s="2">
        <v>36.909999999999997</v>
      </c>
      <c r="H4050" s="2">
        <v>415.57</v>
      </c>
      <c r="I4050" t="s">
        <v>2202</v>
      </c>
      <c r="J4050" t="s">
        <v>33</v>
      </c>
      <c r="K4050">
        <v>38139</v>
      </c>
      <c r="L4050" t="s">
        <v>43</v>
      </c>
      <c r="M4050" t="s">
        <v>5426</v>
      </c>
      <c r="N4050" t="s">
        <v>12151</v>
      </c>
      <c r="T4050"/>
    </row>
    <row r="4051" spans="1:22" hidden="1" x14ac:dyDescent="0.25">
      <c r="A4051" t="s">
        <v>12152</v>
      </c>
      <c r="B4051" t="s">
        <v>5824</v>
      </c>
      <c r="C4051" s="1">
        <v>44835</v>
      </c>
      <c r="D4051" s="1" t="s">
        <v>18</v>
      </c>
      <c r="E4051" s="2">
        <v>330</v>
      </c>
      <c r="F4051" s="2">
        <v>48.66</v>
      </c>
      <c r="G4051" s="2">
        <v>26.51</v>
      </c>
      <c r="H4051" s="2">
        <v>405.17</v>
      </c>
      <c r="I4051" t="s">
        <v>5825</v>
      </c>
      <c r="J4051" t="s">
        <v>286</v>
      </c>
      <c r="K4051">
        <v>29642</v>
      </c>
      <c r="L4051" t="s">
        <v>43</v>
      </c>
      <c r="M4051" t="s">
        <v>5426</v>
      </c>
      <c r="N4051" t="s">
        <v>12151</v>
      </c>
      <c r="T4051"/>
    </row>
    <row r="4052" spans="1:22" x14ac:dyDescent="0.25">
      <c r="A4052" t="s">
        <v>12152</v>
      </c>
      <c r="B4052" t="s">
        <v>5826</v>
      </c>
      <c r="C4052" s="1">
        <v>44852</v>
      </c>
      <c r="D4052" s="1" t="s">
        <v>18</v>
      </c>
      <c r="E4052" s="2">
        <v>154</v>
      </c>
      <c r="F4052" s="2">
        <v>29.86</v>
      </c>
      <c r="G4052" s="2">
        <v>12.87</v>
      </c>
      <c r="H4052" s="2">
        <v>196.73</v>
      </c>
      <c r="I4052" t="s">
        <v>762</v>
      </c>
      <c r="J4052" t="s">
        <v>74</v>
      </c>
      <c r="K4052">
        <v>38655</v>
      </c>
      <c r="L4052" t="s">
        <v>75</v>
      </c>
      <c r="M4052" t="s">
        <v>5426</v>
      </c>
      <c r="N4052" t="s">
        <v>12151</v>
      </c>
      <c r="O4052" t="s">
        <v>12166</v>
      </c>
      <c r="P4052" s="10">
        <f>E4052</f>
        <v>154</v>
      </c>
      <c r="R4052" s="12">
        <v>7.7499999999999999E-2</v>
      </c>
      <c r="S4052" s="10">
        <f>P4052*R4052</f>
        <v>11.935</v>
      </c>
      <c r="T4052" t="s">
        <v>822</v>
      </c>
      <c r="U4052" s="10">
        <f>G4052</f>
        <v>12.87</v>
      </c>
      <c r="V4052" s="10">
        <f>S4052-U4052</f>
        <v>-0.93499999999999872</v>
      </c>
    </row>
    <row r="4053" spans="1:22" hidden="1" x14ac:dyDescent="0.25">
      <c r="A4053" t="s">
        <v>12152</v>
      </c>
      <c r="B4053" t="s">
        <v>5828</v>
      </c>
      <c r="C4053" s="1">
        <v>44835</v>
      </c>
      <c r="D4053" s="1" t="s">
        <v>18</v>
      </c>
      <c r="E4053" s="2">
        <v>190</v>
      </c>
      <c r="F4053" s="2">
        <v>25.76</v>
      </c>
      <c r="G4053" s="2">
        <v>0</v>
      </c>
      <c r="H4053" s="2">
        <v>215.76</v>
      </c>
      <c r="I4053" t="s">
        <v>5830</v>
      </c>
      <c r="J4053" t="s">
        <v>458</v>
      </c>
      <c r="K4053">
        <v>59270</v>
      </c>
      <c r="L4053" t="s">
        <v>21</v>
      </c>
      <c r="M4053" t="s">
        <v>5827</v>
      </c>
      <c r="N4053" t="s">
        <v>12151</v>
      </c>
      <c r="T4053"/>
    </row>
    <row r="4054" spans="1:22" hidden="1" x14ac:dyDescent="0.25">
      <c r="A4054" t="s">
        <v>12152</v>
      </c>
      <c r="B4054" t="s">
        <v>5831</v>
      </c>
      <c r="C4054" s="1">
        <v>44835</v>
      </c>
      <c r="D4054" s="1" t="s">
        <v>18</v>
      </c>
      <c r="E4054" s="2">
        <v>274</v>
      </c>
      <c r="F4054" s="2">
        <v>43.23</v>
      </c>
      <c r="G4054" s="2">
        <v>25.39</v>
      </c>
      <c r="H4054" s="2">
        <v>342.62</v>
      </c>
      <c r="I4054" t="s">
        <v>5833</v>
      </c>
      <c r="J4054" t="s">
        <v>59</v>
      </c>
      <c r="K4054">
        <v>77590</v>
      </c>
      <c r="L4054" t="s">
        <v>43</v>
      </c>
      <c r="M4054" t="s">
        <v>5827</v>
      </c>
      <c r="N4054" t="s">
        <v>12151</v>
      </c>
      <c r="T4054"/>
    </row>
    <row r="4055" spans="1:22" hidden="1" x14ac:dyDescent="0.25">
      <c r="A4055" t="s">
        <v>12152</v>
      </c>
      <c r="B4055" t="s">
        <v>5834</v>
      </c>
      <c r="C4055" s="1">
        <v>44835</v>
      </c>
      <c r="D4055" s="1" t="s">
        <v>18</v>
      </c>
      <c r="E4055" s="2">
        <v>330</v>
      </c>
      <c r="F4055" s="2">
        <v>48.66</v>
      </c>
      <c r="G4055" s="2">
        <v>0</v>
      </c>
      <c r="H4055" s="2">
        <v>378.66</v>
      </c>
      <c r="I4055" t="s">
        <v>1176</v>
      </c>
      <c r="J4055" t="s">
        <v>71</v>
      </c>
      <c r="K4055">
        <v>34110</v>
      </c>
      <c r="L4055" t="s">
        <v>43</v>
      </c>
      <c r="M4055" t="s">
        <v>5827</v>
      </c>
      <c r="N4055" t="s">
        <v>12151</v>
      </c>
      <c r="T4055"/>
    </row>
    <row r="4056" spans="1:22" hidden="1" x14ac:dyDescent="0.25">
      <c r="A4056" t="s">
        <v>12152</v>
      </c>
      <c r="B4056" t="s">
        <v>5835</v>
      </c>
      <c r="C4056" s="1">
        <v>44835</v>
      </c>
      <c r="D4056" s="1" t="s">
        <v>18</v>
      </c>
      <c r="E4056" s="2">
        <v>274</v>
      </c>
      <c r="F4056" s="2">
        <v>48.66</v>
      </c>
      <c r="G4056" s="2">
        <v>25.82</v>
      </c>
      <c r="H4056" s="2">
        <v>348.48</v>
      </c>
      <c r="I4056" t="s">
        <v>5836</v>
      </c>
      <c r="J4056" t="s">
        <v>56</v>
      </c>
      <c r="K4056">
        <v>44118</v>
      </c>
      <c r="L4056" t="s">
        <v>21</v>
      </c>
      <c r="M4056" t="s">
        <v>5827</v>
      </c>
      <c r="N4056" t="s">
        <v>12151</v>
      </c>
      <c r="T4056"/>
    </row>
    <row r="4057" spans="1:22" hidden="1" x14ac:dyDescent="0.25">
      <c r="A4057" t="s">
        <v>12152</v>
      </c>
      <c r="B4057" t="s">
        <v>5837</v>
      </c>
      <c r="C4057" s="1">
        <v>44835</v>
      </c>
      <c r="D4057" s="1" t="s">
        <v>18</v>
      </c>
      <c r="E4057" s="2">
        <v>274</v>
      </c>
      <c r="F4057" s="2">
        <v>43.23</v>
      </c>
      <c r="G4057" s="2">
        <v>25.39</v>
      </c>
      <c r="H4057" s="2">
        <v>342.62</v>
      </c>
      <c r="I4057" t="s">
        <v>5838</v>
      </c>
      <c r="J4057" t="s">
        <v>59</v>
      </c>
      <c r="K4057">
        <v>77304</v>
      </c>
      <c r="L4057" t="s">
        <v>43</v>
      </c>
      <c r="M4057" t="s">
        <v>5827</v>
      </c>
      <c r="N4057" t="s">
        <v>12151</v>
      </c>
      <c r="T4057"/>
    </row>
    <row r="4058" spans="1:22" hidden="1" x14ac:dyDescent="0.25">
      <c r="A4058" t="s">
        <v>12154</v>
      </c>
      <c r="B4058" t="s">
        <v>5839</v>
      </c>
      <c r="C4058" s="1">
        <v>44909</v>
      </c>
      <c r="D4058" s="1" t="s">
        <v>18</v>
      </c>
      <c r="E4058" s="2">
        <v>94.8</v>
      </c>
      <c r="F4058" s="2">
        <v>23.71</v>
      </c>
      <c r="G4058" s="2">
        <v>0</v>
      </c>
      <c r="H4058" s="2">
        <v>118.51</v>
      </c>
      <c r="I4058" t="s">
        <v>1730</v>
      </c>
      <c r="J4058" t="s">
        <v>577</v>
      </c>
      <c r="K4058">
        <v>97701</v>
      </c>
      <c r="L4058" t="s">
        <v>43</v>
      </c>
      <c r="M4058" t="s">
        <v>5827</v>
      </c>
      <c r="N4058" t="s">
        <v>12151</v>
      </c>
      <c r="T4058"/>
    </row>
    <row r="4059" spans="1:22" hidden="1" x14ac:dyDescent="0.25">
      <c r="A4059" t="s">
        <v>12152</v>
      </c>
      <c r="B4059" t="s">
        <v>5840</v>
      </c>
      <c r="C4059" s="1">
        <v>44835</v>
      </c>
      <c r="D4059" s="1" t="s">
        <v>18</v>
      </c>
      <c r="E4059" s="2">
        <v>165</v>
      </c>
      <c r="F4059" s="2">
        <v>22.49</v>
      </c>
      <c r="G4059" s="2">
        <v>13.36</v>
      </c>
      <c r="H4059" s="2">
        <v>200.85</v>
      </c>
      <c r="I4059" t="s">
        <v>3055</v>
      </c>
      <c r="J4059" t="s">
        <v>246</v>
      </c>
      <c r="K4059">
        <v>85383</v>
      </c>
      <c r="L4059" t="s">
        <v>43</v>
      </c>
      <c r="M4059" t="s">
        <v>5827</v>
      </c>
      <c r="N4059" t="s">
        <v>12151</v>
      </c>
      <c r="T4059"/>
    </row>
    <row r="4060" spans="1:22" hidden="1" x14ac:dyDescent="0.25">
      <c r="A4060" t="s">
        <v>12153</v>
      </c>
      <c r="B4060" t="s">
        <v>5841</v>
      </c>
      <c r="C4060" s="1">
        <v>44871</v>
      </c>
      <c r="D4060" s="1" t="s">
        <v>18</v>
      </c>
      <c r="E4060" s="2">
        <v>238.8</v>
      </c>
      <c r="F4060" s="2">
        <v>27.93</v>
      </c>
      <c r="G4060" s="2">
        <v>0.27</v>
      </c>
      <c r="H4060" s="2">
        <v>267</v>
      </c>
      <c r="I4060" t="s">
        <v>1625</v>
      </c>
      <c r="J4060" t="s">
        <v>277</v>
      </c>
      <c r="K4060">
        <v>80401</v>
      </c>
      <c r="L4060" t="s">
        <v>43</v>
      </c>
      <c r="M4060" t="s">
        <v>5827</v>
      </c>
      <c r="N4060" t="s">
        <v>12151</v>
      </c>
      <c r="T4060"/>
    </row>
    <row r="4061" spans="1:22" hidden="1" x14ac:dyDescent="0.25">
      <c r="A4061" t="s">
        <v>12154</v>
      </c>
      <c r="B4061" t="s">
        <v>5842</v>
      </c>
      <c r="C4061" s="1">
        <v>44908</v>
      </c>
      <c r="D4061" s="1" t="s">
        <v>18</v>
      </c>
      <c r="E4061" s="2">
        <v>126</v>
      </c>
      <c r="F4061" s="2">
        <v>21.56</v>
      </c>
      <c r="G4061" s="2">
        <v>7.56</v>
      </c>
      <c r="H4061" s="2">
        <v>155.12</v>
      </c>
      <c r="I4061" t="s">
        <v>800</v>
      </c>
      <c r="J4061" t="s">
        <v>30</v>
      </c>
      <c r="K4061">
        <v>20147</v>
      </c>
      <c r="L4061" t="s">
        <v>21</v>
      </c>
      <c r="M4061" t="s">
        <v>5827</v>
      </c>
      <c r="N4061" t="s">
        <v>12151</v>
      </c>
      <c r="T4061"/>
    </row>
    <row r="4062" spans="1:22" x14ac:dyDescent="0.25">
      <c r="A4062" t="s">
        <v>12152</v>
      </c>
      <c r="B4062" t="s">
        <v>5843</v>
      </c>
      <c r="C4062" s="1">
        <v>44835</v>
      </c>
      <c r="D4062" s="1" t="s">
        <v>18</v>
      </c>
      <c r="E4062" s="2">
        <v>330</v>
      </c>
      <c r="F4062" s="2">
        <v>48.66</v>
      </c>
      <c r="G4062" s="2">
        <v>26.51</v>
      </c>
      <c r="H4062" s="2">
        <v>405.17</v>
      </c>
      <c r="I4062" t="s">
        <v>5844</v>
      </c>
      <c r="J4062" t="s">
        <v>74</v>
      </c>
      <c r="K4062">
        <v>39402</v>
      </c>
      <c r="L4062" t="s">
        <v>75</v>
      </c>
      <c r="M4062" t="s">
        <v>5827</v>
      </c>
      <c r="N4062" t="s">
        <v>12151</v>
      </c>
      <c r="O4062" t="s">
        <v>12166</v>
      </c>
      <c r="P4062" s="10">
        <f t="shared" ref="P4062:P4063" si="1395">E4062</f>
        <v>330</v>
      </c>
      <c r="R4062" s="12">
        <v>7.7499999999999999E-2</v>
      </c>
      <c r="S4062" s="10">
        <f t="shared" ref="S4062:S4063" si="1396">P4062*R4062</f>
        <v>25.574999999999999</v>
      </c>
      <c r="T4062" t="s">
        <v>822</v>
      </c>
      <c r="U4062" s="10">
        <f t="shared" ref="U4062:U4063" si="1397">G4062</f>
        <v>26.51</v>
      </c>
      <c r="V4062" s="10">
        <f t="shared" ref="V4062:V4063" si="1398">S4062-U4062</f>
        <v>-0.93500000000000227</v>
      </c>
    </row>
    <row r="4063" spans="1:22" x14ac:dyDescent="0.25">
      <c r="A4063" t="s">
        <v>12152</v>
      </c>
      <c r="B4063" t="s">
        <v>5845</v>
      </c>
      <c r="C4063" s="1">
        <v>44835</v>
      </c>
      <c r="D4063" s="1" t="s">
        <v>18</v>
      </c>
      <c r="E4063" s="2">
        <v>330</v>
      </c>
      <c r="F4063" s="2">
        <v>48.66</v>
      </c>
      <c r="G4063" s="2">
        <v>0</v>
      </c>
      <c r="H4063" s="2">
        <v>378.66</v>
      </c>
      <c r="I4063" t="s">
        <v>4435</v>
      </c>
      <c r="J4063" t="s">
        <v>906</v>
      </c>
      <c r="K4063" t="s">
        <v>5846</v>
      </c>
      <c r="L4063" t="s">
        <v>75</v>
      </c>
      <c r="M4063" t="s">
        <v>5827</v>
      </c>
      <c r="N4063" t="s">
        <v>12151</v>
      </c>
      <c r="O4063" t="s">
        <v>12166</v>
      </c>
      <c r="P4063" s="10">
        <f t="shared" si="1395"/>
        <v>330</v>
      </c>
      <c r="R4063" s="12">
        <v>7.7499999999999999E-2</v>
      </c>
      <c r="S4063" s="10">
        <f t="shared" si="1396"/>
        <v>25.574999999999999</v>
      </c>
      <c r="T4063" t="s">
        <v>822</v>
      </c>
      <c r="U4063" s="10">
        <f t="shared" si="1397"/>
        <v>0</v>
      </c>
      <c r="V4063" s="10">
        <f t="shared" si="1398"/>
        <v>25.574999999999999</v>
      </c>
    </row>
    <row r="4064" spans="1:22" hidden="1" x14ac:dyDescent="0.25">
      <c r="A4064" t="s">
        <v>12152</v>
      </c>
      <c r="B4064" t="s">
        <v>5847</v>
      </c>
      <c r="C4064" s="1">
        <v>44835</v>
      </c>
      <c r="D4064" s="1" t="s">
        <v>18</v>
      </c>
      <c r="E4064" s="2">
        <v>140</v>
      </c>
      <c r="F4064" s="2">
        <v>27.7</v>
      </c>
      <c r="G4064" s="2">
        <v>14.59</v>
      </c>
      <c r="H4064" s="2">
        <v>182.29</v>
      </c>
      <c r="I4064" t="s">
        <v>5848</v>
      </c>
      <c r="J4064" t="s">
        <v>453</v>
      </c>
      <c r="K4064">
        <v>98038</v>
      </c>
      <c r="L4064" t="s">
        <v>43</v>
      </c>
      <c r="M4064" t="s">
        <v>5827</v>
      </c>
      <c r="N4064" t="s">
        <v>12151</v>
      </c>
      <c r="T4064"/>
    </row>
    <row r="4065" spans="1:22" hidden="1" x14ac:dyDescent="0.25">
      <c r="A4065" t="s">
        <v>12152</v>
      </c>
      <c r="B4065" t="s">
        <v>5849</v>
      </c>
      <c r="C4065" s="1">
        <v>44835</v>
      </c>
      <c r="D4065" s="1" t="s">
        <v>18</v>
      </c>
      <c r="E4065" s="2">
        <v>330</v>
      </c>
      <c r="F4065" s="2">
        <v>43.23</v>
      </c>
      <c r="G4065" s="2">
        <v>28.91</v>
      </c>
      <c r="H4065" s="2">
        <v>402.14</v>
      </c>
      <c r="I4065" t="s">
        <v>1124</v>
      </c>
      <c r="J4065" t="s">
        <v>753</v>
      </c>
      <c r="K4065">
        <v>73072</v>
      </c>
      <c r="L4065" t="s">
        <v>43</v>
      </c>
      <c r="M4065" t="s">
        <v>5827</v>
      </c>
      <c r="N4065" t="s">
        <v>12151</v>
      </c>
      <c r="T4065"/>
    </row>
    <row r="4066" spans="1:22" hidden="1" x14ac:dyDescent="0.25">
      <c r="A4066" t="s">
        <v>12152</v>
      </c>
      <c r="B4066" t="s">
        <v>5850</v>
      </c>
      <c r="C4066" s="1">
        <v>44835</v>
      </c>
      <c r="D4066" s="1" t="s">
        <v>18</v>
      </c>
      <c r="E4066" s="2">
        <v>330</v>
      </c>
      <c r="F4066" s="2">
        <v>38.65</v>
      </c>
      <c r="G4066" s="2">
        <v>0</v>
      </c>
      <c r="H4066" s="2">
        <v>368.65</v>
      </c>
      <c r="I4066" t="s">
        <v>5851</v>
      </c>
      <c r="J4066" t="s">
        <v>577</v>
      </c>
      <c r="K4066">
        <v>97302</v>
      </c>
      <c r="L4066" t="s">
        <v>43</v>
      </c>
      <c r="M4066" t="s">
        <v>5827</v>
      </c>
      <c r="N4066" t="s">
        <v>12151</v>
      </c>
      <c r="T4066"/>
    </row>
    <row r="4067" spans="1:22" hidden="1" x14ac:dyDescent="0.25">
      <c r="A4067" t="s">
        <v>12152</v>
      </c>
      <c r="B4067" t="s">
        <v>5852</v>
      </c>
      <c r="C4067" s="1">
        <v>44835</v>
      </c>
      <c r="D4067" s="1" t="s">
        <v>18</v>
      </c>
      <c r="E4067" s="2">
        <v>330</v>
      </c>
      <c r="F4067" s="2">
        <v>48.66</v>
      </c>
      <c r="G4067" s="2">
        <v>35.03</v>
      </c>
      <c r="H4067" s="2">
        <v>413.69</v>
      </c>
      <c r="I4067" t="s">
        <v>759</v>
      </c>
      <c r="J4067" t="s">
        <v>33</v>
      </c>
      <c r="K4067">
        <v>37203</v>
      </c>
      <c r="L4067" t="s">
        <v>43</v>
      </c>
      <c r="M4067" t="s">
        <v>5827</v>
      </c>
      <c r="N4067" t="s">
        <v>12151</v>
      </c>
      <c r="T4067"/>
    </row>
    <row r="4068" spans="1:22" hidden="1" x14ac:dyDescent="0.25">
      <c r="A4068" t="s">
        <v>12152</v>
      </c>
      <c r="B4068" t="s">
        <v>5853</v>
      </c>
      <c r="C4068" s="1">
        <v>44835</v>
      </c>
      <c r="D4068" s="1" t="s">
        <v>18</v>
      </c>
      <c r="E4068" s="2">
        <v>228</v>
      </c>
      <c r="F4068" s="2">
        <v>48.66</v>
      </c>
      <c r="G4068" s="2">
        <v>16.600000000000001</v>
      </c>
      <c r="H4068" s="2">
        <v>293.26</v>
      </c>
      <c r="I4068" t="s">
        <v>124</v>
      </c>
      <c r="J4068" t="s">
        <v>88</v>
      </c>
      <c r="K4068">
        <v>17033</v>
      </c>
      <c r="L4068" t="s">
        <v>43</v>
      </c>
      <c r="M4068" t="s">
        <v>5827</v>
      </c>
      <c r="N4068" t="s">
        <v>12151</v>
      </c>
      <c r="T4068"/>
    </row>
    <row r="4069" spans="1:22" hidden="1" x14ac:dyDescent="0.25">
      <c r="A4069" t="s">
        <v>12152</v>
      </c>
      <c r="B4069" t="s">
        <v>5854</v>
      </c>
      <c r="C4069" s="1">
        <v>44835</v>
      </c>
      <c r="D4069" s="1" t="s">
        <v>18</v>
      </c>
      <c r="E4069" s="2">
        <v>295.10000000000002</v>
      </c>
      <c r="F4069" s="2">
        <v>52.86</v>
      </c>
      <c r="G4069" s="2">
        <v>26.96</v>
      </c>
      <c r="H4069" s="2">
        <v>374.92</v>
      </c>
      <c r="I4069" t="s">
        <v>843</v>
      </c>
      <c r="J4069" t="s">
        <v>46</v>
      </c>
      <c r="K4069">
        <v>30005</v>
      </c>
      <c r="L4069" t="s">
        <v>21</v>
      </c>
      <c r="M4069" t="s">
        <v>5827</v>
      </c>
      <c r="N4069" t="s">
        <v>12151</v>
      </c>
      <c r="T4069"/>
    </row>
    <row r="4070" spans="1:22" hidden="1" x14ac:dyDescent="0.25">
      <c r="A4070" t="s">
        <v>12152</v>
      </c>
      <c r="B4070" t="s">
        <v>5855</v>
      </c>
      <c r="C4070" s="1">
        <v>44835</v>
      </c>
      <c r="D4070" s="1" t="s">
        <v>18</v>
      </c>
      <c r="E4070" s="2">
        <v>240</v>
      </c>
      <c r="F4070" s="2">
        <v>38.409999999999997</v>
      </c>
      <c r="G4070" s="2">
        <v>22.27</v>
      </c>
      <c r="H4070" s="2">
        <v>300.68</v>
      </c>
      <c r="I4070" t="s">
        <v>112</v>
      </c>
      <c r="J4070" t="s">
        <v>59</v>
      </c>
      <c r="K4070">
        <v>77027</v>
      </c>
      <c r="L4070" t="s">
        <v>43</v>
      </c>
      <c r="M4070" t="s">
        <v>5827</v>
      </c>
      <c r="N4070" t="s">
        <v>12151</v>
      </c>
      <c r="T4070"/>
    </row>
    <row r="4071" spans="1:22" x14ac:dyDescent="0.25">
      <c r="A4071" t="s">
        <v>12152</v>
      </c>
      <c r="B4071" t="s">
        <v>5856</v>
      </c>
      <c r="C4071" s="1">
        <v>44835</v>
      </c>
      <c r="D4071" s="1" t="s">
        <v>18</v>
      </c>
      <c r="E4071" s="2">
        <v>330</v>
      </c>
      <c r="F4071" s="2">
        <v>39.270000000000003</v>
      </c>
      <c r="G4071" s="2">
        <v>18.46</v>
      </c>
      <c r="H4071" s="2">
        <v>387.73</v>
      </c>
      <c r="I4071" t="s">
        <v>5857</v>
      </c>
      <c r="J4071" t="s">
        <v>465</v>
      </c>
      <c r="K4071">
        <v>87301</v>
      </c>
      <c r="L4071" t="s">
        <v>75</v>
      </c>
      <c r="M4071" t="s">
        <v>5827</v>
      </c>
      <c r="N4071" t="s">
        <v>12151</v>
      </c>
      <c r="O4071" t="s">
        <v>12166</v>
      </c>
      <c r="P4071" s="10">
        <f>E4071</f>
        <v>330</v>
      </c>
      <c r="R4071" s="12">
        <v>7.7499999999999999E-2</v>
      </c>
      <c r="S4071" s="10">
        <f>P4071*R4071</f>
        <v>25.574999999999999</v>
      </c>
      <c r="T4071" t="s">
        <v>822</v>
      </c>
      <c r="U4071" s="10">
        <f>G4071</f>
        <v>18.46</v>
      </c>
      <c r="V4071" s="10">
        <f>S4071-U4071</f>
        <v>7.1149999999999984</v>
      </c>
    </row>
    <row r="4072" spans="1:22" hidden="1" x14ac:dyDescent="0.25">
      <c r="A4072" t="s">
        <v>12152</v>
      </c>
      <c r="B4072" t="s">
        <v>5858</v>
      </c>
      <c r="C4072" s="1">
        <v>44835</v>
      </c>
      <c r="D4072" s="1" t="s">
        <v>18</v>
      </c>
      <c r="E4072" s="2">
        <v>330</v>
      </c>
      <c r="F4072" s="2">
        <v>48.66</v>
      </c>
      <c r="G4072" s="2">
        <v>22.72</v>
      </c>
      <c r="H4072" s="2">
        <v>401.38</v>
      </c>
      <c r="I4072" t="s">
        <v>1556</v>
      </c>
      <c r="J4072" t="s">
        <v>141</v>
      </c>
      <c r="K4072">
        <v>40515</v>
      </c>
      <c r="L4072" t="s">
        <v>43</v>
      </c>
      <c r="M4072" t="s">
        <v>5827</v>
      </c>
      <c r="N4072" t="s">
        <v>12151</v>
      </c>
      <c r="T4072"/>
    </row>
    <row r="4073" spans="1:22" hidden="1" x14ac:dyDescent="0.25">
      <c r="A4073" t="s">
        <v>12152</v>
      </c>
      <c r="B4073" t="s">
        <v>5859</v>
      </c>
      <c r="C4073" s="1">
        <v>44835</v>
      </c>
      <c r="D4073" s="1" t="s">
        <v>18</v>
      </c>
      <c r="E4073" s="2">
        <v>140</v>
      </c>
      <c r="F4073" s="2">
        <v>29.86</v>
      </c>
      <c r="G4073" s="2">
        <v>14.85</v>
      </c>
      <c r="H4073" s="2">
        <v>184.71</v>
      </c>
      <c r="I4073" t="s">
        <v>5860</v>
      </c>
      <c r="J4073" t="s">
        <v>39</v>
      </c>
      <c r="K4073">
        <v>14043</v>
      </c>
      <c r="L4073" t="s">
        <v>43</v>
      </c>
      <c r="M4073" t="s">
        <v>5827</v>
      </c>
      <c r="N4073" t="s">
        <v>12151</v>
      </c>
      <c r="T4073"/>
    </row>
    <row r="4074" spans="1:22" hidden="1" x14ac:dyDescent="0.25">
      <c r="A4074" t="s">
        <v>12152</v>
      </c>
      <c r="B4074" t="s">
        <v>5861</v>
      </c>
      <c r="C4074" s="1">
        <v>44835</v>
      </c>
      <c r="D4074" s="1" t="s">
        <v>18</v>
      </c>
      <c r="E4074" s="2">
        <v>275</v>
      </c>
      <c r="F4074" s="2">
        <v>41.7</v>
      </c>
      <c r="G4074" s="2">
        <v>17.440000000000001</v>
      </c>
      <c r="H4074" s="2">
        <v>334.14</v>
      </c>
      <c r="I4074" t="s">
        <v>5862</v>
      </c>
      <c r="J4074" t="s">
        <v>544</v>
      </c>
      <c r="K4074">
        <v>68924</v>
      </c>
      <c r="L4074" t="s">
        <v>43</v>
      </c>
      <c r="M4074" t="s">
        <v>5827</v>
      </c>
      <c r="N4074" t="s">
        <v>12151</v>
      </c>
      <c r="T4074"/>
    </row>
    <row r="4075" spans="1:22" hidden="1" x14ac:dyDescent="0.25">
      <c r="A4075" t="s">
        <v>12152</v>
      </c>
      <c r="B4075" t="s">
        <v>5863</v>
      </c>
      <c r="C4075" s="1">
        <v>44835</v>
      </c>
      <c r="D4075" s="1" t="s">
        <v>18</v>
      </c>
      <c r="E4075" s="2">
        <v>330</v>
      </c>
      <c r="F4075" s="2">
        <v>48.66</v>
      </c>
      <c r="G4075" s="2">
        <v>36.909999999999997</v>
      </c>
      <c r="H4075" s="2">
        <v>415.57</v>
      </c>
      <c r="I4075" t="s">
        <v>5864</v>
      </c>
      <c r="J4075" t="s">
        <v>33</v>
      </c>
      <c r="K4075">
        <v>38476</v>
      </c>
      <c r="L4075" t="s">
        <v>43</v>
      </c>
      <c r="M4075" t="s">
        <v>5827</v>
      </c>
      <c r="N4075" t="s">
        <v>12151</v>
      </c>
      <c r="T4075"/>
    </row>
    <row r="4076" spans="1:22" hidden="1" x14ac:dyDescent="0.25">
      <c r="A4076" t="s">
        <v>12153</v>
      </c>
      <c r="B4076" t="s">
        <v>5865</v>
      </c>
      <c r="C4076" s="1">
        <v>44882</v>
      </c>
      <c r="D4076" s="1" t="s">
        <v>18</v>
      </c>
      <c r="E4076" s="2">
        <v>98</v>
      </c>
      <c r="F4076" s="2">
        <v>19.98</v>
      </c>
      <c r="G4076" s="2">
        <v>0.27</v>
      </c>
      <c r="H4076" s="2">
        <v>118.25</v>
      </c>
      <c r="I4076" t="s">
        <v>3481</v>
      </c>
      <c r="J4076" t="s">
        <v>277</v>
      </c>
      <c r="K4076">
        <v>81301</v>
      </c>
      <c r="L4076" t="s">
        <v>43</v>
      </c>
      <c r="M4076" t="s">
        <v>5827</v>
      </c>
      <c r="N4076" t="s">
        <v>12151</v>
      </c>
      <c r="T4076"/>
    </row>
    <row r="4077" spans="1:22" x14ac:dyDescent="0.25">
      <c r="A4077" t="s">
        <v>12152</v>
      </c>
      <c r="B4077" t="s">
        <v>5866</v>
      </c>
      <c r="C4077" s="1">
        <v>44835</v>
      </c>
      <c r="D4077" s="1" t="s">
        <v>18</v>
      </c>
      <c r="E4077" s="2">
        <v>325</v>
      </c>
      <c r="F4077" s="2">
        <v>35.99</v>
      </c>
      <c r="G4077" s="2">
        <v>30.88</v>
      </c>
      <c r="H4077" s="2">
        <v>391.87</v>
      </c>
      <c r="I4077" t="s">
        <v>1538</v>
      </c>
      <c r="J4077" t="s">
        <v>52</v>
      </c>
      <c r="K4077">
        <v>91711</v>
      </c>
      <c r="L4077" t="s">
        <v>43</v>
      </c>
      <c r="M4077" t="s">
        <v>5827</v>
      </c>
      <c r="N4077" t="s">
        <v>12151</v>
      </c>
      <c r="O4077" t="s">
        <v>12166</v>
      </c>
      <c r="P4077" s="10">
        <f>E4077</f>
        <v>325</v>
      </c>
      <c r="R4077" s="17">
        <f>VLOOKUP(I4077,Counties!$A$1:$D$1787,3,0)</f>
        <v>9.5000000000000001E-2</v>
      </c>
      <c r="S4077" s="10">
        <f>P4077*R4077</f>
        <v>30.875</v>
      </c>
      <c r="T4077" s="17" t="str">
        <f>VLOOKUP(I4077,Counties!$A$1:$D$1787,4,0)</f>
        <v>Los Angeles</v>
      </c>
      <c r="U4077" s="10">
        <f>G4077</f>
        <v>30.88</v>
      </c>
      <c r="V4077" s="10">
        <f>S4077-U4077</f>
        <v>-4.9999999999990052E-3</v>
      </c>
    </row>
    <row r="4078" spans="1:22" hidden="1" x14ac:dyDescent="0.25">
      <c r="A4078" t="s">
        <v>12152</v>
      </c>
      <c r="B4078" t="s">
        <v>5867</v>
      </c>
      <c r="C4078" s="1">
        <v>44835</v>
      </c>
      <c r="D4078" s="1" t="s">
        <v>18</v>
      </c>
      <c r="E4078" s="2">
        <v>300</v>
      </c>
      <c r="F4078" s="2">
        <v>42.43</v>
      </c>
      <c r="G4078" s="2">
        <v>21.41</v>
      </c>
      <c r="H4078" s="2">
        <v>363.84</v>
      </c>
      <c r="I4078" t="s">
        <v>5868</v>
      </c>
      <c r="J4078" t="s">
        <v>203</v>
      </c>
      <c r="K4078">
        <v>60431</v>
      </c>
      <c r="L4078" t="s">
        <v>21</v>
      </c>
      <c r="M4078" t="s">
        <v>5827</v>
      </c>
      <c r="N4078" t="s">
        <v>12151</v>
      </c>
      <c r="T4078"/>
    </row>
    <row r="4079" spans="1:22" hidden="1" x14ac:dyDescent="0.25">
      <c r="A4079" t="s">
        <v>12152</v>
      </c>
      <c r="B4079" t="s">
        <v>5869</v>
      </c>
      <c r="C4079" s="1">
        <v>44835</v>
      </c>
      <c r="D4079" s="1" t="s">
        <v>18</v>
      </c>
      <c r="E4079" s="2">
        <v>212</v>
      </c>
      <c r="F4079" s="2">
        <v>48.66</v>
      </c>
      <c r="G4079" s="2">
        <v>0</v>
      </c>
      <c r="H4079" s="2">
        <v>260.66000000000003</v>
      </c>
      <c r="I4079" t="s">
        <v>269</v>
      </c>
      <c r="J4079" t="s">
        <v>93</v>
      </c>
      <c r="K4079">
        <v>65201</v>
      </c>
      <c r="L4079" t="s">
        <v>43</v>
      </c>
      <c r="M4079" t="s">
        <v>5827</v>
      </c>
      <c r="N4079" t="s">
        <v>12151</v>
      </c>
      <c r="T4079"/>
    </row>
    <row r="4080" spans="1:22" hidden="1" x14ac:dyDescent="0.25">
      <c r="A4080" t="s">
        <v>12152</v>
      </c>
      <c r="B4080" t="s">
        <v>5870</v>
      </c>
      <c r="C4080" s="1">
        <v>44842</v>
      </c>
      <c r="D4080" s="1" t="s">
        <v>54</v>
      </c>
      <c r="E4080" s="2">
        <v>-330</v>
      </c>
      <c r="F4080" s="2">
        <v>-38.42</v>
      </c>
      <c r="G4080" s="2">
        <v>-37.21</v>
      </c>
      <c r="H4080" s="2">
        <v>-405.63</v>
      </c>
      <c r="I4080" t="s">
        <v>630</v>
      </c>
      <c r="J4080" t="s">
        <v>453</v>
      </c>
      <c r="K4080">
        <v>98072</v>
      </c>
      <c r="L4080" t="s">
        <v>43</v>
      </c>
      <c r="M4080" t="s">
        <v>5827</v>
      </c>
      <c r="N4080" t="s">
        <v>12151</v>
      </c>
      <c r="T4080"/>
    </row>
    <row r="4081" spans="1:22" hidden="1" x14ac:dyDescent="0.25">
      <c r="A4081" t="s">
        <v>12152</v>
      </c>
      <c r="B4081" t="s">
        <v>5871</v>
      </c>
      <c r="C4081" s="1">
        <v>44835</v>
      </c>
      <c r="D4081" s="1" t="s">
        <v>18</v>
      </c>
      <c r="E4081" s="2">
        <v>330</v>
      </c>
      <c r="F4081" s="2">
        <v>48.66</v>
      </c>
      <c r="G4081" s="2">
        <v>28.41</v>
      </c>
      <c r="H4081" s="2">
        <v>407.07</v>
      </c>
      <c r="I4081" t="s">
        <v>2221</v>
      </c>
      <c r="J4081" t="s">
        <v>56</v>
      </c>
      <c r="K4081">
        <v>43017</v>
      </c>
      <c r="L4081" t="s">
        <v>21</v>
      </c>
      <c r="M4081" t="s">
        <v>5827</v>
      </c>
      <c r="N4081" t="s">
        <v>12151</v>
      </c>
      <c r="T4081"/>
    </row>
    <row r="4082" spans="1:22" x14ac:dyDescent="0.25">
      <c r="A4082" t="s">
        <v>12152</v>
      </c>
      <c r="B4082" t="s">
        <v>5872</v>
      </c>
      <c r="C4082" s="1">
        <v>44838</v>
      </c>
      <c r="D4082" s="1" t="s">
        <v>54</v>
      </c>
      <c r="E4082" s="2">
        <v>-330</v>
      </c>
      <c r="F4082" s="2">
        <v>-48.66</v>
      </c>
      <c r="G4082" s="2">
        <v>-25.09</v>
      </c>
      <c r="H4082" s="2">
        <v>-403.75</v>
      </c>
      <c r="I4082" t="s">
        <v>5873</v>
      </c>
      <c r="J4082" t="s">
        <v>78</v>
      </c>
      <c r="K4082">
        <v>7463</v>
      </c>
      <c r="L4082" t="s">
        <v>75</v>
      </c>
      <c r="M4082" t="s">
        <v>5827</v>
      </c>
      <c r="N4082" t="s">
        <v>12151</v>
      </c>
      <c r="O4082" t="s">
        <v>12166</v>
      </c>
      <c r="P4082" s="10">
        <f>E4082</f>
        <v>-330</v>
      </c>
      <c r="R4082" s="12">
        <v>7.7499999999999999E-2</v>
      </c>
      <c r="S4082" s="10">
        <f>P4082*R4082</f>
        <v>-25.574999999999999</v>
      </c>
      <c r="T4082" t="s">
        <v>822</v>
      </c>
      <c r="U4082" s="10">
        <f>G4082</f>
        <v>-25.09</v>
      </c>
      <c r="V4082" s="10">
        <f>S4082-U4082</f>
        <v>-0.48499999999999943</v>
      </c>
    </row>
    <row r="4083" spans="1:22" hidden="1" x14ac:dyDescent="0.25">
      <c r="A4083" t="s">
        <v>12152</v>
      </c>
      <c r="B4083" t="s">
        <v>5874</v>
      </c>
      <c r="C4083" s="1">
        <v>44835</v>
      </c>
      <c r="D4083" s="1" t="s">
        <v>18</v>
      </c>
      <c r="E4083" s="2">
        <v>205</v>
      </c>
      <c r="F4083" s="2">
        <v>33.32</v>
      </c>
      <c r="G4083" s="2">
        <v>0</v>
      </c>
      <c r="H4083" s="2">
        <v>238.32</v>
      </c>
      <c r="I4083" t="s">
        <v>5875</v>
      </c>
      <c r="J4083" t="s">
        <v>71</v>
      </c>
      <c r="K4083">
        <v>33579</v>
      </c>
      <c r="L4083" t="s">
        <v>43</v>
      </c>
      <c r="M4083" t="s">
        <v>5827</v>
      </c>
      <c r="N4083" t="s">
        <v>12151</v>
      </c>
      <c r="T4083"/>
    </row>
    <row r="4084" spans="1:22" hidden="1" x14ac:dyDescent="0.25">
      <c r="A4084" t="s">
        <v>12152</v>
      </c>
      <c r="B4084" t="s">
        <v>5876</v>
      </c>
      <c r="C4084" s="1">
        <v>44835</v>
      </c>
      <c r="D4084" s="1" t="s">
        <v>18</v>
      </c>
      <c r="E4084" s="2">
        <v>330</v>
      </c>
      <c r="F4084" s="2">
        <v>48.66</v>
      </c>
      <c r="G4084" s="2">
        <v>0</v>
      </c>
      <c r="H4084" s="2">
        <v>378.66</v>
      </c>
      <c r="I4084" t="s">
        <v>290</v>
      </c>
      <c r="J4084" t="s">
        <v>71</v>
      </c>
      <c r="K4084">
        <v>33414</v>
      </c>
      <c r="L4084" t="s">
        <v>43</v>
      </c>
      <c r="M4084" t="s">
        <v>5827</v>
      </c>
      <c r="N4084" t="s">
        <v>12151</v>
      </c>
      <c r="T4084"/>
    </row>
    <row r="4085" spans="1:22" hidden="1" x14ac:dyDescent="0.25">
      <c r="A4085" t="s">
        <v>12152</v>
      </c>
      <c r="B4085" t="s">
        <v>5877</v>
      </c>
      <c r="C4085" s="1">
        <v>44835</v>
      </c>
      <c r="D4085" s="1" t="s">
        <v>18</v>
      </c>
      <c r="E4085" s="2">
        <v>390</v>
      </c>
      <c r="F4085" s="2">
        <v>48.66</v>
      </c>
      <c r="G4085" s="2">
        <v>30.71</v>
      </c>
      <c r="H4085" s="2">
        <v>469.37</v>
      </c>
      <c r="I4085" t="s">
        <v>2338</v>
      </c>
      <c r="J4085" t="s">
        <v>56</v>
      </c>
      <c r="K4085">
        <v>43065</v>
      </c>
      <c r="L4085" t="s">
        <v>21</v>
      </c>
      <c r="M4085" t="s">
        <v>5827</v>
      </c>
      <c r="N4085" t="s">
        <v>12151</v>
      </c>
      <c r="T4085"/>
    </row>
    <row r="4086" spans="1:22" hidden="1" x14ac:dyDescent="0.25">
      <c r="A4086" t="s">
        <v>12152</v>
      </c>
      <c r="B4086" t="s">
        <v>5878</v>
      </c>
      <c r="C4086" s="1">
        <v>44835</v>
      </c>
      <c r="D4086" s="1" t="s">
        <v>18</v>
      </c>
      <c r="E4086" s="2">
        <v>330</v>
      </c>
      <c r="F4086" s="2">
        <v>48.66</v>
      </c>
      <c r="G4086" s="2">
        <v>0</v>
      </c>
      <c r="H4086" s="2">
        <v>378.66</v>
      </c>
      <c r="I4086" t="s">
        <v>2831</v>
      </c>
      <c r="J4086" t="s">
        <v>211</v>
      </c>
      <c r="K4086">
        <v>55331</v>
      </c>
      <c r="L4086" t="s">
        <v>43</v>
      </c>
      <c r="M4086" t="s">
        <v>5827</v>
      </c>
      <c r="N4086" t="s">
        <v>12151</v>
      </c>
      <c r="T4086"/>
    </row>
    <row r="4087" spans="1:22" x14ac:dyDescent="0.25">
      <c r="A4087" t="s">
        <v>12153</v>
      </c>
      <c r="B4087" t="s">
        <v>5879</v>
      </c>
      <c r="C4087" s="1">
        <v>44876</v>
      </c>
      <c r="D4087" s="1" t="s">
        <v>23</v>
      </c>
      <c r="E4087" s="2">
        <v>50</v>
      </c>
      <c r="F4087" s="2">
        <v>0</v>
      </c>
      <c r="G4087" s="2">
        <v>0</v>
      </c>
      <c r="H4087" s="2">
        <v>50</v>
      </c>
      <c r="I4087" t="s">
        <v>17</v>
      </c>
      <c r="J4087" t="s">
        <v>17</v>
      </c>
      <c r="K4087" t="s">
        <v>17</v>
      </c>
      <c r="L4087" t="s">
        <v>24</v>
      </c>
      <c r="M4087" t="s">
        <v>5827</v>
      </c>
      <c r="N4087" t="s">
        <v>12151</v>
      </c>
      <c r="O4087" t="s">
        <v>12164</v>
      </c>
      <c r="Q4087" s="10">
        <f t="shared" ref="Q4087:Q4088" si="1399">E4087</f>
        <v>50</v>
      </c>
      <c r="T4087"/>
    </row>
    <row r="4088" spans="1:22" x14ac:dyDescent="0.25">
      <c r="A4088" t="s">
        <v>12153</v>
      </c>
      <c r="B4088" t="s">
        <v>5880</v>
      </c>
      <c r="C4088" s="1">
        <v>44869</v>
      </c>
      <c r="D4088" s="1" t="s">
        <v>23</v>
      </c>
      <c r="E4088" s="2">
        <v>50</v>
      </c>
      <c r="F4088" s="2">
        <v>0</v>
      </c>
      <c r="G4088" s="2">
        <v>0</v>
      </c>
      <c r="H4088" s="2">
        <v>50</v>
      </c>
      <c r="I4088" t="s">
        <v>17</v>
      </c>
      <c r="J4088" t="s">
        <v>17</v>
      </c>
      <c r="K4088" t="s">
        <v>17</v>
      </c>
      <c r="L4088" t="s">
        <v>24</v>
      </c>
      <c r="M4088" t="s">
        <v>5827</v>
      </c>
      <c r="N4088" t="s">
        <v>12151</v>
      </c>
      <c r="O4088" t="s">
        <v>12164</v>
      </c>
      <c r="Q4088" s="10">
        <f t="shared" si="1399"/>
        <v>50</v>
      </c>
      <c r="T4088"/>
    </row>
    <row r="4089" spans="1:22" hidden="1" x14ac:dyDescent="0.25">
      <c r="A4089" t="s">
        <v>12152</v>
      </c>
      <c r="B4089" t="s">
        <v>5881</v>
      </c>
      <c r="C4089" s="1">
        <v>44835</v>
      </c>
      <c r="D4089" s="1" t="s">
        <v>18</v>
      </c>
      <c r="E4089" s="2">
        <v>272.60000000000002</v>
      </c>
      <c r="F4089" s="2">
        <v>48.66</v>
      </c>
      <c r="G4089" s="2">
        <v>22.5</v>
      </c>
      <c r="H4089" s="2">
        <v>343.76</v>
      </c>
      <c r="I4089" t="s">
        <v>5882</v>
      </c>
      <c r="J4089" t="s">
        <v>20</v>
      </c>
      <c r="K4089">
        <v>28445</v>
      </c>
      <c r="L4089" t="s">
        <v>21</v>
      </c>
      <c r="M4089" t="s">
        <v>5827</v>
      </c>
      <c r="N4089" t="s">
        <v>12151</v>
      </c>
      <c r="T4089"/>
    </row>
    <row r="4090" spans="1:22" hidden="1" x14ac:dyDescent="0.25">
      <c r="A4090" t="s">
        <v>12153</v>
      </c>
      <c r="B4090" t="s">
        <v>5883</v>
      </c>
      <c r="C4090" s="1">
        <v>44869</v>
      </c>
      <c r="D4090" s="1" t="s">
        <v>18</v>
      </c>
      <c r="E4090" s="2">
        <v>100</v>
      </c>
      <c r="F4090" s="2">
        <v>21.56</v>
      </c>
      <c r="G4090" s="2">
        <v>9.7200000000000006</v>
      </c>
      <c r="H4090" s="2">
        <v>131.28</v>
      </c>
      <c r="I4090" t="s">
        <v>1563</v>
      </c>
      <c r="J4090" t="s">
        <v>56</v>
      </c>
      <c r="K4090">
        <v>44107</v>
      </c>
      <c r="L4090" t="s">
        <v>43</v>
      </c>
      <c r="M4090" t="s">
        <v>5827</v>
      </c>
      <c r="N4090" t="s">
        <v>12151</v>
      </c>
      <c r="T4090"/>
    </row>
    <row r="4091" spans="1:22" hidden="1" x14ac:dyDescent="0.25">
      <c r="A4091" t="s">
        <v>12153</v>
      </c>
      <c r="B4091" t="s">
        <v>5884</v>
      </c>
      <c r="C4091" s="1">
        <v>44886</v>
      </c>
      <c r="D4091" s="1" t="s">
        <v>18</v>
      </c>
      <c r="E4091" s="2">
        <v>74.8</v>
      </c>
      <c r="F4091" s="2">
        <v>21.56</v>
      </c>
      <c r="G4091" s="2">
        <v>0</v>
      </c>
      <c r="H4091" s="2">
        <v>96.36</v>
      </c>
      <c r="I4091" t="s">
        <v>3090</v>
      </c>
      <c r="J4091" t="s">
        <v>71</v>
      </c>
      <c r="K4091">
        <v>34135</v>
      </c>
      <c r="L4091" t="s">
        <v>43</v>
      </c>
      <c r="M4091" t="s">
        <v>5827</v>
      </c>
      <c r="N4091" t="s">
        <v>12151</v>
      </c>
      <c r="T4091"/>
    </row>
    <row r="4092" spans="1:22" hidden="1" x14ac:dyDescent="0.25">
      <c r="A4092" t="s">
        <v>12152</v>
      </c>
      <c r="B4092" t="s">
        <v>5885</v>
      </c>
      <c r="C4092" s="1">
        <v>44835</v>
      </c>
      <c r="D4092" s="1" t="s">
        <v>18</v>
      </c>
      <c r="E4092" s="2">
        <v>274</v>
      </c>
      <c r="F4092" s="2">
        <v>48.66</v>
      </c>
      <c r="G4092" s="2">
        <v>25</v>
      </c>
      <c r="H4092" s="2">
        <v>347.66</v>
      </c>
      <c r="I4092" t="s">
        <v>843</v>
      </c>
      <c r="J4092" t="s">
        <v>46</v>
      </c>
      <c r="K4092">
        <v>30022</v>
      </c>
      <c r="L4092" t="s">
        <v>21</v>
      </c>
      <c r="M4092" t="s">
        <v>5827</v>
      </c>
      <c r="N4092" t="s">
        <v>12151</v>
      </c>
      <c r="T4092"/>
    </row>
    <row r="4093" spans="1:22" hidden="1" x14ac:dyDescent="0.25">
      <c r="A4093" t="s">
        <v>12152</v>
      </c>
      <c r="B4093" t="s">
        <v>5886</v>
      </c>
      <c r="C4093" s="1">
        <v>44835</v>
      </c>
      <c r="D4093" s="1" t="s">
        <v>18</v>
      </c>
      <c r="E4093" s="2">
        <v>330</v>
      </c>
      <c r="F4093" s="2">
        <v>43.23</v>
      </c>
      <c r="G4093" s="2">
        <v>29.85</v>
      </c>
      <c r="H4093" s="2">
        <v>403.08</v>
      </c>
      <c r="I4093" t="s">
        <v>5887</v>
      </c>
      <c r="J4093" t="s">
        <v>59</v>
      </c>
      <c r="K4093">
        <v>75093</v>
      </c>
      <c r="L4093" t="s">
        <v>43</v>
      </c>
      <c r="M4093" t="s">
        <v>5827</v>
      </c>
      <c r="N4093" t="s">
        <v>12151</v>
      </c>
      <c r="T4093"/>
    </row>
    <row r="4094" spans="1:22" hidden="1" x14ac:dyDescent="0.25">
      <c r="A4094" t="s">
        <v>12152</v>
      </c>
      <c r="B4094" t="s">
        <v>5888</v>
      </c>
      <c r="C4094" s="1">
        <v>44835</v>
      </c>
      <c r="D4094" s="1" t="s">
        <v>18</v>
      </c>
      <c r="E4094" s="2">
        <v>315</v>
      </c>
      <c r="F4094" s="2">
        <v>40.71</v>
      </c>
      <c r="G4094" s="2">
        <v>0.27</v>
      </c>
      <c r="H4094" s="2">
        <v>355.98</v>
      </c>
      <c r="I4094" t="s">
        <v>5889</v>
      </c>
      <c r="J4094" t="s">
        <v>277</v>
      </c>
      <c r="K4094">
        <v>80033</v>
      </c>
      <c r="L4094" t="s">
        <v>43</v>
      </c>
      <c r="M4094" t="s">
        <v>5827</v>
      </c>
      <c r="N4094" t="s">
        <v>12151</v>
      </c>
      <c r="T4094"/>
    </row>
    <row r="4095" spans="1:22" x14ac:dyDescent="0.25">
      <c r="A4095" t="s">
        <v>12152</v>
      </c>
      <c r="B4095" t="s">
        <v>5890</v>
      </c>
      <c r="C4095" s="1">
        <v>44835</v>
      </c>
      <c r="D4095" s="1" t="s">
        <v>18</v>
      </c>
      <c r="E4095" s="2">
        <v>330</v>
      </c>
      <c r="F4095" s="2">
        <v>36.78</v>
      </c>
      <c r="G4095" s="2">
        <v>31.35</v>
      </c>
      <c r="H4095" s="2">
        <v>398.13</v>
      </c>
      <c r="I4095" t="s">
        <v>4536</v>
      </c>
      <c r="J4095" t="s">
        <v>52</v>
      </c>
      <c r="K4095">
        <v>91354</v>
      </c>
      <c r="L4095" t="s">
        <v>43</v>
      </c>
      <c r="M4095" t="s">
        <v>5827</v>
      </c>
      <c r="N4095" t="s">
        <v>12151</v>
      </c>
      <c r="O4095" t="s">
        <v>12166</v>
      </c>
      <c r="P4095" s="10">
        <f>E4095</f>
        <v>330</v>
      </c>
      <c r="R4095" s="17">
        <f>VLOOKUP(I4095,Counties!$A$1:$D$1787,3,0)</f>
        <v>9.5000000000000001E-2</v>
      </c>
      <c r="S4095" s="10">
        <f>P4095*R4095</f>
        <v>31.35</v>
      </c>
      <c r="T4095" s="17" t="str">
        <f>VLOOKUP(I4095,Counties!$A$1:$D$1787,4,0)</f>
        <v>Los Angeles</v>
      </c>
      <c r="U4095" s="10">
        <f>G4095</f>
        <v>31.35</v>
      </c>
      <c r="V4095" s="10">
        <f>S4095-U4095</f>
        <v>0</v>
      </c>
    </row>
    <row r="4096" spans="1:22" hidden="1" x14ac:dyDescent="0.25">
      <c r="A4096" t="s">
        <v>12152</v>
      </c>
      <c r="B4096" t="s">
        <v>5891</v>
      </c>
      <c r="C4096" s="1">
        <v>44835</v>
      </c>
      <c r="D4096" s="1" t="s">
        <v>18</v>
      </c>
      <c r="E4096" s="2">
        <v>330</v>
      </c>
      <c r="F4096" s="2">
        <v>43.23</v>
      </c>
      <c r="G4096" s="2">
        <v>29.85</v>
      </c>
      <c r="H4096" s="2">
        <v>403.08</v>
      </c>
      <c r="I4096" t="s">
        <v>927</v>
      </c>
      <c r="J4096" t="s">
        <v>59</v>
      </c>
      <c r="K4096">
        <v>79092</v>
      </c>
      <c r="L4096" t="s">
        <v>43</v>
      </c>
      <c r="M4096" t="s">
        <v>5827</v>
      </c>
      <c r="N4096" t="s">
        <v>12151</v>
      </c>
      <c r="T4096"/>
    </row>
    <row r="4097" spans="1:22" hidden="1" x14ac:dyDescent="0.25">
      <c r="A4097" t="s">
        <v>12152</v>
      </c>
      <c r="B4097" t="s">
        <v>5892</v>
      </c>
      <c r="C4097" s="1">
        <v>44835</v>
      </c>
      <c r="D4097" s="1" t="s">
        <v>18</v>
      </c>
      <c r="E4097" s="2">
        <v>330</v>
      </c>
      <c r="F4097" s="2">
        <v>43.23</v>
      </c>
      <c r="G4097" s="2">
        <v>29.85</v>
      </c>
      <c r="H4097" s="2">
        <v>403.08</v>
      </c>
      <c r="I4097" t="s">
        <v>5893</v>
      </c>
      <c r="J4097" t="s">
        <v>59</v>
      </c>
      <c r="K4097">
        <v>79734</v>
      </c>
      <c r="L4097" t="s">
        <v>43</v>
      </c>
      <c r="M4097" t="s">
        <v>5827</v>
      </c>
      <c r="N4097" t="s">
        <v>12151</v>
      </c>
      <c r="T4097"/>
    </row>
    <row r="4098" spans="1:22" hidden="1" x14ac:dyDescent="0.25">
      <c r="A4098" t="s">
        <v>12152</v>
      </c>
      <c r="B4098" t="s">
        <v>5894</v>
      </c>
      <c r="C4098" s="1">
        <v>44835</v>
      </c>
      <c r="D4098" s="1" t="s">
        <v>18</v>
      </c>
      <c r="E4098" s="2">
        <v>330</v>
      </c>
      <c r="F4098" s="2">
        <v>48.66</v>
      </c>
      <c r="G4098" s="2">
        <v>0</v>
      </c>
      <c r="H4098" s="2">
        <v>378.66</v>
      </c>
      <c r="I4098" t="s">
        <v>783</v>
      </c>
      <c r="J4098" t="s">
        <v>1919</v>
      </c>
      <c r="K4098">
        <v>19806</v>
      </c>
      <c r="L4098" t="s">
        <v>43</v>
      </c>
      <c r="M4098" t="s">
        <v>5827</v>
      </c>
      <c r="N4098" t="s">
        <v>12151</v>
      </c>
      <c r="T4098"/>
    </row>
    <row r="4099" spans="1:22" hidden="1" x14ac:dyDescent="0.25">
      <c r="A4099" t="s">
        <v>12152</v>
      </c>
      <c r="B4099" t="s">
        <v>5895</v>
      </c>
      <c r="C4099" s="1">
        <v>44835</v>
      </c>
      <c r="D4099" s="1" t="s">
        <v>18</v>
      </c>
      <c r="E4099" s="2">
        <v>325</v>
      </c>
      <c r="F4099" s="2">
        <v>50.76</v>
      </c>
      <c r="G4099" s="2">
        <v>22.55</v>
      </c>
      <c r="H4099" s="2">
        <v>398.31</v>
      </c>
      <c r="I4099" t="s">
        <v>5896</v>
      </c>
      <c r="J4099" t="s">
        <v>88</v>
      </c>
      <c r="K4099">
        <v>17325</v>
      </c>
      <c r="L4099" t="s">
        <v>43</v>
      </c>
      <c r="M4099" t="s">
        <v>5827</v>
      </c>
      <c r="N4099" t="s">
        <v>12151</v>
      </c>
      <c r="T4099"/>
    </row>
    <row r="4100" spans="1:22" hidden="1" x14ac:dyDescent="0.25">
      <c r="A4100" t="s">
        <v>12152</v>
      </c>
      <c r="B4100" t="s">
        <v>5897</v>
      </c>
      <c r="C4100" s="1">
        <v>44835</v>
      </c>
      <c r="D4100" s="1" t="s">
        <v>18</v>
      </c>
      <c r="E4100" s="2">
        <v>330</v>
      </c>
      <c r="F4100" s="2">
        <v>48.66</v>
      </c>
      <c r="G4100" s="2">
        <v>16.86</v>
      </c>
      <c r="H4100" s="2">
        <v>395.52</v>
      </c>
      <c r="I4100" t="s">
        <v>2363</v>
      </c>
      <c r="J4100" t="s">
        <v>27</v>
      </c>
      <c r="K4100">
        <v>70118</v>
      </c>
      <c r="L4100" t="s">
        <v>21</v>
      </c>
      <c r="M4100" t="s">
        <v>5827</v>
      </c>
      <c r="N4100" t="s">
        <v>12151</v>
      </c>
      <c r="T4100"/>
    </row>
    <row r="4101" spans="1:22" x14ac:dyDescent="0.25">
      <c r="A4101" t="s">
        <v>12152</v>
      </c>
      <c r="B4101" t="s">
        <v>5898</v>
      </c>
      <c r="C4101" s="1">
        <v>44835</v>
      </c>
      <c r="D4101" s="1" t="s">
        <v>18</v>
      </c>
      <c r="E4101" s="2">
        <v>330</v>
      </c>
      <c r="F4101" s="2">
        <v>48.66</v>
      </c>
      <c r="G4101" s="2">
        <v>33.71</v>
      </c>
      <c r="H4101" s="2">
        <v>412.37</v>
      </c>
      <c r="I4101" t="s">
        <v>887</v>
      </c>
      <c r="J4101" t="s">
        <v>46</v>
      </c>
      <c r="K4101">
        <v>30307</v>
      </c>
      <c r="L4101" t="s">
        <v>75</v>
      </c>
      <c r="M4101" t="s">
        <v>5827</v>
      </c>
      <c r="N4101" t="s">
        <v>12151</v>
      </c>
      <c r="O4101" t="s">
        <v>12166</v>
      </c>
      <c r="P4101" s="10">
        <f>E4101</f>
        <v>330</v>
      </c>
      <c r="R4101" s="12">
        <v>7.7499999999999999E-2</v>
      </c>
      <c r="S4101" s="10">
        <f>P4101*R4101</f>
        <v>25.574999999999999</v>
      </c>
      <c r="T4101" t="s">
        <v>822</v>
      </c>
      <c r="U4101" s="10">
        <f>G4101</f>
        <v>33.71</v>
      </c>
      <c r="V4101" s="10">
        <f>S4101-U4101</f>
        <v>-8.1350000000000016</v>
      </c>
    </row>
    <row r="4102" spans="1:22" hidden="1" x14ac:dyDescent="0.25">
      <c r="A4102" t="s">
        <v>12152</v>
      </c>
      <c r="B4102" t="s">
        <v>5899</v>
      </c>
      <c r="C4102" s="1">
        <v>44835</v>
      </c>
      <c r="D4102" s="1" t="s">
        <v>18</v>
      </c>
      <c r="E4102" s="2">
        <v>330</v>
      </c>
      <c r="F4102" s="2">
        <v>48.66</v>
      </c>
      <c r="G4102" s="2">
        <v>0</v>
      </c>
      <c r="H4102" s="2">
        <v>378.66</v>
      </c>
      <c r="I4102" t="s">
        <v>5900</v>
      </c>
      <c r="J4102" t="s">
        <v>1254</v>
      </c>
      <c r="K4102">
        <v>51521</v>
      </c>
      <c r="L4102" t="s">
        <v>43</v>
      </c>
      <c r="M4102" t="s">
        <v>5827</v>
      </c>
      <c r="N4102" t="s">
        <v>12151</v>
      </c>
      <c r="T4102"/>
    </row>
    <row r="4103" spans="1:22" hidden="1" x14ac:dyDescent="0.25">
      <c r="A4103" t="s">
        <v>12152</v>
      </c>
      <c r="B4103" t="s">
        <v>5901</v>
      </c>
      <c r="C4103" s="1">
        <v>44835</v>
      </c>
      <c r="D4103" s="1" t="s">
        <v>18</v>
      </c>
      <c r="E4103" s="2">
        <v>190</v>
      </c>
      <c r="F4103" s="2">
        <v>29.86</v>
      </c>
      <c r="G4103" s="2">
        <v>11.4</v>
      </c>
      <c r="H4103" s="2">
        <v>231.26</v>
      </c>
      <c r="I4103" t="s">
        <v>985</v>
      </c>
      <c r="J4103" t="s">
        <v>30</v>
      </c>
      <c r="K4103">
        <v>22031</v>
      </c>
      <c r="L4103" t="s">
        <v>21</v>
      </c>
      <c r="M4103" t="s">
        <v>5827</v>
      </c>
      <c r="N4103" t="s">
        <v>12151</v>
      </c>
      <c r="T4103"/>
    </row>
    <row r="4104" spans="1:22" hidden="1" x14ac:dyDescent="0.25">
      <c r="A4104" t="s">
        <v>12152</v>
      </c>
      <c r="B4104" t="s">
        <v>5902</v>
      </c>
      <c r="C4104" s="1">
        <v>44835</v>
      </c>
      <c r="D4104" s="1" t="s">
        <v>18</v>
      </c>
      <c r="E4104" s="2">
        <v>330</v>
      </c>
      <c r="F4104" s="2">
        <v>39.270000000000003</v>
      </c>
      <c r="G4104" s="2">
        <v>28.38</v>
      </c>
      <c r="H4104" s="2">
        <v>397.65</v>
      </c>
      <c r="I4104" t="s">
        <v>969</v>
      </c>
      <c r="J4104" t="s">
        <v>246</v>
      </c>
      <c r="K4104">
        <v>85018</v>
      </c>
      <c r="L4104" t="s">
        <v>43</v>
      </c>
      <c r="M4104" t="s">
        <v>5827</v>
      </c>
      <c r="N4104" t="s">
        <v>12151</v>
      </c>
      <c r="T4104"/>
    </row>
    <row r="4105" spans="1:22" hidden="1" x14ac:dyDescent="0.25">
      <c r="A4105" t="s">
        <v>12153</v>
      </c>
      <c r="B4105" t="s">
        <v>5903</v>
      </c>
      <c r="C4105" s="1">
        <v>44868</v>
      </c>
      <c r="D4105" s="1" t="s">
        <v>18</v>
      </c>
      <c r="E4105" s="2">
        <v>400</v>
      </c>
      <c r="F4105" s="2">
        <v>145</v>
      </c>
      <c r="G4105" s="2">
        <v>0</v>
      </c>
      <c r="H4105" s="2">
        <v>545</v>
      </c>
      <c r="I4105" t="s">
        <v>5904</v>
      </c>
      <c r="J4105" t="s">
        <v>5285</v>
      </c>
      <c r="K4105" t="s">
        <v>5905</v>
      </c>
      <c r="L4105" t="s">
        <v>21</v>
      </c>
      <c r="M4105" t="s">
        <v>5827</v>
      </c>
      <c r="N4105" t="s">
        <v>12151</v>
      </c>
      <c r="T4105"/>
    </row>
    <row r="4106" spans="1:22" x14ac:dyDescent="0.25">
      <c r="A4106" t="s">
        <v>12154</v>
      </c>
      <c r="B4106" t="s">
        <v>5906</v>
      </c>
      <c r="C4106" s="1">
        <v>44905</v>
      </c>
      <c r="D4106" s="1" t="s">
        <v>18</v>
      </c>
      <c r="E4106" s="2">
        <v>195</v>
      </c>
      <c r="F4106" s="2">
        <v>29.29</v>
      </c>
      <c r="G4106" s="2">
        <v>15.1</v>
      </c>
      <c r="H4106" s="2">
        <v>239.39</v>
      </c>
      <c r="I4106" t="s">
        <v>51</v>
      </c>
      <c r="J4106" t="s">
        <v>52</v>
      </c>
      <c r="K4106">
        <v>92127</v>
      </c>
      <c r="L4106" t="s">
        <v>43</v>
      </c>
      <c r="M4106" t="s">
        <v>5827</v>
      </c>
      <c r="N4106" t="s">
        <v>12151</v>
      </c>
      <c r="O4106" t="s">
        <v>12166</v>
      </c>
      <c r="P4106" s="10">
        <f>E4106</f>
        <v>195</v>
      </c>
      <c r="R4106" s="17">
        <f>VLOOKUP(I4106,Counties!$A$1:$D$1787,3,0)</f>
        <v>7.7499999999999999E-2</v>
      </c>
      <c r="S4106" s="10">
        <f>P4106*R4106</f>
        <v>15.112500000000001</v>
      </c>
      <c r="T4106" s="17" t="str">
        <f>VLOOKUP(I4106,Counties!$A$1:$D$1787,4,0)</f>
        <v>San Diego</v>
      </c>
      <c r="U4106" s="10">
        <f>G4106</f>
        <v>15.1</v>
      </c>
      <c r="V4106" s="10">
        <f>S4106-U4106</f>
        <v>1.2500000000001066E-2</v>
      </c>
    </row>
    <row r="4107" spans="1:22" hidden="1" x14ac:dyDescent="0.25">
      <c r="A4107" t="s">
        <v>12152</v>
      </c>
      <c r="B4107" t="s">
        <v>5907</v>
      </c>
      <c r="C4107" s="1">
        <v>44835</v>
      </c>
      <c r="D4107" s="1" t="s">
        <v>18</v>
      </c>
      <c r="E4107" s="2">
        <v>283</v>
      </c>
      <c r="F4107" s="2">
        <v>37.299999999999997</v>
      </c>
      <c r="G4107" s="2">
        <v>29.47</v>
      </c>
      <c r="H4107" s="2">
        <v>349.77</v>
      </c>
      <c r="I4107" t="s">
        <v>5908</v>
      </c>
      <c r="J4107" t="s">
        <v>453</v>
      </c>
      <c r="K4107">
        <v>98370</v>
      </c>
      <c r="L4107" t="s">
        <v>43</v>
      </c>
      <c r="M4107" t="s">
        <v>5827</v>
      </c>
      <c r="N4107" t="s">
        <v>12151</v>
      </c>
      <c r="T4107"/>
    </row>
    <row r="4108" spans="1:22" hidden="1" x14ac:dyDescent="0.25">
      <c r="A4108" t="s">
        <v>12152</v>
      </c>
      <c r="B4108" t="s">
        <v>5909</v>
      </c>
      <c r="C4108" s="1">
        <v>44835</v>
      </c>
      <c r="D4108" s="1" t="s">
        <v>18</v>
      </c>
      <c r="E4108" s="2">
        <v>283</v>
      </c>
      <c r="F4108" s="2">
        <v>39.68</v>
      </c>
      <c r="G4108" s="2">
        <v>32.270000000000003</v>
      </c>
      <c r="H4108" s="2">
        <v>354.95</v>
      </c>
      <c r="I4108" t="s">
        <v>5709</v>
      </c>
      <c r="J4108" t="s">
        <v>453</v>
      </c>
      <c r="K4108">
        <v>98467</v>
      </c>
      <c r="L4108" t="s">
        <v>43</v>
      </c>
      <c r="M4108" t="s">
        <v>5827</v>
      </c>
      <c r="N4108" t="s">
        <v>12151</v>
      </c>
      <c r="T4108"/>
    </row>
    <row r="4109" spans="1:22" x14ac:dyDescent="0.25">
      <c r="A4109" t="s">
        <v>12152</v>
      </c>
      <c r="B4109" t="s">
        <v>5910</v>
      </c>
      <c r="C4109" s="1">
        <v>44835</v>
      </c>
      <c r="D4109" s="1" t="s">
        <v>18</v>
      </c>
      <c r="E4109" s="2">
        <v>330</v>
      </c>
      <c r="F4109" s="2">
        <v>36.78</v>
      </c>
      <c r="G4109" s="2">
        <v>28.88</v>
      </c>
      <c r="H4109" s="2">
        <v>395.66</v>
      </c>
      <c r="I4109" t="s">
        <v>1257</v>
      </c>
      <c r="J4109" t="s">
        <v>52</v>
      </c>
      <c r="K4109">
        <v>93103</v>
      </c>
      <c r="L4109" t="s">
        <v>43</v>
      </c>
      <c r="M4109" t="s">
        <v>5827</v>
      </c>
      <c r="N4109" t="s">
        <v>12151</v>
      </c>
      <c r="O4109" t="s">
        <v>12166</v>
      </c>
      <c r="P4109" s="10">
        <f>E4109</f>
        <v>330</v>
      </c>
      <c r="R4109" s="17">
        <f>VLOOKUP(I4109,Counties!$A$1:$D$1787,3,0)</f>
        <v>8.7499999999999994E-2</v>
      </c>
      <c r="S4109" s="10">
        <f>P4109*R4109</f>
        <v>28.874999999999996</v>
      </c>
      <c r="T4109" s="17" t="str">
        <f>VLOOKUP(I4109,Counties!$A$1:$D$1787,4,0)</f>
        <v>Santa Barbara</v>
      </c>
      <c r="U4109" s="10">
        <f>G4109</f>
        <v>28.88</v>
      </c>
      <c r="V4109" s="10">
        <f>S4109-U4109</f>
        <v>-5.000000000002558E-3</v>
      </c>
    </row>
    <row r="4110" spans="1:22" hidden="1" x14ac:dyDescent="0.25">
      <c r="A4110" t="s">
        <v>12152</v>
      </c>
      <c r="B4110" t="s">
        <v>5911</v>
      </c>
      <c r="C4110" s="1">
        <v>44853</v>
      </c>
      <c r="D4110" s="1" t="s">
        <v>18</v>
      </c>
      <c r="E4110" s="2">
        <v>50</v>
      </c>
      <c r="F4110" s="2">
        <v>19.03</v>
      </c>
      <c r="G4110" s="2">
        <v>4.32</v>
      </c>
      <c r="H4110" s="2">
        <v>73.349999999999994</v>
      </c>
      <c r="I4110" t="s">
        <v>5912</v>
      </c>
      <c r="J4110" t="s">
        <v>203</v>
      </c>
      <c r="K4110">
        <v>60136</v>
      </c>
      <c r="L4110" t="s">
        <v>43</v>
      </c>
      <c r="M4110" t="s">
        <v>5827</v>
      </c>
      <c r="N4110" t="s">
        <v>12151</v>
      </c>
      <c r="T4110"/>
    </row>
    <row r="4111" spans="1:22" hidden="1" x14ac:dyDescent="0.25">
      <c r="A4111" t="s">
        <v>12152</v>
      </c>
      <c r="B4111" t="s">
        <v>5913</v>
      </c>
      <c r="C4111" s="1">
        <v>44835</v>
      </c>
      <c r="D4111" s="1" t="s">
        <v>18</v>
      </c>
      <c r="E4111" s="2">
        <v>330</v>
      </c>
      <c r="F4111" s="2">
        <v>38.42</v>
      </c>
      <c r="G4111" s="2">
        <v>37.21</v>
      </c>
      <c r="H4111" s="2">
        <v>405.63</v>
      </c>
      <c r="I4111" t="s">
        <v>630</v>
      </c>
      <c r="J4111" t="s">
        <v>453</v>
      </c>
      <c r="K4111">
        <v>98072</v>
      </c>
      <c r="L4111" t="s">
        <v>43</v>
      </c>
      <c r="M4111" t="s">
        <v>5827</v>
      </c>
      <c r="N4111" t="s">
        <v>12151</v>
      </c>
      <c r="T4111"/>
    </row>
    <row r="4112" spans="1:22" hidden="1" x14ac:dyDescent="0.25">
      <c r="A4112" t="s">
        <v>12152</v>
      </c>
      <c r="B4112" t="s">
        <v>5914</v>
      </c>
      <c r="C4112" s="1">
        <v>44835</v>
      </c>
      <c r="D4112" s="1" t="s">
        <v>18</v>
      </c>
      <c r="E4112" s="2">
        <v>330</v>
      </c>
      <c r="F4112" s="2">
        <v>48.66</v>
      </c>
      <c r="G4112" s="2">
        <v>17.489999999999998</v>
      </c>
      <c r="H4112" s="2">
        <v>396.15</v>
      </c>
      <c r="I4112" t="s">
        <v>3532</v>
      </c>
      <c r="J4112" t="s">
        <v>30</v>
      </c>
      <c r="K4112">
        <v>22405</v>
      </c>
      <c r="L4112" t="s">
        <v>21</v>
      </c>
      <c r="M4112" t="s">
        <v>5827</v>
      </c>
      <c r="N4112" t="s">
        <v>12151</v>
      </c>
      <c r="T4112"/>
    </row>
    <row r="4113" spans="1:22" x14ac:dyDescent="0.25">
      <c r="A4113" t="s">
        <v>12152</v>
      </c>
      <c r="B4113" t="s">
        <v>5915</v>
      </c>
      <c r="C4113" s="1">
        <v>44837</v>
      </c>
      <c r="D4113" s="1" t="s">
        <v>54</v>
      </c>
      <c r="E4113" s="2">
        <v>-330</v>
      </c>
      <c r="F4113" s="2">
        <v>-48.66</v>
      </c>
      <c r="G4113" s="2">
        <v>-23.67</v>
      </c>
      <c r="H4113" s="2">
        <v>-402.33</v>
      </c>
      <c r="I4113" t="s">
        <v>5406</v>
      </c>
      <c r="J4113" t="s">
        <v>203</v>
      </c>
      <c r="K4113">
        <v>60402</v>
      </c>
      <c r="L4113" t="s">
        <v>75</v>
      </c>
      <c r="M4113" t="s">
        <v>5827</v>
      </c>
      <c r="N4113" t="s">
        <v>12151</v>
      </c>
      <c r="O4113" t="s">
        <v>12166</v>
      </c>
      <c r="P4113" s="10">
        <f>E4113</f>
        <v>-330</v>
      </c>
      <c r="R4113" s="12">
        <v>7.7499999999999999E-2</v>
      </c>
      <c r="S4113" s="10">
        <f>P4113*R4113</f>
        <v>-25.574999999999999</v>
      </c>
      <c r="T4113" t="s">
        <v>822</v>
      </c>
      <c r="U4113" s="10">
        <f>G4113</f>
        <v>-23.67</v>
      </c>
      <c r="V4113" s="10">
        <f>S4113-U4113</f>
        <v>-1.9049999999999976</v>
      </c>
    </row>
    <row r="4114" spans="1:22" hidden="1" x14ac:dyDescent="0.25">
      <c r="A4114" t="s">
        <v>12152</v>
      </c>
      <c r="B4114" t="s">
        <v>5916</v>
      </c>
      <c r="C4114" s="1">
        <v>44835</v>
      </c>
      <c r="D4114" s="1" t="s">
        <v>18</v>
      </c>
      <c r="E4114" s="2">
        <v>165</v>
      </c>
      <c r="F4114" s="2">
        <v>25.1</v>
      </c>
      <c r="G4114" s="2">
        <v>0</v>
      </c>
      <c r="H4114" s="2">
        <v>190.1</v>
      </c>
      <c r="I4114" t="s">
        <v>5851</v>
      </c>
      <c r="J4114" t="s">
        <v>265</v>
      </c>
      <c r="K4114">
        <v>1970</v>
      </c>
      <c r="L4114" t="s">
        <v>43</v>
      </c>
      <c r="M4114" t="s">
        <v>5827</v>
      </c>
      <c r="N4114" t="s">
        <v>12151</v>
      </c>
      <c r="T4114"/>
    </row>
    <row r="4115" spans="1:22" hidden="1" x14ac:dyDescent="0.25">
      <c r="A4115" t="s">
        <v>12152</v>
      </c>
      <c r="B4115" t="s">
        <v>5917</v>
      </c>
      <c r="C4115" s="1">
        <v>44835</v>
      </c>
      <c r="D4115" s="1" t="s">
        <v>18</v>
      </c>
      <c r="E4115" s="2">
        <v>330</v>
      </c>
      <c r="F4115" s="2">
        <v>48.66</v>
      </c>
      <c r="G4115" s="2">
        <v>25.55</v>
      </c>
      <c r="H4115" s="2">
        <v>404.21</v>
      </c>
      <c r="I4115" t="s">
        <v>5918</v>
      </c>
      <c r="J4115" t="s">
        <v>20</v>
      </c>
      <c r="K4115">
        <v>27343</v>
      </c>
      <c r="L4115" t="s">
        <v>21</v>
      </c>
      <c r="M4115" t="s">
        <v>5827</v>
      </c>
      <c r="N4115" t="s">
        <v>12151</v>
      </c>
      <c r="T4115"/>
    </row>
    <row r="4116" spans="1:22" hidden="1" x14ac:dyDescent="0.25">
      <c r="A4116" t="s">
        <v>12152</v>
      </c>
      <c r="B4116" t="s">
        <v>5919</v>
      </c>
      <c r="C4116" s="1">
        <v>44835</v>
      </c>
      <c r="D4116" s="1" t="s">
        <v>18</v>
      </c>
      <c r="E4116" s="2">
        <v>330</v>
      </c>
      <c r="F4116" s="2">
        <v>48.66</v>
      </c>
      <c r="G4116" s="2">
        <v>22.72</v>
      </c>
      <c r="H4116" s="2">
        <v>401.38</v>
      </c>
      <c r="I4116" t="s">
        <v>5920</v>
      </c>
      <c r="J4116" t="s">
        <v>286</v>
      </c>
      <c r="K4116">
        <v>29909</v>
      </c>
      <c r="L4116" t="s">
        <v>43</v>
      </c>
      <c r="M4116" t="s">
        <v>5827</v>
      </c>
      <c r="N4116" t="s">
        <v>12151</v>
      </c>
      <c r="T4116"/>
    </row>
    <row r="4117" spans="1:22" hidden="1" x14ac:dyDescent="0.25">
      <c r="A4117" t="s">
        <v>12152</v>
      </c>
      <c r="B4117" t="s">
        <v>5921</v>
      </c>
      <c r="C4117" s="1">
        <v>44835</v>
      </c>
      <c r="D4117" s="1" t="s">
        <v>18</v>
      </c>
      <c r="E4117" s="2">
        <v>165</v>
      </c>
      <c r="F4117" s="2">
        <v>25.1</v>
      </c>
      <c r="G4117" s="2">
        <v>8.4600000000000009</v>
      </c>
      <c r="H4117" s="2">
        <v>198.56</v>
      </c>
      <c r="I4117" t="s">
        <v>2363</v>
      </c>
      <c r="J4117" t="s">
        <v>27</v>
      </c>
      <c r="K4117">
        <v>70115</v>
      </c>
      <c r="L4117" t="s">
        <v>21</v>
      </c>
      <c r="M4117" t="s">
        <v>5827</v>
      </c>
      <c r="N4117" t="s">
        <v>12151</v>
      </c>
      <c r="T4117"/>
    </row>
    <row r="4118" spans="1:22" x14ac:dyDescent="0.25">
      <c r="A4118" t="s">
        <v>12152</v>
      </c>
      <c r="B4118" t="s">
        <v>5922</v>
      </c>
      <c r="C4118" s="1">
        <v>44835</v>
      </c>
      <c r="D4118" s="1" t="s">
        <v>18</v>
      </c>
      <c r="E4118" s="2">
        <v>330</v>
      </c>
      <c r="F4118" s="2">
        <v>36.78</v>
      </c>
      <c r="G4118" s="2">
        <v>33.83</v>
      </c>
      <c r="H4118" s="2">
        <v>400.61</v>
      </c>
      <c r="I4118" t="s">
        <v>4259</v>
      </c>
      <c r="J4118" t="s">
        <v>52</v>
      </c>
      <c r="K4118">
        <v>90405</v>
      </c>
      <c r="L4118" t="s">
        <v>43</v>
      </c>
      <c r="M4118" t="s">
        <v>5827</v>
      </c>
      <c r="N4118" t="s">
        <v>12151</v>
      </c>
      <c r="O4118" t="s">
        <v>12166</v>
      </c>
      <c r="P4118" s="10">
        <f>E4118</f>
        <v>330</v>
      </c>
      <c r="R4118" s="17">
        <f>VLOOKUP(I4118,Counties!$A$1:$D$1787,3,0)</f>
        <v>0.10249999999999999</v>
      </c>
      <c r="S4118" s="10">
        <f>P4118*R4118</f>
        <v>33.824999999999996</v>
      </c>
      <c r="T4118" s="17" t="str">
        <f>VLOOKUP(I4118,Counties!$A$1:$D$1787,4,0)</f>
        <v>Los Angeles</v>
      </c>
      <c r="U4118" s="10">
        <f>G4118</f>
        <v>33.83</v>
      </c>
      <c r="V4118" s="10">
        <f>S4118-U4118</f>
        <v>-5.000000000002558E-3</v>
      </c>
    </row>
    <row r="4119" spans="1:22" hidden="1" x14ac:dyDescent="0.25">
      <c r="A4119" t="s">
        <v>12152</v>
      </c>
      <c r="B4119" t="s">
        <v>5923</v>
      </c>
      <c r="C4119" s="1">
        <v>44835</v>
      </c>
      <c r="D4119" s="1" t="s">
        <v>18</v>
      </c>
      <c r="E4119" s="2">
        <v>280</v>
      </c>
      <c r="F4119" s="2">
        <v>48.66</v>
      </c>
      <c r="G4119" s="2">
        <v>26.29</v>
      </c>
      <c r="H4119" s="2">
        <v>354.95</v>
      </c>
      <c r="I4119" t="s">
        <v>4208</v>
      </c>
      <c r="J4119" t="s">
        <v>88</v>
      </c>
      <c r="K4119">
        <v>19130</v>
      </c>
      <c r="L4119" t="s">
        <v>43</v>
      </c>
      <c r="M4119" t="s">
        <v>5827</v>
      </c>
      <c r="N4119" t="s">
        <v>12151</v>
      </c>
      <c r="T4119"/>
    </row>
    <row r="4120" spans="1:22" hidden="1" x14ac:dyDescent="0.25">
      <c r="A4120" t="s">
        <v>12152</v>
      </c>
      <c r="B4120" t="s">
        <v>5924</v>
      </c>
      <c r="C4120" s="1">
        <v>44835</v>
      </c>
      <c r="D4120" s="1" t="s">
        <v>18</v>
      </c>
      <c r="E4120" s="2">
        <v>330</v>
      </c>
      <c r="F4120" s="2">
        <v>48.66</v>
      </c>
      <c r="G4120" s="2">
        <v>32.659999999999997</v>
      </c>
      <c r="H4120" s="2">
        <v>411.32</v>
      </c>
      <c r="I4120" t="s">
        <v>5925</v>
      </c>
      <c r="J4120" t="s">
        <v>39</v>
      </c>
      <c r="K4120">
        <v>11710</v>
      </c>
      <c r="L4120" t="s">
        <v>43</v>
      </c>
      <c r="M4120" t="s">
        <v>5827</v>
      </c>
      <c r="N4120" t="s">
        <v>12151</v>
      </c>
      <c r="T4120"/>
    </row>
    <row r="4121" spans="1:22" x14ac:dyDescent="0.25">
      <c r="A4121" t="s">
        <v>12152</v>
      </c>
      <c r="B4121" t="s">
        <v>5926</v>
      </c>
      <c r="C4121" s="1">
        <v>44835</v>
      </c>
      <c r="D4121" s="1" t="s">
        <v>18</v>
      </c>
      <c r="E4121" s="2">
        <v>330</v>
      </c>
      <c r="F4121" s="2">
        <v>36.78</v>
      </c>
      <c r="G4121" s="2">
        <v>25.58</v>
      </c>
      <c r="H4121" s="2">
        <v>392.36</v>
      </c>
      <c r="I4121" t="s">
        <v>3349</v>
      </c>
      <c r="J4121" t="s">
        <v>52</v>
      </c>
      <c r="K4121">
        <v>92625</v>
      </c>
      <c r="L4121" t="s">
        <v>43</v>
      </c>
      <c r="M4121" t="s">
        <v>5827</v>
      </c>
      <c r="N4121" t="s">
        <v>12151</v>
      </c>
      <c r="O4121" t="s">
        <v>12166</v>
      </c>
      <c r="P4121" s="10">
        <f>E4121</f>
        <v>330</v>
      </c>
      <c r="R4121" s="17">
        <f>VLOOKUP(I4121,Counties!$A$1:$D$1787,3,0)</f>
        <v>7.7499999999999999E-2</v>
      </c>
      <c r="S4121" s="10">
        <f>P4121*R4121</f>
        <v>25.574999999999999</v>
      </c>
      <c r="T4121" s="17" t="str">
        <f>VLOOKUP(I4121,Counties!$A$1:$D$1787,4,0)</f>
        <v>Orange</v>
      </c>
      <c r="U4121" s="10">
        <f>G4121</f>
        <v>25.58</v>
      </c>
      <c r="V4121" s="10">
        <f>S4121-U4121</f>
        <v>-4.9999999999990052E-3</v>
      </c>
    </row>
    <row r="4122" spans="1:22" hidden="1" x14ac:dyDescent="0.25">
      <c r="A4122" t="s">
        <v>12152</v>
      </c>
      <c r="B4122" t="s">
        <v>5927</v>
      </c>
      <c r="C4122" s="1">
        <v>44835</v>
      </c>
      <c r="D4122" s="1" t="s">
        <v>18</v>
      </c>
      <c r="E4122" s="2">
        <v>330</v>
      </c>
      <c r="F4122" s="2">
        <v>48.66</v>
      </c>
      <c r="G4122" s="2">
        <v>26.51</v>
      </c>
      <c r="H4122" s="2">
        <v>405.17</v>
      </c>
      <c r="I4122" t="s">
        <v>5928</v>
      </c>
      <c r="J4122" t="s">
        <v>56</v>
      </c>
      <c r="K4122">
        <v>45065</v>
      </c>
      <c r="L4122" t="s">
        <v>21</v>
      </c>
      <c r="M4122" t="s">
        <v>5827</v>
      </c>
      <c r="N4122" t="s">
        <v>12151</v>
      </c>
      <c r="T4122"/>
    </row>
    <row r="4123" spans="1:22" x14ac:dyDescent="0.25">
      <c r="A4123" t="s">
        <v>12152</v>
      </c>
      <c r="B4123" t="s">
        <v>5929</v>
      </c>
      <c r="C4123" s="1">
        <v>44835</v>
      </c>
      <c r="D4123" s="1" t="s">
        <v>18</v>
      </c>
      <c r="E4123" s="2">
        <v>224</v>
      </c>
      <c r="F4123" s="2">
        <v>36.78</v>
      </c>
      <c r="G4123" s="2">
        <v>17.37</v>
      </c>
      <c r="H4123" s="2">
        <v>278.14999999999998</v>
      </c>
      <c r="I4123" t="s">
        <v>536</v>
      </c>
      <c r="J4123" t="s">
        <v>52</v>
      </c>
      <c r="K4123">
        <v>95661</v>
      </c>
      <c r="L4123" t="s">
        <v>43</v>
      </c>
      <c r="M4123" t="s">
        <v>5827</v>
      </c>
      <c r="N4123" t="s">
        <v>12151</v>
      </c>
      <c r="O4123" t="s">
        <v>12166</v>
      </c>
      <c r="P4123" s="10">
        <f t="shared" ref="P4123:P4124" si="1400">E4123</f>
        <v>224</v>
      </c>
      <c r="R4123" s="17">
        <f>VLOOKUP(I4123,Counties!$A$1:$D$1787,3,0)</f>
        <v>7.7499999999999999E-2</v>
      </c>
      <c r="S4123" s="10">
        <f>P4123*R4123</f>
        <v>17.36</v>
      </c>
      <c r="T4123" s="17" t="str">
        <f>VLOOKUP(I4123,Counties!$A$1:$D$1787,4,0)</f>
        <v>Placer</v>
      </c>
      <c r="U4123" s="10">
        <f t="shared" ref="U4123:U4124" si="1401">G4123</f>
        <v>17.37</v>
      </c>
      <c r="V4123" s="10">
        <f t="shared" ref="V4123:V4124" si="1402">S4123-U4123</f>
        <v>-1.0000000000001563E-2</v>
      </c>
    </row>
    <row r="4124" spans="1:22" x14ac:dyDescent="0.25">
      <c r="A4124" t="s">
        <v>12152</v>
      </c>
      <c r="B4124" t="s">
        <v>5930</v>
      </c>
      <c r="C4124" s="1">
        <v>44835</v>
      </c>
      <c r="D4124" s="1" t="s">
        <v>18</v>
      </c>
      <c r="E4124" s="2">
        <v>603.5</v>
      </c>
      <c r="F4124" s="2">
        <v>80.48</v>
      </c>
      <c r="G4124" s="2">
        <v>47.88</v>
      </c>
      <c r="H4124" s="2">
        <v>731.86</v>
      </c>
      <c r="I4124" t="s">
        <v>5931</v>
      </c>
      <c r="J4124" t="s">
        <v>74</v>
      </c>
      <c r="K4124">
        <v>38901</v>
      </c>
      <c r="L4124" t="s">
        <v>75</v>
      </c>
      <c r="M4124" t="s">
        <v>5827</v>
      </c>
      <c r="N4124" t="s">
        <v>12151</v>
      </c>
      <c r="O4124" t="s">
        <v>12166</v>
      </c>
      <c r="P4124" s="10">
        <f t="shared" si="1400"/>
        <v>603.5</v>
      </c>
      <c r="R4124" s="12">
        <v>7.7499999999999999E-2</v>
      </c>
      <c r="S4124" s="10">
        <f>P4124*R4124</f>
        <v>46.771250000000002</v>
      </c>
      <c r="T4124" t="s">
        <v>822</v>
      </c>
      <c r="U4124" s="10">
        <f t="shared" si="1401"/>
        <v>47.88</v>
      </c>
      <c r="V4124" s="10">
        <f t="shared" si="1402"/>
        <v>-1.1087500000000006</v>
      </c>
    </row>
    <row r="4125" spans="1:22" hidden="1" x14ac:dyDescent="0.25">
      <c r="A4125" t="s">
        <v>12152</v>
      </c>
      <c r="B4125" t="s">
        <v>5932</v>
      </c>
      <c r="C4125" s="1">
        <v>44851</v>
      </c>
      <c r="D4125" s="1" t="s">
        <v>18</v>
      </c>
      <c r="E4125" s="2">
        <v>330</v>
      </c>
      <c r="F4125" s="2">
        <v>48.66</v>
      </c>
      <c r="G4125" s="2">
        <v>22.72</v>
      </c>
      <c r="H4125" s="2">
        <v>401.38</v>
      </c>
      <c r="I4125" t="s">
        <v>5933</v>
      </c>
      <c r="J4125" t="s">
        <v>138</v>
      </c>
      <c r="K4125">
        <v>48382</v>
      </c>
      <c r="L4125" t="s">
        <v>21</v>
      </c>
      <c r="M4125" t="s">
        <v>5827</v>
      </c>
      <c r="N4125" t="s">
        <v>12151</v>
      </c>
      <c r="T4125"/>
    </row>
    <row r="4126" spans="1:22" hidden="1" x14ac:dyDescent="0.25">
      <c r="A4126" t="s">
        <v>12152</v>
      </c>
      <c r="B4126" t="s">
        <v>5934</v>
      </c>
      <c r="C4126" s="1">
        <v>44835</v>
      </c>
      <c r="D4126" s="1" t="s">
        <v>18</v>
      </c>
      <c r="E4126" s="2">
        <v>330</v>
      </c>
      <c r="F4126" s="2">
        <v>43.23</v>
      </c>
      <c r="G4126" s="2">
        <v>29.85</v>
      </c>
      <c r="H4126" s="2">
        <v>403.08</v>
      </c>
      <c r="I4126" t="s">
        <v>1126</v>
      </c>
      <c r="J4126" t="s">
        <v>59</v>
      </c>
      <c r="K4126" t="s">
        <v>5935</v>
      </c>
      <c r="L4126" t="s">
        <v>43</v>
      </c>
      <c r="M4126" t="s">
        <v>5827</v>
      </c>
      <c r="N4126" t="s">
        <v>12151</v>
      </c>
      <c r="T4126"/>
    </row>
    <row r="4127" spans="1:22" hidden="1" x14ac:dyDescent="0.25">
      <c r="A4127" t="s">
        <v>12152</v>
      </c>
      <c r="B4127" t="s">
        <v>5936</v>
      </c>
      <c r="C4127" s="1">
        <v>44835</v>
      </c>
      <c r="D4127" s="1" t="s">
        <v>18</v>
      </c>
      <c r="E4127" s="2">
        <v>259.10000000000002</v>
      </c>
      <c r="F4127" s="2">
        <v>48.66</v>
      </c>
      <c r="G4127" s="2">
        <v>21.56</v>
      </c>
      <c r="H4127" s="2">
        <v>329.32</v>
      </c>
      <c r="I4127" t="s">
        <v>194</v>
      </c>
      <c r="J4127" t="s">
        <v>134</v>
      </c>
      <c r="K4127">
        <v>46032</v>
      </c>
      <c r="L4127" t="s">
        <v>43</v>
      </c>
      <c r="M4127" t="s">
        <v>5827</v>
      </c>
      <c r="N4127" t="s">
        <v>12151</v>
      </c>
      <c r="T4127"/>
    </row>
    <row r="4128" spans="1:22" hidden="1" x14ac:dyDescent="0.25">
      <c r="A4128" t="s">
        <v>12152</v>
      </c>
      <c r="B4128" t="s">
        <v>5937</v>
      </c>
      <c r="C4128" s="1">
        <v>44835</v>
      </c>
      <c r="D4128" s="1" t="s">
        <v>18</v>
      </c>
      <c r="E4128" s="2">
        <v>330</v>
      </c>
      <c r="F4128" s="2">
        <v>48.66</v>
      </c>
      <c r="G4128" s="2">
        <v>19.8</v>
      </c>
      <c r="H4128" s="2">
        <v>398.46</v>
      </c>
      <c r="I4128" t="s">
        <v>4235</v>
      </c>
      <c r="J4128" t="s">
        <v>30</v>
      </c>
      <c r="K4128">
        <v>20190</v>
      </c>
      <c r="L4128" t="s">
        <v>21</v>
      </c>
      <c r="M4128" t="s">
        <v>5827</v>
      </c>
      <c r="N4128" t="s">
        <v>12151</v>
      </c>
      <c r="T4128"/>
    </row>
    <row r="4129" spans="1:22" hidden="1" x14ac:dyDescent="0.25">
      <c r="A4129" t="s">
        <v>12152</v>
      </c>
      <c r="B4129" t="s">
        <v>5938</v>
      </c>
      <c r="C4129" s="1">
        <v>44835</v>
      </c>
      <c r="D4129" s="1" t="s">
        <v>18</v>
      </c>
      <c r="E4129" s="2">
        <v>578</v>
      </c>
      <c r="F4129" s="2">
        <v>80.48</v>
      </c>
      <c r="G4129" s="2">
        <v>39.51</v>
      </c>
      <c r="H4129" s="2">
        <v>697.99</v>
      </c>
      <c r="I4129" t="s">
        <v>5939</v>
      </c>
      <c r="J4129" t="s">
        <v>286</v>
      </c>
      <c r="K4129">
        <v>29926</v>
      </c>
      <c r="L4129" t="s">
        <v>43</v>
      </c>
      <c r="M4129" t="s">
        <v>5827</v>
      </c>
      <c r="N4129" t="s">
        <v>12151</v>
      </c>
      <c r="T4129"/>
    </row>
    <row r="4130" spans="1:22" x14ac:dyDescent="0.25">
      <c r="A4130" t="s">
        <v>12152</v>
      </c>
      <c r="B4130" t="s">
        <v>5940</v>
      </c>
      <c r="C4130" s="1">
        <v>44835</v>
      </c>
      <c r="D4130" s="1" t="s">
        <v>18</v>
      </c>
      <c r="E4130" s="2">
        <v>274</v>
      </c>
      <c r="F4130" s="2">
        <v>48.66</v>
      </c>
      <c r="G4130" s="2">
        <v>0</v>
      </c>
      <c r="H4130" s="2">
        <v>322.66000000000003</v>
      </c>
      <c r="I4130" t="s">
        <v>5941</v>
      </c>
      <c r="J4130" t="s">
        <v>306</v>
      </c>
      <c r="K4130">
        <v>35111</v>
      </c>
      <c r="L4130" t="s">
        <v>75</v>
      </c>
      <c r="M4130" t="s">
        <v>5827</v>
      </c>
      <c r="N4130" t="s">
        <v>12151</v>
      </c>
      <c r="O4130" t="s">
        <v>12166</v>
      </c>
      <c r="P4130" s="10">
        <f>E4130</f>
        <v>274</v>
      </c>
      <c r="R4130" s="12">
        <v>7.7499999999999999E-2</v>
      </c>
      <c r="S4130" s="10">
        <f>P4130*R4130</f>
        <v>21.234999999999999</v>
      </c>
      <c r="T4130" t="s">
        <v>822</v>
      </c>
      <c r="U4130" s="10">
        <f>G4130</f>
        <v>0</v>
      </c>
      <c r="V4130" s="10">
        <f>S4130-U4130</f>
        <v>21.234999999999999</v>
      </c>
    </row>
    <row r="4131" spans="1:22" hidden="1" x14ac:dyDescent="0.25">
      <c r="A4131" t="s">
        <v>12152</v>
      </c>
      <c r="B4131" t="s">
        <v>5942</v>
      </c>
      <c r="C4131" s="1">
        <v>44856</v>
      </c>
      <c r="D4131" s="1" t="s">
        <v>18</v>
      </c>
      <c r="E4131" s="2">
        <v>0</v>
      </c>
      <c r="F4131" s="2">
        <v>0</v>
      </c>
      <c r="G4131" s="2">
        <v>0</v>
      </c>
      <c r="H4131" s="2">
        <v>0</v>
      </c>
      <c r="I4131" t="s">
        <v>97</v>
      </c>
      <c r="J4131" t="s">
        <v>20</v>
      </c>
      <c r="K4131">
        <v>28214</v>
      </c>
      <c r="L4131" t="s">
        <v>21</v>
      </c>
      <c r="M4131" t="s">
        <v>5827</v>
      </c>
      <c r="N4131" t="s">
        <v>12151</v>
      </c>
      <c r="T4131"/>
    </row>
    <row r="4132" spans="1:22" x14ac:dyDescent="0.25">
      <c r="A4132" t="s">
        <v>12152</v>
      </c>
      <c r="B4132" t="s">
        <v>5943</v>
      </c>
      <c r="C4132" s="1">
        <v>44835</v>
      </c>
      <c r="D4132" s="1" t="s">
        <v>18</v>
      </c>
      <c r="E4132" s="2">
        <v>275</v>
      </c>
      <c r="F4132" s="2">
        <v>46.63</v>
      </c>
      <c r="G4132" s="2">
        <v>22.51</v>
      </c>
      <c r="H4132" s="2">
        <v>344.14</v>
      </c>
      <c r="I4132" t="s">
        <v>2370</v>
      </c>
      <c r="J4132" t="s">
        <v>74</v>
      </c>
      <c r="K4132">
        <v>39110</v>
      </c>
      <c r="L4132" t="s">
        <v>75</v>
      </c>
      <c r="M4132" t="s">
        <v>5827</v>
      </c>
      <c r="N4132" t="s">
        <v>12151</v>
      </c>
      <c r="O4132" t="s">
        <v>12166</v>
      </c>
      <c r="P4132" s="10">
        <f>E4132</f>
        <v>275</v>
      </c>
      <c r="R4132" s="12">
        <v>7.7499999999999999E-2</v>
      </c>
      <c r="S4132" s="10">
        <f>P4132*R4132</f>
        <v>21.3125</v>
      </c>
      <c r="T4132" t="s">
        <v>822</v>
      </c>
      <c r="U4132" s="10">
        <f>G4132</f>
        <v>22.51</v>
      </c>
      <c r="V4132" s="10">
        <f>S4132-U4132</f>
        <v>-1.1975000000000016</v>
      </c>
    </row>
    <row r="4133" spans="1:22" hidden="1" x14ac:dyDescent="0.25">
      <c r="A4133" t="s">
        <v>12152</v>
      </c>
      <c r="B4133" t="s">
        <v>5944</v>
      </c>
      <c r="C4133" s="1">
        <v>44835</v>
      </c>
      <c r="D4133" s="1" t="s">
        <v>18</v>
      </c>
      <c r="E4133" s="2">
        <v>140</v>
      </c>
      <c r="F4133" s="2">
        <v>27.7</v>
      </c>
      <c r="G4133" s="2">
        <v>13.58</v>
      </c>
      <c r="H4133" s="2">
        <v>181.28</v>
      </c>
      <c r="I4133" t="s">
        <v>5945</v>
      </c>
      <c r="J4133" t="s">
        <v>453</v>
      </c>
      <c r="K4133" t="s">
        <v>5946</v>
      </c>
      <c r="L4133" t="s">
        <v>43</v>
      </c>
      <c r="M4133" t="s">
        <v>5827</v>
      </c>
      <c r="N4133" t="s">
        <v>12151</v>
      </c>
      <c r="T4133"/>
    </row>
    <row r="4134" spans="1:22" hidden="1" x14ac:dyDescent="0.25">
      <c r="A4134" t="s">
        <v>12152</v>
      </c>
      <c r="B4134" t="s">
        <v>5947</v>
      </c>
      <c r="C4134" s="1">
        <v>44835</v>
      </c>
      <c r="D4134" s="1" t="s">
        <v>18</v>
      </c>
      <c r="E4134" s="2">
        <v>140</v>
      </c>
      <c r="F4134" s="2">
        <v>29.86</v>
      </c>
      <c r="G4134" s="2">
        <v>11.89</v>
      </c>
      <c r="H4134" s="2">
        <v>181.75</v>
      </c>
      <c r="I4134" t="s">
        <v>296</v>
      </c>
      <c r="J4134" t="s">
        <v>88</v>
      </c>
      <c r="K4134">
        <v>15237</v>
      </c>
      <c r="L4134" t="s">
        <v>43</v>
      </c>
      <c r="M4134" t="s">
        <v>5827</v>
      </c>
      <c r="N4134" t="s">
        <v>12151</v>
      </c>
      <c r="T4134"/>
    </row>
    <row r="4135" spans="1:22" hidden="1" x14ac:dyDescent="0.25">
      <c r="A4135" t="s">
        <v>12152</v>
      </c>
      <c r="B4135" t="s">
        <v>5948</v>
      </c>
      <c r="C4135" s="1">
        <v>44835</v>
      </c>
      <c r="D4135" s="1" t="s">
        <v>18</v>
      </c>
      <c r="E4135" s="2">
        <v>298</v>
      </c>
      <c r="F4135" s="2">
        <v>48.66</v>
      </c>
      <c r="G4135" s="2">
        <v>17.88</v>
      </c>
      <c r="H4135" s="2">
        <v>364.54</v>
      </c>
      <c r="I4135" t="s">
        <v>5949</v>
      </c>
      <c r="J4135" t="s">
        <v>30</v>
      </c>
      <c r="K4135" t="s">
        <v>5950</v>
      </c>
      <c r="L4135" t="s">
        <v>21</v>
      </c>
      <c r="M4135" t="s">
        <v>5827</v>
      </c>
      <c r="N4135" t="s">
        <v>12151</v>
      </c>
      <c r="T4135"/>
    </row>
    <row r="4136" spans="1:22" hidden="1" x14ac:dyDescent="0.25">
      <c r="A4136" t="s">
        <v>12152</v>
      </c>
      <c r="B4136" t="s">
        <v>5951</v>
      </c>
      <c r="C4136" s="1">
        <v>44835</v>
      </c>
      <c r="D4136" s="1" t="s">
        <v>18</v>
      </c>
      <c r="E4136" s="2">
        <v>304</v>
      </c>
      <c r="F4136" s="2">
        <v>48.66</v>
      </c>
      <c r="G4136" s="2">
        <v>18.239999999999998</v>
      </c>
      <c r="H4136" s="2">
        <v>370.9</v>
      </c>
      <c r="I4136" t="s">
        <v>2861</v>
      </c>
      <c r="J4136" t="s">
        <v>30</v>
      </c>
      <c r="K4136">
        <v>23059</v>
      </c>
      <c r="L4136" t="s">
        <v>21</v>
      </c>
      <c r="M4136" t="s">
        <v>5827</v>
      </c>
      <c r="N4136" t="s">
        <v>12151</v>
      </c>
      <c r="T4136"/>
    </row>
    <row r="4137" spans="1:22" hidden="1" x14ac:dyDescent="0.25">
      <c r="A4137" t="s">
        <v>12152</v>
      </c>
      <c r="B4137" t="s">
        <v>5952</v>
      </c>
      <c r="C4137" s="1">
        <v>44835</v>
      </c>
      <c r="D4137" s="1" t="s">
        <v>18</v>
      </c>
      <c r="E4137" s="2">
        <v>330</v>
      </c>
      <c r="F4137" s="2">
        <v>43.23</v>
      </c>
      <c r="G4137" s="2">
        <v>29.85</v>
      </c>
      <c r="H4137" s="2">
        <v>403.08</v>
      </c>
      <c r="I4137" t="s">
        <v>319</v>
      </c>
      <c r="J4137" t="s">
        <v>59</v>
      </c>
      <c r="K4137">
        <v>77406</v>
      </c>
      <c r="L4137" t="s">
        <v>43</v>
      </c>
      <c r="M4137" t="s">
        <v>5827</v>
      </c>
      <c r="N4137" t="s">
        <v>12151</v>
      </c>
      <c r="T4137"/>
    </row>
    <row r="4138" spans="1:22" hidden="1" x14ac:dyDescent="0.25">
      <c r="A4138" t="s">
        <v>12154</v>
      </c>
      <c r="B4138" t="s">
        <v>5953</v>
      </c>
      <c r="C4138" s="1">
        <v>44913</v>
      </c>
      <c r="D4138" s="1" t="s">
        <v>18</v>
      </c>
      <c r="E4138" s="2">
        <v>85</v>
      </c>
      <c r="F4138" s="2">
        <v>21.56</v>
      </c>
      <c r="G4138" s="2">
        <v>6.67</v>
      </c>
      <c r="H4138" s="2">
        <v>113.23</v>
      </c>
      <c r="I4138" t="s">
        <v>5954</v>
      </c>
      <c r="J4138" t="s">
        <v>203</v>
      </c>
      <c r="K4138">
        <v>60010</v>
      </c>
      <c r="L4138" t="s">
        <v>21</v>
      </c>
      <c r="M4138" t="s">
        <v>5827</v>
      </c>
      <c r="N4138" t="s">
        <v>12151</v>
      </c>
      <c r="T4138"/>
    </row>
    <row r="4139" spans="1:22" hidden="1" x14ac:dyDescent="0.25">
      <c r="A4139" t="s">
        <v>12152</v>
      </c>
      <c r="B4139" t="s">
        <v>5955</v>
      </c>
      <c r="C4139" s="1">
        <v>44835</v>
      </c>
      <c r="D4139" s="1" t="s">
        <v>18</v>
      </c>
      <c r="E4139" s="2">
        <v>165</v>
      </c>
      <c r="F4139" s="2">
        <v>22.49</v>
      </c>
      <c r="G4139" s="2">
        <v>0</v>
      </c>
      <c r="H4139" s="2">
        <v>187.49</v>
      </c>
      <c r="I4139" t="s">
        <v>5956</v>
      </c>
      <c r="J4139" t="s">
        <v>458</v>
      </c>
      <c r="K4139">
        <v>59718</v>
      </c>
      <c r="L4139" t="s">
        <v>21</v>
      </c>
      <c r="M4139" t="s">
        <v>5827</v>
      </c>
      <c r="N4139" t="s">
        <v>12151</v>
      </c>
      <c r="T4139"/>
    </row>
    <row r="4140" spans="1:22" x14ac:dyDescent="0.25">
      <c r="A4140" t="s">
        <v>12154</v>
      </c>
      <c r="B4140" t="s">
        <v>5957</v>
      </c>
      <c r="C4140" s="1">
        <v>44896</v>
      </c>
      <c r="D4140" s="1" t="s">
        <v>23</v>
      </c>
      <c r="E4140" s="2">
        <v>50</v>
      </c>
      <c r="F4140" s="2">
        <v>0</v>
      </c>
      <c r="G4140" s="2">
        <v>0</v>
      </c>
      <c r="H4140" s="2">
        <v>50</v>
      </c>
      <c r="I4140" t="s">
        <v>17</v>
      </c>
      <c r="J4140" t="s">
        <v>17</v>
      </c>
      <c r="K4140" t="s">
        <v>17</v>
      </c>
      <c r="L4140" t="s">
        <v>24</v>
      </c>
      <c r="M4140" t="s">
        <v>5827</v>
      </c>
      <c r="N4140" t="s">
        <v>12151</v>
      </c>
      <c r="O4140" t="s">
        <v>12164</v>
      </c>
      <c r="Q4140" s="10">
        <f>E4140</f>
        <v>50</v>
      </c>
      <c r="T4140"/>
    </row>
    <row r="4141" spans="1:22" hidden="1" x14ac:dyDescent="0.25">
      <c r="A4141" t="s">
        <v>12152</v>
      </c>
      <c r="B4141" t="s">
        <v>5958</v>
      </c>
      <c r="C4141" s="1">
        <v>44835</v>
      </c>
      <c r="D4141" s="1" t="s">
        <v>18</v>
      </c>
      <c r="E4141" s="2">
        <v>330</v>
      </c>
      <c r="F4141" s="2">
        <v>48.66</v>
      </c>
      <c r="G4141" s="2">
        <v>20.82</v>
      </c>
      <c r="H4141" s="2">
        <v>399.48</v>
      </c>
      <c r="I4141" t="s">
        <v>5959</v>
      </c>
      <c r="J4141" t="s">
        <v>299</v>
      </c>
      <c r="K4141">
        <v>53536</v>
      </c>
      <c r="L4141" t="s">
        <v>43</v>
      </c>
      <c r="M4141" t="s">
        <v>5827</v>
      </c>
      <c r="N4141" t="s">
        <v>12151</v>
      </c>
      <c r="T4141"/>
    </row>
    <row r="4142" spans="1:22" hidden="1" x14ac:dyDescent="0.25">
      <c r="A4142" t="s">
        <v>12152</v>
      </c>
      <c r="B4142" t="s">
        <v>5960</v>
      </c>
      <c r="C4142" s="1">
        <v>44835</v>
      </c>
      <c r="D4142" s="1" t="s">
        <v>18</v>
      </c>
      <c r="E4142" s="2">
        <v>330</v>
      </c>
      <c r="F4142" s="2">
        <v>48.66</v>
      </c>
      <c r="G4142" s="2">
        <v>35.03</v>
      </c>
      <c r="H4142" s="2">
        <v>413.69</v>
      </c>
      <c r="I4142" t="s">
        <v>5961</v>
      </c>
      <c r="J4142" t="s">
        <v>33</v>
      </c>
      <c r="K4142">
        <v>37377</v>
      </c>
      <c r="L4142" t="s">
        <v>43</v>
      </c>
      <c r="M4142" t="s">
        <v>5827</v>
      </c>
      <c r="N4142" t="s">
        <v>12151</v>
      </c>
      <c r="T4142"/>
    </row>
    <row r="4143" spans="1:22" x14ac:dyDescent="0.25">
      <c r="A4143" t="s">
        <v>12153</v>
      </c>
      <c r="B4143" t="s">
        <v>5962</v>
      </c>
      <c r="C4143" s="1">
        <v>44869</v>
      </c>
      <c r="D4143" s="1" t="s">
        <v>23</v>
      </c>
      <c r="E4143" s="2">
        <v>50</v>
      </c>
      <c r="F4143" s="2">
        <v>0</v>
      </c>
      <c r="G4143" s="2">
        <v>0</v>
      </c>
      <c r="H4143" s="2">
        <v>50</v>
      </c>
      <c r="I4143" t="s">
        <v>17</v>
      </c>
      <c r="J4143" t="s">
        <v>17</v>
      </c>
      <c r="K4143" t="s">
        <v>17</v>
      </c>
      <c r="L4143" t="s">
        <v>24</v>
      </c>
      <c r="M4143" t="s">
        <v>5827</v>
      </c>
      <c r="N4143" t="s">
        <v>12151</v>
      </c>
      <c r="O4143" t="s">
        <v>12164</v>
      </c>
      <c r="Q4143" s="10">
        <f>E4143</f>
        <v>50</v>
      </c>
      <c r="T4143"/>
    </row>
    <row r="4144" spans="1:22" hidden="1" x14ac:dyDescent="0.25">
      <c r="A4144" t="s">
        <v>12152</v>
      </c>
      <c r="B4144" t="s">
        <v>5963</v>
      </c>
      <c r="C4144" s="1">
        <v>44835</v>
      </c>
      <c r="D4144" s="1" t="s">
        <v>18</v>
      </c>
      <c r="E4144" s="2">
        <v>274</v>
      </c>
      <c r="F4144" s="2">
        <v>48.66</v>
      </c>
      <c r="G4144" s="2">
        <v>0</v>
      </c>
      <c r="H4144" s="2">
        <v>322.66000000000003</v>
      </c>
      <c r="I4144" t="s">
        <v>5964</v>
      </c>
      <c r="J4144" t="s">
        <v>93</v>
      </c>
      <c r="K4144">
        <v>63376</v>
      </c>
      <c r="L4144" t="s">
        <v>43</v>
      </c>
      <c r="M4144" t="s">
        <v>5827</v>
      </c>
      <c r="N4144" t="s">
        <v>12151</v>
      </c>
      <c r="T4144"/>
    </row>
    <row r="4145" spans="1:22" hidden="1" x14ac:dyDescent="0.25">
      <c r="A4145" t="s">
        <v>12152</v>
      </c>
      <c r="B4145" t="s">
        <v>5965</v>
      </c>
      <c r="C4145" s="1">
        <v>44858</v>
      </c>
      <c r="D4145" s="1" t="s">
        <v>18</v>
      </c>
      <c r="E4145" s="2">
        <v>0</v>
      </c>
      <c r="F4145" s="2">
        <v>48.66</v>
      </c>
      <c r="G4145" s="2">
        <v>0</v>
      </c>
      <c r="H4145" s="2">
        <v>48.66</v>
      </c>
      <c r="I4145" t="s">
        <v>5961</v>
      </c>
      <c r="J4145" t="s">
        <v>33</v>
      </c>
      <c r="K4145">
        <v>37377</v>
      </c>
      <c r="L4145" t="s">
        <v>43</v>
      </c>
      <c r="M4145" t="s">
        <v>5827</v>
      </c>
      <c r="N4145" t="s">
        <v>12151</v>
      </c>
      <c r="T4145"/>
    </row>
    <row r="4146" spans="1:22" hidden="1" x14ac:dyDescent="0.25">
      <c r="A4146" t="s">
        <v>12152</v>
      </c>
      <c r="B4146" t="s">
        <v>5966</v>
      </c>
      <c r="C4146" s="1">
        <v>44835</v>
      </c>
      <c r="D4146" s="1" t="s">
        <v>18</v>
      </c>
      <c r="E4146" s="2">
        <v>410</v>
      </c>
      <c r="F4146" s="2">
        <v>48.66</v>
      </c>
      <c r="G4146" s="2">
        <v>27.51</v>
      </c>
      <c r="H4146" s="2">
        <v>486.17</v>
      </c>
      <c r="I4146" t="s">
        <v>5967</v>
      </c>
      <c r="J4146" t="s">
        <v>88</v>
      </c>
      <c r="K4146">
        <v>16652</v>
      </c>
      <c r="L4146" t="s">
        <v>43</v>
      </c>
      <c r="M4146" t="s">
        <v>5827</v>
      </c>
      <c r="N4146" t="s">
        <v>12151</v>
      </c>
      <c r="T4146"/>
    </row>
    <row r="4147" spans="1:22" hidden="1" x14ac:dyDescent="0.25">
      <c r="A4147" t="s">
        <v>12152</v>
      </c>
      <c r="B4147" t="s">
        <v>5968</v>
      </c>
      <c r="C4147" s="1">
        <v>44835</v>
      </c>
      <c r="D4147" s="1" t="s">
        <v>18</v>
      </c>
      <c r="E4147" s="2">
        <v>231.1</v>
      </c>
      <c r="F4147" s="2">
        <v>48.66</v>
      </c>
      <c r="G4147" s="2">
        <v>20.98</v>
      </c>
      <c r="H4147" s="2">
        <v>300.74</v>
      </c>
      <c r="I4147" t="s">
        <v>150</v>
      </c>
      <c r="J4147" t="s">
        <v>56</v>
      </c>
      <c r="K4147">
        <v>43209</v>
      </c>
      <c r="L4147" t="s">
        <v>21</v>
      </c>
      <c r="M4147" t="s">
        <v>5827</v>
      </c>
      <c r="N4147" t="s">
        <v>12151</v>
      </c>
      <c r="T4147"/>
    </row>
    <row r="4148" spans="1:22" hidden="1" x14ac:dyDescent="0.25">
      <c r="A4148" t="s">
        <v>12152</v>
      </c>
      <c r="B4148" t="s">
        <v>5969</v>
      </c>
      <c r="C4148" s="1">
        <v>44835</v>
      </c>
      <c r="D4148" s="1" t="s">
        <v>18</v>
      </c>
      <c r="E4148" s="2">
        <v>190</v>
      </c>
      <c r="F4148" s="2">
        <v>29.86</v>
      </c>
      <c r="G4148" s="2">
        <v>10.08</v>
      </c>
      <c r="H4148" s="2">
        <v>229.94</v>
      </c>
      <c r="I4148" t="s">
        <v>5970</v>
      </c>
      <c r="J4148" t="s">
        <v>30</v>
      </c>
      <c r="K4148">
        <v>24018</v>
      </c>
      <c r="L4148" t="s">
        <v>21</v>
      </c>
      <c r="M4148" t="s">
        <v>5827</v>
      </c>
      <c r="N4148" t="s">
        <v>12151</v>
      </c>
      <c r="T4148"/>
    </row>
    <row r="4149" spans="1:22" hidden="1" x14ac:dyDescent="0.25">
      <c r="A4149" t="s">
        <v>12152</v>
      </c>
      <c r="B4149" t="s">
        <v>5971</v>
      </c>
      <c r="C4149" s="1">
        <v>44835</v>
      </c>
      <c r="D4149" s="1" t="s">
        <v>18</v>
      </c>
      <c r="E4149" s="2">
        <v>322</v>
      </c>
      <c r="F4149" s="2">
        <v>43.26</v>
      </c>
      <c r="G4149" s="2">
        <v>0</v>
      </c>
      <c r="H4149" s="2">
        <v>365.26</v>
      </c>
      <c r="I4149" t="s">
        <v>576</v>
      </c>
      <c r="J4149" t="s">
        <v>577</v>
      </c>
      <c r="K4149">
        <v>97219</v>
      </c>
      <c r="L4149" t="s">
        <v>43</v>
      </c>
      <c r="M4149" t="s">
        <v>5827</v>
      </c>
      <c r="N4149" t="s">
        <v>12151</v>
      </c>
      <c r="T4149"/>
    </row>
    <row r="4150" spans="1:22" x14ac:dyDescent="0.25">
      <c r="A4150" t="s">
        <v>12152</v>
      </c>
      <c r="B4150" t="s">
        <v>5972</v>
      </c>
      <c r="C4150" s="1">
        <v>44835</v>
      </c>
      <c r="D4150" s="1" t="s">
        <v>18</v>
      </c>
      <c r="E4150" s="2">
        <v>330</v>
      </c>
      <c r="F4150" s="2">
        <v>48.66</v>
      </c>
      <c r="G4150" s="2">
        <v>25.09</v>
      </c>
      <c r="H4150" s="2">
        <v>403.75</v>
      </c>
      <c r="I4150" t="s">
        <v>5873</v>
      </c>
      <c r="J4150" t="s">
        <v>78</v>
      </c>
      <c r="K4150">
        <v>7463</v>
      </c>
      <c r="L4150" t="s">
        <v>75</v>
      </c>
      <c r="M4150" t="s">
        <v>5827</v>
      </c>
      <c r="N4150" t="s">
        <v>12151</v>
      </c>
      <c r="O4150" t="s">
        <v>12166</v>
      </c>
      <c r="P4150" s="10">
        <f>E4150</f>
        <v>330</v>
      </c>
      <c r="R4150" s="12">
        <v>7.7499999999999999E-2</v>
      </c>
      <c r="S4150" s="10">
        <f>P4150*R4150</f>
        <v>25.574999999999999</v>
      </c>
      <c r="T4150" t="s">
        <v>822</v>
      </c>
      <c r="U4150" s="10">
        <f>G4150</f>
        <v>25.09</v>
      </c>
      <c r="V4150" s="10">
        <f>S4150-U4150</f>
        <v>0.48499999999999943</v>
      </c>
    </row>
    <row r="4151" spans="1:22" hidden="1" x14ac:dyDescent="0.25">
      <c r="A4151" t="s">
        <v>12152</v>
      </c>
      <c r="B4151" t="s">
        <v>5973</v>
      </c>
      <c r="C4151" s="1">
        <v>44835</v>
      </c>
      <c r="D4151" s="1" t="s">
        <v>18</v>
      </c>
      <c r="E4151" s="2">
        <v>330</v>
      </c>
      <c r="F4151" s="2">
        <v>48.66</v>
      </c>
      <c r="G4151" s="2">
        <v>19.8</v>
      </c>
      <c r="H4151" s="2">
        <v>398.46</v>
      </c>
      <c r="I4151" t="s">
        <v>5122</v>
      </c>
      <c r="J4151" t="s">
        <v>30</v>
      </c>
      <c r="K4151">
        <v>23114</v>
      </c>
      <c r="L4151" t="s">
        <v>21</v>
      </c>
      <c r="M4151" t="s">
        <v>5827</v>
      </c>
      <c r="N4151" t="s">
        <v>12151</v>
      </c>
      <c r="T4151"/>
    </row>
    <row r="4152" spans="1:22" hidden="1" x14ac:dyDescent="0.25">
      <c r="A4152" t="s">
        <v>12152</v>
      </c>
      <c r="B4152" t="s">
        <v>5974</v>
      </c>
      <c r="C4152" s="1">
        <v>44835</v>
      </c>
      <c r="D4152" s="1" t="s">
        <v>18</v>
      </c>
      <c r="E4152" s="2">
        <v>330</v>
      </c>
      <c r="F4152" s="2">
        <v>48.66</v>
      </c>
      <c r="G4152" s="2">
        <v>0</v>
      </c>
      <c r="H4152" s="2">
        <v>378.66</v>
      </c>
      <c r="I4152" t="s">
        <v>2744</v>
      </c>
      <c r="J4152" t="s">
        <v>1780</v>
      </c>
      <c r="K4152">
        <v>20009</v>
      </c>
      <c r="L4152" t="s">
        <v>43</v>
      </c>
      <c r="M4152" t="s">
        <v>5827</v>
      </c>
      <c r="N4152" t="s">
        <v>12151</v>
      </c>
      <c r="T4152"/>
    </row>
    <row r="4153" spans="1:22" hidden="1" x14ac:dyDescent="0.25">
      <c r="A4153" t="s">
        <v>12152</v>
      </c>
      <c r="B4153" t="s">
        <v>5975</v>
      </c>
      <c r="C4153" s="1">
        <v>44835</v>
      </c>
      <c r="D4153" s="1" t="s">
        <v>18</v>
      </c>
      <c r="E4153" s="2">
        <v>330</v>
      </c>
      <c r="F4153" s="2">
        <v>48.66</v>
      </c>
      <c r="G4153" s="2">
        <v>0</v>
      </c>
      <c r="H4153" s="2">
        <v>378.66</v>
      </c>
      <c r="I4153" t="s">
        <v>757</v>
      </c>
      <c r="J4153" t="s">
        <v>93</v>
      </c>
      <c r="K4153" t="s">
        <v>5976</v>
      </c>
      <c r="L4153" t="s">
        <v>43</v>
      </c>
      <c r="M4153" t="s">
        <v>5827</v>
      </c>
      <c r="N4153" t="s">
        <v>12151</v>
      </c>
      <c r="T4153"/>
    </row>
    <row r="4154" spans="1:22" hidden="1" x14ac:dyDescent="0.25">
      <c r="A4154" t="s">
        <v>12152</v>
      </c>
      <c r="B4154" t="s">
        <v>5977</v>
      </c>
      <c r="C4154" s="1">
        <v>44835</v>
      </c>
      <c r="D4154" s="1" t="s">
        <v>18</v>
      </c>
      <c r="E4154" s="2">
        <v>330</v>
      </c>
      <c r="F4154" s="2">
        <v>43.23</v>
      </c>
      <c r="G4154" s="2">
        <v>26.39</v>
      </c>
      <c r="H4154" s="2">
        <v>399.62</v>
      </c>
      <c r="I4154" t="s">
        <v>2734</v>
      </c>
      <c r="J4154" t="s">
        <v>49</v>
      </c>
      <c r="K4154">
        <v>67218</v>
      </c>
      <c r="L4154" t="s">
        <v>43</v>
      </c>
      <c r="M4154" t="s">
        <v>5827</v>
      </c>
      <c r="N4154" t="s">
        <v>12151</v>
      </c>
      <c r="T4154"/>
    </row>
    <row r="4155" spans="1:22" hidden="1" x14ac:dyDescent="0.25">
      <c r="A4155" t="s">
        <v>12154</v>
      </c>
      <c r="B4155" t="s">
        <v>5978</v>
      </c>
      <c r="C4155" s="1">
        <v>44912</v>
      </c>
      <c r="D4155" s="1" t="s">
        <v>18</v>
      </c>
      <c r="E4155" s="2">
        <v>62.5</v>
      </c>
      <c r="F4155" s="2">
        <v>19.03</v>
      </c>
      <c r="G4155" s="2">
        <v>3.63</v>
      </c>
      <c r="H4155" s="2">
        <v>85.16</v>
      </c>
      <c r="I4155" t="s">
        <v>408</v>
      </c>
      <c r="J4155" t="s">
        <v>27</v>
      </c>
      <c r="K4155">
        <v>70501</v>
      </c>
      <c r="L4155" t="s">
        <v>43</v>
      </c>
      <c r="M4155" t="s">
        <v>5827</v>
      </c>
      <c r="N4155" t="s">
        <v>12151</v>
      </c>
      <c r="T4155"/>
    </row>
    <row r="4156" spans="1:22" hidden="1" x14ac:dyDescent="0.25">
      <c r="A4156" t="s">
        <v>12152</v>
      </c>
      <c r="B4156" t="s">
        <v>5979</v>
      </c>
      <c r="C4156" s="1">
        <v>44835</v>
      </c>
      <c r="D4156" s="1" t="s">
        <v>18</v>
      </c>
      <c r="E4156" s="2">
        <v>330</v>
      </c>
      <c r="F4156" s="2">
        <v>43.23</v>
      </c>
      <c r="G4156" s="2">
        <v>29.85</v>
      </c>
      <c r="H4156" s="2">
        <v>403.08</v>
      </c>
      <c r="I4156" t="s">
        <v>1089</v>
      </c>
      <c r="J4156" t="s">
        <v>59</v>
      </c>
      <c r="K4156">
        <v>75074</v>
      </c>
      <c r="L4156" t="s">
        <v>43</v>
      </c>
      <c r="M4156" t="s">
        <v>5827</v>
      </c>
      <c r="N4156" t="s">
        <v>12151</v>
      </c>
      <c r="T4156"/>
    </row>
    <row r="4157" spans="1:22" hidden="1" x14ac:dyDescent="0.25">
      <c r="A4157" t="s">
        <v>12152</v>
      </c>
      <c r="B4157" t="s">
        <v>5980</v>
      </c>
      <c r="C4157" s="1">
        <v>44835</v>
      </c>
      <c r="D4157" s="1" t="s">
        <v>18</v>
      </c>
      <c r="E4157" s="2">
        <v>330</v>
      </c>
      <c r="F4157" s="2">
        <v>43.23</v>
      </c>
      <c r="G4157" s="2">
        <v>29.85</v>
      </c>
      <c r="H4157" s="2">
        <v>403.08</v>
      </c>
      <c r="I4157" t="s">
        <v>2699</v>
      </c>
      <c r="J4157" t="s">
        <v>59</v>
      </c>
      <c r="K4157">
        <v>75069</v>
      </c>
      <c r="L4157" t="s">
        <v>43</v>
      </c>
      <c r="M4157" t="s">
        <v>5827</v>
      </c>
      <c r="N4157" t="s">
        <v>12151</v>
      </c>
      <c r="T4157"/>
    </row>
    <row r="4158" spans="1:22" x14ac:dyDescent="0.25">
      <c r="A4158" t="s">
        <v>12152</v>
      </c>
      <c r="B4158" t="s">
        <v>5981</v>
      </c>
      <c r="C4158" s="1">
        <v>44838</v>
      </c>
      <c r="D4158" s="1" t="s">
        <v>18</v>
      </c>
      <c r="E4158" s="2">
        <v>315</v>
      </c>
      <c r="F4158" s="2">
        <v>35.99</v>
      </c>
      <c r="G4158" s="2">
        <v>22.83</v>
      </c>
      <c r="H4158" s="2">
        <v>373.82</v>
      </c>
      <c r="I4158" t="s">
        <v>5982</v>
      </c>
      <c r="J4158" t="s">
        <v>52</v>
      </c>
      <c r="K4158">
        <v>95765</v>
      </c>
      <c r="L4158" t="s">
        <v>43</v>
      </c>
      <c r="M4158" t="s">
        <v>5827</v>
      </c>
      <c r="N4158" t="s">
        <v>12151</v>
      </c>
      <c r="O4158" t="s">
        <v>12166</v>
      </c>
      <c r="P4158" s="10">
        <f t="shared" ref="P4158:P4160" si="1403">E4158</f>
        <v>315</v>
      </c>
      <c r="R4158" s="17">
        <f>VLOOKUP(I4158,Counties!$A$1:$D$1787,3,0)</f>
        <v>7.2499999999999995E-2</v>
      </c>
      <c r="S4158" s="10">
        <f>P4158*R4158</f>
        <v>22.837499999999999</v>
      </c>
      <c r="T4158" s="17" t="str">
        <f>VLOOKUP(I4158,Counties!$A$1:$D$1787,4,0)</f>
        <v>Placer</v>
      </c>
      <c r="U4158" s="10">
        <f t="shared" ref="U4158:U4160" si="1404">G4158</f>
        <v>22.83</v>
      </c>
      <c r="V4158" s="10">
        <f t="shared" ref="V4158:V4160" si="1405">S4158-U4158</f>
        <v>7.5000000000002842E-3</v>
      </c>
    </row>
    <row r="4159" spans="1:22" x14ac:dyDescent="0.25">
      <c r="A4159" t="s">
        <v>12152</v>
      </c>
      <c r="B4159" t="s">
        <v>5983</v>
      </c>
      <c r="C4159" s="1">
        <v>44838</v>
      </c>
      <c r="D4159" s="1" t="s">
        <v>54</v>
      </c>
      <c r="E4159" s="2">
        <v>-330</v>
      </c>
      <c r="F4159" s="2">
        <v>-48.66</v>
      </c>
      <c r="G4159" s="2">
        <v>-33.71</v>
      </c>
      <c r="H4159" s="2">
        <v>-412.37</v>
      </c>
      <c r="I4159" t="s">
        <v>887</v>
      </c>
      <c r="J4159" t="s">
        <v>46</v>
      </c>
      <c r="K4159">
        <v>30307</v>
      </c>
      <c r="L4159" t="s">
        <v>75</v>
      </c>
      <c r="M4159" t="s">
        <v>5827</v>
      </c>
      <c r="N4159" t="s">
        <v>12151</v>
      </c>
      <c r="O4159" t="s">
        <v>12166</v>
      </c>
      <c r="P4159" s="10">
        <f t="shared" si="1403"/>
        <v>-330</v>
      </c>
      <c r="R4159" s="12">
        <v>7.7499999999999999E-2</v>
      </c>
      <c r="S4159" s="10">
        <f>P4159*R4159</f>
        <v>-25.574999999999999</v>
      </c>
      <c r="T4159" t="s">
        <v>822</v>
      </c>
      <c r="U4159" s="10">
        <f t="shared" si="1404"/>
        <v>-33.71</v>
      </c>
      <c r="V4159" s="10">
        <f t="shared" si="1405"/>
        <v>8.1350000000000016</v>
      </c>
    </row>
    <row r="4160" spans="1:22" x14ac:dyDescent="0.25">
      <c r="A4160" t="s">
        <v>12152</v>
      </c>
      <c r="B4160" t="s">
        <v>5984</v>
      </c>
      <c r="C4160" s="1">
        <v>44835</v>
      </c>
      <c r="D4160" s="1" t="s">
        <v>18</v>
      </c>
      <c r="E4160" s="2">
        <v>330</v>
      </c>
      <c r="F4160" s="2">
        <v>36.78</v>
      </c>
      <c r="G4160" s="2">
        <v>31.35</v>
      </c>
      <c r="H4160" s="2">
        <v>398.13</v>
      </c>
      <c r="I4160" t="s">
        <v>5985</v>
      </c>
      <c r="J4160" t="s">
        <v>52</v>
      </c>
      <c r="K4160">
        <v>90265</v>
      </c>
      <c r="L4160" t="s">
        <v>43</v>
      </c>
      <c r="M4160" t="s">
        <v>5827</v>
      </c>
      <c r="N4160" t="s">
        <v>12151</v>
      </c>
      <c r="O4160" t="s">
        <v>12166</v>
      </c>
      <c r="P4160" s="10">
        <f t="shared" si="1403"/>
        <v>330</v>
      </c>
      <c r="R4160" s="17">
        <f>VLOOKUP(I4160,Counties!$A$1:$D$1787,3,0)</f>
        <v>9.5000000000000001E-2</v>
      </c>
      <c r="S4160" s="10">
        <f>P4160*R4160</f>
        <v>31.35</v>
      </c>
      <c r="T4160" s="17" t="str">
        <f>VLOOKUP(I4160,Counties!$A$1:$D$1787,4,0)</f>
        <v>Los Angeles</v>
      </c>
      <c r="U4160" s="10">
        <f t="shared" si="1404"/>
        <v>31.35</v>
      </c>
      <c r="V4160" s="10">
        <f t="shared" si="1405"/>
        <v>0</v>
      </c>
    </row>
    <row r="4161" spans="1:22" hidden="1" x14ac:dyDescent="0.25">
      <c r="A4161" t="s">
        <v>12152</v>
      </c>
      <c r="B4161" t="s">
        <v>5986</v>
      </c>
      <c r="C4161" s="1">
        <v>44835</v>
      </c>
      <c r="D4161" s="1" t="s">
        <v>18</v>
      </c>
      <c r="E4161" s="2">
        <v>330</v>
      </c>
      <c r="F4161" s="2">
        <v>48.66</v>
      </c>
      <c r="G4161" s="2">
        <v>46.82</v>
      </c>
      <c r="H4161" s="2">
        <v>425.48</v>
      </c>
      <c r="I4161" t="s">
        <v>1084</v>
      </c>
      <c r="J4161" t="s">
        <v>131</v>
      </c>
      <c r="K4161">
        <v>72764</v>
      </c>
      <c r="L4161" t="s">
        <v>43</v>
      </c>
      <c r="M4161" t="s">
        <v>5827</v>
      </c>
      <c r="N4161" t="s">
        <v>12151</v>
      </c>
      <c r="T4161"/>
    </row>
    <row r="4162" spans="1:22" hidden="1" x14ac:dyDescent="0.25">
      <c r="A4162" t="s">
        <v>12152</v>
      </c>
      <c r="B4162" t="s">
        <v>5987</v>
      </c>
      <c r="C4162" s="1">
        <v>44835</v>
      </c>
      <c r="D4162" s="1" t="s">
        <v>18</v>
      </c>
      <c r="E4162" s="2">
        <v>140</v>
      </c>
      <c r="F4162" s="2">
        <v>29.86</v>
      </c>
      <c r="G4162" s="2">
        <v>10.62</v>
      </c>
      <c r="H4162" s="2">
        <v>180.48</v>
      </c>
      <c r="I4162" t="s">
        <v>5988</v>
      </c>
      <c r="J4162" t="s">
        <v>203</v>
      </c>
      <c r="K4162">
        <v>60613</v>
      </c>
      <c r="L4162" t="s">
        <v>21</v>
      </c>
      <c r="M4162" t="s">
        <v>5827</v>
      </c>
      <c r="N4162" t="s">
        <v>12151</v>
      </c>
      <c r="T4162"/>
    </row>
    <row r="4163" spans="1:22" hidden="1" x14ac:dyDescent="0.25">
      <c r="A4163" t="s">
        <v>12152</v>
      </c>
      <c r="B4163" t="s">
        <v>5989</v>
      </c>
      <c r="C4163" s="1">
        <v>44856</v>
      </c>
      <c r="D4163" s="1" t="s">
        <v>18</v>
      </c>
      <c r="E4163" s="2">
        <v>0</v>
      </c>
      <c r="F4163" s="2">
        <v>0</v>
      </c>
      <c r="G4163" s="2">
        <v>0</v>
      </c>
      <c r="H4163" s="2">
        <v>0</v>
      </c>
      <c r="I4163" t="s">
        <v>5990</v>
      </c>
      <c r="J4163" t="s">
        <v>46</v>
      </c>
      <c r="K4163">
        <v>30161</v>
      </c>
      <c r="L4163" t="s">
        <v>21</v>
      </c>
      <c r="M4163" t="s">
        <v>5827</v>
      </c>
      <c r="N4163" t="s">
        <v>12151</v>
      </c>
      <c r="T4163"/>
    </row>
    <row r="4164" spans="1:22" x14ac:dyDescent="0.25">
      <c r="A4164" t="s">
        <v>12152</v>
      </c>
      <c r="B4164" t="s">
        <v>5991</v>
      </c>
      <c r="C4164" s="1">
        <v>44835</v>
      </c>
      <c r="D4164" s="1" t="s">
        <v>18</v>
      </c>
      <c r="E4164" s="2">
        <v>274</v>
      </c>
      <c r="F4164" s="2">
        <v>36.78</v>
      </c>
      <c r="G4164" s="2">
        <v>21.23</v>
      </c>
      <c r="H4164" s="2">
        <v>332.01</v>
      </c>
      <c r="I4164" t="s">
        <v>2546</v>
      </c>
      <c r="J4164" t="s">
        <v>52</v>
      </c>
      <c r="K4164">
        <v>91739</v>
      </c>
      <c r="L4164" t="s">
        <v>43</v>
      </c>
      <c r="M4164" t="s">
        <v>5827</v>
      </c>
      <c r="N4164" t="s">
        <v>12151</v>
      </c>
      <c r="O4164" t="s">
        <v>12166</v>
      </c>
      <c r="P4164" s="10">
        <f>E4164</f>
        <v>274</v>
      </c>
      <c r="R4164" s="17">
        <f>VLOOKUP(I4164,Counties!$A$1:$D$1787,3,0)</f>
        <v>7.7499999999999999E-2</v>
      </c>
      <c r="S4164" s="10">
        <f>P4164*R4164</f>
        <v>21.234999999999999</v>
      </c>
      <c r="T4164" s="17" t="str">
        <f>VLOOKUP(I4164,Counties!$A$1:$D$1787,4,0)</f>
        <v>San Bernardino</v>
      </c>
      <c r="U4164" s="10">
        <f>G4164</f>
        <v>21.23</v>
      </c>
      <c r="V4164" s="10">
        <f>S4164-U4164</f>
        <v>4.9999999999990052E-3</v>
      </c>
    </row>
    <row r="4165" spans="1:22" hidden="1" x14ac:dyDescent="0.25">
      <c r="A4165" t="s">
        <v>12152</v>
      </c>
      <c r="B4165" t="s">
        <v>5992</v>
      </c>
      <c r="C4165" s="1">
        <v>44835</v>
      </c>
      <c r="D4165" s="1" t="s">
        <v>18</v>
      </c>
      <c r="E4165" s="2">
        <v>295.2</v>
      </c>
      <c r="F4165" s="2">
        <v>43.23</v>
      </c>
      <c r="G4165" s="2">
        <v>27.08</v>
      </c>
      <c r="H4165" s="2">
        <v>365.51</v>
      </c>
      <c r="I4165" t="s">
        <v>1089</v>
      </c>
      <c r="J4165" t="s">
        <v>59</v>
      </c>
      <c r="K4165">
        <v>75024</v>
      </c>
      <c r="L4165" t="s">
        <v>43</v>
      </c>
      <c r="M4165" t="s">
        <v>5827</v>
      </c>
      <c r="N4165" t="s">
        <v>12151</v>
      </c>
      <c r="T4165"/>
    </row>
    <row r="4166" spans="1:22" hidden="1" x14ac:dyDescent="0.25">
      <c r="A4166" t="s">
        <v>12152</v>
      </c>
      <c r="B4166" t="s">
        <v>5993</v>
      </c>
      <c r="C4166" s="1">
        <v>44835</v>
      </c>
      <c r="D4166" s="1" t="s">
        <v>18</v>
      </c>
      <c r="E4166" s="2">
        <v>330</v>
      </c>
      <c r="F4166" s="2">
        <v>48.66</v>
      </c>
      <c r="G4166" s="2">
        <v>19.8</v>
      </c>
      <c r="H4166" s="2">
        <v>398.46</v>
      </c>
      <c r="I4166" t="s">
        <v>2489</v>
      </c>
      <c r="J4166" t="s">
        <v>30</v>
      </c>
      <c r="K4166">
        <v>22310</v>
      </c>
      <c r="L4166" t="s">
        <v>21</v>
      </c>
      <c r="M4166" t="s">
        <v>5827</v>
      </c>
      <c r="N4166" t="s">
        <v>12151</v>
      </c>
      <c r="T4166"/>
    </row>
    <row r="4167" spans="1:22" hidden="1" x14ac:dyDescent="0.25">
      <c r="A4167" t="s">
        <v>12152</v>
      </c>
      <c r="B4167" t="s">
        <v>5994</v>
      </c>
      <c r="C4167" s="1">
        <v>44837</v>
      </c>
      <c r="D4167" s="1" t="s">
        <v>18</v>
      </c>
      <c r="E4167" s="2">
        <v>330</v>
      </c>
      <c r="F4167" s="2">
        <v>43.23</v>
      </c>
      <c r="G4167" s="2">
        <v>29.85</v>
      </c>
      <c r="H4167" s="2">
        <v>403.08</v>
      </c>
      <c r="I4167" t="s">
        <v>112</v>
      </c>
      <c r="J4167" t="s">
        <v>59</v>
      </c>
      <c r="K4167">
        <v>77059</v>
      </c>
      <c r="L4167" t="s">
        <v>43</v>
      </c>
      <c r="M4167" t="s">
        <v>5827</v>
      </c>
      <c r="N4167" t="s">
        <v>12151</v>
      </c>
      <c r="T4167"/>
    </row>
    <row r="4168" spans="1:22" hidden="1" x14ac:dyDescent="0.25">
      <c r="A4168" t="s">
        <v>12152</v>
      </c>
      <c r="B4168" t="s">
        <v>5995</v>
      </c>
      <c r="C4168" s="1">
        <v>44835</v>
      </c>
      <c r="D4168" s="1" t="s">
        <v>18</v>
      </c>
      <c r="E4168" s="2">
        <v>330</v>
      </c>
      <c r="F4168" s="2">
        <v>48.66</v>
      </c>
      <c r="G4168" s="2">
        <v>22.72</v>
      </c>
      <c r="H4168" s="2">
        <v>401.38</v>
      </c>
      <c r="I4168" t="s">
        <v>4239</v>
      </c>
      <c r="J4168" t="s">
        <v>141</v>
      </c>
      <c r="K4168">
        <v>41101</v>
      </c>
      <c r="L4168" t="s">
        <v>43</v>
      </c>
      <c r="M4168" t="s">
        <v>5827</v>
      </c>
      <c r="N4168" t="s">
        <v>12151</v>
      </c>
      <c r="T4168"/>
    </row>
    <row r="4169" spans="1:22" hidden="1" x14ac:dyDescent="0.25">
      <c r="A4169" t="s">
        <v>12152</v>
      </c>
      <c r="B4169" t="s">
        <v>5996</v>
      </c>
      <c r="C4169" s="1">
        <v>44835</v>
      </c>
      <c r="D4169" s="1" t="s">
        <v>18</v>
      </c>
      <c r="E4169" s="2">
        <v>330</v>
      </c>
      <c r="F4169" s="2">
        <v>48.66</v>
      </c>
      <c r="G4169" s="2">
        <v>0</v>
      </c>
      <c r="H4169" s="2">
        <v>378.66</v>
      </c>
      <c r="I4169" t="s">
        <v>934</v>
      </c>
      <c r="J4169" t="s">
        <v>211</v>
      </c>
      <c r="K4169">
        <v>55044</v>
      </c>
      <c r="L4169" t="s">
        <v>43</v>
      </c>
      <c r="M4169" t="s">
        <v>5827</v>
      </c>
      <c r="N4169" t="s">
        <v>12151</v>
      </c>
      <c r="T4169"/>
    </row>
    <row r="4170" spans="1:22" hidden="1" x14ac:dyDescent="0.25">
      <c r="A4170" t="s">
        <v>12152</v>
      </c>
      <c r="B4170" t="s">
        <v>5997</v>
      </c>
      <c r="C4170" s="1">
        <v>44835</v>
      </c>
      <c r="D4170" s="1" t="s">
        <v>18</v>
      </c>
      <c r="E4170" s="2">
        <v>330</v>
      </c>
      <c r="F4170" s="2">
        <v>48.66</v>
      </c>
      <c r="G4170" s="2">
        <v>29.35</v>
      </c>
      <c r="H4170" s="2">
        <v>408.01</v>
      </c>
      <c r="I4170" t="s">
        <v>423</v>
      </c>
      <c r="J4170" t="s">
        <v>46</v>
      </c>
      <c r="K4170">
        <v>30076</v>
      </c>
      <c r="L4170" t="s">
        <v>21</v>
      </c>
      <c r="M4170" t="s">
        <v>5827</v>
      </c>
      <c r="N4170" t="s">
        <v>12151</v>
      </c>
      <c r="T4170"/>
    </row>
    <row r="4171" spans="1:22" hidden="1" x14ac:dyDescent="0.25">
      <c r="A4171" t="s">
        <v>12152</v>
      </c>
      <c r="B4171" t="s">
        <v>5998</v>
      </c>
      <c r="C4171" s="1">
        <v>44835</v>
      </c>
      <c r="D4171" s="1" t="s">
        <v>18</v>
      </c>
      <c r="E4171" s="2">
        <v>330</v>
      </c>
      <c r="F4171" s="2">
        <v>43.23</v>
      </c>
      <c r="G4171" s="2">
        <v>29.85</v>
      </c>
      <c r="H4171" s="2">
        <v>403.08</v>
      </c>
      <c r="I4171" t="s">
        <v>865</v>
      </c>
      <c r="J4171" t="s">
        <v>59</v>
      </c>
      <c r="K4171">
        <v>77381</v>
      </c>
      <c r="L4171" t="s">
        <v>43</v>
      </c>
      <c r="M4171" t="s">
        <v>5827</v>
      </c>
      <c r="N4171" t="s">
        <v>12151</v>
      </c>
      <c r="T4171"/>
    </row>
    <row r="4172" spans="1:22" hidden="1" x14ac:dyDescent="0.25">
      <c r="A4172" t="s">
        <v>12152</v>
      </c>
      <c r="B4172" t="s">
        <v>5999</v>
      </c>
      <c r="C4172" s="1">
        <v>44835</v>
      </c>
      <c r="D4172" s="1" t="s">
        <v>18</v>
      </c>
      <c r="E4172" s="2">
        <v>265</v>
      </c>
      <c r="F4172" s="2">
        <v>46.63</v>
      </c>
      <c r="G4172" s="2">
        <v>0</v>
      </c>
      <c r="H4172" s="2">
        <v>311.63</v>
      </c>
      <c r="I4172" t="s">
        <v>4066</v>
      </c>
      <c r="J4172" t="s">
        <v>71</v>
      </c>
      <c r="K4172">
        <v>34228</v>
      </c>
      <c r="L4172" t="s">
        <v>43</v>
      </c>
      <c r="M4172" t="s">
        <v>5827</v>
      </c>
      <c r="N4172" t="s">
        <v>12151</v>
      </c>
      <c r="T4172"/>
    </row>
    <row r="4173" spans="1:22" hidden="1" x14ac:dyDescent="0.25">
      <c r="A4173" t="s">
        <v>12152</v>
      </c>
      <c r="B4173" t="s">
        <v>6000</v>
      </c>
      <c r="C4173" s="1">
        <v>44835</v>
      </c>
      <c r="D4173" s="1" t="s">
        <v>18</v>
      </c>
      <c r="E4173" s="2">
        <v>330</v>
      </c>
      <c r="F4173" s="2">
        <v>48.66</v>
      </c>
      <c r="G4173" s="2">
        <v>29.35</v>
      </c>
      <c r="H4173" s="2">
        <v>408.01</v>
      </c>
      <c r="I4173" t="s">
        <v>6001</v>
      </c>
      <c r="J4173" t="s">
        <v>46</v>
      </c>
      <c r="K4173">
        <v>30022</v>
      </c>
      <c r="L4173" t="s">
        <v>21</v>
      </c>
      <c r="M4173" t="s">
        <v>5827</v>
      </c>
      <c r="N4173" t="s">
        <v>12151</v>
      </c>
      <c r="T4173"/>
    </row>
    <row r="4174" spans="1:22" hidden="1" x14ac:dyDescent="0.25">
      <c r="A4174" t="s">
        <v>12152</v>
      </c>
      <c r="B4174" t="s">
        <v>6002</v>
      </c>
      <c r="C4174" s="1">
        <v>44835</v>
      </c>
      <c r="D4174" s="1" t="s">
        <v>18</v>
      </c>
      <c r="E4174" s="2">
        <v>274</v>
      </c>
      <c r="F4174" s="2">
        <v>48.66</v>
      </c>
      <c r="G4174" s="2">
        <v>20.170000000000002</v>
      </c>
      <c r="H4174" s="2">
        <v>342.83</v>
      </c>
      <c r="I4174" t="s">
        <v>6003</v>
      </c>
      <c r="J4174" t="s">
        <v>203</v>
      </c>
      <c r="K4174">
        <v>60047</v>
      </c>
      <c r="L4174" t="s">
        <v>21</v>
      </c>
      <c r="M4174" t="s">
        <v>5827</v>
      </c>
      <c r="N4174" t="s">
        <v>12151</v>
      </c>
      <c r="T4174"/>
    </row>
    <row r="4175" spans="1:22" hidden="1" x14ac:dyDescent="0.25">
      <c r="A4175" t="s">
        <v>12153</v>
      </c>
      <c r="B4175" t="s">
        <v>6004</v>
      </c>
      <c r="C4175" s="1">
        <v>44868</v>
      </c>
      <c r="D4175" s="1" t="s">
        <v>18</v>
      </c>
      <c r="E4175" s="2">
        <v>130</v>
      </c>
      <c r="F4175" s="2">
        <v>21.56</v>
      </c>
      <c r="G4175" s="2">
        <v>7.8</v>
      </c>
      <c r="H4175" s="2">
        <v>159.36000000000001</v>
      </c>
      <c r="I4175" t="s">
        <v>6005</v>
      </c>
      <c r="J4175" t="s">
        <v>30</v>
      </c>
      <c r="K4175">
        <v>22046</v>
      </c>
      <c r="L4175" t="s">
        <v>21</v>
      </c>
      <c r="M4175" t="s">
        <v>5827</v>
      </c>
      <c r="N4175" t="s">
        <v>12151</v>
      </c>
      <c r="T4175"/>
    </row>
    <row r="4176" spans="1:22" x14ac:dyDescent="0.25">
      <c r="A4176" t="s">
        <v>12152</v>
      </c>
      <c r="B4176" t="s">
        <v>6006</v>
      </c>
      <c r="C4176" s="1">
        <v>44835</v>
      </c>
      <c r="D4176" s="1" t="s">
        <v>18</v>
      </c>
      <c r="E4176" s="2">
        <v>330</v>
      </c>
      <c r="F4176" s="2">
        <v>36.78</v>
      </c>
      <c r="G4176" s="2">
        <v>25.58</v>
      </c>
      <c r="H4176" s="2">
        <v>392.36</v>
      </c>
      <c r="I4176" t="s">
        <v>738</v>
      </c>
      <c r="J4176" t="s">
        <v>52</v>
      </c>
      <c r="K4176">
        <v>92651</v>
      </c>
      <c r="L4176" t="s">
        <v>43</v>
      </c>
      <c r="M4176" t="s">
        <v>5827</v>
      </c>
      <c r="N4176" t="s">
        <v>12151</v>
      </c>
      <c r="O4176" t="s">
        <v>12166</v>
      </c>
      <c r="P4176" s="10">
        <f t="shared" ref="P4176:P4177" si="1406">E4176</f>
        <v>330</v>
      </c>
      <c r="R4176" s="17">
        <f>VLOOKUP(I4176,Counties!$A$1:$D$1787,3,0)</f>
        <v>7.7499999999999999E-2</v>
      </c>
      <c r="S4176" s="10">
        <f>P4176*R4176</f>
        <v>25.574999999999999</v>
      </c>
      <c r="T4176" s="17" t="str">
        <f>VLOOKUP(I4176,Counties!$A$1:$D$1787,4,0)</f>
        <v>Orange</v>
      </c>
      <c r="U4176" s="10">
        <f t="shared" ref="U4176:U4177" si="1407">G4176</f>
        <v>25.58</v>
      </c>
      <c r="V4176" s="10">
        <f t="shared" ref="V4176:V4177" si="1408">S4176-U4176</f>
        <v>-4.9999999999990052E-3</v>
      </c>
    </row>
    <row r="4177" spans="1:22" x14ac:dyDescent="0.25">
      <c r="A4177" t="s">
        <v>12152</v>
      </c>
      <c r="B4177" t="s">
        <v>6007</v>
      </c>
      <c r="C4177" s="1">
        <v>44835</v>
      </c>
      <c r="D4177" s="1" t="s">
        <v>18</v>
      </c>
      <c r="E4177" s="2">
        <v>330</v>
      </c>
      <c r="F4177" s="2">
        <v>48.66</v>
      </c>
      <c r="G4177" s="2">
        <v>0</v>
      </c>
      <c r="H4177" s="2">
        <v>378.66</v>
      </c>
      <c r="I4177" t="s">
        <v>6008</v>
      </c>
      <c r="J4177" t="s">
        <v>306</v>
      </c>
      <c r="K4177">
        <v>35405</v>
      </c>
      <c r="L4177" t="s">
        <v>75</v>
      </c>
      <c r="M4177" t="s">
        <v>5827</v>
      </c>
      <c r="N4177" t="s">
        <v>12151</v>
      </c>
      <c r="O4177" t="s">
        <v>12166</v>
      </c>
      <c r="P4177" s="10">
        <f t="shared" si="1406"/>
        <v>330</v>
      </c>
      <c r="R4177" s="12">
        <v>7.7499999999999999E-2</v>
      </c>
      <c r="S4177" s="10">
        <f>P4177*R4177</f>
        <v>25.574999999999999</v>
      </c>
      <c r="T4177" t="s">
        <v>822</v>
      </c>
      <c r="U4177" s="10">
        <f t="shared" si="1407"/>
        <v>0</v>
      </c>
      <c r="V4177" s="10">
        <f t="shared" si="1408"/>
        <v>25.574999999999999</v>
      </c>
    </row>
    <row r="4178" spans="1:22" hidden="1" x14ac:dyDescent="0.25">
      <c r="A4178" t="s">
        <v>12152</v>
      </c>
      <c r="B4178" t="s">
        <v>6009</v>
      </c>
      <c r="C4178" s="1">
        <v>44835</v>
      </c>
      <c r="D4178" s="1" t="s">
        <v>18</v>
      </c>
      <c r="E4178" s="2">
        <v>330</v>
      </c>
      <c r="F4178" s="2">
        <v>48.66</v>
      </c>
      <c r="G4178" s="2">
        <v>22.72</v>
      </c>
      <c r="H4178" s="2">
        <v>401.38</v>
      </c>
      <c r="I4178" t="s">
        <v>241</v>
      </c>
      <c r="J4178" t="s">
        <v>141</v>
      </c>
      <c r="K4178">
        <v>40223</v>
      </c>
      <c r="L4178" t="s">
        <v>43</v>
      </c>
      <c r="M4178" t="s">
        <v>5827</v>
      </c>
      <c r="N4178" t="s">
        <v>12151</v>
      </c>
      <c r="T4178"/>
    </row>
    <row r="4179" spans="1:22" hidden="1" x14ac:dyDescent="0.25">
      <c r="A4179" t="s">
        <v>12152</v>
      </c>
      <c r="B4179" t="s">
        <v>6010</v>
      </c>
      <c r="C4179" s="1">
        <v>44835</v>
      </c>
      <c r="D4179" s="1" t="s">
        <v>18</v>
      </c>
      <c r="E4179" s="2">
        <v>330</v>
      </c>
      <c r="F4179" s="2">
        <v>38.42</v>
      </c>
      <c r="G4179" s="2">
        <v>37.770000000000003</v>
      </c>
      <c r="H4179" s="2">
        <v>406.19</v>
      </c>
      <c r="I4179" t="s">
        <v>507</v>
      </c>
      <c r="J4179" t="s">
        <v>453</v>
      </c>
      <c r="K4179">
        <v>98199</v>
      </c>
      <c r="L4179" t="s">
        <v>43</v>
      </c>
      <c r="M4179" t="s">
        <v>5827</v>
      </c>
      <c r="N4179" t="s">
        <v>12151</v>
      </c>
      <c r="T4179"/>
    </row>
    <row r="4180" spans="1:22" x14ac:dyDescent="0.25">
      <c r="A4180" t="s">
        <v>12152</v>
      </c>
      <c r="B4180" t="s">
        <v>6011</v>
      </c>
      <c r="C4180" s="1">
        <v>44839</v>
      </c>
      <c r="D4180" s="1" t="s">
        <v>54</v>
      </c>
      <c r="E4180" s="2">
        <v>-348</v>
      </c>
      <c r="F4180" s="2">
        <v>-43.23</v>
      </c>
      <c r="G4180" s="2">
        <v>-31.05</v>
      </c>
      <c r="H4180" s="2">
        <v>-422.28</v>
      </c>
      <c r="I4180" t="s">
        <v>6012</v>
      </c>
      <c r="J4180" t="s">
        <v>753</v>
      </c>
      <c r="K4180">
        <v>74055</v>
      </c>
      <c r="L4180" t="s">
        <v>75</v>
      </c>
      <c r="M4180" t="s">
        <v>5827</v>
      </c>
      <c r="N4180" t="s">
        <v>12151</v>
      </c>
      <c r="O4180" t="s">
        <v>12166</v>
      </c>
      <c r="P4180" s="10">
        <f>E4180</f>
        <v>-348</v>
      </c>
      <c r="R4180" s="12">
        <v>7.7499999999999999E-2</v>
      </c>
      <c r="S4180" s="10">
        <f>P4180*R4180</f>
        <v>-26.97</v>
      </c>
      <c r="T4180" t="s">
        <v>822</v>
      </c>
      <c r="U4180" s="10">
        <f>G4180</f>
        <v>-31.05</v>
      </c>
      <c r="V4180" s="10">
        <f>S4180-U4180</f>
        <v>4.0800000000000018</v>
      </c>
    </row>
    <row r="4181" spans="1:22" hidden="1" x14ac:dyDescent="0.25">
      <c r="A4181" t="s">
        <v>12153</v>
      </c>
      <c r="B4181" t="s">
        <v>6013</v>
      </c>
      <c r="C4181" s="1">
        <v>44882</v>
      </c>
      <c r="D4181" s="1" t="s">
        <v>18</v>
      </c>
      <c r="E4181" s="2">
        <v>78</v>
      </c>
      <c r="F4181" s="2">
        <v>19.98</v>
      </c>
      <c r="G4181" s="2">
        <v>0.27</v>
      </c>
      <c r="H4181" s="2">
        <v>98.25</v>
      </c>
      <c r="I4181" t="s">
        <v>3481</v>
      </c>
      <c r="J4181" t="s">
        <v>277</v>
      </c>
      <c r="K4181">
        <v>81301</v>
      </c>
      <c r="L4181" t="s">
        <v>43</v>
      </c>
      <c r="M4181" t="s">
        <v>5827</v>
      </c>
      <c r="N4181" t="s">
        <v>12151</v>
      </c>
      <c r="T4181"/>
    </row>
    <row r="4182" spans="1:22" x14ac:dyDescent="0.25">
      <c r="A4182" t="s">
        <v>12153</v>
      </c>
      <c r="B4182" t="s">
        <v>6014</v>
      </c>
      <c r="C4182" s="1">
        <v>44880</v>
      </c>
      <c r="D4182" s="1" t="s">
        <v>18</v>
      </c>
      <c r="E4182" s="2">
        <v>0</v>
      </c>
      <c r="F4182" s="2">
        <v>0</v>
      </c>
      <c r="G4182" s="2">
        <v>0</v>
      </c>
      <c r="H4182" s="2">
        <v>0</v>
      </c>
      <c r="I4182" t="s">
        <v>3578</v>
      </c>
      <c r="J4182" t="s">
        <v>52</v>
      </c>
      <c r="K4182">
        <v>93401</v>
      </c>
      <c r="L4182" t="s">
        <v>43</v>
      </c>
      <c r="M4182" t="s">
        <v>5827</v>
      </c>
      <c r="N4182" t="s">
        <v>12151</v>
      </c>
      <c r="O4182" t="s">
        <v>12166</v>
      </c>
      <c r="P4182" s="10">
        <f>E4182</f>
        <v>0</v>
      </c>
      <c r="R4182" s="17">
        <f>VLOOKUP(I4182,Counties!$A$1:$D$1787,3,0)</f>
        <v>8.7499999999999994E-2</v>
      </c>
      <c r="S4182" s="10">
        <f>P4182*R4182</f>
        <v>0</v>
      </c>
      <c r="T4182" s="17" t="str">
        <f>VLOOKUP(I4182,Counties!$A$1:$D$1787,4,0)</f>
        <v>San Luis Obispo</v>
      </c>
      <c r="U4182" s="10">
        <f>G4182</f>
        <v>0</v>
      </c>
      <c r="V4182" s="10">
        <f>S4182-U4182</f>
        <v>0</v>
      </c>
    </row>
    <row r="4183" spans="1:22" hidden="1" x14ac:dyDescent="0.25">
      <c r="A4183" t="s">
        <v>12152</v>
      </c>
      <c r="B4183" t="s">
        <v>6015</v>
      </c>
      <c r="C4183" s="1">
        <v>44835</v>
      </c>
      <c r="D4183" s="1" t="s">
        <v>18</v>
      </c>
      <c r="E4183" s="2">
        <v>330</v>
      </c>
      <c r="F4183" s="2">
        <v>48.66</v>
      </c>
      <c r="G4183" s="2">
        <v>33.61</v>
      </c>
      <c r="H4183" s="2">
        <v>412.27</v>
      </c>
      <c r="I4183" t="s">
        <v>923</v>
      </c>
      <c r="J4183" t="s">
        <v>39</v>
      </c>
      <c r="K4183">
        <v>10010</v>
      </c>
      <c r="L4183" t="s">
        <v>43</v>
      </c>
      <c r="M4183" t="s">
        <v>5827</v>
      </c>
      <c r="N4183" t="s">
        <v>12151</v>
      </c>
      <c r="T4183"/>
    </row>
    <row r="4184" spans="1:22" hidden="1" x14ac:dyDescent="0.25">
      <c r="A4184" t="s">
        <v>12152</v>
      </c>
      <c r="B4184" t="s">
        <v>6016</v>
      </c>
      <c r="C4184" s="1">
        <v>44835</v>
      </c>
      <c r="D4184" s="1" t="s">
        <v>18</v>
      </c>
      <c r="E4184" s="2">
        <v>330</v>
      </c>
      <c r="F4184" s="2">
        <v>48.66</v>
      </c>
      <c r="G4184" s="2">
        <v>26.51</v>
      </c>
      <c r="H4184" s="2">
        <v>405.17</v>
      </c>
      <c r="I4184" t="s">
        <v>5990</v>
      </c>
      <c r="J4184" t="s">
        <v>46</v>
      </c>
      <c r="K4184">
        <v>30165</v>
      </c>
      <c r="L4184" t="s">
        <v>21</v>
      </c>
      <c r="M4184" t="s">
        <v>5827</v>
      </c>
      <c r="N4184" t="s">
        <v>12151</v>
      </c>
      <c r="T4184"/>
    </row>
    <row r="4185" spans="1:22" hidden="1" x14ac:dyDescent="0.25">
      <c r="A4185" t="s">
        <v>12152</v>
      </c>
      <c r="B4185" t="s">
        <v>6017</v>
      </c>
      <c r="C4185" s="1">
        <v>44835</v>
      </c>
      <c r="D4185" s="1" t="s">
        <v>18</v>
      </c>
      <c r="E4185" s="2">
        <v>330</v>
      </c>
      <c r="F4185" s="2">
        <v>48.66</v>
      </c>
      <c r="G4185" s="2">
        <v>22.72</v>
      </c>
      <c r="H4185" s="2">
        <v>401.38</v>
      </c>
      <c r="I4185" t="s">
        <v>4239</v>
      </c>
      <c r="J4185" t="s">
        <v>141</v>
      </c>
      <c r="K4185">
        <v>41102</v>
      </c>
      <c r="L4185" t="s">
        <v>43</v>
      </c>
      <c r="M4185" t="s">
        <v>5827</v>
      </c>
      <c r="N4185" t="s">
        <v>12151</v>
      </c>
      <c r="T4185"/>
    </row>
    <row r="4186" spans="1:22" hidden="1" x14ac:dyDescent="0.25">
      <c r="A4186" t="s">
        <v>12152</v>
      </c>
      <c r="B4186" t="s">
        <v>6018</v>
      </c>
      <c r="C4186" s="1">
        <v>44835</v>
      </c>
      <c r="D4186" s="1" t="s">
        <v>18</v>
      </c>
      <c r="E4186" s="2">
        <v>330</v>
      </c>
      <c r="F4186" s="2">
        <v>48.66</v>
      </c>
      <c r="G4186" s="2">
        <v>32.659999999999997</v>
      </c>
      <c r="H4186" s="2">
        <v>411.32</v>
      </c>
      <c r="I4186" t="s">
        <v>6019</v>
      </c>
      <c r="J4186" t="s">
        <v>39</v>
      </c>
      <c r="K4186">
        <v>11733</v>
      </c>
      <c r="L4186" t="s">
        <v>43</v>
      </c>
      <c r="M4186" t="s">
        <v>5827</v>
      </c>
      <c r="N4186" t="s">
        <v>12151</v>
      </c>
      <c r="T4186"/>
    </row>
    <row r="4187" spans="1:22" hidden="1" x14ac:dyDescent="0.25">
      <c r="A4187" t="s">
        <v>12153</v>
      </c>
      <c r="B4187" t="s">
        <v>6020</v>
      </c>
      <c r="C4187" s="1">
        <v>44869</v>
      </c>
      <c r="D4187" s="1" t="s">
        <v>18</v>
      </c>
      <c r="E4187" s="2">
        <v>0</v>
      </c>
      <c r="F4187" s="2">
        <v>0</v>
      </c>
      <c r="G4187" s="2">
        <v>0</v>
      </c>
      <c r="H4187" s="2">
        <v>0</v>
      </c>
      <c r="I4187" t="s">
        <v>1114</v>
      </c>
      <c r="J4187" t="s">
        <v>46</v>
      </c>
      <c r="K4187">
        <v>30068</v>
      </c>
      <c r="L4187" t="s">
        <v>21</v>
      </c>
      <c r="M4187" t="s">
        <v>5827</v>
      </c>
      <c r="N4187" t="s">
        <v>12151</v>
      </c>
      <c r="T4187"/>
    </row>
    <row r="4188" spans="1:22" hidden="1" x14ac:dyDescent="0.25">
      <c r="A4188" t="s">
        <v>12152</v>
      </c>
      <c r="B4188" t="s">
        <v>6021</v>
      </c>
      <c r="C4188" s="1">
        <v>44835</v>
      </c>
      <c r="D4188" s="1" t="s">
        <v>18</v>
      </c>
      <c r="E4188" s="2">
        <v>330</v>
      </c>
      <c r="F4188" s="2">
        <v>48.66</v>
      </c>
      <c r="G4188" s="2">
        <v>0</v>
      </c>
      <c r="H4188" s="2">
        <v>378.66</v>
      </c>
      <c r="I4188" t="s">
        <v>1176</v>
      </c>
      <c r="J4188" t="s">
        <v>71</v>
      </c>
      <c r="K4188">
        <v>34104</v>
      </c>
      <c r="L4188" t="s">
        <v>43</v>
      </c>
      <c r="M4188" t="s">
        <v>5827</v>
      </c>
      <c r="N4188" t="s">
        <v>12151</v>
      </c>
      <c r="T4188"/>
    </row>
    <row r="4189" spans="1:22" hidden="1" x14ac:dyDescent="0.25">
      <c r="A4189" t="s">
        <v>12152</v>
      </c>
      <c r="B4189" t="s">
        <v>6022</v>
      </c>
      <c r="C4189" s="1">
        <v>44835</v>
      </c>
      <c r="D4189" s="1" t="s">
        <v>18</v>
      </c>
      <c r="E4189" s="2">
        <v>330</v>
      </c>
      <c r="F4189" s="2">
        <v>48.66</v>
      </c>
      <c r="G4189" s="2">
        <v>40.19</v>
      </c>
      <c r="H4189" s="2">
        <v>418.85</v>
      </c>
      <c r="I4189" t="s">
        <v>6023</v>
      </c>
      <c r="J4189" t="s">
        <v>131</v>
      </c>
      <c r="K4189">
        <v>71913</v>
      </c>
      <c r="L4189" t="s">
        <v>43</v>
      </c>
      <c r="M4189" t="s">
        <v>5827</v>
      </c>
      <c r="N4189" t="s">
        <v>12151</v>
      </c>
      <c r="T4189"/>
    </row>
    <row r="4190" spans="1:22" hidden="1" x14ac:dyDescent="0.25">
      <c r="A4190" t="s">
        <v>12154</v>
      </c>
      <c r="B4190" t="s">
        <v>6024</v>
      </c>
      <c r="C4190" s="1">
        <v>44907</v>
      </c>
      <c r="D4190" s="1" t="s">
        <v>18</v>
      </c>
      <c r="E4190" s="2">
        <v>360</v>
      </c>
      <c r="F4190" s="2">
        <v>43.23</v>
      </c>
      <c r="G4190" s="2">
        <v>32.26</v>
      </c>
      <c r="H4190" s="2">
        <v>435.49</v>
      </c>
      <c r="I4190" t="s">
        <v>112</v>
      </c>
      <c r="J4190" t="s">
        <v>59</v>
      </c>
      <c r="K4190">
        <v>77008</v>
      </c>
      <c r="L4190" t="s">
        <v>43</v>
      </c>
      <c r="M4190" t="s">
        <v>5827</v>
      </c>
      <c r="N4190" t="s">
        <v>12151</v>
      </c>
      <c r="T4190"/>
    </row>
    <row r="4191" spans="1:22" hidden="1" x14ac:dyDescent="0.25">
      <c r="A4191" t="s">
        <v>12152</v>
      </c>
      <c r="B4191" t="s">
        <v>6025</v>
      </c>
      <c r="C4191" s="1">
        <v>44862</v>
      </c>
      <c r="D4191" s="1" t="s">
        <v>18</v>
      </c>
      <c r="E4191" s="2">
        <v>0</v>
      </c>
      <c r="F4191" s="2">
        <v>0</v>
      </c>
      <c r="G4191" s="2">
        <v>0</v>
      </c>
      <c r="H4191" s="2">
        <v>0</v>
      </c>
      <c r="I4191" t="s">
        <v>2489</v>
      </c>
      <c r="J4191" t="s">
        <v>30</v>
      </c>
      <c r="K4191">
        <v>22305</v>
      </c>
      <c r="L4191" t="s">
        <v>21</v>
      </c>
      <c r="M4191" t="s">
        <v>5827</v>
      </c>
      <c r="N4191" t="s">
        <v>12151</v>
      </c>
      <c r="T4191"/>
    </row>
    <row r="4192" spans="1:22" x14ac:dyDescent="0.25">
      <c r="A4192" t="s">
        <v>12153</v>
      </c>
      <c r="B4192" t="s">
        <v>6026</v>
      </c>
      <c r="C4192" s="1">
        <v>44881</v>
      </c>
      <c r="D4192" s="1" t="s">
        <v>18</v>
      </c>
      <c r="E4192" s="2">
        <v>258</v>
      </c>
      <c r="F4192" s="2">
        <v>66.760000000000005</v>
      </c>
      <c r="G4192" s="2">
        <v>20</v>
      </c>
      <c r="H4192" s="2">
        <v>344.76</v>
      </c>
      <c r="I4192" t="s">
        <v>51</v>
      </c>
      <c r="J4192" t="s">
        <v>52</v>
      </c>
      <c r="K4192">
        <v>92130</v>
      </c>
      <c r="L4192" t="s">
        <v>43</v>
      </c>
      <c r="M4192" t="s">
        <v>5827</v>
      </c>
      <c r="N4192" t="s">
        <v>12151</v>
      </c>
      <c r="O4192" t="s">
        <v>12166</v>
      </c>
      <c r="P4192" s="10">
        <f>E4192</f>
        <v>258</v>
      </c>
      <c r="R4192" s="17">
        <f>VLOOKUP(I4192,Counties!$A$1:$D$1787,3,0)</f>
        <v>7.7499999999999999E-2</v>
      </c>
      <c r="S4192" s="10">
        <f>P4192*R4192</f>
        <v>19.995000000000001</v>
      </c>
      <c r="T4192" s="17" t="str">
        <f>VLOOKUP(I4192,Counties!$A$1:$D$1787,4,0)</f>
        <v>San Diego</v>
      </c>
      <c r="U4192" s="10">
        <f>G4192</f>
        <v>20</v>
      </c>
      <c r="V4192" s="10">
        <f>S4192-U4192</f>
        <v>-4.9999999999990052E-3</v>
      </c>
    </row>
    <row r="4193" spans="1:22" hidden="1" x14ac:dyDescent="0.25">
      <c r="A4193" t="s">
        <v>12152</v>
      </c>
      <c r="B4193" t="s">
        <v>6027</v>
      </c>
      <c r="C4193" s="1">
        <v>44835</v>
      </c>
      <c r="D4193" s="1" t="s">
        <v>18</v>
      </c>
      <c r="E4193" s="2">
        <v>295</v>
      </c>
      <c r="F4193" s="2">
        <v>46.63</v>
      </c>
      <c r="G4193" s="2">
        <v>23.91</v>
      </c>
      <c r="H4193" s="2">
        <v>365.54</v>
      </c>
      <c r="I4193" t="s">
        <v>2221</v>
      </c>
      <c r="J4193" t="s">
        <v>56</v>
      </c>
      <c r="K4193">
        <v>43017</v>
      </c>
      <c r="L4193" t="s">
        <v>21</v>
      </c>
      <c r="M4193" t="s">
        <v>5827</v>
      </c>
      <c r="N4193" t="s">
        <v>12151</v>
      </c>
      <c r="T4193"/>
    </row>
    <row r="4194" spans="1:22" hidden="1" x14ac:dyDescent="0.25">
      <c r="A4194" t="s">
        <v>12152</v>
      </c>
      <c r="B4194" t="s">
        <v>6028</v>
      </c>
      <c r="C4194" s="1">
        <v>44835</v>
      </c>
      <c r="D4194" s="1" t="s">
        <v>18</v>
      </c>
      <c r="E4194" s="2">
        <v>330</v>
      </c>
      <c r="F4194" s="2">
        <v>48.66</v>
      </c>
      <c r="G4194" s="2">
        <v>26.51</v>
      </c>
      <c r="H4194" s="2">
        <v>405.17</v>
      </c>
      <c r="I4194" t="s">
        <v>6029</v>
      </c>
      <c r="J4194" t="s">
        <v>46</v>
      </c>
      <c r="K4194">
        <v>30542</v>
      </c>
      <c r="L4194" t="s">
        <v>21</v>
      </c>
      <c r="M4194" t="s">
        <v>5827</v>
      </c>
      <c r="N4194" t="s">
        <v>12151</v>
      </c>
      <c r="T4194"/>
    </row>
    <row r="4195" spans="1:22" x14ac:dyDescent="0.25">
      <c r="A4195" t="s">
        <v>12152</v>
      </c>
      <c r="B4195" t="s">
        <v>6030</v>
      </c>
      <c r="C4195" s="1">
        <v>44835</v>
      </c>
      <c r="D4195" s="1" t="s">
        <v>18</v>
      </c>
      <c r="E4195" s="2">
        <v>274</v>
      </c>
      <c r="F4195" s="2">
        <v>36.78</v>
      </c>
      <c r="G4195" s="2">
        <v>21.23</v>
      </c>
      <c r="H4195" s="2">
        <v>332.01</v>
      </c>
      <c r="I4195" t="s">
        <v>909</v>
      </c>
      <c r="J4195" t="s">
        <v>52</v>
      </c>
      <c r="K4195">
        <v>92692</v>
      </c>
      <c r="L4195" t="s">
        <v>43</v>
      </c>
      <c r="M4195" t="s">
        <v>5827</v>
      </c>
      <c r="N4195" t="s">
        <v>12151</v>
      </c>
      <c r="O4195" t="s">
        <v>12166</v>
      </c>
      <c r="P4195" s="10">
        <f t="shared" ref="P4195:P4196" si="1409">E4195</f>
        <v>274</v>
      </c>
      <c r="R4195" s="17">
        <f>VLOOKUP(I4195,Counties!$A$1:$D$1787,3,0)</f>
        <v>7.7499999999999999E-2</v>
      </c>
      <c r="S4195" s="10">
        <f t="shared" ref="S4195:S4196" si="1410">P4195*R4195</f>
        <v>21.234999999999999</v>
      </c>
      <c r="T4195" s="17" t="str">
        <f>VLOOKUP(I4195,Counties!$A$1:$D$1787,4,0)</f>
        <v>Orange</v>
      </c>
      <c r="U4195" s="10">
        <f t="shared" ref="U4195:U4196" si="1411">G4195</f>
        <v>21.23</v>
      </c>
      <c r="V4195" s="10">
        <f t="shared" ref="V4195:V4196" si="1412">S4195-U4195</f>
        <v>4.9999999999990052E-3</v>
      </c>
    </row>
    <row r="4196" spans="1:22" x14ac:dyDescent="0.25">
      <c r="A4196" t="s">
        <v>12152</v>
      </c>
      <c r="B4196" t="s">
        <v>6031</v>
      </c>
      <c r="C4196" s="1">
        <v>44838</v>
      </c>
      <c r="D4196" s="1" t="s">
        <v>54</v>
      </c>
      <c r="E4196" s="2">
        <v>-426</v>
      </c>
      <c r="F4196" s="2">
        <v>-35.99</v>
      </c>
      <c r="G4196" s="2">
        <v>-30.89</v>
      </c>
      <c r="H4196" s="2">
        <v>-492.88</v>
      </c>
      <c r="I4196" t="s">
        <v>5982</v>
      </c>
      <c r="J4196" t="s">
        <v>52</v>
      </c>
      <c r="K4196">
        <v>95765</v>
      </c>
      <c r="L4196" t="s">
        <v>43</v>
      </c>
      <c r="M4196" t="s">
        <v>5827</v>
      </c>
      <c r="N4196" t="s">
        <v>12151</v>
      </c>
      <c r="O4196" t="s">
        <v>12166</v>
      </c>
      <c r="P4196" s="10">
        <f t="shared" si="1409"/>
        <v>-426</v>
      </c>
      <c r="R4196" s="17">
        <f>VLOOKUP(I4196,Counties!$A$1:$D$1787,3,0)</f>
        <v>7.2499999999999995E-2</v>
      </c>
      <c r="S4196" s="10">
        <f t="shared" si="1410"/>
        <v>-30.884999999999998</v>
      </c>
      <c r="T4196" s="17" t="str">
        <f>VLOOKUP(I4196,Counties!$A$1:$D$1787,4,0)</f>
        <v>Placer</v>
      </c>
      <c r="U4196" s="10">
        <f t="shared" si="1411"/>
        <v>-30.89</v>
      </c>
      <c r="V4196" s="10">
        <f t="shared" si="1412"/>
        <v>5.000000000002558E-3</v>
      </c>
    </row>
    <row r="4197" spans="1:22" hidden="1" x14ac:dyDescent="0.25">
      <c r="A4197" t="s">
        <v>12152</v>
      </c>
      <c r="B4197" t="s">
        <v>6032</v>
      </c>
      <c r="C4197" s="1">
        <v>44835</v>
      </c>
      <c r="D4197" s="1" t="s">
        <v>18</v>
      </c>
      <c r="E4197" s="2">
        <v>274</v>
      </c>
      <c r="F4197" s="2">
        <v>38.42</v>
      </c>
      <c r="G4197" s="2">
        <v>16.440000000000001</v>
      </c>
      <c r="H4197" s="2">
        <v>328.86</v>
      </c>
      <c r="I4197" t="s">
        <v>706</v>
      </c>
      <c r="J4197" t="s">
        <v>444</v>
      </c>
      <c r="K4197">
        <v>83713</v>
      </c>
      <c r="L4197" t="s">
        <v>43</v>
      </c>
      <c r="M4197" t="s">
        <v>5827</v>
      </c>
      <c r="N4197" t="s">
        <v>12151</v>
      </c>
      <c r="T4197"/>
    </row>
    <row r="4198" spans="1:22" hidden="1" x14ac:dyDescent="0.25">
      <c r="A4198" t="s">
        <v>12153</v>
      </c>
      <c r="B4198" t="s">
        <v>6033</v>
      </c>
      <c r="C4198" s="1">
        <v>44880</v>
      </c>
      <c r="D4198" s="1" t="s">
        <v>18</v>
      </c>
      <c r="E4198" s="2">
        <v>280</v>
      </c>
      <c r="F4198" s="2">
        <v>48.66</v>
      </c>
      <c r="G4198" s="2">
        <v>24.65</v>
      </c>
      <c r="H4198" s="2">
        <v>353.31</v>
      </c>
      <c r="I4198" t="s">
        <v>150</v>
      </c>
      <c r="J4198" t="s">
        <v>56</v>
      </c>
      <c r="K4198">
        <v>43221</v>
      </c>
      <c r="L4198" t="s">
        <v>21</v>
      </c>
      <c r="M4198" t="s">
        <v>5827</v>
      </c>
      <c r="N4198" t="s">
        <v>12151</v>
      </c>
      <c r="T4198"/>
    </row>
    <row r="4199" spans="1:22" x14ac:dyDescent="0.25">
      <c r="A4199" t="s">
        <v>12153</v>
      </c>
      <c r="B4199" t="s">
        <v>6034</v>
      </c>
      <c r="C4199" s="1">
        <v>44871</v>
      </c>
      <c r="D4199" s="1" t="s">
        <v>23</v>
      </c>
      <c r="E4199" s="2">
        <v>50</v>
      </c>
      <c r="F4199" s="2">
        <v>0</v>
      </c>
      <c r="G4199" s="2">
        <v>0</v>
      </c>
      <c r="H4199" s="2">
        <v>50</v>
      </c>
      <c r="I4199" t="s">
        <v>17</v>
      </c>
      <c r="J4199" t="s">
        <v>17</v>
      </c>
      <c r="K4199" t="s">
        <v>17</v>
      </c>
      <c r="L4199" t="s">
        <v>24</v>
      </c>
      <c r="M4199" t="s">
        <v>5827</v>
      </c>
      <c r="N4199" t="s">
        <v>12151</v>
      </c>
      <c r="O4199" t="s">
        <v>12164</v>
      </c>
      <c r="Q4199" s="10">
        <f t="shared" ref="Q4199:Q4200" si="1413">E4199</f>
        <v>50</v>
      </c>
      <c r="T4199"/>
    </row>
    <row r="4200" spans="1:22" x14ac:dyDescent="0.25">
      <c r="A4200" t="s">
        <v>12153</v>
      </c>
      <c r="B4200" t="s">
        <v>6035</v>
      </c>
      <c r="C4200" s="1">
        <v>44868</v>
      </c>
      <c r="D4200" s="1" t="s">
        <v>23</v>
      </c>
      <c r="E4200" s="2">
        <v>50</v>
      </c>
      <c r="F4200" s="2">
        <v>0</v>
      </c>
      <c r="G4200" s="2">
        <v>0</v>
      </c>
      <c r="H4200" s="2">
        <v>50</v>
      </c>
      <c r="I4200" t="s">
        <v>17</v>
      </c>
      <c r="J4200" t="s">
        <v>17</v>
      </c>
      <c r="K4200" t="s">
        <v>17</v>
      </c>
      <c r="L4200" t="s">
        <v>24</v>
      </c>
      <c r="M4200" t="s">
        <v>5827</v>
      </c>
      <c r="N4200" t="s">
        <v>12151</v>
      </c>
      <c r="O4200" t="s">
        <v>12164</v>
      </c>
      <c r="Q4200" s="10">
        <f t="shared" si="1413"/>
        <v>50</v>
      </c>
      <c r="T4200"/>
    </row>
    <row r="4201" spans="1:22" hidden="1" x14ac:dyDescent="0.25">
      <c r="A4201" t="s">
        <v>12152</v>
      </c>
      <c r="B4201" t="s">
        <v>6036</v>
      </c>
      <c r="C4201" s="1">
        <v>44835</v>
      </c>
      <c r="D4201" s="1" t="s">
        <v>18</v>
      </c>
      <c r="E4201" s="2">
        <v>330</v>
      </c>
      <c r="F4201" s="2">
        <v>48.66</v>
      </c>
      <c r="G4201" s="2">
        <v>19.8</v>
      </c>
      <c r="H4201" s="2">
        <v>398.46</v>
      </c>
      <c r="I4201" t="s">
        <v>6037</v>
      </c>
      <c r="J4201" t="s">
        <v>30</v>
      </c>
      <c r="K4201">
        <v>22066</v>
      </c>
      <c r="L4201" t="s">
        <v>21</v>
      </c>
      <c r="M4201" t="s">
        <v>5827</v>
      </c>
      <c r="N4201" t="s">
        <v>12151</v>
      </c>
      <c r="T4201"/>
    </row>
    <row r="4202" spans="1:22" x14ac:dyDescent="0.25">
      <c r="A4202" t="s">
        <v>12152</v>
      </c>
      <c r="B4202" t="s">
        <v>6038</v>
      </c>
      <c r="C4202" s="1">
        <v>44835</v>
      </c>
      <c r="D4202" s="1" t="s">
        <v>18</v>
      </c>
      <c r="E4202" s="2">
        <v>330</v>
      </c>
      <c r="F4202" s="2">
        <v>36.78</v>
      </c>
      <c r="G4202" s="2">
        <v>28.88</v>
      </c>
      <c r="H4202" s="2">
        <v>395.66</v>
      </c>
      <c r="I4202" t="s">
        <v>6039</v>
      </c>
      <c r="J4202" t="s">
        <v>52</v>
      </c>
      <c r="K4202">
        <v>92845</v>
      </c>
      <c r="L4202" t="s">
        <v>43</v>
      </c>
      <c r="M4202" t="s">
        <v>5827</v>
      </c>
      <c r="N4202" t="s">
        <v>12151</v>
      </c>
      <c r="O4202" t="s">
        <v>12166</v>
      </c>
      <c r="P4202" s="10">
        <f t="shared" ref="P4202:P4205" si="1414">E4202</f>
        <v>330</v>
      </c>
      <c r="R4202" s="17">
        <f>VLOOKUP(I4202,Counties!$A$1:$D$1787,3,0)</f>
        <v>8.7499999999999994E-2</v>
      </c>
      <c r="S4202" s="10">
        <f t="shared" ref="S4202:S4203" si="1415">P4202*R4202</f>
        <v>28.874999999999996</v>
      </c>
      <c r="T4202" s="17" t="str">
        <f>VLOOKUP(I4202,Counties!$A$1:$D$1787,4,0)</f>
        <v>Orange</v>
      </c>
      <c r="U4202" s="10">
        <f t="shared" ref="U4202:U4205" si="1416">G4202</f>
        <v>28.88</v>
      </c>
      <c r="V4202" s="10">
        <f t="shared" ref="V4202:V4205" si="1417">S4202-U4202</f>
        <v>-5.000000000002558E-3</v>
      </c>
    </row>
    <row r="4203" spans="1:22" x14ac:dyDescent="0.25">
      <c r="A4203" t="s">
        <v>12152</v>
      </c>
      <c r="B4203" t="s">
        <v>6040</v>
      </c>
      <c r="C4203" s="1">
        <v>44835</v>
      </c>
      <c r="D4203" s="1" t="s">
        <v>18</v>
      </c>
      <c r="E4203" s="2">
        <v>330</v>
      </c>
      <c r="F4203" s="2">
        <v>36.78</v>
      </c>
      <c r="G4203" s="2">
        <v>28.46</v>
      </c>
      <c r="H4203" s="2">
        <v>395.24</v>
      </c>
      <c r="I4203" t="s">
        <v>1227</v>
      </c>
      <c r="J4203" t="s">
        <v>52</v>
      </c>
      <c r="K4203">
        <v>94117</v>
      </c>
      <c r="L4203" t="s">
        <v>43</v>
      </c>
      <c r="M4203" t="s">
        <v>5827</v>
      </c>
      <c r="N4203" t="s">
        <v>12151</v>
      </c>
      <c r="O4203" t="s">
        <v>12166</v>
      </c>
      <c r="P4203" s="10">
        <f t="shared" si="1414"/>
        <v>330</v>
      </c>
      <c r="R4203" s="17">
        <f>VLOOKUP(I4203,Counties!$A$1:$D$1787,3,0)</f>
        <v>8.6300000000000002E-2</v>
      </c>
      <c r="S4203" s="10">
        <f t="shared" si="1415"/>
        <v>28.478999999999999</v>
      </c>
      <c r="T4203" s="17" t="str">
        <f>VLOOKUP(I4203,Counties!$A$1:$D$1787,4,0)</f>
        <v>San Francisco</v>
      </c>
      <c r="U4203" s="10">
        <f t="shared" si="1416"/>
        <v>28.46</v>
      </c>
      <c r="V4203" s="10">
        <f t="shared" si="1417"/>
        <v>1.8999999999998352E-2</v>
      </c>
    </row>
    <row r="4204" spans="1:22" x14ac:dyDescent="0.25">
      <c r="A4204" t="s">
        <v>12152</v>
      </c>
      <c r="B4204" t="s">
        <v>6041</v>
      </c>
      <c r="C4204" s="1">
        <v>44835</v>
      </c>
      <c r="D4204" s="1" t="s">
        <v>18</v>
      </c>
      <c r="E4204" s="2">
        <v>360</v>
      </c>
      <c r="F4204" s="2">
        <v>48.66</v>
      </c>
      <c r="G4204" s="2">
        <v>28.61</v>
      </c>
      <c r="H4204" s="2">
        <v>437.27</v>
      </c>
      <c r="I4204" t="s">
        <v>5586</v>
      </c>
      <c r="J4204" t="s">
        <v>74</v>
      </c>
      <c r="K4204">
        <v>39341</v>
      </c>
      <c r="L4204" t="s">
        <v>75</v>
      </c>
      <c r="M4204" t="s">
        <v>5827</v>
      </c>
      <c r="N4204" t="s">
        <v>12151</v>
      </c>
      <c r="O4204" t="s">
        <v>12166</v>
      </c>
      <c r="P4204" s="10">
        <f t="shared" si="1414"/>
        <v>360</v>
      </c>
      <c r="R4204" s="12">
        <v>7.7499999999999999E-2</v>
      </c>
      <c r="S4204" s="10">
        <f>P4204*R4204</f>
        <v>27.9</v>
      </c>
      <c r="T4204" t="s">
        <v>822</v>
      </c>
      <c r="U4204" s="10">
        <f t="shared" si="1416"/>
        <v>28.61</v>
      </c>
      <c r="V4204" s="10">
        <f t="shared" si="1417"/>
        <v>-0.71000000000000085</v>
      </c>
    </row>
    <row r="4205" spans="1:22" x14ac:dyDescent="0.25">
      <c r="A4205" t="s">
        <v>12152</v>
      </c>
      <c r="B4205" t="s">
        <v>6042</v>
      </c>
      <c r="C4205" s="1">
        <v>44835</v>
      </c>
      <c r="D4205" s="1" t="s">
        <v>18</v>
      </c>
      <c r="E4205" s="2">
        <v>274</v>
      </c>
      <c r="F4205" s="2">
        <v>36.78</v>
      </c>
      <c r="G4205" s="2">
        <v>22.61</v>
      </c>
      <c r="H4205" s="2">
        <v>333.39</v>
      </c>
      <c r="I4205" t="s">
        <v>4407</v>
      </c>
      <c r="J4205" t="s">
        <v>52</v>
      </c>
      <c r="K4205">
        <v>93312</v>
      </c>
      <c r="L4205" t="s">
        <v>43</v>
      </c>
      <c r="M4205" t="s">
        <v>5827</v>
      </c>
      <c r="N4205" t="s">
        <v>12151</v>
      </c>
      <c r="O4205" t="s">
        <v>12166</v>
      </c>
      <c r="P4205" s="10">
        <f t="shared" si="1414"/>
        <v>274</v>
      </c>
      <c r="R4205" s="17">
        <f>VLOOKUP(I4205,Counties!$A$1:$D$1787,3,0)</f>
        <v>8.2500000000000004E-2</v>
      </c>
      <c r="S4205" s="10">
        <f>P4205*R4205</f>
        <v>22.605</v>
      </c>
      <c r="T4205" s="17" t="str">
        <f>VLOOKUP(I4205,Counties!$A$1:$D$1787,4,0)</f>
        <v>Kern</v>
      </c>
      <c r="U4205" s="10">
        <f t="shared" si="1416"/>
        <v>22.61</v>
      </c>
      <c r="V4205" s="10">
        <f t="shared" si="1417"/>
        <v>-4.9999999999990052E-3</v>
      </c>
    </row>
    <row r="4206" spans="1:22" hidden="1" x14ac:dyDescent="0.25">
      <c r="A4206" t="s">
        <v>12152</v>
      </c>
      <c r="B4206" t="s">
        <v>6043</v>
      </c>
      <c r="C4206" s="1">
        <v>44835</v>
      </c>
      <c r="D4206" s="1" t="s">
        <v>18</v>
      </c>
      <c r="E4206" s="2">
        <v>190</v>
      </c>
      <c r="F4206" s="2">
        <v>29.86</v>
      </c>
      <c r="G4206" s="2">
        <v>13.74</v>
      </c>
      <c r="H4206" s="2">
        <v>233.6</v>
      </c>
      <c r="I4206" t="s">
        <v>3450</v>
      </c>
      <c r="J4206" t="s">
        <v>203</v>
      </c>
      <c r="K4206">
        <v>60565</v>
      </c>
      <c r="L4206" t="s">
        <v>21</v>
      </c>
      <c r="M4206" t="s">
        <v>5827</v>
      </c>
      <c r="N4206" t="s">
        <v>12151</v>
      </c>
      <c r="T4206"/>
    </row>
    <row r="4207" spans="1:22" hidden="1" x14ac:dyDescent="0.25">
      <c r="A4207" t="s">
        <v>12152</v>
      </c>
      <c r="B4207" t="s">
        <v>6044</v>
      </c>
      <c r="C4207" s="1">
        <v>44835</v>
      </c>
      <c r="D4207" s="1" t="s">
        <v>18</v>
      </c>
      <c r="E4207" s="2">
        <v>330</v>
      </c>
      <c r="F4207" s="2">
        <v>48.66</v>
      </c>
      <c r="G4207" s="2">
        <v>22.72</v>
      </c>
      <c r="H4207" s="2">
        <v>401.38</v>
      </c>
      <c r="I4207" t="s">
        <v>6045</v>
      </c>
      <c r="J4207" t="s">
        <v>138</v>
      </c>
      <c r="K4207">
        <v>48073</v>
      </c>
      <c r="L4207" t="s">
        <v>21</v>
      </c>
      <c r="M4207" t="s">
        <v>5827</v>
      </c>
      <c r="N4207" t="s">
        <v>12151</v>
      </c>
      <c r="T4207"/>
    </row>
    <row r="4208" spans="1:22" hidden="1" x14ac:dyDescent="0.25">
      <c r="A4208" t="s">
        <v>12152</v>
      </c>
      <c r="B4208" t="s">
        <v>6046</v>
      </c>
      <c r="C4208" s="1">
        <v>44851</v>
      </c>
      <c r="D4208" s="1" t="s">
        <v>18</v>
      </c>
      <c r="E4208" s="2">
        <v>330</v>
      </c>
      <c r="F4208" s="2">
        <v>48.66</v>
      </c>
      <c r="G4208" s="2">
        <v>26.51</v>
      </c>
      <c r="H4208" s="2">
        <v>405.17</v>
      </c>
      <c r="I4208" t="s">
        <v>6047</v>
      </c>
      <c r="J4208" t="s">
        <v>134</v>
      </c>
      <c r="K4208">
        <v>46158</v>
      </c>
      <c r="L4208" t="s">
        <v>43</v>
      </c>
      <c r="M4208" t="s">
        <v>5827</v>
      </c>
      <c r="N4208" t="s">
        <v>12151</v>
      </c>
      <c r="T4208"/>
    </row>
    <row r="4209" spans="1:22" hidden="1" x14ac:dyDescent="0.25">
      <c r="A4209" t="s">
        <v>12152</v>
      </c>
      <c r="B4209" t="s">
        <v>6048</v>
      </c>
      <c r="C4209" s="1">
        <v>44835</v>
      </c>
      <c r="D4209" s="1" t="s">
        <v>18</v>
      </c>
      <c r="E4209" s="2">
        <v>330</v>
      </c>
      <c r="F4209" s="2">
        <v>38.42</v>
      </c>
      <c r="G4209" s="2">
        <v>37.770000000000003</v>
      </c>
      <c r="H4209" s="2">
        <v>406.19</v>
      </c>
      <c r="I4209" t="s">
        <v>507</v>
      </c>
      <c r="J4209" t="s">
        <v>453</v>
      </c>
      <c r="K4209">
        <v>98125</v>
      </c>
      <c r="L4209" t="s">
        <v>43</v>
      </c>
      <c r="M4209" t="s">
        <v>5827</v>
      </c>
      <c r="N4209" t="s">
        <v>12151</v>
      </c>
      <c r="T4209"/>
    </row>
    <row r="4210" spans="1:22" x14ac:dyDescent="0.25">
      <c r="A4210" t="s">
        <v>12152</v>
      </c>
      <c r="B4210" t="s">
        <v>6049</v>
      </c>
      <c r="C4210" s="1">
        <v>44835</v>
      </c>
      <c r="D4210" s="1" t="s">
        <v>18</v>
      </c>
      <c r="E4210" s="2">
        <v>330</v>
      </c>
      <c r="F4210" s="2">
        <v>36.78</v>
      </c>
      <c r="G4210" s="2">
        <v>31.35</v>
      </c>
      <c r="H4210" s="2">
        <v>398.13</v>
      </c>
      <c r="I4210" t="s">
        <v>6050</v>
      </c>
      <c r="J4210" t="s">
        <v>52</v>
      </c>
      <c r="K4210">
        <v>91001</v>
      </c>
      <c r="L4210" t="s">
        <v>43</v>
      </c>
      <c r="M4210" t="s">
        <v>5827</v>
      </c>
      <c r="N4210" t="s">
        <v>12151</v>
      </c>
      <c r="O4210" t="s">
        <v>12166</v>
      </c>
      <c r="P4210" s="10">
        <f t="shared" ref="P4210:P4211" si="1418">E4210</f>
        <v>330</v>
      </c>
      <c r="R4210" s="17">
        <f>VLOOKUP(I4210,Counties!$A$1:$D$1787,3,0)</f>
        <v>9.5000000000000001E-2</v>
      </c>
      <c r="S4210" s="10">
        <f t="shared" ref="S4210:S4211" si="1419">P4210*R4210</f>
        <v>31.35</v>
      </c>
      <c r="T4210" s="17" t="str">
        <f>VLOOKUP(I4210,Counties!$A$1:$D$1787,4,0)</f>
        <v>Los Angeles</v>
      </c>
      <c r="U4210" s="10">
        <f t="shared" ref="U4210:U4211" si="1420">G4210</f>
        <v>31.35</v>
      </c>
      <c r="V4210" s="10">
        <f t="shared" ref="V4210:V4211" si="1421">S4210-U4210</f>
        <v>0</v>
      </c>
    </row>
    <row r="4211" spans="1:22" x14ac:dyDescent="0.25">
      <c r="A4211" t="s">
        <v>12152</v>
      </c>
      <c r="B4211" t="s">
        <v>6051</v>
      </c>
      <c r="C4211" s="1">
        <v>44835</v>
      </c>
      <c r="D4211" s="1" t="s">
        <v>18</v>
      </c>
      <c r="E4211" s="2">
        <v>330</v>
      </c>
      <c r="F4211" s="2">
        <v>36.78</v>
      </c>
      <c r="G4211" s="2">
        <v>28.88</v>
      </c>
      <c r="H4211" s="2">
        <v>395.66</v>
      </c>
      <c r="I4211" t="s">
        <v>3394</v>
      </c>
      <c r="J4211" t="s">
        <v>52</v>
      </c>
      <c r="K4211">
        <v>94526</v>
      </c>
      <c r="L4211" t="s">
        <v>43</v>
      </c>
      <c r="M4211" t="s">
        <v>5827</v>
      </c>
      <c r="N4211" t="s">
        <v>12151</v>
      </c>
      <c r="O4211" t="s">
        <v>12166</v>
      </c>
      <c r="P4211" s="10">
        <f t="shared" si="1418"/>
        <v>330</v>
      </c>
      <c r="R4211" s="17">
        <f>VLOOKUP(I4211,Counties!$A$1:$D$1787,3,0)</f>
        <v>8.7499999999999994E-2</v>
      </c>
      <c r="S4211" s="10">
        <f t="shared" si="1419"/>
        <v>28.874999999999996</v>
      </c>
      <c r="T4211" s="17" t="str">
        <f>VLOOKUP(I4211,Counties!$A$1:$D$1787,4,0)</f>
        <v>Contra Costa</v>
      </c>
      <c r="U4211" s="10">
        <f t="shared" si="1420"/>
        <v>28.88</v>
      </c>
      <c r="V4211" s="10">
        <f t="shared" si="1421"/>
        <v>-5.000000000002558E-3</v>
      </c>
    </row>
    <row r="4212" spans="1:22" hidden="1" x14ac:dyDescent="0.25">
      <c r="A4212" t="s">
        <v>12154</v>
      </c>
      <c r="B4212" t="s">
        <v>6052</v>
      </c>
      <c r="C4212" s="1">
        <v>44905</v>
      </c>
      <c r="D4212" s="1" t="s">
        <v>18</v>
      </c>
      <c r="E4212" s="2">
        <v>195</v>
      </c>
      <c r="F4212" s="2">
        <v>33.32</v>
      </c>
      <c r="G4212" s="2">
        <v>0</v>
      </c>
      <c r="H4212" s="2">
        <v>228.32</v>
      </c>
      <c r="I4212" t="s">
        <v>1526</v>
      </c>
      <c r="J4212" t="s">
        <v>211</v>
      </c>
      <c r="K4212">
        <v>55410</v>
      </c>
      <c r="L4212" t="s">
        <v>43</v>
      </c>
      <c r="M4212" t="s">
        <v>5827</v>
      </c>
      <c r="N4212" t="s">
        <v>12151</v>
      </c>
      <c r="T4212"/>
    </row>
    <row r="4213" spans="1:22" x14ac:dyDescent="0.25">
      <c r="A4213" t="s">
        <v>12152</v>
      </c>
      <c r="B4213" t="s">
        <v>6053</v>
      </c>
      <c r="C4213" s="1">
        <v>44835</v>
      </c>
      <c r="D4213" s="1" t="s">
        <v>18</v>
      </c>
      <c r="E4213" s="2">
        <v>330</v>
      </c>
      <c r="F4213" s="2">
        <v>36.78</v>
      </c>
      <c r="G4213" s="2">
        <v>25.58</v>
      </c>
      <c r="H4213" s="2">
        <v>392.36</v>
      </c>
      <c r="I4213" t="s">
        <v>6054</v>
      </c>
      <c r="J4213" t="s">
        <v>52</v>
      </c>
      <c r="K4213">
        <v>92627</v>
      </c>
      <c r="L4213" t="s">
        <v>43</v>
      </c>
      <c r="M4213" t="s">
        <v>5827</v>
      </c>
      <c r="N4213" t="s">
        <v>12151</v>
      </c>
      <c r="O4213" t="s">
        <v>12166</v>
      </c>
      <c r="P4213" s="10">
        <f>E4213</f>
        <v>330</v>
      </c>
      <c r="R4213" s="17">
        <f>VLOOKUP(I4213,Counties!$A$1:$D$1787,3,0)</f>
        <v>7.7499999999999999E-2</v>
      </c>
      <c r="S4213" s="10">
        <f>P4213*R4213</f>
        <v>25.574999999999999</v>
      </c>
      <c r="T4213" s="17" t="str">
        <f>VLOOKUP(I4213,Counties!$A$1:$D$1787,4,0)</f>
        <v>Orange</v>
      </c>
      <c r="U4213" s="10">
        <f>G4213</f>
        <v>25.58</v>
      </c>
      <c r="V4213" s="10">
        <f>S4213-U4213</f>
        <v>-4.9999999999990052E-3</v>
      </c>
    </row>
    <row r="4214" spans="1:22" hidden="1" x14ac:dyDescent="0.25">
      <c r="A4214" t="s">
        <v>12152</v>
      </c>
      <c r="B4214" t="s">
        <v>6055</v>
      </c>
      <c r="C4214" s="1">
        <v>44852</v>
      </c>
      <c r="D4214" s="1" t="s">
        <v>18</v>
      </c>
      <c r="E4214" s="2">
        <v>330</v>
      </c>
      <c r="F4214" s="2">
        <v>48.66</v>
      </c>
      <c r="G4214" s="2">
        <v>26.51</v>
      </c>
      <c r="H4214" s="2">
        <v>405.17</v>
      </c>
      <c r="I4214" t="s">
        <v>1556</v>
      </c>
      <c r="J4214" t="s">
        <v>286</v>
      </c>
      <c r="K4214">
        <v>29072</v>
      </c>
      <c r="L4214" t="s">
        <v>43</v>
      </c>
      <c r="M4214" t="s">
        <v>5827</v>
      </c>
      <c r="N4214" t="s">
        <v>12151</v>
      </c>
      <c r="T4214"/>
    </row>
    <row r="4215" spans="1:22" hidden="1" x14ac:dyDescent="0.25">
      <c r="A4215" t="s">
        <v>12152</v>
      </c>
      <c r="B4215" t="s">
        <v>6056</v>
      </c>
      <c r="C4215" s="1">
        <v>44835</v>
      </c>
      <c r="D4215" s="1" t="s">
        <v>18</v>
      </c>
      <c r="E4215" s="2">
        <v>330</v>
      </c>
      <c r="F4215" s="2">
        <v>48.66</v>
      </c>
      <c r="G4215" s="2">
        <v>29.7</v>
      </c>
      <c r="H4215" s="2">
        <v>408.36</v>
      </c>
      <c r="I4215" t="s">
        <v>6057</v>
      </c>
      <c r="J4215" t="s">
        <v>42</v>
      </c>
      <c r="K4215">
        <v>21053</v>
      </c>
      <c r="L4215" t="s">
        <v>43</v>
      </c>
      <c r="M4215" t="s">
        <v>5827</v>
      </c>
      <c r="N4215" t="s">
        <v>12151</v>
      </c>
      <c r="T4215"/>
    </row>
    <row r="4216" spans="1:22" hidden="1" x14ac:dyDescent="0.25">
      <c r="A4216" t="s">
        <v>12153</v>
      </c>
      <c r="B4216" t="s">
        <v>6058</v>
      </c>
      <c r="C4216" s="1">
        <v>44868</v>
      </c>
      <c r="D4216" s="1" t="s">
        <v>18</v>
      </c>
      <c r="E4216" s="2">
        <v>229.2</v>
      </c>
      <c r="F4216" s="2">
        <v>33.32</v>
      </c>
      <c r="G4216" s="2">
        <v>13.75</v>
      </c>
      <c r="H4216" s="2">
        <v>276.27</v>
      </c>
      <c r="I4216" t="s">
        <v>319</v>
      </c>
      <c r="J4216" t="s">
        <v>30</v>
      </c>
      <c r="K4216">
        <v>23221</v>
      </c>
      <c r="L4216" t="s">
        <v>21</v>
      </c>
      <c r="M4216" t="s">
        <v>5827</v>
      </c>
      <c r="N4216" t="s">
        <v>12151</v>
      </c>
      <c r="T4216"/>
    </row>
    <row r="4217" spans="1:22" hidden="1" x14ac:dyDescent="0.25">
      <c r="A4217" t="s">
        <v>12153</v>
      </c>
      <c r="B4217" t="s">
        <v>6059</v>
      </c>
      <c r="C4217" s="1">
        <v>44882</v>
      </c>
      <c r="D4217" s="1" t="s">
        <v>54</v>
      </c>
      <c r="E4217" s="2">
        <v>-98</v>
      </c>
      <c r="F4217" s="2">
        <v>-19.98</v>
      </c>
      <c r="G4217" s="2">
        <v>-0.27</v>
      </c>
      <c r="H4217" s="2">
        <v>-118.25</v>
      </c>
      <c r="I4217" t="s">
        <v>3481</v>
      </c>
      <c r="J4217" t="s">
        <v>277</v>
      </c>
      <c r="K4217">
        <v>81301</v>
      </c>
      <c r="L4217" t="s">
        <v>43</v>
      </c>
      <c r="M4217" t="s">
        <v>5827</v>
      </c>
      <c r="N4217" t="s">
        <v>12151</v>
      </c>
      <c r="T4217"/>
    </row>
    <row r="4218" spans="1:22" hidden="1" x14ac:dyDescent="0.25">
      <c r="A4218" t="s">
        <v>12152</v>
      </c>
      <c r="B4218" t="s">
        <v>6060</v>
      </c>
      <c r="C4218" s="1">
        <v>44835</v>
      </c>
      <c r="D4218" s="1" t="s">
        <v>18</v>
      </c>
      <c r="E4218" s="2">
        <v>224</v>
      </c>
      <c r="F4218" s="2">
        <v>48.66</v>
      </c>
      <c r="G4218" s="2">
        <v>18.059999999999999</v>
      </c>
      <c r="H4218" s="2">
        <v>290.72000000000003</v>
      </c>
      <c r="I4218" t="s">
        <v>202</v>
      </c>
      <c r="J4218" t="s">
        <v>78</v>
      </c>
      <c r="K4218">
        <v>8007</v>
      </c>
      <c r="L4218" t="s">
        <v>21</v>
      </c>
      <c r="M4218" t="s">
        <v>5827</v>
      </c>
      <c r="N4218" t="s">
        <v>12151</v>
      </c>
      <c r="T4218"/>
    </row>
    <row r="4219" spans="1:22" hidden="1" x14ac:dyDescent="0.25">
      <c r="A4219" t="s">
        <v>12152</v>
      </c>
      <c r="B4219" t="s">
        <v>6061</v>
      </c>
      <c r="C4219" s="1">
        <v>44835</v>
      </c>
      <c r="D4219" s="1" t="s">
        <v>18</v>
      </c>
      <c r="E4219" s="2">
        <v>330</v>
      </c>
      <c r="F4219" s="2">
        <v>48.66</v>
      </c>
      <c r="G4219" s="2">
        <v>0</v>
      </c>
      <c r="H4219" s="2">
        <v>378.66</v>
      </c>
      <c r="I4219" t="s">
        <v>6062</v>
      </c>
      <c r="J4219" t="s">
        <v>71</v>
      </c>
      <c r="K4219">
        <v>33703</v>
      </c>
      <c r="L4219" t="s">
        <v>43</v>
      </c>
      <c r="M4219" t="s">
        <v>5827</v>
      </c>
      <c r="N4219" t="s">
        <v>12151</v>
      </c>
      <c r="T4219"/>
    </row>
    <row r="4220" spans="1:22" hidden="1" x14ac:dyDescent="0.25">
      <c r="A4220" t="s">
        <v>12152</v>
      </c>
      <c r="B4220" t="s">
        <v>6063</v>
      </c>
      <c r="C4220" s="1">
        <v>44835</v>
      </c>
      <c r="D4220" s="1" t="s">
        <v>18</v>
      </c>
      <c r="E4220" s="2">
        <v>330</v>
      </c>
      <c r="F4220" s="2">
        <v>48.66</v>
      </c>
      <c r="G4220" s="2">
        <v>22.72</v>
      </c>
      <c r="H4220" s="2">
        <v>401.38</v>
      </c>
      <c r="I4220" t="s">
        <v>523</v>
      </c>
      <c r="J4220" t="s">
        <v>138</v>
      </c>
      <c r="K4220">
        <v>49546</v>
      </c>
      <c r="L4220" t="s">
        <v>21</v>
      </c>
      <c r="M4220" t="s">
        <v>5827</v>
      </c>
      <c r="N4220" t="s">
        <v>12151</v>
      </c>
      <c r="T4220"/>
    </row>
    <row r="4221" spans="1:22" x14ac:dyDescent="0.25">
      <c r="A4221" t="s">
        <v>12152</v>
      </c>
      <c r="B4221" t="s">
        <v>6064</v>
      </c>
      <c r="C4221" s="1">
        <v>44835</v>
      </c>
      <c r="D4221" s="1" t="s">
        <v>18</v>
      </c>
      <c r="E4221" s="2">
        <v>330</v>
      </c>
      <c r="F4221" s="2">
        <v>36.78</v>
      </c>
      <c r="G4221" s="2">
        <v>28.46</v>
      </c>
      <c r="H4221" s="2">
        <v>395.24</v>
      </c>
      <c r="I4221" t="s">
        <v>1227</v>
      </c>
      <c r="J4221" t="s">
        <v>52</v>
      </c>
      <c r="K4221">
        <v>94123</v>
      </c>
      <c r="L4221" t="s">
        <v>43</v>
      </c>
      <c r="M4221" t="s">
        <v>5827</v>
      </c>
      <c r="N4221" t="s">
        <v>12151</v>
      </c>
      <c r="O4221" t="s">
        <v>12166</v>
      </c>
      <c r="P4221" s="10">
        <f t="shared" ref="P4221:P4222" si="1422">E4221</f>
        <v>330</v>
      </c>
      <c r="R4221" s="17">
        <f>VLOOKUP(I4221,Counties!$A$1:$D$1787,3,0)</f>
        <v>8.6300000000000002E-2</v>
      </c>
      <c r="S4221" s="10">
        <f t="shared" ref="S4221:S4222" si="1423">P4221*R4221</f>
        <v>28.478999999999999</v>
      </c>
      <c r="T4221" s="17" t="str">
        <f>VLOOKUP(I4221,Counties!$A$1:$D$1787,4,0)</f>
        <v>San Francisco</v>
      </c>
      <c r="U4221" s="10">
        <f t="shared" ref="U4221:U4222" si="1424">G4221</f>
        <v>28.46</v>
      </c>
      <c r="V4221" s="10">
        <f t="shared" ref="V4221:V4222" si="1425">S4221-U4221</f>
        <v>1.8999999999998352E-2</v>
      </c>
    </row>
    <row r="4222" spans="1:22" x14ac:dyDescent="0.25">
      <c r="A4222" t="s">
        <v>12152</v>
      </c>
      <c r="B4222" t="s">
        <v>6065</v>
      </c>
      <c r="C4222" s="1">
        <v>44835</v>
      </c>
      <c r="D4222" s="1" t="s">
        <v>18</v>
      </c>
      <c r="E4222" s="2">
        <v>330</v>
      </c>
      <c r="F4222" s="2">
        <v>36.78</v>
      </c>
      <c r="G4222" s="2">
        <v>30.94</v>
      </c>
      <c r="H4222" s="2">
        <v>397.72</v>
      </c>
      <c r="I4222" t="s">
        <v>6066</v>
      </c>
      <c r="J4222" t="s">
        <v>52</v>
      </c>
      <c r="K4222">
        <v>94404</v>
      </c>
      <c r="L4222" t="s">
        <v>43</v>
      </c>
      <c r="M4222" t="s">
        <v>5827</v>
      </c>
      <c r="N4222" t="s">
        <v>12151</v>
      </c>
      <c r="O4222" t="s">
        <v>12166</v>
      </c>
      <c r="P4222" s="10">
        <f t="shared" si="1422"/>
        <v>330</v>
      </c>
      <c r="R4222" s="17">
        <f>VLOOKUP(I4222,Counties!$A$1:$D$1787,3,0)</f>
        <v>9.3799999999999994E-2</v>
      </c>
      <c r="S4222" s="10">
        <f t="shared" si="1423"/>
        <v>30.953999999999997</v>
      </c>
      <c r="T4222" s="17" t="str">
        <f>VLOOKUP(I4222,Counties!$A$1:$D$1787,4,0)</f>
        <v>San Mateo</v>
      </c>
      <c r="U4222" s="10">
        <f t="shared" si="1424"/>
        <v>30.94</v>
      </c>
      <c r="V4222" s="10">
        <f t="shared" si="1425"/>
        <v>1.3999999999995794E-2</v>
      </c>
    </row>
    <row r="4223" spans="1:22" hidden="1" x14ac:dyDescent="0.25">
      <c r="A4223" t="s">
        <v>12152</v>
      </c>
      <c r="B4223" t="s">
        <v>6067</v>
      </c>
      <c r="C4223" s="1">
        <v>44835</v>
      </c>
      <c r="D4223" s="1" t="s">
        <v>18</v>
      </c>
      <c r="E4223" s="2">
        <v>330</v>
      </c>
      <c r="F4223" s="2">
        <v>48.66</v>
      </c>
      <c r="G4223" s="2">
        <v>46.82</v>
      </c>
      <c r="H4223" s="2">
        <v>425.48</v>
      </c>
      <c r="I4223" t="s">
        <v>1551</v>
      </c>
      <c r="J4223" t="s">
        <v>131</v>
      </c>
      <c r="K4223">
        <v>72764</v>
      </c>
      <c r="L4223" t="s">
        <v>43</v>
      </c>
      <c r="M4223" t="s">
        <v>5827</v>
      </c>
      <c r="N4223" t="s">
        <v>12151</v>
      </c>
      <c r="T4223"/>
    </row>
    <row r="4224" spans="1:22" hidden="1" x14ac:dyDescent="0.25">
      <c r="A4224" t="s">
        <v>12152</v>
      </c>
      <c r="B4224" t="s">
        <v>6068</v>
      </c>
      <c r="C4224" s="1">
        <v>44835</v>
      </c>
      <c r="D4224" s="1" t="s">
        <v>18</v>
      </c>
      <c r="E4224" s="2">
        <v>157</v>
      </c>
      <c r="F4224" s="2">
        <v>33.32</v>
      </c>
      <c r="G4224" s="2">
        <v>13.32</v>
      </c>
      <c r="H4224" s="2">
        <v>203.64</v>
      </c>
      <c r="I4224" t="s">
        <v>3654</v>
      </c>
      <c r="J4224" t="s">
        <v>46</v>
      </c>
      <c r="K4224">
        <v>31088</v>
      </c>
      <c r="L4224" t="s">
        <v>21</v>
      </c>
      <c r="M4224" t="s">
        <v>5827</v>
      </c>
      <c r="N4224" t="s">
        <v>12151</v>
      </c>
      <c r="T4224"/>
    </row>
    <row r="4225" spans="1:22" x14ac:dyDescent="0.25">
      <c r="A4225" t="s">
        <v>12152</v>
      </c>
      <c r="B4225" t="s">
        <v>6069</v>
      </c>
      <c r="C4225" s="1">
        <v>44837</v>
      </c>
      <c r="D4225" s="1" t="s">
        <v>54</v>
      </c>
      <c r="E4225" s="2">
        <v>-330</v>
      </c>
      <c r="F4225" s="2">
        <v>-48.66</v>
      </c>
      <c r="G4225" s="2">
        <v>0</v>
      </c>
      <c r="H4225" s="2">
        <v>-378.66</v>
      </c>
      <c r="I4225" t="s">
        <v>6008</v>
      </c>
      <c r="J4225" t="s">
        <v>306</v>
      </c>
      <c r="K4225">
        <v>35405</v>
      </c>
      <c r="L4225" t="s">
        <v>75</v>
      </c>
      <c r="M4225" t="s">
        <v>5827</v>
      </c>
      <c r="N4225" t="s">
        <v>12151</v>
      </c>
      <c r="O4225" t="s">
        <v>12166</v>
      </c>
      <c r="P4225" s="10">
        <f>E4225</f>
        <v>-330</v>
      </c>
      <c r="R4225" s="12">
        <v>7.7499999999999999E-2</v>
      </c>
      <c r="S4225" s="10">
        <f>P4225*R4225</f>
        <v>-25.574999999999999</v>
      </c>
      <c r="T4225" t="s">
        <v>822</v>
      </c>
      <c r="U4225" s="10">
        <f>G4225</f>
        <v>0</v>
      </c>
      <c r="V4225" s="10">
        <f>S4225-U4225</f>
        <v>-25.574999999999999</v>
      </c>
    </row>
    <row r="4226" spans="1:22" hidden="1" x14ac:dyDescent="0.25">
      <c r="A4226" t="s">
        <v>12152</v>
      </c>
      <c r="B4226" t="s">
        <v>6070</v>
      </c>
      <c r="C4226" s="1">
        <v>44835</v>
      </c>
      <c r="D4226" s="1" t="s">
        <v>18</v>
      </c>
      <c r="E4226" s="2">
        <v>360</v>
      </c>
      <c r="F4226" s="2">
        <v>48.66</v>
      </c>
      <c r="G4226" s="2">
        <v>28.61</v>
      </c>
      <c r="H4226" s="2">
        <v>437.27</v>
      </c>
      <c r="I4226" t="s">
        <v>6071</v>
      </c>
      <c r="J4226" t="s">
        <v>46</v>
      </c>
      <c r="K4226">
        <v>30205</v>
      </c>
      <c r="L4226" t="s">
        <v>21</v>
      </c>
      <c r="M4226" t="s">
        <v>5827</v>
      </c>
      <c r="N4226" t="s">
        <v>12151</v>
      </c>
      <c r="T4226"/>
    </row>
    <row r="4227" spans="1:22" hidden="1" x14ac:dyDescent="0.25">
      <c r="A4227" t="s">
        <v>12152</v>
      </c>
      <c r="B4227" t="s">
        <v>6072</v>
      </c>
      <c r="C4227" s="1">
        <v>44857</v>
      </c>
      <c r="D4227" s="1" t="s">
        <v>18</v>
      </c>
      <c r="E4227" s="2">
        <v>0</v>
      </c>
      <c r="F4227" s="2">
        <v>0</v>
      </c>
      <c r="G4227" s="2">
        <v>0</v>
      </c>
      <c r="H4227" s="2">
        <v>0</v>
      </c>
      <c r="I4227" t="s">
        <v>985</v>
      </c>
      <c r="J4227" t="s">
        <v>30</v>
      </c>
      <c r="K4227">
        <v>22031</v>
      </c>
      <c r="L4227" t="s">
        <v>21</v>
      </c>
      <c r="M4227" t="s">
        <v>5827</v>
      </c>
      <c r="N4227" t="s">
        <v>12151</v>
      </c>
      <c r="T4227"/>
    </row>
    <row r="4228" spans="1:22" hidden="1" x14ac:dyDescent="0.25">
      <c r="A4228" t="s">
        <v>12153</v>
      </c>
      <c r="B4228" t="s">
        <v>6073</v>
      </c>
      <c r="C4228" s="1">
        <v>44868</v>
      </c>
      <c r="D4228" s="1" t="s">
        <v>18</v>
      </c>
      <c r="E4228" s="2">
        <v>229.2</v>
      </c>
      <c r="F4228" s="2">
        <v>33.32</v>
      </c>
      <c r="G4228" s="2">
        <v>12.14</v>
      </c>
      <c r="H4228" s="2">
        <v>274.66000000000003</v>
      </c>
      <c r="I4228" t="s">
        <v>6074</v>
      </c>
      <c r="J4228" t="s">
        <v>30</v>
      </c>
      <c r="K4228">
        <v>23175</v>
      </c>
      <c r="L4228" t="s">
        <v>21</v>
      </c>
      <c r="M4228" t="s">
        <v>5827</v>
      </c>
      <c r="N4228" t="s">
        <v>12151</v>
      </c>
      <c r="T4228"/>
    </row>
    <row r="4229" spans="1:22" hidden="1" x14ac:dyDescent="0.25">
      <c r="A4229" t="s">
        <v>12152</v>
      </c>
      <c r="B4229" t="s">
        <v>6075</v>
      </c>
      <c r="C4229" s="1">
        <v>44835</v>
      </c>
      <c r="D4229" s="1" t="s">
        <v>18</v>
      </c>
      <c r="E4229" s="2">
        <v>330</v>
      </c>
      <c r="F4229" s="2">
        <v>43.23</v>
      </c>
      <c r="G4229" s="2">
        <v>29.85</v>
      </c>
      <c r="H4229" s="2">
        <v>403.08</v>
      </c>
      <c r="I4229" t="s">
        <v>112</v>
      </c>
      <c r="J4229" t="s">
        <v>59</v>
      </c>
      <c r="K4229">
        <v>77062</v>
      </c>
      <c r="L4229" t="s">
        <v>43</v>
      </c>
      <c r="M4229" t="s">
        <v>5827</v>
      </c>
      <c r="N4229" t="s">
        <v>12151</v>
      </c>
      <c r="T4229"/>
    </row>
    <row r="4230" spans="1:22" hidden="1" x14ac:dyDescent="0.25">
      <c r="A4230" t="s">
        <v>12152</v>
      </c>
      <c r="B4230" t="s">
        <v>6076</v>
      </c>
      <c r="C4230" s="1">
        <v>44835</v>
      </c>
      <c r="D4230" s="1" t="s">
        <v>18</v>
      </c>
      <c r="E4230" s="2">
        <v>563</v>
      </c>
      <c r="F4230" s="2">
        <v>45.41</v>
      </c>
      <c r="G4230" s="2">
        <v>47.15</v>
      </c>
      <c r="H4230" s="2">
        <v>655.56</v>
      </c>
      <c r="I4230" t="s">
        <v>1448</v>
      </c>
      <c r="J4230" t="s">
        <v>198</v>
      </c>
      <c r="K4230">
        <v>89044</v>
      </c>
      <c r="L4230" t="s">
        <v>43</v>
      </c>
      <c r="M4230" t="s">
        <v>5827</v>
      </c>
      <c r="N4230" t="s">
        <v>12151</v>
      </c>
      <c r="T4230"/>
    </row>
    <row r="4231" spans="1:22" x14ac:dyDescent="0.25">
      <c r="A4231" t="s">
        <v>12154</v>
      </c>
      <c r="B4231" t="s">
        <v>6077</v>
      </c>
      <c r="C4231" s="1">
        <v>44910</v>
      </c>
      <c r="D4231" s="1" t="s">
        <v>18</v>
      </c>
      <c r="E4231" s="2">
        <v>165</v>
      </c>
      <c r="F4231" s="2">
        <v>25.1</v>
      </c>
      <c r="G4231" s="2">
        <v>13.31</v>
      </c>
      <c r="H4231" s="2">
        <v>203.41</v>
      </c>
      <c r="I4231" t="s">
        <v>6078</v>
      </c>
      <c r="J4231" t="s">
        <v>74</v>
      </c>
      <c r="K4231">
        <v>39507</v>
      </c>
      <c r="L4231" t="s">
        <v>75</v>
      </c>
      <c r="M4231" t="s">
        <v>5827</v>
      </c>
      <c r="N4231" t="s">
        <v>12151</v>
      </c>
      <c r="O4231" t="s">
        <v>12166</v>
      </c>
      <c r="P4231" s="10">
        <f>E4231</f>
        <v>165</v>
      </c>
      <c r="R4231" s="12">
        <v>7.7499999999999999E-2</v>
      </c>
      <c r="S4231" s="10">
        <f>P4231*R4231</f>
        <v>12.7875</v>
      </c>
      <c r="T4231" t="s">
        <v>822</v>
      </c>
      <c r="U4231" s="10">
        <f>G4231</f>
        <v>13.31</v>
      </c>
      <c r="V4231" s="10">
        <f>S4231-U4231</f>
        <v>-0.52250000000000085</v>
      </c>
    </row>
    <row r="4232" spans="1:22" hidden="1" x14ac:dyDescent="0.25">
      <c r="A4232" t="s">
        <v>12154</v>
      </c>
      <c r="B4232" t="s">
        <v>6079</v>
      </c>
      <c r="C4232" s="1">
        <v>44914</v>
      </c>
      <c r="D4232" s="1" t="s">
        <v>18</v>
      </c>
      <c r="E4232" s="2">
        <v>0</v>
      </c>
      <c r="F4232" s="2">
        <v>0</v>
      </c>
      <c r="G4232" s="2">
        <v>0</v>
      </c>
      <c r="H4232" s="2">
        <v>0</v>
      </c>
      <c r="I4232" t="s">
        <v>5918</v>
      </c>
      <c r="J4232" t="s">
        <v>20</v>
      </c>
      <c r="K4232">
        <v>27343</v>
      </c>
      <c r="L4232" t="s">
        <v>21</v>
      </c>
      <c r="M4232" t="s">
        <v>5827</v>
      </c>
      <c r="N4232" t="s">
        <v>12151</v>
      </c>
      <c r="T4232"/>
    </row>
    <row r="4233" spans="1:22" hidden="1" x14ac:dyDescent="0.25">
      <c r="A4233" t="s">
        <v>12152</v>
      </c>
      <c r="B4233" t="s">
        <v>6080</v>
      </c>
      <c r="C4233" s="1">
        <v>44835</v>
      </c>
      <c r="D4233" s="1" t="s">
        <v>18</v>
      </c>
      <c r="E4233" s="2">
        <v>190</v>
      </c>
      <c r="F4233" s="2">
        <v>25.76</v>
      </c>
      <c r="G4233" s="2">
        <v>0.27</v>
      </c>
      <c r="H4233" s="2">
        <v>216.03</v>
      </c>
      <c r="I4233" t="s">
        <v>4968</v>
      </c>
      <c r="J4233" t="s">
        <v>277</v>
      </c>
      <c r="K4233">
        <v>81615</v>
      </c>
      <c r="L4233" t="s">
        <v>43</v>
      </c>
      <c r="M4233" t="s">
        <v>5827</v>
      </c>
      <c r="N4233" t="s">
        <v>12151</v>
      </c>
      <c r="T4233"/>
    </row>
    <row r="4234" spans="1:22" hidden="1" x14ac:dyDescent="0.25">
      <c r="A4234" t="s">
        <v>12154</v>
      </c>
      <c r="B4234" t="s">
        <v>6081</v>
      </c>
      <c r="C4234" s="1">
        <v>44906</v>
      </c>
      <c r="D4234" s="1" t="s">
        <v>18</v>
      </c>
      <c r="E4234" s="2">
        <v>140</v>
      </c>
      <c r="F4234" s="2">
        <v>145</v>
      </c>
      <c r="G4234" s="2">
        <v>0</v>
      </c>
      <c r="H4234" s="2">
        <v>285</v>
      </c>
      <c r="I4234" t="s">
        <v>448</v>
      </c>
      <c r="J4234" t="s">
        <v>5285</v>
      </c>
      <c r="K4234" t="s">
        <v>6082</v>
      </c>
      <c r="L4234" t="s">
        <v>21</v>
      </c>
      <c r="M4234" t="s">
        <v>5827</v>
      </c>
      <c r="N4234" t="s">
        <v>12151</v>
      </c>
      <c r="T4234"/>
    </row>
    <row r="4235" spans="1:22" hidden="1" x14ac:dyDescent="0.25">
      <c r="A4235" t="s">
        <v>12152</v>
      </c>
      <c r="B4235" t="s">
        <v>6083</v>
      </c>
      <c r="C4235" s="1">
        <v>44835</v>
      </c>
      <c r="D4235" s="1" t="s">
        <v>18</v>
      </c>
      <c r="E4235" s="2">
        <v>330</v>
      </c>
      <c r="F4235" s="2">
        <v>43.23</v>
      </c>
      <c r="G4235" s="2">
        <v>29.85</v>
      </c>
      <c r="H4235" s="2">
        <v>403.08</v>
      </c>
      <c r="I4235" t="s">
        <v>1126</v>
      </c>
      <c r="J4235" t="s">
        <v>59</v>
      </c>
      <c r="K4235">
        <v>75225</v>
      </c>
      <c r="L4235" t="s">
        <v>43</v>
      </c>
      <c r="M4235" t="s">
        <v>5827</v>
      </c>
      <c r="N4235" t="s">
        <v>12151</v>
      </c>
      <c r="T4235"/>
    </row>
    <row r="4236" spans="1:22" x14ac:dyDescent="0.25">
      <c r="A4236" t="s">
        <v>12152</v>
      </c>
      <c r="B4236" t="s">
        <v>6084</v>
      </c>
      <c r="C4236" s="1">
        <v>44835</v>
      </c>
      <c r="D4236" s="1" t="s">
        <v>18</v>
      </c>
      <c r="E4236" s="2">
        <v>330</v>
      </c>
      <c r="F4236" s="2">
        <v>48.66</v>
      </c>
      <c r="G4236" s="2">
        <v>26.51</v>
      </c>
      <c r="H4236" s="2">
        <v>405.17</v>
      </c>
      <c r="I4236" t="s">
        <v>2864</v>
      </c>
      <c r="J4236" t="s">
        <v>74</v>
      </c>
      <c r="K4236">
        <v>38732</v>
      </c>
      <c r="L4236" t="s">
        <v>75</v>
      </c>
      <c r="M4236" t="s">
        <v>5827</v>
      </c>
      <c r="N4236" t="s">
        <v>12151</v>
      </c>
      <c r="O4236" t="s">
        <v>12166</v>
      </c>
      <c r="P4236" s="10">
        <f>E4236</f>
        <v>330</v>
      </c>
      <c r="R4236" s="12">
        <v>7.7499999999999999E-2</v>
      </c>
      <c r="S4236" s="10">
        <f>P4236*R4236</f>
        <v>25.574999999999999</v>
      </c>
      <c r="T4236" t="s">
        <v>822</v>
      </c>
      <c r="U4236" s="10">
        <f>G4236</f>
        <v>26.51</v>
      </c>
      <c r="V4236" s="10">
        <f>S4236-U4236</f>
        <v>-0.93500000000000227</v>
      </c>
    </row>
    <row r="4237" spans="1:22" hidden="1" x14ac:dyDescent="0.25">
      <c r="A4237" t="s">
        <v>12154</v>
      </c>
      <c r="B4237" t="s">
        <v>6085</v>
      </c>
      <c r="C4237" s="1">
        <v>44907</v>
      </c>
      <c r="D4237" s="1" t="s">
        <v>18</v>
      </c>
      <c r="E4237" s="2">
        <v>280</v>
      </c>
      <c r="F4237" s="2">
        <v>48.66</v>
      </c>
      <c r="G4237" s="2">
        <v>25.47</v>
      </c>
      <c r="H4237" s="2">
        <v>354.13</v>
      </c>
      <c r="I4237" t="s">
        <v>843</v>
      </c>
      <c r="J4237" t="s">
        <v>46</v>
      </c>
      <c r="K4237">
        <v>30009</v>
      </c>
      <c r="L4237" t="s">
        <v>21</v>
      </c>
      <c r="M4237" t="s">
        <v>5827</v>
      </c>
      <c r="N4237" t="s">
        <v>12151</v>
      </c>
      <c r="T4237"/>
    </row>
    <row r="4238" spans="1:22" hidden="1" x14ac:dyDescent="0.25">
      <c r="A4238" t="s">
        <v>12154</v>
      </c>
      <c r="B4238" t="s">
        <v>6086</v>
      </c>
      <c r="C4238" s="1">
        <v>44921</v>
      </c>
      <c r="D4238" s="1" t="s">
        <v>18</v>
      </c>
      <c r="E4238" s="2">
        <v>255</v>
      </c>
      <c r="F4238" s="2">
        <v>33.32</v>
      </c>
      <c r="G4238" s="2">
        <v>20.18</v>
      </c>
      <c r="H4238" s="2">
        <v>308.5</v>
      </c>
      <c r="I4238" t="s">
        <v>2859</v>
      </c>
      <c r="J4238" t="s">
        <v>46</v>
      </c>
      <c r="K4238">
        <v>30506</v>
      </c>
      <c r="L4238" t="s">
        <v>21</v>
      </c>
      <c r="M4238" t="s">
        <v>5827</v>
      </c>
      <c r="N4238" t="s">
        <v>12151</v>
      </c>
      <c r="T4238"/>
    </row>
    <row r="4239" spans="1:22" hidden="1" x14ac:dyDescent="0.25">
      <c r="A4239" t="s">
        <v>12152</v>
      </c>
      <c r="B4239" t="s">
        <v>6087</v>
      </c>
      <c r="C4239" s="1">
        <v>44835</v>
      </c>
      <c r="D4239" s="1" t="s">
        <v>18</v>
      </c>
      <c r="E4239" s="2">
        <v>330</v>
      </c>
      <c r="F4239" s="2">
        <v>43.23</v>
      </c>
      <c r="G4239" s="2">
        <v>29.85</v>
      </c>
      <c r="H4239" s="2">
        <v>403.08</v>
      </c>
      <c r="I4239" t="s">
        <v>174</v>
      </c>
      <c r="J4239" t="s">
        <v>59</v>
      </c>
      <c r="K4239">
        <v>78735</v>
      </c>
      <c r="L4239" t="s">
        <v>43</v>
      </c>
      <c r="M4239" t="s">
        <v>5827</v>
      </c>
      <c r="N4239" t="s">
        <v>12151</v>
      </c>
      <c r="T4239"/>
    </row>
    <row r="4240" spans="1:22" hidden="1" x14ac:dyDescent="0.25">
      <c r="A4240" t="s">
        <v>12152</v>
      </c>
      <c r="B4240" t="s">
        <v>6088</v>
      </c>
      <c r="C4240" s="1">
        <v>44835</v>
      </c>
      <c r="D4240" s="1" t="s">
        <v>18</v>
      </c>
      <c r="E4240" s="2">
        <v>310</v>
      </c>
      <c r="F4240" s="2">
        <v>48.66</v>
      </c>
      <c r="G4240" s="2">
        <v>25.11</v>
      </c>
      <c r="H4240" s="2">
        <v>383.77</v>
      </c>
      <c r="I4240" t="s">
        <v>296</v>
      </c>
      <c r="J4240" t="s">
        <v>88</v>
      </c>
      <c r="K4240" t="s">
        <v>6089</v>
      </c>
      <c r="L4240" t="s">
        <v>43</v>
      </c>
      <c r="M4240" t="s">
        <v>5827</v>
      </c>
      <c r="N4240" t="s">
        <v>12151</v>
      </c>
      <c r="T4240"/>
    </row>
    <row r="4241" spans="1:22" hidden="1" x14ac:dyDescent="0.25">
      <c r="A4241" t="s">
        <v>12152</v>
      </c>
      <c r="B4241" t="s">
        <v>6090</v>
      </c>
      <c r="C4241" s="1">
        <v>44860</v>
      </c>
      <c r="D4241" s="1" t="s">
        <v>18</v>
      </c>
      <c r="E4241" s="2">
        <v>0</v>
      </c>
      <c r="F4241" s="2">
        <v>0</v>
      </c>
      <c r="G4241" s="2">
        <v>0</v>
      </c>
      <c r="H4241" s="2">
        <v>0</v>
      </c>
      <c r="I4241" t="s">
        <v>2156</v>
      </c>
      <c r="J4241" t="s">
        <v>42</v>
      </c>
      <c r="K4241">
        <v>21224</v>
      </c>
      <c r="L4241" t="s">
        <v>43</v>
      </c>
      <c r="M4241" t="s">
        <v>5827</v>
      </c>
      <c r="N4241" t="s">
        <v>12151</v>
      </c>
      <c r="T4241"/>
    </row>
    <row r="4242" spans="1:22" hidden="1" x14ac:dyDescent="0.25">
      <c r="A4242" t="s">
        <v>12154</v>
      </c>
      <c r="B4242" t="s">
        <v>6091</v>
      </c>
      <c r="C4242" s="1">
        <v>44906</v>
      </c>
      <c r="D4242" s="1" t="s">
        <v>18</v>
      </c>
      <c r="E4242" s="2">
        <v>190</v>
      </c>
      <c r="F4242" s="2">
        <v>28.09</v>
      </c>
      <c r="G4242" s="2">
        <v>17.46</v>
      </c>
      <c r="H4242" s="2">
        <v>235.55</v>
      </c>
      <c r="I4242" t="s">
        <v>112</v>
      </c>
      <c r="J4242" t="s">
        <v>59</v>
      </c>
      <c r="K4242">
        <v>77096</v>
      </c>
      <c r="L4242" t="s">
        <v>43</v>
      </c>
      <c r="M4242" t="s">
        <v>5827</v>
      </c>
      <c r="N4242" t="s">
        <v>12151</v>
      </c>
      <c r="T4242"/>
    </row>
    <row r="4243" spans="1:22" hidden="1" x14ac:dyDescent="0.25">
      <c r="A4243" t="s">
        <v>12154</v>
      </c>
      <c r="B4243" t="s">
        <v>6092</v>
      </c>
      <c r="C4243" s="1">
        <v>44897</v>
      </c>
      <c r="D4243" s="1" t="s">
        <v>18</v>
      </c>
      <c r="E4243" s="2">
        <v>390</v>
      </c>
      <c r="F4243" s="2">
        <v>44.87</v>
      </c>
      <c r="G4243" s="2">
        <v>34.79</v>
      </c>
      <c r="H4243" s="2">
        <v>469.66</v>
      </c>
      <c r="I4243" t="s">
        <v>1089</v>
      </c>
      <c r="J4243" t="s">
        <v>59</v>
      </c>
      <c r="K4243">
        <v>75093</v>
      </c>
      <c r="L4243" t="s">
        <v>43</v>
      </c>
      <c r="M4243" t="s">
        <v>5827</v>
      </c>
      <c r="N4243" t="s">
        <v>12151</v>
      </c>
      <c r="T4243"/>
    </row>
    <row r="4244" spans="1:22" hidden="1" x14ac:dyDescent="0.25">
      <c r="A4244" t="s">
        <v>12152</v>
      </c>
      <c r="B4244" t="s">
        <v>6093</v>
      </c>
      <c r="C4244" s="1">
        <v>44835</v>
      </c>
      <c r="D4244" s="1" t="s">
        <v>18</v>
      </c>
      <c r="E4244" s="2">
        <v>330</v>
      </c>
      <c r="F4244" s="2">
        <v>48.66</v>
      </c>
      <c r="G4244" s="2">
        <v>0</v>
      </c>
      <c r="H4244" s="2">
        <v>378.66</v>
      </c>
      <c r="I4244" t="s">
        <v>6094</v>
      </c>
      <c r="J4244" t="s">
        <v>71</v>
      </c>
      <c r="K4244">
        <v>32003</v>
      </c>
      <c r="L4244" t="s">
        <v>43</v>
      </c>
      <c r="M4244" t="s">
        <v>5827</v>
      </c>
      <c r="N4244" t="s">
        <v>12151</v>
      </c>
      <c r="T4244"/>
    </row>
    <row r="4245" spans="1:22" hidden="1" x14ac:dyDescent="0.25">
      <c r="A4245" t="s">
        <v>12154</v>
      </c>
      <c r="B4245" t="s">
        <v>6095</v>
      </c>
      <c r="C4245" s="1">
        <v>44907</v>
      </c>
      <c r="D4245" s="1" t="s">
        <v>18</v>
      </c>
      <c r="E4245" s="2">
        <v>280</v>
      </c>
      <c r="F4245" s="2">
        <v>43.23</v>
      </c>
      <c r="G4245" s="2">
        <v>25.86</v>
      </c>
      <c r="H4245" s="2">
        <v>349.09</v>
      </c>
      <c r="I4245" t="s">
        <v>1126</v>
      </c>
      <c r="J4245" t="s">
        <v>59</v>
      </c>
      <c r="K4245">
        <v>75214</v>
      </c>
      <c r="L4245" t="s">
        <v>43</v>
      </c>
      <c r="M4245" t="s">
        <v>5827</v>
      </c>
      <c r="N4245" t="s">
        <v>12151</v>
      </c>
      <c r="T4245"/>
    </row>
    <row r="4246" spans="1:22" hidden="1" x14ac:dyDescent="0.25">
      <c r="A4246" t="s">
        <v>12152</v>
      </c>
      <c r="B4246" t="s">
        <v>6096</v>
      </c>
      <c r="C4246" s="1">
        <v>44835</v>
      </c>
      <c r="D4246" s="1" t="s">
        <v>18</v>
      </c>
      <c r="E4246" s="2">
        <v>190</v>
      </c>
      <c r="F4246" s="2">
        <v>28.09</v>
      </c>
      <c r="G4246" s="2">
        <v>17.46</v>
      </c>
      <c r="H4246" s="2">
        <v>235.55</v>
      </c>
      <c r="I4246" t="s">
        <v>6097</v>
      </c>
      <c r="J4246" t="s">
        <v>59</v>
      </c>
      <c r="K4246">
        <v>77573</v>
      </c>
      <c r="L4246" t="s">
        <v>43</v>
      </c>
      <c r="M4246" t="s">
        <v>5827</v>
      </c>
      <c r="N4246" t="s">
        <v>12151</v>
      </c>
      <c r="T4246"/>
    </row>
    <row r="4247" spans="1:22" hidden="1" x14ac:dyDescent="0.25">
      <c r="A4247" t="s">
        <v>12154</v>
      </c>
      <c r="B4247" t="s">
        <v>6098</v>
      </c>
      <c r="C4247" s="1">
        <v>44909</v>
      </c>
      <c r="D4247" s="1" t="s">
        <v>18</v>
      </c>
      <c r="E4247" s="2">
        <v>0</v>
      </c>
      <c r="F4247" s="2">
        <v>0</v>
      </c>
      <c r="G4247" s="2">
        <v>0</v>
      </c>
      <c r="H4247" s="2">
        <v>0</v>
      </c>
      <c r="I4247" t="s">
        <v>640</v>
      </c>
      <c r="J4247" t="s">
        <v>203</v>
      </c>
      <c r="K4247">
        <v>60521</v>
      </c>
      <c r="L4247" t="s">
        <v>21</v>
      </c>
      <c r="M4247" t="s">
        <v>5827</v>
      </c>
      <c r="N4247" t="s">
        <v>12151</v>
      </c>
      <c r="T4247"/>
    </row>
    <row r="4248" spans="1:22" x14ac:dyDescent="0.25">
      <c r="A4248" t="s">
        <v>12152</v>
      </c>
      <c r="B4248" t="s">
        <v>6099</v>
      </c>
      <c r="C4248" s="1">
        <v>44835</v>
      </c>
      <c r="D4248" s="1" t="s">
        <v>18</v>
      </c>
      <c r="E4248" s="2">
        <v>190</v>
      </c>
      <c r="F4248" s="2">
        <v>29.86</v>
      </c>
      <c r="G4248" s="2">
        <v>11.4</v>
      </c>
      <c r="H4248" s="2">
        <v>231.26</v>
      </c>
      <c r="I4248" t="s">
        <v>1251</v>
      </c>
      <c r="J4248" t="s">
        <v>30</v>
      </c>
      <c r="K4248">
        <v>20124</v>
      </c>
      <c r="L4248" t="s">
        <v>75</v>
      </c>
      <c r="M4248" t="s">
        <v>5827</v>
      </c>
      <c r="N4248" t="s">
        <v>12151</v>
      </c>
      <c r="O4248" t="s">
        <v>12166</v>
      </c>
      <c r="P4248" s="10">
        <f>E4248</f>
        <v>190</v>
      </c>
      <c r="R4248" s="12">
        <v>7.7499999999999999E-2</v>
      </c>
      <c r="S4248" s="10">
        <f>P4248*R4248</f>
        <v>14.725</v>
      </c>
      <c r="T4248" t="s">
        <v>822</v>
      </c>
      <c r="U4248" s="10">
        <f>G4248</f>
        <v>11.4</v>
      </c>
      <c r="V4248" s="10">
        <f>S4248-U4248</f>
        <v>3.3249999999999993</v>
      </c>
    </row>
    <row r="4249" spans="1:22" hidden="1" x14ac:dyDescent="0.25">
      <c r="A4249" t="s">
        <v>12152</v>
      </c>
      <c r="B4249" t="s">
        <v>6100</v>
      </c>
      <c r="C4249" s="1">
        <v>44835</v>
      </c>
      <c r="D4249" s="1" t="s">
        <v>18</v>
      </c>
      <c r="E4249" s="2">
        <v>330</v>
      </c>
      <c r="F4249" s="2">
        <v>43.23</v>
      </c>
      <c r="G4249" s="2">
        <v>29.85</v>
      </c>
      <c r="H4249" s="2">
        <v>403.08</v>
      </c>
      <c r="I4249" t="s">
        <v>174</v>
      </c>
      <c r="J4249" t="s">
        <v>59</v>
      </c>
      <c r="K4249">
        <v>78738</v>
      </c>
      <c r="L4249" t="s">
        <v>43</v>
      </c>
      <c r="M4249" t="s">
        <v>5827</v>
      </c>
      <c r="N4249" t="s">
        <v>12151</v>
      </c>
      <c r="T4249"/>
    </row>
    <row r="4250" spans="1:22" hidden="1" x14ac:dyDescent="0.25">
      <c r="A4250" t="s">
        <v>12152</v>
      </c>
      <c r="B4250" t="s">
        <v>6101</v>
      </c>
      <c r="C4250" s="1">
        <v>44856</v>
      </c>
      <c r="D4250" s="1" t="s">
        <v>18</v>
      </c>
      <c r="E4250" s="2">
        <v>6.1</v>
      </c>
      <c r="F4250" s="2">
        <v>19.920000000000002</v>
      </c>
      <c r="G4250" s="2">
        <v>0.37</v>
      </c>
      <c r="H4250" s="2">
        <v>26.39</v>
      </c>
      <c r="I4250" t="s">
        <v>706</v>
      </c>
      <c r="J4250" t="s">
        <v>444</v>
      </c>
      <c r="K4250">
        <v>83713</v>
      </c>
      <c r="L4250" t="s">
        <v>43</v>
      </c>
      <c r="M4250" t="s">
        <v>5827</v>
      </c>
      <c r="N4250" t="s">
        <v>12151</v>
      </c>
      <c r="T4250"/>
    </row>
    <row r="4251" spans="1:22" hidden="1" x14ac:dyDescent="0.25">
      <c r="A4251" t="s">
        <v>12152</v>
      </c>
      <c r="B4251" t="s">
        <v>6102</v>
      </c>
      <c r="C4251" s="1">
        <v>44838</v>
      </c>
      <c r="D4251" s="1" t="s">
        <v>18</v>
      </c>
      <c r="E4251" s="2">
        <v>274</v>
      </c>
      <c r="F4251" s="2">
        <v>48.66</v>
      </c>
      <c r="G4251" s="2">
        <v>20.170000000000002</v>
      </c>
      <c r="H4251" s="2">
        <v>342.83</v>
      </c>
      <c r="I4251" t="s">
        <v>1111</v>
      </c>
      <c r="J4251" t="s">
        <v>203</v>
      </c>
      <c r="K4251">
        <v>60613</v>
      </c>
      <c r="L4251" t="s">
        <v>21</v>
      </c>
      <c r="M4251" t="s">
        <v>5827</v>
      </c>
      <c r="N4251" t="s">
        <v>12151</v>
      </c>
      <c r="T4251"/>
    </row>
    <row r="4252" spans="1:22" hidden="1" x14ac:dyDescent="0.25">
      <c r="A4252" t="s">
        <v>12152</v>
      </c>
      <c r="B4252" t="s">
        <v>6103</v>
      </c>
      <c r="C4252" s="1">
        <v>44835</v>
      </c>
      <c r="D4252" s="1" t="s">
        <v>18</v>
      </c>
      <c r="E4252" s="2">
        <v>140</v>
      </c>
      <c r="F4252" s="2">
        <v>29.86</v>
      </c>
      <c r="G4252" s="2">
        <v>7.42</v>
      </c>
      <c r="H4252" s="2">
        <v>177.28</v>
      </c>
      <c r="I4252" t="s">
        <v>6104</v>
      </c>
      <c r="J4252" t="s">
        <v>30</v>
      </c>
      <c r="K4252">
        <v>24502</v>
      </c>
      <c r="L4252" t="s">
        <v>21</v>
      </c>
      <c r="M4252" t="s">
        <v>5827</v>
      </c>
      <c r="N4252" t="s">
        <v>12151</v>
      </c>
      <c r="T4252"/>
    </row>
    <row r="4253" spans="1:22" hidden="1" x14ac:dyDescent="0.25">
      <c r="A4253" t="s">
        <v>12152</v>
      </c>
      <c r="B4253" t="s">
        <v>6105</v>
      </c>
      <c r="C4253" s="1">
        <v>44835</v>
      </c>
      <c r="D4253" s="1" t="s">
        <v>18</v>
      </c>
      <c r="E4253" s="2">
        <v>330</v>
      </c>
      <c r="F4253" s="2">
        <v>43.23</v>
      </c>
      <c r="G4253" s="2">
        <v>23.4</v>
      </c>
      <c r="H4253" s="2">
        <v>396.63</v>
      </c>
      <c r="I4253" t="s">
        <v>6106</v>
      </c>
      <c r="J4253" t="s">
        <v>3160</v>
      </c>
      <c r="K4253">
        <v>57108</v>
      </c>
      <c r="L4253" t="s">
        <v>43</v>
      </c>
      <c r="M4253" t="s">
        <v>5827</v>
      </c>
      <c r="N4253" t="s">
        <v>12151</v>
      </c>
      <c r="T4253"/>
    </row>
    <row r="4254" spans="1:22" x14ac:dyDescent="0.25">
      <c r="A4254" t="s">
        <v>12152</v>
      </c>
      <c r="B4254" t="s">
        <v>6107</v>
      </c>
      <c r="C4254" s="1">
        <v>44837</v>
      </c>
      <c r="D4254" s="1" t="s">
        <v>18</v>
      </c>
      <c r="E4254" s="2">
        <v>282.3</v>
      </c>
      <c r="F4254" s="2">
        <v>46.63</v>
      </c>
      <c r="G4254" s="2">
        <v>0</v>
      </c>
      <c r="H4254" s="2">
        <v>328.93</v>
      </c>
      <c r="I4254" t="s">
        <v>6008</v>
      </c>
      <c r="J4254" t="s">
        <v>306</v>
      </c>
      <c r="K4254">
        <v>35405</v>
      </c>
      <c r="L4254" t="s">
        <v>75</v>
      </c>
      <c r="M4254" t="s">
        <v>5827</v>
      </c>
      <c r="N4254" t="s">
        <v>12151</v>
      </c>
      <c r="O4254" t="s">
        <v>12166</v>
      </c>
      <c r="P4254" s="10">
        <f>E4254</f>
        <v>282.3</v>
      </c>
      <c r="R4254" s="12">
        <v>7.7499999999999999E-2</v>
      </c>
      <c r="S4254" s="10">
        <f>P4254*R4254</f>
        <v>21.878250000000001</v>
      </c>
      <c r="T4254" t="s">
        <v>822</v>
      </c>
      <c r="U4254" s="10">
        <f>G4254</f>
        <v>0</v>
      </c>
      <c r="V4254" s="10">
        <f>S4254-U4254</f>
        <v>21.878250000000001</v>
      </c>
    </row>
    <row r="4255" spans="1:22" hidden="1" x14ac:dyDescent="0.25">
      <c r="A4255" t="s">
        <v>12152</v>
      </c>
      <c r="B4255" t="s">
        <v>6108</v>
      </c>
      <c r="C4255" s="1">
        <v>44835</v>
      </c>
      <c r="D4255" s="1" t="s">
        <v>18</v>
      </c>
      <c r="E4255" s="2">
        <v>140</v>
      </c>
      <c r="F4255" s="2">
        <v>28.09</v>
      </c>
      <c r="G4255" s="2">
        <v>13.45</v>
      </c>
      <c r="H4255" s="2">
        <v>181.54</v>
      </c>
      <c r="I4255" t="s">
        <v>174</v>
      </c>
      <c r="J4255" t="s">
        <v>59</v>
      </c>
      <c r="K4255">
        <v>78735</v>
      </c>
      <c r="L4255" t="s">
        <v>43</v>
      </c>
      <c r="M4255" t="s">
        <v>5827</v>
      </c>
      <c r="N4255" t="s">
        <v>12151</v>
      </c>
      <c r="T4255"/>
    </row>
    <row r="4256" spans="1:22" x14ac:dyDescent="0.25">
      <c r="A4256" t="s">
        <v>12152</v>
      </c>
      <c r="B4256" t="s">
        <v>6109</v>
      </c>
      <c r="C4256" s="1">
        <v>44835</v>
      </c>
      <c r="D4256" s="1" t="s">
        <v>18</v>
      </c>
      <c r="E4256" s="2">
        <v>330</v>
      </c>
      <c r="F4256" s="2">
        <v>0</v>
      </c>
      <c r="G4256" s="2">
        <v>25.58</v>
      </c>
      <c r="H4256" s="2">
        <v>355.58</v>
      </c>
      <c r="I4256" t="s">
        <v>17</v>
      </c>
      <c r="J4256" t="s">
        <v>17</v>
      </c>
      <c r="K4256" t="s">
        <v>17</v>
      </c>
      <c r="L4256" t="s">
        <v>43</v>
      </c>
      <c r="M4256" t="s">
        <v>5827</v>
      </c>
      <c r="N4256" t="s">
        <v>12151</v>
      </c>
      <c r="O4256" t="s">
        <v>12164</v>
      </c>
      <c r="P4256" s="10">
        <f>E4256</f>
        <v>330</v>
      </c>
      <c r="R4256" s="12">
        <v>7.7499999999999999E-2</v>
      </c>
      <c r="S4256" s="10">
        <f>P4256*R4256</f>
        <v>25.574999999999999</v>
      </c>
      <c r="T4256" t="s">
        <v>822</v>
      </c>
      <c r="U4256" s="10">
        <f>G4256</f>
        <v>25.58</v>
      </c>
      <c r="V4256" s="10">
        <f>S4256-U4256</f>
        <v>-4.9999999999990052E-3</v>
      </c>
    </row>
    <row r="4257" spans="1:22" hidden="1" x14ac:dyDescent="0.25">
      <c r="A4257" t="s">
        <v>12152</v>
      </c>
      <c r="B4257" t="s">
        <v>6110</v>
      </c>
      <c r="C4257" s="1">
        <v>44835</v>
      </c>
      <c r="D4257" s="1" t="s">
        <v>18</v>
      </c>
      <c r="E4257" s="2">
        <v>330</v>
      </c>
      <c r="F4257" s="2">
        <v>39.270000000000003</v>
      </c>
      <c r="G4257" s="2">
        <v>0.27</v>
      </c>
      <c r="H4257" s="2">
        <v>369.54</v>
      </c>
      <c r="I4257" t="s">
        <v>2020</v>
      </c>
      <c r="J4257" t="s">
        <v>277</v>
      </c>
      <c r="K4257">
        <v>80210</v>
      </c>
      <c r="L4257" t="s">
        <v>43</v>
      </c>
      <c r="M4257" t="s">
        <v>5827</v>
      </c>
      <c r="N4257" t="s">
        <v>12151</v>
      </c>
      <c r="T4257"/>
    </row>
    <row r="4258" spans="1:22" hidden="1" x14ac:dyDescent="0.25">
      <c r="A4258" t="s">
        <v>12152</v>
      </c>
      <c r="B4258" t="s">
        <v>6111</v>
      </c>
      <c r="C4258" s="1">
        <v>44835</v>
      </c>
      <c r="D4258" s="1" t="s">
        <v>18</v>
      </c>
      <c r="E4258" s="2">
        <v>149</v>
      </c>
      <c r="F4258" s="2">
        <v>25.1</v>
      </c>
      <c r="G4258" s="2">
        <v>13.5</v>
      </c>
      <c r="H4258" s="2">
        <v>187.6</v>
      </c>
      <c r="I4258" t="s">
        <v>423</v>
      </c>
      <c r="J4258" t="s">
        <v>46</v>
      </c>
      <c r="K4258">
        <v>30075</v>
      </c>
      <c r="L4258" t="s">
        <v>21</v>
      </c>
      <c r="M4258" t="s">
        <v>5827</v>
      </c>
      <c r="N4258" t="s">
        <v>12151</v>
      </c>
      <c r="T4258"/>
    </row>
    <row r="4259" spans="1:22" x14ac:dyDescent="0.25">
      <c r="A4259" t="s">
        <v>12152</v>
      </c>
      <c r="B4259" t="s">
        <v>6112</v>
      </c>
      <c r="C4259" s="1">
        <v>44835</v>
      </c>
      <c r="D4259" s="1" t="s">
        <v>18</v>
      </c>
      <c r="E4259" s="2">
        <v>330</v>
      </c>
      <c r="F4259" s="2">
        <v>36.78</v>
      </c>
      <c r="G4259" s="2">
        <v>28.88</v>
      </c>
      <c r="H4259" s="2">
        <v>395.66</v>
      </c>
      <c r="I4259" t="s">
        <v>116</v>
      </c>
      <c r="J4259" t="s">
        <v>52</v>
      </c>
      <c r="K4259">
        <v>94513</v>
      </c>
      <c r="L4259" t="s">
        <v>43</v>
      </c>
      <c r="M4259" t="s">
        <v>5827</v>
      </c>
      <c r="N4259" t="s">
        <v>12151</v>
      </c>
      <c r="O4259" t="s">
        <v>12166</v>
      </c>
      <c r="P4259" s="10">
        <f>E4259</f>
        <v>330</v>
      </c>
      <c r="R4259" s="17">
        <f>VLOOKUP(I4259,Counties!$A$1:$D$1787,3,0)</f>
        <v>8.7499999999999994E-2</v>
      </c>
      <c r="S4259" s="10">
        <f>P4259*R4259</f>
        <v>28.874999999999996</v>
      </c>
      <c r="T4259" s="17" t="str">
        <f>VLOOKUP(I4259,Counties!$A$1:$D$1787,4,0)</f>
        <v>Contra Costa</v>
      </c>
      <c r="U4259" s="10">
        <f>G4259</f>
        <v>28.88</v>
      </c>
      <c r="V4259" s="10">
        <f>S4259-U4259</f>
        <v>-5.000000000002558E-3</v>
      </c>
    </row>
    <row r="4260" spans="1:22" hidden="1" x14ac:dyDescent="0.25">
      <c r="A4260" t="s">
        <v>12154</v>
      </c>
      <c r="B4260" t="s">
        <v>6113</v>
      </c>
      <c r="C4260" s="1">
        <v>44902</v>
      </c>
      <c r="D4260" s="1" t="s">
        <v>18</v>
      </c>
      <c r="E4260" s="2">
        <v>175</v>
      </c>
      <c r="F4260" s="2">
        <v>29.52</v>
      </c>
      <c r="G4260" s="2">
        <v>14.47</v>
      </c>
      <c r="H4260" s="2">
        <v>218.99</v>
      </c>
      <c r="I4260" t="s">
        <v>283</v>
      </c>
      <c r="J4260" t="s">
        <v>198</v>
      </c>
      <c r="K4260">
        <v>89503</v>
      </c>
      <c r="L4260" t="s">
        <v>43</v>
      </c>
      <c r="M4260" t="s">
        <v>5827</v>
      </c>
      <c r="N4260" t="s">
        <v>12151</v>
      </c>
      <c r="T4260"/>
    </row>
    <row r="4261" spans="1:22" x14ac:dyDescent="0.25">
      <c r="A4261" t="s">
        <v>12152</v>
      </c>
      <c r="B4261" t="s">
        <v>6114</v>
      </c>
      <c r="C4261" s="1">
        <v>44835</v>
      </c>
      <c r="D4261" s="1" t="s">
        <v>18</v>
      </c>
      <c r="E4261" s="2">
        <v>330</v>
      </c>
      <c r="F4261" s="2">
        <v>36.78</v>
      </c>
      <c r="G4261" s="2">
        <v>27.55</v>
      </c>
      <c r="H4261" s="2">
        <v>394.33</v>
      </c>
      <c r="I4261" t="s">
        <v>3285</v>
      </c>
      <c r="J4261" t="s">
        <v>52</v>
      </c>
      <c r="K4261">
        <v>93711</v>
      </c>
      <c r="L4261" t="s">
        <v>43</v>
      </c>
      <c r="M4261" t="s">
        <v>5827</v>
      </c>
      <c r="N4261" t="s">
        <v>12151</v>
      </c>
      <c r="O4261" t="s">
        <v>12166</v>
      </c>
      <c r="P4261" s="10">
        <f>E4261</f>
        <v>330</v>
      </c>
      <c r="R4261" s="17">
        <f>VLOOKUP(I4261,Counties!$A$1:$D$1787,3,0)</f>
        <v>8.3500000000000005E-2</v>
      </c>
      <c r="S4261" s="10">
        <f>P4261*R4261</f>
        <v>27.555000000000003</v>
      </c>
      <c r="T4261" s="17" t="str">
        <f>VLOOKUP(I4261,Counties!$A$1:$D$1787,4,0)</f>
        <v>Fresno</v>
      </c>
      <c r="U4261" s="10">
        <f>G4261</f>
        <v>27.55</v>
      </c>
      <c r="V4261" s="10">
        <f>S4261-U4261</f>
        <v>5.000000000002558E-3</v>
      </c>
    </row>
    <row r="4262" spans="1:22" hidden="1" x14ac:dyDescent="0.25">
      <c r="A4262" t="s">
        <v>12152</v>
      </c>
      <c r="B4262" t="s">
        <v>6115</v>
      </c>
      <c r="C4262" s="1">
        <v>44835</v>
      </c>
      <c r="D4262" s="1" t="s">
        <v>18</v>
      </c>
      <c r="E4262" s="2">
        <v>190</v>
      </c>
      <c r="F4262" s="2">
        <v>28.09</v>
      </c>
      <c r="G4262" s="2">
        <v>17.46</v>
      </c>
      <c r="H4262" s="2">
        <v>235.55</v>
      </c>
      <c r="I4262" t="s">
        <v>2716</v>
      </c>
      <c r="J4262" t="s">
        <v>59</v>
      </c>
      <c r="K4262">
        <v>76051</v>
      </c>
      <c r="L4262" t="s">
        <v>43</v>
      </c>
      <c r="M4262" t="s">
        <v>5827</v>
      </c>
      <c r="N4262" t="s">
        <v>12151</v>
      </c>
      <c r="T4262"/>
    </row>
    <row r="4263" spans="1:22" x14ac:dyDescent="0.25">
      <c r="A4263" t="s">
        <v>12152</v>
      </c>
      <c r="B4263" t="s">
        <v>6116</v>
      </c>
      <c r="C4263" s="1">
        <v>44835</v>
      </c>
      <c r="D4263" s="1" t="s">
        <v>18</v>
      </c>
      <c r="E4263" s="2">
        <v>140</v>
      </c>
      <c r="F4263" s="2">
        <v>28.55</v>
      </c>
      <c r="G4263" s="2">
        <v>14.35</v>
      </c>
      <c r="H4263" s="2">
        <v>182.9</v>
      </c>
      <c r="I4263" t="s">
        <v>6117</v>
      </c>
      <c r="J4263" t="s">
        <v>52</v>
      </c>
      <c r="K4263">
        <v>94611</v>
      </c>
      <c r="L4263" t="s">
        <v>43</v>
      </c>
      <c r="M4263" t="s">
        <v>5827</v>
      </c>
      <c r="N4263" t="s">
        <v>12151</v>
      </c>
      <c r="O4263" t="s">
        <v>12166</v>
      </c>
      <c r="P4263" s="10">
        <f>E4263</f>
        <v>140</v>
      </c>
      <c r="R4263" s="17">
        <f>VLOOKUP(I4263,Counties!$A$1:$D$1787,3,0)</f>
        <v>0.10249999999999999</v>
      </c>
      <c r="S4263" s="10">
        <f>P4263*R4263</f>
        <v>14.35</v>
      </c>
      <c r="T4263" s="17" t="str">
        <f>VLOOKUP(I4263,Counties!$A$1:$D$1787,4,0)</f>
        <v>Alameda</v>
      </c>
      <c r="U4263" s="10">
        <f>G4263</f>
        <v>14.35</v>
      </c>
      <c r="V4263" s="10">
        <f>S4263-U4263</f>
        <v>0</v>
      </c>
    </row>
    <row r="4264" spans="1:22" hidden="1" x14ac:dyDescent="0.25">
      <c r="A4264" t="s">
        <v>12152</v>
      </c>
      <c r="B4264" t="s">
        <v>6118</v>
      </c>
      <c r="C4264" s="1">
        <v>44852</v>
      </c>
      <c r="D4264" s="1" t="s">
        <v>18</v>
      </c>
      <c r="E4264" s="2">
        <v>165</v>
      </c>
      <c r="F4264" s="2">
        <v>25.1</v>
      </c>
      <c r="G4264" s="2">
        <v>11.41</v>
      </c>
      <c r="H4264" s="2">
        <v>201.51</v>
      </c>
      <c r="I4264" t="s">
        <v>720</v>
      </c>
      <c r="J4264" t="s">
        <v>88</v>
      </c>
      <c r="K4264">
        <v>17408</v>
      </c>
      <c r="L4264" t="s">
        <v>43</v>
      </c>
      <c r="M4264" t="s">
        <v>5827</v>
      </c>
      <c r="N4264" t="s">
        <v>12151</v>
      </c>
      <c r="T4264"/>
    </row>
    <row r="4265" spans="1:22" hidden="1" x14ac:dyDescent="0.25">
      <c r="A4265" t="s">
        <v>12152</v>
      </c>
      <c r="B4265" t="s">
        <v>6119</v>
      </c>
      <c r="C4265" s="1">
        <v>44835</v>
      </c>
      <c r="D4265" s="1" t="s">
        <v>18</v>
      </c>
      <c r="E4265" s="2">
        <v>274</v>
      </c>
      <c r="F4265" s="2">
        <v>48.66</v>
      </c>
      <c r="G4265" s="2">
        <v>25</v>
      </c>
      <c r="H4265" s="2">
        <v>347.66</v>
      </c>
      <c r="I4265" t="s">
        <v>1673</v>
      </c>
      <c r="J4265" t="s">
        <v>46</v>
      </c>
      <c r="K4265">
        <v>30338</v>
      </c>
      <c r="L4265" t="s">
        <v>21</v>
      </c>
      <c r="M4265" t="s">
        <v>5827</v>
      </c>
      <c r="N4265" t="s">
        <v>12151</v>
      </c>
      <c r="T4265"/>
    </row>
    <row r="4266" spans="1:22" hidden="1" x14ac:dyDescent="0.25">
      <c r="A4266" t="s">
        <v>12152</v>
      </c>
      <c r="B4266" t="s">
        <v>6120</v>
      </c>
      <c r="C4266" s="1">
        <v>44835</v>
      </c>
      <c r="D4266" s="1" t="s">
        <v>18</v>
      </c>
      <c r="E4266" s="2">
        <v>190</v>
      </c>
      <c r="F4266" s="2">
        <v>28.09</v>
      </c>
      <c r="G4266" s="2">
        <v>17.46</v>
      </c>
      <c r="H4266" s="2">
        <v>235.55</v>
      </c>
      <c r="I4266" t="s">
        <v>1089</v>
      </c>
      <c r="J4266" t="s">
        <v>59</v>
      </c>
      <c r="K4266">
        <v>75024</v>
      </c>
      <c r="L4266" t="s">
        <v>43</v>
      </c>
      <c r="M4266" t="s">
        <v>5827</v>
      </c>
      <c r="N4266" t="s">
        <v>12151</v>
      </c>
      <c r="T4266"/>
    </row>
    <row r="4267" spans="1:22" hidden="1" x14ac:dyDescent="0.25">
      <c r="A4267" t="s">
        <v>12152</v>
      </c>
      <c r="B4267" t="s">
        <v>6121</v>
      </c>
      <c r="C4267" s="1">
        <v>44835</v>
      </c>
      <c r="D4267" s="1" t="s">
        <v>18</v>
      </c>
      <c r="E4267" s="2">
        <v>330</v>
      </c>
      <c r="F4267" s="2">
        <v>48.66</v>
      </c>
      <c r="G4267" s="2">
        <v>26.51</v>
      </c>
      <c r="H4267" s="2">
        <v>405.17</v>
      </c>
      <c r="I4267" t="s">
        <v>6122</v>
      </c>
      <c r="J4267" t="s">
        <v>134</v>
      </c>
      <c r="K4267">
        <v>46755</v>
      </c>
      <c r="L4267" t="s">
        <v>43</v>
      </c>
      <c r="M4267" t="s">
        <v>5827</v>
      </c>
      <c r="N4267" t="s">
        <v>12151</v>
      </c>
      <c r="T4267"/>
    </row>
    <row r="4268" spans="1:22" hidden="1" x14ac:dyDescent="0.25">
      <c r="A4268" t="s">
        <v>12152</v>
      </c>
      <c r="B4268" t="s">
        <v>6123</v>
      </c>
      <c r="C4268" s="1">
        <v>44851</v>
      </c>
      <c r="D4268" s="1" t="s">
        <v>18</v>
      </c>
      <c r="E4268" s="2">
        <v>330</v>
      </c>
      <c r="F4268" s="2">
        <v>48.66</v>
      </c>
      <c r="G4268" s="2">
        <v>0</v>
      </c>
      <c r="H4268" s="2">
        <v>378.66</v>
      </c>
      <c r="I4268" t="s">
        <v>3255</v>
      </c>
      <c r="J4268" t="s">
        <v>71</v>
      </c>
      <c r="K4268">
        <v>32836</v>
      </c>
      <c r="L4268" t="s">
        <v>43</v>
      </c>
      <c r="M4268" t="s">
        <v>5827</v>
      </c>
      <c r="N4268" t="s">
        <v>12151</v>
      </c>
      <c r="T4268"/>
    </row>
    <row r="4269" spans="1:22" hidden="1" x14ac:dyDescent="0.25">
      <c r="A4269" t="s">
        <v>12152</v>
      </c>
      <c r="B4269" t="s">
        <v>6124</v>
      </c>
      <c r="C4269" s="1">
        <v>44835</v>
      </c>
      <c r="D4269" s="1" t="s">
        <v>18</v>
      </c>
      <c r="E4269" s="2">
        <v>330</v>
      </c>
      <c r="F4269" s="2">
        <v>38.65</v>
      </c>
      <c r="G4269" s="2">
        <v>0</v>
      </c>
      <c r="H4269" s="2">
        <v>368.65</v>
      </c>
      <c r="I4269" t="s">
        <v>576</v>
      </c>
      <c r="J4269" t="s">
        <v>577</v>
      </c>
      <c r="K4269">
        <v>97239</v>
      </c>
      <c r="L4269" t="s">
        <v>43</v>
      </c>
      <c r="M4269" t="s">
        <v>5827</v>
      </c>
      <c r="N4269" t="s">
        <v>12151</v>
      </c>
      <c r="T4269"/>
    </row>
    <row r="4270" spans="1:22" x14ac:dyDescent="0.25">
      <c r="A4270" t="s">
        <v>12152</v>
      </c>
      <c r="B4270" t="s">
        <v>6125</v>
      </c>
      <c r="C4270" s="1">
        <v>44835</v>
      </c>
      <c r="D4270" s="1" t="s">
        <v>18</v>
      </c>
      <c r="E4270" s="2">
        <v>330</v>
      </c>
      <c r="F4270" s="2">
        <v>36.78</v>
      </c>
      <c r="G4270" s="2">
        <v>23.92</v>
      </c>
      <c r="H4270" s="2">
        <v>390.7</v>
      </c>
      <c r="I4270" t="s">
        <v>1777</v>
      </c>
      <c r="J4270" t="s">
        <v>52</v>
      </c>
      <c r="K4270">
        <v>91361</v>
      </c>
      <c r="L4270" t="s">
        <v>43</v>
      </c>
      <c r="M4270" t="s">
        <v>5827</v>
      </c>
      <c r="N4270" t="s">
        <v>12151</v>
      </c>
      <c r="O4270" t="s">
        <v>12166</v>
      </c>
      <c r="P4270" s="10">
        <f>E4270</f>
        <v>330</v>
      </c>
      <c r="R4270" s="17">
        <f>VLOOKUP(I4270,Counties!$A$1:$D$1787,3,0)</f>
        <v>7.2499999999999995E-2</v>
      </c>
      <c r="S4270" s="10">
        <f>P4270*R4270</f>
        <v>23.924999999999997</v>
      </c>
      <c r="T4270" s="17" t="str">
        <f>VLOOKUP(I4270,Counties!$A$1:$D$1787,4,0)</f>
        <v>Ventura</v>
      </c>
      <c r="U4270" s="10">
        <f>G4270</f>
        <v>23.92</v>
      </c>
      <c r="V4270" s="10">
        <f>S4270-U4270</f>
        <v>4.9999999999954525E-3</v>
      </c>
    </row>
    <row r="4271" spans="1:22" hidden="1" x14ac:dyDescent="0.25">
      <c r="A4271" t="s">
        <v>12152</v>
      </c>
      <c r="B4271" t="s">
        <v>6126</v>
      </c>
      <c r="C4271" s="1">
        <v>44835</v>
      </c>
      <c r="D4271" s="1" t="s">
        <v>18</v>
      </c>
      <c r="E4271" s="2">
        <v>190</v>
      </c>
      <c r="F4271" s="2">
        <v>29.86</v>
      </c>
      <c r="G4271" s="2">
        <v>13.19</v>
      </c>
      <c r="H4271" s="2">
        <v>233.05</v>
      </c>
      <c r="I4271" t="s">
        <v>477</v>
      </c>
      <c r="J4271" t="s">
        <v>286</v>
      </c>
      <c r="K4271">
        <v>29615</v>
      </c>
      <c r="L4271" t="s">
        <v>43</v>
      </c>
      <c r="M4271" t="s">
        <v>5827</v>
      </c>
      <c r="N4271" t="s">
        <v>12151</v>
      </c>
      <c r="T4271"/>
    </row>
    <row r="4272" spans="1:22" hidden="1" x14ac:dyDescent="0.25">
      <c r="A4272" t="s">
        <v>12152</v>
      </c>
      <c r="B4272" t="s">
        <v>6127</v>
      </c>
      <c r="C4272" s="1">
        <v>44835</v>
      </c>
      <c r="D4272" s="1" t="s">
        <v>18</v>
      </c>
      <c r="E4272" s="2">
        <v>330</v>
      </c>
      <c r="F4272" s="2">
        <v>48.66</v>
      </c>
      <c r="G4272" s="2">
        <v>33.71</v>
      </c>
      <c r="H4272" s="2">
        <v>412.37</v>
      </c>
      <c r="I4272" t="s">
        <v>887</v>
      </c>
      <c r="J4272" t="s">
        <v>46</v>
      </c>
      <c r="K4272">
        <v>30318</v>
      </c>
      <c r="L4272" t="s">
        <v>21</v>
      </c>
      <c r="M4272" t="s">
        <v>5827</v>
      </c>
      <c r="N4272" t="s">
        <v>12151</v>
      </c>
      <c r="T4272"/>
    </row>
    <row r="4273" spans="1:22" hidden="1" x14ac:dyDescent="0.25">
      <c r="A4273" t="s">
        <v>12152</v>
      </c>
      <c r="B4273" t="s">
        <v>6128</v>
      </c>
      <c r="C4273" s="1">
        <v>44835</v>
      </c>
      <c r="D4273" s="1" t="s">
        <v>18</v>
      </c>
      <c r="E4273" s="2">
        <v>280</v>
      </c>
      <c r="F4273" s="2">
        <v>48.66</v>
      </c>
      <c r="G4273" s="2">
        <v>23.01</v>
      </c>
      <c r="H4273" s="2">
        <v>351.67</v>
      </c>
      <c r="I4273" t="s">
        <v>1551</v>
      </c>
      <c r="J4273" t="s">
        <v>20</v>
      </c>
      <c r="K4273">
        <v>28311</v>
      </c>
      <c r="L4273" t="s">
        <v>21</v>
      </c>
      <c r="M4273" t="s">
        <v>5827</v>
      </c>
      <c r="N4273" t="s">
        <v>12151</v>
      </c>
      <c r="T4273"/>
    </row>
    <row r="4274" spans="1:22" hidden="1" x14ac:dyDescent="0.25">
      <c r="A4274" t="s">
        <v>12152</v>
      </c>
      <c r="B4274" t="s">
        <v>6129</v>
      </c>
      <c r="C4274" s="1">
        <v>44835</v>
      </c>
      <c r="D4274" s="1" t="s">
        <v>18</v>
      </c>
      <c r="E4274" s="2">
        <v>330</v>
      </c>
      <c r="F4274" s="2">
        <v>48.66</v>
      </c>
      <c r="G4274" s="2">
        <v>29.54</v>
      </c>
      <c r="H4274" s="2">
        <v>408.2</v>
      </c>
      <c r="I4274" t="s">
        <v>1860</v>
      </c>
      <c r="J4274" t="s">
        <v>56</v>
      </c>
      <c r="K4274">
        <v>45002</v>
      </c>
      <c r="L4274" t="s">
        <v>21</v>
      </c>
      <c r="M4274" t="s">
        <v>5827</v>
      </c>
      <c r="N4274" t="s">
        <v>12151</v>
      </c>
      <c r="T4274"/>
    </row>
    <row r="4275" spans="1:22" hidden="1" x14ac:dyDescent="0.25">
      <c r="A4275" t="s">
        <v>12152</v>
      </c>
      <c r="B4275" t="s">
        <v>6130</v>
      </c>
      <c r="C4275" s="1">
        <v>44835</v>
      </c>
      <c r="D4275" s="1" t="s">
        <v>18</v>
      </c>
      <c r="E4275" s="2">
        <v>330</v>
      </c>
      <c r="F4275" s="2">
        <v>48.66</v>
      </c>
      <c r="G4275" s="2">
        <v>33.71</v>
      </c>
      <c r="H4275" s="2">
        <v>412.37</v>
      </c>
      <c r="I4275" t="s">
        <v>6131</v>
      </c>
      <c r="J4275" t="s">
        <v>46</v>
      </c>
      <c r="K4275">
        <v>30344</v>
      </c>
      <c r="L4275" t="s">
        <v>21</v>
      </c>
      <c r="M4275" t="s">
        <v>5827</v>
      </c>
      <c r="N4275" t="s">
        <v>12151</v>
      </c>
      <c r="T4275"/>
    </row>
    <row r="4276" spans="1:22" hidden="1" x14ac:dyDescent="0.25">
      <c r="A4276" t="s">
        <v>12152</v>
      </c>
      <c r="B4276" t="s">
        <v>6132</v>
      </c>
      <c r="C4276" s="1">
        <v>44853</v>
      </c>
      <c r="D4276" s="1" t="s">
        <v>18</v>
      </c>
      <c r="E4276" s="2">
        <v>330</v>
      </c>
      <c r="F4276" s="2">
        <v>38.65</v>
      </c>
      <c r="G4276" s="2">
        <v>23.42</v>
      </c>
      <c r="H4276" s="2">
        <v>392.07</v>
      </c>
      <c r="I4276" t="s">
        <v>6133</v>
      </c>
      <c r="J4276" t="s">
        <v>198</v>
      </c>
      <c r="K4276">
        <v>89411</v>
      </c>
      <c r="L4276" t="s">
        <v>43</v>
      </c>
      <c r="M4276" t="s">
        <v>5827</v>
      </c>
      <c r="N4276" t="s">
        <v>12151</v>
      </c>
      <c r="T4276"/>
    </row>
    <row r="4277" spans="1:22" hidden="1" x14ac:dyDescent="0.25">
      <c r="A4277" t="s">
        <v>12152</v>
      </c>
      <c r="B4277" t="s">
        <v>6134</v>
      </c>
      <c r="C4277" s="1">
        <v>44835</v>
      </c>
      <c r="D4277" s="1" t="s">
        <v>18</v>
      </c>
      <c r="E4277" s="2">
        <v>268</v>
      </c>
      <c r="F4277" s="2">
        <v>39.270000000000003</v>
      </c>
      <c r="G4277" s="2">
        <v>21.58</v>
      </c>
      <c r="H4277" s="2">
        <v>328.85</v>
      </c>
      <c r="I4277" t="s">
        <v>288</v>
      </c>
      <c r="J4277" t="s">
        <v>246</v>
      </c>
      <c r="K4277">
        <v>85250</v>
      </c>
      <c r="L4277" t="s">
        <v>43</v>
      </c>
      <c r="M4277" t="s">
        <v>5827</v>
      </c>
      <c r="N4277" t="s">
        <v>12151</v>
      </c>
      <c r="T4277"/>
    </row>
    <row r="4278" spans="1:22" hidden="1" x14ac:dyDescent="0.25">
      <c r="A4278" t="s">
        <v>12152</v>
      </c>
      <c r="B4278" t="s">
        <v>6135</v>
      </c>
      <c r="C4278" s="1">
        <v>44835</v>
      </c>
      <c r="D4278" s="1" t="s">
        <v>18</v>
      </c>
      <c r="E4278" s="2">
        <v>330</v>
      </c>
      <c r="F4278" s="2">
        <v>43.23</v>
      </c>
      <c r="G4278" s="2">
        <v>29.85</v>
      </c>
      <c r="H4278" s="2">
        <v>403.08</v>
      </c>
      <c r="I4278" t="s">
        <v>1126</v>
      </c>
      <c r="J4278" t="s">
        <v>59</v>
      </c>
      <c r="K4278">
        <v>75231</v>
      </c>
      <c r="L4278" t="s">
        <v>43</v>
      </c>
      <c r="M4278" t="s">
        <v>5827</v>
      </c>
      <c r="N4278" t="s">
        <v>12151</v>
      </c>
      <c r="T4278"/>
    </row>
    <row r="4279" spans="1:22" x14ac:dyDescent="0.25">
      <c r="A4279" t="s">
        <v>12152</v>
      </c>
      <c r="B4279" t="s">
        <v>6136</v>
      </c>
      <c r="C4279" s="1">
        <v>44839</v>
      </c>
      <c r="D4279" s="1" t="s">
        <v>54</v>
      </c>
      <c r="E4279" s="2">
        <v>-330</v>
      </c>
      <c r="F4279" s="2">
        <v>-36.78</v>
      </c>
      <c r="G4279" s="2">
        <v>-28.05</v>
      </c>
      <c r="H4279" s="2">
        <v>-394.83</v>
      </c>
      <c r="I4279" t="s">
        <v>806</v>
      </c>
      <c r="J4279" t="s">
        <v>52</v>
      </c>
      <c r="K4279">
        <v>95404</v>
      </c>
      <c r="L4279" t="s">
        <v>75</v>
      </c>
      <c r="M4279" t="s">
        <v>5827</v>
      </c>
      <c r="N4279" t="s">
        <v>12151</v>
      </c>
      <c r="O4279" t="s">
        <v>12166</v>
      </c>
      <c r="P4279" s="10">
        <f t="shared" ref="P4279:P4280" si="1426">E4279</f>
        <v>-330</v>
      </c>
      <c r="R4279" s="17">
        <f>VLOOKUP(I4279,Counties!$A$1:$D$1787,3,0)</f>
        <v>9.2499999999999999E-2</v>
      </c>
      <c r="S4279" s="10">
        <f t="shared" ref="S4279:S4280" si="1427">P4279*R4279</f>
        <v>-30.524999999999999</v>
      </c>
      <c r="T4279" s="17" t="str">
        <f>VLOOKUP(I4279,Counties!$A$1:$D$1787,4,0)</f>
        <v>Sonoma</v>
      </c>
      <c r="U4279" s="10">
        <f t="shared" ref="U4279:U4280" si="1428">G4279</f>
        <v>-28.05</v>
      </c>
      <c r="V4279" s="10">
        <f t="shared" ref="V4279:V4280" si="1429">S4279-U4279</f>
        <v>-2.4749999999999979</v>
      </c>
    </row>
    <row r="4280" spans="1:22" x14ac:dyDescent="0.25">
      <c r="A4280" t="s">
        <v>12152</v>
      </c>
      <c r="B4280" t="s">
        <v>6137</v>
      </c>
      <c r="C4280" s="1">
        <v>44835</v>
      </c>
      <c r="D4280" s="1" t="s">
        <v>18</v>
      </c>
      <c r="E4280" s="2">
        <v>330</v>
      </c>
      <c r="F4280" s="2">
        <v>36.78</v>
      </c>
      <c r="G4280" s="2">
        <v>33.83</v>
      </c>
      <c r="H4280" s="2">
        <v>400.61</v>
      </c>
      <c r="I4280" t="s">
        <v>6138</v>
      </c>
      <c r="J4280" t="s">
        <v>52</v>
      </c>
      <c r="K4280">
        <v>90046</v>
      </c>
      <c r="L4280" t="s">
        <v>43</v>
      </c>
      <c r="M4280" t="s">
        <v>5827</v>
      </c>
      <c r="N4280" t="s">
        <v>12151</v>
      </c>
      <c r="O4280" t="s">
        <v>12166</v>
      </c>
      <c r="P4280" s="10">
        <f t="shared" si="1426"/>
        <v>330</v>
      </c>
      <c r="R4280" s="17">
        <f>VLOOKUP(I4280,Counties!$A$1:$D$1787,3,0)</f>
        <v>0.10249999999999999</v>
      </c>
      <c r="S4280" s="10">
        <f t="shared" si="1427"/>
        <v>33.824999999999996</v>
      </c>
      <c r="T4280" s="17" t="str">
        <f>VLOOKUP(I4280,Counties!$A$1:$D$1787,4,0)</f>
        <v>Los Angeles</v>
      </c>
      <c r="U4280" s="10">
        <f t="shared" si="1428"/>
        <v>33.83</v>
      </c>
      <c r="V4280" s="10">
        <f t="shared" si="1429"/>
        <v>-5.000000000002558E-3</v>
      </c>
    </row>
    <row r="4281" spans="1:22" hidden="1" x14ac:dyDescent="0.25">
      <c r="A4281" t="s">
        <v>12152</v>
      </c>
      <c r="B4281" t="s">
        <v>6139</v>
      </c>
      <c r="C4281" s="1">
        <v>44835</v>
      </c>
      <c r="D4281" s="1" t="s">
        <v>18</v>
      </c>
      <c r="E4281" s="2">
        <v>197.99</v>
      </c>
      <c r="F4281" s="2">
        <v>43.23</v>
      </c>
      <c r="G4281" s="2">
        <v>19.3</v>
      </c>
      <c r="H4281" s="2">
        <v>260.52</v>
      </c>
      <c r="I4281" t="s">
        <v>1126</v>
      </c>
      <c r="J4281" t="s">
        <v>59</v>
      </c>
      <c r="K4281">
        <v>75209</v>
      </c>
      <c r="L4281" t="s">
        <v>43</v>
      </c>
      <c r="M4281" t="s">
        <v>5827</v>
      </c>
      <c r="N4281" t="s">
        <v>12151</v>
      </c>
      <c r="T4281"/>
    </row>
    <row r="4282" spans="1:22" hidden="1" x14ac:dyDescent="0.25">
      <c r="A4282" t="s">
        <v>12152</v>
      </c>
      <c r="B4282" t="s">
        <v>6140</v>
      </c>
      <c r="C4282" s="1">
        <v>44835</v>
      </c>
      <c r="D4282" s="1" t="s">
        <v>18</v>
      </c>
      <c r="E4282" s="2">
        <v>140</v>
      </c>
      <c r="F4282" s="2">
        <v>29.86</v>
      </c>
      <c r="G4282" s="2">
        <v>10.62</v>
      </c>
      <c r="H4282" s="2">
        <v>180.48</v>
      </c>
      <c r="I4282" t="s">
        <v>1111</v>
      </c>
      <c r="J4282" t="s">
        <v>203</v>
      </c>
      <c r="K4282">
        <v>60657</v>
      </c>
      <c r="L4282" t="s">
        <v>21</v>
      </c>
      <c r="M4282" t="s">
        <v>5827</v>
      </c>
      <c r="N4282" t="s">
        <v>12151</v>
      </c>
      <c r="T4282"/>
    </row>
    <row r="4283" spans="1:22" hidden="1" x14ac:dyDescent="0.25">
      <c r="A4283" t="s">
        <v>12152</v>
      </c>
      <c r="B4283" t="s">
        <v>6141</v>
      </c>
      <c r="C4283" s="1">
        <v>44835</v>
      </c>
      <c r="D4283" s="1" t="s">
        <v>18</v>
      </c>
      <c r="E4283" s="2">
        <v>280</v>
      </c>
      <c r="F4283" s="2">
        <v>42.43</v>
      </c>
      <c r="G4283" s="2">
        <v>23.39</v>
      </c>
      <c r="H4283" s="2">
        <v>345.82</v>
      </c>
      <c r="I4283" t="s">
        <v>97</v>
      </c>
      <c r="J4283" t="s">
        <v>20</v>
      </c>
      <c r="K4283">
        <v>28209</v>
      </c>
      <c r="L4283" t="s">
        <v>21</v>
      </c>
      <c r="M4283" t="s">
        <v>5827</v>
      </c>
      <c r="N4283" t="s">
        <v>12151</v>
      </c>
      <c r="T4283"/>
    </row>
    <row r="4284" spans="1:22" hidden="1" x14ac:dyDescent="0.25">
      <c r="A4284" t="s">
        <v>12152</v>
      </c>
      <c r="B4284" t="s">
        <v>6142</v>
      </c>
      <c r="C4284" s="1">
        <v>44835</v>
      </c>
      <c r="D4284" s="1" t="s">
        <v>18</v>
      </c>
      <c r="E4284" s="2">
        <v>280</v>
      </c>
      <c r="F4284" s="2">
        <v>43.23</v>
      </c>
      <c r="G4284" s="2">
        <v>25.86</v>
      </c>
      <c r="H4284" s="2">
        <v>349.09</v>
      </c>
      <c r="I4284" t="s">
        <v>6143</v>
      </c>
      <c r="J4284" t="s">
        <v>59</v>
      </c>
      <c r="K4284">
        <v>76226</v>
      </c>
      <c r="L4284" t="s">
        <v>43</v>
      </c>
      <c r="M4284" t="s">
        <v>5827</v>
      </c>
      <c r="N4284" t="s">
        <v>12151</v>
      </c>
      <c r="T4284"/>
    </row>
    <row r="4285" spans="1:22" hidden="1" x14ac:dyDescent="0.25">
      <c r="A4285" t="s">
        <v>12152</v>
      </c>
      <c r="B4285" t="s">
        <v>6144</v>
      </c>
      <c r="C4285" s="1">
        <v>44835</v>
      </c>
      <c r="D4285" s="1" t="s">
        <v>18</v>
      </c>
      <c r="E4285" s="2">
        <v>330</v>
      </c>
      <c r="F4285" s="2">
        <v>48.66</v>
      </c>
      <c r="G4285" s="2">
        <v>31.72</v>
      </c>
      <c r="H4285" s="2">
        <v>410.38</v>
      </c>
      <c r="I4285" t="s">
        <v>6145</v>
      </c>
      <c r="J4285" t="s">
        <v>39</v>
      </c>
      <c r="K4285">
        <v>10706</v>
      </c>
      <c r="L4285" t="s">
        <v>43</v>
      </c>
      <c r="M4285" t="s">
        <v>5827</v>
      </c>
      <c r="N4285" t="s">
        <v>12151</v>
      </c>
      <c r="T4285"/>
    </row>
    <row r="4286" spans="1:22" hidden="1" x14ac:dyDescent="0.25">
      <c r="A4286" t="s">
        <v>12152</v>
      </c>
      <c r="B4286" t="s">
        <v>6146</v>
      </c>
      <c r="C4286" s="1">
        <v>44835</v>
      </c>
      <c r="D4286" s="1" t="s">
        <v>18</v>
      </c>
      <c r="E4286" s="2">
        <v>330</v>
      </c>
      <c r="F4286" s="2">
        <v>48.66</v>
      </c>
      <c r="G4286" s="2">
        <v>0</v>
      </c>
      <c r="H4286" s="2">
        <v>378.66</v>
      </c>
      <c r="I4286" t="s">
        <v>1526</v>
      </c>
      <c r="J4286" t="s">
        <v>211</v>
      </c>
      <c r="K4286">
        <v>55417</v>
      </c>
      <c r="L4286" t="s">
        <v>43</v>
      </c>
      <c r="M4286" t="s">
        <v>5827</v>
      </c>
      <c r="N4286" t="s">
        <v>12151</v>
      </c>
      <c r="T4286"/>
    </row>
    <row r="4287" spans="1:22" x14ac:dyDescent="0.25">
      <c r="A4287" t="s">
        <v>12152</v>
      </c>
      <c r="B4287" t="s">
        <v>6147</v>
      </c>
      <c r="C4287" s="1">
        <v>44837</v>
      </c>
      <c r="D4287" s="1" t="s">
        <v>18</v>
      </c>
      <c r="E4287" s="2">
        <v>282.3</v>
      </c>
      <c r="F4287" s="2">
        <v>52.86</v>
      </c>
      <c r="G4287" s="2">
        <v>0</v>
      </c>
      <c r="H4287" s="2">
        <v>335.16</v>
      </c>
      <c r="I4287" t="s">
        <v>6008</v>
      </c>
      <c r="J4287" t="s">
        <v>306</v>
      </c>
      <c r="K4287">
        <v>35405</v>
      </c>
      <c r="L4287" t="s">
        <v>75</v>
      </c>
      <c r="M4287" t="s">
        <v>5827</v>
      </c>
      <c r="N4287" t="s">
        <v>12151</v>
      </c>
      <c r="O4287" t="s">
        <v>12166</v>
      </c>
      <c r="P4287" s="10">
        <f>E4287</f>
        <v>282.3</v>
      </c>
      <c r="R4287" s="12">
        <v>7.7499999999999999E-2</v>
      </c>
      <c r="S4287" s="10">
        <f>P4287*R4287</f>
        <v>21.878250000000001</v>
      </c>
      <c r="T4287" t="s">
        <v>822</v>
      </c>
      <c r="U4287" s="10">
        <f>G4287</f>
        <v>0</v>
      </c>
      <c r="V4287" s="10">
        <f>S4287-U4287</f>
        <v>21.878250000000001</v>
      </c>
    </row>
    <row r="4288" spans="1:22" hidden="1" x14ac:dyDescent="0.25">
      <c r="A4288" t="s">
        <v>12152</v>
      </c>
      <c r="B4288" t="s">
        <v>6148</v>
      </c>
      <c r="C4288" s="1">
        <v>44835</v>
      </c>
      <c r="D4288" s="1" t="s">
        <v>18</v>
      </c>
      <c r="E4288" s="2">
        <v>330</v>
      </c>
      <c r="F4288" s="2">
        <v>43.23</v>
      </c>
      <c r="G4288" s="2">
        <v>29.85</v>
      </c>
      <c r="H4288" s="2">
        <v>403.08</v>
      </c>
      <c r="I4288" t="s">
        <v>127</v>
      </c>
      <c r="J4288" t="s">
        <v>59</v>
      </c>
      <c r="K4288">
        <v>76109</v>
      </c>
      <c r="L4288" t="s">
        <v>43</v>
      </c>
      <c r="M4288" t="s">
        <v>5827</v>
      </c>
      <c r="N4288" t="s">
        <v>12151</v>
      </c>
      <c r="T4288"/>
    </row>
    <row r="4289" spans="1:22" x14ac:dyDescent="0.25">
      <c r="A4289" t="s">
        <v>12152</v>
      </c>
      <c r="B4289" t="s">
        <v>6149</v>
      </c>
      <c r="C4289" s="1">
        <v>44835</v>
      </c>
      <c r="D4289" s="1" t="s">
        <v>18</v>
      </c>
      <c r="E4289" s="2">
        <v>190.01</v>
      </c>
      <c r="F4289" s="2">
        <v>28.55</v>
      </c>
      <c r="G4289" s="2">
        <v>14.72</v>
      </c>
      <c r="H4289" s="2">
        <v>233.28</v>
      </c>
      <c r="I4289" t="s">
        <v>51</v>
      </c>
      <c r="J4289" t="s">
        <v>52</v>
      </c>
      <c r="K4289">
        <v>92127</v>
      </c>
      <c r="L4289" t="s">
        <v>43</v>
      </c>
      <c r="M4289" t="s">
        <v>5827</v>
      </c>
      <c r="N4289" t="s">
        <v>12151</v>
      </c>
      <c r="O4289" t="s">
        <v>12166</v>
      </c>
      <c r="P4289" s="10">
        <f>E4289</f>
        <v>190.01</v>
      </c>
      <c r="R4289" s="17">
        <f>VLOOKUP(I4289,Counties!$A$1:$D$1787,3,0)</f>
        <v>7.7499999999999999E-2</v>
      </c>
      <c r="S4289" s="10">
        <f>P4289*R4289</f>
        <v>14.725774999999999</v>
      </c>
      <c r="T4289" s="17" t="str">
        <f>VLOOKUP(I4289,Counties!$A$1:$D$1787,4,0)</f>
        <v>San Diego</v>
      </c>
      <c r="U4289" s="10">
        <f>G4289</f>
        <v>14.72</v>
      </c>
      <c r="V4289" s="10">
        <f>S4289-U4289</f>
        <v>5.7749999999980872E-3</v>
      </c>
    </row>
    <row r="4290" spans="1:22" hidden="1" x14ac:dyDescent="0.25">
      <c r="A4290" t="s">
        <v>12152</v>
      </c>
      <c r="B4290" t="s">
        <v>6150</v>
      </c>
      <c r="C4290" s="1">
        <v>44835</v>
      </c>
      <c r="D4290" s="1" t="s">
        <v>18</v>
      </c>
      <c r="E4290" s="2">
        <v>274</v>
      </c>
      <c r="F4290" s="2">
        <v>39.270000000000003</v>
      </c>
      <c r="G4290" s="2">
        <v>0.27</v>
      </c>
      <c r="H4290" s="2">
        <v>313.54000000000002</v>
      </c>
      <c r="I4290" t="s">
        <v>1563</v>
      </c>
      <c r="J4290" t="s">
        <v>277</v>
      </c>
      <c r="K4290">
        <v>80215</v>
      </c>
      <c r="L4290" t="s">
        <v>43</v>
      </c>
      <c r="M4290" t="s">
        <v>5827</v>
      </c>
      <c r="N4290" t="s">
        <v>12151</v>
      </c>
      <c r="T4290"/>
    </row>
    <row r="4291" spans="1:22" hidden="1" x14ac:dyDescent="0.25">
      <c r="A4291" t="s">
        <v>12152</v>
      </c>
      <c r="B4291" t="s">
        <v>6151</v>
      </c>
      <c r="C4291" s="1">
        <v>44835</v>
      </c>
      <c r="D4291" s="1" t="s">
        <v>18</v>
      </c>
      <c r="E4291" s="2">
        <v>330</v>
      </c>
      <c r="F4291" s="2">
        <v>48.66</v>
      </c>
      <c r="G4291" s="2">
        <v>29.35</v>
      </c>
      <c r="H4291" s="2">
        <v>408.01</v>
      </c>
      <c r="I4291" t="s">
        <v>843</v>
      </c>
      <c r="J4291" t="s">
        <v>46</v>
      </c>
      <c r="K4291">
        <v>30009</v>
      </c>
      <c r="L4291" t="s">
        <v>21</v>
      </c>
      <c r="M4291" t="s">
        <v>5827</v>
      </c>
      <c r="N4291" t="s">
        <v>12151</v>
      </c>
      <c r="T4291"/>
    </row>
    <row r="4292" spans="1:22" x14ac:dyDescent="0.25">
      <c r="A4292" t="s">
        <v>12152</v>
      </c>
      <c r="B4292" t="s">
        <v>6152</v>
      </c>
      <c r="C4292" s="1">
        <v>44845</v>
      </c>
      <c r="D4292" s="1" t="s">
        <v>54</v>
      </c>
      <c r="E4292" s="2">
        <v>-240.19</v>
      </c>
      <c r="F4292" s="2">
        <v>-290</v>
      </c>
      <c r="G4292" s="2">
        <v>0</v>
      </c>
      <c r="H4292" s="2">
        <v>-530.19000000000005</v>
      </c>
      <c r="I4292" t="s">
        <v>5290</v>
      </c>
      <c r="J4292" t="s">
        <v>5291</v>
      </c>
      <c r="K4292" t="s">
        <v>6153</v>
      </c>
      <c r="L4292" t="s">
        <v>75</v>
      </c>
      <c r="M4292" t="s">
        <v>5827</v>
      </c>
      <c r="N4292" t="s">
        <v>12151</v>
      </c>
      <c r="O4292" t="s">
        <v>12166</v>
      </c>
      <c r="P4292" s="10">
        <f>E4292</f>
        <v>-240.19</v>
      </c>
      <c r="R4292" s="12">
        <v>7.7499999999999999E-2</v>
      </c>
      <c r="S4292" s="10">
        <f>P4292*R4292</f>
        <v>-18.614725</v>
      </c>
      <c r="T4292" t="s">
        <v>822</v>
      </c>
      <c r="U4292" s="10">
        <f>G4292</f>
        <v>0</v>
      </c>
      <c r="V4292" s="10">
        <f>S4292-U4292</f>
        <v>-18.614725</v>
      </c>
    </row>
    <row r="4293" spans="1:22" hidden="1" x14ac:dyDescent="0.25">
      <c r="A4293" t="s">
        <v>12152</v>
      </c>
      <c r="B4293" t="s">
        <v>6154</v>
      </c>
      <c r="C4293" s="1">
        <v>44835</v>
      </c>
      <c r="D4293" s="1" t="s">
        <v>18</v>
      </c>
      <c r="E4293" s="2">
        <v>274</v>
      </c>
      <c r="F4293" s="2">
        <v>43.23</v>
      </c>
      <c r="G4293" s="2">
        <v>25.38</v>
      </c>
      <c r="H4293" s="2">
        <v>342.61</v>
      </c>
      <c r="I4293" t="s">
        <v>122</v>
      </c>
      <c r="J4293" t="s">
        <v>59</v>
      </c>
      <c r="K4293">
        <v>78230</v>
      </c>
      <c r="L4293" t="s">
        <v>43</v>
      </c>
      <c r="M4293" t="s">
        <v>5827</v>
      </c>
      <c r="N4293" t="s">
        <v>12151</v>
      </c>
      <c r="T4293"/>
    </row>
    <row r="4294" spans="1:22" x14ac:dyDescent="0.25">
      <c r="A4294" t="s">
        <v>12152</v>
      </c>
      <c r="B4294" t="s">
        <v>6155</v>
      </c>
      <c r="C4294" s="1">
        <v>44835</v>
      </c>
      <c r="D4294" s="1" t="s">
        <v>18</v>
      </c>
      <c r="E4294" s="2">
        <v>136.1</v>
      </c>
      <c r="F4294" s="2">
        <v>29.29</v>
      </c>
      <c r="G4294" s="2">
        <v>12.59</v>
      </c>
      <c r="H4294" s="2">
        <v>177.98</v>
      </c>
      <c r="I4294" t="s">
        <v>3100</v>
      </c>
      <c r="J4294" t="s">
        <v>52</v>
      </c>
      <c r="K4294" t="s">
        <v>6156</v>
      </c>
      <c r="L4294" t="s">
        <v>43</v>
      </c>
      <c r="M4294" t="s">
        <v>5827</v>
      </c>
      <c r="N4294" t="s">
        <v>12151</v>
      </c>
      <c r="O4294" t="s">
        <v>12166</v>
      </c>
      <c r="P4294" s="10">
        <f>E4294</f>
        <v>136.1</v>
      </c>
      <c r="R4294" s="17">
        <f>VLOOKUP(I4294,Counties!$A$1:$D$1787,3,0)</f>
        <v>9.2499999999999999E-2</v>
      </c>
      <c r="S4294" s="10">
        <f>P4294*R4294</f>
        <v>12.58925</v>
      </c>
      <c r="T4294" s="17" t="str">
        <f>VLOOKUP(I4294,Counties!$A$1:$D$1787,4,0)</f>
        <v>Santa Clara</v>
      </c>
      <c r="U4294" s="10">
        <f>G4294</f>
        <v>12.59</v>
      </c>
      <c r="V4294" s="10">
        <f>S4294-U4294</f>
        <v>-7.5000000000002842E-4</v>
      </c>
    </row>
    <row r="4295" spans="1:22" hidden="1" x14ac:dyDescent="0.25">
      <c r="A4295" t="s">
        <v>12152</v>
      </c>
      <c r="B4295" t="s">
        <v>6157</v>
      </c>
      <c r="C4295" s="1">
        <v>44852</v>
      </c>
      <c r="D4295" s="1" t="s">
        <v>18</v>
      </c>
      <c r="E4295" s="2">
        <v>330</v>
      </c>
      <c r="F4295" s="2">
        <v>39.270000000000003</v>
      </c>
      <c r="G4295" s="2">
        <v>0</v>
      </c>
      <c r="H4295" s="2">
        <v>369.27</v>
      </c>
      <c r="I4295" t="s">
        <v>6158</v>
      </c>
      <c r="J4295" t="s">
        <v>458</v>
      </c>
      <c r="K4295">
        <v>59901</v>
      </c>
      <c r="L4295" t="s">
        <v>21</v>
      </c>
      <c r="M4295" t="s">
        <v>5827</v>
      </c>
      <c r="N4295" t="s">
        <v>12151</v>
      </c>
      <c r="T4295"/>
    </row>
    <row r="4296" spans="1:22" hidden="1" x14ac:dyDescent="0.25">
      <c r="A4296" t="s">
        <v>12152</v>
      </c>
      <c r="B4296" t="s">
        <v>6159</v>
      </c>
      <c r="C4296" s="1">
        <v>44835</v>
      </c>
      <c r="D4296" s="1" t="s">
        <v>18</v>
      </c>
      <c r="E4296" s="2">
        <v>330</v>
      </c>
      <c r="F4296" s="2">
        <v>43.23</v>
      </c>
      <c r="G4296" s="2">
        <v>29.85</v>
      </c>
      <c r="H4296" s="2">
        <v>403.08</v>
      </c>
      <c r="I4296" t="s">
        <v>628</v>
      </c>
      <c r="J4296" t="s">
        <v>59</v>
      </c>
      <c r="K4296">
        <v>75034</v>
      </c>
      <c r="L4296" t="s">
        <v>43</v>
      </c>
      <c r="M4296" t="s">
        <v>5827</v>
      </c>
      <c r="N4296" t="s">
        <v>12151</v>
      </c>
      <c r="T4296"/>
    </row>
    <row r="4297" spans="1:22" hidden="1" x14ac:dyDescent="0.25">
      <c r="A4297" t="s">
        <v>12153</v>
      </c>
      <c r="B4297" t="s">
        <v>6160</v>
      </c>
      <c r="C4297" s="1">
        <v>44870</v>
      </c>
      <c r="D4297" s="1" t="s">
        <v>18</v>
      </c>
      <c r="E4297" s="2">
        <v>182</v>
      </c>
      <c r="F4297" s="2">
        <v>29.86</v>
      </c>
      <c r="G4297" s="2">
        <v>20.66</v>
      </c>
      <c r="H4297" s="2">
        <v>232.52</v>
      </c>
      <c r="I4297" t="s">
        <v>2479</v>
      </c>
      <c r="J4297" t="s">
        <v>33</v>
      </c>
      <c r="K4297">
        <v>38120</v>
      </c>
      <c r="L4297" t="s">
        <v>43</v>
      </c>
      <c r="M4297" t="s">
        <v>5827</v>
      </c>
      <c r="N4297" t="s">
        <v>12151</v>
      </c>
      <c r="T4297"/>
    </row>
    <row r="4298" spans="1:22" hidden="1" x14ac:dyDescent="0.25">
      <c r="A4298" t="s">
        <v>12152</v>
      </c>
      <c r="B4298" t="s">
        <v>6161</v>
      </c>
      <c r="C4298" s="1">
        <v>44835</v>
      </c>
      <c r="D4298" s="1" t="s">
        <v>18</v>
      </c>
      <c r="E4298" s="2">
        <v>280</v>
      </c>
      <c r="F4298" s="2">
        <v>48.66</v>
      </c>
      <c r="G4298" s="2">
        <v>16.79</v>
      </c>
      <c r="H4298" s="2">
        <v>345.45</v>
      </c>
      <c r="I4298" t="s">
        <v>2489</v>
      </c>
      <c r="J4298" t="s">
        <v>30</v>
      </c>
      <c r="K4298">
        <v>22305</v>
      </c>
      <c r="L4298" t="s">
        <v>21</v>
      </c>
      <c r="M4298" t="s">
        <v>5827</v>
      </c>
      <c r="N4298" t="s">
        <v>12151</v>
      </c>
      <c r="T4298"/>
    </row>
    <row r="4299" spans="1:22" hidden="1" x14ac:dyDescent="0.25">
      <c r="A4299" t="s">
        <v>12152</v>
      </c>
      <c r="B4299" t="s">
        <v>6162</v>
      </c>
      <c r="C4299" s="1">
        <v>44835</v>
      </c>
      <c r="D4299" s="1" t="s">
        <v>18</v>
      </c>
      <c r="E4299" s="2">
        <v>330</v>
      </c>
      <c r="F4299" s="2">
        <v>48.66</v>
      </c>
      <c r="G4299" s="2">
        <v>44.45</v>
      </c>
      <c r="H4299" s="2">
        <v>423.11</v>
      </c>
      <c r="I4299" t="s">
        <v>1523</v>
      </c>
      <c r="J4299" t="s">
        <v>131</v>
      </c>
      <c r="K4299">
        <v>72032</v>
      </c>
      <c r="L4299" t="s">
        <v>43</v>
      </c>
      <c r="M4299" t="s">
        <v>5827</v>
      </c>
      <c r="N4299" t="s">
        <v>12151</v>
      </c>
      <c r="T4299"/>
    </row>
    <row r="4300" spans="1:22" hidden="1" x14ac:dyDescent="0.25">
      <c r="A4300" t="s">
        <v>12152</v>
      </c>
      <c r="B4300" t="s">
        <v>6163</v>
      </c>
      <c r="C4300" s="1">
        <v>44835</v>
      </c>
      <c r="D4300" s="1" t="s">
        <v>18</v>
      </c>
      <c r="E4300" s="2">
        <v>330</v>
      </c>
      <c r="F4300" s="2">
        <v>48.66</v>
      </c>
      <c r="G4300" s="2">
        <v>0</v>
      </c>
      <c r="H4300" s="2">
        <v>378.66</v>
      </c>
      <c r="I4300" t="s">
        <v>210</v>
      </c>
      <c r="J4300" t="s">
        <v>211</v>
      </c>
      <c r="K4300">
        <v>55347</v>
      </c>
      <c r="L4300" t="s">
        <v>43</v>
      </c>
      <c r="M4300" t="s">
        <v>5827</v>
      </c>
      <c r="N4300" t="s">
        <v>12151</v>
      </c>
      <c r="T4300"/>
    </row>
    <row r="4301" spans="1:22" hidden="1" x14ac:dyDescent="0.25">
      <c r="A4301" t="s">
        <v>12152</v>
      </c>
      <c r="B4301" t="s">
        <v>6164</v>
      </c>
      <c r="C4301" s="1">
        <v>44835</v>
      </c>
      <c r="D4301" s="1" t="s">
        <v>18</v>
      </c>
      <c r="E4301" s="2">
        <v>165</v>
      </c>
      <c r="F4301" s="2">
        <v>26.6</v>
      </c>
      <c r="G4301" s="2">
        <v>0</v>
      </c>
      <c r="H4301" s="2">
        <v>191.6</v>
      </c>
      <c r="I4301" t="s">
        <v>6165</v>
      </c>
      <c r="J4301" t="s">
        <v>577</v>
      </c>
      <c r="K4301">
        <v>97361</v>
      </c>
      <c r="L4301" t="s">
        <v>43</v>
      </c>
      <c r="M4301" t="s">
        <v>5827</v>
      </c>
      <c r="N4301" t="s">
        <v>12151</v>
      </c>
      <c r="T4301"/>
    </row>
    <row r="4302" spans="1:22" x14ac:dyDescent="0.25">
      <c r="A4302" t="s">
        <v>12152</v>
      </c>
      <c r="B4302" t="s">
        <v>6166</v>
      </c>
      <c r="C4302" s="1">
        <v>44837</v>
      </c>
      <c r="D4302" s="1" t="s">
        <v>54</v>
      </c>
      <c r="E4302" s="2">
        <v>-330</v>
      </c>
      <c r="F4302" s="2">
        <v>-39.270000000000003</v>
      </c>
      <c r="G4302" s="2">
        <v>-18.46</v>
      </c>
      <c r="H4302" s="2">
        <v>-387.73</v>
      </c>
      <c r="I4302" t="s">
        <v>5857</v>
      </c>
      <c r="J4302" t="s">
        <v>465</v>
      </c>
      <c r="K4302">
        <v>87301</v>
      </c>
      <c r="L4302" t="s">
        <v>75</v>
      </c>
      <c r="M4302" t="s">
        <v>5827</v>
      </c>
      <c r="N4302" t="s">
        <v>12151</v>
      </c>
      <c r="O4302" t="s">
        <v>12166</v>
      </c>
      <c r="P4302" s="10">
        <f t="shared" ref="P4302:P4305" si="1430">E4302</f>
        <v>-330</v>
      </c>
      <c r="R4302" s="12">
        <v>7.7499999999999999E-2</v>
      </c>
      <c r="S4302" s="10">
        <f>P4302*R4302</f>
        <v>-25.574999999999999</v>
      </c>
      <c r="T4302" t="s">
        <v>822</v>
      </c>
      <c r="U4302" s="10">
        <f t="shared" ref="U4302:U4305" si="1431">G4302</f>
        <v>-18.46</v>
      </c>
      <c r="V4302" s="10">
        <f t="shared" ref="V4302:V4305" si="1432">S4302-U4302</f>
        <v>-7.1149999999999984</v>
      </c>
    </row>
    <row r="4303" spans="1:22" x14ac:dyDescent="0.25">
      <c r="A4303" t="s">
        <v>12152</v>
      </c>
      <c r="B4303" t="s">
        <v>6167</v>
      </c>
      <c r="C4303" s="1">
        <v>44835</v>
      </c>
      <c r="D4303" s="1" t="s">
        <v>18</v>
      </c>
      <c r="E4303" s="2">
        <v>280</v>
      </c>
      <c r="F4303" s="2">
        <v>36.78</v>
      </c>
      <c r="G4303" s="2">
        <v>25.9</v>
      </c>
      <c r="H4303" s="2">
        <v>342.68</v>
      </c>
      <c r="I4303" t="s">
        <v>4767</v>
      </c>
      <c r="J4303" t="s">
        <v>52</v>
      </c>
      <c r="K4303">
        <v>95023</v>
      </c>
      <c r="L4303" t="s">
        <v>43</v>
      </c>
      <c r="M4303" t="s">
        <v>5827</v>
      </c>
      <c r="N4303" t="s">
        <v>12151</v>
      </c>
      <c r="O4303" t="s">
        <v>12166</v>
      </c>
      <c r="P4303" s="10">
        <f t="shared" si="1430"/>
        <v>280</v>
      </c>
      <c r="R4303" s="17">
        <f>VLOOKUP(I4303,Counties!$A$1:$D$1787,3,0)</f>
        <v>9.2499999999999999E-2</v>
      </c>
      <c r="S4303" s="10">
        <f>P4303*R4303</f>
        <v>25.9</v>
      </c>
      <c r="T4303" s="17" t="str">
        <f>VLOOKUP(I4303,Counties!$A$1:$D$1787,4,0)</f>
        <v>San Benito</v>
      </c>
      <c r="U4303" s="10">
        <f t="shared" si="1431"/>
        <v>25.9</v>
      </c>
      <c r="V4303" s="10">
        <f t="shared" si="1432"/>
        <v>0</v>
      </c>
    </row>
    <row r="4304" spans="1:22" x14ac:dyDescent="0.25">
      <c r="A4304" t="s">
        <v>12152</v>
      </c>
      <c r="B4304" t="s">
        <v>6168</v>
      </c>
      <c r="C4304" s="1">
        <v>44835</v>
      </c>
      <c r="D4304" s="1" t="s">
        <v>18</v>
      </c>
      <c r="E4304" s="2">
        <v>330</v>
      </c>
      <c r="F4304" s="2">
        <v>48.66</v>
      </c>
      <c r="G4304" s="2">
        <v>0</v>
      </c>
      <c r="H4304" s="2">
        <v>378.66</v>
      </c>
      <c r="I4304" t="s">
        <v>5627</v>
      </c>
      <c r="J4304" t="s">
        <v>306</v>
      </c>
      <c r="K4304">
        <v>35209</v>
      </c>
      <c r="L4304" t="s">
        <v>75</v>
      </c>
      <c r="M4304" t="s">
        <v>5827</v>
      </c>
      <c r="N4304" t="s">
        <v>12151</v>
      </c>
      <c r="O4304" t="s">
        <v>12166</v>
      </c>
      <c r="P4304" s="10">
        <f t="shared" si="1430"/>
        <v>330</v>
      </c>
      <c r="R4304" s="12">
        <v>7.7499999999999999E-2</v>
      </c>
      <c r="S4304" s="10">
        <f>P4304*R4304</f>
        <v>25.574999999999999</v>
      </c>
      <c r="T4304" t="s">
        <v>822</v>
      </c>
      <c r="U4304" s="10">
        <f t="shared" si="1431"/>
        <v>0</v>
      </c>
      <c r="V4304" s="10">
        <f t="shared" si="1432"/>
        <v>25.574999999999999</v>
      </c>
    </row>
    <row r="4305" spans="1:22" x14ac:dyDescent="0.25">
      <c r="A4305" t="s">
        <v>12152</v>
      </c>
      <c r="B4305" t="s">
        <v>6169</v>
      </c>
      <c r="C4305" s="1">
        <v>44835</v>
      </c>
      <c r="D4305" s="1" t="s">
        <v>18</v>
      </c>
      <c r="E4305" s="2">
        <v>270</v>
      </c>
      <c r="F4305" s="2">
        <v>36.78</v>
      </c>
      <c r="G4305" s="2">
        <v>23.64</v>
      </c>
      <c r="H4305" s="2">
        <v>330.42</v>
      </c>
      <c r="I4305" t="s">
        <v>1334</v>
      </c>
      <c r="J4305" t="s">
        <v>52</v>
      </c>
      <c r="K4305">
        <v>92508</v>
      </c>
      <c r="L4305" t="s">
        <v>43</v>
      </c>
      <c r="M4305" t="s">
        <v>5827</v>
      </c>
      <c r="N4305" t="s">
        <v>12151</v>
      </c>
      <c r="O4305" t="s">
        <v>12166</v>
      </c>
      <c r="P4305" s="10">
        <f t="shared" si="1430"/>
        <v>270</v>
      </c>
      <c r="R4305" s="17">
        <f>VLOOKUP(I4305,Counties!$A$1:$D$1787,3,0)</f>
        <v>8.7499999999999994E-2</v>
      </c>
      <c r="S4305" s="10">
        <f>P4305*R4305</f>
        <v>23.625</v>
      </c>
      <c r="T4305" s="17" t="str">
        <f>VLOOKUP(I4305,Counties!$A$1:$D$1787,4,0)</f>
        <v>Riverside</v>
      </c>
      <c r="U4305" s="10">
        <f t="shared" si="1431"/>
        <v>23.64</v>
      </c>
      <c r="V4305" s="10">
        <f t="shared" si="1432"/>
        <v>-1.5000000000000568E-2</v>
      </c>
    </row>
    <row r="4306" spans="1:22" hidden="1" x14ac:dyDescent="0.25">
      <c r="A4306" t="s">
        <v>12153</v>
      </c>
      <c r="B4306" t="s">
        <v>6170</v>
      </c>
      <c r="C4306" s="1">
        <v>44872</v>
      </c>
      <c r="D4306" s="1" t="s">
        <v>18</v>
      </c>
      <c r="E4306" s="2">
        <v>318.8</v>
      </c>
      <c r="F4306" s="2">
        <v>42.43</v>
      </c>
      <c r="G4306" s="2">
        <v>0</v>
      </c>
      <c r="H4306" s="2">
        <v>361.23</v>
      </c>
      <c r="I4306" t="s">
        <v>2744</v>
      </c>
      <c r="J4306" t="s">
        <v>1780</v>
      </c>
      <c r="K4306">
        <v>20024</v>
      </c>
      <c r="L4306" t="s">
        <v>43</v>
      </c>
      <c r="M4306" t="s">
        <v>5827</v>
      </c>
      <c r="N4306" t="s">
        <v>12151</v>
      </c>
      <c r="T4306"/>
    </row>
    <row r="4307" spans="1:22" hidden="1" x14ac:dyDescent="0.25">
      <c r="A4307" t="s">
        <v>12152</v>
      </c>
      <c r="B4307" t="s">
        <v>6171</v>
      </c>
      <c r="C4307" s="1">
        <v>44860</v>
      </c>
      <c r="D4307" s="1" t="s">
        <v>54</v>
      </c>
      <c r="E4307" s="2">
        <v>-151.1</v>
      </c>
      <c r="F4307" s="2">
        <v>-29.86</v>
      </c>
      <c r="G4307" s="2">
        <v>-13.6</v>
      </c>
      <c r="H4307" s="2">
        <v>-194.56</v>
      </c>
      <c r="I4307" t="s">
        <v>2156</v>
      </c>
      <c r="J4307" t="s">
        <v>42</v>
      </c>
      <c r="K4307">
        <v>21224</v>
      </c>
      <c r="L4307" t="s">
        <v>43</v>
      </c>
      <c r="M4307" t="s">
        <v>5827</v>
      </c>
      <c r="N4307" t="s">
        <v>12151</v>
      </c>
      <c r="T4307"/>
    </row>
    <row r="4308" spans="1:22" hidden="1" x14ac:dyDescent="0.25">
      <c r="A4308" t="s">
        <v>12152</v>
      </c>
      <c r="B4308" t="s">
        <v>6172</v>
      </c>
      <c r="C4308" s="1">
        <v>44835</v>
      </c>
      <c r="D4308" s="1" t="s">
        <v>18</v>
      </c>
      <c r="E4308" s="2">
        <v>140</v>
      </c>
      <c r="F4308" s="2">
        <v>29.86</v>
      </c>
      <c r="G4308" s="2">
        <v>11.89</v>
      </c>
      <c r="H4308" s="2">
        <v>181.75</v>
      </c>
      <c r="I4308" t="s">
        <v>1993</v>
      </c>
      <c r="J4308" t="s">
        <v>56</v>
      </c>
      <c r="K4308">
        <v>45036</v>
      </c>
      <c r="L4308" t="s">
        <v>21</v>
      </c>
      <c r="M4308" t="s">
        <v>5827</v>
      </c>
      <c r="N4308" t="s">
        <v>12151</v>
      </c>
      <c r="T4308"/>
    </row>
    <row r="4309" spans="1:22" hidden="1" x14ac:dyDescent="0.25">
      <c r="A4309" t="s">
        <v>12152</v>
      </c>
      <c r="B4309" t="s">
        <v>6173</v>
      </c>
      <c r="C4309" s="1">
        <v>44835</v>
      </c>
      <c r="D4309" s="1" t="s">
        <v>18</v>
      </c>
      <c r="E4309" s="2">
        <v>457.2</v>
      </c>
      <c r="F4309" s="2">
        <v>55.38</v>
      </c>
      <c r="G4309" s="2">
        <v>38.450000000000003</v>
      </c>
      <c r="H4309" s="2">
        <v>551.03</v>
      </c>
      <c r="I4309" t="s">
        <v>1882</v>
      </c>
      <c r="J4309" t="s">
        <v>56</v>
      </c>
      <c r="K4309">
        <v>45066</v>
      </c>
      <c r="L4309" t="s">
        <v>21</v>
      </c>
      <c r="M4309" t="s">
        <v>5827</v>
      </c>
      <c r="N4309" t="s">
        <v>12151</v>
      </c>
      <c r="T4309"/>
    </row>
    <row r="4310" spans="1:22" x14ac:dyDescent="0.25">
      <c r="A4310" t="s">
        <v>12152</v>
      </c>
      <c r="B4310" t="s">
        <v>6174</v>
      </c>
      <c r="C4310" s="1">
        <v>44835</v>
      </c>
      <c r="D4310" s="1" t="s">
        <v>18</v>
      </c>
      <c r="E4310" s="2">
        <v>330</v>
      </c>
      <c r="F4310" s="2">
        <v>36.78</v>
      </c>
      <c r="G4310" s="2">
        <v>25.58</v>
      </c>
      <c r="H4310" s="2">
        <v>392.36</v>
      </c>
      <c r="I4310" t="s">
        <v>833</v>
      </c>
      <c r="J4310" t="s">
        <v>52</v>
      </c>
      <c r="K4310">
        <v>92399</v>
      </c>
      <c r="L4310" t="s">
        <v>43</v>
      </c>
      <c r="M4310" t="s">
        <v>5827</v>
      </c>
      <c r="N4310" t="s">
        <v>12151</v>
      </c>
      <c r="O4310" t="s">
        <v>12166</v>
      </c>
      <c r="P4310" s="10">
        <f t="shared" ref="P4310:P4312" si="1433">E4310</f>
        <v>330</v>
      </c>
      <c r="R4310" s="17">
        <f>VLOOKUP(I4310,Counties!$A$1:$D$1787,3,0)</f>
        <v>7.7499999999999999E-2</v>
      </c>
      <c r="S4310" s="10">
        <f>P4310*R4310</f>
        <v>25.574999999999999</v>
      </c>
      <c r="T4310" s="17" t="str">
        <f>VLOOKUP(I4310,Counties!$A$1:$D$1787,4,0)</f>
        <v>San Bernardino</v>
      </c>
      <c r="U4310" s="10">
        <f t="shared" ref="U4310:U4312" si="1434">G4310</f>
        <v>25.58</v>
      </c>
      <c r="V4310" s="10">
        <f t="shared" ref="V4310:V4312" si="1435">S4310-U4310</f>
        <v>-4.9999999999990052E-3</v>
      </c>
    </row>
    <row r="4311" spans="1:22" x14ac:dyDescent="0.25">
      <c r="A4311" t="s">
        <v>12152</v>
      </c>
      <c r="B4311" t="s">
        <v>6175</v>
      </c>
      <c r="C4311" s="1">
        <v>44858</v>
      </c>
      <c r="D4311" s="1" t="s">
        <v>18</v>
      </c>
      <c r="E4311" s="2">
        <v>282</v>
      </c>
      <c r="F4311" s="2">
        <v>33.32</v>
      </c>
      <c r="G4311" s="2">
        <v>0</v>
      </c>
      <c r="H4311" s="2">
        <v>315.32</v>
      </c>
      <c r="I4311" t="s">
        <v>6176</v>
      </c>
      <c r="J4311" t="s">
        <v>306</v>
      </c>
      <c r="K4311">
        <v>36526</v>
      </c>
      <c r="L4311" t="s">
        <v>75</v>
      </c>
      <c r="M4311" t="s">
        <v>5827</v>
      </c>
      <c r="N4311" t="s">
        <v>12151</v>
      </c>
      <c r="O4311" t="s">
        <v>12166</v>
      </c>
      <c r="P4311" s="10">
        <f t="shared" si="1433"/>
        <v>282</v>
      </c>
      <c r="R4311" s="12">
        <v>7.7499999999999999E-2</v>
      </c>
      <c r="S4311" s="10">
        <f t="shared" ref="S4311:S4312" si="1436">P4311*R4311</f>
        <v>21.855</v>
      </c>
      <c r="T4311" t="s">
        <v>822</v>
      </c>
      <c r="U4311" s="10">
        <f t="shared" si="1434"/>
        <v>0</v>
      </c>
      <c r="V4311" s="10">
        <f t="shared" si="1435"/>
        <v>21.855</v>
      </c>
    </row>
    <row r="4312" spans="1:22" x14ac:dyDescent="0.25">
      <c r="A4312" t="s">
        <v>12152</v>
      </c>
      <c r="B4312" t="s">
        <v>6177</v>
      </c>
      <c r="C4312" s="1">
        <v>44835</v>
      </c>
      <c r="D4312" s="1" t="s">
        <v>18</v>
      </c>
      <c r="E4312" s="2">
        <v>330</v>
      </c>
      <c r="F4312" s="2">
        <v>48.66</v>
      </c>
      <c r="G4312" s="2">
        <v>26.51</v>
      </c>
      <c r="H4312" s="2">
        <v>405.17</v>
      </c>
      <c r="I4312" t="s">
        <v>762</v>
      </c>
      <c r="J4312" t="s">
        <v>74</v>
      </c>
      <c r="K4312">
        <v>34110</v>
      </c>
      <c r="L4312" t="s">
        <v>75</v>
      </c>
      <c r="M4312" t="s">
        <v>5827</v>
      </c>
      <c r="N4312" t="s">
        <v>12151</v>
      </c>
      <c r="O4312" t="s">
        <v>12166</v>
      </c>
      <c r="P4312" s="10">
        <f t="shared" si="1433"/>
        <v>330</v>
      </c>
      <c r="R4312" s="12">
        <v>7.7499999999999999E-2</v>
      </c>
      <c r="S4312" s="10">
        <f t="shared" si="1436"/>
        <v>25.574999999999999</v>
      </c>
      <c r="T4312" t="s">
        <v>822</v>
      </c>
      <c r="U4312" s="10">
        <f t="shared" si="1434"/>
        <v>26.51</v>
      </c>
      <c r="V4312" s="10">
        <f t="shared" si="1435"/>
        <v>-0.93500000000000227</v>
      </c>
    </row>
    <row r="4313" spans="1:22" hidden="1" x14ac:dyDescent="0.25">
      <c r="A4313" t="s">
        <v>12152</v>
      </c>
      <c r="B4313" t="s">
        <v>6178</v>
      </c>
      <c r="C4313" s="1">
        <v>44835</v>
      </c>
      <c r="D4313" s="1" t="s">
        <v>18</v>
      </c>
      <c r="E4313" s="2">
        <v>300</v>
      </c>
      <c r="F4313" s="2">
        <v>42.43</v>
      </c>
      <c r="G4313" s="2">
        <v>30.82</v>
      </c>
      <c r="H4313" s="2">
        <v>373.25</v>
      </c>
      <c r="I4313" t="s">
        <v>6179</v>
      </c>
      <c r="J4313" t="s">
        <v>286</v>
      </c>
      <c r="K4313">
        <v>29451</v>
      </c>
      <c r="L4313" t="s">
        <v>43</v>
      </c>
      <c r="M4313" t="s">
        <v>5827</v>
      </c>
      <c r="N4313" t="s">
        <v>12151</v>
      </c>
      <c r="T4313"/>
    </row>
    <row r="4314" spans="1:22" x14ac:dyDescent="0.25">
      <c r="A4314" t="s">
        <v>12152</v>
      </c>
      <c r="B4314" t="s">
        <v>6180</v>
      </c>
      <c r="C4314" s="1">
        <v>44835</v>
      </c>
      <c r="D4314" s="1" t="s">
        <v>18</v>
      </c>
      <c r="E4314" s="2">
        <v>330</v>
      </c>
      <c r="F4314" s="2">
        <v>36.78</v>
      </c>
      <c r="G4314" s="2">
        <v>28.88</v>
      </c>
      <c r="H4314" s="2">
        <v>395.66</v>
      </c>
      <c r="I4314" t="s">
        <v>515</v>
      </c>
      <c r="J4314" t="s">
        <v>52</v>
      </c>
      <c r="K4314" t="s">
        <v>6181</v>
      </c>
      <c r="L4314" t="s">
        <v>43</v>
      </c>
      <c r="M4314" t="s">
        <v>5827</v>
      </c>
      <c r="N4314" t="s">
        <v>12151</v>
      </c>
      <c r="O4314" t="s">
        <v>12166</v>
      </c>
      <c r="P4314" s="10">
        <f>E4314</f>
        <v>330</v>
      </c>
      <c r="R4314" s="17">
        <f>VLOOKUP(I4314,Counties!$A$1:$D$1787,3,0)</f>
        <v>8.7499999999999994E-2</v>
      </c>
      <c r="S4314" s="10">
        <f>P4314*R4314</f>
        <v>28.874999999999996</v>
      </c>
      <c r="T4314" s="17" t="str">
        <f>VLOOKUP(I4314,Counties!$A$1:$D$1787,4,0)</f>
        <v>Contra Costa</v>
      </c>
      <c r="U4314" s="10">
        <f>G4314</f>
        <v>28.88</v>
      </c>
      <c r="V4314" s="10">
        <f>S4314-U4314</f>
        <v>-5.000000000002558E-3</v>
      </c>
    </row>
    <row r="4315" spans="1:22" hidden="1" x14ac:dyDescent="0.25">
      <c r="A4315" t="s">
        <v>12152</v>
      </c>
      <c r="B4315" t="s">
        <v>6182</v>
      </c>
      <c r="C4315" s="1">
        <v>44835</v>
      </c>
      <c r="D4315" s="1" t="s">
        <v>18</v>
      </c>
      <c r="E4315" s="2">
        <v>165</v>
      </c>
      <c r="F4315" s="2">
        <v>25.1</v>
      </c>
      <c r="G4315" s="2">
        <v>13.78</v>
      </c>
      <c r="H4315" s="2">
        <v>203.88</v>
      </c>
      <c r="I4315" t="s">
        <v>1986</v>
      </c>
      <c r="J4315" t="s">
        <v>56</v>
      </c>
      <c r="K4315">
        <v>45662</v>
      </c>
      <c r="L4315" t="s">
        <v>21</v>
      </c>
      <c r="M4315" t="s">
        <v>5827</v>
      </c>
      <c r="N4315" t="s">
        <v>12151</v>
      </c>
      <c r="T4315"/>
    </row>
    <row r="4316" spans="1:22" hidden="1" x14ac:dyDescent="0.25">
      <c r="A4316" t="s">
        <v>12152</v>
      </c>
      <c r="B4316" t="s">
        <v>6183</v>
      </c>
      <c r="C4316" s="1">
        <v>44835</v>
      </c>
      <c r="D4316" s="1" t="s">
        <v>18</v>
      </c>
      <c r="E4316" s="2">
        <v>330</v>
      </c>
      <c r="F4316" s="2">
        <v>39.270000000000003</v>
      </c>
      <c r="G4316" s="2">
        <v>0.27</v>
      </c>
      <c r="H4316" s="2">
        <v>369.54</v>
      </c>
      <c r="I4316" t="s">
        <v>36</v>
      </c>
      <c r="J4316" t="s">
        <v>277</v>
      </c>
      <c r="K4316">
        <v>80237</v>
      </c>
      <c r="L4316" t="s">
        <v>43</v>
      </c>
      <c r="M4316" t="s">
        <v>5827</v>
      </c>
      <c r="N4316" t="s">
        <v>12151</v>
      </c>
      <c r="T4316"/>
    </row>
    <row r="4317" spans="1:22" x14ac:dyDescent="0.25">
      <c r="A4317" t="s">
        <v>12152</v>
      </c>
      <c r="B4317" t="s">
        <v>6184</v>
      </c>
      <c r="C4317" s="1">
        <v>44835</v>
      </c>
      <c r="D4317" s="1" t="s">
        <v>18</v>
      </c>
      <c r="E4317" s="2">
        <v>305</v>
      </c>
      <c r="F4317" s="2">
        <v>46.63</v>
      </c>
      <c r="G4317" s="2">
        <v>24.61</v>
      </c>
      <c r="H4317" s="2">
        <v>376.24</v>
      </c>
      <c r="I4317" t="s">
        <v>6185</v>
      </c>
      <c r="J4317" t="s">
        <v>74</v>
      </c>
      <c r="K4317">
        <v>38801</v>
      </c>
      <c r="L4317" t="s">
        <v>75</v>
      </c>
      <c r="M4317" t="s">
        <v>5827</v>
      </c>
      <c r="N4317" t="s">
        <v>12151</v>
      </c>
      <c r="O4317" t="s">
        <v>12166</v>
      </c>
      <c r="P4317" s="10">
        <f>E4317</f>
        <v>305</v>
      </c>
      <c r="R4317" s="12">
        <v>7.7499999999999999E-2</v>
      </c>
      <c r="S4317" s="10">
        <f>P4317*R4317</f>
        <v>23.637499999999999</v>
      </c>
      <c r="T4317" t="s">
        <v>822</v>
      </c>
      <c r="U4317" s="10">
        <f>G4317</f>
        <v>24.61</v>
      </c>
      <c r="V4317" s="10">
        <f>S4317-U4317</f>
        <v>-0.97250000000000014</v>
      </c>
    </row>
    <row r="4318" spans="1:22" hidden="1" x14ac:dyDescent="0.25">
      <c r="A4318" t="s">
        <v>12152</v>
      </c>
      <c r="B4318" t="s">
        <v>6186</v>
      </c>
      <c r="C4318" s="1">
        <v>44835</v>
      </c>
      <c r="D4318" s="1" t="s">
        <v>18</v>
      </c>
      <c r="E4318" s="2">
        <v>330</v>
      </c>
      <c r="F4318" s="2">
        <v>39.270000000000003</v>
      </c>
      <c r="G4318" s="2">
        <v>0.27</v>
      </c>
      <c r="H4318" s="2">
        <v>369.54</v>
      </c>
      <c r="I4318" t="s">
        <v>1340</v>
      </c>
      <c r="J4318" t="s">
        <v>277</v>
      </c>
      <c r="K4318">
        <v>80528</v>
      </c>
      <c r="L4318" t="s">
        <v>43</v>
      </c>
      <c r="M4318" t="s">
        <v>5827</v>
      </c>
      <c r="N4318" t="s">
        <v>12151</v>
      </c>
      <c r="T4318"/>
    </row>
    <row r="4319" spans="1:22" hidden="1" x14ac:dyDescent="0.25">
      <c r="A4319" t="s">
        <v>12152</v>
      </c>
      <c r="B4319" t="s">
        <v>6187</v>
      </c>
      <c r="C4319" s="1">
        <v>44835</v>
      </c>
      <c r="D4319" s="1" t="s">
        <v>18</v>
      </c>
      <c r="E4319" s="2">
        <v>274</v>
      </c>
      <c r="F4319" s="2">
        <v>43.23</v>
      </c>
      <c r="G4319" s="2">
        <v>25.39</v>
      </c>
      <c r="H4319" s="2">
        <v>342.62</v>
      </c>
      <c r="I4319" t="s">
        <v>112</v>
      </c>
      <c r="J4319" t="s">
        <v>59</v>
      </c>
      <c r="K4319">
        <v>77096</v>
      </c>
      <c r="L4319" t="s">
        <v>43</v>
      </c>
      <c r="M4319" t="s">
        <v>5827</v>
      </c>
      <c r="N4319" t="s">
        <v>12151</v>
      </c>
      <c r="T4319"/>
    </row>
    <row r="4320" spans="1:22" hidden="1" x14ac:dyDescent="0.25">
      <c r="A4320" t="s">
        <v>12152</v>
      </c>
      <c r="B4320" t="s">
        <v>6188</v>
      </c>
      <c r="C4320" s="1">
        <v>44838</v>
      </c>
      <c r="D4320" s="1" t="s">
        <v>18</v>
      </c>
      <c r="E4320" s="2">
        <v>330</v>
      </c>
      <c r="F4320" s="2">
        <v>48.66</v>
      </c>
      <c r="G4320" s="2">
        <v>22.72</v>
      </c>
      <c r="H4320" s="2">
        <v>401.38</v>
      </c>
      <c r="I4320" t="s">
        <v>6189</v>
      </c>
      <c r="J4320" t="s">
        <v>138</v>
      </c>
      <c r="K4320">
        <v>49120</v>
      </c>
      <c r="L4320" t="s">
        <v>21</v>
      </c>
      <c r="M4320" t="s">
        <v>5827</v>
      </c>
      <c r="N4320" t="s">
        <v>12151</v>
      </c>
      <c r="T4320"/>
    </row>
    <row r="4321" spans="1:22" hidden="1" x14ac:dyDescent="0.25">
      <c r="A4321" t="s">
        <v>12152</v>
      </c>
      <c r="B4321" t="s">
        <v>6190</v>
      </c>
      <c r="C4321" s="1">
        <v>44835</v>
      </c>
      <c r="D4321" s="1" t="s">
        <v>18</v>
      </c>
      <c r="E4321" s="2">
        <v>330</v>
      </c>
      <c r="F4321" s="2">
        <v>48.66</v>
      </c>
      <c r="G4321" s="2">
        <v>29.35</v>
      </c>
      <c r="H4321" s="2">
        <v>408.01</v>
      </c>
      <c r="I4321" t="s">
        <v>887</v>
      </c>
      <c r="J4321" t="s">
        <v>46</v>
      </c>
      <c r="K4321">
        <v>30342</v>
      </c>
      <c r="L4321" t="s">
        <v>21</v>
      </c>
      <c r="M4321" t="s">
        <v>5827</v>
      </c>
      <c r="N4321" t="s">
        <v>12151</v>
      </c>
      <c r="T4321"/>
    </row>
    <row r="4322" spans="1:22" hidden="1" x14ac:dyDescent="0.25">
      <c r="A4322" t="s">
        <v>12152</v>
      </c>
      <c r="B4322" t="s">
        <v>6191</v>
      </c>
      <c r="C4322" s="1">
        <v>44835</v>
      </c>
      <c r="D4322" s="1" t="s">
        <v>18</v>
      </c>
      <c r="E4322" s="2">
        <v>274</v>
      </c>
      <c r="F4322" s="2">
        <v>43.23</v>
      </c>
      <c r="G4322" s="2">
        <v>25.39</v>
      </c>
      <c r="H4322" s="2">
        <v>342.62</v>
      </c>
      <c r="I4322" t="s">
        <v>174</v>
      </c>
      <c r="J4322" t="s">
        <v>59</v>
      </c>
      <c r="K4322">
        <v>78749</v>
      </c>
      <c r="L4322" t="s">
        <v>43</v>
      </c>
      <c r="M4322" t="s">
        <v>5827</v>
      </c>
      <c r="N4322" t="s">
        <v>12151</v>
      </c>
      <c r="T4322"/>
    </row>
    <row r="4323" spans="1:22" hidden="1" x14ac:dyDescent="0.25">
      <c r="A4323" t="s">
        <v>12153</v>
      </c>
      <c r="B4323" t="s">
        <v>6192</v>
      </c>
      <c r="C4323" s="1">
        <v>44893</v>
      </c>
      <c r="D4323" s="1" t="s">
        <v>54</v>
      </c>
      <c r="E4323" s="2">
        <v>-330</v>
      </c>
      <c r="F4323" s="2">
        <v>-48.66</v>
      </c>
      <c r="G4323" s="2">
        <v>0</v>
      </c>
      <c r="H4323" s="2">
        <v>-378.66</v>
      </c>
      <c r="I4323" t="s">
        <v>6094</v>
      </c>
      <c r="J4323" t="s">
        <v>71</v>
      </c>
      <c r="K4323">
        <v>32003</v>
      </c>
      <c r="L4323" t="s">
        <v>43</v>
      </c>
      <c r="M4323" t="s">
        <v>5827</v>
      </c>
      <c r="N4323" t="s">
        <v>12151</v>
      </c>
      <c r="T4323"/>
    </row>
    <row r="4324" spans="1:22" x14ac:dyDescent="0.25">
      <c r="A4324" t="s">
        <v>12152</v>
      </c>
      <c r="B4324" t="s">
        <v>6193</v>
      </c>
      <c r="C4324" s="1">
        <v>44865</v>
      </c>
      <c r="D4324" s="1" t="s">
        <v>18</v>
      </c>
      <c r="E4324" s="2">
        <v>330</v>
      </c>
      <c r="F4324" s="2">
        <v>36.78</v>
      </c>
      <c r="G4324" s="2">
        <v>28.88</v>
      </c>
      <c r="H4324" s="2">
        <v>395.66</v>
      </c>
      <c r="I4324" t="s">
        <v>3578</v>
      </c>
      <c r="J4324" t="s">
        <v>52</v>
      </c>
      <c r="K4324">
        <v>93401</v>
      </c>
      <c r="L4324" t="s">
        <v>43</v>
      </c>
      <c r="M4324" t="s">
        <v>5827</v>
      </c>
      <c r="N4324" t="s">
        <v>12151</v>
      </c>
      <c r="O4324" t="s">
        <v>12166</v>
      </c>
      <c r="P4324" s="10">
        <f>E4324</f>
        <v>330</v>
      </c>
      <c r="R4324" s="17">
        <f>VLOOKUP(I4324,Counties!$A$1:$D$1787,3,0)</f>
        <v>8.7499999999999994E-2</v>
      </c>
      <c r="S4324" s="10">
        <f>P4324*R4324</f>
        <v>28.874999999999996</v>
      </c>
      <c r="T4324" s="17" t="str">
        <f>VLOOKUP(I4324,Counties!$A$1:$D$1787,4,0)</f>
        <v>San Luis Obispo</v>
      </c>
      <c r="U4324" s="10">
        <f>G4324</f>
        <v>28.88</v>
      </c>
      <c r="V4324" s="10">
        <f>S4324-U4324</f>
        <v>-5.000000000002558E-3</v>
      </c>
    </row>
    <row r="4325" spans="1:22" hidden="1" x14ac:dyDescent="0.25">
      <c r="A4325" t="s">
        <v>12152</v>
      </c>
      <c r="B4325" t="s">
        <v>6194</v>
      </c>
      <c r="C4325" s="1">
        <v>44835</v>
      </c>
      <c r="D4325" s="1" t="s">
        <v>18</v>
      </c>
      <c r="E4325" s="2">
        <v>330</v>
      </c>
      <c r="F4325" s="2">
        <v>38.65</v>
      </c>
      <c r="G4325" s="2">
        <v>27.27</v>
      </c>
      <c r="H4325" s="2">
        <v>395.92</v>
      </c>
      <c r="I4325" t="s">
        <v>283</v>
      </c>
      <c r="J4325" t="s">
        <v>198</v>
      </c>
      <c r="K4325" t="s">
        <v>6195</v>
      </c>
      <c r="L4325" t="s">
        <v>43</v>
      </c>
      <c r="M4325" t="s">
        <v>5827</v>
      </c>
      <c r="N4325" t="s">
        <v>12151</v>
      </c>
      <c r="T4325"/>
    </row>
    <row r="4326" spans="1:22" x14ac:dyDescent="0.25">
      <c r="A4326" t="s">
        <v>12152</v>
      </c>
      <c r="B4326" t="s">
        <v>6196</v>
      </c>
      <c r="C4326" s="1">
        <v>44835</v>
      </c>
      <c r="D4326" s="1" t="s">
        <v>18</v>
      </c>
      <c r="E4326" s="2">
        <v>330</v>
      </c>
      <c r="F4326" s="2">
        <v>36.78</v>
      </c>
      <c r="G4326" s="2">
        <v>28.05</v>
      </c>
      <c r="H4326" s="2">
        <v>394.83</v>
      </c>
      <c r="I4326" t="s">
        <v>806</v>
      </c>
      <c r="J4326" t="s">
        <v>52</v>
      </c>
      <c r="K4326">
        <v>95404</v>
      </c>
      <c r="L4326" t="s">
        <v>75</v>
      </c>
      <c r="M4326" t="s">
        <v>5827</v>
      </c>
      <c r="N4326" t="s">
        <v>12151</v>
      </c>
      <c r="O4326" t="s">
        <v>12166</v>
      </c>
      <c r="P4326" s="10">
        <f>E4326</f>
        <v>330</v>
      </c>
      <c r="R4326" s="17">
        <f>VLOOKUP(I4326,Counties!$A$1:$D$1787,3,0)</f>
        <v>9.2499999999999999E-2</v>
      </c>
      <c r="S4326" s="10">
        <f>P4326*R4326</f>
        <v>30.524999999999999</v>
      </c>
      <c r="T4326" s="17" t="str">
        <f>VLOOKUP(I4326,Counties!$A$1:$D$1787,4,0)</f>
        <v>Sonoma</v>
      </c>
      <c r="U4326" s="10">
        <f>G4326</f>
        <v>28.05</v>
      </c>
      <c r="V4326" s="10">
        <f>S4326-U4326</f>
        <v>2.4749999999999979</v>
      </c>
    </row>
    <row r="4327" spans="1:22" hidden="1" x14ac:dyDescent="0.25">
      <c r="A4327" t="s">
        <v>12152</v>
      </c>
      <c r="B4327" t="s">
        <v>6197</v>
      </c>
      <c r="C4327" s="1">
        <v>44835</v>
      </c>
      <c r="D4327" s="1" t="s">
        <v>18</v>
      </c>
      <c r="E4327" s="2">
        <v>190</v>
      </c>
      <c r="F4327" s="2">
        <v>25.76</v>
      </c>
      <c r="G4327" s="2">
        <v>15.39</v>
      </c>
      <c r="H4327" s="2">
        <v>231.15</v>
      </c>
      <c r="I4327" t="s">
        <v>6198</v>
      </c>
      <c r="J4327" t="s">
        <v>246</v>
      </c>
      <c r="K4327">
        <v>85284</v>
      </c>
      <c r="L4327" t="s">
        <v>43</v>
      </c>
      <c r="M4327" t="s">
        <v>5827</v>
      </c>
      <c r="N4327" t="s">
        <v>12151</v>
      </c>
      <c r="T4327"/>
    </row>
    <row r="4328" spans="1:22" hidden="1" x14ac:dyDescent="0.25">
      <c r="A4328" t="s">
        <v>12153</v>
      </c>
      <c r="B4328" t="s">
        <v>6199</v>
      </c>
      <c r="C4328" s="1">
        <v>44883</v>
      </c>
      <c r="D4328" s="1" t="s">
        <v>18</v>
      </c>
      <c r="E4328" s="2">
        <v>0</v>
      </c>
      <c r="F4328" s="2">
        <v>0</v>
      </c>
      <c r="G4328" s="2">
        <v>0</v>
      </c>
      <c r="H4328" s="2">
        <v>0</v>
      </c>
      <c r="I4328" t="s">
        <v>5851</v>
      </c>
      <c r="J4328" t="s">
        <v>577</v>
      </c>
      <c r="K4328">
        <v>97302</v>
      </c>
      <c r="L4328" t="s">
        <v>43</v>
      </c>
      <c r="M4328" t="s">
        <v>5827</v>
      </c>
      <c r="N4328" t="s">
        <v>12151</v>
      </c>
      <c r="T4328"/>
    </row>
    <row r="4329" spans="1:22" hidden="1" x14ac:dyDescent="0.25">
      <c r="A4329" t="s">
        <v>12152</v>
      </c>
      <c r="B4329" t="s">
        <v>6200</v>
      </c>
      <c r="C4329" s="1">
        <v>44835</v>
      </c>
      <c r="D4329" s="1" t="s">
        <v>18</v>
      </c>
      <c r="E4329" s="2">
        <v>330</v>
      </c>
      <c r="F4329" s="2">
        <v>43.23</v>
      </c>
      <c r="G4329" s="2">
        <v>29.85</v>
      </c>
      <c r="H4329" s="2">
        <v>403.08</v>
      </c>
      <c r="I4329" t="s">
        <v>6201</v>
      </c>
      <c r="J4329" t="s">
        <v>59</v>
      </c>
      <c r="K4329">
        <v>78628</v>
      </c>
      <c r="L4329" t="s">
        <v>43</v>
      </c>
      <c r="M4329" t="s">
        <v>5827</v>
      </c>
      <c r="N4329" t="s">
        <v>12151</v>
      </c>
      <c r="T4329"/>
    </row>
    <row r="4330" spans="1:22" hidden="1" x14ac:dyDescent="0.25">
      <c r="A4330" t="s">
        <v>12152</v>
      </c>
      <c r="B4330" t="s">
        <v>6202</v>
      </c>
      <c r="C4330" s="1">
        <v>44835</v>
      </c>
      <c r="D4330" s="1" t="s">
        <v>18</v>
      </c>
      <c r="E4330" s="2">
        <v>274</v>
      </c>
      <c r="F4330" s="2">
        <v>48.66</v>
      </c>
      <c r="G4330" s="2">
        <v>29.85</v>
      </c>
      <c r="H4330" s="2">
        <v>352.51</v>
      </c>
      <c r="I4330" t="s">
        <v>759</v>
      </c>
      <c r="J4330" t="s">
        <v>33</v>
      </c>
      <c r="K4330">
        <v>37209</v>
      </c>
      <c r="L4330" t="s">
        <v>43</v>
      </c>
      <c r="M4330" t="s">
        <v>5827</v>
      </c>
      <c r="N4330" t="s">
        <v>12151</v>
      </c>
      <c r="T4330"/>
    </row>
    <row r="4331" spans="1:22" x14ac:dyDescent="0.25">
      <c r="A4331" t="s">
        <v>12153</v>
      </c>
      <c r="B4331" t="s">
        <v>6203</v>
      </c>
      <c r="C4331" s="1">
        <v>44868</v>
      </c>
      <c r="D4331" s="1" t="s">
        <v>23</v>
      </c>
      <c r="E4331" s="2">
        <v>50</v>
      </c>
      <c r="F4331" s="2">
        <v>0</v>
      </c>
      <c r="G4331" s="2">
        <v>0</v>
      </c>
      <c r="H4331" s="2">
        <v>50</v>
      </c>
      <c r="I4331" t="s">
        <v>17</v>
      </c>
      <c r="J4331" t="s">
        <v>17</v>
      </c>
      <c r="K4331" t="s">
        <v>17</v>
      </c>
      <c r="L4331" t="s">
        <v>24</v>
      </c>
      <c r="M4331" t="s">
        <v>5827</v>
      </c>
      <c r="N4331" t="s">
        <v>12151</v>
      </c>
      <c r="O4331" t="s">
        <v>12164</v>
      </c>
      <c r="Q4331" s="10">
        <f>E4331</f>
        <v>50</v>
      </c>
      <c r="T4331"/>
    </row>
    <row r="4332" spans="1:22" hidden="1" x14ac:dyDescent="0.25">
      <c r="A4332" t="s">
        <v>12152</v>
      </c>
      <c r="B4332" t="s">
        <v>6204</v>
      </c>
      <c r="C4332" s="1">
        <v>44835</v>
      </c>
      <c r="D4332" s="1" t="s">
        <v>18</v>
      </c>
      <c r="E4332" s="2">
        <v>330</v>
      </c>
      <c r="F4332" s="2">
        <v>48.66</v>
      </c>
      <c r="G4332" s="2">
        <v>29.7</v>
      </c>
      <c r="H4332" s="2">
        <v>408.36</v>
      </c>
      <c r="I4332" t="s">
        <v>6205</v>
      </c>
      <c r="J4332" t="s">
        <v>42</v>
      </c>
      <c r="K4332">
        <v>20645</v>
      </c>
      <c r="L4332" t="s">
        <v>43</v>
      </c>
      <c r="M4332" t="s">
        <v>5827</v>
      </c>
      <c r="N4332" t="s">
        <v>12151</v>
      </c>
      <c r="T4332"/>
    </row>
    <row r="4333" spans="1:22" hidden="1" x14ac:dyDescent="0.25">
      <c r="A4333" t="s">
        <v>12152</v>
      </c>
      <c r="B4333" t="s">
        <v>6206</v>
      </c>
      <c r="C4333" s="1">
        <v>44835</v>
      </c>
      <c r="D4333" s="1" t="s">
        <v>18</v>
      </c>
      <c r="E4333" s="2">
        <v>330</v>
      </c>
      <c r="F4333" s="2">
        <v>48.66</v>
      </c>
      <c r="G4333" s="2">
        <v>23.67</v>
      </c>
      <c r="H4333" s="2">
        <v>402.33</v>
      </c>
      <c r="I4333" t="s">
        <v>640</v>
      </c>
      <c r="J4333" t="s">
        <v>203</v>
      </c>
      <c r="K4333">
        <v>60521</v>
      </c>
      <c r="L4333" t="s">
        <v>21</v>
      </c>
      <c r="M4333" t="s">
        <v>5827</v>
      </c>
      <c r="N4333" t="s">
        <v>12151</v>
      </c>
      <c r="T4333"/>
    </row>
    <row r="4334" spans="1:22" hidden="1" x14ac:dyDescent="0.25">
      <c r="A4334" t="s">
        <v>12152</v>
      </c>
      <c r="B4334" t="s">
        <v>6207</v>
      </c>
      <c r="C4334" s="1">
        <v>44835</v>
      </c>
      <c r="D4334" s="1" t="s">
        <v>18</v>
      </c>
      <c r="E4334" s="2">
        <v>190</v>
      </c>
      <c r="F4334" s="2">
        <v>28.09</v>
      </c>
      <c r="G4334" s="2">
        <v>17.46</v>
      </c>
      <c r="H4334" s="2">
        <v>235.55</v>
      </c>
      <c r="I4334" t="s">
        <v>3297</v>
      </c>
      <c r="J4334" t="s">
        <v>59</v>
      </c>
      <c r="K4334">
        <v>78628</v>
      </c>
      <c r="L4334" t="s">
        <v>43</v>
      </c>
      <c r="M4334" t="s">
        <v>5827</v>
      </c>
      <c r="N4334" t="s">
        <v>12151</v>
      </c>
      <c r="T4334"/>
    </row>
    <row r="4335" spans="1:22" hidden="1" x14ac:dyDescent="0.25">
      <c r="A4335" t="s">
        <v>12152</v>
      </c>
      <c r="B4335" t="s">
        <v>6208</v>
      </c>
      <c r="C4335" s="1">
        <v>44835</v>
      </c>
      <c r="D4335" s="1" t="s">
        <v>18</v>
      </c>
      <c r="E4335" s="2">
        <v>306</v>
      </c>
      <c r="F4335" s="2">
        <v>43.23</v>
      </c>
      <c r="G4335" s="2">
        <v>27.94</v>
      </c>
      <c r="H4335" s="2">
        <v>377.17</v>
      </c>
      <c r="I4335" t="s">
        <v>174</v>
      </c>
      <c r="J4335" t="s">
        <v>59</v>
      </c>
      <c r="K4335">
        <v>78739</v>
      </c>
      <c r="L4335" t="s">
        <v>43</v>
      </c>
      <c r="M4335" t="s">
        <v>5827</v>
      </c>
      <c r="N4335" t="s">
        <v>12151</v>
      </c>
      <c r="T4335"/>
    </row>
    <row r="4336" spans="1:22" hidden="1" x14ac:dyDescent="0.25">
      <c r="A4336" t="s">
        <v>12152</v>
      </c>
      <c r="B4336" t="s">
        <v>6209</v>
      </c>
      <c r="C4336" s="1">
        <v>44835</v>
      </c>
      <c r="D4336" s="1" t="s">
        <v>18</v>
      </c>
      <c r="E4336" s="2">
        <v>330</v>
      </c>
      <c r="F4336" s="2">
        <v>43.23</v>
      </c>
      <c r="G4336" s="2">
        <v>28.91</v>
      </c>
      <c r="H4336" s="2">
        <v>402.14</v>
      </c>
      <c r="I4336" t="s">
        <v>1124</v>
      </c>
      <c r="J4336" t="s">
        <v>753</v>
      </c>
      <c r="K4336">
        <v>73071</v>
      </c>
      <c r="L4336" t="s">
        <v>43</v>
      </c>
      <c r="M4336" t="s">
        <v>5827</v>
      </c>
      <c r="N4336" t="s">
        <v>12151</v>
      </c>
      <c r="T4336"/>
    </row>
    <row r="4337" spans="1:22" hidden="1" x14ac:dyDescent="0.25">
      <c r="A4337" t="s">
        <v>12152</v>
      </c>
      <c r="B4337" t="s">
        <v>6210</v>
      </c>
      <c r="C4337" s="1">
        <v>44835</v>
      </c>
      <c r="D4337" s="1" t="s">
        <v>18</v>
      </c>
      <c r="E4337" s="2">
        <v>384</v>
      </c>
      <c r="F4337" s="2">
        <v>52.86</v>
      </c>
      <c r="G4337" s="2">
        <v>34.56</v>
      </c>
      <c r="H4337" s="2">
        <v>471.42</v>
      </c>
      <c r="I4337" t="s">
        <v>2156</v>
      </c>
      <c r="J4337" t="s">
        <v>42</v>
      </c>
      <c r="K4337">
        <v>21230</v>
      </c>
      <c r="L4337" t="s">
        <v>43</v>
      </c>
      <c r="M4337" t="s">
        <v>5827</v>
      </c>
      <c r="N4337" t="s">
        <v>12151</v>
      </c>
      <c r="T4337"/>
    </row>
    <row r="4338" spans="1:22" hidden="1" x14ac:dyDescent="0.25">
      <c r="A4338" t="s">
        <v>12152</v>
      </c>
      <c r="B4338" t="s">
        <v>6211</v>
      </c>
      <c r="C4338" s="1">
        <v>44835</v>
      </c>
      <c r="D4338" s="1" t="s">
        <v>18</v>
      </c>
      <c r="E4338" s="2">
        <v>369</v>
      </c>
      <c r="F4338" s="2">
        <v>43.23</v>
      </c>
      <c r="G4338" s="2">
        <v>30.92</v>
      </c>
      <c r="H4338" s="2">
        <v>443.15</v>
      </c>
      <c r="I4338" t="s">
        <v>543</v>
      </c>
      <c r="J4338" t="s">
        <v>544</v>
      </c>
      <c r="K4338">
        <v>68803</v>
      </c>
      <c r="L4338" t="s">
        <v>43</v>
      </c>
      <c r="M4338" t="s">
        <v>5827</v>
      </c>
      <c r="N4338" t="s">
        <v>12151</v>
      </c>
      <c r="T4338"/>
    </row>
    <row r="4339" spans="1:22" x14ac:dyDescent="0.25">
      <c r="A4339" t="s">
        <v>12152</v>
      </c>
      <c r="B4339" t="s">
        <v>6212</v>
      </c>
      <c r="C4339" s="1">
        <v>44857</v>
      </c>
      <c r="D4339" s="1" t="s">
        <v>23</v>
      </c>
      <c r="E4339" s="2">
        <v>50</v>
      </c>
      <c r="F4339" s="2">
        <v>0</v>
      </c>
      <c r="G4339" s="2">
        <v>0</v>
      </c>
      <c r="H4339" s="2">
        <v>50</v>
      </c>
      <c r="I4339" t="s">
        <v>17</v>
      </c>
      <c r="J4339" t="s">
        <v>17</v>
      </c>
      <c r="K4339" t="s">
        <v>17</v>
      </c>
      <c r="L4339" t="s">
        <v>24</v>
      </c>
      <c r="M4339" t="s">
        <v>5827</v>
      </c>
      <c r="N4339" t="s">
        <v>12151</v>
      </c>
      <c r="O4339" t="s">
        <v>12164</v>
      </c>
      <c r="Q4339" s="10">
        <f>E4339</f>
        <v>50</v>
      </c>
      <c r="T4339"/>
    </row>
    <row r="4340" spans="1:22" hidden="1" x14ac:dyDescent="0.25">
      <c r="A4340" t="s">
        <v>12152</v>
      </c>
      <c r="B4340" t="s">
        <v>6213</v>
      </c>
      <c r="C4340" s="1">
        <v>44835</v>
      </c>
      <c r="D4340" s="1" t="s">
        <v>18</v>
      </c>
      <c r="E4340" s="2">
        <v>297</v>
      </c>
      <c r="F4340" s="2">
        <v>40.71</v>
      </c>
      <c r="G4340" s="2">
        <v>25.54</v>
      </c>
      <c r="H4340" s="2">
        <v>363.25</v>
      </c>
      <c r="I4340" t="s">
        <v>969</v>
      </c>
      <c r="J4340" t="s">
        <v>246</v>
      </c>
      <c r="K4340">
        <v>85016</v>
      </c>
      <c r="L4340" t="s">
        <v>43</v>
      </c>
      <c r="M4340" t="s">
        <v>5827</v>
      </c>
      <c r="N4340" t="s">
        <v>12151</v>
      </c>
      <c r="T4340"/>
    </row>
    <row r="4341" spans="1:22" hidden="1" x14ac:dyDescent="0.25">
      <c r="A4341" t="s">
        <v>12153</v>
      </c>
      <c r="B4341" t="s">
        <v>6214</v>
      </c>
      <c r="C4341" s="1">
        <v>44875</v>
      </c>
      <c r="D4341" s="1" t="s">
        <v>18</v>
      </c>
      <c r="E4341" s="2">
        <v>229.2</v>
      </c>
      <c r="F4341" s="2">
        <v>30.83</v>
      </c>
      <c r="G4341" s="2">
        <v>20.8</v>
      </c>
      <c r="H4341" s="2">
        <v>280.83</v>
      </c>
      <c r="I4341" t="s">
        <v>1661</v>
      </c>
      <c r="J4341" t="s">
        <v>59</v>
      </c>
      <c r="K4341">
        <v>77584</v>
      </c>
      <c r="L4341" t="s">
        <v>43</v>
      </c>
      <c r="M4341" t="s">
        <v>5827</v>
      </c>
      <c r="N4341" t="s">
        <v>12151</v>
      </c>
      <c r="T4341"/>
    </row>
    <row r="4342" spans="1:22" hidden="1" x14ac:dyDescent="0.25">
      <c r="A4342" t="s">
        <v>12152</v>
      </c>
      <c r="B4342" t="s">
        <v>6215</v>
      </c>
      <c r="C4342" s="1">
        <v>44861</v>
      </c>
      <c r="D4342" s="1" t="s">
        <v>18</v>
      </c>
      <c r="E4342" s="2">
        <v>229.2</v>
      </c>
      <c r="F4342" s="2">
        <v>30.83</v>
      </c>
      <c r="G4342" s="2">
        <v>20.8</v>
      </c>
      <c r="H4342" s="2">
        <v>280.83</v>
      </c>
      <c r="I4342" t="s">
        <v>1126</v>
      </c>
      <c r="J4342" t="s">
        <v>59</v>
      </c>
      <c r="K4342">
        <v>75229</v>
      </c>
      <c r="L4342" t="s">
        <v>43</v>
      </c>
      <c r="M4342" t="s">
        <v>5827</v>
      </c>
      <c r="N4342" t="s">
        <v>12151</v>
      </c>
      <c r="T4342"/>
    </row>
    <row r="4343" spans="1:22" hidden="1" x14ac:dyDescent="0.25">
      <c r="A4343" t="s">
        <v>12152</v>
      </c>
      <c r="B4343" t="s">
        <v>6216</v>
      </c>
      <c r="C4343" s="1">
        <v>44835</v>
      </c>
      <c r="D4343" s="1" t="s">
        <v>18</v>
      </c>
      <c r="E4343" s="2">
        <v>274</v>
      </c>
      <c r="F4343" s="2">
        <v>39.270000000000003</v>
      </c>
      <c r="G4343" s="2">
        <v>0.27</v>
      </c>
      <c r="H4343" s="2">
        <v>313.54000000000002</v>
      </c>
      <c r="I4343" t="s">
        <v>1813</v>
      </c>
      <c r="J4343" t="s">
        <v>277</v>
      </c>
      <c r="K4343">
        <v>80538</v>
      </c>
      <c r="L4343" t="s">
        <v>43</v>
      </c>
      <c r="M4343" t="s">
        <v>5827</v>
      </c>
      <c r="N4343" t="s">
        <v>12151</v>
      </c>
      <c r="T4343"/>
    </row>
    <row r="4344" spans="1:22" x14ac:dyDescent="0.25">
      <c r="A4344" t="s">
        <v>12152</v>
      </c>
      <c r="B4344" t="s">
        <v>6217</v>
      </c>
      <c r="C4344" s="1">
        <v>44835</v>
      </c>
      <c r="D4344" s="1" t="s">
        <v>18</v>
      </c>
      <c r="E4344" s="2">
        <v>264</v>
      </c>
      <c r="F4344" s="2">
        <v>36.78</v>
      </c>
      <c r="G4344" s="2">
        <v>24.75</v>
      </c>
      <c r="H4344" s="2">
        <v>325.52999999999997</v>
      </c>
      <c r="I4344" t="s">
        <v>370</v>
      </c>
      <c r="J4344" t="s">
        <v>52</v>
      </c>
      <c r="K4344">
        <v>95136</v>
      </c>
      <c r="L4344" t="s">
        <v>43</v>
      </c>
      <c r="M4344" t="s">
        <v>5827</v>
      </c>
      <c r="N4344" t="s">
        <v>12151</v>
      </c>
      <c r="O4344" t="s">
        <v>12166</v>
      </c>
      <c r="P4344" s="10">
        <f>E4344</f>
        <v>264</v>
      </c>
      <c r="R4344" s="17">
        <f>VLOOKUP(I4344,Counties!$A$1:$D$1787,3,0)</f>
        <v>9.3799999999999994E-2</v>
      </c>
      <c r="S4344" s="10">
        <f>P4344*R4344</f>
        <v>24.763199999999998</v>
      </c>
      <c r="T4344" s="17" t="str">
        <f>VLOOKUP(I4344,Counties!$A$1:$D$1787,4,0)</f>
        <v>Santa Clara</v>
      </c>
      <c r="U4344" s="10">
        <f>G4344</f>
        <v>24.75</v>
      </c>
      <c r="V4344" s="10">
        <f>S4344-U4344</f>
        <v>1.3199999999997658E-2</v>
      </c>
    </row>
    <row r="4345" spans="1:22" hidden="1" x14ac:dyDescent="0.25">
      <c r="A4345" t="s">
        <v>12152</v>
      </c>
      <c r="B4345" t="s">
        <v>6218</v>
      </c>
      <c r="C4345" s="1">
        <v>44835</v>
      </c>
      <c r="D4345" s="1" t="s">
        <v>18</v>
      </c>
      <c r="E4345" s="2">
        <v>347.5</v>
      </c>
      <c r="F4345" s="2">
        <v>46.63</v>
      </c>
      <c r="G4345" s="2">
        <v>30.54</v>
      </c>
      <c r="H4345" s="2">
        <v>424.67</v>
      </c>
      <c r="I4345" t="s">
        <v>6001</v>
      </c>
      <c r="J4345" t="s">
        <v>46</v>
      </c>
      <c r="K4345">
        <v>30005</v>
      </c>
      <c r="L4345" t="s">
        <v>21</v>
      </c>
      <c r="M4345" t="s">
        <v>5827</v>
      </c>
      <c r="N4345" t="s">
        <v>12151</v>
      </c>
      <c r="T4345"/>
    </row>
    <row r="4346" spans="1:22" hidden="1" x14ac:dyDescent="0.25">
      <c r="A4346" t="s">
        <v>12152</v>
      </c>
      <c r="B4346" t="s">
        <v>6219</v>
      </c>
      <c r="C4346" s="1">
        <v>44835</v>
      </c>
      <c r="D4346" s="1" t="s">
        <v>18</v>
      </c>
      <c r="E4346" s="2">
        <v>330</v>
      </c>
      <c r="F4346" s="2">
        <v>43.23</v>
      </c>
      <c r="G4346" s="2">
        <v>29.85</v>
      </c>
      <c r="H4346" s="2">
        <v>403.08</v>
      </c>
      <c r="I4346" t="s">
        <v>1126</v>
      </c>
      <c r="J4346" t="s">
        <v>59</v>
      </c>
      <c r="K4346">
        <v>75230</v>
      </c>
      <c r="L4346" t="s">
        <v>43</v>
      </c>
      <c r="M4346" t="s">
        <v>5827</v>
      </c>
      <c r="N4346" t="s">
        <v>12151</v>
      </c>
      <c r="T4346"/>
    </row>
    <row r="4347" spans="1:22" hidden="1" x14ac:dyDescent="0.25">
      <c r="A4347" t="s">
        <v>12152</v>
      </c>
      <c r="B4347" t="s">
        <v>6220</v>
      </c>
      <c r="C4347" s="1">
        <v>44835</v>
      </c>
      <c r="D4347" s="1" t="s">
        <v>18</v>
      </c>
      <c r="E4347" s="2">
        <v>330</v>
      </c>
      <c r="F4347" s="2">
        <v>48.66</v>
      </c>
      <c r="G4347" s="2">
        <v>0</v>
      </c>
      <c r="H4347" s="2">
        <v>378.66</v>
      </c>
      <c r="I4347" t="s">
        <v>1637</v>
      </c>
      <c r="J4347" t="s">
        <v>71</v>
      </c>
      <c r="K4347">
        <v>32256</v>
      </c>
      <c r="L4347" t="s">
        <v>43</v>
      </c>
      <c r="M4347" t="s">
        <v>5827</v>
      </c>
      <c r="N4347" t="s">
        <v>12151</v>
      </c>
      <c r="T4347"/>
    </row>
    <row r="4348" spans="1:22" hidden="1" x14ac:dyDescent="0.25">
      <c r="A4348" t="s">
        <v>12152</v>
      </c>
      <c r="B4348" t="s">
        <v>6221</v>
      </c>
      <c r="C4348" s="1">
        <v>44835</v>
      </c>
      <c r="D4348" s="1" t="s">
        <v>18</v>
      </c>
      <c r="E4348" s="2">
        <v>330</v>
      </c>
      <c r="F4348" s="2">
        <v>39.270000000000003</v>
      </c>
      <c r="G4348" s="2">
        <v>0.27</v>
      </c>
      <c r="H4348" s="2">
        <v>369.54</v>
      </c>
      <c r="I4348" t="s">
        <v>6222</v>
      </c>
      <c r="J4348" t="s">
        <v>277</v>
      </c>
      <c r="K4348">
        <v>80454</v>
      </c>
      <c r="L4348" t="s">
        <v>43</v>
      </c>
      <c r="M4348" t="s">
        <v>5827</v>
      </c>
      <c r="N4348" t="s">
        <v>12151</v>
      </c>
      <c r="T4348"/>
    </row>
    <row r="4349" spans="1:22" hidden="1" x14ac:dyDescent="0.25">
      <c r="A4349" t="s">
        <v>12152</v>
      </c>
      <c r="B4349" t="s">
        <v>6223</v>
      </c>
      <c r="C4349" s="1">
        <v>44835</v>
      </c>
      <c r="D4349" s="1" t="s">
        <v>18</v>
      </c>
      <c r="E4349" s="2">
        <v>141.1</v>
      </c>
      <c r="F4349" s="2">
        <v>29.86</v>
      </c>
      <c r="G4349" s="2">
        <v>0</v>
      </c>
      <c r="H4349" s="2">
        <v>170.96</v>
      </c>
      <c r="I4349" t="s">
        <v>6224</v>
      </c>
      <c r="J4349" t="s">
        <v>1254</v>
      </c>
      <c r="K4349">
        <v>50226</v>
      </c>
      <c r="L4349" t="s">
        <v>43</v>
      </c>
      <c r="M4349" t="s">
        <v>5827</v>
      </c>
      <c r="N4349" t="s">
        <v>12151</v>
      </c>
      <c r="T4349"/>
    </row>
    <row r="4350" spans="1:22" hidden="1" x14ac:dyDescent="0.25">
      <c r="A4350" t="s">
        <v>12152</v>
      </c>
      <c r="B4350" t="s">
        <v>6225</v>
      </c>
      <c r="C4350" s="1">
        <v>44835</v>
      </c>
      <c r="D4350" s="1" t="s">
        <v>18</v>
      </c>
      <c r="E4350" s="2">
        <v>450</v>
      </c>
      <c r="F4350" s="2">
        <v>48.66</v>
      </c>
      <c r="G4350" s="2">
        <v>27</v>
      </c>
      <c r="H4350" s="2">
        <v>525.66</v>
      </c>
      <c r="I4350" t="s">
        <v>6226</v>
      </c>
      <c r="J4350" t="s">
        <v>30</v>
      </c>
      <c r="K4350">
        <v>20171</v>
      </c>
      <c r="L4350" t="s">
        <v>21</v>
      </c>
      <c r="M4350" t="s">
        <v>5827</v>
      </c>
      <c r="N4350" t="s">
        <v>12151</v>
      </c>
      <c r="T4350"/>
    </row>
    <row r="4351" spans="1:22" x14ac:dyDescent="0.25">
      <c r="A4351" t="s">
        <v>12152</v>
      </c>
      <c r="B4351" t="s">
        <v>6227</v>
      </c>
      <c r="C4351" s="1">
        <v>44835</v>
      </c>
      <c r="D4351" s="1" t="s">
        <v>18</v>
      </c>
      <c r="E4351" s="2">
        <v>360</v>
      </c>
      <c r="F4351" s="2">
        <v>40.700000000000003</v>
      </c>
      <c r="G4351" s="2">
        <v>29.7</v>
      </c>
      <c r="H4351" s="2">
        <v>430.4</v>
      </c>
      <c r="I4351" t="s">
        <v>223</v>
      </c>
      <c r="J4351" t="s">
        <v>52</v>
      </c>
      <c r="K4351">
        <v>95242</v>
      </c>
      <c r="L4351" t="s">
        <v>43</v>
      </c>
      <c r="M4351" t="s">
        <v>5827</v>
      </c>
      <c r="N4351" t="s">
        <v>12151</v>
      </c>
      <c r="O4351" t="s">
        <v>12166</v>
      </c>
      <c r="P4351" s="10">
        <f>E4351</f>
        <v>360</v>
      </c>
      <c r="R4351" s="17">
        <f>VLOOKUP(I4351,Counties!$A$1:$D$1787,3,0)</f>
        <v>8.2500000000000004E-2</v>
      </c>
      <c r="S4351" s="10">
        <f>P4351*R4351</f>
        <v>29.700000000000003</v>
      </c>
      <c r="T4351" s="17" t="str">
        <f>VLOOKUP(I4351,Counties!$A$1:$D$1787,4,0)</f>
        <v>San Joaquin</v>
      </c>
      <c r="U4351" s="10">
        <f>G4351</f>
        <v>29.7</v>
      </c>
      <c r="V4351" s="10">
        <f>S4351-U4351</f>
        <v>0</v>
      </c>
    </row>
    <row r="4352" spans="1:22" hidden="1" x14ac:dyDescent="0.25">
      <c r="A4352" t="s">
        <v>12152</v>
      </c>
      <c r="B4352" t="s">
        <v>6228</v>
      </c>
      <c r="C4352" s="1">
        <v>44835</v>
      </c>
      <c r="D4352" s="1" t="s">
        <v>18</v>
      </c>
      <c r="E4352" s="2">
        <v>330</v>
      </c>
      <c r="F4352" s="2">
        <v>48.66</v>
      </c>
      <c r="G4352" s="2">
        <v>0</v>
      </c>
      <c r="H4352" s="2">
        <v>378.66</v>
      </c>
      <c r="I4352" t="s">
        <v>2744</v>
      </c>
      <c r="J4352" t="s">
        <v>1780</v>
      </c>
      <c r="K4352">
        <v>20016</v>
      </c>
      <c r="L4352" t="s">
        <v>43</v>
      </c>
      <c r="M4352" t="s">
        <v>5827</v>
      </c>
      <c r="N4352" t="s">
        <v>12151</v>
      </c>
      <c r="T4352"/>
    </row>
    <row r="4353" spans="1:22" hidden="1" x14ac:dyDescent="0.25">
      <c r="A4353" t="s">
        <v>12152</v>
      </c>
      <c r="B4353" t="s">
        <v>6229</v>
      </c>
      <c r="C4353" s="1">
        <v>44835</v>
      </c>
      <c r="D4353" s="1" t="s">
        <v>18</v>
      </c>
      <c r="E4353" s="2">
        <v>274</v>
      </c>
      <c r="F4353" s="2">
        <v>48.66</v>
      </c>
      <c r="G4353" s="2">
        <v>22.59</v>
      </c>
      <c r="H4353" s="2">
        <v>345.25</v>
      </c>
      <c r="I4353" t="s">
        <v>194</v>
      </c>
      <c r="J4353" t="s">
        <v>134</v>
      </c>
      <c r="K4353">
        <v>46033</v>
      </c>
      <c r="L4353" t="s">
        <v>43</v>
      </c>
      <c r="M4353" t="s">
        <v>5827</v>
      </c>
      <c r="N4353" t="s">
        <v>12151</v>
      </c>
      <c r="T4353"/>
    </row>
    <row r="4354" spans="1:22" x14ac:dyDescent="0.25">
      <c r="A4354" t="s">
        <v>12152</v>
      </c>
      <c r="B4354" t="s">
        <v>6230</v>
      </c>
      <c r="C4354" s="1">
        <v>44835</v>
      </c>
      <c r="D4354" s="1" t="s">
        <v>18</v>
      </c>
      <c r="E4354" s="2">
        <v>330</v>
      </c>
      <c r="F4354" s="2">
        <v>48.66</v>
      </c>
      <c r="G4354" s="2">
        <v>32.659999999999997</v>
      </c>
      <c r="H4354" s="2">
        <v>411.32</v>
      </c>
      <c r="I4354" t="s">
        <v>6231</v>
      </c>
      <c r="J4354" t="s">
        <v>39</v>
      </c>
      <c r="K4354">
        <v>11554</v>
      </c>
      <c r="L4354" t="s">
        <v>75</v>
      </c>
      <c r="M4354" t="s">
        <v>5827</v>
      </c>
      <c r="N4354" t="s">
        <v>12151</v>
      </c>
      <c r="O4354" t="s">
        <v>12166</v>
      </c>
      <c r="P4354" s="10">
        <f>E4354</f>
        <v>330</v>
      </c>
      <c r="R4354" s="12">
        <v>7.7499999999999999E-2</v>
      </c>
      <c r="S4354" s="10">
        <f>P4354*R4354</f>
        <v>25.574999999999999</v>
      </c>
      <c r="T4354" t="s">
        <v>822</v>
      </c>
      <c r="U4354" s="10">
        <f>G4354</f>
        <v>32.659999999999997</v>
      </c>
      <c r="V4354" s="10">
        <f>S4354-U4354</f>
        <v>-7.0849999999999973</v>
      </c>
    </row>
    <row r="4355" spans="1:22" hidden="1" x14ac:dyDescent="0.25">
      <c r="A4355" t="s">
        <v>12152</v>
      </c>
      <c r="B4355" t="s">
        <v>6232</v>
      </c>
      <c r="C4355" s="1">
        <v>44846</v>
      </c>
      <c r="D4355" s="1" t="s">
        <v>18</v>
      </c>
      <c r="E4355" s="2">
        <v>151.1</v>
      </c>
      <c r="F4355" s="2">
        <v>29.86</v>
      </c>
      <c r="G4355" s="2">
        <v>13.6</v>
      </c>
      <c r="H4355" s="2">
        <v>194.56</v>
      </c>
      <c r="I4355" t="s">
        <v>2156</v>
      </c>
      <c r="J4355" t="s">
        <v>42</v>
      </c>
      <c r="K4355">
        <v>21224</v>
      </c>
      <c r="L4355" t="s">
        <v>43</v>
      </c>
      <c r="M4355" t="s">
        <v>5827</v>
      </c>
      <c r="N4355" t="s">
        <v>12151</v>
      </c>
      <c r="T4355"/>
    </row>
    <row r="4356" spans="1:22" x14ac:dyDescent="0.25">
      <c r="A4356" t="s">
        <v>12152</v>
      </c>
      <c r="B4356" t="s">
        <v>6233</v>
      </c>
      <c r="C4356" s="1">
        <v>44837</v>
      </c>
      <c r="D4356" s="1" t="s">
        <v>54</v>
      </c>
      <c r="E4356" s="2">
        <v>-282.3</v>
      </c>
      <c r="F4356" s="2">
        <v>-46.63</v>
      </c>
      <c r="G4356" s="2">
        <v>0</v>
      </c>
      <c r="H4356" s="2">
        <v>-328.93</v>
      </c>
      <c r="I4356" t="s">
        <v>6008</v>
      </c>
      <c r="J4356" t="s">
        <v>306</v>
      </c>
      <c r="K4356">
        <v>35405</v>
      </c>
      <c r="L4356" t="s">
        <v>43</v>
      </c>
      <c r="M4356" t="s">
        <v>5827</v>
      </c>
      <c r="N4356" t="s">
        <v>12151</v>
      </c>
      <c r="O4356" t="s">
        <v>12166</v>
      </c>
      <c r="P4356" s="10">
        <f>E4356</f>
        <v>-282.3</v>
      </c>
      <c r="R4356" s="12">
        <v>7.7499999999999999E-2</v>
      </c>
      <c r="S4356" s="10">
        <f>P4356*R4356</f>
        <v>-21.878250000000001</v>
      </c>
      <c r="T4356" t="s">
        <v>822</v>
      </c>
      <c r="U4356" s="10">
        <f>G4356</f>
        <v>0</v>
      </c>
      <c r="V4356" s="10">
        <f>S4356-U4356</f>
        <v>-21.878250000000001</v>
      </c>
    </row>
    <row r="4357" spans="1:22" hidden="1" x14ac:dyDescent="0.25">
      <c r="A4357" t="s">
        <v>12152</v>
      </c>
      <c r="B4357" t="s">
        <v>6234</v>
      </c>
      <c r="C4357" s="1">
        <v>44835</v>
      </c>
      <c r="D4357" s="1" t="s">
        <v>18</v>
      </c>
      <c r="E4357" s="2">
        <v>330</v>
      </c>
      <c r="F4357" s="2">
        <v>43.23</v>
      </c>
      <c r="G4357" s="2">
        <v>29.85</v>
      </c>
      <c r="H4357" s="2">
        <v>403.08</v>
      </c>
      <c r="I4357" t="s">
        <v>112</v>
      </c>
      <c r="J4357" t="s">
        <v>59</v>
      </c>
      <c r="K4357">
        <v>77009</v>
      </c>
      <c r="L4357" t="s">
        <v>43</v>
      </c>
      <c r="M4357" t="s">
        <v>5827</v>
      </c>
      <c r="N4357" t="s">
        <v>12151</v>
      </c>
      <c r="T4357"/>
    </row>
    <row r="4358" spans="1:22" x14ac:dyDescent="0.25">
      <c r="A4358" t="s">
        <v>12152</v>
      </c>
      <c r="B4358" t="s">
        <v>6235</v>
      </c>
      <c r="C4358" s="1">
        <v>44835</v>
      </c>
      <c r="D4358" s="1" t="s">
        <v>18</v>
      </c>
      <c r="E4358" s="2">
        <v>330</v>
      </c>
      <c r="F4358" s="2">
        <v>36.78</v>
      </c>
      <c r="G4358" s="2">
        <v>28.88</v>
      </c>
      <c r="H4358" s="2">
        <v>395.66</v>
      </c>
      <c r="I4358" t="s">
        <v>3394</v>
      </c>
      <c r="J4358" t="s">
        <v>52</v>
      </c>
      <c r="K4358">
        <v>94506</v>
      </c>
      <c r="L4358" t="s">
        <v>43</v>
      </c>
      <c r="M4358" t="s">
        <v>5827</v>
      </c>
      <c r="N4358" t="s">
        <v>12151</v>
      </c>
      <c r="O4358" t="s">
        <v>12166</v>
      </c>
      <c r="P4358" s="10">
        <f>E4358</f>
        <v>330</v>
      </c>
      <c r="R4358" s="17">
        <f>VLOOKUP(I4358,Counties!$A$1:$D$1787,3,0)</f>
        <v>8.7499999999999994E-2</v>
      </c>
      <c r="S4358" s="10">
        <f>P4358*R4358</f>
        <v>28.874999999999996</v>
      </c>
      <c r="T4358" s="17" t="str">
        <f>VLOOKUP(I4358,Counties!$A$1:$D$1787,4,0)</f>
        <v>Contra Costa</v>
      </c>
      <c r="U4358" s="10">
        <f>G4358</f>
        <v>28.88</v>
      </c>
      <c r="V4358" s="10">
        <f>S4358-U4358</f>
        <v>-5.000000000002558E-3</v>
      </c>
    </row>
    <row r="4359" spans="1:22" hidden="1" x14ac:dyDescent="0.25">
      <c r="A4359" t="s">
        <v>12152</v>
      </c>
      <c r="B4359" t="s">
        <v>6236</v>
      </c>
      <c r="C4359" s="1">
        <v>44835</v>
      </c>
      <c r="D4359" s="1" t="s">
        <v>18</v>
      </c>
      <c r="E4359" s="2">
        <v>410</v>
      </c>
      <c r="F4359" s="2">
        <v>48.66</v>
      </c>
      <c r="G4359" s="2">
        <v>27.51</v>
      </c>
      <c r="H4359" s="2">
        <v>486.17</v>
      </c>
      <c r="I4359" t="s">
        <v>1114</v>
      </c>
      <c r="J4359" t="s">
        <v>46</v>
      </c>
      <c r="K4359">
        <v>30068</v>
      </c>
      <c r="L4359" t="s">
        <v>21</v>
      </c>
      <c r="M4359" t="s">
        <v>5827</v>
      </c>
      <c r="N4359" t="s">
        <v>12151</v>
      </c>
      <c r="T4359"/>
    </row>
    <row r="4360" spans="1:22" hidden="1" x14ac:dyDescent="0.25">
      <c r="A4360" t="s">
        <v>12152</v>
      </c>
      <c r="B4360" t="s">
        <v>6237</v>
      </c>
      <c r="C4360" s="1">
        <v>44852</v>
      </c>
      <c r="D4360" s="1" t="s">
        <v>18</v>
      </c>
      <c r="E4360" s="2">
        <v>330</v>
      </c>
      <c r="F4360" s="2">
        <v>48.66</v>
      </c>
      <c r="G4360" s="2">
        <v>19.8</v>
      </c>
      <c r="H4360" s="2">
        <v>398.46</v>
      </c>
      <c r="I4360" t="s">
        <v>946</v>
      </c>
      <c r="J4360" t="s">
        <v>30</v>
      </c>
      <c r="K4360">
        <v>22204</v>
      </c>
      <c r="L4360" t="s">
        <v>21</v>
      </c>
      <c r="M4360" t="s">
        <v>5827</v>
      </c>
      <c r="N4360" t="s">
        <v>12151</v>
      </c>
      <c r="T4360"/>
    </row>
    <row r="4361" spans="1:22" hidden="1" x14ac:dyDescent="0.25">
      <c r="A4361" t="s">
        <v>12152</v>
      </c>
      <c r="B4361" t="s">
        <v>6238</v>
      </c>
      <c r="C4361" s="1">
        <v>44835</v>
      </c>
      <c r="D4361" s="1" t="s">
        <v>18</v>
      </c>
      <c r="E4361" s="2">
        <v>330</v>
      </c>
      <c r="F4361" s="2">
        <v>43.23</v>
      </c>
      <c r="G4361" s="2">
        <v>29.85</v>
      </c>
      <c r="H4361" s="2">
        <v>403.08</v>
      </c>
      <c r="I4361" t="s">
        <v>1126</v>
      </c>
      <c r="J4361" t="s">
        <v>59</v>
      </c>
      <c r="K4361">
        <v>75202</v>
      </c>
      <c r="L4361" t="s">
        <v>43</v>
      </c>
      <c r="M4361" t="s">
        <v>5827</v>
      </c>
      <c r="N4361" t="s">
        <v>12151</v>
      </c>
      <c r="T4361"/>
    </row>
    <row r="4362" spans="1:22" hidden="1" x14ac:dyDescent="0.25">
      <c r="A4362" t="s">
        <v>12152</v>
      </c>
      <c r="B4362" t="s">
        <v>6239</v>
      </c>
      <c r="C4362" s="1">
        <v>44835</v>
      </c>
      <c r="D4362" s="1" t="s">
        <v>18</v>
      </c>
      <c r="E4362" s="2">
        <v>274</v>
      </c>
      <c r="F4362" s="2">
        <v>48.66</v>
      </c>
      <c r="G4362" s="2">
        <v>29.85</v>
      </c>
      <c r="H4362" s="2">
        <v>352.51</v>
      </c>
      <c r="I4362" t="s">
        <v>1809</v>
      </c>
      <c r="J4362" t="s">
        <v>33</v>
      </c>
      <c r="K4362">
        <v>37341</v>
      </c>
      <c r="L4362" t="s">
        <v>43</v>
      </c>
      <c r="M4362" t="s">
        <v>5827</v>
      </c>
      <c r="N4362" t="s">
        <v>12151</v>
      </c>
      <c r="T4362"/>
    </row>
    <row r="4363" spans="1:22" x14ac:dyDescent="0.25">
      <c r="A4363" t="s">
        <v>12152</v>
      </c>
      <c r="B4363" t="s">
        <v>6240</v>
      </c>
      <c r="C4363" s="1">
        <v>44835</v>
      </c>
      <c r="D4363" s="1" t="s">
        <v>18</v>
      </c>
      <c r="E4363" s="2">
        <v>330</v>
      </c>
      <c r="F4363" s="2">
        <v>36.78</v>
      </c>
      <c r="G4363" s="2">
        <v>28.88</v>
      </c>
      <c r="H4363" s="2">
        <v>395.66</v>
      </c>
      <c r="I4363" t="s">
        <v>6241</v>
      </c>
      <c r="J4363" t="s">
        <v>52</v>
      </c>
      <c r="K4363">
        <v>92253</v>
      </c>
      <c r="L4363" t="s">
        <v>43</v>
      </c>
      <c r="M4363" t="s">
        <v>5827</v>
      </c>
      <c r="N4363" t="s">
        <v>12151</v>
      </c>
      <c r="O4363" t="s">
        <v>12166</v>
      </c>
      <c r="P4363" s="10">
        <f>E4363</f>
        <v>330</v>
      </c>
      <c r="R4363" s="17">
        <f>VLOOKUP(I4363,Counties!$A$1:$D$1787,3,0)</f>
        <v>8.7499999999999994E-2</v>
      </c>
      <c r="S4363" s="10">
        <f>P4363*R4363</f>
        <v>28.874999999999996</v>
      </c>
      <c r="T4363" s="17" t="str">
        <f>VLOOKUP(I4363,Counties!$A$1:$D$1787,4,0)</f>
        <v>Riverside</v>
      </c>
      <c r="U4363" s="10">
        <f>G4363</f>
        <v>28.88</v>
      </c>
      <c r="V4363" s="10">
        <f>S4363-U4363</f>
        <v>-5.000000000002558E-3</v>
      </c>
    </row>
    <row r="4364" spans="1:22" hidden="1" x14ac:dyDescent="0.25">
      <c r="A4364" t="s">
        <v>12152</v>
      </c>
      <c r="B4364" t="s">
        <v>6242</v>
      </c>
      <c r="C4364" s="1">
        <v>44835</v>
      </c>
      <c r="D4364" s="1" t="s">
        <v>18</v>
      </c>
      <c r="E4364" s="2">
        <v>330</v>
      </c>
      <c r="F4364" s="2">
        <v>48.66</v>
      </c>
      <c r="G4364" s="2">
        <v>16.86</v>
      </c>
      <c r="H4364" s="2">
        <v>395.52</v>
      </c>
      <c r="I4364" t="s">
        <v>2363</v>
      </c>
      <c r="J4364" t="s">
        <v>27</v>
      </c>
      <c r="K4364">
        <v>70125</v>
      </c>
      <c r="L4364" t="s">
        <v>21</v>
      </c>
      <c r="M4364" t="s">
        <v>5827</v>
      </c>
      <c r="N4364" t="s">
        <v>12151</v>
      </c>
      <c r="T4364"/>
    </row>
    <row r="4365" spans="1:22" hidden="1" x14ac:dyDescent="0.25">
      <c r="A4365" t="s">
        <v>12152</v>
      </c>
      <c r="B4365" t="s">
        <v>6243</v>
      </c>
      <c r="C4365" s="1">
        <v>44835</v>
      </c>
      <c r="D4365" s="1" t="s">
        <v>18</v>
      </c>
      <c r="E4365" s="2">
        <v>221.1</v>
      </c>
      <c r="F4365" s="2">
        <v>37.299999999999997</v>
      </c>
      <c r="G4365" s="2">
        <v>26.47</v>
      </c>
      <c r="H4365" s="2">
        <v>284.87</v>
      </c>
      <c r="I4365" t="s">
        <v>507</v>
      </c>
      <c r="J4365" t="s">
        <v>453</v>
      </c>
      <c r="K4365">
        <v>98105</v>
      </c>
      <c r="L4365" t="s">
        <v>43</v>
      </c>
      <c r="M4365" t="s">
        <v>5827</v>
      </c>
      <c r="N4365" t="s">
        <v>12151</v>
      </c>
      <c r="T4365"/>
    </row>
    <row r="4366" spans="1:22" hidden="1" x14ac:dyDescent="0.25">
      <c r="A4366" t="s">
        <v>12152</v>
      </c>
      <c r="B4366" t="s">
        <v>6244</v>
      </c>
      <c r="C4366" s="1">
        <v>44835</v>
      </c>
      <c r="D4366" s="1" t="s">
        <v>18</v>
      </c>
      <c r="E4366" s="2">
        <v>240.02</v>
      </c>
      <c r="F4366" s="2">
        <v>43.23</v>
      </c>
      <c r="G4366" s="2">
        <v>22.67</v>
      </c>
      <c r="H4366" s="2">
        <v>305.92</v>
      </c>
      <c r="I4366" t="s">
        <v>3266</v>
      </c>
      <c r="J4366" t="s">
        <v>59</v>
      </c>
      <c r="K4366">
        <v>77386</v>
      </c>
      <c r="L4366" t="s">
        <v>43</v>
      </c>
      <c r="M4366" t="s">
        <v>5827</v>
      </c>
      <c r="N4366" t="s">
        <v>12151</v>
      </c>
      <c r="T4366"/>
    </row>
    <row r="4367" spans="1:22" hidden="1" x14ac:dyDescent="0.25">
      <c r="A4367" t="s">
        <v>12152</v>
      </c>
      <c r="B4367" t="s">
        <v>6245</v>
      </c>
      <c r="C4367" s="1">
        <v>44835</v>
      </c>
      <c r="D4367" s="1" t="s">
        <v>18</v>
      </c>
      <c r="E4367" s="2">
        <v>190</v>
      </c>
      <c r="F4367" s="2">
        <v>29.86</v>
      </c>
      <c r="G4367" s="2">
        <v>15.39</v>
      </c>
      <c r="H4367" s="2">
        <v>235.25</v>
      </c>
      <c r="I4367" t="s">
        <v>296</v>
      </c>
      <c r="J4367" t="s">
        <v>88</v>
      </c>
      <c r="K4367">
        <v>15236</v>
      </c>
      <c r="L4367" t="s">
        <v>43</v>
      </c>
      <c r="M4367" t="s">
        <v>5827</v>
      </c>
      <c r="N4367" t="s">
        <v>12151</v>
      </c>
      <c r="T4367"/>
    </row>
    <row r="4368" spans="1:22" hidden="1" x14ac:dyDescent="0.25">
      <c r="A4368" t="s">
        <v>12152</v>
      </c>
      <c r="B4368" t="s">
        <v>6246</v>
      </c>
      <c r="C4368" s="1">
        <v>44835</v>
      </c>
      <c r="D4368" s="1" t="s">
        <v>18</v>
      </c>
      <c r="E4368" s="2">
        <v>330</v>
      </c>
      <c r="F4368" s="2">
        <v>48.66</v>
      </c>
      <c r="G4368" s="2">
        <v>19.8</v>
      </c>
      <c r="H4368" s="2">
        <v>398.46</v>
      </c>
      <c r="I4368" t="s">
        <v>6247</v>
      </c>
      <c r="J4368" t="s">
        <v>30</v>
      </c>
      <c r="K4368">
        <v>22101</v>
      </c>
      <c r="L4368" t="s">
        <v>21</v>
      </c>
      <c r="M4368" t="s">
        <v>5827</v>
      </c>
      <c r="N4368" t="s">
        <v>12151</v>
      </c>
      <c r="T4368"/>
    </row>
    <row r="4369" spans="1:22" x14ac:dyDescent="0.25">
      <c r="A4369" t="s">
        <v>12152</v>
      </c>
      <c r="B4369" t="s">
        <v>6248</v>
      </c>
      <c r="C4369" s="1">
        <v>44835</v>
      </c>
      <c r="D4369" s="1" t="s">
        <v>18</v>
      </c>
      <c r="E4369" s="2">
        <v>310.5</v>
      </c>
      <c r="F4369" s="2">
        <v>36.78</v>
      </c>
      <c r="G4369" s="2">
        <v>31.83</v>
      </c>
      <c r="H4369" s="2">
        <v>379.11</v>
      </c>
      <c r="I4369" t="s">
        <v>1027</v>
      </c>
      <c r="J4369" t="s">
        <v>52</v>
      </c>
      <c r="K4369">
        <v>94541</v>
      </c>
      <c r="L4369" t="s">
        <v>43</v>
      </c>
      <c r="M4369" t="s">
        <v>5827</v>
      </c>
      <c r="N4369" t="s">
        <v>12151</v>
      </c>
      <c r="O4369" t="s">
        <v>12166</v>
      </c>
      <c r="P4369" s="10">
        <f t="shared" ref="P4369:P4370" si="1437">E4369</f>
        <v>310.5</v>
      </c>
      <c r="R4369" s="17">
        <f>VLOOKUP(I4369,Counties!$A$1:$D$1787,3,0)</f>
        <v>0.1075</v>
      </c>
      <c r="S4369" s="10">
        <f t="shared" ref="S4369:S4370" si="1438">P4369*R4369</f>
        <v>33.378749999999997</v>
      </c>
      <c r="T4369" s="17" t="str">
        <f>VLOOKUP(I4369,Counties!$A$1:$D$1787,4,0)</f>
        <v>Alameda</v>
      </c>
      <c r="U4369" s="10">
        <f t="shared" ref="U4369:U4370" si="1439">G4369</f>
        <v>31.83</v>
      </c>
      <c r="V4369" s="10">
        <f t="shared" ref="V4369:V4370" si="1440">S4369-U4369</f>
        <v>1.5487499999999983</v>
      </c>
    </row>
    <row r="4370" spans="1:22" x14ac:dyDescent="0.25">
      <c r="A4370" t="s">
        <v>12152</v>
      </c>
      <c r="B4370" t="s">
        <v>6249</v>
      </c>
      <c r="C4370" s="1">
        <v>44835</v>
      </c>
      <c r="D4370" s="1" t="s">
        <v>18</v>
      </c>
      <c r="E4370" s="2">
        <v>375</v>
      </c>
      <c r="F4370" s="2">
        <v>37.6</v>
      </c>
      <c r="G4370" s="2">
        <v>29.06</v>
      </c>
      <c r="H4370" s="2">
        <v>441.66</v>
      </c>
      <c r="I4370" t="s">
        <v>4091</v>
      </c>
      <c r="J4370" t="s">
        <v>52</v>
      </c>
      <c r="K4370">
        <v>95630</v>
      </c>
      <c r="L4370" t="s">
        <v>43</v>
      </c>
      <c r="M4370" t="s">
        <v>5827</v>
      </c>
      <c r="N4370" t="s">
        <v>12151</v>
      </c>
      <c r="O4370" t="s">
        <v>12166</v>
      </c>
      <c r="P4370" s="10">
        <f t="shared" si="1437"/>
        <v>375</v>
      </c>
      <c r="R4370" s="17">
        <f>VLOOKUP(I4370,Counties!$A$1:$D$1787,3,0)</f>
        <v>7.7499999999999999E-2</v>
      </c>
      <c r="S4370" s="10">
        <f t="shared" si="1438"/>
        <v>29.0625</v>
      </c>
      <c r="T4370" s="17" t="str">
        <f>VLOOKUP(I4370,Counties!$A$1:$D$1787,4,0)</f>
        <v>Sacramento</v>
      </c>
      <c r="U4370" s="10">
        <f t="shared" si="1439"/>
        <v>29.06</v>
      </c>
      <c r="V4370" s="10">
        <f t="shared" si="1440"/>
        <v>2.500000000001279E-3</v>
      </c>
    </row>
    <row r="4371" spans="1:22" hidden="1" x14ac:dyDescent="0.25">
      <c r="A4371" t="s">
        <v>12152</v>
      </c>
      <c r="B4371" t="s">
        <v>6250</v>
      </c>
      <c r="C4371" s="1">
        <v>44835</v>
      </c>
      <c r="D4371" s="1" t="s">
        <v>18</v>
      </c>
      <c r="E4371" s="2">
        <v>300</v>
      </c>
      <c r="F4371" s="2">
        <v>42.43</v>
      </c>
      <c r="G4371" s="2">
        <v>0</v>
      </c>
      <c r="H4371" s="2">
        <v>342.43</v>
      </c>
      <c r="I4371" t="s">
        <v>159</v>
      </c>
      <c r="J4371" t="s">
        <v>71</v>
      </c>
      <c r="K4371">
        <v>33919</v>
      </c>
      <c r="L4371" t="s">
        <v>43</v>
      </c>
      <c r="M4371" t="s">
        <v>5827</v>
      </c>
      <c r="N4371" t="s">
        <v>12151</v>
      </c>
      <c r="T4371"/>
    </row>
    <row r="4372" spans="1:22" hidden="1" x14ac:dyDescent="0.25">
      <c r="A4372" t="s">
        <v>12153</v>
      </c>
      <c r="B4372" t="s">
        <v>6251</v>
      </c>
      <c r="C4372" s="1">
        <v>44882</v>
      </c>
      <c r="D4372" s="1" t="s">
        <v>18</v>
      </c>
      <c r="E4372" s="2">
        <v>129.80000000000001</v>
      </c>
      <c r="F4372" s="2">
        <v>25.1</v>
      </c>
      <c r="G4372" s="2">
        <v>0</v>
      </c>
      <c r="H4372" s="2">
        <v>154.9</v>
      </c>
      <c r="I4372" t="s">
        <v>5875</v>
      </c>
      <c r="J4372" t="s">
        <v>71</v>
      </c>
      <c r="K4372">
        <v>33579</v>
      </c>
      <c r="L4372" t="s">
        <v>43</v>
      </c>
      <c r="M4372" t="s">
        <v>5827</v>
      </c>
      <c r="N4372" t="s">
        <v>12151</v>
      </c>
      <c r="T4372"/>
    </row>
    <row r="4373" spans="1:22" hidden="1" x14ac:dyDescent="0.25">
      <c r="A4373" t="s">
        <v>12152</v>
      </c>
      <c r="B4373" t="s">
        <v>6252</v>
      </c>
      <c r="C4373" s="1">
        <v>44859</v>
      </c>
      <c r="D4373" s="1" t="s">
        <v>18</v>
      </c>
      <c r="E4373" s="2">
        <v>74.8</v>
      </c>
      <c r="F4373" s="2">
        <v>21.56</v>
      </c>
      <c r="G4373" s="2">
        <v>5.78</v>
      </c>
      <c r="H4373" s="2">
        <v>102.14</v>
      </c>
      <c r="I4373" t="s">
        <v>6253</v>
      </c>
      <c r="J4373" t="s">
        <v>88</v>
      </c>
      <c r="K4373">
        <v>19335</v>
      </c>
      <c r="L4373" t="s">
        <v>43</v>
      </c>
      <c r="M4373" t="s">
        <v>5827</v>
      </c>
      <c r="N4373" t="s">
        <v>12151</v>
      </c>
      <c r="T4373"/>
    </row>
    <row r="4374" spans="1:22" x14ac:dyDescent="0.25">
      <c r="A4374" t="s">
        <v>12152</v>
      </c>
      <c r="B4374" t="s">
        <v>6254</v>
      </c>
      <c r="C4374" s="1">
        <v>44841</v>
      </c>
      <c r="D4374" s="1" t="s">
        <v>23</v>
      </c>
      <c r="E4374" s="2">
        <v>50</v>
      </c>
      <c r="F4374" s="2">
        <v>0</v>
      </c>
      <c r="G4374" s="2">
        <v>0</v>
      </c>
      <c r="H4374" s="2">
        <v>50</v>
      </c>
      <c r="I4374" t="s">
        <v>17</v>
      </c>
      <c r="J4374" t="s">
        <v>17</v>
      </c>
      <c r="K4374" t="s">
        <v>17</v>
      </c>
      <c r="L4374" t="s">
        <v>24</v>
      </c>
      <c r="M4374" t="s">
        <v>5827</v>
      </c>
      <c r="N4374" t="s">
        <v>12151</v>
      </c>
      <c r="O4374" t="s">
        <v>12164</v>
      </c>
      <c r="Q4374" s="10">
        <f>E4374</f>
        <v>50</v>
      </c>
      <c r="T4374"/>
    </row>
    <row r="4375" spans="1:22" hidden="1" x14ac:dyDescent="0.25">
      <c r="A4375" t="s">
        <v>12152</v>
      </c>
      <c r="B4375" t="s">
        <v>6255</v>
      </c>
      <c r="C4375" s="1">
        <v>44835</v>
      </c>
      <c r="D4375" s="1" t="s">
        <v>18</v>
      </c>
      <c r="E4375" s="2">
        <v>330</v>
      </c>
      <c r="F4375" s="2">
        <v>48.66</v>
      </c>
      <c r="G4375" s="2">
        <v>29.7</v>
      </c>
      <c r="H4375" s="2">
        <v>408.36</v>
      </c>
      <c r="I4375" t="s">
        <v>6256</v>
      </c>
      <c r="J4375" t="s">
        <v>42</v>
      </c>
      <c r="K4375">
        <v>21108</v>
      </c>
      <c r="L4375" t="s">
        <v>43</v>
      </c>
      <c r="M4375" t="s">
        <v>5827</v>
      </c>
      <c r="N4375" t="s">
        <v>12151</v>
      </c>
      <c r="T4375"/>
    </row>
    <row r="4376" spans="1:22" hidden="1" x14ac:dyDescent="0.25">
      <c r="A4376" t="s">
        <v>12152</v>
      </c>
      <c r="B4376" t="s">
        <v>6257</v>
      </c>
      <c r="C4376" s="1">
        <v>44835</v>
      </c>
      <c r="D4376" s="1" t="s">
        <v>18</v>
      </c>
      <c r="E4376" s="2">
        <v>330</v>
      </c>
      <c r="F4376" s="2">
        <v>48.66</v>
      </c>
      <c r="G4376" s="2">
        <v>16.86</v>
      </c>
      <c r="H4376" s="2">
        <v>395.52</v>
      </c>
      <c r="I4376" t="s">
        <v>6258</v>
      </c>
      <c r="J4376" t="s">
        <v>27</v>
      </c>
      <c r="K4376">
        <v>70053</v>
      </c>
      <c r="L4376" t="s">
        <v>21</v>
      </c>
      <c r="M4376" t="s">
        <v>5827</v>
      </c>
      <c r="N4376" t="s">
        <v>12151</v>
      </c>
      <c r="T4376"/>
    </row>
    <row r="4377" spans="1:22" hidden="1" x14ac:dyDescent="0.25">
      <c r="A4377" t="s">
        <v>12152</v>
      </c>
      <c r="B4377" t="s">
        <v>6259</v>
      </c>
      <c r="C4377" s="1">
        <v>44835</v>
      </c>
      <c r="D4377" s="1" t="s">
        <v>18</v>
      </c>
      <c r="E4377" s="2">
        <v>350</v>
      </c>
      <c r="F4377" s="2">
        <v>39.270000000000003</v>
      </c>
      <c r="G4377" s="2">
        <v>30.1</v>
      </c>
      <c r="H4377" s="2">
        <v>419.37</v>
      </c>
      <c r="I4377" t="s">
        <v>969</v>
      </c>
      <c r="J4377" t="s">
        <v>246</v>
      </c>
      <c r="K4377">
        <v>85028</v>
      </c>
      <c r="L4377" t="s">
        <v>43</v>
      </c>
      <c r="M4377" t="s">
        <v>5827</v>
      </c>
      <c r="N4377" t="s">
        <v>12151</v>
      </c>
      <c r="T4377"/>
    </row>
    <row r="4378" spans="1:22" x14ac:dyDescent="0.25">
      <c r="A4378" t="s">
        <v>12152</v>
      </c>
      <c r="B4378" t="s">
        <v>6260</v>
      </c>
      <c r="C4378" s="1">
        <v>44835</v>
      </c>
      <c r="D4378" s="1" t="s">
        <v>18</v>
      </c>
      <c r="E4378" s="2">
        <v>330</v>
      </c>
      <c r="F4378" s="2">
        <v>36.78</v>
      </c>
      <c r="G4378" s="2">
        <v>25.58</v>
      </c>
      <c r="H4378" s="2">
        <v>392.36</v>
      </c>
      <c r="I4378" t="s">
        <v>1038</v>
      </c>
      <c r="J4378" t="s">
        <v>52</v>
      </c>
      <c r="K4378">
        <v>95821</v>
      </c>
      <c r="L4378" t="s">
        <v>43</v>
      </c>
      <c r="M4378" t="s">
        <v>5827</v>
      </c>
      <c r="N4378" t="s">
        <v>12151</v>
      </c>
      <c r="O4378" t="s">
        <v>12166</v>
      </c>
      <c r="P4378" s="10">
        <f t="shared" ref="P4378:P4379" si="1441">E4378</f>
        <v>330</v>
      </c>
      <c r="R4378" s="17">
        <f>VLOOKUP(I4378,Counties!$A$1:$D$1787,3,0)</f>
        <v>8.7499999999999994E-2</v>
      </c>
      <c r="S4378" s="10">
        <f t="shared" ref="S4378:S4379" si="1442">P4378*R4378</f>
        <v>28.874999999999996</v>
      </c>
      <c r="T4378" s="17" t="str">
        <f>VLOOKUP(I4378,Counties!$A$1:$D$1787,4,0)</f>
        <v>Sacramento</v>
      </c>
      <c r="U4378" s="10">
        <f t="shared" ref="U4378:U4379" si="1443">G4378</f>
        <v>25.58</v>
      </c>
      <c r="V4378" s="10">
        <f t="shared" ref="V4378:V4379" si="1444">S4378-U4378</f>
        <v>3.2949999999999982</v>
      </c>
    </row>
    <row r="4379" spans="1:22" x14ac:dyDescent="0.25">
      <c r="A4379" t="s">
        <v>12152</v>
      </c>
      <c r="B4379" t="s">
        <v>6261</v>
      </c>
      <c r="C4379" s="1">
        <v>44840</v>
      </c>
      <c r="D4379" s="1" t="s">
        <v>18</v>
      </c>
      <c r="E4379" s="2">
        <v>411.2</v>
      </c>
      <c r="F4379" s="2">
        <v>42.48</v>
      </c>
      <c r="G4379" s="2">
        <v>31.87</v>
      </c>
      <c r="H4379" s="2">
        <v>485.55</v>
      </c>
      <c r="I4379" t="s">
        <v>591</v>
      </c>
      <c r="J4379" t="s">
        <v>52</v>
      </c>
      <c r="K4379">
        <v>91786</v>
      </c>
      <c r="L4379" t="s">
        <v>43</v>
      </c>
      <c r="M4379" t="s">
        <v>5827</v>
      </c>
      <c r="N4379" t="s">
        <v>12151</v>
      </c>
      <c r="O4379" t="s">
        <v>12166</v>
      </c>
      <c r="P4379" s="10">
        <f t="shared" si="1441"/>
        <v>411.2</v>
      </c>
      <c r="R4379" s="17">
        <f>VLOOKUP(I4379,Counties!$A$1:$D$1787,3,0)</f>
        <v>7.7499999999999999E-2</v>
      </c>
      <c r="S4379" s="10">
        <f t="shared" si="1442"/>
        <v>31.867999999999999</v>
      </c>
      <c r="T4379" s="17" t="str">
        <f>VLOOKUP(I4379,Counties!$A$1:$D$1787,4,0)</f>
        <v>San Bernardino</v>
      </c>
      <c r="U4379" s="10">
        <f t="shared" si="1443"/>
        <v>31.87</v>
      </c>
      <c r="V4379" s="10">
        <f t="shared" si="1444"/>
        <v>-2.0000000000024443E-3</v>
      </c>
    </row>
    <row r="4380" spans="1:22" hidden="1" x14ac:dyDescent="0.25">
      <c r="A4380" t="s">
        <v>12152</v>
      </c>
      <c r="B4380" t="s">
        <v>6262</v>
      </c>
      <c r="C4380" s="1">
        <v>44835</v>
      </c>
      <c r="D4380" s="1" t="s">
        <v>18</v>
      </c>
      <c r="E4380" s="2">
        <v>280</v>
      </c>
      <c r="F4380" s="2">
        <v>48.66</v>
      </c>
      <c r="G4380" s="2">
        <v>19.71</v>
      </c>
      <c r="H4380" s="2">
        <v>348.37</v>
      </c>
      <c r="I4380" t="s">
        <v>6263</v>
      </c>
      <c r="J4380" t="s">
        <v>286</v>
      </c>
      <c r="K4380">
        <v>29595</v>
      </c>
      <c r="L4380" t="s">
        <v>43</v>
      </c>
      <c r="M4380" t="s">
        <v>5827</v>
      </c>
      <c r="N4380" t="s">
        <v>12151</v>
      </c>
      <c r="T4380"/>
    </row>
    <row r="4381" spans="1:22" x14ac:dyDescent="0.25">
      <c r="A4381" t="s">
        <v>12152</v>
      </c>
      <c r="B4381" t="s">
        <v>6264</v>
      </c>
      <c r="C4381" s="1">
        <v>44835</v>
      </c>
      <c r="D4381" s="1" t="s">
        <v>18</v>
      </c>
      <c r="E4381" s="2">
        <v>330</v>
      </c>
      <c r="F4381" s="2">
        <v>36.78</v>
      </c>
      <c r="G4381" s="2">
        <v>28.88</v>
      </c>
      <c r="H4381" s="2">
        <v>395.66</v>
      </c>
      <c r="I4381" t="s">
        <v>515</v>
      </c>
      <c r="J4381" t="s">
        <v>52</v>
      </c>
      <c r="K4381">
        <v>94595</v>
      </c>
      <c r="L4381" t="s">
        <v>43</v>
      </c>
      <c r="M4381" t="s">
        <v>5827</v>
      </c>
      <c r="N4381" t="s">
        <v>12151</v>
      </c>
      <c r="O4381" t="s">
        <v>12166</v>
      </c>
      <c r="P4381" s="10">
        <f>E4381</f>
        <v>330</v>
      </c>
      <c r="R4381" s="17">
        <f>VLOOKUP(I4381,Counties!$A$1:$D$1787,3,0)</f>
        <v>8.7499999999999994E-2</v>
      </c>
      <c r="S4381" s="10">
        <f>P4381*R4381</f>
        <v>28.874999999999996</v>
      </c>
      <c r="T4381" s="17" t="str">
        <f>VLOOKUP(I4381,Counties!$A$1:$D$1787,4,0)</f>
        <v>Contra Costa</v>
      </c>
      <c r="U4381" s="10">
        <f>G4381</f>
        <v>28.88</v>
      </c>
      <c r="V4381" s="10">
        <f>S4381-U4381</f>
        <v>-5.000000000002558E-3</v>
      </c>
    </row>
    <row r="4382" spans="1:22" hidden="1" x14ac:dyDescent="0.25">
      <c r="A4382" t="s">
        <v>12152</v>
      </c>
      <c r="B4382" t="s">
        <v>6265</v>
      </c>
      <c r="C4382" s="1">
        <v>44835</v>
      </c>
      <c r="D4382" s="1" t="s">
        <v>18</v>
      </c>
      <c r="E4382" s="2">
        <v>165</v>
      </c>
      <c r="F4382" s="2">
        <v>25.1</v>
      </c>
      <c r="G4382" s="2">
        <v>14.85</v>
      </c>
      <c r="H4382" s="2">
        <v>204.95</v>
      </c>
      <c r="I4382" t="s">
        <v>2156</v>
      </c>
      <c r="J4382" t="s">
        <v>42</v>
      </c>
      <c r="K4382">
        <v>21224</v>
      </c>
      <c r="L4382" t="s">
        <v>43</v>
      </c>
      <c r="M4382" t="s">
        <v>5827</v>
      </c>
      <c r="N4382" t="s">
        <v>12151</v>
      </c>
      <c r="T4382"/>
    </row>
    <row r="4383" spans="1:22" hidden="1" x14ac:dyDescent="0.25">
      <c r="A4383" t="s">
        <v>12152</v>
      </c>
      <c r="B4383" t="s">
        <v>6266</v>
      </c>
      <c r="C4383" s="1">
        <v>44835</v>
      </c>
      <c r="D4383" s="1" t="s">
        <v>18</v>
      </c>
      <c r="E4383" s="2">
        <v>190</v>
      </c>
      <c r="F4383" s="2">
        <v>29.86</v>
      </c>
      <c r="G4383" s="2">
        <v>13.19</v>
      </c>
      <c r="H4383" s="2">
        <v>233.05</v>
      </c>
      <c r="I4383" t="s">
        <v>4127</v>
      </c>
      <c r="J4383" t="s">
        <v>138</v>
      </c>
      <c r="K4383">
        <v>48301</v>
      </c>
      <c r="L4383" t="s">
        <v>21</v>
      </c>
      <c r="M4383" t="s">
        <v>5827</v>
      </c>
      <c r="N4383" t="s">
        <v>12151</v>
      </c>
      <c r="T4383"/>
    </row>
    <row r="4384" spans="1:22" hidden="1" x14ac:dyDescent="0.25">
      <c r="A4384" t="s">
        <v>12153</v>
      </c>
      <c r="B4384" t="s">
        <v>6267</v>
      </c>
      <c r="C4384" s="1">
        <v>44868</v>
      </c>
      <c r="D4384" s="1" t="s">
        <v>18</v>
      </c>
      <c r="E4384" s="2">
        <v>112.5</v>
      </c>
      <c r="F4384" s="2">
        <v>21.56</v>
      </c>
      <c r="G4384" s="2">
        <v>5.97</v>
      </c>
      <c r="H4384" s="2">
        <v>140.03</v>
      </c>
      <c r="I4384" t="s">
        <v>1220</v>
      </c>
      <c r="J4384" t="s">
        <v>27</v>
      </c>
      <c r="K4384">
        <v>70808</v>
      </c>
      <c r="L4384" t="s">
        <v>43</v>
      </c>
      <c r="M4384" t="s">
        <v>5827</v>
      </c>
      <c r="N4384" t="s">
        <v>12151</v>
      </c>
      <c r="T4384"/>
    </row>
    <row r="4385" spans="1:22" x14ac:dyDescent="0.25">
      <c r="A4385" t="s">
        <v>12153</v>
      </c>
      <c r="B4385" t="s">
        <v>6268</v>
      </c>
      <c r="C4385" s="1">
        <v>44869</v>
      </c>
      <c r="D4385" s="1" t="s">
        <v>23</v>
      </c>
      <c r="E4385" s="2">
        <v>50</v>
      </c>
      <c r="F4385" s="2">
        <v>0</v>
      </c>
      <c r="G4385" s="2">
        <v>0</v>
      </c>
      <c r="H4385" s="2">
        <v>50</v>
      </c>
      <c r="I4385" t="s">
        <v>17</v>
      </c>
      <c r="J4385" t="s">
        <v>17</v>
      </c>
      <c r="K4385" t="s">
        <v>17</v>
      </c>
      <c r="L4385" t="s">
        <v>24</v>
      </c>
      <c r="M4385" t="s">
        <v>5827</v>
      </c>
      <c r="N4385" t="s">
        <v>12151</v>
      </c>
      <c r="O4385" t="s">
        <v>12164</v>
      </c>
      <c r="Q4385" s="10">
        <f>E4385</f>
        <v>50</v>
      </c>
      <c r="T4385"/>
    </row>
    <row r="4386" spans="1:22" hidden="1" x14ac:dyDescent="0.25">
      <c r="A4386" t="s">
        <v>12154</v>
      </c>
      <c r="B4386" t="s">
        <v>6269</v>
      </c>
      <c r="C4386" s="1">
        <v>44907</v>
      </c>
      <c r="D4386" s="1" t="s">
        <v>18</v>
      </c>
      <c r="E4386" s="2">
        <v>44</v>
      </c>
      <c r="F4386" s="2">
        <v>19.03</v>
      </c>
      <c r="G4386" s="2">
        <v>2.64</v>
      </c>
      <c r="H4386" s="2">
        <v>65.67</v>
      </c>
      <c r="I4386" t="s">
        <v>800</v>
      </c>
      <c r="J4386" t="s">
        <v>30</v>
      </c>
      <c r="K4386">
        <v>20147</v>
      </c>
      <c r="L4386" t="s">
        <v>21</v>
      </c>
      <c r="M4386" t="s">
        <v>5827</v>
      </c>
      <c r="N4386" t="s">
        <v>12151</v>
      </c>
      <c r="T4386"/>
    </row>
    <row r="4387" spans="1:22" x14ac:dyDescent="0.25">
      <c r="A4387" t="s">
        <v>12152</v>
      </c>
      <c r="B4387" t="s">
        <v>6270</v>
      </c>
      <c r="C4387" s="1">
        <v>44837</v>
      </c>
      <c r="D4387" s="1" t="s">
        <v>54</v>
      </c>
      <c r="E4387" s="2">
        <v>-330</v>
      </c>
      <c r="F4387" s="2">
        <v>-48.66</v>
      </c>
      <c r="G4387" s="2">
        <v>-32.659999999999997</v>
      </c>
      <c r="H4387" s="2">
        <v>-411.32</v>
      </c>
      <c r="I4387" t="s">
        <v>6231</v>
      </c>
      <c r="J4387" t="s">
        <v>39</v>
      </c>
      <c r="K4387">
        <v>11554</v>
      </c>
      <c r="L4387" t="s">
        <v>75</v>
      </c>
      <c r="M4387" t="s">
        <v>5827</v>
      </c>
      <c r="N4387" t="s">
        <v>12151</v>
      </c>
      <c r="O4387" t="s">
        <v>12166</v>
      </c>
      <c r="P4387" s="10">
        <f>E4387</f>
        <v>-330</v>
      </c>
      <c r="R4387" s="12">
        <v>7.7499999999999999E-2</v>
      </c>
      <c r="S4387" s="10">
        <f>P4387*R4387</f>
        <v>-25.574999999999999</v>
      </c>
      <c r="T4387" t="s">
        <v>822</v>
      </c>
      <c r="U4387" s="10">
        <f>G4387</f>
        <v>-32.659999999999997</v>
      </c>
      <c r="V4387" s="10">
        <f>S4387-U4387</f>
        <v>7.0849999999999973</v>
      </c>
    </row>
    <row r="4388" spans="1:22" hidden="1" x14ac:dyDescent="0.25">
      <c r="A4388" t="s">
        <v>12152</v>
      </c>
      <c r="B4388" t="s">
        <v>6271</v>
      </c>
      <c r="C4388" s="1">
        <v>44835</v>
      </c>
      <c r="D4388" s="1" t="s">
        <v>18</v>
      </c>
      <c r="E4388" s="2">
        <v>160</v>
      </c>
      <c r="F4388" s="2">
        <v>33.32</v>
      </c>
      <c r="G4388" s="2">
        <v>0</v>
      </c>
      <c r="H4388" s="2">
        <v>193.32</v>
      </c>
      <c r="I4388" t="s">
        <v>2762</v>
      </c>
      <c r="J4388" t="s">
        <v>71</v>
      </c>
      <c r="K4388">
        <v>32502</v>
      </c>
      <c r="L4388" t="s">
        <v>43</v>
      </c>
      <c r="M4388" t="s">
        <v>5827</v>
      </c>
      <c r="N4388" t="s">
        <v>12151</v>
      </c>
      <c r="T4388"/>
    </row>
    <row r="4389" spans="1:22" hidden="1" x14ac:dyDescent="0.25">
      <c r="A4389" t="s">
        <v>12153</v>
      </c>
      <c r="B4389" t="s">
        <v>6272</v>
      </c>
      <c r="C4389" s="1">
        <v>44894</v>
      </c>
      <c r="D4389" s="1" t="s">
        <v>18</v>
      </c>
      <c r="E4389" s="2">
        <v>0</v>
      </c>
      <c r="F4389" s="2">
        <v>48.66</v>
      </c>
      <c r="G4389" s="2">
        <v>0</v>
      </c>
      <c r="H4389" s="2">
        <v>48.66</v>
      </c>
      <c r="I4389" t="s">
        <v>194</v>
      </c>
      <c r="J4389" t="s">
        <v>134</v>
      </c>
      <c r="K4389">
        <v>46033</v>
      </c>
      <c r="L4389" t="s">
        <v>43</v>
      </c>
      <c r="M4389" t="s">
        <v>5827</v>
      </c>
      <c r="N4389" t="s">
        <v>12151</v>
      </c>
      <c r="T4389"/>
    </row>
    <row r="4390" spans="1:22" x14ac:dyDescent="0.25">
      <c r="A4390" t="s">
        <v>12152</v>
      </c>
      <c r="B4390" t="s">
        <v>6273</v>
      </c>
      <c r="C4390" s="1">
        <v>44835</v>
      </c>
      <c r="D4390" s="1" t="s">
        <v>18</v>
      </c>
      <c r="E4390" s="2">
        <v>310</v>
      </c>
      <c r="F4390" s="2">
        <v>36.78</v>
      </c>
      <c r="G4390" s="2">
        <v>29.46</v>
      </c>
      <c r="H4390" s="2">
        <v>376.24</v>
      </c>
      <c r="I4390" t="s">
        <v>3785</v>
      </c>
      <c r="J4390" t="s">
        <v>52</v>
      </c>
      <c r="K4390">
        <v>90274</v>
      </c>
      <c r="L4390" t="s">
        <v>43</v>
      </c>
      <c r="M4390" t="s">
        <v>5827</v>
      </c>
      <c r="N4390" t="s">
        <v>12151</v>
      </c>
      <c r="O4390" t="s">
        <v>12166</v>
      </c>
      <c r="P4390" s="10">
        <f>E4390</f>
        <v>310</v>
      </c>
      <c r="R4390" s="17">
        <f>VLOOKUP(I4390,Counties!$A$1:$D$1787,3,0)</f>
        <v>9.5000000000000001E-2</v>
      </c>
      <c r="S4390" s="10">
        <f>P4390*R4390</f>
        <v>29.45</v>
      </c>
      <c r="T4390" s="17" t="str">
        <f>VLOOKUP(I4390,Counties!$A$1:$D$1787,4,0)</f>
        <v>Los Angeles</v>
      </c>
      <c r="U4390" s="10">
        <f>G4390</f>
        <v>29.46</v>
      </c>
      <c r="V4390" s="10">
        <f>S4390-U4390</f>
        <v>-1.0000000000001563E-2</v>
      </c>
    </row>
    <row r="4391" spans="1:22" hidden="1" x14ac:dyDescent="0.25">
      <c r="A4391" t="s">
        <v>12152</v>
      </c>
      <c r="B4391" t="s">
        <v>6274</v>
      </c>
      <c r="C4391" s="1">
        <v>44835</v>
      </c>
      <c r="D4391" s="1" t="s">
        <v>18</v>
      </c>
      <c r="E4391" s="2">
        <v>330</v>
      </c>
      <c r="F4391" s="2">
        <v>48.66</v>
      </c>
      <c r="G4391" s="2">
        <v>23.67</v>
      </c>
      <c r="H4391" s="2">
        <v>402.33</v>
      </c>
      <c r="I4391" t="s">
        <v>1111</v>
      </c>
      <c r="J4391" t="s">
        <v>203</v>
      </c>
      <c r="K4391">
        <v>60661</v>
      </c>
      <c r="L4391" t="s">
        <v>21</v>
      </c>
      <c r="M4391" t="s">
        <v>5827</v>
      </c>
      <c r="N4391" t="s">
        <v>12151</v>
      </c>
      <c r="T4391"/>
    </row>
    <row r="4392" spans="1:22" hidden="1" x14ac:dyDescent="0.25">
      <c r="A4392" t="s">
        <v>12152</v>
      </c>
      <c r="B4392" t="s">
        <v>6275</v>
      </c>
      <c r="C4392" s="1">
        <v>44835</v>
      </c>
      <c r="D4392" s="1" t="s">
        <v>18</v>
      </c>
      <c r="E4392" s="2">
        <v>224</v>
      </c>
      <c r="F4392" s="2">
        <v>48.66</v>
      </c>
      <c r="G4392" s="2">
        <v>19.09</v>
      </c>
      <c r="H4392" s="2">
        <v>291.75</v>
      </c>
      <c r="I4392" t="s">
        <v>178</v>
      </c>
      <c r="J4392" t="s">
        <v>134</v>
      </c>
      <c r="K4392">
        <v>46077</v>
      </c>
      <c r="L4392" t="s">
        <v>43</v>
      </c>
      <c r="M4392" t="s">
        <v>5827</v>
      </c>
      <c r="N4392" t="s">
        <v>12151</v>
      </c>
      <c r="T4392"/>
    </row>
    <row r="4393" spans="1:22" hidden="1" x14ac:dyDescent="0.25">
      <c r="A4393" t="s">
        <v>12152</v>
      </c>
      <c r="B4393" t="s">
        <v>6276</v>
      </c>
      <c r="C4393" s="1">
        <v>44835</v>
      </c>
      <c r="D4393" s="1" t="s">
        <v>18</v>
      </c>
      <c r="E4393" s="2">
        <v>165</v>
      </c>
      <c r="F4393" s="2">
        <v>25.1</v>
      </c>
      <c r="G4393" s="2">
        <v>8.4600000000000009</v>
      </c>
      <c r="H4393" s="2">
        <v>198.56</v>
      </c>
      <c r="I4393" t="s">
        <v>2363</v>
      </c>
      <c r="J4393" t="s">
        <v>27</v>
      </c>
      <c r="K4393">
        <v>70118</v>
      </c>
      <c r="L4393" t="s">
        <v>21</v>
      </c>
      <c r="M4393" t="s">
        <v>5827</v>
      </c>
      <c r="N4393" t="s">
        <v>12151</v>
      </c>
      <c r="T4393"/>
    </row>
    <row r="4394" spans="1:22" x14ac:dyDescent="0.25">
      <c r="A4394" t="s">
        <v>12152</v>
      </c>
      <c r="B4394" t="s">
        <v>6277</v>
      </c>
      <c r="C4394" s="1">
        <v>44835</v>
      </c>
      <c r="D4394" s="1" t="s">
        <v>18</v>
      </c>
      <c r="E4394" s="2">
        <v>330</v>
      </c>
      <c r="F4394" s="2">
        <v>48.66</v>
      </c>
      <c r="G4394" s="2">
        <v>36.909999999999997</v>
      </c>
      <c r="H4394" s="2">
        <v>415.57</v>
      </c>
      <c r="I4394" t="s">
        <v>32</v>
      </c>
      <c r="J4394" t="s">
        <v>33</v>
      </c>
      <c r="K4394">
        <v>37803</v>
      </c>
      <c r="L4394" t="s">
        <v>75</v>
      </c>
      <c r="M4394" t="s">
        <v>5827</v>
      </c>
      <c r="N4394" t="s">
        <v>12151</v>
      </c>
      <c r="O4394" t="s">
        <v>12166</v>
      </c>
      <c r="P4394" s="10">
        <f>E4394</f>
        <v>330</v>
      </c>
      <c r="R4394" s="12">
        <v>7.7499999999999999E-2</v>
      </c>
      <c r="S4394" s="10">
        <f>P4394*R4394</f>
        <v>25.574999999999999</v>
      </c>
      <c r="T4394" t="s">
        <v>822</v>
      </c>
      <c r="U4394" s="10">
        <f>G4394</f>
        <v>36.909999999999997</v>
      </c>
      <c r="V4394" s="10">
        <f>S4394-U4394</f>
        <v>-11.334999999999997</v>
      </c>
    </row>
    <row r="4395" spans="1:22" hidden="1" x14ac:dyDescent="0.25">
      <c r="A4395" t="s">
        <v>12152</v>
      </c>
      <c r="B4395" t="s">
        <v>6278</v>
      </c>
      <c r="C4395" s="1">
        <v>44835</v>
      </c>
      <c r="D4395" s="1" t="s">
        <v>18</v>
      </c>
      <c r="E4395" s="2">
        <v>330</v>
      </c>
      <c r="F4395" s="2">
        <v>43.23</v>
      </c>
      <c r="G4395" s="2">
        <v>29.85</v>
      </c>
      <c r="H4395" s="2">
        <v>403.08</v>
      </c>
      <c r="I4395" t="s">
        <v>812</v>
      </c>
      <c r="J4395" t="s">
        <v>59</v>
      </c>
      <c r="K4395">
        <v>78413</v>
      </c>
      <c r="L4395" t="s">
        <v>43</v>
      </c>
      <c r="M4395" t="s">
        <v>5827</v>
      </c>
      <c r="N4395" t="s">
        <v>12151</v>
      </c>
      <c r="T4395"/>
    </row>
    <row r="4396" spans="1:22" hidden="1" x14ac:dyDescent="0.25">
      <c r="A4396" t="s">
        <v>12152</v>
      </c>
      <c r="B4396" t="s">
        <v>6279</v>
      </c>
      <c r="C4396" s="1">
        <v>44835</v>
      </c>
      <c r="D4396" s="1" t="s">
        <v>18</v>
      </c>
      <c r="E4396" s="2">
        <v>330</v>
      </c>
      <c r="F4396" s="2">
        <v>48.66</v>
      </c>
      <c r="G4396" s="2">
        <v>25.09</v>
      </c>
      <c r="H4396" s="2">
        <v>403.75</v>
      </c>
      <c r="I4396" t="s">
        <v>6280</v>
      </c>
      <c r="J4396" t="s">
        <v>78</v>
      </c>
      <c r="K4396">
        <v>7945</v>
      </c>
      <c r="L4396" t="s">
        <v>21</v>
      </c>
      <c r="M4396" t="s">
        <v>5827</v>
      </c>
      <c r="N4396" t="s">
        <v>12151</v>
      </c>
      <c r="T4396"/>
    </row>
    <row r="4397" spans="1:22" hidden="1" x14ac:dyDescent="0.25">
      <c r="A4397" t="s">
        <v>12152</v>
      </c>
      <c r="B4397" t="s">
        <v>6281</v>
      </c>
      <c r="C4397" s="1">
        <v>44835</v>
      </c>
      <c r="D4397" s="1" t="s">
        <v>18</v>
      </c>
      <c r="E4397" s="2">
        <v>330</v>
      </c>
      <c r="F4397" s="2">
        <v>48.66</v>
      </c>
      <c r="G4397" s="2">
        <v>0</v>
      </c>
      <c r="H4397" s="2">
        <v>378.66</v>
      </c>
      <c r="I4397" t="s">
        <v>6282</v>
      </c>
      <c r="J4397" t="s">
        <v>1254</v>
      </c>
      <c r="K4397">
        <v>50325</v>
      </c>
      <c r="L4397" t="s">
        <v>43</v>
      </c>
      <c r="M4397" t="s">
        <v>5827</v>
      </c>
      <c r="N4397" t="s">
        <v>12151</v>
      </c>
      <c r="T4397"/>
    </row>
    <row r="4398" spans="1:22" x14ac:dyDescent="0.25">
      <c r="A4398" t="s">
        <v>12153</v>
      </c>
      <c r="B4398" t="s">
        <v>6283</v>
      </c>
      <c r="C4398" s="1">
        <v>44869</v>
      </c>
      <c r="D4398" s="1" t="s">
        <v>23</v>
      </c>
      <c r="E4398" s="2">
        <v>50</v>
      </c>
      <c r="F4398" s="2">
        <v>0</v>
      </c>
      <c r="G4398" s="2">
        <v>0</v>
      </c>
      <c r="H4398" s="2">
        <v>50</v>
      </c>
      <c r="I4398" t="s">
        <v>17</v>
      </c>
      <c r="J4398" t="s">
        <v>17</v>
      </c>
      <c r="K4398" t="s">
        <v>17</v>
      </c>
      <c r="L4398" t="s">
        <v>24</v>
      </c>
      <c r="M4398" t="s">
        <v>5827</v>
      </c>
      <c r="N4398" t="s">
        <v>12151</v>
      </c>
      <c r="O4398" t="s">
        <v>12164</v>
      </c>
      <c r="Q4398" s="10">
        <f>E4398</f>
        <v>50</v>
      </c>
      <c r="T4398"/>
    </row>
    <row r="4399" spans="1:22" hidden="1" x14ac:dyDescent="0.25">
      <c r="A4399" t="s">
        <v>12152</v>
      </c>
      <c r="B4399" t="s">
        <v>6284</v>
      </c>
      <c r="C4399" s="1">
        <v>44835</v>
      </c>
      <c r="D4399" s="1" t="s">
        <v>18</v>
      </c>
      <c r="E4399" s="2">
        <v>330</v>
      </c>
      <c r="F4399" s="2">
        <v>48.66</v>
      </c>
      <c r="G4399" s="2">
        <v>29.7</v>
      </c>
      <c r="H4399" s="2">
        <v>408.36</v>
      </c>
      <c r="I4399" t="s">
        <v>6285</v>
      </c>
      <c r="J4399" t="s">
        <v>42</v>
      </c>
      <c r="K4399">
        <v>21701</v>
      </c>
      <c r="L4399" t="s">
        <v>43</v>
      </c>
      <c r="M4399" t="s">
        <v>5827</v>
      </c>
      <c r="N4399" t="s">
        <v>12151</v>
      </c>
      <c r="T4399"/>
    </row>
    <row r="4400" spans="1:22" hidden="1" x14ac:dyDescent="0.25">
      <c r="A4400" t="s">
        <v>12152</v>
      </c>
      <c r="B4400" t="s">
        <v>6286</v>
      </c>
      <c r="C4400" s="1">
        <v>44835</v>
      </c>
      <c r="D4400" s="1" t="s">
        <v>18</v>
      </c>
      <c r="E4400" s="2">
        <v>330</v>
      </c>
      <c r="F4400" s="2">
        <v>48.66</v>
      </c>
      <c r="G4400" s="2">
        <v>0</v>
      </c>
      <c r="H4400" s="2">
        <v>378.66</v>
      </c>
      <c r="I4400" t="s">
        <v>6287</v>
      </c>
      <c r="J4400" t="s">
        <v>265</v>
      </c>
      <c r="K4400">
        <v>1772</v>
      </c>
      <c r="L4400" t="s">
        <v>43</v>
      </c>
      <c r="M4400" t="s">
        <v>5827</v>
      </c>
      <c r="N4400" t="s">
        <v>12151</v>
      </c>
      <c r="T4400"/>
    </row>
    <row r="4401" spans="1:22" hidden="1" x14ac:dyDescent="0.25">
      <c r="A4401" t="s">
        <v>12152</v>
      </c>
      <c r="B4401" t="s">
        <v>6288</v>
      </c>
      <c r="C4401" s="1">
        <v>44835</v>
      </c>
      <c r="D4401" s="1" t="s">
        <v>18</v>
      </c>
      <c r="E4401" s="2">
        <v>330</v>
      </c>
      <c r="F4401" s="2">
        <v>43.23</v>
      </c>
      <c r="G4401" s="2">
        <v>29.85</v>
      </c>
      <c r="H4401" s="2">
        <v>403.08</v>
      </c>
      <c r="I4401" t="s">
        <v>174</v>
      </c>
      <c r="J4401" t="s">
        <v>59</v>
      </c>
      <c r="K4401">
        <v>78738</v>
      </c>
      <c r="L4401" t="s">
        <v>43</v>
      </c>
      <c r="M4401" t="s">
        <v>5827</v>
      </c>
      <c r="N4401" t="s">
        <v>12151</v>
      </c>
      <c r="T4401"/>
    </row>
    <row r="4402" spans="1:22" x14ac:dyDescent="0.25">
      <c r="A4402" t="s">
        <v>12152</v>
      </c>
      <c r="B4402" t="s">
        <v>6289</v>
      </c>
      <c r="C4402" s="1">
        <v>44835</v>
      </c>
      <c r="D4402" s="1" t="s">
        <v>18</v>
      </c>
      <c r="E4402" s="2">
        <v>330</v>
      </c>
      <c r="F4402" s="2">
        <v>36.78</v>
      </c>
      <c r="G4402" s="2">
        <v>31.35</v>
      </c>
      <c r="H4402" s="2">
        <v>398.13</v>
      </c>
      <c r="I4402" t="s">
        <v>6290</v>
      </c>
      <c r="J4402" t="s">
        <v>52</v>
      </c>
      <c r="K4402">
        <v>90266</v>
      </c>
      <c r="L4402" t="s">
        <v>43</v>
      </c>
      <c r="M4402" t="s">
        <v>5827</v>
      </c>
      <c r="N4402" t="s">
        <v>12151</v>
      </c>
      <c r="O4402" t="s">
        <v>12166</v>
      </c>
      <c r="P4402" s="10">
        <f>E4402</f>
        <v>330</v>
      </c>
      <c r="R4402" s="17">
        <f>VLOOKUP(I4402,Counties!$A$1:$D$1787,3,0)</f>
        <v>9.5000000000000001E-2</v>
      </c>
      <c r="S4402" s="10">
        <f>P4402*R4402</f>
        <v>31.35</v>
      </c>
      <c r="T4402" s="17" t="str">
        <f>VLOOKUP(I4402,Counties!$A$1:$D$1787,4,0)</f>
        <v>Los Angeles</v>
      </c>
      <c r="U4402" s="10">
        <f>G4402</f>
        <v>31.35</v>
      </c>
      <c r="V4402" s="10">
        <f>S4402-U4402</f>
        <v>0</v>
      </c>
    </row>
    <row r="4403" spans="1:22" hidden="1" x14ac:dyDescent="0.25">
      <c r="A4403" t="s">
        <v>12152</v>
      </c>
      <c r="B4403" t="s">
        <v>6291</v>
      </c>
      <c r="C4403" s="1">
        <v>44835</v>
      </c>
      <c r="D4403" s="1" t="s">
        <v>18</v>
      </c>
      <c r="E4403" s="2">
        <v>330</v>
      </c>
      <c r="F4403" s="2">
        <v>48.66</v>
      </c>
      <c r="G4403" s="2">
        <v>19.8</v>
      </c>
      <c r="H4403" s="2">
        <v>398.46</v>
      </c>
      <c r="I4403" t="s">
        <v>800</v>
      </c>
      <c r="J4403" t="s">
        <v>30</v>
      </c>
      <c r="K4403">
        <v>20148</v>
      </c>
      <c r="L4403" t="s">
        <v>21</v>
      </c>
      <c r="M4403" t="s">
        <v>5827</v>
      </c>
      <c r="N4403" t="s">
        <v>12151</v>
      </c>
      <c r="T4403"/>
    </row>
    <row r="4404" spans="1:22" hidden="1" x14ac:dyDescent="0.25">
      <c r="A4404" t="s">
        <v>12152</v>
      </c>
      <c r="B4404" t="s">
        <v>6292</v>
      </c>
      <c r="C4404" s="1">
        <v>44835</v>
      </c>
      <c r="D4404" s="1" t="s">
        <v>18</v>
      </c>
      <c r="E4404" s="2">
        <v>330</v>
      </c>
      <c r="F4404" s="2">
        <v>43.23</v>
      </c>
      <c r="G4404" s="2">
        <v>29.85</v>
      </c>
      <c r="H4404" s="2">
        <v>403.08</v>
      </c>
      <c r="I4404" t="s">
        <v>174</v>
      </c>
      <c r="J4404" t="s">
        <v>59</v>
      </c>
      <c r="K4404">
        <v>78731</v>
      </c>
      <c r="L4404" t="s">
        <v>43</v>
      </c>
      <c r="M4404" t="s">
        <v>5827</v>
      </c>
      <c r="N4404" t="s">
        <v>12151</v>
      </c>
      <c r="T4404"/>
    </row>
    <row r="4405" spans="1:22" hidden="1" x14ac:dyDescent="0.25">
      <c r="A4405" t="s">
        <v>12152</v>
      </c>
      <c r="B4405" t="s">
        <v>6293</v>
      </c>
      <c r="C4405" s="1">
        <v>44835</v>
      </c>
      <c r="D4405" s="1" t="s">
        <v>18</v>
      </c>
      <c r="E4405" s="2">
        <v>330</v>
      </c>
      <c r="F4405" s="2">
        <v>48.66</v>
      </c>
      <c r="G4405" s="2">
        <v>27.45</v>
      </c>
      <c r="H4405" s="2">
        <v>406.11</v>
      </c>
      <c r="I4405" t="s">
        <v>19</v>
      </c>
      <c r="J4405" t="s">
        <v>20</v>
      </c>
      <c r="K4405">
        <v>27606</v>
      </c>
      <c r="L4405" t="s">
        <v>21</v>
      </c>
      <c r="M4405" t="s">
        <v>5827</v>
      </c>
      <c r="N4405" t="s">
        <v>12151</v>
      </c>
      <c r="T4405"/>
    </row>
    <row r="4406" spans="1:22" hidden="1" x14ac:dyDescent="0.25">
      <c r="A4406" t="s">
        <v>12152</v>
      </c>
      <c r="B4406" t="s">
        <v>6294</v>
      </c>
      <c r="C4406" s="1">
        <v>44835</v>
      </c>
      <c r="D4406" s="1" t="s">
        <v>18</v>
      </c>
      <c r="E4406" s="2">
        <v>330</v>
      </c>
      <c r="F4406" s="2">
        <v>43.23</v>
      </c>
      <c r="G4406" s="2">
        <v>29.85</v>
      </c>
      <c r="H4406" s="2">
        <v>403.08</v>
      </c>
      <c r="I4406" t="s">
        <v>174</v>
      </c>
      <c r="J4406" t="s">
        <v>59</v>
      </c>
      <c r="K4406">
        <v>78746</v>
      </c>
      <c r="L4406" t="s">
        <v>43</v>
      </c>
      <c r="M4406" t="s">
        <v>5827</v>
      </c>
      <c r="N4406" t="s">
        <v>12151</v>
      </c>
      <c r="T4406"/>
    </row>
    <row r="4407" spans="1:22" hidden="1" x14ac:dyDescent="0.25">
      <c r="A4407" t="s">
        <v>12152</v>
      </c>
      <c r="B4407" t="s">
        <v>6295</v>
      </c>
      <c r="C4407" s="1">
        <v>44835</v>
      </c>
      <c r="D4407" s="1" t="s">
        <v>18</v>
      </c>
      <c r="E4407" s="2">
        <v>190</v>
      </c>
      <c r="F4407" s="2">
        <v>29.52</v>
      </c>
      <c r="G4407" s="2">
        <v>15.7</v>
      </c>
      <c r="H4407" s="2">
        <v>235.22</v>
      </c>
      <c r="I4407" t="s">
        <v>283</v>
      </c>
      <c r="J4407" t="s">
        <v>198</v>
      </c>
      <c r="K4407" t="s">
        <v>6296</v>
      </c>
      <c r="L4407" t="s">
        <v>43</v>
      </c>
      <c r="M4407" t="s">
        <v>5827</v>
      </c>
      <c r="N4407" t="s">
        <v>12151</v>
      </c>
      <c r="T4407"/>
    </row>
    <row r="4408" spans="1:22" hidden="1" x14ac:dyDescent="0.25">
      <c r="A4408" t="s">
        <v>12152</v>
      </c>
      <c r="B4408" t="s">
        <v>6297</v>
      </c>
      <c r="C4408" s="1">
        <v>44835</v>
      </c>
      <c r="D4408" s="1" t="s">
        <v>18</v>
      </c>
      <c r="E4408" s="2">
        <v>330</v>
      </c>
      <c r="F4408" s="2">
        <v>48.66</v>
      </c>
      <c r="G4408" s="2">
        <v>28.41</v>
      </c>
      <c r="H4408" s="2">
        <v>407.07</v>
      </c>
      <c r="I4408" t="s">
        <v>150</v>
      </c>
      <c r="J4408" t="s">
        <v>56</v>
      </c>
      <c r="K4408">
        <v>43201</v>
      </c>
      <c r="L4408" t="s">
        <v>21</v>
      </c>
      <c r="M4408" t="s">
        <v>5827</v>
      </c>
      <c r="N4408" t="s">
        <v>12151</v>
      </c>
      <c r="T4408"/>
    </row>
    <row r="4409" spans="1:22" hidden="1" x14ac:dyDescent="0.25">
      <c r="A4409" t="s">
        <v>12152</v>
      </c>
      <c r="B4409" t="s">
        <v>6298</v>
      </c>
      <c r="C4409" s="1">
        <v>44851</v>
      </c>
      <c r="D4409" s="1" t="s">
        <v>18</v>
      </c>
      <c r="E4409" s="2">
        <v>330</v>
      </c>
      <c r="F4409" s="2">
        <v>48.66</v>
      </c>
      <c r="G4409" s="2">
        <v>26.51</v>
      </c>
      <c r="H4409" s="2">
        <v>405.17</v>
      </c>
      <c r="I4409" t="s">
        <v>147</v>
      </c>
      <c r="J4409" t="s">
        <v>134</v>
      </c>
      <c r="K4409">
        <v>46234</v>
      </c>
      <c r="L4409" t="s">
        <v>43</v>
      </c>
      <c r="M4409" t="s">
        <v>5827</v>
      </c>
      <c r="N4409" t="s">
        <v>12151</v>
      </c>
      <c r="T4409"/>
    </row>
    <row r="4410" spans="1:22" hidden="1" x14ac:dyDescent="0.25">
      <c r="A4410" t="s">
        <v>12152</v>
      </c>
      <c r="B4410" t="s">
        <v>6299</v>
      </c>
      <c r="C4410" s="1">
        <v>44838</v>
      </c>
      <c r="D4410" s="1" t="s">
        <v>18</v>
      </c>
      <c r="E4410" s="2">
        <v>302</v>
      </c>
      <c r="F4410" s="2">
        <v>52.86</v>
      </c>
      <c r="G4410" s="2">
        <v>0</v>
      </c>
      <c r="H4410" s="2">
        <v>354.86</v>
      </c>
      <c r="I4410" t="s">
        <v>6300</v>
      </c>
      <c r="J4410" t="s">
        <v>93</v>
      </c>
      <c r="K4410">
        <v>64068</v>
      </c>
      <c r="L4410" t="s">
        <v>43</v>
      </c>
      <c r="M4410" t="s">
        <v>5827</v>
      </c>
      <c r="N4410" t="s">
        <v>12151</v>
      </c>
      <c r="T4410"/>
    </row>
    <row r="4411" spans="1:22" hidden="1" x14ac:dyDescent="0.25">
      <c r="A4411" t="s">
        <v>12152</v>
      </c>
      <c r="B4411" t="s">
        <v>6301</v>
      </c>
      <c r="C4411" s="1">
        <v>44835</v>
      </c>
      <c r="D4411" s="1" t="s">
        <v>18</v>
      </c>
      <c r="E4411" s="2">
        <v>115</v>
      </c>
      <c r="F4411" s="2">
        <v>22.49</v>
      </c>
      <c r="G4411" s="2">
        <v>0.27</v>
      </c>
      <c r="H4411" s="2">
        <v>137.76</v>
      </c>
      <c r="I4411" t="s">
        <v>36</v>
      </c>
      <c r="J4411" t="s">
        <v>277</v>
      </c>
      <c r="K4411">
        <v>80238</v>
      </c>
      <c r="L4411" t="s">
        <v>43</v>
      </c>
      <c r="M4411" t="s">
        <v>5827</v>
      </c>
      <c r="N4411" t="s">
        <v>12151</v>
      </c>
      <c r="T4411"/>
    </row>
    <row r="4412" spans="1:22" hidden="1" x14ac:dyDescent="0.25">
      <c r="A4412" t="s">
        <v>12152</v>
      </c>
      <c r="B4412" t="s">
        <v>6302</v>
      </c>
      <c r="C4412" s="1">
        <v>44835</v>
      </c>
      <c r="D4412" s="1" t="s">
        <v>18</v>
      </c>
      <c r="E4412" s="2">
        <v>330</v>
      </c>
      <c r="F4412" s="2">
        <v>43.23</v>
      </c>
      <c r="G4412" s="2">
        <v>16</v>
      </c>
      <c r="H4412" s="2">
        <v>389.23</v>
      </c>
      <c r="I4412" t="s">
        <v>6303</v>
      </c>
      <c r="J4412" t="s">
        <v>753</v>
      </c>
      <c r="K4412">
        <v>73036</v>
      </c>
      <c r="L4412" t="s">
        <v>21</v>
      </c>
      <c r="M4412" t="s">
        <v>5827</v>
      </c>
      <c r="N4412" t="s">
        <v>12151</v>
      </c>
      <c r="T4412"/>
    </row>
    <row r="4413" spans="1:22" x14ac:dyDescent="0.25">
      <c r="A4413" t="s">
        <v>12152</v>
      </c>
      <c r="B4413" t="s">
        <v>6304</v>
      </c>
      <c r="C4413" s="1">
        <v>44835</v>
      </c>
      <c r="D4413" s="1" t="s">
        <v>18</v>
      </c>
      <c r="E4413" s="2">
        <v>330</v>
      </c>
      <c r="F4413" s="2">
        <v>48.66</v>
      </c>
      <c r="G4413" s="2">
        <v>23.67</v>
      </c>
      <c r="H4413" s="2">
        <v>402.33</v>
      </c>
      <c r="I4413" t="s">
        <v>5406</v>
      </c>
      <c r="J4413" t="s">
        <v>203</v>
      </c>
      <c r="K4413">
        <v>60402</v>
      </c>
      <c r="L4413" t="s">
        <v>75</v>
      </c>
      <c r="M4413" t="s">
        <v>5827</v>
      </c>
      <c r="N4413" t="s">
        <v>12151</v>
      </c>
      <c r="O4413" t="s">
        <v>12166</v>
      </c>
      <c r="P4413" s="10">
        <f t="shared" ref="P4413:P4414" si="1445">E4413</f>
        <v>330</v>
      </c>
      <c r="R4413" s="12">
        <v>7.7499999999999999E-2</v>
      </c>
      <c r="S4413" s="10">
        <f>P4413*R4413</f>
        <v>25.574999999999999</v>
      </c>
      <c r="T4413" t="s">
        <v>822</v>
      </c>
      <c r="U4413" s="10">
        <f t="shared" ref="U4413:U4414" si="1446">G4413</f>
        <v>23.67</v>
      </c>
      <c r="V4413" s="10">
        <f t="shared" ref="V4413:V4414" si="1447">S4413-U4413</f>
        <v>1.9049999999999976</v>
      </c>
    </row>
    <row r="4414" spans="1:22" x14ac:dyDescent="0.25">
      <c r="A4414" t="s">
        <v>12153</v>
      </c>
      <c r="B4414" t="s">
        <v>6305</v>
      </c>
      <c r="C4414" s="1">
        <v>44895</v>
      </c>
      <c r="D4414" s="1" t="s">
        <v>18</v>
      </c>
      <c r="E4414" s="2">
        <v>126.1</v>
      </c>
      <c r="F4414" s="2">
        <v>25.4</v>
      </c>
      <c r="G4414" s="2">
        <v>9.77</v>
      </c>
      <c r="H4414" s="2">
        <v>161.27000000000001</v>
      </c>
      <c r="I4414" t="s">
        <v>1008</v>
      </c>
      <c r="J4414" t="s">
        <v>52</v>
      </c>
      <c r="K4414">
        <v>91941</v>
      </c>
      <c r="L4414" t="s">
        <v>43</v>
      </c>
      <c r="M4414" t="s">
        <v>5827</v>
      </c>
      <c r="N4414" t="s">
        <v>12151</v>
      </c>
      <c r="O4414" t="s">
        <v>12166</v>
      </c>
      <c r="P4414" s="10">
        <f t="shared" si="1445"/>
        <v>126.1</v>
      </c>
      <c r="R4414" s="17">
        <f>VLOOKUP(I4414,Counties!$A$1:$D$1787,3,0)</f>
        <v>8.5000000000000006E-2</v>
      </c>
      <c r="S4414" s="10">
        <f>P4414*R4414</f>
        <v>10.718500000000001</v>
      </c>
      <c r="T4414" s="17" t="str">
        <f>VLOOKUP(I4414,Counties!$A$1:$D$1787,4,0)</f>
        <v>San Diego</v>
      </c>
      <c r="U4414" s="10">
        <f t="shared" si="1446"/>
        <v>9.77</v>
      </c>
      <c r="V4414" s="10">
        <f t="shared" si="1447"/>
        <v>0.94850000000000101</v>
      </c>
    </row>
    <row r="4415" spans="1:22" hidden="1" x14ac:dyDescent="0.25">
      <c r="A4415" t="s">
        <v>12152</v>
      </c>
      <c r="B4415" t="s">
        <v>6306</v>
      </c>
      <c r="C4415" s="1">
        <v>44835</v>
      </c>
      <c r="D4415" s="1" t="s">
        <v>18</v>
      </c>
      <c r="E4415" s="2">
        <v>330</v>
      </c>
      <c r="F4415" s="2">
        <v>43.23</v>
      </c>
      <c r="G4415" s="2">
        <v>29.85</v>
      </c>
      <c r="H4415" s="2">
        <v>403.08</v>
      </c>
      <c r="I4415" t="s">
        <v>6307</v>
      </c>
      <c r="J4415" t="s">
        <v>59</v>
      </c>
      <c r="K4415">
        <v>77963</v>
      </c>
      <c r="L4415" t="s">
        <v>43</v>
      </c>
      <c r="M4415" t="s">
        <v>5827</v>
      </c>
      <c r="N4415" t="s">
        <v>12151</v>
      </c>
      <c r="T4415"/>
    </row>
    <row r="4416" spans="1:22" x14ac:dyDescent="0.25">
      <c r="A4416" t="s">
        <v>12152</v>
      </c>
      <c r="B4416" t="s">
        <v>6308</v>
      </c>
      <c r="C4416" s="1">
        <v>44835</v>
      </c>
      <c r="D4416" s="1" t="s">
        <v>18</v>
      </c>
      <c r="E4416" s="2">
        <v>410</v>
      </c>
      <c r="F4416" s="2">
        <v>52.86</v>
      </c>
      <c r="G4416" s="2">
        <v>0</v>
      </c>
      <c r="H4416" s="2">
        <v>462.86</v>
      </c>
      <c r="I4416" t="s">
        <v>6008</v>
      </c>
      <c r="J4416" t="s">
        <v>306</v>
      </c>
      <c r="K4416">
        <v>35406</v>
      </c>
      <c r="L4416" t="s">
        <v>75</v>
      </c>
      <c r="M4416" t="s">
        <v>5827</v>
      </c>
      <c r="N4416" t="s">
        <v>12151</v>
      </c>
      <c r="O4416" t="s">
        <v>12166</v>
      </c>
      <c r="P4416" s="10">
        <f t="shared" ref="P4416:P4417" si="1448">E4416</f>
        <v>410</v>
      </c>
      <c r="R4416" s="12">
        <v>7.7499999999999999E-2</v>
      </c>
      <c r="S4416" s="10">
        <f>P4416*R4416</f>
        <v>31.774999999999999</v>
      </c>
      <c r="T4416" t="s">
        <v>822</v>
      </c>
      <c r="U4416" s="10">
        <f t="shared" ref="U4416:U4417" si="1449">G4416</f>
        <v>0</v>
      </c>
      <c r="V4416" s="10">
        <f t="shared" ref="V4416:V4417" si="1450">S4416-U4416</f>
        <v>31.774999999999999</v>
      </c>
    </row>
    <row r="4417" spans="1:22" x14ac:dyDescent="0.25">
      <c r="A4417" t="s">
        <v>12152</v>
      </c>
      <c r="B4417" t="s">
        <v>6309</v>
      </c>
      <c r="C4417" s="1">
        <v>44835</v>
      </c>
      <c r="D4417" s="1" t="s">
        <v>18</v>
      </c>
      <c r="E4417" s="2">
        <v>330</v>
      </c>
      <c r="F4417" s="2">
        <v>36.78</v>
      </c>
      <c r="G4417" s="2">
        <v>25.58</v>
      </c>
      <c r="H4417" s="2">
        <v>392.36</v>
      </c>
      <c r="I4417" t="s">
        <v>3642</v>
      </c>
      <c r="J4417" t="s">
        <v>52</v>
      </c>
      <c r="K4417">
        <v>92064</v>
      </c>
      <c r="L4417" t="s">
        <v>43</v>
      </c>
      <c r="M4417" t="s">
        <v>5827</v>
      </c>
      <c r="N4417" t="s">
        <v>12151</v>
      </c>
      <c r="O4417" t="s">
        <v>12166</v>
      </c>
      <c r="P4417" s="10">
        <f t="shared" si="1448"/>
        <v>330</v>
      </c>
      <c r="R4417" s="17">
        <f>VLOOKUP(I4417,Counties!$A$1:$D$1787,3,0)</f>
        <v>7.7499999999999999E-2</v>
      </c>
      <c r="S4417" s="10">
        <f>P4417*R4417</f>
        <v>25.574999999999999</v>
      </c>
      <c r="T4417" s="17" t="str">
        <f>VLOOKUP(I4417,Counties!$A$1:$D$1787,4,0)</f>
        <v>San Diego</v>
      </c>
      <c r="U4417" s="10">
        <f t="shared" si="1449"/>
        <v>25.58</v>
      </c>
      <c r="V4417" s="10">
        <f t="shared" si="1450"/>
        <v>-4.9999999999990052E-3</v>
      </c>
    </row>
    <row r="4418" spans="1:22" hidden="1" x14ac:dyDescent="0.25">
      <c r="A4418" t="s">
        <v>12152</v>
      </c>
      <c r="B4418" t="s">
        <v>6310</v>
      </c>
      <c r="C4418" s="1">
        <v>44835</v>
      </c>
      <c r="D4418" s="1" t="s">
        <v>18</v>
      </c>
      <c r="E4418" s="2">
        <v>330</v>
      </c>
      <c r="F4418" s="2">
        <v>38.65</v>
      </c>
      <c r="G4418" s="2">
        <v>0</v>
      </c>
      <c r="H4418" s="2">
        <v>368.65</v>
      </c>
      <c r="I4418" t="s">
        <v>4284</v>
      </c>
      <c r="J4418" t="s">
        <v>577</v>
      </c>
      <c r="K4418">
        <v>97068</v>
      </c>
      <c r="L4418" t="s">
        <v>43</v>
      </c>
      <c r="M4418" t="s">
        <v>5827</v>
      </c>
      <c r="N4418" t="s">
        <v>12151</v>
      </c>
      <c r="T4418"/>
    </row>
    <row r="4419" spans="1:22" x14ac:dyDescent="0.25">
      <c r="A4419" t="s">
        <v>12152</v>
      </c>
      <c r="B4419" t="s">
        <v>6311</v>
      </c>
      <c r="C4419" s="1">
        <v>44835</v>
      </c>
      <c r="D4419" s="1" t="s">
        <v>18</v>
      </c>
      <c r="E4419" s="2">
        <v>280</v>
      </c>
      <c r="F4419" s="2">
        <v>36.78</v>
      </c>
      <c r="G4419" s="2">
        <v>28.7</v>
      </c>
      <c r="H4419" s="2">
        <v>345.48</v>
      </c>
      <c r="I4419" t="s">
        <v>917</v>
      </c>
      <c r="J4419" t="s">
        <v>52</v>
      </c>
      <c r="K4419">
        <v>91105</v>
      </c>
      <c r="L4419" t="s">
        <v>43</v>
      </c>
      <c r="M4419" t="s">
        <v>5827</v>
      </c>
      <c r="N4419" t="s">
        <v>12151</v>
      </c>
      <c r="O4419" t="s">
        <v>12166</v>
      </c>
      <c r="P4419" s="10">
        <f>E4419</f>
        <v>280</v>
      </c>
      <c r="R4419" s="17">
        <f>VLOOKUP(I4419,Counties!$A$1:$D$1787,3,0)</f>
        <v>0.10249999999999999</v>
      </c>
      <c r="S4419" s="10">
        <f>P4419*R4419</f>
        <v>28.7</v>
      </c>
      <c r="T4419" s="17" t="str">
        <f>VLOOKUP(I4419,Counties!$A$1:$D$1787,4,0)</f>
        <v>Los Angeles</v>
      </c>
      <c r="U4419" s="10">
        <f>G4419</f>
        <v>28.7</v>
      </c>
      <c r="V4419" s="10">
        <f>S4419-U4419</f>
        <v>0</v>
      </c>
    </row>
    <row r="4420" spans="1:22" hidden="1" x14ac:dyDescent="0.25">
      <c r="A4420" t="s">
        <v>12153</v>
      </c>
      <c r="B4420" t="s">
        <v>6312</v>
      </c>
      <c r="C4420" s="1">
        <v>44868</v>
      </c>
      <c r="D4420" s="1" t="s">
        <v>18</v>
      </c>
      <c r="E4420" s="2">
        <v>204.4</v>
      </c>
      <c r="F4420" s="2">
        <v>33.32</v>
      </c>
      <c r="G4420" s="2">
        <v>15.75</v>
      </c>
      <c r="H4420" s="2">
        <v>253.47</v>
      </c>
      <c r="I4420" t="s">
        <v>2908</v>
      </c>
      <c r="J4420" t="s">
        <v>78</v>
      </c>
      <c r="K4420">
        <v>8844</v>
      </c>
      <c r="L4420" t="s">
        <v>21</v>
      </c>
      <c r="M4420" t="s">
        <v>5827</v>
      </c>
      <c r="N4420" t="s">
        <v>12151</v>
      </c>
      <c r="T4420"/>
    </row>
    <row r="4421" spans="1:22" hidden="1" x14ac:dyDescent="0.25">
      <c r="A4421" t="s">
        <v>12152</v>
      </c>
      <c r="B4421" t="s">
        <v>6313</v>
      </c>
      <c r="C4421" s="1">
        <v>44835</v>
      </c>
      <c r="D4421" s="1" t="s">
        <v>18</v>
      </c>
      <c r="E4421" s="2">
        <v>410</v>
      </c>
      <c r="F4421" s="2">
        <v>48.66</v>
      </c>
      <c r="G4421" s="2">
        <v>36.909999999999997</v>
      </c>
      <c r="H4421" s="2">
        <v>495.57</v>
      </c>
      <c r="I4421" t="s">
        <v>6314</v>
      </c>
      <c r="J4421" t="s">
        <v>42</v>
      </c>
      <c r="K4421">
        <v>20617</v>
      </c>
      <c r="L4421" t="s">
        <v>43</v>
      </c>
      <c r="M4421" t="s">
        <v>5827</v>
      </c>
      <c r="N4421" t="s">
        <v>12151</v>
      </c>
      <c r="T4421"/>
    </row>
    <row r="4422" spans="1:22" hidden="1" x14ac:dyDescent="0.25">
      <c r="A4422" t="s">
        <v>12152</v>
      </c>
      <c r="B4422" t="s">
        <v>6315</v>
      </c>
      <c r="C4422" s="1">
        <v>44835</v>
      </c>
      <c r="D4422" s="1" t="s">
        <v>18</v>
      </c>
      <c r="E4422" s="2">
        <v>166.1</v>
      </c>
      <c r="F4422" s="2">
        <v>33.32</v>
      </c>
      <c r="G4422" s="2">
        <v>8.8800000000000008</v>
      </c>
      <c r="H4422" s="2">
        <v>208.3</v>
      </c>
      <c r="I4422" t="s">
        <v>6316</v>
      </c>
      <c r="J4422" t="s">
        <v>27</v>
      </c>
      <c r="K4422">
        <v>70037</v>
      </c>
      <c r="L4422" t="s">
        <v>21</v>
      </c>
      <c r="M4422" t="s">
        <v>5827</v>
      </c>
      <c r="N4422" t="s">
        <v>12151</v>
      </c>
      <c r="T4422"/>
    </row>
    <row r="4423" spans="1:22" hidden="1" x14ac:dyDescent="0.25">
      <c r="A4423" t="s">
        <v>12154</v>
      </c>
      <c r="B4423" t="s">
        <v>6317</v>
      </c>
      <c r="C4423" s="1">
        <v>44924</v>
      </c>
      <c r="D4423" s="1" t="s">
        <v>18</v>
      </c>
      <c r="E4423" s="2">
        <v>95</v>
      </c>
      <c r="F4423" s="2">
        <v>18.350000000000001</v>
      </c>
      <c r="G4423" s="2">
        <v>9.07</v>
      </c>
      <c r="H4423" s="2">
        <v>122.42</v>
      </c>
      <c r="I4423" t="s">
        <v>6318</v>
      </c>
      <c r="J4423" t="s">
        <v>59</v>
      </c>
      <c r="K4423">
        <v>75503</v>
      </c>
      <c r="L4423" t="s">
        <v>43</v>
      </c>
      <c r="M4423" t="s">
        <v>5827</v>
      </c>
      <c r="N4423" t="s">
        <v>12151</v>
      </c>
      <c r="T4423"/>
    </row>
    <row r="4424" spans="1:22" hidden="1" x14ac:dyDescent="0.25">
      <c r="A4424" t="s">
        <v>12152</v>
      </c>
      <c r="B4424" t="s">
        <v>6319</v>
      </c>
      <c r="C4424" s="1">
        <v>44835</v>
      </c>
      <c r="D4424" s="1" t="s">
        <v>18</v>
      </c>
      <c r="E4424" s="2">
        <v>280</v>
      </c>
      <c r="F4424" s="2">
        <v>43.23</v>
      </c>
      <c r="G4424" s="2">
        <v>25.86</v>
      </c>
      <c r="H4424" s="2">
        <v>349.09</v>
      </c>
      <c r="I4424" t="s">
        <v>6320</v>
      </c>
      <c r="J4424" t="s">
        <v>59</v>
      </c>
      <c r="K4424">
        <v>75418</v>
      </c>
      <c r="L4424" t="s">
        <v>43</v>
      </c>
      <c r="M4424" t="s">
        <v>5827</v>
      </c>
      <c r="N4424" t="s">
        <v>12151</v>
      </c>
      <c r="T4424"/>
    </row>
    <row r="4425" spans="1:22" x14ac:dyDescent="0.25">
      <c r="A4425" t="s">
        <v>12152</v>
      </c>
      <c r="B4425" t="s">
        <v>6321</v>
      </c>
      <c r="C4425" s="1">
        <v>44841</v>
      </c>
      <c r="D4425" s="1" t="s">
        <v>54</v>
      </c>
      <c r="E4425" s="2">
        <v>-190</v>
      </c>
      <c r="F4425" s="2">
        <v>-29.86</v>
      </c>
      <c r="G4425" s="2">
        <v>-11.4</v>
      </c>
      <c r="H4425" s="2">
        <v>-231.26</v>
      </c>
      <c r="I4425" t="s">
        <v>1251</v>
      </c>
      <c r="J4425" t="s">
        <v>30</v>
      </c>
      <c r="K4425">
        <v>20124</v>
      </c>
      <c r="L4425" t="s">
        <v>75</v>
      </c>
      <c r="M4425" t="s">
        <v>5827</v>
      </c>
      <c r="N4425" t="s">
        <v>12151</v>
      </c>
      <c r="O4425" t="s">
        <v>12166</v>
      </c>
      <c r="P4425" s="10">
        <f>E4425</f>
        <v>-190</v>
      </c>
      <c r="R4425" s="12">
        <v>7.7499999999999999E-2</v>
      </c>
      <c r="S4425" s="10">
        <f>P4425*R4425</f>
        <v>-14.725</v>
      </c>
      <c r="T4425" t="s">
        <v>822</v>
      </c>
      <c r="U4425" s="10">
        <f>G4425</f>
        <v>-11.4</v>
      </c>
      <c r="V4425" s="10">
        <f>S4425-U4425</f>
        <v>-3.3249999999999993</v>
      </c>
    </row>
    <row r="4426" spans="1:22" hidden="1" x14ac:dyDescent="0.25">
      <c r="A4426" t="s">
        <v>12152</v>
      </c>
      <c r="B4426" t="s">
        <v>6322</v>
      </c>
      <c r="C4426" s="1">
        <v>44838</v>
      </c>
      <c r="D4426" s="1" t="s">
        <v>18</v>
      </c>
      <c r="E4426" s="2">
        <v>330</v>
      </c>
      <c r="F4426" s="2">
        <v>48.66</v>
      </c>
      <c r="G4426" s="2">
        <v>25.55</v>
      </c>
      <c r="H4426" s="2">
        <v>404.21</v>
      </c>
      <c r="I4426" t="s">
        <v>6323</v>
      </c>
      <c r="J4426" t="s">
        <v>20</v>
      </c>
      <c r="K4426">
        <v>27893</v>
      </c>
      <c r="L4426" t="s">
        <v>21</v>
      </c>
      <c r="M4426" t="s">
        <v>5827</v>
      </c>
      <c r="N4426" t="s">
        <v>12151</v>
      </c>
      <c r="T4426"/>
    </row>
    <row r="4427" spans="1:22" hidden="1" x14ac:dyDescent="0.25">
      <c r="A4427" t="s">
        <v>12152</v>
      </c>
      <c r="B4427" t="s">
        <v>6324</v>
      </c>
      <c r="C4427" s="1">
        <v>44835</v>
      </c>
      <c r="D4427" s="1" t="s">
        <v>18</v>
      </c>
      <c r="E4427" s="2">
        <v>600</v>
      </c>
      <c r="F4427" s="2">
        <v>74.41</v>
      </c>
      <c r="G4427" s="2">
        <v>36</v>
      </c>
      <c r="H4427" s="2">
        <v>710.41</v>
      </c>
      <c r="I4427" t="s">
        <v>985</v>
      </c>
      <c r="J4427" t="s">
        <v>30</v>
      </c>
      <c r="K4427">
        <v>22031</v>
      </c>
      <c r="L4427" t="s">
        <v>21</v>
      </c>
      <c r="M4427" t="s">
        <v>5827</v>
      </c>
      <c r="N4427" t="s">
        <v>12151</v>
      </c>
      <c r="T4427"/>
    </row>
    <row r="4428" spans="1:22" hidden="1" x14ac:dyDescent="0.25">
      <c r="A4428" t="s">
        <v>12152</v>
      </c>
      <c r="B4428" t="s">
        <v>6325</v>
      </c>
      <c r="C4428" s="1">
        <v>44835</v>
      </c>
      <c r="D4428" s="1" t="s">
        <v>18</v>
      </c>
      <c r="E4428" s="2">
        <v>145</v>
      </c>
      <c r="F4428" s="2">
        <v>23.66</v>
      </c>
      <c r="G4428" s="2">
        <v>13.49</v>
      </c>
      <c r="H4428" s="2">
        <v>182.15</v>
      </c>
      <c r="I4428" t="s">
        <v>112</v>
      </c>
      <c r="J4428" t="s">
        <v>59</v>
      </c>
      <c r="K4428">
        <v>77096</v>
      </c>
      <c r="L4428" t="s">
        <v>43</v>
      </c>
      <c r="M4428" t="s">
        <v>5827</v>
      </c>
      <c r="N4428" t="s">
        <v>12151</v>
      </c>
      <c r="T4428"/>
    </row>
    <row r="4429" spans="1:22" hidden="1" x14ac:dyDescent="0.25">
      <c r="A4429" t="s">
        <v>12152</v>
      </c>
      <c r="B4429" t="s">
        <v>6326</v>
      </c>
      <c r="C4429" s="1">
        <v>44835</v>
      </c>
      <c r="D4429" s="1" t="s">
        <v>18</v>
      </c>
      <c r="E4429" s="2">
        <v>330</v>
      </c>
      <c r="F4429" s="2">
        <v>38.42</v>
      </c>
      <c r="G4429" s="2">
        <v>37.21</v>
      </c>
      <c r="H4429" s="2">
        <v>405.63</v>
      </c>
      <c r="I4429" t="s">
        <v>6327</v>
      </c>
      <c r="J4429" t="s">
        <v>453</v>
      </c>
      <c r="K4429">
        <v>98006</v>
      </c>
      <c r="L4429" t="s">
        <v>43</v>
      </c>
      <c r="M4429" t="s">
        <v>5827</v>
      </c>
      <c r="N4429" t="s">
        <v>12151</v>
      </c>
      <c r="T4429"/>
    </row>
    <row r="4430" spans="1:22" x14ac:dyDescent="0.25">
      <c r="A4430" t="s">
        <v>12152</v>
      </c>
      <c r="B4430" t="s">
        <v>6328</v>
      </c>
      <c r="C4430" s="1">
        <v>44840</v>
      </c>
      <c r="D4430" s="1" t="s">
        <v>18</v>
      </c>
      <c r="E4430" s="2">
        <v>330</v>
      </c>
      <c r="F4430" s="2">
        <v>48.66</v>
      </c>
      <c r="G4430" s="2">
        <v>26.51</v>
      </c>
      <c r="H4430" s="2">
        <v>405.17</v>
      </c>
      <c r="I4430" t="s">
        <v>762</v>
      </c>
      <c r="J4430" t="s">
        <v>74</v>
      </c>
      <c r="K4430">
        <v>38655</v>
      </c>
      <c r="L4430" t="s">
        <v>75</v>
      </c>
      <c r="M4430" t="s">
        <v>5827</v>
      </c>
      <c r="N4430" t="s">
        <v>12151</v>
      </c>
      <c r="O4430" t="s">
        <v>12166</v>
      </c>
      <c r="P4430" s="10">
        <f>E4430</f>
        <v>330</v>
      </c>
      <c r="R4430" s="12">
        <v>7.7499999999999999E-2</v>
      </c>
      <c r="S4430" s="10">
        <f>P4430*R4430</f>
        <v>25.574999999999999</v>
      </c>
      <c r="T4430" t="s">
        <v>822</v>
      </c>
      <c r="U4430" s="10">
        <f>G4430</f>
        <v>26.51</v>
      </c>
      <c r="V4430" s="10">
        <f>S4430-U4430</f>
        <v>-0.93500000000000227</v>
      </c>
    </row>
    <row r="4431" spans="1:22" hidden="1" x14ac:dyDescent="0.25">
      <c r="A4431" t="s">
        <v>12152</v>
      </c>
      <c r="B4431" t="s">
        <v>6329</v>
      </c>
      <c r="C4431" s="1">
        <v>44835</v>
      </c>
      <c r="D4431" s="1" t="s">
        <v>18</v>
      </c>
      <c r="E4431" s="2">
        <v>330</v>
      </c>
      <c r="F4431" s="2">
        <v>38.65</v>
      </c>
      <c r="G4431" s="2">
        <v>0</v>
      </c>
      <c r="H4431" s="2">
        <v>368.65</v>
      </c>
      <c r="I4431" t="s">
        <v>1480</v>
      </c>
      <c r="J4431" t="s">
        <v>577</v>
      </c>
      <c r="K4431">
        <v>97035</v>
      </c>
      <c r="L4431" t="s">
        <v>43</v>
      </c>
      <c r="M4431" t="s">
        <v>5827</v>
      </c>
      <c r="N4431" t="s">
        <v>12151</v>
      </c>
      <c r="T4431"/>
    </row>
    <row r="4432" spans="1:22" hidden="1" x14ac:dyDescent="0.25">
      <c r="A4432" t="s">
        <v>12152</v>
      </c>
      <c r="B4432" t="s">
        <v>6330</v>
      </c>
      <c r="C4432" s="1">
        <v>44835</v>
      </c>
      <c r="D4432" s="1" t="s">
        <v>18</v>
      </c>
      <c r="E4432" s="2">
        <v>147.6</v>
      </c>
      <c r="F4432" s="2">
        <v>34.43</v>
      </c>
      <c r="G4432" s="2">
        <v>14.56</v>
      </c>
      <c r="H4432" s="2">
        <v>196.59</v>
      </c>
      <c r="I4432" t="s">
        <v>1126</v>
      </c>
      <c r="J4432" t="s">
        <v>59</v>
      </c>
      <c r="K4432">
        <v>75205</v>
      </c>
      <c r="L4432" t="s">
        <v>43</v>
      </c>
      <c r="M4432" t="s">
        <v>5827</v>
      </c>
      <c r="N4432" t="s">
        <v>12151</v>
      </c>
      <c r="T4432"/>
    </row>
    <row r="4433" spans="1:22" hidden="1" x14ac:dyDescent="0.25">
      <c r="A4433" t="s">
        <v>12152</v>
      </c>
      <c r="B4433" t="s">
        <v>6331</v>
      </c>
      <c r="C4433" s="1">
        <v>44856</v>
      </c>
      <c r="D4433" s="1" t="s">
        <v>18</v>
      </c>
      <c r="E4433" s="2">
        <v>0</v>
      </c>
      <c r="F4433" s="2">
        <v>0</v>
      </c>
      <c r="G4433" s="2">
        <v>0</v>
      </c>
      <c r="H4433" s="2">
        <v>0</v>
      </c>
      <c r="I4433" t="s">
        <v>6143</v>
      </c>
      <c r="J4433" t="s">
        <v>59</v>
      </c>
      <c r="K4433">
        <v>76226</v>
      </c>
      <c r="L4433" t="s">
        <v>43</v>
      </c>
      <c r="M4433" t="s">
        <v>5827</v>
      </c>
      <c r="N4433" t="s">
        <v>12151</v>
      </c>
      <c r="T4433"/>
    </row>
    <row r="4434" spans="1:22" hidden="1" x14ac:dyDescent="0.25">
      <c r="A4434" t="s">
        <v>12152</v>
      </c>
      <c r="B4434" t="s">
        <v>6332</v>
      </c>
      <c r="C4434" s="1">
        <v>44835</v>
      </c>
      <c r="D4434" s="1" t="s">
        <v>18</v>
      </c>
      <c r="E4434" s="2">
        <v>330</v>
      </c>
      <c r="F4434" s="2">
        <v>48.66</v>
      </c>
      <c r="G4434" s="2">
        <v>26.51</v>
      </c>
      <c r="H4434" s="2">
        <v>405.17</v>
      </c>
      <c r="I4434" t="s">
        <v>6333</v>
      </c>
      <c r="J4434" t="s">
        <v>20</v>
      </c>
      <c r="K4434">
        <v>28120</v>
      </c>
      <c r="L4434" t="s">
        <v>21</v>
      </c>
      <c r="M4434" t="s">
        <v>5827</v>
      </c>
      <c r="N4434" t="s">
        <v>12151</v>
      </c>
      <c r="T4434"/>
    </row>
    <row r="4435" spans="1:22" x14ac:dyDescent="0.25">
      <c r="A4435" t="s">
        <v>12152</v>
      </c>
      <c r="B4435" t="s">
        <v>6334</v>
      </c>
      <c r="C4435" s="1">
        <v>44835</v>
      </c>
      <c r="D4435" s="1" t="s">
        <v>18</v>
      </c>
      <c r="E4435" s="2">
        <v>330</v>
      </c>
      <c r="F4435" s="2">
        <v>36.78</v>
      </c>
      <c r="G4435" s="2">
        <v>28.46</v>
      </c>
      <c r="H4435" s="2">
        <v>395.24</v>
      </c>
      <c r="I4435" t="s">
        <v>6335</v>
      </c>
      <c r="J4435" t="s">
        <v>52</v>
      </c>
      <c r="K4435">
        <v>94931</v>
      </c>
      <c r="L4435" t="s">
        <v>43</v>
      </c>
      <c r="M4435" t="s">
        <v>5827</v>
      </c>
      <c r="N4435" t="s">
        <v>12151</v>
      </c>
      <c r="O4435" t="s">
        <v>12166</v>
      </c>
      <c r="P4435" s="10">
        <f>E4435</f>
        <v>330</v>
      </c>
      <c r="R4435" s="17">
        <f>VLOOKUP(I4435,Counties!$A$1:$D$1787,3,0)</f>
        <v>9.5000000000000001E-2</v>
      </c>
      <c r="S4435" s="10">
        <f>P4435*R4435</f>
        <v>31.35</v>
      </c>
      <c r="T4435" s="17" t="str">
        <f>VLOOKUP(I4435,Counties!$A$1:$D$1787,4,0)</f>
        <v>Sonoma</v>
      </c>
      <c r="U4435" s="10">
        <f>G4435</f>
        <v>28.46</v>
      </c>
      <c r="V4435" s="10">
        <f>S4435-U4435</f>
        <v>2.8900000000000006</v>
      </c>
    </row>
    <row r="4436" spans="1:22" hidden="1" x14ac:dyDescent="0.25">
      <c r="A4436" t="s">
        <v>12152</v>
      </c>
      <c r="B4436" t="s">
        <v>6336</v>
      </c>
      <c r="C4436" s="1">
        <v>44835</v>
      </c>
      <c r="D4436" s="1" t="s">
        <v>18</v>
      </c>
      <c r="E4436" s="2">
        <v>274</v>
      </c>
      <c r="F4436" s="2">
        <v>43.23</v>
      </c>
      <c r="G4436" s="2">
        <v>25.39</v>
      </c>
      <c r="H4436" s="2">
        <v>342.62</v>
      </c>
      <c r="I4436" t="s">
        <v>927</v>
      </c>
      <c r="J4436" t="s">
        <v>59</v>
      </c>
      <c r="K4436">
        <v>76092</v>
      </c>
      <c r="L4436" t="s">
        <v>43</v>
      </c>
      <c r="M4436" t="s">
        <v>5827</v>
      </c>
      <c r="N4436" t="s">
        <v>12151</v>
      </c>
      <c r="T4436"/>
    </row>
    <row r="4437" spans="1:22" hidden="1" x14ac:dyDescent="0.25">
      <c r="A4437" t="s">
        <v>12154</v>
      </c>
      <c r="B4437" t="s">
        <v>6337</v>
      </c>
      <c r="C4437" s="1">
        <v>44906</v>
      </c>
      <c r="D4437" s="1" t="s">
        <v>18</v>
      </c>
      <c r="E4437" s="2">
        <v>140</v>
      </c>
      <c r="F4437" s="2">
        <v>28.09</v>
      </c>
      <c r="G4437" s="2">
        <v>13.45</v>
      </c>
      <c r="H4437" s="2">
        <v>181.54</v>
      </c>
      <c r="I4437" t="s">
        <v>2326</v>
      </c>
      <c r="J4437" t="s">
        <v>59</v>
      </c>
      <c r="K4437">
        <v>76021</v>
      </c>
      <c r="L4437" t="s">
        <v>43</v>
      </c>
      <c r="M4437" t="s">
        <v>5827</v>
      </c>
      <c r="N4437" t="s">
        <v>12151</v>
      </c>
      <c r="T4437"/>
    </row>
    <row r="4438" spans="1:22" hidden="1" x14ac:dyDescent="0.25">
      <c r="A4438" t="s">
        <v>12152</v>
      </c>
      <c r="B4438" t="s">
        <v>6338</v>
      </c>
      <c r="C4438" s="1">
        <v>44835</v>
      </c>
      <c r="D4438" s="1" t="s">
        <v>18</v>
      </c>
      <c r="E4438" s="2">
        <v>330</v>
      </c>
      <c r="F4438" s="2">
        <v>43.23</v>
      </c>
      <c r="G4438" s="2">
        <v>26.39</v>
      </c>
      <c r="H4438" s="2">
        <v>399.62</v>
      </c>
      <c r="I4438" t="s">
        <v>2855</v>
      </c>
      <c r="J4438" t="s">
        <v>49</v>
      </c>
      <c r="K4438">
        <v>66211</v>
      </c>
      <c r="L4438" t="s">
        <v>43</v>
      </c>
      <c r="M4438" t="s">
        <v>5827</v>
      </c>
      <c r="N4438" t="s">
        <v>12151</v>
      </c>
      <c r="T4438"/>
    </row>
    <row r="4439" spans="1:22" x14ac:dyDescent="0.25">
      <c r="A4439" t="s">
        <v>12152</v>
      </c>
      <c r="B4439" t="s">
        <v>6339</v>
      </c>
      <c r="C4439" s="1">
        <v>44835</v>
      </c>
      <c r="D4439" s="1" t="s">
        <v>18</v>
      </c>
      <c r="E4439" s="2">
        <v>330</v>
      </c>
      <c r="F4439" s="2">
        <v>36.78</v>
      </c>
      <c r="G4439" s="2">
        <v>33.83</v>
      </c>
      <c r="H4439" s="2">
        <v>400.61</v>
      </c>
      <c r="I4439" t="s">
        <v>6340</v>
      </c>
      <c r="J4439" t="s">
        <v>52</v>
      </c>
      <c r="K4439">
        <v>91750</v>
      </c>
      <c r="L4439" t="s">
        <v>43</v>
      </c>
      <c r="M4439" t="s">
        <v>5827</v>
      </c>
      <c r="N4439" t="s">
        <v>12151</v>
      </c>
      <c r="O4439" t="s">
        <v>12166</v>
      </c>
      <c r="P4439" s="10">
        <f>E4439</f>
        <v>330</v>
      </c>
      <c r="R4439" s="17">
        <f>VLOOKUP(I4439,Counties!$A$1:$D$1787,3,0)</f>
        <v>0.10249999999999999</v>
      </c>
      <c r="S4439" s="10">
        <f>P4439*R4439</f>
        <v>33.824999999999996</v>
      </c>
      <c r="T4439" s="17" t="str">
        <f>VLOOKUP(I4439,Counties!$A$1:$D$1787,4,0)</f>
        <v>Los Angeles</v>
      </c>
      <c r="U4439" s="10">
        <f>G4439</f>
        <v>33.83</v>
      </c>
      <c r="V4439" s="10">
        <f>S4439-U4439</f>
        <v>-5.000000000002558E-3</v>
      </c>
    </row>
    <row r="4440" spans="1:22" hidden="1" x14ac:dyDescent="0.25">
      <c r="A4440" t="s">
        <v>12152</v>
      </c>
      <c r="B4440" t="s">
        <v>6341</v>
      </c>
      <c r="C4440" s="1">
        <v>44860</v>
      </c>
      <c r="D4440" s="1" t="s">
        <v>18</v>
      </c>
      <c r="E4440" s="2">
        <v>180</v>
      </c>
      <c r="F4440" s="2">
        <v>29.86</v>
      </c>
      <c r="G4440" s="2">
        <v>14.69</v>
      </c>
      <c r="H4440" s="2">
        <v>224.55</v>
      </c>
      <c r="I4440" t="s">
        <v>178</v>
      </c>
      <c r="J4440" t="s">
        <v>134</v>
      </c>
      <c r="K4440">
        <v>46077</v>
      </c>
      <c r="L4440" t="s">
        <v>43</v>
      </c>
      <c r="M4440" t="s">
        <v>5827</v>
      </c>
      <c r="N4440" t="s">
        <v>12151</v>
      </c>
      <c r="T4440"/>
    </row>
    <row r="4441" spans="1:22" hidden="1" x14ac:dyDescent="0.25">
      <c r="A4441" t="s">
        <v>12154</v>
      </c>
      <c r="B4441" t="s">
        <v>6342</v>
      </c>
      <c r="C4441" s="1">
        <v>44896</v>
      </c>
      <c r="D4441" s="1" t="s">
        <v>18</v>
      </c>
      <c r="E4441" s="2">
        <v>124.53</v>
      </c>
      <c r="F4441" s="2">
        <v>25.1</v>
      </c>
      <c r="G4441" s="2">
        <v>0</v>
      </c>
      <c r="H4441" s="2">
        <v>149.63</v>
      </c>
      <c r="I4441" t="s">
        <v>6343</v>
      </c>
      <c r="J4441" t="s">
        <v>71</v>
      </c>
      <c r="K4441">
        <v>34112</v>
      </c>
      <c r="L4441" t="s">
        <v>43</v>
      </c>
      <c r="M4441" t="s">
        <v>5827</v>
      </c>
      <c r="N4441" t="s">
        <v>12151</v>
      </c>
      <c r="T4441"/>
    </row>
    <row r="4442" spans="1:22" hidden="1" x14ac:dyDescent="0.25">
      <c r="A4442" t="s">
        <v>12152</v>
      </c>
      <c r="B4442" t="s">
        <v>6344</v>
      </c>
      <c r="C4442" s="1">
        <v>44835</v>
      </c>
      <c r="D4442" s="1" t="s">
        <v>18</v>
      </c>
      <c r="E4442" s="2">
        <v>330</v>
      </c>
      <c r="F4442" s="2">
        <v>48.66</v>
      </c>
      <c r="G4442" s="2">
        <v>0</v>
      </c>
      <c r="H4442" s="2">
        <v>378.66</v>
      </c>
      <c r="I4442" t="s">
        <v>6345</v>
      </c>
      <c r="J4442" t="s">
        <v>71</v>
      </c>
      <c r="K4442">
        <v>32092</v>
      </c>
      <c r="L4442" t="s">
        <v>43</v>
      </c>
      <c r="M4442" t="s">
        <v>5827</v>
      </c>
      <c r="N4442" t="s">
        <v>12151</v>
      </c>
      <c r="T4442"/>
    </row>
    <row r="4443" spans="1:22" x14ac:dyDescent="0.25">
      <c r="A4443" t="s">
        <v>12152</v>
      </c>
      <c r="B4443" t="s">
        <v>6346</v>
      </c>
      <c r="C4443" s="1">
        <v>44835</v>
      </c>
      <c r="D4443" s="1" t="s">
        <v>18</v>
      </c>
      <c r="E4443" s="2">
        <v>330</v>
      </c>
      <c r="F4443" s="2">
        <v>36.78</v>
      </c>
      <c r="G4443" s="2">
        <v>25.58</v>
      </c>
      <c r="H4443" s="2">
        <v>392.36</v>
      </c>
      <c r="I4443" t="s">
        <v>6347</v>
      </c>
      <c r="J4443" t="s">
        <v>52</v>
      </c>
      <c r="K4443">
        <v>92131</v>
      </c>
      <c r="L4443" t="s">
        <v>43</v>
      </c>
      <c r="M4443" t="s">
        <v>5827</v>
      </c>
      <c r="N4443" t="s">
        <v>12151</v>
      </c>
      <c r="O4443" t="s">
        <v>12166</v>
      </c>
      <c r="P4443" s="10">
        <f t="shared" ref="P4443:P4444" si="1451">E4443</f>
        <v>330</v>
      </c>
      <c r="R4443" s="17">
        <f>VLOOKUP(I4443,Counties!$A$1:$D$1787,3,0)</f>
        <v>7.7499999999999999E-2</v>
      </c>
      <c r="S4443" s="10">
        <f t="shared" ref="S4443:S4444" si="1452">P4443*R4443</f>
        <v>25.574999999999999</v>
      </c>
      <c r="T4443" s="17" t="str">
        <f>VLOOKUP(I4443,Counties!$A$1:$D$1787,4,0)</f>
        <v>San Diego</v>
      </c>
      <c r="U4443" s="10">
        <f t="shared" ref="U4443:U4444" si="1453">G4443</f>
        <v>25.58</v>
      </c>
      <c r="V4443" s="10">
        <f t="shared" ref="V4443:V4444" si="1454">S4443-U4443</f>
        <v>-4.9999999999990052E-3</v>
      </c>
    </row>
    <row r="4444" spans="1:22" x14ac:dyDescent="0.25">
      <c r="A4444" t="s">
        <v>12152</v>
      </c>
      <c r="B4444" t="s">
        <v>6348</v>
      </c>
      <c r="C4444" s="1">
        <v>44841</v>
      </c>
      <c r="D4444" s="1" t="s">
        <v>54</v>
      </c>
      <c r="E4444" s="2">
        <v>-330</v>
      </c>
      <c r="F4444" s="2">
        <v>-36.78</v>
      </c>
      <c r="G4444" s="2">
        <v>-28.88</v>
      </c>
      <c r="H4444" s="2">
        <v>-395.66</v>
      </c>
      <c r="I4444" t="s">
        <v>1257</v>
      </c>
      <c r="J4444" t="s">
        <v>52</v>
      </c>
      <c r="K4444">
        <v>93103</v>
      </c>
      <c r="L4444" t="s">
        <v>43</v>
      </c>
      <c r="M4444" t="s">
        <v>5827</v>
      </c>
      <c r="N4444" t="s">
        <v>12151</v>
      </c>
      <c r="O4444" t="s">
        <v>12166</v>
      </c>
      <c r="P4444" s="10">
        <f t="shared" si="1451"/>
        <v>-330</v>
      </c>
      <c r="R4444" s="17">
        <f>VLOOKUP(I4444,Counties!$A$1:$D$1787,3,0)</f>
        <v>8.7499999999999994E-2</v>
      </c>
      <c r="S4444" s="10">
        <f t="shared" si="1452"/>
        <v>-28.874999999999996</v>
      </c>
      <c r="T4444" s="17" t="str">
        <f>VLOOKUP(I4444,Counties!$A$1:$D$1787,4,0)</f>
        <v>Santa Barbara</v>
      </c>
      <c r="U4444" s="10">
        <f t="shared" si="1453"/>
        <v>-28.88</v>
      </c>
      <c r="V4444" s="10">
        <f t="shared" si="1454"/>
        <v>5.000000000002558E-3</v>
      </c>
    </row>
    <row r="4445" spans="1:22" hidden="1" x14ac:dyDescent="0.25">
      <c r="A4445" t="s">
        <v>12152</v>
      </c>
      <c r="B4445" t="s">
        <v>6349</v>
      </c>
      <c r="C4445" s="1">
        <v>44835</v>
      </c>
      <c r="D4445" s="1" t="s">
        <v>18</v>
      </c>
      <c r="E4445" s="2">
        <v>330</v>
      </c>
      <c r="F4445" s="2">
        <v>48.66</v>
      </c>
      <c r="G4445" s="2">
        <v>33.61</v>
      </c>
      <c r="H4445" s="2">
        <v>412.27</v>
      </c>
      <c r="I4445" t="s">
        <v>923</v>
      </c>
      <c r="J4445" t="s">
        <v>39</v>
      </c>
      <c r="K4445">
        <v>10028</v>
      </c>
      <c r="L4445" t="s">
        <v>43</v>
      </c>
      <c r="M4445" t="s">
        <v>5827</v>
      </c>
      <c r="N4445" t="s">
        <v>12151</v>
      </c>
      <c r="T4445"/>
    </row>
    <row r="4446" spans="1:22" x14ac:dyDescent="0.25">
      <c r="A4446" t="s">
        <v>12152</v>
      </c>
      <c r="B4446" t="s">
        <v>6350</v>
      </c>
      <c r="C4446" s="1">
        <v>44835</v>
      </c>
      <c r="D4446" s="1" t="s">
        <v>18</v>
      </c>
      <c r="E4446" s="2">
        <v>330</v>
      </c>
      <c r="F4446" s="2">
        <v>48.66</v>
      </c>
      <c r="G4446" s="2">
        <v>26.51</v>
      </c>
      <c r="H4446" s="2">
        <v>405.17</v>
      </c>
      <c r="I4446" t="s">
        <v>150</v>
      </c>
      <c r="J4446" t="s">
        <v>74</v>
      </c>
      <c r="K4446">
        <v>39705</v>
      </c>
      <c r="L4446" t="s">
        <v>75</v>
      </c>
      <c r="M4446" t="s">
        <v>5827</v>
      </c>
      <c r="N4446" t="s">
        <v>12151</v>
      </c>
      <c r="O4446" t="s">
        <v>12166</v>
      </c>
      <c r="P4446" s="10">
        <f>E4446</f>
        <v>330</v>
      </c>
      <c r="R4446" s="12">
        <v>7.7499999999999999E-2</v>
      </c>
      <c r="S4446" s="10">
        <f>P4446*R4446</f>
        <v>25.574999999999999</v>
      </c>
      <c r="T4446" t="s">
        <v>822</v>
      </c>
      <c r="U4446" s="10">
        <f>G4446</f>
        <v>26.51</v>
      </c>
      <c r="V4446" s="10">
        <f>S4446-U4446</f>
        <v>-0.93500000000000227</v>
      </c>
    </row>
    <row r="4447" spans="1:22" hidden="1" x14ac:dyDescent="0.25">
      <c r="A4447" t="s">
        <v>12154</v>
      </c>
      <c r="B4447" t="s">
        <v>6351</v>
      </c>
      <c r="C4447" s="1">
        <v>44907</v>
      </c>
      <c r="D4447" s="1" t="s">
        <v>18</v>
      </c>
      <c r="E4447" s="2">
        <v>114</v>
      </c>
      <c r="F4447" s="2">
        <v>25.76</v>
      </c>
      <c r="G4447" s="2">
        <v>0.27</v>
      </c>
      <c r="H4447" s="2">
        <v>140.03</v>
      </c>
      <c r="I4447" t="s">
        <v>36</v>
      </c>
      <c r="J4447" t="s">
        <v>277</v>
      </c>
      <c r="K4447">
        <v>80222</v>
      </c>
      <c r="L4447" t="s">
        <v>21</v>
      </c>
      <c r="M4447" t="s">
        <v>5827</v>
      </c>
      <c r="N4447" t="s">
        <v>12151</v>
      </c>
      <c r="T4447"/>
    </row>
    <row r="4448" spans="1:22" hidden="1" x14ac:dyDescent="0.25">
      <c r="A4448" t="s">
        <v>12153</v>
      </c>
      <c r="B4448" t="s">
        <v>6352</v>
      </c>
      <c r="C4448" s="1">
        <v>44868</v>
      </c>
      <c r="D4448" s="1" t="s">
        <v>18</v>
      </c>
      <c r="E4448" s="2">
        <v>280</v>
      </c>
      <c r="F4448" s="2">
        <v>48.66</v>
      </c>
      <c r="G4448" s="2">
        <v>16.79</v>
      </c>
      <c r="H4448" s="2">
        <v>345.45</v>
      </c>
      <c r="I4448" t="s">
        <v>319</v>
      </c>
      <c r="J4448" t="s">
        <v>30</v>
      </c>
      <c r="K4448">
        <v>23221</v>
      </c>
      <c r="L4448" t="s">
        <v>21</v>
      </c>
      <c r="M4448" t="s">
        <v>5827</v>
      </c>
      <c r="N4448" t="s">
        <v>12151</v>
      </c>
      <c r="T4448"/>
    </row>
    <row r="4449" spans="1:22" hidden="1" x14ac:dyDescent="0.25">
      <c r="A4449" t="s">
        <v>12152</v>
      </c>
      <c r="B4449" t="s">
        <v>6353</v>
      </c>
      <c r="C4449" s="1">
        <v>44835</v>
      </c>
      <c r="D4449" s="1" t="s">
        <v>18</v>
      </c>
      <c r="E4449" s="2">
        <v>280</v>
      </c>
      <c r="F4449" s="2">
        <v>48.66</v>
      </c>
      <c r="G4449" s="2">
        <v>20.55</v>
      </c>
      <c r="H4449" s="2">
        <v>349.21</v>
      </c>
      <c r="I4449" t="s">
        <v>5912</v>
      </c>
      <c r="J4449" t="s">
        <v>203</v>
      </c>
      <c r="K4449">
        <v>60136</v>
      </c>
      <c r="L4449" t="s">
        <v>21</v>
      </c>
      <c r="M4449" t="s">
        <v>5827</v>
      </c>
      <c r="N4449" t="s">
        <v>12151</v>
      </c>
      <c r="T4449"/>
    </row>
    <row r="4450" spans="1:22" hidden="1" x14ac:dyDescent="0.25">
      <c r="A4450" t="s">
        <v>12152</v>
      </c>
      <c r="B4450" t="s">
        <v>6354</v>
      </c>
      <c r="C4450" s="1">
        <v>44841</v>
      </c>
      <c r="D4450" s="1" t="s">
        <v>18</v>
      </c>
      <c r="E4450" s="2">
        <v>134</v>
      </c>
      <c r="F4450" s="2">
        <v>29.86</v>
      </c>
      <c r="G4450" s="2">
        <v>8.0399999999999991</v>
      </c>
      <c r="H4450" s="2">
        <v>171.9</v>
      </c>
      <c r="I4450" t="s">
        <v>1251</v>
      </c>
      <c r="J4450" t="s">
        <v>30</v>
      </c>
      <c r="K4450">
        <v>20124</v>
      </c>
      <c r="L4450" t="s">
        <v>21</v>
      </c>
      <c r="M4450" t="s">
        <v>5827</v>
      </c>
      <c r="N4450" t="s">
        <v>12151</v>
      </c>
      <c r="T4450"/>
    </row>
    <row r="4451" spans="1:22" hidden="1" x14ac:dyDescent="0.25">
      <c r="A4451" t="s">
        <v>12154</v>
      </c>
      <c r="B4451" t="s">
        <v>6355</v>
      </c>
      <c r="C4451" s="1">
        <v>44909</v>
      </c>
      <c r="D4451" s="1" t="s">
        <v>18</v>
      </c>
      <c r="E4451" s="2">
        <v>95</v>
      </c>
      <c r="F4451" s="2">
        <v>18.350000000000001</v>
      </c>
      <c r="G4451" s="2">
        <v>9.07</v>
      </c>
      <c r="H4451" s="2">
        <v>122.42</v>
      </c>
      <c r="I4451" t="s">
        <v>1126</v>
      </c>
      <c r="J4451" t="s">
        <v>59</v>
      </c>
      <c r="K4451">
        <v>75287</v>
      </c>
      <c r="L4451" t="s">
        <v>43</v>
      </c>
      <c r="M4451" t="s">
        <v>5827</v>
      </c>
      <c r="N4451" t="s">
        <v>12151</v>
      </c>
      <c r="T4451"/>
    </row>
    <row r="4452" spans="1:22" hidden="1" x14ac:dyDescent="0.25">
      <c r="A4452" t="s">
        <v>12152</v>
      </c>
      <c r="B4452" t="s">
        <v>6356</v>
      </c>
      <c r="C4452" s="1">
        <v>44835</v>
      </c>
      <c r="D4452" s="1" t="s">
        <v>18</v>
      </c>
      <c r="E4452" s="2">
        <v>318</v>
      </c>
      <c r="F4452" s="2">
        <v>38.65</v>
      </c>
      <c r="G4452" s="2">
        <v>0</v>
      </c>
      <c r="H4452" s="2">
        <v>356.65</v>
      </c>
      <c r="I4452" t="s">
        <v>576</v>
      </c>
      <c r="J4452" t="s">
        <v>577</v>
      </c>
      <c r="K4452">
        <v>97221</v>
      </c>
      <c r="L4452" t="s">
        <v>43</v>
      </c>
      <c r="M4452" t="s">
        <v>5827</v>
      </c>
      <c r="N4452" t="s">
        <v>12151</v>
      </c>
      <c r="T4452"/>
    </row>
    <row r="4453" spans="1:22" hidden="1" x14ac:dyDescent="0.25">
      <c r="A4453" t="s">
        <v>12152</v>
      </c>
      <c r="B4453" t="s">
        <v>6357</v>
      </c>
      <c r="C4453" s="1">
        <v>44835</v>
      </c>
      <c r="D4453" s="1" t="s">
        <v>18</v>
      </c>
      <c r="E4453" s="2">
        <v>330</v>
      </c>
      <c r="F4453" s="2">
        <v>38.42</v>
      </c>
      <c r="G4453" s="2">
        <v>32.049999999999997</v>
      </c>
      <c r="H4453" s="2">
        <v>400.47</v>
      </c>
      <c r="I4453" t="s">
        <v>6358</v>
      </c>
      <c r="J4453" t="s">
        <v>453</v>
      </c>
      <c r="K4453">
        <v>99301</v>
      </c>
      <c r="L4453" t="s">
        <v>43</v>
      </c>
      <c r="M4453" t="s">
        <v>5827</v>
      </c>
      <c r="N4453" t="s">
        <v>12151</v>
      </c>
      <c r="T4453"/>
    </row>
    <row r="4454" spans="1:22" hidden="1" x14ac:dyDescent="0.25">
      <c r="A4454" t="s">
        <v>12152</v>
      </c>
      <c r="B4454" t="s">
        <v>6359</v>
      </c>
      <c r="C4454" s="1">
        <v>44835</v>
      </c>
      <c r="D4454" s="1" t="s">
        <v>18</v>
      </c>
      <c r="E4454" s="2">
        <v>330</v>
      </c>
      <c r="F4454" s="2">
        <v>48.66</v>
      </c>
      <c r="G4454" s="2">
        <v>0</v>
      </c>
      <c r="H4454" s="2">
        <v>378.66</v>
      </c>
      <c r="I4454" t="s">
        <v>6360</v>
      </c>
      <c r="J4454" t="s">
        <v>211</v>
      </c>
      <c r="K4454">
        <v>55108</v>
      </c>
      <c r="L4454" t="s">
        <v>43</v>
      </c>
      <c r="M4454" t="s">
        <v>5827</v>
      </c>
      <c r="N4454" t="s">
        <v>12151</v>
      </c>
      <c r="T4454"/>
    </row>
    <row r="4455" spans="1:22" hidden="1" x14ac:dyDescent="0.25">
      <c r="A4455" t="s">
        <v>12152</v>
      </c>
      <c r="B4455" t="s">
        <v>6361</v>
      </c>
      <c r="C4455" s="1">
        <v>44835</v>
      </c>
      <c r="D4455" s="1" t="s">
        <v>18</v>
      </c>
      <c r="E4455" s="2">
        <v>330</v>
      </c>
      <c r="F4455" s="2">
        <v>48.66</v>
      </c>
      <c r="G4455" s="2">
        <v>0</v>
      </c>
      <c r="H4455" s="2">
        <v>378.66</v>
      </c>
      <c r="I4455" t="s">
        <v>2859</v>
      </c>
      <c r="J4455" t="s">
        <v>71</v>
      </c>
      <c r="K4455">
        <v>32606</v>
      </c>
      <c r="L4455" t="s">
        <v>43</v>
      </c>
      <c r="M4455" t="s">
        <v>5827</v>
      </c>
      <c r="N4455" t="s">
        <v>12151</v>
      </c>
      <c r="T4455"/>
    </row>
    <row r="4456" spans="1:22" x14ac:dyDescent="0.25">
      <c r="A4456" t="s">
        <v>12152</v>
      </c>
      <c r="B4456" t="s">
        <v>6362</v>
      </c>
      <c r="C4456" s="1">
        <v>44835</v>
      </c>
      <c r="D4456" s="1" t="s">
        <v>18</v>
      </c>
      <c r="E4456" s="2">
        <v>410</v>
      </c>
      <c r="F4456" s="2">
        <v>36.78</v>
      </c>
      <c r="G4456" s="2">
        <v>31.78</v>
      </c>
      <c r="H4456" s="2">
        <v>478.56</v>
      </c>
      <c r="I4456" t="s">
        <v>4091</v>
      </c>
      <c r="J4456" t="s">
        <v>52</v>
      </c>
      <c r="K4456">
        <v>95630</v>
      </c>
      <c r="L4456" t="s">
        <v>43</v>
      </c>
      <c r="M4456" t="s">
        <v>5827</v>
      </c>
      <c r="N4456" t="s">
        <v>12151</v>
      </c>
      <c r="O4456" t="s">
        <v>12166</v>
      </c>
      <c r="P4456" s="10">
        <f>E4456</f>
        <v>410</v>
      </c>
      <c r="R4456" s="17">
        <f>VLOOKUP(I4456,Counties!$A$1:$D$1787,3,0)</f>
        <v>7.7499999999999999E-2</v>
      </c>
      <c r="S4456" s="10">
        <f>P4456*R4456</f>
        <v>31.774999999999999</v>
      </c>
      <c r="T4456" s="17" t="str">
        <f>VLOOKUP(I4456,Counties!$A$1:$D$1787,4,0)</f>
        <v>Sacramento</v>
      </c>
      <c r="U4456" s="10">
        <f>G4456</f>
        <v>31.78</v>
      </c>
      <c r="V4456" s="10">
        <f>S4456-U4456</f>
        <v>-5.000000000002558E-3</v>
      </c>
    </row>
    <row r="4457" spans="1:22" hidden="1" x14ac:dyDescent="0.25">
      <c r="A4457" t="s">
        <v>12152</v>
      </c>
      <c r="B4457" t="s">
        <v>6363</v>
      </c>
      <c r="C4457" s="1">
        <v>44835</v>
      </c>
      <c r="D4457" s="1" t="s">
        <v>18</v>
      </c>
      <c r="E4457" s="2">
        <v>275</v>
      </c>
      <c r="F4457" s="2">
        <v>46.63</v>
      </c>
      <c r="G4457" s="2">
        <v>23.33</v>
      </c>
      <c r="H4457" s="2">
        <v>344.96</v>
      </c>
      <c r="I4457" t="s">
        <v>97</v>
      </c>
      <c r="J4457" t="s">
        <v>20</v>
      </c>
      <c r="K4457">
        <v>28226</v>
      </c>
      <c r="L4457" t="s">
        <v>21</v>
      </c>
      <c r="M4457" t="s">
        <v>5827</v>
      </c>
      <c r="N4457" t="s">
        <v>12151</v>
      </c>
      <c r="T4457"/>
    </row>
    <row r="4458" spans="1:22" hidden="1" x14ac:dyDescent="0.25">
      <c r="A4458" t="s">
        <v>12152</v>
      </c>
      <c r="B4458" t="s">
        <v>6364</v>
      </c>
      <c r="C4458" s="1">
        <v>44835</v>
      </c>
      <c r="D4458" s="1" t="s">
        <v>18</v>
      </c>
      <c r="E4458" s="2">
        <v>330</v>
      </c>
      <c r="F4458" s="2">
        <v>48.66</v>
      </c>
      <c r="G4458" s="2">
        <v>0</v>
      </c>
      <c r="H4458" s="2">
        <v>378.66</v>
      </c>
      <c r="I4458" t="s">
        <v>6365</v>
      </c>
      <c r="J4458" t="s">
        <v>265</v>
      </c>
      <c r="K4458">
        <v>1906</v>
      </c>
      <c r="L4458" t="s">
        <v>43</v>
      </c>
      <c r="M4458" t="s">
        <v>5827</v>
      </c>
      <c r="N4458" t="s">
        <v>12151</v>
      </c>
      <c r="T4458"/>
    </row>
    <row r="4459" spans="1:22" hidden="1" x14ac:dyDescent="0.25">
      <c r="A4459" t="s">
        <v>12152</v>
      </c>
      <c r="B4459" t="s">
        <v>6366</v>
      </c>
      <c r="C4459" s="1">
        <v>44835</v>
      </c>
      <c r="D4459" s="1" t="s">
        <v>18</v>
      </c>
      <c r="E4459" s="2">
        <v>190</v>
      </c>
      <c r="F4459" s="2">
        <v>29.86</v>
      </c>
      <c r="G4459" s="2">
        <v>13.74</v>
      </c>
      <c r="H4459" s="2">
        <v>233.6</v>
      </c>
      <c r="I4459" t="s">
        <v>6367</v>
      </c>
      <c r="J4459" t="s">
        <v>203</v>
      </c>
      <c r="K4459">
        <v>60305</v>
      </c>
      <c r="L4459" t="s">
        <v>21</v>
      </c>
      <c r="M4459" t="s">
        <v>5827</v>
      </c>
      <c r="N4459" t="s">
        <v>12151</v>
      </c>
      <c r="T4459"/>
    </row>
    <row r="4460" spans="1:22" hidden="1" x14ac:dyDescent="0.25">
      <c r="A4460" t="s">
        <v>12153</v>
      </c>
      <c r="B4460" t="s">
        <v>6368</v>
      </c>
      <c r="C4460" s="1">
        <v>44870</v>
      </c>
      <c r="D4460" s="1" t="s">
        <v>18</v>
      </c>
      <c r="E4460" s="2">
        <v>155</v>
      </c>
      <c r="F4460" s="2">
        <v>23.66</v>
      </c>
      <c r="G4460" s="2">
        <v>14.29</v>
      </c>
      <c r="H4460" s="2">
        <v>192.95</v>
      </c>
      <c r="I4460" t="s">
        <v>112</v>
      </c>
      <c r="J4460" t="s">
        <v>59</v>
      </c>
      <c r="K4460">
        <v>77096</v>
      </c>
      <c r="L4460" t="s">
        <v>43</v>
      </c>
      <c r="M4460" t="s">
        <v>5827</v>
      </c>
      <c r="N4460" t="s">
        <v>12151</v>
      </c>
      <c r="T4460"/>
    </row>
    <row r="4461" spans="1:22" hidden="1" x14ac:dyDescent="0.25">
      <c r="A4461" t="s">
        <v>12152</v>
      </c>
      <c r="B4461" t="s">
        <v>6369</v>
      </c>
      <c r="C4461" s="1">
        <v>44835</v>
      </c>
      <c r="D4461" s="1" t="s">
        <v>18</v>
      </c>
      <c r="E4461" s="2">
        <v>280</v>
      </c>
      <c r="F4461" s="2">
        <v>43.23</v>
      </c>
      <c r="G4461" s="2">
        <v>22.4</v>
      </c>
      <c r="H4461" s="2">
        <v>345.63</v>
      </c>
      <c r="I4461" t="s">
        <v>2855</v>
      </c>
      <c r="J4461" t="s">
        <v>49</v>
      </c>
      <c r="K4461">
        <v>66224</v>
      </c>
      <c r="L4461" t="s">
        <v>43</v>
      </c>
      <c r="M4461" t="s">
        <v>5827</v>
      </c>
      <c r="N4461" t="s">
        <v>12151</v>
      </c>
      <c r="T4461"/>
    </row>
    <row r="4462" spans="1:22" x14ac:dyDescent="0.25">
      <c r="A4462" t="s">
        <v>12154</v>
      </c>
      <c r="B4462" t="s">
        <v>6370</v>
      </c>
      <c r="C4462" s="1">
        <v>44909</v>
      </c>
      <c r="D4462" s="1" t="s">
        <v>18</v>
      </c>
      <c r="E4462" s="2">
        <v>85</v>
      </c>
      <c r="F4462" s="2">
        <v>22.44</v>
      </c>
      <c r="G4462" s="2">
        <v>6.16</v>
      </c>
      <c r="H4462" s="2">
        <v>113.6</v>
      </c>
      <c r="I4462" t="s">
        <v>4426</v>
      </c>
      <c r="J4462" t="s">
        <v>52</v>
      </c>
      <c r="K4462">
        <v>95762</v>
      </c>
      <c r="L4462" t="s">
        <v>43</v>
      </c>
      <c r="M4462" t="s">
        <v>5827</v>
      </c>
      <c r="N4462" t="s">
        <v>12151</v>
      </c>
      <c r="O4462" t="s">
        <v>12166</v>
      </c>
      <c r="P4462" s="10">
        <f>E4462</f>
        <v>85</v>
      </c>
      <c r="R4462" s="17">
        <f>VLOOKUP(I4462,Counties!$A$1:$D$1787,3,0)</f>
        <v>7.2499999999999995E-2</v>
      </c>
      <c r="S4462" s="10">
        <f>P4462*R4462</f>
        <v>6.1624999999999996</v>
      </c>
      <c r="T4462" s="17" t="str">
        <f>VLOOKUP(I4462,Counties!$A$1:$D$1787,4,0)</f>
        <v>El Dorado</v>
      </c>
      <c r="U4462" s="10">
        <f>G4462</f>
        <v>6.16</v>
      </c>
      <c r="V4462" s="10">
        <f>S4462-U4462</f>
        <v>2.4999999999995026E-3</v>
      </c>
    </row>
    <row r="4463" spans="1:22" hidden="1" x14ac:dyDescent="0.25">
      <c r="A4463" t="s">
        <v>12153</v>
      </c>
      <c r="B4463" t="s">
        <v>6371</v>
      </c>
      <c r="C4463" s="1">
        <v>44869</v>
      </c>
      <c r="D4463" s="1" t="s">
        <v>18</v>
      </c>
      <c r="E4463" s="2">
        <v>62.5</v>
      </c>
      <c r="F4463" s="2">
        <v>18.350000000000001</v>
      </c>
      <c r="G4463" s="2">
        <v>6.47</v>
      </c>
      <c r="H4463" s="2">
        <v>87.32</v>
      </c>
      <c r="I4463" t="s">
        <v>1126</v>
      </c>
      <c r="J4463" t="s">
        <v>59</v>
      </c>
      <c r="K4463">
        <v>75229</v>
      </c>
      <c r="L4463" t="s">
        <v>43</v>
      </c>
      <c r="M4463" t="s">
        <v>5827</v>
      </c>
      <c r="N4463" t="s">
        <v>12151</v>
      </c>
      <c r="T4463"/>
    </row>
    <row r="4464" spans="1:22" x14ac:dyDescent="0.25">
      <c r="A4464" t="s">
        <v>12152</v>
      </c>
      <c r="B4464" t="s">
        <v>6372</v>
      </c>
      <c r="C4464" s="1">
        <v>44835</v>
      </c>
      <c r="D4464" s="1" t="s">
        <v>18</v>
      </c>
      <c r="E4464" s="2">
        <v>274</v>
      </c>
      <c r="F4464" s="2">
        <v>36.78</v>
      </c>
      <c r="G4464" s="2">
        <v>25.35</v>
      </c>
      <c r="H4464" s="2">
        <v>336.13</v>
      </c>
      <c r="I4464" t="s">
        <v>6373</v>
      </c>
      <c r="J4464" t="s">
        <v>52</v>
      </c>
      <c r="K4464">
        <v>92706</v>
      </c>
      <c r="L4464" t="s">
        <v>43</v>
      </c>
      <c r="M4464" t="s">
        <v>5827</v>
      </c>
      <c r="N4464" t="s">
        <v>12151</v>
      </c>
      <c r="O4464" t="s">
        <v>12166</v>
      </c>
      <c r="P4464" s="10">
        <f>E4464</f>
        <v>274</v>
      </c>
      <c r="R4464" s="17">
        <f>VLOOKUP(I4464,Counties!$A$1:$D$1787,3,0)</f>
        <v>9.2499999999999999E-2</v>
      </c>
      <c r="S4464" s="10">
        <f>P4464*R4464</f>
        <v>25.344999999999999</v>
      </c>
      <c r="T4464" s="17" t="str">
        <f>VLOOKUP(I4464,Counties!$A$1:$D$1787,4,0)</f>
        <v>Orange</v>
      </c>
      <c r="U4464" s="10">
        <f>G4464</f>
        <v>25.35</v>
      </c>
      <c r="V4464" s="10">
        <f>S4464-U4464</f>
        <v>-5.000000000002558E-3</v>
      </c>
    </row>
    <row r="4465" spans="1:22" hidden="1" x14ac:dyDescent="0.25">
      <c r="A4465" t="s">
        <v>12152</v>
      </c>
      <c r="B4465" t="s">
        <v>6374</v>
      </c>
      <c r="C4465" s="1">
        <v>44835</v>
      </c>
      <c r="D4465" s="1" t="s">
        <v>18</v>
      </c>
      <c r="E4465" s="2">
        <v>359</v>
      </c>
      <c r="F4465" s="2">
        <v>39.68</v>
      </c>
      <c r="G4465" s="2">
        <v>21.54</v>
      </c>
      <c r="H4465" s="2">
        <v>420.22</v>
      </c>
      <c r="I4465" t="s">
        <v>6375</v>
      </c>
      <c r="J4465" t="s">
        <v>444</v>
      </c>
      <c r="K4465">
        <v>83638</v>
      </c>
      <c r="L4465" t="s">
        <v>43</v>
      </c>
      <c r="M4465" t="s">
        <v>5827</v>
      </c>
      <c r="N4465" t="s">
        <v>12151</v>
      </c>
      <c r="T4465"/>
    </row>
    <row r="4466" spans="1:22" hidden="1" x14ac:dyDescent="0.25">
      <c r="A4466" t="s">
        <v>12152</v>
      </c>
      <c r="B4466" t="s">
        <v>6376</v>
      </c>
      <c r="C4466" s="1">
        <v>44835</v>
      </c>
      <c r="D4466" s="1" t="s">
        <v>18</v>
      </c>
      <c r="E4466" s="2">
        <v>288</v>
      </c>
      <c r="F4466" s="2">
        <v>48.66</v>
      </c>
      <c r="G4466" s="2">
        <v>17.28</v>
      </c>
      <c r="H4466" s="2">
        <v>353.94</v>
      </c>
      <c r="I4466" t="s">
        <v>6377</v>
      </c>
      <c r="J4466" t="s">
        <v>30</v>
      </c>
      <c r="K4466">
        <v>23508</v>
      </c>
      <c r="L4466" t="s">
        <v>21</v>
      </c>
      <c r="M4466" t="s">
        <v>5827</v>
      </c>
      <c r="N4466" t="s">
        <v>12151</v>
      </c>
      <c r="T4466"/>
    </row>
    <row r="4467" spans="1:22" hidden="1" x14ac:dyDescent="0.25">
      <c r="A4467" t="s">
        <v>12152</v>
      </c>
      <c r="B4467" t="s">
        <v>6378</v>
      </c>
      <c r="C4467" s="1">
        <v>44835</v>
      </c>
      <c r="D4467" s="1" t="s">
        <v>18</v>
      </c>
      <c r="E4467" s="2">
        <v>274</v>
      </c>
      <c r="F4467" s="2">
        <v>48.66</v>
      </c>
      <c r="G4467" s="2">
        <v>19.36</v>
      </c>
      <c r="H4467" s="2">
        <v>342.02</v>
      </c>
      <c r="I4467" t="s">
        <v>1556</v>
      </c>
      <c r="J4467" t="s">
        <v>141</v>
      </c>
      <c r="K4467">
        <v>40515</v>
      </c>
      <c r="L4467" t="s">
        <v>43</v>
      </c>
      <c r="M4467" t="s">
        <v>5827</v>
      </c>
      <c r="N4467" t="s">
        <v>12151</v>
      </c>
      <c r="T4467"/>
    </row>
    <row r="4468" spans="1:22" hidden="1" x14ac:dyDescent="0.25">
      <c r="A4468" t="s">
        <v>12152</v>
      </c>
      <c r="B4468" t="s">
        <v>6379</v>
      </c>
      <c r="C4468" s="1">
        <v>44835</v>
      </c>
      <c r="D4468" s="1" t="s">
        <v>18</v>
      </c>
      <c r="E4468" s="2">
        <v>290</v>
      </c>
      <c r="F4468" s="2">
        <v>42.43</v>
      </c>
      <c r="G4468" s="2">
        <v>23.27</v>
      </c>
      <c r="H4468" s="2">
        <v>355.7</v>
      </c>
      <c r="I4468" t="s">
        <v>6380</v>
      </c>
      <c r="J4468" t="s">
        <v>286</v>
      </c>
      <c r="K4468">
        <v>29670</v>
      </c>
      <c r="L4468" t="s">
        <v>43</v>
      </c>
      <c r="M4468" t="s">
        <v>5827</v>
      </c>
      <c r="N4468" t="s">
        <v>12151</v>
      </c>
      <c r="T4468"/>
    </row>
    <row r="4469" spans="1:22" hidden="1" x14ac:dyDescent="0.25">
      <c r="A4469" t="s">
        <v>12152</v>
      </c>
      <c r="B4469" t="s">
        <v>6381</v>
      </c>
      <c r="C4469" s="1">
        <v>44835</v>
      </c>
      <c r="D4469" s="1" t="s">
        <v>18</v>
      </c>
      <c r="E4469" s="2">
        <v>330</v>
      </c>
      <c r="F4469" s="2">
        <v>38.65</v>
      </c>
      <c r="G4469" s="2">
        <v>27.27</v>
      </c>
      <c r="H4469" s="2">
        <v>395.92</v>
      </c>
      <c r="I4469" t="s">
        <v>283</v>
      </c>
      <c r="J4469" t="s">
        <v>198</v>
      </c>
      <c r="K4469">
        <v>89509</v>
      </c>
      <c r="L4469" t="s">
        <v>43</v>
      </c>
      <c r="M4469" t="s">
        <v>5827</v>
      </c>
      <c r="N4469" t="s">
        <v>12151</v>
      </c>
      <c r="T4469"/>
    </row>
    <row r="4470" spans="1:22" x14ac:dyDescent="0.25">
      <c r="A4470" t="s">
        <v>12152</v>
      </c>
      <c r="B4470" t="s">
        <v>6382</v>
      </c>
      <c r="C4470" s="1">
        <v>44835</v>
      </c>
      <c r="D4470" s="1" t="s">
        <v>18</v>
      </c>
      <c r="E4470" s="2">
        <v>426</v>
      </c>
      <c r="F4470" s="2">
        <v>35.99</v>
      </c>
      <c r="G4470" s="2">
        <v>30.89</v>
      </c>
      <c r="H4470" s="2">
        <v>492.88</v>
      </c>
      <c r="I4470" t="s">
        <v>5982</v>
      </c>
      <c r="J4470" t="s">
        <v>52</v>
      </c>
      <c r="K4470">
        <v>95765</v>
      </c>
      <c r="L4470" t="s">
        <v>43</v>
      </c>
      <c r="M4470" t="s">
        <v>5827</v>
      </c>
      <c r="N4470" t="s">
        <v>12151</v>
      </c>
      <c r="O4470" t="s">
        <v>12166</v>
      </c>
      <c r="P4470" s="10">
        <f>E4470</f>
        <v>426</v>
      </c>
      <c r="R4470" s="17">
        <f>VLOOKUP(I4470,Counties!$A$1:$D$1787,3,0)</f>
        <v>7.2499999999999995E-2</v>
      </c>
      <c r="S4470" s="10">
        <f>P4470*R4470</f>
        <v>30.884999999999998</v>
      </c>
      <c r="T4470" s="17" t="str">
        <f>VLOOKUP(I4470,Counties!$A$1:$D$1787,4,0)</f>
        <v>Placer</v>
      </c>
      <c r="U4470" s="10">
        <f>G4470</f>
        <v>30.89</v>
      </c>
      <c r="V4470" s="10">
        <f>S4470-U4470</f>
        <v>-5.000000000002558E-3</v>
      </c>
    </row>
    <row r="4471" spans="1:22" hidden="1" x14ac:dyDescent="0.25">
      <c r="A4471" t="s">
        <v>12152</v>
      </c>
      <c r="B4471" t="s">
        <v>6383</v>
      </c>
      <c r="C4471" s="1">
        <v>44835</v>
      </c>
      <c r="D4471" s="1" t="s">
        <v>18</v>
      </c>
      <c r="E4471" s="2">
        <v>300</v>
      </c>
      <c r="F4471" s="2">
        <v>37.75</v>
      </c>
      <c r="G4471" s="2">
        <v>26.25</v>
      </c>
      <c r="H4471" s="2">
        <v>364</v>
      </c>
      <c r="I4471" t="s">
        <v>6384</v>
      </c>
      <c r="J4471" t="s">
        <v>42</v>
      </c>
      <c r="K4471">
        <v>20833</v>
      </c>
      <c r="L4471" t="s">
        <v>43</v>
      </c>
      <c r="M4471" t="s">
        <v>5827</v>
      </c>
      <c r="N4471" t="s">
        <v>12151</v>
      </c>
      <c r="T4471"/>
    </row>
    <row r="4472" spans="1:22" hidden="1" x14ac:dyDescent="0.25">
      <c r="A4472" t="s">
        <v>12152</v>
      </c>
      <c r="B4472" t="s">
        <v>6385</v>
      </c>
      <c r="C4472" s="1">
        <v>44835</v>
      </c>
      <c r="D4472" s="1" t="s">
        <v>18</v>
      </c>
      <c r="E4472" s="2">
        <v>330</v>
      </c>
      <c r="F4472" s="2">
        <v>48.66</v>
      </c>
      <c r="G4472" s="2">
        <v>0</v>
      </c>
      <c r="H4472" s="2">
        <v>378.66</v>
      </c>
      <c r="I4472" t="s">
        <v>6386</v>
      </c>
      <c r="J4472" t="s">
        <v>211</v>
      </c>
      <c r="K4472">
        <v>55122</v>
      </c>
      <c r="L4472" t="s">
        <v>21</v>
      </c>
      <c r="M4472" t="s">
        <v>5827</v>
      </c>
      <c r="N4472" t="s">
        <v>12151</v>
      </c>
      <c r="T4472"/>
    </row>
    <row r="4473" spans="1:22" x14ac:dyDescent="0.25">
      <c r="A4473" t="s">
        <v>12152</v>
      </c>
      <c r="B4473" t="s">
        <v>6387</v>
      </c>
      <c r="C4473" s="1">
        <v>44835</v>
      </c>
      <c r="D4473" s="1" t="s">
        <v>18</v>
      </c>
      <c r="E4473" s="2">
        <v>140</v>
      </c>
      <c r="F4473" s="2">
        <v>0</v>
      </c>
      <c r="G4473" s="2">
        <v>10.85</v>
      </c>
      <c r="H4473" s="2">
        <v>150.85</v>
      </c>
      <c r="I4473" t="s">
        <v>17</v>
      </c>
      <c r="J4473" t="s">
        <v>17</v>
      </c>
      <c r="K4473" t="s">
        <v>17</v>
      </c>
      <c r="L4473" t="s">
        <v>43</v>
      </c>
      <c r="M4473" t="s">
        <v>5827</v>
      </c>
      <c r="N4473" t="s">
        <v>12151</v>
      </c>
      <c r="O4473" t="s">
        <v>12164</v>
      </c>
      <c r="P4473" s="10">
        <f>E4473</f>
        <v>140</v>
      </c>
      <c r="R4473" s="12">
        <v>7.7499999999999999E-2</v>
      </c>
      <c r="S4473" s="10">
        <f>P4473*R4473</f>
        <v>10.85</v>
      </c>
      <c r="T4473" t="s">
        <v>822</v>
      </c>
      <c r="U4473" s="10">
        <f>G4473</f>
        <v>10.85</v>
      </c>
      <c r="V4473" s="10">
        <f>S4473-U4473</f>
        <v>0</v>
      </c>
    </row>
    <row r="4474" spans="1:22" hidden="1" x14ac:dyDescent="0.25">
      <c r="A4474" t="s">
        <v>12152</v>
      </c>
      <c r="B4474" t="s">
        <v>6388</v>
      </c>
      <c r="C4474" s="1">
        <v>44846</v>
      </c>
      <c r="D4474" s="1" t="s">
        <v>54</v>
      </c>
      <c r="E4474" s="2">
        <v>-165</v>
      </c>
      <c r="F4474" s="2">
        <v>-25.1</v>
      </c>
      <c r="G4474" s="2">
        <v>-14.85</v>
      </c>
      <c r="H4474" s="2">
        <v>-204.95</v>
      </c>
      <c r="I4474" t="s">
        <v>2156</v>
      </c>
      <c r="J4474" t="s">
        <v>42</v>
      </c>
      <c r="K4474">
        <v>21224</v>
      </c>
      <c r="L4474" t="s">
        <v>43</v>
      </c>
      <c r="M4474" t="s">
        <v>5827</v>
      </c>
      <c r="N4474" t="s">
        <v>12151</v>
      </c>
      <c r="T4474"/>
    </row>
    <row r="4475" spans="1:22" x14ac:dyDescent="0.25">
      <c r="A4475" t="s">
        <v>12152</v>
      </c>
      <c r="B4475" t="s">
        <v>6389</v>
      </c>
      <c r="C4475" s="1">
        <v>44835</v>
      </c>
      <c r="D4475" s="1" t="s">
        <v>18</v>
      </c>
      <c r="E4475" s="2">
        <v>348</v>
      </c>
      <c r="F4475" s="2">
        <v>43.23</v>
      </c>
      <c r="G4475" s="2">
        <v>31.05</v>
      </c>
      <c r="H4475" s="2">
        <v>422.28</v>
      </c>
      <c r="I4475" t="s">
        <v>6012</v>
      </c>
      <c r="J4475" t="s">
        <v>753</v>
      </c>
      <c r="K4475">
        <v>74055</v>
      </c>
      <c r="L4475" t="s">
        <v>75</v>
      </c>
      <c r="M4475" t="s">
        <v>5827</v>
      </c>
      <c r="N4475" t="s">
        <v>12151</v>
      </c>
      <c r="O4475" t="s">
        <v>12166</v>
      </c>
      <c r="P4475" s="10">
        <f t="shared" ref="P4475:P4476" si="1455">E4475</f>
        <v>348</v>
      </c>
      <c r="R4475" s="12">
        <v>7.7499999999999999E-2</v>
      </c>
      <c r="S4475" s="10">
        <f t="shared" ref="S4475:S4476" si="1456">P4475*R4475</f>
        <v>26.97</v>
      </c>
      <c r="T4475" t="s">
        <v>822</v>
      </c>
      <c r="U4475" s="10">
        <f t="shared" ref="U4475:U4476" si="1457">G4475</f>
        <v>31.05</v>
      </c>
      <c r="V4475" s="10">
        <f t="shared" ref="V4475:V4476" si="1458">S4475-U4475</f>
        <v>-4.0800000000000018</v>
      </c>
    </row>
    <row r="4476" spans="1:22" x14ac:dyDescent="0.25">
      <c r="A4476" t="s">
        <v>12153</v>
      </c>
      <c r="B4476" t="s">
        <v>6390</v>
      </c>
      <c r="C4476" s="1">
        <v>44870</v>
      </c>
      <c r="D4476" s="1" t="s">
        <v>18</v>
      </c>
      <c r="E4476" s="2">
        <v>62.5</v>
      </c>
      <c r="F4476" s="2">
        <v>19.03</v>
      </c>
      <c r="G4476" s="2">
        <v>5.71</v>
      </c>
      <c r="H4476" s="2">
        <v>87.24</v>
      </c>
      <c r="I4476" t="s">
        <v>762</v>
      </c>
      <c r="J4476" t="s">
        <v>74</v>
      </c>
      <c r="K4476">
        <v>38655</v>
      </c>
      <c r="L4476" t="s">
        <v>43</v>
      </c>
      <c r="M4476" t="s">
        <v>5827</v>
      </c>
      <c r="N4476" t="s">
        <v>12151</v>
      </c>
      <c r="O4476" t="s">
        <v>12166</v>
      </c>
      <c r="P4476" s="10">
        <f t="shared" si="1455"/>
        <v>62.5</v>
      </c>
      <c r="R4476" s="12">
        <v>7.7499999999999999E-2</v>
      </c>
      <c r="S4476" s="10">
        <f t="shared" si="1456"/>
        <v>4.84375</v>
      </c>
      <c r="T4476" t="s">
        <v>822</v>
      </c>
      <c r="U4476" s="10">
        <f t="shared" si="1457"/>
        <v>5.71</v>
      </c>
      <c r="V4476" s="10">
        <f t="shared" si="1458"/>
        <v>-0.86624999999999996</v>
      </c>
    </row>
    <row r="4477" spans="1:22" hidden="1" x14ac:dyDescent="0.25">
      <c r="A4477" t="s">
        <v>12154</v>
      </c>
      <c r="B4477" t="s">
        <v>6391</v>
      </c>
      <c r="C4477" s="1">
        <v>44905</v>
      </c>
      <c r="D4477" s="1" t="s">
        <v>18</v>
      </c>
      <c r="E4477" s="2">
        <v>229.2</v>
      </c>
      <c r="F4477" s="2">
        <v>33.32</v>
      </c>
      <c r="G4477" s="2">
        <v>16.68</v>
      </c>
      <c r="H4477" s="2">
        <v>279.2</v>
      </c>
      <c r="I4477" t="s">
        <v>1307</v>
      </c>
      <c r="J4477" t="s">
        <v>405</v>
      </c>
      <c r="K4477">
        <v>6896</v>
      </c>
      <c r="L4477" t="s">
        <v>21</v>
      </c>
      <c r="M4477" t="s">
        <v>5827</v>
      </c>
      <c r="N4477" t="s">
        <v>12151</v>
      </c>
      <c r="T4477"/>
    </row>
    <row r="4478" spans="1:22" x14ac:dyDescent="0.25">
      <c r="A4478" t="s">
        <v>12152</v>
      </c>
      <c r="B4478" t="s">
        <v>6392</v>
      </c>
      <c r="C4478" s="1">
        <v>44838</v>
      </c>
      <c r="D4478" s="1" t="s">
        <v>18</v>
      </c>
      <c r="E4478" s="2">
        <v>330</v>
      </c>
      <c r="F4478" s="2">
        <v>34.31</v>
      </c>
      <c r="G4478" s="2">
        <v>25.58</v>
      </c>
      <c r="H4478" s="2">
        <v>389.89</v>
      </c>
      <c r="I4478" t="s">
        <v>3690</v>
      </c>
      <c r="J4478" t="s">
        <v>52</v>
      </c>
      <c r="K4478">
        <v>92629</v>
      </c>
      <c r="L4478" t="s">
        <v>43</v>
      </c>
      <c r="M4478" t="s">
        <v>5827</v>
      </c>
      <c r="N4478" t="s">
        <v>12151</v>
      </c>
      <c r="O4478" t="s">
        <v>12166</v>
      </c>
      <c r="P4478" s="10">
        <f>E4478</f>
        <v>330</v>
      </c>
      <c r="R4478" s="17">
        <f>VLOOKUP(I4478,Counties!$A$1:$D$1787,3,0)</f>
        <v>7.7499999999999999E-2</v>
      </c>
      <c r="S4478" s="10">
        <f>P4478*R4478</f>
        <v>25.574999999999999</v>
      </c>
      <c r="T4478" s="17" t="str">
        <f>VLOOKUP(I4478,Counties!$A$1:$D$1787,4,0)</f>
        <v>Orange</v>
      </c>
      <c r="U4478" s="10">
        <f>G4478</f>
        <v>25.58</v>
      </c>
      <c r="V4478" s="10">
        <f>S4478-U4478</f>
        <v>-4.9999999999990052E-3</v>
      </c>
    </row>
    <row r="4479" spans="1:22" hidden="1" x14ac:dyDescent="0.25">
      <c r="A4479" t="s">
        <v>12152</v>
      </c>
      <c r="B4479" t="s">
        <v>6393</v>
      </c>
      <c r="C4479" s="1">
        <v>44835</v>
      </c>
      <c r="D4479" s="1" t="s">
        <v>18</v>
      </c>
      <c r="E4479" s="2">
        <v>216.1</v>
      </c>
      <c r="F4479" s="2">
        <v>46.63</v>
      </c>
      <c r="G4479" s="2">
        <v>18.39</v>
      </c>
      <c r="H4479" s="2">
        <v>281.12</v>
      </c>
      <c r="I4479" t="s">
        <v>147</v>
      </c>
      <c r="J4479" t="s">
        <v>134</v>
      </c>
      <c r="K4479">
        <v>46228</v>
      </c>
      <c r="L4479" t="s">
        <v>43</v>
      </c>
      <c r="M4479" t="s">
        <v>5827</v>
      </c>
      <c r="N4479" t="s">
        <v>12151</v>
      </c>
      <c r="T4479"/>
    </row>
    <row r="4480" spans="1:22" x14ac:dyDescent="0.25">
      <c r="A4480" t="s">
        <v>12154</v>
      </c>
      <c r="B4480" t="s">
        <v>6394</v>
      </c>
      <c r="C4480" s="1">
        <v>44907</v>
      </c>
      <c r="D4480" s="1" t="s">
        <v>18</v>
      </c>
      <c r="E4480" s="2">
        <v>84</v>
      </c>
      <c r="F4480" s="2">
        <v>28.55</v>
      </c>
      <c r="G4480" s="2">
        <v>6.51</v>
      </c>
      <c r="H4480" s="2">
        <v>119.06</v>
      </c>
      <c r="I4480" t="s">
        <v>1008</v>
      </c>
      <c r="J4480" t="s">
        <v>52</v>
      </c>
      <c r="K4480">
        <v>91941</v>
      </c>
      <c r="L4480" t="s">
        <v>43</v>
      </c>
      <c r="M4480" t="s">
        <v>5827</v>
      </c>
      <c r="N4480" t="s">
        <v>12151</v>
      </c>
      <c r="O4480" t="s">
        <v>12166</v>
      </c>
      <c r="P4480" s="10">
        <f>E4480</f>
        <v>84</v>
      </c>
      <c r="R4480" s="17">
        <f>VLOOKUP(I4480,Counties!$A$1:$D$1787,3,0)</f>
        <v>8.5000000000000006E-2</v>
      </c>
      <c r="S4480" s="10">
        <f>P4480*R4480</f>
        <v>7.1400000000000006</v>
      </c>
      <c r="T4480" s="17" t="str">
        <f>VLOOKUP(I4480,Counties!$A$1:$D$1787,4,0)</f>
        <v>San Diego</v>
      </c>
      <c r="U4480" s="10">
        <f>G4480</f>
        <v>6.51</v>
      </c>
      <c r="V4480" s="10">
        <f>S4480-U4480</f>
        <v>0.63000000000000078</v>
      </c>
    </row>
    <row r="4481" spans="1:22" hidden="1" x14ac:dyDescent="0.25">
      <c r="A4481" t="s">
        <v>12152</v>
      </c>
      <c r="B4481" t="s">
        <v>6395</v>
      </c>
      <c r="C4481" s="1">
        <v>44838</v>
      </c>
      <c r="D4481" s="1" t="s">
        <v>18</v>
      </c>
      <c r="E4481" s="2">
        <v>274</v>
      </c>
      <c r="F4481" s="2">
        <v>38.65</v>
      </c>
      <c r="G4481" s="2">
        <v>0</v>
      </c>
      <c r="H4481" s="2">
        <v>312.64999999999998</v>
      </c>
      <c r="I4481" t="s">
        <v>576</v>
      </c>
      <c r="J4481" t="s">
        <v>577</v>
      </c>
      <c r="K4481">
        <v>97202</v>
      </c>
      <c r="L4481" t="s">
        <v>43</v>
      </c>
      <c r="M4481" t="s">
        <v>5827</v>
      </c>
      <c r="N4481" t="s">
        <v>12151</v>
      </c>
      <c r="T4481"/>
    </row>
    <row r="4482" spans="1:22" hidden="1" x14ac:dyDescent="0.25">
      <c r="A4482" t="s">
        <v>12152</v>
      </c>
      <c r="B4482" t="s">
        <v>6396</v>
      </c>
      <c r="C4482" s="1">
        <v>44835</v>
      </c>
      <c r="D4482" s="1" t="s">
        <v>18</v>
      </c>
      <c r="E4482" s="2">
        <v>190</v>
      </c>
      <c r="F4482" s="2">
        <v>29.86</v>
      </c>
      <c r="G4482" s="2">
        <v>0</v>
      </c>
      <c r="H4482" s="2">
        <v>219.86</v>
      </c>
      <c r="I4482" t="s">
        <v>2744</v>
      </c>
      <c r="J4482" t="s">
        <v>1780</v>
      </c>
      <c r="K4482">
        <v>20002</v>
      </c>
      <c r="L4482" t="s">
        <v>43</v>
      </c>
      <c r="M4482" t="s">
        <v>5827</v>
      </c>
      <c r="N4482" t="s">
        <v>12151</v>
      </c>
      <c r="T4482"/>
    </row>
    <row r="4483" spans="1:22" hidden="1" x14ac:dyDescent="0.25">
      <c r="A4483" t="s">
        <v>12152</v>
      </c>
      <c r="B4483" t="s">
        <v>6397</v>
      </c>
      <c r="C4483" s="1">
        <v>44835</v>
      </c>
      <c r="D4483" s="1" t="s">
        <v>18</v>
      </c>
      <c r="E4483" s="2">
        <v>330</v>
      </c>
      <c r="F4483" s="2">
        <v>48.66</v>
      </c>
      <c r="G4483" s="2">
        <v>27.45</v>
      </c>
      <c r="H4483" s="2">
        <v>406.11</v>
      </c>
      <c r="I4483" t="s">
        <v>6398</v>
      </c>
      <c r="J4483" t="s">
        <v>20</v>
      </c>
      <c r="K4483">
        <v>27502</v>
      </c>
      <c r="L4483" t="s">
        <v>21</v>
      </c>
      <c r="M4483" t="s">
        <v>5827</v>
      </c>
      <c r="N4483" t="s">
        <v>12151</v>
      </c>
      <c r="T4483"/>
    </row>
    <row r="4484" spans="1:22" x14ac:dyDescent="0.25">
      <c r="A4484" t="s">
        <v>12152</v>
      </c>
      <c r="B4484" t="s">
        <v>6399</v>
      </c>
      <c r="C4484" s="1">
        <v>44835</v>
      </c>
      <c r="D4484" s="1" t="s">
        <v>18</v>
      </c>
      <c r="E4484" s="2">
        <v>330</v>
      </c>
      <c r="F4484" s="2">
        <v>48.66</v>
      </c>
      <c r="G4484" s="2">
        <v>26.51</v>
      </c>
      <c r="H4484" s="2">
        <v>405.17</v>
      </c>
      <c r="I4484" t="s">
        <v>1264</v>
      </c>
      <c r="J4484" t="s">
        <v>74</v>
      </c>
      <c r="K4484">
        <v>39216</v>
      </c>
      <c r="L4484" t="s">
        <v>75</v>
      </c>
      <c r="M4484" t="s">
        <v>5827</v>
      </c>
      <c r="N4484" t="s">
        <v>12151</v>
      </c>
      <c r="O4484" t="s">
        <v>12166</v>
      </c>
      <c r="P4484" s="10">
        <f t="shared" ref="P4484:P4485" si="1459">E4484</f>
        <v>330</v>
      </c>
      <c r="R4484" s="12">
        <v>7.7499999999999999E-2</v>
      </c>
      <c r="S4484" s="10">
        <f>P4484*R4484</f>
        <v>25.574999999999999</v>
      </c>
      <c r="T4484" t="s">
        <v>822</v>
      </c>
      <c r="U4484" s="10">
        <f t="shared" ref="U4484:U4485" si="1460">G4484</f>
        <v>26.51</v>
      </c>
      <c r="V4484" s="10">
        <f t="shared" ref="V4484:V4485" si="1461">S4484-U4484</f>
        <v>-0.93500000000000227</v>
      </c>
    </row>
    <row r="4485" spans="1:22" x14ac:dyDescent="0.25">
      <c r="A4485" t="s">
        <v>12152</v>
      </c>
      <c r="B4485" t="s">
        <v>6400</v>
      </c>
      <c r="C4485" s="1">
        <v>44835</v>
      </c>
      <c r="D4485" s="1" t="s">
        <v>18</v>
      </c>
      <c r="E4485" s="2">
        <v>330</v>
      </c>
      <c r="F4485" s="2">
        <v>36.78</v>
      </c>
      <c r="G4485" s="2">
        <v>29.7</v>
      </c>
      <c r="H4485" s="2">
        <v>396.48</v>
      </c>
      <c r="I4485" t="s">
        <v>494</v>
      </c>
      <c r="J4485" t="s">
        <v>52</v>
      </c>
      <c r="K4485" t="s">
        <v>6401</v>
      </c>
      <c r="L4485" t="s">
        <v>43</v>
      </c>
      <c r="M4485" t="s">
        <v>5827</v>
      </c>
      <c r="N4485" t="s">
        <v>12151</v>
      </c>
      <c r="O4485" t="s">
        <v>12166</v>
      </c>
      <c r="P4485" s="10">
        <f t="shared" si="1459"/>
        <v>330</v>
      </c>
      <c r="R4485" s="17">
        <f>VLOOKUP(I4485,Counties!$A$1:$D$1787,3,0)</f>
        <v>0.09</v>
      </c>
      <c r="S4485" s="10">
        <f>P4485*R4485</f>
        <v>29.7</v>
      </c>
      <c r="T4485" s="17" t="str">
        <f>VLOOKUP(I4485,Counties!$A$1:$D$1787,4,0)</f>
        <v>San Joaquin</v>
      </c>
      <c r="U4485" s="10">
        <f t="shared" si="1460"/>
        <v>29.7</v>
      </c>
      <c r="V4485" s="10">
        <f t="shared" si="1461"/>
        <v>0</v>
      </c>
    </row>
    <row r="4486" spans="1:22" hidden="1" x14ac:dyDescent="0.25">
      <c r="A4486" t="s">
        <v>12154</v>
      </c>
      <c r="B4486" t="s">
        <v>6402</v>
      </c>
      <c r="C4486" s="1">
        <v>44907</v>
      </c>
      <c r="D4486" s="1" t="s">
        <v>54</v>
      </c>
      <c r="E4486" s="2">
        <v>-360</v>
      </c>
      <c r="F4486" s="2">
        <v>-43.23</v>
      </c>
      <c r="G4486" s="2">
        <v>-32.26</v>
      </c>
      <c r="H4486" s="2">
        <v>-435.49</v>
      </c>
      <c r="I4486" t="s">
        <v>112</v>
      </c>
      <c r="J4486" t="s">
        <v>59</v>
      </c>
      <c r="K4486">
        <v>77008</v>
      </c>
      <c r="L4486" t="s">
        <v>43</v>
      </c>
      <c r="M4486" t="s">
        <v>5827</v>
      </c>
      <c r="N4486" t="s">
        <v>12151</v>
      </c>
      <c r="T4486"/>
    </row>
    <row r="4487" spans="1:22" x14ac:dyDescent="0.25">
      <c r="A4487" t="s">
        <v>12152</v>
      </c>
      <c r="B4487" t="s">
        <v>6403</v>
      </c>
      <c r="C4487" s="1">
        <v>44835</v>
      </c>
      <c r="D4487" s="1" t="s">
        <v>18</v>
      </c>
      <c r="E4487" s="2">
        <v>330</v>
      </c>
      <c r="F4487" s="2">
        <v>36.78</v>
      </c>
      <c r="G4487" s="2">
        <v>31.35</v>
      </c>
      <c r="H4487" s="2">
        <v>398.13</v>
      </c>
      <c r="I4487" t="s">
        <v>3925</v>
      </c>
      <c r="J4487" t="s">
        <v>52</v>
      </c>
      <c r="K4487">
        <v>90254</v>
      </c>
      <c r="L4487" t="s">
        <v>43</v>
      </c>
      <c r="M4487" t="s">
        <v>5827</v>
      </c>
      <c r="N4487" t="s">
        <v>12151</v>
      </c>
      <c r="O4487" t="s">
        <v>12166</v>
      </c>
      <c r="P4487" s="10">
        <f>E4487</f>
        <v>330</v>
      </c>
      <c r="R4487" s="17">
        <f>VLOOKUP(I4487,Counties!$A$1:$D$1787,3,0)</f>
        <v>9.5000000000000001E-2</v>
      </c>
      <c r="S4487" s="10">
        <f>P4487*R4487</f>
        <v>31.35</v>
      </c>
      <c r="T4487" s="17" t="str">
        <f>VLOOKUP(I4487,Counties!$A$1:$D$1787,4,0)</f>
        <v>Los Angeles</v>
      </c>
      <c r="U4487" s="10">
        <f>G4487</f>
        <v>31.35</v>
      </c>
      <c r="V4487" s="10">
        <f>S4487-U4487</f>
        <v>0</v>
      </c>
    </row>
    <row r="4488" spans="1:22" hidden="1" x14ac:dyDescent="0.25">
      <c r="A4488" t="s">
        <v>12152</v>
      </c>
      <c r="B4488" t="s">
        <v>6404</v>
      </c>
      <c r="C4488" s="1">
        <v>44835</v>
      </c>
      <c r="D4488" s="1" t="s">
        <v>18</v>
      </c>
      <c r="E4488" s="2">
        <v>330</v>
      </c>
      <c r="F4488" s="2">
        <v>43.23</v>
      </c>
      <c r="G4488" s="2">
        <v>29.85</v>
      </c>
      <c r="H4488" s="2">
        <v>403.08</v>
      </c>
      <c r="I4488" t="s">
        <v>693</v>
      </c>
      <c r="J4488" t="s">
        <v>59</v>
      </c>
      <c r="K4488">
        <v>77546</v>
      </c>
      <c r="L4488" t="s">
        <v>43</v>
      </c>
      <c r="M4488" t="s">
        <v>5827</v>
      </c>
      <c r="N4488" t="s">
        <v>12151</v>
      </c>
      <c r="T4488"/>
    </row>
    <row r="4489" spans="1:22" hidden="1" x14ac:dyDescent="0.25">
      <c r="A4489" t="s">
        <v>12152</v>
      </c>
      <c r="B4489" t="s">
        <v>6405</v>
      </c>
      <c r="C4489" s="1">
        <v>44835</v>
      </c>
      <c r="D4489" s="1" t="s">
        <v>18</v>
      </c>
      <c r="E4489" s="2">
        <v>190</v>
      </c>
      <c r="F4489" s="2">
        <v>29.86</v>
      </c>
      <c r="G4489" s="2">
        <v>13.19</v>
      </c>
      <c r="H4489" s="2">
        <v>233.05</v>
      </c>
      <c r="I4489" t="s">
        <v>5933</v>
      </c>
      <c r="J4489" t="s">
        <v>138</v>
      </c>
      <c r="K4489">
        <v>48382</v>
      </c>
      <c r="L4489" t="s">
        <v>21</v>
      </c>
      <c r="M4489" t="s">
        <v>5827</v>
      </c>
      <c r="N4489" t="s">
        <v>12151</v>
      </c>
      <c r="T4489"/>
    </row>
    <row r="4490" spans="1:22" hidden="1" x14ac:dyDescent="0.25">
      <c r="A4490" t="s">
        <v>12152</v>
      </c>
      <c r="B4490" t="s">
        <v>6406</v>
      </c>
      <c r="C4490" s="1">
        <v>44835</v>
      </c>
      <c r="D4490" s="1" t="s">
        <v>18</v>
      </c>
      <c r="E4490" s="2">
        <v>330</v>
      </c>
      <c r="F4490" s="2">
        <v>48.66</v>
      </c>
      <c r="G4490" s="2">
        <v>23.67</v>
      </c>
      <c r="H4490" s="2">
        <v>402.33</v>
      </c>
      <c r="I4490" t="s">
        <v>6407</v>
      </c>
      <c r="J4490" t="s">
        <v>203</v>
      </c>
      <c r="K4490">
        <v>60134</v>
      </c>
      <c r="L4490" t="s">
        <v>21</v>
      </c>
      <c r="M4490" t="s">
        <v>5827</v>
      </c>
      <c r="N4490" t="s">
        <v>12151</v>
      </c>
      <c r="T4490"/>
    </row>
    <row r="4491" spans="1:22" x14ac:dyDescent="0.25">
      <c r="A4491" t="s">
        <v>12152</v>
      </c>
      <c r="B4491" t="s">
        <v>6408</v>
      </c>
      <c r="C4491" s="1">
        <v>44835</v>
      </c>
      <c r="D4491" s="1" t="s">
        <v>18</v>
      </c>
      <c r="E4491" s="2">
        <v>280</v>
      </c>
      <c r="F4491" s="2">
        <v>48.66</v>
      </c>
      <c r="G4491" s="2">
        <v>23.01</v>
      </c>
      <c r="H4491" s="2">
        <v>351.67</v>
      </c>
      <c r="I4491" t="s">
        <v>6078</v>
      </c>
      <c r="J4491" t="s">
        <v>74</v>
      </c>
      <c r="K4491">
        <v>39507</v>
      </c>
      <c r="L4491" t="s">
        <v>75</v>
      </c>
      <c r="M4491" t="s">
        <v>5827</v>
      </c>
      <c r="N4491" t="s">
        <v>12151</v>
      </c>
      <c r="O4491" t="s">
        <v>12166</v>
      </c>
      <c r="P4491" s="10">
        <f>E4491</f>
        <v>280</v>
      </c>
      <c r="R4491" s="12">
        <v>7.7499999999999999E-2</v>
      </c>
      <c r="S4491" s="10">
        <f>P4491*R4491</f>
        <v>21.7</v>
      </c>
      <c r="T4491" t="s">
        <v>822</v>
      </c>
      <c r="U4491" s="10">
        <f>G4491</f>
        <v>23.01</v>
      </c>
      <c r="V4491" s="10">
        <f>S4491-U4491</f>
        <v>-1.3100000000000023</v>
      </c>
    </row>
    <row r="4492" spans="1:22" hidden="1" x14ac:dyDescent="0.25">
      <c r="A4492" t="s">
        <v>12154</v>
      </c>
      <c r="B4492" t="s">
        <v>6409</v>
      </c>
      <c r="C4492" s="1">
        <v>44908</v>
      </c>
      <c r="D4492" s="1" t="s">
        <v>18</v>
      </c>
      <c r="E4492" s="2">
        <v>204.99</v>
      </c>
      <c r="F4492" s="2">
        <v>25.1</v>
      </c>
      <c r="G4492" s="2">
        <v>13.81</v>
      </c>
      <c r="H4492" s="2">
        <v>243.9</v>
      </c>
      <c r="I4492" t="s">
        <v>5896</v>
      </c>
      <c r="J4492" t="s">
        <v>88</v>
      </c>
      <c r="K4492">
        <v>17325</v>
      </c>
      <c r="L4492" t="s">
        <v>43</v>
      </c>
      <c r="M4492" t="s">
        <v>5827</v>
      </c>
      <c r="N4492" t="s">
        <v>12151</v>
      </c>
      <c r="T4492"/>
    </row>
    <row r="4493" spans="1:22" hidden="1" x14ac:dyDescent="0.25">
      <c r="A4493" t="s">
        <v>12152</v>
      </c>
      <c r="B4493" t="s">
        <v>6410</v>
      </c>
      <c r="C4493" s="1">
        <v>44835</v>
      </c>
      <c r="D4493" s="1" t="s">
        <v>18</v>
      </c>
      <c r="E4493" s="2">
        <v>330</v>
      </c>
      <c r="F4493" s="2">
        <v>43.23</v>
      </c>
      <c r="G4493" s="2">
        <v>29.85</v>
      </c>
      <c r="H4493" s="2">
        <v>403.08</v>
      </c>
      <c r="I4493" t="s">
        <v>6411</v>
      </c>
      <c r="J4493" t="s">
        <v>59</v>
      </c>
      <c r="K4493">
        <v>75234</v>
      </c>
      <c r="L4493" t="s">
        <v>43</v>
      </c>
      <c r="M4493" t="s">
        <v>5827</v>
      </c>
      <c r="N4493" t="s">
        <v>12151</v>
      </c>
      <c r="T4493"/>
    </row>
    <row r="4494" spans="1:22" x14ac:dyDescent="0.25">
      <c r="A4494" t="s">
        <v>12154</v>
      </c>
      <c r="B4494" t="s">
        <v>6412</v>
      </c>
      <c r="C4494" s="1">
        <v>44922</v>
      </c>
      <c r="D4494" s="1" t="s">
        <v>23</v>
      </c>
      <c r="E4494" s="2">
        <v>50</v>
      </c>
      <c r="F4494" s="2">
        <v>0</v>
      </c>
      <c r="G4494" s="2">
        <v>0</v>
      </c>
      <c r="H4494" s="2">
        <v>50</v>
      </c>
      <c r="I4494" t="s">
        <v>17</v>
      </c>
      <c r="J4494" t="s">
        <v>17</v>
      </c>
      <c r="K4494" t="s">
        <v>17</v>
      </c>
      <c r="L4494" t="s">
        <v>24</v>
      </c>
      <c r="M4494" t="s">
        <v>5827</v>
      </c>
      <c r="N4494" t="s">
        <v>12151</v>
      </c>
      <c r="O4494" t="s">
        <v>12164</v>
      </c>
      <c r="Q4494" s="10">
        <f>E4494</f>
        <v>50</v>
      </c>
      <c r="T4494"/>
    </row>
    <row r="4495" spans="1:22" hidden="1" x14ac:dyDescent="0.25">
      <c r="A4495" t="s">
        <v>12152</v>
      </c>
      <c r="B4495" t="s">
        <v>6413</v>
      </c>
      <c r="C4495" s="1">
        <v>44835</v>
      </c>
      <c r="D4495" s="1" t="s">
        <v>18</v>
      </c>
      <c r="E4495" s="2">
        <v>330</v>
      </c>
      <c r="F4495" s="2">
        <v>48.66</v>
      </c>
      <c r="G4495" s="2">
        <v>27.45</v>
      </c>
      <c r="H4495" s="2">
        <v>406.11</v>
      </c>
      <c r="I4495" t="s">
        <v>97</v>
      </c>
      <c r="J4495" t="s">
        <v>20</v>
      </c>
      <c r="K4495">
        <v>28214</v>
      </c>
      <c r="L4495" t="s">
        <v>21</v>
      </c>
      <c r="M4495" t="s">
        <v>5827</v>
      </c>
      <c r="N4495" t="s">
        <v>12151</v>
      </c>
      <c r="T4495"/>
    </row>
    <row r="4496" spans="1:22" x14ac:dyDescent="0.25">
      <c r="A4496" t="s">
        <v>12152</v>
      </c>
      <c r="B4496" t="s">
        <v>6414</v>
      </c>
      <c r="C4496" s="1">
        <v>44838</v>
      </c>
      <c r="D4496" s="1" t="s">
        <v>54</v>
      </c>
      <c r="E4496" s="2">
        <v>-330</v>
      </c>
      <c r="F4496" s="2">
        <v>-48.66</v>
      </c>
      <c r="G4496" s="2">
        <v>-36.909999999999997</v>
      </c>
      <c r="H4496" s="2">
        <v>-415.57</v>
      </c>
      <c r="I4496" t="s">
        <v>32</v>
      </c>
      <c r="J4496" t="s">
        <v>33</v>
      </c>
      <c r="K4496">
        <v>37803</v>
      </c>
      <c r="L4496" t="s">
        <v>75</v>
      </c>
      <c r="M4496" t="s">
        <v>5827</v>
      </c>
      <c r="N4496" t="s">
        <v>12151</v>
      </c>
      <c r="O4496" t="s">
        <v>12166</v>
      </c>
      <c r="P4496" s="10">
        <f>E4496</f>
        <v>-330</v>
      </c>
      <c r="R4496" s="12">
        <v>7.7499999999999999E-2</v>
      </c>
      <c r="S4496" s="10">
        <f>P4496*R4496</f>
        <v>-25.574999999999999</v>
      </c>
      <c r="T4496" t="s">
        <v>822</v>
      </c>
      <c r="U4496" s="10">
        <f>G4496</f>
        <v>-36.909999999999997</v>
      </c>
      <c r="V4496" s="10">
        <f>S4496-U4496</f>
        <v>11.334999999999997</v>
      </c>
    </row>
    <row r="4497" spans="1:22" hidden="1" x14ac:dyDescent="0.25">
      <c r="A4497" t="s">
        <v>12152</v>
      </c>
      <c r="B4497" t="s">
        <v>6415</v>
      </c>
      <c r="C4497" s="1">
        <v>44835</v>
      </c>
      <c r="D4497" s="1" t="s">
        <v>18</v>
      </c>
      <c r="E4497" s="2">
        <v>153</v>
      </c>
      <c r="F4497" s="2">
        <v>37.75</v>
      </c>
      <c r="G4497" s="2">
        <v>18.61</v>
      </c>
      <c r="H4497" s="2">
        <v>209.36</v>
      </c>
      <c r="I4497" t="s">
        <v>6416</v>
      </c>
      <c r="J4497" t="s">
        <v>33</v>
      </c>
      <c r="K4497">
        <v>37067</v>
      </c>
      <c r="L4497" t="s">
        <v>43</v>
      </c>
      <c r="M4497" t="s">
        <v>5827</v>
      </c>
      <c r="N4497" t="s">
        <v>12151</v>
      </c>
      <c r="T4497"/>
    </row>
    <row r="4498" spans="1:22" hidden="1" x14ac:dyDescent="0.25">
      <c r="A4498" t="s">
        <v>12152</v>
      </c>
      <c r="B4498" t="s">
        <v>6417</v>
      </c>
      <c r="C4498" s="1">
        <v>44835</v>
      </c>
      <c r="D4498" s="1" t="s">
        <v>18</v>
      </c>
      <c r="E4498" s="2">
        <v>330</v>
      </c>
      <c r="F4498" s="2">
        <v>48.66</v>
      </c>
      <c r="G4498" s="2">
        <v>22.72</v>
      </c>
      <c r="H4498" s="2">
        <v>401.38</v>
      </c>
      <c r="I4498" t="s">
        <v>6418</v>
      </c>
      <c r="J4498" t="s">
        <v>141</v>
      </c>
      <c r="K4498">
        <v>41169</v>
      </c>
      <c r="L4498" t="s">
        <v>43</v>
      </c>
      <c r="M4498" t="s">
        <v>5827</v>
      </c>
      <c r="N4498" t="s">
        <v>12151</v>
      </c>
      <c r="T4498"/>
    </row>
    <row r="4499" spans="1:22" hidden="1" x14ac:dyDescent="0.25">
      <c r="A4499" t="s">
        <v>12152</v>
      </c>
      <c r="B4499" t="s">
        <v>6419</v>
      </c>
      <c r="C4499" s="1">
        <v>44835</v>
      </c>
      <c r="D4499" s="1" t="s">
        <v>18</v>
      </c>
      <c r="E4499" s="2">
        <v>300</v>
      </c>
      <c r="F4499" s="2">
        <v>42.43</v>
      </c>
      <c r="G4499" s="2">
        <v>21.73</v>
      </c>
      <c r="H4499" s="2">
        <v>364.16</v>
      </c>
      <c r="I4499" t="s">
        <v>6420</v>
      </c>
      <c r="J4499" t="s">
        <v>405</v>
      </c>
      <c r="K4499">
        <v>6877</v>
      </c>
      <c r="L4499" t="s">
        <v>21</v>
      </c>
      <c r="M4499" t="s">
        <v>5827</v>
      </c>
      <c r="N4499" t="s">
        <v>12151</v>
      </c>
      <c r="T4499"/>
    </row>
    <row r="4500" spans="1:22" x14ac:dyDescent="0.25">
      <c r="A4500" t="s">
        <v>12152</v>
      </c>
      <c r="B4500" t="s">
        <v>6421</v>
      </c>
      <c r="C4500" s="1">
        <v>44835</v>
      </c>
      <c r="D4500" s="1" t="s">
        <v>18</v>
      </c>
      <c r="E4500" s="2">
        <v>190</v>
      </c>
      <c r="F4500" s="2">
        <v>28.55</v>
      </c>
      <c r="G4500" s="2">
        <v>14.96</v>
      </c>
      <c r="H4500" s="2">
        <v>233.51</v>
      </c>
      <c r="I4500" t="s">
        <v>6422</v>
      </c>
      <c r="J4500" t="s">
        <v>52</v>
      </c>
      <c r="K4500">
        <v>95358</v>
      </c>
      <c r="L4500" t="s">
        <v>43</v>
      </c>
      <c r="M4500" t="s">
        <v>5827</v>
      </c>
      <c r="N4500" t="s">
        <v>12151</v>
      </c>
      <c r="O4500" t="s">
        <v>12166</v>
      </c>
      <c r="P4500" s="10">
        <f>E4500</f>
        <v>190</v>
      </c>
      <c r="R4500" s="17">
        <f>VLOOKUP(I4500,Counties!$A$1:$D$1787,3,0)</f>
        <v>7.8799999999999995E-2</v>
      </c>
      <c r="S4500" s="10">
        <f>P4500*R4500</f>
        <v>14.972</v>
      </c>
      <c r="T4500" s="17" t="str">
        <f>VLOOKUP(I4500,Counties!$A$1:$D$1787,4,0)</f>
        <v>Stanislaus</v>
      </c>
      <c r="U4500" s="10">
        <f>G4500</f>
        <v>14.96</v>
      </c>
      <c r="V4500" s="10">
        <f>S4500-U4500</f>
        <v>1.1999999999998678E-2</v>
      </c>
    </row>
    <row r="4501" spans="1:22" hidden="1" x14ac:dyDescent="0.25">
      <c r="A4501" t="s">
        <v>12152</v>
      </c>
      <c r="B4501" t="s">
        <v>6423</v>
      </c>
      <c r="C4501" s="1">
        <v>44839</v>
      </c>
      <c r="D4501" s="1" t="s">
        <v>18</v>
      </c>
      <c r="E4501" s="2">
        <v>330</v>
      </c>
      <c r="F4501" s="2">
        <v>48.66</v>
      </c>
      <c r="G4501" s="2">
        <v>22.72</v>
      </c>
      <c r="H4501" s="2">
        <v>401.38</v>
      </c>
      <c r="I4501" t="s">
        <v>6424</v>
      </c>
      <c r="J4501" t="s">
        <v>88</v>
      </c>
      <c r="K4501">
        <v>19352</v>
      </c>
      <c r="L4501" t="s">
        <v>43</v>
      </c>
      <c r="M4501" t="s">
        <v>5827</v>
      </c>
      <c r="N4501" t="s">
        <v>12151</v>
      </c>
      <c r="T4501"/>
    </row>
    <row r="4502" spans="1:22" hidden="1" x14ac:dyDescent="0.25">
      <c r="A4502" t="s">
        <v>12152</v>
      </c>
      <c r="B4502" t="s">
        <v>6425</v>
      </c>
      <c r="C4502" s="1">
        <v>44835</v>
      </c>
      <c r="D4502" s="1" t="s">
        <v>18</v>
      </c>
      <c r="E4502" s="2">
        <v>330</v>
      </c>
      <c r="F4502" s="2">
        <v>39.270000000000003</v>
      </c>
      <c r="G4502" s="2">
        <v>0.27</v>
      </c>
      <c r="H4502" s="2">
        <v>369.54</v>
      </c>
      <c r="I4502" t="s">
        <v>5152</v>
      </c>
      <c r="J4502" t="s">
        <v>277</v>
      </c>
      <c r="K4502" t="s">
        <v>6426</v>
      </c>
      <c r="L4502" t="s">
        <v>43</v>
      </c>
      <c r="M4502" t="s">
        <v>5827</v>
      </c>
      <c r="N4502" t="s">
        <v>12151</v>
      </c>
      <c r="T4502"/>
    </row>
    <row r="4503" spans="1:22" hidden="1" x14ac:dyDescent="0.25">
      <c r="A4503" t="s">
        <v>12152</v>
      </c>
      <c r="B4503" t="s">
        <v>6427</v>
      </c>
      <c r="C4503" s="1">
        <v>44835</v>
      </c>
      <c r="D4503" s="1" t="s">
        <v>18</v>
      </c>
      <c r="E4503" s="2">
        <v>140</v>
      </c>
      <c r="F4503" s="2">
        <v>29.86</v>
      </c>
      <c r="G4503" s="2">
        <v>8.41</v>
      </c>
      <c r="H4503" s="2">
        <v>178.27</v>
      </c>
      <c r="I4503" t="s">
        <v>6428</v>
      </c>
      <c r="J4503" t="s">
        <v>30</v>
      </c>
      <c r="K4503">
        <v>20147</v>
      </c>
      <c r="L4503" t="s">
        <v>21</v>
      </c>
      <c r="M4503" t="s">
        <v>5827</v>
      </c>
      <c r="N4503" t="s">
        <v>12151</v>
      </c>
      <c r="T4503"/>
    </row>
    <row r="4504" spans="1:22" hidden="1" x14ac:dyDescent="0.25">
      <c r="A4504" t="s">
        <v>12153</v>
      </c>
      <c r="B4504" t="s">
        <v>6430</v>
      </c>
      <c r="C4504" s="1">
        <v>44880</v>
      </c>
      <c r="D4504" s="1" t="s">
        <v>18</v>
      </c>
      <c r="E4504" s="2">
        <v>320</v>
      </c>
      <c r="F4504" s="2">
        <v>48.66</v>
      </c>
      <c r="G4504" s="2">
        <v>25.82</v>
      </c>
      <c r="H4504" s="2">
        <v>394.48</v>
      </c>
      <c r="I4504" t="s">
        <v>6431</v>
      </c>
      <c r="J4504" t="s">
        <v>88</v>
      </c>
      <c r="K4504" t="s">
        <v>6432</v>
      </c>
      <c r="L4504" t="s">
        <v>43</v>
      </c>
      <c r="M4504" t="s">
        <v>6429</v>
      </c>
      <c r="N4504" t="s">
        <v>12151</v>
      </c>
      <c r="T4504"/>
    </row>
    <row r="4505" spans="1:22" hidden="1" x14ac:dyDescent="0.25">
      <c r="A4505" t="s">
        <v>12154</v>
      </c>
      <c r="B4505" t="s">
        <v>6433</v>
      </c>
      <c r="C4505" s="1">
        <v>44901</v>
      </c>
      <c r="D4505" s="1" t="s">
        <v>18</v>
      </c>
      <c r="E4505" s="2">
        <v>65</v>
      </c>
      <c r="F4505" s="2">
        <v>21.56</v>
      </c>
      <c r="G4505" s="2">
        <v>6.06</v>
      </c>
      <c r="H4505" s="2">
        <v>92.62</v>
      </c>
      <c r="I4505" t="s">
        <v>617</v>
      </c>
      <c r="J4505" t="s">
        <v>88</v>
      </c>
      <c r="K4505">
        <v>15146</v>
      </c>
      <c r="L4505" t="s">
        <v>43</v>
      </c>
      <c r="M4505" t="s">
        <v>6429</v>
      </c>
      <c r="N4505" t="s">
        <v>12151</v>
      </c>
      <c r="T4505"/>
    </row>
    <row r="4506" spans="1:22" hidden="1" x14ac:dyDescent="0.25">
      <c r="A4506" t="s">
        <v>12153</v>
      </c>
      <c r="B4506" t="s">
        <v>6434</v>
      </c>
      <c r="C4506" s="1">
        <v>44869</v>
      </c>
      <c r="D4506" s="1" t="s">
        <v>18</v>
      </c>
      <c r="E4506" s="2">
        <v>320</v>
      </c>
      <c r="F4506" s="2">
        <v>48.66</v>
      </c>
      <c r="G4506" s="2">
        <v>26.74</v>
      </c>
      <c r="H4506" s="2">
        <v>395.4</v>
      </c>
      <c r="I4506" t="s">
        <v>6435</v>
      </c>
      <c r="J4506" t="s">
        <v>56</v>
      </c>
      <c r="K4506">
        <v>44601</v>
      </c>
      <c r="L4506" t="s">
        <v>21</v>
      </c>
      <c r="M4506" t="s">
        <v>6429</v>
      </c>
      <c r="N4506" t="s">
        <v>12151</v>
      </c>
      <c r="T4506"/>
    </row>
    <row r="4507" spans="1:22" hidden="1" x14ac:dyDescent="0.25">
      <c r="A4507" t="s">
        <v>12154</v>
      </c>
      <c r="B4507" t="s">
        <v>6436</v>
      </c>
      <c r="C4507" s="1">
        <v>44914</v>
      </c>
      <c r="D4507" s="1" t="s">
        <v>18</v>
      </c>
      <c r="E4507" s="2">
        <v>130</v>
      </c>
      <c r="F4507" s="2">
        <v>20.59</v>
      </c>
      <c r="G4507" s="2">
        <v>12.05</v>
      </c>
      <c r="H4507" s="2">
        <v>162.63999999999999</v>
      </c>
      <c r="I4507" t="s">
        <v>1519</v>
      </c>
      <c r="J4507" t="s">
        <v>59</v>
      </c>
      <c r="K4507">
        <v>78620</v>
      </c>
      <c r="L4507" t="s">
        <v>43</v>
      </c>
      <c r="M4507" t="s">
        <v>6429</v>
      </c>
      <c r="N4507" t="s">
        <v>12151</v>
      </c>
      <c r="T4507"/>
    </row>
    <row r="4508" spans="1:22" x14ac:dyDescent="0.25">
      <c r="A4508" t="s">
        <v>12152</v>
      </c>
      <c r="B4508" t="s">
        <v>6437</v>
      </c>
      <c r="C4508" s="1">
        <v>44839</v>
      </c>
      <c r="D4508" s="1" t="s">
        <v>23</v>
      </c>
      <c r="E4508" s="2">
        <v>50</v>
      </c>
      <c r="F4508" s="2">
        <v>0</v>
      </c>
      <c r="G4508" s="2">
        <v>0</v>
      </c>
      <c r="H4508" s="2">
        <v>50</v>
      </c>
      <c r="I4508" t="s">
        <v>17</v>
      </c>
      <c r="J4508" t="s">
        <v>17</v>
      </c>
      <c r="K4508" t="s">
        <v>17</v>
      </c>
      <c r="L4508" t="s">
        <v>24</v>
      </c>
      <c r="M4508" t="s">
        <v>6429</v>
      </c>
      <c r="N4508" t="s">
        <v>12151</v>
      </c>
      <c r="O4508" t="s">
        <v>12164</v>
      </c>
      <c r="Q4508" s="10">
        <f>E4508</f>
        <v>50</v>
      </c>
      <c r="T4508"/>
    </row>
    <row r="4509" spans="1:22" hidden="1" x14ac:dyDescent="0.25">
      <c r="A4509" t="s">
        <v>12154</v>
      </c>
      <c r="B4509" t="s">
        <v>6438</v>
      </c>
      <c r="C4509" s="1">
        <v>44906</v>
      </c>
      <c r="D4509" s="1" t="s">
        <v>18</v>
      </c>
      <c r="E4509" s="2">
        <v>160</v>
      </c>
      <c r="F4509" s="2">
        <v>29.86</v>
      </c>
      <c r="G4509" s="2">
        <v>11.39</v>
      </c>
      <c r="H4509" s="2">
        <v>201.25</v>
      </c>
      <c r="I4509" t="s">
        <v>1274</v>
      </c>
      <c r="J4509" t="s">
        <v>88</v>
      </c>
      <c r="K4509">
        <v>17320</v>
      </c>
      <c r="L4509" t="s">
        <v>43</v>
      </c>
      <c r="M4509" t="s">
        <v>6429</v>
      </c>
      <c r="N4509" t="s">
        <v>12151</v>
      </c>
      <c r="T4509"/>
    </row>
    <row r="4510" spans="1:22" hidden="1" x14ac:dyDescent="0.25">
      <c r="A4510" t="s">
        <v>12153</v>
      </c>
      <c r="B4510" t="s">
        <v>6439</v>
      </c>
      <c r="C4510" s="1">
        <v>44875</v>
      </c>
      <c r="D4510" s="1" t="s">
        <v>18</v>
      </c>
      <c r="E4510" s="2">
        <v>210</v>
      </c>
      <c r="F4510" s="2">
        <v>33.32</v>
      </c>
      <c r="G4510" s="2">
        <v>17.03</v>
      </c>
      <c r="H4510" s="2">
        <v>260.35000000000002</v>
      </c>
      <c r="I4510" t="s">
        <v>296</v>
      </c>
      <c r="J4510" t="s">
        <v>88</v>
      </c>
      <c r="K4510">
        <v>15222</v>
      </c>
      <c r="L4510" t="s">
        <v>43</v>
      </c>
      <c r="M4510" t="s">
        <v>6429</v>
      </c>
      <c r="N4510" t="s">
        <v>12151</v>
      </c>
      <c r="T4510"/>
    </row>
    <row r="4511" spans="1:22" hidden="1" x14ac:dyDescent="0.25">
      <c r="A4511" t="s">
        <v>12152</v>
      </c>
      <c r="B4511" t="s">
        <v>6440</v>
      </c>
      <c r="C4511" s="1">
        <v>44847</v>
      </c>
      <c r="D4511" s="1" t="s">
        <v>18</v>
      </c>
      <c r="E4511" s="2">
        <v>320</v>
      </c>
      <c r="F4511" s="2">
        <v>48.66</v>
      </c>
      <c r="G4511" s="2">
        <v>25.82</v>
      </c>
      <c r="H4511" s="2">
        <v>394.48</v>
      </c>
      <c r="I4511" t="s">
        <v>296</v>
      </c>
      <c r="J4511" t="s">
        <v>88</v>
      </c>
      <c r="K4511">
        <v>15237</v>
      </c>
      <c r="L4511" t="s">
        <v>43</v>
      </c>
      <c r="M4511" t="s">
        <v>6429</v>
      </c>
      <c r="N4511" t="s">
        <v>12151</v>
      </c>
      <c r="T4511"/>
    </row>
    <row r="4512" spans="1:22" hidden="1" x14ac:dyDescent="0.25">
      <c r="A4512" t="s">
        <v>12152</v>
      </c>
      <c r="B4512" t="s">
        <v>6441</v>
      </c>
      <c r="C4512" s="1">
        <v>44859</v>
      </c>
      <c r="D4512" s="1" t="s">
        <v>18</v>
      </c>
      <c r="E4512" s="2">
        <v>400</v>
      </c>
      <c r="F4512" s="2">
        <v>48.66</v>
      </c>
      <c r="G4512" s="2">
        <v>26.92</v>
      </c>
      <c r="H4512" s="2">
        <v>475.58</v>
      </c>
      <c r="I4512" t="s">
        <v>6442</v>
      </c>
      <c r="J4512" t="s">
        <v>138</v>
      </c>
      <c r="K4512">
        <v>49002</v>
      </c>
      <c r="L4512" t="s">
        <v>21</v>
      </c>
      <c r="M4512" t="s">
        <v>6429</v>
      </c>
      <c r="N4512" t="s">
        <v>12151</v>
      </c>
      <c r="T4512"/>
    </row>
    <row r="4513" spans="1:17" customFormat="1" hidden="1" x14ac:dyDescent="0.25">
      <c r="A4513" t="s">
        <v>12152</v>
      </c>
      <c r="B4513" t="s">
        <v>6443</v>
      </c>
      <c r="C4513" s="1">
        <v>44849</v>
      </c>
      <c r="D4513" s="1" t="s">
        <v>18</v>
      </c>
      <c r="E4513" s="2">
        <v>165</v>
      </c>
      <c r="F4513" s="2">
        <v>25.1</v>
      </c>
      <c r="G4513" s="2">
        <v>9.9</v>
      </c>
      <c r="H4513" s="2">
        <v>200</v>
      </c>
      <c r="I4513" t="s">
        <v>800</v>
      </c>
      <c r="J4513" t="s">
        <v>30</v>
      </c>
      <c r="K4513">
        <v>20147</v>
      </c>
      <c r="L4513" t="s">
        <v>21</v>
      </c>
      <c r="M4513" t="s">
        <v>6429</v>
      </c>
      <c r="N4513" t="s">
        <v>12151</v>
      </c>
    </row>
    <row r="4514" spans="1:17" customFormat="1" hidden="1" x14ac:dyDescent="0.25">
      <c r="A4514" t="s">
        <v>12154</v>
      </c>
      <c r="B4514" t="s">
        <v>6444</v>
      </c>
      <c r="C4514" s="1">
        <v>44903</v>
      </c>
      <c r="D4514" s="1" t="s">
        <v>18</v>
      </c>
      <c r="E4514" s="2">
        <v>313.16000000000003</v>
      </c>
      <c r="F4514" s="2">
        <v>37.75</v>
      </c>
      <c r="G4514" s="2">
        <v>24.57</v>
      </c>
      <c r="H4514" s="2">
        <v>375.48</v>
      </c>
      <c r="I4514" t="s">
        <v>296</v>
      </c>
      <c r="J4514" t="s">
        <v>88</v>
      </c>
      <c r="K4514">
        <v>15237</v>
      </c>
      <c r="L4514" t="s">
        <v>43</v>
      </c>
      <c r="M4514" t="s">
        <v>6429</v>
      </c>
      <c r="N4514" t="s">
        <v>12151</v>
      </c>
    </row>
    <row r="4515" spans="1:17" customFormat="1" x14ac:dyDescent="0.25">
      <c r="A4515" t="s">
        <v>12152</v>
      </c>
      <c r="B4515" t="s">
        <v>6445</v>
      </c>
      <c r="C4515" s="1">
        <v>44837</v>
      </c>
      <c r="D4515" s="1" t="s">
        <v>23</v>
      </c>
      <c r="E4515" s="2">
        <v>50</v>
      </c>
      <c r="F4515" s="2">
        <v>0</v>
      </c>
      <c r="G4515" s="2">
        <v>0</v>
      </c>
      <c r="H4515" s="2">
        <v>50</v>
      </c>
      <c r="I4515" t="s">
        <v>17</v>
      </c>
      <c r="J4515" t="s">
        <v>17</v>
      </c>
      <c r="K4515" t="s">
        <v>17</v>
      </c>
      <c r="L4515" t="s">
        <v>24</v>
      </c>
      <c r="M4515" t="s">
        <v>6429</v>
      </c>
      <c r="N4515" t="s">
        <v>12151</v>
      </c>
      <c r="O4515" t="s">
        <v>12164</v>
      </c>
      <c r="Q4515" s="10">
        <f>E4515</f>
        <v>50</v>
      </c>
    </row>
    <row r="4516" spans="1:17" customFormat="1" hidden="1" x14ac:dyDescent="0.25">
      <c r="A4516" t="s">
        <v>12154</v>
      </c>
      <c r="B4516" t="s">
        <v>6446</v>
      </c>
      <c r="C4516" s="1">
        <v>44906</v>
      </c>
      <c r="D4516" s="1" t="s">
        <v>18</v>
      </c>
      <c r="E4516" s="2">
        <v>160</v>
      </c>
      <c r="F4516" s="2">
        <v>29.86</v>
      </c>
      <c r="G4516" s="2">
        <v>14.25</v>
      </c>
      <c r="H4516" s="2">
        <v>204.11</v>
      </c>
      <c r="I4516" t="s">
        <v>1834</v>
      </c>
      <c r="J4516" t="s">
        <v>56</v>
      </c>
      <c r="K4516">
        <v>43119</v>
      </c>
      <c r="L4516" t="s">
        <v>21</v>
      </c>
      <c r="M4516" t="s">
        <v>6429</v>
      </c>
      <c r="N4516" t="s">
        <v>12151</v>
      </c>
    </row>
    <row r="4517" spans="1:17" customFormat="1" hidden="1" x14ac:dyDescent="0.25">
      <c r="A4517" t="s">
        <v>12154</v>
      </c>
      <c r="B4517" t="s">
        <v>6447</v>
      </c>
      <c r="C4517" s="1">
        <v>44904</v>
      </c>
      <c r="D4517" s="1" t="s">
        <v>18</v>
      </c>
      <c r="E4517" s="2">
        <v>125</v>
      </c>
      <c r="F4517" s="2">
        <v>25.1</v>
      </c>
      <c r="G4517" s="2">
        <v>9</v>
      </c>
      <c r="H4517" s="2">
        <v>159.1</v>
      </c>
      <c r="I4517" t="s">
        <v>4412</v>
      </c>
      <c r="J4517" t="s">
        <v>88</v>
      </c>
      <c r="K4517">
        <v>16046</v>
      </c>
      <c r="L4517" t="s">
        <v>43</v>
      </c>
      <c r="M4517" t="s">
        <v>6429</v>
      </c>
      <c r="N4517" t="s">
        <v>12151</v>
      </c>
    </row>
    <row r="4518" spans="1:17" customFormat="1" x14ac:dyDescent="0.25">
      <c r="A4518" t="s">
        <v>12152</v>
      </c>
      <c r="B4518" t="s">
        <v>6448</v>
      </c>
      <c r="C4518" s="1">
        <v>44847</v>
      </c>
      <c r="D4518" s="1" t="s">
        <v>23</v>
      </c>
      <c r="E4518" s="2">
        <v>50</v>
      </c>
      <c r="F4518" s="2">
        <v>0</v>
      </c>
      <c r="G4518" s="2">
        <v>0</v>
      </c>
      <c r="H4518" s="2">
        <v>50</v>
      </c>
      <c r="I4518" t="s">
        <v>17</v>
      </c>
      <c r="J4518" t="s">
        <v>17</v>
      </c>
      <c r="K4518" t="s">
        <v>17</v>
      </c>
      <c r="L4518" t="s">
        <v>24</v>
      </c>
      <c r="M4518" t="s">
        <v>6429</v>
      </c>
      <c r="N4518" t="s">
        <v>12151</v>
      </c>
      <c r="O4518" t="s">
        <v>12164</v>
      </c>
      <c r="Q4518" s="10">
        <f t="shared" ref="Q4518:Q4519" si="1462">E4518</f>
        <v>50</v>
      </c>
    </row>
    <row r="4519" spans="1:17" customFormat="1" x14ac:dyDescent="0.25">
      <c r="A4519" t="s">
        <v>12152</v>
      </c>
      <c r="B4519" t="s">
        <v>6449</v>
      </c>
      <c r="C4519" s="1">
        <v>44838</v>
      </c>
      <c r="D4519" s="1" t="s">
        <v>23</v>
      </c>
      <c r="E4519" s="2">
        <v>50</v>
      </c>
      <c r="F4519" s="2">
        <v>0</v>
      </c>
      <c r="G4519" s="2">
        <v>0</v>
      </c>
      <c r="H4519" s="2">
        <v>50</v>
      </c>
      <c r="I4519" t="s">
        <v>17</v>
      </c>
      <c r="J4519" t="s">
        <v>17</v>
      </c>
      <c r="K4519" t="s">
        <v>17</v>
      </c>
      <c r="L4519" t="s">
        <v>24</v>
      </c>
      <c r="M4519" t="s">
        <v>6429</v>
      </c>
      <c r="N4519" t="s">
        <v>12151</v>
      </c>
      <c r="O4519" t="s">
        <v>12164</v>
      </c>
      <c r="Q4519" s="10">
        <f t="shared" si="1462"/>
        <v>50</v>
      </c>
    </row>
    <row r="4520" spans="1:17" customFormat="1" hidden="1" x14ac:dyDescent="0.25">
      <c r="A4520" t="s">
        <v>12153</v>
      </c>
      <c r="B4520" t="s">
        <v>6450</v>
      </c>
      <c r="C4520" s="1">
        <v>44886</v>
      </c>
      <c r="D4520" s="1" t="s">
        <v>18</v>
      </c>
      <c r="E4520" s="2">
        <v>100</v>
      </c>
      <c r="F4520" s="2">
        <v>25.1</v>
      </c>
      <c r="G4520" s="2">
        <v>7.51</v>
      </c>
      <c r="H4520" s="2">
        <v>132.61000000000001</v>
      </c>
      <c r="I4520" t="s">
        <v>6451</v>
      </c>
      <c r="J4520" t="s">
        <v>138</v>
      </c>
      <c r="K4520">
        <v>48118</v>
      </c>
      <c r="L4520" t="s">
        <v>43</v>
      </c>
      <c r="M4520" t="s">
        <v>6429</v>
      </c>
      <c r="N4520" t="s">
        <v>12151</v>
      </c>
    </row>
    <row r="4521" spans="1:17" customFormat="1" x14ac:dyDescent="0.25">
      <c r="A4521" t="s">
        <v>12152</v>
      </c>
      <c r="B4521" t="s">
        <v>6452</v>
      </c>
      <c r="C4521" s="1">
        <v>44846</v>
      </c>
      <c r="D4521" s="1" t="s">
        <v>23</v>
      </c>
      <c r="E4521" s="2">
        <v>50</v>
      </c>
      <c r="F4521" s="2">
        <v>0</v>
      </c>
      <c r="G4521" s="2">
        <v>0</v>
      </c>
      <c r="H4521" s="2">
        <v>50</v>
      </c>
      <c r="I4521" t="s">
        <v>17</v>
      </c>
      <c r="J4521" t="s">
        <v>17</v>
      </c>
      <c r="K4521" t="s">
        <v>17</v>
      </c>
      <c r="L4521" t="s">
        <v>24</v>
      </c>
      <c r="M4521" t="s">
        <v>6429</v>
      </c>
      <c r="N4521" t="s">
        <v>12151</v>
      </c>
      <c r="O4521" t="s">
        <v>12164</v>
      </c>
      <c r="Q4521" s="10">
        <f>E4521</f>
        <v>50</v>
      </c>
    </row>
    <row r="4522" spans="1:17" customFormat="1" hidden="1" x14ac:dyDescent="0.25">
      <c r="A4522" t="s">
        <v>12153</v>
      </c>
      <c r="B4522" t="s">
        <v>6453</v>
      </c>
      <c r="C4522" s="1">
        <v>44880</v>
      </c>
      <c r="D4522" s="1" t="s">
        <v>18</v>
      </c>
      <c r="E4522" s="2">
        <v>320</v>
      </c>
      <c r="F4522" s="2">
        <v>48.66</v>
      </c>
      <c r="G4522" s="2">
        <v>22.13</v>
      </c>
      <c r="H4522" s="2">
        <v>390.79</v>
      </c>
      <c r="I4522" t="s">
        <v>6454</v>
      </c>
      <c r="J4522" t="s">
        <v>88</v>
      </c>
      <c r="K4522">
        <v>16648</v>
      </c>
      <c r="L4522" t="s">
        <v>43</v>
      </c>
      <c r="M4522" t="s">
        <v>6429</v>
      </c>
      <c r="N4522" t="s">
        <v>12151</v>
      </c>
    </row>
    <row r="4523" spans="1:17" customFormat="1" hidden="1" x14ac:dyDescent="0.25">
      <c r="A4523" t="s">
        <v>12152</v>
      </c>
      <c r="B4523" t="s">
        <v>6455</v>
      </c>
      <c r="C4523" s="1">
        <v>44860</v>
      </c>
      <c r="D4523" s="1" t="s">
        <v>18</v>
      </c>
      <c r="E4523" s="2">
        <v>225</v>
      </c>
      <c r="F4523" s="2">
        <v>25.1</v>
      </c>
      <c r="G4523" s="2">
        <v>17.510000000000002</v>
      </c>
      <c r="H4523" s="2">
        <v>267.61</v>
      </c>
      <c r="I4523" t="s">
        <v>296</v>
      </c>
      <c r="J4523" t="s">
        <v>88</v>
      </c>
      <c r="K4523">
        <v>15220</v>
      </c>
      <c r="L4523" t="s">
        <v>43</v>
      </c>
      <c r="M4523" t="s">
        <v>6429</v>
      </c>
      <c r="N4523" t="s">
        <v>12151</v>
      </c>
    </row>
    <row r="4524" spans="1:17" customFormat="1" hidden="1" x14ac:dyDescent="0.25">
      <c r="A4524" t="s">
        <v>12152</v>
      </c>
      <c r="B4524" t="s">
        <v>6456</v>
      </c>
      <c r="C4524" s="1">
        <v>44863</v>
      </c>
      <c r="D4524" s="1" t="s">
        <v>18</v>
      </c>
      <c r="E4524" s="2">
        <v>95</v>
      </c>
      <c r="F4524" s="2">
        <v>19.03</v>
      </c>
      <c r="G4524" s="2">
        <v>7.98</v>
      </c>
      <c r="H4524" s="2">
        <v>122.01</v>
      </c>
      <c r="I4524" t="s">
        <v>252</v>
      </c>
      <c r="J4524" t="s">
        <v>88</v>
      </c>
      <c r="K4524">
        <v>15108</v>
      </c>
      <c r="L4524" t="s">
        <v>43</v>
      </c>
      <c r="M4524" t="s">
        <v>6429</v>
      </c>
      <c r="N4524" t="s">
        <v>12151</v>
      </c>
    </row>
    <row r="4525" spans="1:17" customFormat="1" hidden="1" x14ac:dyDescent="0.25">
      <c r="A4525" t="s">
        <v>12154</v>
      </c>
      <c r="B4525" t="s">
        <v>6457</v>
      </c>
      <c r="C4525" s="1">
        <v>44896</v>
      </c>
      <c r="D4525" s="1" t="s">
        <v>18</v>
      </c>
      <c r="E4525" s="2">
        <v>151</v>
      </c>
      <c r="F4525" s="2">
        <v>21.56</v>
      </c>
      <c r="G4525" s="2">
        <v>9.06</v>
      </c>
      <c r="H4525" s="2">
        <v>181.62</v>
      </c>
      <c r="I4525" t="s">
        <v>6005</v>
      </c>
      <c r="J4525" t="s">
        <v>30</v>
      </c>
      <c r="K4525">
        <v>22046</v>
      </c>
      <c r="L4525" t="s">
        <v>21</v>
      </c>
      <c r="M4525" t="s">
        <v>6429</v>
      </c>
      <c r="N4525" t="s">
        <v>12151</v>
      </c>
    </row>
    <row r="4526" spans="1:17" customFormat="1" hidden="1" x14ac:dyDescent="0.25">
      <c r="A4526" t="s">
        <v>12154</v>
      </c>
      <c r="B4526" t="s">
        <v>6458</v>
      </c>
      <c r="C4526" s="1">
        <v>44906</v>
      </c>
      <c r="D4526" s="1" t="s">
        <v>18</v>
      </c>
      <c r="E4526" s="2">
        <v>160</v>
      </c>
      <c r="F4526" s="2">
        <v>29.86</v>
      </c>
      <c r="G4526" s="2">
        <v>11.39</v>
      </c>
      <c r="H4526" s="2">
        <v>201.25</v>
      </c>
      <c r="I4526" t="s">
        <v>3316</v>
      </c>
      <c r="J4526" t="s">
        <v>88</v>
      </c>
      <c r="K4526">
        <v>16066</v>
      </c>
      <c r="L4526" t="s">
        <v>43</v>
      </c>
      <c r="M4526" t="s">
        <v>6429</v>
      </c>
      <c r="N4526" t="s">
        <v>12151</v>
      </c>
    </row>
    <row r="4527" spans="1:17" customFormat="1" x14ac:dyDescent="0.25">
      <c r="A4527" t="s">
        <v>12152</v>
      </c>
      <c r="B4527" t="s">
        <v>6459</v>
      </c>
      <c r="C4527" s="1">
        <v>44838</v>
      </c>
      <c r="D4527" s="1" t="s">
        <v>23</v>
      </c>
      <c r="E4527" s="2">
        <v>50</v>
      </c>
      <c r="F4527" s="2">
        <v>0</v>
      </c>
      <c r="G4527" s="2">
        <v>0</v>
      </c>
      <c r="H4527" s="2">
        <v>50</v>
      </c>
      <c r="I4527" t="s">
        <v>17</v>
      </c>
      <c r="J4527" t="s">
        <v>17</v>
      </c>
      <c r="K4527" t="s">
        <v>17</v>
      </c>
      <c r="L4527" t="s">
        <v>24</v>
      </c>
      <c r="M4527" t="s">
        <v>6429</v>
      </c>
      <c r="N4527" t="s">
        <v>12151</v>
      </c>
      <c r="O4527" t="s">
        <v>12164</v>
      </c>
      <c r="Q4527" s="10">
        <f>E4527</f>
        <v>50</v>
      </c>
    </row>
    <row r="4528" spans="1:17" customFormat="1" hidden="1" x14ac:dyDescent="0.25">
      <c r="A4528" t="s">
        <v>12154</v>
      </c>
      <c r="B4528" t="s">
        <v>6460</v>
      </c>
      <c r="C4528" s="1">
        <v>44906</v>
      </c>
      <c r="D4528" s="1" t="s">
        <v>18</v>
      </c>
      <c r="E4528" s="2">
        <v>320</v>
      </c>
      <c r="F4528" s="2">
        <v>48.66</v>
      </c>
      <c r="G4528" s="2">
        <v>22.13</v>
      </c>
      <c r="H4528" s="2">
        <v>390.79</v>
      </c>
      <c r="I4528" t="s">
        <v>6461</v>
      </c>
      <c r="J4528" t="s">
        <v>88</v>
      </c>
      <c r="K4528">
        <v>16066</v>
      </c>
      <c r="L4528" t="s">
        <v>43</v>
      </c>
      <c r="M4528" t="s">
        <v>6429</v>
      </c>
      <c r="N4528" t="s">
        <v>12151</v>
      </c>
    </row>
    <row r="4529" spans="1:17" customFormat="1" hidden="1" x14ac:dyDescent="0.25">
      <c r="A4529" t="s">
        <v>12153</v>
      </c>
      <c r="B4529" t="s">
        <v>6462</v>
      </c>
      <c r="C4529" s="1">
        <v>44885</v>
      </c>
      <c r="D4529" s="1" t="s">
        <v>18</v>
      </c>
      <c r="E4529" s="2">
        <v>125</v>
      </c>
      <c r="F4529" s="2">
        <v>25.1</v>
      </c>
      <c r="G4529" s="2">
        <v>10.51</v>
      </c>
      <c r="H4529" s="2">
        <v>160.61000000000001</v>
      </c>
      <c r="I4529" t="s">
        <v>6463</v>
      </c>
      <c r="J4529" t="s">
        <v>88</v>
      </c>
      <c r="K4529">
        <v>15239</v>
      </c>
      <c r="L4529" t="s">
        <v>43</v>
      </c>
      <c r="M4529" t="s">
        <v>6429</v>
      </c>
      <c r="N4529" t="s">
        <v>12151</v>
      </c>
    </row>
    <row r="4530" spans="1:17" customFormat="1" hidden="1" x14ac:dyDescent="0.25">
      <c r="A4530" t="s">
        <v>12152</v>
      </c>
      <c r="B4530" t="s">
        <v>6464</v>
      </c>
      <c r="C4530" s="1">
        <v>44844</v>
      </c>
      <c r="D4530" s="1" t="s">
        <v>54</v>
      </c>
      <c r="E4530" s="2">
        <v>-320</v>
      </c>
      <c r="F4530" s="2">
        <v>-48.66</v>
      </c>
      <c r="G4530" s="2">
        <v>-25.82</v>
      </c>
      <c r="H4530" s="2">
        <v>-394.48</v>
      </c>
      <c r="I4530" t="s">
        <v>296</v>
      </c>
      <c r="J4530" t="s">
        <v>88</v>
      </c>
      <c r="K4530">
        <v>15237</v>
      </c>
      <c r="L4530" t="s">
        <v>43</v>
      </c>
      <c r="M4530" t="s">
        <v>6429</v>
      </c>
      <c r="N4530" t="s">
        <v>12151</v>
      </c>
    </row>
    <row r="4531" spans="1:17" customFormat="1" x14ac:dyDescent="0.25">
      <c r="A4531" t="s">
        <v>12154</v>
      </c>
      <c r="B4531" t="s">
        <v>6465</v>
      </c>
      <c r="C4531" s="1">
        <v>44906</v>
      </c>
      <c r="D4531" s="1" t="s">
        <v>23</v>
      </c>
      <c r="E4531" s="2">
        <v>50</v>
      </c>
      <c r="F4531" s="2">
        <v>0</v>
      </c>
      <c r="G4531" s="2">
        <v>0</v>
      </c>
      <c r="H4531" s="2">
        <v>50</v>
      </c>
      <c r="I4531" t="s">
        <v>17</v>
      </c>
      <c r="J4531" t="s">
        <v>17</v>
      </c>
      <c r="K4531" t="s">
        <v>17</v>
      </c>
      <c r="L4531" t="s">
        <v>24</v>
      </c>
      <c r="M4531" t="s">
        <v>6429</v>
      </c>
      <c r="N4531" t="s">
        <v>12151</v>
      </c>
      <c r="O4531" t="s">
        <v>12164</v>
      </c>
      <c r="Q4531" s="10">
        <f>E4531</f>
        <v>50</v>
      </c>
    </row>
    <row r="4532" spans="1:17" customFormat="1" hidden="1" x14ac:dyDescent="0.25">
      <c r="A4532" t="s">
        <v>12154</v>
      </c>
      <c r="B4532" t="s">
        <v>6466</v>
      </c>
      <c r="C4532" s="1">
        <v>44906</v>
      </c>
      <c r="D4532" s="1" t="s">
        <v>18</v>
      </c>
      <c r="E4532" s="2">
        <v>160</v>
      </c>
      <c r="F4532" s="2">
        <v>29.86</v>
      </c>
      <c r="G4532" s="2">
        <v>13.28</v>
      </c>
      <c r="H4532" s="2">
        <v>203.14</v>
      </c>
      <c r="I4532" t="s">
        <v>296</v>
      </c>
      <c r="J4532" t="s">
        <v>88</v>
      </c>
      <c r="K4532">
        <v>15222</v>
      </c>
      <c r="L4532" t="s">
        <v>43</v>
      </c>
      <c r="M4532" t="s">
        <v>6429</v>
      </c>
      <c r="N4532" t="s">
        <v>12151</v>
      </c>
    </row>
    <row r="4533" spans="1:17" customFormat="1" hidden="1" x14ac:dyDescent="0.25">
      <c r="A4533" t="s">
        <v>12154</v>
      </c>
      <c r="B4533" t="s">
        <v>6467</v>
      </c>
      <c r="C4533" s="1">
        <v>44907</v>
      </c>
      <c r="D4533" s="1" t="s">
        <v>18</v>
      </c>
      <c r="E4533" s="2">
        <v>85</v>
      </c>
      <c r="F4533" s="2">
        <v>22.2</v>
      </c>
      <c r="G4533" s="2">
        <v>10.72</v>
      </c>
      <c r="H4533" s="2">
        <v>117.92</v>
      </c>
      <c r="I4533" t="s">
        <v>6468</v>
      </c>
      <c r="J4533" t="s">
        <v>453</v>
      </c>
      <c r="K4533">
        <v>98374</v>
      </c>
      <c r="L4533" t="s">
        <v>21</v>
      </c>
      <c r="M4533" t="s">
        <v>6429</v>
      </c>
      <c r="N4533" t="s">
        <v>12151</v>
      </c>
    </row>
    <row r="4534" spans="1:17" customFormat="1" hidden="1" x14ac:dyDescent="0.25">
      <c r="A4534" t="s">
        <v>12153</v>
      </c>
      <c r="B4534" t="s">
        <v>6469</v>
      </c>
      <c r="C4534" s="1">
        <v>44895</v>
      </c>
      <c r="D4534" s="1" t="s">
        <v>18</v>
      </c>
      <c r="E4534" s="2">
        <v>0</v>
      </c>
      <c r="F4534" s="2">
        <v>0</v>
      </c>
      <c r="G4534" s="2">
        <v>0</v>
      </c>
      <c r="H4534" s="2">
        <v>0</v>
      </c>
      <c r="I4534" t="s">
        <v>6470</v>
      </c>
      <c r="J4534" t="s">
        <v>88</v>
      </c>
      <c r="K4534">
        <v>16159</v>
      </c>
      <c r="L4534" t="s">
        <v>43</v>
      </c>
      <c r="M4534" t="s">
        <v>6429</v>
      </c>
      <c r="N4534" t="s">
        <v>12151</v>
      </c>
    </row>
    <row r="4535" spans="1:17" customFormat="1" x14ac:dyDescent="0.25">
      <c r="A4535" t="s">
        <v>12152</v>
      </c>
      <c r="B4535" t="s">
        <v>6471</v>
      </c>
      <c r="C4535" s="1">
        <v>44838</v>
      </c>
      <c r="D4535" s="1" t="s">
        <v>23</v>
      </c>
      <c r="E4535" s="2">
        <v>50</v>
      </c>
      <c r="F4535" s="2">
        <v>0</v>
      </c>
      <c r="G4535" s="2">
        <v>0</v>
      </c>
      <c r="H4535" s="2">
        <v>50</v>
      </c>
      <c r="I4535" t="s">
        <v>17</v>
      </c>
      <c r="J4535" t="s">
        <v>17</v>
      </c>
      <c r="K4535" t="s">
        <v>17</v>
      </c>
      <c r="L4535" t="s">
        <v>24</v>
      </c>
      <c r="M4535" t="s">
        <v>6429</v>
      </c>
      <c r="N4535" t="s">
        <v>12151</v>
      </c>
      <c r="O4535" t="s">
        <v>12164</v>
      </c>
      <c r="Q4535" s="10">
        <f>E4535</f>
        <v>50</v>
      </c>
    </row>
    <row r="4536" spans="1:17" customFormat="1" hidden="1" x14ac:dyDescent="0.25">
      <c r="A4536" t="s">
        <v>12154</v>
      </c>
      <c r="B4536" t="s">
        <v>6472</v>
      </c>
      <c r="C4536" s="1">
        <v>44906</v>
      </c>
      <c r="D4536" s="1" t="s">
        <v>18</v>
      </c>
      <c r="E4536" s="2">
        <v>148.25</v>
      </c>
      <c r="F4536" s="2">
        <v>29.86</v>
      </c>
      <c r="G4536" s="2">
        <v>12.47</v>
      </c>
      <c r="H4536" s="2">
        <v>190.58</v>
      </c>
      <c r="I4536" t="s">
        <v>296</v>
      </c>
      <c r="J4536" t="s">
        <v>88</v>
      </c>
      <c r="K4536">
        <v>15222</v>
      </c>
      <c r="L4536" t="s">
        <v>43</v>
      </c>
      <c r="M4536" t="s">
        <v>6429</v>
      </c>
      <c r="N4536" t="s">
        <v>12151</v>
      </c>
    </row>
    <row r="4537" spans="1:17" customFormat="1" hidden="1" x14ac:dyDescent="0.25">
      <c r="A4537" t="s">
        <v>12154</v>
      </c>
      <c r="B4537" t="s">
        <v>6473</v>
      </c>
      <c r="C4537" s="1">
        <v>44900</v>
      </c>
      <c r="D4537" s="1" t="s">
        <v>18</v>
      </c>
      <c r="E4537" s="2">
        <v>157.5</v>
      </c>
      <c r="F4537" s="2">
        <v>21.56</v>
      </c>
      <c r="G4537" s="2">
        <v>15.49</v>
      </c>
      <c r="H4537" s="2">
        <v>194.55</v>
      </c>
      <c r="I4537" t="s">
        <v>1243</v>
      </c>
      <c r="J4537" t="s">
        <v>1189</v>
      </c>
      <c r="K4537">
        <v>26807</v>
      </c>
      <c r="L4537" t="s">
        <v>21</v>
      </c>
      <c r="M4537" t="s">
        <v>6429</v>
      </c>
      <c r="N4537" t="s">
        <v>12151</v>
      </c>
    </row>
    <row r="4538" spans="1:17" customFormat="1" hidden="1" x14ac:dyDescent="0.25">
      <c r="A4538" t="s">
        <v>12152</v>
      </c>
      <c r="B4538" t="s">
        <v>6474</v>
      </c>
      <c r="C4538" s="1">
        <v>44848</v>
      </c>
      <c r="D4538" s="1" t="s">
        <v>54</v>
      </c>
      <c r="E4538" s="2">
        <v>-320</v>
      </c>
      <c r="F4538" s="2">
        <v>-48.66</v>
      </c>
      <c r="G4538" s="2">
        <v>-22.13</v>
      </c>
      <c r="H4538" s="2">
        <v>-390.79</v>
      </c>
      <c r="I4538" t="s">
        <v>6475</v>
      </c>
      <c r="J4538" t="s">
        <v>88</v>
      </c>
      <c r="K4538">
        <v>15367</v>
      </c>
      <c r="L4538" t="s">
        <v>43</v>
      </c>
      <c r="M4538" t="s">
        <v>6429</v>
      </c>
      <c r="N4538" t="s">
        <v>12151</v>
      </c>
    </row>
    <row r="4539" spans="1:17" customFormat="1" hidden="1" x14ac:dyDescent="0.25">
      <c r="A4539" t="s">
        <v>12154</v>
      </c>
      <c r="B4539" t="s">
        <v>6476</v>
      </c>
      <c r="C4539" s="1">
        <v>44901</v>
      </c>
      <c r="D4539" s="1" t="s">
        <v>18</v>
      </c>
      <c r="E4539" s="2">
        <v>125</v>
      </c>
      <c r="F4539" s="2">
        <v>25.1</v>
      </c>
      <c r="G4539" s="2">
        <v>9</v>
      </c>
      <c r="H4539" s="2">
        <v>159.1</v>
      </c>
      <c r="I4539" t="s">
        <v>6477</v>
      </c>
      <c r="J4539" t="s">
        <v>88</v>
      </c>
      <c r="K4539">
        <v>15636</v>
      </c>
      <c r="L4539" t="s">
        <v>43</v>
      </c>
      <c r="M4539" t="s">
        <v>6429</v>
      </c>
      <c r="N4539" t="s">
        <v>12151</v>
      </c>
    </row>
    <row r="4540" spans="1:17" customFormat="1" hidden="1" x14ac:dyDescent="0.25">
      <c r="A4540" t="s">
        <v>12154</v>
      </c>
      <c r="B4540" t="s">
        <v>6478</v>
      </c>
      <c r="C4540" s="1">
        <v>44903</v>
      </c>
      <c r="D4540" s="1" t="s">
        <v>18</v>
      </c>
      <c r="E4540" s="2">
        <v>295</v>
      </c>
      <c r="F4540" s="2">
        <v>46.63</v>
      </c>
      <c r="G4540" s="2">
        <v>20.51</v>
      </c>
      <c r="H4540" s="2">
        <v>362.14</v>
      </c>
      <c r="I4540" t="s">
        <v>3316</v>
      </c>
      <c r="J4540" t="s">
        <v>88</v>
      </c>
      <c r="K4540">
        <v>16066</v>
      </c>
      <c r="L4540" t="s">
        <v>43</v>
      </c>
      <c r="M4540" t="s">
        <v>6429</v>
      </c>
      <c r="N4540" t="s">
        <v>12151</v>
      </c>
    </row>
    <row r="4541" spans="1:17" customFormat="1" hidden="1" x14ac:dyDescent="0.25">
      <c r="A4541" t="s">
        <v>12152</v>
      </c>
      <c r="B4541" t="s">
        <v>6479</v>
      </c>
      <c r="C4541" s="1">
        <v>44859</v>
      </c>
      <c r="D4541" s="1" t="s">
        <v>18</v>
      </c>
      <c r="E4541" s="2">
        <v>55</v>
      </c>
      <c r="F4541" s="2">
        <v>19.03</v>
      </c>
      <c r="G4541" s="2">
        <v>4.95</v>
      </c>
      <c r="H4541" s="2">
        <v>78.98</v>
      </c>
      <c r="I4541" t="s">
        <v>2178</v>
      </c>
      <c r="J4541" t="s">
        <v>42</v>
      </c>
      <c r="K4541">
        <v>20814</v>
      </c>
      <c r="L4541" t="s">
        <v>43</v>
      </c>
      <c r="M4541" t="s">
        <v>6429</v>
      </c>
      <c r="N4541" t="s">
        <v>12151</v>
      </c>
    </row>
    <row r="4542" spans="1:17" customFormat="1" hidden="1" x14ac:dyDescent="0.25">
      <c r="A4542" t="s">
        <v>12154</v>
      </c>
      <c r="B4542" t="s">
        <v>6480</v>
      </c>
      <c r="C4542" s="1">
        <v>44906</v>
      </c>
      <c r="D4542" s="1" t="s">
        <v>18</v>
      </c>
      <c r="E4542" s="2">
        <v>160</v>
      </c>
      <c r="F4542" s="2">
        <v>29.86</v>
      </c>
      <c r="G4542" s="2">
        <v>13.28</v>
      </c>
      <c r="H4542" s="2">
        <v>203.14</v>
      </c>
      <c r="I4542" t="s">
        <v>252</v>
      </c>
      <c r="J4542" t="s">
        <v>88</v>
      </c>
      <c r="K4542">
        <v>15108</v>
      </c>
      <c r="L4542" t="s">
        <v>43</v>
      </c>
      <c r="M4542" t="s">
        <v>6429</v>
      </c>
      <c r="N4542" t="s">
        <v>12151</v>
      </c>
    </row>
    <row r="4543" spans="1:17" customFormat="1" hidden="1" x14ac:dyDescent="0.25">
      <c r="A4543" t="s">
        <v>12154</v>
      </c>
      <c r="B4543" t="s">
        <v>6481</v>
      </c>
      <c r="C4543" s="1">
        <v>44908</v>
      </c>
      <c r="D4543" s="1" t="s">
        <v>54</v>
      </c>
      <c r="E4543" s="2">
        <v>-160</v>
      </c>
      <c r="F4543" s="2">
        <v>-29.86</v>
      </c>
      <c r="G4543" s="2">
        <v>-11.39</v>
      </c>
      <c r="H4543" s="2">
        <v>-201.25</v>
      </c>
      <c r="I4543" t="s">
        <v>1274</v>
      </c>
      <c r="J4543" t="s">
        <v>88</v>
      </c>
      <c r="K4543">
        <v>17320</v>
      </c>
      <c r="L4543" t="s">
        <v>43</v>
      </c>
      <c r="M4543" t="s">
        <v>6429</v>
      </c>
      <c r="N4543" t="s">
        <v>12151</v>
      </c>
    </row>
    <row r="4544" spans="1:17" customFormat="1" hidden="1" x14ac:dyDescent="0.25">
      <c r="A4544" t="s">
        <v>12154</v>
      </c>
      <c r="B4544" t="s">
        <v>6482</v>
      </c>
      <c r="C4544" s="1">
        <v>44911</v>
      </c>
      <c r="D4544" s="1" t="s">
        <v>18</v>
      </c>
      <c r="E4544" s="2">
        <v>295</v>
      </c>
      <c r="F4544" s="2">
        <v>46.63</v>
      </c>
      <c r="G4544" s="2">
        <v>21.69</v>
      </c>
      <c r="H4544" s="2">
        <v>363.32</v>
      </c>
      <c r="I4544" t="s">
        <v>6483</v>
      </c>
      <c r="J4544" t="s">
        <v>405</v>
      </c>
      <c r="K4544">
        <v>6479</v>
      </c>
      <c r="L4544" t="s">
        <v>21</v>
      </c>
      <c r="M4544" t="s">
        <v>6429</v>
      </c>
      <c r="N4544" t="s">
        <v>12151</v>
      </c>
    </row>
    <row r="4545" spans="1:22" hidden="1" x14ac:dyDescent="0.25">
      <c r="A4545" t="s">
        <v>12153</v>
      </c>
      <c r="B4545" t="s">
        <v>6484</v>
      </c>
      <c r="C4545" s="1">
        <v>44882</v>
      </c>
      <c r="D4545" s="1" t="s">
        <v>18</v>
      </c>
      <c r="E4545" s="2">
        <v>65</v>
      </c>
      <c r="F4545" s="2">
        <v>21.56</v>
      </c>
      <c r="G4545" s="2">
        <v>6.06</v>
      </c>
      <c r="H4545" s="2">
        <v>92.62</v>
      </c>
      <c r="I4545" t="s">
        <v>6485</v>
      </c>
      <c r="J4545" t="s">
        <v>88</v>
      </c>
      <c r="K4545">
        <v>15332</v>
      </c>
      <c r="L4545" t="s">
        <v>21</v>
      </c>
      <c r="M4545" t="s">
        <v>6429</v>
      </c>
      <c r="N4545" t="s">
        <v>12151</v>
      </c>
      <c r="T4545"/>
    </row>
    <row r="4546" spans="1:22" hidden="1" x14ac:dyDescent="0.25">
      <c r="A4546" t="s">
        <v>12153</v>
      </c>
      <c r="B4546" t="s">
        <v>6486</v>
      </c>
      <c r="C4546" s="1">
        <v>44885</v>
      </c>
      <c r="D4546" s="1" t="s">
        <v>18</v>
      </c>
      <c r="E4546" s="2">
        <v>452.55</v>
      </c>
      <c r="F4546" s="2">
        <v>42.43</v>
      </c>
      <c r="G4546" s="2">
        <v>29.71</v>
      </c>
      <c r="H4546" s="2">
        <v>524.69000000000005</v>
      </c>
      <c r="I4546" t="s">
        <v>6470</v>
      </c>
      <c r="J4546" t="s">
        <v>88</v>
      </c>
      <c r="K4546">
        <v>16159</v>
      </c>
      <c r="L4546" t="s">
        <v>43</v>
      </c>
      <c r="M4546" t="s">
        <v>6429</v>
      </c>
      <c r="N4546" t="s">
        <v>12151</v>
      </c>
      <c r="T4546"/>
    </row>
    <row r="4547" spans="1:22" hidden="1" x14ac:dyDescent="0.25">
      <c r="A4547" t="s">
        <v>12152</v>
      </c>
      <c r="B4547" t="s">
        <v>6487</v>
      </c>
      <c r="C4547" s="1">
        <v>44848</v>
      </c>
      <c r="D4547" s="1" t="s">
        <v>18</v>
      </c>
      <c r="E4547" s="2">
        <v>320</v>
      </c>
      <c r="F4547" s="2">
        <v>48.66</v>
      </c>
      <c r="G4547" s="2">
        <v>22.13</v>
      </c>
      <c r="H4547" s="2">
        <v>390.79</v>
      </c>
      <c r="I4547" t="s">
        <v>6488</v>
      </c>
      <c r="J4547" t="s">
        <v>88</v>
      </c>
      <c r="K4547">
        <v>16033</v>
      </c>
      <c r="L4547" t="s">
        <v>43</v>
      </c>
      <c r="M4547" t="s">
        <v>6429</v>
      </c>
      <c r="N4547" t="s">
        <v>12151</v>
      </c>
      <c r="T4547"/>
    </row>
    <row r="4548" spans="1:22" hidden="1" x14ac:dyDescent="0.25">
      <c r="A4548" t="s">
        <v>12153</v>
      </c>
      <c r="B4548" t="s">
        <v>6489</v>
      </c>
      <c r="C4548" s="1">
        <v>44880</v>
      </c>
      <c r="D4548" s="1" t="s">
        <v>18</v>
      </c>
      <c r="E4548" s="2">
        <v>320</v>
      </c>
      <c r="F4548" s="2">
        <v>48.66</v>
      </c>
      <c r="G4548" s="2">
        <v>24.42</v>
      </c>
      <c r="H4548" s="2">
        <v>393.08</v>
      </c>
      <c r="I4548" t="s">
        <v>6490</v>
      </c>
      <c r="J4548" t="s">
        <v>78</v>
      </c>
      <c r="K4548">
        <v>8002</v>
      </c>
      <c r="L4548" t="s">
        <v>21</v>
      </c>
      <c r="M4548" t="s">
        <v>6429</v>
      </c>
      <c r="N4548" t="s">
        <v>12151</v>
      </c>
      <c r="T4548"/>
    </row>
    <row r="4549" spans="1:22" hidden="1" x14ac:dyDescent="0.25">
      <c r="A4549" t="s">
        <v>12154</v>
      </c>
      <c r="B4549" t="s">
        <v>6491</v>
      </c>
      <c r="C4549" s="1">
        <v>44907</v>
      </c>
      <c r="D4549" s="1" t="s">
        <v>18</v>
      </c>
      <c r="E4549" s="2">
        <v>235</v>
      </c>
      <c r="F4549" s="2">
        <v>33.32</v>
      </c>
      <c r="G4549" s="2">
        <v>18.64</v>
      </c>
      <c r="H4549" s="2">
        <v>286.95999999999998</v>
      </c>
      <c r="I4549" t="s">
        <v>1453</v>
      </c>
      <c r="J4549" t="s">
        <v>42</v>
      </c>
      <c r="K4549">
        <v>21043</v>
      </c>
      <c r="L4549" t="s">
        <v>43</v>
      </c>
      <c r="M4549" t="s">
        <v>6429</v>
      </c>
      <c r="N4549" t="s">
        <v>12151</v>
      </c>
      <c r="T4549"/>
    </row>
    <row r="4550" spans="1:22" hidden="1" x14ac:dyDescent="0.25">
      <c r="A4550" t="s">
        <v>12153</v>
      </c>
      <c r="B4550" t="s">
        <v>6492</v>
      </c>
      <c r="C4550" s="1">
        <v>44880</v>
      </c>
      <c r="D4550" s="1" t="s">
        <v>18</v>
      </c>
      <c r="E4550" s="2">
        <v>160</v>
      </c>
      <c r="F4550" s="2">
        <v>29.86</v>
      </c>
      <c r="G4550" s="2">
        <v>9.6</v>
      </c>
      <c r="H4550" s="2">
        <v>199.46</v>
      </c>
      <c r="I4550" t="s">
        <v>985</v>
      </c>
      <c r="J4550" t="s">
        <v>30</v>
      </c>
      <c r="K4550">
        <v>22032</v>
      </c>
      <c r="L4550" t="s">
        <v>21</v>
      </c>
      <c r="M4550" t="s">
        <v>6429</v>
      </c>
      <c r="N4550" t="s">
        <v>12151</v>
      </c>
      <c r="T4550"/>
    </row>
    <row r="4551" spans="1:22" hidden="1" x14ac:dyDescent="0.25">
      <c r="A4551" t="s">
        <v>12154</v>
      </c>
      <c r="B4551" t="s">
        <v>6493</v>
      </c>
      <c r="C4551" s="1">
        <v>44911</v>
      </c>
      <c r="D4551" s="1" t="s">
        <v>18</v>
      </c>
      <c r="E4551" s="2">
        <v>65</v>
      </c>
      <c r="F4551" s="2">
        <v>21.56</v>
      </c>
      <c r="G4551" s="2">
        <v>6.06</v>
      </c>
      <c r="H4551" s="2">
        <v>92.62</v>
      </c>
      <c r="I4551" t="s">
        <v>296</v>
      </c>
      <c r="J4551" t="s">
        <v>88</v>
      </c>
      <c r="K4551">
        <v>15239</v>
      </c>
      <c r="L4551" t="s">
        <v>43</v>
      </c>
      <c r="M4551" t="s">
        <v>6429</v>
      </c>
      <c r="N4551" t="s">
        <v>12151</v>
      </c>
      <c r="T4551"/>
    </row>
    <row r="4552" spans="1:22" hidden="1" x14ac:dyDescent="0.25">
      <c r="A4552" t="s">
        <v>12154</v>
      </c>
      <c r="B4552" t="s">
        <v>6494</v>
      </c>
      <c r="C4552" s="1">
        <v>44908</v>
      </c>
      <c r="D4552" s="1" t="s">
        <v>18</v>
      </c>
      <c r="E4552" s="2">
        <v>200</v>
      </c>
      <c r="F4552" s="2">
        <v>29.86</v>
      </c>
      <c r="G4552" s="2">
        <v>16.09</v>
      </c>
      <c r="H4552" s="2">
        <v>245.95</v>
      </c>
      <c r="I4552" t="s">
        <v>296</v>
      </c>
      <c r="J4552" t="s">
        <v>88</v>
      </c>
      <c r="K4552">
        <v>15220</v>
      </c>
      <c r="L4552" t="s">
        <v>43</v>
      </c>
      <c r="M4552" t="s">
        <v>6429</v>
      </c>
      <c r="N4552" t="s">
        <v>12151</v>
      </c>
      <c r="T4552"/>
    </row>
    <row r="4553" spans="1:22" x14ac:dyDescent="0.25">
      <c r="A4553" t="s">
        <v>12154</v>
      </c>
      <c r="B4553" t="s">
        <v>6495</v>
      </c>
      <c r="C4553" s="1">
        <v>44918</v>
      </c>
      <c r="D4553" s="1" t="s">
        <v>18</v>
      </c>
      <c r="E4553" s="2">
        <v>70</v>
      </c>
      <c r="F4553" s="2">
        <v>22.44</v>
      </c>
      <c r="G4553" s="2">
        <v>7.18</v>
      </c>
      <c r="H4553" s="2">
        <v>99.62</v>
      </c>
      <c r="I4553" t="s">
        <v>917</v>
      </c>
      <c r="J4553" t="s">
        <v>52</v>
      </c>
      <c r="K4553">
        <v>91101</v>
      </c>
      <c r="L4553" t="s">
        <v>43</v>
      </c>
      <c r="M4553" t="s">
        <v>6429</v>
      </c>
      <c r="N4553" t="s">
        <v>12151</v>
      </c>
      <c r="O4553" t="s">
        <v>12166</v>
      </c>
      <c r="P4553" s="10">
        <f>E4553</f>
        <v>70</v>
      </c>
      <c r="R4553" s="17">
        <f>VLOOKUP(I4553,Counties!$A$1:$D$1787,3,0)</f>
        <v>0.10249999999999999</v>
      </c>
      <c r="S4553" s="10">
        <f>P4553*R4553</f>
        <v>7.1749999999999998</v>
      </c>
      <c r="T4553" s="17" t="str">
        <f>VLOOKUP(I4553,Counties!$A$1:$D$1787,4,0)</f>
        <v>Los Angeles</v>
      </c>
      <c r="U4553" s="10">
        <f>G4553</f>
        <v>7.18</v>
      </c>
      <c r="V4553" s="10">
        <f>S4553-U4553</f>
        <v>-4.9999999999998934E-3</v>
      </c>
    </row>
    <row r="4554" spans="1:22" hidden="1" x14ac:dyDescent="0.25">
      <c r="A4554" t="s">
        <v>12153</v>
      </c>
      <c r="B4554" t="s">
        <v>6496</v>
      </c>
      <c r="C4554" s="1">
        <v>44880</v>
      </c>
      <c r="D4554" s="1" t="s">
        <v>18</v>
      </c>
      <c r="E4554" s="2">
        <v>320</v>
      </c>
      <c r="F4554" s="2">
        <v>48.66</v>
      </c>
      <c r="G4554" s="2">
        <v>34.1</v>
      </c>
      <c r="H4554" s="2">
        <v>402.76</v>
      </c>
      <c r="I4554" t="s">
        <v>759</v>
      </c>
      <c r="J4554" t="s">
        <v>33</v>
      </c>
      <c r="K4554">
        <v>37209</v>
      </c>
      <c r="L4554" t="s">
        <v>43</v>
      </c>
      <c r="M4554" t="s">
        <v>6429</v>
      </c>
      <c r="N4554" t="s">
        <v>12151</v>
      </c>
      <c r="T4554"/>
    </row>
    <row r="4555" spans="1:22" hidden="1" x14ac:dyDescent="0.25">
      <c r="A4555" t="s">
        <v>12152</v>
      </c>
      <c r="B4555" t="s">
        <v>6497</v>
      </c>
      <c r="C4555" s="1">
        <v>44859</v>
      </c>
      <c r="D4555" s="1" t="s">
        <v>18</v>
      </c>
      <c r="E4555" s="2">
        <v>0</v>
      </c>
      <c r="F4555" s="2">
        <v>0</v>
      </c>
      <c r="G4555" s="2">
        <v>0</v>
      </c>
      <c r="H4555" s="2">
        <v>0</v>
      </c>
      <c r="I4555" t="s">
        <v>6498</v>
      </c>
      <c r="J4555" t="s">
        <v>20</v>
      </c>
      <c r="K4555">
        <v>27526</v>
      </c>
      <c r="L4555" t="s">
        <v>21</v>
      </c>
      <c r="M4555" t="s">
        <v>6429</v>
      </c>
      <c r="N4555" t="s">
        <v>12151</v>
      </c>
      <c r="T4555"/>
    </row>
    <row r="4556" spans="1:22" hidden="1" x14ac:dyDescent="0.25">
      <c r="A4556" t="s">
        <v>12154</v>
      </c>
      <c r="B4556" t="s">
        <v>6499</v>
      </c>
      <c r="C4556" s="1">
        <v>44919</v>
      </c>
      <c r="D4556" s="1" t="s">
        <v>18</v>
      </c>
      <c r="E4556" s="2">
        <v>0</v>
      </c>
      <c r="F4556" s="2">
        <v>0</v>
      </c>
      <c r="G4556" s="2">
        <v>0</v>
      </c>
      <c r="H4556" s="2">
        <v>0</v>
      </c>
      <c r="I4556" t="s">
        <v>296</v>
      </c>
      <c r="J4556" t="s">
        <v>88</v>
      </c>
      <c r="K4556">
        <v>15220</v>
      </c>
      <c r="L4556" t="s">
        <v>43</v>
      </c>
      <c r="M4556" t="s">
        <v>6429</v>
      </c>
      <c r="N4556" t="s">
        <v>12151</v>
      </c>
      <c r="T4556"/>
    </row>
    <row r="4557" spans="1:22" hidden="1" x14ac:dyDescent="0.25">
      <c r="A4557" t="s">
        <v>12154</v>
      </c>
      <c r="B4557" t="s">
        <v>6500</v>
      </c>
      <c r="C4557" s="1">
        <v>44907</v>
      </c>
      <c r="D4557" s="1" t="s">
        <v>54</v>
      </c>
      <c r="E4557" s="2">
        <v>-320</v>
      </c>
      <c r="F4557" s="2">
        <v>-48.66</v>
      </c>
      <c r="G4557" s="2">
        <v>-22.13</v>
      </c>
      <c r="H4557" s="2">
        <v>-390.79</v>
      </c>
      <c r="I4557" t="s">
        <v>4321</v>
      </c>
      <c r="J4557" t="s">
        <v>88</v>
      </c>
      <c r="K4557">
        <v>15317</v>
      </c>
      <c r="L4557" t="s">
        <v>43</v>
      </c>
      <c r="M4557" t="s">
        <v>6429</v>
      </c>
      <c r="N4557" t="s">
        <v>12151</v>
      </c>
      <c r="T4557"/>
    </row>
    <row r="4558" spans="1:22" hidden="1" x14ac:dyDescent="0.25">
      <c r="A4558" t="s">
        <v>12152</v>
      </c>
      <c r="B4558" t="s">
        <v>6501</v>
      </c>
      <c r="C4558" s="1">
        <v>44848</v>
      </c>
      <c r="D4558" s="1" t="s">
        <v>18</v>
      </c>
      <c r="E4558" s="2">
        <v>329.3</v>
      </c>
      <c r="F4558" s="2">
        <v>48.66</v>
      </c>
      <c r="G4558" s="2">
        <v>22.68</v>
      </c>
      <c r="H4558" s="2">
        <v>400.64</v>
      </c>
      <c r="I4558" t="s">
        <v>6475</v>
      </c>
      <c r="J4558" t="s">
        <v>88</v>
      </c>
      <c r="K4558">
        <v>15367</v>
      </c>
      <c r="L4558" t="s">
        <v>43</v>
      </c>
      <c r="M4558" t="s">
        <v>6429</v>
      </c>
      <c r="N4558" t="s">
        <v>12151</v>
      </c>
      <c r="T4558"/>
    </row>
    <row r="4559" spans="1:22" x14ac:dyDescent="0.25">
      <c r="A4559" t="s">
        <v>12153</v>
      </c>
      <c r="B4559" t="s">
        <v>6502</v>
      </c>
      <c r="C4559" s="1">
        <v>44875</v>
      </c>
      <c r="D4559" s="1" t="s">
        <v>23</v>
      </c>
      <c r="E4559" s="2">
        <v>50</v>
      </c>
      <c r="F4559" s="2">
        <v>0</v>
      </c>
      <c r="G4559" s="2">
        <v>0</v>
      </c>
      <c r="H4559" s="2">
        <v>50</v>
      </c>
      <c r="I4559" t="s">
        <v>17</v>
      </c>
      <c r="J4559" t="s">
        <v>17</v>
      </c>
      <c r="K4559" t="s">
        <v>17</v>
      </c>
      <c r="L4559" t="s">
        <v>24</v>
      </c>
      <c r="M4559" t="s">
        <v>6429</v>
      </c>
      <c r="N4559" t="s">
        <v>12151</v>
      </c>
      <c r="O4559" t="s">
        <v>12164</v>
      </c>
      <c r="Q4559" s="10">
        <f t="shared" ref="Q4559:Q4560" si="1463">E4559</f>
        <v>50</v>
      </c>
      <c r="T4559"/>
    </row>
    <row r="4560" spans="1:22" x14ac:dyDescent="0.25">
      <c r="A4560" t="s">
        <v>12154</v>
      </c>
      <c r="B4560" t="s">
        <v>6503</v>
      </c>
      <c r="C4560" s="1">
        <v>44897</v>
      </c>
      <c r="D4560" s="1" t="s">
        <v>23</v>
      </c>
      <c r="E4560" s="2">
        <v>50</v>
      </c>
      <c r="F4560" s="2">
        <v>0</v>
      </c>
      <c r="G4560" s="2">
        <v>0</v>
      </c>
      <c r="H4560" s="2">
        <v>50</v>
      </c>
      <c r="I4560" t="s">
        <v>17</v>
      </c>
      <c r="J4560" t="s">
        <v>17</v>
      </c>
      <c r="K4560" t="s">
        <v>17</v>
      </c>
      <c r="L4560" t="s">
        <v>24</v>
      </c>
      <c r="M4560" t="s">
        <v>6429</v>
      </c>
      <c r="N4560" t="s">
        <v>12151</v>
      </c>
      <c r="O4560" t="s">
        <v>12164</v>
      </c>
      <c r="Q4560" s="10">
        <f t="shared" si="1463"/>
        <v>50</v>
      </c>
      <c r="T4560"/>
    </row>
    <row r="4561" spans="1:17" customFormat="1" hidden="1" x14ac:dyDescent="0.25">
      <c r="A4561" t="s">
        <v>12154</v>
      </c>
      <c r="B4561" t="s">
        <v>6504</v>
      </c>
      <c r="C4561" s="1">
        <v>44920</v>
      </c>
      <c r="D4561" s="1" t="s">
        <v>18</v>
      </c>
      <c r="E4561" s="2">
        <v>235</v>
      </c>
      <c r="F4561" s="2">
        <v>29.86</v>
      </c>
      <c r="G4561" s="2">
        <v>0</v>
      </c>
      <c r="H4561" s="2">
        <v>264.86</v>
      </c>
      <c r="I4561" t="s">
        <v>6505</v>
      </c>
      <c r="J4561" t="s">
        <v>71</v>
      </c>
      <c r="K4561">
        <v>33140</v>
      </c>
      <c r="L4561" t="s">
        <v>43</v>
      </c>
      <c r="M4561" t="s">
        <v>6429</v>
      </c>
      <c r="N4561" t="s">
        <v>12151</v>
      </c>
    </row>
    <row r="4562" spans="1:17" customFormat="1" hidden="1" x14ac:dyDescent="0.25">
      <c r="A4562" t="s">
        <v>12154</v>
      </c>
      <c r="B4562" t="s">
        <v>6506</v>
      </c>
      <c r="C4562" s="1">
        <v>44909</v>
      </c>
      <c r="D4562" s="1" t="s">
        <v>18</v>
      </c>
      <c r="E4562" s="2">
        <v>147.5</v>
      </c>
      <c r="F4562" s="2">
        <v>25.1</v>
      </c>
      <c r="G4562" s="2">
        <v>10.36</v>
      </c>
      <c r="H4562" s="2">
        <v>182.96</v>
      </c>
      <c r="I4562" t="s">
        <v>6507</v>
      </c>
      <c r="J4562" t="s">
        <v>88</v>
      </c>
      <c r="K4562">
        <v>15668</v>
      </c>
      <c r="L4562" t="s">
        <v>43</v>
      </c>
      <c r="M4562" t="s">
        <v>6429</v>
      </c>
      <c r="N4562" t="s">
        <v>12151</v>
      </c>
    </row>
    <row r="4563" spans="1:17" customFormat="1" hidden="1" x14ac:dyDescent="0.25">
      <c r="A4563" t="s">
        <v>12154</v>
      </c>
      <c r="B4563" t="s">
        <v>6508</v>
      </c>
      <c r="C4563" s="1">
        <v>44908</v>
      </c>
      <c r="D4563" s="1" t="s">
        <v>18</v>
      </c>
      <c r="E4563" s="2">
        <v>450</v>
      </c>
      <c r="F4563" s="2">
        <v>48.66</v>
      </c>
      <c r="G4563" s="2">
        <v>29.92</v>
      </c>
      <c r="H4563" s="2">
        <v>528.58000000000004</v>
      </c>
      <c r="I4563" t="s">
        <v>6454</v>
      </c>
      <c r="J4563" t="s">
        <v>88</v>
      </c>
      <c r="K4563">
        <v>16648</v>
      </c>
      <c r="L4563" t="s">
        <v>43</v>
      </c>
      <c r="M4563" t="s">
        <v>6429</v>
      </c>
      <c r="N4563" t="s">
        <v>12151</v>
      </c>
    </row>
    <row r="4564" spans="1:17" customFormat="1" hidden="1" x14ac:dyDescent="0.25">
      <c r="A4564" t="s">
        <v>12152</v>
      </c>
      <c r="B4564" t="s">
        <v>6509</v>
      </c>
      <c r="C4564" s="1">
        <v>44853</v>
      </c>
      <c r="D4564" s="1" t="s">
        <v>18</v>
      </c>
      <c r="E4564" s="2">
        <v>169.5</v>
      </c>
      <c r="F4564" s="2">
        <v>27.7</v>
      </c>
      <c r="G4564" s="2">
        <v>19.72</v>
      </c>
      <c r="H4564" s="2">
        <v>216.92</v>
      </c>
      <c r="I4564" t="s">
        <v>6468</v>
      </c>
      <c r="J4564" t="s">
        <v>453</v>
      </c>
      <c r="K4564">
        <v>98374</v>
      </c>
      <c r="L4564" t="s">
        <v>43</v>
      </c>
      <c r="M4564" t="s">
        <v>6429</v>
      </c>
      <c r="N4564" t="s">
        <v>12151</v>
      </c>
    </row>
    <row r="4565" spans="1:17" customFormat="1" hidden="1" x14ac:dyDescent="0.25">
      <c r="A4565" t="s">
        <v>12154</v>
      </c>
      <c r="B4565" t="s">
        <v>6510</v>
      </c>
      <c r="C4565" s="1">
        <v>44906</v>
      </c>
      <c r="D4565" s="1" t="s">
        <v>18</v>
      </c>
      <c r="E4565" s="2">
        <v>320</v>
      </c>
      <c r="F4565" s="2">
        <v>48.66</v>
      </c>
      <c r="G4565" s="2">
        <v>22.13</v>
      </c>
      <c r="H4565" s="2">
        <v>390.79</v>
      </c>
      <c r="I4565" t="s">
        <v>4321</v>
      </c>
      <c r="J4565" t="s">
        <v>88</v>
      </c>
      <c r="K4565">
        <v>15317</v>
      </c>
      <c r="L4565" t="s">
        <v>43</v>
      </c>
      <c r="M4565" t="s">
        <v>6429</v>
      </c>
      <c r="N4565" t="s">
        <v>12151</v>
      </c>
    </row>
    <row r="4566" spans="1:17" customFormat="1" hidden="1" x14ac:dyDescent="0.25">
      <c r="A4566" t="s">
        <v>12153</v>
      </c>
      <c r="B4566" t="s">
        <v>6511</v>
      </c>
      <c r="C4566" s="1">
        <v>44883</v>
      </c>
      <c r="D4566" s="1" t="s">
        <v>18</v>
      </c>
      <c r="E4566" s="2">
        <v>641.75</v>
      </c>
      <c r="F4566" s="2">
        <v>37.75</v>
      </c>
      <c r="G4566" s="2">
        <v>47.56</v>
      </c>
      <c r="H4566" s="2">
        <v>727.06</v>
      </c>
      <c r="I4566" t="s">
        <v>6512</v>
      </c>
      <c r="J4566" t="s">
        <v>88</v>
      </c>
      <c r="K4566">
        <v>15136</v>
      </c>
      <c r="L4566" t="s">
        <v>43</v>
      </c>
      <c r="M4566" t="s">
        <v>6429</v>
      </c>
      <c r="N4566" t="s">
        <v>12151</v>
      </c>
    </row>
    <row r="4567" spans="1:17" customFormat="1" hidden="1" x14ac:dyDescent="0.25">
      <c r="A4567" t="s">
        <v>12154</v>
      </c>
      <c r="B4567" t="s">
        <v>6513</v>
      </c>
      <c r="C4567" s="1">
        <v>44920</v>
      </c>
      <c r="D4567" s="1" t="s">
        <v>18</v>
      </c>
      <c r="E4567" s="2">
        <v>235</v>
      </c>
      <c r="F4567" s="2">
        <v>29.86</v>
      </c>
      <c r="G4567" s="2">
        <v>15.89</v>
      </c>
      <c r="H4567" s="2">
        <v>280.75</v>
      </c>
      <c r="I4567" t="s">
        <v>6514</v>
      </c>
      <c r="J4567" t="s">
        <v>88</v>
      </c>
      <c r="K4567">
        <v>16412</v>
      </c>
      <c r="L4567" t="s">
        <v>43</v>
      </c>
      <c r="M4567" t="s">
        <v>6429</v>
      </c>
      <c r="N4567" t="s">
        <v>12151</v>
      </c>
    </row>
    <row r="4568" spans="1:17" customFormat="1" hidden="1" x14ac:dyDescent="0.25">
      <c r="A4568" t="s">
        <v>12154</v>
      </c>
      <c r="B4568" t="s">
        <v>6515</v>
      </c>
      <c r="C4568" s="1">
        <v>44903</v>
      </c>
      <c r="D4568" s="1" t="s">
        <v>18</v>
      </c>
      <c r="E4568" s="2">
        <v>195</v>
      </c>
      <c r="F4568" s="2">
        <v>33.32</v>
      </c>
      <c r="G4568" s="2">
        <v>13.71</v>
      </c>
      <c r="H4568" s="2">
        <v>242.03</v>
      </c>
      <c r="I4568" t="s">
        <v>603</v>
      </c>
      <c r="J4568" t="s">
        <v>88</v>
      </c>
      <c r="K4568">
        <v>19003</v>
      </c>
      <c r="L4568" t="s">
        <v>43</v>
      </c>
      <c r="M4568" t="s">
        <v>6429</v>
      </c>
      <c r="N4568" t="s">
        <v>12151</v>
      </c>
    </row>
    <row r="4569" spans="1:17" customFormat="1" hidden="1" x14ac:dyDescent="0.25">
      <c r="A4569" t="s">
        <v>12154</v>
      </c>
      <c r="B4569" t="s">
        <v>6516</v>
      </c>
      <c r="C4569" s="1">
        <v>44902</v>
      </c>
      <c r="D4569" s="1" t="s">
        <v>18</v>
      </c>
      <c r="E4569" s="2">
        <v>94.8</v>
      </c>
      <c r="F4569" s="2">
        <v>21.56</v>
      </c>
      <c r="G4569" s="2">
        <v>9.3000000000000007</v>
      </c>
      <c r="H4569" s="2">
        <v>125.66</v>
      </c>
      <c r="I4569" t="s">
        <v>6517</v>
      </c>
      <c r="J4569" t="s">
        <v>39</v>
      </c>
      <c r="K4569">
        <v>14845</v>
      </c>
      <c r="L4569" t="s">
        <v>43</v>
      </c>
      <c r="M4569" t="s">
        <v>6429</v>
      </c>
      <c r="N4569" t="s">
        <v>12151</v>
      </c>
    </row>
    <row r="4570" spans="1:17" customFormat="1" hidden="1" x14ac:dyDescent="0.25">
      <c r="A4570" t="s">
        <v>12153</v>
      </c>
      <c r="B4570" t="s">
        <v>6518</v>
      </c>
      <c r="C4570" s="1">
        <v>44873</v>
      </c>
      <c r="D4570" s="1" t="s">
        <v>18</v>
      </c>
      <c r="E4570" s="2">
        <v>80.75</v>
      </c>
      <c r="F4570" s="2">
        <v>19.03</v>
      </c>
      <c r="G4570" s="2">
        <v>5.99</v>
      </c>
      <c r="H4570" s="2">
        <v>105.77</v>
      </c>
      <c r="I4570" t="s">
        <v>6519</v>
      </c>
      <c r="J4570" t="s">
        <v>88</v>
      </c>
      <c r="K4570">
        <v>16601</v>
      </c>
      <c r="L4570" t="s">
        <v>43</v>
      </c>
      <c r="M4570" t="s">
        <v>6429</v>
      </c>
      <c r="N4570" t="s">
        <v>12151</v>
      </c>
    </row>
    <row r="4571" spans="1:17" customFormat="1" x14ac:dyDescent="0.25">
      <c r="A4571" t="s">
        <v>12152</v>
      </c>
      <c r="B4571" t="s">
        <v>6520</v>
      </c>
      <c r="C4571" s="1">
        <v>44839</v>
      </c>
      <c r="D4571" s="1" t="s">
        <v>23</v>
      </c>
      <c r="E4571" s="2">
        <v>50</v>
      </c>
      <c r="F4571" s="2">
        <v>0</v>
      </c>
      <c r="G4571" s="2">
        <v>0</v>
      </c>
      <c r="H4571" s="2">
        <v>50</v>
      </c>
      <c r="I4571" t="s">
        <v>17</v>
      </c>
      <c r="J4571" t="s">
        <v>17</v>
      </c>
      <c r="K4571" t="s">
        <v>17</v>
      </c>
      <c r="L4571" t="s">
        <v>24</v>
      </c>
      <c r="M4571" t="s">
        <v>6429</v>
      </c>
      <c r="N4571" t="s">
        <v>12151</v>
      </c>
      <c r="O4571" t="s">
        <v>12164</v>
      </c>
      <c r="Q4571" s="10">
        <f>E4571</f>
        <v>50</v>
      </c>
    </row>
    <row r="4572" spans="1:17" customFormat="1" hidden="1" x14ac:dyDescent="0.25">
      <c r="A4572" t="s">
        <v>12153</v>
      </c>
      <c r="B4572" t="s">
        <v>6521</v>
      </c>
      <c r="C4572" s="1">
        <v>44880</v>
      </c>
      <c r="D4572" s="1" t="s">
        <v>18</v>
      </c>
      <c r="E4572" s="2">
        <v>0</v>
      </c>
      <c r="F4572" s="2">
        <v>0</v>
      </c>
      <c r="G4572" s="2">
        <v>0</v>
      </c>
      <c r="H4572" s="2">
        <v>0</v>
      </c>
      <c r="I4572" t="s">
        <v>6435</v>
      </c>
      <c r="J4572" t="s">
        <v>56</v>
      </c>
      <c r="K4572">
        <v>44601</v>
      </c>
      <c r="L4572" t="s">
        <v>21</v>
      </c>
      <c r="M4572" t="s">
        <v>6429</v>
      </c>
      <c r="N4572" t="s">
        <v>12151</v>
      </c>
    </row>
    <row r="4573" spans="1:17" customFormat="1" hidden="1" x14ac:dyDescent="0.25">
      <c r="A4573" t="s">
        <v>12153</v>
      </c>
      <c r="B4573" t="s">
        <v>6522</v>
      </c>
      <c r="C4573" s="1">
        <v>44893</v>
      </c>
      <c r="D4573" s="1" t="s">
        <v>18</v>
      </c>
      <c r="E4573" s="2">
        <v>224.8</v>
      </c>
      <c r="F4573" s="2">
        <v>33.32</v>
      </c>
      <c r="G4573" s="2">
        <v>16.91</v>
      </c>
      <c r="H4573" s="2">
        <v>275.02999999999997</v>
      </c>
      <c r="I4573" t="s">
        <v>6523</v>
      </c>
      <c r="J4573" t="s">
        <v>88</v>
      </c>
      <c r="K4573">
        <v>15642</v>
      </c>
      <c r="L4573" t="s">
        <v>43</v>
      </c>
      <c r="M4573" t="s">
        <v>6429</v>
      </c>
      <c r="N4573" t="s">
        <v>12151</v>
      </c>
    </row>
    <row r="4574" spans="1:17" customFormat="1" hidden="1" x14ac:dyDescent="0.25">
      <c r="A4574" t="s">
        <v>12154</v>
      </c>
      <c r="B4574" t="s">
        <v>6524</v>
      </c>
      <c r="C4574" s="1">
        <v>44907</v>
      </c>
      <c r="D4574" s="1" t="s">
        <v>18</v>
      </c>
      <c r="E4574" s="2">
        <v>125</v>
      </c>
      <c r="F4574" s="2">
        <v>25.1</v>
      </c>
      <c r="G4574" s="2">
        <v>10.89</v>
      </c>
      <c r="H4574" s="2">
        <v>160.99</v>
      </c>
      <c r="I4574" t="s">
        <v>6525</v>
      </c>
      <c r="J4574" t="s">
        <v>56</v>
      </c>
      <c r="K4574">
        <v>44094</v>
      </c>
      <c r="L4574" t="s">
        <v>21</v>
      </c>
      <c r="M4574" t="s">
        <v>6429</v>
      </c>
      <c r="N4574" t="s">
        <v>12151</v>
      </c>
    </row>
    <row r="4575" spans="1:17" customFormat="1" hidden="1" x14ac:dyDescent="0.25">
      <c r="A4575" t="s">
        <v>12152</v>
      </c>
      <c r="B4575" t="s">
        <v>6526</v>
      </c>
      <c r="C4575" s="1">
        <v>44860</v>
      </c>
      <c r="D4575" s="1" t="s">
        <v>18</v>
      </c>
      <c r="E4575" s="2">
        <v>0</v>
      </c>
      <c r="F4575" s="2">
        <v>0</v>
      </c>
      <c r="G4575" s="2">
        <v>0</v>
      </c>
      <c r="H4575" s="2">
        <v>0</v>
      </c>
      <c r="I4575" t="s">
        <v>6468</v>
      </c>
      <c r="J4575" t="s">
        <v>453</v>
      </c>
      <c r="K4575">
        <v>98374</v>
      </c>
      <c r="L4575" t="s">
        <v>43</v>
      </c>
      <c r="M4575" t="s">
        <v>6429</v>
      </c>
      <c r="N4575" t="s">
        <v>12151</v>
      </c>
    </row>
    <row r="4576" spans="1:17" customFormat="1" x14ac:dyDescent="0.25">
      <c r="A4576" t="s">
        <v>12152</v>
      </c>
      <c r="B4576" t="s">
        <v>6527</v>
      </c>
      <c r="C4576" s="1">
        <v>44839</v>
      </c>
      <c r="D4576" s="1" t="s">
        <v>23</v>
      </c>
      <c r="E4576" s="2">
        <v>50</v>
      </c>
      <c r="F4576" s="2">
        <v>0</v>
      </c>
      <c r="G4576" s="2">
        <v>0</v>
      </c>
      <c r="H4576" s="2">
        <v>50</v>
      </c>
      <c r="I4576" t="s">
        <v>17</v>
      </c>
      <c r="J4576" t="s">
        <v>17</v>
      </c>
      <c r="K4576" t="s">
        <v>17</v>
      </c>
      <c r="L4576" t="s">
        <v>24</v>
      </c>
      <c r="M4576" t="s">
        <v>6429</v>
      </c>
      <c r="N4576" t="s">
        <v>12151</v>
      </c>
      <c r="O4576" t="s">
        <v>12164</v>
      </c>
      <c r="Q4576" s="10">
        <f>E4576</f>
        <v>50</v>
      </c>
    </row>
    <row r="4577" spans="1:22" hidden="1" x14ac:dyDescent="0.25">
      <c r="A4577" t="s">
        <v>12154</v>
      </c>
      <c r="B4577" t="s">
        <v>6528</v>
      </c>
      <c r="C4577" s="1">
        <v>44903</v>
      </c>
      <c r="D4577" s="1" t="s">
        <v>18</v>
      </c>
      <c r="E4577" s="2">
        <v>125</v>
      </c>
      <c r="F4577" s="2">
        <v>25.1</v>
      </c>
      <c r="G4577" s="2">
        <v>14.64</v>
      </c>
      <c r="H4577" s="2">
        <v>164.74</v>
      </c>
      <c r="I4577" t="s">
        <v>6529</v>
      </c>
      <c r="J4577" t="s">
        <v>33</v>
      </c>
      <c r="K4577">
        <v>37738</v>
      </c>
      <c r="L4577" t="s">
        <v>21</v>
      </c>
      <c r="M4577" t="s">
        <v>6429</v>
      </c>
      <c r="N4577" t="s">
        <v>12151</v>
      </c>
      <c r="T4577"/>
    </row>
    <row r="4578" spans="1:22" hidden="1" x14ac:dyDescent="0.25">
      <c r="A4578" t="s">
        <v>12152</v>
      </c>
      <c r="B4578" t="s">
        <v>6530</v>
      </c>
      <c r="C4578" s="1">
        <v>44850</v>
      </c>
      <c r="D4578" s="1" t="s">
        <v>18</v>
      </c>
      <c r="E4578" s="2">
        <v>30</v>
      </c>
      <c r="F4578" s="2">
        <v>19.03</v>
      </c>
      <c r="G4578" s="2">
        <v>3.43</v>
      </c>
      <c r="H4578" s="2">
        <v>52.46</v>
      </c>
      <c r="I4578" t="s">
        <v>6531</v>
      </c>
      <c r="J4578" t="s">
        <v>88</v>
      </c>
      <c r="K4578">
        <v>15102</v>
      </c>
      <c r="L4578" t="s">
        <v>43</v>
      </c>
      <c r="M4578" t="s">
        <v>6429</v>
      </c>
      <c r="N4578" t="s">
        <v>12151</v>
      </c>
      <c r="T4578"/>
    </row>
    <row r="4579" spans="1:22" x14ac:dyDescent="0.25">
      <c r="A4579" t="s">
        <v>12153</v>
      </c>
      <c r="B4579" t="s">
        <v>6532</v>
      </c>
      <c r="C4579" s="1">
        <v>44878</v>
      </c>
      <c r="D4579" s="1" t="s">
        <v>23</v>
      </c>
      <c r="E4579" s="2">
        <v>50</v>
      </c>
      <c r="F4579" s="2">
        <v>0</v>
      </c>
      <c r="G4579" s="2">
        <v>0</v>
      </c>
      <c r="H4579" s="2">
        <v>50</v>
      </c>
      <c r="I4579" t="s">
        <v>17</v>
      </c>
      <c r="J4579" t="s">
        <v>17</v>
      </c>
      <c r="K4579" t="s">
        <v>17</v>
      </c>
      <c r="L4579" t="s">
        <v>24</v>
      </c>
      <c r="M4579" t="s">
        <v>6429</v>
      </c>
      <c r="N4579" t="s">
        <v>12151</v>
      </c>
      <c r="O4579" t="s">
        <v>12164</v>
      </c>
      <c r="Q4579" s="10">
        <f>E4579</f>
        <v>50</v>
      </c>
      <c r="T4579"/>
    </row>
    <row r="4580" spans="1:22" hidden="1" x14ac:dyDescent="0.25">
      <c r="A4580" t="s">
        <v>12153</v>
      </c>
      <c r="B4580" t="s">
        <v>6534</v>
      </c>
      <c r="C4580" s="1">
        <v>44868</v>
      </c>
      <c r="D4580" s="1" t="s">
        <v>18</v>
      </c>
      <c r="E4580" s="2">
        <v>135</v>
      </c>
      <c r="F4580" s="2">
        <v>24.85</v>
      </c>
      <c r="G4580" s="2">
        <v>13.64</v>
      </c>
      <c r="H4580" s="2">
        <v>173.49</v>
      </c>
      <c r="I4580" t="s">
        <v>3735</v>
      </c>
      <c r="J4580" t="s">
        <v>453</v>
      </c>
      <c r="K4580">
        <v>98052</v>
      </c>
      <c r="L4580" t="s">
        <v>43</v>
      </c>
      <c r="M4580" t="s">
        <v>6533</v>
      </c>
      <c r="N4580" t="s">
        <v>12151</v>
      </c>
      <c r="T4580"/>
    </row>
    <row r="4581" spans="1:22" x14ac:dyDescent="0.25">
      <c r="A4581" t="s">
        <v>12152</v>
      </c>
      <c r="B4581" t="s">
        <v>6535</v>
      </c>
      <c r="C4581" s="1">
        <v>44853</v>
      </c>
      <c r="D4581" s="1" t="s">
        <v>23</v>
      </c>
      <c r="E4581" s="2">
        <v>50</v>
      </c>
      <c r="F4581" s="2">
        <v>0</v>
      </c>
      <c r="G4581" s="2">
        <v>0</v>
      </c>
      <c r="H4581" s="2">
        <v>50</v>
      </c>
      <c r="I4581" t="s">
        <v>17</v>
      </c>
      <c r="J4581" t="s">
        <v>17</v>
      </c>
      <c r="K4581" t="s">
        <v>17</v>
      </c>
      <c r="L4581" t="s">
        <v>148</v>
      </c>
      <c r="M4581" t="s">
        <v>6533</v>
      </c>
      <c r="N4581" t="s">
        <v>12151</v>
      </c>
      <c r="O4581" t="s">
        <v>12164</v>
      </c>
      <c r="Q4581" s="10">
        <f t="shared" ref="Q4581:Q4582" si="1464">E4581</f>
        <v>50</v>
      </c>
      <c r="T4581"/>
    </row>
    <row r="4582" spans="1:22" x14ac:dyDescent="0.25">
      <c r="A4582" t="s">
        <v>12152</v>
      </c>
      <c r="B4582" t="s">
        <v>6536</v>
      </c>
      <c r="C4582" s="1">
        <v>44841</v>
      </c>
      <c r="D4582" s="1" t="s">
        <v>23</v>
      </c>
      <c r="E4582" s="2">
        <v>50</v>
      </c>
      <c r="F4582" s="2">
        <v>0</v>
      </c>
      <c r="G4582" s="2">
        <v>0</v>
      </c>
      <c r="H4582" s="2">
        <v>50</v>
      </c>
      <c r="I4582" t="s">
        <v>17</v>
      </c>
      <c r="J4582" t="s">
        <v>17</v>
      </c>
      <c r="K4582" t="s">
        <v>17</v>
      </c>
      <c r="L4582" t="s">
        <v>148</v>
      </c>
      <c r="M4582" t="s">
        <v>6533</v>
      </c>
      <c r="N4582" t="s">
        <v>12151</v>
      </c>
      <c r="O4582" t="s">
        <v>12164</v>
      </c>
      <c r="Q4582" s="10">
        <f t="shared" si="1464"/>
        <v>50</v>
      </c>
      <c r="T4582"/>
    </row>
    <row r="4583" spans="1:22" hidden="1" x14ac:dyDescent="0.25">
      <c r="A4583" t="s">
        <v>12153</v>
      </c>
      <c r="B4583" t="s">
        <v>6537</v>
      </c>
      <c r="C4583" s="1">
        <v>44887</v>
      </c>
      <c r="D4583" s="1" t="s">
        <v>18</v>
      </c>
      <c r="E4583" s="2">
        <v>0</v>
      </c>
      <c r="F4583" s="2">
        <v>0</v>
      </c>
      <c r="G4583" s="2">
        <v>0</v>
      </c>
      <c r="H4583" s="2">
        <v>0</v>
      </c>
      <c r="I4583" t="s">
        <v>226</v>
      </c>
      <c r="J4583" t="s">
        <v>59</v>
      </c>
      <c r="K4583">
        <v>78006</v>
      </c>
      <c r="L4583" t="s">
        <v>43</v>
      </c>
      <c r="M4583" t="s">
        <v>6533</v>
      </c>
      <c r="N4583" t="s">
        <v>12151</v>
      </c>
      <c r="T4583"/>
    </row>
    <row r="4584" spans="1:22" x14ac:dyDescent="0.25">
      <c r="A4584" t="s">
        <v>12153</v>
      </c>
      <c r="B4584" t="s">
        <v>6538</v>
      </c>
      <c r="C4584" s="1">
        <v>44883</v>
      </c>
      <c r="D4584" s="1" t="s">
        <v>23</v>
      </c>
      <c r="E4584" s="2">
        <v>50</v>
      </c>
      <c r="F4584" s="2">
        <v>0</v>
      </c>
      <c r="G4584" s="2">
        <v>0</v>
      </c>
      <c r="H4584" s="2">
        <v>50</v>
      </c>
      <c r="I4584" t="s">
        <v>17</v>
      </c>
      <c r="J4584" t="s">
        <v>17</v>
      </c>
      <c r="K4584" t="s">
        <v>17</v>
      </c>
      <c r="L4584" t="s">
        <v>148</v>
      </c>
      <c r="M4584" t="s">
        <v>6533</v>
      </c>
      <c r="N4584" t="s">
        <v>12151</v>
      </c>
      <c r="O4584" t="s">
        <v>12164</v>
      </c>
      <c r="Q4584" s="10">
        <f t="shared" ref="Q4584:Q4585" si="1465">E4584</f>
        <v>50</v>
      </c>
      <c r="T4584"/>
    </row>
    <row r="4585" spans="1:22" x14ac:dyDescent="0.25">
      <c r="A4585" t="s">
        <v>12152</v>
      </c>
      <c r="B4585" t="s">
        <v>6539</v>
      </c>
      <c r="C4585" s="1">
        <v>44853</v>
      </c>
      <c r="D4585" s="1" t="s">
        <v>23</v>
      </c>
      <c r="E4585" s="2">
        <v>50</v>
      </c>
      <c r="F4585" s="2">
        <v>0</v>
      </c>
      <c r="G4585" s="2">
        <v>0</v>
      </c>
      <c r="H4585" s="2">
        <v>50</v>
      </c>
      <c r="I4585" t="s">
        <v>17</v>
      </c>
      <c r="J4585" t="s">
        <v>17</v>
      </c>
      <c r="K4585" t="s">
        <v>17</v>
      </c>
      <c r="L4585" t="s">
        <v>148</v>
      </c>
      <c r="M4585" t="s">
        <v>6533</v>
      </c>
      <c r="N4585" t="s">
        <v>12151</v>
      </c>
      <c r="O4585" t="s">
        <v>12164</v>
      </c>
      <c r="Q4585" s="10">
        <f t="shared" si="1465"/>
        <v>50</v>
      </c>
      <c r="T4585"/>
    </row>
    <row r="4586" spans="1:22" hidden="1" x14ac:dyDescent="0.25">
      <c r="A4586" t="s">
        <v>12153</v>
      </c>
      <c r="B4586" t="s">
        <v>6540</v>
      </c>
      <c r="C4586" s="1">
        <v>44868</v>
      </c>
      <c r="D4586" s="1" t="s">
        <v>18</v>
      </c>
      <c r="E4586" s="2">
        <v>320</v>
      </c>
      <c r="F4586" s="2">
        <v>37.82</v>
      </c>
      <c r="G4586" s="2">
        <v>14.58</v>
      </c>
      <c r="H4586" s="2">
        <v>372.4</v>
      </c>
      <c r="I4586" t="s">
        <v>5413</v>
      </c>
      <c r="J4586" t="s">
        <v>277</v>
      </c>
      <c r="K4586">
        <v>80005</v>
      </c>
      <c r="L4586" t="s">
        <v>43</v>
      </c>
      <c r="M4586" t="s">
        <v>6533</v>
      </c>
      <c r="N4586" t="s">
        <v>12151</v>
      </c>
      <c r="T4586"/>
    </row>
    <row r="4587" spans="1:22" hidden="1" x14ac:dyDescent="0.25">
      <c r="A4587" t="s">
        <v>12153</v>
      </c>
      <c r="B4587" t="s">
        <v>6541</v>
      </c>
      <c r="C4587" s="1">
        <v>44868</v>
      </c>
      <c r="D4587" s="1" t="s">
        <v>18</v>
      </c>
      <c r="E4587" s="2">
        <v>160</v>
      </c>
      <c r="F4587" s="2">
        <v>29.86</v>
      </c>
      <c r="G4587" s="2">
        <v>12.77</v>
      </c>
      <c r="H4587" s="2">
        <v>202.63</v>
      </c>
      <c r="I4587" t="s">
        <v>6542</v>
      </c>
      <c r="J4587" t="s">
        <v>93</v>
      </c>
      <c r="K4587">
        <v>65201</v>
      </c>
      <c r="L4587" t="s">
        <v>43</v>
      </c>
      <c r="M4587" t="s">
        <v>6533</v>
      </c>
      <c r="N4587" t="s">
        <v>12151</v>
      </c>
      <c r="T4587"/>
    </row>
    <row r="4588" spans="1:22" x14ac:dyDescent="0.25">
      <c r="A4588" t="s">
        <v>12153</v>
      </c>
      <c r="B4588" t="s">
        <v>6543</v>
      </c>
      <c r="C4588" s="1">
        <v>44880</v>
      </c>
      <c r="D4588" s="1" t="s">
        <v>54</v>
      </c>
      <c r="E4588" s="2">
        <v>-320</v>
      </c>
      <c r="F4588" s="2">
        <v>-46.63</v>
      </c>
      <c r="G4588" s="2">
        <v>-19.21</v>
      </c>
      <c r="H4588" s="2">
        <v>-385.84</v>
      </c>
      <c r="I4588" t="s">
        <v>6005</v>
      </c>
      <c r="J4588" t="s">
        <v>30</v>
      </c>
      <c r="K4588">
        <v>22043</v>
      </c>
      <c r="L4588" t="s">
        <v>148</v>
      </c>
      <c r="M4588" t="s">
        <v>6533</v>
      </c>
      <c r="N4588" t="s">
        <v>12151</v>
      </c>
      <c r="O4588" t="s">
        <v>12166</v>
      </c>
      <c r="P4588" s="10">
        <f>E4588</f>
        <v>-320</v>
      </c>
      <c r="R4588" s="12">
        <v>7.7499999999999999E-2</v>
      </c>
      <c r="S4588" s="10">
        <f>P4588*R4588</f>
        <v>-24.8</v>
      </c>
      <c r="T4588" t="s">
        <v>822</v>
      </c>
      <c r="U4588" s="10">
        <f>G4588</f>
        <v>-19.21</v>
      </c>
      <c r="V4588" s="10">
        <f>S4588-U4588</f>
        <v>-5.59</v>
      </c>
    </row>
    <row r="4589" spans="1:22" hidden="1" x14ac:dyDescent="0.25">
      <c r="A4589" t="s">
        <v>12154</v>
      </c>
      <c r="B4589" t="s">
        <v>6544</v>
      </c>
      <c r="C4589" s="1">
        <v>44909</v>
      </c>
      <c r="D4589" s="1" t="s">
        <v>18</v>
      </c>
      <c r="E4589" s="2">
        <v>75</v>
      </c>
      <c r="F4589" s="2">
        <v>18.350000000000001</v>
      </c>
      <c r="G4589" s="2">
        <v>7.7</v>
      </c>
      <c r="H4589" s="2">
        <v>101.05</v>
      </c>
      <c r="I4589" t="s">
        <v>946</v>
      </c>
      <c r="J4589" t="s">
        <v>59</v>
      </c>
      <c r="K4589">
        <v>76005</v>
      </c>
      <c r="L4589" t="s">
        <v>43</v>
      </c>
      <c r="M4589" t="s">
        <v>6533</v>
      </c>
      <c r="N4589" t="s">
        <v>12151</v>
      </c>
      <c r="T4589"/>
    </row>
    <row r="4590" spans="1:22" hidden="1" x14ac:dyDescent="0.25">
      <c r="A4590" t="s">
        <v>12153</v>
      </c>
      <c r="B4590" t="s">
        <v>6545</v>
      </c>
      <c r="C4590" s="1">
        <v>44868</v>
      </c>
      <c r="D4590" s="1" t="s">
        <v>18</v>
      </c>
      <c r="E4590" s="2">
        <v>320</v>
      </c>
      <c r="F4590" s="2">
        <v>46.63</v>
      </c>
      <c r="G4590" s="2">
        <v>24.3</v>
      </c>
      <c r="H4590" s="2">
        <v>390.93</v>
      </c>
      <c r="I4590" t="s">
        <v>6546</v>
      </c>
      <c r="J4590" t="s">
        <v>78</v>
      </c>
      <c r="K4590">
        <v>7724</v>
      </c>
      <c r="L4590" t="s">
        <v>21</v>
      </c>
      <c r="M4590" t="s">
        <v>6533</v>
      </c>
      <c r="N4590" t="s">
        <v>12151</v>
      </c>
      <c r="T4590"/>
    </row>
    <row r="4591" spans="1:22" hidden="1" x14ac:dyDescent="0.25">
      <c r="A4591" t="s">
        <v>12153</v>
      </c>
      <c r="B4591" t="s">
        <v>6547</v>
      </c>
      <c r="C4591" s="1">
        <v>44868</v>
      </c>
      <c r="D4591" s="1" t="s">
        <v>18</v>
      </c>
      <c r="E4591" s="2">
        <v>160</v>
      </c>
      <c r="F4591" s="2">
        <v>27.7</v>
      </c>
      <c r="G4591" s="2">
        <v>16.010000000000002</v>
      </c>
      <c r="H4591" s="2">
        <v>203.71</v>
      </c>
      <c r="I4591" t="s">
        <v>1536</v>
      </c>
      <c r="J4591" t="s">
        <v>453</v>
      </c>
      <c r="K4591">
        <v>98443</v>
      </c>
      <c r="L4591" t="s">
        <v>43</v>
      </c>
      <c r="M4591" t="s">
        <v>6533</v>
      </c>
      <c r="N4591" t="s">
        <v>12151</v>
      </c>
      <c r="T4591"/>
    </row>
    <row r="4592" spans="1:22" hidden="1" x14ac:dyDescent="0.25">
      <c r="A4592" t="s">
        <v>12153</v>
      </c>
      <c r="B4592" t="s">
        <v>6548</v>
      </c>
      <c r="C4592" s="1">
        <v>44868</v>
      </c>
      <c r="D4592" s="1" t="s">
        <v>18</v>
      </c>
      <c r="E4592" s="2">
        <v>320</v>
      </c>
      <c r="F4592" s="2">
        <v>46.63</v>
      </c>
      <c r="G4592" s="2">
        <v>25.67</v>
      </c>
      <c r="H4592" s="2">
        <v>392.3</v>
      </c>
      <c r="I4592" t="s">
        <v>3794</v>
      </c>
      <c r="J4592" t="s">
        <v>71</v>
      </c>
      <c r="K4592">
        <v>33773</v>
      </c>
      <c r="L4592" t="s">
        <v>43</v>
      </c>
      <c r="M4592" t="s">
        <v>6533</v>
      </c>
      <c r="N4592" t="s">
        <v>12151</v>
      </c>
      <c r="T4592"/>
    </row>
    <row r="4593" spans="1:22" hidden="1" x14ac:dyDescent="0.25">
      <c r="A4593" t="s">
        <v>12153</v>
      </c>
      <c r="B4593" t="s">
        <v>6549</v>
      </c>
      <c r="C4593" s="1">
        <v>44868</v>
      </c>
      <c r="D4593" s="1" t="s">
        <v>18</v>
      </c>
      <c r="E4593" s="2">
        <v>320</v>
      </c>
      <c r="F4593" s="2">
        <v>46.63</v>
      </c>
      <c r="G4593" s="2">
        <v>28.79</v>
      </c>
      <c r="H4593" s="2">
        <v>395.42</v>
      </c>
      <c r="I4593" t="s">
        <v>983</v>
      </c>
      <c r="J4593" t="s">
        <v>42</v>
      </c>
      <c r="K4593">
        <v>21029</v>
      </c>
      <c r="L4593" t="s">
        <v>43</v>
      </c>
      <c r="M4593" t="s">
        <v>6533</v>
      </c>
      <c r="N4593" t="s">
        <v>12151</v>
      </c>
      <c r="T4593"/>
    </row>
    <row r="4594" spans="1:22" x14ac:dyDescent="0.25">
      <c r="A4594" t="s">
        <v>12154</v>
      </c>
      <c r="B4594" t="s">
        <v>6550</v>
      </c>
      <c r="C4594" s="1">
        <v>44923</v>
      </c>
      <c r="D4594" s="1" t="s">
        <v>23</v>
      </c>
      <c r="E4594" s="2">
        <v>50</v>
      </c>
      <c r="F4594" s="2">
        <v>0</v>
      </c>
      <c r="G4594" s="2">
        <v>0</v>
      </c>
      <c r="H4594" s="2">
        <v>50</v>
      </c>
      <c r="I4594" t="s">
        <v>17</v>
      </c>
      <c r="J4594" t="s">
        <v>17</v>
      </c>
      <c r="K4594" t="s">
        <v>17</v>
      </c>
      <c r="L4594" t="s">
        <v>148</v>
      </c>
      <c r="M4594" t="s">
        <v>6533</v>
      </c>
      <c r="N4594" t="s">
        <v>12151</v>
      </c>
      <c r="O4594" t="s">
        <v>12164</v>
      </c>
      <c r="Q4594" s="10">
        <f>E4594</f>
        <v>50</v>
      </c>
      <c r="T4594"/>
    </row>
    <row r="4595" spans="1:22" hidden="1" x14ac:dyDescent="0.25">
      <c r="A4595" t="s">
        <v>12154</v>
      </c>
      <c r="B4595" t="s">
        <v>6551</v>
      </c>
      <c r="C4595" s="1">
        <v>44911</v>
      </c>
      <c r="D4595" s="1" t="s">
        <v>18</v>
      </c>
      <c r="E4595" s="2">
        <v>320</v>
      </c>
      <c r="F4595" s="2">
        <v>41.7</v>
      </c>
      <c r="G4595" s="2">
        <v>29.85</v>
      </c>
      <c r="H4595" s="2">
        <v>391.55</v>
      </c>
      <c r="I4595" t="s">
        <v>4685</v>
      </c>
      <c r="J4595" t="s">
        <v>59</v>
      </c>
      <c r="K4595">
        <v>75061</v>
      </c>
      <c r="L4595" t="s">
        <v>43</v>
      </c>
      <c r="M4595" t="s">
        <v>6533</v>
      </c>
      <c r="N4595" t="s">
        <v>12151</v>
      </c>
      <c r="T4595"/>
    </row>
    <row r="4596" spans="1:22" hidden="1" x14ac:dyDescent="0.25">
      <c r="A4596" t="s">
        <v>12153</v>
      </c>
      <c r="B4596" t="s">
        <v>6552</v>
      </c>
      <c r="C4596" s="1">
        <v>44868</v>
      </c>
      <c r="D4596" s="1" t="s">
        <v>18</v>
      </c>
      <c r="E4596" s="2">
        <v>286.60000000000002</v>
      </c>
      <c r="F4596" s="2">
        <v>48.66</v>
      </c>
      <c r="G4596" s="2">
        <v>22.63</v>
      </c>
      <c r="H4596" s="2">
        <v>357.89</v>
      </c>
      <c r="I4596" t="s">
        <v>1099</v>
      </c>
      <c r="J4596" t="s">
        <v>56</v>
      </c>
      <c r="K4596">
        <v>45840</v>
      </c>
      <c r="L4596" t="s">
        <v>21</v>
      </c>
      <c r="M4596" t="s">
        <v>6533</v>
      </c>
      <c r="N4596" t="s">
        <v>12151</v>
      </c>
      <c r="T4596"/>
    </row>
    <row r="4597" spans="1:22" x14ac:dyDescent="0.25">
      <c r="A4597" t="s">
        <v>12153</v>
      </c>
      <c r="B4597" t="s">
        <v>6553</v>
      </c>
      <c r="C4597" s="1">
        <v>44868</v>
      </c>
      <c r="D4597" s="1" t="s">
        <v>18</v>
      </c>
      <c r="E4597" s="2">
        <v>174.1</v>
      </c>
      <c r="F4597" s="2">
        <v>34.31</v>
      </c>
      <c r="G4597" s="2">
        <v>16.98</v>
      </c>
      <c r="H4597" s="2">
        <v>225.39</v>
      </c>
      <c r="I4597" t="s">
        <v>319</v>
      </c>
      <c r="J4597" t="s">
        <v>52</v>
      </c>
      <c r="K4597">
        <v>94804</v>
      </c>
      <c r="L4597" t="s">
        <v>43</v>
      </c>
      <c r="M4597" t="s">
        <v>6533</v>
      </c>
      <c r="N4597" t="s">
        <v>12151</v>
      </c>
      <c r="O4597" t="s">
        <v>12166</v>
      </c>
      <c r="P4597" s="10">
        <f>E4597</f>
        <v>174.1</v>
      </c>
      <c r="R4597" s="17">
        <f>VLOOKUP(I4597,Counties!$A$1:$D$1787,3,0)</f>
        <v>9.7500000000000003E-2</v>
      </c>
      <c r="S4597" s="10">
        <f>P4597*R4597</f>
        <v>16.97475</v>
      </c>
      <c r="T4597" s="17" t="str">
        <f>VLOOKUP(I4597,Counties!$A$1:$D$1787,4,0)</f>
        <v>Contra Costa</v>
      </c>
      <c r="U4597" s="10">
        <f>G4597</f>
        <v>16.98</v>
      </c>
      <c r="V4597" s="10">
        <f>S4597-U4597</f>
        <v>-5.250000000000199E-3</v>
      </c>
    </row>
    <row r="4598" spans="1:22" x14ac:dyDescent="0.25">
      <c r="A4598" t="s">
        <v>12152</v>
      </c>
      <c r="B4598" t="s">
        <v>6554</v>
      </c>
      <c r="C4598" s="1">
        <v>44853</v>
      </c>
      <c r="D4598" s="1" t="s">
        <v>23</v>
      </c>
      <c r="E4598" s="2">
        <v>50</v>
      </c>
      <c r="F4598" s="2">
        <v>0</v>
      </c>
      <c r="G4598" s="2">
        <v>0</v>
      </c>
      <c r="H4598" s="2">
        <v>50</v>
      </c>
      <c r="I4598" t="s">
        <v>17</v>
      </c>
      <c r="J4598" t="s">
        <v>17</v>
      </c>
      <c r="K4598" t="s">
        <v>17</v>
      </c>
      <c r="L4598" t="s">
        <v>148</v>
      </c>
      <c r="M4598" t="s">
        <v>6533</v>
      </c>
      <c r="N4598" t="s">
        <v>12151</v>
      </c>
      <c r="O4598" t="s">
        <v>12164</v>
      </c>
      <c r="Q4598" s="10">
        <f>E4598</f>
        <v>50</v>
      </c>
      <c r="T4598"/>
    </row>
    <row r="4599" spans="1:22" hidden="1" x14ac:dyDescent="0.25">
      <c r="A4599" t="s">
        <v>12153</v>
      </c>
      <c r="B4599" t="s">
        <v>6555</v>
      </c>
      <c r="C4599" s="1">
        <v>44868</v>
      </c>
      <c r="D4599" s="1" t="s">
        <v>18</v>
      </c>
      <c r="E4599" s="2">
        <v>320</v>
      </c>
      <c r="F4599" s="2">
        <v>46.63</v>
      </c>
      <c r="G4599" s="2">
        <v>24.76</v>
      </c>
      <c r="H4599" s="2">
        <v>391.39</v>
      </c>
      <c r="I4599" t="s">
        <v>6556</v>
      </c>
      <c r="J4599" t="s">
        <v>20</v>
      </c>
      <c r="K4599">
        <v>28510</v>
      </c>
      <c r="L4599" t="s">
        <v>21</v>
      </c>
      <c r="M4599" t="s">
        <v>6533</v>
      </c>
      <c r="N4599" t="s">
        <v>12151</v>
      </c>
      <c r="T4599"/>
    </row>
    <row r="4600" spans="1:22" hidden="1" x14ac:dyDescent="0.25">
      <c r="A4600" t="s">
        <v>12153</v>
      </c>
      <c r="B4600" t="s">
        <v>6557</v>
      </c>
      <c r="C4600" s="1">
        <v>44868</v>
      </c>
      <c r="D4600" s="1" t="s">
        <v>18</v>
      </c>
      <c r="E4600" s="2">
        <v>370</v>
      </c>
      <c r="F4600" s="2">
        <v>46.63</v>
      </c>
      <c r="G4600" s="2">
        <v>25.01</v>
      </c>
      <c r="H4600" s="2">
        <v>441.64</v>
      </c>
      <c r="I4600" t="s">
        <v>6558</v>
      </c>
      <c r="J4600" t="s">
        <v>138</v>
      </c>
      <c r="K4600">
        <v>49316</v>
      </c>
      <c r="L4600" t="s">
        <v>21</v>
      </c>
      <c r="M4600" t="s">
        <v>6533</v>
      </c>
      <c r="N4600" t="s">
        <v>12151</v>
      </c>
      <c r="T4600"/>
    </row>
    <row r="4601" spans="1:22" x14ac:dyDescent="0.25">
      <c r="A4601" t="s">
        <v>12153</v>
      </c>
      <c r="B4601" t="s">
        <v>6559</v>
      </c>
      <c r="C4601" s="1">
        <v>44868</v>
      </c>
      <c r="D4601" s="1" t="s">
        <v>18</v>
      </c>
      <c r="E4601" s="2">
        <v>160</v>
      </c>
      <c r="F4601" s="2">
        <v>29.86</v>
      </c>
      <c r="G4601" s="2">
        <v>6.4</v>
      </c>
      <c r="H4601" s="2">
        <v>196.26</v>
      </c>
      <c r="I4601" t="s">
        <v>6560</v>
      </c>
      <c r="J4601" t="s">
        <v>306</v>
      </c>
      <c r="K4601">
        <v>35976</v>
      </c>
      <c r="L4601" t="s">
        <v>75</v>
      </c>
      <c r="M4601" t="s">
        <v>6533</v>
      </c>
      <c r="N4601" t="s">
        <v>12151</v>
      </c>
      <c r="O4601" t="s">
        <v>12166</v>
      </c>
      <c r="P4601" s="10">
        <f>E4601</f>
        <v>160</v>
      </c>
      <c r="R4601" s="12">
        <v>7.7499999999999999E-2</v>
      </c>
      <c r="S4601" s="10">
        <f>P4601*R4601</f>
        <v>12.4</v>
      </c>
      <c r="T4601" t="s">
        <v>822</v>
      </c>
      <c r="U4601" s="10">
        <f>G4601</f>
        <v>6.4</v>
      </c>
      <c r="V4601" s="10">
        <f>S4601-U4601</f>
        <v>6</v>
      </c>
    </row>
    <row r="4602" spans="1:22" x14ac:dyDescent="0.25">
      <c r="A4602" t="s">
        <v>12152</v>
      </c>
      <c r="B4602" t="s">
        <v>6561</v>
      </c>
      <c r="C4602" s="1">
        <v>44865</v>
      </c>
      <c r="D4602" s="1" t="s">
        <v>23</v>
      </c>
      <c r="E4602" s="2">
        <v>50</v>
      </c>
      <c r="F4602" s="2">
        <v>0</v>
      </c>
      <c r="G4602" s="2">
        <v>0</v>
      </c>
      <c r="H4602" s="2">
        <v>50</v>
      </c>
      <c r="I4602" t="s">
        <v>17</v>
      </c>
      <c r="J4602" t="s">
        <v>17</v>
      </c>
      <c r="K4602" t="s">
        <v>17</v>
      </c>
      <c r="L4602" t="s">
        <v>148</v>
      </c>
      <c r="M4602" t="s">
        <v>6533</v>
      </c>
      <c r="N4602" t="s">
        <v>12151</v>
      </c>
      <c r="O4602" t="s">
        <v>12164</v>
      </c>
      <c r="Q4602" s="10">
        <f>E4602</f>
        <v>50</v>
      </c>
      <c r="T4602"/>
    </row>
    <row r="4603" spans="1:22" hidden="1" x14ac:dyDescent="0.25">
      <c r="A4603" t="s">
        <v>12153</v>
      </c>
      <c r="B4603" t="s">
        <v>6562</v>
      </c>
      <c r="C4603" s="1">
        <v>44868</v>
      </c>
      <c r="D4603" s="1" t="s">
        <v>18</v>
      </c>
      <c r="E4603" s="2">
        <v>370</v>
      </c>
      <c r="F4603" s="2">
        <v>46.63</v>
      </c>
      <c r="G4603" s="2">
        <v>26.04</v>
      </c>
      <c r="H4603" s="2">
        <v>442.67</v>
      </c>
      <c r="I4603" t="s">
        <v>6563</v>
      </c>
      <c r="J4603" t="s">
        <v>203</v>
      </c>
      <c r="K4603" t="s">
        <v>6564</v>
      </c>
      <c r="L4603" t="s">
        <v>21</v>
      </c>
      <c r="M4603" t="s">
        <v>6533</v>
      </c>
      <c r="N4603" t="s">
        <v>12151</v>
      </c>
      <c r="T4603"/>
    </row>
    <row r="4604" spans="1:22" x14ac:dyDescent="0.25">
      <c r="A4604" t="s">
        <v>12153</v>
      </c>
      <c r="B4604" t="s">
        <v>6565</v>
      </c>
      <c r="C4604" s="1">
        <v>44868</v>
      </c>
      <c r="D4604" s="1" t="s">
        <v>18</v>
      </c>
      <c r="E4604" s="2">
        <v>320</v>
      </c>
      <c r="F4604" s="2">
        <v>35.99</v>
      </c>
      <c r="G4604" s="2">
        <v>28.79</v>
      </c>
      <c r="H4604" s="2">
        <v>384.78</v>
      </c>
      <c r="I4604" t="s">
        <v>6566</v>
      </c>
      <c r="J4604" t="s">
        <v>52</v>
      </c>
      <c r="K4604" t="s">
        <v>6567</v>
      </c>
      <c r="L4604" t="s">
        <v>43</v>
      </c>
      <c r="M4604" t="s">
        <v>6533</v>
      </c>
      <c r="N4604" t="s">
        <v>12151</v>
      </c>
      <c r="O4604" t="s">
        <v>12166</v>
      </c>
      <c r="P4604" s="10">
        <f>E4604</f>
        <v>320</v>
      </c>
      <c r="R4604" s="17">
        <f>VLOOKUP(I4604,Counties!$A$1:$D$1787,3,0)</f>
        <v>0.09</v>
      </c>
      <c r="S4604" s="10">
        <f>P4604*R4604</f>
        <v>28.799999999999997</v>
      </c>
      <c r="T4604" s="17" t="str">
        <f>VLOOKUP(I4604,Counties!$A$1:$D$1787,4,0)</f>
        <v>Santa Cruz</v>
      </c>
      <c r="U4604" s="10">
        <f>G4604</f>
        <v>28.79</v>
      </c>
      <c r="V4604" s="10">
        <f>S4604-U4604</f>
        <v>9.9999999999980105E-3</v>
      </c>
    </row>
    <row r="4605" spans="1:22" hidden="1" x14ac:dyDescent="0.25">
      <c r="A4605" t="s">
        <v>12153</v>
      </c>
      <c r="B4605" t="s">
        <v>6568</v>
      </c>
      <c r="C4605" s="1">
        <v>44868</v>
      </c>
      <c r="D4605" s="1" t="s">
        <v>18</v>
      </c>
      <c r="E4605" s="2">
        <v>160</v>
      </c>
      <c r="F4605" s="2">
        <v>29.86</v>
      </c>
      <c r="G4605" s="2">
        <v>12.59</v>
      </c>
      <c r="H4605" s="2">
        <v>202.45</v>
      </c>
      <c r="I4605" t="s">
        <v>4356</v>
      </c>
      <c r="J4605" t="s">
        <v>78</v>
      </c>
      <c r="K4605">
        <v>7052</v>
      </c>
      <c r="L4605" t="s">
        <v>21</v>
      </c>
      <c r="M4605" t="s">
        <v>6533</v>
      </c>
      <c r="N4605" t="s">
        <v>12151</v>
      </c>
      <c r="T4605"/>
    </row>
    <row r="4606" spans="1:22" hidden="1" x14ac:dyDescent="0.25">
      <c r="A4606" t="s">
        <v>12154</v>
      </c>
      <c r="B4606" t="s">
        <v>6569</v>
      </c>
      <c r="C4606" s="1">
        <v>44914</v>
      </c>
      <c r="D4606" s="1" t="s">
        <v>18</v>
      </c>
      <c r="E4606" s="2">
        <v>65</v>
      </c>
      <c r="F4606" s="2">
        <v>21.56</v>
      </c>
      <c r="G4606" s="2">
        <v>5.85</v>
      </c>
      <c r="H4606" s="2">
        <v>92.41</v>
      </c>
      <c r="I4606" t="s">
        <v>2270</v>
      </c>
      <c r="J4606" t="s">
        <v>56</v>
      </c>
      <c r="K4606">
        <v>45434</v>
      </c>
      <c r="L4606" t="s">
        <v>21</v>
      </c>
      <c r="M4606" t="s">
        <v>6533</v>
      </c>
      <c r="N4606" t="s">
        <v>12151</v>
      </c>
      <c r="T4606"/>
    </row>
    <row r="4607" spans="1:22" hidden="1" x14ac:dyDescent="0.25">
      <c r="A4607" t="s">
        <v>12153</v>
      </c>
      <c r="B4607" t="s">
        <v>6570</v>
      </c>
      <c r="C4607" s="1">
        <v>44868</v>
      </c>
      <c r="D4607" s="1" t="s">
        <v>18</v>
      </c>
      <c r="E4607" s="2">
        <v>346.1</v>
      </c>
      <c r="F4607" s="2">
        <v>43.23</v>
      </c>
      <c r="G4607" s="2">
        <v>29.49</v>
      </c>
      <c r="H4607" s="2">
        <v>418.82</v>
      </c>
      <c r="I4607" t="s">
        <v>752</v>
      </c>
      <c r="J4607" t="s">
        <v>753</v>
      </c>
      <c r="K4607">
        <v>74137</v>
      </c>
      <c r="L4607" t="s">
        <v>43</v>
      </c>
      <c r="M4607" t="s">
        <v>6533</v>
      </c>
      <c r="N4607" t="s">
        <v>12151</v>
      </c>
      <c r="T4607"/>
    </row>
    <row r="4608" spans="1:22" hidden="1" x14ac:dyDescent="0.25">
      <c r="A4608" t="s">
        <v>12153</v>
      </c>
      <c r="B4608" t="s">
        <v>6571</v>
      </c>
      <c r="C4608" s="1">
        <v>44868</v>
      </c>
      <c r="D4608" s="1" t="s">
        <v>18</v>
      </c>
      <c r="E4608" s="2">
        <v>370</v>
      </c>
      <c r="F4608" s="2">
        <v>46.63</v>
      </c>
      <c r="G4608" s="2">
        <v>20.350000000000001</v>
      </c>
      <c r="H4608" s="2">
        <v>436.98</v>
      </c>
      <c r="I4608" t="s">
        <v>2407</v>
      </c>
      <c r="J4608" t="s">
        <v>299</v>
      </c>
      <c r="K4608">
        <v>53222</v>
      </c>
      <c r="L4608" t="s">
        <v>43</v>
      </c>
      <c r="M4608" t="s">
        <v>6533</v>
      </c>
      <c r="N4608" t="s">
        <v>12151</v>
      </c>
      <c r="T4608"/>
    </row>
    <row r="4609" spans="1:22" x14ac:dyDescent="0.25">
      <c r="A4609" t="s">
        <v>12153</v>
      </c>
      <c r="B4609" t="s">
        <v>6572</v>
      </c>
      <c r="C4609" s="1">
        <v>44868</v>
      </c>
      <c r="D4609" s="1" t="s">
        <v>18</v>
      </c>
      <c r="E4609" s="2">
        <v>373.5</v>
      </c>
      <c r="F4609" s="2">
        <v>48.66</v>
      </c>
      <c r="G4609" s="2">
        <v>29.57</v>
      </c>
      <c r="H4609" s="2">
        <v>451.73</v>
      </c>
      <c r="I4609" t="s">
        <v>2519</v>
      </c>
      <c r="J4609" t="s">
        <v>134</v>
      </c>
      <c r="K4609">
        <v>47274</v>
      </c>
      <c r="L4609" t="s">
        <v>148</v>
      </c>
      <c r="M4609" t="s">
        <v>6533</v>
      </c>
      <c r="N4609" t="s">
        <v>12151</v>
      </c>
      <c r="O4609" t="s">
        <v>12166</v>
      </c>
      <c r="P4609" s="10">
        <f>E4609</f>
        <v>373.5</v>
      </c>
      <c r="R4609" s="12">
        <v>7.7499999999999999E-2</v>
      </c>
      <c r="S4609" s="10">
        <f>P4609*R4609</f>
        <v>28.946249999999999</v>
      </c>
      <c r="T4609" t="s">
        <v>822</v>
      </c>
      <c r="U4609" s="10">
        <f>G4609</f>
        <v>29.57</v>
      </c>
      <c r="V4609" s="10">
        <f>S4609-U4609</f>
        <v>-0.62375000000000114</v>
      </c>
    </row>
    <row r="4610" spans="1:22" x14ac:dyDescent="0.25">
      <c r="A4610" t="s">
        <v>12154</v>
      </c>
      <c r="B4610" t="s">
        <v>6573</v>
      </c>
      <c r="C4610" s="1">
        <v>44908</v>
      </c>
      <c r="D4610" s="1" t="s">
        <v>23</v>
      </c>
      <c r="E4610" s="2">
        <v>50</v>
      </c>
      <c r="F4610" s="2">
        <v>0</v>
      </c>
      <c r="G4610" s="2">
        <v>0</v>
      </c>
      <c r="H4610" s="2">
        <v>50</v>
      </c>
      <c r="I4610" t="s">
        <v>17</v>
      </c>
      <c r="J4610" t="s">
        <v>17</v>
      </c>
      <c r="K4610" t="s">
        <v>17</v>
      </c>
      <c r="L4610" t="s">
        <v>148</v>
      </c>
      <c r="M4610" t="s">
        <v>6533</v>
      </c>
      <c r="N4610" t="s">
        <v>12151</v>
      </c>
      <c r="O4610" t="s">
        <v>12164</v>
      </c>
      <c r="Q4610" s="10">
        <f>E4610</f>
        <v>50</v>
      </c>
      <c r="T4610"/>
    </row>
    <row r="4611" spans="1:22" hidden="1" x14ac:dyDescent="0.25">
      <c r="A4611" t="s">
        <v>12153</v>
      </c>
      <c r="B4611" t="s">
        <v>6574</v>
      </c>
      <c r="C4611" s="1">
        <v>44868</v>
      </c>
      <c r="D4611" s="1" t="s">
        <v>18</v>
      </c>
      <c r="E4611" s="2">
        <v>320</v>
      </c>
      <c r="F4611" s="2">
        <v>46.63</v>
      </c>
      <c r="G4611" s="2">
        <v>25.67</v>
      </c>
      <c r="H4611" s="2">
        <v>392.3</v>
      </c>
      <c r="I4611" t="s">
        <v>3867</v>
      </c>
      <c r="J4611" t="s">
        <v>134</v>
      </c>
      <c r="K4611">
        <v>47906</v>
      </c>
      <c r="L4611" t="s">
        <v>43</v>
      </c>
      <c r="M4611" t="s">
        <v>6533</v>
      </c>
      <c r="N4611" t="s">
        <v>12151</v>
      </c>
      <c r="T4611"/>
    </row>
    <row r="4612" spans="1:22" hidden="1" x14ac:dyDescent="0.25">
      <c r="A4612" t="s">
        <v>12153</v>
      </c>
      <c r="B4612" t="s">
        <v>6575</v>
      </c>
      <c r="C4612" s="1">
        <v>44879</v>
      </c>
      <c r="D4612" s="1" t="s">
        <v>18</v>
      </c>
      <c r="E4612" s="2">
        <v>370</v>
      </c>
      <c r="F4612" s="2">
        <v>41.7</v>
      </c>
      <c r="G4612" s="2">
        <v>33.96</v>
      </c>
      <c r="H4612" s="2">
        <v>445.66</v>
      </c>
      <c r="I4612" t="s">
        <v>112</v>
      </c>
      <c r="J4612" t="s">
        <v>59</v>
      </c>
      <c r="K4612">
        <v>77064</v>
      </c>
      <c r="L4612" t="s">
        <v>43</v>
      </c>
      <c r="M4612" t="s">
        <v>6533</v>
      </c>
      <c r="N4612" t="s">
        <v>12151</v>
      </c>
      <c r="T4612"/>
    </row>
    <row r="4613" spans="1:22" hidden="1" x14ac:dyDescent="0.25">
      <c r="A4613" t="s">
        <v>12153</v>
      </c>
      <c r="B4613" t="s">
        <v>6576</v>
      </c>
      <c r="C4613" s="1">
        <v>44868</v>
      </c>
      <c r="D4613" s="1" t="s">
        <v>18</v>
      </c>
      <c r="E4613" s="2">
        <v>370</v>
      </c>
      <c r="F4613" s="2">
        <v>46.63</v>
      </c>
      <c r="G4613" s="2">
        <v>41.17</v>
      </c>
      <c r="H4613" s="2">
        <v>457.8</v>
      </c>
      <c r="I4613" t="s">
        <v>6577</v>
      </c>
      <c r="J4613" t="s">
        <v>211</v>
      </c>
      <c r="K4613">
        <v>55804</v>
      </c>
      <c r="L4613" t="s">
        <v>43</v>
      </c>
      <c r="M4613" t="s">
        <v>6533</v>
      </c>
      <c r="N4613" t="s">
        <v>12151</v>
      </c>
      <c r="T4613"/>
    </row>
    <row r="4614" spans="1:22" x14ac:dyDescent="0.25">
      <c r="A4614" t="s">
        <v>12153</v>
      </c>
      <c r="B4614" t="s">
        <v>6578</v>
      </c>
      <c r="C4614" s="1">
        <v>44868</v>
      </c>
      <c r="D4614" s="1" t="s">
        <v>18</v>
      </c>
      <c r="E4614" s="2">
        <v>320</v>
      </c>
      <c r="F4614" s="2">
        <v>35.99</v>
      </c>
      <c r="G4614" s="2">
        <v>24.8</v>
      </c>
      <c r="H4614" s="2">
        <v>380.79</v>
      </c>
      <c r="I4614" t="s">
        <v>536</v>
      </c>
      <c r="J4614" t="s">
        <v>52</v>
      </c>
      <c r="K4614" t="s">
        <v>6579</v>
      </c>
      <c r="L4614" t="s">
        <v>43</v>
      </c>
      <c r="M4614" t="s">
        <v>6533</v>
      </c>
      <c r="N4614" t="s">
        <v>12151</v>
      </c>
      <c r="O4614" t="s">
        <v>12166</v>
      </c>
      <c r="P4614" s="10">
        <f>E4614</f>
        <v>320</v>
      </c>
      <c r="R4614" s="17">
        <f>VLOOKUP(I4614,Counties!$A$1:$D$1787,3,0)</f>
        <v>7.7499999999999999E-2</v>
      </c>
      <c r="S4614" s="10">
        <f>P4614*R4614</f>
        <v>24.8</v>
      </c>
      <c r="T4614" s="17" t="str">
        <f>VLOOKUP(I4614,Counties!$A$1:$D$1787,4,0)</f>
        <v>Placer</v>
      </c>
      <c r="U4614" s="10">
        <f>G4614</f>
        <v>24.8</v>
      </c>
      <c r="V4614" s="10">
        <f>S4614-U4614</f>
        <v>0</v>
      </c>
    </row>
    <row r="4615" spans="1:22" hidden="1" x14ac:dyDescent="0.25">
      <c r="A4615" t="s">
        <v>12154</v>
      </c>
      <c r="B4615" t="s">
        <v>6580</v>
      </c>
      <c r="C4615" s="1">
        <v>44918</v>
      </c>
      <c r="D4615" s="1" t="s">
        <v>18</v>
      </c>
      <c r="E4615" s="2">
        <v>323.5</v>
      </c>
      <c r="F4615" s="2">
        <v>30.83</v>
      </c>
      <c r="G4615" s="2">
        <v>29.23</v>
      </c>
      <c r="H4615" s="2">
        <v>383.56</v>
      </c>
      <c r="I4615" t="s">
        <v>4551</v>
      </c>
      <c r="J4615" t="s">
        <v>59</v>
      </c>
      <c r="K4615">
        <v>75019</v>
      </c>
      <c r="L4615" t="s">
        <v>43</v>
      </c>
      <c r="M4615" t="s">
        <v>6533</v>
      </c>
      <c r="N4615" t="s">
        <v>12151</v>
      </c>
      <c r="T4615"/>
    </row>
    <row r="4616" spans="1:22" x14ac:dyDescent="0.25">
      <c r="A4616" t="s">
        <v>12152</v>
      </c>
      <c r="B4616" t="s">
        <v>6581</v>
      </c>
      <c r="C4616" s="1">
        <v>44853</v>
      </c>
      <c r="D4616" s="1" t="s">
        <v>23</v>
      </c>
      <c r="E4616" s="2">
        <v>50</v>
      </c>
      <c r="F4616" s="2">
        <v>0</v>
      </c>
      <c r="G4616" s="2">
        <v>0</v>
      </c>
      <c r="H4616" s="2">
        <v>50</v>
      </c>
      <c r="I4616" t="s">
        <v>17</v>
      </c>
      <c r="J4616" t="s">
        <v>17</v>
      </c>
      <c r="K4616" t="s">
        <v>17</v>
      </c>
      <c r="L4616" t="s">
        <v>148</v>
      </c>
      <c r="M4616" t="s">
        <v>6533</v>
      </c>
      <c r="N4616" t="s">
        <v>12151</v>
      </c>
      <c r="O4616" t="s">
        <v>12164</v>
      </c>
      <c r="Q4616" s="10">
        <f>E4616</f>
        <v>50</v>
      </c>
      <c r="T4616"/>
    </row>
    <row r="4617" spans="1:22" x14ac:dyDescent="0.25">
      <c r="A4617" t="s">
        <v>12153</v>
      </c>
      <c r="B4617" t="s">
        <v>6582</v>
      </c>
      <c r="C4617" s="1">
        <v>44868</v>
      </c>
      <c r="D4617" s="1" t="s">
        <v>18</v>
      </c>
      <c r="E4617" s="2">
        <v>320</v>
      </c>
      <c r="F4617" s="2">
        <v>46.63</v>
      </c>
      <c r="G4617" s="2">
        <v>19.21</v>
      </c>
      <c r="H4617" s="2">
        <v>385.84</v>
      </c>
      <c r="I4617" t="s">
        <v>6005</v>
      </c>
      <c r="J4617" t="s">
        <v>30</v>
      </c>
      <c r="K4617">
        <v>22043</v>
      </c>
      <c r="L4617" t="s">
        <v>148</v>
      </c>
      <c r="M4617" t="s">
        <v>6533</v>
      </c>
      <c r="N4617" t="s">
        <v>12151</v>
      </c>
      <c r="O4617" t="s">
        <v>12166</v>
      </c>
      <c r="P4617" s="10">
        <f t="shared" ref="P4617:P4618" si="1466">E4617</f>
        <v>320</v>
      </c>
      <c r="R4617" s="12">
        <v>7.7499999999999999E-2</v>
      </c>
      <c r="S4617" s="10">
        <f t="shared" ref="S4617:S4618" si="1467">P4617*R4617</f>
        <v>24.8</v>
      </c>
      <c r="T4617" t="s">
        <v>822</v>
      </c>
      <c r="U4617" s="10">
        <f t="shared" ref="U4617:U4618" si="1468">G4617</f>
        <v>19.21</v>
      </c>
      <c r="V4617" s="10">
        <f t="shared" ref="V4617:V4618" si="1469">S4617-U4617</f>
        <v>5.59</v>
      </c>
    </row>
    <row r="4618" spans="1:22" x14ac:dyDescent="0.25">
      <c r="A4618" t="s">
        <v>12153</v>
      </c>
      <c r="B4618" t="s">
        <v>6583</v>
      </c>
      <c r="C4618" s="1">
        <v>44888</v>
      </c>
      <c r="D4618" s="1" t="s">
        <v>54</v>
      </c>
      <c r="E4618" s="2">
        <v>-320</v>
      </c>
      <c r="F4618" s="2">
        <v>-75.22</v>
      </c>
      <c r="G4618" s="2">
        <v>-18.46</v>
      </c>
      <c r="H4618" s="2">
        <v>-413.68</v>
      </c>
      <c r="I4618" t="s">
        <v>6584</v>
      </c>
      <c r="J4618" t="s">
        <v>2104</v>
      </c>
      <c r="K4618">
        <v>96720</v>
      </c>
      <c r="L4618" t="s">
        <v>148</v>
      </c>
      <c r="M4618" t="s">
        <v>6533</v>
      </c>
      <c r="N4618" t="s">
        <v>12151</v>
      </c>
      <c r="O4618" t="s">
        <v>12166</v>
      </c>
      <c r="P4618" s="10">
        <f t="shared" si="1466"/>
        <v>-320</v>
      </c>
      <c r="R4618" s="12">
        <v>7.7499999999999999E-2</v>
      </c>
      <c r="S4618" s="10">
        <f t="shared" si="1467"/>
        <v>-24.8</v>
      </c>
      <c r="T4618" t="s">
        <v>822</v>
      </c>
      <c r="U4618" s="10">
        <f t="shared" si="1468"/>
        <v>-18.46</v>
      </c>
      <c r="V4618" s="10">
        <f t="shared" si="1469"/>
        <v>-6.34</v>
      </c>
    </row>
    <row r="4619" spans="1:22" hidden="1" x14ac:dyDescent="0.25">
      <c r="A4619" t="s">
        <v>12153</v>
      </c>
      <c r="B4619" t="s">
        <v>6585</v>
      </c>
      <c r="C4619" s="1">
        <v>44868</v>
      </c>
      <c r="D4619" s="1" t="s">
        <v>18</v>
      </c>
      <c r="E4619" s="2">
        <v>400</v>
      </c>
      <c r="F4619" s="2">
        <v>46.63</v>
      </c>
      <c r="G4619" s="2">
        <v>29.61</v>
      </c>
      <c r="H4619" s="2">
        <v>476.24</v>
      </c>
      <c r="I4619" t="s">
        <v>6586</v>
      </c>
      <c r="J4619" t="s">
        <v>78</v>
      </c>
      <c r="K4619">
        <v>7981</v>
      </c>
      <c r="L4619" t="s">
        <v>21</v>
      </c>
      <c r="M4619" t="s">
        <v>6533</v>
      </c>
      <c r="N4619" t="s">
        <v>12151</v>
      </c>
      <c r="T4619"/>
    </row>
    <row r="4620" spans="1:22" hidden="1" x14ac:dyDescent="0.25">
      <c r="A4620" t="s">
        <v>12153</v>
      </c>
      <c r="B4620" t="s">
        <v>6587</v>
      </c>
      <c r="C4620" s="1">
        <v>44868</v>
      </c>
      <c r="D4620" s="1" t="s">
        <v>18</v>
      </c>
      <c r="E4620" s="2">
        <v>320</v>
      </c>
      <c r="F4620" s="2">
        <v>37.82</v>
      </c>
      <c r="G4620" s="2">
        <v>29.44</v>
      </c>
      <c r="H4620" s="2">
        <v>387.26</v>
      </c>
      <c r="I4620" t="s">
        <v>3063</v>
      </c>
      <c r="J4620" t="s">
        <v>246</v>
      </c>
      <c r="K4620">
        <v>85308</v>
      </c>
      <c r="L4620" t="s">
        <v>43</v>
      </c>
      <c r="M4620" t="s">
        <v>6533</v>
      </c>
      <c r="N4620" t="s">
        <v>12151</v>
      </c>
      <c r="T4620"/>
    </row>
    <row r="4621" spans="1:22" hidden="1" x14ac:dyDescent="0.25">
      <c r="A4621" t="s">
        <v>12153</v>
      </c>
      <c r="B4621" t="s">
        <v>6588</v>
      </c>
      <c r="C4621" s="1">
        <v>44868</v>
      </c>
      <c r="D4621" s="1" t="s">
        <v>18</v>
      </c>
      <c r="E4621" s="2">
        <v>320</v>
      </c>
      <c r="F4621" s="2">
        <v>46.63</v>
      </c>
      <c r="G4621" s="2">
        <v>28.79</v>
      </c>
      <c r="H4621" s="2">
        <v>395.42</v>
      </c>
      <c r="I4621" t="s">
        <v>6589</v>
      </c>
      <c r="J4621" t="s">
        <v>42</v>
      </c>
      <c r="K4621">
        <v>20743</v>
      </c>
      <c r="L4621" t="s">
        <v>43</v>
      </c>
      <c r="M4621" t="s">
        <v>6533</v>
      </c>
      <c r="N4621" t="s">
        <v>12151</v>
      </c>
      <c r="T4621"/>
    </row>
    <row r="4622" spans="1:22" x14ac:dyDescent="0.25">
      <c r="A4622" t="s">
        <v>12153</v>
      </c>
      <c r="B4622" t="s">
        <v>6590</v>
      </c>
      <c r="C4622" s="1">
        <v>44868</v>
      </c>
      <c r="D4622" s="1" t="s">
        <v>18</v>
      </c>
      <c r="E4622" s="2">
        <v>320</v>
      </c>
      <c r="F4622" s="2">
        <v>75.22</v>
      </c>
      <c r="G4622" s="2">
        <v>18.46</v>
      </c>
      <c r="H4622" s="2">
        <v>413.68</v>
      </c>
      <c r="I4622" t="s">
        <v>6584</v>
      </c>
      <c r="J4622" t="s">
        <v>2104</v>
      </c>
      <c r="K4622">
        <v>96720</v>
      </c>
      <c r="L4622" t="s">
        <v>148</v>
      </c>
      <c r="M4622" t="s">
        <v>6533</v>
      </c>
      <c r="N4622" t="s">
        <v>12151</v>
      </c>
      <c r="O4622" t="s">
        <v>12166</v>
      </c>
      <c r="P4622" s="10">
        <f>E4622</f>
        <v>320</v>
      </c>
      <c r="R4622" s="12">
        <v>7.7499999999999999E-2</v>
      </c>
      <c r="S4622" s="10">
        <f>P4622*R4622</f>
        <v>24.8</v>
      </c>
      <c r="T4622" t="s">
        <v>822</v>
      </c>
      <c r="U4622" s="10">
        <f>G4622</f>
        <v>18.46</v>
      </c>
      <c r="V4622" s="10">
        <f>S4622-U4622</f>
        <v>6.34</v>
      </c>
    </row>
    <row r="4623" spans="1:22" hidden="1" x14ac:dyDescent="0.25">
      <c r="A4623" t="s">
        <v>12153</v>
      </c>
      <c r="B4623" t="s">
        <v>6591</v>
      </c>
      <c r="C4623" s="1">
        <v>44868</v>
      </c>
      <c r="D4623" s="1" t="s">
        <v>18</v>
      </c>
      <c r="E4623" s="2">
        <v>160</v>
      </c>
      <c r="F4623" s="2">
        <v>29.86</v>
      </c>
      <c r="G4623" s="2">
        <v>11.87</v>
      </c>
      <c r="H4623" s="2">
        <v>201.73</v>
      </c>
      <c r="I4623" t="s">
        <v>6592</v>
      </c>
      <c r="J4623" t="s">
        <v>203</v>
      </c>
      <c r="K4623">
        <v>60124</v>
      </c>
      <c r="L4623" t="s">
        <v>21</v>
      </c>
      <c r="M4623" t="s">
        <v>6533</v>
      </c>
      <c r="N4623" t="s">
        <v>12151</v>
      </c>
      <c r="T4623"/>
    </row>
    <row r="4624" spans="1:22" hidden="1" x14ac:dyDescent="0.25">
      <c r="A4624" t="s">
        <v>12154</v>
      </c>
      <c r="B4624" t="s">
        <v>6593</v>
      </c>
      <c r="C4624" s="1">
        <v>44917</v>
      </c>
      <c r="D4624" s="1" t="s">
        <v>18</v>
      </c>
      <c r="E4624" s="2">
        <v>195</v>
      </c>
      <c r="F4624" s="2">
        <v>33.32</v>
      </c>
      <c r="G4624" s="2">
        <v>15.97</v>
      </c>
      <c r="H4624" s="2">
        <v>244.29</v>
      </c>
      <c r="I4624" t="s">
        <v>6594</v>
      </c>
      <c r="J4624" t="s">
        <v>88</v>
      </c>
      <c r="K4624">
        <v>15044</v>
      </c>
      <c r="L4624" t="s">
        <v>43</v>
      </c>
      <c r="M4624" t="s">
        <v>6533</v>
      </c>
      <c r="N4624" t="s">
        <v>12151</v>
      </c>
      <c r="T4624"/>
    </row>
    <row r="4625" spans="1:22" hidden="1" x14ac:dyDescent="0.25">
      <c r="A4625" t="s">
        <v>12153</v>
      </c>
      <c r="B4625" t="s">
        <v>6595</v>
      </c>
      <c r="C4625" s="1">
        <v>44868</v>
      </c>
      <c r="D4625" s="1" t="s">
        <v>18</v>
      </c>
      <c r="E4625" s="2">
        <v>291.60000000000002</v>
      </c>
      <c r="F4625" s="2">
        <v>41.7</v>
      </c>
      <c r="G4625" s="2">
        <v>22.49</v>
      </c>
      <c r="H4625" s="2">
        <v>355.79</v>
      </c>
      <c r="I4625" t="s">
        <v>226</v>
      </c>
      <c r="J4625" t="s">
        <v>59</v>
      </c>
      <c r="K4625">
        <v>78006</v>
      </c>
      <c r="L4625" t="s">
        <v>43</v>
      </c>
      <c r="M4625" t="s">
        <v>6533</v>
      </c>
      <c r="N4625" t="s">
        <v>12151</v>
      </c>
      <c r="T4625"/>
    </row>
    <row r="4626" spans="1:22" x14ac:dyDescent="0.25">
      <c r="A4626" t="s">
        <v>12153</v>
      </c>
      <c r="B4626" t="s">
        <v>6596</v>
      </c>
      <c r="C4626" s="1">
        <v>44868</v>
      </c>
      <c r="D4626" s="1" t="s">
        <v>18</v>
      </c>
      <c r="E4626" s="2">
        <v>301.5</v>
      </c>
      <c r="F4626" s="2">
        <v>35.99</v>
      </c>
      <c r="G4626" s="2">
        <v>24.51</v>
      </c>
      <c r="H4626" s="2">
        <v>362</v>
      </c>
      <c r="I4626" t="s">
        <v>6597</v>
      </c>
      <c r="J4626" t="s">
        <v>52</v>
      </c>
      <c r="K4626">
        <v>95687</v>
      </c>
      <c r="L4626" t="s">
        <v>43</v>
      </c>
      <c r="M4626" t="s">
        <v>6533</v>
      </c>
      <c r="N4626" t="s">
        <v>12151</v>
      </c>
      <c r="O4626" t="s">
        <v>12166</v>
      </c>
      <c r="P4626" s="10">
        <f>E4626</f>
        <v>301.5</v>
      </c>
      <c r="R4626" s="17">
        <f>VLOOKUP(I4626,Counties!$A$1:$D$1787,3,0)</f>
        <v>8.1299999999999997E-2</v>
      </c>
      <c r="S4626" s="10">
        <f>P4626*R4626</f>
        <v>24.511949999999999</v>
      </c>
      <c r="T4626" s="17" t="str">
        <f>VLOOKUP(I4626,Counties!$A$1:$D$1787,4,0)</f>
        <v>Solano</v>
      </c>
      <c r="U4626" s="10">
        <f>G4626</f>
        <v>24.51</v>
      </c>
      <c r="V4626" s="10">
        <f>S4626-U4626</f>
        <v>1.9499999999972317E-3</v>
      </c>
    </row>
    <row r="4627" spans="1:22" hidden="1" x14ac:dyDescent="0.25">
      <c r="A4627" t="s">
        <v>12153</v>
      </c>
      <c r="B4627" t="s">
        <v>6598</v>
      </c>
      <c r="C4627" s="1">
        <v>44868</v>
      </c>
      <c r="D4627" s="1" t="s">
        <v>18</v>
      </c>
      <c r="E4627" s="2">
        <v>370</v>
      </c>
      <c r="F4627" s="2">
        <v>46.63</v>
      </c>
      <c r="G4627" s="2">
        <v>38.54</v>
      </c>
      <c r="H4627" s="2">
        <v>455.17</v>
      </c>
      <c r="I4627" t="s">
        <v>5240</v>
      </c>
      <c r="J4627" t="s">
        <v>33</v>
      </c>
      <c r="K4627">
        <v>38506</v>
      </c>
      <c r="L4627" t="s">
        <v>43</v>
      </c>
      <c r="M4627" t="s">
        <v>6533</v>
      </c>
      <c r="N4627" t="s">
        <v>12151</v>
      </c>
      <c r="T4627"/>
    </row>
    <row r="4628" spans="1:22" x14ac:dyDescent="0.25">
      <c r="A4628" t="s">
        <v>12154</v>
      </c>
      <c r="B4628" t="s">
        <v>6599</v>
      </c>
      <c r="C4628" s="1">
        <v>44901</v>
      </c>
      <c r="D4628" s="1" t="s">
        <v>18</v>
      </c>
      <c r="E4628" s="2">
        <v>126</v>
      </c>
      <c r="F4628" s="2">
        <v>22.44</v>
      </c>
      <c r="G4628" s="2">
        <v>11.51</v>
      </c>
      <c r="H4628" s="2">
        <v>159.94999999999999</v>
      </c>
      <c r="I4628" t="s">
        <v>3157</v>
      </c>
      <c r="J4628" t="s">
        <v>52</v>
      </c>
      <c r="K4628">
        <v>95070</v>
      </c>
      <c r="L4628" t="s">
        <v>43</v>
      </c>
      <c r="M4628" t="s">
        <v>6533</v>
      </c>
      <c r="N4628" t="s">
        <v>12151</v>
      </c>
      <c r="O4628" t="s">
        <v>12166</v>
      </c>
      <c r="P4628" s="10">
        <f t="shared" ref="P4628:P4630" si="1470">E4628</f>
        <v>126</v>
      </c>
      <c r="R4628" s="17">
        <f>VLOOKUP(I4628,Counties!$A$1:$D$1787,3,0)</f>
        <v>9.1300000000000006E-2</v>
      </c>
      <c r="S4628" s="10">
        <f t="shared" ref="S4628:S4629" si="1471">P4628*R4628</f>
        <v>11.5038</v>
      </c>
      <c r="T4628" s="17" t="str">
        <f>VLOOKUP(I4628,Counties!$A$1:$D$1787,4,0)</f>
        <v>Santa Clara</v>
      </c>
      <c r="U4628" s="10">
        <f t="shared" ref="U4628:U4630" si="1472">G4628</f>
        <v>11.51</v>
      </c>
      <c r="V4628" s="10">
        <f t="shared" ref="V4628:V4630" si="1473">S4628-U4628</f>
        <v>-6.1999999999997613E-3</v>
      </c>
    </row>
    <row r="4629" spans="1:22" x14ac:dyDescent="0.25">
      <c r="A4629" t="s">
        <v>12153</v>
      </c>
      <c r="B4629" t="s">
        <v>6600</v>
      </c>
      <c r="C4629" s="1">
        <v>44883</v>
      </c>
      <c r="D4629" s="1" t="s">
        <v>18</v>
      </c>
      <c r="E4629" s="2">
        <v>400</v>
      </c>
      <c r="F4629" s="2">
        <v>35.99</v>
      </c>
      <c r="G4629" s="2">
        <v>36.520000000000003</v>
      </c>
      <c r="H4629" s="2">
        <v>472.51</v>
      </c>
      <c r="I4629" t="s">
        <v>3157</v>
      </c>
      <c r="J4629" t="s">
        <v>52</v>
      </c>
      <c r="K4629">
        <v>95070</v>
      </c>
      <c r="L4629" t="s">
        <v>43</v>
      </c>
      <c r="M4629" t="s">
        <v>6533</v>
      </c>
      <c r="N4629" t="s">
        <v>12151</v>
      </c>
      <c r="O4629" t="s">
        <v>12166</v>
      </c>
      <c r="P4629" s="10">
        <f t="shared" si="1470"/>
        <v>400</v>
      </c>
      <c r="R4629" s="17">
        <f>VLOOKUP(I4629,Counties!$A$1:$D$1787,3,0)</f>
        <v>9.1300000000000006E-2</v>
      </c>
      <c r="S4629" s="10">
        <f t="shared" si="1471"/>
        <v>36.520000000000003</v>
      </c>
      <c r="T4629" s="17" t="str">
        <f>VLOOKUP(I4629,Counties!$A$1:$D$1787,4,0)</f>
        <v>Santa Clara</v>
      </c>
      <c r="U4629" s="10">
        <f t="shared" si="1472"/>
        <v>36.520000000000003</v>
      </c>
      <c r="V4629" s="10">
        <f t="shared" si="1473"/>
        <v>0</v>
      </c>
    </row>
    <row r="4630" spans="1:22" x14ac:dyDescent="0.25">
      <c r="A4630" t="s">
        <v>12152</v>
      </c>
      <c r="B4630" t="s">
        <v>6601</v>
      </c>
      <c r="C4630" s="1">
        <v>44859</v>
      </c>
      <c r="D4630" s="1" t="s">
        <v>54</v>
      </c>
      <c r="E4630" s="2">
        <v>-50</v>
      </c>
      <c r="F4630" s="2">
        <v>0</v>
      </c>
      <c r="G4630" s="2">
        <v>0</v>
      </c>
      <c r="H4630" s="2">
        <v>-50</v>
      </c>
      <c r="I4630" t="s">
        <v>17</v>
      </c>
      <c r="J4630" t="s">
        <v>17</v>
      </c>
      <c r="K4630" t="s">
        <v>17</v>
      </c>
      <c r="L4630" t="s">
        <v>148</v>
      </c>
      <c r="M4630" t="s">
        <v>6533</v>
      </c>
      <c r="N4630" t="s">
        <v>12151</v>
      </c>
      <c r="O4630" t="s">
        <v>12166</v>
      </c>
      <c r="P4630" s="10"/>
      <c r="Q4630" s="10">
        <f>E4630</f>
        <v>-50</v>
      </c>
      <c r="T4630"/>
      <c r="U4630" s="10">
        <f t="shared" si="1472"/>
        <v>0</v>
      </c>
      <c r="V4630" s="10">
        <f t="shared" si="1473"/>
        <v>0</v>
      </c>
    </row>
    <row r="4631" spans="1:22" hidden="1" x14ac:dyDescent="0.25">
      <c r="A4631" t="s">
        <v>12153</v>
      </c>
      <c r="B4631" t="s">
        <v>6602</v>
      </c>
      <c r="C4631" s="1">
        <v>44868</v>
      </c>
      <c r="D4631" s="1" t="s">
        <v>18</v>
      </c>
      <c r="E4631" s="2">
        <v>370</v>
      </c>
      <c r="F4631" s="2">
        <v>46.63</v>
      </c>
      <c r="G4631" s="2">
        <v>33.29</v>
      </c>
      <c r="H4631" s="2">
        <v>449.92</v>
      </c>
      <c r="I4631" t="s">
        <v>269</v>
      </c>
      <c r="J4631" t="s">
        <v>42</v>
      </c>
      <c r="K4631">
        <v>21045</v>
      </c>
      <c r="L4631" t="s">
        <v>43</v>
      </c>
      <c r="M4631" t="s">
        <v>6533</v>
      </c>
      <c r="N4631" t="s">
        <v>12151</v>
      </c>
      <c r="T4631"/>
    </row>
    <row r="4632" spans="1:22" hidden="1" x14ac:dyDescent="0.25">
      <c r="A4632" t="s">
        <v>12153</v>
      </c>
      <c r="B4632" t="s">
        <v>6603</v>
      </c>
      <c r="C4632" s="1">
        <v>44868</v>
      </c>
      <c r="D4632" s="1" t="s">
        <v>18</v>
      </c>
      <c r="E4632" s="2">
        <v>370</v>
      </c>
      <c r="F4632" s="2">
        <v>46.63</v>
      </c>
      <c r="G4632" s="2">
        <v>33.29</v>
      </c>
      <c r="H4632" s="2">
        <v>449.92</v>
      </c>
      <c r="I4632" t="s">
        <v>6604</v>
      </c>
      <c r="J4632" t="s">
        <v>42</v>
      </c>
      <c r="K4632">
        <v>20878</v>
      </c>
      <c r="L4632" t="s">
        <v>43</v>
      </c>
      <c r="M4632" t="s">
        <v>6533</v>
      </c>
      <c r="N4632" t="s">
        <v>12151</v>
      </c>
      <c r="T4632"/>
    </row>
    <row r="4633" spans="1:22" x14ac:dyDescent="0.25">
      <c r="A4633" t="s">
        <v>12152</v>
      </c>
      <c r="B4633" t="s">
        <v>6605</v>
      </c>
      <c r="C4633" s="1">
        <v>44852</v>
      </c>
      <c r="D4633" s="1" t="s">
        <v>23</v>
      </c>
      <c r="E4633" s="2">
        <v>50</v>
      </c>
      <c r="F4633" s="2">
        <v>0</v>
      </c>
      <c r="G4633" s="2">
        <v>0</v>
      </c>
      <c r="H4633" s="2">
        <v>50</v>
      </c>
      <c r="I4633" t="s">
        <v>17</v>
      </c>
      <c r="J4633" t="s">
        <v>17</v>
      </c>
      <c r="K4633" t="s">
        <v>17</v>
      </c>
      <c r="L4633" t="s">
        <v>148</v>
      </c>
      <c r="M4633" t="s">
        <v>6533</v>
      </c>
      <c r="N4633" t="s">
        <v>12151</v>
      </c>
      <c r="O4633" t="s">
        <v>12164</v>
      </c>
      <c r="Q4633" s="10">
        <f>E4633</f>
        <v>50</v>
      </c>
      <c r="T4633"/>
    </row>
    <row r="4634" spans="1:22" x14ac:dyDescent="0.25">
      <c r="A4634" t="s">
        <v>12153</v>
      </c>
      <c r="B4634" t="s">
        <v>6606</v>
      </c>
      <c r="C4634" s="1">
        <v>44868</v>
      </c>
      <c r="D4634" s="1" t="s">
        <v>54</v>
      </c>
      <c r="E4634" s="2">
        <v>-373.5</v>
      </c>
      <c r="F4634" s="2">
        <v>-48.66</v>
      </c>
      <c r="G4634" s="2">
        <v>-29.57</v>
      </c>
      <c r="H4634" s="2">
        <v>-451.73</v>
      </c>
      <c r="I4634" t="s">
        <v>2519</v>
      </c>
      <c r="J4634" t="s">
        <v>134</v>
      </c>
      <c r="K4634">
        <v>47274</v>
      </c>
      <c r="L4634" t="s">
        <v>148</v>
      </c>
      <c r="M4634" t="s">
        <v>6533</v>
      </c>
      <c r="N4634" t="s">
        <v>12151</v>
      </c>
      <c r="O4634" t="s">
        <v>12166</v>
      </c>
      <c r="P4634" s="10">
        <f>E4634</f>
        <v>-373.5</v>
      </c>
      <c r="R4634" s="12">
        <v>7.7499999999999999E-2</v>
      </c>
      <c r="S4634" s="10">
        <f>P4634*R4634</f>
        <v>-28.946249999999999</v>
      </c>
      <c r="T4634" t="s">
        <v>822</v>
      </c>
      <c r="U4634" s="10">
        <f>G4634</f>
        <v>-29.57</v>
      </c>
      <c r="V4634" s="10">
        <f>S4634-U4634</f>
        <v>0.62375000000000114</v>
      </c>
    </row>
    <row r="4635" spans="1:22" hidden="1" x14ac:dyDescent="0.25">
      <c r="A4635" t="s">
        <v>12153</v>
      </c>
      <c r="B4635" t="s">
        <v>6607</v>
      </c>
      <c r="C4635" s="1">
        <v>44879</v>
      </c>
      <c r="D4635" s="1" t="s">
        <v>18</v>
      </c>
      <c r="E4635" s="2">
        <v>370</v>
      </c>
      <c r="F4635" s="2">
        <v>41.7</v>
      </c>
      <c r="G4635" s="2">
        <v>33.96</v>
      </c>
      <c r="H4635" s="2">
        <v>445.66</v>
      </c>
      <c r="I4635" t="s">
        <v>127</v>
      </c>
      <c r="J4635" t="s">
        <v>59</v>
      </c>
      <c r="K4635">
        <v>76116</v>
      </c>
      <c r="L4635" t="s">
        <v>43</v>
      </c>
      <c r="M4635" t="s">
        <v>6533</v>
      </c>
      <c r="N4635" t="s">
        <v>12151</v>
      </c>
      <c r="T4635"/>
    </row>
    <row r="4636" spans="1:22" hidden="1" x14ac:dyDescent="0.25">
      <c r="A4636" t="s">
        <v>12153</v>
      </c>
      <c r="B4636" t="s">
        <v>6608</v>
      </c>
      <c r="C4636" s="1">
        <v>44868</v>
      </c>
      <c r="D4636" s="1" t="s">
        <v>18</v>
      </c>
      <c r="E4636" s="2">
        <v>180</v>
      </c>
      <c r="F4636" s="2">
        <v>30.83</v>
      </c>
      <c r="G4636" s="2">
        <v>8.1</v>
      </c>
      <c r="H4636" s="2">
        <v>218.93</v>
      </c>
      <c r="I4636" t="s">
        <v>2633</v>
      </c>
      <c r="J4636" t="s">
        <v>753</v>
      </c>
      <c r="K4636" t="s">
        <v>6609</v>
      </c>
      <c r="L4636" t="s">
        <v>43</v>
      </c>
      <c r="M4636" t="s">
        <v>6533</v>
      </c>
      <c r="N4636" t="s">
        <v>12151</v>
      </c>
      <c r="T4636"/>
    </row>
    <row r="4637" spans="1:22" x14ac:dyDescent="0.25">
      <c r="A4637" t="s">
        <v>12152</v>
      </c>
      <c r="B4637" t="s">
        <v>6610</v>
      </c>
      <c r="C4637" s="1">
        <v>44841</v>
      </c>
      <c r="D4637" s="1" t="s">
        <v>23</v>
      </c>
      <c r="E4637" s="2">
        <v>50</v>
      </c>
      <c r="F4637" s="2">
        <v>0</v>
      </c>
      <c r="G4637" s="2">
        <v>0</v>
      </c>
      <c r="H4637" s="2">
        <v>50</v>
      </c>
      <c r="I4637" t="s">
        <v>17</v>
      </c>
      <c r="J4637" t="s">
        <v>17</v>
      </c>
      <c r="K4637" t="s">
        <v>17</v>
      </c>
      <c r="L4637" t="s">
        <v>148</v>
      </c>
      <c r="M4637" t="s">
        <v>6533</v>
      </c>
      <c r="N4637" t="s">
        <v>12151</v>
      </c>
      <c r="O4637" t="s">
        <v>12164</v>
      </c>
      <c r="Q4637" s="10">
        <f t="shared" ref="Q4637:Q4639" si="1474">E4637</f>
        <v>50</v>
      </c>
      <c r="T4637"/>
    </row>
    <row r="4638" spans="1:22" x14ac:dyDescent="0.25">
      <c r="A4638" t="s">
        <v>12152</v>
      </c>
      <c r="B4638" t="s">
        <v>6611</v>
      </c>
      <c r="C4638" s="1">
        <v>44852</v>
      </c>
      <c r="D4638" s="1" t="s">
        <v>23</v>
      </c>
      <c r="E4638" s="2">
        <v>50</v>
      </c>
      <c r="F4638" s="2">
        <v>0</v>
      </c>
      <c r="G4638" s="2">
        <v>0</v>
      </c>
      <c r="H4638" s="2">
        <v>50</v>
      </c>
      <c r="I4638" t="s">
        <v>17</v>
      </c>
      <c r="J4638" t="s">
        <v>17</v>
      </c>
      <c r="K4638" t="s">
        <v>17</v>
      </c>
      <c r="L4638" t="s">
        <v>148</v>
      </c>
      <c r="M4638" t="s">
        <v>6533</v>
      </c>
      <c r="N4638" t="s">
        <v>12151</v>
      </c>
      <c r="O4638" t="s">
        <v>12164</v>
      </c>
      <c r="Q4638" s="10">
        <f t="shared" si="1474"/>
        <v>50</v>
      </c>
      <c r="T4638"/>
    </row>
    <row r="4639" spans="1:22" x14ac:dyDescent="0.25">
      <c r="A4639" t="s">
        <v>12154</v>
      </c>
      <c r="B4639" t="s">
        <v>6612</v>
      </c>
      <c r="C4639" s="1">
        <v>44917</v>
      </c>
      <c r="D4639" s="1" t="s">
        <v>23</v>
      </c>
      <c r="E4639" s="2">
        <v>50</v>
      </c>
      <c r="F4639" s="2">
        <v>0</v>
      </c>
      <c r="G4639" s="2">
        <v>0</v>
      </c>
      <c r="H4639" s="2">
        <v>50</v>
      </c>
      <c r="I4639" t="s">
        <v>17</v>
      </c>
      <c r="J4639" t="s">
        <v>17</v>
      </c>
      <c r="K4639" t="s">
        <v>17</v>
      </c>
      <c r="L4639" t="s">
        <v>148</v>
      </c>
      <c r="M4639" t="s">
        <v>6533</v>
      </c>
      <c r="N4639" t="s">
        <v>12151</v>
      </c>
      <c r="O4639" t="s">
        <v>12164</v>
      </c>
      <c r="Q4639" s="10">
        <f t="shared" si="1474"/>
        <v>50</v>
      </c>
      <c r="T4639"/>
    </row>
    <row r="4640" spans="1:22" x14ac:dyDescent="0.25">
      <c r="A4640" t="s">
        <v>12153</v>
      </c>
      <c r="B4640" t="s">
        <v>6613</v>
      </c>
      <c r="C4640" s="1">
        <v>44868</v>
      </c>
      <c r="D4640" s="1" t="s">
        <v>18</v>
      </c>
      <c r="E4640" s="2">
        <v>400</v>
      </c>
      <c r="F4640" s="2">
        <v>46.63</v>
      </c>
      <c r="G4640" s="2">
        <v>16</v>
      </c>
      <c r="H4640" s="2">
        <v>462.63</v>
      </c>
      <c r="I4640" t="s">
        <v>5627</v>
      </c>
      <c r="J4640" t="s">
        <v>306</v>
      </c>
      <c r="K4640">
        <v>35205</v>
      </c>
      <c r="L4640" t="s">
        <v>75</v>
      </c>
      <c r="M4640" t="s">
        <v>6533</v>
      </c>
      <c r="N4640" t="s">
        <v>12151</v>
      </c>
      <c r="O4640" t="s">
        <v>12166</v>
      </c>
      <c r="P4640" s="10">
        <f>E4640</f>
        <v>400</v>
      </c>
      <c r="R4640" s="12">
        <v>7.7499999999999999E-2</v>
      </c>
      <c r="S4640" s="10">
        <f>P4640*R4640</f>
        <v>31</v>
      </c>
      <c r="T4640" t="s">
        <v>822</v>
      </c>
      <c r="U4640" s="10">
        <f>G4640</f>
        <v>16</v>
      </c>
      <c r="V4640" s="10">
        <f>S4640-U4640</f>
        <v>15</v>
      </c>
    </row>
    <row r="4641" spans="1:22" x14ac:dyDescent="0.25">
      <c r="A4641" t="s">
        <v>12152</v>
      </c>
      <c r="B4641" t="s">
        <v>6614</v>
      </c>
      <c r="C4641" s="1">
        <v>44837</v>
      </c>
      <c r="D4641" s="1" t="s">
        <v>23</v>
      </c>
      <c r="E4641" s="2">
        <v>50</v>
      </c>
      <c r="F4641" s="2">
        <v>0</v>
      </c>
      <c r="G4641" s="2">
        <v>0</v>
      </c>
      <c r="H4641" s="2">
        <v>50</v>
      </c>
      <c r="I4641" t="s">
        <v>17</v>
      </c>
      <c r="J4641" t="s">
        <v>17</v>
      </c>
      <c r="K4641" t="s">
        <v>17</v>
      </c>
      <c r="L4641" t="s">
        <v>148</v>
      </c>
      <c r="M4641" t="s">
        <v>6533</v>
      </c>
      <c r="N4641" t="s">
        <v>12151</v>
      </c>
      <c r="O4641" t="s">
        <v>12164</v>
      </c>
      <c r="Q4641" s="10">
        <f>E4641</f>
        <v>50</v>
      </c>
      <c r="T4641"/>
    </row>
    <row r="4642" spans="1:22" hidden="1" x14ac:dyDescent="0.25">
      <c r="A4642" t="s">
        <v>12153</v>
      </c>
      <c r="B4642" t="s">
        <v>6615</v>
      </c>
      <c r="C4642" s="1">
        <v>44868</v>
      </c>
      <c r="D4642" s="1" t="s">
        <v>18</v>
      </c>
      <c r="E4642" s="2">
        <v>210</v>
      </c>
      <c r="F4642" s="2">
        <v>29.52</v>
      </c>
      <c r="G4642" s="2">
        <v>17.600000000000001</v>
      </c>
      <c r="H4642" s="2">
        <v>257.12</v>
      </c>
      <c r="I4642" t="s">
        <v>1448</v>
      </c>
      <c r="J4642" t="s">
        <v>198</v>
      </c>
      <c r="K4642">
        <v>89012</v>
      </c>
      <c r="L4642" t="s">
        <v>43</v>
      </c>
      <c r="M4642" t="s">
        <v>6533</v>
      </c>
      <c r="N4642" t="s">
        <v>12151</v>
      </c>
      <c r="T4642"/>
    </row>
    <row r="4643" spans="1:22" hidden="1" x14ac:dyDescent="0.25">
      <c r="A4643" t="s">
        <v>12153</v>
      </c>
      <c r="B4643" t="s">
        <v>6616</v>
      </c>
      <c r="C4643" s="1">
        <v>44868</v>
      </c>
      <c r="D4643" s="1" t="s">
        <v>18</v>
      </c>
      <c r="E4643" s="2">
        <v>260.5</v>
      </c>
      <c r="F4643" s="2">
        <v>46.63</v>
      </c>
      <c r="G4643" s="2">
        <v>18.440000000000001</v>
      </c>
      <c r="H4643" s="2">
        <v>325.57</v>
      </c>
      <c r="I4643" t="s">
        <v>6617</v>
      </c>
      <c r="J4643" t="s">
        <v>138</v>
      </c>
      <c r="K4643">
        <v>48074</v>
      </c>
      <c r="L4643" t="s">
        <v>21</v>
      </c>
      <c r="M4643" t="s">
        <v>6533</v>
      </c>
      <c r="N4643" t="s">
        <v>12151</v>
      </c>
      <c r="T4643"/>
    </row>
    <row r="4644" spans="1:22" hidden="1" x14ac:dyDescent="0.25">
      <c r="A4644" t="s">
        <v>12153</v>
      </c>
      <c r="B4644" t="s">
        <v>6618</v>
      </c>
      <c r="C4644" s="1">
        <v>44868</v>
      </c>
      <c r="D4644" s="1" t="s">
        <v>18</v>
      </c>
      <c r="E4644" s="2">
        <v>320</v>
      </c>
      <c r="F4644" s="2">
        <v>41.7</v>
      </c>
      <c r="G4644" s="2">
        <v>29.85</v>
      </c>
      <c r="H4644" s="2">
        <v>391.55</v>
      </c>
      <c r="I4644" t="s">
        <v>6619</v>
      </c>
      <c r="J4644" t="s">
        <v>59</v>
      </c>
      <c r="K4644">
        <v>77381</v>
      </c>
      <c r="L4644" t="s">
        <v>43</v>
      </c>
      <c r="M4644" t="s">
        <v>6533</v>
      </c>
      <c r="N4644" t="s">
        <v>12151</v>
      </c>
      <c r="T4644"/>
    </row>
    <row r="4645" spans="1:22" hidden="1" x14ac:dyDescent="0.25">
      <c r="A4645" t="s">
        <v>12153</v>
      </c>
      <c r="B4645" t="s">
        <v>6620</v>
      </c>
      <c r="C4645" s="1">
        <v>44868</v>
      </c>
      <c r="D4645" s="1" t="s">
        <v>18</v>
      </c>
      <c r="E4645" s="2">
        <v>274</v>
      </c>
      <c r="F4645" s="2">
        <v>46.63</v>
      </c>
      <c r="G4645" s="2">
        <v>20.84</v>
      </c>
      <c r="H4645" s="2">
        <v>341.47</v>
      </c>
      <c r="I4645" t="s">
        <v>6621</v>
      </c>
      <c r="J4645" t="s">
        <v>71</v>
      </c>
      <c r="K4645">
        <v>34761</v>
      </c>
      <c r="L4645" t="s">
        <v>43</v>
      </c>
      <c r="M4645" t="s">
        <v>6533</v>
      </c>
      <c r="N4645" t="s">
        <v>12151</v>
      </c>
      <c r="T4645"/>
    </row>
    <row r="4646" spans="1:22" hidden="1" x14ac:dyDescent="0.25">
      <c r="A4646" t="s">
        <v>12153</v>
      </c>
      <c r="B4646" t="s">
        <v>6622</v>
      </c>
      <c r="C4646" s="1">
        <v>44868</v>
      </c>
      <c r="D4646" s="1" t="s">
        <v>18</v>
      </c>
      <c r="E4646" s="2">
        <v>160</v>
      </c>
      <c r="F4646" s="2">
        <v>29.86</v>
      </c>
      <c r="G4646" s="2">
        <v>24.06</v>
      </c>
      <c r="H4646" s="2">
        <v>213.92</v>
      </c>
      <c r="I4646" t="s">
        <v>6623</v>
      </c>
      <c r="J4646" t="s">
        <v>141</v>
      </c>
      <c r="K4646">
        <v>40222</v>
      </c>
      <c r="L4646" t="s">
        <v>43</v>
      </c>
      <c r="M4646" t="s">
        <v>6533</v>
      </c>
      <c r="N4646" t="s">
        <v>12151</v>
      </c>
      <c r="T4646"/>
    </row>
    <row r="4647" spans="1:22" hidden="1" x14ac:dyDescent="0.25">
      <c r="A4647" t="s">
        <v>12153</v>
      </c>
      <c r="B4647" t="s">
        <v>6624</v>
      </c>
      <c r="C4647" s="1">
        <v>44868</v>
      </c>
      <c r="D4647" s="1" t="s">
        <v>18</v>
      </c>
      <c r="E4647" s="2">
        <v>255</v>
      </c>
      <c r="F4647" s="2">
        <v>31.09</v>
      </c>
      <c r="G4647" s="2">
        <v>11.72</v>
      </c>
      <c r="H4647" s="2">
        <v>297.81</v>
      </c>
      <c r="I4647" t="s">
        <v>1775</v>
      </c>
      <c r="J4647" t="s">
        <v>277</v>
      </c>
      <c r="K4647">
        <v>80015</v>
      </c>
      <c r="L4647" t="s">
        <v>43</v>
      </c>
      <c r="M4647" t="s">
        <v>6533</v>
      </c>
      <c r="N4647" t="s">
        <v>12151</v>
      </c>
      <c r="T4647"/>
    </row>
    <row r="4648" spans="1:22" hidden="1" x14ac:dyDescent="0.25">
      <c r="A4648" t="s">
        <v>12153</v>
      </c>
      <c r="B4648" t="s">
        <v>6625</v>
      </c>
      <c r="C4648" s="1">
        <v>44868</v>
      </c>
      <c r="D4648" s="1" t="s">
        <v>18</v>
      </c>
      <c r="E4648" s="2">
        <v>320</v>
      </c>
      <c r="F4648" s="2">
        <v>41.7</v>
      </c>
      <c r="G4648" s="2">
        <v>29.85</v>
      </c>
      <c r="H4648" s="2">
        <v>391.55</v>
      </c>
      <c r="I4648" t="s">
        <v>6626</v>
      </c>
      <c r="J4648" t="s">
        <v>59</v>
      </c>
      <c r="K4648">
        <v>78015</v>
      </c>
      <c r="L4648" t="s">
        <v>43</v>
      </c>
      <c r="M4648" t="s">
        <v>6533</v>
      </c>
      <c r="N4648" t="s">
        <v>12151</v>
      </c>
      <c r="T4648"/>
    </row>
    <row r="4649" spans="1:22" hidden="1" x14ac:dyDescent="0.25">
      <c r="A4649" t="s">
        <v>12153</v>
      </c>
      <c r="B4649" t="s">
        <v>6627</v>
      </c>
      <c r="C4649" s="1">
        <v>44868</v>
      </c>
      <c r="D4649" s="1" t="s">
        <v>18</v>
      </c>
      <c r="E4649" s="2">
        <v>320</v>
      </c>
      <c r="F4649" s="2">
        <v>46.63</v>
      </c>
      <c r="G4649" s="2">
        <v>17.61</v>
      </c>
      <c r="H4649" s="2">
        <v>384.24</v>
      </c>
      <c r="I4649" t="s">
        <v>2370</v>
      </c>
      <c r="J4649" t="s">
        <v>299</v>
      </c>
      <c r="K4649">
        <v>53703</v>
      </c>
      <c r="L4649" t="s">
        <v>43</v>
      </c>
      <c r="M4649" t="s">
        <v>6533</v>
      </c>
      <c r="N4649" t="s">
        <v>12151</v>
      </c>
      <c r="T4649"/>
    </row>
    <row r="4650" spans="1:22" hidden="1" x14ac:dyDescent="0.25">
      <c r="A4650" t="s">
        <v>12153</v>
      </c>
      <c r="B4650" t="s">
        <v>6628</v>
      </c>
      <c r="C4650" s="1">
        <v>44868</v>
      </c>
      <c r="D4650" s="1" t="s">
        <v>18</v>
      </c>
      <c r="E4650" s="2">
        <v>269.5</v>
      </c>
      <c r="F4650" s="2">
        <v>30.83</v>
      </c>
      <c r="G4650" s="2">
        <v>24.78</v>
      </c>
      <c r="H4650" s="2">
        <v>325.11</v>
      </c>
      <c r="I4650" t="s">
        <v>927</v>
      </c>
      <c r="J4650" t="s">
        <v>59</v>
      </c>
      <c r="K4650">
        <v>76092</v>
      </c>
      <c r="L4650" t="s">
        <v>43</v>
      </c>
      <c r="M4650" t="s">
        <v>6533</v>
      </c>
      <c r="N4650" t="s">
        <v>12151</v>
      </c>
      <c r="T4650"/>
    </row>
    <row r="4651" spans="1:22" x14ac:dyDescent="0.25">
      <c r="A4651" t="s">
        <v>12154</v>
      </c>
      <c r="B4651" t="s">
        <v>6630</v>
      </c>
      <c r="C4651" s="1">
        <v>44906</v>
      </c>
      <c r="D4651" s="1" t="s">
        <v>18</v>
      </c>
      <c r="E4651" s="2">
        <v>295</v>
      </c>
      <c r="F4651" s="2">
        <v>46.63</v>
      </c>
      <c r="G4651" s="2">
        <v>22.65</v>
      </c>
      <c r="H4651" s="2">
        <v>364.28</v>
      </c>
      <c r="I4651" t="s">
        <v>2370</v>
      </c>
      <c r="J4651" t="s">
        <v>78</v>
      </c>
      <c r="K4651">
        <v>7940</v>
      </c>
      <c r="L4651" t="s">
        <v>148</v>
      </c>
      <c r="M4651" t="s">
        <v>6629</v>
      </c>
      <c r="N4651" t="s">
        <v>12151</v>
      </c>
      <c r="O4651" t="s">
        <v>12166</v>
      </c>
      <c r="P4651" s="10">
        <f t="shared" ref="P4651:P4656" si="1475">E4651</f>
        <v>295</v>
      </c>
      <c r="R4651" s="12">
        <v>7.7499999999999999E-2</v>
      </c>
      <c r="S4651" s="10">
        <f t="shared" ref="S4651:S4656" si="1476">P4651*R4651</f>
        <v>22.862500000000001</v>
      </c>
      <c r="T4651" t="s">
        <v>822</v>
      </c>
      <c r="U4651" s="10">
        <f t="shared" ref="U4651:U4656" si="1477">G4651</f>
        <v>22.65</v>
      </c>
      <c r="V4651" s="10">
        <f t="shared" ref="V4651:V4656" si="1478">S4651-U4651</f>
        <v>0.21250000000000213</v>
      </c>
    </row>
    <row r="4652" spans="1:22" x14ac:dyDescent="0.25">
      <c r="A4652" t="s">
        <v>12153</v>
      </c>
      <c r="B4652" t="s">
        <v>6631</v>
      </c>
      <c r="C4652" s="1">
        <v>44879</v>
      </c>
      <c r="D4652" s="1" t="s">
        <v>18</v>
      </c>
      <c r="E4652" s="2">
        <v>320</v>
      </c>
      <c r="F4652" s="2">
        <v>48.66</v>
      </c>
      <c r="G4652" s="2">
        <v>0</v>
      </c>
      <c r="H4652" s="2">
        <v>368.66</v>
      </c>
      <c r="I4652" t="s">
        <v>783</v>
      </c>
      <c r="J4652" t="s">
        <v>1919</v>
      </c>
      <c r="K4652">
        <v>19809</v>
      </c>
      <c r="L4652" t="s">
        <v>148</v>
      </c>
      <c r="M4652" t="s">
        <v>6629</v>
      </c>
      <c r="N4652" t="s">
        <v>12151</v>
      </c>
      <c r="O4652" t="s">
        <v>12166</v>
      </c>
      <c r="P4652" s="10">
        <f t="shared" si="1475"/>
        <v>320</v>
      </c>
      <c r="R4652" s="12">
        <v>7.7499999999999999E-2</v>
      </c>
      <c r="S4652" s="10">
        <f t="shared" si="1476"/>
        <v>24.8</v>
      </c>
      <c r="T4652" t="s">
        <v>822</v>
      </c>
      <c r="U4652" s="10">
        <f t="shared" si="1477"/>
        <v>0</v>
      </c>
      <c r="V4652" s="10">
        <f t="shared" si="1478"/>
        <v>24.8</v>
      </c>
    </row>
    <row r="4653" spans="1:22" x14ac:dyDescent="0.25">
      <c r="A4653" t="s">
        <v>12153</v>
      </c>
      <c r="B4653" t="s">
        <v>6632</v>
      </c>
      <c r="C4653" s="1">
        <v>44879</v>
      </c>
      <c r="D4653" s="1" t="s">
        <v>18</v>
      </c>
      <c r="E4653" s="2">
        <v>320</v>
      </c>
      <c r="F4653" s="2">
        <v>48.66</v>
      </c>
      <c r="G4653" s="2">
        <v>24.44</v>
      </c>
      <c r="H4653" s="2">
        <v>393.1</v>
      </c>
      <c r="I4653" t="s">
        <v>5645</v>
      </c>
      <c r="J4653" t="s">
        <v>78</v>
      </c>
      <c r="K4653">
        <v>7306</v>
      </c>
      <c r="L4653" t="s">
        <v>148</v>
      </c>
      <c r="M4653" t="s">
        <v>6629</v>
      </c>
      <c r="N4653" t="s">
        <v>12151</v>
      </c>
      <c r="O4653" t="s">
        <v>12166</v>
      </c>
      <c r="P4653" s="10">
        <f t="shared" si="1475"/>
        <v>320</v>
      </c>
      <c r="R4653" s="12">
        <v>7.7499999999999999E-2</v>
      </c>
      <c r="S4653" s="10">
        <f t="shared" si="1476"/>
        <v>24.8</v>
      </c>
      <c r="T4653" t="s">
        <v>822</v>
      </c>
      <c r="U4653" s="10">
        <f t="shared" si="1477"/>
        <v>24.44</v>
      </c>
      <c r="V4653" s="10">
        <f t="shared" si="1478"/>
        <v>0.35999999999999943</v>
      </c>
    </row>
    <row r="4654" spans="1:22" x14ac:dyDescent="0.25">
      <c r="A4654" t="s">
        <v>12154</v>
      </c>
      <c r="B4654" t="s">
        <v>6633</v>
      </c>
      <c r="C4654" s="1">
        <v>44915</v>
      </c>
      <c r="D4654" s="1" t="s">
        <v>18</v>
      </c>
      <c r="E4654" s="2">
        <v>0</v>
      </c>
      <c r="F4654" s="2">
        <v>0</v>
      </c>
      <c r="G4654" s="2">
        <v>0</v>
      </c>
      <c r="H4654" s="2">
        <v>0</v>
      </c>
      <c r="I4654" t="s">
        <v>704</v>
      </c>
      <c r="J4654" t="s">
        <v>78</v>
      </c>
      <c r="K4654">
        <v>8690</v>
      </c>
      <c r="L4654" t="s">
        <v>148</v>
      </c>
      <c r="M4654" t="s">
        <v>6629</v>
      </c>
      <c r="N4654" t="s">
        <v>12151</v>
      </c>
      <c r="O4654" t="s">
        <v>12166</v>
      </c>
      <c r="P4654" s="10">
        <f t="shared" si="1475"/>
        <v>0</v>
      </c>
      <c r="R4654" s="12">
        <v>7.7499999999999999E-2</v>
      </c>
      <c r="S4654" s="10">
        <f t="shared" si="1476"/>
        <v>0</v>
      </c>
      <c r="T4654" t="s">
        <v>822</v>
      </c>
      <c r="U4654" s="10">
        <f t="shared" si="1477"/>
        <v>0</v>
      </c>
      <c r="V4654" s="10">
        <f t="shared" si="1478"/>
        <v>0</v>
      </c>
    </row>
    <row r="4655" spans="1:22" x14ac:dyDescent="0.25">
      <c r="A4655" t="s">
        <v>12153</v>
      </c>
      <c r="B4655" t="s">
        <v>6634</v>
      </c>
      <c r="C4655" s="1">
        <v>44879</v>
      </c>
      <c r="D4655" s="1" t="s">
        <v>18</v>
      </c>
      <c r="E4655" s="2">
        <v>320</v>
      </c>
      <c r="F4655" s="2">
        <v>48.66</v>
      </c>
      <c r="G4655" s="2">
        <v>24.44</v>
      </c>
      <c r="H4655" s="2">
        <v>393.1</v>
      </c>
      <c r="I4655" t="s">
        <v>940</v>
      </c>
      <c r="J4655" t="s">
        <v>78</v>
      </c>
      <c r="K4655">
        <v>7731</v>
      </c>
      <c r="L4655" t="s">
        <v>148</v>
      </c>
      <c r="M4655" t="s">
        <v>6629</v>
      </c>
      <c r="N4655" t="s">
        <v>12151</v>
      </c>
      <c r="O4655" t="s">
        <v>12166</v>
      </c>
      <c r="P4655" s="10">
        <f t="shared" si="1475"/>
        <v>320</v>
      </c>
      <c r="R4655" s="12">
        <v>7.7499999999999999E-2</v>
      </c>
      <c r="S4655" s="10">
        <f t="shared" si="1476"/>
        <v>24.8</v>
      </c>
      <c r="T4655" t="s">
        <v>822</v>
      </c>
      <c r="U4655" s="10">
        <f t="shared" si="1477"/>
        <v>24.44</v>
      </c>
      <c r="V4655" s="10">
        <f t="shared" si="1478"/>
        <v>0.35999999999999943</v>
      </c>
    </row>
    <row r="4656" spans="1:22" x14ac:dyDescent="0.25">
      <c r="A4656" t="s">
        <v>12153</v>
      </c>
      <c r="B4656" t="s">
        <v>6635</v>
      </c>
      <c r="C4656" s="1">
        <v>44879</v>
      </c>
      <c r="D4656" s="1" t="s">
        <v>18</v>
      </c>
      <c r="E4656" s="2">
        <v>320</v>
      </c>
      <c r="F4656" s="2">
        <v>48.66</v>
      </c>
      <c r="G4656" s="2">
        <v>24.44</v>
      </c>
      <c r="H4656" s="2">
        <v>393.1</v>
      </c>
      <c r="I4656" t="s">
        <v>6636</v>
      </c>
      <c r="J4656" t="s">
        <v>78</v>
      </c>
      <c r="K4656" t="s">
        <v>6637</v>
      </c>
      <c r="L4656" t="s">
        <v>148</v>
      </c>
      <c r="M4656" t="s">
        <v>6629</v>
      </c>
      <c r="N4656" t="s">
        <v>12151</v>
      </c>
      <c r="O4656" t="s">
        <v>12166</v>
      </c>
      <c r="P4656" s="10">
        <f t="shared" si="1475"/>
        <v>320</v>
      </c>
      <c r="R4656" s="12">
        <v>7.7499999999999999E-2</v>
      </c>
      <c r="S4656" s="10">
        <f t="shared" si="1476"/>
        <v>24.8</v>
      </c>
      <c r="T4656" t="s">
        <v>822</v>
      </c>
      <c r="U4656" s="10">
        <f t="shared" si="1477"/>
        <v>24.44</v>
      </c>
      <c r="V4656" s="10">
        <f t="shared" si="1478"/>
        <v>0.35999999999999943</v>
      </c>
    </row>
    <row r="4657" spans="1:22" x14ac:dyDescent="0.25">
      <c r="A4657" t="s">
        <v>12152</v>
      </c>
      <c r="B4657" t="s">
        <v>6638</v>
      </c>
      <c r="C4657" s="1">
        <v>44839</v>
      </c>
      <c r="D4657" s="1" t="s">
        <v>23</v>
      </c>
      <c r="E4657" s="2">
        <v>50</v>
      </c>
      <c r="F4657" s="2">
        <v>0</v>
      </c>
      <c r="G4657" s="2">
        <v>0</v>
      </c>
      <c r="H4657" s="2">
        <v>50</v>
      </c>
      <c r="I4657" t="s">
        <v>17</v>
      </c>
      <c r="J4657" t="s">
        <v>17</v>
      </c>
      <c r="K4657" t="s">
        <v>17</v>
      </c>
      <c r="L4657" t="s">
        <v>148</v>
      </c>
      <c r="M4657" t="s">
        <v>6629</v>
      </c>
      <c r="N4657" t="s">
        <v>12151</v>
      </c>
      <c r="O4657" t="s">
        <v>12164</v>
      </c>
      <c r="Q4657" s="10">
        <f t="shared" ref="Q4657:Q4658" si="1479">E4657</f>
        <v>50</v>
      </c>
      <c r="T4657"/>
    </row>
    <row r="4658" spans="1:22" x14ac:dyDescent="0.25">
      <c r="A4658" t="s">
        <v>12152</v>
      </c>
      <c r="B4658" t="s">
        <v>6639</v>
      </c>
      <c r="C4658" s="1">
        <v>44838</v>
      </c>
      <c r="D4658" s="1" t="s">
        <v>23</v>
      </c>
      <c r="E4658" s="2">
        <v>50</v>
      </c>
      <c r="F4658" s="2">
        <v>0</v>
      </c>
      <c r="G4658" s="2">
        <v>0</v>
      </c>
      <c r="H4658" s="2">
        <v>50</v>
      </c>
      <c r="I4658" t="s">
        <v>17</v>
      </c>
      <c r="J4658" t="s">
        <v>17</v>
      </c>
      <c r="K4658" t="s">
        <v>17</v>
      </c>
      <c r="L4658" t="s">
        <v>148</v>
      </c>
      <c r="M4658" t="s">
        <v>6629</v>
      </c>
      <c r="N4658" t="s">
        <v>12151</v>
      </c>
      <c r="O4658" t="s">
        <v>12164</v>
      </c>
      <c r="Q4658" s="10">
        <f t="shared" si="1479"/>
        <v>50</v>
      </c>
      <c r="T4658"/>
    </row>
    <row r="4659" spans="1:22" x14ac:dyDescent="0.25">
      <c r="A4659" t="s">
        <v>12154</v>
      </c>
      <c r="B4659" t="s">
        <v>6640</v>
      </c>
      <c r="C4659" s="1">
        <v>44905</v>
      </c>
      <c r="D4659" s="1" t="s">
        <v>18</v>
      </c>
      <c r="E4659" s="2">
        <v>250</v>
      </c>
      <c r="F4659" s="2">
        <v>33.32</v>
      </c>
      <c r="G4659" s="2">
        <v>18.77</v>
      </c>
      <c r="H4659" s="2">
        <v>302.08999999999997</v>
      </c>
      <c r="I4659" t="s">
        <v>3339</v>
      </c>
      <c r="J4659" t="s">
        <v>78</v>
      </c>
      <c r="K4659">
        <v>8755</v>
      </c>
      <c r="L4659" t="s">
        <v>148</v>
      </c>
      <c r="M4659" t="s">
        <v>6629</v>
      </c>
      <c r="N4659" t="s">
        <v>12151</v>
      </c>
      <c r="O4659" t="s">
        <v>12166</v>
      </c>
      <c r="P4659" s="10">
        <f>E4659</f>
        <v>250</v>
      </c>
      <c r="R4659" s="12">
        <v>7.7499999999999999E-2</v>
      </c>
      <c r="S4659" s="10">
        <f>P4659*R4659</f>
        <v>19.375</v>
      </c>
      <c r="T4659" t="s">
        <v>822</v>
      </c>
      <c r="U4659" s="10">
        <f>G4659</f>
        <v>18.77</v>
      </c>
      <c r="V4659" s="10">
        <f>S4659-U4659</f>
        <v>0.60500000000000043</v>
      </c>
    </row>
    <row r="4660" spans="1:22" x14ac:dyDescent="0.25">
      <c r="A4660" t="s">
        <v>12154</v>
      </c>
      <c r="B4660" t="s">
        <v>6641</v>
      </c>
      <c r="C4660" s="1">
        <v>44914</v>
      </c>
      <c r="D4660" s="1" t="s">
        <v>23</v>
      </c>
      <c r="E4660" s="2">
        <v>50</v>
      </c>
      <c r="F4660" s="2">
        <v>0</v>
      </c>
      <c r="G4660" s="2">
        <v>0</v>
      </c>
      <c r="H4660" s="2">
        <v>50</v>
      </c>
      <c r="I4660" t="s">
        <v>17</v>
      </c>
      <c r="J4660" t="s">
        <v>17</v>
      </c>
      <c r="K4660" t="s">
        <v>17</v>
      </c>
      <c r="L4660" t="s">
        <v>148</v>
      </c>
      <c r="M4660" t="s">
        <v>6629</v>
      </c>
      <c r="N4660" t="s">
        <v>12151</v>
      </c>
      <c r="O4660" t="s">
        <v>12164</v>
      </c>
      <c r="Q4660" s="10">
        <f t="shared" ref="Q4660:Q4662" si="1480">E4660</f>
        <v>50</v>
      </c>
      <c r="T4660"/>
    </row>
    <row r="4661" spans="1:22" x14ac:dyDescent="0.25">
      <c r="A4661" t="s">
        <v>12152</v>
      </c>
      <c r="B4661" t="s">
        <v>6642</v>
      </c>
      <c r="C4661" s="1">
        <v>44838</v>
      </c>
      <c r="D4661" s="1" t="s">
        <v>23</v>
      </c>
      <c r="E4661" s="2">
        <v>50</v>
      </c>
      <c r="F4661" s="2">
        <v>0</v>
      </c>
      <c r="G4661" s="2">
        <v>0</v>
      </c>
      <c r="H4661" s="2">
        <v>50</v>
      </c>
      <c r="I4661" t="s">
        <v>17</v>
      </c>
      <c r="J4661" t="s">
        <v>17</v>
      </c>
      <c r="K4661" t="s">
        <v>17</v>
      </c>
      <c r="L4661" t="s">
        <v>148</v>
      </c>
      <c r="M4661" t="s">
        <v>6629</v>
      </c>
      <c r="N4661" t="s">
        <v>12151</v>
      </c>
      <c r="O4661" t="s">
        <v>12164</v>
      </c>
      <c r="Q4661" s="10">
        <f t="shared" si="1480"/>
        <v>50</v>
      </c>
      <c r="T4661"/>
    </row>
    <row r="4662" spans="1:22" x14ac:dyDescent="0.25">
      <c r="A4662" t="s">
        <v>12152</v>
      </c>
      <c r="B4662" t="s">
        <v>6643</v>
      </c>
      <c r="C4662" s="1">
        <v>44838</v>
      </c>
      <c r="D4662" s="1" t="s">
        <v>23</v>
      </c>
      <c r="E4662" s="2">
        <v>50</v>
      </c>
      <c r="F4662" s="2">
        <v>0</v>
      </c>
      <c r="G4662" s="2">
        <v>0</v>
      </c>
      <c r="H4662" s="2">
        <v>50</v>
      </c>
      <c r="I4662" t="s">
        <v>17</v>
      </c>
      <c r="J4662" t="s">
        <v>17</v>
      </c>
      <c r="K4662" t="s">
        <v>17</v>
      </c>
      <c r="L4662" t="s">
        <v>148</v>
      </c>
      <c r="M4662" t="s">
        <v>6629</v>
      </c>
      <c r="N4662" t="s">
        <v>12151</v>
      </c>
      <c r="O4662" t="s">
        <v>12164</v>
      </c>
      <c r="Q4662" s="10">
        <f t="shared" si="1480"/>
        <v>50</v>
      </c>
      <c r="T4662"/>
    </row>
    <row r="4663" spans="1:22" x14ac:dyDescent="0.25">
      <c r="A4663" t="s">
        <v>12153</v>
      </c>
      <c r="B4663" t="s">
        <v>6644</v>
      </c>
      <c r="C4663" s="1">
        <v>44879</v>
      </c>
      <c r="D4663" s="1" t="s">
        <v>18</v>
      </c>
      <c r="E4663" s="2">
        <v>160</v>
      </c>
      <c r="F4663" s="2">
        <v>29.86</v>
      </c>
      <c r="G4663" s="2">
        <v>12.59</v>
      </c>
      <c r="H4663" s="2">
        <v>202.45</v>
      </c>
      <c r="I4663" t="s">
        <v>6645</v>
      </c>
      <c r="J4663" t="s">
        <v>78</v>
      </c>
      <c r="K4663">
        <v>7828</v>
      </c>
      <c r="L4663" t="s">
        <v>148</v>
      </c>
      <c r="M4663" t="s">
        <v>6629</v>
      </c>
      <c r="N4663" t="s">
        <v>12151</v>
      </c>
      <c r="O4663" t="s">
        <v>12166</v>
      </c>
      <c r="P4663" s="10">
        <f>E4663</f>
        <v>160</v>
      </c>
      <c r="R4663" s="12">
        <v>7.7499999999999999E-2</v>
      </c>
      <c r="S4663" s="10">
        <f>P4663*R4663</f>
        <v>12.4</v>
      </c>
      <c r="T4663" t="s">
        <v>822</v>
      </c>
      <c r="U4663" s="10">
        <f>G4663</f>
        <v>12.59</v>
      </c>
      <c r="V4663" s="10">
        <f>S4663-U4663</f>
        <v>-0.1899999999999995</v>
      </c>
    </row>
    <row r="4664" spans="1:22" x14ac:dyDescent="0.25">
      <c r="A4664" t="s">
        <v>12154</v>
      </c>
      <c r="B4664" t="s">
        <v>6646</v>
      </c>
      <c r="C4664" s="1">
        <v>44922</v>
      </c>
      <c r="D4664" s="1" t="s">
        <v>23</v>
      </c>
      <c r="E4664" s="2">
        <v>50</v>
      </c>
      <c r="F4664" s="2">
        <v>0</v>
      </c>
      <c r="G4664" s="2">
        <v>0</v>
      </c>
      <c r="H4664" s="2">
        <v>50</v>
      </c>
      <c r="I4664" t="s">
        <v>17</v>
      </c>
      <c r="J4664" t="s">
        <v>17</v>
      </c>
      <c r="K4664" t="s">
        <v>17</v>
      </c>
      <c r="L4664" t="s">
        <v>148</v>
      </c>
      <c r="M4664" t="s">
        <v>6629</v>
      </c>
      <c r="N4664" t="s">
        <v>12151</v>
      </c>
      <c r="O4664" t="s">
        <v>12164</v>
      </c>
      <c r="Q4664" s="10">
        <f>E4664</f>
        <v>50</v>
      </c>
      <c r="T4664"/>
    </row>
    <row r="4665" spans="1:22" x14ac:dyDescent="0.25">
      <c r="A4665" t="s">
        <v>12152</v>
      </c>
      <c r="B4665" t="s">
        <v>6647</v>
      </c>
      <c r="C4665" s="1">
        <v>44837</v>
      </c>
      <c r="D4665" s="1" t="s">
        <v>18</v>
      </c>
      <c r="E4665" s="2">
        <v>50</v>
      </c>
      <c r="F4665" s="2">
        <v>0</v>
      </c>
      <c r="G4665" s="2">
        <v>3.88</v>
      </c>
      <c r="H4665" s="2">
        <v>53.88</v>
      </c>
      <c r="I4665" t="s">
        <v>17</v>
      </c>
      <c r="J4665" t="s">
        <v>17</v>
      </c>
      <c r="K4665" t="s">
        <v>17</v>
      </c>
      <c r="L4665" t="s">
        <v>148</v>
      </c>
      <c r="M4665" t="s">
        <v>6629</v>
      </c>
      <c r="N4665" t="s">
        <v>12151</v>
      </c>
      <c r="O4665" t="s">
        <v>12166</v>
      </c>
      <c r="P4665" s="10">
        <f>E4665</f>
        <v>50</v>
      </c>
      <c r="R4665" s="12">
        <v>7.7499999999999999E-2</v>
      </c>
      <c r="S4665" s="10">
        <f>P4665*R4665</f>
        <v>3.875</v>
      </c>
      <c r="T4665" t="s">
        <v>822</v>
      </c>
      <c r="U4665" s="10">
        <f>G4665</f>
        <v>3.88</v>
      </c>
      <c r="V4665" s="10">
        <f>S4665-U4665</f>
        <v>-4.9999999999998934E-3</v>
      </c>
    </row>
    <row r="4666" spans="1:22" x14ac:dyDescent="0.25">
      <c r="A4666" t="s">
        <v>12152</v>
      </c>
      <c r="B4666" t="s">
        <v>6648</v>
      </c>
      <c r="C4666" s="1">
        <v>44839</v>
      </c>
      <c r="D4666" s="1" t="s">
        <v>23</v>
      </c>
      <c r="E4666" s="2">
        <v>50</v>
      </c>
      <c r="F4666" s="2">
        <v>0</v>
      </c>
      <c r="G4666" s="2">
        <v>0</v>
      </c>
      <c r="H4666" s="2">
        <v>50</v>
      </c>
      <c r="I4666" t="s">
        <v>17</v>
      </c>
      <c r="J4666" t="s">
        <v>17</v>
      </c>
      <c r="K4666" t="s">
        <v>17</v>
      </c>
      <c r="L4666" t="s">
        <v>148</v>
      </c>
      <c r="M4666" t="s">
        <v>6629</v>
      </c>
      <c r="N4666" t="s">
        <v>12151</v>
      </c>
      <c r="O4666" t="s">
        <v>12164</v>
      </c>
      <c r="Q4666" s="10">
        <f t="shared" ref="Q4666:Q4668" si="1481">E4666</f>
        <v>50</v>
      </c>
      <c r="T4666"/>
    </row>
    <row r="4667" spans="1:22" x14ac:dyDescent="0.25">
      <c r="A4667" t="s">
        <v>12152</v>
      </c>
      <c r="B4667" t="s">
        <v>6649</v>
      </c>
      <c r="C4667" s="1">
        <v>44844</v>
      </c>
      <c r="D4667" s="1" t="s">
        <v>23</v>
      </c>
      <c r="E4667" s="2">
        <v>50</v>
      </c>
      <c r="F4667" s="2">
        <v>0</v>
      </c>
      <c r="G4667" s="2">
        <v>0</v>
      </c>
      <c r="H4667" s="2">
        <v>50</v>
      </c>
      <c r="I4667" t="s">
        <v>17</v>
      </c>
      <c r="J4667" t="s">
        <v>17</v>
      </c>
      <c r="K4667" t="s">
        <v>17</v>
      </c>
      <c r="L4667" t="s">
        <v>148</v>
      </c>
      <c r="M4667" t="s">
        <v>6629</v>
      </c>
      <c r="N4667" t="s">
        <v>12151</v>
      </c>
      <c r="O4667" t="s">
        <v>12164</v>
      </c>
      <c r="Q4667" s="10">
        <f t="shared" si="1481"/>
        <v>50</v>
      </c>
      <c r="T4667"/>
    </row>
    <row r="4668" spans="1:22" x14ac:dyDescent="0.25">
      <c r="A4668" t="s">
        <v>12152</v>
      </c>
      <c r="B4668" t="s">
        <v>6650</v>
      </c>
      <c r="C4668" s="1">
        <v>44838</v>
      </c>
      <c r="D4668" s="1" t="s">
        <v>23</v>
      </c>
      <c r="E4668" s="2">
        <v>50</v>
      </c>
      <c r="F4668" s="2">
        <v>0</v>
      </c>
      <c r="G4668" s="2">
        <v>0</v>
      </c>
      <c r="H4668" s="2">
        <v>50</v>
      </c>
      <c r="I4668" t="s">
        <v>17</v>
      </c>
      <c r="J4668" t="s">
        <v>17</v>
      </c>
      <c r="K4668" t="s">
        <v>17</v>
      </c>
      <c r="L4668" t="s">
        <v>148</v>
      </c>
      <c r="M4668" t="s">
        <v>6629</v>
      </c>
      <c r="N4668" t="s">
        <v>12151</v>
      </c>
      <c r="O4668" t="s">
        <v>12164</v>
      </c>
      <c r="Q4668" s="10">
        <f t="shared" si="1481"/>
        <v>50</v>
      </c>
      <c r="T4668"/>
    </row>
    <row r="4669" spans="1:22" x14ac:dyDescent="0.25">
      <c r="A4669" t="s">
        <v>12154</v>
      </c>
      <c r="B4669" t="s">
        <v>6651</v>
      </c>
      <c r="C4669" s="1">
        <v>44905</v>
      </c>
      <c r="D4669" s="1" t="s">
        <v>18</v>
      </c>
      <c r="E4669" s="2">
        <v>195</v>
      </c>
      <c r="F4669" s="2">
        <v>33.32</v>
      </c>
      <c r="G4669" s="2">
        <v>15.13</v>
      </c>
      <c r="H4669" s="2">
        <v>243.45</v>
      </c>
      <c r="I4669" t="s">
        <v>6652</v>
      </c>
      <c r="J4669" t="s">
        <v>78</v>
      </c>
      <c r="K4669">
        <v>7960</v>
      </c>
      <c r="L4669" t="s">
        <v>148</v>
      </c>
      <c r="M4669" t="s">
        <v>6629</v>
      </c>
      <c r="N4669" t="s">
        <v>12151</v>
      </c>
      <c r="O4669" t="s">
        <v>12166</v>
      </c>
      <c r="P4669" s="10">
        <f t="shared" ref="P4669:P4670" si="1482">E4669</f>
        <v>195</v>
      </c>
      <c r="R4669" s="12">
        <v>7.7499999999999999E-2</v>
      </c>
      <c r="S4669" s="10">
        <f t="shared" ref="S4669:S4670" si="1483">P4669*R4669</f>
        <v>15.112500000000001</v>
      </c>
      <c r="T4669" t="s">
        <v>822</v>
      </c>
      <c r="U4669" s="10">
        <f t="shared" ref="U4669:U4670" si="1484">G4669</f>
        <v>15.13</v>
      </c>
      <c r="V4669" s="10">
        <f t="shared" ref="V4669:V4670" si="1485">S4669-U4669</f>
        <v>-1.7500000000000071E-2</v>
      </c>
    </row>
    <row r="4670" spans="1:22" x14ac:dyDescent="0.25">
      <c r="A4670" t="s">
        <v>12153</v>
      </c>
      <c r="B4670" t="s">
        <v>6653</v>
      </c>
      <c r="C4670" s="1">
        <v>44879</v>
      </c>
      <c r="D4670" s="1" t="s">
        <v>18</v>
      </c>
      <c r="E4670" s="2">
        <v>280</v>
      </c>
      <c r="F4670" s="2">
        <v>48.66</v>
      </c>
      <c r="G4670" s="2">
        <v>29.19</v>
      </c>
      <c r="H4670" s="2">
        <v>357.85</v>
      </c>
      <c r="I4670" t="s">
        <v>498</v>
      </c>
      <c r="J4670" t="s">
        <v>39</v>
      </c>
      <c r="K4670">
        <v>11230</v>
      </c>
      <c r="L4670" t="s">
        <v>148</v>
      </c>
      <c r="M4670" t="s">
        <v>6629</v>
      </c>
      <c r="N4670" t="s">
        <v>12151</v>
      </c>
      <c r="O4670" t="s">
        <v>12166</v>
      </c>
      <c r="P4670" s="10">
        <f t="shared" si="1482"/>
        <v>280</v>
      </c>
      <c r="R4670" s="12">
        <v>7.7499999999999999E-2</v>
      </c>
      <c r="S4670" s="10">
        <f t="shared" si="1483"/>
        <v>21.7</v>
      </c>
      <c r="T4670" t="s">
        <v>822</v>
      </c>
      <c r="U4670" s="10">
        <f t="shared" si="1484"/>
        <v>29.19</v>
      </c>
      <c r="V4670" s="10">
        <f t="shared" si="1485"/>
        <v>-7.490000000000002</v>
      </c>
    </row>
    <row r="4671" spans="1:22" x14ac:dyDescent="0.25">
      <c r="A4671" t="s">
        <v>12152</v>
      </c>
      <c r="B4671" t="s">
        <v>6654</v>
      </c>
      <c r="C4671" s="1">
        <v>44839</v>
      </c>
      <c r="D4671" s="1" t="s">
        <v>23</v>
      </c>
      <c r="E4671" s="2">
        <v>50</v>
      </c>
      <c r="F4671" s="2">
        <v>0</v>
      </c>
      <c r="G4671" s="2">
        <v>0</v>
      </c>
      <c r="H4671" s="2">
        <v>50</v>
      </c>
      <c r="I4671" t="s">
        <v>17</v>
      </c>
      <c r="J4671" t="s">
        <v>17</v>
      </c>
      <c r="K4671" t="s">
        <v>17</v>
      </c>
      <c r="L4671" t="s">
        <v>148</v>
      </c>
      <c r="M4671" t="s">
        <v>6629</v>
      </c>
      <c r="N4671" t="s">
        <v>12151</v>
      </c>
      <c r="O4671" t="s">
        <v>12164</v>
      </c>
      <c r="Q4671" s="10">
        <f t="shared" ref="Q4671:Q4673" si="1486">E4671</f>
        <v>50</v>
      </c>
      <c r="T4671"/>
    </row>
    <row r="4672" spans="1:22" x14ac:dyDescent="0.25">
      <c r="A4672" t="s">
        <v>12152</v>
      </c>
      <c r="B4672" t="s">
        <v>6655</v>
      </c>
      <c r="C4672" s="1">
        <v>44839</v>
      </c>
      <c r="D4672" s="1" t="s">
        <v>23</v>
      </c>
      <c r="E4672" s="2">
        <v>50</v>
      </c>
      <c r="F4672" s="2">
        <v>0</v>
      </c>
      <c r="G4672" s="2">
        <v>0</v>
      </c>
      <c r="H4672" s="2">
        <v>50</v>
      </c>
      <c r="I4672" t="s">
        <v>17</v>
      </c>
      <c r="J4672" t="s">
        <v>17</v>
      </c>
      <c r="K4672" t="s">
        <v>17</v>
      </c>
      <c r="L4672" t="s">
        <v>148</v>
      </c>
      <c r="M4672" t="s">
        <v>6629</v>
      </c>
      <c r="N4672" t="s">
        <v>12151</v>
      </c>
      <c r="O4672" t="s">
        <v>12164</v>
      </c>
      <c r="Q4672" s="10">
        <f t="shared" si="1486"/>
        <v>50</v>
      </c>
      <c r="T4672"/>
    </row>
    <row r="4673" spans="1:22" x14ac:dyDescent="0.25">
      <c r="A4673" t="s">
        <v>12152</v>
      </c>
      <c r="B4673" t="s">
        <v>6656</v>
      </c>
      <c r="C4673" s="1">
        <v>44839</v>
      </c>
      <c r="D4673" s="1" t="s">
        <v>23</v>
      </c>
      <c r="E4673" s="2">
        <v>50</v>
      </c>
      <c r="F4673" s="2">
        <v>0</v>
      </c>
      <c r="G4673" s="2">
        <v>0</v>
      </c>
      <c r="H4673" s="2">
        <v>50</v>
      </c>
      <c r="I4673" t="s">
        <v>17</v>
      </c>
      <c r="J4673" t="s">
        <v>17</v>
      </c>
      <c r="K4673" t="s">
        <v>17</v>
      </c>
      <c r="L4673" t="s">
        <v>148</v>
      </c>
      <c r="M4673" t="s">
        <v>6629</v>
      </c>
      <c r="N4673" t="s">
        <v>12151</v>
      </c>
      <c r="O4673" t="s">
        <v>12164</v>
      </c>
      <c r="Q4673" s="10">
        <f t="shared" si="1486"/>
        <v>50</v>
      </c>
      <c r="T4673"/>
    </row>
    <row r="4674" spans="1:22" x14ac:dyDescent="0.25">
      <c r="A4674" t="s">
        <v>12153</v>
      </c>
      <c r="B4674" t="s">
        <v>6657</v>
      </c>
      <c r="C4674" s="1">
        <v>44879</v>
      </c>
      <c r="D4674" s="1" t="s">
        <v>18</v>
      </c>
      <c r="E4674" s="2">
        <v>368.74</v>
      </c>
      <c r="F4674" s="2">
        <v>48.66</v>
      </c>
      <c r="G4674" s="2">
        <v>27.68</v>
      </c>
      <c r="H4674" s="2">
        <v>445.08</v>
      </c>
      <c r="I4674" t="s">
        <v>6658</v>
      </c>
      <c r="J4674" t="s">
        <v>78</v>
      </c>
      <c r="K4674">
        <v>7657</v>
      </c>
      <c r="L4674" t="s">
        <v>148</v>
      </c>
      <c r="M4674" t="s">
        <v>6629</v>
      </c>
      <c r="N4674" t="s">
        <v>12151</v>
      </c>
      <c r="O4674" t="s">
        <v>12166</v>
      </c>
      <c r="P4674" s="10">
        <f t="shared" ref="P4674:P4678" si="1487">E4674</f>
        <v>368.74</v>
      </c>
      <c r="R4674" s="12">
        <v>7.7499999999999999E-2</v>
      </c>
      <c r="S4674" s="10">
        <f t="shared" ref="S4674:S4678" si="1488">P4674*R4674</f>
        <v>28.577349999999999</v>
      </c>
      <c r="T4674" t="s">
        <v>822</v>
      </c>
      <c r="U4674" s="10">
        <f t="shared" ref="U4674:U4678" si="1489">G4674</f>
        <v>27.68</v>
      </c>
      <c r="V4674" s="10">
        <f t="shared" ref="V4674:V4678" si="1490">S4674-U4674</f>
        <v>0.89734999999999943</v>
      </c>
    </row>
    <row r="4675" spans="1:22" x14ac:dyDescent="0.25">
      <c r="A4675" t="s">
        <v>12153</v>
      </c>
      <c r="B4675" t="s">
        <v>6659</v>
      </c>
      <c r="C4675" s="1">
        <v>44879</v>
      </c>
      <c r="D4675" s="1" t="s">
        <v>18</v>
      </c>
      <c r="E4675" s="2">
        <v>400</v>
      </c>
      <c r="F4675" s="2">
        <v>48.66</v>
      </c>
      <c r="G4675" s="2">
        <v>29.75</v>
      </c>
      <c r="H4675" s="2">
        <v>478.41</v>
      </c>
      <c r="I4675" t="s">
        <v>6660</v>
      </c>
      <c r="J4675" t="s">
        <v>78</v>
      </c>
      <c r="K4675">
        <v>8015</v>
      </c>
      <c r="L4675" t="s">
        <v>148</v>
      </c>
      <c r="M4675" t="s">
        <v>6629</v>
      </c>
      <c r="N4675" t="s">
        <v>12151</v>
      </c>
      <c r="O4675" t="s">
        <v>12166</v>
      </c>
      <c r="P4675" s="10">
        <f t="shared" si="1487"/>
        <v>400</v>
      </c>
      <c r="R4675" s="12">
        <v>7.7499999999999999E-2</v>
      </c>
      <c r="S4675" s="10">
        <f t="shared" si="1488"/>
        <v>31</v>
      </c>
      <c r="T4675" t="s">
        <v>822</v>
      </c>
      <c r="U4675" s="10">
        <f t="shared" si="1489"/>
        <v>29.75</v>
      </c>
      <c r="V4675" s="10">
        <f t="shared" si="1490"/>
        <v>1.25</v>
      </c>
    </row>
    <row r="4676" spans="1:22" x14ac:dyDescent="0.25">
      <c r="A4676" t="s">
        <v>12153</v>
      </c>
      <c r="B4676" t="s">
        <v>6661</v>
      </c>
      <c r="C4676" s="1">
        <v>44879</v>
      </c>
      <c r="D4676" s="1" t="s">
        <v>18</v>
      </c>
      <c r="E4676" s="2">
        <v>320</v>
      </c>
      <c r="F4676" s="2">
        <v>48.66</v>
      </c>
      <c r="G4676" s="2">
        <v>24.44</v>
      </c>
      <c r="H4676" s="2">
        <v>393.1</v>
      </c>
      <c r="I4676" t="s">
        <v>6662</v>
      </c>
      <c r="J4676" t="s">
        <v>78</v>
      </c>
      <c r="K4676">
        <v>7105</v>
      </c>
      <c r="L4676" t="s">
        <v>148</v>
      </c>
      <c r="M4676" t="s">
        <v>6629</v>
      </c>
      <c r="N4676" t="s">
        <v>12151</v>
      </c>
      <c r="O4676" t="s">
        <v>12166</v>
      </c>
      <c r="P4676" s="10">
        <f t="shared" si="1487"/>
        <v>320</v>
      </c>
      <c r="R4676" s="12">
        <v>7.7499999999999999E-2</v>
      </c>
      <c r="S4676" s="10">
        <f t="shared" si="1488"/>
        <v>24.8</v>
      </c>
      <c r="T4676" t="s">
        <v>822</v>
      </c>
      <c r="U4676" s="10">
        <f t="shared" si="1489"/>
        <v>24.44</v>
      </c>
      <c r="V4676" s="10">
        <f t="shared" si="1490"/>
        <v>0.35999999999999943</v>
      </c>
    </row>
    <row r="4677" spans="1:22" x14ac:dyDescent="0.25">
      <c r="A4677" t="s">
        <v>12153</v>
      </c>
      <c r="B4677" t="s">
        <v>6663</v>
      </c>
      <c r="C4677" s="1">
        <v>44879</v>
      </c>
      <c r="D4677" s="1" t="s">
        <v>18</v>
      </c>
      <c r="E4677" s="2">
        <v>320</v>
      </c>
      <c r="F4677" s="2">
        <v>48.66</v>
      </c>
      <c r="G4677" s="2">
        <v>0</v>
      </c>
      <c r="H4677" s="2">
        <v>368.66</v>
      </c>
      <c r="I4677" t="s">
        <v>6664</v>
      </c>
      <c r="J4677" t="s">
        <v>274</v>
      </c>
      <c r="K4677">
        <v>2874</v>
      </c>
      <c r="L4677" t="s">
        <v>148</v>
      </c>
      <c r="M4677" t="s">
        <v>6629</v>
      </c>
      <c r="N4677" t="s">
        <v>12151</v>
      </c>
      <c r="O4677" t="s">
        <v>12166</v>
      </c>
      <c r="P4677" s="10">
        <f t="shared" si="1487"/>
        <v>320</v>
      </c>
      <c r="R4677" s="12">
        <v>7.7499999999999999E-2</v>
      </c>
      <c r="S4677" s="10">
        <f t="shared" si="1488"/>
        <v>24.8</v>
      </c>
      <c r="T4677" t="s">
        <v>822</v>
      </c>
      <c r="U4677" s="10">
        <f t="shared" si="1489"/>
        <v>0</v>
      </c>
      <c r="V4677" s="10">
        <f t="shared" si="1490"/>
        <v>24.8</v>
      </c>
    </row>
    <row r="4678" spans="1:22" x14ac:dyDescent="0.25">
      <c r="A4678" t="s">
        <v>12154</v>
      </c>
      <c r="B4678" t="s">
        <v>6665</v>
      </c>
      <c r="C4678" s="1">
        <v>44896</v>
      </c>
      <c r="D4678" s="1" t="s">
        <v>18</v>
      </c>
      <c r="E4678" s="2">
        <v>255</v>
      </c>
      <c r="F4678" s="2">
        <v>33.32</v>
      </c>
      <c r="G4678" s="2">
        <v>19.13</v>
      </c>
      <c r="H4678" s="2">
        <v>307.45</v>
      </c>
      <c r="I4678" t="s">
        <v>6666</v>
      </c>
      <c r="J4678" t="s">
        <v>78</v>
      </c>
      <c r="K4678">
        <v>7753</v>
      </c>
      <c r="L4678" t="s">
        <v>148</v>
      </c>
      <c r="M4678" t="s">
        <v>6629</v>
      </c>
      <c r="N4678" t="s">
        <v>12151</v>
      </c>
      <c r="O4678" t="s">
        <v>12166</v>
      </c>
      <c r="P4678" s="10">
        <f t="shared" si="1487"/>
        <v>255</v>
      </c>
      <c r="R4678" s="12">
        <v>7.7499999999999999E-2</v>
      </c>
      <c r="S4678" s="10">
        <f t="shared" si="1488"/>
        <v>19.762499999999999</v>
      </c>
      <c r="T4678" t="s">
        <v>822</v>
      </c>
      <c r="U4678" s="10">
        <f t="shared" si="1489"/>
        <v>19.13</v>
      </c>
      <c r="V4678" s="10">
        <f t="shared" si="1490"/>
        <v>0.63250000000000028</v>
      </c>
    </row>
    <row r="4679" spans="1:22" x14ac:dyDescent="0.25">
      <c r="A4679" t="s">
        <v>12152</v>
      </c>
      <c r="B4679" t="s">
        <v>6667</v>
      </c>
      <c r="C4679" s="1">
        <v>44861</v>
      </c>
      <c r="D4679" s="1" t="s">
        <v>23</v>
      </c>
      <c r="E4679" s="2">
        <v>50</v>
      </c>
      <c r="F4679" s="2">
        <v>0</v>
      </c>
      <c r="G4679" s="2">
        <v>0</v>
      </c>
      <c r="H4679" s="2">
        <v>50</v>
      </c>
      <c r="I4679" t="s">
        <v>17</v>
      </c>
      <c r="J4679" t="s">
        <v>17</v>
      </c>
      <c r="K4679" t="s">
        <v>17</v>
      </c>
      <c r="L4679" t="s">
        <v>148</v>
      </c>
      <c r="M4679" t="s">
        <v>6629</v>
      </c>
      <c r="N4679" t="s">
        <v>12151</v>
      </c>
      <c r="O4679" t="s">
        <v>12164</v>
      </c>
      <c r="Q4679" s="10">
        <f t="shared" ref="Q4679:Q4681" si="1491">E4679</f>
        <v>50</v>
      </c>
      <c r="T4679"/>
    </row>
    <row r="4680" spans="1:22" x14ac:dyDescent="0.25">
      <c r="A4680" t="s">
        <v>12152</v>
      </c>
      <c r="B4680" t="s">
        <v>6668</v>
      </c>
      <c r="C4680" s="1">
        <v>44838</v>
      </c>
      <c r="D4680" s="1" t="s">
        <v>23</v>
      </c>
      <c r="E4680" s="2">
        <v>50</v>
      </c>
      <c r="F4680" s="2">
        <v>0</v>
      </c>
      <c r="G4680" s="2">
        <v>0</v>
      </c>
      <c r="H4680" s="2">
        <v>50</v>
      </c>
      <c r="I4680" t="s">
        <v>17</v>
      </c>
      <c r="J4680" t="s">
        <v>17</v>
      </c>
      <c r="K4680" t="s">
        <v>17</v>
      </c>
      <c r="L4680" t="s">
        <v>148</v>
      </c>
      <c r="M4680" t="s">
        <v>6629</v>
      </c>
      <c r="N4680" t="s">
        <v>12151</v>
      </c>
      <c r="O4680" t="s">
        <v>12164</v>
      </c>
      <c r="Q4680" s="10">
        <f t="shared" si="1491"/>
        <v>50</v>
      </c>
      <c r="T4680"/>
    </row>
    <row r="4681" spans="1:22" x14ac:dyDescent="0.25">
      <c r="A4681" t="s">
        <v>12153</v>
      </c>
      <c r="B4681" t="s">
        <v>6669</v>
      </c>
      <c r="C4681" s="1">
        <v>44867</v>
      </c>
      <c r="D4681" s="1" t="s">
        <v>23</v>
      </c>
      <c r="E4681" s="2">
        <v>50</v>
      </c>
      <c r="F4681" s="2">
        <v>0</v>
      </c>
      <c r="G4681" s="2">
        <v>0</v>
      </c>
      <c r="H4681" s="2">
        <v>50</v>
      </c>
      <c r="I4681" t="s">
        <v>17</v>
      </c>
      <c r="J4681" t="s">
        <v>17</v>
      </c>
      <c r="K4681" t="s">
        <v>17</v>
      </c>
      <c r="L4681" t="s">
        <v>148</v>
      </c>
      <c r="M4681" t="s">
        <v>6629</v>
      </c>
      <c r="N4681" t="s">
        <v>12151</v>
      </c>
      <c r="O4681" t="s">
        <v>12164</v>
      </c>
      <c r="Q4681" s="10">
        <f t="shared" si="1491"/>
        <v>50</v>
      </c>
      <c r="T4681"/>
    </row>
    <row r="4682" spans="1:22" x14ac:dyDescent="0.25">
      <c r="A4682" t="s">
        <v>12153</v>
      </c>
      <c r="B4682" t="s">
        <v>6670</v>
      </c>
      <c r="C4682" s="1">
        <v>44879</v>
      </c>
      <c r="D4682" s="1" t="s">
        <v>18</v>
      </c>
      <c r="E4682" s="2">
        <v>160</v>
      </c>
      <c r="F4682" s="2">
        <v>29.86</v>
      </c>
      <c r="G4682" s="2">
        <v>11.39</v>
      </c>
      <c r="H4682" s="2">
        <v>201.25</v>
      </c>
      <c r="I4682" t="s">
        <v>6671</v>
      </c>
      <c r="J4682" t="s">
        <v>88</v>
      </c>
      <c r="K4682">
        <v>19025</v>
      </c>
      <c r="L4682" t="s">
        <v>148</v>
      </c>
      <c r="M4682" t="s">
        <v>6629</v>
      </c>
      <c r="N4682" t="s">
        <v>12151</v>
      </c>
      <c r="O4682" t="s">
        <v>12166</v>
      </c>
      <c r="P4682" s="10">
        <f>E4682</f>
        <v>160</v>
      </c>
      <c r="R4682" s="12">
        <v>7.7499999999999999E-2</v>
      </c>
      <c r="S4682" s="10">
        <f>P4682*R4682</f>
        <v>12.4</v>
      </c>
      <c r="T4682" t="s">
        <v>822</v>
      </c>
      <c r="U4682" s="10">
        <f>G4682</f>
        <v>11.39</v>
      </c>
      <c r="V4682" s="10">
        <f>S4682-U4682</f>
        <v>1.0099999999999998</v>
      </c>
    </row>
    <row r="4683" spans="1:22" x14ac:dyDescent="0.25">
      <c r="A4683" t="s">
        <v>12152</v>
      </c>
      <c r="B4683" t="s">
        <v>6672</v>
      </c>
      <c r="C4683" s="1">
        <v>44838</v>
      </c>
      <c r="D4683" s="1" t="s">
        <v>23</v>
      </c>
      <c r="E4683" s="2">
        <v>50</v>
      </c>
      <c r="F4683" s="2">
        <v>0</v>
      </c>
      <c r="G4683" s="2">
        <v>0</v>
      </c>
      <c r="H4683" s="2">
        <v>50</v>
      </c>
      <c r="I4683" t="s">
        <v>17</v>
      </c>
      <c r="J4683" t="s">
        <v>17</v>
      </c>
      <c r="K4683" t="s">
        <v>17</v>
      </c>
      <c r="L4683" t="s">
        <v>148</v>
      </c>
      <c r="M4683" t="s">
        <v>6629</v>
      </c>
      <c r="N4683" t="s">
        <v>12151</v>
      </c>
      <c r="O4683" t="s">
        <v>12164</v>
      </c>
      <c r="Q4683" s="10">
        <f>E4683</f>
        <v>50</v>
      </c>
      <c r="T4683"/>
    </row>
    <row r="4684" spans="1:22" x14ac:dyDescent="0.25">
      <c r="A4684" t="s">
        <v>12153</v>
      </c>
      <c r="B4684" t="s">
        <v>6673</v>
      </c>
      <c r="C4684" s="1">
        <v>44879</v>
      </c>
      <c r="D4684" s="1" t="s">
        <v>18</v>
      </c>
      <c r="E4684" s="2">
        <v>135</v>
      </c>
      <c r="F4684" s="2">
        <v>37.75</v>
      </c>
      <c r="G4684" s="2">
        <v>0</v>
      </c>
      <c r="H4684" s="2">
        <v>172.75</v>
      </c>
      <c r="I4684" t="s">
        <v>6662</v>
      </c>
      <c r="J4684" t="s">
        <v>1919</v>
      </c>
      <c r="K4684">
        <v>19702</v>
      </c>
      <c r="L4684" t="s">
        <v>148</v>
      </c>
      <c r="M4684" t="s">
        <v>6629</v>
      </c>
      <c r="N4684" t="s">
        <v>12151</v>
      </c>
      <c r="O4684" t="s">
        <v>12166</v>
      </c>
      <c r="P4684" s="10">
        <f>E4684</f>
        <v>135</v>
      </c>
      <c r="R4684" s="12">
        <v>7.7499999999999999E-2</v>
      </c>
      <c r="S4684" s="10">
        <f>P4684*R4684</f>
        <v>10.4625</v>
      </c>
      <c r="T4684" t="s">
        <v>822</v>
      </c>
      <c r="U4684" s="10">
        <f>G4684</f>
        <v>0</v>
      </c>
      <c r="V4684" s="10">
        <f>S4684-U4684</f>
        <v>10.4625</v>
      </c>
    </row>
    <row r="4685" spans="1:22" x14ac:dyDescent="0.25">
      <c r="A4685" t="s">
        <v>12152</v>
      </c>
      <c r="B4685" t="s">
        <v>6674</v>
      </c>
      <c r="C4685" s="1">
        <v>44837</v>
      </c>
      <c r="D4685" s="1" t="s">
        <v>23</v>
      </c>
      <c r="E4685" s="2">
        <v>50</v>
      </c>
      <c r="F4685" s="2">
        <v>0</v>
      </c>
      <c r="G4685" s="2">
        <v>0</v>
      </c>
      <c r="H4685" s="2">
        <v>50</v>
      </c>
      <c r="I4685" t="s">
        <v>17</v>
      </c>
      <c r="J4685" t="s">
        <v>17</v>
      </c>
      <c r="K4685" t="s">
        <v>17</v>
      </c>
      <c r="L4685" t="s">
        <v>148</v>
      </c>
      <c r="M4685" t="s">
        <v>6629</v>
      </c>
      <c r="N4685" t="s">
        <v>12151</v>
      </c>
      <c r="O4685" t="s">
        <v>12164</v>
      </c>
      <c r="Q4685" s="10">
        <f t="shared" ref="Q4685:Q4687" si="1492">E4685</f>
        <v>50</v>
      </c>
      <c r="T4685"/>
    </row>
    <row r="4686" spans="1:22" x14ac:dyDescent="0.25">
      <c r="A4686" t="s">
        <v>12152</v>
      </c>
      <c r="B4686" t="s">
        <v>6675</v>
      </c>
      <c r="C4686" s="1">
        <v>44839</v>
      </c>
      <c r="D4686" s="1" t="s">
        <v>23</v>
      </c>
      <c r="E4686" s="2">
        <v>50</v>
      </c>
      <c r="F4686" s="2">
        <v>0</v>
      </c>
      <c r="G4686" s="2">
        <v>0</v>
      </c>
      <c r="H4686" s="2">
        <v>50</v>
      </c>
      <c r="I4686" t="s">
        <v>17</v>
      </c>
      <c r="J4686" t="s">
        <v>17</v>
      </c>
      <c r="K4686" t="s">
        <v>17</v>
      </c>
      <c r="L4686" t="s">
        <v>148</v>
      </c>
      <c r="M4686" t="s">
        <v>6629</v>
      </c>
      <c r="N4686" t="s">
        <v>12151</v>
      </c>
      <c r="O4686" t="s">
        <v>12164</v>
      </c>
      <c r="Q4686" s="10">
        <f t="shared" si="1492"/>
        <v>50</v>
      </c>
      <c r="T4686"/>
    </row>
    <row r="4687" spans="1:22" x14ac:dyDescent="0.25">
      <c r="A4687" t="s">
        <v>12152</v>
      </c>
      <c r="B4687" t="s">
        <v>6676</v>
      </c>
      <c r="C4687" s="1">
        <v>44839</v>
      </c>
      <c r="D4687" s="1" t="s">
        <v>23</v>
      </c>
      <c r="E4687" s="2">
        <v>50</v>
      </c>
      <c r="F4687" s="2">
        <v>0</v>
      </c>
      <c r="G4687" s="2">
        <v>0</v>
      </c>
      <c r="H4687" s="2">
        <v>50</v>
      </c>
      <c r="I4687" t="s">
        <v>17</v>
      </c>
      <c r="J4687" t="s">
        <v>17</v>
      </c>
      <c r="K4687" t="s">
        <v>17</v>
      </c>
      <c r="L4687" t="s">
        <v>148</v>
      </c>
      <c r="M4687" t="s">
        <v>6629</v>
      </c>
      <c r="N4687" t="s">
        <v>12151</v>
      </c>
      <c r="O4687" t="s">
        <v>12164</v>
      </c>
      <c r="Q4687" s="10">
        <f t="shared" si="1492"/>
        <v>50</v>
      </c>
      <c r="T4687"/>
    </row>
    <row r="4688" spans="1:22" x14ac:dyDescent="0.25">
      <c r="A4688" t="s">
        <v>12154</v>
      </c>
      <c r="B4688" t="s">
        <v>6677</v>
      </c>
      <c r="C4688" s="1">
        <v>44896</v>
      </c>
      <c r="D4688" s="1" t="s">
        <v>18</v>
      </c>
      <c r="E4688" s="2">
        <v>235</v>
      </c>
      <c r="F4688" s="2">
        <v>33.32</v>
      </c>
      <c r="G4688" s="2">
        <v>17.8</v>
      </c>
      <c r="H4688" s="2">
        <v>286.12</v>
      </c>
      <c r="I4688" t="s">
        <v>6678</v>
      </c>
      <c r="J4688" t="s">
        <v>78</v>
      </c>
      <c r="K4688">
        <v>7016</v>
      </c>
      <c r="L4688" t="s">
        <v>148</v>
      </c>
      <c r="M4688" t="s">
        <v>6629</v>
      </c>
      <c r="N4688" t="s">
        <v>12151</v>
      </c>
      <c r="O4688" t="s">
        <v>12166</v>
      </c>
      <c r="P4688" s="10">
        <f t="shared" ref="P4688:P4689" si="1493">E4688</f>
        <v>235</v>
      </c>
      <c r="R4688" s="12">
        <v>7.7499999999999999E-2</v>
      </c>
      <c r="S4688" s="10">
        <f t="shared" ref="S4688:S4689" si="1494">P4688*R4688</f>
        <v>18.212499999999999</v>
      </c>
      <c r="T4688" t="s">
        <v>822</v>
      </c>
      <c r="U4688" s="10">
        <f t="shared" ref="U4688:U4689" si="1495">G4688</f>
        <v>17.8</v>
      </c>
      <c r="V4688" s="10">
        <f t="shared" ref="V4688:V4689" si="1496">S4688-U4688</f>
        <v>0.41249999999999787</v>
      </c>
    </row>
    <row r="4689" spans="1:22" x14ac:dyDescent="0.25">
      <c r="A4689" t="s">
        <v>12154</v>
      </c>
      <c r="B4689" t="s">
        <v>6679</v>
      </c>
      <c r="C4689" s="1">
        <v>44918</v>
      </c>
      <c r="D4689" s="1" t="s">
        <v>18</v>
      </c>
      <c r="E4689" s="2">
        <v>85</v>
      </c>
      <c r="F4689" s="2">
        <v>21.56</v>
      </c>
      <c r="G4689" s="2">
        <v>7.07</v>
      </c>
      <c r="H4689" s="2">
        <v>113.63</v>
      </c>
      <c r="I4689" t="s">
        <v>1809</v>
      </c>
      <c r="J4689" t="s">
        <v>78</v>
      </c>
      <c r="K4689">
        <v>7028</v>
      </c>
      <c r="L4689" t="s">
        <v>148</v>
      </c>
      <c r="M4689" t="s">
        <v>6629</v>
      </c>
      <c r="N4689" t="s">
        <v>12151</v>
      </c>
      <c r="O4689" t="s">
        <v>12166</v>
      </c>
      <c r="P4689" s="10">
        <f t="shared" si="1493"/>
        <v>85</v>
      </c>
      <c r="R4689" s="12">
        <v>7.7499999999999999E-2</v>
      </c>
      <c r="S4689" s="10">
        <f t="shared" si="1494"/>
        <v>6.5875000000000004</v>
      </c>
      <c r="T4689" t="s">
        <v>822</v>
      </c>
      <c r="U4689" s="10">
        <f t="shared" si="1495"/>
        <v>7.07</v>
      </c>
      <c r="V4689" s="10">
        <f t="shared" si="1496"/>
        <v>-0.48249999999999993</v>
      </c>
    </row>
    <row r="4690" spans="1:22" x14ac:dyDescent="0.25">
      <c r="A4690" t="s">
        <v>12154</v>
      </c>
      <c r="B4690" t="s">
        <v>6680</v>
      </c>
      <c r="C4690" s="1">
        <v>44903</v>
      </c>
      <c r="D4690" s="1" t="s">
        <v>23</v>
      </c>
      <c r="E4690" s="2">
        <v>50</v>
      </c>
      <c r="F4690" s="2">
        <v>0</v>
      </c>
      <c r="G4690" s="2">
        <v>0</v>
      </c>
      <c r="H4690" s="2">
        <v>50</v>
      </c>
      <c r="I4690" t="s">
        <v>17</v>
      </c>
      <c r="J4690" t="s">
        <v>17</v>
      </c>
      <c r="K4690" t="s">
        <v>17</v>
      </c>
      <c r="L4690" t="s">
        <v>148</v>
      </c>
      <c r="M4690" t="s">
        <v>6629</v>
      </c>
      <c r="N4690" t="s">
        <v>12151</v>
      </c>
      <c r="O4690" t="s">
        <v>12164</v>
      </c>
      <c r="Q4690" s="10">
        <f>E4690</f>
        <v>50</v>
      </c>
      <c r="T4690"/>
    </row>
    <row r="4691" spans="1:22" x14ac:dyDescent="0.25">
      <c r="A4691" t="s">
        <v>12154</v>
      </c>
      <c r="B4691" t="s">
        <v>6681</v>
      </c>
      <c r="C4691" s="1">
        <v>44896</v>
      </c>
      <c r="D4691" s="1" t="s">
        <v>18</v>
      </c>
      <c r="E4691" s="2">
        <v>236</v>
      </c>
      <c r="F4691" s="2">
        <v>25.1</v>
      </c>
      <c r="G4691" s="2">
        <v>17.309999999999999</v>
      </c>
      <c r="H4691" s="2">
        <v>278.41000000000003</v>
      </c>
      <c r="I4691" t="s">
        <v>6682</v>
      </c>
      <c r="J4691" t="s">
        <v>78</v>
      </c>
      <c r="K4691">
        <v>7753</v>
      </c>
      <c r="L4691" t="s">
        <v>148</v>
      </c>
      <c r="M4691" t="s">
        <v>6629</v>
      </c>
      <c r="N4691" t="s">
        <v>12151</v>
      </c>
      <c r="O4691" t="s">
        <v>12166</v>
      </c>
      <c r="P4691" s="10">
        <f>E4691</f>
        <v>236</v>
      </c>
      <c r="R4691" s="12">
        <v>7.7499999999999999E-2</v>
      </c>
      <c r="S4691" s="10">
        <f>P4691*R4691</f>
        <v>18.29</v>
      </c>
      <c r="T4691" t="s">
        <v>822</v>
      </c>
      <c r="U4691" s="10">
        <f>G4691</f>
        <v>17.309999999999999</v>
      </c>
      <c r="V4691" s="10">
        <f>S4691-U4691</f>
        <v>0.98000000000000043</v>
      </c>
    </row>
    <row r="4692" spans="1:22" x14ac:dyDescent="0.25">
      <c r="A4692" t="s">
        <v>12152</v>
      </c>
      <c r="B4692" t="s">
        <v>6683</v>
      </c>
      <c r="C4692" s="1">
        <v>44837</v>
      </c>
      <c r="D4692" s="1" t="s">
        <v>23</v>
      </c>
      <c r="E4692" s="2">
        <v>50</v>
      </c>
      <c r="F4692" s="2">
        <v>0</v>
      </c>
      <c r="G4692" s="2">
        <v>0</v>
      </c>
      <c r="H4692" s="2">
        <v>50</v>
      </c>
      <c r="I4692" t="s">
        <v>17</v>
      </c>
      <c r="J4692" t="s">
        <v>17</v>
      </c>
      <c r="K4692" t="s">
        <v>17</v>
      </c>
      <c r="L4692" t="s">
        <v>148</v>
      </c>
      <c r="M4692" t="s">
        <v>6629</v>
      </c>
      <c r="N4692" t="s">
        <v>12151</v>
      </c>
      <c r="O4692" t="s">
        <v>12164</v>
      </c>
      <c r="Q4692" s="10">
        <f t="shared" ref="Q4692:Q4695" si="1497">E4692</f>
        <v>50</v>
      </c>
      <c r="T4692"/>
    </row>
    <row r="4693" spans="1:22" x14ac:dyDescent="0.25">
      <c r="A4693" t="s">
        <v>12152</v>
      </c>
      <c r="B4693" t="s">
        <v>6684</v>
      </c>
      <c r="C4693" s="1">
        <v>44839</v>
      </c>
      <c r="D4693" s="1" t="s">
        <v>23</v>
      </c>
      <c r="E4693" s="2">
        <v>50</v>
      </c>
      <c r="F4693" s="2">
        <v>0</v>
      </c>
      <c r="G4693" s="2">
        <v>0</v>
      </c>
      <c r="H4693" s="2">
        <v>50</v>
      </c>
      <c r="I4693" t="s">
        <v>17</v>
      </c>
      <c r="J4693" t="s">
        <v>17</v>
      </c>
      <c r="K4693" t="s">
        <v>17</v>
      </c>
      <c r="L4693" t="s">
        <v>148</v>
      </c>
      <c r="M4693" t="s">
        <v>6629</v>
      </c>
      <c r="N4693" t="s">
        <v>12151</v>
      </c>
      <c r="O4693" t="s">
        <v>12164</v>
      </c>
      <c r="Q4693" s="10">
        <f t="shared" si="1497"/>
        <v>50</v>
      </c>
      <c r="T4693"/>
    </row>
    <row r="4694" spans="1:22" x14ac:dyDescent="0.25">
      <c r="A4694" t="s">
        <v>12152</v>
      </c>
      <c r="B4694" t="s">
        <v>6685</v>
      </c>
      <c r="C4694" s="1">
        <v>44839</v>
      </c>
      <c r="D4694" s="1" t="s">
        <v>23</v>
      </c>
      <c r="E4694" s="2">
        <v>50</v>
      </c>
      <c r="F4694" s="2">
        <v>0</v>
      </c>
      <c r="G4694" s="2">
        <v>0</v>
      </c>
      <c r="H4694" s="2">
        <v>50</v>
      </c>
      <c r="I4694" t="s">
        <v>17</v>
      </c>
      <c r="J4694" t="s">
        <v>17</v>
      </c>
      <c r="K4694" t="s">
        <v>17</v>
      </c>
      <c r="L4694" t="s">
        <v>148</v>
      </c>
      <c r="M4694" t="s">
        <v>6629</v>
      </c>
      <c r="N4694" t="s">
        <v>12151</v>
      </c>
      <c r="O4694" t="s">
        <v>12164</v>
      </c>
      <c r="Q4694" s="10">
        <f t="shared" si="1497"/>
        <v>50</v>
      </c>
      <c r="T4694"/>
    </row>
    <row r="4695" spans="1:22" x14ac:dyDescent="0.25">
      <c r="A4695" t="s">
        <v>12152</v>
      </c>
      <c r="B4695" t="s">
        <v>6686</v>
      </c>
      <c r="C4695" s="1">
        <v>44839</v>
      </c>
      <c r="D4695" s="1" t="s">
        <v>23</v>
      </c>
      <c r="E4695" s="2">
        <v>50</v>
      </c>
      <c r="F4695" s="2">
        <v>0</v>
      </c>
      <c r="G4695" s="2">
        <v>0</v>
      </c>
      <c r="H4695" s="2">
        <v>50</v>
      </c>
      <c r="I4695" t="s">
        <v>17</v>
      </c>
      <c r="J4695" t="s">
        <v>17</v>
      </c>
      <c r="K4695" t="s">
        <v>17</v>
      </c>
      <c r="L4695" t="s">
        <v>148</v>
      </c>
      <c r="M4695" t="s">
        <v>6629</v>
      </c>
      <c r="N4695" t="s">
        <v>12151</v>
      </c>
      <c r="O4695" t="s">
        <v>12164</v>
      </c>
      <c r="Q4695" s="10">
        <f t="shared" si="1497"/>
        <v>50</v>
      </c>
      <c r="T4695"/>
    </row>
    <row r="4696" spans="1:22" x14ac:dyDescent="0.25">
      <c r="A4696" t="s">
        <v>12153</v>
      </c>
      <c r="B4696" t="s">
        <v>6687</v>
      </c>
      <c r="C4696" s="1">
        <v>44879</v>
      </c>
      <c r="D4696" s="1" t="s">
        <v>18</v>
      </c>
      <c r="E4696" s="2">
        <v>320</v>
      </c>
      <c r="F4696" s="2">
        <v>48.66</v>
      </c>
      <c r="G4696" s="2">
        <v>22.13</v>
      </c>
      <c r="H4696" s="2">
        <v>390.79</v>
      </c>
      <c r="I4696" t="s">
        <v>4679</v>
      </c>
      <c r="J4696" t="s">
        <v>88</v>
      </c>
      <c r="K4696">
        <v>18938</v>
      </c>
      <c r="L4696" t="s">
        <v>148</v>
      </c>
      <c r="M4696" t="s">
        <v>6629</v>
      </c>
      <c r="N4696" t="s">
        <v>12151</v>
      </c>
      <c r="O4696" t="s">
        <v>12166</v>
      </c>
      <c r="P4696" s="10">
        <f t="shared" ref="P4696:P4698" si="1498">E4696</f>
        <v>320</v>
      </c>
      <c r="R4696" s="12">
        <v>7.7499999999999999E-2</v>
      </c>
      <c r="S4696" s="10">
        <f t="shared" ref="S4696:S4698" si="1499">P4696*R4696</f>
        <v>24.8</v>
      </c>
      <c r="T4696" t="s">
        <v>822</v>
      </c>
      <c r="U4696" s="10">
        <f t="shared" ref="U4696:U4698" si="1500">G4696</f>
        <v>22.13</v>
      </c>
      <c r="V4696" s="10">
        <f t="shared" ref="V4696:V4698" si="1501">S4696-U4696</f>
        <v>2.6700000000000017</v>
      </c>
    </row>
    <row r="4697" spans="1:22" x14ac:dyDescent="0.25">
      <c r="A4697" t="s">
        <v>12153</v>
      </c>
      <c r="B4697" t="s">
        <v>6688</v>
      </c>
      <c r="C4697" s="1">
        <v>44879</v>
      </c>
      <c r="D4697" s="1" t="s">
        <v>18</v>
      </c>
      <c r="E4697" s="2">
        <v>160</v>
      </c>
      <c r="F4697" s="2">
        <v>29.86</v>
      </c>
      <c r="G4697" s="2">
        <v>12.59</v>
      </c>
      <c r="H4697" s="2">
        <v>202.45</v>
      </c>
      <c r="I4697" t="s">
        <v>6689</v>
      </c>
      <c r="J4697" t="s">
        <v>78</v>
      </c>
      <c r="K4697" t="s">
        <v>6690</v>
      </c>
      <c r="L4697" t="s">
        <v>148</v>
      </c>
      <c r="M4697" t="s">
        <v>6629</v>
      </c>
      <c r="N4697" t="s">
        <v>12151</v>
      </c>
      <c r="O4697" t="s">
        <v>12166</v>
      </c>
      <c r="P4697" s="10">
        <f t="shared" si="1498"/>
        <v>160</v>
      </c>
      <c r="R4697" s="12">
        <v>7.7499999999999999E-2</v>
      </c>
      <c r="S4697" s="10">
        <f t="shared" si="1499"/>
        <v>12.4</v>
      </c>
      <c r="T4697" t="s">
        <v>822</v>
      </c>
      <c r="U4697" s="10">
        <f t="shared" si="1500"/>
        <v>12.59</v>
      </c>
      <c r="V4697" s="10">
        <f t="shared" si="1501"/>
        <v>-0.1899999999999995</v>
      </c>
    </row>
    <row r="4698" spans="1:22" x14ac:dyDescent="0.25">
      <c r="A4698" t="s">
        <v>12153</v>
      </c>
      <c r="B4698" t="s">
        <v>6691</v>
      </c>
      <c r="C4698" s="1">
        <v>44879</v>
      </c>
      <c r="D4698" s="1" t="s">
        <v>18</v>
      </c>
      <c r="E4698" s="2">
        <v>320</v>
      </c>
      <c r="F4698" s="2">
        <v>48.66</v>
      </c>
      <c r="G4698" s="2">
        <v>28.79</v>
      </c>
      <c r="H4698" s="2">
        <v>397.45</v>
      </c>
      <c r="I4698" t="s">
        <v>6692</v>
      </c>
      <c r="J4698" t="s">
        <v>42</v>
      </c>
      <c r="K4698">
        <v>21921</v>
      </c>
      <c r="L4698" t="s">
        <v>148</v>
      </c>
      <c r="M4698" t="s">
        <v>6629</v>
      </c>
      <c r="N4698" t="s">
        <v>12151</v>
      </c>
      <c r="O4698" t="s">
        <v>12166</v>
      </c>
      <c r="P4698" s="10">
        <f t="shared" si="1498"/>
        <v>320</v>
      </c>
      <c r="R4698" s="12">
        <v>7.7499999999999999E-2</v>
      </c>
      <c r="S4698" s="10">
        <f t="shared" si="1499"/>
        <v>24.8</v>
      </c>
      <c r="T4698" t="s">
        <v>822</v>
      </c>
      <c r="U4698" s="10">
        <f t="shared" si="1500"/>
        <v>28.79</v>
      </c>
      <c r="V4698" s="10">
        <f t="shared" si="1501"/>
        <v>-3.9899999999999984</v>
      </c>
    </row>
    <row r="4699" spans="1:22" x14ac:dyDescent="0.25">
      <c r="A4699" t="s">
        <v>12152</v>
      </c>
      <c r="B4699" t="s">
        <v>6693</v>
      </c>
      <c r="C4699" s="1">
        <v>44839</v>
      </c>
      <c r="D4699" s="1" t="s">
        <v>23</v>
      </c>
      <c r="E4699" s="2">
        <v>50</v>
      </c>
      <c r="F4699" s="2">
        <v>0</v>
      </c>
      <c r="G4699" s="2">
        <v>0</v>
      </c>
      <c r="H4699" s="2">
        <v>50</v>
      </c>
      <c r="I4699" t="s">
        <v>17</v>
      </c>
      <c r="J4699" t="s">
        <v>17</v>
      </c>
      <c r="K4699" t="s">
        <v>17</v>
      </c>
      <c r="L4699" t="s">
        <v>148</v>
      </c>
      <c r="M4699" t="s">
        <v>6629</v>
      </c>
      <c r="N4699" t="s">
        <v>12151</v>
      </c>
      <c r="O4699" t="s">
        <v>12164</v>
      </c>
      <c r="Q4699" s="10">
        <f>E4699</f>
        <v>50</v>
      </c>
      <c r="T4699"/>
    </row>
    <row r="4700" spans="1:22" x14ac:dyDescent="0.25">
      <c r="A4700" t="s">
        <v>12153</v>
      </c>
      <c r="B4700" t="s">
        <v>6694</v>
      </c>
      <c r="C4700" s="1">
        <v>44895</v>
      </c>
      <c r="D4700" s="1" t="s">
        <v>18</v>
      </c>
      <c r="E4700" s="2">
        <v>216</v>
      </c>
      <c r="F4700" s="2">
        <v>27.7</v>
      </c>
      <c r="G4700" s="2">
        <v>21.81</v>
      </c>
      <c r="H4700" s="2">
        <v>265.51</v>
      </c>
      <c r="I4700" t="s">
        <v>6695</v>
      </c>
      <c r="J4700" t="s">
        <v>453</v>
      </c>
      <c r="K4700">
        <v>98027</v>
      </c>
      <c r="L4700" t="s">
        <v>148</v>
      </c>
      <c r="M4700" t="s">
        <v>6629</v>
      </c>
      <c r="N4700" t="s">
        <v>12151</v>
      </c>
      <c r="O4700" t="s">
        <v>12166</v>
      </c>
      <c r="P4700" s="10">
        <f t="shared" ref="P4700:P4701" si="1502">E4700</f>
        <v>216</v>
      </c>
      <c r="R4700" s="12">
        <v>7.7499999999999999E-2</v>
      </c>
      <c r="S4700" s="10">
        <f>P4700*R4700</f>
        <v>16.739999999999998</v>
      </c>
      <c r="T4700" t="s">
        <v>822</v>
      </c>
      <c r="U4700" s="10">
        <f t="shared" ref="U4700:U4701" si="1503">G4700</f>
        <v>21.81</v>
      </c>
      <c r="V4700" s="10">
        <f t="shared" ref="V4700:V4701" si="1504">S4700-U4700</f>
        <v>-5.07</v>
      </c>
    </row>
    <row r="4701" spans="1:22" x14ac:dyDescent="0.25">
      <c r="A4701" t="s">
        <v>12152</v>
      </c>
      <c r="B4701" t="s">
        <v>6696</v>
      </c>
      <c r="C4701" s="1">
        <v>44837</v>
      </c>
      <c r="D4701" s="1" t="s">
        <v>18</v>
      </c>
      <c r="E4701" s="2">
        <v>50</v>
      </c>
      <c r="F4701" s="2">
        <v>0</v>
      </c>
      <c r="G4701" s="2">
        <v>3.88</v>
      </c>
      <c r="H4701" s="2">
        <v>53.88</v>
      </c>
      <c r="I4701" t="s">
        <v>17</v>
      </c>
      <c r="J4701" t="s">
        <v>17</v>
      </c>
      <c r="K4701" t="s">
        <v>17</v>
      </c>
      <c r="L4701" t="s">
        <v>148</v>
      </c>
      <c r="M4701" t="s">
        <v>6629</v>
      </c>
      <c r="N4701" t="s">
        <v>12151</v>
      </c>
      <c r="O4701" t="s">
        <v>12166</v>
      </c>
      <c r="P4701" s="10">
        <f t="shared" si="1502"/>
        <v>50</v>
      </c>
      <c r="R4701" s="12">
        <v>7.7499999999999999E-2</v>
      </c>
      <c r="S4701" s="10">
        <f>P4701*R4701</f>
        <v>3.875</v>
      </c>
      <c r="T4701" t="s">
        <v>822</v>
      </c>
      <c r="U4701" s="10">
        <f t="shared" si="1503"/>
        <v>3.88</v>
      </c>
      <c r="V4701" s="10">
        <f t="shared" si="1504"/>
        <v>-4.9999999999998934E-3</v>
      </c>
    </row>
    <row r="4702" spans="1:22" x14ac:dyDescent="0.25">
      <c r="A4702" t="s">
        <v>12154</v>
      </c>
      <c r="B4702" t="s">
        <v>6697</v>
      </c>
      <c r="C4702" s="1">
        <v>44915</v>
      </c>
      <c r="D4702" s="1" t="s">
        <v>23</v>
      </c>
      <c r="E4702" s="2">
        <v>50</v>
      </c>
      <c r="F4702" s="2">
        <v>0</v>
      </c>
      <c r="G4702" s="2">
        <v>0</v>
      </c>
      <c r="H4702" s="2">
        <v>50</v>
      </c>
      <c r="I4702" t="s">
        <v>17</v>
      </c>
      <c r="J4702" t="s">
        <v>17</v>
      </c>
      <c r="K4702" t="s">
        <v>17</v>
      </c>
      <c r="L4702" t="s">
        <v>148</v>
      </c>
      <c r="M4702" t="s">
        <v>6629</v>
      </c>
      <c r="N4702" t="s">
        <v>12151</v>
      </c>
      <c r="O4702" t="s">
        <v>12164</v>
      </c>
      <c r="Q4702" s="10">
        <f>E4702</f>
        <v>50</v>
      </c>
      <c r="T4702"/>
    </row>
    <row r="4703" spans="1:22" x14ac:dyDescent="0.25">
      <c r="A4703" t="s">
        <v>12154</v>
      </c>
      <c r="B4703" t="s">
        <v>6698</v>
      </c>
      <c r="C4703" s="1">
        <v>44907</v>
      </c>
      <c r="D4703" s="1" t="s">
        <v>18</v>
      </c>
      <c r="E4703" s="2">
        <v>320</v>
      </c>
      <c r="F4703" s="2">
        <v>48.66</v>
      </c>
      <c r="G4703" s="2">
        <v>24.44</v>
      </c>
      <c r="H4703" s="2">
        <v>393.1</v>
      </c>
      <c r="I4703" t="s">
        <v>6699</v>
      </c>
      <c r="J4703" t="s">
        <v>78</v>
      </c>
      <c r="K4703">
        <v>7066</v>
      </c>
      <c r="L4703" t="s">
        <v>148</v>
      </c>
      <c r="M4703" t="s">
        <v>6629</v>
      </c>
      <c r="N4703" t="s">
        <v>12151</v>
      </c>
      <c r="O4703" t="s">
        <v>12166</v>
      </c>
      <c r="P4703" s="10">
        <f t="shared" ref="P4703:P4704" si="1505">E4703</f>
        <v>320</v>
      </c>
      <c r="R4703" s="12">
        <v>7.7499999999999999E-2</v>
      </c>
      <c r="S4703" s="10">
        <f>P4703*R4703</f>
        <v>24.8</v>
      </c>
      <c r="T4703" t="s">
        <v>822</v>
      </c>
      <c r="U4703" s="10">
        <f t="shared" ref="U4703:U4704" si="1506">G4703</f>
        <v>24.44</v>
      </c>
      <c r="V4703" s="10">
        <f t="shared" ref="V4703:V4704" si="1507">S4703-U4703</f>
        <v>0.35999999999999943</v>
      </c>
    </row>
    <row r="4704" spans="1:22" x14ac:dyDescent="0.25">
      <c r="A4704" t="s">
        <v>12153</v>
      </c>
      <c r="B4704" t="s">
        <v>6700</v>
      </c>
      <c r="C4704" s="1">
        <v>44879</v>
      </c>
      <c r="D4704" s="1" t="s">
        <v>18</v>
      </c>
      <c r="E4704" s="2">
        <v>160</v>
      </c>
      <c r="F4704" s="2">
        <v>28.55</v>
      </c>
      <c r="G4704" s="2">
        <v>16.399999999999999</v>
      </c>
      <c r="H4704" s="2">
        <v>204.95</v>
      </c>
      <c r="I4704" t="s">
        <v>6138</v>
      </c>
      <c r="J4704" t="s">
        <v>52</v>
      </c>
      <c r="K4704">
        <v>90046</v>
      </c>
      <c r="L4704" t="s">
        <v>148</v>
      </c>
      <c r="M4704" t="s">
        <v>6629</v>
      </c>
      <c r="N4704" t="s">
        <v>12151</v>
      </c>
      <c r="O4704" t="s">
        <v>12166</v>
      </c>
      <c r="P4704" s="10">
        <f t="shared" si="1505"/>
        <v>160</v>
      </c>
      <c r="R4704" s="17">
        <f>VLOOKUP(I4704,Counties!$A$1:$D$1787,3,0)</f>
        <v>0.10249999999999999</v>
      </c>
      <c r="S4704" s="10">
        <f>P4704*R4704</f>
        <v>16.399999999999999</v>
      </c>
      <c r="T4704" s="17" t="str">
        <f>VLOOKUP(I4704,Counties!$A$1:$D$1787,4,0)</f>
        <v>Los Angeles</v>
      </c>
      <c r="U4704" s="10">
        <f t="shared" si="1506"/>
        <v>16.399999999999999</v>
      </c>
      <c r="V4704" s="10">
        <f t="shared" si="1507"/>
        <v>0</v>
      </c>
    </row>
    <row r="4705" spans="1:22" x14ac:dyDescent="0.25">
      <c r="A4705" t="s">
        <v>12153</v>
      </c>
      <c r="B4705" t="s">
        <v>6701</v>
      </c>
      <c r="C4705" s="1">
        <v>44876</v>
      </c>
      <c r="D4705" s="1" t="s">
        <v>23</v>
      </c>
      <c r="E4705" s="2">
        <v>50</v>
      </c>
      <c r="F4705" s="2">
        <v>0</v>
      </c>
      <c r="G4705" s="2">
        <v>0</v>
      </c>
      <c r="H4705" s="2">
        <v>50</v>
      </c>
      <c r="I4705" t="s">
        <v>17</v>
      </c>
      <c r="J4705" t="s">
        <v>17</v>
      </c>
      <c r="K4705" t="s">
        <v>17</v>
      </c>
      <c r="L4705" t="s">
        <v>148</v>
      </c>
      <c r="M4705" t="s">
        <v>6629</v>
      </c>
      <c r="N4705" t="s">
        <v>12151</v>
      </c>
      <c r="O4705" t="s">
        <v>12164</v>
      </c>
      <c r="Q4705" s="10">
        <f>E4705</f>
        <v>50</v>
      </c>
      <c r="T4705"/>
    </row>
    <row r="4706" spans="1:22" x14ac:dyDescent="0.25">
      <c r="A4706" t="s">
        <v>12152</v>
      </c>
      <c r="B4706" t="s">
        <v>6702</v>
      </c>
      <c r="C4706" s="1">
        <v>44837</v>
      </c>
      <c r="D4706" s="1" t="s">
        <v>18</v>
      </c>
      <c r="E4706" s="2">
        <v>50</v>
      </c>
      <c r="F4706" s="2">
        <v>0</v>
      </c>
      <c r="G4706" s="2">
        <v>3.88</v>
      </c>
      <c r="H4706" s="2">
        <v>53.88</v>
      </c>
      <c r="I4706" t="s">
        <v>17</v>
      </c>
      <c r="J4706" t="s">
        <v>17</v>
      </c>
      <c r="K4706" t="s">
        <v>17</v>
      </c>
      <c r="L4706" t="s">
        <v>148</v>
      </c>
      <c r="M4706" t="s">
        <v>6629</v>
      </c>
      <c r="N4706" t="s">
        <v>12151</v>
      </c>
      <c r="O4706" t="s">
        <v>12166</v>
      </c>
      <c r="P4706" s="10">
        <f t="shared" ref="P4706:P4707" si="1508">E4706</f>
        <v>50</v>
      </c>
      <c r="R4706" s="12">
        <v>7.7499999999999999E-2</v>
      </c>
      <c r="S4706" s="10">
        <f>P4706*R4706</f>
        <v>3.875</v>
      </c>
      <c r="T4706" t="s">
        <v>822</v>
      </c>
      <c r="U4706" s="10">
        <f t="shared" ref="U4706:U4707" si="1509">G4706</f>
        <v>3.88</v>
      </c>
      <c r="V4706" s="10">
        <f t="shared" ref="V4706:V4707" si="1510">S4706-U4706</f>
        <v>-4.9999999999998934E-3</v>
      </c>
    </row>
    <row r="4707" spans="1:22" x14ac:dyDescent="0.25">
      <c r="A4707" t="s">
        <v>12154</v>
      </c>
      <c r="B4707" t="s">
        <v>6703</v>
      </c>
      <c r="C4707" s="1">
        <v>44905</v>
      </c>
      <c r="D4707" s="1" t="s">
        <v>18</v>
      </c>
      <c r="E4707" s="2">
        <v>157.5</v>
      </c>
      <c r="F4707" s="2">
        <v>21.56</v>
      </c>
      <c r="G4707" s="2">
        <v>11.88</v>
      </c>
      <c r="H4707" s="2">
        <v>190.94</v>
      </c>
      <c r="I4707" t="s">
        <v>704</v>
      </c>
      <c r="J4707" t="s">
        <v>78</v>
      </c>
      <c r="K4707">
        <v>8690</v>
      </c>
      <c r="L4707" t="s">
        <v>148</v>
      </c>
      <c r="M4707" t="s">
        <v>6629</v>
      </c>
      <c r="N4707" t="s">
        <v>12151</v>
      </c>
      <c r="O4707" t="s">
        <v>12166</v>
      </c>
      <c r="P4707" s="10">
        <f t="shared" si="1508"/>
        <v>157.5</v>
      </c>
      <c r="R4707" s="12">
        <v>7.7499999999999999E-2</v>
      </c>
      <c r="S4707" s="10">
        <f>P4707*R4707</f>
        <v>12.206250000000001</v>
      </c>
      <c r="T4707" t="s">
        <v>822</v>
      </c>
      <c r="U4707" s="10">
        <f t="shared" si="1509"/>
        <v>11.88</v>
      </c>
      <c r="V4707" s="10">
        <f t="shared" si="1510"/>
        <v>0.32624999999999993</v>
      </c>
    </row>
    <row r="4708" spans="1:22" x14ac:dyDescent="0.25">
      <c r="A4708" t="s">
        <v>12152</v>
      </c>
      <c r="B4708" t="s">
        <v>6704</v>
      </c>
      <c r="C4708" s="1">
        <v>44840</v>
      </c>
      <c r="D4708" s="1" t="s">
        <v>23</v>
      </c>
      <c r="E4708" s="2">
        <v>50</v>
      </c>
      <c r="F4708" s="2">
        <v>0</v>
      </c>
      <c r="G4708" s="2">
        <v>0</v>
      </c>
      <c r="H4708" s="2">
        <v>50</v>
      </c>
      <c r="I4708" t="s">
        <v>17</v>
      </c>
      <c r="J4708" t="s">
        <v>17</v>
      </c>
      <c r="K4708" t="s">
        <v>17</v>
      </c>
      <c r="L4708" t="s">
        <v>148</v>
      </c>
      <c r="M4708" t="s">
        <v>6629</v>
      </c>
      <c r="N4708" t="s">
        <v>12151</v>
      </c>
      <c r="O4708" t="s">
        <v>12164</v>
      </c>
      <c r="Q4708" s="10">
        <f>E4708</f>
        <v>50</v>
      </c>
      <c r="T4708"/>
    </row>
    <row r="4709" spans="1:22" x14ac:dyDescent="0.25">
      <c r="A4709" t="s">
        <v>12153</v>
      </c>
      <c r="B4709" t="s">
        <v>6705</v>
      </c>
      <c r="C4709" s="1">
        <v>44879</v>
      </c>
      <c r="D4709" s="1" t="s">
        <v>18</v>
      </c>
      <c r="E4709" s="2">
        <v>214.05</v>
      </c>
      <c r="F4709" s="2">
        <v>48.66</v>
      </c>
      <c r="G4709" s="2">
        <v>17.41</v>
      </c>
      <c r="H4709" s="2">
        <v>280.12</v>
      </c>
      <c r="I4709" t="s">
        <v>6706</v>
      </c>
      <c r="J4709" t="s">
        <v>78</v>
      </c>
      <c r="K4709">
        <v>7403</v>
      </c>
      <c r="L4709" t="s">
        <v>148</v>
      </c>
      <c r="M4709" t="s">
        <v>6629</v>
      </c>
      <c r="N4709" t="s">
        <v>12151</v>
      </c>
      <c r="O4709" t="s">
        <v>12166</v>
      </c>
      <c r="P4709" s="10">
        <f t="shared" ref="P4709:P4710" si="1511">E4709</f>
        <v>214.05</v>
      </c>
      <c r="R4709" s="12">
        <v>7.7499999999999999E-2</v>
      </c>
      <c r="S4709" s="10">
        <f t="shared" ref="S4709:S4710" si="1512">P4709*R4709</f>
        <v>16.588875000000002</v>
      </c>
      <c r="T4709" t="s">
        <v>822</v>
      </c>
      <c r="U4709" s="10">
        <f t="shared" ref="U4709:U4710" si="1513">G4709</f>
        <v>17.41</v>
      </c>
      <c r="V4709" s="10">
        <f t="shared" ref="V4709:V4710" si="1514">S4709-U4709</f>
        <v>-0.82112499999999855</v>
      </c>
    </row>
    <row r="4710" spans="1:22" x14ac:dyDescent="0.25">
      <c r="A4710" t="s">
        <v>12153</v>
      </c>
      <c r="B4710" t="s">
        <v>6707</v>
      </c>
      <c r="C4710" s="1">
        <v>44879</v>
      </c>
      <c r="D4710" s="1" t="s">
        <v>18</v>
      </c>
      <c r="E4710" s="2">
        <v>370</v>
      </c>
      <c r="F4710" s="2">
        <v>48.66</v>
      </c>
      <c r="G4710" s="2">
        <v>27.76</v>
      </c>
      <c r="H4710" s="2">
        <v>446.42</v>
      </c>
      <c r="I4710" t="s">
        <v>6708</v>
      </c>
      <c r="J4710" t="s">
        <v>78</v>
      </c>
      <c r="K4710">
        <v>8090</v>
      </c>
      <c r="L4710" t="s">
        <v>148</v>
      </c>
      <c r="M4710" t="s">
        <v>6629</v>
      </c>
      <c r="N4710" t="s">
        <v>12151</v>
      </c>
      <c r="O4710" t="s">
        <v>12166</v>
      </c>
      <c r="P4710" s="10">
        <f t="shared" si="1511"/>
        <v>370</v>
      </c>
      <c r="R4710" s="12">
        <v>7.7499999999999999E-2</v>
      </c>
      <c r="S4710" s="10">
        <f t="shared" si="1512"/>
        <v>28.675000000000001</v>
      </c>
      <c r="T4710" t="s">
        <v>822</v>
      </c>
      <c r="U4710" s="10">
        <f t="shared" si="1513"/>
        <v>27.76</v>
      </c>
      <c r="V4710" s="10">
        <f t="shared" si="1514"/>
        <v>0.91499999999999915</v>
      </c>
    </row>
    <row r="4711" spans="1:22" x14ac:dyDescent="0.25">
      <c r="A4711" t="s">
        <v>12152</v>
      </c>
      <c r="B4711" t="s">
        <v>6709</v>
      </c>
      <c r="C4711" s="1">
        <v>44838</v>
      </c>
      <c r="D4711" s="1" t="s">
        <v>23</v>
      </c>
      <c r="E4711" s="2">
        <v>50</v>
      </c>
      <c r="F4711" s="2">
        <v>0</v>
      </c>
      <c r="G4711" s="2">
        <v>0</v>
      </c>
      <c r="H4711" s="2">
        <v>50</v>
      </c>
      <c r="I4711" t="s">
        <v>17</v>
      </c>
      <c r="J4711" t="s">
        <v>17</v>
      </c>
      <c r="K4711" t="s">
        <v>17</v>
      </c>
      <c r="L4711" t="s">
        <v>148</v>
      </c>
      <c r="M4711" t="s">
        <v>6629</v>
      </c>
      <c r="N4711" t="s">
        <v>12151</v>
      </c>
      <c r="O4711" t="s">
        <v>12164</v>
      </c>
      <c r="Q4711" s="10">
        <f t="shared" ref="Q4711:Q4713" si="1515">E4711</f>
        <v>50</v>
      </c>
      <c r="T4711"/>
    </row>
    <row r="4712" spans="1:22" x14ac:dyDescent="0.25">
      <c r="A4712" t="s">
        <v>12152</v>
      </c>
      <c r="B4712" t="s">
        <v>6710</v>
      </c>
      <c r="C4712" s="1">
        <v>44838</v>
      </c>
      <c r="D4712" s="1" t="s">
        <v>23</v>
      </c>
      <c r="E4712" s="2">
        <v>50</v>
      </c>
      <c r="F4712" s="2">
        <v>0</v>
      </c>
      <c r="G4712" s="2">
        <v>0</v>
      </c>
      <c r="H4712" s="2">
        <v>50</v>
      </c>
      <c r="I4712" t="s">
        <v>17</v>
      </c>
      <c r="J4712" t="s">
        <v>17</v>
      </c>
      <c r="K4712" t="s">
        <v>17</v>
      </c>
      <c r="L4712" t="s">
        <v>148</v>
      </c>
      <c r="M4712" t="s">
        <v>6629</v>
      </c>
      <c r="N4712" t="s">
        <v>12151</v>
      </c>
      <c r="O4712" t="s">
        <v>12164</v>
      </c>
      <c r="Q4712" s="10">
        <f t="shared" si="1515"/>
        <v>50</v>
      </c>
      <c r="T4712"/>
    </row>
    <row r="4713" spans="1:22" x14ac:dyDescent="0.25">
      <c r="A4713" t="s">
        <v>12152</v>
      </c>
      <c r="B4713" t="s">
        <v>6711</v>
      </c>
      <c r="C4713" s="1">
        <v>44859</v>
      </c>
      <c r="D4713" s="1" t="s">
        <v>23</v>
      </c>
      <c r="E4713" s="2">
        <v>50</v>
      </c>
      <c r="F4713" s="2">
        <v>0</v>
      </c>
      <c r="G4713" s="2">
        <v>0</v>
      </c>
      <c r="H4713" s="2">
        <v>50</v>
      </c>
      <c r="I4713" t="s">
        <v>17</v>
      </c>
      <c r="J4713" t="s">
        <v>17</v>
      </c>
      <c r="K4713" t="s">
        <v>17</v>
      </c>
      <c r="L4713" t="s">
        <v>148</v>
      </c>
      <c r="M4713" t="s">
        <v>6629</v>
      </c>
      <c r="N4713" t="s">
        <v>12151</v>
      </c>
      <c r="O4713" t="s">
        <v>12164</v>
      </c>
      <c r="Q4713" s="10">
        <f t="shared" si="1515"/>
        <v>50</v>
      </c>
      <c r="T4713"/>
    </row>
    <row r="4714" spans="1:22" x14ac:dyDescent="0.25">
      <c r="A4714" t="s">
        <v>12153</v>
      </c>
      <c r="B4714" t="s">
        <v>6712</v>
      </c>
      <c r="C4714" s="1">
        <v>44879</v>
      </c>
      <c r="D4714" s="1" t="s">
        <v>18</v>
      </c>
      <c r="E4714" s="2">
        <v>138.41</v>
      </c>
      <c r="F4714" s="2">
        <v>29.86</v>
      </c>
      <c r="G4714" s="2">
        <v>15.57</v>
      </c>
      <c r="H4714" s="2">
        <v>183.84</v>
      </c>
      <c r="I4714" t="s">
        <v>5261</v>
      </c>
      <c r="J4714" t="s">
        <v>33</v>
      </c>
      <c r="K4714">
        <v>37135</v>
      </c>
      <c r="L4714" t="s">
        <v>148</v>
      </c>
      <c r="M4714" t="s">
        <v>6629</v>
      </c>
      <c r="N4714" t="s">
        <v>12151</v>
      </c>
      <c r="O4714" t="s">
        <v>12166</v>
      </c>
      <c r="P4714" s="10">
        <f t="shared" ref="P4714:P4715" si="1516">E4714</f>
        <v>138.41</v>
      </c>
      <c r="R4714" s="12">
        <v>7.7499999999999999E-2</v>
      </c>
      <c r="S4714" s="10">
        <f t="shared" ref="S4714:S4715" si="1517">P4714*R4714</f>
        <v>10.726775</v>
      </c>
      <c r="T4714" t="s">
        <v>822</v>
      </c>
      <c r="U4714" s="10">
        <f t="shared" ref="U4714:U4715" si="1518">G4714</f>
        <v>15.57</v>
      </c>
      <c r="V4714" s="10">
        <f t="shared" ref="V4714:V4715" si="1519">S4714-U4714</f>
        <v>-4.8432250000000003</v>
      </c>
    </row>
    <row r="4715" spans="1:22" x14ac:dyDescent="0.25">
      <c r="A4715" t="s">
        <v>12153</v>
      </c>
      <c r="B4715" t="s">
        <v>6713</v>
      </c>
      <c r="C4715" s="1">
        <v>44879</v>
      </c>
      <c r="D4715" s="1" t="s">
        <v>18</v>
      </c>
      <c r="E4715" s="2">
        <v>160</v>
      </c>
      <c r="F4715" s="2">
        <v>29.86</v>
      </c>
      <c r="G4715" s="2">
        <v>12.59</v>
      </c>
      <c r="H4715" s="2">
        <v>202.45</v>
      </c>
      <c r="I4715" t="s">
        <v>6714</v>
      </c>
      <c r="J4715" t="s">
        <v>78</v>
      </c>
      <c r="K4715">
        <v>7036</v>
      </c>
      <c r="L4715" t="s">
        <v>148</v>
      </c>
      <c r="M4715" t="s">
        <v>6629</v>
      </c>
      <c r="N4715" t="s">
        <v>12151</v>
      </c>
      <c r="O4715" t="s">
        <v>12166</v>
      </c>
      <c r="P4715" s="10">
        <f t="shared" si="1516"/>
        <v>160</v>
      </c>
      <c r="R4715" s="12">
        <v>7.7499999999999999E-2</v>
      </c>
      <c r="S4715" s="10">
        <f t="shared" si="1517"/>
        <v>12.4</v>
      </c>
      <c r="T4715" t="s">
        <v>822</v>
      </c>
      <c r="U4715" s="10">
        <f t="shared" si="1518"/>
        <v>12.59</v>
      </c>
      <c r="V4715" s="10">
        <f t="shared" si="1519"/>
        <v>-0.1899999999999995</v>
      </c>
    </row>
    <row r="4716" spans="1:22" x14ac:dyDescent="0.25">
      <c r="A4716" t="s">
        <v>12152</v>
      </c>
      <c r="B4716" t="s">
        <v>6715</v>
      </c>
      <c r="C4716" s="1">
        <v>44837</v>
      </c>
      <c r="D4716" s="1" t="s">
        <v>23</v>
      </c>
      <c r="E4716" s="2">
        <v>50</v>
      </c>
      <c r="F4716" s="2">
        <v>0</v>
      </c>
      <c r="G4716" s="2">
        <v>0</v>
      </c>
      <c r="H4716" s="2">
        <v>50</v>
      </c>
      <c r="I4716" t="s">
        <v>17</v>
      </c>
      <c r="J4716" t="s">
        <v>17</v>
      </c>
      <c r="K4716" t="s">
        <v>17</v>
      </c>
      <c r="L4716" t="s">
        <v>148</v>
      </c>
      <c r="M4716" t="s">
        <v>6629</v>
      </c>
      <c r="N4716" t="s">
        <v>12151</v>
      </c>
      <c r="O4716" t="s">
        <v>12164</v>
      </c>
      <c r="Q4716" s="10">
        <f t="shared" ref="Q4716:Q4717" si="1520">E4716</f>
        <v>50</v>
      </c>
      <c r="T4716"/>
    </row>
    <row r="4717" spans="1:22" x14ac:dyDescent="0.25">
      <c r="A4717" t="s">
        <v>12152</v>
      </c>
      <c r="B4717" t="s">
        <v>6716</v>
      </c>
      <c r="C4717" s="1">
        <v>44838</v>
      </c>
      <c r="D4717" s="1" t="s">
        <v>23</v>
      </c>
      <c r="E4717" s="2">
        <v>50</v>
      </c>
      <c r="F4717" s="2">
        <v>0</v>
      </c>
      <c r="G4717" s="2">
        <v>0</v>
      </c>
      <c r="H4717" s="2">
        <v>50</v>
      </c>
      <c r="I4717" t="s">
        <v>17</v>
      </c>
      <c r="J4717" t="s">
        <v>17</v>
      </c>
      <c r="K4717" t="s">
        <v>17</v>
      </c>
      <c r="L4717" t="s">
        <v>148</v>
      </c>
      <c r="M4717" t="s">
        <v>6629</v>
      </c>
      <c r="N4717" t="s">
        <v>12151</v>
      </c>
      <c r="O4717" t="s">
        <v>12164</v>
      </c>
      <c r="Q4717" s="10">
        <f t="shared" si="1520"/>
        <v>50</v>
      </c>
      <c r="T4717"/>
    </row>
    <row r="4718" spans="1:22" x14ac:dyDescent="0.25">
      <c r="A4718" t="s">
        <v>12154</v>
      </c>
      <c r="B4718" t="s">
        <v>6717</v>
      </c>
      <c r="C4718" s="1">
        <v>44912</v>
      </c>
      <c r="D4718" s="1" t="s">
        <v>18</v>
      </c>
      <c r="E4718" s="2">
        <v>166.04</v>
      </c>
      <c r="F4718" s="2">
        <v>29.86</v>
      </c>
      <c r="G4718" s="2">
        <v>12.99</v>
      </c>
      <c r="H4718" s="2">
        <v>208.89</v>
      </c>
      <c r="I4718" t="s">
        <v>6718</v>
      </c>
      <c r="J4718" t="s">
        <v>78</v>
      </c>
      <c r="K4718">
        <v>7030</v>
      </c>
      <c r="L4718" t="s">
        <v>148</v>
      </c>
      <c r="M4718" t="s">
        <v>6629</v>
      </c>
      <c r="N4718" t="s">
        <v>12151</v>
      </c>
      <c r="O4718" t="s">
        <v>12166</v>
      </c>
      <c r="P4718" s="10">
        <f>E4718</f>
        <v>166.04</v>
      </c>
      <c r="R4718" s="12">
        <v>7.7499999999999999E-2</v>
      </c>
      <c r="S4718" s="10">
        <f>P4718*R4718</f>
        <v>12.8681</v>
      </c>
      <c r="T4718" t="s">
        <v>822</v>
      </c>
      <c r="U4718" s="10">
        <f>G4718</f>
        <v>12.99</v>
      </c>
      <c r="V4718" s="10">
        <f>S4718-U4718</f>
        <v>-0.12190000000000012</v>
      </c>
    </row>
    <row r="4719" spans="1:22" x14ac:dyDescent="0.25">
      <c r="A4719" t="s">
        <v>12152</v>
      </c>
      <c r="B4719" t="s">
        <v>6719</v>
      </c>
      <c r="C4719" s="1">
        <v>44839</v>
      </c>
      <c r="D4719" s="1" t="s">
        <v>23</v>
      </c>
      <c r="E4719" s="2">
        <v>50</v>
      </c>
      <c r="F4719" s="2">
        <v>0</v>
      </c>
      <c r="G4719" s="2">
        <v>0</v>
      </c>
      <c r="H4719" s="2">
        <v>50</v>
      </c>
      <c r="I4719" t="s">
        <v>17</v>
      </c>
      <c r="J4719" t="s">
        <v>17</v>
      </c>
      <c r="K4719" t="s">
        <v>17</v>
      </c>
      <c r="L4719" t="s">
        <v>148</v>
      </c>
      <c r="M4719" t="s">
        <v>6629</v>
      </c>
      <c r="N4719" t="s">
        <v>12151</v>
      </c>
      <c r="O4719" t="s">
        <v>12164</v>
      </c>
      <c r="Q4719" s="10">
        <f>E4719</f>
        <v>50</v>
      </c>
      <c r="T4719"/>
    </row>
    <row r="4720" spans="1:22" x14ac:dyDescent="0.25">
      <c r="A4720" t="s">
        <v>12154</v>
      </c>
      <c r="B4720" t="s">
        <v>6720</v>
      </c>
      <c r="C4720" s="1">
        <v>44914</v>
      </c>
      <c r="D4720" s="1" t="s">
        <v>18</v>
      </c>
      <c r="E4720" s="2">
        <v>0</v>
      </c>
      <c r="F4720" s="2">
        <v>0</v>
      </c>
      <c r="G4720" s="2">
        <v>0</v>
      </c>
      <c r="H4720" s="2">
        <v>0</v>
      </c>
      <c r="I4720" t="s">
        <v>6721</v>
      </c>
      <c r="J4720" t="s">
        <v>88</v>
      </c>
      <c r="K4720">
        <v>17701</v>
      </c>
      <c r="L4720" t="s">
        <v>148</v>
      </c>
      <c r="M4720" t="s">
        <v>6629</v>
      </c>
      <c r="N4720" t="s">
        <v>12151</v>
      </c>
      <c r="O4720" t="s">
        <v>12166</v>
      </c>
      <c r="P4720" s="10">
        <f t="shared" ref="P4720:P4721" si="1521">E4720</f>
        <v>0</v>
      </c>
      <c r="R4720" s="12">
        <v>7.7499999999999999E-2</v>
      </c>
      <c r="S4720" s="10">
        <f>P4720*R4720</f>
        <v>0</v>
      </c>
      <c r="T4720" t="s">
        <v>822</v>
      </c>
      <c r="U4720" s="10">
        <f t="shared" ref="U4720:U4721" si="1522">G4720</f>
        <v>0</v>
      </c>
      <c r="V4720" s="10">
        <f t="shared" ref="V4720:V4721" si="1523">S4720-U4720</f>
        <v>0</v>
      </c>
    </row>
    <row r="4721" spans="1:22" x14ac:dyDescent="0.25">
      <c r="A4721" t="s">
        <v>12152</v>
      </c>
      <c r="B4721" t="s">
        <v>6722</v>
      </c>
      <c r="C4721" s="1">
        <v>44837</v>
      </c>
      <c r="D4721" s="1" t="s">
        <v>18</v>
      </c>
      <c r="E4721" s="2">
        <v>50</v>
      </c>
      <c r="F4721" s="2">
        <v>0</v>
      </c>
      <c r="G4721" s="2">
        <v>3.88</v>
      </c>
      <c r="H4721" s="2">
        <v>53.88</v>
      </c>
      <c r="I4721" t="s">
        <v>17</v>
      </c>
      <c r="J4721" t="s">
        <v>17</v>
      </c>
      <c r="K4721" t="s">
        <v>17</v>
      </c>
      <c r="L4721" t="s">
        <v>148</v>
      </c>
      <c r="M4721" t="s">
        <v>6629</v>
      </c>
      <c r="N4721" t="s">
        <v>12151</v>
      </c>
      <c r="O4721" t="s">
        <v>12166</v>
      </c>
      <c r="P4721" s="10">
        <f t="shared" si="1521"/>
        <v>50</v>
      </c>
      <c r="R4721" s="12">
        <v>7.7499999999999999E-2</v>
      </c>
      <c r="S4721" s="10">
        <f>P4721*R4721</f>
        <v>3.875</v>
      </c>
      <c r="T4721" t="s">
        <v>822</v>
      </c>
      <c r="U4721" s="10">
        <f t="shared" si="1522"/>
        <v>3.88</v>
      </c>
      <c r="V4721" s="10">
        <f t="shared" si="1523"/>
        <v>-4.9999999999998934E-3</v>
      </c>
    </row>
    <row r="4722" spans="1:22" x14ac:dyDescent="0.25">
      <c r="A4722" t="s">
        <v>12152</v>
      </c>
      <c r="B4722" t="s">
        <v>6723</v>
      </c>
      <c r="C4722" s="1">
        <v>44838</v>
      </c>
      <c r="D4722" s="1" t="s">
        <v>23</v>
      </c>
      <c r="E4722" s="2">
        <v>50</v>
      </c>
      <c r="F4722" s="2">
        <v>0</v>
      </c>
      <c r="G4722" s="2">
        <v>0</v>
      </c>
      <c r="H4722" s="2">
        <v>50</v>
      </c>
      <c r="I4722" t="s">
        <v>17</v>
      </c>
      <c r="J4722" t="s">
        <v>17</v>
      </c>
      <c r="K4722" t="s">
        <v>17</v>
      </c>
      <c r="L4722" t="s">
        <v>148</v>
      </c>
      <c r="M4722" t="s">
        <v>6629</v>
      </c>
      <c r="N4722" t="s">
        <v>12151</v>
      </c>
      <c r="O4722" t="s">
        <v>12164</v>
      </c>
      <c r="Q4722" s="10">
        <f t="shared" ref="Q4722:Q4723" si="1524">E4722</f>
        <v>50</v>
      </c>
      <c r="T4722"/>
    </row>
    <row r="4723" spans="1:22" x14ac:dyDescent="0.25">
      <c r="A4723" t="s">
        <v>12152</v>
      </c>
      <c r="B4723" t="s">
        <v>6724</v>
      </c>
      <c r="C4723" s="1">
        <v>44839</v>
      </c>
      <c r="D4723" s="1" t="s">
        <v>23</v>
      </c>
      <c r="E4723" s="2">
        <v>50</v>
      </c>
      <c r="F4723" s="2">
        <v>0</v>
      </c>
      <c r="G4723" s="2">
        <v>0</v>
      </c>
      <c r="H4723" s="2">
        <v>50</v>
      </c>
      <c r="I4723" t="s">
        <v>17</v>
      </c>
      <c r="J4723" t="s">
        <v>17</v>
      </c>
      <c r="K4723" t="s">
        <v>17</v>
      </c>
      <c r="L4723" t="s">
        <v>148</v>
      </c>
      <c r="M4723" t="s">
        <v>6629</v>
      </c>
      <c r="N4723" t="s">
        <v>12151</v>
      </c>
      <c r="O4723" t="s">
        <v>12164</v>
      </c>
      <c r="Q4723" s="10">
        <f t="shared" si="1524"/>
        <v>50</v>
      </c>
      <c r="T4723"/>
    </row>
    <row r="4724" spans="1:22" x14ac:dyDescent="0.25">
      <c r="A4724" t="s">
        <v>12152</v>
      </c>
      <c r="B4724" t="s">
        <v>6725</v>
      </c>
      <c r="C4724" s="1">
        <v>44837</v>
      </c>
      <c r="D4724" s="1" t="s">
        <v>18</v>
      </c>
      <c r="E4724" s="2">
        <v>50</v>
      </c>
      <c r="F4724" s="2">
        <v>0</v>
      </c>
      <c r="G4724" s="2">
        <v>3.88</v>
      </c>
      <c r="H4724" s="2">
        <v>53.88</v>
      </c>
      <c r="I4724" t="s">
        <v>17</v>
      </c>
      <c r="J4724" t="s">
        <v>17</v>
      </c>
      <c r="K4724" t="s">
        <v>17</v>
      </c>
      <c r="L4724" t="s">
        <v>148</v>
      </c>
      <c r="M4724" t="s">
        <v>6629</v>
      </c>
      <c r="N4724" t="s">
        <v>12151</v>
      </c>
      <c r="O4724" t="s">
        <v>12166</v>
      </c>
      <c r="P4724" s="10">
        <f t="shared" ref="P4724:P4725" si="1525">E4724</f>
        <v>50</v>
      </c>
      <c r="R4724" s="12">
        <v>7.7499999999999999E-2</v>
      </c>
      <c r="S4724" s="10">
        <f>P4724*R4724</f>
        <v>3.875</v>
      </c>
      <c r="T4724" t="s">
        <v>822</v>
      </c>
      <c r="U4724" s="10">
        <f t="shared" ref="U4724:U4725" si="1526">G4724</f>
        <v>3.88</v>
      </c>
      <c r="V4724" s="10">
        <f t="shared" ref="V4724:V4725" si="1527">S4724-U4724</f>
        <v>-4.9999999999998934E-3</v>
      </c>
    </row>
    <row r="4725" spans="1:22" x14ac:dyDescent="0.25">
      <c r="A4725" t="s">
        <v>12153</v>
      </c>
      <c r="B4725" t="s">
        <v>6726</v>
      </c>
      <c r="C4725" s="1">
        <v>44879</v>
      </c>
      <c r="D4725" s="1" t="s">
        <v>18</v>
      </c>
      <c r="E4725" s="2">
        <v>320</v>
      </c>
      <c r="F4725" s="2">
        <v>48.66</v>
      </c>
      <c r="G4725" s="2">
        <v>24.44</v>
      </c>
      <c r="H4725" s="2">
        <v>393.1</v>
      </c>
      <c r="I4725" t="s">
        <v>6727</v>
      </c>
      <c r="J4725" t="s">
        <v>78</v>
      </c>
      <c r="K4725">
        <v>8869</v>
      </c>
      <c r="L4725" t="s">
        <v>148</v>
      </c>
      <c r="M4725" t="s">
        <v>6629</v>
      </c>
      <c r="N4725" t="s">
        <v>12151</v>
      </c>
      <c r="O4725" t="s">
        <v>12166</v>
      </c>
      <c r="P4725" s="10">
        <f t="shared" si="1525"/>
        <v>320</v>
      </c>
      <c r="R4725" s="12">
        <v>7.7499999999999999E-2</v>
      </c>
      <c r="S4725" s="10">
        <f>P4725*R4725</f>
        <v>24.8</v>
      </c>
      <c r="T4725" t="s">
        <v>822</v>
      </c>
      <c r="U4725" s="10">
        <f t="shared" si="1526"/>
        <v>24.44</v>
      </c>
      <c r="V4725" s="10">
        <f t="shared" si="1527"/>
        <v>0.35999999999999943</v>
      </c>
    </row>
    <row r="4726" spans="1:22" x14ac:dyDescent="0.25">
      <c r="A4726" t="s">
        <v>12152</v>
      </c>
      <c r="B4726" t="s">
        <v>6728</v>
      </c>
      <c r="C4726" s="1">
        <v>44851</v>
      </c>
      <c r="D4726" s="1" t="s">
        <v>23</v>
      </c>
      <c r="E4726" s="2">
        <v>50</v>
      </c>
      <c r="F4726" s="2">
        <v>0</v>
      </c>
      <c r="G4726" s="2">
        <v>0</v>
      </c>
      <c r="H4726" s="2">
        <v>50</v>
      </c>
      <c r="I4726" t="s">
        <v>17</v>
      </c>
      <c r="J4726" t="s">
        <v>17</v>
      </c>
      <c r="K4726" t="s">
        <v>17</v>
      </c>
      <c r="L4726" t="s">
        <v>148</v>
      </c>
      <c r="M4726" t="s">
        <v>6629</v>
      </c>
      <c r="N4726" t="s">
        <v>12151</v>
      </c>
      <c r="O4726" t="s">
        <v>12164</v>
      </c>
      <c r="Q4726" s="10">
        <f>E4726</f>
        <v>50</v>
      </c>
      <c r="T4726"/>
    </row>
    <row r="4727" spans="1:22" x14ac:dyDescent="0.25">
      <c r="A4727" t="s">
        <v>12153</v>
      </c>
      <c r="B4727" t="s">
        <v>6729</v>
      </c>
      <c r="C4727" s="1">
        <v>44879</v>
      </c>
      <c r="D4727" s="1" t="s">
        <v>18</v>
      </c>
      <c r="E4727" s="2">
        <v>163.76</v>
      </c>
      <c r="F4727" s="2">
        <v>25.1</v>
      </c>
      <c r="G4727" s="2">
        <v>16.3</v>
      </c>
      <c r="H4727" s="2">
        <v>205.16</v>
      </c>
      <c r="I4727" t="s">
        <v>328</v>
      </c>
      <c r="J4727" t="s">
        <v>39</v>
      </c>
      <c r="K4727">
        <v>11949</v>
      </c>
      <c r="L4727" t="s">
        <v>148</v>
      </c>
      <c r="M4727" t="s">
        <v>6629</v>
      </c>
      <c r="N4727" t="s">
        <v>12151</v>
      </c>
      <c r="O4727" t="s">
        <v>12166</v>
      </c>
      <c r="P4727" s="10">
        <f t="shared" ref="P4727:P4731" si="1528">E4727</f>
        <v>163.76</v>
      </c>
      <c r="R4727" s="12">
        <v>7.7499999999999999E-2</v>
      </c>
      <c r="S4727" s="10">
        <f t="shared" ref="S4727:S4731" si="1529">P4727*R4727</f>
        <v>12.6914</v>
      </c>
      <c r="T4727" t="s">
        <v>822</v>
      </c>
      <c r="U4727" s="10">
        <f t="shared" ref="U4727:U4731" si="1530">G4727</f>
        <v>16.3</v>
      </c>
      <c r="V4727" s="10">
        <f t="shared" ref="V4727:V4731" si="1531">S4727-U4727</f>
        <v>-3.6086000000000009</v>
      </c>
    </row>
    <row r="4728" spans="1:22" x14ac:dyDescent="0.25">
      <c r="A4728" t="s">
        <v>12153</v>
      </c>
      <c r="B4728" t="s">
        <v>6730</v>
      </c>
      <c r="C4728" s="1">
        <v>44875</v>
      </c>
      <c r="D4728" s="1" t="s">
        <v>18</v>
      </c>
      <c r="E4728" s="2">
        <v>1408.32</v>
      </c>
      <c r="F4728" s="2">
        <v>163.62</v>
      </c>
      <c r="G4728" s="2">
        <v>104.22</v>
      </c>
      <c r="H4728" s="2">
        <v>1676.16</v>
      </c>
      <c r="I4728" t="s">
        <v>6662</v>
      </c>
      <c r="J4728" t="s">
        <v>78</v>
      </c>
      <c r="K4728">
        <v>7102</v>
      </c>
      <c r="L4728" t="s">
        <v>148</v>
      </c>
      <c r="M4728" t="s">
        <v>6629</v>
      </c>
      <c r="N4728" t="s">
        <v>12151</v>
      </c>
      <c r="O4728" t="s">
        <v>12166</v>
      </c>
      <c r="P4728" s="10">
        <f t="shared" si="1528"/>
        <v>1408.32</v>
      </c>
      <c r="R4728" s="12">
        <v>7.7499999999999999E-2</v>
      </c>
      <c r="S4728" s="10">
        <f t="shared" si="1529"/>
        <v>109.14479999999999</v>
      </c>
      <c r="T4728" t="s">
        <v>822</v>
      </c>
      <c r="U4728" s="10">
        <f t="shared" si="1530"/>
        <v>104.22</v>
      </c>
      <c r="V4728" s="10">
        <f t="shared" si="1531"/>
        <v>4.9247999999999905</v>
      </c>
    </row>
    <row r="4729" spans="1:22" x14ac:dyDescent="0.25">
      <c r="A4729" t="s">
        <v>12153</v>
      </c>
      <c r="B4729" t="s">
        <v>6731</v>
      </c>
      <c r="C4729" s="1">
        <v>44879</v>
      </c>
      <c r="D4729" s="1" t="s">
        <v>18</v>
      </c>
      <c r="E4729" s="2">
        <v>320</v>
      </c>
      <c r="F4729" s="2">
        <v>48.66</v>
      </c>
      <c r="G4729" s="2">
        <v>24.44</v>
      </c>
      <c r="H4729" s="2">
        <v>393.1</v>
      </c>
      <c r="I4729" t="s">
        <v>6732</v>
      </c>
      <c r="J4729" t="s">
        <v>78</v>
      </c>
      <c r="K4729">
        <v>7747</v>
      </c>
      <c r="L4729" t="s">
        <v>148</v>
      </c>
      <c r="M4729" t="s">
        <v>6629</v>
      </c>
      <c r="N4729" t="s">
        <v>12151</v>
      </c>
      <c r="O4729" t="s">
        <v>12166</v>
      </c>
      <c r="P4729" s="10">
        <f t="shared" si="1528"/>
        <v>320</v>
      </c>
      <c r="R4729" s="12">
        <v>7.7499999999999999E-2</v>
      </c>
      <c r="S4729" s="10">
        <f t="shared" si="1529"/>
        <v>24.8</v>
      </c>
      <c r="T4729" t="s">
        <v>822</v>
      </c>
      <c r="U4729" s="10">
        <f t="shared" si="1530"/>
        <v>24.44</v>
      </c>
      <c r="V4729" s="10">
        <f t="shared" si="1531"/>
        <v>0.35999999999999943</v>
      </c>
    </row>
    <row r="4730" spans="1:22" x14ac:dyDescent="0.25">
      <c r="A4730" t="s">
        <v>12153</v>
      </c>
      <c r="B4730" t="s">
        <v>6733</v>
      </c>
      <c r="C4730" s="1">
        <v>44879</v>
      </c>
      <c r="D4730" s="1" t="s">
        <v>18</v>
      </c>
      <c r="E4730" s="2">
        <v>320</v>
      </c>
      <c r="F4730" s="2">
        <v>48.66</v>
      </c>
      <c r="G4730" s="2">
        <v>23.96</v>
      </c>
      <c r="H4730" s="2">
        <v>392.62</v>
      </c>
      <c r="I4730" t="s">
        <v>521</v>
      </c>
      <c r="J4730" t="s">
        <v>71</v>
      </c>
      <c r="K4730">
        <v>32082</v>
      </c>
      <c r="L4730" t="s">
        <v>148</v>
      </c>
      <c r="M4730" t="s">
        <v>6629</v>
      </c>
      <c r="N4730" t="s">
        <v>12151</v>
      </c>
      <c r="O4730" t="s">
        <v>12166</v>
      </c>
      <c r="P4730" s="10">
        <f t="shared" si="1528"/>
        <v>320</v>
      </c>
      <c r="R4730" s="12">
        <v>7.7499999999999999E-2</v>
      </c>
      <c r="S4730" s="10">
        <f t="shared" si="1529"/>
        <v>24.8</v>
      </c>
      <c r="T4730" t="s">
        <v>822</v>
      </c>
      <c r="U4730" s="10">
        <f t="shared" si="1530"/>
        <v>23.96</v>
      </c>
      <c r="V4730" s="10">
        <f t="shared" si="1531"/>
        <v>0.83999999999999986</v>
      </c>
    </row>
    <row r="4731" spans="1:22" x14ac:dyDescent="0.25">
      <c r="A4731" t="s">
        <v>12153</v>
      </c>
      <c r="B4731" t="s">
        <v>6734</v>
      </c>
      <c r="C4731" s="1">
        <v>44879</v>
      </c>
      <c r="D4731" s="1" t="s">
        <v>18</v>
      </c>
      <c r="E4731" s="2">
        <v>320</v>
      </c>
      <c r="F4731" s="2">
        <v>48.66</v>
      </c>
      <c r="G4731" s="2">
        <v>24.44</v>
      </c>
      <c r="H4731" s="2">
        <v>393.1</v>
      </c>
      <c r="I4731" t="s">
        <v>6735</v>
      </c>
      <c r="J4731" t="s">
        <v>78</v>
      </c>
      <c r="K4731">
        <v>7435</v>
      </c>
      <c r="L4731" t="s">
        <v>148</v>
      </c>
      <c r="M4731" t="s">
        <v>6629</v>
      </c>
      <c r="N4731" t="s">
        <v>12151</v>
      </c>
      <c r="O4731" t="s">
        <v>12166</v>
      </c>
      <c r="P4731" s="10">
        <f t="shared" si="1528"/>
        <v>320</v>
      </c>
      <c r="R4731" s="12">
        <v>7.7499999999999999E-2</v>
      </c>
      <c r="S4731" s="10">
        <f t="shared" si="1529"/>
        <v>24.8</v>
      </c>
      <c r="T4731" t="s">
        <v>822</v>
      </c>
      <c r="U4731" s="10">
        <f t="shared" si="1530"/>
        <v>24.44</v>
      </c>
      <c r="V4731" s="10">
        <f t="shared" si="1531"/>
        <v>0.35999999999999943</v>
      </c>
    </row>
    <row r="4732" spans="1:22" x14ac:dyDescent="0.25">
      <c r="A4732" t="s">
        <v>12152</v>
      </c>
      <c r="B4732" t="s">
        <v>6736</v>
      </c>
      <c r="C4732" s="1">
        <v>44839</v>
      </c>
      <c r="D4732" s="1" t="s">
        <v>23</v>
      </c>
      <c r="E4732" s="2">
        <v>50</v>
      </c>
      <c r="F4732" s="2">
        <v>0</v>
      </c>
      <c r="G4732" s="2">
        <v>0</v>
      </c>
      <c r="H4732" s="2">
        <v>50</v>
      </c>
      <c r="I4732" t="s">
        <v>17</v>
      </c>
      <c r="J4732" t="s">
        <v>17</v>
      </c>
      <c r="K4732" t="s">
        <v>17</v>
      </c>
      <c r="L4732" t="s">
        <v>148</v>
      </c>
      <c r="M4732" t="s">
        <v>6629</v>
      </c>
      <c r="N4732" t="s">
        <v>12151</v>
      </c>
      <c r="O4732" t="s">
        <v>12164</v>
      </c>
      <c r="Q4732" s="10">
        <f>E4732</f>
        <v>50</v>
      </c>
      <c r="T4732"/>
    </row>
    <row r="4733" spans="1:22" x14ac:dyDescent="0.25">
      <c r="A4733" t="s">
        <v>12153</v>
      </c>
      <c r="B4733" t="s">
        <v>6737</v>
      </c>
      <c r="C4733" s="1">
        <v>44879</v>
      </c>
      <c r="D4733" s="1" t="s">
        <v>18</v>
      </c>
      <c r="E4733" s="2">
        <v>320</v>
      </c>
      <c r="F4733" s="2">
        <v>48.66</v>
      </c>
      <c r="G4733" s="2">
        <v>31.82</v>
      </c>
      <c r="H4733" s="2">
        <v>400.48</v>
      </c>
      <c r="I4733" t="s">
        <v>571</v>
      </c>
      <c r="J4733" t="s">
        <v>39</v>
      </c>
      <c r="K4733" t="s">
        <v>6738</v>
      </c>
      <c r="L4733" t="s">
        <v>148</v>
      </c>
      <c r="M4733" t="s">
        <v>6629</v>
      </c>
      <c r="N4733" t="s">
        <v>12151</v>
      </c>
      <c r="O4733" t="s">
        <v>12166</v>
      </c>
      <c r="P4733" s="10">
        <f>E4733</f>
        <v>320</v>
      </c>
      <c r="R4733" s="12">
        <v>7.7499999999999999E-2</v>
      </c>
      <c r="S4733" s="10">
        <f>P4733*R4733</f>
        <v>24.8</v>
      </c>
      <c r="T4733" t="s">
        <v>822</v>
      </c>
      <c r="U4733" s="10">
        <f>G4733</f>
        <v>31.82</v>
      </c>
      <c r="V4733" s="10">
        <f>S4733-U4733</f>
        <v>-7.02</v>
      </c>
    </row>
    <row r="4734" spans="1:22" x14ac:dyDescent="0.25">
      <c r="A4734" t="s">
        <v>12152</v>
      </c>
      <c r="B4734" t="s">
        <v>6739</v>
      </c>
      <c r="C4734" s="1">
        <v>44850</v>
      </c>
      <c r="D4734" s="1" t="s">
        <v>23</v>
      </c>
      <c r="E4734" s="2">
        <v>50</v>
      </c>
      <c r="F4734" s="2">
        <v>0</v>
      </c>
      <c r="G4734" s="2">
        <v>0</v>
      </c>
      <c r="H4734" s="2">
        <v>50</v>
      </c>
      <c r="I4734" t="s">
        <v>17</v>
      </c>
      <c r="J4734" t="s">
        <v>17</v>
      </c>
      <c r="K4734" t="s">
        <v>17</v>
      </c>
      <c r="L4734" t="s">
        <v>148</v>
      </c>
      <c r="M4734" t="s">
        <v>6629</v>
      </c>
      <c r="N4734" t="s">
        <v>12151</v>
      </c>
      <c r="O4734" t="s">
        <v>12164</v>
      </c>
      <c r="Q4734" s="10">
        <f t="shared" ref="Q4734:Q4735" si="1532">E4734</f>
        <v>50</v>
      </c>
      <c r="T4734"/>
    </row>
    <row r="4735" spans="1:22" x14ac:dyDescent="0.25">
      <c r="A4735" t="s">
        <v>12152</v>
      </c>
      <c r="B4735" t="s">
        <v>6740</v>
      </c>
      <c r="C4735" s="1">
        <v>44848</v>
      </c>
      <c r="D4735" s="1" t="s">
        <v>23</v>
      </c>
      <c r="E4735" s="2">
        <v>50</v>
      </c>
      <c r="F4735" s="2">
        <v>0</v>
      </c>
      <c r="G4735" s="2">
        <v>0</v>
      </c>
      <c r="H4735" s="2">
        <v>50</v>
      </c>
      <c r="I4735" t="s">
        <v>17</v>
      </c>
      <c r="J4735" t="s">
        <v>17</v>
      </c>
      <c r="K4735" t="s">
        <v>17</v>
      </c>
      <c r="L4735" t="s">
        <v>148</v>
      </c>
      <c r="M4735" t="s">
        <v>6629</v>
      </c>
      <c r="N4735" t="s">
        <v>12151</v>
      </c>
      <c r="O4735" t="s">
        <v>12164</v>
      </c>
      <c r="Q4735" s="10">
        <f t="shared" si="1532"/>
        <v>50</v>
      </c>
      <c r="T4735"/>
    </row>
    <row r="4736" spans="1:22" x14ac:dyDescent="0.25">
      <c r="A4736" t="s">
        <v>12154</v>
      </c>
      <c r="B4736" t="s">
        <v>6741</v>
      </c>
      <c r="C4736" s="1">
        <v>44913</v>
      </c>
      <c r="D4736" s="1" t="s">
        <v>18</v>
      </c>
      <c r="E4736" s="2">
        <v>170</v>
      </c>
      <c r="F4736" s="2">
        <v>29.86</v>
      </c>
      <c r="G4736" s="2">
        <v>13.26</v>
      </c>
      <c r="H4736" s="2">
        <v>213.12</v>
      </c>
      <c r="I4736" t="s">
        <v>6742</v>
      </c>
      <c r="J4736" t="s">
        <v>78</v>
      </c>
      <c r="K4736">
        <v>7452</v>
      </c>
      <c r="L4736" t="s">
        <v>148</v>
      </c>
      <c r="M4736" t="s">
        <v>6629</v>
      </c>
      <c r="N4736" t="s">
        <v>12151</v>
      </c>
      <c r="O4736" t="s">
        <v>12166</v>
      </c>
      <c r="P4736" s="10">
        <f>E4736</f>
        <v>170</v>
      </c>
      <c r="R4736" s="12">
        <v>7.7499999999999999E-2</v>
      </c>
      <c r="S4736" s="10">
        <f>P4736*R4736</f>
        <v>13.175000000000001</v>
      </c>
      <c r="T4736" t="s">
        <v>822</v>
      </c>
      <c r="U4736" s="10">
        <f>G4736</f>
        <v>13.26</v>
      </c>
      <c r="V4736" s="10">
        <f>S4736-U4736</f>
        <v>-8.4999999999999076E-2</v>
      </c>
    </row>
    <row r="4737" spans="1:22" x14ac:dyDescent="0.25">
      <c r="A4737" t="s">
        <v>12152</v>
      </c>
      <c r="B4737" t="s">
        <v>6743</v>
      </c>
      <c r="C4737" s="1">
        <v>44837</v>
      </c>
      <c r="D4737" s="1" t="s">
        <v>23</v>
      </c>
      <c r="E4737" s="2">
        <v>50</v>
      </c>
      <c r="F4737" s="2">
        <v>0</v>
      </c>
      <c r="G4737" s="2">
        <v>0</v>
      </c>
      <c r="H4737" s="2">
        <v>50</v>
      </c>
      <c r="I4737" t="s">
        <v>17</v>
      </c>
      <c r="J4737" t="s">
        <v>17</v>
      </c>
      <c r="K4737" t="s">
        <v>17</v>
      </c>
      <c r="L4737" t="s">
        <v>148</v>
      </c>
      <c r="M4737" t="s">
        <v>6629</v>
      </c>
      <c r="N4737" t="s">
        <v>12151</v>
      </c>
      <c r="O4737" t="s">
        <v>12164</v>
      </c>
      <c r="Q4737" s="10">
        <f>E4737</f>
        <v>50</v>
      </c>
      <c r="T4737"/>
    </row>
    <row r="4738" spans="1:22" x14ac:dyDescent="0.25">
      <c r="A4738" t="s">
        <v>12153</v>
      </c>
      <c r="B4738" t="s">
        <v>6744</v>
      </c>
      <c r="C4738" s="1">
        <v>44879</v>
      </c>
      <c r="D4738" s="1" t="s">
        <v>18</v>
      </c>
      <c r="E4738" s="2">
        <v>160</v>
      </c>
      <c r="F4738" s="2">
        <v>29.86</v>
      </c>
      <c r="G4738" s="2">
        <v>12.59</v>
      </c>
      <c r="H4738" s="2">
        <v>202.45</v>
      </c>
      <c r="I4738" t="s">
        <v>6745</v>
      </c>
      <c r="J4738" t="s">
        <v>78</v>
      </c>
      <c r="K4738">
        <v>7067</v>
      </c>
      <c r="L4738" t="s">
        <v>148</v>
      </c>
      <c r="M4738" t="s">
        <v>6629</v>
      </c>
      <c r="N4738" t="s">
        <v>12151</v>
      </c>
      <c r="O4738" t="s">
        <v>12166</v>
      </c>
      <c r="P4738" s="10">
        <f>E4738</f>
        <v>160</v>
      </c>
      <c r="R4738" s="12">
        <v>7.7499999999999999E-2</v>
      </c>
      <c r="S4738" s="10">
        <f>P4738*R4738</f>
        <v>12.4</v>
      </c>
      <c r="T4738" t="s">
        <v>822</v>
      </c>
      <c r="U4738" s="10">
        <f>G4738</f>
        <v>12.59</v>
      </c>
      <c r="V4738" s="10">
        <f>S4738-U4738</f>
        <v>-0.1899999999999995</v>
      </c>
    </row>
    <row r="4739" spans="1:22" x14ac:dyDescent="0.25">
      <c r="A4739" t="s">
        <v>12152</v>
      </c>
      <c r="B4739" t="s">
        <v>6746</v>
      </c>
      <c r="C4739" s="1">
        <v>44852</v>
      </c>
      <c r="D4739" s="1" t="s">
        <v>23</v>
      </c>
      <c r="E4739" s="2">
        <v>50</v>
      </c>
      <c r="F4739" s="2">
        <v>0</v>
      </c>
      <c r="G4739" s="2">
        <v>0</v>
      </c>
      <c r="H4739" s="2">
        <v>50</v>
      </c>
      <c r="I4739" t="s">
        <v>17</v>
      </c>
      <c r="J4739" t="s">
        <v>17</v>
      </c>
      <c r="K4739" t="s">
        <v>17</v>
      </c>
      <c r="L4739" t="s">
        <v>148</v>
      </c>
      <c r="M4739" t="s">
        <v>6629</v>
      </c>
      <c r="N4739" t="s">
        <v>12151</v>
      </c>
      <c r="O4739" t="s">
        <v>12164</v>
      </c>
      <c r="Q4739" s="10">
        <f>E4739</f>
        <v>50</v>
      </c>
      <c r="T4739"/>
    </row>
    <row r="4740" spans="1:22" x14ac:dyDescent="0.25">
      <c r="A4740" t="s">
        <v>12154</v>
      </c>
      <c r="B4740" t="s">
        <v>6747</v>
      </c>
      <c r="C4740" s="1">
        <v>44912</v>
      </c>
      <c r="D4740" s="1" t="s">
        <v>18</v>
      </c>
      <c r="E4740" s="2">
        <v>302.08</v>
      </c>
      <c r="F4740" s="2">
        <v>48.66</v>
      </c>
      <c r="G4740" s="2">
        <v>23.25</v>
      </c>
      <c r="H4740" s="2">
        <v>373.99</v>
      </c>
      <c r="I4740" t="s">
        <v>1342</v>
      </c>
      <c r="J4740" t="s">
        <v>78</v>
      </c>
      <c r="K4740">
        <v>7728</v>
      </c>
      <c r="L4740" t="s">
        <v>148</v>
      </c>
      <c r="M4740" t="s">
        <v>6629</v>
      </c>
      <c r="N4740" t="s">
        <v>12151</v>
      </c>
      <c r="O4740" t="s">
        <v>12166</v>
      </c>
      <c r="P4740" s="10">
        <f t="shared" ref="P4740:P4741" si="1533">E4740</f>
        <v>302.08</v>
      </c>
      <c r="R4740" s="12">
        <v>7.7499999999999999E-2</v>
      </c>
      <c r="S4740" s="10">
        <f t="shared" ref="S4740:S4741" si="1534">P4740*R4740</f>
        <v>23.411199999999997</v>
      </c>
      <c r="T4740" t="s">
        <v>822</v>
      </c>
      <c r="U4740" s="10">
        <f t="shared" ref="U4740:U4741" si="1535">G4740</f>
        <v>23.25</v>
      </c>
      <c r="V4740" s="10">
        <f t="shared" ref="V4740:V4741" si="1536">S4740-U4740</f>
        <v>0.16119999999999735</v>
      </c>
    </row>
    <row r="4741" spans="1:22" x14ac:dyDescent="0.25">
      <c r="A4741" t="s">
        <v>12154</v>
      </c>
      <c r="B4741" t="s">
        <v>6748</v>
      </c>
      <c r="C4741" s="1">
        <v>44917</v>
      </c>
      <c r="D4741" s="1" t="s">
        <v>18</v>
      </c>
      <c r="E4741" s="2">
        <v>0</v>
      </c>
      <c r="F4741" s="2">
        <v>0</v>
      </c>
      <c r="G4741" s="2">
        <v>0</v>
      </c>
      <c r="H4741" s="2">
        <v>0</v>
      </c>
      <c r="I4741" t="s">
        <v>1563</v>
      </c>
      <c r="J4741" t="s">
        <v>78</v>
      </c>
      <c r="K4741">
        <v>8701</v>
      </c>
      <c r="L4741" t="s">
        <v>148</v>
      </c>
      <c r="M4741" t="s">
        <v>6629</v>
      </c>
      <c r="N4741" t="s">
        <v>12151</v>
      </c>
      <c r="O4741" t="s">
        <v>12166</v>
      </c>
      <c r="P4741" s="10">
        <f t="shared" si="1533"/>
        <v>0</v>
      </c>
      <c r="R4741" s="12">
        <v>7.7499999999999999E-2</v>
      </c>
      <c r="S4741" s="10">
        <f t="shared" si="1534"/>
        <v>0</v>
      </c>
      <c r="T4741" t="s">
        <v>822</v>
      </c>
      <c r="U4741" s="10">
        <f t="shared" si="1535"/>
        <v>0</v>
      </c>
      <c r="V4741" s="10">
        <f t="shared" si="1536"/>
        <v>0</v>
      </c>
    </row>
    <row r="4742" spans="1:22" x14ac:dyDescent="0.25">
      <c r="A4742" t="s">
        <v>12152</v>
      </c>
      <c r="B4742" t="s">
        <v>6749</v>
      </c>
      <c r="C4742" s="1">
        <v>44838</v>
      </c>
      <c r="D4742" s="1" t="s">
        <v>23</v>
      </c>
      <c r="E4742" s="2">
        <v>50</v>
      </c>
      <c r="F4742" s="2">
        <v>0</v>
      </c>
      <c r="G4742" s="2">
        <v>0</v>
      </c>
      <c r="H4742" s="2">
        <v>50</v>
      </c>
      <c r="I4742" t="s">
        <v>17</v>
      </c>
      <c r="J4742" t="s">
        <v>17</v>
      </c>
      <c r="K4742" t="s">
        <v>17</v>
      </c>
      <c r="L4742" t="s">
        <v>148</v>
      </c>
      <c r="M4742" t="s">
        <v>6629</v>
      </c>
      <c r="N4742" t="s">
        <v>12151</v>
      </c>
      <c r="O4742" t="s">
        <v>12164</v>
      </c>
      <c r="Q4742" s="10">
        <f t="shared" ref="Q4742:Q4743" si="1537">E4742</f>
        <v>50</v>
      </c>
      <c r="T4742"/>
    </row>
    <row r="4743" spans="1:22" x14ac:dyDescent="0.25">
      <c r="A4743" t="s">
        <v>12154</v>
      </c>
      <c r="B4743" t="s">
        <v>6750</v>
      </c>
      <c r="C4743" s="1">
        <v>44908</v>
      </c>
      <c r="D4743" s="1" t="s">
        <v>23</v>
      </c>
      <c r="E4743" s="2">
        <v>50</v>
      </c>
      <c r="F4743" s="2">
        <v>0</v>
      </c>
      <c r="G4743" s="2">
        <v>0</v>
      </c>
      <c r="H4743" s="2">
        <v>50</v>
      </c>
      <c r="I4743" t="s">
        <v>17</v>
      </c>
      <c r="J4743" t="s">
        <v>17</v>
      </c>
      <c r="K4743" t="s">
        <v>17</v>
      </c>
      <c r="L4743" t="s">
        <v>148</v>
      </c>
      <c r="M4743" t="s">
        <v>6629</v>
      </c>
      <c r="N4743" t="s">
        <v>12151</v>
      </c>
      <c r="O4743" t="s">
        <v>12164</v>
      </c>
      <c r="Q4743" s="10">
        <f t="shared" si="1537"/>
        <v>50</v>
      </c>
      <c r="T4743"/>
    </row>
    <row r="4744" spans="1:22" x14ac:dyDescent="0.25">
      <c r="A4744" t="s">
        <v>12153</v>
      </c>
      <c r="B4744" t="s">
        <v>6751</v>
      </c>
      <c r="C4744" s="1">
        <v>44879</v>
      </c>
      <c r="D4744" s="1" t="s">
        <v>18</v>
      </c>
      <c r="E4744" s="2">
        <v>320</v>
      </c>
      <c r="F4744" s="2">
        <v>48.66</v>
      </c>
      <c r="G4744" s="2">
        <v>19.21</v>
      </c>
      <c r="H4744" s="2">
        <v>387.87</v>
      </c>
      <c r="I4744" t="s">
        <v>985</v>
      </c>
      <c r="J4744" t="s">
        <v>30</v>
      </c>
      <c r="K4744">
        <v>22031</v>
      </c>
      <c r="L4744" t="s">
        <v>148</v>
      </c>
      <c r="M4744" t="s">
        <v>6629</v>
      </c>
      <c r="N4744" t="s">
        <v>12151</v>
      </c>
      <c r="O4744" t="s">
        <v>12166</v>
      </c>
      <c r="P4744" s="10">
        <f t="shared" ref="P4744:P4747" si="1538">E4744</f>
        <v>320</v>
      </c>
      <c r="R4744" s="12">
        <v>7.7499999999999999E-2</v>
      </c>
      <c r="S4744" s="10">
        <f>P4744*R4744</f>
        <v>24.8</v>
      </c>
      <c r="T4744" t="s">
        <v>822</v>
      </c>
      <c r="U4744" s="10">
        <f t="shared" ref="U4744:U4747" si="1539">G4744</f>
        <v>19.21</v>
      </c>
      <c r="V4744" s="10">
        <f t="shared" ref="V4744:V4747" si="1540">S4744-U4744</f>
        <v>5.59</v>
      </c>
    </row>
    <row r="4745" spans="1:22" x14ac:dyDescent="0.25">
      <c r="A4745" t="s">
        <v>12152</v>
      </c>
      <c r="B4745" t="s">
        <v>6752</v>
      </c>
      <c r="C4745" s="1">
        <v>44837</v>
      </c>
      <c r="D4745" s="1" t="s">
        <v>18</v>
      </c>
      <c r="E4745" s="2">
        <v>50</v>
      </c>
      <c r="F4745" s="2">
        <v>0</v>
      </c>
      <c r="G4745" s="2">
        <v>3.88</v>
      </c>
      <c r="H4745" s="2">
        <v>53.88</v>
      </c>
      <c r="I4745" t="s">
        <v>17</v>
      </c>
      <c r="J4745" t="s">
        <v>17</v>
      </c>
      <c r="K4745" t="s">
        <v>17</v>
      </c>
      <c r="L4745" t="s">
        <v>148</v>
      </c>
      <c r="M4745" t="s">
        <v>6629</v>
      </c>
      <c r="N4745" t="s">
        <v>12151</v>
      </c>
      <c r="O4745" t="s">
        <v>12166</v>
      </c>
      <c r="P4745" s="10">
        <f t="shared" si="1538"/>
        <v>50</v>
      </c>
      <c r="R4745" s="12">
        <v>7.7499999999999999E-2</v>
      </c>
      <c r="S4745" s="10">
        <f>P4745*R4745</f>
        <v>3.875</v>
      </c>
      <c r="T4745" t="s">
        <v>822</v>
      </c>
      <c r="U4745" s="10">
        <f t="shared" si="1539"/>
        <v>3.88</v>
      </c>
      <c r="V4745" s="10">
        <f t="shared" si="1540"/>
        <v>-4.9999999999998934E-3</v>
      </c>
    </row>
    <row r="4746" spans="1:22" x14ac:dyDescent="0.25">
      <c r="A4746" t="s">
        <v>12153</v>
      </c>
      <c r="B4746" t="s">
        <v>6753</v>
      </c>
      <c r="C4746" s="1">
        <v>44879</v>
      </c>
      <c r="D4746" s="1" t="s">
        <v>18</v>
      </c>
      <c r="E4746" s="2">
        <v>320</v>
      </c>
      <c r="F4746" s="2">
        <v>48.66</v>
      </c>
      <c r="G4746" s="2">
        <v>24.44</v>
      </c>
      <c r="H4746" s="2">
        <v>393.1</v>
      </c>
      <c r="I4746" t="s">
        <v>6754</v>
      </c>
      <c r="J4746" t="s">
        <v>78</v>
      </c>
      <c r="K4746">
        <v>7677</v>
      </c>
      <c r="L4746" t="s">
        <v>148</v>
      </c>
      <c r="M4746" t="s">
        <v>6629</v>
      </c>
      <c r="N4746" t="s">
        <v>12151</v>
      </c>
      <c r="O4746" t="s">
        <v>12166</v>
      </c>
      <c r="P4746" s="10">
        <f t="shared" si="1538"/>
        <v>320</v>
      </c>
      <c r="R4746" s="12">
        <v>7.7499999999999999E-2</v>
      </c>
      <c r="S4746" s="10">
        <f t="shared" ref="S4746:S4747" si="1541">P4746*R4746</f>
        <v>24.8</v>
      </c>
      <c r="T4746" t="s">
        <v>822</v>
      </c>
      <c r="U4746" s="10">
        <f t="shared" si="1539"/>
        <v>24.44</v>
      </c>
      <c r="V4746" s="10">
        <f t="shared" si="1540"/>
        <v>0.35999999999999943</v>
      </c>
    </row>
    <row r="4747" spans="1:22" x14ac:dyDescent="0.25">
      <c r="A4747" t="s">
        <v>12154</v>
      </c>
      <c r="B4747" t="s">
        <v>6755</v>
      </c>
      <c r="C4747" s="1">
        <v>44912</v>
      </c>
      <c r="D4747" s="1" t="s">
        <v>18</v>
      </c>
      <c r="E4747" s="2">
        <v>166.04</v>
      </c>
      <c r="F4747" s="2">
        <v>29.86</v>
      </c>
      <c r="G4747" s="2">
        <v>12.99</v>
      </c>
      <c r="H4747" s="2">
        <v>208.89</v>
      </c>
      <c r="I4747" t="s">
        <v>6756</v>
      </c>
      <c r="J4747" t="s">
        <v>78</v>
      </c>
      <c r="K4747">
        <v>7704</v>
      </c>
      <c r="L4747" t="s">
        <v>148</v>
      </c>
      <c r="M4747" t="s">
        <v>6629</v>
      </c>
      <c r="N4747" t="s">
        <v>12151</v>
      </c>
      <c r="O4747" t="s">
        <v>12166</v>
      </c>
      <c r="P4747" s="10">
        <f t="shared" si="1538"/>
        <v>166.04</v>
      </c>
      <c r="R4747" s="12">
        <v>7.7499999999999999E-2</v>
      </c>
      <c r="S4747" s="10">
        <f t="shared" si="1541"/>
        <v>12.8681</v>
      </c>
      <c r="T4747" t="s">
        <v>822</v>
      </c>
      <c r="U4747" s="10">
        <f t="shared" si="1539"/>
        <v>12.99</v>
      </c>
      <c r="V4747" s="10">
        <f t="shared" si="1540"/>
        <v>-0.12190000000000012</v>
      </c>
    </row>
    <row r="4748" spans="1:22" x14ac:dyDescent="0.25">
      <c r="A4748" t="s">
        <v>12152</v>
      </c>
      <c r="B4748" t="s">
        <v>6757</v>
      </c>
      <c r="C4748" s="1">
        <v>44860</v>
      </c>
      <c r="D4748" s="1" t="s">
        <v>23</v>
      </c>
      <c r="E4748" s="2">
        <v>50</v>
      </c>
      <c r="F4748" s="2">
        <v>0</v>
      </c>
      <c r="G4748" s="2">
        <v>0</v>
      </c>
      <c r="H4748" s="2">
        <v>50</v>
      </c>
      <c r="I4748" t="s">
        <v>17</v>
      </c>
      <c r="J4748" t="s">
        <v>17</v>
      </c>
      <c r="K4748" t="s">
        <v>17</v>
      </c>
      <c r="L4748" t="s">
        <v>148</v>
      </c>
      <c r="M4748" t="s">
        <v>6629</v>
      </c>
      <c r="N4748" t="s">
        <v>12151</v>
      </c>
      <c r="O4748" t="s">
        <v>12164</v>
      </c>
      <c r="Q4748" s="10">
        <f>E4748</f>
        <v>50</v>
      </c>
      <c r="T4748"/>
    </row>
    <row r="4749" spans="1:22" x14ac:dyDescent="0.25">
      <c r="A4749" t="s">
        <v>12154</v>
      </c>
      <c r="B4749" t="s">
        <v>6758</v>
      </c>
      <c r="C4749" s="1">
        <v>44906</v>
      </c>
      <c r="D4749" s="1" t="s">
        <v>18</v>
      </c>
      <c r="E4749" s="2">
        <v>195</v>
      </c>
      <c r="F4749" s="2">
        <v>33.32</v>
      </c>
      <c r="G4749" s="2">
        <v>15.13</v>
      </c>
      <c r="H4749" s="2">
        <v>243.45</v>
      </c>
      <c r="I4749" t="s">
        <v>1563</v>
      </c>
      <c r="J4749" t="s">
        <v>78</v>
      </c>
      <c r="K4749">
        <v>8701</v>
      </c>
      <c r="L4749" t="s">
        <v>148</v>
      </c>
      <c r="M4749" t="s">
        <v>6629</v>
      </c>
      <c r="N4749" t="s">
        <v>12151</v>
      </c>
      <c r="O4749" t="s">
        <v>12166</v>
      </c>
      <c r="P4749" s="10">
        <f t="shared" ref="P4749:P4753" si="1542">E4749</f>
        <v>195</v>
      </c>
      <c r="R4749" s="12">
        <v>7.7499999999999999E-2</v>
      </c>
      <c r="S4749" s="10">
        <f t="shared" ref="S4749:S4753" si="1543">P4749*R4749</f>
        <v>15.112500000000001</v>
      </c>
      <c r="T4749" t="s">
        <v>822</v>
      </c>
      <c r="U4749" s="10">
        <f t="shared" ref="U4749:U4753" si="1544">G4749</f>
        <v>15.13</v>
      </c>
      <c r="V4749" s="10">
        <f t="shared" ref="V4749:V4753" si="1545">S4749-U4749</f>
        <v>-1.7500000000000071E-2</v>
      </c>
    </row>
    <row r="4750" spans="1:22" x14ac:dyDescent="0.25">
      <c r="A4750" t="s">
        <v>12153</v>
      </c>
      <c r="B4750" t="s">
        <v>6759</v>
      </c>
      <c r="C4750" s="1">
        <v>44879</v>
      </c>
      <c r="D4750" s="1" t="s">
        <v>18</v>
      </c>
      <c r="E4750" s="2">
        <v>320</v>
      </c>
      <c r="F4750" s="2">
        <v>48.66</v>
      </c>
      <c r="G4750" s="2">
        <v>31.82</v>
      </c>
      <c r="H4750" s="2">
        <v>400.48</v>
      </c>
      <c r="I4750" t="s">
        <v>6760</v>
      </c>
      <c r="J4750" t="s">
        <v>39</v>
      </c>
      <c r="K4750">
        <v>11716</v>
      </c>
      <c r="L4750" t="s">
        <v>148</v>
      </c>
      <c r="M4750" t="s">
        <v>6629</v>
      </c>
      <c r="N4750" t="s">
        <v>12151</v>
      </c>
      <c r="O4750" t="s">
        <v>12166</v>
      </c>
      <c r="P4750" s="10">
        <f t="shared" si="1542"/>
        <v>320</v>
      </c>
      <c r="R4750" s="12">
        <v>7.7499999999999999E-2</v>
      </c>
      <c r="S4750" s="10">
        <f t="shared" si="1543"/>
        <v>24.8</v>
      </c>
      <c r="T4750" t="s">
        <v>822</v>
      </c>
      <c r="U4750" s="10">
        <f t="shared" si="1544"/>
        <v>31.82</v>
      </c>
      <c r="V4750" s="10">
        <f t="shared" si="1545"/>
        <v>-7.02</v>
      </c>
    </row>
    <row r="4751" spans="1:22" x14ac:dyDescent="0.25">
      <c r="A4751" t="s">
        <v>12154</v>
      </c>
      <c r="B4751" t="s">
        <v>6761</v>
      </c>
      <c r="C4751" s="1">
        <v>44912</v>
      </c>
      <c r="D4751" s="1" t="s">
        <v>18</v>
      </c>
      <c r="E4751" s="2">
        <v>166.04</v>
      </c>
      <c r="F4751" s="2">
        <v>29.86</v>
      </c>
      <c r="G4751" s="2">
        <v>12.99</v>
      </c>
      <c r="H4751" s="2">
        <v>208.89</v>
      </c>
      <c r="I4751" t="s">
        <v>4334</v>
      </c>
      <c r="J4751" t="s">
        <v>78</v>
      </c>
      <c r="K4751">
        <v>7078</v>
      </c>
      <c r="L4751" t="s">
        <v>148</v>
      </c>
      <c r="M4751" t="s">
        <v>6629</v>
      </c>
      <c r="N4751" t="s">
        <v>12151</v>
      </c>
      <c r="O4751" t="s">
        <v>12166</v>
      </c>
      <c r="P4751" s="10">
        <f t="shared" si="1542"/>
        <v>166.04</v>
      </c>
      <c r="R4751" s="12">
        <v>7.7499999999999999E-2</v>
      </c>
      <c r="S4751" s="10">
        <f t="shared" si="1543"/>
        <v>12.8681</v>
      </c>
      <c r="T4751" t="s">
        <v>822</v>
      </c>
      <c r="U4751" s="10">
        <f t="shared" si="1544"/>
        <v>12.99</v>
      </c>
      <c r="V4751" s="10">
        <f t="shared" si="1545"/>
        <v>-0.12190000000000012</v>
      </c>
    </row>
    <row r="4752" spans="1:22" x14ac:dyDescent="0.25">
      <c r="A4752" t="s">
        <v>12153</v>
      </c>
      <c r="B4752" t="s">
        <v>6762</v>
      </c>
      <c r="C4752" s="1">
        <v>44879</v>
      </c>
      <c r="D4752" s="1" t="s">
        <v>18</v>
      </c>
      <c r="E4752" s="2">
        <v>169.66</v>
      </c>
      <c r="F4752" s="2">
        <v>42.43</v>
      </c>
      <c r="G4752" s="2">
        <v>14.05</v>
      </c>
      <c r="H4752" s="2">
        <v>226.14</v>
      </c>
      <c r="I4752" t="s">
        <v>223</v>
      </c>
      <c r="J4752" t="s">
        <v>78</v>
      </c>
      <c r="K4752">
        <v>7644</v>
      </c>
      <c r="L4752" t="s">
        <v>148</v>
      </c>
      <c r="M4752" t="s">
        <v>6629</v>
      </c>
      <c r="N4752" t="s">
        <v>12151</v>
      </c>
      <c r="O4752" t="s">
        <v>12166</v>
      </c>
      <c r="P4752" s="10">
        <f t="shared" si="1542"/>
        <v>169.66</v>
      </c>
      <c r="R4752" s="12">
        <v>7.7499999999999999E-2</v>
      </c>
      <c r="S4752" s="10">
        <f t="shared" si="1543"/>
        <v>13.14865</v>
      </c>
      <c r="T4752" t="s">
        <v>822</v>
      </c>
      <c r="U4752" s="10">
        <f t="shared" si="1544"/>
        <v>14.05</v>
      </c>
      <c r="V4752" s="10">
        <f t="shared" si="1545"/>
        <v>-0.90135000000000076</v>
      </c>
    </row>
    <row r="4753" spans="1:22" x14ac:dyDescent="0.25">
      <c r="A4753" t="s">
        <v>12154</v>
      </c>
      <c r="B4753" t="s">
        <v>6763</v>
      </c>
      <c r="C4753" s="1">
        <v>44897</v>
      </c>
      <c r="D4753" s="1" t="s">
        <v>18</v>
      </c>
      <c r="E4753" s="2">
        <v>195</v>
      </c>
      <c r="F4753" s="2">
        <v>33.32</v>
      </c>
      <c r="G4753" s="2">
        <v>15.13</v>
      </c>
      <c r="H4753" s="2">
        <v>243.45</v>
      </c>
      <c r="I4753" t="s">
        <v>6764</v>
      </c>
      <c r="J4753" t="s">
        <v>78</v>
      </c>
      <c r="K4753">
        <v>7746</v>
      </c>
      <c r="L4753" t="s">
        <v>148</v>
      </c>
      <c r="M4753" t="s">
        <v>6629</v>
      </c>
      <c r="N4753" t="s">
        <v>12151</v>
      </c>
      <c r="O4753" t="s">
        <v>12166</v>
      </c>
      <c r="P4753" s="10">
        <f t="shared" si="1542"/>
        <v>195</v>
      </c>
      <c r="R4753" s="12">
        <v>7.7499999999999999E-2</v>
      </c>
      <c r="S4753" s="10">
        <f t="shared" si="1543"/>
        <v>15.112500000000001</v>
      </c>
      <c r="T4753" t="s">
        <v>822</v>
      </c>
      <c r="U4753" s="10">
        <f t="shared" si="1544"/>
        <v>15.13</v>
      </c>
      <c r="V4753" s="10">
        <f t="shared" si="1545"/>
        <v>-1.7500000000000071E-2</v>
      </c>
    </row>
    <row r="4754" spans="1:22" x14ac:dyDescent="0.25">
      <c r="A4754" t="s">
        <v>12152</v>
      </c>
      <c r="B4754" t="s">
        <v>6765</v>
      </c>
      <c r="C4754" s="1">
        <v>44838</v>
      </c>
      <c r="D4754" s="1" t="s">
        <v>23</v>
      </c>
      <c r="E4754" s="2">
        <v>50</v>
      </c>
      <c r="F4754" s="2">
        <v>0</v>
      </c>
      <c r="G4754" s="2">
        <v>0</v>
      </c>
      <c r="H4754" s="2">
        <v>50</v>
      </c>
      <c r="I4754" t="s">
        <v>17</v>
      </c>
      <c r="J4754" t="s">
        <v>17</v>
      </c>
      <c r="K4754" t="s">
        <v>17</v>
      </c>
      <c r="L4754" t="s">
        <v>148</v>
      </c>
      <c r="M4754" t="s">
        <v>6629</v>
      </c>
      <c r="N4754" t="s">
        <v>12151</v>
      </c>
      <c r="O4754" t="s">
        <v>12164</v>
      </c>
      <c r="Q4754" s="10">
        <f>E4754</f>
        <v>50</v>
      </c>
      <c r="T4754"/>
    </row>
    <row r="4755" spans="1:22" x14ac:dyDescent="0.25">
      <c r="A4755" t="s">
        <v>12153</v>
      </c>
      <c r="B4755" t="s">
        <v>6766</v>
      </c>
      <c r="C4755" s="1">
        <v>44879</v>
      </c>
      <c r="D4755" s="1" t="s">
        <v>18</v>
      </c>
      <c r="E4755" s="2">
        <v>320</v>
      </c>
      <c r="F4755" s="2">
        <v>48.66</v>
      </c>
      <c r="G4755" s="2">
        <v>24.44</v>
      </c>
      <c r="H4755" s="2">
        <v>393.1</v>
      </c>
      <c r="I4755" t="s">
        <v>6767</v>
      </c>
      <c r="J4755" t="s">
        <v>78</v>
      </c>
      <c r="K4755">
        <v>7661</v>
      </c>
      <c r="L4755" t="s">
        <v>148</v>
      </c>
      <c r="M4755" t="s">
        <v>6629</v>
      </c>
      <c r="N4755" t="s">
        <v>12151</v>
      </c>
      <c r="O4755" t="s">
        <v>12166</v>
      </c>
      <c r="P4755" s="10">
        <f t="shared" ref="P4755:P4758" si="1546">E4755</f>
        <v>320</v>
      </c>
      <c r="R4755" s="12">
        <v>7.7499999999999999E-2</v>
      </c>
      <c r="S4755" s="10">
        <f t="shared" ref="S4755:S4756" si="1547">P4755*R4755</f>
        <v>24.8</v>
      </c>
      <c r="T4755" t="s">
        <v>822</v>
      </c>
      <c r="U4755" s="10">
        <f t="shared" ref="U4755:U4758" si="1548">G4755</f>
        <v>24.44</v>
      </c>
      <c r="V4755" s="10">
        <f t="shared" ref="V4755:V4758" si="1549">S4755-U4755</f>
        <v>0.35999999999999943</v>
      </c>
    </row>
    <row r="4756" spans="1:22" x14ac:dyDescent="0.25">
      <c r="A4756" t="s">
        <v>12153</v>
      </c>
      <c r="B4756" t="s">
        <v>6768</v>
      </c>
      <c r="C4756" s="1">
        <v>44879</v>
      </c>
      <c r="D4756" s="1" t="s">
        <v>18</v>
      </c>
      <c r="E4756" s="2">
        <v>320</v>
      </c>
      <c r="F4756" s="2">
        <v>48.66</v>
      </c>
      <c r="G4756" s="2">
        <v>24.44</v>
      </c>
      <c r="H4756" s="2">
        <v>393.1</v>
      </c>
      <c r="I4756" t="s">
        <v>6769</v>
      </c>
      <c r="J4756" t="s">
        <v>78</v>
      </c>
      <c r="K4756">
        <v>7470</v>
      </c>
      <c r="L4756" t="s">
        <v>148</v>
      </c>
      <c r="M4756" t="s">
        <v>6629</v>
      </c>
      <c r="N4756" t="s">
        <v>12151</v>
      </c>
      <c r="O4756" t="s">
        <v>12166</v>
      </c>
      <c r="P4756" s="10">
        <f t="shared" si="1546"/>
        <v>320</v>
      </c>
      <c r="R4756" s="12">
        <v>7.7499999999999999E-2</v>
      </c>
      <c r="S4756" s="10">
        <f t="shared" si="1547"/>
        <v>24.8</v>
      </c>
      <c r="T4756" t="s">
        <v>822</v>
      </c>
      <c r="U4756" s="10">
        <f t="shared" si="1548"/>
        <v>24.44</v>
      </c>
      <c r="V4756" s="10">
        <f t="shared" si="1549"/>
        <v>0.35999999999999943</v>
      </c>
    </row>
    <row r="4757" spans="1:22" x14ac:dyDescent="0.25">
      <c r="A4757" t="s">
        <v>12152</v>
      </c>
      <c r="B4757" t="s">
        <v>6770</v>
      </c>
      <c r="C4757" s="1">
        <v>44838</v>
      </c>
      <c r="D4757" s="1" t="s">
        <v>54</v>
      </c>
      <c r="E4757" s="2">
        <v>-50</v>
      </c>
      <c r="F4757" s="2">
        <v>0</v>
      </c>
      <c r="G4757" s="2">
        <v>-3.88</v>
      </c>
      <c r="H4757" s="2">
        <v>-53.88</v>
      </c>
      <c r="I4757" t="s">
        <v>17</v>
      </c>
      <c r="J4757" t="s">
        <v>17</v>
      </c>
      <c r="K4757" t="s">
        <v>17</v>
      </c>
      <c r="L4757" t="s">
        <v>148</v>
      </c>
      <c r="M4757" t="s">
        <v>6629</v>
      </c>
      <c r="N4757" t="s">
        <v>12151</v>
      </c>
      <c r="O4757" t="s">
        <v>12166</v>
      </c>
      <c r="P4757" s="10">
        <f t="shared" si="1546"/>
        <v>-50</v>
      </c>
      <c r="R4757" s="12">
        <v>7.7499999999999999E-2</v>
      </c>
      <c r="S4757" s="10">
        <f>P4757*R4757</f>
        <v>-3.875</v>
      </c>
      <c r="T4757" t="s">
        <v>822</v>
      </c>
      <c r="U4757" s="10">
        <f t="shared" si="1548"/>
        <v>-3.88</v>
      </c>
      <c r="V4757" s="10">
        <f t="shared" si="1549"/>
        <v>4.9999999999998934E-3</v>
      </c>
    </row>
    <row r="4758" spans="1:22" x14ac:dyDescent="0.25">
      <c r="A4758" t="s">
        <v>12153</v>
      </c>
      <c r="B4758" t="s">
        <v>6771</v>
      </c>
      <c r="C4758" s="1">
        <v>44894</v>
      </c>
      <c r="D4758" s="1" t="s">
        <v>18</v>
      </c>
      <c r="E4758" s="2">
        <v>0</v>
      </c>
      <c r="F4758" s="2">
        <v>0</v>
      </c>
      <c r="G4758" s="2">
        <v>0</v>
      </c>
      <c r="H4758" s="2">
        <v>0</v>
      </c>
      <c r="I4758" t="s">
        <v>6772</v>
      </c>
      <c r="J4758" t="s">
        <v>52</v>
      </c>
      <c r="K4758">
        <v>94515</v>
      </c>
      <c r="L4758" t="s">
        <v>148</v>
      </c>
      <c r="M4758" t="s">
        <v>6629</v>
      </c>
      <c r="N4758" t="s">
        <v>12151</v>
      </c>
      <c r="O4758" t="s">
        <v>12166</v>
      </c>
      <c r="P4758" s="10">
        <f t="shared" si="1546"/>
        <v>0</v>
      </c>
      <c r="R4758" s="17">
        <f>VLOOKUP(I4758,Counties!$A$1:$D$1787,3,0)</f>
        <v>7.7499999999999999E-2</v>
      </c>
      <c r="S4758" s="10">
        <f>P4758*R4758</f>
        <v>0</v>
      </c>
      <c r="T4758" s="17" t="str">
        <f>VLOOKUP(I4758,Counties!$A$1:$D$1787,4,0)</f>
        <v>Napa</v>
      </c>
      <c r="U4758" s="10">
        <f t="shared" si="1548"/>
        <v>0</v>
      </c>
      <c r="V4758" s="10">
        <f t="shared" si="1549"/>
        <v>0</v>
      </c>
    </row>
    <row r="4759" spans="1:22" x14ac:dyDescent="0.25">
      <c r="A4759" t="s">
        <v>12152</v>
      </c>
      <c r="B4759" t="s">
        <v>6773</v>
      </c>
      <c r="C4759" s="1">
        <v>44845</v>
      </c>
      <c r="D4759" s="1" t="s">
        <v>23</v>
      </c>
      <c r="E4759" s="2">
        <v>50</v>
      </c>
      <c r="F4759" s="2">
        <v>0</v>
      </c>
      <c r="G4759" s="2">
        <v>0</v>
      </c>
      <c r="H4759" s="2">
        <v>50</v>
      </c>
      <c r="I4759" t="s">
        <v>17</v>
      </c>
      <c r="J4759" t="s">
        <v>17</v>
      </c>
      <c r="K4759" t="s">
        <v>17</v>
      </c>
      <c r="L4759" t="s">
        <v>148</v>
      </c>
      <c r="M4759" t="s">
        <v>6629</v>
      </c>
      <c r="N4759" t="s">
        <v>12151</v>
      </c>
      <c r="O4759" t="s">
        <v>12164</v>
      </c>
      <c r="Q4759" s="10">
        <f>E4759</f>
        <v>50</v>
      </c>
      <c r="T4759"/>
    </row>
    <row r="4760" spans="1:22" x14ac:dyDescent="0.25">
      <c r="A4760" t="s">
        <v>12153</v>
      </c>
      <c r="B4760" t="s">
        <v>6774</v>
      </c>
      <c r="C4760" s="1">
        <v>44879</v>
      </c>
      <c r="D4760" s="1" t="s">
        <v>18</v>
      </c>
      <c r="E4760" s="2">
        <v>320</v>
      </c>
      <c r="F4760" s="2">
        <v>48.66</v>
      </c>
      <c r="G4760" s="2">
        <v>24.44</v>
      </c>
      <c r="H4760" s="2">
        <v>393.1</v>
      </c>
      <c r="I4760" t="s">
        <v>2073</v>
      </c>
      <c r="J4760" t="s">
        <v>78</v>
      </c>
      <c r="K4760">
        <v>7748</v>
      </c>
      <c r="L4760" t="s">
        <v>148</v>
      </c>
      <c r="M4760" t="s">
        <v>6629</v>
      </c>
      <c r="N4760" t="s">
        <v>12151</v>
      </c>
      <c r="O4760" t="s">
        <v>12166</v>
      </c>
      <c r="P4760" s="10">
        <f t="shared" ref="P4760:P4763" si="1550">E4760</f>
        <v>320</v>
      </c>
      <c r="R4760" s="12">
        <v>7.7499999999999999E-2</v>
      </c>
      <c r="S4760" s="10">
        <f t="shared" ref="S4760:S4763" si="1551">P4760*R4760</f>
        <v>24.8</v>
      </c>
      <c r="T4760" t="s">
        <v>822</v>
      </c>
      <c r="U4760" s="10">
        <f t="shared" ref="U4760:U4763" si="1552">G4760</f>
        <v>24.44</v>
      </c>
      <c r="V4760" s="10">
        <f t="shared" ref="V4760:V4763" si="1553">S4760-U4760</f>
        <v>0.35999999999999943</v>
      </c>
    </row>
    <row r="4761" spans="1:22" x14ac:dyDescent="0.25">
      <c r="A4761" t="s">
        <v>12154</v>
      </c>
      <c r="B4761" t="s">
        <v>6775</v>
      </c>
      <c r="C4761" s="1">
        <v>44911</v>
      </c>
      <c r="D4761" s="1" t="s">
        <v>18</v>
      </c>
      <c r="E4761" s="2">
        <v>85</v>
      </c>
      <c r="F4761" s="2">
        <v>21.56</v>
      </c>
      <c r="G4761" s="2">
        <v>7.07</v>
      </c>
      <c r="H4761" s="2">
        <v>113.63</v>
      </c>
      <c r="I4761" t="s">
        <v>6776</v>
      </c>
      <c r="J4761" t="s">
        <v>78</v>
      </c>
      <c r="K4761">
        <v>7930</v>
      </c>
      <c r="L4761" t="s">
        <v>148</v>
      </c>
      <c r="M4761" t="s">
        <v>6629</v>
      </c>
      <c r="N4761" t="s">
        <v>12151</v>
      </c>
      <c r="O4761" t="s">
        <v>12166</v>
      </c>
      <c r="P4761" s="10">
        <f t="shared" si="1550"/>
        <v>85</v>
      </c>
      <c r="R4761" s="12">
        <v>7.7499999999999999E-2</v>
      </c>
      <c r="S4761" s="10">
        <f t="shared" si="1551"/>
        <v>6.5875000000000004</v>
      </c>
      <c r="T4761" t="s">
        <v>822</v>
      </c>
      <c r="U4761" s="10">
        <f t="shared" si="1552"/>
        <v>7.07</v>
      </c>
      <c r="V4761" s="10">
        <f t="shared" si="1553"/>
        <v>-0.48249999999999993</v>
      </c>
    </row>
    <row r="4762" spans="1:22" x14ac:dyDescent="0.25">
      <c r="A4762" t="s">
        <v>12153</v>
      </c>
      <c r="B4762" t="s">
        <v>6777</v>
      </c>
      <c r="C4762" s="1">
        <v>44879</v>
      </c>
      <c r="D4762" s="1" t="s">
        <v>18</v>
      </c>
      <c r="E4762" s="2">
        <v>125</v>
      </c>
      <c r="F4762" s="2">
        <v>25.1</v>
      </c>
      <c r="G4762" s="2">
        <v>9.94</v>
      </c>
      <c r="H4762" s="2">
        <v>160.04</v>
      </c>
      <c r="I4762" t="s">
        <v>6699</v>
      </c>
      <c r="J4762" t="s">
        <v>78</v>
      </c>
      <c r="K4762">
        <v>7066</v>
      </c>
      <c r="L4762" t="s">
        <v>148</v>
      </c>
      <c r="M4762" t="s">
        <v>6629</v>
      </c>
      <c r="N4762" t="s">
        <v>12151</v>
      </c>
      <c r="O4762" t="s">
        <v>12166</v>
      </c>
      <c r="P4762" s="10">
        <f t="shared" si="1550"/>
        <v>125</v>
      </c>
      <c r="R4762" s="12">
        <v>7.7499999999999999E-2</v>
      </c>
      <c r="S4762" s="10">
        <f t="shared" si="1551"/>
        <v>9.6875</v>
      </c>
      <c r="T4762" t="s">
        <v>822</v>
      </c>
      <c r="U4762" s="10">
        <f t="shared" si="1552"/>
        <v>9.94</v>
      </c>
      <c r="V4762" s="10">
        <f t="shared" si="1553"/>
        <v>-0.2524999999999995</v>
      </c>
    </row>
    <row r="4763" spans="1:22" x14ac:dyDescent="0.25">
      <c r="A4763" t="s">
        <v>12153</v>
      </c>
      <c r="B4763" t="s">
        <v>6778</v>
      </c>
      <c r="C4763" s="1">
        <v>44879</v>
      </c>
      <c r="D4763" s="1" t="s">
        <v>18</v>
      </c>
      <c r="E4763" s="2">
        <v>160</v>
      </c>
      <c r="F4763" s="2">
        <v>29.86</v>
      </c>
      <c r="G4763" s="2">
        <v>12.59</v>
      </c>
      <c r="H4763" s="2">
        <v>202.45</v>
      </c>
      <c r="I4763" t="s">
        <v>826</v>
      </c>
      <c r="J4763" t="s">
        <v>78</v>
      </c>
      <c r="K4763">
        <v>8822</v>
      </c>
      <c r="L4763" t="s">
        <v>148</v>
      </c>
      <c r="M4763" t="s">
        <v>6629</v>
      </c>
      <c r="N4763" t="s">
        <v>12151</v>
      </c>
      <c r="O4763" t="s">
        <v>12166</v>
      </c>
      <c r="P4763" s="10">
        <f t="shared" si="1550"/>
        <v>160</v>
      </c>
      <c r="R4763" s="12">
        <v>7.7499999999999999E-2</v>
      </c>
      <c r="S4763" s="10">
        <f t="shared" si="1551"/>
        <v>12.4</v>
      </c>
      <c r="T4763" t="s">
        <v>822</v>
      </c>
      <c r="U4763" s="10">
        <f t="shared" si="1552"/>
        <v>12.59</v>
      </c>
      <c r="V4763" s="10">
        <f t="shared" si="1553"/>
        <v>-0.1899999999999995</v>
      </c>
    </row>
    <row r="4764" spans="1:22" x14ac:dyDescent="0.25">
      <c r="A4764" t="s">
        <v>12152</v>
      </c>
      <c r="B4764" t="s">
        <v>6779</v>
      </c>
      <c r="C4764" s="1">
        <v>44839</v>
      </c>
      <c r="D4764" s="1" t="s">
        <v>23</v>
      </c>
      <c r="E4764" s="2">
        <v>50</v>
      </c>
      <c r="F4764" s="2">
        <v>0</v>
      </c>
      <c r="G4764" s="2">
        <v>0</v>
      </c>
      <c r="H4764" s="2">
        <v>50</v>
      </c>
      <c r="I4764" t="s">
        <v>17</v>
      </c>
      <c r="J4764" t="s">
        <v>17</v>
      </c>
      <c r="K4764" t="s">
        <v>17</v>
      </c>
      <c r="L4764" t="s">
        <v>148</v>
      </c>
      <c r="M4764" t="s">
        <v>6629</v>
      </c>
      <c r="N4764" t="s">
        <v>12151</v>
      </c>
      <c r="O4764" t="s">
        <v>12164</v>
      </c>
      <c r="Q4764" s="10">
        <f>E4764</f>
        <v>50</v>
      </c>
      <c r="T4764"/>
    </row>
    <row r="4765" spans="1:22" x14ac:dyDescent="0.25">
      <c r="A4765" t="s">
        <v>12153</v>
      </c>
      <c r="B4765" t="s">
        <v>6780</v>
      </c>
      <c r="C4765" s="1">
        <v>44879</v>
      </c>
      <c r="D4765" s="1" t="s">
        <v>18</v>
      </c>
      <c r="E4765" s="2">
        <v>320</v>
      </c>
      <c r="F4765" s="2">
        <v>48.66</v>
      </c>
      <c r="G4765" s="2">
        <v>24.44</v>
      </c>
      <c r="H4765" s="2">
        <v>393.1</v>
      </c>
      <c r="I4765" t="s">
        <v>1264</v>
      </c>
      <c r="J4765" t="s">
        <v>78</v>
      </c>
      <c r="K4765">
        <v>8527</v>
      </c>
      <c r="L4765" t="s">
        <v>148</v>
      </c>
      <c r="M4765" t="s">
        <v>6629</v>
      </c>
      <c r="N4765" t="s">
        <v>12151</v>
      </c>
      <c r="O4765" t="s">
        <v>12166</v>
      </c>
      <c r="P4765" s="10">
        <f t="shared" ref="P4765:P4770" si="1554">E4765</f>
        <v>320</v>
      </c>
      <c r="R4765" s="12">
        <v>7.7499999999999999E-2</v>
      </c>
      <c r="S4765" s="10">
        <f t="shared" ref="S4765:S4770" si="1555">P4765*R4765</f>
        <v>24.8</v>
      </c>
      <c r="T4765" t="s">
        <v>822</v>
      </c>
      <c r="U4765" s="10">
        <f t="shared" ref="U4765:U4770" si="1556">G4765</f>
        <v>24.44</v>
      </c>
      <c r="V4765" s="10">
        <f t="shared" ref="V4765:V4770" si="1557">S4765-U4765</f>
        <v>0.35999999999999943</v>
      </c>
    </row>
    <row r="4766" spans="1:22" x14ac:dyDescent="0.25">
      <c r="A4766" t="s">
        <v>12153</v>
      </c>
      <c r="B4766" t="s">
        <v>6781</v>
      </c>
      <c r="C4766" s="1">
        <v>44879</v>
      </c>
      <c r="D4766" s="1" t="s">
        <v>18</v>
      </c>
      <c r="E4766" s="2">
        <v>320</v>
      </c>
      <c r="F4766" s="2">
        <v>48.66</v>
      </c>
      <c r="G4766" s="2">
        <v>25.82</v>
      </c>
      <c r="H4766" s="2">
        <v>394.48</v>
      </c>
      <c r="I4766" t="s">
        <v>6782</v>
      </c>
      <c r="J4766" t="s">
        <v>71</v>
      </c>
      <c r="K4766">
        <v>33982</v>
      </c>
      <c r="L4766" t="s">
        <v>148</v>
      </c>
      <c r="M4766" t="s">
        <v>6629</v>
      </c>
      <c r="N4766" t="s">
        <v>12151</v>
      </c>
      <c r="O4766" t="s">
        <v>12166</v>
      </c>
      <c r="P4766" s="10">
        <f t="shared" si="1554"/>
        <v>320</v>
      </c>
      <c r="R4766" s="12">
        <v>7.7499999999999999E-2</v>
      </c>
      <c r="S4766" s="10">
        <f t="shared" si="1555"/>
        <v>24.8</v>
      </c>
      <c r="T4766" t="s">
        <v>822</v>
      </c>
      <c r="U4766" s="10">
        <f t="shared" si="1556"/>
        <v>25.82</v>
      </c>
      <c r="V4766" s="10">
        <f t="shared" si="1557"/>
        <v>-1.0199999999999996</v>
      </c>
    </row>
    <row r="4767" spans="1:22" x14ac:dyDescent="0.25">
      <c r="A4767" t="s">
        <v>12153</v>
      </c>
      <c r="B4767" t="s">
        <v>6783</v>
      </c>
      <c r="C4767" s="1">
        <v>44879</v>
      </c>
      <c r="D4767" s="1" t="s">
        <v>18</v>
      </c>
      <c r="E4767" s="2">
        <v>395</v>
      </c>
      <c r="F4767" s="2">
        <v>50.76</v>
      </c>
      <c r="G4767" s="2">
        <v>28.3</v>
      </c>
      <c r="H4767" s="2">
        <v>474.06</v>
      </c>
      <c r="I4767" t="s">
        <v>6784</v>
      </c>
      <c r="J4767" t="s">
        <v>405</v>
      </c>
      <c r="K4767">
        <v>6488</v>
      </c>
      <c r="L4767" t="s">
        <v>148</v>
      </c>
      <c r="M4767" t="s">
        <v>6629</v>
      </c>
      <c r="N4767" t="s">
        <v>12151</v>
      </c>
      <c r="O4767" t="s">
        <v>12166</v>
      </c>
      <c r="P4767" s="10">
        <f t="shared" si="1554"/>
        <v>395</v>
      </c>
      <c r="R4767" s="12">
        <v>7.7499999999999999E-2</v>
      </c>
      <c r="S4767" s="10">
        <f t="shared" si="1555"/>
        <v>30.612500000000001</v>
      </c>
      <c r="T4767" t="s">
        <v>822</v>
      </c>
      <c r="U4767" s="10">
        <f t="shared" si="1556"/>
        <v>28.3</v>
      </c>
      <c r="V4767" s="10">
        <f t="shared" si="1557"/>
        <v>2.3125</v>
      </c>
    </row>
    <row r="4768" spans="1:22" x14ac:dyDescent="0.25">
      <c r="A4768" t="s">
        <v>12154</v>
      </c>
      <c r="B4768" t="s">
        <v>6785</v>
      </c>
      <c r="C4768" s="1">
        <v>44918</v>
      </c>
      <c r="D4768" s="1" t="s">
        <v>18</v>
      </c>
      <c r="E4768" s="2">
        <v>295</v>
      </c>
      <c r="F4768" s="2">
        <v>46.63</v>
      </c>
      <c r="G4768" s="2">
        <v>17.71</v>
      </c>
      <c r="H4768" s="2">
        <v>359.34</v>
      </c>
      <c r="I4768" t="s">
        <v>2489</v>
      </c>
      <c r="J4768" t="s">
        <v>30</v>
      </c>
      <c r="K4768">
        <v>22301</v>
      </c>
      <c r="L4768" t="s">
        <v>148</v>
      </c>
      <c r="M4768" t="s">
        <v>6629</v>
      </c>
      <c r="N4768" t="s">
        <v>12151</v>
      </c>
      <c r="O4768" t="s">
        <v>12166</v>
      </c>
      <c r="P4768" s="10">
        <f t="shared" si="1554"/>
        <v>295</v>
      </c>
      <c r="R4768" s="12">
        <v>7.7499999999999999E-2</v>
      </c>
      <c r="S4768" s="10">
        <f t="shared" si="1555"/>
        <v>22.862500000000001</v>
      </c>
      <c r="T4768" t="s">
        <v>822</v>
      </c>
      <c r="U4768" s="10">
        <f t="shared" si="1556"/>
        <v>17.71</v>
      </c>
      <c r="V4768" s="10">
        <f t="shared" si="1557"/>
        <v>5.1524999999999999</v>
      </c>
    </row>
    <row r="4769" spans="1:22" x14ac:dyDescent="0.25">
      <c r="A4769" t="s">
        <v>12153</v>
      </c>
      <c r="B4769" t="s">
        <v>6786</v>
      </c>
      <c r="C4769" s="1">
        <v>44879</v>
      </c>
      <c r="D4769" s="1" t="s">
        <v>18</v>
      </c>
      <c r="E4769" s="2">
        <v>395</v>
      </c>
      <c r="F4769" s="2">
        <v>50.76</v>
      </c>
      <c r="G4769" s="2">
        <v>29.55</v>
      </c>
      <c r="H4769" s="2">
        <v>475.31</v>
      </c>
      <c r="I4769" t="s">
        <v>1862</v>
      </c>
      <c r="J4769" t="s">
        <v>78</v>
      </c>
      <c r="K4769">
        <v>8619</v>
      </c>
      <c r="L4769" t="s">
        <v>148</v>
      </c>
      <c r="M4769" t="s">
        <v>6629</v>
      </c>
      <c r="N4769" t="s">
        <v>12151</v>
      </c>
      <c r="O4769" t="s">
        <v>12166</v>
      </c>
      <c r="P4769" s="10">
        <f t="shared" si="1554"/>
        <v>395</v>
      </c>
      <c r="R4769" s="12">
        <v>7.7499999999999999E-2</v>
      </c>
      <c r="S4769" s="10">
        <f t="shared" si="1555"/>
        <v>30.612500000000001</v>
      </c>
      <c r="T4769" t="s">
        <v>822</v>
      </c>
      <c r="U4769" s="10">
        <f t="shared" si="1556"/>
        <v>29.55</v>
      </c>
      <c r="V4769" s="10">
        <f t="shared" si="1557"/>
        <v>1.0625</v>
      </c>
    </row>
    <row r="4770" spans="1:22" x14ac:dyDescent="0.25">
      <c r="A4770" t="s">
        <v>12153</v>
      </c>
      <c r="B4770" t="s">
        <v>6787</v>
      </c>
      <c r="C4770" s="1">
        <v>44879</v>
      </c>
      <c r="D4770" s="1" t="s">
        <v>18</v>
      </c>
      <c r="E4770" s="2">
        <v>160</v>
      </c>
      <c r="F4770" s="2">
        <v>29.86</v>
      </c>
      <c r="G4770" s="2">
        <v>12.59</v>
      </c>
      <c r="H4770" s="2">
        <v>202.45</v>
      </c>
      <c r="I4770" t="s">
        <v>5645</v>
      </c>
      <c r="J4770" t="s">
        <v>78</v>
      </c>
      <c r="K4770">
        <v>7305</v>
      </c>
      <c r="L4770" t="s">
        <v>148</v>
      </c>
      <c r="M4770" t="s">
        <v>6629</v>
      </c>
      <c r="N4770" t="s">
        <v>12151</v>
      </c>
      <c r="O4770" t="s">
        <v>12166</v>
      </c>
      <c r="P4770" s="10">
        <f t="shared" si="1554"/>
        <v>160</v>
      </c>
      <c r="R4770" s="12">
        <v>7.7499999999999999E-2</v>
      </c>
      <c r="S4770" s="10">
        <f t="shared" si="1555"/>
        <v>12.4</v>
      </c>
      <c r="T4770" t="s">
        <v>822</v>
      </c>
      <c r="U4770" s="10">
        <f t="shared" si="1556"/>
        <v>12.59</v>
      </c>
      <c r="V4770" s="10">
        <f t="shared" si="1557"/>
        <v>-0.1899999999999995</v>
      </c>
    </row>
    <row r="4771" spans="1:22" x14ac:dyDescent="0.25">
      <c r="A4771" t="s">
        <v>12152</v>
      </c>
      <c r="B4771" t="s">
        <v>6788</v>
      </c>
      <c r="C4771" s="1">
        <v>44837</v>
      </c>
      <c r="D4771" s="1" t="s">
        <v>23</v>
      </c>
      <c r="E4771" s="2">
        <v>50</v>
      </c>
      <c r="F4771" s="2">
        <v>0</v>
      </c>
      <c r="G4771" s="2">
        <v>0</v>
      </c>
      <c r="H4771" s="2">
        <v>50</v>
      </c>
      <c r="I4771" t="s">
        <v>17</v>
      </c>
      <c r="J4771" t="s">
        <v>17</v>
      </c>
      <c r="K4771" t="s">
        <v>17</v>
      </c>
      <c r="L4771" t="s">
        <v>148</v>
      </c>
      <c r="M4771" t="s">
        <v>6629</v>
      </c>
      <c r="N4771" t="s">
        <v>12151</v>
      </c>
      <c r="O4771" t="s">
        <v>12164</v>
      </c>
      <c r="Q4771" s="10">
        <f>E4771</f>
        <v>50</v>
      </c>
      <c r="T4771"/>
    </row>
    <row r="4772" spans="1:22" x14ac:dyDescent="0.25">
      <c r="A4772" t="s">
        <v>12154</v>
      </c>
      <c r="B4772" t="s">
        <v>6789</v>
      </c>
      <c r="C4772" s="1">
        <v>44903</v>
      </c>
      <c r="D4772" s="1" t="s">
        <v>18</v>
      </c>
      <c r="E4772" s="2">
        <v>280</v>
      </c>
      <c r="F4772" s="2">
        <v>42.43</v>
      </c>
      <c r="G4772" s="2">
        <v>25.79</v>
      </c>
      <c r="H4772" s="2">
        <v>348.22</v>
      </c>
      <c r="I4772" t="s">
        <v>6790</v>
      </c>
      <c r="J4772" t="s">
        <v>39</v>
      </c>
      <c r="K4772">
        <v>12566</v>
      </c>
      <c r="L4772" t="s">
        <v>148</v>
      </c>
      <c r="M4772" t="s">
        <v>6629</v>
      </c>
      <c r="N4772" t="s">
        <v>12151</v>
      </c>
      <c r="O4772" t="s">
        <v>12166</v>
      </c>
      <c r="P4772" s="10">
        <f t="shared" ref="P4772:P4777" si="1558">E4772</f>
        <v>280</v>
      </c>
      <c r="R4772" s="12">
        <v>7.7499999999999999E-2</v>
      </c>
      <c r="S4772" s="10">
        <f t="shared" ref="S4772:S4775" si="1559">P4772*R4772</f>
        <v>21.7</v>
      </c>
      <c r="T4772" t="s">
        <v>822</v>
      </c>
      <c r="U4772" s="10">
        <f t="shared" ref="U4772:U4777" si="1560">G4772</f>
        <v>25.79</v>
      </c>
      <c r="V4772" s="10">
        <f t="shared" ref="V4772:V4777" si="1561">S4772-U4772</f>
        <v>-4.09</v>
      </c>
    </row>
    <row r="4773" spans="1:22" x14ac:dyDescent="0.25">
      <c r="A4773" t="s">
        <v>12153</v>
      </c>
      <c r="B4773" t="s">
        <v>6791</v>
      </c>
      <c r="C4773" s="1">
        <v>44879</v>
      </c>
      <c r="D4773" s="1" t="s">
        <v>18</v>
      </c>
      <c r="E4773" s="2">
        <v>139.65</v>
      </c>
      <c r="F4773" s="2">
        <v>29.86</v>
      </c>
      <c r="G4773" s="2">
        <v>11.87</v>
      </c>
      <c r="H4773" s="2">
        <v>181.38</v>
      </c>
      <c r="I4773" t="s">
        <v>296</v>
      </c>
      <c r="J4773" t="s">
        <v>88</v>
      </c>
      <c r="K4773">
        <v>15213</v>
      </c>
      <c r="L4773" t="s">
        <v>148</v>
      </c>
      <c r="M4773" t="s">
        <v>6629</v>
      </c>
      <c r="N4773" t="s">
        <v>12151</v>
      </c>
      <c r="O4773" t="s">
        <v>12166</v>
      </c>
      <c r="P4773" s="10">
        <f t="shared" si="1558"/>
        <v>139.65</v>
      </c>
      <c r="R4773" s="12">
        <v>7.7499999999999999E-2</v>
      </c>
      <c r="S4773" s="10">
        <f t="shared" si="1559"/>
        <v>10.822875</v>
      </c>
      <c r="T4773" t="s">
        <v>822</v>
      </c>
      <c r="U4773" s="10">
        <f t="shared" si="1560"/>
        <v>11.87</v>
      </c>
      <c r="V4773" s="10">
        <f t="shared" si="1561"/>
        <v>-1.0471249999999994</v>
      </c>
    </row>
    <row r="4774" spans="1:22" x14ac:dyDescent="0.25">
      <c r="A4774" t="s">
        <v>12153</v>
      </c>
      <c r="B4774" t="s">
        <v>6792</v>
      </c>
      <c r="C4774" s="1">
        <v>44879</v>
      </c>
      <c r="D4774" s="1" t="s">
        <v>18</v>
      </c>
      <c r="E4774" s="2">
        <v>44.65</v>
      </c>
      <c r="F4774" s="2">
        <v>25.1</v>
      </c>
      <c r="G4774" s="2">
        <v>4.1900000000000004</v>
      </c>
      <c r="H4774" s="2">
        <v>73.94</v>
      </c>
      <c r="I4774" t="s">
        <v>6721</v>
      </c>
      <c r="J4774" t="s">
        <v>88</v>
      </c>
      <c r="K4774">
        <v>17701</v>
      </c>
      <c r="L4774" t="s">
        <v>148</v>
      </c>
      <c r="M4774" t="s">
        <v>6629</v>
      </c>
      <c r="N4774" t="s">
        <v>12151</v>
      </c>
      <c r="O4774" t="s">
        <v>12166</v>
      </c>
      <c r="P4774" s="10">
        <f t="shared" si="1558"/>
        <v>44.65</v>
      </c>
      <c r="R4774" s="12">
        <v>7.7499999999999999E-2</v>
      </c>
      <c r="S4774" s="10">
        <f t="shared" si="1559"/>
        <v>3.460375</v>
      </c>
      <c r="T4774" t="s">
        <v>822</v>
      </c>
      <c r="U4774" s="10">
        <f t="shared" si="1560"/>
        <v>4.1900000000000004</v>
      </c>
      <c r="V4774" s="10">
        <f t="shared" si="1561"/>
        <v>-0.72962500000000041</v>
      </c>
    </row>
    <row r="4775" spans="1:22" x14ac:dyDescent="0.25">
      <c r="A4775" t="s">
        <v>12153</v>
      </c>
      <c r="B4775" t="s">
        <v>6793</v>
      </c>
      <c r="C4775" s="1">
        <v>44879</v>
      </c>
      <c r="D4775" s="1" t="s">
        <v>18</v>
      </c>
      <c r="E4775" s="2">
        <v>244.51</v>
      </c>
      <c r="F4775" s="2">
        <v>46.63</v>
      </c>
      <c r="G4775" s="2">
        <v>19.3</v>
      </c>
      <c r="H4775" s="2">
        <v>310.44</v>
      </c>
      <c r="I4775" t="s">
        <v>6794</v>
      </c>
      <c r="J4775" t="s">
        <v>78</v>
      </c>
      <c r="K4775">
        <v>7405</v>
      </c>
      <c r="L4775" t="s">
        <v>148</v>
      </c>
      <c r="M4775" t="s">
        <v>6629</v>
      </c>
      <c r="N4775" t="s">
        <v>12151</v>
      </c>
      <c r="O4775" t="s">
        <v>12166</v>
      </c>
      <c r="P4775" s="10">
        <f t="shared" si="1558"/>
        <v>244.51</v>
      </c>
      <c r="R4775" s="12">
        <v>7.7499999999999999E-2</v>
      </c>
      <c r="S4775" s="10">
        <f t="shared" si="1559"/>
        <v>18.949524999999998</v>
      </c>
      <c r="T4775" t="s">
        <v>822</v>
      </c>
      <c r="U4775" s="10">
        <f t="shared" si="1560"/>
        <v>19.3</v>
      </c>
      <c r="V4775" s="10">
        <f t="shared" si="1561"/>
        <v>-0.35047500000000298</v>
      </c>
    </row>
    <row r="4776" spans="1:22" x14ac:dyDescent="0.25">
      <c r="A4776" t="s">
        <v>12153</v>
      </c>
      <c r="B4776" t="s">
        <v>6795</v>
      </c>
      <c r="C4776" s="1">
        <v>44895</v>
      </c>
      <c r="D4776" s="1" t="s">
        <v>54</v>
      </c>
      <c r="E4776" s="2">
        <v>0</v>
      </c>
      <c r="F4776" s="2">
        <v>0</v>
      </c>
      <c r="G4776" s="2">
        <v>0</v>
      </c>
      <c r="H4776" s="2">
        <v>0</v>
      </c>
      <c r="I4776" t="s">
        <v>6772</v>
      </c>
      <c r="J4776" t="s">
        <v>52</v>
      </c>
      <c r="K4776">
        <v>94515</v>
      </c>
      <c r="L4776" t="s">
        <v>148</v>
      </c>
      <c r="M4776" t="s">
        <v>6629</v>
      </c>
      <c r="N4776" t="s">
        <v>12151</v>
      </c>
      <c r="O4776" t="s">
        <v>12166</v>
      </c>
      <c r="P4776" s="10">
        <f t="shared" si="1558"/>
        <v>0</v>
      </c>
      <c r="R4776" s="17">
        <f>VLOOKUP(I4776,Counties!$A$1:$D$1787,3,0)</f>
        <v>7.7499999999999999E-2</v>
      </c>
      <c r="S4776" s="10">
        <f>P4776*R4776</f>
        <v>0</v>
      </c>
      <c r="T4776" s="17" t="str">
        <f>VLOOKUP(I4776,Counties!$A$1:$D$1787,4,0)</f>
        <v>Napa</v>
      </c>
      <c r="U4776" s="10">
        <f t="shared" si="1560"/>
        <v>0</v>
      </c>
      <c r="V4776" s="10">
        <f t="shared" si="1561"/>
        <v>0</v>
      </c>
    </row>
    <row r="4777" spans="1:22" x14ac:dyDescent="0.25">
      <c r="A4777" t="s">
        <v>12152</v>
      </c>
      <c r="B4777" t="s">
        <v>6796</v>
      </c>
      <c r="C4777" s="1">
        <v>44837</v>
      </c>
      <c r="D4777" s="1" t="s">
        <v>18</v>
      </c>
      <c r="E4777" s="2">
        <v>50</v>
      </c>
      <c r="F4777" s="2">
        <v>0</v>
      </c>
      <c r="G4777" s="2">
        <v>3.88</v>
      </c>
      <c r="H4777" s="2">
        <v>53.88</v>
      </c>
      <c r="I4777" t="s">
        <v>17</v>
      </c>
      <c r="J4777" t="s">
        <v>17</v>
      </c>
      <c r="K4777" t="s">
        <v>17</v>
      </c>
      <c r="L4777" t="s">
        <v>148</v>
      </c>
      <c r="M4777" t="s">
        <v>6629</v>
      </c>
      <c r="N4777" t="s">
        <v>12151</v>
      </c>
      <c r="O4777" t="s">
        <v>12166</v>
      </c>
      <c r="P4777" s="10">
        <f t="shared" si="1558"/>
        <v>50</v>
      </c>
      <c r="R4777" s="12">
        <v>7.7499999999999999E-2</v>
      </c>
      <c r="S4777" s="10">
        <f>P4777*R4777</f>
        <v>3.875</v>
      </c>
      <c r="T4777" t="s">
        <v>822</v>
      </c>
      <c r="U4777" s="10">
        <f t="shared" si="1560"/>
        <v>3.88</v>
      </c>
      <c r="V4777" s="10">
        <f t="shared" si="1561"/>
        <v>-4.9999999999998934E-3</v>
      </c>
    </row>
    <row r="4778" spans="1:22" x14ac:dyDescent="0.25">
      <c r="A4778" t="s">
        <v>12152</v>
      </c>
      <c r="B4778" t="s">
        <v>6797</v>
      </c>
      <c r="C4778" s="1">
        <v>44840</v>
      </c>
      <c r="D4778" s="1" t="s">
        <v>23</v>
      </c>
      <c r="E4778" s="2">
        <v>50</v>
      </c>
      <c r="F4778" s="2">
        <v>0</v>
      </c>
      <c r="G4778" s="2">
        <v>0</v>
      </c>
      <c r="H4778" s="2">
        <v>50</v>
      </c>
      <c r="I4778" t="s">
        <v>17</v>
      </c>
      <c r="J4778" t="s">
        <v>17</v>
      </c>
      <c r="K4778" t="s">
        <v>17</v>
      </c>
      <c r="L4778" t="s">
        <v>148</v>
      </c>
      <c r="M4778" t="s">
        <v>6629</v>
      </c>
      <c r="N4778" t="s">
        <v>12151</v>
      </c>
      <c r="O4778" t="s">
        <v>12164</v>
      </c>
      <c r="Q4778" s="10">
        <f>E4778</f>
        <v>50</v>
      </c>
      <c r="T4778"/>
    </row>
    <row r="4779" spans="1:22" x14ac:dyDescent="0.25">
      <c r="A4779" t="s">
        <v>12153</v>
      </c>
      <c r="B4779" t="s">
        <v>6798</v>
      </c>
      <c r="C4779" s="1">
        <v>44879</v>
      </c>
      <c r="D4779" s="1" t="s">
        <v>18</v>
      </c>
      <c r="E4779" s="2">
        <v>160</v>
      </c>
      <c r="F4779" s="2">
        <v>29.86</v>
      </c>
      <c r="G4779" s="2">
        <v>12.59</v>
      </c>
      <c r="H4779" s="2">
        <v>202.45</v>
      </c>
      <c r="I4779" t="s">
        <v>6799</v>
      </c>
      <c r="J4779" t="s">
        <v>78</v>
      </c>
      <c r="K4779">
        <v>7922</v>
      </c>
      <c r="L4779" t="s">
        <v>148</v>
      </c>
      <c r="M4779" t="s">
        <v>6629</v>
      </c>
      <c r="N4779" t="s">
        <v>12151</v>
      </c>
      <c r="O4779" t="s">
        <v>12166</v>
      </c>
      <c r="P4779" s="10">
        <f t="shared" ref="P4779:P4782" si="1562">E4779</f>
        <v>160</v>
      </c>
      <c r="R4779" s="12">
        <v>7.7499999999999999E-2</v>
      </c>
      <c r="S4779" s="10">
        <f t="shared" ref="S4779:S4782" si="1563">P4779*R4779</f>
        <v>12.4</v>
      </c>
      <c r="T4779" t="s">
        <v>822</v>
      </c>
      <c r="U4779" s="10">
        <f t="shared" ref="U4779:U4782" si="1564">G4779</f>
        <v>12.59</v>
      </c>
      <c r="V4779" s="10">
        <f t="shared" ref="V4779:V4782" si="1565">S4779-U4779</f>
        <v>-0.1899999999999995</v>
      </c>
    </row>
    <row r="4780" spans="1:22" x14ac:dyDescent="0.25">
      <c r="A4780" t="s">
        <v>12154</v>
      </c>
      <c r="B4780" t="s">
        <v>6800</v>
      </c>
      <c r="C4780" s="1">
        <v>44906</v>
      </c>
      <c r="D4780" s="1" t="s">
        <v>18</v>
      </c>
      <c r="E4780" s="2">
        <v>105</v>
      </c>
      <c r="F4780" s="2">
        <v>21.56</v>
      </c>
      <c r="G4780" s="2">
        <v>8.39</v>
      </c>
      <c r="H4780" s="2">
        <v>134.94999999999999</v>
      </c>
      <c r="I4780" t="s">
        <v>6678</v>
      </c>
      <c r="J4780" t="s">
        <v>78</v>
      </c>
      <c r="K4780">
        <v>7016</v>
      </c>
      <c r="L4780" t="s">
        <v>148</v>
      </c>
      <c r="M4780" t="s">
        <v>6629</v>
      </c>
      <c r="N4780" t="s">
        <v>12151</v>
      </c>
      <c r="O4780" t="s">
        <v>12166</v>
      </c>
      <c r="P4780" s="10">
        <f t="shared" si="1562"/>
        <v>105</v>
      </c>
      <c r="R4780" s="12">
        <v>7.7499999999999999E-2</v>
      </c>
      <c r="S4780" s="10">
        <f t="shared" si="1563"/>
        <v>8.1374999999999993</v>
      </c>
      <c r="T4780" t="s">
        <v>822</v>
      </c>
      <c r="U4780" s="10">
        <f t="shared" si="1564"/>
        <v>8.39</v>
      </c>
      <c r="V4780" s="10">
        <f t="shared" si="1565"/>
        <v>-0.25250000000000128</v>
      </c>
    </row>
    <row r="4781" spans="1:22" x14ac:dyDescent="0.25">
      <c r="A4781" t="s">
        <v>12154</v>
      </c>
      <c r="B4781" t="s">
        <v>6801</v>
      </c>
      <c r="C4781" s="1">
        <v>44900</v>
      </c>
      <c r="D4781" s="1" t="s">
        <v>18</v>
      </c>
      <c r="E4781" s="2">
        <v>195</v>
      </c>
      <c r="F4781" s="2">
        <v>33.32</v>
      </c>
      <c r="G4781" s="2">
        <v>19.71</v>
      </c>
      <c r="H4781" s="2">
        <v>248.03</v>
      </c>
      <c r="I4781" t="s">
        <v>6802</v>
      </c>
      <c r="J4781" t="s">
        <v>39</v>
      </c>
      <c r="K4781">
        <v>11520</v>
      </c>
      <c r="L4781" t="s">
        <v>148</v>
      </c>
      <c r="M4781" t="s">
        <v>6629</v>
      </c>
      <c r="N4781" t="s">
        <v>12151</v>
      </c>
      <c r="O4781" t="s">
        <v>12166</v>
      </c>
      <c r="P4781" s="10">
        <f t="shared" si="1562"/>
        <v>195</v>
      </c>
      <c r="R4781" s="12">
        <v>7.7499999999999999E-2</v>
      </c>
      <c r="S4781" s="10">
        <f t="shared" si="1563"/>
        <v>15.112500000000001</v>
      </c>
      <c r="T4781" t="s">
        <v>822</v>
      </c>
      <c r="U4781" s="10">
        <f t="shared" si="1564"/>
        <v>19.71</v>
      </c>
      <c r="V4781" s="10">
        <f t="shared" si="1565"/>
        <v>-4.5975000000000001</v>
      </c>
    </row>
    <row r="4782" spans="1:22" x14ac:dyDescent="0.25">
      <c r="A4782" t="s">
        <v>12153</v>
      </c>
      <c r="B4782" t="s">
        <v>6803</v>
      </c>
      <c r="C4782" s="1">
        <v>44879</v>
      </c>
      <c r="D4782" s="1" t="s">
        <v>18</v>
      </c>
      <c r="E4782" s="2">
        <v>320</v>
      </c>
      <c r="F4782" s="2">
        <v>48.66</v>
      </c>
      <c r="G4782" s="2">
        <v>24.44</v>
      </c>
      <c r="H4782" s="2">
        <v>393.1</v>
      </c>
      <c r="I4782" t="s">
        <v>2073</v>
      </c>
      <c r="J4782" t="s">
        <v>78</v>
      </c>
      <c r="K4782">
        <v>7748</v>
      </c>
      <c r="L4782" t="s">
        <v>148</v>
      </c>
      <c r="M4782" t="s">
        <v>6629</v>
      </c>
      <c r="N4782" t="s">
        <v>12151</v>
      </c>
      <c r="O4782" t="s">
        <v>12166</v>
      </c>
      <c r="P4782" s="10">
        <f t="shared" si="1562"/>
        <v>320</v>
      </c>
      <c r="R4782" s="12">
        <v>7.7499999999999999E-2</v>
      </c>
      <c r="S4782" s="10">
        <f t="shared" si="1563"/>
        <v>24.8</v>
      </c>
      <c r="T4782" t="s">
        <v>822</v>
      </c>
      <c r="U4782" s="10">
        <f t="shared" si="1564"/>
        <v>24.44</v>
      </c>
      <c r="V4782" s="10">
        <f t="shared" si="1565"/>
        <v>0.35999999999999943</v>
      </c>
    </row>
    <row r="4783" spans="1:22" x14ac:dyDescent="0.25">
      <c r="A4783" t="s">
        <v>12152</v>
      </c>
      <c r="B4783" t="s">
        <v>6804</v>
      </c>
      <c r="C4783" s="1">
        <v>44850</v>
      </c>
      <c r="D4783" s="1" t="s">
        <v>23</v>
      </c>
      <c r="E4783" s="2">
        <v>50</v>
      </c>
      <c r="F4783" s="2">
        <v>0</v>
      </c>
      <c r="G4783" s="2">
        <v>0</v>
      </c>
      <c r="H4783" s="2">
        <v>50</v>
      </c>
      <c r="I4783" t="s">
        <v>17</v>
      </c>
      <c r="J4783" t="s">
        <v>17</v>
      </c>
      <c r="K4783" t="s">
        <v>17</v>
      </c>
      <c r="L4783" t="s">
        <v>148</v>
      </c>
      <c r="M4783" t="s">
        <v>6629</v>
      </c>
      <c r="N4783" t="s">
        <v>12151</v>
      </c>
      <c r="O4783" t="s">
        <v>12164</v>
      </c>
      <c r="Q4783" s="10">
        <f>E4783</f>
        <v>50</v>
      </c>
      <c r="T4783"/>
    </row>
    <row r="4784" spans="1:22" x14ac:dyDescent="0.25">
      <c r="A4784" t="s">
        <v>12153</v>
      </c>
      <c r="B4784" t="s">
        <v>6806</v>
      </c>
      <c r="C4784" s="1">
        <v>44867</v>
      </c>
      <c r="D4784" s="1" t="s">
        <v>18</v>
      </c>
      <c r="E4784" s="2">
        <v>351</v>
      </c>
      <c r="F4784" s="2">
        <v>0</v>
      </c>
      <c r="G4784" s="2">
        <v>27.2</v>
      </c>
      <c r="H4784" s="2">
        <v>378.2</v>
      </c>
      <c r="I4784" t="s">
        <v>17</v>
      </c>
      <c r="J4784" t="s">
        <v>17</v>
      </c>
      <c r="K4784" t="s">
        <v>17</v>
      </c>
      <c r="L4784" t="s">
        <v>43</v>
      </c>
      <c r="M4784" t="s">
        <v>6805</v>
      </c>
      <c r="N4784" t="s">
        <v>12151</v>
      </c>
      <c r="O4784" t="s">
        <v>12164</v>
      </c>
      <c r="P4784" s="10">
        <f>E4784</f>
        <v>351</v>
      </c>
      <c r="R4784" s="12">
        <v>7.7499999999999999E-2</v>
      </c>
      <c r="S4784" s="10">
        <f>P4784*R4784</f>
        <v>27.202500000000001</v>
      </c>
      <c r="T4784" t="s">
        <v>822</v>
      </c>
      <c r="U4784" s="10">
        <f>G4784</f>
        <v>27.2</v>
      </c>
      <c r="V4784" s="10">
        <f>S4784-U4784</f>
        <v>2.500000000001279E-3</v>
      </c>
    </row>
    <row r="4785" spans="1:22" hidden="1" x14ac:dyDescent="0.25">
      <c r="A4785" t="s">
        <v>12154</v>
      </c>
      <c r="B4785" t="s">
        <v>6807</v>
      </c>
      <c r="C4785" s="1">
        <v>44911</v>
      </c>
      <c r="D4785" s="1" t="s">
        <v>18</v>
      </c>
      <c r="E4785" s="2">
        <v>65</v>
      </c>
      <c r="F4785" s="2">
        <v>21.56</v>
      </c>
      <c r="G4785" s="2">
        <v>6.06</v>
      </c>
      <c r="H4785" s="2">
        <v>92.62</v>
      </c>
      <c r="I4785" t="s">
        <v>150</v>
      </c>
      <c r="J4785" t="s">
        <v>56</v>
      </c>
      <c r="K4785">
        <v>43235</v>
      </c>
      <c r="L4785" t="s">
        <v>21</v>
      </c>
      <c r="M4785" t="s">
        <v>6805</v>
      </c>
      <c r="N4785" t="s">
        <v>12151</v>
      </c>
      <c r="T4785"/>
    </row>
    <row r="4786" spans="1:22" hidden="1" x14ac:dyDescent="0.25">
      <c r="A4786" t="s">
        <v>12152</v>
      </c>
      <c r="B4786" t="s">
        <v>6808</v>
      </c>
      <c r="C4786" s="1">
        <v>44853</v>
      </c>
      <c r="D4786" s="1" t="s">
        <v>54</v>
      </c>
      <c r="E4786" s="2">
        <v>-354</v>
      </c>
      <c r="F4786" s="2">
        <v>-43.23</v>
      </c>
      <c r="G4786" s="2">
        <v>-28.32</v>
      </c>
      <c r="H4786" s="2">
        <v>-425.55</v>
      </c>
      <c r="I4786" t="s">
        <v>479</v>
      </c>
      <c r="J4786" t="s">
        <v>49</v>
      </c>
      <c r="K4786">
        <v>66204</v>
      </c>
      <c r="L4786" t="s">
        <v>43</v>
      </c>
      <c r="M4786" t="s">
        <v>6805</v>
      </c>
      <c r="N4786" t="s">
        <v>12151</v>
      </c>
      <c r="T4786"/>
    </row>
    <row r="4787" spans="1:22" hidden="1" x14ac:dyDescent="0.25">
      <c r="A4787" t="s">
        <v>12152</v>
      </c>
      <c r="B4787" t="s">
        <v>6810</v>
      </c>
      <c r="C4787" s="1">
        <v>44862</v>
      </c>
      <c r="D4787" s="1" t="s">
        <v>18</v>
      </c>
      <c r="E4787" s="2">
        <v>0</v>
      </c>
      <c r="F4787" s="2">
        <v>0</v>
      </c>
      <c r="G4787" s="2">
        <v>0</v>
      </c>
      <c r="H4787" s="2">
        <v>0</v>
      </c>
      <c r="I4787" t="s">
        <v>2367</v>
      </c>
      <c r="J4787" t="s">
        <v>33</v>
      </c>
      <c r="K4787">
        <v>37129</v>
      </c>
      <c r="L4787" t="s">
        <v>43</v>
      </c>
      <c r="M4787" t="s">
        <v>6805</v>
      </c>
      <c r="N4787" t="s">
        <v>12151</v>
      </c>
      <c r="T4787"/>
    </row>
    <row r="4788" spans="1:22" hidden="1" x14ac:dyDescent="0.25">
      <c r="A4788" t="s">
        <v>12154</v>
      </c>
      <c r="B4788" t="s">
        <v>6811</v>
      </c>
      <c r="C4788" s="1">
        <v>44914</v>
      </c>
      <c r="D4788" s="1" t="s">
        <v>18</v>
      </c>
      <c r="E4788" s="2">
        <v>195</v>
      </c>
      <c r="F4788" s="2">
        <v>27.93</v>
      </c>
      <c r="G4788" s="2">
        <v>0.27</v>
      </c>
      <c r="H4788" s="2">
        <v>223.2</v>
      </c>
      <c r="I4788" t="s">
        <v>1560</v>
      </c>
      <c r="J4788" t="s">
        <v>277</v>
      </c>
      <c r="K4788">
        <v>80129</v>
      </c>
      <c r="L4788" t="s">
        <v>21</v>
      </c>
      <c r="M4788" t="s">
        <v>6805</v>
      </c>
      <c r="N4788" t="s">
        <v>12151</v>
      </c>
      <c r="T4788"/>
    </row>
    <row r="4789" spans="1:22" hidden="1" x14ac:dyDescent="0.25">
      <c r="A4789" t="s">
        <v>12152</v>
      </c>
      <c r="B4789" t="s">
        <v>6812</v>
      </c>
      <c r="C4789" s="1">
        <v>44845</v>
      </c>
      <c r="D4789" s="1" t="s">
        <v>18</v>
      </c>
      <c r="E4789" s="2">
        <v>565</v>
      </c>
      <c r="F4789" s="2">
        <v>52.86</v>
      </c>
      <c r="G4789" s="2">
        <v>54.08</v>
      </c>
      <c r="H4789" s="2">
        <v>671.94</v>
      </c>
      <c r="I4789" t="s">
        <v>543</v>
      </c>
      <c r="J4789" t="s">
        <v>39</v>
      </c>
      <c r="K4789">
        <v>14072</v>
      </c>
      <c r="L4789" t="s">
        <v>43</v>
      </c>
      <c r="M4789" t="s">
        <v>6805</v>
      </c>
      <c r="N4789" t="s">
        <v>12151</v>
      </c>
      <c r="T4789"/>
    </row>
    <row r="4790" spans="1:22" hidden="1" x14ac:dyDescent="0.25">
      <c r="A4790" t="s">
        <v>12153</v>
      </c>
      <c r="B4790" t="s">
        <v>6813</v>
      </c>
      <c r="C4790" s="1">
        <v>44869</v>
      </c>
      <c r="D4790" s="1" t="s">
        <v>18</v>
      </c>
      <c r="E4790" s="2">
        <v>0</v>
      </c>
      <c r="F4790" s="2">
        <v>0</v>
      </c>
      <c r="G4790" s="2">
        <v>0</v>
      </c>
      <c r="H4790" s="2">
        <v>0</v>
      </c>
      <c r="I4790" t="s">
        <v>1114</v>
      </c>
      <c r="J4790" t="s">
        <v>46</v>
      </c>
      <c r="K4790" t="s">
        <v>6814</v>
      </c>
      <c r="L4790" t="s">
        <v>21</v>
      </c>
      <c r="M4790" t="s">
        <v>6805</v>
      </c>
      <c r="N4790" t="s">
        <v>12151</v>
      </c>
      <c r="T4790"/>
    </row>
    <row r="4791" spans="1:22" x14ac:dyDescent="0.25">
      <c r="A4791" t="s">
        <v>12154</v>
      </c>
      <c r="B4791" t="s">
        <v>6815</v>
      </c>
      <c r="C4791" s="1">
        <v>44908</v>
      </c>
      <c r="D4791" s="1" t="s">
        <v>23</v>
      </c>
      <c r="E4791" s="2">
        <v>50</v>
      </c>
      <c r="F4791" s="2">
        <v>0</v>
      </c>
      <c r="G4791" s="2">
        <v>0</v>
      </c>
      <c r="H4791" s="2">
        <v>50</v>
      </c>
      <c r="I4791" t="s">
        <v>17</v>
      </c>
      <c r="J4791" t="s">
        <v>17</v>
      </c>
      <c r="K4791" t="s">
        <v>17</v>
      </c>
      <c r="L4791" t="s">
        <v>24</v>
      </c>
      <c r="M4791" t="s">
        <v>6805</v>
      </c>
      <c r="N4791" t="s">
        <v>12151</v>
      </c>
      <c r="O4791" t="s">
        <v>12164</v>
      </c>
      <c r="Q4791" s="10">
        <f>E4791</f>
        <v>50</v>
      </c>
      <c r="T4791"/>
    </row>
    <row r="4792" spans="1:22" hidden="1" x14ac:dyDescent="0.25">
      <c r="A4792" t="s">
        <v>12153</v>
      </c>
      <c r="B4792" t="s">
        <v>6816</v>
      </c>
      <c r="C4792" s="1">
        <v>44880</v>
      </c>
      <c r="D4792" s="1" t="s">
        <v>18</v>
      </c>
      <c r="E4792" s="2">
        <v>160</v>
      </c>
      <c r="F4792" s="2">
        <v>29.86</v>
      </c>
      <c r="G4792" s="2">
        <v>12.58</v>
      </c>
      <c r="H4792" s="2">
        <v>202.44</v>
      </c>
      <c r="I4792" t="s">
        <v>6818</v>
      </c>
      <c r="J4792" t="s">
        <v>78</v>
      </c>
      <c r="K4792">
        <v>8865</v>
      </c>
      <c r="L4792" t="s">
        <v>21</v>
      </c>
      <c r="M4792" t="s">
        <v>6805</v>
      </c>
      <c r="N4792" t="s">
        <v>12151</v>
      </c>
      <c r="T4792"/>
    </row>
    <row r="4793" spans="1:22" hidden="1" x14ac:dyDescent="0.25">
      <c r="A4793" t="s">
        <v>12154</v>
      </c>
      <c r="B4793" t="s">
        <v>6819</v>
      </c>
      <c r="C4793" s="1">
        <v>44902</v>
      </c>
      <c r="D4793" s="1" t="s">
        <v>18</v>
      </c>
      <c r="E4793" s="2">
        <v>445</v>
      </c>
      <c r="F4793" s="2">
        <v>50.76</v>
      </c>
      <c r="G4793" s="2">
        <v>29.74</v>
      </c>
      <c r="H4793" s="2">
        <v>525.5</v>
      </c>
      <c r="I4793" t="s">
        <v>1534</v>
      </c>
      <c r="J4793" t="s">
        <v>141</v>
      </c>
      <c r="K4793">
        <v>42701</v>
      </c>
      <c r="L4793" t="s">
        <v>43</v>
      </c>
      <c r="M4793" t="s">
        <v>6805</v>
      </c>
      <c r="N4793" t="s">
        <v>12151</v>
      </c>
      <c r="T4793"/>
    </row>
    <row r="4794" spans="1:22" hidden="1" x14ac:dyDescent="0.25">
      <c r="A4794" t="s">
        <v>12154</v>
      </c>
      <c r="B4794" t="s">
        <v>6820</v>
      </c>
      <c r="C4794" s="1">
        <v>44906</v>
      </c>
      <c r="D4794" s="1" t="s">
        <v>18</v>
      </c>
      <c r="E4794" s="2">
        <v>160</v>
      </c>
      <c r="F4794" s="2">
        <v>28.09</v>
      </c>
      <c r="G4794" s="2">
        <v>13.59</v>
      </c>
      <c r="H4794" s="2">
        <v>201.68</v>
      </c>
      <c r="I4794" t="s">
        <v>2633</v>
      </c>
      <c r="J4794" t="s">
        <v>753</v>
      </c>
      <c r="K4794">
        <v>73034</v>
      </c>
      <c r="L4794" t="s">
        <v>43</v>
      </c>
      <c r="M4794" t="s">
        <v>6805</v>
      </c>
      <c r="N4794" t="s">
        <v>12151</v>
      </c>
      <c r="T4794"/>
    </row>
    <row r="4795" spans="1:22" x14ac:dyDescent="0.25">
      <c r="A4795" t="s">
        <v>12152</v>
      </c>
      <c r="B4795" t="s">
        <v>6821</v>
      </c>
      <c r="C4795" s="1">
        <v>44836</v>
      </c>
      <c r="D4795" s="1" t="s">
        <v>23</v>
      </c>
      <c r="E4795" s="2">
        <v>50</v>
      </c>
      <c r="F4795" s="2">
        <v>0</v>
      </c>
      <c r="G4795" s="2">
        <v>0</v>
      </c>
      <c r="H4795" s="2">
        <v>50</v>
      </c>
      <c r="I4795" t="s">
        <v>17</v>
      </c>
      <c r="J4795" t="s">
        <v>17</v>
      </c>
      <c r="K4795" t="s">
        <v>17</v>
      </c>
      <c r="L4795" t="s">
        <v>24</v>
      </c>
      <c r="M4795" t="s">
        <v>6805</v>
      </c>
      <c r="N4795" t="s">
        <v>12151</v>
      </c>
      <c r="O4795" t="s">
        <v>12164</v>
      </c>
      <c r="Q4795" s="10">
        <f>E4795</f>
        <v>50</v>
      </c>
      <c r="T4795"/>
    </row>
    <row r="4796" spans="1:22" x14ac:dyDescent="0.25">
      <c r="A4796" t="s">
        <v>12154</v>
      </c>
      <c r="B4796" t="s">
        <v>6822</v>
      </c>
      <c r="C4796" s="1">
        <v>44897</v>
      </c>
      <c r="D4796" s="1" t="s">
        <v>18</v>
      </c>
      <c r="E4796" s="2">
        <v>65</v>
      </c>
      <c r="F4796" s="2">
        <v>21.56</v>
      </c>
      <c r="G4796" s="2">
        <v>0</v>
      </c>
      <c r="H4796" s="2">
        <v>86.56</v>
      </c>
      <c r="I4796" t="s">
        <v>1261</v>
      </c>
      <c r="J4796" t="s">
        <v>306</v>
      </c>
      <c r="K4796">
        <v>35226</v>
      </c>
      <c r="L4796" t="s">
        <v>75</v>
      </c>
      <c r="M4796" t="s">
        <v>6805</v>
      </c>
      <c r="N4796" t="s">
        <v>12151</v>
      </c>
      <c r="O4796" t="s">
        <v>12166</v>
      </c>
      <c r="P4796" s="10">
        <f>E4796</f>
        <v>65</v>
      </c>
      <c r="R4796" s="12">
        <v>7.7499999999999999E-2</v>
      </c>
      <c r="S4796" s="10">
        <f>P4796*R4796</f>
        <v>5.0374999999999996</v>
      </c>
      <c r="T4796" t="s">
        <v>822</v>
      </c>
      <c r="U4796" s="10">
        <f>G4796</f>
        <v>0</v>
      </c>
      <c r="V4796" s="10">
        <f>S4796-U4796</f>
        <v>5.0374999999999996</v>
      </c>
    </row>
    <row r="4797" spans="1:22" hidden="1" x14ac:dyDescent="0.25">
      <c r="A4797" t="s">
        <v>12153</v>
      </c>
      <c r="B4797" t="s">
        <v>6823</v>
      </c>
      <c r="C4797" s="1">
        <v>44872</v>
      </c>
      <c r="D4797" s="1" t="s">
        <v>18</v>
      </c>
      <c r="E4797" s="2">
        <v>329</v>
      </c>
      <c r="F4797" s="2">
        <v>33.32</v>
      </c>
      <c r="G4797" s="2">
        <v>3.13</v>
      </c>
      <c r="H4797" s="2">
        <v>365.45</v>
      </c>
      <c r="I4797" t="s">
        <v>1889</v>
      </c>
      <c r="J4797" t="s">
        <v>265</v>
      </c>
      <c r="K4797">
        <v>1757</v>
      </c>
      <c r="L4797" t="s">
        <v>43</v>
      </c>
      <c r="M4797" t="s">
        <v>6805</v>
      </c>
      <c r="N4797" t="s">
        <v>12151</v>
      </c>
      <c r="T4797"/>
    </row>
    <row r="4798" spans="1:22" hidden="1" x14ac:dyDescent="0.25">
      <c r="A4798" t="s">
        <v>12154</v>
      </c>
      <c r="B4798" t="s">
        <v>6824</v>
      </c>
      <c r="C4798" s="1">
        <v>44909</v>
      </c>
      <c r="D4798" s="1" t="s">
        <v>18</v>
      </c>
      <c r="E4798" s="2">
        <v>56</v>
      </c>
      <c r="F4798" s="2">
        <v>19.03</v>
      </c>
      <c r="G4798" s="2">
        <v>5.25</v>
      </c>
      <c r="H4798" s="2">
        <v>80.28</v>
      </c>
      <c r="I4798" t="s">
        <v>6825</v>
      </c>
      <c r="J4798" t="s">
        <v>56</v>
      </c>
      <c r="K4798">
        <v>43015</v>
      </c>
      <c r="L4798" t="s">
        <v>43</v>
      </c>
      <c r="M4798" t="s">
        <v>6805</v>
      </c>
      <c r="N4798" t="s">
        <v>12151</v>
      </c>
      <c r="T4798"/>
    </row>
    <row r="4799" spans="1:22" hidden="1" x14ac:dyDescent="0.25">
      <c r="A4799" t="s">
        <v>12153</v>
      </c>
      <c r="B4799" t="s">
        <v>6826</v>
      </c>
      <c r="C4799" s="1">
        <v>44867</v>
      </c>
      <c r="D4799" s="1" t="s">
        <v>18</v>
      </c>
      <c r="E4799" s="2">
        <v>322</v>
      </c>
      <c r="F4799" s="2">
        <v>27.93</v>
      </c>
      <c r="G4799" s="2">
        <v>27.69</v>
      </c>
      <c r="H4799" s="2">
        <v>377.62</v>
      </c>
      <c r="I4799" t="s">
        <v>288</v>
      </c>
      <c r="J4799" t="s">
        <v>246</v>
      </c>
      <c r="K4799">
        <v>85254</v>
      </c>
      <c r="L4799" t="s">
        <v>43</v>
      </c>
      <c r="M4799" t="s">
        <v>6805</v>
      </c>
      <c r="N4799" t="s">
        <v>12151</v>
      </c>
      <c r="T4799"/>
    </row>
    <row r="4800" spans="1:22" hidden="1" x14ac:dyDescent="0.25">
      <c r="A4800" t="s">
        <v>12154</v>
      </c>
      <c r="B4800" t="s">
        <v>6827</v>
      </c>
      <c r="C4800" s="1">
        <v>44909</v>
      </c>
      <c r="D4800" s="1" t="s">
        <v>18</v>
      </c>
      <c r="E4800" s="2">
        <v>354</v>
      </c>
      <c r="F4800" s="2">
        <v>48.66</v>
      </c>
      <c r="G4800" s="2">
        <v>45.88</v>
      </c>
      <c r="H4800" s="2">
        <v>448.54</v>
      </c>
      <c r="I4800" t="s">
        <v>1728</v>
      </c>
      <c r="J4800" t="s">
        <v>1189</v>
      </c>
      <c r="K4800">
        <v>25301</v>
      </c>
      <c r="L4800" t="s">
        <v>21</v>
      </c>
      <c r="M4800" t="s">
        <v>6805</v>
      </c>
      <c r="N4800" t="s">
        <v>12151</v>
      </c>
      <c r="T4800"/>
    </row>
    <row r="4801" spans="1:22" hidden="1" x14ac:dyDescent="0.25">
      <c r="A4801" t="s">
        <v>12154</v>
      </c>
      <c r="B4801" t="s">
        <v>6828</v>
      </c>
      <c r="C4801" s="1">
        <v>44907</v>
      </c>
      <c r="D4801" s="1" t="s">
        <v>18</v>
      </c>
      <c r="E4801" s="2">
        <v>102</v>
      </c>
      <c r="F4801" s="2">
        <v>32.200000000000003</v>
      </c>
      <c r="G4801" s="2">
        <v>6.12</v>
      </c>
      <c r="H4801" s="2">
        <v>140.32</v>
      </c>
      <c r="I4801" t="s">
        <v>4820</v>
      </c>
      <c r="J4801" t="s">
        <v>444</v>
      </c>
      <c r="K4801">
        <v>83646</v>
      </c>
      <c r="L4801" t="s">
        <v>43</v>
      </c>
      <c r="M4801" t="s">
        <v>6805</v>
      </c>
      <c r="N4801" t="s">
        <v>12151</v>
      </c>
      <c r="T4801"/>
    </row>
    <row r="4802" spans="1:22" x14ac:dyDescent="0.25">
      <c r="A4802" t="s">
        <v>12154</v>
      </c>
      <c r="B4802" t="s">
        <v>6829</v>
      </c>
      <c r="C4802" s="1">
        <v>44901</v>
      </c>
      <c r="D4802" s="1" t="s">
        <v>18</v>
      </c>
      <c r="E4802" s="2">
        <v>65</v>
      </c>
      <c r="F4802" s="2">
        <v>21.56</v>
      </c>
      <c r="G4802" s="2">
        <v>6.05</v>
      </c>
      <c r="H4802" s="2">
        <v>92.61</v>
      </c>
      <c r="I4802" t="s">
        <v>2370</v>
      </c>
      <c r="J4802" t="s">
        <v>74</v>
      </c>
      <c r="K4802">
        <v>39110</v>
      </c>
      <c r="L4802" t="s">
        <v>75</v>
      </c>
      <c r="M4802" t="s">
        <v>6805</v>
      </c>
      <c r="N4802" t="s">
        <v>12151</v>
      </c>
      <c r="O4802" t="s">
        <v>12166</v>
      </c>
      <c r="P4802" s="10">
        <f>E4802</f>
        <v>65</v>
      </c>
      <c r="R4802" s="12">
        <v>7.7499999999999999E-2</v>
      </c>
      <c r="S4802" s="10">
        <f>P4802*R4802</f>
        <v>5.0374999999999996</v>
      </c>
      <c r="T4802" t="s">
        <v>822</v>
      </c>
      <c r="U4802" s="10">
        <f>G4802</f>
        <v>6.05</v>
      </c>
      <c r="V4802" s="10">
        <f>S4802-U4802</f>
        <v>-1.0125000000000002</v>
      </c>
    </row>
    <row r="4803" spans="1:22" hidden="1" x14ac:dyDescent="0.25">
      <c r="A4803" t="s">
        <v>12154</v>
      </c>
      <c r="B4803" t="s">
        <v>6830</v>
      </c>
      <c r="C4803" s="1">
        <v>44897</v>
      </c>
      <c r="D4803" s="1" t="s">
        <v>18</v>
      </c>
      <c r="E4803" s="2">
        <v>65</v>
      </c>
      <c r="F4803" s="2">
        <v>21.56</v>
      </c>
      <c r="G4803" s="2">
        <v>0</v>
      </c>
      <c r="H4803" s="2">
        <v>86.56</v>
      </c>
      <c r="I4803" t="s">
        <v>6831</v>
      </c>
      <c r="J4803" t="s">
        <v>93</v>
      </c>
      <c r="K4803">
        <v>64064</v>
      </c>
      <c r="L4803" t="s">
        <v>43</v>
      </c>
      <c r="M4803" t="s">
        <v>6805</v>
      </c>
      <c r="N4803" t="s">
        <v>12151</v>
      </c>
      <c r="T4803"/>
    </row>
    <row r="4804" spans="1:22" x14ac:dyDescent="0.25">
      <c r="A4804" t="s">
        <v>12154</v>
      </c>
      <c r="B4804" t="s">
        <v>6832</v>
      </c>
      <c r="C4804" s="1">
        <v>44910</v>
      </c>
      <c r="D4804" s="1" t="s">
        <v>23</v>
      </c>
      <c r="E4804" s="2">
        <v>50</v>
      </c>
      <c r="F4804" s="2">
        <v>0</v>
      </c>
      <c r="G4804" s="2">
        <v>0</v>
      </c>
      <c r="H4804" s="2">
        <v>50</v>
      </c>
      <c r="I4804" t="s">
        <v>17</v>
      </c>
      <c r="J4804" t="s">
        <v>17</v>
      </c>
      <c r="K4804" t="s">
        <v>17</v>
      </c>
      <c r="L4804" t="s">
        <v>24</v>
      </c>
      <c r="M4804" t="s">
        <v>6805</v>
      </c>
      <c r="N4804" t="s">
        <v>12151</v>
      </c>
      <c r="O4804" t="s">
        <v>12164</v>
      </c>
      <c r="Q4804" s="10">
        <f>E4804</f>
        <v>50</v>
      </c>
      <c r="T4804"/>
    </row>
    <row r="4805" spans="1:22" hidden="1" x14ac:dyDescent="0.25">
      <c r="A4805" t="s">
        <v>12154</v>
      </c>
      <c r="B4805" t="s">
        <v>6833</v>
      </c>
      <c r="C4805" s="1">
        <v>44914</v>
      </c>
      <c r="D4805" s="1" t="s">
        <v>18</v>
      </c>
      <c r="E4805" s="2">
        <v>195</v>
      </c>
      <c r="F4805" s="2">
        <v>33.32</v>
      </c>
      <c r="G4805" s="2">
        <v>0</v>
      </c>
      <c r="H4805" s="2">
        <v>228.32</v>
      </c>
      <c r="I4805" t="s">
        <v>6834</v>
      </c>
      <c r="J4805" t="s">
        <v>71</v>
      </c>
      <c r="K4805">
        <v>34215</v>
      </c>
      <c r="L4805" t="s">
        <v>43</v>
      </c>
      <c r="M4805" t="s">
        <v>6805</v>
      </c>
      <c r="N4805" t="s">
        <v>12151</v>
      </c>
      <c r="T4805"/>
    </row>
    <row r="4806" spans="1:22" hidden="1" x14ac:dyDescent="0.25">
      <c r="A4806" t="s">
        <v>12154</v>
      </c>
      <c r="B4806" t="s">
        <v>6835</v>
      </c>
      <c r="C4806" s="1">
        <v>44907</v>
      </c>
      <c r="D4806" s="1" t="s">
        <v>18</v>
      </c>
      <c r="E4806" s="2">
        <v>200</v>
      </c>
      <c r="F4806" s="2">
        <v>28.09</v>
      </c>
      <c r="G4806" s="2">
        <v>18.25</v>
      </c>
      <c r="H4806" s="2">
        <v>246.34</v>
      </c>
      <c r="I4806" t="s">
        <v>1089</v>
      </c>
      <c r="J4806" t="s">
        <v>59</v>
      </c>
      <c r="K4806">
        <v>75024</v>
      </c>
      <c r="L4806" t="s">
        <v>43</v>
      </c>
      <c r="M4806" t="s">
        <v>6805</v>
      </c>
      <c r="N4806" t="s">
        <v>12151</v>
      </c>
      <c r="T4806"/>
    </row>
    <row r="4807" spans="1:22" hidden="1" x14ac:dyDescent="0.25">
      <c r="A4807" t="s">
        <v>12153</v>
      </c>
      <c r="B4807" t="s">
        <v>6836</v>
      </c>
      <c r="C4807" s="1">
        <v>44875</v>
      </c>
      <c r="D4807" s="1" t="s">
        <v>18</v>
      </c>
      <c r="E4807" s="2">
        <v>0</v>
      </c>
      <c r="F4807" s="2">
        <v>0</v>
      </c>
      <c r="G4807" s="2">
        <v>0</v>
      </c>
      <c r="H4807" s="2">
        <v>0</v>
      </c>
      <c r="I4807" t="s">
        <v>1790</v>
      </c>
      <c r="J4807" t="s">
        <v>211</v>
      </c>
      <c r="K4807">
        <v>55391</v>
      </c>
      <c r="L4807" t="s">
        <v>21</v>
      </c>
      <c r="M4807" t="s">
        <v>6805</v>
      </c>
      <c r="N4807" t="s">
        <v>12151</v>
      </c>
      <c r="T4807"/>
    </row>
    <row r="4808" spans="1:22" x14ac:dyDescent="0.25">
      <c r="A4808" t="s">
        <v>12154</v>
      </c>
      <c r="B4808" t="s">
        <v>6837</v>
      </c>
      <c r="C4808" s="1">
        <v>44911</v>
      </c>
      <c r="D4808" s="1" t="s">
        <v>18</v>
      </c>
      <c r="E4808" s="2">
        <v>65</v>
      </c>
      <c r="F4808" s="2">
        <v>22.44</v>
      </c>
      <c r="G4808" s="2">
        <v>5.04</v>
      </c>
      <c r="H4808" s="2">
        <v>92.48</v>
      </c>
      <c r="I4808" t="s">
        <v>6838</v>
      </c>
      <c r="J4808" t="s">
        <v>52</v>
      </c>
      <c r="K4808">
        <v>92660</v>
      </c>
      <c r="L4808" t="s">
        <v>43</v>
      </c>
      <c r="M4808" t="s">
        <v>6805</v>
      </c>
      <c r="N4808" t="s">
        <v>12151</v>
      </c>
      <c r="O4808" t="s">
        <v>12166</v>
      </c>
      <c r="P4808" s="10">
        <f>E4808</f>
        <v>65</v>
      </c>
      <c r="R4808" s="17">
        <f>VLOOKUP(I4808,Counties!$A$1:$D$1787,3,0)</f>
        <v>7.7499999999999999E-2</v>
      </c>
      <c r="S4808" s="10">
        <f>P4808*R4808</f>
        <v>5.0374999999999996</v>
      </c>
      <c r="T4808" s="17" t="str">
        <f>VLOOKUP(I4808,Counties!$A$1:$D$1787,4,0)</f>
        <v>Orange</v>
      </c>
      <c r="U4808" s="10">
        <f>G4808</f>
        <v>5.04</v>
      </c>
      <c r="V4808" s="10">
        <f>S4808-U4808</f>
        <v>-2.5000000000003908E-3</v>
      </c>
    </row>
    <row r="4809" spans="1:22" hidden="1" x14ac:dyDescent="0.25">
      <c r="A4809" t="s">
        <v>12154</v>
      </c>
      <c r="B4809" t="s">
        <v>6839</v>
      </c>
      <c r="C4809" s="1">
        <v>44902</v>
      </c>
      <c r="D4809" s="1" t="s">
        <v>18</v>
      </c>
      <c r="E4809" s="2">
        <v>316.63</v>
      </c>
      <c r="F4809" s="2">
        <v>33.32</v>
      </c>
      <c r="G4809" s="2">
        <v>0</v>
      </c>
      <c r="H4809" s="2">
        <v>349.95</v>
      </c>
      <c r="I4809" t="s">
        <v>6840</v>
      </c>
      <c r="J4809" t="s">
        <v>71</v>
      </c>
      <c r="K4809">
        <v>34450</v>
      </c>
      <c r="L4809" t="s">
        <v>43</v>
      </c>
      <c r="M4809" t="s">
        <v>6805</v>
      </c>
      <c r="N4809" t="s">
        <v>12151</v>
      </c>
      <c r="T4809"/>
    </row>
    <row r="4810" spans="1:22" hidden="1" x14ac:dyDescent="0.25">
      <c r="A4810" t="s">
        <v>12154</v>
      </c>
      <c r="B4810" t="s">
        <v>6841</v>
      </c>
      <c r="C4810" s="1">
        <v>44920</v>
      </c>
      <c r="D4810" s="1" t="s">
        <v>18</v>
      </c>
      <c r="E4810" s="2">
        <v>644</v>
      </c>
      <c r="F4810" s="2">
        <v>44.87</v>
      </c>
      <c r="G4810" s="2">
        <v>55.11</v>
      </c>
      <c r="H4810" s="2">
        <v>743.98</v>
      </c>
      <c r="I4810" t="s">
        <v>1064</v>
      </c>
      <c r="J4810" t="s">
        <v>59</v>
      </c>
      <c r="K4810">
        <v>77429</v>
      </c>
      <c r="L4810" t="s">
        <v>43</v>
      </c>
      <c r="M4810" t="s">
        <v>6805</v>
      </c>
      <c r="N4810" t="s">
        <v>12151</v>
      </c>
      <c r="T4810"/>
    </row>
    <row r="4811" spans="1:22" hidden="1" x14ac:dyDescent="0.25">
      <c r="A4811" t="s">
        <v>12154</v>
      </c>
      <c r="B4811" t="s">
        <v>6842</v>
      </c>
      <c r="C4811" s="1">
        <v>44897</v>
      </c>
      <c r="D4811" s="1" t="s">
        <v>18</v>
      </c>
      <c r="E4811" s="2">
        <v>424</v>
      </c>
      <c r="F4811" s="2">
        <v>48.66</v>
      </c>
      <c r="G4811" s="2">
        <v>37.81</v>
      </c>
      <c r="H4811" s="2">
        <v>510.47</v>
      </c>
      <c r="I4811" t="s">
        <v>1369</v>
      </c>
      <c r="J4811" t="s">
        <v>56</v>
      </c>
      <c r="K4811">
        <v>44143</v>
      </c>
      <c r="L4811" t="s">
        <v>21</v>
      </c>
      <c r="M4811" t="s">
        <v>6805</v>
      </c>
      <c r="N4811" t="s">
        <v>12151</v>
      </c>
      <c r="T4811"/>
    </row>
    <row r="4812" spans="1:22" hidden="1" x14ac:dyDescent="0.25">
      <c r="A4812" t="s">
        <v>12153</v>
      </c>
      <c r="B4812" t="s">
        <v>6843</v>
      </c>
      <c r="C4812" s="1">
        <v>44868</v>
      </c>
      <c r="D4812" s="1" t="s">
        <v>18</v>
      </c>
      <c r="E4812" s="2">
        <v>0</v>
      </c>
      <c r="F4812" s="2">
        <v>0</v>
      </c>
      <c r="G4812" s="2">
        <v>0</v>
      </c>
      <c r="H4812" s="2">
        <v>0</v>
      </c>
      <c r="I4812" t="s">
        <v>4820</v>
      </c>
      <c r="J4812" t="s">
        <v>444</v>
      </c>
      <c r="K4812">
        <v>83642</v>
      </c>
      <c r="L4812" t="s">
        <v>43</v>
      </c>
      <c r="M4812" t="s">
        <v>6805</v>
      </c>
      <c r="N4812" t="s">
        <v>12151</v>
      </c>
      <c r="T4812"/>
    </row>
    <row r="4813" spans="1:22" x14ac:dyDescent="0.25">
      <c r="A4813" t="s">
        <v>12152</v>
      </c>
      <c r="B4813" t="s">
        <v>6844</v>
      </c>
      <c r="C4813" s="1">
        <v>44846</v>
      </c>
      <c r="D4813" s="1" t="s">
        <v>18</v>
      </c>
      <c r="E4813" s="2">
        <v>354</v>
      </c>
      <c r="F4813" s="2">
        <v>36.78</v>
      </c>
      <c r="G4813" s="2">
        <v>33.630000000000003</v>
      </c>
      <c r="H4813" s="2">
        <v>424.41</v>
      </c>
      <c r="I4813" t="s">
        <v>3036</v>
      </c>
      <c r="J4813" t="s">
        <v>52</v>
      </c>
      <c r="K4813">
        <v>90066</v>
      </c>
      <c r="L4813" t="s">
        <v>43</v>
      </c>
      <c r="M4813" t="s">
        <v>6805</v>
      </c>
      <c r="N4813" t="s">
        <v>12151</v>
      </c>
      <c r="O4813" t="s">
        <v>12166</v>
      </c>
      <c r="P4813" s="10">
        <f>E4813</f>
        <v>354</v>
      </c>
      <c r="R4813" s="17">
        <f>VLOOKUP(I4813,Counties!$A$1:$D$1787,3,0)</f>
        <v>9.5000000000000001E-2</v>
      </c>
      <c r="S4813" s="10">
        <f>P4813*R4813</f>
        <v>33.630000000000003</v>
      </c>
      <c r="T4813" s="17" t="str">
        <f>VLOOKUP(I4813,Counties!$A$1:$D$1787,4,0)</f>
        <v>Los Angeles</v>
      </c>
      <c r="U4813" s="10">
        <f>G4813</f>
        <v>33.630000000000003</v>
      </c>
      <c r="V4813" s="10">
        <f>S4813-U4813</f>
        <v>0</v>
      </c>
    </row>
    <row r="4814" spans="1:22" hidden="1" x14ac:dyDescent="0.25">
      <c r="A4814" t="s">
        <v>12152</v>
      </c>
      <c r="B4814" t="s">
        <v>6845</v>
      </c>
      <c r="C4814" s="1">
        <v>44852</v>
      </c>
      <c r="D4814" s="1" t="s">
        <v>18</v>
      </c>
      <c r="E4814" s="2">
        <v>195</v>
      </c>
      <c r="F4814" s="2">
        <v>29.86</v>
      </c>
      <c r="G4814" s="2">
        <v>14.06</v>
      </c>
      <c r="H4814" s="2">
        <v>238.92</v>
      </c>
      <c r="I4814" t="s">
        <v>6846</v>
      </c>
      <c r="J4814" t="s">
        <v>203</v>
      </c>
      <c r="K4814">
        <v>62040</v>
      </c>
      <c r="L4814" t="s">
        <v>21</v>
      </c>
      <c r="M4814" t="s">
        <v>6805</v>
      </c>
      <c r="N4814" t="s">
        <v>12151</v>
      </c>
      <c r="T4814"/>
    </row>
    <row r="4815" spans="1:22" hidden="1" x14ac:dyDescent="0.25">
      <c r="A4815" t="s">
        <v>12152</v>
      </c>
      <c r="B4815" t="s">
        <v>6847</v>
      </c>
      <c r="C4815" s="1">
        <v>44860</v>
      </c>
      <c r="D4815" s="1" t="s">
        <v>18</v>
      </c>
      <c r="E4815" s="2">
        <v>1062</v>
      </c>
      <c r="F4815" s="2">
        <v>129.79</v>
      </c>
      <c r="G4815" s="2">
        <v>0</v>
      </c>
      <c r="H4815" s="2">
        <v>1191.79</v>
      </c>
      <c r="I4815" t="s">
        <v>77</v>
      </c>
      <c r="J4815" t="s">
        <v>93</v>
      </c>
      <c r="K4815">
        <v>63017</v>
      </c>
      <c r="L4815" t="s">
        <v>43</v>
      </c>
      <c r="M4815" t="s">
        <v>6805</v>
      </c>
      <c r="N4815" t="s">
        <v>12151</v>
      </c>
      <c r="T4815"/>
    </row>
    <row r="4816" spans="1:22" x14ac:dyDescent="0.25">
      <c r="A4816" t="s">
        <v>12153</v>
      </c>
      <c r="B4816" t="s">
        <v>6848</v>
      </c>
      <c r="C4816" s="1">
        <v>44881</v>
      </c>
      <c r="D4816" s="1" t="s">
        <v>18</v>
      </c>
      <c r="E4816" s="2">
        <v>0</v>
      </c>
      <c r="F4816" s="2">
        <v>0</v>
      </c>
      <c r="G4816" s="2">
        <v>0</v>
      </c>
      <c r="H4816" s="2">
        <v>0</v>
      </c>
      <c r="I4816" t="s">
        <v>6849</v>
      </c>
      <c r="J4816" t="s">
        <v>52</v>
      </c>
      <c r="K4816">
        <v>93311</v>
      </c>
      <c r="L4816" t="s">
        <v>43</v>
      </c>
      <c r="M4816" t="s">
        <v>6805</v>
      </c>
      <c r="N4816" t="s">
        <v>12151</v>
      </c>
      <c r="O4816" t="s">
        <v>12166</v>
      </c>
      <c r="P4816" s="10">
        <f>E4816</f>
        <v>0</v>
      </c>
      <c r="R4816" s="17">
        <f>VLOOKUP(I4816,Counties!$A$1:$D$1787,3,0)</f>
        <v>8.2500000000000004E-2</v>
      </c>
      <c r="S4816" s="10">
        <f>P4816*R4816</f>
        <v>0</v>
      </c>
      <c r="T4816" s="17" t="str">
        <f>VLOOKUP(I4816,Counties!$A$1:$D$1787,4,0)</f>
        <v>Kern</v>
      </c>
      <c r="U4816" s="10">
        <f>G4816</f>
        <v>0</v>
      </c>
      <c r="V4816" s="10">
        <f>S4816-U4816</f>
        <v>0</v>
      </c>
    </row>
    <row r="4817" spans="1:22" hidden="1" x14ac:dyDescent="0.25">
      <c r="A4817" t="s">
        <v>12153</v>
      </c>
      <c r="B4817" t="s">
        <v>6850</v>
      </c>
      <c r="C4817" s="1">
        <v>44895</v>
      </c>
      <c r="D4817" s="1" t="s">
        <v>18</v>
      </c>
      <c r="E4817" s="2">
        <v>0</v>
      </c>
      <c r="F4817" s="2">
        <v>0</v>
      </c>
      <c r="G4817" s="2">
        <v>0</v>
      </c>
      <c r="H4817" s="2">
        <v>0</v>
      </c>
      <c r="I4817" t="s">
        <v>6851</v>
      </c>
      <c r="J4817" t="s">
        <v>93</v>
      </c>
      <c r="K4817">
        <v>63011</v>
      </c>
      <c r="L4817" t="s">
        <v>43</v>
      </c>
      <c r="M4817" t="s">
        <v>6805</v>
      </c>
      <c r="N4817" t="s">
        <v>12151</v>
      </c>
      <c r="T4817"/>
    </row>
    <row r="4818" spans="1:22" hidden="1" x14ac:dyDescent="0.25">
      <c r="A4818" t="s">
        <v>12153</v>
      </c>
      <c r="B4818" t="s">
        <v>6852</v>
      </c>
      <c r="C4818" s="1">
        <v>44890</v>
      </c>
      <c r="D4818" s="1" t="s">
        <v>18</v>
      </c>
      <c r="E4818" s="2">
        <v>200</v>
      </c>
      <c r="F4818" s="2">
        <v>20.59</v>
      </c>
      <c r="G4818" s="2">
        <v>17.649999999999999</v>
      </c>
      <c r="H4818" s="2">
        <v>238.24</v>
      </c>
      <c r="I4818" t="s">
        <v>946</v>
      </c>
      <c r="J4818" t="s">
        <v>59</v>
      </c>
      <c r="K4818">
        <v>76016</v>
      </c>
      <c r="L4818" t="s">
        <v>43</v>
      </c>
      <c r="M4818" t="s">
        <v>6805</v>
      </c>
      <c r="N4818" t="s">
        <v>12151</v>
      </c>
      <c r="T4818"/>
    </row>
    <row r="4819" spans="1:22" hidden="1" x14ac:dyDescent="0.25">
      <c r="A4819" t="s">
        <v>12154</v>
      </c>
      <c r="B4819" t="s">
        <v>6853</v>
      </c>
      <c r="C4819" s="1">
        <v>44901</v>
      </c>
      <c r="D4819" s="1" t="s">
        <v>18</v>
      </c>
      <c r="E4819" s="2">
        <v>270.02</v>
      </c>
      <c r="F4819" s="2">
        <v>37.75</v>
      </c>
      <c r="G4819" s="2">
        <v>13.7</v>
      </c>
      <c r="H4819" s="2">
        <v>321.47000000000003</v>
      </c>
      <c r="I4819" t="s">
        <v>6854</v>
      </c>
      <c r="J4819" t="s">
        <v>27</v>
      </c>
      <c r="K4819" t="s">
        <v>6855</v>
      </c>
      <c r="L4819" t="s">
        <v>21</v>
      </c>
      <c r="M4819" t="s">
        <v>6805</v>
      </c>
      <c r="N4819" t="s">
        <v>12151</v>
      </c>
      <c r="T4819"/>
    </row>
    <row r="4820" spans="1:22" x14ac:dyDescent="0.25">
      <c r="A4820" t="s">
        <v>12154</v>
      </c>
      <c r="B4820" t="s">
        <v>6856</v>
      </c>
      <c r="C4820" s="1">
        <v>44913</v>
      </c>
      <c r="D4820" s="1" t="s">
        <v>18</v>
      </c>
      <c r="E4820" s="2">
        <v>65</v>
      </c>
      <c r="F4820" s="2">
        <v>32.01</v>
      </c>
      <c r="G4820" s="2">
        <v>4.71</v>
      </c>
      <c r="H4820" s="2">
        <v>101.72</v>
      </c>
      <c r="I4820" t="s">
        <v>3814</v>
      </c>
      <c r="J4820" t="s">
        <v>52</v>
      </c>
      <c r="K4820">
        <v>95746</v>
      </c>
      <c r="L4820" t="s">
        <v>43</v>
      </c>
      <c r="M4820" t="s">
        <v>6805</v>
      </c>
      <c r="N4820" t="s">
        <v>12151</v>
      </c>
      <c r="O4820" t="s">
        <v>12166</v>
      </c>
      <c r="P4820" s="10">
        <f>E4820</f>
        <v>65</v>
      </c>
      <c r="R4820" s="17">
        <f>VLOOKUP(I4820,Counties!$A$1:$D$1787,3,0)</f>
        <v>7.2499999999999995E-2</v>
      </c>
      <c r="S4820" s="10">
        <f>P4820*R4820</f>
        <v>4.7124999999999995</v>
      </c>
      <c r="T4820" s="17" t="str">
        <f>VLOOKUP(I4820,Counties!$A$1:$D$1787,4,0)</f>
        <v>Placer</v>
      </c>
      <c r="U4820" s="10">
        <f>G4820</f>
        <v>4.71</v>
      </c>
      <c r="V4820" s="10">
        <f>S4820-U4820</f>
        <v>2.4999999999995026E-3</v>
      </c>
    </row>
    <row r="4821" spans="1:22" hidden="1" x14ac:dyDescent="0.25">
      <c r="A4821" t="s">
        <v>12154</v>
      </c>
      <c r="B4821" t="s">
        <v>6857</v>
      </c>
      <c r="C4821" s="1">
        <v>44900</v>
      </c>
      <c r="D4821" s="1" t="s">
        <v>18</v>
      </c>
      <c r="E4821" s="2">
        <v>130</v>
      </c>
      <c r="F4821" s="2">
        <v>20.59</v>
      </c>
      <c r="G4821" s="2">
        <v>12.05</v>
      </c>
      <c r="H4821" s="2">
        <v>162.63999999999999</v>
      </c>
      <c r="I4821" t="s">
        <v>1089</v>
      </c>
      <c r="J4821" t="s">
        <v>59</v>
      </c>
      <c r="K4821">
        <v>75024</v>
      </c>
      <c r="L4821" t="s">
        <v>43</v>
      </c>
      <c r="M4821" t="s">
        <v>6805</v>
      </c>
      <c r="N4821" t="s">
        <v>12151</v>
      </c>
      <c r="T4821"/>
    </row>
    <row r="4822" spans="1:22" hidden="1" x14ac:dyDescent="0.25">
      <c r="A4822" t="s">
        <v>12152</v>
      </c>
      <c r="B4822" t="s">
        <v>6858</v>
      </c>
      <c r="C4822" s="1">
        <v>44846</v>
      </c>
      <c r="D4822" s="1" t="s">
        <v>18</v>
      </c>
      <c r="E4822" s="2">
        <v>167.5</v>
      </c>
      <c r="F4822" s="2">
        <v>20.59</v>
      </c>
      <c r="G4822" s="2">
        <v>14.28</v>
      </c>
      <c r="H4822" s="2">
        <v>202.37</v>
      </c>
      <c r="I4822" t="s">
        <v>752</v>
      </c>
      <c r="J4822" t="s">
        <v>753</v>
      </c>
      <c r="K4822">
        <v>74119</v>
      </c>
      <c r="L4822" t="s">
        <v>43</v>
      </c>
      <c r="M4822" t="s">
        <v>6805</v>
      </c>
      <c r="N4822" t="s">
        <v>12151</v>
      </c>
      <c r="T4822"/>
    </row>
    <row r="4823" spans="1:22" hidden="1" x14ac:dyDescent="0.25">
      <c r="A4823" t="s">
        <v>12153</v>
      </c>
      <c r="B4823" t="s">
        <v>6859</v>
      </c>
      <c r="C4823" s="1">
        <v>44889</v>
      </c>
      <c r="D4823" s="1" t="s">
        <v>18</v>
      </c>
      <c r="E4823" s="2">
        <v>112</v>
      </c>
      <c r="F4823" s="2">
        <v>21.56</v>
      </c>
      <c r="G4823" s="2">
        <v>0</v>
      </c>
      <c r="H4823" s="2">
        <v>133.56</v>
      </c>
      <c r="I4823" t="s">
        <v>6860</v>
      </c>
      <c r="J4823" t="s">
        <v>274</v>
      </c>
      <c r="K4823">
        <v>2882</v>
      </c>
      <c r="L4823" t="s">
        <v>43</v>
      </c>
      <c r="M4823" t="s">
        <v>6805</v>
      </c>
      <c r="N4823" t="s">
        <v>12151</v>
      </c>
      <c r="T4823"/>
    </row>
    <row r="4824" spans="1:22" hidden="1" x14ac:dyDescent="0.25">
      <c r="A4824" t="s">
        <v>12154</v>
      </c>
      <c r="B4824" t="s">
        <v>6861</v>
      </c>
      <c r="C4824" s="1">
        <v>44909</v>
      </c>
      <c r="D4824" s="1" t="s">
        <v>18</v>
      </c>
      <c r="E4824" s="2">
        <v>185</v>
      </c>
      <c r="F4824" s="2">
        <v>29.86</v>
      </c>
      <c r="G4824" s="2">
        <v>17.190000000000001</v>
      </c>
      <c r="H4824" s="2">
        <v>232.05</v>
      </c>
      <c r="I4824" t="s">
        <v>5586</v>
      </c>
      <c r="J4824" t="s">
        <v>46</v>
      </c>
      <c r="K4824">
        <v>31201</v>
      </c>
      <c r="L4824" t="s">
        <v>21</v>
      </c>
      <c r="M4824" t="s">
        <v>6805</v>
      </c>
      <c r="N4824" t="s">
        <v>12151</v>
      </c>
      <c r="T4824"/>
    </row>
    <row r="4825" spans="1:22" hidden="1" x14ac:dyDescent="0.25">
      <c r="A4825" t="s">
        <v>12152</v>
      </c>
      <c r="B4825" t="s">
        <v>6862</v>
      </c>
      <c r="C4825" s="1">
        <v>44855</v>
      </c>
      <c r="D4825" s="1" t="s">
        <v>18</v>
      </c>
      <c r="E4825" s="2">
        <v>72.25</v>
      </c>
      <c r="F4825" s="2">
        <v>19.03</v>
      </c>
      <c r="G4825" s="2">
        <v>5.48</v>
      </c>
      <c r="H4825" s="2">
        <v>96.76</v>
      </c>
      <c r="I4825" t="s">
        <v>6863</v>
      </c>
      <c r="J4825" t="s">
        <v>88</v>
      </c>
      <c r="K4825">
        <v>15701</v>
      </c>
      <c r="L4825" t="s">
        <v>43</v>
      </c>
      <c r="M4825" t="s">
        <v>6805</v>
      </c>
      <c r="N4825" t="s">
        <v>12151</v>
      </c>
      <c r="T4825"/>
    </row>
    <row r="4826" spans="1:22" x14ac:dyDescent="0.25">
      <c r="A4826" t="s">
        <v>12152</v>
      </c>
      <c r="B4826" t="s">
        <v>6864</v>
      </c>
      <c r="C4826" s="1">
        <v>44836</v>
      </c>
      <c r="D4826" s="1" t="s">
        <v>23</v>
      </c>
      <c r="E4826" s="2">
        <v>50</v>
      </c>
      <c r="F4826" s="2">
        <v>0</v>
      </c>
      <c r="G4826" s="2">
        <v>0</v>
      </c>
      <c r="H4826" s="2">
        <v>50</v>
      </c>
      <c r="I4826" t="s">
        <v>17</v>
      </c>
      <c r="J4826" t="s">
        <v>17</v>
      </c>
      <c r="K4826" t="s">
        <v>17</v>
      </c>
      <c r="L4826" t="s">
        <v>24</v>
      </c>
      <c r="M4826" t="s">
        <v>6805</v>
      </c>
      <c r="N4826" t="s">
        <v>12151</v>
      </c>
      <c r="O4826" t="s">
        <v>12164</v>
      </c>
      <c r="Q4826" s="10">
        <f>E4826</f>
        <v>50</v>
      </c>
      <c r="T4826"/>
    </row>
    <row r="4827" spans="1:22" hidden="1" x14ac:dyDescent="0.25">
      <c r="A4827" t="s">
        <v>12153</v>
      </c>
      <c r="B4827" t="s">
        <v>6865</v>
      </c>
      <c r="C4827" s="1">
        <v>44879</v>
      </c>
      <c r="D4827" s="1" t="s">
        <v>18</v>
      </c>
      <c r="E4827" s="2">
        <v>0</v>
      </c>
      <c r="F4827" s="2">
        <v>0</v>
      </c>
      <c r="G4827" s="2">
        <v>0</v>
      </c>
      <c r="H4827" s="2">
        <v>0</v>
      </c>
      <c r="I4827" t="s">
        <v>197</v>
      </c>
      <c r="J4827" t="s">
        <v>198</v>
      </c>
      <c r="K4827">
        <v>89149</v>
      </c>
      <c r="L4827" t="s">
        <v>43</v>
      </c>
      <c r="M4827" t="s">
        <v>6805</v>
      </c>
      <c r="N4827" t="s">
        <v>12151</v>
      </c>
      <c r="T4827"/>
    </row>
    <row r="4828" spans="1:22" hidden="1" x14ac:dyDescent="0.25">
      <c r="A4828" t="s">
        <v>12152</v>
      </c>
      <c r="B4828" t="s">
        <v>6866</v>
      </c>
      <c r="C4828" s="1">
        <v>44860</v>
      </c>
      <c r="D4828" s="1" t="s">
        <v>18</v>
      </c>
      <c r="E4828" s="2">
        <v>0</v>
      </c>
      <c r="F4828" s="2">
        <v>0</v>
      </c>
      <c r="G4828" s="2">
        <v>0</v>
      </c>
      <c r="H4828" s="2">
        <v>0</v>
      </c>
      <c r="I4828" t="s">
        <v>2657</v>
      </c>
      <c r="J4828" t="s">
        <v>131</v>
      </c>
      <c r="K4828">
        <v>72342</v>
      </c>
      <c r="L4828" t="s">
        <v>43</v>
      </c>
      <c r="M4828" t="s">
        <v>6805</v>
      </c>
      <c r="N4828" t="s">
        <v>12151</v>
      </c>
      <c r="T4828"/>
    </row>
    <row r="4829" spans="1:22" x14ac:dyDescent="0.25">
      <c r="A4829" t="s">
        <v>12152</v>
      </c>
      <c r="B4829" t="s">
        <v>6867</v>
      </c>
      <c r="C4829" s="1">
        <v>44857</v>
      </c>
      <c r="D4829" s="1" t="s">
        <v>18</v>
      </c>
      <c r="E4829" s="2">
        <v>0</v>
      </c>
      <c r="F4829" s="2">
        <v>0</v>
      </c>
      <c r="G4829" s="2">
        <v>0</v>
      </c>
      <c r="H4829" s="2">
        <v>0</v>
      </c>
      <c r="I4829" t="s">
        <v>3172</v>
      </c>
      <c r="J4829" t="s">
        <v>52</v>
      </c>
      <c r="K4829">
        <v>91436</v>
      </c>
      <c r="L4829" t="s">
        <v>43</v>
      </c>
      <c r="M4829" t="s">
        <v>6805</v>
      </c>
      <c r="N4829" t="s">
        <v>12151</v>
      </c>
      <c r="O4829" t="s">
        <v>12166</v>
      </c>
      <c r="P4829" s="10">
        <f>E4829</f>
        <v>0</v>
      </c>
      <c r="R4829" s="17">
        <f>VLOOKUP(I4829,Counties!$A$1:$D$1787,3,0)</f>
        <v>9.5000000000000001E-2</v>
      </c>
      <c r="S4829" s="10">
        <f>P4829*R4829</f>
        <v>0</v>
      </c>
      <c r="T4829" s="17" t="str">
        <f>VLOOKUP(I4829,Counties!$A$1:$D$1787,4,0)</f>
        <v>Los Angeles</v>
      </c>
      <c r="U4829" s="10">
        <f>G4829</f>
        <v>0</v>
      </c>
      <c r="V4829" s="10">
        <f>S4829-U4829</f>
        <v>0</v>
      </c>
    </row>
    <row r="4830" spans="1:22" hidden="1" x14ac:dyDescent="0.25">
      <c r="A4830" t="s">
        <v>12154</v>
      </c>
      <c r="B4830" t="s">
        <v>6868</v>
      </c>
      <c r="C4830" s="1">
        <v>44917</v>
      </c>
      <c r="D4830" s="1" t="s">
        <v>54</v>
      </c>
      <c r="E4830" s="2">
        <v>-354</v>
      </c>
      <c r="F4830" s="2">
        <v>-48.66</v>
      </c>
      <c r="G4830" s="2">
        <v>-28.19</v>
      </c>
      <c r="H4830" s="2">
        <v>-430.85</v>
      </c>
      <c r="I4830" t="s">
        <v>6029</v>
      </c>
      <c r="J4830" t="s">
        <v>46</v>
      </c>
      <c r="K4830">
        <v>30542</v>
      </c>
      <c r="L4830" t="s">
        <v>43</v>
      </c>
      <c r="M4830" t="s">
        <v>6805</v>
      </c>
      <c r="N4830" t="s">
        <v>12151</v>
      </c>
      <c r="T4830"/>
    </row>
    <row r="4831" spans="1:22" hidden="1" x14ac:dyDescent="0.25">
      <c r="A4831" t="s">
        <v>12154</v>
      </c>
      <c r="B4831" t="s">
        <v>6869</v>
      </c>
      <c r="C4831" s="1">
        <v>44919</v>
      </c>
      <c r="D4831" s="1" t="s">
        <v>18</v>
      </c>
      <c r="E4831" s="2">
        <v>0</v>
      </c>
      <c r="F4831" s="2">
        <v>0</v>
      </c>
      <c r="G4831" s="2">
        <v>0</v>
      </c>
      <c r="H4831" s="2">
        <v>0</v>
      </c>
      <c r="I4831" t="s">
        <v>1126</v>
      </c>
      <c r="J4831" t="s">
        <v>59</v>
      </c>
      <c r="K4831">
        <v>75238</v>
      </c>
      <c r="L4831" t="s">
        <v>43</v>
      </c>
      <c r="M4831" t="s">
        <v>6805</v>
      </c>
      <c r="N4831" t="s">
        <v>12151</v>
      </c>
      <c r="T4831"/>
    </row>
    <row r="4832" spans="1:22" hidden="1" x14ac:dyDescent="0.25">
      <c r="A4832" t="s">
        <v>12154</v>
      </c>
      <c r="B4832" t="s">
        <v>6870</v>
      </c>
      <c r="C4832" s="1">
        <v>44906</v>
      </c>
      <c r="D4832" s="1" t="s">
        <v>18</v>
      </c>
      <c r="E4832" s="2">
        <v>125</v>
      </c>
      <c r="F4832" s="2">
        <v>25.1</v>
      </c>
      <c r="G4832" s="2">
        <v>9</v>
      </c>
      <c r="H4832" s="2">
        <v>159.1</v>
      </c>
      <c r="I4832" t="s">
        <v>6871</v>
      </c>
      <c r="J4832" t="s">
        <v>138</v>
      </c>
      <c r="K4832">
        <v>48230</v>
      </c>
      <c r="L4832" t="s">
        <v>43</v>
      </c>
      <c r="M4832" t="s">
        <v>6805</v>
      </c>
      <c r="N4832" t="s">
        <v>12151</v>
      </c>
      <c r="T4832"/>
    </row>
    <row r="4833" spans="1:22" hidden="1" x14ac:dyDescent="0.25">
      <c r="A4833" t="s">
        <v>12154</v>
      </c>
      <c r="B4833" t="s">
        <v>6872</v>
      </c>
      <c r="C4833" s="1">
        <v>44904</v>
      </c>
      <c r="D4833" s="1" t="s">
        <v>18</v>
      </c>
      <c r="E4833" s="2">
        <v>160</v>
      </c>
      <c r="F4833" s="2">
        <v>21.56</v>
      </c>
      <c r="G4833" s="2">
        <v>12.71</v>
      </c>
      <c r="H4833" s="2">
        <v>194.27</v>
      </c>
      <c r="I4833" t="s">
        <v>6873</v>
      </c>
      <c r="J4833" t="s">
        <v>134</v>
      </c>
      <c r="K4833">
        <v>46530</v>
      </c>
      <c r="L4833" t="s">
        <v>43</v>
      </c>
      <c r="M4833" t="s">
        <v>6805</v>
      </c>
      <c r="N4833" t="s">
        <v>12151</v>
      </c>
      <c r="T4833"/>
    </row>
    <row r="4834" spans="1:22" hidden="1" x14ac:dyDescent="0.25">
      <c r="A4834" t="s">
        <v>12154</v>
      </c>
      <c r="B4834" t="s">
        <v>6874</v>
      </c>
      <c r="C4834" s="1">
        <v>44923</v>
      </c>
      <c r="D4834" s="1" t="s">
        <v>18</v>
      </c>
      <c r="E4834" s="2">
        <v>0</v>
      </c>
      <c r="F4834" s="2">
        <v>0</v>
      </c>
      <c r="G4834" s="2">
        <v>0</v>
      </c>
      <c r="H4834" s="2">
        <v>0</v>
      </c>
      <c r="I4834" t="s">
        <v>6875</v>
      </c>
      <c r="J4834" t="s">
        <v>141</v>
      </c>
      <c r="K4834">
        <v>41031</v>
      </c>
      <c r="L4834" t="s">
        <v>43</v>
      </c>
      <c r="M4834" t="s">
        <v>6805</v>
      </c>
      <c r="N4834" t="s">
        <v>12151</v>
      </c>
      <c r="T4834"/>
    </row>
    <row r="4835" spans="1:22" x14ac:dyDescent="0.25">
      <c r="A4835" t="s">
        <v>12154</v>
      </c>
      <c r="B4835" t="s">
        <v>6876</v>
      </c>
      <c r="C4835" s="1">
        <v>44915</v>
      </c>
      <c r="D4835" s="1" t="s">
        <v>18</v>
      </c>
      <c r="E4835" s="2">
        <v>295</v>
      </c>
      <c r="F4835" s="2">
        <v>35.99</v>
      </c>
      <c r="G4835" s="2">
        <v>28.74</v>
      </c>
      <c r="H4835" s="2">
        <v>359.73</v>
      </c>
      <c r="I4835" t="s">
        <v>644</v>
      </c>
      <c r="J4835" t="s">
        <v>52</v>
      </c>
      <c r="K4835">
        <v>94519</v>
      </c>
      <c r="L4835" t="s">
        <v>43</v>
      </c>
      <c r="M4835" t="s">
        <v>6805</v>
      </c>
      <c r="N4835" t="s">
        <v>12151</v>
      </c>
      <c r="O4835" t="s">
        <v>12166</v>
      </c>
      <c r="P4835" s="10">
        <f>E4835</f>
        <v>295</v>
      </c>
      <c r="R4835" s="17">
        <f>VLOOKUP(I4835,Counties!$A$1:$D$1787,3,0)</f>
        <v>9.7500000000000003E-2</v>
      </c>
      <c r="S4835" s="10">
        <f>P4835*R4835</f>
        <v>28.762499999999999</v>
      </c>
      <c r="T4835" s="17" t="str">
        <f>VLOOKUP(I4835,Counties!$A$1:$D$1787,4,0)</f>
        <v>Contra Costa</v>
      </c>
      <c r="U4835" s="10">
        <f>G4835</f>
        <v>28.74</v>
      </c>
      <c r="V4835" s="10">
        <f>S4835-U4835</f>
        <v>2.2500000000000853E-2</v>
      </c>
    </row>
    <row r="4836" spans="1:22" hidden="1" x14ac:dyDescent="0.25">
      <c r="A4836" t="s">
        <v>12153</v>
      </c>
      <c r="B4836" t="s">
        <v>6877</v>
      </c>
      <c r="C4836" s="1">
        <v>44886</v>
      </c>
      <c r="D4836" s="1" t="s">
        <v>18</v>
      </c>
      <c r="E4836" s="2">
        <v>0</v>
      </c>
      <c r="F4836" s="2">
        <v>0</v>
      </c>
      <c r="G4836" s="2">
        <v>0</v>
      </c>
      <c r="H4836" s="2">
        <v>0</v>
      </c>
      <c r="I4836" t="s">
        <v>5805</v>
      </c>
      <c r="J4836" t="s">
        <v>141</v>
      </c>
      <c r="K4836">
        <v>42071</v>
      </c>
      <c r="L4836" t="s">
        <v>43</v>
      </c>
      <c r="M4836" t="s">
        <v>6805</v>
      </c>
      <c r="N4836" t="s">
        <v>12151</v>
      </c>
      <c r="T4836"/>
    </row>
    <row r="4837" spans="1:22" hidden="1" x14ac:dyDescent="0.25">
      <c r="A4837" t="s">
        <v>12152</v>
      </c>
      <c r="B4837" t="s">
        <v>6878</v>
      </c>
      <c r="C4837" s="1">
        <v>44855</v>
      </c>
      <c r="D4837" s="1" t="s">
        <v>18</v>
      </c>
      <c r="E4837" s="2">
        <v>280.5</v>
      </c>
      <c r="F4837" s="2">
        <v>28.09</v>
      </c>
      <c r="G4837" s="2">
        <v>24.69</v>
      </c>
      <c r="H4837" s="2">
        <v>333.28</v>
      </c>
      <c r="I4837" t="s">
        <v>112</v>
      </c>
      <c r="J4837" t="s">
        <v>59</v>
      </c>
      <c r="K4837">
        <v>77084</v>
      </c>
      <c r="L4837" t="s">
        <v>43</v>
      </c>
      <c r="M4837" t="s">
        <v>6805</v>
      </c>
      <c r="N4837" t="s">
        <v>12151</v>
      </c>
      <c r="T4837"/>
    </row>
    <row r="4838" spans="1:22" x14ac:dyDescent="0.25">
      <c r="A4838" t="s">
        <v>12154</v>
      </c>
      <c r="B4838" t="s">
        <v>6879</v>
      </c>
      <c r="C4838" s="1">
        <v>44910</v>
      </c>
      <c r="D4838" s="1" t="s">
        <v>18</v>
      </c>
      <c r="E4838" s="2">
        <v>835</v>
      </c>
      <c r="F4838" s="2">
        <v>86.68</v>
      </c>
      <c r="G4838" s="2">
        <v>0.27</v>
      </c>
      <c r="H4838" s="2">
        <v>921.95</v>
      </c>
      <c r="I4838" t="s">
        <v>36</v>
      </c>
      <c r="J4838" t="s">
        <v>277</v>
      </c>
      <c r="K4838">
        <v>80238</v>
      </c>
      <c r="L4838" t="s">
        <v>75</v>
      </c>
      <c r="M4838" t="s">
        <v>6805</v>
      </c>
      <c r="N4838" t="s">
        <v>12151</v>
      </c>
      <c r="O4838" t="s">
        <v>12166</v>
      </c>
      <c r="P4838" s="10">
        <f>E4838</f>
        <v>835</v>
      </c>
      <c r="R4838" s="12">
        <v>7.7499999999999999E-2</v>
      </c>
      <c r="S4838" s="10">
        <f>P4838*R4838</f>
        <v>64.712500000000006</v>
      </c>
      <c r="T4838" t="s">
        <v>822</v>
      </c>
      <c r="U4838" s="10">
        <f>G4838</f>
        <v>0.27</v>
      </c>
      <c r="V4838" s="10">
        <f>S4838-U4838</f>
        <v>64.44250000000001</v>
      </c>
    </row>
    <row r="4839" spans="1:22" hidden="1" x14ac:dyDescent="0.25">
      <c r="A4839" t="s">
        <v>12154</v>
      </c>
      <c r="B4839" t="s">
        <v>6880</v>
      </c>
      <c r="C4839" s="1">
        <v>44899</v>
      </c>
      <c r="D4839" s="1" t="s">
        <v>18</v>
      </c>
      <c r="E4839" s="2">
        <v>295</v>
      </c>
      <c r="F4839" s="2">
        <v>33.32</v>
      </c>
      <c r="G4839" s="2">
        <v>30.37</v>
      </c>
      <c r="H4839" s="2">
        <v>358.69</v>
      </c>
      <c r="I4839" t="s">
        <v>402</v>
      </c>
      <c r="J4839" t="s">
        <v>33</v>
      </c>
      <c r="K4839">
        <v>37075</v>
      </c>
      <c r="L4839" t="s">
        <v>21</v>
      </c>
      <c r="M4839" t="s">
        <v>6805</v>
      </c>
      <c r="N4839" t="s">
        <v>12151</v>
      </c>
      <c r="T4839"/>
    </row>
    <row r="4840" spans="1:22" hidden="1" x14ac:dyDescent="0.25">
      <c r="A4840" t="s">
        <v>12153</v>
      </c>
      <c r="B4840" t="s">
        <v>6881</v>
      </c>
      <c r="C4840" s="1">
        <v>44890</v>
      </c>
      <c r="D4840" s="1" t="s">
        <v>18</v>
      </c>
      <c r="E4840" s="2">
        <v>175.5</v>
      </c>
      <c r="F4840" s="2">
        <v>25.1</v>
      </c>
      <c r="G4840" s="2">
        <v>0</v>
      </c>
      <c r="H4840" s="2">
        <v>200.6</v>
      </c>
      <c r="I4840" t="s">
        <v>673</v>
      </c>
      <c r="J4840" t="s">
        <v>71</v>
      </c>
      <c r="K4840">
        <v>33607</v>
      </c>
      <c r="L4840" t="s">
        <v>43</v>
      </c>
      <c r="M4840" t="s">
        <v>6805</v>
      </c>
      <c r="N4840" t="s">
        <v>12151</v>
      </c>
      <c r="T4840"/>
    </row>
    <row r="4841" spans="1:22" hidden="1" x14ac:dyDescent="0.25">
      <c r="A4841" t="s">
        <v>12154</v>
      </c>
      <c r="B4841" t="s">
        <v>6882</v>
      </c>
      <c r="C4841" s="1">
        <v>44900</v>
      </c>
      <c r="D4841" s="1" t="s">
        <v>54</v>
      </c>
      <c r="E4841" s="2">
        <v>-290</v>
      </c>
      <c r="F4841" s="2">
        <v>-37.75</v>
      </c>
      <c r="G4841" s="2">
        <v>-14.6</v>
      </c>
      <c r="H4841" s="2">
        <v>-342.35</v>
      </c>
      <c r="I4841" t="s">
        <v>6854</v>
      </c>
      <c r="J4841" t="s">
        <v>27</v>
      </c>
      <c r="K4841" t="s">
        <v>6855</v>
      </c>
      <c r="L4841" t="s">
        <v>43</v>
      </c>
      <c r="M4841" t="s">
        <v>6805</v>
      </c>
      <c r="N4841" t="s">
        <v>12151</v>
      </c>
      <c r="T4841"/>
    </row>
    <row r="4842" spans="1:22" hidden="1" x14ac:dyDescent="0.25">
      <c r="A4842" t="s">
        <v>12154</v>
      </c>
      <c r="B4842" t="s">
        <v>6883</v>
      </c>
      <c r="C4842" s="1">
        <v>44907</v>
      </c>
      <c r="D4842" s="1" t="s">
        <v>18</v>
      </c>
      <c r="E4842" s="2">
        <v>170</v>
      </c>
      <c r="F4842" s="2">
        <v>25.1</v>
      </c>
      <c r="G4842" s="2">
        <v>9.02</v>
      </c>
      <c r="H4842" s="2">
        <v>204.12</v>
      </c>
      <c r="I4842" t="s">
        <v>6884</v>
      </c>
      <c r="J4842" t="s">
        <v>30</v>
      </c>
      <c r="K4842">
        <v>22932</v>
      </c>
      <c r="L4842" t="s">
        <v>21</v>
      </c>
      <c r="M4842" t="s">
        <v>6805</v>
      </c>
      <c r="N4842" t="s">
        <v>12151</v>
      </c>
      <c r="T4842"/>
    </row>
    <row r="4843" spans="1:22" hidden="1" x14ac:dyDescent="0.25">
      <c r="A4843" t="s">
        <v>12154</v>
      </c>
      <c r="B4843" t="s">
        <v>6885</v>
      </c>
      <c r="C4843" s="1">
        <v>44910</v>
      </c>
      <c r="D4843" s="1" t="s">
        <v>18</v>
      </c>
      <c r="E4843" s="2">
        <v>125</v>
      </c>
      <c r="F4843" s="2">
        <v>25.1</v>
      </c>
      <c r="G4843" s="2">
        <v>9.94</v>
      </c>
      <c r="H4843" s="2">
        <v>160.04</v>
      </c>
      <c r="I4843" t="s">
        <v>6776</v>
      </c>
      <c r="J4843" t="s">
        <v>78</v>
      </c>
      <c r="K4843">
        <v>7930</v>
      </c>
      <c r="L4843" t="s">
        <v>21</v>
      </c>
      <c r="M4843" t="s">
        <v>6805</v>
      </c>
      <c r="N4843" t="s">
        <v>12151</v>
      </c>
      <c r="T4843"/>
    </row>
    <row r="4844" spans="1:22" hidden="1" x14ac:dyDescent="0.25">
      <c r="A4844" t="s">
        <v>12153</v>
      </c>
      <c r="B4844" t="s">
        <v>6886</v>
      </c>
      <c r="C4844" s="1">
        <v>44894</v>
      </c>
      <c r="D4844" s="1" t="s">
        <v>18</v>
      </c>
      <c r="E4844" s="2">
        <v>277.5</v>
      </c>
      <c r="F4844" s="2">
        <v>33.32</v>
      </c>
      <c r="G4844" s="2">
        <v>0</v>
      </c>
      <c r="H4844" s="2">
        <v>310.82</v>
      </c>
      <c r="I4844" t="s">
        <v>3774</v>
      </c>
      <c r="J4844" t="s">
        <v>71</v>
      </c>
      <c r="K4844">
        <v>34285</v>
      </c>
      <c r="L4844" t="s">
        <v>43</v>
      </c>
      <c r="M4844" t="s">
        <v>6805</v>
      </c>
      <c r="N4844" t="s">
        <v>12151</v>
      </c>
      <c r="T4844"/>
    </row>
    <row r="4845" spans="1:22" hidden="1" x14ac:dyDescent="0.25">
      <c r="A4845" t="s">
        <v>12152</v>
      </c>
      <c r="B4845" t="s">
        <v>6887</v>
      </c>
      <c r="C4845" s="1">
        <v>44847</v>
      </c>
      <c r="D4845" s="1" t="s">
        <v>18</v>
      </c>
      <c r="E4845" s="2">
        <v>354</v>
      </c>
      <c r="F4845" s="2">
        <v>48.66</v>
      </c>
      <c r="G4845" s="2">
        <v>0</v>
      </c>
      <c r="H4845" s="2">
        <v>402.66</v>
      </c>
      <c r="I4845" t="s">
        <v>481</v>
      </c>
      <c r="J4845" t="s">
        <v>93</v>
      </c>
      <c r="K4845">
        <v>64106</v>
      </c>
      <c r="L4845" t="s">
        <v>43</v>
      </c>
      <c r="M4845" t="s">
        <v>6805</v>
      </c>
      <c r="N4845" t="s">
        <v>12151</v>
      </c>
      <c r="T4845"/>
    </row>
    <row r="4846" spans="1:22" x14ac:dyDescent="0.25">
      <c r="A4846" t="s">
        <v>12154</v>
      </c>
      <c r="B4846" t="s">
        <v>6888</v>
      </c>
      <c r="C4846" s="1">
        <v>44919</v>
      </c>
      <c r="D4846" s="1" t="s">
        <v>23</v>
      </c>
      <c r="E4846" s="2">
        <v>50</v>
      </c>
      <c r="F4846" s="2">
        <v>0</v>
      </c>
      <c r="G4846" s="2">
        <v>0</v>
      </c>
      <c r="H4846" s="2">
        <v>50</v>
      </c>
      <c r="I4846" t="s">
        <v>17</v>
      </c>
      <c r="J4846" t="s">
        <v>17</v>
      </c>
      <c r="K4846" t="s">
        <v>17</v>
      </c>
      <c r="L4846" t="s">
        <v>24</v>
      </c>
      <c r="M4846" t="s">
        <v>6805</v>
      </c>
      <c r="N4846" t="s">
        <v>12151</v>
      </c>
      <c r="O4846" t="s">
        <v>12164</v>
      </c>
      <c r="Q4846" s="10">
        <f>E4846</f>
        <v>50</v>
      </c>
      <c r="T4846"/>
    </row>
    <row r="4847" spans="1:22" hidden="1" x14ac:dyDescent="0.25">
      <c r="A4847" t="s">
        <v>12152</v>
      </c>
      <c r="B4847" t="s">
        <v>6889</v>
      </c>
      <c r="C4847" s="1">
        <v>44847</v>
      </c>
      <c r="D4847" s="1" t="s">
        <v>18</v>
      </c>
      <c r="E4847" s="2">
        <v>354</v>
      </c>
      <c r="F4847" s="2">
        <v>48.66</v>
      </c>
      <c r="G4847" s="2">
        <v>24.16</v>
      </c>
      <c r="H4847" s="2">
        <v>426.82</v>
      </c>
      <c r="I4847" t="s">
        <v>6890</v>
      </c>
      <c r="J4847" t="s">
        <v>141</v>
      </c>
      <c r="K4847">
        <v>40004</v>
      </c>
      <c r="L4847" t="s">
        <v>43</v>
      </c>
      <c r="M4847" t="s">
        <v>6805</v>
      </c>
      <c r="N4847" t="s">
        <v>12151</v>
      </c>
      <c r="T4847"/>
    </row>
    <row r="4848" spans="1:22" x14ac:dyDescent="0.25">
      <c r="A4848" t="s">
        <v>12152</v>
      </c>
      <c r="B4848" t="s">
        <v>6891</v>
      </c>
      <c r="C4848" s="1">
        <v>44846</v>
      </c>
      <c r="D4848" s="1" t="s">
        <v>18</v>
      </c>
      <c r="E4848" s="2">
        <v>354</v>
      </c>
      <c r="F4848" s="2">
        <v>48.66</v>
      </c>
      <c r="G4848" s="2">
        <v>28.19</v>
      </c>
      <c r="H4848" s="2">
        <v>430.85</v>
      </c>
      <c r="I4848" t="s">
        <v>6892</v>
      </c>
      <c r="J4848" t="s">
        <v>74</v>
      </c>
      <c r="K4848">
        <v>38826</v>
      </c>
      <c r="L4848" t="s">
        <v>75</v>
      </c>
      <c r="M4848" t="s">
        <v>6805</v>
      </c>
      <c r="N4848" t="s">
        <v>12151</v>
      </c>
      <c r="O4848" t="s">
        <v>12166</v>
      </c>
      <c r="P4848" s="10">
        <f>E4848</f>
        <v>354</v>
      </c>
      <c r="R4848" s="12">
        <v>7.7499999999999999E-2</v>
      </c>
      <c r="S4848" s="10">
        <f>P4848*R4848</f>
        <v>27.434999999999999</v>
      </c>
      <c r="T4848" t="s">
        <v>822</v>
      </c>
      <c r="U4848" s="10">
        <f>G4848</f>
        <v>28.19</v>
      </c>
      <c r="V4848" s="10">
        <f>S4848-U4848</f>
        <v>-0.75500000000000256</v>
      </c>
    </row>
    <row r="4849" spans="1:22" hidden="1" x14ac:dyDescent="0.25">
      <c r="A4849" t="s">
        <v>12152</v>
      </c>
      <c r="B4849" t="s">
        <v>6893</v>
      </c>
      <c r="C4849" s="1">
        <v>44864</v>
      </c>
      <c r="D4849" s="1" t="s">
        <v>18</v>
      </c>
      <c r="E4849" s="2">
        <v>65</v>
      </c>
      <c r="F4849" s="2">
        <v>19.03</v>
      </c>
      <c r="G4849" s="2">
        <v>0</v>
      </c>
      <c r="H4849" s="2">
        <v>84.03</v>
      </c>
      <c r="I4849" t="s">
        <v>77</v>
      </c>
      <c r="J4849" t="s">
        <v>93</v>
      </c>
      <c r="K4849">
        <v>63017</v>
      </c>
      <c r="L4849" t="s">
        <v>43</v>
      </c>
      <c r="M4849" t="s">
        <v>6805</v>
      </c>
      <c r="N4849" t="s">
        <v>12151</v>
      </c>
      <c r="T4849"/>
    </row>
    <row r="4850" spans="1:22" hidden="1" x14ac:dyDescent="0.25">
      <c r="A4850" t="s">
        <v>12154</v>
      </c>
      <c r="B4850" t="s">
        <v>6894</v>
      </c>
      <c r="C4850" s="1">
        <v>44897</v>
      </c>
      <c r="D4850" s="1" t="s">
        <v>18</v>
      </c>
      <c r="E4850" s="2">
        <v>65</v>
      </c>
      <c r="F4850" s="2">
        <v>20.59</v>
      </c>
      <c r="G4850" s="2">
        <v>5.98</v>
      </c>
      <c r="H4850" s="2">
        <v>91.57</v>
      </c>
      <c r="I4850" t="s">
        <v>1101</v>
      </c>
      <c r="J4850" t="s">
        <v>544</v>
      </c>
      <c r="K4850">
        <v>68123</v>
      </c>
      <c r="L4850" t="s">
        <v>43</v>
      </c>
      <c r="M4850" t="s">
        <v>6805</v>
      </c>
      <c r="N4850" t="s">
        <v>12151</v>
      </c>
      <c r="T4850"/>
    </row>
    <row r="4851" spans="1:22" hidden="1" x14ac:dyDescent="0.25">
      <c r="A4851" t="s">
        <v>12153</v>
      </c>
      <c r="B4851" t="s">
        <v>6895</v>
      </c>
      <c r="C4851" s="1">
        <v>44868</v>
      </c>
      <c r="D4851" s="1" t="s">
        <v>18</v>
      </c>
      <c r="E4851" s="2">
        <v>0</v>
      </c>
      <c r="F4851" s="2">
        <v>0</v>
      </c>
      <c r="G4851" s="2">
        <v>0</v>
      </c>
      <c r="H4851" s="2">
        <v>0</v>
      </c>
      <c r="I4851" t="s">
        <v>1590</v>
      </c>
      <c r="J4851" t="s">
        <v>20</v>
      </c>
      <c r="K4851">
        <v>28036</v>
      </c>
      <c r="L4851" t="s">
        <v>43</v>
      </c>
      <c r="M4851" t="s">
        <v>6805</v>
      </c>
      <c r="N4851" t="s">
        <v>12151</v>
      </c>
      <c r="T4851"/>
    </row>
    <row r="4852" spans="1:22" hidden="1" x14ac:dyDescent="0.25">
      <c r="A4852" t="s">
        <v>12152</v>
      </c>
      <c r="B4852" t="s">
        <v>6896</v>
      </c>
      <c r="C4852" s="1">
        <v>44836</v>
      </c>
      <c r="D4852" s="1" t="s">
        <v>18</v>
      </c>
      <c r="E4852" s="2">
        <v>354</v>
      </c>
      <c r="F4852" s="2">
        <v>39.270000000000003</v>
      </c>
      <c r="G4852" s="2">
        <v>0.27</v>
      </c>
      <c r="H4852" s="2">
        <v>393.54</v>
      </c>
      <c r="I4852" t="s">
        <v>36</v>
      </c>
      <c r="J4852" t="s">
        <v>277</v>
      </c>
      <c r="K4852">
        <v>80206</v>
      </c>
      <c r="L4852" t="s">
        <v>43</v>
      </c>
      <c r="M4852" t="s">
        <v>6805</v>
      </c>
      <c r="N4852" t="s">
        <v>12151</v>
      </c>
      <c r="T4852"/>
    </row>
    <row r="4853" spans="1:22" hidden="1" x14ac:dyDescent="0.25">
      <c r="A4853" t="s">
        <v>12154</v>
      </c>
      <c r="B4853" t="s">
        <v>6897</v>
      </c>
      <c r="C4853" s="1">
        <v>44913</v>
      </c>
      <c r="D4853" s="1" t="s">
        <v>18</v>
      </c>
      <c r="E4853" s="2">
        <v>125</v>
      </c>
      <c r="F4853" s="2">
        <v>23.66</v>
      </c>
      <c r="G4853" s="2">
        <v>11.9</v>
      </c>
      <c r="H4853" s="2">
        <v>160.56</v>
      </c>
      <c r="I4853" t="s">
        <v>122</v>
      </c>
      <c r="J4853" t="s">
        <v>59</v>
      </c>
      <c r="K4853">
        <v>78223</v>
      </c>
      <c r="L4853" t="s">
        <v>43</v>
      </c>
      <c r="M4853" t="s">
        <v>6805</v>
      </c>
      <c r="N4853" t="s">
        <v>12151</v>
      </c>
      <c r="T4853"/>
    </row>
    <row r="4854" spans="1:22" x14ac:dyDescent="0.25">
      <c r="A4854" t="s">
        <v>12153</v>
      </c>
      <c r="B4854" t="s">
        <v>6898</v>
      </c>
      <c r="C4854" s="1">
        <v>44888</v>
      </c>
      <c r="D4854" s="1" t="s">
        <v>18</v>
      </c>
      <c r="E4854" s="2">
        <v>295</v>
      </c>
      <c r="F4854" s="2">
        <v>35.99</v>
      </c>
      <c r="G4854" s="2">
        <v>22.86</v>
      </c>
      <c r="H4854" s="2">
        <v>353.85</v>
      </c>
      <c r="I4854" t="s">
        <v>2047</v>
      </c>
      <c r="J4854" t="s">
        <v>52</v>
      </c>
      <c r="K4854">
        <v>92673</v>
      </c>
      <c r="L4854" t="s">
        <v>43</v>
      </c>
      <c r="M4854" t="s">
        <v>6805</v>
      </c>
      <c r="N4854" t="s">
        <v>12151</v>
      </c>
      <c r="O4854" t="s">
        <v>12166</v>
      </c>
      <c r="P4854" s="10">
        <f t="shared" ref="P4854:P4855" si="1566">E4854</f>
        <v>295</v>
      </c>
      <c r="R4854" s="17">
        <f>VLOOKUP(I4854,Counties!$A$1:$D$1787,3,0)</f>
        <v>7.7499999999999999E-2</v>
      </c>
      <c r="S4854" s="10">
        <f t="shared" ref="S4854:S4855" si="1567">P4854*R4854</f>
        <v>22.862500000000001</v>
      </c>
      <c r="T4854" s="17" t="str">
        <f>VLOOKUP(I4854,Counties!$A$1:$D$1787,4,0)</f>
        <v>Orange</v>
      </c>
      <c r="U4854" s="10">
        <f t="shared" ref="U4854:U4855" si="1568">G4854</f>
        <v>22.86</v>
      </c>
      <c r="V4854" s="10">
        <f t="shared" ref="V4854:V4855" si="1569">S4854-U4854</f>
        <v>2.500000000001279E-3</v>
      </c>
    </row>
    <row r="4855" spans="1:22" x14ac:dyDescent="0.25">
      <c r="A4855" t="s">
        <v>12152</v>
      </c>
      <c r="B4855" t="s">
        <v>6899</v>
      </c>
      <c r="C4855" s="1">
        <v>44861</v>
      </c>
      <c r="D4855" s="1" t="s">
        <v>18</v>
      </c>
      <c r="E4855" s="2">
        <v>0</v>
      </c>
      <c r="F4855" s="2">
        <v>0</v>
      </c>
      <c r="G4855" s="2">
        <v>0</v>
      </c>
      <c r="H4855" s="2">
        <v>0</v>
      </c>
      <c r="I4855" t="s">
        <v>2546</v>
      </c>
      <c r="J4855" t="s">
        <v>52</v>
      </c>
      <c r="K4855">
        <v>91739</v>
      </c>
      <c r="L4855" t="s">
        <v>43</v>
      </c>
      <c r="M4855" t="s">
        <v>6805</v>
      </c>
      <c r="N4855" t="s">
        <v>12151</v>
      </c>
      <c r="O4855" t="s">
        <v>12166</v>
      </c>
      <c r="P4855" s="10">
        <f t="shared" si="1566"/>
        <v>0</v>
      </c>
      <c r="R4855" s="17">
        <f>VLOOKUP(I4855,Counties!$A$1:$D$1787,3,0)</f>
        <v>7.7499999999999999E-2</v>
      </c>
      <c r="S4855" s="10">
        <f t="shared" si="1567"/>
        <v>0</v>
      </c>
      <c r="T4855" s="17" t="str">
        <f>VLOOKUP(I4855,Counties!$A$1:$D$1787,4,0)</f>
        <v>San Bernardino</v>
      </c>
      <c r="U4855" s="10">
        <f t="shared" si="1568"/>
        <v>0</v>
      </c>
      <c r="V4855" s="10">
        <f t="shared" si="1569"/>
        <v>0</v>
      </c>
    </row>
    <row r="4856" spans="1:22" hidden="1" x14ac:dyDescent="0.25">
      <c r="A4856" t="s">
        <v>12152</v>
      </c>
      <c r="B4856" t="s">
        <v>6900</v>
      </c>
      <c r="C4856" s="1">
        <v>44847</v>
      </c>
      <c r="D4856" s="1" t="s">
        <v>18</v>
      </c>
      <c r="E4856" s="2">
        <v>283</v>
      </c>
      <c r="F4856" s="2">
        <v>46.63</v>
      </c>
      <c r="G4856" s="2">
        <v>18.13</v>
      </c>
      <c r="H4856" s="2">
        <v>347.76</v>
      </c>
      <c r="I4856" t="s">
        <v>6901</v>
      </c>
      <c r="J4856" t="s">
        <v>299</v>
      </c>
      <c r="K4856">
        <v>53158</v>
      </c>
      <c r="L4856" t="s">
        <v>43</v>
      </c>
      <c r="M4856" t="s">
        <v>6805</v>
      </c>
      <c r="N4856" t="s">
        <v>12151</v>
      </c>
      <c r="T4856"/>
    </row>
    <row r="4857" spans="1:22" hidden="1" x14ac:dyDescent="0.25">
      <c r="A4857" t="s">
        <v>12152</v>
      </c>
      <c r="B4857" t="s">
        <v>6902</v>
      </c>
      <c r="C4857" s="1">
        <v>44847</v>
      </c>
      <c r="D4857" s="1" t="s">
        <v>54</v>
      </c>
      <c r="E4857" s="2">
        <v>-210</v>
      </c>
      <c r="F4857" s="2">
        <v>-29.86</v>
      </c>
      <c r="G4857" s="2">
        <v>-23.39</v>
      </c>
      <c r="H4857" s="2">
        <v>-263.25</v>
      </c>
      <c r="I4857" t="s">
        <v>116</v>
      </c>
      <c r="J4857" t="s">
        <v>33</v>
      </c>
      <c r="K4857">
        <v>37027</v>
      </c>
      <c r="L4857" t="s">
        <v>43</v>
      </c>
      <c r="M4857" t="s">
        <v>6805</v>
      </c>
      <c r="N4857" t="s">
        <v>12151</v>
      </c>
      <c r="T4857"/>
    </row>
    <row r="4858" spans="1:22" hidden="1" x14ac:dyDescent="0.25">
      <c r="A4858" t="s">
        <v>12153</v>
      </c>
      <c r="B4858" t="s">
        <v>6903</v>
      </c>
      <c r="C4858" s="1">
        <v>44875</v>
      </c>
      <c r="D4858" s="1" t="s">
        <v>18</v>
      </c>
      <c r="E4858" s="2">
        <v>0</v>
      </c>
      <c r="F4858" s="2">
        <v>0</v>
      </c>
      <c r="G4858" s="2">
        <v>0</v>
      </c>
      <c r="H4858" s="2">
        <v>0</v>
      </c>
      <c r="I4858" t="s">
        <v>6904</v>
      </c>
      <c r="J4858" t="s">
        <v>138</v>
      </c>
      <c r="K4858">
        <v>48382</v>
      </c>
      <c r="L4858" t="s">
        <v>21</v>
      </c>
      <c r="M4858" t="s">
        <v>6805</v>
      </c>
      <c r="N4858" t="s">
        <v>12151</v>
      </c>
      <c r="T4858"/>
    </row>
    <row r="4859" spans="1:22" hidden="1" x14ac:dyDescent="0.25">
      <c r="A4859" t="s">
        <v>12153</v>
      </c>
      <c r="B4859" t="s">
        <v>6905</v>
      </c>
      <c r="C4859" s="1">
        <v>44894</v>
      </c>
      <c r="D4859" s="1" t="s">
        <v>18</v>
      </c>
      <c r="E4859" s="2">
        <v>0</v>
      </c>
      <c r="F4859" s="2">
        <v>0</v>
      </c>
      <c r="G4859" s="2">
        <v>0</v>
      </c>
      <c r="H4859" s="2">
        <v>0</v>
      </c>
      <c r="I4859" t="s">
        <v>6906</v>
      </c>
      <c r="J4859" t="s">
        <v>2925</v>
      </c>
      <c r="K4859">
        <v>99801</v>
      </c>
      <c r="L4859" t="s">
        <v>43</v>
      </c>
      <c r="M4859" t="s">
        <v>6805</v>
      </c>
      <c r="N4859" t="s">
        <v>12151</v>
      </c>
      <c r="T4859"/>
    </row>
    <row r="4860" spans="1:22" hidden="1" x14ac:dyDescent="0.25">
      <c r="A4860" t="s">
        <v>12153</v>
      </c>
      <c r="B4860" t="s">
        <v>6907</v>
      </c>
      <c r="C4860" s="1">
        <v>44880</v>
      </c>
      <c r="D4860" s="1" t="s">
        <v>18</v>
      </c>
      <c r="E4860" s="2">
        <v>160</v>
      </c>
      <c r="F4860" s="2">
        <v>29.86</v>
      </c>
      <c r="G4860" s="2">
        <v>13.28</v>
      </c>
      <c r="H4860" s="2">
        <v>203.14</v>
      </c>
      <c r="I4860" t="s">
        <v>194</v>
      </c>
      <c r="J4860" t="s">
        <v>134</v>
      </c>
      <c r="K4860">
        <v>46032</v>
      </c>
      <c r="L4860" t="s">
        <v>43</v>
      </c>
      <c r="M4860" t="s">
        <v>6805</v>
      </c>
      <c r="N4860" t="s">
        <v>12151</v>
      </c>
      <c r="T4860"/>
    </row>
    <row r="4861" spans="1:22" hidden="1" x14ac:dyDescent="0.25">
      <c r="A4861" t="s">
        <v>12154</v>
      </c>
      <c r="B4861" t="s">
        <v>6908</v>
      </c>
      <c r="C4861" s="1">
        <v>44904</v>
      </c>
      <c r="D4861" s="1" t="s">
        <v>18</v>
      </c>
      <c r="E4861" s="2">
        <v>445</v>
      </c>
      <c r="F4861" s="2">
        <v>50.76</v>
      </c>
      <c r="G4861" s="2">
        <v>26.69</v>
      </c>
      <c r="H4861" s="2">
        <v>522.45000000000005</v>
      </c>
      <c r="I4861" t="s">
        <v>4136</v>
      </c>
      <c r="J4861" t="s">
        <v>30</v>
      </c>
      <c r="K4861">
        <v>22066</v>
      </c>
      <c r="L4861" t="s">
        <v>21</v>
      </c>
      <c r="M4861" t="s">
        <v>6805</v>
      </c>
      <c r="N4861" t="s">
        <v>12151</v>
      </c>
      <c r="T4861"/>
    </row>
    <row r="4862" spans="1:22" x14ac:dyDescent="0.25">
      <c r="A4862" t="s">
        <v>12153</v>
      </c>
      <c r="B4862" t="s">
        <v>6909</v>
      </c>
      <c r="C4862" s="1">
        <v>44868</v>
      </c>
      <c r="D4862" s="1" t="s">
        <v>23</v>
      </c>
      <c r="E4862" s="2">
        <v>50</v>
      </c>
      <c r="F4862" s="2">
        <v>0</v>
      </c>
      <c r="G4862" s="2">
        <v>0</v>
      </c>
      <c r="H4862" s="2">
        <v>50</v>
      </c>
      <c r="I4862" t="s">
        <v>17</v>
      </c>
      <c r="J4862" t="s">
        <v>17</v>
      </c>
      <c r="K4862" t="s">
        <v>17</v>
      </c>
      <c r="L4862" t="s">
        <v>24</v>
      </c>
      <c r="M4862" t="s">
        <v>6805</v>
      </c>
      <c r="N4862" t="s">
        <v>12151</v>
      </c>
      <c r="O4862" t="s">
        <v>12164</v>
      </c>
      <c r="Q4862" s="10">
        <f>E4862</f>
        <v>50</v>
      </c>
      <c r="T4862"/>
    </row>
    <row r="4863" spans="1:22" hidden="1" x14ac:dyDescent="0.25">
      <c r="A4863" t="s">
        <v>12152</v>
      </c>
      <c r="B4863" t="s">
        <v>6910</v>
      </c>
      <c r="C4863" s="1">
        <v>44846</v>
      </c>
      <c r="D4863" s="1" t="s">
        <v>18</v>
      </c>
      <c r="E4863" s="2">
        <v>354</v>
      </c>
      <c r="F4863" s="2">
        <v>48.66</v>
      </c>
      <c r="G4863" s="2">
        <v>37.25</v>
      </c>
      <c r="H4863" s="2">
        <v>439.91</v>
      </c>
      <c r="I4863" t="s">
        <v>6911</v>
      </c>
      <c r="J4863" t="s">
        <v>33</v>
      </c>
      <c r="K4863">
        <v>37686</v>
      </c>
      <c r="L4863" t="s">
        <v>43</v>
      </c>
      <c r="M4863" t="s">
        <v>6805</v>
      </c>
      <c r="N4863" t="s">
        <v>12151</v>
      </c>
      <c r="T4863"/>
    </row>
    <row r="4864" spans="1:22" x14ac:dyDescent="0.25">
      <c r="A4864" t="s">
        <v>12154</v>
      </c>
      <c r="B4864" t="s">
        <v>6912</v>
      </c>
      <c r="C4864" s="1">
        <v>44923</v>
      </c>
      <c r="D4864" s="1" t="s">
        <v>18</v>
      </c>
      <c r="E4864" s="2">
        <v>370.02</v>
      </c>
      <c r="F4864" s="2">
        <v>34.43</v>
      </c>
      <c r="G4864" s="2">
        <v>32.35</v>
      </c>
      <c r="H4864" s="2">
        <v>436.8</v>
      </c>
      <c r="I4864" t="s">
        <v>3382</v>
      </c>
      <c r="J4864" t="s">
        <v>59</v>
      </c>
      <c r="K4864">
        <v>77441</v>
      </c>
      <c r="L4864" t="s">
        <v>75</v>
      </c>
      <c r="M4864" t="s">
        <v>6805</v>
      </c>
      <c r="N4864" t="s">
        <v>12151</v>
      </c>
      <c r="O4864" t="s">
        <v>12166</v>
      </c>
      <c r="P4864" s="10">
        <f t="shared" ref="P4864:P4865" si="1570">E4864</f>
        <v>370.02</v>
      </c>
      <c r="R4864" s="12">
        <v>7.7499999999999999E-2</v>
      </c>
      <c r="S4864" s="10">
        <f>P4864*R4864</f>
        <v>28.676549999999999</v>
      </c>
      <c r="T4864" t="s">
        <v>822</v>
      </c>
      <c r="U4864" s="10">
        <f t="shared" ref="U4864:U4865" si="1571">G4864</f>
        <v>32.35</v>
      </c>
      <c r="V4864" s="10">
        <f t="shared" ref="V4864:V4865" si="1572">S4864-U4864</f>
        <v>-3.6734500000000025</v>
      </c>
    </row>
    <row r="4865" spans="1:22" x14ac:dyDescent="0.25">
      <c r="A4865" t="s">
        <v>12154</v>
      </c>
      <c r="B4865" t="s">
        <v>6913</v>
      </c>
      <c r="C4865" s="1">
        <v>44907</v>
      </c>
      <c r="D4865" s="1" t="s">
        <v>18</v>
      </c>
      <c r="E4865" s="2">
        <v>65</v>
      </c>
      <c r="F4865" s="2">
        <v>31.1</v>
      </c>
      <c r="G4865" s="2">
        <v>6.18</v>
      </c>
      <c r="H4865" s="2">
        <v>102.28</v>
      </c>
      <c r="I4865" t="s">
        <v>3036</v>
      </c>
      <c r="J4865" t="s">
        <v>52</v>
      </c>
      <c r="K4865">
        <v>90045</v>
      </c>
      <c r="L4865" t="s">
        <v>43</v>
      </c>
      <c r="M4865" t="s">
        <v>6805</v>
      </c>
      <c r="N4865" t="s">
        <v>12151</v>
      </c>
      <c r="O4865" t="s">
        <v>12166</v>
      </c>
      <c r="P4865" s="10">
        <f t="shared" si="1570"/>
        <v>65</v>
      </c>
      <c r="R4865" s="17">
        <f>VLOOKUP(I4865,Counties!$A$1:$D$1787,3,0)</f>
        <v>9.5000000000000001E-2</v>
      </c>
      <c r="S4865" s="10">
        <f>P4865*R4865</f>
        <v>6.1749999999999998</v>
      </c>
      <c r="T4865" s="17" t="str">
        <f>VLOOKUP(I4865,Counties!$A$1:$D$1787,4,0)</f>
        <v>Los Angeles</v>
      </c>
      <c r="U4865" s="10">
        <f t="shared" si="1571"/>
        <v>6.18</v>
      </c>
      <c r="V4865" s="10">
        <f t="shared" si="1572"/>
        <v>-4.9999999999998934E-3</v>
      </c>
    </row>
    <row r="4866" spans="1:22" hidden="1" x14ac:dyDescent="0.25">
      <c r="A4866" t="s">
        <v>12153</v>
      </c>
      <c r="B4866" t="s">
        <v>6914</v>
      </c>
      <c r="C4866" s="1">
        <v>44888</v>
      </c>
      <c r="D4866" s="1" t="s">
        <v>18</v>
      </c>
      <c r="E4866" s="2">
        <v>330</v>
      </c>
      <c r="F4866" s="2">
        <v>37.75</v>
      </c>
      <c r="G4866" s="2">
        <v>0</v>
      </c>
      <c r="H4866" s="2">
        <v>367.75</v>
      </c>
      <c r="I4866" t="s">
        <v>6915</v>
      </c>
      <c r="J4866" t="s">
        <v>1254</v>
      </c>
      <c r="K4866">
        <v>52403</v>
      </c>
      <c r="L4866" t="s">
        <v>21</v>
      </c>
      <c r="M4866" t="s">
        <v>6805</v>
      </c>
      <c r="N4866" t="s">
        <v>12151</v>
      </c>
      <c r="T4866"/>
    </row>
    <row r="4867" spans="1:22" hidden="1" x14ac:dyDescent="0.25">
      <c r="A4867" t="s">
        <v>12152</v>
      </c>
      <c r="B4867" t="s">
        <v>6916</v>
      </c>
      <c r="C4867" s="1">
        <v>44858</v>
      </c>
      <c r="D4867" s="1" t="s">
        <v>18</v>
      </c>
      <c r="E4867" s="2">
        <v>0</v>
      </c>
      <c r="F4867" s="2">
        <v>0</v>
      </c>
      <c r="G4867" s="2">
        <v>0</v>
      </c>
      <c r="H4867" s="2">
        <v>0</v>
      </c>
      <c r="I4867" t="s">
        <v>4866</v>
      </c>
      <c r="J4867" t="s">
        <v>59</v>
      </c>
      <c r="K4867">
        <v>76048</v>
      </c>
      <c r="L4867" t="s">
        <v>43</v>
      </c>
      <c r="M4867" t="s">
        <v>6805</v>
      </c>
      <c r="N4867" t="s">
        <v>12151</v>
      </c>
      <c r="T4867"/>
    </row>
    <row r="4868" spans="1:22" hidden="1" x14ac:dyDescent="0.25">
      <c r="A4868" t="s">
        <v>12154</v>
      </c>
      <c r="B4868" t="s">
        <v>6917</v>
      </c>
      <c r="C4868" s="1">
        <v>44914</v>
      </c>
      <c r="D4868" s="1" t="s">
        <v>18</v>
      </c>
      <c r="E4868" s="2">
        <v>125</v>
      </c>
      <c r="F4868" s="2">
        <v>25.1</v>
      </c>
      <c r="G4868" s="2">
        <v>9</v>
      </c>
      <c r="H4868" s="2">
        <v>159.1</v>
      </c>
      <c r="I4868" t="s">
        <v>6918</v>
      </c>
      <c r="J4868" t="s">
        <v>138</v>
      </c>
      <c r="K4868">
        <v>48169</v>
      </c>
      <c r="L4868" t="s">
        <v>21</v>
      </c>
      <c r="M4868" t="s">
        <v>6805</v>
      </c>
      <c r="N4868" t="s">
        <v>12151</v>
      </c>
      <c r="T4868"/>
    </row>
    <row r="4869" spans="1:22" hidden="1" x14ac:dyDescent="0.25">
      <c r="A4869" t="s">
        <v>12152</v>
      </c>
      <c r="B4869" t="s">
        <v>6919</v>
      </c>
      <c r="C4869" s="1">
        <v>44865</v>
      </c>
      <c r="D4869" s="1" t="s">
        <v>18</v>
      </c>
      <c r="E4869" s="2">
        <v>0</v>
      </c>
      <c r="F4869" s="2">
        <v>0</v>
      </c>
      <c r="G4869" s="2">
        <v>0</v>
      </c>
      <c r="H4869" s="2">
        <v>0</v>
      </c>
      <c r="I4869" t="s">
        <v>239</v>
      </c>
      <c r="J4869" t="s">
        <v>39</v>
      </c>
      <c r="K4869">
        <v>10308</v>
      </c>
      <c r="L4869" t="s">
        <v>43</v>
      </c>
      <c r="M4869" t="s">
        <v>6805</v>
      </c>
      <c r="N4869" t="s">
        <v>12151</v>
      </c>
      <c r="T4869"/>
    </row>
    <row r="4870" spans="1:22" x14ac:dyDescent="0.25">
      <c r="A4870" t="s">
        <v>12152</v>
      </c>
      <c r="B4870" t="s">
        <v>6920</v>
      </c>
      <c r="C4870" s="1">
        <v>44847</v>
      </c>
      <c r="D4870" s="1" t="s">
        <v>18</v>
      </c>
      <c r="E4870" s="2">
        <v>210</v>
      </c>
      <c r="F4870" s="2">
        <v>28.85</v>
      </c>
      <c r="G4870" s="2">
        <v>16.27</v>
      </c>
      <c r="H4870" s="2">
        <v>255.12</v>
      </c>
      <c r="I4870" t="s">
        <v>989</v>
      </c>
      <c r="J4870" t="s">
        <v>52</v>
      </c>
      <c r="K4870">
        <v>92677</v>
      </c>
      <c r="L4870" t="s">
        <v>43</v>
      </c>
      <c r="M4870" t="s">
        <v>6805</v>
      </c>
      <c r="N4870" t="s">
        <v>12151</v>
      </c>
      <c r="O4870" t="s">
        <v>12166</v>
      </c>
      <c r="P4870" s="10">
        <f t="shared" ref="P4870:P4871" si="1573">E4870</f>
        <v>210</v>
      </c>
      <c r="R4870" s="17">
        <f>VLOOKUP(I4870,Counties!$A$1:$D$1787,3,0)</f>
        <v>7.7499999999999999E-2</v>
      </c>
      <c r="S4870" s="10">
        <f t="shared" ref="S4870:S4871" si="1574">P4870*R4870</f>
        <v>16.274999999999999</v>
      </c>
      <c r="T4870" s="17" t="str">
        <f>VLOOKUP(I4870,Counties!$A$1:$D$1787,4,0)</f>
        <v>Orange</v>
      </c>
      <c r="U4870" s="10">
        <f t="shared" ref="U4870:U4871" si="1575">G4870</f>
        <v>16.27</v>
      </c>
      <c r="V4870" s="10">
        <f t="shared" ref="V4870:V4871" si="1576">S4870-U4870</f>
        <v>4.9999999999990052E-3</v>
      </c>
    </row>
    <row r="4871" spans="1:22" x14ac:dyDescent="0.25">
      <c r="A4871" t="s">
        <v>12154</v>
      </c>
      <c r="B4871" t="s">
        <v>6921</v>
      </c>
      <c r="C4871" s="1">
        <v>44901</v>
      </c>
      <c r="D4871" s="1" t="s">
        <v>18</v>
      </c>
      <c r="E4871" s="2">
        <v>45</v>
      </c>
      <c r="F4871" s="2">
        <v>20.67</v>
      </c>
      <c r="G4871" s="2">
        <v>3.83</v>
      </c>
      <c r="H4871" s="2">
        <v>69.5</v>
      </c>
      <c r="I4871" t="s">
        <v>5152</v>
      </c>
      <c r="J4871" t="s">
        <v>52</v>
      </c>
      <c r="K4871">
        <v>95494</v>
      </c>
      <c r="L4871" t="s">
        <v>43</v>
      </c>
      <c r="M4871" t="s">
        <v>6805</v>
      </c>
      <c r="N4871" t="s">
        <v>12151</v>
      </c>
      <c r="O4871" t="s">
        <v>12166</v>
      </c>
      <c r="P4871" s="10">
        <f t="shared" si="1573"/>
        <v>45</v>
      </c>
      <c r="R4871" s="17">
        <f>VLOOKUP(I4871,Counties!$A$1:$D$1787,3,0)</f>
        <v>8.5000000000000006E-2</v>
      </c>
      <c r="S4871" s="10">
        <f t="shared" si="1574"/>
        <v>3.8250000000000002</v>
      </c>
      <c r="T4871" s="17" t="str">
        <f>VLOOKUP(I4871,Counties!$A$1:$D$1787,4,0)</f>
        <v>Sonoma</v>
      </c>
      <c r="U4871" s="10">
        <f t="shared" si="1575"/>
        <v>3.83</v>
      </c>
      <c r="V4871" s="10">
        <f t="shared" si="1576"/>
        <v>-4.9999999999998934E-3</v>
      </c>
    </row>
    <row r="4872" spans="1:22" hidden="1" x14ac:dyDescent="0.25">
      <c r="A4872" t="s">
        <v>12152</v>
      </c>
      <c r="B4872" t="s">
        <v>6922</v>
      </c>
      <c r="C4872" s="1">
        <v>44864</v>
      </c>
      <c r="D4872" s="1" t="s">
        <v>18</v>
      </c>
      <c r="E4872" s="2">
        <v>195</v>
      </c>
      <c r="F4872" s="2">
        <v>29.86</v>
      </c>
      <c r="G4872" s="2">
        <v>20.8</v>
      </c>
      <c r="H4872" s="2">
        <v>245.66</v>
      </c>
      <c r="I4872" t="s">
        <v>6923</v>
      </c>
      <c r="J4872" t="s">
        <v>33</v>
      </c>
      <c r="K4872">
        <v>37922</v>
      </c>
      <c r="L4872" t="s">
        <v>43</v>
      </c>
      <c r="M4872" t="s">
        <v>6805</v>
      </c>
      <c r="N4872" t="s">
        <v>12151</v>
      </c>
      <c r="T4872"/>
    </row>
    <row r="4873" spans="1:22" x14ac:dyDescent="0.25">
      <c r="A4873" t="s">
        <v>12152</v>
      </c>
      <c r="B4873" t="s">
        <v>6924</v>
      </c>
      <c r="C4873" s="1">
        <v>44852</v>
      </c>
      <c r="D4873" s="1" t="s">
        <v>23</v>
      </c>
      <c r="E4873" s="2">
        <v>50</v>
      </c>
      <c r="F4873" s="2">
        <v>0</v>
      </c>
      <c r="G4873" s="2">
        <v>0</v>
      </c>
      <c r="H4873" s="2">
        <v>50</v>
      </c>
      <c r="I4873" t="s">
        <v>17</v>
      </c>
      <c r="J4873" t="s">
        <v>17</v>
      </c>
      <c r="K4873" t="s">
        <v>17</v>
      </c>
      <c r="L4873" t="s">
        <v>24</v>
      </c>
      <c r="M4873" t="s">
        <v>6805</v>
      </c>
      <c r="N4873" t="s">
        <v>12151</v>
      </c>
      <c r="O4873" t="s">
        <v>12164</v>
      </c>
      <c r="Q4873" s="10">
        <f>E4873</f>
        <v>50</v>
      </c>
      <c r="T4873"/>
    </row>
    <row r="4874" spans="1:22" hidden="1" x14ac:dyDescent="0.25">
      <c r="A4874" t="s">
        <v>12152</v>
      </c>
      <c r="B4874" t="s">
        <v>6925</v>
      </c>
      <c r="C4874" s="1">
        <v>44838</v>
      </c>
      <c r="D4874" s="1" t="s">
        <v>18</v>
      </c>
      <c r="E4874" s="2">
        <v>0</v>
      </c>
      <c r="F4874" s="2">
        <v>0</v>
      </c>
      <c r="G4874" s="2">
        <v>0</v>
      </c>
      <c r="H4874" s="2">
        <v>0</v>
      </c>
      <c r="I4874" t="s">
        <v>2633</v>
      </c>
      <c r="J4874" t="s">
        <v>753</v>
      </c>
      <c r="K4874">
        <v>73013</v>
      </c>
      <c r="L4874" t="s">
        <v>43</v>
      </c>
      <c r="M4874" t="s">
        <v>6805</v>
      </c>
      <c r="N4874" t="s">
        <v>12151</v>
      </c>
      <c r="T4874"/>
    </row>
    <row r="4875" spans="1:22" hidden="1" x14ac:dyDescent="0.25">
      <c r="A4875" t="s">
        <v>12154</v>
      </c>
      <c r="B4875" t="s">
        <v>6926</v>
      </c>
      <c r="C4875" s="1">
        <v>44917</v>
      </c>
      <c r="D4875" s="1" t="s">
        <v>18</v>
      </c>
      <c r="E4875" s="2">
        <v>514.95000000000005</v>
      </c>
      <c r="F4875" s="2">
        <v>0</v>
      </c>
      <c r="G4875" s="2">
        <v>0</v>
      </c>
      <c r="H4875" s="2">
        <v>514.95000000000005</v>
      </c>
      <c r="I4875" t="s">
        <v>6029</v>
      </c>
      <c r="J4875" t="s">
        <v>46</v>
      </c>
      <c r="K4875">
        <v>30542</v>
      </c>
      <c r="L4875" t="s">
        <v>21</v>
      </c>
      <c r="M4875" t="s">
        <v>6805</v>
      </c>
      <c r="N4875" t="s">
        <v>12151</v>
      </c>
      <c r="T4875"/>
    </row>
    <row r="4876" spans="1:22" hidden="1" x14ac:dyDescent="0.25">
      <c r="A4876" t="s">
        <v>12152</v>
      </c>
      <c r="B4876" t="s">
        <v>6927</v>
      </c>
      <c r="C4876" s="1">
        <v>44838</v>
      </c>
      <c r="D4876" s="1" t="s">
        <v>18</v>
      </c>
      <c r="E4876" s="2">
        <v>354</v>
      </c>
      <c r="F4876" s="2">
        <v>48.66</v>
      </c>
      <c r="G4876" s="2">
        <v>24.16</v>
      </c>
      <c r="H4876" s="2">
        <v>426.82</v>
      </c>
      <c r="I4876" t="s">
        <v>241</v>
      </c>
      <c r="J4876" t="s">
        <v>141</v>
      </c>
      <c r="K4876">
        <v>40202</v>
      </c>
      <c r="L4876" t="s">
        <v>43</v>
      </c>
      <c r="M4876" t="s">
        <v>6805</v>
      </c>
      <c r="N4876" t="s">
        <v>12151</v>
      </c>
      <c r="T4876"/>
    </row>
    <row r="4877" spans="1:22" hidden="1" x14ac:dyDescent="0.25">
      <c r="A4877" t="s">
        <v>12154</v>
      </c>
      <c r="B4877" t="s">
        <v>6928</v>
      </c>
      <c r="C4877" s="1">
        <v>44911</v>
      </c>
      <c r="D4877" s="1" t="s">
        <v>18</v>
      </c>
      <c r="E4877" s="2">
        <v>65</v>
      </c>
      <c r="F4877" s="2">
        <v>21.56</v>
      </c>
      <c r="G4877" s="2">
        <v>6.49</v>
      </c>
      <c r="H4877" s="2">
        <v>93.05</v>
      </c>
      <c r="I4877" t="s">
        <v>6929</v>
      </c>
      <c r="J4877" t="s">
        <v>56</v>
      </c>
      <c r="K4877">
        <v>43221</v>
      </c>
      <c r="L4877" t="s">
        <v>21</v>
      </c>
      <c r="M4877" t="s">
        <v>6805</v>
      </c>
      <c r="N4877" t="s">
        <v>12151</v>
      </c>
      <c r="T4877"/>
    </row>
    <row r="4878" spans="1:22" x14ac:dyDescent="0.25">
      <c r="A4878" t="s">
        <v>12152</v>
      </c>
      <c r="B4878" t="s">
        <v>6930</v>
      </c>
      <c r="C4878" s="1">
        <v>44836</v>
      </c>
      <c r="D4878" s="1" t="s">
        <v>23</v>
      </c>
      <c r="E4878" s="2">
        <v>50</v>
      </c>
      <c r="F4878" s="2">
        <v>0</v>
      </c>
      <c r="G4878" s="2">
        <v>0</v>
      </c>
      <c r="H4878" s="2">
        <v>50</v>
      </c>
      <c r="I4878" t="s">
        <v>17</v>
      </c>
      <c r="J4878" t="s">
        <v>17</v>
      </c>
      <c r="K4878" t="s">
        <v>17</v>
      </c>
      <c r="L4878" t="s">
        <v>24</v>
      </c>
      <c r="M4878" t="s">
        <v>6805</v>
      </c>
      <c r="N4878" t="s">
        <v>12151</v>
      </c>
      <c r="O4878" t="s">
        <v>12164</v>
      </c>
      <c r="Q4878" s="10">
        <f t="shared" ref="Q4878:Q4879" si="1577">E4878</f>
        <v>50</v>
      </c>
      <c r="T4878"/>
    </row>
    <row r="4879" spans="1:22" x14ac:dyDescent="0.25">
      <c r="A4879" t="s">
        <v>12152</v>
      </c>
      <c r="B4879" t="s">
        <v>6931</v>
      </c>
      <c r="C4879" s="1">
        <v>44858</v>
      </c>
      <c r="D4879" s="1" t="s">
        <v>23</v>
      </c>
      <c r="E4879" s="2">
        <v>50</v>
      </c>
      <c r="F4879" s="2">
        <v>0</v>
      </c>
      <c r="G4879" s="2">
        <v>0</v>
      </c>
      <c r="H4879" s="2">
        <v>50</v>
      </c>
      <c r="I4879" t="s">
        <v>17</v>
      </c>
      <c r="J4879" t="s">
        <v>17</v>
      </c>
      <c r="K4879" t="s">
        <v>17</v>
      </c>
      <c r="L4879" t="s">
        <v>24</v>
      </c>
      <c r="M4879" t="s">
        <v>6805</v>
      </c>
      <c r="N4879" t="s">
        <v>12151</v>
      </c>
      <c r="O4879" t="s">
        <v>12164</v>
      </c>
      <c r="Q4879" s="10">
        <f t="shared" si="1577"/>
        <v>50</v>
      </c>
      <c r="T4879"/>
    </row>
    <row r="4880" spans="1:22" hidden="1" x14ac:dyDescent="0.25">
      <c r="A4880" t="s">
        <v>12154</v>
      </c>
      <c r="B4880" t="s">
        <v>6932</v>
      </c>
      <c r="C4880" s="1">
        <v>44901</v>
      </c>
      <c r="D4880" s="1" t="s">
        <v>18</v>
      </c>
      <c r="E4880" s="2">
        <v>272</v>
      </c>
      <c r="F4880" s="2">
        <v>29.86</v>
      </c>
      <c r="G4880" s="2">
        <v>20.38</v>
      </c>
      <c r="H4880" s="2">
        <v>322.24</v>
      </c>
      <c r="I4880" t="s">
        <v>29</v>
      </c>
      <c r="J4880" t="s">
        <v>56</v>
      </c>
      <c r="K4880">
        <v>44473</v>
      </c>
      <c r="L4880" t="s">
        <v>21</v>
      </c>
      <c r="M4880" t="s">
        <v>6805</v>
      </c>
      <c r="N4880" t="s">
        <v>12151</v>
      </c>
      <c r="T4880"/>
    </row>
    <row r="4881" spans="1:22" x14ac:dyDescent="0.25">
      <c r="A4881" t="s">
        <v>12154</v>
      </c>
      <c r="B4881" t="s">
        <v>6933</v>
      </c>
      <c r="C4881" s="1">
        <v>44916</v>
      </c>
      <c r="D4881" s="1" t="s">
        <v>18</v>
      </c>
      <c r="E4881" s="2">
        <v>170</v>
      </c>
      <c r="F4881" s="2">
        <v>25.4</v>
      </c>
      <c r="G4881" s="2">
        <v>13.17</v>
      </c>
      <c r="H4881" s="2">
        <v>208.57</v>
      </c>
      <c r="I4881" t="s">
        <v>1355</v>
      </c>
      <c r="J4881" t="s">
        <v>52</v>
      </c>
      <c r="K4881">
        <v>92883</v>
      </c>
      <c r="L4881" t="s">
        <v>43</v>
      </c>
      <c r="M4881" t="s">
        <v>6805</v>
      </c>
      <c r="N4881" t="s">
        <v>12151</v>
      </c>
      <c r="O4881" t="s">
        <v>12166</v>
      </c>
      <c r="P4881" s="10">
        <f>E4881</f>
        <v>170</v>
      </c>
      <c r="R4881" s="17">
        <f>VLOOKUP(I4881,Counties!$A$1:$D$1787,3,0)</f>
        <v>8.7499999999999994E-2</v>
      </c>
      <c r="S4881" s="10">
        <f>P4881*R4881</f>
        <v>14.874999999999998</v>
      </c>
      <c r="T4881" s="17" t="str">
        <f>VLOOKUP(I4881,Counties!$A$1:$D$1787,4,0)</f>
        <v>Riverside</v>
      </c>
      <c r="U4881" s="10">
        <f>G4881</f>
        <v>13.17</v>
      </c>
      <c r="V4881" s="10">
        <f>S4881-U4881</f>
        <v>1.7049999999999983</v>
      </c>
    </row>
    <row r="4882" spans="1:22" hidden="1" x14ac:dyDescent="0.25">
      <c r="A4882" t="s">
        <v>12153</v>
      </c>
      <c r="B4882" t="s">
        <v>6935</v>
      </c>
      <c r="C4882" s="1">
        <v>44879</v>
      </c>
      <c r="D4882" s="1" t="s">
        <v>18</v>
      </c>
      <c r="E4882" s="2">
        <v>0</v>
      </c>
      <c r="F4882" s="2">
        <v>0</v>
      </c>
      <c r="G4882" s="2">
        <v>0</v>
      </c>
      <c r="H4882" s="2">
        <v>0</v>
      </c>
      <c r="I4882" t="s">
        <v>197</v>
      </c>
      <c r="J4882" t="s">
        <v>198</v>
      </c>
      <c r="K4882">
        <v>89149</v>
      </c>
      <c r="L4882" t="s">
        <v>21</v>
      </c>
      <c r="M4882" t="s">
        <v>6805</v>
      </c>
      <c r="N4882" t="s">
        <v>12151</v>
      </c>
      <c r="T4882"/>
    </row>
    <row r="4883" spans="1:22" hidden="1" x14ac:dyDescent="0.25">
      <c r="A4883" t="s">
        <v>12152</v>
      </c>
      <c r="B4883" t="s">
        <v>6936</v>
      </c>
      <c r="C4883" s="1">
        <v>44848</v>
      </c>
      <c r="D4883" s="1" t="s">
        <v>18</v>
      </c>
      <c r="E4883" s="2">
        <v>354</v>
      </c>
      <c r="F4883" s="2">
        <v>43.23</v>
      </c>
      <c r="G4883" s="2">
        <v>30.17</v>
      </c>
      <c r="H4883" s="2">
        <v>427.4</v>
      </c>
      <c r="I4883" t="s">
        <v>752</v>
      </c>
      <c r="J4883" t="s">
        <v>753</v>
      </c>
      <c r="K4883">
        <v>74105</v>
      </c>
      <c r="L4883" t="s">
        <v>43</v>
      </c>
      <c r="M4883" t="s">
        <v>6805</v>
      </c>
      <c r="N4883" t="s">
        <v>12151</v>
      </c>
      <c r="T4883"/>
    </row>
    <row r="4884" spans="1:22" hidden="1" x14ac:dyDescent="0.25">
      <c r="A4884" t="s">
        <v>12152</v>
      </c>
      <c r="B4884" t="s">
        <v>6937</v>
      </c>
      <c r="C4884" s="1">
        <v>44855</v>
      </c>
      <c r="D4884" s="1" t="s">
        <v>18</v>
      </c>
      <c r="E4884" s="2">
        <v>98</v>
      </c>
      <c r="F4884" s="2">
        <v>19.98</v>
      </c>
      <c r="G4884" s="2">
        <v>8.43</v>
      </c>
      <c r="H4884" s="2">
        <v>126.41</v>
      </c>
      <c r="I4884" t="s">
        <v>969</v>
      </c>
      <c r="J4884" t="s">
        <v>246</v>
      </c>
      <c r="K4884">
        <v>85028</v>
      </c>
      <c r="L4884" t="s">
        <v>43</v>
      </c>
      <c r="M4884" t="s">
        <v>6805</v>
      </c>
      <c r="N4884" t="s">
        <v>12151</v>
      </c>
      <c r="T4884"/>
    </row>
    <row r="4885" spans="1:22" x14ac:dyDescent="0.25">
      <c r="A4885" t="s">
        <v>12154</v>
      </c>
      <c r="B4885" t="s">
        <v>6938</v>
      </c>
      <c r="C4885" s="1">
        <v>44917</v>
      </c>
      <c r="D4885" s="1" t="s">
        <v>18</v>
      </c>
      <c r="E4885" s="2">
        <v>95</v>
      </c>
      <c r="F4885" s="2">
        <v>19.03</v>
      </c>
      <c r="G4885" s="2">
        <v>0</v>
      </c>
      <c r="H4885" s="2">
        <v>114.03</v>
      </c>
      <c r="I4885" t="s">
        <v>6939</v>
      </c>
      <c r="J4885" t="s">
        <v>306</v>
      </c>
      <c r="K4885">
        <v>36606</v>
      </c>
      <c r="L4885" t="s">
        <v>75</v>
      </c>
      <c r="M4885" t="s">
        <v>6805</v>
      </c>
      <c r="N4885" t="s">
        <v>12151</v>
      </c>
      <c r="O4885" t="s">
        <v>12166</v>
      </c>
      <c r="P4885" s="10">
        <f>E4885</f>
        <v>95</v>
      </c>
      <c r="R4885" s="12">
        <v>7.7499999999999999E-2</v>
      </c>
      <c r="S4885" s="10">
        <f>P4885*R4885</f>
        <v>7.3624999999999998</v>
      </c>
      <c r="T4885" t="s">
        <v>822</v>
      </c>
      <c r="U4885" s="10">
        <f>G4885</f>
        <v>0</v>
      </c>
      <c r="V4885" s="10">
        <f>S4885-U4885</f>
        <v>7.3624999999999998</v>
      </c>
    </row>
    <row r="4886" spans="1:22" hidden="1" x14ac:dyDescent="0.25">
      <c r="A4886" t="s">
        <v>12154</v>
      </c>
      <c r="B4886" t="s">
        <v>6940</v>
      </c>
      <c r="C4886" s="1">
        <v>44909</v>
      </c>
      <c r="D4886" s="1" t="s">
        <v>18</v>
      </c>
      <c r="E4886" s="2">
        <v>195</v>
      </c>
      <c r="F4886" s="2">
        <v>33.32</v>
      </c>
      <c r="G4886" s="2">
        <v>15.97</v>
      </c>
      <c r="H4886" s="2">
        <v>244.29</v>
      </c>
      <c r="I4886" t="s">
        <v>6941</v>
      </c>
      <c r="J4886" t="s">
        <v>46</v>
      </c>
      <c r="K4886">
        <v>30224</v>
      </c>
      <c r="L4886" t="s">
        <v>43</v>
      </c>
      <c r="M4886" t="s">
        <v>6805</v>
      </c>
      <c r="N4886" t="s">
        <v>12151</v>
      </c>
      <c r="T4886"/>
    </row>
    <row r="4887" spans="1:22" hidden="1" x14ac:dyDescent="0.25">
      <c r="A4887" t="s">
        <v>12153</v>
      </c>
      <c r="B4887" t="s">
        <v>6942</v>
      </c>
      <c r="C4887" s="1">
        <v>44894</v>
      </c>
      <c r="D4887" s="1" t="s">
        <v>18</v>
      </c>
      <c r="E4887" s="2">
        <v>0</v>
      </c>
      <c r="F4887" s="2">
        <v>0</v>
      </c>
      <c r="G4887" s="2">
        <v>0</v>
      </c>
      <c r="H4887" s="2">
        <v>0</v>
      </c>
      <c r="I4887" t="s">
        <v>5076</v>
      </c>
      <c r="J4887" t="s">
        <v>286</v>
      </c>
      <c r="K4887">
        <v>29306</v>
      </c>
      <c r="L4887" t="s">
        <v>43</v>
      </c>
      <c r="M4887" t="s">
        <v>6805</v>
      </c>
      <c r="N4887" t="s">
        <v>12151</v>
      </c>
      <c r="T4887"/>
    </row>
    <row r="4888" spans="1:22" hidden="1" x14ac:dyDescent="0.25">
      <c r="A4888" t="s">
        <v>12154</v>
      </c>
      <c r="B4888" t="s">
        <v>6943</v>
      </c>
      <c r="C4888" s="1">
        <v>44918</v>
      </c>
      <c r="D4888" s="1" t="s">
        <v>18</v>
      </c>
      <c r="E4888" s="2">
        <v>195</v>
      </c>
      <c r="F4888" s="2">
        <v>25.1</v>
      </c>
      <c r="G4888" s="2">
        <v>0</v>
      </c>
      <c r="H4888" s="2">
        <v>220.1</v>
      </c>
      <c r="I4888" t="s">
        <v>6944</v>
      </c>
      <c r="J4888" t="s">
        <v>211</v>
      </c>
      <c r="K4888">
        <v>55318</v>
      </c>
      <c r="L4888" t="s">
        <v>43</v>
      </c>
      <c r="M4888" t="s">
        <v>6805</v>
      </c>
      <c r="N4888" t="s">
        <v>12151</v>
      </c>
      <c r="T4888"/>
    </row>
    <row r="4889" spans="1:22" hidden="1" x14ac:dyDescent="0.25">
      <c r="A4889" t="s">
        <v>12153</v>
      </c>
      <c r="B4889" t="s">
        <v>6945</v>
      </c>
      <c r="C4889" s="1">
        <v>44868</v>
      </c>
      <c r="D4889" s="1" t="s">
        <v>18</v>
      </c>
      <c r="E4889" s="2">
        <v>0</v>
      </c>
      <c r="F4889" s="2">
        <v>0</v>
      </c>
      <c r="G4889" s="2">
        <v>0</v>
      </c>
      <c r="H4889" s="2">
        <v>0</v>
      </c>
      <c r="I4889" t="s">
        <v>6946</v>
      </c>
      <c r="J4889" t="s">
        <v>71</v>
      </c>
      <c r="K4889">
        <v>34786</v>
      </c>
      <c r="L4889" t="s">
        <v>43</v>
      </c>
      <c r="M4889" t="s">
        <v>6805</v>
      </c>
      <c r="N4889" t="s">
        <v>12151</v>
      </c>
      <c r="T4889"/>
    </row>
    <row r="4890" spans="1:22" hidden="1" x14ac:dyDescent="0.25">
      <c r="A4890" t="s">
        <v>12152</v>
      </c>
      <c r="B4890" t="s">
        <v>6947</v>
      </c>
      <c r="C4890" s="1">
        <v>44845</v>
      </c>
      <c r="D4890" s="1" t="s">
        <v>18</v>
      </c>
      <c r="E4890" s="2">
        <v>354</v>
      </c>
      <c r="F4890" s="2">
        <v>43.23</v>
      </c>
      <c r="G4890" s="2">
        <v>30.17</v>
      </c>
      <c r="H4890" s="2">
        <v>427.4</v>
      </c>
      <c r="I4890" t="s">
        <v>752</v>
      </c>
      <c r="J4890" t="s">
        <v>753</v>
      </c>
      <c r="K4890">
        <v>74136</v>
      </c>
      <c r="L4890" t="s">
        <v>43</v>
      </c>
      <c r="M4890" t="s">
        <v>6805</v>
      </c>
      <c r="N4890" t="s">
        <v>12151</v>
      </c>
      <c r="T4890"/>
    </row>
    <row r="4891" spans="1:22" hidden="1" x14ac:dyDescent="0.25">
      <c r="A4891" t="s">
        <v>12154</v>
      </c>
      <c r="B4891" t="s">
        <v>6948</v>
      </c>
      <c r="C4891" s="1">
        <v>44908</v>
      </c>
      <c r="D4891" s="1" t="s">
        <v>18</v>
      </c>
      <c r="E4891" s="2">
        <v>65</v>
      </c>
      <c r="F4891" s="2">
        <v>19.98</v>
      </c>
      <c r="G4891" s="2">
        <v>5.72</v>
      </c>
      <c r="H4891" s="2">
        <v>90.7</v>
      </c>
      <c r="I4891" t="s">
        <v>3560</v>
      </c>
      <c r="J4891" t="s">
        <v>246</v>
      </c>
      <c r="K4891">
        <v>85395</v>
      </c>
      <c r="L4891" t="s">
        <v>43</v>
      </c>
      <c r="M4891" t="s">
        <v>6805</v>
      </c>
      <c r="N4891" t="s">
        <v>12151</v>
      </c>
      <c r="T4891"/>
    </row>
    <row r="4892" spans="1:22" x14ac:dyDescent="0.25">
      <c r="A4892" t="s">
        <v>12154</v>
      </c>
      <c r="B4892" t="s">
        <v>6949</v>
      </c>
      <c r="C4892" s="1">
        <v>44909</v>
      </c>
      <c r="D4892" s="1" t="s">
        <v>18</v>
      </c>
      <c r="E4892" s="2">
        <v>65</v>
      </c>
      <c r="F4892" s="2">
        <v>22.44</v>
      </c>
      <c r="G4892" s="2">
        <v>5.04</v>
      </c>
      <c r="H4892" s="2">
        <v>92.48</v>
      </c>
      <c r="I4892" t="s">
        <v>1290</v>
      </c>
      <c r="J4892" t="s">
        <v>52</v>
      </c>
      <c r="K4892">
        <v>92336</v>
      </c>
      <c r="L4892" t="s">
        <v>43</v>
      </c>
      <c r="M4892" t="s">
        <v>6805</v>
      </c>
      <c r="N4892" t="s">
        <v>12151</v>
      </c>
      <c r="O4892" t="s">
        <v>12166</v>
      </c>
      <c r="P4892" s="10">
        <f>E4892</f>
        <v>65</v>
      </c>
      <c r="R4892" s="17">
        <f>VLOOKUP(I4892,Counties!$A$1:$D$1787,3,0)</f>
        <v>7.7499999999999999E-2</v>
      </c>
      <c r="S4892" s="10">
        <f>P4892*R4892</f>
        <v>5.0374999999999996</v>
      </c>
      <c r="T4892" s="17" t="str">
        <f>VLOOKUP(I4892,Counties!$A$1:$D$1787,4,0)</f>
        <v>San Bernardino</v>
      </c>
      <c r="U4892" s="10">
        <f>G4892</f>
        <v>5.04</v>
      </c>
      <c r="V4892" s="10">
        <f>S4892-U4892</f>
        <v>-2.5000000000003908E-3</v>
      </c>
    </row>
    <row r="4893" spans="1:22" hidden="1" x14ac:dyDescent="0.25">
      <c r="A4893" t="s">
        <v>12152</v>
      </c>
      <c r="B4893" t="s">
        <v>6950</v>
      </c>
      <c r="C4893" s="1">
        <v>44857</v>
      </c>
      <c r="D4893" s="1" t="s">
        <v>18</v>
      </c>
      <c r="E4893" s="2">
        <v>480</v>
      </c>
      <c r="F4893" s="2">
        <v>43.23</v>
      </c>
      <c r="G4893" s="2">
        <v>41.86</v>
      </c>
      <c r="H4893" s="2">
        <v>565.09</v>
      </c>
      <c r="I4893" t="s">
        <v>628</v>
      </c>
      <c r="J4893" t="s">
        <v>59</v>
      </c>
      <c r="K4893">
        <v>75033</v>
      </c>
      <c r="L4893" t="s">
        <v>43</v>
      </c>
      <c r="M4893" t="s">
        <v>6805</v>
      </c>
      <c r="N4893" t="s">
        <v>12151</v>
      </c>
      <c r="T4893"/>
    </row>
    <row r="4894" spans="1:22" hidden="1" x14ac:dyDescent="0.25">
      <c r="A4894" t="s">
        <v>12154</v>
      </c>
      <c r="B4894" t="s">
        <v>6951</v>
      </c>
      <c r="C4894" s="1">
        <v>44901</v>
      </c>
      <c r="D4894" s="1" t="s">
        <v>18</v>
      </c>
      <c r="E4894" s="2">
        <v>235.88</v>
      </c>
      <c r="F4894" s="2">
        <v>33.32</v>
      </c>
      <c r="G4894" s="2">
        <v>18.170000000000002</v>
      </c>
      <c r="H4894" s="2">
        <v>287.37</v>
      </c>
      <c r="I4894" t="s">
        <v>1813</v>
      </c>
      <c r="J4894" t="s">
        <v>56</v>
      </c>
      <c r="K4894">
        <v>45140</v>
      </c>
      <c r="L4894" t="s">
        <v>43</v>
      </c>
      <c r="M4894" t="s">
        <v>6805</v>
      </c>
      <c r="N4894" t="s">
        <v>12151</v>
      </c>
      <c r="T4894"/>
    </row>
    <row r="4895" spans="1:22" hidden="1" x14ac:dyDescent="0.25">
      <c r="A4895" t="s">
        <v>12153</v>
      </c>
      <c r="B4895" t="s">
        <v>6952</v>
      </c>
      <c r="C4895" s="1">
        <v>44880</v>
      </c>
      <c r="D4895" s="1" t="s">
        <v>18</v>
      </c>
      <c r="E4895" s="2">
        <v>204.99</v>
      </c>
      <c r="F4895" s="2">
        <v>25.1</v>
      </c>
      <c r="G4895" s="2">
        <v>22.44</v>
      </c>
      <c r="H4895" s="2">
        <v>252.53</v>
      </c>
      <c r="I4895" t="s">
        <v>1243</v>
      </c>
      <c r="J4895" t="s">
        <v>33</v>
      </c>
      <c r="K4895">
        <v>37064</v>
      </c>
      <c r="L4895" t="s">
        <v>43</v>
      </c>
      <c r="M4895" t="s">
        <v>6805</v>
      </c>
      <c r="N4895" t="s">
        <v>12151</v>
      </c>
      <c r="T4895"/>
    </row>
    <row r="4896" spans="1:22" hidden="1" x14ac:dyDescent="0.25">
      <c r="A4896" t="s">
        <v>12153</v>
      </c>
      <c r="B4896" t="s">
        <v>6953</v>
      </c>
      <c r="C4896" s="1">
        <v>44894</v>
      </c>
      <c r="D4896" s="1" t="s">
        <v>18</v>
      </c>
      <c r="E4896" s="2">
        <v>0</v>
      </c>
      <c r="F4896" s="2">
        <v>0</v>
      </c>
      <c r="G4896" s="2">
        <v>0</v>
      </c>
      <c r="H4896" s="2">
        <v>0</v>
      </c>
      <c r="I4896" t="s">
        <v>269</v>
      </c>
      <c r="J4896" t="s">
        <v>33</v>
      </c>
      <c r="K4896">
        <v>38401</v>
      </c>
      <c r="L4896" t="s">
        <v>21</v>
      </c>
      <c r="M4896" t="s">
        <v>6805</v>
      </c>
      <c r="N4896" t="s">
        <v>12151</v>
      </c>
      <c r="T4896"/>
    </row>
    <row r="4897" spans="1:22" x14ac:dyDescent="0.25">
      <c r="A4897" t="s">
        <v>12154</v>
      </c>
      <c r="B4897" t="s">
        <v>6954</v>
      </c>
      <c r="C4897" s="1">
        <v>44916</v>
      </c>
      <c r="D4897" s="1" t="s">
        <v>18</v>
      </c>
      <c r="E4897" s="2">
        <v>65</v>
      </c>
      <c r="F4897" s="2">
        <v>20.67</v>
      </c>
      <c r="G4897" s="2">
        <v>6.01</v>
      </c>
      <c r="H4897" s="2">
        <v>91.68</v>
      </c>
      <c r="I4897" t="s">
        <v>806</v>
      </c>
      <c r="J4897" t="s">
        <v>52</v>
      </c>
      <c r="K4897">
        <v>95403</v>
      </c>
      <c r="L4897" t="s">
        <v>43</v>
      </c>
      <c r="M4897" t="s">
        <v>6805</v>
      </c>
      <c r="N4897" t="s">
        <v>12151</v>
      </c>
      <c r="O4897" t="s">
        <v>12166</v>
      </c>
      <c r="P4897" s="10">
        <f>E4897</f>
        <v>65</v>
      </c>
      <c r="R4897" s="17">
        <f>VLOOKUP(I4897,Counties!$A$1:$D$1787,3,0)</f>
        <v>9.2499999999999999E-2</v>
      </c>
      <c r="S4897" s="10">
        <f>P4897*R4897</f>
        <v>6.0125000000000002</v>
      </c>
      <c r="T4897" s="17" t="str">
        <f>VLOOKUP(I4897,Counties!$A$1:$D$1787,4,0)</f>
        <v>Sonoma</v>
      </c>
      <c r="U4897" s="10">
        <f>G4897</f>
        <v>6.01</v>
      </c>
      <c r="V4897" s="10">
        <f>S4897-U4897</f>
        <v>2.5000000000003908E-3</v>
      </c>
    </row>
    <row r="4898" spans="1:22" hidden="1" x14ac:dyDescent="0.25">
      <c r="A4898" t="s">
        <v>12154</v>
      </c>
      <c r="B4898" t="s">
        <v>6955</v>
      </c>
      <c r="C4898" s="1">
        <v>44906</v>
      </c>
      <c r="D4898" s="1" t="s">
        <v>18</v>
      </c>
      <c r="E4898" s="2">
        <v>304</v>
      </c>
      <c r="F4898" s="2">
        <v>39.270000000000003</v>
      </c>
      <c r="G4898" s="2">
        <v>0.27</v>
      </c>
      <c r="H4898" s="2">
        <v>343.54</v>
      </c>
      <c r="I4898" t="s">
        <v>1106</v>
      </c>
      <c r="J4898" t="s">
        <v>277</v>
      </c>
      <c r="K4898">
        <v>80906</v>
      </c>
      <c r="L4898" t="s">
        <v>21</v>
      </c>
      <c r="M4898" t="s">
        <v>6805</v>
      </c>
      <c r="N4898" t="s">
        <v>12151</v>
      </c>
      <c r="T4898"/>
    </row>
    <row r="4899" spans="1:22" x14ac:dyDescent="0.25">
      <c r="A4899" t="s">
        <v>12154</v>
      </c>
      <c r="B4899" t="s">
        <v>6956</v>
      </c>
      <c r="C4899" s="1">
        <v>44915</v>
      </c>
      <c r="D4899" s="1" t="s">
        <v>54</v>
      </c>
      <c r="E4899" s="2">
        <v>-195</v>
      </c>
      <c r="F4899" s="2">
        <v>-29.29</v>
      </c>
      <c r="G4899" s="2">
        <v>-19.02</v>
      </c>
      <c r="H4899" s="2">
        <v>-243.31</v>
      </c>
      <c r="I4899" t="s">
        <v>644</v>
      </c>
      <c r="J4899" t="s">
        <v>52</v>
      </c>
      <c r="K4899">
        <v>94519</v>
      </c>
      <c r="L4899" t="s">
        <v>75</v>
      </c>
      <c r="M4899" t="s">
        <v>6805</v>
      </c>
      <c r="N4899" t="s">
        <v>12151</v>
      </c>
      <c r="O4899" t="s">
        <v>12166</v>
      </c>
      <c r="P4899" s="10">
        <f>E4899</f>
        <v>-195</v>
      </c>
      <c r="R4899" s="17">
        <f>VLOOKUP(I4899,Counties!$A$1:$D$1787,3,0)</f>
        <v>9.7500000000000003E-2</v>
      </c>
      <c r="S4899" s="10">
        <f>P4899*R4899</f>
        <v>-19.012499999999999</v>
      </c>
      <c r="T4899" s="17" t="str">
        <f>VLOOKUP(I4899,Counties!$A$1:$D$1787,4,0)</f>
        <v>Contra Costa</v>
      </c>
      <c r="U4899" s="10">
        <f>G4899</f>
        <v>-19.02</v>
      </c>
      <c r="V4899" s="10">
        <f>S4899-U4899</f>
        <v>7.5000000000002842E-3</v>
      </c>
    </row>
    <row r="4900" spans="1:22" hidden="1" x14ac:dyDescent="0.25">
      <c r="A4900" t="s">
        <v>12154</v>
      </c>
      <c r="B4900" t="s">
        <v>6957</v>
      </c>
      <c r="C4900" s="1">
        <v>44907</v>
      </c>
      <c r="D4900" s="1" t="s">
        <v>18</v>
      </c>
      <c r="E4900" s="2">
        <v>195</v>
      </c>
      <c r="F4900" s="2">
        <v>30.83</v>
      </c>
      <c r="G4900" s="2">
        <v>18.07</v>
      </c>
      <c r="H4900" s="2">
        <v>243.9</v>
      </c>
      <c r="I4900" t="s">
        <v>112</v>
      </c>
      <c r="J4900" t="s">
        <v>59</v>
      </c>
      <c r="K4900">
        <v>77024</v>
      </c>
      <c r="L4900" t="s">
        <v>43</v>
      </c>
      <c r="M4900" t="s">
        <v>6805</v>
      </c>
      <c r="N4900" t="s">
        <v>12151</v>
      </c>
      <c r="T4900"/>
    </row>
    <row r="4901" spans="1:22" hidden="1" x14ac:dyDescent="0.25">
      <c r="A4901" t="s">
        <v>12154</v>
      </c>
      <c r="B4901" t="s">
        <v>6958</v>
      </c>
      <c r="C4901" s="1">
        <v>44911</v>
      </c>
      <c r="D4901" s="1" t="s">
        <v>18</v>
      </c>
      <c r="E4901" s="2">
        <v>0</v>
      </c>
      <c r="F4901" s="2">
        <v>0</v>
      </c>
      <c r="G4901" s="2">
        <v>0</v>
      </c>
      <c r="H4901" s="2">
        <v>0</v>
      </c>
      <c r="I4901" t="s">
        <v>6959</v>
      </c>
      <c r="J4901" t="s">
        <v>39</v>
      </c>
      <c r="K4901">
        <v>12831</v>
      </c>
      <c r="L4901" t="s">
        <v>43</v>
      </c>
      <c r="M4901" t="s">
        <v>6805</v>
      </c>
      <c r="N4901" t="s">
        <v>12151</v>
      </c>
      <c r="T4901"/>
    </row>
    <row r="4902" spans="1:22" x14ac:dyDescent="0.25">
      <c r="A4902" t="s">
        <v>12152</v>
      </c>
      <c r="B4902" t="s">
        <v>6960</v>
      </c>
      <c r="C4902" s="1">
        <v>44858</v>
      </c>
      <c r="D4902" s="1" t="s">
        <v>18</v>
      </c>
      <c r="E4902" s="2">
        <v>0</v>
      </c>
      <c r="F4902" s="2">
        <v>0</v>
      </c>
      <c r="G4902" s="2">
        <v>0</v>
      </c>
      <c r="H4902" s="2">
        <v>0</v>
      </c>
      <c r="I4902" t="s">
        <v>6961</v>
      </c>
      <c r="J4902" t="s">
        <v>52</v>
      </c>
      <c r="K4902">
        <v>92694</v>
      </c>
      <c r="L4902" t="s">
        <v>43</v>
      </c>
      <c r="M4902" t="s">
        <v>6805</v>
      </c>
      <c r="N4902" t="s">
        <v>12151</v>
      </c>
      <c r="O4902" t="s">
        <v>12166</v>
      </c>
      <c r="P4902" s="10">
        <f>E4902</f>
        <v>0</v>
      </c>
      <c r="R4902" s="17">
        <f>VLOOKUP(I4902,Counties!$A$1:$D$1787,3,0)</f>
        <v>7.7499999999999999E-2</v>
      </c>
      <c r="S4902" s="10">
        <f>P4902*R4902</f>
        <v>0</v>
      </c>
      <c r="T4902" s="17" t="str">
        <f>VLOOKUP(I4902,Counties!$A$1:$D$1787,4,0)</f>
        <v>Orange</v>
      </c>
      <c r="U4902" s="10">
        <f>G4902</f>
        <v>0</v>
      </c>
      <c r="V4902" s="10">
        <f>S4902-U4902</f>
        <v>0</v>
      </c>
    </row>
    <row r="4903" spans="1:22" hidden="1" x14ac:dyDescent="0.25">
      <c r="A4903" t="s">
        <v>12154</v>
      </c>
      <c r="B4903" t="s">
        <v>6962</v>
      </c>
      <c r="C4903" s="1">
        <v>44918</v>
      </c>
      <c r="D4903" s="1" t="s">
        <v>18</v>
      </c>
      <c r="E4903" s="2">
        <v>350</v>
      </c>
      <c r="F4903" s="2">
        <v>37.75</v>
      </c>
      <c r="G4903" s="2">
        <v>0</v>
      </c>
      <c r="H4903" s="2">
        <v>387.75</v>
      </c>
      <c r="I4903" t="s">
        <v>6963</v>
      </c>
      <c r="J4903" t="s">
        <v>265</v>
      </c>
      <c r="K4903">
        <v>2050</v>
      </c>
      <c r="L4903" t="s">
        <v>43</v>
      </c>
      <c r="M4903" t="s">
        <v>6805</v>
      </c>
      <c r="N4903" t="s">
        <v>12151</v>
      </c>
      <c r="T4903"/>
    </row>
    <row r="4904" spans="1:22" hidden="1" x14ac:dyDescent="0.25">
      <c r="A4904" t="s">
        <v>12152</v>
      </c>
      <c r="B4904" t="s">
        <v>6964</v>
      </c>
      <c r="C4904" s="1">
        <v>44856</v>
      </c>
      <c r="D4904" s="1" t="s">
        <v>18</v>
      </c>
      <c r="E4904" s="2">
        <v>0</v>
      </c>
      <c r="F4904" s="2">
        <v>0</v>
      </c>
      <c r="G4904" s="2">
        <v>0</v>
      </c>
      <c r="H4904" s="2">
        <v>0</v>
      </c>
      <c r="I4904" t="s">
        <v>1232</v>
      </c>
      <c r="J4904" t="s">
        <v>71</v>
      </c>
      <c r="K4904">
        <v>33803</v>
      </c>
      <c r="L4904" t="s">
        <v>43</v>
      </c>
      <c r="M4904" t="s">
        <v>6805</v>
      </c>
      <c r="N4904" t="s">
        <v>12151</v>
      </c>
      <c r="T4904"/>
    </row>
    <row r="4905" spans="1:22" hidden="1" x14ac:dyDescent="0.25">
      <c r="A4905" t="s">
        <v>12154</v>
      </c>
      <c r="B4905" t="s">
        <v>6965</v>
      </c>
      <c r="C4905" s="1">
        <v>44900</v>
      </c>
      <c r="D4905" s="1" t="s">
        <v>18</v>
      </c>
      <c r="E4905" s="2">
        <v>65</v>
      </c>
      <c r="F4905" s="2">
        <v>21.56</v>
      </c>
      <c r="G4905" s="2">
        <v>5.41</v>
      </c>
      <c r="H4905" s="2">
        <v>91.97</v>
      </c>
      <c r="I4905" t="s">
        <v>6966</v>
      </c>
      <c r="J4905" t="s">
        <v>203</v>
      </c>
      <c r="K4905">
        <v>60194</v>
      </c>
      <c r="L4905" t="s">
        <v>21</v>
      </c>
      <c r="M4905" t="s">
        <v>6805</v>
      </c>
      <c r="N4905" t="s">
        <v>12151</v>
      </c>
      <c r="T4905"/>
    </row>
    <row r="4906" spans="1:22" hidden="1" x14ac:dyDescent="0.25">
      <c r="A4906" t="s">
        <v>12152</v>
      </c>
      <c r="B4906" t="s">
        <v>6967</v>
      </c>
      <c r="C4906" s="1">
        <v>44836</v>
      </c>
      <c r="D4906" s="1" t="s">
        <v>18</v>
      </c>
      <c r="E4906" s="2">
        <v>345</v>
      </c>
      <c r="F4906" s="2">
        <v>46.63</v>
      </c>
      <c r="G4906" s="2">
        <v>21.54</v>
      </c>
      <c r="H4906" s="2">
        <v>413.17</v>
      </c>
      <c r="I4906" t="s">
        <v>6968</v>
      </c>
      <c r="J4906" t="s">
        <v>299</v>
      </c>
      <c r="K4906">
        <v>53562</v>
      </c>
      <c r="L4906" t="s">
        <v>21</v>
      </c>
      <c r="M4906" t="s">
        <v>6805</v>
      </c>
      <c r="N4906" t="s">
        <v>12151</v>
      </c>
      <c r="T4906"/>
    </row>
    <row r="4907" spans="1:22" hidden="1" x14ac:dyDescent="0.25">
      <c r="A4907" t="s">
        <v>12154</v>
      </c>
      <c r="B4907" t="s">
        <v>6969</v>
      </c>
      <c r="C4907" s="1">
        <v>44897</v>
      </c>
      <c r="D4907" s="1" t="s">
        <v>18</v>
      </c>
      <c r="E4907" s="2">
        <v>65</v>
      </c>
      <c r="F4907" s="2">
        <v>20.59</v>
      </c>
      <c r="G4907" s="2">
        <v>6.85</v>
      </c>
      <c r="H4907" s="2">
        <v>92.44</v>
      </c>
      <c r="I4907" t="s">
        <v>122</v>
      </c>
      <c r="J4907" t="s">
        <v>59</v>
      </c>
      <c r="K4907">
        <v>78247</v>
      </c>
      <c r="L4907" t="s">
        <v>43</v>
      </c>
      <c r="M4907" t="s">
        <v>6805</v>
      </c>
      <c r="N4907" t="s">
        <v>12151</v>
      </c>
      <c r="T4907"/>
    </row>
    <row r="4908" spans="1:22" hidden="1" x14ac:dyDescent="0.25">
      <c r="A4908" t="s">
        <v>12152</v>
      </c>
      <c r="B4908" t="s">
        <v>6970</v>
      </c>
      <c r="C4908" s="1">
        <v>44847</v>
      </c>
      <c r="D4908" s="1" t="s">
        <v>18</v>
      </c>
      <c r="E4908" s="2">
        <v>225</v>
      </c>
      <c r="F4908" s="2">
        <v>22.49</v>
      </c>
      <c r="G4908" s="2">
        <v>18.11</v>
      </c>
      <c r="H4908" s="2">
        <v>265.60000000000002</v>
      </c>
      <c r="I4908" t="s">
        <v>288</v>
      </c>
      <c r="J4908" t="s">
        <v>246</v>
      </c>
      <c r="K4908">
        <v>85257</v>
      </c>
      <c r="L4908" t="s">
        <v>43</v>
      </c>
      <c r="M4908" t="s">
        <v>6805</v>
      </c>
      <c r="N4908" t="s">
        <v>12151</v>
      </c>
      <c r="T4908"/>
    </row>
    <row r="4909" spans="1:22" hidden="1" x14ac:dyDescent="0.25">
      <c r="A4909" t="s">
        <v>12154</v>
      </c>
      <c r="B4909" t="s">
        <v>6971</v>
      </c>
      <c r="C4909" s="1">
        <v>44899</v>
      </c>
      <c r="D4909" s="1" t="s">
        <v>18</v>
      </c>
      <c r="E4909" s="2">
        <v>445</v>
      </c>
      <c r="F4909" s="2">
        <v>40.71</v>
      </c>
      <c r="G4909" s="2">
        <v>41.38</v>
      </c>
      <c r="H4909" s="2">
        <v>527.09</v>
      </c>
      <c r="I4909" t="s">
        <v>6972</v>
      </c>
      <c r="J4909" t="s">
        <v>246</v>
      </c>
      <c r="K4909">
        <v>85396</v>
      </c>
      <c r="L4909" t="s">
        <v>43</v>
      </c>
      <c r="M4909" t="s">
        <v>6805</v>
      </c>
      <c r="N4909" t="s">
        <v>12151</v>
      </c>
      <c r="T4909"/>
    </row>
    <row r="4910" spans="1:22" hidden="1" x14ac:dyDescent="0.25">
      <c r="A4910" t="s">
        <v>12153</v>
      </c>
      <c r="B4910" t="s">
        <v>6973</v>
      </c>
      <c r="C4910" s="1">
        <v>44891</v>
      </c>
      <c r="D4910" s="1" t="s">
        <v>18</v>
      </c>
      <c r="E4910" s="2">
        <v>98</v>
      </c>
      <c r="F4910" s="2">
        <v>21.56</v>
      </c>
      <c r="G4910" s="2">
        <v>0</v>
      </c>
      <c r="H4910" s="2">
        <v>119.56</v>
      </c>
      <c r="I4910" t="s">
        <v>6974</v>
      </c>
      <c r="J4910" t="s">
        <v>93</v>
      </c>
      <c r="K4910">
        <v>63117</v>
      </c>
      <c r="L4910" t="s">
        <v>43</v>
      </c>
      <c r="M4910" t="s">
        <v>6805</v>
      </c>
      <c r="N4910" t="s">
        <v>12151</v>
      </c>
      <c r="T4910"/>
    </row>
    <row r="4911" spans="1:22" hidden="1" x14ac:dyDescent="0.25">
      <c r="A4911" t="s">
        <v>12154</v>
      </c>
      <c r="B4911" t="s">
        <v>6975</v>
      </c>
      <c r="C4911" s="1">
        <v>44907</v>
      </c>
      <c r="D4911" s="1" t="s">
        <v>18</v>
      </c>
      <c r="E4911" s="2">
        <v>385</v>
      </c>
      <c r="F4911" s="2">
        <v>48.66</v>
      </c>
      <c r="G4911" s="2">
        <v>27.1</v>
      </c>
      <c r="H4911" s="2">
        <v>460.76</v>
      </c>
      <c r="I4911" t="s">
        <v>1111</v>
      </c>
      <c r="J4911" t="s">
        <v>203</v>
      </c>
      <c r="K4911">
        <v>60610</v>
      </c>
      <c r="L4911" t="s">
        <v>21</v>
      </c>
      <c r="M4911" t="s">
        <v>6805</v>
      </c>
      <c r="N4911" t="s">
        <v>12151</v>
      </c>
      <c r="T4911"/>
    </row>
    <row r="4912" spans="1:22" x14ac:dyDescent="0.25">
      <c r="A4912" t="s">
        <v>12154</v>
      </c>
      <c r="B4912" t="s">
        <v>6976</v>
      </c>
      <c r="C4912" s="1">
        <v>44896</v>
      </c>
      <c r="D4912" s="1" t="s">
        <v>18</v>
      </c>
      <c r="E4912" s="2">
        <v>290</v>
      </c>
      <c r="F4912" s="2">
        <v>37.75</v>
      </c>
      <c r="G4912" s="2">
        <v>14.6</v>
      </c>
      <c r="H4912" s="2">
        <v>342.35</v>
      </c>
      <c r="I4912" t="s">
        <v>6854</v>
      </c>
      <c r="J4912" t="s">
        <v>27</v>
      </c>
      <c r="K4912" t="s">
        <v>6855</v>
      </c>
      <c r="L4912" t="s">
        <v>75</v>
      </c>
      <c r="M4912" t="s">
        <v>6805</v>
      </c>
      <c r="N4912" t="s">
        <v>12151</v>
      </c>
      <c r="O4912" t="s">
        <v>12166</v>
      </c>
      <c r="P4912" s="10">
        <f t="shared" ref="P4912:P4913" si="1578">E4912</f>
        <v>290</v>
      </c>
      <c r="R4912" s="12">
        <v>7.7499999999999999E-2</v>
      </c>
      <c r="S4912" s="10">
        <f>P4912*R4912</f>
        <v>22.475000000000001</v>
      </c>
      <c r="T4912" t="s">
        <v>822</v>
      </c>
      <c r="U4912" s="10">
        <f t="shared" ref="U4912:U4913" si="1579">G4912</f>
        <v>14.6</v>
      </c>
      <c r="V4912" s="10">
        <f t="shared" ref="V4912:V4913" si="1580">S4912-U4912</f>
        <v>7.8750000000000018</v>
      </c>
    </row>
    <row r="4913" spans="1:22" x14ac:dyDescent="0.25">
      <c r="A4913" t="s">
        <v>12153</v>
      </c>
      <c r="B4913" t="s">
        <v>6977</v>
      </c>
      <c r="C4913" s="1">
        <v>44880</v>
      </c>
      <c r="D4913" s="1" t="s">
        <v>18</v>
      </c>
      <c r="E4913" s="2">
        <v>0</v>
      </c>
      <c r="F4913" s="2">
        <v>0</v>
      </c>
      <c r="G4913" s="2">
        <v>0</v>
      </c>
      <c r="H4913" s="2">
        <v>0</v>
      </c>
      <c r="I4913" t="s">
        <v>1227</v>
      </c>
      <c r="J4913" t="s">
        <v>52</v>
      </c>
      <c r="K4913">
        <v>94131</v>
      </c>
      <c r="L4913" t="s">
        <v>43</v>
      </c>
      <c r="M4913" t="s">
        <v>6805</v>
      </c>
      <c r="N4913" t="s">
        <v>12151</v>
      </c>
      <c r="O4913" t="s">
        <v>12166</v>
      </c>
      <c r="P4913" s="10">
        <f t="shared" si="1578"/>
        <v>0</v>
      </c>
      <c r="R4913" s="17">
        <f>VLOOKUP(I4913,Counties!$A$1:$D$1787,3,0)</f>
        <v>8.6300000000000002E-2</v>
      </c>
      <c r="S4913" s="10">
        <f>P4913*R4913</f>
        <v>0</v>
      </c>
      <c r="T4913" s="17" t="str">
        <f>VLOOKUP(I4913,Counties!$A$1:$D$1787,4,0)</f>
        <v>San Francisco</v>
      </c>
      <c r="U4913" s="10">
        <f t="shared" si="1579"/>
        <v>0</v>
      </c>
      <c r="V4913" s="10">
        <f t="shared" si="1580"/>
        <v>0</v>
      </c>
    </row>
    <row r="4914" spans="1:22" hidden="1" x14ac:dyDescent="0.25">
      <c r="A4914" t="s">
        <v>12153</v>
      </c>
      <c r="B4914" t="s">
        <v>6978</v>
      </c>
      <c r="C4914" s="1">
        <v>44879</v>
      </c>
      <c r="D4914" s="1" t="s">
        <v>18</v>
      </c>
      <c r="E4914" s="2">
        <v>0</v>
      </c>
      <c r="F4914" s="2">
        <v>0</v>
      </c>
      <c r="G4914" s="2">
        <v>0</v>
      </c>
      <c r="H4914" s="2">
        <v>0</v>
      </c>
      <c r="I4914" t="s">
        <v>527</v>
      </c>
      <c r="J4914" t="s">
        <v>131</v>
      </c>
      <c r="K4914">
        <v>72201</v>
      </c>
      <c r="L4914" t="s">
        <v>43</v>
      </c>
      <c r="M4914" t="s">
        <v>6805</v>
      </c>
      <c r="N4914" t="s">
        <v>12151</v>
      </c>
      <c r="T4914"/>
    </row>
    <row r="4915" spans="1:22" hidden="1" x14ac:dyDescent="0.25">
      <c r="A4915" t="s">
        <v>12152</v>
      </c>
      <c r="B4915" t="s">
        <v>6979</v>
      </c>
      <c r="C4915" s="1">
        <v>44847</v>
      </c>
      <c r="D4915" s="1" t="s">
        <v>18</v>
      </c>
      <c r="E4915" s="2">
        <v>210</v>
      </c>
      <c r="F4915" s="2">
        <v>29.86</v>
      </c>
      <c r="G4915" s="2">
        <v>23.39</v>
      </c>
      <c r="H4915" s="2">
        <v>263.25</v>
      </c>
      <c r="I4915" t="s">
        <v>116</v>
      </c>
      <c r="J4915" t="s">
        <v>33</v>
      </c>
      <c r="K4915">
        <v>37027</v>
      </c>
      <c r="L4915" t="s">
        <v>43</v>
      </c>
      <c r="M4915" t="s">
        <v>6805</v>
      </c>
      <c r="N4915" t="s">
        <v>12151</v>
      </c>
      <c r="T4915"/>
    </row>
    <row r="4916" spans="1:22" hidden="1" x14ac:dyDescent="0.25">
      <c r="A4916" t="s">
        <v>12152</v>
      </c>
      <c r="B4916" t="s">
        <v>6980</v>
      </c>
      <c r="C4916" s="1">
        <v>44861</v>
      </c>
      <c r="D4916" s="1" t="s">
        <v>18</v>
      </c>
      <c r="E4916" s="2">
        <v>0</v>
      </c>
      <c r="F4916" s="2">
        <v>0</v>
      </c>
      <c r="G4916" s="2">
        <v>0</v>
      </c>
      <c r="H4916" s="2">
        <v>0</v>
      </c>
      <c r="I4916" t="s">
        <v>6981</v>
      </c>
      <c r="J4916" t="s">
        <v>71</v>
      </c>
      <c r="K4916">
        <v>32789</v>
      </c>
      <c r="L4916" t="s">
        <v>43</v>
      </c>
      <c r="M4916" t="s">
        <v>6805</v>
      </c>
      <c r="N4916" t="s">
        <v>12151</v>
      </c>
      <c r="T4916"/>
    </row>
    <row r="4917" spans="1:22" x14ac:dyDescent="0.25">
      <c r="A4917" t="s">
        <v>12153</v>
      </c>
      <c r="B4917" t="s">
        <v>6982</v>
      </c>
      <c r="C4917" s="1">
        <v>44895</v>
      </c>
      <c r="D4917" s="1" t="s">
        <v>18</v>
      </c>
      <c r="E4917" s="2">
        <v>0</v>
      </c>
      <c r="F4917" s="2">
        <v>48.66</v>
      </c>
      <c r="G4917" s="2">
        <v>0</v>
      </c>
      <c r="H4917" s="2">
        <v>48.66</v>
      </c>
      <c r="I4917" t="s">
        <v>6983</v>
      </c>
      <c r="J4917" t="s">
        <v>74</v>
      </c>
      <c r="K4917">
        <v>39157</v>
      </c>
      <c r="L4917" t="s">
        <v>75</v>
      </c>
      <c r="M4917" t="s">
        <v>6805</v>
      </c>
      <c r="N4917" t="s">
        <v>12151</v>
      </c>
      <c r="O4917" t="s">
        <v>12166</v>
      </c>
      <c r="P4917" s="10">
        <f>E4917</f>
        <v>0</v>
      </c>
      <c r="R4917" s="12">
        <v>7.7499999999999999E-2</v>
      </c>
      <c r="S4917" s="10">
        <f>P4917*R4917</f>
        <v>0</v>
      </c>
      <c r="T4917" t="s">
        <v>822</v>
      </c>
      <c r="U4917" s="10">
        <f>G4917</f>
        <v>0</v>
      </c>
      <c r="V4917" s="10">
        <f>S4917-U4917</f>
        <v>0</v>
      </c>
    </row>
    <row r="4918" spans="1:22" hidden="1" x14ac:dyDescent="0.25">
      <c r="A4918" t="s">
        <v>12152</v>
      </c>
      <c r="B4918" t="s">
        <v>6984</v>
      </c>
      <c r="C4918" s="1">
        <v>44857</v>
      </c>
      <c r="D4918" s="1" t="s">
        <v>18</v>
      </c>
      <c r="E4918" s="2">
        <v>330</v>
      </c>
      <c r="F4918" s="2">
        <v>43.23</v>
      </c>
      <c r="G4918" s="2">
        <v>29.86</v>
      </c>
      <c r="H4918" s="2">
        <v>403.09</v>
      </c>
      <c r="I4918" t="s">
        <v>628</v>
      </c>
      <c r="J4918" t="s">
        <v>59</v>
      </c>
      <c r="K4918">
        <v>75033</v>
      </c>
      <c r="L4918" t="s">
        <v>43</v>
      </c>
      <c r="M4918" t="s">
        <v>6805</v>
      </c>
      <c r="N4918" t="s">
        <v>12151</v>
      </c>
      <c r="T4918"/>
    </row>
    <row r="4919" spans="1:22" hidden="1" x14ac:dyDescent="0.25">
      <c r="A4919" t="s">
        <v>12152</v>
      </c>
      <c r="B4919" t="s">
        <v>6985</v>
      </c>
      <c r="C4919" s="1">
        <v>44843</v>
      </c>
      <c r="D4919" s="1" t="s">
        <v>18</v>
      </c>
      <c r="E4919" s="2">
        <v>185</v>
      </c>
      <c r="F4919" s="2">
        <v>25.1</v>
      </c>
      <c r="G4919" s="2">
        <v>16.28</v>
      </c>
      <c r="H4919" s="2">
        <v>226.38</v>
      </c>
      <c r="I4919" t="s">
        <v>6001</v>
      </c>
      <c r="J4919" t="s">
        <v>46</v>
      </c>
      <c r="K4919">
        <v>30022</v>
      </c>
      <c r="L4919" t="s">
        <v>21</v>
      </c>
      <c r="M4919" t="s">
        <v>6805</v>
      </c>
      <c r="N4919" t="s">
        <v>12151</v>
      </c>
      <c r="T4919"/>
    </row>
    <row r="4920" spans="1:22" hidden="1" x14ac:dyDescent="0.25">
      <c r="A4920" t="s">
        <v>12153</v>
      </c>
      <c r="B4920" t="s">
        <v>6986</v>
      </c>
      <c r="C4920" s="1">
        <v>44882</v>
      </c>
      <c r="D4920" s="1" t="s">
        <v>18</v>
      </c>
      <c r="E4920" s="2">
        <v>708</v>
      </c>
      <c r="F4920" s="2">
        <v>88.7</v>
      </c>
      <c r="G4920" s="2">
        <v>89.97</v>
      </c>
      <c r="H4920" s="2">
        <v>886.67</v>
      </c>
      <c r="I4920" t="s">
        <v>527</v>
      </c>
      <c r="J4920" t="s">
        <v>131</v>
      </c>
      <c r="K4920">
        <v>72212</v>
      </c>
      <c r="L4920" t="s">
        <v>43</v>
      </c>
      <c r="M4920" t="s">
        <v>6805</v>
      </c>
      <c r="N4920" t="s">
        <v>12151</v>
      </c>
      <c r="T4920"/>
    </row>
    <row r="4921" spans="1:22" hidden="1" x14ac:dyDescent="0.25">
      <c r="A4921" t="s">
        <v>12154</v>
      </c>
      <c r="B4921" t="s">
        <v>6987</v>
      </c>
      <c r="C4921" s="1">
        <v>44914</v>
      </c>
      <c r="D4921" s="1" t="s">
        <v>18</v>
      </c>
      <c r="E4921" s="2">
        <v>125</v>
      </c>
      <c r="F4921" s="2">
        <v>22.49</v>
      </c>
      <c r="G4921" s="2">
        <v>0.27</v>
      </c>
      <c r="H4921" s="2">
        <v>147.76</v>
      </c>
      <c r="I4921" t="s">
        <v>1625</v>
      </c>
      <c r="J4921" t="s">
        <v>277</v>
      </c>
      <c r="K4921">
        <v>80401</v>
      </c>
      <c r="L4921" t="s">
        <v>21</v>
      </c>
      <c r="M4921" t="s">
        <v>6805</v>
      </c>
      <c r="N4921" t="s">
        <v>12151</v>
      </c>
      <c r="T4921"/>
    </row>
    <row r="4922" spans="1:22" hidden="1" x14ac:dyDescent="0.25">
      <c r="A4922" t="s">
        <v>12153</v>
      </c>
      <c r="B4922" t="s">
        <v>6988</v>
      </c>
      <c r="C4922" s="1">
        <v>44882</v>
      </c>
      <c r="D4922" s="1" t="s">
        <v>18</v>
      </c>
      <c r="E4922" s="2">
        <v>114.99</v>
      </c>
      <c r="F4922" s="2">
        <v>23.66</v>
      </c>
      <c r="G4922" s="2">
        <v>9.8000000000000007</v>
      </c>
      <c r="H4922" s="2">
        <v>148.44999999999999</v>
      </c>
      <c r="I4922" t="s">
        <v>752</v>
      </c>
      <c r="J4922" t="s">
        <v>753</v>
      </c>
      <c r="K4922">
        <v>74105</v>
      </c>
      <c r="L4922" t="s">
        <v>43</v>
      </c>
      <c r="M4922" t="s">
        <v>6805</v>
      </c>
      <c r="N4922" t="s">
        <v>12151</v>
      </c>
      <c r="T4922"/>
    </row>
    <row r="4923" spans="1:22" x14ac:dyDescent="0.25">
      <c r="A4923" t="s">
        <v>12152</v>
      </c>
      <c r="B4923" t="s">
        <v>6989</v>
      </c>
      <c r="C4923" s="1">
        <v>44836</v>
      </c>
      <c r="D4923" s="1" t="s">
        <v>23</v>
      </c>
      <c r="E4923" s="2">
        <v>50</v>
      </c>
      <c r="F4923" s="2">
        <v>0</v>
      </c>
      <c r="G4923" s="2">
        <v>0</v>
      </c>
      <c r="H4923" s="2">
        <v>50</v>
      </c>
      <c r="I4923" t="s">
        <v>17</v>
      </c>
      <c r="J4923" t="s">
        <v>17</v>
      </c>
      <c r="K4923" t="s">
        <v>17</v>
      </c>
      <c r="L4923" t="s">
        <v>24</v>
      </c>
      <c r="M4923" t="s">
        <v>6805</v>
      </c>
      <c r="N4923" t="s">
        <v>12151</v>
      </c>
      <c r="O4923" t="s">
        <v>12164</v>
      </c>
      <c r="Q4923" s="10">
        <f>E4923</f>
        <v>50</v>
      </c>
      <c r="T4923"/>
    </row>
    <row r="4924" spans="1:22" hidden="1" x14ac:dyDescent="0.25">
      <c r="A4924" t="s">
        <v>12153</v>
      </c>
      <c r="B4924" t="s">
        <v>6990</v>
      </c>
      <c r="C4924" s="1">
        <v>44867</v>
      </c>
      <c r="D4924" s="1" t="s">
        <v>18</v>
      </c>
      <c r="E4924" s="2">
        <v>0</v>
      </c>
      <c r="F4924" s="2">
        <v>0</v>
      </c>
      <c r="G4924" s="2">
        <v>0</v>
      </c>
      <c r="H4924" s="2">
        <v>0</v>
      </c>
      <c r="I4924" t="s">
        <v>6991</v>
      </c>
      <c r="J4924" t="s">
        <v>1733</v>
      </c>
      <c r="K4924">
        <v>82070</v>
      </c>
      <c r="L4924" t="s">
        <v>43</v>
      </c>
      <c r="M4924" t="s">
        <v>6805</v>
      </c>
      <c r="N4924" t="s">
        <v>12151</v>
      </c>
      <c r="T4924"/>
    </row>
    <row r="4925" spans="1:22" hidden="1" x14ac:dyDescent="0.25">
      <c r="A4925" t="s">
        <v>12152</v>
      </c>
      <c r="B4925" t="s">
        <v>6992</v>
      </c>
      <c r="C4925" s="1">
        <v>44846</v>
      </c>
      <c r="D4925" s="1" t="s">
        <v>18</v>
      </c>
      <c r="E4925" s="2">
        <v>354</v>
      </c>
      <c r="F4925" s="2">
        <v>43.23</v>
      </c>
      <c r="G4925" s="2">
        <v>31.78</v>
      </c>
      <c r="H4925" s="2">
        <v>429.01</v>
      </c>
      <c r="I4925" t="s">
        <v>6993</v>
      </c>
      <c r="J4925" t="s">
        <v>59</v>
      </c>
      <c r="K4925">
        <v>77077</v>
      </c>
      <c r="L4925" t="s">
        <v>43</v>
      </c>
      <c r="M4925" t="s">
        <v>6805</v>
      </c>
      <c r="N4925" t="s">
        <v>12151</v>
      </c>
      <c r="T4925"/>
    </row>
    <row r="4926" spans="1:22" hidden="1" x14ac:dyDescent="0.25">
      <c r="A4926" t="s">
        <v>12154</v>
      </c>
      <c r="B4926" t="s">
        <v>6994</v>
      </c>
      <c r="C4926" s="1">
        <v>44916</v>
      </c>
      <c r="D4926" s="1" t="s">
        <v>18</v>
      </c>
      <c r="E4926" s="2">
        <v>65</v>
      </c>
      <c r="F4926" s="2">
        <v>21.56</v>
      </c>
      <c r="G4926" s="2">
        <v>5.85</v>
      </c>
      <c r="H4926" s="2">
        <v>92.41</v>
      </c>
      <c r="I4926" t="s">
        <v>6995</v>
      </c>
      <c r="J4926" t="s">
        <v>56</v>
      </c>
      <c r="K4926">
        <v>44023</v>
      </c>
      <c r="L4926" t="s">
        <v>43</v>
      </c>
      <c r="M4926" t="s">
        <v>6805</v>
      </c>
      <c r="N4926" t="s">
        <v>12151</v>
      </c>
      <c r="T4926"/>
    </row>
    <row r="4927" spans="1:22" hidden="1" x14ac:dyDescent="0.25">
      <c r="A4927" t="s">
        <v>12153</v>
      </c>
      <c r="B4927" t="s">
        <v>6996</v>
      </c>
      <c r="C4927" s="1">
        <v>44877</v>
      </c>
      <c r="D4927" s="1" t="s">
        <v>18</v>
      </c>
      <c r="E4927" s="2">
        <v>0</v>
      </c>
      <c r="F4927" s="2">
        <v>0</v>
      </c>
      <c r="G4927" s="2">
        <v>0</v>
      </c>
      <c r="H4927" s="2">
        <v>0</v>
      </c>
      <c r="I4927" t="s">
        <v>2557</v>
      </c>
      <c r="J4927" t="s">
        <v>203</v>
      </c>
      <c r="K4927">
        <v>61704</v>
      </c>
      <c r="L4927" t="s">
        <v>21</v>
      </c>
      <c r="M4927" t="s">
        <v>6805</v>
      </c>
      <c r="N4927" t="s">
        <v>12151</v>
      </c>
      <c r="T4927"/>
    </row>
    <row r="4928" spans="1:22" x14ac:dyDescent="0.25">
      <c r="A4928" t="s">
        <v>12153</v>
      </c>
      <c r="B4928" t="s">
        <v>6997</v>
      </c>
      <c r="C4928" s="1">
        <v>44882</v>
      </c>
      <c r="D4928" s="1" t="s">
        <v>18</v>
      </c>
      <c r="E4928" s="2">
        <v>127.5</v>
      </c>
      <c r="F4928" s="2">
        <v>21.56</v>
      </c>
      <c r="G4928" s="2">
        <v>10.44</v>
      </c>
      <c r="H4928" s="2">
        <v>159.5</v>
      </c>
      <c r="I4928" t="s">
        <v>6983</v>
      </c>
      <c r="J4928" t="s">
        <v>74</v>
      </c>
      <c r="K4928">
        <v>39157</v>
      </c>
      <c r="L4928" t="s">
        <v>75</v>
      </c>
      <c r="M4928" t="s">
        <v>6805</v>
      </c>
      <c r="N4928" t="s">
        <v>12151</v>
      </c>
      <c r="O4928" t="s">
        <v>12166</v>
      </c>
      <c r="P4928" s="10">
        <f>E4928</f>
        <v>127.5</v>
      </c>
      <c r="R4928" s="12">
        <v>7.7499999999999999E-2</v>
      </c>
      <c r="S4928" s="10">
        <f>P4928*R4928</f>
        <v>9.8812499999999996</v>
      </c>
      <c r="T4928" t="s">
        <v>822</v>
      </c>
      <c r="U4928" s="10">
        <f>G4928</f>
        <v>10.44</v>
      </c>
      <c r="V4928" s="10">
        <f>S4928-U4928</f>
        <v>-0.55874999999999986</v>
      </c>
    </row>
    <row r="4929" spans="1:22" hidden="1" x14ac:dyDescent="0.25">
      <c r="A4929" t="s">
        <v>12152</v>
      </c>
      <c r="B4929" t="s">
        <v>6998</v>
      </c>
      <c r="C4929" s="1">
        <v>44847</v>
      </c>
      <c r="D4929" s="1" t="s">
        <v>18</v>
      </c>
      <c r="E4929" s="2">
        <v>300</v>
      </c>
      <c r="F4929" s="2">
        <v>42.43</v>
      </c>
      <c r="G4929" s="2">
        <v>16.5</v>
      </c>
      <c r="H4929" s="2">
        <v>358.93</v>
      </c>
      <c r="I4929" t="s">
        <v>6999</v>
      </c>
      <c r="J4929" t="s">
        <v>488</v>
      </c>
      <c r="K4929">
        <v>4351</v>
      </c>
      <c r="L4929" t="s">
        <v>43</v>
      </c>
      <c r="M4929" t="s">
        <v>6805</v>
      </c>
      <c r="N4929" t="s">
        <v>12151</v>
      </c>
      <c r="T4929"/>
    </row>
    <row r="4930" spans="1:22" hidden="1" x14ac:dyDescent="0.25">
      <c r="A4930" t="s">
        <v>12152</v>
      </c>
      <c r="B4930" t="s">
        <v>7000</v>
      </c>
      <c r="C4930" s="1">
        <v>44846</v>
      </c>
      <c r="D4930" s="1" t="s">
        <v>18</v>
      </c>
      <c r="E4930" s="2">
        <v>354</v>
      </c>
      <c r="F4930" s="2">
        <v>48.66</v>
      </c>
      <c r="G4930" s="2">
        <v>0</v>
      </c>
      <c r="H4930" s="2">
        <v>402.66</v>
      </c>
      <c r="I4930" t="s">
        <v>481</v>
      </c>
      <c r="J4930" t="s">
        <v>93</v>
      </c>
      <c r="K4930">
        <v>64151</v>
      </c>
      <c r="L4930" t="s">
        <v>43</v>
      </c>
      <c r="M4930" t="s">
        <v>6805</v>
      </c>
      <c r="N4930" t="s">
        <v>12151</v>
      </c>
      <c r="T4930"/>
    </row>
    <row r="4931" spans="1:22" hidden="1" x14ac:dyDescent="0.25">
      <c r="A4931" t="s">
        <v>12154</v>
      </c>
      <c r="B4931" t="s">
        <v>7001</v>
      </c>
      <c r="C4931" s="1">
        <v>44908</v>
      </c>
      <c r="D4931" s="1" t="s">
        <v>18</v>
      </c>
      <c r="E4931" s="2">
        <v>65</v>
      </c>
      <c r="F4931" s="2">
        <v>21.56</v>
      </c>
      <c r="G4931" s="2">
        <v>0</v>
      </c>
      <c r="H4931" s="2">
        <v>86.56</v>
      </c>
      <c r="I4931" t="s">
        <v>2050</v>
      </c>
      <c r="J4931" t="s">
        <v>71</v>
      </c>
      <c r="K4931">
        <v>33486</v>
      </c>
      <c r="L4931" t="s">
        <v>43</v>
      </c>
      <c r="M4931" t="s">
        <v>6805</v>
      </c>
      <c r="N4931" t="s">
        <v>12151</v>
      </c>
      <c r="T4931"/>
    </row>
    <row r="4932" spans="1:22" hidden="1" x14ac:dyDescent="0.25">
      <c r="A4932" t="s">
        <v>12153</v>
      </c>
      <c r="B4932" t="s">
        <v>7002</v>
      </c>
      <c r="C4932" s="1">
        <v>44887</v>
      </c>
      <c r="D4932" s="1" t="s">
        <v>18</v>
      </c>
      <c r="E4932" s="2">
        <v>130</v>
      </c>
      <c r="F4932" s="2">
        <v>24.85</v>
      </c>
      <c r="G4932" s="2">
        <v>13.16</v>
      </c>
      <c r="H4932" s="2">
        <v>168.01</v>
      </c>
      <c r="I4932" t="s">
        <v>1601</v>
      </c>
      <c r="J4932" t="s">
        <v>453</v>
      </c>
      <c r="K4932">
        <v>98683</v>
      </c>
      <c r="L4932" t="s">
        <v>43</v>
      </c>
      <c r="M4932" t="s">
        <v>6805</v>
      </c>
      <c r="N4932" t="s">
        <v>12151</v>
      </c>
      <c r="T4932"/>
    </row>
    <row r="4933" spans="1:22" x14ac:dyDescent="0.25">
      <c r="A4933" t="s">
        <v>12154</v>
      </c>
      <c r="B4933" t="s">
        <v>7003</v>
      </c>
      <c r="C4933" s="1">
        <v>44915</v>
      </c>
      <c r="D4933" s="1" t="s">
        <v>18</v>
      </c>
      <c r="E4933" s="2">
        <v>195</v>
      </c>
      <c r="F4933" s="2">
        <v>29.29</v>
      </c>
      <c r="G4933" s="2">
        <v>19.02</v>
      </c>
      <c r="H4933" s="2">
        <v>243.31</v>
      </c>
      <c r="I4933" t="s">
        <v>644</v>
      </c>
      <c r="J4933" t="s">
        <v>52</v>
      </c>
      <c r="K4933">
        <v>94519</v>
      </c>
      <c r="L4933" t="s">
        <v>75</v>
      </c>
      <c r="M4933" t="s">
        <v>6805</v>
      </c>
      <c r="N4933" t="s">
        <v>12151</v>
      </c>
      <c r="O4933" t="s">
        <v>12166</v>
      </c>
      <c r="P4933" s="10">
        <f t="shared" ref="P4933:P4934" si="1581">E4933</f>
        <v>195</v>
      </c>
      <c r="R4933" s="17">
        <f>VLOOKUP(I4933,Counties!$A$1:$D$1787,3,0)</f>
        <v>9.7500000000000003E-2</v>
      </c>
      <c r="S4933" s="10">
        <f t="shared" ref="S4933:S4934" si="1582">P4933*R4933</f>
        <v>19.012499999999999</v>
      </c>
      <c r="T4933" s="17" t="str">
        <f>VLOOKUP(I4933,Counties!$A$1:$D$1787,4,0)</f>
        <v>Contra Costa</v>
      </c>
      <c r="U4933" s="10">
        <f t="shared" ref="U4933:U4934" si="1583">G4933</f>
        <v>19.02</v>
      </c>
      <c r="V4933" s="10">
        <f t="shared" ref="V4933:V4934" si="1584">S4933-U4933</f>
        <v>-7.5000000000002842E-3</v>
      </c>
    </row>
    <row r="4934" spans="1:22" x14ac:dyDescent="0.25">
      <c r="A4934" t="s">
        <v>12153</v>
      </c>
      <c r="B4934" t="s">
        <v>7004</v>
      </c>
      <c r="C4934" s="1">
        <v>44866</v>
      </c>
      <c r="D4934" s="1" t="s">
        <v>18</v>
      </c>
      <c r="E4934" s="2">
        <v>0</v>
      </c>
      <c r="F4934" s="2">
        <v>0</v>
      </c>
      <c r="G4934" s="2">
        <v>0</v>
      </c>
      <c r="H4934" s="2">
        <v>0</v>
      </c>
      <c r="I4934" t="s">
        <v>3036</v>
      </c>
      <c r="J4934" t="s">
        <v>52</v>
      </c>
      <c r="K4934">
        <v>90066</v>
      </c>
      <c r="L4934" t="s">
        <v>43</v>
      </c>
      <c r="M4934" t="s">
        <v>6805</v>
      </c>
      <c r="N4934" t="s">
        <v>12151</v>
      </c>
      <c r="O4934" t="s">
        <v>12166</v>
      </c>
      <c r="P4934" s="10">
        <f t="shared" si="1581"/>
        <v>0</v>
      </c>
      <c r="R4934" s="17">
        <f>VLOOKUP(I4934,Counties!$A$1:$D$1787,3,0)</f>
        <v>9.5000000000000001E-2</v>
      </c>
      <c r="S4934" s="10">
        <f t="shared" si="1582"/>
        <v>0</v>
      </c>
      <c r="T4934" s="17" t="str">
        <f>VLOOKUP(I4934,Counties!$A$1:$D$1787,4,0)</f>
        <v>Los Angeles</v>
      </c>
      <c r="U4934" s="10">
        <f t="shared" si="1583"/>
        <v>0</v>
      </c>
      <c r="V4934" s="10">
        <f t="shared" si="1584"/>
        <v>0</v>
      </c>
    </row>
    <row r="4935" spans="1:22" hidden="1" x14ac:dyDescent="0.25">
      <c r="A4935" t="s">
        <v>12154</v>
      </c>
      <c r="B4935" t="s">
        <v>7005</v>
      </c>
      <c r="C4935" s="1">
        <v>44914</v>
      </c>
      <c r="D4935" s="1" t="s">
        <v>18</v>
      </c>
      <c r="E4935" s="2">
        <v>195</v>
      </c>
      <c r="F4935" s="2">
        <v>27.93</v>
      </c>
      <c r="G4935" s="2">
        <v>0.27</v>
      </c>
      <c r="H4935" s="2">
        <v>223.2</v>
      </c>
      <c r="I4935" t="s">
        <v>3373</v>
      </c>
      <c r="J4935" t="s">
        <v>277</v>
      </c>
      <c r="K4935">
        <v>80112</v>
      </c>
      <c r="L4935" t="s">
        <v>21</v>
      </c>
      <c r="M4935" t="s">
        <v>6805</v>
      </c>
      <c r="N4935" t="s">
        <v>12151</v>
      </c>
      <c r="T4935"/>
    </row>
    <row r="4936" spans="1:22" hidden="1" x14ac:dyDescent="0.25">
      <c r="A4936" t="s">
        <v>12154</v>
      </c>
      <c r="B4936" t="s">
        <v>7006</v>
      </c>
      <c r="C4936" s="1">
        <v>44901</v>
      </c>
      <c r="D4936" s="1" t="s">
        <v>18</v>
      </c>
      <c r="E4936" s="2">
        <v>125</v>
      </c>
      <c r="F4936" s="2">
        <v>25.1</v>
      </c>
      <c r="G4936" s="2">
        <v>4.82</v>
      </c>
      <c r="H4936" s="2">
        <v>154.91999999999999</v>
      </c>
      <c r="I4936" t="s">
        <v>2326</v>
      </c>
      <c r="J4936" t="s">
        <v>472</v>
      </c>
      <c r="K4936">
        <v>3110</v>
      </c>
      <c r="L4936" t="s">
        <v>43</v>
      </c>
      <c r="M4936" t="s">
        <v>6805</v>
      </c>
      <c r="N4936" t="s">
        <v>12151</v>
      </c>
      <c r="T4936"/>
    </row>
    <row r="4937" spans="1:22" hidden="1" x14ac:dyDescent="0.25">
      <c r="A4937" t="s">
        <v>12152</v>
      </c>
      <c r="B4937" t="s">
        <v>7007</v>
      </c>
      <c r="C4937" s="1">
        <v>44844</v>
      </c>
      <c r="D4937" s="1" t="s">
        <v>18</v>
      </c>
      <c r="E4937" s="2">
        <v>56</v>
      </c>
      <c r="F4937" s="2">
        <v>19.03</v>
      </c>
      <c r="G4937" s="2">
        <v>9.56</v>
      </c>
      <c r="H4937" s="2">
        <v>84.59</v>
      </c>
      <c r="I4937" t="s">
        <v>2657</v>
      </c>
      <c r="J4937" t="s">
        <v>131</v>
      </c>
      <c r="K4937">
        <v>72342</v>
      </c>
      <c r="L4937" t="s">
        <v>43</v>
      </c>
      <c r="M4937" t="s">
        <v>6805</v>
      </c>
      <c r="N4937" t="s">
        <v>12151</v>
      </c>
      <c r="T4937"/>
    </row>
    <row r="4938" spans="1:22" x14ac:dyDescent="0.25">
      <c r="A4938" t="s">
        <v>12154</v>
      </c>
      <c r="B4938" t="s">
        <v>7008</v>
      </c>
      <c r="C4938" s="1">
        <v>44903</v>
      </c>
      <c r="D4938" s="1" t="s">
        <v>23</v>
      </c>
      <c r="E4938" s="2">
        <v>50</v>
      </c>
      <c r="F4938" s="2">
        <v>0</v>
      </c>
      <c r="G4938" s="2">
        <v>0</v>
      </c>
      <c r="H4938" s="2">
        <v>50</v>
      </c>
      <c r="I4938" t="s">
        <v>17</v>
      </c>
      <c r="J4938" t="s">
        <v>17</v>
      </c>
      <c r="K4938" t="s">
        <v>17</v>
      </c>
      <c r="L4938" t="s">
        <v>24</v>
      </c>
      <c r="M4938" t="s">
        <v>6805</v>
      </c>
      <c r="N4938" t="s">
        <v>12151</v>
      </c>
      <c r="O4938" t="s">
        <v>12164</v>
      </c>
      <c r="Q4938" s="10">
        <f>E4938</f>
        <v>50</v>
      </c>
      <c r="T4938"/>
    </row>
    <row r="4939" spans="1:22" hidden="1" x14ac:dyDescent="0.25">
      <c r="A4939" t="s">
        <v>12152</v>
      </c>
      <c r="B4939" t="s">
        <v>7009</v>
      </c>
      <c r="C4939" s="1">
        <v>44847</v>
      </c>
      <c r="D4939" s="1" t="s">
        <v>18</v>
      </c>
      <c r="E4939" s="2">
        <v>160</v>
      </c>
      <c r="F4939" s="2">
        <v>28.09</v>
      </c>
      <c r="G4939" s="2">
        <v>15.05</v>
      </c>
      <c r="H4939" s="2">
        <v>203.14</v>
      </c>
      <c r="I4939" t="s">
        <v>112</v>
      </c>
      <c r="J4939" t="s">
        <v>59</v>
      </c>
      <c r="K4939">
        <v>77008</v>
      </c>
      <c r="L4939" t="s">
        <v>43</v>
      </c>
      <c r="M4939" t="s">
        <v>6805</v>
      </c>
      <c r="N4939" t="s">
        <v>12151</v>
      </c>
      <c r="T4939"/>
    </row>
    <row r="4940" spans="1:22" x14ac:dyDescent="0.25">
      <c r="A4940" t="s">
        <v>12154</v>
      </c>
      <c r="B4940" t="s">
        <v>7010</v>
      </c>
      <c r="C4940" s="1">
        <v>44907</v>
      </c>
      <c r="D4940" s="1" t="s">
        <v>18</v>
      </c>
      <c r="E4940" s="2">
        <v>385</v>
      </c>
      <c r="F4940" s="2">
        <v>36.78</v>
      </c>
      <c r="G4940" s="2">
        <v>32.14</v>
      </c>
      <c r="H4940" s="2">
        <v>453.92</v>
      </c>
      <c r="I4940" t="s">
        <v>3285</v>
      </c>
      <c r="J4940" t="s">
        <v>52</v>
      </c>
      <c r="K4940">
        <v>93711</v>
      </c>
      <c r="L4940" t="s">
        <v>43</v>
      </c>
      <c r="M4940" t="s">
        <v>6805</v>
      </c>
      <c r="N4940" t="s">
        <v>12151</v>
      </c>
      <c r="O4940" t="s">
        <v>12166</v>
      </c>
      <c r="P4940" s="10">
        <f>E4940</f>
        <v>385</v>
      </c>
      <c r="R4940" s="17">
        <f>VLOOKUP(I4940,Counties!$A$1:$D$1787,3,0)</f>
        <v>8.3500000000000005E-2</v>
      </c>
      <c r="S4940" s="10">
        <f>P4940*R4940</f>
        <v>32.147500000000001</v>
      </c>
      <c r="T4940" s="17" t="str">
        <f>VLOOKUP(I4940,Counties!$A$1:$D$1787,4,0)</f>
        <v>Fresno</v>
      </c>
      <c r="U4940" s="10">
        <f>G4940</f>
        <v>32.14</v>
      </c>
      <c r="V4940" s="10">
        <f>S4940-U4940</f>
        <v>7.5000000000002842E-3</v>
      </c>
    </row>
    <row r="4941" spans="1:22" hidden="1" x14ac:dyDescent="0.25">
      <c r="A4941" t="s">
        <v>12153</v>
      </c>
      <c r="B4941" t="s">
        <v>7011</v>
      </c>
      <c r="C4941" s="1">
        <v>44869</v>
      </c>
      <c r="D4941" s="1" t="s">
        <v>18</v>
      </c>
      <c r="E4941" s="2">
        <v>0</v>
      </c>
      <c r="F4941" s="2">
        <v>0</v>
      </c>
      <c r="G4941" s="2">
        <v>0</v>
      </c>
      <c r="H4941" s="2">
        <v>0</v>
      </c>
      <c r="I4941" t="s">
        <v>298</v>
      </c>
      <c r="J4941" t="s">
        <v>78</v>
      </c>
      <c r="K4941">
        <v>7901</v>
      </c>
      <c r="L4941" t="s">
        <v>21</v>
      </c>
      <c r="M4941" t="s">
        <v>6805</v>
      </c>
      <c r="N4941" t="s">
        <v>12151</v>
      </c>
      <c r="T4941"/>
    </row>
    <row r="4942" spans="1:22" hidden="1" x14ac:dyDescent="0.25">
      <c r="A4942" t="s">
        <v>12152</v>
      </c>
      <c r="B4942" t="s">
        <v>7012</v>
      </c>
      <c r="C4942" s="1">
        <v>44847</v>
      </c>
      <c r="D4942" s="1" t="s">
        <v>18</v>
      </c>
      <c r="E4942" s="2">
        <v>318</v>
      </c>
      <c r="F4942" s="2">
        <v>48.66</v>
      </c>
      <c r="G4942" s="2">
        <v>22</v>
      </c>
      <c r="H4942" s="2">
        <v>388.66</v>
      </c>
      <c r="I4942" t="s">
        <v>2808</v>
      </c>
      <c r="J4942" t="s">
        <v>88</v>
      </c>
      <c r="K4942">
        <v>18704</v>
      </c>
      <c r="L4942" t="s">
        <v>43</v>
      </c>
      <c r="M4942" t="s">
        <v>6805</v>
      </c>
      <c r="N4942" t="s">
        <v>12151</v>
      </c>
      <c r="T4942"/>
    </row>
    <row r="4943" spans="1:22" hidden="1" x14ac:dyDescent="0.25">
      <c r="A4943" t="s">
        <v>12152</v>
      </c>
      <c r="B4943" t="s">
        <v>7013</v>
      </c>
      <c r="C4943" s="1">
        <v>44859</v>
      </c>
      <c r="D4943" s="1" t="s">
        <v>18</v>
      </c>
      <c r="E4943" s="2">
        <v>304</v>
      </c>
      <c r="F4943" s="2">
        <v>38.65</v>
      </c>
      <c r="G4943" s="2">
        <v>0</v>
      </c>
      <c r="H4943" s="2">
        <v>342.65</v>
      </c>
      <c r="I4943" t="s">
        <v>7014</v>
      </c>
      <c r="J4943" t="s">
        <v>577</v>
      </c>
      <c r="K4943">
        <v>97068</v>
      </c>
      <c r="L4943" t="s">
        <v>43</v>
      </c>
      <c r="M4943" t="s">
        <v>6805</v>
      </c>
      <c r="N4943" t="s">
        <v>12151</v>
      </c>
      <c r="T4943"/>
    </row>
    <row r="4944" spans="1:22" hidden="1" x14ac:dyDescent="0.25">
      <c r="A4944" t="s">
        <v>12154</v>
      </c>
      <c r="B4944" t="s">
        <v>7015</v>
      </c>
      <c r="C4944" s="1">
        <v>44916</v>
      </c>
      <c r="D4944" s="1" t="s">
        <v>18</v>
      </c>
      <c r="E4944" s="2">
        <v>85</v>
      </c>
      <c r="F4944" s="2">
        <v>19.03</v>
      </c>
      <c r="G4944" s="2">
        <v>6.5</v>
      </c>
      <c r="H4944" s="2">
        <v>110.53</v>
      </c>
      <c r="I4944" t="s">
        <v>1111</v>
      </c>
      <c r="J4944" t="s">
        <v>203</v>
      </c>
      <c r="K4944">
        <v>60613</v>
      </c>
      <c r="L4944" t="s">
        <v>21</v>
      </c>
      <c r="M4944" t="s">
        <v>6805</v>
      </c>
      <c r="N4944" t="s">
        <v>12151</v>
      </c>
      <c r="T4944"/>
    </row>
    <row r="4945" spans="1:22" hidden="1" x14ac:dyDescent="0.25">
      <c r="A4945" t="s">
        <v>12153</v>
      </c>
      <c r="B4945" t="s">
        <v>7016</v>
      </c>
      <c r="C4945" s="1">
        <v>44880</v>
      </c>
      <c r="D4945" s="1" t="s">
        <v>18</v>
      </c>
      <c r="E4945" s="2">
        <v>160</v>
      </c>
      <c r="F4945" s="2">
        <v>29.86</v>
      </c>
      <c r="G4945" s="2">
        <v>18.510000000000002</v>
      </c>
      <c r="H4945" s="2">
        <v>208.37</v>
      </c>
      <c r="I4945" t="s">
        <v>269</v>
      </c>
      <c r="J4945" t="s">
        <v>33</v>
      </c>
      <c r="K4945">
        <v>38401</v>
      </c>
      <c r="L4945" t="s">
        <v>43</v>
      </c>
      <c r="M4945" t="s">
        <v>6805</v>
      </c>
      <c r="N4945" t="s">
        <v>12151</v>
      </c>
      <c r="T4945"/>
    </row>
    <row r="4946" spans="1:22" hidden="1" x14ac:dyDescent="0.25">
      <c r="A4946" t="s">
        <v>12154</v>
      </c>
      <c r="B4946" t="s">
        <v>7017</v>
      </c>
      <c r="C4946" s="1">
        <v>44915</v>
      </c>
      <c r="D4946" s="1" t="s">
        <v>18</v>
      </c>
      <c r="E4946" s="2">
        <v>195</v>
      </c>
      <c r="F4946" s="2">
        <v>29.82</v>
      </c>
      <c r="G4946" s="2">
        <v>0</v>
      </c>
      <c r="H4946" s="2">
        <v>224.82</v>
      </c>
      <c r="I4946" t="s">
        <v>576</v>
      </c>
      <c r="J4946" t="s">
        <v>577</v>
      </c>
      <c r="K4946">
        <v>97205</v>
      </c>
      <c r="L4946" t="s">
        <v>43</v>
      </c>
      <c r="M4946" t="s">
        <v>6805</v>
      </c>
      <c r="N4946" t="s">
        <v>12151</v>
      </c>
      <c r="T4946"/>
    </row>
    <row r="4947" spans="1:22" hidden="1" x14ac:dyDescent="0.25">
      <c r="A4947" t="s">
        <v>12154</v>
      </c>
      <c r="B4947" t="s">
        <v>7018</v>
      </c>
      <c r="C4947" s="1">
        <v>44916</v>
      </c>
      <c r="D4947" s="1" t="s">
        <v>18</v>
      </c>
      <c r="E4947" s="2">
        <v>56</v>
      </c>
      <c r="F4947" s="2">
        <v>19.03</v>
      </c>
      <c r="G4947" s="2">
        <v>4.5</v>
      </c>
      <c r="H4947" s="2">
        <v>79.53</v>
      </c>
      <c r="I4947" t="s">
        <v>6863</v>
      </c>
      <c r="J4947" t="s">
        <v>88</v>
      </c>
      <c r="K4947">
        <v>15701</v>
      </c>
      <c r="L4947" t="s">
        <v>43</v>
      </c>
      <c r="M4947" t="s">
        <v>6805</v>
      </c>
      <c r="N4947" t="s">
        <v>12151</v>
      </c>
      <c r="T4947"/>
    </row>
    <row r="4948" spans="1:22" x14ac:dyDescent="0.25">
      <c r="A4948" t="s">
        <v>12154</v>
      </c>
      <c r="B4948" t="s">
        <v>7019</v>
      </c>
      <c r="C4948" s="1">
        <v>44900</v>
      </c>
      <c r="D4948" s="1" t="s">
        <v>23</v>
      </c>
      <c r="E4948" s="2">
        <v>50</v>
      </c>
      <c r="F4948" s="2">
        <v>0</v>
      </c>
      <c r="G4948" s="2">
        <v>0</v>
      </c>
      <c r="H4948" s="2">
        <v>50</v>
      </c>
      <c r="I4948" t="s">
        <v>17</v>
      </c>
      <c r="J4948" t="s">
        <v>17</v>
      </c>
      <c r="K4948" t="s">
        <v>17</v>
      </c>
      <c r="L4948" t="s">
        <v>24</v>
      </c>
      <c r="M4948" t="s">
        <v>6805</v>
      </c>
      <c r="N4948" t="s">
        <v>12151</v>
      </c>
      <c r="O4948" t="s">
        <v>12164</v>
      </c>
      <c r="Q4948" s="10">
        <f>E4948</f>
        <v>50</v>
      </c>
      <c r="T4948"/>
    </row>
    <row r="4949" spans="1:22" x14ac:dyDescent="0.25">
      <c r="A4949" t="s">
        <v>12154</v>
      </c>
      <c r="B4949" t="s">
        <v>7020</v>
      </c>
      <c r="C4949" s="1">
        <v>44910</v>
      </c>
      <c r="D4949" s="1" t="s">
        <v>18</v>
      </c>
      <c r="E4949" s="2">
        <v>195</v>
      </c>
      <c r="F4949" s="2">
        <v>29.29</v>
      </c>
      <c r="G4949" s="2">
        <v>20.97</v>
      </c>
      <c r="H4949" s="2">
        <v>245.26</v>
      </c>
      <c r="I4949" t="s">
        <v>3148</v>
      </c>
      <c r="J4949" t="s">
        <v>52</v>
      </c>
      <c r="K4949">
        <v>94578</v>
      </c>
      <c r="L4949" t="s">
        <v>43</v>
      </c>
      <c r="M4949" t="s">
        <v>6805</v>
      </c>
      <c r="N4949" t="s">
        <v>12151</v>
      </c>
      <c r="O4949" t="s">
        <v>12166</v>
      </c>
      <c r="P4949" s="10">
        <f>E4949</f>
        <v>195</v>
      </c>
      <c r="R4949" s="17">
        <f>VLOOKUP(I4949,Counties!$A$1:$D$1787,3,0)</f>
        <v>0.1075</v>
      </c>
      <c r="S4949" s="10">
        <f>P4949*R4949</f>
        <v>20.962499999999999</v>
      </c>
      <c r="T4949" s="17" t="str">
        <f>VLOOKUP(I4949,Counties!$A$1:$D$1787,4,0)</f>
        <v>Alameda</v>
      </c>
      <c r="U4949" s="10">
        <f>G4949</f>
        <v>20.97</v>
      </c>
      <c r="V4949" s="10">
        <f>S4949-U4949</f>
        <v>-7.5000000000002842E-3</v>
      </c>
    </row>
    <row r="4950" spans="1:22" hidden="1" x14ac:dyDescent="0.25">
      <c r="A4950" t="s">
        <v>12154</v>
      </c>
      <c r="B4950" t="s">
        <v>7021</v>
      </c>
      <c r="C4950" s="1">
        <v>44910</v>
      </c>
      <c r="D4950" s="1" t="s">
        <v>18</v>
      </c>
      <c r="E4950" s="2">
        <v>295</v>
      </c>
      <c r="F4950" s="2">
        <v>46.63</v>
      </c>
      <c r="G4950" s="2">
        <v>32.83</v>
      </c>
      <c r="H4950" s="2">
        <v>374.46</v>
      </c>
      <c r="I4950" t="s">
        <v>1728</v>
      </c>
      <c r="J4950" t="s">
        <v>1189</v>
      </c>
      <c r="K4950">
        <v>25301</v>
      </c>
      <c r="L4950" t="s">
        <v>21</v>
      </c>
      <c r="M4950" t="s">
        <v>6805</v>
      </c>
      <c r="N4950" t="s">
        <v>12151</v>
      </c>
      <c r="T4950"/>
    </row>
    <row r="4951" spans="1:22" hidden="1" x14ac:dyDescent="0.25">
      <c r="A4951" t="s">
        <v>12154</v>
      </c>
      <c r="B4951" t="s">
        <v>7022</v>
      </c>
      <c r="C4951" s="1">
        <v>44910</v>
      </c>
      <c r="D4951" s="1" t="s">
        <v>18</v>
      </c>
      <c r="E4951" s="2">
        <v>0</v>
      </c>
      <c r="F4951" s="2">
        <v>48.66</v>
      </c>
      <c r="G4951" s="2">
        <v>4.74</v>
      </c>
      <c r="H4951" s="2">
        <v>53.4</v>
      </c>
      <c r="I4951" t="s">
        <v>7023</v>
      </c>
      <c r="J4951" t="s">
        <v>33</v>
      </c>
      <c r="K4951">
        <v>37122</v>
      </c>
      <c r="L4951" t="s">
        <v>21</v>
      </c>
      <c r="M4951" t="s">
        <v>6805</v>
      </c>
      <c r="N4951" t="s">
        <v>12151</v>
      </c>
      <c r="T4951"/>
    </row>
    <row r="4952" spans="1:22" hidden="1" x14ac:dyDescent="0.25">
      <c r="A4952" t="s">
        <v>12154</v>
      </c>
      <c r="B4952" t="s">
        <v>7024</v>
      </c>
      <c r="C4952" s="1">
        <v>44907</v>
      </c>
      <c r="D4952" s="1" t="s">
        <v>18</v>
      </c>
      <c r="E4952" s="2">
        <v>640</v>
      </c>
      <c r="F4952" s="2">
        <v>76.23</v>
      </c>
      <c r="G4952" s="2">
        <v>54.54</v>
      </c>
      <c r="H4952" s="2">
        <v>770.77</v>
      </c>
      <c r="I4952" t="s">
        <v>752</v>
      </c>
      <c r="J4952" t="s">
        <v>753</v>
      </c>
      <c r="K4952">
        <v>74114</v>
      </c>
      <c r="L4952" t="s">
        <v>43</v>
      </c>
      <c r="M4952" t="s">
        <v>6805</v>
      </c>
      <c r="N4952" t="s">
        <v>12151</v>
      </c>
      <c r="T4952"/>
    </row>
    <row r="4953" spans="1:22" x14ac:dyDescent="0.25">
      <c r="A4953" t="s">
        <v>12154</v>
      </c>
      <c r="B4953" t="s">
        <v>7025</v>
      </c>
      <c r="C4953" s="1">
        <v>44916</v>
      </c>
      <c r="D4953" s="1" t="s">
        <v>18</v>
      </c>
      <c r="E4953" s="2">
        <v>0</v>
      </c>
      <c r="F4953" s="2">
        <v>0</v>
      </c>
      <c r="G4953" s="2">
        <v>0</v>
      </c>
      <c r="H4953" s="2">
        <v>0</v>
      </c>
      <c r="I4953" t="s">
        <v>7026</v>
      </c>
      <c r="J4953" t="s">
        <v>306</v>
      </c>
      <c r="K4953">
        <v>35801</v>
      </c>
      <c r="L4953" t="s">
        <v>75</v>
      </c>
      <c r="M4953" t="s">
        <v>6805</v>
      </c>
      <c r="N4953" t="s">
        <v>12151</v>
      </c>
      <c r="O4953" t="s">
        <v>12166</v>
      </c>
      <c r="P4953" s="10">
        <f>E4953</f>
        <v>0</v>
      </c>
      <c r="R4953" s="12">
        <v>7.7499999999999999E-2</v>
      </c>
      <c r="S4953" s="10">
        <f>P4953*R4953</f>
        <v>0</v>
      </c>
      <c r="T4953" t="s">
        <v>822</v>
      </c>
      <c r="U4953" s="10">
        <f>G4953</f>
        <v>0</v>
      </c>
      <c r="V4953" s="10">
        <f>S4953-U4953</f>
        <v>0</v>
      </c>
    </row>
    <row r="4954" spans="1:22" hidden="1" x14ac:dyDescent="0.25">
      <c r="A4954" t="s">
        <v>12154</v>
      </c>
      <c r="B4954" t="s">
        <v>7027</v>
      </c>
      <c r="C4954" s="1">
        <v>44896</v>
      </c>
      <c r="D4954" s="1" t="s">
        <v>18</v>
      </c>
      <c r="E4954" s="2">
        <v>100</v>
      </c>
      <c r="F4954" s="2">
        <v>20.59</v>
      </c>
      <c r="G4954" s="2">
        <v>9.35</v>
      </c>
      <c r="H4954" s="2">
        <v>129.94</v>
      </c>
      <c r="I4954" t="s">
        <v>7028</v>
      </c>
      <c r="J4954" t="s">
        <v>753</v>
      </c>
      <c r="K4954">
        <v>73644</v>
      </c>
      <c r="L4954" t="s">
        <v>43</v>
      </c>
      <c r="M4954" t="s">
        <v>6805</v>
      </c>
      <c r="N4954" t="s">
        <v>12151</v>
      </c>
      <c r="T4954"/>
    </row>
    <row r="4955" spans="1:22" x14ac:dyDescent="0.25">
      <c r="A4955" t="s">
        <v>12152</v>
      </c>
      <c r="B4955" t="s">
        <v>7029</v>
      </c>
      <c r="C4955" s="1">
        <v>44840</v>
      </c>
      <c r="D4955" s="1" t="s">
        <v>18</v>
      </c>
      <c r="E4955" s="2">
        <v>0</v>
      </c>
      <c r="F4955" s="2">
        <v>20.67</v>
      </c>
      <c r="G4955" s="2">
        <v>0</v>
      </c>
      <c r="H4955" s="2">
        <v>20.67</v>
      </c>
      <c r="I4955" t="s">
        <v>3681</v>
      </c>
      <c r="J4955" t="s">
        <v>52</v>
      </c>
      <c r="K4955">
        <v>94928</v>
      </c>
      <c r="L4955" t="s">
        <v>43</v>
      </c>
      <c r="M4955" t="s">
        <v>6805</v>
      </c>
      <c r="N4955" t="s">
        <v>12151</v>
      </c>
      <c r="O4955" t="s">
        <v>12166</v>
      </c>
      <c r="P4955" s="10">
        <f>E4955</f>
        <v>0</v>
      </c>
      <c r="R4955" s="17">
        <f>VLOOKUP(I4955,Counties!$A$1:$D$1787,3,0)</f>
        <v>0.09</v>
      </c>
      <c r="S4955" s="10">
        <f>P4955*R4955</f>
        <v>0</v>
      </c>
      <c r="T4955" s="17" t="str">
        <f>VLOOKUP(I4955,Counties!$A$1:$D$1787,4,0)</f>
        <v>Sonoma</v>
      </c>
      <c r="U4955" s="10">
        <f>G4955</f>
        <v>0</v>
      </c>
      <c r="V4955" s="10">
        <f>S4955-U4955</f>
        <v>0</v>
      </c>
    </row>
    <row r="4956" spans="1:22" hidden="1" x14ac:dyDescent="0.25">
      <c r="A4956" t="s">
        <v>12154</v>
      </c>
      <c r="B4956" t="s">
        <v>7030</v>
      </c>
      <c r="C4956" s="1">
        <v>44908</v>
      </c>
      <c r="D4956" s="1" t="s">
        <v>18</v>
      </c>
      <c r="E4956" s="2">
        <v>65</v>
      </c>
      <c r="F4956" s="2">
        <v>21.56</v>
      </c>
      <c r="G4956" s="2">
        <v>5.85</v>
      </c>
      <c r="H4956" s="2">
        <v>92.41</v>
      </c>
      <c r="I4956" t="s">
        <v>3752</v>
      </c>
      <c r="J4956" t="s">
        <v>56</v>
      </c>
      <c r="K4956">
        <v>44022</v>
      </c>
      <c r="L4956" t="s">
        <v>43</v>
      </c>
      <c r="M4956" t="s">
        <v>6805</v>
      </c>
      <c r="N4956" t="s">
        <v>12151</v>
      </c>
      <c r="T4956"/>
    </row>
    <row r="4957" spans="1:22" hidden="1" x14ac:dyDescent="0.25">
      <c r="A4957" t="s">
        <v>12152</v>
      </c>
      <c r="B4957" t="s">
        <v>7031</v>
      </c>
      <c r="C4957" s="1">
        <v>44853</v>
      </c>
      <c r="D4957" s="1" t="s">
        <v>18</v>
      </c>
      <c r="E4957" s="2">
        <v>154</v>
      </c>
      <c r="F4957" s="2">
        <v>29.86</v>
      </c>
      <c r="G4957" s="2">
        <v>13.32</v>
      </c>
      <c r="H4957" s="2">
        <v>197.18</v>
      </c>
      <c r="I4957" t="s">
        <v>97</v>
      </c>
      <c r="J4957" t="s">
        <v>20</v>
      </c>
      <c r="K4957">
        <v>28270</v>
      </c>
      <c r="L4957" t="s">
        <v>43</v>
      </c>
      <c r="M4957" t="s">
        <v>6805</v>
      </c>
      <c r="N4957" t="s">
        <v>12151</v>
      </c>
      <c r="T4957"/>
    </row>
    <row r="4958" spans="1:22" hidden="1" x14ac:dyDescent="0.25">
      <c r="A4958" t="s">
        <v>12152</v>
      </c>
      <c r="B4958" t="s">
        <v>7032</v>
      </c>
      <c r="C4958" s="1">
        <v>44860</v>
      </c>
      <c r="D4958" s="1" t="s">
        <v>18</v>
      </c>
      <c r="E4958" s="2">
        <v>0</v>
      </c>
      <c r="F4958" s="2">
        <v>0</v>
      </c>
      <c r="G4958" s="2">
        <v>0</v>
      </c>
      <c r="H4958" s="2">
        <v>0</v>
      </c>
      <c r="I4958" t="s">
        <v>7033</v>
      </c>
      <c r="J4958" t="s">
        <v>138</v>
      </c>
      <c r="K4958">
        <v>48135</v>
      </c>
      <c r="L4958" t="s">
        <v>43</v>
      </c>
      <c r="M4958" t="s">
        <v>6805</v>
      </c>
      <c r="N4958" t="s">
        <v>12151</v>
      </c>
      <c r="T4958"/>
    </row>
    <row r="4959" spans="1:22" hidden="1" x14ac:dyDescent="0.25">
      <c r="A4959" t="s">
        <v>12153</v>
      </c>
      <c r="B4959" t="s">
        <v>7034</v>
      </c>
      <c r="C4959" s="1">
        <v>44868</v>
      </c>
      <c r="D4959" s="1" t="s">
        <v>18</v>
      </c>
      <c r="E4959" s="2">
        <v>0</v>
      </c>
      <c r="F4959" s="2">
        <v>0</v>
      </c>
      <c r="G4959" s="2">
        <v>0</v>
      </c>
      <c r="H4959" s="2">
        <v>0</v>
      </c>
      <c r="I4959" t="s">
        <v>6911</v>
      </c>
      <c r="J4959" t="s">
        <v>33</v>
      </c>
      <c r="K4959">
        <v>37686</v>
      </c>
      <c r="L4959" t="s">
        <v>43</v>
      </c>
      <c r="M4959" t="s">
        <v>6805</v>
      </c>
      <c r="N4959" t="s">
        <v>12151</v>
      </c>
      <c r="T4959"/>
    </row>
    <row r="4960" spans="1:22" hidden="1" x14ac:dyDescent="0.25">
      <c r="A4960" t="s">
        <v>12152</v>
      </c>
      <c r="B4960" t="s">
        <v>7035</v>
      </c>
      <c r="C4960" s="1">
        <v>44838</v>
      </c>
      <c r="D4960" s="1" t="s">
        <v>18</v>
      </c>
      <c r="E4960" s="2">
        <v>229</v>
      </c>
      <c r="F4960" s="2">
        <v>29.86</v>
      </c>
      <c r="G4960" s="2">
        <v>23.3</v>
      </c>
      <c r="H4960" s="2">
        <v>282.16000000000003</v>
      </c>
      <c r="I4960" t="s">
        <v>7036</v>
      </c>
      <c r="J4960" t="s">
        <v>33</v>
      </c>
      <c r="K4960">
        <v>37774</v>
      </c>
      <c r="L4960" t="s">
        <v>43</v>
      </c>
      <c r="M4960" t="s">
        <v>6805</v>
      </c>
      <c r="N4960" t="s">
        <v>12151</v>
      </c>
      <c r="T4960"/>
    </row>
    <row r="4961" spans="1:22" hidden="1" x14ac:dyDescent="0.25">
      <c r="A4961" t="s">
        <v>12154</v>
      </c>
      <c r="B4961" t="s">
        <v>7037</v>
      </c>
      <c r="C4961" s="1">
        <v>44906</v>
      </c>
      <c r="D4961" s="1" t="s">
        <v>18</v>
      </c>
      <c r="E4961" s="2">
        <v>354</v>
      </c>
      <c r="F4961" s="2">
        <v>39.270000000000003</v>
      </c>
      <c r="G4961" s="2">
        <v>32.92</v>
      </c>
      <c r="H4961" s="2">
        <v>426.19</v>
      </c>
      <c r="I4961" t="s">
        <v>6972</v>
      </c>
      <c r="J4961" t="s">
        <v>246</v>
      </c>
      <c r="K4961">
        <v>85396</v>
      </c>
      <c r="L4961" t="s">
        <v>21</v>
      </c>
      <c r="M4961" t="s">
        <v>6805</v>
      </c>
      <c r="N4961" t="s">
        <v>12151</v>
      </c>
      <c r="T4961"/>
    </row>
    <row r="4962" spans="1:22" hidden="1" x14ac:dyDescent="0.25">
      <c r="A4962" t="s">
        <v>12152</v>
      </c>
      <c r="B4962" t="s">
        <v>7038</v>
      </c>
      <c r="C4962" s="1">
        <v>44856</v>
      </c>
      <c r="D4962" s="1" t="s">
        <v>18</v>
      </c>
      <c r="E4962" s="2">
        <v>80</v>
      </c>
      <c r="F4962" s="2">
        <v>21.56</v>
      </c>
      <c r="G4962" s="2">
        <v>7.11</v>
      </c>
      <c r="H4962" s="2">
        <v>108.67</v>
      </c>
      <c r="I4962" t="s">
        <v>1057</v>
      </c>
      <c r="J4962" t="s">
        <v>134</v>
      </c>
      <c r="K4962">
        <v>46123</v>
      </c>
      <c r="L4962" t="s">
        <v>43</v>
      </c>
      <c r="M4962" t="s">
        <v>6805</v>
      </c>
      <c r="N4962" t="s">
        <v>12151</v>
      </c>
      <c r="T4962"/>
    </row>
    <row r="4963" spans="1:22" x14ac:dyDescent="0.25">
      <c r="A4963" t="s">
        <v>12152</v>
      </c>
      <c r="B4963" t="s">
        <v>7039</v>
      </c>
      <c r="C4963" s="1">
        <v>44846</v>
      </c>
      <c r="D4963" s="1" t="s">
        <v>18</v>
      </c>
      <c r="E4963" s="2">
        <v>354</v>
      </c>
      <c r="F4963" s="2">
        <v>36.78</v>
      </c>
      <c r="G4963" s="2">
        <v>25.66</v>
      </c>
      <c r="H4963" s="2">
        <v>416.44</v>
      </c>
      <c r="I4963" t="s">
        <v>108</v>
      </c>
      <c r="J4963" t="s">
        <v>52</v>
      </c>
      <c r="K4963">
        <v>91360</v>
      </c>
      <c r="L4963" t="s">
        <v>43</v>
      </c>
      <c r="M4963" t="s">
        <v>6805</v>
      </c>
      <c r="N4963" t="s">
        <v>12151</v>
      </c>
      <c r="O4963" t="s">
        <v>12166</v>
      </c>
      <c r="P4963" s="10">
        <f>E4963</f>
        <v>354</v>
      </c>
      <c r="R4963" s="17">
        <f>VLOOKUP(I4963,Counties!$A$1:$D$1787,3,0)</f>
        <v>7.2499999999999995E-2</v>
      </c>
      <c r="S4963" s="10">
        <f>P4963*R4963</f>
        <v>25.664999999999999</v>
      </c>
      <c r="T4963" s="17" t="str">
        <f>VLOOKUP(I4963,Counties!$A$1:$D$1787,4,0)</f>
        <v>Ventura</v>
      </c>
      <c r="U4963" s="10">
        <f>G4963</f>
        <v>25.66</v>
      </c>
      <c r="V4963" s="10">
        <f>S4963-U4963</f>
        <v>4.9999999999990052E-3</v>
      </c>
    </row>
    <row r="4964" spans="1:22" hidden="1" x14ac:dyDescent="0.25">
      <c r="A4964" t="s">
        <v>12154</v>
      </c>
      <c r="B4964" t="s">
        <v>7040</v>
      </c>
      <c r="C4964" s="1">
        <v>44914</v>
      </c>
      <c r="D4964" s="1" t="s">
        <v>18</v>
      </c>
      <c r="E4964" s="2">
        <v>195</v>
      </c>
      <c r="F4964" s="2">
        <v>27.93</v>
      </c>
      <c r="G4964" s="2">
        <v>0.27</v>
      </c>
      <c r="H4964" s="2">
        <v>223.2</v>
      </c>
      <c r="I4964" t="s">
        <v>1416</v>
      </c>
      <c r="J4964" t="s">
        <v>277</v>
      </c>
      <c r="K4964">
        <v>80108</v>
      </c>
      <c r="L4964" t="s">
        <v>21</v>
      </c>
      <c r="M4964" t="s">
        <v>6805</v>
      </c>
      <c r="N4964" t="s">
        <v>12151</v>
      </c>
      <c r="T4964"/>
    </row>
    <row r="4965" spans="1:22" hidden="1" x14ac:dyDescent="0.25">
      <c r="A4965" t="s">
        <v>12152</v>
      </c>
      <c r="B4965" t="s">
        <v>7041</v>
      </c>
      <c r="C4965" s="1">
        <v>44860</v>
      </c>
      <c r="D4965" s="1" t="s">
        <v>18</v>
      </c>
      <c r="E4965" s="2">
        <v>0</v>
      </c>
      <c r="F4965" s="2">
        <v>0</v>
      </c>
      <c r="G4965" s="2">
        <v>0</v>
      </c>
      <c r="H4965" s="2">
        <v>0</v>
      </c>
      <c r="I4965" t="s">
        <v>184</v>
      </c>
      <c r="J4965" t="s">
        <v>134</v>
      </c>
      <c r="K4965">
        <v>46062</v>
      </c>
      <c r="L4965" t="s">
        <v>43</v>
      </c>
      <c r="M4965" t="s">
        <v>6805</v>
      </c>
      <c r="N4965" t="s">
        <v>12151</v>
      </c>
      <c r="T4965"/>
    </row>
    <row r="4966" spans="1:22" x14ac:dyDescent="0.25">
      <c r="A4966" t="s">
        <v>12152</v>
      </c>
      <c r="B4966" t="s">
        <v>7042</v>
      </c>
      <c r="C4966" s="1">
        <v>44859</v>
      </c>
      <c r="D4966" s="1" t="s">
        <v>18</v>
      </c>
      <c r="E4966" s="2">
        <v>304</v>
      </c>
      <c r="F4966" s="2">
        <v>36.78</v>
      </c>
      <c r="G4966" s="2">
        <v>22.04</v>
      </c>
      <c r="H4966" s="2">
        <v>362.82</v>
      </c>
      <c r="I4966" t="s">
        <v>975</v>
      </c>
      <c r="J4966" t="s">
        <v>52</v>
      </c>
      <c r="K4966" t="s">
        <v>7043</v>
      </c>
      <c r="L4966" t="s">
        <v>43</v>
      </c>
      <c r="M4966" t="s">
        <v>6805</v>
      </c>
      <c r="N4966" t="s">
        <v>12151</v>
      </c>
      <c r="O4966" t="s">
        <v>12166</v>
      </c>
      <c r="P4966" s="10">
        <f>E4966</f>
        <v>304</v>
      </c>
      <c r="R4966" s="17">
        <f>VLOOKUP(I4966,Counties!$A$1:$D$1787,3,0)</f>
        <v>7.2499999999999995E-2</v>
      </c>
      <c r="S4966" s="10">
        <f>P4966*R4966</f>
        <v>22.04</v>
      </c>
      <c r="T4966" s="17" t="str">
        <f>VLOOKUP(I4966,Counties!$A$1:$D$1787,4,0)</f>
        <v>Placer</v>
      </c>
      <c r="U4966" s="10">
        <f>G4966</f>
        <v>22.04</v>
      </c>
      <c r="V4966" s="10">
        <f>S4966-U4966</f>
        <v>0</v>
      </c>
    </row>
    <row r="4967" spans="1:22" hidden="1" x14ac:dyDescent="0.25">
      <c r="A4967" t="s">
        <v>12152</v>
      </c>
      <c r="B4967" t="s">
        <v>7044</v>
      </c>
      <c r="C4967" s="1">
        <v>44860</v>
      </c>
      <c r="D4967" s="1" t="s">
        <v>18</v>
      </c>
      <c r="E4967" s="2">
        <v>304</v>
      </c>
      <c r="F4967" s="2">
        <v>48.66</v>
      </c>
      <c r="G4967" s="2">
        <v>24.69</v>
      </c>
      <c r="H4967" s="2">
        <v>377.35</v>
      </c>
      <c r="I4967" t="s">
        <v>381</v>
      </c>
      <c r="J4967" t="s">
        <v>46</v>
      </c>
      <c r="K4967">
        <v>31411</v>
      </c>
      <c r="L4967" t="s">
        <v>21</v>
      </c>
      <c r="M4967" t="s">
        <v>6805</v>
      </c>
      <c r="N4967" t="s">
        <v>12151</v>
      </c>
      <c r="T4967"/>
    </row>
    <row r="4968" spans="1:22" x14ac:dyDescent="0.25">
      <c r="A4968" t="s">
        <v>12154</v>
      </c>
      <c r="B4968" t="s">
        <v>7045</v>
      </c>
      <c r="C4968" s="1">
        <v>44916</v>
      </c>
      <c r="D4968" s="1" t="s">
        <v>18</v>
      </c>
      <c r="E4968" s="2">
        <v>55</v>
      </c>
      <c r="F4968" s="2">
        <v>19.03</v>
      </c>
      <c r="G4968" s="2">
        <v>0</v>
      </c>
      <c r="H4968" s="2">
        <v>74.03</v>
      </c>
      <c r="I4968" t="s">
        <v>1261</v>
      </c>
      <c r="J4968" t="s">
        <v>306</v>
      </c>
      <c r="K4968">
        <v>35244</v>
      </c>
      <c r="L4968" t="s">
        <v>75</v>
      </c>
      <c r="M4968" t="s">
        <v>6805</v>
      </c>
      <c r="N4968" t="s">
        <v>12151</v>
      </c>
      <c r="O4968" t="s">
        <v>12166</v>
      </c>
      <c r="P4968" s="10">
        <f>E4968</f>
        <v>55</v>
      </c>
      <c r="R4968" s="12">
        <v>7.7499999999999999E-2</v>
      </c>
      <c r="S4968" s="10">
        <f>P4968*R4968</f>
        <v>4.2625000000000002</v>
      </c>
      <c r="T4968" t="s">
        <v>822</v>
      </c>
      <c r="U4968" s="10">
        <f>G4968</f>
        <v>0</v>
      </c>
      <c r="V4968" s="10">
        <f>S4968-U4968</f>
        <v>4.2625000000000002</v>
      </c>
    </row>
    <row r="4969" spans="1:22" hidden="1" x14ac:dyDescent="0.25">
      <c r="A4969" t="s">
        <v>12152</v>
      </c>
      <c r="B4969" t="s">
        <v>7046</v>
      </c>
      <c r="C4969" s="1">
        <v>44838</v>
      </c>
      <c r="D4969" s="1" t="s">
        <v>18</v>
      </c>
      <c r="E4969" s="2">
        <v>354</v>
      </c>
      <c r="F4969" s="2">
        <v>38.42</v>
      </c>
      <c r="G4969" s="2">
        <v>40.22</v>
      </c>
      <c r="H4969" s="2">
        <v>432.64</v>
      </c>
      <c r="I4969" t="s">
        <v>507</v>
      </c>
      <c r="J4969" t="s">
        <v>453</v>
      </c>
      <c r="K4969">
        <v>98105</v>
      </c>
      <c r="L4969" t="s">
        <v>43</v>
      </c>
      <c r="M4969" t="s">
        <v>6805</v>
      </c>
      <c r="N4969" t="s">
        <v>12151</v>
      </c>
      <c r="T4969"/>
    </row>
    <row r="4970" spans="1:22" hidden="1" x14ac:dyDescent="0.25">
      <c r="A4970" t="s">
        <v>12152</v>
      </c>
      <c r="B4970" t="s">
        <v>7047</v>
      </c>
      <c r="C4970" s="1">
        <v>44865</v>
      </c>
      <c r="D4970" s="1" t="s">
        <v>18</v>
      </c>
      <c r="E4970" s="2">
        <v>0</v>
      </c>
      <c r="F4970" s="2">
        <v>0</v>
      </c>
      <c r="G4970" s="2">
        <v>0</v>
      </c>
      <c r="H4970" s="2">
        <v>0</v>
      </c>
      <c r="I4970" t="s">
        <v>527</v>
      </c>
      <c r="J4970" t="s">
        <v>131</v>
      </c>
      <c r="K4970">
        <v>72201</v>
      </c>
      <c r="L4970" t="s">
        <v>43</v>
      </c>
      <c r="M4970" t="s">
        <v>6805</v>
      </c>
      <c r="N4970" t="s">
        <v>12151</v>
      </c>
      <c r="T4970"/>
    </row>
    <row r="4971" spans="1:22" hidden="1" x14ac:dyDescent="0.25">
      <c r="A4971" t="s">
        <v>12154</v>
      </c>
      <c r="B4971" t="s">
        <v>7048</v>
      </c>
      <c r="C4971" s="1">
        <v>44905</v>
      </c>
      <c r="D4971" s="1" t="s">
        <v>18</v>
      </c>
      <c r="E4971" s="2">
        <v>65</v>
      </c>
      <c r="F4971" s="2">
        <v>21.56</v>
      </c>
      <c r="G4971" s="2">
        <v>9.34</v>
      </c>
      <c r="H4971" s="2">
        <v>95.9</v>
      </c>
      <c r="I4971" t="s">
        <v>5440</v>
      </c>
      <c r="J4971" t="s">
        <v>131</v>
      </c>
      <c r="K4971">
        <v>72758</v>
      </c>
      <c r="L4971" t="s">
        <v>43</v>
      </c>
      <c r="M4971" t="s">
        <v>6805</v>
      </c>
      <c r="N4971" t="s">
        <v>12151</v>
      </c>
      <c r="T4971"/>
    </row>
    <row r="4972" spans="1:22" hidden="1" x14ac:dyDescent="0.25">
      <c r="A4972" t="s">
        <v>12154</v>
      </c>
      <c r="B4972" t="s">
        <v>7049</v>
      </c>
      <c r="C4972" s="1">
        <v>44910</v>
      </c>
      <c r="D4972" s="1" t="s">
        <v>18</v>
      </c>
      <c r="E4972" s="2">
        <v>65</v>
      </c>
      <c r="F4972" s="2">
        <v>21.56</v>
      </c>
      <c r="G4972" s="2">
        <v>3.9</v>
      </c>
      <c r="H4972" s="2">
        <v>90.46</v>
      </c>
      <c r="I4972" t="s">
        <v>5451</v>
      </c>
      <c r="J4972" t="s">
        <v>30</v>
      </c>
      <c r="K4972">
        <v>23505</v>
      </c>
      <c r="L4972" t="s">
        <v>21</v>
      </c>
      <c r="M4972" t="s">
        <v>6805</v>
      </c>
      <c r="N4972" t="s">
        <v>12151</v>
      </c>
      <c r="T4972"/>
    </row>
    <row r="4973" spans="1:22" x14ac:dyDescent="0.25">
      <c r="A4973" t="s">
        <v>12152</v>
      </c>
      <c r="B4973" t="s">
        <v>7050</v>
      </c>
      <c r="C4973" s="1">
        <v>44846</v>
      </c>
      <c r="D4973" s="1" t="s">
        <v>18</v>
      </c>
      <c r="E4973" s="2">
        <v>354</v>
      </c>
      <c r="F4973" s="2">
        <v>36.78</v>
      </c>
      <c r="G4973" s="2">
        <v>34.96</v>
      </c>
      <c r="H4973" s="2">
        <v>425.74</v>
      </c>
      <c r="I4973" t="s">
        <v>3136</v>
      </c>
      <c r="J4973" t="s">
        <v>52</v>
      </c>
      <c r="K4973">
        <v>94063</v>
      </c>
      <c r="L4973" t="s">
        <v>43</v>
      </c>
      <c r="M4973" t="s">
        <v>6805</v>
      </c>
      <c r="N4973" t="s">
        <v>12151</v>
      </c>
      <c r="O4973" t="s">
        <v>12166</v>
      </c>
      <c r="P4973" s="10">
        <f>E4973</f>
        <v>354</v>
      </c>
      <c r="R4973" s="17">
        <f>VLOOKUP(I4973,Counties!$A$1:$D$1787,3,0)</f>
        <v>9.8799999999999999E-2</v>
      </c>
      <c r="S4973" s="10">
        <f>P4973*R4973</f>
        <v>34.975200000000001</v>
      </c>
      <c r="T4973" s="17" t="str">
        <f>VLOOKUP(I4973,Counties!$A$1:$D$1787,4,0)</f>
        <v>San Mateo</v>
      </c>
      <c r="U4973" s="10">
        <f>G4973</f>
        <v>34.96</v>
      </c>
      <c r="V4973" s="10">
        <f>S4973-U4973</f>
        <v>1.5200000000000102E-2</v>
      </c>
    </row>
    <row r="4974" spans="1:22" x14ac:dyDescent="0.25">
      <c r="A4974" t="s">
        <v>12152</v>
      </c>
      <c r="B4974" t="s">
        <v>7051</v>
      </c>
      <c r="C4974" s="1">
        <v>44859</v>
      </c>
      <c r="D4974" s="1" t="s">
        <v>23</v>
      </c>
      <c r="E4974" s="2">
        <v>50</v>
      </c>
      <c r="F4974" s="2">
        <v>0</v>
      </c>
      <c r="G4974" s="2">
        <v>0</v>
      </c>
      <c r="H4974" s="2">
        <v>50</v>
      </c>
      <c r="I4974" t="s">
        <v>17</v>
      </c>
      <c r="J4974" t="s">
        <v>17</v>
      </c>
      <c r="K4974" t="s">
        <v>17</v>
      </c>
      <c r="L4974" t="s">
        <v>24</v>
      </c>
      <c r="M4974" t="s">
        <v>6805</v>
      </c>
      <c r="N4974" t="s">
        <v>12151</v>
      </c>
      <c r="O4974" t="s">
        <v>12164</v>
      </c>
      <c r="Q4974" s="10">
        <f>E4974</f>
        <v>50</v>
      </c>
      <c r="T4974"/>
    </row>
    <row r="4975" spans="1:22" hidden="1" x14ac:dyDescent="0.25">
      <c r="A4975" t="s">
        <v>12153</v>
      </c>
      <c r="B4975" t="s">
        <v>7052</v>
      </c>
      <c r="C4975" s="1">
        <v>44882</v>
      </c>
      <c r="D4975" s="1" t="s">
        <v>18</v>
      </c>
      <c r="E4975" s="2">
        <v>110</v>
      </c>
      <c r="F4975" s="2">
        <v>20.59</v>
      </c>
      <c r="G4975" s="2">
        <v>10.45</v>
      </c>
      <c r="H4975" s="2">
        <v>141.04</v>
      </c>
      <c r="I4975" t="s">
        <v>112</v>
      </c>
      <c r="J4975" t="s">
        <v>59</v>
      </c>
      <c r="K4975">
        <v>77082</v>
      </c>
      <c r="L4975" t="s">
        <v>43</v>
      </c>
      <c r="M4975" t="s">
        <v>6805</v>
      </c>
      <c r="N4975" t="s">
        <v>12151</v>
      </c>
      <c r="T4975"/>
    </row>
    <row r="4976" spans="1:22" hidden="1" x14ac:dyDescent="0.25">
      <c r="A4976" t="s">
        <v>12152</v>
      </c>
      <c r="B4976" t="s">
        <v>7053</v>
      </c>
      <c r="C4976" s="1">
        <v>44848</v>
      </c>
      <c r="D4976" s="1" t="s">
        <v>54</v>
      </c>
      <c r="E4976" s="2">
        <v>-354</v>
      </c>
      <c r="F4976" s="2">
        <v>-48.66</v>
      </c>
      <c r="G4976" s="2">
        <v>-25.17</v>
      </c>
      <c r="H4976" s="2">
        <v>-427.83</v>
      </c>
      <c r="I4976" t="s">
        <v>5912</v>
      </c>
      <c r="J4976" t="s">
        <v>203</v>
      </c>
      <c r="K4976" t="s">
        <v>7054</v>
      </c>
      <c r="L4976" t="s">
        <v>43</v>
      </c>
      <c r="M4976" t="s">
        <v>6805</v>
      </c>
      <c r="N4976" t="s">
        <v>12151</v>
      </c>
      <c r="T4976"/>
    </row>
    <row r="4977" spans="1:22" hidden="1" x14ac:dyDescent="0.25">
      <c r="A4977" t="s">
        <v>12153</v>
      </c>
      <c r="B4977" t="s">
        <v>7055</v>
      </c>
      <c r="C4977" s="1">
        <v>44895</v>
      </c>
      <c r="D4977" s="1" t="s">
        <v>18</v>
      </c>
      <c r="E4977" s="2">
        <v>0</v>
      </c>
      <c r="F4977" s="2">
        <v>0</v>
      </c>
      <c r="G4977" s="2">
        <v>0</v>
      </c>
      <c r="H4977" s="2">
        <v>0</v>
      </c>
      <c r="I4977" t="s">
        <v>1114</v>
      </c>
      <c r="J4977" t="s">
        <v>46</v>
      </c>
      <c r="K4977" t="s">
        <v>6814</v>
      </c>
      <c r="L4977" t="s">
        <v>21</v>
      </c>
      <c r="M4977" t="s">
        <v>6805</v>
      </c>
      <c r="N4977" t="s">
        <v>12151</v>
      </c>
      <c r="T4977"/>
    </row>
    <row r="4978" spans="1:22" x14ac:dyDescent="0.25">
      <c r="A4978" t="s">
        <v>12154</v>
      </c>
      <c r="B4978" t="s">
        <v>7056</v>
      </c>
      <c r="C4978" s="1">
        <v>44907</v>
      </c>
      <c r="D4978" s="1" t="s">
        <v>18</v>
      </c>
      <c r="E4978" s="2">
        <v>385</v>
      </c>
      <c r="F4978" s="2">
        <v>39.270000000000003</v>
      </c>
      <c r="G4978" s="2">
        <v>33.11</v>
      </c>
      <c r="H4978" s="2">
        <v>457.38</v>
      </c>
      <c r="I4978" t="s">
        <v>288</v>
      </c>
      <c r="J4978" t="s">
        <v>246</v>
      </c>
      <c r="K4978">
        <v>85254</v>
      </c>
      <c r="L4978" t="s">
        <v>75</v>
      </c>
      <c r="M4978" t="s">
        <v>6805</v>
      </c>
      <c r="N4978" t="s">
        <v>12151</v>
      </c>
      <c r="O4978" t="s">
        <v>12166</v>
      </c>
      <c r="P4978" s="10">
        <f>E4978</f>
        <v>385</v>
      </c>
      <c r="R4978" s="12">
        <v>7.7499999999999999E-2</v>
      </c>
      <c r="S4978" s="10">
        <f>P4978*R4978</f>
        <v>29.837499999999999</v>
      </c>
      <c r="T4978" t="s">
        <v>822</v>
      </c>
      <c r="U4978" s="10">
        <f>G4978</f>
        <v>33.11</v>
      </c>
      <c r="V4978" s="10">
        <f>S4978-U4978</f>
        <v>-3.2725000000000009</v>
      </c>
    </row>
    <row r="4979" spans="1:22" hidden="1" x14ac:dyDescent="0.25">
      <c r="A4979" t="s">
        <v>12154</v>
      </c>
      <c r="B4979" t="s">
        <v>7057</v>
      </c>
      <c r="C4979" s="1">
        <v>44910</v>
      </c>
      <c r="D4979" s="1" t="s">
        <v>18</v>
      </c>
      <c r="E4979" s="2">
        <v>295</v>
      </c>
      <c r="F4979" s="2">
        <v>37.82</v>
      </c>
      <c r="G4979" s="2">
        <v>0.27</v>
      </c>
      <c r="H4979" s="2">
        <v>333.09</v>
      </c>
      <c r="I4979" t="s">
        <v>1001</v>
      </c>
      <c r="J4979" t="s">
        <v>277</v>
      </c>
      <c r="K4979">
        <v>80022</v>
      </c>
      <c r="L4979" t="s">
        <v>21</v>
      </c>
      <c r="M4979" t="s">
        <v>6805</v>
      </c>
      <c r="N4979" t="s">
        <v>12151</v>
      </c>
      <c r="T4979"/>
    </row>
    <row r="4980" spans="1:22" hidden="1" x14ac:dyDescent="0.25">
      <c r="A4980" t="s">
        <v>12153</v>
      </c>
      <c r="B4980" t="s">
        <v>7058</v>
      </c>
      <c r="C4980" s="1">
        <v>44887</v>
      </c>
      <c r="D4980" s="1" t="s">
        <v>18</v>
      </c>
      <c r="E4980" s="2">
        <v>0</v>
      </c>
      <c r="F4980" s="2">
        <v>0</v>
      </c>
      <c r="G4980" s="2">
        <v>0</v>
      </c>
      <c r="H4980" s="2">
        <v>0</v>
      </c>
      <c r="I4980" t="s">
        <v>7059</v>
      </c>
      <c r="J4980" t="s">
        <v>265</v>
      </c>
      <c r="K4980">
        <v>2145</v>
      </c>
      <c r="L4980" t="s">
        <v>43</v>
      </c>
      <c r="M4980" t="s">
        <v>6805</v>
      </c>
      <c r="N4980" t="s">
        <v>12151</v>
      </c>
      <c r="T4980"/>
    </row>
    <row r="4981" spans="1:22" hidden="1" x14ac:dyDescent="0.25">
      <c r="A4981" t="s">
        <v>12152</v>
      </c>
      <c r="B4981" t="s">
        <v>7060</v>
      </c>
      <c r="C4981" s="1">
        <v>44860</v>
      </c>
      <c r="D4981" s="1" t="s">
        <v>18</v>
      </c>
      <c r="E4981" s="2">
        <v>0</v>
      </c>
      <c r="F4981" s="2">
        <v>0</v>
      </c>
      <c r="G4981" s="2">
        <v>0</v>
      </c>
      <c r="H4981" s="2">
        <v>0</v>
      </c>
      <c r="I4981" t="s">
        <v>6831</v>
      </c>
      <c r="J4981" t="s">
        <v>93</v>
      </c>
      <c r="K4981">
        <v>64064</v>
      </c>
      <c r="L4981" t="s">
        <v>43</v>
      </c>
      <c r="M4981" t="s">
        <v>6805</v>
      </c>
      <c r="N4981" t="s">
        <v>12151</v>
      </c>
      <c r="T4981"/>
    </row>
    <row r="4982" spans="1:22" hidden="1" x14ac:dyDescent="0.25">
      <c r="A4982" t="s">
        <v>12154</v>
      </c>
      <c r="B4982" t="s">
        <v>7061</v>
      </c>
      <c r="C4982" s="1">
        <v>44909</v>
      </c>
      <c r="D4982" s="1" t="s">
        <v>18</v>
      </c>
      <c r="E4982" s="2">
        <v>125</v>
      </c>
      <c r="F4982" s="2">
        <v>23.66</v>
      </c>
      <c r="G4982" s="2">
        <v>11.9</v>
      </c>
      <c r="H4982" s="2">
        <v>160.56</v>
      </c>
      <c r="I4982" t="s">
        <v>174</v>
      </c>
      <c r="J4982" t="s">
        <v>59</v>
      </c>
      <c r="K4982">
        <v>78730</v>
      </c>
      <c r="L4982" t="s">
        <v>43</v>
      </c>
      <c r="M4982" t="s">
        <v>6805</v>
      </c>
      <c r="N4982" t="s">
        <v>12151</v>
      </c>
      <c r="T4982"/>
    </row>
    <row r="4983" spans="1:22" x14ac:dyDescent="0.25">
      <c r="A4983" t="s">
        <v>12154</v>
      </c>
      <c r="B4983" t="s">
        <v>7062</v>
      </c>
      <c r="C4983" s="1">
        <v>44918</v>
      </c>
      <c r="D4983" s="1" t="s">
        <v>23</v>
      </c>
      <c r="E4983" s="2">
        <v>50</v>
      </c>
      <c r="F4983" s="2">
        <v>0</v>
      </c>
      <c r="G4983" s="2">
        <v>0</v>
      </c>
      <c r="H4983" s="2">
        <v>50</v>
      </c>
      <c r="I4983" t="s">
        <v>17</v>
      </c>
      <c r="J4983" t="s">
        <v>17</v>
      </c>
      <c r="K4983" t="s">
        <v>17</v>
      </c>
      <c r="L4983" t="s">
        <v>24</v>
      </c>
      <c r="M4983" t="s">
        <v>6805</v>
      </c>
      <c r="N4983" t="s">
        <v>12151</v>
      </c>
      <c r="O4983" t="s">
        <v>12164</v>
      </c>
      <c r="Q4983" s="10">
        <f>E4983</f>
        <v>50</v>
      </c>
      <c r="T4983"/>
    </row>
    <row r="4984" spans="1:22" hidden="1" x14ac:dyDescent="0.25">
      <c r="A4984" t="s">
        <v>12152</v>
      </c>
      <c r="B4984" t="s">
        <v>7063</v>
      </c>
      <c r="C4984" s="1">
        <v>44847</v>
      </c>
      <c r="D4984" s="1" t="s">
        <v>18</v>
      </c>
      <c r="E4984" s="2">
        <v>354</v>
      </c>
      <c r="F4984" s="2">
        <v>48.66</v>
      </c>
      <c r="G4984" s="2">
        <v>24.16</v>
      </c>
      <c r="H4984" s="2">
        <v>426.82</v>
      </c>
      <c r="I4984" t="s">
        <v>6890</v>
      </c>
      <c r="J4984" t="s">
        <v>141</v>
      </c>
      <c r="K4984">
        <v>40004</v>
      </c>
      <c r="L4984" t="s">
        <v>43</v>
      </c>
      <c r="M4984" t="s">
        <v>6805</v>
      </c>
      <c r="N4984" t="s">
        <v>12151</v>
      </c>
      <c r="T4984"/>
    </row>
    <row r="4985" spans="1:22" hidden="1" x14ac:dyDescent="0.25">
      <c r="A4985" t="s">
        <v>12154</v>
      </c>
      <c r="B4985" t="s">
        <v>7064</v>
      </c>
      <c r="C4985" s="1">
        <v>44896</v>
      </c>
      <c r="D4985" s="1" t="s">
        <v>18</v>
      </c>
      <c r="E4985" s="2">
        <v>0</v>
      </c>
      <c r="F4985" s="2">
        <v>0</v>
      </c>
      <c r="G4985" s="2">
        <v>0</v>
      </c>
      <c r="H4985" s="2">
        <v>0</v>
      </c>
      <c r="I4985" t="s">
        <v>288</v>
      </c>
      <c r="J4985" t="s">
        <v>246</v>
      </c>
      <c r="K4985">
        <v>85254</v>
      </c>
      <c r="L4985" t="s">
        <v>21</v>
      </c>
      <c r="M4985" t="s">
        <v>6805</v>
      </c>
      <c r="N4985" t="s">
        <v>12151</v>
      </c>
      <c r="T4985"/>
    </row>
    <row r="4986" spans="1:22" hidden="1" x14ac:dyDescent="0.25">
      <c r="A4986" t="s">
        <v>12154</v>
      </c>
      <c r="B4986" t="s">
        <v>7065</v>
      </c>
      <c r="C4986" s="1">
        <v>44913</v>
      </c>
      <c r="D4986" s="1" t="s">
        <v>18</v>
      </c>
      <c r="E4986" s="2">
        <v>125</v>
      </c>
      <c r="F4986" s="2">
        <v>25.1</v>
      </c>
      <c r="G4986" s="2">
        <v>10.51</v>
      </c>
      <c r="H4986" s="2">
        <v>160.61000000000001</v>
      </c>
      <c r="I4986" t="s">
        <v>4531</v>
      </c>
      <c r="J4986" t="s">
        <v>134</v>
      </c>
      <c r="K4986">
        <v>47243</v>
      </c>
      <c r="L4986" t="s">
        <v>43</v>
      </c>
      <c r="M4986" t="s">
        <v>6805</v>
      </c>
      <c r="N4986" t="s">
        <v>12151</v>
      </c>
      <c r="T4986"/>
    </row>
    <row r="4987" spans="1:22" hidden="1" x14ac:dyDescent="0.25">
      <c r="A4987" t="s">
        <v>12154</v>
      </c>
      <c r="B4987" t="s">
        <v>7066</v>
      </c>
      <c r="C4987" s="1">
        <v>44920</v>
      </c>
      <c r="D4987" s="1" t="s">
        <v>18</v>
      </c>
      <c r="E4987" s="2">
        <v>295</v>
      </c>
      <c r="F4987" s="2">
        <v>46.63</v>
      </c>
      <c r="G4987" s="2">
        <v>37.82</v>
      </c>
      <c r="H4987" s="2">
        <v>379.45</v>
      </c>
      <c r="I4987" t="s">
        <v>7067</v>
      </c>
      <c r="J4987" t="s">
        <v>131</v>
      </c>
      <c r="K4987">
        <v>72360</v>
      </c>
      <c r="L4987" t="s">
        <v>43</v>
      </c>
      <c r="M4987" t="s">
        <v>6805</v>
      </c>
      <c r="N4987" t="s">
        <v>12151</v>
      </c>
      <c r="T4987"/>
    </row>
    <row r="4988" spans="1:22" hidden="1" x14ac:dyDescent="0.25">
      <c r="A4988" t="s">
        <v>12152</v>
      </c>
      <c r="B4988" t="s">
        <v>7068</v>
      </c>
      <c r="C4988" s="1">
        <v>44857</v>
      </c>
      <c r="D4988" s="1" t="s">
        <v>18</v>
      </c>
      <c r="E4988" s="2">
        <v>344.5</v>
      </c>
      <c r="F4988" s="2">
        <v>43.23</v>
      </c>
      <c r="G4988" s="2">
        <v>31.02</v>
      </c>
      <c r="H4988" s="2">
        <v>418.75</v>
      </c>
      <c r="I4988" t="s">
        <v>628</v>
      </c>
      <c r="J4988" t="s">
        <v>59</v>
      </c>
      <c r="K4988">
        <v>75033</v>
      </c>
      <c r="L4988" t="s">
        <v>43</v>
      </c>
      <c r="M4988" t="s">
        <v>6805</v>
      </c>
      <c r="N4988" t="s">
        <v>12151</v>
      </c>
      <c r="T4988"/>
    </row>
    <row r="4989" spans="1:22" hidden="1" x14ac:dyDescent="0.25">
      <c r="A4989" t="s">
        <v>12153</v>
      </c>
      <c r="B4989" t="s">
        <v>7069</v>
      </c>
      <c r="C4989" s="1">
        <v>44866</v>
      </c>
      <c r="D4989" s="1" t="s">
        <v>18</v>
      </c>
      <c r="E4989" s="2">
        <v>0</v>
      </c>
      <c r="F4989" s="2">
        <v>0</v>
      </c>
      <c r="G4989" s="2">
        <v>0</v>
      </c>
      <c r="H4989" s="2">
        <v>0</v>
      </c>
      <c r="I4989" t="s">
        <v>1173</v>
      </c>
      <c r="J4989" t="s">
        <v>465</v>
      </c>
      <c r="K4989">
        <v>87113</v>
      </c>
      <c r="L4989" t="s">
        <v>43</v>
      </c>
      <c r="M4989" t="s">
        <v>6805</v>
      </c>
      <c r="N4989" t="s">
        <v>12151</v>
      </c>
      <c r="T4989"/>
    </row>
    <row r="4990" spans="1:22" hidden="1" x14ac:dyDescent="0.25">
      <c r="A4990" t="s">
        <v>12152</v>
      </c>
      <c r="B4990" t="s">
        <v>7070</v>
      </c>
      <c r="C4990" s="1">
        <v>44846</v>
      </c>
      <c r="D4990" s="1" t="s">
        <v>18</v>
      </c>
      <c r="E4990" s="2">
        <v>354</v>
      </c>
      <c r="F4990" s="2">
        <v>39.270000000000003</v>
      </c>
      <c r="G4990" s="2">
        <v>0.27</v>
      </c>
      <c r="H4990" s="2">
        <v>393.54</v>
      </c>
      <c r="I4990" t="s">
        <v>2670</v>
      </c>
      <c r="J4990" t="s">
        <v>277</v>
      </c>
      <c r="K4990">
        <v>80111</v>
      </c>
      <c r="L4990" t="s">
        <v>43</v>
      </c>
      <c r="M4990" t="s">
        <v>6805</v>
      </c>
      <c r="N4990" t="s">
        <v>12151</v>
      </c>
      <c r="T4990"/>
    </row>
    <row r="4991" spans="1:22" x14ac:dyDescent="0.25">
      <c r="A4991" t="s">
        <v>12152</v>
      </c>
      <c r="B4991" t="s">
        <v>7071</v>
      </c>
      <c r="C4991" s="1">
        <v>44865</v>
      </c>
      <c r="D4991" s="1" t="s">
        <v>18</v>
      </c>
      <c r="E4991" s="2">
        <v>0</v>
      </c>
      <c r="F4991" s="2">
        <v>0</v>
      </c>
      <c r="G4991" s="2">
        <v>0</v>
      </c>
      <c r="H4991" s="2">
        <v>0</v>
      </c>
      <c r="I4991" t="s">
        <v>6983</v>
      </c>
      <c r="J4991" t="s">
        <v>74</v>
      </c>
      <c r="K4991">
        <v>39157</v>
      </c>
      <c r="L4991" t="s">
        <v>75</v>
      </c>
      <c r="M4991" t="s">
        <v>6805</v>
      </c>
      <c r="N4991" t="s">
        <v>12151</v>
      </c>
      <c r="O4991" t="s">
        <v>12166</v>
      </c>
      <c r="P4991" s="10">
        <f>E4991</f>
        <v>0</v>
      </c>
      <c r="R4991" s="12">
        <v>7.7499999999999999E-2</v>
      </c>
      <c r="S4991" s="10">
        <f>P4991*R4991</f>
        <v>0</v>
      </c>
      <c r="T4991" t="s">
        <v>822</v>
      </c>
      <c r="U4991" s="10">
        <f>G4991</f>
        <v>0</v>
      </c>
      <c r="V4991" s="10">
        <f>S4991-U4991</f>
        <v>0</v>
      </c>
    </row>
    <row r="4992" spans="1:22" hidden="1" x14ac:dyDescent="0.25">
      <c r="A4992" t="s">
        <v>12152</v>
      </c>
      <c r="B4992" t="s">
        <v>7072</v>
      </c>
      <c r="C4992" s="1">
        <v>44848</v>
      </c>
      <c r="D4992" s="1" t="s">
        <v>18</v>
      </c>
      <c r="E4992" s="2">
        <v>354</v>
      </c>
      <c r="F4992" s="2">
        <v>48.66</v>
      </c>
      <c r="G4992" s="2">
        <v>26.67</v>
      </c>
      <c r="H4992" s="2">
        <v>429.33</v>
      </c>
      <c r="I4992" t="s">
        <v>298</v>
      </c>
      <c r="J4992" t="s">
        <v>78</v>
      </c>
      <c r="K4992">
        <v>7901</v>
      </c>
      <c r="L4992" t="s">
        <v>21</v>
      </c>
      <c r="M4992" t="s">
        <v>6805</v>
      </c>
      <c r="N4992" t="s">
        <v>12151</v>
      </c>
      <c r="T4992"/>
    </row>
    <row r="4993" spans="1:22" hidden="1" x14ac:dyDescent="0.25">
      <c r="A4993" t="s">
        <v>12154</v>
      </c>
      <c r="B4993" t="s">
        <v>7073</v>
      </c>
      <c r="C4993" s="1">
        <v>44907</v>
      </c>
      <c r="D4993" s="1" t="s">
        <v>18</v>
      </c>
      <c r="E4993" s="2">
        <v>295</v>
      </c>
      <c r="F4993" s="2">
        <v>46.63</v>
      </c>
      <c r="G4993" s="2">
        <v>23.89</v>
      </c>
      <c r="H4993" s="2">
        <v>365.52</v>
      </c>
      <c r="I4993" t="s">
        <v>1176</v>
      </c>
      <c r="J4993" t="s">
        <v>71</v>
      </c>
      <c r="K4993">
        <v>34102</v>
      </c>
      <c r="L4993" t="s">
        <v>43</v>
      </c>
      <c r="M4993" t="s">
        <v>6805</v>
      </c>
      <c r="N4993" t="s">
        <v>12151</v>
      </c>
      <c r="T4993"/>
    </row>
    <row r="4994" spans="1:22" x14ac:dyDescent="0.25">
      <c r="A4994" t="s">
        <v>12152</v>
      </c>
      <c r="B4994" t="s">
        <v>7074</v>
      </c>
      <c r="C4994" s="1">
        <v>44859</v>
      </c>
      <c r="D4994" s="1" t="s">
        <v>18</v>
      </c>
      <c r="E4994" s="2">
        <v>309</v>
      </c>
      <c r="F4994" s="2">
        <v>48.66</v>
      </c>
      <c r="G4994" s="2">
        <v>25.04</v>
      </c>
      <c r="H4994" s="2">
        <v>382.7</v>
      </c>
      <c r="I4994" t="s">
        <v>1264</v>
      </c>
      <c r="J4994" t="s">
        <v>74</v>
      </c>
      <c r="K4994">
        <v>39216</v>
      </c>
      <c r="L4994" t="s">
        <v>75</v>
      </c>
      <c r="M4994" t="s">
        <v>6805</v>
      </c>
      <c r="N4994" t="s">
        <v>12151</v>
      </c>
      <c r="O4994" t="s">
        <v>12166</v>
      </c>
      <c r="P4994" s="10">
        <f t="shared" ref="P4994:P4995" si="1585">E4994</f>
        <v>309</v>
      </c>
      <c r="R4994" s="12">
        <v>7.7499999999999999E-2</v>
      </c>
      <c r="S4994" s="10">
        <f t="shared" ref="S4994:S4995" si="1586">P4994*R4994</f>
        <v>23.947500000000002</v>
      </c>
      <c r="T4994" t="s">
        <v>822</v>
      </c>
      <c r="U4994" s="10">
        <f t="shared" ref="U4994:U4995" si="1587">G4994</f>
        <v>25.04</v>
      </c>
      <c r="V4994" s="10">
        <f t="shared" ref="V4994:V4995" si="1588">S4994-U4994</f>
        <v>-1.0924999999999976</v>
      </c>
    </row>
    <row r="4995" spans="1:22" x14ac:dyDescent="0.25">
      <c r="A4995" t="s">
        <v>12154</v>
      </c>
      <c r="B4995" t="s">
        <v>7075</v>
      </c>
      <c r="C4995" s="1">
        <v>44914</v>
      </c>
      <c r="D4995" s="1" t="s">
        <v>54</v>
      </c>
      <c r="E4995" s="2">
        <v>-835</v>
      </c>
      <c r="F4995" s="2">
        <v>-86.68</v>
      </c>
      <c r="G4995" s="2">
        <v>-0.27</v>
      </c>
      <c r="H4995" s="2">
        <v>-921.95</v>
      </c>
      <c r="I4995" t="s">
        <v>36</v>
      </c>
      <c r="J4995" t="s">
        <v>277</v>
      </c>
      <c r="K4995">
        <v>80238</v>
      </c>
      <c r="L4995" t="s">
        <v>75</v>
      </c>
      <c r="M4995" t="s">
        <v>6805</v>
      </c>
      <c r="N4995" t="s">
        <v>12151</v>
      </c>
      <c r="O4995" t="s">
        <v>12166</v>
      </c>
      <c r="P4995" s="10">
        <f t="shared" si="1585"/>
        <v>-835</v>
      </c>
      <c r="R4995" s="12">
        <v>7.7499999999999999E-2</v>
      </c>
      <c r="S4995" s="10">
        <f t="shared" si="1586"/>
        <v>-64.712500000000006</v>
      </c>
      <c r="T4995" t="s">
        <v>822</v>
      </c>
      <c r="U4995" s="10">
        <f t="shared" si="1587"/>
        <v>-0.27</v>
      </c>
      <c r="V4995" s="10">
        <f t="shared" si="1588"/>
        <v>-64.44250000000001</v>
      </c>
    </row>
    <row r="4996" spans="1:22" hidden="1" x14ac:dyDescent="0.25">
      <c r="A4996" t="s">
        <v>12154</v>
      </c>
      <c r="B4996" t="s">
        <v>7076</v>
      </c>
      <c r="C4996" s="1">
        <v>44911</v>
      </c>
      <c r="D4996" s="1" t="s">
        <v>18</v>
      </c>
      <c r="E4996" s="2">
        <v>217.18</v>
      </c>
      <c r="F4996" s="2">
        <v>33.32</v>
      </c>
      <c r="G4996" s="2">
        <v>11.42</v>
      </c>
      <c r="H4996" s="2">
        <v>261.92</v>
      </c>
      <c r="I4996" t="s">
        <v>7077</v>
      </c>
      <c r="J4996" t="s">
        <v>472</v>
      </c>
      <c r="K4996">
        <v>3832</v>
      </c>
      <c r="L4996" t="s">
        <v>21</v>
      </c>
      <c r="M4996" t="s">
        <v>6805</v>
      </c>
      <c r="N4996" t="s">
        <v>12151</v>
      </c>
      <c r="T4996"/>
    </row>
    <row r="4997" spans="1:22" hidden="1" x14ac:dyDescent="0.25">
      <c r="A4997" t="s">
        <v>12152</v>
      </c>
      <c r="B4997" t="s">
        <v>7078</v>
      </c>
      <c r="C4997" s="1">
        <v>44848</v>
      </c>
      <c r="D4997" s="1" t="s">
        <v>18</v>
      </c>
      <c r="E4997" s="2">
        <v>220</v>
      </c>
      <c r="F4997" s="2">
        <v>25.76</v>
      </c>
      <c r="G4997" s="2">
        <v>23.4</v>
      </c>
      <c r="H4997" s="2">
        <v>269.16000000000003</v>
      </c>
      <c r="I4997" t="s">
        <v>7079</v>
      </c>
      <c r="J4997" t="s">
        <v>1733</v>
      </c>
      <c r="K4997">
        <v>82935</v>
      </c>
      <c r="L4997" t="s">
        <v>43</v>
      </c>
      <c r="M4997" t="s">
        <v>6805</v>
      </c>
      <c r="N4997" t="s">
        <v>12151</v>
      </c>
      <c r="T4997"/>
    </row>
    <row r="4998" spans="1:22" hidden="1" x14ac:dyDescent="0.25">
      <c r="A4998" t="s">
        <v>12153</v>
      </c>
      <c r="B4998" t="s">
        <v>7080</v>
      </c>
      <c r="C4998" s="1">
        <v>44893</v>
      </c>
      <c r="D4998" s="1" t="s">
        <v>18</v>
      </c>
      <c r="E4998" s="2">
        <v>0</v>
      </c>
      <c r="F4998" s="2">
        <v>0</v>
      </c>
      <c r="G4998" s="2">
        <v>0</v>
      </c>
      <c r="H4998" s="2">
        <v>0</v>
      </c>
      <c r="I4998" t="s">
        <v>1126</v>
      </c>
      <c r="J4998" t="s">
        <v>59</v>
      </c>
      <c r="K4998">
        <v>75248</v>
      </c>
      <c r="L4998" t="s">
        <v>43</v>
      </c>
      <c r="M4998" t="s">
        <v>6805</v>
      </c>
      <c r="N4998" t="s">
        <v>12151</v>
      </c>
      <c r="T4998"/>
    </row>
    <row r="4999" spans="1:22" hidden="1" x14ac:dyDescent="0.25">
      <c r="A4999" t="s">
        <v>12152</v>
      </c>
      <c r="B4999" t="s">
        <v>7081</v>
      </c>
      <c r="C4999" s="1">
        <v>44859</v>
      </c>
      <c r="D4999" s="1" t="s">
        <v>18</v>
      </c>
      <c r="E4999" s="2">
        <v>0</v>
      </c>
      <c r="F4999" s="2">
        <v>0</v>
      </c>
      <c r="G4999" s="2">
        <v>0</v>
      </c>
      <c r="H4999" s="2">
        <v>0</v>
      </c>
      <c r="I4999" t="s">
        <v>5621</v>
      </c>
      <c r="J4999" t="s">
        <v>1254</v>
      </c>
      <c r="K4999">
        <v>50023</v>
      </c>
      <c r="L4999" t="s">
        <v>43</v>
      </c>
      <c r="M4999" t="s">
        <v>6805</v>
      </c>
      <c r="N4999" t="s">
        <v>12151</v>
      </c>
      <c r="T4999"/>
    </row>
    <row r="5000" spans="1:22" hidden="1" x14ac:dyDescent="0.25">
      <c r="A5000" t="s">
        <v>12153</v>
      </c>
      <c r="B5000" t="s">
        <v>7082</v>
      </c>
      <c r="C5000" s="1">
        <v>44868</v>
      </c>
      <c r="D5000" s="1" t="s">
        <v>18</v>
      </c>
      <c r="E5000" s="2">
        <v>0</v>
      </c>
      <c r="F5000" s="2">
        <v>0</v>
      </c>
      <c r="G5000" s="2">
        <v>0</v>
      </c>
      <c r="H5000" s="2">
        <v>0</v>
      </c>
      <c r="I5000" t="s">
        <v>6834</v>
      </c>
      <c r="J5000" t="s">
        <v>71</v>
      </c>
      <c r="K5000">
        <v>34215</v>
      </c>
      <c r="L5000" t="s">
        <v>43</v>
      </c>
      <c r="M5000" t="s">
        <v>6805</v>
      </c>
      <c r="N5000" t="s">
        <v>12151</v>
      </c>
      <c r="T5000"/>
    </row>
    <row r="5001" spans="1:22" hidden="1" x14ac:dyDescent="0.25">
      <c r="A5001" t="s">
        <v>12153</v>
      </c>
      <c r="B5001" t="s">
        <v>7083</v>
      </c>
      <c r="C5001" s="1">
        <v>44881</v>
      </c>
      <c r="D5001" s="1" t="s">
        <v>18</v>
      </c>
      <c r="E5001" s="2">
        <v>0</v>
      </c>
      <c r="F5001" s="2">
        <v>0</v>
      </c>
      <c r="G5001" s="2">
        <v>0</v>
      </c>
      <c r="H5001" s="2">
        <v>0</v>
      </c>
      <c r="I5001" t="s">
        <v>77</v>
      </c>
      <c r="J5001" t="s">
        <v>93</v>
      </c>
      <c r="K5001">
        <v>63017</v>
      </c>
      <c r="L5001" t="s">
        <v>21</v>
      </c>
      <c r="M5001" t="s">
        <v>6805</v>
      </c>
      <c r="N5001" t="s">
        <v>12151</v>
      </c>
      <c r="T5001"/>
    </row>
    <row r="5002" spans="1:22" hidden="1" x14ac:dyDescent="0.25">
      <c r="A5002" t="s">
        <v>12154</v>
      </c>
      <c r="B5002" t="s">
        <v>7084</v>
      </c>
      <c r="C5002" s="1">
        <v>44908</v>
      </c>
      <c r="D5002" s="1" t="s">
        <v>18</v>
      </c>
      <c r="E5002" s="2">
        <v>445</v>
      </c>
      <c r="F5002" s="2">
        <v>50.76</v>
      </c>
      <c r="G5002" s="2">
        <v>26.69</v>
      </c>
      <c r="H5002" s="2">
        <v>522.45000000000005</v>
      </c>
      <c r="I5002" t="s">
        <v>589</v>
      </c>
      <c r="J5002" t="s">
        <v>30</v>
      </c>
      <c r="K5002">
        <v>20169</v>
      </c>
      <c r="L5002" t="s">
        <v>21</v>
      </c>
      <c r="M5002" t="s">
        <v>6805</v>
      </c>
      <c r="N5002" t="s">
        <v>12151</v>
      </c>
      <c r="T5002"/>
    </row>
    <row r="5003" spans="1:22" hidden="1" x14ac:dyDescent="0.25">
      <c r="A5003" t="s">
        <v>12154</v>
      </c>
      <c r="B5003" t="s">
        <v>7085</v>
      </c>
      <c r="C5003" s="1">
        <v>44900</v>
      </c>
      <c r="D5003" s="1" t="s">
        <v>18</v>
      </c>
      <c r="E5003" s="2">
        <v>390</v>
      </c>
      <c r="F5003" s="2">
        <v>50.76</v>
      </c>
      <c r="G5003" s="2">
        <v>0</v>
      </c>
      <c r="H5003" s="2">
        <v>440.76</v>
      </c>
      <c r="I5003" t="s">
        <v>673</v>
      </c>
      <c r="J5003" t="s">
        <v>71</v>
      </c>
      <c r="K5003">
        <v>33647</v>
      </c>
      <c r="L5003" t="s">
        <v>43</v>
      </c>
      <c r="M5003" t="s">
        <v>6805</v>
      </c>
      <c r="N5003" t="s">
        <v>12151</v>
      </c>
      <c r="T5003"/>
    </row>
    <row r="5004" spans="1:22" hidden="1" x14ac:dyDescent="0.25">
      <c r="A5004" t="s">
        <v>12153</v>
      </c>
      <c r="B5004" t="s">
        <v>7086</v>
      </c>
      <c r="C5004" s="1">
        <v>44875</v>
      </c>
      <c r="D5004" s="1" t="s">
        <v>18</v>
      </c>
      <c r="E5004" s="2">
        <v>424</v>
      </c>
      <c r="F5004" s="2">
        <v>37.75</v>
      </c>
      <c r="G5004" s="2">
        <v>27.71</v>
      </c>
      <c r="H5004" s="2">
        <v>489.46</v>
      </c>
      <c r="I5004" t="s">
        <v>7087</v>
      </c>
      <c r="J5004" t="s">
        <v>286</v>
      </c>
      <c r="K5004">
        <v>29920</v>
      </c>
      <c r="L5004" t="s">
        <v>43</v>
      </c>
      <c r="M5004" t="s">
        <v>6805</v>
      </c>
      <c r="N5004" t="s">
        <v>12151</v>
      </c>
      <c r="T5004"/>
    </row>
    <row r="5005" spans="1:22" hidden="1" x14ac:dyDescent="0.25">
      <c r="A5005" t="s">
        <v>12153</v>
      </c>
      <c r="B5005" t="s">
        <v>7088</v>
      </c>
      <c r="C5005" s="1">
        <v>44887</v>
      </c>
      <c r="D5005" s="1" t="s">
        <v>18</v>
      </c>
      <c r="E5005" s="2">
        <v>0</v>
      </c>
      <c r="F5005" s="2">
        <v>0</v>
      </c>
      <c r="G5005" s="2">
        <v>0</v>
      </c>
      <c r="H5005" s="2">
        <v>0</v>
      </c>
      <c r="I5005" t="s">
        <v>6959</v>
      </c>
      <c r="J5005" t="s">
        <v>39</v>
      </c>
      <c r="K5005">
        <v>12831</v>
      </c>
      <c r="L5005" t="s">
        <v>43</v>
      </c>
      <c r="M5005" t="s">
        <v>6805</v>
      </c>
      <c r="N5005" t="s">
        <v>12151</v>
      </c>
      <c r="T5005"/>
    </row>
    <row r="5006" spans="1:22" hidden="1" x14ac:dyDescent="0.25">
      <c r="A5006" t="s">
        <v>12154</v>
      </c>
      <c r="B5006" t="s">
        <v>7089</v>
      </c>
      <c r="C5006" s="1">
        <v>44907</v>
      </c>
      <c r="D5006" s="1" t="s">
        <v>54</v>
      </c>
      <c r="E5006" s="2">
        <v>-385</v>
      </c>
      <c r="F5006" s="2">
        <v>-39.270000000000003</v>
      </c>
      <c r="G5006" s="2">
        <v>-33.11</v>
      </c>
      <c r="H5006" s="2">
        <v>-457.38</v>
      </c>
      <c r="I5006" t="s">
        <v>288</v>
      </c>
      <c r="J5006" t="s">
        <v>246</v>
      </c>
      <c r="K5006">
        <v>85254</v>
      </c>
      <c r="L5006" t="s">
        <v>43</v>
      </c>
      <c r="M5006" t="s">
        <v>6805</v>
      </c>
      <c r="N5006" t="s">
        <v>12151</v>
      </c>
      <c r="T5006"/>
    </row>
    <row r="5007" spans="1:22" x14ac:dyDescent="0.25">
      <c r="A5007" t="s">
        <v>12153</v>
      </c>
      <c r="B5007" t="s">
        <v>7090</v>
      </c>
      <c r="C5007" s="1">
        <v>44892</v>
      </c>
      <c r="D5007" s="1" t="s">
        <v>23</v>
      </c>
      <c r="E5007" s="2">
        <v>50</v>
      </c>
      <c r="F5007" s="2">
        <v>0</v>
      </c>
      <c r="G5007" s="2">
        <v>0</v>
      </c>
      <c r="H5007" s="2">
        <v>50</v>
      </c>
      <c r="I5007" t="s">
        <v>17</v>
      </c>
      <c r="J5007" t="s">
        <v>17</v>
      </c>
      <c r="K5007" t="s">
        <v>17</v>
      </c>
      <c r="L5007" t="s">
        <v>24</v>
      </c>
      <c r="M5007" t="s">
        <v>6805</v>
      </c>
      <c r="N5007" t="s">
        <v>12151</v>
      </c>
      <c r="O5007" t="s">
        <v>12164</v>
      </c>
      <c r="Q5007" s="10">
        <f>E5007</f>
        <v>50</v>
      </c>
      <c r="T5007"/>
    </row>
    <row r="5008" spans="1:22" hidden="1" x14ac:dyDescent="0.25">
      <c r="A5008" t="s">
        <v>12152</v>
      </c>
      <c r="B5008" t="s">
        <v>7091</v>
      </c>
      <c r="C5008" s="1">
        <v>44845</v>
      </c>
      <c r="D5008" s="1" t="s">
        <v>54</v>
      </c>
      <c r="E5008" s="2">
        <v>-354</v>
      </c>
      <c r="F5008" s="2">
        <v>-48.66</v>
      </c>
      <c r="G5008" s="2">
        <v>-39.26</v>
      </c>
      <c r="H5008" s="2">
        <v>-441.92</v>
      </c>
      <c r="I5008" t="s">
        <v>5240</v>
      </c>
      <c r="J5008" t="s">
        <v>33</v>
      </c>
      <c r="K5008">
        <v>38501</v>
      </c>
      <c r="L5008" t="s">
        <v>43</v>
      </c>
      <c r="M5008" t="s">
        <v>6805</v>
      </c>
      <c r="N5008" t="s">
        <v>12151</v>
      </c>
      <c r="T5008"/>
    </row>
    <row r="5009" spans="1:22" x14ac:dyDescent="0.25">
      <c r="A5009" t="s">
        <v>12153</v>
      </c>
      <c r="B5009" t="s">
        <v>7092</v>
      </c>
      <c r="C5009" s="1">
        <v>44866</v>
      </c>
      <c r="D5009" s="1" t="s">
        <v>18</v>
      </c>
      <c r="E5009" s="2">
        <v>235</v>
      </c>
      <c r="F5009" s="2">
        <v>22.44</v>
      </c>
      <c r="G5009" s="2">
        <v>19.62</v>
      </c>
      <c r="H5009" s="2">
        <v>277.06</v>
      </c>
      <c r="I5009" t="s">
        <v>3285</v>
      </c>
      <c r="J5009" t="s">
        <v>52</v>
      </c>
      <c r="K5009">
        <v>93711</v>
      </c>
      <c r="L5009" t="s">
        <v>43</v>
      </c>
      <c r="M5009" t="s">
        <v>6805</v>
      </c>
      <c r="N5009" t="s">
        <v>12151</v>
      </c>
      <c r="O5009" t="s">
        <v>12166</v>
      </c>
      <c r="P5009" s="10">
        <f>E5009</f>
        <v>235</v>
      </c>
      <c r="R5009" s="17">
        <f>VLOOKUP(I5009,Counties!$A$1:$D$1787,3,0)</f>
        <v>8.3500000000000005E-2</v>
      </c>
      <c r="S5009" s="10">
        <f>P5009*R5009</f>
        <v>19.622500000000002</v>
      </c>
      <c r="T5009" s="17" t="str">
        <f>VLOOKUP(I5009,Counties!$A$1:$D$1787,4,0)</f>
        <v>Fresno</v>
      </c>
      <c r="U5009" s="10">
        <f>G5009</f>
        <v>19.62</v>
      </c>
      <c r="V5009" s="10">
        <f>S5009-U5009</f>
        <v>2.500000000001279E-3</v>
      </c>
    </row>
    <row r="5010" spans="1:22" hidden="1" x14ac:dyDescent="0.25">
      <c r="A5010" t="s">
        <v>12153</v>
      </c>
      <c r="B5010" t="s">
        <v>7093</v>
      </c>
      <c r="C5010" s="1">
        <v>44895</v>
      </c>
      <c r="D5010" s="1" t="s">
        <v>54</v>
      </c>
      <c r="E5010" s="2">
        <v>-694</v>
      </c>
      <c r="F5010" s="2">
        <v>-93.13</v>
      </c>
      <c r="G5010" s="2">
        <v>-62.97</v>
      </c>
      <c r="H5010" s="2">
        <v>-850.1</v>
      </c>
      <c r="I5010" t="s">
        <v>1369</v>
      </c>
      <c r="J5010" t="s">
        <v>56</v>
      </c>
      <c r="K5010">
        <v>44143</v>
      </c>
      <c r="L5010" t="s">
        <v>43</v>
      </c>
      <c r="M5010" t="s">
        <v>6805</v>
      </c>
      <c r="N5010" t="s">
        <v>12151</v>
      </c>
      <c r="T5010"/>
    </row>
    <row r="5011" spans="1:22" x14ac:dyDescent="0.25">
      <c r="A5011" t="s">
        <v>12153</v>
      </c>
      <c r="B5011" t="s">
        <v>7094</v>
      </c>
      <c r="C5011" s="1">
        <v>44872</v>
      </c>
      <c r="D5011" s="1" t="s">
        <v>54</v>
      </c>
      <c r="E5011" s="2">
        <v>-294</v>
      </c>
      <c r="F5011" s="2">
        <v>-205</v>
      </c>
      <c r="G5011" s="2">
        <v>0</v>
      </c>
      <c r="H5011" s="2">
        <v>-499</v>
      </c>
      <c r="I5011" t="s">
        <v>5290</v>
      </c>
      <c r="J5011" t="s">
        <v>5291</v>
      </c>
      <c r="K5011" t="s">
        <v>7095</v>
      </c>
      <c r="L5011" t="s">
        <v>21</v>
      </c>
      <c r="M5011" t="s">
        <v>6805</v>
      </c>
      <c r="N5011" t="s">
        <v>12151</v>
      </c>
      <c r="O5011" t="s">
        <v>12166</v>
      </c>
      <c r="P5011" s="10">
        <f t="shared" ref="P5011:P5012" si="1589">E5011</f>
        <v>-294</v>
      </c>
      <c r="R5011" s="12">
        <v>7.7499999999999999E-2</v>
      </c>
      <c r="S5011" s="10">
        <f>P5011*R5011</f>
        <v>-22.785</v>
      </c>
      <c r="T5011" t="s">
        <v>822</v>
      </c>
      <c r="U5011" s="10">
        <f t="shared" ref="U5011:U5012" si="1590">G5011</f>
        <v>0</v>
      </c>
      <c r="V5011" s="10">
        <f t="shared" ref="V5011:V5012" si="1591">S5011-U5011</f>
        <v>-22.785</v>
      </c>
    </row>
    <row r="5012" spans="1:22" x14ac:dyDescent="0.25">
      <c r="A5012" t="s">
        <v>12154</v>
      </c>
      <c r="B5012" t="s">
        <v>7096</v>
      </c>
      <c r="C5012" s="1">
        <v>44907</v>
      </c>
      <c r="D5012" s="1" t="s">
        <v>18</v>
      </c>
      <c r="E5012" s="2">
        <v>160</v>
      </c>
      <c r="F5012" s="2">
        <v>28.85</v>
      </c>
      <c r="G5012" s="2">
        <v>15.2</v>
      </c>
      <c r="H5012" s="2">
        <v>204.05</v>
      </c>
      <c r="I5012" t="s">
        <v>3036</v>
      </c>
      <c r="J5012" t="s">
        <v>52</v>
      </c>
      <c r="K5012">
        <v>90021</v>
      </c>
      <c r="L5012" t="s">
        <v>43</v>
      </c>
      <c r="M5012" t="s">
        <v>6805</v>
      </c>
      <c r="N5012" t="s">
        <v>12151</v>
      </c>
      <c r="O5012" t="s">
        <v>12166</v>
      </c>
      <c r="P5012" s="10">
        <f t="shared" si="1589"/>
        <v>160</v>
      </c>
      <c r="R5012" s="17">
        <f>VLOOKUP(I5012,Counties!$A$1:$D$1787,3,0)</f>
        <v>9.5000000000000001E-2</v>
      </c>
      <c r="S5012" s="10">
        <f>P5012*R5012</f>
        <v>15.2</v>
      </c>
      <c r="T5012" s="17" t="str">
        <f>VLOOKUP(I5012,Counties!$A$1:$D$1787,4,0)</f>
        <v>Los Angeles</v>
      </c>
      <c r="U5012" s="10">
        <f t="shared" si="1590"/>
        <v>15.2</v>
      </c>
      <c r="V5012" s="10">
        <f t="shared" si="1591"/>
        <v>0</v>
      </c>
    </row>
    <row r="5013" spans="1:22" hidden="1" x14ac:dyDescent="0.25">
      <c r="A5013" t="s">
        <v>12152</v>
      </c>
      <c r="B5013" t="s">
        <v>7097</v>
      </c>
      <c r="C5013" s="1">
        <v>44838</v>
      </c>
      <c r="D5013" s="1" t="s">
        <v>18</v>
      </c>
      <c r="E5013" s="2">
        <v>354</v>
      </c>
      <c r="F5013" s="2">
        <v>48.66</v>
      </c>
      <c r="G5013" s="2">
        <v>0</v>
      </c>
      <c r="H5013" s="2">
        <v>402.66</v>
      </c>
      <c r="I5013" t="s">
        <v>7098</v>
      </c>
      <c r="J5013" t="s">
        <v>71</v>
      </c>
      <c r="K5013">
        <v>33928</v>
      </c>
      <c r="L5013" t="s">
        <v>43</v>
      </c>
      <c r="M5013" t="s">
        <v>6805</v>
      </c>
      <c r="N5013" t="s">
        <v>12151</v>
      </c>
      <c r="T5013"/>
    </row>
    <row r="5014" spans="1:22" x14ac:dyDescent="0.25">
      <c r="A5014" t="s">
        <v>12153</v>
      </c>
      <c r="B5014" t="s">
        <v>7099</v>
      </c>
      <c r="C5014" s="1">
        <v>44869</v>
      </c>
      <c r="D5014" s="1" t="s">
        <v>23</v>
      </c>
      <c r="E5014" s="2">
        <v>50</v>
      </c>
      <c r="F5014" s="2">
        <v>0</v>
      </c>
      <c r="G5014" s="2">
        <v>0</v>
      </c>
      <c r="H5014" s="2">
        <v>50</v>
      </c>
      <c r="I5014" t="s">
        <v>17</v>
      </c>
      <c r="J5014" t="s">
        <v>17</v>
      </c>
      <c r="K5014" t="s">
        <v>17</v>
      </c>
      <c r="L5014" t="s">
        <v>24</v>
      </c>
      <c r="M5014" t="s">
        <v>6805</v>
      </c>
      <c r="N5014" t="s">
        <v>12151</v>
      </c>
      <c r="O5014" t="s">
        <v>12164</v>
      </c>
      <c r="Q5014" s="10">
        <f>E5014</f>
        <v>50</v>
      </c>
      <c r="T5014"/>
    </row>
    <row r="5015" spans="1:22" hidden="1" x14ac:dyDescent="0.25">
      <c r="A5015" t="s">
        <v>12153</v>
      </c>
      <c r="B5015" t="s">
        <v>7100</v>
      </c>
      <c r="C5015" s="1">
        <v>44886</v>
      </c>
      <c r="D5015" s="1" t="s">
        <v>18</v>
      </c>
      <c r="E5015" s="2">
        <v>526</v>
      </c>
      <c r="F5015" s="2">
        <v>96.19</v>
      </c>
      <c r="G5015" s="2">
        <v>48.21</v>
      </c>
      <c r="H5015" s="2">
        <v>670.4</v>
      </c>
      <c r="I5015" t="s">
        <v>887</v>
      </c>
      <c r="J5015" t="s">
        <v>46</v>
      </c>
      <c r="K5015">
        <v>30328</v>
      </c>
      <c r="L5015" t="s">
        <v>21</v>
      </c>
      <c r="M5015" t="s">
        <v>6805</v>
      </c>
      <c r="N5015" t="s">
        <v>12151</v>
      </c>
      <c r="T5015"/>
    </row>
    <row r="5016" spans="1:22" x14ac:dyDescent="0.25">
      <c r="A5016" t="s">
        <v>12152</v>
      </c>
      <c r="B5016" t="s">
        <v>7101</v>
      </c>
      <c r="C5016" s="1">
        <v>44862</v>
      </c>
      <c r="D5016" s="1" t="s">
        <v>18</v>
      </c>
      <c r="E5016" s="2">
        <v>0</v>
      </c>
      <c r="F5016" s="2">
        <v>0</v>
      </c>
      <c r="G5016" s="2">
        <v>0</v>
      </c>
      <c r="H5016" s="2">
        <v>0</v>
      </c>
      <c r="I5016" t="s">
        <v>975</v>
      </c>
      <c r="J5016" t="s">
        <v>52</v>
      </c>
      <c r="K5016" t="s">
        <v>7043</v>
      </c>
      <c r="L5016" t="s">
        <v>43</v>
      </c>
      <c r="M5016" t="s">
        <v>6805</v>
      </c>
      <c r="N5016" t="s">
        <v>12151</v>
      </c>
      <c r="O5016" t="s">
        <v>12166</v>
      </c>
      <c r="P5016" s="10">
        <f>E5016</f>
        <v>0</v>
      </c>
      <c r="R5016" s="17">
        <f>VLOOKUP(I5016,Counties!$A$1:$D$1787,3,0)</f>
        <v>7.2499999999999995E-2</v>
      </c>
      <c r="S5016" s="10">
        <f>P5016*R5016</f>
        <v>0</v>
      </c>
      <c r="T5016" s="17" t="str">
        <f>VLOOKUP(I5016,Counties!$A$1:$D$1787,4,0)</f>
        <v>Placer</v>
      </c>
      <c r="U5016" s="10">
        <f>G5016</f>
        <v>0</v>
      </c>
      <c r="V5016" s="10">
        <f>S5016-U5016</f>
        <v>0</v>
      </c>
    </row>
    <row r="5017" spans="1:22" hidden="1" x14ac:dyDescent="0.25">
      <c r="A5017" t="s">
        <v>12154</v>
      </c>
      <c r="B5017" t="s">
        <v>7102</v>
      </c>
      <c r="C5017" s="1">
        <v>44921</v>
      </c>
      <c r="D5017" s="1" t="s">
        <v>18</v>
      </c>
      <c r="E5017" s="2">
        <v>207.6</v>
      </c>
      <c r="F5017" s="2">
        <v>33.32</v>
      </c>
      <c r="G5017" s="2">
        <v>12.45</v>
      </c>
      <c r="H5017" s="2">
        <v>253.37</v>
      </c>
      <c r="I5017" t="s">
        <v>7103</v>
      </c>
      <c r="J5017" t="s">
        <v>30</v>
      </c>
      <c r="K5017">
        <v>22134</v>
      </c>
      <c r="L5017" t="s">
        <v>21</v>
      </c>
      <c r="M5017" t="s">
        <v>6805</v>
      </c>
      <c r="N5017" t="s">
        <v>12151</v>
      </c>
      <c r="T5017"/>
    </row>
    <row r="5018" spans="1:22" hidden="1" x14ac:dyDescent="0.25">
      <c r="A5018" t="s">
        <v>12154</v>
      </c>
      <c r="B5018" t="s">
        <v>7104</v>
      </c>
      <c r="C5018" s="1">
        <v>44908</v>
      </c>
      <c r="D5018" s="1" t="s">
        <v>18</v>
      </c>
      <c r="E5018" s="2">
        <v>65</v>
      </c>
      <c r="F5018" s="2">
        <v>18.079999999999998</v>
      </c>
      <c r="G5018" s="2">
        <v>0.27</v>
      </c>
      <c r="H5018" s="2">
        <v>83.35</v>
      </c>
      <c r="I5018" t="s">
        <v>3168</v>
      </c>
      <c r="J5018" t="s">
        <v>277</v>
      </c>
      <c r="K5018">
        <v>80121</v>
      </c>
      <c r="L5018" t="s">
        <v>21</v>
      </c>
      <c r="M5018" t="s">
        <v>6805</v>
      </c>
      <c r="N5018" t="s">
        <v>12151</v>
      </c>
      <c r="T5018"/>
    </row>
    <row r="5019" spans="1:22" hidden="1" x14ac:dyDescent="0.25">
      <c r="A5019" t="s">
        <v>12152</v>
      </c>
      <c r="B5019" t="s">
        <v>7105</v>
      </c>
      <c r="C5019" s="1">
        <v>44848</v>
      </c>
      <c r="D5019" s="1" t="s">
        <v>18</v>
      </c>
      <c r="E5019" s="2">
        <v>354</v>
      </c>
      <c r="F5019" s="2">
        <v>48.66</v>
      </c>
      <c r="G5019" s="2">
        <v>31.42</v>
      </c>
      <c r="H5019" s="2">
        <v>434.08</v>
      </c>
      <c r="I5019" t="s">
        <v>1378</v>
      </c>
      <c r="J5019" t="s">
        <v>56</v>
      </c>
      <c r="K5019">
        <v>45208</v>
      </c>
      <c r="L5019" t="s">
        <v>21</v>
      </c>
      <c r="M5019" t="s">
        <v>6805</v>
      </c>
      <c r="N5019" t="s">
        <v>12151</v>
      </c>
      <c r="T5019"/>
    </row>
    <row r="5020" spans="1:22" hidden="1" x14ac:dyDescent="0.25">
      <c r="A5020" t="s">
        <v>12154</v>
      </c>
      <c r="B5020" t="s">
        <v>7106</v>
      </c>
      <c r="C5020" s="1">
        <v>44911</v>
      </c>
      <c r="D5020" s="1" t="s">
        <v>18</v>
      </c>
      <c r="E5020" s="2">
        <v>217.18</v>
      </c>
      <c r="F5020" s="2">
        <v>33.32</v>
      </c>
      <c r="G5020" s="2">
        <v>11.42</v>
      </c>
      <c r="H5020" s="2">
        <v>261.92</v>
      </c>
      <c r="I5020" t="s">
        <v>7107</v>
      </c>
      <c r="J5020" t="s">
        <v>472</v>
      </c>
      <c r="K5020">
        <v>3045</v>
      </c>
      <c r="L5020" t="s">
        <v>43</v>
      </c>
      <c r="M5020" t="s">
        <v>6805</v>
      </c>
      <c r="N5020" t="s">
        <v>12151</v>
      </c>
      <c r="T5020"/>
    </row>
    <row r="5021" spans="1:22" hidden="1" x14ac:dyDescent="0.25">
      <c r="A5021" t="s">
        <v>12153</v>
      </c>
      <c r="B5021" t="s">
        <v>7108</v>
      </c>
      <c r="C5021" s="1">
        <v>44872</v>
      </c>
      <c r="D5021" s="1" t="s">
        <v>18</v>
      </c>
      <c r="E5021" s="2">
        <v>0</v>
      </c>
      <c r="F5021" s="2">
        <v>0</v>
      </c>
      <c r="G5021" s="2">
        <v>0</v>
      </c>
      <c r="H5021" s="2">
        <v>0</v>
      </c>
      <c r="I5021" t="s">
        <v>6915</v>
      </c>
      <c r="J5021" t="s">
        <v>1254</v>
      </c>
      <c r="K5021">
        <v>52403</v>
      </c>
      <c r="L5021" t="s">
        <v>43</v>
      </c>
      <c r="M5021" t="s">
        <v>6805</v>
      </c>
      <c r="N5021" t="s">
        <v>12151</v>
      </c>
      <c r="T5021"/>
    </row>
    <row r="5022" spans="1:22" hidden="1" x14ac:dyDescent="0.25">
      <c r="A5022" t="s">
        <v>12154</v>
      </c>
      <c r="B5022" t="s">
        <v>7109</v>
      </c>
      <c r="C5022" s="1">
        <v>44897</v>
      </c>
      <c r="D5022" s="1" t="s">
        <v>18</v>
      </c>
      <c r="E5022" s="2">
        <v>45</v>
      </c>
      <c r="F5022" s="2">
        <v>19.03</v>
      </c>
      <c r="G5022" s="2">
        <v>4.05</v>
      </c>
      <c r="H5022" s="2">
        <v>68.08</v>
      </c>
      <c r="I5022" t="s">
        <v>7110</v>
      </c>
      <c r="J5022" t="s">
        <v>42</v>
      </c>
      <c r="K5022">
        <v>21035</v>
      </c>
      <c r="L5022" t="s">
        <v>43</v>
      </c>
      <c r="M5022" t="s">
        <v>6805</v>
      </c>
      <c r="N5022" t="s">
        <v>12151</v>
      </c>
      <c r="T5022"/>
    </row>
    <row r="5023" spans="1:22" hidden="1" x14ac:dyDescent="0.25">
      <c r="A5023" t="s">
        <v>12153</v>
      </c>
      <c r="B5023" t="s">
        <v>7111</v>
      </c>
      <c r="C5023" s="1">
        <v>44876</v>
      </c>
      <c r="D5023" s="1" t="s">
        <v>18</v>
      </c>
      <c r="E5023" s="2">
        <v>0</v>
      </c>
      <c r="F5023" s="2">
        <v>0</v>
      </c>
      <c r="G5023" s="2">
        <v>0</v>
      </c>
      <c r="H5023" s="2">
        <v>0</v>
      </c>
      <c r="I5023" t="s">
        <v>1176</v>
      </c>
      <c r="J5023" t="s">
        <v>71</v>
      </c>
      <c r="K5023">
        <v>34119</v>
      </c>
      <c r="L5023" t="s">
        <v>43</v>
      </c>
      <c r="M5023" t="s">
        <v>6805</v>
      </c>
      <c r="N5023" t="s">
        <v>12151</v>
      </c>
      <c r="T5023"/>
    </row>
    <row r="5024" spans="1:22" hidden="1" x14ac:dyDescent="0.25">
      <c r="A5024" t="s">
        <v>12153</v>
      </c>
      <c r="B5024" t="s">
        <v>7112</v>
      </c>
      <c r="C5024" s="1">
        <v>44866</v>
      </c>
      <c r="D5024" s="1" t="s">
        <v>18</v>
      </c>
      <c r="E5024" s="2">
        <v>127.5</v>
      </c>
      <c r="F5024" s="2">
        <v>21.56</v>
      </c>
      <c r="G5024" s="2">
        <v>10.44</v>
      </c>
      <c r="H5024" s="2">
        <v>159.5</v>
      </c>
      <c r="I5024" t="s">
        <v>178</v>
      </c>
      <c r="J5024" t="s">
        <v>134</v>
      </c>
      <c r="K5024" t="s">
        <v>7113</v>
      </c>
      <c r="L5024" t="s">
        <v>43</v>
      </c>
      <c r="M5024" t="s">
        <v>6805</v>
      </c>
      <c r="N5024" t="s">
        <v>12151</v>
      </c>
      <c r="T5024"/>
    </row>
    <row r="5025" spans="1:22" hidden="1" x14ac:dyDescent="0.25">
      <c r="A5025" t="s">
        <v>12152</v>
      </c>
      <c r="B5025" t="s">
        <v>7114</v>
      </c>
      <c r="C5025" s="1">
        <v>44837</v>
      </c>
      <c r="D5025" s="1" t="s">
        <v>54</v>
      </c>
      <c r="E5025" s="2">
        <v>-354</v>
      </c>
      <c r="F5025" s="2">
        <v>-39.270000000000003</v>
      </c>
      <c r="G5025" s="2">
        <v>-0.27</v>
      </c>
      <c r="H5025" s="2">
        <v>-393.54</v>
      </c>
      <c r="I5025" t="s">
        <v>7115</v>
      </c>
      <c r="J5025" t="s">
        <v>277</v>
      </c>
      <c r="K5025">
        <v>80004</v>
      </c>
      <c r="L5025" t="s">
        <v>43</v>
      </c>
      <c r="M5025" t="s">
        <v>6805</v>
      </c>
      <c r="N5025" t="s">
        <v>12151</v>
      </c>
      <c r="T5025"/>
    </row>
    <row r="5026" spans="1:22" hidden="1" x14ac:dyDescent="0.25">
      <c r="A5026" t="s">
        <v>12153</v>
      </c>
      <c r="B5026" t="s">
        <v>7116</v>
      </c>
      <c r="C5026" s="1">
        <v>44872</v>
      </c>
      <c r="D5026" s="1" t="s">
        <v>18</v>
      </c>
      <c r="E5026" s="2">
        <v>0</v>
      </c>
      <c r="F5026" s="2">
        <v>48.66</v>
      </c>
      <c r="G5026" s="2">
        <v>0</v>
      </c>
      <c r="H5026" s="2">
        <v>48.66</v>
      </c>
      <c r="I5026" t="s">
        <v>1376</v>
      </c>
      <c r="J5026" t="s">
        <v>88</v>
      </c>
      <c r="K5026">
        <v>18104</v>
      </c>
      <c r="L5026" t="s">
        <v>43</v>
      </c>
      <c r="M5026" t="s">
        <v>6805</v>
      </c>
      <c r="N5026" t="s">
        <v>12151</v>
      </c>
      <c r="T5026"/>
    </row>
    <row r="5027" spans="1:22" hidden="1" x14ac:dyDescent="0.25">
      <c r="A5027" t="s">
        <v>12154</v>
      </c>
      <c r="B5027" t="s">
        <v>7117</v>
      </c>
      <c r="C5027" s="1">
        <v>44900</v>
      </c>
      <c r="D5027" s="1" t="s">
        <v>18</v>
      </c>
      <c r="E5027" s="2">
        <v>100</v>
      </c>
      <c r="F5027" s="2">
        <v>21.56</v>
      </c>
      <c r="G5027" s="2">
        <v>0</v>
      </c>
      <c r="H5027" s="2">
        <v>121.56</v>
      </c>
      <c r="I5027" t="s">
        <v>4659</v>
      </c>
      <c r="J5027" t="s">
        <v>1919</v>
      </c>
      <c r="K5027">
        <v>19958</v>
      </c>
      <c r="L5027" t="s">
        <v>43</v>
      </c>
      <c r="M5027" t="s">
        <v>6805</v>
      </c>
      <c r="N5027" t="s">
        <v>12151</v>
      </c>
      <c r="T5027"/>
    </row>
    <row r="5028" spans="1:22" x14ac:dyDescent="0.25">
      <c r="A5028" t="s">
        <v>12154</v>
      </c>
      <c r="B5028" t="s">
        <v>7118</v>
      </c>
      <c r="C5028" s="1">
        <v>44899</v>
      </c>
      <c r="D5028" s="1" t="s">
        <v>18</v>
      </c>
      <c r="E5028" s="2">
        <v>110</v>
      </c>
      <c r="F5028" s="2">
        <v>21.56</v>
      </c>
      <c r="G5028" s="2">
        <v>8.36</v>
      </c>
      <c r="H5028" s="2">
        <v>139.91999999999999</v>
      </c>
      <c r="I5028" t="s">
        <v>7119</v>
      </c>
      <c r="J5028" t="s">
        <v>405</v>
      </c>
      <c r="K5028">
        <v>6897</v>
      </c>
      <c r="L5028" t="s">
        <v>75</v>
      </c>
      <c r="M5028" t="s">
        <v>6805</v>
      </c>
      <c r="N5028" t="s">
        <v>12151</v>
      </c>
      <c r="O5028" t="s">
        <v>12166</v>
      </c>
      <c r="P5028" s="10">
        <f>E5028</f>
        <v>110</v>
      </c>
      <c r="R5028" s="12">
        <v>7.7499999999999999E-2</v>
      </c>
      <c r="S5028" s="10">
        <f>P5028*R5028</f>
        <v>8.5250000000000004</v>
      </c>
      <c r="T5028" t="s">
        <v>822</v>
      </c>
      <c r="U5028" s="10">
        <f>G5028</f>
        <v>8.36</v>
      </c>
      <c r="V5028" s="10">
        <f>S5028-U5028</f>
        <v>0.16500000000000092</v>
      </c>
    </row>
    <row r="5029" spans="1:22" hidden="1" x14ac:dyDescent="0.25">
      <c r="A5029" t="s">
        <v>12154</v>
      </c>
      <c r="B5029" t="s">
        <v>7120</v>
      </c>
      <c r="C5029" s="1">
        <v>44914</v>
      </c>
      <c r="D5029" s="1" t="s">
        <v>18</v>
      </c>
      <c r="E5029" s="2">
        <v>0</v>
      </c>
      <c r="F5029" s="2">
        <v>0</v>
      </c>
      <c r="G5029" s="2">
        <v>0</v>
      </c>
      <c r="H5029" s="2">
        <v>0</v>
      </c>
      <c r="I5029" t="s">
        <v>2326</v>
      </c>
      <c r="J5029" t="s">
        <v>472</v>
      </c>
      <c r="K5029">
        <v>3110</v>
      </c>
      <c r="L5029" t="s">
        <v>43</v>
      </c>
      <c r="M5029" t="s">
        <v>6805</v>
      </c>
      <c r="N5029" t="s">
        <v>12151</v>
      </c>
      <c r="T5029"/>
    </row>
    <row r="5030" spans="1:22" hidden="1" x14ac:dyDescent="0.25">
      <c r="A5030" t="s">
        <v>12152</v>
      </c>
      <c r="B5030" t="s">
        <v>7121</v>
      </c>
      <c r="C5030" s="1">
        <v>44846</v>
      </c>
      <c r="D5030" s="1" t="s">
        <v>18</v>
      </c>
      <c r="E5030" s="2">
        <v>320</v>
      </c>
      <c r="F5030" s="2">
        <v>48.66</v>
      </c>
      <c r="G5030" s="2">
        <v>25.81</v>
      </c>
      <c r="H5030" s="2">
        <v>394.47</v>
      </c>
      <c r="I5030" t="s">
        <v>7122</v>
      </c>
      <c r="J5030" t="s">
        <v>134</v>
      </c>
      <c r="K5030">
        <v>46952</v>
      </c>
      <c r="L5030" t="s">
        <v>43</v>
      </c>
      <c r="M5030" t="s">
        <v>6805</v>
      </c>
      <c r="N5030" t="s">
        <v>12151</v>
      </c>
      <c r="T5030"/>
    </row>
    <row r="5031" spans="1:22" hidden="1" x14ac:dyDescent="0.25">
      <c r="A5031" t="s">
        <v>12154</v>
      </c>
      <c r="B5031" t="s">
        <v>7123</v>
      </c>
      <c r="C5031" s="1">
        <v>44914</v>
      </c>
      <c r="D5031" s="1" t="s">
        <v>18</v>
      </c>
      <c r="E5031" s="2">
        <v>345</v>
      </c>
      <c r="F5031" s="2">
        <v>34.43</v>
      </c>
      <c r="G5031" s="2">
        <v>29.39</v>
      </c>
      <c r="H5031" s="2">
        <v>408.82</v>
      </c>
      <c r="I5031" t="s">
        <v>752</v>
      </c>
      <c r="J5031" t="s">
        <v>753</v>
      </c>
      <c r="K5031">
        <v>74105</v>
      </c>
      <c r="L5031" t="s">
        <v>43</v>
      </c>
      <c r="M5031" t="s">
        <v>6805</v>
      </c>
      <c r="N5031" t="s">
        <v>12151</v>
      </c>
      <c r="T5031"/>
    </row>
    <row r="5032" spans="1:22" x14ac:dyDescent="0.25">
      <c r="A5032" t="s">
        <v>12153</v>
      </c>
      <c r="B5032" t="s">
        <v>7124</v>
      </c>
      <c r="C5032" s="1">
        <v>44886</v>
      </c>
      <c r="D5032" s="1" t="s">
        <v>23</v>
      </c>
      <c r="E5032" s="2">
        <v>50</v>
      </c>
      <c r="F5032" s="2">
        <v>0</v>
      </c>
      <c r="G5032" s="2">
        <v>0</v>
      </c>
      <c r="H5032" s="2">
        <v>50</v>
      </c>
      <c r="I5032" t="s">
        <v>17</v>
      </c>
      <c r="J5032" t="s">
        <v>17</v>
      </c>
      <c r="K5032" t="s">
        <v>17</v>
      </c>
      <c r="L5032" t="s">
        <v>24</v>
      </c>
      <c r="M5032" t="s">
        <v>6805</v>
      </c>
      <c r="N5032" t="s">
        <v>12151</v>
      </c>
      <c r="O5032" t="s">
        <v>12164</v>
      </c>
      <c r="Q5032" s="10">
        <f>E5032</f>
        <v>50</v>
      </c>
      <c r="T5032"/>
    </row>
    <row r="5033" spans="1:22" hidden="1" x14ac:dyDescent="0.25">
      <c r="A5033" t="s">
        <v>12154</v>
      </c>
      <c r="B5033" t="s">
        <v>7125</v>
      </c>
      <c r="C5033" s="1">
        <v>44907</v>
      </c>
      <c r="D5033" s="1" t="s">
        <v>18</v>
      </c>
      <c r="E5033" s="2">
        <v>130</v>
      </c>
      <c r="F5033" s="2">
        <v>50</v>
      </c>
      <c r="G5033" s="2">
        <v>17.22</v>
      </c>
      <c r="H5033" s="2">
        <v>197.22</v>
      </c>
      <c r="I5033" t="s">
        <v>6875</v>
      </c>
      <c r="J5033" t="s">
        <v>141</v>
      </c>
      <c r="K5033">
        <v>41031</v>
      </c>
      <c r="L5033" t="s">
        <v>43</v>
      </c>
      <c r="M5033" t="s">
        <v>6805</v>
      </c>
      <c r="N5033" t="s">
        <v>12151</v>
      </c>
      <c r="T5033"/>
    </row>
    <row r="5034" spans="1:22" hidden="1" x14ac:dyDescent="0.25">
      <c r="A5034" t="s">
        <v>12153</v>
      </c>
      <c r="B5034" t="s">
        <v>7126</v>
      </c>
      <c r="C5034" s="1">
        <v>44880</v>
      </c>
      <c r="D5034" s="1" t="s">
        <v>18</v>
      </c>
      <c r="E5034" s="2">
        <v>304</v>
      </c>
      <c r="F5034" s="2">
        <v>43.23</v>
      </c>
      <c r="G5034" s="2">
        <v>27.77</v>
      </c>
      <c r="H5034" s="2">
        <v>375</v>
      </c>
      <c r="I5034" t="s">
        <v>85</v>
      </c>
      <c r="J5034" t="s">
        <v>59</v>
      </c>
      <c r="K5034">
        <v>77554</v>
      </c>
      <c r="L5034" t="s">
        <v>43</v>
      </c>
      <c r="M5034" t="s">
        <v>6805</v>
      </c>
      <c r="N5034" t="s">
        <v>12151</v>
      </c>
      <c r="T5034"/>
    </row>
    <row r="5035" spans="1:22" x14ac:dyDescent="0.25">
      <c r="A5035" t="s">
        <v>12154</v>
      </c>
      <c r="B5035" t="s">
        <v>7127</v>
      </c>
      <c r="C5035" s="1">
        <v>44908</v>
      </c>
      <c r="D5035" s="1" t="s">
        <v>18</v>
      </c>
      <c r="E5035" s="2">
        <v>65</v>
      </c>
      <c r="F5035" s="2">
        <v>22.44</v>
      </c>
      <c r="G5035" s="2">
        <v>6.17</v>
      </c>
      <c r="H5035" s="2">
        <v>93.61</v>
      </c>
      <c r="I5035" t="s">
        <v>3036</v>
      </c>
      <c r="J5035" t="s">
        <v>52</v>
      </c>
      <c r="K5035">
        <v>90025</v>
      </c>
      <c r="L5035" t="s">
        <v>43</v>
      </c>
      <c r="M5035" t="s">
        <v>6805</v>
      </c>
      <c r="N5035" t="s">
        <v>12151</v>
      </c>
      <c r="O5035" t="s">
        <v>12166</v>
      </c>
      <c r="P5035" s="10">
        <f>E5035</f>
        <v>65</v>
      </c>
      <c r="R5035" s="17">
        <f>VLOOKUP(I5035,Counties!$A$1:$D$1787,3,0)</f>
        <v>9.5000000000000001E-2</v>
      </c>
      <c r="S5035" s="10">
        <f>P5035*R5035</f>
        <v>6.1749999999999998</v>
      </c>
      <c r="T5035" s="17" t="str">
        <f>VLOOKUP(I5035,Counties!$A$1:$D$1787,4,0)</f>
        <v>Los Angeles</v>
      </c>
      <c r="U5035" s="10">
        <f>G5035</f>
        <v>6.17</v>
      </c>
      <c r="V5035" s="10">
        <f>S5035-U5035</f>
        <v>4.9999999999998934E-3</v>
      </c>
    </row>
    <row r="5036" spans="1:22" hidden="1" x14ac:dyDescent="0.25">
      <c r="A5036" t="s">
        <v>12154</v>
      </c>
      <c r="B5036" t="s">
        <v>7128</v>
      </c>
      <c r="C5036" s="1">
        <v>44897</v>
      </c>
      <c r="D5036" s="1" t="s">
        <v>18</v>
      </c>
      <c r="E5036" s="2">
        <v>65</v>
      </c>
      <c r="F5036" s="2">
        <v>20.59</v>
      </c>
      <c r="G5036" s="2">
        <v>6.85</v>
      </c>
      <c r="H5036" s="2">
        <v>92.44</v>
      </c>
      <c r="I5036" t="s">
        <v>3266</v>
      </c>
      <c r="J5036" t="s">
        <v>59</v>
      </c>
      <c r="K5036">
        <v>77373</v>
      </c>
      <c r="L5036" t="s">
        <v>43</v>
      </c>
      <c r="M5036" t="s">
        <v>6805</v>
      </c>
      <c r="N5036" t="s">
        <v>12151</v>
      </c>
      <c r="T5036"/>
    </row>
    <row r="5037" spans="1:22" hidden="1" x14ac:dyDescent="0.25">
      <c r="A5037" t="s">
        <v>12153</v>
      </c>
      <c r="B5037" t="s">
        <v>7129</v>
      </c>
      <c r="C5037" s="1">
        <v>44882</v>
      </c>
      <c r="D5037" s="1" t="s">
        <v>18</v>
      </c>
      <c r="E5037" s="2">
        <v>303.5</v>
      </c>
      <c r="F5037" s="2">
        <v>33.32</v>
      </c>
      <c r="G5037" s="2">
        <v>23.58</v>
      </c>
      <c r="H5037" s="2">
        <v>360.4</v>
      </c>
      <c r="I5037" t="s">
        <v>184</v>
      </c>
      <c r="J5037" t="s">
        <v>134</v>
      </c>
      <c r="K5037">
        <v>46060</v>
      </c>
      <c r="L5037" t="s">
        <v>43</v>
      </c>
      <c r="M5037" t="s">
        <v>6805</v>
      </c>
      <c r="N5037" t="s">
        <v>12151</v>
      </c>
      <c r="T5037"/>
    </row>
    <row r="5038" spans="1:22" x14ac:dyDescent="0.25">
      <c r="A5038" t="s">
        <v>12153</v>
      </c>
      <c r="B5038" t="s">
        <v>7130</v>
      </c>
      <c r="C5038" s="1">
        <v>44868</v>
      </c>
      <c r="D5038" s="1" t="s">
        <v>18</v>
      </c>
      <c r="E5038" s="2">
        <v>0</v>
      </c>
      <c r="F5038" s="2">
        <v>0</v>
      </c>
      <c r="G5038" s="2">
        <v>0</v>
      </c>
      <c r="H5038" s="2">
        <v>0</v>
      </c>
      <c r="I5038" t="s">
        <v>3172</v>
      </c>
      <c r="J5038" t="s">
        <v>52</v>
      </c>
      <c r="K5038">
        <v>91436</v>
      </c>
      <c r="L5038" t="s">
        <v>43</v>
      </c>
      <c r="M5038" t="s">
        <v>6805</v>
      </c>
      <c r="N5038" t="s">
        <v>12151</v>
      </c>
      <c r="O5038" t="s">
        <v>12166</v>
      </c>
      <c r="P5038" s="10">
        <f>E5038</f>
        <v>0</v>
      </c>
      <c r="R5038" s="17">
        <f>VLOOKUP(I5038,Counties!$A$1:$D$1787,3,0)</f>
        <v>9.5000000000000001E-2</v>
      </c>
      <c r="S5038" s="10">
        <f>P5038*R5038</f>
        <v>0</v>
      </c>
      <c r="T5038" s="17" t="str">
        <f>VLOOKUP(I5038,Counties!$A$1:$D$1787,4,0)</f>
        <v>Los Angeles</v>
      </c>
      <c r="U5038" s="10">
        <f>G5038</f>
        <v>0</v>
      </c>
      <c r="V5038" s="10">
        <f>S5038-U5038</f>
        <v>0</v>
      </c>
    </row>
    <row r="5039" spans="1:22" hidden="1" x14ac:dyDescent="0.25">
      <c r="A5039" t="s">
        <v>12154</v>
      </c>
      <c r="B5039" t="s">
        <v>7131</v>
      </c>
      <c r="C5039" s="1">
        <v>44907</v>
      </c>
      <c r="D5039" s="1" t="s">
        <v>18</v>
      </c>
      <c r="E5039" s="2">
        <v>304</v>
      </c>
      <c r="F5039" s="2">
        <v>39.270000000000003</v>
      </c>
      <c r="G5039" s="2">
        <v>27.96</v>
      </c>
      <c r="H5039" s="2">
        <v>371.23</v>
      </c>
      <c r="I5039" t="s">
        <v>245</v>
      </c>
      <c r="J5039" t="s">
        <v>246</v>
      </c>
      <c r="K5039">
        <v>85268</v>
      </c>
      <c r="L5039" t="s">
        <v>21</v>
      </c>
      <c r="M5039" t="s">
        <v>6805</v>
      </c>
      <c r="N5039" t="s">
        <v>12151</v>
      </c>
      <c r="T5039"/>
    </row>
    <row r="5040" spans="1:22" hidden="1" x14ac:dyDescent="0.25">
      <c r="A5040" t="s">
        <v>12152</v>
      </c>
      <c r="B5040" t="s">
        <v>7132</v>
      </c>
      <c r="C5040" s="1">
        <v>44847</v>
      </c>
      <c r="D5040" s="1" t="s">
        <v>18</v>
      </c>
      <c r="E5040" s="2">
        <v>160</v>
      </c>
      <c r="F5040" s="2">
        <v>29.86</v>
      </c>
      <c r="G5040" s="2">
        <v>15.19</v>
      </c>
      <c r="H5040" s="2">
        <v>205.05</v>
      </c>
      <c r="I5040" t="s">
        <v>7133</v>
      </c>
      <c r="J5040" t="s">
        <v>39</v>
      </c>
      <c r="K5040">
        <v>12561</v>
      </c>
      <c r="L5040" t="s">
        <v>43</v>
      </c>
      <c r="M5040" t="s">
        <v>6805</v>
      </c>
      <c r="N5040" t="s">
        <v>12151</v>
      </c>
      <c r="T5040"/>
    </row>
    <row r="5041" spans="1:22" hidden="1" x14ac:dyDescent="0.25">
      <c r="A5041" t="s">
        <v>12153</v>
      </c>
      <c r="B5041" t="s">
        <v>7134</v>
      </c>
      <c r="C5041" s="1">
        <v>44867</v>
      </c>
      <c r="D5041" s="1" t="s">
        <v>18</v>
      </c>
      <c r="E5041" s="2">
        <v>0</v>
      </c>
      <c r="F5041" s="2">
        <v>0</v>
      </c>
      <c r="G5041" s="2">
        <v>0</v>
      </c>
      <c r="H5041" s="2">
        <v>0</v>
      </c>
      <c r="I5041" t="s">
        <v>77</v>
      </c>
      <c r="J5041" t="s">
        <v>93</v>
      </c>
      <c r="K5041">
        <v>63017</v>
      </c>
      <c r="L5041" t="s">
        <v>21</v>
      </c>
      <c r="M5041" t="s">
        <v>6805</v>
      </c>
      <c r="N5041" t="s">
        <v>12151</v>
      </c>
      <c r="T5041"/>
    </row>
    <row r="5042" spans="1:22" hidden="1" x14ac:dyDescent="0.25">
      <c r="A5042" t="s">
        <v>12152</v>
      </c>
      <c r="B5042" t="s">
        <v>7135</v>
      </c>
      <c r="C5042" s="1">
        <v>44843</v>
      </c>
      <c r="D5042" s="1" t="s">
        <v>18</v>
      </c>
      <c r="E5042" s="2">
        <v>56</v>
      </c>
      <c r="F5042" s="2">
        <v>19.03</v>
      </c>
      <c r="G5042" s="2">
        <v>3.36</v>
      </c>
      <c r="H5042" s="2">
        <v>78.39</v>
      </c>
      <c r="I5042" t="s">
        <v>319</v>
      </c>
      <c r="J5042" t="s">
        <v>30</v>
      </c>
      <c r="K5042">
        <v>23220</v>
      </c>
      <c r="L5042" t="s">
        <v>43</v>
      </c>
      <c r="M5042" t="s">
        <v>6805</v>
      </c>
      <c r="N5042" t="s">
        <v>12151</v>
      </c>
      <c r="T5042"/>
    </row>
    <row r="5043" spans="1:22" x14ac:dyDescent="0.25">
      <c r="A5043" t="s">
        <v>12153</v>
      </c>
      <c r="B5043" t="s">
        <v>7136</v>
      </c>
      <c r="C5043" s="1">
        <v>44893</v>
      </c>
      <c r="D5043" s="1" t="s">
        <v>18</v>
      </c>
      <c r="E5043" s="2">
        <v>0</v>
      </c>
      <c r="F5043" s="2">
        <v>0</v>
      </c>
      <c r="G5043" s="2">
        <v>0</v>
      </c>
      <c r="H5043" s="2">
        <v>0</v>
      </c>
      <c r="I5043" t="s">
        <v>80</v>
      </c>
      <c r="J5043" t="s">
        <v>52</v>
      </c>
      <c r="K5043">
        <v>94553</v>
      </c>
      <c r="L5043" t="s">
        <v>43</v>
      </c>
      <c r="M5043" t="s">
        <v>6805</v>
      </c>
      <c r="N5043" t="s">
        <v>12151</v>
      </c>
      <c r="O5043" t="s">
        <v>12166</v>
      </c>
      <c r="P5043" s="10">
        <f t="shared" ref="P5043:P5044" si="1592">E5043</f>
        <v>0</v>
      </c>
      <c r="R5043" s="17">
        <f>VLOOKUP(I5043,Counties!$A$1:$D$1787,3,0)</f>
        <v>9.7500000000000003E-2</v>
      </c>
      <c r="S5043" s="10">
        <f t="shared" ref="S5043:S5044" si="1593">P5043*R5043</f>
        <v>0</v>
      </c>
      <c r="T5043" s="17" t="str">
        <f>VLOOKUP(I5043,Counties!$A$1:$D$1787,4,0)</f>
        <v>Contra Costa</v>
      </c>
      <c r="U5043" s="10">
        <f t="shared" ref="U5043:U5044" si="1594">G5043</f>
        <v>0</v>
      </c>
      <c r="V5043" s="10">
        <f t="shared" ref="V5043:V5044" si="1595">S5043-U5043</f>
        <v>0</v>
      </c>
    </row>
    <row r="5044" spans="1:22" x14ac:dyDescent="0.25">
      <c r="A5044" t="s">
        <v>12153</v>
      </c>
      <c r="B5044" t="s">
        <v>7137</v>
      </c>
      <c r="C5044" s="1">
        <v>44867</v>
      </c>
      <c r="D5044" s="1" t="s">
        <v>18</v>
      </c>
      <c r="E5044" s="2">
        <v>0</v>
      </c>
      <c r="F5044" s="2">
        <v>0</v>
      </c>
      <c r="G5044" s="2">
        <v>0</v>
      </c>
      <c r="H5044" s="2">
        <v>0</v>
      </c>
      <c r="I5044" t="s">
        <v>108</v>
      </c>
      <c r="J5044" t="s">
        <v>52</v>
      </c>
      <c r="K5044">
        <v>91360</v>
      </c>
      <c r="L5044" t="s">
        <v>43</v>
      </c>
      <c r="M5044" t="s">
        <v>6805</v>
      </c>
      <c r="N5044" t="s">
        <v>12151</v>
      </c>
      <c r="O5044" t="s">
        <v>12166</v>
      </c>
      <c r="P5044" s="10">
        <f t="shared" si="1592"/>
        <v>0</v>
      </c>
      <c r="R5044" s="17">
        <f>VLOOKUP(I5044,Counties!$A$1:$D$1787,3,0)</f>
        <v>7.2499999999999995E-2</v>
      </c>
      <c r="S5044" s="10">
        <f t="shared" si="1593"/>
        <v>0</v>
      </c>
      <c r="T5044" s="17" t="str">
        <f>VLOOKUP(I5044,Counties!$A$1:$D$1787,4,0)</f>
        <v>Ventura</v>
      </c>
      <c r="U5044" s="10">
        <f t="shared" si="1594"/>
        <v>0</v>
      </c>
      <c r="V5044" s="10">
        <f t="shared" si="1595"/>
        <v>0</v>
      </c>
    </row>
    <row r="5045" spans="1:22" hidden="1" x14ac:dyDescent="0.25">
      <c r="A5045" t="s">
        <v>12154</v>
      </c>
      <c r="B5045" t="s">
        <v>7138</v>
      </c>
      <c r="C5045" s="1">
        <v>44914</v>
      </c>
      <c r="D5045" s="1" t="s">
        <v>18</v>
      </c>
      <c r="E5045" s="2">
        <v>445</v>
      </c>
      <c r="F5045" s="2">
        <v>50.76</v>
      </c>
      <c r="G5045" s="2">
        <v>29.74</v>
      </c>
      <c r="H5045" s="2">
        <v>525.5</v>
      </c>
      <c r="I5045" t="s">
        <v>6904</v>
      </c>
      <c r="J5045" t="s">
        <v>138</v>
      </c>
      <c r="K5045">
        <v>48382</v>
      </c>
      <c r="L5045" t="s">
        <v>43</v>
      </c>
      <c r="M5045" t="s">
        <v>6805</v>
      </c>
      <c r="N5045" t="s">
        <v>12151</v>
      </c>
      <c r="T5045"/>
    </row>
    <row r="5046" spans="1:22" hidden="1" x14ac:dyDescent="0.25">
      <c r="A5046" t="s">
        <v>12152</v>
      </c>
      <c r="B5046" t="s">
        <v>7139</v>
      </c>
      <c r="C5046" s="1">
        <v>44845</v>
      </c>
      <c r="D5046" s="1" t="s">
        <v>18</v>
      </c>
      <c r="E5046" s="2">
        <v>354</v>
      </c>
      <c r="F5046" s="2">
        <v>38.65</v>
      </c>
      <c r="G5046" s="2">
        <v>0</v>
      </c>
      <c r="H5046" s="2">
        <v>392.65</v>
      </c>
      <c r="I5046" t="s">
        <v>2728</v>
      </c>
      <c r="J5046" t="s">
        <v>577</v>
      </c>
      <c r="K5046">
        <v>97007</v>
      </c>
      <c r="L5046" t="s">
        <v>43</v>
      </c>
      <c r="M5046" t="s">
        <v>6805</v>
      </c>
      <c r="N5046" t="s">
        <v>12151</v>
      </c>
      <c r="T5046"/>
    </row>
    <row r="5047" spans="1:22" hidden="1" x14ac:dyDescent="0.25">
      <c r="A5047" t="s">
        <v>12154</v>
      </c>
      <c r="B5047" t="s">
        <v>7140</v>
      </c>
      <c r="C5047" s="1">
        <v>44913</v>
      </c>
      <c r="D5047" s="1" t="s">
        <v>18</v>
      </c>
      <c r="E5047" s="2">
        <v>127.5</v>
      </c>
      <c r="F5047" s="2">
        <v>20.59</v>
      </c>
      <c r="G5047" s="2">
        <v>12.12</v>
      </c>
      <c r="H5047" s="2">
        <v>160.21</v>
      </c>
      <c r="I5047" t="s">
        <v>7141</v>
      </c>
      <c r="J5047" t="s">
        <v>753</v>
      </c>
      <c r="K5047">
        <v>74048</v>
      </c>
      <c r="L5047" t="s">
        <v>43</v>
      </c>
      <c r="M5047" t="s">
        <v>6805</v>
      </c>
      <c r="N5047" t="s">
        <v>12151</v>
      </c>
      <c r="T5047"/>
    </row>
    <row r="5048" spans="1:22" hidden="1" x14ac:dyDescent="0.25">
      <c r="A5048" t="s">
        <v>12153</v>
      </c>
      <c r="B5048" t="s">
        <v>7142</v>
      </c>
      <c r="C5048" s="1">
        <v>44891</v>
      </c>
      <c r="D5048" s="1" t="s">
        <v>18</v>
      </c>
      <c r="E5048" s="2">
        <v>430</v>
      </c>
      <c r="F5048" s="2">
        <v>42.43</v>
      </c>
      <c r="G5048" s="2">
        <v>25.98</v>
      </c>
      <c r="H5048" s="2">
        <v>498.41</v>
      </c>
      <c r="I5048" t="s">
        <v>6968</v>
      </c>
      <c r="J5048" t="s">
        <v>299</v>
      </c>
      <c r="K5048">
        <v>53562</v>
      </c>
      <c r="L5048" t="s">
        <v>21</v>
      </c>
      <c r="M5048" t="s">
        <v>6805</v>
      </c>
      <c r="N5048" t="s">
        <v>12151</v>
      </c>
      <c r="T5048"/>
    </row>
    <row r="5049" spans="1:22" x14ac:dyDescent="0.25">
      <c r="A5049" t="s">
        <v>12154</v>
      </c>
      <c r="B5049" t="s">
        <v>7143</v>
      </c>
      <c r="C5049" s="1">
        <v>44909</v>
      </c>
      <c r="D5049" s="1" t="s">
        <v>18</v>
      </c>
      <c r="E5049" s="2">
        <v>326.83</v>
      </c>
      <c r="F5049" s="2">
        <v>33.32</v>
      </c>
      <c r="G5049" s="2">
        <v>0</v>
      </c>
      <c r="H5049" s="2">
        <v>360.15</v>
      </c>
      <c r="I5049" t="s">
        <v>5627</v>
      </c>
      <c r="J5049" t="s">
        <v>306</v>
      </c>
      <c r="K5049">
        <v>35242</v>
      </c>
      <c r="L5049" t="s">
        <v>75</v>
      </c>
      <c r="M5049" t="s">
        <v>6805</v>
      </c>
      <c r="N5049" t="s">
        <v>12151</v>
      </c>
      <c r="O5049" t="s">
        <v>12166</v>
      </c>
      <c r="P5049" s="10">
        <f>E5049</f>
        <v>326.83</v>
      </c>
      <c r="R5049" s="12">
        <v>7.7499999999999999E-2</v>
      </c>
      <c r="S5049" s="10">
        <f>P5049*R5049</f>
        <v>25.329324999999997</v>
      </c>
      <c r="T5049" t="s">
        <v>822</v>
      </c>
      <c r="U5049" s="10">
        <f>G5049</f>
        <v>0</v>
      </c>
      <c r="V5049" s="10">
        <f>S5049-U5049</f>
        <v>25.329324999999997</v>
      </c>
    </row>
    <row r="5050" spans="1:22" x14ac:dyDescent="0.25">
      <c r="A5050" t="s">
        <v>12154</v>
      </c>
      <c r="B5050" t="s">
        <v>7144</v>
      </c>
      <c r="C5050" s="1">
        <v>44897</v>
      </c>
      <c r="D5050" s="1" t="s">
        <v>23</v>
      </c>
      <c r="E5050" s="2">
        <v>50</v>
      </c>
      <c r="F5050" s="2">
        <v>0</v>
      </c>
      <c r="G5050" s="2">
        <v>0</v>
      </c>
      <c r="H5050" s="2">
        <v>50</v>
      </c>
      <c r="I5050" t="s">
        <v>17</v>
      </c>
      <c r="J5050" t="s">
        <v>17</v>
      </c>
      <c r="K5050" t="s">
        <v>17</v>
      </c>
      <c r="L5050" t="s">
        <v>24</v>
      </c>
      <c r="M5050" t="s">
        <v>6805</v>
      </c>
      <c r="N5050" t="s">
        <v>12151</v>
      </c>
      <c r="O5050" t="s">
        <v>12164</v>
      </c>
      <c r="Q5050" s="10">
        <f>E5050</f>
        <v>50</v>
      </c>
      <c r="T5050"/>
    </row>
    <row r="5051" spans="1:22" hidden="1" x14ac:dyDescent="0.25">
      <c r="A5051" t="s">
        <v>12154</v>
      </c>
      <c r="B5051" t="s">
        <v>7145</v>
      </c>
      <c r="C5051" s="1">
        <v>44907</v>
      </c>
      <c r="D5051" s="1" t="s">
        <v>18</v>
      </c>
      <c r="E5051" s="2">
        <v>160</v>
      </c>
      <c r="F5051" s="2">
        <v>28.09</v>
      </c>
      <c r="G5051" s="2">
        <v>13.62</v>
      </c>
      <c r="H5051" s="2">
        <v>201.71</v>
      </c>
      <c r="I5051" t="s">
        <v>752</v>
      </c>
      <c r="J5051" t="s">
        <v>753</v>
      </c>
      <c r="K5051">
        <v>74137</v>
      </c>
      <c r="L5051" t="s">
        <v>43</v>
      </c>
      <c r="M5051" t="s">
        <v>6805</v>
      </c>
      <c r="N5051" t="s">
        <v>12151</v>
      </c>
      <c r="T5051"/>
    </row>
    <row r="5052" spans="1:22" hidden="1" x14ac:dyDescent="0.25">
      <c r="A5052" t="s">
        <v>12153</v>
      </c>
      <c r="B5052" t="s">
        <v>7146</v>
      </c>
      <c r="C5052" s="1">
        <v>44887</v>
      </c>
      <c r="D5052" s="1" t="s">
        <v>18</v>
      </c>
      <c r="E5052" s="2">
        <v>95</v>
      </c>
      <c r="F5052" s="2">
        <v>19.03</v>
      </c>
      <c r="G5052" s="2">
        <v>12.26</v>
      </c>
      <c r="H5052" s="2">
        <v>126.29</v>
      </c>
      <c r="I5052" t="s">
        <v>7147</v>
      </c>
      <c r="J5052" t="s">
        <v>131</v>
      </c>
      <c r="K5052">
        <v>72143</v>
      </c>
      <c r="L5052" t="s">
        <v>43</v>
      </c>
      <c r="M5052" t="s">
        <v>6805</v>
      </c>
      <c r="N5052" t="s">
        <v>12151</v>
      </c>
      <c r="T5052"/>
    </row>
    <row r="5053" spans="1:22" hidden="1" x14ac:dyDescent="0.25">
      <c r="A5053" t="s">
        <v>12154</v>
      </c>
      <c r="B5053" t="s">
        <v>7148</v>
      </c>
      <c r="C5053" s="1">
        <v>44907</v>
      </c>
      <c r="D5053" s="1" t="s">
        <v>18</v>
      </c>
      <c r="E5053" s="2">
        <v>304</v>
      </c>
      <c r="F5053" s="2">
        <v>48.66</v>
      </c>
      <c r="G5053" s="2">
        <v>43.5</v>
      </c>
      <c r="H5053" s="2">
        <v>396.16</v>
      </c>
      <c r="I5053" t="s">
        <v>1551</v>
      </c>
      <c r="J5053" t="s">
        <v>131</v>
      </c>
      <c r="K5053">
        <v>72703</v>
      </c>
      <c r="L5053" t="s">
        <v>43</v>
      </c>
      <c r="M5053" t="s">
        <v>6805</v>
      </c>
      <c r="N5053" t="s">
        <v>12151</v>
      </c>
      <c r="T5053"/>
    </row>
    <row r="5054" spans="1:22" hidden="1" x14ac:dyDescent="0.25">
      <c r="A5054" t="s">
        <v>12154</v>
      </c>
      <c r="B5054" t="s">
        <v>7149</v>
      </c>
      <c r="C5054" s="1">
        <v>44914</v>
      </c>
      <c r="D5054" s="1" t="s">
        <v>18</v>
      </c>
      <c r="E5054" s="2">
        <v>125</v>
      </c>
      <c r="F5054" s="2">
        <v>22.49</v>
      </c>
      <c r="G5054" s="2">
        <v>0.27</v>
      </c>
      <c r="H5054" s="2">
        <v>147.76</v>
      </c>
      <c r="I5054" t="s">
        <v>2670</v>
      </c>
      <c r="J5054" t="s">
        <v>277</v>
      </c>
      <c r="K5054">
        <v>80122</v>
      </c>
      <c r="L5054" t="s">
        <v>21</v>
      </c>
      <c r="M5054" t="s">
        <v>6805</v>
      </c>
      <c r="N5054" t="s">
        <v>12151</v>
      </c>
      <c r="T5054"/>
    </row>
    <row r="5055" spans="1:22" x14ac:dyDescent="0.25">
      <c r="A5055" t="s">
        <v>12154</v>
      </c>
      <c r="B5055" t="s">
        <v>7150</v>
      </c>
      <c r="C5055" s="1">
        <v>44907</v>
      </c>
      <c r="D5055" s="1" t="s">
        <v>18</v>
      </c>
      <c r="E5055" s="2">
        <v>304</v>
      </c>
      <c r="F5055" s="2">
        <v>48.66</v>
      </c>
      <c r="G5055" s="2">
        <v>24.69</v>
      </c>
      <c r="H5055" s="2">
        <v>377.35</v>
      </c>
      <c r="I5055" t="s">
        <v>7151</v>
      </c>
      <c r="J5055" t="s">
        <v>74</v>
      </c>
      <c r="K5055">
        <v>39773</v>
      </c>
      <c r="L5055" t="s">
        <v>75</v>
      </c>
      <c r="M5055" t="s">
        <v>6805</v>
      </c>
      <c r="N5055" t="s">
        <v>12151</v>
      </c>
      <c r="O5055" t="s">
        <v>12166</v>
      </c>
      <c r="P5055" s="10">
        <f>E5055</f>
        <v>304</v>
      </c>
      <c r="R5055" s="12">
        <v>7.7499999999999999E-2</v>
      </c>
      <c r="S5055" s="10">
        <f>P5055*R5055</f>
        <v>23.56</v>
      </c>
      <c r="T5055" t="s">
        <v>822</v>
      </c>
      <c r="U5055" s="10">
        <f>G5055</f>
        <v>24.69</v>
      </c>
      <c r="V5055" s="10">
        <f>S5055-U5055</f>
        <v>-1.1300000000000026</v>
      </c>
    </row>
    <row r="5056" spans="1:22" hidden="1" x14ac:dyDescent="0.25">
      <c r="A5056" t="s">
        <v>12153</v>
      </c>
      <c r="B5056" t="s">
        <v>7152</v>
      </c>
      <c r="C5056" s="1">
        <v>44883</v>
      </c>
      <c r="D5056" s="1" t="s">
        <v>18</v>
      </c>
      <c r="E5056" s="2">
        <v>0</v>
      </c>
      <c r="F5056" s="2">
        <v>0</v>
      </c>
      <c r="G5056" s="2">
        <v>0</v>
      </c>
      <c r="H5056" s="2">
        <v>0</v>
      </c>
      <c r="I5056" t="s">
        <v>194</v>
      </c>
      <c r="J5056" t="s">
        <v>134</v>
      </c>
      <c r="K5056">
        <v>46032</v>
      </c>
      <c r="L5056" t="s">
        <v>43</v>
      </c>
      <c r="M5056" t="s">
        <v>6805</v>
      </c>
      <c r="N5056" t="s">
        <v>12151</v>
      </c>
      <c r="T5056"/>
    </row>
    <row r="5057" spans="1:22" hidden="1" x14ac:dyDescent="0.25">
      <c r="A5057" t="s">
        <v>12153</v>
      </c>
      <c r="B5057" t="s">
        <v>7153</v>
      </c>
      <c r="C5057" s="1">
        <v>44893</v>
      </c>
      <c r="D5057" s="1" t="s">
        <v>18</v>
      </c>
      <c r="E5057" s="2">
        <v>694</v>
      </c>
      <c r="F5057" s="2">
        <v>93.13</v>
      </c>
      <c r="G5057" s="2">
        <v>62.97</v>
      </c>
      <c r="H5057" s="2">
        <v>850.1</v>
      </c>
      <c r="I5057" t="s">
        <v>1369</v>
      </c>
      <c r="J5057" t="s">
        <v>56</v>
      </c>
      <c r="K5057">
        <v>44143</v>
      </c>
      <c r="L5057" t="s">
        <v>21</v>
      </c>
      <c r="M5057" t="s">
        <v>6805</v>
      </c>
      <c r="N5057" t="s">
        <v>12151</v>
      </c>
      <c r="T5057"/>
    </row>
    <row r="5058" spans="1:22" x14ac:dyDescent="0.25">
      <c r="A5058" t="s">
        <v>12153</v>
      </c>
      <c r="B5058" t="s">
        <v>7155</v>
      </c>
      <c r="C5058" s="1">
        <v>44873</v>
      </c>
      <c r="D5058" s="1" t="s">
        <v>23</v>
      </c>
      <c r="E5058" s="2">
        <v>50</v>
      </c>
      <c r="F5058" s="2">
        <v>0</v>
      </c>
      <c r="G5058" s="2">
        <v>0</v>
      </c>
      <c r="H5058" s="2">
        <v>50</v>
      </c>
      <c r="I5058" t="s">
        <v>17</v>
      </c>
      <c r="J5058" t="s">
        <v>17</v>
      </c>
      <c r="K5058" t="s">
        <v>17</v>
      </c>
      <c r="L5058" t="s">
        <v>24</v>
      </c>
      <c r="M5058" t="s">
        <v>7154</v>
      </c>
      <c r="N5058" t="s">
        <v>12151</v>
      </c>
      <c r="O5058" t="s">
        <v>12164</v>
      </c>
      <c r="Q5058" s="10">
        <f>E5058</f>
        <v>50</v>
      </c>
      <c r="T5058"/>
    </row>
    <row r="5059" spans="1:22" hidden="1" x14ac:dyDescent="0.25">
      <c r="A5059" t="s">
        <v>12153</v>
      </c>
      <c r="B5059" t="s">
        <v>7156</v>
      </c>
      <c r="C5059" s="1">
        <v>44873</v>
      </c>
      <c r="D5059" s="1" t="s">
        <v>18</v>
      </c>
      <c r="E5059" s="2">
        <v>0</v>
      </c>
      <c r="F5059" s="2">
        <v>0</v>
      </c>
      <c r="G5059" s="2">
        <v>0</v>
      </c>
      <c r="H5059" s="2">
        <v>0</v>
      </c>
      <c r="I5059" t="s">
        <v>4304</v>
      </c>
      <c r="J5059" t="s">
        <v>56</v>
      </c>
      <c r="K5059">
        <v>44145</v>
      </c>
      <c r="L5059" t="s">
        <v>21</v>
      </c>
      <c r="M5059" t="s">
        <v>7154</v>
      </c>
      <c r="N5059" t="s">
        <v>12151</v>
      </c>
      <c r="T5059"/>
    </row>
    <row r="5060" spans="1:22" hidden="1" x14ac:dyDescent="0.25">
      <c r="A5060" t="s">
        <v>12154</v>
      </c>
      <c r="B5060" t="s">
        <v>7157</v>
      </c>
      <c r="C5060" s="1">
        <v>44906</v>
      </c>
      <c r="D5060" s="1" t="s">
        <v>18</v>
      </c>
      <c r="E5060" s="2">
        <v>140</v>
      </c>
      <c r="F5060" s="2">
        <v>25.76</v>
      </c>
      <c r="G5060" s="2">
        <v>0.27</v>
      </c>
      <c r="H5060" s="2">
        <v>166.03</v>
      </c>
      <c r="I5060" t="s">
        <v>7159</v>
      </c>
      <c r="J5060" t="s">
        <v>277</v>
      </c>
      <c r="K5060">
        <v>80631</v>
      </c>
      <c r="L5060" t="s">
        <v>21</v>
      </c>
      <c r="M5060" t="s">
        <v>7154</v>
      </c>
      <c r="N5060" t="s">
        <v>12151</v>
      </c>
      <c r="T5060"/>
    </row>
    <row r="5061" spans="1:22" x14ac:dyDescent="0.25">
      <c r="A5061" t="s">
        <v>12153</v>
      </c>
      <c r="B5061" t="s">
        <v>7160</v>
      </c>
      <c r="C5061" s="1">
        <v>44876</v>
      </c>
      <c r="D5061" s="1" t="s">
        <v>23</v>
      </c>
      <c r="E5061" s="2">
        <v>50</v>
      </c>
      <c r="F5061" s="2">
        <v>0</v>
      </c>
      <c r="G5061" s="2">
        <v>0</v>
      </c>
      <c r="H5061" s="2">
        <v>50</v>
      </c>
      <c r="I5061" t="s">
        <v>17</v>
      </c>
      <c r="J5061" t="s">
        <v>17</v>
      </c>
      <c r="K5061" t="s">
        <v>17</v>
      </c>
      <c r="L5061" t="s">
        <v>24</v>
      </c>
      <c r="M5061" t="s">
        <v>7154</v>
      </c>
      <c r="N5061" t="s">
        <v>12151</v>
      </c>
      <c r="O5061" t="s">
        <v>12164</v>
      </c>
      <c r="Q5061" s="10">
        <f>E5061</f>
        <v>50</v>
      </c>
      <c r="T5061"/>
    </row>
    <row r="5062" spans="1:22" hidden="1" x14ac:dyDescent="0.25">
      <c r="A5062" t="s">
        <v>12154</v>
      </c>
      <c r="B5062" t="s">
        <v>7161</v>
      </c>
      <c r="C5062" s="1">
        <v>44897</v>
      </c>
      <c r="D5062" s="1" t="s">
        <v>18</v>
      </c>
      <c r="E5062" s="2">
        <v>110</v>
      </c>
      <c r="F5062" s="2">
        <v>25.1</v>
      </c>
      <c r="G5062" s="2">
        <v>6.6</v>
      </c>
      <c r="H5062" s="2">
        <v>141.69999999999999</v>
      </c>
      <c r="I5062" t="s">
        <v>319</v>
      </c>
      <c r="J5062" t="s">
        <v>30</v>
      </c>
      <c r="K5062">
        <v>23225</v>
      </c>
      <c r="L5062" t="s">
        <v>43</v>
      </c>
      <c r="M5062" t="s">
        <v>7154</v>
      </c>
      <c r="N5062" t="s">
        <v>12151</v>
      </c>
      <c r="T5062"/>
    </row>
    <row r="5063" spans="1:22" hidden="1" x14ac:dyDescent="0.25">
      <c r="A5063" t="s">
        <v>12153</v>
      </c>
      <c r="B5063" t="s">
        <v>7162</v>
      </c>
      <c r="C5063" s="1">
        <v>44872</v>
      </c>
      <c r="D5063" s="1" t="s">
        <v>18</v>
      </c>
      <c r="E5063" s="2">
        <v>55</v>
      </c>
      <c r="F5063" s="2">
        <v>18.079999999999998</v>
      </c>
      <c r="G5063" s="2">
        <v>3.65</v>
      </c>
      <c r="H5063" s="2">
        <v>76.73</v>
      </c>
      <c r="I5063" t="s">
        <v>1173</v>
      </c>
      <c r="J5063" t="s">
        <v>465</v>
      </c>
      <c r="K5063">
        <v>87120</v>
      </c>
      <c r="L5063" t="s">
        <v>43</v>
      </c>
      <c r="M5063" t="s">
        <v>7154</v>
      </c>
      <c r="N5063" t="s">
        <v>12151</v>
      </c>
      <c r="T5063"/>
    </row>
    <row r="5064" spans="1:22" hidden="1" x14ac:dyDescent="0.25">
      <c r="A5064" t="s">
        <v>12153</v>
      </c>
      <c r="B5064" t="s">
        <v>7163</v>
      </c>
      <c r="C5064" s="1">
        <v>44884</v>
      </c>
      <c r="D5064" s="1" t="s">
        <v>18</v>
      </c>
      <c r="E5064" s="2">
        <v>323.5</v>
      </c>
      <c r="F5064" s="2">
        <v>30.83</v>
      </c>
      <c r="G5064" s="2">
        <v>19.510000000000002</v>
      </c>
      <c r="H5064" s="2">
        <v>373.84</v>
      </c>
      <c r="I5064" t="s">
        <v>383</v>
      </c>
      <c r="J5064" t="s">
        <v>544</v>
      </c>
      <c r="K5064">
        <v>68418</v>
      </c>
      <c r="L5064" t="s">
        <v>43</v>
      </c>
      <c r="M5064" t="s">
        <v>7154</v>
      </c>
      <c r="N5064" t="s">
        <v>12151</v>
      </c>
      <c r="T5064"/>
    </row>
    <row r="5065" spans="1:22" hidden="1" x14ac:dyDescent="0.25">
      <c r="A5065" t="s">
        <v>12152</v>
      </c>
      <c r="B5065" t="s">
        <v>7164</v>
      </c>
      <c r="C5065" s="1">
        <v>44849</v>
      </c>
      <c r="D5065" s="1" t="s">
        <v>18</v>
      </c>
      <c r="E5065" s="2">
        <v>251.1</v>
      </c>
      <c r="F5065" s="2">
        <v>48.66</v>
      </c>
      <c r="G5065" s="2">
        <v>0</v>
      </c>
      <c r="H5065" s="2">
        <v>299.76</v>
      </c>
      <c r="I5065" t="s">
        <v>2349</v>
      </c>
      <c r="J5065" t="s">
        <v>71</v>
      </c>
      <c r="K5065">
        <v>34714</v>
      </c>
      <c r="L5065" t="s">
        <v>43</v>
      </c>
      <c r="M5065" t="s">
        <v>7154</v>
      </c>
      <c r="N5065" t="s">
        <v>12151</v>
      </c>
      <c r="T5065"/>
    </row>
    <row r="5066" spans="1:22" hidden="1" x14ac:dyDescent="0.25">
      <c r="A5066" t="s">
        <v>12152</v>
      </c>
      <c r="B5066" t="s">
        <v>7166</v>
      </c>
      <c r="C5066" s="1">
        <v>44837</v>
      </c>
      <c r="D5066" s="1" t="s">
        <v>18</v>
      </c>
      <c r="E5066" s="2">
        <v>290</v>
      </c>
      <c r="F5066" s="2">
        <v>43.23</v>
      </c>
      <c r="G5066" s="2">
        <v>26.66</v>
      </c>
      <c r="H5066" s="2">
        <v>359.89</v>
      </c>
      <c r="I5066" t="s">
        <v>7167</v>
      </c>
      <c r="J5066" t="s">
        <v>59</v>
      </c>
      <c r="K5066">
        <v>78258</v>
      </c>
      <c r="L5066" t="s">
        <v>43</v>
      </c>
      <c r="M5066" t="s">
        <v>7154</v>
      </c>
      <c r="N5066" t="s">
        <v>12151</v>
      </c>
      <c r="T5066"/>
    </row>
    <row r="5067" spans="1:22" hidden="1" x14ac:dyDescent="0.25">
      <c r="A5067" t="s">
        <v>12153</v>
      </c>
      <c r="B5067" t="s">
        <v>7168</v>
      </c>
      <c r="C5067" s="1">
        <v>44873</v>
      </c>
      <c r="D5067" s="1" t="s">
        <v>18</v>
      </c>
      <c r="E5067" s="2">
        <v>243.53</v>
      </c>
      <c r="F5067" s="2">
        <v>33.32</v>
      </c>
      <c r="G5067" s="2">
        <v>0</v>
      </c>
      <c r="H5067" s="2">
        <v>276.85000000000002</v>
      </c>
      <c r="I5067" t="s">
        <v>159</v>
      </c>
      <c r="J5067" t="s">
        <v>71</v>
      </c>
      <c r="K5067">
        <v>33907</v>
      </c>
      <c r="L5067" t="s">
        <v>43</v>
      </c>
      <c r="M5067" t="s">
        <v>7154</v>
      </c>
      <c r="N5067" t="s">
        <v>12151</v>
      </c>
      <c r="T5067"/>
    </row>
    <row r="5068" spans="1:22" hidden="1" x14ac:dyDescent="0.25">
      <c r="A5068" t="s">
        <v>12154</v>
      </c>
      <c r="B5068" t="s">
        <v>7169</v>
      </c>
      <c r="C5068" s="1">
        <v>44909</v>
      </c>
      <c r="D5068" s="1" t="s">
        <v>18</v>
      </c>
      <c r="E5068" s="2">
        <v>85</v>
      </c>
      <c r="F5068" s="2">
        <v>21.56</v>
      </c>
      <c r="G5068" s="2">
        <v>0</v>
      </c>
      <c r="H5068" s="2">
        <v>106.56</v>
      </c>
      <c r="I5068" t="s">
        <v>1526</v>
      </c>
      <c r="J5068" t="s">
        <v>211</v>
      </c>
      <c r="K5068" t="s">
        <v>7170</v>
      </c>
      <c r="L5068" t="s">
        <v>43</v>
      </c>
      <c r="M5068" t="s">
        <v>7154</v>
      </c>
      <c r="N5068" t="s">
        <v>12151</v>
      </c>
      <c r="T5068"/>
    </row>
    <row r="5069" spans="1:22" hidden="1" x14ac:dyDescent="0.25">
      <c r="A5069" t="s">
        <v>12153</v>
      </c>
      <c r="B5069" t="s">
        <v>7171</v>
      </c>
      <c r="C5069" s="1">
        <v>44866</v>
      </c>
      <c r="D5069" s="1" t="s">
        <v>18</v>
      </c>
      <c r="E5069" s="2">
        <v>280</v>
      </c>
      <c r="F5069" s="2">
        <v>38.42</v>
      </c>
      <c r="G5069" s="2">
        <v>28.37</v>
      </c>
      <c r="H5069" s="2">
        <v>346.79</v>
      </c>
      <c r="I5069" t="s">
        <v>2120</v>
      </c>
      <c r="J5069" t="s">
        <v>453</v>
      </c>
      <c r="K5069">
        <v>99156</v>
      </c>
      <c r="L5069" t="s">
        <v>43</v>
      </c>
      <c r="M5069" t="s">
        <v>7154</v>
      </c>
      <c r="N5069" t="s">
        <v>12151</v>
      </c>
      <c r="T5069"/>
    </row>
    <row r="5070" spans="1:22" hidden="1" x14ac:dyDescent="0.25">
      <c r="A5070" t="s">
        <v>12154</v>
      </c>
      <c r="B5070" t="s">
        <v>7172</v>
      </c>
      <c r="C5070" s="1">
        <v>44908</v>
      </c>
      <c r="D5070" s="1" t="s">
        <v>18</v>
      </c>
      <c r="E5070" s="2">
        <v>118.15</v>
      </c>
      <c r="F5070" s="2">
        <v>21.56</v>
      </c>
      <c r="G5070" s="2">
        <v>6.5</v>
      </c>
      <c r="H5070" s="2">
        <v>146.21</v>
      </c>
      <c r="I5070" t="s">
        <v>2311</v>
      </c>
      <c r="J5070" t="s">
        <v>488</v>
      </c>
      <c r="K5070" t="s">
        <v>7173</v>
      </c>
      <c r="L5070" t="s">
        <v>43</v>
      </c>
      <c r="M5070" t="s">
        <v>7154</v>
      </c>
      <c r="N5070" t="s">
        <v>12151</v>
      </c>
      <c r="T5070"/>
    </row>
    <row r="5071" spans="1:22" hidden="1" x14ac:dyDescent="0.25">
      <c r="A5071" t="s">
        <v>12153</v>
      </c>
      <c r="B5071" t="s">
        <v>7174</v>
      </c>
      <c r="C5071" s="1">
        <v>44873</v>
      </c>
      <c r="D5071" s="1" t="s">
        <v>18</v>
      </c>
      <c r="E5071" s="2">
        <v>91.1</v>
      </c>
      <c r="F5071" s="2">
        <v>21.56</v>
      </c>
      <c r="G5071" s="2">
        <v>7.89</v>
      </c>
      <c r="H5071" s="2">
        <v>120.55</v>
      </c>
      <c r="I5071" t="s">
        <v>220</v>
      </c>
      <c r="J5071" t="s">
        <v>286</v>
      </c>
      <c r="K5071">
        <v>29673</v>
      </c>
      <c r="L5071" t="s">
        <v>43</v>
      </c>
      <c r="M5071" t="s">
        <v>7154</v>
      </c>
      <c r="N5071" t="s">
        <v>12151</v>
      </c>
      <c r="T5071"/>
    </row>
    <row r="5072" spans="1:22" x14ac:dyDescent="0.25">
      <c r="A5072" t="s">
        <v>12152</v>
      </c>
      <c r="B5072" t="s">
        <v>7175</v>
      </c>
      <c r="C5072" s="1">
        <v>44849</v>
      </c>
      <c r="D5072" s="1" t="s">
        <v>18</v>
      </c>
      <c r="E5072" s="2">
        <v>330</v>
      </c>
      <c r="F5072" s="2">
        <v>36.78</v>
      </c>
      <c r="G5072" s="2">
        <v>32.17</v>
      </c>
      <c r="H5072" s="2">
        <v>398.95</v>
      </c>
      <c r="I5072" t="s">
        <v>319</v>
      </c>
      <c r="J5072" t="s">
        <v>52</v>
      </c>
      <c r="K5072">
        <v>94804</v>
      </c>
      <c r="L5072" t="s">
        <v>43</v>
      </c>
      <c r="M5072" t="s">
        <v>7154</v>
      </c>
      <c r="N5072" t="s">
        <v>12151</v>
      </c>
      <c r="O5072" t="s">
        <v>12166</v>
      </c>
      <c r="P5072" s="10">
        <f t="shared" ref="P5072:P5073" si="1596">E5072</f>
        <v>330</v>
      </c>
      <c r="R5072" s="17">
        <f>VLOOKUP(I5072,Counties!$A$1:$D$1787,3,0)</f>
        <v>9.7500000000000003E-2</v>
      </c>
      <c r="S5072" s="10">
        <f t="shared" ref="S5072:S5073" si="1597">P5072*R5072</f>
        <v>32.175000000000004</v>
      </c>
      <c r="T5072" s="17" t="str">
        <f>VLOOKUP(I5072,Counties!$A$1:$D$1787,4,0)</f>
        <v>Contra Costa</v>
      </c>
      <c r="U5072" s="10">
        <f t="shared" ref="U5072:U5073" si="1598">G5072</f>
        <v>32.17</v>
      </c>
      <c r="V5072" s="10">
        <f t="shared" ref="V5072:V5073" si="1599">S5072-U5072</f>
        <v>5.000000000002558E-3</v>
      </c>
    </row>
    <row r="5073" spans="1:22" x14ac:dyDescent="0.25">
      <c r="A5073" t="s">
        <v>12153</v>
      </c>
      <c r="B5073" t="s">
        <v>7176</v>
      </c>
      <c r="C5073" s="1">
        <v>44876</v>
      </c>
      <c r="D5073" s="1" t="s">
        <v>18</v>
      </c>
      <c r="E5073" s="2">
        <v>13</v>
      </c>
      <c r="F5073" s="2">
        <v>20.67</v>
      </c>
      <c r="G5073" s="2">
        <v>1.01</v>
      </c>
      <c r="H5073" s="2">
        <v>34.68</v>
      </c>
      <c r="I5073" t="s">
        <v>685</v>
      </c>
      <c r="J5073" t="s">
        <v>52</v>
      </c>
      <c r="K5073">
        <v>92646</v>
      </c>
      <c r="L5073" t="s">
        <v>43</v>
      </c>
      <c r="M5073" t="s">
        <v>7154</v>
      </c>
      <c r="N5073" t="s">
        <v>12151</v>
      </c>
      <c r="O5073" t="s">
        <v>12166</v>
      </c>
      <c r="P5073" s="10">
        <f t="shared" si="1596"/>
        <v>13</v>
      </c>
      <c r="R5073" s="17">
        <f>VLOOKUP(I5073,Counties!$A$1:$D$1787,3,0)</f>
        <v>7.7499999999999999E-2</v>
      </c>
      <c r="S5073" s="10">
        <f t="shared" si="1597"/>
        <v>1.0075000000000001</v>
      </c>
      <c r="T5073" s="17" t="str">
        <f>VLOOKUP(I5073,Counties!$A$1:$D$1787,4,0)</f>
        <v>Orange</v>
      </c>
      <c r="U5073" s="10">
        <f t="shared" si="1598"/>
        <v>1.01</v>
      </c>
      <c r="V5073" s="10">
        <f t="shared" si="1599"/>
        <v>-2.4999999999999467E-3</v>
      </c>
    </row>
    <row r="5074" spans="1:22" hidden="1" x14ac:dyDescent="0.25">
      <c r="A5074" t="s">
        <v>12152</v>
      </c>
      <c r="B5074" t="s">
        <v>7177</v>
      </c>
      <c r="C5074" s="1">
        <v>44839</v>
      </c>
      <c r="D5074" s="1" t="s">
        <v>18</v>
      </c>
      <c r="E5074" s="2">
        <v>330</v>
      </c>
      <c r="F5074" s="2">
        <v>48.66</v>
      </c>
      <c r="G5074" s="2">
        <v>29.7</v>
      </c>
      <c r="H5074" s="2">
        <v>408.36</v>
      </c>
      <c r="I5074" t="s">
        <v>7178</v>
      </c>
      <c r="J5074" t="s">
        <v>42</v>
      </c>
      <c r="K5074">
        <v>20636</v>
      </c>
      <c r="L5074" t="s">
        <v>43</v>
      </c>
      <c r="M5074" t="s">
        <v>7154</v>
      </c>
      <c r="N5074" t="s">
        <v>12151</v>
      </c>
      <c r="T5074"/>
    </row>
    <row r="5075" spans="1:22" x14ac:dyDescent="0.25">
      <c r="A5075" t="s">
        <v>12153</v>
      </c>
      <c r="B5075" t="s">
        <v>7179</v>
      </c>
      <c r="C5075" s="1">
        <v>44895</v>
      </c>
      <c r="D5075" s="1" t="s">
        <v>23</v>
      </c>
      <c r="E5075" s="2">
        <v>50</v>
      </c>
      <c r="F5075" s="2">
        <v>0</v>
      </c>
      <c r="G5075" s="2">
        <v>0</v>
      </c>
      <c r="H5075" s="2">
        <v>50</v>
      </c>
      <c r="I5075" t="s">
        <v>17</v>
      </c>
      <c r="J5075" t="s">
        <v>17</v>
      </c>
      <c r="K5075" t="s">
        <v>17</v>
      </c>
      <c r="L5075" t="s">
        <v>24</v>
      </c>
      <c r="M5075" t="s">
        <v>7154</v>
      </c>
      <c r="N5075" t="s">
        <v>12151</v>
      </c>
      <c r="O5075" t="s">
        <v>12164</v>
      </c>
      <c r="Q5075" s="10">
        <f>E5075</f>
        <v>50</v>
      </c>
      <c r="T5075"/>
    </row>
    <row r="5076" spans="1:22" hidden="1" x14ac:dyDescent="0.25">
      <c r="A5076" t="s">
        <v>12152</v>
      </c>
      <c r="B5076" t="s">
        <v>7180</v>
      </c>
      <c r="C5076" s="1">
        <v>44849</v>
      </c>
      <c r="D5076" s="1" t="s">
        <v>18</v>
      </c>
      <c r="E5076" s="2">
        <v>330</v>
      </c>
      <c r="F5076" s="2">
        <v>48.66</v>
      </c>
      <c r="G5076" s="2">
        <v>22.72</v>
      </c>
      <c r="H5076" s="2">
        <v>401.38</v>
      </c>
      <c r="I5076" t="s">
        <v>7181</v>
      </c>
      <c r="J5076" t="s">
        <v>138</v>
      </c>
      <c r="K5076">
        <v>48306</v>
      </c>
      <c r="L5076" t="s">
        <v>21</v>
      </c>
      <c r="M5076" t="s">
        <v>7154</v>
      </c>
      <c r="N5076" t="s">
        <v>12151</v>
      </c>
      <c r="T5076"/>
    </row>
    <row r="5077" spans="1:22" x14ac:dyDescent="0.25">
      <c r="A5077" t="s">
        <v>12153</v>
      </c>
      <c r="B5077" t="s">
        <v>7182</v>
      </c>
      <c r="C5077" s="1">
        <v>44880</v>
      </c>
      <c r="D5077" s="1" t="s">
        <v>54</v>
      </c>
      <c r="E5077" s="2">
        <v>-255.5</v>
      </c>
      <c r="F5077" s="2">
        <v>-29.29</v>
      </c>
      <c r="G5077" s="2">
        <v>-24.28</v>
      </c>
      <c r="H5077" s="2">
        <v>-309.07</v>
      </c>
      <c r="I5077" t="s">
        <v>2823</v>
      </c>
      <c r="J5077" t="s">
        <v>52</v>
      </c>
      <c r="K5077">
        <v>90808</v>
      </c>
      <c r="L5077" t="s">
        <v>43</v>
      </c>
      <c r="M5077" t="s">
        <v>7154</v>
      </c>
      <c r="N5077" t="s">
        <v>12151</v>
      </c>
      <c r="O5077" t="s">
        <v>12166</v>
      </c>
      <c r="P5077" s="10">
        <f>E5077</f>
        <v>-255.5</v>
      </c>
      <c r="R5077" s="17">
        <f>VLOOKUP(I5077,Counties!$A$1:$D$1787,3,0)</f>
        <v>0.10249999999999999</v>
      </c>
      <c r="S5077" s="10">
        <f>P5077*R5077</f>
        <v>-26.188749999999999</v>
      </c>
      <c r="T5077" s="17" t="str">
        <f>VLOOKUP(I5077,Counties!$A$1:$D$1787,4,0)</f>
        <v>Los Angeles</v>
      </c>
      <c r="U5077" s="10">
        <f>G5077</f>
        <v>-24.28</v>
      </c>
      <c r="V5077" s="10">
        <f>S5077-U5077</f>
        <v>-1.9087499999999977</v>
      </c>
    </row>
    <row r="5078" spans="1:22" hidden="1" x14ac:dyDescent="0.25">
      <c r="A5078" t="s">
        <v>12153</v>
      </c>
      <c r="B5078" t="s">
        <v>7183</v>
      </c>
      <c r="C5078" s="1">
        <v>44873</v>
      </c>
      <c r="D5078" s="1" t="s">
        <v>18</v>
      </c>
      <c r="E5078" s="2">
        <v>280</v>
      </c>
      <c r="F5078" s="2">
        <v>48.66</v>
      </c>
      <c r="G5078" s="2">
        <v>0</v>
      </c>
      <c r="H5078" s="2">
        <v>328.66</v>
      </c>
      <c r="I5078" t="s">
        <v>7184</v>
      </c>
      <c r="J5078" t="s">
        <v>71</v>
      </c>
      <c r="K5078">
        <v>33617</v>
      </c>
      <c r="L5078" t="s">
        <v>43</v>
      </c>
      <c r="M5078" t="s">
        <v>7154</v>
      </c>
      <c r="N5078" t="s">
        <v>12151</v>
      </c>
      <c r="T5078"/>
    </row>
    <row r="5079" spans="1:22" hidden="1" x14ac:dyDescent="0.25">
      <c r="A5079" t="s">
        <v>12154</v>
      </c>
      <c r="B5079" t="s">
        <v>7185</v>
      </c>
      <c r="C5079" s="1">
        <v>44913</v>
      </c>
      <c r="D5079" s="1" t="s">
        <v>18</v>
      </c>
      <c r="E5079" s="2">
        <v>195</v>
      </c>
      <c r="F5079" s="2">
        <v>33.32</v>
      </c>
      <c r="G5079" s="2">
        <v>22.27</v>
      </c>
      <c r="H5079" s="2">
        <v>250.59</v>
      </c>
      <c r="I5079" t="s">
        <v>742</v>
      </c>
      <c r="J5079" t="s">
        <v>33</v>
      </c>
      <c r="K5079">
        <v>38558</v>
      </c>
      <c r="L5079" t="s">
        <v>21</v>
      </c>
      <c r="M5079" t="s">
        <v>7154</v>
      </c>
      <c r="N5079" t="s">
        <v>12151</v>
      </c>
      <c r="T5079"/>
    </row>
    <row r="5080" spans="1:22" hidden="1" x14ac:dyDescent="0.25">
      <c r="A5080" t="s">
        <v>12153</v>
      </c>
      <c r="B5080" t="s">
        <v>7186</v>
      </c>
      <c r="C5080" s="1">
        <v>44869</v>
      </c>
      <c r="D5080" s="1" t="s">
        <v>18</v>
      </c>
      <c r="E5080" s="2">
        <v>115</v>
      </c>
      <c r="F5080" s="2">
        <v>25.1</v>
      </c>
      <c r="G5080" s="2">
        <v>10.16</v>
      </c>
      <c r="H5080" s="2">
        <v>150.26</v>
      </c>
      <c r="I5080" t="s">
        <v>7187</v>
      </c>
      <c r="J5080" t="s">
        <v>56</v>
      </c>
      <c r="K5080">
        <v>45338</v>
      </c>
      <c r="L5080" t="s">
        <v>21</v>
      </c>
      <c r="M5080" t="s">
        <v>7154</v>
      </c>
      <c r="N5080" t="s">
        <v>12151</v>
      </c>
      <c r="T5080"/>
    </row>
    <row r="5081" spans="1:22" hidden="1" x14ac:dyDescent="0.25">
      <c r="A5081" t="s">
        <v>12154</v>
      </c>
      <c r="B5081" t="s">
        <v>7188</v>
      </c>
      <c r="C5081" s="1">
        <v>44896</v>
      </c>
      <c r="D5081" s="1" t="s">
        <v>18</v>
      </c>
      <c r="E5081" s="2">
        <v>358.29</v>
      </c>
      <c r="F5081" s="2">
        <v>37.75</v>
      </c>
      <c r="G5081" s="2">
        <v>0</v>
      </c>
      <c r="H5081" s="2">
        <v>396.04</v>
      </c>
      <c r="I5081" t="s">
        <v>159</v>
      </c>
      <c r="J5081" t="s">
        <v>71</v>
      </c>
      <c r="K5081">
        <v>33907</v>
      </c>
      <c r="L5081" t="s">
        <v>43</v>
      </c>
      <c r="M5081" t="s">
        <v>7154</v>
      </c>
      <c r="N5081" t="s">
        <v>12151</v>
      </c>
      <c r="T5081"/>
    </row>
    <row r="5082" spans="1:22" hidden="1" x14ac:dyDescent="0.25">
      <c r="A5082" t="s">
        <v>12154</v>
      </c>
      <c r="B5082" t="s">
        <v>7189</v>
      </c>
      <c r="C5082" s="1">
        <v>44906</v>
      </c>
      <c r="D5082" s="1" t="s">
        <v>18</v>
      </c>
      <c r="E5082" s="2">
        <v>206.13</v>
      </c>
      <c r="F5082" s="2">
        <v>25.1</v>
      </c>
      <c r="G5082" s="2">
        <v>10.93</v>
      </c>
      <c r="H5082" s="2">
        <v>242.16</v>
      </c>
      <c r="I5082" t="s">
        <v>7190</v>
      </c>
      <c r="J5082" t="s">
        <v>30</v>
      </c>
      <c r="K5082">
        <v>22655</v>
      </c>
      <c r="L5082" t="s">
        <v>21</v>
      </c>
      <c r="M5082" t="s">
        <v>7154</v>
      </c>
      <c r="N5082" t="s">
        <v>12151</v>
      </c>
      <c r="T5082"/>
    </row>
    <row r="5083" spans="1:22" hidden="1" x14ac:dyDescent="0.25">
      <c r="A5083" t="s">
        <v>12152</v>
      </c>
      <c r="B5083" t="s">
        <v>7191</v>
      </c>
      <c r="C5083" s="1">
        <v>44858</v>
      </c>
      <c r="D5083" s="1" t="s">
        <v>18</v>
      </c>
      <c r="E5083" s="2">
        <v>160</v>
      </c>
      <c r="F5083" s="2">
        <v>29.86</v>
      </c>
      <c r="G5083" s="2">
        <v>18.43</v>
      </c>
      <c r="H5083" s="2">
        <v>208.29</v>
      </c>
      <c r="I5083" t="s">
        <v>7192</v>
      </c>
      <c r="J5083" t="s">
        <v>1189</v>
      </c>
      <c r="K5083">
        <v>26836</v>
      </c>
      <c r="L5083" t="s">
        <v>21</v>
      </c>
      <c r="M5083" t="s">
        <v>7154</v>
      </c>
      <c r="N5083" t="s">
        <v>12151</v>
      </c>
      <c r="T5083"/>
    </row>
    <row r="5084" spans="1:22" x14ac:dyDescent="0.25">
      <c r="A5084" t="s">
        <v>12153</v>
      </c>
      <c r="B5084" t="s">
        <v>7193</v>
      </c>
      <c r="C5084" s="1">
        <v>44873</v>
      </c>
      <c r="D5084" s="1" t="s">
        <v>23</v>
      </c>
      <c r="E5084" s="2">
        <v>50</v>
      </c>
      <c r="F5084" s="2">
        <v>0</v>
      </c>
      <c r="G5084" s="2">
        <v>0</v>
      </c>
      <c r="H5084" s="2">
        <v>50</v>
      </c>
      <c r="I5084" t="s">
        <v>17</v>
      </c>
      <c r="J5084" t="s">
        <v>17</v>
      </c>
      <c r="K5084" t="s">
        <v>17</v>
      </c>
      <c r="L5084" t="s">
        <v>24</v>
      </c>
      <c r="M5084" t="s">
        <v>7154</v>
      </c>
      <c r="N5084" t="s">
        <v>12151</v>
      </c>
      <c r="O5084" t="s">
        <v>12164</v>
      </c>
      <c r="Q5084" s="10">
        <f>E5084</f>
        <v>50</v>
      </c>
      <c r="T5084"/>
    </row>
    <row r="5085" spans="1:22" hidden="1" x14ac:dyDescent="0.25">
      <c r="A5085" t="s">
        <v>12153</v>
      </c>
      <c r="B5085" t="s">
        <v>7194</v>
      </c>
      <c r="C5085" s="1">
        <v>44866</v>
      </c>
      <c r="D5085" s="1" t="s">
        <v>18</v>
      </c>
      <c r="E5085" s="2">
        <v>0</v>
      </c>
      <c r="F5085" s="2">
        <v>0</v>
      </c>
      <c r="G5085" s="2">
        <v>0</v>
      </c>
      <c r="H5085" s="2">
        <v>0</v>
      </c>
      <c r="I5085" t="s">
        <v>7195</v>
      </c>
      <c r="J5085" t="s">
        <v>203</v>
      </c>
      <c r="K5085">
        <v>61853</v>
      </c>
      <c r="L5085" t="s">
        <v>21</v>
      </c>
      <c r="M5085" t="s">
        <v>7154</v>
      </c>
      <c r="N5085" t="s">
        <v>12151</v>
      </c>
      <c r="T5085"/>
    </row>
    <row r="5086" spans="1:22" x14ac:dyDescent="0.25">
      <c r="A5086" t="s">
        <v>12153</v>
      </c>
      <c r="B5086" t="s">
        <v>7196</v>
      </c>
      <c r="C5086" s="1">
        <v>44869</v>
      </c>
      <c r="D5086" s="1" t="s">
        <v>18</v>
      </c>
      <c r="E5086" s="2">
        <v>286.5</v>
      </c>
      <c r="F5086" s="2">
        <v>29.29</v>
      </c>
      <c r="G5086" s="2">
        <v>27.23</v>
      </c>
      <c r="H5086" s="2">
        <v>343.02</v>
      </c>
      <c r="I5086" t="s">
        <v>2823</v>
      </c>
      <c r="J5086" t="s">
        <v>52</v>
      </c>
      <c r="K5086">
        <v>90808</v>
      </c>
      <c r="L5086" t="s">
        <v>43</v>
      </c>
      <c r="M5086" t="s">
        <v>7154</v>
      </c>
      <c r="N5086" t="s">
        <v>12151</v>
      </c>
      <c r="O5086" t="s">
        <v>12166</v>
      </c>
      <c r="P5086" s="10">
        <f>E5086</f>
        <v>286.5</v>
      </c>
      <c r="R5086" s="17">
        <f>VLOOKUP(I5086,Counties!$A$1:$D$1787,3,0)</f>
        <v>0.10249999999999999</v>
      </c>
      <c r="S5086" s="10">
        <f>P5086*R5086</f>
        <v>29.366249999999997</v>
      </c>
      <c r="T5086" s="17" t="str">
        <f>VLOOKUP(I5086,Counties!$A$1:$D$1787,4,0)</f>
        <v>Los Angeles</v>
      </c>
      <c r="U5086" s="10">
        <f>G5086</f>
        <v>27.23</v>
      </c>
      <c r="V5086" s="10">
        <f>S5086-U5086</f>
        <v>2.1362499999999969</v>
      </c>
    </row>
    <row r="5087" spans="1:22" hidden="1" x14ac:dyDescent="0.25">
      <c r="A5087" t="s">
        <v>12153</v>
      </c>
      <c r="B5087" t="s">
        <v>7197</v>
      </c>
      <c r="C5087" s="1">
        <v>44875</v>
      </c>
      <c r="D5087" s="1" t="s">
        <v>18</v>
      </c>
      <c r="E5087" s="2">
        <v>380.81</v>
      </c>
      <c r="F5087" s="2">
        <v>37.75</v>
      </c>
      <c r="G5087" s="2">
        <v>18.63</v>
      </c>
      <c r="H5087" s="2">
        <v>437.19</v>
      </c>
      <c r="I5087" t="s">
        <v>2499</v>
      </c>
      <c r="J5087" t="s">
        <v>27</v>
      </c>
      <c r="K5087">
        <v>70003</v>
      </c>
      <c r="L5087" t="s">
        <v>21</v>
      </c>
      <c r="M5087" t="s">
        <v>7154</v>
      </c>
      <c r="N5087" t="s">
        <v>12151</v>
      </c>
      <c r="T5087"/>
    </row>
    <row r="5088" spans="1:22" hidden="1" x14ac:dyDescent="0.25">
      <c r="A5088" t="s">
        <v>12152</v>
      </c>
      <c r="B5088" t="s">
        <v>7198</v>
      </c>
      <c r="C5088" s="1">
        <v>44851</v>
      </c>
      <c r="D5088" s="1" t="s">
        <v>18</v>
      </c>
      <c r="E5088" s="2">
        <v>250</v>
      </c>
      <c r="F5088" s="2">
        <v>48.66</v>
      </c>
      <c r="G5088" s="2">
        <v>13.3</v>
      </c>
      <c r="H5088" s="2">
        <v>311.95999999999998</v>
      </c>
      <c r="I5088" t="s">
        <v>4914</v>
      </c>
      <c r="J5088" t="s">
        <v>27</v>
      </c>
      <c r="K5088">
        <v>70755</v>
      </c>
      <c r="L5088" t="s">
        <v>21</v>
      </c>
      <c r="M5088" t="s">
        <v>7154</v>
      </c>
      <c r="N5088" t="s">
        <v>12151</v>
      </c>
      <c r="T5088"/>
    </row>
    <row r="5089" spans="1:22" hidden="1" x14ac:dyDescent="0.25">
      <c r="A5089" t="s">
        <v>12153</v>
      </c>
      <c r="B5089" t="s">
        <v>7199</v>
      </c>
      <c r="C5089" s="1">
        <v>44880</v>
      </c>
      <c r="D5089" s="1" t="s">
        <v>18</v>
      </c>
      <c r="E5089" s="2">
        <v>0</v>
      </c>
      <c r="F5089" s="2">
        <v>48.66</v>
      </c>
      <c r="G5089" s="2">
        <v>0</v>
      </c>
      <c r="H5089" s="2">
        <v>48.66</v>
      </c>
      <c r="I5089" t="s">
        <v>946</v>
      </c>
      <c r="J5089" t="s">
        <v>30</v>
      </c>
      <c r="K5089">
        <v>22203</v>
      </c>
      <c r="L5089" t="s">
        <v>21</v>
      </c>
      <c r="M5089" t="s">
        <v>7154</v>
      </c>
      <c r="N5089" t="s">
        <v>12151</v>
      </c>
      <c r="T5089"/>
    </row>
    <row r="5090" spans="1:22" x14ac:dyDescent="0.25">
      <c r="A5090" t="s">
        <v>12152</v>
      </c>
      <c r="B5090" t="s">
        <v>7200</v>
      </c>
      <c r="C5090" s="1">
        <v>44851</v>
      </c>
      <c r="D5090" s="1" t="s">
        <v>18</v>
      </c>
      <c r="E5090" s="2">
        <v>147.6</v>
      </c>
      <c r="F5090" s="2">
        <v>31.1</v>
      </c>
      <c r="G5090" s="2">
        <v>13.84</v>
      </c>
      <c r="H5090" s="2">
        <v>192.54</v>
      </c>
      <c r="I5090" t="s">
        <v>3933</v>
      </c>
      <c r="J5090" t="s">
        <v>52</v>
      </c>
      <c r="K5090">
        <v>95008</v>
      </c>
      <c r="L5090" t="s">
        <v>43</v>
      </c>
      <c r="M5090" t="s">
        <v>7154</v>
      </c>
      <c r="N5090" t="s">
        <v>12151</v>
      </c>
      <c r="O5090" t="s">
        <v>12166</v>
      </c>
      <c r="P5090" s="10">
        <f t="shared" ref="P5090:P5091" si="1600">E5090</f>
        <v>147.6</v>
      </c>
      <c r="R5090" s="17">
        <f>VLOOKUP(I5090,Counties!$A$1:$D$1787,3,0)</f>
        <v>9.3799999999999994E-2</v>
      </c>
      <c r="S5090" s="10">
        <f t="shared" ref="S5090:S5091" si="1601">P5090*R5090</f>
        <v>13.844879999999998</v>
      </c>
      <c r="T5090" s="17" t="str">
        <f>VLOOKUP(I5090,Counties!$A$1:$D$1787,4,0)</f>
        <v>Santa Clara</v>
      </c>
      <c r="U5090" s="10">
        <f t="shared" ref="U5090:U5091" si="1602">G5090</f>
        <v>13.84</v>
      </c>
      <c r="V5090" s="10">
        <f t="shared" ref="V5090:V5091" si="1603">S5090-U5090</f>
        <v>4.8799999999982191E-3</v>
      </c>
    </row>
    <row r="5091" spans="1:22" x14ac:dyDescent="0.25">
      <c r="A5091" t="s">
        <v>12153</v>
      </c>
      <c r="B5091" t="s">
        <v>7201</v>
      </c>
      <c r="C5091" s="1">
        <v>44868</v>
      </c>
      <c r="D5091" s="1" t="s">
        <v>18</v>
      </c>
      <c r="E5091" s="2">
        <v>255.5</v>
      </c>
      <c r="F5091" s="2">
        <v>29.29</v>
      </c>
      <c r="G5091" s="2">
        <v>24.28</v>
      </c>
      <c r="H5091" s="2">
        <v>309.07</v>
      </c>
      <c r="I5091" t="s">
        <v>2823</v>
      </c>
      <c r="J5091" t="s">
        <v>52</v>
      </c>
      <c r="K5091">
        <v>90808</v>
      </c>
      <c r="L5091" t="s">
        <v>43</v>
      </c>
      <c r="M5091" t="s">
        <v>7154</v>
      </c>
      <c r="N5091" t="s">
        <v>12151</v>
      </c>
      <c r="O5091" t="s">
        <v>12166</v>
      </c>
      <c r="P5091" s="10">
        <f t="shared" si="1600"/>
        <v>255.5</v>
      </c>
      <c r="R5091" s="17">
        <f>VLOOKUP(I5091,Counties!$A$1:$D$1787,3,0)</f>
        <v>0.10249999999999999</v>
      </c>
      <c r="S5091" s="10">
        <f t="shared" si="1601"/>
        <v>26.188749999999999</v>
      </c>
      <c r="T5091" s="17" t="str">
        <f>VLOOKUP(I5091,Counties!$A$1:$D$1787,4,0)</f>
        <v>Los Angeles</v>
      </c>
      <c r="U5091" s="10">
        <f t="shared" si="1602"/>
        <v>24.28</v>
      </c>
      <c r="V5091" s="10">
        <f t="shared" si="1603"/>
        <v>1.9087499999999977</v>
      </c>
    </row>
    <row r="5092" spans="1:22" hidden="1" x14ac:dyDescent="0.25">
      <c r="A5092" t="s">
        <v>12152</v>
      </c>
      <c r="B5092" t="s">
        <v>7202</v>
      </c>
      <c r="C5092" s="1">
        <v>44851</v>
      </c>
      <c r="D5092" s="1" t="s">
        <v>18</v>
      </c>
      <c r="E5092" s="2">
        <v>380</v>
      </c>
      <c r="F5092" s="2">
        <v>48.66</v>
      </c>
      <c r="G5092" s="2">
        <v>34.299999999999997</v>
      </c>
      <c r="H5092" s="2">
        <v>462.96</v>
      </c>
      <c r="I5092" t="s">
        <v>269</v>
      </c>
      <c r="J5092" t="s">
        <v>286</v>
      </c>
      <c r="K5092">
        <v>29206</v>
      </c>
      <c r="L5092" t="s">
        <v>43</v>
      </c>
      <c r="M5092" t="s">
        <v>7154</v>
      </c>
      <c r="N5092" t="s">
        <v>12151</v>
      </c>
      <c r="T5092"/>
    </row>
    <row r="5093" spans="1:22" hidden="1" x14ac:dyDescent="0.25">
      <c r="A5093" t="s">
        <v>12153</v>
      </c>
      <c r="B5093" t="s">
        <v>7203</v>
      </c>
      <c r="C5093" s="1">
        <v>44893</v>
      </c>
      <c r="D5093" s="1" t="s">
        <v>18</v>
      </c>
      <c r="E5093" s="2">
        <v>74.8</v>
      </c>
      <c r="F5093" s="2">
        <v>21.56</v>
      </c>
      <c r="G5093" s="2">
        <v>6.75</v>
      </c>
      <c r="H5093" s="2">
        <v>103.11</v>
      </c>
      <c r="I5093" t="s">
        <v>7204</v>
      </c>
      <c r="J5093" t="s">
        <v>286</v>
      </c>
      <c r="K5093">
        <v>29072</v>
      </c>
      <c r="L5093" t="s">
        <v>43</v>
      </c>
      <c r="M5093" t="s">
        <v>7154</v>
      </c>
      <c r="N5093" t="s">
        <v>12151</v>
      </c>
      <c r="T5093"/>
    </row>
    <row r="5094" spans="1:22" hidden="1" x14ac:dyDescent="0.25">
      <c r="A5094" t="s">
        <v>12153</v>
      </c>
      <c r="B5094" t="s">
        <v>7205</v>
      </c>
      <c r="C5094" s="1">
        <v>44872</v>
      </c>
      <c r="D5094" s="1" t="s">
        <v>18</v>
      </c>
      <c r="E5094" s="2">
        <v>74.8</v>
      </c>
      <c r="F5094" s="2">
        <v>20.59</v>
      </c>
      <c r="G5094" s="2">
        <v>7.63</v>
      </c>
      <c r="H5094" s="2">
        <v>103.02</v>
      </c>
      <c r="I5094" t="s">
        <v>628</v>
      </c>
      <c r="J5094" t="s">
        <v>59</v>
      </c>
      <c r="K5094">
        <v>75035</v>
      </c>
      <c r="L5094" t="s">
        <v>43</v>
      </c>
      <c r="M5094" t="s">
        <v>7154</v>
      </c>
      <c r="N5094" t="s">
        <v>12151</v>
      </c>
      <c r="T5094"/>
    </row>
    <row r="5095" spans="1:22" hidden="1" x14ac:dyDescent="0.25">
      <c r="A5095" t="s">
        <v>12153</v>
      </c>
      <c r="B5095" t="s">
        <v>7206</v>
      </c>
      <c r="C5095" s="1">
        <v>44895</v>
      </c>
      <c r="D5095" s="1" t="s">
        <v>18</v>
      </c>
      <c r="E5095" s="2">
        <v>102</v>
      </c>
      <c r="F5095" s="2">
        <v>21.56</v>
      </c>
      <c r="G5095" s="2">
        <v>9.6300000000000008</v>
      </c>
      <c r="H5095" s="2">
        <v>133.19</v>
      </c>
      <c r="I5095" t="s">
        <v>1378</v>
      </c>
      <c r="J5095" t="s">
        <v>56</v>
      </c>
      <c r="K5095">
        <v>45244</v>
      </c>
      <c r="L5095" t="s">
        <v>21</v>
      </c>
      <c r="M5095" t="s">
        <v>7154</v>
      </c>
      <c r="N5095" t="s">
        <v>12151</v>
      </c>
      <c r="T5095"/>
    </row>
    <row r="5096" spans="1:22" hidden="1" x14ac:dyDescent="0.25">
      <c r="A5096" t="s">
        <v>12153</v>
      </c>
      <c r="B5096" t="s">
        <v>7207</v>
      </c>
      <c r="C5096" s="1">
        <v>44895</v>
      </c>
      <c r="D5096" s="1" t="s">
        <v>18</v>
      </c>
      <c r="E5096" s="2">
        <v>102</v>
      </c>
      <c r="F5096" s="2">
        <v>21.56</v>
      </c>
      <c r="G5096" s="2">
        <v>8.9600000000000009</v>
      </c>
      <c r="H5096" s="2">
        <v>132.52000000000001</v>
      </c>
      <c r="I5096" t="s">
        <v>6662</v>
      </c>
      <c r="J5096" t="s">
        <v>56</v>
      </c>
      <c r="K5096">
        <v>43005</v>
      </c>
      <c r="L5096" t="s">
        <v>21</v>
      </c>
      <c r="M5096" t="s">
        <v>7154</v>
      </c>
      <c r="N5096" t="s">
        <v>12151</v>
      </c>
      <c r="T5096"/>
    </row>
    <row r="5097" spans="1:22" hidden="1" x14ac:dyDescent="0.25">
      <c r="A5097" t="s">
        <v>12152</v>
      </c>
      <c r="B5097" t="s">
        <v>7208</v>
      </c>
      <c r="C5097" s="1">
        <v>44849</v>
      </c>
      <c r="D5097" s="1" t="s">
        <v>18</v>
      </c>
      <c r="E5097" s="2">
        <v>250</v>
      </c>
      <c r="F5097" s="2">
        <v>48.66</v>
      </c>
      <c r="G5097" s="2">
        <v>13.3</v>
      </c>
      <c r="H5097" s="2">
        <v>311.95999999999998</v>
      </c>
      <c r="I5097" t="s">
        <v>2489</v>
      </c>
      <c r="J5097" t="s">
        <v>27</v>
      </c>
      <c r="K5097">
        <v>71301</v>
      </c>
      <c r="L5097" t="s">
        <v>21</v>
      </c>
      <c r="M5097" t="s">
        <v>7154</v>
      </c>
      <c r="N5097" t="s">
        <v>12151</v>
      </c>
      <c r="T5097"/>
    </row>
    <row r="5098" spans="1:22" hidden="1" x14ac:dyDescent="0.25">
      <c r="A5098" t="s">
        <v>12154</v>
      </c>
      <c r="B5098" t="s">
        <v>7209</v>
      </c>
      <c r="C5098" s="1">
        <v>44907</v>
      </c>
      <c r="D5098" s="1" t="s">
        <v>18</v>
      </c>
      <c r="E5098" s="2">
        <v>105.5</v>
      </c>
      <c r="F5098" s="2">
        <v>29.86</v>
      </c>
      <c r="G5098" s="2">
        <v>0</v>
      </c>
      <c r="H5098" s="2">
        <v>135.36000000000001</v>
      </c>
      <c r="I5098" t="s">
        <v>7210</v>
      </c>
      <c r="J5098" t="s">
        <v>71</v>
      </c>
      <c r="K5098">
        <v>33009</v>
      </c>
      <c r="L5098" t="s">
        <v>43</v>
      </c>
      <c r="M5098" t="s">
        <v>7154</v>
      </c>
      <c r="N5098" t="s">
        <v>12151</v>
      </c>
      <c r="T5098"/>
    </row>
    <row r="5099" spans="1:22" hidden="1" x14ac:dyDescent="0.25">
      <c r="A5099" t="s">
        <v>12153</v>
      </c>
      <c r="B5099" t="s">
        <v>7211</v>
      </c>
      <c r="C5099" s="1">
        <v>44879</v>
      </c>
      <c r="D5099" s="1" t="s">
        <v>18</v>
      </c>
      <c r="E5099" s="2">
        <v>0</v>
      </c>
      <c r="F5099" s="2">
        <v>0</v>
      </c>
      <c r="G5099" s="2">
        <v>0</v>
      </c>
      <c r="H5099" s="2">
        <v>0</v>
      </c>
      <c r="I5099" t="s">
        <v>7167</v>
      </c>
      <c r="J5099" t="s">
        <v>59</v>
      </c>
      <c r="K5099">
        <v>78258</v>
      </c>
      <c r="L5099" t="s">
        <v>43</v>
      </c>
      <c r="M5099" t="s">
        <v>7154</v>
      </c>
      <c r="N5099" t="s">
        <v>12151</v>
      </c>
      <c r="T5099"/>
    </row>
    <row r="5100" spans="1:22" x14ac:dyDescent="0.25">
      <c r="A5100" t="s">
        <v>12152</v>
      </c>
      <c r="B5100" t="s">
        <v>7212</v>
      </c>
      <c r="C5100" s="1">
        <v>44849</v>
      </c>
      <c r="D5100" s="1" t="s">
        <v>18</v>
      </c>
      <c r="E5100" s="2">
        <v>330</v>
      </c>
      <c r="F5100" s="2">
        <v>36.78</v>
      </c>
      <c r="G5100" s="2">
        <v>33.83</v>
      </c>
      <c r="H5100" s="2">
        <v>400.61</v>
      </c>
      <c r="I5100" t="s">
        <v>2823</v>
      </c>
      <c r="J5100" t="s">
        <v>52</v>
      </c>
      <c r="K5100">
        <v>90803</v>
      </c>
      <c r="L5100" t="s">
        <v>43</v>
      </c>
      <c r="M5100" t="s">
        <v>7154</v>
      </c>
      <c r="N5100" t="s">
        <v>12151</v>
      </c>
      <c r="O5100" t="s">
        <v>12166</v>
      </c>
      <c r="P5100" s="10">
        <f>E5100</f>
        <v>330</v>
      </c>
      <c r="R5100" s="17">
        <f>VLOOKUP(I5100,Counties!$A$1:$D$1787,3,0)</f>
        <v>0.10249999999999999</v>
      </c>
      <c r="S5100" s="10">
        <f>P5100*R5100</f>
        <v>33.824999999999996</v>
      </c>
      <c r="T5100" s="17" t="str">
        <f>VLOOKUP(I5100,Counties!$A$1:$D$1787,4,0)</f>
        <v>Los Angeles</v>
      </c>
      <c r="U5100" s="10">
        <f>G5100</f>
        <v>33.83</v>
      </c>
      <c r="V5100" s="10">
        <f>S5100-U5100</f>
        <v>-5.000000000002558E-3</v>
      </c>
    </row>
    <row r="5101" spans="1:22" hidden="1" x14ac:dyDescent="0.25">
      <c r="A5101" t="s">
        <v>12153</v>
      </c>
      <c r="B5101" t="s">
        <v>7213</v>
      </c>
      <c r="C5101" s="1">
        <v>44881</v>
      </c>
      <c r="D5101" s="1" t="s">
        <v>18</v>
      </c>
      <c r="E5101" s="2">
        <v>280</v>
      </c>
      <c r="F5101" s="2">
        <v>48.66</v>
      </c>
      <c r="G5101" s="2">
        <v>23.01</v>
      </c>
      <c r="H5101" s="2">
        <v>351.67</v>
      </c>
      <c r="I5101" t="s">
        <v>2338</v>
      </c>
      <c r="J5101" t="s">
        <v>56</v>
      </c>
      <c r="K5101">
        <v>43065</v>
      </c>
      <c r="L5101" t="s">
        <v>21</v>
      </c>
      <c r="M5101" t="s">
        <v>7154</v>
      </c>
      <c r="N5101" t="s">
        <v>12151</v>
      </c>
      <c r="T5101"/>
    </row>
    <row r="5102" spans="1:22" hidden="1" x14ac:dyDescent="0.25">
      <c r="A5102" t="s">
        <v>12154</v>
      </c>
      <c r="B5102" t="s">
        <v>7214</v>
      </c>
      <c r="C5102" s="1">
        <v>44896</v>
      </c>
      <c r="D5102" s="1" t="s">
        <v>18</v>
      </c>
      <c r="E5102" s="2">
        <v>0</v>
      </c>
      <c r="F5102" s="2">
        <v>0</v>
      </c>
      <c r="G5102" s="2">
        <v>0</v>
      </c>
      <c r="H5102" s="2">
        <v>0</v>
      </c>
      <c r="I5102" t="s">
        <v>1475</v>
      </c>
      <c r="J5102" t="s">
        <v>59</v>
      </c>
      <c r="K5102">
        <v>79907</v>
      </c>
      <c r="L5102" t="s">
        <v>43</v>
      </c>
      <c r="M5102" t="s">
        <v>7154</v>
      </c>
      <c r="N5102" t="s">
        <v>12151</v>
      </c>
      <c r="T5102"/>
    </row>
    <row r="5103" spans="1:22" hidden="1" x14ac:dyDescent="0.25">
      <c r="A5103" t="s">
        <v>12152</v>
      </c>
      <c r="B5103" t="s">
        <v>7215</v>
      </c>
      <c r="C5103" s="1">
        <v>44854</v>
      </c>
      <c r="D5103" s="1" t="s">
        <v>18</v>
      </c>
      <c r="E5103" s="2">
        <v>280</v>
      </c>
      <c r="F5103" s="2">
        <v>43.23</v>
      </c>
      <c r="G5103" s="2">
        <v>25.86</v>
      </c>
      <c r="H5103" s="2">
        <v>349.09</v>
      </c>
      <c r="I5103" t="s">
        <v>7216</v>
      </c>
      <c r="J5103" t="s">
        <v>59</v>
      </c>
      <c r="K5103">
        <v>75080</v>
      </c>
      <c r="L5103" t="s">
        <v>43</v>
      </c>
      <c r="M5103" t="s">
        <v>7154</v>
      </c>
      <c r="N5103" t="s">
        <v>12151</v>
      </c>
      <c r="T5103"/>
    </row>
    <row r="5104" spans="1:22" hidden="1" x14ac:dyDescent="0.25">
      <c r="A5104" t="s">
        <v>12154</v>
      </c>
      <c r="B5104" t="s">
        <v>7217</v>
      </c>
      <c r="C5104" s="1">
        <v>44897</v>
      </c>
      <c r="D5104" s="1" t="s">
        <v>18</v>
      </c>
      <c r="E5104" s="2">
        <v>85</v>
      </c>
      <c r="F5104" s="2">
        <v>18.350000000000001</v>
      </c>
      <c r="G5104" s="2">
        <v>8.27</v>
      </c>
      <c r="H5104" s="2">
        <v>111.62</v>
      </c>
      <c r="I5104" t="s">
        <v>7218</v>
      </c>
      <c r="J5104" t="s">
        <v>59</v>
      </c>
      <c r="K5104">
        <v>78613</v>
      </c>
      <c r="L5104" t="s">
        <v>43</v>
      </c>
      <c r="M5104" t="s">
        <v>7154</v>
      </c>
      <c r="N5104" t="s">
        <v>12151</v>
      </c>
      <c r="T5104"/>
    </row>
    <row r="5105" spans="1:22" hidden="1" x14ac:dyDescent="0.25">
      <c r="A5105" t="s">
        <v>12153</v>
      </c>
      <c r="B5105" t="s">
        <v>7219</v>
      </c>
      <c r="C5105" s="1">
        <v>44884</v>
      </c>
      <c r="D5105" s="1" t="s">
        <v>18</v>
      </c>
      <c r="E5105" s="2">
        <v>37.4</v>
      </c>
      <c r="F5105" s="2">
        <v>19.03</v>
      </c>
      <c r="G5105" s="2">
        <v>5.51</v>
      </c>
      <c r="H5105" s="2">
        <v>61.94</v>
      </c>
      <c r="I5105" t="s">
        <v>241</v>
      </c>
      <c r="J5105" t="s">
        <v>33</v>
      </c>
      <c r="K5105">
        <v>37777</v>
      </c>
      <c r="L5105" t="s">
        <v>43</v>
      </c>
      <c r="M5105" t="s">
        <v>7154</v>
      </c>
      <c r="N5105" t="s">
        <v>12151</v>
      </c>
      <c r="T5105"/>
    </row>
    <row r="5106" spans="1:22" hidden="1" x14ac:dyDescent="0.25">
      <c r="A5106" t="s">
        <v>12153</v>
      </c>
      <c r="B5106" t="s">
        <v>7220</v>
      </c>
      <c r="C5106" s="1">
        <v>44883</v>
      </c>
      <c r="D5106" s="1" t="s">
        <v>18</v>
      </c>
      <c r="E5106" s="2">
        <v>243.53</v>
      </c>
      <c r="F5106" s="2">
        <v>33.32</v>
      </c>
      <c r="G5106" s="2">
        <v>19.690000000000001</v>
      </c>
      <c r="H5106" s="2">
        <v>296.54000000000002</v>
      </c>
      <c r="I5106" t="s">
        <v>7221</v>
      </c>
      <c r="J5106" t="s">
        <v>42</v>
      </c>
      <c r="K5106">
        <v>21133</v>
      </c>
      <c r="L5106" t="s">
        <v>43</v>
      </c>
      <c r="M5106" t="s">
        <v>7154</v>
      </c>
      <c r="N5106" t="s">
        <v>12151</v>
      </c>
      <c r="T5106"/>
    </row>
    <row r="5107" spans="1:22" x14ac:dyDescent="0.25">
      <c r="A5107" t="s">
        <v>12154</v>
      </c>
      <c r="B5107" t="s">
        <v>7222</v>
      </c>
      <c r="C5107" s="1">
        <v>44908</v>
      </c>
      <c r="D5107" s="1" t="s">
        <v>54</v>
      </c>
      <c r="E5107" s="2">
        <v>-280</v>
      </c>
      <c r="F5107" s="2">
        <v>-48.66</v>
      </c>
      <c r="G5107" s="2">
        <v>0</v>
      </c>
      <c r="H5107" s="2">
        <v>-328.66</v>
      </c>
      <c r="I5107" t="s">
        <v>7223</v>
      </c>
      <c r="J5107" t="s">
        <v>306</v>
      </c>
      <c r="K5107">
        <v>36542</v>
      </c>
      <c r="L5107" t="s">
        <v>43</v>
      </c>
      <c r="M5107" t="s">
        <v>7154</v>
      </c>
      <c r="N5107" t="s">
        <v>12151</v>
      </c>
      <c r="O5107" t="s">
        <v>12166</v>
      </c>
      <c r="P5107" s="10">
        <f>E5107</f>
        <v>-280</v>
      </c>
      <c r="R5107" s="12">
        <v>7.7499999999999999E-2</v>
      </c>
      <c r="S5107" s="10">
        <f>P5107*R5107</f>
        <v>-21.7</v>
      </c>
      <c r="T5107" t="s">
        <v>822</v>
      </c>
      <c r="U5107" s="10">
        <f>G5107</f>
        <v>0</v>
      </c>
      <c r="V5107" s="10">
        <f>S5107-U5107</f>
        <v>-21.7</v>
      </c>
    </row>
    <row r="5108" spans="1:22" hidden="1" x14ac:dyDescent="0.25">
      <c r="A5108" t="s">
        <v>12154</v>
      </c>
      <c r="B5108" t="s">
        <v>7224</v>
      </c>
      <c r="C5108" s="1">
        <v>44917</v>
      </c>
      <c r="D5108" s="1" t="s">
        <v>18</v>
      </c>
      <c r="E5108" s="2">
        <v>195</v>
      </c>
      <c r="F5108" s="2">
        <v>33.32</v>
      </c>
      <c r="G5108" s="2">
        <v>20.27</v>
      </c>
      <c r="H5108" s="2">
        <v>248.59</v>
      </c>
      <c r="I5108" t="s">
        <v>923</v>
      </c>
      <c r="J5108" t="s">
        <v>39</v>
      </c>
      <c r="K5108">
        <v>10036</v>
      </c>
      <c r="L5108" t="s">
        <v>21</v>
      </c>
      <c r="M5108" t="s">
        <v>7154</v>
      </c>
      <c r="N5108" t="s">
        <v>12151</v>
      </c>
      <c r="T5108"/>
    </row>
    <row r="5109" spans="1:22" hidden="1" x14ac:dyDescent="0.25">
      <c r="A5109" t="s">
        <v>12154</v>
      </c>
      <c r="B5109" t="s">
        <v>7225</v>
      </c>
      <c r="C5109" s="1">
        <v>44897</v>
      </c>
      <c r="D5109" s="1" t="s">
        <v>18</v>
      </c>
      <c r="E5109" s="2">
        <v>140</v>
      </c>
      <c r="F5109" s="2">
        <v>29.86</v>
      </c>
      <c r="G5109" s="2">
        <v>16.21</v>
      </c>
      <c r="H5109" s="2">
        <v>186.07</v>
      </c>
      <c r="I5109" t="s">
        <v>3365</v>
      </c>
      <c r="J5109" t="s">
        <v>131</v>
      </c>
      <c r="K5109">
        <v>72712</v>
      </c>
      <c r="L5109" t="s">
        <v>43</v>
      </c>
      <c r="M5109" t="s">
        <v>7154</v>
      </c>
      <c r="N5109" t="s">
        <v>12151</v>
      </c>
      <c r="T5109"/>
    </row>
    <row r="5110" spans="1:22" hidden="1" x14ac:dyDescent="0.25">
      <c r="A5110" t="s">
        <v>12153</v>
      </c>
      <c r="B5110" t="s">
        <v>7226</v>
      </c>
      <c r="C5110" s="1">
        <v>44868</v>
      </c>
      <c r="D5110" s="1" t="s">
        <v>18</v>
      </c>
      <c r="E5110" s="2">
        <v>0</v>
      </c>
      <c r="F5110" s="2">
        <v>0</v>
      </c>
      <c r="G5110" s="2">
        <v>0</v>
      </c>
      <c r="H5110" s="2">
        <v>0</v>
      </c>
      <c r="I5110" t="s">
        <v>2609</v>
      </c>
      <c r="J5110" t="s">
        <v>203</v>
      </c>
      <c r="K5110">
        <v>60126</v>
      </c>
      <c r="L5110" t="s">
        <v>21</v>
      </c>
      <c r="M5110" t="s">
        <v>7154</v>
      </c>
      <c r="N5110" t="s">
        <v>12151</v>
      </c>
      <c r="T5110"/>
    </row>
    <row r="5111" spans="1:22" x14ac:dyDescent="0.25">
      <c r="A5111" t="s">
        <v>12152</v>
      </c>
      <c r="B5111" t="s">
        <v>7227</v>
      </c>
      <c r="C5111" s="1">
        <v>44846</v>
      </c>
      <c r="D5111" s="1" t="s">
        <v>18</v>
      </c>
      <c r="E5111" s="2">
        <v>110.34</v>
      </c>
      <c r="F5111" s="2">
        <v>0</v>
      </c>
      <c r="G5111" s="2">
        <v>0</v>
      </c>
      <c r="H5111" s="2">
        <v>110.34</v>
      </c>
      <c r="I5111" t="s">
        <v>3445</v>
      </c>
      <c r="J5111" t="s">
        <v>52</v>
      </c>
      <c r="K5111">
        <v>94574</v>
      </c>
      <c r="L5111" t="s">
        <v>75</v>
      </c>
      <c r="M5111" t="s">
        <v>7154</v>
      </c>
      <c r="N5111" t="s">
        <v>12151</v>
      </c>
      <c r="O5111" t="s">
        <v>12166</v>
      </c>
      <c r="P5111" s="10">
        <f t="shared" ref="P5111:P5112" si="1604">E5111</f>
        <v>110.34</v>
      </c>
      <c r="R5111" s="17">
        <f>VLOOKUP(I5111,Counties!$A$1:$D$1787,3,0)</f>
        <v>8.2500000000000004E-2</v>
      </c>
      <c r="S5111" s="10">
        <f>P5111*R5111</f>
        <v>9.1030500000000014</v>
      </c>
      <c r="T5111" s="17" t="str">
        <f>VLOOKUP(I5111,Counties!$A$1:$D$1787,4,0)</f>
        <v>Napa</v>
      </c>
      <c r="U5111" s="10">
        <f t="shared" ref="U5111:U5112" si="1605">G5111</f>
        <v>0</v>
      </c>
      <c r="V5111" s="10">
        <f t="shared" ref="V5111:V5112" si="1606">S5111-U5111</f>
        <v>9.1030500000000014</v>
      </c>
    </row>
    <row r="5112" spans="1:22" x14ac:dyDescent="0.25">
      <c r="A5112" t="s">
        <v>12152</v>
      </c>
      <c r="B5112" t="s">
        <v>7228</v>
      </c>
      <c r="C5112" s="1">
        <v>44839</v>
      </c>
      <c r="D5112" s="1" t="s">
        <v>18</v>
      </c>
      <c r="E5112" s="2">
        <v>300</v>
      </c>
      <c r="F5112" s="2">
        <v>29.86</v>
      </c>
      <c r="G5112" s="2">
        <v>0</v>
      </c>
      <c r="H5112" s="2">
        <v>329.86</v>
      </c>
      <c r="I5112" t="s">
        <v>1361</v>
      </c>
      <c r="J5112" t="s">
        <v>306</v>
      </c>
      <c r="K5112">
        <v>36830</v>
      </c>
      <c r="L5112" t="s">
        <v>75</v>
      </c>
      <c r="M5112" t="s">
        <v>7154</v>
      </c>
      <c r="N5112" t="s">
        <v>12151</v>
      </c>
      <c r="O5112" t="s">
        <v>12166</v>
      </c>
      <c r="P5112" s="10">
        <f t="shared" si="1604"/>
        <v>300</v>
      </c>
      <c r="R5112" s="12">
        <v>7.7499999999999999E-2</v>
      </c>
      <c r="S5112" s="10">
        <f>P5112*R5112</f>
        <v>23.25</v>
      </c>
      <c r="T5112" t="s">
        <v>822</v>
      </c>
      <c r="U5112" s="10">
        <f t="shared" si="1605"/>
        <v>0</v>
      </c>
      <c r="V5112" s="10">
        <f t="shared" si="1606"/>
        <v>23.25</v>
      </c>
    </row>
    <row r="5113" spans="1:22" x14ac:dyDescent="0.25">
      <c r="A5113" t="s">
        <v>12153</v>
      </c>
      <c r="B5113" t="s">
        <v>7229</v>
      </c>
      <c r="C5113" s="1">
        <v>44893</v>
      </c>
      <c r="D5113" s="1" t="s">
        <v>23</v>
      </c>
      <c r="E5113" s="2">
        <v>50</v>
      </c>
      <c r="F5113" s="2">
        <v>0</v>
      </c>
      <c r="G5113" s="2">
        <v>0</v>
      </c>
      <c r="H5113" s="2">
        <v>50</v>
      </c>
      <c r="I5113" t="s">
        <v>17</v>
      </c>
      <c r="J5113" t="s">
        <v>17</v>
      </c>
      <c r="K5113" t="s">
        <v>17</v>
      </c>
      <c r="L5113" t="s">
        <v>24</v>
      </c>
      <c r="M5113" t="s">
        <v>7154</v>
      </c>
      <c r="N5113" t="s">
        <v>12151</v>
      </c>
      <c r="O5113" t="s">
        <v>12164</v>
      </c>
      <c r="Q5113" s="10">
        <f>E5113</f>
        <v>50</v>
      </c>
      <c r="T5113"/>
    </row>
    <row r="5114" spans="1:22" x14ac:dyDescent="0.25">
      <c r="A5114" t="s">
        <v>12152</v>
      </c>
      <c r="B5114" t="s">
        <v>7230</v>
      </c>
      <c r="C5114" s="1">
        <v>44840</v>
      </c>
      <c r="D5114" s="1" t="s">
        <v>18</v>
      </c>
      <c r="E5114" s="2">
        <v>271.10000000000002</v>
      </c>
      <c r="F5114" s="2">
        <v>36.78</v>
      </c>
      <c r="G5114" s="2">
        <v>27.11</v>
      </c>
      <c r="H5114" s="2">
        <v>334.99</v>
      </c>
      <c r="I5114" t="s">
        <v>7231</v>
      </c>
      <c r="J5114" t="s">
        <v>52</v>
      </c>
      <c r="K5114">
        <v>90505</v>
      </c>
      <c r="L5114" t="s">
        <v>43</v>
      </c>
      <c r="M5114" t="s">
        <v>7154</v>
      </c>
      <c r="N5114" t="s">
        <v>12151</v>
      </c>
      <c r="O5114" t="s">
        <v>12166</v>
      </c>
      <c r="P5114" s="10">
        <f>E5114</f>
        <v>271.10000000000002</v>
      </c>
      <c r="R5114" s="17">
        <f>VLOOKUP(I5114,Counties!$A$1:$D$1787,3,0)</f>
        <v>9.5000000000000001E-2</v>
      </c>
      <c r="S5114" s="10">
        <f>P5114*R5114</f>
        <v>25.754500000000004</v>
      </c>
      <c r="T5114" s="17" t="str">
        <f>VLOOKUP(I5114,Counties!$A$1:$D$1787,4,0)</f>
        <v>Los Angeles</v>
      </c>
      <c r="U5114" s="10">
        <f>G5114</f>
        <v>27.11</v>
      </c>
      <c r="V5114" s="10">
        <f>S5114-U5114</f>
        <v>-1.3554999999999957</v>
      </c>
    </row>
    <row r="5115" spans="1:22" x14ac:dyDescent="0.25">
      <c r="A5115" t="s">
        <v>12152</v>
      </c>
      <c r="B5115" t="s">
        <v>7232</v>
      </c>
      <c r="C5115" s="1">
        <v>44840</v>
      </c>
      <c r="D5115" s="1" t="s">
        <v>23</v>
      </c>
      <c r="E5115" s="2">
        <v>50</v>
      </c>
      <c r="F5115" s="2">
        <v>0</v>
      </c>
      <c r="G5115" s="2">
        <v>0</v>
      </c>
      <c r="H5115" s="2">
        <v>50</v>
      </c>
      <c r="I5115" t="s">
        <v>17</v>
      </c>
      <c r="J5115" t="s">
        <v>17</v>
      </c>
      <c r="K5115" t="s">
        <v>17</v>
      </c>
      <c r="L5115" t="s">
        <v>24</v>
      </c>
      <c r="M5115" t="s">
        <v>7154</v>
      </c>
      <c r="N5115" t="s">
        <v>12151</v>
      </c>
      <c r="O5115" t="s">
        <v>12164</v>
      </c>
      <c r="Q5115" s="10">
        <f>E5115</f>
        <v>50</v>
      </c>
      <c r="T5115"/>
    </row>
    <row r="5116" spans="1:22" hidden="1" x14ac:dyDescent="0.25">
      <c r="A5116" t="s">
        <v>12154</v>
      </c>
      <c r="B5116" t="s">
        <v>7233</v>
      </c>
      <c r="C5116" s="1">
        <v>44907</v>
      </c>
      <c r="D5116" s="1" t="s">
        <v>18</v>
      </c>
      <c r="E5116" s="2">
        <v>140</v>
      </c>
      <c r="F5116" s="2">
        <v>29.86</v>
      </c>
      <c r="G5116" s="2">
        <v>12.31</v>
      </c>
      <c r="H5116" s="2">
        <v>182.17</v>
      </c>
      <c r="I5116" t="s">
        <v>97</v>
      </c>
      <c r="J5116" t="s">
        <v>20</v>
      </c>
      <c r="K5116">
        <v>28270</v>
      </c>
      <c r="L5116" t="s">
        <v>21</v>
      </c>
      <c r="M5116" t="s">
        <v>7154</v>
      </c>
      <c r="N5116" t="s">
        <v>12151</v>
      </c>
      <c r="T5116"/>
    </row>
    <row r="5117" spans="1:22" x14ac:dyDescent="0.25">
      <c r="A5117" t="s">
        <v>12154</v>
      </c>
      <c r="B5117" t="s">
        <v>7234</v>
      </c>
      <c r="C5117" s="1">
        <v>44910</v>
      </c>
      <c r="D5117" s="1" t="s">
        <v>18</v>
      </c>
      <c r="E5117" s="2">
        <v>125</v>
      </c>
      <c r="F5117" s="2">
        <v>25.4</v>
      </c>
      <c r="G5117" s="2">
        <v>10.93</v>
      </c>
      <c r="H5117" s="2">
        <v>161.33000000000001</v>
      </c>
      <c r="I5117" t="s">
        <v>6241</v>
      </c>
      <c r="J5117" t="s">
        <v>52</v>
      </c>
      <c r="K5117">
        <v>92253</v>
      </c>
      <c r="L5117" t="s">
        <v>43</v>
      </c>
      <c r="M5117" t="s">
        <v>7154</v>
      </c>
      <c r="N5117" t="s">
        <v>12151</v>
      </c>
      <c r="O5117" t="s">
        <v>12166</v>
      </c>
      <c r="P5117" s="10">
        <f>E5117</f>
        <v>125</v>
      </c>
      <c r="R5117" s="17">
        <f>VLOOKUP(I5117,Counties!$A$1:$D$1787,3,0)</f>
        <v>8.7499999999999994E-2</v>
      </c>
      <c r="S5117" s="10">
        <f>P5117*R5117</f>
        <v>10.9375</v>
      </c>
      <c r="T5117" s="17" t="str">
        <f>VLOOKUP(I5117,Counties!$A$1:$D$1787,4,0)</f>
        <v>Riverside</v>
      </c>
      <c r="U5117" s="10">
        <f>G5117</f>
        <v>10.93</v>
      </c>
      <c r="V5117" s="10">
        <f>S5117-U5117</f>
        <v>7.5000000000002842E-3</v>
      </c>
    </row>
    <row r="5118" spans="1:22" hidden="1" x14ac:dyDescent="0.25">
      <c r="A5118" t="s">
        <v>12153</v>
      </c>
      <c r="B5118" t="s">
        <v>7235</v>
      </c>
      <c r="C5118" s="1">
        <v>44883</v>
      </c>
      <c r="D5118" s="1" t="s">
        <v>18</v>
      </c>
      <c r="E5118" s="2">
        <v>109.65</v>
      </c>
      <c r="F5118" s="2">
        <v>21.56</v>
      </c>
      <c r="G5118" s="2">
        <v>0</v>
      </c>
      <c r="H5118" s="2">
        <v>131.21</v>
      </c>
      <c r="I5118" t="s">
        <v>7236</v>
      </c>
      <c r="J5118" t="s">
        <v>93</v>
      </c>
      <c r="K5118">
        <v>63385</v>
      </c>
      <c r="L5118" t="s">
        <v>43</v>
      </c>
      <c r="M5118" t="s">
        <v>7154</v>
      </c>
      <c r="N5118" t="s">
        <v>12151</v>
      </c>
      <c r="T5118"/>
    </row>
    <row r="5119" spans="1:22" x14ac:dyDescent="0.25">
      <c r="A5119" t="s">
        <v>12154</v>
      </c>
      <c r="B5119" t="s">
        <v>7237</v>
      </c>
      <c r="C5119" s="1">
        <v>44900</v>
      </c>
      <c r="D5119" s="1" t="s">
        <v>23</v>
      </c>
      <c r="E5119" s="2">
        <v>50</v>
      </c>
      <c r="F5119" s="2">
        <v>0</v>
      </c>
      <c r="G5119" s="2">
        <v>0</v>
      </c>
      <c r="H5119" s="2">
        <v>50</v>
      </c>
      <c r="I5119" t="s">
        <v>17</v>
      </c>
      <c r="J5119" t="s">
        <v>17</v>
      </c>
      <c r="K5119" t="s">
        <v>17</v>
      </c>
      <c r="L5119" t="s">
        <v>24</v>
      </c>
      <c r="M5119" t="s">
        <v>7154</v>
      </c>
      <c r="N5119" t="s">
        <v>12151</v>
      </c>
      <c r="O5119" t="s">
        <v>12164</v>
      </c>
      <c r="Q5119" s="10">
        <f>E5119</f>
        <v>50</v>
      </c>
      <c r="T5119"/>
    </row>
    <row r="5120" spans="1:22" hidden="1" x14ac:dyDescent="0.25">
      <c r="A5120" t="s">
        <v>12152</v>
      </c>
      <c r="B5120" t="s">
        <v>7238</v>
      </c>
      <c r="C5120" s="1">
        <v>44849</v>
      </c>
      <c r="D5120" s="1" t="s">
        <v>18</v>
      </c>
      <c r="E5120" s="2">
        <v>330</v>
      </c>
      <c r="F5120" s="2">
        <v>48.66</v>
      </c>
      <c r="G5120" s="2">
        <v>45.87</v>
      </c>
      <c r="H5120" s="2">
        <v>424.53</v>
      </c>
      <c r="I5120" t="s">
        <v>7239</v>
      </c>
      <c r="J5120" t="s">
        <v>131</v>
      </c>
      <c r="K5120">
        <v>72113</v>
      </c>
      <c r="L5120" t="s">
        <v>43</v>
      </c>
      <c r="M5120" t="s">
        <v>7154</v>
      </c>
      <c r="N5120" t="s">
        <v>12151</v>
      </c>
      <c r="T5120"/>
    </row>
    <row r="5121" spans="1:22" hidden="1" x14ac:dyDescent="0.25">
      <c r="A5121" t="s">
        <v>12153</v>
      </c>
      <c r="B5121" t="s">
        <v>7240</v>
      </c>
      <c r="C5121" s="1">
        <v>44890</v>
      </c>
      <c r="D5121" s="1" t="s">
        <v>18</v>
      </c>
      <c r="E5121" s="2">
        <v>37.5</v>
      </c>
      <c r="F5121" s="2">
        <v>19.03</v>
      </c>
      <c r="G5121" s="2">
        <v>3.39</v>
      </c>
      <c r="H5121" s="2">
        <v>59.92</v>
      </c>
      <c r="I5121" t="s">
        <v>7241</v>
      </c>
      <c r="J5121" t="s">
        <v>141</v>
      </c>
      <c r="K5121">
        <v>41011</v>
      </c>
      <c r="L5121" t="s">
        <v>43</v>
      </c>
      <c r="M5121" t="s">
        <v>7154</v>
      </c>
      <c r="N5121" t="s">
        <v>12151</v>
      </c>
      <c r="T5121"/>
    </row>
    <row r="5122" spans="1:22" x14ac:dyDescent="0.25">
      <c r="A5122" t="s">
        <v>12152</v>
      </c>
      <c r="B5122" t="s">
        <v>7242</v>
      </c>
      <c r="C5122" s="1">
        <v>44845</v>
      </c>
      <c r="D5122" s="1" t="s">
        <v>23</v>
      </c>
      <c r="E5122" s="2">
        <v>50</v>
      </c>
      <c r="F5122" s="2">
        <v>0</v>
      </c>
      <c r="G5122" s="2">
        <v>0</v>
      </c>
      <c r="H5122" s="2">
        <v>50</v>
      </c>
      <c r="I5122" t="s">
        <v>17</v>
      </c>
      <c r="J5122" t="s">
        <v>17</v>
      </c>
      <c r="K5122" t="s">
        <v>17</v>
      </c>
      <c r="L5122" t="s">
        <v>24</v>
      </c>
      <c r="M5122" t="s">
        <v>7154</v>
      </c>
      <c r="N5122" t="s">
        <v>12151</v>
      </c>
      <c r="O5122" t="s">
        <v>12164</v>
      </c>
      <c r="Q5122" s="10">
        <f t="shared" ref="Q5122:Q5124" si="1607">E5122</f>
        <v>50</v>
      </c>
      <c r="T5122"/>
    </row>
    <row r="5123" spans="1:22" x14ac:dyDescent="0.25">
      <c r="A5123" t="s">
        <v>12152</v>
      </c>
      <c r="B5123" t="s">
        <v>7243</v>
      </c>
      <c r="C5123" s="1">
        <v>44841</v>
      </c>
      <c r="D5123" s="1" t="s">
        <v>23</v>
      </c>
      <c r="E5123" s="2">
        <v>50</v>
      </c>
      <c r="F5123" s="2">
        <v>0</v>
      </c>
      <c r="G5123" s="2">
        <v>0</v>
      </c>
      <c r="H5123" s="2">
        <v>50</v>
      </c>
      <c r="I5123" t="s">
        <v>17</v>
      </c>
      <c r="J5123" t="s">
        <v>17</v>
      </c>
      <c r="K5123" t="s">
        <v>17</v>
      </c>
      <c r="L5123" t="s">
        <v>24</v>
      </c>
      <c r="M5123" t="s">
        <v>7154</v>
      </c>
      <c r="N5123" t="s">
        <v>12151</v>
      </c>
      <c r="O5123" t="s">
        <v>12164</v>
      </c>
      <c r="Q5123" s="10">
        <f t="shared" si="1607"/>
        <v>50</v>
      </c>
      <c r="T5123"/>
    </row>
    <row r="5124" spans="1:22" x14ac:dyDescent="0.25">
      <c r="A5124" t="s">
        <v>12153</v>
      </c>
      <c r="B5124" t="s">
        <v>7244</v>
      </c>
      <c r="C5124" s="1">
        <v>44873</v>
      </c>
      <c r="D5124" s="1" t="s">
        <v>23</v>
      </c>
      <c r="E5124" s="2">
        <v>50</v>
      </c>
      <c r="F5124" s="2">
        <v>0</v>
      </c>
      <c r="G5124" s="2">
        <v>0</v>
      </c>
      <c r="H5124" s="2">
        <v>50</v>
      </c>
      <c r="I5124" t="s">
        <v>17</v>
      </c>
      <c r="J5124" t="s">
        <v>17</v>
      </c>
      <c r="K5124" t="s">
        <v>17</v>
      </c>
      <c r="L5124" t="s">
        <v>24</v>
      </c>
      <c r="M5124" t="s">
        <v>7154</v>
      </c>
      <c r="N5124" t="s">
        <v>12151</v>
      </c>
      <c r="O5124" t="s">
        <v>12164</v>
      </c>
      <c r="Q5124" s="10">
        <f t="shared" si="1607"/>
        <v>50</v>
      </c>
      <c r="T5124"/>
    </row>
    <row r="5125" spans="1:22" hidden="1" x14ac:dyDescent="0.25">
      <c r="A5125" t="s">
        <v>12152</v>
      </c>
      <c r="B5125" t="s">
        <v>7245</v>
      </c>
      <c r="C5125" s="1">
        <v>44849</v>
      </c>
      <c r="D5125" s="1" t="s">
        <v>18</v>
      </c>
      <c r="E5125" s="2">
        <v>330</v>
      </c>
      <c r="F5125" s="2">
        <v>43.23</v>
      </c>
      <c r="G5125" s="2">
        <v>29.85</v>
      </c>
      <c r="H5125" s="2">
        <v>403.08</v>
      </c>
      <c r="I5125" t="s">
        <v>7246</v>
      </c>
      <c r="J5125" t="s">
        <v>59</v>
      </c>
      <c r="K5125">
        <v>75087</v>
      </c>
      <c r="L5125" t="s">
        <v>43</v>
      </c>
      <c r="M5125" t="s">
        <v>7154</v>
      </c>
      <c r="N5125" t="s">
        <v>12151</v>
      </c>
      <c r="T5125"/>
    </row>
    <row r="5126" spans="1:22" hidden="1" x14ac:dyDescent="0.25">
      <c r="A5126" t="s">
        <v>12153</v>
      </c>
      <c r="B5126" t="s">
        <v>7247</v>
      </c>
      <c r="C5126" s="1">
        <v>44875</v>
      </c>
      <c r="D5126" s="1" t="s">
        <v>18</v>
      </c>
      <c r="E5126" s="2">
        <v>283.48</v>
      </c>
      <c r="F5126" s="2">
        <v>33.32</v>
      </c>
      <c r="G5126" s="2">
        <v>19.03</v>
      </c>
      <c r="H5126" s="2">
        <v>335.83</v>
      </c>
      <c r="I5126" t="s">
        <v>1243</v>
      </c>
      <c r="J5126" t="s">
        <v>138</v>
      </c>
      <c r="K5126">
        <v>48025</v>
      </c>
      <c r="L5126" t="s">
        <v>21</v>
      </c>
      <c r="M5126" t="s">
        <v>7154</v>
      </c>
      <c r="N5126" t="s">
        <v>12151</v>
      </c>
      <c r="T5126"/>
    </row>
    <row r="5127" spans="1:22" hidden="1" x14ac:dyDescent="0.25">
      <c r="A5127" t="s">
        <v>12153</v>
      </c>
      <c r="B5127" t="s">
        <v>7248</v>
      </c>
      <c r="C5127" s="1">
        <v>44880</v>
      </c>
      <c r="D5127" s="1" t="s">
        <v>18</v>
      </c>
      <c r="E5127" s="2">
        <v>104.13</v>
      </c>
      <c r="F5127" s="2">
        <v>21.56</v>
      </c>
      <c r="G5127" s="2">
        <v>7.54</v>
      </c>
      <c r="H5127" s="2">
        <v>133.22999999999999</v>
      </c>
      <c r="I5127" t="s">
        <v>5571</v>
      </c>
      <c r="J5127" t="s">
        <v>88</v>
      </c>
      <c r="K5127">
        <v>17112</v>
      </c>
      <c r="L5127" t="s">
        <v>43</v>
      </c>
      <c r="M5127" t="s">
        <v>7154</v>
      </c>
      <c r="N5127" t="s">
        <v>12151</v>
      </c>
      <c r="T5127"/>
    </row>
    <row r="5128" spans="1:22" hidden="1" x14ac:dyDescent="0.25">
      <c r="A5128" t="s">
        <v>12152</v>
      </c>
      <c r="B5128" t="s">
        <v>7249</v>
      </c>
      <c r="C5128" s="1">
        <v>44837</v>
      </c>
      <c r="D5128" s="1" t="s">
        <v>54</v>
      </c>
      <c r="E5128" s="2">
        <v>-280</v>
      </c>
      <c r="F5128" s="2">
        <v>-43.23</v>
      </c>
      <c r="G5128" s="2">
        <v>-25.86</v>
      </c>
      <c r="H5128" s="2">
        <v>-349.09</v>
      </c>
      <c r="I5128" t="s">
        <v>7167</v>
      </c>
      <c r="J5128" t="s">
        <v>59</v>
      </c>
      <c r="K5128">
        <v>78258</v>
      </c>
      <c r="L5128" t="s">
        <v>43</v>
      </c>
      <c r="M5128" t="s">
        <v>7154</v>
      </c>
      <c r="N5128" t="s">
        <v>12151</v>
      </c>
      <c r="T5128"/>
    </row>
    <row r="5129" spans="1:22" hidden="1" x14ac:dyDescent="0.25">
      <c r="A5129" t="s">
        <v>12153</v>
      </c>
      <c r="B5129" t="s">
        <v>7250</v>
      </c>
      <c r="C5129" s="1">
        <v>44895</v>
      </c>
      <c r="D5129" s="1" t="s">
        <v>18</v>
      </c>
      <c r="E5129" s="2">
        <v>100.73</v>
      </c>
      <c r="F5129" s="2">
        <v>21.56</v>
      </c>
      <c r="G5129" s="2">
        <v>0</v>
      </c>
      <c r="H5129" s="2">
        <v>122.29</v>
      </c>
      <c r="I5129" t="s">
        <v>159</v>
      </c>
      <c r="J5129" t="s">
        <v>71</v>
      </c>
      <c r="K5129">
        <v>33907</v>
      </c>
      <c r="L5129" t="s">
        <v>43</v>
      </c>
      <c r="M5129" t="s">
        <v>7154</v>
      </c>
      <c r="N5129" t="s">
        <v>12151</v>
      </c>
      <c r="T5129"/>
    </row>
    <row r="5130" spans="1:22" hidden="1" x14ac:dyDescent="0.25">
      <c r="A5130" t="s">
        <v>12152</v>
      </c>
      <c r="B5130" t="s">
        <v>7251</v>
      </c>
      <c r="C5130" s="1">
        <v>44852</v>
      </c>
      <c r="D5130" s="1" t="s">
        <v>18</v>
      </c>
      <c r="E5130" s="2">
        <v>240</v>
      </c>
      <c r="F5130" s="2">
        <v>25.76</v>
      </c>
      <c r="G5130" s="2">
        <v>0.27</v>
      </c>
      <c r="H5130" s="2">
        <v>266.02999999999997</v>
      </c>
      <c r="I5130" t="s">
        <v>3912</v>
      </c>
      <c r="J5130" t="s">
        <v>277</v>
      </c>
      <c r="K5130">
        <v>80124</v>
      </c>
      <c r="L5130" t="s">
        <v>43</v>
      </c>
      <c r="M5130" t="s">
        <v>7154</v>
      </c>
      <c r="N5130" t="s">
        <v>12151</v>
      </c>
      <c r="T5130"/>
    </row>
    <row r="5131" spans="1:22" x14ac:dyDescent="0.25">
      <c r="A5131" t="s">
        <v>12154</v>
      </c>
      <c r="B5131" t="s">
        <v>7252</v>
      </c>
      <c r="C5131" s="1">
        <v>44907</v>
      </c>
      <c r="D5131" s="1" t="s">
        <v>18</v>
      </c>
      <c r="E5131" s="2">
        <v>280</v>
      </c>
      <c r="F5131" s="2">
        <v>48.66</v>
      </c>
      <c r="G5131" s="2">
        <v>0</v>
      </c>
      <c r="H5131" s="2">
        <v>328.66</v>
      </c>
      <c r="I5131" t="s">
        <v>7223</v>
      </c>
      <c r="J5131" t="s">
        <v>306</v>
      </c>
      <c r="K5131">
        <v>36542</v>
      </c>
      <c r="L5131" t="s">
        <v>75</v>
      </c>
      <c r="M5131" t="s">
        <v>7154</v>
      </c>
      <c r="N5131" t="s">
        <v>12151</v>
      </c>
      <c r="O5131" t="s">
        <v>12166</v>
      </c>
      <c r="P5131" s="10">
        <f>E5131</f>
        <v>280</v>
      </c>
      <c r="R5131" s="12">
        <v>7.7499999999999999E-2</v>
      </c>
      <c r="S5131" s="10">
        <f>P5131*R5131</f>
        <v>21.7</v>
      </c>
      <c r="T5131" t="s">
        <v>822</v>
      </c>
      <c r="U5131" s="10">
        <f>G5131</f>
        <v>0</v>
      </c>
      <c r="V5131" s="10">
        <f>S5131-U5131</f>
        <v>21.7</v>
      </c>
    </row>
    <row r="5132" spans="1:22" hidden="1" x14ac:dyDescent="0.25">
      <c r="A5132" t="s">
        <v>12152</v>
      </c>
      <c r="B5132" t="s">
        <v>7253</v>
      </c>
      <c r="C5132" s="1">
        <v>44851</v>
      </c>
      <c r="D5132" s="1" t="s">
        <v>18</v>
      </c>
      <c r="E5132" s="2">
        <v>330</v>
      </c>
      <c r="F5132" s="2">
        <v>48.66</v>
      </c>
      <c r="G5132" s="2">
        <v>28.41</v>
      </c>
      <c r="H5132" s="2">
        <v>407.07</v>
      </c>
      <c r="I5132" t="s">
        <v>2311</v>
      </c>
      <c r="J5132" t="s">
        <v>56</v>
      </c>
      <c r="K5132">
        <v>44514</v>
      </c>
      <c r="L5132" t="s">
        <v>21</v>
      </c>
      <c r="M5132" t="s">
        <v>7154</v>
      </c>
      <c r="N5132" t="s">
        <v>12151</v>
      </c>
      <c r="T5132"/>
    </row>
    <row r="5133" spans="1:22" hidden="1" x14ac:dyDescent="0.25">
      <c r="A5133" t="s">
        <v>12154</v>
      </c>
      <c r="B5133" t="s">
        <v>7254</v>
      </c>
      <c r="C5133" s="1">
        <v>44907</v>
      </c>
      <c r="D5133" s="1" t="s">
        <v>18</v>
      </c>
      <c r="E5133" s="2">
        <v>280</v>
      </c>
      <c r="F5133" s="2">
        <v>48.66</v>
      </c>
      <c r="G5133" s="2">
        <v>16.79</v>
      </c>
      <c r="H5133" s="2">
        <v>345.45</v>
      </c>
      <c r="I5133" t="s">
        <v>7255</v>
      </c>
      <c r="J5133" t="s">
        <v>30</v>
      </c>
      <c r="K5133">
        <v>22003</v>
      </c>
      <c r="L5133" t="s">
        <v>21</v>
      </c>
      <c r="M5133" t="s">
        <v>7154</v>
      </c>
      <c r="N5133" t="s">
        <v>12151</v>
      </c>
      <c r="T5133"/>
    </row>
    <row r="5134" spans="1:22" x14ac:dyDescent="0.25">
      <c r="A5134" t="s">
        <v>12152</v>
      </c>
      <c r="B5134" t="s">
        <v>7256</v>
      </c>
      <c r="C5134" s="1">
        <v>44840</v>
      </c>
      <c r="D5134" s="1" t="s">
        <v>23</v>
      </c>
      <c r="E5134" s="2">
        <v>50</v>
      </c>
      <c r="F5134" s="2">
        <v>0</v>
      </c>
      <c r="G5134" s="2">
        <v>0</v>
      </c>
      <c r="H5134" s="2">
        <v>50</v>
      </c>
      <c r="I5134" t="s">
        <v>17</v>
      </c>
      <c r="J5134" t="s">
        <v>17</v>
      </c>
      <c r="K5134" t="s">
        <v>17</v>
      </c>
      <c r="L5134" t="s">
        <v>24</v>
      </c>
      <c r="M5134" t="s">
        <v>7154</v>
      </c>
      <c r="N5134" t="s">
        <v>12151</v>
      </c>
      <c r="O5134" t="s">
        <v>12164</v>
      </c>
      <c r="Q5134" s="10">
        <f>E5134</f>
        <v>50</v>
      </c>
      <c r="T5134"/>
    </row>
    <row r="5135" spans="1:22" x14ac:dyDescent="0.25">
      <c r="A5135" t="s">
        <v>12154</v>
      </c>
      <c r="B5135" t="s">
        <v>7257</v>
      </c>
      <c r="C5135" s="1">
        <v>44901</v>
      </c>
      <c r="D5135" s="1" t="s">
        <v>18</v>
      </c>
      <c r="E5135" s="2">
        <v>0</v>
      </c>
      <c r="F5135" s="2">
        <v>0</v>
      </c>
      <c r="G5135" s="2">
        <v>0</v>
      </c>
      <c r="H5135" s="2">
        <v>0</v>
      </c>
      <c r="I5135" t="s">
        <v>685</v>
      </c>
      <c r="J5135" t="s">
        <v>52</v>
      </c>
      <c r="K5135">
        <v>92646</v>
      </c>
      <c r="L5135" t="s">
        <v>43</v>
      </c>
      <c r="M5135" t="s">
        <v>7154</v>
      </c>
      <c r="N5135" t="s">
        <v>12151</v>
      </c>
      <c r="O5135" t="s">
        <v>12166</v>
      </c>
      <c r="P5135" s="10">
        <f>E5135</f>
        <v>0</v>
      </c>
      <c r="R5135" s="17">
        <f>VLOOKUP(I5135,Counties!$A$1:$D$1787,3,0)</f>
        <v>7.7499999999999999E-2</v>
      </c>
      <c r="S5135" s="10">
        <f>P5135*R5135</f>
        <v>0</v>
      </c>
      <c r="T5135" s="17" t="str">
        <f>VLOOKUP(I5135,Counties!$A$1:$D$1787,4,0)</f>
        <v>Orange</v>
      </c>
      <c r="U5135" s="10">
        <f>G5135</f>
        <v>0</v>
      </c>
      <c r="V5135" s="10">
        <f>S5135-U5135</f>
        <v>0</v>
      </c>
    </row>
    <row r="5136" spans="1:22" hidden="1" x14ac:dyDescent="0.25">
      <c r="A5136" t="s">
        <v>12152</v>
      </c>
      <c r="B5136" t="s">
        <v>7258</v>
      </c>
      <c r="C5136" s="1">
        <v>44845</v>
      </c>
      <c r="D5136" s="1" t="s">
        <v>18</v>
      </c>
      <c r="E5136" s="2">
        <v>258.3</v>
      </c>
      <c r="F5136" s="2">
        <v>50.76</v>
      </c>
      <c r="G5136" s="2">
        <v>0</v>
      </c>
      <c r="H5136" s="2">
        <v>309.06</v>
      </c>
      <c r="I5136" t="s">
        <v>7259</v>
      </c>
      <c r="J5136" t="s">
        <v>71</v>
      </c>
      <c r="K5136">
        <v>33155</v>
      </c>
      <c r="L5136" t="s">
        <v>43</v>
      </c>
      <c r="M5136" t="s">
        <v>7154</v>
      </c>
      <c r="N5136" t="s">
        <v>12151</v>
      </c>
      <c r="T5136"/>
    </row>
    <row r="5137" spans="1:22" x14ac:dyDescent="0.25">
      <c r="A5137" t="s">
        <v>12153</v>
      </c>
      <c r="B5137" t="s">
        <v>7260</v>
      </c>
      <c r="C5137" s="1">
        <v>44873</v>
      </c>
      <c r="D5137" s="1" t="s">
        <v>23</v>
      </c>
      <c r="E5137" s="2">
        <v>50</v>
      </c>
      <c r="F5137" s="2">
        <v>0</v>
      </c>
      <c r="G5137" s="2">
        <v>0</v>
      </c>
      <c r="H5137" s="2">
        <v>50</v>
      </c>
      <c r="I5137" t="s">
        <v>17</v>
      </c>
      <c r="J5137" t="s">
        <v>17</v>
      </c>
      <c r="K5137" t="s">
        <v>17</v>
      </c>
      <c r="L5137" t="s">
        <v>24</v>
      </c>
      <c r="M5137" t="s">
        <v>7154</v>
      </c>
      <c r="N5137" t="s">
        <v>12151</v>
      </c>
      <c r="O5137" t="s">
        <v>12164</v>
      </c>
      <c r="Q5137" s="10">
        <f>E5137</f>
        <v>50</v>
      </c>
      <c r="T5137"/>
    </row>
    <row r="5138" spans="1:22" hidden="1" x14ac:dyDescent="0.25">
      <c r="A5138" t="s">
        <v>12154</v>
      </c>
      <c r="B5138" t="s">
        <v>7261</v>
      </c>
      <c r="C5138" s="1">
        <v>44907</v>
      </c>
      <c r="D5138" s="1" t="s">
        <v>54</v>
      </c>
      <c r="E5138" s="2">
        <v>-190</v>
      </c>
      <c r="F5138" s="2">
        <v>-29.86</v>
      </c>
      <c r="G5138" s="2">
        <v>-21.43</v>
      </c>
      <c r="H5138" s="2">
        <v>-241.29</v>
      </c>
      <c r="I5138" t="s">
        <v>7192</v>
      </c>
      <c r="J5138" t="s">
        <v>1189</v>
      </c>
      <c r="K5138">
        <v>26836</v>
      </c>
      <c r="L5138" t="s">
        <v>43</v>
      </c>
      <c r="M5138" t="s">
        <v>7154</v>
      </c>
      <c r="N5138" t="s">
        <v>12151</v>
      </c>
      <c r="T5138"/>
    </row>
    <row r="5139" spans="1:22" x14ac:dyDescent="0.25">
      <c r="A5139" t="s">
        <v>12152</v>
      </c>
      <c r="B5139" t="s">
        <v>7262</v>
      </c>
      <c r="C5139" s="1">
        <v>44849</v>
      </c>
      <c r="D5139" s="1" t="s">
        <v>18</v>
      </c>
      <c r="E5139" s="2">
        <v>330</v>
      </c>
      <c r="F5139" s="2">
        <v>48.66</v>
      </c>
      <c r="G5139" s="2">
        <v>0</v>
      </c>
      <c r="H5139" s="2">
        <v>378.66</v>
      </c>
      <c r="I5139" t="s">
        <v>5627</v>
      </c>
      <c r="J5139" t="s">
        <v>306</v>
      </c>
      <c r="K5139">
        <v>35244</v>
      </c>
      <c r="L5139" t="s">
        <v>75</v>
      </c>
      <c r="M5139" t="s">
        <v>7154</v>
      </c>
      <c r="N5139" t="s">
        <v>12151</v>
      </c>
      <c r="O5139" t="s">
        <v>12166</v>
      </c>
      <c r="P5139" s="10">
        <f t="shared" ref="P5139:P5140" si="1608">E5139</f>
        <v>330</v>
      </c>
      <c r="R5139" s="12">
        <v>7.7499999999999999E-2</v>
      </c>
      <c r="S5139" s="10">
        <f t="shared" ref="S5139:S5140" si="1609">P5139*R5139</f>
        <v>25.574999999999999</v>
      </c>
      <c r="T5139" t="s">
        <v>822</v>
      </c>
      <c r="U5139" s="10">
        <f t="shared" ref="U5139:U5140" si="1610">G5139</f>
        <v>0</v>
      </c>
      <c r="V5139" s="10">
        <f t="shared" ref="V5139:V5140" si="1611">S5139-U5139</f>
        <v>25.574999999999999</v>
      </c>
    </row>
    <row r="5140" spans="1:22" x14ac:dyDescent="0.25">
      <c r="A5140" t="s">
        <v>12153</v>
      </c>
      <c r="B5140" t="s">
        <v>7263</v>
      </c>
      <c r="C5140" s="1">
        <v>44875</v>
      </c>
      <c r="D5140" s="1" t="s">
        <v>18</v>
      </c>
      <c r="E5140" s="2">
        <v>60</v>
      </c>
      <c r="F5140" s="2">
        <v>21.56</v>
      </c>
      <c r="G5140" s="2">
        <v>0</v>
      </c>
      <c r="H5140" s="2">
        <v>81.56</v>
      </c>
      <c r="I5140" t="s">
        <v>7264</v>
      </c>
      <c r="J5140" t="s">
        <v>306</v>
      </c>
      <c r="K5140">
        <v>36064</v>
      </c>
      <c r="L5140" t="s">
        <v>43</v>
      </c>
      <c r="M5140" t="s">
        <v>7154</v>
      </c>
      <c r="N5140" t="s">
        <v>12151</v>
      </c>
      <c r="O5140" t="s">
        <v>12166</v>
      </c>
      <c r="P5140" s="10">
        <f t="shared" si="1608"/>
        <v>60</v>
      </c>
      <c r="R5140" s="12">
        <v>7.7499999999999999E-2</v>
      </c>
      <c r="S5140" s="10">
        <f t="shared" si="1609"/>
        <v>4.6500000000000004</v>
      </c>
      <c r="T5140" t="s">
        <v>822</v>
      </c>
      <c r="U5140" s="10">
        <f t="shared" si="1610"/>
        <v>0</v>
      </c>
      <c r="V5140" s="10">
        <f t="shared" si="1611"/>
        <v>4.6500000000000004</v>
      </c>
    </row>
    <row r="5141" spans="1:22" hidden="1" x14ac:dyDescent="0.25">
      <c r="A5141" t="s">
        <v>12152</v>
      </c>
      <c r="B5141" t="s">
        <v>7265</v>
      </c>
      <c r="C5141" s="1">
        <v>44861</v>
      </c>
      <c r="D5141" s="1" t="s">
        <v>18</v>
      </c>
      <c r="E5141" s="2">
        <v>0</v>
      </c>
      <c r="F5141" s="2">
        <v>0</v>
      </c>
      <c r="G5141" s="2">
        <v>0</v>
      </c>
      <c r="H5141" s="2">
        <v>0</v>
      </c>
      <c r="I5141" t="s">
        <v>7266</v>
      </c>
      <c r="J5141" t="s">
        <v>30</v>
      </c>
      <c r="K5141">
        <v>22980</v>
      </c>
      <c r="L5141" t="s">
        <v>21</v>
      </c>
      <c r="M5141" t="s">
        <v>7154</v>
      </c>
      <c r="N5141" t="s">
        <v>12151</v>
      </c>
      <c r="T5141"/>
    </row>
    <row r="5142" spans="1:22" x14ac:dyDescent="0.25">
      <c r="A5142" t="s">
        <v>12154</v>
      </c>
      <c r="B5142" t="s">
        <v>7267</v>
      </c>
      <c r="C5142" s="1">
        <v>44906</v>
      </c>
      <c r="D5142" s="1" t="s">
        <v>18</v>
      </c>
      <c r="E5142" s="2">
        <v>190</v>
      </c>
      <c r="F5142" s="2">
        <v>29.86</v>
      </c>
      <c r="G5142" s="2">
        <v>21.43</v>
      </c>
      <c r="H5142" s="2">
        <v>241.29</v>
      </c>
      <c r="I5142" t="s">
        <v>7192</v>
      </c>
      <c r="J5142" t="s">
        <v>1189</v>
      </c>
      <c r="K5142">
        <v>26836</v>
      </c>
      <c r="L5142" t="s">
        <v>75</v>
      </c>
      <c r="M5142" t="s">
        <v>7154</v>
      </c>
      <c r="N5142" t="s">
        <v>12151</v>
      </c>
      <c r="O5142" t="s">
        <v>12166</v>
      </c>
      <c r="P5142" s="10">
        <f t="shared" ref="P5142:P5144" si="1612">E5142</f>
        <v>190</v>
      </c>
      <c r="R5142" s="12">
        <v>7.7499999999999999E-2</v>
      </c>
      <c r="S5142" s="10">
        <f t="shared" ref="S5142:S5143" si="1613">P5142*R5142</f>
        <v>14.725</v>
      </c>
      <c r="T5142" t="s">
        <v>822</v>
      </c>
      <c r="U5142" s="10">
        <f t="shared" ref="U5142:U5144" si="1614">G5142</f>
        <v>21.43</v>
      </c>
      <c r="V5142" s="10">
        <f t="shared" ref="V5142:V5144" si="1615">S5142-U5142</f>
        <v>-6.7050000000000001</v>
      </c>
    </row>
    <row r="5143" spans="1:22" x14ac:dyDescent="0.25">
      <c r="A5143" t="s">
        <v>12154</v>
      </c>
      <c r="B5143" t="s">
        <v>7268</v>
      </c>
      <c r="C5143" s="1">
        <v>44908</v>
      </c>
      <c r="D5143" s="1" t="s">
        <v>18</v>
      </c>
      <c r="E5143" s="2">
        <v>360</v>
      </c>
      <c r="F5143" s="2">
        <v>48.66</v>
      </c>
      <c r="G5143" s="2">
        <v>0</v>
      </c>
      <c r="H5143" s="2">
        <v>408.66</v>
      </c>
      <c r="I5143" t="s">
        <v>7223</v>
      </c>
      <c r="J5143" t="s">
        <v>306</v>
      </c>
      <c r="K5143">
        <v>36542</v>
      </c>
      <c r="L5143" t="s">
        <v>75</v>
      </c>
      <c r="M5143" t="s">
        <v>7154</v>
      </c>
      <c r="N5143" t="s">
        <v>12151</v>
      </c>
      <c r="O5143" t="s">
        <v>12166</v>
      </c>
      <c r="P5143" s="10">
        <f t="shared" si="1612"/>
        <v>360</v>
      </c>
      <c r="R5143" s="12">
        <v>7.7499999999999999E-2</v>
      </c>
      <c r="S5143" s="10">
        <f t="shared" si="1613"/>
        <v>27.9</v>
      </c>
      <c r="T5143" t="s">
        <v>822</v>
      </c>
      <c r="U5143" s="10">
        <f t="shared" si="1614"/>
        <v>0</v>
      </c>
      <c r="V5143" s="10">
        <f t="shared" si="1615"/>
        <v>27.9</v>
      </c>
    </row>
    <row r="5144" spans="1:22" x14ac:dyDescent="0.25">
      <c r="A5144" t="s">
        <v>12153</v>
      </c>
      <c r="B5144" t="s">
        <v>7269</v>
      </c>
      <c r="C5144" s="1">
        <v>44868</v>
      </c>
      <c r="D5144" s="1" t="s">
        <v>18</v>
      </c>
      <c r="E5144" s="2">
        <v>0</v>
      </c>
      <c r="F5144" s="2">
        <v>0</v>
      </c>
      <c r="G5144" s="2">
        <v>0</v>
      </c>
      <c r="H5144" s="2">
        <v>0</v>
      </c>
      <c r="I5144" t="s">
        <v>7270</v>
      </c>
      <c r="J5144" t="s">
        <v>52</v>
      </c>
      <c r="K5144">
        <v>91321</v>
      </c>
      <c r="L5144" t="s">
        <v>43</v>
      </c>
      <c r="M5144" t="s">
        <v>7154</v>
      </c>
      <c r="N5144" t="s">
        <v>12151</v>
      </c>
      <c r="O5144" t="s">
        <v>12166</v>
      </c>
      <c r="P5144" s="10">
        <f t="shared" si="1612"/>
        <v>0</v>
      </c>
      <c r="R5144" s="17">
        <f>VLOOKUP(I5144,Counties!$A$1:$D$1787,3,0)</f>
        <v>9.5000000000000001E-2</v>
      </c>
      <c r="S5144" s="10">
        <f>P5144*R5144</f>
        <v>0</v>
      </c>
      <c r="T5144" s="17" t="str">
        <f>VLOOKUP(I5144,Counties!$A$1:$D$1787,4,0)</f>
        <v>Los Angeles</v>
      </c>
      <c r="U5144" s="10">
        <f t="shared" si="1614"/>
        <v>0</v>
      </c>
      <c r="V5144" s="10">
        <f t="shared" si="1615"/>
        <v>0</v>
      </c>
    </row>
    <row r="5145" spans="1:22" hidden="1" x14ac:dyDescent="0.25">
      <c r="A5145" t="s">
        <v>12153</v>
      </c>
      <c r="B5145" t="s">
        <v>7272</v>
      </c>
      <c r="C5145" s="1">
        <v>44889</v>
      </c>
      <c r="D5145" s="1" t="s">
        <v>18</v>
      </c>
      <c r="E5145" s="2">
        <v>195</v>
      </c>
      <c r="F5145" s="2">
        <v>30.83</v>
      </c>
      <c r="G5145" s="2">
        <v>16.61</v>
      </c>
      <c r="H5145" s="2">
        <v>242.44</v>
      </c>
      <c r="I5145" t="s">
        <v>752</v>
      </c>
      <c r="J5145" t="s">
        <v>753</v>
      </c>
      <c r="K5145">
        <v>74103</v>
      </c>
      <c r="L5145" t="s">
        <v>43</v>
      </c>
      <c r="M5145" t="s">
        <v>7271</v>
      </c>
      <c r="N5145" t="s">
        <v>12151</v>
      </c>
      <c r="T5145"/>
    </row>
    <row r="5146" spans="1:22" hidden="1" x14ac:dyDescent="0.25">
      <c r="A5146" t="s">
        <v>12152</v>
      </c>
      <c r="B5146" t="s">
        <v>7273</v>
      </c>
      <c r="C5146" s="1">
        <v>44835</v>
      </c>
      <c r="D5146" s="1" t="s">
        <v>18</v>
      </c>
      <c r="E5146" s="2">
        <v>160</v>
      </c>
      <c r="F5146" s="2">
        <v>28.09</v>
      </c>
      <c r="G5146" s="2">
        <v>15.52</v>
      </c>
      <c r="H5146" s="2">
        <v>203.61</v>
      </c>
      <c r="I5146" t="s">
        <v>1765</v>
      </c>
      <c r="J5146" t="s">
        <v>59</v>
      </c>
      <c r="K5146">
        <v>79101</v>
      </c>
      <c r="L5146" t="s">
        <v>43</v>
      </c>
      <c r="M5146" t="s">
        <v>7271</v>
      </c>
      <c r="N5146" t="s">
        <v>12151</v>
      </c>
      <c r="T5146"/>
    </row>
    <row r="5147" spans="1:22" x14ac:dyDescent="0.25">
      <c r="A5147" t="s">
        <v>12152</v>
      </c>
      <c r="B5147" t="s">
        <v>7275</v>
      </c>
      <c r="C5147" s="1">
        <v>44861</v>
      </c>
      <c r="D5147" s="1" t="s">
        <v>18</v>
      </c>
      <c r="E5147" s="2">
        <v>225</v>
      </c>
      <c r="F5147" s="2">
        <v>0</v>
      </c>
      <c r="G5147" s="2">
        <v>17.440000000000001</v>
      </c>
      <c r="H5147" s="2">
        <v>242.44</v>
      </c>
      <c r="I5147" t="s">
        <v>17</v>
      </c>
      <c r="J5147" t="s">
        <v>17</v>
      </c>
      <c r="K5147" t="s">
        <v>17</v>
      </c>
      <c r="L5147" t="s">
        <v>43</v>
      </c>
      <c r="M5147" t="s">
        <v>7271</v>
      </c>
      <c r="N5147" t="s">
        <v>12151</v>
      </c>
      <c r="O5147" t="s">
        <v>12164</v>
      </c>
      <c r="P5147" s="10">
        <f>E5147</f>
        <v>225</v>
      </c>
      <c r="R5147" s="12">
        <v>7.7499999999999999E-2</v>
      </c>
      <c r="S5147" s="10">
        <f>P5147*R5147</f>
        <v>17.4375</v>
      </c>
      <c r="T5147" t="s">
        <v>822</v>
      </c>
      <c r="U5147" s="10">
        <f>G5147</f>
        <v>17.440000000000001</v>
      </c>
      <c r="V5147" s="10">
        <f>S5147-U5147</f>
        <v>-2.500000000001279E-3</v>
      </c>
    </row>
    <row r="5148" spans="1:22" hidden="1" x14ac:dyDescent="0.25">
      <c r="A5148" t="s">
        <v>12152</v>
      </c>
      <c r="B5148" t="s">
        <v>7276</v>
      </c>
      <c r="C5148" s="1">
        <v>44835</v>
      </c>
      <c r="D5148" s="1" t="s">
        <v>18</v>
      </c>
      <c r="E5148" s="2">
        <v>320</v>
      </c>
      <c r="F5148" s="2">
        <v>43.23</v>
      </c>
      <c r="G5148" s="2">
        <v>27.27</v>
      </c>
      <c r="H5148" s="2">
        <v>390.5</v>
      </c>
      <c r="I5148" t="s">
        <v>752</v>
      </c>
      <c r="J5148" t="s">
        <v>753</v>
      </c>
      <c r="K5148">
        <v>74104</v>
      </c>
      <c r="L5148" t="s">
        <v>43</v>
      </c>
      <c r="M5148" t="s">
        <v>7271</v>
      </c>
      <c r="N5148" t="s">
        <v>12151</v>
      </c>
      <c r="T5148"/>
    </row>
    <row r="5149" spans="1:22" hidden="1" x14ac:dyDescent="0.25">
      <c r="A5149" t="s">
        <v>12152</v>
      </c>
      <c r="B5149" t="s">
        <v>7277</v>
      </c>
      <c r="C5149" s="1">
        <v>44835</v>
      </c>
      <c r="D5149" s="1" t="s">
        <v>18</v>
      </c>
      <c r="E5149" s="2">
        <v>320</v>
      </c>
      <c r="F5149" s="2">
        <v>43.23</v>
      </c>
      <c r="G5149" s="2">
        <v>27.27</v>
      </c>
      <c r="H5149" s="2">
        <v>390.5</v>
      </c>
      <c r="I5149" t="s">
        <v>752</v>
      </c>
      <c r="J5149" t="s">
        <v>753</v>
      </c>
      <c r="K5149">
        <v>74135</v>
      </c>
      <c r="L5149" t="s">
        <v>43</v>
      </c>
      <c r="M5149" t="s">
        <v>7271</v>
      </c>
      <c r="N5149" t="s">
        <v>12151</v>
      </c>
      <c r="T5149"/>
    </row>
    <row r="5150" spans="1:22" x14ac:dyDescent="0.25">
      <c r="A5150" t="s">
        <v>12152</v>
      </c>
      <c r="B5150" t="s">
        <v>7278</v>
      </c>
      <c r="C5150" s="1">
        <v>44862</v>
      </c>
      <c r="D5150" s="1" t="s">
        <v>23</v>
      </c>
      <c r="E5150" s="2">
        <v>50</v>
      </c>
      <c r="F5150" s="2">
        <v>0</v>
      </c>
      <c r="G5150" s="2">
        <v>0</v>
      </c>
      <c r="H5150" s="2">
        <v>50</v>
      </c>
      <c r="I5150" t="s">
        <v>17</v>
      </c>
      <c r="J5150" t="s">
        <v>17</v>
      </c>
      <c r="K5150" t="s">
        <v>17</v>
      </c>
      <c r="L5150" t="s">
        <v>24</v>
      </c>
      <c r="M5150" t="s">
        <v>7271</v>
      </c>
      <c r="N5150" t="s">
        <v>12151</v>
      </c>
      <c r="O5150" t="s">
        <v>12164</v>
      </c>
      <c r="Q5150" s="10">
        <f>E5150</f>
        <v>50</v>
      </c>
      <c r="T5150"/>
    </row>
    <row r="5151" spans="1:22" hidden="1" x14ac:dyDescent="0.25">
      <c r="A5151" t="s">
        <v>12152</v>
      </c>
      <c r="B5151" t="s">
        <v>7279</v>
      </c>
      <c r="C5151" s="1">
        <v>44835</v>
      </c>
      <c r="D5151" s="1" t="s">
        <v>18</v>
      </c>
      <c r="E5151" s="2">
        <v>295</v>
      </c>
      <c r="F5151" s="2">
        <v>43.23</v>
      </c>
      <c r="G5151" s="2">
        <v>25.13</v>
      </c>
      <c r="H5151" s="2">
        <v>363.36</v>
      </c>
      <c r="I5151" t="s">
        <v>752</v>
      </c>
      <c r="J5151" t="s">
        <v>753</v>
      </c>
      <c r="K5151">
        <v>74135</v>
      </c>
      <c r="L5151" t="s">
        <v>43</v>
      </c>
      <c r="M5151" t="s">
        <v>7271</v>
      </c>
      <c r="N5151" t="s">
        <v>12151</v>
      </c>
      <c r="T5151"/>
    </row>
    <row r="5152" spans="1:22" hidden="1" x14ac:dyDescent="0.25">
      <c r="A5152" t="s">
        <v>12154</v>
      </c>
      <c r="B5152" t="s">
        <v>7280</v>
      </c>
      <c r="C5152" s="1">
        <v>44898</v>
      </c>
      <c r="D5152" s="1" t="s">
        <v>18</v>
      </c>
      <c r="E5152" s="2">
        <v>195</v>
      </c>
      <c r="F5152" s="2">
        <v>30.83</v>
      </c>
      <c r="G5152" s="2">
        <v>16.61</v>
      </c>
      <c r="H5152" s="2">
        <v>242.44</v>
      </c>
      <c r="I5152" t="s">
        <v>752</v>
      </c>
      <c r="J5152" t="s">
        <v>753</v>
      </c>
      <c r="K5152">
        <v>74104</v>
      </c>
      <c r="L5152" t="s">
        <v>43</v>
      </c>
      <c r="M5152" t="s">
        <v>7271</v>
      </c>
      <c r="N5152" t="s">
        <v>12151</v>
      </c>
      <c r="T5152"/>
    </row>
    <row r="5153" spans="1:17" customFormat="1" hidden="1" x14ac:dyDescent="0.25">
      <c r="A5153" t="s">
        <v>12154</v>
      </c>
      <c r="B5153" t="s">
        <v>7281</v>
      </c>
      <c r="C5153" s="1">
        <v>44910</v>
      </c>
      <c r="D5153" s="1" t="s">
        <v>18</v>
      </c>
      <c r="E5153" s="2">
        <v>320</v>
      </c>
      <c r="F5153" s="2">
        <v>41.7</v>
      </c>
      <c r="G5153" s="2">
        <v>27.25</v>
      </c>
      <c r="H5153" s="2">
        <v>388.95</v>
      </c>
      <c r="I5153" t="s">
        <v>752</v>
      </c>
      <c r="J5153" t="s">
        <v>753</v>
      </c>
      <c r="K5153">
        <v>74104</v>
      </c>
      <c r="L5153" t="s">
        <v>43</v>
      </c>
      <c r="M5153" t="s">
        <v>7271</v>
      </c>
      <c r="N5153" t="s">
        <v>12151</v>
      </c>
    </row>
    <row r="5154" spans="1:17" customFormat="1" x14ac:dyDescent="0.25">
      <c r="A5154" t="s">
        <v>12152</v>
      </c>
      <c r="B5154" t="s">
        <v>7282</v>
      </c>
      <c r="C5154" s="1">
        <v>44844</v>
      </c>
      <c r="D5154" s="1" t="s">
        <v>23</v>
      </c>
      <c r="E5154" s="2">
        <v>50</v>
      </c>
      <c r="F5154" s="2">
        <v>0</v>
      </c>
      <c r="G5154" s="2">
        <v>0</v>
      </c>
      <c r="H5154" s="2">
        <v>50</v>
      </c>
      <c r="I5154" t="s">
        <v>17</v>
      </c>
      <c r="J5154" t="s">
        <v>17</v>
      </c>
      <c r="K5154" t="s">
        <v>17</v>
      </c>
      <c r="L5154" t="s">
        <v>24</v>
      </c>
      <c r="M5154" t="s">
        <v>7271</v>
      </c>
      <c r="N5154" t="s">
        <v>12151</v>
      </c>
      <c r="O5154" t="s">
        <v>12164</v>
      </c>
      <c r="Q5154" s="10">
        <f>E5154</f>
        <v>50</v>
      </c>
    </row>
    <row r="5155" spans="1:17" customFormat="1" hidden="1" x14ac:dyDescent="0.25">
      <c r="A5155" t="s">
        <v>12152</v>
      </c>
      <c r="B5155" t="s">
        <v>7283</v>
      </c>
      <c r="C5155" s="1">
        <v>44835</v>
      </c>
      <c r="D5155" s="1" t="s">
        <v>18</v>
      </c>
      <c r="E5155" s="2">
        <v>160</v>
      </c>
      <c r="F5155" s="2">
        <v>28.09</v>
      </c>
      <c r="G5155" s="2">
        <v>15.52</v>
      </c>
      <c r="H5155" s="2">
        <v>203.61</v>
      </c>
      <c r="I5155" t="s">
        <v>628</v>
      </c>
      <c r="J5155" t="s">
        <v>59</v>
      </c>
      <c r="K5155">
        <v>75034</v>
      </c>
      <c r="L5155" t="s">
        <v>43</v>
      </c>
      <c r="M5155" t="s">
        <v>7271</v>
      </c>
      <c r="N5155" t="s">
        <v>12151</v>
      </c>
    </row>
    <row r="5156" spans="1:17" customFormat="1" hidden="1" x14ac:dyDescent="0.25">
      <c r="A5156" t="s">
        <v>12152</v>
      </c>
      <c r="B5156" t="s">
        <v>7284</v>
      </c>
      <c r="C5156" s="1">
        <v>44835</v>
      </c>
      <c r="D5156" s="1" t="s">
        <v>18</v>
      </c>
      <c r="E5156" s="2">
        <v>320</v>
      </c>
      <c r="F5156" s="2">
        <v>43.23</v>
      </c>
      <c r="G5156" s="2">
        <v>27.27</v>
      </c>
      <c r="H5156" s="2">
        <v>390.5</v>
      </c>
      <c r="I5156" t="s">
        <v>752</v>
      </c>
      <c r="J5156" t="s">
        <v>753</v>
      </c>
      <c r="K5156">
        <v>74114</v>
      </c>
      <c r="L5156" t="s">
        <v>43</v>
      </c>
      <c r="M5156" t="s">
        <v>7271</v>
      </c>
      <c r="N5156" t="s">
        <v>12151</v>
      </c>
    </row>
    <row r="5157" spans="1:17" customFormat="1" hidden="1" x14ac:dyDescent="0.25">
      <c r="A5157" t="s">
        <v>12154</v>
      </c>
      <c r="B5157" t="s">
        <v>7285</v>
      </c>
      <c r="C5157" s="1">
        <v>44907</v>
      </c>
      <c r="D5157" s="1" t="s">
        <v>18</v>
      </c>
      <c r="E5157" s="2">
        <v>85</v>
      </c>
      <c r="F5157" s="2">
        <v>20.59</v>
      </c>
      <c r="G5157" s="2">
        <v>8.4499999999999993</v>
      </c>
      <c r="H5157" s="2">
        <v>114.04</v>
      </c>
      <c r="I5157" t="s">
        <v>1126</v>
      </c>
      <c r="J5157" t="s">
        <v>59</v>
      </c>
      <c r="K5157">
        <v>75230</v>
      </c>
      <c r="L5157" t="s">
        <v>43</v>
      </c>
      <c r="M5157" t="s">
        <v>7271</v>
      </c>
      <c r="N5157" t="s">
        <v>12151</v>
      </c>
    </row>
    <row r="5158" spans="1:17" customFormat="1" hidden="1" x14ac:dyDescent="0.25">
      <c r="A5158" t="s">
        <v>12152</v>
      </c>
      <c r="B5158" t="s">
        <v>7286</v>
      </c>
      <c r="C5158" s="1">
        <v>44861</v>
      </c>
      <c r="D5158" s="1" t="s">
        <v>54</v>
      </c>
      <c r="E5158" s="2">
        <v>-130</v>
      </c>
      <c r="F5158" s="2">
        <v>-20.59</v>
      </c>
      <c r="G5158" s="2">
        <v>-11.08</v>
      </c>
      <c r="H5158" s="2">
        <v>-161.66999999999999</v>
      </c>
      <c r="I5158" t="s">
        <v>752</v>
      </c>
      <c r="J5158" t="s">
        <v>753</v>
      </c>
      <c r="K5158">
        <v>74137</v>
      </c>
      <c r="L5158" t="s">
        <v>43</v>
      </c>
      <c r="M5158" t="s">
        <v>7271</v>
      </c>
      <c r="N5158" t="s">
        <v>12151</v>
      </c>
    </row>
    <row r="5159" spans="1:17" customFormat="1" hidden="1" x14ac:dyDescent="0.25">
      <c r="A5159" t="s">
        <v>12154</v>
      </c>
      <c r="B5159" t="s">
        <v>7287</v>
      </c>
      <c r="C5159" s="1">
        <v>44903</v>
      </c>
      <c r="D5159" s="1" t="s">
        <v>18</v>
      </c>
      <c r="E5159" s="2">
        <v>125</v>
      </c>
      <c r="F5159" s="2">
        <v>25.1</v>
      </c>
      <c r="G5159" s="2">
        <v>9.3800000000000008</v>
      </c>
      <c r="H5159" s="2">
        <v>159.47999999999999</v>
      </c>
      <c r="I5159" t="s">
        <v>5391</v>
      </c>
      <c r="J5159" t="s">
        <v>203</v>
      </c>
      <c r="K5159">
        <v>60137</v>
      </c>
      <c r="L5159" t="s">
        <v>21</v>
      </c>
      <c r="M5159" t="s">
        <v>7271</v>
      </c>
      <c r="N5159" t="s">
        <v>12151</v>
      </c>
    </row>
    <row r="5160" spans="1:17" customFormat="1" hidden="1" x14ac:dyDescent="0.25">
      <c r="A5160" t="s">
        <v>12153</v>
      </c>
      <c r="B5160" t="s">
        <v>7288</v>
      </c>
      <c r="C5160" s="1">
        <v>44866</v>
      </c>
      <c r="D5160" s="1" t="s">
        <v>18</v>
      </c>
      <c r="E5160" s="2">
        <v>258.8</v>
      </c>
      <c r="F5160" s="2">
        <v>30.83</v>
      </c>
      <c r="G5160" s="2">
        <v>23.09</v>
      </c>
      <c r="H5160" s="2">
        <v>312.72000000000003</v>
      </c>
      <c r="I5160" t="s">
        <v>7289</v>
      </c>
      <c r="J5160" t="s">
        <v>753</v>
      </c>
      <c r="K5160">
        <v>74008</v>
      </c>
      <c r="L5160" t="s">
        <v>43</v>
      </c>
      <c r="M5160" t="s">
        <v>7271</v>
      </c>
      <c r="N5160" t="s">
        <v>12151</v>
      </c>
    </row>
    <row r="5161" spans="1:17" customFormat="1" x14ac:dyDescent="0.25">
      <c r="A5161" t="s">
        <v>12153</v>
      </c>
      <c r="B5161" t="s">
        <v>7290</v>
      </c>
      <c r="C5161" s="1">
        <v>44868</v>
      </c>
      <c r="D5161" s="1" t="s">
        <v>23</v>
      </c>
      <c r="E5161" s="2">
        <v>50</v>
      </c>
      <c r="F5161" s="2">
        <v>0</v>
      </c>
      <c r="G5161" s="2">
        <v>0</v>
      </c>
      <c r="H5161" s="2">
        <v>50</v>
      </c>
      <c r="I5161" t="s">
        <v>17</v>
      </c>
      <c r="J5161" t="s">
        <v>17</v>
      </c>
      <c r="K5161" t="s">
        <v>17</v>
      </c>
      <c r="L5161" t="s">
        <v>24</v>
      </c>
      <c r="M5161" t="s">
        <v>7271</v>
      </c>
      <c r="N5161" t="s">
        <v>12151</v>
      </c>
      <c r="O5161" t="s">
        <v>12164</v>
      </c>
      <c r="Q5161" s="10">
        <f>E5161</f>
        <v>50</v>
      </c>
    </row>
    <row r="5162" spans="1:17" customFormat="1" hidden="1" x14ac:dyDescent="0.25">
      <c r="A5162" t="s">
        <v>12152</v>
      </c>
      <c r="B5162" t="s">
        <v>7291</v>
      </c>
      <c r="C5162" s="1">
        <v>44835</v>
      </c>
      <c r="D5162" s="1" t="s">
        <v>18</v>
      </c>
      <c r="E5162" s="2">
        <v>320</v>
      </c>
      <c r="F5162" s="2">
        <v>43.23</v>
      </c>
      <c r="G5162" s="2">
        <v>27.27</v>
      </c>
      <c r="H5162" s="2">
        <v>390.5</v>
      </c>
      <c r="I5162" t="s">
        <v>752</v>
      </c>
      <c r="J5162" t="s">
        <v>753</v>
      </c>
      <c r="K5162">
        <v>74119</v>
      </c>
      <c r="L5162" t="s">
        <v>43</v>
      </c>
      <c r="M5162" t="s">
        <v>7271</v>
      </c>
      <c r="N5162" t="s">
        <v>12151</v>
      </c>
    </row>
    <row r="5163" spans="1:17" customFormat="1" hidden="1" x14ac:dyDescent="0.25">
      <c r="A5163" t="s">
        <v>12152</v>
      </c>
      <c r="B5163" t="s">
        <v>7292</v>
      </c>
      <c r="C5163" s="1">
        <v>44835</v>
      </c>
      <c r="D5163" s="1" t="s">
        <v>18</v>
      </c>
      <c r="E5163" s="2">
        <v>320</v>
      </c>
      <c r="F5163" s="2">
        <v>43.23</v>
      </c>
      <c r="G5163" s="2">
        <v>27.27</v>
      </c>
      <c r="H5163" s="2">
        <v>390.5</v>
      </c>
      <c r="I5163" t="s">
        <v>752</v>
      </c>
      <c r="J5163" t="s">
        <v>753</v>
      </c>
      <c r="K5163">
        <v>74114</v>
      </c>
      <c r="L5163" t="s">
        <v>43</v>
      </c>
      <c r="M5163" t="s">
        <v>7271</v>
      </c>
      <c r="N5163" t="s">
        <v>12151</v>
      </c>
    </row>
    <row r="5164" spans="1:17" customFormat="1" hidden="1" x14ac:dyDescent="0.25">
      <c r="A5164" t="s">
        <v>12152</v>
      </c>
      <c r="B5164" t="s">
        <v>7293</v>
      </c>
      <c r="C5164" s="1">
        <v>44835</v>
      </c>
      <c r="D5164" s="1" t="s">
        <v>18</v>
      </c>
      <c r="E5164" s="2">
        <v>160</v>
      </c>
      <c r="F5164" s="2">
        <v>28.09</v>
      </c>
      <c r="G5164" s="2">
        <v>13.62</v>
      </c>
      <c r="H5164" s="2">
        <v>201.71</v>
      </c>
      <c r="I5164" t="s">
        <v>752</v>
      </c>
      <c r="J5164" t="s">
        <v>753</v>
      </c>
      <c r="K5164">
        <v>74112</v>
      </c>
      <c r="L5164" t="s">
        <v>43</v>
      </c>
      <c r="M5164" t="s">
        <v>7271</v>
      </c>
      <c r="N5164" t="s">
        <v>12151</v>
      </c>
    </row>
    <row r="5165" spans="1:17" customFormat="1" hidden="1" x14ac:dyDescent="0.25">
      <c r="A5165" t="s">
        <v>12152</v>
      </c>
      <c r="B5165" t="s">
        <v>7294</v>
      </c>
      <c r="C5165" s="1">
        <v>44835</v>
      </c>
      <c r="D5165" s="1" t="s">
        <v>18</v>
      </c>
      <c r="E5165" s="2">
        <v>160</v>
      </c>
      <c r="F5165" s="2">
        <v>25.76</v>
      </c>
      <c r="G5165" s="2">
        <v>7.7</v>
      </c>
      <c r="H5165" s="2">
        <v>193.46</v>
      </c>
      <c r="I5165" t="s">
        <v>7295</v>
      </c>
      <c r="J5165" t="s">
        <v>277</v>
      </c>
      <c r="K5165">
        <v>80503</v>
      </c>
      <c r="L5165" t="s">
        <v>43</v>
      </c>
      <c r="M5165" t="s">
        <v>7271</v>
      </c>
      <c r="N5165" t="s">
        <v>12151</v>
      </c>
    </row>
    <row r="5166" spans="1:17" customFormat="1" hidden="1" x14ac:dyDescent="0.25">
      <c r="A5166" t="s">
        <v>12152</v>
      </c>
      <c r="B5166" t="s">
        <v>7296</v>
      </c>
      <c r="C5166" s="1">
        <v>44835</v>
      </c>
      <c r="D5166" s="1" t="s">
        <v>18</v>
      </c>
      <c r="E5166" s="2">
        <v>160</v>
      </c>
      <c r="F5166" s="2">
        <v>28.09</v>
      </c>
      <c r="G5166" s="2">
        <v>13.62</v>
      </c>
      <c r="H5166" s="2">
        <v>201.71</v>
      </c>
      <c r="I5166" t="s">
        <v>752</v>
      </c>
      <c r="J5166" t="s">
        <v>753</v>
      </c>
      <c r="K5166">
        <v>74137</v>
      </c>
      <c r="L5166" t="s">
        <v>43</v>
      </c>
      <c r="M5166" t="s">
        <v>7271</v>
      </c>
      <c r="N5166" t="s">
        <v>12151</v>
      </c>
    </row>
    <row r="5167" spans="1:17" customFormat="1" hidden="1" x14ac:dyDescent="0.25">
      <c r="A5167" t="s">
        <v>12152</v>
      </c>
      <c r="B5167" t="s">
        <v>7297</v>
      </c>
      <c r="C5167" s="1">
        <v>44835</v>
      </c>
      <c r="D5167" s="1" t="s">
        <v>18</v>
      </c>
      <c r="E5167" s="2">
        <v>346.1</v>
      </c>
      <c r="F5167" s="2">
        <v>44.87</v>
      </c>
      <c r="G5167" s="2">
        <v>29.49</v>
      </c>
      <c r="H5167" s="2">
        <v>420.46</v>
      </c>
      <c r="I5167" t="s">
        <v>752</v>
      </c>
      <c r="J5167" t="s">
        <v>753</v>
      </c>
      <c r="K5167">
        <v>74137</v>
      </c>
      <c r="L5167" t="s">
        <v>43</v>
      </c>
      <c r="M5167" t="s">
        <v>7271</v>
      </c>
      <c r="N5167" t="s">
        <v>12151</v>
      </c>
    </row>
    <row r="5168" spans="1:17" customFormat="1" hidden="1" x14ac:dyDescent="0.25">
      <c r="A5168" t="s">
        <v>12154</v>
      </c>
      <c r="B5168" t="s">
        <v>7298</v>
      </c>
      <c r="C5168" s="1">
        <v>44906</v>
      </c>
      <c r="D5168" s="1" t="s">
        <v>18</v>
      </c>
      <c r="E5168" s="2">
        <v>171.1</v>
      </c>
      <c r="F5168" s="2">
        <v>28.09</v>
      </c>
      <c r="G5168" s="2">
        <v>15.26</v>
      </c>
      <c r="H5168" s="2">
        <v>214.45</v>
      </c>
      <c r="I5168" t="s">
        <v>7289</v>
      </c>
      <c r="J5168" t="s">
        <v>753</v>
      </c>
      <c r="K5168">
        <v>74008</v>
      </c>
      <c r="L5168" t="s">
        <v>43</v>
      </c>
      <c r="M5168" t="s">
        <v>7271</v>
      </c>
      <c r="N5168" t="s">
        <v>12151</v>
      </c>
    </row>
    <row r="5169" spans="1:22" hidden="1" x14ac:dyDescent="0.25">
      <c r="A5169" t="s">
        <v>12152</v>
      </c>
      <c r="B5169" t="s">
        <v>7299</v>
      </c>
      <c r="C5169" s="1">
        <v>44835</v>
      </c>
      <c r="D5169" s="1" t="s">
        <v>18</v>
      </c>
      <c r="E5169" s="2">
        <v>400</v>
      </c>
      <c r="F5169" s="2">
        <v>43.23</v>
      </c>
      <c r="G5169" s="2">
        <v>34.08</v>
      </c>
      <c r="H5169" s="2">
        <v>477.31</v>
      </c>
      <c r="I5169" t="s">
        <v>752</v>
      </c>
      <c r="J5169" t="s">
        <v>753</v>
      </c>
      <c r="K5169">
        <v>74114</v>
      </c>
      <c r="L5169" t="s">
        <v>43</v>
      </c>
      <c r="M5169" t="s">
        <v>7271</v>
      </c>
      <c r="N5169" t="s">
        <v>12151</v>
      </c>
      <c r="T5169"/>
    </row>
    <row r="5170" spans="1:22" x14ac:dyDescent="0.25">
      <c r="A5170" t="s">
        <v>12152</v>
      </c>
      <c r="B5170" t="s">
        <v>7300</v>
      </c>
      <c r="C5170" s="1">
        <v>44835</v>
      </c>
      <c r="D5170" s="1" t="s">
        <v>18</v>
      </c>
      <c r="E5170" s="2">
        <v>320</v>
      </c>
      <c r="F5170" s="2">
        <v>36.78</v>
      </c>
      <c r="G5170" s="2">
        <v>23.21</v>
      </c>
      <c r="H5170" s="2">
        <v>379.99</v>
      </c>
      <c r="I5170" t="s">
        <v>4407</v>
      </c>
      <c r="J5170" t="s">
        <v>52</v>
      </c>
      <c r="K5170">
        <v>93308</v>
      </c>
      <c r="L5170" t="s">
        <v>43</v>
      </c>
      <c r="M5170" t="s">
        <v>7271</v>
      </c>
      <c r="N5170" t="s">
        <v>12151</v>
      </c>
      <c r="O5170" t="s">
        <v>12166</v>
      </c>
      <c r="P5170" s="10">
        <f>E5170</f>
        <v>320</v>
      </c>
      <c r="R5170" s="17">
        <f>VLOOKUP(I5170,Counties!$A$1:$D$1787,3,0)</f>
        <v>8.2500000000000004E-2</v>
      </c>
      <c r="S5170" s="10">
        <f>P5170*R5170</f>
        <v>26.400000000000002</v>
      </c>
      <c r="T5170" s="17" t="str">
        <f>VLOOKUP(I5170,Counties!$A$1:$D$1787,4,0)</f>
        <v>Kern</v>
      </c>
      <c r="U5170" s="10">
        <f>G5170</f>
        <v>23.21</v>
      </c>
      <c r="V5170" s="10">
        <f>S5170-U5170</f>
        <v>3.1900000000000013</v>
      </c>
    </row>
    <row r="5171" spans="1:22" hidden="1" x14ac:dyDescent="0.25">
      <c r="A5171" t="s">
        <v>12153</v>
      </c>
      <c r="B5171" t="s">
        <v>7301</v>
      </c>
      <c r="C5171" s="1">
        <v>44891</v>
      </c>
      <c r="D5171" s="1" t="s">
        <v>18</v>
      </c>
      <c r="E5171" s="2">
        <v>195</v>
      </c>
      <c r="F5171" s="2">
        <v>30.83</v>
      </c>
      <c r="G5171" s="2">
        <v>7.77</v>
      </c>
      <c r="H5171" s="2">
        <v>233.6</v>
      </c>
      <c r="I5171" t="s">
        <v>2855</v>
      </c>
      <c r="J5171" t="s">
        <v>49</v>
      </c>
      <c r="K5171">
        <v>66224</v>
      </c>
      <c r="L5171" t="s">
        <v>43</v>
      </c>
      <c r="M5171" t="s">
        <v>7271</v>
      </c>
      <c r="N5171" t="s">
        <v>12151</v>
      </c>
      <c r="T5171"/>
    </row>
    <row r="5172" spans="1:22" hidden="1" x14ac:dyDescent="0.25">
      <c r="A5172" t="s">
        <v>12152</v>
      </c>
      <c r="B5172" t="s">
        <v>7302</v>
      </c>
      <c r="C5172" s="1">
        <v>44835</v>
      </c>
      <c r="D5172" s="1" t="s">
        <v>18</v>
      </c>
      <c r="E5172" s="2">
        <v>160</v>
      </c>
      <c r="F5172" s="2">
        <v>28.09</v>
      </c>
      <c r="G5172" s="2">
        <v>15.52</v>
      </c>
      <c r="H5172" s="2">
        <v>203.61</v>
      </c>
      <c r="I5172" t="s">
        <v>7303</v>
      </c>
      <c r="J5172" t="s">
        <v>59</v>
      </c>
      <c r="K5172">
        <v>77565</v>
      </c>
      <c r="L5172" t="s">
        <v>43</v>
      </c>
      <c r="M5172" t="s">
        <v>7271</v>
      </c>
      <c r="N5172" t="s">
        <v>12151</v>
      </c>
      <c r="T5172"/>
    </row>
    <row r="5173" spans="1:22" hidden="1" x14ac:dyDescent="0.25">
      <c r="A5173" t="s">
        <v>12152</v>
      </c>
      <c r="B5173" t="s">
        <v>7304</v>
      </c>
      <c r="C5173" s="1">
        <v>44835</v>
      </c>
      <c r="D5173" s="1" t="s">
        <v>18</v>
      </c>
      <c r="E5173" s="2">
        <v>370</v>
      </c>
      <c r="F5173" s="2">
        <v>43.23</v>
      </c>
      <c r="G5173" s="2">
        <v>31.52</v>
      </c>
      <c r="H5173" s="2">
        <v>444.75</v>
      </c>
      <c r="I5173" t="s">
        <v>752</v>
      </c>
      <c r="J5173" t="s">
        <v>753</v>
      </c>
      <c r="K5173">
        <v>74105</v>
      </c>
      <c r="L5173" t="s">
        <v>43</v>
      </c>
      <c r="M5173" t="s">
        <v>7271</v>
      </c>
      <c r="N5173" t="s">
        <v>12151</v>
      </c>
      <c r="T5173"/>
    </row>
    <row r="5174" spans="1:22" x14ac:dyDescent="0.25">
      <c r="A5174" t="s">
        <v>12152</v>
      </c>
      <c r="B5174" t="s">
        <v>7305</v>
      </c>
      <c r="C5174" s="1">
        <v>44865</v>
      </c>
      <c r="D5174" s="1" t="s">
        <v>23</v>
      </c>
      <c r="E5174" s="2">
        <v>50</v>
      </c>
      <c r="F5174" s="2">
        <v>0</v>
      </c>
      <c r="G5174" s="2">
        <v>0</v>
      </c>
      <c r="H5174" s="2">
        <v>50</v>
      </c>
      <c r="I5174" t="s">
        <v>17</v>
      </c>
      <c r="J5174" t="s">
        <v>17</v>
      </c>
      <c r="K5174" t="s">
        <v>17</v>
      </c>
      <c r="L5174" t="s">
        <v>24</v>
      </c>
      <c r="M5174" t="s">
        <v>7271</v>
      </c>
      <c r="N5174" t="s">
        <v>12151</v>
      </c>
      <c r="O5174" t="s">
        <v>12164</v>
      </c>
      <c r="Q5174" s="10">
        <f>E5174</f>
        <v>50</v>
      </c>
      <c r="T5174"/>
    </row>
    <row r="5175" spans="1:22" hidden="1" x14ac:dyDescent="0.25">
      <c r="A5175" t="s">
        <v>12154</v>
      </c>
      <c r="B5175" t="s">
        <v>7306</v>
      </c>
      <c r="C5175" s="1">
        <v>44902</v>
      </c>
      <c r="D5175" s="1" t="s">
        <v>18</v>
      </c>
      <c r="E5175" s="2">
        <v>160</v>
      </c>
      <c r="F5175" s="2">
        <v>25.76</v>
      </c>
      <c r="G5175" s="2">
        <v>0.27</v>
      </c>
      <c r="H5175" s="2">
        <v>186.03</v>
      </c>
      <c r="I5175" t="s">
        <v>36</v>
      </c>
      <c r="J5175" t="s">
        <v>277</v>
      </c>
      <c r="K5175">
        <v>80205</v>
      </c>
      <c r="L5175" t="s">
        <v>43</v>
      </c>
      <c r="M5175" t="s">
        <v>7271</v>
      </c>
      <c r="N5175" t="s">
        <v>12151</v>
      </c>
      <c r="T5175"/>
    </row>
    <row r="5176" spans="1:22" x14ac:dyDescent="0.25">
      <c r="A5176" t="s">
        <v>12153</v>
      </c>
      <c r="B5176" t="s">
        <v>7307</v>
      </c>
      <c r="C5176" s="1">
        <v>44866</v>
      </c>
      <c r="D5176" s="1" t="s">
        <v>23</v>
      </c>
      <c r="E5176" s="2">
        <v>50</v>
      </c>
      <c r="F5176" s="2">
        <v>0</v>
      </c>
      <c r="G5176" s="2">
        <v>0</v>
      </c>
      <c r="H5176" s="2">
        <v>50</v>
      </c>
      <c r="I5176" t="s">
        <v>17</v>
      </c>
      <c r="J5176" t="s">
        <v>17</v>
      </c>
      <c r="K5176" t="s">
        <v>17</v>
      </c>
      <c r="L5176" t="s">
        <v>24</v>
      </c>
      <c r="M5176" t="s">
        <v>7271</v>
      </c>
      <c r="N5176" t="s">
        <v>12151</v>
      </c>
      <c r="O5176" t="s">
        <v>12164</v>
      </c>
      <c r="Q5176" s="10">
        <f>E5176</f>
        <v>50</v>
      </c>
      <c r="T5176"/>
    </row>
    <row r="5177" spans="1:22" hidden="1" x14ac:dyDescent="0.25">
      <c r="A5177" t="s">
        <v>12154</v>
      </c>
      <c r="B5177" t="s">
        <v>7308</v>
      </c>
      <c r="C5177" s="1">
        <v>44907</v>
      </c>
      <c r="D5177" s="1" t="s">
        <v>18</v>
      </c>
      <c r="E5177" s="2">
        <v>320</v>
      </c>
      <c r="F5177" s="2">
        <v>38.65</v>
      </c>
      <c r="G5177" s="2">
        <v>26.8</v>
      </c>
      <c r="H5177" s="2">
        <v>385.45</v>
      </c>
      <c r="I5177" t="s">
        <v>7309</v>
      </c>
      <c r="J5177" t="s">
        <v>198</v>
      </c>
      <c r="K5177">
        <v>89052</v>
      </c>
      <c r="L5177" t="s">
        <v>43</v>
      </c>
      <c r="M5177" t="s">
        <v>7271</v>
      </c>
      <c r="N5177" t="s">
        <v>12151</v>
      </c>
      <c r="T5177"/>
    </row>
    <row r="5178" spans="1:22" hidden="1" x14ac:dyDescent="0.25">
      <c r="A5178" t="s">
        <v>12154</v>
      </c>
      <c r="B5178" t="s">
        <v>7310</v>
      </c>
      <c r="C5178" s="1">
        <v>44906</v>
      </c>
      <c r="D5178" s="1" t="s">
        <v>18</v>
      </c>
      <c r="E5178" s="2">
        <v>160</v>
      </c>
      <c r="F5178" s="2">
        <v>28.09</v>
      </c>
      <c r="G5178" s="2">
        <v>13.62</v>
      </c>
      <c r="H5178" s="2">
        <v>201.71</v>
      </c>
      <c r="I5178" t="s">
        <v>752</v>
      </c>
      <c r="J5178" t="s">
        <v>753</v>
      </c>
      <c r="K5178">
        <v>74145</v>
      </c>
      <c r="L5178" t="s">
        <v>43</v>
      </c>
      <c r="M5178" t="s">
        <v>7271</v>
      </c>
      <c r="N5178" t="s">
        <v>12151</v>
      </c>
      <c r="T5178"/>
    </row>
    <row r="5179" spans="1:22" hidden="1" x14ac:dyDescent="0.25">
      <c r="A5179" t="s">
        <v>12154</v>
      </c>
      <c r="B5179" t="s">
        <v>7311</v>
      </c>
      <c r="C5179" s="1">
        <v>44915</v>
      </c>
      <c r="D5179" s="1" t="s">
        <v>54</v>
      </c>
      <c r="E5179" s="2">
        <v>-160</v>
      </c>
      <c r="F5179" s="2">
        <v>-28.09</v>
      </c>
      <c r="G5179" s="2">
        <v>-13.47</v>
      </c>
      <c r="H5179" s="2">
        <v>-201.56</v>
      </c>
      <c r="I5179" t="s">
        <v>7312</v>
      </c>
      <c r="J5179" t="s">
        <v>753</v>
      </c>
      <c r="K5179">
        <v>74011</v>
      </c>
      <c r="L5179" t="s">
        <v>43</v>
      </c>
      <c r="M5179" t="s">
        <v>7271</v>
      </c>
      <c r="N5179" t="s">
        <v>12151</v>
      </c>
      <c r="T5179"/>
    </row>
    <row r="5180" spans="1:22" x14ac:dyDescent="0.25">
      <c r="A5180" t="s">
        <v>12152</v>
      </c>
      <c r="B5180" t="s">
        <v>7313</v>
      </c>
      <c r="C5180" s="1">
        <v>44861</v>
      </c>
      <c r="D5180" s="1" t="s">
        <v>18</v>
      </c>
      <c r="E5180" s="2">
        <v>130</v>
      </c>
      <c r="F5180" s="2">
        <v>0</v>
      </c>
      <c r="G5180" s="2">
        <v>10.08</v>
      </c>
      <c r="H5180" s="2">
        <v>140.08000000000001</v>
      </c>
      <c r="I5180" t="s">
        <v>17</v>
      </c>
      <c r="J5180" t="s">
        <v>17</v>
      </c>
      <c r="K5180" t="s">
        <v>17</v>
      </c>
      <c r="L5180" t="s">
        <v>43</v>
      </c>
      <c r="M5180" t="s">
        <v>7271</v>
      </c>
      <c r="N5180" t="s">
        <v>12151</v>
      </c>
      <c r="O5180" t="s">
        <v>12164</v>
      </c>
      <c r="P5180" s="10">
        <f>E5180</f>
        <v>130</v>
      </c>
      <c r="R5180" s="12">
        <v>7.7499999999999999E-2</v>
      </c>
      <c r="S5180" s="10">
        <f>P5180*R5180</f>
        <v>10.074999999999999</v>
      </c>
      <c r="T5180" t="s">
        <v>822</v>
      </c>
      <c r="U5180" s="10">
        <f>G5180</f>
        <v>10.08</v>
      </c>
      <c r="V5180" s="10">
        <f>S5180-U5180</f>
        <v>-5.0000000000007816E-3</v>
      </c>
    </row>
    <row r="5181" spans="1:22" hidden="1" x14ac:dyDescent="0.25">
      <c r="A5181" t="s">
        <v>12153</v>
      </c>
      <c r="B5181" t="s">
        <v>7314</v>
      </c>
      <c r="C5181" s="1">
        <v>44893</v>
      </c>
      <c r="D5181" s="1" t="s">
        <v>18</v>
      </c>
      <c r="E5181" s="2">
        <v>195</v>
      </c>
      <c r="F5181" s="2">
        <v>33.32</v>
      </c>
      <c r="G5181" s="2">
        <v>18.27</v>
      </c>
      <c r="H5181" s="2">
        <v>246.59</v>
      </c>
      <c r="I5181" t="s">
        <v>2864</v>
      </c>
      <c r="J5181" t="s">
        <v>56</v>
      </c>
      <c r="K5181">
        <v>44106</v>
      </c>
      <c r="L5181" t="s">
        <v>21</v>
      </c>
      <c r="M5181" t="s">
        <v>7271</v>
      </c>
      <c r="N5181" t="s">
        <v>12151</v>
      </c>
      <c r="T5181"/>
    </row>
    <row r="5182" spans="1:22" x14ac:dyDescent="0.25">
      <c r="A5182" t="s">
        <v>12152</v>
      </c>
      <c r="B5182" t="s">
        <v>7315</v>
      </c>
      <c r="C5182" s="1">
        <v>44844</v>
      </c>
      <c r="D5182" s="1" t="s">
        <v>23</v>
      </c>
      <c r="E5182" s="2">
        <v>50</v>
      </c>
      <c r="F5182" s="2">
        <v>0</v>
      </c>
      <c r="G5182" s="2">
        <v>0</v>
      </c>
      <c r="H5182" s="2">
        <v>50</v>
      </c>
      <c r="I5182" t="s">
        <v>17</v>
      </c>
      <c r="J5182" t="s">
        <v>17</v>
      </c>
      <c r="K5182" t="s">
        <v>17</v>
      </c>
      <c r="L5182" t="s">
        <v>24</v>
      </c>
      <c r="M5182" t="s">
        <v>7271</v>
      </c>
      <c r="N5182" t="s">
        <v>12151</v>
      </c>
      <c r="O5182" t="s">
        <v>12164</v>
      </c>
      <c r="Q5182" s="10">
        <f>E5182</f>
        <v>50</v>
      </c>
      <c r="T5182"/>
    </row>
    <row r="5183" spans="1:22" hidden="1" x14ac:dyDescent="0.25">
      <c r="A5183" t="s">
        <v>12152</v>
      </c>
      <c r="B5183" t="s">
        <v>7316</v>
      </c>
      <c r="C5183" s="1">
        <v>44835</v>
      </c>
      <c r="D5183" s="1" t="s">
        <v>18</v>
      </c>
      <c r="E5183" s="2">
        <v>400</v>
      </c>
      <c r="F5183" s="2">
        <v>43.23</v>
      </c>
      <c r="G5183" s="2">
        <v>34.08</v>
      </c>
      <c r="H5183" s="2">
        <v>477.31</v>
      </c>
      <c r="I5183" t="s">
        <v>752</v>
      </c>
      <c r="J5183" t="s">
        <v>753</v>
      </c>
      <c r="K5183">
        <v>74104</v>
      </c>
      <c r="L5183" t="s">
        <v>43</v>
      </c>
      <c r="M5183" t="s">
        <v>7271</v>
      </c>
      <c r="N5183" t="s">
        <v>12151</v>
      </c>
      <c r="T5183"/>
    </row>
    <row r="5184" spans="1:22" hidden="1" x14ac:dyDescent="0.25">
      <c r="A5184" t="s">
        <v>12152</v>
      </c>
      <c r="B5184" t="s">
        <v>7317</v>
      </c>
      <c r="C5184" s="1">
        <v>44835</v>
      </c>
      <c r="D5184" s="1" t="s">
        <v>18</v>
      </c>
      <c r="E5184" s="2">
        <v>160</v>
      </c>
      <c r="F5184" s="2">
        <v>28.09</v>
      </c>
      <c r="G5184" s="2">
        <v>13.62</v>
      </c>
      <c r="H5184" s="2">
        <v>201.71</v>
      </c>
      <c r="I5184" t="s">
        <v>7318</v>
      </c>
      <c r="J5184" t="s">
        <v>753</v>
      </c>
      <c r="K5184" t="s">
        <v>7319</v>
      </c>
      <c r="L5184" t="s">
        <v>43</v>
      </c>
      <c r="M5184" t="s">
        <v>7271</v>
      </c>
      <c r="N5184" t="s">
        <v>12151</v>
      </c>
      <c r="T5184"/>
    </row>
    <row r="5185" spans="1:14" customFormat="1" hidden="1" x14ac:dyDescent="0.25">
      <c r="A5185" t="s">
        <v>12152</v>
      </c>
      <c r="B5185" t="s">
        <v>7320</v>
      </c>
      <c r="C5185" s="1">
        <v>44861</v>
      </c>
      <c r="D5185" s="1" t="s">
        <v>18</v>
      </c>
      <c r="E5185" s="2">
        <v>130</v>
      </c>
      <c r="F5185" s="2">
        <v>20.59</v>
      </c>
      <c r="G5185" s="2">
        <v>11.08</v>
      </c>
      <c r="H5185" s="2">
        <v>161.66999999999999</v>
      </c>
      <c r="I5185" t="s">
        <v>752</v>
      </c>
      <c r="J5185" t="s">
        <v>753</v>
      </c>
      <c r="K5185">
        <v>74137</v>
      </c>
      <c r="L5185" t="s">
        <v>43</v>
      </c>
      <c r="M5185" t="s">
        <v>7271</v>
      </c>
      <c r="N5185" t="s">
        <v>12151</v>
      </c>
    </row>
    <row r="5186" spans="1:14" customFormat="1" hidden="1" x14ac:dyDescent="0.25">
      <c r="A5186" t="s">
        <v>12154</v>
      </c>
      <c r="B5186" t="s">
        <v>7321</v>
      </c>
      <c r="C5186" s="1">
        <v>44907</v>
      </c>
      <c r="D5186" s="1" t="s">
        <v>18</v>
      </c>
      <c r="E5186" s="2">
        <v>320</v>
      </c>
      <c r="F5186" s="2">
        <v>43.23</v>
      </c>
      <c r="G5186" s="2">
        <v>30.4</v>
      </c>
      <c r="H5186" s="2">
        <v>393.63</v>
      </c>
      <c r="I5186" t="s">
        <v>5506</v>
      </c>
      <c r="J5186" t="s">
        <v>753</v>
      </c>
      <c r="K5186">
        <v>74801</v>
      </c>
      <c r="L5186" t="s">
        <v>43</v>
      </c>
      <c r="M5186" t="s">
        <v>7271</v>
      </c>
      <c r="N5186" t="s">
        <v>12151</v>
      </c>
    </row>
    <row r="5187" spans="1:14" customFormat="1" hidden="1" x14ac:dyDescent="0.25">
      <c r="A5187" t="s">
        <v>12153</v>
      </c>
      <c r="B5187" t="s">
        <v>7322</v>
      </c>
      <c r="C5187" s="1">
        <v>44894</v>
      </c>
      <c r="D5187" s="1" t="s">
        <v>18</v>
      </c>
      <c r="E5187" s="2">
        <v>85</v>
      </c>
      <c r="F5187" s="2">
        <v>23.71</v>
      </c>
      <c r="G5187" s="2">
        <v>4.1399999999999997</v>
      </c>
      <c r="H5187" s="2">
        <v>112.85</v>
      </c>
      <c r="I5187" t="s">
        <v>3812</v>
      </c>
      <c r="J5187" t="s">
        <v>753</v>
      </c>
      <c r="K5187">
        <v>74012</v>
      </c>
      <c r="L5187" t="s">
        <v>21</v>
      </c>
      <c r="M5187" t="s">
        <v>7271</v>
      </c>
      <c r="N5187" t="s">
        <v>12151</v>
      </c>
    </row>
    <row r="5188" spans="1:14" customFormat="1" hidden="1" x14ac:dyDescent="0.25">
      <c r="A5188" t="s">
        <v>12152</v>
      </c>
      <c r="B5188" t="s">
        <v>7323</v>
      </c>
      <c r="C5188" s="1">
        <v>44835</v>
      </c>
      <c r="D5188" s="1" t="s">
        <v>18</v>
      </c>
      <c r="E5188" s="2">
        <v>400</v>
      </c>
      <c r="F5188" s="2">
        <v>43.23</v>
      </c>
      <c r="G5188" s="2">
        <v>19.48</v>
      </c>
      <c r="H5188" s="2">
        <v>462.71</v>
      </c>
      <c r="I5188" t="s">
        <v>3812</v>
      </c>
      <c r="J5188" t="s">
        <v>753</v>
      </c>
      <c r="K5188">
        <v>74012</v>
      </c>
      <c r="L5188" t="s">
        <v>43</v>
      </c>
      <c r="M5188" t="s">
        <v>7271</v>
      </c>
      <c r="N5188" t="s">
        <v>12151</v>
      </c>
    </row>
    <row r="5189" spans="1:14" customFormat="1" hidden="1" x14ac:dyDescent="0.25">
      <c r="A5189" t="s">
        <v>12152</v>
      </c>
      <c r="B5189" t="s">
        <v>7324</v>
      </c>
      <c r="C5189" s="1">
        <v>44860</v>
      </c>
      <c r="D5189" s="1" t="s">
        <v>18</v>
      </c>
      <c r="E5189" s="2">
        <v>1812.48</v>
      </c>
      <c r="F5189" s="2">
        <v>199.41</v>
      </c>
      <c r="G5189" s="2">
        <v>154.41999999999999</v>
      </c>
      <c r="H5189" s="2">
        <v>2166.31</v>
      </c>
      <c r="I5189" t="s">
        <v>752</v>
      </c>
      <c r="J5189" t="s">
        <v>753</v>
      </c>
      <c r="K5189">
        <v>74104</v>
      </c>
      <c r="L5189" t="s">
        <v>43</v>
      </c>
      <c r="M5189" t="s">
        <v>7271</v>
      </c>
      <c r="N5189" t="s">
        <v>12151</v>
      </c>
    </row>
    <row r="5190" spans="1:14" customFormat="1" hidden="1" x14ac:dyDescent="0.25">
      <c r="A5190" t="s">
        <v>12152</v>
      </c>
      <c r="B5190" t="s">
        <v>7325</v>
      </c>
      <c r="C5190" s="1">
        <v>44835</v>
      </c>
      <c r="D5190" s="1" t="s">
        <v>18</v>
      </c>
      <c r="E5190" s="2">
        <v>340.02</v>
      </c>
      <c r="F5190" s="2">
        <v>43.23</v>
      </c>
      <c r="G5190" s="2">
        <v>28.97</v>
      </c>
      <c r="H5190" s="2">
        <v>412.22</v>
      </c>
      <c r="I5190" t="s">
        <v>752</v>
      </c>
      <c r="J5190" t="s">
        <v>753</v>
      </c>
      <c r="K5190">
        <v>74105</v>
      </c>
      <c r="L5190" t="s">
        <v>43</v>
      </c>
      <c r="M5190" t="s">
        <v>7271</v>
      </c>
      <c r="N5190" t="s">
        <v>12151</v>
      </c>
    </row>
    <row r="5191" spans="1:14" customFormat="1" hidden="1" x14ac:dyDescent="0.25">
      <c r="A5191" t="s">
        <v>12152</v>
      </c>
      <c r="B5191" t="s">
        <v>7326</v>
      </c>
      <c r="C5191" s="1">
        <v>44835</v>
      </c>
      <c r="D5191" s="1" t="s">
        <v>18</v>
      </c>
      <c r="E5191" s="2">
        <v>400</v>
      </c>
      <c r="F5191" s="2">
        <v>43.23</v>
      </c>
      <c r="G5191" s="2">
        <v>19.48</v>
      </c>
      <c r="H5191" s="2">
        <v>462.71</v>
      </c>
      <c r="I5191" t="s">
        <v>752</v>
      </c>
      <c r="J5191" t="s">
        <v>753</v>
      </c>
      <c r="K5191">
        <v>74133</v>
      </c>
      <c r="L5191" t="s">
        <v>43</v>
      </c>
      <c r="M5191" t="s">
        <v>7271</v>
      </c>
      <c r="N5191" t="s">
        <v>12151</v>
      </c>
    </row>
    <row r="5192" spans="1:14" customFormat="1" hidden="1" x14ac:dyDescent="0.25">
      <c r="A5192" t="s">
        <v>12152</v>
      </c>
      <c r="B5192" t="s">
        <v>7327</v>
      </c>
      <c r="C5192" s="1">
        <v>44835</v>
      </c>
      <c r="D5192" s="1" t="s">
        <v>18</v>
      </c>
      <c r="E5192" s="2">
        <v>470</v>
      </c>
      <c r="F5192" s="2">
        <v>49.27</v>
      </c>
      <c r="G5192" s="2">
        <v>22.89</v>
      </c>
      <c r="H5192" s="2">
        <v>542.16</v>
      </c>
      <c r="I5192" t="s">
        <v>752</v>
      </c>
      <c r="J5192" t="s">
        <v>753</v>
      </c>
      <c r="K5192">
        <v>74115</v>
      </c>
      <c r="L5192" t="s">
        <v>43</v>
      </c>
      <c r="M5192" t="s">
        <v>7271</v>
      </c>
      <c r="N5192" t="s">
        <v>12151</v>
      </c>
    </row>
    <row r="5193" spans="1:14" customFormat="1" hidden="1" x14ac:dyDescent="0.25">
      <c r="A5193" t="s">
        <v>12152</v>
      </c>
      <c r="B5193" t="s">
        <v>7328</v>
      </c>
      <c r="C5193" s="1">
        <v>44835</v>
      </c>
      <c r="D5193" s="1" t="s">
        <v>18</v>
      </c>
      <c r="E5193" s="2">
        <v>370</v>
      </c>
      <c r="F5193" s="2">
        <v>43.23</v>
      </c>
      <c r="G5193" s="2">
        <v>31.52</v>
      </c>
      <c r="H5193" s="2">
        <v>444.75</v>
      </c>
      <c r="I5193" t="s">
        <v>752</v>
      </c>
      <c r="J5193" t="s">
        <v>753</v>
      </c>
      <c r="K5193">
        <v>74105</v>
      </c>
      <c r="L5193" t="s">
        <v>43</v>
      </c>
      <c r="M5193" t="s">
        <v>7271</v>
      </c>
      <c r="N5193" t="s">
        <v>12151</v>
      </c>
    </row>
    <row r="5194" spans="1:14" customFormat="1" hidden="1" x14ac:dyDescent="0.25">
      <c r="A5194" t="s">
        <v>12154</v>
      </c>
      <c r="B5194" t="s">
        <v>7329</v>
      </c>
      <c r="C5194" s="1">
        <v>44906</v>
      </c>
      <c r="D5194" s="1" t="s">
        <v>18</v>
      </c>
      <c r="E5194" s="2">
        <v>160</v>
      </c>
      <c r="F5194" s="2">
        <v>28.09</v>
      </c>
      <c r="G5194" s="2">
        <v>15.05</v>
      </c>
      <c r="H5194" s="2">
        <v>203.14</v>
      </c>
      <c r="I5194" t="s">
        <v>112</v>
      </c>
      <c r="J5194" t="s">
        <v>59</v>
      </c>
      <c r="K5194">
        <v>77008</v>
      </c>
      <c r="L5194" t="s">
        <v>43</v>
      </c>
      <c r="M5194" t="s">
        <v>7271</v>
      </c>
      <c r="N5194" t="s">
        <v>12151</v>
      </c>
    </row>
    <row r="5195" spans="1:14" customFormat="1" hidden="1" x14ac:dyDescent="0.25">
      <c r="A5195" t="s">
        <v>12153</v>
      </c>
      <c r="B5195" t="s">
        <v>7330</v>
      </c>
      <c r="C5195" s="1">
        <v>44887</v>
      </c>
      <c r="D5195" s="1" t="s">
        <v>18</v>
      </c>
      <c r="E5195" s="2">
        <v>75</v>
      </c>
      <c r="F5195" s="2">
        <v>18.350000000000001</v>
      </c>
      <c r="G5195" s="2">
        <v>7.47</v>
      </c>
      <c r="H5195" s="2">
        <v>100.82</v>
      </c>
      <c r="I5195" t="s">
        <v>7303</v>
      </c>
      <c r="J5195" t="s">
        <v>59</v>
      </c>
      <c r="K5195">
        <v>77565</v>
      </c>
      <c r="L5195" t="s">
        <v>43</v>
      </c>
      <c r="M5195" t="s">
        <v>7271</v>
      </c>
      <c r="N5195" t="s">
        <v>12151</v>
      </c>
    </row>
    <row r="5196" spans="1:14" customFormat="1" hidden="1" x14ac:dyDescent="0.25">
      <c r="A5196" t="s">
        <v>12152</v>
      </c>
      <c r="B5196" t="s">
        <v>7331</v>
      </c>
      <c r="C5196" s="1">
        <v>44835</v>
      </c>
      <c r="D5196" s="1" t="s">
        <v>18</v>
      </c>
      <c r="E5196" s="2">
        <v>320</v>
      </c>
      <c r="F5196" s="2">
        <v>43.23</v>
      </c>
      <c r="G5196" s="2">
        <v>27.27</v>
      </c>
      <c r="H5196" s="2">
        <v>390.5</v>
      </c>
      <c r="I5196" t="s">
        <v>752</v>
      </c>
      <c r="J5196" t="s">
        <v>753</v>
      </c>
      <c r="K5196">
        <v>74105</v>
      </c>
      <c r="L5196" t="s">
        <v>43</v>
      </c>
      <c r="M5196" t="s">
        <v>7271</v>
      </c>
      <c r="N5196" t="s">
        <v>12151</v>
      </c>
    </row>
    <row r="5197" spans="1:14" customFormat="1" hidden="1" x14ac:dyDescent="0.25">
      <c r="A5197" t="s">
        <v>12154</v>
      </c>
      <c r="B5197" t="s">
        <v>7332</v>
      </c>
      <c r="C5197" s="1">
        <v>44903</v>
      </c>
      <c r="D5197" s="1" t="s">
        <v>18</v>
      </c>
      <c r="E5197" s="2">
        <v>125</v>
      </c>
      <c r="F5197" s="2">
        <v>25.1</v>
      </c>
      <c r="G5197" s="2">
        <v>9</v>
      </c>
      <c r="H5197" s="2">
        <v>159.1</v>
      </c>
      <c r="I5197" t="s">
        <v>2997</v>
      </c>
      <c r="J5197" t="s">
        <v>88</v>
      </c>
      <c r="K5197">
        <v>18901</v>
      </c>
      <c r="L5197" t="s">
        <v>43</v>
      </c>
      <c r="M5197" t="s">
        <v>7271</v>
      </c>
      <c r="N5197" t="s">
        <v>12151</v>
      </c>
    </row>
    <row r="5198" spans="1:14" customFormat="1" hidden="1" x14ac:dyDescent="0.25">
      <c r="A5198" t="s">
        <v>12153</v>
      </c>
      <c r="B5198" t="s">
        <v>7333</v>
      </c>
      <c r="C5198" s="1">
        <v>44888</v>
      </c>
      <c r="D5198" s="1" t="s">
        <v>18</v>
      </c>
      <c r="E5198" s="2">
        <v>330</v>
      </c>
      <c r="F5198" s="2">
        <v>30.83</v>
      </c>
      <c r="G5198" s="2">
        <v>30.79</v>
      </c>
      <c r="H5198" s="2">
        <v>391.62</v>
      </c>
      <c r="I5198" t="s">
        <v>5129</v>
      </c>
      <c r="J5198" t="s">
        <v>753</v>
      </c>
      <c r="K5198">
        <v>74019</v>
      </c>
      <c r="L5198" t="s">
        <v>43</v>
      </c>
      <c r="M5198" t="s">
        <v>7271</v>
      </c>
      <c r="N5198" t="s">
        <v>12151</v>
      </c>
    </row>
    <row r="5199" spans="1:14" customFormat="1" hidden="1" x14ac:dyDescent="0.25">
      <c r="A5199" t="s">
        <v>12154</v>
      </c>
      <c r="B5199" t="s">
        <v>7334</v>
      </c>
      <c r="C5199" s="1">
        <v>44906</v>
      </c>
      <c r="D5199" s="1" t="s">
        <v>18</v>
      </c>
      <c r="E5199" s="2">
        <v>320</v>
      </c>
      <c r="F5199" s="2">
        <v>43.23</v>
      </c>
      <c r="G5199" s="2">
        <v>29.07</v>
      </c>
      <c r="H5199" s="2">
        <v>392.3</v>
      </c>
      <c r="I5199" t="s">
        <v>1126</v>
      </c>
      <c r="J5199" t="s">
        <v>59</v>
      </c>
      <c r="K5199">
        <v>75204</v>
      </c>
      <c r="L5199" t="s">
        <v>43</v>
      </c>
      <c r="M5199" t="s">
        <v>7271</v>
      </c>
      <c r="N5199" t="s">
        <v>12151</v>
      </c>
    </row>
    <row r="5200" spans="1:14" customFormat="1" hidden="1" x14ac:dyDescent="0.25">
      <c r="A5200" t="s">
        <v>12154</v>
      </c>
      <c r="B5200" t="s">
        <v>7335</v>
      </c>
      <c r="C5200" s="1">
        <v>44907</v>
      </c>
      <c r="D5200" s="1" t="s">
        <v>18</v>
      </c>
      <c r="E5200" s="2">
        <v>160</v>
      </c>
      <c r="F5200" s="2">
        <v>28.09</v>
      </c>
      <c r="G5200" s="2">
        <v>13.47</v>
      </c>
      <c r="H5200" s="2">
        <v>201.56</v>
      </c>
      <c r="I5200" t="s">
        <v>7312</v>
      </c>
      <c r="J5200" t="s">
        <v>753</v>
      </c>
      <c r="K5200">
        <v>74011</v>
      </c>
      <c r="L5200" t="s">
        <v>43</v>
      </c>
      <c r="M5200" t="s">
        <v>7271</v>
      </c>
      <c r="N5200" t="s">
        <v>12151</v>
      </c>
    </row>
    <row r="5201" spans="1:22" hidden="1" x14ac:dyDescent="0.25">
      <c r="A5201" t="s">
        <v>12152</v>
      </c>
      <c r="B5201" t="s">
        <v>7336</v>
      </c>
      <c r="C5201" s="1">
        <v>44835</v>
      </c>
      <c r="D5201" s="1" t="s">
        <v>18</v>
      </c>
      <c r="E5201" s="2">
        <v>320</v>
      </c>
      <c r="F5201" s="2">
        <v>43.23</v>
      </c>
      <c r="G5201" s="2">
        <v>27.27</v>
      </c>
      <c r="H5201" s="2">
        <v>390.5</v>
      </c>
      <c r="I5201" t="s">
        <v>752</v>
      </c>
      <c r="J5201" t="s">
        <v>753</v>
      </c>
      <c r="K5201">
        <v>74104</v>
      </c>
      <c r="L5201" t="s">
        <v>43</v>
      </c>
      <c r="M5201" t="s">
        <v>7271</v>
      </c>
      <c r="N5201" t="s">
        <v>12151</v>
      </c>
      <c r="T5201"/>
    </row>
    <row r="5202" spans="1:22" hidden="1" x14ac:dyDescent="0.25">
      <c r="A5202" t="s">
        <v>12152</v>
      </c>
      <c r="B5202" t="s">
        <v>7337</v>
      </c>
      <c r="C5202" s="1">
        <v>44835</v>
      </c>
      <c r="D5202" s="1" t="s">
        <v>18</v>
      </c>
      <c r="E5202" s="2">
        <v>320</v>
      </c>
      <c r="F5202" s="2">
        <v>48.66</v>
      </c>
      <c r="G5202" s="2">
        <v>23.04</v>
      </c>
      <c r="H5202" s="2">
        <v>391.7</v>
      </c>
      <c r="I5202" t="s">
        <v>2816</v>
      </c>
      <c r="J5202" t="s">
        <v>203</v>
      </c>
      <c r="K5202">
        <v>60004</v>
      </c>
      <c r="L5202" t="s">
        <v>21</v>
      </c>
      <c r="M5202" t="s">
        <v>7271</v>
      </c>
      <c r="N5202" t="s">
        <v>12151</v>
      </c>
      <c r="T5202"/>
    </row>
    <row r="5203" spans="1:22" hidden="1" x14ac:dyDescent="0.25">
      <c r="A5203" t="s">
        <v>12152</v>
      </c>
      <c r="B5203" t="s">
        <v>7338</v>
      </c>
      <c r="C5203" s="1">
        <v>44835</v>
      </c>
      <c r="D5203" s="1" t="s">
        <v>18</v>
      </c>
      <c r="E5203" s="2">
        <v>320</v>
      </c>
      <c r="F5203" s="2">
        <v>43.23</v>
      </c>
      <c r="G5203" s="2">
        <v>27.27</v>
      </c>
      <c r="H5203" s="2">
        <v>390.5</v>
      </c>
      <c r="I5203" t="s">
        <v>752</v>
      </c>
      <c r="J5203" t="s">
        <v>753</v>
      </c>
      <c r="K5203">
        <v>74114</v>
      </c>
      <c r="L5203" t="s">
        <v>43</v>
      </c>
      <c r="M5203" t="s">
        <v>7271</v>
      </c>
      <c r="N5203" t="s">
        <v>12151</v>
      </c>
      <c r="T5203"/>
    </row>
    <row r="5204" spans="1:22" x14ac:dyDescent="0.25">
      <c r="A5204" t="s">
        <v>12152</v>
      </c>
      <c r="B5204" t="s">
        <v>7339</v>
      </c>
      <c r="C5204" s="1">
        <v>44851</v>
      </c>
      <c r="D5204" s="1" t="s">
        <v>23</v>
      </c>
      <c r="E5204" s="2">
        <v>50</v>
      </c>
      <c r="F5204" s="2">
        <v>0</v>
      </c>
      <c r="G5204" s="2">
        <v>0</v>
      </c>
      <c r="H5204" s="2">
        <v>50</v>
      </c>
      <c r="I5204" t="s">
        <v>17</v>
      </c>
      <c r="J5204" t="s">
        <v>17</v>
      </c>
      <c r="K5204" t="s">
        <v>17</v>
      </c>
      <c r="L5204" t="s">
        <v>24</v>
      </c>
      <c r="M5204" t="s">
        <v>7271</v>
      </c>
      <c r="N5204" t="s">
        <v>12151</v>
      </c>
      <c r="O5204" t="s">
        <v>12164</v>
      </c>
      <c r="Q5204" s="10">
        <f>E5204</f>
        <v>50</v>
      </c>
      <c r="T5204"/>
    </row>
    <row r="5205" spans="1:22" hidden="1" x14ac:dyDescent="0.25">
      <c r="A5205" t="s">
        <v>12152</v>
      </c>
      <c r="B5205" t="s">
        <v>7340</v>
      </c>
      <c r="C5205" s="1">
        <v>44851</v>
      </c>
      <c r="D5205" s="1" t="s">
        <v>18</v>
      </c>
      <c r="E5205" s="2">
        <v>339.98</v>
      </c>
      <c r="F5205" s="2">
        <v>43.23</v>
      </c>
      <c r="G5205" s="2">
        <v>28.96</v>
      </c>
      <c r="H5205" s="2">
        <v>412.17</v>
      </c>
      <c r="I5205" t="s">
        <v>752</v>
      </c>
      <c r="J5205" t="s">
        <v>753</v>
      </c>
      <c r="K5205">
        <v>74135</v>
      </c>
      <c r="L5205" t="s">
        <v>43</v>
      </c>
      <c r="M5205" t="s">
        <v>7271</v>
      </c>
      <c r="N5205" t="s">
        <v>12151</v>
      </c>
      <c r="T5205"/>
    </row>
    <row r="5206" spans="1:22" hidden="1" x14ac:dyDescent="0.25">
      <c r="A5206" t="s">
        <v>12153</v>
      </c>
      <c r="B5206" t="s">
        <v>7341</v>
      </c>
      <c r="C5206" s="1">
        <v>44893</v>
      </c>
      <c r="D5206" s="1" t="s">
        <v>18</v>
      </c>
      <c r="E5206" s="2">
        <v>204.4</v>
      </c>
      <c r="F5206" s="2">
        <v>29.82</v>
      </c>
      <c r="G5206" s="2">
        <v>0</v>
      </c>
      <c r="H5206" s="2">
        <v>234.22</v>
      </c>
      <c r="I5206" t="s">
        <v>4239</v>
      </c>
      <c r="J5206" t="s">
        <v>577</v>
      </c>
      <c r="K5206">
        <v>97520</v>
      </c>
      <c r="L5206" t="s">
        <v>43</v>
      </c>
      <c r="M5206" t="s">
        <v>7271</v>
      </c>
      <c r="N5206" t="s">
        <v>12151</v>
      </c>
      <c r="T5206"/>
    </row>
    <row r="5207" spans="1:22" x14ac:dyDescent="0.25">
      <c r="A5207" t="s">
        <v>12152</v>
      </c>
      <c r="B5207" t="s">
        <v>7342</v>
      </c>
      <c r="C5207" s="1">
        <v>44835</v>
      </c>
      <c r="D5207" s="1" t="s">
        <v>18</v>
      </c>
      <c r="E5207" s="2">
        <v>320</v>
      </c>
      <c r="F5207" s="2">
        <v>36.78</v>
      </c>
      <c r="G5207" s="2">
        <v>24.8</v>
      </c>
      <c r="H5207" s="2">
        <v>381.58</v>
      </c>
      <c r="I5207" t="s">
        <v>536</v>
      </c>
      <c r="J5207" t="s">
        <v>52</v>
      </c>
      <c r="K5207">
        <v>95678</v>
      </c>
      <c r="L5207" t="s">
        <v>43</v>
      </c>
      <c r="M5207" t="s">
        <v>7271</v>
      </c>
      <c r="N5207" t="s">
        <v>12151</v>
      </c>
      <c r="O5207" t="s">
        <v>12166</v>
      </c>
      <c r="P5207" s="10">
        <f>E5207</f>
        <v>320</v>
      </c>
      <c r="R5207" s="17">
        <f>VLOOKUP(I5207,Counties!$A$1:$D$1787,3,0)</f>
        <v>7.7499999999999999E-2</v>
      </c>
      <c r="S5207" s="10">
        <f>P5207*R5207</f>
        <v>24.8</v>
      </c>
      <c r="T5207" s="17" t="str">
        <f>VLOOKUP(I5207,Counties!$A$1:$D$1787,4,0)</f>
        <v>Placer</v>
      </c>
      <c r="U5207" s="10">
        <f>G5207</f>
        <v>24.8</v>
      </c>
      <c r="V5207" s="10">
        <f>S5207-U5207</f>
        <v>0</v>
      </c>
    </row>
    <row r="5208" spans="1:22" x14ac:dyDescent="0.25">
      <c r="A5208" t="s">
        <v>12152</v>
      </c>
      <c r="B5208" t="s">
        <v>7343</v>
      </c>
      <c r="C5208" s="1">
        <v>44844</v>
      </c>
      <c r="D5208" s="1" t="s">
        <v>23</v>
      </c>
      <c r="E5208" s="2">
        <v>50</v>
      </c>
      <c r="F5208" s="2">
        <v>0</v>
      </c>
      <c r="G5208" s="2">
        <v>0</v>
      </c>
      <c r="H5208" s="2">
        <v>50</v>
      </c>
      <c r="I5208" t="s">
        <v>17</v>
      </c>
      <c r="J5208" t="s">
        <v>17</v>
      </c>
      <c r="K5208" t="s">
        <v>17</v>
      </c>
      <c r="L5208" t="s">
        <v>24</v>
      </c>
      <c r="M5208" t="s">
        <v>7271</v>
      </c>
      <c r="N5208" t="s">
        <v>12151</v>
      </c>
      <c r="O5208" t="s">
        <v>12164</v>
      </c>
      <c r="Q5208" s="10">
        <f>E5208</f>
        <v>50</v>
      </c>
      <c r="T5208"/>
    </row>
    <row r="5209" spans="1:22" hidden="1" x14ac:dyDescent="0.25">
      <c r="A5209" t="s">
        <v>12154</v>
      </c>
      <c r="B5209" t="s">
        <v>7344</v>
      </c>
      <c r="C5209" s="1">
        <v>44906</v>
      </c>
      <c r="D5209" s="1" t="s">
        <v>18</v>
      </c>
      <c r="E5209" s="2">
        <v>320</v>
      </c>
      <c r="F5209" s="2">
        <v>43.23</v>
      </c>
      <c r="G5209" s="2">
        <v>27.27</v>
      </c>
      <c r="H5209" s="2">
        <v>390.5</v>
      </c>
      <c r="I5209" t="s">
        <v>752</v>
      </c>
      <c r="J5209" t="s">
        <v>753</v>
      </c>
      <c r="K5209">
        <v>74132</v>
      </c>
      <c r="L5209" t="s">
        <v>43</v>
      </c>
      <c r="M5209" t="s">
        <v>7271</v>
      </c>
      <c r="N5209" t="s">
        <v>12151</v>
      </c>
      <c r="T5209"/>
    </row>
    <row r="5210" spans="1:22" x14ac:dyDescent="0.25">
      <c r="A5210" t="s">
        <v>12154</v>
      </c>
      <c r="B5210" t="s">
        <v>7345</v>
      </c>
      <c r="C5210" s="1">
        <v>44911</v>
      </c>
      <c r="D5210" s="1" t="s">
        <v>23</v>
      </c>
      <c r="E5210" s="2">
        <v>50</v>
      </c>
      <c r="F5210" s="2">
        <v>0</v>
      </c>
      <c r="G5210" s="2">
        <v>0</v>
      </c>
      <c r="H5210" s="2">
        <v>50</v>
      </c>
      <c r="I5210" t="s">
        <v>17</v>
      </c>
      <c r="J5210" t="s">
        <v>17</v>
      </c>
      <c r="K5210" t="s">
        <v>17</v>
      </c>
      <c r="L5210" t="s">
        <v>24</v>
      </c>
      <c r="M5210" t="s">
        <v>7271</v>
      </c>
      <c r="N5210" t="s">
        <v>12151</v>
      </c>
      <c r="O5210" t="s">
        <v>12164</v>
      </c>
      <c r="Q5210" s="10">
        <f t="shared" ref="Q5210:Q5211" si="1616">E5210</f>
        <v>50</v>
      </c>
      <c r="T5210"/>
    </row>
    <row r="5211" spans="1:22" x14ac:dyDescent="0.25">
      <c r="A5211" t="s">
        <v>12152</v>
      </c>
      <c r="B5211" t="s">
        <v>7346</v>
      </c>
      <c r="C5211" s="1">
        <v>44846</v>
      </c>
      <c r="D5211" s="1" t="s">
        <v>23</v>
      </c>
      <c r="E5211" s="2">
        <v>50</v>
      </c>
      <c r="F5211" s="2">
        <v>0</v>
      </c>
      <c r="G5211" s="2">
        <v>0</v>
      </c>
      <c r="H5211" s="2">
        <v>50</v>
      </c>
      <c r="I5211" t="s">
        <v>17</v>
      </c>
      <c r="J5211" t="s">
        <v>17</v>
      </c>
      <c r="K5211" t="s">
        <v>17</v>
      </c>
      <c r="L5211" t="s">
        <v>24</v>
      </c>
      <c r="M5211" t="s">
        <v>7271</v>
      </c>
      <c r="N5211" t="s">
        <v>12151</v>
      </c>
      <c r="O5211" t="s">
        <v>12164</v>
      </c>
      <c r="Q5211" s="10">
        <f t="shared" si="1616"/>
        <v>50</v>
      </c>
      <c r="T5211"/>
    </row>
    <row r="5212" spans="1:22" hidden="1" x14ac:dyDescent="0.25">
      <c r="A5212" t="s">
        <v>12153</v>
      </c>
      <c r="B5212" t="s">
        <v>7347</v>
      </c>
      <c r="C5212" s="1">
        <v>44868</v>
      </c>
      <c r="D5212" s="1" t="s">
        <v>18</v>
      </c>
      <c r="E5212" s="2">
        <v>0</v>
      </c>
      <c r="F5212" s="2">
        <v>0</v>
      </c>
      <c r="G5212" s="2">
        <v>0</v>
      </c>
      <c r="H5212" s="2">
        <v>0</v>
      </c>
      <c r="I5212" t="s">
        <v>752</v>
      </c>
      <c r="J5212" t="s">
        <v>753</v>
      </c>
      <c r="K5212">
        <v>74104</v>
      </c>
      <c r="L5212" t="s">
        <v>43</v>
      </c>
      <c r="M5212" t="s">
        <v>7271</v>
      </c>
      <c r="N5212" t="s">
        <v>12151</v>
      </c>
      <c r="T5212"/>
    </row>
    <row r="5213" spans="1:22" hidden="1" x14ac:dyDescent="0.25">
      <c r="A5213" t="s">
        <v>12154</v>
      </c>
      <c r="B5213" t="s">
        <v>7348</v>
      </c>
      <c r="C5213" s="1">
        <v>44906</v>
      </c>
      <c r="D5213" s="1" t="s">
        <v>18</v>
      </c>
      <c r="E5213" s="2">
        <v>320</v>
      </c>
      <c r="F5213" s="2">
        <v>48.66</v>
      </c>
      <c r="G5213" s="2">
        <v>22.13</v>
      </c>
      <c r="H5213" s="2">
        <v>390.79</v>
      </c>
      <c r="I5213" t="s">
        <v>2259</v>
      </c>
      <c r="J5213" t="s">
        <v>141</v>
      </c>
      <c r="K5213">
        <v>40403</v>
      </c>
      <c r="L5213" t="s">
        <v>43</v>
      </c>
      <c r="M5213" t="s">
        <v>7271</v>
      </c>
      <c r="N5213" t="s">
        <v>12151</v>
      </c>
      <c r="T5213"/>
    </row>
    <row r="5214" spans="1:22" hidden="1" x14ac:dyDescent="0.25">
      <c r="A5214" t="s">
        <v>12154</v>
      </c>
      <c r="B5214" t="s">
        <v>7349</v>
      </c>
      <c r="C5214" s="1">
        <v>44906</v>
      </c>
      <c r="D5214" s="1" t="s">
        <v>18</v>
      </c>
      <c r="E5214" s="2">
        <v>258.8</v>
      </c>
      <c r="F5214" s="2">
        <v>30.83</v>
      </c>
      <c r="G5214" s="2">
        <v>23.17</v>
      </c>
      <c r="H5214" s="2">
        <v>312.8</v>
      </c>
      <c r="I5214" t="s">
        <v>112</v>
      </c>
      <c r="J5214" t="s">
        <v>59</v>
      </c>
      <c r="K5214">
        <v>77095</v>
      </c>
      <c r="L5214" t="s">
        <v>43</v>
      </c>
      <c r="M5214" t="s">
        <v>7271</v>
      </c>
      <c r="N5214" t="s">
        <v>12151</v>
      </c>
      <c r="T5214"/>
    </row>
    <row r="5215" spans="1:22" hidden="1" x14ac:dyDescent="0.25">
      <c r="A5215" t="s">
        <v>12154</v>
      </c>
      <c r="B5215" t="s">
        <v>7350</v>
      </c>
      <c r="C5215" s="1">
        <v>44907</v>
      </c>
      <c r="D5215" s="1" t="s">
        <v>18</v>
      </c>
      <c r="E5215" s="2">
        <v>320</v>
      </c>
      <c r="F5215" s="2">
        <v>43.23</v>
      </c>
      <c r="G5215" s="2">
        <v>27.27</v>
      </c>
      <c r="H5215" s="2">
        <v>390.5</v>
      </c>
      <c r="I5215" t="s">
        <v>752</v>
      </c>
      <c r="J5215" t="s">
        <v>753</v>
      </c>
      <c r="K5215">
        <v>74106</v>
      </c>
      <c r="L5215" t="s">
        <v>43</v>
      </c>
      <c r="M5215" t="s">
        <v>7271</v>
      </c>
      <c r="N5215" t="s">
        <v>12151</v>
      </c>
      <c r="T5215"/>
    </row>
    <row r="5216" spans="1:22" x14ac:dyDescent="0.25">
      <c r="A5216" t="s">
        <v>12152</v>
      </c>
      <c r="B5216" t="s">
        <v>7351</v>
      </c>
      <c r="C5216" s="1">
        <v>44844</v>
      </c>
      <c r="D5216" s="1" t="s">
        <v>23</v>
      </c>
      <c r="E5216" s="2">
        <v>50</v>
      </c>
      <c r="F5216" s="2">
        <v>0</v>
      </c>
      <c r="G5216" s="2">
        <v>0</v>
      </c>
      <c r="H5216" s="2">
        <v>50</v>
      </c>
      <c r="I5216" t="s">
        <v>17</v>
      </c>
      <c r="J5216" t="s">
        <v>17</v>
      </c>
      <c r="K5216" t="s">
        <v>17</v>
      </c>
      <c r="L5216" t="s">
        <v>24</v>
      </c>
      <c r="M5216" t="s">
        <v>7271</v>
      </c>
      <c r="N5216" t="s">
        <v>12151</v>
      </c>
      <c r="O5216" t="s">
        <v>12164</v>
      </c>
      <c r="Q5216" s="10">
        <f>E5216</f>
        <v>50</v>
      </c>
      <c r="T5216"/>
    </row>
    <row r="5217" spans="1:22" hidden="1" x14ac:dyDescent="0.25">
      <c r="A5217" t="s">
        <v>12152</v>
      </c>
      <c r="B5217" t="s">
        <v>7352</v>
      </c>
      <c r="C5217" s="1">
        <v>44852</v>
      </c>
      <c r="D5217" s="1" t="s">
        <v>18</v>
      </c>
      <c r="E5217" s="2">
        <v>315</v>
      </c>
      <c r="F5217" s="2">
        <v>30.83</v>
      </c>
      <c r="G5217" s="2">
        <v>29.38</v>
      </c>
      <c r="H5217" s="2">
        <v>375.21</v>
      </c>
      <c r="I5217" t="s">
        <v>5129</v>
      </c>
      <c r="J5217" t="s">
        <v>753</v>
      </c>
      <c r="K5217">
        <v>74019</v>
      </c>
      <c r="L5217" t="s">
        <v>43</v>
      </c>
      <c r="M5217" t="s">
        <v>7271</v>
      </c>
      <c r="N5217" t="s">
        <v>12151</v>
      </c>
      <c r="T5217"/>
    </row>
    <row r="5218" spans="1:22" hidden="1" x14ac:dyDescent="0.25">
      <c r="A5218" t="s">
        <v>12152</v>
      </c>
      <c r="B5218" t="s">
        <v>7353</v>
      </c>
      <c r="C5218" s="1">
        <v>44835</v>
      </c>
      <c r="D5218" s="1" t="s">
        <v>18</v>
      </c>
      <c r="E5218" s="2">
        <v>400</v>
      </c>
      <c r="F5218" s="2">
        <v>43.23</v>
      </c>
      <c r="G5218" s="2">
        <v>34.08</v>
      </c>
      <c r="H5218" s="2">
        <v>477.31</v>
      </c>
      <c r="I5218" t="s">
        <v>752</v>
      </c>
      <c r="J5218" t="s">
        <v>753</v>
      </c>
      <c r="K5218">
        <v>74135</v>
      </c>
      <c r="L5218" t="s">
        <v>43</v>
      </c>
      <c r="M5218" t="s">
        <v>7271</v>
      </c>
      <c r="N5218" t="s">
        <v>12151</v>
      </c>
      <c r="T5218"/>
    </row>
    <row r="5219" spans="1:22" hidden="1" x14ac:dyDescent="0.25">
      <c r="A5219" t="s">
        <v>12153</v>
      </c>
      <c r="B5219" t="s">
        <v>7354</v>
      </c>
      <c r="C5219" s="1">
        <v>44880</v>
      </c>
      <c r="D5219" s="1" t="s">
        <v>18</v>
      </c>
      <c r="E5219" s="2">
        <v>150</v>
      </c>
      <c r="F5219" s="2">
        <v>28.09</v>
      </c>
      <c r="G5219" s="2">
        <v>12.77</v>
      </c>
      <c r="H5219" s="2">
        <v>190.86</v>
      </c>
      <c r="I5219" t="s">
        <v>752</v>
      </c>
      <c r="J5219" t="s">
        <v>753</v>
      </c>
      <c r="K5219">
        <v>74137</v>
      </c>
      <c r="L5219" t="s">
        <v>21</v>
      </c>
      <c r="M5219" t="s">
        <v>7271</v>
      </c>
      <c r="N5219" t="s">
        <v>12151</v>
      </c>
      <c r="T5219"/>
    </row>
    <row r="5220" spans="1:22" hidden="1" x14ac:dyDescent="0.25">
      <c r="A5220" t="s">
        <v>12152</v>
      </c>
      <c r="B5220" t="s">
        <v>7355</v>
      </c>
      <c r="C5220" s="1">
        <v>44855</v>
      </c>
      <c r="D5220" s="1" t="s">
        <v>18</v>
      </c>
      <c r="E5220" s="2">
        <v>326.39999999999998</v>
      </c>
      <c r="F5220" s="2">
        <v>34.43</v>
      </c>
      <c r="G5220" s="2">
        <v>27.81</v>
      </c>
      <c r="H5220" s="2">
        <v>388.64</v>
      </c>
      <c r="I5220" t="s">
        <v>752</v>
      </c>
      <c r="J5220" t="s">
        <v>753</v>
      </c>
      <c r="K5220">
        <v>74104</v>
      </c>
      <c r="L5220" t="s">
        <v>43</v>
      </c>
      <c r="M5220" t="s">
        <v>7271</v>
      </c>
      <c r="N5220" t="s">
        <v>12151</v>
      </c>
      <c r="T5220"/>
    </row>
    <row r="5221" spans="1:22" hidden="1" x14ac:dyDescent="0.25">
      <c r="A5221" t="s">
        <v>12152</v>
      </c>
      <c r="B5221" t="s">
        <v>7356</v>
      </c>
      <c r="C5221" s="1">
        <v>44864</v>
      </c>
      <c r="D5221" s="1" t="s">
        <v>18</v>
      </c>
      <c r="E5221" s="2">
        <v>225</v>
      </c>
      <c r="F5221" s="2">
        <v>23.66</v>
      </c>
      <c r="G5221" s="2">
        <v>19.170000000000002</v>
      </c>
      <c r="H5221" s="2">
        <v>267.83</v>
      </c>
      <c r="I5221" t="s">
        <v>7318</v>
      </c>
      <c r="J5221" t="s">
        <v>753</v>
      </c>
      <c r="K5221">
        <v>74105</v>
      </c>
      <c r="L5221" t="s">
        <v>43</v>
      </c>
      <c r="M5221" t="s">
        <v>7271</v>
      </c>
      <c r="N5221" t="s">
        <v>12151</v>
      </c>
      <c r="T5221"/>
    </row>
    <row r="5222" spans="1:22" x14ac:dyDescent="0.25">
      <c r="A5222" t="s">
        <v>12152</v>
      </c>
      <c r="B5222" t="s">
        <v>7357</v>
      </c>
      <c r="C5222" s="1">
        <v>44844</v>
      </c>
      <c r="D5222" s="1" t="s">
        <v>23</v>
      </c>
      <c r="E5222" s="2">
        <v>50</v>
      </c>
      <c r="F5222" s="2">
        <v>0</v>
      </c>
      <c r="G5222" s="2">
        <v>0</v>
      </c>
      <c r="H5222" s="2">
        <v>50</v>
      </c>
      <c r="I5222" t="s">
        <v>17</v>
      </c>
      <c r="J5222" t="s">
        <v>17</v>
      </c>
      <c r="K5222" t="s">
        <v>17</v>
      </c>
      <c r="L5222" t="s">
        <v>24</v>
      </c>
      <c r="M5222" t="s">
        <v>7271</v>
      </c>
      <c r="N5222" t="s">
        <v>12151</v>
      </c>
      <c r="O5222" t="s">
        <v>12164</v>
      </c>
      <c r="Q5222" s="10">
        <f>E5222</f>
        <v>50</v>
      </c>
      <c r="T5222"/>
    </row>
    <row r="5223" spans="1:22" hidden="1" x14ac:dyDescent="0.25">
      <c r="A5223" t="s">
        <v>12154</v>
      </c>
      <c r="B5223" t="s">
        <v>7358</v>
      </c>
      <c r="C5223" s="1">
        <v>44911</v>
      </c>
      <c r="D5223" s="1" t="s">
        <v>18</v>
      </c>
      <c r="E5223" s="2">
        <v>290</v>
      </c>
      <c r="F5223" s="2">
        <v>33.32</v>
      </c>
      <c r="G5223" s="2">
        <v>0</v>
      </c>
      <c r="H5223" s="2">
        <v>323.32</v>
      </c>
      <c r="I5223" t="s">
        <v>2826</v>
      </c>
      <c r="J5223" t="s">
        <v>93</v>
      </c>
      <c r="K5223">
        <v>65809</v>
      </c>
      <c r="L5223" t="s">
        <v>43</v>
      </c>
      <c r="M5223" t="s">
        <v>7271</v>
      </c>
      <c r="N5223" t="s">
        <v>12151</v>
      </c>
      <c r="T5223"/>
    </row>
    <row r="5224" spans="1:22" hidden="1" x14ac:dyDescent="0.25">
      <c r="A5224" t="s">
        <v>12152</v>
      </c>
      <c r="B5224" t="s">
        <v>7359</v>
      </c>
      <c r="C5224" s="1">
        <v>44835</v>
      </c>
      <c r="D5224" s="1" t="s">
        <v>18</v>
      </c>
      <c r="E5224" s="2">
        <v>95</v>
      </c>
      <c r="F5224" s="2">
        <v>23.66</v>
      </c>
      <c r="G5224" s="2">
        <v>8.1</v>
      </c>
      <c r="H5224" s="2">
        <v>126.76</v>
      </c>
      <c r="I5224" t="s">
        <v>752</v>
      </c>
      <c r="J5224" t="s">
        <v>753</v>
      </c>
      <c r="K5224">
        <v>74137</v>
      </c>
      <c r="L5224" t="s">
        <v>43</v>
      </c>
      <c r="M5224" t="s">
        <v>7271</v>
      </c>
      <c r="N5224" t="s">
        <v>12151</v>
      </c>
      <c r="T5224"/>
    </row>
    <row r="5225" spans="1:22" hidden="1" x14ac:dyDescent="0.25">
      <c r="A5225" t="s">
        <v>12152</v>
      </c>
      <c r="B5225" t="s">
        <v>7360</v>
      </c>
      <c r="C5225" s="1">
        <v>44835</v>
      </c>
      <c r="D5225" s="1" t="s">
        <v>18</v>
      </c>
      <c r="E5225" s="2">
        <v>320</v>
      </c>
      <c r="F5225" s="2">
        <v>43.23</v>
      </c>
      <c r="G5225" s="2">
        <v>27.27</v>
      </c>
      <c r="H5225" s="2">
        <v>390.5</v>
      </c>
      <c r="I5225" t="s">
        <v>752</v>
      </c>
      <c r="J5225" t="s">
        <v>753</v>
      </c>
      <c r="K5225">
        <v>74105</v>
      </c>
      <c r="L5225" t="s">
        <v>43</v>
      </c>
      <c r="M5225" t="s">
        <v>7271</v>
      </c>
      <c r="N5225" t="s">
        <v>12151</v>
      </c>
      <c r="T5225"/>
    </row>
    <row r="5226" spans="1:22" hidden="1" x14ac:dyDescent="0.25">
      <c r="A5226" t="s">
        <v>12154</v>
      </c>
      <c r="B5226" t="s">
        <v>7361</v>
      </c>
      <c r="C5226" s="1">
        <v>44907</v>
      </c>
      <c r="D5226" s="1" t="s">
        <v>18</v>
      </c>
      <c r="E5226" s="2">
        <v>250</v>
      </c>
      <c r="F5226" s="2">
        <v>28.09</v>
      </c>
      <c r="G5226" s="2">
        <v>22.3</v>
      </c>
      <c r="H5226" s="2">
        <v>300.39</v>
      </c>
      <c r="I5226" t="s">
        <v>7289</v>
      </c>
      <c r="J5226" t="s">
        <v>753</v>
      </c>
      <c r="K5226">
        <v>74008</v>
      </c>
      <c r="L5226" t="s">
        <v>43</v>
      </c>
      <c r="M5226" t="s">
        <v>7271</v>
      </c>
      <c r="N5226" t="s">
        <v>12151</v>
      </c>
      <c r="T5226"/>
    </row>
    <row r="5227" spans="1:22" hidden="1" x14ac:dyDescent="0.25">
      <c r="A5227" t="s">
        <v>12153</v>
      </c>
      <c r="B5227" t="s">
        <v>7362</v>
      </c>
      <c r="C5227" s="1">
        <v>44893</v>
      </c>
      <c r="D5227" s="1" t="s">
        <v>18</v>
      </c>
      <c r="E5227" s="2">
        <v>125</v>
      </c>
      <c r="F5227" s="2">
        <v>25.1</v>
      </c>
      <c r="G5227" s="2">
        <v>11.64</v>
      </c>
      <c r="H5227" s="2">
        <v>161.74</v>
      </c>
      <c r="I5227" t="s">
        <v>7363</v>
      </c>
      <c r="J5227" t="s">
        <v>46</v>
      </c>
      <c r="K5227">
        <v>30092</v>
      </c>
      <c r="L5227" t="s">
        <v>21</v>
      </c>
      <c r="M5227" t="s">
        <v>7271</v>
      </c>
      <c r="N5227" t="s">
        <v>12151</v>
      </c>
      <c r="T5227"/>
    </row>
    <row r="5228" spans="1:22" hidden="1" x14ac:dyDescent="0.25">
      <c r="A5228" t="s">
        <v>12154</v>
      </c>
      <c r="B5228" t="s">
        <v>7364</v>
      </c>
      <c r="C5228" s="1">
        <v>44907</v>
      </c>
      <c r="D5228" s="1" t="s">
        <v>18</v>
      </c>
      <c r="E5228" s="2">
        <v>125</v>
      </c>
      <c r="F5228" s="2">
        <v>23.66</v>
      </c>
      <c r="G5228" s="2">
        <v>11.64</v>
      </c>
      <c r="H5228" s="2">
        <v>160.30000000000001</v>
      </c>
      <c r="I5228" t="s">
        <v>3019</v>
      </c>
      <c r="J5228" t="s">
        <v>753</v>
      </c>
      <c r="K5228" t="s">
        <v>7365</v>
      </c>
      <c r="L5228" t="s">
        <v>43</v>
      </c>
      <c r="M5228" t="s">
        <v>7271</v>
      </c>
      <c r="N5228" t="s">
        <v>12151</v>
      </c>
      <c r="T5228"/>
    </row>
    <row r="5229" spans="1:22" x14ac:dyDescent="0.25">
      <c r="A5229" t="s">
        <v>12152</v>
      </c>
      <c r="B5229" t="s">
        <v>7366</v>
      </c>
      <c r="C5229" s="1">
        <v>44844</v>
      </c>
      <c r="D5229" s="1" t="s">
        <v>23</v>
      </c>
      <c r="E5229" s="2">
        <v>50</v>
      </c>
      <c r="F5229" s="2">
        <v>0</v>
      </c>
      <c r="G5229" s="2">
        <v>0</v>
      </c>
      <c r="H5229" s="2">
        <v>50</v>
      </c>
      <c r="I5229" t="s">
        <v>17</v>
      </c>
      <c r="J5229" t="s">
        <v>17</v>
      </c>
      <c r="K5229" t="s">
        <v>17</v>
      </c>
      <c r="L5229" t="s">
        <v>24</v>
      </c>
      <c r="M5229" t="s">
        <v>7271</v>
      </c>
      <c r="N5229" t="s">
        <v>12151</v>
      </c>
      <c r="O5229" t="s">
        <v>12164</v>
      </c>
      <c r="Q5229" s="10">
        <f t="shared" ref="Q5229:Q5230" si="1617">E5229</f>
        <v>50</v>
      </c>
      <c r="T5229"/>
    </row>
    <row r="5230" spans="1:22" x14ac:dyDescent="0.25">
      <c r="A5230" t="s">
        <v>12152</v>
      </c>
      <c r="B5230" t="s">
        <v>7367</v>
      </c>
      <c r="C5230" s="1">
        <v>44844</v>
      </c>
      <c r="D5230" s="1" t="s">
        <v>23</v>
      </c>
      <c r="E5230" s="2">
        <v>50</v>
      </c>
      <c r="F5230" s="2">
        <v>0</v>
      </c>
      <c r="G5230" s="2">
        <v>0</v>
      </c>
      <c r="H5230" s="2">
        <v>50</v>
      </c>
      <c r="I5230" t="s">
        <v>17</v>
      </c>
      <c r="J5230" t="s">
        <v>17</v>
      </c>
      <c r="K5230" t="s">
        <v>17</v>
      </c>
      <c r="L5230" t="s">
        <v>24</v>
      </c>
      <c r="M5230" t="s">
        <v>7271</v>
      </c>
      <c r="N5230" t="s">
        <v>12151</v>
      </c>
      <c r="O5230" t="s">
        <v>12164</v>
      </c>
      <c r="Q5230" s="10">
        <f t="shared" si="1617"/>
        <v>50</v>
      </c>
      <c r="T5230"/>
    </row>
    <row r="5231" spans="1:22" x14ac:dyDescent="0.25">
      <c r="A5231" t="s">
        <v>12154</v>
      </c>
      <c r="B5231" t="s">
        <v>7368</v>
      </c>
      <c r="C5231" s="1">
        <v>44896</v>
      </c>
      <c r="D5231" s="1" t="s">
        <v>18</v>
      </c>
      <c r="E5231" s="2">
        <v>295</v>
      </c>
      <c r="F5231" s="2">
        <v>41.7</v>
      </c>
      <c r="G5231" s="2">
        <v>15.2</v>
      </c>
      <c r="H5231" s="2">
        <v>351.9</v>
      </c>
      <c r="I5231" t="s">
        <v>7369</v>
      </c>
      <c r="J5231" t="s">
        <v>753</v>
      </c>
      <c r="K5231">
        <v>74436</v>
      </c>
      <c r="L5231" t="s">
        <v>75</v>
      </c>
      <c r="M5231" t="s">
        <v>7271</v>
      </c>
      <c r="N5231" t="s">
        <v>12151</v>
      </c>
      <c r="O5231" t="s">
        <v>12166</v>
      </c>
      <c r="P5231" s="10">
        <f>E5231</f>
        <v>295</v>
      </c>
      <c r="R5231" s="12">
        <v>7.7499999999999999E-2</v>
      </c>
      <c r="S5231" s="10">
        <f>P5231*R5231</f>
        <v>22.862500000000001</v>
      </c>
      <c r="T5231" t="s">
        <v>822</v>
      </c>
      <c r="U5231" s="10">
        <f>G5231</f>
        <v>15.2</v>
      </c>
      <c r="V5231" s="10">
        <f>S5231-U5231</f>
        <v>7.6625000000000014</v>
      </c>
    </row>
    <row r="5232" spans="1:22" hidden="1" x14ac:dyDescent="0.25">
      <c r="A5232" t="s">
        <v>12154</v>
      </c>
      <c r="B5232" t="s">
        <v>7370</v>
      </c>
      <c r="C5232" s="1">
        <v>44903</v>
      </c>
      <c r="D5232" s="1" t="s">
        <v>18</v>
      </c>
      <c r="E5232" s="2">
        <v>85</v>
      </c>
      <c r="F5232" s="2">
        <v>20.59</v>
      </c>
      <c r="G5232" s="2">
        <v>7.24</v>
      </c>
      <c r="H5232" s="2">
        <v>112.83</v>
      </c>
      <c r="I5232" t="s">
        <v>752</v>
      </c>
      <c r="J5232" t="s">
        <v>753</v>
      </c>
      <c r="K5232">
        <v>74135</v>
      </c>
      <c r="L5232" t="s">
        <v>43</v>
      </c>
      <c r="M5232" t="s">
        <v>7271</v>
      </c>
      <c r="N5232" t="s">
        <v>12151</v>
      </c>
      <c r="T5232"/>
    </row>
    <row r="5233" spans="1:22" hidden="1" x14ac:dyDescent="0.25">
      <c r="A5233" t="s">
        <v>12153</v>
      </c>
      <c r="B5233" t="s">
        <v>7371</v>
      </c>
      <c r="C5233" s="1">
        <v>44879</v>
      </c>
      <c r="D5233" s="1" t="s">
        <v>18</v>
      </c>
      <c r="E5233" s="2">
        <v>125</v>
      </c>
      <c r="F5233" s="2">
        <v>25.1</v>
      </c>
      <c r="G5233" s="2">
        <v>9.3800000000000008</v>
      </c>
      <c r="H5233" s="2">
        <v>159.47999999999999</v>
      </c>
      <c r="I5233" t="s">
        <v>7372</v>
      </c>
      <c r="J5233" t="s">
        <v>203</v>
      </c>
      <c r="K5233">
        <v>62025</v>
      </c>
      <c r="L5233" t="s">
        <v>21</v>
      </c>
      <c r="M5233" t="s">
        <v>7271</v>
      </c>
      <c r="N5233" t="s">
        <v>12151</v>
      </c>
      <c r="T5233"/>
    </row>
    <row r="5234" spans="1:22" hidden="1" x14ac:dyDescent="0.25">
      <c r="A5234" t="s">
        <v>12152</v>
      </c>
      <c r="B5234" t="s">
        <v>7373</v>
      </c>
      <c r="C5234" s="1">
        <v>44835</v>
      </c>
      <c r="D5234" s="1" t="s">
        <v>18</v>
      </c>
      <c r="E5234" s="2">
        <v>320</v>
      </c>
      <c r="F5234" s="2">
        <v>43.23</v>
      </c>
      <c r="G5234" s="2">
        <v>15.58</v>
      </c>
      <c r="H5234" s="2">
        <v>378.81</v>
      </c>
      <c r="I5234" t="s">
        <v>752</v>
      </c>
      <c r="J5234" t="s">
        <v>753</v>
      </c>
      <c r="K5234">
        <v>74132</v>
      </c>
      <c r="L5234" t="s">
        <v>43</v>
      </c>
      <c r="M5234" t="s">
        <v>7271</v>
      </c>
      <c r="N5234" t="s">
        <v>12151</v>
      </c>
      <c r="T5234"/>
    </row>
    <row r="5235" spans="1:22" hidden="1" x14ac:dyDescent="0.25">
      <c r="A5235" t="s">
        <v>12153</v>
      </c>
      <c r="B5235" t="s">
        <v>7374</v>
      </c>
      <c r="C5235" s="1">
        <v>44871</v>
      </c>
      <c r="D5235" s="1" t="s">
        <v>18</v>
      </c>
      <c r="E5235" s="2">
        <v>85</v>
      </c>
      <c r="F5235" s="2">
        <v>20.59</v>
      </c>
      <c r="G5235" s="2">
        <v>8.4499999999999993</v>
      </c>
      <c r="H5235" s="2">
        <v>114.04</v>
      </c>
      <c r="I5235" t="s">
        <v>3266</v>
      </c>
      <c r="J5235" t="s">
        <v>59</v>
      </c>
      <c r="K5235">
        <v>77386</v>
      </c>
      <c r="L5235" t="s">
        <v>43</v>
      </c>
      <c r="M5235" t="s">
        <v>7271</v>
      </c>
      <c r="N5235" t="s">
        <v>12151</v>
      </c>
      <c r="T5235"/>
    </row>
    <row r="5236" spans="1:22" hidden="1" x14ac:dyDescent="0.25">
      <c r="A5236" t="s">
        <v>12152</v>
      </c>
      <c r="B5236" t="s">
        <v>7375</v>
      </c>
      <c r="C5236" s="1">
        <v>44835</v>
      </c>
      <c r="D5236" s="1" t="s">
        <v>18</v>
      </c>
      <c r="E5236" s="2">
        <v>320</v>
      </c>
      <c r="F5236" s="2">
        <v>43.23</v>
      </c>
      <c r="G5236" s="2">
        <v>15.58</v>
      </c>
      <c r="H5236" s="2">
        <v>378.81</v>
      </c>
      <c r="I5236" t="s">
        <v>7376</v>
      </c>
      <c r="J5236" t="s">
        <v>753</v>
      </c>
      <c r="K5236">
        <v>74011</v>
      </c>
      <c r="L5236" t="s">
        <v>43</v>
      </c>
      <c r="M5236" t="s">
        <v>7271</v>
      </c>
      <c r="N5236" t="s">
        <v>12151</v>
      </c>
      <c r="T5236"/>
    </row>
    <row r="5237" spans="1:22" hidden="1" x14ac:dyDescent="0.25">
      <c r="A5237" t="s">
        <v>12154</v>
      </c>
      <c r="B5237" t="s">
        <v>7377</v>
      </c>
      <c r="C5237" s="1">
        <v>44906</v>
      </c>
      <c r="D5237" s="1" t="s">
        <v>18</v>
      </c>
      <c r="E5237" s="2">
        <v>320</v>
      </c>
      <c r="F5237" s="2">
        <v>43.23</v>
      </c>
      <c r="G5237" s="2">
        <v>20</v>
      </c>
      <c r="H5237" s="2">
        <v>383.23</v>
      </c>
      <c r="I5237" t="s">
        <v>7378</v>
      </c>
      <c r="J5237" t="s">
        <v>753</v>
      </c>
      <c r="K5237">
        <v>74427</v>
      </c>
      <c r="L5237" t="s">
        <v>43</v>
      </c>
      <c r="M5237" t="s">
        <v>7271</v>
      </c>
      <c r="N5237" t="s">
        <v>12151</v>
      </c>
      <c r="T5237"/>
    </row>
    <row r="5238" spans="1:22" x14ac:dyDescent="0.25">
      <c r="A5238" t="s">
        <v>12154</v>
      </c>
      <c r="B5238" t="s">
        <v>7379</v>
      </c>
      <c r="C5238" s="1">
        <v>44903</v>
      </c>
      <c r="D5238" s="1" t="s">
        <v>18</v>
      </c>
      <c r="E5238" s="2">
        <v>125</v>
      </c>
      <c r="F5238" s="2">
        <v>23.66</v>
      </c>
      <c r="G5238" s="2">
        <v>12.5</v>
      </c>
      <c r="H5238" s="2">
        <v>161.16</v>
      </c>
      <c r="I5238" t="s">
        <v>7380</v>
      </c>
      <c r="J5238" t="s">
        <v>753</v>
      </c>
      <c r="K5238">
        <v>74502</v>
      </c>
      <c r="L5238" t="s">
        <v>75</v>
      </c>
      <c r="M5238" t="s">
        <v>7271</v>
      </c>
      <c r="N5238" t="s">
        <v>12151</v>
      </c>
      <c r="O5238" t="s">
        <v>12166</v>
      </c>
      <c r="P5238" s="10">
        <f>E5238</f>
        <v>125</v>
      </c>
      <c r="R5238" s="12">
        <v>7.7499999999999999E-2</v>
      </c>
      <c r="S5238" s="10">
        <f>P5238*R5238</f>
        <v>9.6875</v>
      </c>
      <c r="T5238" t="s">
        <v>822</v>
      </c>
      <c r="U5238" s="10">
        <f>G5238</f>
        <v>12.5</v>
      </c>
      <c r="V5238" s="10">
        <f>S5238-U5238</f>
        <v>-2.8125</v>
      </c>
    </row>
    <row r="5239" spans="1:22" hidden="1" x14ac:dyDescent="0.25">
      <c r="A5239" t="s">
        <v>12154</v>
      </c>
      <c r="B5239" t="s">
        <v>7381</v>
      </c>
      <c r="C5239" s="1">
        <v>44903</v>
      </c>
      <c r="D5239" s="1" t="s">
        <v>18</v>
      </c>
      <c r="E5239" s="2">
        <v>85</v>
      </c>
      <c r="F5239" s="2">
        <v>21.56</v>
      </c>
      <c r="G5239" s="2">
        <v>0</v>
      </c>
      <c r="H5239" s="2">
        <v>106.56</v>
      </c>
      <c r="I5239" t="s">
        <v>7382</v>
      </c>
      <c r="J5239" t="s">
        <v>71</v>
      </c>
      <c r="K5239" t="s">
        <v>7383</v>
      </c>
      <c r="L5239" t="s">
        <v>43</v>
      </c>
      <c r="M5239" t="s">
        <v>7271</v>
      </c>
      <c r="N5239" t="s">
        <v>12151</v>
      </c>
      <c r="T5239"/>
    </row>
    <row r="5240" spans="1:22" hidden="1" x14ac:dyDescent="0.25">
      <c r="A5240" t="s">
        <v>12152</v>
      </c>
      <c r="B5240" t="s">
        <v>7384</v>
      </c>
      <c r="C5240" s="1">
        <v>44835</v>
      </c>
      <c r="D5240" s="1" t="s">
        <v>18</v>
      </c>
      <c r="E5240" s="2">
        <v>180</v>
      </c>
      <c r="F5240" s="2">
        <v>30.83</v>
      </c>
      <c r="G5240" s="2">
        <v>8.76</v>
      </c>
      <c r="H5240" s="2">
        <v>219.59</v>
      </c>
      <c r="I5240" t="s">
        <v>752</v>
      </c>
      <c r="J5240" t="s">
        <v>753</v>
      </c>
      <c r="K5240">
        <v>74133</v>
      </c>
      <c r="L5240" t="s">
        <v>43</v>
      </c>
      <c r="M5240" t="s">
        <v>7271</v>
      </c>
      <c r="N5240" t="s">
        <v>12151</v>
      </c>
      <c r="T5240"/>
    </row>
    <row r="5241" spans="1:22" hidden="1" x14ac:dyDescent="0.25">
      <c r="A5241" t="s">
        <v>12154</v>
      </c>
      <c r="B5241" t="s">
        <v>7385</v>
      </c>
      <c r="C5241" s="1">
        <v>44898</v>
      </c>
      <c r="D5241" s="1" t="s">
        <v>18</v>
      </c>
      <c r="E5241" s="2">
        <v>150</v>
      </c>
      <c r="F5241" s="2">
        <v>21.56</v>
      </c>
      <c r="G5241" s="2">
        <v>10.73</v>
      </c>
      <c r="H5241" s="2">
        <v>182.29</v>
      </c>
      <c r="I5241" t="s">
        <v>2816</v>
      </c>
      <c r="J5241" t="s">
        <v>203</v>
      </c>
      <c r="K5241">
        <v>60004</v>
      </c>
      <c r="L5241" t="s">
        <v>21</v>
      </c>
      <c r="M5241" t="s">
        <v>7271</v>
      </c>
      <c r="N5241" t="s">
        <v>12151</v>
      </c>
      <c r="T5241"/>
    </row>
    <row r="5242" spans="1:22" x14ac:dyDescent="0.25">
      <c r="A5242" t="s">
        <v>12152</v>
      </c>
      <c r="B5242" t="s">
        <v>7386</v>
      </c>
      <c r="C5242" s="1">
        <v>44844</v>
      </c>
      <c r="D5242" s="1" t="s">
        <v>23</v>
      </c>
      <c r="E5242" s="2">
        <v>50</v>
      </c>
      <c r="F5242" s="2">
        <v>0</v>
      </c>
      <c r="G5242" s="2">
        <v>0</v>
      </c>
      <c r="H5242" s="2">
        <v>50</v>
      </c>
      <c r="I5242" t="s">
        <v>17</v>
      </c>
      <c r="J5242" t="s">
        <v>17</v>
      </c>
      <c r="K5242" t="s">
        <v>17</v>
      </c>
      <c r="L5242" t="s">
        <v>24</v>
      </c>
      <c r="M5242" t="s">
        <v>7271</v>
      </c>
      <c r="N5242" t="s">
        <v>12151</v>
      </c>
      <c r="O5242" t="s">
        <v>12164</v>
      </c>
      <c r="Q5242" s="10">
        <f>E5242</f>
        <v>50</v>
      </c>
      <c r="T5242"/>
    </row>
    <row r="5243" spans="1:22" hidden="1" x14ac:dyDescent="0.25">
      <c r="A5243" t="s">
        <v>12154</v>
      </c>
      <c r="B5243" t="s">
        <v>7387</v>
      </c>
      <c r="C5243" s="1">
        <v>44907</v>
      </c>
      <c r="D5243" s="1" t="s">
        <v>18</v>
      </c>
      <c r="E5243" s="2">
        <v>125</v>
      </c>
      <c r="F5243" s="2">
        <v>23.66</v>
      </c>
      <c r="G5243" s="2">
        <v>11.9</v>
      </c>
      <c r="H5243" s="2">
        <v>160.56</v>
      </c>
      <c r="I5243" t="s">
        <v>112</v>
      </c>
      <c r="J5243" t="s">
        <v>59</v>
      </c>
      <c r="K5243">
        <v>77004</v>
      </c>
      <c r="L5243" t="s">
        <v>43</v>
      </c>
      <c r="M5243" t="s">
        <v>7271</v>
      </c>
      <c r="N5243" t="s">
        <v>12151</v>
      </c>
      <c r="T5243"/>
    </row>
    <row r="5244" spans="1:22" hidden="1" x14ac:dyDescent="0.25">
      <c r="A5244" t="s">
        <v>12154</v>
      </c>
      <c r="B5244" t="s">
        <v>7388</v>
      </c>
      <c r="C5244" s="1">
        <v>44907</v>
      </c>
      <c r="D5244" s="1" t="s">
        <v>18</v>
      </c>
      <c r="E5244" s="2">
        <v>400</v>
      </c>
      <c r="F5244" s="2">
        <v>39.270000000000003</v>
      </c>
      <c r="G5244" s="2">
        <v>0.27</v>
      </c>
      <c r="H5244" s="2">
        <v>439.54</v>
      </c>
      <c r="I5244" t="s">
        <v>1416</v>
      </c>
      <c r="J5244" t="s">
        <v>277</v>
      </c>
      <c r="K5244">
        <v>80108</v>
      </c>
      <c r="L5244" t="s">
        <v>21</v>
      </c>
      <c r="M5244" t="s">
        <v>7271</v>
      </c>
      <c r="N5244" t="s">
        <v>12151</v>
      </c>
      <c r="T5244"/>
    </row>
    <row r="5245" spans="1:22" hidden="1" x14ac:dyDescent="0.25">
      <c r="A5245" t="s">
        <v>12152</v>
      </c>
      <c r="B5245" t="s">
        <v>7389</v>
      </c>
      <c r="C5245" s="1">
        <v>44835</v>
      </c>
      <c r="D5245" s="1" t="s">
        <v>18</v>
      </c>
      <c r="E5245" s="2">
        <v>160</v>
      </c>
      <c r="F5245" s="2">
        <v>29.86</v>
      </c>
      <c r="G5245" s="2">
        <v>12.72</v>
      </c>
      <c r="H5245" s="2">
        <v>202.58</v>
      </c>
      <c r="I5245" t="s">
        <v>929</v>
      </c>
      <c r="J5245" t="s">
        <v>93</v>
      </c>
      <c r="K5245">
        <v>63301</v>
      </c>
      <c r="L5245" t="s">
        <v>43</v>
      </c>
      <c r="M5245" t="s">
        <v>7271</v>
      </c>
      <c r="N5245" t="s">
        <v>12151</v>
      </c>
      <c r="T5245"/>
    </row>
    <row r="5246" spans="1:22" x14ac:dyDescent="0.25">
      <c r="A5246" t="s">
        <v>12154</v>
      </c>
      <c r="B5246" t="s">
        <v>7391</v>
      </c>
      <c r="C5246" s="1">
        <v>44911</v>
      </c>
      <c r="D5246" s="1" t="s">
        <v>18</v>
      </c>
      <c r="E5246" s="2">
        <v>295</v>
      </c>
      <c r="F5246" s="2">
        <v>46.63</v>
      </c>
      <c r="G5246" s="2">
        <v>20.51</v>
      </c>
      <c r="H5246" s="2">
        <v>362.14</v>
      </c>
      <c r="I5246" t="s">
        <v>7392</v>
      </c>
      <c r="J5246" t="s">
        <v>138</v>
      </c>
      <c r="K5246">
        <v>49426</v>
      </c>
      <c r="L5246" t="s">
        <v>148</v>
      </c>
      <c r="M5246" t="s">
        <v>7390</v>
      </c>
      <c r="N5246" t="s">
        <v>12151</v>
      </c>
      <c r="O5246" t="s">
        <v>12166</v>
      </c>
      <c r="P5246" s="10">
        <f>E5246</f>
        <v>295</v>
      </c>
      <c r="R5246" s="12">
        <v>7.7499999999999999E-2</v>
      </c>
      <c r="S5246" s="10">
        <f>P5246*R5246</f>
        <v>22.862500000000001</v>
      </c>
      <c r="T5246" t="s">
        <v>822</v>
      </c>
      <c r="U5246" s="10">
        <f>G5246</f>
        <v>20.51</v>
      </c>
      <c r="V5246" s="10">
        <f>S5246-U5246</f>
        <v>2.3524999999999991</v>
      </c>
    </row>
    <row r="5247" spans="1:22" x14ac:dyDescent="0.25">
      <c r="A5247" t="s">
        <v>12154</v>
      </c>
      <c r="B5247" t="s">
        <v>7393</v>
      </c>
      <c r="C5247" s="1">
        <v>44904</v>
      </c>
      <c r="D5247" s="1" t="s">
        <v>23</v>
      </c>
      <c r="E5247" s="2">
        <v>50</v>
      </c>
      <c r="F5247" s="2">
        <v>0</v>
      </c>
      <c r="G5247" s="2">
        <v>0</v>
      </c>
      <c r="H5247" s="2">
        <v>50</v>
      </c>
      <c r="I5247" t="s">
        <v>17</v>
      </c>
      <c r="J5247" t="s">
        <v>17</v>
      </c>
      <c r="K5247" t="s">
        <v>17</v>
      </c>
      <c r="L5247" t="s">
        <v>148</v>
      </c>
      <c r="M5247" t="s">
        <v>7390</v>
      </c>
      <c r="N5247" t="s">
        <v>12151</v>
      </c>
      <c r="O5247" t="s">
        <v>12164</v>
      </c>
      <c r="Q5247" s="10">
        <f t="shared" ref="Q5247:Q5249" si="1618">E5247</f>
        <v>50</v>
      </c>
      <c r="T5247"/>
    </row>
    <row r="5248" spans="1:22" x14ac:dyDescent="0.25">
      <c r="A5248" t="s">
        <v>12153</v>
      </c>
      <c r="B5248" t="s">
        <v>7394</v>
      </c>
      <c r="C5248" s="1">
        <v>44888</v>
      </c>
      <c r="D5248" s="1" t="s">
        <v>23</v>
      </c>
      <c r="E5248" s="2">
        <v>50</v>
      </c>
      <c r="F5248" s="2">
        <v>0</v>
      </c>
      <c r="G5248" s="2">
        <v>0</v>
      </c>
      <c r="H5248" s="2">
        <v>50</v>
      </c>
      <c r="I5248" t="s">
        <v>17</v>
      </c>
      <c r="J5248" t="s">
        <v>17</v>
      </c>
      <c r="K5248" t="s">
        <v>17</v>
      </c>
      <c r="L5248" t="s">
        <v>148</v>
      </c>
      <c r="M5248" t="s">
        <v>7390</v>
      </c>
      <c r="N5248" t="s">
        <v>12151</v>
      </c>
      <c r="O5248" t="s">
        <v>12164</v>
      </c>
      <c r="Q5248" s="10">
        <f t="shared" si="1618"/>
        <v>50</v>
      </c>
      <c r="T5248"/>
    </row>
    <row r="5249" spans="1:22" x14ac:dyDescent="0.25">
      <c r="A5249" t="s">
        <v>12153</v>
      </c>
      <c r="B5249" t="s">
        <v>7395</v>
      </c>
      <c r="C5249" s="1">
        <v>44894</v>
      </c>
      <c r="D5249" s="1" t="s">
        <v>23</v>
      </c>
      <c r="E5249" s="2">
        <v>50</v>
      </c>
      <c r="F5249" s="2">
        <v>0</v>
      </c>
      <c r="G5249" s="2">
        <v>0</v>
      </c>
      <c r="H5249" s="2">
        <v>50</v>
      </c>
      <c r="I5249" t="s">
        <v>17</v>
      </c>
      <c r="J5249" t="s">
        <v>17</v>
      </c>
      <c r="K5249" t="s">
        <v>17</v>
      </c>
      <c r="L5249" t="s">
        <v>148</v>
      </c>
      <c r="M5249" t="s">
        <v>7390</v>
      </c>
      <c r="N5249" t="s">
        <v>12151</v>
      </c>
      <c r="O5249" t="s">
        <v>12164</v>
      </c>
      <c r="Q5249" s="10">
        <f t="shared" si="1618"/>
        <v>50</v>
      </c>
      <c r="T5249"/>
    </row>
    <row r="5250" spans="1:22" x14ac:dyDescent="0.25">
      <c r="A5250" t="s">
        <v>12154</v>
      </c>
      <c r="B5250" t="s">
        <v>7396</v>
      </c>
      <c r="C5250" s="1">
        <v>44910</v>
      </c>
      <c r="D5250" s="1" t="s">
        <v>18</v>
      </c>
      <c r="E5250" s="2">
        <v>320</v>
      </c>
      <c r="F5250" s="2">
        <v>48.66</v>
      </c>
      <c r="G5250" s="2">
        <v>19.21</v>
      </c>
      <c r="H5250" s="2">
        <v>387.87</v>
      </c>
      <c r="I5250" t="s">
        <v>2861</v>
      </c>
      <c r="J5250" t="s">
        <v>30</v>
      </c>
      <c r="K5250">
        <v>23059</v>
      </c>
      <c r="L5250" t="s">
        <v>148</v>
      </c>
      <c r="M5250" t="s">
        <v>7390</v>
      </c>
      <c r="N5250" t="s">
        <v>12151</v>
      </c>
      <c r="O5250" t="s">
        <v>12166</v>
      </c>
      <c r="P5250" s="10">
        <f>E5250</f>
        <v>320</v>
      </c>
      <c r="R5250" s="12">
        <v>7.7499999999999999E-2</v>
      </c>
      <c r="S5250" s="10">
        <f>P5250*R5250</f>
        <v>24.8</v>
      </c>
      <c r="T5250" t="s">
        <v>822</v>
      </c>
      <c r="U5250" s="10">
        <f>G5250</f>
        <v>19.21</v>
      </c>
      <c r="V5250" s="10">
        <f>S5250-U5250</f>
        <v>5.59</v>
      </c>
    </row>
    <row r="5251" spans="1:22" x14ac:dyDescent="0.25">
      <c r="A5251" t="s">
        <v>12153</v>
      </c>
      <c r="B5251" t="s">
        <v>7397</v>
      </c>
      <c r="C5251" s="1">
        <v>44893</v>
      </c>
      <c r="D5251" s="1" t="s">
        <v>23</v>
      </c>
      <c r="E5251" s="2">
        <v>50</v>
      </c>
      <c r="F5251" s="2">
        <v>0</v>
      </c>
      <c r="G5251" s="2">
        <v>0</v>
      </c>
      <c r="H5251" s="2">
        <v>50</v>
      </c>
      <c r="I5251" t="s">
        <v>17</v>
      </c>
      <c r="J5251" t="s">
        <v>17</v>
      </c>
      <c r="K5251" t="s">
        <v>17</v>
      </c>
      <c r="L5251" t="s">
        <v>148</v>
      </c>
      <c r="M5251" t="s">
        <v>7390</v>
      </c>
      <c r="N5251" t="s">
        <v>12151</v>
      </c>
      <c r="O5251" t="s">
        <v>12164</v>
      </c>
      <c r="Q5251" s="10">
        <f>E5251</f>
        <v>50</v>
      </c>
      <c r="T5251"/>
    </row>
    <row r="5252" spans="1:22" x14ac:dyDescent="0.25">
      <c r="A5252" t="s">
        <v>12154</v>
      </c>
      <c r="B5252" t="s">
        <v>7398</v>
      </c>
      <c r="C5252" s="1">
        <v>44910</v>
      </c>
      <c r="D5252" s="1" t="s">
        <v>18</v>
      </c>
      <c r="E5252" s="2">
        <v>374</v>
      </c>
      <c r="F5252" s="2">
        <v>50.76</v>
      </c>
      <c r="G5252" s="2">
        <v>25.49</v>
      </c>
      <c r="H5252" s="2">
        <v>450.25</v>
      </c>
      <c r="I5252" t="s">
        <v>7399</v>
      </c>
      <c r="J5252" t="s">
        <v>88</v>
      </c>
      <c r="K5252">
        <v>19063</v>
      </c>
      <c r="L5252" t="s">
        <v>148</v>
      </c>
      <c r="M5252" t="s">
        <v>7390</v>
      </c>
      <c r="N5252" t="s">
        <v>12151</v>
      </c>
      <c r="O5252" t="s">
        <v>12166</v>
      </c>
      <c r="P5252" s="10">
        <f t="shared" ref="P5252:P5255" si="1619">E5252</f>
        <v>374</v>
      </c>
      <c r="R5252" s="12">
        <v>7.7499999999999999E-2</v>
      </c>
      <c r="S5252" s="10">
        <f t="shared" ref="S5252:S5255" si="1620">P5252*R5252</f>
        <v>28.984999999999999</v>
      </c>
      <c r="T5252" t="s">
        <v>822</v>
      </c>
      <c r="U5252" s="10">
        <f t="shared" ref="U5252:U5255" si="1621">G5252</f>
        <v>25.49</v>
      </c>
      <c r="V5252" s="10">
        <f t="shared" ref="V5252:V5255" si="1622">S5252-U5252</f>
        <v>3.495000000000001</v>
      </c>
    </row>
    <row r="5253" spans="1:22" x14ac:dyDescent="0.25">
      <c r="A5253" t="s">
        <v>12154</v>
      </c>
      <c r="B5253" t="s">
        <v>7400</v>
      </c>
      <c r="C5253" s="1">
        <v>44910</v>
      </c>
      <c r="D5253" s="1" t="s">
        <v>18</v>
      </c>
      <c r="E5253" s="2">
        <v>320</v>
      </c>
      <c r="F5253" s="2">
        <v>43.23</v>
      </c>
      <c r="G5253" s="2">
        <v>29.07</v>
      </c>
      <c r="H5253" s="2">
        <v>392.3</v>
      </c>
      <c r="I5253" t="s">
        <v>3718</v>
      </c>
      <c r="J5253" t="s">
        <v>49</v>
      </c>
      <c r="K5253">
        <v>66762</v>
      </c>
      <c r="L5253" t="s">
        <v>148</v>
      </c>
      <c r="M5253" t="s">
        <v>7390</v>
      </c>
      <c r="N5253" t="s">
        <v>12151</v>
      </c>
      <c r="O5253" t="s">
        <v>12166</v>
      </c>
      <c r="P5253" s="10">
        <f t="shared" si="1619"/>
        <v>320</v>
      </c>
      <c r="R5253" s="12">
        <v>7.7499999999999999E-2</v>
      </c>
      <c r="S5253" s="10">
        <f t="shared" si="1620"/>
        <v>24.8</v>
      </c>
      <c r="T5253" t="s">
        <v>822</v>
      </c>
      <c r="U5253" s="10">
        <f t="shared" si="1621"/>
        <v>29.07</v>
      </c>
      <c r="V5253" s="10">
        <f t="shared" si="1622"/>
        <v>-4.2699999999999996</v>
      </c>
    </row>
    <row r="5254" spans="1:22" x14ac:dyDescent="0.25">
      <c r="A5254" t="s">
        <v>12154</v>
      </c>
      <c r="B5254" t="s">
        <v>7401</v>
      </c>
      <c r="C5254" s="1">
        <v>44910</v>
      </c>
      <c r="D5254" s="1" t="s">
        <v>18</v>
      </c>
      <c r="E5254" s="2">
        <v>244.49</v>
      </c>
      <c r="F5254" s="2">
        <v>48.66</v>
      </c>
      <c r="G5254" s="2">
        <v>21.98</v>
      </c>
      <c r="H5254" s="2">
        <v>315.13</v>
      </c>
      <c r="I5254" t="s">
        <v>150</v>
      </c>
      <c r="J5254" t="s">
        <v>56</v>
      </c>
      <c r="K5254">
        <v>43221</v>
      </c>
      <c r="L5254" t="s">
        <v>148</v>
      </c>
      <c r="M5254" t="s">
        <v>7390</v>
      </c>
      <c r="N5254" t="s">
        <v>12151</v>
      </c>
      <c r="O5254" t="s">
        <v>12166</v>
      </c>
      <c r="P5254" s="10">
        <f t="shared" si="1619"/>
        <v>244.49</v>
      </c>
      <c r="R5254" s="12">
        <v>7.7499999999999999E-2</v>
      </c>
      <c r="S5254" s="10">
        <f t="shared" si="1620"/>
        <v>18.947975</v>
      </c>
      <c r="T5254" t="s">
        <v>822</v>
      </c>
      <c r="U5254" s="10">
        <f t="shared" si="1621"/>
        <v>21.98</v>
      </c>
      <c r="V5254" s="10">
        <f t="shared" si="1622"/>
        <v>-3.0320250000000009</v>
      </c>
    </row>
    <row r="5255" spans="1:22" x14ac:dyDescent="0.25">
      <c r="A5255" t="s">
        <v>12154</v>
      </c>
      <c r="B5255" t="s">
        <v>7402</v>
      </c>
      <c r="C5255" s="1">
        <v>44910</v>
      </c>
      <c r="D5255" s="1" t="s">
        <v>18</v>
      </c>
      <c r="E5255" s="2">
        <v>169</v>
      </c>
      <c r="F5255" s="2">
        <v>28.09</v>
      </c>
      <c r="G5255" s="2">
        <v>16.27</v>
      </c>
      <c r="H5255" s="2">
        <v>213.36</v>
      </c>
      <c r="I5255" t="s">
        <v>1371</v>
      </c>
      <c r="J5255" t="s">
        <v>59</v>
      </c>
      <c r="K5255">
        <v>76087</v>
      </c>
      <c r="L5255" t="s">
        <v>148</v>
      </c>
      <c r="M5255" t="s">
        <v>7390</v>
      </c>
      <c r="N5255" t="s">
        <v>12151</v>
      </c>
      <c r="O5255" t="s">
        <v>12166</v>
      </c>
      <c r="P5255" s="10">
        <f t="shared" si="1619"/>
        <v>169</v>
      </c>
      <c r="R5255" s="12">
        <v>7.7499999999999999E-2</v>
      </c>
      <c r="S5255" s="10">
        <f t="shared" si="1620"/>
        <v>13.0975</v>
      </c>
      <c r="T5255" t="s">
        <v>822</v>
      </c>
      <c r="U5255" s="10">
        <f t="shared" si="1621"/>
        <v>16.27</v>
      </c>
      <c r="V5255" s="10">
        <f t="shared" si="1622"/>
        <v>-3.1724999999999994</v>
      </c>
    </row>
    <row r="5256" spans="1:22" x14ac:dyDescent="0.25">
      <c r="A5256" t="s">
        <v>12153</v>
      </c>
      <c r="B5256" t="s">
        <v>7403</v>
      </c>
      <c r="C5256" s="1">
        <v>44892</v>
      </c>
      <c r="D5256" s="1" t="s">
        <v>23</v>
      </c>
      <c r="E5256" s="2">
        <v>50</v>
      </c>
      <c r="F5256" s="2">
        <v>0</v>
      </c>
      <c r="G5256" s="2">
        <v>0</v>
      </c>
      <c r="H5256" s="2">
        <v>50</v>
      </c>
      <c r="I5256" t="s">
        <v>17</v>
      </c>
      <c r="J5256" t="s">
        <v>17</v>
      </c>
      <c r="K5256" t="s">
        <v>17</v>
      </c>
      <c r="L5256" t="s">
        <v>148</v>
      </c>
      <c r="M5256" t="s">
        <v>7390</v>
      </c>
      <c r="N5256" t="s">
        <v>12151</v>
      </c>
      <c r="O5256" t="s">
        <v>12164</v>
      </c>
      <c r="Q5256" s="10">
        <f t="shared" ref="Q5256:Q5259" si="1623">E5256</f>
        <v>50</v>
      </c>
      <c r="T5256"/>
    </row>
    <row r="5257" spans="1:22" x14ac:dyDescent="0.25">
      <c r="A5257" t="s">
        <v>12153</v>
      </c>
      <c r="B5257" t="s">
        <v>7404</v>
      </c>
      <c r="C5257" s="1">
        <v>44894</v>
      </c>
      <c r="D5257" s="1" t="s">
        <v>23</v>
      </c>
      <c r="E5257" s="2">
        <v>50</v>
      </c>
      <c r="F5257" s="2">
        <v>0</v>
      </c>
      <c r="G5257" s="2">
        <v>0</v>
      </c>
      <c r="H5257" s="2">
        <v>50</v>
      </c>
      <c r="I5257" t="s">
        <v>17</v>
      </c>
      <c r="J5257" t="s">
        <v>17</v>
      </c>
      <c r="K5257" t="s">
        <v>17</v>
      </c>
      <c r="L5257" t="s">
        <v>148</v>
      </c>
      <c r="M5257" t="s">
        <v>7390</v>
      </c>
      <c r="N5257" t="s">
        <v>12151</v>
      </c>
      <c r="O5257" t="s">
        <v>12164</v>
      </c>
      <c r="Q5257" s="10">
        <f t="shared" si="1623"/>
        <v>50</v>
      </c>
      <c r="T5257"/>
    </row>
    <row r="5258" spans="1:22" x14ac:dyDescent="0.25">
      <c r="A5258" t="s">
        <v>12153</v>
      </c>
      <c r="B5258" t="s">
        <v>7405</v>
      </c>
      <c r="C5258" s="1">
        <v>44886</v>
      </c>
      <c r="D5258" s="1" t="s">
        <v>23</v>
      </c>
      <c r="E5258" s="2">
        <v>50</v>
      </c>
      <c r="F5258" s="2">
        <v>0</v>
      </c>
      <c r="G5258" s="2">
        <v>0</v>
      </c>
      <c r="H5258" s="2">
        <v>50</v>
      </c>
      <c r="I5258" t="s">
        <v>17</v>
      </c>
      <c r="J5258" t="s">
        <v>17</v>
      </c>
      <c r="K5258" t="s">
        <v>17</v>
      </c>
      <c r="L5258" t="s">
        <v>148</v>
      </c>
      <c r="M5258" t="s">
        <v>7390</v>
      </c>
      <c r="N5258" t="s">
        <v>12151</v>
      </c>
      <c r="O5258" t="s">
        <v>12164</v>
      </c>
      <c r="Q5258" s="10">
        <f t="shared" si="1623"/>
        <v>50</v>
      </c>
      <c r="T5258"/>
    </row>
    <row r="5259" spans="1:22" x14ac:dyDescent="0.25">
      <c r="A5259" t="s">
        <v>12154</v>
      </c>
      <c r="B5259" t="s">
        <v>7406</v>
      </c>
      <c r="C5259" s="1">
        <v>44914</v>
      </c>
      <c r="D5259" s="1" t="s">
        <v>23</v>
      </c>
      <c r="E5259" s="2">
        <v>50</v>
      </c>
      <c r="F5259" s="2">
        <v>0</v>
      </c>
      <c r="G5259" s="2">
        <v>0</v>
      </c>
      <c r="H5259" s="2">
        <v>50</v>
      </c>
      <c r="I5259" t="s">
        <v>17</v>
      </c>
      <c r="J5259" t="s">
        <v>17</v>
      </c>
      <c r="K5259" t="s">
        <v>17</v>
      </c>
      <c r="L5259" t="s">
        <v>148</v>
      </c>
      <c r="M5259" t="s">
        <v>7390</v>
      </c>
      <c r="N5259" t="s">
        <v>12151</v>
      </c>
      <c r="O5259" t="s">
        <v>12164</v>
      </c>
      <c r="Q5259" s="10">
        <f t="shared" si="1623"/>
        <v>50</v>
      </c>
      <c r="T5259"/>
    </row>
    <row r="5260" spans="1:22" x14ac:dyDescent="0.25">
      <c r="A5260" t="s">
        <v>12154</v>
      </c>
      <c r="B5260" t="s">
        <v>7407</v>
      </c>
      <c r="C5260" s="1">
        <v>44910</v>
      </c>
      <c r="D5260" s="1" t="s">
        <v>18</v>
      </c>
      <c r="E5260" s="2">
        <v>320</v>
      </c>
      <c r="F5260" s="2">
        <v>48.66</v>
      </c>
      <c r="G5260" s="2">
        <v>25.82</v>
      </c>
      <c r="H5260" s="2">
        <v>394.48</v>
      </c>
      <c r="I5260" t="s">
        <v>6594</v>
      </c>
      <c r="J5260" t="s">
        <v>88</v>
      </c>
      <c r="K5260">
        <v>15044</v>
      </c>
      <c r="L5260" t="s">
        <v>148</v>
      </c>
      <c r="M5260" t="s">
        <v>7390</v>
      </c>
      <c r="N5260" t="s">
        <v>12151</v>
      </c>
      <c r="O5260" t="s">
        <v>12166</v>
      </c>
      <c r="P5260" s="10">
        <f>E5260</f>
        <v>320</v>
      </c>
      <c r="R5260" s="12">
        <v>7.7499999999999999E-2</v>
      </c>
      <c r="S5260" s="10">
        <f>P5260*R5260</f>
        <v>24.8</v>
      </c>
      <c r="T5260" t="s">
        <v>822</v>
      </c>
      <c r="U5260" s="10">
        <f>G5260</f>
        <v>25.82</v>
      </c>
      <c r="V5260" s="10">
        <f>S5260-U5260</f>
        <v>-1.0199999999999996</v>
      </c>
    </row>
    <row r="5261" spans="1:22" x14ac:dyDescent="0.25">
      <c r="A5261" t="s">
        <v>12153</v>
      </c>
      <c r="B5261" t="s">
        <v>7408</v>
      </c>
      <c r="C5261" s="1">
        <v>44886</v>
      </c>
      <c r="D5261" s="1" t="s">
        <v>23</v>
      </c>
      <c r="E5261" s="2">
        <v>50</v>
      </c>
      <c r="F5261" s="2">
        <v>0</v>
      </c>
      <c r="G5261" s="2">
        <v>0</v>
      </c>
      <c r="H5261" s="2">
        <v>50</v>
      </c>
      <c r="I5261" t="s">
        <v>17</v>
      </c>
      <c r="J5261" t="s">
        <v>17</v>
      </c>
      <c r="K5261" t="s">
        <v>17</v>
      </c>
      <c r="L5261" t="s">
        <v>148</v>
      </c>
      <c r="M5261" t="s">
        <v>7390</v>
      </c>
      <c r="N5261" t="s">
        <v>12151</v>
      </c>
      <c r="O5261" t="s">
        <v>12164</v>
      </c>
      <c r="Q5261" s="10">
        <f t="shared" ref="Q5261:Q5262" si="1624">E5261</f>
        <v>50</v>
      </c>
      <c r="T5261"/>
    </row>
    <row r="5262" spans="1:22" x14ac:dyDescent="0.25">
      <c r="A5262" t="s">
        <v>12153</v>
      </c>
      <c r="B5262" t="s">
        <v>7409</v>
      </c>
      <c r="C5262" s="1">
        <v>44888</v>
      </c>
      <c r="D5262" s="1" t="s">
        <v>23</v>
      </c>
      <c r="E5262" s="2">
        <v>50</v>
      </c>
      <c r="F5262" s="2">
        <v>0</v>
      </c>
      <c r="G5262" s="2">
        <v>0</v>
      </c>
      <c r="H5262" s="2">
        <v>50</v>
      </c>
      <c r="I5262" t="s">
        <v>17</v>
      </c>
      <c r="J5262" t="s">
        <v>17</v>
      </c>
      <c r="K5262" t="s">
        <v>17</v>
      </c>
      <c r="L5262" t="s">
        <v>148</v>
      </c>
      <c r="M5262" t="s">
        <v>7390</v>
      </c>
      <c r="N5262" t="s">
        <v>12151</v>
      </c>
      <c r="O5262" t="s">
        <v>12164</v>
      </c>
      <c r="Q5262" s="10">
        <f t="shared" si="1624"/>
        <v>50</v>
      </c>
      <c r="T5262"/>
    </row>
    <row r="5263" spans="1:22" x14ac:dyDescent="0.25">
      <c r="A5263" t="s">
        <v>12154</v>
      </c>
      <c r="B5263" t="s">
        <v>7410</v>
      </c>
      <c r="C5263" s="1">
        <v>44910</v>
      </c>
      <c r="D5263" s="1" t="s">
        <v>18</v>
      </c>
      <c r="E5263" s="2">
        <v>160</v>
      </c>
      <c r="F5263" s="2">
        <v>29.86</v>
      </c>
      <c r="G5263" s="2">
        <v>9.6</v>
      </c>
      <c r="H5263" s="2">
        <v>199.46</v>
      </c>
      <c r="I5263" t="s">
        <v>29</v>
      </c>
      <c r="J5263" t="s">
        <v>30</v>
      </c>
      <c r="K5263">
        <v>22182</v>
      </c>
      <c r="L5263" t="s">
        <v>148</v>
      </c>
      <c r="M5263" t="s">
        <v>7390</v>
      </c>
      <c r="N5263" t="s">
        <v>12151</v>
      </c>
      <c r="O5263" t="s">
        <v>12166</v>
      </c>
      <c r="P5263" s="10">
        <f t="shared" ref="P5263:P5264" si="1625">E5263</f>
        <v>160</v>
      </c>
      <c r="R5263" s="12">
        <v>7.7499999999999999E-2</v>
      </c>
      <c r="S5263" s="10">
        <f t="shared" ref="S5263:S5264" si="1626">P5263*R5263</f>
        <v>12.4</v>
      </c>
      <c r="T5263" t="s">
        <v>822</v>
      </c>
      <c r="U5263" s="10">
        <f t="shared" ref="U5263:U5264" si="1627">G5263</f>
        <v>9.6</v>
      </c>
      <c r="V5263" s="10">
        <f t="shared" ref="V5263:V5264" si="1628">S5263-U5263</f>
        <v>2.8000000000000007</v>
      </c>
    </row>
    <row r="5264" spans="1:22" x14ac:dyDescent="0.25">
      <c r="A5264" t="s">
        <v>12154</v>
      </c>
      <c r="B5264" t="s">
        <v>7411</v>
      </c>
      <c r="C5264" s="1">
        <v>44910</v>
      </c>
      <c r="D5264" s="1" t="s">
        <v>18</v>
      </c>
      <c r="E5264" s="2">
        <v>320</v>
      </c>
      <c r="F5264" s="2">
        <v>48.66</v>
      </c>
      <c r="G5264" s="2">
        <v>49.48</v>
      </c>
      <c r="H5264" s="2">
        <v>418.14</v>
      </c>
      <c r="I5264" t="s">
        <v>241</v>
      </c>
      <c r="J5264" t="s">
        <v>141</v>
      </c>
      <c r="K5264">
        <v>40223</v>
      </c>
      <c r="L5264" t="s">
        <v>148</v>
      </c>
      <c r="M5264" t="s">
        <v>7390</v>
      </c>
      <c r="N5264" t="s">
        <v>12151</v>
      </c>
      <c r="O5264" t="s">
        <v>12166</v>
      </c>
      <c r="P5264" s="10">
        <f t="shared" si="1625"/>
        <v>320</v>
      </c>
      <c r="R5264" s="12">
        <v>7.7499999999999999E-2</v>
      </c>
      <c r="S5264" s="10">
        <f t="shared" si="1626"/>
        <v>24.8</v>
      </c>
      <c r="T5264" t="s">
        <v>822</v>
      </c>
      <c r="U5264" s="10">
        <f t="shared" si="1627"/>
        <v>49.48</v>
      </c>
      <c r="V5264" s="10">
        <f t="shared" si="1628"/>
        <v>-24.679999999999996</v>
      </c>
    </row>
    <row r="5265" spans="1:22" x14ac:dyDescent="0.25">
      <c r="A5265" t="s">
        <v>12153</v>
      </c>
      <c r="B5265" t="s">
        <v>7412</v>
      </c>
      <c r="C5265" s="1">
        <v>44893</v>
      </c>
      <c r="D5265" s="1" t="s">
        <v>23</v>
      </c>
      <c r="E5265" s="2">
        <v>50</v>
      </c>
      <c r="F5265" s="2">
        <v>0</v>
      </c>
      <c r="G5265" s="2">
        <v>0</v>
      </c>
      <c r="H5265" s="2">
        <v>50</v>
      </c>
      <c r="I5265" t="s">
        <v>17</v>
      </c>
      <c r="J5265" t="s">
        <v>17</v>
      </c>
      <c r="K5265" t="s">
        <v>17</v>
      </c>
      <c r="L5265" t="s">
        <v>148</v>
      </c>
      <c r="M5265" t="s">
        <v>7390</v>
      </c>
      <c r="N5265" t="s">
        <v>12151</v>
      </c>
      <c r="O5265" t="s">
        <v>12164</v>
      </c>
      <c r="Q5265" s="10">
        <f>E5265</f>
        <v>50</v>
      </c>
      <c r="T5265"/>
    </row>
    <row r="5266" spans="1:22" x14ac:dyDescent="0.25">
      <c r="A5266" t="s">
        <v>12154</v>
      </c>
      <c r="B5266" t="s">
        <v>7413</v>
      </c>
      <c r="C5266" s="1">
        <v>44910</v>
      </c>
      <c r="D5266" s="1" t="s">
        <v>18</v>
      </c>
      <c r="E5266" s="2">
        <v>320</v>
      </c>
      <c r="F5266" s="2">
        <v>48.66</v>
      </c>
      <c r="G5266" s="2">
        <v>12.8</v>
      </c>
      <c r="H5266" s="2">
        <v>381.46</v>
      </c>
      <c r="I5266" t="s">
        <v>7414</v>
      </c>
      <c r="J5266" t="s">
        <v>306</v>
      </c>
      <c r="K5266">
        <v>35243</v>
      </c>
      <c r="L5266" t="s">
        <v>148</v>
      </c>
      <c r="M5266" t="s">
        <v>7390</v>
      </c>
      <c r="N5266" t="s">
        <v>12151</v>
      </c>
      <c r="O5266" t="s">
        <v>12166</v>
      </c>
      <c r="P5266" s="10">
        <f>E5266</f>
        <v>320</v>
      </c>
      <c r="R5266" s="12">
        <v>7.7499999999999999E-2</v>
      </c>
      <c r="S5266" s="10">
        <f>P5266*R5266</f>
        <v>24.8</v>
      </c>
      <c r="T5266" t="s">
        <v>822</v>
      </c>
      <c r="U5266" s="10">
        <f>G5266</f>
        <v>12.8</v>
      </c>
      <c r="V5266" s="10">
        <f>S5266-U5266</f>
        <v>12</v>
      </c>
    </row>
    <row r="5267" spans="1:22" x14ac:dyDescent="0.25">
      <c r="A5267" t="s">
        <v>12153</v>
      </c>
      <c r="B5267" t="s">
        <v>7415</v>
      </c>
      <c r="C5267" s="1">
        <v>44894</v>
      </c>
      <c r="D5267" s="1" t="s">
        <v>23</v>
      </c>
      <c r="E5267" s="2">
        <v>50</v>
      </c>
      <c r="F5267" s="2">
        <v>0</v>
      </c>
      <c r="G5267" s="2">
        <v>0</v>
      </c>
      <c r="H5267" s="2">
        <v>50</v>
      </c>
      <c r="I5267" t="s">
        <v>17</v>
      </c>
      <c r="J5267" t="s">
        <v>17</v>
      </c>
      <c r="K5267" t="s">
        <v>17</v>
      </c>
      <c r="L5267" t="s">
        <v>148</v>
      </c>
      <c r="M5267" t="s">
        <v>7390</v>
      </c>
      <c r="N5267" t="s">
        <v>12151</v>
      </c>
      <c r="O5267" t="s">
        <v>12164</v>
      </c>
      <c r="Q5267" s="10">
        <f>E5267</f>
        <v>50</v>
      </c>
      <c r="T5267"/>
    </row>
    <row r="5268" spans="1:22" x14ac:dyDescent="0.25">
      <c r="A5268" t="s">
        <v>12154</v>
      </c>
      <c r="B5268" t="s">
        <v>7416</v>
      </c>
      <c r="C5268" s="1">
        <v>44910</v>
      </c>
      <c r="D5268" s="1" t="s">
        <v>18</v>
      </c>
      <c r="E5268" s="2">
        <v>119</v>
      </c>
      <c r="F5268" s="2">
        <v>29.86</v>
      </c>
      <c r="G5268" s="2">
        <v>13.39</v>
      </c>
      <c r="H5268" s="2">
        <v>162.25</v>
      </c>
      <c r="I5268" t="s">
        <v>7417</v>
      </c>
      <c r="J5268" t="s">
        <v>286</v>
      </c>
      <c r="K5268">
        <v>29577</v>
      </c>
      <c r="L5268" t="s">
        <v>148</v>
      </c>
      <c r="M5268" t="s">
        <v>7390</v>
      </c>
      <c r="N5268" t="s">
        <v>12151</v>
      </c>
      <c r="O5268" t="s">
        <v>12166</v>
      </c>
      <c r="P5268" s="10">
        <f t="shared" ref="P5268:P5269" si="1629">E5268</f>
        <v>119</v>
      </c>
      <c r="R5268" s="12">
        <v>7.7499999999999999E-2</v>
      </c>
      <c r="S5268" s="10">
        <f t="shared" ref="S5268:S5269" si="1630">P5268*R5268</f>
        <v>9.2225000000000001</v>
      </c>
      <c r="T5268" t="s">
        <v>822</v>
      </c>
      <c r="U5268" s="10">
        <f t="shared" ref="U5268:U5269" si="1631">G5268</f>
        <v>13.39</v>
      </c>
      <c r="V5268" s="10">
        <f t="shared" ref="V5268:V5269" si="1632">S5268-U5268</f>
        <v>-4.1675000000000004</v>
      </c>
    </row>
    <row r="5269" spans="1:22" x14ac:dyDescent="0.25">
      <c r="A5269" t="s">
        <v>12154</v>
      </c>
      <c r="B5269" t="s">
        <v>7418</v>
      </c>
      <c r="C5269" s="1">
        <v>44910</v>
      </c>
      <c r="D5269" s="1" t="s">
        <v>18</v>
      </c>
      <c r="E5269" s="2">
        <v>160</v>
      </c>
      <c r="F5269" s="2">
        <v>29.86</v>
      </c>
      <c r="G5269" s="2">
        <v>11.39</v>
      </c>
      <c r="H5269" s="2">
        <v>201.25</v>
      </c>
      <c r="I5269" t="s">
        <v>7419</v>
      </c>
      <c r="J5269" t="s">
        <v>46</v>
      </c>
      <c r="K5269">
        <v>30096</v>
      </c>
      <c r="L5269" t="s">
        <v>148</v>
      </c>
      <c r="M5269" t="s">
        <v>7390</v>
      </c>
      <c r="N5269" t="s">
        <v>12151</v>
      </c>
      <c r="O5269" t="s">
        <v>12166</v>
      </c>
      <c r="P5269" s="10">
        <f t="shared" si="1629"/>
        <v>160</v>
      </c>
      <c r="R5269" s="12">
        <v>7.7499999999999999E-2</v>
      </c>
      <c r="S5269" s="10">
        <f t="shared" si="1630"/>
        <v>12.4</v>
      </c>
      <c r="T5269" t="s">
        <v>822</v>
      </c>
      <c r="U5269" s="10">
        <f t="shared" si="1631"/>
        <v>11.39</v>
      </c>
      <c r="V5269" s="10">
        <f t="shared" si="1632"/>
        <v>1.0099999999999998</v>
      </c>
    </row>
    <row r="5270" spans="1:22" x14ac:dyDescent="0.25">
      <c r="A5270" t="s">
        <v>12153</v>
      </c>
      <c r="B5270" t="s">
        <v>7420</v>
      </c>
      <c r="C5270" s="1">
        <v>44894</v>
      </c>
      <c r="D5270" s="1" t="s">
        <v>23</v>
      </c>
      <c r="E5270" s="2">
        <v>50</v>
      </c>
      <c r="F5270" s="2">
        <v>0</v>
      </c>
      <c r="G5270" s="2">
        <v>0</v>
      </c>
      <c r="H5270" s="2">
        <v>50</v>
      </c>
      <c r="I5270" t="s">
        <v>17</v>
      </c>
      <c r="J5270" t="s">
        <v>17</v>
      </c>
      <c r="K5270" t="s">
        <v>17</v>
      </c>
      <c r="L5270" t="s">
        <v>148</v>
      </c>
      <c r="M5270" t="s">
        <v>7390</v>
      </c>
      <c r="N5270" t="s">
        <v>12151</v>
      </c>
      <c r="O5270" t="s">
        <v>12164</v>
      </c>
      <c r="Q5270" s="10">
        <f>E5270</f>
        <v>50</v>
      </c>
      <c r="T5270"/>
    </row>
    <row r="5271" spans="1:22" x14ac:dyDescent="0.25">
      <c r="A5271" t="s">
        <v>12154</v>
      </c>
      <c r="B5271" t="s">
        <v>7421</v>
      </c>
      <c r="C5271" s="1">
        <v>44910</v>
      </c>
      <c r="D5271" s="1" t="s">
        <v>18</v>
      </c>
      <c r="E5271" s="2">
        <v>320</v>
      </c>
      <c r="F5271" s="2">
        <v>48.66</v>
      </c>
      <c r="G5271" s="2">
        <v>49.48</v>
      </c>
      <c r="H5271" s="2">
        <v>418.14</v>
      </c>
      <c r="I5271" t="s">
        <v>3297</v>
      </c>
      <c r="J5271" t="s">
        <v>141</v>
      </c>
      <c r="K5271">
        <v>40324</v>
      </c>
      <c r="L5271" t="s">
        <v>148</v>
      </c>
      <c r="M5271" t="s">
        <v>7390</v>
      </c>
      <c r="N5271" t="s">
        <v>12151</v>
      </c>
      <c r="O5271" t="s">
        <v>12166</v>
      </c>
      <c r="P5271" s="10">
        <f t="shared" ref="P5271:P5272" si="1633">E5271</f>
        <v>320</v>
      </c>
      <c r="R5271" s="12">
        <v>7.7499999999999999E-2</v>
      </c>
      <c r="S5271" s="10">
        <f t="shared" ref="S5271:S5272" si="1634">P5271*R5271</f>
        <v>24.8</v>
      </c>
      <c r="T5271" t="s">
        <v>822</v>
      </c>
      <c r="U5271" s="10">
        <f t="shared" ref="U5271:U5272" si="1635">G5271</f>
        <v>49.48</v>
      </c>
      <c r="V5271" s="10">
        <f t="shared" ref="V5271:V5272" si="1636">S5271-U5271</f>
        <v>-24.679999999999996</v>
      </c>
    </row>
    <row r="5272" spans="1:22" x14ac:dyDescent="0.25">
      <c r="A5272" t="s">
        <v>12154</v>
      </c>
      <c r="B5272" t="s">
        <v>7422</v>
      </c>
      <c r="C5272" s="1">
        <v>44910</v>
      </c>
      <c r="D5272" s="1" t="s">
        <v>18</v>
      </c>
      <c r="E5272" s="2">
        <v>160</v>
      </c>
      <c r="F5272" s="2">
        <v>29.86</v>
      </c>
      <c r="G5272" s="2">
        <v>13.28</v>
      </c>
      <c r="H5272" s="2">
        <v>203.14</v>
      </c>
      <c r="I5272" t="s">
        <v>7423</v>
      </c>
      <c r="J5272" t="s">
        <v>71</v>
      </c>
      <c r="K5272">
        <v>32561</v>
      </c>
      <c r="L5272" t="s">
        <v>148</v>
      </c>
      <c r="M5272" t="s">
        <v>7390</v>
      </c>
      <c r="N5272" t="s">
        <v>12151</v>
      </c>
      <c r="O5272" t="s">
        <v>12166</v>
      </c>
      <c r="P5272" s="10">
        <f t="shared" si="1633"/>
        <v>160</v>
      </c>
      <c r="R5272" s="12">
        <v>7.7499999999999999E-2</v>
      </c>
      <c r="S5272" s="10">
        <f t="shared" si="1634"/>
        <v>12.4</v>
      </c>
      <c r="T5272" t="s">
        <v>822</v>
      </c>
      <c r="U5272" s="10">
        <f t="shared" si="1635"/>
        <v>13.28</v>
      </c>
      <c r="V5272" s="10">
        <f t="shared" si="1636"/>
        <v>-0.87999999999999901</v>
      </c>
    </row>
    <row r="5273" spans="1:22" x14ac:dyDescent="0.25">
      <c r="A5273" t="s">
        <v>12154</v>
      </c>
      <c r="B5273" t="s">
        <v>7424</v>
      </c>
      <c r="C5273" s="1">
        <v>44896</v>
      </c>
      <c r="D5273" s="1" t="s">
        <v>23</v>
      </c>
      <c r="E5273" s="2">
        <v>50</v>
      </c>
      <c r="F5273" s="2">
        <v>0</v>
      </c>
      <c r="G5273" s="2">
        <v>0</v>
      </c>
      <c r="H5273" s="2">
        <v>50</v>
      </c>
      <c r="I5273" t="s">
        <v>17</v>
      </c>
      <c r="J5273" t="s">
        <v>17</v>
      </c>
      <c r="K5273" t="s">
        <v>17</v>
      </c>
      <c r="L5273" t="s">
        <v>148</v>
      </c>
      <c r="M5273" t="s">
        <v>7390</v>
      </c>
      <c r="N5273" t="s">
        <v>12151</v>
      </c>
      <c r="O5273" t="s">
        <v>12164</v>
      </c>
      <c r="Q5273" s="10">
        <f>E5273</f>
        <v>50</v>
      </c>
      <c r="T5273"/>
    </row>
    <row r="5274" spans="1:22" x14ac:dyDescent="0.25">
      <c r="A5274" t="s">
        <v>12154</v>
      </c>
      <c r="B5274" t="s">
        <v>7425</v>
      </c>
      <c r="C5274" s="1">
        <v>44910</v>
      </c>
      <c r="D5274" s="1" t="s">
        <v>18</v>
      </c>
      <c r="E5274" s="2">
        <v>320</v>
      </c>
      <c r="F5274" s="2">
        <v>48.66</v>
      </c>
      <c r="G5274" s="2">
        <v>19.21</v>
      </c>
      <c r="H5274" s="2">
        <v>387.87</v>
      </c>
      <c r="I5274" t="s">
        <v>1158</v>
      </c>
      <c r="J5274" t="s">
        <v>30</v>
      </c>
      <c r="K5274">
        <v>23508</v>
      </c>
      <c r="L5274" t="s">
        <v>148</v>
      </c>
      <c r="M5274" t="s">
        <v>7390</v>
      </c>
      <c r="N5274" t="s">
        <v>12151</v>
      </c>
      <c r="O5274" t="s">
        <v>12166</v>
      </c>
      <c r="P5274" s="10">
        <f t="shared" ref="P5274:P5275" si="1637">E5274</f>
        <v>320</v>
      </c>
      <c r="R5274" s="12">
        <v>7.7499999999999999E-2</v>
      </c>
      <c r="S5274" s="10">
        <f t="shared" ref="S5274:S5275" si="1638">P5274*R5274</f>
        <v>24.8</v>
      </c>
      <c r="T5274" t="s">
        <v>822</v>
      </c>
      <c r="U5274" s="10">
        <f t="shared" ref="U5274:U5275" si="1639">G5274</f>
        <v>19.21</v>
      </c>
      <c r="V5274" s="10">
        <f t="shared" ref="V5274:V5275" si="1640">S5274-U5274</f>
        <v>5.59</v>
      </c>
    </row>
    <row r="5275" spans="1:22" x14ac:dyDescent="0.25">
      <c r="A5275" t="s">
        <v>12154</v>
      </c>
      <c r="B5275" t="s">
        <v>7426</v>
      </c>
      <c r="C5275" s="1">
        <v>44910</v>
      </c>
      <c r="D5275" s="1" t="s">
        <v>18</v>
      </c>
      <c r="E5275" s="2">
        <v>114.99</v>
      </c>
      <c r="F5275" s="2">
        <v>25.1</v>
      </c>
      <c r="G5275" s="2">
        <v>12.96</v>
      </c>
      <c r="H5275" s="2">
        <v>153.05000000000001</v>
      </c>
      <c r="I5275" t="s">
        <v>2202</v>
      </c>
      <c r="J5275" t="s">
        <v>33</v>
      </c>
      <c r="K5275">
        <v>38138</v>
      </c>
      <c r="L5275" t="s">
        <v>148</v>
      </c>
      <c r="M5275" t="s">
        <v>7390</v>
      </c>
      <c r="N5275" t="s">
        <v>12151</v>
      </c>
      <c r="O5275" t="s">
        <v>12166</v>
      </c>
      <c r="P5275" s="10">
        <f t="shared" si="1637"/>
        <v>114.99</v>
      </c>
      <c r="R5275" s="12">
        <v>7.7499999999999999E-2</v>
      </c>
      <c r="S5275" s="10">
        <f t="shared" si="1638"/>
        <v>8.9117249999999988</v>
      </c>
      <c r="T5275" t="s">
        <v>822</v>
      </c>
      <c r="U5275" s="10">
        <f t="shared" si="1639"/>
        <v>12.96</v>
      </c>
      <c r="V5275" s="10">
        <f t="shared" si="1640"/>
        <v>-4.0482750000000021</v>
      </c>
    </row>
    <row r="5276" spans="1:22" x14ac:dyDescent="0.25">
      <c r="A5276" t="s">
        <v>12153</v>
      </c>
      <c r="B5276" t="s">
        <v>7427</v>
      </c>
      <c r="C5276" s="1">
        <v>44894</v>
      </c>
      <c r="D5276" s="1" t="s">
        <v>23</v>
      </c>
      <c r="E5276" s="2">
        <v>50</v>
      </c>
      <c r="F5276" s="2">
        <v>0</v>
      </c>
      <c r="G5276" s="2">
        <v>0</v>
      </c>
      <c r="H5276" s="2">
        <v>50</v>
      </c>
      <c r="I5276" t="s">
        <v>17</v>
      </c>
      <c r="J5276" t="s">
        <v>17</v>
      </c>
      <c r="K5276" t="s">
        <v>17</v>
      </c>
      <c r="L5276" t="s">
        <v>148</v>
      </c>
      <c r="M5276" t="s">
        <v>7390</v>
      </c>
      <c r="N5276" t="s">
        <v>12151</v>
      </c>
      <c r="O5276" t="s">
        <v>12164</v>
      </c>
      <c r="Q5276" s="10">
        <f>E5276</f>
        <v>50</v>
      </c>
      <c r="T5276"/>
    </row>
    <row r="5277" spans="1:22" x14ac:dyDescent="0.25">
      <c r="A5277" t="s">
        <v>12154</v>
      </c>
      <c r="B5277" t="s">
        <v>7428</v>
      </c>
      <c r="C5277" s="1">
        <v>44910</v>
      </c>
      <c r="D5277" s="1" t="s">
        <v>18</v>
      </c>
      <c r="E5277" s="2">
        <v>160</v>
      </c>
      <c r="F5277" s="2">
        <v>29.86</v>
      </c>
      <c r="G5277" s="2">
        <v>19.37</v>
      </c>
      <c r="H5277" s="2">
        <v>209.23</v>
      </c>
      <c r="I5277" t="s">
        <v>3365</v>
      </c>
      <c r="J5277" t="s">
        <v>131</v>
      </c>
      <c r="K5277">
        <v>72712</v>
      </c>
      <c r="L5277" t="s">
        <v>148</v>
      </c>
      <c r="M5277" t="s">
        <v>7390</v>
      </c>
      <c r="N5277" t="s">
        <v>12151</v>
      </c>
      <c r="O5277" t="s">
        <v>12166</v>
      </c>
      <c r="P5277" s="10">
        <f t="shared" ref="P5277:P5278" si="1641">E5277</f>
        <v>160</v>
      </c>
      <c r="R5277" s="12">
        <v>7.7499999999999999E-2</v>
      </c>
      <c r="S5277" s="10">
        <f t="shared" ref="S5277:S5278" si="1642">P5277*R5277</f>
        <v>12.4</v>
      </c>
      <c r="T5277" t="s">
        <v>822</v>
      </c>
      <c r="U5277" s="10">
        <f t="shared" ref="U5277:U5278" si="1643">G5277</f>
        <v>19.37</v>
      </c>
      <c r="V5277" s="10">
        <f t="shared" ref="V5277:V5278" si="1644">S5277-U5277</f>
        <v>-6.9700000000000006</v>
      </c>
    </row>
    <row r="5278" spans="1:22" x14ac:dyDescent="0.25">
      <c r="A5278" t="s">
        <v>12154</v>
      </c>
      <c r="B5278" t="s">
        <v>7429</v>
      </c>
      <c r="C5278" s="1">
        <v>44910</v>
      </c>
      <c r="D5278" s="1" t="s">
        <v>18</v>
      </c>
      <c r="E5278" s="2">
        <v>320</v>
      </c>
      <c r="F5278" s="2">
        <v>48.66</v>
      </c>
      <c r="G5278" s="2">
        <v>14.24</v>
      </c>
      <c r="H5278" s="2">
        <v>382.9</v>
      </c>
      <c r="I5278" t="s">
        <v>1933</v>
      </c>
      <c r="J5278" t="s">
        <v>27</v>
      </c>
      <c r="K5278">
        <v>70433</v>
      </c>
      <c r="L5278" t="s">
        <v>148</v>
      </c>
      <c r="M5278" t="s">
        <v>7390</v>
      </c>
      <c r="N5278" t="s">
        <v>12151</v>
      </c>
      <c r="O5278" t="s">
        <v>12166</v>
      </c>
      <c r="P5278" s="10">
        <f t="shared" si="1641"/>
        <v>320</v>
      </c>
      <c r="R5278" s="12">
        <v>7.7499999999999999E-2</v>
      </c>
      <c r="S5278" s="10">
        <f t="shared" si="1642"/>
        <v>24.8</v>
      </c>
      <c r="T5278" t="s">
        <v>822</v>
      </c>
      <c r="U5278" s="10">
        <f t="shared" si="1643"/>
        <v>14.24</v>
      </c>
      <c r="V5278" s="10">
        <f t="shared" si="1644"/>
        <v>10.56</v>
      </c>
    </row>
    <row r="5279" spans="1:22" x14ac:dyDescent="0.25">
      <c r="A5279" t="s">
        <v>12153</v>
      </c>
      <c r="B5279" t="s">
        <v>7430</v>
      </c>
      <c r="C5279" s="1">
        <v>44894</v>
      </c>
      <c r="D5279" s="1" t="s">
        <v>23</v>
      </c>
      <c r="E5279" s="2">
        <v>50</v>
      </c>
      <c r="F5279" s="2">
        <v>0</v>
      </c>
      <c r="G5279" s="2">
        <v>0</v>
      </c>
      <c r="H5279" s="2">
        <v>50</v>
      </c>
      <c r="I5279" t="s">
        <v>17</v>
      </c>
      <c r="J5279" t="s">
        <v>17</v>
      </c>
      <c r="K5279" t="s">
        <v>17</v>
      </c>
      <c r="L5279" t="s">
        <v>148</v>
      </c>
      <c r="M5279" t="s">
        <v>7390</v>
      </c>
      <c r="N5279" t="s">
        <v>12151</v>
      </c>
      <c r="O5279" t="s">
        <v>12164</v>
      </c>
      <c r="Q5279" s="10">
        <f t="shared" ref="Q5279:Q5282" si="1645">E5279</f>
        <v>50</v>
      </c>
      <c r="T5279"/>
    </row>
    <row r="5280" spans="1:22" x14ac:dyDescent="0.25">
      <c r="A5280" t="s">
        <v>12153</v>
      </c>
      <c r="B5280" t="s">
        <v>7431</v>
      </c>
      <c r="C5280" s="1">
        <v>44886</v>
      </c>
      <c r="D5280" s="1" t="s">
        <v>23</v>
      </c>
      <c r="E5280" s="2">
        <v>50</v>
      </c>
      <c r="F5280" s="2">
        <v>0</v>
      </c>
      <c r="G5280" s="2">
        <v>0</v>
      </c>
      <c r="H5280" s="2">
        <v>50</v>
      </c>
      <c r="I5280" t="s">
        <v>17</v>
      </c>
      <c r="J5280" t="s">
        <v>17</v>
      </c>
      <c r="K5280" t="s">
        <v>17</v>
      </c>
      <c r="L5280" t="s">
        <v>148</v>
      </c>
      <c r="M5280" t="s">
        <v>7390</v>
      </c>
      <c r="N5280" t="s">
        <v>12151</v>
      </c>
      <c r="O5280" t="s">
        <v>12164</v>
      </c>
      <c r="Q5280" s="10">
        <f t="shared" si="1645"/>
        <v>50</v>
      </c>
      <c r="T5280"/>
    </row>
    <row r="5281" spans="1:22" x14ac:dyDescent="0.25">
      <c r="A5281" t="s">
        <v>12153</v>
      </c>
      <c r="B5281" t="s">
        <v>7432</v>
      </c>
      <c r="C5281" s="1">
        <v>44893</v>
      </c>
      <c r="D5281" s="1" t="s">
        <v>23</v>
      </c>
      <c r="E5281" s="2">
        <v>50</v>
      </c>
      <c r="F5281" s="2">
        <v>0</v>
      </c>
      <c r="G5281" s="2">
        <v>0</v>
      </c>
      <c r="H5281" s="2">
        <v>50</v>
      </c>
      <c r="I5281" t="s">
        <v>17</v>
      </c>
      <c r="J5281" t="s">
        <v>17</v>
      </c>
      <c r="K5281" t="s">
        <v>17</v>
      </c>
      <c r="L5281" t="s">
        <v>148</v>
      </c>
      <c r="M5281" t="s">
        <v>7390</v>
      </c>
      <c r="N5281" t="s">
        <v>12151</v>
      </c>
      <c r="O5281" t="s">
        <v>12164</v>
      </c>
      <c r="Q5281" s="10">
        <f t="shared" si="1645"/>
        <v>50</v>
      </c>
      <c r="T5281"/>
    </row>
    <row r="5282" spans="1:22" x14ac:dyDescent="0.25">
      <c r="A5282" t="s">
        <v>12153</v>
      </c>
      <c r="B5282" t="s">
        <v>7433</v>
      </c>
      <c r="C5282" s="1">
        <v>44893</v>
      </c>
      <c r="D5282" s="1" t="s">
        <v>23</v>
      </c>
      <c r="E5282" s="2">
        <v>50</v>
      </c>
      <c r="F5282" s="2">
        <v>0</v>
      </c>
      <c r="G5282" s="2">
        <v>0</v>
      </c>
      <c r="H5282" s="2">
        <v>50</v>
      </c>
      <c r="I5282" t="s">
        <v>17</v>
      </c>
      <c r="J5282" t="s">
        <v>17</v>
      </c>
      <c r="K5282" t="s">
        <v>17</v>
      </c>
      <c r="L5282" t="s">
        <v>148</v>
      </c>
      <c r="M5282" t="s">
        <v>7390</v>
      </c>
      <c r="N5282" t="s">
        <v>12151</v>
      </c>
      <c r="O5282" t="s">
        <v>12164</v>
      </c>
      <c r="Q5282" s="10">
        <f t="shared" si="1645"/>
        <v>50</v>
      </c>
      <c r="T5282"/>
    </row>
    <row r="5283" spans="1:22" x14ac:dyDescent="0.25">
      <c r="A5283" t="s">
        <v>12154</v>
      </c>
      <c r="B5283" t="s">
        <v>7434</v>
      </c>
      <c r="C5283" s="1">
        <v>44910</v>
      </c>
      <c r="D5283" s="1" t="s">
        <v>18</v>
      </c>
      <c r="E5283" s="2">
        <v>320</v>
      </c>
      <c r="F5283" s="2">
        <v>36.78</v>
      </c>
      <c r="G5283" s="2">
        <v>24.8</v>
      </c>
      <c r="H5283" s="2">
        <v>381.58</v>
      </c>
      <c r="I5283" t="s">
        <v>909</v>
      </c>
      <c r="J5283" t="s">
        <v>52</v>
      </c>
      <c r="K5283">
        <v>92691</v>
      </c>
      <c r="L5283" t="s">
        <v>148</v>
      </c>
      <c r="M5283" t="s">
        <v>7390</v>
      </c>
      <c r="N5283" t="s">
        <v>12151</v>
      </c>
      <c r="O5283" t="s">
        <v>12166</v>
      </c>
      <c r="P5283" s="10">
        <f t="shared" ref="P5283:P5287" si="1646">E5283</f>
        <v>320</v>
      </c>
      <c r="R5283" s="17">
        <f>VLOOKUP(I5283,Counties!$A$1:$D$1787,3,0)</f>
        <v>7.7499999999999999E-2</v>
      </c>
      <c r="S5283" s="10">
        <f>P5283*R5283</f>
        <v>24.8</v>
      </c>
      <c r="T5283" s="17" t="str">
        <f>VLOOKUP(I5283,Counties!$A$1:$D$1787,4,0)</f>
        <v>Orange</v>
      </c>
      <c r="U5283" s="10">
        <f t="shared" ref="U5283:U5287" si="1647">G5283</f>
        <v>24.8</v>
      </c>
      <c r="V5283" s="10">
        <f t="shared" ref="V5283:V5287" si="1648">S5283-U5283</f>
        <v>0</v>
      </c>
    </row>
    <row r="5284" spans="1:22" x14ac:dyDescent="0.25">
      <c r="A5284" t="s">
        <v>12154</v>
      </c>
      <c r="B5284" t="s">
        <v>7435</v>
      </c>
      <c r="C5284" s="1">
        <v>44910</v>
      </c>
      <c r="D5284" s="1" t="s">
        <v>18</v>
      </c>
      <c r="E5284" s="2">
        <v>160</v>
      </c>
      <c r="F5284" s="2">
        <v>29.86</v>
      </c>
      <c r="G5284" s="2">
        <v>12.59</v>
      </c>
      <c r="H5284" s="2">
        <v>202.45</v>
      </c>
      <c r="I5284" t="s">
        <v>6776</v>
      </c>
      <c r="J5284" t="s">
        <v>78</v>
      </c>
      <c r="K5284">
        <v>7930</v>
      </c>
      <c r="L5284" t="s">
        <v>148</v>
      </c>
      <c r="M5284" t="s">
        <v>7390</v>
      </c>
      <c r="N5284" t="s">
        <v>12151</v>
      </c>
      <c r="O5284" t="s">
        <v>12166</v>
      </c>
      <c r="P5284" s="10">
        <f t="shared" si="1646"/>
        <v>160</v>
      </c>
      <c r="R5284" s="12">
        <v>7.7499999999999999E-2</v>
      </c>
      <c r="S5284" s="10">
        <f>P5284*R5284</f>
        <v>12.4</v>
      </c>
      <c r="T5284" t="s">
        <v>822</v>
      </c>
      <c r="U5284" s="10">
        <f t="shared" si="1647"/>
        <v>12.59</v>
      </c>
      <c r="V5284" s="10">
        <f t="shared" si="1648"/>
        <v>-0.1899999999999995</v>
      </c>
    </row>
    <row r="5285" spans="1:22" x14ac:dyDescent="0.25">
      <c r="A5285" t="s">
        <v>12154</v>
      </c>
      <c r="B5285" t="s">
        <v>7436</v>
      </c>
      <c r="C5285" s="1">
        <v>44912</v>
      </c>
      <c r="D5285" s="1" t="s">
        <v>18</v>
      </c>
      <c r="E5285" s="2">
        <v>125</v>
      </c>
      <c r="F5285" s="2">
        <v>33.380000000000003</v>
      </c>
      <c r="G5285" s="2">
        <v>11.57</v>
      </c>
      <c r="H5285" s="2">
        <v>169.95</v>
      </c>
      <c r="I5285" t="s">
        <v>7437</v>
      </c>
      <c r="J5285" t="s">
        <v>52</v>
      </c>
      <c r="K5285" t="s">
        <v>7438</v>
      </c>
      <c r="L5285" t="s">
        <v>148</v>
      </c>
      <c r="M5285" t="s">
        <v>7390</v>
      </c>
      <c r="N5285" t="s">
        <v>12151</v>
      </c>
      <c r="O5285" t="s">
        <v>12166</v>
      </c>
      <c r="P5285" s="10">
        <f t="shared" si="1646"/>
        <v>125</v>
      </c>
      <c r="R5285" s="17">
        <f>VLOOKUP(I5285,Counties!$A$1:$D$1787,3,0)</f>
        <v>9.2499999999999999E-2</v>
      </c>
      <c r="S5285" s="10">
        <f>P5285*R5285</f>
        <v>11.5625</v>
      </c>
      <c r="T5285" s="17" t="str">
        <f>VLOOKUP(I5285,Counties!$A$1:$D$1787,4,0)</f>
        <v>Sonoma</v>
      </c>
      <c r="U5285" s="10">
        <f t="shared" si="1647"/>
        <v>11.57</v>
      </c>
      <c r="V5285" s="10">
        <f t="shared" si="1648"/>
        <v>-7.5000000000002842E-3</v>
      </c>
    </row>
    <row r="5286" spans="1:22" x14ac:dyDescent="0.25">
      <c r="A5286" t="s">
        <v>12154</v>
      </c>
      <c r="B5286" t="s">
        <v>7439</v>
      </c>
      <c r="C5286" s="1">
        <v>44910</v>
      </c>
      <c r="D5286" s="1" t="s">
        <v>18</v>
      </c>
      <c r="E5286" s="2">
        <v>160</v>
      </c>
      <c r="F5286" s="2">
        <v>29.86</v>
      </c>
      <c r="G5286" s="2">
        <v>7.12</v>
      </c>
      <c r="H5286" s="2">
        <v>196.98</v>
      </c>
      <c r="I5286" t="s">
        <v>7440</v>
      </c>
      <c r="J5286" t="s">
        <v>27</v>
      </c>
      <c r="K5286">
        <v>70454</v>
      </c>
      <c r="L5286" t="s">
        <v>148</v>
      </c>
      <c r="M5286" t="s">
        <v>7390</v>
      </c>
      <c r="N5286" t="s">
        <v>12151</v>
      </c>
      <c r="O5286" t="s">
        <v>12166</v>
      </c>
      <c r="P5286" s="10">
        <f t="shared" si="1646"/>
        <v>160</v>
      </c>
      <c r="R5286" s="12">
        <v>7.7499999999999999E-2</v>
      </c>
      <c r="S5286" s="10">
        <f t="shared" ref="S5286:S5287" si="1649">P5286*R5286</f>
        <v>12.4</v>
      </c>
      <c r="T5286" t="s">
        <v>822</v>
      </c>
      <c r="U5286" s="10">
        <f t="shared" si="1647"/>
        <v>7.12</v>
      </c>
      <c r="V5286" s="10">
        <f t="shared" si="1648"/>
        <v>5.28</v>
      </c>
    </row>
    <row r="5287" spans="1:22" x14ac:dyDescent="0.25">
      <c r="A5287" t="s">
        <v>12154</v>
      </c>
      <c r="B5287" t="s">
        <v>7441</v>
      </c>
      <c r="C5287" s="1">
        <v>44910</v>
      </c>
      <c r="D5287" s="1" t="s">
        <v>18</v>
      </c>
      <c r="E5287" s="2">
        <v>275.60000000000002</v>
      </c>
      <c r="F5287" s="2">
        <v>48.66</v>
      </c>
      <c r="G5287" s="2">
        <v>25.29</v>
      </c>
      <c r="H5287" s="2">
        <v>349.55</v>
      </c>
      <c r="I5287" t="s">
        <v>1378</v>
      </c>
      <c r="J5287" t="s">
        <v>56</v>
      </c>
      <c r="K5287">
        <v>45224</v>
      </c>
      <c r="L5287" t="s">
        <v>148</v>
      </c>
      <c r="M5287" t="s">
        <v>7390</v>
      </c>
      <c r="N5287" t="s">
        <v>12151</v>
      </c>
      <c r="O5287" t="s">
        <v>12166</v>
      </c>
      <c r="P5287" s="10">
        <f t="shared" si="1646"/>
        <v>275.60000000000002</v>
      </c>
      <c r="R5287" s="12">
        <v>7.7499999999999999E-2</v>
      </c>
      <c r="S5287" s="10">
        <f t="shared" si="1649"/>
        <v>21.359000000000002</v>
      </c>
      <c r="T5287" t="s">
        <v>822</v>
      </c>
      <c r="U5287" s="10">
        <f t="shared" si="1647"/>
        <v>25.29</v>
      </c>
      <c r="V5287" s="10">
        <f t="shared" si="1648"/>
        <v>-3.9309999999999974</v>
      </c>
    </row>
    <row r="5288" spans="1:22" x14ac:dyDescent="0.25">
      <c r="A5288" t="s">
        <v>12153</v>
      </c>
      <c r="B5288" t="s">
        <v>7442</v>
      </c>
      <c r="C5288" s="1">
        <v>44893</v>
      </c>
      <c r="D5288" s="1" t="s">
        <v>23</v>
      </c>
      <c r="E5288" s="2">
        <v>50</v>
      </c>
      <c r="F5288" s="2">
        <v>0</v>
      </c>
      <c r="G5288" s="2">
        <v>0</v>
      </c>
      <c r="H5288" s="2">
        <v>50</v>
      </c>
      <c r="I5288" t="s">
        <v>17</v>
      </c>
      <c r="J5288" t="s">
        <v>17</v>
      </c>
      <c r="K5288" t="s">
        <v>17</v>
      </c>
      <c r="L5288" t="s">
        <v>148</v>
      </c>
      <c r="M5288" t="s">
        <v>7390</v>
      </c>
      <c r="N5288" t="s">
        <v>12151</v>
      </c>
      <c r="O5288" t="s">
        <v>12164</v>
      </c>
      <c r="Q5288" s="10">
        <f>E5288</f>
        <v>50</v>
      </c>
      <c r="T5288"/>
    </row>
    <row r="5289" spans="1:22" x14ac:dyDescent="0.25">
      <c r="A5289" t="s">
        <v>12154</v>
      </c>
      <c r="B5289" t="s">
        <v>7443</v>
      </c>
      <c r="C5289" s="1">
        <v>44910</v>
      </c>
      <c r="D5289" s="1" t="s">
        <v>18</v>
      </c>
      <c r="E5289" s="2">
        <v>320</v>
      </c>
      <c r="F5289" s="2">
        <v>48.66</v>
      </c>
      <c r="G5289" s="2">
        <v>14.24</v>
      </c>
      <c r="H5289" s="2">
        <v>382.9</v>
      </c>
      <c r="I5289" t="s">
        <v>2422</v>
      </c>
      <c r="J5289" t="s">
        <v>27</v>
      </c>
      <c r="K5289">
        <v>71360</v>
      </c>
      <c r="L5289" t="s">
        <v>148</v>
      </c>
      <c r="M5289" t="s">
        <v>7390</v>
      </c>
      <c r="N5289" t="s">
        <v>12151</v>
      </c>
      <c r="O5289" t="s">
        <v>12166</v>
      </c>
      <c r="P5289" s="10">
        <f t="shared" ref="P5289:P5290" si="1650">E5289</f>
        <v>320</v>
      </c>
      <c r="R5289" s="12">
        <v>7.7499999999999999E-2</v>
      </c>
      <c r="S5289" s="10">
        <f t="shared" ref="S5289:S5290" si="1651">P5289*R5289</f>
        <v>24.8</v>
      </c>
      <c r="T5289" t="s">
        <v>822</v>
      </c>
      <c r="U5289" s="10">
        <f t="shared" ref="U5289:U5290" si="1652">G5289</f>
        <v>14.24</v>
      </c>
      <c r="V5289" s="10">
        <f t="shared" ref="V5289:V5290" si="1653">S5289-U5289</f>
        <v>10.56</v>
      </c>
    </row>
    <row r="5290" spans="1:22" x14ac:dyDescent="0.25">
      <c r="A5290" t="s">
        <v>12154</v>
      </c>
      <c r="B5290" t="s">
        <v>7444</v>
      </c>
      <c r="C5290" s="1">
        <v>44910</v>
      </c>
      <c r="D5290" s="1" t="s">
        <v>18</v>
      </c>
      <c r="E5290" s="2">
        <v>160</v>
      </c>
      <c r="F5290" s="2">
        <v>29.86</v>
      </c>
      <c r="G5290" s="2">
        <v>12.05</v>
      </c>
      <c r="H5290" s="2">
        <v>201.91</v>
      </c>
      <c r="I5290" t="s">
        <v>7445</v>
      </c>
      <c r="J5290" t="s">
        <v>405</v>
      </c>
      <c r="K5290">
        <v>6790</v>
      </c>
      <c r="L5290" t="s">
        <v>148</v>
      </c>
      <c r="M5290" t="s">
        <v>7390</v>
      </c>
      <c r="N5290" t="s">
        <v>12151</v>
      </c>
      <c r="O5290" t="s">
        <v>12166</v>
      </c>
      <c r="P5290" s="10">
        <f t="shared" si="1650"/>
        <v>160</v>
      </c>
      <c r="R5290" s="12">
        <v>7.7499999999999999E-2</v>
      </c>
      <c r="S5290" s="10">
        <f t="shared" si="1651"/>
        <v>12.4</v>
      </c>
      <c r="T5290" t="s">
        <v>822</v>
      </c>
      <c r="U5290" s="10">
        <f t="shared" si="1652"/>
        <v>12.05</v>
      </c>
      <c r="V5290" s="10">
        <f t="shared" si="1653"/>
        <v>0.34999999999999964</v>
      </c>
    </row>
    <row r="5291" spans="1:22" x14ac:dyDescent="0.25">
      <c r="A5291" t="s">
        <v>12153</v>
      </c>
      <c r="B5291" t="s">
        <v>7446</v>
      </c>
      <c r="C5291" s="1">
        <v>44894</v>
      </c>
      <c r="D5291" s="1" t="s">
        <v>23</v>
      </c>
      <c r="E5291" s="2">
        <v>50</v>
      </c>
      <c r="F5291" s="2">
        <v>0</v>
      </c>
      <c r="G5291" s="2">
        <v>0</v>
      </c>
      <c r="H5291" s="2">
        <v>50</v>
      </c>
      <c r="I5291" t="s">
        <v>17</v>
      </c>
      <c r="J5291" t="s">
        <v>17</v>
      </c>
      <c r="K5291" t="s">
        <v>17</v>
      </c>
      <c r="L5291" t="s">
        <v>148</v>
      </c>
      <c r="M5291" t="s">
        <v>7390</v>
      </c>
      <c r="N5291" t="s">
        <v>12151</v>
      </c>
      <c r="O5291" t="s">
        <v>12164</v>
      </c>
      <c r="Q5291" s="10">
        <f>E5291</f>
        <v>50</v>
      </c>
      <c r="T5291"/>
    </row>
    <row r="5292" spans="1:22" x14ac:dyDescent="0.25">
      <c r="A5292" t="s">
        <v>12154</v>
      </c>
      <c r="B5292" t="s">
        <v>7447</v>
      </c>
      <c r="C5292" s="1">
        <v>44910</v>
      </c>
      <c r="D5292" s="1" t="s">
        <v>18</v>
      </c>
      <c r="E5292" s="2">
        <v>320</v>
      </c>
      <c r="F5292" s="2">
        <v>48.66</v>
      </c>
      <c r="G5292" s="2">
        <v>26.74</v>
      </c>
      <c r="H5292" s="2">
        <v>395.4</v>
      </c>
      <c r="I5292" t="s">
        <v>5161</v>
      </c>
      <c r="J5292" t="s">
        <v>74</v>
      </c>
      <c r="K5292">
        <v>38801</v>
      </c>
      <c r="L5292" t="s">
        <v>148</v>
      </c>
      <c r="M5292" t="s">
        <v>7390</v>
      </c>
      <c r="N5292" t="s">
        <v>12151</v>
      </c>
      <c r="O5292" t="s">
        <v>12166</v>
      </c>
      <c r="P5292" s="10">
        <f>E5292</f>
        <v>320</v>
      </c>
      <c r="R5292" s="12">
        <v>7.7499999999999999E-2</v>
      </c>
      <c r="S5292" s="10">
        <f>P5292*R5292</f>
        <v>24.8</v>
      </c>
      <c r="T5292" t="s">
        <v>822</v>
      </c>
      <c r="U5292" s="10">
        <f>G5292</f>
        <v>26.74</v>
      </c>
      <c r="V5292" s="10">
        <f>S5292-U5292</f>
        <v>-1.9399999999999977</v>
      </c>
    </row>
    <row r="5293" spans="1:22" x14ac:dyDescent="0.25">
      <c r="A5293" t="s">
        <v>12153</v>
      </c>
      <c r="B5293" t="s">
        <v>7448</v>
      </c>
      <c r="C5293" s="1">
        <v>44888</v>
      </c>
      <c r="D5293" s="1" t="s">
        <v>23</v>
      </c>
      <c r="E5293" s="2">
        <v>50</v>
      </c>
      <c r="F5293" s="2">
        <v>0</v>
      </c>
      <c r="G5293" s="2">
        <v>0</v>
      </c>
      <c r="H5293" s="2">
        <v>50</v>
      </c>
      <c r="I5293" t="s">
        <v>17</v>
      </c>
      <c r="J5293" t="s">
        <v>17</v>
      </c>
      <c r="K5293" t="s">
        <v>17</v>
      </c>
      <c r="L5293" t="s">
        <v>148</v>
      </c>
      <c r="M5293" t="s">
        <v>7390</v>
      </c>
      <c r="N5293" t="s">
        <v>12151</v>
      </c>
      <c r="O5293" t="s">
        <v>12164</v>
      </c>
      <c r="Q5293" s="10">
        <f t="shared" ref="Q5293:Q5295" si="1654">E5293</f>
        <v>50</v>
      </c>
      <c r="T5293"/>
    </row>
    <row r="5294" spans="1:22" x14ac:dyDescent="0.25">
      <c r="A5294" t="s">
        <v>12154</v>
      </c>
      <c r="B5294" t="s">
        <v>7449</v>
      </c>
      <c r="C5294" s="1">
        <v>44908</v>
      </c>
      <c r="D5294" s="1" t="s">
        <v>23</v>
      </c>
      <c r="E5294" s="2">
        <v>50</v>
      </c>
      <c r="F5294" s="2">
        <v>0</v>
      </c>
      <c r="G5294" s="2">
        <v>0</v>
      </c>
      <c r="H5294" s="2">
        <v>50</v>
      </c>
      <c r="I5294" t="s">
        <v>17</v>
      </c>
      <c r="J5294" t="s">
        <v>17</v>
      </c>
      <c r="K5294" t="s">
        <v>17</v>
      </c>
      <c r="L5294" t="s">
        <v>148</v>
      </c>
      <c r="M5294" t="s">
        <v>7390</v>
      </c>
      <c r="N5294" t="s">
        <v>12151</v>
      </c>
      <c r="O5294" t="s">
        <v>12164</v>
      </c>
      <c r="Q5294" s="10">
        <f t="shared" si="1654"/>
        <v>50</v>
      </c>
      <c r="T5294"/>
    </row>
    <row r="5295" spans="1:22" x14ac:dyDescent="0.25">
      <c r="A5295" t="s">
        <v>12153</v>
      </c>
      <c r="B5295" t="s">
        <v>7450</v>
      </c>
      <c r="C5295" s="1">
        <v>44893</v>
      </c>
      <c r="D5295" s="1" t="s">
        <v>23</v>
      </c>
      <c r="E5295" s="2">
        <v>50</v>
      </c>
      <c r="F5295" s="2">
        <v>0</v>
      </c>
      <c r="G5295" s="2">
        <v>0</v>
      </c>
      <c r="H5295" s="2">
        <v>50</v>
      </c>
      <c r="I5295" t="s">
        <v>17</v>
      </c>
      <c r="J5295" t="s">
        <v>17</v>
      </c>
      <c r="K5295" t="s">
        <v>17</v>
      </c>
      <c r="L5295" t="s">
        <v>148</v>
      </c>
      <c r="M5295" t="s">
        <v>7390</v>
      </c>
      <c r="N5295" t="s">
        <v>12151</v>
      </c>
      <c r="O5295" t="s">
        <v>12164</v>
      </c>
      <c r="Q5295" s="10">
        <f t="shared" si="1654"/>
        <v>50</v>
      </c>
      <c r="T5295"/>
    </row>
    <row r="5296" spans="1:22" x14ac:dyDescent="0.25">
      <c r="A5296" t="s">
        <v>12154</v>
      </c>
      <c r="B5296" t="s">
        <v>7451</v>
      </c>
      <c r="C5296" s="1">
        <v>44910</v>
      </c>
      <c r="D5296" s="1" t="s">
        <v>18</v>
      </c>
      <c r="E5296" s="2">
        <v>160</v>
      </c>
      <c r="F5296" s="2">
        <v>29.86</v>
      </c>
      <c r="G5296" s="2">
        <v>13.28</v>
      </c>
      <c r="H5296" s="2">
        <v>203.14</v>
      </c>
      <c r="I5296" t="s">
        <v>783</v>
      </c>
      <c r="J5296" t="s">
        <v>20</v>
      </c>
      <c r="K5296">
        <v>28409</v>
      </c>
      <c r="L5296" t="s">
        <v>148</v>
      </c>
      <c r="M5296" t="s">
        <v>7390</v>
      </c>
      <c r="N5296" t="s">
        <v>12151</v>
      </c>
      <c r="O5296" t="s">
        <v>12166</v>
      </c>
      <c r="P5296" s="10">
        <f>E5296</f>
        <v>160</v>
      </c>
      <c r="R5296" s="12">
        <v>7.7499999999999999E-2</v>
      </c>
      <c r="S5296" s="10">
        <f>P5296*R5296</f>
        <v>12.4</v>
      </c>
      <c r="T5296" t="s">
        <v>822</v>
      </c>
      <c r="U5296" s="10">
        <f>G5296</f>
        <v>13.28</v>
      </c>
      <c r="V5296" s="10">
        <f>S5296-U5296</f>
        <v>-0.87999999999999901</v>
      </c>
    </row>
    <row r="5297" spans="1:22" x14ac:dyDescent="0.25">
      <c r="A5297" t="s">
        <v>12153</v>
      </c>
      <c r="B5297" t="s">
        <v>7452</v>
      </c>
      <c r="C5297" s="1">
        <v>44893</v>
      </c>
      <c r="D5297" s="1" t="s">
        <v>23</v>
      </c>
      <c r="E5297" s="2">
        <v>50</v>
      </c>
      <c r="F5297" s="2">
        <v>0</v>
      </c>
      <c r="G5297" s="2">
        <v>0</v>
      </c>
      <c r="H5297" s="2">
        <v>50</v>
      </c>
      <c r="I5297" t="s">
        <v>17</v>
      </c>
      <c r="J5297" t="s">
        <v>17</v>
      </c>
      <c r="K5297" t="s">
        <v>17</v>
      </c>
      <c r="L5297" t="s">
        <v>148</v>
      </c>
      <c r="M5297" t="s">
        <v>7390</v>
      </c>
      <c r="N5297" t="s">
        <v>12151</v>
      </c>
      <c r="O5297" t="s">
        <v>12164</v>
      </c>
      <c r="Q5297" s="10">
        <f t="shared" ref="Q5297:Q5303" si="1655">E5297</f>
        <v>50</v>
      </c>
      <c r="T5297"/>
    </row>
    <row r="5298" spans="1:22" x14ac:dyDescent="0.25">
      <c r="A5298" t="s">
        <v>12153</v>
      </c>
      <c r="B5298" t="s">
        <v>7453</v>
      </c>
      <c r="C5298" s="1">
        <v>44894</v>
      </c>
      <c r="D5298" s="1" t="s">
        <v>23</v>
      </c>
      <c r="E5298" s="2">
        <v>50</v>
      </c>
      <c r="F5298" s="2">
        <v>0</v>
      </c>
      <c r="G5298" s="2">
        <v>0</v>
      </c>
      <c r="H5298" s="2">
        <v>50</v>
      </c>
      <c r="I5298" t="s">
        <v>17</v>
      </c>
      <c r="J5298" t="s">
        <v>17</v>
      </c>
      <c r="K5298" t="s">
        <v>17</v>
      </c>
      <c r="L5298" t="s">
        <v>148</v>
      </c>
      <c r="M5298" t="s">
        <v>7390</v>
      </c>
      <c r="N5298" t="s">
        <v>12151</v>
      </c>
      <c r="O5298" t="s">
        <v>12164</v>
      </c>
      <c r="Q5298" s="10">
        <f t="shared" si="1655"/>
        <v>50</v>
      </c>
      <c r="T5298"/>
    </row>
    <row r="5299" spans="1:22" x14ac:dyDescent="0.25">
      <c r="A5299" t="s">
        <v>12153</v>
      </c>
      <c r="B5299" t="s">
        <v>7454</v>
      </c>
      <c r="C5299" s="1">
        <v>44894</v>
      </c>
      <c r="D5299" s="1" t="s">
        <v>23</v>
      </c>
      <c r="E5299" s="2">
        <v>50</v>
      </c>
      <c r="F5299" s="2">
        <v>0</v>
      </c>
      <c r="G5299" s="2">
        <v>0</v>
      </c>
      <c r="H5299" s="2">
        <v>50</v>
      </c>
      <c r="I5299" t="s">
        <v>17</v>
      </c>
      <c r="J5299" t="s">
        <v>17</v>
      </c>
      <c r="K5299" t="s">
        <v>17</v>
      </c>
      <c r="L5299" t="s">
        <v>148</v>
      </c>
      <c r="M5299" t="s">
        <v>7390</v>
      </c>
      <c r="N5299" t="s">
        <v>12151</v>
      </c>
      <c r="O5299" t="s">
        <v>12164</v>
      </c>
      <c r="Q5299" s="10">
        <f t="shared" si="1655"/>
        <v>50</v>
      </c>
      <c r="T5299"/>
    </row>
    <row r="5300" spans="1:22" x14ac:dyDescent="0.25">
      <c r="A5300" t="s">
        <v>12153</v>
      </c>
      <c r="B5300" t="s">
        <v>7455</v>
      </c>
      <c r="C5300" s="1">
        <v>44892</v>
      </c>
      <c r="D5300" s="1" t="s">
        <v>23</v>
      </c>
      <c r="E5300" s="2">
        <v>50</v>
      </c>
      <c r="F5300" s="2">
        <v>0</v>
      </c>
      <c r="G5300" s="2">
        <v>0</v>
      </c>
      <c r="H5300" s="2">
        <v>50</v>
      </c>
      <c r="I5300" t="s">
        <v>17</v>
      </c>
      <c r="J5300" t="s">
        <v>17</v>
      </c>
      <c r="K5300" t="s">
        <v>17</v>
      </c>
      <c r="L5300" t="s">
        <v>148</v>
      </c>
      <c r="M5300" t="s">
        <v>7390</v>
      </c>
      <c r="N5300" t="s">
        <v>12151</v>
      </c>
      <c r="O5300" t="s">
        <v>12164</v>
      </c>
      <c r="Q5300" s="10">
        <f t="shared" si="1655"/>
        <v>50</v>
      </c>
      <c r="T5300"/>
    </row>
    <row r="5301" spans="1:22" x14ac:dyDescent="0.25">
      <c r="A5301" t="s">
        <v>12153</v>
      </c>
      <c r="B5301" t="s">
        <v>7456</v>
      </c>
      <c r="C5301" s="1">
        <v>44894</v>
      </c>
      <c r="D5301" s="1" t="s">
        <v>23</v>
      </c>
      <c r="E5301" s="2">
        <v>50</v>
      </c>
      <c r="F5301" s="2">
        <v>0</v>
      </c>
      <c r="G5301" s="2">
        <v>0</v>
      </c>
      <c r="H5301" s="2">
        <v>50</v>
      </c>
      <c r="I5301" t="s">
        <v>17</v>
      </c>
      <c r="J5301" t="s">
        <v>17</v>
      </c>
      <c r="K5301" t="s">
        <v>17</v>
      </c>
      <c r="L5301" t="s">
        <v>148</v>
      </c>
      <c r="M5301" t="s">
        <v>7390</v>
      </c>
      <c r="N5301" t="s">
        <v>12151</v>
      </c>
      <c r="O5301" t="s">
        <v>12164</v>
      </c>
      <c r="Q5301" s="10">
        <f t="shared" si="1655"/>
        <v>50</v>
      </c>
      <c r="T5301"/>
    </row>
    <row r="5302" spans="1:22" x14ac:dyDescent="0.25">
      <c r="A5302" t="s">
        <v>12153</v>
      </c>
      <c r="B5302" t="s">
        <v>7457</v>
      </c>
      <c r="C5302" s="1">
        <v>44888</v>
      </c>
      <c r="D5302" s="1" t="s">
        <v>23</v>
      </c>
      <c r="E5302" s="2">
        <v>50</v>
      </c>
      <c r="F5302" s="2">
        <v>0</v>
      </c>
      <c r="G5302" s="2">
        <v>0</v>
      </c>
      <c r="H5302" s="2">
        <v>50</v>
      </c>
      <c r="I5302" t="s">
        <v>17</v>
      </c>
      <c r="J5302" t="s">
        <v>17</v>
      </c>
      <c r="K5302" t="s">
        <v>17</v>
      </c>
      <c r="L5302" t="s">
        <v>148</v>
      </c>
      <c r="M5302" t="s">
        <v>7390</v>
      </c>
      <c r="N5302" t="s">
        <v>12151</v>
      </c>
      <c r="O5302" t="s">
        <v>12164</v>
      </c>
      <c r="Q5302" s="10">
        <f t="shared" si="1655"/>
        <v>50</v>
      </c>
      <c r="T5302"/>
    </row>
    <row r="5303" spans="1:22" x14ac:dyDescent="0.25">
      <c r="A5303" t="s">
        <v>12153</v>
      </c>
      <c r="B5303" t="s">
        <v>7458</v>
      </c>
      <c r="C5303" s="1">
        <v>44888</v>
      </c>
      <c r="D5303" s="1" t="s">
        <v>23</v>
      </c>
      <c r="E5303" s="2">
        <v>50</v>
      </c>
      <c r="F5303" s="2">
        <v>0</v>
      </c>
      <c r="G5303" s="2">
        <v>0</v>
      </c>
      <c r="H5303" s="2">
        <v>50</v>
      </c>
      <c r="I5303" t="s">
        <v>17</v>
      </c>
      <c r="J5303" t="s">
        <v>17</v>
      </c>
      <c r="K5303" t="s">
        <v>17</v>
      </c>
      <c r="L5303" t="s">
        <v>148</v>
      </c>
      <c r="M5303" t="s">
        <v>7390</v>
      </c>
      <c r="N5303" t="s">
        <v>12151</v>
      </c>
      <c r="O5303" t="s">
        <v>12164</v>
      </c>
      <c r="Q5303" s="10">
        <f t="shared" si="1655"/>
        <v>50</v>
      </c>
      <c r="T5303"/>
    </row>
    <row r="5304" spans="1:22" x14ac:dyDescent="0.25">
      <c r="A5304" t="s">
        <v>12154</v>
      </c>
      <c r="B5304" t="s">
        <v>7459</v>
      </c>
      <c r="C5304" s="1">
        <v>44910</v>
      </c>
      <c r="D5304" s="1" t="s">
        <v>18</v>
      </c>
      <c r="E5304" s="2">
        <v>320</v>
      </c>
      <c r="F5304" s="2">
        <v>39.270000000000003</v>
      </c>
      <c r="G5304" s="2">
        <v>14.64</v>
      </c>
      <c r="H5304" s="2">
        <v>373.91</v>
      </c>
      <c r="I5304" t="s">
        <v>1560</v>
      </c>
      <c r="J5304" t="s">
        <v>277</v>
      </c>
      <c r="K5304">
        <v>80126</v>
      </c>
      <c r="L5304" t="s">
        <v>148</v>
      </c>
      <c r="M5304" t="s">
        <v>7390</v>
      </c>
      <c r="N5304" t="s">
        <v>12151</v>
      </c>
      <c r="O5304" t="s">
        <v>12166</v>
      </c>
      <c r="P5304" s="10">
        <f t="shared" ref="P5304:P5307" si="1656">E5304</f>
        <v>320</v>
      </c>
      <c r="R5304" s="12">
        <v>7.7499999999999999E-2</v>
      </c>
      <c r="S5304" s="10">
        <f t="shared" ref="S5304:S5307" si="1657">P5304*R5304</f>
        <v>24.8</v>
      </c>
      <c r="T5304" t="s">
        <v>822</v>
      </c>
      <c r="U5304" s="10">
        <f t="shared" ref="U5304:U5307" si="1658">G5304</f>
        <v>14.64</v>
      </c>
      <c r="V5304" s="10">
        <f t="shared" ref="V5304:V5307" si="1659">S5304-U5304</f>
        <v>10.16</v>
      </c>
    </row>
    <row r="5305" spans="1:22" x14ac:dyDescent="0.25">
      <c r="A5305" t="s">
        <v>12154</v>
      </c>
      <c r="B5305" t="s">
        <v>7460</v>
      </c>
      <c r="C5305" s="1">
        <v>44910</v>
      </c>
      <c r="D5305" s="1" t="s">
        <v>18</v>
      </c>
      <c r="E5305" s="2">
        <v>320</v>
      </c>
      <c r="F5305" s="2">
        <v>48.66</v>
      </c>
      <c r="G5305" s="2">
        <v>25.82</v>
      </c>
      <c r="H5305" s="2">
        <v>394.48</v>
      </c>
      <c r="I5305" t="s">
        <v>381</v>
      </c>
      <c r="J5305" t="s">
        <v>46</v>
      </c>
      <c r="K5305">
        <v>31410</v>
      </c>
      <c r="L5305" t="s">
        <v>148</v>
      </c>
      <c r="M5305" t="s">
        <v>7390</v>
      </c>
      <c r="N5305" t="s">
        <v>12151</v>
      </c>
      <c r="O5305" t="s">
        <v>12166</v>
      </c>
      <c r="P5305" s="10">
        <f t="shared" si="1656"/>
        <v>320</v>
      </c>
      <c r="R5305" s="12">
        <v>7.7499999999999999E-2</v>
      </c>
      <c r="S5305" s="10">
        <f t="shared" si="1657"/>
        <v>24.8</v>
      </c>
      <c r="T5305" t="s">
        <v>822</v>
      </c>
      <c r="U5305" s="10">
        <f t="shared" si="1658"/>
        <v>25.82</v>
      </c>
      <c r="V5305" s="10">
        <f t="shared" si="1659"/>
        <v>-1.0199999999999996</v>
      </c>
    </row>
    <row r="5306" spans="1:22" x14ac:dyDescent="0.25">
      <c r="A5306" t="s">
        <v>12154</v>
      </c>
      <c r="B5306" t="s">
        <v>7461</v>
      </c>
      <c r="C5306" s="1">
        <v>44910</v>
      </c>
      <c r="D5306" s="1" t="s">
        <v>18</v>
      </c>
      <c r="E5306" s="2">
        <v>320</v>
      </c>
      <c r="F5306" s="2">
        <v>48.66</v>
      </c>
      <c r="G5306" s="2">
        <v>29.5</v>
      </c>
      <c r="H5306" s="2">
        <v>398.16</v>
      </c>
      <c r="I5306" t="s">
        <v>4799</v>
      </c>
      <c r="J5306" t="s">
        <v>46</v>
      </c>
      <c r="K5306">
        <v>30346</v>
      </c>
      <c r="L5306" t="s">
        <v>148</v>
      </c>
      <c r="M5306" t="s">
        <v>7390</v>
      </c>
      <c r="N5306" t="s">
        <v>12151</v>
      </c>
      <c r="O5306" t="s">
        <v>12166</v>
      </c>
      <c r="P5306" s="10">
        <f t="shared" si="1656"/>
        <v>320</v>
      </c>
      <c r="R5306" s="12">
        <v>7.7499999999999999E-2</v>
      </c>
      <c r="S5306" s="10">
        <f t="shared" si="1657"/>
        <v>24.8</v>
      </c>
      <c r="T5306" t="s">
        <v>822</v>
      </c>
      <c r="U5306" s="10">
        <f t="shared" si="1658"/>
        <v>29.5</v>
      </c>
      <c r="V5306" s="10">
        <f t="shared" si="1659"/>
        <v>-4.6999999999999993</v>
      </c>
    </row>
    <row r="5307" spans="1:22" x14ac:dyDescent="0.25">
      <c r="A5307" t="s">
        <v>12154</v>
      </c>
      <c r="B5307" t="s">
        <v>7462</v>
      </c>
      <c r="C5307" s="1">
        <v>44910</v>
      </c>
      <c r="D5307" s="1" t="s">
        <v>18</v>
      </c>
      <c r="E5307" s="2">
        <v>320</v>
      </c>
      <c r="F5307" s="2">
        <v>48.66</v>
      </c>
      <c r="G5307" s="2">
        <v>29.5</v>
      </c>
      <c r="H5307" s="2">
        <v>398.16</v>
      </c>
      <c r="I5307" t="s">
        <v>269</v>
      </c>
      <c r="J5307" t="s">
        <v>286</v>
      </c>
      <c r="K5307">
        <v>29209</v>
      </c>
      <c r="L5307" t="s">
        <v>148</v>
      </c>
      <c r="M5307" t="s">
        <v>7390</v>
      </c>
      <c r="N5307" t="s">
        <v>12151</v>
      </c>
      <c r="O5307" t="s">
        <v>12166</v>
      </c>
      <c r="P5307" s="10">
        <f t="shared" si="1656"/>
        <v>320</v>
      </c>
      <c r="R5307" s="12">
        <v>7.7499999999999999E-2</v>
      </c>
      <c r="S5307" s="10">
        <f t="shared" si="1657"/>
        <v>24.8</v>
      </c>
      <c r="T5307" t="s">
        <v>822</v>
      </c>
      <c r="U5307" s="10">
        <f t="shared" si="1658"/>
        <v>29.5</v>
      </c>
      <c r="V5307" s="10">
        <f t="shared" si="1659"/>
        <v>-4.6999999999999993</v>
      </c>
    </row>
    <row r="5308" spans="1:22" x14ac:dyDescent="0.25">
      <c r="A5308" t="s">
        <v>12153</v>
      </c>
      <c r="B5308" t="s">
        <v>7463</v>
      </c>
      <c r="C5308" s="1">
        <v>44894</v>
      </c>
      <c r="D5308" s="1" t="s">
        <v>23</v>
      </c>
      <c r="E5308" s="2">
        <v>50</v>
      </c>
      <c r="F5308" s="2">
        <v>0</v>
      </c>
      <c r="G5308" s="2">
        <v>0</v>
      </c>
      <c r="H5308" s="2">
        <v>50</v>
      </c>
      <c r="I5308" t="s">
        <v>17</v>
      </c>
      <c r="J5308" t="s">
        <v>17</v>
      </c>
      <c r="K5308" t="s">
        <v>17</v>
      </c>
      <c r="L5308" t="s">
        <v>148</v>
      </c>
      <c r="M5308" t="s">
        <v>7390</v>
      </c>
      <c r="N5308" t="s">
        <v>12151</v>
      </c>
      <c r="O5308" t="s">
        <v>12164</v>
      </c>
      <c r="Q5308" s="10">
        <f>E5308</f>
        <v>50</v>
      </c>
      <c r="T5308"/>
    </row>
    <row r="5309" spans="1:22" x14ac:dyDescent="0.25">
      <c r="A5309" t="s">
        <v>12154</v>
      </c>
      <c r="B5309" t="s">
        <v>7464</v>
      </c>
      <c r="C5309" s="1">
        <v>44911</v>
      </c>
      <c r="D5309" s="1" t="s">
        <v>18</v>
      </c>
      <c r="E5309" s="2">
        <v>320</v>
      </c>
      <c r="F5309" s="2">
        <v>113.44</v>
      </c>
      <c r="G5309" s="2">
        <v>32.51</v>
      </c>
      <c r="H5309" s="2">
        <v>465.95</v>
      </c>
      <c r="I5309" t="s">
        <v>7465</v>
      </c>
      <c r="J5309" t="s">
        <v>56</v>
      </c>
      <c r="K5309">
        <v>44406</v>
      </c>
      <c r="L5309" t="s">
        <v>148</v>
      </c>
      <c r="M5309" t="s">
        <v>7390</v>
      </c>
      <c r="N5309" t="s">
        <v>12151</v>
      </c>
      <c r="O5309" t="s">
        <v>12166</v>
      </c>
      <c r="P5309" s="10">
        <f>E5309</f>
        <v>320</v>
      </c>
      <c r="R5309" s="12">
        <v>7.7499999999999999E-2</v>
      </c>
      <c r="S5309" s="10">
        <f>P5309*R5309</f>
        <v>24.8</v>
      </c>
      <c r="T5309" t="s">
        <v>822</v>
      </c>
      <c r="U5309" s="10">
        <f>G5309</f>
        <v>32.51</v>
      </c>
      <c r="V5309" s="10">
        <f>S5309-U5309</f>
        <v>-7.7099999999999973</v>
      </c>
    </row>
    <row r="5310" spans="1:22" x14ac:dyDescent="0.25">
      <c r="A5310" t="s">
        <v>12153</v>
      </c>
      <c r="B5310" t="s">
        <v>7466</v>
      </c>
      <c r="C5310" s="1">
        <v>44894</v>
      </c>
      <c r="D5310" s="1" t="s">
        <v>23</v>
      </c>
      <c r="E5310" s="2">
        <v>50</v>
      </c>
      <c r="F5310" s="2">
        <v>0</v>
      </c>
      <c r="G5310" s="2">
        <v>0</v>
      </c>
      <c r="H5310" s="2">
        <v>50</v>
      </c>
      <c r="I5310" t="s">
        <v>17</v>
      </c>
      <c r="J5310" t="s">
        <v>17</v>
      </c>
      <c r="K5310" t="s">
        <v>17</v>
      </c>
      <c r="L5310" t="s">
        <v>148</v>
      </c>
      <c r="M5310" t="s">
        <v>7390</v>
      </c>
      <c r="N5310" t="s">
        <v>12151</v>
      </c>
      <c r="O5310" t="s">
        <v>12164</v>
      </c>
      <c r="Q5310" s="10">
        <f>E5310</f>
        <v>50</v>
      </c>
      <c r="T5310"/>
    </row>
    <row r="5311" spans="1:22" x14ac:dyDescent="0.25">
      <c r="A5311" t="s">
        <v>12154</v>
      </c>
      <c r="B5311" t="s">
        <v>7467</v>
      </c>
      <c r="C5311" s="1">
        <v>44910</v>
      </c>
      <c r="D5311" s="1" t="s">
        <v>18</v>
      </c>
      <c r="E5311" s="2">
        <v>320</v>
      </c>
      <c r="F5311" s="2">
        <v>48.66</v>
      </c>
      <c r="G5311" s="2">
        <v>14.24</v>
      </c>
      <c r="H5311" s="2">
        <v>382.9</v>
      </c>
      <c r="I5311" t="s">
        <v>1933</v>
      </c>
      <c r="J5311" t="s">
        <v>27</v>
      </c>
      <c r="K5311">
        <v>70433</v>
      </c>
      <c r="L5311" t="s">
        <v>148</v>
      </c>
      <c r="M5311" t="s">
        <v>7390</v>
      </c>
      <c r="N5311" t="s">
        <v>12151</v>
      </c>
      <c r="O5311" t="s">
        <v>12166</v>
      </c>
      <c r="P5311" s="10">
        <f t="shared" ref="P5311:P5314" si="1660">E5311</f>
        <v>320</v>
      </c>
      <c r="R5311" s="12">
        <v>7.7499999999999999E-2</v>
      </c>
      <c r="S5311" s="10">
        <f t="shared" ref="S5311:S5314" si="1661">P5311*R5311</f>
        <v>24.8</v>
      </c>
      <c r="T5311" t="s">
        <v>822</v>
      </c>
      <c r="U5311" s="10">
        <f t="shared" ref="U5311:U5314" si="1662">G5311</f>
        <v>14.24</v>
      </c>
      <c r="V5311" s="10">
        <f t="shared" ref="V5311:V5314" si="1663">S5311-U5311</f>
        <v>10.56</v>
      </c>
    </row>
    <row r="5312" spans="1:22" x14ac:dyDescent="0.25">
      <c r="A5312" t="s">
        <v>12154</v>
      </c>
      <c r="B5312" t="s">
        <v>7468</v>
      </c>
      <c r="C5312" s="1">
        <v>44913</v>
      </c>
      <c r="D5312" s="1" t="s">
        <v>18</v>
      </c>
      <c r="E5312" s="2">
        <v>65</v>
      </c>
      <c r="F5312" s="2">
        <v>21.56</v>
      </c>
      <c r="G5312" s="2">
        <v>5.41</v>
      </c>
      <c r="H5312" s="2">
        <v>91.97</v>
      </c>
      <c r="I5312" t="s">
        <v>7469</v>
      </c>
      <c r="J5312" t="s">
        <v>203</v>
      </c>
      <c r="K5312">
        <v>60047</v>
      </c>
      <c r="L5312" t="s">
        <v>148</v>
      </c>
      <c r="M5312" t="s">
        <v>7390</v>
      </c>
      <c r="N5312" t="s">
        <v>12151</v>
      </c>
      <c r="O5312" t="s">
        <v>12166</v>
      </c>
      <c r="P5312" s="10">
        <f t="shared" si="1660"/>
        <v>65</v>
      </c>
      <c r="R5312" s="12">
        <v>7.7499999999999999E-2</v>
      </c>
      <c r="S5312" s="10">
        <f t="shared" si="1661"/>
        <v>5.0374999999999996</v>
      </c>
      <c r="T5312" t="s">
        <v>822</v>
      </c>
      <c r="U5312" s="10">
        <f t="shared" si="1662"/>
        <v>5.41</v>
      </c>
      <c r="V5312" s="10">
        <f t="shared" si="1663"/>
        <v>-0.3725000000000005</v>
      </c>
    </row>
    <row r="5313" spans="1:22" x14ac:dyDescent="0.25">
      <c r="A5313" t="s">
        <v>12154</v>
      </c>
      <c r="B5313" t="s">
        <v>7470</v>
      </c>
      <c r="C5313" s="1">
        <v>44910</v>
      </c>
      <c r="D5313" s="1" t="s">
        <v>18</v>
      </c>
      <c r="E5313" s="2">
        <v>320</v>
      </c>
      <c r="F5313" s="2">
        <v>48.66</v>
      </c>
      <c r="G5313" s="2">
        <v>22.13</v>
      </c>
      <c r="H5313" s="2">
        <v>390.79</v>
      </c>
      <c r="I5313" t="s">
        <v>7471</v>
      </c>
      <c r="J5313" t="s">
        <v>88</v>
      </c>
      <c r="K5313">
        <v>18015</v>
      </c>
      <c r="L5313" t="s">
        <v>148</v>
      </c>
      <c r="M5313" t="s">
        <v>7390</v>
      </c>
      <c r="N5313" t="s">
        <v>12151</v>
      </c>
      <c r="O5313" t="s">
        <v>12166</v>
      </c>
      <c r="P5313" s="10">
        <f t="shared" si="1660"/>
        <v>320</v>
      </c>
      <c r="R5313" s="12">
        <v>7.7499999999999999E-2</v>
      </c>
      <c r="S5313" s="10">
        <f t="shared" si="1661"/>
        <v>24.8</v>
      </c>
      <c r="T5313" t="s">
        <v>822</v>
      </c>
      <c r="U5313" s="10">
        <f t="shared" si="1662"/>
        <v>22.13</v>
      </c>
      <c r="V5313" s="10">
        <f t="shared" si="1663"/>
        <v>2.6700000000000017</v>
      </c>
    </row>
    <row r="5314" spans="1:22" x14ac:dyDescent="0.25">
      <c r="A5314" t="s">
        <v>12154</v>
      </c>
      <c r="B5314" t="s">
        <v>7472</v>
      </c>
      <c r="C5314" s="1">
        <v>44910</v>
      </c>
      <c r="D5314" s="1" t="s">
        <v>18</v>
      </c>
      <c r="E5314" s="2">
        <v>160</v>
      </c>
      <c r="F5314" s="2">
        <v>28.09</v>
      </c>
      <c r="G5314" s="2">
        <v>15.52</v>
      </c>
      <c r="H5314" s="2">
        <v>203.61</v>
      </c>
      <c r="I5314" t="s">
        <v>7473</v>
      </c>
      <c r="J5314" t="s">
        <v>59</v>
      </c>
      <c r="K5314">
        <v>76502</v>
      </c>
      <c r="L5314" t="s">
        <v>148</v>
      </c>
      <c r="M5314" t="s">
        <v>7390</v>
      </c>
      <c r="N5314" t="s">
        <v>12151</v>
      </c>
      <c r="O5314" t="s">
        <v>12166</v>
      </c>
      <c r="P5314" s="10">
        <f t="shared" si="1660"/>
        <v>160</v>
      </c>
      <c r="R5314" s="12">
        <v>7.7499999999999999E-2</v>
      </c>
      <c r="S5314" s="10">
        <f t="shared" si="1661"/>
        <v>12.4</v>
      </c>
      <c r="T5314" t="s">
        <v>822</v>
      </c>
      <c r="U5314" s="10">
        <f t="shared" si="1662"/>
        <v>15.52</v>
      </c>
      <c r="V5314" s="10">
        <f t="shared" si="1663"/>
        <v>-3.1199999999999992</v>
      </c>
    </row>
    <row r="5315" spans="1:22" x14ac:dyDescent="0.25">
      <c r="A5315" t="s">
        <v>12153</v>
      </c>
      <c r="B5315" t="s">
        <v>7474</v>
      </c>
      <c r="C5315" s="1">
        <v>44894</v>
      </c>
      <c r="D5315" s="1" t="s">
        <v>23</v>
      </c>
      <c r="E5315" s="2">
        <v>50</v>
      </c>
      <c r="F5315" s="2">
        <v>0</v>
      </c>
      <c r="G5315" s="2">
        <v>0</v>
      </c>
      <c r="H5315" s="2">
        <v>50</v>
      </c>
      <c r="I5315" t="s">
        <v>17</v>
      </c>
      <c r="J5315" t="s">
        <v>17</v>
      </c>
      <c r="K5315" t="s">
        <v>17</v>
      </c>
      <c r="L5315" t="s">
        <v>148</v>
      </c>
      <c r="M5315" t="s">
        <v>7390</v>
      </c>
      <c r="N5315" t="s">
        <v>12151</v>
      </c>
      <c r="O5315" t="s">
        <v>12164</v>
      </c>
      <c r="Q5315" s="10">
        <f t="shared" ref="Q5315:Q5317" si="1664">E5315</f>
        <v>50</v>
      </c>
      <c r="T5315"/>
    </row>
    <row r="5316" spans="1:22" x14ac:dyDescent="0.25">
      <c r="A5316" t="s">
        <v>12153</v>
      </c>
      <c r="B5316" t="s">
        <v>7475</v>
      </c>
      <c r="C5316" s="1">
        <v>44894</v>
      </c>
      <c r="D5316" s="1" t="s">
        <v>23</v>
      </c>
      <c r="E5316" s="2">
        <v>50</v>
      </c>
      <c r="F5316" s="2">
        <v>0</v>
      </c>
      <c r="G5316" s="2">
        <v>0</v>
      </c>
      <c r="H5316" s="2">
        <v>50</v>
      </c>
      <c r="I5316" t="s">
        <v>17</v>
      </c>
      <c r="J5316" t="s">
        <v>17</v>
      </c>
      <c r="K5316" t="s">
        <v>17</v>
      </c>
      <c r="L5316" t="s">
        <v>148</v>
      </c>
      <c r="M5316" t="s">
        <v>7390</v>
      </c>
      <c r="N5316" t="s">
        <v>12151</v>
      </c>
      <c r="O5316" t="s">
        <v>12164</v>
      </c>
      <c r="Q5316" s="10">
        <f t="shared" si="1664"/>
        <v>50</v>
      </c>
      <c r="T5316"/>
    </row>
    <row r="5317" spans="1:22" x14ac:dyDescent="0.25">
      <c r="A5317" t="s">
        <v>12153</v>
      </c>
      <c r="B5317" t="s">
        <v>7476</v>
      </c>
      <c r="C5317" s="1">
        <v>44888</v>
      </c>
      <c r="D5317" s="1" t="s">
        <v>23</v>
      </c>
      <c r="E5317" s="2">
        <v>50</v>
      </c>
      <c r="F5317" s="2">
        <v>0</v>
      </c>
      <c r="G5317" s="2">
        <v>0</v>
      </c>
      <c r="H5317" s="2">
        <v>50</v>
      </c>
      <c r="I5317" t="s">
        <v>17</v>
      </c>
      <c r="J5317" t="s">
        <v>17</v>
      </c>
      <c r="K5317" t="s">
        <v>17</v>
      </c>
      <c r="L5317" t="s">
        <v>148</v>
      </c>
      <c r="M5317" t="s">
        <v>7390</v>
      </c>
      <c r="N5317" t="s">
        <v>12151</v>
      </c>
      <c r="O5317" t="s">
        <v>12164</v>
      </c>
      <c r="Q5317" s="10">
        <f t="shared" si="1664"/>
        <v>50</v>
      </c>
      <c r="T5317"/>
    </row>
    <row r="5318" spans="1:22" x14ac:dyDescent="0.25">
      <c r="A5318" t="s">
        <v>12154</v>
      </c>
      <c r="B5318" t="s">
        <v>7477</v>
      </c>
      <c r="C5318" s="1">
        <v>44910</v>
      </c>
      <c r="D5318" s="1" t="s">
        <v>18</v>
      </c>
      <c r="E5318" s="2">
        <v>160</v>
      </c>
      <c r="F5318" s="2">
        <v>29.86</v>
      </c>
      <c r="G5318" s="2">
        <v>11.39</v>
      </c>
      <c r="H5318" s="2">
        <v>201.25</v>
      </c>
      <c r="I5318" t="s">
        <v>7478</v>
      </c>
      <c r="J5318" t="s">
        <v>88</v>
      </c>
      <c r="K5318">
        <v>19070</v>
      </c>
      <c r="L5318" t="s">
        <v>148</v>
      </c>
      <c r="M5318" t="s">
        <v>7390</v>
      </c>
      <c r="N5318" t="s">
        <v>12151</v>
      </c>
      <c r="O5318" t="s">
        <v>12166</v>
      </c>
      <c r="P5318" s="10">
        <f t="shared" ref="P5318:P5320" si="1665">E5318</f>
        <v>160</v>
      </c>
      <c r="R5318" s="12">
        <v>7.7499999999999999E-2</v>
      </c>
      <c r="S5318" s="10">
        <f t="shared" ref="S5318:S5320" si="1666">P5318*R5318</f>
        <v>12.4</v>
      </c>
      <c r="T5318" t="s">
        <v>822</v>
      </c>
      <c r="U5318" s="10">
        <f t="shared" ref="U5318:U5320" si="1667">G5318</f>
        <v>11.39</v>
      </c>
      <c r="V5318" s="10">
        <f t="shared" ref="V5318:V5320" si="1668">S5318-U5318</f>
        <v>1.0099999999999998</v>
      </c>
    </row>
    <row r="5319" spans="1:22" x14ac:dyDescent="0.25">
      <c r="A5319" t="s">
        <v>12154</v>
      </c>
      <c r="B5319" t="s">
        <v>7479</v>
      </c>
      <c r="C5319" s="1">
        <v>44910</v>
      </c>
      <c r="D5319" s="1" t="s">
        <v>18</v>
      </c>
      <c r="E5319" s="2">
        <v>320</v>
      </c>
      <c r="F5319" s="2">
        <v>48.66</v>
      </c>
      <c r="G5319" s="2">
        <v>22.13</v>
      </c>
      <c r="H5319" s="2">
        <v>390.79</v>
      </c>
      <c r="I5319" t="s">
        <v>3601</v>
      </c>
      <c r="J5319" t="s">
        <v>46</v>
      </c>
      <c r="K5319">
        <v>30188</v>
      </c>
      <c r="L5319" t="s">
        <v>148</v>
      </c>
      <c r="M5319" t="s">
        <v>7390</v>
      </c>
      <c r="N5319" t="s">
        <v>12151</v>
      </c>
      <c r="O5319" t="s">
        <v>12166</v>
      </c>
      <c r="P5319" s="10">
        <f t="shared" si="1665"/>
        <v>320</v>
      </c>
      <c r="R5319" s="12">
        <v>7.7499999999999999E-2</v>
      </c>
      <c r="S5319" s="10">
        <f t="shared" si="1666"/>
        <v>24.8</v>
      </c>
      <c r="T5319" t="s">
        <v>822</v>
      </c>
      <c r="U5319" s="10">
        <f t="shared" si="1667"/>
        <v>22.13</v>
      </c>
      <c r="V5319" s="10">
        <f t="shared" si="1668"/>
        <v>2.6700000000000017</v>
      </c>
    </row>
    <row r="5320" spans="1:22" x14ac:dyDescent="0.25">
      <c r="A5320" t="s">
        <v>12154</v>
      </c>
      <c r="B5320" t="s">
        <v>7480</v>
      </c>
      <c r="C5320" s="1">
        <v>44910</v>
      </c>
      <c r="D5320" s="1" t="s">
        <v>18</v>
      </c>
      <c r="E5320" s="2">
        <v>320</v>
      </c>
      <c r="F5320" s="2">
        <v>48.66</v>
      </c>
      <c r="G5320" s="2">
        <v>19.21</v>
      </c>
      <c r="H5320" s="2">
        <v>387.87</v>
      </c>
      <c r="I5320" t="s">
        <v>2489</v>
      </c>
      <c r="J5320" t="s">
        <v>30</v>
      </c>
      <c r="K5320">
        <v>22304</v>
      </c>
      <c r="L5320" t="s">
        <v>148</v>
      </c>
      <c r="M5320" t="s">
        <v>7390</v>
      </c>
      <c r="N5320" t="s">
        <v>12151</v>
      </c>
      <c r="O5320" t="s">
        <v>12166</v>
      </c>
      <c r="P5320" s="10">
        <f t="shared" si="1665"/>
        <v>320</v>
      </c>
      <c r="R5320" s="12">
        <v>7.7499999999999999E-2</v>
      </c>
      <c r="S5320" s="10">
        <f t="shared" si="1666"/>
        <v>24.8</v>
      </c>
      <c r="T5320" t="s">
        <v>822</v>
      </c>
      <c r="U5320" s="10">
        <f t="shared" si="1667"/>
        <v>19.21</v>
      </c>
      <c r="V5320" s="10">
        <f t="shared" si="1668"/>
        <v>5.59</v>
      </c>
    </row>
    <row r="5321" spans="1:22" x14ac:dyDescent="0.25">
      <c r="A5321" t="s">
        <v>12153</v>
      </c>
      <c r="B5321" t="s">
        <v>7481</v>
      </c>
      <c r="C5321" s="1">
        <v>44891</v>
      </c>
      <c r="D5321" s="1" t="s">
        <v>23</v>
      </c>
      <c r="E5321" s="2">
        <v>50</v>
      </c>
      <c r="F5321" s="2">
        <v>0</v>
      </c>
      <c r="G5321" s="2">
        <v>0</v>
      </c>
      <c r="H5321" s="2">
        <v>50</v>
      </c>
      <c r="I5321" t="s">
        <v>17</v>
      </c>
      <c r="J5321" t="s">
        <v>17</v>
      </c>
      <c r="K5321" t="s">
        <v>17</v>
      </c>
      <c r="L5321" t="s">
        <v>148</v>
      </c>
      <c r="M5321" t="s">
        <v>7390</v>
      </c>
      <c r="N5321" t="s">
        <v>12151</v>
      </c>
      <c r="O5321" t="s">
        <v>12164</v>
      </c>
      <c r="Q5321" s="10">
        <f>E5321</f>
        <v>50</v>
      </c>
      <c r="T5321"/>
    </row>
    <row r="5322" spans="1:22" x14ac:dyDescent="0.25">
      <c r="A5322" t="s">
        <v>12154</v>
      </c>
      <c r="B5322" t="s">
        <v>7482</v>
      </c>
      <c r="C5322" s="1">
        <v>44910</v>
      </c>
      <c r="D5322" s="1" t="s">
        <v>18</v>
      </c>
      <c r="E5322" s="2">
        <v>320</v>
      </c>
      <c r="F5322" s="2">
        <v>48.66</v>
      </c>
      <c r="G5322" s="2">
        <v>27.65</v>
      </c>
      <c r="H5322" s="2">
        <v>396.31</v>
      </c>
      <c r="I5322" t="s">
        <v>1623</v>
      </c>
      <c r="J5322" t="s">
        <v>71</v>
      </c>
      <c r="K5322">
        <v>32309</v>
      </c>
      <c r="L5322" t="s">
        <v>148</v>
      </c>
      <c r="M5322" t="s">
        <v>7390</v>
      </c>
      <c r="N5322" t="s">
        <v>12151</v>
      </c>
      <c r="O5322" t="s">
        <v>12166</v>
      </c>
      <c r="P5322" s="10">
        <f>E5322</f>
        <v>320</v>
      </c>
      <c r="R5322" s="12">
        <v>7.7499999999999999E-2</v>
      </c>
      <c r="S5322" s="10">
        <f>P5322*R5322</f>
        <v>24.8</v>
      </c>
      <c r="T5322" t="s">
        <v>822</v>
      </c>
      <c r="U5322" s="10">
        <f>G5322</f>
        <v>27.65</v>
      </c>
      <c r="V5322" s="10">
        <f>S5322-U5322</f>
        <v>-2.8499999999999979</v>
      </c>
    </row>
    <row r="5323" spans="1:22" x14ac:dyDescent="0.25">
      <c r="A5323" t="s">
        <v>12153</v>
      </c>
      <c r="B5323" t="s">
        <v>7483</v>
      </c>
      <c r="C5323" s="1">
        <v>44893</v>
      </c>
      <c r="D5323" s="1" t="s">
        <v>23</v>
      </c>
      <c r="E5323" s="2">
        <v>50</v>
      </c>
      <c r="F5323" s="2">
        <v>0</v>
      </c>
      <c r="G5323" s="2">
        <v>0</v>
      </c>
      <c r="H5323" s="2">
        <v>50</v>
      </c>
      <c r="I5323" t="s">
        <v>17</v>
      </c>
      <c r="J5323" t="s">
        <v>17</v>
      </c>
      <c r="K5323" t="s">
        <v>17</v>
      </c>
      <c r="L5323" t="s">
        <v>148</v>
      </c>
      <c r="M5323" t="s">
        <v>7390</v>
      </c>
      <c r="N5323" t="s">
        <v>12151</v>
      </c>
      <c r="O5323" t="s">
        <v>12164</v>
      </c>
      <c r="Q5323" s="10">
        <f t="shared" ref="Q5323:Q5325" si="1669">E5323</f>
        <v>50</v>
      </c>
      <c r="T5323"/>
    </row>
    <row r="5324" spans="1:22" x14ac:dyDescent="0.25">
      <c r="A5324" t="s">
        <v>12153</v>
      </c>
      <c r="B5324" t="s">
        <v>7484</v>
      </c>
      <c r="C5324" s="1">
        <v>44888</v>
      </c>
      <c r="D5324" s="1" t="s">
        <v>23</v>
      </c>
      <c r="E5324" s="2">
        <v>50</v>
      </c>
      <c r="F5324" s="2">
        <v>0</v>
      </c>
      <c r="G5324" s="2">
        <v>0</v>
      </c>
      <c r="H5324" s="2">
        <v>50</v>
      </c>
      <c r="I5324" t="s">
        <v>17</v>
      </c>
      <c r="J5324" t="s">
        <v>17</v>
      </c>
      <c r="K5324" t="s">
        <v>17</v>
      </c>
      <c r="L5324" t="s">
        <v>148</v>
      </c>
      <c r="M5324" t="s">
        <v>7390</v>
      </c>
      <c r="N5324" t="s">
        <v>12151</v>
      </c>
      <c r="O5324" t="s">
        <v>12164</v>
      </c>
      <c r="Q5324" s="10">
        <f t="shared" si="1669"/>
        <v>50</v>
      </c>
      <c r="T5324"/>
    </row>
    <row r="5325" spans="1:22" x14ac:dyDescent="0.25">
      <c r="A5325" t="s">
        <v>12153</v>
      </c>
      <c r="B5325" t="s">
        <v>7485</v>
      </c>
      <c r="C5325" s="1">
        <v>44888</v>
      </c>
      <c r="D5325" s="1" t="s">
        <v>23</v>
      </c>
      <c r="E5325" s="2">
        <v>50</v>
      </c>
      <c r="F5325" s="2">
        <v>0</v>
      </c>
      <c r="G5325" s="2">
        <v>0</v>
      </c>
      <c r="H5325" s="2">
        <v>50</v>
      </c>
      <c r="I5325" t="s">
        <v>17</v>
      </c>
      <c r="J5325" t="s">
        <v>17</v>
      </c>
      <c r="K5325" t="s">
        <v>17</v>
      </c>
      <c r="L5325" t="s">
        <v>148</v>
      </c>
      <c r="M5325" t="s">
        <v>7390</v>
      </c>
      <c r="N5325" t="s">
        <v>12151</v>
      </c>
      <c r="O5325" t="s">
        <v>12164</v>
      </c>
      <c r="Q5325" s="10">
        <f t="shared" si="1669"/>
        <v>50</v>
      </c>
      <c r="T5325"/>
    </row>
    <row r="5326" spans="1:22" x14ac:dyDescent="0.25">
      <c r="A5326" t="s">
        <v>12154</v>
      </c>
      <c r="B5326" t="s">
        <v>7486</v>
      </c>
      <c r="C5326" s="1">
        <v>44911</v>
      </c>
      <c r="D5326" s="1" t="s">
        <v>18</v>
      </c>
      <c r="E5326" s="2">
        <v>195</v>
      </c>
      <c r="F5326" s="2">
        <v>30.83</v>
      </c>
      <c r="G5326" s="2">
        <v>18.63</v>
      </c>
      <c r="H5326" s="2">
        <v>244.46</v>
      </c>
      <c r="I5326" t="s">
        <v>7216</v>
      </c>
      <c r="J5326" t="s">
        <v>59</v>
      </c>
      <c r="K5326">
        <v>75080</v>
      </c>
      <c r="L5326" t="s">
        <v>148</v>
      </c>
      <c r="M5326" t="s">
        <v>7390</v>
      </c>
      <c r="N5326" t="s">
        <v>12151</v>
      </c>
      <c r="O5326" t="s">
        <v>12166</v>
      </c>
      <c r="P5326" s="10">
        <f t="shared" ref="P5326:P5330" si="1670">E5326</f>
        <v>195</v>
      </c>
      <c r="R5326" s="12">
        <v>7.7499999999999999E-2</v>
      </c>
      <c r="S5326" s="10">
        <f t="shared" ref="S5326:S5327" si="1671">P5326*R5326</f>
        <v>15.112500000000001</v>
      </c>
      <c r="T5326" t="s">
        <v>822</v>
      </c>
      <c r="U5326" s="10">
        <f t="shared" ref="U5326:U5330" si="1672">G5326</f>
        <v>18.63</v>
      </c>
      <c r="V5326" s="10">
        <f t="shared" ref="V5326:V5330" si="1673">S5326-U5326</f>
        <v>-3.5174999999999983</v>
      </c>
    </row>
    <row r="5327" spans="1:22" x14ac:dyDescent="0.25">
      <c r="A5327" t="s">
        <v>12154</v>
      </c>
      <c r="B5327" t="s">
        <v>7487</v>
      </c>
      <c r="C5327" s="1">
        <v>44910</v>
      </c>
      <c r="D5327" s="1" t="s">
        <v>18</v>
      </c>
      <c r="E5327" s="2">
        <v>320</v>
      </c>
      <c r="F5327" s="2">
        <v>48.66</v>
      </c>
      <c r="G5327" s="2">
        <v>14.24</v>
      </c>
      <c r="H5327" s="2">
        <v>382.9</v>
      </c>
      <c r="I5327" t="s">
        <v>7488</v>
      </c>
      <c r="J5327" t="s">
        <v>27</v>
      </c>
      <c r="K5327">
        <v>70769</v>
      </c>
      <c r="L5327" t="s">
        <v>148</v>
      </c>
      <c r="M5327" t="s">
        <v>7390</v>
      </c>
      <c r="N5327" t="s">
        <v>12151</v>
      </c>
      <c r="O5327" t="s">
        <v>12166</v>
      </c>
      <c r="P5327" s="10">
        <f t="shared" si="1670"/>
        <v>320</v>
      </c>
      <c r="R5327" s="12">
        <v>7.7499999999999999E-2</v>
      </c>
      <c r="S5327" s="10">
        <f t="shared" si="1671"/>
        <v>24.8</v>
      </c>
      <c r="T5327" t="s">
        <v>822</v>
      </c>
      <c r="U5327" s="10">
        <f t="shared" si="1672"/>
        <v>14.24</v>
      </c>
      <c r="V5327" s="10">
        <f t="shared" si="1673"/>
        <v>10.56</v>
      </c>
    </row>
    <row r="5328" spans="1:22" x14ac:dyDescent="0.25">
      <c r="A5328" t="s">
        <v>12154</v>
      </c>
      <c r="B5328" t="s">
        <v>7489</v>
      </c>
      <c r="C5328" s="1">
        <v>44910</v>
      </c>
      <c r="D5328" s="1" t="s">
        <v>18</v>
      </c>
      <c r="E5328" s="2">
        <v>160</v>
      </c>
      <c r="F5328" s="2">
        <v>28.55</v>
      </c>
      <c r="G5328" s="2">
        <v>16.399999999999999</v>
      </c>
      <c r="H5328" s="2">
        <v>204.95</v>
      </c>
      <c r="I5328" t="s">
        <v>7490</v>
      </c>
      <c r="J5328" t="s">
        <v>52</v>
      </c>
      <c r="K5328">
        <v>90232</v>
      </c>
      <c r="L5328" t="s">
        <v>148</v>
      </c>
      <c r="M5328" t="s">
        <v>7390</v>
      </c>
      <c r="N5328" t="s">
        <v>12151</v>
      </c>
      <c r="O5328" t="s">
        <v>12166</v>
      </c>
      <c r="P5328" s="10">
        <f t="shared" si="1670"/>
        <v>160</v>
      </c>
      <c r="R5328" s="17">
        <f>VLOOKUP(I5328,Counties!$A$1:$D$1787,3,0)</f>
        <v>0.10249999999999999</v>
      </c>
      <c r="S5328" s="10">
        <f>P5328*R5328</f>
        <v>16.399999999999999</v>
      </c>
      <c r="T5328" s="17" t="str">
        <f>VLOOKUP(I5328,Counties!$A$1:$D$1787,4,0)</f>
        <v>Los Angeles</v>
      </c>
      <c r="U5328" s="10">
        <f t="shared" si="1672"/>
        <v>16.399999999999999</v>
      </c>
      <c r="V5328" s="10">
        <f t="shared" si="1673"/>
        <v>0</v>
      </c>
    </row>
    <row r="5329" spans="1:22" x14ac:dyDescent="0.25">
      <c r="A5329" t="s">
        <v>12154</v>
      </c>
      <c r="B5329" t="s">
        <v>7491</v>
      </c>
      <c r="C5329" s="1">
        <v>44924</v>
      </c>
      <c r="D5329" s="1" t="s">
        <v>18</v>
      </c>
      <c r="E5329" s="2">
        <v>125</v>
      </c>
      <c r="F5329" s="2">
        <v>25.1</v>
      </c>
      <c r="G5329" s="2">
        <v>5</v>
      </c>
      <c r="H5329" s="2">
        <v>155.1</v>
      </c>
      <c r="I5329" t="s">
        <v>7492</v>
      </c>
      <c r="J5329" t="s">
        <v>306</v>
      </c>
      <c r="K5329">
        <v>35010</v>
      </c>
      <c r="L5329" t="s">
        <v>148</v>
      </c>
      <c r="M5329" t="s">
        <v>7390</v>
      </c>
      <c r="N5329" t="s">
        <v>12151</v>
      </c>
      <c r="O5329" t="s">
        <v>12166</v>
      </c>
      <c r="P5329" s="10">
        <f t="shared" si="1670"/>
        <v>125</v>
      </c>
      <c r="R5329" s="12">
        <v>7.7499999999999999E-2</v>
      </c>
      <c r="S5329" s="10">
        <f>P5329*R5329</f>
        <v>9.6875</v>
      </c>
      <c r="T5329" t="s">
        <v>822</v>
      </c>
      <c r="U5329" s="10">
        <f t="shared" si="1672"/>
        <v>5</v>
      </c>
      <c r="V5329" s="10">
        <f t="shared" si="1673"/>
        <v>4.6875</v>
      </c>
    </row>
    <row r="5330" spans="1:22" x14ac:dyDescent="0.25">
      <c r="A5330" t="s">
        <v>12154</v>
      </c>
      <c r="B5330" t="s">
        <v>7493</v>
      </c>
      <c r="C5330" s="1">
        <v>44910</v>
      </c>
      <c r="D5330" s="1" t="s">
        <v>18</v>
      </c>
      <c r="E5330" s="2">
        <v>400</v>
      </c>
      <c r="F5330" s="2">
        <v>36.78</v>
      </c>
      <c r="G5330" s="2">
        <v>31</v>
      </c>
      <c r="H5330" s="2">
        <v>467.78</v>
      </c>
      <c r="I5330" t="s">
        <v>7494</v>
      </c>
      <c r="J5330" t="s">
        <v>52</v>
      </c>
      <c r="K5330">
        <v>92310</v>
      </c>
      <c r="L5330" t="s">
        <v>148</v>
      </c>
      <c r="M5330" t="s">
        <v>7390</v>
      </c>
      <c r="N5330" t="s">
        <v>12151</v>
      </c>
      <c r="O5330" t="s">
        <v>12166</v>
      </c>
      <c r="P5330" s="10">
        <f t="shared" si="1670"/>
        <v>400</v>
      </c>
      <c r="R5330" s="17">
        <f>VLOOKUP(I5330,Counties!$A$1:$D$1787,3,0)</f>
        <v>7.7499999999999999E-2</v>
      </c>
      <c r="S5330" s="10">
        <f>P5330*R5330</f>
        <v>31</v>
      </c>
      <c r="T5330" s="17" t="str">
        <f>VLOOKUP(I5330,Counties!$A$1:$D$1787,4,0)</f>
        <v>San Bernardino</v>
      </c>
      <c r="U5330" s="10">
        <f t="shared" si="1672"/>
        <v>31</v>
      </c>
      <c r="V5330" s="10">
        <f t="shared" si="1673"/>
        <v>0</v>
      </c>
    </row>
    <row r="5331" spans="1:22" x14ac:dyDescent="0.25">
      <c r="A5331" t="s">
        <v>12153</v>
      </c>
      <c r="B5331" t="s">
        <v>7495</v>
      </c>
      <c r="C5331" s="1">
        <v>44895</v>
      </c>
      <c r="D5331" s="1" t="s">
        <v>23</v>
      </c>
      <c r="E5331" s="2">
        <v>50</v>
      </c>
      <c r="F5331" s="2">
        <v>0</v>
      </c>
      <c r="G5331" s="2">
        <v>0</v>
      </c>
      <c r="H5331" s="2">
        <v>50</v>
      </c>
      <c r="I5331" t="s">
        <v>17</v>
      </c>
      <c r="J5331" t="s">
        <v>17</v>
      </c>
      <c r="K5331" t="s">
        <v>17</v>
      </c>
      <c r="L5331" t="s">
        <v>148</v>
      </c>
      <c r="M5331" t="s">
        <v>7390</v>
      </c>
      <c r="N5331" t="s">
        <v>12151</v>
      </c>
      <c r="O5331" t="s">
        <v>12164</v>
      </c>
      <c r="Q5331" s="10">
        <f t="shared" ref="Q5331:Q5332" si="1674">E5331</f>
        <v>50</v>
      </c>
      <c r="T5331"/>
    </row>
    <row r="5332" spans="1:22" x14ac:dyDescent="0.25">
      <c r="A5332" t="s">
        <v>12154</v>
      </c>
      <c r="B5332" t="s">
        <v>7496</v>
      </c>
      <c r="C5332" s="1">
        <v>44908</v>
      </c>
      <c r="D5332" s="1" t="s">
        <v>23</v>
      </c>
      <c r="E5332" s="2">
        <v>50</v>
      </c>
      <c r="F5332" s="2">
        <v>0</v>
      </c>
      <c r="G5332" s="2">
        <v>0</v>
      </c>
      <c r="H5332" s="2">
        <v>50</v>
      </c>
      <c r="I5332" t="s">
        <v>17</v>
      </c>
      <c r="J5332" t="s">
        <v>17</v>
      </c>
      <c r="K5332" t="s">
        <v>17</v>
      </c>
      <c r="L5332" t="s">
        <v>148</v>
      </c>
      <c r="M5332" t="s">
        <v>7390</v>
      </c>
      <c r="N5332" t="s">
        <v>12151</v>
      </c>
      <c r="O5332" t="s">
        <v>12164</v>
      </c>
      <c r="Q5332" s="10">
        <f t="shared" si="1674"/>
        <v>50</v>
      </c>
      <c r="T5332"/>
    </row>
    <row r="5333" spans="1:22" x14ac:dyDescent="0.25">
      <c r="A5333" t="s">
        <v>12154</v>
      </c>
      <c r="B5333" t="s">
        <v>7497</v>
      </c>
      <c r="C5333" s="1">
        <v>44910</v>
      </c>
      <c r="D5333" s="1" t="s">
        <v>18</v>
      </c>
      <c r="E5333" s="2">
        <v>160</v>
      </c>
      <c r="F5333" s="2">
        <v>29.86</v>
      </c>
      <c r="G5333" s="2">
        <v>15.19</v>
      </c>
      <c r="H5333" s="2">
        <v>205.05</v>
      </c>
      <c r="I5333" t="s">
        <v>1513</v>
      </c>
      <c r="J5333" t="s">
        <v>46</v>
      </c>
      <c r="K5333">
        <v>30458</v>
      </c>
      <c r="L5333" t="s">
        <v>148</v>
      </c>
      <c r="M5333" t="s">
        <v>7390</v>
      </c>
      <c r="N5333" t="s">
        <v>12151</v>
      </c>
      <c r="O5333" t="s">
        <v>12166</v>
      </c>
      <c r="P5333" s="10">
        <f>E5333</f>
        <v>160</v>
      </c>
      <c r="R5333" s="12">
        <v>7.7499999999999999E-2</v>
      </c>
      <c r="S5333" s="10">
        <f>P5333*R5333</f>
        <v>12.4</v>
      </c>
      <c r="T5333" t="s">
        <v>822</v>
      </c>
      <c r="U5333" s="10">
        <f>G5333</f>
        <v>15.19</v>
      </c>
      <c r="V5333" s="10">
        <f>S5333-U5333</f>
        <v>-2.7899999999999991</v>
      </c>
    </row>
    <row r="5334" spans="1:22" x14ac:dyDescent="0.25">
      <c r="A5334" t="s">
        <v>12154</v>
      </c>
      <c r="B5334" t="s">
        <v>7498</v>
      </c>
      <c r="C5334" s="1">
        <v>44923</v>
      </c>
      <c r="D5334" s="1" t="s">
        <v>23</v>
      </c>
      <c r="E5334" s="2">
        <v>50</v>
      </c>
      <c r="F5334" s="2">
        <v>0</v>
      </c>
      <c r="G5334" s="2">
        <v>0</v>
      </c>
      <c r="H5334" s="2">
        <v>50</v>
      </c>
      <c r="I5334" t="s">
        <v>17</v>
      </c>
      <c r="J5334" t="s">
        <v>17</v>
      </c>
      <c r="K5334" t="s">
        <v>17</v>
      </c>
      <c r="L5334" t="s">
        <v>148</v>
      </c>
      <c r="M5334" t="s">
        <v>7390</v>
      </c>
      <c r="N5334" t="s">
        <v>12151</v>
      </c>
      <c r="O5334" t="s">
        <v>12164</v>
      </c>
      <c r="Q5334" s="10">
        <f>E5334</f>
        <v>50</v>
      </c>
      <c r="T5334"/>
    </row>
    <row r="5335" spans="1:22" x14ac:dyDescent="0.25">
      <c r="A5335" t="s">
        <v>12154</v>
      </c>
      <c r="B5335" t="s">
        <v>7499</v>
      </c>
      <c r="C5335" s="1">
        <v>44910</v>
      </c>
      <c r="D5335" s="1" t="s">
        <v>18</v>
      </c>
      <c r="E5335" s="2">
        <v>372.2</v>
      </c>
      <c r="F5335" s="2">
        <v>52.86</v>
      </c>
      <c r="G5335" s="2">
        <v>25.5</v>
      </c>
      <c r="H5335" s="2">
        <v>450.56</v>
      </c>
      <c r="I5335" t="s">
        <v>1376</v>
      </c>
      <c r="J5335" t="s">
        <v>88</v>
      </c>
      <c r="K5335">
        <v>18106</v>
      </c>
      <c r="L5335" t="s">
        <v>148</v>
      </c>
      <c r="M5335" t="s">
        <v>7390</v>
      </c>
      <c r="N5335" t="s">
        <v>12151</v>
      </c>
      <c r="O5335" t="s">
        <v>12166</v>
      </c>
      <c r="P5335" s="10">
        <f t="shared" ref="P5335:P5337" si="1675">E5335</f>
        <v>372.2</v>
      </c>
      <c r="R5335" s="12">
        <v>7.7499999999999999E-2</v>
      </c>
      <c r="S5335" s="10">
        <f t="shared" ref="S5335:S5336" si="1676">P5335*R5335</f>
        <v>28.845499999999998</v>
      </c>
      <c r="T5335" t="s">
        <v>822</v>
      </c>
      <c r="U5335" s="10">
        <f t="shared" ref="U5335:U5337" si="1677">G5335</f>
        <v>25.5</v>
      </c>
      <c r="V5335" s="10">
        <f t="shared" ref="V5335:V5337" si="1678">S5335-U5335</f>
        <v>3.3454999999999977</v>
      </c>
    </row>
    <row r="5336" spans="1:22" x14ac:dyDescent="0.25">
      <c r="A5336" t="s">
        <v>12154</v>
      </c>
      <c r="B5336" t="s">
        <v>7500</v>
      </c>
      <c r="C5336" s="1">
        <v>44910</v>
      </c>
      <c r="D5336" s="1" t="s">
        <v>18</v>
      </c>
      <c r="E5336" s="2">
        <v>280</v>
      </c>
      <c r="F5336" s="2">
        <v>43.23</v>
      </c>
      <c r="G5336" s="2">
        <v>26.66</v>
      </c>
      <c r="H5336" s="2">
        <v>349.89</v>
      </c>
      <c r="I5336" t="s">
        <v>1126</v>
      </c>
      <c r="J5336" t="s">
        <v>59</v>
      </c>
      <c r="K5336">
        <v>75248</v>
      </c>
      <c r="L5336" t="s">
        <v>148</v>
      </c>
      <c r="M5336" t="s">
        <v>7390</v>
      </c>
      <c r="N5336" t="s">
        <v>12151</v>
      </c>
      <c r="O5336" t="s">
        <v>12166</v>
      </c>
      <c r="P5336" s="10">
        <f t="shared" si="1675"/>
        <v>280</v>
      </c>
      <c r="R5336" s="12">
        <v>7.7499999999999999E-2</v>
      </c>
      <c r="S5336" s="10">
        <f t="shared" si="1676"/>
        <v>21.7</v>
      </c>
      <c r="T5336" t="s">
        <v>822</v>
      </c>
      <c r="U5336" s="10">
        <f t="shared" si="1677"/>
        <v>26.66</v>
      </c>
      <c r="V5336" s="10">
        <f t="shared" si="1678"/>
        <v>-4.9600000000000009</v>
      </c>
    </row>
    <row r="5337" spans="1:22" x14ac:dyDescent="0.25">
      <c r="A5337" t="s">
        <v>12154</v>
      </c>
      <c r="B5337" t="s">
        <v>7501</v>
      </c>
      <c r="C5337" s="1">
        <v>44910</v>
      </c>
      <c r="D5337" s="1" t="s">
        <v>18</v>
      </c>
      <c r="E5337" s="2">
        <v>320</v>
      </c>
      <c r="F5337" s="2">
        <v>36.78</v>
      </c>
      <c r="G5337" s="2">
        <v>28</v>
      </c>
      <c r="H5337" s="2">
        <v>384.78</v>
      </c>
      <c r="I5337" t="s">
        <v>7502</v>
      </c>
      <c r="J5337" t="s">
        <v>52</v>
      </c>
      <c r="K5337">
        <v>95670</v>
      </c>
      <c r="L5337" t="s">
        <v>148</v>
      </c>
      <c r="M5337" t="s">
        <v>7390</v>
      </c>
      <c r="N5337" t="s">
        <v>12151</v>
      </c>
      <c r="O5337" t="s">
        <v>12166</v>
      </c>
      <c r="P5337" s="10">
        <f t="shared" si="1675"/>
        <v>320</v>
      </c>
      <c r="R5337" s="17">
        <f>VLOOKUP(I5337,Counties!$A$1:$D$1787,3,0)</f>
        <v>8.7499999999999994E-2</v>
      </c>
      <c r="S5337" s="10">
        <f>P5337*R5337</f>
        <v>28</v>
      </c>
      <c r="T5337" s="17" t="str">
        <f>VLOOKUP(I5337,Counties!$A$1:$D$1787,4,0)</f>
        <v>Sacramento</v>
      </c>
      <c r="U5337" s="10">
        <f t="shared" si="1677"/>
        <v>28</v>
      </c>
      <c r="V5337" s="10">
        <f t="shared" si="1678"/>
        <v>0</v>
      </c>
    </row>
    <row r="5338" spans="1:22" x14ac:dyDescent="0.25">
      <c r="A5338" t="s">
        <v>12153</v>
      </c>
      <c r="B5338" t="s">
        <v>7503</v>
      </c>
      <c r="C5338" s="1">
        <v>44888</v>
      </c>
      <c r="D5338" s="1" t="s">
        <v>23</v>
      </c>
      <c r="E5338" s="2">
        <v>50</v>
      </c>
      <c r="F5338" s="2">
        <v>0</v>
      </c>
      <c r="G5338" s="2">
        <v>0</v>
      </c>
      <c r="H5338" s="2">
        <v>50</v>
      </c>
      <c r="I5338" t="s">
        <v>17</v>
      </c>
      <c r="J5338" t="s">
        <v>17</v>
      </c>
      <c r="K5338" t="s">
        <v>17</v>
      </c>
      <c r="L5338" t="s">
        <v>148</v>
      </c>
      <c r="M5338" t="s">
        <v>7390</v>
      </c>
      <c r="N5338" t="s">
        <v>12151</v>
      </c>
      <c r="O5338" t="s">
        <v>12164</v>
      </c>
      <c r="Q5338" s="10">
        <f t="shared" ref="Q5338:Q5340" si="1679">E5338</f>
        <v>50</v>
      </c>
      <c r="T5338"/>
    </row>
    <row r="5339" spans="1:22" x14ac:dyDescent="0.25">
      <c r="A5339" t="s">
        <v>12153</v>
      </c>
      <c r="B5339" t="s">
        <v>7504</v>
      </c>
      <c r="C5339" s="1">
        <v>44886</v>
      </c>
      <c r="D5339" s="1" t="s">
        <v>23</v>
      </c>
      <c r="E5339" s="2">
        <v>50</v>
      </c>
      <c r="F5339" s="2">
        <v>0</v>
      </c>
      <c r="G5339" s="2">
        <v>0</v>
      </c>
      <c r="H5339" s="2">
        <v>50</v>
      </c>
      <c r="I5339" t="s">
        <v>17</v>
      </c>
      <c r="J5339" t="s">
        <v>17</v>
      </c>
      <c r="K5339" t="s">
        <v>17</v>
      </c>
      <c r="L5339" t="s">
        <v>148</v>
      </c>
      <c r="M5339" t="s">
        <v>7390</v>
      </c>
      <c r="N5339" t="s">
        <v>12151</v>
      </c>
      <c r="O5339" t="s">
        <v>12164</v>
      </c>
      <c r="Q5339" s="10">
        <f t="shared" si="1679"/>
        <v>50</v>
      </c>
      <c r="T5339"/>
    </row>
    <row r="5340" spans="1:22" x14ac:dyDescent="0.25">
      <c r="A5340" t="s">
        <v>12153</v>
      </c>
      <c r="B5340" t="s">
        <v>7505</v>
      </c>
      <c r="C5340" s="1">
        <v>44893</v>
      </c>
      <c r="D5340" s="1" t="s">
        <v>23</v>
      </c>
      <c r="E5340" s="2">
        <v>50</v>
      </c>
      <c r="F5340" s="2">
        <v>0</v>
      </c>
      <c r="G5340" s="2">
        <v>0</v>
      </c>
      <c r="H5340" s="2">
        <v>50</v>
      </c>
      <c r="I5340" t="s">
        <v>17</v>
      </c>
      <c r="J5340" t="s">
        <v>17</v>
      </c>
      <c r="K5340" t="s">
        <v>17</v>
      </c>
      <c r="L5340" t="s">
        <v>148</v>
      </c>
      <c r="M5340" t="s">
        <v>7390</v>
      </c>
      <c r="N5340" t="s">
        <v>12151</v>
      </c>
      <c r="O5340" t="s">
        <v>12164</v>
      </c>
      <c r="Q5340" s="10">
        <f t="shared" si="1679"/>
        <v>50</v>
      </c>
      <c r="T5340"/>
    </row>
    <row r="5341" spans="1:22" x14ac:dyDescent="0.25">
      <c r="A5341" t="s">
        <v>12154</v>
      </c>
      <c r="B5341" t="s">
        <v>7506</v>
      </c>
      <c r="C5341" s="1">
        <v>44910</v>
      </c>
      <c r="D5341" s="1" t="s">
        <v>18</v>
      </c>
      <c r="E5341" s="2">
        <v>160</v>
      </c>
      <c r="F5341" s="2">
        <v>29.86</v>
      </c>
      <c r="G5341" s="2">
        <v>18.57</v>
      </c>
      <c r="H5341" s="2">
        <v>208.43</v>
      </c>
      <c r="I5341" t="s">
        <v>7507</v>
      </c>
      <c r="J5341" t="s">
        <v>211</v>
      </c>
      <c r="K5341">
        <v>55430</v>
      </c>
      <c r="L5341" t="s">
        <v>148</v>
      </c>
      <c r="M5341" t="s">
        <v>7390</v>
      </c>
      <c r="N5341" t="s">
        <v>12151</v>
      </c>
      <c r="O5341" t="s">
        <v>12166</v>
      </c>
      <c r="P5341" s="10">
        <f>E5341</f>
        <v>160</v>
      </c>
      <c r="R5341" s="12">
        <v>7.7499999999999999E-2</v>
      </c>
      <c r="S5341" s="10">
        <f>P5341*R5341</f>
        <v>12.4</v>
      </c>
      <c r="T5341" t="s">
        <v>822</v>
      </c>
      <c r="U5341" s="10">
        <f>G5341</f>
        <v>18.57</v>
      </c>
      <c r="V5341" s="10">
        <f>S5341-U5341</f>
        <v>-6.17</v>
      </c>
    </row>
    <row r="5342" spans="1:22" x14ac:dyDescent="0.25">
      <c r="A5342" t="s">
        <v>12153</v>
      </c>
      <c r="B5342" t="s">
        <v>7508</v>
      </c>
      <c r="C5342" s="1">
        <v>44893</v>
      </c>
      <c r="D5342" s="1" t="s">
        <v>23</v>
      </c>
      <c r="E5342" s="2">
        <v>50</v>
      </c>
      <c r="F5342" s="2">
        <v>0</v>
      </c>
      <c r="G5342" s="2">
        <v>0</v>
      </c>
      <c r="H5342" s="2">
        <v>50</v>
      </c>
      <c r="I5342" t="s">
        <v>17</v>
      </c>
      <c r="J5342" t="s">
        <v>17</v>
      </c>
      <c r="K5342" t="s">
        <v>17</v>
      </c>
      <c r="L5342" t="s">
        <v>148</v>
      </c>
      <c r="M5342" t="s">
        <v>7390</v>
      </c>
      <c r="N5342" t="s">
        <v>12151</v>
      </c>
      <c r="O5342" t="s">
        <v>12164</v>
      </c>
      <c r="Q5342" s="10">
        <f t="shared" ref="Q5342:Q5352" si="1680">E5342</f>
        <v>50</v>
      </c>
      <c r="T5342"/>
    </row>
    <row r="5343" spans="1:22" x14ac:dyDescent="0.25">
      <c r="A5343" t="s">
        <v>12153</v>
      </c>
      <c r="B5343" t="s">
        <v>7509</v>
      </c>
      <c r="C5343" s="1">
        <v>44893</v>
      </c>
      <c r="D5343" s="1" t="s">
        <v>23</v>
      </c>
      <c r="E5343" s="2">
        <v>50</v>
      </c>
      <c r="F5343" s="2">
        <v>0</v>
      </c>
      <c r="G5343" s="2">
        <v>0</v>
      </c>
      <c r="H5343" s="2">
        <v>50</v>
      </c>
      <c r="I5343" t="s">
        <v>17</v>
      </c>
      <c r="J5343" t="s">
        <v>17</v>
      </c>
      <c r="K5343" t="s">
        <v>17</v>
      </c>
      <c r="L5343" t="s">
        <v>148</v>
      </c>
      <c r="M5343" t="s">
        <v>7390</v>
      </c>
      <c r="N5343" t="s">
        <v>12151</v>
      </c>
      <c r="O5343" t="s">
        <v>12164</v>
      </c>
      <c r="Q5343" s="10">
        <f t="shared" si="1680"/>
        <v>50</v>
      </c>
      <c r="T5343"/>
    </row>
    <row r="5344" spans="1:22" x14ac:dyDescent="0.25">
      <c r="A5344" t="s">
        <v>12153</v>
      </c>
      <c r="B5344" t="s">
        <v>7510</v>
      </c>
      <c r="C5344" s="1">
        <v>44886</v>
      </c>
      <c r="D5344" s="1" t="s">
        <v>23</v>
      </c>
      <c r="E5344" s="2">
        <v>50</v>
      </c>
      <c r="F5344" s="2">
        <v>0</v>
      </c>
      <c r="G5344" s="2">
        <v>0</v>
      </c>
      <c r="H5344" s="2">
        <v>50</v>
      </c>
      <c r="I5344" t="s">
        <v>17</v>
      </c>
      <c r="J5344" t="s">
        <v>17</v>
      </c>
      <c r="K5344" t="s">
        <v>17</v>
      </c>
      <c r="L5344" t="s">
        <v>148</v>
      </c>
      <c r="M5344" t="s">
        <v>7390</v>
      </c>
      <c r="N5344" t="s">
        <v>12151</v>
      </c>
      <c r="O5344" t="s">
        <v>12164</v>
      </c>
      <c r="Q5344" s="10">
        <f t="shared" si="1680"/>
        <v>50</v>
      </c>
      <c r="T5344"/>
    </row>
    <row r="5345" spans="1:22" x14ac:dyDescent="0.25">
      <c r="A5345" t="s">
        <v>12154</v>
      </c>
      <c r="B5345" t="s">
        <v>7511</v>
      </c>
      <c r="C5345" s="1">
        <v>44904</v>
      </c>
      <c r="D5345" s="1" t="s">
        <v>23</v>
      </c>
      <c r="E5345" s="2">
        <v>50</v>
      </c>
      <c r="F5345" s="2">
        <v>0</v>
      </c>
      <c r="G5345" s="2">
        <v>0</v>
      </c>
      <c r="H5345" s="2">
        <v>50</v>
      </c>
      <c r="I5345" t="s">
        <v>17</v>
      </c>
      <c r="J5345" t="s">
        <v>17</v>
      </c>
      <c r="K5345" t="s">
        <v>17</v>
      </c>
      <c r="L5345" t="s">
        <v>148</v>
      </c>
      <c r="M5345" t="s">
        <v>7390</v>
      </c>
      <c r="N5345" t="s">
        <v>12151</v>
      </c>
      <c r="O5345" t="s">
        <v>12164</v>
      </c>
      <c r="Q5345" s="10">
        <f t="shared" si="1680"/>
        <v>50</v>
      </c>
      <c r="T5345"/>
    </row>
    <row r="5346" spans="1:22" x14ac:dyDescent="0.25">
      <c r="A5346" t="s">
        <v>12153</v>
      </c>
      <c r="B5346" t="s">
        <v>7512</v>
      </c>
      <c r="C5346" s="1">
        <v>44893</v>
      </c>
      <c r="D5346" s="1" t="s">
        <v>23</v>
      </c>
      <c r="E5346" s="2">
        <v>50</v>
      </c>
      <c r="F5346" s="2">
        <v>0</v>
      </c>
      <c r="G5346" s="2">
        <v>0</v>
      </c>
      <c r="H5346" s="2">
        <v>50</v>
      </c>
      <c r="I5346" t="s">
        <v>17</v>
      </c>
      <c r="J5346" t="s">
        <v>17</v>
      </c>
      <c r="K5346" t="s">
        <v>17</v>
      </c>
      <c r="L5346" t="s">
        <v>148</v>
      </c>
      <c r="M5346" t="s">
        <v>7390</v>
      </c>
      <c r="N5346" t="s">
        <v>12151</v>
      </c>
      <c r="O5346" t="s">
        <v>12164</v>
      </c>
      <c r="Q5346" s="10">
        <f t="shared" si="1680"/>
        <v>50</v>
      </c>
      <c r="T5346"/>
    </row>
    <row r="5347" spans="1:22" x14ac:dyDescent="0.25">
      <c r="A5347" t="s">
        <v>12153</v>
      </c>
      <c r="B5347" t="s">
        <v>7513</v>
      </c>
      <c r="C5347" s="1">
        <v>44894</v>
      </c>
      <c r="D5347" s="1" t="s">
        <v>23</v>
      </c>
      <c r="E5347" s="2">
        <v>50</v>
      </c>
      <c r="F5347" s="2">
        <v>0</v>
      </c>
      <c r="G5347" s="2">
        <v>0</v>
      </c>
      <c r="H5347" s="2">
        <v>50</v>
      </c>
      <c r="I5347" t="s">
        <v>17</v>
      </c>
      <c r="J5347" t="s">
        <v>17</v>
      </c>
      <c r="K5347" t="s">
        <v>17</v>
      </c>
      <c r="L5347" t="s">
        <v>148</v>
      </c>
      <c r="M5347" t="s">
        <v>7390</v>
      </c>
      <c r="N5347" t="s">
        <v>12151</v>
      </c>
      <c r="O5347" t="s">
        <v>12164</v>
      </c>
      <c r="Q5347" s="10">
        <f t="shared" si="1680"/>
        <v>50</v>
      </c>
      <c r="T5347"/>
    </row>
    <row r="5348" spans="1:22" x14ac:dyDescent="0.25">
      <c r="A5348" t="s">
        <v>12153</v>
      </c>
      <c r="B5348" t="s">
        <v>7514</v>
      </c>
      <c r="C5348" s="1">
        <v>44894</v>
      </c>
      <c r="D5348" s="1" t="s">
        <v>23</v>
      </c>
      <c r="E5348" s="2">
        <v>50</v>
      </c>
      <c r="F5348" s="2">
        <v>0</v>
      </c>
      <c r="G5348" s="2">
        <v>0</v>
      </c>
      <c r="H5348" s="2">
        <v>50</v>
      </c>
      <c r="I5348" t="s">
        <v>17</v>
      </c>
      <c r="J5348" t="s">
        <v>17</v>
      </c>
      <c r="K5348" t="s">
        <v>17</v>
      </c>
      <c r="L5348" t="s">
        <v>148</v>
      </c>
      <c r="M5348" t="s">
        <v>7390</v>
      </c>
      <c r="N5348" t="s">
        <v>12151</v>
      </c>
      <c r="O5348" t="s">
        <v>12164</v>
      </c>
      <c r="Q5348" s="10">
        <f t="shared" si="1680"/>
        <v>50</v>
      </c>
      <c r="T5348"/>
    </row>
    <row r="5349" spans="1:22" x14ac:dyDescent="0.25">
      <c r="A5349" t="s">
        <v>12153</v>
      </c>
      <c r="B5349" t="s">
        <v>7515</v>
      </c>
      <c r="C5349" s="1">
        <v>44893</v>
      </c>
      <c r="D5349" s="1" t="s">
        <v>23</v>
      </c>
      <c r="E5349" s="2">
        <v>50</v>
      </c>
      <c r="F5349" s="2">
        <v>0</v>
      </c>
      <c r="G5349" s="2">
        <v>0</v>
      </c>
      <c r="H5349" s="2">
        <v>50</v>
      </c>
      <c r="I5349" t="s">
        <v>17</v>
      </c>
      <c r="J5349" t="s">
        <v>17</v>
      </c>
      <c r="K5349" t="s">
        <v>17</v>
      </c>
      <c r="L5349" t="s">
        <v>148</v>
      </c>
      <c r="M5349" t="s">
        <v>7390</v>
      </c>
      <c r="N5349" t="s">
        <v>12151</v>
      </c>
      <c r="O5349" t="s">
        <v>12164</v>
      </c>
      <c r="Q5349" s="10">
        <f t="shared" si="1680"/>
        <v>50</v>
      </c>
      <c r="T5349"/>
    </row>
    <row r="5350" spans="1:22" x14ac:dyDescent="0.25">
      <c r="A5350" t="s">
        <v>12153</v>
      </c>
      <c r="B5350" t="s">
        <v>7516</v>
      </c>
      <c r="C5350" s="1">
        <v>44894</v>
      </c>
      <c r="D5350" s="1" t="s">
        <v>23</v>
      </c>
      <c r="E5350" s="2">
        <v>50</v>
      </c>
      <c r="F5350" s="2">
        <v>0</v>
      </c>
      <c r="G5350" s="2">
        <v>0</v>
      </c>
      <c r="H5350" s="2">
        <v>50</v>
      </c>
      <c r="I5350" t="s">
        <v>17</v>
      </c>
      <c r="J5350" t="s">
        <v>17</v>
      </c>
      <c r="K5350" t="s">
        <v>17</v>
      </c>
      <c r="L5350" t="s">
        <v>148</v>
      </c>
      <c r="M5350" t="s">
        <v>7390</v>
      </c>
      <c r="N5350" t="s">
        <v>12151</v>
      </c>
      <c r="O5350" t="s">
        <v>12164</v>
      </c>
      <c r="Q5350" s="10">
        <f t="shared" si="1680"/>
        <v>50</v>
      </c>
      <c r="T5350"/>
    </row>
    <row r="5351" spans="1:22" x14ac:dyDescent="0.25">
      <c r="A5351" t="s">
        <v>12153</v>
      </c>
      <c r="B5351" t="s">
        <v>7517</v>
      </c>
      <c r="C5351" s="1">
        <v>44894</v>
      </c>
      <c r="D5351" s="1" t="s">
        <v>23</v>
      </c>
      <c r="E5351" s="2">
        <v>50</v>
      </c>
      <c r="F5351" s="2">
        <v>0</v>
      </c>
      <c r="G5351" s="2">
        <v>0</v>
      </c>
      <c r="H5351" s="2">
        <v>50</v>
      </c>
      <c r="I5351" t="s">
        <v>17</v>
      </c>
      <c r="J5351" t="s">
        <v>17</v>
      </c>
      <c r="K5351" t="s">
        <v>17</v>
      </c>
      <c r="L5351" t="s">
        <v>148</v>
      </c>
      <c r="M5351" t="s">
        <v>7390</v>
      </c>
      <c r="N5351" t="s">
        <v>12151</v>
      </c>
      <c r="O5351" t="s">
        <v>12164</v>
      </c>
      <c r="Q5351" s="10">
        <f t="shared" si="1680"/>
        <v>50</v>
      </c>
      <c r="T5351"/>
    </row>
    <row r="5352" spans="1:22" x14ac:dyDescent="0.25">
      <c r="A5352" t="s">
        <v>12154</v>
      </c>
      <c r="B5352" t="s">
        <v>7518</v>
      </c>
      <c r="C5352" s="1">
        <v>44904</v>
      </c>
      <c r="D5352" s="1" t="s">
        <v>23</v>
      </c>
      <c r="E5352" s="2">
        <v>50</v>
      </c>
      <c r="F5352" s="2">
        <v>0</v>
      </c>
      <c r="G5352" s="2">
        <v>0</v>
      </c>
      <c r="H5352" s="2">
        <v>50</v>
      </c>
      <c r="I5352" t="s">
        <v>17</v>
      </c>
      <c r="J5352" t="s">
        <v>17</v>
      </c>
      <c r="K5352" t="s">
        <v>17</v>
      </c>
      <c r="L5352" t="s">
        <v>148</v>
      </c>
      <c r="M5352" t="s">
        <v>7390</v>
      </c>
      <c r="N5352" t="s">
        <v>12151</v>
      </c>
      <c r="O5352" t="s">
        <v>12164</v>
      </c>
      <c r="Q5352" s="10">
        <f t="shared" si="1680"/>
        <v>50</v>
      </c>
      <c r="T5352"/>
    </row>
    <row r="5353" spans="1:22" x14ac:dyDescent="0.25">
      <c r="A5353" t="s">
        <v>12154</v>
      </c>
      <c r="B5353" t="s">
        <v>7519</v>
      </c>
      <c r="C5353" s="1">
        <v>44910</v>
      </c>
      <c r="D5353" s="1" t="s">
        <v>18</v>
      </c>
      <c r="E5353" s="2">
        <v>320</v>
      </c>
      <c r="F5353" s="2">
        <v>48.66</v>
      </c>
      <c r="G5353" s="2">
        <v>35.200000000000003</v>
      </c>
      <c r="H5353" s="2">
        <v>403.86</v>
      </c>
      <c r="I5353" t="s">
        <v>3203</v>
      </c>
      <c r="J5353" t="s">
        <v>1189</v>
      </c>
      <c r="K5353">
        <v>25701</v>
      </c>
      <c r="L5353" t="s">
        <v>148</v>
      </c>
      <c r="M5353" t="s">
        <v>7390</v>
      </c>
      <c r="N5353" t="s">
        <v>12151</v>
      </c>
      <c r="O5353" t="s">
        <v>12166</v>
      </c>
      <c r="P5353" s="10">
        <f>E5353</f>
        <v>320</v>
      </c>
      <c r="R5353" s="12">
        <v>7.7499999999999999E-2</v>
      </c>
      <c r="S5353" s="10">
        <f>P5353*R5353</f>
        <v>24.8</v>
      </c>
      <c r="T5353" t="s">
        <v>822</v>
      </c>
      <c r="U5353" s="10">
        <f>G5353</f>
        <v>35.200000000000003</v>
      </c>
      <c r="V5353" s="10">
        <f>S5353-U5353</f>
        <v>-10.400000000000002</v>
      </c>
    </row>
    <row r="5354" spans="1:22" x14ac:dyDescent="0.25">
      <c r="A5354" t="s">
        <v>12153</v>
      </c>
      <c r="B5354" t="s">
        <v>7520</v>
      </c>
      <c r="C5354" s="1">
        <v>44888</v>
      </c>
      <c r="D5354" s="1" t="s">
        <v>23</v>
      </c>
      <c r="E5354" s="2">
        <v>50</v>
      </c>
      <c r="F5354" s="2">
        <v>0</v>
      </c>
      <c r="G5354" s="2">
        <v>0</v>
      </c>
      <c r="H5354" s="2">
        <v>50</v>
      </c>
      <c r="I5354" t="s">
        <v>17</v>
      </c>
      <c r="J5354" t="s">
        <v>17</v>
      </c>
      <c r="K5354" t="s">
        <v>17</v>
      </c>
      <c r="L5354" t="s">
        <v>148</v>
      </c>
      <c r="M5354" t="s">
        <v>7390</v>
      </c>
      <c r="N5354" t="s">
        <v>12151</v>
      </c>
      <c r="O5354" t="s">
        <v>12164</v>
      </c>
      <c r="Q5354" s="10">
        <f t="shared" ref="Q5354:Q5355" si="1681">E5354</f>
        <v>50</v>
      </c>
      <c r="T5354"/>
    </row>
    <row r="5355" spans="1:22" x14ac:dyDescent="0.25">
      <c r="A5355" t="s">
        <v>12153</v>
      </c>
      <c r="B5355" t="s">
        <v>7521</v>
      </c>
      <c r="C5355" s="1">
        <v>44894</v>
      </c>
      <c r="D5355" s="1" t="s">
        <v>23</v>
      </c>
      <c r="E5355" s="2">
        <v>50</v>
      </c>
      <c r="F5355" s="2">
        <v>0</v>
      </c>
      <c r="G5355" s="2">
        <v>0</v>
      </c>
      <c r="H5355" s="2">
        <v>50</v>
      </c>
      <c r="I5355" t="s">
        <v>17</v>
      </c>
      <c r="J5355" t="s">
        <v>17</v>
      </c>
      <c r="K5355" t="s">
        <v>17</v>
      </c>
      <c r="L5355" t="s">
        <v>148</v>
      </c>
      <c r="M5355" t="s">
        <v>7390</v>
      </c>
      <c r="N5355" t="s">
        <v>12151</v>
      </c>
      <c r="O5355" t="s">
        <v>12164</v>
      </c>
      <c r="Q5355" s="10">
        <f t="shared" si="1681"/>
        <v>50</v>
      </c>
      <c r="T5355"/>
    </row>
    <row r="5356" spans="1:22" x14ac:dyDescent="0.25">
      <c r="A5356" t="s">
        <v>12154</v>
      </c>
      <c r="B5356" t="s">
        <v>7522</v>
      </c>
      <c r="C5356" s="1">
        <v>44907</v>
      </c>
      <c r="D5356" s="1" t="s">
        <v>18</v>
      </c>
      <c r="E5356" s="2">
        <v>195</v>
      </c>
      <c r="F5356" s="2">
        <v>33.32</v>
      </c>
      <c r="G5356" s="2">
        <v>15.97</v>
      </c>
      <c r="H5356" s="2">
        <v>244.29</v>
      </c>
      <c r="I5356" t="s">
        <v>2221</v>
      </c>
      <c r="J5356" t="s">
        <v>56</v>
      </c>
      <c r="K5356">
        <v>43017</v>
      </c>
      <c r="L5356" t="s">
        <v>148</v>
      </c>
      <c r="M5356" t="s">
        <v>7390</v>
      </c>
      <c r="N5356" t="s">
        <v>12151</v>
      </c>
      <c r="O5356" t="s">
        <v>12166</v>
      </c>
      <c r="P5356" s="10">
        <f t="shared" ref="P5356:P5358" si="1682">E5356</f>
        <v>195</v>
      </c>
      <c r="R5356" s="12">
        <v>7.7499999999999999E-2</v>
      </c>
      <c r="S5356" s="10">
        <f t="shared" ref="S5356:S5358" si="1683">P5356*R5356</f>
        <v>15.112500000000001</v>
      </c>
      <c r="T5356" t="s">
        <v>822</v>
      </c>
      <c r="U5356" s="10">
        <f t="shared" ref="U5356:U5358" si="1684">G5356</f>
        <v>15.97</v>
      </c>
      <c r="V5356" s="10">
        <f t="shared" ref="V5356:V5358" si="1685">S5356-U5356</f>
        <v>-0.85749999999999993</v>
      </c>
    </row>
    <row r="5357" spans="1:22" x14ac:dyDescent="0.25">
      <c r="A5357" t="s">
        <v>12154</v>
      </c>
      <c r="B5357" t="s">
        <v>7523</v>
      </c>
      <c r="C5357" s="1">
        <v>44910</v>
      </c>
      <c r="D5357" s="1" t="s">
        <v>18</v>
      </c>
      <c r="E5357" s="2">
        <v>508.28</v>
      </c>
      <c r="F5357" s="2">
        <v>52.86</v>
      </c>
      <c r="G5357" s="2">
        <v>39.29</v>
      </c>
      <c r="H5357" s="2">
        <v>600.42999999999995</v>
      </c>
      <c r="I5357" t="s">
        <v>194</v>
      </c>
      <c r="J5357" t="s">
        <v>134</v>
      </c>
      <c r="K5357">
        <v>46032</v>
      </c>
      <c r="L5357" t="s">
        <v>148</v>
      </c>
      <c r="M5357" t="s">
        <v>7390</v>
      </c>
      <c r="N5357" t="s">
        <v>12151</v>
      </c>
      <c r="O5357" t="s">
        <v>12166</v>
      </c>
      <c r="P5357" s="10">
        <f t="shared" si="1682"/>
        <v>508.28</v>
      </c>
      <c r="R5357" s="12">
        <v>7.7499999999999999E-2</v>
      </c>
      <c r="S5357" s="10">
        <f t="shared" si="1683"/>
        <v>39.3917</v>
      </c>
      <c r="T5357" t="s">
        <v>822</v>
      </c>
      <c r="U5357" s="10">
        <f t="shared" si="1684"/>
        <v>39.29</v>
      </c>
      <c r="V5357" s="10">
        <f t="shared" si="1685"/>
        <v>0.10170000000000101</v>
      </c>
    </row>
    <row r="5358" spans="1:22" x14ac:dyDescent="0.25">
      <c r="A5358" t="s">
        <v>12154</v>
      </c>
      <c r="B5358" t="s">
        <v>7524</v>
      </c>
      <c r="C5358" s="1">
        <v>44910</v>
      </c>
      <c r="D5358" s="1" t="s">
        <v>18</v>
      </c>
      <c r="E5358" s="2">
        <v>320</v>
      </c>
      <c r="F5358" s="2">
        <v>43.23</v>
      </c>
      <c r="G5358" s="2">
        <v>29.07</v>
      </c>
      <c r="H5358" s="2">
        <v>392.3</v>
      </c>
      <c r="I5358" t="s">
        <v>99</v>
      </c>
      <c r="J5358" t="s">
        <v>49</v>
      </c>
      <c r="K5358">
        <v>66048</v>
      </c>
      <c r="L5358" t="s">
        <v>148</v>
      </c>
      <c r="M5358" t="s">
        <v>7390</v>
      </c>
      <c r="N5358" t="s">
        <v>12151</v>
      </c>
      <c r="O5358" t="s">
        <v>12166</v>
      </c>
      <c r="P5358" s="10">
        <f t="shared" si="1682"/>
        <v>320</v>
      </c>
      <c r="R5358" s="12">
        <v>7.7499999999999999E-2</v>
      </c>
      <c r="S5358" s="10">
        <f t="shared" si="1683"/>
        <v>24.8</v>
      </c>
      <c r="T5358" t="s">
        <v>822</v>
      </c>
      <c r="U5358" s="10">
        <f t="shared" si="1684"/>
        <v>29.07</v>
      </c>
      <c r="V5358" s="10">
        <f t="shared" si="1685"/>
        <v>-4.2699999999999996</v>
      </c>
    </row>
    <row r="5359" spans="1:22" x14ac:dyDescent="0.25">
      <c r="A5359" t="s">
        <v>12153</v>
      </c>
      <c r="B5359" t="s">
        <v>7525</v>
      </c>
      <c r="C5359" s="1">
        <v>44894</v>
      </c>
      <c r="D5359" s="1" t="s">
        <v>23</v>
      </c>
      <c r="E5359" s="2">
        <v>50</v>
      </c>
      <c r="F5359" s="2">
        <v>0</v>
      </c>
      <c r="G5359" s="2">
        <v>0</v>
      </c>
      <c r="H5359" s="2">
        <v>50</v>
      </c>
      <c r="I5359" t="s">
        <v>17</v>
      </c>
      <c r="J5359" t="s">
        <v>17</v>
      </c>
      <c r="K5359" t="s">
        <v>17</v>
      </c>
      <c r="L5359" t="s">
        <v>148</v>
      </c>
      <c r="M5359" t="s">
        <v>7390</v>
      </c>
      <c r="N5359" t="s">
        <v>12151</v>
      </c>
      <c r="O5359" t="s">
        <v>12164</v>
      </c>
      <c r="Q5359" s="10">
        <f t="shared" ref="Q5359:Q5360" si="1686">E5359</f>
        <v>50</v>
      </c>
      <c r="T5359"/>
    </row>
    <row r="5360" spans="1:22" x14ac:dyDescent="0.25">
      <c r="A5360" t="s">
        <v>12153</v>
      </c>
      <c r="B5360" t="s">
        <v>7526</v>
      </c>
      <c r="C5360" s="1">
        <v>44895</v>
      </c>
      <c r="D5360" s="1" t="s">
        <v>23</v>
      </c>
      <c r="E5360" s="2">
        <v>50</v>
      </c>
      <c r="F5360" s="2">
        <v>0</v>
      </c>
      <c r="G5360" s="2">
        <v>0</v>
      </c>
      <c r="H5360" s="2">
        <v>50</v>
      </c>
      <c r="I5360" t="s">
        <v>17</v>
      </c>
      <c r="J5360" t="s">
        <v>17</v>
      </c>
      <c r="K5360" t="s">
        <v>17</v>
      </c>
      <c r="L5360" t="s">
        <v>148</v>
      </c>
      <c r="M5360" t="s">
        <v>7390</v>
      </c>
      <c r="N5360" t="s">
        <v>12151</v>
      </c>
      <c r="O5360" t="s">
        <v>12164</v>
      </c>
      <c r="Q5360" s="10">
        <f t="shared" si="1686"/>
        <v>50</v>
      </c>
      <c r="T5360"/>
    </row>
    <row r="5361" spans="1:22" x14ac:dyDescent="0.25">
      <c r="A5361" t="s">
        <v>12154</v>
      </c>
      <c r="B5361" t="s">
        <v>7527</v>
      </c>
      <c r="C5361" s="1">
        <v>44910</v>
      </c>
      <c r="D5361" s="1" t="s">
        <v>18</v>
      </c>
      <c r="E5361" s="2">
        <v>320</v>
      </c>
      <c r="F5361" s="2">
        <v>48.66</v>
      </c>
      <c r="G5361" s="2">
        <v>29.5</v>
      </c>
      <c r="H5361" s="2">
        <v>398.16</v>
      </c>
      <c r="I5361" t="s">
        <v>2744</v>
      </c>
      <c r="J5361" t="s">
        <v>46</v>
      </c>
      <c r="K5361">
        <v>30673</v>
      </c>
      <c r="L5361" t="s">
        <v>148</v>
      </c>
      <c r="M5361" t="s">
        <v>7390</v>
      </c>
      <c r="N5361" t="s">
        <v>12151</v>
      </c>
      <c r="O5361" t="s">
        <v>12166</v>
      </c>
      <c r="P5361" s="10">
        <f>E5361</f>
        <v>320</v>
      </c>
      <c r="R5361" s="12">
        <v>7.7499999999999999E-2</v>
      </c>
      <c r="S5361" s="10">
        <f>P5361*R5361</f>
        <v>24.8</v>
      </c>
      <c r="T5361" t="s">
        <v>822</v>
      </c>
      <c r="U5361" s="10">
        <f>G5361</f>
        <v>29.5</v>
      </c>
      <c r="V5361" s="10">
        <f>S5361-U5361</f>
        <v>-4.6999999999999993</v>
      </c>
    </row>
    <row r="5362" spans="1:22" x14ac:dyDescent="0.25">
      <c r="A5362" t="s">
        <v>12153</v>
      </c>
      <c r="B5362" t="s">
        <v>7528</v>
      </c>
      <c r="C5362" s="1">
        <v>44895</v>
      </c>
      <c r="D5362" s="1" t="s">
        <v>23</v>
      </c>
      <c r="E5362" s="2">
        <v>50</v>
      </c>
      <c r="F5362" s="2">
        <v>0</v>
      </c>
      <c r="G5362" s="2">
        <v>0</v>
      </c>
      <c r="H5362" s="2">
        <v>50</v>
      </c>
      <c r="I5362" t="s">
        <v>17</v>
      </c>
      <c r="J5362" t="s">
        <v>17</v>
      </c>
      <c r="K5362" t="s">
        <v>17</v>
      </c>
      <c r="L5362" t="s">
        <v>148</v>
      </c>
      <c r="M5362" t="s">
        <v>7390</v>
      </c>
      <c r="N5362" t="s">
        <v>12151</v>
      </c>
      <c r="O5362" t="s">
        <v>12164</v>
      </c>
      <c r="Q5362" s="10">
        <f t="shared" ref="Q5362:Q5363" si="1687">E5362</f>
        <v>50</v>
      </c>
      <c r="T5362"/>
    </row>
    <row r="5363" spans="1:22" x14ac:dyDescent="0.25">
      <c r="A5363" t="s">
        <v>12153</v>
      </c>
      <c r="B5363" t="s">
        <v>7529</v>
      </c>
      <c r="C5363" s="1">
        <v>44893</v>
      </c>
      <c r="D5363" s="1" t="s">
        <v>23</v>
      </c>
      <c r="E5363" s="2">
        <v>50</v>
      </c>
      <c r="F5363" s="2">
        <v>0</v>
      </c>
      <c r="G5363" s="2">
        <v>0</v>
      </c>
      <c r="H5363" s="2">
        <v>50</v>
      </c>
      <c r="I5363" t="s">
        <v>17</v>
      </c>
      <c r="J5363" t="s">
        <v>17</v>
      </c>
      <c r="K5363" t="s">
        <v>17</v>
      </c>
      <c r="L5363" t="s">
        <v>148</v>
      </c>
      <c r="M5363" t="s">
        <v>7390</v>
      </c>
      <c r="N5363" t="s">
        <v>12151</v>
      </c>
      <c r="O5363" t="s">
        <v>12164</v>
      </c>
      <c r="Q5363" s="10">
        <f t="shared" si="1687"/>
        <v>50</v>
      </c>
      <c r="T5363"/>
    </row>
    <row r="5364" spans="1:22" x14ac:dyDescent="0.25">
      <c r="A5364" t="s">
        <v>12154</v>
      </c>
      <c r="B5364" t="s">
        <v>7530</v>
      </c>
      <c r="C5364" s="1">
        <v>44910</v>
      </c>
      <c r="D5364" s="1" t="s">
        <v>18</v>
      </c>
      <c r="E5364" s="2">
        <v>320</v>
      </c>
      <c r="F5364" s="2">
        <v>48.66</v>
      </c>
      <c r="G5364" s="2">
        <v>22.13</v>
      </c>
      <c r="H5364" s="2">
        <v>390.79</v>
      </c>
      <c r="I5364" t="s">
        <v>90</v>
      </c>
      <c r="J5364" t="s">
        <v>46</v>
      </c>
      <c r="K5364">
        <v>30102</v>
      </c>
      <c r="L5364" t="s">
        <v>148</v>
      </c>
      <c r="M5364" t="s">
        <v>7390</v>
      </c>
      <c r="N5364" t="s">
        <v>12151</v>
      </c>
      <c r="O5364" t="s">
        <v>12166</v>
      </c>
      <c r="P5364" s="10">
        <f t="shared" ref="P5364:P5367" si="1688">E5364</f>
        <v>320</v>
      </c>
      <c r="R5364" s="12">
        <v>7.7499999999999999E-2</v>
      </c>
      <c r="S5364" s="10">
        <f t="shared" ref="S5364:S5367" si="1689">P5364*R5364</f>
        <v>24.8</v>
      </c>
      <c r="T5364" t="s">
        <v>822</v>
      </c>
      <c r="U5364" s="10">
        <f t="shared" ref="U5364:U5367" si="1690">G5364</f>
        <v>22.13</v>
      </c>
      <c r="V5364" s="10">
        <f t="shared" ref="V5364:V5367" si="1691">S5364-U5364</f>
        <v>2.6700000000000017</v>
      </c>
    </row>
    <row r="5365" spans="1:22" x14ac:dyDescent="0.25">
      <c r="A5365" t="s">
        <v>12154</v>
      </c>
      <c r="B5365" t="s">
        <v>7531</v>
      </c>
      <c r="C5365" s="1">
        <v>44910</v>
      </c>
      <c r="D5365" s="1" t="s">
        <v>18</v>
      </c>
      <c r="E5365" s="2">
        <v>160</v>
      </c>
      <c r="F5365" s="2">
        <v>29.86</v>
      </c>
      <c r="G5365" s="2">
        <v>12.59</v>
      </c>
      <c r="H5365" s="2">
        <v>202.45</v>
      </c>
      <c r="I5365" t="s">
        <v>7532</v>
      </c>
      <c r="J5365" t="s">
        <v>78</v>
      </c>
      <c r="K5365">
        <v>8062</v>
      </c>
      <c r="L5365" t="s">
        <v>148</v>
      </c>
      <c r="M5365" t="s">
        <v>7390</v>
      </c>
      <c r="N5365" t="s">
        <v>12151</v>
      </c>
      <c r="O5365" t="s">
        <v>12166</v>
      </c>
      <c r="P5365" s="10">
        <f t="shared" si="1688"/>
        <v>160</v>
      </c>
      <c r="R5365" s="12">
        <v>7.7499999999999999E-2</v>
      </c>
      <c r="S5365" s="10">
        <f t="shared" si="1689"/>
        <v>12.4</v>
      </c>
      <c r="T5365" t="s">
        <v>822</v>
      </c>
      <c r="U5365" s="10">
        <f t="shared" si="1690"/>
        <v>12.59</v>
      </c>
      <c r="V5365" s="10">
        <f t="shared" si="1691"/>
        <v>-0.1899999999999995</v>
      </c>
    </row>
    <row r="5366" spans="1:22" x14ac:dyDescent="0.25">
      <c r="A5366" t="s">
        <v>12154</v>
      </c>
      <c r="B5366" t="s">
        <v>7533</v>
      </c>
      <c r="C5366" s="1">
        <v>44910</v>
      </c>
      <c r="D5366" s="1" t="s">
        <v>18</v>
      </c>
      <c r="E5366" s="2">
        <v>320</v>
      </c>
      <c r="F5366" s="2">
        <v>48.66</v>
      </c>
      <c r="G5366" s="2">
        <v>26.74</v>
      </c>
      <c r="H5366" s="2">
        <v>395.4</v>
      </c>
      <c r="I5366" t="s">
        <v>7534</v>
      </c>
      <c r="J5366" t="s">
        <v>56</v>
      </c>
      <c r="K5366">
        <v>45865</v>
      </c>
      <c r="L5366" t="s">
        <v>148</v>
      </c>
      <c r="M5366" t="s">
        <v>7390</v>
      </c>
      <c r="N5366" t="s">
        <v>12151</v>
      </c>
      <c r="O5366" t="s">
        <v>12166</v>
      </c>
      <c r="P5366" s="10">
        <f t="shared" si="1688"/>
        <v>320</v>
      </c>
      <c r="R5366" s="12">
        <v>7.7499999999999999E-2</v>
      </c>
      <c r="S5366" s="10">
        <f t="shared" si="1689"/>
        <v>24.8</v>
      </c>
      <c r="T5366" t="s">
        <v>822</v>
      </c>
      <c r="U5366" s="10">
        <f t="shared" si="1690"/>
        <v>26.74</v>
      </c>
      <c r="V5366" s="10">
        <f t="shared" si="1691"/>
        <v>-1.9399999999999977</v>
      </c>
    </row>
    <row r="5367" spans="1:22" x14ac:dyDescent="0.25">
      <c r="A5367" t="s">
        <v>12154</v>
      </c>
      <c r="B5367" t="s">
        <v>7535</v>
      </c>
      <c r="C5367" s="1">
        <v>44910</v>
      </c>
      <c r="D5367" s="1" t="s">
        <v>18</v>
      </c>
      <c r="E5367" s="2">
        <v>92.2</v>
      </c>
      <c r="F5367" s="2">
        <v>33.32</v>
      </c>
      <c r="G5367" s="2">
        <v>7.84</v>
      </c>
      <c r="H5367" s="2">
        <v>133.36000000000001</v>
      </c>
      <c r="I5367" t="s">
        <v>7469</v>
      </c>
      <c r="J5367" t="s">
        <v>203</v>
      </c>
      <c r="K5367">
        <v>60047</v>
      </c>
      <c r="L5367" t="s">
        <v>148</v>
      </c>
      <c r="M5367" t="s">
        <v>7390</v>
      </c>
      <c r="N5367" t="s">
        <v>12151</v>
      </c>
      <c r="O5367" t="s">
        <v>12166</v>
      </c>
      <c r="P5367" s="10">
        <f t="shared" si="1688"/>
        <v>92.2</v>
      </c>
      <c r="R5367" s="12">
        <v>7.7499999999999999E-2</v>
      </c>
      <c r="S5367" s="10">
        <f t="shared" si="1689"/>
        <v>7.1455000000000002</v>
      </c>
      <c r="T5367" t="s">
        <v>822</v>
      </c>
      <c r="U5367" s="10">
        <f t="shared" si="1690"/>
        <v>7.84</v>
      </c>
      <c r="V5367" s="10">
        <f t="shared" si="1691"/>
        <v>-0.69449999999999967</v>
      </c>
    </row>
    <row r="5368" spans="1:22" x14ac:dyDescent="0.25">
      <c r="A5368" t="s">
        <v>12154</v>
      </c>
      <c r="B5368" t="s">
        <v>7536</v>
      </c>
      <c r="C5368" s="1">
        <v>44901</v>
      </c>
      <c r="D5368" s="1" t="s">
        <v>23</v>
      </c>
      <c r="E5368" s="2">
        <v>50</v>
      </c>
      <c r="F5368" s="2">
        <v>0</v>
      </c>
      <c r="G5368" s="2">
        <v>0</v>
      </c>
      <c r="H5368" s="2">
        <v>50</v>
      </c>
      <c r="I5368" t="s">
        <v>17</v>
      </c>
      <c r="J5368" t="s">
        <v>17</v>
      </c>
      <c r="K5368" t="s">
        <v>17</v>
      </c>
      <c r="L5368" t="s">
        <v>148</v>
      </c>
      <c r="M5368" t="s">
        <v>7390</v>
      </c>
      <c r="N5368" t="s">
        <v>12151</v>
      </c>
      <c r="O5368" t="s">
        <v>12164</v>
      </c>
      <c r="Q5368" s="10">
        <f t="shared" ref="Q5368:Q5369" si="1692">E5368</f>
        <v>50</v>
      </c>
      <c r="T5368"/>
    </row>
    <row r="5369" spans="1:22" x14ac:dyDescent="0.25">
      <c r="A5369" t="s">
        <v>12153</v>
      </c>
      <c r="B5369" t="s">
        <v>7537</v>
      </c>
      <c r="C5369" s="1">
        <v>44893</v>
      </c>
      <c r="D5369" s="1" t="s">
        <v>23</v>
      </c>
      <c r="E5369" s="2">
        <v>50</v>
      </c>
      <c r="F5369" s="2">
        <v>0</v>
      </c>
      <c r="G5369" s="2">
        <v>0</v>
      </c>
      <c r="H5369" s="2">
        <v>50</v>
      </c>
      <c r="I5369" t="s">
        <v>17</v>
      </c>
      <c r="J5369" t="s">
        <v>17</v>
      </c>
      <c r="K5369" t="s">
        <v>17</v>
      </c>
      <c r="L5369" t="s">
        <v>148</v>
      </c>
      <c r="M5369" t="s">
        <v>7390</v>
      </c>
      <c r="N5369" t="s">
        <v>12151</v>
      </c>
      <c r="O5369" t="s">
        <v>12164</v>
      </c>
      <c r="Q5369" s="10">
        <f t="shared" si="1692"/>
        <v>50</v>
      </c>
      <c r="T5369"/>
    </row>
    <row r="5370" spans="1:22" x14ac:dyDescent="0.25">
      <c r="A5370" t="s">
        <v>12154</v>
      </c>
      <c r="B5370" t="s">
        <v>7538</v>
      </c>
      <c r="C5370" s="1">
        <v>44910</v>
      </c>
      <c r="D5370" s="1" t="s">
        <v>18</v>
      </c>
      <c r="E5370" s="2">
        <v>160</v>
      </c>
      <c r="F5370" s="2">
        <v>28.09</v>
      </c>
      <c r="G5370" s="2">
        <v>15.52</v>
      </c>
      <c r="H5370" s="2">
        <v>203.61</v>
      </c>
      <c r="I5370" t="s">
        <v>628</v>
      </c>
      <c r="J5370" t="s">
        <v>59</v>
      </c>
      <c r="K5370">
        <v>75033</v>
      </c>
      <c r="L5370" t="s">
        <v>148</v>
      </c>
      <c r="M5370" t="s">
        <v>7390</v>
      </c>
      <c r="N5370" t="s">
        <v>12151</v>
      </c>
      <c r="O5370" t="s">
        <v>12166</v>
      </c>
      <c r="P5370" s="10">
        <f t="shared" ref="P5370:P5373" si="1693">E5370</f>
        <v>160</v>
      </c>
      <c r="R5370" s="12">
        <v>7.7499999999999999E-2</v>
      </c>
      <c r="S5370" s="10">
        <f t="shared" ref="S5370:S5373" si="1694">P5370*R5370</f>
        <v>12.4</v>
      </c>
      <c r="T5370" t="s">
        <v>822</v>
      </c>
      <c r="U5370" s="10">
        <f t="shared" ref="U5370:U5373" si="1695">G5370</f>
        <v>15.52</v>
      </c>
      <c r="V5370" s="10">
        <f t="shared" ref="V5370:V5373" si="1696">S5370-U5370</f>
        <v>-3.1199999999999992</v>
      </c>
    </row>
    <row r="5371" spans="1:22" x14ac:dyDescent="0.25">
      <c r="A5371" t="s">
        <v>12154</v>
      </c>
      <c r="B5371" t="s">
        <v>7539</v>
      </c>
      <c r="C5371" s="1">
        <v>44910</v>
      </c>
      <c r="D5371" s="1" t="s">
        <v>18</v>
      </c>
      <c r="E5371" s="2">
        <v>160</v>
      </c>
      <c r="F5371" s="2">
        <v>29.86</v>
      </c>
      <c r="G5371" s="2">
        <v>19.37</v>
      </c>
      <c r="H5371" s="2">
        <v>209.23</v>
      </c>
      <c r="I5371" t="s">
        <v>527</v>
      </c>
      <c r="J5371" t="s">
        <v>131</v>
      </c>
      <c r="K5371">
        <v>72223</v>
      </c>
      <c r="L5371" t="s">
        <v>148</v>
      </c>
      <c r="M5371" t="s">
        <v>7390</v>
      </c>
      <c r="N5371" t="s">
        <v>12151</v>
      </c>
      <c r="O5371" t="s">
        <v>12166</v>
      </c>
      <c r="P5371" s="10">
        <f t="shared" si="1693"/>
        <v>160</v>
      </c>
      <c r="R5371" s="12">
        <v>7.7499999999999999E-2</v>
      </c>
      <c r="S5371" s="10">
        <f t="shared" si="1694"/>
        <v>12.4</v>
      </c>
      <c r="T5371" t="s">
        <v>822</v>
      </c>
      <c r="U5371" s="10">
        <f t="shared" si="1695"/>
        <v>19.37</v>
      </c>
      <c r="V5371" s="10">
        <f t="shared" si="1696"/>
        <v>-6.9700000000000006</v>
      </c>
    </row>
    <row r="5372" spans="1:22" x14ac:dyDescent="0.25">
      <c r="A5372" t="s">
        <v>12154</v>
      </c>
      <c r="B5372" t="s">
        <v>7540</v>
      </c>
      <c r="C5372" s="1">
        <v>44910</v>
      </c>
      <c r="D5372" s="1" t="s">
        <v>18</v>
      </c>
      <c r="E5372" s="2">
        <v>320</v>
      </c>
      <c r="F5372" s="2">
        <v>43.23</v>
      </c>
      <c r="G5372" s="2">
        <v>14.41</v>
      </c>
      <c r="H5372" s="2">
        <v>377.64</v>
      </c>
      <c r="I5372" t="s">
        <v>7541</v>
      </c>
      <c r="J5372" t="s">
        <v>753</v>
      </c>
      <c r="K5372">
        <v>73049</v>
      </c>
      <c r="L5372" t="s">
        <v>148</v>
      </c>
      <c r="M5372" t="s">
        <v>7390</v>
      </c>
      <c r="N5372" t="s">
        <v>12151</v>
      </c>
      <c r="O5372" t="s">
        <v>12166</v>
      </c>
      <c r="P5372" s="10">
        <f t="shared" si="1693"/>
        <v>320</v>
      </c>
      <c r="R5372" s="12">
        <v>7.7499999999999999E-2</v>
      </c>
      <c r="S5372" s="10">
        <f t="shared" si="1694"/>
        <v>24.8</v>
      </c>
      <c r="T5372" t="s">
        <v>822</v>
      </c>
      <c r="U5372" s="10">
        <f t="shared" si="1695"/>
        <v>14.41</v>
      </c>
      <c r="V5372" s="10">
        <f t="shared" si="1696"/>
        <v>10.39</v>
      </c>
    </row>
    <row r="5373" spans="1:22" x14ac:dyDescent="0.25">
      <c r="A5373" t="s">
        <v>12154</v>
      </c>
      <c r="B5373" t="s">
        <v>7542</v>
      </c>
      <c r="C5373" s="1">
        <v>44910</v>
      </c>
      <c r="D5373" s="1" t="s">
        <v>18</v>
      </c>
      <c r="E5373" s="2">
        <v>320</v>
      </c>
      <c r="F5373" s="2">
        <v>48.66</v>
      </c>
      <c r="G5373" s="2">
        <v>14.24</v>
      </c>
      <c r="H5373" s="2">
        <v>382.9</v>
      </c>
      <c r="I5373" t="s">
        <v>118</v>
      </c>
      <c r="J5373" t="s">
        <v>27</v>
      </c>
      <c r="K5373">
        <v>71115</v>
      </c>
      <c r="L5373" t="s">
        <v>148</v>
      </c>
      <c r="M5373" t="s">
        <v>7390</v>
      </c>
      <c r="N5373" t="s">
        <v>12151</v>
      </c>
      <c r="O5373" t="s">
        <v>12166</v>
      </c>
      <c r="P5373" s="10">
        <f t="shared" si="1693"/>
        <v>320</v>
      </c>
      <c r="R5373" s="12">
        <v>7.7499999999999999E-2</v>
      </c>
      <c r="S5373" s="10">
        <f t="shared" si="1694"/>
        <v>24.8</v>
      </c>
      <c r="T5373" t="s">
        <v>822</v>
      </c>
      <c r="U5373" s="10">
        <f t="shared" si="1695"/>
        <v>14.24</v>
      </c>
      <c r="V5373" s="10">
        <f t="shared" si="1696"/>
        <v>10.56</v>
      </c>
    </row>
    <row r="5374" spans="1:22" x14ac:dyDescent="0.25">
      <c r="A5374" t="s">
        <v>12153</v>
      </c>
      <c r="B5374" t="s">
        <v>7543</v>
      </c>
      <c r="C5374" s="1">
        <v>44894</v>
      </c>
      <c r="D5374" s="1" t="s">
        <v>23</v>
      </c>
      <c r="E5374" s="2">
        <v>50</v>
      </c>
      <c r="F5374" s="2">
        <v>0</v>
      </c>
      <c r="G5374" s="2">
        <v>0</v>
      </c>
      <c r="H5374" s="2">
        <v>50</v>
      </c>
      <c r="I5374" t="s">
        <v>17</v>
      </c>
      <c r="J5374" t="s">
        <v>17</v>
      </c>
      <c r="K5374" t="s">
        <v>17</v>
      </c>
      <c r="L5374" t="s">
        <v>148</v>
      </c>
      <c r="M5374" t="s">
        <v>7390</v>
      </c>
      <c r="N5374" t="s">
        <v>12151</v>
      </c>
      <c r="O5374" t="s">
        <v>12164</v>
      </c>
      <c r="Q5374" s="10">
        <f>E5374</f>
        <v>50</v>
      </c>
      <c r="T5374"/>
    </row>
    <row r="5375" spans="1:22" x14ac:dyDescent="0.25">
      <c r="A5375" t="s">
        <v>12154</v>
      </c>
      <c r="B5375" t="s">
        <v>7544</v>
      </c>
      <c r="C5375" s="1">
        <v>44910</v>
      </c>
      <c r="D5375" s="1" t="s">
        <v>18</v>
      </c>
      <c r="E5375" s="2">
        <v>320</v>
      </c>
      <c r="F5375" s="2">
        <v>48.66</v>
      </c>
      <c r="G5375" s="2">
        <v>33.17</v>
      </c>
      <c r="H5375" s="2">
        <v>401.83</v>
      </c>
      <c r="I5375" t="s">
        <v>1728</v>
      </c>
      <c r="J5375" t="s">
        <v>286</v>
      </c>
      <c r="K5375">
        <v>29412</v>
      </c>
      <c r="L5375" t="s">
        <v>148</v>
      </c>
      <c r="M5375" t="s">
        <v>7390</v>
      </c>
      <c r="N5375" t="s">
        <v>12151</v>
      </c>
      <c r="O5375" t="s">
        <v>12166</v>
      </c>
      <c r="P5375" s="10">
        <f t="shared" ref="P5375:P5376" si="1697">E5375</f>
        <v>320</v>
      </c>
      <c r="R5375" s="12">
        <v>7.7499999999999999E-2</v>
      </c>
      <c r="S5375" s="10">
        <f t="shared" ref="S5375:S5376" si="1698">P5375*R5375</f>
        <v>24.8</v>
      </c>
      <c r="T5375" t="s">
        <v>822</v>
      </c>
      <c r="U5375" s="10">
        <f t="shared" ref="U5375:U5376" si="1699">G5375</f>
        <v>33.17</v>
      </c>
      <c r="V5375" s="10">
        <f t="shared" ref="V5375:V5376" si="1700">S5375-U5375</f>
        <v>-8.370000000000001</v>
      </c>
    </row>
    <row r="5376" spans="1:22" x14ac:dyDescent="0.25">
      <c r="A5376" t="s">
        <v>12154</v>
      </c>
      <c r="B5376" t="s">
        <v>7545</v>
      </c>
      <c r="C5376" s="1">
        <v>44907</v>
      </c>
      <c r="D5376" s="1" t="s">
        <v>18</v>
      </c>
      <c r="E5376" s="2">
        <v>195</v>
      </c>
      <c r="F5376" s="2">
        <v>30.83</v>
      </c>
      <c r="G5376" s="2">
        <v>10.36</v>
      </c>
      <c r="H5376" s="2">
        <v>236.19</v>
      </c>
      <c r="I5376" t="s">
        <v>3019</v>
      </c>
      <c r="J5376" t="s">
        <v>753</v>
      </c>
      <c r="K5376" t="s">
        <v>7546</v>
      </c>
      <c r="L5376" t="s">
        <v>148</v>
      </c>
      <c r="M5376" t="s">
        <v>7390</v>
      </c>
      <c r="N5376" t="s">
        <v>12151</v>
      </c>
      <c r="O5376" t="s">
        <v>12166</v>
      </c>
      <c r="P5376" s="10">
        <f t="shared" si="1697"/>
        <v>195</v>
      </c>
      <c r="R5376" s="12">
        <v>7.7499999999999999E-2</v>
      </c>
      <c r="S5376" s="10">
        <f t="shared" si="1698"/>
        <v>15.112500000000001</v>
      </c>
      <c r="T5376" t="s">
        <v>822</v>
      </c>
      <c r="U5376" s="10">
        <f t="shared" si="1699"/>
        <v>10.36</v>
      </c>
      <c r="V5376" s="10">
        <f t="shared" si="1700"/>
        <v>4.7525000000000013</v>
      </c>
    </row>
    <row r="5377" spans="1:22" x14ac:dyDescent="0.25">
      <c r="A5377" t="s">
        <v>12153</v>
      </c>
      <c r="B5377" t="s">
        <v>7547</v>
      </c>
      <c r="C5377" s="1">
        <v>44895</v>
      </c>
      <c r="D5377" s="1" t="s">
        <v>23</v>
      </c>
      <c r="E5377" s="2">
        <v>50</v>
      </c>
      <c r="F5377" s="2">
        <v>0</v>
      </c>
      <c r="G5377" s="2">
        <v>0</v>
      </c>
      <c r="H5377" s="2">
        <v>50</v>
      </c>
      <c r="I5377" t="s">
        <v>17</v>
      </c>
      <c r="J5377" t="s">
        <v>17</v>
      </c>
      <c r="K5377" t="s">
        <v>17</v>
      </c>
      <c r="L5377" t="s">
        <v>148</v>
      </c>
      <c r="M5377" t="s">
        <v>7390</v>
      </c>
      <c r="N5377" t="s">
        <v>12151</v>
      </c>
      <c r="O5377" t="s">
        <v>12164</v>
      </c>
      <c r="Q5377" s="10">
        <f t="shared" ref="Q5377:Q5379" si="1701">E5377</f>
        <v>50</v>
      </c>
      <c r="T5377"/>
    </row>
    <row r="5378" spans="1:22" x14ac:dyDescent="0.25">
      <c r="A5378" t="s">
        <v>12154</v>
      </c>
      <c r="B5378" t="s">
        <v>7548</v>
      </c>
      <c r="C5378" s="1">
        <v>44901</v>
      </c>
      <c r="D5378" s="1" t="s">
        <v>23</v>
      </c>
      <c r="E5378" s="2">
        <v>50</v>
      </c>
      <c r="F5378" s="2">
        <v>0</v>
      </c>
      <c r="G5378" s="2">
        <v>0</v>
      </c>
      <c r="H5378" s="2">
        <v>50</v>
      </c>
      <c r="I5378" t="s">
        <v>17</v>
      </c>
      <c r="J5378" t="s">
        <v>17</v>
      </c>
      <c r="K5378" t="s">
        <v>17</v>
      </c>
      <c r="L5378" t="s">
        <v>148</v>
      </c>
      <c r="M5378" t="s">
        <v>7390</v>
      </c>
      <c r="N5378" t="s">
        <v>12151</v>
      </c>
      <c r="O5378" t="s">
        <v>12164</v>
      </c>
      <c r="Q5378" s="10">
        <f t="shared" si="1701"/>
        <v>50</v>
      </c>
      <c r="T5378"/>
    </row>
    <row r="5379" spans="1:22" x14ac:dyDescent="0.25">
      <c r="A5379" t="s">
        <v>12153</v>
      </c>
      <c r="B5379" t="s">
        <v>7549</v>
      </c>
      <c r="C5379" s="1">
        <v>44893</v>
      </c>
      <c r="D5379" s="1" t="s">
        <v>23</v>
      </c>
      <c r="E5379" s="2">
        <v>50</v>
      </c>
      <c r="F5379" s="2">
        <v>0</v>
      </c>
      <c r="G5379" s="2">
        <v>0</v>
      </c>
      <c r="H5379" s="2">
        <v>50</v>
      </c>
      <c r="I5379" t="s">
        <v>17</v>
      </c>
      <c r="J5379" t="s">
        <v>17</v>
      </c>
      <c r="K5379" t="s">
        <v>17</v>
      </c>
      <c r="L5379" t="s">
        <v>148</v>
      </c>
      <c r="M5379" t="s">
        <v>7390</v>
      </c>
      <c r="N5379" t="s">
        <v>12151</v>
      </c>
      <c r="O5379" t="s">
        <v>12164</v>
      </c>
      <c r="Q5379" s="10">
        <f t="shared" si="1701"/>
        <v>50</v>
      </c>
      <c r="T5379"/>
    </row>
    <row r="5380" spans="1:22" x14ac:dyDescent="0.25">
      <c r="A5380" t="s">
        <v>12154</v>
      </c>
      <c r="B5380" t="s">
        <v>7550</v>
      </c>
      <c r="C5380" s="1">
        <v>44910</v>
      </c>
      <c r="D5380" s="1" t="s">
        <v>18</v>
      </c>
      <c r="E5380" s="2">
        <v>320</v>
      </c>
      <c r="F5380" s="2">
        <v>43.23</v>
      </c>
      <c r="G5380" s="2">
        <v>29.98</v>
      </c>
      <c r="H5380" s="2">
        <v>393.21</v>
      </c>
      <c r="I5380" t="s">
        <v>1126</v>
      </c>
      <c r="J5380" t="s">
        <v>59</v>
      </c>
      <c r="K5380">
        <v>75214</v>
      </c>
      <c r="L5380" t="s">
        <v>148</v>
      </c>
      <c r="M5380" t="s">
        <v>7390</v>
      </c>
      <c r="N5380" t="s">
        <v>12151</v>
      </c>
      <c r="O5380" t="s">
        <v>12166</v>
      </c>
      <c r="P5380" s="10">
        <f>E5380</f>
        <v>320</v>
      </c>
      <c r="R5380" s="12">
        <v>7.7499999999999999E-2</v>
      </c>
      <c r="S5380" s="10">
        <f>P5380*R5380</f>
        <v>24.8</v>
      </c>
      <c r="T5380" t="s">
        <v>822</v>
      </c>
      <c r="U5380" s="10">
        <f>G5380</f>
        <v>29.98</v>
      </c>
      <c r="V5380" s="10">
        <f>S5380-U5380</f>
        <v>-5.18</v>
      </c>
    </row>
    <row r="5381" spans="1:22" x14ac:dyDescent="0.25">
      <c r="A5381" t="s">
        <v>12153</v>
      </c>
      <c r="B5381" t="s">
        <v>7551</v>
      </c>
      <c r="C5381" s="1">
        <v>44892</v>
      </c>
      <c r="D5381" s="1" t="s">
        <v>23</v>
      </c>
      <c r="E5381" s="2">
        <v>50</v>
      </c>
      <c r="F5381" s="2">
        <v>0</v>
      </c>
      <c r="G5381" s="2">
        <v>0</v>
      </c>
      <c r="H5381" s="2">
        <v>50</v>
      </c>
      <c r="I5381" t="s">
        <v>17</v>
      </c>
      <c r="J5381" t="s">
        <v>17</v>
      </c>
      <c r="K5381" t="s">
        <v>17</v>
      </c>
      <c r="L5381" t="s">
        <v>148</v>
      </c>
      <c r="M5381" t="s">
        <v>7390</v>
      </c>
      <c r="N5381" t="s">
        <v>12151</v>
      </c>
      <c r="O5381" t="s">
        <v>12164</v>
      </c>
      <c r="Q5381" s="10">
        <f t="shared" ref="Q5381:Q5387" si="1702">E5381</f>
        <v>50</v>
      </c>
      <c r="T5381"/>
    </row>
    <row r="5382" spans="1:22" x14ac:dyDescent="0.25">
      <c r="A5382" t="s">
        <v>12153</v>
      </c>
      <c r="B5382" t="s">
        <v>7552</v>
      </c>
      <c r="C5382" s="1">
        <v>44894</v>
      </c>
      <c r="D5382" s="1" t="s">
        <v>23</v>
      </c>
      <c r="E5382" s="2">
        <v>50</v>
      </c>
      <c r="F5382" s="2">
        <v>0</v>
      </c>
      <c r="G5382" s="2">
        <v>0</v>
      </c>
      <c r="H5382" s="2">
        <v>50</v>
      </c>
      <c r="I5382" t="s">
        <v>17</v>
      </c>
      <c r="J5382" t="s">
        <v>17</v>
      </c>
      <c r="K5382" t="s">
        <v>17</v>
      </c>
      <c r="L5382" t="s">
        <v>148</v>
      </c>
      <c r="M5382" t="s">
        <v>7390</v>
      </c>
      <c r="N5382" t="s">
        <v>12151</v>
      </c>
      <c r="O5382" t="s">
        <v>12164</v>
      </c>
      <c r="Q5382" s="10">
        <f t="shared" si="1702"/>
        <v>50</v>
      </c>
      <c r="T5382"/>
    </row>
    <row r="5383" spans="1:22" x14ac:dyDescent="0.25">
      <c r="A5383" t="s">
        <v>12154</v>
      </c>
      <c r="B5383" t="s">
        <v>7553</v>
      </c>
      <c r="C5383" s="1">
        <v>44911</v>
      </c>
      <c r="D5383" s="1" t="s">
        <v>23</v>
      </c>
      <c r="E5383" s="2">
        <v>50</v>
      </c>
      <c r="F5383" s="2">
        <v>0</v>
      </c>
      <c r="G5383" s="2">
        <v>0</v>
      </c>
      <c r="H5383" s="2">
        <v>50</v>
      </c>
      <c r="I5383" t="s">
        <v>17</v>
      </c>
      <c r="J5383" t="s">
        <v>17</v>
      </c>
      <c r="K5383" t="s">
        <v>17</v>
      </c>
      <c r="L5383" t="s">
        <v>148</v>
      </c>
      <c r="M5383" t="s">
        <v>7390</v>
      </c>
      <c r="N5383" t="s">
        <v>12151</v>
      </c>
      <c r="O5383" t="s">
        <v>12164</v>
      </c>
      <c r="Q5383" s="10">
        <f t="shared" si="1702"/>
        <v>50</v>
      </c>
      <c r="T5383"/>
    </row>
    <row r="5384" spans="1:22" x14ac:dyDescent="0.25">
      <c r="A5384" t="s">
        <v>12153</v>
      </c>
      <c r="B5384" t="s">
        <v>7554</v>
      </c>
      <c r="C5384" s="1">
        <v>44894</v>
      </c>
      <c r="D5384" s="1" t="s">
        <v>23</v>
      </c>
      <c r="E5384" s="2">
        <v>50</v>
      </c>
      <c r="F5384" s="2">
        <v>0</v>
      </c>
      <c r="G5384" s="2">
        <v>0</v>
      </c>
      <c r="H5384" s="2">
        <v>50</v>
      </c>
      <c r="I5384" t="s">
        <v>17</v>
      </c>
      <c r="J5384" t="s">
        <v>17</v>
      </c>
      <c r="K5384" t="s">
        <v>17</v>
      </c>
      <c r="L5384" t="s">
        <v>148</v>
      </c>
      <c r="M5384" t="s">
        <v>7390</v>
      </c>
      <c r="N5384" t="s">
        <v>12151</v>
      </c>
      <c r="O5384" t="s">
        <v>12164</v>
      </c>
      <c r="Q5384" s="10">
        <f t="shared" si="1702"/>
        <v>50</v>
      </c>
      <c r="T5384"/>
    </row>
    <row r="5385" spans="1:22" x14ac:dyDescent="0.25">
      <c r="A5385" t="s">
        <v>12154</v>
      </c>
      <c r="B5385" t="s">
        <v>7555</v>
      </c>
      <c r="C5385" s="1">
        <v>44896</v>
      </c>
      <c r="D5385" s="1" t="s">
        <v>23</v>
      </c>
      <c r="E5385" s="2">
        <v>50</v>
      </c>
      <c r="F5385" s="2">
        <v>0</v>
      </c>
      <c r="G5385" s="2">
        <v>0</v>
      </c>
      <c r="H5385" s="2">
        <v>50</v>
      </c>
      <c r="I5385" t="s">
        <v>17</v>
      </c>
      <c r="J5385" t="s">
        <v>17</v>
      </c>
      <c r="K5385" t="s">
        <v>17</v>
      </c>
      <c r="L5385" t="s">
        <v>148</v>
      </c>
      <c r="M5385" t="s">
        <v>7390</v>
      </c>
      <c r="N5385" t="s">
        <v>12151</v>
      </c>
      <c r="O5385" t="s">
        <v>12164</v>
      </c>
      <c r="Q5385" s="10">
        <f t="shared" si="1702"/>
        <v>50</v>
      </c>
      <c r="T5385"/>
    </row>
    <row r="5386" spans="1:22" x14ac:dyDescent="0.25">
      <c r="A5386" t="s">
        <v>12154</v>
      </c>
      <c r="B5386" t="s">
        <v>7556</v>
      </c>
      <c r="C5386" s="1">
        <v>44916</v>
      </c>
      <c r="D5386" s="1" t="s">
        <v>23</v>
      </c>
      <c r="E5386" s="2">
        <v>50</v>
      </c>
      <c r="F5386" s="2">
        <v>0</v>
      </c>
      <c r="G5386" s="2">
        <v>0</v>
      </c>
      <c r="H5386" s="2">
        <v>50</v>
      </c>
      <c r="I5386" t="s">
        <v>17</v>
      </c>
      <c r="J5386" t="s">
        <v>17</v>
      </c>
      <c r="K5386" t="s">
        <v>17</v>
      </c>
      <c r="L5386" t="s">
        <v>148</v>
      </c>
      <c r="M5386" t="s">
        <v>7390</v>
      </c>
      <c r="N5386" t="s">
        <v>12151</v>
      </c>
      <c r="O5386" t="s">
        <v>12164</v>
      </c>
      <c r="Q5386" s="10">
        <f t="shared" si="1702"/>
        <v>50</v>
      </c>
      <c r="T5386"/>
    </row>
    <row r="5387" spans="1:22" x14ac:dyDescent="0.25">
      <c r="A5387" t="s">
        <v>12153</v>
      </c>
      <c r="B5387" t="s">
        <v>7557</v>
      </c>
      <c r="C5387" s="1">
        <v>44891</v>
      </c>
      <c r="D5387" s="1" t="s">
        <v>23</v>
      </c>
      <c r="E5387" s="2">
        <v>50</v>
      </c>
      <c r="F5387" s="2">
        <v>0</v>
      </c>
      <c r="G5387" s="2">
        <v>0</v>
      </c>
      <c r="H5387" s="2">
        <v>50</v>
      </c>
      <c r="I5387" t="s">
        <v>17</v>
      </c>
      <c r="J5387" t="s">
        <v>17</v>
      </c>
      <c r="K5387" t="s">
        <v>17</v>
      </c>
      <c r="L5387" t="s">
        <v>148</v>
      </c>
      <c r="M5387" t="s">
        <v>7390</v>
      </c>
      <c r="N5387" t="s">
        <v>12151</v>
      </c>
      <c r="O5387" t="s">
        <v>12164</v>
      </c>
      <c r="Q5387" s="10">
        <f t="shared" si="1702"/>
        <v>50</v>
      </c>
      <c r="T5387"/>
    </row>
    <row r="5388" spans="1:22" x14ac:dyDescent="0.25">
      <c r="A5388" t="s">
        <v>12154</v>
      </c>
      <c r="B5388" t="s">
        <v>7558</v>
      </c>
      <c r="C5388" s="1">
        <v>44910</v>
      </c>
      <c r="D5388" s="1" t="s">
        <v>18</v>
      </c>
      <c r="E5388" s="2">
        <v>320</v>
      </c>
      <c r="F5388" s="2">
        <v>48.66</v>
      </c>
      <c r="G5388" s="2">
        <v>25.82</v>
      </c>
      <c r="H5388" s="2">
        <v>394.48</v>
      </c>
      <c r="I5388" t="s">
        <v>667</v>
      </c>
      <c r="J5388" t="s">
        <v>46</v>
      </c>
      <c r="K5388">
        <v>31064</v>
      </c>
      <c r="L5388" t="s">
        <v>148</v>
      </c>
      <c r="M5388" t="s">
        <v>7390</v>
      </c>
      <c r="N5388" t="s">
        <v>12151</v>
      </c>
      <c r="O5388" t="s">
        <v>12166</v>
      </c>
      <c r="P5388" s="10">
        <f>E5388</f>
        <v>320</v>
      </c>
      <c r="R5388" s="12">
        <v>7.7499999999999999E-2</v>
      </c>
      <c r="S5388" s="10">
        <f>P5388*R5388</f>
        <v>24.8</v>
      </c>
      <c r="T5388" t="s">
        <v>822</v>
      </c>
      <c r="U5388" s="10">
        <f>G5388</f>
        <v>25.82</v>
      </c>
      <c r="V5388" s="10">
        <f>S5388-U5388</f>
        <v>-1.0199999999999996</v>
      </c>
    </row>
    <row r="5389" spans="1:22" x14ac:dyDescent="0.25">
      <c r="A5389" t="s">
        <v>12153</v>
      </c>
      <c r="B5389" t="s">
        <v>7559</v>
      </c>
      <c r="C5389" s="1">
        <v>44895</v>
      </c>
      <c r="D5389" s="1" t="s">
        <v>23</v>
      </c>
      <c r="E5389" s="2">
        <v>50</v>
      </c>
      <c r="F5389" s="2">
        <v>0</v>
      </c>
      <c r="G5389" s="2">
        <v>0</v>
      </c>
      <c r="H5389" s="2">
        <v>50</v>
      </c>
      <c r="I5389" t="s">
        <v>17</v>
      </c>
      <c r="J5389" t="s">
        <v>17</v>
      </c>
      <c r="K5389" t="s">
        <v>17</v>
      </c>
      <c r="L5389" t="s">
        <v>148</v>
      </c>
      <c r="M5389" t="s">
        <v>7390</v>
      </c>
      <c r="N5389" t="s">
        <v>12151</v>
      </c>
      <c r="O5389" t="s">
        <v>12164</v>
      </c>
      <c r="Q5389" s="10">
        <f t="shared" ref="Q5389:Q5391" si="1703">E5389</f>
        <v>50</v>
      </c>
      <c r="T5389"/>
    </row>
    <row r="5390" spans="1:22" x14ac:dyDescent="0.25">
      <c r="A5390" t="s">
        <v>12153</v>
      </c>
      <c r="B5390" t="s">
        <v>7560</v>
      </c>
      <c r="C5390" s="1">
        <v>44894</v>
      </c>
      <c r="D5390" s="1" t="s">
        <v>23</v>
      </c>
      <c r="E5390" s="2">
        <v>50</v>
      </c>
      <c r="F5390" s="2">
        <v>0</v>
      </c>
      <c r="G5390" s="2">
        <v>0</v>
      </c>
      <c r="H5390" s="2">
        <v>50</v>
      </c>
      <c r="I5390" t="s">
        <v>17</v>
      </c>
      <c r="J5390" t="s">
        <v>17</v>
      </c>
      <c r="K5390" t="s">
        <v>17</v>
      </c>
      <c r="L5390" t="s">
        <v>148</v>
      </c>
      <c r="M5390" t="s">
        <v>7390</v>
      </c>
      <c r="N5390" t="s">
        <v>12151</v>
      </c>
      <c r="O5390" t="s">
        <v>12164</v>
      </c>
      <c r="Q5390" s="10">
        <f t="shared" si="1703"/>
        <v>50</v>
      </c>
      <c r="T5390"/>
    </row>
    <row r="5391" spans="1:22" x14ac:dyDescent="0.25">
      <c r="A5391" t="s">
        <v>12153</v>
      </c>
      <c r="B5391" t="s">
        <v>7561</v>
      </c>
      <c r="C5391" s="1">
        <v>44891</v>
      </c>
      <c r="D5391" s="1" t="s">
        <v>23</v>
      </c>
      <c r="E5391" s="2">
        <v>50</v>
      </c>
      <c r="F5391" s="2">
        <v>0</v>
      </c>
      <c r="G5391" s="2">
        <v>0</v>
      </c>
      <c r="H5391" s="2">
        <v>50</v>
      </c>
      <c r="I5391" t="s">
        <v>17</v>
      </c>
      <c r="J5391" t="s">
        <v>17</v>
      </c>
      <c r="K5391" t="s">
        <v>17</v>
      </c>
      <c r="L5391" t="s">
        <v>148</v>
      </c>
      <c r="M5391" t="s">
        <v>7390</v>
      </c>
      <c r="N5391" t="s">
        <v>12151</v>
      </c>
      <c r="O5391" t="s">
        <v>12164</v>
      </c>
      <c r="Q5391" s="10">
        <f t="shared" si="1703"/>
        <v>50</v>
      </c>
      <c r="T5391"/>
    </row>
    <row r="5392" spans="1:22" x14ac:dyDescent="0.25">
      <c r="A5392" t="s">
        <v>12154</v>
      </c>
      <c r="B5392" t="s">
        <v>7562</v>
      </c>
      <c r="C5392" s="1">
        <v>44910</v>
      </c>
      <c r="D5392" s="1" t="s">
        <v>18</v>
      </c>
      <c r="E5392" s="2">
        <v>85</v>
      </c>
      <c r="F5392" s="2">
        <v>25.1</v>
      </c>
      <c r="G5392" s="2">
        <v>6.61</v>
      </c>
      <c r="H5392" s="2">
        <v>116.71</v>
      </c>
      <c r="I5392" t="s">
        <v>1634</v>
      </c>
      <c r="J5392" t="s">
        <v>46</v>
      </c>
      <c r="K5392">
        <v>31525</v>
      </c>
      <c r="L5392" t="s">
        <v>148</v>
      </c>
      <c r="M5392" t="s">
        <v>7390</v>
      </c>
      <c r="N5392" t="s">
        <v>12151</v>
      </c>
      <c r="O5392" t="s">
        <v>12166</v>
      </c>
      <c r="P5392" s="10">
        <f>E5392</f>
        <v>85</v>
      </c>
      <c r="R5392" s="12">
        <v>7.7499999999999999E-2</v>
      </c>
      <c r="S5392" s="10">
        <f>P5392*R5392</f>
        <v>6.5875000000000004</v>
      </c>
      <c r="T5392" t="s">
        <v>822</v>
      </c>
      <c r="U5392" s="10">
        <f>G5392</f>
        <v>6.61</v>
      </c>
      <c r="V5392" s="10">
        <f>S5392-U5392</f>
        <v>-2.2499999999999964E-2</v>
      </c>
    </row>
    <row r="5393" spans="1:22" x14ac:dyDescent="0.25">
      <c r="A5393" t="s">
        <v>12154</v>
      </c>
      <c r="B5393" t="s">
        <v>7563</v>
      </c>
      <c r="C5393" s="1">
        <v>44911</v>
      </c>
      <c r="D5393" s="1" t="s">
        <v>23</v>
      </c>
      <c r="E5393" s="2">
        <v>50</v>
      </c>
      <c r="F5393" s="2">
        <v>0</v>
      </c>
      <c r="G5393" s="2">
        <v>0</v>
      </c>
      <c r="H5393" s="2">
        <v>50</v>
      </c>
      <c r="I5393" t="s">
        <v>17</v>
      </c>
      <c r="J5393" t="s">
        <v>17</v>
      </c>
      <c r="K5393" t="s">
        <v>17</v>
      </c>
      <c r="L5393" t="s">
        <v>148</v>
      </c>
      <c r="M5393" t="s">
        <v>7390</v>
      </c>
      <c r="N5393" t="s">
        <v>12151</v>
      </c>
      <c r="O5393" t="s">
        <v>12164</v>
      </c>
      <c r="Q5393" s="10">
        <f>E5393</f>
        <v>50</v>
      </c>
      <c r="T5393"/>
    </row>
    <row r="5394" spans="1:22" x14ac:dyDescent="0.25">
      <c r="A5394" t="s">
        <v>12154</v>
      </c>
      <c r="B5394" t="s">
        <v>7564</v>
      </c>
      <c r="C5394" s="1">
        <v>44910</v>
      </c>
      <c r="D5394" s="1" t="s">
        <v>18</v>
      </c>
      <c r="E5394" s="2">
        <v>320</v>
      </c>
      <c r="F5394" s="2">
        <v>36.78</v>
      </c>
      <c r="G5394" s="2">
        <v>28</v>
      </c>
      <c r="H5394" s="2">
        <v>384.78</v>
      </c>
      <c r="I5394" t="s">
        <v>80</v>
      </c>
      <c r="J5394" t="s">
        <v>52</v>
      </c>
      <c r="K5394">
        <v>94553</v>
      </c>
      <c r="L5394" t="s">
        <v>148</v>
      </c>
      <c r="M5394" t="s">
        <v>7390</v>
      </c>
      <c r="N5394" t="s">
        <v>12151</v>
      </c>
      <c r="O5394" t="s">
        <v>12166</v>
      </c>
      <c r="P5394" s="10">
        <f t="shared" ref="P5394:P5395" si="1704">E5394</f>
        <v>320</v>
      </c>
      <c r="R5394" s="17">
        <f>VLOOKUP(I5394,Counties!$A$1:$D$1787,3,0)</f>
        <v>9.7500000000000003E-2</v>
      </c>
      <c r="S5394" s="10">
        <f>P5394*R5394</f>
        <v>31.200000000000003</v>
      </c>
      <c r="T5394" s="17" t="str">
        <f>VLOOKUP(I5394,Counties!$A$1:$D$1787,4,0)</f>
        <v>Contra Costa</v>
      </c>
      <c r="U5394" s="10">
        <f t="shared" ref="U5394:U5395" si="1705">G5394</f>
        <v>28</v>
      </c>
      <c r="V5394" s="10">
        <f t="shared" ref="V5394:V5395" si="1706">S5394-U5394</f>
        <v>3.2000000000000028</v>
      </c>
    </row>
    <row r="5395" spans="1:22" x14ac:dyDescent="0.25">
      <c r="A5395" t="s">
        <v>12154</v>
      </c>
      <c r="B5395" t="s">
        <v>7565</v>
      </c>
      <c r="C5395" s="1">
        <v>44910</v>
      </c>
      <c r="D5395" s="1" t="s">
        <v>18</v>
      </c>
      <c r="E5395" s="2">
        <v>320</v>
      </c>
      <c r="F5395" s="2">
        <v>48.66</v>
      </c>
      <c r="G5395" s="2">
        <v>34.1</v>
      </c>
      <c r="H5395" s="2">
        <v>402.76</v>
      </c>
      <c r="I5395" t="s">
        <v>7566</v>
      </c>
      <c r="J5395" t="s">
        <v>33</v>
      </c>
      <c r="K5395">
        <v>37664</v>
      </c>
      <c r="L5395" t="s">
        <v>148</v>
      </c>
      <c r="M5395" t="s">
        <v>7390</v>
      </c>
      <c r="N5395" t="s">
        <v>12151</v>
      </c>
      <c r="O5395" t="s">
        <v>12166</v>
      </c>
      <c r="P5395" s="10">
        <f t="shared" si="1704"/>
        <v>320</v>
      </c>
      <c r="R5395" s="12">
        <v>7.7499999999999999E-2</v>
      </c>
      <c r="S5395" s="10">
        <f>P5395*R5395</f>
        <v>24.8</v>
      </c>
      <c r="T5395" t="s">
        <v>822</v>
      </c>
      <c r="U5395" s="10">
        <f t="shared" si="1705"/>
        <v>34.1</v>
      </c>
      <c r="V5395" s="10">
        <f t="shared" si="1706"/>
        <v>-9.3000000000000007</v>
      </c>
    </row>
    <row r="5396" spans="1:22" x14ac:dyDescent="0.25">
      <c r="A5396" t="s">
        <v>12153</v>
      </c>
      <c r="B5396" t="s">
        <v>7567</v>
      </c>
      <c r="C5396" s="1">
        <v>44888</v>
      </c>
      <c r="D5396" s="1" t="s">
        <v>23</v>
      </c>
      <c r="E5396" s="2">
        <v>50</v>
      </c>
      <c r="F5396" s="2">
        <v>0</v>
      </c>
      <c r="G5396" s="2">
        <v>0</v>
      </c>
      <c r="H5396" s="2">
        <v>50</v>
      </c>
      <c r="I5396" t="s">
        <v>17</v>
      </c>
      <c r="J5396" t="s">
        <v>17</v>
      </c>
      <c r="K5396" t="s">
        <v>17</v>
      </c>
      <c r="L5396" t="s">
        <v>148</v>
      </c>
      <c r="M5396" t="s">
        <v>7390</v>
      </c>
      <c r="N5396" t="s">
        <v>12151</v>
      </c>
      <c r="O5396" t="s">
        <v>12164</v>
      </c>
      <c r="Q5396" s="10">
        <f t="shared" ref="Q5396:Q5397" si="1707">E5396</f>
        <v>50</v>
      </c>
      <c r="T5396"/>
    </row>
    <row r="5397" spans="1:22" x14ac:dyDescent="0.25">
      <c r="A5397" t="s">
        <v>12153</v>
      </c>
      <c r="B5397" t="s">
        <v>7568</v>
      </c>
      <c r="C5397" s="1">
        <v>44893</v>
      </c>
      <c r="D5397" s="1" t="s">
        <v>23</v>
      </c>
      <c r="E5397" s="2">
        <v>50</v>
      </c>
      <c r="F5397" s="2">
        <v>0</v>
      </c>
      <c r="G5397" s="2">
        <v>0</v>
      </c>
      <c r="H5397" s="2">
        <v>50</v>
      </c>
      <c r="I5397" t="s">
        <v>17</v>
      </c>
      <c r="J5397" t="s">
        <v>17</v>
      </c>
      <c r="K5397" t="s">
        <v>17</v>
      </c>
      <c r="L5397" t="s">
        <v>148</v>
      </c>
      <c r="M5397" t="s">
        <v>7390</v>
      </c>
      <c r="N5397" t="s">
        <v>12151</v>
      </c>
      <c r="O5397" t="s">
        <v>12164</v>
      </c>
      <c r="Q5397" s="10">
        <f t="shared" si="1707"/>
        <v>50</v>
      </c>
      <c r="T5397"/>
    </row>
    <row r="5398" spans="1:22" x14ac:dyDescent="0.25">
      <c r="A5398" t="s">
        <v>12154</v>
      </c>
      <c r="B5398" t="s">
        <v>7569</v>
      </c>
      <c r="C5398" s="1">
        <v>44910</v>
      </c>
      <c r="D5398" s="1" t="s">
        <v>18</v>
      </c>
      <c r="E5398" s="2">
        <v>320</v>
      </c>
      <c r="F5398" s="2">
        <v>48.66</v>
      </c>
      <c r="G5398" s="2">
        <v>23.96</v>
      </c>
      <c r="H5398" s="2">
        <v>392.62</v>
      </c>
      <c r="I5398" t="s">
        <v>7570</v>
      </c>
      <c r="J5398" t="s">
        <v>71</v>
      </c>
      <c r="K5398">
        <v>32082</v>
      </c>
      <c r="L5398" t="s">
        <v>148</v>
      </c>
      <c r="M5398" t="s">
        <v>7390</v>
      </c>
      <c r="N5398" t="s">
        <v>12151</v>
      </c>
      <c r="O5398" t="s">
        <v>12166</v>
      </c>
      <c r="P5398" s="10">
        <f>E5398</f>
        <v>320</v>
      </c>
      <c r="R5398" s="12">
        <v>7.7499999999999999E-2</v>
      </c>
      <c r="S5398" s="10">
        <f>P5398*R5398</f>
        <v>24.8</v>
      </c>
      <c r="T5398" t="s">
        <v>822</v>
      </c>
      <c r="U5398" s="10">
        <f>G5398</f>
        <v>23.96</v>
      </c>
      <c r="V5398" s="10">
        <f>S5398-U5398</f>
        <v>0.83999999999999986</v>
      </c>
    </row>
    <row r="5399" spans="1:22" x14ac:dyDescent="0.25">
      <c r="A5399" t="s">
        <v>12153</v>
      </c>
      <c r="B5399" t="s">
        <v>7571</v>
      </c>
      <c r="C5399" s="1">
        <v>44894</v>
      </c>
      <c r="D5399" s="1" t="s">
        <v>23</v>
      </c>
      <c r="E5399" s="2">
        <v>50</v>
      </c>
      <c r="F5399" s="2">
        <v>0</v>
      </c>
      <c r="G5399" s="2">
        <v>0</v>
      </c>
      <c r="H5399" s="2">
        <v>50</v>
      </c>
      <c r="I5399" t="s">
        <v>17</v>
      </c>
      <c r="J5399" t="s">
        <v>17</v>
      </c>
      <c r="K5399" t="s">
        <v>17</v>
      </c>
      <c r="L5399" t="s">
        <v>148</v>
      </c>
      <c r="M5399" t="s">
        <v>7390</v>
      </c>
      <c r="N5399" t="s">
        <v>12151</v>
      </c>
      <c r="O5399" t="s">
        <v>12164</v>
      </c>
      <c r="Q5399" s="10">
        <f>E5399</f>
        <v>50</v>
      </c>
      <c r="T5399"/>
    </row>
    <row r="5400" spans="1:22" x14ac:dyDescent="0.25">
      <c r="A5400" t="s">
        <v>12154</v>
      </c>
      <c r="B5400" t="s">
        <v>7572</v>
      </c>
      <c r="C5400" s="1">
        <v>44910</v>
      </c>
      <c r="D5400" s="1" t="s">
        <v>18</v>
      </c>
      <c r="E5400" s="2">
        <v>160</v>
      </c>
      <c r="F5400" s="2">
        <v>25.76</v>
      </c>
      <c r="G5400" s="2">
        <v>7.7</v>
      </c>
      <c r="H5400" s="2">
        <v>193.46</v>
      </c>
      <c r="I5400" t="s">
        <v>7573</v>
      </c>
      <c r="J5400" t="s">
        <v>277</v>
      </c>
      <c r="K5400">
        <v>80127</v>
      </c>
      <c r="L5400" t="s">
        <v>148</v>
      </c>
      <c r="M5400" t="s">
        <v>7390</v>
      </c>
      <c r="N5400" t="s">
        <v>12151</v>
      </c>
      <c r="O5400" t="s">
        <v>12166</v>
      </c>
      <c r="P5400" s="10">
        <f t="shared" ref="P5400:P5402" si="1708">E5400</f>
        <v>160</v>
      </c>
      <c r="R5400" s="12">
        <v>7.7499999999999999E-2</v>
      </c>
      <c r="S5400" s="10">
        <f t="shared" ref="S5400:S5401" si="1709">P5400*R5400</f>
        <v>12.4</v>
      </c>
      <c r="T5400" t="s">
        <v>822</v>
      </c>
      <c r="U5400" s="10">
        <f t="shared" ref="U5400:U5402" si="1710">G5400</f>
        <v>7.7</v>
      </c>
      <c r="V5400" s="10">
        <f t="shared" ref="V5400:V5402" si="1711">S5400-U5400</f>
        <v>4.7</v>
      </c>
    </row>
    <row r="5401" spans="1:22" x14ac:dyDescent="0.25">
      <c r="A5401" t="s">
        <v>12154</v>
      </c>
      <c r="B5401" t="s">
        <v>7574</v>
      </c>
      <c r="C5401" s="1">
        <v>44910</v>
      </c>
      <c r="D5401" s="1" t="s">
        <v>18</v>
      </c>
      <c r="E5401" s="2">
        <v>335</v>
      </c>
      <c r="F5401" s="2">
        <v>46.63</v>
      </c>
      <c r="G5401" s="2">
        <v>13.4</v>
      </c>
      <c r="H5401" s="2">
        <v>395.03</v>
      </c>
      <c r="I5401" t="s">
        <v>7575</v>
      </c>
      <c r="J5401" t="s">
        <v>306</v>
      </c>
      <c r="K5401">
        <v>35223</v>
      </c>
      <c r="L5401" t="s">
        <v>148</v>
      </c>
      <c r="M5401" t="s">
        <v>7390</v>
      </c>
      <c r="N5401" t="s">
        <v>12151</v>
      </c>
      <c r="O5401" t="s">
        <v>12166</v>
      </c>
      <c r="P5401" s="10">
        <f t="shared" si="1708"/>
        <v>335</v>
      </c>
      <c r="R5401" s="12">
        <v>7.7499999999999999E-2</v>
      </c>
      <c r="S5401" s="10">
        <f t="shared" si="1709"/>
        <v>25.962499999999999</v>
      </c>
      <c r="T5401" t="s">
        <v>822</v>
      </c>
      <c r="U5401" s="10">
        <f t="shared" si="1710"/>
        <v>13.4</v>
      </c>
      <c r="V5401" s="10">
        <f t="shared" si="1711"/>
        <v>12.562499999999998</v>
      </c>
    </row>
    <row r="5402" spans="1:22" x14ac:dyDescent="0.25">
      <c r="A5402" t="s">
        <v>12154</v>
      </c>
      <c r="B5402" t="s">
        <v>7576</v>
      </c>
      <c r="C5402" s="1">
        <v>44910</v>
      </c>
      <c r="D5402" s="1" t="s">
        <v>18</v>
      </c>
      <c r="E5402" s="2">
        <v>320</v>
      </c>
      <c r="F5402" s="2">
        <v>36.78</v>
      </c>
      <c r="G5402" s="2">
        <v>27.62</v>
      </c>
      <c r="H5402" s="2">
        <v>384.4</v>
      </c>
      <c r="I5402" t="s">
        <v>1227</v>
      </c>
      <c r="J5402" t="s">
        <v>52</v>
      </c>
      <c r="K5402">
        <v>94131</v>
      </c>
      <c r="L5402" t="s">
        <v>148</v>
      </c>
      <c r="M5402" t="s">
        <v>7390</v>
      </c>
      <c r="N5402" t="s">
        <v>12151</v>
      </c>
      <c r="O5402" t="s">
        <v>12166</v>
      </c>
      <c r="P5402" s="10">
        <f t="shared" si="1708"/>
        <v>320</v>
      </c>
      <c r="R5402" s="17">
        <f>VLOOKUP(I5402,Counties!$A$1:$D$1787,3,0)</f>
        <v>8.6300000000000002E-2</v>
      </c>
      <c r="S5402" s="10">
        <f>P5402*R5402</f>
        <v>27.616</v>
      </c>
      <c r="T5402" s="17" t="str">
        <f>VLOOKUP(I5402,Counties!$A$1:$D$1787,4,0)</f>
        <v>San Francisco</v>
      </c>
      <c r="U5402" s="10">
        <f t="shared" si="1710"/>
        <v>27.62</v>
      </c>
      <c r="V5402" s="10">
        <f t="shared" si="1711"/>
        <v>-4.0000000000013358E-3</v>
      </c>
    </row>
    <row r="5403" spans="1:22" x14ac:dyDescent="0.25">
      <c r="A5403" t="s">
        <v>12154</v>
      </c>
      <c r="B5403" t="s">
        <v>7577</v>
      </c>
      <c r="C5403" s="1">
        <v>44907</v>
      </c>
      <c r="D5403" s="1" t="s">
        <v>23</v>
      </c>
      <c r="E5403" s="2">
        <v>50</v>
      </c>
      <c r="F5403" s="2">
        <v>0</v>
      </c>
      <c r="G5403" s="2">
        <v>0</v>
      </c>
      <c r="H5403" s="2">
        <v>50</v>
      </c>
      <c r="I5403" t="s">
        <v>17</v>
      </c>
      <c r="J5403" t="s">
        <v>17</v>
      </c>
      <c r="K5403" t="s">
        <v>17</v>
      </c>
      <c r="L5403" t="s">
        <v>148</v>
      </c>
      <c r="M5403" t="s">
        <v>7390</v>
      </c>
      <c r="N5403" t="s">
        <v>12151</v>
      </c>
      <c r="O5403" t="s">
        <v>12164</v>
      </c>
      <c r="Q5403" s="10">
        <f t="shared" ref="Q5403:Q5405" si="1712">E5403</f>
        <v>50</v>
      </c>
      <c r="T5403"/>
    </row>
    <row r="5404" spans="1:22" x14ac:dyDescent="0.25">
      <c r="A5404" t="s">
        <v>12153</v>
      </c>
      <c r="B5404" t="s">
        <v>7578</v>
      </c>
      <c r="C5404" s="1">
        <v>44894</v>
      </c>
      <c r="D5404" s="1" t="s">
        <v>23</v>
      </c>
      <c r="E5404" s="2">
        <v>50</v>
      </c>
      <c r="F5404" s="2">
        <v>0</v>
      </c>
      <c r="G5404" s="2">
        <v>0</v>
      </c>
      <c r="H5404" s="2">
        <v>50</v>
      </c>
      <c r="I5404" t="s">
        <v>17</v>
      </c>
      <c r="J5404" t="s">
        <v>17</v>
      </c>
      <c r="K5404" t="s">
        <v>17</v>
      </c>
      <c r="L5404" t="s">
        <v>148</v>
      </c>
      <c r="M5404" t="s">
        <v>7390</v>
      </c>
      <c r="N5404" t="s">
        <v>12151</v>
      </c>
      <c r="O5404" t="s">
        <v>12164</v>
      </c>
      <c r="Q5404" s="10">
        <f t="shared" si="1712"/>
        <v>50</v>
      </c>
      <c r="T5404"/>
    </row>
    <row r="5405" spans="1:22" x14ac:dyDescent="0.25">
      <c r="A5405" t="s">
        <v>12153</v>
      </c>
      <c r="B5405" t="s">
        <v>7579</v>
      </c>
      <c r="C5405" s="1">
        <v>44888</v>
      </c>
      <c r="D5405" s="1" t="s">
        <v>23</v>
      </c>
      <c r="E5405" s="2">
        <v>50</v>
      </c>
      <c r="F5405" s="2">
        <v>0</v>
      </c>
      <c r="G5405" s="2">
        <v>0</v>
      </c>
      <c r="H5405" s="2">
        <v>50</v>
      </c>
      <c r="I5405" t="s">
        <v>17</v>
      </c>
      <c r="J5405" t="s">
        <v>17</v>
      </c>
      <c r="K5405" t="s">
        <v>17</v>
      </c>
      <c r="L5405" t="s">
        <v>148</v>
      </c>
      <c r="M5405" t="s">
        <v>7390</v>
      </c>
      <c r="N5405" t="s">
        <v>12151</v>
      </c>
      <c r="O5405" t="s">
        <v>12164</v>
      </c>
      <c r="Q5405" s="10">
        <f t="shared" si="1712"/>
        <v>50</v>
      </c>
      <c r="T5405"/>
    </row>
    <row r="5406" spans="1:22" x14ac:dyDescent="0.25">
      <c r="A5406" t="s">
        <v>12154</v>
      </c>
      <c r="B5406" t="s">
        <v>7580</v>
      </c>
      <c r="C5406" s="1">
        <v>44923</v>
      </c>
      <c r="D5406" s="1" t="s">
        <v>18</v>
      </c>
      <c r="E5406" s="2">
        <v>0</v>
      </c>
      <c r="F5406" s="2">
        <v>0</v>
      </c>
      <c r="G5406" s="2">
        <v>0</v>
      </c>
      <c r="H5406" s="2">
        <v>0</v>
      </c>
      <c r="I5406" t="s">
        <v>1126</v>
      </c>
      <c r="J5406" t="s">
        <v>59</v>
      </c>
      <c r="K5406">
        <v>75214</v>
      </c>
      <c r="L5406" t="s">
        <v>148</v>
      </c>
      <c r="M5406" t="s">
        <v>7390</v>
      </c>
      <c r="N5406" t="s">
        <v>12151</v>
      </c>
      <c r="O5406" t="s">
        <v>12166</v>
      </c>
      <c r="P5406" s="10">
        <f t="shared" ref="P5406:P5407" si="1713">E5406</f>
        <v>0</v>
      </c>
      <c r="R5406" s="12">
        <v>7.7499999999999999E-2</v>
      </c>
      <c r="S5406" s="10">
        <f t="shared" ref="S5406:S5407" si="1714">P5406*R5406</f>
        <v>0</v>
      </c>
      <c r="T5406" t="s">
        <v>822</v>
      </c>
      <c r="U5406" s="10">
        <f t="shared" ref="U5406:U5407" si="1715">G5406</f>
        <v>0</v>
      </c>
      <c r="V5406" s="10">
        <f t="shared" ref="V5406:V5407" si="1716">S5406-U5406</f>
        <v>0</v>
      </c>
    </row>
    <row r="5407" spans="1:22" x14ac:dyDescent="0.25">
      <c r="A5407" t="s">
        <v>12154</v>
      </c>
      <c r="B5407" t="s">
        <v>7581</v>
      </c>
      <c r="C5407" s="1">
        <v>44910</v>
      </c>
      <c r="D5407" s="1" t="s">
        <v>18</v>
      </c>
      <c r="E5407" s="2">
        <v>46.1</v>
      </c>
      <c r="F5407" s="2">
        <v>25.1</v>
      </c>
      <c r="G5407" s="2">
        <v>7.12</v>
      </c>
      <c r="H5407" s="2">
        <v>78.319999999999993</v>
      </c>
      <c r="I5407" t="s">
        <v>7582</v>
      </c>
      <c r="J5407" t="s">
        <v>131</v>
      </c>
      <c r="K5407">
        <v>72761</v>
      </c>
      <c r="L5407" t="s">
        <v>148</v>
      </c>
      <c r="M5407" t="s">
        <v>7390</v>
      </c>
      <c r="N5407" t="s">
        <v>12151</v>
      </c>
      <c r="O5407" t="s">
        <v>12166</v>
      </c>
      <c r="P5407" s="10">
        <f t="shared" si="1713"/>
        <v>46.1</v>
      </c>
      <c r="R5407" s="12">
        <v>7.7499999999999999E-2</v>
      </c>
      <c r="S5407" s="10">
        <f t="shared" si="1714"/>
        <v>3.5727500000000001</v>
      </c>
      <c r="T5407" t="s">
        <v>822</v>
      </c>
      <c r="U5407" s="10">
        <f t="shared" si="1715"/>
        <v>7.12</v>
      </c>
      <c r="V5407" s="10">
        <f t="shared" si="1716"/>
        <v>-3.54725</v>
      </c>
    </row>
    <row r="5408" spans="1:22" x14ac:dyDescent="0.25">
      <c r="A5408" t="s">
        <v>12153</v>
      </c>
      <c r="B5408" t="s">
        <v>7583</v>
      </c>
      <c r="C5408" s="1">
        <v>44894</v>
      </c>
      <c r="D5408" s="1" t="s">
        <v>23</v>
      </c>
      <c r="E5408" s="2">
        <v>50</v>
      </c>
      <c r="F5408" s="2">
        <v>0</v>
      </c>
      <c r="G5408" s="2">
        <v>0</v>
      </c>
      <c r="H5408" s="2">
        <v>50</v>
      </c>
      <c r="I5408" t="s">
        <v>17</v>
      </c>
      <c r="J5408" t="s">
        <v>17</v>
      </c>
      <c r="K5408" t="s">
        <v>17</v>
      </c>
      <c r="L5408" t="s">
        <v>148</v>
      </c>
      <c r="M5408" t="s">
        <v>7390</v>
      </c>
      <c r="N5408" t="s">
        <v>12151</v>
      </c>
      <c r="O5408" t="s">
        <v>12164</v>
      </c>
      <c r="Q5408" s="10">
        <f t="shared" ref="Q5408:Q5411" si="1717">E5408</f>
        <v>50</v>
      </c>
      <c r="T5408"/>
    </row>
    <row r="5409" spans="1:22" x14ac:dyDescent="0.25">
      <c r="A5409" t="s">
        <v>12153</v>
      </c>
      <c r="B5409" t="s">
        <v>7584</v>
      </c>
      <c r="C5409" s="1">
        <v>44888</v>
      </c>
      <c r="D5409" s="1" t="s">
        <v>23</v>
      </c>
      <c r="E5409" s="2">
        <v>50</v>
      </c>
      <c r="F5409" s="2">
        <v>0</v>
      </c>
      <c r="G5409" s="2">
        <v>0</v>
      </c>
      <c r="H5409" s="2">
        <v>50</v>
      </c>
      <c r="I5409" t="s">
        <v>17</v>
      </c>
      <c r="J5409" t="s">
        <v>17</v>
      </c>
      <c r="K5409" t="s">
        <v>17</v>
      </c>
      <c r="L5409" t="s">
        <v>148</v>
      </c>
      <c r="M5409" t="s">
        <v>7390</v>
      </c>
      <c r="N5409" t="s">
        <v>12151</v>
      </c>
      <c r="O5409" t="s">
        <v>12164</v>
      </c>
      <c r="Q5409" s="10">
        <f t="shared" si="1717"/>
        <v>50</v>
      </c>
      <c r="T5409"/>
    </row>
    <row r="5410" spans="1:22" x14ac:dyDescent="0.25">
      <c r="A5410" t="s">
        <v>12153</v>
      </c>
      <c r="B5410" t="s">
        <v>7585</v>
      </c>
      <c r="C5410" s="1">
        <v>44894</v>
      </c>
      <c r="D5410" s="1" t="s">
        <v>23</v>
      </c>
      <c r="E5410" s="2">
        <v>50</v>
      </c>
      <c r="F5410" s="2">
        <v>0</v>
      </c>
      <c r="G5410" s="2">
        <v>0</v>
      </c>
      <c r="H5410" s="2">
        <v>50</v>
      </c>
      <c r="I5410" t="s">
        <v>17</v>
      </c>
      <c r="J5410" t="s">
        <v>17</v>
      </c>
      <c r="K5410" t="s">
        <v>17</v>
      </c>
      <c r="L5410" t="s">
        <v>148</v>
      </c>
      <c r="M5410" t="s">
        <v>7390</v>
      </c>
      <c r="N5410" t="s">
        <v>12151</v>
      </c>
      <c r="O5410" t="s">
        <v>12164</v>
      </c>
      <c r="Q5410" s="10">
        <f t="shared" si="1717"/>
        <v>50</v>
      </c>
      <c r="T5410"/>
    </row>
    <row r="5411" spans="1:22" x14ac:dyDescent="0.25">
      <c r="A5411" t="s">
        <v>12154</v>
      </c>
      <c r="B5411" t="s">
        <v>7586</v>
      </c>
      <c r="C5411" s="1">
        <v>44902</v>
      </c>
      <c r="D5411" s="1" t="s">
        <v>23</v>
      </c>
      <c r="E5411" s="2">
        <v>50</v>
      </c>
      <c r="F5411" s="2">
        <v>0</v>
      </c>
      <c r="G5411" s="2">
        <v>0</v>
      </c>
      <c r="H5411" s="2">
        <v>50</v>
      </c>
      <c r="I5411" t="s">
        <v>17</v>
      </c>
      <c r="J5411" t="s">
        <v>17</v>
      </c>
      <c r="K5411" t="s">
        <v>17</v>
      </c>
      <c r="L5411" t="s">
        <v>148</v>
      </c>
      <c r="M5411" t="s">
        <v>7390</v>
      </c>
      <c r="N5411" t="s">
        <v>12151</v>
      </c>
      <c r="O5411" t="s">
        <v>12164</v>
      </c>
      <c r="Q5411" s="10">
        <f t="shared" si="1717"/>
        <v>50</v>
      </c>
      <c r="T5411"/>
    </row>
    <row r="5412" spans="1:22" x14ac:dyDescent="0.25">
      <c r="A5412" t="s">
        <v>12154</v>
      </c>
      <c r="B5412" t="s">
        <v>7587</v>
      </c>
      <c r="C5412" s="1">
        <v>44910</v>
      </c>
      <c r="D5412" s="1" t="s">
        <v>18</v>
      </c>
      <c r="E5412" s="2">
        <v>320</v>
      </c>
      <c r="F5412" s="2">
        <v>48.66</v>
      </c>
      <c r="G5412" s="2">
        <v>26.37</v>
      </c>
      <c r="H5412" s="2">
        <v>395.03</v>
      </c>
      <c r="I5412" t="s">
        <v>7588</v>
      </c>
      <c r="J5412" t="s">
        <v>93</v>
      </c>
      <c r="K5412" t="s">
        <v>7589</v>
      </c>
      <c r="L5412" t="s">
        <v>148</v>
      </c>
      <c r="M5412" t="s">
        <v>7390</v>
      </c>
      <c r="N5412" t="s">
        <v>12151</v>
      </c>
      <c r="O5412" t="s">
        <v>12166</v>
      </c>
      <c r="P5412" s="10">
        <f t="shared" ref="P5412:P5413" si="1718">E5412</f>
        <v>320</v>
      </c>
      <c r="R5412" s="12">
        <v>7.7499999999999999E-2</v>
      </c>
      <c r="S5412" s="10">
        <f t="shared" ref="S5412:S5413" si="1719">P5412*R5412</f>
        <v>24.8</v>
      </c>
      <c r="T5412" t="s">
        <v>822</v>
      </c>
      <c r="U5412" s="10">
        <f t="shared" ref="U5412:U5413" si="1720">G5412</f>
        <v>26.37</v>
      </c>
      <c r="V5412" s="10">
        <f t="shared" ref="V5412:V5413" si="1721">S5412-U5412</f>
        <v>-1.5700000000000003</v>
      </c>
    </row>
    <row r="5413" spans="1:22" x14ac:dyDescent="0.25">
      <c r="A5413" t="s">
        <v>12154</v>
      </c>
      <c r="B5413" t="s">
        <v>7590</v>
      </c>
      <c r="C5413" s="1">
        <v>44910</v>
      </c>
      <c r="D5413" s="1" t="s">
        <v>18</v>
      </c>
      <c r="E5413" s="2">
        <v>320</v>
      </c>
      <c r="F5413" s="2">
        <v>48.66</v>
      </c>
      <c r="G5413" s="2">
        <v>23.04</v>
      </c>
      <c r="H5413" s="2">
        <v>391.7</v>
      </c>
      <c r="I5413" t="s">
        <v>1111</v>
      </c>
      <c r="J5413" t="s">
        <v>203</v>
      </c>
      <c r="K5413">
        <v>60646</v>
      </c>
      <c r="L5413" t="s">
        <v>148</v>
      </c>
      <c r="M5413" t="s">
        <v>7390</v>
      </c>
      <c r="N5413" t="s">
        <v>12151</v>
      </c>
      <c r="O5413" t="s">
        <v>12166</v>
      </c>
      <c r="P5413" s="10">
        <f t="shared" si="1718"/>
        <v>320</v>
      </c>
      <c r="R5413" s="12">
        <v>7.7499999999999999E-2</v>
      </c>
      <c r="S5413" s="10">
        <f t="shared" si="1719"/>
        <v>24.8</v>
      </c>
      <c r="T5413" t="s">
        <v>822</v>
      </c>
      <c r="U5413" s="10">
        <f t="shared" si="1720"/>
        <v>23.04</v>
      </c>
      <c r="V5413" s="10">
        <f t="shared" si="1721"/>
        <v>1.7600000000000016</v>
      </c>
    </row>
    <row r="5414" spans="1:22" x14ac:dyDescent="0.25">
      <c r="A5414" t="s">
        <v>12154</v>
      </c>
      <c r="B5414" t="s">
        <v>7591</v>
      </c>
      <c r="C5414" s="1">
        <v>44900</v>
      </c>
      <c r="D5414" s="1" t="s">
        <v>23</v>
      </c>
      <c r="E5414" s="2">
        <v>50</v>
      </c>
      <c r="F5414" s="2">
        <v>0</v>
      </c>
      <c r="G5414" s="2">
        <v>0</v>
      </c>
      <c r="H5414" s="2">
        <v>50</v>
      </c>
      <c r="I5414" t="s">
        <v>17</v>
      </c>
      <c r="J5414" t="s">
        <v>17</v>
      </c>
      <c r="K5414" t="s">
        <v>17</v>
      </c>
      <c r="L5414" t="s">
        <v>148</v>
      </c>
      <c r="M5414" t="s">
        <v>7390</v>
      </c>
      <c r="N5414" t="s">
        <v>12151</v>
      </c>
      <c r="O5414" t="s">
        <v>12164</v>
      </c>
      <c r="Q5414" s="10">
        <f>E5414</f>
        <v>50</v>
      </c>
      <c r="T5414"/>
    </row>
    <row r="5415" spans="1:22" x14ac:dyDescent="0.25">
      <c r="A5415" t="s">
        <v>12154</v>
      </c>
      <c r="B5415" t="s">
        <v>7592</v>
      </c>
      <c r="C5415" s="1">
        <v>44910</v>
      </c>
      <c r="D5415" s="1" t="s">
        <v>18</v>
      </c>
      <c r="E5415" s="2">
        <v>160</v>
      </c>
      <c r="F5415" s="2">
        <v>28.55</v>
      </c>
      <c r="G5415" s="2">
        <v>12.4</v>
      </c>
      <c r="H5415" s="2">
        <v>200.95</v>
      </c>
      <c r="I5415" t="s">
        <v>13549</v>
      </c>
      <c r="J5415" t="s">
        <v>52</v>
      </c>
      <c r="K5415">
        <v>92660</v>
      </c>
      <c r="L5415" t="s">
        <v>148</v>
      </c>
      <c r="M5415" t="s">
        <v>7390</v>
      </c>
      <c r="N5415" t="s">
        <v>12151</v>
      </c>
      <c r="O5415" t="s">
        <v>12166</v>
      </c>
      <c r="P5415" s="10">
        <f>E5415</f>
        <v>160</v>
      </c>
      <c r="R5415" s="17">
        <f>VLOOKUP(I5415,Counties!$A$1:$D$1787,3,0)</f>
        <v>7.7499999999999999E-2</v>
      </c>
      <c r="S5415" s="10">
        <f>P5415*R5415</f>
        <v>12.4</v>
      </c>
      <c r="T5415" s="17" t="str">
        <f>VLOOKUP(I5415,Counties!$A$1:$D$1787,4,0)</f>
        <v>Orange</v>
      </c>
      <c r="U5415" s="10">
        <f>G5415</f>
        <v>12.4</v>
      </c>
      <c r="V5415" s="10">
        <f>S5415-U5415</f>
        <v>0</v>
      </c>
    </row>
    <row r="5416" spans="1:22" x14ac:dyDescent="0.25">
      <c r="A5416" t="s">
        <v>12153</v>
      </c>
      <c r="B5416" t="s">
        <v>7594</v>
      </c>
      <c r="C5416" s="1">
        <v>44894</v>
      </c>
      <c r="D5416" s="1" t="s">
        <v>23</v>
      </c>
      <c r="E5416" s="2">
        <v>50</v>
      </c>
      <c r="F5416" s="2">
        <v>0</v>
      </c>
      <c r="G5416" s="2">
        <v>0</v>
      </c>
      <c r="H5416" s="2">
        <v>50</v>
      </c>
      <c r="I5416" t="s">
        <v>17</v>
      </c>
      <c r="J5416" t="s">
        <v>17</v>
      </c>
      <c r="K5416" t="s">
        <v>17</v>
      </c>
      <c r="L5416" t="s">
        <v>148</v>
      </c>
      <c r="M5416" t="s">
        <v>7390</v>
      </c>
      <c r="N5416" t="s">
        <v>12151</v>
      </c>
      <c r="O5416" t="s">
        <v>12164</v>
      </c>
      <c r="Q5416" s="10">
        <f>E5416</f>
        <v>50</v>
      </c>
      <c r="T5416"/>
    </row>
    <row r="5417" spans="1:22" x14ac:dyDescent="0.25">
      <c r="A5417" t="s">
        <v>12154</v>
      </c>
      <c r="B5417" t="s">
        <v>7595</v>
      </c>
      <c r="C5417" s="1">
        <v>44910</v>
      </c>
      <c r="D5417" s="1" t="s">
        <v>18</v>
      </c>
      <c r="E5417" s="2">
        <v>320</v>
      </c>
      <c r="F5417" s="2">
        <v>48.66</v>
      </c>
      <c r="G5417" s="2">
        <v>28.57</v>
      </c>
      <c r="H5417" s="2">
        <v>397.23</v>
      </c>
      <c r="I5417" t="s">
        <v>887</v>
      </c>
      <c r="J5417" t="s">
        <v>46</v>
      </c>
      <c r="K5417">
        <v>30327</v>
      </c>
      <c r="L5417" t="s">
        <v>148</v>
      </c>
      <c r="M5417" t="s">
        <v>7390</v>
      </c>
      <c r="N5417" t="s">
        <v>12151</v>
      </c>
      <c r="O5417" t="s">
        <v>12166</v>
      </c>
      <c r="P5417" s="10">
        <f>E5417</f>
        <v>320</v>
      </c>
      <c r="R5417" s="12">
        <v>7.7499999999999999E-2</v>
      </c>
      <c r="S5417" s="10">
        <f>P5417*R5417</f>
        <v>24.8</v>
      </c>
      <c r="T5417" t="s">
        <v>822</v>
      </c>
      <c r="U5417" s="10">
        <f>G5417</f>
        <v>28.57</v>
      </c>
      <c r="V5417" s="10">
        <f>S5417-U5417</f>
        <v>-3.7699999999999996</v>
      </c>
    </row>
    <row r="5418" spans="1:22" x14ac:dyDescent="0.25">
      <c r="A5418" t="s">
        <v>12153</v>
      </c>
      <c r="B5418" t="s">
        <v>7596</v>
      </c>
      <c r="C5418" s="1">
        <v>44888</v>
      </c>
      <c r="D5418" s="1" t="s">
        <v>23</v>
      </c>
      <c r="E5418" s="2">
        <v>50</v>
      </c>
      <c r="F5418" s="2">
        <v>0</v>
      </c>
      <c r="G5418" s="2">
        <v>0</v>
      </c>
      <c r="H5418" s="2">
        <v>50</v>
      </c>
      <c r="I5418" t="s">
        <v>17</v>
      </c>
      <c r="J5418" t="s">
        <v>17</v>
      </c>
      <c r="K5418" t="s">
        <v>17</v>
      </c>
      <c r="L5418" t="s">
        <v>148</v>
      </c>
      <c r="M5418" t="s">
        <v>7390</v>
      </c>
      <c r="N5418" t="s">
        <v>12151</v>
      </c>
      <c r="O5418" t="s">
        <v>12164</v>
      </c>
      <c r="Q5418" s="10">
        <f>E5418</f>
        <v>50</v>
      </c>
      <c r="T5418"/>
    </row>
    <row r="5419" spans="1:22" x14ac:dyDescent="0.25">
      <c r="A5419" t="s">
        <v>12154</v>
      </c>
      <c r="B5419" t="s">
        <v>7597</v>
      </c>
      <c r="C5419" s="1">
        <v>44910</v>
      </c>
      <c r="D5419" s="1" t="s">
        <v>18</v>
      </c>
      <c r="E5419" s="2">
        <v>250.6</v>
      </c>
      <c r="F5419" s="2">
        <v>48.66</v>
      </c>
      <c r="G5419" s="2">
        <v>20.95</v>
      </c>
      <c r="H5419" s="2">
        <v>320.20999999999998</v>
      </c>
      <c r="I5419" t="s">
        <v>1993</v>
      </c>
      <c r="J5419" t="s">
        <v>56</v>
      </c>
      <c r="K5419">
        <v>45036</v>
      </c>
      <c r="L5419" t="s">
        <v>148</v>
      </c>
      <c r="M5419" t="s">
        <v>7390</v>
      </c>
      <c r="N5419" t="s">
        <v>12151</v>
      </c>
      <c r="O5419" t="s">
        <v>12166</v>
      </c>
      <c r="P5419" s="10">
        <f t="shared" ref="P5419:P5421" si="1722">E5419</f>
        <v>250.6</v>
      </c>
      <c r="R5419" s="12">
        <v>7.7499999999999999E-2</v>
      </c>
      <c r="S5419" s="10">
        <f>P5419*R5419</f>
        <v>19.421499999999998</v>
      </c>
      <c r="T5419" t="s">
        <v>822</v>
      </c>
      <c r="U5419" s="10">
        <f t="shared" ref="U5419:U5421" si="1723">G5419</f>
        <v>20.95</v>
      </c>
      <c r="V5419" s="10">
        <f t="shared" ref="V5419:V5421" si="1724">S5419-U5419</f>
        <v>-1.5285000000000011</v>
      </c>
    </row>
    <row r="5420" spans="1:22" x14ac:dyDescent="0.25">
      <c r="A5420" t="s">
        <v>12154</v>
      </c>
      <c r="B5420" t="s">
        <v>7598</v>
      </c>
      <c r="C5420" s="1">
        <v>44902</v>
      </c>
      <c r="D5420" s="1" t="s">
        <v>54</v>
      </c>
      <c r="E5420" s="2">
        <v>-25</v>
      </c>
      <c r="F5420" s="2">
        <v>0</v>
      </c>
      <c r="G5420" s="2">
        <v>-1.94</v>
      </c>
      <c r="H5420" s="2">
        <v>-26.94</v>
      </c>
      <c r="I5420" t="s">
        <v>17</v>
      </c>
      <c r="J5420" t="s">
        <v>17</v>
      </c>
      <c r="K5420" t="s">
        <v>17</v>
      </c>
      <c r="L5420" t="s">
        <v>148</v>
      </c>
      <c r="M5420" t="s">
        <v>7390</v>
      </c>
      <c r="N5420" t="s">
        <v>12151</v>
      </c>
      <c r="O5420" t="s">
        <v>12166</v>
      </c>
      <c r="P5420" s="10">
        <f t="shared" si="1722"/>
        <v>-25</v>
      </c>
      <c r="R5420" s="12">
        <v>7.7499999999999999E-2</v>
      </c>
      <c r="S5420" s="10">
        <f t="shared" ref="S5420:S5421" si="1725">P5420*R5420</f>
        <v>-1.9375</v>
      </c>
      <c r="T5420" t="s">
        <v>822</v>
      </c>
      <c r="U5420" s="10">
        <f t="shared" si="1723"/>
        <v>-1.94</v>
      </c>
      <c r="V5420" s="10">
        <f t="shared" si="1724"/>
        <v>2.4999999999999467E-3</v>
      </c>
    </row>
    <row r="5421" spans="1:22" x14ac:dyDescent="0.25">
      <c r="A5421" t="s">
        <v>12154</v>
      </c>
      <c r="B5421" t="s">
        <v>7599</v>
      </c>
      <c r="C5421" s="1">
        <v>44910</v>
      </c>
      <c r="D5421" s="1" t="s">
        <v>18</v>
      </c>
      <c r="E5421" s="2">
        <v>309.99</v>
      </c>
      <c r="F5421" s="2">
        <v>0</v>
      </c>
      <c r="G5421" s="2">
        <v>24.03</v>
      </c>
      <c r="H5421" s="2">
        <v>334.02</v>
      </c>
      <c r="I5421" t="s">
        <v>17</v>
      </c>
      <c r="J5421" t="s">
        <v>17</v>
      </c>
      <c r="K5421" t="s">
        <v>17</v>
      </c>
      <c r="L5421" t="s">
        <v>148</v>
      </c>
      <c r="M5421" t="s">
        <v>7390</v>
      </c>
      <c r="N5421" t="s">
        <v>12151</v>
      </c>
      <c r="O5421" t="s">
        <v>12166</v>
      </c>
      <c r="P5421" s="10">
        <f t="shared" si="1722"/>
        <v>309.99</v>
      </c>
      <c r="R5421" s="12">
        <v>7.7499999999999999E-2</v>
      </c>
      <c r="S5421" s="10">
        <f t="shared" si="1725"/>
        <v>24.024225000000001</v>
      </c>
      <c r="T5421" t="s">
        <v>822</v>
      </c>
      <c r="U5421" s="10">
        <f t="shared" si="1723"/>
        <v>24.03</v>
      </c>
      <c r="V5421" s="10">
        <f t="shared" si="1724"/>
        <v>-5.7749999999998636E-3</v>
      </c>
    </row>
    <row r="5422" spans="1:22" x14ac:dyDescent="0.25">
      <c r="A5422" t="s">
        <v>12153</v>
      </c>
      <c r="B5422" t="s">
        <v>7600</v>
      </c>
      <c r="C5422" s="1">
        <v>44894</v>
      </c>
      <c r="D5422" s="1" t="s">
        <v>23</v>
      </c>
      <c r="E5422" s="2">
        <v>50</v>
      </c>
      <c r="F5422" s="2">
        <v>0</v>
      </c>
      <c r="G5422" s="2">
        <v>0</v>
      </c>
      <c r="H5422" s="2">
        <v>50</v>
      </c>
      <c r="I5422" t="s">
        <v>17</v>
      </c>
      <c r="J5422" t="s">
        <v>17</v>
      </c>
      <c r="K5422" t="s">
        <v>17</v>
      </c>
      <c r="L5422" t="s">
        <v>148</v>
      </c>
      <c r="M5422" t="s">
        <v>7390</v>
      </c>
      <c r="N5422" t="s">
        <v>12151</v>
      </c>
      <c r="O5422" t="s">
        <v>12164</v>
      </c>
      <c r="Q5422" s="10">
        <f t="shared" ref="Q5422:Q5424" si="1726">E5422</f>
        <v>50</v>
      </c>
      <c r="T5422"/>
    </row>
    <row r="5423" spans="1:22" x14ac:dyDescent="0.25">
      <c r="A5423" t="s">
        <v>12153</v>
      </c>
      <c r="B5423" t="s">
        <v>7601</v>
      </c>
      <c r="C5423" s="1">
        <v>44888</v>
      </c>
      <c r="D5423" s="1" t="s">
        <v>23</v>
      </c>
      <c r="E5423" s="2">
        <v>50</v>
      </c>
      <c r="F5423" s="2">
        <v>0</v>
      </c>
      <c r="G5423" s="2">
        <v>0</v>
      </c>
      <c r="H5423" s="2">
        <v>50</v>
      </c>
      <c r="I5423" t="s">
        <v>17</v>
      </c>
      <c r="J5423" t="s">
        <v>17</v>
      </c>
      <c r="K5423" t="s">
        <v>17</v>
      </c>
      <c r="L5423" t="s">
        <v>148</v>
      </c>
      <c r="M5423" t="s">
        <v>7390</v>
      </c>
      <c r="N5423" t="s">
        <v>12151</v>
      </c>
      <c r="O5423" t="s">
        <v>12164</v>
      </c>
      <c r="Q5423" s="10">
        <f t="shared" si="1726"/>
        <v>50</v>
      </c>
      <c r="T5423"/>
    </row>
    <row r="5424" spans="1:22" x14ac:dyDescent="0.25">
      <c r="A5424" t="s">
        <v>12154</v>
      </c>
      <c r="B5424" t="s">
        <v>7602</v>
      </c>
      <c r="C5424" s="1">
        <v>44903</v>
      </c>
      <c r="D5424" s="1" t="s">
        <v>23</v>
      </c>
      <c r="E5424" s="2">
        <v>50</v>
      </c>
      <c r="F5424" s="2">
        <v>0</v>
      </c>
      <c r="G5424" s="2">
        <v>0</v>
      </c>
      <c r="H5424" s="2">
        <v>50</v>
      </c>
      <c r="I5424" t="s">
        <v>17</v>
      </c>
      <c r="J5424" t="s">
        <v>17</v>
      </c>
      <c r="K5424" t="s">
        <v>17</v>
      </c>
      <c r="L5424" t="s">
        <v>148</v>
      </c>
      <c r="M5424" t="s">
        <v>7390</v>
      </c>
      <c r="N5424" t="s">
        <v>12151</v>
      </c>
      <c r="O5424" t="s">
        <v>12164</v>
      </c>
      <c r="Q5424" s="10">
        <f t="shared" si="1726"/>
        <v>50</v>
      </c>
      <c r="T5424"/>
    </row>
    <row r="5425" spans="1:22" x14ac:dyDescent="0.25">
      <c r="A5425" t="s">
        <v>12154</v>
      </c>
      <c r="B5425" t="s">
        <v>7603</v>
      </c>
      <c r="C5425" s="1">
        <v>44910</v>
      </c>
      <c r="D5425" s="1" t="s">
        <v>18</v>
      </c>
      <c r="E5425" s="2">
        <v>247.2</v>
      </c>
      <c r="F5425" s="2">
        <v>48.66</v>
      </c>
      <c r="G5425" s="2">
        <v>22.25</v>
      </c>
      <c r="H5425" s="2">
        <v>318.11</v>
      </c>
      <c r="I5425" t="s">
        <v>41</v>
      </c>
      <c r="J5425" t="s">
        <v>42</v>
      </c>
      <c r="K5425">
        <v>21144</v>
      </c>
      <c r="L5425" t="s">
        <v>148</v>
      </c>
      <c r="M5425" t="s">
        <v>7390</v>
      </c>
      <c r="N5425" t="s">
        <v>12151</v>
      </c>
      <c r="O5425" t="s">
        <v>12166</v>
      </c>
      <c r="P5425" s="10">
        <f>E5425</f>
        <v>247.2</v>
      </c>
      <c r="R5425" s="12">
        <v>7.7499999999999999E-2</v>
      </c>
      <c r="S5425" s="10">
        <f>P5425*R5425</f>
        <v>19.157999999999998</v>
      </c>
      <c r="T5425" t="s">
        <v>822</v>
      </c>
      <c r="U5425" s="10">
        <f>G5425</f>
        <v>22.25</v>
      </c>
      <c r="V5425" s="10">
        <f>S5425-U5425</f>
        <v>-3.0920000000000023</v>
      </c>
    </row>
    <row r="5426" spans="1:22" x14ac:dyDescent="0.25">
      <c r="A5426" t="s">
        <v>12153</v>
      </c>
      <c r="B5426" t="s">
        <v>7604</v>
      </c>
      <c r="C5426" s="1">
        <v>44887</v>
      </c>
      <c r="D5426" s="1" t="s">
        <v>23</v>
      </c>
      <c r="E5426" s="2">
        <v>50</v>
      </c>
      <c r="F5426" s="2">
        <v>0</v>
      </c>
      <c r="G5426" s="2">
        <v>0</v>
      </c>
      <c r="H5426" s="2">
        <v>50</v>
      </c>
      <c r="I5426" t="s">
        <v>17</v>
      </c>
      <c r="J5426" t="s">
        <v>17</v>
      </c>
      <c r="K5426" t="s">
        <v>17</v>
      </c>
      <c r="L5426" t="s">
        <v>148</v>
      </c>
      <c r="M5426" t="s">
        <v>7390</v>
      </c>
      <c r="N5426" t="s">
        <v>12151</v>
      </c>
      <c r="O5426" t="s">
        <v>12164</v>
      </c>
      <c r="Q5426" s="10">
        <f>E5426</f>
        <v>50</v>
      </c>
      <c r="T5426"/>
    </row>
    <row r="5427" spans="1:22" x14ac:dyDescent="0.25">
      <c r="A5427" t="s">
        <v>12154</v>
      </c>
      <c r="B5427" t="s">
        <v>7605</v>
      </c>
      <c r="C5427" s="1">
        <v>44910</v>
      </c>
      <c r="D5427" s="1" t="s">
        <v>18</v>
      </c>
      <c r="E5427" s="2">
        <v>160</v>
      </c>
      <c r="F5427" s="2">
        <v>29.86</v>
      </c>
      <c r="G5427" s="2">
        <v>9.6</v>
      </c>
      <c r="H5427" s="2">
        <v>199.46</v>
      </c>
      <c r="I5427" t="s">
        <v>946</v>
      </c>
      <c r="J5427" t="s">
        <v>30</v>
      </c>
      <c r="K5427">
        <v>22206</v>
      </c>
      <c r="L5427" t="s">
        <v>148</v>
      </c>
      <c r="M5427" t="s">
        <v>7390</v>
      </c>
      <c r="N5427" t="s">
        <v>12151</v>
      </c>
      <c r="O5427" t="s">
        <v>12166</v>
      </c>
      <c r="P5427" s="10">
        <f t="shared" ref="P5427:P5430" si="1727">E5427</f>
        <v>160</v>
      </c>
      <c r="R5427" s="12">
        <v>7.7499999999999999E-2</v>
      </c>
      <c r="S5427" s="10">
        <f t="shared" ref="S5427:S5430" si="1728">P5427*R5427</f>
        <v>12.4</v>
      </c>
      <c r="T5427" t="s">
        <v>822</v>
      </c>
      <c r="U5427" s="10">
        <f t="shared" ref="U5427:U5430" si="1729">G5427</f>
        <v>9.6</v>
      </c>
      <c r="V5427" s="10">
        <f t="shared" ref="V5427:V5430" si="1730">S5427-U5427</f>
        <v>2.8000000000000007</v>
      </c>
    </row>
    <row r="5428" spans="1:22" x14ac:dyDescent="0.25">
      <c r="A5428" t="s">
        <v>12154</v>
      </c>
      <c r="B5428" t="s">
        <v>7606</v>
      </c>
      <c r="C5428" s="1">
        <v>44907</v>
      </c>
      <c r="D5428" s="1" t="s">
        <v>18</v>
      </c>
      <c r="E5428" s="2">
        <v>125</v>
      </c>
      <c r="F5428" s="2">
        <v>25.1</v>
      </c>
      <c r="G5428" s="2">
        <v>10.89</v>
      </c>
      <c r="H5428" s="2">
        <v>160.99</v>
      </c>
      <c r="I5428" t="s">
        <v>19</v>
      </c>
      <c r="J5428" t="s">
        <v>20</v>
      </c>
      <c r="K5428">
        <v>27608</v>
      </c>
      <c r="L5428" t="s">
        <v>148</v>
      </c>
      <c r="M5428" t="s">
        <v>7390</v>
      </c>
      <c r="N5428" t="s">
        <v>12151</v>
      </c>
      <c r="O5428" t="s">
        <v>12166</v>
      </c>
      <c r="P5428" s="10">
        <f t="shared" si="1727"/>
        <v>125</v>
      </c>
      <c r="R5428" s="12">
        <v>7.7499999999999999E-2</v>
      </c>
      <c r="S5428" s="10">
        <f t="shared" si="1728"/>
        <v>9.6875</v>
      </c>
      <c r="T5428" t="s">
        <v>822</v>
      </c>
      <c r="U5428" s="10">
        <f t="shared" si="1729"/>
        <v>10.89</v>
      </c>
      <c r="V5428" s="10">
        <f t="shared" si="1730"/>
        <v>-1.2025000000000006</v>
      </c>
    </row>
    <row r="5429" spans="1:22" x14ac:dyDescent="0.25">
      <c r="A5429" t="s">
        <v>12154</v>
      </c>
      <c r="B5429" t="s">
        <v>7607</v>
      </c>
      <c r="C5429" s="1">
        <v>44906</v>
      </c>
      <c r="D5429" s="1" t="s">
        <v>18</v>
      </c>
      <c r="E5429" s="2">
        <v>65</v>
      </c>
      <c r="F5429" s="2">
        <v>21.56</v>
      </c>
      <c r="G5429" s="2">
        <v>7.8</v>
      </c>
      <c r="H5429" s="2">
        <v>94.36</v>
      </c>
      <c r="I5429" t="s">
        <v>150</v>
      </c>
      <c r="J5429" t="s">
        <v>46</v>
      </c>
      <c r="K5429">
        <v>31909</v>
      </c>
      <c r="L5429" t="s">
        <v>148</v>
      </c>
      <c r="M5429" t="s">
        <v>7390</v>
      </c>
      <c r="N5429" t="s">
        <v>12151</v>
      </c>
      <c r="O5429" t="s">
        <v>12166</v>
      </c>
      <c r="P5429" s="10">
        <f t="shared" si="1727"/>
        <v>65</v>
      </c>
      <c r="R5429" s="12">
        <v>7.7499999999999999E-2</v>
      </c>
      <c r="S5429" s="10">
        <f t="shared" si="1728"/>
        <v>5.0374999999999996</v>
      </c>
      <c r="T5429" t="s">
        <v>822</v>
      </c>
      <c r="U5429" s="10">
        <f t="shared" si="1729"/>
        <v>7.8</v>
      </c>
      <c r="V5429" s="10">
        <f t="shared" si="1730"/>
        <v>-2.7625000000000002</v>
      </c>
    </row>
    <row r="5430" spans="1:22" x14ac:dyDescent="0.25">
      <c r="A5430" t="s">
        <v>12154</v>
      </c>
      <c r="B5430" t="s">
        <v>7608</v>
      </c>
      <c r="C5430" s="1">
        <v>44910</v>
      </c>
      <c r="D5430" s="1" t="s">
        <v>18</v>
      </c>
      <c r="E5430" s="2">
        <v>160</v>
      </c>
      <c r="F5430" s="2">
        <v>29.86</v>
      </c>
      <c r="G5430" s="2">
        <v>17.559999999999999</v>
      </c>
      <c r="H5430" s="2">
        <v>207.42</v>
      </c>
      <c r="I5430" t="s">
        <v>5261</v>
      </c>
      <c r="J5430" t="s">
        <v>33</v>
      </c>
      <c r="K5430">
        <v>37135</v>
      </c>
      <c r="L5430" t="s">
        <v>148</v>
      </c>
      <c r="M5430" t="s">
        <v>7390</v>
      </c>
      <c r="N5430" t="s">
        <v>12151</v>
      </c>
      <c r="O5430" t="s">
        <v>12166</v>
      </c>
      <c r="P5430" s="10">
        <f t="shared" si="1727"/>
        <v>160</v>
      </c>
      <c r="R5430" s="12">
        <v>7.7499999999999999E-2</v>
      </c>
      <c r="S5430" s="10">
        <f t="shared" si="1728"/>
        <v>12.4</v>
      </c>
      <c r="T5430" t="s">
        <v>822</v>
      </c>
      <c r="U5430" s="10">
        <f t="shared" si="1729"/>
        <v>17.559999999999999</v>
      </c>
      <c r="V5430" s="10">
        <f t="shared" si="1730"/>
        <v>-5.1599999999999984</v>
      </c>
    </row>
    <row r="5431" spans="1:22" x14ac:dyDescent="0.25">
      <c r="A5431" t="s">
        <v>12153</v>
      </c>
      <c r="B5431" t="s">
        <v>7609</v>
      </c>
      <c r="C5431" s="1">
        <v>44893</v>
      </c>
      <c r="D5431" s="1" t="s">
        <v>23</v>
      </c>
      <c r="E5431" s="2">
        <v>50</v>
      </c>
      <c r="F5431" s="2">
        <v>0</v>
      </c>
      <c r="G5431" s="2">
        <v>0</v>
      </c>
      <c r="H5431" s="2">
        <v>50</v>
      </c>
      <c r="I5431" t="s">
        <v>17</v>
      </c>
      <c r="J5431" t="s">
        <v>17</v>
      </c>
      <c r="K5431" t="s">
        <v>17</v>
      </c>
      <c r="L5431" t="s">
        <v>148</v>
      </c>
      <c r="M5431" t="s">
        <v>7390</v>
      </c>
      <c r="N5431" t="s">
        <v>12151</v>
      </c>
      <c r="O5431" t="s">
        <v>12164</v>
      </c>
      <c r="Q5431" s="10">
        <f t="shared" ref="Q5431:Q5432" si="1731">E5431</f>
        <v>50</v>
      </c>
      <c r="T5431"/>
    </row>
    <row r="5432" spans="1:22" x14ac:dyDescent="0.25">
      <c r="A5432" t="s">
        <v>12153</v>
      </c>
      <c r="B5432" t="s">
        <v>7610</v>
      </c>
      <c r="C5432" s="1">
        <v>44888</v>
      </c>
      <c r="D5432" s="1" t="s">
        <v>23</v>
      </c>
      <c r="E5432" s="2">
        <v>50</v>
      </c>
      <c r="F5432" s="2">
        <v>0</v>
      </c>
      <c r="G5432" s="2">
        <v>0</v>
      </c>
      <c r="H5432" s="2">
        <v>50</v>
      </c>
      <c r="I5432" t="s">
        <v>17</v>
      </c>
      <c r="J5432" t="s">
        <v>17</v>
      </c>
      <c r="K5432" t="s">
        <v>17</v>
      </c>
      <c r="L5432" t="s">
        <v>148</v>
      </c>
      <c r="M5432" t="s">
        <v>7390</v>
      </c>
      <c r="N5432" t="s">
        <v>12151</v>
      </c>
      <c r="O5432" t="s">
        <v>12164</v>
      </c>
      <c r="Q5432" s="10">
        <f t="shared" si="1731"/>
        <v>50</v>
      </c>
      <c r="T5432"/>
    </row>
    <row r="5433" spans="1:22" x14ac:dyDescent="0.25">
      <c r="A5433" t="s">
        <v>12154</v>
      </c>
      <c r="B5433" t="s">
        <v>7611</v>
      </c>
      <c r="C5433" s="1">
        <v>44913</v>
      </c>
      <c r="D5433" s="1" t="s">
        <v>18</v>
      </c>
      <c r="E5433" s="2">
        <v>235</v>
      </c>
      <c r="F5433" s="2">
        <v>29.86</v>
      </c>
      <c r="G5433" s="2">
        <v>18.54</v>
      </c>
      <c r="H5433" s="2">
        <v>283.39999999999998</v>
      </c>
      <c r="I5433" t="s">
        <v>7612</v>
      </c>
      <c r="J5433" t="s">
        <v>71</v>
      </c>
      <c r="K5433">
        <v>33469</v>
      </c>
      <c r="L5433" t="s">
        <v>148</v>
      </c>
      <c r="M5433" t="s">
        <v>7390</v>
      </c>
      <c r="N5433" t="s">
        <v>12151</v>
      </c>
      <c r="O5433" t="s">
        <v>12166</v>
      </c>
      <c r="P5433" s="10">
        <f>E5433</f>
        <v>235</v>
      </c>
      <c r="R5433" s="12">
        <v>7.7499999999999999E-2</v>
      </c>
      <c r="S5433" s="10">
        <f>P5433*R5433</f>
        <v>18.212499999999999</v>
      </c>
      <c r="T5433" t="s">
        <v>822</v>
      </c>
      <c r="U5433" s="10">
        <f>G5433</f>
        <v>18.54</v>
      </c>
      <c r="V5433" s="10">
        <f>S5433-U5433</f>
        <v>-0.32750000000000057</v>
      </c>
    </row>
    <row r="5434" spans="1:22" x14ac:dyDescent="0.25">
      <c r="A5434" t="s">
        <v>12153</v>
      </c>
      <c r="B5434" t="s">
        <v>7613</v>
      </c>
      <c r="C5434" s="1">
        <v>44893</v>
      </c>
      <c r="D5434" s="1" t="s">
        <v>23</v>
      </c>
      <c r="E5434" s="2">
        <v>50</v>
      </c>
      <c r="F5434" s="2">
        <v>0</v>
      </c>
      <c r="G5434" s="2">
        <v>0</v>
      </c>
      <c r="H5434" s="2">
        <v>50</v>
      </c>
      <c r="I5434" t="s">
        <v>17</v>
      </c>
      <c r="J5434" t="s">
        <v>17</v>
      </c>
      <c r="K5434" t="s">
        <v>17</v>
      </c>
      <c r="L5434" t="s">
        <v>148</v>
      </c>
      <c r="M5434" t="s">
        <v>7390</v>
      </c>
      <c r="N5434" t="s">
        <v>12151</v>
      </c>
      <c r="O5434" t="s">
        <v>12164</v>
      </c>
      <c r="Q5434" s="10">
        <f t="shared" ref="Q5434:Q5437" si="1732">E5434</f>
        <v>50</v>
      </c>
      <c r="T5434"/>
    </row>
    <row r="5435" spans="1:22" x14ac:dyDescent="0.25">
      <c r="A5435" t="s">
        <v>12153</v>
      </c>
      <c r="B5435" t="s">
        <v>7614</v>
      </c>
      <c r="C5435" s="1">
        <v>44894</v>
      </c>
      <c r="D5435" s="1" t="s">
        <v>23</v>
      </c>
      <c r="E5435" s="2">
        <v>50</v>
      </c>
      <c r="F5435" s="2">
        <v>0</v>
      </c>
      <c r="G5435" s="2">
        <v>0</v>
      </c>
      <c r="H5435" s="2">
        <v>50</v>
      </c>
      <c r="I5435" t="s">
        <v>17</v>
      </c>
      <c r="J5435" t="s">
        <v>17</v>
      </c>
      <c r="K5435" t="s">
        <v>17</v>
      </c>
      <c r="L5435" t="s">
        <v>148</v>
      </c>
      <c r="M5435" t="s">
        <v>7390</v>
      </c>
      <c r="N5435" t="s">
        <v>12151</v>
      </c>
      <c r="O5435" t="s">
        <v>12164</v>
      </c>
      <c r="Q5435" s="10">
        <f t="shared" si="1732"/>
        <v>50</v>
      </c>
      <c r="T5435"/>
    </row>
    <row r="5436" spans="1:22" x14ac:dyDescent="0.25">
      <c r="A5436" t="s">
        <v>12153</v>
      </c>
      <c r="B5436" t="s">
        <v>7615</v>
      </c>
      <c r="C5436" s="1">
        <v>44893</v>
      </c>
      <c r="D5436" s="1" t="s">
        <v>23</v>
      </c>
      <c r="E5436" s="2">
        <v>50</v>
      </c>
      <c r="F5436" s="2">
        <v>0</v>
      </c>
      <c r="G5436" s="2">
        <v>0</v>
      </c>
      <c r="H5436" s="2">
        <v>50</v>
      </c>
      <c r="I5436" t="s">
        <v>17</v>
      </c>
      <c r="J5436" t="s">
        <v>17</v>
      </c>
      <c r="K5436" t="s">
        <v>17</v>
      </c>
      <c r="L5436" t="s">
        <v>148</v>
      </c>
      <c r="M5436" t="s">
        <v>7390</v>
      </c>
      <c r="N5436" t="s">
        <v>12151</v>
      </c>
      <c r="O5436" t="s">
        <v>12164</v>
      </c>
      <c r="Q5436" s="10">
        <f t="shared" si="1732"/>
        <v>50</v>
      </c>
      <c r="T5436"/>
    </row>
    <row r="5437" spans="1:22" x14ac:dyDescent="0.25">
      <c r="A5437" t="s">
        <v>12153</v>
      </c>
      <c r="B5437" t="s">
        <v>7616</v>
      </c>
      <c r="C5437" s="1">
        <v>44894</v>
      </c>
      <c r="D5437" s="1" t="s">
        <v>23</v>
      </c>
      <c r="E5437" s="2">
        <v>50</v>
      </c>
      <c r="F5437" s="2">
        <v>0</v>
      </c>
      <c r="G5437" s="2">
        <v>0</v>
      </c>
      <c r="H5437" s="2">
        <v>50</v>
      </c>
      <c r="I5437" t="s">
        <v>17</v>
      </c>
      <c r="J5437" t="s">
        <v>17</v>
      </c>
      <c r="K5437" t="s">
        <v>17</v>
      </c>
      <c r="L5437" t="s">
        <v>148</v>
      </c>
      <c r="M5437" t="s">
        <v>7390</v>
      </c>
      <c r="N5437" t="s">
        <v>12151</v>
      </c>
      <c r="O5437" t="s">
        <v>12164</v>
      </c>
      <c r="Q5437" s="10">
        <f t="shared" si="1732"/>
        <v>50</v>
      </c>
      <c r="T5437"/>
    </row>
    <row r="5438" spans="1:22" x14ac:dyDescent="0.25">
      <c r="A5438" t="s">
        <v>12154</v>
      </c>
      <c r="B5438" t="s">
        <v>7617</v>
      </c>
      <c r="C5438" s="1">
        <v>44910</v>
      </c>
      <c r="D5438" s="1" t="s">
        <v>18</v>
      </c>
      <c r="E5438" s="2">
        <v>320</v>
      </c>
      <c r="F5438" s="2">
        <v>48.66</v>
      </c>
      <c r="G5438" s="2">
        <v>49.48</v>
      </c>
      <c r="H5438" s="2">
        <v>418.14</v>
      </c>
      <c r="I5438" t="s">
        <v>241</v>
      </c>
      <c r="J5438" t="s">
        <v>141</v>
      </c>
      <c r="K5438">
        <v>40223</v>
      </c>
      <c r="L5438" t="s">
        <v>148</v>
      </c>
      <c r="M5438" t="s">
        <v>7390</v>
      </c>
      <c r="N5438" t="s">
        <v>12151</v>
      </c>
      <c r="O5438" t="s">
        <v>12166</v>
      </c>
      <c r="P5438" s="10">
        <f t="shared" ref="P5438:P5443" si="1733">E5438</f>
        <v>320</v>
      </c>
      <c r="R5438" s="12">
        <v>7.7499999999999999E-2</v>
      </c>
      <c r="S5438" s="10">
        <f t="shared" ref="S5438:S5443" si="1734">P5438*R5438</f>
        <v>24.8</v>
      </c>
      <c r="T5438" t="s">
        <v>822</v>
      </c>
      <c r="U5438" s="10">
        <f t="shared" ref="U5438:U5443" si="1735">G5438</f>
        <v>49.48</v>
      </c>
      <c r="V5438" s="10">
        <f t="shared" ref="V5438:V5443" si="1736">S5438-U5438</f>
        <v>-24.679999999999996</v>
      </c>
    </row>
    <row r="5439" spans="1:22" x14ac:dyDescent="0.25">
      <c r="A5439" t="s">
        <v>12154</v>
      </c>
      <c r="B5439" t="s">
        <v>7618</v>
      </c>
      <c r="C5439" s="1">
        <v>44911</v>
      </c>
      <c r="D5439" s="1" t="s">
        <v>18</v>
      </c>
      <c r="E5439" s="2">
        <v>320</v>
      </c>
      <c r="F5439" s="2">
        <v>48.66</v>
      </c>
      <c r="G5439" s="2">
        <v>25.82</v>
      </c>
      <c r="H5439" s="2">
        <v>394.48</v>
      </c>
      <c r="I5439" t="s">
        <v>788</v>
      </c>
      <c r="J5439" t="s">
        <v>134</v>
      </c>
      <c r="K5439">
        <v>46038</v>
      </c>
      <c r="L5439" t="s">
        <v>148</v>
      </c>
      <c r="M5439" t="s">
        <v>7390</v>
      </c>
      <c r="N5439" t="s">
        <v>12151</v>
      </c>
      <c r="O5439" t="s">
        <v>12166</v>
      </c>
      <c r="P5439" s="10">
        <f t="shared" si="1733"/>
        <v>320</v>
      </c>
      <c r="R5439" s="12">
        <v>7.7499999999999999E-2</v>
      </c>
      <c r="S5439" s="10">
        <f t="shared" si="1734"/>
        <v>24.8</v>
      </c>
      <c r="T5439" t="s">
        <v>822</v>
      </c>
      <c r="U5439" s="10">
        <f t="shared" si="1735"/>
        <v>25.82</v>
      </c>
      <c r="V5439" s="10">
        <f t="shared" si="1736"/>
        <v>-1.0199999999999996</v>
      </c>
    </row>
    <row r="5440" spans="1:22" x14ac:dyDescent="0.25">
      <c r="A5440" t="s">
        <v>12154</v>
      </c>
      <c r="B5440" t="s">
        <v>7619</v>
      </c>
      <c r="C5440" s="1">
        <v>44910</v>
      </c>
      <c r="D5440" s="1" t="s">
        <v>18</v>
      </c>
      <c r="E5440" s="2">
        <v>160</v>
      </c>
      <c r="F5440" s="2">
        <v>29.86</v>
      </c>
      <c r="G5440" s="2">
        <v>24.06</v>
      </c>
      <c r="H5440" s="2">
        <v>213.92</v>
      </c>
      <c r="I5440" t="s">
        <v>1556</v>
      </c>
      <c r="J5440" t="s">
        <v>141</v>
      </c>
      <c r="K5440">
        <v>40509</v>
      </c>
      <c r="L5440" t="s">
        <v>148</v>
      </c>
      <c r="M5440" t="s">
        <v>7390</v>
      </c>
      <c r="N5440" t="s">
        <v>12151</v>
      </c>
      <c r="O5440" t="s">
        <v>12166</v>
      </c>
      <c r="P5440" s="10">
        <f t="shared" si="1733"/>
        <v>160</v>
      </c>
      <c r="R5440" s="12">
        <v>7.7499999999999999E-2</v>
      </c>
      <c r="S5440" s="10">
        <f t="shared" si="1734"/>
        <v>12.4</v>
      </c>
      <c r="T5440" t="s">
        <v>822</v>
      </c>
      <c r="U5440" s="10">
        <f t="shared" si="1735"/>
        <v>24.06</v>
      </c>
      <c r="V5440" s="10">
        <f t="shared" si="1736"/>
        <v>-11.659999999999998</v>
      </c>
    </row>
    <row r="5441" spans="1:22" x14ac:dyDescent="0.25">
      <c r="A5441" t="s">
        <v>12154</v>
      </c>
      <c r="B5441" t="s">
        <v>7620</v>
      </c>
      <c r="C5441" s="1">
        <v>44910</v>
      </c>
      <c r="D5441" s="1" t="s">
        <v>18</v>
      </c>
      <c r="E5441" s="2">
        <v>320</v>
      </c>
      <c r="F5441" s="2">
        <v>48.66</v>
      </c>
      <c r="G5441" s="2">
        <v>22.13</v>
      </c>
      <c r="H5441" s="2">
        <v>390.79</v>
      </c>
      <c r="I5441" t="s">
        <v>7621</v>
      </c>
      <c r="J5441" t="s">
        <v>138</v>
      </c>
      <c r="K5441">
        <v>49009</v>
      </c>
      <c r="L5441" t="s">
        <v>148</v>
      </c>
      <c r="M5441" t="s">
        <v>7390</v>
      </c>
      <c r="N5441" t="s">
        <v>12151</v>
      </c>
      <c r="O5441" t="s">
        <v>12166</v>
      </c>
      <c r="P5441" s="10">
        <f t="shared" si="1733"/>
        <v>320</v>
      </c>
      <c r="R5441" s="12">
        <v>7.7499999999999999E-2</v>
      </c>
      <c r="S5441" s="10">
        <f t="shared" si="1734"/>
        <v>24.8</v>
      </c>
      <c r="T5441" t="s">
        <v>822</v>
      </c>
      <c r="U5441" s="10">
        <f t="shared" si="1735"/>
        <v>22.13</v>
      </c>
      <c r="V5441" s="10">
        <f t="shared" si="1736"/>
        <v>2.6700000000000017</v>
      </c>
    </row>
    <row r="5442" spans="1:22" x14ac:dyDescent="0.25">
      <c r="A5442" t="s">
        <v>12154</v>
      </c>
      <c r="B5442" t="s">
        <v>7622</v>
      </c>
      <c r="C5442" s="1">
        <v>44910</v>
      </c>
      <c r="D5442" s="1" t="s">
        <v>18</v>
      </c>
      <c r="E5442" s="2">
        <v>160</v>
      </c>
      <c r="F5442" s="2">
        <v>28.09</v>
      </c>
      <c r="G5442" s="2">
        <v>15.52</v>
      </c>
      <c r="H5442" s="2">
        <v>203.61</v>
      </c>
      <c r="I5442" t="s">
        <v>127</v>
      </c>
      <c r="J5442" t="s">
        <v>59</v>
      </c>
      <c r="K5442">
        <v>76179</v>
      </c>
      <c r="L5442" t="s">
        <v>148</v>
      </c>
      <c r="M5442" t="s">
        <v>7390</v>
      </c>
      <c r="N5442" t="s">
        <v>12151</v>
      </c>
      <c r="O5442" t="s">
        <v>12166</v>
      </c>
      <c r="P5442" s="10">
        <f t="shared" si="1733"/>
        <v>160</v>
      </c>
      <c r="R5442" s="12">
        <v>7.7499999999999999E-2</v>
      </c>
      <c r="S5442" s="10">
        <f t="shared" si="1734"/>
        <v>12.4</v>
      </c>
      <c r="T5442" t="s">
        <v>822</v>
      </c>
      <c r="U5442" s="10">
        <f t="shared" si="1735"/>
        <v>15.52</v>
      </c>
      <c r="V5442" s="10">
        <f t="shared" si="1736"/>
        <v>-3.1199999999999992</v>
      </c>
    </row>
    <row r="5443" spans="1:22" x14ac:dyDescent="0.25">
      <c r="A5443" t="s">
        <v>12154</v>
      </c>
      <c r="B5443" t="s">
        <v>7623</v>
      </c>
      <c r="C5443" s="1">
        <v>44910</v>
      </c>
      <c r="D5443" s="1" t="s">
        <v>18</v>
      </c>
      <c r="E5443" s="2">
        <v>160</v>
      </c>
      <c r="F5443" s="2">
        <v>29.86</v>
      </c>
      <c r="G5443" s="2">
        <v>15.19</v>
      </c>
      <c r="H5443" s="2">
        <v>205.05</v>
      </c>
      <c r="I5443" t="s">
        <v>7624</v>
      </c>
      <c r="J5443" t="s">
        <v>286</v>
      </c>
      <c r="K5443">
        <v>29803</v>
      </c>
      <c r="L5443" t="s">
        <v>148</v>
      </c>
      <c r="M5443" t="s">
        <v>7390</v>
      </c>
      <c r="N5443" t="s">
        <v>12151</v>
      </c>
      <c r="O5443" t="s">
        <v>12166</v>
      </c>
      <c r="P5443" s="10">
        <f t="shared" si="1733"/>
        <v>160</v>
      </c>
      <c r="R5443" s="12">
        <v>7.7499999999999999E-2</v>
      </c>
      <c r="S5443" s="10">
        <f t="shared" si="1734"/>
        <v>12.4</v>
      </c>
      <c r="T5443" t="s">
        <v>822</v>
      </c>
      <c r="U5443" s="10">
        <f t="shared" si="1735"/>
        <v>15.19</v>
      </c>
      <c r="V5443" s="10">
        <f t="shared" si="1736"/>
        <v>-2.7899999999999991</v>
      </c>
    </row>
    <row r="5444" spans="1:22" x14ac:dyDescent="0.25">
      <c r="A5444" t="s">
        <v>12154</v>
      </c>
      <c r="B5444" t="s">
        <v>7625</v>
      </c>
      <c r="C5444" s="1">
        <v>44907</v>
      </c>
      <c r="D5444" s="1" t="s">
        <v>23</v>
      </c>
      <c r="E5444" s="2">
        <v>50</v>
      </c>
      <c r="F5444" s="2">
        <v>0</v>
      </c>
      <c r="G5444" s="2">
        <v>0</v>
      </c>
      <c r="H5444" s="2">
        <v>50</v>
      </c>
      <c r="I5444" t="s">
        <v>17</v>
      </c>
      <c r="J5444" t="s">
        <v>17</v>
      </c>
      <c r="K5444" t="s">
        <v>17</v>
      </c>
      <c r="L5444" t="s">
        <v>148</v>
      </c>
      <c r="M5444" t="s">
        <v>7390</v>
      </c>
      <c r="N5444" t="s">
        <v>12151</v>
      </c>
      <c r="O5444" t="s">
        <v>12164</v>
      </c>
      <c r="Q5444" s="10">
        <f>E5444</f>
        <v>50</v>
      </c>
      <c r="T5444"/>
    </row>
    <row r="5445" spans="1:22" x14ac:dyDescent="0.25">
      <c r="A5445" t="s">
        <v>12154</v>
      </c>
      <c r="B5445" t="s">
        <v>7626</v>
      </c>
      <c r="C5445" s="1">
        <v>44910</v>
      </c>
      <c r="D5445" s="1" t="s">
        <v>18</v>
      </c>
      <c r="E5445" s="2">
        <v>125</v>
      </c>
      <c r="F5445" s="2">
        <v>23.66</v>
      </c>
      <c r="G5445" s="2">
        <v>12.26</v>
      </c>
      <c r="H5445" s="2">
        <v>160.91999999999999</v>
      </c>
      <c r="I5445" t="s">
        <v>127</v>
      </c>
      <c r="J5445" t="s">
        <v>59</v>
      </c>
      <c r="K5445">
        <v>76110</v>
      </c>
      <c r="L5445" t="s">
        <v>148</v>
      </c>
      <c r="M5445" t="s">
        <v>7390</v>
      </c>
      <c r="N5445" t="s">
        <v>12151</v>
      </c>
      <c r="O5445" t="s">
        <v>12166</v>
      </c>
      <c r="P5445" s="10">
        <f>E5445</f>
        <v>125</v>
      </c>
      <c r="R5445" s="12">
        <v>7.7499999999999999E-2</v>
      </c>
      <c r="S5445" s="10">
        <f>P5445*R5445</f>
        <v>9.6875</v>
      </c>
      <c r="T5445" t="s">
        <v>822</v>
      </c>
      <c r="U5445" s="10">
        <f>G5445</f>
        <v>12.26</v>
      </c>
      <c r="V5445" s="10">
        <f>S5445-U5445</f>
        <v>-2.5724999999999998</v>
      </c>
    </row>
    <row r="5446" spans="1:22" x14ac:dyDescent="0.25">
      <c r="A5446" t="s">
        <v>12154</v>
      </c>
      <c r="B5446" t="s">
        <v>7627</v>
      </c>
      <c r="C5446" s="1">
        <v>44902</v>
      </c>
      <c r="D5446" s="1" t="s">
        <v>23</v>
      </c>
      <c r="E5446" s="2">
        <v>50</v>
      </c>
      <c r="F5446" s="2">
        <v>0</v>
      </c>
      <c r="G5446" s="2">
        <v>0</v>
      </c>
      <c r="H5446" s="2">
        <v>50</v>
      </c>
      <c r="I5446" t="s">
        <v>17</v>
      </c>
      <c r="J5446" t="s">
        <v>17</v>
      </c>
      <c r="K5446" t="s">
        <v>17</v>
      </c>
      <c r="L5446" t="s">
        <v>148</v>
      </c>
      <c r="M5446" t="s">
        <v>7390</v>
      </c>
      <c r="N5446" t="s">
        <v>12151</v>
      </c>
      <c r="O5446" t="s">
        <v>12164</v>
      </c>
      <c r="Q5446" s="10">
        <f t="shared" ref="Q5446:Q5451" si="1737">E5446</f>
        <v>50</v>
      </c>
      <c r="T5446"/>
    </row>
    <row r="5447" spans="1:22" x14ac:dyDescent="0.25">
      <c r="A5447" t="s">
        <v>12154</v>
      </c>
      <c r="B5447" t="s">
        <v>7628</v>
      </c>
      <c r="C5447" s="1">
        <v>44898</v>
      </c>
      <c r="D5447" s="1" t="s">
        <v>23</v>
      </c>
      <c r="E5447" s="2">
        <v>50</v>
      </c>
      <c r="F5447" s="2">
        <v>0</v>
      </c>
      <c r="G5447" s="2">
        <v>0</v>
      </c>
      <c r="H5447" s="2">
        <v>50</v>
      </c>
      <c r="I5447" t="s">
        <v>17</v>
      </c>
      <c r="J5447" t="s">
        <v>17</v>
      </c>
      <c r="K5447" t="s">
        <v>17</v>
      </c>
      <c r="L5447" t="s">
        <v>148</v>
      </c>
      <c r="M5447" t="s">
        <v>7390</v>
      </c>
      <c r="N5447" t="s">
        <v>12151</v>
      </c>
      <c r="O5447" t="s">
        <v>12164</v>
      </c>
      <c r="Q5447" s="10">
        <f t="shared" si="1737"/>
        <v>50</v>
      </c>
      <c r="T5447"/>
    </row>
    <row r="5448" spans="1:22" x14ac:dyDescent="0.25">
      <c r="A5448" t="s">
        <v>12153</v>
      </c>
      <c r="B5448" t="s">
        <v>7629</v>
      </c>
      <c r="C5448" s="1">
        <v>44894</v>
      </c>
      <c r="D5448" s="1" t="s">
        <v>23</v>
      </c>
      <c r="E5448" s="2">
        <v>50</v>
      </c>
      <c r="F5448" s="2">
        <v>0</v>
      </c>
      <c r="G5448" s="2">
        <v>0</v>
      </c>
      <c r="H5448" s="2">
        <v>50</v>
      </c>
      <c r="I5448" t="s">
        <v>17</v>
      </c>
      <c r="J5448" t="s">
        <v>17</v>
      </c>
      <c r="K5448" t="s">
        <v>17</v>
      </c>
      <c r="L5448" t="s">
        <v>148</v>
      </c>
      <c r="M5448" t="s">
        <v>7390</v>
      </c>
      <c r="N5448" t="s">
        <v>12151</v>
      </c>
      <c r="O5448" t="s">
        <v>12164</v>
      </c>
      <c r="Q5448" s="10">
        <f t="shared" si="1737"/>
        <v>50</v>
      </c>
      <c r="T5448"/>
    </row>
    <row r="5449" spans="1:22" x14ac:dyDescent="0.25">
      <c r="A5449" t="s">
        <v>12153</v>
      </c>
      <c r="B5449" t="s">
        <v>7630</v>
      </c>
      <c r="C5449" s="1">
        <v>44892</v>
      </c>
      <c r="D5449" s="1" t="s">
        <v>23</v>
      </c>
      <c r="E5449" s="2">
        <v>50</v>
      </c>
      <c r="F5449" s="2">
        <v>0</v>
      </c>
      <c r="G5449" s="2">
        <v>0</v>
      </c>
      <c r="H5449" s="2">
        <v>50</v>
      </c>
      <c r="I5449" t="s">
        <v>17</v>
      </c>
      <c r="J5449" t="s">
        <v>17</v>
      </c>
      <c r="K5449" t="s">
        <v>17</v>
      </c>
      <c r="L5449" t="s">
        <v>148</v>
      </c>
      <c r="M5449" t="s">
        <v>7390</v>
      </c>
      <c r="N5449" t="s">
        <v>12151</v>
      </c>
      <c r="O5449" t="s">
        <v>12164</v>
      </c>
      <c r="Q5449" s="10">
        <f t="shared" si="1737"/>
        <v>50</v>
      </c>
      <c r="T5449"/>
    </row>
    <row r="5450" spans="1:22" x14ac:dyDescent="0.25">
      <c r="A5450" t="s">
        <v>12153</v>
      </c>
      <c r="B5450" t="s">
        <v>7631</v>
      </c>
      <c r="C5450" s="1">
        <v>44894</v>
      </c>
      <c r="D5450" s="1" t="s">
        <v>23</v>
      </c>
      <c r="E5450" s="2">
        <v>50</v>
      </c>
      <c r="F5450" s="2">
        <v>0</v>
      </c>
      <c r="G5450" s="2">
        <v>0</v>
      </c>
      <c r="H5450" s="2">
        <v>50</v>
      </c>
      <c r="I5450" t="s">
        <v>17</v>
      </c>
      <c r="J5450" t="s">
        <v>17</v>
      </c>
      <c r="K5450" t="s">
        <v>17</v>
      </c>
      <c r="L5450" t="s">
        <v>148</v>
      </c>
      <c r="M5450" t="s">
        <v>7390</v>
      </c>
      <c r="N5450" t="s">
        <v>12151</v>
      </c>
      <c r="O5450" t="s">
        <v>12164</v>
      </c>
      <c r="Q5450" s="10">
        <f t="shared" si="1737"/>
        <v>50</v>
      </c>
      <c r="T5450"/>
    </row>
    <row r="5451" spans="1:22" x14ac:dyDescent="0.25">
      <c r="A5451" t="s">
        <v>12154</v>
      </c>
      <c r="B5451" t="s">
        <v>7632</v>
      </c>
      <c r="C5451" s="1">
        <v>44908</v>
      </c>
      <c r="D5451" s="1" t="s">
        <v>23</v>
      </c>
      <c r="E5451" s="2">
        <v>50</v>
      </c>
      <c r="F5451" s="2">
        <v>0</v>
      </c>
      <c r="G5451" s="2">
        <v>0</v>
      </c>
      <c r="H5451" s="2">
        <v>50</v>
      </c>
      <c r="I5451" t="s">
        <v>17</v>
      </c>
      <c r="J5451" t="s">
        <v>17</v>
      </c>
      <c r="K5451" t="s">
        <v>17</v>
      </c>
      <c r="L5451" t="s">
        <v>148</v>
      </c>
      <c r="M5451" t="s">
        <v>7390</v>
      </c>
      <c r="N5451" t="s">
        <v>12151</v>
      </c>
      <c r="O5451" t="s">
        <v>12164</v>
      </c>
      <c r="Q5451" s="10">
        <f t="shared" si="1737"/>
        <v>50</v>
      </c>
      <c r="T5451"/>
    </row>
    <row r="5452" spans="1:22" x14ac:dyDescent="0.25">
      <c r="A5452" t="s">
        <v>12154</v>
      </c>
      <c r="B5452" t="s">
        <v>7633</v>
      </c>
      <c r="C5452" s="1">
        <v>44910</v>
      </c>
      <c r="D5452" s="1" t="s">
        <v>18</v>
      </c>
      <c r="E5452" s="2">
        <v>180</v>
      </c>
      <c r="F5452" s="2">
        <v>33.32</v>
      </c>
      <c r="G5452" s="2">
        <v>13.87</v>
      </c>
      <c r="H5452" s="2">
        <v>227.19</v>
      </c>
      <c r="I5452" t="s">
        <v>1057</v>
      </c>
      <c r="J5452" t="s">
        <v>56</v>
      </c>
      <c r="K5452">
        <v>44011</v>
      </c>
      <c r="L5452" t="s">
        <v>148</v>
      </c>
      <c r="M5452" t="s">
        <v>7390</v>
      </c>
      <c r="N5452" t="s">
        <v>12151</v>
      </c>
      <c r="O5452" t="s">
        <v>12166</v>
      </c>
      <c r="P5452" s="10">
        <f t="shared" ref="P5452:P5453" si="1738">E5452</f>
        <v>180</v>
      </c>
      <c r="R5452" s="12">
        <v>7.7499999999999999E-2</v>
      </c>
      <c r="S5452" s="10">
        <f>P5452*R5452</f>
        <v>13.95</v>
      </c>
      <c r="T5452" t="s">
        <v>822</v>
      </c>
      <c r="U5452" s="10">
        <f t="shared" ref="U5452:U5453" si="1739">G5452</f>
        <v>13.87</v>
      </c>
      <c r="V5452" s="10">
        <f t="shared" ref="V5452:V5453" si="1740">S5452-U5452</f>
        <v>8.0000000000000071E-2</v>
      </c>
    </row>
    <row r="5453" spans="1:22" x14ac:dyDescent="0.25">
      <c r="A5453" t="s">
        <v>12154</v>
      </c>
      <c r="B5453" t="s">
        <v>7634</v>
      </c>
      <c r="C5453" s="1">
        <v>44910</v>
      </c>
      <c r="D5453" s="1" t="s">
        <v>18</v>
      </c>
      <c r="E5453" s="2">
        <v>320</v>
      </c>
      <c r="F5453" s="2">
        <v>36.78</v>
      </c>
      <c r="G5453" s="2">
        <v>24.8</v>
      </c>
      <c r="H5453" s="2">
        <v>381.58</v>
      </c>
      <c r="I5453" t="s">
        <v>51</v>
      </c>
      <c r="J5453" t="s">
        <v>52</v>
      </c>
      <c r="K5453">
        <v>92119</v>
      </c>
      <c r="L5453" t="s">
        <v>148</v>
      </c>
      <c r="M5453" t="s">
        <v>7390</v>
      </c>
      <c r="N5453" t="s">
        <v>12151</v>
      </c>
      <c r="O5453" t="s">
        <v>12166</v>
      </c>
      <c r="P5453" s="10">
        <f t="shared" si="1738"/>
        <v>320</v>
      </c>
      <c r="R5453" s="17">
        <f>VLOOKUP(I5453,Counties!$A$1:$D$1787,3,0)</f>
        <v>7.7499999999999999E-2</v>
      </c>
      <c r="S5453" s="10">
        <f>P5453*R5453</f>
        <v>24.8</v>
      </c>
      <c r="T5453" s="17" t="str">
        <f>VLOOKUP(I5453,Counties!$A$1:$D$1787,4,0)</f>
        <v>San Diego</v>
      </c>
      <c r="U5453" s="10">
        <f t="shared" si="1739"/>
        <v>24.8</v>
      </c>
      <c r="V5453" s="10">
        <f t="shared" si="1740"/>
        <v>0</v>
      </c>
    </row>
    <row r="5454" spans="1:22" x14ac:dyDescent="0.25">
      <c r="A5454" t="s">
        <v>12153</v>
      </c>
      <c r="B5454" t="s">
        <v>7635</v>
      </c>
      <c r="C5454" s="1">
        <v>44893</v>
      </c>
      <c r="D5454" s="1" t="s">
        <v>23</v>
      </c>
      <c r="E5454" s="2">
        <v>50</v>
      </c>
      <c r="F5454" s="2">
        <v>0</v>
      </c>
      <c r="G5454" s="2">
        <v>0</v>
      </c>
      <c r="H5454" s="2">
        <v>50</v>
      </c>
      <c r="I5454" t="s">
        <v>17</v>
      </c>
      <c r="J5454" t="s">
        <v>17</v>
      </c>
      <c r="K5454" t="s">
        <v>17</v>
      </c>
      <c r="L5454" t="s">
        <v>148</v>
      </c>
      <c r="M5454" t="s">
        <v>7390</v>
      </c>
      <c r="N5454" t="s">
        <v>12151</v>
      </c>
      <c r="O5454" t="s">
        <v>12164</v>
      </c>
      <c r="Q5454" s="10">
        <f>E5454</f>
        <v>50</v>
      </c>
      <c r="T5454"/>
    </row>
    <row r="5455" spans="1:22" x14ac:dyDescent="0.25">
      <c r="A5455" t="s">
        <v>12154</v>
      </c>
      <c r="B5455" t="s">
        <v>7636</v>
      </c>
      <c r="C5455" s="1">
        <v>44913</v>
      </c>
      <c r="D5455" s="1" t="s">
        <v>18</v>
      </c>
      <c r="E5455" s="2">
        <v>255</v>
      </c>
      <c r="F5455" s="2">
        <v>29.29</v>
      </c>
      <c r="G5455" s="2">
        <v>19.77</v>
      </c>
      <c r="H5455" s="2">
        <v>304.06</v>
      </c>
      <c r="I5455" t="s">
        <v>3509</v>
      </c>
      <c r="J5455" t="s">
        <v>52</v>
      </c>
      <c r="K5455">
        <v>95757</v>
      </c>
      <c r="L5455" t="s">
        <v>148</v>
      </c>
      <c r="M5455" t="s">
        <v>7390</v>
      </c>
      <c r="N5455" t="s">
        <v>12151</v>
      </c>
      <c r="O5455" t="s">
        <v>12166</v>
      </c>
      <c r="P5455" s="10">
        <f>E5455</f>
        <v>255</v>
      </c>
      <c r="R5455" s="17">
        <f>VLOOKUP(I5455,Counties!$A$1:$D$1787,3,0)</f>
        <v>7.7499999999999999E-2</v>
      </c>
      <c r="S5455" s="10">
        <f>P5455*R5455</f>
        <v>19.762499999999999</v>
      </c>
      <c r="T5455" s="17" t="str">
        <f>VLOOKUP(I5455,Counties!$A$1:$D$1787,4,0)</f>
        <v>Sacramento</v>
      </c>
      <c r="U5455" s="10">
        <f>G5455</f>
        <v>19.77</v>
      </c>
      <c r="V5455" s="10">
        <f>S5455-U5455</f>
        <v>-7.5000000000002842E-3</v>
      </c>
    </row>
    <row r="5456" spans="1:22" x14ac:dyDescent="0.25">
      <c r="A5456" t="s">
        <v>12154</v>
      </c>
      <c r="B5456" t="s">
        <v>7637</v>
      </c>
      <c r="C5456" s="1">
        <v>44896</v>
      </c>
      <c r="D5456" s="1" t="s">
        <v>23</v>
      </c>
      <c r="E5456" s="2">
        <v>50</v>
      </c>
      <c r="F5456" s="2">
        <v>0</v>
      </c>
      <c r="G5456" s="2">
        <v>0</v>
      </c>
      <c r="H5456" s="2">
        <v>50</v>
      </c>
      <c r="I5456" t="s">
        <v>17</v>
      </c>
      <c r="J5456" t="s">
        <v>17</v>
      </c>
      <c r="K5456" t="s">
        <v>17</v>
      </c>
      <c r="L5456" t="s">
        <v>148</v>
      </c>
      <c r="M5456" t="s">
        <v>7390</v>
      </c>
      <c r="N5456" t="s">
        <v>12151</v>
      </c>
      <c r="O5456" t="s">
        <v>12164</v>
      </c>
      <c r="Q5456" s="10">
        <f>E5456</f>
        <v>50</v>
      </c>
      <c r="T5456"/>
    </row>
    <row r="5457" spans="1:22" x14ac:dyDescent="0.25">
      <c r="A5457" t="s">
        <v>12154</v>
      </c>
      <c r="B5457" t="s">
        <v>7638</v>
      </c>
      <c r="C5457" s="1">
        <v>44910</v>
      </c>
      <c r="D5457" s="1" t="s">
        <v>18</v>
      </c>
      <c r="E5457" s="2">
        <v>160</v>
      </c>
      <c r="F5457" s="2">
        <v>28.09</v>
      </c>
      <c r="G5457" s="2">
        <v>13.53</v>
      </c>
      <c r="H5457" s="2">
        <v>201.62</v>
      </c>
      <c r="I5457" t="s">
        <v>5506</v>
      </c>
      <c r="J5457" t="s">
        <v>49</v>
      </c>
      <c r="K5457">
        <v>66216</v>
      </c>
      <c r="L5457" t="s">
        <v>148</v>
      </c>
      <c r="M5457" t="s">
        <v>7390</v>
      </c>
      <c r="N5457" t="s">
        <v>12151</v>
      </c>
      <c r="O5457" t="s">
        <v>12166</v>
      </c>
      <c r="P5457" s="10">
        <f>E5457</f>
        <v>160</v>
      </c>
      <c r="R5457" s="12">
        <v>7.7499999999999999E-2</v>
      </c>
      <c r="S5457" s="10">
        <f>P5457*R5457</f>
        <v>12.4</v>
      </c>
      <c r="T5457" t="s">
        <v>822</v>
      </c>
      <c r="U5457" s="10">
        <f>G5457</f>
        <v>13.53</v>
      </c>
      <c r="V5457" s="10">
        <f>S5457-U5457</f>
        <v>-1.129999999999999</v>
      </c>
    </row>
    <row r="5458" spans="1:22" x14ac:dyDescent="0.25">
      <c r="A5458" t="s">
        <v>12153</v>
      </c>
      <c r="B5458" t="s">
        <v>7639</v>
      </c>
      <c r="C5458" s="1">
        <v>44895</v>
      </c>
      <c r="D5458" s="1" t="s">
        <v>23</v>
      </c>
      <c r="E5458" s="2">
        <v>50</v>
      </c>
      <c r="F5458" s="2">
        <v>0</v>
      </c>
      <c r="G5458" s="2">
        <v>0</v>
      </c>
      <c r="H5458" s="2">
        <v>50</v>
      </c>
      <c r="I5458" t="s">
        <v>17</v>
      </c>
      <c r="J5458" t="s">
        <v>17</v>
      </c>
      <c r="K5458" t="s">
        <v>17</v>
      </c>
      <c r="L5458" t="s">
        <v>148</v>
      </c>
      <c r="M5458" t="s">
        <v>7390</v>
      </c>
      <c r="N5458" t="s">
        <v>12151</v>
      </c>
      <c r="O5458" t="s">
        <v>12164</v>
      </c>
      <c r="Q5458" s="10">
        <f t="shared" ref="Q5458:Q5459" si="1741">E5458</f>
        <v>50</v>
      </c>
      <c r="T5458"/>
    </row>
    <row r="5459" spans="1:22" x14ac:dyDescent="0.25">
      <c r="A5459" t="s">
        <v>12153</v>
      </c>
      <c r="B5459" t="s">
        <v>7640</v>
      </c>
      <c r="C5459" s="1">
        <v>44894</v>
      </c>
      <c r="D5459" s="1" t="s">
        <v>23</v>
      </c>
      <c r="E5459" s="2">
        <v>50</v>
      </c>
      <c r="F5459" s="2">
        <v>0</v>
      </c>
      <c r="G5459" s="2">
        <v>0</v>
      </c>
      <c r="H5459" s="2">
        <v>50</v>
      </c>
      <c r="I5459" t="s">
        <v>17</v>
      </c>
      <c r="J5459" t="s">
        <v>17</v>
      </c>
      <c r="K5459" t="s">
        <v>17</v>
      </c>
      <c r="L5459" t="s">
        <v>148</v>
      </c>
      <c r="M5459" t="s">
        <v>7390</v>
      </c>
      <c r="N5459" t="s">
        <v>12151</v>
      </c>
      <c r="O5459" t="s">
        <v>12164</v>
      </c>
      <c r="Q5459" s="10">
        <f t="shared" si="1741"/>
        <v>50</v>
      </c>
      <c r="T5459"/>
    </row>
    <row r="5460" spans="1:22" x14ac:dyDescent="0.25">
      <c r="A5460" t="s">
        <v>12154</v>
      </c>
      <c r="B5460" t="s">
        <v>7641</v>
      </c>
      <c r="C5460" s="1">
        <v>44910</v>
      </c>
      <c r="D5460" s="1" t="s">
        <v>18</v>
      </c>
      <c r="E5460" s="2">
        <v>320</v>
      </c>
      <c r="F5460" s="2">
        <v>48.66</v>
      </c>
      <c r="G5460" s="2">
        <v>23.96</v>
      </c>
      <c r="H5460" s="2">
        <v>392.62</v>
      </c>
      <c r="I5460" t="s">
        <v>1815</v>
      </c>
      <c r="J5460" t="s">
        <v>71</v>
      </c>
      <c r="K5460">
        <v>32824</v>
      </c>
      <c r="L5460" t="s">
        <v>148</v>
      </c>
      <c r="M5460" t="s">
        <v>7390</v>
      </c>
      <c r="N5460" t="s">
        <v>12151</v>
      </c>
      <c r="O5460" t="s">
        <v>12166</v>
      </c>
      <c r="P5460" s="10">
        <f t="shared" ref="P5460:P5462" si="1742">E5460</f>
        <v>320</v>
      </c>
      <c r="R5460" s="12">
        <v>7.7499999999999999E-2</v>
      </c>
      <c r="S5460" s="10">
        <f t="shared" ref="S5460:S5462" si="1743">P5460*R5460</f>
        <v>24.8</v>
      </c>
      <c r="T5460" t="s">
        <v>822</v>
      </c>
      <c r="U5460" s="10">
        <f t="shared" ref="U5460:U5462" si="1744">G5460</f>
        <v>23.96</v>
      </c>
      <c r="V5460" s="10">
        <f t="shared" ref="V5460:V5462" si="1745">S5460-U5460</f>
        <v>0.83999999999999986</v>
      </c>
    </row>
    <row r="5461" spans="1:22" x14ac:dyDescent="0.25">
      <c r="A5461" t="s">
        <v>12154</v>
      </c>
      <c r="B5461" t="s">
        <v>7642</v>
      </c>
      <c r="C5461" s="1">
        <v>44910</v>
      </c>
      <c r="D5461" s="1" t="s">
        <v>18</v>
      </c>
      <c r="E5461" s="2">
        <v>111.1</v>
      </c>
      <c r="F5461" s="2">
        <v>28.09</v>
      </c>
      <c r="G5461" s="2">
        <v>11.49</v>
      </c>
      <c r="H5461" s="2">
        <v>150.68</v>
      </c>
      <c r="I5461" t="s">
        <v>946</v>
      </c>
      <c r="J5461" t="s">
        <v>59</v>
      </c>
      <c r="K5461">
        <v>76016</v>
      </c>
      <c r="L5461" t="s">
        <v>148</v>
      </c>
      <c r="M5461" t="s">
        <v>7390</v>
      </c>
      <c r="N5461" t="s">
        <v>12151</v>
      </c>
      <c r="O5461" t="s">
        <v>12166</v>
      </c>
      <c r="P5461" s="10">
        <f t="shared" si="1742"/>
        <v>111.1</v>
      </c>
      <c r="R5461" s="12">
        <v>7.7499999999999999E-2</v>
      </c>
      <c r="S5461" s="10">
        <f t="shared" si="1743"/>
        <v>8.6102499999999988</v>
      </c>
      <c r="T5461" t="s">
        <v>822</v>
      </c>
      <c r="U5461" s="10">
        <f t="shared" si="1744"/>
        <v>11.49</v>
      </c>
      <c r="V5461" s="10">
        <f t="shared" si="1745"/>
        <v>-2.8797500000000014</v>
      </c>
    </row>
    <row r="5462" spans="1:22" x14ac:dyDescent="0.25">
      <c r="A5462" t="s">
        <v>12154</v>
      </c>
      <c r="B5462" t="s">
        <v>7643</v>
      </c>
      <c r="C5462" s="1">
        <v>44910</v>
      </c>
      <c r="D5462" s="1" t="s">
        <v>18</v>
      </c>
      <c r="E5462" s="2">
        <v>260.10000000000002</v>
      </c>
      <c r="F5462" s="2">
        <v>48.66</v>
      </c>
      <c r="G5462" s="2">
        <v>18.510000000000002</v>
      </c>
      <c r="H5462" s="2">
        <v>327.27</v>
      </c>
      <c r="I5462" t="s">
        <v>7644</v>
      </c>
      <c r="J5462" t="s">
        <v>138</v>
      </c>
      <c r="K5462">
        <v>48178</v>
      </c>
      <c r="L5462" t="s">
        <v>148</v>
      </c>
      <c r="M5462" t="s">
        <v>7390</v>
      </c>
      <c r="N5462" t="s">
        <v>12151</v>
      </c>
      <c r="O5462" t="s">
        <v>12166</v>
      </c>
      <c r="P5462" s="10">
        <f t="shared" si="1742"/>
        <v>260.10000000000002</v>
      </c>
      <c r="R5462" s="12">
        <v>7.7499999999999999E-2</v>
      </c>
      <c r="S5462" s="10">
        <f t="shared" si="1743"/>
        <v>20.15775</v>
      </c>
      <c r="T5462" t="s">
        <v>822</v>
      </c>
      <c r="U5462" s="10">
        <f t="shared" si="1744"/>
        <v>18.510000000000002</v>
      </c>
      <c r="V5462" s="10">
        <f t="shared" si="1745"/>
        <v>1.6477499999999985</v>
      </c>
    </row>
    <row r="5463" spans="1:22" x14ac:dyDescent="0.25">
      <c r="A5463" t="s">
        <v>12153</v>
      </c>
      <c r="B5463" t="s">
        <v>7645</v>
      </c>
      <c r="C5463" s="1">
        <v>44895</v>
      </c>
      <c r="D5463" s="1" t="s">
        <v>23</v>
      </c>
      <c r="E5463" s="2">
        <v>50</v>
      </c>
      <c r="F5463" s="2">
        <v>0</v>
      </c>
      <c r="G5463" s="2">
        <v>0</v>
      </c>
      <c r="H5463" s="2">
        <v>50</v>
      </c>
      <c r="I5463" t="s">
        <v>17</v>
      </c>
      <c r="J5463" t="s">
        <v>17</v>
      </c>
      <c r="K5463" t="s">
        <v>17</v>
      </c>
      <c r="L5463" t="s">
        <v>148</v>
      </c>
      <c r="M5463" t="s">
        <v>7390</v>
      </c>
      <c r="N5463" t="s">
        <v>12151</v>
      </c>
      <c r="O5463" t="s">
        <v>12164</v>
      </c>
      <c r="Q5463" s="10">
        <f>E5463</f>
        <v>50</v>
      </c>
      <c r="T5463"/>
    </row>
    <row r="5464" spans="1:22" x14ac:dyDescent="0.25">
      <c r="A5464" t="s">
        <v>12154</v>
      </c>
      <c r="B5464" t="s">
        <v>7646</v>
      </c>
      <c r="C5464" s="1">
        <v>44910</v>
      </c>
      <c r="D5464" s="1" t="s">
        <v>18</v>
      </c>
      <c r="E5464" s="2">
        <v>320</v>
      </c>
      <c r="F5464" s="2">
        <v>48.66</v>
      </c>
      <c r="G5464" s="2">
        <v>25.82</v>
      </c>
      <c r="H5464" s="2">
        <v>394.48</v>
      </c>
      <c r="I5464" t="s">
        <v>7647</v>
      </c>
      <c r="J5464" t="s">
        <v>20</v>
      </c>
      <c r="K5464" t="s">
        <v>7648</v>
      </c>
      <c r="L5464" t="s">
        <v>148</v>
      </c>
      <c r="M5464" t="s">
        <v>7390</v>
      </c>
      <c r="N5464" t="s">
        <v>12151</v>
      </c>
      <c r="O5464" t="s">
        <v>12166</v>
      </c>
      <c r="P5464" s="10">
        <f t="shared" ref="P5464:P5467" si="1746">E5464</f>
        <v>320</v>
      </c>
      <c r="R5464" s="12">
        <v>7.7499999999999999E-2</v>
      </c>
      <c r="S5464" s="10">
        <f t="shared" ref="S5464:S5465" si="1747">P5464*R5464</f>
        <v>24.8</v>
      </c>
      <c r="T5464" t="s">
        <v>822</v>
      </c>
      <c r="U5464" s="10">
        <f t="shared" ref="U5464:U5467" si="1748">G5464</f>
        <v>25.82</v>
      </c>
      <c r="V5464" s="10">
        <f t="shared" ref="V5464:V5467" si="1749">S5464-U5464</f>
        <v>-1.0199999999999996</v>
      </c>
    </row>
    <row r="5465" spans="1:22" x14ac:dyDescent="0.25">
      <c r="A5465" t="s">
        <v>12154</v>
      </c>
      <c r="B5465" t="s">
        <v>7649</v>
      </c>
      <c r="C5465" s="1">
        <v>44910</v>
      </c>
      <c r="D5465" s="1" t="s">
        <v>18</v>
      </c>
      <c r="E5465" s="2">
        <v>160</v>
      </c>
      <c r="F5465" s="2">
        <v>29.86</v>
      </c>
      <c r="G5465" s="2">
        <v>23.16</v>
      </c>
      <c r="H5465" s="2">
        <v>213.02</v>
      </c>
      <c r="I5465" t="s">
        <v>7650</v>
      </c>
      <c r="J5465" t="s">
        <v>131</v>
      </c>
      <c r="K5465">
        <v>72916</v>
      </c>
      <c r="L5465" t="s">
        <v>148</v>
      </c>
      <c r="M5465" t="s">
        <v>7390</v>
      </c>
      <c r="N5465" t="s">
        <v>12151</v>
      </c>
      <c r="O5465" t="s">
        <v>12166</v>
      </c>
      <c r="P5465" s="10">
        <f t="shared" si="1746"/>
        <v>160</v>
      </c>
      <c r="R5465" s="12">
        <v>7.7499999999999999E-2</v>
      </c>
      <c r="S5465" s="10">
        <f t="shared" si="1747"/>
        <v>12.4</v>
      </c>
      <c r="T5465" t="s">
        <v>822</v>
      </c>
      <c r="U5465" s="10">
        <f t="shared" si="1748"/>
        <v>23.16</v>
      </c>
      <c r="V5465" s="10">
        <f t="shared" si="1749"/>
        <v>-10.76</v>
      </c>
    </row>
    <row r="5466" spans="1:22" x14ac:dyDescent="0.25">
      <c r="A5466" t="s">
        <v>12154</v>
      </c>
      <c r="B5466" t="s">
        <v>7651</v>
      </c>
      <c r="C5466" s="1">
        <v>44910</v>
      </c>
      <c r="D5466" s="1" t="s">
        <v>18</v>
      </c>
      <c r="E5466" s="2">
        <v>320</v>
      </c>
      <c r="F5466" s="2">
        <v>36.78</v>
      </c>
      <c r="G5466" s="2">
        <v>28</v>
      </c>
      <c r="H5466" s="2">
        <v>384.78</v>
      </c>
      <c r="I5466" t="s">
        <v>3270</v>
      </c>
      <c r="J5466" t="s">
        <v>52</v>
      </c>
      <c r="K5466" t="s">
        <v>7652</v>
      </c>
      <c r="L5466" t="s">
        <v>148</v>
      </c>
      <c r="M5466" t="s">
        <v>7390</v>
      </c>
      <c r="N5466" t="s">
        <v>12151</v>
      </c>
      <c r="O5466" t="s">
        <v>12166</v>
      </c>
      <c r="P5466" s="10">
        <f t="shared" si="1746"/>
        <v>320</v>
      </c>
      <c r="R5466" s="17">
        <f>VLOOKUP(I5466,Counties!$A$1:$D$1787,3,0)</f>
        <v>8.7499999999999994E-2</v>
      </c>
      <c r="S5466" s="10">
        <f>P5466*R5466</f>
        <v>28</v>
      </c>
      <c r="T5466" s="17" t="str">
        <f>VLOOKUP(I5466,Counties!$A$1:$D$1787,4,0)</f>
        <v>San Luis Obispo</v>
      </c>
      <c r="U5466" s="10">
        <f t="shared" si="1748"/>
        <v>28</v>
      </c>
      <c r="V5466" s="10">
        <f t="shared" si="1749"/>
        <v>0</v>
      </c>
    </row>
    <row r="5467" spans="1:22" x14ac:dyDescent="0.25">
      <c r="A5467" t="s">
        <v>12154</v>
      </c>
      <c r="B5467" t="s">
        <v>7653</v>
      </c>
      <c r="C5467" s="1">
        <v>44914</v>
      </c>
      <c r="D5467" s="1" t="s">
        <v>54</v>
      </c>
      <c r="E5467" s="2">
        <v>-320</v>
      </c>
      <c r="F5467" s="2">
        <v>-48.66</v>
      </c>
      <c r="G5467" s="2">
        <v>-25.82</v>
      </c>
      <c r="H5467" s="2">
        <v>-394.48</v>
      </c>
      <c r="I5467" t="s">
        <v>667</v>
      </c>
      <c r="J5467" t="s">
        <v>46</v>
      </c>
      <c r="K5467">
        <v>31064</v>
      </c>
      <c r="L5467" t="s">
        <v>148</v>
      </c>
      <c r="M5467" t="s">
        <v>7390</v>
      </c>
      <c r="N5467" t="s">
        <v>12151</v>
      </c>
      <c r="O5467" t="s">
        <v>12166</v>
      </c>
      <c r="P5467" s="10">
        <f t="shared" si="1746"/>
        <v>-320</v>
      </c>
      <c r="R5467" s="12">
        <v>7.7499999999999999E-2</v>
      </c>
      <c r="S5467" s="10">
        <f>P5467*R5467</f>
        <v>-24.8</v>
      </c>
      <c r="T5467" t="s">
        <v>822</v>
      </c>
      <c r="U5467" s="10">
        <f t="shared" si="1748"/>
        <v>-25.82</v>
      </c>
      <c r="V5467" s="10">
        <f t="shared" si="1749"/>
        <v>1.0199999999999996</v>
      </c>
    </row>
    <row r="5468" spans="1:22" x14ac:dyDescent="0.25">
      <c r="A5468" t="s">
        <v>12154</v>
      </c>
      <c r="B5468" t="s">
        <v>7654</v>
      </c>
      <c r="C5468" s="1">
        <v>44896</v>
      </c>
      <c r="D5468" s="1" t="s">
        <v>23</v>
      </c>
      <c r="E5468" s="2">
        <v>50</v>
      </c>
      <c r="F5468" s="2">
        <v>0</v>
      </c>
      <c r="G5468" s="2">
        <v>0</v>
      </c>
      <c r="H5468" s="2">
        <v>50</v>
      </c>
      <c r="I5468" t="s">
        <v>17</v>
      </c>
      <c r="J5468" t="s">
        <v>17</v>
      </c>
      <c r="K5468" t="s">
        <v>17</v>
      </c>
      <c r="L5468" t="s">
        <v>148</v>
      </c>
      <c r="M5468" t="s">
        <v>7390</v>
      </c>
      <c r="N5468" t="s">
        <v>12151</v>
      </c>
      <c r="O5468" t="s">
        <v>12164</v>
      </c>
      <c r="Q5468" s="10">
        <f t="shared" ref="Q5468:Q5472" si="1750">E5468</f>
        <v>50</v>
      </c>
      <c r="T5468"/>
    </row>
    <row r="5469" spans="1:22" x14ac:dyDescent="0.25">
      <c r="A5469" t="s">
        <v>12153</v>
      </c>
      <c r="B5469" t="s">
        <v>7655</v>
      </c>
      <c r="C5469" s="1">
        <v>44892</v>
      </c>
      <c r="D5469" s="1" t="s">
        <v>23</v>
      </c>
      <c r="E5469" s="2">
        <v>50</v>
      </c>
      <c r="F5469" s="2">
        <v>0</v>
      </c>
      <c r="G5469" s="2">
        <v>0</v>
      </c>
      <c r="H5469" s="2">
        <v>50</v>
      </c>
      <c r="I5469" t="s">
        <v>17</v>
      </c>
      <c r="J5469" t="s">
        <v>17</v>
      </c>
      <c r="K5469" t="s">
        <v>17</v>
      </c>
      <c r="L5469" t="s">
        <v>148</v>
      </c>
      <c r="M5469" t="s">
        <v>7390</v>
      </c>
      <c r="N5469" t="s">
        <v>12151</v>
      </c>
      <c r="O5469" t="s">
        <v>12164</v>
      </c>
      <c r="Q5469" s="10">
        <f t="shared" si="1750"/>
        <v>50</v>
      </c>
      <c r="T5469"/>
    </row>
    <row r="5470" spans="1:22" x14ac:dyDescent="0.25">
      <c r="A5470" t="s">
        <v>12154</v>
      </c>
      <c r="B5470" t="s">
        <v>7656</v>
      </c>
      <c r="C5470" s="1">
        <v>44908</v>
      </c>
      <c r="D5470" s="1" t="s">
        <v>23</v>
      </c>
      <c r="E5470" s="2">
        <v>50</v>
      </c>
      <c r="F5470" s="2">
        <v>0</v>
      </c>
      <c r="G5470" s="2">
        <v>0</v>
      </c>
      <c r="H5470" s="2">
        <v>50</v>
      </c>
      <c r="I5470" t="s">
        <v>17</v>
      </c>
      <c r="J5470" t="s">
        <v>17</v>
      </c>
      <c r="K5470" t="s">
        <v>17</v>
      </c>
      <c r="L5470" t="s">
        <v>148</v>
      </c>
      <c r="M5470" t="s">
        <v>7390</v>
      </c>
      <c r="N5470" t="s">
        <v>12151</v>
      </c>
      <c r="O5470" t="s">
        <v>12164</v>
      </c>
      <c r="Q5470" s="10">
        <f t="shared" si="1750"/>
        <v>50</v>
      </c>
      <c r="T5470"/>
    </row>
    <row r="5471" spans="1:22" x14ac:dyDescent="0.25">
      <c r="A5471" t="s">
        <v>12153</v>
      </c>
      <c r="B5471" t="s">
        <v>7657</v>
      </c>
      <c r="C5471" s="1">
        <v>44894</v>
      </c>
      <c r="D5471" s="1" t="s">
        <v>23</v>
      </c>
      <c r="E5471" s="2">
        <v>50</v>
      </c>
      <c r="F5471" s="2">
        <v>0</v>
      </c>
      <c r="G5471" s="2">
        <v>0</v>
      </c>
      <c r="H5471" s="2">
        <v>50</v>
      </c>
      <c r="I5471" t="s">
        <v>17</v>
      </c>
      <c r="J5471" t="s">
        <v>17</v>
      </c>
      <c r="K5471" t="s">
        <v>17</v>
      </c>
      <c r="L5471" t="s">
        <v>148</v>
      </c>
      <c r="M5471" t="s">
        <v>7390</v>
      </c>
      <c r="N5471" t="s">
        <v>12151</v>
      </c>
      <c r="O5471" t="s">
        <v>12164</v>
      </c>
      <c r="Q5471" s="10">
        <f t="shared" si="1750"/>
        <v>50</v>
      </c>
      <c r="T5471"/>
    </row>
    <row r="5472" spans="1:22" x14ac:dyDescent="0.25">
      <c r="A5472" t="s">
        <v>12153</v>
      </c>
      <c r="B5472" t="s">
        <v>7658</v>
      </c>
      <c r="C5472" s="1">
        <v>44895</v>
      </c>
      <c r="D5472" s="1" t="s">
        <v>23</v>
      </c>
      <c r="E5472" s="2">
        <v>50</v>
      </c>
      <c r="F5472" s="2">
        <v>0</v>
      </c>
      <c r="G5472" s="2">
        <v>0</v>
      </c>
      <c r="H5472" s="2">
        <v>50</v>
      </c>
      <c r="I5472" t="s">
        <v>17</v>
      </c>
      <c r="J5472" t="s">
        <v>17</v>
      </c>
      <c r="K5472" t="s">
        <v>17</v>
      </c>
      <c r="L5472" t="s">
        <v>148</v>
      </c>
      <c r="M5472" t="s">
        <v>7390</v>
      </c>
      <c r="N5472" t="s">
        <v>12151</v>
      </c>
      <c r="O5472" t="s">
        <v>12164</v>
      </c>
      <c r="Q5472" s="10">
        <f t="shared" si="1750"/>
        <v>50</v>
      </c>
      <c r="T5472"/>
    </row>
    <row r="5473" spans="1:22" x14ac:dyDescent="0.25">
      <c r="A5473" t="s">
        <v>12154</v>
      </c>
      <c r="B5473" t="s">
        <v>7659</v>
      </c>
      <c r="C5473" s="1">
        <v>44910</v>
      </c>
      <c r="D5473" s="1" t="s">
        <v>18</v>
      </c>
      <c r="E5473" s="2">
        <v>320</v>
      </c>
      <c r="F5473" s="2">
        <v>36.78</v>
      </c>
      <c r="G5473" s="2">
        <v>30.4</v>
      </c>
      <c r="H5473" s="2">
        <v>387.18</v>
      </c>
      <c r="I5473" t="s">
        <v>3036</v>
      </c>
      <c r="J5473" t="s">
        <v>52</v>
      </c>
      <c r="K5473">
        <v>90027</v>
      </c>
      <c r="L5473" t="s">
        <v>148</v>
      </c>
      <c r="M5473" t="s">
        <v>7390</v>
      </c>
      <c r="N5473" t="s">
        <v>12151</v>
      </c>
      <c r="O5473" t="s">
        <v>12166</v>
      </c>
      <c r="P5473" s="10">
        <f>E5473</f>
        <v>320</v>
      </c>
      <c r="R5473" s="17">
        <f>VLOOKUP(I5473,Counties!$A$1:$D$1787,3,0)</f>
        <v>9.5000000000000001E-2</v>
      </c>
      <c r="S5473" s="10">
        <f>P5473*R5473</f>
        <v>30.4</v>
      </c>
      <c r="T5473" s="17" t="str">
        <f>VLOOKUP(I5473,Counties!$A$1:$D$1787,4,0)</f>
        <v>Los Angeles</v>
      </c>
      <c r="U5473" s="10">
        <f>G5473</f>
        <v>30.4</v>
      </c>
      <c r="V5473" s="10">
        <f>S5473-U5473</f>
        <v>0</v>
      </c>
    </row>
    <row r="5474" spans="1:22" x14ac:dyDescent="0.25">
      <c r="A5474" t="s">
        <v>12153</v>
      </c>
      <c r="B5474" t="s">
        <v>7660</v>
      </c>
      <c r="C5474" s="1">
        <v>44894</v>
      </c>
      <c r="D5474" s="1" t="s">
        <v>23</v>
      </c>
      <c r="E5474" s="2">
        <v>50</v>
      </c>
      <c r="F5474" s="2">
        <v>0</v>
      </c>
      <c r="G5474" s="2">
        <v>0</v>
      </c>
      <c r="H5474" s="2">
        <v>50</v>
      </c>
      <c r="I5474" t="s">
        <v>17</v>
      </c>
      <c r="J5474" t="s">
        <v>17</v>
      </c>
      <c r="K5474" t="s">
        <v>17</v>
      </c>
      <c r="L5474" t="s">
        <v>148</v>
      </c>
      <c r="M5474" t="s">
        <v>7390</v>
      </c>
      <c r="N5474" t="s">
        <v>12151</v>
      </c>
      <c r="O5474" t="s">
        <v>12164</v>
      </c>
      <c r="Q5474" s="10">
        <f t="shared" ref="Q5474:Q5476" si="1751">E5474</f>
        <v>50</v>
      </c>
      <c r="T5474"/>
    </row>
    <row r="5475" spans="1:22" x14ac:dyDescent="0.25">
      <c r="A5475" t="s">
        <v>12153</v>
      </c>
      <c r="B5475" t="s">
        <v>7661</v>
      </c>
      <c r="C5475" s="1">
        <v>44886</v>
      </c>
      <c r="D5475" s="1" t="s">
        <v>23</v>
      </c>
      <c r="E5475" s="2">
        <v>50</v>
      </c>
      <c r="F5475" s="2">
        <v>0</v>
      </c>
      <c r="G5475" s="2">
        <v>0</v>
      </c>
      <c r="H5475" s="2">
        <v>50</v>
      </c>
      <c r="I5475" t="s">
        <v>17</v>
      </c>
      <c r="J5475" t="s">
        <v>17</v>
      </c>
      <c r="K5475" t="s">
        <v>17</v>
      </c>
      <c r="L5475" t="s">
        <v>148</v>
      </c>
      <c r="M5475" t="s">
        <v>7390</v>
      </c>
      <c r="N5475" t="s">
        <v>12151</v>
      </c>
      <c r="O5475" t="s">
        <v>12164</v>
      </c>
      <c r="Q5475" s="10">
        <f t="shared" si="1751"/>
        <v>50</v>
      </c>
      <c r="T5475"/>
    </row>
    <row r="5476" spans="1:22" x14ac:dyDescent="0.25">
      <c r="A5476" t="s">
        <v>12153</v>
      </c>
      <c r="B5476" t="s">
        <v>7662</v>
      </c>
      <c r="C5476" s="1">
        <v>44888</v>
      </c>
      <c r="D5476" s="1" t="s">
        <v>23</v>
      </c>
      <c r="E5476" s="2">
        <v>50</v>
      </c>
      <c r="F5476" s="2">
        <v>0</v>
      </c>
      <c r="G5476" s="2">
        <v>0</v>
      </c>
      <c r="H5476" s="2">
        <v>50</v>
      </c>
      <c r="I5476" t="s">
        <v>17</v>
      </c>
      <c r="J5476" t="s">
        <v>17</v>
      </c>
      <c r="K5476" t="s">
        <v>17</v>
      </c>
      <c r="L5476" t="s">
        <v>148</v>
      </c>
      <c r="M5476" t="s">
        <v>7390</v>
      </c>
      <c r="N5476" t="s">
        <v>12151</v>
      </c>
      <c r="O5476" t="s">
        <v>12164</v>
      </c>
      <c r="Q5476" s="10">
        <f t="shared" si="1751"/>
        <v>50</v>
      </c>
      <c r="T5476"/>
    </row>
    <row r="5477" spans="1:22" x14ac:dyDescent="0.25">
      <c r="A5477" t="s">
        <v>12154</v>
      </c>
      <c r="B5477" t="s">
        <v>7663</v>
      </c>
      <c r="C5477" s="1">
        <v>44910</v>
      </c>
      <c r="D5477" s="1" t="s">
        <v>18</v>
      </c>
      <c r="E5477" s="2">
        <v>280</v>
      </c>
      <c r="F5477" s="2">
        <v>48.66</v>
      </c>
      <c r="G5477" s="2">
        <v>23</v>
      </c>
      <c r="H5477" s="2">
        <v>351.66</v>
      </c>
      <c r="I5477" t="s">
        <v>7664</v>
      </c>
      <c r="J5477" t="s">
        <v>286</v>
      </c>
      <c r="K5477">
        <v>29620</v>
      </c>
      <c r="L5477" t="s">
        <v>148</v>
      </c>
      <c r="M5477" t="s">
        <v>7390</v>
      </c>
      <c r="N5477" t="s">
        <v>12151</v>
      </c>
      <c r="O5477" t="s">
        <v>12166</v>
      </c>
      <c r="P5477" s="10">
        <f t="shared" ref="P5477:P5478" si="1752">E5477</f>
        <v>280</v>
      </c>
      <c r="R5477" s="12">
        <v>7.7499999999999999E-2</v>
      </c>
      <c r="S5477" s="10">
        <f t="shared" ref="S5477:S5478" si="1753">P5477*R5477</f>
        <v>21.7</v>
      </c>
      <c r="T5477" t="s">
        <v>822</v>
      </c>
      <c r="U5477" s="10">
        <f t="shared" ref="U5477:U5478" si="1754">G5477</f>
        <v>23</v>
      </c>
      <c r="V5477" s="10">
        <f t="shared" ref="V5477:V5478" si="1755">S5477-U5477</f>
        <v>-1.3000000000000007</v>
      </c>
    </row>
    <row r="5478" spans="1:22" x14ac:dyDescent="0.25">
      <c r="A5478" t="s">
        <v>12154</v>
      </c>
      <c r="B5478" t="s">
        <v>7665</v>
      </c>
      <c r="C5478" s="1">
        <v>44910</v>
      </c>
      <c r="D5478" s="1" t="s">
        <v>18</v>
      </c>
      <c r="E5478" s="2">
        <v>320</v>
      </c>
      <c r="F5478" s="2">
        <v>48.66</v>
      </c>
      <c r="G5478" s="2">
        <v>27.65</v>
      </c>
      <c r="H5478" s="2">
        <v>396.31</v>
      </c>
      <c r="I5478" t="s">
        <v>166</v>
      </c>
      <c r="J5478" t="s">
        <v>20</v>
      </c>
      <c r="K5478">
        <v>27713</v>
      </c>
      <c r="L5478" t="s">
        <v>148</v>
      </c>
      <c r="M5478" t="s">
        <v>7390</v>
      </c>
      <c r="N5478" t="s">
        <v>12151</v>
      </c>
      <c r="O5478" t="s">
        <v>12166</v>
      </c>
      <c r="P5478" s="10">
        <f t="shared" si="1752"/>
        <v>320</v>
      </c>
      <c r="R5478" s="12">
        <v>7.7499999999999999E-2</v>
      </c>
      <c r="S5478" s="10">
        <f t="shared" si="1753"/>
        <v>24.8</v>
      </c>
      <c r="T5478" t="s">
        <v>822</v>
      </c>
      <c r="U5478" s="10">
        <f t="shared" si="1754"/>
        <v>27.65</v>
      </c>
      <c r="V5478" s="10">
        <f t="shared" si="1755"/>
        <v>-2.8499999999999979</v>
      </c>
    </row>
    <row r="5479" spans="1:22" x14ac:dyDescent="0.25">
      <c r="A5479" t="s">
        <v>12154</v>
      </c>
      <c r="B5479" t="s">
        <v>7666</v>
      </c>
      <c r="C5479" s="1">
        <v>44902</v>
      </c>
      <c r="D5479" s="1" t="s">
        <v>23</v>
      </c>
      <c r="E5479" s="2">
        <v>50</v>
      </c>
      <c r="F5479" s="2">
        <v>0</v>
      </c>
      <c r="G5479" s="2">
        <v>0</v>
      </c>
      <c r="H5479" s="2">
        <v>50</v>
      </c>
      <c r="I5479" t="s">
        <v>17</v>
      </c>
      <c r="J5479" t="s">
        <v>17</v>
      </c>
      <c r="K5479" t="s">
        <v>17</v>
      </c>
      <c r="L5479" t="s">
        <v>148</v>
      </c>
      <c r="M5479" t="s">
        <v>7390</v>
      </c>
      <c r="N5479" t="s">
        <v>12151</v>
      </c>
      <c r="O5479" t="s">
        <v>12164</v>
      </c>
      <c r="Q5479" s="10">
        <f>E5479</f>
        <v>50</v>
      </c>
      <c r="T5479"/>
    </row>
    <row r="5480" spans="1:22" x14ac:dyDescent="0.25">
      <c r="A5480" t="s">
        <v>12154</v>
      </c>
      <c r="B5480" t="s">
        <v>7667</v>
      </c>
      <c r="C5480" s="1">
        <v>44910</v>
      </c>
      <c r="D5480" s="1" t="s">
        <v>18</v>
      </c>
      <c r="E5480" s="2">
        <v>320</v>
      </c>
      <c r="F5480" s="2">
        <v>48.66</v>
      </c>
      <c r="G5480" s="2">
        <v>32.26</v>
      </c>
      <c r="H5480" s="2">
        <v>400.92</v>
      </c>
      <c r="I5480" t="s">
        <v>3877</v>
      </c>
      <c r="J5480" t="s">
        <v>33</v>
      </c>
      <c r="K5480">
        <v>37398</v>
      </c>
      <c r="L5480" t="s">
        <v>148</v>
      </c>
      <c r="M5480" t="s">
        <v>7390</v>
      </c>
      <c r="N5480" t="s">
        <v>12151</v>
      </c>
      <c r="O5480" t="s">
        <v>12166</v>
      </c>
      <c r="P5480" s="10">
        <f t="shared" ref="P5480:P5483" si="1756">E5480</f>
        <v>320</v>
      </c>
      <c r="R5480" s="12">
        <v>7.7499999999999999E-2</v>
      </c>
      <c r="S5480" s="10">
        <f t="shared" ref="S5480:S5483" si="1757">P5480*R5480</f>
        <v>24.8</v>
      </c>
      <c r="T5480" t="s">
        <v>822</v>
      </c>
      <c r="U5480" s="10">
        <f t="shared" ref="U5480:U5483" si="1758">G5480</f>
        <v>32.26</v>
      </c>
      <c r="V5480" s="10">
        <f t="shared" ref="V5480:V5483" si="1759">S5480-U5480</f>
        <v>-7.4599999999999973</v>
      </c>
    </row>
    <row r="5481" spans="1:22" x14ac:dyDescent="0.25">
      <c r="A5481" t="s">
        <v>12154</v>
      </c>
      <c r="B5481" t="s">
        <v>7668</v>
      </c>
      <c r="C5481" s="1">
        <v>44910</v>
      </c>
      <c r="D5481" s="1" t="s">
        <v>18</v>
      </c>
      <c r="E5481" s="2">
        <v>320</v>
      </c>
      <c r="F5481" s="2">
        <v>48.66</v>
      </c>
      <c r="G5481" s="2">
        <v>39.630000000000003</v>
      </c>
      <c r="H5481" s="2">
        <v>408.29</v>
      </c>
      <c r="I5481" t="s">
        <v>7669</v>
      </c>
      <c r="J5481" t="s">
        <v>131</v>
      </c>
      <c r="K5481">
        <v>72921</v>
      </c>
      <c r="L5481" t="s">
        <v>148</v>
      </c>
      <c r="M5481" t="s">
        <v>7390</v>
      </c>
      <c r="N5481" t="s">
        <v>12151</v>
      </c>
      <c r="O5481" t="s">
        <v>12166</v>
      </c>
      <c r="P5481" s="10">
        <f t="shared" si="1756"/>
        <v>320</v>
      </c>
      <c r="R5481" s="12">
        <v>7.7499999999999999E-2</v>
      </c>
      <c r="S5481" s="10">
        <f t="shared" si="1757"/>
        <v>24.8</v>
      </c>
      <c r="T5481" t="s">
        <v>822</v>
      </c>
      <c r="U5481" s="10">
        <f t="shared" si="1758"/>
        <v>39.630000000000003</v>
      </c>
      <c r="V5481" s="10">
        <f t="shared" si="1759"/>
        <v>-14.830000000000002</v>
      </c>
    </row>
    <row r="5482" spans="1:22" x14ac:dyDescent="0.25">
      <c r="A5482" t="s">
        <v>12154</v>
      </c>
      <c r="B5482" t="s">
        <v>7670</v>
      </c>
      <c r="C5482" s="1">
        <v>44910</v>
      </c>
      <c r="D5482" s="1" t="s">
        <v>18</v>
      </c>
      <c r="E5482" s="2">
        <v>320</v>
      </c>
      <c r="F5482" s="2">
        <v>48.66</v>
      </c>
      <c r="G5482" s="2">
        <v>25.82</v>
      </c>
      <c r="H5482" s="2">
        <v>394.48</v>
      </c>
      <c r="I5482" t="s">
        <v>3008</v>
      </c>
      <c r="J5482" t="s">
        <v>20</v>
      </c>
      <c r="K5482">
        <v>27284</v>
      </c>
      <c r="L5482" t="s">
        <v>148</v>
      </c>
      <c r="M5482" t="s">
        <v>7390</v>
      </c>
      <c r="N5482" t="s">
        <v>12151</v>
      </c>
      <c r="O5482" t="s">
        <v>12166</v>
      </c>
      <c r="P5482" s="10">
        <f t="shared" si="1756"/>
        <v>320</v>
      </c>
      <c r="R5482" s="12">
        <v>7.7499999999999999E-2</v>
      </c>
      <c r="S5482" s="10">
        <f t="shared" si="1757"/>
        <v>24.8</v>
      </c>
      <c r="T5482" t="s">
        <v>822</v>
      </c>
      <c r="U5482" s="10">
        <f t="shared" si="1758"/>
        <v>25.82</v>
      </c>
      <c r="V5482" s="10">
        <f t="shared" si="1759"/>
        <v>-1.0199999999999996</v>
      </c>
    </row>
    <row r="5483" spans="1:22" x14ac:dyDescent="0.25">
      <c r="A5483" t="s">
        <v>12154</v>
      </c>
      <c r="B5483" t="s">
        <v>7671</v>
      </c>
      <c r="C5483" s="1">
        <v>44910</v>
      </c>
      <c r="D5483" s="1" t="s">
        <v>18</v>
      </c>
      <c r="E5483" s="2">
        <v>320</v>
      </c>
      <c r="F5483" s="2">
        <v>39.270000000000003</v>
      </c>
      <c r="G5483" s="2">
        <v>0</v>
      </c>
      <c r="H5483" s="2">
        <v>359.27</v>
      </c>
      <c r="I5483" t="s">
        <v>5956</v>
      </c>
      <c r="J5483" t="s">
        <v>458</v>
      </c>
      <c r="K5483">
        <v>59715</v>
      </c>
      <c r="L5483" t="s">
        <v>148</v>
      </c>
      <c r="M5483" t="s">
        <v>7390</v>
      </c>
      <c r="N5483" t="s">
        <v>12151</v>
      </c>
      <c r="O5483" t="s">
        <v>12166</v>
      </c>
      <c r="P5483" s="10">
        <f t="shared" si="1756"/>
        <v>320</v>
      </c>
      <c r="R5483" s="12">
        <v>7.7499999999999999E-2</v>
      </c>
      <c r="S5483" s="10">
        <f t="shared" si="1757"/>
        <v>24.8</v>
      </c>
      <c r="T5483" t="s">
        <v>822</v>
      </c>
      <c r="U5483" s="10">
        <f t="shared" si="1758"/>
        <v>0</v>
      </c>
      <c r="V5483" s="10">
        <f t="shared" si="1759"/>
        <v>24.8</v>
      </c>
    </row>
    <row r="5484" spans="1:22" x14ac:dyDescent="0.25">
      <c r="A5484" t="s">
        <v>12153</v>
      </c>
      <c r="B5484" t="s">
        <v>7672</v>
      </c>
      <c r="C5484" s="1">
        <v>44894</v>
      </c>
      <c r="D5484" s="1" t="s">
        <v>23</v>
      </c>
      <c r="E5484" s="2">
        <v>50</v>
      </c>
      <c r="F5484" s="2">
        <v>0</v>
      </c>
      <c r="G5484" s="2">
        <v>0</v>
      </c>
      <c r="H5484" s="2">
        <v>50</v>
      </c>
      <c r="I5484" t="s">
        <v>17</v>
      </c>
      <c r="J5484" t="s">
        <v>17</v>
      </c>
      <c r="K5484" t="s">
        <v>17</v>
      </c>
      <c r="L5484" t="s">
        <v>148</v>
      </c>
      <c r="M5484" t="s">
        <v>7390</v>
      </c>
      <c r="N5484" t="s">
        <v>12151</v>
      </c>
      <c r="O5484" t="s">
        <v>12164</v>
      </c>
      <c r="Q5484" s="10">
        <f t="shared" ref="Q5484:Q5485" si="1760">E5484</f>
        <v>50</v>
      </c>
      <c r="T5484"/>
    </row>
    <row r="5485" spans="1:22" x14ac:dyDescent="0.25">
      <c r="A5485" t="s">
        <v>12154</v>
      </c>
      <c r="B5485" t="s">
        <v>7673</v>
      </c>
      <c r="C5485" s="1">
        <v>44908</v>
      </c>
      <c r="D5485" s="1" t="s">
        <v>23</v>
      </c>
      <c r="E5485" s="2">
        <v>50</v>
      </c>
      <c r="F5485" s="2">
        <v>0</v>
      </c>
      <c r="G5485" s="2">
        <v>0</v>
      </c>
      <c r="H5485" s="2">
        <v>50</v>
      </c>
      <c r="I5485" t="s">
        <v>17</v>
      </c>
      <c r="J5485" t="s">
        <v>17</v>
      </c>
      <c r="K5485" t="s">
        <v>17</v>
      </c>
      <c r="L5485" t="s">
        <v>148</v>
      </c>
      <c r="M5485" t="s">
        <v>7390</v>
      </c>
      <c r="N5485" t="s">
        <v>12151</v>
      </c>
      <c r="O5485" t="s">
        <v>12164</v>
      </c>
      <c r="Q5485" s="10">
        <f t="shared" si="1760"/>
        <v>50</v>
      </c>
      <c r="T5485"/>
    </row>
    <row r="5486" spans="1:22" x14ac:dyDescent="0.25">
      <c r="A5486" t="s">
        <v>12154</v>
      </c>
      <c r="B5486" t="s">
        <v>7674</v>
      </c>
      <c r="C5486" s="1">
        <v>44910</v>
      </c>
      <c r="D5486" s="1" t="s">
        <v>18</v>
      </c>
      <c r="E5486" s="2">
        <v>320</v>
      </c>
      <c r="F5486" s="2">
        <v>48.66</v>
      </c>
      <c r="G5486" s="2">
        <v>22.13</v>
      </c>
      <c r="H5486" s="2">
        <v>390.79</v>
      </c>
      <c r="I5486" t="s">
        <v>5571</v>
      </c>
      <c r="J5486" t="s">
        <v>88</v>
      </c>
      <c r="K5486">
        <v>17110</v>
      </c>
      <c r="L5486" t="s">
        <v>148</v>
      </c>
      <c r="M5486" t="s">
        <v>7390</v>
      </c>
      <c r="N5486" t="s">
        <v>12151</v>
      </c>
      <c r="O5486" t="s">
        <v>12166</v>
      </c>
      <c r="P5486" s="10">
        <f t="shared" ref="P5486:P5489" si="1761">E5486</f>
        <v>320</v>
      </c>
      <c r="R5486" s="12">
        <v>7.7499999999999999E-2</v>
      </c>
      <c r="S5486" s="10">
        <f>P5486*R5486</f>
        <v>24.8</v>
      </c>
      <c r="T5486" t="s">
        <v>822</v>
      </c>
      <c r="U5486" s="10">
        <f t="shared" ref="U5486:U5489" si="1762">G5486</f>
        <v>22.13</v>
      </c>
      <c r="V5486" s="10">
        <f t="shared" ref="V5486:V5489" si="1763">S5486-U5486</f>
        <v>2.6700000000000017</v>
      </c>
    </row>
    <row r="5487" spans="1:22" x14ac:dyDescent="0.25">
      <c r="A5487" t="s">
        <v>12154</v>
      </c>
      <c r="B5487" t="s">
        <v>7675</v>
      </c>
      <c r="C5487" s="1">
        <v>44910</v>
      </c>
      <c r="D5487" s="1" t="s">
        <v>18</v>
      </c>
      <c r="E5487" s="2">
        <v>320</v>
      </c>
      <c r="F5487" s="2">
        <v>36.78</v>
      </c>
      <c r="G5487" s="2">
        <v>27.62</v>
      </c>
      <c r="H5487" s="2">
        <v>384.4</v>
      </c>
      <c r="I5487" t="s">
        <v>7676</v>
      </c>
      <c r="J5487" t="s">
        <v>52</v>
      </c>
      <c r="K5487">
        <v>95382</v>
      </c>
      <c r="L5487" t="s">
        <v>148</v>
      </c>
      <c r="M5487" t="s">
        <v>7390</v>
      </c>
      <c r="N5487" t="s">
        <v>12151</v>
      </c>
      <c r="O5487" t="s">
        <v>12166</v>
      </c>
      <c r="P5487" s="10">
        <f t="shared" si="1761"/>
        <v>320</v>
      </c>
      <c r="R5487" s="17">
        <f>VLOOKUP(I5487,Counties!$A$1:$D$1787,3,0)</f>
        <v>8.6300000000000002E-2</v>
      </c>
      <c r="S5487" s="10">
        <f>P5487*R5487</f>
        <v>27.616</v>
      </c>
      <c r="T5487" s="17" t="str">
        <f>VLOOKUP(I5487,Counties!$A$1:$D$1787,4,0)</f>
        <v>Stanislaus</v>
      </c>
      <c r="U5487" s="10">
        <f t="shared" si="1762"/>
        <v>27.62</v>
      </c>
      <c r="V5487" s="10">
        <f t="shared" si="1763"/>
        <v>-4.0000000000013358E-3</v>
      </c>
    </row>
    <row r="5488" spans="1:22" x14ac:dyDescent="0.25">
      <c r="A5488" t="s">
        <v>12154</v>
      </c>
      <c r="B5488" t="s">
        <v>7677</v>
      </c>
      <c r="C5488" s="1">
        <v>44910</v>
      </c>
      <c r="D5488" s="1" t="s">
        <v>18</v>
      </c>
      <c r="E5488" s="2">
        <v>320</v>
      </c>
      <c r="F5488" s="2">
        <v>43.23</v>
      </c>
      <c r="G5488" s="2">
        <v>14.82</v>
      </c>
      <c r="H5488" s="2">
        <v>378.05</v>
      </c>
      <c r="I5488" t="s">
        <v>7678</v>
      </c>
      <c r="J5488" t="s">
        <v>753</v>
      </c>
      <c r="K5488">
        <v>73160</v>
      </c>
      <c r="L5488" t="s">
        <v>148</v>
      </c>
      <c r="M5488" t="s">
        <v>7390</v>
      </c>
      <c r="N5488" t="s">
        <v>12151</v>
      </c>
      <c r="O5488" t="s">
        <v>12166</v>
      </c>
      <c r="P5488" s="10">
        <f t="shared" si="1761"/>
        <v>320</v>
      </c>
      <c r="R5488" s="12">
        <v>7.7499999999999999E-2</v>
      </c>
      <c r="S5488" s="10">
        <f t="shared" ref="S5488:S5489" si="1764">P5488*R5488</f>
        <v>24.8</v>
      </c>
      <c r="T5488" t="s">
        <v>822</v>
      </c>
      <c r="U5488" s="10">
        <f t="shared" si="1762"/>
        <v>14.82</v>
      </c>
      <c r="V5488" s="10">
        <f t="shared" si="1763"/>
        <v>9.98</v>
      </c>
    </row>
    <row r="5489" spans="1:22" x14ac:dyDescent="0.25">
      <c r="A5489" t="s">
        <v>12154</v>
      </c>
      <c r="B5489" t="s">
        <v>7679</v>
      </c>
      <c r="C5489" s="1">
        <v>44910</v>
      </c>
      <c r="D5489" s="1" t="s">
        <v>18</v>
      </c>
      <c r="E5489" s="2">
        <v>320</v>
      </c>
      <c r="F5489" s="2">
        <v>48.66</v>
      </c>
      <c r="G5489" s="2">
        <v>34.1</v>
      </c>
      <c r="H5489" s="2">
        <v>402.76</v>
      </c>
      <c r="I5489" t="s">
        <v>116</v>
      </c>
      <c r="J5489" t="s">
        <v>33</v>
      </c>
      <c r="K5489" t="s">
        <v>7680</v>
      </c>
      <c r="L5489" t="s">
        <v>148</v>
      </c>
      <c r="M5489" t="s">
        <v>7390</v>
      </c>
      <c r="N5489" t="s">
        <v>12151</v>
      </c>
      <c r="O5489" t="s">
        <v>12166</v>
      </c>
      <c r="P5489" s="10">
        <f t="shared" si="1761"/>
        <v>320</v>
      </c>
      <c r="R5489" s="12">
        <v>7.7499999999999999E-2</v>
      </c>
      <c r="S5489" s="10">
        <f t="shared" si="1764"/>
        <v>24.8</v>
      </c>
      <c r="T5489" t="s">
        <v>822</v>
      </c>
      <c r="U5489" s="10">
        <f t="shared" si="1762"/>
        <v>34.1</v>
      </c>
      <c r="V5489" s="10">
        <f t="shared" si="1763"/>
        <v>-9.3000000000000007</v>
      </c>
    </row>
    <row r="5490" spans="1:22" x14ac:dyDescent="0.25">
      <c r="A5490" t="s">
        <v>12154</v>
      </c>
      <c r="B5490" t="s">
        <v>7681</v>
      </c>
      <c r="C5490" s="1">
        <v>44896</v>
      </c>
      <c r="D5490" s="1" t="s">
        <v>23</v>
      </c>
      <c r="E5490" s="2">
        <v>50</v>
      </c>
      <c r="F5490" s="2">
        <v>0</v>
      </c>
      <c r="G5490" s="2">
        <v>0</v>
      </c>
      <c r="H5490" s="2">
        <v>50</v>
      </c>
      <c r="I5490" t="s">
        <v>17</v>
      </c>
      <c r="J5490" t="s">
        <v>17</v>
      </c>
      <c r="K5490" t="s">
        <v>17</v>
      </c>
      <c r="L5490" t="s">
        <v>148</v>
      </c>
      <c r="M5490" t="s">
        <v>7390</v>
      </c>
      <c r="N5490" t="s">
        <v>12151</v>
      </c>
      <c r="O5490" t="s">
        <v>12164</v>
      </c>
      <c r="Q5490" s="10">
        <f>E5490</f>
        <v>50</v>
      </c>
      <c r="T5490"/>
    </row>
    <row r="5491" spans="1:22" x14ac:dyDescent="0.25">
      <c r="A5491" t="s">
        <v>12154</v>
      </c>
      <c r="B5491" t="s">
        <v>7682</v>
      </c>
      <c r="C5491" s="1">
        <v>44910</v>
      </c>
      <c r="D5491" s="1" t="s">
        <v>18</v>
      </c>
      <c r="E5491" s="2">
        <v>320</v>
      </c>
      <c r="F5491" s="2">
        <v>36.78</v>
      </c>
      <c r="G5491" s="2">
        <v>28</v>
      </c>
      <c r="H5491" s="2">
        <v>384.78</v>
      </c>
      <c r="I5491" t="s">
        <v>1689</v>
      </c>
      <c r="J5491" t="s">
        <v>52</v>
      </c>
      <c r="K5491">
        <v>94517</v>
      </c>
      <c r="L5491" t="s">
        <v>148</v>
      </c>
      <c r="M5491" t="s">
        <v>7390</v>
      </c>
      <c r="N5491" t="s">
        <v>12151</v>
      </c>
      <c r="O5491" t="s">
        <v>12166</v>
      </c>
      <c r="P5491" s="10">
        <f t="shared" ref="P5491:P5492" si="1765">E5491</f>
        <v>320</v>
      </c>
      <c r="R5491" s="17">
        <f>VLOOKUP(I5491,Counties!$A$1:$D$1787,3,0)</f>
        <v>8.7499999999999994E-2</v>
      </c>
      <c r="S5491" s="10">
        <f>P5491*R5491</f>
        <v>28</v>
      </c>
      <c r="T5491" s="17" t="str">
        <f>VLOOKUP(I5491,Counties!$A$1:$D$1787,4,0)</f>
        <v>Contra Costa</v>
      </c>
      <c r="U5491" s="10">
        <f t="shared" ref="U5491:U5492" si="1766">G5491</f>
        <v>28</v>
      </c>
      <c r="V5491" s="10">
        <f t="shared" ref="V5491:V5492" si="1767">S5491-U5491</f>
        <v>0</v>
      </c>
    </row>
    <row r="5492" spans="1:22" x14ac:dyDescent="0.25">
      <c r="A5492" t="s">
        <v>12154</v>
      </c>
      <c r="B5492" t="s">
        <v>7683</v>
      </c>
      <c r="C5492" s="1">
        <v>44910</v>
      </c>
      <c r="D5492" s="1" t="s">
        <v>18</v>
      </c>
      <c r="E5492" s="2">
        <v>160</v>
      </c>
      <c r="F5492" s="2">
        <v>29.86</v>
      </c>
      <c r="G5492" s="2">
        <v>1.19</v>
      </c>
      <c r="H5492" s="2">
        <v>191.05</v>
      </c>
      <c r="I5492" t="s">
        <v>1746</v>
      </c>
      <c r="J5492" t="s">
        <v>265</v>
      </c>
      <c r="K5492">
        <v>2125</v>
      </c>
      <c r="L5492" t="s">
        <v>148</v>
      </c>
      <c r="M5492" t="s">
        <v>7390</v>
      </c>
      <c r="N5492" t="s">
        <v>12151</v>
      </c>
      <c r="O5492" t="s">
        <v>12166</v>
      </c>
      <c r="P5492" s="10">
        <f t="shared" si="1765"/>
        <v>160</v>
      </c>
      <c r="R5492" s="12">
        <v>7.7499999999999999E-2</v>
      </c>
      <c r="S5492" s="10">
        <f>P5492*R5492</f>
        <v>12.4</v>
      </c>
      <c r="T5492" t="s">
        <v>822</v>
      </c>
      <c r="U5492" s="10">
        <f t="shared" si="1766"/>
        <v>1.19</v>
      </c>
      <c r="V5492" s="10">
        <f t="shared" si="1767"/>
        <v>11.21</v>
      </c>
    </row>
    <row r="5493" spans="1:22" x14ac:dyDescent="0.25">
      <c r="A5493" t="s">
        <v>12153</v>
      </c>
      <c r="B5493" t="s">
        <v>7684</v>
      </c>
      <c r="C5493" s="1">
        <v>44894</v>
      </c>
      <c r="D5493" s="1" t="s">
        <v>23</v>
      </c>
      <c r="E5493" s="2">
        <v>50</v>
      </c>
      <c r="F5493" s="2">
        <v>0</v>
      </c>
      <c r="G5493" s="2">
        <v>0</v>
      </c>
      <c r="H5493" s="2">
        <v>50</v>
      </c>
      <c r="I5493" t="s">
        <v>17</v>
      </c>
      <c r="J5493" t="s">
        <v>17</v>
      </c>
      <c r="K5493" t="s">
        <v>17</v>
      </c>
      <c r="L5493" t="s">
        <v>148</v>
      </c>
      <c r="M5493" t="s">
        <v>7390</v>
      </c>
      <c r="N5493" t="s">
        <v>12151</v>
      </c>
      <c r="O5493" t="s">
        <v>12164</v>
      </c>
      <c r="Q5493" s="10">
        <f>E5493</f>
        <v>50</v>
      </c>
      <c r="T5493"/>
    </row>
    <row r="5494" spans="1:22" x14ac:dyDescent="0.25">
      <c r="A5494" t="s">
        <v>12154</v>
      </c>
      <c r="B5494" t="s">
        <v>7685</v>
      </c>
      <c r="C5494" s="1">
        <v>44910</v>
      </c>
      <c r="D5494" s="1" t="s">
        <v>18</v>
      </c>
      <c r="E5494" s="2">
        <v>280</v>
      </c>
      <c r="F5494" s="2">
        <v>48.66</v>
      </c>
      <c r="G5494" s="2">
        <v>32.869999999999997</v>
      </c>
      <c r="H5494" s="2">
        <v>361.53</v>
      </c>
      <c r="I5494" t="s">
        <v>7686</v>
      </c>
      <c r="J5494" t="s">
        <v>131</v>
      </c>
      <c r="K5494">
        <v>72631</v>
      </c>
      <c r="L5494" t="s">
        <v>148</v>
      </c>
      <c r="M5494" t="s">
        <v>7390</v>
      </c>
      <c r="N5494" t="s">
        <v>12151</v>
      </c>
      <c r="O5494" t="s">
        <v>12166</v>
      </c>
      <c r="P5494" s="10">
        <f t="shared" ref="P5494:P5496" si="1768">E5494</f>
        <v>280</v>
      </c>
      <c r="R5494" s="12">
        <v>7.7499999999999999E-2</v>
      </c>
      <c r="S5494" s="10">
        <f t="shared" ref="S5494:S5496" si="1769">P5494*R5494</f>
        <v>21.7</v>
      </c>
      <c r="T5494" t="s">
        <v>822</v>
      </c>
      <c r="U5494" s="10">
        <f t="shared" ref="U5494:U5496" si="1770">G5494</f>
        <v>32.869999999999997</v>
      </c>
      <c r="V5494" s="10">
        <f t="shared" ref="V5494:V5496" si="1771">S5494-U5494</f>
        <v>-11.169999999999998</v>
      </c>
    </row>
    <row r="5495" spans="1:22" x14ac:dyDescent="0.25">
      <c r="A5495" t="s">
        <v>12154</v>
      </c>
      <c r="B5495" t="s">
        <v>7687</v>
      </c>
      <c r="C5495" s="1">
        <v>44910</v>
      </c>
      <c r="D5495" s="1" t="s">
        <v>18</v>
      </c>
      <c r="E5495" s="2">
        <v>320</v>
      </c>
      <c r="F5495" s="2">
        <v>39.270000000000003</v>
      </c>
      <c r="G5495" s="2">
        <v>14.64</v>
      </c>
      <c r="H5495" s="2">
        <v>373.91</v>
      </c>
      <c r="I5495" t="s">
        <v>36</v>
      </c>
      <c r="J5495" t="s">
        <v>277</v>
      </c>
      <c r="K5495">
        <v>80206</v>
      </c>
      <c r="L5495" t="s">
        <v>148</v>
      </c>
      <c r="M5495" t="s">
        <v>7390</v>
      </c>
      <c r="N5495" t="s">
        <v>12151</v>
      </c>
      <c r="O5495" t="s">
        <v>12166</v>
      </c>
      <c r="P5495" s="10">
        <f t="shared" si="1768"/>
        <v>320</v>
      </c>
      <c r="R5495" s="12">
        <v>7.7499999999999999E-2</v>
      </c>
      <c r="S5495" s="10">
        <f t="shared" si="1769"/>
        <v>24.8</v>
      </c>
      <c r="T5495" t="s">
        <v>822</v>
      </c>
      <c r="U5495" s="10">
        <f t="shared" si="1770"/>
        <v>14.64</v>
      </c>
      <c r="V5495" s="10">
        <f t="shared" si="1771"/>
        <v>10.16</v>
      </c>
    </row>
    <row r="5496" spans="1:22" x14ac:dyDescent="0.25">
      <c r="A5496" t="s">
        <v>12154</v>
      </c>
      <c r="B5496" t="s">
        <v>7688</v>
      </c>
      <c r="C5496" s="1">
        <v>44910</v>
      </c>
      <c r="D5496" s="1" t="s">
        <v>18</v>
      </c>
      <c r="E5496" s="2">
        <v>320</v>
      </c>
      <c r="F5496" s="2">
        <v>48.66</v>
      </c>
      <c r="G5496" s="2">
        <v>25.54</v>
      </c>
      <c r="H5496" s="2">
        <v>394.2</v>
      </c>
      <c r="I5496" t="s">
        <v>269</v>
      </c>
      <c r="J5496" t="s">
        <v>93</v>
      </c>
      <c r="K5496">
        <v>65203</v>
      </c>
      <c r="L5496" t="s">
        <v>148</v>
      </c>
      <c r="M5496" t="s">
        <v>7390</v>
      </c>
      <c r="N5496" t="s">
        <v>12151</v>
      </c>
      <c r="O5496" t="s">
        <v>12166</v>
      </c>
      <c r="P5496" s="10">
        <f t="shared" si="1768"/>
        <v>320</v>
      </c>
      <c r="R5496" s="12">
        <v>7.7499999999999999E-2</v>
      </c>
      <c r="S5496" s="10">
        <f t="shared" si="1769"/>
        <v>24.8</v>
      </c>
      <c r="T5496" t="s">
        <v>822</v>
      </c>
      <c r="U5496" s="10">
        <f t="shared" si="1770"/>
        <v>25.54</v>
      </c>
      <c r="V5496" s="10">
        <f t="shared" si="1771"/>
        <v>-0.73999999999999844</v>
      </c>
    </row>
    <row r="5497" spans="1:22" x14ac:dyDescent="0.25">
      <c r="A5497" t="s">
        <v>12153</v>
      </c>
      <c r="B5497" t="s">
        <v>7689</v>
      </c>
      <c r="C5497" s="1">
        <v>44893</v>
      </c>
      <c r="D5497" s="1" t="s">
        <v>23</v>
      </c>
      <c r="E5497" s="2">
        <v>50</v>
      </c>
      <c r="F5497" s="2">
        <v>0</v>
      </c>
      <c r="G5497" s="2">
        <v>0</v>
      </c>
      <c r="H5497" s="2">
        <v>50</v>
      </c>
      <c r="I5497" t="s">
        <v>17</v>
      </c>
      <c r="J5497" t="s">
        <v>17</v>
      </c>
      <c r="K5497" t="s">
        <v>17</v>
      </c>
      <c r="L5497" t="s">
        <v>148</v>
      </c>
      <c r="M5497" t="s">
        <v>7390</v>
      </c>
      <c r="N5497" t="s">
        <v>12151</v>
      </c>
      <c r="O5497" t="s">
        <v>12164</v>
      </c>
      <c r="Q5497" s="10">
        <f t="shared" ref="Q5497:Q5498" si="1772">E5497</f>
        <v>50</v>
      </c>
      <c r="T5497"/>
    </row>
    <row r="5498" spans="1:22" x14ac:dyDescent="0.25">
      <c r="A5498" t="s">
        <v>12153</v>
      </c>
      <c r="B5498" t="s">
        <v>7690</v>
      </c>
      <c r="C5498" s="1">
        <v>44891</v>
      </c>
      <c r="D5498" s="1" t="s">
        <v>23</v>
      </c>
      <c r="E5498" s="2">
        <v>50</v>
      </c>
      <c r="F5498" s="2">
        <v>0</v>
      </c>
      <c r="G5498" s="2">
        <v>0</v>
      </c>
      <c r="H5498" s="2">
        <v>50</v>
      </c>
      <c r="I5498" t="s">
        <v>17</v>
      </c>
      <c r="J5498" t="s">
        <v>17</v>
      </c>
      <c r="K5498" t="s">
        <v>17</v>
      </c>
      <c r="L5498" t="s">
        <v>148</v>
      </c>
      <c r="M5498" t="s">
        <v>7390</v>
      </c>
      <c r="N5498" t="s">
        <v>12151</v>
      </c>
      <c r="O5498" t="s">
        <v>12164</v>
      </c>
      <c r="Q5498" s="10">
        <f t="shared" si="1772"/>
        <v>50</v>
      </c>
      <c r="T5498"/>
    </row>
    <row r="5499" spans="1:22" x14ac:dyDescent="0.25">
      <c r="A5499" t="s">
        <v>12154</v>
      </c>
      <c r="B5499" t="s">
        <v>7691</v>
      </c>
      <c r="C5499" s="1">
        <v>44910</v>
      </c>
      <c r="D5499" s="1" t="s">
        <v>18</v>
      </c>
      <c r="E5499" s="2">
        <v>160</v>
      </c>
      <c r="F5499" s="2">
        <v>29.86</v>
      </c>
      <c r="G5499" s="2">
        <v>24.06</v>
      </c>
      <c r="H5499" s="2">
        <v>213.92</v>
      </c>
      <c r="I5499" t="s">
        <v>7692</v>
      </c>
      <c r="J5499" t="s">
        <v>141</v>
      </c>
      <c r="K5499">
        <v>41015</v>
      </c>
      <c r="L5499" t="s">
        <v>148</v>
      </c>
      <c r="M5499" t="s">
        <v>7390</v>
      </c>
      <c r="N5499" t="s">
        <v>12151</v>
      </c>
      <c r="O5499" t="s">
        <v>12166</v>
      </c>
      <c r="P5499" s="10">
        <f t="shared" ref="P5499:P5501" si="1773">E5499</f>
        <v>160</v>
      </c>
      <c r="R5499" s="12">
        <v>7.7499999999999999E-2</v>
      </c>
      <c r="S5499" s="10">
        <f>P5499*R5499</f>
        <v>12.4</v>
      </c>
      <c r="T5499" t="s">
        <v>822</v>
      </c>
      <c r="U5499" s="10">
        <f t="shared" ref="U5499:U5501" si="1774">G5499</f>
        <v>24.06</v>
      </c>
      <c r="V5499" s="10">
        <f t="shared" ref="V5499:V5501" si="1775">S5499-U5499</f>
        <v>-11.659999999999998</v>
      </c>
    </row>
    <row r="5500" spans="1:22" x14ac:dyDescent="0.25">
      <c r="A5500" t="s">
        <v>12154</v>
      </c>
      <c r="B5500" t="s">
        <v>7693</v>
      </c>
      <c r="C5500" s="1">
        <v>44902</v>
      </c>
      <c r="D5500" s="1" t="s">
        <v>18</v>
      </c>
      <c r="E5500" s="2">
        <v>25</v>
      </c>
      <c r="F5500" s="2">
        <v>0</v>
      </c>
      <c r="G5500" s="2">
        <v>1.94</v>
      </c>
      <c r="H5500" s="2">
        <v>26.94</v>
      </c>
      <c r="I5500" t="s">
        <v>17</v>
      </c>
      <c r="J5500" t="s">
        <v>17</v>
      </c>
      <c r="K5500" t="s">
        <v>17</v>
      </c>
      <c r="L5500" t="s">
        <v>148</v>
      </c>
      <c r="M5500" t="s">
        <v>7390</v>
      </c>
      <c r="N5500" t="s">
        <v>12151</v>
      </c>
      <c r="O5500" t="s">
        <v>12166</v>
      </c>
      <c r="P5500" s="10">
        <f t="shared" si="1773"/>
        <v>25</v>
      </c>
      <c r="R5500" s="12">
        <v>7.7499999999999999E-2</v>
      </c>
      <c r="S5500" s="10">
        <f>P5500*R5500</f>
        <v>1.9375</v>
      </c>
      <c r="T5500" t="s">
        <v>822</v>
      </c>
      <c r="U5500" s="10">
        <f t="shared" si="1774"/>
        <v>1.94</v>
      </c>
      <c r="V5500" s="10">
        <f t="shared" si="1775"/>
        <v>-2.4999999999999467E-3</v>
      </c>
    </row>
    <row r="5501" spans="1:22" x14ac:dyDescent="0.25">
      <c r="A5501" t="s">
        <v>12154</v>
      </c>
      <c r="B5501" t="s">
        <v>7694</v>
      </c>
      <c r="C5501" s="1">
        <v>44910</v>
      </c>
      <c r="D5501" s="1" t="s">
        <v>18</v>
      </c>
      <c r="E5501" s="2">
        <v>150.11000000000001</v>
      </c>
      <c r="F5501" s="2">
        <v>42.43</v>
      </c>
      <c r="G5501" s="2">
        <v>15.4</v>
      </c>
      <c r="H5501" s="2">
        <v>207.94</v>
      </c>
      <c r="I5501" t="s">
        <v>1706</v>
      </c>
      <c r="J5501" t="s">
        <v>286</v>
      </c>
      <c r="K5501">
        <v>29550</v>
      </c>
      <c r="L5501" t="s">
        <v>148</v>
      </c>
      <c r="M5501" t="s">
        <v>7390</v>
      </c>
      <c r="N5501" t="s">
        <v>12151</v>
      </c>
      <c r="O5501" t="s">
        <v>12166</v>
      </c>
      <c r="P5501" s="10">
        <f t="shared" si="1773"/>
        <v>150.11000000000001</v>
      </c>
      <c r="R5501" s="12">
        <v>7.7499999999999999E-2</v>
      </c>
      <c r="S5501" s="10">
        <f>P5501*R5501</f>
        <v>11.633525000000001</v>
      </c>
      <c r="T5501" t="s">
        <v>822</v>
      </c>
      <c r="U5501" s="10">
        <f t="shared" si="1774"/>
        <v>15.4</v>
      </c>
      <c r="V5501" s="10">
        <f t="shared" si="1775"/>
        <v>-3.7664749999999998</v>
      </c>
    </row>
    <row r="5502" spans="1:22" x14ac:dyDescent="0.25">
      <c r="A5502" t="s">
        <v>12153</v>
      </c>
      <c r="B5502" t="s">
        <v>7695</v>
      </c>
      <c r="C5502" s="1">
        <v>44895</v>
      </c>
      <c r="D5502" s="1" t="s">
        <v>23</v>
      </c>
      <c r="E5502" s="2">
        <v>50</v>
      </c>
      <c r="F5502" s="2">
        <v>0</v>
      </c>
      <c r="G5502" s="2">
        <v>0</v>
      </c>
      <c r="H5502" s="2">
        <v>50</v>
      </c>
      <c r="I5502" t="s">
        <v>17</v>
      </c>
      <c r="J5502" t="s">
        <v>17</v>
      </c>
      <c r="K5502" t="s">
        <v>17</v>
      </c>
      <c r="L5502" t="s">
        <v>148</v>
      </c>
      <c r="M5502" t="s">
        <v>7390</v>
      </c>
      <c r="N5502" t="s">
        <v>12151</v>
      </c>
      <c r="O5502" t="s">
        <v>12164</v>
      </c>
      <c r="Q5502" s="10">
        <f>E5502</f>
        <v>50</v>
      </c>
      <c r="T5502"/>
    </row>
    <row r="5503" spans="1:22" x14ac:dyDescent="0.25">
      <c r="A5503" t="s">
        <v>12154</v>
      </c>
      <c r="B5503" t="s">
        <v>7696</v>
      </c>
      <c r="C5503" s="1">
        <v>44910</v>
      </c>
      <c r="D5503" s="1" t="s">
        <v>18</v>
      </c>
      <c r="E5503" s="2">
        <v>320</v>
      </c>
      <c r="F5503" s="2">
        <v>48.66</v>
      </c>
      <c r="G5503" s="2">
        <v>24.89</v>
      </c>
      <c r="H5503" s="2">
        <v>393.55</v>
      </c>
      <c r="I5503" t="s">
        <v>2240</v>
      </c>
      <c r="J5503" t="s">
        <v>56</v>
      </c>
      <c r="K5503">
        <v>44060</v>
      </c>
      <c r="L5503" t="s">
        <v>148</v>
      </c>
      <c r="M5503" t="s">
        <v>7390</v>
      </c>
      <c r="N5503" t="s">
        <v>12151</v>
      </c>
      <c r="O5503" t="s">
        <v>12166</v>
      </c>
      <c r="P5503" s="10">
        <f t="shared" ref="P5503:P5505" si="1776">E5503</f>
        <v>320</v>
      </c>
      <c r="R5503" s="12">
        <v>7.7499999999999999E-2</v>
      </c>
      <c r="S5503" s="10">
        <f t="shared" ref="S5503:S5505" si="1777">P5503*R5503</f>
        <v>24.8</v>
      </c>
      <c r="T5503" t="s">
        <v>822</v>
      </c>
      <c r="U5503" s="10">
        <f t="shared" ref="U5503:U5505" si="1778">G5503</f>
        <v>24.89</v>
      </c>
      <c r="V5503" s="10">
        <f t="shared" ref="V5503:V5505" si="1779">S5503-U5503</f>
        <v>-8.9999999999999858E-2</v>
      </c>
    </row>
    <row r="5504" spans="1:22" x14ac:dyDescent="0.25">
      <c r="A5504" t="s">
        <v>12154</v>
      </c>
      <c r="B5504" t="s">
        <v>7697</v>
      </c>
      <c r="C5504" s="1">
        <v>44910</v>
      </c>
      <c r="D5504" s="1" t="s">
        <v>18</v>
      </c>
      <c r="E5504" s="2">
        <v>320</v>
      </c>
      <c r="F5504" s="2">
        <v>48.66</v>
      </c>
      <c r="G5504" s="2">
        <v>49.48</v>
      </c>
      <c r="H5504" s="2">
        <v>418.14</v>
      </c>
      <c r="I5504" t="s">
        <v>241</v>
      </c>
      <c r="J5504" t="s">
        <v>141</v>
      </c>
      <c r="K5504">
        <v>40291</v>
      </c>
      <c r="L5504" t="s">
        <v>148</v>
      </c>
      <c r="M5504" t="s">
        <v>7390</v>
      </c>
      <c r="N5504" t="s">
        <v>12151</v>
      </c>
      <c r="O5504" t="s">
        <v>12166</v>
      </c>
      <c r="P5504" s="10">
        <f t="shared" si="1776"/>
        <v>320</v>
      </c>
      <c r="R5504" s="12">
        <v>7.7499999999999999E-2</v>
      </c>
      <c r="S5504" s="10">
        <f t="shared" si="1777"/>
        <v>24.8</v>
      </c>
      <c r="T5504" t="s">
        <v>822</v>
      </c>
      <c r="U5504" s="10">
        <f t="shared" si="1778"/>
        <v>49.48</v>
      </c>
      <c r="V5504" s="10">
        <f t="shared" si="1779"/>
        <v>-24.679999999999996</v>
      </c>
    </row>
    <row r="5505" spans="1:22" x14ac:dyDescent="0.25">
      <c r="A5505" t="s">
        <v>12154</v>
      </c>
      <c r="B5505" t="s">
        <v>7698</v>
      </c>
      <c r="C5505" s="1">
        <v>44910</v>
      </c>
      <c r="D5505" s="1" t="s">
        <v>18</v>
      </c>
      <c r="E5505" s="2">
        <v>320</v>
      </c>
      <c r="F5505" s="2">
        <v>48.66</v>
      </c>
      <c r="G5505" s="2">
        <v>12.8</v>
      </c>
      <c r="H5505" s="2">
        <v>381.46</v>
      </c>
      <c r="I5505" t="s">
        <v>6008</v>
      </c>
      <c r="J5505" t="s">
        <v>306</v>
      </c>
      <c r="K5505">
        <v>35406</v>
      </c>
      <c r="L5505" t="s">
        <v>148</v>
      </c>
      <c r="M5505" t="s">
        <v>7390</v>
      </c>
      <c r="N5505" t="s">
        <v>12151</v>
      </c>
      <c r="O5505" t="s">
        <v>12166</v>
      </c>
      <c r="P5505" s="10">
        <f t="shared" si="1776"/>
        <v>320</v>
      </c>
      <c r="R5505" s="12">
        <v>7.7499999999999999E-2</v>
      </c>
      <c r="S5505" s="10">
        <f t="shared" si="1777"/>
        <v>24.8</v>
      </c>
      <c r="T5505" t="s">
        <v>822</v>
      </c>
      <c r="U5505" s="10">
        <f t="shared" si="1778"/>
        <v>12.8</v>
      </c>
      <c r="V5505" s="10">
        <f t="shared" si="1779"/>
        <v>12</v>
      </c>
    </row>
    <row r="5506" spans="1:22" x14ac:dyDescent="0.25">
      <c r="A5506" t="s">
        <v>12154</v>
      </c>
      <c r="B5506" t="s">
        <v>7699</v>
      </c>
      <c r="C5506" s="1">
        <v>44904</v>
      </c>
      <c r="D5506" s="1" t="s">
        <v>23</v>
      </c>
      <c r="E5506" s="2">
        <v>50</v>
      </c>
      <c r="F5506" s="2">
        <v>0</v>
      </c>
      <c r="G5506" s="2">
        <v>0</v>
      </c>
      <c r="H5506" s="2">
        <v>50</v>
      </c>
      <c r="I5506" t="s">
        <v>17</v>
      </c>
      <c r="J5506" t="s">
        <v>17</v>
      </c>
      <c r="K5506" t="s">
        <v>17</v>
      </c>
      <c r="L5506" t="s">
        <v>148</v>
      </c>
      <c r="M5506" t="s">
        <v>7390</v>
      </c>
      <c r="N5506" t="s">
        <v>12151</v>
      </c>
      <c r="O5506" t="s">
        <v>12164</v>
      </c>
      <c r="Q5506" s="10">
        <f t="shared" ref="Q5506:Q5507" si="1780">E5506</f>
        <v>50</v>
      </c>
      <c r="T5506"/>
    </row>
    <row r="5507" spans="1:22" x14ac:dyDescent="0.25">
      <c r="A5507" t="s">
        <v>12153</v>
      </c>
      <c r="B5507" t="s">
        <v>7700</v>
      </c>
      <c r="C5507" s="1">
        <v>44891</v>
      </c>
      <c r="D5507" s="1" t="s">
        <v>23</v>
      </c>
      <c r="E5507" s="2">
        <v>50</v>
      </c>
      <c r="F5507" s="2">
        <v>0</v>
      </c>
      <c r="G5507" s="2">
        <v>0</v>
      </c>
      <c r="H5507" s="2">
        <v>50</v>
      </c>
      <c r="I5507" t="s">
        <v>17</v>
      </c>
      <c r="J5507" t="s">
        <v>17</v>
      </c>
      <c r="K5507" t="s">
        <v>17</v>
      </c>
      <c r="L5507" t="s">
        <v>148</v>
      </c>
      <c r="M5507" t="s">
        <v>7390</v>
      </c>
      <c r="N5507" t="s">
        <v>12151</v>
      </c>
      <c r="O5507" t="s">
        <v>12164</v>
      </c>
      <c r="Q5507" s="10">
        <f t="shared" si="1780"/>
        <v>50</v>
      </c>
      <c r="T5507"/>
    </row>
    <row r="5508" spans="1:22" x14ac:dyDescent="0.25">
      <c r="A5508" t="s">
        <v>12154</v>
      </c>
      <c r="B5508" t="s">
        <v>7701</v>
      </c>
      <c r="C5508" s="1">
        <v>44910</v>
      </c>
      <c r="D5508" s="1" t="s">
        <v>18</v>
      </c>
      <c r="E5508" s="2">
        <v>355</v>
      </c>
      <c r="F5508" s="2">
        <v>50.76</v>
      </c>
      <c r="G5508" s="2">
        <v>40.1</v>
      </c>
      <c r="H5508" s="2">
        <v>445.86</v>
      </c>
      <c r="I5508" t="s">
        <v>7702</v>
      </c>
      <c r="J5508" t="s">
        <v>211</v>
      </c>
      <c r="K5508">
        <v>55016</v>
      </c>
      <c r="L5508" t="s">
        <v>148</v>
      </c>
      <c r="M5508" t="s">
        <v>7390</v>
      </c>
      <c r="N5508" t="s">
        <v>12151</v>
      </c>
      <c r="O5508" t="s">
        <v>12166</v>
      </c>
      <c r="P5508" s="10">
        <f>E5508</f>
        <v>355</v>
      </c>
      <c r="R5508" s="12">
        <v>7.7499999999999999E-2</v>
      </c>
      <c r="S5508" s="10">
        <f>P5508*R5508</f>
        <v>27.512499999999999</v>
      </c>
      <c r="T5508" t="s">
        <v>822</v>
      </c>
      <c r="U5508" s="10">
        <f>G5508</f>
        <v>40.1</v>
      </c>
      <c r="V5508" s="10">
        <f>S5508-U5508</f>
        <v>-12.587500000000002</v>
      </c>
    </row>
    <row r="5509" spans="1:22" x14ac:dyDescent="0.25">
      <c r="A5509" t="s">
        <v>12153</v>
      </c>
      <c r="B5509" t="s">
        <v>7703</v>
      </c>
      <c r="C5509" s="1">
        <v>44888</v>
      </c>
      <c r="D5509" s="1" t="s">
        <v>23</v>
      </c>
      <c r="E5509" s="2">
        <v>50</v>
      </c>
      <c r="F5509" s="2">
        <v>0</v>
      </c>
      <c r="G5509" s="2">
        <v>0</v>
      </c>
      <c r="H5509" s="2">
        <v>50</v>
      </c>
      <c r="I5509" t="s">
        <v>17</v>
      </c>
      <c r="J5509" t="s">
        <v>17</v>
      </c>
      <c r="K5509" t="s">
        <v>17</v>
      </c>
      <c r="L5509" t="s">
        <v>148</v>
      </c>
      <c r="M5509" t="s">
        <v>7390</v>
      </c>
      <c r="N5509" t="s">
        <v>12151</v>
      </c>
      <c r="O5509" t="s">
        <v>12164</v>
      </c>
      <c r="Q5509" s="10">
        <f>E5509</f>
        <v>50</v>
      </c>
      <c r="T5509"/>
    </row>
    <row r="5510" spans="1:22" x14ac:dyDescent="0.25">
      <c r="A5510" t="s">
        <v>12154</v>
      </c>
      <c r="B5510" t="s">
        <v>7704</v>
      </c>
      <c r="C5510" s="1">
        <v>44910</v>
      </c>
      <c r="D5510" s="1" t="s">
        <v>18</v>
      </c>
      <c r="E5510" s="2">
        <v>320</v>
      </c>
      <c r="F5510" s="2">
        <v>48.66</v>
      </c>
      <c r="G5510" s="2">
        <v>33.17</v>
      </c>
      <c r="H5510" s="2">
        <v>401.83</v>
      </c>
      <c r="I5510" t="s">
        <v>1652</v>
      </c>
      <c r="J5510" t="s">
        <v>286</v>
      </c>
      <c r="K5510">
        <v>29466</v>
      </c>
      <c r="L5510" t="s">
        <v>148</v>
      </c>
      <c r="M5510" t="s">
        <v>7390</v>
      </c>
      <c r="N5510" t="s">
        <v>12151</v>
      </c>
      <c r="O5510" t="s">
        <v>12166</v>
      </c>
      <c r="P5510" s="10">
        <f>E5510</f>
        <v>320</v>
      </c>
      <c r="R5510" s="12">
        <v>7.7499999999999999E-2</v>
      </c>
      <c r="S5510" s="10">
        <f>P5510*R5510</f>
        <v>24.8</v>
      </c>
      <c r="T5510" t="s">
        <v>822</v>
      </c>
      <c r="U5510" s="10">
        <f>G5510</f>
        <v>33.17</v>
      </c>
      <c r="V5510" s="10">
        <f>S5510-U5510</f>
        <v>-8.370000000000001</v>
      </c>
    </row>
    <row r="5511" spans="1:22" x14ac:dyDescent="0.25">
      <c r="A5511" t="s">
        <v>12153</v>
      </c>
      <c r="B5511" t="s">
        <v>7705</v>
      </c>
      <c r="C5511" s="1">
        <v>44894</v>
      </c>
      <c r="D5511" s="1" t="s">
        <v>23</v>
      </c>
      <c r="E5511" s="2">
        <v>50</v>
      </c>
      <c r="F5511" s="2">
        <v>0</v>
      </c>
      <c r="G5511" s="2">
        <v>0</v>
      </c>
      <c r="H5511" s="2">
        <v>50</v>
      </c>
      <c r="I5511" t="s">
        <v>17</v>
      </c>
      <c r="J5511" t="s">
        <v>17</v>
      </c>
      <c r="K5511" t="s">
        <v>17</v>
      </c>
      <c r="L5511" t="s">
        <v>148</v>
      </c>
      <c r="M5511" t="s">
        <v>7390</v>
      </c>
      <c r="N5511" t="s">
        <v>12151</v>
      </c>
      <c r="O5511" t="s">
        <v>12164</v>
      </c>
      <c r="Q5511" s="10">
        <f>E5511</f>
        <v>50</v>
      </c>
      <c r="T5511"/>
    </row>
    <row r="5512" spans="1:22" x14ac:dyDescent="0.25">
      <c r="A5512" t="s">
        <v>12154</v>
      </c>
      <c r="B5512" t="s">
        <v>7706</v>
      </c>
      <c r="C5512" s="1">
        <v>44910</v>
      </c>
      <c r="D5512" s="1" t="s">
        <v>18</v>
      </c>
      <c r="E5512" s="2">
        <v>370</v>
      </c>
      <c r="F5512" s="2">
        <v>43.23</v>
      </c>
      <c r="G5512" s="2">
        <v>34.090000000000003</v>
      </c>
      <c r="H5512" s="2">
        <v>447.32</v>
      </c>
      <c r="I5512" t="s">
        <v>174</v>
      </c>
      <c r="J5512" t="s">
        <v>59</v>
      </c>
      <c r="K5512">
        <v>78732</v>
      </c>
      <c r="L5512" t="s">
        <v>148</v>
      </c>
      <c r="M5512" t="s">
        <v>7390</v>
      </c>
      <c r="N5512" t="s">
        <v>12151</v>
      </c>
      <c r="O5512" t="s">
        <v>12166</v>
      </c>
      <c r="P5512" s="10">
        <f>E5512</f>
        <v>370</v>
      </c>
      <c r="R5512" s="12">
        <v>7.7499999999999999E-2</v>
      </c>
      <c r="S5512" s="10">
        <f>P5512*R5512</f>
        <v>28.675000000000001</v>
      </c>
      <c r="T5512" t="s">
        <v>822</v>
      </c>
      <c r="U5512" s="10">
        <f>G5512</f>
        <v>34.090000000000003</v>
      </c>
      <c r="V5512" s="10">
        <f>S5512-U5512</f>
        <v>-5.4150000000000027</v>
      </c>
    </row>
    <row r="5513" spans="1:22" x14ac:dyDescent="0.25">
      <c r="A5513" t="s">
        <v>12153</v>
      </c>
      <c r="B5513" t="s">
        <v>7707</v>
      </c>
      <c r="C5513" s="1">
        <v>44894</v>
      </c>
      <c r="D5513" s="1" t="s">
        <v>23</v>
      </c>
      <c r="E5513" s="2">
        <v>50</v>
      </c>
      <c r="F5513" s="2">
        <v>0</v>
      </c>
      <c r="G5513" s="2">
        <v>0</v>
      </c>
      <c r="H5513" s="2">
        <v>50</v>
      </c>
      <c r="I5513" t="s">
        <v>17</v>
      </c>
      <c r="J5513" t="s">
        <v>17</v>
      </c>
      <c r="K5513" t="s">
        <v>17</v>
      </c>
      <c r="L5513" t="s">
        <v>148</v>
      </c>
      <c r="M5513" t="s">
        <v>7390</v>
      </c>
      <c r="N5513" t="s">
        <v>12151</v>
      </c>
      <c r="O5513" t="s">
        <v>12164</v>
      </c>
      <c r="Q5513" s="10">
        <f>E5513</f>
        <v>50</v>
      </c>
      <c r="T5513"/>
    </row>
    <row r="5514" spans="1:22" x14ac:dyDescent="0.25">
      <c r="A5514" t="s">
        <v>12154</v>
      </c>
      <c r="B5514" t="s">
        <v>7708</v>
      </c>
      <c r="C5514" s="1">
        <v>44910</v>
      </c>
      <c r="D5514" s="1" t="s">
        <v>18</v>
      </c>
      <c r="E5514" s="2">
        <v>160</v>
      </c>
      <c r="F5514" s="2">
        <v>29.86</v>
      </c>
      <c r="G5514" s="2">
        <v>17.09</v>
      </c>
      <c r="H5514" s="2">
        <v>206.95</v>
      </c>
      <c r="I5514" t="s">
        <v>1728</v>
      </c>
      <c r="J5514" t="s">
        <v>286</v>
      </c>
      <c r="K5514">
        <v>29407</v>
      </c>
      <c r="L5514" t="s">
        <v>148</v>
      </c>
      <c r="M5514" t="s">
        <v>7390</v>
      </c>
      <c r="N5514" t="s">
        <v>12151</v>
      </c>
      <c r="O5514" t="s">
        <v>12166</v>
      </c>
      <c r="P5514" s="10">
        <f>E5514</f>
        <v>160</v>
      </c>
      <c r="R5514" s="12">
        <v>7.7499999999999999E-2</v>
      </c>
      <c r="S5514" s="10">
        <f>P5514*R5514</f>
        <v>12.4</v>
      </c>
      <c r="T5514" t="s">
        <v>822</v>
      </c>
      <c r="U5514" s="10">
        <f>G5514</f>
        <v>17.09</v>
      </c>
      <c r="V5514" s="10">
        <f>S5514-U5514</f>
        <v>-4.6899999999999995</v>
      </c>
    </row>
    <row r="5515" spans="1:22" x14ac:dyDescent="0.25">
      <c r="A5515" t="s">
        <v>12153</v>
      </c>
      <c r="B5515" t="s">
        <v>7709</v>
      </c>
      <c r="C5515" s="1">
        <v>44892</v>
      </c>
      <c r="D5515" s="1" t="s">
        <v>23</v>
      </c>
      <c r="E5515" s="2">
        <v>50</v>
      </c>
      <c r="F5515" s="2">
        <v>0</v>
      </c>
      <c r="G5515" s="2">
        <v>0</v>
      </c>
      <c r="H5515" s="2">
        <v>50</v>
      </c>
      <c r="I5515" t="s">
        <v>17</v>
      </c>
      <c r="J5515" t="s">
        <v>17</v>
      </c>
      <c r="K5515" t="s">
        <v>17</v>
      </c>
      <c r="L5515" t="s">
        <v>148</v>
      </c>
      <c r="M5515" t="s">
        <v>7390</v>
      </c>
      <c r="N5515" t="s">
        <v>12151</v>
      </c>
      <c r="O5515" t="s">
        <v>12164</v>
      </c>
      <c r="Q5515" s="10">
        <f>E5515</f>
        <v>50</v>
      </c>
      <c r="T5515"/>
    </row>
    <row r="5516" spans="1:22" x14ac:dyDescent="0.25">
      <c r="A5516" t="s">
        <v>12154</v>
      </c>
      <c r="B5516" t="s">
        <v>7710</v>
      </c>
      <c r="C5516" s="1">
        <v>44911</v>
      </c>
      <c r="D5516" s="1" t="s">
        <v>18</v>
      </c>
      <c r="E5516" s="2">
        <v>320</v>
      </c>
      <c r="F5516" s="2">
        <v>48.66</v>
      </c>
      <c r="G5516" s="2">
        <v>34.1</v>
      </c>
      <c r="H5516" s="2">
        <v>402.76</v>
      </c>
      <c r="I5516" t="s">
        <v>7711</v>
      </c>
      <c r="J5516" t="s">
        <v>33</v>
      </c>
      <c r="K5516">
        <v>38326</v>
      </c>
      <c r="L5516" t="s">
        <v>148</v>
      </c>
      <c r="M5516" t="s">
        <v>7390</v>
      </c>
      <c r="N5516" t="s">
        <v>12151</v>
      </c>
      <c r="O5516" t="s">
        <v>12166</v>
      </c>
      <c r="P5516" s="10">
        <f>E5516</f>
        <v>320</v>
      </c>
      <c r="R5516" s="12">
        <v>7.7499999999999999E-2</v>
      </c>
      <c r="S5516" s="10">
        <f>P5516*R5516</f>
        <v>24.8</v>
      </c>
      <c r="T5516" t="s">
        <v>822</v>
      </c>
      <c r="U5516" s="10">
        <f>G5516</f>
        <v>34.1</v>
      </c>
      <c r="V5516" s="10">
        <f>S5516-U5516</f>
        <v>-9.3000000000000007</v>
      </c>
    </row>
    <row r="5517" spans="1:22" x14ac:dyDescent="0.25">
      <c r="A5517" t="s">
        <v>12153</v>
      </c>
      <c r="B5517" t="s">
        <v>7712</v>
      </c>
      <c r="C5517" s="1">
        <v>44894</v>
      </c>
      <c r="D5517" s="1" t="s">
        <v>23</v>
      </c>
      <c r="E5517" s="2">
        <v>50</v>
      </c>
      <c r="F5517" s="2">
        <v>0</v>
      </c>
      <c r="G5517" s="2">
        <v>0</v>
      </c>
      <c r="H5517" s="2">
        <v>50</v>
      </c>
      <c r="I5517" t="s">
        <v>17</v>
      </c>
      <c r="J5517" t="s">
        <v>17</v>
      </c>
      <c r="K5517" t="s">
        <v>17</v>
      </c>
      <c r="L5517" t="s">
        <v>148</v>
      </c>
      <c r="M5517" t="s">
        <v>7390</v>
      </c>
      <c r="N5517" t="s">
        <v>12151</v>
      </c>
      <c r="O5517" t="s">
        <v>12164</v>
      </c>
      <c r="Q5517" s="10">
        <f t="shared" ref="Q5517:Q5519" si="1781">E5517</f>
        <v>50</v>
      </c>
      <c r="T5517"/>
    </row>
    <row r="5518" spans="1:22" x14ac:dyDescent="0.25">
      <c r="A5518" t="s">
        <v>12153</v>
      </c>
      <c r="B5518" t="s">
        <v>7713</v>
      </c>
      <c r="C5518" s="1">
        <v>44893</v>
      </c>
      <c r="D5518" s="1" t="s">
        <v>23</v>
      </c>
      <c r="E5518" s="2">
        <v>50</v>
      </c>
      <c r="F5518" s="2">
        <v>0</v>
      </c>
      <c r="G5518" s="2">
        <v>0</v>
      </c>
      <c r="H5518" s="2">
        <v>50</v>
      </c>
      <c r="I5518" t="s">
        <v>17</v>
      </c>
      <c r="J5518" t="s">
        <v>17</v>
      </c>
      <c r="K5518" t="s">
        <v>17</v>
      </c>
      <c r="L5518" t="s">
        <v>148</v>
      </c>
      <c r="M5518" t="s">
        <v>7390</v>
      </c>
      <c r="N5518" t="s">
        <v>12151</v>
      </c>
      <c r="O5518" t="s">
        <v>12164</v>
      </c>
      <c r="Q5518" s="10">
        <f t="shared" si="1781"/>
        <v>50</v>
      </c>
      <c r="T5518"/>
    </row>
    <row r="5519" spans="1:22" x14ac:dyDescent="0.25">
      <c r="A5519" t="s">
        <v>12154</v>
      </c>
      <c r="B5519" t="s">
        <v>7714</v>
      </c>
      <c r="C5519" s="1">
        <v>44907</v>
      </c>
      <c r="D5519" s="1" t="s">
        <v>23</v>
      </c>
      <c r="E5519" s="2">
        <v>50</v>
      </c>
      <c r="F5519" s="2">
        <v>0</v>
      </c>
      <c r="G5519" s="2">
        <v>0</v>
      </c>
      <c r="H5519" s="2">
        <v>50</v>
      </c>
      <c r="I5519" t="s">
        <v>17</v>
      </c>
      <c r="J5519" t="s">
        <v>17</v>
      </c>
      <c r="K5519" t="s">
        <v>17</v>
      </c>
      <c r="L5519" t="s">
        <v>148</v>
      </c>
      <c r="M5519" t="s">
        <v>7390</v>
      </c>
      <c r="N5519" t="s">
        <v>12151</v>
      </c>
      <c r="O5519" t="s">
        <v>12164</v>
      </c>
      <c r="Q5519" s="10">
        <f t="shared" si="1781"/>
        <v>50</v>
      </c>
      <c r="T5519"/>
    </row>
    <row r="5520" spans="1:22" x14ac:dyDescent="0.25">
      <c r="A5520" t="s">
        <v>12154</v>
      </c>
      <c r="B5520" t="s">
        <v>7715</v>
      </c>
      <c r="C5520" s="1">
        <v>44910</v>
      </c>
      <c r="D5520" s="1" t="s">
        <v>18</v>
      </c>
      <c r="E5520" s="2">
        <v>160</v>
      </c>
      <c r="F5520" s="2">
        <v>29.86</v>
      </c>
      <c r="G5520" s="2">
        <v>7.12</v>
      </c>
      <c r="H5520" s="2">
        <v>196.98</v>
      </c>
      <c r="I5520" t="s">
        <v>7716</v>
      </c>
      <c r="J5520" t="s">
        <v>27</v>
      </c>
      <c r="K5520">
        <v>71111</v>
      </c>
      <c r="L5520" t="s">
        <v>148</v>
      </c>
      <c r="M5520" t="s">
        <v>7390</v>
      </c>
      <c r="N5520" t="s">
        <v>12151</v>
      </c>
      <c r="O5520" t="s">
        <v>12166</v>
      </c>
      <c r="P5520" s="10">
        <f>E5520</f>
        <v>160</v>
      </c>
      <c r="R5520" s="12">
        <v>7.7499999999999999E-2</v>
      </c>
      <c r="S5520" s="10">
        <f>P5520*R5520</f>
        <v>12.4</v>
      </c>
      <c r="T5520" t="s">
        <v>822</v>
      </c>
      <c r="U5520" s="10">
        <f>G5520</f>
        <v>7.12</v>
      </c>
      <c r="V5520" s="10">
        <f>S5520-U5520</f>
        <v>5.28</v>
      </c>
    </row>
    <row r="5521" spans="1:22" x14ac:dyDescent="0.25">
      <c r="A5521" t="s">
        <v>12153</v>
      </c>
      <c r="B5521" t="s">
        <v>7717</v>
      </c>
      <c r="C5521" s="1">
        <v>44893</v>
      </c>
      <c r="D5521" s="1" t="s">
        <v>23</v>
      </c>
      <c r="E5521" s="2">
        <v>50</v>
      </c>
      <c r="F5521" s="2">
        <v>0</v>
      </c>
      <c r="G5521" s="2">
        <v>0</v>
      </c>
      <c r="H5521" s="2">
        <v>50</v>
      </c>
      <c r="I5521" t="s">
        <v>17</v>
      </c>
      <c r="J5521" t="s">
        <v>17</v>
      </c>
      <c r="K5521" t="s">
        <v>17</v>
      </c>
      <c r="L5521" t="s">
        <v>148</v>
      </c>
      <c r="M5521" t="s">
        <v>7390</v>
      </c>
      <c r="N5521" t="s">
        <v>12151</v>
      </c>
      <c r="O5521" t="s">
        <v>12164</v>
      </c>
      <c r="Q5521" s="10">
        <f t="shared" ref="Q5521:Q5523" si="1782">E5521</f>
        <v>50</v>
      </c>
      <c r="T5521"/>
    </row>
    <row r="5522" spans="1:22" x14ac:dyDescent="0.25">
      <c r="A5522" t="s">
        <v>12154</v>
      </c>
      <c r="B5522" t="s">
        <v>7718</v>
      </c>
      <c r="C5522" s="1">
        <v>44900</v>
      </c>
      <c r="D5522" s="1" t="s">
        <v>23</v>
      </c>
      <c r="E5522" s="2">
        <v>50</v>
      </c>
      <c r="F5522" s="2">
        <v>0</v>
      </c>
      <c r="G5522" s="2">
        <v>0</v>
      </c>
      <c r="H5522" s="2">
        <v>50</v>
      </c>
      <c r="I5522" t="s">
        <v>17</v>
      </c>
      <c r="J5522" t="s">
        <v>17</v>
      </c>
      <c r="K5522" t="s">
        <v>17</v>
      </c>
      <c r="L5522" t="s">
        <v>148</v>
      </c>
      <c r="M5522" t="s">
        <v>7390</v>
      </c>
      <c r="N5522" t="s">
        <v>12151</v>
      </c>
      <c r="O5522" t="s">
        <v>12164</v>
      </c>
      <c r="Q5522" s="10">
        <f t="shared" si="1782"/>
        <v>50</v>
      </c>
      <c r="T5522"/>
    </row>
    <row r="5523" spans="1:22" x14ac:dyDescent="0.25">
      <c r="A5523" t="s">
        <v>12153</v>
      </c>
      <c r="B5523" t="s">
        <v>7719</v>
      </c>
      <c r="C5523" s="1">
        <v>44895</v>
      </c>
      <c r="D5523" s="1" t="s">
        <v>23</v>
      </c>
      <c r="E5523" s="2">
        <v>50</v>
      </c>
      <c r="F5523" s="2">
        <v>0</v>
      </c>
      <c r="G5523" s="2">
        <v>0</v>
      </c>
      <c r="H5523" s="2">
        <v>50</v>
      </c>
      <c r="I5523" t="s">
        <v>17</v>
      </c>
      <c r="J5523" t="s">
        <v>17</v>
      </c>
      <c r="K5523" t="s">
        <v>17</v>
      </c>
      <c r="L5523" t="s">
        <v>148</v>
      </c>
      <c r="M5523" t="s">
        <v>7390</v>
      </c>
      <c r="N5523" t="s">
        <v>12151</v>
      </c>
      <c r="O5523" t="s">
        <v>12164</v>
      </c>
      <c r="Q5523" s="10">
        <f t="shared" si="1782"/>
        <v>50</v>
      </c>
      <c r="T5523"/>
    </row>
    <row r="5524" spans="1:22" x14ac:dyDescent="0.25">
      <c r="A5524" t="s">
        <v>12154</v>
      </c>
      <c r="B5524" t="s">
        <v>7720</v>
      </c>
      <c r="C5524" s="1">
        <v>44910</v>
      </c>
      <c r="D5524" s="1" t="s">
        <v>18</v>
      </c>
      <c r="E5524" s="2">
        <v>160</v>
      </c>
      <c r="F5524" s="2">
        <v>29.86</v>
      </c>
      <c r="G5524" s="2">
        <v>7.12</v>
      </c>
      <c r="H5524" s="2">
        <v>196.98</v>
      </c>
      <c r="I5524" t="s">
        <v>1220</v>
      </c>
      <c r="J5524" t="s">
        <v>27</v>
      </c>
      <c r="K5524">
        <v>70810</v>
      </c>
      <c r="L5524" t="s">
        <v>148</v>
      </c>
      <c r="M5524" t="s">
        <v>7390</v>
      </c>
      <c r="N5524" t="s">
        <v>12151</v>
      </c>
      <c r="O5524" t="s">
        <v>12166</v>
      </c>
      <c r="P5524" s="10">
        <f>E5524</f>
        <v>160</v>
      </c>
      <c r="R5524" s="12">
        <v>7.7499999999999999E-2</v>
      </c>
      <c r="S5524" s="10">
        <f>P5524*R5524</f>
        <v>12.4</v>
      </c>
      <c r="T5524" t="s">
        <v>822</v>
      </c>
      <c r="U5524" s="10">
        <f>G5524</f>
        <v>7.12</v>
      </c>
      <c r="V5524" s="10">
        <f>S5524-U5524</f>
        <v>5.28</v>
      </c>
    </row>
    <row r="5525" spans="1:22" x14ac:dyDescent="0.25">
      <c r="A5525" t="s">
        <v>12153</v>
      </c>
      <c r="B5525" t="s">
        <v>7721</v>
      </c>
      <c r="C5525" s="1">
        <v>44888</v>
      </c>
      <c r="D5525" s="1" t="s">
        <v>23</v>
      </c>
      <c r="E5525" s="2">
        <v>50</v>
      </c>
      <c r="F5525" s="2">
        <v>0</v>
      </c>
      <c r="G5525" s="2">
        <v>0</v>
      </c>
      <c r="H5525" s="2">
        <v>50</v>
      </c>
      <c r="I5525" t="s">
        <v>17</v>
      </c>
      <c r="J5525" t="s">
        <v>17</v>
      </c>
      <c r="K5525" t="s">
        <v>17</v>
      </c>
      <c r="L5525" t="s">
        <v>148</v>
      </c>
      <c r="M5525" t="s">
        <v>7390</v>
      </c>
      <c r="N5525" t="s">
        <v>12151</v>
      </c>
      <c r="O5525" t="s">
        <v>12164</v>
      </c>
      <c r="Q5525" s="10">
        <f t="shared" ref="Q5525:Q5527" si="1783">E5525</f>
        <v>50</v>
      </c>
      <c r="T5525"/>
    </row>
    <row r="5526" spans="1:22" x14ac:dyDescent="0.25">
      <c r="A5526" t="s">
        <v>12153</v>
      </c>
      <c r="B5526" t="s">
        <v>7722</v>
      </c>
      <c r="C5526" s="1">
        <v>44894</v>
      </c>
      <c r="D5526" s="1" t="s">
        <v>23</v>
      </c>
      <c r="E5526" s="2">
        <v>50</v>
      </c>
      <c r="F5526" s="2">
        <v>0</v>
      </c>
      <c r="G5526" s="2">
        <v>0</v>
      </c>
      <c r="H5526" s="2">
        <v>50</v>
      </c>
      <c r="I5526" t="s">
        <v>17</v>
      </c>
      <c r="J5526" t="s">
        <v>17</v>
      </c>
      <c r="K5526" t="s">
        <v>17</v>
      </c>
      <c r="L5526" t="s">
        <v>148</v>
      </c>
      <c r="M5526" t="s">
        <v>7390</v>
      </c>
      <c r="N5526" t="s">
        <v>12151</v>
      </c>
      <c r="O5526" t="s">
        <v>12164</v>
      </c>
      <c r="Q5526" s="10">
        <f t="shared" si="1783"/>
        <v>50</v>
      </c>
      <c r="T5526"/>
    </row>
    <row r="5527" spans="1:22" x14ac:dyDescent="0.25">
      <c r="A5527" t="s">
        <v>12153</v>
      </c>
      <c r="B5527" t="s">
        <v>7723</v>
      </c>
      <c r="C5527" s="1">
        <v>44886</v>
      </c>
      <c r="D5527" s="1" t="s">
        <v>23</v>
      </c>
      <c r="E5527" s="2">
        <v>50</v>
      </c>
      <c r="F5527" s="2">
        <v>0</v>
      </c>
      <c r="G5527" s="2">
        <v>0</v>
      </c>
      <c r="H5527" s="2">
        <v>50</v>
      </c>
      <c r="I5527" t="s">
        <v>17</v>
      </c>
      <c r="J5527" t="s">
        <v>17</v>
      </c>
      <c r="K5527" t="s">
        <v>17</v>
      </c>
      <c r="L5527" t="s">
        <v>148</v>
      </c>
      <c r="M5527" t="s">
        <v>7390</v>
      </c>
      <c r="N5527" t="s">
        <v>12151</v>
      </c>
      <c r="O5527" t="s">
        <v>12164</v>
      </c>
      <c r="Q5527" s="10">
        <f t="shared" si="1783"/>
        <v>50</v>
      </c>
      <c r="T5527"/>
    </row>
    <row r="5528" spans="1:22" x14ac:dyDescent="0.25">
      <c r="A5528" t="s">
        <v>12154</v>
      </c>
      <c r="B5528" t="s">
        <v>7724</v>
      </c>
      <c r="C5528" s="1">
        <v>44910</v>
      </c>
      <c r="D5528" s="1" t="s">
        <v>18</v>
      </c>
      <c r="E5528" s="2">
        <v>160</v>
      </c>
      <c r="F5528" s="2">
        <v>29.86</v>
      </c>
      <c r="G5528" s="2">
        <v>13.28</v>
      </c>
      <c r="H5528" s="2">
        <v>203.14</v>
      </c>
      <c r="I5528" t="s">
        <v>7725</v>
      </c>
      <c r="J5528" t="s">
        <v>46</v>
      </c>
      <c r="K5528">
        <v>30224</v>
      </c>
      <c r="L5528" t="s">
        <v>148</v>
      </c>
      <c r="M5528" t="s">
        <v>7390</v>
      </c>
      <c r="N5528" t="s">
        <v>12151</v>
      </c>
      <c r="O5528" t="s">
        <v>12166</v>
      </c>
      <c r="P5528" s="10">
        <f t="shared" ref="P5528:P5530" si="1784">E5528</f>
        <v>160</v>
      </c>
      <c r="R5528" s="12">
        <v>7.7499999999999999E-2</v>
      </c>
      <c r="S5528" s="10">
        <f>P5528*R5528</f>
        <v>12.4</v>
      </c>
      <c r="T5528" t="s">
        <v>822</v>
      </c>
      <c r="U5528" s="10">
        <f t="shared" ref="U5528:U5530" si="1785">G5528</f>
        <v>13.28</v>
      </c>
      <c r="V5528" s="10">
        <f t="shared" ref="V5528:V5530" si="1786">S5528-U5528</f>
        <v>-0.87999999999999901</v>
      </c>
    </row>
    <row r="5529" spans="1:22" x14ac:dyDescent="0.25">
      <c r="A5529" t="s">
        <v>12154</v>
      </c>
      <c r="B5529" t="s">
        <v>7726</v>
      </c>
      <c r="C5529" s="1">
        <v>44910</v>
      </c>
      <c r="D5529" s="1" t="s">
        <v>18</v>
      </c>
      <c r="E5529" s="2">
        <v>320</v>
      </c>
      <c r="F5529" s="2">
        <v>36.78</v>
      </c>
      <c r="G5529" s="2">
        <v>31.2</v>
      </c>
      <c r="H5529" s="2">
        <v>387.98</v>
      </c>
      <c r="I5529" t="s">
        <v>644</v>
      </c>
      <c r="J5529" t="s">
        <v>52</v>
      </c>
      <c r="K5529">
        <v>94518</v>
      </c>
      <c r="L5529" t="s">
        <v>148</v>
      </c>
      <c r="M5529" t="s">
        <v>7390</v>
      </c>
      <c r="N5529" t="s">
        <v>12151</v>
      </c>
      <c r="O5529" t="s">
        <v>12166</v>
      </c>
      <c r="P5529" s="10">
        <f t="shared" si="1784"/>
        <v>320</v>
      </c>
      <c r="R5529" s="17">
        <f>VLOOKUP(I5529,Counties!$A$1:$D$1787,3,0)</f>
        <v>9.7500000000000003E-2</v>
      </c>
      <c r="S5529" s="10">
        <f>P5529*R5529</f>
        <v>31.200000000000003</v>
      </c>
      <c r="T5529" s="17" t="str">
        <f>VLOOKUP(I5529,Counties!$A$1:$D$1787,4,0)</f>
        <v>Contra Costa</v>
      </c>
      <c r="U5529" s="10">
        <f t="shared" si="1785"/>
        <v>31.2</v>
      </c>
      <c r="V5529" s="10">
        <f t="shared" si="1786"/>
        <v>0</v>
      </c>
    </row>
    <row r="5530" spans="1:22" x14ac:dyDescent="0.25">
      <c r="A5530" t="s">
        <v>12154</v>
      </c>
      <c r="B5530" t="s">
        <v>7727</v>
      </c>
      <c r="C5530" s="1">
        <v>44910</v>
      </c>
      <c r="D5530" s="1" t="s">
        <v>18</v>
      </c>
      <c r="E5530" s="2">
        <v>160</v>
      </c>
      <c r="F5530" s="2">
        <v>29.86</v>
      </c>
      <c r="G5530" s="2">
        <v>13.28</v>
      </c>
      <c r="H5530" s="2">
        <v>203.14</v>
      </c>
      <c r="I5530" t="s">
        <v>4513</v>
      </c>
      <c r="J5530" t="s">
        <v>71</v>
      </c>
      <c r="K5530">
        <v>33410</v>
      </c>
      <c r="L5530" t="s">
        <v>148</v>
      </c>
      <c r="M5530" t="s">
        <v>7390</v>
      </c>
      <c r="N5530" t="s">
        <v>12151</v>
      </c>
      <c r="O5530" t="s">
        <v>12166</v>
      </c>
      <c r="P5530" s="10">
        <f t="shared" si="1784"/>
        <v>160</v>
      </c>
      <c r="R5530" s="12">
        <v>7.7499999999999999E-2</v>
      </c>
      <c r="S5530" s="10">
        <f>P5530*R5530</f>
        <v>12.4</v>
      </c>
      <c r="T5530" t="s">
        <v>822</v>
      </c>
      <c r="U5530" s="10">
        <f t="shared" si="1785"/>
        <v>13.28</v>
      </c>
      <c r="V5530" s="10">
        <f t="shared" si="1786"/>
        <v>-0.87999999999999901</v>
      </c>
    </row>
    <row r="5531" spans="1:22" x14ac:dyDescent="0.25">
      <c r="A5531" t="s">
        <v>12153</v>
      </c>
      <c r="B5531" t="s">
        <v>7728</v>
      </c>
      <c r="C5531" s="1">
        <v>44894</v>
      </c>
      <c r="D5531" s="1" t="s">
        <v>23</v>
      </c>
      <c r="E5531" s="2">
        <v>50</v>
      </c>
      <c r="F5531" s="2">
        <v>0</v>
      </c>
      <c r="G5531" s="2">
        <v>0</v>
      </c>
      <c r="H5531" s="2">
        <v>50</v>
      </c>
      <c r="I5531" t="s">
        <v>17</v>
      </c>
      <c r="J5531" t="s">
        <v>17</v>
      </c>
      <c r="K5531" t="s">
        <v>17</v>
      </c>
      <c r="L5531" t="s">
        <v>148</v>
      </c>
      <c r="M5531" t="s">
        <v>7390</v>
      </c>
      <c r="N5531" t="s">
        <v>12151</v>
      </c>
      <c r="O5531" t="s">
        <v>12164</v>
      </c>
      <c r="Q5531" s="10">
        <f t="shared" ref="Q5531:Q5533" si="1787">E5531</f>
        <v>50</v>
      </c>
      <c r="T5531"/>
    </row>
    <row r="5532" spans="1:22" x14ac:dyDescent="0.25">
      <c r="A5532" t="s">
        <v>12154</v>
      </c>
      <c r="B5532" t="s">
        <v>7729</v>
      </c>
      <c r="C5532" s="1">
        <v>44896</v>
      </c>
      <c r="D5532" s="1" t="s">
        <v>23</v>
      </c>
      <c r="E5532" s="2">
        <v>50</v>
      </c>
      <c r="F5532" s="2">
        <v>0</v>
      </c>
      <c r="G5532" s="2">
        <v>0</v>
      </c>
      <c r="H5532" s="2">
        <v>50</v>
      </c>
      <c r="I5532" t="s">
        <v>17</v>
      </c>
      <c r="J5532" t="s">
        <v>17</v>
      </c>
      <c r="K5532" t="s">
        <v>17</v>
      </c>
      <c r="L5532" t="s">
        <v>148</v>
      </c>
      <c r="M5532" t="s">
        <v>7390</v>
      </c>
      <c r="N5532" t="s">
        <v>12151</v>
      </c>
      <c r="O5532" t="s">
        <v>12164</v>
      </c>
      <c r="Q5532" s="10">
        <f t="shared" si="1787"/>
        <v>50</v>
      </c>
      <c r="T5532"/>
    </row>
    <row r="5533" spans="1:22" x14ac:dyDescent="0.25">
      <c r="A5533" t="s">
        <v>12154</v>
      </c>
      <c r="B5533" t="s">
        <v>7730</v>
      </c>
      <c r="C5533" s="1">
        <v>44900</v>
      </c>
      <c r="D5533" s="1" t="s">
        <v>23</v>
      </c>
      <c r="E5533" s="2">
        <v>50</v>
      </c>
      <c r="F5533" s="2">
        <v>0</v>
      </c>
      <c r="G5533" s="2">
        <v>0</v>
      </c>
      <c r="H5533" s="2">
        <v>50</v>
      </c>
      <c r="I5533" t="s">
        <v>17</v>
      </c>
      <c r="J5533" t="s">
        <v>17</v>
      </c>
      <c r="K5533" t="s">
        <v>17</v>
      </c>
      <c r="L5533" t="s">
        <v>148</v>
      </c>
      <c r="M5533" t="s">
        <v>7390</v>
      </c>
      <c r="N5533" t="s">
        <v>12151</v>
      </c>
      <c r="O5533" t="s">
        <v>12164</v>
      </c>
      <c r="Q5533" s="10">
        <f t="shared" si="1787"/>
        <v>50</v>
      </c>
      <c r="T5533"/>
    </row>
    <row r="5534" spans="1:22" x14ac:dyDescent="0.25">
      <c r="A5534" t="s">
        <v>12154</v>
      </c>
      <c r="B5534" t="s">
        <v>7731</v>
      </c>
      <c r="C5534" s="1">
        <v>44910</v>
      </c>
      <c r="D5534" s="1" t="s">
        <v>18</v>
      </c>
      <c r="E5534" s="2">
        <v>320</v>
      </c>
      <c r="F5534" s="2">
        <v>48.66</v>
      </c>
      <c r="G5534" s="2">
        <v>0</v>
      </c>
      <c r="H5534" s="2">
        <v>368.66</v>
      </c>
      <c r="I5534" t="s">
        <v>1158</v>
      </c>
      <c r="J5534" t="s">
        <v>265</v>
      </c>
      <c r="K5534">
        <v>2056</v>
      </c>
      <c r="L5534" t="s">
        <v>148</v>
      </c>
      <c r="M5534" t="s">
        <v>7390</v>
      </c>
      <c r="N5534" t="s">
        <v>12151</v>
      </c>
      <c r="O5534" t="s">
        <v>12166</v>
      </c>
      <c r="P5534" s="10">
        <f>E5534</f>
        <v>320</v>
      </c>
      <c r="R5534" s="12">
        <v>7.7499999999999999E-2</v>
      </c>
      <c r="S5534" s="10">
        <f>P5534*R5534</f>
        <v>24.8</v>
      </c>
      <c r="T5534" t="s">
        <v>822</v>
      </c>
      <c r="U5534" s="10">
        <f>G5534</f>
        <v>0</v>
      </c>
      <c r="V5534" s="10">
        <f>S5534-U5534</f>
        <v>24.8</v>
      </c>
    </row>
    <row r="5535" spans="1:22" x14ac:dyDescent="0.25">
      <c r="A5535" t="s">
        <v>12153</v>
      </c>
      <c r="B5535" t="s">
        <v>7732</v>
      </c>
      <c r="C5535" s="1">
        <v>44893</v>
      </c>
      <c r="D5535" s="1" t="s">
        <v>23</v>
      </c>
      <c r="E5535" s="2">
        <v>50</v>
      </c>
      <c r="F5535" s="2">
        <v>0</v>
      </c>
      <c r="G5535" s="2">
        <v>0</v>
      </c>
      <c r="H5535" s="2">
        <v>50</v>
      </c>
      <c r="I5535" t="s">
        <v>17</v>
      </c>
      <c r="J5535" t="s">
        <v>17</v>
      </c>
      <c r="K5535" t="s">
        <v>17</v>
      </c>
      <c r="L5535" t="s">
        <v>148</v>
      </c>
      <c r="M5535" t="s">
        <v>7390</v>
      </c>
      <c r="N5535" t="s">
        <v>12151</v>
      </c>
      <c r="O5535" t="s">
        <v>12164</v>
      </c>
      <c r="Q5535" s="10">
        <f t="shared" ref="Q5535:Q5537" si="1788">E5535</f>
        <v>50</v>
      </c>
      <c r="T5535"/>
    </row>
    <row r="5536" spans="1:22" x14ac:dyDescent="0.25">
      <c r="A5536" t="s">
        <v>12153</v>
      </c>
      <c r="B5536" t="s">
        <v>7733</v>
      </c>
      <c r="C5536" s="1">
        <v>44894</v>
      </c>
      <c r="D5536" s="1" t="s">
        <v>23</v>
      </c>
      <c r="E5536" s="2">
        <v>50</v>
      </c>
      <c r="F5536" s="2">
        <v>0</v>
      </c>
      <c r="G5536" s="2">
        <v>0</v>
      </c>
      <c r="H5536" s="2">
        <v>50</v>
      </c>
      <c r="I5536" t="s">
        <v>17</v>
      </c>
      <c r="J5536" t="s">
        <v>17</v>
      </c>
      <c r="K5536" t="s">
        <v>17</v>
      </c>
      <c r="L5536" t="s">
        <v>148</v>
      </c>
      <c r="M5536" t="s">
        <v>7390</v>
      </c>
      <c r="N5536" t="s">
        <v>12151</v>
      </c>
      <c r="O5536" t="s">
        <v>12164</v>
      </c>
      <c r="Q5536" s="10">
        <f t="shared" si="1788"/>
        <v>50</v>
      </c>
      <c r="T5536"/>
    </row>
    <row r="5537" spans="1:22" x14ac:dyDescent="0.25">
      <c r="A5537" t="s">
        <v>12153</v>
      </c>
      <c r="B5537" t="s">
        <v>7734</v>
      </c>
      <c r="C5537" s="1">
        <v>44894</v>
      </c>
      <c r="D5537" s="1" t="s">
        <v>23</v>
      </c>
      <c r="E5537" s="2">
        <v>50</v>
      </c>
      <c r="F5537" s="2">
        <v>0</v>
      </c>
      <c r="G5537" s="2">
        <v>0</v>
      </c>
      <c r="H5537" s="2">
        <v>50</v>
      </c>
      <c r="I5537" t="s">
        <v>17</v>
      </c>
      <c r="J5537" t="s">
        <v>17</v>
      </c>
      <c r="K5537" t="s">
        <v>17</v>
      </c>
      <c r="L5537" t="s">
        <v>148</v>
      </c>
      <c r="M5537" t="s">
        <v>7390</v>
      </c>
      <c r="N5537" t="s">
        <v>12151</v>
      </c>
      <c r="O5537" t="s">
        <v>12164</v>
      </c>
      <c r="Q5537" s="10">
        <f t="shared" si="1788"/>
        <v>50</v>
      </c>
      <c r="T5537"/>
    </row>
    <row r="5538" spans="1:22" x14ac:dyDescent="0.25">
      <c r="A5538" t="s">
        <v>12154</v>
      </c>
      <c r="B5538" t="s">
        <v>7735</v>
      </c>
      <c r="C5538" s="1">
        <v>44910</v>
      </c>
      <c r="D5538" s="1" t="s">
        <v>18</v>
      </c>
      <c r="E5538" s="2">
        <v>320</v>
      </c>
      <c r="F5538" s="2">
        <v>48.66</v>
      </c>
      <c r="G5538" s="2">
        <v>25.82</v>
      </c>
      <c r="H5538" s="2">
        <v>394.48</v>
      </c>
      <c r="I5538" t="s">
        <v>4701</v>
      </c>
      <c r="J5538" t="s">
        <v>46</v>
      </c>
      <c r="K5538">
        <v>30750</v>
      </c>
      <c r="L5538" t="s">
        <v>148</v>
      </c>
      <c r="M5538" t="s">
        <v>7390</v>
      </c>
      <c r="N5538" t="s">
        <v>12151</v>
      </c>
      <c r="O5538" t="s">
        <v>12166</v>
      </c>
      <c r="P5538" s="10">
        <f t="shared" ref="P5538:P5546" si="1789">E5538</f>
        <v>320</v>
      </c>
      <c r="R5538" s="12">
        <v>7.7499999999999999E-2</v>
      </c>
      <c r="S5538" s="10">
        <f t="shared" ref="S5538:S5546" si="1790">P5538*R5538</f>
        <v>24.8</v>
      </c>
      <c r="T5538" t="s">
        <v>822</v>
      </c>
      <c r="U5538" s="10">
        <f t="shared" ref="U5538:U5546" si="1791">G5538</f>
        <v>25.82</v>
      </c>
      <c r="V5538" s="10">
        <f t="shared" ref="V5538:V5546" si="1792">S5538-U5538</f>
        <v>-1.0199999999999996</v>
      </c>
    </row>
    <row r="5539" spans="1:22" x14ac:dyDescent="0.25">
      <c r="A5539" t="s">
        <v>12154</v>
      </c>
      <c r="B5539" t="s">
        <v>7736</v>
      </c>
      <c r="C5539" s="1">
        <v>44910</v>
      </c>
      <c r="D5539" s="1" t="s">
        <v>18</v>
      </c>
      <c r="E5539" s="2">
        <v>160</v>
      </c>
      <c r="F5539" s="2">
        <v>29.86</v>
      </c>
      <c r="G5539" s="2">
        <v>19.37</v>
      </c>
      <c r="H5539" s="2">
        <v>209.23</v>
      </c>
      <c r="I5539" t="s">
        <v>7737</v>
      </c>
      <c r="J5539" t="s">
        <v>131</v>
      </c>
      <c r="K5539" t="s">
        <v>7738</v>
      </c>
      <c r="L5539" t="s">
        <v>148</v>
      </c>
      <c r="M5539" t="s">
        <v>7390</v>
      </c>
      <c r="N5539" t="s">
        <v>12151</v>
      </c>
      <c r="O5539" t="s">
        <v>12166</v>
      </c>
      <c r="P5539" s="10">
        <f t="shared" si="1789"/>
        <v>160</v>
      </c>
      <c r="R5539" s="12">
        <v>7.7499999999999999E-2</v>
      </c>
      <c r="S5539" s="10">
        <f t="shared" si="1790"/>
        <v>12.4</v>
      </c>
      <c r="T5539" t="s">
        <v>822</v>
      </c>
      <c r="U5539" s="10">
        <f t="shared" si="1791"/>
        <v>19.37</v>
      </c>
      <c r="V5539" s="10">
        <f t="shared" si="1792"/>
        <v>-6.9700000000000006</v>
      </c>
    </row>
    <row r="5540" spans="1:22" x14ac:dyDescent="0.25">
      <c r="A5540" t="s">
        <v>12154</v>
      </c>
      <c r="B5540" t="s">
        <v>7739</v>
      </c>
      <c r="C5540" s="1">
        <v>44924</v>
      </c>
      <c r="D5540" s="1" t="s">
        <v>18</v>
      </c>
      <c r="E5540" s="2">
        <v>295</v>
      </c>
      <c r="F5540" s="2">
        <v>46.63</v>
      </c>
      <c r="G5540" s="2">
        <v>23.92</v>
      </c>
      <c r="H5540" s="2">
        <v>365.55</v>
      </c>
      <c r="I5540" t="s">
        <v>7740</v>
      </c>
      <c r="J5540" t="s">
        <v>20</v>
      </c>
      <c r="K5540">
        <v>28348</v>
      </c>
      <c r="L5540" t="s">
        <v>148</v>
      </c>
      <c r="M5540" t="s">
        <v>7390</v>
      </c>
      <c r="N5540" t="s">
        <v>12151</v>
      </c>
      <c r="O5540" t="s">
        <v>12166</v>
      </c>
      <c r="P5540" s="10">
        <f t="shared" si="1789"/>
        <v>295</v>
      </c>
      <c r="R5540" s="12">
        <v>7.7499999999999999E-2</v>
      </c>
      <c r="S5540" s="10">
        <f t="shared" si="1790"/>
        <v>22.862500000000001</v>
      </c>
      <c r="T5540" t="s">
        <v>822</v>
      </c>
      <c r="U5540" s="10">
        <f t="shared" si="1791"/>
        <v>23.92</v>
      </c>
      <c r="V5540" s="10">
        <f t="shared" si="1792"/>
        <v>-1.057500000000001</v>
      </c>
    </row>
    <row r="5541" spans="1:22" x14ac:dyDescent="0.25">
      <c r="A5541" t="s">
        <v>12154</v>
      </c>
      <c r="B5541" t="s">
        <v>7741</v>
      </c>
      <c r="C5541" s="1">
        <v>44913</v>
      </c>
      <c r="D5541" s="1" t="s">
        <v>18</v>
      </c>
      <c r="E5541" s="2">
        <v>65</v>
      </c>
      <c r="F5541" s="2">
        <v>21.56</v>
      </c>
      <c r="G5541" s="2">
        <v>6.06</v>
      </c>
      <c r="H5541" s="2">
        <v>92.62</v>
      </c>
      <c r="I5541" t="s">
        <v>147</v>
      </c>
      <c r="J5541" t="s">
        <v>134</v>
      </c>
      <c r="K5541">
        <v>46220</v>
      </c>
      <c r="L5541" t="s">
        <v>148</v>
      </c>
      <c r="M5541" t="s">
        <v>7390</v>
      </c>
      <c r="N5541" t="s">
        <v>12151</v>
      </c>
      <c r="O5541" t="s">
        <v>12166</v>
      </c>
      <c r="P5541" s="10">
        <f t="shared" si="1789"/>
        <v>65</v>
      </c>
      <c r="R5541" s="12">
        <v>7.7499999999999999E-2</v>
      </c>
      <c r="S5541" s="10">
        <f t="shared" si="1790"/>
        <v>5.0374999999999996</v>
      </c>
      <c r="T5541" t="s">
        <v>822</v>
      </c>
      <c r="U5541" s="10">
        <f t="shared" si="1791"/>
        <v>6.06</v>
      </c>
      <c r="V5541" s="10">
        <f t="shared" si="1792"/>
        <v>-1.0225</v>
      </c>
    </row>
    <row r="5542" spans="1:22" x14ac:dyDescent="0.25">
      <c r="A5542" t="s">
        <v>12154</v>
      </c>
      <c r="B5542" t="s">
        <v>7742</v>
      </c>
      <c r="C5542" s="1">
        <v>44910</v>
      </c>
      <c r="D5542" s="1" t="s">
        <v>18</v>
      </c>
      <c r="E5542" s="2">
        <v>320</v>
      </c>
      <c r="F5542" s="2">
        <v>48.66</v>
      </c>
      <c r="G5542" s="2">
        <v>12.8</v>
      </c>
      <c r="H5542" s="2">
        <v>381.46</v>
      </c>
      <c r="I5542" t="s">
        <v>7743</v>
      </c>
      <c r="J5542" t="s">
        <v>306</v>
      </c>
      <c r="K5542">
        <v>36561</v>
      </c>
      <c r="L5542" t="s">
        <v>148</v>
      </c>
      <c r="M5542" t="s">
        <v>7390</v>
      </c>
      <c r="N5542" t="s">
        <v>12151</v>
      </c>
      <c r="O5542" t="s">
        <v>12166</v>
      </c>
      <c r="P5542" s="10">
        <f t="shared" si="1789"/>
        <v>320</v>
      </c>
      <c r="R5542" s="12">
        <v>7.7499999999999999E-2</v>
      </c>
      <c r="S5542" s="10">
        <f t="shared" si="1790"/>
        <v>24.8</v>
      </c>
      <c r="T5542" t="s">
        <v>822</v>
      </c>
      <c r="U5542" s="10">
        <f t="shared" si="1791"/>
        <v>12.8</v>
      </c>
      <c r="V5542" s="10">
        <f t="shared" si="1792"/>
        <v>12</v>
      </c>
    </row>
    <row r="5543" spans="1:22" x14ac:dyDescent="0.25">
      <c r="A5543" t="s">
        <v>12154</v>
      </c>
      <c r="B5543" t="s">
        <v>7744</v>
      </c>
      <c r="C5543" s="1">
        <v>44910</v>
      </c>
      <c r="D5543" s="1" t="s">
        <v>18</v>
      </c>
      <c r="E5543" s="2">
        <v>320</v>
      </c>
      <c r="F5543" s="2">
        <v>48.66</v>
      </c>
      <c r="G5543" s="2">
        <v>19.21</v>
      </c>
      <c r="H5543" s="2">
        <v>387.87</v>
      </c>
      <c r="I5543" t="s">
        <v>319</v>
      </c>
      <c r="J5543" t="s">
        <v>30</v>
      </c>
      <c r="K5543">
        <v>23235</v>
      </c>
      <c r="L5543" t="s">
        <v>148</v>
      </c>
      <c r="M5543" t="s">
        <v>7390</v>
      </c>
      <c r="N5543" t="s">
        <v>12151</v>
      </c>
      <c r="O5543" t="s">
        <v>12166</v>
      </c>
      <c r="P5543" s="10">
        <f t="shared" si="1789"/>
        <v>320</v>
      </c>
      <c r="R5543" s="12">
        <v>7.7499999999999999E-2</v>
      </c>
      <c r="S5543" s="10">
        <f t="shared" si="1790"/>
        <v>24.8</v>
      </c>
      <c r="T5543" t="s">
        <v>822</v>
      </c>
      <c r="U5543" s="10">
        <f t="shared" si="1791"/>
        <v>19.21</v>
      </c>
      <c r="V5543" s="10">
        <f t="shared" si="1792"/>
        <v>5.59</v>
      </c>
    </row>
    <row r="5544" spans="1:22" x14ac:dyDescent="0.25">
      <c r="A5544" t="s">
        <v>12154</v>
      </c>
      <c r="B5544" t="s">
        <v>7745</v>
      </c>
      <c r="C5544" s="1">
        <v>44910</v>
      </c>
      <c r="D5544" s="1" t="s">
        <v>18</v>
      </c>
      <c r="E5544" s="2">
        <v>320</v>
      </c>
      <c r="F5544" s="2">
        <v>48.66</v>
      </c>
      <c r="G5544" s="2">
        <v>0</v>
      </c>
      <c r="H5544" s="2">
        <v>368.66</v>
      </c>
      <c r="I5544" t="s">
        <v>7746</v>
      </c>
      <c r="J5544" t="s">
        <v>1919</v>
      </c>
      <c r="K5544">
        <v>19971</v>
      </c>
      <c r="L5544" t="s">
        <v>148</v>
      </c>
      <c r="M5544" t="s">
        <v>7390</v>
      </c>
      <c r="N5544" t="s">
        <v>12151</v>
      </c>
      <c r="O5544" t="s">
        <v>12166</v>
      </c>
      <c r="P5544" s="10">
        <f t="shared" si="1789"/>
        <v>320</v>
      </c>
      <c r="R5544" s="12">
        <v>7.7499999999999999E-2</v>
      </c>
      <c r="S5544" s="10">
        <f t="shared" si="1790"/>
        <v>24.8</v>
      </c>
      <c r="T5544" t="s">
        <v>822</v>
      </c>
      <c r="U5544" s="10">
        <f t="shared" si="1791"/>
        <v>0</v>
      </c>
      <c r="V5544" s="10">
        <f t="shared" si="1792"/>
        <v>24.8</v>
      </c>
    </row>
    <row r="5545" spans="1:22" x14ac:dyDescent="0.25">
      <c r="A5545" t="s">
        <v>12154</v>
      </c>
      <c r="B5545" t="s">
        <v>7747</v>
      </c>
      <c r="C5545" s="1">
        <v>44910</v>
      </c>
      <c r="D5545" s="1" t="s">
        <v>18</v>
      </c>
      <c r="E5545" s="2">
        <v>320</v>
      </c>
      <c r="F5545" s="2">
        <v>48.66</v>
      </c>
      <c r="G5545" s="2">
        <v>23.04</v>
      </c>
      <c r="H5545" s="2">
        <v>391.7</v>
      </c>
      <c r="I5545" t="s">
        <v>2797</v>
      </c>
      <c r="J5545" t="s">
        <v>203</v>
      </c>
      <c r="K5545">
        <v>60304</v>
      </c>
      <c r="L5545" t="s">
        <v>148</v>
      </c>
      <c r="M5545" t="s">
        <v>7390</v>
      </c>
      <c r="N5545" t="s">
        <v>12151</v>
      </c>
      <c r="O5545" t="s">
        <v>12166</v>
      </c>
      <c r="P5545" s="10">
        <f t="shared" si="1789"/>
        <v>320</v>
      </c>
      <c r="R5545" s="12">
        <v>7.7499999999999999E-2</v>
      </c>
      <c r="S5545" s="10">
        <f t="shared" si="1790"/>
        <v>24.8</v>
      </c>
      <c r="T5545" t="s">
        <v>822</v>
      </c>
      <c r="U5545" s="10">
        <f t="shared" si="1791"/>
        <v>23.04</v>
      </c>
      <c r="V5545" s="10">
        <f t="shared" si="1792"/>
        <v>1.7600000000000016</v>
      </c>
    </row>
    <row r="5546" spans="1:22" x14ac:dyDescent="0.25">
      <c r="A5546" t="s">
        <v>12154</v>
      </c>
      <c r="B5546" t="s">
        <v>7748</v>
      </c>
      <c r="C5546" s="1">
        <v>44910</v>
      </c>
      <c r="D5546" s="1" t="s">
        <v>18</v>
      </c>
      <c r="E5546" s="2">
        <v>172.6</v>
      </c>
      <c r="F5546" s="2">
        <v>29.86</v>
      </c>
      <c r="G5546" s="2">
        <v>14.79</v>
      </c>
      <c r="H5546" s="2">
        <v>217.25</v>
      </c>
      <c r="I5546" t="s">
        <v>3986</v>
      </c>
      <c r="J5546" t="s">
        <v>42</v>
      </c>
      <c r="K5546">
        <v>20895</v>
      </c>
      <c r="L5546" t="s">
        <v>148</v>
      </c>
      <c r="M5546" t="s">
        <v>7390</v>
      </c>
      <c r="N5546" t="s">
        <v>12151</v>
      </c>
      <c r="O5546" t="s">
        <v>12166</v>
      </c>
      <c r="P5546" s="10">
        <f t="shared" si="1789"/>
        <v>172.6</v>
      </c>
      <c r="R5546" s="12">
        <v>7.7499999999999999E-2</v>
      </c>
      <c r="S5546" s="10">
        <f t="shared" si="1790"/>
        <v>13.3765</v>
      </c>
      <c r="T5546" t="s">
        <v>822</v>
      </c>
      <c r="U5546" s="10">
        <f t="shared" si="1791"/>
        <v>14.79</v>
      </c>
      <c r="V5546" s="10">
        <f t="shared" si="1792"/>
        <v>-1.4134999999999991</v>
      </c>
    </row>
    <row r="5547" spans="1:22" x14ac:dyDescent="0.25">
      <c r="A5547" t="s">
        <v>12153</v>
      </c>
      <c r="B5547" t="s">
        <v>7749</v>
      </c>
      <c r="C5547" s="1">
        <v>44894</v>
      </c>
      <c r="D5547" s="1" t="s">
        <v>23</v>
      </c>
      <c r="E5547" s="2">
        <v>50</v>
      </c>
      <c r="F5547" s="2">
        <v>0</v>
      </c>
      <c r="G5547" s="2">
        <v>0</v>
      </c>
      <c r="H5547" s="2">
        <v>50</v>
      </c>
      <c r="I5547" t="s">
        <v>17</v>
      </c>
      <c r="J5547" t="s">
        <v>17</v>
      </c>
      <c r="K5547" t="s">
        <v>17</v>
      </c>
      <c r="L5547" t="s">
        <v>148</v>
      </c>
      <c r="M5547" t="s">
        <v>7390</v>
      </c>
      <c r="N5547" t="s">
        <v>12151</v>
      </c>
      <c r="O5547" t="s">
        <v>12164</v>
      </c>
      <c r="Q5547" s="10">
        <f t="shared" ref="Q5547:Q5548" si="1793">E5547</f>
        <v>50</v>
      </c>
      <c r="T5547"/>
    </row>
    <row r="5548" spans="1:22" x14ac:dyDescent="0.25">
      <c r="A5548" t="s">
        <v>12153</v>
      </c>
      <c r="B5548" t="s">
        <v>7750</v>
      </c>
      <c r="C5548" s="1">
        <v>44892</v>
      </c>
      <c r="D5548" s="1" t="s">
        <v>23</v>
      </c>
      <c r="E5548" s="2">
        <v>50</v>
      </c>
      <c r="F5548" s="2">
        <v>0</v>
      </c>
      <c r="G5548" s="2">
        <v>0</v>
      </c>
      <c r="H5548" s="2">
        <v>50</v>
      </c>
      <c r="I5548" t="s">
        <v>17</v>
      </c>
      <c r="J5548" t="s">
        <v>17</v>
      </c>
      <c r="K5548" t="s">
        <v>17</v>
      </c>
      <c r="L5548" t="s">
        <v>148</v>
      </c>
      <c r="M5548" t="s">
        <v>7390</v>
      </c>
      <c r="N5548" t="s">
        <v>12151</v>
      </c>
      <c r="O5548" t="s">
        <v>12164</v>
      </c>
      <c r="Q5548" s="10">
        <f t="shared" si="1793"/>
        <v>50</v>
      </c>
      <c r="T5548"/>
    </row>
    <row r="5549" spans="1:22" x14ac:dyDescent="0.25">
      <c r="A5549" t="s">
        <v>12154</v>
      </c>
      <c r="B5549" t="s">
        <v>7751</v>
      </c>
      <c r="C5549" s="1">
        <v>44910</v>
      </c>
      <c r="D5549" s="1" t="s">
        <v>18</v>
      </c>
      <c r="E5549" s="2">
        <v>320</v>
      </c>
      <c r="F5549" s="2">
        <v>48.66</v>
      </c>
      <c r="G5549" s="2">
        <v>12.8</v>
      </c>
      <c r="H5549" s="2">
        <v>381.46</v>
      </c>
      <c r="I5549" t="s">
        <v>2003</v>
      </c>
      <c r="J5549" t="s">
        <v>306</v>
      </c>
      <c r="K5549">
        <v>35613</v>
      </c>
      <c r="L5549" t="s">
        <v>148</v>
      </c>
      <c r="M5549" t="s">
        <v>7390</v>
      </c>
      <c r="N5549" t="s">
        <v>12151</v>
      </c>
      <c r="O5549" t="s">
        <v>12166</v>
      </c>
      <c r="P5549" s="10">
        <f t="shared" ref="P5549:P5550" si="1794">E5549</f>
        <v>320</v>
      </c>
      <c r="R5549" s="12">
        <v>7.7499999999999999E-2</v>
      </c>
      <c r="S5549" s="10">
        <f t="shared" ref="S5549:S5550" si="1795">P5549*R5549</f>
        <v>24.8</v>
      </c>
      <c r="T5549" t="s">
        <v>822</v>
      </c>
      <c r="U5549" s="10">
        <f t="shared" ref="U5549:U5550" si="1796">G5549</f>
        <v>12.8</v>
      </c>
      <c r="V5549" s="10">
        <f t="shared" ref="V5549:V5550" si="1797">S5549-U5549</f>
        <v>12</v>
      </c>
    </row>
    <row r="5550" spans="1:22" x14ac:dyDescent="0.25">
      <c r="A5550" t="s">
        <v>12154</v>
      </c>
      <c r="B5550" t="s">
        <v>7752</v>
      </c>
      <c r="C5550" s="1">
        <v>44910</v>
      </c>
      <c r="D5550" s="1" t="s">
        <v>18</v>
      </c>
      <c r="E5550" s="2">
        <v>251.11</v>
      </c>
      <c r="F5550" s="2">
        <v>48.66</v>
      </c>
      <c r="G5550" s="2">
        <v>17.989999999999998</v>
      </c>
      <c r="H5550" s="2">
        <v>317.76</v>
      </c>
      <c r="I5550" t="s">
        <v>7363</v>
      </c>
      <c r="J5550" t="s">
        <v>46</v>
      </c>
      <c r="K5550">
        <v>30092</v>
      </c>
      <c r="L5550" t="s">
        <v>148</v>
      </c>
      <c r="M5550" t="s">
        <v>7390</v>
      </c>
      <c r="N5550" t="s">
        <v>12151</v>
      </c>
      <c r="O5550" t="s">
        <v>12166</v>
      </c>
      <c r="P5550" s="10">
        <f t="shared" si="1794"/>
        <v>251.11</v>
      </c>
      <c r="R5550" s="12">
        <v>7.7499999999999999E-2</v>
      </c>
      <c r="S5550" s="10">
        <f t="shared" si="1795"/>
        <v>19.461024999999999</v>
      </c>
      <c r="T5550" t="s">
        <v>822</v>
      </c>
      <c r="U5550" s="10">
        <f t="shared" si="1796"/>
        <v>17.989999999999998</v>
      </c>
      <c r="V5550" s="10">
        <f t="shared" si="1797"/>
        <v>1.4710250000000009</v>
      </c>
    </row>
    <row r="5551" spans="1:22" x14ac:dyDescent="0.25">
      <c r="A5551" t="s">
        <v>12153</v>
      </c>
      <c r="B5551" t="s">
        <v>7753</v>
      </c>
      <c r="C5551" s="1">
        <v>44894</v>
      </c>
      <c r="D5551" s="1" t="s">
        <v>23</v>
      </c>
      <c r="E5551" s="2">
        <v>50</v>
      </c>
      <c r="F5551" s="2">
        <v>0</v>
      </c>
      <c r="G5551" s="2">
        <v>0</v>
      </c>
      <c r="H5551" s="2">
        <v>50</v>
      </c>
      <c r="I5551" t="s">
        <v>17</v>
      </c>
      <c r="J5551" t="s">
        <v>17</v>
      </c>
      <c r="K5551" t="s">
        <v>17</v>
      </c>
      <c r="L5551" t="s">
        <v>148</v>
      </c>
      <c r="M5551" t="s">
        <v>7390</v>
      </c>
      <c r="N5551" t="s">
        <v>12151</v>
      </c>
      <c r="O5551" t="s">
        <v>12164</v>
      </c>
      <c r="Q5551" s="10">
        <f>E5551</f>
        <v>50</v>
      </c>
      <c r="T5551"/>
    </row>
    <row r="5552" spans="1:22" x14ac:dyDescent="0.25">
      <c r="A5552" t="s">
        <v>12154</v>
      </c>
      <c r="B5552" t="s">
        <v>7754</v>
      </c>
      <c r="C5552" s="1">
        <v>44910</v>
      </c>
      <c r="D5552" s="1" t="s">
        <v>18</v>
      </c>
      <c r="E5552" s="2">
        <v>320</v>
      </c>
      <c r="F5552" s="2">
        <v>36.78</v>
      </c>
      <c r="G5552" s="2">
        <v>28</v>
      </c>
      <c r="H5552" s="2">
        <v>384.78</v>
      </c>
      <c r="I5552" t="s">
        <v>1334</v>
      </c>
      <c r="J5552" t="s">
        <v>52</v>
      </c>
      <c r="K5552">
        <v>92506</v>
      </c>
      <c r="L5552" t="s">
        <v>148</v>
      </c>
      <c r="M5552" t="s">
        <v>7390</v>
      </c>
      <c r="N5552" t="s">
        <v>12151</v>
      </c>
      <c r="O5552" t="s">
        <v>12166</v>
      </c>
      <c r="P5552" s="10">
        <f>E5552</f>
        <v>320</v>
      </c>
      <c r="R5552" s="17">
        <f>VLOOKUP(I5552,Counties!$A$1:$D$1787,3,0)</f>
        <v>8.7499999999999994E-2</v>
      </c>
      <c r="S5552" s="10">
        <f>P5552*R5552</f>
        <v>28</v>
      </c>
      <c r="T5552" s="17" t="str">
        <f>VLOOKUP(I5552,Counties!$A$1:$D$1787,4,0)</f>
        <v>Riverside</v>
      </c>
      <c r="U5552" s="10">
        <f>G5552</f>
        <v>28</v>
      </c>
      <c r="V5552" s="10">
        <f>S5552-U5552</f>
        <v>0</v>
      </c>
    </row>
    <row r="5553" spans="1:22" x14ac:dyDescent="0.25">
      <c r="A5553" t="s">
        <v>12153</v>
      </c>
      <c r="B5553" t="s">
        <v>7755</v>
      </c>
      <c r="C5553" s="1">
        <v>44895</v>
      </c>
      <c r="D5553" s="1" t="s">
        <v>23</v>
      </c>
      <c r="E5553" s="2">
        <v>50</v>
      </c>
      <c r="F5553" s="2">
        <v>0</v>
      </c>
      <c r="G5553" s="2">
        <v>0</v>
      </c>
      <c r="H5553" s="2">
        <v>50</v>
      </c>
      <c r="I5553" t="s">
        <v>17</v>
      </c>
      <c r="J5553" t="s">
        <v>17</v>
      </c>
      <c r="K5553" t="s">
        <v>17</v>
      </c>
      <c r="L5553" t="s">
        <v>148</v>
      </c>
      <c r="M5553" t="s">
        <v>7390</v>
      </c>
      <c r="N5553" t="s">
        <v>12151</v>
      </c>
      <c r="O5553" t="s">
        <v>12164</v>
      </c>
      <c r="Q5553" s="10">
        <f>E5553</f>
        <v>50</v>
      </c>
      <c r="T5553"/>
    </row>
    <row r="5554" spans="1:22" x14ac:dyDescent="0.25">
      <c r="A5554" t="s">
        <v>12154</v>
      </c>
      <c r="B5554" t="s">
        <v>7756</v>
      </c>
      <c r="C5554" s="1">
        <v>44910</v>
      </c>
      <c r="D5554" s="1" t="s">
        <v>18</v>
      </c>
      <c r="E5554" s="2">
        <v>160</v>
      </c>
      <c r="F5554" s="2">
        <v>29.86</v>
      </c>
      <c r="G5554" s="2">
        <v>7.12</v>
      </c>
      <c r="H5554" s="2">
        <v>196.98</v>
      </c>
      <c r="I5554" t="s">
        <v>7757</v>
      </c>
      <c r="J5554" t="s">
        <v>27</v>
      </c>
      <c r="K5554">
        <v>71006</v>
      </c>
      <c r="L5554" t="s">
        <v>148</v>
      </c>
      <c r="M5554" t="s">
        <v>7390</v>
      </c>
      <c r="N5554" t="s">
        <v>12151</v>
      </c>
      <c r="O5554" t="s">
        <v>12166</v>
      </c>
      <c r="P5554" s="10">
        <f>E5554</f>
        <v>160</v>
      </c>
      <c r="R5554" s="12">
        <v>7.7499999999999999E-2</v>
      </c>
      <c r="S5554" s="10">
        <f>P5554*R5554</f>
        <v>12.4</v>
      </c>
      <c r="T5554" t="s">
        <v>822</v>
      </c>
      <c r="U5554" s="10">
        <f>G5554</f>
        <v>7.12</v>
      </c>
      <c r="V5554" s="10">
        <f>S5554-U5554</f>
        <v>5.28</v>
      </c>
    </row>
    <row r="5555" spans="1:22" x14ac:dyDescent="0.25">
      <c r="A5555" t="s">
        <v>12153</v>
      </c>
      <c r="B5555" t="s">
        <v>7758</v>
      </c>
      <c r="C5555" s="1">
        <v>44893</v>
      </c>
      <c r="D5555" s="1" t="s">
        <v>23</v>
      </c>
      <c r="E5555" s="2">
        <v>50</v>
      </c>
      <c r="F5555" s="2">
        <v>0</v>
      </c>
      <c r="G5555" s="2">
        <v>0</v>
      </c>
      <c r="H5555" s="2">
        <v>50</v>
      </c>
      <c r="I5555" t="s">
        <v>17</v>
      </c>
      <c r="J5555" t="s">
        <v>17</v>
      </c>
      <c r="K5555" t="s">
        <v>17</v>
      </c>
      <c r="L5555" t="s">
        <v>148</v>
      </c>
      <c r="M5555" t="s">
        <v>7390</v>
      </c>
      <c r="N5555" t="s">
        <v>12151</v>
      </c>
      <c r="O5555" t="s">
        <v>12164</v>
      </c>
      <c r="Q5555" s="10">
        <f t="shared" ref="Q5555:Q5556" si="1798">E5555</f>
        <v>50</v>
      </c>
      <c r="T5555"/>
    </row>
    <row r="5556" spans="1:22" x14ac:dyDescent="0.25">
      <c r="A5556" t="s">
        <v>12153</v>
      </c>
      <c r="B5556" t="s">
        <v>7759</v>
      </c>
      <c r="C5556" s="1">
        <v>44888</v>
      </c>
      <c r="D5556" s="1" t="s">
        <v>23</v>
      </c>
      <c r="E5556" s="2">
        <v>50</v>
      </c>
      <c r="F5556" s="2">
        <v>0</v>
      </c>
      <c r="G5556" s="2">
        <v>0</v>
      </c>
      <c r="H5556" s="2">
        <v>50</v>
      </c>
      <c r="I5556" t="s">
        <v>17</v>
      </c>
      <c r="J5556" t="s">
        <v>17</v>
      </c>
      <c r="K5556" t="s">
        <v>17</v>
      </c>
      <c r="L5556" t="s">
        <v>148</v>
      </c>
      <c r="M5556" t="s">
        <v>7390</v>
      </c>
      <c r="N5556" t="s">
        <v>12151</v>
      </c>
      <c r="O5556" t="s">
        <v>12164</v>
      </c>
      <c r="Q5556" s="10">
        <f t="shared" si="1798"/>
        <v>50</v>
      </c>
      <c r="T5556"/>
    </row>
    <row r="5557" spans="1:22" x14ac:dyDescent="0.25">
      <c r="A5557" t="s">
        <v>12154</v>
      </c>
      <c r="B5557" t="s">
        <v>7760</v>
      </c>
      <c r="C5557" s="1">
        <v>44910</v>
      </c>
      <c r="D5557" s="1" t="s">
        <v>18</v>
      </c>
      <c r="E5557" s="2">
        <v>320</v>
      </c>
      <c r="F5557" s="2">
        <v>48.66</v>
      </c>
      <c r="G5557" s="2">
        <v>28.79</v>
      </c>
      <c r="H5557" s="2">
        <v>397.45</v>
      </c>
      <c r="I5557" t="s">
        <v>6256</v>
      </c>
      <c r="J5557" t="s">
        <v>42</v>
      </c>
      <c r="K5557">
        <v>21108</v>
      </c>
      <c r="L5557" t="s">
        <v>148</v>
      </c>
      <c r="M5557" t="s">
        <v>7390</v>
      </c>
      <c r="N5557" t="s">
        <v>12151</v>
      </c>
      <c r="O5557" t="s">
        <v>12166</v>
      </c>
      <c r="P5557" s="10">
        <f>E5557</f>
        <v>320</v>
      </c>
      <c r="R5557" s="12">
        <v>7.7499999999999999E-2</v>
      </c>
      <c r="S5557" s="10">
        <f>P5557*R5557</f>
        <v>24.8</v>
      </c>
      <c r="T5557" t="s">
        <v>822</v>
      </c>
      <c r="U5557" s="10">
        <f>G5557</f>
        <v>28.79</v>
      </c>
      <c r="V5557" s="10">
        <f>S5557-U5557</f>
        <v>-3.9899999999999984</v>
      </c>
    </row>
    <row r="5558" spans="1:22" x14ac:dyDescent="0.25">
      <c r="A5558" t="s">
        <v>12154</v>
      </c>
      <c r="B5558" t="s">
        <v>7761</v>
      </c>
      <c r="C5558" s="1">
        <v>44898</v>
      </c>
      <c r="D5558" s="1" t="s">
        <v>23</v>
      </c>
      <c r="E5558" s="2">
        <v>50</v>
      </c>
      <c r="F5558" s="2">
        <v>0</v>
      </c>
      <c r="G5558" s="2">
        <v>0</v>
      </c>
      <c r="H5558" s="2">
        <v>50</v>
      </c>
      <c r="I5558" t="s">
        <v>17</v>
      </c>
      <c r="J5558" t="s">
        <v>17</v>
      </c>
      <c r="K5558" t="s">
        <v>17</v>
      </c>
      <c r="L5558" t="s">
        <v>148</v>
      </c>
      <c r="M5558" t="s">
        <v>7390</v>
      </c>
      <c r="N5558" t="s">
        <v>12151</v>
      </c>
      <c r="O5558" t="s">
        <v>12164</v>
      </c>
      <c r="Q5558" s="10">
        <f>E5558</f>
        <v>50</v>
      </c>
      <c r="T5558"/>
    </row>
    <row r="5559" spans="1:22" x14ac:dyDescent="0.25">
      <c r="A5559" t="s">
        <v>12154</v>
      </c>
      <c r="B5559" t="s">
        <v>7762</v>
      </c>
      <c r="C5559" s="1">
        <v>44910</v>
      </c>
      <c r="D5559" s="1" t="s">
        <v>18</v>
      </c>
      <c r="E5559" s="2">
        <v>320</v>
      </c>
      <c r="F5559" s="2">
        <v>48.66</v>
      </c>
      <c r="G5559" s="2">
        <v>23.96</v>
      </c>
      <c r="H5559" s="2">
        <v>392.62</v>
      </c>
      <c r="I5559" t="s">
        <v>521</v>
      </c>
      <c r="J5559" t="s">
        <v>71</v>
      </c>
      <c r="K5559">
        <v>32082</v>
      </c>
      <c r="L5559" t="s">
        <v>148</v>
      </c>
      <c r="M5559" t="s">
        <v>7390</v>
      </c>
      <c r="N5559" t="s">
        <v>12151</v>
      </c>
      <c r="O5559" t="s">
        <v>12166</v>
      </c>
      <c r="P5559" s="10">
        <f>E5559</f>
        <v>320</v>
      </c>
      <c r="R5559" s="12">
        <v>7.7499999999999999E-2</v>
      </c>
      <c r="S5559" s="10">
        <f>P5559*R5559</f>
        <v>24.8</v>
      </c>
      <c r="T5559" t="s">
        <v>822</v>
      </c>
      <c r="U5559" s="10">
        <f>G5559</f>
        <v>23.96</v>
      </c>
      <c r="V5559" s="10">
        <f>S5559-U5559</f>
        <v>0.83999999999999986</v>
      </c>
    </row>
    <row r="5560" spans="1:22" x14ac:dyDescent="0.25">
      <c r="A5560" t="s">
        <v>12153</v>
      </c>
      <c r="B5560" t="s">
        <v>7763</v>
      </c>
      <c r="C5560" s="1">
        <v>44892</v>
      </c>
      <c r="D5560" s="1" t="s">
        <v>23</v>
      </c>
      <c r="E5560" s="2">
        <v>50</v>
      </c>
      <c r="F5560" s="2">
        <v>0</v>
      </c>
      <c r="G5560" s="2">
        <v>0</v>
      </c>
      <c r="H5560" s="2">
        <v>50</v>
      </c>
      <c r="I5560" t="s">
        <v>17</v>
      </c>
      <c r="J5560" t="s">
        <v>17</v>
      </c>
      <c r="K5560" t="s">
        <v>17</v>
      </c>
      <c r="L5560" t="s">
        <v>148</v>
      </c>
      <c r="M5560" t="s">
        <v>7390</v>
      </c>
      <c r="N5560" t="s">
        <v>12151</v>
      </c>
      <c r="O5560" t="s">
        <v>12164</v>
      </c>
      <c r="Q5560" s="10">
        <f>E5560</f>
        <v>50</v>
      </c>
      <c r="T5560"/>
    </row>
    <row r="5561" spans="1:22" x14ac:dyDescent="0.25">
      <c r="A5561" t="s">
        <v>12154</v>
      </c>
      <c r="B5561" t="s">
        <v>7764</v>
      </c>
      <c r="C5561" s="1">
        <v>44910</v>
      </c>
      <c r="D5561" s="1" t="s">
        <v>18</v>
      </c>
      <c r="E5561" s="2">
        <v>160</v>
      </c>
      <c r="F5561" s="2">
        <v>28.09</v>
      </c>
      <c r="G5561" s="2">
        <v>12.71</v>
      </c>
      <c r="H5561" s="2">
        <v>200.8</v>
      </c>
      <c r="I5561" t="s">
        <v>7765</v>
      </c>
      <c r="J5561" t="s">
        <v>59</v>
      </c>
      <c r="K5561">
        <v>76401</v>
      </c>
      <c r="L5561" t="s">
        <v>148</v>
      </c>
      <c r="M5561" t="s">
        <v>7390</v>
      </c>
      <c r="N5561" t="s">
        <v>12151</v>
      </c>
      <c r="O5561" t="s">
        <v>12166</v>
      </c>
      <c r="P5561" s="10">
        <f>E5561</f>
        <v>160</v>
      </c>
      <c r="R5561" s="12">
        <v>7.7499999999999999E-2</v>
      </c>
      <c r="S5561" s="10">
        <f>P5561*R5561</f>
        <v>12.4</v>
      </c>
      <c r="T5561" t="s">
        <v>822</v>
      </c>
      <c r="U5561" s="10">
        <f>G5561</f>
        <v>12.71</v>
      </c>
      <c r="V5561" s="10">
        <f>S5561-U5561</f>
        <v>-0.3100000000000005</v>
      </c>
    </row>
    <row r="5562" spans="1:22" x14ac:dyDescent="0.25">
      <c r="A5562" t="s">
        <v>12153</v>
      </c>
      <c r="B5562" t="s">
        <v>7766</v>
      </c>
      <c r="C5562" s="1">
        <v>44894</v>
      </c>
      <c r="D5562" s="1" t="s">
        <v>23</v>
      </c>
      <c r="E5562" s="2">
        <v>50</v>
      </c>
      <c r="F5562" s="2">
        <v>0</v>
      </c>
      <c r="G5562" s="2">
        <v>0</v>
      </c>
      <c r="H5562" s="2">
        <v>50</v>
      </c>
      <c r="I5562" t="s">
        <v>17</v>
      </c>
      <c r="J5562" t="s">
        <v>17</v>
      </c>
      <c r="K5562" t="s">
        <v>17</v>
      </c>
      <c r="L5562" t="s">
        <v>148</v>
      </c>
      <c r="M5562" t="s">
        <v>7390</v>
      </c>
      <c r="N5562" t="s">
        <v>12151</v>
      </c>
      <c r="O5562" t="s">
        <v>12164</v>
      </c>
      <c r="Q5562" s="10">
        <f t="shared" ref="Q5562:Q5564" si="1799">E5562</f>
        <v>50</v>
      </c>
      <c r="T5562"/>
    </row>
    <row r="5563" spans="1:22" x14ac:dyDescent="0.25">
      <c r="A5563" t="s">
        <v>12153</v>
      </c>
      <c r="B5563" t="s">
        <v>7767</v>
      </c>
      <c r="C5563" s="1">
        <v>44892</v>
      </c>
      <c r="D5563" s="1" t="s">
        <v>23</v>
      </c>
      <c r="E5563" s="2">
        <v>50</v>
      </c>
      <c r="F5563" s="2">
        <v>0</v>
      </c>
      <c r="G5563" s="2">
        <v>0</v>
      </c>
      <c r="H5563" s="2">
        <v>50</v>
      </c>
      <c r="I5563" t="s">
        <v>17</v>
      </c>
      <c r="J5563" t="s">
        <v>17</v>
      </c>
      <c r="K5563" t="s">
        <v>17</v>
      </c>
      <c r="L5563" t="s">
        <v>148</v>
      </c>
      <c r="M5563" t="s">
        <v>7390</v>
      </c>
      <c r="N5563" t="s">
        <v>12151</v>
      </c>
      <c r="O5563" t="s">
        <v>12164</v>
      </c>
      <c r="Q5563" s="10">
        <f t="shared" si="1799"/>
        <v>50</v>
      </c>
      <c r="T5563"/>
    </row>
    <row r="5564" spans="1:22" x14ac:dyDescent="0.25">
      <c r="A5564" t="s">
        <v>12153</v>
      </c>
      <c r="B5564" t="s">
        <v>7768</v>
      </c>
      <c r="C5564" s="1">
        <v>44894</v>
      </c>
      <c r="D5564" s="1" t="s">
        <v>23</v>
      </c>
      <c r="E5564" s="2">
        <v>50</v>
      </c>
      <c r="F5564" s="2">
        <v>0</v>
      </c>
      <c r="G5564" s="2">
        <v>0</v>
      </c>
      <c r="H5564" s="2">
        <v>50</v>
      </c>
      <c r="I5564" t="s">
        <v>17</v>
      </c>
      <c r="J5564" t="s">
        <v>17</v>
      </c>
      <c r="K5564" t="s">
        <v>17</v>
      </c>
      <c r="L5564" t="s">
        <v>148</v>
      </c>
      <c r="M5564" t="s">
        <v>7390</v>
      </c>
      <c r="N5564" t="s">
        <v>12151</v>
      </c>
      <c r="O5564" t="s">
        <v>12164</v>
      </c>
      <c r="Q5564" s="10">
        <f t="shared" si="1799"/>
        <v>50</v>
      </c>
      <c r="T5564"/>
    </row>
    <row r="5565" spans="1:22" x14ac:dyDescent="0.25">
      <c r="A5565" t="s">
        <v>12154</v>
      </c>
      <c r="B5565" t="s">
        <v>7770</v>
      </c>
      <c r="C5565" s="1">
        <v>44903</v>
      </c>
      <c r="D5565" s="1" t="s">
        <v>54</v>
      </c>
      <c r="E5565" s="2">
        <v>-320</v>
      </c>
      <c r="F5565" s="2">
        <v>-48.66</v>
      </c>
      <c r="G5565" s="2">
        <v>-29.57</v>
      </c>
      <c r="H5565" s="2">
        <v>-398.23</v>
      </c>
      <c r="I5565" t="s">
        <v>92</v>
      </c>
      <c r="J5565" t="s">
        <v>93</v>
      </c>
      <c r="K5565">
        <v>63122</v>
      </c>
      <c r="L5565" t="s">
        <v>148</v>
      </c>
      <c r="M5565" t="s">
        <v>7769</v>
      </c>
      <c r="N5565" t="s">
        <v>12151</v>
      </c>
      <c r="O5565" t="s">
        <v>12166</v>
      </c>
      <c r="P5565" s="10">
        <f t="shared" ref="P5565:P5567" si="1800">E5565</f>
        <v>-320</v>
      </c>
      <c r="R5565" s="12">
        <v>7.7499999999999999E-2</v>
      </c>
      <c r="S5565" s="10">
        <f t="shared" ref="S5565:S5567" si="1801">P5565*R5565</f>
        <v>-24.8</v>
      </c>
      <c r="T5565" t="s">
        <v>822</v>
      </c>
      <c r="U5565" s="10">
        <f t="shared" ref="U5565:U5567" si="1802">G5565</f>
        <v>-29.57</v>
      </c>
      <c r="V5565" s="10">
        <f t="shared" ref="V5565:V5567" si="1803">S5565-U5565</f>
        <v>4.7699999999999996</v>
      </c>
    </row>
    <row r="5566" spans="1:22" x14ac:dyDescent="0.25">
      <c r="A5566" t="s">
        <v>12154</v>
      </c>
      <c r="B5566" t="s">
        <v>7771</v>
      </c>
      <c r="C5566" s="1">
        <v>44903</v>
      </c>
      <c r="D5566" s="1" t="s">
        <v>18</v>
      </c>
      <c r="E5566" s="2">
        <v>360</v>
      </c>
      <c r="F5566" s="2">
        <v>48.66</v>
      </c>
      <c r="G5566" s="2">
        <v>27.1</v>
      </c>
      <c r="H5566" s="2">
        <v>435.76</v>
      </c>
      <c r="I5566" t="s">
        <v>7772</v>
      </c>
      <c r="J5566" t="s">
        <v>78</v>
      </c>
      <c r="K5566" t="s">
        <v>7773</v>
      </c>
      <c r="L5566" t="s">
        <v>148</v>
      </c>
      <c r="M5566" t="s">
        <v>7769</v>
      </c>
      <c r="N5566" t="s">
        <v>12151</v>
      </c>
      <c r="O5566" t="s">
        <v>12166</v>
      </c>
      <c r="P5566" s="10">
        <f t="shared" si="1800"/>
        <v>360</v>
      </c>
      <c r="R5566" s="12">
        <v>7.7499999999999999E-2</v>
      </c>
      <c r="S5566" s="10">
        <f t="shared" si="1801"/>
        <v>27.9</v>
      </c>
      <c r="T5566" t="s">
        <v>822</v>
      </c>
      <c r="U5566" s="10">
        <f t="shared" si="1802"/>
        <v>27.1</v>
      </c>
      <c r="V5566" s="10">
        <f t="shared" si="1803"/>
        <v>0.79999999999999716</v>
      </c>
    </row>
    <row r="5567" spans="1:22" x14ac:dyDescent="0.25">
      <c r="A5567" t="s">
        <v>12154</v>
      </c>
      <c r="B5567" t="s">
        <v>7774</v>
      </c>
      <c r="C5567" s="1">
        <v>44914</v>
      </c>
      <c r="D5567" s="1" t="s">
        <v>18</v>
      </c>
      <c r="E5567" s="2">
        <v>320</v>
      </c>
      <c r="F5567" s="2">
        <v>48.66</v>
      </c>
      <c r="G5567" s="2">
        <v>22.41</v>
      </c>
      <c r="H5567" s="2">
        <v>391.07</v>
      </c>
      <c r="I5567" t="s">
        <v>1719</v>
      </c>
      <c r="J5567" t="s">
        <v>30</v>
      </c>
      <c r="K5567">
        <v>23185</v>
      </c>
      <c r="L5567" t="s">
        <v>148</v>
      </c>
      <c r="M5567" t="s">
        <v>7769</v>
      </c>
      <c r="N5567" t="s">
        <v>12151</v>
      </c>
      <c r="O5567" t="s">
        <v>12166</v>
      </c>
      <c r="P5567" s="10">
        <f t="shared" si="1800"/>
        <v>320</v>
      </c>
      <c r="R5567" s="12">
        <v>7.7499999999999999E-2</v>
      </c>
      <c r="S5567" s="10">
        <f t="shared" si="1801"/>
        <v>24.8</v>
      </c>
      <c r="T5567" t="s">
        <v>822</v>
      </c>
      <c r="U5567" s="10">
        <f t="shared" si="1802"/>
        <v>22.41</v>
      </c>
      <c r="V5567" s="10">
        <f t="shared" si="1803"/>
        <v>2.3900000000000006</v>
      </c>
    </row>
    <row r="5568" spans="1:22" x14ac:dyDescent="0.25">
      <c r="A5568" t="s">
        <v>12154</v>
      </c>
      <c r="B5568" t="s">
        <v>7775</v>
      </c>
      <c r="C5568" s="1">
        <v>44914</v>
      </c>
      <c r="D5568" s="1" t="s">
        <v>23</v>
      </c>
      <c r="E5568" s="2">
        <v>50</v>
      </c>
      <c r="F5568" s="2">
        <v>0</v>
      </c>
      <c r="G5568" s="2">
        <v>0</v>
      </c>
      <c r="H5568" s="2">
        <v>50</v>
      </c>
      <c r="I5568" t="s">
        <v>17</v>
      </c>
      <c r="J5568" t="s">
        <v>17</v>
      </c>
      <c r="K5568" t="s">
        <v>17</v>
      </c>
      <c r="L5568" t="s">
        <v>148</v>
      </c>
      <c r="M5568" t="s">
        <v>7769</v>
      </c>
      <c r="N5568" t="s">
        <v>12151</v>
      </c>
      <c r="O5568" t="s">
        <v>12164</v>
      </c>
      <c r="Q5568" s="10">
        <f>E5568</f>
        <v>50</v>
      </c>
      <c r="T5568"/>
    </row>
    <row r="5569" spans="1:22" x14ac:dyDescent="0.25">
      <c r="A5569" t="s">
        <v>12154</v>
      </c>
      <c r="B5569" t="s">
        <v>7776</v>
      </c>
      <c r="C5569" s="1">
        <v>44903</v>
      </c>
      <c r="D5569" s="1" t="s">
        <v>18</v>
      </c>
      <c r="E5569" s="2">
        <v>346.1</v>
      </c>
      <c r="F5569" s="2">
        <v>40.71</v>
      </c>
      <c r="G5569" s="2">
        <v>15.36</v>
      </c>
      <c r="H5569" s="2">
        <v>402.17</v>
      </c>
      <c r="I5569" t="s">
        <v>1106</v>
      </c>
      <c r="J5569" t="s">
        <v>277</v>
      </c>
      <c r="K5569">
        <v>80906</v>
      </c>
      <c r="L5569" t="s">
        <v>148</v>
      </c>
      <c r="M5569" t="s">
        <v>7769</v>
      </c>
      <c r="N5569" t="s">
        <v>12151</v>
      </c>
      <c r="O5569" t="s">
        <v>12166</v>
      </c>
      <c r="P5569" s="10">
        <f t="shared" ref="P5569:P5570" si="1804">E5569</f>
        <v>346.1</v>
      </c>
      <c r="R5569" s="12">
        <v>7.7499999999999999E-2</v>
      </c>
      <c r="S5569" s="10">
        <f t="shared" ref="S5569:S5570" si="1805">P5569*R5569</f>
        <v>26.822750000000003</v>
      </c>
      <c r="T5569" t="s">
        <v>822</v>
      </c>
      <c r="U5569" s="10">
        <f t="shared" ref="U5569:U5570" si="1806">G5569</f>
        <v>15.36</v>
      </c>
      <c r="V5569" s="10">
        <f t="shared" ref="V5569:V5570" si="1807">S5569-U5569</f>
        <v>11.462750000000003</v>
      </c>
    </row>
    <row r="5570" spans="1:22" x14ac:dyDescent="0.25">
      <c r="A5570" t="s">
        <v>12154</v>
      </c>
      <c r="B5570" t="s">
        <v>7777</v>
      </c>
      <c r="C5570" s="1">
        <v>44903</v>
      </c>
      <c r="D5570" s="1" t="s">
        <v>18</v>
      </c>
      <c r="E5570" s="2">
        <v>320</v>
      </c>
      <c r="F5570" s="2">
        <v>48.66</v>
      </c>
      <c r="G5570" s="2">
        <v>19.21</v>
      </c>
      <c r="H5570" s="2">
        <v>387.87</v>
      </c>
      <c r="I5570" t="s">
        <v>2477</v>
      </c>
      <c r="J5570" t="s">
        <v>30</v>
      </c>
      <c r="K5570">
        <v>23322</v>
      </c>
      <c r="L5570" t="s">
        <v>148</v>
      </c>
      <c r="M5570" t="s">
        <v>7769</v>
      </c>
      <c r="N5570" t="s">
        <v>12151</v>
      </c>
      <c r="O5570" t="s">
        <v>12166</v>
      </c>
      <c r="P5570" s="10">
        <f t="shared" si="1804"/>
        <v>320</v>
      </c>
      <c r="R5570" s="12">
        <v>7.7499999999999999E-2</v>
      </c>
      <c r="S5570" s="10">
        <f t="shared" si="1805"/>
        <v>24.8</v>
      </c>
      <c r="T5570" t="s">
        <v>822</v>
      </c>
      <c r="U5570" s="10">
        <f t="shared" si="1806"/>
        <v>19.21</v>
      </c>
      <c r="V5570" s="10">
        <f t="shared" si="1807"/>
        <v>5.59</v>
      </c>
    </row>
    <row r="5571" spans="1:22" x14ac:dyDescent="0.25">
      <c r="A5571" t="s">
        <v>12153</v>
      </c>
      <c r="B5571" t="s">
        <v>7778</v>
      </c>
      <c r="C5571" s="1">
        <v>44891</v>
      </c>
      <c r="D5571" s="1" t="s">
        <v>23</v>
      </c>
      <c r="E5571" s="2">
        <v>50</v>
      </c>
      <c r="F5571" s="2">
        <v>0</v>
      </c>
      <c r="G5571" s="2">
        <v>0</v>
      </c>
      <c r="H5571" s="2">
        <v>50</v>
      </c>
      <c r="I5571" t="s">
        <v>17</v>
      </c>
      <c r="J5571" t="s">
        <v>17</v>
      </c>
      <c r="K5571" t="s">
        <v>17</v>
      </c>
      <c r="L5571" t="s">
        <v>148</v>
      </c>
      <c r="M5571" t="s">
        <v>7769</v>
      </c>
      <c r="N5571" t="s">
        <v>12151</v>
      </c>
      <c r="O5571" t="s">
        <v>12164</v>
      </c>
      <c r="Q5571" s="10">
        <f>E5571</f>
        <v>50</v>
      </c>
      <c r="T5571"/>
    </row>
    <row r="5572" spans="1:22" x14ac:dyDescent="0.25">
      <c r="A5572" t="s">
        <v>12154</v>
      </c>
      <c r="B5572" t="s">
        <v>7779</v>
      </c>
      <c r="C5572" s="1">
        <v>44903</v>
      </c>
      <c r="D5572" s="1" t="s">
        <v>18</v>
      </c>
      <c r="E5572" s="2">
        <v>320</v>
      </c>
      <c r="F5572" s="2">
        <v>48.66</v>
      </c>
      <c r="G5572" s="2">
        <v>22.13</v>
      </c>
      <c r="H5572" s="2">
        <v>390.79</v>
      </c>
      <c r="I5572" t="s">
        <v>7780</v>
      </c>
      <c r="J5572" t="s">
        <v>286</v>
      </c>
      <c r="K5572">
        <v>29356</v>
      </c>
      <c r="L5572" t="s">
        <v>148</v>
      </c>
      <c r="M5572" t="s">
        <v>7769</v>
      </c>
      <c r="N5572" t="s">
        <v>12151</v>
      </c>
      <c r="O5572" t="s">
        <v>12166</v>
      </c>
      <c r="P5572" s="10">
        <f>E5572</f>
        <v>320</v>
      </c>
      <c r="R5572" s="12">
        <v>7.7499999999999999E-2</v>
      </c>
      <c r="S5572" s="10">
        <f>P5572*R5572</f>
        <v>24.8</v>
      </c>
      <c r="T5572" t="s">
        <v>822</v>
      </c>
      <c r="U5572" s="10">
        <f>G5572</f>
        <v>22.13</v>
      </c>
      <c r="V5572" s="10">
        <f>S5572-U5572</f>
        <v>2.6700000000000017</v>
      </c>
    </row>
    <row r="5573" spans="1:22" x14ac:dyDescent="0.25">
      <c r="A5573" t="s">
        <v>12153</v>
      </c>
      <c r="B5573" t="s">
        <v>7781</v>
      </c>
      <c r="C5573" s="1">
        <v>44887</v>
      </c>
      <c r="D5573" s="1" t="s">
        <v>23</v>
      </c>
      <c r="E5573" s="2">
        <v>50</v>
      </c>
      <c r="F5573" s="2">
        <v>0</v>
      </c>
      <c r="G5573" s="2">
        <v>0</v>
      </c>
      <c r="H5573" s="2">
        <v>50</v>
      </c>
      <c r="I5573" t="s">
        <v>17</v>
      </c>
      <c r="J5573" t="s">
        <v>17</v>
      </c>
      <c r="K5573" t="s">
        <v>17</v>
      </c>
      <c r="L5573" t="s">
        <v>148</v>
      </c>
      <c r="M5573" t="s">
        <v>7769</v>
      </c>
      <c r="N5573" t="s">
        <v>12151</v>
      </c>
      <c r="O5573" t="s">
        <v>12164</v>
      </c>
      <c r="Q5573" s="10">
        <f t="shared" ref="Q5573:Q5574" si="1808">E5573</f>
        <v>50</v>
      </c>
      <c r="T5573"/>
    </row>
    <row r="5574" spans="1:22" x14ac:dyDescent="0.25">
      <c r="A5574" t="s">
        <v>12153</v>
      </c>
      <c r="B5574" t="s">
        <v>7782</v>
      </c>
      <c r="C5574" s="1">
        <v>44867</v>
      </c>
      <c r="D5574" s="1" t="s">
        <v>23</v>
      </c>
      <c r="E5574" s="2">
        <v>50</v>
      </c>
      <c r="F5574" s="2">
        <v>0</v>
      </c>
      <c r="G5574" s="2">
        <v>0</v>
      </c>
      <c r="H5574" s="2">
        <v>50</v>
      </c>
      <c r="I5574" t="s">
        <v>17</v>
      </c>
      <c r="J5574" t="s">
        <v>17</v>
      </c>
      <c r="K5574" t="s">
        <v>17</v>
      </c>
      <c r="L5574" t="s">
        <v>148</v>
      </c>
      <c r="M5574" t="s">
        <v>7769</v>
      </c>
      <c r="N5574" t="s">
        <v>12151</v>
      </c>
      <c r="O5574" t="s">
        <v>12164</v>
      </c>
      <c r="Q5574" s="10">
        <f t="shared" si="1808"/>
        <v>50</v>
      </c>
      <c r="T5574"/>
    </row>
    <row r="5575" spans="1:22" x14ac:dyDescent="0.25">
      <c r="A5575" t="s">
        <v>12154</v>
      </c>
      <c r="B5575" t="s">
        <v>7783</v>
      </c>
      <c r="C5575" s="1">
        <v>44918</v>
      </c>
      <c r="D5575" s="1" t="s">
        <v>18</v>
      </c>
      <c r="E5575" s="2">
        <v>320</v>
      </c>
      <c r="F5575" s="2">
        <v>48.66</v>
      </c>
      <c r="G5575" s="2">
        <v>23.41</v>
      </c>
      <c r="H5575" s="2">
        <v>392.07</v>
      </c>
      <c r="I5575" t="s">
        <v>7784</v>
      </c>
      <c r="J5575" t="s">
        <v>405</v>
      </c>
      <c r="K5575">
        <v>6840</v>
      </c>
      <c r="L5575" t="s">
        <v>148</v>
      </c>
      <c r="M5575" t="s">
        <v>7769</v>
      </c>
      <c r="N5575" t="s">
        <v>12151</v>
      </c>
      <c r="O5575" t="s">
        <v>12166</v>
      </c>
      <c r="P5575" s="10">
        <f t="shared" ref="P5575:P5578" si="1809">E5575</f>
        <v>320</v>
      </c>
      <c r="R5575" s="12">
        <v>7.7499999999999999E-2</v>
      </c>
      <c r="S5575" s="10">
        <f t="shared" ref="S5575:S5578" si="1810">P5575*R5575</f>
        <v>24.8</v>
      </c>
      <c r="T5575" t="s">
        <v>822</v>
      </c>
      <c r="U5575" s="10">
        <f t="shared" ref="U5575:U5578" si="1811">G5575</f>
        <v>23.41</v>
      </c>
      <c r="V5575" s="10">
        <f t="shared" ref="V5575:V5578" si="1812">S5575-U5575</f>
        <v>1.3900000000000006</v>
      </c>
    </row>
    <row r="5576" spans="1:22" x14ac:dyDescent="0.25">
      <c r="A5576" t="s">
        <v>12154</v>
      </c>
      <c r="B5576" t="s">
        <v>7785</v>
      </c>
      <c r="C5576" s="1">
        <v>44903</v>
      </c>
      <c r="D5576" s="1" t="s">
        <v>18</v>
      </c>
      <c r="E5576" s="2">
        <v>210</v>
      </c>
      <c r="F5576" s="2">
        <v>29.86</v>
      </c>
      <c r="G5576" s="2">
        <v>14.39</v>
      </c>
      <c r="H5576" s="2">
        <v>254.25</v>
      </c>
      <c r="I5576" t="s">
        <v>7780</v>
      </c>
      <c r="J5576" t="s">
        <v>286</v>
      </c>
      <c r="K5576">
        <v>29356</v>
      </c>
      <c r="L5576" t="s">
        <v>148</v>
      </c>
      <c r="M5576" t="s">
        <v>7769</v>
      </c>
      <c r="N5576" t="s">
        <v>12151</v>
      </c>
      <c r="O5576" t="s">
        <v>12166</v>
      </c>
      <c r="P5576" s="10">
        <f t="shared" si="1809"/>
        <v>210</v>
      </c>
      <c r="R5576" s="12">
        <v>7.7499999999999999E-2</v>
      </c>
      <c r="S5576" s="10">
        <f t="shared" si="1810"/>
        <v>16.274999999999999</v>
      </c>
      <c r="T5576" t="s">
        <v>822</v>
      </c>
      <c r="U5576" s="10">
        <f t="shared" si="1811"/>
        <v>14.39</v>
      </c>
      <c r="V5576" s="10">
        <f t="shared" si="1812"/>
        <v>1.884999999999998</v>
      </c>
    </row>
    <row r="5577" spans="1:22" x14ac:dyDescent="0.25">
      <c r="A5577" t="s">
        <v>12154</v>
      </c>
      <c r="B5577" t="s">
        <v>7786</v>
      </c>
      <c r="C5577" s="1">
        <v>44903</v>
      </c>
      <c r="D5577" s="1" t="s">
        <v>18</v>
      </c>
      <c r="E5577" s="2">
        <v>320</v>
      </c>
      <c r="F5577" s="2">
        <v>48.66</v>
      </c>
      <c r="G5577" s="2">
        <v>33.17</v>
      </c>
      <c r="H5577" s="2">
        <v>401.83</v>
      </c>
      <c r="I5577" t="s">
        <v>1728</v>
      </c>
      <c r="J5577" t="s">
        <v>286</v>
      </c>
      <c r="K5577">
        <v>29409</v>
      </c>
      <c r="L5577" t="s">
        <v>148</v>
      </c>
      <c r="M5577" t="s">
        <v>7769</v>
      </c>
      <c r="N5577" t="s">
        <v>12151</v>
      </c>
      <c r="O5577" t="s">
        <v>12166</v>
      </c>
      <c r="P5577" s="10">
        <f t="shared" si="1809"/>
        <v>320</v>
      </c>
      <c r="R5577" s="12">
        <v>7.7499999999999999E-2</v>
      </c>
      <c r="S5577" s="10">
        <f t="shared" si="1810"/>
        <v>24.8</v>
      </c>
      <c r="T5577" t="s">
        <v>822</v>
      </c>
      <c r="U5577" s="10">
        <f t="shared" si="1811"/>
        <v>33.17</v>
      </c>
      <c r="V5577" s="10">
        <f t="shared" si="1812"/>
        <v>-8.370000000000001</v>
      </c>
    </row>
    <row r="5578" spans="1:22" x14ac:dyDescent="0.25">
      <c r="A5578" t="s">
        <v>12154</v>
      </c>
      <c r="B5578" t="s">
        <v>7787</v>
      </c>
      <c r="C5578" s="1">
        <v>44910</v>
      </c>
      <c r="D5578" s="1" t="s">
        <v>18</v>
      </c>
      <c r="E5578" s="2">
        <v>445</v>
      </c>
      <c r="F5578" s="2">
        <v>50.76</v>
      </c>
      <c r="G5578" s="2">
        <v>32.869999999999997</v>
      </c>
      <c r="H5578" s="2">
        <v>528.63</v>
      </c>
      <c r="I5578" t="s">
        <v>7788</v>
      </c>
      <c r="J5578" t="s">
        <v>78</v>
      </c>
      <c r="K5578">
        <v>7461</v>
      </c>
      <c r="L5578" t="s">
        <v>148</v>
      </c>
      <c r="M5578" t="s">
        <v>7769</v>
      </c>
      <c r="N5578" t="s">
        <v>12151</v>
      </c>
      <c r="O5578" t="s">
        <v>12166</v>
      </c>
      <c r="P5578" s="10">
        <f t="shared" si="1809"/>
        <v>445</v>
      </c>
      <c r="R5578" s="12">
        <v>7.7499999999999999E-2</v>
      </c>
      <c r="S5578" s="10">
        <f t="shared" si="1810"/>
        <v>34.487499999999997</v>
      </c>
      <c r="T5578" t="s">
        <v>822</v>
      </c>
      <c r="U5578" s="10">
        <f t="shared" si="1811"/>
        <v>32.869999999999997</v>
      </c>
      <c r="V5578" s="10">
        <f t="shared" si="1812"/>
        <v>1.6174999999999997</v>
      </c>
    </row>
    <row r="5579" spans="1:22" x14ac:dyDescent="0.25">
      <c r="A5579" t="s">
        <v>12154</v>
      </c>
      <c r="B5579" t="s">
        <v>7789</v>
      </c>
      <c r="C5579" s="1">
        <v>44910</v>
      </c>
      <c r="D5579" s="1" t="s">
        <v>23</v>
      </c>
      <c r="E5579" s="2">
        <v>50</v>
      </c>
      <c r="F5579" s="2">
        <v>0</v>
      </c>
      <c r="G5579" s="2">
        <v>0</v>
      </c>
      <c r="H5579" s="2">
        <v>50</v>
      </c>
      <c r="I5579" t="s">
        <v>17</v>
      </c>
      <c r="J5579" t="s">
        <v>17</v>
      </c>
      <c r="K5579" t="s">
        <v>17</v>
      </c>
      <c r="L5579" t="s">
        <v>148</v>
      </c>
      <c r="M5579" t="s">
        <v>7769</v>
      </c>
      <c r="N5579" t="s">
        <v>12151</v>
      </c>
      <c r="O5579" t="s">
        <v>12164</v>
      </c>
      <c r="Q5579" s="10">
        <f t="shared" ref="Q5579:Q5580" si="1813">E5579</f>
        <v>50</v>
      </c>
      <c r="T5579"/>
    </row>
    <row r="5580" spans="1:22" x14ac:dyDescent="0.25">
      <c r="A5580" t="s">
        <v>12153</v>
      </c>
      <c r="B5580" t="s">
        <v>7790</v>
      </c>
      <c r="C5580" s="1">
        <v>44888</v>
      </c>
      <c r="D5580" s="1" t="s">
        <v>23</v>
      </c>
      <c r="E5580" s="2">
        <v>50</v>
      </c>
      <c r="F5580" s="2">
        <v>0</v>
      </c>
      <c r="G5580" s="2">
        <v>0</v>
      </c>
      <c r="H5580" s="2">
        <v>50</v>
      </c>
      <c r="I5580" t="s">
        <v>17</v>
      </c>
      <c r="J5580" t="s">
        <v>17</v>
      </c>
      <c r="K5580" t="s">
        <v>17</v>
      </c>
      <c r="L5580" t="s">
        <v>148</v>
      </c>
      <c r="M5580" t="s">
        <v>7769</v>
      </c>
      <c r="N5580" t="s">
        <v>12151</v>
      </c>
      <c r="O5580" t="s">
        <v>12164</v>
      </c>
      <c r="Q5580" s="10">
        <f t="shared" si="1813"/>
        <v>50</v>
      </c>
      <c r="T5580"/>
    </row>
    <row r="5581" spans="1:22" x14ac:dyDescent="0.25">
      <c r="A5581" t="s">
        <v>12154</v>
      </c>
      <c r="B5581" t="s">
        <v>7791</v>
      </c>
      <c r="C5581" s="1">
        <v>44912</v>
      </c>
      <c r="D5581" s="1" t="s">
        <v>18</v>
      </c>
      <c r="E5581" s="2">
        <v>85</v>
      </c>
      <c r="F5581" s="2">
        <v>21.56</v>
      </c>
      <c r="G5581" s="2">
        <v>9.59</v>
      </c>
      <c r="H5581" s="2">
        <v>116.15</v>
      </c>
      <c r="I5581" t="s">
        <v>1728</v>
      </c>
      <c r="J5581" t="s">
        <v>286</v>
      </c>
      <c r="K5581">
        <v>29412</v>
      </c>
      <c r="L5581" t="s">
        <v>148</v>
      </c>
      <c r="M5581" t="s">
        <v>7769</v>
      </c>
      <c r="N5581" t="s">
        <v>12151</v>
      </c>
      <c r="O5581" t="s">
        <v>12166</v>
      </c>
      <c r="P5581" s="10">
        <f t="shared" ref="P5581:P5583" si="1814">E5581</f>
        <v>85</v>
      </c>
      <c r="R5581" s="12">
        <v>7.7499999999999999E-2</v>
      </c>
      <c r="S5581" s="10">
        <f t="shared" ref="S5581:S5583" si="1815">P5581*R5581</f>
        <v>6.5875000000000004</v>
      </c>
      <c r="T5581" t="s">
        <v>822</v>
      </c>
      <c r="U5581" s="10">
        <f t="shared" ref="U5581:U5583" si="1816">G5581</f>
        <v>9.59</v>
      </c>
      <c r="V5581" s="10">
        <f t="shared" ref="V5581:V5583" si="1817">S5581-U5581</f>
        <v>-3.0024999999999995</v>
      </c>
    </row>
    <row r="5582" spans="1:22" x14ac:dyDescent="0.25">
      <c r="A5582" t="s">
        <v>12153</v>
      </c>
      <c r="B5582" t="s">
        <v>7792</v>
      </c>
      <c r="C5582" s="1">
        <v>44888</v>
      </c>
      <c r="D5582" s="1" t="s">
        <v>18</v>
      </c>
      <c r="E5582" s="2">
        <v>85</v>
      </c>
      <c r="F5582" s="2">
        <v>20.59</v>
      </c>
      <c r="G5582" s="2">
        <v>8.7100000000000009</v>
      </c>
      <c r="H5582" s="2">
        <v>114.3</v>
      </c>
      <c r="I5582" t="s">
        <v>3266</v>
      </c>
      <c r="J5582" t="s">
        <v>59</v>
      </c>
      <c r="K5582">
        <v>77379</v>
      </c>
      <c r="L5582" t="s">
        <v>148</v>
      </c>
      <c r="M5582" t="s">
        <v>7769</v>
      </c>
      <c r="N5582" t="s">
        <v>12151</v>
      </c>
      <c r="O5582" t="s">
        <v>12166</v>
      </c>
      <c r="P5582" s="10">
        <f t="shared" si="1814"/>
        <v>85</v>
      </c>
      <c r="R5582" s="12">
        <v>7.7499999999999999E-2</v>
      </c>
      <c r="S5582" s="10">
        <f t="shared" si="1815"/>
        <v>6.5875000000000004</v>
      </c>
      <c r="T5582" t="s">
        <v>822</v>
      </c>
      <c r="U5582" s="10">
        <f t="shared" si="1816"/>
        <v>8.7100000000000009</v>
      </c>
      <c r="V5582" s="10">
        <f t="shared" si="1817"/>
        <v>-2.1225000000000005</v>
      </c>
    </row>
    <row r="5583" spans="1:22" x14ac:dyDescent="0.25">
      <c r="A5583" t="s">
        <v>12154</v>
      </c>
      <c r="B5583" t="s">
        <v>7793</v>
      </c>
      <c r="C5583" s="1">
        <v>44916</v>
      </c>
      <c r="D5583" s="1" t="s">
        <v>18</v>
      </c>
      <c r="E5583" s="2">
        <v>195</v>
      </c>
      <c r="F5583" s="2">
        <v>33.32</v>
      </c>
      <c r="G5583" s="2">
        <v>14.51</v>
      </c>
      <c r="H5583" s="2">
        <v>242.83</v>
      </c>
      <c r="I5583" t="s">
        <v>7794</v>
      </c>
      <c r="J5583" t="s">
        <v>405</v>
      </c>
      <c r="K5583">
        <v>6820</v>
      </c>
      <c r="L5583" t="s">
        <v>148</v>
      </c>
      <c r="M5583" t="s">
        <v>7769</v>
      </c>
      <c r="N5583" t="s">
        <v>12151</v>
      </c>
      <c r="O5583" t="s">
        <v>12166</v>
      </c>
      <c r="P5583" s="10">
        <f t="shared" si="1814"/>
        <v>195</v>
      </c>
      <c r="R5583" s="12">
        <v>7.7499999999999999E-2</v>
      </c>
      <c r="S5583" s="10">
        <f t="shared" si="1815"/>
        <v>15.112500000000001</v>
      </c>
      <c r="T5583" t="s">
        <v>822</v>
      </c>
      <c r="U5583" s="10">
        <f t="shared" si="1816"/>
        <v>14.51</v>
      </c>
      <c r="V5583" s="10">
        <f t="shared" si="1817"/>
        <v>0.60250000000000092</v>
      </c>
    </row>
    <row r="5584" spans="1:22" x14ac:dyDescent="0.25">
      <c r="A5584" t="s">
        <v>12153</v>
      </c>
      <c r="B5584" t="s">
        <v>7795</v>
      </c>
      <c r="C5584" s="1">
        <v>44880</v>
      </c>
      <c r="D5584" s="1" t="s">
        <v>23</v>
      </c>
      <c r="E5584" s="2">
        <v>50</v>
      </c>
      <c r="F5584" s="2">
        <v>0</v>
      </c>
      <c r="G5584" s="2">
        <v>0</v>
      </c>
      <c r="H5584" s="2">
        <v>50</v>
      </c>
      <c r="I5584" t="s">
        <v>17</v>
      </c>
      <c r="J5584" t="s">
        <v>17</v>
      </c>
      <c r="K5584" t="s">
        <v>17</v>
      </c>
      <c r="L5584" t="s">
        <v>148</v>
      </c>
      <c r="M5584" t="s">
        <v>7769</v>
      </c>
      <c r="N5584" t="s">
        <v>12151</v>
      </c>
      <c r="O5584" t="s">
        <v>12164</v>
      </c>
      <c r="Q5584" s="10">
        <f>E5584</f>
        <v>50</v>
      </c>
      <c r="T5584"/>
    </row>
    <row r="5585" spans="1:22" x14ac:dyDescent="0.25">
      <c r="A5585" t="s">
        <v>12154</v>
      </c>
      <c r="B5585" t="s">
        <v>7796</v>
      </c>
      <c r="C5585" s="1">
        <v>44919</v>
      </c>
      <c r="D5585" s="1" t="s">
        <v>18</v>
      </c>
      <c r="E5585" s="2">
        <v>85</v>
      </c>
      <c r="F5585" s="2">
        <v>21.56</v>
      </c>
      <c r="G5585" s="2">
        <v>6.76</v>
      </c>
      <c r="H5585" s="2">
        <v>113.32</v>
      </c>
      <c r="I5585" t="s">
        <v>7794</v>
      </c>
      <c r="J5585" t="s">
        <v>405</v>
      </c>
      <c r="K5585">
        <v>6820</v>
      </c>
      <c r="L5585" t="s">
        <v>148</v>
      </c>
      <c r="M5585" t="s">
        <v>7769</v>
      </c>
      <c r="N5585" t="s">
        <v>12151</v>
      </c>
      <c r="O5585" t="s">
        <v>12166</v>
      </c>
      <c r="P5585" s="10">
        <f t="shared" ref="P5585:P5589" si="1818">E5585</f>
        <v>85</v>
      </c>
      <c r="R5585" s="12">
        <v>7.7499999999999999E-2</v>
      </c>
      <c r="S5585" s="10">
        <f t="shared" ref="S5585:S5589" si="1819">P5585*R5585</f>
        <v>6.5875000000000004</v>
      </c>
      <c r="T5585" t="s">
        <v>822</v>
      </c>
      <c r="U5585" s="10">
        <f t="shared" ref="U5585:U5589" si="1820">G5585</f>
        <v>6.76</v>
      </c>
      <c r="V5585" s="10">
        <f t="shared" ref="V5585:V5589" si="1821">S5585-U5585</f>
        <v>-0.17249999999999943</v>
      </c>
    </row>
    <row r="5586" spans="1:22" x14ac:dyDescent="0.25">
      <c r="A5586" t="s">
        <v>12154</v>
      </c>
      <c r="B5586" t="s">
        <v>7797</v>
      </c>
      <c r="C5586" s="1">
        <v>44903</v>
      </c>
      <c r="D5586" s="1" t="s">
        <v>18</v>
      </c>
      <c r="E5586" s="2">
        <v>320</v>
      </c>
      <c r="F5586" s="2">
        <v>48.66</v>
      </c>
      <c r="G5586" s="2">
        <v>22.13</v>
      </c>
      <c r="H5586" s="2">
        <v>390.79</v>
      </c>
      <c r="I5586" t="s">
        <v>1114</v>
      </c>
      <c r="J5586" t="s">
        <v>46</v>
      </c>
      <c r="K5586">
        <v>30066</v>
      </c>
      <c r="L5586" t="s">
        <v>148</v>
      </c>
      <c r="M5586" t="s">
        <v>7769</v>
      </c>
      <c r="N5586" t="s">
        <v>12151</v>
      </c>
      <c r="O5586" t="s">
        <v>12166</v>
      </c>
      <c r="P5586" s="10">
        <f t="shared" si="1818"/>
        <v>320</v>
      </c>
      <c r="R5586" s="12">
        <v>7.7499999999999999E-2</v>
      </c>
      <c r="S5586" s="10">
        <f t="shared" si="1819"/>
        <v>24.8</v>
      </c>
      <c r="T5586" t="s">
        <v>822</v>
      </c>
      <c r="U5586" s="10">
        <f t="shared" si="1820"/>
        <v>22.13</v>
      </c>
      <c r="V5586" s="10">
        <f t="shared" si="1821"/>
        <v>2.6700000000000017</v>
      </c>
    </row>
    <row r="5587" spans="1:22" x14ac:dyDescent="0.25">
      <c r="A5587" t="s">
        <v>12154</v>
      </c>
      <c r="B5587" t="s">
        <v>7798</v>
      </c>
      <c r="C5587" s="1">
        <v>44903</v>
      </c>
      <c r="D5587" s="1" t="s">
        <v>18</v>
      </c>
      <c r="E5587" s="2">
        <v>320</v>
      </c>
      <c r="F5587" s="2">
        <v>43.23</v>
      </c>
      <c r="G5587" s="2">
        <v>29.98</v>
      </c>
      <c r="H5587" s="2">
        <v>393.21</v>
      </c>
      <c r="I5587" t="s">
        <v>1126</v>
      </c>
      <c r="J5587" t="s">
        <v>59</v>
      </c>
      <c r="K5587">
        <v>75229</v>
      </c>
      <c r="L5587" t="s">
        <v>148</v>
      </c>
      <c r="M5587" t="s">
        <v>7769</v>
      </c>
      <c r="N5587" t="s">
        <v>12151</v>
      </c>
      <c r="O5587" t="s">
        <v>12166</v>
      </c>
      <c r="P5587" s="10">
        <f t="shared" si="1818"/>
        <v>320</v>
      </c>
      <c r="R5587" s="12">
        <v>7.7499999999999999E-2</v>
      </c>
      <c r="S5587" s="10">
        <f t="shared" si="1819"/>
        <v>24.8</v>
      </c>
      <c r="T5587" t="s">
        <v>822</v>
      </c>
      <c r="U5587" s="10">
        <f t="shared" si="1820"/>
        <v>29.98</v>
      </c>
      <c r="V5587" s="10">
        <f t="shared" si="1821"/>
        <v>-5.18</v>
      </c>
    </row>
    <row r="5588" spans="1:22" x14ac:dyDescent="0.25">
      <c r="A5588" t="s">
        <v>12153</v>
      </c>
      <c r="B5588" t="s">
        <v>7799</v>
      </c>
      <c r="C5588" s="1">
        <v>44895</v>
      </c>
      <c r="D5588" s="1" t="s">
        <v>18</v>
      </c>
      <c r="E5588" s="2">
        <v>400</v>
      </c>
      <c r="F5588" s="2">
        <v>48.66</v>
      </c>
      <c r="G5588" s="2">
        <v>36.96</v>
      </c>
      <c r="H5588" s="2">
        <v>485.62</v>
      </c>
      <c r="I5588" t="s">
        <v>92</v>
      </c>
      <c r="J5588" t="s">
        <v>93</v>
      </c>
      <c r="K5588">
        <v>63122</v>
      </c>
      <c r="L5588" t="s">
        <v>148</v>
      </c>
      <c r="M5588" t="s">
        <v>7769</v>
      </c>
      <c r="N5588" t="s">
        <v>12151</v>
      </c>
      <c r="O5588" t="s">
        <v>12166</v>
      </c>
      <c r="P5588" s="10">
        <f t="shared" si="1818"/>
        <v>400</v>
      </c>
      <c r="R5588" s="12">
        <v>7.7499999999999999E-2</v>
      </c>
      <c r="S5588" s="10">
        <f t="shared" si="1819"/>
        <v>31</v>
      </c>
      <c r="T5588" t="s">
        <v>822</v>
      </c>
      <c r="U5588" s="10">
        <f t="shared" si="1820"/>
        <v>36.96</v>
      </c>
      <c r="V5588" s="10">
        <f t="shared" si="1821"/>
        <v>-5.9600000000000009</v>
      </c>
    </row>
    <row r="5589" spans="1:22" x14ac:dyDescent="0.25">
      <c r="A5589" t="s">
        <v>12154</v>
      </c>
      <c r="B5589" t="s">
        <v>7800</v>
      </c>
      <c r="C5589" s="1">
        <v>44909</v>
      </c>
      <c r="D5589" s="1" t="s">
        <v>18</v>
      </c>
      <c r="E5589" s="2">
        <v>150</v>
      </c>
      <c r="F5589" s="2">
        <v>20.59</v>
      </c>
      <c r="G5589" s="2">
        <v>14.08</v>
      </c>
      <c r="H5589" s="2">
        <v>184.67</v>
      </c>
      <c r="I5589" t="s">
        <v>6626</v>
      </c>
      <c r="J5589" t="s">
        <v>59</v>
      </c>
      <c r="K5589">
        <v>78015</v>
      </c>
      <c r="L5589" t="s">
        <v>148</v>
      </c>
      <c r="M5589" t="s">
        <v>7769</v>
      </c>
      <c r="N5589" t="s">
        <v>12151</v>
      </c>
      <c r="O5589" t="s">
        <v>12166</v>
      </c>
      <c r="P5589" s="10">
        <f t="shared" si="1818"/>
        <v>150</v>
      </c>
      <c r="R5589" s="12">
        <v>7.7499999999999999E-2</v>
      </c>
      <c r="S5589" s="10">
        <f t="shared" si="1819"/>
        <v>11.625</v>
      </c>
      <c r="T5589" t="s">
        <v>822</v>
      </c>
      <c r="U5589" s="10">
        <f t="shared" si="1820"/>
        <v>14.08</v>
      </c>
      <c r="V5589" s="10">
        <f t="shared" si="1821"/>
        <v>-2.4550000000000001</v>
      </c>
    </row>
    <row r="5590" spans="1:22" x14ac:dyDescent="0.25">
      <c r="A5590" t="s">
        <v>12154</v>
      </c>
      <c r="B5590" t="s">
        <v>7801</v>
      </c>
      <c r="C5590" s="1">
        <v>44910</v>
      </c>
      <c r="D5590" s="1" t="s">
        <v>23</v>
      </c>
      <c r="E5590" s="2">
        <v>50</v>
      </c>
      <c r="F5590" s="2">
        <v>0</v>
      </c>
      <c r="G5590" s="2">
        <v>0</v>
      </c>
      <c r="H5590" s="2">
        <v>50</v>
      </c>
      <c r="I5590" t="s">
        <v>17</v>
      </c>
      <c r="J5590" t="s">
        <v>17</v>
      </c>
      <c r="K5590" t="s">
        <v>17</v>
      </c>
      <c r="L5590" t="s">
        <v>148</v>
      </c>
      <c r="M5590" t="s">
        <v>7769</v>
      </c>
      <c r="N5590" t="s">
        <v>12151</v>
      </c>
      <c r="O5590" t="s">
        <v>12164</v>
      </c>
      <c r="Q5590" s="10">
        <f t="shared" ref="Q5590:Q5592" si="1822">E5590</f>
        <v>50</v>
      </c>
      <c r="T5590"/>
    </row>
    <row r="5591" spans="1:22" x14ac:dyDescent="0.25">
      <c r="A5591" t="s">
        <v>12153</v>
      </c>
      <c r="B5591" t="s">
        <v>7802</v>
      </c>
      <c r="C5591" s="1">
        <v>44887</v>
      </c>
      <c r="D5591" s="1" t="s">
        <v>23</v>
      </c>
      <c r="E5591" s="2">
        <v>50</v>
      </c>
      <c r="F5591" s="2">
        <v>0</v>
      </c>
      <c r="G5591" s="2">
        <v>0</v>
      </c>
      <c r="H5591" s="2">
        <v>50</v>
      </c>
      <c r="I5591" t="s">
        <v>17</v>
      </c>
      <c r="J5591" t="s">
        <v>17</v>
      </c>
      <c r="K5591" t="s">
        <v>17</v>
      </c>
      <c r="L5591" t="s">
        <v>148</v>
      </c>
      <c r="M5591" t="s">
        <v>7769</v>
      </c>
      <c r="N5591" t="s">
        <v>12151</v>
      </c>
      <c r="O5591" t="s">
        <v>12164</v>
      </c>
      <c r="Q5591" s="10">
        <f t="shared" si="1822"/>
        <v>50</v>
      </c>
      <c r="T5591"/>
    </row>
    <row r="5592" spans="1:22" x14ac:dyDescent="0.25">
      <c r="A5592" t="s">
        <v>12153</v>
      </c>
      <c r="B5592" t="s">
        <v>7803</v>
      </c>
      <c r="C5592" s="1">
        <v>44888</v>
      </c>
      <c r="D5592" s="1" t="s">
        <v>23</v>
      </c>
      <c r="E5592" s="2">
        <v>50</v>
      </c>
      <c r="F5592" s="2">
        <v>0</v>
      </c>
      <c r="G5592" s="2">
        <v>0</v>
      </c>
      <c r="H5592" s="2">
        <v>50</v>
      </c>
      <c r="I5592" t="s">
        <v>17</v>
      </c>
      <c r="J5592" t="s">
        <v>17</v>
      </c>
      <c r="K5592" t="s">
        <v>17</v>
      </c>
      <c r="L5592" t="s">
        <v>148</v>
      </c>
      <c r="M5592" t="s">
        <v>7769</v>
      </c>
      <c r="N5592" t="s">
        <v>12151</v>
      </c>
      <c r="O5592" t="s">
        <v>12164</v>
      </c>
      <c r="Q5592" s="10">
        <f t="shared" si="1822"/>
        <v>50</v>
      </c>
      <c r="T5592"/>
    </row>
    <row r="5593" spans="1:22" x14ac:dyDescent="0.25">
      <c r="A5593" t="s">
        <v>12154</v>
      </c>
      <c r="B5593" t="s">
        <v>7804</v>
      </c>
      <c r="C5593" s="1">
        <v>44911</v>
      </c>
      <c r="D5593" s="1" t="s">
        <v>18</v>
      </c>
      <c r="E5593" s="2">
        <v>170</v>
      </c>
      <c r="F5593" s="2">
        <v>29.86</v>
      </c>
      <c r="G5593" s="2">
        <v>8.52</v>
      </c>
      <c r="H5593" s="2">
        <v>208.38</v>
      </c>
      <c r="I5593" t="s">
        <v>7805</v>
      </c>
      <c r="J5593" t="s">
        <v>299</v>
      </c>
      <c r="K5593">
        <v>53072</v>
      </c>
      <c r="L5593" t="s">
        <v>148</v>
      </c>
      <c r="M5593" t="s">
        <v>7769</v>
      </c>
      <c r="N5593" t="s">
        <v>12151</v>
      </c>
      <c r="O5593" t="s">
        <v>12166</v>
      </c>
      <c r="P5593" s="10">
        <f>E5593</f>
        <v>170</v>
      </c>
      <c r="R5593" s="12">
        <v>7.7499999999999999E-2</v>
      </c>
      <c r="S5593" s="10">
        <f>P5593*R5593</f>
        <v>13.175000000000001</v>
      </c>
      <c r="T5593" t="s">
        <v>822</v>
      </c>
      <c r="U5593" s="10">
        <f>G5593</f>
        <v>8.52</v>
      </c>
      <c r="V5593" s="10">
        <f>S5593-U5593</f>
        <v>4.6550000000000011</v>
      </c>
    </row>
    <row r="5594" spans="1:22" x14ac:dyDescent="0.25">
      <c r="A5594" t="s">
        <v>12154</v>
      </c>
      <c r="B5594" t="s">
        <v>7806</v>
      </c>
      <c r="C5594" s="1">
        <v>44910</v>
      </c>
      <c r="D5594" s="1" t="s">
        <v>23</v>
      </c>
      <c r="E5594" s="2">
        <v>50</v>
      </c>
      <c r="F5594" s="2">
        <v>0</v>
      </c>
      <c r="G5594" s="2">
        <v>0</v>
      </c>
      <c r="H5594" s="2">
        <v>50</v>
      </c>
      <c r="I5594" t="s">
        <v>17</v>
      </c>
      <c r="J5594" t="s">
        <v>17</v>
      </c>
      <c r="K5594" t="s">
        <v>17</v>
      </c>
      <c r="L5594" t="s">
        <v>148</v>
      </c>
      <c r="M5594" t="s">
        <v>7769</v>
      </c>
      <c r="N5594" t="s">
        <v>12151</v>
      </c>
      <c r="O5594" t="s">
        <v>12164</v>
      </c>
      <c r="Q5594" s="10">
        <f>E5594</f>
        <v>50</v>
      </c>
      <c r="T5594"/>
    </row>
    <row r="5595" spans="1:22" x14ac:dyDescent="0.25">
      <c r="A5595" t="s">
        <v>12154</v>
      </c>
      <c r="B5595" t="s">
        <v>7807</v>
      </c>
      <c r="C5595" s="1">
        <v>44911</v>
      </c>
      <c r="D5595" s="1" t="s">
        <v>18</v>
      </c>
      <c r="E5595" s="2">
        <v>85</v>
      </c>
      <c r="F5595" s="2">
        <v>21.56</v>
      </c>
      <c r="G5595" s="2">
        <v>6.39</v>
      </c>
      <c r="H5595" s="2">
        <v>112.95</v>
      </c>
      <c r="I5595" t="s">
        <v>7808</v>
      </c>
      <c r="J5595" t="s">
        <v>286</v>
      </c>
      <c r="K5595">
        <v>29681</v>
      </c>
      <c r="L5595" t="s">
        <v>148</v>
      </c>
      <c r="M5595" t="s">
        <v>7769</v>
      </c>
      <c r="N5595" t="s">
        <v>12151</v>
      </c>
      <c r="O5595" t="s">
        <v>12166</v>
      </c>
      <c r="P5595" s="10">
        <f>E5595</f>
        <v>85</v>
      </c>
      <c r="R5595" s="12">
        <v>7.7499999999999999E-2</v>
      </c>
      <c r="S5595" s="10">
        <f>P5595*R5595</f>
        <v>6.5875000000000004</v>
      </c>
      <c r="T5595" t="s">
        <v>822</v>
      </c>
      <c r="U5595" s="10">
        <f>G5595</f>
        <v>6.39</v>
      </c>
      <c r="V5595" s="10">
        <f>S5595-U5595</f>
        <v>0.19750000000000068</v>
      </c>
    </row>
    <row r="5596" spans="1:22" x14ac:dyDescent="0.25">
      <c r="A5596" t="s">
        <v>12153</v>
      </c>
      <c r="B5596" t="s">
        <v>7809</v>
      </c>
      <c r="C5596" s="1">
        <v>44869</v>
      </c>
      <c r="D5596" s="1" t="s">
        <v>23</v>
      </c>
      <c r="E5596" s="2">
        <v>50</v>
      </c>
      <c r="F5596" s="2">
        <v>0</v>
      </c>
      <c r="G5596" s="2">
        <v>0</v>
      </c>
      <c r="H5596" s="2">
        <v>50</v>
      </c>
      <c r="I5596" t="s">
        <v>17</v>
      </c>
      <c r="J5596" t="s">
        <v>17</v>
      </c>
      <c r="K5596" t="s">
        <v>17</v>
      </c>
      <c r="L5596" t="s">
        <v>148</v>
      </c>
      <c r="M5596" t="s">
        <v>7769</v>
      </c>
      <c r="N5596" t="s">
        <v>12151</v>
      </c>
      <c r="O5596" t="s">
        <v>12164</v>
      </c>
      <c r="Q5596" s="10">
        <f>E5596</f>
        <v>50</v>
      </c>
      <c r="T5596"/>
    </row>
    <row r="5597" spans="1:22" x14ac:dyDescent="0.25">
      <c r="A5597" t="s">
        <v>12154</v>
      </c>
      <c r="B5597" t="s">
        <v>7810</v>
      </c>
      <c r="C5597" s="1">
        <v>44903</v>
      </c>
      <c r="D5597" s="1" t="s">
        <v>18</v>
      </c>
      <c r="E5597" s="2">
        <v>320</v>
      </c>
      <c r="F5597" s="2">
        <v>48.66</v>
      </c>
      <c r="G5597" s="2">
        <v>29.57</v>
      </c>
      <c r="H5597" s="2">
        <v>398.23</v>
      </c>
      <c r="I5597" t="s">
        <v>92</v>
      </c>
      <c r="J5597" t="s">
        <v>93</v>
      </c>
      <c r="K5597">
        <v>63122</v>
      </c>
      <c r="L5597" t="s">
        <v>148</v>
      </c>
      <c r="M5597" t="s">
        <v>7769</v>
      </c>
      <c r="N5597" t="s">
        <v>12151</v>
      </c>
      <c r="O5597" t="s">
        <v>12166</v>
      </c>
      <c r="P5597" s="10">
        <f>E5597</f>
        <v>320</v>
      </c>
      <c r="R5597" s="12">
        <v>7.7499999999999999E-2</v>
      </c>
      <c r="S5597" s="10">
        <f>P5597*R5597</f>
        <v>24.8</v>
      </c>
      <c r="T5597" t="s">
        <v>822</v>
      </c>
      <c r="U5597" s="10">
        <f>G5597</f>
        <v>29.57</v>
      </c>
      <c r="V5597" s="10">
        <f>S5597-U5597</f>
        <v>-4.7699999999999996</v>
      </c>
    </row>
    <row r="5598" spans="1:22" x14ac:dyDescent="0.25">
      <c r="A5598" t="s">
        <v>12153</v>
      </c>
      <c r="B5598" t="s">
        <v>7811</v>
      </c>
      <c r="C5598" s="1">
        <v>44895</v>
      </c>
      <c r="D5598" s="1" t="s">
        <v>23</v>
      </c>
      <c r="E5598" s="2">
        <v>50</v>
      </c>
      <c r="F5598" s="2">
        <v>0</v>
      </c>
      <c r="G5598" s="2">
        <v>0</v>
      </c>
      <c r="H5598" s="2">
        <v>50</v>
      </c>
      <c r="I5598" t="s">
        <v>17</v>
      </c>
      <c r="J5598" t="s">
        <v>17</v>
      </c>
      <c r="K5598" t="s">
        <v>17</v>
      </c>
      <c r="L5598" t="s">
        <v>148</v>
      </c>
      <c r="M5598" t="s">
        <v>7769</v>
      </c>
      <c r="N5598" t="s">
        <v>12151</v>
      </c>
      <c r="O5598" t="s">
        <v>12164</v>
      </c>
      <c r="Q5598" s="10">
        <f>E5598</f>
        <v>50</v>
      </c>
      <c r="T5598"/>
    </row>
    <row r="5599" spans="1:22" x14ac:dyDescent="0.25">
      <c r="A5599" t="s">
        <v>12154</v>
      </c>
      <c r="B5599" t="s">
        <v>7812</v>
      </c>
      <c r="C5599" s="1">
        <v>44909</v>
      </c>
      <c r="D5599" s="1" t="s">
        <v>18</v>
      </c>
      <c r="E5599" s="2">
        <v>315</v>
      </c>
      <c r="F5599" s="2">
        <v>29.86</v>
      </c>
      <c r="G5599" s="2">
        <v>31.05</v>
      </c>
      <c r="H5599" s="2">
        <v>375.91</v>
      </c>
      <c r="I5599" t="s">
        <v>7813</v>
      </c>
      <c r="J5599" t="s">
        <v>286</v>
      </c>
      <c r="K5599">
        <v>29466</v>
      </c>
      <c r="L5599" t="s">
        <v>148</v>
      </c>
      <c r="M5599" t="s">
        <v>7769</v>
      </c>
      <c r="N5599" t="s">
        <v>12151</v>
      </c>
      <c r="O5599" t="s">
        <v>12166</v>
      </c>
      <c r="P5599" s="10">
        <f t="shared" ref="P5599:P5600" si="1823">E5599</f>
        <v>315</v>
      </c>
      <c r="R5599" s="12">
        <v>7.7499999999999999E-2</v>
      </c>
      <c r="S5599" s="10">
        <f t="shared" ref="S5599:S5600" si="1824">P5599*R5599</f>
        <v>24.412500000000001</v>
      </c>
      <c r="T5599" t="s">
        <v>822</v>
      </c>
      <c r="U5599" s="10">
        <f t="shared" ref="U5599:U5600" si="1825">G5599</f>
        <v>31.05</v>
      </c>
      <c r="V5599" s="10">
        <f t="shared" ref="V5599:V5600" si="1826">S5599-U5599</f>
        <v>-6.6374999999999993</v>
      </c>
    </row>
    <row r="5600" spans="1:22" x14ac:dyDescent="0.25">
      <c r="A5600" t="s">
        <v>12154</v>
      </c>
      <c r="B5600" t="s">
        <v>7814</v>
      </c>
      <c r="C5600" s="1">
        <v>44912</v>
      </c>
      <c r="D5600" s="1" t="s">
        <v>18</v>
      </c>
      <c r="E5600" s="2">
        <v>295</v>
      </c>
      <c r="F5600" s="2">
        <v>46.63</v>
      </c>
      <c r="G5600" s="2">
        <v>21.34</v>
      </c>
      <c r="H5600" s="2">
        <v>362.97</v>
      </c>
      <c r="I5600" t="s">
        <v>7815</v>
      </c>
      <c r="J5600" t="s">
        <v>203</v>
      </c>
      <c r="K5600">
        <v>60423</v>
      </c>
      <c r="L5600" t="s">
        <v>148</v>
      </c>
      <c r="M5600" t="s">
        <v>7769</v>
      </c>
      <c r="N5600" t="s">
        <v>12151</v>
      </c>
      <c r="O5600" t="s">
        <v>12166</v>
      </c>
      <c r="P5600" s="10">
        <f t="shared" si="1823"/>
        <v>295</v>
      </c>
      <c r="R5600" s="12">
        <v>7.7499999999999999E-2</v>
      </c>
      <c r="S5600" s="10">
        <f t="shared" si="1824"/>
        <v>22.862500000000001</v>
      </c>
      <c r="T5600" t="s">
        <v>822</v>
      </c>
      <c r="U5600" s="10">
        <f t="shared" si="1825"/>
        <v>21.34</v>
      </c>
      <c r="V5600" s="10">
        <f t="shared" si="1826"/>
        <v>1.5225000000000009</v>
      </c>
    </row>
    <row r="5601" spans="1:22" x14ac:dyDescent="0.25">
      <c r="A5601" t="s">
        <v>12154</v>
      </c>
      <c r="B5601" t="s">
        <v>7816</v>
      </c>
      <c r="C5601" s="1">
        <v>44917</v>
      </c>
      <c r="D5601" s="1" t="s">
        <v>23</v>
      </c>
      <c r="E5601" s="2">
        <v>50</v>
      </c>
      <c r="F5601" s="2">
        <v>0</v>
      </c>
      <c r="G5601" s="2">
        <v>0</v>
      </c>
      <c r="H5601" s="2">
        <v>50</v>
      </c>
      <c r="I5601" t="s">
        <v>17</v>
      </c>
      <c r="J5601" t="s">
        <v>17</v>
      </c>
      <c r="K5601" t="s">
        <v>17</v>
      </c>
      <c r="L5601" t="s">
        <v>148</v>
      </c>
      <c r="M5601" t="s">
        <v>7769</v>
      </c>
      <c r="N5601" t="s">
        <v>12151</v>
      </c>
      <c r="O5601" t="s">
        <v>12164</v>
      </c>
      <c r="Q5601" s="10">
        <f t="shared" ref="Q5601:Q5603" si="1827">E5601</f>
        <v>50</v>
      </c>
      <c r="T5601"/>
    </row>
    <row r="5602" spans="1:22" x14ac:dyDescent="0.25">
      <c r="A5602" t="s">
        <v>12153</v>
      </c>
      <c r="B5602" t="s">
        <v>7817</v>
      </c>
      <c r="C5602" s="1">
        <v>44887</v>
      </c>
      <c r="D5602" s="1" t="s">
        <v>23</v>
      </c>
      <c r="E5602" s="2">
        <v>50</v>
      </c>
      <c r="F5602" s="2">
        <v>0</v>
      </c>
      <c r="G5602" s="2">
        <v>0</v>
      </c>
      <c r="H5602" s="2">
        <v>50</v>
      </c>
      <c r="I5602" t="s">
        <v>17</v>
      </c>
      <c r="J5602" t="s">
        <v>17</v>
      </c>
      <c r="K5602" t="s">
        <v>17</v>
      </c>
      <c r="L5602" t="s">
        <v>148</v>
      </c>
      <c r="M5602" t="s">
        <v>7769</v>
      </c>
      <c r="N5602" t="s">
        <v>12151</v>
      </c>
      <c r="O5602" t="s">
        <v>12164</v>
      </c>
      <c r="Q5602" s="10">
        <f t="shared" si="1827"/>
        <v>50</v>
      </c>
      <c r="T5602"/>
    </row>
    <row r="5603" spans="1:22" x14ac:dyDescent="0.25">
      <c r="A5603" t="s">
        <v>12154</v>
      </c>
      <c r="B5603" t="s">
        <v>7818</v>
      </c>
      <c r="C5603" s="1">
        <v>44914</v>
      </c>
      <c r="D5603" s="1" t="s">
        <v>23</v>
      </c>
      <c r="E5603" s="2">
        <v>50</v>
      </c>
      <c r="F5603" s="2">
        <v>0</v>
      </c>
      <c r="G5603" s="2">
        <v>0</v>
      </c>
      <c r="H5603" s="2">
        <v>50</v>
      </c>
      <c r="I5603" t="s">
        <v>17</v>
      </c>
      <c r="J5603" t="s">
        <v>17</v>
      </c>
      <c r="K5603" t="s">
        <v>17</v>
      </c>
      <c r="L5603" t="s">
        <v>148</v>
      </c>
      <c r="M5603" t="s">
        <v>7769</v>
      </c>
      <c r="N5603" t="s">
        <v>12151</v>
      </c>
      <c r="O5603" t="s">
        <v>12164</v>
      </c>
      <c r="Q5603" s="10">
        <f t="shared" si="1827"/>
        <v>50</v>
      </c>
      <c r="T5603"/>
    </row>
    <row r="5604" spans="1:22" x14ac:dyDescent="0.25">
      <c r="A5604" t="s">
        <v>12154</v>
      </c>
      <c r="B5604" t="s">
        <v>7819</v>
      </c>
      <c r="C5604" s="1">
        <v>44914</v>
      </c>
      <c r="D5604" s="1" t="s">
        <v>18</v>
      </c>
      <c r="E5604" s="2">
        <v>85</v>
      </c>
      <c r="F5604" s="2">
        <v>21.56</v>
      </c>
      <c r="G5604" s="2">
        <v>7.72</v>
      </c>
      <c r="H5604" s="2">
        <v>114.28</v>
      </c>
      <c r="I5604" t="s">
        <v>7820</v>
      </c>
      <c r="J5604" t="s">
        <v>20</v>
      </c>
      <c r="K5604">
        <v>27571</v>
      </c>
      <c r="L5604" t="s">
        <v>148</v>
      </c>
      <c r="M5604" t="s">
        <v>7769</v>
      </c>
      <c r="N5604" t="s">
        <v>12151</v>
      </c>
      <c r="O5604" t="s">
        <v>12166</v>
      </c>
      <c r="P5604" s="10">
        <f>E5604</f>
        <v>85</v>
      </c>
      <c r="R5604" s="12">
        <v>7.7499999999999999E-2</v>
      </c>
      <c r="S5604" s="10">
        <f>P5604*R5604</f>
        <v>6.5875000000000004</v>
      </c>
      <c r="T5604" t="s">
        <v>822</v>
      </c>
      <c r="U5604" s="10">
        <f>G5604</f>
        <v>7.72</v>
      </c>
      <c r="V5604" s="10">
        <f>S5604-U5604</f>
        <v>-1.1324999999999994</v>
      </c>
    </row>
    <row r="5605" spans="1:22" hidden="1" x14ac:dyDescent="0.25">
      <c r="A5605" t="s">
        <v>12154</v>
      </c>
      <c r="B5605" t="s">
        <v>7822</v>
      </c>
      <c r="C5605" s="1">
        <v>44909</v>
      </c>
      <c r="D5605" s="1" t="s">
        <v>18</v>
      </c>
      <c r="E5605" s="2">
        <v>195</v>
      </c>
      <c r="F5605" s="2">
        <v>33.32</v>
      </c>
      <c r="G5605" s="2">
        <v>15.42</v>
      </c>
      <c r="H5605" s="2">
        <v>243.74</v>
      </c>
      <c r="I5605" t="s">
        <v>7823</v>
      </c>
      <c r="J5605" t="s">
        <v>20</v>
      </c>
      <c r="K5605">
        <v>28645</v>
      </c>
      <c r="L5605" t="s">
        <v>21</v>
      </c>
      <c r="M5605" t="s">
        <v>7821</v>
      </c>
      <c r="N5605" t="s">
        <v>12151</v>
      </c>
      <c r="T5605"/>
    </row>
    <row r="5606" spans="1:22" hidden="1" x14ac:dyDescent="0.25">
      <c r="A5606" t="s">
        <v>12154</v>
      </c>
      <c r="B5606" t="s">
        <v>7824</v>
      </c>
      <c r="C5606" s="1">
        <v>44909</v>
      </c>
      <c r="D5606" s="1" t="s">
        <v>18</v>
      </c>
      <c r="E5606" s="2">
        <v>65</v>
      </c>
      <c r="F5606" s="2">
        <v>21.56</v>
      </c>
      <c r="G5606" s="2">
        <v>6.06</v>
      </c>
      <c r="H5606" s="2">
        <v>92.62</v>
      </c>
      <c r="I5606" t="s">
        <v>7825</v>
      </c>
      <c r="J5606" t="s">
        <v>20</v>
      </c>
      <c r="K5606">
        <v>28602</v>
      </c>
      <c r="L5606" t="s">
        <v>21</v>
      </c>
      <c r="M5606" t="s">
        <v>7821</v>
      </c>
      <c r="N5606" t="s">
        <v>12151</v>
      </c>
      <c r="T5606"/>
    </row>
    <row r="5607" spans="1:22" x14ac:dyDescent="0.25">
      <c r="A5607" t="s">
        <v>12152</v>
      </c>
      <c r="B5607" t="s">
        <v>7826</v>
      </c>
      <c r="C5607" s="1">
        <v>44851</v>
      </c>
      <c r="D5607" s="1" t="s">
        <v>23</v>
      </c>
      <c r="E5607" s="2">
        <v>50</v>
      </c>
      <c r="F5607" s="2">
        <v>0</v>
      </c>
      <c r="G5607" s="2">
        <v>0</v>
      </c>
      <c r="H5607" s="2">
        <v>50</v>
      </c>
      <c r="I5607" t="s">
        <v>17</v>
      </c>
      <c r="J5607" t="s">
        <v>17</v>
      </c>
      <c r="K5607" t="s">
        <v>17</v>
      </c>
      <c r="L5607" t="s">
        <v>24</v>
      </c>
      <c r="M5607" t="s">
        <v>7821</v>
      </c>
      <c r="N5607" t="s">
        <v>12151</v>
      </c>
      <c r="O5607" t="s">
        <v>12164</v>
      </c>
      <c r="Q5607" s="10">
        <f>E5607</f>
        <v>50</v>
      </c>
      <c r="T5607"/>
    </row>
    <row r="5608" spans="1:22" x14ac:dyDescent="0.25">
      <c r="A5608" t="s">
        <v>12154</v>
      </c>
      <c r="B5608" t="s">
        <v>7827</v>
      </c>
      <c r="C5608" s="1">
        <v>44909</v>
      </c>
      <c r="D5608" s="1" t="s">
        <v>18</v>
      </c>
      <c r="E5608" s="2">
        <v>590</v>
      </c>
      <c r="F5608" s="2">
        <v>80.48</v>
      </c>
      <c r="G5608" s="2">
        <v>46.95</v>
      </c>
      <c r="H5608" s="2">
        <v>717.43</v>
      </c>
      <c r="I5608" t="s">
        <v>7828</v>
      </c>
      <c r="J5608" t="s">
        <v>20</v>
      </c>
      <c r="K5608">
        <v>28658</v>
      </c>
      <c r="L5608" t="s">
        <v>75</v>
      </c>
      <c r="M5608" t="s">
        <v>7821</v>
      </c>
      <c r="N5608" t="s">
        <v>12151</v>
      </c>
      <c r="O5608" t="s">
        <v>12166</v>
      </c>
      <c r="P5608" s="10">
        <f>E5608</f>
        <v>590</v>
      </c>
      <c r="R5608" s="12">
        <v>7.7499999999999999E-2</v>
      </c>
      <c r="S5608" s="10">
        <f>P5608*R5608</f>
        <v>45.725000000000001</v>
      </c>
      <c r="T5608" t="s">
        <v>822</v>
      </c>
      <c r="U5608" s="10">
        <f>G5608</f>
        <v>46.95</v>
      </c>
      <c r="V5608" s="10">
        <f>S5608-U5608</f>
        <v>-1.2250000000000014</v>
      </c>
    </row>
    <row r="5609" spans="1:22" hidden="1" x14ac:dyDescent="0.25">
      <c r="A5609" t="s">
        <v>12154</v>
      </c>
      <c r="B5609" t="s">
        <v>7829</v>
      </c>
      <c r="C5609" s="1">
        <v>44906</v>
      </c>
      <c r="D5609" s="1" t="s">
        <v>18</v>
      </c>
      <c r="E5609" s="2">
        <v>185</v>
      </c>
      <c r="F5609" s="2">
        <v>29.86</v>
      </c>
      <c r="G5609" s="2">
        <v>15.04</v>
      </c>
      <c r="H5609" s="2">
        <v>229.9</v>
      </c>
      <c r="I5609" t="s">
        <v>5527</v>
      </c>
      <c r="J5609" t="s">
        <v>20</v>
      </c>
      <c r="K5609">
        <v>27104</v>
      </c>
      <c r="L5609" t="s">
        <v>21</v>
      </c>
      <c r="M5609" t="s">
        <v>7821</v>
      </c>
      <c r="N5609" t="s">
        <v>12151</v>
      </c>
      <c r="T5609"/>
    </row>
    <row r="5610" spans="1:22" x14ac:dyDescent="0.25">
      <c r="A5610" t="s">
        <v>12152</v>
      </c>
      <c r="B5610" t="s">
        <v>7830</v>
      </c>
      <c r="C5610" s="1">
        <v>44853</v>
      </c>
      <c r="D5610" s="1" t="s">
        <v>23</v>
      </c>
      <c r="E5610" s="2">
        <v>50</v>
      </c>
      <c r="F5610" s="2">
        <v>0</v>
      </c>
      <c r="G5610" s="2">
        <v>0</v>
      </c>
      <c r="H5610" s="2">
        <v>50</v>
      </c>
      <c r="I5610" t="s">
        <v>17</v>
      </c>
      <c r="J5610" t="s">
        <v>17</v>
      </c>
      <c r="K5610" t="s">
        <v>17</v>
      </c>
      <c r="L5610" t="s">
        <v>24</v>
      </c>
      <c r="M5610" t="s">
        <v>7821</v>
      </c>
      <c r="N5610" t="s">
        <v>12151</v>
      </c>
      <c r="O5610" t="s">
        <v>12164</v>
      </c>
      <c r="Q5610" s="10">
        <f t="shared" ref="Q5610:Q5611" si="1828">E5610</f>
        <v>50</v>
      </c>
      <c r="T5610"/>
    </row>
    <row r="5611" spans="1:22" x14ac:dyDescent="0.25">
      <c r="A5611" t="s">
        <v>12152</v>
      </c>
      <c r="B5611" t="s">
        <v>7831</v>
      </c>
      <c r="C5611" s="1">
        <v>44851</v>
      </c>
      <c r="D5611" s="1" t="s">
        <v>23</v>
      </c>
      <c r="E5611" s="2">
        <v>50</v>
      </c>
      <c r="F5611" s="2">
        <v>0</v>
      </c>
      <c r="G5611" s="2">
        <v>0</v>
      </c>
      <c r="H5611" s="2">
        <v>50</v>
      </c>
      <c r="I5611" t="s">
        <v>17</v>
      </c>
      <c r="J5611" t="s">
        <v>17</v>
      </c>
      <c r="K5611" t="s">
        <v>17</v>
      </c>
      <c r="L5611" t="s">
        <v>24</v>
      </c>
      <c r="M5611" t="s">
        <v>7821</v>
      </c>
      <c r="N5611" t="s">
        <v>12151</v>
      </c>
      <c r="O5611" t="s">
        <v>12164</v>
      </c>
      <c r="Q5611" s="10">
        <f t="shared" si="1828"/>
        <v>50</v>
      </c>
      <c r="T5611"/>
    </row>
    <row r="5612" spans="1:22" hidden="1" x14ac:dyDescent="0.25">
      <c r="A5612" t="s">
        <v>12154</v>
      </c>
      <c r="B5612" t="s">
        <v>7832</v>
      </c>
      <c r="C5612" s="1">
        <v>44906</v>
      </c>
      <c r="D5612" s="1" t="s">
        <v>18</v>
      </c>
      <c r="E5612" s="2">
        <v>185</v>
      </c>
      <c r="F5612" s="2">
        <v>29.86</v>
      </c>
      <c r="G5612" s="2">
        <v>14.51</v>
      </c>
      <c r="H5612" s="2">
        <v>229.37</v>
      </c>
      <c r="I5612" t="s">
        <v>7833</v>
      </c>
      <c r="J5612" t="s">
        <v>20</v>
      </c>
      <c r="K5612">
        <v>27377</v>
      </c>
      <c r="L5612" t="s">
        <v>21</v>
      </c>
      <c r="M5612" t="s">
        <v>7821</v>
      </c>
      <c r="N5612" t="s">
        <v>12151</v>
      </c>
      <c r="T5612"/>
    </row>
    <row r="5613" spans="1:22" hidden="1" x14ac:dyDescent="0.25">
      <c r="A5613" t="s">
        <v>12154</v>
      </c>
      <c r="B5613" t="s">
        <v>7834</v>
      </c>
      <c r="C5613" s="1">
        <v>44906</v>
      </c>
      <c r="D5613" s="1" t="s">
        <v>18</v>
      </c>
      <c r="E5613" s="2">
        <v>290</v>
      </c>
      <c r="F5613" s="2">
        <v>48.66</v>
      </c>
      <c r="G5613" s="2">
        <v>23.71</v>
      </c>
      <c r="H5613" s="2">
        <v>362.37</v>
      </c>
      <c r="I5613" t="s">
        <v>1556</v>
      </c>
      <c r="J5613" t="s">
        <v>20</v>
      </c>
      <c r="K5613">
        <v>27295</v>
      </c>
      <c r="L5613" t="s">
        <v>21</v>
      </c>
      <c r="M5613" t="s">
        <v>7821</v>
      </c>
      <c r="N5613" t="s">
        <v>12151</v>
      </c>
      <c r="T5613"/>
    </row>
    <row r="5614" spans="1:22" hidden="1" x14ac:dyDescent="0.25">
      <c r="A5614" t="s">
        <v>12154</v>
      </c>
      <c r="B5614" t="s">
        <v>7835</v>
      </c>
      <c r="C5614" s="1">
        <v>44905</v>
      </c>
      <c r="D5614" s="1" t="s">
        <v>18</v>
      </c>
      <c r="E5614" s="2">
        <v>157.5</v>
      </c>
      <c r="F5614" s="2">
        <v>21.56</v>
      </c>
      <c r="G5614" s="2">
        <v>12.54</v>
      </c>
      <c r="H5614" s="2">
        <v>191.6</v>
      </c>
      <c r="I5614" t="s">
        <v>7836</v>
      </c>
      <c r="J5614" t="s">
        <v>20</v>
      </c>
      <c r="K5614">
        <v>28803</v>
      </c>
      <c r="L5614" t="s">
        <v>21</v>
      </c>
      <c r="M5614" t="s">
        <v>7821</v>
      </c>
      <c r="N5614" t="s">
        <v>12151</v>
      </c>
      <c r="T5614"/>
    </row>
    <row r="5615" spans="1:22" hidden="1" x14ac:dyDescent="0.25">
      <c r="A5615" t="s">
        <v>12154</v>
      </c>
      <c r="B5615" t="s">
        <v>7837</v>
      </c>
      <c r="C5615" s="1">
        <v>44905</v>
      </c>
      <c r="D5615" s="1" t="s">
        <v>18</v>
      </c>
      <c r="E5615" s="2">
        <v>250</v>
      </c>
      <c r="F5615" s="2">
        <v>29.86</v>
      </c>
      <c r="G5615" s="2">
        <v>20.28</v>
      </c>
      <c r="H5615" s="2">
        <v>300.14</v>
      </c>
      <c r="I5615" t="s">
        <v>6398</v>
      </c>
      <c r="J5615" t="s">
        <v>20</v>
      </c>
      <c r="K5615">
        <v>27502</v>
      </c>
      <c r="L5615" t="s">
        <v>21</v>
      </c>
      <c r="M5615" t="s">
        <v>7821</v>
      </c>
      <c r="N5615" t="s">
        <v>12151</v>
      </c>
      <c r="T5615"/>
    </row>
    <row r="5616" spans="1:22" x14ac:dyDescent="0.25">
      <c r="A5616" t="s">
        <v>12152</v>
      </c>
      <c r="B5616" t="s">
        <v>7838</v>
      </c>
      <c r="C5616" s="1">
        <v>44852</v>
      </c>
      <c r="D5616" s="1" t="s">
        <v>23</v>
      </c>
      <c r="E5616" s="2">
        <v>50</v>
      </c>
      <c r="F5616" s="2">
        <v>0</v>
      </c>
      <c r="G5616" s="2">
        <v>0</v>
      </c>
      <c r="H5616" s="2">
        <v>50</v>
      </c>
      <c r="I5616" t="s">
        <v>17</v>
      </c>
      <c r="J5616" t="s">
        <v>17</v>
      </c>
      <c r="K5616" t="s">
        <v>17</v>
      </c>
      <c r="L5616" t="s">
        <v>24</v>
      </c>
      <c r="M5616" t="s">
        <v>7821</v>
      </c>
      <c r="N5616" t="s">
        <v>12151</v>
      </c>
      <c r="O5616" t="s">
        <v>12164</v>
      </c>
      <c r="Q5616" s="10">
        <f>E5616</f>
        <v>50</v>
      </c>
      <c r="T5616"/>
    </row>
    <row r="5617" spans="1:22" hidden="1" x14ac:dyDescent="0.25">
      <c r="A5617" t="s">
        <v>12154</v>
      </c>
      <c r="B5617" t="s">
        <v>7839</v>
      </c>
      <c r="C5617" s="1">
        <v>44906</v>
      </c>
      <c r="D5617" s="1" t="s">
        <v>18</v>
      </c>
      <c r="E5617" s="2">
        <v>290</v>
      </c>
      <c r="F5617" s="2">
        <v>48.66</v>
      </c>
      <c r="G5617" s="2">
        <v>22.86</v>
      </c>
      <c r="H5617" s="2">
        <v>361.52</v>
      </c>
      <c r="I5617" t="s">
        <v>7840</v>
      </c>
      <c r="J5617" t="s">
        <v>20</v>
      </c>
      <c r="K5617">
        <v>28690</v>
      </c>
      <c r="L5617" t="s">
        <v>21</v>
      </c>
      <c r="M5617" t="s">
        <v>7821</v>
      </c>
      <c r="N5617" t="s">
        <v>12151</v>
      </c>
      <c r="T5617"/>
    </row>
    <row r="5618" spans="1:22" x14ac:dyDescent="0.25">
      <c r="A5618" t="s">
        <v>12152</v>
      </c>
      <c r="B5618" t="s">
        <v>7841</v>
      </c>
      <c r="C5618" s="1">
        <v>44852</v>
      </c>
      <c r="D5618" s="1" t="s">
        <v>54</v>
      </c>
      <c r="E5618" s="2">
        <v>-50</v>
      </c>
      <c r="F5618" s="2">
        <v>0</v>
      </c>
      <c r="G5618" s="2">
        <v>0</v>
      </c>
      <c r="H5618" s="2">
        <v>-50</v>
      </c>
      <c r="I5618" t="s">
        <v>17</v>
      </c>
      <c r="J5618" t="s">
        <v>17</v>
      </c>
      <c r="K5618" t="s">
        <v>17</v>
      </c>
      <c r="L5618" t="s">
        <v>24</v>
      </c>
      <c r="M5618" t="s">
        <v>7821</v>
      </c>
      <c r="N5618" t="s">
        <v>12151</v>
      </c>
      <c r="O5618" t="s">
        <v>12166</v>
      </c>
      <c r="P5618" s="10"/>
      <c r="Q5618" s="10">
        <f>E5618</f>
        <v>-50</v>
      </c>
      <c r="T5618"/>
      <c r="U5618" s="10">
        <f>G5618</f>
        <v>0</v>
      </c>
      <c r="V5618" s="10">
        <f>S5618-U5618</f>
        <v>0</v>
      </c>
    </row>
    <row r="5619" spans="1:22" x14ac:dyDescent="0.25">
      <c r="A5619" t="s">
        <v>12152</v>
      </c>
      <c r="B5619" t="s">
        <v>7842</v>
      </c>
      <c r="C5619" s="1">
        <v>44852</v>
      </c>
      <c r="D5619" s="1" t="s">
        <v>23</v>
      </c>
      <c r="E5619" s="2">
        <v>50</v>
      </c>
      <c r="F5619" s="2">
        <v>0</v>
      </c>
      <c r="G5619" s="2">
        <v>0</v>
      </c>
      <c r="H5619" s="2">
        <v>50</v>
      </c>
      <c r="I5619" t="s">
        <v>17</v>
      </c>
      <c r="J5619" t="s">
        <v>17</v>
      </c>
      <c r="K5619" t="s">
        <v>17</v>
      </c>
      <c r="L5619" t="s">
        <v>24</v>
      </c>
      <c r="M5619" t="s">
        <v>7821</v>
      </c>
      <c r="N5619" t="s">
        <v>12151</v>
      </c>
      <c r="O5619" t="s">
        <v>12164</v>
      </c>
      <c r="Q5619" s="10">
        <f>E5619</f>
        <v>50</v>
      </c>
      <c r="T5619"/>
    </row>
    <row r="5620" spans="1:22" hidden="1" x14ac:dyDescent="0.25">
      <c r="A5620" t="s">
        <v>12154</v>
      </c>
      <c r="B5620" t="s">
        <v>7843</v>
      </c>
      <c r="C5620" s="1">
        <v>44906</v>
      </c>
      <c r="D5620" s="1" t="s">
        <v>18</v>
      </c>
      <c r="E5620" s="2">
        <v>290</v>
      </c>
      <c r="F5620" s="2">
        <v>48.66</v>
      </c>
      <c r="G5620" s="2">
        <v>23.71</v>
      </c>
      <c r="H5620" s="2">
        <v>362.37</v>
      </c>
      <c r="I5620" t="s">
        <v>7844</v>
      </c>
      <c r="J5620" t="s">
        <v>20</v>
      </c>
      <c r="K5620">
        <v>28164</v>
      </c>
      <c r="L5620" t="s">
        <v>21</v>
      </c>
      <c r="M5620" t="s">
        <v>7821</v>
      </c>
      <c r="N5620" t="s">
        <v>12151</v>
      </c>
      <c r="T5620"/>
    </row>
    <row r="5621" spans="1:22" x14ac:dyDescent="0.25">
      <c r="A5621" t="s">
        <v>12152</v>
      </c>
      <c r="B5621" t="s">
        <v>7845</v>
      </c>
      <c r="C5621" s="1">
        <v>44851</v>
      </c>
      <c r="D5621" s="1" t="s">
        <v>23</v>
      </c>
      <c r="E5621" s="2">
        <v>50</v>
      </c>
      <c r="F5621" s="2">
        <v>0</v>
      </c>
      <c r="G5621" s="2">
        <v>0</v>
      </c>
      <c r="H5621" s="2">
        <v>50</v>
      </c>
      <c r="I5621" t="s">
        <v>17</v>
      </c>
      <c r="J5621" t="s">
        <v>17</v>
      </c>
      <c r="K5621" t="s">
        <v>17</v>
      </c>
      <c r="L5621" t="s">
        <v>24</v>
      </c>
      <c r="M5621" t="s">
        <v>7821</v>
      </c>
      <c r="N5621" t="s">
        <v>12151</v>
      </c>
      <c r="O5621" t="s">
        <v>12164</v>
      </c>
      <c r="Q5621" s="10">
        <f>E5621</f>
        <v>50</v>
      </c>
      <c r="T5621"/>
    </row>
    <row r="5622" spans="1:22" hidden="1" x14ac:dyDescent="0.25">
      <c r="A5622" t="s">
        <v>12154</v>
      </c>
      <c r="B5622" t="s">
        <v>7846</v>
      </c>
      <c r="C5622" s="1">
        <v>44906</v>
      </c>
      <c r="D5622" s="1" t="s">
        <v>18</v>
      </c>
      <c r="E5622" s="2">
        <v>185</v>
      </c>
      <c r="F5622" s="2">
        <v>29.86</v>
      </c>
      <c r="G5622" s="2">
        <v>14.51</v>
      </c>
      <c r="H5622" s="2">
        <v>229.37</v>
      </c>
      <c r="I5622" t="s">
        <v>7847</v>
      </c>
      <c r="J5622" t="s">
        <v>20</v>
      </c>
      <c r="K5622">
        <v>27310</v>
      </c>
      <c r="L5622" t="s">
        <v>21</v>
      </c>
      <c r="M5622" t="s">
        <v>7821</v>
      </c>
      <c r="N5622" t="s">
        <v>12151</v>
      </c>
      <c r="T5622"/>
    </row>
    <row r="5623" spans="1:22" x14ac:dyDescent="0.25">
      <c r="A5623" t="s">
        <v>12154</v>
      </c>
      <c r="B5623" t="s">
        <v>7848</v>
      </c>
      <c r="C5623" s="1">
        <v>44906</v>
      </c>
      <c r="D5623" s="1" t="s">
        <v>18</v>
      </c>
      <c r="E5623" s="2">
        <v>320</v>
      </c>
      <c r="F5623" s="2">
        <v>48.66</v>
      </c>
      <c r="G5623" s="2">
        <v>25.82</v>
      </c>
      <c r="H5623" s="2">
        <v>394.48</v>
      </c>
      <c r="I5623" t="s">
        <v>7849</v>
      </c>
      <c r="J5623" t="s">
        <v>286</v>
      </c>
      <c r="K5623">
        <v>29732</v>
      </c>
      <c r="L5623" t="s">
        <v>75</v>
      </c>
      <c r="M5623" t="s">
        <v>7821</v>
      </c>
      <c r="N5623" t="s">
        <v>12151</v>
      </c>
      <c r="O5623" t="s">
        <v>12166</v>
      </c>
      <c r="P5623" s="10">
        <f>E5623</f>
        <v>320</v>
      </c>
      <c r="R5623" s="12">
        <v>7.7499999999999999E-2</v>
      </c>
      <c r="S5623" s="10">
        <f>P5623*R5623</f>
        <v>24.8</v>
      </c>
      <c r="T5623" t="s">
        <v>822</v>
      </c>
      <c r="U5623" s="10">
        <f>G5623</f>
        <v>25.82</v>
      </c>
      <c r="V5623" s="10">
        <f>S5623-U5623</f>
        <v>-1.0199999999999996</v>
      </c>
    </row>
    <row r="5624" spans="1:22" hidden="1" x14ac:dyDescent="0.25">
      <c r="A5624" t="s">
        <v>12154</v>
      </c>
      <c r="B5624" t="s">
        <v>7850</v>
      </c>
      <c r="C5624" s="1">
        <v>44906</v>
      </c>
      <c r="D5624" s="1" t="s">
        <v>18</v>
      </c>
      <c r="E5624" s="2">
        <v>290</v>
      </c>
      <c r="F5624" s="2">
        <v>48.66</v>
      </c>
      <c r="G5624" s="2">
        <v>24.56</v>
      </c>
      <c r="H5624" s="2">
        <v>363.22</v>
      </c>
      <c r="I5624" t="s">
        <v>7851</v>
      </c>
      <c r="J5624" t="s">
        <v>20</v>
      </c>
      <c r="K5624">
        <v>28078</v>
      </c>
      <c r="L5624" t="s">
        <v>21</v>
      </c>
      <c r="M5624" t="s">
        <v>7821</v>
      </c>
      <c r="N5624" t="s">
        <v>12151</v>
      </c>
      <c r="T5624"/>
    </row>
    <row r="5625" spans="1:22" x14ac:dyDescent="0.25">
      <c r="A5625" t="s">
        <v>12152</v>
      </c>
      <c r="B5625" t="s">
        <v>7852</v>
      </c>
      <c r="C5625" s="1">
        <v>44851</v>
      </c>
      <c r="D5625" s="1" t="s">
        <v>23</v>
      </c>
      <c r="E5625" s="2">
        <v>50</v>
      </c>
      <c r="F5625" s="2">
        <v>0</v>
      </c>
      <c r="G5625" s="2">
        <v>0</v>
      </c>
      <c r="H5625" s="2">
        <v>50</v>
      </c>
      <c r="I5625" t="s">
        <v>17</v>
      </c>
      <c r="J5625" t="s">
        <v>17</v>
      </c>
      <c r="K5625" t="s">
        <v>17</v>
      </c>
      <c r="L5625" t="s">
        <v>24</v>
      </c>
      <c r="M5625" t="s">
        <v>7821</v>
      </c>
      <c r="N5625" t="s">
        <v>12151</v>
      </c>
      <c r="O5625" t="s">
        <v>12164</v>
      </c>
      <c r="Q5625" s="10">
        <f t="shared" ref="Q5625:Q5626" si="1829">E5625</f>
        <v>50</v>
      </c>
      <c r="T5625"/>
    </row>
    <row r="5626" spans="1:22" x14ac:dyDescent="0.25">
      <c r="A5626" t="s">
        <v>12154</v>
      </c>
      <c r="B5626" t="s">
        <v>7853</v>
      </c>
      <c r="C5626" s="1">
        <v>44898</v>
      </c>
      <c r="D5626" s="1" t="s">
        <v>23</v>
      </c>
      <c r="E5626" s="2">
        <v>50</v>
      </c>
      <c r="F5626" s="2">
        <v>0</v>
      </c>
      <c r="G5626" s="2">
        <v>0</v>
      </c>
      <c r="H5626" s="2">
        <v>50</v>
      </c>
      <c r="I5626" t="s">
        <v>17</v>
      </c>
      <c r="J5626" t="s">
        <v>17</v>
      </c>
      <c r="K5626" t="s">
        <v>17</v>
      </c>
      <c r="L5626" t="s">
        <v>24</v>
      </c>
      <c r="M5626" t="s">
        <v>7821</v>
      </c>
      <c r="N5626" t="s">
        <v>12151</v>
      </c>
      <c r="O5626" t="s">
        <v>12164</v>
      </c>
      <c r="Q5626" s="10">
        <f t="shared" si="1829"/>
        <v>50</v>
      </c>
      <c r="T5626"/>
    </row>
    <row r="5627" spans="1:22" hidden="1" x14ac:dyDescent="0.25">
      <c r="A5627" t="s">
        <v>12154</v>
      </c>
      <c r="B5627" t="s">
        <v>7854</v>
      </c>
      <c r="C5627" s="1">
        <v>44907</v>
      </c>
      <c r="D5627" s="1" t="s">
        <v>18</v>
      </c>
      <c r="E5627" s="2">
        <v>320</v>
      </c>
      <c r="F5627" s="2">
        <v>48.66</v>
      </c>
      <c r="G5627" s="2">
        <v>29.5</v>
      </c>
      <c r="H5627" s="2">
        <v>398.16</v>
      </c>
      <c r="I5627" t="s">
        <v>7855</v>
      </c>
      <c r="J5627" t="s">
        <v>286</v>
      </c>
      <c r="K5627">
        <v>29707</v>
      </c>
      <c r="L5627" t="s">
        <v>43</v>
      </c>
      <c r="M5627" t="s">
        <v>7821</v>
      </c>
      <c r="N5627" t="s">
        <v>12151</v>
      </c>
      <c r="T5627"/>
    </row>
    <row r="5628" spans="1:22" hidden="1" x14ac:dyDescent="0.25">
      <c r="A5628" t="s">
        <v>12154</v>
      </c>
      <c r="B5628" t="s">
        <v>7856</v>
      </c>
      <c r="C5628" s="1">
        <v>44897</v>
      </c>
      <c r="D5628" s="1" t="s">
        <v>18</v>
      </c>
      <c r="E5628" s="2">
        <v>412.95</v>
      </c>
      <c r="F5628" s="2">
        <v>46.63</v>
      </c>
      <c r="G5628" s="2">
        <v>32.17</v>
      </c>
      <c r="H5628" s="2">
        <v>491.75</v>
      </c>
      <c r="I5628" t="s">
        <v>7857</v>
      </c>
      <c r="J5628" t="s">
        <v>20</v>
      </c>
      <c r="K5628">
        <v>28601</v>
      </c>
      <c r="L5628" t="s">
        <v>21</v>
      </c>
      <c r="M5628" t="s">
        <v>7821</v>
      </c>
      <c r="N5628" t="s">
        <v>12151</v>
      </c>
      <c r="T5628"/>
    </row>
    <row r="5629" spans="1:22" x14ac:dyDescent="0.25">
      <c r="A5629" t="s">
        <v>12152</v>
      </c>
      <c r="B5629" t="s">
        <v>7858</v>
      </c>
      <c r="C5629" s="1">
        <v>44852</v>
      </c>
      <c r="D5629" s="1" t="s">
        <v>18</v>
      </c>
      <c r="E5629" s="2">
        <v>360</v>
      </c>
      <c r="F5629" s="2">
        <v>37.75</v>
      </c>
      <c r="G5629" s="2">
        <v>27.84</v>
      </c>
      <c r="H5629" s="2">
        <v>425.59</v>
      </c>
      <c r="I5629" t="s">
        <v>7857</v>
      </c>
      <c r="J5629" t="s">
        <v>20</v>
      </c>
      <c r="K5629">
        <v>28601</v>
      </c>
      <c r="L5629" t="s">
        <v>75</v>
      </c>
      <c r="M5629" t="s">
        <v>7821</v>
      </c>
      <c r="N5629" t="s">
        <v>12151</v>
      </c>
      <c r="O5629" t="s">
        <v>12166</v>
      </c>
      <c r="P5629" s="10">
        <f>E5629</f>
        <v>360</v>
      </c>
      <c r="R5629" s="12">
        <v>7.7499999999999999E-2</v>
      </c>
      <c r="S5629" s="10">
        <f>P5629*R5629</f>
        <v>27.9</v>
      </c>
      <c r="T5629" t="s">
        <v>822</v>
      </c>
      <c r="U5629" s="10">
        <f>G5629</f>
        <v>27.84</v>
      </c>
      <c r="V5629" s="10">
        <f>S5629-U5629</f>
        <v>5.9999999999998721E-2</v>
      </c>
    </row>
    <row r="5630" spans="1:22" hidden="1" x14ac:dyDescent="0.25">
      <c r="A5630" t="s">
        <v>12154</v>
      </c>
      <c r="B5630" t="s">
        <v>7859</v>
      </c>
      <c r="C5630" s="1">
        <v>44904</v>
      </c>
      <c r="D5630" s="1" t="s">
        <v>18</v>
      </c>
      <c r="E5630" s="2">
        <v>160</v>
      </c>
      <c r="F5630" s="2">
        <v>25.1</v>
      </c>
      <c r="G5630" s="2">
        <v>12.96</v>
      </c>
      <c r="H5630" s="2">
        <v>198.06</v>
      </c>
      <c r="I5630" t="s">
        <v>7860</v>
      </c>
      <c r="J5630" t="s">
        <v>20</v>
      </c>
      <c r="K5630">
        <v>28779</v>
      </c>
      <c r="L5630" t="s">
        <v>21</v>
      </c>
      <c r="M5630" t="s">
        <v>7821</v>
      </c>
      <c r="N5630" t="s">
        <v>12151</v>
      </c>
      <c r="T5630"/>
    </row>
    <row r="5631" spans="1:22" hidden="1" x14ac:dyDescent="0.25">
      <c r="A5631" t="s">
        <v>12153</v>
      </c>
      <c r="B5631" t="s">
        <v>7861</v>
      </c>
      <c r="C5631" s="1">
        <v>44875</v>
      </c>
      <c r="D5631" s="1" t="s">
        <v>18</v>
      </c>
      <c r="E5631" s="2">
        <v>145.24</v>
      </c>
      <c r="F5631" s="2">
        <v>25.1</v>
      </c>
      <c r="G5631" s="2">
        <v>11.93</v>
      </c>
      <c r="H5631" s="2">
        <v>182.27</v>
      </c>
      <c r="I5631" t="s">
        <v>7862</v>
      </c>
      <c r="J5631" t="s">
        <v>20</v>
      </c>
      <c r="K5631">
        <v>28585</v>
      </c>
      <c r="L5631" t="s">
        <v>21</v>
      </c>
      <c r="M5631" t="s">
        <v>7821</v>
      </c>
      <c r="N5631" t="s">
        <v>12151</v>
      </c>
      <c r="T5631"/>
    </row>
    <row r="5632" spans="1:22" x14ac:dyDescent="0.25">
      <c r="A5632" t="s">
        <v>12153</v>
      </c>
      <c r="B5632" t="s">
        <v>7863</v>
      </c>
      <c r="C5632" s="1">
        <v>44868</v>
      </c>
      <c r="D5632" s="1" t="s">
        <v>23</v>
      </c>
      <c r="E5632" s="2">
        <v>50</v>
      </c>
      <c r="F5632" s="2">
        <v>0</v>
      </c>
      <c r="G5632" s="2">
        <v>0</v>
      </c>
      <c r="H5632" s="2">
        <v>50</v>
      </c>
      <c r="I5632" t="s">
        <v>17</v>
      </c>
      <c r="J5632" t="s">
        <v>17</v>
      </c>
      <c r="K5632" t="s">
        <v>17</v>
      </c>
      <c r="L5632" t="s">
        <v>24</v>
      </c>
      <c r="M5632" t="s">
        <v>7821</v>
      </c>
      <c r="N5632" t="s">
        <v>12151</v>
      </c>
      <c r="O5632" t="s">
        <v>12164</v>
      </c>
      <c r="Q5632" s="10">
        <f t="shared" ref="Q5632:Q5633" si="1830">E5632</f>
        <v>50</v>
      </c>
      <c r="T5632"/>
    </row>
    <row r="5633" spans="1:22" x14ac:dyDescent="0.25">
      <c r="A5633" t="s">
        <v>12152</v>
      </c>
      <c r="B5633" t="s">
        <v>7864</v>
      </c>
      <c r="C5633" s="1">
        <v>44852</v>
      </c>
      <c r="D5633" s="1" t="s">
        <v>23</v>
      </c>
      <c r="E5633" s="2">
        <v>50</v>
      </c>
      <c r="F5633" s="2">
        <v>0</v>
      </c>
      <c r="G5633" s="2">
        <v>0</v>
      </c>
      <c r="H5633" s="2">
        <v>50</v>
      </c>
      <c r="I5633" t="s">
        <v>17</v>
      </c>
      <c r="J5633" t="s">
        <v>17</v>
      </c>
      <c r="K5633" t="s">
        <v>17</v>
      </c>
      <c r="L5633" t="s">
        <v>24</v>
      </c>
      <c r="M5633" t="s">
        <v>7821</v>
      </c>
      <c r="N5633" t="s">
        <v>12151</v>
      </c>
      <c r="O5633" t="s">
        <v>12164</v>
      </c>
      <c r="Q5633" s="10">
        <f t="shared" si="1830"/>
        <v>50</v>
      </c>
      <c r="T5633"/>
    </row>
    <row r="5634" spans="1:22" hidden="1" x14ac:dyDescent="0.25">
      <c r="A5634" t="s">
        <v>12154</v>
      </c>
      <c r="B5634" t="s">
        <v>7865</v>
      </c>
      <c r="C5634" s="1">
        <v>44905</v>
      </c>
      <c r="D5634" s="1" t="s">
        <v>18</v>
      </c>
      <c r="E5634" s="2">
        <v>260</v>
      </c>
      <c r="F5634" s="2">
        <v>48.66</v>
      </c>
      <c r="G5634" s="2">
        <v>25.1</v>
      </c>
      <c r="H5634" s="2">
        <v>333.76</v>
      </c>
      <c r="I5634" t="s">
        <v>6333</v>
      </c>
      <c r="J5634" t="s">
        <v>20</v>
      </c>
      <c r="K5634">
        <v>28120</v>
      </c>
      <c r="L5634" t="s">
        <v>21</v>
      </c>
      <c r="M5634" t="s">
        <v>7821</v>
      </c>
      <c r="N5634" t="s">
        <v>12151</v>
      </c>
      <c r="T5634"/>
    </row>
    <row r="5635" spans="1:22" x14ac:dyDescent="0.25">
      <c r="A5635" t="s">
        <v>12154</v>
      </c>
      <c r="B5635" t="s">
        <v>7866</v>
      </c>
      <c r="C5635" s="1">
        <v>44906</v>
      </c>
      <c r="D5635" s="1" t="s">
        <v>18</v>
      </c>
      <c r="E5635" s="2">
        <v>320</v>
      </c>
      <c r="F5635" s="2">
        <v>48.66</v>
      </c>
      <c r="G5635" s="2">
        <v>28.57</v>
      </c>
      <c r="H5635" s="2">
        <v>397.23</v>
      </c>
      <c r="I5635" t="s">
        <v>843</v>
      </c>
      <c r="J5635" t="s">
        <v>46</v>
      </c>
      <c r="K5635">
        <v>30004</v>
      </c>
      <c r="L5635" t="s">
        <v>75</v>
      </c>
      <c r="M5635" t="s">
        <v>7821</v>
      </c>
      <c r="N5635" t="s">
        <v>12151</v>
      </c>
      <c r="O5635" t="s">
        <v>12166</v>
      </c>
      <c r="P5635" s="10">
        <f>E5635</f>
        <v>320</v>
      </c>
      <c r="R5635" s="12">
        <v>7.7499999999999999E-2</v>
      </c>
      <c r="S5635" s="10">
        <f>P5635*R5635</f>
        <v>24.8</v>
      </c>
      <c r="T5635" t="s">
        <v>822</v>
      </c>
      <c r="U5635" s="10">
        <f>G5635</f>
        <v>28.57</v>
      </c>
      <c r="V5635" s="10">
        <f>S5635-U5635</f>
        <v>-3.7699999999999996</v>
      </c>
    </row>
    <row r="5636" spans="1:22" x14ac:dyDescent="0.25">
      <c r="A5636" t="s">
        <v>12152</v>
      </c>
      <c r="B5636" t="s">
        <v>7867</v>
      </c>
      <c r="C5636" s="1">
        <v>44851</v>
      </c>
      <c r="D5636" s="1" t="s">
        <v>23</v>
      </c>
      <c r="E5636" s="2">
        <v>50</v>
      </c>
      <c r="F5636" s="2">
        <v>0</v>
      </c>
      <c r="G5636" s="2">
        <v>0</v>
      </c>
      <c r="H5636" s="2">
        <v>50</v>
      </c>
      <c r="I5636" t="s">
        <v>17</v>
      </c>
      <c r="J5636" t="s">
        <v>17</v>
      </c>
      <c r="K5636" t="s">
        <v>17</v>
      </c>
      <c r="L5636" t="s">
        <v>24</v>
      </c>
      <c r="M5636" t="s">
        <v>7821</v>
      </c>
      <c r="N5636" t="s">
        <v>12151</v>
      </c>
      <c r="O5636" t="s">
        <v>12164</v>
      </c>
      <c r="Q5636" s="10">
        <f t="shared" ref="Q5636:Q5637" si="1831">E5636</f>
        <v>50</v>
      </c>
      <c r="T5636"/>
    </row>
    <row r="5637" spans="1:22" x14ac:dyDescent="0.25">
      <c r="A5637" t="s">
        <v>12152</v>
      </c>
      <c r="B5637" t="s">
        <v>7868</v>
      </c>
      <c r="C5637" s="1">
        <v>44851</v>
      </c>
      <c r="D5637" s="1" t="s">
        <v>23</v>
      </c>
      <c r="E5637" s="2">
        <v>50</v>
      </c>
      <c r="F5637" s="2">
        <v>0</v>
      </c>
      <c r="G5637" s="2">
        <v>0</v>
      </c>
      <c r="H5637" s="2">
        <v>50</v>
      </c>
      <c r="I5637" t="s">
        <v>17</v>
      </c>
      <c r="J5637" t="s">
        <v>17</v>
      </c>
      <c r="K5637" t="s">
        <v>17</v>
      </c>
      <c r="L5637" t="s">
        <v>24</v>
      </c>
      <c r="M5637" t="s">
        <v>7821</v>
      </c>
      <c r="N5637" t="s">
        <v>12151</v>
      </c>
      <c r="O5637" t="s">
        <v>12164</v>
      </c>
      <c r="Q5637" s="10">
        <f t="shared" si="1831"/>
        <v>50</v>
      </c>
      <c r="T5637"/>
    </row>
    <row r="5638" spans="1:22" hidden="1" x14ac:dyDescent="0.25">
      <c r="A5638" t="s">
        <v>12154</v>
      </c>
      <c r="B5638" t="s">
        <v>7869</v>
      </c>
      <c r="C5638" s="1">
        <v>44897</v>
      </c>
      <c r="D5638" s="1" t="s">
        <v>18</v>
      </c>
      <c r="E5638" s="2">
        <v>295</v>
      </c>
      <c r="F5638" s="2">
        <v>46.63</v>
      </c>
      <c r="G5638" s="2">
        <v>23.06</v>
      </c>
      <c r="H5638" s="2">
        <v>364.69</v>
      </c>
      <c r="I5638" t="s">
        <v>7870</v>
      </c>
      <c r="J5638" t="s">
        <v>56</v>
      </c>
      <c r="K5638">
        <v>45305</v>
      </c>
      <c r="L5638" t="s">
        <v>21</v>
      </c>
      <c r="M5638" t="s">
        <v>7821</v>
      </c>
      <c r="N5638" t="s">
        <v>12151</v>
      </c>
      <c r="T5638"/>
    </row>
    <row r="5639" spans="1:22" x14ac:dyDescent="0.25">
      <c r="A5639" t="s">
        <v>12153</v>
      </c>
      <c r="B5639" t="s">
        <v>7871</v>
      </c>
      <c r="C5639" s="1">
        <v>44874</v>
      </c>
      <c r="D5639" s="1" t="s">
        <v>23</v>
      </c>
      <c r="E5639" s="2">
        <v>50</v>
      </c>
      <c r="F5639" s="2">
        <v>0</v>
      </c>
      <c r="G5639" s="2">
        <v>0</v>
      </c>
      <c r="H5639" s="2">
        <v>50</v>
      </c>
      <c r="I5639" t="s">
        <v>17</v>
      </c>
      <c r="J5639" t="s">
        <v>17</v>
      </c>
      <c r="K5639" t="s">
        <v>17</v>
      </c>
      <c r="L5639" t="s">
        <v>24</v>
      </c>
      <c r="M5639" t="s">
        <v>7821</v>
      </c>
      <c r="N5639" t="s">
        <v>12151</v>
      </c>
      <c r="O5639" t="s">
        <v>12164</v>
      </c>
      <c r="Q5639" s="10">
        <f>E5639</f>
        <v>50</v>
      </c>
      <c r="T5639"/>
    </row>
    <row r="5640" spans="1:22" x14ac:dyDescent="0.25">
      <c r="A5640" t="s">
        <v>12154</v>
      </c>
      <c r="B5640" t="s">
        <v>7872</v>
      </c>
      <c r="C5640" s="1">
        <v>44904</v>
      </c>
      <c r="D5640" s="1" t="s">
        <v>54</v>
      </c>
      <c r="E5640" s="2">
        <v>-180</v>
      </c>
      <c r="F5640" s="2">
        <v>-25.1</v>
      </c>
      <c r="G5640" s="2">
        <v>-14.36</v>
      </c>
      <c r="H5640" s="2">
        <v>-219.46</v>
      </c>
      <c r="I5640" t="s">
        <v>7860</v>
      </c>
      <c r="J5640" t="s">
        <v>20</v>
      </c>
      <c r="K5640">
        <v>28779</v>
      </c>
      <c r="L5640" t="s">
        <v>75</v>
      </c>
      <c r="M5640" t="s">
        <v>7821</v>
      </c>
      <c r="N5640" t="s">
        <v>12151</v>
      </c>
      <c r="O5640" t="s">
        <v>12166</v>
      </c>
      <c r="P5640" s="10">
        <f>E5640</f>
        <v>-180</v>
      </c>
      <c r="R5640" s="12">
        <v>7.7499999999999999E-2</v>
      </c>
      <c r="S5640" s="10">
        <f>P5640*R5640</f>
        <v>-13.95</v>
      </c>
      <c r="T5640" t="s">
        <v>822</v>
      </c>
      <c r="U5640" s="10">
        <f>G5640</f>
        <v>-14.36</v>
      </c>
      <c r="V5640" s="10">
        <f>S5640-U5640</f>
        <v>0.41000000000000014</v>
      </c>
    </row>
    <row r="5641" spans="1:22" hidden="1" x14ac:dyDescent="0.25">
      <c r="A5641" t="s">
        <v>12153</v>
      </c>
      <c r="B5641" t="s">
        <v>7873</v>
      </c>
      <c r="C5641" s="1">
        <v>44886</v>
      </c>
      <c r="D5641" s="1" t="s">
        <v>18</v>
      </c>
      <c r="E5641" s="2">
        <v>50</v>
      </c>
      <c r="F5641" s="2">
        <v>19.03</v>
      </c>
      <c r="G5641" s="2">
        <v>4.66</v>
      </c>
      <c r="H5641" s="2">
        <v>73.69</v>
      </c>
      <c r="I5641" t="s">
        <v>7874</v>
      </c>
      <c r="J5641" t="s">
        <v>20</v>
      </c>
      <c r="K5641">
        <v>27006</v>
      </c>
      <c r="L5641" t="s">
        <v>21</v>
      </c>
      <c r="M5641" t="s">
        <v>7821</v>
      </c>
      <c r="N5641" t="s">
        <v>12151</v>
      </c>
      <c r="T5641"/>
    </row>
    <row r="5642" spans="1:22" hidden="1" x14ac:dyDescent="0.25">
      <c r="A5642" t="s">
        <v>12154</v>
      </c>
      <c r="B5642" t="s">
        <v>7875</v>
      </c>
      <c r="C5642" s="1">
        <v>44906</v>
      </c>
      <c r="D5642" s="1" t="s">
        <v>18</v>
      </c>
      <c r="E5642" s="2">
        <v>340</v>
      </c>
      <c r="F5642" s="2">
        <v>48.66</v>
      </c>
      <c r="G5642" s="2">
        <v>27.22</v>
      </c>
      <c r="H5642" s="2">
        <v>415.88</v>
      </c>
      <c r="I5642" t="s">
        <v>7857</v>
      </c>
      <c r="J5642" t="s">
        <v>20</v>
      </c>
      <c r="K5642">
        <v>28601</v>
      </c>
      <c r="L5642" t="s">
        <v>21</v>
      </c>
      <c r="M5642" t="s">
        <v>7821</v>
      </c>
      <c r="N5642" t="s">
        <v>12151</v>
      </c>
      <c r="T5642"/>
    </row>
    <row r="5643" spans="1:22" hidden="1" x14ac:dyDescent="0.25">
      <c r="A5643" t="s">
        <v>12154</v>
      </c>
      <c r="B5643" t="s">
        <v>7876</v>
      </c>
      <c r="C5643" s="1">
        <v>44906</v>
      </c>
      <c r="D5643" s="1" t="s">
        <v>18</v>
      </c>
      <c r="E5643" s="2">
        <v>320</v>
      </c>
      <c r="F5643" s="2">
        <v>48.66</v>
      </c>
      <c r="G5643" s="2">
        <v>24.89</v>
      </c>
      <c r="H5643" s="2">
        <v>393.55</v>
      </c>
      <c r="I5643" t="s">
        <v>2847</v>
      </c>
      <c r="J5643" t="s">
        <v>20</v>
      </c>
      <c r="K5643">
        <v>27408</v>
      </c>
      <c r="L5643" t="s">
        <v>21</v>
      </c>
      <c r="M5643" t="s">
        <v>7821</v>
      </c>
      <c r="N5643" t="s">
        <v>12151</v>
      </c>
      <c r="T5643"/>
    </row>
    <row r="5644" spans="1:22" x14ac:dyDescent="0.25">
      <c r="A5644" t="s">
        <v>12154</v>
      </c>
      <c r="B5644" t="s">
        <v>7877</v>
      </c>
      <c r="C5644" s="1">
        <v>44906</v>
      </c>
      <c r="D5644" s="1" t="s">
        <v>18</v>
      </c>
      <c r="E5644" s="2">
        <v>290</v>
      </c>
      <c r="F5644" s="2">
        <v>48.66</v>
      </c>
      <c r="G5644" s="2">
        <v>24.56</v>
      </c>
      <c r="H5644" s="2">
        <v>363.22</v>
      </c>
      <c r="I5644" t="s">
        <v>3000</v>
      </c>
      <c r="J5644" t="s">
        <v>20</v>
      </c>
      <c r="K5644">
        <v>27513</v>
      </c>
      <c r="L5644" t="s">
        <v>75</v>
      </c>
      <c r="M5644" t="s">
        <v>7821</v>
      </c>
      <c r="N5644" t="s">
        <v>12151</v>
      </c>
      <c r="O5644" t="s">
        <v>12166</v>
      </c>
      <c r="P5644" s="10">
        <f>E5644</f>
        <v>290</v>
      </c>
      <c r="R5644" s="12">
        <v>7.7499999999999999E-2</v>
      </c>
      <c r="S5644" s="10">
        <f>P5644*R5644</f>
        <v>22.475000000000001</v>
      </c>
      <c r="T5644" t="s">
        <v>822</v>
      </c>
      <c r="U5644" s="10">
        <f>G5644</f>
        <v>24.56</v>
      </c>
      <c r="V5644" s="10">
        <f>S5644-U5644</f>
        <v>-2.0849999999999973</v>
      </c>
    </row>
    <row r="5645" spans="1:22" x14ac:dyDescent="0.25">
      <c r="A5645" t="s">
        <v>12152</v>
      </c>
      <c r="B5645" t="s">
        <v>7878</v>
      </c>
      <c r="C5645" s="1">
        <v>44851</v>
      </c>
      <c r="D5645" s="1" t="s">
        <v>23</v>
      </c>
      <c r="E5645" s="2">
        <v>50</v>
      </c>
      <c r="F5645" s="2">
        <v>0</v>
      </c>
      <c r="G5645" s="2">
        <v>0</v>
      </c>
      <c r="H5645" s="2">
        <v>50</v>
      </c>
      <c r="I5645" t="s">
        <v>17</v>
      </c>
      <c r="J5645" t="s">
        <v>17</v>
      </c>
      <c r="K5645" t="s">
        <v>17</v>
      </c>
      <c r="L5645" t="s">
        <v>24</v>
      </c>
      <c r="M5645" t="s">
        <v>7821</v>
      </c>
      <c r="N5645" t="s">
        <v>12151</v>
      </c>
      <c r="O5645" t="s">
        <v>12164</v>
      </c>
      <c r="Q5645" s="10">
        <f>E5645</f>
        <v>50</v>
      </c>
      <c r="T5645"/>
    </row>
    <row r="5646" spans="1:22" x14ac:dyDescent="0.25">
      <c r="A5646" t="s">
        <v>12154</v>
      </c>
      <c r="B5646" t="s">
        <v>7879</v>
      </c>
      <c r="C5646" s="1">
        <v>44907</v>
      </c>
      <c r="D5646" s="1" t="s">
        <v>18</v>
      </c>
      <c r="E5646" s="2">
        <v>260</v>
      </c>
      <c r="F5646" s="2">
        <v>48.66</v>
      </c>
      <c r="G5646" s="2">
        <v>30.09</v>
      </c>
      <c r="H5646" s="2">
        <v>338.75</v>
      </c>
      <c r="I5646" t="s">
        <v>1243</v>
      </c>
      <c r="J5646" t="s">
        <v>33</v>
      </c>
      <c r="K5646">
        <v>37069</v>
      </c>
      <c r="L5646" t="s">
        <v>75</v>
      </c>
      <c r="M5646" t="s">
        <v>7821</v>
      </c>
      <c r="N5646" t="s">
        <v>12151</v>
      </c>
      <c r="O5646" t="s">
        <v>12166</v>
      </c>
      <c r="P5646" s="10">
        <f>E5646</f>
        <v>260</v>
      </c>
      <c r="R5646" s="12">
        <v>7.7499999999999999E-2</v>
      </c>
      <c r="S5646" s="10">
        <f>P5646*R5646</f>
        <v>20.149999999999999</v>
      </c>
      <c r="T5646" t="s">
        <v>822</v>
      </c>
      <c r="U5646" s="10">
        <f>G5646</f>
        <v>30.09</v>
      </c>
      <c r="V5646" s="10">
        <f>S5646-U5646</f>
        <v>-9.9400000000000013</v>
      </c>
    </row>
    <row r="5647" spans="1:22" hidden="1" x14ac:dyDescent="0.25">
      <c r="A5647" t="s">
        <v>12154</v>
      </c>
      <c r="B5647" t="s">
        <v>7880</v>
      </c>
      <c r="C5647" s="1">
        <v>44902</v>
      </c>
      <c r="D5647" s="1" t="s">
        <v>18</v>
      </c>
      <c r="E5647" s="2">
        <v>295</v>
      </c>
      <c r="F5647" s="2">
        <v>46.63</v>
      </c>
      <c r="G5647" s="2">
        <v>23.92</v>
      </c>
      <c r="H5647" s="2">
        <v>365.55</v>
      </c>
      <c r="I5647" t="s">
        <v>7881</v>
      </c>
      <c r="J5647" t="s">
        <v>20</v>
      </c>
      <c r="K5647">
        <v>28748</v>
      </c>
      <c r="L5647" t="s">
        <v>21</v>
      </c>
      <c r="M5647" t="s">
        <v>7821</v>
      </c>
      <c r="N5647" t="s">
        <v>12151</v>
      </c>
      <c r="T5647"/>
    </row>
    <row r="5648" spans="1:22" x14ac:dyDescent="0.25">
      <c r="A5648" t="s">
        <v>12152</v>
      </c>
      <c r="B5648" t="s">
        <v>7882</v>
      </c>
      <c r="C5648" s="1">
        <v>44854</v>
      </c>
      <c r="D5648" s="1" t="s">
        <v>23</v>
      </c>
      <c r="E5648" s="2">
        <v>50</v>
      </c>
      <c r="F5648" s="2">
        <v>0</v>
      </c>
      <c r="G5648" s="2">
        <v>0</v>
      </c>
      <c r="H5648" s="2">
        <v>50</v>
      </c>
      <c r="I5648" t="s">
        <v>17</v>
      </c>
      <c r="J5648" t="s">
        <v>17</v>
      </c>
      <c r="K5648" t="s">
        <v>17</v>
      </c>
      <c r="L5648" t="s">
        <v>24</v>
      </c>
      <c r="M5648" t="s">
        <v>7821</v>
      </c>
      <c r="N5648" t="s">
        <v>12151</v>
      </c>
      <c r="O5648" t="s">
        <v>12164</v>
      </c>
      <c r="Q5648" s="10">
        <f>E5648</f>
        <v>50</v>
      </c>
      <c r="T5648"/>
    </row>
    <row r="5649" spans="1:22" hidden="1" x14ac:dyDescent="0.25">
      <c r="A5649" t="s">
        <v>12154</v>
      </c>
      <c r="B5649" t="s">
        <v>7883</v>
      </c>
      <c r="C5649" s="1">
        <v>44900</v>
      </c>
      <c r="D5649" s="1" t="s">
        <v>18</v>
      </c>
      <c r="E5649" s="2">
        <v>295</v>
      </c>
      <c r="F5649" s="2">
        <v>46.63</v>
      </c>
      <c r="G5649" s="2">
        <v>25.63</v>
      </c>
      <c r="H5649" s="2">
        <v>367.26</v>
      </c>
      <c r="I5649" t="s">
        <v>2908</v>
      </c>
      <c r="J5649" t="s">
        <v>20</v>
      </c>
      <c r="K5649">
        <v>27278</v>
      </c>
      <c r="L5649" t="s">
        <v>21</v>
      </c>
      <c r="M5649" t="s">
        <v>7821</v>
      </c>
      <c r="N5649" t="s">
        <v>12151</v>
      </c>
      <c r="T5649"/>
    </row>
    <row r="5650" spans="1:22" hidden="1" x14ac:dyDescent="0.25">
      <c r="A5650" t="s">
        <v>12154</v>
      </c>
      <c r="B5650" t="s">
        <v>7884</v>
      </c>
      <c r="C5650" s="1">
        <v>44901</v>
      </c>
      <c r="D5650" s="1" t="s">
        <v>18</v>
      </c>
      <c r="E5650" s="2">
        <v>295</v>
      </c>
      <c r="F5650" s="2">
        <v>46.63</v>
      </c>
      <c r="G5650" s="2">
        <v>23.92</v>
      </c>
      <c r="H5650" s="2">
        <v>365.55</v>
      </c>
      <c r="I5650" t="s">
        <v>7885</v>
      </c>
      <c r="J5650" t="s">
        <v>20</v>
      </c>
      <c r="K5650">
        <v>27892</v>
      </c>
      <c r="L5650" t="s">
        <v>21</v>
      </c>
      <c r="M5650" t="s">
        <v>7821</v>
      </c>
      <c r="N5650" t="s">
        <v>12151</v>
      </c>
      <c r="T5650"/>
    </row>
    <row r="5651" spans="1:22" x14ac:dyDescent="0.25">
      <c r="A5651" t="s">
        <v>12152</v>
      </c>
      <c r="B5651" t="s">
        <v>7886</v>
      </c>
      <c r="C5651" s="1">
        <v>44852</v>
      </c>
      <c r="D5651" s="1" t="s">
        <v>23</v>
      </c>
      <c r="E5651" s="2">
        <v>50</v>
      </c>
      <c r="F5651" s="2">
        <v>0</v>
      </c>
      <c r="G5651" s="2">
        <v>0</v>
      </c>
      <c r="H5651" s="2">
        <v>50</v>
      </c>
      <c r="I5651" t="s">
        <v>17</v>
      </c>
      <c r="J5651" t="s">
        <v>17</v>
      </c>
      <c r="K5651" t="s">
        <v>17</v>
      </c>
      <c r="L5651" t="s">
        <v>24</v>
      </c>
      <c r="M5651" t="s">
        <v>7821</v>
      </c>
      <c r="N5651" t="s">
        <v>12151</v>
      </c>
      <c r="O5651" t="s">
        <v>12164</v>
      </c>
      <c r="Q5651" s="10">
        <f>E5651</f>
        <v>50</v>
      </c>
      <c r="T5651"/>
    </row>
    <row r="5652" spans="1:22" x14ac:dyDescent="0.25">
      <c r="A5652" t="s">
        <v>12154</v>
      </c>
      <c r="B5652" t="s">
        <v>7887</v>
      </c>
      <c r="C5652" s="1">
        <v>44907</v>
      </c>
      <c r="D5652" s="1" t="s">
        <v>54</v>
      </c>
      <c r="E5652" s="2">
        <v>-320</v>
      </c>
      <c r="F5652" s="2">
        <v>-48.66</v>
      </c>
      <c r="G5652" s="2">
        <v>-25.82</v>
      </c>
      <c r="H5652" s="2">
        <v>-394.48</v>
      </c>
      <c r="I5652" t="s">
        <v>7849</v>
      </c>
      <c r="J5652" t="s">
        <v>286</v>
      </c>
      <c r="K5652">
        <v>29732</v>
      </c>
      <c r="L5652" t="s">
        <v>75</v>
      </c>
      <c r="M5652" t="s">
        <v>7821</v>
      </c>
      <c r="N5652" t="s">
        <v>12151</v>
      </c>
      <c r="O5652" t="s">
        <v>12166</v>
      </c>
      <c r="P5652" s="10">
        <f t="shared" ref="P5652:P5653" si="1832">E5652</f>
        <v>-320</v>
      </c>
      <c r="R5652" s="12">
        <v>7.7499999999999999E-2</v>
      </c>
      <c r="S5652" s="10">
        <f t="shared" ref="S5652:S5653" si="1833">P5652*R5652</f>
        <v>-24.8</v>
      </c>
      <c r="T5652" t="s">
        <v>822</v>
      </c>
      <c r="U5652" s="10">
        <f t="shared" ref="U5652:U5653" si="1834">G5652</f>
        <v>-25.82</v>
      </c>
      <c r="V5652" s="10">
        <f t="shared" ref="V5652:V5653" si="1835">S5652-U5652</f>
        <v>1.0199999999999996</v>
      </c>
    </row>
    <row r="5653" spans="1:22" x14ac:dyDescent="0.25">
      <c r="A5653" t="s">
        <v>12152</v>
      </c>
      <c r="B5653" t="s">
        <v>7888</v>
      </c>
      <c r="C5653" s="1">
        <v>44852</v>
      </c>
      <c r="D5653" s="1" t="s">
        <v>18</v>
      </c>
      <c r="E5653" s="2">
        <v>315</v>
      </c>
      <c r="F5653" s="2">
        <v>33.32</v>
      </c>
      <c r="G5653" s="2">
        <v>24.38</v>
      </c>
      <c r="H5653" s="2">
        <v>372.7</v>
      </c>
      <c r="I5653" t="s">
        <v>7857</v>
      </c>
      <c r="J5653" t="s">
        <v>20</v>
      </c>
      <c r="K5653">
        <v>28601</v>
      </c>
      <c r="L5653" t="s">
        <v>75</v>
      </c>
      <c r="M5653" t="s">
        <v>7821</v>
      </c>
      <c r="N5653" t="s">
        <v>12151</v>
      </c>
      <c r="O5653" t="s">
        <v>12166</v>
      </c>
      <c r="P5653" s="10">
        <f t="shared" si="1832"/>
        <v>315</v>
      </c>
      <c r="R5653" s="12">
        <v>7.7499999999999999E-2</v>
      </c>
      <c r="S5653" s="10">
        <f t="shared" si="1833"/>
        <v>24.412500000000001</v>
      </c>
      <c r="T5653" t="s">
        <v>822</v>
      </c>
      <c r="U5653" s="10">
        <f t="shared" si="1834"/>
        <v>24.38</v>
      </c>
      <c r="V5653" s="10">
        <f t="shared" si="1835"/>
        <v>3.2500000000002416E-2</v>
      </c>
    </row>
    <row r="5654" spans="1:22" hidden="1" x14ac:dyDescent="0.25">
      <c r="A5654" t="s">
        <v>12154</v>
      </c>
      <c r="B5654" t="s">
        <v>7889</v>
      </c>
      <c r="C5654" s="1">
        <v>44906</v>
      </c>
      <c r="D5654" s="1" t="s">
        <v>18</v>
      </c>
      <c r="E5654" s="2">
        <v>320</v>
      </c>
      <c r="F5654" s="2">
        <v>48.66</v>
      </c>
      <c r="G5654" s="2">
        <v>25.82</v>
      </c>
      <c r="H5654" s="2">
        <v>394.48</v>
      </c>
      <c r="I5654" t="s">
        <v>2106</v>
      </c>
      <c r="J5654" t="s">
        <v>20</v>
      </c>
      <c r="K5654">
        <v>28128</v>
      </c>
      <c r="L5654" t="s">
        <v>21</v>
      </c>
      <c r="M5654" t="s">
        <v>7821</v>
      </c>
      <c r="N5654" t="s">
        <v>12151</v>
      </c>
      <c r="T5654"/>
    </row>
    <row r="5655" spans="1:22" x14ac:dyDescent="0.25">
      <c r="A5655" t="s">
        <v>12152</v>
      </c>
      <c r="B5655" t="s">
        <v>7890</v>
      </c>
      <c r="C5655" s="1">
        <v>44851</v>
      </c>
      <c r="D5655" s="1" t="s">
        <v>23</v>
      </c>
      <c r="E5655" s="2">
        <v>50</v>
      </c>
      <c r="F5655" s="2">
        <v>0</v>
      </c>
      <c r="G5655" s="2">
        <v>0</v>
      </c>
      <c r="H5655" s="2">
        <v>50</v>
      </c>
      <c r="I5655" t="s">
        <v>17</v>
      </c>
      <c r="J5655" t="s">
        <v>17</v>
      </c>
      <c r="K5655" t="s">
        <v>17</v>
      </c>
      <c r="L5655" t="s">
        <v>24</v>
      </c>
      <c r="M5655" t="s">
        <v>7821</v>
      </c>
      <c r="N5655" t="s">
        <v>12151</v>
      </c>
      <c r="O5655" t="s">
        <v>12164</v>
      </c>
      <c r="Q5655" s="10">
        <f>E5655</f>
        <v>50</v>
      </c>
      <c r="T5655"/>
    </row>
    <row r="5656" spans="1:22" hidden="1" x14ac:dyDescent="0.25">
      <c r="A5656" t="s">
        <v>12154</v>
      </c>
      <c r="B5656" t="s">
        <v>7891</v>
      </c>
      <c r="C5656" s="1">
        <v>44914</v>
      </c>
      <c r="D5656" s="1" t="s">
        <v>18</v>
      </c>
      <c r="E5656" s="2">
        <v>380</v>
      </c>
      <c r="F5656" s="2">
        <v>48.66</v>
      </c>
      <c r="G5656" s="2">
        <v>28.93</v>
      </c>
      <c r="H5656" s="2">
        <v>457.59</v>
      </c>
      <c r="I5656" t="s">
        <v>394</v>
      </c>
      <c r="J5656" t="s">
        <v>20</v>
      </c>
      <c r="K5656">
        <v>27262</v>
      </c>
      <c r="L5656" t="s">
        <v>21</v>
      </c>
      <c r="M5656" t="s">
        <v>7821</v>
      </c>
      <c r="N5656" t="s">
        <v>12151</v>
      </c>
      <c r="T5656"/>
    </row>
    <row r="5657" spans="1:22" hidden="1" x14ac:dyDescent="0.25">
      <c r="A5657" t="s">
        <v>12154</v>
      </c>
      <c r="B5657" t="s">
        <v>7892</v>
      </c>
      <c r="C5657" s="1">
        <v>44906</v>
      </c>
      <c r="D5657" s="1" t="s">
        <v>18</v>
      </c>
      <c r="E5657" s="2">
        <v>185</v>
      </c>
      <c r="F5657" s="2">
        <v>29.86</v>
      </c>
      <c r="G5657" s="2">
        <v>14.51</v>
      </c>
      <c r="H5657" s="2">
        <v>229.37</v>
      </c>
      <c r="I5657" t="s">
        <v>7893</v>
      </c>
      <c r="J5657" t="s">
        <v>20</v>
      </c>
      <c r="K5657">
        <v>28657</v>
      </c>
      <c r="L5657" t="s">
        <v>21</v>
      </c>
      <c r="M5657" t="s">
        <v>7821</v>
      </c>
      <c r="N5657" t="s">
        <v>12151</v>
      </c>
      <c r="T5657"/>
    </row>
    <row r="5658" spans="1:22" hidden="1" x14ac:dyDescent="0.25">
      <c r="A5658" t="s">
        <v>12154</v>
      </c>
      <c r="B5658" t="s">
        <v>7894</v>
      </c>
      <c r="C5658" s="1">
        <v>44906</v>
      </c>
      <c r="D5658" s="1" t="s">
        <v>18</v>
      </c>
      <c r="E5658" s="2">
        <v>185</v>
      </c>
      <c r="F5658" s="2">
        <v>29.86</v>
      </c>
      <c r="G5658" s="2">
        <v>15.04</v>
      </c>
      <c r="H5658" s="2">
        <v>229.9</v>
      </c>
      <c r="I5658" t="s">
        <v>7860</v>
      </c>
      <c r="J5658" t="s">
        <v>20</v>
      </c>
      <c r="K5658">
        <v>28779</v>
      </c>
      <c r="L5658" t="s">
        <v>21</v>
      </c>
      <c r="M5658" t="s">
        <v>7821</v>
      </c>
      <c r="N5658" t="s">
        <v>12151</v>
      </c>
      <c r="T5658"/>
    </row>
    <row r="5659" spans="1:22" hidden="1" x14ac:dyDescent="0.25">
      <c r="A5659" t="s">
        <v>12152</v>
      </c>
      <c r="B5659" t="s">
        <v>7895</v>
      </c>
      <c r="C5659" s="1">
        <v>44852</v>
      </c>
      <c r="D5659" s="1" t="s">
        <v>54</v>
      </c>
      <c r="E5659" s="2">
        <v>-360</v>
      </c>
      <c r="F5659" s="2">
        <v>-37.75</v>
      </c>
      <c r="G5659" s="2">
        <v>-27.84</v>
      </c>
      <c r="H5659" s="2">
        <v>-425.59</v>
      </c>
      <c r="I5659" t="s">
        <v>7857</v>
      </c>
      <c r="J5659" t="s">
        <v>20</v>
      </c>
      <c r="K5659">
        <v>28601</v>
      </c>
      <c r="L5659" t="s">
        <v>43</v>
      </c>
      <c r="M5659" t="s">
        <v>7821</v>
      </c>
      <c r="N5659" t="s">
        <v>12151</v>
      </c>
      <c r="T5659"/>
    </row>
    <row r="5660" spans="1:22" hidden="1" x14ac:dyDescent="0.25">
      <c r="A5660" t="s">
        <v>12153</v>
      </c>
      <c r="B5660" t="s">
        <v>7896</v>
      </c>
      <c r="C5660" s="1">
        <v>44888</v>
      </c>
      <c r="D5660" s="1" t="s">
        <v>18</v>
      </c>
      <c r="E5660" s="2">
        <v>195</v>
      </c>
      <c r="F5660" s="2">
        <v>33.32</v>
      </c>
      <c r="G5660" s="2">
        <v>15.42</v>
      </c>
      <c r="H5660" s="2">
        <v>243.74</v>
      </c>
      <c r="I5660" t="s">
        <v>7897</v>
      </c>
      <c r="J5660" t="s">
        <v>20</v>
      </c>
      <c r="K5660">
        <v>27028</v>
      </c>
      <c r="L5660" t="s">
        <v>21</v>
      </c>
      <c r="M5660" t="s">
        <v>7821</v>
      </c>
      <c r="N5660" t="s">
        <v>12151</v>
      </c>
      <c r="T5660"/>
    </row>
    <row r="5661" spans="1:22" hidden="1" x14ac:dyDescent="0.25">
      <c r="A5661" t="s">
        <v>12152</v>
      </c>
      <c r="B5661" t="s">
        <v>7898</v>
      </c>
      <c r="C5661" s="1">
        <v>44856</v>
      </c>
      <c r="D5661" s="1" t="s">
        <v>54</v>
      </c>
      <c r="E5661" s="2">
        <v>-370</v>
      </c>
      <c r="F5661" s="2">
        <v>-48.66</v>
      </c>
      <c r="G5661" s="2">
        <v>-40.81</v>
      </c>
      <c r="H5661" s="2">
        <v>-459.47</v>
      </c>
      <c r="I5661" t="s">
        <v>269</v>
      </c>
      <c r="J5661" t="s">
        <v>33</v>
      </c>
      <c r="K5661">
        <v>38401</v>
      </c>
      <c r="L5661" t="s">
        <v>43</v>
      </c>
      <c r="M5661" t="s">
        <v>7821</v>
      </c>
      <c r="N5661" t="s">
        <v>12151</v>
      </c>
      <c r="T5661"/>
    </row>
    <row r="5662" spans="1:22" hidden="1" x14ac:dyDescent="0.25">
      <c r="A5662" t="s">
        <v>12154</v>
      </c>
      <c r="B5662" t="s">
        <v>7900</v>
      </c>
      <c r="C5662" s="1">
        <v>44912</v>
      </c>
      <c r="D5662" s="1" t="s">
        <v>18</v>
      </c>
      <c r="E5662" s="2">
        <v>126</v>
      </c>
      <c r="F5662" s="2">
        <v>21.56</v>
      </c>
      <c r="G5662" s="2">
        <v>10.7</v>
      </c>
      <c r="H5662" s="2">
        <v>158.26</v>
      </c>
      <c r="I5662" t="s">
        <v>97</v>
      </c>
      <c r="J5662" t="s">
        <v>20</v>
      </c>
      <c r="K5662">
        <v>28210</v>
      </c>
      <c r="L5662" t="s">
        <v>21</v>
      </c>
      <c r="M5662" t="s">
        <v>7821</v>
      </c>
      <c r="N5662" t="s">
        <v>12151</v>
      </c>
      <c r="T5662"/>
    </row>
    <row r="5663" spans="1:22" hidden="1" x14ac:dyDescent="0.25">
      <c r="A5663" t="s">
        <v>12154</v>
      </c>
      <c r="B5663" t="s">
        <v>7901</v>
      </c>
      <c r="C5663" s="1">
        <v>44907</v>
      </c>
      <c r="D5663" s="1" t="s">
        <v>54</v>
      </c>
      <c r="E5663" s="2">
        <v>-320</v>
      </c>
      <c r="F5663" s="2">
        <v>-48.66</v>
      </c>
      <c r="G5663" s="2">
        <v>-35.020000000000003</v>
      </c>
      <c r="H5663" s="2">
        <v>-403.68</v>
      </c>
      <c r="I5663" t="s">
        <v>7902</v>
      </c>
      <c r="J5663" t="s">
        <v>33</v>
      </c>
      <c r="K5663">
        <v>37660</v>
      </c>
      <c r="L5663" t="s">
        <v>43</v>
      </c>
      <c r="M5663" t="s">
        <v>7821</v>
      </c>
      <c r="N5663" t="s">
        <v>12151</v>
      </c>
      <c r="T5663"/>
    </row>
    <row r="5664" spans="1:22" hidden="1" x14ac:dyDescent="0.25">
      <c r="A5664" t="s">
        <v>12152</v>
      </c>
      <c r="B5664" t="s">
        <v>7903</v>
      </c>
      <c r="C5664" s="1">
        <v>44852</v>
      </c>
      <c r="D5664" s="1" t="s">
        <v>18</v>
      </c>
      <c r="E5664" s="2">
        <v>360</v>
      </c>
      <c r="F5664" s="2">
        <v>48.66</v>
      </c>
      <c r="G5664" s="2">
        <v>28.61</v>
      </c>
      <c r="H5664" s="2">
        <v>437.27</v>
      </c>
      <c r="I5664" t="s">
        <v>7857</v>
      </c>
      <c r="J5664" t="s">
        <v>20</v>
      </c>
      <c r="K5664">
        <v>28601</v>
      </c>
      <c r="L5664" t="s">
        <v>21</v>
      </c>
      <c r="M5664" t="s">
        <v>7821</v>
      </c>
      <c r="N5664" t="s">
        <v>12151</v>
      </c>
      <c r="T5664"/>
    </row>
    <row r="5665" spans="1:22" x14ac:dyDescent="0.25">
      <c r="A5665" t="s">
        <v>12152</v>
      </c>
      <c r="B5665" t="s">
        <v>7904</v>
      </c>
      <c r="C5665" s="1">
        <v>44851</v>
      </c>
      <c r="D5665" s="1" t="s">
        <v>23</v>
      </c>
      <c r="E5665" s="2">
        <v>50</v>
      </c>
      <c r="F5665" s="2">
        <v>0</v>
      </c>
      <c r="G5665" s="2">
        <v>0</v>
      </c>
      <c r="H5665" s="2">
        <v>50</v>
      </c>
      <c r="I5665" t="s">
        <v>17</v>
      </c>
      <c r="J5665" t="s">
        <v>17</v>
      </c>
      <c r="K5665" t="s">
        <v>17</v>
      </c>
      <c r="L5665" t="s">
        <v>24</v>
      </c>
      <c r="M5665" t="s">
        <v>7821</v>
      </c>
      <c r="N5665" t="s">
        <v>12151</v>
      </c>
      <c r="O5665" t="s">
        <v>12164</v>
      </c>
      <c r="Q5665" s="10">
        <f>E5665</f>
        <v>50</v>
      </c>
      <c r="T5665"/>
    </row>
    <row r="5666" spans="1:22" hidden="1" x14ac:dyDescent="0.25">
      <c r="A5666" t="s">
        <v>12154</v>
      </c>
      <c r="B5666" t="s">
        <v>7905</v>
      </c>
      <c r="C5666" s="1">
        <v>44906</v>
      </c>
      <c r="D5666" s="1" t="s">
        <v>18</v>
      </c>
      <c r="E5666" s="2">
        <v>320</v>
      </c>
      <c r="F5666" s="2">
        <v>48.66</v>
      </c>
      <c r="G5666" s="2">
        <v>25.82</v>
      </c>
      <c r="H5666" s="2">
        <v>394.48</v>
      </c>
      <c r="I5666" t="s">
        <v>7906</v>
      </c>
      <c r="J5666" t="s">
        <v>20</v>
      </c>
      <c r="K5666">
        <v>28147</v>
      </c>
      <c r="L5666" t="s">
        <v>21</v>
      </c>
      <c r="M5666" t="s">
        <v>7821</v>
      </c>
      <c r="N5666" t="s">
        <v>12151</v>
      </c>
      <c r="T5666"/>
    </row>
    <row r="5667" spans="1:22" hidden="1" x14ac:dyDescent="0.25">
      <c r="A5667" t="s">
        <v>12152</v>
      </c>
      <c r="B5667" t="s">
        <v>7907</v>
      </c>
      <c r="C5667" s="1">
        <v>44839</v>
      </c>
      <c r="D5667" s="1" t="s">
        <v>18</v>
      </c>
      <c r="E5667" s="2">
        <v>243.2</v>
      </c>
      <c r="F5667" s="2">
        <v>28.09</v>
      </c>
      <c r="G5667" s="2">
        <v>21.71</v>
      </c>
      <c r="H5667" s="2">
        <v>293</v>
      </c>
      <c r="I5667" t="s">
        <v>356</v>
      </c>
      <c r="J5667" t="s">
        <v>59</v>
      </c>
      <c r="K5667" t="s">
        <v>7908</v>
      </c>
      <c r="L5667" t="s">
        <v>43</v>
      </c>
      <c r="M5667" t="s">
        <v>7821</v>
      </c>
      <c r="N5667" t="s">
        <v>12151</v>
      </c>
      <c r="T5667"/>
    </row>
    <row r="5668" spans="1:22" x14ac:dyDescent="0.25">
      <c r="A5668" t="s">
        <v>12152</v>
      </c>
      <c r="B5668" t="s">
        <v>7909</v>
      </c>
      <c r="C5668" s="1">
        <v>44851</v>
      </c>
      <c r="D5668" s="1" t="s">
        <v>23</v>
      </c>
      <c r="E5668" s="2">
        <v>50</v>
      </c>
      <c r="F5668" s="2">
        <v>0</v>
      </c>
      <c r="G5668" s="2">
        <v>0</v>
      </c>
      <c r="H5668" s="2">
        <v>50</v>
      </c>
      <c r="I5668" t="s">
        <v>17</v>
      </c>
      <c r="J5668" t="s">
        <v>17</v>
      </c>
      <c r="K5668" t="s">
        <v>17</v>
      </c>
      <c r="L5668" t="s">
        <v>24</v>
      </c>
      <c r="M5668" t="s">
        <v>7821</v>
      </c>
      <c r="N5668" t="s">
        <v>12151</v>
      </c>
      <c r="O5668" t="s">
        <v>12164</v>
      </c>
      <c r="Q5668" s="10">
        <f>E5668</f>
        <v>50</v>
      </c>
      <c r="T5668"/>
    </row>
    <row r="5669" spans="1:22" hidden="1" x14ac:dyDescent="0.25">
      <c r="A5669" t="s">
        <v>12154</v>
      </c>
      <c r="B5669" t="s">
        <v>7910</v>
      </c>
      <c r="C5669" s="1">
        <v>44907</v>
      </c>
      <c r="D5669" s="1" t="s">
        <v>18</v>
      </c>
      <c r="E5669" s="2">
        <v>370</v>
      </c>
      <c r="F5669" s="2">
        <v>48.66</v>
      </c>
      <c r="G5669" s="2">
        <v>29.32</v>
      </c>
      <c r="H5669" s="2">
        <v>447.98</v>
      </c>
      <c r="I5669" t="s">
        <v>701</v>
      </c>
      <c r="J5669" t="s">
        <v>286</v>
      </c>
      <c r="K5669">
        <v>29710</v>
      </c>
      <c r="L5669" t="s">
        <v>43</v>
      </c>
      <c r="M5669" t="s">
        <v>7821</v>
      </c>
      <c r="N5669" t="s">
        <v>12151</v>
      </c>
      <c r="T5669"/>
    </row>
    <row r="5670" spans="1:22" hidden="1" x14ac:dyDescent="0.25">
      <c r="A5670" t="s">
        <v>12154</v>
      </c>
      <c r="B5670" t="s">
        <v>7911</v>
      </c>
      <c r="C5670" s="1">
        <v>44906</v>
      </c>
      <c r="D5670" s="1" t="s">
        <v>18</v>
      </c>
      <c r="E5670" s="2">
        <v>290</v>
      </c>
      <c r="F5670" s="2">
        <v>48.66</v>
      </c>
      <c r="G5670" s="2">
        <v>24.56</v>
      </c>
      <c r="H5670" s="2">
        <v>363.22</v>
      </c>
      <c r="I5670" t="s">
        <v>97</v>
      </c>
      <c r="J5670" t="s">
        <v>20</v>
      </c>
      <c r="K5670">
        <v>28211</v>
      </c>
      <c r="L5670" t="s">
        <v>21</v>
      </c>
      <c r="M5670" t="s">
        <v>7821</v>
      </c>
      <c r="N5670" t="s">
        <v>12151</v>
      </c>
      <c r="T5670"/>
    </row>
    <row r="5671" spans="1:22" x14ac:dyDescent="0.25">
      <c r="A5671" t="s">
        <v>12152</v>
      </c>
      <c r="B5671" t="s">
        <v>7912</v>
      </c>
      <c r="C5671" s="1">
        <v>44851</v>
      </c>
      <c r="D5671" s="1" t="s">
        <v>23</v>
      </c>
      <c r="E5671" s="2">
        <v>50</v>
      </c>
      <c r="F5671" s="2">
        <v>0</v>
      </c>
      <c r="G5671" s="2">
        <v>0</v>
      </c>
      <c r="H5671" s="2">
        <v>50</v>
      </c>
      <c r="I5671" t="s">
        <v>17</v>
      </c>
      <c r="J5671" t="s">
        <v>17</v>
      </c>
      <c r="K5671" t="s">
        <v>17</v>
      </c>
      <c r="L5671" t="s">
        <v>24</v>
      </c>
      <c r="M5671" t="s">
        <v>7821</v>
      </c>
      <c r="N5671" t="s">
        <v>12151</v>
      </c>
      <c r="O5671" t="s">
        <v>12164</v>
      </c>
      <c r="Q5671" s="10">
        <f>E5671</f>
        <v>50</v>
      </c>
      <c r="T5671"/>
    </row>
    <row r="5672" spans="1:22" hidden="1" x14ac:dyDescent="0.25">
      <c r="A5672" t="s">
        <v>12154</v>
      </c>
      <c r="B5672" t="s">
        <v>7913</v>
      </c>
      <c r="C5672" s="1">
        <v>44911</v>
      </c>
      <c r="D5672" s="1" t="s">
        <v>18</v>
      </c>
      <c r="E5672" s="2">
        <v>0</v>
      </c>
      <c r="F5672" s="2">
        <v>0</v>
      </c>
      <c r="G5672" s="2">
        <v>0</v>
      </c>
      <c r="H5672" s="2">
        <v>0</v>
      </c>
      <c r="I5672" t="s">
        <v>7857</v>
      </c>
      <c r="J5672" t="s">
        <v>20</v>
      </c>
      <c r="K5672">
        <v>28601</v>
      </c>
      <c r="L5672" t="s">
        <v>43</v>
      </c>
      <c r="M5672" t="s">
        <v>7821</v>
      </c>
      <c r="N5672" t="s">
        <v>12151</v>
      </c>
      <c r="T5672"/>
    </row>
    <row r="5673" spans="1:22" hidden="1" x14ac:dyDescent="0.25">
      <c r="A5673" t="s">
        <v>12154</v>
      </c>
      <c r="B5673" t="s">
        <v>7914</v>
      </c>
      <c r="C5673" s="1">
        <v>44912</v>
      </c>
      <c r="D5673" s="1" t="s">
        <v>18</v>
      </c>
      <c r="E5673" s="2">
        <v>126</v>
      </c>
      <c r="F5673" s="2">
        <v>21.56</v>
      </c>
      <c r="G5673" s="2">
        <v>8.82</v>
      </c>
      <c r="H5673" s="2">
        <v>156.38</v>
      </c>
      <c r="I5673" t="s">
        <v>1719</v>
      </c>
      <c r="J5673" t="s">
        <v>30</v>
      </c>
      <c r="K5673">
        <v>23185</v>
      </c>
      <c r="L5673" t="s">
        <v>21</v>
      </c>
      <c r="M5673" t="s">
        <v>7821</v>
      </c>
      <c r="N5673" t="s">
        <v>12151</v>
      </c>
      <c r="T5673"/>
    </row>
    <row r="5674" spans="1:22" hidden="1" x14ac:dyDescent="0.25">
      <c r="A5674" t="s">
        <v>12154</v>
      </c>
      <c r="B5674" t="s">
        <v>7915</v>
      </c>
      <c r="C5674" s="1">
        <v>44906</v>
      </c>
      <c r="D5674" s="1" t="s">
        <v>18</v>
      </c>
      <c r="E5674" s="2">
        <v>185</v>
      </c>
      <c r="F5674" s="2">
        <v>29.86</v>
      </c>
      <c r="G5674" s="2">
        <v>14.51</v>
      </c>
      <c r="H5674" s="2">
        <v>229.37</v>
      </c>
      <c r="I5674" t="s">
        <v>7916</v>
      </c>
      <c r="J5674" t="s">
        <v>20</v>
      </c>
      <c r="K5674">
        <v>28607</v>
      </c>
      <c r="L5674" t="s">
        <v>21</v>
      </c>
      <c r="M5674" t="s">
        <v>7821</v>
      </c>
      <c r="N5674" t="s">
        <v>12151</v>
      </c>
      <c r="T5674"/>
    </row>
    <row r="5675" spans="1:22" x14ac:dyDescent="0.25">
      <c r="A5675" t="s">
        <v>12152</v>
      </c>
      <c r="B5675" t="s">
        <v>7917</v>
      </c>
      <c r="C5675" s="1">
        <v>44851</v>
      </c>
      <c r="D5675" s="1" t="s">
        <v>23</v>
      </c>
      <c r="E5675" s="2">
        <v>50</v>
      </c>
      <c r="F5675" s="2">
        <v>0</v>
      </c>
      <c r="G5675" s="2">
        <v>0</v>
      </c>
      <c r="H5675" s="2">
        <v>50</v>
      </c>
      <c r="I5675" t="s">
        <v>17</v>
      </c>
      <c r="J5675" t="s">
        <v>17</v>
      </c>
      <c r="K5675" t="s">
        <v>17</v>
      </c>
      <c r="L5675" t="s">
        <v>24</v>
      </c>
      <c r="M5675" t="s">
        <v>7821</v>
      </c>
      <c r="N5675" t="s">
        <v>12151</v>
      </c>
      <c r="O5675" t="s">
        <v>12164</v>
      </c>
      <c r="Q5675" s="10">
        <f>E5675</f>
        <v>50</v>
      </c>
      <c r="T5675"/>
    </row>
    <row r="5676" spans="1:22" hidden="1" x14ac:dyDescent="0.25">
      <c r="A5676" t="s">
        <v>12154</v>
      </c>
      <c r="B5676" t="s">
        <v>7918</v>
      </c>
      <c r="C5676" s="1">
        <v>44906</v>
      </c>
      <c r="D5676" s="1" t="s">
        <v>18</v>
      </c>
      <c r="E5676" s="2">
        <v>290</v>
      </c>
      <c r="F5676" s="2">
        <v>48.66</v>
      </c>
      <c r="G5676" s="2">
        <v>22.86</v>
      </c>
      <c r="H5676" s="2">
        <v>361.52</v>
      </c>
      <c r="I5676" t="s">
        <v>7897</v>
      </c>
      <c r="J5676" t="s">
        <v>20</v>
      </c>
      <c r="K5676">
        <v>27028</v>
      </c>
      <c r="L5676" t="s">
        <v>21</v>
      </c>
      <c r="M5676" t="s">
        <v>7821</v>
      </c>
      <c r="N5676" t="s">
        <v>12151</v>
      </c>
      <c r="T5676"/>
    </row>
    <row r="5677" spans="1:22" hidden="1" x14ac:dyDescent="0.25">
      <c r="A5677" t="s">
        <v>12154</v>
      </c>
      <c r="B5677" t="s">
        <v>7919</v>
      </c>
      <c r="C5677" s="1">
        <v>44905</v>
      </c>
      <c r="D5677" s="1" t="s">
        <v>18</v>
      </c>
      <c r="E5677" s="2">
        <v>340</v>
      </c>
      <c r="F5677" s="2">
        <v>48.66</v>
      </c>
      <c r="G5677" s="2">
        <v>26.23</v>
      </c>
      <c r="H5677" s="2">
        <v>414.89</v>
      </c>
      <c r="I5677" t="s">
        <v>7916</v>
      </c>
      <c r="J5677" t="s">
        <v>20</v>
      </c>
      <c r="K5677">
        <v>28607</v>
      </c>
      <c r="L5677" t="s">
        <v>21</v>
      </c>
      <c r="M5677" t="s">
        <v>7821</v>
      </c>
      <c r="N5677" t="s">
        <v>12151</v>
      </c>
      <c r="T5677"/>
    </row>
    <row r="5678" spans="1:22" x14ac:dyDescent="0.25">
      <c r="A5678" t="s">
        <v>12152</v>
      </c>
      <c r="B5678" t="s">
        <v>7920</v>
      </c>
      <c r="C5678" s="1">
        <v>44851</v>
      </c>
      <c r="D5678" s="1" t="s">
        <v>23</v>
      </c>
      <c r="E5678" s="2">
        <v>50</v>
      </c>
      <c r="F5678" s="2">
        <v>0</v>
      </c>
      <c r="G5678" s="2">
        <v>0</v>
      </c>
      <c r="H5678" s="2">
        <v>50</v>
      </c>
      <c r="I5678" t="s">
        <v>17</v>
      </c>
      <c r="J5678" t="s">
        <v>17</v>
      </c>
      <c r="K5678" t="s">
        <v>17</v>
      </c>
      <c r="L5678" t="s">
        <v>24</v>
      </c>
      <c r="M5678" t="s">
        <v>7821</v>
      </c>
      <c r="N5678" t="s">
        <v>12151</v>
      </c>
      <c r="O5678" t="s">
        <v>12164</v>
      </c>
      <c r="Q5678" s="10">
        <f>E5678</f>
        <v>50</v>
      </c>
      <c r="T5678"/>
    </row>
    <row r="5679" spans="1:22" hidden="1" x14ac:dyDescent="0.25">
      <c r="A5679" t="s">
        <v>12154</v>
      </c>
      <c r="B5679" t="s">
        <v>7921</v>
      </c>
      <c r="C5679" s="1">
        <v>44906</v>
      </c>
      <c r="D5679" s="1" t="s">
        <v>18</v>
      </c>
      <c r="E5679" s="2">
        <v>185</v>
      </c>
      <c r="F5679" s="2">
        <v>29.86</v>
      </c>
      <c r="G5679" s="2">
        <v>20.41</v>
      </c>
      <c r="H5679" s="2">
        <v>235.27</v>
      </c>
      <c r="I5679" t="s">
        <v>120</v>
      </c>
      <c r="J5679" t="s">
        <v>33</v>
      </c>
      <c r="K5679">
        <v>37601</v>
      </c>
      <c r="L5679" t="s">
        <v>21</v>
      </c>
      <c r="M5679" t="s">
        <v>7821</v>
      </c>
      <c r="N5679" t="s">
        <v>12151</v>
      </c>
      <c r="T5679"/>
    </row>
    <row r="5680" spans="1:22" x14ac:dyDescent="0.25">
      <c r="A5680" t="s">
        <v>12154</v>
      </c>
      <c r="B5680" t="s">
        <v>7922</v>
      </c>
      <c r="C5680" s="1">
        <v>44909</v>
      </c>
      <c r="D5680" s="1" t="s">
        <v>54</v>
      </c>
      <c r="E5680" s="2">
        <v>-590</v>
      </c>
      <c r="F5680" s="2">
        <v>-80.48</v>
      </c>
      <c r="G5680" s="2">
        <v>-46.95</v>
      </c>
      <c r="H5680" s="2">
        <v>-717.43</v>
      </c>
      <c r="I5680" t="s">
        <v>7828</v>
      </c>
      <c r="J5680" t="s">
        <v>20</v>
      </c>
      <c r="K5680">
        <v>28658</v>
      </c>
      <c r="L5680" t="s">
        <v>75</v>
      </c>
      <c r="M5680" t="s">
        <v>7821</v>
      </c>
      <c r="N5680" t="s">
        <v>12151</v>
      </c>
      <c r="O5680" t="s">
        <v>12166</v>
      </c>
      <c r="P5680" s="10">
        <f>E5680</f>
        <v>-590</v>
      </c>
      <c r="R5680" s="12">
        <v>7.7499999999999999E-2</v>
      </c>
      <c r="S5680" s="10">
        <f>P5680*R5680</f>
        <v>-45.725000000000001</v>
      </c>
      <c r="T5680" t="s">
        <v>822</v>
      </c>
      <c r="U5680" s="10">
        <f>G5680</f>
        <v>-46.95</v>
      </c>
      <c r="V5680" s="10">
        <f>S5680-U5680</f>
        <v>1.2250000000000014</v>
      </c>
    </row>
    <row r="5681" spans="1:22" x14ac:dyDescent="0.25">
      <c r="A5681" t="s">
        <v>12152</v>
      </c>
      <c r="B5681" t="s">
        <v>7923</v>
      </c>
      <c r="C5681" s="1">
        <v>44852</v>
      </c>
      <c r="D5681" s="1" t="s">
        <v>23</v>
      </c>
      <c r="E5681" s="2">
        <v>50</v>
      </c>
      <c r="F5681" s="2">
        <v>0</v>
      </c>
      <c r="G5681" s="2">
        <v>0</v>
      </c>
      <c r="H5681" s="2">
        <v>50</v>
      </c>
      <c r="I5681" t="s">
        <v>17</v>
      </c>
      <c r="J5681" t="s">
        <v>17</v>
      </c>
      <c r="K5681" t="s">
        <v>17</v>
      </c>
      <c r="L5681" t="s">
        <v>24</v>
      </c>
      <c r="M5681" t="s">
        <v>7821</v>
      </c>
      <c r="N5681" t="s">
        <v>12151</v>
      </c>
      <c r="O5681" t="s">
        <v>12164</v>
      </c>
      <c r="Q5681" s="10">
        <f>E5681</f>
        <v>50</v>
      </c>
      <c r="T5681"/>
    </row>
    <row r="5682" spans="1:22" hidden="1" x14ac:dyDescent="0.25">
      <c r="A5682" t="s">
        <v>12154</v>
      </c>
      <c r="B5682" t="s">
        <v>7924</v>
      </c>
      <c r="C5682" s="1">
        <v>44922</v>
      </c>
      <c r="D5682" s="1" t="s">
        <v>18</v>
      </c>
      <c r="E5682" s="2">
        <v>0</v>
      </c>
      <c r="F5682" s="2">
        <v>0</v>
      </c>
      <c r="G5682" s="2">
        <v>0</v>
      </c>
      <c r="H5682" s="2">
        <v>0</v>
      </c>
      <c r="I5682" t="s">
        <v>7808</v>
      </c>
      <c r="J5682" t="s">
        <v>286</v>
      </c>
      <c r="K5682">
        <v>29681</v>
      </c>
      <c r="L5682" t="s">
        <v>43</v>
      </c>
      <c r="M5682" t="s">
        <v>7821</v>
      </c>
      <c r="N5682" t="s">
        <v>12151</v>
      </c>
      <c r="T5682"/>
    </row>
    <row r="5683" spans="1:22" hidden="1" x14ac:dyDescent="0.25">
      <c r="A5683" t="s">
        <v>12153</v>
      </c>
      <c r="B5683" t="s">
        <v>7925</v>
      </c>
      <c r="C5683" s="1">
        <v>44886</v>
      </c>
      <c r="D5683" s="1" t="s">
        <v>18</v>
      </c>
      <c r="E5683" s="2">
        <v>45</v>
      </c>
      <c r="F5683" s="2">
        <v>19.03</v>
      </c>
      <c r="G5683" s="2">
        <v>4.32</v>
      </c>
      <c r="H5683" s="2">
        <v>68.349999999999994</v>
      </c>
      <c r="I5683" t="s">
        <v>7874</v>
      </c>
      <c r="J5683" t="s">
        <v>20</v>
      </c>
      <c r="K5683">
        <v>27006</v>
      </c>
      <c r="L5683" t="s">
        <v>21</v>
      </c>
      <c r="M5683" t="s">
        <v>7821</v>
      </c>
      <c r="N5683" t="s">
        <v>12151</v>
      </c>
      <c r="T5683"/>
    </row>
    <row r="5684" spans="1:22" hidden="1" x14ac:dyDescent="0.25">
      <c r="A5684" t="s">
        <v>12154</v>
      </c>
      <c r="B5684" t="s">
        <v>7926</v>
      </c>
      <c r="C5684" s="1">
        <v>44906</v>
      </c>
      <c r="D5684" s="1" t="s">
        <v>18</v>
      </c>
      <c r="E5684" s="2">
        <v>290</v>
      </c>
      <c r="F5684" s="2">
        <v>48.66</v>
      </c>
      <c r="G5684" s="2">
        <v>23.71</v>
      </c>
      <c r="H5684" s="2">
        <v>362.37</v>
      </c>
      <c r="I5684" t="s">
        <v>7927</v>
      </c>
      <c r="J5684" t="s">
        <v>20</v>
      </c>
      <c r="K5684">
        <v>28697</v>
      </c>
      <c r="L5684" t="s">
        <v>21</v>
      </c>
      <c r="M5684" t="s">
        <v>7821</v>
      </c>
      <c r="N5684" t="s">
        <v>12151</v>
      </c>
      <c r="T5684"/>
    </row>
    <row r="5685" spans="1:22" x14ac:dyDescent="0.25">
      <c r="A5685" t="s">
        <v>12152</v>
      </c>
      <c r="B5685" t="s">
        <v>7928</v>
      </c>
      <c r="C5685" s="1">
        <v>44851</v>
      </c>
      <c r="D5685" s="1" t="s">
        <v>23</v>
      </c>
      <c r="E5685" s="2">
        <v>50</v>
      </c>
      <c r="F5685" s="2">
        <v>0</v>
      </c>
      <c r="G5685" s="2">
        <v>0</v>
      </c>
      <c r="H5685" s="2">
        <v>50</v>
      </c>
      <c r="I5685" t="s">
        <v>17</v>
      </c>
      <c r="J5685" t="s">
        <v>17</v>
      </c>
      <c r="K5685" t="s">
        <v>17</v>
      </c>
      <c r="L5685" t="s">
        <v>24</v>
      </c>
      <c r="M5685" t="s">
        <v>7821</v>
      </c>
      <c r="N5685" t="s">
        <v>12151</v>
      </c>
      <c r="O5685" t="s">
        <v>12164</v>
      </c>
      <c r="Q5685" s="10">
        <f>E5685</f>
        <v>50</v>
      </c>
      <c r="T5685"/>
    </row>
    <row r="5686" spans="1:22" hidden="1" x14ac:dyDescent="0.25">
      <c r="A5686" t="s">
        <v>12154</v>
      </c>
      <c r="B5686" t="s">
        <v>7929</v>
      </c>
      <c r="C5686" s="1">
        <v>44917</v>
      </c>
      <c r="D5686" s="1" t="s">
        <v>18</v>
      </c>
      <c r="E5686" s="2">
        <v>126</v>
      </c>
      <c r="F5686" s="2">
        <v>21.56</v>
      </c>
      <c r="G5686" s="2">
        <v>7.56</v>
      </c>
      <c r="H5686" s="2">
        <v>155.12</v>
      </c>
      <c r="I5686" t="s">
        <v>7930</v>
      </c>
      <c r="J5686" t="s">
        <v>30</v>
      </c>
      <c r="K5686">
        <v>23606</v>
      </c>
      <c r="L5686" t="s">
        <v>21</v>
      </c>
      <c r="M5686" t="s">
        <v>7821</v>
      </c>
      <c r="N5686" t="s">
        <v>12151</v>
      </c>
      <c r="T5686"/>
    </row>
    <row r="5687" spans="1:22" hidden="1" x14ac:dyDescent="0.25">
      <c r="A5687" t="s">
        <v>12154</v>
      </c>
      <c r="B5687" t="s">
        <v>7931</v>
      </c>
      <c r="C5687" s="1">
        <v>44906</v>
      </c>
      <c r="D5687" s="1" t="s">
        <v>18</v>
      </c>
      <c r="E5687" s="2">
        <v>290</v>
      </c>
      <c r="F5687" s="2">
        <v>48.66</v>
      </c>
      <c r="G5687" s="2">
        <v>24.56</v>
      </c>
      <c r="H5687" s="2">
        <v>363.22</v>
      </c>
      <c r="I5687" t="s">
        <v>7932</v>
      </c>
      <c r="J5687" t="s">
        <v>20</v>
      </c>
      <c r="K5687">
        <v>28105</v>
      </c>
      <c r="L5687" t="s">
        <v>21</v>
      </c>
      <c r="M5687" t="s">
        <v>7821</v>
      </c>
      <c r="N5687" t="s">
        <v>12151</v>
      </c>
      <c r="T5687"/>
    </row>
    <row r="5688" spans="1:22" x14ac:dyDescent="0.25">
      <c r="A5688" t="s">
        <v>12152</v>
      </c>
      <c r="B5688" t="s">
        <v>7933</v>
      </c>
      <c r="C5688" s="1">
        <v>44852</v>
      </c>
      <c r="D5688" s="1" t="s">
        <v>23</v>
      </c>
      <c r="E5688" s="2">
        <v>50</v>
      </c>
      <c r="F5688" s="2">
        <v>0</v>
      </c>
      <c r="G5688" s="2">
        <v>0</v>
      </c>
      <c r="H5688" s="2">
        <v>50</v>
      </c>
      <c r="I5688" t="s">
        <v>17</v>
      </c>
      <c r="J5688" t="s">
        <v>17</v>
      </c>
      <c r="K5688" t="s">
        <v>17</v>
      </c>
      <c r="L5688" t="s">
        <v>24</v>
      </c>
      <c r="M5688" t="s">
        <v>7821</v>
      </c>
      <c r="N5688" t="s">
        <v>12151</v>
      </c>
      <c r="O5688" t="s">
        <v>12164</v>
      </c>
      <c r="Q5688" s="10">
        <f>E5688</f>
        <v>50</v>
      </c>
      <c r="T5688"/>
    </row>
    <row r="5689" spans="1:22" x14ac:dyDescent="0.25">
      <c r="A5689" t="s">
        <v>12153</v>
      </c>
      <c r="B5689" t="s">
        <v>7934</v>
      </c>
      <c r="C5689" s="1">
        <v>44869</v>
      </c>
      <c r="D5689" s="1" t="s">
        <v>18</v>
      </c>
      <c r="E5689" s="2">
        <v>240</v>
      </c>
      <c r="F5689" s="2">
        <v>40.700000000000003</v>
      </c>
      <c r="G5689" s="2">
        <v>18.600000000000001</v>
      </c>
      <c r="H5689" s="2">
        <v>299.3</v>
      </c>
      <c r="I5689" t="s">
        <v>7935</v>
      </c>
      <c r="J5689" t="s">
        <v>52</v>
      </c>
      <c r="K5689">
        <v>93003</v>
      </c>
      <c r="L5689" t="s">
        <v>43</v>
      </c>
      <c r="M5689" t="s">
        <v>7821</v>
      </c>
      <c r="N5689" t="s">
        <v>12151</v>
      </c>
      <c r="O5689" t="s">
        <v>12166</v>
      </c>
      <c r="P5689" s="10">
        <f>E5689</f>
        <v>240</v>
      </c>
      <c r="R5689" s="17">
        <f>VLOOKUP(I5689,Counties!$A$1:$D$1787,3,0)</f>
        <v>7.7499999999999999E-2</v>
      </c>
      <c r="S5689" s="10">
        <f>P5689*R5689</f>
        <v>18.600000000000001</v>
      </c>
      <c r="T5689" s="17" t="str">
        <f>VLOOKUP(I5689,Counties!$A$1:$D$1787,4,0)</f>
        <v>Ventura</v>
      </c>
      <c r="U5689" s="10">
        <f>G5689</f>
        <v>18.600000000000001</v>
      </c>
      <c r="V5689" s="10">
        <f>S5689-U5689</f>
        <v>0</v>
      </c>
    </row>
    <row r="5690" spans="1:22" x14ac:dyDescent="0.25">
      <c r="A5690" t="s">
        <v>12152</v>
      </c>
      <c r="B5690" t="s">
        <v>7936</v>
      </c>
      <c r="C5690" s="1">
        <v>44841</v>
      </c>
      <c r="D5690" s="1" t="s">
        <v>23</v>
      </c>
      <c r="E5690" s="2">
        <v>50</v>
      </c>
      <c r="F5690" s="2">
        <v>0</v>
      </c>
      <c r="G5690" s="2">
        <v>0</v>
      </c>
      <c r="H5690" s="2">
        <v>50</v>
      </c>
      <c r="I5690" t="s">
        <v>17</v>
      </c>
      <c r="J5690" t="s">
        <v>17</v>
      </c>
      <c r="K5690" t="s">
        <v>17</v>
      </c>
      <c r="L5690" t="s">
        <v>24</v>
      </c>
      <c r="M5690" t="s">
        <v>7821</v>
      </c>
      <c r="N5690" t="s">
        <v>12151</v>
      </c>
      <c r="O5690" t="s">
        <v>12164</v>
      </c>
      <c r="Q5690" s="10">
        <f>E5690</f>
        <v>50</v>
      </c>
      <c r="T5690"/>
    </row>
    <row r="5691" spans="1:22" hidden="1" x14ac:dyDescent="0.25">
      <c r="A5691" t="s">
        <v>12154</v>
      </c>
      <c r="B5691" t="s">
        <v>7937</v>
      </c>
      <c r="C5691" s="1">
        <v>44906</v>
      </c>
      <c r="D5691" s="1" t="s">
        <v>18</v>
      </c>
      <c r="E5691" s="2">
        <v>290</v>
      </c>
      <c r="F5691" s="2">
        <v>48.66</v>
      </c>
      <c r="G5691" s="2">
        <v>22.86</v>
      </c>
      <c r="H5691" s="2">
        <v>361.52</v>
      </c>
      <c r="I5691" t="s">
        <v>7938</v>
      </c>
      <c r="J5691" t="s">
        <v>20</v>
      </c>
      <c r="K5691">
        <v>28379</v>
      </c>
      <c r="L5691" t="s">
        <v>21</v>
      </c>
      <c r="M5691" t="s">
        <v>7821</v>
      </c>
      <c r="N5691" t="s">
        <v>12151</v>
      </c>
      <c r="T5691"/>
    </row>
    <row r="5692" spans="1:22" x14ac:dyDescent="0.25">
      <c r="A5692" t="s">
        <v>12152</v>
      </c>
      <c r="B5692" t="s">
        <v>7939</v>
      </c>
      <c r="C5692" s="1">
        <v>44851</v>
      </c>
      <c r="D5692" s="1" t="s">
        <v>23</v>
      </c>
      <c r="E5692" s="2">
        <v>50</v>
      </c>
      <c r="F5692" s="2">
        <v>0</v>
      </c>
      <c r="G5692" s="2">
        <v>0</v>
      </c>
      <c r="H5692" s="2">
        <v>50</v>
      </c>
      <c r="I5692" t="s">
        <v>17</v>
      </c>
      <c r="J5692" t="s">
        <v>17</v>
      </c>
      <c r="K5692" t="s">
        <v>17</v>
      </c>
      <c r="L5692" t="s">
        <v>24</v>
      </c>
      <c r="M5692" t="s">
        <v>7821</v>
      </c>
      <c r="N5692" t="s">
        <v>12151</v>
      </c>
      <c r="O5692" t="s">
        <v>12164</v>
      </c>
      <c r="Q5692" s="10">
        <f>E5692</f>
        <v>50</v>
      </c>
      <c r="T5692"/>
    </row>
    <row r="5693" spans="1:22" hidden="1" x14ac:dyDescent="0.25">
      <c r="A5693" t="s">
        <v>12154</v>
      </c>
      <c r="B5693" t="s">
        <v>7940</v>
      </c>
      <c r="C5693" s="1">
        <v>44906</v>
      </c>
      <c r="D5693" s="1" t="s">
        <v>18</v>
      </c>
      <c r="E5693" s="2">
        <v>185</v>
      </c>
      <c r="F5693" s="2">
        <v>29.86</v>
      </c>
      <c r="G5693" s="2">
        <v>15.04</v>
      </c>
      <c r="H5693" s="2">
        <v>229.9</v>
      </c>
      <c r="I5693" t="s">
        <v>3576</v>
      </c>
      <c r="J5693" t="s">
        <v>20</v>
      </c>
      <c r="K5693">
        <v>28012</v>
      </c>
      <c r="L5693" t="s">
        <v>21</v>
      </c>
      <c r="M5693" t="s">
        <v>7821</v>
      </c>
      <c r="N5693" t="s">
        <v>12151</v>
      </c>
      <c r="T5693"/>
    </row>
    <row r="5694" spans="1:22" hidden="1" x14ac:dyDescent="0.25">
      <c r="A5694" t="s">
        <v>12154</v>
      </c>
      <c r="B5694" t="s">
        <v>7941</v>
      </c>
      <c r="C5694" s="1">
        <v>44906</v>
      </c>
      <c r="D5694" s="1" t="s">
        <v>18</v>
      </c>
      <c r="E5694" s="2">
        <v>320</v>
      </c>
      <c r="F5694" s="2">
        <v>48.66</v>
      </c>
      <c r="G5694" s="2">
        <v>24.89</v>
      </c>
      <c r="H5694" s="2">
        <v>393.55</v>
      </c>
      <c r="I5694" t="s">
        <v>7942</v>
      </c>
      <c r="J5694" t="s">
        <v>20</v>
      </c>
      <c r="K5694">
        <v>28604</v>
      </c>
      <c r="L5694" t="s">
        <v>21</v>
      </c>
      <c r="M5694" t="s">
        <v>7821</v>
      </c>
      <c r="N5694" t="s">
        <v>12151</v>
      </c>
      <c r="T5694"/>
    </row>
    <row r="5695" spans="1:22" hidden="1" x14ac:dyDescent="0.25">
      <c r="A5695" t="s">
        <v>12154</v>
      </c>
      <c r="B5695" t="s">
        <v>7943</v>
      </c>
      <c r="C5695" s="1">
        <v>44909</v>
      </c>
      <c r="D5695" s="1" t="s">
        <v>18</v>
      </c>
      <c r="E5695" s="2">
        <v>295</v>
      </c>
      <c r="F5695" s="2">
        <v>46.63</v>
      </c>
      <c r="G5695" s="2">
        <v>23.06</v>
      </c>
      <c r="H5695" s="2">
        <v>364.69</v>
      </c>
      <c r="I5695" t="s">
        <v>7916</v>
      </c>
      <c r="J5695" t="s">
        <v>20</v>
      </c>
      <c r="K5695">
        <v>28607</v>
      </c>
      <c r="L5695" t="s">
        <v>21</v>
      </c>
      <c r="M5695" t="s">
        <v>7821</v>
      </c>
      <c r="N5695" t="s">
        <v>12151</v>
      </c>
      <c r="T5695"/>
    </row>
    <row r="5696" spans="1:22" hidden="1" x14ac:dyDescent="0.25">
      <c r="A5696" t="s">
        <v>12154</v>
      </c>
      <c r="B5696" t="s">
        <v>7944</v>
      </c>
      <c r="C5696" s="1">
        <v>44903</v>
      </c>
      <c r="D5696" s="1" t="s">
        <v>18</v>
      </c>
      <c r="E5696" s="2">
        <v>85</v>
      </c>
      <c r="F5696" s="2">
        <v>21.56</v>
      </c>
      <c r="G5696" s="2">
        <v>7.46</v>
      </c>
      <c r="H5696" s="2">
        <v>114.02</v>
      </c>
      <c r="I5696" t="s">
        <v>5515</v>
      </c>
      <c r="J5696" t="s">
        <v>20</v>
      </c>
      <c r="K5696">
        <v>27205</v>
      </c>
      <c r="L5696" t="s">
        <v>21</v>
      </c>
      <c r="M5696" t="s">
        <v>7821</v>
      </c>
      <c r="N5696" t="s">
        <v>12151</v>
      </c>
      <c r="T5696"/>
    </row>
    <row r="5697" spans="1:22" x14ac:dyDescent="0.25">
      <c r="A5697" t="s">
        <v>12152</v>
      </c>
      <c r="B5697" t="s">
        <v>7945</v>
      </c>
      <c r="C5697" s="1">
        <v>44851</v>
      </c>
      <c r="D5697" s="1" t="s">
        <v>23</v>
      </c>
      <c r="E5697" s="2">
        <v>50</v>
      </c>
      <c r="F5697" s="2">
        <v>0</v>
      </c>
      <c r="G5697" s="2">
        <v>0</v>
      </c>
      <c r="H5697" s="2">
        <v>50</v>
      </c>
      <c r="I5697" t="s">
        <v>17</v>
      </c>
      <c r="J5697" t="s">
        <v>17</v>
      </c>
      <c r="K5697" t="s">
        <v>17</v>
      </c>
      <c r="L5697" t="s">
        <v>24</v>
      </c>
      <c r="M5697" t="s">
        <v>7821</v>
      </c>
      <c r="N5697" t="s">
        <v>12151</v>
      </c>
      <c r="O5697" t="s">
        <v>12164</v>
      </c>
      <c r="Q5697" s="10">
        <f>E5697</f>
        <v>50</v>
      </c>
      <c r="T5697"/>
    </row>
    <row r="5698" spans="1:22" hidden="1" x14ac:dyDescent="0.25">
      <c r="A5698" t="s">
        <v>12154</v>
      </c>
      <c r="B5698" t="s">
        <v>7946</v>
      </c>
      <c r="C5698" s="1">
        <v>44906</v>
      </c>
      <c r="D5698" s="1" t="s">
        <v>18</v>
      </c>
      <c r="E5698" s="2">
        <v>185</v>
      </c>
      <c r="F5698" s="2">
        <v>29.86</v>
      </c>
      <c r="G5698" s="2">
        <v>11.1</v>
      </c>
      <c r="H5698" s="2">
        <v>225.96</v>
      </c>
      <c r="I5698" t="s">
        <v>7947</v>
      </c>
      <c r="J5698" t="s">
        <v>30</v>
      </c>
      <c r="K5698">
        <v>20171</v>
      </c>
      <c r="L5698" t="s">
        <v>21</v>
      </c>
      <c r="M5698" t="s">
        <v>7821</v>
      </c>
      <c r="N5698" t="s">
        <v>12151</v>
      </c>
      <c r="T5698"/>
    </row>
    <row r="5699" spans="1:22" hidden="1" x14ac:dyDescent="0.25">
      <c r="A5699" t="s">
        <v>12154</v>
      </c>
      <c r="B5699" t="s">
        <v>7948</v>
      </c>
      <c r="C5699" s="1">
        <v>44907</v>
      </c>
      <c r="D5699" s="1" t="s">
        <v>18</v>
      </c>
      <c r="E5699" s="2">
        <v>340</v>
      </c>
      <c r="F5699" s="2">
        <v>48.66</v>
      </c>
      <c r="G5699" s="2">
        <v>27.22</v>
      </c>
      <c r="H5699" s="2">
        <v>415.88</v>
      </c>
      <c r="I5699" t="s">
        <v>7849</v>
      </c>
      <c r="J5699" t="s">
        <v>286</v>
      </c>
      <c r="K5699">
        <v>29732</v>
      </c>
      <c r="L5699" t="s">
        <v>21</v>
      </c>
      <c r="M5699" t="s">
        <v>7821</v>
      </c>
      <c r="N5699" t="s">
        <v>12151</v>
      </c>
      <c r="T5699"/>
    </row>
    <row r="5700" spans="1:22" x14ac:dyDescent="0.25">
      <c r="A5700" t="s">
        <v>12152</v>
      </c>
      <c r="B5700" t="s">
        <v>7949</v>
      </c>
      <c r="C5700" s="1">
        <v>44851</v>
      </c>
      <c r="D5700" s="1" t="s">
        <v>23</v>
      </c>
      <c r="E5700" s="2">
        <v>50</v>
      </c>
      <c r="F5700" s="2">
        <v>0</v>
      </c>
      <c r="G5700" s="2">
        <v>0</v>
      </c>
      <c r="H5700" s="2">
        <v>50</v>
      </c>
      <c r="I5700" t="s">
        <v>17</v>
      </c>
      <c r="J5700" t="s">
        <v>17</v>
      </c>
      <c r="K5700" t="s">
        <v>17</v>
      </c>
      <c r="L5700" t="s">
        <v>24</v>
      </c>
      <c r="M5700" t="s">
        <v>7821</v>
      </c>
      <c r="N5700" t="s">
        <v>12151</v>
      </c>
      <c r="O5700" t="s">
        <v>12164</v>
      </c>
      <c r="Q5700" s="10">
        <f>E5700</f>
        <v>50</v>
      </c>
      <c r="T5700"/>
    </row>
    <row r="5701" spans="1:22" hidden="1" x14ac:dyDescent="0.25">
      <c r="A5701" t="s">
        <v>12152</v>
      </c>
      <c r="B5701" t="s">
        <v>7950</v>
      </c>
      <c r="C5701" s="1">
        <v>44865</v>
      </c>
      <c r="D5701" s="1" t="s">
        <v>18</v>
      </c>
      <c r="E5701" s="2">
        <v>0</v>
      </c>
      <c r="F5701" s="2">
        <v>0</v>
      </c>
      <c r="G5701" s="2">
        <v>0</v>
      </c>
      <c r="H5701" s="2">
        <v>0</v>
      </c>
      <c r="I5701" t="s">
        <v>97</v>
      </c>
      <c r="J5701" t="s">
        <v>20</v>
      </c>
      <c r="K5701">
        <v>28226</v>
      </c>
      <c r="L5701" t="s">
        <v>21</v>
      </c>
      <c r="M5701" t="s">
        <v>7821</v>
      </c>
      <c r="N5701" t="s">
        <v>12151</v>
      </c>
      <c r="T5701"/>
    </row>
    <row r="5702" spans="1:22" hidden="1" x14ac:dyDescent="0.25">
      <c r="A5702" t="s">
        <v>12154</v>
      </c>
      <c r="B5702" t="s">
        <v>7951</v>
      </c>
      <c r="C5702" s="1">
        <v>44906</v>
      </c>
      <c r="D5702" s="1" t="s">
        <v>18</v>
      </c>
      <c r="E5702" s="2">
        <v>185</v>
      </c>
      <c r="F5702" s="2">
        <v>29.86</v>
      </c>
      <c r="G5702" s="2">
        <v>11.65</v>
      </c>
      <c r="H5702" s="2">
        <v>226.51</v>
      </c>
      <c r="I5702" t="s">
        <v>2908</v>
      </c>
      <c r="J5702" t="s">
        <v>472</v>
      </c>
      <c r="K5702">
        <v>3244</v>
      </c>
      <c r="L5702" t="s">
        <v>43</v>
      </c>
      <c r="M5702" t="s">
        <v>7821</v>
      </c>
      <c r="N5702" t="s">
        <v>12151</v>
      </c>
      <c r="T5702"/>
    </row>
    <row r="5703" spans="1:22" hidden="1" x14ac:dyDescent="0.25">
      <c r="A5703" t="s">
        <v>12154</v>
      </c>
      <c r="B5703" t="s">
        <v>7952</v>
      </c>
      <c r="C5703" s="1">
        <v>44907</v>
      </c>
      <c r="D5703" s="1" t="s">
        <v>54</v>
      </c>
      <c r="E5703" s="2">
        <v>-320</v>
      </c>
      <c r="F5703" s="2">
        <v>-48.66</v>
      </c>
      <c r="G5703" s="2">
        <v>-28.57</v>
      </c>
      <c r="H5703" s="2">
        <v>-397.23</v>
      </c>
      <c r="I5703" t="s">
        <v>843</v>
      </c>
      <c r="J5703" t="s">
        <v>46</v>
      </c>
      <c r="K5703">
        <v>30004</v>
      </c>
      <c r="L5703" t="s">
        <v>43</v>
      </c>
      <c r="M5703" t="s">
        <v>7821</v>
      </c>
      <c r="N5703" t="s">
        <v>12151</v>
      </c>
      <c r="T5703"/>
    </row>
    <row r="5704" spans="1:22" x14ac:dyDescent="0.25">
      <c r="A5704" t="s">
        <v>12152</v>
      </c>
      <c r="B5704" t="s">
        <v>7953</v>
      </c>
      <c r="C5704" s="1">
        <v>44851</v>
      </c>
      <c r="D5704" s="1" t="s">
        <v>23</v>
      </c>
      <c r="E5704" s="2">
        <v>50</v>
      </c>
      <c r="F5704" s="2">
        <v>0</v>
      </c>
      <c r="G5704" s="2">
        <v>0</v>
      </c>
      <c r="H5704" s="2">
        <v>50</v>
      </c>
      <c r="I5704" t="s">
        <v>17</v>
      </c>
      <c r="J5704" t="s">
        <v>17</v>
      </c>
      <c r="K5704" t="s">
        <v>17</v>
      </c>
      <c r="L5704" t="s">
        <v>24</v>
      </c>
      <c r="M5704" t="s">
        <v>7821</v>
      </c>
      <c r="N5704" t="s">
        <v>12151</v>
      </c>
      <c r="O5704" t="s">
        <v>12164</v>
      </c>
      <c r="Q5704" s="10">
        <f>E5704</f>
        <v>50</v>
      </c>
      <c r="T5704"/>
    </row>
    <row r="5705" spans="1:22" hidden="1" x14ac:dyDescent="0.25">
      <c r="A5705" t="s">
        <v>12152</v>
      </c>
      <c r="B5705" t="s">
        <v>7954</v>
      </c>
      <c r="C5705" s="1">
        <v>44854</v>
      </c>
      <c r="D5705" s="1" t="s">
        <v>18</v>
      </c>
      <c r="E5705" s="2">
        <v>381.44</v>
      </c>
      <c r="F5705" s="2">
        <v>48.66</v>
      </c>
      <c r="G5705" s="2">
        <v>29.03</v>
      </c>
      <c r="H5705" s="2">
        <v>459.13</v>
      </c>
      <c r="I5705" t="s">
        <v>7956</v>
      </c>
      <c r="J5705" t="s">
        <v>20</v>
      </c>
      <c r="K5705" t="s">
        <v>7957</v>
      </c>
      <c r="L5705" t="s">
        <v>21</v>
      </c>
      <c r="M5705" t="s">
        <v>7821</v>
      </c>
      <c r="N5705" t="s">
        <v>12151</v>
      </c>
      <c r="T5705"/>
    </row>
    <row r="5706" spans="1:22" x14ac:dyDescent="0.25">
      <c r="A5706" t="s">
        <v>12154</v>
      </c>
      <c r="B5706" t="s">
        <v>7958</v>
      </c>
      <c r="C5706" s="1">
        <v>44904</v>
      </c>
      <c r="D5706" s="1" t="s">
        <v>18</v>
      </c>
      <c r="E5706" s="2">
        <v>180</v>
      </c>
      <c r="F5706" s="2">
        <v>25.1</v>
      </c>
      <c r="G5706" s="2">
        <v>14.36</v>
      </c>
      <c r="H5706" s="2">
        <v>219.46</v>
      </c>
      <c r="I5706" t="s">
        <v>7860</v>
      </c>
      <c r="J5706" t="s">
        <v>20</v>
      </c>
      <c r="K5706">
        <v>28779</v>
      </c>
      <c r="L5706" t="s">
        <v>75</v>
      </c>
      <c r="M5706" t="s">
        <v>7821</v>
      </c>
      <c r="N5706" t="s">
        <v>12151</v>
      </c>
      <c r="O5706" t="s">
        <v>12166</v>
      </c>
      <c r="P5706" s="10">
        <f>E5706</f>
        <v>180</v>
      </c>
      <c r="R5706" s="12">
        <v>7.7499999999999999E-2</v>
      </c>
      <c r="S5706" s="10">
        <f>P5706*R5706</f>
        <v>13.95</v>
      </c>
      <c r="T5706" t="s">
        <v>822</v>
      </c>
      <c r="U5706" s="10">
        <f>G5706</f>
        <v>14.36</v>
      </c>
      <c r="V5706" s="10">
        <f>S5706-U5706</f>
        <v>-0.41000000000000014</v>
      </c>
    </row>
    <row r="5707" spans="1:22" x14ac:dyDescent="0.25">
      <c r="A5707" t="s">
        <v>12153</v>
      </c>
      <c r="B5707" t="s">
        <v>7959</v>
      </c>
      <c r="C5707" s="1">
        <v>44875</v>
      </c>
      <c r="D5707" s="1" t="s">
        <v>23</v>
      </c>
      <c r="E5707" s="2">
        <v>50</v>
      </c>
      <c r="F5707" s="2">
        <v>0</v>
      </c>
      <c r="G5707" s="2">
        <v>0</v>
      </c>
      <c r="H5707" s="2">
        <v>50</v>
      </c>
      <c r="I5707" t="s">
        <v>17</v>
      </c>
      <c r="J5707" t="s">
        <v>17</v>
      </c>
      <c r="K5707" t="s">
        <v>17</v>
      </c>
      <c r="L5707" t="s">
        <v>24</v>
      </c>
      <c r="M5707" t="s">
        <v>7821</v>
      </c>
      <c r="N5707" t="s">
        <v>12151</v>
      </c>
      <c r="O5707" t="s">
        <v>12164</v>
      </c>
      <c r="Q5707" s="10">
        <f>E5707</f>
        <v>50</v>
      </c>
      <c r="T5707"/>
    </row>
    <row r="5708" spans="1:22" hidden="1" x14ac:dyDescent="0.25">
      <c r="A5708" t="s">
        <v>12154</v>
      </c>
      <c r="B5708" t="s">
        <v>7960</v>
      </c>
      <c r="C5708" s="1">
        <v>44906</v>
      </c>
      <c r="D5708" s="1" t="s">
        <v>18</v>
      </c>
      <c r="E5708" s="2">
        <v>430</v>
      </c>
      <c r="F5708" s="2">
        <v>48.66</v>
      </c>
      <c r="G5708" s="2">
        <v>28.72</v>
      </c>
      <c r="H5708" s="2">
        <v>507.38</v>
      </c>
      <c r="I5708" t="s">
        <v>7808</v>
      </c>
      <c r="J5708" t="s">
        <v>286</v>
      </c>
      <c r="K5708">
        <v>29681</v>
      </c>
      <c r="L5708" t="s">
        <v>43</v>
      </c>
      <c r="M5708" t="s">
        <v>7821</v>
      </c>
      <c r="N5708" t="s">
        <v>12151</v>
      </c>
      <c r="T5708"/>
    </row>
    <row r="5709" spans="1:22" hidden="1" x14ac:dyDescent="0.25">
      <c r="A5709" t="s">
        <v>12154</v>
      </c>
      <c r="B5709" t="s">
        <v>7961</v>
      </c>
      <c r="C5709" s="1">
        <v>44906</v>
      </c>
      <c r="D5709" s="1" t="s">
        <v>18</v>
      </c>
      <c r="E5709" s="2">
        <v>290</v>
      </c>
      <c r="F5709" s="2">
        <v>48.66</v>
      </c>
      <c r="G5709" s="2">
        <v>33.01</v>
      </c>
      <c r="H5709" s="2">
        <v>371.67</v>
      </c>
      <c r="I5709" t="s">
        <v>7962</v>
      </c>
      <c r="J5709" t="s">
        <v>33</v>
      </c>
      <c r="K5709">
        <v>37643</v>
      </c>
      <c r="L5709" t="s">
        <v>21</v>
      </c>
      <c r="M5709" t="s">
        <v>7821</v>
      </c>
      <c r="N5709" t="s">
        <v>12151</v>
      </c>
      <c r="T5709"/>
    </row>
    <row r="5710" spans="1:22" x14ac:dyDescent="0.25">
      <c r="A5710" t="s">
        <v>12152</v>
      </c>
      <c r="B5710" t="s">
        <v>7963</v>
      </c>
      <c r="C5710" s="1">
        <v>44852</v>
      </c>
      <c r="D5710" s="1" t="s">
        <v>23</v>
      </c>
      <c r="E5710" s="2">
        <v>50</v>
      </c>
      <c r="F5710" s="2">
        <v>0</v>
      </c>
      <c r="G5710" s="2">
        <v>0</v>
      </c>
      <c r="H5710" s="2">
        <v>50</v>
      </c>
      <c r="I5710" t="s">
        <v>17</v>
      </c>
      <c r="J5710" t="s">
        <v>17</v>
      </c>
      <c r="K5710" t="s">
        <v>17</v>
      </c>
      <c r="L5710" t="s">
        <v>24</v>
      </c>
      <c r="M5710" t="s">
        <v>7821</v>
      </c>
      <c r="N5710" t="s">
        <v>12151</v>
      </c>
      <c r="O5710" t="s">
        <v>12164</v>
      </c>
      <c r="Q5710" s="10">
        <f>E5710</f>
        <v>50</v>
      </c>
      <c r="T5710"/>
    </row>
    <row r="5711" spans="1:22" hidden="1" x14ac:dyDescent="0.25">
      <c r="A5711" t="s">
        <v>12152</v>
      </c>
      <c r="B5711" t="s">
        <v>7964</v>
      </c>
      <c r="C5711" s="1">
        <v>44852</v>
      </c>
      <c r="D5711" s="1" t="s">
        <v>54</v>
      </c>
      <c r="E5711" s="2">
        <v>-315</v>
      </c>
      <c r="F5711" s="2">
        <v>-33.32</v>
      </c>
      <c r="G5711" s="2">
        <v>-24.38</v>
      </c>
      <c r="H5711" s="2">
        <v>-372.7</v>
      </c>
      <c r="I5711" t="s">
        <v>7857</v>
      </c>
      <c r="J5711" t="s">
        <v>20</v>
      </c>
      <c r="K5711">
        <v>28601</v>
      </c>
      <c r="L5711" t="s">
        <v>43</v>
      </c>
      <c r="M5711" t="s">
        <v>7821</v>
      </c>
      <c r="N5711" t="s">
        <v>12151</v>
      </c>
      <c r="T5711"/>
    </row>
    <row r="5712" spans="1:22" x14ac:dyDescent="0.25">
      <c r="A5712" t="s">
        <v>12152</v>
      </c>
      <c r="B5712" t="s">
        <v>7965</v>
      </c>
      <c r="C5712" s="1">
        <v>44861</v>
      </c>
      <c r="D5712" s="1" t="s">
        <v>23</v>
      </c>
      <c r="E5712" s="2">
        <v>50</v>
      </c>
      <c r="F5712" s="2">
        <v>0</v>
      </c>
      <c r="G5712" s="2">
        <v>0</v>
      </c>
      <c r="H5712" s="2">
        <v>50</v>
      </c>
      <c r="I5712" t="s">
        <v>17</v>
      </c>
      <c r="J5712" t="s">
        <v>17</v>
      </c>
      <c r="K5712" t="s">
        <v>17</v>
      </c>
      <c r="L5712" t="s">
        <v>24</v>
      </c>
      <c r="M5712" t="s">
        <v>7821</v>
      </c>
      <c r="N5712" t="s">
        <v>12151</v>
      </c>
      <c r="O5712" t="s">
        <v>12164</v>
      </c>
      <c r="Q5712" s="10">
        <f>E5712</f>
        <v>50</v>
      </c>
      <c r="T5712"/>
    </row>
    <row r="5713" spans="1:22" hidden="1" x14ac:dyDescent="0.25">
      <c r="A5713" t="s">
        <v>12154</v>
      </c>
      <c r="B5713" t="s">
        <v>7966</v>
      </c>
      <c r="C5713" s="1">
        <v>44907</v>
      </c>
      <c r="D5713" s="1" t="s">
        <v>54</v>
      </c>
      <c r="E5713" s="2">
        <v>-260</v>
      </c>
      <c r="F5713" s="2">
        <v>-48.66</v>
      </c>
      <c r="G5713" s="2">
        <v>-30.09</v>
      </c>
      <c r="H5713" s="2">
        <v>-338.75</v>
      </c>
      <c r="I5713" t="s">
        <v>1243</v>
      </c>
      <c r="J5713" t="s">
        <v>33</v>
      </c>
      <c r="K5713">
        <v>37069</v>
      </c>
      <c r="L5713" t="s">
        <v>43</v>
      </c>
      <c r="M5713" t="s">
        <v>7821</v>
      </c>
      <c r="N5713" t="s">
        <v>12151</v>
      </c>
      <c r="T5713"/>
    </row>
    <row r="5714" spans="1:22" hidden="1" x14ac:dyDescent="0.25">
      <c r="A5714" t="s">
        <v>12154</v>
      </c>
      <c r="B5714" t="s">
        <v>7967</v>
      </c>
      <c r="C5714" s="1">
        <v>44909</v>
      </c>
      <c r="D5714" s="1" t="s">
        <v>18</v>
      </c>
      <c r="E5714" s="2">
        <v>295</v>
      </c>
      <c r="F5714" s="2">
        <v>46.63</v>
      </c>
      <c r="G5714" s="2">
        <v>23.92</v>
      </c>
      <c r="H5714" s="2">
        <v>365.55</v>
      </c>
      <c r="I5714" t="s">
        <v>7828</v>
      </c>
      <c r="J5714" t="s">
        <v>20</v>
      </c>
      <c r="K5714">
        <v>28658</v>
      </c>
      <c r="L5714" t="s">
        <v>21</v>
      </c>
      <c r="M5714" t="s">
        <v>7821</v>
      </c>
      <c r="N5714" t="s">
        <v>12151</v>
      </c>
      <c r="T5714"/>
    </row>
    <row r="5715" spans="1:22" x14ac:dyDescent="0.25">
      <c r="A5715" t="s">
        <v>12152</v>
      </c>
      <c r="B5715" t="s">
        <v>7968</v>
      </c>
      <c r="C5715" s="1">
        <v>44851</v>
      </c>
      <c r="D5715" s="1" t="s">
        <v>23</v>
      </c>
      <c r="E5715" s="2">
        <v>50</v>
      </c>
      <c r="F5715" s="2">
        <v>0</v>
      </c>
      <c r="G5715" s="2">
        <v>0</v>
      </c>
      <c r="H5715" s="2">
        <v>50</v>
      </c>
      <c r="I5715" t="s">
        <v>17</v>
      </c>
      <c r="J5715" t="s">
        <v>17</v>
      </c>
      <c r="K5715" t="s">
        <v>17</v>
      </c>
      <c r="L5715" t="s">
        <v>24</v>
      </c>
      <c r="M5715" t="s">
        <v>7821</v>
      </c>
      <c r="N5715" t="s">
        <v>12151</v>
      </c>
      <c r="O5715" t="s">
        <v>12164</v>
      </c>
      <c r="Q5715" s="10">
        <f>E5715</f>
        <v>50</v>
      </c>
      <c r="T5715"/>
    </row>
    <row r="5716" spans="1:22" hidden="1" x14ac:dyDescent="0.25">
      <c r="A5716" t="s">
        <v>12154</v>
      </c>
      <c r="B5716" t="s">
        <v>7969</v>
      </c>
      <c r="C5716" s="1">
        <v>44906</v>
      </c>
      <c r="D5716" s="1" t="s">
        <v>18</v>
      </c>
      <c r="E5716" s="2">
        <v>320</v>
      </c>
      <c r="F5716" s="2">
        <v>39.270000000000003</v>
      </c>
      <c r="G5716" s="2">
        <v>29.44</v>
      </c>
      <c r="H5716" s="2">
        <v>388.71</v>
      </c>
      <c r="I5716" t="s">
        <v>245</v>
      </c>
      <c r="J5716" t="s">
        <v>246</v>
      </c>
      <c r="K5716">
        <v>85268</v>
      </c>
      <c r="L5716" t="s">
        <v>43</v>
      </c>
      <c r="M5716" t="s">
        <v>7821</v>
      </c>
      <c r="N5716" t="s">
        <v>12151</v>
      </c>
      <c r="T5716"/>
    </row>
    <row r="5717" spans="1:22" x14ac:dyDescent="0.25">
      <c r="A5717" t="s">
        <v>12154</v>
      </c>
      <c r="B5717" t="s">
        <v>7970</v>
      </c>
      <c r="C5717" s="1">
        <v>44906</v>
      </c>
      <c r="D5717" s="1" t="s">
        <v>18</v>
      </c>
      <c r="E5717" s="2">
        <v>320</v>
      </c>
      <c r="F5717" s="2">
        <v>48.66</v>
      </c>
      <c r="G5717" s="2">
        <v>35.020000000000003</v>
      </c>
      <c r="H5717" s="2">
        <v>403.68</v>
      </c>
      <c r="I5717" t="s">
        <v>7902</v>
      </c>
      <c r="J5717" t="s">
        <v>33</v>
      </c>
      <c r="K5717">
        <v>37660</v>
      </c>
      <c r="L5717" t="s">
        <v>75</v>
      </c>
      <c r="M5717" t="s">
        <v>7821</v>
      </c>
      <c r="N5717" t="s">
        <v>12151</v>
      </c>
      <c r="O5717" t="s">
        <v>12166</v>
      </c>
      <c r="P5717" s="10">
        <f>E5717</f>
        <v>320</v>
      </c>
      <c r="R5717" s="12">
        <v>7.7499999999999999E-2</v>
      </c>
      <c r="S5717" s="10">
        <f>P5717*R5717</f>
        <v>24.8</v>
      </c>
      <c r="T5717" t="s">
        <v>822</v>
      </c>
      <c r="U5717" s="10">
        <f>G5717</f>
        <v>35.020000000000003</v>
      </c>
      <c r="V5717" s="10">
        <f>S5717-U5717</f>
        <v>-10.220000000000002</v>
      </c>
    </row>
    <row r="5718" spans="1:22" x14ac:dyDescent="0.25">
      <c r="A5718" t="s">
        <v>12153</v>
      </c>
      <c r="B5718" t="s">
        <v>7971</v>
      </c>
      <c r="C5718" s="1">
        <v>44866</v>
      </c>
      <c r="D5718" s="1" t="s">
        <v>23</v>
      </c>
      <c r="E5718" s="2">
        <v>50</v>
      </c>
      <c r="F5718" s="2">
        <v>0</v>
      </c>
      <c r="G5718" s="2">
        <v>0</v>
      </c>
      <c r="H5718" s="2">
        <v>50</v>
      </c>
      <c r="I5718" t="s">
        <v>17</v>
      </c>
      <c r="J5718" t="s">
        <v>17</v>
      </c>
      <c r="K5718" t="s">
        <v>17</v>
      </c>
      <c r="L5718" t="s">
        <v>24</v>
      </c>
      <c r="M5718" t="s">
        <v>7821</v>
      </c>
      <c r="N5718" t="s">
        <v>12151</v>
      </c>
      <c r="O5718" t="s">
        <v>12164</v>
      </c>
      <c r="Q5718" s="10">
        <f>E5718</f>
        <v>50</v>
      </c>
      <c r="T5718"/>
    </row>
    <row r="5719" spans="1:22" hidden="1" x14ac:dyDescent="0.25">
      <c r="A5719" t="s">
        <v>12154</v>
      </c>
      <c r="B5719" t="s">
        <v>7972</v>
      </c>
      <c r="C5719" s="1">
        <v>44907</v>
      </c>
      <c r="D5719" s="1" t="s">
        <v>54</v>
      </c>
      <c r="E5719" s="2">
        <v>-290</v>
      </c>
      <c r="F5719" s="2">
        <v>-48.66</v>
      </c>
      <c r="G5719" s="2">
        <v>-24.56</v>
      </c>
      <c r="H5719" s="2">
        <v>-363.22</v>
      </c>
      <c r="I5719" t="s">
        <v>3000</v>
      </c>
      <c r="J5719" t="s">
        <v>20</v>
      </c>
      <c r="K5719">
        <v>27513</v>
      </c>
      <c r="L5719" t="s">
        <v>43</v>
      </c>
      <c r="M5719" t="s">
        <v>7821</v>
      </c>
      <c r="N5719" t="s">
        <v>12151</v>
      </c>
      <c r="T5719"/>
    </row>
    <row r="5720" spans="1:22" hidden="1" x14ac:dyDescent="0.25">
      <c r="A5720" t="s">
        <v>12152</v>
      </c>
      <c r="B5720" t="s">
        <v>7973</v>
      </c>
      <c r="C5720" s="1">
        <v>44854</v>
      </c>
      <c r="D5720" s="1" t="s">
        <v>54</v>
      </c>
      <c r="E5720" s="2">
        <v>-381.44</v>
      </c>
      <c r="F5720" s="2">
        <v>-43.23</v>
      </c>
      <c r="G5720" s="2">
        <v>-33.97</v>
      </c>
      <c r="H5720" s="2">
        <v>-458.64</v>
      </c>
      <c r="I5720" t="s">
        <v>356</v>
      </c>
      <c r="J5720" t="s">
        <v>59</v>
      </c>
      <c r="K5720" t="s">
        <v>7908</v>
      </c>
      <c r="L5720" t="s">
        <v>43</v>
      </c>
      <c r="M5720" t="s">
        <v>7821</v>
      </c>
      <c r="N5720" t="s">
        <v>12151</v>
      </c>
      <c r="T5720"/>
    </row>
    <row r="5721" spans="1:22" x14ac:dyDescent="0.25">
      <c r="A5721" t="s">
        <v>12152</v>
      </c>
      <c r="B5721" t="s">
        <v>7974</v>
      </c>
      <c r="C5721" s="1">
        <v>44852</v>
      </c>
      <c r="D5721" s="1" t="s">
        <v>23</v>
      </c>
      <c r="E5721" s="2">
        <v>50</v>
      </c>
      <c r="F5721" s="2">
        <v>0</v>
      </c>
      <c r="G5721" s="2">
        <v>0</v>
      </c>
      <c r="H5721" s="2">
        <v>50</v>
      </c>
      <c r="I5721" t="s">
        <v>17</v>
      </c>
      <c r="J5721" t="s">
        <v>17</v>
      </c>
      <c r="K5721" t="s">
        <v>17</v>
      </c>
      <c r="L5721" t="s">
        <v>24</v>
      </c>
      <c r="M5721" t="s">
        <v>7821</v>
      </c>
      <c r="N5721" t="s">
        <v>12151</v>
      </c>
      <c r="O5721" t="s">
        <v>12164</v>
      </c>
      <c r="Q5721" s="10">
        <f t="shared" ref="Q5721:Q5722" si="1836">E5721</f>
        <v>50</v>
      </c>
      <c r="T5721"/>
    </row>
    <row r="5722" spans="1:22" x14ac:dyDescent="0.25">
      <c r="A5722" t="s">
        <v>12153</v>
      </c>
      <c r="B5722" t="s">
        <v>7975</v>
      </c>
      <c r="C5722" s="1">
        <v>44893</v>
      </c>
      <c r="D5722" s="1" t="s">
        <v>23</v>
      </c>
      <c r="E5722" s="2">
        <v>50</v>
      </c>
      <c r="F5722" s="2">
        <v>0</v>
      </c>
      <c r="G5722" s="2">
        <v>0</v>
      </c>
      <c r="H5722" s="2">
        <v>50</v>
      </c>
      <c r="I5722" t="s">
        <v>17</v>
      </c>
      <c r="J5722" t="s">
        <v>17</v>
      </c>
      <c r="K5722" t="s">
        <v>17</v>
      </c>
      <c r="L5722" t="s">
        <v>24</v>
      </c>
      <c r="M5722" t="s">
        <v>7821</v>
      </c>
      <c r="N5722" t="s">
        <v>12151</v>
      </c>
      <c r="O5722" t="s">
        <v>12164</v>
      </c>
      <c r="Q5722" s="10">
        <f t="shared" si="1836"/>
        <v>50</v>
      </c>
      <c r="T5722"/>
    </row>
    <row r="5723" spans="1:22" hidden="1" x14ac:dyDescent="0.25">
      <c r="A5723" t="s">
        <v>12154</v>
      </c>
      <c r="B5723" t="s">
        <v>7976</v>
      </c>
      <c r="C5723" s="1">
        <v>44909</v>
      </c>
      <c r="D5723" s="1" t="s">
        <v>18</v>
      </c>
      <c r="E5723" s="2">
        <v>3475</v>
      </c>
      <c r="F5723" s="2">
        <v>243.08</v>
      </c>
      <c r="G5723" s="2">
        <v>250.97</v>
      </c>
      <c r="H5723" s="2">
        <v>3969.05</v>
      </c>
      <c r="I5723" t="s">
        <v>7916</v>
      </c>
      <c r="J5723" t="s">
        <v>20</v>
      </c>
      <c r="K5723">
        <v>28608</v>
      </c>
      <c r="L5723" t="s">
        <v>21</v>
      </c>
      <c r="M5723" t="s">
        <v>7821</v>
      </c>
      <c r="N5723" t="s">
        <v>12151</v>
      </c>
      <c r="T5723"/>
    </row>
    <row r="5724" spans="1:22" hidden="1" x14ac:dyDescent="0.25">
      <c r="A5724" t="s">
        <v>12154</v>
      </c>
      <c r="B5724" t="s">
        <v>7977</v>
      </c>
      <c r="C5724" s="1">
        <v>44906</v>
      </c>
      <c r="D5724" s="1" t="s">
        <v>18</v>
      </c>
      <c r="E5724" s="2">
        <v>290</v>
      </c>
      <c r="F5724" s="2">
        <v>48.66</v>
      </c>
      <c r="G5724" s="2">
        <v>23.71</v>
      </c>
      <c r="H5724" s="2">
        <v>362.37</v>
      </c>
      <c r="I5724" t="s">
        <v>2882</v>
      </c>
      <c r="J5724" t="s">
        <v>286</v>
      </c>
      <c r="K5724">
        <v>29708</v>
      </c>
      <c r="L5724" t="s">
        <v>43</v>
      </c>
      <c r="M5724" t="s">
        <v>7821</v>
      </c>
      <c r="N5724" t="s">
        <v>12151</v>
      </c>
      <c r="T5724"/>
    </row>
    <row r="5725" spans="1:22" x14ac:dyDescent="0.25">
      <c r="A5725" t="s">
        <v>12152</v>
      </c>
      <c r="B5725" t="s">
        <v>7978</v>
      </c>
      <c r="C5725" s="1">
        <v>44852</v>
      </c>
      <c r="D5725" s="1" t="s">
        <v>23</v>
      </c>
      <c r="E5725" s="2">
        <v>50</v>
      </c>
      <c r="F5725" s="2">
        <v>0</v>
      </c>
      <c r="G5725" s="2">
        <v>0</v>
      </c>
      <c r="H5725" s="2">
        <v>50</v>
      </c>
      <c r="I5725" t="s">
        <v>17</v>
      </c>
      <c r="J5725" t="s">
        <v>17</v>
      </c>
      <c r="K5725" t="s">
        <v>17</v>
      </c>
      <c r="L5725" t="s">
        <v>24</v>
      </c>
      <c r="M5725" t="s">
        <v>7821</v>
      </c>
      <c r="N5725" t="s">
        <v>12151</v>
      </c>
      <c r="O5725" t="s">
        <v>12164</v>
      </c>
      <c r="Q5725" s="10">
        <f t="shared" ref="Q5725:Q5727" si="1837">E5725</f>
        <v>50</v>
      </c>
      <c r="T5725"/>
    </row>
    <row r="5726" spans="1:22" x14ac:dyDescent="0.25">
      <c r="A5726" t="s">
        <v>12152</v>
      </c>
      <c r="B5726" t="s">
        <v>7979</v>
      </c>
      <c r="C5726" s="1">
        <v>44851</v>
      </c>
      <c r="D5726" s="1" t="s">
        <v>23</v>
      </c>
      <c r="E5726" s="2">
        <v>50</v>
      </c>
      <c r="F5726" s="2">
        <v>0</v>
      </c>
      <c r="G5726" s="2">
        <v>0</v>
      </c>
      <c r="H5726" s="2">
        <v>50</v>
      </c>
      <c r="I5726" t="s">
        <v>17</v>
      </c>
      <c r="J5726" t="s">
        <v>17</v>
      </c>
      <c r="K5726" t="s">
        <v>17</v>
      </c>
      <c r="L5726" t="s">
        <v>24</v>
      </c>
      <c r="M5726" t="s">
        <v>7821</v>
      </c>
      <c r="N5726" t="s">
        <v>12151</v>
      </c>
      <c r="O5726" t="s">
        <v>12164</v>
      </c>
      <c r="Q5726" s="10">
        <f t="shared" si="1837"/>
        <v>50</v>
      </c>
      <c r="T5726"/>
    </row>
    <row r="5727" spans="1:22" x14ac:dyDescent="0.25">
      <c r="A5727" t="s">
        <v>12152</v>
      </c>
      <c r="B5727" t="s">
        <v>7980</v>
      </c>
      <c r="C5727" s="1">
        <v>44857</v>
      </c>
      <c r="D5727" s="1" t="s">
        <v>23</v>
      </c>
      <c r="E5727" s="2">
        <v>50</v>
      </c>
      <c r="F5727" s="2">
        <v>0</v>
      </c>
      <c r="G5727" s="2">
        <v>0</v>
      </c>
      <c r="H5727" s="2">
        <v>50</v>
      </c>
      <c r="I5727" t="s">
        <v>17</v>
      </c>
      <c r="J5727" t="s">
        <v>17</v>
      </c>
      <c r="K5727" t="s">
        <v>17</v>
      </c>
      <c r="L5727" t="s">
        <v>24</v>
      </c>
      <c r="M5727" t="s">
        <v>7821</v>
      </c>
      <c r="N5727" t="s">
        <v>12151</v>
      </c>
      <c r="O5727" t="s">
        <v>12164</v>
      </c>
      <c r="Q5727" s="10">
        <f t="shared" si="1837"/>
        <v>50</v>
      </c>
      <c r="T5727"/>
    </row>
    <row r="5728" spans="1:22" hidden="1" x14ac:dyDescent="0.25">
      <c r="A5728" t="s">
        <v>12154</v>
      </c>
      <c r="B5728" t="s">
        <v>7981</v>
      </c>
      <c r="C5728" s="1">
        <v>44898</v>
      </c>
      <c r="D5728" s="1" t="s">
        <v>18</v>
      </c>
      <c r="E5728" s="2">
        <v>195</v>
      </c>
      <c r="F5728" s="2">
        <v>33.32</v>
      </c>
      <c r="G5728" s="2">
        <v>11.7</v>
      </c>
      <c r="H5728" s="2">
        <v>240.02</v>
      </c>
      <c r="I5728" t="s">
        <v>319</v>
      </c>
      <c r="J5728" t="s">
        <v>30</v>
      </c>
      <c r="K5728">
        <v>23233</v>
      </c>
      <c r="L5728" t="s">
        <v>21</v>
      </c>
      <c r="M5728" t="s">
        <v>7821</v>
      </c>
      <c r="N5728" t="s">
        <v>12151</v>
      </c>
      <c r="T5728"/>
    </row>
    <row r="5729" spans="1:22" hidden="1" x14ac:dyDescent="0.25">
      <c r="A5729" t="s">
        <v>12154</v>
      </c>
      <c r="B5729" t="s">
        <v>7982</v>
      </c>
      <c r="C5729" s="1">
        <v>44907</v>
      </c>
      <c r="D5729" s="1" t="s">
        <v>18</v>
      </c>
      <c r="E5729" s="2">
        <v>340</v>
      </c>
      <c r="F5729" s="2">
        <v>48.66</v>
      </c>
      <c r="G5729" s="2">
        <v>30.11</v>
      </c>
      <c r="H5729" s="2">
        <v>418.77</v>
      </c>
      <c r="I5729" t="s">
        <v>843</v>
      </c>
      <c r="J5729" t="s">
        <v>46</v>
      </c>
      <c r="K5729">
        <v>30004</v>
      </c>
      <c r="L5729" t="s">
        <v>21</v>
      </c>
      <c r="M5729" t="s">
        <v>7821</v>
      </c>
      <c r="N5729" t="s">
        <v>12151</v>
      </c>
      <c r="T5729"/>
    </row>
    <row r="5730" spans="1:22" x14ac:dyDescent="0.25">
      <c r="A5730" t="s">
        <v>12152</v>
      </c>
      <c r="B5730" t="s">
        <v>7983</v>
      </c>
      <c r="C5730" s="1">
        <v>44851</v>
      </c>
      <c r="D5730" s="1" t="s">
        <v>23</v>
      </c>
      <c r="E5730" s="2">
        <v>50</v>
      </c>
      <c r="F5730" s="2">
        <v>0</v>
      </c>
      <c r="G5730" s="2">
        <v>0</v>
      </c>
      <c r="H5730" s="2">
        <v>50</v>
      </c>
      <c r="I5730" t="s">
        <v>17</v>
      </c>
      <c r="J5730" t="s">
        <v>17</v>
      </c>
      <c r="K5730" t="s">
        <v>17</v>
      </c>
      <c r="L5730" t="s">
        <v>24</v>
      </c>
      <c r="M5730" t="s">
        <v>7821</v>
      </c>
      <c r="N5730" t="s">
        <v>12151</v>
      </c>
      <c r="O5730" t="s">
        <v>12164</v>
      </c>
      <c r="Q5730" s="10">
        <f t="shared" ref="Q5730:Q5732" si="1838">E5730</f>
        <v>50</v>
      </c>
      <c r="T5730"/>
    </row>
    <row r="5731" spans="1:22" x14ac:dyDescent="0.25">
      <c r="A5731" t="s">
        <v>12152</v>
      </c>
      <c r="B5731" t="s">
        <v>7984</v>
      </c>
      <c r="C5731" s="1">
        <v>44852</v>
      </c>
      <c r="D5731" s="1" t="s">
        <v>23</v>
      </c>
      <c r="E5731" s="2">
        <v>50</v>
      </c>
      <c r="F5731" s="2">
        <v>0</v>
      </c>
      <c r="G5731" s="2">
        <v>0</v>
      </c>
      <c r="H5731" s="2">
        <v>50</v>
      </c>
      <c r="I5731" t="s">
        <v>17</v>
      </c>
      <c r="J5731" t="s">
        <v>17</v>
      </c>
      <c r="K5731" t="s">
        <v>17</v>
      </c>
      <c r="L5731" t="s">
        <v>24</v>
      </c>
      <c r="M5731" t="s">
        <v>7821</v>
      </c>
      <c r="N5731" t="s">
        <v>12151</v>
      </c>
      <c r="O5731" t="s">
        <v>12164</v>
      </c>
      <c r="Q5731" s="10">
        <f t="shared" si="1838"/>
        <v>50</v>
      </c>
      <c r="T5731"/>
    </row>
    <row r="5732" spans="1:22" x14ac:dyDescent="0.25">
      <c r="A5732" t="s">
        <v>12152</v>
      </c>
      <c r="B5732" t="s">
        <v>7985</v>
      </c>
      <c r="C5732" s="1">
        <v>44851</v>
      </c>
      <c r="D5732" s="1" t="s">
        <v>23</v>
      </c>
      <c r="E5732" s="2">
        <v>50</v>
      </c>
      <c r="F5732" s="2">
        <v>0</v>
      </c>
      <c r="G5732" s="2">
        <v>0</v>
      </c>
      <c r="H5732" s="2">
        <v>50</v>
      </c>
      <c r="I5732" t="s">
        <v>17</v>
      </c>
      <c r="J5732" t="s">
        <v>17</v>
      </c>
      <c r="K5732" t="s">
        <v>17</v>
      </c>
      <c r="L5732" t="s">
        <v>24</v>
      </c>
      <c r="M5732" t="s">
        <v>7821</v>
      </c>
      <c r="N5732" t="s">
        <v>12151</v>
      </c>
      <c r="O5732" t="s">
        <v>12164</v>
      </c>
      <c r="Q5732" s="10">
        <f t="shared" si="1838"/>
        <v>50</v>
      </c>
      <c r="T5732"/>
    </row>
    <row r="5733" spans="1:22" hidden="1" x14ac:dyDescent="0.25">
      <c r="A5733" t="s">
        <v>12152</v>
      </c>
      <c r="B5733" t="s">
        <v>7986</v>
      </c>
      <c r="C5733" s="1">
        <v>44854</v>
      </c>
      <c r="D5733" s="1" t="s">
        <v>18</v>
      </c>
      <c r="E5733" s="2">
        <v>381.44</v>
      </c>
      <c r="F5733" s="2">
        <v>43.23</v>
      </c>
      <c r="G5733" s="2">
        <v>33.97</v>
      </c>
      <c r="H5733" s="2">
        <v>458.64</v>
      </c>
      <c r="I5733" t="s">
        <v>356</v>
      </c>
      <c r="J5733" t="s">
        <v>59</v>
      </c>
      <c r="K5733" t="s">
        <v>7908</v>
      </c>
      <c r="L5733" t="s">
        <v>43</v>
      </c>
      <c r="M5733" t="s">
        <v>7821</v>
      </c>
      <c r="N5733" t="s">
        <v>12151</v>
      </c>
      <c r="T5733"/>
    </row>
    <row r="5734" spans="1:22" hidden="1" x14ac:dyDescent="0.25">
      <c r="A5734" t="s">
        <v>12152</v>
      </c>
      <c r="B5734" t="s">
        <v>7988</v>
      </c>
      <c r="C5734" s="1">
        <v>44835</v>
      </c>
      <c r="D5734" s="1" t="s">
        <v>18</v>
      </c>
      <c r="E5734" s="2">
        <v>370</v>
      </c>
      <c r="F5734" s="2">
        <v>48.66</v>
      </c>
      <c r="G5734" s="2">
        <v>26.17</v>
      </c>
      <c r="H5734" s="2">
        <v>444.83</v>
      </c>
      <c r="I5734" t="s">
        <v>1111</v>
      </c>
      <c r="J5734" t="s">
        <v>203</v>
      </c>
      <c r="K5734">
        <v>60647</v>
      </c>
      <c r="L5734" t="s">
        <v>21</v>
      </c>
      <c r="M5734" t="s">
        <v>7987</v>
      </c>
      <c r="N5734" t="s">
        <v>12151</v>
      </c>
      <c r="T5734"/>
    </row>
    <row r="5735" spans="1:22" hidden="1" x14ac:dyDescent="0.25">
      <c r="A5735" t="s">
        <v>12152</v>
      </c>
      <c r="B5735" t="s">
        <v>7990</v>
      </c>
      <c r="C5735" s="1">
        <v>44835</v>
      </c>
      <c r="D5735" s="1" t="s">
        <v>18</v>
      </c>
      <c r="E5735" s="2">
        <v>307.5</v>
      </c>
      <c r="F5735" s="2">
        <v>46.63</v>
      </c>
      <c r="G5735" s="2">
        <v>0</v>
      </c>
      <c r="H5735" s="2">
        <v>354.13</v>
      </c>
      <c r="I5735" t="s">
        <v>3549</v>
      </c>
      <c r="J5735" t="s">
        <v>71</v>
      </c>
      <c r="K5735">
        <v>34994</v>
      </c>
      <c r="L5735" t="s">
        <v>43</v>
      </c>
      <c r="M5735" t="s">
        <v>7987</v>
      </c>
      <c r="N5735" t="s">
        <v>12151</v>
      </c>
      <c r="T5735"/>
    </row>
    <row r="5736" spans="1:22" hidden="1" x14ac:dyDescent="0.25">
      <c r="A5736" t="s">
        <v>12152</v>
      </c>
      <c r="B5736" t="s">
        <v>7991</v>
      </c>
      <c r="C5736" s="1">
        <v>44835</v>
      </c>
      <c r="D5736" s="1" t="s">
        <v>18</v>
      </c>
      <c r="E5736" s="2">
        <v>160</v>
      </c>
      <c r="F5736" s="2">
        <v>29.86</v>
      </c>
      <c r="G5736" s="2">
        <v>0</v>
      </c>
      <c r="H5736" s="2">
        <v>189.86</v>
      </c>
      <c r="I5736" t="s">
        <v>7993</v>
      </c>
      <c r="J5736" t="s">
        <v>93</v>
      </c>
      <c r="K5736">
        <v>63074</v>
      </c>
      <c r="L5736" t="s">
        <v>43</v>
      </c>
      <c r="M5736" t="s">
        <v>7987</v>
      </c>
      <c r="N5736" t="s">
        <v>12151</v>
      </c>
      <c r="T5736"/>
    </row>
    <row r="5737" spans="1:22" x14ac:dyDescent="0.25">
      <c r="A5737" t="s">
        <v>12152</v>
      </c>
      <c r="B5737" t="s">
        <v>7994</v>
      </c>
      <c r="C5737" s="1">
        <v>44835</v>
      </c>
      <c r="D5737" s="1" t="s">
        <v>18</v>
      </c>
      <c r="E5737" s="2">
        <v>370</v>
      </c>
      <c r="F5737" s="2">
        <v>36.78</v>
      </c>
      <c r="G5737" s="2">
        <v>28.67</v>
      </c>
      <c r="H5737" s="2">
        <v>435.45</v>
      </c>
      <c r="I5737" t="s">
        <v>7995</v>
      </c>
      <c r="J5737" t="s">
        <v>52</v>
      </c>
      <c r="K5737">
        <v>93001</v>
      </c>
      <c r="L5737" t="s">
        <v>43</v>
      </c>
      <c r="M5737" t="s">
        <v>7987</v>
      </c>
      <c r="N5737" t="s">
        <v>12151</v>
      </c>
      <c r="O5737" t="s">
        <v>12166</v>
      </c>
      <c r="P5737" s="10">
        <f>E5737</f>
        <v>370</v>
      </c>
      <c r="R5737" s="17">
        <f>VLOOKUP(I5737,Counties!$A$1:$D$1787,3,0)</f>
        <v>7.7499999999999999E-2</v>
      </c>
      <c r="S5737" s="10">
        <f>P5737*R5737</f>
        <v>28.675000000000001</v>
      </c>
      <c r="T5737" s="17" t="str">
        <f>VLOOKUP(I5737,Counties!$A$1:$D$1787,4,0)</f>
        <v>Ventura</v>
      </c>
      <c r="U5737" s="10">
        <f>G5737</f>
        <v>28.67</v>
      </c>
      <c r="V5737" s="10">
        <f>S5737-U5737</f>
        <v>4.9999999999990052E-3</v>
      </c>
    </row>
    <row r="5738" spans="1:22" hidden="1" x14ac:dyDescent="0.25">
      <c r="A5738" t="s">
        <v>12152</v>
      </c>
      <c r="B5738" t="s">
        <v>7996</v>
      </c>
      <c r="C5738" s="1">
        <v>44835</v>
      </c>
      <c r="D5738" s="1" t="s">
        <v>18</v>
      </c>
      <c r="E5738" s="2">
        <v>370</v>
      </c>
      <c r="F5738" s="2">
        <v>48.66</v>
      </c>
      <c r="G5738" s="2">
        <v>29.32</v>
      </c>
      <c r="H5738" s="2">
        <v>447.98</v>
      </c>
      <c r="I5738" t="s">
        <v>178</v>
      </c>
      <c r="J5738" t="s">
        <v>134</v>
      </c>
      <c r="K5738">
        <v>46077</v>
      </c>
      <c r="L5738" t="s">
        <v>43</v>
      </c>
      <c r="M5738" t="s">
        <v>7987</v>
      </c>
      <c r="N5738" t="s">
        <v>12151</v>
      </c>
      <c r="T5738"/>
    </row>
    <row r="5739" spans="1:22" hidden="1" x14ac:dyDescent="0.25">
      <c r="A5739" t="s">
        <v>12152</v>
      </c>
      <c r="B5739" t="s">
        <v>7997</v>
      </c>
      <c r="C5739" s="1">
        <v>44835</v>
      </c>
      <c r="D5739" s="1" t="s">
        <v>18</v>
      </c>
      <c r="E5739" s="2">
        <v>370</v>
      </c>
      <c r="F5739" s="2">
        <v>48.66</v>
      </c>
      <c r="G5739" s="2">
        <v>33.29</v>
      </c>
      <c r="H5739" s="2">
        <v>451.95</v>
      </c>
      <c r="I5739" t="s">
        <v>7998</v>
      </c>
      <c r="J5739" t="s">
        <v>42</v>
      </c>
      <c r="K5739">
        <v>21140</v>
      </c>
      <c r="L5739" t="s">
        <v>43</v>
      </c>
      <c r="M5739" t="s">
        <v>7987</v>
      </c>
      <c r="N5739" t="s">
        <v>12151</v>
      </c>
      <c r="T5739"/>
    </row>
    <row r="5740" spans="1:22" hidden="1" x14ac:dyDescent="0.25">
      <c r="A5740" t="s">
        <v>12152</v>
      </c>
      <c r="B5740" t="s">
        <v>7999</v>
      </c>
      <c r="C5740" s="1">
        <v>44838</v>
      </c>
      <c r="D5740" s="1" t="s">
        <v>18</v>
      </c>
      <c r="E5740" s="2">
        <v>370</v>
      </c>
      <c r="F5740" s="2">
        <v>48.66</v>
      </c>
      <c r="G5740" s="2">
        <v>0</v>
      </c>
      <c r="H5740" s="2">
        <v>418.66</v>
      </c>
      <c r="I5740" t="s">
        <v>2596</v>
      </c>
      <c r="J5740" t="s">
        <v>93</v>
      </c>
      <c r="K5740">
        <v>63122</v>
      </c>
      <c r="L5740" t="s">
        <v>43</v>
      </c>
      <c r="M5740" t="s">
        <v>7987</v>
      </c>
      <c r="N5740" t="s">
        <v>12151</v>
      </c>
      <c r="T5740"/>
    </row>
    <row r="5741" spans="1:22" x14ac:dyDescent="0.25">
      <c r="A5741" t="s">
        <v>12152</v>
      </c>
      <c r="B5741" t="s">
        <v>8000</v>
      </c>
      <c r="C5741" s="1">
        <v>44855</v>
      </c>
      <c r="D5741" s="1" t="s">
        <v>18</v>
      </c>
      <c r="E5741" s="2">
        <v>165</v>
      </c>
      <c r="F5741" s="2">
        <v>25.1</v>
      </c>
      <c r="G5741" s="2">
        <v>0</v>
      </c>
      <c r="H5741" s="2">
        <v>190.1</v>
      </c>
      <c r="I5741" t="s">
        <v>5627</v>
      </c>
      <c r="J5741" t="s">
        <v>306</v>
      </c>
      <c r="K5741">
        <v>35242</v>
      </c>
      <c r="L5741" t="s">
        <v>75</v>
      </c>
      <c r="M5741" t="s">
        <v>7987</v>
      </c>
      <c r="N5741" t="s">
        <v>12151</v>
      </c>
      <c r="O5741" t="s">
        <v>12166</v>
      </c>
      <c r="P5741" s="10">
        <f>E5741</f>
        <v>165</v>
      </c>
      <c r="R5741" s="12">
        <v>7.7499999999999999E-2</v>
      </c>
      <c r="S5741" s="10">
        <f>P5741*R5741</f>
        <v>12.7875</v>
      </c>
      <c r="T5741" t="s">
        <v>822</v>
      </c>
      <c r="U5741" s="10">
        <f>G5741</f>
        <v>0</v>
      </c>
      <c r="V5741" s="10">
        <f>S5741-U5741</f>
        <v>12.7875</v>
      </c>
    </row>
    <row r="5742" spans="1:22" hidden="1" x14ac:dyDescent="0.25">
      <c r="A5742" t="s">
        <v>12152</v>
      </c>
      <c r="B5742" t="s">
        <v>8001</v>
      </c>
      <c r="C5742" s="1">
        <v>44852</v>
      </c>
      <c r="D5742" s="1" t="s">
        <v>18</v>
      </c>
      <c r="E5742" s="2">
        <v>370</v>
      </c>
      <c r="F5742" s="2">
        <v>48.66</v>
      </c>
      <c r="G5742" s="2">
        <v>32.659999999999997</v>
      </c>
      <c r="H5742" s="2">
        <v>451.32</v>
      </c>
      <c r="I5742" t="s">
        <v>1378</v>
      </c>
      <c r="J5742" t="s">
        <v>56</v>
      </c>
      <c r="K5742">
        <v>45230</v>
      </c>
      <c r="L5742" t="s">
        <v>21</v>
      </c>
      <c r="M5742" t="s">
        <v>7987</v>
      </c>
      <c r="N5742" t="s">
        <v>12151</v>
      </c>
      <c r="T5742"/>
    </row>
    <row r="5743" spans="1:22" hidden="1" x14ac:dyDescent="0.25">
      <c r="A5743" t="s">
        <v>12152</v>
      </c>
      <c r="B5743" t="s">
        <v>8002</v>
      </c>
      <c r="C5743" s="1">
        <v>44835</v>
      </c>
      <c r="D5743" s="1" t="s">
        <v>18</v>
      </c>
      <c r="E5743" s="2">
        <v>300</v>
      </c>
      <c r="F5743" s="2">
        <v>48.66</v>
      </c>
      <c r="G5743" s="2">
        <v>20.92</v>
      </c>
      <c r="H5743" s="2">
        <v>369.58</v>
      </c>
      <c r="I5743" t="s">
        <v>8003</v>
      </c>
      <c r="J5743" t="s">
        <v>88</v>
      </c>
      <c r="K5743">
        <v>15021</v>
      </c>
      <c r="L5743" t="s">
        <v>43</v>
      </c>
      <c r="M5743" t="s">
        <v>7987</v>
      </c>
      <c r="N5743" t="s">
        <v>12151</v>
      </c>
      <c r="T5743"/>
    </row>
    <row r="5744" spans="1:22" hidden="1" x14ac:dyDescent="0.25">
      <c r="A5744" t="s">
        <v>12152</v>
      </c>
      <c r="B5744" t="s">
        <v>8004</v>
      </c>
      <c r="C5744" s="1">
        <v>44835</v>
      </c>
      <c r="D5744" s="1" t="s">
        <v>18</v>
      </c>
      <c r="E5744" s="2">
        <v>300</v>
      </c>
      <c r="F5744" s="2">
        <v>39.270000000000003</v>
      </c>
      <c r="G5744" s="2">
        <v>19.05</v>
      </c>
      <c r="H5744" s="2">
        <v>358.32</v>
      </c>
      <c r="I5744" t="s">
        <v>1276</v>
      </c>
      <c r="J5744" t="s">
        <v>246</v>
      </c>
      <c r="K5744">
        <v>86305</v>
      </c>
      <c r="L5744" t="s">
        <v>43</v>
      </c>
      <c r="M5744" t="s">
        <v>7987</v>
      </c>
      <c r="N5744" t="s">
        <v>12151</v>
      </c>
      <c r="T5744"/>
    </row>
    <row r="5745" spans="1:22" hidden="1" x14ac:dyDescent="0.25">
      <c r="A5745" t="s">
        <v>12152</v>
      </c>
      <c r="B5745" t="s">
        <v>8005</v>
      </c>
      <c r="C5745" s="1">
        <v>44835</v>
      </c>
      <c r="D5745" s="1" t="s">
        <v>18</v>
      </c>
      <c r="E5745" s="2">
        <v>370</v>
      </c>
      <c r="F5745" s="2">
        <v>48.66</v>
      </c>
      <c r="G5745" s="2">
        <v>0</v>
      </c>
      <c r="H5745" s="2">
        <v>418.66</v>
      </c>
      <c r="I5745" t="s">
        <v>7828</v>
      </c>
      <c r="J5745" t="s">
        <v>265</v>
      </c>
      <c r="K5745">
        <v>2461</v>
      </c>
      <c r="L5745" t="s">
        <v>43</v>
      </c>
      <c r="M5745" t="s">
        <v>7987</v>
      </c>
      <c r="N5745" t="s">
        <v>12151</v>
      </c>
      <c r="T5745"/>
    </row>
    <row r="5746" spans="1:22" x14ac:dyDescent="0.25">
      <c r="A5746" t="s">
        <v>12152</v>
      </c>
      <c r="B5746" t="s">
        <v>8006</v>
      </c>
      <c r="C5746" s="1">
        <v>44835</v>
      </c>
      <c r="D5746" s="1" t="s">
        <v>18</v>
      </c>
      <c r="E5746" s="2">
        <v>185</v>
      </c>
      <c r="F5746" s="2">
        <v>25.4</v>
      </c>
      <c r="G5746" s="2">
        <v>17.57</v>
      </c>
      <c r="H5746" s="2">
        <v>227.97</v>
      </c>
      <c r="I5746" t="s">
        <v>8007</v>
      </c>
      <c r="J5746" t="s">
        <v>52</v>
      </c>
      <c r="K5746">
        <v>90731</v>
      </c>
      <c r="L5746" t="s">
        <v>43</v>
      </c>
      <c r="M5746" t="s">
        <v>7987</v>
      </c>
      <c r="N5746" t="s">
        <v>12151</v>
      </c>
      <c r="O5746" t="s">
        <v>12166</v>
      </c>
      <c r="P5746" s="10">
        <f t="shared" ref="P5746:P5747" si="1839">E5746</f>
        <v>185</v>
      </c>
      <c r="R5746" s="17">
        <f>VLOOKUP(I5746,Counties!$A$1:$D$1787,3,0)</f>
        <v>9.5000000000000001E-2</v>
      </c>
      <c r="S5746" s="10">
        <f>P5746*R5746</f>
        <v>17.574999999999999</v>
      </c>
      <c r="T5746" s="17" t="str">
        <f>VLOOKUP(I5746,Counties!$A$1:$D$1787,4,0)</f>
        <v>Los Angeles</v>
      </c>
      <c r="U5746" s="10">
        <f t="shared" ref="U5746:U5747" si="1840">G5746</f>
        <v>17.57</v>
      </c>
      <c r="V5746" s="10">
        <f t="shared" ref="V5746:V5747" si="1841">S5746-U5746</f>
        <v>4.9999999999990052E-3</v>
      </c>
    </row>
    <row r="5747" spans="1:22" x14ac:dyDescent="0.25">
      <c r="A5747" t="s">
        <v>12152</v>
      </c>
      <c r="B5747" t="s">
        <v>8008</v>
      </c>
      <c r="C5747" s="1">
        <v>44837</v>
      </c>
      <c r="D5747" s="1" t="s">
        <v>54</v>
      </c>
      <c r="E5747" s="2">
        <v>-210</v>
      </c>
      <c r="F5747" s="2">
        <v>-29.86</v>
      </c>
      <c r="G5747" s="2">
        <v>0</v>
      </c>
      <c r="H5747" s="2">
        <v>-239.86</v>
      </c>
      <c r="I5747" t="s">
        <v>8009</v>
      </c>
      <c r="J5747" t="s">
        <v>93</v>
      </c>
      <c r="K5747">
        <v>64503</v>
      </c>
      <c r="L5747" t="s">
        <v>75</v>
      </c>
      <c r="M5747" t="s">
        <v>7987</v>
      </c>
      <c r="N5747" t="s">
        <v>12151</v>
      </c>
      <c r="O5747" t="s">
        <v>12166</v>
      </c>
      <c r="P5747" s="10">
        <f t="shared" si="1839"/>
        <v>-210</v>
      </c>
      <c r="R5747" s="12">
        <v>7.7499999999999999E-2</v>
      </c>
      <c r="S5747" s="10">
        <f>P5747*R5747</f>
        <v>-16.274999999999999</v>
      </c>
      <c r="T5747" t="s">
        <v>822</v>
      </c>
      <c r="U5747" s="10">
        <f t="shared" si="1840"/>
        <v>0</v>
      </c>
      <c r="V5747" s="10">
        <f t="shared" si="1841"/>
        <v>-16.274999999999999</v>
      </c>
    </row>
    <row r="5748" spans="1:22" hidden="1" x14ac:dyDescent="0.25">
      <c r="A5748" t="s">
        <v>12152</v>
      </c>
      <c r="B5748" t="s">
        <v>8010</v>
      </c>
      <c r="C5748" s="1">
        <v>44835</v>
      </c>
      <c r="D5748" s="1" t="s">
        <v>18</v>
      </c>
      <c r="E5748" s="2">
        <v>137.5</v>
      </c>
      <c r="F5748" s="2">
        <v>26.6</v>
      </c>
      <c r="G5748" s="2">
        <v>0</v>
      </c>
      <c r="H5748" s="2">
        <v>164.1</v>
      </c>
      <c r="I5748" t="s">
        <v>1730</v>
      </c>
      <c r="J5748" t="s">
        <v>577</v>
      </c>
      <c r="K5748">
        <v>97702</v>
      </c>
      <c r="L5748" t="s">
        <v>43</v>
      </c>
      <c r="M5748" t="s">
        <v>7987</v>
      </c>
      <c r="N5748" t="s">
        <v>12151</v>
      </c>
      <c r="T5748"/>
    </row>
    <row r="5749" spans="1:22" hidden="1" x14ac:dyDescent="0.25">
      <c r="A5749" t="s">
        <v>12152</v>
      </c>
      <c r="B5749" t="s">
        <v>8011</v>
      </c>
      <c r="C5749" s="1">
        <v>44835</v>
      </c>
      <c r="D5749" s="1" t="s">
        <v>18</v>
      </c>
      <c r="E5749" s="2">
        <v>117.6</v>
      </c>
      <c r="F5749" s="2">
        <v>29.86</v>
      </c>
      <c r="G5749" s="2">
        <v>12.35</v>
      </c>
      <c r="H5749" s="2">
        <v>159.81</v>
      </c>
      <c r="I5749" t="s">
        <v>2326</v>
      </c>
      <c r="J5749" t="s">
        <v>39</v>
      </c>
      <c r="K5749">
        <v>10506</v>
      </c>
      <c r="L5749" t="s">
        <v>43</v>
      </c>
      <c r="M5749" t="s">
        <v>7987</v>
      </c>
      <c r="N5749" t="s">
        <v>12151</v>
      </c>
      <c r="T5749"/>
    </row>
    <row r="5750" spans="1:22" hidden="1" x14ac:dyDescent="0.25">
      <c r="A5750" t="s">
        <v>12152</v>
      </c>
      <c r="B5750" t="s">
        <v>8012</v>
      </c>
      <c r="C5750" s="1">
        <v>44835</v>
      </c>
      <c r="D5750" s="1" t="s">
        <v>18</v>
      </c>
      <c r="E5750" s="2">
        <v>420</v>
      </c>
      <c r="F5750" s="2">
        <v>48.66</v>
      </c>
      <c r="G5750" s="2">
        <v>35.15</v>
      </c>
      <c r="H5750" s="2">
        <v>503.81</v>
      </c>
      <c r="I5750" t="s">
        <v>8013</v>
      </c>
      <c r="J5750" t="s">
        <v>56</v>
      </c>
      <c r="K5750">
        <v>43026</v>
      </c>
      <c r="L5750" t="s">
        <v>21</v>
      </c>
      <c r="M5750" t="s">
        <v>7987</v>
      </c>
      <c r="N5750" t="s">
        <v>12151</v>
      </c>
      <c r="T5750"/>
    </row>
    <row r="5751" spans="1:22" hidden="1" x14ac:dyDescent="0.25">
      <c r="A5751" t="s">
        <v>12152</v>
      </c>
      <c r="B5751" t="s">
        <v>8014</v>
      </c>
      <c r="C5751" s="1">
        <v>44835</v>
      </c>
      <c r="D5751" s="1" t="s">
        <v>18</v>
      </c>
      <c r="E5751" s="2">
        <v>360</v>
      </c>
      <c r="F5751" s="2">
        <v>48.66</v>
      </c>
      <c r="G5751" s="2">
        <v>32.69</v>
      </c>
      <c r="H5751" s="2">
        <v>441.35</v>
      </c>
      <c r="I5751" t="s">
        <v>8015</v>
      </c>
      <c r="J5751" t="s">
        <v>39</v>
      </c>
      <c r="K5751">
        <v>13210</v>
      </c>
      <c r="L5751" t="s">
        <v>43</v>
      </c>
      <c r="M5751" t="s">
        <v>7987</v>
      </c>
      <c r="N5751" t="s">
        <v>12151</v>
      </c>
      <c r="T5751"/>
    </row>
    <row r="5752" spans="1:22" hidden="1" x14ac:dyDescent="0.25">
      <c r="A5752" t="s">
        <v>12152</v>
      </c>
      <c r="B5752" t="s">
        <v>8016</v>
      </c>
      <c r="C5752" s="1">
        <v>44835</v>
      </c>
      <c r="D5752" s="1" t="s">
        <v>18</v>
      </c>
      <c r="E5752" s="2">
        <v>370</v>
      </c>
      <c r="F5752" s="2">
        <v>48.66</v>
      </c>
      <c r="G5752" s="2">
        <v>29.32</v>
      </c>
      <c r="H5752" s="2">
        <v>447.98</v>
      </c>
      <c r="I5752" t="s">
        <v>36</v>
      </c>
      <c r="J5752" t="s">
        <v>20</v>
      </c>
      <c r="K5752">
        <v>28037</v>
      </c>
      <c r="L5752" t="s">
        <v>21</v>
      </c>
      <c r="M5752" t="s">
        <v>7987</v>
      </c>
      <c r="N5752" t="s">
        <v>12151</v>
      </c>
      <c r="T5752"/>
    </row>
    <row r="5753" spans="1:22" x14ac:dyDescent="0.25">
      <c r="A5753" t="s">
        <v>12152</v>
      </c>
      <c r="B5753" t="s">
        <v>8017</v>
      </c>
      <c r="C5753" s="1">
        <v>44835</v>
      </c>
      <c r="D5753" s="1" t="s">
        <v>18</v>
      </c>
      <c r="E5753" s="2">
        <v>370</v>
      </c>
      <c r="F5753" s="2">
        <v>43.23</v>
      </c>
      <c r="G5753" s="2">
        <v>33.06</v>
      </c>
      <c r="H5753" s="2">
        <v>446.29</v>
      </c>
      <c r="I5753" t="s">
        <v>174</v>
      </c>
      <c r="J5753" t="s">
        <v>59</v>
      </c>
      <c r="K5753">
        <v>78751</v>
      </c>
      <c r="L5753" t="s">
        <v>75</v>
      </c>
      <c r="M5753" t="s">
        <v>7987</v>
      </c>
      <c r="N5753" t="s">
        <v>12151</v>
      </c>
      <c r="O5753" t="s">
        <v>12166</v>
      </c>
      <c r="P5753" s="10">
        <f>E5753</f>
        <v>370</v>
      </c>
      <c r="R5753" s="12">
        <v>7.7499999999999999E-2</v>
      </c>
      <c r="S5753" s="10">
        <f>P5753*R5753</f>
        <v>28.675000000000001</v>
      </c>
      <c r="T5753" t="s">
        <v>822</v>
      </c>
      <c r="U5753" s="10">
        <f>G5753</f>
        <v>33.06</v>
      </c>
      <c r="V5753" s="10">
        <f>S5753-U5753</f>
        <v>-4.3850000000000016</v>
      </c>
    </row>
    <row r="5754" spans="1:22" hidden="1" x14ac:dyDescent="0.25">
      <c r="A5754" t="s">
        <v>12154</v>
      </c>
      <c r="B5754" t="s">
        <v>8018</v>
      </c>
      <c r="C5754" s="1">
        <v>44924</v>
      </c>
      <c r="D5754" s="1" t="s">
        <v>18</v>
      </c>
      <c r="E5754" s="2">
        <v>209</v>
      </c>
      <c r="F5754" s="2">
        <v>23.66</v>
      </c>
      <c r="G5754" s="2">
        <v>18.61</v>
      </c>
      <c r="H5754" s="2">
        <v>251.27</v>
      </c>
      <c r="I5754" t="s">
        <v>3382</v>
      </c>
      <c r="J5754" t="s">
        <v>59</v>
      </c>
      <c r="K5754">
        <v>77441</v>
      </c>
      <c r="L5754" t="s">
        <v>43</v>
      </c>
      <c r="M5754" t="s">
        <v>7987</v>
      </c>
      <c r="N5754" t="s">
        <v>12151</v>
      </c>
      <c r="T5754"/>
    </row>
    <row r="5755" spans="1:22" hidden="1" x14ac:dyDescent="0.25">
      <c r="A5755" t="s">
        <v>12152</v>
      </c>
      <c r="B5755" t="s">
        <v>8019</v>
      </c>
      <c r="C5755" s="1">
        <v>44835</v>
      </c>
      <c r="D5755" s="1" t="s">
        <v>18</v>
      </c>
      <c r="E5755" s="2">
        <v>370</v>
      </c>
      <c r="F5755" s="2">
        <v>48.66</v>
      </c>
      <c r="G5755" s="2">
        <v>26.17</v>
      </c>
      <c r="H5755" s="2">
        <v>444.83</v>
      </c>
      <c r="I5755" t="s">
        <v>1111</v>
      </c>
      <c r="J5755" t="s">
        <v>203</v>
      </c>
      <c r="K5755">
        <v>60657</v>
      </c>
      <c r="L5755" t="s">
        <v>21</v>
      </c>
      <c r="M5755" t="s">
        <v>7987</v>
      </c>
      <c r="N5755" t="s">
        <v>12151</v>
      </c>
      <c r="T5755"/>
    </row>
    <row r="5756" spans="1:22" hidden="1" x14ac:dyDescent="0.25">
      <c r="A5756" t="s">
        <v>12152</v>
      </c>
      <c r="B5756" t="s">
        <v>8020</v>
      </c>
      <c r="C5756" s="1">
        <v>44835</v>
      </c>
      <c r="D5756" s="1" t="s">
        <v>18</v>
      </c>
      <c r="E5756" s="2">
        <v>370</v>
      </c>
      <c r="F5756" s="2">
        <v>48.66</v>
      </c>
      <c r="G5756" s="2">
        <v>26.59</v>
      </c>
      <c r="H5756" s="2">
        <v>445.25</v>
      </c>
      <c r="I5756" t="s">
        <v>8021</v>
      </c>
      <c r="J5756" t="s">
        <v>405</v>
      </c>
      <c r="K5756">
        <v>6078</v>
      </c>
      <c r="L5756" t="s">
        <v>21</v>
      </c>
      <c r="M5756" t="s">
        <v>7987</v>
      </c>
      <c r="N5756" t="s">
        <v>12151</v>
      </c>
      <c r="T5756"/>
    </row>
    <row r="5757" spans="1:22" hidden="1" x14ac:dyDescent="0.25">
      <c r="A5757" t="s">
        <v>12152</v>
      </c>
      <c r="B5757" t="s">
        <v>8022</v>
      </c>
      <c r="C5757" s="1">
        <v>44835</v>
      </c>
      <c r="D5757" s="1" t="s">
        <v>18</v>
      </c>
      <c r="E5757" s="2">
        <v>370</v>
      </c>
      <c r="F5757" s="2">
        <v>48.66</v>
      </c>
      <c r="G5757" s="2">
        <v>29.32</v>
      </c>
      <c r="H5757" s="2">
        <v>447.98</v>
      </c>
      <c r="I5757" t="s">
        <v>296</v>
      </c>
      <c r="J5757" t="s">
        <v>88</v>
      </c>
      <c r="K5757">
        <v>15206</v>
      </c>
      <c r="L5757" t="s">
        <v>43</v>
      </c>
      <c r="M5757" t="s">
        <v>7987</v>
      </c>
      <c r="N5757" t="s">
        <v>12151</v>
      </c>
      <c r="T5757"/>
    </row>
    <row r="5758" spans="1:22" hidden="1" x14ac:dyDescent="0.25">
      <c r="A5758" t="s">
        <v>12152</v>
      </c>
      <c r="B5758" t="s">
        <v>8023</v>
      </c>
      <c r="C5758" s="1">
        <v>44835</v>
      </c>
      <c r="D5758" s="1" t="s">
        <v>18</v>
      </c>
      <c r="E5758" s="2">
        <v>350</v>
      </c>
      <c r="F5758" s="2">
        <v>48.66</v>
      </c>
      <c r="G5758" s="2">
        <v>35.380000000000003</v>
      </c>
      <c r="H5758" s="2">
        <v>434.04</v>
      </c>
      <c r="I5758" t="s">
        <v>38</v>
      </c>
      <c r="J5758" t="s">
        <v>39</v>
      </c>
      <c r="K5758">
        <v>11417</v>
      </c>
      <c r="L5758" t="s">
        <v>43</v>
      </c>
      <c r="M5758" t="s">
        <v>7987</v>
      </c>
      <c r="N5758" t="s">
        <v>12151</v>
      </c>
      <c r="T5758"/>
    </row>
    <row r="5759" spans="1:22" hidden="1" x14ac:dyDescent="0.25">
      <c r="A5759" t="s">
        <v>12152</v>
      </c>
      <c r="B5759" t="s">
        <v>8024</v>
      </c>
      <c r="C5759" s="1">
        <v>44835</v>
      </c>
      <c r="D5759" s="1" t="s">
        <v>18</v>
      </c>
      <c r="E5759" s="2">
        <v>310.5</v>
      </c>
      <c r="F5759" s="2">
        <v>48.66</v>
      </c>
      <c r="G5759" s="2">
        <v>25.16</v>
      </c>
      <c r="H5759" s="2">
        <v>384.32</v>
      </c>
      <c r="I5759" t="s">
        <v>400</v>
      </c>
      <c r="J5759" t="s">
        <v>134</v>
      </c>
      <c r="K5759">
        <v>46383</v>
      </c>
      <c r="L5759" t="s">
        <v>43</v>
      </c>
      <c r="M5759" t="s">
        <v>7987</v>
      </c>
      <c r="N5759" t="s">
        <v>12151</v>
      </c>
      <c r="T5759"/>
    </row>
    <row r="5760" spans="1:22" x14ac:dyDescent="0.25">
      <c r="A5760" t="s">
        <v>12152</v>
      </c>
      <c r="B5760" t="s">
        <v>8025</v>
      </c>
      <c r="C5760" s="1">
        <v>44835</v>
      </c>
      <c r="D5760" s="1" t="s">
        <v>54</v>
      </c>
      <c r="E5760" s="2">
        <v>-370</v>
      </c>
      <c r="F5760" s="2">
        <v>-48.66</v>
      </c>
      <c r="G5760" s="2">
        <v>-43.62</v>
      </c>
      <c r="H5760" s="2">
        <v>-462.28</v>
      </c>
      <c r="I5760" t="s">
        <v>8026</v>
      </c>
      <c r="J5760" t="s">
        <v>1189</v>
      </c>
      <c r="K5760">
        <v>26047</v>
      </c>
      <c r="L5760" t="s">
        <v>75</v>
      </c>
      <c r="M5760" t="s">
        <v>7987</v>
      </c>
      <c r="N5760" t="s">
        <v>12151</v>
      </c>
      <c r="O5760" t="s">
        <v>12166</v>
      </c>
      <c r="P5760" s="10">
        <f t="shared" ref="P5760:P5761" si="1842">E5760</f>
        <v>-370</v>
      </c>
      <c r="R5760" s="12">
        <v>7.7499999999999999E-2</v>
      </c>
      <c r="S5760" s="10">
        <f t="shared" ref="S5760:S5761" si="1843">P5760*R5760</f>
        <v>-28.675000000000001</v>
      </c>
      <c r="T5760" t="s">
        <v>822</v>
      </c>
      <c r="U5760" s="10">
        <f t="shared" ref="U5760:U5761" si="1844">G5760</f>
        <v>-43.62</v>
      </c>
      <c r="V5760" s="10">
        <f t="shared" ref="V5760:V5761" si="1845">S5760-U5760</f>
        <v>14.944999999999997</v>
      </c>
    </row>
    <row r="5761" spans="1:22" x14ac:dyDescent="0.25">
      <c r="A5761" t="s">
        <v>12152</v>
      </c>
      <c r="B5761" t="s">
        <v>8027</v>
      </c>
      <c r="C5761" s="1">
        <v>44835</v>
      </c>
      <c r="D5761" s="1" t="s">
        <v>18</v>
      </c>
      <c r="E5761" s="2">
        <v>308.60000000000002</v>
      </c>
      <c r="F5761" s="2">
        <v>50.76</v>
      </c>
      <c r="G5761" s="2">
        <v>25.16</v>
      </c>
      <c r="H5761" s="2">
        <v>384.52</v>
      </c>
      <c r="I5761" t="s">
        <v>762</v>
      </c>
      <c r="J5761" t="s">
        <v>74</v>
      </c>
      <c r="K5761">
        <v>38655</v>
      </c>
      <c r="L5761" t="s">
        <v>21</v>
      </c>
      <c r="M5761" t="s">
        <v>7987</v>
      </c>
      <c r="N5761" t="s">
        <v>12151</v>
      </c>
      <c r="O5761" t="s">
        <v>12166</v>
      </c>
      <c r="P5761" s="10">
        <f t="shared" si="1842"/>
        <v>308.60000000000002</v>
      </c>
      <c r="R5761" s="12">
        <v>7.7499999999999999E-2</v>
      </c>
      <c r="S5761" s="10">
        <f t="shared" si="1843"/>
        <v>23.916500000000003</v>
      </c>
      <c r="T5761" t="s">
        <v>822</v>
      </c>
      <c r="U5761" s="10">
        <f t="shared" si="1844"/>
        <v>25.16</v>
      </c>
      <c r="V5761" s="10">
        <f t="shared" si="1845"/>
        <v>-1.2434999999999974</v>
      </c>
    </row>
    <row r="5762" spans="1:22" hidden="1" x14ac:dyDescent="0.25">
      <c r="A5762" t="s">
        <v>12152</v>
      </c>
      <c r="B5762" t="s">
        <v>8028</v>
      </c>
      <c r="C5762" s="1">
        <v>44835</v>
      </c>
      <c r="D5762" s="1" t="s">
        <v>18</v>
      </c>
      <c r="E5762" s="2">
        <v>370</v>
      </c>
      <c r="F5762" s="2">
        <v>48.66</v>
      </c>
      <c r="G5762" s="2">
        <v>26.17</v>
      </c>
      <c r="H5762" s="2">
        <v>444.83</v>
      </c>
      <c r="I5762" t="s">
        <v>2557</v>
      </c>
      <c r="J5762" t="s">
        <v>203</v>
      </c>
      <c r="K5762">
        <v>61701</v>
      </c>
      <c r="L5762" t="s">
        <v>21</v>
      </c>
      <c r="M5762" t="s">
        <v>7987</v>
      </c>
      <c r="N5762" t="s">
        <v>12151</v>
      </c>
      <c r="T5762"/>
    </row>
    <row r="5763" spans="1:22" hidden="1" x14ac:dyDescent="0.25">
      <c r="A5763" t="s">
        <v>12152</v>
      </c>
      <c r="B5763" t="s">
        <v>8029</v>
      </c>
      <c r="C5763" s="1">
        <v>44835</v>
      </c>
      <c r="D5763" s="1" t="s">
        <v>18</v>
      </c>
      <c r="E5763" s="2">
        <v>370</v>
      </c>
      <c r="F5763" s="2">
        <v>48.66</v>
      </c>
      <c r="G5763" s="2">
        <v>25.13</v>
      </c>
      <c r="H5763" s="2">
        <v>443.79</v>
      </c>
      <c r="I5763" t="s">
        <v>4914</v>
      </c>
      <c r="J5763" t="s">
        <v>138</v>
      </c>
      <c r="K5763">
        <v>48150</v>
      </c>
      <c r="L5763" t="s">
        <v>21</v>
      </c>
      <c r="M5763" t="s">
        <v>7987</v>
      </c>
      <c r="N5763" t="s">
        <v>12151</v>
      </c>
      <c r="T5763"/>
    </row>
    <row r="5764" spans="1:22" hidden="1" x14ac:dyDescent="0.25">
      <c r="A5764" t="s">
        <v>12152</v>
      </c>
      <c r="B5764" t="s">
        <v>8030</v>
      </c>
      <c r="C5764" s="1">
        <v>44835</v>
      </c>
      <c r="D5764" s="1" t="s">
        <v>18</v>
      </c>
      <c r="E5764" s="2">
        <v>420</v>
      </c>
      <c r="F5764" s="2">
        <v>48.66</v>
      </c>
      <c r="G5764" s="2">
        <v>28.12</v>
      </c>
      <c r="H5764" s="2">
        <v>496.78</v>
      </c>
      <c r="I5764" t="s">
        <v>6045</v>
      </c>
      <c r="J5764" t="s">
        <v>138</v>
      </c>
      <c r="K5764">
        <v>48067</v>
      </c>
      <c r="L5764" t="s">
        <v>21</v>
      </c>
      <c r="M5764" t="s">
        <v>7987</v>
      </c>
      <c r="N5764" t="s">
        <v>12151</v>
      </c>
      <c r="T5764"/>
    </row>
    <row r="5765" spans="1:22" hidden="1" x14ac:dyDescent="0.25">
      <c r="A5765" t="s">
        <v>12152</v>
      </c>
      <c r="B5765" t="s">
        <v>8031</v>
      </c>
      <c r="C5765" s="1">
        <v>44835</v>
      </c>
      <c r="D5765" s="1" t="s">
        <v>18</v>
      </c>
      <c r="E5765" s="2">
        <v>370</v>
      </c>
      <c r="F5765" s="2">
        <v>48.66</v>
      </c>
      <c r="G5765" s="2">
        <v>25.13</v>
      </c>
      <c r="H5765" s="2">
        <v>443.79</v>
      </c>
      <c r="I5765" t="s">
        <v>1556</v>
      </c>
      <c r="J5765" t="s">
        <v>141</v>
      </c>
      <c r="K5765">
        <v>40502</v>
      </c>
      <c r="L5765" t="s">
        <v>43</v>
      </c>
      <c r="M5765" t="s">
        <v>7987</v>
      </c>
      <c r="N5765" t="s">
        <v>12151</v>
      </c>
      <c r="T5765"/>
    </row>
    <row r="5766" spans="1:22" x14ac:dyDescent="0.25">
      <c r="A5766" t="s">
        <v>12152</v>
      </c>
      <c r="B5766" t="s">
        <v>8032</v>
      </c>
      <c r="C5766" s="1">
        <v>44835</v>
      </c>
      <c r="D5766" s="1" t="s">
        <v>54</v>
      </c>
      <c r="E5766" s="2">
        <v>-370</v>
      </c>
      <c r="F5766" s="2">
        <v>-48.66</v>
      </c>
      <c r="G5766" s="2">
        <v>-25.13</v>
      </c>
      <c r="H5766" s="2">
        <v>-443.79</v>
      </c>
      <c r="I5766" t="s">
        <v>8033</v>
      </c>
      <c r="J5766" t="s">
        <v>138</v>
      </c>
      <c r="K5766">
        <v>49127</v>
      </c>
      <c r="L5766" t="s">
        <v>75</v>
      </c>
      <c r="M5766" t="s">
        <v>7987</v>
      </c>
      <c r="N5766" t="s">
        <v>12151</v>
      </c>
      <c r="O5766" t="s">
        <v>12166</v>
      </c>
      <c r="P5766" s="10">
        <f>E5766</f>
        <v>-370</v>
      </c>
      <c r="R5766" s="12">
        <v>7.7499999999999999E-2</v>
      </c>
      <c r="S5766" s="10">
        <f>P5766*R5766</f>
        <v>-28.675000000000001</v>
      </c>
      <c r="T5766" t="s">
        <v>822</v>
      </c>
      <c r="U5766" s="10">
        <f>G5766</f>
        <v>-25.13</v>
      </c>
      <c r="V5766" s="10">
        <f>S5766-U5766</f>
        <v>-3.5450000000000017</v>
      </c>
    </row>
    <row r="5767" spans="1:22" hidden="1" x14ac:dyDescent="0.25">
      <c r="A5767" t="s">
        <v>12152</v>
      </c>
      <c r="B5767" t="s">
        <v>8034</v>
      </c>
      <c r="C5767" s="1">
        <v>44835</v>
      </c>
      <c r="D5767" s="1" t="s">
        <v>18</v>
      </c>
      <c r="E5767" s="2">
        <v>310</v>
      </c>
      <c r="F5767" s="2">
        <v>48.66</v>
      </c>
      <c r="G5767" s="2">
        <v>25.11</v>
      </c>
      <c r="H5767" s="2">
        <v>383.77</v>
      </c>
      <c r="I5767" t="s">
        <v>8035</v>
      </c>
      <c r="J5767" t="s">
        <v>286</v>
      </c>
      <c r="K5767">
        <v>29108</v>
      </c>
      <c r="L5767" t="s">
        <v>43</v>
      </c>
      <c r="M5767" t="s">
        <v>7987</v>
      </c>
      <c r="N5767" t="s">
        <v>12151</v>
      </c>
      <c r="T5767"/>
    </row>
    <row r="5768" spans="1:22" x14ac:dyDescent="0.25">
      <c r="A5768" t="s">
        <v>12152</v>
      </c>
      <c r="B5768" t="s">
        <v>8036</v>
      </c>
      <c r="C5768" s="1">
        <v>44835</v>
      </c>
      <c r="D5768" s="1" t="s">
        <v>18</v>
      </c>
      <c r="E5768" s="2">
        <v>210</v>
      </c>
      <c r="F5768" s="2">
        <v>29.86</v>
      </c>
      <c r="G5768" s="2">
        <v>0</v>
      </c>
      <c r="H5768" s="2">
        <v>239.86</v>
      </c>
      <c r="I5768" t="s">
        <v>8009</v>
      </c>
      <c r="J5768" t="s">
        <v>93</v>
      </c>
      <c r="K5768">
        <v>64503</v>
      </c>
      <c r="L5768" t="s">
        <v>75</v>
      </c>
      <c r="M5768" t="s">
        <v>7987</v>
      </c>
      <c r="N5768" t="s">
        <v>12151</v>
      </c>
      <c r="O5768" t="s">
        <v>12166</v>
      </c>
      <c r="P5768" s="10">
        <f>E5768</f>
        <v>210</v>
      </c>
      <c r="R5768" s="12">
        <v>7.7499999999999999E-2</v>
      </c>
      <c r="S5768" s="10">
        <f>P5768*R5768</f>
        <v>16.274999999999999</v>
      </c>
      <c r="T5768" t="s">
        <v>822</v>
      </c>
      <c r="U5768" s="10">
        <f>G5768</f>
        <v>0</v>
      </c>
      <c r="V5768" s="10">
        <f>S5768-U5768</f>
        <v>16.274999999999999</v>
      </c>
    </row>
    <row r="5769" spans="1:22" hidden="1" x14ac:dyDescent="0.25">
      <c r="A5769" t="s">
        <v>12152</v>
      </c>
      <c r="B5769" t="s">
        <v>8037</v>
      </c>
      <c r="C5769" s="1">
        <v>44835</v>
      </c>
      <c r="D5769" s="1" t="s">
        <v>18</v>
      </c>
      <c r="E5769" s="2">
        <v>160</v>
      </c>
      <c r="F5769" s="2">
        <v>29.86</v>
      </c>
      <c r="G5769" s="2">
        <v>17.09</v>
      </c>
      <c r="H5769" s="2">
        <v>206.95</v>
      </c>
      <c r="I5769" t="s">
        <v>1728</v>
      </c>
      <c r="J5769" t="s">
        <v>286</v>
      </c>
      <c r="K5769">
        <v>29414</v>
      </c>
      <c r="L5769" t="s">
        <v>43</v>
      </c>
      <c r="M5769" t="s">
        <v>7987</v>
      </c>
      <c r="N5769" t="s">
        <v>12151</v>
      </c>
      <c r="T5769"/>
    </row>
    <row r="5770" spans="1:22" hidden="1" x14ac:dyDescent="0.25">
      <c r="A5770" t="s">
        <v>12152</v>
      </c>
      <c r="B5770" t="s">
        <v>8038</v>
      </c>
      <c r="C5770" s="1">
        <v>44858</v>
      </c>
      <c r="D5770" s="1" t="s">
        <v>18</v>
      </c>
      <c r="E5770" s="2">
        <v>0</v>
      </c>
      <c r="F5770" s="2">
        <v>0</v>
      </c>
      <c r="G5770" s="2">
        <v>0</v>
      </c>
      <c r="H5770" s="2">
        <v>0</v>
      </c>
      <c r="I5770" t="s">
        <v>8039</v>
      </c>
      <c r="J5770" t="s">
        <v>78</v>
      </c>
      <c r="K5770" t="s">
        <v>8040</v>
      </c>
      <c r="L5770" t="s">
        <v>21</v>
      </c>
      <c r="M5770" t="s">
        <v>7987</v>
      </c>
      <c r="N5770" t="s">
        <v>12151</v>
      </c>
      <c r="T5770"/>
    </row>
    <row r="5771" spans="1:22" hidden="1" x14ac:dyDescent="0.25">
      <c r="A5771" t="s">
        <v>12152</v>
      </c>
      <c r="B5771" t="s">
        <v>8041</v>
      </c>
      <c r="C5771" s="1">
        <v>44835</v>
      </c>
      <c r="D5771" s="1" t="s">
        <v>18</v>
      </c>
      <c r="E5771" s="2">
        <v>160</v>
      </c>
      <c r="F5771" s="2">
        <v>29.86</v>
      </c>
      <c r="G5771" s="2">
        <v>9.6</v>
      </c>
      <c r="H5771" s="2">
        <v>199.46</v>
      </c>
      <c r="I5771" t="s">
        <v>2489</v>
      </c>
      <c r="J5771" t="s">
        <v>30</v>
      </c>
      <c r="K5771">
        <v>22315</v>
      </c>
      <c r="L5771" t="s">
        <v>21</v>
      </c>
      <c r="M5771" t="s">
        <v>7987</v>
      </c>
      <c r="N5771" t="s">
        <v>12151</v>
      </c>
      <c r="T5771"/>
    </row>
    <row r="5772" spans="1:22" hidden="1" x14ac:dyDescent="0.25">
      <c r="A5772" t="s">
        <v>12152</v>
      </c>
      <c r="B5772" t="s">
        <v>8042</v>
      </c>
      <c r="C5772" s="1">
        <v>44835</v>
      </c>
      <c r="D5772" s="1" t="s">
        <v>18</v>
      </c>
      <c r="E5772" s="2">
        <v>320</v>
      </c>
      <c r="F5772" s="2">
        <v>48.66</v>
      </c>
      <c r="G5772" s="2">
        <v>16.96</v>
      </c>
      <c r="H5772" s="2">
        <v>385.62</v>
      </c>
      <c r="I5772" t="s">
        <v>3532</v>
      </c>
      <c r="J5772" t="s">
        <v>30</v>
      </c>
      <c r="K5772">
        <v>22401</v>
      </c>
      <c r="L5772" t="s">
        <v>21</v>
      </c>
      <c r="M5772" t="s">
        <v>7987</v>
      </c>
      <c r="N5772" t="s">
        <v>12151</v>
      </c>
      <c r="T5772"/>
    </row>
    <row r="5773" spans="1:22" hidden="1" x14ac:dyDescent="0.25">
      <c r="A5773" t="s">
        <v>12152</v>
      </c>
      <c r="B5773" t="s">
        <v>8043</v>
      </c>
      <c r="C5773" s="1">
        <v>44835</v>
      </c>
      <c r="D5773" s="1" t="s">
        <v>18</v>
      </c>
      <c r="E5773" s="2">
        <v>370</v>
      </c>
      <c r="F5773" s="2">
        <v>48.66</v>
      </c>
      <c r="G5773" s="2">
        <v>25.13</v>
      </c>
      <c r="H5773" s="2">
        <v>443.79</v>
      </c>
      <c r="I5773" t="s">
        <v>8044</v>
      </c>
      <c r="J5773" t="s">
        <v>138</v>
      </c>
      <c r="K5773">
        <v>48168</v>
      </c>
      <c r="L5773" t="s">
        <v>21</v>
      </c>
      <c r="M5773" t="s">
        <v>7987</v>
      </c>
      <c r="N5773" t="s">
        <v>12151</v>
      </c>
      <c r="T5773"/>
    </row>
    <row r="5774" spans="1:22" hidden="1" x14ac:dyDescent="0.25">
      <c r="A5774" t="s">
        <v>12152</v>
      </c>
      <c r="B5774" t="s">
        <v>8045</v>
      </c>
      <c r="C5774" s="1">
        <v>44835</v>
      </c>
      <c r="D5774" s="1" t="s">
        <v>18</v>
      </c>
      <c r="E5774" s="2">
        <v>370</v>
      </c>
      <c r="F5774" s="2">
        <v>48.66</v>
      </c>
      <c r="G5774" s="2">
        <v>27.74</v>
      </c>
      <c r="H5774" s="2">
        <v>446.4</v>
      </c>
      <c r="I5774" t="s">
        <v>7847</v>
      </c>
      <c r="J5774" t="s">
        <v>78</v>
      </c>
      <c r="K5774">
        <v>7438</v>
      </c>
      <c r="L5774" t="s">
        <v>21</v>
      </c>
      <c r="M5774" t="s">
        <v>7987</v>
      </c>
      <c r="N5774" t="s">
        <v>12151</v>
      </c>
      <c r="T5774"/>
    </row>
    <row r="5775" spans="1:22" hidden="1" x14ac:dyDescent="0.25">
      <c r="A5775" t="s">
        <v>12152</v>
      </c>
      <c r="B5775" t="s">
        <v>8046</v>
      </c>
      <c r="C5775" s="1">
        <v>44835</v>
      </c>
      <c r="D5775" s="1" t="s">
        <v>18</v>
      </c>
      <c r="E5775" s="2">
        <v>370</v>
      </c>
      <c r="F5775" s="2">
        <v>48.66</v>
      </c>
      <c r="G5775" s="2">
        <v>22.21</v>
      </c>
      <c r="H5775" s="2">
        <v>440.87</v>
      </c>
      <c r="I5775" t="s">
        <v>5122</v>
      </c>
      <c r="J5775" t="s">
        <v>30</v>
      </c>
      <c r="K5775">
        <v>23113</v>
      </c>
      <c r="L5775" t="s">
        <v>21</v>
      </c>
      <c r="M5775" t="s">
        <v>7987</v>
      </c>
      <c r="N5775" t="s">
        <v>12151</v>
      </c>
      <c r="T5775"/>
    </row>
    <row r="5776" spans="1:22" hidden="1" x14ac:dyDescent="0.25">
      <c r="A5776" t="s">
        <v>12152</v>
      </c>
      <c r="B5776" t="s">
        <v>8047</v>
      </c>
      <c r="C5776" s="1">
        <v>44835</v>
      </c>
      <c r="D5776" s="1" t="s">
        <v>18</v>
      </c>
      <c r="E5776" s="2">
        <v>320</v>
      </c>
      <c r="F5776" s="2">
        <v>38.42</v>
      </c>
      <c r="G5776" s="2">
        <v>19.21</v>
      </c>
      <c r="H5776" s="2">
        <v>377.63</v>
      </c>
      <c r="I5776" t="s">
        <v>8048</v>
      </c>
      <c r="J5776" t="s">
        <v>444</v>
      </c>
      <c r="K5776" t="s">
        <v>8049</v>
      </c>
      <c r="L5776" t="s">
        <v>43</v>
      </c>
      <c r="M5776" t="s">
        <v>7987</v>
      </c>
      <c r="N5776" t="s">
        <v>12151</v>
      </c>
      <c r="T5776"/>
    </row>
    <row r="5777" spans="1:22" hidden="1" x14ac:dyDescent="0.25">
      <c r="A5777" t="s">
        <v>12152</v>
      </c>
      <c r="B5777" t="s">
        <v>8050</v>
      </c>
      <c r="C5777" s="1">
        <v>44838</v>
      </c>
      <c r="D5777" s="1" t="s">
        <v>18</v>
      </c>
      <c r="E5777" s="2">
        <v>370</v>
      </c>
      <c r="F5777" s="2">
        <v>48.66</v>
      </c>
      <c r="G5777" s="2">
        <v>29.32</v>
      </c>
      <c r="H5777" s="2">
        <v>447.98</v>
      </c>
      <c r="I5777" t="s">
        <v>8051</v>
      </c>
      <c r="J5777" t="s">
        <v>4882</v>
      </c>
      <c r="K5777">
        <v>5404</v>
      </c>
      <c r="L5777" t="s">
        <v>43</v>
      </c>
      <c r="M5777" t="s">
        <v>7987</v>
      </c>
      <c r="N5777" t="s">
        <v>12151</v>
      </c>
      <c r="T5777"/>
    </row>
    <row r="5778" spans="1:22" hidden="1" x14ac:dyDescent="0.25">
      <c r="A5778" t="s">
        <v>12152</v>
      </c>
      <c r="B5778" t="s">
        <v>8052</v>
      </c>
      <c r="C5778" s="1">
        <v>44835</v>
      </c>
      <c r="D5778" s="1" t="s">
        <v>18</v>
      </c>
      <c r="E5778" s="2">
        <v>270</v>
      </c>
      <c r="F5778" s="2">
        <v>48.66</v>
      </c>
      <c r="G5778" s="2">
        <v>19.12</v>
      </c>
      <c r="H5778" s="2">
        <v>337.78</v>
      </c>
      <c r="I5778" t="s">
        <v>8053</v>
      </c>
      <c r="J5778" t="s">
        <v>138</v>
      </c>
      <c r="K5778">
        <v>49428</v>
      </c>
      <c r="L5778" t="s">
        <v>21</v>
      </c>
      <c r="M5778" t="s">
        <v>7987</v>
      </c>
      <c r="N5778" t="s">
        <v>12151</v>
      </c>
      <c r="T5778"/>
    </row>
    <row r="5779" spans="1:22" hidden="1" x14ac:dyDescent="0.25">
      <c r="A5779" t="s">
        <v>12152</v>
      </c>
      <c r="B5779" t="s">
        <v>8054</v>
      </c>
      <c r="C5779" s="1">
        <v>44835</v>
      </c>
      <c r="D5779" s="1" t="s">
        <v>18</v>
      </c>
      <c r="E5779" s="2">
        <v>370</v>
      </c>
      <c r="F5779" s="2">
        <v>48.66</v>
      </c>
      <c r="G5779" s="2">
        <v>27.74</v>
      </c>
      <c r="H5779" s="2">
        <v>446.4</v>
      </c>
      <c r="I5779" t="s">
        <v>8039</v>
      </c>
      <c r="J5779" t="s">
        <v>78</v>
      </c>
      <c r="K5779" t="s">
        <v>8040</v>
      </c>
      <c r="L5779" t="s">
        <v>21</v>
      </c>
      <c r="M5779" t="s">
        <v>7987</v>
      </c>
      <c r="N5779" t="s">
        <v>12151</v>
      </c>
      <c r="T5779"/>
    </row>
    <row r="5780" spans="1:22" hidden="1" x14ac:dyDescent="0.25">
      <c r="A5780" t="s">
        <v>12152</v>
      </c>
      <c r="B5780" t="s">
        <v>8055</v>
      </c>
      <c r="C5780" s="1">
        <v>44835</v>
      </c>
      <c r="D5780" s="1" t="s">
        <v>18</v>
      </c>
      <c r="E5780" s="2">
        <v>370</v>
      </c>
      <c r="F5780" s="2">
        <v>48.66</v>
      </c>
      <c r="G5780" s="2">
        <v>25.13</v>
      </c>
      <c r="H5780" s="2">
        <v>443.79</v>
      </c>
      <c r="I5780" t="s">
        <v>8056</v>
      </c>
      <c r="J5780" t="s">
        <v>138</v>
      </c>
      <c r="K5780">
        <v>48207</v>
      </c>
      <c r="L5780" t="s">
        <v>21</v>
      </c>
      <c r="M5780" t="s">
        <v>7987</v>
      </c>
      <c r="N5780" t="s">
        <v>12151</v>
      </c>
      <c r="T5780"/>
    </row>
    <row r="5781" spans="1:22" hidden="1" x14ac:dyDescent="0.25">
      <c r="A5781" t="s">
        <v>12152</v>
      </c>
      <c r="B5781" t="s">
        <v>8057</v>
      </c>
      <c r="C5781" s="1">
        <v>44835</v>
      </c>
      <c r="D5781" s="1" t="s">
        <v>18</v>
      </c>
      <c r="E5781" s="2">
        <v>306</v>
      </c>
      <c r="F5781" s="2">
        <v>48.66</v>
      </c>
      <c r="G5781" s="2">
        <v>22.16</v>
      </c>
      <c r="H5781" s="2">
        <v>376.82</v>
      </c>
      <c r="I5781" t="s">
        <v>1111</v>
      </c>
      <c r="J5781" t="s">
        <v>203</v>
      </c>
      <c r="K5781">
        <v>60657</v>
      </c>
      <c r="L5781" t="s">
        <v>21</v>
      </c>
      <c r="M5781" t="s">
        <v>7987</v>
      </c>
      <c r="N5781" t="s">
        <v>12151</v>
      </c>
      <c r="T5781"/>
    </row>
    <row r="5782" spans="1:22" hidden="1" x14ac:dyDescent="0.25">
      <c r="A5782" t="s">
        <v>12152</v>
      </c>
      <c r="B5782" t="s">
        <v>8058</v>
      </c>
      <c r="C5782" s="1">
        <v>44835</v>
      </c>
      <c r="D5782" s="1" t="s">
        <v>18</v>
      </c>
      <c r="E5782" s="2">
        <v>313.5</v>
      </c>
      <c r="F5782" s="2">
        <v>46.63</v>
      </c>
      <c r="G5782" s="2">
        <v>31.96</v>
      </c>
      <c r="H5782" s="2">
        <v>392.09</v>
      </c>
      <c r="I5782" t="s">
        <v>923</v>
      </c>
      <c r="J5782" t="s">
        <v>39</v>
      </c>
      <c r="K5782">
        <v>10128</v>
      </c>
      <c r="L5782" t="s">
        <v>43</v>
      </c>
      <c r="M5782" t="s">
        <v>7987</v>
      </c>
      <c r="N5782" t="s">
        <v>12151</v>
      </c>
      <c r="T5782"/>
    </row>
    <row r="5783" spans="1:22" hidden="1" x14ac:dyDescent="0.25">
      <c r="A5783" t="s">
        <v>12152</v>
      </c>
      <c r="B5783" t="s">
        <v>8059</v>
      </c>
      <c r="C5783" s="1">
        <v>44835</v>
      </c>
      <c r="D5783" s="1" t="s">
        <v>18</v>
      </c>
      <c r="E5783" s="2">
        <v>370</v>
      </c>
      <c r="F5783" s="2">
        <v>48.66</v>
      </c>
      <c r="G5783" s="2">
        <v>27.74</v>
      </c>
      <c r="H5783" s="2">
        <v>446.4</v>
      </c>
      <c r="I5783" t="s">
        <v>8060</v>
      </c>
      <c r="J5783" t="s">
        <v>78</v>
      </c>
      <c r="K5783">
        <v>8078</v>
      </c>
      <c r="L5783" t="s">
        <v>21</v>
      </c>
      <c r="M5783" t="s">
        <v>7987</v>
      </c>
      <c r="N5783" t="s">
        <v>12151</v>
      </c>
      <c r="T5783"/>
    </row>
    <row r="5784" spans="1:22" hidden="1" x14ac:dyDescent="0.25">
      <c r="A5784" t="s">
        <v>12152</v>
      </c>
      <c r="B5784" t="s">
        <v>8061</v>
      </c>
      <c r="C5784" s="1">
        <v>44835</v>
      </c>
      <c r="D5784" s="1" t="s">
        <v>18</v>
      </c>
      <c r="E5784" s="2">
        <v>420</v>
      </c>
      <c r="F5784" s="2">
        <v>48.66</v>
      </c>
      <c r="G5784" s="2">
        <v>0</v>
      </c>
      <c r="H5784" s="2">
        <v>468.66</v>
      </c>
      <c r="I5784" t="s">
        <v>1526</v>
      </c>
      <c r="J5784" t="s">
        <v>211</v>
      </c>
      <c r="K5784">
        <v>55418</v>
      </c>
      <c r="L5784" t="s">
        <v>43</v>
      </c>
      <c r="M5784" t="s">
        <v>7987</v>
      </c>
      <c r="N5784" t="s">
        <v>12151</v>
      </c>
      <c r="T5784"/>
    </row>
    <row r="5785" spans="1:22" hidden="1" x14ac:dyDescent="0.25">
      <c r="A5785" t="s">
        <v>12152</v>
      </c>
      <c r="B5785" t="s">
        <v>8062</v>
      </c>
      <c r="C5785" s="1">
        <v>44835</v>
      </c>
      <c r="D5785" s="1" t="s">
        <v>18</v>
      </c>
      <c r="E5785" s="2">
        <v>300</v>
      </c>
      <c r="F5785" s="2">
        <v>38.65</v>
      </c>
      <c r="G5785" s="2">
        <v>24.8</v>
      </c>
      <c r="H5785" s="2">
        <v>363.45</v>
      </c>
      <c r="I5785" t="s">
        <v>283</v>
      </c>
      <c r="J5785" t="s">
        <v>198</v>
      </c>
      <c r="K5785">
        <v>89508</v>
      </c>
      <c r="L5785" t="s">
        <v>43</v>
      </c>
      <c r="M5785" t="s">
        <v>7987</v>
      </c>
      <c r="N5785" t="s">
        <v>12151</v>
      </c>
      <c r="T5785"/>
    </row>
    <row r="5786" spans="1:22" hidden="1" x14ac:dyDescent="0.25">
      <c r="A5786" t="s">
        <v>12152</v>
      </c>
      <c r="B5786" t="s">
        <v>8063</v>
      </c>
      <c r="C5786" s="1">
        <v>44835</v>
      </c>
      <c r="D5786" s="1" t="s">
        <v>18</v>
      </c>
      <c r="E5786" s="2">
        <v>320</v>
      </c>
      <c r="F5786" s="2">
        <v>48.66</v>
      </c>
      <c r="G5786" s="2">
        <v>32.72</v>
      </c>
      <c r="H5786" s="2">
        <v>401.38</v>
      </c>
      <c r="I5786" t="s">
        <v>8064</v>
      </c>
      <c r="J5786" t="s">
        <v>39</v>
      </c>
      <c r="K5786" t="s">
        <v>8065</v>
      </c>
      <c r="L5786" t="s">
        <v>43</v>
      </c>
      <c r="M5786" t="s">
        <v>7987</v>
      </c>
      <c r="N5786" t="s">
        <v>12151</v>
      </c>
      <c r="T5786"/>
    </row>
    <row r="5787" spans="1:22" hidden="1" x14ac:dyDescent="0.25">
      <c r="A5787" t="s">
        <v>12152</v>
      </c>
      <c r="B5787" t="s">
        <v>8066</v>
      </c>
      <c r="C5787" s="1">
        <v>44835</v>
      </c>
      <c r="D5787" s="1" t="s">
        <v>18</v>
      </c>
      <c r="E5787" s="2">
        <v>370</v>
      </c>
      <c r="F5787" s="2">
        <v>48.66</v>
      </c>
      <c r="G5787" s="2">
        <v>31.4</v>
      </c>
      <c r="H5787" s="2">
        <v>450.06</v>
      </c>
      <c r="I5787" t="s">
        <v>8013</v>
      </c>
      <c r="J5787" t="s">
        <v>56</v>
      </c>
      <c r="K5787">
        <v>43026</v>
      </c>
      <c r="L5787" t="s">
        <v>21</v>
      </c>
      <c r="M5787" t="s">
        <v>7987</v>
      </c>
      <c r="N5787" t="s">
        <v>12151</v>
      </c>
      <c r="T5787"/>
    </row>
    <row r="5788" spans="1:22" hidden="1" x14ac:dyDescent="0.25">
      <c r="A5788" t="s">
        <v>12152</v>
      </c>
      <c r="B5788" t="s">
        <v>8067</v>
      </c>
      <c r="C5788" s="1">
        <v>44835</v>
      </c>
      <c r="D5788" s="1" t="s">
        <v>18</v>
      </c>
      <c r="E5788" s="2">
        <v>420</v>
      </c>
      <c r="F5788" s="2">
        <v>48.66</v>
      </c>
      <c r="G5788" s="2">
        <v>32.81</v>
      </c>
      <c r="H5788" s="2">
        <v>501.47</v>
      </c>
      <c r="I5788" t="s">
        <v>8068</v>
      </c>
      <c r="J5788" t="s">
        <v>46</v>
      </c>
      <c r="K5788">
        <v>30041</v>
      </c>
      <c r="L5788" t="s">
        <v>21</v>
      </c>
      <c r="M5788" t="s">
        <v>7987</v>
      </c>
      <c r="N5788" t="s">
        <v>12151</v>
      </c>
      <c r="T5788"/>
    </row>
    <row r="5789" spans="1:22" hidden="1" x14ac:dyDescent="0.25">
      <c r="A5789" t="s">
        <v>12152</v>
      </c>
      <c r="B5789" t="s">
        <v>8069</v>
      </c>
      <c r="C5789" s="1">
        <v>44835</v>
      </c>
      <c r="D5789" s="1" t="s">
        <v>18</v>
      </c>
      <c r="E5789" s="2">
        <v>315</v>
      </c>
      <c r="F5789" s="2">
        <v>46.63</v>
      </c>
      <c r="G5789" s="2">
        <v>22.61</v>
      </c>
      <c r="H5789" s="2">
        <v>384.24</v>
      </c>
      <c r="I5789" t="s">
        <v>2609</v>
      </c>
      <c r="J5789" t="s">
        <v>203</v>
      </c>
      <c r="K5789">
        <v>60126</v>
      </c>
      <c r="L5789" t="s">
        <v>21</v>
      </c>
      <c r="M5789" t="s">
        <v>7987</v>
      </c>
      <c r="N5789" t="s">
        <v>12151</v>
      </c>
      <c r="T5789"/>
    </row>
    <row r="5790" spans="1:22" hidden="1" x14ac:dyDescent="0.25">
      <c r="A5790" t="s">
        <v>12152</v>
      </c>
      <c r="B5790" t="s">
        <v>8070</v>
      </c>
      <c r="C5790" s="1">
        <v>44835</v>
      </c>
      <c r="D5790" s="1" t="s">
        <v>18</v>
      </c>
      <c r="E5790" s="2">
        <v>320</v>
      </c>
      <c r="F5790" s="2">
        <v>48.66</v>
      </c>
      <c r="G5790" s="2">
        <v>23.04</v>
      </c>
      <c r="H5790" s="2">
        <v>391.7</v>
      </c>
      <c r="I5790" t="s">
        <v>8071</v>
      </c>
      <c r="J5790" t="s">
        <v>203</v>
      </c>
      <c r="K5790">
        <v>60014</v>
      </c>
      <c r="L5790" t="s">
        <v>21</v>
      </c>
      <c r="M5790" t="s">
        <v>7987</v>
      </c>
      <c r="N5790" t="s">
        <v>12151</v>
      </c>
      <c r="T5790"/>
    </row>
    <row r="5791" spans="1:22" hidden="1" x14ac:dyDescent="0.25">
      <c r="A5791" t="s">
        <v>12152</v>
      </c>
      <c r="B5791" t="s">
        <v>8072</v>
      </c>
      <c r="C5791" s="1">
        <v>44840</v>
      </c>
      <c r="D5791" s="1" t="s">
        <v>54</v>
      </c>
      <c r="E5791" s="2">
        <v>-370</v>
      </c>
      <c r="F5791" s="2">
        <v>-48.66</v>
      </c>
      <c r="G5791" s="2">
        <v>-25.13</v>
      </c>
      <c r="H5791" s="2">
        <v>-443.79</v>
      </c>
      <c r="I5791" t="s">
        <v>4914</v>
      </c>
      <c r="J5791" t="s">
        <v>138</v>
      </c>
      <c r="K5791">
        <v>48150</v>
      </c>
      <c r="L5791" t="s">
        <v>43</v>
      </c>
      <c r="M5791" t="s">
        <v>7987</v>
      </c>
      <c r="N5791" t="s">
        <v>12151</v>
      </c>
      <c r="T5791"/>
    </row>
    <row r="5792" spans="1:22" x14ac:dyDescent="0.25">
      <c r="A5792" t="s">
        <v>12152</v>
      </c>
      <c r="B5792" t="s">
        <v>8073</v>
      </c>
      <c r="C5792" s="1">
        <v>44837</v>
      </c>
      <c r="D5792" s="1" t="s">
        <v>54</v>
      </c>
      <c r="E5792" s="2">
        <v>-210</v>
      </c>
      <c r="F5792" s="2">
        <v>-28.55</v>
      </c>
      <c r="G5792" s="2">
        <v>-21.52</v>
      </c>
      <c r="H5792" s="2">
        <v>-260.07</v>
      </c>
      <c r="I5792" t="s">
        <v>6117</v>
      </c>
      <c r="J5792" t="s">
        <v>52</v>
      </c>
      <c r="K5792">
        <v>94621</v>
      </c>
      <c r="L5792" t="s">
        <v>75</v>
      </c>
      <c r="M5792" t="s">
        <v>7987</v>
      </c>
      <c r="N5792" t="s">
        <v>12151</v>
      </c>
      <c r="O5792" t="s">
        <v>12166</v>
      </c>
      <c r="P5792" s="10">
        <f>E5792</f>
        <v>-210</v>
      </c>
      <c r="R5792" s="17">
        <f>VLOOKUP(I5792,Counties!$A$1:$D$1787,3,0)</f>
        <v>0.10249999999999999</v>
      </c>
      <c r="S5792" s="10">
        <f>P5792*R5792</f>
        <v>-21.524999999999999</v>
      </c>
      <c r="T5792" s="17" t="str">
        <f>VLOOKUP(I5792,Counties!$A$1:$D$1787,4,0)</f>
        <v>Alameda</v>
      </c>
      <c r="U5792" s="10">
        <f>G5792</f>
        <v>-21.52</v>
      </c>
      <c r="V5792" s="10">
        <f>S5792-U5792</f>
        <v>-4.9999999999990052E-3</v>
      </c>
    </row>
    <row r="5793" spans="1:22" hidden="1" x14ac:dyDescent="0.25">
      <c r="A5793" t="s">
        <v>12152</v>
      </c>
      <c r="B5793" t="s">
        <v>8074</v>
      </c>
      <c r="C5793" s="1">
        <v>44835</v>
      </c>
      <c r="D5793" s="1" t="s">
        <v>18</v>
      </c>
      <c r="E5793" s="2">
        <v>318</v>
      </c>
      <c r="F5793" s="2">
        <v>48.66</v>
      </c>
      <c r="G5793" s="2">
        <v>19.079999999999998</v>
      </c>
      <c r="H5793" s="2">
        <v>385.74</v>
      </c>
      <c r="I5793" t="s">
        <v>4235</v>
      </c>
      <c r="J5793" t="s">
        <v>30</v>
      </c>
      <c r="K5793">
        <v>20191</v>
      </c>
      <c r="L5793" t="s">
        <v>21</v>
      </c>
      <c r="M5793" t="s">
        <v>7987</v>
      </c>
      <c r="N5793" t="s">
        <v>12151</v>
      </c>
      <c r="T5793"/>
    </row>
    <row r="5794" spans="1:22" hidden="1" x14ac:dyDescent="0.25">
      <c r="A5794" t="s">
        <v>12152</v>
      </c>
      <c r="B5794" t="s">
        <v>8075</v>
      </c>
      <c r="C5794" s="1">
        <v>44835</v>
      </c>
      <c r="D5794" s="1" t="s">
        <v>18</v>
      </c>
      <c r="E5794" s="2">
        <v>420</v>
      </c>
      <c r="F5794" s="2">
        <v>48.66</v>
      </c>
      <c r="G5794" s="2">
        <v>32.81</v>
      </c>
      <c r="H5794" s="2">
        <v>501.47</v>
      </c>
      <c r="I5794" t="s">
        <v>147</v>
      </c>
      <c r="J5794" t="s">
        <v>134</v>
      </c>
      <c r="K5794">
        <v>46208</v>
      </c>
      <c r="L5794" t="s">
        <v>43</v>
      </c>
      <c r="M5794" t="s">
        <v>7987</v>
      </c>
      <c r="N5794" t="s">
        <v>12151</v>
      </c>
      <c r="T5794"/>
    </row>
    <row r="5795" spans="1:22" hidden="1" x14ac:dyDescent="0.25">
      <c r="A5795" t="s">
        <v>12152</v>
      </c>
      <c r="B5795" t="s">
        <v>8076</v>
      </c>
      <c r="C5795" s="1">
        <v>44835</v>
      </c>
      <c r="D5795" s="1" t="s">
        <v>18</v>
      </c>
      <c r="E5795" s="2">
        <v>300</v>
      </c>
      <c r="F5795" s="2">
        <v>42.43</v>
      </c>
      <c r="G5795" s="2">
        <v>27.39</v>
      </c>
      <c r="H5795" s="2">
        <v>369.82</v>
      </c>
      <c r="I5795" t="s">
        <v>5668</v>
      </c>
      <c r="J5795" t="s">
        <v>39</v>
      </c>
      <c r="K5795">
        <v>14534</v>
      </c>
      <c r="L5795" t="s">
        <v>43</v>
      </c>
      <c r="M5795" t="s">
        <v>7987</v>
      </c>
      <c r="N5795" t="s">
        <v>12151</v>
      </c>
      <c r="T5795"/>
    </row>
    <row r="5796" spans="1:22" hidden="1" x14ac:dyDescent="0.25">
      <c r="A5796" t="s">
        <v>12152</v>
      </c>
      <c r="B5796" t="s">
        <v>8077</v>
      </c>
      <c r="C5796" s="1">
        <v>44835</v>
      </c>
      <c r="D5796" s="1" t="s">
        <v>18</v>
      </c>
      <c r="E5796" s="2">
        <v>300</v>
      </c>
      <c r="F5796" s="2">
        <v>48.66</v>
      </c>
      <c r="G5796" s="2">
        <v>20.92</v>
      </c>
      <c r="H5796" s="2">
        <v>369.58</v>
      </c>
      <c r="I5796" t="s">
        <v>7621</v>
      </c>
      <c r="J5796" t="s">
        <v>138</v>
      </c>
      <c r="K5796">
        <v>49009</v>
      </c>
      <c r="L5796" t="s">
        <v>21</v>
      </c>
      <c r="M5796" t="s">
        <v>7987</v>
      </c>
      <c r="N5796" t="s">
        <v>12151</v>
      </c>
      <c r="T5796"/>
    </row>
    <row r="5797" spans="1:22" x14ac:dyDescent="0.25">
      <c r="A5797" t="s">
        <v>12152</v>
      </c>
      <c r="B5797" t="s">
        <v>8078</v>
      </c>
      <c r="C5797" s="1">
        <v>44835</v>
      </c>
      <c r="D5797" s="1" t="s">
        <v>18</v>
      </c>
      <c r="E5797" s="2">
        <v>370</v>
      </c>
      <c r="F5797" s="2">
        <v>48.66</v>
      </c>
      <c r="G5797" s="2">
        <v>25.13</v>
      </c>
      <c r="H5797" s="2">
        <v>443.79</v>
      </c>
      <c r="I5797" t="s">
        <v>8033</v>
      </c>
      <c r="J5797" t="s">
        <v>138</v>
      </c>
      <c r="K5797">
        <v>49127</v>
      </c>
      <c r="L5797" t="s">
        <v>75</v>
      </c>
      <c r="M5797" t="s">
        <v>7987</v>
      </c>
      <c r="N5797" t="s">
        <v>12151</v>
      </c>
      <c r="O5797" t="s">
        <v>12166</v>
      </c>
      <c r="P5797" s="10">
        <f>E5797</f>
        <v>370</v>
      </c>
      <c r="R5797" s="12">
        <v>7.7499999999999999E-2</v>
      </c>
      <c r="S5797" s="10">
        <f>P5797*R5797</f>
        <v>28.675000000000001</v>
      </c>
      <c r="T5797" t="s">
        <v>822</v>
      </c>
      <c r="U5797" s="10">
        <f>G5797</f>
        <v>25.13</v>
      </c>
      <c r="V5797" s="10">
        <f>S5797-U5797</f>
        <v>3.5450000000000017</v>
      </c>
    </row>
    <row r="5798" spans="1:22" hidden="1" x14ac:dyDescent="0.25">
      <c r="A5798" t="s">
        <v>12152</v>
      </c>
      <c r="B5798" t="s">
        <v>8079</v>
      </c>
      <c r="C5798" s="1">
        <v>44835</v>
      </c>
      <c r="D5798" s="1" t="s">
        <v>18</v>
      </c>
      <c r="E5798" s="2">
        <v>370</v>
      </c>
      <c r="F5798" s="2">
        <v>48.66</v>
      </c>
      <c r="G5798" s="2">
        <v>0</v>
      </c>
      <c r="H5798" s="2">
        <v>418.66</v>
      </c>
      <c r="I5798" t="s">
        <v>5155</v>
      </c>
      <c r="J5798" t="s">
        <v>211</v>
      </c>
      <c r="K5798">
        <v>55024</v>
      </c>
      <c r="L5798" t="s">
        <v>43</v>
      </c>
      <c r="M5798" t="s">
        <v>7987</v>
      </c>
      <c r="N5798" t="s">
        <v>12151</v>
      </c>
      <c r="T5798"/>
    </row>
    <row r="5799" spans="1:22" hidden="1" x14ac:dyDescent="0.25">
      <c r="A5799" t="s">
        <v>12152</v>
      </c>
      <c r="B5799" t="s">
        <v>8080</v>
      </c>
      <c r="C5799" s="1">
        <v>44835</v>
      </c>
      <c r="D5799" s="1" t="s">
        <v>18</v>
      </c>
      <c r="E5799" s="2">
        <v>360</v>
      </c>
      <c r="F5799" s="2">
        <v>48.66</v>
      </c>
      <c r="G5799" s="2">
        <v>0</v>
      </c>
      <c r="H5799" s="2">
        <v>408.66</v>
      </c>
      <c r="I5799" t="s">
        <v>8081</v>
      </c>
      <c r="J5799" t="s">
        <v>71</v>
      </c>
      <c r="K5799">
        <v>33556</v>
      </c>
      <c r="L5799" t="s">
        <v>43</v>
      </c>
      <c r="M5799" t="s">
        <v>7987</v>
      </c>
      <c r="N5799" t="s">
        <v>12151</v>
      </c>
      <c r="T5799"/>
    </row>
    <row r="5800" spans="1:22" x14ac:dyDescent="0.25">
      <c r="A5800" t="s">
        <v>12152</v>
      </c>
      <c r="B5800" t="s">
        <v>8082</v>
      </c>
      <c r="C5800" s="1">
        <v>44835</v>
      </c>
      <c r="D5800" s="1" t="s">
        <v>18</v>
      </c>
      <c r="E5800" s="2">
        <v>210</v>
      </c>
      <c r="F5800" s="2">
        <v>28.55</v>
      </c>
      <c r="G5800" s="2">
        <v>21.52</v>
      </c>
      <c r="H5800" s="2">
        <v>260.07</v>
      </c>
      <c r="I5800" t="s">
        <v>6117</v>
      </c>
      <c r="J5800" t="s">
        <v>52</v>
      </c>
      <c r="K5800">
        <v>94621</v>
      </c>
      <c r="L5800" t="s">
        <v>75</v>
      </c>
      <c r="M5800" t="s">
        <v>7987</v>
      </c>
      <c r="N5800" t="s">
        <v>12151</v>
      </c>
      <c r="O5800" t="s">
        <v>12166</v>
      </c>
      <c r="P5800" s="10">
        <f>E5800</f>
        <v>210</v>
      </c>
      <c r="R5800" s="17">
        <f>VLOOKUP(I5800,Counties!$A$1:$D$1787,3,0)</f>
        <v>0.10249999999999999</v>
      </c>
      <c r="S5800" s="10">
        <f>P5800*R5800</f>
        <v>21.524999999999999</v>
      </c>
      <c r="T5800" s="17" t="str">
        <f>VLOOKUP(I5800,Counties!$A$1:$D$1787,4,0)</f>
        <v>Alameda</v>
      </c>
      <c r="U5800" s="10">
        <f>G5800</f>
        <v>21.52</v>
      </c>
      <c r="V5800" s="10">
        <f>S5800-U5800</f>
        <v>4.9999999999990052E-3</v>
      </c>
    </row>
    <row r="5801" spans="1:22" hidden="1" x14ac:dyDescent="0.25">
      <c r="A5801" t="s">
        <v>12152</v>
      </c>
      <c r="B5801" t="s">
        <v>8083</v>
      </c>
      <c r="C5801" s="1">
        <v>44835</v>
      </c>
      <c r="D5801" s="1" t="s">
        <v>18</v>
      </c>
      <c r="E5801" s="2">
        <v>370</v>
      </c>
      <c r="F5801" s="2">
        <v>48.66</v>
      </c>
      <c r="G5801" s="2">
        <v>28.26</v>
      </c>
      <c r="H5801" s="2">
        <v>446.92</v>
      </c>
      <c r="I5801" t="s">
        <v>2847</v>
      </c>
      <c r="J5801" t="s">
        <v>20</v>
      </c>
      <c r="K5801">
        <v>27407</v>
      </c>
      <c r="L5801" t="s">
        <v>21</v>
      </c>
      <c r="M5801" t="s">
        <v>7987</v>
      </c>
      <c r="N5801" t="s">
        <v>12151</v>
      </c>
      <c r="T5801"/>
    </row>
    <row r="5802" spans="1:22" hidden="1" x14ac:dyDescent="0.25">
      <c r="A5802" t="s">
        <v>12152</v>
      </c>
      <c r="B5802" t="s">
        <v>8084</v>
      </c>
      <c r="C5802" s="1">
        <v>44835</v>
      </c>
      <c r="D5802" s="1" t="s">
        <v>18</v>
      </c>
      <c r="E5802" s="2">
        <v>370</v>
      </c>
      <c r="F5802" s="2">
        <v>48.66</v>
      </c>
      <c r="G5802" s="2">
        <v>33.49</v>
      </c>
      <c r="H5802" s="2">
        <v>452.15</v>
      </c>
      <c r="I5802" t="s">
        <v>887</v>
      </c>
      <c r="J5802" t="s">
        <v>46</v>
      </c>
      <c r="K5802">
        <v>30324</v>
      </c>
      <c r="L5802" t="s">
        <v>21</v>
      </c>
      <c r="M5802" t="s">
        <v>7987</v>
      </c>
      <c r="N5802" t="s">
        <v>12151</v>
      </c>
      <c r="T5802"/>
    </row>
    <row r="5803" spans="1:22" hidden="1" x14ac:dyDescent="0.25">
      <c r="A5803" t="s">
        <v>12152</v>
      </c>
      <c r="B5803" t="s">
        <v>8085</v>
      </c>
      <c r="C5803" s="1">
        <v>44835</v>
      </c>
      <c r="D5803" s="1" t="s">
        <v>18</v>
      </c>
      <c r="E5803" s="2">
        <v>220</v>
      </c>
      <c r="F5803" s="2">
        <v>29.86</v>
      </c>
      <c r="G5803" s="2">
        <v>15.62</v>
      </c>
      <c r="H5803" s="2">
        <v>265.48</v>
      </c>
      <c r="I5803" t="s">
        <v>8086</v>
      </c>
      <c r="J5803" t="s">
        <v>203</v>
      </c>
      <c r="K5803">
        <v>62034</v>
      </c>
      <c r="L5803" t="s">
        <v>21</v>
      </c>
      <c r="M5803" t="s">
        <v>7987</v>
      </c>
      <c r="N5803" t="s">
        <v>12151</v>
      </c>
      <c r="T5803"/>
    </row>
    <row r="5804" spans="1:22" hidden="1" x14ac:dyDescent="0.25">
      <c r="A5804" t="s">
        <v>12152</v>
      </c>
      <c r="B5804" t="s">
        <v>8087</v>
      </c>
      <c r="C5804" s="1">
        <v>44835</v>
      </c>
      <c r="D5804" s="1" t="s">
        <v>18</v>
      </c>
      <c r="E5804" s="2">
        <v>303</v>
      </c>
      <c r="F5804" s="2">
        <v>37.82</v>
      </c>
      <c r="G5804" s="2">
        <v>27.88</v>
      </c>
      <c r="H5804" s="2">
        <v>368.7</v>
      </c>
      <c r="I5804" t="s">
        <v>245</v>
      </c>
      <c r="J5804" t="s">
        <v>246</v>
      </c>
      <c r="K5804">
        <v>85268</v>
      </c>
      <c r="L5804" t="s">
        <v>43</v>
      </c>
      <c r="M5804" t="s">
        <v>7987</v>
      </c>
      <c r="N5804" t="s">
        <v>12151</v>
      </c>
      <c r="T5804"/>
    </row>
    <row r="5805" spans="1:22" hidden="1" x14ac:dyDescent="0.25">
      <c r="A5805" t="s">
        <v>12152</v>
      </c>
      <c r="B5805" t="s">
        <v>8088</v>
      </c>
      <c r="C5805" s="1">
        <v>44835</v>
      </c>
      <c r="D5805" s="1" t="s">
        <v>18</v>
      </c>
      <c r="E5805" s="2">
        <v>160</v>
      </c>
      <c r="F5805" s="2">
        <v>29.86</v>
      </c>
      <c r="G5805" s="2">
        <v>15.19</v>
      </c>
      <c r="H5805" s="2">
        <v>205.05</v>
      </c>
      <c r="I5805" t="s">
        <v>8089</v>
      </c>
      <c r="J5805" t="s">
        <v>39</v>
      </c>
      <c r="K5805">
        <v>12996</v>
      </c>
      <c r="L5805" t="s">
        <v>43</v>
      </c>
      <c r="M5805" t="s">
        <v>7987</v>
      </c>
      <c r="N5805" t="s">
        <v>12151</v>
      </c>
      <c r="T5805"/>
    </row>
    <row r="5806" spans="1:22" hidden="1" x14ac:dyDescent="0.25">
      <c r="A5806" t="s">
        <v>12152</v>
      </c>
      <c r="B5806" t="s">
        <v>8090</v>
      </c>
      <c r="C5806" s="1">
        <v>44838</v>
      </c>
      <c r="D5806" s="1" t="s">
        <v>18</v>
      </c>
      <c r="E5806" s="2">
        <v>370</v>
      </c>
      <c r="F5806" s="2">
        <v>48.66</v>
      </c>
      <c r="G5806" s="2">
        <v>19.600000000000001</v>
      </c>
      <c r="H5806" s="2">
        <v>438.26</v>
      </c>
      <c r="I5806" t="s">
        <v>8091</v>
      </c>
      <c r="J5806" t="s">
        <v>30</v>
      </c>
      <c r="K5806">
        <v>22630</v>
      </c>
      <c r="L5806" t="s">
        <v>21</v>
      </c>
      <c r="M5806" t="s">
        <v>7987</v>
      </c>
      <c r="N5806" t="s">
        <v>12151</v>
      </c>
      <c r="T5806"/>
    </row>
    <row r="5807" spans="1:22" hidden="1" x14ac:dyDescent="0.25">
      <c r="A5807" t="s">
        <v>12152</v>
      </c>
      <c r="B5807" t="s">
        <v>8092</v>
      </c>
      <c r="C5807" s="1">
        <v>44835</v>
      </c>
      <c r="D5807" s="1" t="s">
        <v>18</v>
      </c>
      <c r="E5807" s="2">
        <v>532.5</v>
      </c>
      <c r="F5807" s="2">
        <v>52.86</v>
      </c>
      <c r="G5807" s="2">
        <v>35.119999999999997</v>
      </c>
      <c r="H5807" s="2">
        <v>620.48</v>
      </c>
      <c r="I5807" t="s">
        <v>8093</v>
      </c>
      <c r="J5807" t="s">
        <v>88</v>
      </c>
      <c r="K5807">
        <v>18018</v>
      </c>
      <c r="L5807" t="s">
        <v>43</v>
      </c>
      <c r="M5807" t="s">
        <v>7987</v>
      </c>
      <c r="N5807" t="s">
        <v>12151</v>
      </c>
      <c r="T5807"/>
    </row>
    <row r="5808" spans="1:22" hidden="1" x14ac:dyDescent="0.25">
      <c r="A5808" t="s">
        <v>12152</v>
      </c>
      <c r="B5808" t="s">
        <v>8094</v>
      </c>
      <c r="C5808" s="1">
        <v>44835</v>
      </c>
      <c r="D5808" s="1" t="s">
        <v>18</v>
      </c>
      <c r="E5808" s="2">
        <v>370</v>
      </c>
      <c r="F5808" s="2">
        <v>48.66</v>
      </c>
      <c r="G5808" s="2">
        <v>29.32</v>
      </c>
      <c r="H5808" s="2">
        <v>447.98</v>
      </c>
      <c r="I5808" t="s">
        <v>6463</v>
      </c>
      <c r="J5808" t="s">
        <v>88</v>
      </c>
      <c r="K5808">
        <v>15222</v>
      </c>
      <c r="L5808" t="s">
        <v>43</v>
      </c>
      <c r="M5808" t="s">
        <v>7987</v>
      </c>
      <c r="N5808" t="s">
        <v>12151</v>
      </c>
      <c r="T5808"/>
    </row>
    <row r="5809" spans="1:22" hidden="1" x14ac:dyDescent="0.25">
      <c r="A5809" t="s">
        <v>12152</v>
      </c>
      <c r="B5809" t="s">
        <v>8095</v>
      </c>
      <c r="C5809" s="1">
        <v>44835</v>
      </c>
      <c r="D5809" s="1" t="s">
        <v>18</v>
      </c>
      <c r="E5809" s="2">
        <v>370</v>
      </c>
      <c r="F5809" s="2">
        <v>48.66</v>
      </c>
      <c r="G5809" s="2">
        <v>25.13</v>
      </c>
      <c r="H5809" s="2">
        <v>443.79</v>
      </c>
      <c r="I5809" t="s">
        <v>1347</v>
      </c>
      <c r="J5809" t="s">
        <v>138</v>
      </c>
      <c r="K5809">
        <v>48092</v>
      </c>
      <c r="L5809" t="s">
        <v>21</v>
      </c>
      <c r="M5809" t="s">
        <v>7987</v>
      </c>
      <c r="N5809" t="s">
        <v>12151</v>
      </c>
      <c r="T5809"/>
    </row>
    <row r="5810" spans="1:22" hidden="1" x14ac:dyDescent="0.25">
      <c r="A5810" t="s">
        <v>12152</v>
      </c>
      <c r="B5810" t="s">
        <v>8096</v>
      </c>
      <c r="C5810" s="1">
        <v>44835</v>
      </c>
      <c r="D5810" s="1" t="s">
        <v>18</v>
      </c>
      <c r="E5810" s="2">
        <v>370</v>
      </c>
      <c r="F5810" s="2">
        <v>48.66</v>
      </c>
      <c r="G5810" s="2">
        <v>22.21</v>
      </c>
      <c r="H5810" s="2">
        <v>440.87</v>
      </c>
      <c r="I5810" t="s">
        <v>1158</v>
      </c>
      <c r="J5810" t="s">
        <v>30</v>
      </c>
      <c r="K5810">
        <v>23508</v>
      </c>
      <c r="L5810" t="s">
        <v>21</v>
      </c>
      <c r="M5810" t="s">
        <v>7987</v>
      </c>
      <c r="N5810" t="s">
        <v>12151</v>
      </c>
      <c r="T5810"/>
    </row>
    <row r="5811" spans="1:22" hidden="1" x14ac:dyDescent="0.25">
      <c r="A5811" t="s">
        <v>12152</v>
      </c>
      <c r="B5811" t="s">
        <v>8097</v>
      </c>
      <c r="C5811" s="1">
        <v>44835</v>
      </c>
      <c r="D5811" s="1" t="s">
        <v>18</v>
      </c>
      <c r="E5811" s="2">
        <v>300.60000000000002</v>
      </c>
      <c r="F5811" s="2">
        <v>48.66</v>
      </c>
      <c r="G5811" s="2">
        <v>26.19</v>
      </c>
      <c r="H5811" s="2">
        <v>375.45</v>
      </c>
      <c r="I5811" t="s">
        <v>1850</v>
      </c>
      <c r="J5811" t="s">
        <v>56</v>
      </c>
      <c r="K5811">
        <v>45459</v>
      </c>
      <c r="L5811" t="s">
        <v>21</v>
      </c>
      <c r="M5811" t="s">
        <v>7987</v>
      </c>
      <c r="N5811" t="s">
        <v>12151</v>
      </c>
      <c r="T5811"/>
    </row>
    <row r="5812" spans="1:22" x14ac:dyDescent="0.25">
      <c r="A5812" t="s">
        <v>12152</v>
      </c>
      <c r="B5812" t="s">
        <v>8098</v>
      </c>
      <c r="C5812" s="1">
        <v>44835</v>
      </c>
      <c r="D5812" s="1" t="s">
        <v>54</v>
      </c>
      <c r="E5812" s="2">
        <v>-370</v>
      </c>
      <c r="F5812" s="2">
        <v>-36.78</v>
      </c>
      <c r="G5812" s="2">
        <v>-37.93</v>
      </c>
      <c r="H5812" s="2">
        <v>-444.71</v>
      </c>
      <c r="I5812" t="s">
        <v>1388</v>
      </c>
      <c r="J5812" t="s">
        <v>52</v>
      </c>
      <c r="K5812">
        <v>94606</v>
      </c>
      <c r="L5812" t="s">
        <v>75</v>
      </c>
      <c r="M5812" t="s">
        <v>7987</v>
      </c>
      <c r="N5812" t="s">
        <v>12151</v>
      </c>
      <c r="O5812" t="s">
        <v>12166</v>
      </c>
      <c r="P5812" s="10">
        <f>E5812</f>
        <v>-370</v>
      </c>
      <c r="R5812" s="17">
        <f>VLOOKUP(I5812,Counties!$A$1:$D$1787,3,0)</f>
        <v>0.10249999999999999</v>
      </c>
      <c r="S5812" s="10">
        <f>P5812*R5812</f>
        <v>-37.924999999999997</v>
      </c>
      <c r="T5812" s="17" t="str">
        <f>VLOOKUP(I5812,Counties!$A$1:$D$1787,4,0)</f>
        <v>Alameda</v>
      </c>
      <c r="U5812" s="10">
        <f>G5812</f>
        <v>-37.93</v>
      </c>
      <c r="V5812" s="10">
        <f>S5812-U5812</f>
        <v>5.000000000002558E-3</v>
      </c>
    </row>
    <row r="5813" spans="1:22" hidden="1" x14ac:dyDescent="0.25">
      <c r="A5813" t="s">
        <v>12152</v>
      </c>
      <c r="B5813" t="s">
        <v>8099</v>
      </c>
      <c r="C5813" s="1">
        <v>44835</v>
      </c>
      <c r="D5813" s="1" t="s">
        <v>18</v>
      </c>
      <c r="E5813" s="2">
        <v>250</v>
      </c>
      <c r="F5813" s="2">
        <v>48.66</v>
      </c>
      <c r="G5813" s="2">
        <v>0</v>
      </c>
      <c r="H5813" s="2">
        <v>298.66000000000003</v>
      </c>
      <c r="I5813" t="s">
        <v>92</v>
      </c>
      <c r="J5813" t="s">
        <v>93</v>
      </c>
      <c r="K5813">
        <v>63112</v>
      </c>
      <c r="L5813" t="s">
        <v>43</v>
      </c>
      <c r="M5813" t="s">
        <v>7987</v>
      </c>
      <c r="N5813" t="s">
        <v>12151</v>
      </c>
      <c r="T5813"/>
    </row>
    <row r="5814" spans="1:22" hidden="1" x14ac:dyDescent="0.25">
      <c r="A5814" t="s">
        <v>12152</v>
      </c>
      <c r="B5814" t="s">
        <v>8100</v>
      </c>
      <c r="C5814" s="1">
        <v>44838</v>
      </c>
      <c r="D5814" s="1" t="s">
        <v>18</v>
      </c>
      <c r="E5814" s="2">
        <v>370</v>
      </c>
      <c r="F5814" s="2">
        <v>48.66</v>
      </c>
      <c r="G5814" s="2">
        <v>33.29</v>
      </c>
      <c r="H5814" s="2">
        <v>451.95</v>
      </c>
      <c r="I5814" t="s">
        <v>8101</v>
      </c>
      <c r="J5814" t="s">
        <v>42</v>
      </c>
      <c r="K5814">
        <v>21793</v>
      </c>
      <c r="L5814" t="s">
        <v>43</v>
      </c>
      <c r="M5814" t="s">
        <v>7987</v>
      </c>
      <c r="N5814" t="s">
        <v>12151</v>
      </c>
      <c r="T5814"/>
    </row>
    <row r="5815" spans="1:22" hidden="1" x14ac:dyDescent="0.25">
      <c r="A5815" t="s">
        <v>12152</v>
      </c>
      <c r="B5815" t="s">
        <v>8102</v>
      </c>
      <c r="C5815" s="1">
        <v>44835</v>
      </c>
      <c r="D5815" s="1" t="s">
        <v>18</v>
      </c>
      <c r="E5815" s="2">
        <v>370</v>
      </c>
      <c r="F5815" s="2">
        <v>48.66</v>
      </c>
      <c r="G5815" s="2">
        <v>0</v>
      </c>
      <c r="H5815" s="2">
        <v>418.66</v>
      </c>
      <c r="I5815" t="s">
        <v>8103</v>
      </c>
      <c r="J5815" t="s">
        <v>265</v>
      </c>
      <c r="K5815">
        <v>2760</v>
      </c>
      <c r="L5815" t="s">
        <v>43</v>
      </c>
      <c r="M5815" t="s">
        <v>7987</v>
      </c>
      <c r="N5815" t="s">
        <v>12151</v>
      </c>
      <c r="T5815"/>
    </row>
    <row r="5816" spans="1:22" hidden="1" x14ac:dyDescent="0.25">
      <c r="A5816" t="s">
        <v>12154</v>
      </c>
      <c r="B5816" t="s">
        <v>8104</v>
      </c>
      <c r="C5816" s="1">
        <v>44911</v>
      </c>
      <c r="D5816" s="1" t="s">
        <v>18</v>
      </c>
      <c r="E5816" s="2">
        <v>65</v>
      </c>
      <c r="F5816" s="2">
        <v>20.59</v>
      </c>
      <c r="G5816" s="2">
        <v>6.85</v>
      </c>
      <c r="H5816" s="2">
        <v>92.44</v>
      </c>
      <c r="I5816" t="s">
        <v>3382</v>
      </c>
      <c r="J5816" t="s">
        <v>59</v>
      </c>
      <c r="K5816">
        <v>77441</v>
      </c>
      <c r="L5816" t="s">
        <v>43</v>
      </c>
      <c r="M5816" t="s">
        <v>7987</v>
      </c>
      <c r="N5816" t="s">
        <v>12151</v>
      </c>
      <c r="T5816"/>
    </row>
    <row r="5817" spans="1:22" x14ac:dyDescent="0.25">
      <c r="A5817" t="s">
        <v>12152</v>
      </c>
      <c r="B5817" t="s">
        <v>8105</v>
      </c>
      <c r="C5817" s="1">
        <v>44835</v>
      </c>
      <c r="D5817" s="1" t="s">
        <v>18</v>
      </c>
      <c r="E5817" s="2">
        <v>300</v>
      </c>
      <c r="F5817" s="2">
        <v>36.78</v>
      </c>
      <c r="G5817" s="2">
        <v>22.51</v>
      </c>
      <c r="H5817" s="2">
        <v>359.29</v>
      </c>
      <c r="I5817" t="s">
        <v>8106</v>
      </c>
      <c r="J5817" t="s">
        <v>52</v>
      </c>
      <c r="K5817">
        <v>96080</v>
      </c>
      <c r="L5817" t="s">
        <v>43</v>
      </c>
      <c r="M5817" t="s">
        <v>7987</v>
      </c>
      <c r="N5817" t="s">
        <v>12151</v>
      </c>
      <c r="O5817" t="s">
        <v>12166</v>
      </c>
      <c r="P5817" s="10">
        <f t="shared" ref="P5817:P5818" si="1846">E5817</f>
        <v>300</v>
      </c>
      <c r="R5817" s="17">
        <f>VLOOKUP(I5817,Counties!$A$1:$D$1787,3,0)</f>
        <v>7.4999999999999997E-2</v>
      </c>
      <c r="S5817" s="10">
        <f t="shared" ref="S5817:S5818" si="1847">P5817*R5817</f>
        <v>22.5</v>
      </c>
      <c r="T5817" s="17" t="str">
        <f>VLOOKUP(I5817,Counties!$A$1:$D$1787,4,0)</f>
        <v>Tehama</v>
      </c>
      <c r="U5817" s="10">
        <f t="shared" ref="U5817:U5818" si="1848">G5817</f>
        <v>22.51</v>
      </c>
      <c r="V5817" s="10">
        <f t="shared" ref="V5817:V5818" si="1849">S5817-U5817</f>
        <v>-1.0000000000001563E-2</v>
      </c>
    </row>
    <row r="5818" spans="1:22" x14ac:dyDescent="0.25">
      <c r="A5818" t="s">
        <v>12152</v>
      </c>
      <c r="B5818" t="s">
        <v>8107</v>
      </c>
      <c r="C5818" s="1">
        <v>44835</v>
      </c>
      <c r="D5818" s="1" t="s">
        <v>18</v>
      </c>
      <c r="E5818" s="2">
        <v>370</v>
      </c>
      <c r="F5818" s="2">
        <v>36.78</v>
      </c>
      <c r="G5818" s="2">
        <v>28.67</v>
      </c>
      <c r="H5818" s="2">
        <v>435.45</v>
      </c>
      <c r="I5818" t="s">
        <v>51</v>
      </c>
      <c r="J5818" t="s">
        <v>52</v>
      </c>
      <c r="K5818">
        <v>92115</v>
      </c>
      <c r="L5818" t="s">
        <v>43</v>
      </c>
      <c r="M5818" t="s">
        <v>7987</v>
      </c>
      <c r="N5818" t="s">
        <v>12151</v>
      </c>
      <c r="O5818" t="s">
        <v>12166</v>
      </c>
      <c r="P5818" s="10">
        <f t="shared" si="1846"/>
        <v>370</v>
      </c>
      <c r="R5818" s="17">
        <f>VLOOKUP(I5818,Counties!$A$1:$D$1787,3,0)</f>
        <v>7.7499999999999999E-2</v>
      </c>
      <c r="S5818" s="10">
        <f t="shared" si="1847"/>
        <v>28.675000000000001</v>
      </c>
      <c r="T5818" s="17" t="str">
        <f>VLOOKUP(I5818,Counties!$A$1:$D$1787,4,0)</f>
        <v>San Diego</v>
      </c>
      <c r="U5818" s="10">
        <f t="shared" si="1848"/>
        <v>28.67</v>
      </c>
      <c r="V5818" s="10">
        <f t="shared" si="1849"/>
        <v>4.9999999999990052E-3</v>
      </c>
    </row>
    <row r="5819" spans="1:22" hidden="1" x14ac:dyDescent="0.25">
      <c r="A5819" t="s">
        <v>12152</v>
      </c>
      <c r="B5819" t="s">
        <v>8108</v>
      </c>
      <c r="C5819" s="1">
        <v>44835</v>
      </c>
      <c r="D5819" s="1" t="s">
        <v>18</v>
      </c>
      <c r="E5819" s="2">
        <v>300</v>
      </c>
      <c r="F5819" s="2">
        <v>48.66</v>
      </c>
      <c r="G5819" s="2">
        <v>23.09</v>
      </c>
      <c r="H5819" s="2">
        <v>371.75</v>
      </c>
      <c r="I5819" t="s">
        <v>6682</v>
      </c>
      <c r="J5819" t="s">
        <v>78</v>
      </c>
      <c r="K5819">
        <v>7753</v>
      </c>
      <c r="L5819" t="s">
        <v>21</v>
      </c>
      <c r="M5819" t="s">
        <v>7987</v>
      </c>
      <c r="N5819" t="s">
        <v>12151</v>
      </c>
      <c r="T5819"/>
    </row>
    <row r="5820" spans="1:22" hidden="1" x14ac:dyDescent="0.25">
      <c r="A5820" t="s">
        <v>12152</v>
      </c>
      <c r="B5820" t="s">
        <v>8109</v>
      </c>
      <c r="C5820" s="1">
        <v>44835</v>
      </c>
      <c r="D5820" s="1" t="s">
        <v>18</v>
      </c>
      <c r="E5820" s="2">
        <v>370</v>
      </c>
      <c r="F5820" s="2">
        <v>48.66</v>
      </c>
      <c r="G5820" s="2">
        <v>29.32</v>
      </c>
      <c r="H5820" s="2">
        <v>447.98</v>
      </c>
      <c r="I5820" t="s">
        <v>8110</v>
      </c>
      <c r="J5820" t="s">
        <v>88</v>
      </c>
      <c r="K5820">
        <v>15084</v>
      </c>
      <c r="L5820" t="s">
        <v>43</v>
      </c>
      <c r="M5820" t="s">
        <v>7987</v>
      </c>
      <c r="N5820" t="s">
        <v>12151</v>
      </c>
      <c r="T5820"/>
    </row>
    <row r="5821" spans="1:22" hidden="1" x14ac:dyDescent="0.25">
      <c r="A5821" t="s">
        <v>12152</v>
      </c>
      <c r="B5821" t="s">
        <v>8111</v>
      </c>
      <c r="C5821" s="1">
        <v>44835</v>
      </c>
      <c r="D5821" s="1" t="s">
        <v>18</v>
      </c>
      <c r="E5821" s="2">
        <v>160</v>
      </c>
      <c r="F5821" s="2">
        <v>29.86</v>
      </c>
      <c r="G5821" s="2">
        <v>13.28</v>
      </c>
      <c r="H5821" s="2">
        <v>203.14</v>
      </c>
      <c r="I5821" t="s">
        <v>147</v>
      </c>
      <c r="J5821" t="s">
        <v>134</v>
      </c>
      <c r="K5821">
        <v>46220</v>
      </c>
      <c r="L5821" t="s">
        <v>43</v>
      </c>
      <c r="M5821" t="s">
        <v>7987</v>
      </c>
      <c r="N5821" t="s">
        <v>12151</v>
      </c>
      <c r="T5821"/>
    </row>
    <row r="5822" spans="1:22" x14ac:dyDescent="0.25">
      <c r="A5822" t="s">
        <v>12152</v>
      </c>
      <c r="B5822" t="s">
        <v>8112</v>
      </c>
      <c r="C5822" s="1">
        <v>44835</v>
      </c>
      <c r="D5822" s="1" t="s">
        <v>18</v>
      </c>
      <c r="E5822" s="2">
        <v>370</v>
      </c>
      <c r="F5822" s="2">
        <v>36.78</v>
      </c>
      <c r="G5822" s="2">
        <v>37.93</v>
      </c>
      <c r="H5822" s="2">
        <v>444.71</v>
      </c>
      <c r="I5822" t="s">
        <v>1388</v>
      </c>
      <c r="J5822" t="s">
        <v>52</v>
      </c>
      <c r="K5822">
        <v>94606</v>
      </c>
      <c r="L5822" t="s">
        <v>75</v>
      </c>
      <c r="M5822" t="s">
        <v>7987</v>
      </c>
      <c r="N5822" t="s">
        <v>12151</v>
      </c>
      <c r="O5822" t="s">
        <v>12166</v>
      </c>
      <c r="P5822" s="10">
        <f>E5822</f>
        <v>370</v>
      </c>
      <c r="R5822" s="17">
        <f>VLOOKUP(I5822,Counties!$A$1:$D$1787,3,0)</f>
        <v>0.10249999999999999</v>
      </c>
      <c r="S5822" s="10">
        <f>P5822*R5822</f>
        <v>37.924999999999997</v>
      </c>
      <c r="T5822" s="17" t="str">
        <f>VLOOKUP(I5822,Counties!$A$1:$D$1787,4,0)</f>
        <v>Alameda</v>
      </c>
      <c r="U5822" s="10">
        <f>G5822</f>
        <v>37.93</v>
      </c>
      <c r="V5822" s="10">
        <f>S5822-U5822</f>
        <v>-5.000000000002558E-3</v>
      </c>
    </row>
    <row r="5823" spans="1:22" hidden="1" x14ac:dyDescent="0.25">
      <c r="A5823" t="s">
        <v>12152</v>
      </c>
      <c r="B5823" t="s">
        <v>8113</v>
      </c>
      <c r="C5823" s="1">
        <v>44835</v>
      </c>
      <c r="D5823" s="1" t="s">
        <v>18</v>
      </c>
      <c r="E5823" s="2">
        <v>370</v>
      </c>
      <c r="F5823" s="2">
        <v>38.65</v>
      </c>
      <c r="G5823" s="2">
        <v>25.34</v>
      </c>
      <c r="H5823" s="2">
        <v>433.99</v>
      </c>
      <c r="I5823" t="s">
        <v>8114</v>
      </c>
      <c r="J5823" t="s">
        <v>198</v>
      </c>
      <c r="K5823">
        <v>89445</v>
      </c>
      <c r="L5823" t="s">
        <v>43</v>
      </c>
      <c r="M5823" t="s">
        <v>7987</v>
      </c>
      <c r="N5823" t="s">
        <v>12151</v>
      </c>
      <c r="T5823"/>
    </row>
    <row r="5824" spans="1:22" x14ac:dyDescent="0.25">
      <c r="A5824" t="s">
        <v>12152</v>
      </c>
      <c r="B5824" t="s">
        <v>8115</v>
      </c>
      <c r="C5824" s="1">
        <v>44838</v>
      </c>
      <c r="D5824" s="1" t="s">
        <v>54</v>
      </c>
      <c r="E5824" s="2">
        <v>-370</v>
      </c>
      <c r="F5824" s="2">
        <v>-43.23</v>
      </c>
      <c r="G5824" s="2">
        <v>-33.06</v>
      </c>
      <c r="H5824" s="2">
        <v>-446.29</v>
      </c>
      <c r="I5824" t="s">
        <v>174</v>
      </c>
      <c r="J5824" t="s">
        <v>59</v>
      </c>
      <c r="K5824">
        <v>78751</v>
      </c>
      <c r="L5824" t="s">
        <v>75</v>
      </c>
      <c r="M5824" t="s">
        <v>7987</v>
      </c>
      <c r="N5824" t="s">
        <v>12151</v>
      </c>
      <c r="O5824" t="s">
        <v>12166</v>
      </c>
      <c r="P5824" s="10">
        <f t="shared" ref="P5824:P5825" si="1850">E5824</f>
        <v>-370</v>
      </c>
      <c r="R5824" s="12">
        <v>7.7499999999999999E-2</v>
      </c>
      <c r="S5824" s="10">
        <f>P5824*R5824</f>
        <v>-28.675000000000001</v>
      </c>
      <c r="T5824" t="s">
        <v>822</v>
      </c>
      <c r="U5824" s="10">
        <f t="shared" ref="U5824:U5825" si="1851">G5824</f>
        <v>-33.06</v>
      </c>
      <c r="V5824" s="10">
        <f t="shared" ref="V5824:V5825" si="1852">S5824-U5824</f>
        <v>4.3850000000000016</v>
      </c>
    </row>
    <row r="5825" spans="1:22" x14ac:dyDescent="0.25">
      <c r="A5825" t="s">
        <v>12154</v>
      </c>
      <c r="B5825" t="s">
        <v>8116</v>
      </c>
      <c r="C5825" s="1">
        <v>44907</v>
      </c>
      <c r="D5825" s="1" t="s">
        <v>18</v>
      </c>
      <c r="E5825" s="2">
        <v>160</v>
      </c>
      <c r="F5825" s="2">
        <v>28.55</v>
      </c>
      <c r="G5825" s="2">
        <v>12.4</v>
      </c>
      <c r="H5825" s="2">
        <v>200.95</v>
      </c>
      <c r="I5825" t="s">
        <v>8117</v>
      </c>
      <c r="J5825" t="s">
        <v>52</v>
      </c>
      <c r="K5825">
        <v>95608</v>
      </c>
      <c r="L5825" t="s">
        <v>43</v>
      </c>
      <c r="M5825" t="s">
        <v>7987</v>
      </c>
      <c r="N5825" t="s">
        <v>12151</v>
      </c>
      <c r="O5825" t="s">
        <v>12166</v>
      </c>
      <c r="P5825" s="10">
        <f t="shared" si="1850"/>
        <v>160</v>
      </c>
      <c r="R5825" s="17">
        <f>VLOOKUP(I5825,Counties!$A$1:$D$1787,3,0)</f>
        <v>7.7499999999999999E-2</v>
      </c>
      <c r="S5825" s="10">
        <f>P5825*R5825</f>
        <v>12.4</v>
      </c>
      <c r="T5825" s="17" t="str">
        <f>VLOOKUP(I5825,Counties!$A$1:$D$1787,4,0)</f>
        <v>Sacramento</v>
      </c>
      <c r="U5825" s="10">
        <f t="shared" si="1851"/>
        <v>12.4</v>
      </c>
      <c r="V5825" s="10">
        <f t="shared" si="1852"/>
        <v>0</v>
      </c>
    </row>
    <row r="5826" spans="1:22" hidden="1" x14ac:dyDescent="0.25">
      <c r="A5826" t="s">
        <v>12152</v>
      </c>
      <c r="B5826" t="s">
        <v>8118</v>
      </c>
      <c r="C5826" s="1">
        <v>44835</v>
      </c>
      <c r="D5826" s="1" t="s">
        <v>18</v>
      </c>
      <c r="E5826" s="2">
        <v>370</v>
      </c>
      <c r="F5826" s="2">
        <v>48.66</v>
      </c>
      <c r="G5826" s="2">
        <v>0</v>
      </c>
      <c r="H5826" s="2">
        <v>418.66</v>
      </c>
      <c r="I5826" t="s">
        <v>2744</v>
      </c>
      <c r="J5826" t="s">
        <v>1780</v>
      </c>
      <c r="K5826">
        <v>20036</v>
      </c>
      <c r="L5826" t="s">
        <v>43</v>
      </c>
      <c r="M5826" t="s">
        <v>7987</v>
      </c>
      <c r="N5826" t="s">
        <v>12151</v>
      </c>
      <c r="T5826"/>
    </row>
    <row r="5827" spans="1:22" hidden="1" x14ac:dyDescent="0.25">
      <c r="A5827" t="s">
        <v>12152</v>
      </c>
      <c r="B5827" t="s">
        <v>8119</v>
      </c>
      <c r="C5827" s="1">
        <v>44835</v>
      </c>
      <c r="D5827" s="1" t="s">
        <v>18</v>
      </c>
      <c r="E5827" s="2">
        <v>320</v>
      </c>
      <c r="F5827" s="2">
        <v>48.66</v>
      </c>
      <c r="G5827" s="2">
        <v>28.79</v>
      </c>
      <c r="H5827" s="2">
        <v>397.45</v>
      </c>
      <c r="I5827" t="s">
        <v>8120</v>
      </c>
      <c r="J5827" t="s">
        <v>42</v>
      </c>
      <c r="K5827">
        <v>20706</v>
      </c>
      <c r="L5827" t="s">
        <v>43</v>
      </c>
      <c r="M5827" t="s">
        <v>7987</v>
      </c>
      <c r="N5827" t="s">
        <v>12151</v>
      </c>
      <c r="T5827"/>
    </row>
    <row r="5828" spans="1:22" hidden="1" x14ac:dyDescent="0.25">
      <c r="A5828" t="s">
        <v>12152</v>
      </c>
      <c r="B5828" t="s">
        <v>8121</v>
      </c>
      <c r="C5828" s="1">
        <v>44835</v>
      </c>
      <c r="D5828" s="1" t="s">
        <v>18</v>
      </c>
      <c r="E5828" s="2">
        <v>370</v>
      </c>
      <c r="F5828" s="2">
        <v>48.66</v>
      </c>
      <c r="G5828" s="2">
        <v>32.659999999999997</v>
      </c>
      <c r="H5828" s="2">
        <v>451.32</v>
      </c>
      <c r="I5828" t="s">
        <v>1378</v>
      </c>
      <c r="J5828" t="s">
        <v>56</v>
      </c>
      <c r="K5828">
        <v>45238</v>
      </c>
      <c r="L5828" t="s">
        <v>21</v>
      </c>
      <c r="M5828" t="s">
        <v>7987</v>
      </c>
      <c r="N5828" t="s">
        <v>12151</v>
      </c>
      <c r="T5828"/>
    </row>
    <row r="5829" spans="1:22" x14ac:dyDescent="0.25">
      <c r="A5829" t="s">
        <v>12152</v>
      </c>
      <c r="B5829" t="s">
        <v>8122</v>
      </c>
      <c r="C5829" s="1">
        <v>44835</v>
      </c>
      <c r="D5829" s="1" t="s">
        <v>18</v>
      </c>
      <c r="E5829" s="2">
        <v>370</v>
      </c>
      <c r="F5829" s="2">
        <v>48.66</v>
      </c>
      <c r="G5829" s="2">
        <v>43.62</v>
      </c>
      <c r="H5829" s="2">
        <v>462.28</v>
      </c>
      <c r="I5829" t="s">
        <v>8026</v>
      </c>
      <c r="J5829" t="s">
        <v>1189</v>
      </c>
      <c r="K5829">
        <v>26047</v>
      </c>
      <c r="L5829" t="s">
        <v>75</v>
      </c>
      <c r="M5829" t="s">
        <v>7987</v>
      </c>
      <c r="N5829" t="s">
        <v>12151</v>
      </c>
      <c r="O5829" t="s">
        <v>12166</v>
      </c>
      <c r="P5829" s="10">
        <f>E5829</f>
        <v>370</v>
      </c>
      <c r="R5829" s="12">
        <v>7.7499999999999999E-2</v>
      </c>
      <c r="S5829" s="10">
        <f>P5829*R5829</f>
        <v>28.675000000000001</v>
      </c>
      <c r="T5829" t="s">
        <v>822</v>
      </c>
      <c r="U5829" s="10">
        <f>G5829</f>
        <v>43.62</v>
      </c>
      <c r="V5829" s="10">
        <f>S5829-U5829</f>
        <v>-14.944999999999997</v>
      </c>
    </row>
    <row r="5830" spans="1:22" hidden="1" x14ac:dyDescent="0.25">
      <c r="A5830" t="s">
        <v>12152</v>
      </c>
      <c r="B5830" t="s">
        <v>8123</v>
      </c>
      <c r="C5830" s="1">
        <v>44835</v>
      </c>
      <c r="D5830" s="1" t="s">
        <v>18</v>
      </c>
      <c r="E5830" s="2">
        <v>370</v>
      </c>
      <c r="F5830" s="2">
        <v>48.66</v>
      </c>
      <c r="G5830" s="2">
        <v>27.74</v>
      </c>
      <c r="H5830" s="2">
        <v>446.4</v>
      </c>
      <c r="I5830" t="s">
        <v>6662</v>
      </c>
      <c r="J5830" t="s">
        <v>78</v>
      </c>
      <c r="K5830">
        <v>7108</v>
      </c>
      <c r="L5830" t="s">
        <v>21</v>
      </c>
      <c r="M5830" t="s">
        <v>7987</v>
      </c>
      <c r="N5830" t="s">
        <v>12151</v>
      </c>
      <c r="T5830"/>
    </row>
    <row r="5831" spans="1:22" hidden="1" x14ac:dyDescent="0.25">
      <c r="A5831" t="s">
        <v>12152</v>
      </c>
      <c r="B5831" t="s">
        <v>8124</v>
      </c>
      <c r="C5831" s="1">
        <v>44835</v>
      </c>
      <c r="D5831" s="1" t="s">
        <v>18</v>
      </c>
      <c r="E5831" s="2">
        <v>420</v>
      </c>
      <c r="F5831" s="2">
        <v>48.66</v>
      </c>
      <c r="G5831" s="2">
        <v>32.81</v>
      </c>
      <c r="H5831" s="2">
        <v>501.47</v>
      </c>
      <c r="I5831" t="s">
        <v>783</v>
      </c>
      <c r="J5831" t="s">
        <v>20</v>
      </c>
      <c r="K5831">
        <v>28405</v>
      </c>
      <c r="L5831" t="s">
        <v>21</v>
      </c>
      <c r="M5831" t="s">
        <v>7987</v>
      </c>
      <c r="N5831" t="s">
        <v>12151</v>
      </c>
      <c r="T5831"/>
    </row>
    <row r="5832" spans="1:22" hidden="1" x14ac:dyDescent="0.25">
      <c r="A5832" t="s">
        <v>12152</v>
      </c>
      <c r="B5832" t="s">
        <v>8125</v>
      </c>
      <c r="C5832" s="1">
        <v>44835</v>
      </c>
      <c r="D5832" s="1" t="s">
        <v>18</v>
      </c>
      <c r="E5832" s="2">
        <v>540</v>
      </c>
      <c r="F5832" s="2">
        <v>52.86</v>
      </c>
      <c r="G5832" s="2">
        <v>32.4</v>
      </c>
      <c r="H5832" s="2">
        <v>625.26</v>
      </c>
      <c r="I5832" t="s">
        <v>5126</v>
      </c>
      <c r="J5832" t="s">
        <v>30</v>
      </c>
      <c r="K5832">
        <v>20151</v>
      </c>
      <c r="L5832" t="s">
        <v>21</v>
      </c>
      <c r="M5832" t="s">
        <v>7987</v>
      </c>
      <c r="N5832" t="s">
        <v>12151</v>
      </c>
      <c r="T5832"/>
    </row>
    <row r="5833" spans="1:22" hidden="1" x14ac:dyDescent="0.25">
      <c r="A5833" t="s">
        <v>12152</v>
      </c>
      <c r="B5833" t="s">
        <v>8126</v>
      </c>
      <c r="C5833" s="1">
        <v>44835</v>
      </c>
      <c r="D5833" s="1" t="s">
        <v>18</v>
      </c>
      <c r="E5833" s="2">
        <v>370</v>
      </c>
      <c r="F5833" s="2">
        <v>48.66</v>
      </c>
      <c r="G5833" s="2">
        <v>25.13</v>
      </c>
      <c r="H5833" s="2">
        <v>443.79</v>
      </c>
      <c r="I5833" t="s">
        <v>8127</v>
      </c>
      <c r="J5833" t="s">
        <v>138</v>
      </c>
      <c r="K5833">
        <v>48320</v>
      </c>
      <c r="L5833" t="s">
        <v>21</v>
      </c>
      <c r="M5833" t="s">
        <v>7987</v>
      </c>
      <c r="N5833" t="s">
        <v>12151</v>
      </c>
      <c r="T5833"/>
    </row>
    <row r="5834" spans="1:22" hidden="1" x14ac:dyDescent="0.25">
      <c r="A5834" t="s">
        <v>12152</v>
      </c>
      <c r="B5834" t="s">
        <v>8128</v>
      </c>
      <c r="C5834" s="1">
        <v>44835</v>
      </c>
      <c r="D5834" s="1" t="s">
        <v>18</v>
      </c>
      <c r="E5834" s="2">
        <v>370</v>
      </c>
      <c r="F5834" s="2">
        <v>43.23</v>
      </c>
      <c r="G5834" s="2">
        <v>33.06</v>
      </c>
      <c r="H5834" s="2">
        <v>446.29</v>
      </c>
      <c r="I5834" t="s">
        <v>8129</v>
      </c>
      <c r="J5834" t="s">
        <v>59</v>
      </c>
      <c r="K5834">
        <v>77565</v>
      </c>
      <c r="L5834" t="s">
        <v>43</v>
      </c>
      <c r="M5834" t="s">
        <v>7987</v>
      </c>
      <c r="N5834" t="s">
        <v>12151</v>
      </c>
      <c r="T5834"/>
    </row>
    <row r="5835" spans="1:22" hidden="1" x14ac:dyDescent="0.25">
      <c r="A5835" t="s">
        <v>12152</v>
      </c>
      <c r="B5835" t="s">
        <v>8131</v>
      </c>
      <c r="C5835" s="1">
        <v>44857</v>
      </c>
      <c r="D5835" s="1" t="s">
        <v>18</v>
      </c>
      <c r="E5835" s="2">
        <v>0</v>
      </c>
      <c r="F5835" s="2">
        <v>0</v>
      </c>
      <c r="G5835" s="2">
        <v>0</v>
      </c>
      <c r="H5835" s="2">
        <v>0</v>
      </c>
      <c r="I5835" t="s">
        <v>673</v>
      </c>
      <c r="J5835" t="s">
        <v>71</v>
      </c>
      <c r="K5835">
        <v>33615</v>
      </c>
      <c r="L5835" t="s">
        <v>43</v>
      </c>
      <c r="M5835" t="s">
        <v>8130</v>
      </c>
      <c r="N5835" t="s">
        <v>12151</v>
      </c>
      <c r="T5835"/>
    </row>
    <row r="5836" spans="1:22" hidden="1" x14ac:dyDescent="0.25">
      <c r="A5836" t="s">
        <v>12152</v>
      </c>
      <c r="B5836" t="s">
        <v>8132</v>
      </c>
      <c r="C5836" s="1">
        <v>44858</v>
      </c>
      <c r="D5836" s="1" t="s">
        <v>18</v>
      </c>
      <c r="E5836" s="2">
        <v>0</v>
      </c>
      <c r="F5836" s="2">
        <v>0</v>
      </c>
      <c r="G5836" s="2">
        <v>0</v>
      </c>
      <c r="H5836" s="2">
        <v>0</v>
      </c>
      <c r="I5836" t="s">
        <v>923</v>
      </c>
      <c r="J5836" t="s">
        <v>39</v>
      </c>
      <c r="K5836">
        <v>10075</v>
      </c>
      <c r="L5836" t="s">
        <v>43</v>
      </c>
      <c r="M5836" t="s">
        <v>8130</v>
      </c>
      <c r="N5836" t="s">
        <v>12151</v>
      </c>
      <c r="T5836"/>
    </row>
    <row r="5837" spans="1:22" hidden="1" x14ac:dyDescent="0.25">
      <c r="A5837" t="s">
        <v>12154</v>
      </c>
      <c r="B5837" t="s">
        <v>8133</v>
      </c>
      <c r="C5837" s="1">
        <v>44906</v>
      </c>
      <c r="D5837" s="1" t="s">
        <v>54</v>
      </c>
      <c r="E5837" s="2">
        <v>-160</v>
      </c>
      <c r="F5837" s="2">
        <v>-29.86</v>
      </c>
      <c r="G5837" s="2">
        <v>-12.58</v>
      </c>
      <c r="H5837" s="2">
        <v>-202.44</v>
      </c>
      <c r="I5837" t="s">
        <v>6718</v>
      </c>
      <c r="J5837" t="s">
        <v>78</v>
      </c>
      <c r="K5837">
        <v>7030</v>
      </c>
      <c r="L5837" t="s">
        <v>43</v>
      </c>
      <c r="M5837" t="s">
        <v>8130</v>
      </c>
      <c r="N5837" t="s">
        <v>12151</v>
      </c>
      <c r="T5837"/>
    </row>
    <row r="5838" spans="1:22" hidden="1" x14ac:dyDescent="0.25">
      <c r="A5838" t="s">
        <v>12154</v>
      </c>
      <c r="B5838" t="s">
        <v>8134</v>
      </c>
      <c r="C5838" s="1">
        <v>44906</v>
      </c>
      <c r="D5838" s="1" t="s">
        <v>18</v>
      </c>
      <c r="E5838" s="2">
        <v>320</v>
      </c>
      <c r="F5838" s="2">
        <v>48.66</v>
      </c>
      <c r="G5838" s="2">
        <v>24.42</v>
      </c>
      <c r="H5838" s="2">
        <v>393.08</v>
      </c>
      <c r="I5838" t="s">
        <v>3542</v>
      </c>
      <c r="J5838" t="s">
        <v>78</v>
      </c>
      <c r="K5838">
        <v>7458</v>
      </c>
      <c r="L5838" t="s">
        <v>21</v>
      </c>
      <c r="M5838" t="s">
        <v>8130</v>
      </c>
      <c r="N5838" t="s">
        <v>12151</v>
      </c>
      <c r="T5838"/>
    </row>
    <row r="5839" spans="1:22" x14ac:dyDescent="0.25">
      <c r="A5839" t="s">
        <v>12153</v>
      </c>
      <c r="B5839" t="s">
        <v>8135</v>
      </c>
      <c r="C5839" s="1">
        <v>44893</v>
      </c>
      <c r="D5839" s="1" t="s">
        <v>23</v>
      </c>
      <c r="E5839" s="2">
        <v>50</v>
      </c>
      <c r="F5839" s="2">
        <v>0</v>
      </c>
      <c r="G5839" s="2">
        <v>0</v>
      </c>
      <c r="H5839" s="2">
        <v>50</v>
      </c>
      <c r="I5839" t="s">
        <v>17</v>
      </c>
      <c r="J5839" t="s">
        <v>17</v>
      </c>
      <c r="K5839" t="s">
        <v>17</v>
      </c>
      <c r="L5839" t="s">
        <v>24</v>
      </c>
      <c r="M5839" t="s">
        <v>8130</v>
      </c>
      <c r="N5839" t="s">
        <v>12151</v>
      </c>
      <c r="O5839" t="s">
        <v>12164</v>
      </c>
      <c r="Q5839" s="10">
        <f>E5839</f>
        <v>50</v>
      </c>
      <c r="T5839"/>
    </row>
    <row r="5840" spans="1:22" hidden="1" x14ac:dyDescent="0.25">
      <c r="A5840" t="s">
        <v>12154</v>
      </c>
      <c r="B5840" t="s">
        <v>8136</v>
      </c>
      <c r="C5840" s="1">
        <v>44905</v>
      </c>
      <c r="D5840" s="1" t="s">
        <v>18</v>
      </c>
      <c r="E5840" s="2">
        <v>280</v>
      </c>
      <c r="F5840" s="2">
        <v>43.23</v>
      </c>
      <c r="G5840" s="2">
        <v>29.86</v>
      </c>
      <c r="H5840" s="2">
        <v>353.09</v>
      </c>
      <c r="I5840" t="s">
        <v>1089</v>
      </c>
      <c r="J5840" t="s">
        <v>59</v>
      </c>
      <c r="K5840">
        <v>75093</v>
      </c>
      <c r="L5840" t="s">
        <v>43</v>
      </c>
      <c r="M5840" t="s">
        <v>8130</v>
      </c>
      <c r="N5840" t="s">
        <v>12151</v>
      </c>
      <c r="T5840"/>
    </row>
    <row r="5841" spans="1:22" hidden="1" x14ac:dyDescent="0.25">
      <c r="A5841" t="s">
        <v>12154</v>
      </c>
      <c r="B5841" t="s">
        <v>8137</v>
      </c>
      <c r="C5841" s="1">
        <v>44904</v>
      </c>
      <c r="D5841" s="1" t="s">
        <v>18</v>
      </c>
      <c r="E5841" s="2">
        <v>320</v>
      </c>
      <c r="F5841" s="2">
        <v>43.23</v>
      </c>
      <c r="G5841" s="2">
        <v>29.07</v>
      </c>
      <c r="H5841" s="2">
        <v>392.3</v>
      </c>
      <c r="I5841" t="s">
        <v>112</v>
      </c>
      <c r="J5841" t="s">
        <v>59</v>
      </c>
      <c r="K5841">
        <v>77018</v>
      </c>
      <c r="L5841" t="s">
        <v>43</v>
      </c>
      <c r="M5841" t="s">
        <v>8130</v>
      </c>
      <c r="N5841" t="s">
        <v>12151</v>
      </c>
      <c r="T5841"/>
    </row>
    <row r="5842" spans="1:22" hidden="1" x14ac:dyDescent="0.25">
      <c r="A5842" t="s">
        <v>12153</v>
      </c>
      <c r="B5842" t="s">
        <v>8139</v>
      </c>
      <c r="C5842" s="1">
        <v>44866</v>
      </c>
      <c r="D5842" s="1" t="s">
        <v>54</v>
      </c>
      <c r="E5842" s="2">
        <v>-213.02</v>
      </c>
      <c r="F5842" s="2">
        <v>-33.32</v>
      </c>
      <c r="G5842" s="2">
        <v>-2.69</v>
      </c>
      <c r="H5842" s="2">
        <v>-249.03</v>
      </c>
      <c r="I5842" t="s">
        <v>816</v>
      </c>
      <c r="J5842" t="s">
        <v>265</v>
      </c>
      <c r="K5842">
        <v>1701</v>
      </c>
      <c r="L5842" t="s">
        <v>43</v>
      </c>
      <c r="M5842" t="s">
        <v>8130</v>
      </c>
      <c r="N5842" t="s">
        <v>12151</v>
      </c>
      <c r="T5842"/>
    </row>
    <row r="5843" spans="1:22" x14ac:dyDescent="0.25">
      <c r="A5843" t="s">
        <v>12154</v>
      </c>
      <c r="B5843" t="s">
        <v>8140</v>
      </c>
      <c r="C5843" s="1">
        <v>44906</v>
      </c>
      <c r="D5843" s="1" t="s">
        <v>18</v>
      </c>
      <c r="E5843" s="2">
        <v>205</v>
      </c>
      <c r="F5843" s="2">
        <v>29.86</v>
      </c>
      <c r="G5843" s="2">
        <v>15.56</v>
      </c>
      <c r="H5843" s="2">
        <v>250.42</v>
      </c>
      <c r="I5843" t="s">
        <v>6718</v>
      </c>
      <c r="J5843" t="s">
        <v>78</v>
      </c>
      <c r="K5843">
        <v>7030</v>
      </c>
      <c r="L5843" t="s">
        <v>75</v>
      </c>
      <c r="M5843" t="s">
        <v>8130</v>
      </c>
      <c r="N5843" t="s">
        <v>12151</v>
      </c>
      <c r="O5843" t="s">
        <v>12166</v>
      </c>
      <c r="P5843" s="10">
        <f>E5843</f>
        <v>205</v>
      </c>
      <c r="R5843" s="12">
        <v>7.7499999999999999E-2</v>
      </c>
      <c r="S5843" s="10">
        <f>P5843*R5843</f>
        <v>15.887499999999999</v>
      </c>
      <c r="T5843" t="s">
        <v>822</v>
      </c>
      <c r="U5843" s="10">
        <f>G5843</f>
        <v>15.56</v>
      </c>
      <c r="V5843" s="10">
        <f>S5843-U5843</f>
        <v>0.32749999999999879</v>
      </c>
    </row>
    <row r="5844" spans="1:22" x14ac:dyDescent="0.25">
      <c r="A5844" t="s">
        <v>12153</v>
      </c>
      <c r="B5844" t="s">
        <v>8141</v>
      </c>
      <c r="C5844" s="1">
        <v>44893</v>
      </c>
      <c r="D5844" s="1" t="s">
        <v>23</v>
      </c>
      <c r="E5844" s="2">
        <v>50</v>
      </c>
      <c r="F5844" s="2">
        <v>0</v>
      </c>
      <c r="G5844" s="2">
        <v>0</v>
      </c>
      <c r="H5844" s="2">
        <v>50</v>
      </c>
      <c r="I5844" t="s">
        <v>17</v>
      </c>
      <c r="J5844" t="s">
        <v>17</v>
      </c>
      <c r="K5844" t="s">
        <v>17</v>
      </c>
      <c r="L5844" t="s">
        <v>24</v>
      </c>
      <c r="M5844" t="s">
        <v>8130</v>
      </c>
      <c r="N5844" t="s">
        <v>12151</v>
      </c>
      <c r="O5844" t="s">
        <v>12164</v>
      </c>
      <c r="Q5844" s="10">
        <f>E5844</f>
        <v>50</v>
      </c>
      <c r="T5844"/>
    </row>
    <row r="5845" spans="1:22" hidden="1" x14ac:dyDescent="0.25">
      <c r="A5845" t="s">
        <v>12154</v>
      </c>
      <c r="B5845" t="s">
        <v>8142</v>
      </c>
      <c r="C5845" s="1">
        <v>44906</v>
      </c>
      <c r="D5845" s="1" t="s">
        <v>18</v>
      </c>
      <c r="E5845" s="2">
        <v>320</v>
      </c>
      <c r="F5845" s="2">
        <v>48.66</v>
      </c>
      <c r="G5845" s="2">
        <v>0</v>
      </c>
      <c r="H5845" s="2">
        <v>368.66</v>
      </c>
      <c r="I5845" t="s">
        <v>8143</v>
      </c>
      <c r="J5845" t="s">
        <v>265</v>
      </c>
      <c r="K5845" t="s">
        <v>8144</v>
      </c>
      <c r="L5845" t="s">
        <v>43</v>
      </c>
      <c r="M5845" t="s">
        <v>8130</v>
      </c>
      <c r="N5845" t="s">
        <v>12151</v>
      </c>
      <c r="T5845"/>
    </row>
    <row r="5846" spans="1:22" hidden="1" x14ac:dyDescent="0.25">
      <c r="A5846" t="s">
        <v>12152</v>
      </c>
      <c r="B5846" t="s">
        <v>8145</v>
      </c>
      <c r="C5846" s="1">
        <v>44848</v>
      </c>
      <c r="D5846" s="1" t="s">
        <v>18</v>
      </c>
      <c r="E5846" s="2">
        <v>166.5</v>
      </c>
      <c r="F5846" s="2">
        <v>29.86</v>
      </c>
      <c r="G5846" s="2">
        <v>16.95</v>
      </c>
      <c r="H5846" s="2">
        <v>213.31</v>
      </c>
      <c r="I5846" t="s">
        <v>8146</v>
      </c>
      <c r="J5846" t="s">
        <v>39</v>
      </c>
      <c r="K5846">
        <v>11755</v>
      </c>
      <c r="L5846" t="s">
        <v>43</v>
      </c>
      <c r="M5846" t="s">
        <v>8130</v>
      </c>
      <c r="N5846" t="s">
        <v>12151</v>
      </c>
      <c r="T5846"/>
    </row>
    <row r="5847" spans="1:22" x14ac:dyDescent="0.25">
      <c r="A5847" t="s">
        <v>12153</v>
      </c>
      <c r="B5847" t="s">
        <v>8147</v>
      </c>
      <c r="C5847" s="1">
        <v>44866</v>
      </c>
      <c r="D5847" s="1" t="s">
        <v>18</v>
      </c>
      <c r="E5847" s="2">
        <v>232.56</v>
      </c>
      <c r="F5847" s="2">
        <v>0</v>
      </c>
      <c r="G5847" s="2">
        <v>18.02</v>
      </c>
      <c r="H5847" s="2">
        <v>250.58</v>
      </c>
      <c r="I5847" t="s">
        <v>17</v>
      </c>
      <c r="J5847" t="s">
        <v>17</v>
      </c>
      <c r="K5847" t="s">
        <v>17</v>
      </c>
      <c r="L5847" t="s">
        <v>24</v>
      </c>
      <c r="M5847" t="s">
        <v>8130</v>
      </c>
      <c r="N5847" t="s">
        <v>12151</v>
      </c>
      <c r="O5847" t="s">
        <v>12166</v>
      </c>
      <c r="P5847" s="10">
        <f>E5847</f>
        <v>232.56</v>
      </c>
      <c r="R5847" s="12">
        <v>7.7499999999999999E-2</v>
      </c>
      <c r="S5847" s="10">
        <f>P5847*R5847</f>
        <v>18.023399999999999</v>
      </c>
      <c r="T5847" t="s">
        <v>822</v>
      </c>
      <c r="U5847" s="10">
        <f>G5847</f>
        <v>18.02</v>
      </c>
      <c r="V5847" s="10">
        <f>S5847-U5847</f>
        <v>3.3999999999991815E-3</v>
      </c>
    </row>
    <row r="5848" spans="1:22" hidden="1" x14ac:dyDescent="0.25">
      <c r="A5848" t="s">
        <v>12154</v>
      </c>
      <c r="B5848" t="s">
        <v>8148</v>
      </c>
      <c r="C5848" s="1">
        <v>44901</v>
      </c>
      <c r="D5848" s="1" t="s">
        <v>18</v>
      </c>
      <c r="E5848" s="2">
        <v>85</v>
      </c>
      <c r="F5848" s="2">
        <v>21.56</v>
      </c>
      <c r="G5848" s="2">
        <v>7.06</v>
      </c>
      <c r="H5848" s="2">
        <v>113.62</v>
      </c>
      <c r="I5848" t="s">
        <v>5645</v>
      </c>
      <c r="J5848" t="s">
        <v>78</v>
      </c>
      <c r="K5848">
        <v>7901</v>
      </c>
      <c r="L5848" t="s">
        <v>21</v>
      </c>
      <c r="M5848" t="s">
        <v>8130</v>
      </c>
      <c r="N5848" t="s">
        <v>12151</v>
      </c>
      <c r="T5848"/>
    </row>
    <row r="5849" spans="1:22" hidden="1" x14ac:dyDescent="0.25">
      <c r="A5849" t="s">
        <v>12154</v>
      </c>
      <c r="B5849" t="s">
        <v>8149</v>
      </c>
      <c r="C5849" s="1">
        <v>44907</v>
      </c>
      <c r="D5849" s="1" t="s">
        <v>54</v>
      </c>
      <c r="E5849" s="2">
        <v>-205</v>
      </c>
      <c r="F5849" s="2">
        <v>-29.86</v>
      </c>
      <c r="G5849" s="2">
        <v>-15.56</v>
      </c>
      <c r="H5849" s="2">
        <v>-250.42</v>
      </c>
      <c r="I5849" t="s">
        <v>6718</v>
      </c>
      <c r="J5849" t="s">
        <v>78</v>
      </c>
      <c r="K5849">
        <v>7030</v>
      </c>
      <c r="L5849" t="s">
        <v>43</v>
      </c>
      <c r="M5849" t="s">
        <v>8130</v>
      </c>
      <c r="N5849" t="s">
        <v>12151</v>
      </c>
      <c r="T5849"/>
    </row>
    <row r="5850" spans="1:22" hidden="1" x14ac:dyDescent="0.25">
      <c r="A5850" t="s">
        <v>12152</v>
      </c>
      <c r="B5850" t="s">
        <v>8150</v>
      </c>
      <c r="C5850" s="1">
        <v>44861</v>
      </c>
      <c r="D5850" s="1" t="s">
        <v>18</v>
      </c>
      <c r="E5850" s="2">
        <v>210</v>
      </c>
      <c r="F5850" s="2">
        <v>28.09</v>
      </c>
      <c r="G5850" s="2">
        <v>19.05</v>
      </c>
      <c r="H5850" s="2">
        <v>257.14</v>
      </c>
      <c r="I5850" t="s">
        <v>3297</v>
      </c>
      <c r="J5850" t="s">
        <v>59</v>
      </c>
      <c r="K5850">
        <v>78626</v>
      </c>
      <c r="L5850" t="s">
        <v>43</v>
      </c>
      <c r="M5850" t="s">
        <v>8130</v>
      </c>
      <c r="N5850" t="s">
        <v>12151</v>
      </c>
      <c r="T5850"/>
    </row>
    <row r="5851" spans="1:22" hidden="1" x14ac:dyDescent="0.25">
      <c r="A5851" t="s">
        <v>12154</v>
      </c>
      <c r="B5851" t="s">
        <v>8151</v>
      </c>
      <c r="C5851" s="1">
        <v>44905</v>
      </c>
      <c r="D5851" s="1" t="s">
        <v>18</v>
      </c>
      <c r="E5851" s="2">
        <v>160</v>
      </c>
      <c r="F5851" s="2">
        <v>27.7</v>
      </c>
      <c r="G5851" s="2">
        <v>16.72</v>
      </c>
      <c r="H5851" s="2">
        <v>204.42</v>
      </c>
      <c r="I5851" t="s">
        <v>8152</v>
      </c>
      <c r="J5851" t="s">
        <v>453</v>
      </c>
      <c r="K5851">
        <v>99208</v>
      </c>
      <c r="L5851" t="s">
        <v>21</v>
      </c>
      <c r="M5851" t="s">
        <v>8130</v>
      </c>
      <c r="N5851" t="s">
        <v>12151</v>
      </c>
      <c r="T5851"/>
    </row>
    <row r="5852" spans="1:22" x14ac:dyDescent="0.25">
      <c r="A5852" t="s">
        <v>12153</v>
      </c>
      <c r="B5852" t="s">
        <v>8153</v>
      </c>
      <c r="C5852" s="1">
        <v>44866</v>
      </c>
      <c r="D5852" s="1" t="s">
        <v>54</v>
      </c>
      <c r="E5852" s="2">
        <v>-232.56</v>
      </c>
      <c r="F5852" s="2">
        <v>0</v>
      </c>
      <c r="G5852" s="2">
        <v>-18.02</v>
      </c>
      <c r="H5852" s="2">
        <v>-250.58</v>
      </c>
      <c r="I5852" t="s">
        <v>17</v>
      </c>
      <c r="J5852" t="s">
        <v>17</v>
      </c>
      <c r="K5852" t="s">
        <v>17</v>
      </c>
      <c r="L5852" t="s">
        <v>24</v>
      </c>
      <c r="M5852" t="s">
        <v>8130</v>
      </c>
      <c r="N5852" t="s">
        <v>12151</v>
      </c>
      <c r="O5852" t="s">
        <v>12166</v>
      </c>
      <c r="P5852" s="10">
        <f>E5852</f>
        <v>-232.56</v>
      </c>
      <c r="R5852" s="12">
        <v>7.7499999999999999E-2</v>
      </c>
      <c r="S5852" s="10">
        <f>P5852*R5852</f>
        <v>-18.023399999999999</v>
      </c>
      <c r="T5852" t="s">
        <v>822</v>
      </c>
      <c r="U5852" s="10">
        <f>G5852</f>
        <v>-18.02</v>
      </c>
      <c r="V5852" s="10">
        <f>S5852-U5852</f>
        <v>-3.3999999999991815E-3</v>
      </c>
    </row>
    <row r="5853" spans="1:22" x14ac:dyDescent="0.25">
      <c r="A5853" t="s">
        <v>12152</v>
      </c>
      <c r="B5853" t="s">
        <v>8154</v>
      </c>
      <c r="C5853" s="1">
        <v>44862</v>
      </c>
      <c r="D5853" s="1" t="s">
        <v>23</v>
      </c>
      <c r="E5853" s="2">
        <v>50</v>
      </c>
      <c r="F5853" s="2">
        <v>0</v>
      </c>
      <c r="G5853" s="2">
        <v>0</v>
      </c>
      <c r="H5853" s="2">
        <v>50</v>
      </c>
      <c r="I5853" t="s">
        <v>17</v>
      </c>
      <c r="J5853" t="s">
        <v>17</v>
      </c>
      <c r="K5853" t="s">
        <v>17</v>
      </c>
      <c r="L5853" t="s">
        <v>24</v>
      </c>
      <c r="M5853" t="s">
        <v>8130</v>
      </c>
      <c r="N5853" t="s">
        <v>12151</v>
      </c>
      <c r="O5853" t="s">
        <v>12164</v>
      </c>
      <c r="Q5853" s="10">
        <f>E5853</f>
        <v>50</v>
      </c>
      <c r="T5853"/>
    </row>
    <row r="5854" spans="1:22" hidden="1" x14ac:dyDescent="0.25">
      <c r="A5854" t="s">
        <v>12154</v>
      </c>
      <c r="B5854" t="s">
        <v>8155</v>
      </c>
      <c r="C5854" s="1">
        <v>44906</v>
      </c>
      <c r="D5854" s="1" t="s">
        <v>18</v>
      </c>
      <c r="E5854" s="2">
        <v>320</v>
      </c>
      <c r="F5854" s="2">
        <v>48.66</v>
      </c>
      <c r="G5854" s="2">
        <v>24.42</v>
      </c>
      <c r="H5854" s="2">
        <v>393.08</v>
      </c>
      <c r="I5854" t="s">
        <v>1342</v>
      </c>
      <c r="J5854" t="s">
        <v>78</v>
      </c>
      <c r="K5854">
        <v>7728</v>
      </c>
      <c r="L5854" t="s">
        <v>21</v>
      </c>
      <c r="M5854" t="s">
        <v>8130</v>
      </c>
      <c r="N5854" t="s">
        <v>12151</v>
      </c>
      <c r="T5854"/>
    </row>
    <row r="5855" spans="1:22" x14ac:dyDescent="0.25">
      <c r="A5855" t="s">
        <v>12152</v>
      </c>
      <c r="B5855" t="s">
        <v>8156</v>
      </c>
      <c r="C5855" s="1">
        <v>44861</v>
      </c>
      <c r="D5855" s="1" t="s">
        <v>23</v>
      </c>
      <c r="E5855" s="2">
        <v>50</v>
      </c>
      <c r="F5855" s="2">
        <v>0</v>
      </c>
      <c r="G5855" s="2">
        <v>0</v>
      </c>
      <c r="H5855" s="2">
        <v>50</v>
      </c>
      <c r="I5855" t="s">
        <v>17</v>
      </c>
      <c r="J5855" t="s">
        <v>17</v>
      </c>
      <c r="K5855" t="s">
        <v>17</v>
      </c>
      <c r="L5855" t="s">
        <v>24</v>
      </c>
      <c r="M5855" t="s">
        <v>8130</v>
      </c>
      <c r="N5855" t="s">
        <v>12151</v>
      </c>
      <c r="O5855" t="s">
        <v>12164</v>
      </c>
      <c r="Q5855" s="10">
        <f>E5855</f>
        <v>50</v>
      </c>
      <c r="T5855"/>
    </row>
    <row r="5856" spans="1:22" hidden="1" x14ac:dyDescent="0.25">
      <c r="A5856" t="s">
        <v>12153</v>
      </c>
      <c r="B5856" t="s">
        <v>8157</v>
      </c>
      <c r="C5856" s="1">
        <v>44866</v>
      </c>
      <c r="D5856" s="1" t="s">
        <v>18</v>
      </c>
      <c r="E5856" s="2">
        <v>213.02</v>
      </c>
      <c r="F5856" s="2">
        <v>33.32</v>
      </c>
      <c r="G5856" s="2">
        <v>2.69</v>
      </c>
      <c r="H5856" s="2">
        <v>249.03</v>
      </c>
      <c r="I5856" t="s">
        <v>816</v>
      </c>
      <c r="J5856" t="s">
        <v>265</v>
      </c>
      <c r="K5856">
        <v>1701</v>
      </c>
      <c r="L5856" t="s">
        <v>43</v>
      </c>
      <c r="M5856" t="s">
        <v>8130</v>
      </c>
      <c r="N5856" t="s">
        <v>12151</v>
      </c>
      <c r="T5856"/>
    </row>
    <row r="5857" spans="1:22" x14ac:dyDescent="0.25">
      <c r="A5857" t="s">
        <v>12152</v>
      </c>
      <c r="B5857" t="s">
        <v>8158</v>
      </c>
      <c r="C5857" s="1">
        <v>44861</v>
      </c>
      <c r="D5857" s="1" t="s">
        <v>23</v>
      </c>
      <c r="E5857" s="2">
        <v>50</v>
      </c>
      <c r="F5857" s="2">
        <v>0</v>
      </c>
      <c r="G5857" s="2">
        <v>0</v>
      </c>
      <c r="H5857" s="2">
        <v>50</v>
      </c>
      <c r="I5857" t="s">
        <v>17</v>
      </c>
      <c r="J5857" t="s">
        <v>17</v>
      </c>
      <c r="K5857" t="s">
        <v>17</v>
      </c>
      <c r="L5857" t="s">
        <v>24</v>
      </c>
      <c r="M5857" t="s">
        <v>8130</v>
      </c>
      <c r="N5857" t="s">
        <v>12151</v>
      </c>
      <c r="O5857" t="s">
        <v>12164</v>
      </c>
      <c r="Q5857" s="10">
        <f>E5857</f>
        <v>50</v>
      </c>
      <c r="T5857"/>
    </row>
    <row r="5858" spans="1:22" x14ac:dyDescent="0.25">
      <c r="A5858" t="s">
        <v>12154</v>
      </c>
      <c r="B5858" t="s">
        <v>8159</v>
      </c>
      <c r="C5858" s="1">
        <v>44906</v>
      </c>
      <c r="D5858" s="1" t="s">
        <v>18</v>
      </c>
      <c r="E5858" s="2">
        <v>160</v>
      </c>
      <c r="F5858" s="2">
        <v>29.86</v>
      </c>
      <c r="G5858" s="2">
        <v>12.58</v>
      </c>
      <c r="H5858" s="2">
        <v>202.44</v>
      </c>
      <c r="I5858" t="s">
        <v>6718</v>
      </c>
      <c r="J5858" t="s">
        <v>78</v>
      </c>
      <c r="K5858">
        <v>7030</v>
      </c>
      <c r="L5858" t="s">
        <v>75</v>
      </c>
      <c r="M5858" t="s">
        <v>8130</v>
      </c>
      <c r="N5858" t="s">
        <v>12151</v>
      </c>
      <c r="O5858" t="s">
        <v>12166</v>
      </c>
      <c r="P5858" s="10">
        <f>E5858</f>
        <v>160</v>
      </c>
      <c r="R5858" s="12">
        <v>7.7499999999999999E-2</v>
      </c>
      <c r="S5858" s="10">
        <f>P5858*R5858</f>
        <v>12.4</v>
      </c>
      <c r="T5858" t="s">
        <v>822</v>
      </c>
      <c r="U5858" s="10">
        <f>G5858</f>
        <v>12.58</v>
      </c>
      <c r="V5858" s="10">
        <f>S5858-U5858</f>
        <v>-0.17999999999999972</v>
      </c>
    </row>
    <row r="5859" spans="1:22" hidden="1" x14ac:dyDescent="0.25">
      <c r="A5859" t="s">
        <v>12152</v>
      </c>
      <c r="B5859" t="s">
        <v>8160</v>
      </c>
      <c r="C5859" s="1">
        <v>44840</v>
      </c>
      <c r="D5859" s="1" t="s">
        <v>18</v>
      </c>
      <c r="E5859" s="2">
        <v>320</v>
      </c>
      <c r="F5859" s="2">
        <v>48.66</v>
      </c>
      <c r="G5859" s="2">
        <v>22.13</v>
      </c>
      <c r="H5859" s="2">
        <v>390.79</v>
      </c>
      <c r="I5859" t="s">
        <v>2415</v>
      </c>
      <c r="J5859" t="s">
        <v>88</v>
      </c>
      <c r="K5859">
        <v>16508</v>
      </c>
      <c r="L5859" t="s">
        <v>43</v>
      </c>
      <c r="M5859" t="s">
        <v>8130</v>
      </c>
      <c r="N5859" t="s">
        <v>12151</v>
      </c>
      <c r="T5859"/>
    </row>
    <row r="5860" spans="1:22" x14ac:dyDescent="0.25">
      <c r="A5860" t="s">
        <v>12152</v>
      </c>
      <c r="B5860" t="s">
        <v>8161</v>
      </c>
      <c r="C5860" s="1">
        <v>44860</v>
      </c>
      <c r="D5860" s="1" t="s">
        <v>23</v>
      </c>
      <c r="E5860" s="2">
        <v>50</v>
      </c>
      <c r="F5860" s="2">
        <v>0</v>
      </c>
      <c r="G5860" s="2">
        <v>0</v>
      </c>
      <c r="H5860" s="2">
        <v>50</v>
      </c>
      <c r="I5860" t="s">
        <v>17</v>
      </c>
      <c r="J5860" t="s">
        <v>17</v>
      </c>
      <c r="K5860" t="s">
        <v>17</v>
      </c>
      <c r="L5860" t="s">
        <v>24</v>
      </c>
      <c r="M5860" t="s">
        <v>8130</v>
      </c>
      <c r="N5860" t="s">
        <v>12151</v>
      </c>
      <c r="O5860" t="s">
        <v>12164</v>
      </c>
      <c r="Q5860" s="10">
        <f>E5860</f>
        <v>50</v>
      </c>
      <c r="T5860"/>
    </row>
    <row r="5861" spans="1:22" hidden="1" x14ac:dyDescent="0.25">
      <c r="A5861" t="s">
        <v>12153</v>
      </c>
      <c r="B5861" t="s">
        <v>8162</v>
      </c>
      <c r="C5861" s="1">
        <v>44867</v>
      </c>
      <c r="D5861" s="1" t="s">
        <v>18</v>
      </c>
      <c r="E5861" s="2">
        <v>173.72</v>
      </c>
      <c r="F5861" s="2">
        <v>29.86</v>
      </c>
      <c r="G5861" s="2">
        <v>0</v>
      </c>
      <c r="H5861" s="2">
        <v>203.58</v>
      </c>
      <c r="I5861" t="s">
        <v>816</v>
      </c>
      <c r="J5861" t="s">
        <v>265</v>
      </c>
      <c r="K5861">
        <v>1701</v>
      </c>
      <c r="L5861" t="s">
        <v>43</v>
      </c>
      <c r="M5861" t="s">
        <v>8130</v>
      </c>
      <c r="N5861" t="s">
        <v>12151</v>
      </c>
      <c r="T5861"/>
    </row>
    <row r="5862" spans="1:22" hidden="1" x14ac:dyDescent="0.25">
      <c r="A5862" t="s">
        <v>12152</v>
      </c>
      <c r="B5862" t="s">
        <v>8163</v>
      </c>
      <c r="C5862" s="1">
        <v>44861</v>
      </c>
      <c r="D5862" s="1" t="s">
        <v>18</v>
      </c>
      <c r="E5862" s="2">
        <v>160</v>
      </c>
      <c r="F5862" s="2">
        <v>29.86</v>
      </c>
      <c r="G5862" s="2">
        <v>1.56</v>
      </c>
      <c r="H5862" s="2">
        <v>191.42</v>
      </c>
      <c r="I5862" t="s">
        <v>8164</v>
      </c>
      <c r="J5862" t="s">
        <v>265</v>
      </c>
      <c r="K5862">
        <v>2719</v>
      </c>
      <c r="L5862" t="s">
        <v>43</v>
      </c>
      <c r="M5862" t="s">
        <v>8130</v>
      </c>
      <c r="N5862" t="s">
        <v>12151</v>
      </c>
      <c r="T5862"/>
    </row>
    <row r="5863" spans="1:22" x14ac:dyDescent="0.25">
      <c r="A5863" t="s">
        <v>12152</v>
      </c>
      <c r="B5863" t="s">
        <v>8165</v>
      </c>
      <c r="C5863" s="1">
        <v>44844</v>
      </c>
      <c r="D5863" s="1" t="s">
        <v>23</v>
      </c>
      <c r="E5863" s="2">
        <v>50</v>
      </c>
      <c r="F5863" s="2">
        <v>0</v>
      </c>
      <c r="G5863" s="2">
        <v>0</v>
      </c>
      <c r="H5863" s="2">
        <v>50</v>
      </c>
      <c r="I5863" t="s">
        <v>17</v>
      </c>
      <c r="J5863" t="s">
        <v>17</v>
      </c>
      <c r="K5863" t="s">
        <v>17</v>
      </c>
      <c r="L5863" t="s">
        <v>24</v>
      </c>
      <c r="M5863" t="s">
        <v>8130</v>
      </c>
      <c r="N5863" t="s">
        <v>12151</v>
      </c>
      <c r="O5863" t="s">
        <v>12164</v>
      </c>
      <c r="Q5863" s="10">
        <f>E5863</f>
        <v>50</v>
      </c>
      <c r="T5863"/>
    </row>
    <row r="5864" spans="1:22" x14ac:dyDescent="0.25">
      <c r="A5864" t="s">
        <v>12154</v>
      </c>
      <c r="B5864" t="s">
        <v>8167</v>
      </c>
      <c r="C5864" s="1">
        <v>44910</v>
      </c>
      <c r="D5864" s="1" t="s">
        <v>18</v>
      </c>
      <c r="E5864" s="2">
        <v>135</v>
      </c>
      <c r="F5864" s="2">
        <v>23.66</v>
      </c>
      <c r="G5864" s="2">
        <v>13.08</v>
      </c>
      <c r="H5864" s="2">
        <v>171.74</v>
      </c>
      <c r="I5864" t="s">
        <v>8168</v>
      </c>
      <c r="J5864" t="s">
        <v>59</v>
      </c>
      <c r="K5864">
        <v>76513</v>
      </c>
      <c r="L5864" t="s">
        <v>148</v>
      </c>
      <c r="M5864" t="s">
        <v>8166</v>
      </c>
      <c r="N5864" t="s">
        <v>12151</v>
      </c>
      <c r="O5864" t="s">
        <v>12166</v>
      </c>
      <c r="P5864" s="10">
        <f t="shared" ref="P5864:P5865" si="1853">E5864</f>
        <v>135</v>
      </c>
      <c r="R5864" s="12">
        <v>7.7499999999999999E-2</v>
      </c>
      <c r="S5864" s="10">
        <f t="shared" ref="S5864:S5865" si="1854">P5864*R5864</f>
        <v>10.4625</v>
      </c>
      <c r="T5864" t="s">
        <v>822</v>
      </c>
      <c r="U5864" s="10">
        <f t="shared" ref="U5864:U5865" si="1855">G5864</f>
        <v>13.08</v>
      </c>
      <c r="V5864" s="10">
        <f t="shared" ref="V5864:V5865" si="1856">S5864-U5864</f>
        <v>-2.6174999999999997</v>
      </c>
    </row>
    <row r="5865" spans="1:22" x14ac:dyDescent="0.25">
      <c r="A5865" t="s">
        <v>12154</v>
      </c>
      <c r="B5865" t="s">
        <v>8169</v>
      </c>
      <c r="C5865" s="1">
        <v>44910</v>
      </c>
      <c r="D5865" s="1" t="s">
        <v>18</v>
      </c>
      <c r="E5865" s="2">
        <v>320</v>
      </c>
      <c r="F5865" s="2">
        <v>48.66</v>
      </c>
      <c r="G5865" s="2">
        <v>22.13</v>
      </c>
      <c r="H5865" s="2">
        <v>390.79</v>
      </c>
      <c r="I5865" t="s">
        <v>8170</v>
      </c>
      <c r="J5865" t="s">
        <v>4882</v>
      </c>
      <c r="K5865">
        <v>5255</v>
      </c>
      <c r="L5865" t="s">
        <v>148</v>
      </c>
      <c r="M5865" t="s">
        <v>8166</v>
      </c>
      <c r="N5865" t="s">
        <v>12151</v>
      </c>
      <c r="O5865" t="s">
        <v>12166</v>
      </c>
      <c r="P5865" s="10">
        <f t="shared" si="1853"/>
        <v>320</v>
      </c>
      <c r="R5865" s="12">
        <v>7.7499999999999999E-2</v>
      </c>
      <c r="S5865" s="10">
        <f t="shared" si="1854"/>
        <v>24.8</v>
      </c>
      <c r="T5865" t="s">
        <v>822</v>
      </c>
      <c r="U5865" s="10">
        <f t="shared" si="1855"/>
        <v>22.13</v>
      </c>
      <c r="V5865" s="10">
        <f t="shared" si="1856"/>
        <v>2.6700000000000017</v>
      </c>
    </row>
    <row r="5866" spans="1:22" x14ac:dyDescent="0.25">
      <c r="A5866" t="s">
        <v>12154</v>
      </c>
      <c r="B5866" t="s">
        <v>8171</v>
      </c>
      <c r="C5866" s="1">
        <v>44911</v>
      </c>
      <c r="D5866" s="1" t="s">
        <v>23</v>
      </c>
      <c r="E5866" s="2">
        <v>50</v>
      </c>
      <c r="F5866" s="2">
        <v>0</v>
      </c>
      <c r="G5866" s="2">
        <v>0</v>
      </c>
      <c r="H5866" s="2">
        <v>50</v>
      </c>
      <c r="I5866" t="s">
        <v>17</v>
      </c>
      <c r="J5866" t="s">
        <v>17</v>
      </c>
      <c r="K5866" t="s">
        <v>17</v>
      </c>
      <c r="L5866" t="s">
        <v>148</v>
      </c>
      <c r="M5866" t="s">
        <v>8166</v>
      </c>
      <c r="N5866" t="s">
        <v>12151</v>
      </c>
      <c r="O5866" t="s">
        <v>12164</v>
      </c>
      <c r="Q5866" s="10">
        <f>E5866</f>
        <v>50</v>
      </c>
      <c r="T5866"/>
    </row>
    <row r="5867" spans="1:22" x14ac:dyDescent="0.25">
      <c r="A5867" t="s">
        <v>12154</v>
      </c>
      <c r="B5867" t="s">
        <v>8172</v>
      </c>
      <c r="C5867" s="1">
        <v>44899</v>
      </c>
      <c r="D5867" s="1" t="s">
        <v>18</v>
      </c>
      <c r="E5867" s="2">
        <v>125</v>
      </c>
      <c r="F5867" s="2">
        <v>25.1</v>
      </c>
      <c r="G5867" s="2">
        <v>9.5299999999999994</v>
      </c>
      <c r="H5867" s="2">
        <v>159.63</v>
      </c>
      <c r="I5867" t="s">
        <v>8173</v>
      </c>
      <c r="J5867" t="s">
        <v>405</v>
      </c>
      <c r="K5867">
        <v>6811</v>
      </c>
      <c r="L5867" t="s">
        <v>148</v>
      </c>
      <c r="M5867" t="s">
        <v>8166</v>
      </c>
      <c r="N5867" t="s">
        <v>12151</v>
      </c>
      <c r="O5867" t="s">
        <v>12166</v>
      </c>
      <c r="P5867" s="10">
        <f t="shared" ref="P5867:P5868" si="1857">E5867</f>
        <v>125</v>
      </c>
      <c r="R5867" s="12">
        <v>7.7499999999999999E-2</v>
      </c>
      <c r="S5867" s="10">
        <f t="shared" ref="S5867:S5868" si="1858">P5867*R5867</f>
        <v>9.6875</v>
      </c>
      <c r="T5867" t="s">
        <v>822</v>
      </c>
      <c r="U5867" s="10">
        <f t="shared" ref="U5867:U5868" si="1859">G5867</f>
        <v>9.5299999999999994</v>
      </c>
      <c r="V5867" s="10">
        <f t="shared" ref="V5867:V5868" si="1860">S5867-U5867</f>
        <v>0.15750000000000064</v>
      </c>
    </row>
    <row r="5868" spans="1:22" x14ac:dyDescent="0.25">
      <c r="A5868" t="s">
        <v>12154</v>
      </c>
      <c r="B5868" t="s">
        <v>8174</v>
      </c>
      <c r="C5868" s="1">
        <v>44910</v>
      </c>
      <c r="D5868" s="1" t="s">
        <v>18</v>
      </c>
      <c r="E5868" s="2">
        <v>160</v>
      </c>
      <c r="F5868" s="2">
        <v>29.86</v>
      </c>
      <c r="G5868" s="2">
        <v>8.48</v>
      </c>
      <c r="H5868" s="2">
        <v>198.34</v>
      </c>
      <c r="I5868" t="s">
        <v>8175</v>
      </c>
      <c r="J5868" t="s">
        <v>30</v>
      </c>
      <c r="K5868">
        <v>24060</v>
      </c>
      <c r="L5868" t="s">
        <v>148</v>
      </c>
      <c r="M5868" t="s">
        <v>8166</v>
      </c>
      <c r="N5868" t="s">
        <v>12151</v>
      </c>
      <c r="O5868" t="s">
        <v>12166</v>
      </c>
      <c r="P5868" s="10">
        <f t="shared" si="1857"/>
        <v>160</v>
      </c>
      <c r="R5868" s="12">
        <v>7.7499999999999999E-2</v>
      </c>
      <c r="S5868" s="10">
        <f t="shared" si="1858"/>
        <v>12.4</v>
      </c>
      <c r="T5868" t="s">
        <v>822</v>
      </c>
      <c r="U5868" s="10">
        <f t="shared" si="1859"/>
        <v>8.48</v>
      </c>
      <c r="V5868" s="10">
        <f t="shared" si="1860"/>
        <v>3.92</v>
      </c>
    </row>
    <row r="5869" spans="1:22" x14ac:dyDescent="0.25">
      <c r="A5869" t="s">
        <v>12153</v>
      </c>
      <c r="B5869" t="s">
        <v>8176</v>
      </c>
      <c r="C5869" s="1">
        <v>44888</v>
      </c>
      <c r="D5869" s="1" t="s">
        <v>23</v>
      </c>
      <c r="E5869" s="2">
        <v>50</v>
      </c>
      <c r="F5869" s="2">
        <v>0</v>
      </c>
      <c r="G5869" s="2">
        <v>0</v>
      </c>
      <c r="H5869" s="2">
        <v>50</v>
      </c>
      <c r="I5869" t="s">
        <v>17</v>
      </c>
      <c r="J5869" t="s">
        <v>17</v>
      </c>
      <c r="K5869" t="s">
        <v>17</v>
      </c>
      <c r="L5869" t="s">
        <v>148</v>
      </c>
      <c r="M5869" t="s">
        <v>8166</v>
      </c>
      <c r="N5869" t="s">
        <v>12151</v>
      </c>
      <c r="O5869" t="s">
        <v>12164</v>
      </c>
      <c r="Q5869" s="10">
        <f>E5869</f>
        <v>50</v>
      </c>
      <c r="T5869"/>
    </row>
    <row r="5870" spans="1:22" x14ac:dyDescent="0.25">
      <c r="A5870" t="s">
        <v>12154</v>
      </c>
      <c r="B5870" t="s">
        <v>8177</v>
      </c>
      <c r="C5870" s="1">
        <v>44910</v>
      </c>
      <c r="D5870" s="1" t="s">
        <v>18</v>
      </c>
      <c r="E5870" s="2">
        <v>370</v>
      </c>
      <c r="F5870" s="2">
        <v>48.66</v>
      </c>
      <c r="G5870" s="2">
        <v>31.4</v>
      </c>
      <c r="H5870" s="2">
        <v>450.06</v>
      </c>
      <c r="I5870" t="s">
        <v>150</v>
      </c>
      <c r="J5870" t="s">
        <v>56</v>
      </c>
      <c r="K5870">
        <v>43206</v>
      </c>
      <c r="L5870" t="s">
        <v>148</v>
      </c>
      <c r="M5870" t="s">
        <v>8166</v>
      </c>
      <c r="N5870" t="s">
        <v>12151</v>
      </c>
      <c r="O5870" t="s">
        <v>12166</v>
      </c>
      <c r="P5870" s="10">
        <f t="shared" ref="P5870:P5871" si="1861">E5870</f>
        <v>370</v>
      </c>
      <c r="R5870" s="12">
        <v>7.7499999999999999E-2</v>
      </c>
      <c r="S5870" s="10">
        <f t="shared" ref="S5870:S5871" si="1862">P5870*R5870</f>
        <v>28.675000000000001</v>
      </c>
      <c r="T5870" t="s">
        <v>822</v>
      </c>
      <c r="U5870" s="10">
        <f t="shared" ref="U5870:U5871" si="1863">G5870</f>
        <v>31.4</v>
      </c>
      <c r="V5870" s="10">
        <f t="shared" ref="V5870:V5871" si="1864">S5870-U5870</f>
        <v>-2.7249999999999979</v>
      </c>
    </row>
    <row r="5871" spans="1:22" x14ac:dyDescent="0.25">
      <c r="A5871" t="s">
        <v>12154</v>
      </c>
      <c r="B5871" t="s">
        <v>8178</v>
      </c>
      <c r="C5871" s="1">
        <v>44910</v>
      </c>
      <c r="D5871" s="1" t="s">
        <v>18</v>
      </c>
      <c r="E5871" s="2">
        <v>181.1</v>
      </c>
      <c r="F5871" s="2">
        <v>29.86</v>
      </c>
      <c r="G5871" s="2">
        <v>14.77</v>
      </c>
      <c r="H5871" s="2">
        <v>225.73</v>
      </c>
      <c r="I5871" t="s">
        <v>290</v>
      </c>
      <c r="J5871" t="s">
        <v>71</v>
      </c>
      <c r="K5871">
        <v>33414</v>
      </c>
      <c r="L5871" t="s">
        <v>148</v>
      </c>
      <c r="M5871" t="s">
        <v>8166</v>
      </c>
      <c r="N5871" t="s">
        <v>12151</v>
      </c>
      <c r="O5871" t="s">
        <v>12166</v>
      </c>
      <c r="P5871" s="10">
        <f t="shared" si="1861"/>
        <v>181.1</v>
      </c>
      <c r="R5871" s="12">
        <v>7.7499999999999999E-2</v>
      </c>
      <c r="S5871" s="10">
        <f t="shared" si="1862"/>
        <v>14.03525</v>
      </c>
      <c r="T5871" t="s">
        <v>822</v>
      </c>
      <c r="U5871" s="10">
        <f t="shared" si="1863"/>
        <v>14.77</v>
      </c>
      <c r="V5871" s="10">
        <f t="shared" si="1864"/>
        <v>-0.73475000000000001</v>
      </c>
    </row>
    <row r="5872" spans="1:22" x14ac:dyDescent="0.25">
      <c r="A5872" t="s">
        <v>12154</v>
      </c>
      <c r="B5872" t="s">
        <v>8179</v>
      </c>
      <c r="C5872" s="1">
        <v>44897</v>
      </c>
      <c r="D5872" s="1" t="s">
        <v>23</v>
      </c>
      <c r="E5872" s="2">
        <v>50</v>
      </c>
      <c r="F5872" s="2">
        <v>0</v>
      </c>
      <c r="G5872" s="2">
        <v>0</v>
      </c>
      <c r="H5872" s="2">
        <v>50</v>
      </c>
      <c r="I5872" t="s">
        <v>17</v>
      </c>
      <c r="J5872" t="s">
        <v>17</v>
      </c>
      <c r="K5872" t="s">
        <v>17</v>
      </c>
      <c r="L5872" t="s">
        <v>148</v>
      </c>
      <c r="M5872" t="s">
        <v>8166</v>
      </c>
      <c r="N5872" t="s">
        <v>12151</v>
      </c>
      <c r="O5872" t="s">
        <v>12164</v>
      </c>
      <c r="Q5872" s="10">
        <f>E5872</f>
        <v>50</v>
      </c>
      <c r="T5872"/>
    </row>
    <row r="5873" spans="1:22" x14ac:dyDescent="0.25">
      <c r="A5873" t="s">
        <v>12154</v>
      </c>
      <c r="B5873" t="s">
        <v>8180</v>
      </c>
      <c r="C5873" s="1">
        <v>44910</v>
      </c>
      <c r="D5873" s="1" t="s">
        <v>18</v>
      </c>
      <c r="E5873" s="2">
        <v>370</v>
      </c>
      <c r="F5873" s="2">
        <v>48.66</v>
      </c>
      <c r="G5873" s="2">
        <v>31.82</v>
      </c>
      <c r="H5873" s="2">
        <v>450.48</v>
      </c>
      <c r="I5873" t="s">
        <v>8181</v>
      </c>
      <c r="J5873" t="s">
        <v>93</v>
      </c>
      <c r="K5873">
        <v>64029</v>
      </c>
      <c r="L5873" t="s">
        <v>148</v>
      </c>
      <c r="M5873" t="s">
        <v>8166</v>
      </c>
      <c r="N5873" t="s">
        <v>12151</v>
      </c>
      <c r="O5873" t="s">
        <v>12166</v>
      </c>
      <c r="P5873" s="10">
        <f t="shared" ref="P5873:P5878" si="1865">E5873</f>
        <v>370</v>
      </c>
      <c r="R5873" s="12">
        <v>7.7499999999999999E-2</v>
      </c>
      <c r="S5873" s="10">
        <f t="shared" ref="S5873:S5876" si="1866">P5873*R5873</f>
        <v>28.675000000000001</v>
      </c>
      <c r="T5873" t="s">
        <v>822</v>
      </c>
      <c r="U5873" s="10">
        <f t="shared" ref="U5873:U5878" si="1867">G5873</f>
        <v>31.82</v>
      </c>
      <c r="V5873" s="10">
        <f t="shared" ref="V5873:V5878" si="1868">S5873-U5873</f>
        <v>-3.1449999999999996</v>
      </c>
    </row>
    <row r="5874" spans="1:22" x14ac:dyDescent="0.25">
      <c r="A5874" t="s">
        <v>12154</v>
      </c>
      <c r="B5874" t="s">
        <v>8182</v>
      </c>
      <c r="C5874" s="1">
        <v>44910</v>
      </c>
      <c r="D5874" s="1" t="s">
        <v>18</v>
      </c>
      <c r="E5874" s="2">
        <v>320</v>
      </c>
      <c r="F5874" s="2">
        <v>48.66</v>
      </c>
      <c r="G5874" s="2">
        <v>30.9</v>
      </c>
      <c r="H5874" s="2">
        <v>399.56</v>
      </c>
      <c r="I5874" t="s">
        <v>8183</v>
      </c>
      <c r="J5874" t="s">
        <v>39</v>
      </c>
      <c r="K5874">
        <v>10980</v>
      </c>
      <c r="L5874" t="s">
        <v>148</v>
      </c>
      <c r="M5874" t="s">
        <v>8166</v>
      </c>
      <c r="N5874" t="s">
        <v>12151</v>
      </c>
      <c r="O5874" t="s">
        <v>12166</v>
      </c>
      <c r="P5874" s="10">
        <f t="shared" si="1865"/>
        <v>320</v>
      </c>
      <c r="R5874" s="12">
        <v>7.7499999999999999E-2</v>
      </c>
      <c r="S5874" s="10">
        <f t="shared" si="1866"/>
        <v>24.8</v>
      </c>
      <c r="T5874" t="s">
        <v>822</v>
      </c>
      <c r="U5874" s="10">
        <f t="shared" si="1867"/>
        <v>30.9</v>
      </c>
      <c r="V5874" s="10">
        <f t="shared" si="1868"/>
        <v>-6.0999999999999979</v>
      </c>
    </row>
    <row r="5875" spans="1:22" x14ac:dyDescent="0.25">
      <c r="A5875" t="s">
        <v>12154</v>
      </c>
      <c r="B5875" t="s">
        <v>8184</v>
      </c>
      <c r="C5875" s="1">
        <v>44915</v>
      </c>
      <c r="D5875" s="1" t="s">
        <v>18</v>
      </c>
      <c r="E5875" s="2">
        <v>298.5</v>
      </c>
      <c r="F5875" s="2">
        <v>29.86</v>
      </c>
      <c r="G5875" s="2">
        <v>3.91</v>
      </c>
      <c r="H5875" s="2">
        <v>332.27</v>
      </c>
      <c r="I5875" t="s">
        <v>8185</v>
      </c>
      <c r="J5875" t="s">
        <v>265</v>
      </c>
      <c r="K5875">
        <v>2460</v>
      </c>
      <c r="L5875" t="s">
        <v>148</v>
      </c>
      <c r="M5875" t="s">
        <v>8166</v>
      </c>
      <c r="N5875" t="s">
        <v>12151</v>
      </c>
      <c r="O5875" t="s">
        <v>12166</v>
      </c>
      <c r="P5875" s="10">
        <f t="shared" si="1865"/>
        <v>298.5</v>
      </c>
      <c r="R5875" s="12">
        <v>7.7499999999999999E-2</v>
      </c>
      <c r="S5875" s="10">
        <f t="shared" si="1866"/>
        <v>23.133749999999999</v>
      </c>
      <c r="T5875" t="s">
        <v>822</v>
      </c>
      <c r="U5875" s="10">
        <f t="shared" si="1867"/>
        <v>3.91</v>
      </c>
      <c r="V5875" s="10">
        <f t="shared" si="1868"/>
        <v>19.223749999999999</v>
      </c>
    </row>
    <row r="5876" spans="1:22" x14ac:dyDescent="0.25">
      <c r="A5876" t="s">
        <v>12154</v>
      </c>
      <c r="B5876" t="s">
        <v>8186</v>
      </c>
      <c r="C5876" s="1">
        <v>44910</v>
      </c>
      <c r="D5876" s="1" t="s">
        <v>18</v>
      </c>
      <c r="E5876" s="2">
        <v>160</v>
      </c>
      <c r="F5876" s="2">
        <v>29.86</v>
      </c>
      <c r="G5876" s="2">
        <v>12.05</v>
      </c>
      <c r="H5876" s="2">
        <v>201.91</v>
      </c>
      <c r="I5876" t="s">
        <v>6658</v>
      </c>
      <c r="J5876" t="s">
        <v>405</v>
      </c>
      <c r="K5876">
        <v>6877</v>
      </c>
      <c r="L5876" t="s">
        <v>148</v>
      </c>
      <c r="M5876" t="s">
        <v>8166</v>
      </c>
      <c r="N5876" t="s">
        <v>12151</v>
      </c>
      <c r="O5876" t="s">
        <v>12166</v>
      </c>
      <c r="P5876" s="10">
        <f t="shared" si="1865"/>
        <v>160</v>
      </c>
      <c r="R5876" s="12">
        <v>7.7499999999999999E-2</v>
      </c>
      <c r="S5876" s="10">
        <f t="shared" si="1866"/>
        <v>12.4</v>
      </c>
      <c r="T5876" t="s">
        <v>822</v>
      </c>
      <c r="U5876" s="10">
        <f t="shared" si="1867"/>
        <v>12.05</v>
      </c>
      <c r="V5876" s="10">
        <f t="shared" si="1868"/>
        <v>0.34999999999999964</v>
      </c>
    </row>
    <row r="5877" spans="1:22" x14ac:dyDescent="0.25">
      <c r="A5877" t="s">
        <v>12154</v>
      </c>
      <c r="B5877" t="s">
        <v>8187</v>
      </c>
      <c r="C5877" s="1">
        <v>44910</v>
      </c>
      <c r="D5877" s="1" t="s">
        <v>18</v>
      </c>
      <c r="E5877" s="2">
        <v>320</v>
      </c>
      <c r="F5877" s="2">
        <v>36.78</v>
      </c>
      <c r="G5877" s="2">
        <v>29.6</v>
      </c>
      <c r="H5877" s="2">
        <v>386.38</v>
      </c>
      <c r="I5877" t="s">
        <v>4767</v>
      </c>
      <c r="J5877" t="s">
        <v>52</v>
      </c>
      <c r="K5877">
        <v>95023</v>
      </c>
      <c r="L5877" t="s">
        <v>148</v>
      </c>
      <c r="M5877" t="s">
        <v>8166</v>
      </c>
      <c r="N5877" t="s">
        <v>12151</v>
      </c>
      <c r="O5877" t="s">
        <v>12166</v>
      </c>
      <c r="P5877" s="10">
        <f t="shared" si="1865"/>
        <v>320</v>
      </c>
      <c r="R5877" s="17">
        <f>VLOOKUP(I5877,Counties!$A$1:$D$1787,3,0)</f>
        <v>9.2499999999999999E-2</v>
      </c>
      <c r="S5877" s="10">
        <f>P5877*R5877</f>
        <v>29.6</v>
      </c>
      <c r="T5877" s="17" t="str">
        <f>VLOOKUP(I5877,Counties!$A$1:$D$1787,4,0)</f>
        <v>San Benito</v>
      </c>
      <c r="U5877" s="10">
        <f t="shared" si="1867"/>
        <v>29.6</v>
      </c>
      <c r="V5877" s="10">
        <f t="shared" si="1868"/>
        <v>0</v>
      </c>
    </row>
    <row r="5878" spans="1:22" x14ac:dyDescent="0.25">
      <c r="A5878" t="s">
        <v>12154</v>
      </c>
      <c r="B5878" t="s">
        <v>8188</v>
      </c>
      <c r="C5878" s="1">
        <v>44910</v>
      </c>
      <c r="D5878" s="1" t="s">
        <v>18</v>
      </c>
      <c r="E5878" s="2">
        <v>320</v>
      </c>
      <c r="F5878" s="2">
        <v>48.66</v>
      </c>
      <c r="G5878" s="2">
        <v>25.82</v>
      </c>
      <c r="H5878" s="2">
        <v>394.48</v>
      </c>
      <c r="I5878" t="s">
        <v>1556</v>
      </c>
      <c r="J5878" t="s">
        <v>286</v>
      </c>
      <c r="K5878">
        <v>29072</v>
      </c>
      <c r="L5878" t="s">
        <v>148</v>
      </c>
      <c r="M5878" t="s">
        <v>8166</v>
      </c>
      <c r="N5878" t="s">
        <v>12151</v>
      </c>
      <c r="O5878" t="s">
        <v>12166</v>
      </c>
      <c r="P5878" s="10">
        <f t="shared" si="1865"/>
        <v>320</v>
      </c>
      <c r="R5878" s="12">
        <v>7.7499999999999999E-2</v>
      </c>
      <c r="S5878" s="10">
        <f>P5878*R5878</f>
        <v>24.8</v>
      </c>
      <c r="T5878" t="s">
        <v>822</v>
      </c>
      <c r="U5878" s="10">
        <f t="shared" si="1867"/>
        <v>25.82</v>
      </c>
      <c r="V5878" s="10">
        <f t="shared" si="1868"/>
        <v>-1.0199999999999996</v>
      </c>
    </row>
    <row r="5879" spans="1:22" x14ac:dyDescent="0.25">
      <c r="A5879" t="s">
        <v>12154</v>
      </c>
      <c r="B5879" t="s">
        <v>8189</v>
      </c>
      <c r="C5879" s="1">
        <v>44897</v>
      </c>
      <c r="D5879" s="1" t="s">
        <v>23</v>
      </c>
      <c r="E5879" s="2">
        <v>50</v>
      </c>
      <c r="F5879" s="2">
        <v>0</v>
      </c>
      <c r="G5879" s="2">
        <v>0</v>
      </c>
      <c r="H5879" s="2">
        <v>50</v>
      </c>
      <c r="I5879" t="s">
        <v>17</v>
      </c>
      <c r="J5879" t="s">
        <v>17</v>
      </c>
      <c r="K5879" t="s">
        <v>17</v>
      </c>
      <c r="L5879" t="s">
        <v>148</v>
      </c>
      <c r="M5879" t="s">
        <v>8166</v>
      </c>
      <c r="N5879" t="s">
        <v>12151</v>
      </c>
      <c r="O5879" t="s">
        <v>12164</v>
      </c>
      <c r="Q5879" s="10">
        <f t="shared" ref="Q5879:Q5880" si="1869">E5879</f>
        <v>50</v>
      </c>
      <c r="T5879"/>
    </row>
    <row r="5880" spans="1:22" x14ac:dyDescent="0.25">
      <c r="A5880" t="s">
        <v>12154</v>
      </c>
      <c r="B5880" t="s">
        <v>8190</v>
      </c>
      <c r="C5880" s="1">
        <v>44897</v>
      </c>
      <c r="D5880" s="1" t="s">
        <v>23</v>
      </c>
      <c r="E5880" s="2">
        <v>50</v>
      </c>
      <c r="F5880" s="2">
        <v>0</v>
      </c>
      <c r="G5880" s="2">
        <v>0</v>
      </c>
      <c r="H5880" s="2">
        <v>50</v>
      </c>
      <c r="I5880" t="s">
        <v>17</v>
      </c>
      <c r="J5880" t="s">
        <v>17</v>
      </c>
      <c r="K5880" t="s">
        <v>17</v>
      </c>
      <c r="L5880" t="s">
        <v>148</v>
      </c>
      <c r="M5880" t="s">
        <v>8166</v>
      </c>
      <c r="N5880" t="s">
        <v>12151</v>
      </c>
      <c r="O5880" t="s">
        <v>12164</v>
      </c>
      <c r="Q5880" s="10">
        <f t="shared" si="1869"/>
        <v>50</v>
      </c>
      <c r="T5880"/>
    </row>
    <row r="5881" spans="1:22" x14ac:dyDescent="0.25">
      <c r="A5881" t="s">
        <v>12154</v>
      </c>
      <c r="B5881" t="s">
        <v>8191</v>
      </c>
      <c r="C5881" s="1">
        <v>44904</v>
      </c>
      <c r="D5881" s="1" t="s">
        <v>18</v>
      </c>
      <c r="E5881" s="2">
        <v>190.01</v>
      </c>
      <c r="F5881" s="2">
        <v>29.86</v>
      </c>
      <c r="G5881" s="2">
        <v>15.39</v>
      </c>
      <c r="H5881" s="2">
        <v>235.26</v>
      </c>
      <c r="I5881" t="s">
        <v>3628</v>
      </c>
      <c r="J5881" t="s">
        <v>71</v>
      </c>
      <c r="K5881">
        <v>33437</v>
      </c>
      <c r="L5881" t="s">
        <v>148</v>
      </c>
      <c r="M5881" t="s">
        <v>8166</v>
      </c>
      <c r="N5881" t="s">
        <v>12151</v>
      </c>
      <c r="O5881" t="s">
        <v>12166</v>
      </c>
      <c r="P5881" s="10">
        <f t="shared" ref="P5881:P5882" si="1870">E5881</f>
        <v>190.01</v>
      </c>
      <c r="R5881" s="12">
        <v>7.7499999999999999E-2</v>
      </c>
      <c r="S5881" s="10">
        <f t="shared" ref="S5881:S5882" si="1871">P5881*R5881</f>
        <v>14.725774999999999</v>
      </c>
      <c r="T5881" t="s">
        <v>822</v>
      </c>
      <c r="U5881" s="10">
        <f t="shared" ref="U5881:U5882" si="1872">G5881</f>
        <v>15.39</v>
      </c>
      <c r="V5881" s="10">
        <f t="shared" ref="V5881:V5882" si="1873">S5881-U5881</f>
        <v>-0.66422500000000184</v>
      </c>
    </row>
    <row r="5882" spans="1:22" x14ac:dyDescent="0.25">
      <c r="A5882" t="s">
        <v>12154</v>
      </c>
      <c r="B5882" t="s">
        <v>8192</v>
      </c>
      <c r="C5882" s="1">
        <v>44911</v>
      </c>
      <c r="D5882" s="1" t="s">
        <v>54</v>
      </c>
      <c r="E5882" s="2">
        <v>-135</v>
      </c>
      <c r="F5882" s="2">
        <v>-25.1</v>
      </c>
      <c r="G5882" s="2">
        <v>-10.6</v>
      </c>
      <c r="H5882" s="2">
        <v>-170.7</v>
      </c>
      <c r="I5882" t="s">
        <v>4142</v>
      </c>
      <c r="J5882" t="s">
        <v>78</v>
      </c>
      <c r="K5882">
        <v>8055</v>
      </c>
      <c r="L5882" t="s">
        <v>148</v>
      </c>
      <c r="M5882" t="s">
        <v>8166</v>
      </c>
      <c r="N5882" t="s">
        <v>12151</v>
      </c>
      <c r="O5882" t="s">
        <v>12166</v>
      </c>
      <c r="P5882" s="10">
        <f t="shared" si="1870"/>
        <v>-135</v>
      </c>
      <c r="R5882" s="12">
        <v>7.7499999999999999E-2</v>
      </c>
      <c r="S5882" s="10">
        <f t="shared" si="1871"/>
        <v>-10.4625</v>
      </c>
      <c r="T5882" t="s">
        <v>822</v>
      </c>
      <c r="U5882" s="10">
        <f t="shared" si="1872"/>
        <v>-10.6</v>
      </c>
      <c r="V5882" s="10">
        <f t="shared" si="1873"/>
        <v>0.13749999999999929</v>
      </c>
    </row>
    <row r="5883" spans="1:22" x14ac:dyDescent="0.25">
      <c r="A5883" t="s">
        <v>12154</v>
      </c>
      <c r="B5883" t="s">
        <v>8193</v>
      </c>
      <c r="C5883" s="1">
        <v>44897</v>
      </c>
      <c r="D5883" s="1" t="s">
        <v>23</v>
      </c>
      <c r="E5883" s="2">
        <v>50</v>
      </c>
      <c r="F5883" s="2">
        <v>0</v>
      </c>
      <c r="G5883" s="2">
        <v>0</v>
      </c>
      <c r="H5883" s="2">
        <v>50</v>
      </c>
      <c r="I5883" t="s">
        <v>17</v>
      </c>
      <c r="J5883" t="s">
        <v>17</v>
      </c>
      <c r="K5883" t="s">
        <v>17</v>
      </c>
      <c r="L5883" t="s">
        <v>148</v>
      </c>
      <c r="M5883" t="s">
        <v>8166</v>
      </c>
      <c r="N5883" t="s">
        <v>12151</v>
      </c>
      <c r="O5883" t="s">
        <v>12164</v>
      </c>
      <c r="Q5883" s="10">
        <f>E5883</f>
        <v>50</v>
      </c>
      <c r="T5883"/>
    </row>
    <row r="5884" spans="1:22" x14ac:dyDescent="0.25">
      <c r="A5884" t="s">
        <v>12154</v>
      </c>
      <c r="B5884" t="s">
        <v>8194</v>
      </c>
      <c r="C5884" s="1">
        <v>44910</v>
      </c>
      <c r="D5884" s="1" t="s">
        <v>18</v>
      </c>
      <c r="E5884" s="2">
        <v>172.6</v>
      </c>
      <c r="F5884" s="2">
        <v>29.86</v>
      </c>
      <c r="G5884" s="2">
        <v>16.2</v>
      </c>
      <c r="H5884" s="2">
        <v>218.66</v>
      </c>
      <c r="I5884" t="s">
        <v>8195</v>
      </c>
      <c r="J5884" t="s">
        <v>39</v>
      </c>
      <c r="K5884">
        <v>14420</v>
      </c>
      <c r="L5884" t="s">
        <v>148</v>
      </c>
      <c r="M5884" t="s">
        <v>8166</v>
      </c>
      <c r="N5884" t="s">
        <v>12151</v>
      </c>
      <c r="O5884" t="s">
        <v>12166</v>
      </c>
      <c r="P5884" s="10">
        <f>E5884</f>
        <v>172.6</v>
      </c>
      <c r="R5884" s="12">
        <v>7.7499999999999999E-2</v>
      </c>
      <c r="S5884" s="10">
        <f>P5884*R5884</f>
        <v>13.3765</v>
      </c>
      <c r="T5884" t="s">
        <v>822</v>
      </c>
      <c r="U5884" s="10">
        <f>G5884</f>
        <v>16.2</v>
      </c>
      <c r="V5884" s="10">
        <f>S5884-U5884</f>
        <v>-2.8234999999999992</v>
      </c>
    </row>
    <row r="5885" spans="1:22" x14ac:dyDescent="0.25">
      <c r="A5885" t="s">
        <v>12154</v>
      </c>
      <c r="B5885" t="s">
        <v>8196</v>
      </c>
      <c r="C5885" s="1">
        <v>44897</v>
      </c>
      <c r="D5885" s="1" t="s">
        <v>23</v>
      </c>
      <c r="E5885" s="2">
        <v>50</v>
      </c>
      <c r="F5885" s="2">
        <v>0</v>
      </c>
      <c r="G5885" s="2">
        <v>0</v>
      </c>
      <c r="H5885" s="2">
        <v>50</v>
      </c>
      <c r="I5885" t="s">
        <v>17</v>
      </c>
      <c r="J5885" t="s">
        <v>17</v>
      </c>
      <c r="K5885" t="s">
        <v>17</v>
      </c>
      <c r="L5885" t="s">
        <v>148</v>
      </c>
      <c r="M5885" t="s">
        <v>8166</v>
      </c>
      <c r="N5885" t="s">
        <v>12151</v>
      </c>
      <c r="O5885" t="s">
        <v>12164</v>
      </c>
      <c r="Q5885" s="10">
        <f>E5885</f>
        <v>50</v>
      </c>
      <c r="T5885"/>
    </row>
    <row r="5886" spans="1:22" x14ac:dyDescent="0.25">
      <c r="A5886" t="s">
        <v>12154</v>
      </c>
      <c r="B5886" t="s">
        <v>8197</v>
      </c>
      <c r="C5886" s="1">
        <v>44910</v>
      </c>
      <c r="D5886" s="1" t="s">
        <v>18</v>
      </c>
      <c r="E5886" s="2">
        <v>210</v>
      </c>
      <c r="F5886" s="2">
        <v>28.09</v>
      </c>
      <c r="G5886" s="2">
        <v>19.64</v>
      </c>
      <c r="H5886" s="2">
        <v>257.73</v>
      </c>
      <c r="I5886" t="s">
        <v>865</v>
      </c>
      <c r="J5886" t="s">
        <v>59</v>
      </c>
      <c r="K5886">
        <v>77382</v>
      </c>
      <c r="L5886" t="s">
        <v>148</v>
      </c>
      <c r="M5886" t="s">
        <v>8166</v>
      </c>
      <c r="N5886" t="s">
        <v>12151</v>
      </c>
      <c r="O5886" t="s">
        <v>12166</v>
      </c>
      <c r="P5886" s="10">
        <f>E5886</f>
        <v>210</v>
      </c>
      <c r="R5886" s="12">
        <v>7.7499999999999999E-2</v>
      </c>
      <c r="S5886" s="10">
        <f>P5886*R5886</f>
        <v>16.274999999999999</v>
      </c>
      <c r="T5886" t="s">
        <v>822</v>
      </c>
      <c r="U5886" s="10">
        <f>G5886</f>
        <v>19.64</v>
      </c>
      <c r="V5886" s="10">
        <f>S5886-U5886</f>
        <v>-3.365000000000002</v>
      </c>
    </row>
    <row r="5887" spans="1:22" x14ac:dyDescent="0.25">
      <c r="A5887" t="s">
        <v>12154</v>
      </c>
      <c r="B5887" t="s">
        <v>8198</v>
      </c>
      <c r="C5887" s="1">
        <v>44897</v>
      </c>
      <c r="D5887" s="1" t="s">
        <v>23</v>
      </c>
      <c r="E5887" s="2">
        <v>50</v>
      </c>
      <c r="F5887" s="2">
        <v>0</v>
      </c>
      <c r="G5887" s="2">
        <v>0</v>
      </c>
      <c r="H5887" s="2">
        <v>50</v>
      </c>
      <c r="I5887" t="s">
        <v>17</v>
      </c>
      <c r="J5887" t="s">
        <v>17</v>
      </c>
      <c r="K5887" t="s">
        <v>17</v>
      </c>
      <c r="L5887" t="s">
        <v>148</v>
      </c>
      <c r="M5887" t="s">
        <v>8166</v>
      </c>
      <c r="N5887" t="s">
        <v>12151</v>
      </c>
      <c r="O5887" t="s">
        <v>12164</v>
      </c>
      <c r="Q5887" s="10">
        <f>E5887</f>
        <v>50</v>
      </c>
      <c r="T5887"/>
    </row>
    <row r="5888" spans="1:22" x14ac:dyDescent="0.25">
      <c r="A5888" t="s">
        <v>12154</v>
      </c>
      <c r="B5888" t="s">
        <v>8199</v>
      </c>
      <c r="C5888" s="1">
        <v>44911</v>
      </c>
      <c r="D5888" s="1" t="s">
        <v>54</v>
      </c>
      <c r="E5888" s="2">
        <v>-210</v>
      </c>
      <c r="F5888" s="2">
        <v>-29.52</v>
      </c>
      <c r="G5888" s="2">
        <v>0</v>
      </c>
      <c r="H5888" s="2">
        <v>-239.52</v>
      </c>
      <c r="I5888" t="s">
        <v>8200</v>
      </c>
      <c r="J5888" t="s">
        <v>577</v>
      </c>
      <c r="K5888" t="s">
        <v>8201</v>
      </c>
      <c r="L5888" t="s">
        <v>148</v>
      </c>
      <c r="M5888" t="s">
        <v>8166</v>
      </c>
      <c r="N5888" t="s">
        <v>12151</v>
      </c>
      <c r="O5888" t="s">
        <v>12166</v>
      </c>
      <c r="P5888" s="10">
        <f>E5888</f>
        <v>-210</v>
      </c>
      <c r="R5888" s="12">
        <v>7.7499999999999999E-2</v>
      </c>
      <c r="S5888" s="10">
        <f>P5888*R5888</f>
        <v>-16.274999999999999</v>
      </c>
      <c r="T5888" t="s">
        <v>822</v>
      </c>
      <c r="U5888" s="10">
        <f>G5888</f>
        <v>0</v>
      </c>
      <c r="V5888" s="10">
        <f>S5888-U5888</f>
        <v>-16.274999999999999</v>
      </c>
    </row>
    <row r="5889" spans="1:22" x14ac:dyDescent="0.25">
      <c r="A5889" t="s">
        <v>12154</v>
      </c>
      <c r="B5889" t="s">
        <v>8202</v>
      </c>
      <c r="C5889" s="1">
        <v>44897</v>
      </c>
      <c r="D5889" s="1" t="s">
        <v>23</v>
      </c>
      <c r="E5889" s="2">
        <v>50</v>
      </c>
      <c r="F5889" s="2">
        <v>0</v>
      </c>
      <c r="G5889" s="2">
        <v>0</v>
      </c>
      <c r="H5889" s="2">
        <v>50</v>
      </c>
      <c r="I5889" t="s">
        <v>17</v>
      </c>
      <c r="J5889" t="s">
        <v>17</v>
      </c>
      <c r="K5889" t="s">
        <v>17</v>
      </c>
      <c r="L5889" t="s">
        <v>148</v>
      </c>
      <c r="M5889" t="s">
        <v>8166</v>
      </c>
      <c r="N5889" t="s">
        <v>12151</v>
      </c>
      <c r="O5889" t="s">
        <v>12164</v>
      </c>
      <c r="Q5889" s="10">
        <f>E5889</f>
        <v>50</v>
      </c>
      <c r="T5889"/>
    </row>
    <row r="5890" spans="1:22" x14ac:dyDescent="0.25">
      <c r="A5890" t="s">
        <v>12154</v>
      </c>
      <c r="B5890" t="s">
        <v>8203</v>
      </c>
      <c r="C5890" s="1">
        <v>44914</v>
      </c>
      <c r="D5890" s="1" t="s">
        <v>18</v>
      </c>
      <c r="E5890" s="2">
        <v>325</v>
      </c>
      <c r="F5890" s="2">
        <v>46.63</v>
      </c>
      <c r="G5890" s="2">
        <v>34.369999999999997</v>
      </c>
      <c r="H5890" s="2">
        <v>406</v>
      </c>
      <c r="I5890" t="s">
        <v>2479</v>
      </c>
      <c r="J5890" t="s">
        <v>33</v>
      </c>
      <c r="K5890">
        <v>38119</v>
      </c>
      <c r="L5890" t="s">
        <v>148</v>
      </c>
      <c r="M5890" t="s">
        <v>8166</v>
      </c>
      <c r="N5890" t="s">
        <v>12151</v>
      </c>
      <c r="O5890" t="s">
        <v>12166</v>
      </c>
      <c r="P5890" s="10">
        <f t="shared" ref="P5890:P5891" si="1874">E5890</f>
        <v>325</v>
      </c>
      <c r="R5890" s="12">
        <v>7.7499999999999999E-2</v>
      </c>
      <c r="S5890" s="10">
        <f t="shared" ref="S5890:S5891" si="1875">P5890*R5890</f>
        <v>25.1875</v>
      </c>
      <c r="T5890" t="s">
        <v>822</v>
      </c>
      <c r="U5890" s="10">
        <f t="shared" ref="U5890:U5891" si="1876">G5890</f>
        <v>34.369999999999997</v>
      </c>
      <c r="V5890" s="10">
        <f t="shared" ref="V5890:V5891" si="1877">S5890-U5890</f>
        <v>-9.1824999999999974</v>
      </c>
    </row>
    <row r="5891" spans="1:22" x14ac:dyDescent="0.25">
      <c r="A5891" t="s">
        <v>12154</v>
      </c>
      <c r="B5891" t="s">
        <v>8204</v>
      </c>
      <c r="C5891" s="1">
        <v>44910</v>
      </c>
      <c r="D5891" s="1" t="s">
        <v>18</v>
      </c>
      <c r="E5891" s="2">
        <v>142.19999999999999</v>
      </c>
      <c r="F5891" s="2">
        <v>33.32</v>
      </c>
      <c r="G5891" s="2">
        <v>12.29</v>
      </c>
      <c r="H5891" s="2">
        <v>187.81</v>
      </c>
      <c r="I5891" t="s">
        <v>1378</v>
      </c>
      <c r="J5891" t="s">
        <v>56</v>
      </c>
      <c r="K5891">
        <v>45249</v>
      </c>
      <c r="L5891" t="s">
        <v>148</v>
      </c>
      <c r="M5891" t="s">
        <v>8166</v>
      </c>
      <c r="N5891" t="s">
        <v>12151</v>
      </c>
      <c r="O5891" t="s">
        <v>12166</v>
      </c>
      <c r="P5891" s="10">
        <f t="shared" si="1874"/>
        <v>142.19999999999999</v>
      </c>
      <c r="R5891" s="12">
        <v>7.7499999999999999E-2</v>
      </c>
      <c r="S5891" s="10">
        <f t="shared" si="1875"/>
        <v>11.020499999999998</v>
      </c>
      <c r="T5891" t="s">
        <v>822</v>
      </c>
      <c r="U5891" s="10">
        <f t="shared" si="1876"/>
        <v>12.29</v>
      </c>
      <c r="V5891" s="10">
        <f t="shared" si="1877"/>
        <v>-1.2695000000000007</v>
      </c>
    </row>
    <row r="5892" spans="1:22" x14ac:dyDescent="0.25">
      <c r="A5892" t="s">
        <v>12154</v>
      </c>
      <c r="B5892" t="s">
        <v>8205</v>
      </c>
      <c r="C5892" s="1">
        <v>44897</v>
      </c>
      <c r="D5892" s="1" t="s">
        <v>23</v>
      </c>
      <c r="E5892" s="2">
        <v>50</v>
      </c>
      <c r="F5892" s="2">
        <v>0</v>
      </c>
      <c r="G5892" s="2">
        <v>0</v>
      </c>
      <c r="H5892" s="2">
        <v>50</v>
      </c>
      <c r="I5892" t="s">
        <v>17</v>
      </c>
      <c r="J5892" t="s">
        <v>17</v>
      </c>
      <c r="K5892" t="s">
        <v>17</v>
      </c>
      <c r="L5892" t="s">
        <v>148</v>
      </c>
      <c r="M5892" t="s">
        <v>8166</v>
      </c>
      <c r="N5892" t="s">
        <v>12151</v>
      </c>
      <c r="O5892" t="s">
        <v>12164</v>
      </c>
      <c r="Q5892" s="10">
        <f>E5892</f>
        <v>50</v>
      </c>
      <c r="T5892"/>
    </row>
    <row r="5893" spans="1:22" x14ac:dyDescent="0.25">
      <c r="A5893" t="s">
        <v>12154</v>
      </c>
      <c r="B5893" t="s">
        <v>8206</v>
      </c>
      <c r="C5893" s="1">
        <v>44910</v>
      </c>
      <c r="D5893" s="1" t="s">
        <v>18</v>
      </c>
      <c r="E5893" s="2">
        <v>320</v>
      </c>
      <c r="F5893" s="2">
        <v>48.66</v>
      </c>
      <c r="G5893" s="2">
        <v>27.65</v>
      </c>
      <c r="H5893" s="2">
        <v>396.31</v>
      </c>
      <c r="I5893" t="s">
        <v>8207</v>
      </c>
      <c r="J5893" t="s">
        <v>71</v>
      </c>
      <c r="K5893">
        <v>33040</v>
      </c>
      <c r="L5893" t="s">
        <v>148</v>
      </c>
      <c r="M5893" t="s">
        <v>8166</v>
      </c>
      <c r="N5893" t="s">
        <v>12151</v>
      </c>
      <c r="O5893" t="s">
        <v>12166</v>
      </c>
      <c r="P5893" s="10">
        <f t="shared" ref="P5893:P5894" si="1878">E5893</f>
        <v>320</v>
      </c>
      <c r="R5893" s="12">
        <v>7.7499999999999999E-2</v>
      </c>
      <c r="S5893" s="10">
        <f t="shared" ref="S5893:S5894" si="1879">P5893*R5893</f>
        <v>24.8</v>
      </c>
      <c r="T5893" t="s">
        <v>822</v>
      </c>
      <c r="U5893" s="10">
        <f t="shared" ref="U5893:U5894" si="1880">G5893</f>
        <v>27.65</v>
      </c>
      <c r="V5893" s="10">
        <f t="shared" ref="V5893:V5894" si="1881">S5893-U5893</f>
        <v>-2.8499999999999979</v>
      </c>
    </row>
    <row r="5894" spans="1:22" x14ac:dyDescent="0.25">
      <c r="A5894" t="s">
        <v>12154</v>
      </c>
      <c r="B5894" t="s">
        <v>8208</v>
      </c>
      <c r="C5894" s="1">
        <v>44900</v>
      </c>
      <c r="D5894" s="1" t="s">
        <v>18</v>
      </c>
      <c r="E5894" s="2">
        <v>95</v>
      </c>
      <c r="F5894" s="2">
        <v>25.1</v>
      </c>
      <c r="G5894" s="2">
        <v>8.41</v>
      </c>
      <c r="H5894" s="2">
        <v>128.51</v>
      </c>
      <c r="I5894" t="s">
        <v>4681</v>
      </c>
      <c r="J5894" t="s">
        <v>71</v>
      </c>
      <c r="K5894">
        <v>32164</v>
      </c>
      <c r="L5894" t="s">
        <v>148</v>
      </c>
      <c r="M5894" t="s">
        <v>8166</v>
      </c>
      <c r="N5894" t="s">
        <v>12151</v>
      </c>
      <c r="O5894" t="s">
        <v>12166</v>
      </c>
      <c r="P5894" s="10">
        <f t="shared" si="1878"/>
        <v>95</v>
      </c>
      <c r="R5894" s="12">
        <v>7.7499999999999999E-2</v>
      </c>
      <c r="S5894" s="10">
        <f t="shared" si="1879"/>
        <v>7.3624999999999998</v>
      </c>
      <c r="T5894" t="s">
        <v>822</v>
      </c>
      <c r="U5894" s="10">
        <f t="shared" si="1880"/>
        <v>8.41</v>
      </c>
      <c r="V5894" s="10">
        <f t="shared" si="1881"/>
        <v>-1.0475000000000003</v>
      </c>
    </row>
    <row r="5895" spans="1:22" x14ac:dyDescent="0.25">
      <c r="A5895" t="s">
        <v>12154</v>
      </c>
      <c r="B5895" t="s">
        <v>8209</v>
      </c>
      <c r="C5895" s="1">
        <v>44897</v>
      </c>
      <c r="D5895" s="1" t="s">
        <v>23</v>
      </c>
      <c r="E5895" s="2">
        <v>50</v>
      </c>
      <c r="F5895" s="2">
        <v>0</v>
      </c>
      <c r="G5895" s="2">
        <v>0</v>
      </c>
      <c r="H5895" s="2">
        <v>50</v>
      </c>
      <c r="I5895" t="s">
        <v>17</v>
      </c>
      <c r="J5895" t="s">
        <v>17</v>
      </c>
      <c r="K5895" t="s">
        <v>17</v>
      </c>
      <c r="L5895" t="s">
        <v>148</v>
      </c>
      <c r="M5895" t="s">
        <v>8166</v>
      </c>
      <c r="N5895" t="s">
        <v>12151</v>
      </c>
      <c r="O5895" t="s">
        <v>12164</v>
      </c>
      <c r="Q5895" s="10">
        <f t="shared" ref="Q5895:Q5896" si="1882">E5895</f>
        <v>50</v>
      </c>
      <c r="T5895"/>
    </row>
    <row r="5896" spans="1:22" x14ac:dyDescent="0.25">
      <c r="A5896" t="s">
        <v>12154</v>
      </c>
      <c r="B5896" t="s">
        <v>8210</v>
      </c>
      <c r="C5896" s="1">
        <v>44897</v>
      </c>
      <c r="D5896" s="1" t="s">
        <v>23</v>
      </c>
      <c r="E5896" s="2">
        <v>50</v>
      </c>
      <c r="F5896" s="2">
        <v>0</v>
      </c>
      <c r="G5896" s="2">
        <v>0</v>
      </c>
      <c r="H5896" s="2">
        <v>50</v>
      </c>
      <c r="I5896" t="s">
        <v>17</v>
      </c>
      <c r="J5896" t="s">
        <v>17</v>
      </c>
      <c r="K5896" t="s">
        <v>17</v>
      </c>
      <c r="L5896" t="s">
        <v>148</v>
      </c>
      <c r="M5896" t="s">
        <v>8166</v>
      </c>
      <c r="N5896" t="s">
        <v>12151</v>
      </c>
      <c r="O5896" t="s">
        <v>12164</v>
      </c>
      <c r="Q5896" s="10">
        <f t="shared" si="1882"/>
        <v>50</v>
      </c>
      <c r="T5896"/>
    </row>
    <row r="5897" spans="1:22" x14ac:dyDescent="0.25">
      <c r="A5897" t="s">
        <v>12154</v>
      </c>
      <c r="B5897" t="s">
        <v>8211</v>
      </c>
      <c r="C5897" s="1">
        <v>44911</v>
      </c>
      <c r="D5897" s="1" t="s">
        <v>18</v>
      </c>
      <c r="E5897" s="2">
        <v>210</v>
      </c>
      <c r="F5897" s="2">
        <v>29.86</v>
      </c>
      <c r="G5897" s="2">
        <v>15.91</v>
      </c>
      <c r="H5897" s="2">
        <v>255.77</v>
      </c>
      <c r="I5897" t="s">
        <v>4142</v>
      </c>
      <c r="J5897" t="s">
        <v>78</v>
      </c>
      <c r="K5897">
        <v>8055</v>
      </c>
      <c r="L5897" t="s">
        <v>148</v>
      </c>
      <c r="M5897" t="s">
        <v>8166</v>
      </c>
      <c r="N5897" t="s">
        <v>12151</v>
      </c>
      <c r="O5897" t="s">
        <v>12166</v>
      </c>
      <c r="P5897" s="10">
        <f t="shared" ref="P5897:P5898" si="1883">E5897</f>
        <v>210</v>
      </c>
      <c r="R5897" s="12">
        <v>7.7499999999999999E-2</v>
      </c>
      <c r="S5897" s="10">
        <f t="shared" ref="S5897:S5898" si="1884">P5897*R5897</f>
        <v>16.274999999999999</v>
      </c>
      <c r="T5897" t="s">
        <v>822</v>
      </c>
      <c r="U5897" s="10">
        <f t="shared" ref="U5897:U5898" si="1885">G5897</f>
        <v>15.91</v>
      </c>
      <c r="V5897" s="10">
        <f t="shared" ref="V5897:V5898" si="1886">S5897-U5897</f>
        <v>0.36499999999999844</v>
      </c>
    </row>
    <row r="5898" spans="1:22" x14ac:dyDescent="0.25">
      <c r="A5898" t="s">
        <v>12154</v>
      </c>
      <c r="B5898" t="s">
        <v>8212</v>
      </c>
      <c r="C5898" s="1">
        <v>44910</v>
      </c>
      <c r="D5898" s="1" t="s">
        <v>18</v>
      </c>
      <c r="E5898" s="2">
        <v>320</v>
      </c>
      <c r="F5898" s="2">
        <v>48.66</v>
      </c>
      <c r="G5898" s="2">
        <v>25.82</v>
      </c>
      <c r="H5898" s="2">
        <v>394.48</v>
      </c>
      <c r="I5898" t="s">
        <v>4576</v>
      </c>
      <c r="J5898" t="s">
        <v>39</v>
      </c>
      <c r="K5898">
        <v>12065</v>
      </c>
      <c r="L5898" t="s">
        <v>148</v>
      </c>
      <c r="M5898" t="s">
        <v>8166</v>
      </c>
      <c r="N5898" t="s">
        <v>12151</v>
      </c>
      <c r="O5898" t="s">
        <v>12166</v>
      </c>
      <c r="P5898" s="10">
        <f t="shared" si="1883"/>
        <v>320</v>
      </c>
      <c r="R5898" s="12">
        <v>7.7499999999999999E-2</v>
      </c>
      <c r="S5898" s="10">
        <f t="shared" si="1884"/>
        <v>24.8</v>
      </c>
      <c r="T5898" t="s">
        <v>822</v>
      </c>
      <c r="U5898" s="10">
        <f t="shared" si="1885"/>
        <v>25.82</v>
      </c>
      <c r="V5898" s="10">
        <f t="shared" si="1886"/>
        <v>-1.0199999999999996</v>
      </c>
    </row>
    <row r="5899" spans="1:22" x14ac:dyDescent="0.25">
      <c r="A5899" t="s">
        <v>12154</v>
      </c>
      <c r="B5899" t="s">
        <v>8213</v>
      </c>
      <c r="C5899" s="1">
        <v>44897</v>
      </c>
      <c r="D5899" s="1" t="s">
        <v>23</v>
      </c>
      <c r="E5899" s="2">
        <v>50</v>
      </c>
      <c r="F5899" s="2">
        <v>0</v>
      </c>
      <c r="G5899" s="2">
        <v>0</v>
      </c>
      <c r="H5899" s="2">
        <v>50</v>
      </c>
      <c r="I5899" t="s">
        <v>17</v>
      </c>
      <c r="J5899" t="s">
        <v>17</v>
      </c>
      <c r="K5899" t="s">
        <v>17</v>
      </c>
      <c r="L5899" t="s">
        <v>148</v>
      </c>
      <c r="M5899" t="s">
        <v>8166</v>
      </c>
      <c r="N5899" t="s">
        <v>12151</v>
      </c>
      <c r="O5899" t="s">
        <v>12164</v>
      </c>
      <c r="Q5899" s="10">
        <f t="shared" ref="Q5899:Q5900" si="1887">E5899</f>
        <v>50</v>
      </c>
      <c r="T5899"/>
    </row>
    <row r="5900" spans="1:22" x14ac:dyDescent="0.25">
      <c r="A5900" t="s">
        <v>12154</v>
      </c>
      <c r="B5900" t="s">
        <v>8214</v>
      </c>
      <c r="C5900" s="1">
        <v>44897</v>
      </c>
      <c r="D5900" s="1" t="s">
        <v>23</v>
      </c>
      <c r="E5900" s="2">
        <v>50</v>
      </c>
      <c r="F5900" s="2">
        <v>0</v>
      </c>
      <c r="G5900" s="2">
        <v>0</v>
      </c>
      <c r="H5900" s="2">
        <v>50</v>
      </c>
      <c r="I5900" t="s">
        <v>17</v>
      </c>
      <c r="J5900" t="s">
        <v>17</v>
      </c>
      <c r="K5900" t="s">
        <v>17</v>
      </c>
      <c r="L5900" t="s">
        <v>148</v>
      </c>
      <c r="M5900" t="s">
        <v>8166</v>
      </c>
      <c r="N5900" t="s">
        <v>12151</v>
      </c>
      <c r="O5900" t="s">
        <v>12164</v>
      </c>
      <c r="Q5900" s="10">
        <f t="shared" si="1887"/>
        <v>50</v>
      </c>
      <c r="T5900"/>
    </row>
    <row r="5901" spans="1:22" x14ac:dyDescent="0.25">
      <c r="A5901" t="s">
        <v>12154</v>
      </c>
      <c r="B5901" t="s">
        <v>8215</v>
      </c>
      <c r="C5901" s="1">
        <v>44910</v>
      </c>
      <c r="D5901" s="1" t="s">
        <v>18</v>
      </c>
      <c r="E5901" s="2">
        <v>135</v>
      </c>
      <c r="F5901" s="2">
        <v>25.1</v>
      </c>
      <c r="G5901" s="2">
        <v>0</v>
      </c>
      <c r="H5901" s="2">
        <v>160.1</v>
      </c>
      <c r="I5901" t="s">
        <v>8216</v>
      </c>
      <c r="J5901" t="s">
        <v>274</v>
      </c>
      <c r="K5901">
        <v>2886</v>
      </c>
      <c r="L5901" t="s">
        <v>148</v>
      </c>
      <c r="M5901" t="s">
        <v>8166</v>
      </c>
      <c r="N5901" t="s">
        <v>12151</v>
      </c>
      <c r="O5901" t="s">
        <v>12166</v>
      </c>
      <c r="P5901" s="10">
        <f t="shared" ref="P5901:P5903" si="1888">E5901</f>
        <v>135</v>
      </c>
      <c r="R5901" s="12">
        <v>7.7499999999999999E-2</v>
      </c>
      <c r="S5901" s="10">
        <f t="shared" ref="S5901:S5903" si="1889">P5901*R5901</f>
        <v>10.4625</v>
      </c>
      <c r="T5901" t="s">
        <v>822</v>
      </c>
      <c r="U5901" s="10">
        <f t="shared" ref="U5901:U5903" si="1890">G5901</f>
        <v>0</v>
      </c>
      <c r="V5901" s="10">
        <f t="shared" ref="V5901:V5903" si="1891">S5901-U5901</f>
        <v>10.4625</v>
      </c>
    </row>
    <row r="5902" spans="1:22" x14ac:dyDescent="0.25">
      <c r="A5902" t="s">
        <v>12154</v>
      </c>
      <c r="B5902" t="s">
        <v>8217</v>
      </c>
      <c r="C5902" s="1">
        <v>44910</v>
      </c>
      <c r="D5902" s="1" t="s">
        <v>18</v>
      </c>
      <c r="E5902" s="2">
        <v>330</v>
      </c>
      <c r="F5902" s="2">
        <v>48.66</v>
      </c>
      <c r="G5902" s="2">
        <v>16.5</v>
      </c>
      <c r="H5902" s="2">
        <v>395.16</v>
      </c>
      <c r="I5902" t="s">
        <v>335</v>
      </c>
      <c r="J5902" t="s">
        <v>299</v>
      </c>
      <c r="K5902">
        <v>53098</v>
      </c>
      <c r="L5902" t="s">
        <v>148</v>
      </c>
      <c r="M5902" t="s">
        <v>8166</v>
      </c>
      <c r="N5902" t="s">
        <v>12151</v>
      </c>
      <c r="O5902" t="s">
        <v>12166</v>
      </c>
      <c r="P5902" s="10">
        <f t="shared" si="1888"/>
        <v>330</v>
      </c>
      <c r="R5902" s="12">
        <v>7.7499999999999999E-2</v>
      </c>
      <c r="S5902" s="10">
        <f t="shared" si="1889"/>
        <v>25.574999999999999</v>
      </c>
      <c r="T5902" t="s">
        <v>822</v>
      </c>
      <c r="U5902" s="10">
        <f t="shared" si="1890"/>
        <v>16.5</v>
      </c>
      <c r="V5902" s="10">
        <f t="shared" si="1891"/>
        <v>9.0749999999999993</v>
      </c>
    </row>
    <row r="5903" spans="1:22" x14ac:dyDescent="0.25">
      <c r="A5903" t="s">
        <v>12154</v>
      </c>
      <c r="B5903" t="s">
        <v>8218</v>
      </c>
      <c r="C5903" s="1">
        <v>44923</v>
      </c>
      <c r="D5903" s="1" t="s">
        <v>18</v>
      </c>
      <c r="E5903" s="2">
        <v>295</v>
      </c>
      <c r="F5903" s="2">
        <v>46.63</v>
      </c>
      <c r="G5903" s="2">
        <v>27.33</v>
      </c>
      <c r="H5903" s="2">
        <v>368.96</v>
      </c>
      <c r="I5903" t="s">
        <v>8219</v>
      </c>
      <c r="J5903" t="s">
        <v>74</v>
      </c>
      <c r="K5903">
        <v>39208</v>
      </c>
      <c r="L5903" t="s">
        <v>148</v>
      </c>
      <c r="M5903" t="s">
        <v>8166</v>
      </c>
      <c r="N5903" t="s">
        <v>12151</v>
      </c>
      <c r="O5903" t="s">
        <v>12166</v>
      </c>
      <c r="P5903" s="10">
        <f t="shared" si="1888"/>
        <v>295</v>
      </c>
      <c r="R5903" s="12">
        <v>7.7499999999999999E-2</v>
      </c>
      <c r="S5903" s="10">
        <f t="shared" si="1889"/>
        <v>22.862500000000001</v>
      </c>
      <c r="T5903" t="s">
        <v>822</v>
      </c>
      <c r="U5903" s="10">
        <f t="shared" si="1890"/>
        <v>27.33</v>
      </c>
      <c r="V5903" s="10">
        <f t="shared" si="1891"/>
        <v>-4.4674999999999976</v>
      </c>
    </row>
    <row r="5904" spans="1:22" x14ac:dyDescent="0.25">
      <c r="A5904" t="s">
        <v>12154</v>
      </c>
      <c r="B5904" t="s">
        <v>8220</v>
      </c>
      <c r="C5904" s="1">
        <v>44897</v>
      </c>
      <c r="D5904" s="1" t="s">
        <v>23</v>
      </c>
      <c r="E5904" s="2">
        <v>50</v>
      </c>
      <c r="F5904" s="2">
        <v>0</v>
      </c>
      <c r="G5904" s="2">
        <v>0</v>
      </c>
      <c r="H5904" s="2">
        <v>50</v>
      </c>
      <c r="I5904" t="s">
        <v>17</v>
      </c>
      <c r="J5904" t="s">
        <v>17</v>
      </c>
      <c r="K5904" t="s">
        <v>17</v>
      </c>
      <c r="L5904" t="s">
        <v>148</v>
      </c>
      <c r="M5904" t="s">
        <v>8166</v>
      </c>
      <c r="N5904" t="s">
        <v>12151</v>
      </c>
      <c r="O5904" t="s">
        <v>12164</v>
      </c>
      <c r="Q5904" s="10">
        <f>E5904</f>
        <v>50</v>
      </c>
      <c r="T5904"/>
    </row>
    <row r="5905" spans="1:22" x14ac:dyDescent="0.25">
      <c r="A5905" t="s">
        <v>12154</v>
      </c>
      <c r="B5905" t="s">
        <v>8221</v>
      </c>
      <c r="C5905" s="1">
        <v>44914</v>
      </c>
      <c r="D5905" s="1" t="s">
        <v>18</v>
      </c>
      <c r="E5905" s="2">
        <v>135</v>
      </c>
      <c r="F5905" s="2">
        <v>25.1</v>
      </c>
      <c r="G5905" s="2">
        <v>10.6</v>
      </c>
      <c r="H5905" s="2">
        <v>170.7</v>
      </c>
      <c r="I5905" t="s">
        <v>4142</v>
      </c>
      <c r="J5905" t="s">
        <v>78</v>
      </c>
      <c r="K5905">
        <v>8055</v>
      </c>
      <c r="L5905" t="s">
        <v>148</v>
      </c>
      <c r="M5905" t="s">
        <v>8166</v>
      </c>
      <c r="N5905" t="s">
        <v>12151</v>
      </c>
      <c r="O5905" t="s">
        <v>12166</v>
      </c>
      <c r="P5905" s="10">
        <f t="shared" ref="P5905:P5911" si="1892">E5905</f>
        <v>135</v>
      </c>
      <c r="R5905" s="12">
        <v>7.7499999999999999E-2</v>
      </c>
      <c r="S5905" s="10">
        <f t="shared" ref="S5905:S5911" si="1893">P5905*R5905</f>
        <v>10.4625</v>
      </c>
      <c r="T5905" t="s">
        <v>822</v>
      </c>
      <c r="U5905" s="10">
        <f t="shared" ref="U5905:U5911" si="1894">G5905</f>
        <v>10.6</v>
      </c>
      <c r="V5905" s="10">
        <f t="shared" ref="V5905:V5911" si="1895">S5905-U5905</f>
        <v>-0.13749999999999929</v>
      </c>
    </row>
    <row r="5906" spans="1:22" x14ac:dyDescent="0.25">
      <c r="A5906" t="s">
        <v>12154</v>
      </c>
      <c r="B5906" t="s">
        <v>8222</v>
      </c>
      <c r="C5906" s="1">
        <v>44910</v>
      </c>
      <c r="D5906" s="1" t="s">
        <v>18</v>
      </c>
      <c r="E5906" s="2">
        <v>370</v>
      </c>
      <c r="F5906" s="2">
        <v>48.66</v>
      </c>
      <c r="G5906" s="2">
        <v>40.81</v>
      </c>
      <c r="H5906" s="2">
        <v>459.47</v>
      </c>
      <c r="I5906" t="s">
        <v>2367</v>
      </c>
      <c r="J5906" t="s">
        <v>33</v>
      </c>
      <c r="K5906">
        <v>37130</v>
      </c>
      <c r="L5906" t="s">
        <v>148</v>
      </c>
      <c r="M5906" t="s">
        <v>8166</v>
      </c>
      <c r="N5906" t="s">
        <v>12151</v>
      </c>
      <c r="O5906" t="s">
        <v>12166</v>
      </c>
      <c r="P5906" s="10">
        <f t="shared" si="1892"/>
        <v>370</v>
      </c>
      <c r="R5906" s="12">
        <v>7.7499999999999999E-2</v>
      </c>
      <c r="S5906" s="10">
        <f t="shared" si="1893"/>
        <v>28.675000000000001</v>
      </c>
      <c r="T5906" t="s">
        <v>822</v>
      </c>
      <c r="U5906" s="10">
        <f t="shared" si="1894"/>
        <v>40.81</v>
      </c>
      <c r="V5906" s="10">
        <f t="shared" si="1895"/>
        <v>-12.135000000000002</v>
      </c>
    </row>
    <row r="5907" spans="1:22" x14ac:dyDescent="0.25">
      <c r="A5907" t="s">
        <v>12154</v>
      </c>
      <c r="B5907" t="s">
        <v>8223</v>
      </c>
      <c r="C5907" s="1">
        <v>44910</v>
      </c>
      <c r="D5907" s="1" t="s">
        <v>18</v>
      </c>
      <c r="E5907" s="2">
        <v>210</v>
      </c>
      <c r="F5907" s="2">
        <v>27.7</v>
      </c>
      <c r="G5907" s="2">
        <v>12.6</v>
      </c>
      <c r="H5907" s="2">
        <v>250.3</v>
      </c>
      <c r="I5907" t="s">
        <v>4820</v>
      </c>
      <c r="J5907" t="s">
        <v>444</v>
      </c>
      <c r="K5907">
        <v>83642</v>
      </c>
      <c r="L5907" t="s">
        <v>148</v>
      </c>
      <c r="M5907" t="s">
        <v>8166</v>
      </c>
      <c r="N5907" t="s">
        <v>12151</v>
      </c>
      <c r="O5907" t="s">
        <v>12166</v>
      </c>
      <c r="P5907" s="10">
        <f t="shared" si="1892"/>
        <v>210</v>
      </c>
      <c r="R5907" s="12">
        <v>7.7499999999999999E-2</v>
      </c>
      <c r="S5907" s="10">
        <f t="shared" si="1893"/>
        <v>16.274999999999999</v>
      </c>
      <c r="T5907" t="s">
        <v>822</v>
      </c>
      <c r="U5907" s="10">
        <f t="shared" si="1894"/>
        <v>12.6</v>
      </c>
      <c r="V5907" s="10">
        <f t="shared" si="1895"/>
        <v>3.6749999999999989</v>
      </c>
    </row>
    <row r="5908" spans="1:22" x14ac:dyDescent="0.25">
      <c r="A5908" t="s">
        <v>12154</v>
      </c>
      <c r="B5908" t="s">
        <v>8224</v>
      </c>
      <c r="C5908" s="1">
        <v>44910</v>
      </c>
      <c r="D5908" s="1" t="s">
        <v>18</v>
      </c>
      <c r="E5908" s="2">
        <v>141.1</v>
      </c>
      <c r="F5908" s="2">
        <v>29.86</v>
      </c>
      <c r="G5908" s="2">
        <v>15.18</v>
      </c>
      <c r="H5908" s="2">
        <v>186.14</v>
      </c>
      <c r="I5908" t="s">
        <v>8225</v>
      </c>
      <c r="J5908" t="s">
        <v>39</v>
      </c>
      <c r="K5908">
        <v>11379</v>
      </c>
      <c r="L5908" t="s">
        <v>148</v>
      </c>
      <c r="M5908" t="s">
        <v>8166</v>
      </c>
      <c r="N5908" t="s">
        <v>12151</v>
      </c>
      <c r="O5908" t="s">
        <v>12166</v>
      </c>
      <c r="P5908" s="10">
        <f t="shared" si="1892"/>
        <v>141.1</v>
      </c>
      <c r="R5908" s="12">
        <v>7.7499999999999999E-2</v>
      </c>
      <c r="S5908" s="10">
        <f t="shared" si="1893"/>
        <v>10.93525</v>
      </c>
      <c r="T5908" t="s">
        <v>822</v>
      </c>
      <c r="U5908" s="10">
        <f t="shared" si="1894"/>
        <v>15.18</v>
      </c>
      <c r="V5908" s="10">
        <f t="shared" si="1895"/>
        <v>-4.2447499999999998</v>
      </c>
    </row>
    <row r="5909" spans="1:22" x14ac:dyDescent="0.25">
      <c r="A5909" t="s">
        <v>12154</v>
      </c>
      <c r="B5909" t="s">
        <v>8226</v>
      </c>
      <c r="C5909" s="1">
        <v>44911</v>
      </c>
      <c r="D5909" s="1" t="s">
        <v>54</v>
      </c>
      <c r="E5909" s="2">
        <v>-135</v>
      </c>
      <c r="F5909" s="2">
        <v>-25.1</v>
      </c>
      <c r="G5909" s="2">
        <v>-13.83</v>
      </c>
      <c r="H5909" s="2">
        <v>-173.93</v>
      </c>
      <c r="I5909" t="s">
        <v>8227</v>
      </c>
      <c r="J5909" t="s">
        <v>39</v>
      </c>
      <c r="K5909">
        <v>11778</v>
      </c>
      <c r="L5909" t="s">
        <v>148</v>
      </c>
      <c r="M5909" t="s">
        <v>8166</v>
      </c>
      <c r="N5909" t="s">
        <v>12151</v>
      </c>
      <c r="O5909" t="s">
        <v>12166</v>
      </c>
      <c r="P5909" s="10">
        <f t="shared" si="1892"/>
        <v>-135</v>
      </c>
      <c r="R5909" s="12">
        <v>7.7499999999999999E-2</v>
      </c>
      <c r="S5909" s="10">
        <f t="shared" si="1893"/>
        <v>-10.4625</v>
      </c>
      <c r="T5909" t="s">
        <v>822</v>
      </c>
      <c r="U5909" s="10">
        <f t="shared" si="1894"/>
        <v>-13.83</v>
      </c>
      <c r="V5909" s="10">
        <f t="shared" si="1895"/>
        <v>3.3674999999999997</v>
      </c>
    </row>
    <row r="5910" spans="1:22" x14ac:dyDescent="0.25">
      <c r="A5910" t="s">
        <v>12154</v>
      </c>
      <c r="B5910" t="s">
        <v>8228</v>
      </c>
      <c r="C5910" s="1">
        <v>44900</v>
      </c>
      <c r="D5910" s="1" t="s">
        <v>18</v>
      </c>
      <c r="E5910" s="2">
        <v>95</v>
      </c>
      <c r="F5910" s="2">
        <v>25.1</v>
      </c>
      <c r="G5910" s="2">
        <v>8.41</v>
      </c>
      <c r="H5910" s="2">
        <v>128.51</v>
      </c>
      <c r="I5910" t="s">
        <v>8229</v>
      </c>
      <c r="J5910" t="s">
        <v>134</v>
      </c>
      <c r="K5910" t="s">
        <v>8230</v>
      </c>
      <c r="L5910" t="s">
        <v>148</v>
      </c>
      <c r="M5910" t="s">
        <v>8166</v>
      </c>
      <c r="N5910" t="s">
        <v>12151</v>
      </c>
      <c r="O5910" t="s">
        <v>12166</v>
      </c>
      <c r="P5910" s="10">
        <f t="shared" si="1892"/>
        <v>95</v>
      </c>
      <c r="R5910" s="12">
        <v>7.7499999999999999E-2</v>
      </c>
      <c r="S5910" s="10">
        <f t="shared" si="1893"/>
        <v>7.3624999999999998</v>
      </c>
      <c r="T5910" t="s">
        <v>822</v>
      </c>
      <c r="U5910" s="10">
        <f t="shared" si="1894"/>
        <v>8.41</v>
      </c>
      <c r="V5910" s="10">
        <f t="shared" si="1895"/>
        <v>-1.0475000000000003</v>
      </c>
    </row>
    <row r="5911" spans="1:22" x14ac:dyDescent="0.25">
      <c r="A5911" t="s">
        <v>12154</v>
      </c>
      <c r="B5911" t="s">
        <v>8231</v>
      </c>
      <c r="C5911" s="1">
        <v>44897</v>
      </c>
      <c r="D5911" s="1" t="s">
        <v>18</v>
      </c>
      <c r="E5911" s="2">
        <v>195</v>
      </c>
      <c r="F5911" s="2">
        <v>33.32</v>
      </c>
      <c r="G5911" s="2">
        <v>15.98</v>
      </c>
      <c r="H5911" s="2">
        <v>244.3</v>
      </c>
      <c r="I5911" t="s">
        <v>2050</v>
      </c>
      <c r="J5911" t="s">
        <v>71</v>
      </c>
      <c r="K5911">
        <v>33496</v>
      </c>
      <c r="L5911" t="s">
        <v>148</v>
      </c>
      <c r="M5911" t="s">
        <v>8166</v>
      </c>
      <c r="N5911" t="s">
        <v>12151</v>
      </c>
      <c r="O5911" t="s">
        <v>12166</v>
      </c>
      <c r="P5911" s="10">
        <f t="shared" si="1892"/>
        <v>195</v>
      </c>
      <c r="R5911" s="12">
        <v>7.7499999999999999E-2</v>
      </c>
      <c r="S5911" s="10">
        <f t="shared" si="1893"/>
        <v>15.112500000000001</v>
      </c>
      <c r="T5911" t="s">
        <v>822</v>
      </c>
      <c r="U5911" s="10">
        <f t="shared" si="1894"/>
        <v>15.98</v>
      </c>
      <c r="V5911" s="10">
        <f t="shared" si="1895"/>
        <v>-0.86749999999999972</v>
      </c>
    </row>
    <row r="5912" spans="1:22" x14ac:dyDescent="0.25">
      <c r="A5912" t="s">
        <v>12154</v>
      </c>
      <c r="B5912" t="s">
        <v>8232</v>
      </c>
      <c r="C5912" s="1">
        <v>44897</v>
      </c>
      <c r="D5912" s="1" t="s">
        <v>23</v>
      </c>
      <c r="E5912" s="2">
        <v>50</v>
      </c>
      <c r="F5912" s="2">
        <v>0</v>
      </c>
      <c r="G5912" s="2">
        <v>0</v>
      </c>
      <c r="H5912" s="2">
        <v>50</v>
      </c>
      <c r="I5912" t="s">
        <v>17</v>
      </c>
      <c r="J5912" t="s">
        <v>17</v>
      </c>
      <c r="K5912" t="s">
        <v>17</v>
      </c>
      <c r="L5912" t="s">
        <v>148</v>
      </c>
      <c r="M5912" t="s">
        <v>8166</v>
      </c>
      <c r="N5912" t="s">
        <v>12151</v>
      </c>
      <c r="O5912" t="s">
        <v>12164</v>
      </c>
      <c r="Q5912" s="10">
        <f>E5912</f>
        <v>50</v>
      </c>
      <c r="T5912"/>
    </row>
    <row r="5913" spans="1:22" x14ac:dyDescent="0.25">
      <c r="A5913" t="s">
        <v>12154</v>
      </c>
      <c r="B5913" t="s">
        <v>8233</v>
      </c>
      <c r="C5913" s="1">
        <v>44910</v>
      </c>
      <c r="D5913" s="1" t="s">
        <v>18</v>
      </c>
      <c r="E5913" s="2">
        <v>118.31</v>
      </c>
      <c r="F5913" s="2">
        <v>33.32</v>
      </c>
      <c r="G5913" s="2">
        <v>10.050000000000001</v>
      </c>
      <c r="H5913" s="2">
        <v>161.68</v>
      </c>
      <c r="I5913" t="s">
        <v>1251</v>
      </c>
      <c r="J5913" t="s">
        <v>78</v>
      </c>
      <c r="K5913">
        <v>7011</v>
      </c>
      <c r="L5913" t="s">
        <v>148</v>
      </c>
      <c r="M5913" t="s">
        <v>8166</v>
      </c>
      <c r="N5913" t="s">
        <v>12151</v>
      </c>
      <c r="O5913" t="s">
        <v>12166</v>
      </c>
      <c r="P5913" s="10">
        <f>E5913</f>
        <v>118.31</v>
      </c>
      <c r="R5913" s="12">
        <v>7.7499999999999999E-2</v>
      </c>
      <c r="S5913" s="10">
        <f>P5913*R5913</f>
        <v>9.1690249999999995</v>
      </c>
      <c r="T5913" t="s">
        <v>822</v>
      </c>
      <c r="U5913" s="10">
        <f>G5913</f>
        <v>10.050000000000001</v>
      </c>
      <c r="V5913" s="10">
        <f>S5913-U5913</f>
        <v>-0.88097500000000117</v>
      </c>
    </row>
    <row r="5914" spans="1:22" x14ac:dyDescent="0.25">
      <c r="A5914" t="s">
        <v>12154</v>
      </c>
      <c r="B5914" t="s">
        <v>8234</v>
      </c>
      <c r="C5914" s="1">
        <v>44897</v>
      </c>
      <c r="D5914" s="1" t="s">
        <v>23</v>
      </c>
      <c r="E5914" s="2">
        <v>50</v>
      </c>
      <c r="F5914" s="2">
        <v>0</v>
      </c>
      <c r="G5914" s="2">
        <v>0</v>
      </c>
      <c r="H5914" s="2">
        <v>50</v>
      </c>
      <c r="I5914" t="s">
        <v>17</v>
      </c>
      <c r="J5914" t="s">
        <v>17</v>
      </c>
      <c r="K5914" t="s">
        <v>17</v>
      </c>
      <c r="L5914" t="s">
        <v>148</v>
      </c>
      <c r="M5914" t="s">
        <v>8166</v>
      </c>
      <c r="N5914" t="s">
        <v>12151</v>
      </c>
      <c r="O5914" t="s">
        <v>12164</v>
      </c>
      <c r="Q5914" s="10">
        <f>E5914</f>
        <v>50</v>
      </c>
      <c r="T5914"/>
    </row>
    <row r="5915" spans="1:22" x14ac:dyDescent="0.25">
      <c r="A5915" t="s">
        <v>12154</v>
      </c>
      <c r="B5915" t="s">
        <v>8235</v>
      </c>
      <c r="C5915" s="1">
        <v>44910</v>
      </c>
      <c r="D5915" s="1" t="s">
        <v>18</v>
      </c>
      <c r="E5915" s="2">
        <v>460</v>
      </c>
      <c r="F5915" s="2">
        <v>40.700000000000003</v>
      </c>
      <c r="G5915" s="2">
        <v>40.25</v>
      </c>
      <c r="H5915" s="2">
        <v>540.95000000000005</v>
      </c>
      <c r="I5915" t="s">
        <v>8236</v>
      </c>
      <c r="J5915" t="s">
        <v>52</v>
      </c>
      <c r="K5915">
        <v>93442</v>
      </c>
      <c r="L5915" t="s">
        <v>148</v>
      </c>
      <c r="M5915" t="s">
        <v>8166</v>
      </c>
      <c r="N5915" t="s">
        <v>12151</v>
      </c>
      <c r="O5915" t="s">
        <v>12166</v>
      </c>
      <c r="P5915" s="10">
        <f t="shared" ref="P5915:P5916" si="1896">E5915</f>
        <v>460</v>
      </c>
      <c r="R5915" s="17">
        <f>VLOOKUP(I5915,Counties!$A$1:$D$1787,3,0)</f>
        <v>8.7499999999999994E-2</v>
      </c>
      <c r="S5915" s="10">
        <f t="shared" ref="S5915:S5916" si="1897">P5915*R5915</f>
        <v>40.25</v>
      </c>
      <c r="T5915" s="17" t="str">
        <f>VLOOKUP(I5915,Counties!$A$1:$D$1787,4,0)</f>
        <v>San Luis Obispo</v>
      </c>
      <c r="U5915" s="10">
        <f t="shared" ref="U5915:U5916" si="1898">G5915</f>
        <v>40.25</v>
      </c>
      <c r="V5915" s="10">
        <f t="shared" ref="V5915:V5916" si="1899">S5915-U5915</f>
        <v>0</v>
      </c>
    </row>
    <row r="5916" spans="1:22" x14ac:dyDescent="0.25">
      <c r="A5916" t="s">
        <v>12154</v>
      </c>
      <c r="B5916" t="s">
        <v>8237</v>
      </c>
      <c r="C5916" s="1">
        <v>44910</v>
      </c>
      <c r="D5916" s="1" t="s">
        <v>18</v>
      </c>
      <c r="E5916" s="2">
        <v>210</v>
      </c>
      <c r="F5916" s="2">
        <v>28.55</v>
      </c>
      <c r="G5916" s="2">
        <v>16.27</v>
      </c>
      <c r="H5916" s="2">
        <v>254.82</v>
      </c>
      <c r="I5916" t="s">
        <v>999</v>
      </c>
      <c r="J5916" t="s">
        <v>52</v>
      </c>
      <c r="K5916">
        <v>92040</v>
      </c>
      <c r="L5916" t="s">
        <v>148</v>
      </c>
      <c r="M5916" t="s">
        <v>8166</v>
      </c>
      <c r="N5916" t="s">
        <v>12151</v>
      </c>
      <c r="O5916" t="s">
        <v>12166</v>
      </c>
      <c r="P5916" s="10">
        <f t="shared" si="1896"/>
        <v>210</v>
      </c>
      <c r="R5916" s="17">
        <f>VLOOKUP(I5916,Counties!$A$1:$D$1787,3,0)</f>
        <v>7.7499999999999999E-2</v>
      </c>
      <c r="S5916" s="10">
        <f t="shared" si="1897"/>
        <v>16.274999999999999</v>
      </c>
      <c r="T5916" s="17" t="str">
        <f>VLOOKUP(I5916,Counties!$A$1:$D$1787,4,0)</f>
        <v>San Diego</v>
      </c>
      <c r="U5916" s="10">
        <f t="shared" si="1898"/>
        <v>16.27</v>
      </c>
      <c r="V5916" s="10">
        <f t="shared" si="1899"/>
        <v>4.9999999999990052E-3</v>
      </c>
    </row>
    <row r="5917" spans="1:22" x14ac:dyDescent="0.25">
      <c r="A5917" t="s">
        <v>12154</v>
      </c>
      <c r="B5917" t="s">
        <v>8238</v>
      </c>
      <c r="C5917" s="1">
        <v>44897</v>
      </c>
      <c r="D5917" s="1" t="s">
        <v>23</v>
      </c>
      <c r="E5917" s="2">
        <v>50</v>
      </c>
      <c r="F5917" s="2">
        <v>0</v>
      </c>
      <c r="G5917" s="2">
        <v>0</v>
      </c>
      <c r="H5917" s="2">
        <v>50</v>
      </c>
      <c r="I5917" t="s">
        <v>17</v>
      </c>
      <c r="J5917" t="s">
        <v>17</v>
      </c>
      <c r="K5917" t="s">
        <v>17</v>
      </c>
      <c r="L5917" t="s">
        <v>148</v>
      </c>
      <c r="M5917" t="s">
        <v>8166</v>
      </c>
      <c r="N5917" t="s">
        <v>12151</v>
      </c>
      <c r="O5917" t="s">
        <v>12164</v>
      </c>
      <c r="Q5917" s="10">
        <f t="shared" ref="Q5917:Q5919" si="1900">E5917</f>
        <v>50</v>
      </c>
      <c r="T5917"/>
    </row>
    <row r="5918" spans="1:22" x14ac:dyDescent="0.25">
      <c r="A5918" t="s">
        <v>12154</v>
      </c>
      <c r="B5918" t="s">
        <v>8239</v>
      </c>
      <c r="C5918" s="1">
        <v>44897</v>
      </c>
      <c r="D5918" s="1" t="s">
        <v>23</v>
      </c>
      <c r="E5918" s="2">
        <v>50</v>
      </c>
      <c r="F5918" s="2">
        <v>0</v>
      </c>
      <c r="G5918" s="2">
        <v>0</v>
      </c>
      <c r="H5918" s="2">
        <v>50</v>
      </c>
      <c r="I5918" t="s">
        <v>17</v>
      </c>
      <c r="J5918" t="s">
        <v>17</v>
      </c>
      <c r="K5918" t="s">
        <v>17</v>
      </c>
      <c r="L5918" t="s">
        <v>148</v>
      </c>
      <c r="M5918" t="s">
        <v>8166</v>
      </c>
      <c r="N5918" t="s">
        <v>12151</v>
      </c>
      <c r="O5918" t="s">
        <v>12164</v>
      </c>
      <c r="Q5918" s="10">
        <f t="shared" si="1900"/>
        <v>50</v>
      </c>
      <c r="T5918"/>
    </row>
    <row r="5919" spans="1:22" x14ac:dyDescent="0.25">
      <c r="A5919" t="s">
        <v>12154</v>
      </c>
      <c r="B5919" t="s">
        <v>8240</v>
      </c>
      <c r="C5919" s="1">
        <v>44897</v>
      </c>
      <c r="D5919" s="1" t="s">
        <v>23</v>
      </c>
      <c r="E5919" s="2">
        <v>50</v>
      </c>
      <c r="F5919" s="2">
        <v>0</v>
      </c>
      <c r="G5919" s="2">
        <v>0</v>
      </c>
      <c r="H5919" s="2">
        <v>50</v>
      </c>
      <c r="I5919" t="s">
        <v>17</v>
      </c>
      <c r="J5919" t="s">
        <v>17</v>
      </c>
      <c r="K5919" t="s">
        <v>17</v>
      </c>
      <c r="L5919" t="s">
        <v>148</v>
      </c>
      <c r="M5919" t="s">
        <v>8166</v>
      </c>
      <c r="N5919" t="s">
        <v>12151</v>
      </c>
      <c r="O5919" t="s">
        <v>12164</v>
      </c>
      <c r="Q5919" s="10">
        <f t="shared" si="1900"/>
        <v>50</v>
      </c>
      <c r="T5919"/>
    </row>
    <row r="5920" spans="1:22" x14ac:dyDescent="0.25">
      <c r="A5920" t="s">
        <v>12154</v>
      </c>
      <c r="B5920" t="s">
        <v>8241</v>
      </c>
      <c r="C5920" s="1">
        <v>44910</v>
      </c>
      <c r="D5920" s="1" t="s">
        <v>18</v>
      </c>
      <c r="E5920" s="2">
        <v>135</v>
      </c>
      <c r="F5920" s="2">
        <v>22.49</v>
      </c>
      <c r="G5920" s="2">
        <v>12.2</v>
      </c>
      <c r="H5920" s="2">
        <v>169.69</v>
      </c>
      <c r="I5920" t="s">
        <v>1173</v>
      </c>
      <c r="J5920" t="s">
        <v>465</v>
      </c>
      <c r="K5920">
        <v>87111</v>
      </c>
      <c r="L5920" t="s">
        <v>148</v>
      </c>
      <c r="M5920" t="s">
        <v>8166</v>
      </c>
      <c r="N5920" t="s">
        <v>12151</v>
      </c>
      <c r="O5920" t="s">
        <v>12166</v>
      </c>
      <c r="P5920" s="10">
        <f>E5920</f>
        <v>135</v>
      </c>
      <c r="R5920" s="12">
        <v>7.7499999999999999E-2</v>
      </c>
      <c r="S5920" s="10">
        <f>P5920*R5920</f>
        <v>10.4625</v>
      </c>
      <c r="T5920" t="s">
        <v>822</v>
      </c>
      <c r="U5920" s="10">
        <f>G5920</f>
        <v>12.2</v>
      </c>
      <c r="V5920" s="10">
        <f>S5920-U5920</f>
        <v>-1.7374999999999989</v>
      </c>
    </row>
    <row r="5921" spans="1:22" x14ac:dyDescent="0.25">
      <c r="A5921" t="s">
        <v>12154</v>
      </c>
      <c r="B5921" t="s">
        <v>8242</v>
      </c>
      <c r="C5921" s="1">
        <v>44897</v>
      </c>
      <c r="D5921" s="1" t="s">
        <v>23</v>
      </c>
      <c r="E5921" s="2">
        <v>50</v>
      </c>
      <c r="F5921" s="2">
        <v>0</v>
      </c>
      <c r="G5921" s="2">
        <v>0</v>
      </c>
      <c r="H5921" s="2">
        <v>50</v>
      </c>
      <c r="I5921" t="s">
        <v>17</v>
      </c>
      <c r="J5921" t="s">
        <v>17</v>
      </c>
      <c r="K5921" t="s">
        <v>17</v>
      </c>
      <c r="L5921" t="s">
        <v>148</v>
      </c>
      <c r="M5921" t="s">
        <v>8166</v>
      </c>
      <c r="N5921" t="s">
        <v>12151</v>
      </c>
      <c r="O5921" t="s">
        <v>12164</v>
      </c>
      <c r="Q5921" s="10">
        <f>E5921</f>
        <v>50</v>
      </c>
      <c r="T5921"/>
    </row>
    <row r="5922" spans="1:22" x14ac:dyDescent="0.25">
      <c r="A5922" t="s">
        <v>12154</v>
      </c>
      <c r="B5922" t="s">
        <v>8243</v>
      </c>
      <c r="C5922" s="1">
        <v>44910</v>
      </c>
      <c r="D5922" s="1" t="s">
        <v>18</v>
      </c>
      <c r="E5922" s="2">
        <v>320</v>
      </c>
      <c r="F5922" s="2">
        <v>48.66</v>
      </c>
      <c r="G5922" s="2">
        <v>28.79</v>
      </c>
      <c r="H5922" s="2">
        <v>397.45</v>
      </c>
      <c r="I5922" t="s">
        <v>5132</v>
      </c>
      <c r="J5922" t="s">
        <v>42</v>
      </c>
      <c r="K5922">
        <v>20854</v>
      </c>
      <c r="L5922" t="s">
        <v>148</v>
      </c>
      <c r="M5922" t="s">
        <v>8166</v>
      </c>
      <c r="N5922" t="s">
        <v>12151</v>
      </c>
      <c r="O5922" t="s">
        <v>12166</v>
      </c>
      <c r="P5922" s="10">
        <f t="shared" ref="P5922:P5923" si="1901">E5922</f>
        <v>320</v>
      </c>
      <c r="R5922" s="12">
        <v>7.7499999999999999E-2</v>
      </c>
      <c r="S5922" s="10">
        <f t="shared" ref="S5922:S5923" si="1902">P5922*R5922</f>
        <v>24.8</v>
      </c>
      <c r="T5922" t="s">
        <v>822</v>
      </c>
      <c r="U5922" s="10">
        <f t="shared" ref="U5922:U5923" si="1903">G5922</f>
        <v>28.79</v>
      </c>
      <c r="V5922" s="10">
        <f t="shared" ref="V5922:V5923" si="1904">S5922-U5922</f>
        <v>-3.9899999999999984</v>
      </c>
    </row>
    <row r="5923" spans="1:22" x14ac:dyDescent="0.25">
      <c r="A5923" t="s">
        <v>12154</v>
      </c>
      <c r="B5923" t="s">
        <v>8244</v>
      </c>
      <c r="C5923" s="1">
        <v>44910</v>
      </c>
      <c r="D5923" s="1" t="s">
        <v>18</v>
      </c>
      <c r="E5923" s="2">
        <v>370</v>
      </c>
      <c r="F5923" s="2">
        <v>39.270000000000003</v>
      </c>
      <c r="G5923" s="2">
        <v>16.64</v>
      </c>
      <c r="H5923" s="2">
        <v>425.91</v>
      </c>
      <c r="I5923" t="s">
        <v>1563</v>
      </c>
      <c r="J5923" t="s">
        <v>277</v>
      </c>
      <c r="K5923">
        <v>80228</v>
      </c>
      <c r="L5923" t="s">
        <v>148</v>
      </c>
      <c r="M5923" t="s">
        <v>8166</v>
      </c>
      <c r="N5923" t="s">
        <v>12151</v>
      </c>
      <c r="O5923" t="s">
        <v>12166</v>
      </c>
      <c r="P5923" s="10">
        <f t="shared" si="1901"/>
        <v>370</v>
      </c>
      <c r="R5923" s="12">
        <v>7.7499999999999999E-2</v>
      </c>
      <c r="S5923" s="10">
        <f t="shared" si="1902"/>
        <v>28.675000000000001</v>
      </c>
      <c r="T5923" t="s">
        <v>822</v>
      </c>
      <c r="U5923" s="10">
        <f t="shared" si="1903"/>
        <v>16.64</v>
      </c>
      <c r="V5923" s="10">
        <f t="shared" si="1904"/>
        <v>12.035</v>
      </c>
    </row>
    <row r="5924" spans="1:22" x14ac:dyDescent="0.25">
      <c r="A5924" t="s">
        <v>12154</v>
      </c>
      <c r="B5924" t="s">
        <v>8245</v>
      </c>
      <c r="C5924" s="1">
        <v>44897</v>
      </c>
      <c r="D5924" s="1" t="s">
        <v>23</v>
      </c>
      <c r="E5924" s="2">
        <v>50</v>
      </c>
      <c r="F5924" s="2">
        <v>0</v>
      </c>
      <c r="G5924" s="2">
        <v>0</v>
      </c>
      <c r="H5924" s="2">
        <v>50</v>
      </c>
      <c r="I5924" t="s">
        <v>17</v>
      </c>
      <c r="J5924" t="s">
        <v>17</v>
      </c>
      <c r="K5924" t="s">
        <v>17</v>
      </c>
      <c r="L5924" t="s">
        <v>148</v>
      </c>
      <c r="M5924" t="s">
        <v>8166</v>
      </c>
      <c r="N5924" t="s">
        <v>12151</v>
      </c>
      <c r="O5924" t="s">
        <v>12164</v>
      </c>
      <c r="Q5924" s="10">
        <f t="shared" ref="Q5924:Q5925" si="1905">E5924</f>
        <v>50</v>
      </c>
      <c r="T5924"/>
    </row>
    <row r="5925" spans="1:22" x14ac:dyDescent="0.25">
      <c r="A5925" t="s">
        <v>12154</v>
      </c>
      <c r="B5925" t="s">
        <v>8246</v>
      </c>
      <c r="C5925" s="1">
        <v>44897</v>
      </c>
      <c r="D5925" s="1" t="s">
        <v>23</v>
      </c>
      <c r="E5925" s="2">
        <v>50</v>
      </c>
      <c r="F5925" s="2">
        <v>0</v>
      </c>
      <c r="G5925" s="2">
        <v>0</v>
      </c>
      <c r="H5925" s="2">
        <v>50</v>
      </c>
      <c r="I5925" t="s">
        <v>17</v>
      </c>
      <c r="J5925" t="s">
        <v>17</v>
      </c>
      <c r="K5925" t="s">
        <v>17</v>
      </c>
      <c r="L5925" t="s">
        <v>148</v>
      </c>
      <c r="M5925" t="s">
        <v>8166</v>
      </c>
      <c r="N5925" t="s">
        <v>12151</v>
      </c>
      <c r="O5925" t="s">
        <v>12164</v>
      </c>
      <c r="Q5925" s="10">
        <f t="shared" si="1905"/>
        <v>50</v>
      </c>
      <c r="T5925"/>
    </row>
    <row r="5926" spans="1:22" x14ac:dyDescent="0.25">
      <c r="A5926" t="s">
        <v>12154</v>
      </c>
      <c r="B5926" t="s">
        <v>8247</v>
      </c>
      <c r="C5926" s="1">
        <v>44921</v>
      </c>
      <c r="D5926" s="1" t="s">
        <v>18</v>
      </c>
      <c r="E5926" s="2">
        <v>125</v>
      </c>
      <c r="F5926" s="2">
        <v>25.1</v>
      </c>
      <c r="G5926" s="2">
        <v>5.56</v>
      </c>
      <c r="H5926" s="2">
        <v>155.66</v>
      </c>
      <c r="I5926" t="s">
        <v>8248</v>
      </c>
      <c r="J5926" t="s">
        <v>27</v>
      </c>
      <c r="K5926">
        <v>70123</v>
      </c>
      <c r="L5926" t="s">
        <v>148</v>
      </c>
      <c r="M5926" t="s">
        <v>8166</v>
      </c>
      <c r="N5926" t="s">
        <v>12151</v>
      </c>
      <c r="O5926" t="s">
        <v>12166</v>
      </c>
      <c r="P5926" s="10">
        <f>E5926</f>
        <v>125</v>
      </c>
      <c r="R5926" s="12">
        <v>7.7499999999999999E-2</v>
      </c>
      <c r="S5926" s="10">
        <f>P5926*R5926</f>
        <v>9.6875</v>
      </c>
      <c r="T5926" t="s">
        <v>822</v>
      </c>
      <c r="U5926" s="10">
        <f>G5926</f>
        <v>5.56</v>
      </c>
      <c r="V5926" s="10">
        <f>S5926-U5926</f>
        <v>4.1275000000000004</v>
      </c>
    </row>
    <row r="5927" spans="1:22" x14ac:dyDescent="0.25">
      <c r="A5927" t="s">
        <v>12154</v>
      </c>
      <c r="B5927" t="s">
        <v>8249</v>
      </c>
      <c r="C5927" s="1">
        <v>44897</v>
      </c>
      <c r="D5927" s="1" t="s">
        <v>23</v>
      </c>
      <c r="E5927" s="2">
        <v>50</v>
      </c>
      <c r="F5927" s="2">
        <v>0</v>
      </c>
      <c r="G5927" s="2">
        <v>0</v>
      </c>
      <c r="H5927" s="2">
        <v>50</v>
      </c>
      <c r="I5927" t="s">
        <v>17</v>
      </c>
      <c r="J5927" t="s">
        <v>17</v>
      </c>
      <c r="K5927" t="s">
        <v>17</v>
      </c>
      <c r="L5927" t="s">
        <v>148</v>
      </c>
      <c r="M5927" t="s">
        <v>8166</v>
      </c>
      <c r="N5927" t="s">
        <v>12151</v>
      </c>
      <c r="O5927" t="s">
        <v>12164</v>
      </c>
      <c r="Q5927" s="10">
        <f>E5927</f>
        <v>50</v>
      </c>
      <c r="T5927"/>
    </row>
    <row r="5928" spans="1:22" x14ac:dyDescent="0.25">
      <c r="A5928" t="s">
        <v>12154</v>
      </c>
      <c r="B5928" t="s">
        <v>8250</v>
      </c>
      <c r="C5928" s="1">
        <v>44910</v>
      </c>
      <c r="D5928" s="1" t="s">
        <v>18</v>
      </c>
      <c r="E5928" s="2">
        <v>370</v>
      </c>
      <c r="F5928" s="2">
        <v>43.23</v>
      </c>
      <c r="G5928" s="2">
        <v>22.73</v>
      </c>
      <c r="H5928" s="2">
        <v>435.96</v>
      </c>
      <c r="I5928" t="s">
        <v>8251</v>
      </c>
      <c r="J5928" t="s">
        <v>544</v>
      </c>
      <c r="K5928">
        <v>68450</v>
      </c>
      <c r="L5928" t="s">
        <v>148</v>
      </c>
      <c r="M5928" t="s">
        <v>8166</v>
      </c>
      <c r="N5928" t="s">
        <v>12151</v>
      </c>
      <c r="O5928" t="s">
        <v>12166</v>
      </c>
      <c r="P5928" s="10">
        <f t="shared" ref="P5928:P5931" si="1906">E5928</f>
        <v>370</v>
      </c>
      <c r="R5928" s="12">
        <v>7.7499999999999999E-2</v>
      </c>
      <c r="S5928" s="10">
        <f t="shared" ref="S5928:S5931" si="1907">P5928*R5928</f>
        <v>28.675000000000001</v>
      </c>
      <c r="T5928" t="s">
        <v>822</v>
      </c>
      <c r="U5928" s="10">
        <f t="shared" ref="U5928:U5931" si="1908">G5928</f>
        <v>22.73</v>
      </c>
      <c r="V5928" s="10">
        <f t="shared" ref="V5928:V5931" si="1909">S5928-U5928</f>
        <v>5.9450000000000003</v>
      </c>
    </row>
    <row r="5929" spans="1:22" x14ac:dyDescent="0.25">
      <c r="A5929" t="s">
        <v>12154</v>
      </c>
      <c r="B5929" t="s">
        <v>8252</v>
      </c>
      <c r="C5929" s="1">
        <v>44910</v>
      </c>
      <c r="D5929" s="1" t="s">
        <v>18</v>
      </c>
      <c r="E5929" s="2">
        <v>160</v>
      </c>
      <c r="F5929" s="2">
        <v>25.76</v>
      </c>
      <c r="G5929" s="2">
        <v>16.91</v>
      </c>
      <c r="H5929" s="2">
        <v>202.67</v>
      </c>
      <c r="I5929" t="s">
        <v>7445</v>
      </c>
      <c r="J5929" t="s">
        <v>1733</v>
      </c>
      <c r="K5929">
        <v>82240</v>
      </c>
      <c r="L5929" t="s">
        <v>148</v>
      </c>
      <c r="M5929" t="s">
        <v>8166</v>
      </c>
      <c r="N5929" t="s">
        <v>12151</v>
      </c>
      <c r="O5929" t="s">
        <v>12166</v>
      </c>
      <c r="P5929" s="10">
        <f t="shared" si="1906"/>
        <v>160</v>
      </c>
      <c r="R5929" s="12">
        <v>7.7499999999999999E-2</v>
      </c>
      <c r="S5929" s="10">
        <f t="shared" si="1907"/>
        <v>12.4</v>
      </c>
      <c r="T5929" t="s">
        <v>822</v>
      </c>
      <c r="U5929" s="10">
        <f t="shared" si="1908"/>
        <v>16.91</v>
      </c>
      <c r="V5929" s="10">
        <f t="shared" si="1909"/>
        <v>-4.51</v>
      </c>
    </row>
    <row r="5930" spans="1:22" x14ac:dyDescent="0.25">
      <c r="A5930" t="s">
        <v>12154</v>
      </c>
      <c r="B5930" t="s">
        <v>8253</v>
      </c>
      <c r="C5930" s="1">
        <v>44910</v>
      </c>
      <c r="D5930" s="1" t="s">
        <v>18</v>
      </c>
      <c r="E5930" s="2">
        <v>160</v>
      </c>
      <c r="F5930" s="2">
        <v>29.86</v>
      </c>
      <c r="G5930" s="2">
        <v>12.05</v>
      </c>
      <c r="H5930" s="2">
        <v>201.91</v>
      </c>
      <c r="I5930" t="s">
        <v>8254</v>
      </c>
      <c r="J5930" t="s">
        <v>405</v>
      </c>
      <c r="K5930">
        <v>6471</v>
      </c>
      <c r="L5930" t="s">
        <v>148</v>
      </c>
      <c r="M5930" t="s">
        <v>8166</v>
      </c>
      <c r="N5930" t="s">
        <v>12151</v>
      </c>
      <c r="O5930" t="s">
        <v>12166</v>
      </c>
      <c r="P5930" s="10">
        <f t="shared" si="1906"/>
        <v>160</v>
      </c>
      <c r="R5930" s="12">
        <v>7.7499999999999999E-2</v>
      </c>
      <c r="S5930" s="10">
        <f t="shared" si="1907"/>
        <v>12.4</v>
      </c>
      <c r="T5930" t="s">
        <v>822</v>
      </c>
      <c r="U5930" s="10">
        <f t="shared" si="1908"/>
        <v>12.05</v>
      </c>
      <c r="V5930" s="10">
        <f t="shared" si="1909"/>
        <v>0.34999999999999964</v>
      </c>
    </row>
    <row r="5931" spans="1:22" x14ac:dyDescent="0.25">
      <c r="A5931" t="s">
        <v>12154</v>
      </c>
      <c r="B5931" t="s">
        <v>8255</v>
      </c>
      <c r="C5931" s="1">
        <v>44916</v>
      </c>
      <c r="D5931" s="1" t="s">
        <v>18</v>
      </c>
      <c r="E5931" s="2">
        <v>195</v>
      </c>
      <c r="F5931" s="2">
        <v>33.32</v>
      </c>
      <c r="G5931" s="2">
        <v>15.98</v>
      </c>
      <c r="H5931" s="2">
        <v>244.3</v>
      </c>
      <c r="I5931" t="s">
        <v>8256</v>
      </c>
      <c r="J5931" t="s">
        <v>39</v>
      </c>
      <c r="K5931">
        <v>12801</v>
      </c>
      <c r="L5931" t="s">
        <v>148</v>
      </c>
      <c r="M5931" t="s">
        <v>8166</v>
      </c>
      <c r="N5931" t="s">
        <v>12151</v>
      </c>
      <c r="O5931" t="s">
        <v>12166</v>
      </c>
      <c r="P5931" s="10">
        <f t="shared" si="1906"/>
        <v>195</v>
      </c>
      <c r="R5931" s="12">
        <v>7.7499999999999999E-2</v>
      </c>
      <c r="S5931" s="10">
        <f t="shared" si="1907"/>
        <v>15.112500000000001</v>
      </c>
      <c r="T5931" t="s">
        <v>822</v>
      </c>
      <c r="U5931" s="10">
        <f t="shared" si="1908"/>
        <v>15.98</v>
      </c>
      <c r="V5931" s="10">
        <f t="shared" si="1909"/>
        <v>-0.86749999999999972</v>
      </c>
    </row>
    <row r="5932" spans="1:22" x14ac:dyDescent="0.25">
      <c r="A5932" t="s">
        <v>12154</v>
      </c>
      <c r="B5932" t="s">
        <v>8257</v>
      </c>
      <c r="C5932" s="1">
        <v>44897</v>
      </c>
      <c r="D5932" s="1" t="s">
        <v>23</v>
      </c>
      <c r="E5932" s="2">
        <v>50</v>
      </c>
      <c r="F5932" s="2">
        <v>0</v>
      </c>
      <c r="G5932" s="2">
        <v>0</v>
      </c>
      <c r="H5932" s="2">
        <v>50</v>
      </c>
      <c r="I5932" t="s">
        <v>17</v>
      </c>
      <c r="J5932" t="s">
        <v>17</v>
      </c>
      <c r="K5932" t="s">
        <v>17</v>
      </c>
      <c r="L5932" t="s">
        <v>148</v>
      </c>
      <c r="M5932" t="s">
        <v>8166</v>
      </c>
      <c r="N5932" t="s">
        <v>12151</v>
      </c>
      <c r="O5932" t="s">
        <v>12164</v>
      </c>
      <c r="Q5932" s="10">
        <f t="shared" ref="Q5932:Q5935" si="1910">E5932</f>
        <v>50</v>
      </c>
      <c r="T5932"/>
    </row>
    <row r="5933" spans="1:22" x14ac:dyDescent="0.25">
      <c r="A5933" t="s">
        <v>12154</v>
      </c>
      <c r="B5933" t="s">
        <v>8258</v>
      </c>
      <c r="C5933" s="1">
        <v>44897</v>
      </c>
      <c r="D5933" s="1" t="s">
        <v>23</v>
      </c>
      <c r="E5933" s="2">
        <v>50</v>
      </c>
      <c r="F5933" s="2">
        <v>0</v>
      </c>
      <c r="G5933" s="2">
        <v>0</v>
      </c>
      <c r="H5933" s="2">
        <v>50</v>
      </c>
      <c r="I5933" t="s">
        <v>17</v>
      </c>
      <c r="J5933" t="s">
        <v>17</v>
      </c>
      <c r="K5933" t="s">
        <v>17</v>
      </c>
      <c r="L5933" t="s">
        <v>148</v>
      </c>
      <c r="M5933" t="s">
        <v>8166</v>
      </c>
      <c r="N5933" t="s">
        <v>12151</v>
      </c>
      <c r="O5933" t="s">
        <v>12164</v>
      </c>
      <c r="Q5933" s="10">
        <f t="shared" si="1910"/>
        <v>50</v>
      </c>
      <c r="T5933"/>
    </row>
    <row r="5934" spans="1:22" x14ac:dyDescent="0.25">
      <c r="A5934" t="s">
        <v>12154</v>
      </c>
      <c r="B5934" t="s">
        <v>8259</v>
      </c>
      <c r="C5934" s="1">
        <v>44897</v>
      </c>
      <c r="D5934" s="1" t="s">
        <v>23</v>
      </c>
      <c r="E5934" s="2">
        <v>50</v>
      </c>
      <c r="F5934" s="2">
        <v>0</v>
      </c>
      <c r="G5934" s="2">
        <v>0</v>
      </c>
      <c r="H5934" s="2">
        <v>50</v>
      </c>
      <c r="I5934" t="s">
        <v>17</v>
      </c>
      <c r="J5934" t="s">
        <v>17</v>
      </c>
      <c r="K5934" t="s">
        <v>17</v>
      </c>
      <c r="L5934" t="s">
        <v>148</v>
      </c>
      <c r="M5934" t="s">
        <v>8166</v>
      </c>
      <c r="N5934" t="s">
        <v>12151</v>
      </c>
      <c r="O5934" t="s">
        <v>12164</v>
      </c>
      <c r="Q5934" s="10">
        <f t="shared" si="1910"/>
        <v>50</v>
      </c>
      <c r="T5934"/>
    </row>
    <row r="5935" spans="1:22" x14ac:dyDescent="0.25">
      <c r="A5935" t="s">
        <v>12154</v>
      </c>
      <c r="B5935" t="s">
        <v>8260</v>
      </c>
      <c r="C5935" s="1">
        <v>44897</v>
      </c>
      <c r="D5935" s="1" t="s">
        <v>23</v>
      </c>
      <c r="E5935" s="2">
        <v>50</v>
      </c>
      <c r="F5935" s="2">
        <v>0</v>
      </c>
      <c r="G5935" s="2">
        <v>0</v>
      </c>
      <c r="H5935" s="2">
        <v>50</v>
      </c>
      <c r="I5935" t="s">
        <v>17</v>
      </c>
      <c r="J5935" t="s">
        <v>17</v>
      </c>
      <c r="K5935" t="s">
        <v>17</v>
      </c>
      <c r="L5935" t="s">
        <v>148</v>
      </c>
      <c r="M5935" t="s">
        <v>8166</v>
      </c>
      <c r="N5935" t="s">
        <v>12151</v>
      </c>
      <c r="O5935" t="s">
        <v>12164</v>
      </c>
      <c r="Q5935" s="10">
        <f t="shared" si="1910"/>
        <v>50</v>
      </c>
      <c r="T5935"/>
    </row>
    <row r="5936" spans="1:22" x14ac:dyDescent="0.25">
      <c r="A5936" t="s">
        <v>12154</v>
      </c>
      <c r="B5936" t="s">
        <v>8261</v>
      </c>
      <c r="C5936" s="1">
        <v>44910</v>
      </c>
      <c r="D5936" s="1" t="s">
        <v>18</v>
      </c>
      <c r="E5936" s="2">
        <v>268.08999999999997</v>
      </c>
      <c r="F5936" s="2">
        <v>48.66</v>
      </c>
      <c r="G5936" s="2">
        <v>27.34</v>
      </c>
      <c r="H5936" s="2">
        <v>344.09</v>
      </c>
      <c r="I5936" t="s">
        <v>8262</v>
      </c>
      <c r="J5936" t="s">
        <v>39</v>
      </c>
      <c r="K5936">
        <v>11553</v>
      </c>
      <c r="L5936" t="s">
        <v>148</v>
      </c>
      <c r="M5936" t="s">
        <v>8166</v>
      </c>
      <c r="N5936" t="s">
        <v>12151</v>
      </c>
      <c r="O5936" t="s">
        <v>12166</v>
      </c>
      <c r="P5936" s="10">
        <f>E5936</f>
        <v>268.08999999999997</v>
      </c>
      <c r="R5936" s="12">
        <v>7.7499999999999999E-2</v>
      </c>
      <c r="S5936" s="10">
        <f>P5936*R5936</f>
        <v>20.776974999999997</v>
      </c>
      <c r="T5936" t="s">
        <v>822</v>
      </c>
      <c r="U5936" s="10">
        <f>G5936</f>
        <v>27.34</v>
      </c>
      <c r="V5936" s="10">
        <f>S5936-U5936</f>
        <v>-6.5630250000000032</v>
      </c>
    </row>
    <row r="5937" spans="1:22" x14ac:dyDescent="0.25">
      <c r="A5937" t="s">
        <v>12154</v>
      </c>
      <c r="B5937" t="s">
        <v>8263</v>
      </c>
      <c r="C5937" s="1">
        <v>44897</v>
      </c>
      <c r="D5937" s="1" t="s">
        <v>23</v>
      </c>
      <c r="E5937" s="2">
        <v>50</v>
      </c>
      <c r="F5937" s="2">
        <v>0</v>
      </c>
      <c r="G5937" s="2">
        <v>0</v>
      </c>
      <c r="H5937" s="2">
        <v>50</v>
      </c>
      <c r="I5937" t="s">
        <v>17</v>
      </c>
      <c r="J5937" t="s">
        <v>17</v>
      </c>
      <c r="K5937" t="s">
        <v>17</v>
      </c>
      <c r="L5937" t="s">
        <v>148</v>
      </c>
      <c r="M5937" t="s">
        <v>8166</v>
      </c>
      <c r="N5937" t="s">
        <v>12151</v>
      </c>
      <c r="O5937" t="s">
        <v>12164</v>
      </c>
      <c r="Q5937" s="10">
        <f>E5937</f>
        <v>50</v>
      </c>
      <c r="T5937"/>
    </row>
    <row r="5938" spans="1:22" x14ac:dyDescent="0.25">
      <c r="A5938" t="s">
        <v>12154</v>
      </c>
      <c r="B5938" t="s">
        <v>8264</v>
      </c>
      <c r="C5938" s="1">
        <v>44910</v>
      </c>
      <c r="D5938" s="1" t="s">
        <v>18</v>
      </c>
      <c r="E5938" s="2">
        <v>370</v>
      </c>
      <c r="F5938" s="2">
        <v>48.66</v>
      </c>
      <c r="G5938" s="2">
        <v>27.76</v>
      </c>
      <c r="H5938" s="2">
        <v>446.42</v>
      </c>
      <c r="I5938" t="s">
        <v>8265</v>
      </c>
      <c r="J5938" t="s">
        <v>78</v>
      </c>
      <c r="K5938">
        <v>7006</v>
      </c>
      <c r="L5938" t="s">
        <v>148</v>
      </c>
      <c r="M5938" t="s">
        <v>8166</v>
      </c>
      <c r="N5938" t="s">
        <v>12151</v>
      </c>
      <c r="O5938" t="s">
        <v>12166</v>
      </c>
      <c r="P5938" s="10">
        <f>E5938</f>
        <v>370</v>
      </c>
      <c r="R5938" s="12">
        <v>7.7499999999999999E-2</v>
      </c>
      <c r="S5938" s="10">
        <f>P5938*R5938</f>
        <v>28.675000000000001</v>
      </c>
      <c r="T5938" t="s">
        <v>822</v>
      </c>
      <c r="U5938" s="10">
        <f>G5938</f>
        <v>27.76</v>
      </c>
      <c r="V5938" s="10">
        <f>S5938-U5938</f>
        <v>0.91499999999999915</v>
      </c>
    </row>
    <row r="5939" spans="1:22" x14ac:dyDescent="0.25">
      <c r="A5939" t="s">
        <v>12154</v>
      </c>
      <c r="B5939" t="s">
        <v>8266</v>
      </c>
      <c r="C5939" s="1">
        <v>44897</v>
      </c>
      <c r="D5939" s="1" t="s">
        <v>23</v>
      </c>
      <c r="E5939" s="2">
        <v>50</v>
      </c>
      <c r="F5939" s="2">
        <v>0</v>
      </c>
      <c r="G5939" s="2">
        <v>0</v>
      </c>
      <c r="H5939" s="2">
        <v>50</v>
      </c>
      <c r="I5939" t="s">
        <v>17</v>
      </c>
      <c r="J5939" t="s">
        <v>17</v>
      </c>
      <c r="K5939" t="s">
        <v>17</v>
      </c>
      <c r="L5939" t="s">
        <v>148</v>
      </c>
      <c r="M5939" t="s">
        <v>8166</v>
      </c>
      <c r="N5939" t="s">
        <v>12151</v>
      </c>
      <c r="O5939" t="s">
        <v>12164</v>
      </c>
      <c r="Q5939" s="10">
        <f t="shared" ref="Q5939:Q5940" si="1911">E5939</f>
        <v>50</v>
      </c>
      <c r="T5939"/>
    </row>
    <row r="5940" spans="1:22" x14ac:dyDescent="0.25">
      <c r="A5940" t="s">
        <v>12154</v>
      </c>
      <c r="B5940" t="s">
        <v>8267</v>
      </c>
      <c r="C5940" s="1">
        <v>44897</v>
      </c>
      <c r="D5940" s="1" t="s">
        <v>23</v>
      </c>
      <c r="E5940" s="2">
        <v>50</v>
      </c>
      <c r="F5940" s="2">
        <v>0</v>
      </c>
      <c r="G5940" s="2">
        <v>0</v>
      </c>
      <c r="H5940" s="2">
        <v>50</v>
      </c>
      <c r="I5940" t="s">
        <v>17</v>
      </c>
      <c r="J5940" t="s">
        <v>17</v>
      </c>
      <c r="K5940" t="s">
        <v>17</v>
      </c>
      <c r="L5940" t="s">
        <v>148</v>
      </c>
      <c r="M5940" t="s">
        <v>8166</v>
      </c>
      <c r="N5940" t="s">
        <v>12151</v>
      </c>
      <c r="O5940" t="s">
        <v>12164</v>
      </c>
      <c r="Q5940" s="10">
        <f t="shared" si="1911"/>
        <v>50</v>
      </c>
      <c r="T5940"/>
    </row>
    <row r="5941" spans="1:22" x14ac:dyDescent="0.25">
      <c r="A5941" t="s">
        <v>12154</v>
      </c>
      <c r="B5941" t="s">
        <v>8268</v>
      </c>
      <c r="C5941" s="1">
        <v>44910</v>
      </c>
      <c r="D5941" s="1" t="s">
        <v>18</v>
      </c>
      <c r="E5941" s="2">
        <v>320</v>
      </c>
      <c r="F5941" s="2">
        <v>43.23</v>
      </c>
      <c r="G5941" s="2">
        <v>29.98</v>
      </c>
      <c r="H5941" s="2">
        <v>393.21</v>
      </c>
      <c r="I5941" t="s">
        <v>1089</v>
      </c>
      <c r="J5941" t="s">
        <v>59</v>
      </c>
      <c r="K5941">
        <v>75025</v>
      </c>
      <c r="L5941" t="s">
        <v>148</v>
      </c>
      <c r="M5941" t="s">
        <v>8166</v>
      </c>
      <c r="N5941" t="s">
        <v>12151</v>
      </c>
      <c r="O5941" t="s">
        <v>12166</v>
      </c>
      <c r="P5941" s="10">
        <f t="shared" ref="P5941:P5942" si="1912">E5941</f>
        <v>320</v>
      </c>
      <c r="R5941" s="12">
        <v>7.7499999999999999E-2</v>
      </c>
      <c r="S5941" s="10">
        <f>P5941*R5941</f>
        <v>24.8</v>
      </c>
      <c r="T5941" t="s">
        <v>822</v>
      </c>
      <c r="U5941" s="10">
        <f t="shared" ref="U5941:U5942" si="1913">G5941</f>
        <v>29.98</v>
      </c>
      <c r="V5941" s="10">
        <f t="shared" ref="V5941:V5942" si="1914">S5941-U5941</f>
        <v>-5.18</v>
      </c>
    </row>
    <row r="5942" spans="1:22" x14ac:dyDescent="0.25">
      <c r="A5942" t="s">
        <v>12154</v>
      </c>
      <c r="B5942" t="s">
        <v>8269</v>
      </c>
      <c r="C5942" s="1">
        <v>44910</v>
      </c>
      <c r="D5942" s="1" t="s">
        <v>18</v>
      </c>
      <c r="E5942" s="2">
        <v>320</v>
      </c>
      <c r="F5942" s="2">
        <v>36.78</v>
      </c>
      <c r="G5942" s="2">
        <v>24.8</v>
      </c>
      <c r="H5942" s="2">
        <v>381.58</v>
      </c>
      <c r="I5942" t="s">
        <v>8270</v>
      </c>
      <c r="J5942" t="s">
        <v>52</v>
      </c>
      <c r="K5942">
        <v>92315</v>
      </c>
      <c r="L5942" t="s">
        <v>148</v>
      </c>
      <c r="M5942" t="s">
        <v>8166</v>
      </c>
      <c r="N5942" t="s">
        <v>12151</v>
      </c>
      <c r="O5942" t="s">
        <v>12166</v>
      </c>
      <c r="P5942" s="10">
        <f t="shared" si="1912"/>
        <v>320</v>
      </c>
      <c r="R5942" s="17">
        <f>VLOOKUP(I5942,Counties!$A$1:$D$1787,3,0)</f>
        <v>7.7499999999999999E-2</v>
      </c>
      <c r="S5942" s="10">
        <f>P5942*R5942</f>
        <v>24.8</v>
      </c>
      <c r="T5942" s="17" t="str">
        <f>VLOOKUP(I5942,Counties!$A$1:$D$1787,4,0)</f>
        <v>San Bernardino</v>
      </c>
      <c r="U5942" s="10">
        <f t="shared" si="1913"/>
        <v>24.8</v>
      </c>
      <c r="V5942" s="10">
        <f t="shared" si="1914"/>
        <v>0</v>
      </c>
    </row>
    <row r="5943" spans="1:22" x14ac:dyDescent="0.25">
      <c r="A5943" t="s">
        <v>12154</v>
      </c>
      <c r="B5943" t="s">
        <v>8271</v>
      </c>
      <c r="C5943" s="1">
        <v>44897</v>
      </c>
      <c r="D5943" s="1" t="s">
        <v>23</v>
      </c>
      <c r="E5943" s="2">
        <v>50</v>
      </c>
      <c r="F5943" s="2">
        <v>0</v>
      </c>
      <c r="G5943" s="2">
        <v>0</v>
      </c>
      <c r="H5943" s="2">
        <v>50</v>
      </c>
      <c r="I5943" t="s">
        <v>17</v>
      </c>
      <c r="J5943" t="s">
        <v>17</v>
      </c>
      <c r="K5943" t="s">
        <v>17</v>
      </c>
      <c r="L5943" t="s">
        <v>148</v>
      </c>
      <c r="M5943" t="s">
        <v>8166</v>
      </c>
      <c r="N5943" t="s">
        <v>12151</v>
      </c>
      <c r="O5943" t="s">
        <v>12164</v>
      </c>
      <c r="Q5943" s="10">
        <f>E5943</f>
        <v>50</v>
      </c>
      <c r="T5943"/>
    </row>
    <row r="5944" spans="1:22" x14ac:dyDescent="0.25">
      <c r="A5944" t="s">
        <v>12154</v>
      </c>
      <c r="B5944" t="s">
        <v>8272</v>
      </c>
      <c r="C5944" s="1">
        <v>44910</v>
      </c>
      <c r="D5944" s="1" t="s">
        <v>18</v>
      </c>
      <c r="E5944" s="2">
        <v>135</v>
      </c>
      <c r="F5944" s="2">
        <v>25.4</v>
      </c>
      <c r="G5944" s="2">
        <v>11.8</v>
      </c>
      <c r="H5944" s="2">
        <v>172.2</v>
      </c>
      <c r="I5944" t="s">
        <v>736</v>
      </c>
      <c r="J5944" t="s">
        <v>52</v>
      </c>
      <c r="K5944">
        <v>92683</v>
      </c>
      <c r="L5944" t="s">
        <v>148</v>
      </c>
      <c r="M5944" t="s">
        <v>8166</v>
      </c>
      <c r="N5944" t="s">
        <v>12151</v>
      </c>
      <c r="O5944" t="s">
        <v>12166</v>
      </c>
      <c r="P5944" s="10">
        <f t="shared" ref="P5944:P5945" si="1915">E5944</f>
        <v>135</v>
      </c>
      <c r="R5944" s="17">
        <f>VLOOKUP(I5944,Counties!$A$1:$D$1787,3,0)</f>
        <v>8.7499999999999994E-2</v>
      </c>
      <c r="S5944" s="10">
        <f t="shared" ref="S5944:S5945" si="1916">P5944*R5944</f>
        <v>11.8125</v>
      </c>
      <c r="T5944" s="17" t="str">
        <f>VLOOKUP(I5944,Counties!$A$1:$D$1787,4,0)</f>
        <v>Orange</v>
      </c>
      <c r="U5944" s="10">
        <f t="shared" ref="U5944:U5945" si="1917">G5944</f>
        <v>11.8</v>
      </c>
      <c r="V5944" s="10">
        <f t="shared" ref="V5944:V5945" si="1918">S5944-U5944</f>
        <v>1.2499999999999289E-2</v>
      </c>
    </row>
    <row r="5945" spans="1:22" x14ac:dyDescent="0.25">
      <c r="A5945" t="s">
        <v>12154</v>
      </c>
      <c r="B5945" t="s">
        <v>8273</v>
      </c>
      <c r="C5945" s="1">
        <v>44910</v>
      </c>
      <c r="D5945" s="1" t="s">
        <v>18</v>
      </c>
      <c r="E5945" s="2">
        <v>160</v>
      </c>
      <c r="F5945" s="2">
        <v>28.55</v>
      </c>
      <c r="G5945" s="2">
        <v>15.01</v>
      </c>
      <c r="H5945" s="2">
        <v>203.56</v>
      </c>
      <c r="I5945" t="s">
        <v>8274</v>
      </c>
      <c r="J5945" t="s">
        <v>52</v>
      </c>
      <c r="K5945">
        <v>94015</v>
      </c>
      <c r="L5945" t="s">
        <v>148</v>
      </c>
      <c r="M5945" t="s">
        <v>8166</v>
      </c>
      <c r="N5945" t="s">
        <v>12151</v>
      </c>
      <c r="O5945" t="s">
        <v>12166</v>
      </c>
      <c r="P5945" s="10">
        <f t="shared" si="1915"/>
        <v>160</v>
      </c>
      <c r="R5945" s="17">
        <f>VLOOKUP(I5945,Counties!$A$1:$D$1787,3,0)</f>
        <v>9.8799999999999999E-2</v>
      </c>
      <c r="S5945" s="10">
        <f t="shared" si="1916"/>
        <v>15.808</v>
      </c>
      <c r="T5945" s="17" t="str">
        <f>VLOOKUP(I5945,Counties!$A$1:$D$1787,4,0)</f>
        <v>San Mateo</v>
      </c>
      <c r="U5945" s="10">
        <f t="shared" si="1917"/>
        <v>15.01</v>
      </c>
      <c r="V5945" s="10">
        <f t="shared" si="1918"/>
        <v>0.79800000000000004</v>
      </c>
    </row>
    <row r="5946" spans="1:22" x14ac:dyDescent="0.25">
      <c r="A5946" t="s">
        <v>12154</v>
      </c>
      <c r="B5946" t="s">
        <v>8275</v>
      </c>
      <c r="C5946" s="1">
        <v>44897</v>
      </c>
      <c r="D5946" s="1" t="s">
        <v>23</v>
      </c>
      <c r="E5946" s="2">
        <v>50</v>
      </c>
      <c r="F5946" s="2">
        <v>0</v>
      </c>
      <c r="G5946" s="2">
        <v>0</v>
      </c>
      <c r="H5946" s="2">
        <v>50</v>
      </c>
      <c r="I5946" t="s">
        <v>17</v>
      </c>
      <c r="J5946" t="s">
        <v>17</v>
      </c>
      <c r="K5946" t="s">
        <v>17</v>
      </c>
      <c r="L5946" t="s">
        <v>148</v>
      </c>
      <c r="M5946" t="s">
        <v>8166</v>
      </c>
      <c r="N5946" t="s">
        <v>12151</v>
      </c>
      <c r="O5946" t="s">
        <v>12164</v>
      </c>
      <c r="Q5946" s="10">
        <f>E5946</f>
        <v>50</v>
      </c>
      <c r="T5946"/>
    </row>
    <row r="5947" spans="1:22" x14ac:dyDescent="0.25">
      <c r="A5947" t="s">
        <v>12154</v>
      </c>
      <c r="B5947" t="s">
        <v>8276</v>
      </c>
      <c r="C5947" s="1">
        <v>44910</v>
      </c>
      <c r="D5947" s="1" t="s">
        <v>18</v>
      </c>
      <c r="E5947" s="2">
        <v>370</v>
      </c>
      <c r="F5947" s="2">
        <v>48.66</v>
      </c>
      <c r="G5947" s="2">
        <v>20.350000000000001</v>
      </c>
      <c r="H5947" s="2">
        <v>439.01</v>
      </c>
      <c r="I5947" t="s">
        <v>2974</v>
      </c>
      <c r="J5947" t="s">
        <v>299</v>
      </c>
      <c r="K5947">
        <v>54403</v>
      </c>
      <c r="L5947" t="s">
        <v>148</v>
      </c>
      <c r="M5947" t="s">
        <v>8166</v>
      </c>
      <c r="N5947" t="s">
        <v>12151</v>
      </c>
      <c r="O5947" t="s">
        <v>12166</v>
      </c>
      <c r="P5947" s="10">
        <f t="shared" ref="P5947:P5948" si="1919">E5947</f>
        <v>370</v>
      </c>
      <c r="R5947" s="12">
        <v>7.7499999999999999E-2</v>
      </c>
      <c r="S5947" s="10">
        <f t="shared" ref="S5947:S5948" si="1920">P5947*R5947</f>
        <v>28.675000000000001</v>
      </c>
      <c r="T5947" t="s">
        <v>822</v>
      </c>
      <c r="U5947" s="10">
        <f t="shared" ref="U5947:U5948" si="1921">G5947</f>
        <v>20.350000000000001</v>
      </c>
      <c r="V5947" s="10">
        <f t="shared" ref="V5947:V5948" si="1922">S5947-U5947</f>
        <v>8.3249999999999993</v>
      </c>
    </row>
    <row r="5948" spans="1:22" x14ac:dyDescent="0.25">
      <c r="A5948" t="s">
        <v>12154</v>
      </c>
      <c r="B5948" t="s">
        <v>8277</v>
      </c>
      <c r="C5948" s="1">
        <v>44911</v>
      </c>
      <c r="D5948" s="1" t="s">
        <v>18</v>
      </c>
      <c r="E5948" s="2">
        <v>160</v>
      </c>
      <c r="F5948" s="2">
        <v>29.52</v>
      </c>
      <c r="G5948" s="2">
        <v>0</v>
      </c>
      <c r="H5948" s="2">
        <v>189.52</v>
      </c>
      <c r="I5948" t="s">
        <v>8200</v>
      </c>
      <c r="J5948" t="s">
        <v>577</v>
      </c>
      <c r="K5948">
        <v>97504</v>
      </c>
      <c r="L5948" t="s">
        <v>148</v>
      </c>
      <c r="M5948" t="s">
        <v>8166</v>
      </c>
      <c r="N5948" t="s">
        <v>12151</v>
      </c>
      <c r="O5948" t="s">
        <v>12166</v>
      </c>
      <c r="P5948" s="10">
        <f t="shared" si="1919"/>
        <v>160</v>
      </c>
      <c r="R5948" s="12">
        <v>7.7499999999999999E-2</v>
      </c>
      <c r="S5948" s="10">
        <f t="shared" si="1920"/>
        <v>12.4</v>
      </c>
      <c r="T5948" t="s">
        <v>822</v>
      </c>
      <c r="U5948" s="10">
        <f t="shared" si="1921"/>
        <v>0</v>
      </c>
      <c r="V5948" s="10">
        <f t="shared" si="1922"/>
        <v>12.4</v>
      </c>
    </row>
    <row r="5949" spans="1:22" x14ac:dyDescent="0.25">
      <c r="A5949" t="s">
        <v>12154</v>
      </c>
      <c r="B5949" t="s">
        <v>8278</v>
      </c>
      <c r="C5949" s="1">
        <v>44897</v>
      </c>
      <c r="D5949" s="1" t="s">
        <v>23</v>
      </c>
      <c r="E5949" s="2">
        <v>50</v>
      </c>
      <c r="F5949" s="2">
        <v>0</v>
      </c>
      <c r="G5949" s="2">
        <v>0</v>
      </c>
      <c r="H5949" s="2">
        <v>50</v>
      </c>
      <c r="I5949" t="s">
        <v>17</v>
      </c>
      <c r="J5949" t="s">
        <v>17</v>
      </c>
      <c r="K5949" t="s">
        <v>17</v>
      </c>
      <c r="L5949" t="s">
        <v>148</v>
      </c>
      <c r="M5949" t="s">
        <v>8166</v>
      </c>
      <c r="N5949" t="s">
        <v>12151</v>
      </c>
      <c r="O5949" t="s">
        <v>12164</v>
      </c>
      <c r="Q5949" s="10">
        <f t="shared" ref="Q5949:Q5950" si="1923">E5949</f>
        <v>50</v>
      </c>
      <c r="T5949"/>
    </row>
    <row r="5950" spans="1:22" x14ac:dyDescent="0.25">
      <c r="A5950" t="s">
        <v>12154</v>
      </c>
      <c r="B5950" t="s">
        <v>8279</v>
      </c>
      <c r="C5950" s="1">
        <v>44897</v>
      </c>
      <c r="D5950" s="1" t="s">
        <v>23</v>
      </c>
      <c r="E5950" s="2">
        <v>50</v>
      </c>
      <c r="F5950" s="2">
        <v>0</v>
      </c>
      <c r="G5950" s="2">
        <v>0</v>
      </c>
      <c r="H5950" s="2">
        <v>50</v>
      </c>
      <c r="I5950" t="s">
        <v>17</v>
      </c>
      <c r="J5950" t="s">
        <v>17</v>
      </c>
      <c r="K5950" t="s">
        <v>17</v>
      </c>
      <c r="L5950" t="s">
        <v>148</v>
      </c>
      <c r="M5950" t="s">
        <v>8166</v>
      </c>
      <c r="N5950" t="s">
        <v>12151</v>
      </c>
      <c r="O5950" t="s">
        <v>12164</v>
      </c>
      <c r="Q5950" s="10">
        <f t="shared" si="1923"/>
        <v>50</v>
      </c>
      <c r="T5950"/>
    </row>
    <row r="5951" spans="1:22" x14ac:dyDescent="0.25">
      <c r="A5951" t="s">
        <v>12154</v>
      </c>
      <c r="B5951" t="s">
        <v>8280</v>
      </c>
      <c r="C5951" s="1">
        <v>44907</v>
      </c>
      <c r="D5951" s="1" t="s">
        <v>54</v>
      </c>
      <c r="E5951" s="2">
        <v>-50</v>
      </c>
      <c r="F5951" s="2">
        <v>0</v>
      </c>
      <c r="G5951" s="2">
        <v>0</v>
      </c>
      <c r="H5951" s="2">
        <v>-50</v>
      </c>
      <c r="I5951" t="s">
        <v>17</v>
      </c>
      <c r="J5951" t="s">
        <v>17</v>
      </c>
      <c r="K5951" t="s">
        <v>17</v>
      </c>
      <c r="L5951" t="s">
        <v>148</v>
      </c>
      <c r="M5951" t="s">
        <v>8166</v>
      </c>
      <c r="N5951" t="s">
        <v>12151</v>
      </c>
      <c r="O5951" t="s">
        <v>12166</v>
      </c>
      <c r="P5951" s="10"/>
      <c r="Q5951" s="10">
        <f>E5951</f>
        <v>-50</v>
      </c>
      <c r="T5951"/>
      <c r="U5951" s="10">
        <f t="shared" ref="U5951:U5958" si="1924">G5951</f>
        <v>0</v>
      </c>
      <c r="V5951" s="10">
        <f t="shared" ref="V5951:V5958" si="1925">S5951-U5951</f>
        <v>0</v>
      </c>
    </row>
    <row r="5952" spans="1:22" x14ac:dyDescent="0.25">
      <c r="A5952" t="s">
        <v>12154</v>
      </c>
      <c r="B5952" t="s">
        <v>8281</v>
      </c>
      <c r="C5952" s="1">
        <v>44910</v>
      </c>
      <c r="D5952" s="1" t="s">
        <v>18</v>
      </c>
      <c r="E5952" s="2">
        <v>320</v>
      </c>
      <c r="F5952" s="2">
        <v>48.66</v>
      </c>
      <c r="G5952" s="2">
        <v>19.21</v>
      </c>
      <c r="H5952" s="2">
        <v>387.87</v>
      </c>
      <c r="I5952" t="s">
        <v>6005</v>
      </c>
      <c r="J5952" t="s">
        <v>30</v>
      </c>
      <c r="K5952">
        <v>22041</v>
      </c>
      <c r="L5952" t="s">
        <v>148</v>
      </c>
      <c r="M5952" t="s">
        <v>8166</v>
      </c>
      <c r="N5952" t="s">
        <v>12151</v>
      </c>
      <c r="O5952" t="s">
        <v>12166</v>
      </c>
      <c r="P5952" s="10">
        <f t="shared" ref="P5951:P5958" si="1926">E5952</f>
        <v>320</v>
      </c>
      <c r="R5952" s="12">
        <v>7.7499999999999999E-2</v>
      </c>
      <c r="S5952" s="10">
        <f t="shared" ref="S5952:S5955" si="1927">P5952*R5952</f>
        <v>24.8</v>
      </c>
      <c r="T5952" t="s">
        <v>822</v>
      </c>
      <c r="U5952" s="10">
        <f t="shared" si="1924"/>
        <v>19.21</v>
      </c>
      <c r="V5952" s="10">
        <f t="shared" si="1925"/>
        <v>5.59</v>
      </c>
    </row>
    <row r="5953" spans="1:22" x14ac:dyDescent="0.25">
      <c r="A5953" t="s">
        <v>12154</v>
      </c>
      <c r="B5953" t="s">
        <v>8282</v>
      </c>
      <c r="C5953" s="1">
        <v>44910</v>
      </c>
      <c r="D5953" s="1" t="s">
        <v>18</v>
      </c>
      <c r="E5953" s="2">
        <v>160</v>
      </c>
      <c r="F5953" s="2">
        <v>29.86</v>
      </c>
      <c r="G5953" s="2">
        <v>12.59</v>
      </c>
      <c r="H5953" s="2">
        <v>202.45</v>
      </c>
      <c r="I5953" t="s">
        <v>1251</v>
      </c>
      <c r="J5953" t="s">
        <v>78</v>
      </c>
      <c r="K5953">
        <v>7014</v>
      </c>
      <c r="L5953" t="s">
        <v>148</v>
      </c>
      <c r="M5953" t="s">
        <v>8166</v>
      </c>
      <c r="N5953" t="s">
        <v>12151</v>
      </c>
      <c r="O5953" t="s">
        <v>12166</v>
      </c>
      <c r="P5953" s="10">
        <f t="shared" si="1926"/>
        <v>160</v>
      </c>
      <c r="R5953" s="12">
        <v>7.7499999999999999E-2</v>
      </c>
      <c r="S5953" s="10">
        <f t="shared" si="1927"/>
        <v>12.4</v>
      </c>
      <c r="T5953" t="s">
        <v>822</v>
      </c>
      <c r="U5953" s="10">
        <f t="shared" si="1924"/>
        <v>12.59</v>
      </c>
      <c r="V5953" s="10">
        <f t="shared" si="1925"/>
        <v>-0.1899999999999995</v>
      </c>
    </row>
    <row r="5954" spans="1:22" x14ac:dyDescent="0.25">
      <c r="A5954" t="s">
        <v>12154</v>
      </c>
      <c r="B5954" t="s">
        <v>8283</v>
      </c>
      <c r="C5954" s="1">
        <v>44914</v>
      </c>
      <c r="D5954" s="1" t="s">
        <v>54</v>
      </c>
      <c r="E5954" s="2">
        <v>-210</v>
      </c>
      <c r="F5954" s="2">
        <v>-29.86</v>
      </c>
      <c r="G5954" s="2">
        <v>-15.91</v>
      </c>
      <c r="H5954" s="2">
        <v>-255.77</v>
      </c>
      <c r="I5954" t="s">
        <v>4142</v>
      </c>
      <c r="J5954" t="s">
        <v>78</v>
      </c>
      <c r="K5954">
        <v>8055</v>
      </c>
      <c r="L5954" t="s">
        <v>148</v>
      </c>
      <c r="M5954" t="s">
        <v>8166</v>
      </c>
      <c r="N5954" t="s">
        <v>12151</v>
      </c>
      <c r="O5954" t="s">
        <v>12166</v>
      </c>
      <c r="P5954" s="10">
        <f t="shared" si="1926"/>
        <v>-210</v>
      </c>
      <c r="R5954" s="12">
        <v>7.7499999999999999E-2</v>
      </c>
      <c r="S5954" s="10">
        <f t="shared" si="1927"/>
        <v>-16.274999999999999</v>
      </c>
      <c r="T5954" t="s">
        <v>822</v>
      </c>
      <c r="U5954" s="10">
        <f t="shared" si="1924"/>
        <v>-15.91</v>
      </c>
      <c r="V5954" s="10">
        <f t="shared" si="1925"/>
        <v>-0.36499999999999844</v>
      </c>
    </row>
    <row r="5955" spans="1:22" x14ac:dyDescent="0.25">
      <c r="A5955" t="s">
        <v>12153</v>
      </c>
      <c r="B5955" t="s">
        <v>8284</v>
      </c>
      <c r="C5955" s="1">
        <v>44895</v>
      </c>
      <c r="D5955" s="1" t="s">
        <v>18</v>
      </c>
      <c r="E5955" s="2">
        <v>95</v>
      </c>
      <c r="F5955" s="2">
        <v>25.1</v>
      </c>
      <c r="G5955" s="2">
        <v>5.71</v>
      </c>
      <c r="H5955" s="2">
        <v>125.81</v>
      </c>
      <c r="I5955" t="s">
        <v>396</v>
      </c>
      <c r="J5955" t="s">
        <v>30</v>
      </c>
      <c r="K5955">
        <v>23462</v>
      </c>
      <c r="L5955" t="s">
        <v>148</v>
      </c>
      <c r="M5955" t="s">
        <v>8166</v>
      </c>
      <c r="N5955" t="s">
        <v>12151</v>
      </c>
      <c r="O5955" t="s">
        <v>12166</v>
      </c>
      <c r="P5955" s="10">
        <f t="shared" si="1926"/>
        <v>95</v>
      </c>
      <c r="R5955" s="12">
        <v>7.7499999999999999E-2</v>
      </c>
      <c r="S5955" s="10">
        <f t="shared" si="1927"/>
        <v>7.3624999999999998</v>
      </c>
      <c r="T5955" t="s">
        <v>822</v>
      </c>
      <c r="U5955" s="10">
        <f t="shared" si="1924"/>
        <v>5.71</v>
      </c>
      <c r="V5955" s="10">
        <f t="shared" si="1925"/>
        <v>1.6524999999999999</v>
      </c>
    </row>
    <row r="5956" spans="1:22" x14ac:dyDescent="0.25">
      <c r="A5956" t="s">
        <v>12154</v>
      </c>
      <c r="B5956" t="s">
        <v>8285</v>
      </c>
      <c r="C5956" s="1">
        <v>44910</v>
      </c>
      <c r="D5956" s="1" t="s">
        <v>18</v>
      </c>
      <c r="E5956" s="2">
        <v>320</v>
      </c>
      <c r="F5956" s="2">
        <v>0</v>
      </c>
      <c r="G5956" s="2">
        <v>24.8</v>
      </c>
      <c r="H5956" s="2">
        <v>344.8</v>
      </c>
      <c r="I5956" t="s">
        <v>17</v>
      </c>
      <c r="J5956" t="s">
        <v>17</v>
      </c>
      <c r="K5956" t="s">
        <v>17</v>
      </c>
      <c r="L5956" t="s">
        <v>148</v>
      </c>
      <c r="M5956" t="s">
        <v>8166</v>
      </c>
      <c r="N5956" t="s">
        <v>12151</v>
      </c>
      <c r="O5956" t="s">
        <v>12166</v>
      </c>
      <c r="P5956" s="10">
        <f t="shared" si="1926"/>
        <v>320</v>
      </c>
      <c r="R5956" s="12">
        <v>7.7499999999999999E-2</v>
      </c>
      <c r="S5956" s="10">
        <f>P5956*R5956</f>
        <v>24.8</v>
      </c>
      <c r="T5956" t="s">
        <v>822</v>
      </c>
      <c r="U5956" s="10">
        <f t="shared" si="1924"/>
        <v>24.8</v>
      </c>
      <c r="V5956" s="10">
        <f t="shared" si="1925"/>
        <v>0</v>
      </c>
    </row>
    <row r="5957" spans="1:22" x14ac:dyDescent="0.25">
      <c r="A5957" t="s">
        <v>12154</v>
      </c>
      <c r="B5957" t="s">
        <v>8286</v>
      </c>
      <c r="C5957" s="1">
        <v>44917</v>
      </c>
      <c r="D5957" s="1" t="s">
        <v>18</v>
      </c>
      <c r="E5957" s="2">
        <v>370</v>
      </c>
      <c r="F5957" s="2">
        <v>36.78</v>
      </c>
      <c r="G5957" s="2">
        <v>26.83</v>
      </c>
      <c r="H5957" s="2">
        <v>433.61</v>
      </c>
      <c r="I5957" t="s">
        <v>534</v>
      </c>
      <c r="J5957" t="s">
        <v>52</v>
      </c>
      <c r="K5957">
        <v>93065</v>
      </c>
      <c r="L5957" t="s">
        <v>148</v>
      </c>
      <c r="M5957" t="s">
        <v>8166</v>
      </c>
      <c r="N5957" t="s">
        <v>12151</v>
      </c>
      <c r="O5957" t="s">
        <v>12166</v>
      </c>
      <c r="P5957" s="10">
        <f t="shared" si="1926"/>
        <v>370</v>
      </c>
      <c r="R5957" s="17">
        <f>VLOOKUP(I5957,Counties!$A$1:$D$1787,3,0)</f>
        <v>7.2499999999999995E-2</v>
      </c>
      <c r="S5957" s="10">
        <f>P5957*R5957</f>
        <v>26.824999999999999</v>
      </c>
      <c r="T5957" s="17" t="str">
        <f>VLOOKUP(I5957,Counties!$A$1:$D$1787,4,0)</f>
        <v>Ventura</v>
      </c>
      <c r="U5957" s="10">
        <f t="shared" si="1924"/>
        <v>26.83</v>
      </c>
      <c r="V5957" s="10">
        <f t="shared" si="1925"/>
        <v>-4.9999999999990052E-3</v>
      </c>
    </row>
    <row r="5958" spans="1:22" x14ac:dyDescent="0.25">
      <c r="A5958" t="s">
        <v>12154</v>
      </c>
      <c r="B5958" t="s">
        <v>8287</v>
      </c>
      <c r="C5958" s="1">
        <v>44910</v>
      </c>
      <c r="D5958" s="1" t="s">
        <v>18</v>
      </c>
      <c r="E5958" s="2">
        <v>320</v>
      </c>
      <c r="F5958" s="2">
        <v>48.66</v>
      </c>
      <c r="G5958" s="2">
        <v>22.13</v>
      </c>
      <c r="H5958" s="2">
        <v>390.79</v>
      </c>
      <c r="I5958" t="s">
        <v>8288</v>
      </c>
      <c r="J5958" t="s">
        <v>88</v>
      </c>
      <c r="K5958">
        <v>19061</v>
      </c>
      <c r="L5958" t="s">
        <v>148</v>
      </c>
      <c r="M5958" t="s">
        <v>8166</v>
      </c>
      <c r="N5958" t="s">
        <v>12151</v>
      </c>
      <c r="O5958" t="s">
        <v>12166</v>
      </c>
      <c r="P5958" s="10">
        <f t="shared" si="1926"/>
        <v>320</v>
      </c>
      <c r="R5958" s="12">
        <v>7.7499999999999999E-2</v>
      </c>
      <c r="S5958" s="10">
        <f>P5958*R5958</f>
        <v>24.8</v>
      </c>
      <c r="T5958" t="s">
        <v>822</v>
      </c>
      <c r="U5958" s="10">
        <f t="shared" si="1924"/>
        <v>22.13</v>
      </c>
      <c r="V5958" s="10">
        <f t="shared" si="1925"/>
        <v>2.6700000000000017</v>
      </c>
    </row>
    <row r="5959" spans="1:22" x14ac:dyDescent="0.25">
      <c r="A5959" t="s">
        <v>12154</v>
      </c>
      <c r="B5959" t="s">
        <v>8289</v>
      </c>
      <c r="C5959" s="1">
        <v>44897</v>
      </c>
      <c r="D5959" s="1" t="s">
        <v>23</v>
      </c>
      <c r="E5959" s="2">
        <v>50</v>
      </c>
      <c r="F5959" s="2">
        <v>0</v>
      </c>
      <c r="G5959" s="2">
        <v>0</v>
      </c>
      <c r="H5959" s="2">
        <v>50</v>
      </c>
      <c r="I5959" t="s">
        <v>17</v>
      </c>
      <c r="J5959" t="s">
        <v>17</v>
      </c>
      <c r="K5959" t="s">
        <v>17</v>
      </c>
      <c r="L5959" t="s">
        <v>148</v>
      </c>
      <c r="M5959" t="s">
        <v>8166</v>
      </c>
      <c r="N5959" t="s">
        <v>12151</v>
      </c>
      <c r="O5959" t="s">
        <v>12164</v>
      </c>
      <c r="Q5959" s="10">
        <f>E5959</f>
        <v>50</v>
      </c>
      <c r="T5959"/>
    </row>
    <row r="5960" spans="1:22" x14ac:dyDescent="0.25">
      <c r="A5960" t="s">
        <v>12154</v>
      </c>
      <c r="B5960" t="s">
        <v>8290</v>
      </c>
      <c r="C5960" s="1">
        <v>44910</v>
      </c>
      <c r="D5960" s="1" t="s">
        <v>18</v>
      </c>
      <c r="E5960" s="2">
        <v>320</v>
      </c>
      <c r="F5960" s="2">
        <v>48.66</v>
      </c>
      <c r="G5960" s="2">
        <v>0</v>
      </c>
      <c r="H5960" s="2">
        <v>368.66</v>
      </c>
      <c r="I5960" t="s">
        <v>3863</v>
      </c>
      <c r="J5960" t="s">
        <v>265</v>
      </c>
      <c r="K5960">
        <v>1760</v>
      </c>
      <c r="L5960" t="s">
        <v>148</v>
      </c>
      <c r="M5960" t="s">
        <v>8166</v>
      </c>
      <c r="N5960" t="s">
        <v>12151</v>
      </c>
      <c r="O5960" t="s">
        <v>12166</v>
      </c>
      <c r="P5960" s="10">
        <f t="shared" ref="P5960:P5963" si="1928">E5960</f>
        <v>320</v>
      </c>
      <c r="R5960" s="12">
        <v>7.7499999999999999E-2</v>
      </c>
      <c r="S5960" s="10">
        <f t="shared" ref="S5960:S5962" si="1929">P5960*R5960</f>
        <v>24.8</v>
      </c>
      <c r="T5960" t="s">
        <v>822</v>
      </c>
      <c r="U5960" s="10">
        <f t="shared" ref="U5960:U5963" si="1930">G5960</f>
        <v>0</v>
      </c>
      <c r="V5960" s="10">
        <f t="shared" ref="V5960:V5963" si="1931">S5960-U5960</f>
        <v>24.8</v>
      </c>
    </row>
    <row r="5961" spans="1:22" x14ac:dyDescent="0.25">
      <c r="A5961" t="s">
        <v>12154</v>
      </c>
      <c r="B5961" t="s">
        <v>8291</v>
      </c>
      <c r="C5961" s="1">
        <v>44910</v>
      </c>
      <c r="D5961" s="1" t="s">
        <v>18</v>
      </c>
      <c r="E5961" s="2">
        <v>135</v>
      </c>
      <c r="F5961" s="2">
        <v>25.1</v>
      </c>
      <c r="G5961" s="2">
        <v>10.6</v>
      </c>
      <c r="H5961" s="2">
        <v>170.7</v>
      </c>
      <c r="I5961" t="s">
        <v>4142</v>
      </c>
      <c r="J5961" t="s">
        <v>78</v>
      </c>
      <c r="K5961">
        <v>8055</v>
      </c>
      <c r="L5961" t="s">
        <v>148</v>
      </c>
      <c r="M5961" t="s">
        <v>8166</v>
      </c>
      <c r="N5961" t="s">
        <v>12151</v>
      </c>
      <c r="O5961" t="s">
        <v>12166</v>
      </c>
      <c r="P5961" s="10">
        <f t="shared" si="1928"/>
        <v>135</v>
      </c>
      <c r="R5961" s="12">
        <v>7.7499999999999999E-2</v>
      </c>
      <c r="S5961" s="10">
        <f t="shared" si="1929"/>
        <v>10.4625</v>
      </c>
      <c r="T5961" t="s">
        <v>822</v>
      </c>
      <c r="U5961" s="10">
        <f t="shared" si="1930"/>
        <v>10.6</v>
      </c>
      <c r="V5961" s="10">
        <f t="shared" si="1931"/>
        <v>-0.13749999999999929</v>
      </c>
    </row>
    <row r="5962" spans="1:22" x14ac:dyDescent="0.25">
      <c r="A5962" t="s">
        <v>12154</v>
      </c>
      <c r="B5962" t="s">
        <v>8292</v>
      </c>
      <c r="C5962" s="1">
        <v>44910</v>
      </c>
      <c r="D5962" s="1" t="s">
        <v>18</v>
      </c>
      <c r="E5962" s="2">
        <v>320</v>
      </c>
      <c r="F5962" s="2">
        <v>48.66</v>
      </c>
      <c r="G5962" s="2">
        <v>24.89</v>
      </c>
      <c r="H5962" s="2">
        <v>393.55</v>
      </c>
      <c r="I5962" t="s">
        <v>8293</v>
      </c>
      <c r="J5962" t="s">
        <v>56</v>
      </c>
      <c r="K5962">
        <v>45877</v>
      </c>
      <c r="L5962" t="s">
        <v>148</v>
      </c>
      <c r="M5962" t="s">
        <v>8166</v>
      </c>
      <c r="N5962" t="s">
        <v>12151</v>
      </c>
      <c r="O5962" t="s">
        <v>12166</v>
      </c>
      <c r="P5962" s="10">
        <f t="shared" si="1928"/>
        <v>320</v>
      </c>
      <c r="R5962" s="12">
        <v>7.7499999999999999E-2</v>
      </c>
      <c r="S5962" s="10">
        <f t="shared" si="1929"/>
        <v>24.8</v>
      </c>
      <c r="T5962" t="s">
        <v>822</v>
      </c>
      <c r="U5962" s="10">
        <f t="shared" si="1930"/>
        <v>24.89</v>
      </c>
      <c r="V5962" s="10">
        <f t="shared" si="1931"/>
        <v>-8.9999999999999858E-2</v>
      </c>
    </row>
    <row r="5963" spans="1:22" x14ac:dyDescent="0.25">
      <c r="A5963" t="s">
        <v>12154</v>
      </c>
      <c r="B5963" t="s">
        <v>8294</v>
      </c>
      <c r="C5963" s="1">
        <v>44910</v>
      </c>
      <c r="D5963" s="1" t="s">
        <v>18</v>
      </c>
      <c r="E5963" s="2">
        <v>160</v>
      </c>
      <c r="F5963" s="2">
        <v>28.55</v>
      </c>
      <c r="G5963" s="2">
        <v>12.4</v>
      </c>
      <c r="H5963" s="2">
        <v>200.95</v>
      </c>
      <c r="I5963" t="s">
        <v>8295</v>
      </c>
      <c r="J5963" t="s">
        <v>52</v>
      </c>
      <c r="K5963">
        <v>93455</v>
      </c>
      <c r="L5963" t="s">
        <v>148</v>
      </c>
      <c r="M5963" t="s">
        <v>8166</v>
      </c>
      <c r="N5963" t="s">
        <v>12151</v>
      </c>
      <c r="O5963" t="s">
        <v>12166</v>
      </c>
      <c r="P5963" s="10">
        <f t="shared" si="1928"/>
        <v>160</v>
      </c>
      <c r="R5963" s="17">
        <f>VLOOKUP(I5963,Counties!$A$1:$D$1787,3,0)</f>
        <v>8.7499999999999994E-2</v>
      </c>
      <c r="S5963" s="10">
        <f>P5963*R5963</f>
        <v>14</v>
      </c>
      <c r="T5963" s="17" t="str">
        <f>VLOOKUP(I5963,Counties!$A$1:$D$1787,4,0)</f>
        <v>Santa Barbara</v>
      </c>
      <c r="U5963" s="10">
        <f t="shared" si="1930"/>
        <v>12.4</v>
      </c>
      <c r="V5963" s="10">
        <f t="shared" si="1931"/>
        <v>1.5999999999999996</v>
      </c>
    </row>
    <row r="5964" spans="1:22" x14ac:dyDescent="0.25">
      <c r="A5964" t="s">
        <v>12154</v>
      </c>
      <c r="B5964" t="s">
        <v>8296</v>
      </c>
      <c r="C5964" s="1">
        <v>44897</v>
      </c>
      <c r="D5964" s="1" t="s">
        <v>23</v>
      </c>
      <c r="E5964" s="2">
        <v>50</v>
      </c>
      <c r="F5964" s="2">
        <v>0</v>
      </c>
      <c r="G5964" s="2">
        <v>0</v>
      </c>
      <c r="H5964" s="2">
        <v>50</v>
      </c>
      <c r="I5964" t="s">
        <v>17</v>
      </c>
      <c r="J5964" t="s">
        <v>17</v>
      </c>
      <c r="K5964" t="s">
        <v>17</v>
      </c>
      <c r="L5964" t="s">
        <v>148</v>
      </c>
      <c r="M5964" t="s">
        <v>8166</v>
      </c>
      <c r="N5964" t="s">
        <v>12151</v>
      </c>
      <c r="O5964" t="s">
        <v>12164</v>
      </c>
      <c r="Q5964" s="10">
        <f t="shared" ref="Q5964:Q5965" si="1932">E5964</f>
        <v>50</v>
      </c>
      <c r="T5964"/>
    </row>
    <row r="5965" spans="1:22" x14ac:dyDescent="0.25">
      <c r="A5965" t="s">
        <v>12154</v>
      </c>
      <c r="B5965" t="s">
        <v>8297</v>
      </c>
      <c r="C5965" s="1">
        <v>44897</v>
      </c>
      <c r="D5965" s="1" t="s">
        <v>23</v>
      </c>
      <c r="E5965" s="2">
        <v>50</v>
      </c>
      <c r="F5965" s="2">
        <v>0</v>
      </c>
      <c r="G5965" s="2">
        <v>0</v>
      </c>
      <c r="H5965" s="2">
        <v>50</v>
      </c>
      <c r="I5965" t="s">
        <v>17</v>
      </c>
      <c r="J5965" t="s">
        <v>17</v>
      </c>
      <c r="K5965" t="s">
        <v>17</v>
      </c>
      <c r="L5965" t="s">
        <v>148</v>
      </c>
      <c r="M5965" t="s">
        <v>8166</v>
      </c>
      <c r="N5965" t="s">
        <v>12151</v>
      </c>
      <c r="O5965" t="s">
        <v>12164</v>
      </c>
      <c r="Q5965" s="10">
        <f t="shared" si="1932"/>
        <v>50</v>
      </c>
      <c r="T5965"/>
    </row>
    <row r="5966" spans="1:22" x14ac:dyDescent="0.25">
      <c r="A5966" t="s">
        <v>12154</v>
      </c>
      <c r="B5966" t="s">
        <v>8298</v>
      </c>
      <c r="C5966" s="1">
        <v>44910</v>
      </c>
      <c r="D5966" s="1" t="s">
        <v>18</v>
      </c>
      <c r="E5966" s="2">
        <v>370</v>
      </c>
      <c r="F5966" s="2">
        <v>48.66</v>
      </c>
      <c r="G5966" s="2">
        <v>27.76</v>
      </c>
      <c r="H5966" s="2">
        <v>446.42</v>
      </c>
      <c r="I5966" t="s">
        <v>8299</v>
      </c>
      <c r="J5966" t="s">
        <v>78</v>
      </c>
      <c r="K5966">
        <v>7011</v>
      </c>
      <c r="L5966" t="s">
        <v>148</v>
      </c>
      <c r="M5966" t="s">
        <v>8166</v>
      </c>
      <c r="N5966" t="s">
        <v>12151</v>
      </c>
      <c r="O5966" t="s">
        <v>12166</v>
      </c>
      <c r="P5966" s="10">
        <f t="shared" ref="P5966:P5968" si="1933">E5966</f>
        <v>370</v>
      </c>
      <c r="R5966" s="12">
        <v>7.7499999999999999E-2</v>
      </c>
      <c r="S5966" s="10">
        <f>P5966*R5966</f>
        <v>28.675000000000001</v>
      </c>
      <c r="T5966" t="s">
        <v>822</v>
      </c>
      <c r="U5966" s="10">
        <f t="shared" ref="U5966:U5968" si="1934">G5966</f>
        <v>27.76</v>
      </c>
      <c r="V5966" s="10">
        <f t="shared" ref="V5966:V5968" si="1935">S5966-U5966</f>
        <v>0.91499999999999915</v>
      </c>
    </row>
    <row r="5967" spans="1:22" x14ac:dyDescent="0.25">
      <c r="A5967" t="s">
        <v>12154</v>
      </c>
      <c r="B5967" t="s">
        <v>8300</v>
      </c>
      <c r="C5967" s="1">
        <v>44910</v>
      </c>
      <c r="D5967" s="1" t="s">
        <v>18</v>
      </c>
      <c r="E5967" s="2">
        <v>115</v>
      </c>
      <c r="F5967" s="2">
        <v>25.4</v>
      </c>
      <c r="G5967" s="2">
        <v>9.7799999999999994</v>
      </c>
      <c r="H5967" s="2">
        <v>150.18</v>
      </c>
      <c r="I5967" t="s">
        <v>3492</v>
      </c>
      <c r="J5967" t="s">
        <v>52</v>
      </c>
      <c r="K5967">
        <v>95476</v>
      </c>
      <c r="L5967" t="s">
        <v>148</v>
      </c>
      <c r="M5967" t="s">
        <v>8166</v>
      </c>
      <c r="N5967" t="s">
        <v>12151</v>
      </c>
      <c r="O5967" t="s">
        <v>12166</v>
      </c>
      <c r="P5967" s="10">
        <f t="shared" si="1933"/>
        <v>115</v>
      </c>
      <c r="R5967" s="17">
        <f>VLOOKUP(I5967,Counties!$A$1:$D$1787,3,0)</f>
        <v>0.09</v>
      </c>
      <c r="S5967" s="10">
        <f>P5967*R5967</f>
        <v>10.35</v>
      </c>
      <c r="T5967" s="17" t="str">
        <f>VLOOKUP(I5967,Counties!$A$1:$D$1787,4,0)</f>
        <v>Sonoma</v>
      </c>
      <c r="U5967" s="10">
        <f t="shared" si="1934"/>
        <v>9.7799999999999994</v>
      </c>
      <c r="V5967" s="10">
        <f t="shared" si="1935"/>
        <v>0.57000000000000028</v>
      </c>
    </row>
    <row r="5968" spans="1:22" x14ac:dyDescent="0.25">
      <c r="A5968" t="s">
        <v>12154</v>
      </c>
      <c r="B5968" t="s">
        <v>8301</v>
      </c>
      <c r="C5968" s="1">
        <v>44910</v>
      </c>
      <c r="D5968" s="1" t="s">
        <v>18</v>
      </c>
      <c r="E5968" s="2">
        <v>320</v>
      </c>
      <c r="F5968" s="2">
        <v>48.66</v>
      </c>
      <c r="G5968" s="2">
        <v>17.61</v>
      </c>
      <c r="H5968" s="2">
        <v>386.27</v>
      </c>
      <c r="I5968" t="s">
        <v>8302</v>
      </c>
      <c r="J5968" t="s">
        <v>488</v>
      </c>
      <c r="K5968">
        <v>3901</v>
      </c>
      <c r="L5968" t="s">
        <v>148</v>
      </c>
      <c r="M5968" t="s">
        <v>8166</v>
      </c>
      <c r="N5968" t="s">
        <v>12151</v>
      </c>
      <c r="O5968" t="s">
        <v>12166</v>
      </c>
      <c r="P5968" s="10">
        <f t="shared" si="1933"/>
        <v>320</v>
      </c>
      <c r="R5968" s="12">
        <v>7.7499999999999999E-2</v>
      </c>
      <c r="S5968" s="10">
        <f>P5968*R5968</f>
        <v>24.8</v>
      </c>
      <c r="T5968" t="s">
        <v>822</v>
      </c>
      <c r="U5968" s="10">
        <f t="shared" si="1934"/>
        <v>17.61</v>
      </c>
      <c r="V5968" s="10">
        <f t="shared" si="1935"/>
        <v>7.1900000000000013</v>
      </c>
    </row>
    <row r="5969" spans="1:22" x14ac:dyDescent="0.25">
      <c r="A5969" t="s">
        <v>12154</v>
      </c>
      <c r="B5969" t="s">
        <v>8303</v>
      </c>
      <c r="C5969" s="1">
        <v>44897</v>
      </c>
      <c r="D5969" s="1" t="s">
        <v>23</v>
      </c>
      <c r="E5969" s="2">
        <v>50</v>
      </c>
      <c r="F5969" s="2">
        <v>0</v>
      </c>
      <c r="G5969" s="2">
        <v>0</v>
      </c>
      <c r="H5969" s="2">
        <v>50</v>
      </c>
      <c r="I5969" t="s">
        <v>17</v>
      </c>
      <c r="J5969" t="s">
        <v>17</v>
      </c>
      <c r="K5969" t="s">
        <v>17</v>
      </c>
      <c r="L5969" t="s">
        <v>148</v>
      </c>
      <c r="M5969" t="s">
        <v>8166</v>
      </c>
      <c r="N5969" t="s">
        <v>12151</v>
      </c>
      <c r="O5969" t="s">
        <v>12164</v>
      </c>
      <c r="Q5969" s="10">
        <f t="shared" ref="Q5969:Q5970" si="1936">E5969</f>
        <v>50</v>
      </c>
      <c r="T5969"/>
    </row>
    <row r="5970" spans="1:22" x14ac:dyDescent="0.25">
      <c r="A5970" t="s">
        <v>12154</v>
      </c>
      <c r="B5970" t="s">
        <v>8304</v>
      </c>
      <c r="C5970" s="1">
        <v>44897</v>
      </c>
      <c r="D5970" s="1" t="s">
        <v>23</v>
      </c>
      <c r="E5970" s="2">
        <v>50</v>
      </c>
      <c r="F5970" s="2">
        <v>0</v>
      </c>
      <c r="G5970" s="2">
        <v>0</v>
      </c>
      <c r="H5970" s="2">
        <v>50</v>
      </c>
      <c r="I5970" t="s">
        <v>17</v>
      </c>
      <c r="J5970" t="s">
        <v>17</v>
      </c>
      <c r="K5970" t="s">
        <v>17</v>
      </c>
      <c r="L5970" t="s">
        <v>148</v>
      </c>
      <c r="M5970" t="s">
        <v>8166</v>
      </c>
      <c r="N5970" t="s">
        <v>12151</v>
      </c>
      <c r="O5970" t="s">
        <v>12164</v>
      </c>
      <c r="Q5970" s="10">
        <f t="shared" si="1936"/>
        <v>50</v>
      </c>
      <c r="T5970"/>
    </row>
    <row r="5971" spans="1:22" x14ac:dyDescent="0.25">
      <c r="A5971" t="s">
        <v>12154</v>
      </c>
      <c r="B5971" t="s">
        <v>8305</v>
      </c>
      <c r="C5971" s="1">
        <v>44910</v>
      </c>
      <c r="D5971" s="1" t="s">
        <v>18</v>
      </c>
      <c r="E5971" s="2">
        <v>330</v>
      </c>
      <c r="F5971" s="2">
        <v>48.66</v>
      </c>
      <c r="G5971" s="2">
        <v>35.51</v>
      </c>
      <c r="H5971" s="2">
        <v>414.17</v>
      </c>
      <c r="I5971" t="s">
        <v>8306</v>
      </c>
      <c r="J5971" t="s">
        <v>211</v>
      </c>
      <c r="K5971">
        <v>56265</v>
      </c>
      <c r="L5971" t="s">
        <v>148</v>
      </c>
      <c r="M5971" t="s">
        <v>8166</v>
      </c>
      <c r="N5971" t="s">
        <v>12151</v>
      </c>
      <c r="O5971" t="s">
        <v>12166</v>
      </c>
      <c r="P5971" s="10">
        <f t="shared" ref="P5971:P5976" si="1937">E5971</f>
        <v>330</v>
      </c>
      <c r="R5971" s="12">
        <v>7.7499999999999999E-2</v>
      </c>
      <c r="S5971" s="10">
        <f>P5971*R5971</f>
        <v>25.574999999999999</v>
      </c>
      <c r="T5971" t="s">
        <v>822</v>
      </c>
      <c r="U5971" s="10">
        <f t="shared" ref="U5971:U5976" si="1938">G5971</f>
        <v>35.51</v>
      </c>
      <c r="V5971" s="10">
        <f t="shared" ref="V5971:V5976" si="1939">S5971-U5971</f>
        <v>-9.9349999999999987</v>
      </c>
    </row>
    <row r="5972" spans="1:22" x14ac:dyDescent="0.25">
      <c r="A5972" t="s">
        <v>12154</v>
      </c>
      <c r="B5972" t="s">
        <v>8307</v>
      </c>
      <c r="C5972" s="1">
        <v>44910</v>
      </c>
      <c r="D5972" s="1" t="s">
        <v>18</v>
      </c>
      <c r="E5972" s="2">
        <v>310.10000000000002</v>
      </c>
      <c r="F5972" s="2">
        <v>31.1</v>
      </c>
      <c r="G5972" s="2">
        <v>24.03</v>
      </c>
      <c r="H5972" s="2">
        <v>365.23</v>
      </c>
      <c r="I5972" t="s">
        <v>4223</v>
      </c>
      <c r="J5972" t="s">
        <v>52</v>
      </c>
      <c r="K5972">
        <v>92270</v>
      </c>
      <c r="L5972" t="s">
        <v>148</v>
      </c>
      <c r="M5972" t="s">
        <v>8166</v>
      </c>
      <c r="N5972" t="s">
        <v>12151</v>
      </c>
      <c r="O5972" t="s">
        <v>12166</v>
      </c>
      <c r="P5972" s="10">
        <f t="shared" si="1937"/>
        <v>310.10000000000002</v>
      </c>
      <c r="R5972" s="17">
        <f>VLOOKUP(I5972,Counties!$A$1:$D$1787,3,0)</f>
        <v>7.7499999999999999E-2</v>
      </c>
      <c r="S5972" s="10">
        <f>P5972*R5972</f>
        <v>24.03275</v>
      </c>
      <c r="T5972" s="17" t="str">
        <f>VLOOKUP(I5972,Counties!$A$1:$D$1787,4,0)</f>
        <v>Riverside</v>
      </c>
      <c r="U5972" s="10">
        <f t="shared" si="1938"/>
        <v>24.03</v>
      </c>
      <c r="V5972" s="10">
        <f t="shared" si="1939"/>
        <v>2.74999999999892E-3</v>
      </c>
    </row>
    <row r="5973" spans="1:22" x14ac:dyDescent="0.25">
      <c r="A5973" t="s">
        <v>12153</v>
      </c>
      <c r="B5973" t="s">
        <v>8308</v>
      </c>
      <c r="C5973" s="1">
        <v>44888</v>
      </c>
      <c r="D5973" s="1" t="s">
        <v>18</v>
      </c>
      <c r="E5973" s="2">
        <v>195</v>
      </c>
      <c r="F5973" s="2">
        <v>33.32</v>
      </c>
      <c r="G5973" s="2">
        <v>15.98</v>
      </c>
      <c r="H5973" s="2">
        <v>244.3</v>
      </c>
      <c r="I5973" t="s">
        <v>1176</v>
      </c>
      <c r="J5973" t="s">
        <v>71</v>
      </c>
      <c r="K5973">
        <v>34110</v>
      </c>
      <c r="L5973" t="s">
        <v>148</v>
      </c>
      <c r="M5973" t="s">
        <v>8166</v>
      </c>
      <c r="N5973" t="s">
        <v>12151</v>
      </c>
      <c r="O5973" t="s">
        <v>12166</v>
      </c>
      <c r="P5973" s="10">
        <f t="shared" si="1937"/>
        <v>195</v>
      </c>
      <c r="R5973" s="12">
        <v>7.7499999999999999E-2</v>
      </c>
      <c r="S5973" s="10">
        <f t="shared" ref="S5973:S5975" si="1940">P5973*R5973</f>
        <v>15.112500000000001</v>
      </c>
      <c r="T5973" t="s">
        <v>822</v>
      </c>
      <c r="U5973" s="10">
        <f t="shared" si="1938"/>
        <v>15.98</v>
      </c>
      <c r="V5973" s="10">
        <f t="shared" si="1939"/>
        <v>-0.86749999999999972</v>
      </c>
    </row>
    <row r="5974" spans="1:22" x14ac:dyDescent="0.25">
      <c r="A5974" t="s">
        <v>12154</v>
      </c>
      <c r="B5974" t="s">
        <v>8309</v>
      </c>
      <c r="C5974" s="1">
        <v>44910</v>
      </c>
      <c r="D5974" s="1" t="s">
        <v>18</v>
      </c>
      <c r="E5974" s="2">
        <v>160</v>
      </c>
      <c r="F5974" s="2">
        <v>29.86</v>
      </c>
      <c r="G5974" s="2">
        <v>15.19</v>
      </c>
      <c r="H5974" s="2">
        <v>205.05</v>
      </c>
      <c r="I5974" t="s">
        <v>2882</v>
      </c>
      <c r="J5974" t="s">
        <v>286</v>
      </c>
      <c r="K5974">
        <v>29707</v>
      </c>
      <c r="L5974" t="s">
        <v>148</v>
      </c>
      <c r="M5974" t="s">
        <v>8166</v>
      </c>
      <c r="N5974" t="s">
        <v>12151</v>
      </c>
      <c r="O5974" t="s">
        <v>12166</v>
      </c>
      <c r="P5974" s="10">
        <f t="shared" si="1937"/>
        <v>160</v>
      </c>
      <c r="R5974" s="12">
        <v>7.7499999999999999E-2</v>
      </c>
      <c r="S5974" s="10">
        <f t="shared" si="1940"/>
        <v>12.4</v>
      </c>
      <c r="T5974" t="s">
        <v>822</v>
      </c>
      <c r="U5974" s="10">
        <f t="shared" si="1938"/>
        <v>15.19</v>
      </c>
      <c r="V5974" s="10">
        <f t="shared" si="1939"/>
        <v>-2.7899999999999991</v>
      </c>
    </row>
    <row r="5975" spans="1:22" x14ac:dyDescent="0.25">
      <c r="A5975" t="s">
        <v>12154</v>
      </c>
      <c r="B5975" t="s">
        <v>8310</v>
      </c>
      <c r="C5975" s="1">
        <v>44910</v>
      </c>
      <c r="D5975" s="1" t="s">
        <v>18</v>
      </c>
      <c r="E5975" s="2">
        <v>320</v>
      </c>
      <c r="F5975" s="2">
        <v>48.66</v>
      </c>
      <c r="G5975" s="2">
        <v>34.57</v>
      </c>
      <c r="H5975" s="2">
        <v>403.23</v>
      </c>
      <c r="I5975" t="s">
        <v>8311</v>
      </c>
      <c r="J5975" t="s">
        <v>211</v>
      </c>
      <c r="K5975">
        <v>55353</v>
      </c>
      <c r="L5975" t="s">
        <v>148</v>
      </c>
      <c r="M5975" t="s">
        <v>8166</v>
      </c>
      <c r="N5975" t="s">
        <v>12151</v>
      </c>
      <c r="O5975" t="s">
        <v>12166</v>
      </c>
      <c r="P5975" s="10">
        <f t="shared" si="1937"/>
        <v>320</v>
      </c>
      <c r="R5975" s="12">
        <v>7.7499999999999999E-2</v>
      </c>
      <c r="S5975" s="10">
        <f t="shared" si="1940"/>
        <v>24.8</v>
      </c>
      <c r="T5975" t="s">
        <v>822</v>
      </c>
      <c r="U5975" s="10">
        <f t="shared" si="1938"/>
        <v>34.57</v>
      </c>
      <c r="V5975" s="10">
        <f t="shared" si="1939"/>
        <v>-9.77</v>
      </c>
    </row>
    <row r="5976" spans="1:22" x14ac:dyDescent="0.25">
      <c r="A5976" t="s">
        <v>12154</v>
      </c>
      <c r="B5976" t="s">
        <v>8312</v>
      </c>
      <c r="C5976" s="1">
        <v>44910</v>
      </c>
      <c r="D5976" s="1" t="s">
        <v>18</v>
      </c>
      <c r="E5976" s="2">
        <v>320</v>
      </c>
      <c r="F5976" s="2">
        <v>36.78</v>
      </c>
      <c r="G5976" s="2">
        <v>28</v>
      </c>
      <c r="H5976" s="2">
        <v>384.78</v>
      </c>
      <c r="I5976" t="s">
        <v>8313</v>
      </c>
      <c r="J5976" t="s">
        <v>52</v>
      </c>
      <c r="K5976">
        <v>94561</v>
      </c>
      <c r="L5976" t="s">
        <v>148</v>
      </c>
      <c r="M5976" t="s">
        <v>8166</v>
      </c>
      <c r="N5976" t="s">
        <v>12151</v>
      </c>
      <c r="O5976" t="s">
        <v>12166</v>
      </c>
      <c r="P5976" s="10">
        <f t="shared" si="1937"/>
        <v>320</v>
      </c>
      <c r="R5976" s="17">
        <f>VLOOKUP(I5976,Counties!$A$1:$D$1787,3,0)</f>
        <v>8.7499999999999994E-2</v>
      </c>
      <c r="S5976" s="10">
        <f>P5976*R5976</f>
        <v>28</v>
      </c>
      <c r="T5976" s="17" t="str">
        <f>VLOOKUP(I5976,Counties!$A$1:$D$1787,4,0)</f>
        <v>Contra Costa</v>
      </c>
      <c r="U5976" s="10">
        <f t="shared" si="1938"/>
        <v>28</v>
      </c>
      <c r="V5976" s="10">
        <f t="shared" si="1939"/>
        <v>0</v>
      </c>
    </row>
    <row r="5977" spans="1:22" x14ac:dyDescent="0.25">
      <c r="A5977" t="s">
        <v>12154</v>
      </c>
      <c r="B5977" t="s">
        <v>8314</v>
      </c>
      <c r="C5977" s="1">
        <v>44897</v>
      </c>
      <c r="D5977" s="1" t="s">
        <v>23</v>
      </c>
      <c r="E5977" s="2">
        <v>50</v>
      </c>
      <c r="F5977" s="2">
        <v>0</v>
      </c>
      <c r="G5977" s="2">
        <v>0</v>
      </c>
      <c r="H5977" s="2">
        <v>50</v>
      </c>
      <c r="I5977" t="s">
        <v>17</v>
      </c>
      <c r="J5977" t="s">
        <v>17</v>
      </c>
      <c r="K5977" t="s">
        <v>17</v>
      </c>
      <c r="L5977" t="s">
        <v>148</v>
      </c>
      <c r="M5977" t="s">
        <v>8166</v>
      </c>
      <c r="N5977" t="s">
        <v>12151</v>
      </c>
      <c r="O5977" t="s">
        <v>12164</v>
      </c>
      <c r="Q5977" s="10">
        <f t="shared" ref="Q5977:Q5978" si="1941">E5977</f>
        <v>50</v>
      </c>
      <c r="T5977"/>
    </row>
    <row r="5978" spans="1:22" x14ac:dyDescent="0.25">
      <c r="A5978" t="s">
        <v>12154</v>
      </c>
      <c r="B5978" t="s">
        <v>8315</v>
      </c>
      <c r="C5978" s="1">
        <v>44897</v>
      </c>
      <c r="D5978" s="1" t="s">
        <v>23</v>
      </c>
      <c r="E5978" s="2">
        <v>50</v>
      </c>
      <c r="F5978" s="2">
        <v>0</v>
      </c>
      <c r="G5978" s="2">
        <v>0</v>
      </c>
      <c r="H5978" s="2">
        <v>50</v>
      </c>
      <c r="I5978" t="s">
        <v>17</v>
      </c>
      <c r="J5978" t="s">
        <v>17</v>
      </c>
      <c r="K5978" t="s">
        <v>17</v>
      </c>
      <c r="L5978" t="s">
        <v>148</v>
      </c>
      <c r="M5978" t="s">
        <v>8166</v>
      </c>
      <c r="N5978" t="s">
        <v>12151</v>
      </c>
      <c r="O5978" t="s">
        <v>12164</v>
      </c>
      <c r="Q5978" s="10">
        <f t="shared" si="1941"/>
        <v>50</v>
      </c>
      <c r="T5978"/>
    </row>
    <row r="5979" spans="1:22" x14ac:dyDescent="0.25">
      <c r="A5979" t="s">
        <v>12154</v>
      </c>
      <c r="B5979" t="s">
        <v>8316</v>
      </c>
      <c r="C5979" s="1">
        <v>44910</v>
      </c>
      <c r="D5979" s="1" t="s">
        <v>18</v>
      </c>
      <c r="E5979" s="2">
        <v>320</v>
      </c>
      <c r="F5979" s="2">
        <v>48.66</v>
      </c>
      <c r="G5979" s="2">
        <v>23.04</v>
      </c>
      <c r="H5979" s="2">
        <v>391.7</v>
      </c>
      <c r="I5979" t="s">
        <v>3351</v>
      </c>
      <c r="J5979" t="s">
        <v>203</v>
      </c>
      <c r="K5979">
        <v>60074</v>
      </c>
      <c r="L5979" t="s">
        <v>148</v>
      </c>
      <c r="M5979" t="s">
        <v>8166</v>
      </c>
      <c r="N5979" t="s">
        <v>12151</v>
      </c>
      <c r="O5979" t="s">
        <v>12166</v>
      </c>
      <c r="P5979" s="10">
        <f t="shared" ref="P5979:P5986" si="1942">E5979</f>
        <v>320</v>
      </c>
      <c r="R5979" s="12">
        <v>7.7499999999999999E-2</v>
      </c>
      <c r="S5979" s="10">
        <f t="shared" ref="S5979:S5986" si="1943">P5979*R5979</f>
        <v>24.8</v>
      </c>
      <c r="T5979" t="s">
        <v>822</v>
      </c>
      <c r="U5979" s="10">
        <f t="shared" ref="U5979:U5986" si="1944">G5979</f>
        <v>23.04</v>
      </c>
      <c r="V5979" s="10">
        <f t="shared" ref="V5979:V5986" si="1945">S5979-U5979</f>
        <v>1.7600000000000016</v>
      </c>
    </row>
    <row r="5980" spans="1:22" x14ac:dyDescent="0.25">
      <c r="A5980" t="s">
        <v>12154</v>
      </c>
      <c r="B5980" t="s">
        <v>8317</v>
      </c>
      <c r="C5980" s="1">
        <v>44917</v>
      </c>
      <c r="D5980" s="1" t="s">
        <v>18</v>
      </c>
      <c r="E5980" s="2">
        <v>85</v>
      </c>
      <c r="F5980" s="2">
        <v>21.56</v>
      </c>
      <c r="G5980" s="2">
        <v>6.39</v>
      </c>
      <c r="H5980" s="2">
        <v>112.95</v>
      </c>
      <c r="I5980" t="s">
        <v>6776</v>
      </c>
      <c r="J5980" t="s">
        <v>88</v>
      </c>
      <c r="K5980">
        <v>19013</v>
      </c>
      <c r="L5980" t="s">
        <v>148</v>
      </c>
      <c r="M5980" t="s">
        <v>8166</v>
      </c>
      <c r="N5980" t="s">
        <v>12151</v>
      </c>
      <c r="O5980" t="s">
        <v>12166</v>
      </c>
      <c r="P5980" s="10">
        <f t="shared" si="1942"/>
        <v>85</v>
      </c>
      <c r="R5980" s="12">
        <v>7.7499999999999999E-2</v>
      </c>
      <c r="S5980" s="10">
        <f t="shared" si="1943"/>
        <v>6.5875000000000004</v>
      </c>
      <c r="T5980" t="s">
        <v>822</v>
      </c>
      <c r="U5980" s="10">
        <f t="shared" si="1944"/>
        <v>6.39</v>
      </c>
      <c r="V5980" s="10">
        <f t="shared" si="1945"/>
        <v>0.19750000000000068</v>
      </c>
    </row>
    <row r="5981" spans="1:22" x14ac:dyDescent="0.25">
      <c r="A5981" t="s">
        <v>12154</v>
      </c>
      <c r="B5981" t="s">
        <v>8318</v>
      </c>
      <c r="C5981" s="1">
        <v>44910</v>
      </c>
      <c r="D5981" s="1" t="s">
        <v>18</v>
      </c>
      <c r="E5981" s="2">
        <v>135</v>
      </c>
      <c r="F5981" s="2">
        <v>25.1</v>
      </c>
      <c r="G5981" s="2">
        <v>0</v>
      </c>
      <c r="H5981" s="2">
        <v>160.1</v>
      </c>
      <c r="I5981" t="s">
        <v>1504</v>
      </c>
      <c r="J5981" t="s">
        <v>265</v>
      </c>
      <c r="K5981">
        <v>1832</v>
      </c>
      <c r="L5981" t="s">
        <v>148</v>
      </c>
      <c r="M5981" t="s">
        <v>8166</v>
      </c>
      <c r="N5981" t="s">
        <v>12151</v>
      </c>
      <c r="O5981" t="s">
        <v>12166</v>
      </c>
      <c r="P5981" s="10">
        <f t="shared" si="1942"/>
        <v>135</v>
      </c>
      <c r="R5981" s="12">
        <v>7.7499999999999999E-2</v>
      </c>
      <c r="S5981" s="10">
        <f t="shared" si="1943"/>
        <v>10.4625</v>
      </c>
      <c r="T5981" t="s">
        <v>822</v>
      </c>
      <c r="U5981" s="10">
        <f t="shared" si="1944"/>
        <v>0</v>
      </c>
      <c r="V5981" s="10">
        <f t="shared" si="1945"/>
        <v>10.4625</v>
      </c>
    </row>
    <row r="5982" spans="1:22" x14ac:dyDescent="0.25">
      <c r="A5982" t="s">
        <v>12154</v>
      </c>
      <c r="B5982" t="s">
        <v>8319</v>
      </c>
      <c r="C5982" s="1">
        <v>44923</v>
      </c>
      <c r="D5982" s="1" t="s">
        <v>18</v>
      </c>
      <c r="E5982" s="2">
        <v>0</v>
      </c>
      <c r="F5982" s="2">
        <v>0</v>
      </c>
      <c r="G5982" s="2">
        <v>0</v>
      </c>
      <c r="H5982" s="2">
        <v>0</v>
      </c>
      <c r="I5982" t="s">
        <v>8320</v>
      </c>
      <c r="J5982" t="s">
        <v>46</v>
      </c>
      <c r="K5982">
        <v>30677</v>
      </c>
      <c r="L5982" t="s">
        <v>148</v>
      </c>
      <c r="M5982" t="s">
        <v>8166</v>
      </c>
      <c r="N5982" t="s">
        <v>12151</v>
      </c>
      <c r="O5982" t="s">
        <v>12166</v>
      </c>
      <c r="P5982" s="10">
        <f t="shared" si="1942"/>
        <v>0</v>
      </c>
      <c r="R5982" s="12">
        <v>7.7499999999999999E-2</v>
      </c>
      <c r="S5982" s="10">
        <f t="shared" si="1943"/>
        <v>0</v>
      </c>
      <c r="T5982" t="s">
        <v>822</v>
      </c>
      <c r="U5982" s="10">
        <f t="shared" si="1944"/>
        <v>0</v>
      </c>
      <c r="V5982" s="10">
        <f t="shared" si="1945"/>
        <v>0</v>
      </c>
    </row>
    <row r="5983" spans="1:22" x14ac:dyDescent="0.25">
      <c r="A5983" t="s">
        <v>12154</v>
      </c>
      <c r="B5983" t="s">
        <v>8321</v>
      </c>
      <c r="C5983" s="1">
        <v>44910</v>
      </c>
      <c r="D5983" s="1" t="s">
        <v>18</v>
      </c>
      <c r="E5983" s="2">
        <v>172.6</v>
      </c>
      <c r="F5983" s="2">
        <v>29.52</v>
      </c>
      <c r="G5983" s="2">
        <v>0</v>
      </c>
      <c r="H5983" s="2">
        <v>202.12</v>
      </c>
      <c r="I5983" t="s">
        <v>576</v>
      </c>
      <c r="J5983" t="s">
        <v>577</v>
      </c>
      <c r="K5983">
        <v>97292</v>
      </c>
      <c r="L5983" t="s">
        <v>148</v>
      </c>
      <c r="M5983" t="s">
        <v>8166</v>
      </c>
      <c r="N5983" t="s">
        <v>12151</v>
      </c>
      <c r="O5983" t="s">
        <v>12166</v>
      </c>
      <c r="P5983" s="10">
        <f t="shared" si="1942"/>
        <v>172.6</v>
      </c>
      <c r="R5983" s="12">
        <v>7.7499999999999999E-2</v>
      </c>
      <c r="S5983" s="10">
        <f t="shared" si="1943"/>
        <v>13.3765</v>
      </c>
      <c r="T5983" t="s">
        <v>822</v>
      </c>
      <c r="U5983" s="10">
        <f t="shared" si="1944"/>
        <v>0</v>
      </c>
      <c r="V5983" s="10">
        <f t="shared" si="1945"/>
        <v>13.3765</v>
      </c>
    </row>
    <row r="5984" spans="1:22" x14ac:dyDescent="0.25">
      <c r="A5984" t="s">
        <v>12154</v>
      </c>
      <c r="B5984" t="s">
        <v>8322</v>
      </c>
      <c r="C5984" s="1">
        <v>44910</v>
      </c>
      <c r="D5984" s="1" t="s">
        <v>18</v>
      </c>
      <c r="E5984" s="2">
        <v>320</v>
      </c>
      <c r="F5984" s="2">
        <v>39.270000000000003</v>
      </c>
      <c r="G5984" s="2">
        <v>14.28</v>
      </c>
      <c r="H5984" s="2">
        <v>373.55</v>
      </c>
      <c r="I5984" t="s">
        <v>8323</v>
      </c>
      <c r="J5984" t="s">
        <v>277</v>
      </c>
      <c r="K5984">
        <v>80808</v>
      </c>
      <c r="L5984" t="s">
        <v>148</v>
      </c>
      <c r="M5984" t="s">
        <v>8166</v>
      </c>
      <c r="N5984" t="s">
        <v>12151</v>
      </c>
      <c r="O5984" t="s">
        <v>12166</v>
      </c>
      <c r="P5984" s="10">
        <f t="shared" si="1942"/>
        <v>320</v>
      </c>
      <c r="R5984" s="12">
        <v>7.7499999999999999E-2</v>
      </c>
      <c r="S5984" s="10">
        <f t="shared" si="1943"/>
        <v>24.8</v>
      </c>
      <c r="T5984" t="s">
        <v>822</v>
      </c>
      <c r="U5984" s="10">
        <f t="shared" si="1944"/>
        <v>14.28</v>
      </c>
      <c r="V5984" s="10">
        <f t="shared" si="1945"/>
        <v>10.520000000000001</v>
      </c>
    </row>
    <row r="5985" spans="1:22" x14ac:dyDescent="0.25">
      <c r="A5985" t="s">
        <v>12154</v>
      </c>
      <c r="B5985" t="s">
        <v>8324</v>
      </c>
      <c r="C5985" s="1">
        <v>44911</v>
      </c>
      <c r="D5985" s="1" t="s">
        <v>54</v>
      </c>
      <c r="E5985" s="2">
        <v>-320</v>
      </c>
      <c r="F5985" s="2">
        <v>-48.66</v>
      </c>
      <c r="G5985" s="2">
        <v>-25.82</v>
      </c>
      <c r="H5985" s="2">
        <v>-394.48</v>
      </c>
      <c r="I5985" t="s">
        <v>1556</v>
      </c>
      <c r="J5985" t="s">
        <v>286</v>
      </c>
      <c r="K5985">
        <v>29072</v>
      </c>
      <c r="L5985" t="s">
        <v>148</v>
      </c>
      <c r="M5985" t="s">
        <v>8166</v>
      </c>
      <c r="N5985" t="s">
        <v>12151</v>
      </c>
      <c r="O5985" t="s">
        <v>12166</v>
      </c>
      <c r="P5985" s="10">
        <f t="shared" si="1942"/>
        <v>-320</v>
      </c>
      <c r="R5985" s="12">
        <v>7.7499999999999999E-2</v>
      </c>
      <c r="S5985" s="10">
        <f t="shared" si="1943"/>
        <v>-24.8</v>
      </c>
      <c r="T5985" t="s">
        <v>822</v>
      </c>
      <c r="U5985" s="10">
        <f t="shared" si="1944"/>
        <v>-25.82</v>
      </c>
      <c r="V5985" s="10">
        <f t="shared" si="1945"/>
        <v>1.0199999999999996</v>
      </c>
    </row>
    <row r="5986" spans="1:22" x14ac:dyDescent="0.25">
      <c r="A5986" t="s">
        <v>12154</v>
      </c>
      <c r="B5986" t="s">
        <v>8325</v>
      </c>
      <c r="C5986" s="1">
        <v>44910</v>
      </c>
      <c r="D5986" s="1" t="s">
        <v>18</v>
      </c>
      <c r="E5986" s="2">
        <v>320</v>
      </c>
      <c r="F5986" s="2">
        <v>48.66</v>
      </c>
      <c r="G5986" s="2">
        <v>32.74</v>
      </c>
      <c r="H5986" s="2">
        <v>401.4</v>
      </c>
      <c r="I5986" t="s">
        <v>8326</v>
      </c>
      <c r="J5986" t="s">
        <v>39</v>
      </c>
      <c r="K5986">
        <v>10451</v>
      </c>
      <c r="L5986" t="s">
        <v>148</v>
      </c>
      <c r="M5986" t="s">
        <v>8166</v>
      </c>
      <c r="N5986" t="s">
        <v>12151</v>
      </c>
      <c r="O5986" t="s">
        <v>12166</v>
      </c>
      <c r="P5986" s="10">
        <f t="shared" si="1942"/>
        <v>320</v>
      </c>
      <c r="R5986" s="12">
        <v>7.7499999999999999E-2</v>
      </c>
      <c r="S5986" s="10">
        <f t="shared" si="1943"/>
        <v>24.8</v>
      </c>
      <c r="T5986" t="s">
        <v>822</v>
      </c>
      <c r="U5986" s="10">
        <f t="shared" si="1944"/>
        <v>32.74</v>
      </c>
      <c r="V5986" s="10">
        <f t="shared" si="1945"/>
        <v>-7.9400000000000013</v>
      </c>
    </row>
    <row r="5987" spans="1:22" x14ac:dyDescent="0.25">
      <c r="A5987" t="s">
        <v>12154</v>
      </c>
      <c r="B5987" t="s">
        <v>8327</v>
      </c>
      <c r="C5987" s="1">
        <v>44897</v>
      </c>
      <c r="D5987" s="1" t="s">
        <v>23</v>
      </c>
      <c r="E5987" s="2">
        <v>50</v>
      </c>
      <c r="F5987" s="2">
        <v>0</v>
      </c>
      <c r="G5987" s="2">
        <v>0</v>
      </c>
      <c r="H5987" s="2">
        <v>50</v>
      </c>
      <c r="I5987" t="s">
        <v>17</v>
      </c>
      <c r="J5987" t="s">
        <v>17</v>
      </c>
      <c r="K5987" t="s">
        <v>17</v>
      </c>
      <c r="L5987" t="s">
        <v>148</v>
      </c>
      <c r="M5987" t="s">
        <v>8166</v>
      </c>
      <c r="N5987" t="s">
        <v>12151</v>
      </c>
      <c r="O5987" t="s">
        <v>12164</v>
      </c>
      <c r="Q5987" s="10">
        <f>E5987</f>
        <v>50</v>
      </c>
      <c r="T5987"/>
    </row>
    <row r="5988" spans="1:22" x14ac:dyDescent="0.25">
      <c r="A5988" t="s">
        <v>12154</v>
      </c>
      <c r="B5988" t="s">
        <v>8328</v>
      </c>
      <c r="C5988" s="1">
        <v>44910</v>
      </c>
      <c r="D5988" s="1" t="s">
        <v>18</v>
      </c>
      <c r="E5988" s="2">
        <v>210</v>
      </c>
      <c r="F5988" s="2">
        <v>29.86</v>
      </c>
      <c r="G5988" s="2">
        <v>23.39</v>
      </c>
      <c r="H5988" s="2">
        <v>263.25</v>
      </c>
      <c r="I5988" t="s">
        <v>2367</v>
      </c>
      <c r="J5988" t="s">
        <v>33</v>
      </c>
      <c r="K5988">
        <v>37130</v>
      </c>
      <c r="L5988" t="s">
        <v>148</v>
      </c>
      <c r="M5988" t="s">
        <v>8166</v>
      </c>
      <c r="N5988" t="s">
        <v>12151</v>
      </c>
      <c r="O5988" t="s">
        <v>12166</v>
      </c>
      <c r="P5988" s="10">
        <f>E5988</f>
        <v>210</v>
      </c>
      <c r="R5988" s="12">
        <v>7.7499999999999999E-2</v>
      </c>
      <c r="S5988" s="10">
        <f>P5988*R5988</f>
        <v>16.274999999999999</v>
      </c>
      <c r="T5988" t="s">
        <v>822</v>
      </c>
      <c r="U5988" s="10">
        <f>G5988</f>
        <v>23.39</v>
      </c>
      <c r="V5988" s="10">
        <f>S5988-U5988</f>
        <v>-7.115000000000002</v>
      </c>
    </row>
    <row r="5989" spans="1:22" x14ac:dyDescent="0.25">
      <c r="A5989" t="s">
        <v>12154</v>
      </c>
      <c r="B5989" t="s">
        <v>8329</v>
      </c>
      <c r="C5989" s="1">
        <v>44897</v>
      </c>
      <c r="D5989" s="1" t="s">
        <v>23</v>
      </c>
      <c r="E5989" s="2">
        <v>50</v>
      </c>
      <c r="F5989" s="2">
        <v>0</v>
      </c>
      <c r="G5989" s="2">
        <v>0</v>
      </c>
      <c r="H5989" s="2">
        <v>50</v>
      </c>
      <c r="I5989" t="s">
        <v>17</v>
      </c>
      <c r="J5989" t="s">
        <v>17</v>
      </c>
      <c r="K5989" t="s">
        <v>17</v>
      </c>
      <c r="L5989" t="s">
        <v>148</v>
      </c>
      <c r="M5989" t="s">
        <v>8166</v>
      </c>
      <c r="N5989" t="s">
        <v>12151</v>
      </c>
      <c r="O5989" t="s">
        <v>12164</v>
      </c>
      <c r="Q5989" s="10">
        <f>E5989</f>
        <v>50</v>
      </c>
      <c r="T5989"/>
    </row>
    <row r="5990" spans="1:22" x14ac:dyDescent="0.25">
      <c r="A5990" t="s">
        <v>12153</v>
      </c>
      <c r="B5990" t="s">
        <v>8330</v>
      </c>
      <c r="C5990" s="1">
        <v>44891</v>
      </c>
      <c r="D5990" s="1" t="s">
        <v>18</v>
      </c>
      <c r="E5990" s="2">
        <v>95</v>
      </c>
      <c r="F5990" s="2">
        <v>25.1</v>
      </c>
      <c r="G5990" s="2">
        <v>11.75</v>
      </c>
      <c r="H5990" s="2">
        <v>131.85</v>
      </c>
      <c r="I5990" t="s">
        <v>8331</v>
      </c>
      <c r="J5990" t="s">
        <v>141</v>
      </c>
      <c r="K5990">
        <v>41011</v>
      </c>
      <c r="L5990" t="s">
        <v>148</v>
      </c>
      <c r="M5990" t="s">
        <v>8166</v>
      </c>
      <c r="N5990" t="s">
        <v>12151</v>
      </c>
      <c r="O5990" t="s">
        <v>12166</v>
      </c>
      <c r="P5990" s="10">
        <f t="shared" ref="P5990:P5993" si="1946">E5990</f>
        <v>95</v>
      </c>
      <c r="R5990" s="12">
        <v>7.7499999999999999E-2</v>
      </c>
      <c r="S5990" s="10">
        <f t="shared" ref="S5990:S5993" si="1947">P5990*R5990</f>
        <v>7.3624999999999998</v>
      </c>
      <c r="T5990" t="s">
        <v>822</v>
      </c>
      <c r="U5990" s="10">
        <f t="shared" ref="U5990:U5993" si="1948">G5990</f>
        <v>11.75</v>
      </c>
      <c r="V5990" s="10">
        <f t="shared" ref="V5990:V5993" si="1949">S5990-U5990</f>
        <v>-4.3875000000000002</v>
      </c>
    </row>
    <row r="5991" spans="1:22" x14ac:dyDescent="0.25">
      <c r="A5991" t="s">
        <v>12154</v>
      </c>
      <c r="B5991" t="s">
        <v>8332</v>
      </c>
      <c r="C5991" s="1">
        <v>44910</v>
      </c>
      <c r="D5991" s="1" t="s">
        <v>18</v>
      </c>
      <c r="E5991" s="2">
        <v>160</v>
      </c>
      <c r="F5991" s="2">
        <v>28.09</v>
      </c>
      <c r="G5991" s="2">
        <v>15.52</v>
      </c>
      <c r="H5991" s="2">
        <v>203.61</v>
      </c>
      <c r="I5991" t="s">
        <v>122</v>
      </c>
      <c r="J5991" t="s">
        <v>59</v>
      </c>
      <c r="K5991">
        <v>78233</v>
      </c>
      <c r="L5991" t="s">
        <v>148</v>
      </c>
      <c r="M5991" t="s">
        <v>8166</v>
      </c>
      <c r="N5991" t="s">
        <v>12151</v>
      </c>
      <c r="O5991" t="s">
        <v>12166</v>
      </c>
      <c r="P5991" s="10">
        <f t="shared" si="1946"/>
        <v>160</v>
      </c>
      <c r="R5991" s="12">
        <v>7.7499999999999999E-2</v>
      </c>
      <c r="S5991" s="10">
        <f t="shared" si="1947"/>
        <v>12.4</v>
      </c>
      <c r="T5991" t="s">
        <v>822</v>
      </c>
      <c r="U5991" s="10">
        <f t="shared" si="1948"/>
        <v>15.52</v>
      </c>
      <c r="V5991" s="10">
        <f t="shared" si="1949"/>
        <v>-3.1199999999999992</v>
      </c>
    </row>
    <row r="5992" spans="1:22" x14ac:dyDescent="0.25">
      <c r="A5992" t="s">
        <v>12154</v>
      </c>
      <c r="B5992" t="s">
        <v>8333</v>
      </c>
      <c r="C5992" s="1">
        <v>44910</v>
      </c>
      <c r="D5992" s="1" t="s">
        <v>18</v>
      </c>
      <c r="E5992" s="2">
        <v>210</v>
      </c>
      <c r="F5992" s="2">
        <v>29.86</v>
      </c>
      <c r="G5992" s="2">
        <v>18.71</v>
      </c>
      <c r="H5992" s="2">
        <v>258.57</v>
      </c>
      <c r="I5992" t="s">
        <v>1378</v>
      </c>
      <c r="J5992" t="s">
        <v>56</v>
      </c>
      <c r="K5992">
        <v>45215</v>
      </c>
      <c r="L5992" t="s">
        <v>148</v>
      </c>
      <c r="M5992" t="s">
        <v>8166</v>
      </c>
      <c r="N5992" t="s">
        <v>12151</v>
      </c>
      <c r="O5992" t="s">
        <v>12166</v>
      </c>
      <c r="P5992" s="10">
        <f t="shared" si="1946"/>
        <v>210</v>
      </c>
      <c r="R5992" s="12">
        <v>7.7499999999999999E-2</v>
      </c>
      <c r="S5992" s="10">
        <f t="shared" si="1947"/>
        <v>16.274999999999999</v>
      </c>
      <c r="T5992" t="s">
        <v>822</v>
      </c>
      <c r="U5992" s="10">
        <f t="shared" si="1948"/>
        <v>18.71</v>
      </c>
      <c r="V5992" s="10">
        <f t="shared" si="1949"/>
        <v>-2.4350000000000023</v>
      </c>
    </row>
    <row r="5993" spans="1:22" x14ac:dyDescent="0.25">
      <c r="A5993" t="s">
        <v>12154</v>
      </c>
      <c r="B5993" t="s">
        <v>8334</v>
      </c>
      <c r="C5993" s="1">
        <v>44910</v>
      </c>
      <c r="D5993" s="1" t="s">
        <v>18</v>
      </c>
      <c r="E5993" s="2">
        <v>160</v>
      </c>
      <c r="F5993" s="2">
        <v>27.7</v>
      </c>
      <c r="G5993" s="2">
        <v>16.010000000000002</v>
      </c>
      <c r="H5993" s="2">
        <v>203.71</v>
      </c>
      <c r="I5993" t="s">
        <v>1536</v>
      </c>
      <c r="J5993" t="s">
        <v>453</v>
      </c>
      <c r="K5993">
        <v>98445</v>
      </c>
      <c r="L5993" t="s">
        <v>148</v>
      </c>
      <c r="M5993" t="s">
        <v>8166</v>
      </c>
      <c r="N5993" t="s">
        <v>12151</v>
      </c>
      <c r="O5993" t="s">
        <v>12166</v>
      </c>
      <c r="P5993" s="10">
        <f t="shared" si="1946"/>
        <v>160</v>
      </c>
      <c r="R5993" s="12">
        <v>7.7499999999999999E-2</v>
      </c>
      <c r="S5993" s="10">
        <f t="shared" si="1947"/>
        <v>12.4</v>
      </c>
      <c r="T5993" t="s">
        <v>822</v>
      </c>
      <c r="U5993" s="10">
        <f t="shared" si="1948"/>
        <v>16.010000000000002</v>
      </c>
      <c r="V5993" s="10">
        <f t="shared" si="1949"/>
        <v>-3.6100000000000012</v>
      </c>
    </row>
    <row r="5994" spans="1:22" x14ac:dyDescent="0.25">
      <c r="A5994" t="s">
        <v>12154</v>
      </c>
      <c r="B5994" t="s">
        <v>8335</v>
      </c>
      <c r="C5994" s="1">
        <v>44897</v>
      </c>
      <c r="D5994" s="1" t="s">
        <v>23</v>
      </c>
      <c r="E5994" s="2">
        <v>50</v>
      </c>
      <c r="F5994" s="2">
        <v>0</v>
      </c>
      <c r="G5994" s="2">
        <v>0</v>
      </c>
      <c r="H5994" s="2">
        <v>50</v>
      </c>
      <c r="I5994" t="s">
        <v>17</v>
      </c>
      <c r="J5994" t="s">
        <v>17</v>
      </c>
      <c r="K5994" t="s">
        <v>17</v>
      </c>
      <c r="L5994" t="s">
        <v>148</v>
      </c>
      <c r="M5994" t="s">
        <v>8166</v>
      </c>
      <c r="N5994" t="s">
        <v>12151</v>
      </c>
      <c r="O5994" t="s">
        <v>12164</v>
      </c>
      <c r="Q5994" s="10">
        <f t="shared" ref="Q5994:Q5995" si="1950">E5994</f>
        <v>50</v>
      </c>
      <c r="T5994"/>
    </row>
    <row r="5995" spans="1:22" x14ac:dyDescent="0.25">
      <c r="A5995" t="s">
        <v>12154</v>
      </c>
      <c r="B5995" t="s">
        <v>8336</v>
      </c>
      <c r="C5995" s="1">
        <v>44897</v>
      </c>
      <c r="D5995" s="1" t="s">
        <v>23</v>
      </c>
      <c r="E5995" s="2">
        <v>50</v>
      </c>
      <c r="F5995" s="2">
        <v>0</v>
      </c>
      <c r="G5995" s="2">
        <v>0</v>
      </c>
      <c r="H5995" s="2">
        <v>50</v>
      </c>
      <c r="I5995" t="s">
        <v>17</v>
      </c>
      <c r="J5995" t="s">
        <v>17</v>
      </c>
      <c r="K5995" t="s">
        <v>17</v>
      </c>
      <c r="L5995" t="s">
        <v>148</v>
      </c>
      <c r="M5995" t="s">
        <v>8166</v>
      </c>
      <c r="N5995" t="s">
        <v>12151</v>
      </c>
      <c r="O5995" t="s">
        <v>12164</v>
      </c>
      <c r="Q5995" s="10">
        <f t="shared" si="1950"/>
        <v>50</v>
      </c>
      <c r="T5995"/>
    </row>
    <row r="5996" spans="1:22" x14ac:dyDescent="0.25">
      <c r="A5996" t="s">
        <v>12154</v>
      </c>
      <c r="B5996" t="s">
        <v>8337</v>
      </c>
      <c r="C5996" s="1">
        <v>44910</v>
      </c>
      <c r="D5996" s="1" t="s">
        <v>18</v>
      </c>
      <c r="E5996" s="2">
        <v>160</v>
      </c>
      <c r="F5996" s="2">
        <v>29.86</v>
      </c>
      <c r="G5996" s="2">
        <v>16.86</v>
      </c>
      <c r="H5996" s="2">
        <v>206.72</v>
      </c>
      <c r="I5996" t="s">
        <v>498</v>
      </c>
      <c r="J5996" t="s">
        <v>39</v>
      </c>
      <c r="K5996">
        <v>11210</v>
      </c>
      <c r="L5996" t="s">
        <v>148</v>
      </c>
      <c r="M5996" t="s">
        <v>8166</v>
      </c>
      <c r="N5996" t="s">
        <v>12151</v>
      </c>
      <c r="O5996" t="s">
        <v>12166</v>
      </c>
      <c r="P5996" s="10">
        <f t="shared" ref="P5996:P5997" si="1951">E5996</f>
        <v>160</v>
      </c>
      <c r="R5996" s="12">
        <v>7.7499999999999999E-2</v>
      </c>
      <c r="S5996" s="10">
        <f t="shared" ref="S5996:S5997" si="1952">P5996*R5996</f>
        <v>12.4</v>
      </c>
      <c r="T5996" t="s">
        <v>822</v>
      </c>
      <c r="U5996" s="10">
        <f t="shared" ref="U5996:U5997" si="1953">G5996</f>
        <v>16.86</v>
      </c>
      <c r="V5996" s="10">
        <f t="shared" ref="V5996:V5997" si="1954">S5996-U5996</f>
        <v>-4.4599999999999991</v>
      </c>
    </row>
    <row r="5997" spans="1:22" x14ac:dyDescent="0.25">
      <c r="A5997" t="s">
        <v>12154</v>
      </c>
      <c r="B5997" t="s">
        <v>8338</v>
      </c>
      <c r="C5997" s="1">
        <v>44910</v>
      </c>
      <c r="D5997" s="1" t="s">
        <v>18</v>
      </c>
      <c r="E5997" s="2">
        <v>370</v>
      </c>
      <c r="F5997" s="2">
        <v>38.65</v>
      </c>
      <c r="G5997" s="2">
        <v>31.01</v>
      </c>
      <c r="H5997" s="2">
        <v>439.66</v>
      </c>
      <c r="I5997" t="s">
        <v>8339</v>
      </c>
      <c r="J5997" t="s">
        <v>198</v>
      </c>
      <c r="K5997">
        <v>89123</v>
      </c>
      <c r="L5997" t="s">
        <v>148</v>
      </c>
      <c r="M5997" t="s">
        <v>8166</v>
      </c>
      <c r="N5997" t="s">
        <v>12151</v>
      </c>
      <c r="O5997" t="s">
        <v>12166</v>
      </c>
      <c r="P5997" s="10">
        <f t="shared" si="1951"/>
        <v>370</v>
      </c>
      <c r="R5997" s="12">
        <v>7.7499999999999999E-2</v>
      </c>
      <c r="S5997" s="10">
        <f t="shared" si="1952"/>
        <v>28.675000000000001</v>
      </c>
      <c r="T5997" t="s">
        <v>822</v>
      </c>
      <c r="U5997" s="10">
        <f t="shared" si="1953"/>
        <v>31.01</v>
      </c>
      <c r="V5997" s="10">
        <f t="shared" si="1954"/>
        <v>-2.3350000000000009</v>
      </c>
    </row>
    <row r="5998" spans="1:22" x14ac:dyDescent="0.25">
      <c r="A5998" t="s">
        <v>12154</v>
      </c>
      <c r="B5998" t="s">
        <v>8340</v>
      </c>
      <c r="C5998" s="1">
        <v>44897</v>
      </c>
      <c r="D5998" s="1" t="s">
        <v>23</v>
      </c>
      <c r="E5998" s="2">
        <v>50</v>
      </c>
      <c r="F5998" s="2">
        <v>0</v>
      </c>
      <c r="G5998" s="2">
        <v>0</v>
      </c>
      <c r="H5998" s="2">
        <v>50</v>
      </c>
      <c r="I5998" t="s">
        <v>17</v>
      </c>
      <c r="J5998" t="s">
        <v>17</v>
      </c>
      <c r="K5998" t="s">
        <v>17</v>
      </c>
      <c r="L5998" t="s">
        <v>148</v>
      </c>
      <c r="M5998" t="s">
        <v>8166</v>
      </c>
      <c r="N5998" t="s">
        <v>12151</v>
      </c>
      <c r="O5998" t="s">
        <v>12164</v>
      </c>
      <c r="Q5998" s="10">
        <f>E5998</f>
        <v>50</v>
      </c>
      <c r="T5998"/>
    </row>
    <row r="5999" spans="1:22" x14ac:dyDescent="0.25">
      <c r="A5999" t="s">
        <v>12154</v>
      </c>
      <c r="B5999" t="s">
        <v>8341</v>
      </c>
      <c r="C5999" s="1">
        <v>44910</v>
      </c>
      <c r="D5999" s="1" t="s">
        <v>18</v>
      </c>
      <c r="E5999" s="2">
        <v>571</v>
      </c>
      <c r="F5999" s="2">
        <v>67.88</v>
      </c>
      <c r="G5999" s="2">
        <v>49.94</v>
      </c>
      <c r="H5999" s="2">
        <v>688.82</v>
      </c>
      <c r="I5999" t="s">
        <v>8342</v>
      </c>
      <c r="J5999" t="s">
        <v>52</v>
      </c>
      <c r="K5999">
        <v>92563</v>
      </c>
      <c r="L5999" t="s">
        <v>148</v>
      </c>
      <c r="M5999" t="s">
        <v>8166</v>
      </c>
      <c r="N5999" t="s">
        <v>12151</v>
      </c>
      <c r="O5999" t="s">
        <v>12166</v>
      </c>
      <c r="P5999" s="10">
        <f t="shared" ref="P5999:P6000" si="1955">E5999</f>
        <v>571</v>
      </c>
      <c r="R5999" s="17">
        <f>VLOOKUP(I5999,Counties!$A$1:$D$1787,3,0)</f>
        <v>8.7499999999999994E-2</v>
      </c>
      <c r="S5999" s="10">
        <f>P5999*R5999</f>
        <v>49.962499999999999</v>
      </c>
      <c r="T5999" s="17" t="str">
        <f>VLOOKUP(I5999,Counties!$A$1:$D$1787,4,0)</f>
        <v>Riverside</v>
      </c>
      <c r="U5999" s="10">
        <f t="shared" ref="U5999:U6000" si="1956">G5999</f>
        <v>49.94</v>
      </c>
      <c r="V5999" s="10">
        <f t="shared" ref="V5999:V6000" si="1957">S5999-U5999</f>
        <v>2.2500000000000853E-2</v>
      </c>
    </row>
    <row r="6000" spans="1:22" x14ac:dyDescent="0.25">
      <c r="A6000" t="s">
        <v>12154</v>
      </c>
      <c r="B6000" t="s">
        <v>8343</v>
      </c>
      <c r="C6000" s="1">
        <v>44921</v>
      </c>
      <c r="D6000" s="1" t="s">
        <v>18</v>
      </c>
      <c r="E6000" s="2">
        <v>195</v>
      </c>
      <c r="F6000" s="2">
        <v>33.32</v>
      </c>
      <c r="G6000" s="2">
        <v>18.27</v>
      </c>
      <c r="H6000" s="2">
        <v>246.59</v>
      </c>
      <c r="I6000" t="s">
        <v>559</v>
      </c>
      <c r="J6000" t="s">
        <v>39</v>
      </c>
      <c r="K6000">
        <v>14612</v>
      </c>
      <c r="L6000" t="s">
        <v>148</v>
      </c>
      <c r="M6000" t="s">
        <v>8166</v>
      </c>
      <c r="N6000" t="s">
        <v>12151</v>
      </c>
      <c r="O6000" t="s">
        <v>12166</v>
      </c>
      <c r="P6000" s="10">
        <f t="shared" si="1955"/>
        <v>195</v>
      </c>
      <c r="R6000" s="12">
        <v>7.7499999999999999E-2</v>
      </c>
      <c r="S6000" s="10">
        <f>P6000*R6000</f>
        <v>15.112500000000001</v>
      </c>
      <c r="T6000" t="s">
        <v>822</v>
      </c>
      <c r="U6000" s="10">
        <f t="shared" si="1956"/>
        <v>18.27</v>
      </c>
      <c r="V6000" s="10">
        <f t="shared" si="1957"/>
        <v>-3.1574999999999989</v>
      </c>
    </row>
    <row r="6001" spans="1:22" x14ac:dyDescent="0.25">
      <c r="A6001" t="s">
        <v>12154</v>
      </c>
      <c r="B6001" t="s">
        <v>8344</v>
      </c>
      <c r="C6001" s="1">
        <v>44897</v>
      </c>
      <c r="D6001" s="1" t="s">
        <v>23</v>
      </c>
      <c r="E6001" s="2">
        <v>50</v>
      </c>
      <c r="F6001" s="2">
        <v>0</v>
      </c>
      <c r="G6001" s="2">
        <v>0</v>
      </c>
      <c r="H6001" s="2">
        <v>50</v>
      </c>
      <c r="I6001" t="s">
        <v>17</v>
      </c>
      <c r="J6001" t="s">
        <v>17</v>
      </c>
      <c r="K6001" t="s">
        <v>17</v>
      </c>
      <c r="L6001" t="s">
        <v>148</v>
      </c>
      <c r="M6001" t="s">
        <v>8166</v>
      </c>
      <c r="N6001" t="s">
        <v>12151</v>
      </c>
      <c r="O6001" t="s">
        <v>12164</v>
      </c>
      <c r="Q6001" s="10">
        <f>E6001</f>
        <v>50</v>
      </c>
      <c r="T6001"/>
    </row>
    <row r="6002" spans="1:22" x14ac:dyDescent="0.25">
      <c r="A6002" t="s">
        <v>12154</v>
      </c>
      <c r="B6002" t="s">
        <v>8345</v>
      </c>
      <c r="C6002" s="1">
        <v>44910</v>
      </c>
      <c r="D6002" s="1" t="s">
        <v>18</v>
      </c>
      <c r="E6002" s="2">
        <v>160</v>
      </c>
      <c r="F6002" s="2">
        <v>28.55</v>
      </c>
      <c r="G6002" s="2">
        <v>16.399999999999999</v>
      </c>
      <c r="H6002" s="2">
        <v>204.95</v>
      </c>
      <c r="I6002" t="s">
        <v>5191</v>
      </c>
      <c r="J6002" t="s">
        <v>52</v>
      </c>
      <c r="K6002">
        <v>91750</v>
      </c>
      <c r="L6002" t="s">
        <v>148</v>
      </c>
      <c r="M6002" t="s">
        <v>8166</v>
      </c>
      <c r="N6002" t="s">
        <v>12151</v>
      </c>
      <c r="O6002" t="s">
        <v>12166</v>
      </c>
      <c r="P6002" s="10">
        <f>E6002</f>
        <v>160</v>
      </c>
      <c r="R6002" s="17">
        <f>VLOOKUP(I6002,Counties!$A$1:$D$1787,3,0)</f>
        <v>0.10249999999999999</v>
      </c>
      <c r="S6002" s="10">
        <f>P6002*R6002</f>
        <v>16.399999999999999</v>
      </c>
      <c r="T6002" s="17" t="str">
        <f>VLOOKUP(I6002,Counties!$A$1:$D$1787,4,0)</f>
        <v>Los Angeles</v>
      </c>
      <c r="U6002" s="10">
        <f>G6002</f>
        <v>16.399999999999999</v>
      </c>
      <c r="V6002" s="10">
        <f>S6002-U6002</f>
        <v>0</v>
      </c>
    </row>
    <row r="6003" spans="1:22" x14ac:dyDescent="0.25">
      <c r="A6003" t="s">
        <v>12154</v>
      </c>
      <c r="B6003" t="s">
        <v>8346</v>
      </c>
      <c r="C6003" s="1">
        <v>44897</v>
      </c>
      <c r="D6003" s="1" t="s">
        <v>23</v>
      </c>
      <c r="E6003" s="2">
        <v>50</v>
      </c>
      <c r="F6003" s="2">
        <v>0</v>
      </c>
      <c r="G6003" s="2">
        <v>0</v>
      </c>
      <c r="H6003" s="2">
        <v>50</v>
      </c>
      <c r="I6003" t="s">
        <v>17</v>
      </c>
      <c r="J6003" t="s">
        <v>17</v>
      </c>
      <c r="K6003" t="s">
        <v>17</v>
      </c>
      <c r="L6003" t="s">
        <v>148</v>
      </c>
      <c r="M6003" t="s">
        <v>8166</v>
      </c>
      <c r="N6003" t="s">
        <v>12151</v>
      </c>
      <c r="O6003" t="s">
        <v>12164</v>
      </c>
      <c r="Q6003" s="10">
        <f t="shared" ref="Q6003:Q6005" si="1958">E6003</f>
        <v>50</v>
      </c>
      <c r="T6003"/>
    </row>
    <row r="6004" spans="1:22" x14ac:dyDescent="0.25">
      <c r="A6004" t="s">
        <v>12154</v>
      </c>
      <c r="B6004" t="s">
        <v>8347</v>
      </c>
      <c r="C6004" s="1">
        <v>44897</v>
      </c>
      <c r="D6004" s="1" t="s">
        <v>23</v>
      </c>
      <c r="E6004" s="2">
        <v>50</v>
      </c>
      <c r="F6004" s="2">
        <v>0</v>
      </c>
      <c r="G6004" s="2">
        <v>0</v>
      </c>
      <c r="H6004" s="2">
        <v>50</v>
      </c>
      <c r="I6004" t="s">
        <v>17</v>
      </c>
      <c r="J6004" t="s">
        <v>17</v>
      </c>
      <c r="K6004" t="s">
        <v>17</v>
      </c>
      <c r="L6004" t="s">
        <v>148</v>
      </c>
      <c r="M6004" t="s">
        <v>8166</v>
      </c>
      <c r="N6004" t="s">
        <v>12151</v>
      </c>
      <c r="O6004" t="s">
        <v>12164</v>
      </c>
      <c r="Q6004" s="10">
        <f t="shared" si="1958"/>
        <v>50</v>
      </c>
      <c r="T6004"/>
    </row>
    <row r="6005" spans="1:22" x14ac:dyDescent="0.25">
      <c r="A6005" t="s">
        <v>12154</v>
      </c>
      <c r="B6005" t="s">
        <v>8348</v>
      </c>
      <c r="C6005" s="1">
        <v>44897</v>
      </c>
      <c r="D6005" s="1" t="s">
        <v>23</v>
      </c>
      <c r="E6005" s="2">
        <v>50</v>
      </c>
      <c r="F6005" s="2">
        <v>0</v>
      </c>
      <c r="G6005" s="2">
        <v>0</v>
      </c>
      <c r="H6005" s="2">
        <v>50</v>
      </c>
      <c r="I6005" t="s">
        <v>17</v>
      </c>
      <c r="J6005" t="s">
        <v>17</v>
      </c>
      <c r="K6005" t="s">
        <v>17</v>
      </c>
      <c r="L6005" t="s">
        <v>148</v>
      </c>
      <c r="M6005" t="s">
        <v>8166</v>
      </c>
      <c r="N6005" t="s">
        <v>12151</v>
      </c>
      <c r="O6005" t="s">
        <v>12164</v>
      </c>
      <c r="Q6005" s="10">
        <f t="shared" si="1958"/>
        <v>50</v>
      </c>
      <c r="T6005"/>
    </row>
    <row r="6006" spans="1:22" x14ac:dyDescent="0.25">
      <c r="A6006" t="s">
        <v>12154</v>
      </c>
      <c r="B6006" t="s">
        <v>8349</v>
      </c>
      <c r="C6006" s="1">
        <v>44910</v>
      </c>
      <c r="D6006" s="1" t="s">
        <v>18</v>
      </c>
      <c r="E6006" s="2">
        <v>210</v>
      </c>
      <c r="F6006" s="2">
        <v>29.52</v>
      </c>
      <c r="G6006" s="2">
        <v>0</v>
      </c>
      <c r="H6006" s="2">
        <v>239.52</v>
      </c>
      <c r="I6006" t="s">
        <v>8200</v>
      </c>
      <c r="J6006" t="s">
        <v>577</v>
      </c>
      <c r="K6006" t="s">
        <v>8201</v>
      </c>
      <c r="L6006" t="s">
        <v>148</v>
      </c>
      <c r="M6006" t="s">
        <v>8166</v>
      </c>
      <c r="N6006" t="s">
        <v>12151</v>
      </c>
      <c r="O6006" t="s">
        <v>12166</v>
      </c>
      <c r="P6006" s="10">
        <f t="shared" ref="P6006:P6012" si="1959">E6006</f>
        <v>210</v>
      </c>
      <c r="R6006" s="12">
        <v>7.7499999999999999E-2</v>
      </c>
      <c r="S6006" s="10">
        <f t="shared" ref="S6006:S6012" si="1960">P6006*R6006</f>
        <v>16.274999999999999</v>
      </c>
      <c r="T6006" t="s">
        <v>822</v>
      </c>
      <c r="U6006" s="10">
        <f t="shared" ref="U6006:U6012" si="1961">G6006</f>
        <v>0</v>
      </c>
      <c r="V6006" s="10">
        <f t="shared" ref="V6006:V6012" si="1962">S6006-U6006</f>
        <v>16.274999999999999</v>
      </c>
    </row>
    <row r="6007" spans="1:22" x14ac:dyDescent="0.25">
      <c r="A6007" t="s">
        <v>12154</v>
      </c>
      <c r="B6007" t="s">
        <v>8350</v>
      </c>
      <c r="C6007" s="1">
        <v>44908</v>
      </c>
      <c r="D6007" s="1" t="s">
        <v>18</v>
      </c>
      <c r="E6007" s="2">
        <v>195</v>
      </c>
      <c r="F6007" s="2">
        <v>33.32</v>
      </c>
      <c r="G6007" s="2">
        <v>17.14</v>
      </c>
      <c r="H6007" s="2">
        <v>245.46</v>
      </c>
      <c r="I6007" t="s">
        <v>8351</v>
      </c>
      <c r="J6007" t="s">
        <v>71</v>
      </c>
      <c r="K6007" t="s">
        <v>8352</v>
      </c>
      <c r="L6007" t="s">
        <v>148</v>
      </c>
      <c r="M6007" t="s">
        <v>8166</v>
      </c>
      <c r="N6007" t="s">
        <v>12151</v>
      </c>
      <c r="O6007" t="s">
        <v>12166</v>
      </c>
      <c r="P6007" s="10">
        <f t="shared" si="1959"/>
        <v>195</v>
      </c>
      <c r="R6007" s="12">
        <v>7.7499999999999999E-2</v>
      </c>
      <c r="S6007" s="10">
        <f t="shared" si="1960"/>
        <v>15.112500000000001</v>
      </c>
      <c r="T6007" t="s">
        <v>822</v>
      </c>
      <c r="U6007" s="10">
        <f t="shared" si="1961"/>
        <v>17.14</v>
      </c>
      <c r="V6007" s="10">
        <f t="shared" si="1962"/>
        <v>-2.0274999999999999</v>
      </c>
    </row>
    <row r="6008" spans="1:22" x14ac:dyDescent="0.25">
      <c r="A6008" t="s">
        <v>12154</v>
      </c>
      <c r="B6008" t="s">
        <v>8353</v>
      </c>
      <c r="C6008" s="1">
        <v>44910</v>
      </c>
      <c r="D6008" s="1" t="s">
        <v>18</v>
      </c>
      <c r="E6008" s="2">
        <v>147.6</v>
      </c>
      <c r="F6008" s="2">
        <v>25.1</v>
      </c>
      <c r="G6008" s="2">
        <v>17.07</v>
      </c>
      <c r="H6008" s="2">
        <v>189.77</v>
      </c>
      <c r="I6008" t="s">
        <v>8354</v>
      </c>
      <c r="J6008" t="s">
        <v>211</v>
      </c>
      <c r="K6008">
        <v>55904</v>
      </c>
      <c r="L6008" t="s">
        <v>148</v>
      </c>
      <c r="M6008" t="s">
        <v>8166</v>
      </c>
      <c r="N6008" t="s">
        <v>12151</v>
      </c>
      <c r="O6008" t="s">
        <v>12166</v>
      </c>
      <c r="P6008" s="10">
        <f t="shared" si="1959"/>
        <v>147.6</v>
      </c>
      <c r="R6008" s="12">
        <v>7.7499999999999999E-2</v>
      </c>
      <c r="S6008" s="10">
        <f t="shared" si="1960"/>
        <v>11.439</v>
      </c>
      <c r="T6008" t="s">
        <v>822</v>
      </c>
      <c r="U6008" s="10">
        <f t="shared" si="1961"/>
        <v>17.07</v>
      </c>
      <c r="V6008" s="10">
        <f t="shared" si="1962"/>
        <v>-5.6310000000000002</v>
      </c>
    </row>
    <row r="6009" spans="1:22" x14ac:dyDescent="0.25">
      <c r="A6009" t="s">
        <v>12154</v>
      </c>
      <c r="B6009" t="s">
        <v>8355</v>
      </c>
      <c r="C6009" s="1">
        <v>44910</v>
      </c>
      <c r="D6009" s="1" t="s">
        <v>18</v>
      </c>
      <c r="E6009" s="2">
        <v>260.5</v>
      </c>
      <c r="F6009" s="2">
        <v>48.66</v>
      </c>
      <c r="G6009" s="2">
        <v>20.86</v>
      </c>
      <c r="H6009" s="2">
        <v>330.02</v>
      </c>
      <c r="I6009" t="s">
        <v>824</v>
      </c>
      <c r="J6009" t="s">
        <v>56</v>
      </c>
      <c r="K6009">
        <v>44077</v>
      </c>
      <c r="L6009" t="s">
        <v>148</v>
      </c>
      <c r="M6009" t="s">
        <v>8166</v>
      </c>
      <c r="N6009" t="s">
        <v>12151</v>
      </c>
      <c r="O6009" t="s">
        <v>12166</v>
      </c>
      <c r="P6009" s="10">
        <f t="shared" si="1959"/>
        <v>260.5</v>
      </c>
      <c r="R6009" s="12">
        <v>7.7499999999999999E-2</v>
      </c>
      <c r="S6009" s="10">
        <f t="shared" si="1960"/>
        <v>20.188749999999999</v>
      </c>
      <c r="T6009" t="s">
        <v>822</v>
      </c>
      <c r="U6009" s="10">
        <f t="shared" si="1961"/>
        <v>20.86</v>
      </c>
      <c r="V6009" s="10">
        <f t="shared" si="1962"/>
        <v>-0.67125000000000057</v>
      </c>
    </row>
    <row r="6010" spans="1:22" x14ac:dyDescent="0.25">
      <c r="A6010" t="s">
        <v>12154</v>
      </c>
      <c r="B6010" t="s">
        <v>8356</v>
      </c>
      <c r="C6010" s="1">
        <v>44910</v>
      </c>
      <c r="D6010" s="1" t="s">
        <v>18</v>
      </c>
      <c r="E6010" s="2">
        <v>370</v>
      </c>
      <c r="F6010" s="2">
        <v>48.66</v>
      </c>
      <c r="G6010" s="2">
        <v>39.270000000000003</v>
      </c>
      <c r="H6010" s="2">
        <v>457.93</v>
      </c>
      <c r="I6010" t="s">
        <v>8357</v>
      </c>
      <c r="J6010" t="s">
        <v>211</v>
      </c>
      <c r="K6010">
        <v>55960</v>
      </c>
      <c r="L6010" t="s">
        <v>148</v>
      </c>
      <c r="M6010" t="s">
        <v>8166</v>
      </c>
      <c r="N6010" t="s">
        <v>12151</v>
      </c>
      <c r="O6010" t="s">
        <v>12166</v>
      </c>
      <c r="P6010" s="10">
        <f t="shared" si="1959"/>
        <v>370</v>
      </c>
      <c r="R6010" s="12">
        <v>7.7499999999999999E-2</v>
      </c>
      <c r="S6010" s="10">
        <f t="shared" si="1960"/>
        <v>28.675000000000001</v>
      </c>
      <c r="T6010" t="s">
        <v>822</v>
      </c>
      <c r="U6010" s="10">
        <f t="shared" si="1961"/>
        <v>39.270000000000003</v>
      </c>
      <c r="V6010" s="10">
        <f t="shared" si="1962"/>
        <v>-10.595000000000002</v>
      </c>
    </row>
    <row r="6011" spans="1:22" x14ac:dyDescent="0.25">
      <c r="A6011" t="s">
        <v>12154</v>
      </c>
      <c r="B6011" t="s">
        <v>8358</v>
      </c>
      <c r="C6011" s="1">
        <v>44910</v>
      </c>
      <c r="D6011" s="1" t="s">
        <v>18</v>
      </c>
      <c r="E6011" s="2">
        <v>370</v>
      </c>
      <c r="F6011" s="2">
        <v>38.65</v>
      </c>
      <c r="G6011" s="2">
        <v>30.6</v>
      </c>
      <c r="H6011" s="2">
        <v>439.25</v>
      </c>
      <c r="I6011" t="s">
        <v>8359</v>
      </c>
      <c r="J6011" t="s">
        <v>198</v>
      </c>
      <c r="K6011">
        <v>89523</v>
      </c>
      <c r="L6011" t="s">
        <v>148</v>
      </c>
      <c r="M6011" t="s">
        <v>8166</v>
      </c>
      <c r="N6011" t="s">
        <v>12151</v>
      </c>
      <c r="O6011" t="s">
        <v>12166</v>
      </c>
      <c r="P6011" s="10">
        <f t="shared" si="1959"/>
        <v>370</v>
      </c>
      <c r="R6011" s="12">
        <v>7.7499999999999999E-2</v>
      </c>
      <c r="S6011" s="10">
        <f t="shared" si="1960"/>
        <v>28.675000000000001</v>
      </c>
      <c r="T6011" t="s">
        <v>822</v>
      </c>
      <c r="U6011" s="10">
        <f t="shared" si="1961"/>
        <v>30.6</v>
      </c>
      <c r="V6011" s="10">
        <f t="shared" si="1962"/>
        <v>-1.9250000000000007</v>
      </c>
    </row>
    <row r="6012" spans="1:22" x14ac:dyDescent="0.25">
      <c r="A6012" t="s">
        <v>12154</v>
      </c>
      <c r="B6012" t="s">
        <v>8360</v>
      </c>
      <c r="C6012" s="1">
        <v>44910</v>
      </c>
      <c r="D6012" s="1" t="s">
        <v>18</v>
      </c>
      <c r="E6012" s="2">
        <v>210</v>
      </c>
      <c r="F6012" s="2">
        <v>29.86</v>
      </c>
      <c r="G6012" s="2">
        <v>14.98</v>
      </c>
      <c r="H6012" s="2">
        <v>254.84</v>
      </c>
      <c r="I6012" t="s">
        <v>1111</v>
      </c>
      <c r="J6012" t="s">
        <v>203</v>
      </c>
      <c r="K6012">
        <v>60659</v>
      </c>
      <c r="L6012" t="s">
        <v>148</v>
      </c>
      <c r="M6012" t="s">
        <v>8166</v>
      </c>
      <c r="N6012" t="s">
        <v>12151</v>
      </c>
      <c r="O6012" t="s">
        <v>12166</v>
      </c>
      <c r="P6012" s="10">
        <f t="shared" si="1959"/>
        <v>210</v>
      </c>
      <c r="R6012" s="12">
        <v>7.7499999999999999E-2</v>
      </c>
      <c r="S6012" s="10">
        <f t="shared" si="1960"/>
        <v>16.274999999999999</v>
      </c>
      <c r="T6012" t="s">
        <v>822</v>
      </c>
      <c r="U6012" s="10">
        <f t="shared" si="1961"/>
        <v>14.98</v>
      </c>
      <c r="V6012" s="10">
        <f t="shared" si="1962"/>
        <v>1.2949999999999982</v>
      </c>
    </row>
    <row r="6013" spans="1:22" x14ac:dyDescent="0.25">
      <c r="A6013" t="s">
        <v>12154</v>
      </c>
      <c r="B6013" t="s">
        <v>8361</v>
      </c>
      <c r="C6013" s="1">
        <v>44897</v>
      </c>
      <c r="D6013" s="1" t="s">
        <v>23</v>
      </c>
      <c r="E6013" s="2">
        <v>50</v>
      </c>
      <c r="F6013" s="2">
        <v>0</v>
      </c>
      <c r="G6013" s="2">
        <v>0</v>
      </c>
      <c r="H6013" s="2">
        <v>50</v>
      </c>
      <c r="I6013" t="s">
        <v>17</v>
      </c>
      <c r="J6013" t="s">
        <v>17</v>
      </c>
      <c r="K6013" t="s">
        <v>17</v>
      </c>
      <c r="L6013" t="s">
        <v>148</v>
      </c>
      <c r="M6013" t="s">
        <v>8166</v>
      </c>
      <c r="N6013" t="s">
        <v>12151</v>
      </c>
      <c r="O6013" t="s">
        <v>12164</v>
      </c>
      <c r="Q6013" s="10">
        <f>E6013</f>
        <v>50</v>
      </c>
      <c r="T6013"/>
    </row>
    <row r="6014" spans="1:22" x14ac:dyDescent="0.25">
      <c r="A6014" t="s">
        <v>12154</v>
      </c>
      <c r="B6014" t="s">
        <v>8362</v>
      </c>
      <c r="C6014" s="1">
        <v>44903</v>
      </c>
      <c r="D6014" s="1" t="s">
        <v>54</v>
      </c>
      <c r="E6014" s="2">
        <v>-130</v>
      </c>
      <c r="F6014" s="2">
        <v>-28.55</v>
      </c>
      <c r="G6014" s="2">
        <v>-11.22</v>
      </c>
      <c r="H6014" s="2">
        <v>-169.77</v>
      </c>
      <c r="I6014" t="s">
        <v>8363</v>
      </c>
      <c r="J6014" t="s">
        <v>52</v>
      </c>
      <c r="K6014">
        <v>94123</v>
      </c>
      <c r="L6014" t="s">
        <v>148</v>
      </c>
      <c r="M6014" t="s">
        <v>8166</v>
      </c>
      <c r="N6014" t="s">
        <v>12151</v>
      </c>
      <c r="O6014" t="s">
        <v>12166</v>
      </c>
      <c r="P6014" s="10">
        <f>E6014</f>
        <v>-130</v>
      </c>
      <c r="R6014" s="17">
        <f>VLOOKUP(I6014,Counties!$A$1:$D$1787,3,0)</f>
        <v>8.6300000000000002E-2</v>
      </c>
      <c r="S6014" s="10">
        <f>P6014*R6014</f>
        <v>-11.218999999999999</v>
      </c>
      <c r="T6014" s="17" t="str">
        <f>VLOOKUP(I6014,Counties!$A$1:$D$1787,4,0)</f>
        <v>San Francisco</v>
      </c>
      <c r="U6014" s="10">
        <f>G6014</f>
        <v>-11.22</v>
      </c>
      <c r="V6014" s="10">
        <f>S6014-U6014</f>
        <v>1.0000000000012221E-3</v>
      </c>
    </row>
    <row r="6015" spans="1:22" x14ac:dyDescent="0.25">
      <c r="A6015" t="s">
        <v>12154</v>
      </c>
      <c r="B6015" t="s">
        <v>8364</v>
      </c>
      <c r="C6015" s="1">
        <v>44897</v>
      </c>
      <c r="D6015" s="1" t="s">
        <v>23</v>
      </c>
      <c r="E6015" s="2">
        <v>50</v>
      </c>
      <c r="F6015" s="2">
        <v>0</v>
      </c>
      <c r="G6015" s="2">
        <v>0</v>
      </c>
      <c r="H6015" s="2">
        <v>50</v>
      </c>
      <c r="I6015" t="s">
        <v>17</v>
      </c>
      <c r="J6015" t="s">
        <v>17</v>
      </c>
      <c r="K6015" t="s">
        <v>17</v>
      </c>
      <c r="L6015" t="s">
        <v>148</v>
      </c>
      <c r="M6015" t="s">
        <v>8166</v>
      </c>
      <c r="N6015" t="s">
        <v>12151</v>
      </c>
      <c r="O6015" t="s">
        <v>12164</v>
      </c>
      <c r="Q6015" s="10">
        <f t="shared" ref="Q6015:Q6017" si="1963">E6015</f>
        <v>50</v>
      </c>
      <c r="T6015"/>
    </row>
    <row r="6016" spans="1:22" x14ac:dyDescent="0.25">
      <c r="A6016" t="s">
        <v>12154</v>
      </c>
      <c r="B6016" t="s">
        <v>8365</v>
      </c>
      <c r="C6016" s="1">
        <v>44897</v>
      </c>
      <c r="D6016" s="1" t="s">
        <v>23</v>
      </c>
      <c r="E6016" s="2">
        <v>50</v>
      </c>
      <c r="F6016" s="2">
        <v>0</v>
      </c>
      <c r="G6016" s="2">
        <v>0</v>
      </c>
      <c r="H6016" s="2">
        <v>50</v>
      </c>
      <c r="I6016" t="s">
        <v>17</v>
      </c>
      <c r="J6016" t="s">
        <v>17</v>
      </c>
      <c r="K6016" t="s">
        <v>17</v>
      </c>
      <c r="L6016" t="s">
        <v>148</v>
      </c>
      <c r="M6016" t="s">
        <v>8166</v>
      </c>
      <c r="N6016" t="s">
        <v>12151</v>
      </c>
      <c r="O6016" t="s">
        <v>12164</v>
      </c>
      <c r="Q6016" s="10">
        <f t="shared" si="1963"/>
        <v>50</v>
      </c>
      <c r="T6016"/>
    </row>
    <row r="6017" spans="1:22" x14ac:dyDescent="0.25">
      <c r="A6017" t="s">
        <v>12154</v>
      </c>
      <c r="B6017" t="s">
        <v>8366</v>
      </c>
      <c r="C6017" s="1">
        <v>44897</v>
      </c>
      <c r="D6017" s="1" t="s">
        <v>23</v>
      </c>
      <c r="E6017" s="2">
        <v>50</v>
      </c>
      <c r="F6017" s="2">
        <v>0</v>
      </c>
      <c r="G6017" s="2">
        <v>0</v>
      </c>
      <c r="H6017" s="2">
        <v>50</v>
      </c>
      <c r="I6017" t="s">
        <v>17</v>
      </c>
      <c r="J6017" t="s">
        <v>17</v>
      </c>
      <c r="K6017" t="s">
        <v>17</v>
      </c>
      <c r="L6017" t="s">
        <v>148</v>
      </c>
      <c r="M6017" t="s">
        <v>8166</v>
      </c>
      <c r="N6017" t="s">
        <v>12151</v>
      </c>
      <c r="O6017" t="s">
        <v>12164</v>
      </c>
      <c r="Q6017" s="10">
        <f t="shared" si="1963"/>
        <v>50</v>
      </c>
      <c r="T6017"/>
    </row>
    <row r="6018" spans="1:22" x14ac:dyDescent="0.25">
      <c r="A6018" t="s">
        <v>12154</v>
      </c>
      <c r="B6018" t="s">
        <v>8367</v>
      </c>
      <c r="C6018" s="1">
        <v>44898</v>
      </c>
      <c r="D6018" s="1" t="s">
        <v>18</v>
      </c>
      <c r="E6018" s="2">
        <v>95</v>
      </c>
      <c r="F6018" s="2">
        <v>25.1</v>
      </c>
      <c r="G6018" s="2">
        <v>8.41</v>
      </c>
      <c r="H6018" s="2">
        <v>128.51</v>
      </c>
      <c r="I6018" t="s">
        <v>147</v>
      </c>
      <c r="J6018" t="s">
        <v>134</v>
      </c>
      <c r="K6018">
        <v>46256</v>
      </c>
      <c r="L6018" t="s">
        <v>148</v>
      </c>
      <c r="M6018" t="s">
        <v>8166</v>
      </c>
      <c r="N6018" t="s">
        <v>12151</v>
      </c>
      <c r="O6018" t="s">
        <v>12166</v>
      </c>
      <c r="P6018" s="10">
        <f>E6018</f>
        <v>95</v>
      </c>
      <c r="R6018" s="12">
        <v>7.7499999999999999E-2</v>
      </c>
      <c r="S6018" s="10">
        <f>P6018*R6018</f>
        <v>7.3624999999999998</v>
      </c>
      <c r="T6018" t="s">
        <v>822</v>
      </c>
      <c r="U6018" s="10">
        <f>G6018</f>
        <v>8.41</v>
      </c>
      <c r="V6018" s="10">
        <f>S6018-U6018</f>
        <v>-1.0475000000000003</v>
      </c>
    </row>
    <row r="6019" spans="1:22" x14ac:dyDescent="0.25">
      <c r="A6019" t="s">
        <v>12154</v>
      </c>
      <c r="B6019" t="s">
        <v>8368</v>
      </c>
      <c r="C6019" s="1">
        <v>44897</v>
      </c>
      <c r="D6019" s="1" t="s">
        <v>23</v>
      </c>
      <c r="E6019" s="2">
        <v>50</v>
      </c>
      <c r="F6019" s="2">
        <v>0</v>
      </c>
      <c r="G6019" s="2">
        <v>0</v>
      </c>
      <c r="H6019" s="2">
        <v>50</v>
      </c>
      <c r="I6019" t="s">
        <v>17</v>
      </c>
      <c r="J6019" t="s">
        <v>17</v>
      </c>
      <c r="K6019" t="s">
        <v>17</v>
      </c>
      <c r="L6019" t="s">
        <v>148</v>
      </c>
      <c r="M6019" t="s">
        <v>8166</v>
      </c>
      <c r="N6019" t="s">
        <v>12151</v>
      </c>
      <c r="O6019" t="s">
        <v>12164</v>
      </c>
      <c r="Q6019" s="10">
        <f>E6019</f>
        <v>50</v>
      </c>
      <c r="T6019"/>
    </row>
    <row r="6020" spans="1:22" x14ac:dyDescent="0.25">
      <c r="A6020" t="s">
        <v>12154</v>
      </c>
      <c r="B6020" t="s">
        <v>8369</v>
      </c>
      <c r="C6020" s="1">
        <v>44910</v>
      </c>
      <c r="D6020" s="1" t="s">
        <v>18</v>
      </c>
      <c r="E6020" s="2">
        <v>236.1</v>
      </c>
      <c r="F6020" s="2">
        <v>34.31</v>
      </c>
      <c r="G6020" s="2">
        <v>24.2</v>
      </c>
      <c r="H6020" s="2">
        <v>294.61</v>
      </c>
      <c r="I6020" t="s">
        <v>2823</v>
      </c>
      <c r="J6020" t="s">
        <v>52</v>
      </c>
      <c r="K6020">
        <v>90808</v>
      </c>
      <c r="L6020" t="s">
        <v>148</v>
      </c>
      <c r="M6020" t="s">
        <v>8166</v>
      </c>
      <c r="N6020" t="s">
        <v>12151</v>
      </c>
      <c r="O6020" t="s">
        <v>12166</v>
      </c>
      <c r="P6020" s="10">
        <f t="shared" ref="P6020:P6025" si="1964">E6020</f>
        <v>236.1</v>
      </c>
      <c r="R6020" s="17">
        <f>VLOOKUP(I6020,Counties!$A$1:$D$1787,3,0)</f>
        <v>0.10249999999999999</v>
      </c>
      <c r="S6020" s="10">
        <f>P6020*R6020</f>
        <v>24.200249999999997</v>
      </c>
      <c r="T6020" s="17" t="str">
        <f>VLOOKUP(I6020,Counties!$A$1:$D$1787,4,0)</f>
        <v>Los Angeles</v>
      </c>
      <c r="U6020" s="10">
        <f t="shared" ref="U6020:U6025" si="1965">G6020</f>
        <v>24.2</v>
      </c>
      <c r="V6020" s="10">
        <f t="shared" ref="V6020:V6025" si="1966">S6020-U6020</f>
        <v>2.49999999997641E-4</v>
      </c>
    </row>
    <row r="6021" spans="1:22" x14ac:dyDescent="0.25">
      <c r="A6021" t="s">
        <v>12154</v>
      </c>
      <c r="B6021" t="s">
        <v>8370</v>
      </c>
      <c r="C6021" s="1">
        <v>44923</v>
      </c>
      <c r="D6021" s="1" t="s">
        <v>18</v>
      </c>
      <c r="E6021" s="2">
        <v>125</v>
      </c>
      <c r="F6021" s="2">
        <v>25.1</v>
      </c>
      <c r="G6021" s="2">
        <v>5.56</v>
      </c>
      <c r="H6021" s="2">
        <v>155.66</v>
      </c>
      <c r="I6021" t="s">
        <v>2363</v>
      </c>
      <c r="J6021" t="s">
        <v>27</v>
      </c>
      <c r="K6021">
        <v>70123</v>
      </c>
      <c r="L6021" t="s">
        <v>148</v>
      </c>
      <c r="M6021" t="s">
        <v>8166</v>
      </c>
      <c r="N6021" t="s">
        <v>12151</v>
      </c>
      <c r="O6021" t="s">
        <v>12166</v>
      </c>
      <c r="P6021" s="10">
        <f t="shared" si="1964"/>
        <v>125</v>
      </c>
      <c r="R6021" s="12">
        <v>7.7499999999999999E-2</v>
      </c>
      <c r="S6021" s="10">
        <f t="shared" ref="S6021:S6023" si="1967">P6021*R6021</f>
        <v>9.6875</v>
      </c>
      <c r="T6021" t="s">
        <v>822</v>
      </c>
      <c r="U6021" s="10">
        <f t="shared" si="1965"/>
        <v>5.56</v>
      </c>
      <c r="V6021" s="10">
        <f t="shared" si="1966"/>
        <v>4.1275000000000004</v>
      </c>
    </row>
    <row r="6022" spans="1:22" x14ac:dyDescent="0.25">
      <c r="A6022" t="s">
        <v>12154</v>
      </c>
      <c r="B6022" t="s">
        <v>8371</v>
      </c>
      <c r="C6022" s="1">
        <v>44911</v>
      </c>
      <c r="D6022" s="1" t="s">
        <v>18</v>
      </c>
      <c r="E6022" s="2">
        <v>160</v>
      </c>
      <c r="F6022" s="2">
        <v>29.86</v>
      </c>
      <c r="G6022" s="2">
        <v>16.39</v>
      </c>
      <c r="H6022" s="2">
        <v>206.25</v>
      </c>
      <c r="I6022" t="s">
        <v>8227</v>
      </c>
      <c r="J6022" t="s">
        <v>39</v>
      </c>
      <c r="K6022">
        <v>11778</v>
      </c>
      <c r="L6022" t="s">
        <v>148</v>
      </c>
      <c r="M6022" t="s">
        <v>8166</v>
      </c>
      <c r="N6022" t="s">
        <v>12151</v>
      </c>
      <c r="O6022" t="s">
        <v>12166</v>
      </c>
      <c r="P6022" s="10">
        <f t="shared" si="1964"/>
        <v>160</v>
      </c>
      <c r="R6022" s="12">
        <v>7.7499999999999999E-2</v>
      </c>
      <c r="S6022" s="10">
        <f t="shared" si="1967"/>
        <v>12.4</v>
      </c>
      <c r="T6022" t="s">
        <v>822</v>
      </c>
      <c r="U6022" s="10">
        <f t="shared" si="1965"/>
        <v>16.39</v>
      </c>
      <c r="V6022" s="10">
        <f t="shared" si="1966"/>
        <v>-3.99</v>
      </c>
    </row>
    <row r="6023" spans="1:22" x14ac:dyDescent="0.25">
      <c r="A6023" t="s">
        <v>12154</v>
      </c>
      <c r="B6023" t="s">
        <v>8372</v>
      </c>
      <c r="C6023" s="1">
        <v>44910</v>
      </c>
      <c r="D6023" s="1" t="s">
        <v>18</v>
      </c>
      <c r="E6023" s="2">
        <v>320</v>
      </c>
      <c r="F6023" s="2">
        <v>38.65</v>
      </c>
      <c r="G6023" s="2">
        <v>26.82</v>
      </c>
      <c r="H6023" s="2">
        <v>385.47</v>
      </c>
      <c r="I6023" t="s">
        <v>197</v>
      </c>
      <c r="J6023" t="s">
        <v>198</v>
      </c>
      <c r="K6023">
        <v>89149</v>
      </c>
      <c r="L6023" t="s">
        <v>148</v>
      </c>
      <c r="M6023" t="s">
        <v>8166</v>
      </c>
      <c r="N6023" t="s">
        <v>12151</v>
      </c>
      <c r="O6023" t="s">
        <v>12166</v>
      </c>
      <c r="P6023" s="10">
        <f t="shared" si="1964"/>
        <v>320</v>
      </c>
      <c r="R6023" s="12">
        <v>7.7499999999999999E-2</v>
      </c>
      <c r="S6023" s="10">
        <f t="shared" si="1967"/>
        <v>24.8</v>
      </c>
      <c r="T6023" t="s">
        <v>822</v>
      </c>
      <c r="U6023" s="10">
        <f t="shared" si="1965"/>
        <v>26.82</v>
      </c>
      <c r="V6023" s="10">
        <f t="shared" si="1966"/>
        <v>-2.0199999999999996</v>
      </c>
    </row>
    <row r="6024" spans="1:22" x14ac:dyDescent="0.25">
      <c r="A6024" t="s">
        <v>12154</v>
      </c>
      <c r="B6024" t="s">
        <v>8373</v>
      </c>
      <c r="C6024" s="1">
        <v>44910</v>
      </c>
      <c r="D6024" s="1" t="s">
        <v>18</v>
      </c>
      <c r="E6024" s="2">
        <v>210</v>
      </c>
      <c r="F6024" s="2">
        <v>28.55</v>
      </c>
      <c r="G6024" s="2">
        <v>15.22</v>
      </c>
      <c r="H6024" s="2">
        <v>253.77</v>
      </c>
      <c r="I6024" t="s">
        <v>8374</v>
      </c>
      <c r="J6024" t="s">
        <v>52</v>
      </c>
      <c r="K6024">
        <v>95667</v>
      </c>
      <c r="L6024" t="s">
        <v>148</v>
      </c>
      <c r="M6024" t="s">
        <v>8166</v>
      </c>
      <c r="N6024" t="s">
        <v>12151</v>
      </c>
      <c r="O6024" t="s">
        <v>12166</v>
      </c>
      <c r="P6024" s="10">
        <f t="shared" si="1964"/>
        <v>210</v>
      </c>
      <c r="R6024" s="17">
        <f>VLOOKUP(I6024,Counties!$A$1:$D$1787,3,0)</f>
        <v>8.2500000000000004E-2</v>
      </c>
      <c r="S6024" s="10">
        <f>P6024*R6024</f>
        <v>17.324999999999999</v>
      </c>
      <c r="T6024" s="17" t="str">
        <f>VLOOKUP(I6024,Counties!$A$1:$D$1787,4,0)</f>
        <v>El Dorado</v>
      </c>
      <c r="U6024" s="10">
        <f t="shared" si="1965"/>
        <v>15.22</v>
      </c>
      <c r="V6024" s="10">
        <f t="shared" si="1966"/>
        <v>2.1049999999999986</v>
      </c>
    </row>
    <row r="6025" spans="1:22" x14ac:dyDescent="0.25">
      <c r="A6025" t="s">
        <v>12154</v>
      </c>
      <c r="B6025" t="s">
        <v>8375</v>
      </c>
      <c r="C6025" s="1">
        <v>44910</v>
      </c>
      <c r="D6025" s="1" t="s">
        <v>18</v>
      </c>
      <c r="E6025" s="2">
        <v>136.1</v>
      </c>
      <c r="F6025" s="2">
        <v>29.86</v>
      </c>
      <c r="G6025" s="2">
        <v>7.5</v>
      </c>
      <c r="H6025" s="2">
        <v>173.46</v>
      </c>
      <c r="I6025" t="s">
        <v>8376</v>
      </c>
      <c r="J6025" t="s">
        <v>488</v>
      </c>
      <c r="K6025">
        <v>4785</v>
      </c>
      <c r="L6025" t="s">
        <v>148</v>
      </c>
      <c r="M6025" t="s">
        <v>8166</v>
      </c>
      <c r="N6025" t="s">
        <v>12151</v>
      </c>
      <c r="O6025" t="s">
        <v>12166</v>
      </c>
      <c r="P6025" s="10">
        <f t="shared" si="1964"/>
        <v>136.1</v>
      </c>
      <c r="R6025" s="12">
        <v>7.7499999999999999E-2</v>
      </c>
      <c r="S6025" s="10">
        <f>P6025*R6025</f>
        <v>10.547749999999999</v>
      </c>
      <c r="T6025" t="s">
        <v>822</v>
      </c>
      <c r="U6025" s="10">
        <f t="shared" si="1965"/>
        <v>7.5</v>
      </c>
      <c r="V6025" s="10">
        <f t="shared" si="1966"/>
        <v>3.0477499999999988</v>
      </c>
    </row>
    <row r="6026" spans="1:22" x14ac:dyDescent="0.25">
      <c r="A6026" t="s">
        <v>12154</v>
      </c>
      <c r="B6026" t="s">
        <v>8377</v>
      </c>
      <c r="C6026" s="1">
        <v>44897</v>
      </c>
      <c r="D6026" s="1" t="s">
        <v>23</v>
      </c>
      <c r="E6026" s="2">
        <v>50</v>
      </c>
      <c r="F6026" s="2">
        <v>0</v>
      </c>
      <c r="G6026" s="2">
        <v>0</v>
      </c>
      <c r="H6026" s="2">
        <v>50</v>
      </c>
      <c r="I6026" t="s">
        <v>17</v>
      </c>
      <c r="J6026" t="s">
        <v>17</v>
      </c>
      <c r="K6026" t="s">
        <v>17</v>
      </c>
      <c r="L6026" t="s">
        <v>148</v>
      </c>
      <c r="M6026" t="s">
        <v>8166</v>
      </c>
      <c r="N6026" t="s">
        <v>12151</v>
      </c>
      <c r="O6026" t="s">
        <v>12164</v>
      </c>
      <c r="Q6026" s="10">
        <f>E6026</f>
        <v>50</v>
      </c>
      <c r="T6026"/>
    </row>
    <row r="6027" spans="1:22" x14ac:dyDescent="0.25">
      <c r="A6027" t="s">
        <v>12154</v>
      </c>
      <c r="B6027" t="s">
        <v>8378</v>
      </c>
      <c r="C6027" s="1">
        <v>44910</v>
      </c>
      <c r="D6027" s="1" t="s">
        <v>18</v>
      </c>
      <c r="E6027" s="2">
        <v>195</v>
      </c>
      <c r="F6027" s="2">
        <v>33.32</v>
      </c>
      <c r="G6027" s="2">
        <v>21.13</v>
      </c>
      <c r="H6027" s="2">
        <v>249.45</v>
      </c>
      <c r="I6027" t="s">
        <v>3326</v>
      </c>
      <c r="J6027" t="s">
        <v>33</v>
      </c>
      <c r="K6027">
        <v>37939</v>
      </c>
      <c r="L6027" t="s">
        <v>148</v>
      </c>
      <c r="M6027" t="s">
        <v>8166</v>
      </c>
      <c r="N6027" t="s">
        <v>12151</v>
      </c>
      <c r="O6027" t="s">
        <v>12166</v>
      </c>
      <c r="P6027" s="10">
        <f t="shared" ref="P6027:P6028" si="1968">E6027</f>
        <v>195</v>
      </c>
      <c r="R6027" s="12">
        <v>7.7499999999999999E-2</v>
      </c>
      <c r="S6027" s="10">
        <f t="shared" ref="S6027:S6028" si="1969">P6027*R6027</f>
        <v>15.112500000000001</v>
      </c>
      <c r="T6027" t="s">
        <v>822</v>
      </c>
      <c r="U6027" s="10">
        <f t="shared" ref="U6027:U6028" si="1970">G6027</f>
        <v>21.13</v>
      </c>
      <c r="V6027" s="10">
        <f t="shared" ref="V6027:V6028" si="1971">S6027-U6027</f>
        <v>-6.0174999999999983</v>
      </c>
    </row>
    <row r="6028" spans="1:22" x14ac:dyDescent="0.25">
      <c r="A6028" t="s">
        <v>12153</v>
      </c>
      <c r="B6028" t="s">
        <v>8379</v>
      </c>
      <c r="C6028" s="1">
        <v>44887</v>
      </c>
      <c r="D6028" s="1" t="s">
        <v>18</v>
      </c>
      <c r="E6028" s="2">
        <v>325</v>
      </c>
      <c r="F6028" s="2">
        <v>46.63</v>
      </c>
      <c r="G6028" s="2">
        <v>17.87</v>
      </c>
      <c r="H6028" s="2">
        <v>389.5</v>
      </c>
      <c r="I6028" t="s">
        <v>8302</v>
      </c>
      <c r="J6028" t="s">
        <v>488</v>
      </c>
      <c r="K6028">
        <v>3901</v>
      </c>
      <c r="L6028" t="s">
        <v>148</v>
      </c>
      <c r="M6028" t="s">
        <v>8166</v>
      </c>
      <c r="N6028" t="s">
        <v>12151</v>
      </c>
      <c r="O6028" t="s">
        <v>12166</v>
      </c>
      <c r="P6028" s="10">
        <f t="shared" si="1968"/>
        <v>325</v>
      </c>
      <c r="R6028" s="12">
        <v>7.7499999999999999E-2</v>
      </c>
      <c r="S6028" s="10">
        <f t="shared" si="1969"/>
        <v>25.1875</v>
      </c>
      <c r="T6028" t="s">
        <v>822</v>
      </c>
      <c r="U6028" s="10">
        <f t="shared" si="1970"/>
        <v>17.87</v>
      </c>
      <c r="V6028" s="10">
        <f t="shared" si="1971"/>
        <v>7.317499999999999</v>
      </c>
    </row>
    <row r="6029" spans="1:22" x14ac:dyDescent="0.25">
      <c r="A6029" t="s">
        <v>12154</v>
      </c>
      <c r="B6029" t="s">
        <v>8380</v>
      </c>
      <c r="C6029" s="1">
        <v>44897</v>
      </c>
      <c r="D6029" s="1" t="s">
        <v>23</v>
      </c>
      <c r="E6029" s="2">
        <v>50</v>
      </c>
      <c r="F6029" s="2">
        <v>0</v>
      </c>
      <c r="G6029" s="2">
        <v>0</v>
      </c>
      <c r="H6029" s="2">
        <v>50</v>
      </c>
      <c r="I6029" t="s">
        <v>17</v>
      </c>
      <c r="J6029" t="s">
        <v>17</v>
      </c>
      <c r="K6029" t="s">
        <v>17</v>
      </c>
      <c r="L6029" t="s">
        <v>148</v>
      </c>
      <c r="M6029" t="s">
        <v>8166</v>
      </c>
      <c r="N6029" t="s">
        <v>12151</v>
      </c>
      <c r="O6029" t="s">
        <v>12164</v>
      </c>
      <c r="Q6029" s="10">
        <f t="shared" ref="Q6029:Q6032" si="1972">E6029</f>
        <v>50</v>
      </c>
      <c r="T6029"/>
    </row>
    <row r="6030" spans="1:22" x14ac:dyDescent="0.25">
      <c r="A6030" t="s">
        <v>12154</v>
      </c>
      <c r="B6030" t="s">
        <v>8381</v>
      </c>
      <c r="C6030" s="1">
        <v>44897</v>
      </c>
      <c r="D6030" s="1" t="s">
        <v>23</v>
      </c>
      <c r="E6030" s="2">
        <v>50</v>
      </c>
      <c r="F6030" s="2">
        <v>0</v>
      </c>
      <c r="G6030" s="2">
        <v>0</v>
      </c>
      <c r="H6030" s="2">
        <v>50</v>
      </c>
      <c r="I6030" t="s">
        <v>17</v>
      </c>
      <c r="J6030" t="s">
        <v>17</v>
      </c>
      <c r="K6030" t="s">
        <v>17</v>
      </c>
      <c r="L6030" t="s">
        <v>148</v>
      </c>
      <c r="M6030" t="s">
        <v>8166</v>
      </c>
      <c r="N6030" t="s">
        <v>12151</v>
      </c>
      <c r="O6030" t="s">
        <v>12164</v>
      </c>
      <c r="Q6030" s="10">
        <f t="shared" si="1972"/>
        <v>50</v>
      </c>
      <c r="T6030"/>
    </row>
    <row r="6031" spans="1:22" x14ac:dyDescent="0.25">
      <c r="A6031" t="s">
        <v>12154</v>
      </c>
      <c r="B6031" t="s">
        <v>8382</v>
      </c>
      <c r="C6031" s="1">
        <v>44897</v>
      </c>
      <c r="D6031" s="1" t="s">
        <v>23</v>
      </c>
      <c r="E6031" s="2">
        <v>50</v>
      </c>
      <c r="F6031" s="2">
        <v>0</v>
      </c>
      <c r="G6031" s="2">
        <v>0</v>
      </c>
      <c r="H6031" s="2">
        <v>50</v>
      </c>
      <c r="I6031" t="s">
        <v>17</v>
      </c>
      <c r="J6031" t="s">
        <v>17</v>
      </c>
      <c r="K6031" t="s">
        <v>17</v>
      </c>
      <c r="L6031" t="s">
        <v>148</v>
      </c>
      <c r="M6031" t="s">
        <v>8166</v>
      </c>
      <c r="N6031" t="s">
        <v>12151</v>
      </c>
      <c r="O6031" t="s">
        <v>12164</v>
      </c>
      <c r="Q6031" s="10">
        <f t="shared" si="1972"/>
        <v>50</v>
      </c>
      <c r="T6031"/>
    </row>
    <row r="6032" spans="1:22" x14ac:dyDescent="0.25">
      <c r="A6032" t="s">
        <v>12154</v>
      </c>
      <c r="B6032" t="s">
        <v>8383</v>
      </c>
      <c r="C6032" s="1">
        <v>44897</v>
      </c>
      <c r="D6032" s="1" t="s">
        <v>23</v>
      </c>
      <c r="E6032" s="2">
        <v>50</v>
      </c>
      <c r="F6032" s="2">
        <v>0</v>
      </c>
      <c r="G6032" s="2">
        <v>0</v>
      </c>
      <c r="H6032" s="2">
        <v>50</v>
      </c>
      <c r="I6032" t="s">
        <v>17</v>
      </c>
      <c r="J6032" t="s">
        <v>17</v>
      </c>
      <c r="K6032" t="s">
        <v>17</v>
      </c>
      <c r="L6032" t="s">
        <v>148</v>
      </c>
      <c r="M6032" t="s">
        <v>8166</v>
      </c>
      <c r="N6032" t="s">
        <v>12151</v>
      </c>
      <c r="O6032" t="s">
        <v>12164</v>
      </c>
      <c r="Q6032" s="10">
        <f t="shared" si="1972"/>
        <v>50</v>
      </c>
      <c r="T6032"/>
    </row>
    <row r="6033" spans="1:22" x14ac:dyDescent="0.25">
      <c r="A6033" t="s">
        <v>12154</v>
      </c>
      <c r="B6033" t="s">
        <v>8384</v>
      </c>
      <c r="C6033" s="1">
        <v>44910</v>
      </c>
      <c r="D6033" s="1" t="s">
        <v>18</v>
      </c>
      <c r="E6033" s="2">
        <v>210</v>
      </c>
      <c r="F6033" s="2">
        <v>29.86</v>
      </c>
      <c r="G6033" s="2">
        <v>16.78</v>
      </c>
      <c r="H6033" s="2">
        <v>256.64</v>
      </c>
      <c r="I6033" t="s">
        <v>8385</v>
      </c>
      <c r="J6033" t="s">
        <v>88</v>
      </c>
      <c r="K6033">
        <v>15133</v>
      </c>
      <c r="L6033" t="s">
        <v>148</v>
      </c>
      <c r="M6033" t="s">
        <v>8166</v>
      </c>
      <c r="N6033" t="s">
        <v>12151</v>
      </c>
      <c r="O6033" t="s">
        <v>12166</v>
      </c>
      <c r="P6033" s="10">
        <f t="shared" ref="P6033:P6038" si="1973">E6033</f>
        <v>210</v>
      </c>
      <c r="R6033" s="12">
        <v>7.7499999999999999E-2</v>
      </c>
      <c r="S6033" s="10">
        <f t="shared" ref="S6033:S6038" si="1974">P6033*R6033</f>
        <v>16.274999999999999</v>
      </c>
      <c r="T6033" t="s">
        <v>822</v>
      </c>
      <c r="U6033" s="10">
        <f t="shared" ref="U6033:U6038" si="1975">G6033</f>
        <v>16.78</v>
      </c>
      <c r="V6033" s="10">
        <f t="shared" ref="V6033:V6038" si="1976">S6033-U6033</f>
        <v>-0.50500000000000256</v>
      </c>
    </row>
    <row r="6034" spans="1:22" x14ac:dyDescent="0.25">
      <c r="A6034" t="s">
        <v>12154</v>
      </c>
      <c r="B6034" t="s">
        <v>8386</v>
      </c>
      <c r="C6034" s="1">
        <v>44910</v>
      </c>
      <c r="D6034" s="1" t="s">
        <v>18</v>
      </c>
      <c r="E6034" s="2">
        <v>320</v>
      </c>
      <c r="F6034" s="2">
        <v>48.66</v>
      </c>
      <c r="G6034" s="2">
        <v>26.72</v>
      </c>
      <c r="H6034" s="2">
        <v>395.38</v>
      </c>
      <c r="I6034" t="s">
        <v>1911</v>
      </c>
      <c r="J6034" t="s">
        <v>93</v>
      </c>
      <c r="K6034">
        <v>63601</v>
      </c>
      <c r="L6034" t="s">
        <v>148</v>
      </c>
      <c r="M6034" t="s">
        <v>8166</v>
      </c>
      <c r="N6034" t="s">
        <v>12151</v>
      </c>
      <c r="O6034" t="s">
        <v>12166</v>
      </c>
      <c r="P6034" s="10">
        <f t="shared" si="1973"/>
        <v>320</v>
      </c>
      <c r="R6034" s="12">
        <v>7.7499999999999999E-2</v>
      </c>
      <c r="S6034" s="10">
        <f t="shared" si="1974"/>
        <v>24.8</v>
      </c>
      <c r="T6034" t="s">
        <v>822</v>
      </c>
      <c r="U6034" s="10">
        <f t="shared" si="1975"/>
        <v>26.72</v>
      </c>
      <c r="V6034" s="10">
        <f t="shared" si="1976"/>
        <v>-1.9199999999999982</v>
      </c>
    </row>
    <row r="6035" spans="1:22" x14ac:dyDescent="0.25">
      <c r="A6035" t="s">
        <v>12154</v>
      </c>
      <c r="B6035" t="s">
        <v>8387</v>
      </c>
      <c r="C6035" s="1">
        <v>44910</v>
      </c>
      <c r="D6035" s="1" t="s">
        <v>18</v>
      </c>
      <c r="E6035" s="2">
        <v>292</v>
      </c>
      <c r="F6035" s="2">
        <v>44.87</v>
      </c>
      <c r="G6035" s="2">
        <v>26.95</v>
      </c>
      <c r="H6035" s="2">
        <v>363.82</v>
      </c>
      <c r="I6035" t="s">
        <v>1709</v>
      </c>
      <c r="J6035" t="s">
        <v>1328</v>
      </c>
      <c r="K6035">
        <v>58801</v>
      </c>
      <c r="L6035" t="s">
        <v>148</v>
      </c>
      <c r="M6035" t="s">
        <v>8166</v>
      </c>
      <c r="N6035" t="s">
        <v>12151</v>
      </c>
      <c r="O6035" t="s">
        <v>12166</v>
      </c>
      <c r="P6035" s="10">
        <f t="shared" si="1973"/>
        <v>292</v>
      </c>
      <c r="R6035" s="12">
        <v>7.7499999999999999E-2</v>
      </c>
      <c r="S6035" s="10">
        <f t="shared" si="1974"/>
        <v>22.63</v>
      </c>
      <c r="T6035" t="s">
        <v>822</v>
      </c>
      <c r="U6035" s="10">
        <f t="shared" si="1975"/>
        <v>26.95</v>
      </c>
      <c r="V6035" s="10">
        <f t="shared" si="1976"/>
        <v>-4.32</v>
      </c>
    </row>
    <row r="6036" spans="1:22" x14ac:dyDescent="0.25">
      <c r="A6036" t="s">
        <v>12154</v>
      </c>
      <c r="B6036" t="s">
        <v>8388</v>
      </c>
      <c r="C6036" s="1">
        <v>44897</v>
      </c>
      <c r="D6036" s="1" t="s">
        <v>18</v>
      </c>
      <c r="E6036" s="2">
        <v>95</v>
      </c>
      <c r="F6036" s="2">
        <v>25.1</v>
      </c>
      <c r="G6036" s="2">
        <v>7.22</v>
      </c>
      <c r="H6036" s="2">
        <v>127.32</v>
      </c>
      <c r="I6036" t="s">
        <v>8389</v>
      </c>
      <c r="J6036" t="s">
        <v>88</v>
      </c>
      <c r="K6036">
        <v>19036</v>
      </c>
      <c r="L6036" t="s">
        <v>148</v>
      </c>
      <c r="M6036" t="s">
        <v>8166</v>
      </c>
      <c r="N6036" t="s">
        <v>12151</v>
      </c>
      <c r="O6036" t="s">
        <v>12166</v>
      </c>
      <c r="P6036" s="10">
        <f t="shared" si="1973"/>
        <v>95</v>
      </c>
      <c r="R6036" s="12">
        <v>7.7499999999999999E-2</v>
      </c>
      <c r="S6036" s="10">
        <f t="shared" si="1974"/>
        <v>7.3624999999999998</v>
      </c>
      <c r="T6036" t="s">
        <v>822</v>
      </c>
      <c r="U6036" s="10">
        <f t="shared" si="1975"/>
        <v>7.22</v>
      </c>
      <c r="V6036" s="10">
        <f t="shared" si="1976"/>
        <v>0.14250000000000007</v>
      </c>
    </row>
    <row r="6037" spans="1:22" x14ac:dyDescent="0.25">
      <c r="A6037" t="s">
        <v>12154</v>
      </c>
      <c r="B6037" t="s">
        <v>8390</v>
      </c>
      <c r="C6037" s="1">
        <v>44910</v>
      </c>
      <c r="D6037" s="1" t="s">
        <v>18</v>
      </c>
      <c r="E6037" s="2">
        <v>160</v>
      </c>
      <c r="F6037" s="2">
        <v>27.7</v>
      </c>
      <c r="G6037" s="2">
        <v>12.8</v>
      </c>
      <c r="H6037" s="2">
        <v>200.5</v>
      </c>
      <c r="I6037" t="s">
        <v>8391</v>
      </c>
      <c r="J6037" t="s">
        <v>453</v>
      </c>
      <c r="K6037">
        <v>98328</v>
      </c>
      <c r="L6037" t="s">
        <v>148</v>
      </c>
      <c r="M6037" t="s">
        <v>8166</v>
      </c>
      <c r="N6037" t="s">
        <v>12151</v>
      </c>
      <c r="O6037" t="s">
        <v>12166</v>
      </c>
      <c r="P6037" s="10">
        <f t="shared" si="1973"/>
        <v>160</v>
      </c>
      <c r="R6037" s="12">
        <v>7.7499999999999999E-2</v>
      </c>
      <c r="S6037" s="10">
        <f t="shared" si="1974"/>
        <v>12.4</v>
      </c>
      <c r="T6037" t="s">
        <v>822</v>
      </c>
      <c r="U6037" s="10">
        <f t="shared" si="1975"/>
        <v>12.8</v>
      </c>
      <c r="V6037" s="10">
        <f t="shared" si="1976"/>
        <v>-0.40000000000000036</v>
      </c>
    </row>
    <row r="6038" spans="1:22" x14ac:dyDescent="0.25">
      <c r="A6038" t="s">
        <v>12154</v>
      </c>
      <c r="B6038" t="s">
        <v>8392</v>
      </c>
      <c r="C6038" s="1">
        <v>44910</v>
      </c>
      <c r="D6038" s="1" t="s">
        <v>18</v>
      </c>
      <c r="E6038" s="2">
        <v>210</v>
      </c>
      <c r="F6038" s="2">
        <v>29.86</v>
      </c>
      <c r="G6038" s="2">
        <v>12.6</v>
      </c>
      <c r="H6038" s="2">
        <v>252.46</v>
      </c>
      <c r="I6038" t="s">
        <v>2783</v>
      </c>
      <c r="J6038" t="s">
        <v>30</v>
      </c>
      <c r="K6038">
        <v>23434</v>
      </c>
      <c r="L6038" t="s">
        <v>148</v>
      </c>
      <c r="M6038" t="s">
        <v>8166</v>
      </c>
      <c r="N6038" t="s">
        <v>12151</v>
      </c>
      <c r="O6038" t="s">
        <v>12166</v>
      </c>
      <c r="P6038" s="10">
        <f t="shared" si="1973"/>
        <v>210</v>
      </c>
      <c r="R6038" s="12">
        <v>7.7499999999999999E-2</v>
      </c>
      <c r="S6038" s="10">
        <f t="shared" si="1974"/>
        <v>16.274999999999999</v>
      </c>
      <c r="T6038" t="s">
        <v>822</v>
      </c>
      <c r="U6038" s="10">
        <f t="shared" si="1975"/>
        <v>12.6</v>
      </c>
      <c r="V6038" s="10">
        <f t="shared" si="1976"/>
        <v>3.6749999999999989</v>
      </c>
    </row>
    <row r="6039" spans="1:22" x14ac:dyDescent="0.25">
      <c r="A6039" t="s">
        <v>12154</v>
      </c>
      <c r="B6039" t="s">
        <v>8393</v>
      </c>
      <c r="C6039" s="1">
        <v>44897</v>
      </c>
      <c r="D6039" s="1" t="s">
        <v>23</v>
      </c>
      <c r="E6039" s="2">
        <v>50</v>
      </c>
      <c r="F6039" s="2">
        <v>0</v>
      </c>
      <c r="G6039" s="2">
        <v>0</v>
      </c>
      <c r="H6039" s="2">
        <v>50</v>
      </c>
      <c r="I6039" t="s">
        <v>17</v>
      </c>
      <c r="J6039" t="s">
        <v>17</v>
      </c>
      <c r="K6039" t="s">
        <v>17</v>
      </c>
      <c r="L6039" t="s">
        <v>148</v>
      </c>
      <c r="M6039" t="s">
        <v>8166</v>
      </c>
      <c r="N6039" t="s">
        <v>12151</v>
      </c>
      <c r="O6039" t="s">
        <v>12164</v>
      </c>
      <c r="Q6039" s="10">
        <f>E6039</f>
        <v>50</v>
      </c>
      <c r="T6039"/>
    </row>
    <row r="6040" spans="1:22" x14ac:dyDescent="0.25">
      <c r="A6040" t="s">
        <v>12154</v>
      </c>
      <c r="B6040" t="s">
        <v>8394</v>
      </c>
      <c r="C6040" s="1">
        <v>44910</v>
      </c>
      <c r="D6040" s="1" t="s">
        <v>18</v>
      </c>
      <c r="E6040" s="2">
        <v>160</v>
      </c>
      <c r="F6040" s="2">
        <v>28.55</v>
      </c>
      <c r="G6040" s="2">
        <v>12.4</v>
      </c>
      <c r="H6040" s="2">
        <v>200.95</v>
      </c>
      <c r="I6040" t="s">
        <v>51</v>
      </c>
      <c r="J6040" t="s">
        <v>52</v>
      </c>
      <c r="K6040">
        <v>92104</v>
      </c>
      <c r="L6040" t="s">
        <v>148</v>
      </c>
      <c r="M6040" t="s">
        <v>8166</v>
      </c>
      <c r="N6040" t="s">
        <v>12151</v>
      </c>
      <c r="O6040" t="s">
        <v>12166</v>
      </c>
      <c r="P6040" s="10">
        <f>E6040</f>
        <v>160</v>
      </c>
      <c r="R6040" s="17">
        <f>VLOOKUP(I6040,Counties!$A$1:$D$1787,3,0)</f>
        <v>7.7499999999999999E-2</v>
      </c>
      <c r="S6040" s="10">
        <f>P6040*R6040</f>
        <v>12.4</v>
      </c>
      <c r="T6040" s="17" t="str">
        <f>VLOOKUP(I6040,Counties!$A$1:$D$1787,4,0)</f>
        <v>San Diego</v>
      </c>
      <c r="U6040" s="10">
        <f>G6040</f>
        <v>12.4</v>
      </c>
      <c r="V6040" s="10">
        <f>S6040-U6040</f>
        <v>0</v>
      </c>
    </row>
    <row r="6041" spans="1:22" x14ac:dyDescent="0.25">
      <c r="A6041" t="s">
        <v>12154</v>
      </c>
      <c r="B6041" t="s">
        <v>8396</v>
      </c>
      <c r="C6041" s="1">
        <v>44897</v>
      </c>
      <c r="D6041" s="1" t="s">
        <v>23</v>
      </c>
      <c r="E6041" s="2">
        <v>50</v>
      </c>
      <c r="F6041" s="2">
        <v>0</v>
      </c>
      <c r="G6041" s="2">
        <v>0</v>
      </c>
      <c r="H6041" s="2">
        <v>50</v>
      </c>
      <c r="I6041" t="s">
        <v>17</v>
      </c>
      <c r="J6041" t="s">
        <v>17</v>
      </c>
      <c r="K6041" t="s">
        <v>17</v>
      </c>
      <c r="L6041" t="s">
        <v>148</v>
      </c>
      <c r="M6041" t="s">
        <v>8166</v>
      </c>
      <c r="N6041" t="s">
        <v>12151</v>
      </c>
      <c r="O6041" t="s">
        <v>12164</v>
      </c>
      <c r="Q6041" s="10">
        <f>E6041</f>
        <v>50</v>
      </c>
      <c r="T6041"/>
    </row>
    <row r="6042" spans="1:22" x14ac:dyDescent="0.25">
      <c r="A6042" t="s">
        <v>12154</v>
      </c>
      <c r="B6042" t="s">
        <v>8397</v>
      </c>
      <c r="C6042" s="1">
        <v>44910</v>
      </c>
      <c r="D6042" s="1" t="s">
        <v>18</v>
      </c>
      <c r="E6042" s="2">
        <v>330</v>
      </c>
      <c r="F6042" s="2">
        <v>48.66</v>
      </c>
      <c r="G6042" s="2">
        <v>26.51</v>
      </c>
      <c r="H6042" s="2">
        <v>405.17</v>
      </c>
      <c r="I6042" t="s">
        <v>147</v>
      </c>
      <c r="J6042" t="s">
        <v>134</v>
      </c>
      <c r="K6042">
        <v>46256</v>
      </c>
      <c r="L6042" t="s">
        <v>148</v>
      </c>
      <c r="M6042" t="s">
        <v>8166</v>
      </c>
      <c r="N6042" t="s">
        <v>12151</v>
      </c>
      <c r="O6042" t="s">
        <v>12166</v>
      </c>
      <c r="P6042" s="10">
        <f t="shared" ref="P6042:P6043" si="1977">E6042</f>
        <v>330</v>
      </c>
      <c r="R6042" s="12">
        <v>7.7499999999999999E-2</v>
      </c>
      <c r="S6042" s="10">
        <f t="shared" ref="S6042:S6043" si="1978">P6042*R6042</f>
        <v>25.574999999999999</v>
      </c>
      <c r="T6042" t="s">
        <v>822</v>
      </c>
      <c r="U6042" s="10">
        <f t="shared" ref="U6042:U6043" si="1979">G6042</f>
        <v>26.51</v>
      </c>
      <c r="V6042" s="10">
        <f t="shared" ref="V6042:V6043" si="1980">S6042-U6042</f>
        <v>-0.93500000000000227</v>
      </c>
    </row>
    <row r="6043" spans="1:22" x14ac:dyDescent="0.25">
      <c r="A6043" t="s">
        <v>12154</v>
      </c>
      <c r="B6043" t="s">
        <v>8398</v>
      </c>
      <c r="C6043" s="1">
        <v>44911</v>
      </c>
      <c r="D6043" s="1" t="s">
        <v>18</v>
      </c>
      <c r="E6043" s="2">
        <v>145</v>
      </c>
      <c r="F6043" s="2">
        <v>25.1</v>
      </c>
      <c r="G6043" s="2">
        <v>11.91</v>
      </c>
      <c r="H6043" s="2">
        <v>182.01</v>
      </c>
      <c r="I6043" t="s">
        <v>8399</v>
      </c>
      <c r="J6043" t="s">
        <v>56</v>
      </c>
      <c r="K6043">
        <v>43123</v>
      </c>
      <c r="L6043" t="s">
        <v>148</v>
      </c>
      <c r="M6043" t="s">
        <v>8166</v>
      </c>
      <c r="N6043" t="s">
        <v>12151</v>
      </c>
      <c r="O6043" t="s">
        <v>12166</v>
      </c>
      <c r="P6043" s="10">
        <f t="shared" si="1977"/>
        <v>145</v>
      </c>
      <c r="R6043" s="12">
        <v>7.7499999999999999E-2</v>
      </c>
      <c r="S6043" s="10">
        <f t="shared" si="1978"/>
        <v>11.237500000000001</v>
      </c>
      <c r="T6043" t="s">
        <v>822</v>
      </c>
      <c r="U6043" s="10">
        <f t="shared" si="1979"/>
        <v>11.91</v>
      </c>
      <c r="V6043" s="10">
        <f t="shared" si="1980"/>
        <v>-0.67249999999999943</v>
      </c>
    </row>
    <row r="6044" spans="1:22" x14ac:dyDescent="0.25">
      <c r="A6044" t="s">
        <v>12154</v>
      </c>
      <c r="B6044" t="s">
        <v>8400</v>
      </c>
      <c r="C6044" s="1">
        <v>44897</v>
      </c>
      <c r="D6044" s="1" t="s">
        <v>23</v>
      </c>
      <c r="E6044" s="2">
        <v>50</v>
      </c>
      <c r="F6044" s="2">
        <v>0</v>
      </c>
      <c r="G6044" s="2">
        <v>0</v>
      </c>
      <c r="H6044" s="2">
        <v>50</v>
      </c>
      <c r="I6044" t="s">
        <v>17</v>
      </c>
      <c r="J6044" t="s">
        <v>17</v>
      </c>
      <c r="K6044" t="s">
        <v>17</v>
      </c>
      <c r="L6044" t="s">
        <v>148</v>
      </c>
      <c r="M6044" t="s">
        <v>8166</v>
      </c>
      <c r="N6044" t="s">
        <v>12151</v>
      </c>
      <c r="O6044" t="s">
        <v>12164</v>
      </c>
      <c r="Q6044" s="10">
        <f>E6044</f>
        <v>50</v>
      </c>
      <c r="T6044"/>
    </row>
    <row r="6045" spans="1:22" x14ac:dyDescent="0.25">
      <c r="A6045" t="s">
        <v>12154</v>
      </c>
      <c r="B6045" t="s">
        <v>8401</v>
      </c>
      <c r="C6045" s="1">
        <v>44910</v>
      </c>
      <c r="D6045" s="1" t="s">
        <v>18</v>
      </c>
      <c r="E6045" s="2">
        <v>320</v>
      </c>
      <c r="F6045" s="2">
        <v>48.66</v>
      </c>
      <c r="G6045" s="2">
        <v>25.82</v>
      </c>
      <c r="H6045" s="2">
        <v>394.48</v>
      </c>
      <c r="I6045" t="s">
        <v>8402</v>
      </c>
      <c r="J6045" t="s">
        <v>134</v>
      </c>
      <c r="K6045">
        <v>46070</v>
      </c>
      <c r="L6045" t="s">
        <v>148</v>
      </c>
      <c r="M6045" t="s">
        <v>8166</v>
      </c>
      <c r="N6045" t="s">
        <v>12151</v>
      </c>
      <c r="O6045" t="s">
        <v>12166</v>
      </c>
      <c r="P6045" s="10">
        <f t="shared" ref="P6045:P6051" si="1981">E6045</f>
        <v>320</v>
      </c>
      <c r="R6045" s="12">
        <v>7.7499999999999999E-2</v>
      </c>
      <c r="S6045" s="10">
        <f>P6045*R6045</f>
        <v>24.8</v>
      </c>
      <c r="T6045" t="s">
        <v>822</v>
      </c>
      <c r="U6045" s="10">
        <f t="shared" ref="U6045:U6051" si="1982">G6045</f>
        <v>25.82</v>
      </c>
      <c r="V6045" s="10">
        <f t="shared" ref="V6045:V6051" si="1983">S6045-U6045</f>
        <v>-1.0199999999999996</v>
      </c>
    </row>
    <row r="6046" spans="1:22" x14ac:dyDescent="0.25">
      <c r="A6046" t="s">
        <v>12154</v>
      </c>
      <c r="B6046" t="s">
        <v>8403</v>
      </c>
      <c r="C6046" s="1">
        <v>44903</v>
      </c>
      <c r="D6046" s="1" t="s">
        <v>18</v>
      </c>
      <c r="E6046" s="2">
        <v>130</v>
      </c>
      <c r="F6046" s="2">
        <v>28.55</v>
      </c>
      <c r="G6046" s="2">
        <v>11.22</v>
      </c>
      <c r="H6046" s="2">
        <v>169.77</v>
      </c>
      <c r="I6046" t="s">
        <v>8363</v>
      </c>
      <c r="J6046" t="s">
        <v>52</v>
      </c>
      <c r="K6046">
        <v>94123</v>
      </c>
      <c r="L6046" t="s">
        <v>148</v>
      </c>
      <c r="M6046" t="s">
        <v>8166</v>
      </c>
      <c r="N6046" t="s">
        <v>12151</v>
      </c>
      <c r="O6046" t="s">
        <v>12166</v>
      </c>
      <c r="P6046" s="10">
        <f t="shared" si="1981"/>
        <v>130</v>
      </c>
      <c r="R6046" s="17">
        <f>VLOOKUP(I6046,Counties!$A$1:$D$1787,3,0)</f>
        <v>8.6300000000000002E-2</v>
      </c>
      <c r="S6046" s="10">
        <f>P6046*R6046</f>
        <v>11.218999999999999</v>
      </c>
      <c r="T6046" s="17" t="str">
        <f>VLOOKUP(I6046,Counties!$A$1:$D$1787,4,0)</f>
        <v>San Francisco</v>
      </c>
      <c r="U6046" s="10">
        <f t="shared" si="1982"/>
        <v>11.22</v>
      </c>
      <c r="V6046" s="10">
        <f t="shared" si="1983"/>
        <v>-1.0000000000012221E-3</v>
      </c>
    </row>
    <row r="6047" spans="1:22" x14ac:dyDescent="0.25">
      <c r="A6047" t="s">
        <v>12154</v>
      </c>
      <c r="B6047" t="s">
        <v>8404</v>
      </c>
      <c r="C6047" s="1">
        <v>44916</v>
      </c>
      <c r="D6047" s="1" t="s">
        <v>18</v>
      </c>
      <c r="E6047" s="2">
        <v>370</v>
      </c>
      <c r="F6047" s="2">
        <v>38.42</v>
      </c>
      <c r="G6047" s="2">
        <v>37.369999999999997</v>
      </c>
      <c r="H6047" s="2">
        <v>445.79</v>
      </c>
      <c r="I6047" t="s">
        <v>2607</v>
      </c>
      <c r="J6047" t="s">
        <v>453</v>
      </c>
      <c r="K6047">
        <v>98021</v>
      </c>
      <c r="L6047" t="s">
        <v>148</v>
      </c>
      <c r="M6047" t="s">
        <v>8166</v>
      </c>
      <c r="N6047" t="s">
        <v>12151</v>
      </c>
      <c r="O6047" t="s">
        <v>12166</v>
      </c>
      <c r="P6047" s="10">
        <f t="shared" si="1981"/>
        <v>370</v>
      </c>
      <c r="R6047" s="12">
        <v>7.7499999999999999E-2</v>
      </c>
      <c r="S6047" s="10">
        <f>P6047*R6047</f>
        <v>28.675000000000001</v>
      </c>
      <c r="T6047" t="s">
        <v>822</v>
      </c>
      <c r="U6047" s="10">
        <f t="shared" si="1982"/>
        <v>37.369999999999997</v>
      </c>
      <c r="V6047" s="10">
        <f t="shared" si="1983"/>
        <v>-8.6949999999999967</v>
      </c>
    </row>
    <row r="6048" spans="1:22" x14ac:dyDescent="0.25">
      <c r="A6048" t="s">
        <v>12154</v>
      </c>
      <c r="B6048" t="s">
        <v>8405</v>
      </c>
      <c r="C6048" s="1">
        <v>44910</v>
      </c>
      <c r="D6048" s="1" t="s">
        <v>18</v>
      </c>
      <c r="E6048" s="2">
        <v>370</v>
      </c>
      <c r="F6048" s="2">
        <v>36.78</v>
      </c>
      <c r="G6048" s="2">
        <v>37.93</v>
      </c>
      <c r="H6048" s="2">
        <v>444.71</v>
      </c>
      <c r="I6048" t="s">
        <v>2823</v>
      </c>
      <c r="J6048" t="s">
        <v>52</v>
      </c>
      <c r="K6048">
        <v>90814</v>
      </c>
      <c r="L6048" t="s">
        <v>148</v>
      </c>
      <c r="M6048" t="s">
        <v>8166</v>
      </c>
      <c r="N6048" t="s">
        <v>12151</v>
      </c>
      <c r="O6048" t="s">
        <v>12166</v>
      </c>
      <c r="P6048" s="10">
        <f t="shared" si="1981"/>
        <v>370</v>
      </c>
      <c r="R6048" s="17">
        <f>VLOOKUP(I6048,Counties!$A$1:$D$1787,3,0)</f>
        <v>0.10249999999999999</v>
      </c>
      <c r="S6048" s="10">
        <f>P6048*R6048</f>
        <v>37.924999999999997</v>
      </c>
      <c r="T6048" s="17" t="str">
        <f>VLOOKUP(I6048,Counties!$A$1:$D$1787,4,0)</f>
        <v>Los Angeles</v>
      </c>
      <c r="U6048" s="10">
        <f t="shared" si="1982"/>
        <v>37.93</v>
      </c>
      <c r="V6048" s="10">
        <f t="shared" si="1983"/>
        <v>-5.000000000002558E-3</v>
      </c>
    </row>
    <row r="6049" spans="1:22" x14ac:dyDescent="0.25">
      <c r="A6049" t="s">
        <v>12154</v>
      </c>
      <c r="B6049" t="s">
        <v>8406</v>
      </c>
      <c r="C6049" s="1">
        <v>44916</v>
      </c>
      <c r="D6049" s="1" t="s">
        <v>18</v>
      </c>
      <c r="E6049" s="2">
        <v>85</v>
      </c>
      <c r="F6049" s="2">
        <v>18.350000000000001</v>
      </c>
      <c r="G6049" s="2">
        <v>5.69</v>
      </c>
      <c r="H6049" s="2">
        <v>109.04</v>
      </c>
      <c r="I6049" t="s">
        <v>8407</v>
      </c>
      <c r="J6049" t="s">
        <v>544</v>
      </c>
      <c r="K6049">
        <v>68883</v>
      </c>
      <c r="L6049" t="s">
        <v>148</v>
      </c>
      <c r="M6049" t="s">
        <v>8166</v>
      </c>
      <c r="N6049" t="s">
        <v>12151</v>
      </c>
      <c r="O6049" t="s">
        <v>12166</v>
      </c>
      <c r="P6049" s="10">
        <f t="shared" si="1981"/>
        <v>85</v>
      </c>
      <c r="R6049" s="12">
        <v>7.7499999999999999E-2</v>
      </c>
      <c r="S6049" s="10">
        <f t="shared" ref="S6049:S6051" si="1984">P6049*R6049</f>
        <v>6.5875000000000004</v>
      </c>
      <c r="T6049" t="s">
        <v>822</v>
      </c>
      <c r="U6049" s="10">
        <f t="shared" si="1982"/>
        <v>5.69</v>
      </c>
      <c r="V6049" s="10">
        <f t="shared" si="1983"/>
        <v>0.89749999999999996</v>
      </c>
    </row>
    <row r="6050" spans="1:22" x14ac:dyDescent="0.25">
      <c r="A6050" t="s">
        <v>12154</v>
      </c>
      <c r="B6050" t="s">
        <v>8408</v>
      </c>
      <c r="C6050" s="1">
        <v>44910</v>
      </c>
      <c r="D6050" s="1" t="s">
        <v>18</v>
      </c>
      <c r="E6050" s="2">
        <v>160</v>
      </c>
      <c r="F6050" s="2">
        <v>29.86</v>
      </c>
      <c r="G6050" s="2">
        <v>10.08</v>
      </c>
      <c r="H6050" s="2">
        <v>199.94</v>
      </c>
      <c r="I6050" t="s">
        <v>3394</v>
      </c>
      <c r="J6050" t="s">
        <v>30</v>
      </c>
      <c r="K6050">
        <v>24541</v>
      </c>
      <c r="L6050" t="s">
        <v>148</v>
      </c>
      <c r="M6050" t="s">
        <v>8166</v>
      </c>
      <c r="N6050" t="s">
        <v>12151</v>
      </c>
      <c r="O6050" t="s">
        <v>12166</v>
      </c>
      <c r="P6050" s="10">
        <f t="shared" si="1981"/>
        <v>160</v>
      </c>
      <c r="R6050" s="12">
        <v>7.7499999999999999E-2</v>
      </c>
      <c r="S6050" s="10">
        <f t="shared" si="1984"/>
        <v>12.4</v>
      </c>
      <c r="T6050" t="s">
        <v>822</v>
      </c>
      <c r="U6050" s="10">
        <f t="shared" si="1982"/>
        <v>10.08</v>
      </c>
      <c r="V6050" s="10">
        <f t="shared" si="1983"/>
        <v>2.3200000000000003</v>
      </c>
    </row>
    <row r="6051" spans="1:22" x14ac:dyDescent="0.25">
      <c r="A6051" t="s">
        <v>12154</v>
      </c>
      <c r="B6051" t="s">
        <v>8409</v>
      </c>
      <c r="C6051" s="1">
        <v>44907</v>
      </c>
      <c r="D6051" s="1" t="s">
        <v>18</v>
      </c>
      <c r="E6051" s="2">
        <v>95</v>
      </c>
      <c r="F6051" s="2">
        <v>25.1</v>
      </c>
      <c r="G6051" s="2">
        <v>3.68</v>
      </c>
      <c r="H6051" s="2">
        <v>123.78</v>
      </c>
      <c r="I6051" t="s">
        <v>4255</v>
      </c>
      <c r="J6051" t="s">
        <v>265</v>
      </c>
      <c r="K6051">
        <v>2493</v>
      </c>
      <c r="L6051" t="s">
        <v>148</v>
      </c>
      <c r="M6051" t="s">
        <v>8166</v>
      </c>
      <c r="N6051" t="s">
        <v>12151</v>
      </c>
      <c r="O6051" t="s">
        <v>12166</v>
      </c>
      <c r="P6051" s="10">
        <f t="shared" si="1981"/>
        <v>95</v>
      </c>
      <c r="R6051" s="12">
        <v>7.7499999999999999E-2</v>
      </c>
      <c r="S6051" s="10">
        <f t="shared" si="1984"/>
        <v>7.3624999999999998</v>
      </c>
      <c r="T6051" t="s">
        <v>822</v>
      </c>
      <c r="U6051" s="10">
        <f t="shared" si="1982"/>
        <v>3.68</v>
      </c>
      <c r="V6051" s="10">
        <f t="shared" si="1983"/>
        <v>3.6824999999999997</v>
      </c>
    </row>
    <row r="6052" spans="1:22" x14ac:dyDescent="0.25">
      <c r="A6052" t="s">
        <v>12154</v>
      </c>
      <c r="B6052" t="s">
        <v>8410</v>
      </c>
      <c r="C6052" s="1">
        <v>44897</v>
      </c>
      <c r="D6052" s="1" t="s">
        <v>23</v>
      </c>
      <c r="E6052" s="2">
        <v>50</v>
      </c>
      <c r="F6052" s="2">
        <v>0</v>
      </c>
      <c r="G6052" s="2">
        <v>0</v>
      </c>
      <c r="H6052" s="2">
        <v>50</v>
      </c>
      <c r="I6052" t="s">
        <v>17</v>
      </c>
      <c r="J6052" t="s">
        <v>17</v>
      </c>
      <c r="K6052" t="s">
        <v>17</v>
      </c>
      <c r="L6052" t="s">
        <v>148</v>
      </c>
      <c r="M6052" t="s">
        <v>8166</v>
      </c>
      <c r="N6052" t="s">
        <v>12151</v>
      </c>
      <c r="O6052" t="s">
        <v>12164</v>
      </c>
      <c r="Q6052" s="10">
        <f>E6052</f>
        <v>50</v>
      </c>
      <c r="T6052"/>
    </row>
    <row r="6053" spans="1:22" x14ac:dyDescent="0.25">
      <c r="A6053" t="s">
        <v>12154</v>
      </c>
      <c r="B6053" t="s">
        <v>8411</v>
      </c>
      <c r="C6053" s="1">
        <v>44910</v>
      </c>
      <c r="D6053" s="1" t="s">
        <v>18</v>
      </c>
      <c r="E6053" s="2">
        <v>320</v>
      </c>
      <c r="F6053" s="2">
        <v>48.66</v>
      </c>
      <c r="G6053" s="2">
        <v>23.04</v>
      </c>
      <c r="H6053" s="2">
        <v>391.7</v>
      </c>
      <c r="I6053" t="s">
        <v>8412</v>
      </c>
      <c r="J6053" t="s">
        <v>203</v>
      </c>
      <c r="K6053">
        <v>60404</v>
      </c>
      <c r="L6053" t="s">
        <v>148</v>
      </c>
      <c r="M6053" t="s">
        <v>8166</v>
      </c>
      <c r="N6053" t="s">
        <v>12151</v>
      </c>
      <c r="O6053" t="s">
        <v>12166</v>
      </c>
      <c r="P6053" s="10">
        <f>E6053</f>
        <v>320</v>
      </c>
      <c r="R6053" s="12">
        <v>7.7499999999999999E-2</v>
      </c>
      <c r="S6053" s="10">
        <f>P6053*R6053</f>
        <v>24.8</v>
      </c>
      <c r="T6053" t="s">
        <v>822</v>
      </c>
      <c r="U6053" s="10">
        <f>G6053</f>
        <v>23.04</v>
      </c>
      <c r="V6053" s="10">
        <f>S6053-U6053</f>
        <v>1.7600000000000016</v>
      </c>
    </row>
    <row r="6054" spans="1:22" x14ac:dyDescent="0.25">
      <c r="A6054" t="s">
        <v>12154</v>
      </c>
      <c r="B6054" t="s">
        <v>8413</v>
      </c>
      <c r="C6054" s="1">
        <v>44897</v>
      </c>
      <c r="D6054" s="1" t="s">
        <v>23</v>
      </c>
      <c r="E6054" s="2">
        <v>50</v>
      </c>
      <c r="F6054" s="2">
        <v>0</v>
      </c>
      <c r="G6054" s="2">
        <v>0</v>
      </c>
      <c r="H6054" s="2">
        <v>50</v>
      </c>
      <c r="I6054" t="s">
        <v>17</v>
      </c>
      <c r="J6054" t="s">
        <v>17</v>
      </c>
      <c r="K6054" t="s">
        <v>17</v>
      </c>
      <c r="L6054" t="s">
        <v>148</v>
      </c>
      <c r="M6054" t="s">
        <v>8166</v>
      </c>
      <c r="N6054" t="s">
        <v>12151</v>
      </c>
      <c r="O6054" t="s">
        <v>12164</v>
      </c>
      <c r="Q6054" s="10">
        <f>E6054</f>
        <v>50</v>
      </c>
      <c r="T6054"/>
    </row>
    <row r="6055" spans="1:22" x14ac:dyDescent="0.25">
      <c r="A6055" t="s">
        <v>12154</v>
      </c>
      <c r="B6055" t="s">
        <v>8414</v>
      </c>
      <c r="C6055" s="1">
        <v>44919</v>
      </c>
      <c r="D6055" s="1" t="s">
        <v>18</v>
      </c>
      <c r="E6055" s="2">
        <v>320</v>
      </c>
      <c r="F6055" s="2">
        <v>48.66</v>
      </c>
      <c r="G6055" s="2">
        <v>25.82</v>
      </c>
      <c r="H6055" s="2">
        <v>394.48</v>
      </c>
      <c r="I6055" t="s">
        <v>147</v>
      </c>
      <c r="J6055" t="s">
        <v>134</v>
      </c>
      <c r="K6055">
        <v>46236</v>
      </c>
      <c r="L6055" t="s">
        <v>148</v>
      </c>
      <c r="M6055" t="s">
        <v>8166</v>
      </c>
      <c r="N6055" t="s">
        <v>12151</v>
      </c>
      <c r="O6055" t="s">
        <v>12166</v>
      </c>
      <c r="P6055" s="10">
        <f t="shared" ref="P6055:P6058" si="1985">E6055</f>
        <v>320</v>
      </c>
      <c r="R6055" s="12">
        <v>7.7499999999999999E-2</v>
      </c>
      <c r="S6055" s="10">
        <f t="shared" ref="S6055:S6058" si="1986">P6055*R6055</f>
        <v>24.8</v>
      </c>
      <c r="T6055" t="s">
        <v>822</v>
      </c>
      <c r="U6055" s="10">
        <f t="shared" ref="U6055:U6058" si="1987">G6055</f>
        <v>25.82</v>
      </c>
      <c r="V6055" s="10">
        <f t="shared" ref="V6055:V6058" si="1988">S6055-U6055</f>
        <v>-1.0199999999999996</v>
      </c>
    </row>
    <row r="6056" spans="1:22" x14ac:dyDescent="0.25">
      <c r="A6056" t="s">
        <v>12154</v>
      </c>
      <c r="B6056" t="s">
        <v>8415</v>
      </c>
      <c r="C6056" s="1">
        <v>44910</v>
      </c>
      <c r="D6056" s="1" t="s">
        <v>54</v>
      </c>
      <c r="E6056" s="2">
        <v>-370</v>
      </c>
      <c r="F6056" s="2">
        <v>-43.23</v>
      </c>
      <c r="G6056" s="2">
        <v>-22.73</v>
      </c>
      <c r="H6056" s="2">
        <v>-435.96</v>
      </c>
      <c r="I6056" t="s">
        <v>8251</v>
      </c>
      <c r="J6056" t="s">
        <v>544</v>
      </c>
      <c r="K6056">
        <v>68450</v>
      </c>
      <c r="L6056" t="s">
        <v>148</v>
      </c>
      <c r="M6056" t="s">
        <v>8166</v>
      </c>
      <c r="N6056" t="s">
        <v>12151</v>
      </c>
      <c r="O6056" t="s">
        <v>12166</v>
      </c>
      <c r="P6056" s="10">
        <f t="shared" si="1985"/>
        <v>-370</v>
      </c>
      <c r="R6056" s="12">
        <v>7.7499999999999999E-2</v>
      </c>
      <c r="S6056" s="10">
        <f t="shared" si="1986"/>
        <v>-28.675000000000001</v>
      </c>
      <c r="T6056" t="s">
        <v>822</v>
      </c>
      <c r="U6056" s="10">
        <f t="shared" si="1987"/>
        <v>-22.73</v>
      </c>
      <c r="V6056" s="10">
        <f t="shared" si="1988"/>
        <v>-5.9450000000000003</v>
      </c>
    </row>
    <row r="6057" spans="1:22" x14ac:dyDescent="0.25">
      <c r="A6057" t="s">
        <v>12154</v>
      </c>
      <c r="B6057" t="s">
        <v>8416</v>
      </c>
      <c r="C6057" s="1">
        <v>44910</v>
      </c>
      <c r="D6057" s="1" t="s">
        <v>18</v>
      </c>
      <c r="E6057" s="2">
        <v>320</v>
      </c>
      <c r="F6057" s="2">
        <v>48.66</v>
      </c>
      <c r="G6057" s="2">
        <v>22.13</v>
      </c>
      <c r="H6057" s="2">
        <v>390.79</v>
      </c>
      <c r="I6057" t="s">
        <v>8417</v>
      </c>
      <c r="J6057" t="s">
        <v>138</v>
      </c>
      <c r="K6057">
        <v>48350</v>
      </c>
      <c r="L6057" t="s">
        <v>148</v>
      </c>
      <c r="M6057" t="s">
        <v>8166</v>
      </c>
      <c r="N6057" t="s">
        <v>12151</v>
      </c>
      <c r="O6057" t="s">
        <v>12166</v>
      </c>
      <c r="P6057" s="10">
        <f t="shared" si="1985"/>
        <v>320</v>
      </c>
      <c r="R6057" s="12">
        <v>7.7499999999999999E-2</v>
      </c>
      <c r="S6057" s="10">
        <f t="shared" si="1986"/>
        <v>24.8</v>
      </c>
      <c r="T6057" t="s">
        <v>822</v>
      </c>
      <c r="U6057" s="10">
        <f t="shared" si="1987"/>
        <v>22.13</v>
      </c>
      <c r="V6057" s="10">
        <f t="shared" si="1988"/>
        <v>2.6700000000000017</v>
      </c>
    </row>
    <row r="6058" spans="1:22" x14ac:dyDescent="0.25">
      <c r="A6058" t="s">
        <v>12154</v>
      </c>
      <c r="B6058" t="s">
        <v>8418</v>
      </c>
      <c r="C6058" s="1">
        <v>44910</v>
      </c>
      <c r="D6058" s="1" t="s">
        <v>18</v>
      </c>
      <c r="E6058" s="2">
        <v>370</v>
      </c>
      <c r="F6058" s="2">
        <v>48.66</v>
      </c>
      <c r="G6058" s="2">
        <v>36.630000000000003</v>
      </c>
      <c r="H6058" s="2">
        <v>455.29</v>
      </c>
      <c r="I6058" t="s">
        <v>8419</v>
      </c>
      <c r="J6058" t="s">
        <v>39</v>
      </c>
      <c r="K6058">
        <v>14228</v>
      </c>
      <c r="L6058" t="s">
        <v>148</v>
      </c>
      <c r="M6058" t="s">
        <v>8166</v>
      </c>
      <c r="N6058" t="s">
        <v>12151</v>
      </c>
      <c r="O6058" t="s">
        <v>12166</v>
      </c>
      <c r="P6058" s="10">
        <f t="shared" si="1985"/>
        <v>370</v>
      </c>
      <c r="R6058" s="12">
        <v>7.7499999999999999E-2</v>
      </c>
      <c r="S6058" s="10">
        <f t="shared" si="1986"/>
        <v>28.675000000000001</v>
      </c>
      <c r="T6058" t="s">
        <v>822</v>
      </c>
      <c r="U6058" s="10">
        <f t="shared" si="1987"/>
        <v>36.630000000000003</v>
      </c>
      <c r="V6058" s="10">
        <f t="shared" si="1988"/>
        <v>-7.9550000000000018</v>
      </c>
    </row>
    <row r="6059" spans="1:22" x14ac:dyDescent="0.25">
      <c r="A6059" t="s">
        <v>12154</v>
      </c>
      <c r="B6059" t="s">
        <v>8420</v>
      </c>
      <c r="C6059" s="1">
        <v>44897</v>
      </c>
      <c r="D6059" s="1" t="s">
        <v>23</v>
      </c>
      <c r="E6059" s="2">
        <v>50</v>
      </c>
      <c r="F6059" s="2">
        <v>0</v>
      </c>
      <c r="G6059" s="2">
        <v>0</v>
      </c>
      <c r="H6059" s="2">
        <v>50</v>
      </c>
      <c r="I6059" t="s">
        <v>17</v>
      </c>
      <c r="J6059" t="s">
        <v>17</v>
      </c>
      <c r="K6059" t="s">
        <v>17</v>
      </c>
      <c r="L6059" t="s">
        <v>148</v>
      </c>
      <c r="M6059" t="s">
        <v>8166</v>
      </c>
      <c r="N6059" t="s">
        <v>12151</v>
      </c>
      <c r="O6059" t="s">
        <v>12164</v>
      </c>
      <c r="Q6059" s="10">
        <f>E6059</f>
        <v>50</v>
      </c>
      <c r="T6059"/>
    </row>
    <row r="6060" spans="1:22" x14ac:dyDescent="0.25">
      <c r="A6060" t="s">
        <v>12154</v>
      </c>
      <c r="B6060" t="s">
        <v>8421</v>
      </c>
      <c r="C6060" s="1">
        <v>44910</v>
      </c>
      <c r="D6060" s="1" t="s">
        <v>18</v>
      </c>
      <c r="E6060" s="2">
        <v>320</v>
      </c>
      <c r="F6060" s="2">
        <v>48.66</v>
      </c>
      <c r="G6060" s="2">
        <v>23.04</v>
      </c>
      <c r="H6060" s="2">
        <v>391.7</v>
      </c>
      <c r="I6060" t="s">
        <v>202</v>
      </c>
      <c r="J6060" t="s">
        <v>203</v>
      </c>
      <c r="K6060">
        <v>60010</v>
      </c>
      <c r="L6060" t="s">
        <v>148</v>
      </c>
      <c r="M6060" t="s">
        <v>8166</v>
      </c>
      <c r="N6060" t="s">
        <v>12151</v>
      </c>
      <c r="O6060" t="s">
        <v>12166</v>
      </c>
      <c r="P6060" s="10">
        <f t="shared" ref="P6060:P6062" si="1989">E6060</f>
        <v>320</v>
      </c>
      <c r="R6060" s="12">
        <v>7.7499999999999999E-2</v>
      </c>
      <c r="S6060" s="10">
        <f t="shared" ref="S6060:S6062" si="1990">P6060*R6060</f>
        <v>24.8</v>
      </c>
      <c r="T6060" t="s">
        <v>822</v>
      </c>
      <c r="U6060" s="10">
        <f t="shared" ref="U6060:U6062" si="1991">G6060</f>
        <v>23.04</v>
      </c>
      <c r="V6060" s="10">
        <f t="shared" ref="V6060:V6062" si="1992">S6060-U6060</f>
        <v>1.7600000000000016</v>
      </c>
    </row>
    <row r="6061" spans="1:22" x14ac:dyDescent="0.25">
      <c r="A6061" t="s">
        <v>12154</v>
      </c>
      <c r="B6061" t="s">
        <v>8422</v>
      </c>
      <c r="C6061" s="1">
        <v>44910</v>
      </c>
      <c r="D6061" s="1" t="s">
        <v>18</v>
      </c>
      <c r="E6061" s="2">
        <v>160</v>
      </c>
      <c r="F6061" s="2">
        <v>29.86</v>
      </c>
      <c r="G6061" s="2">
        <v>9.6</v>
      </c>
      <c r="H6061" s="2">
        <v>199.46</v>
      </c>
      <c r="I6061" t="s">
        <v>396</v>
      </c>
      <c r="J6061" t="s">
        <v>30</v>
      </c>
      <c r="K6061">
        <v>23456</v>
      </c>
      <c r="L6061" t="s">
        <v>148</v>
      </c>
      <c r="M6061" t="s">
        <v>8166</v>
      </c>
      <c r="N6061" t="s">
        <v>12151</v>
      </c>
      <c r="O6061" t="s">
        <v>12166</v>
      </c>
      <c r="P6061" s="10">
        <f t="shared" si="1989"/>
        <v>160</v>
      </c>
      <c r="R6061" s="12">
        <v>7.7499999999999999E-2</v>
      </c>
      <c r="S6061" s="10">
        <f t="shared" si="1990"/>
        <v>12.4</v>
      </c>
      <c r="T6061" t="s">
        <v>822</v>
      </c>
      <c r="U6061" s="10">
        <f t="shared" si="1991"/>
        <v>9.6</v>
      </c>
      <c r="V6061" s="10">
        <f t="shared" si="1992"/>
        <v>2.8000000000000007</v>
      </c>
    </row>
    <row r="6062" spans="1:22" x14ac:dyDescent="0.25">
      <c r="A6062" t="s">
        <v>12154</v>
      </c>
      <c r="B6062" t="s">
        <v>8423</v>
      </c>
      <c r="C6062" s="1">
        <v>44910</v>
      </c>
      <c r="D6062" s="1" t="s">
        <v>18</v>
      </c>
      <c r="E6062" s="2">
        <v>320</v>
      </c>
      <c r="F6062" s="2">
        <v>48.66</v>
      </c>
      <c r="G6062" s="2">
        <v>16</v>
      </c>
      <c r="H6062" s="2">
        <v>384.66</v>
      </c>
      <c r="I6062" t="s">
        <v>3713</v>
      </c>
      <c r="J6062" t="s">
        <v>299</v>
      </c>
      <c r="K6062">
        <v>53058</v>
      </c>
      <c r="L6062" t="s">
        <v>148</v>
      </c>
      <c r="M6062" t="s">
        <v>8166</v>
      </c>
      <c r="N6062" t="s">
        <v>12151</v>
      </c>
      <c r="O6062" t="s">
        <v>12166</v>
      </c>
      <c r="P6062" s="10">
        <f t="shared" si="1989"/>
        <v>320</v>
      </c>
      <c r="R6062" s="12">
        <v>7.7499999999999999E-2</v>
      </c>
      <c r="S6062" s="10">
        <f t="shared" si="1990"/>
        <v>24.8</v>
      </c>
      <c r="T6062" t="s">
        <v>822</v>
      </c>
      <c r="U6062" s="10">
        <f t="shared" si="1991"/>
        <v>16</v>
      </c>
      <c r="V6062" s="10">
        <f t="shared" si="1992"/>
        <v>8.8000000000000007</v>
      </c>
    </row>
    <row r="6063" spans="1:22" x14ac:dyDescent="0.25">
      <c r="A6063" t="s">
        <v>12154</v>
      </c>
      <c r="B6063" t="s">
        <v>8424</v>
      </c>
      <c r="C6063" s="1">
        <v>44897</v>
      </c>
      <c r="D6063" s="1" t="s">
        <v>23</v>
      </c>
      <c r="E6063" s="2">
        <v>50</v>
      </c>
      <c r="F6063" s="2">
        <v>0</v>
      </c>
      <c r="G6063" s="2">
        <v>0</v>
      </c>
      <c r="H6063" s="2">
        <v>50</v>
      </c>
      <c r="I6063" t="s">
        <v>17</v>
      </c>
      <c r="J6063" t="s">
        <v>17</v>
      </c>
      <c r="K6063" t="s">
        <v>17</v>
      </c>
      <c r="L6063" t="s">
        <v>148</v>
      </c>
      <c r="M6063" t="s">
        <v>8166</v>
      </c>
      <c r="N6063" t="s">
        <v>12151</v>
      </c>
      <c r="O6063" t="s">
        <v>12164</v>
      </c>
      <c r="Q6063" s="10">
        <f>E6063</f>
        <v>50</v>
      </c>
      <c r="T6063"/>
    </row>
    <row r="6064" spans="1:22" x14ac:dyDescent="0.25">
      <c r="A6064" t="s">
        <v>12154</v>
      </c>
      <c r="B6064" t="s">
        <v>8425</v>
      </c>
      <c r="C6064" s="1">
        <v>44910</v>
      </c>
      <c r="D6064" s="1" t="s">
        <v>18</v>
      </c>
      <c r="E6064" s="2">
        <v>370</v>
      </c>
      <c r="F6064" s="2">
        <v>48.66</v>
      </c>
      <c r="G6064" s="2">
        <v>33.29</v>
      </c>
      <c r="H6064" s="2">
        <v>451.95</v>
      </c>
      <c r="I6064" t="s">
        <v>8426</v>
      </c>
      <c r="J6064" t="s">
        <v>42</v>
      </c>
      <c r="K6064">
        <v>21030</v>
      </c>
      <c r="L6064" t="s">
        <v>148</v>
      </c>
      <c r="M6064" t="s">
        <v>8166</v>
      </c>
      <c r="N6064" t="s">
        <v>12151</v>
      </c>
      <c r="O6064" t="s">
        <v>12166</v>
      </c>
      <c r="P6064" s="10">
        <f t="shared" ref="P6064:P6069" si="1993">E6064</f>
        <v>370</v>
      </c>
      <c r="R6064" s="12">
        <v>7.7499999999999999E-2</v>
      </c>
      <c r="S6064" s="10">
        <f t="shared" ref="S6064:S6066" si="1994">P6064*R6064</f>
        <v>28.675000000000001</v>
      </c>
      <c r="T6064" t="s">
        <v>822</v>
      </c>
      <c r="U6064" s="10">
        <f t="shared" ref="U6064:U6069" si="1995">G6064</f>
        <v>33.29</v>
      </c>
      <c r="V6064" s="10">
        <f t="shared" ref="V6064:V6069" si="1996">S6064-U6064</f>
        <v>-4.6149999999999984</v>
      </c>
    </row>
    <row r="6065" spans="1:22" x14ac:dyDescent="0.25">
      <c r="A6065" t="s">
        <v>12154</v>
      </c>
      <c r="B6065" t="s">
        <v>8427</v>
      </c>
      <c r="C6065" s="1">
        <v>44910</v>
      </c>
      <c r="D6065" s="1" t="s">
        <v>18</v>
      </c>
      <c r="E6065" s="2">
        <v>256.10000000000002</v>
      </c>
      <c r="F6065" s="2">
        <v>37.75</v>
      </c>
      <c r="G6065" s="2">
        <v>19.100000000000001</v>
      </c>
      <c r="H6065" s="2">
        <v>312.95</v>
      </c>
      <c r="I6065" t="s">
        <v>8428</v>
      </c>
      <c r="J6065" t="s">
        <v>56</v>
      </c>
      <c r="K6065">
        <v>44646</v>
      </c>
      <c r="L6065" t="s">
        <v>148</v>
      </c>
      <c r="M6065" t="s">
        <v>8166</v>
      </c>
      <c r="N6065" t="s">
        <v>12151</v>
      </c>
      <c r="O6065" t="s">
        <v>12166</v>
      </c>
      <c r="P6065" s="10">
        <f t="shared" si="1993"/>
        <v>256.10000000000002</v>
      </c>
      <c r="R6065" s="12">
        <v>7.7499999999999999E-2</v>
      </c>
      <c r="S6065" s="10">
        <f t="shared" si="1994"/>
        <v>19.847750000000001</v>
      </c>
      <c r="T6065" t="s">
        <v>822</v>
      </c>
      <c r="U6065" s="10">
        <f t="shared" si="1995"/>
        <v>19.100000000000001</v>
      </c>
      <c r="V6065" s="10">
        <f t="shared" si="1996"/>
        <v>0.74774999999999991</v>
      </c>
    </row>
    <row r="6066" spans="1:22" x14ac:dyDescent="0.25">
      <c r="A6066" t="s">
        <v>12154</v>
      </c>
      <c r="B6066" t="s">
        <v>8429</v>
      </c>
      <c r="C6066" s="1">
        <v>44910</v>
      </c>
      <c r="D6066" s="1" t="s">
        <v>18</v>
      </c>
      <c r="E6066" s="2">
        <v>320</v>
      </c>
      <c r="F6066" s="2">
        <v>48.66</v>
      </c>
      <c r="G6066" s="2">
        <v>22.41</v>
      </c>
      <c r="H6066" s="2">
        <v>391.07</v>
      </c>
      <c r="I6066" t="s">
        <v>1565</v>
      </c>
      <c r="J6066" t="s">
        <v>1254</v>
      </c>
      <c r="K6066">
        <v>50003</v>
      </c>
      <c r="L6066" t="s">
        <v>148</v>
      </c>
      <c r="M6066" t="s">
        <v>8166</v>
      </c>
      <c r="N6066" t="s">
        <v>12151</v>
      </c>
      <c r="O6066" t="s">
        <v>12166</v>
      </c>
      <c r="P6066" s="10">
        <f t="shared" si="1993"/>
        <v>320</v>
      </c>
      <c r="R6066" s="12">
        <v>7.7499999999999999E-2</v>
      </c>
      <c r="S6066" s="10">
        <f t="shared" si="1994"/>
        <v>24.8</v>
      </c>
      <c r="T6066" t="s">
        <v>822</v>
      </c>
      <c r="U6066" s="10">
        <f t="shared" si="1995"/>
        <v>22.41</v>
      </c>
      <c r="V6066" s="10">
        <f t="shared" si="1996"/>
        <v>2.3900000000000006</v>
      </c>
    </row>
    <row r="6067" spans="1:22" x14ac:dyDescent="0.25">
      <c r="A6067" t="s">
        <v>12154</v>
      </c>
      <c r="B6067" t="s">
        <v>8430</v>
      </c>
      <c r="C6067" s="1">
        <v>44910</v>
      </c>
      <c r="D6067" s="1" t="s">
        <v>18</v>
      </c>
      <c r="E6067" s="2">
        <v>320</v>
      </c>
      <c r="F6067" s="2">
        <v>36.78</v>
      </c>
      <c r="G6067" s="2">
        <v>29.6</v>
      </c>
      <c r="H6067" s="2">
        <v>386.38</v>
      </c>
      <c r="I6067" t="s">
        <v>3427</v>
      </c>
      <c r="J6067" t="s">
        <v>52</v>
      </c>
      <c r="K6067">
        <v>92264</v>
      </c>
      <c r="L6067" t="s">
        <v>148</v>
      </c>
      <c r="M6067" t="s">
        <v>8166</v>
      </c>
      <c r="N6067" t="s">
        <v>12151</v>
      </c>
      <c r="O6067" t="s">
        <v>12166</v>
      </c>
      <c r="P6067" s="10">
        <f t="shared" si="1993"/>
        <v>320</v>
      </c>
      <c r="R6067" s="17">
        <f>VLOOKUP(I6067,Counties!$A$1:$D$1787,3,0)</f>
        <v>9.2499999999999999E-2</v>
      </c>
      <c r="S6067" s="10">
        <f>P6067*R6067</f>
        <v>29.6</v>
      </c>
      <c r="T6067" s="17" t="str">
        <f>VLOOKUP(I6067,Counties!$A$1:$D$1787,4,0)</f>
        <v>Riverside</v>
      </c>
      <c r="U6067" s="10">
        <f t="shared" si="1995"/>
        <v>29.6</v>
      </c>
      <c r="V6067" s="10">
        <f t="shared" si="1996"/>
        <v>0</v>
      </c>
    </row>
    <row r="6068" spans="1:22" x14ac:dyDescent="0.25">
      <c r="A6068" t="s">
        <v>12154</v>
      </c>
      <c r="B6068" t="s">
        <v>8431</v>
      </c>
      <c r="C6068" s="1">
        <v>44910</v>
      </c>
      <c r="D6068" s="1" t="s">
        <v>18</v>
      </c>
      <c r="E6068" s="2">
        <v>320</v>
      </c>
      <c r="F6068" s="2">
        <v>48.66</v>
      </c>
      <c r="G6068" s="2">
        <v>24.44</v>
      </c>
      <c r="H6068" s="2">
        <v>393.1</v>
      </c>
      <c r="I6068" t="s">
        <v>6742</v>
      </c>
      <c r="J6068" t="s">
        <v>78</v>
      </c>
      <c r="K6068">
        <v>7452</v>
      </c>
      <c r="L6068" t="s">
        <v>148</v>
      </c>
      <c r="M6068" t="s">
        <v>8166</v>
      </c>
      <c r="N6068" t="s">
        <v>12151</v>
      </c>
      <c r="O6068" t="s">
        <v>12166</v>
      </c>
      <c r="P6068" s="10">
        <f t="shared" si="1993"/>
        <v>320</v>
      </c>
      <c r="R6068" s="12">
        <v>7.7499999999999999E-2</v>
      </c>
      <c r="S6068" s="10">
        <f t="shared" ref="S6068:S6069" si="1997">P6068*R6068</f>
        <v>24.8</v>
      </c>
      <c r="T6068" t="s">
        <v>822</v>
      </c>
      <c r="U6068" s="10">
        <f t="shared" si="1995"/>
        <v>24.44</v>
      </c>
      <c r="V6068" s="10">
        <f t="shared" si="1996"/>
        <v>0.35999999999999943</v>
      </c>
    </row>
    <row r="6069" spans="1:22" x14ac:dyDescent="0.25">
      <c r="A6069" t="s">
        <v>12154</v>
      </c>
      <c r="B6069" t="s">
        <v>8432</v>
      </c>
      <c r="C6069" s="1">
        <v>44910</v>
      </c>
      <c r="D6069" s="1" t="s">
        <v>18</v>
      </c>
      <c r="E6069" s="2">
        <v>320</v>
      </c>
      <c r="F6069" s="2">
        <v>38.42</v>
      </c>
      <c r="G6069" s="2">
        <v>19.21</v>
      </c>
      <c r="H6069" s="2">
        <v>377.63</v>
      </c>
      <c r="I6069" t="s">
        <v>706</v>
      </c>
      <c r="J6069" t="s">
        <v>444</v>
      </c>
      <c r="K6069">
        <v>83714</v>
      </c>
      <c r="L6069" t="s">
        <v>148</v>
      </c>
      <c r="M6069" t="s">
        <v>8166</v>
      </c>
      <c r="N6069" t="s">
        <v>12151</v>
      </c>
      <c r="O6069" t="s">
        <v>12166</v>
      </c>
      <c r="P6069" s="10">
        <f t="shared" si="1993"/>
        <v>320</v>
      </c>
      <c r="R6069" s="12">
        <v>7.7499999999999999E-2</v>
      </c>
      <c r="S6069" s="10">
        <f t="shared" si="1997"/>
        <v>24.8</v>
      </c>
      <c r="T6069" t="s">
        <v>822</v>
      </c>
      <c r="U6069" s="10">
        <f t="shared" si="1995"/>
        <v>19.21</v>
      </c>
      <c r="V6069" s="10">
        <f t="shared" si="1996"/>
        <v>5.59</v>
      </c>
    </row>
    <row r="6070" spans="1:22" x14ac:dyDescent="0.25">
      <c r="A6070" t="s">
        <v>12154</v>
      </c>
      <c r="B6070" t="s">
        <v>8433</v>
      </c>
      <c r="C6070" s="1">
        <v>44897</v>
      </c>
      <c r="D6070" s="1" t="s">
        <v>23</v>
      </c>
      <c r="E6070" s="2">
        <v>50</v>
      </c>
      <c r="F6070" s="2">
        <v>0</v>
      </c>
      <c r="G6070" s="2">
        <v>0</v>
      </c>
      <c r="H6070" s="2">
        <v>50</v>
      </c>
      <c r="I6070" t="s">
        <v>17</v>
      </c>
      <c r="J6070" t="s">
        <v>17</v>
      </c>
      <c r="K6070" t="s">
        <v>17</v>
      </c>
      <c r="L6070" t="s">
        <v>148</v>
      </c>
      <c r="M6070" t="s">
        <v>8166</v>
      </c>
      <c r="N6070" t="s">
        <v>12151</v>
      </c>
      <c r="O6070" t="s">
        <v>12164</v>
      </c>
      <c r="Q6070" s="10">
        <f>E6070</f>
        <v>50</v>
      </c>
      <c r="T6070"/>
    </row>
    <row r="6071" spans="1:22" x14ac:dyDescent="0.25">
      <c r="A6071" t="s">
        <v>12154</v>
      </c>
      <c r="B6071" t="s">
        <v>8434</v>
      </c>
      <c r="C6071" s="1">
        <v>44910</v>
      </c>
      <c r="D6071" s="1" t="s">
        <v>18</v>
      </c>
      <c r="E6071" s="2">
        <v>332.21</v>
      </c>
      <c r="F6071" s="2">
        <v>52.86</v>
      </c>
      <c r="G6071" s="2">
        <v>26.95</v>
      </c>
      <c r="H6071" s="2">
        <v>412.02</v>
      </c>
      <c r="I6071" t="s">
        <v>1176</v>
      </c>
      <c r="J6071" t="s">
        <v>71</v>
      </c>
      <c r="K6071">
        <v>34104</v>
      </c>
      <c r="L6071" t="s">
        <v>148</v>
      </c>
      <c r="M6071" t="s">
        <v>8166</v>
      </c>
      <c r="N6071" t="s">
        <v>12151</v>
      </c>
      <c r="O6071" t="s">
        <v>12166</v>
      </c>
      <c r="P6071" s="10">
        <f t="shared" ref="P6071:P6080" si="1998">E6071</f>
        <v>332.21</v>
      </c>
      <c r="R6071" s="12">
        <v>7.7499999999999999E-2</v>
      </c>
      <c r="S6071" s="10">
        <f t="shared" ref="S6071:S6075" si="1999">P6071*R6071</f>
        <v>25.746274999999997</v>
      </c>
      <c r="T6071" t="s">
        <v>822</v>
      </c>
      <c r="U6071" s="10">
        <f t="shared" ref="U6071:U6080" si="2000">G6071</f>
        <v>26.95</v>
      </c>
      <c r="V6071" s="10">
        <f t="shared" ref="V6071:V6080" si="2001">S6071-U6071</f>
        <v>-1.2037250000000022</v>
      </c>
    </row>
    <row r="6072" spans="1:22" x14ac:dyDescent="0.25">
      <c r="A6072" t="s">
        <v>12154</v>
      </c>
      <c r="B6072" t="s">
        <v>8435</v>
      </c>
      <c r="C6072" s="1">
        <v>44910</v>
      </c>
      <c r="D6072" s="1" t="s">
        <v>18</v>
      </c>
      <c r="E6072" s="2">
        <v>135</v>
      </c>
      <c r="F6072" s="2">
        <v>25.1</v>
      </c>
      <c r="G6072" s="2">
        <v>13.83</v>
      </c>
      <c r="H6072" s="2">
        <v>173.93</v>
      </c>
      <c r="I6072" t="s">
        <v>8227</v>
      </c>
      <c r="J6072" t="s">
        <v>39</v>
      </c>
      <c r="K6072">
        <v>11778</v>
      </c>
      <c r="L6072" t="s">
        <v>148</v>
      </c>
      <c r="M6072" t="s">
        <v>8166</v>
      </c>
      <c r="N6072" t="s">
        <v>12151</v>
      </c>
      <c r="O6072" t="s">
        <v>12166</v>
      </c>
      <c r="P6072" s="10">
        <f t="shared" si="1998"/>
        <v>135</v>
      </c>
      <c r="R6072" s="12">
        <v>7.7499999999999999E-2</v>
      </c>
      <c r="S6072" s="10">
        <f t="shared" si="1999"/>
        <v>10.4625</v>
      </c>
      <c r="T6072" t="s">
        <v>822</v>
      </c>
      <c r="U6072" s="10">
        <f t="shared" si="2000"/>
        <v>13.83</v>
      </c>
      <c r="V6072" s="10">
        <f t="shared" si="2001"/>
        <v>-3.3674999999999997</v>
      </c>
    </row>
    <row r="6073" spans="1:22" x14ac:dyDescent="0.25">
      <c r="A6073" t="s">
        <v>12154</v>
      </c>
      <c r="B6073" t="s">
        <v>8436</v>
      </c>
      <c r="C6073" s="1">
        <v>44910</v>
      </c>
      <c r="D6073" s="1" t="s">
        <v>18</v>
      </c>
      <c r="E6073" s="2">
        <v>306.10000000000002</v>
      </c>
      <c r="F6073" s="2">
        <v>50.76</v>
      </c>
      <c r="G6073" s="2">
        <v>21.42</v>
      </c>
      <c r="H6073" s="2">
        <v>378.28</v>
      </c>
      <c r="I6073" t="s">
        <v>1114</v>
      </c>
      <c r="J6073" t="s">
        <v>46</v>
      </c>
      <c r="K6073">
        <v>30062</v>
      </c>
      <c r="L6073" t="s">
        <v>148</v>
      </c>
      <c r="M6073" t="s">
        <v>8166</v>
      </c>
      <c r="N6073" t="s">
        <v>12151</v>
      </c>
      <c r="O6073" t="s">
        <v>12166</v>
      </c>
      <c r="P6073" s="10">
        <f t="shared" si="1998"/>
        <v>306.10000000000002</v>
      </c>
      <c r="R6073" s="12">
        <v>7.7499999999999999E-2</v>
      </c>
      <c r="S6073" s="10">
        <f t="shared" si="1999"/>
        <v>23.722750000000001</v>
      </c>
      <c r="T6073" t="s">
        <v>822</v>
      </c>
      <c r="U6073" s="10">
        <f t="shared" si="2000"/>
        <v>21.42</v>
      </c>
      <c r="V6073" s="10">
        <f t="shared" si="2001"/>
        <v>2.3027499999999996</v>
      </c>
    </row>
    <row r="6074" spans="1:22" x14ac:dyDescent="0.25">
      <c r="A6074" t="s">
        <v>12154</v>
      </c>
      <c r="B6074" t="s">
        <v>8437</v>
      </c>
      <c r="C6074" s="1">
        <v>44910</v>
      </c>
      <c r="D6074" s="1" t="s">
        <v>18</v>
      </c>
      <c r="E6074" s="2">
        <v>499</v>
      </c>
      <c r="F6074" s="2">
        <v>52.86</v>
      </c>
      <c r="G6074" s="2">
        <v>38.630000000000003</v>
      </c>
      <c r="H6074" s="2">
        <v>590.49</v>
      </c>
      <c r="I6074" t="s">
        <v>3883</v>
      </c>
      <c r="J6074" t="s">
        <v>71</v>
      </c>
      <c r="K6074">
        <v>32940</v>
      </c>
      <c r="L6074" t="s">
        <v>148</v>
      </c>
      <c r="M6074" t="s">
        <v>8166</v>
      </c>
      <c r="N6074" t="s">
        <v>12151</v>
      </c>
      <c r="O6074" t="s">
        <v>12166</v>
      </c>
      <c r="P6074" s="10">
        <f t="shared" si="1998"/>
        <v>499</v>
      </c>
      <c r="R6074" s="12">
        <v>7.7499999999999999E-2</v>
      </c>
      <c r="S6074" s="10">
        <f t="shared" si="1999"/>
        <v>38.672499999999999</v>
      </c>
      <c r="T6074" t="s">
        <v>822</v>
      </c>
      <c r="U6074" s="10">
        <f t="shared" si="2000"/>
        <v>38.630000000000003</v>
      </c>
      <c r="V6074" s="10">
        <f t="shared" si="2001"/>
        <v>4.2499999999996874E-2</v>
      </c>
    </row>
    <row r="6075" spans="1:22" x14ac:dyDescent="0.25">
      <c r="A6075" t="s">
        <v>12154</v>
      </c>
      <c r="B6075" t="s">
        <v>8438</v>
      </c>
      <c r="C6075" s="1">
        <v>44910</v>
      </c>
      <c r="D6075" s="1" t="s">
        <v>18</v>
      </c>
      <c r="E6075" s="2">
        <v>320</v>
      </c>
      <c r="F6075" s="2">
        <v>43.23</v>
      </c>
      <c r="G6075" s="2">
        <v>29.98</v>
      </c>
      <c r="H6075" s="2">
        <v>393.21</v>
      </c>
      <c r="I6075" t="s">
        <v>1089</v>
      </c>
      <c r="J6075" t="s">
        <v>59</v>
      </c>
      <c r="K6075">
        <v>75075</v>
      </c>
      <c r="L6075" t="s">
        <v>148</v>
      </c>
      <c r="M6075" t="s">
        <v>8166</v>
      </c>
      <c r="N6075" t="s">
        <v>12151</v>
      </c>
      <c r="O6075" t="s">
        <v>12166</v>
      </c>
      <c r="P6075" s="10">
        <f t="shared" si="1998"/>
        <v>320</v>
      </c>
      <c r="R6075" s="12">
        <v>7.7499999999999999E-2</v>
      </c>
      <c r="S6075" s="10">
        <f t="shared" si="1999"/>
        <v>24.8</v>
      </c>
      <c r="T6075" t="s">
        <v>822</v>
      </c>
      <c r="U6075" s="10">
        <f t="shared" si="2000"/>
        <v>29.98</v>
      </c>
      <c r="V6075" s="10">
        <f t="shared" si="2001"/>
        <v>-5.18</v>
      </c>
    </row>
    <row r="6076" spans="1:22" x14ac:dyDescent="0.25">
      <c r="A6076" t="s">
        <v>12154</v>
      </c>
      <c r="B6076" t="s">
        <v>8439</v>
      </c>
      <c r="C6076" s="1">
        <v>44910</v>
      </c>
      <c r="D6076" s="1" t="s">
        <v>18</v>
      </c>
      <c r="E6076" s="2">
        <v>450</v>
      </c>
      <c r="F6076" s="2">
        <v>36.78</v>
      </c>
      <c r="G6076" s="2">
        <v>42.75</v>
      </c>
      <c r="H6076" s="2">
        <v>529.53</v>
      </c>
      <c r="I6076" t="s">
        <v>1639</v>
      </c>
      <c r="J6076" t="s">
        <v>52</v>
      </c>
      <c r="K6076">
        <v>91367</v>
      </c>
      <c r="L6076" t="s">
        <v>148</v>
      </c>
      <c r="M6076" t="s">
        <v>8166</v>
      </c>
      <c r="N6076" t="s">
        <v>12151</v>
      </c>
      <c r="O6076" t="s">
        <v>12166</v>
      </c>
      <c r="P6076" s="10">
        <f t="shared" si="1998"/>
        <v>450</v>
      </c>
      <c r="R6076" s="17">
        <f>VLOOKUP(I6076,Counties!$A$1:$D$1787,3,0)</f>
        <v>9.5000000000000001E-2</v>
      </c>
      <c r="S6076" s="10">
        <f>P6076*R6076</f>
        <v>42.75</v>
      </c>
      <c r="T6076" s="17" t="str">
        <f>VLOOKUP(I6076,Counties!$A$1:$D$1787,4,0)</f>
        <v>Los Angeles</v>
      </c>
      <c r="U6076" s="10">
        <f t="shared" si="2000"/>
        <v>42.75</v>
      </c>
      <c r="V6076" s="10">
        <f t="shared" si="2001"/>
        <v>0</v>
      </c>
    </row>
    <row r="6077" spans="1:22" x14ac:dyDescent="0.25">
      <c r="A6077" t="s">
        <v>12154</v>
      </c>
      <c r="B6077" t="s">
        <v>8440</v>
      </c>
      <c r="C6077" s="1">
        <v>44910</v>
      </c>
      <c r="D6077" s="1" t="s">
        <v>18</v>
      </c>
      <c r="E6077" s="2">
        <v>135</v>
      </c>
      <c r="F6077" s="2">
        <v>25.1</v>
      </c>
      <c r="G6077" s="2">
        <v>11.2</v>
      </c>
      <c r="H6077" s="2">
        <v>171.3</v>
      </c>
      <c r="I6077" t="s">
        <v>8441</v>
      </c>
      <c r="J6077" t="s">
        <v>134</v>
      </c>
      <c r="K6077">
        <v>47638</v>
      </c>
      <c r="L6077" t="s">
        <v>148</v>
      </c>
      <c r="M6077" t="s">
        <v>8166</v>
      </c>
      <c r="N6077" t="s">
        <v>12151</v>
      </c>
      <c r="O6077" t="s">
        <v>12166</v>
      </c>
      <c r="P6077" s="10">
        <f t="shared" si="1998"/>
        <v>135</v>
      </c>
      <c r="R6077" s="12">
        <v>7.7499999999999999E-2</v>
      </c>
      <c r="S6077" s="10">
        <f>P6077*R6077</f>
        <v>10.4625</v>
      </c>
      <c r="T6077" t="s">
        <v>822</v>
      </c>
      <c r="U6077" s="10">
        <f t="shared" si="2000"/>
        <v>11.2</v>
      </c>
      <c r="V6077" s="10">
        <f t="shared" si="2001"/>
        <v>-0.73749999999999893</v>
      </c>
    </row>
    <row r="6078" spans="1:22" x14ac:dyDescent="0.25">
      <c r="A6078" t="s">
        <v>12154</v>
      </c>
      <c r="B6078" t="s">
        <v>8442</v>
      </c>
      <c r="C6078" s="1">
        <v>44910</v>
      </c>
      <c r="D6078" s="1" t="s">
        <v>18</v>
      </c>
      <c r="E6078" s="2">
        <v>320</v>
      </c>
      <c r="F6078" s="2">
        <v>36.78</v>
      </c>
      <c r="G6078" s="2">
        <v>30.01</v>
      </c>
      <c r="H6078" s="2">
        <v>386.79</v>
      </c>
      <c r="I6078" t="s">
        <v>3857</v>
      </c>
      <c r="J6078" t="s">
        <v>52</v>
      </c>
      <c r="K6078">
        <v>94070</v>
      </c>
      <c r="L6078" t="s">
        <v>148</v>
      </c>
      <c r="M6078" t="s">
        <v>8166</v>
      </c>
      <c r="N6078" t="s">
        <v>12151</v>
      </c>
      <c r="O6078" t="s">
        <v>12166</v>
      </c>
      <c r="P6078" s="10">
        <f t="shared" si="1998"/>
        <v>320</v>
      </c>
      <c r="R6078" s="17">
        <f>VLOOKUP(I6078,Counties!$A$1:$D$1787,3,0)</f>
        <v>9.3799999999999994E-2</v>
      </c>
      <c r="S6078" s="10">
        <f>P6078*R6078</f>
        <v>30.015999999999998</v>
      </c>
      <c r="T6078" s="17" t="str">
        <f>VLOOKUP(I6078,Counties!$A$1:$D$1787,4,0)</f>
        <v>San Mateo</v>
      </c>
      <c r="U6078" s="10">
        <f t="shared" si="2000"/>
        <v>30.01</v>
      </c>
      <c r="V6078" s="10">
        <f t="shared" si="2001"/>
        <v>5.9999999999966747E-3</v>
      </c>
    </row>
    <row r="6079" spans="1:22" x14ac:dyDescent="0.25">
      <c r="A6079" t="s">
        <v>12154</v>
      </c>
      <c r="B6079" t="s">
        <v>8443</v>
      </c>
      <c r="C6079" s="1">
        <v>44910</v>
      </c>
      <c r="D6079" s="1" t="s">
        <v>18</v>
      </c>
      <c r="E6079" s="2">
        <v>320</v>
      </c>
      <c r="F6079" s="2">
        <v>48.66</v>
      </c>
      <c r="G6079" s="2">
        <v>25.82</v>
      </c>
      <c r="H6079" s="2">
        <v>394.48</v>
      </c>
      <c r="I6079" t="s">
        <v>8320</v>
      </c>
      <c r="J6079" t="s">
        <v>46</v>
      </c>
      <c r="K6079">
        <v>30677</v>
      </c>
      <c r="L6079" t="s">
        <v>148</v>
      </c>
      <c r="M6079" t="s">
        <v>8166</v>
      </c>
      <c r="N6079" t="s">
        <v>12151</v>
      </c>
      <c r="O6079" t="s">
        <v>12166</v>
      </c>
      <c r="P6079" s="10">
        <f t="shared" si="1998"/>
        <v>320</v>
      </c>
      <c r="R6079" s="12">
        <v>7.7499999999999999E-2</v>
      </c>
      <c r="S6079" s="10">
        <f>P6079*R6079</f>
        <v>24.8</v>
      </c>
      <c r="T6079" t="s">
        <v>822</v>
      </c>
      <c r="U6079" s="10">
        <f t="shared" si="2000"/>
        <v>25.82</v>
      </c>
      <c r="V6079" s="10">
        <f t="shared" si="2001"/>
        <v>-1.0199999999999996</v>
      </c>
    </row>
    <row r="6080" spans="1:22" x14ac:dyDescent="0.25">
      <c r="A6080" t="s">
        <v>12154</v>
      </c>
      <c r="B6080" t="s">
        <v>8444</v>
      </c>
      <c r="C6080" s="1">
        <v>44910</v>
      </c>
      <c r="D6080" s="1" t="s">
        <v>18</v>
      </c>
      <c r="E6080" s="2">
        <v>370</v>
      </c>
      <c r="F6080" s="2">
        <v>36.78</v>
      </c>
      <c r="G6080" s="2">
        <v>34.229999999999997</v>
      </c>
      <c r="H6080" s="2">
        <v>441.01</v>
      </c>
      <c r="I6080" t="s">
        <v>806</v>
      </c>
      <c r="J6080" t="s">
        <v>52</v>
      </c>
      <c r="K6080">
        <v>95405</v>
      </c>
      <c r="L6080" t="s">
        <v>148</v>
      </c>
      <c r="M6080" t="s">
        <v>8166</v>
      </c>
      <c r="N6080" t="s">
        <v>12151</v>
      </c>
      <c r="O6080" t="s">
        <v>12166</v>
      </c>
      <c r="P6080" s="10">
        <f t="shared" si="1998"/>
        <v>370</v>
      </c>
      <c r="R6080" s="17">
        <f>VLOOKUP(I6080,Counties!$A$1:$D$1787,3,0)</f>
        <v>9.2499999999999999E-2</v>
      </c>
      <c r="S6080" s="10">
        <f>P6080*R6080</f>
        <v>34.225000000000001</v>
      </c>
      <c r="T6080" s="17" t="str">
        <f>VLOOKUP(I6080,Counties!$A$1:$D$1787,4,0)</f>
        <v>Sonoma</v>
      </c>
      <c r="U6080" s="10">
        <f t="shared" si="2000"/>
        <v>34.229999999999997</v>
      </c>
      <c r="V6080" s="10">
        <f t="shared" si="2001"/>
        <v>-4.9999999999954525E-3</v>
      </c>
    </row>
    <row r="6081" spans="1:22" x14ac:dyDescent="0.25">
      <c r="A6081" t="s">
        <v>12154</v>
      </c>
      <c r="B6081" t="s">
        <v>8445</v>
      </c>
      <c r="C6081" s="1">
        <v>44897</v>
      </c>
      <c r="D6081" s="1" t="s">
        <v>23</v>
      </c>
      <c r="E6081" s="2">
        <v>50</v>
      </c>
      <c r="F6081" s="2">
        <v>0</v>
      </c>
      <c r="G6081" s="2">
        <v>0</v>
      </c>
      <c r="H6081" s="2">
        <v>50</v>
      </c>
      <c r="I6081" t="s">
        <v>17</v>
      </c>
      <c r="J6081" t="s">
        <v>17</v>
      </c>
      <c r="K6081" t="s">
        <v>17</v>
      </c>
      <c r="L6081" t="s">
        <v>148</v>
      </c>
      <c r="M6081" t="s">
        <v>8166</v>
      </c>
      <c r="N6081" t="s">
        <v>12151</v>
      </c>
      <c r="O6081" t="s">
        <v>12164</v>
      </c>
      <c r="Q6081" s="10">
        <f>E6081</f>
        <v>50</v>
      </c>
      <c r="T6081"/>
    </row>
    <row r="6082" spans="1:22" x14ac:dyDescent="0.25">
      <c r="A6082" t="s">
        <v>12154</v>
      </c>
      <c r="B6082" t="s">
        <v>8446</v>
      </c>
      <c r="C6082" s="1">
        <v>44910</v>
      </c>
      <c r="D6082" s="1" t="s">
        <v>54</v>
      </c>
      <c r="E6082" s="2">
        <v>-210</v>
      </c>
      <c r="F6082" s="2">
        <v>-29.86</v>
      </c>
      <c r="G6082" s="2">
        <v>-14.98</v>
      </c>
      <c r="H6082" s="2">
        <v>-254.84</v>
      </c>
      <c r="I6082" t="s">
        <v>1111</v>
      </c>
      <c r="J6082" t="s">
        <v>203</v>
      </c>
      <c r="K6082">
        <v>60659</v>
      </c>
      <c r="L6082" t="s">
        <v>148</v>
      </c>
      <c r="M6082" t="s">
        <v>8166</v>
      </c>
      <c r="N6082" t="s">
        <v>12151</v>
      </c>
      <c r="O6082" t="s">
        <v>12166</v>
      </c>
      <c r="P6082" s="10">
        <f t="shared" ref="P6082:P6083" si="2002">E6082</f>
        <v>-210</v>
      </c>
      <c r="R6082" s="12">
        <v>7.7499999999999999E-2</v>
      </c>
      <c r="S6082" s="10">
        <f t="shared" ref="S6082:S6083" si="2003">P6082*R6082</f>
        <v>-16.274999999999999</v>
      </c>
      <c r="T6082" t="s">
        <v>822</v>
      </c>
      <c r="U6082" s="10">
        <f t="shared" ref="U6082:U6083" si="2004">G6082</f>
        <v>-14.98</v>
      </c>
      <c r="V6082" s="10">
        <f t="shared" ref="V6082:V6083" si="2005">S6082-U6082</f>
        <v>-1.2949999999999982</v>
      </c>
    </row>
    <row r="6083" spans="1:22" x14ac:dyDescent="0.25">
      <c r="A6083" t="s">
        <v>12154</v>
      </c>
      <c r="B6083" t="s">
        <v>8447</v>
      </c>
      <c r="C6083" s="1">
        <v>44910</v>
      </c>
      <c r="D6083" s="1" t="s">
        <v>18</v>
      </c>
      <c r="E6083" s="2">
        <v>330</v>
      </c>
      <c r="F6083" s="2">
        <v>39.270000000000003</v>
      </c>
      <c r="G6083" s="2">
        <v>26.73</v>
      </c>
      <c r="H6083" s="2">
        <v>396</v>
      </c>
      <c r="I6083" t="s">
        <v>3055</v>
      </c>
      <c r="J6083" t="s">
        <v>246</v>
      </c>
      <c r="K6083">
        <v>85381</v>
      </c>
      <c r="L6083" t="s">
        <v>148</v>
      </c>
      <c r="M6083" t="s">
        <v>8166</v>
      </c>
      <c r="N6083" t="s">
        <v>12151</v>
      </c>
      <c r="O6083" t="s">
        <v>12166</v>
      </c>
      <c r="P6083" s="10">
        <f t="shared" si="2002"/>
        <v>330</v>
      </c>
      <c r="R6083" s="12">
        <v>7.7499999999999999E-2</v>
      </c>
      <c r="S6083" s="10">
        <f t="shared" si="2003"/>
        <v>25.574999999999999</v>
      </c>
      <c r="T6083" t="s">
        <v>822</v>
      </c>
      <c r="U6083" s="10">
        <f t="shared" si="2004"/>
        <v>26.73</v>
      </c>
      <c r="V6083" s="10">
        <f t="shared" si="2005"/>
        <v>-1.1550000000000011</v>
      </c>
    </row>
    <row r="6084" spans="1:22" x14ac:dyDescent="0.25">
      <c r="A6084" t="s">
        <v>12154</v>
      </c>
      <c r="B6084" t="s">
        <v>8448</v>
      </c>
      <c r="C6084" s="1">
        <v>44897</v>
      </c>
      <c r="D6084" s="1" t="s">
        <v>23</v>
      </c>
      <c r="E6084" s="2">
        <v>50</v>
      </c>
      <c r="F6084" s="2">
        <v>0</v>
      </c>
      <c r="G6084" s="2">
        <v>0</v>
      </c>
      <c r="H6084" s="2">
        <v>50</v>
      </c>
      <c r="I6084" t="s">
        <v>17</v>
      </c>
      <c r="J6084" t="s">
        <v>17</v>
      </c>
      <c r="K6084" t="s">
        <v>17</v>
      </c>
      <c r="L6084" t="s">
        <v>148</v>
      </c>
      <c r="M6084" t="s">
        <v>8166</v>
      </c>
      <c r="N6084" t="s">
        <v>12151</v>
      </c>
      <c r="O6084" t="s">
        <v>12164</v>
      </c>
      <c r="Q6084" s="10">
        <f>E6084</f>
        <v>50</v>
      </c>
      <c r="T6084"/>
    </row>
    <row r="6085" spans="1:22" x14ac:dyDescent="0.25">
      <c r="A6085" t="s">
        <v>12154</v>
      </c>
      <c r="B6085" t="s">
        <v>8449</v>
      </c>
      <c r="C6085" s="1">
        <v>44911</v>
      </c>
      <c r="D6085" s="1" t="s">
        <v>54</v>
      </c>
      <c r="E6085" s="2">
        <v>-210</v>
      </c>
      <c r="F6085" s="2">
        <v>-25.76</v>
      </c>
      <c r="G6085" s="2">
        <v>-9.7100000000000009</v>
      </c>
      <c r="H6085" s="2">
        <v>-245.47</v>
      </c>
      <c r="I6085" t="s">
        <v>3373</v>
      </c>
      <c r="J6085" t="s">
        <v>277</v>
      </c>
      <c r="K6085">
        <v>80111</v>
      </c>
      <c r="L6085" t="s">
        <v>148</v>
      </c>
      <c r="M6085" t="s">
        <v>8166</v>
      </c>
      <c r="N6085" t="s">
        <v>12151</v>
      </c>
      <c r="O6085" t="s">
        <v>12166</v>
      </c>
      <c r="P6085" s="10">
        <f t="shared" ref="P6085:P6086" si="2006">E6085</f>
        <v>-210</v>
      </c>
      <c r="R6085" s="12">
        <v>7.7499999999999999E-2</v>
      </c>
      <c r="S6085" s="10">
        <f t="shared" ref="S6085:S6086" si="2007">P6085*R6085</f>
        <v>-16.274999999999999</v>
      </c>
      <c r="T6085" t="s">
        <v>822</v>
      </c>
      <c r="U6085" s="10">
        <f t="shared" ref="U6085:U6086" si="2008">G6085</f>
        <v>-9.7100000000000009</v>
      </c>
      <c r="V6085" s="10">
        <f t="shared" ref="V6085:V6086" si="2009">S6085-U6085</f>
        <v>-6.5649999999999977</v>
      </c>
    </row>
    <row r="6086" spans="1:22" x14ac:dyDescent="0.25">
      <c r="A6086" t="s">
        <v>12154</v>
      </c>
      <c r="B6086" t="s">
        <v>8450</v>
      </c>
      <c r="C6086" s="1">
        <v>44910</v>
      </c>
      <c r="D6086" s="1" t="s">
        <v>18</v>
      </c>
      <c r="E6086" s="2">
        <v>310.5</v>
      </c>
      <c r="F6086" s="2">
        <v>48.66</v>
      </c>
      <c r="G6086" s="2">
        <v>22.45</v>
      </c>
      <c r="H6086" s="2">
        <v>381.61</v>
      </c>
      <c r="I6086" t="s">
        <v>8451</v>
      </c>
      <c r="J6086" t="s">
        <v>203</v>
      </c>
      <c r="K6086">
        <v>61063</v>
      </c>
      <c r="L6086" t="s">
        <v>148</v>
      </c>
      <c r="M6086" t="s">
        <v>8166</v>
      </c>
      <c r="N6086" t="s">
        <v>12151</v>
      </c>
      <c r="O6086" t="s">
        <v>12166</v>
      </c>
      <c r="P6086" s="10">
        <f t="shared" si="2006"/>
        <v>310.5</v>
      </c>
      <c r="R6086" s="12">
        <v>7.7499999999999999E-2</v>
      </c>
      <c r="S6086" s="10">
        <f t="shared" si="2007"/>
        <v>24.063749999999999</v>
      </c>
      <c r="T6086" t="s">
        <v>822</v>
      </c>
      <c r="U6086" s="10">
        <f t="shared" si="2008"/>
        <v>22.45</v>
      </c>
      <c r="V6086" s="10">
        <f t="shared" si="2009"/>
        <v>1.6137499999999996</v>
      </c>
    </row>
    <row r="6087" spans="1:22" x14ac:dyDescent="0.25">
      <c r="A6087" t="s">
        <v>12154</v>
      </c>
      <c r="B6087" t="s">
        <v>8452</v>
      </c>
      <c r="C6087" s="1">
        <v>44897</v>
      </c>
      <c r="D6087" s="1" t="s">
        <v>23</v>
      </c>
      <c r="E6087" s="2">
        <v>50</v>
      </c>
      <c r="F6087" s="2">
        <v>0</v>
      </c>
      <c r="G6087" s="2">
        <v>0</v>
      </c>
      <c r="H6087" s="2">
        <v>50</v>
      </c>
      <c r="I6087" t="s">
        <v>17</v>
      </c>
      <c r="J6087" t="s">
        <v>17</v>
      </c>
      <c r="K6087" t="s">
        <v>17</v>
      </c>
      <c r="L6087" t="s">
        <v>148</v>
      </c>
      <c r="M6087" t="s">
        <v>8166</v>
      </c>
      <c r="N6087" t="s">
        <v>12151</v>
      </c>
      <c r="O6087" t="s">
        <v>12164</v>
      </c>
      <c r="Q6087" s="10">
        <f t="shared" ref="Q6087:Q6088" si="2010">E6087</f>
        <v>50</v>
      </c>
      <c r="T6087"/>
    </row>
    <row r="6088" spans="1:22" x14ac:dyDescent="0.25">
      <c r="A6088" t="s">
        <v>12154</v>
      </c>
      <c r="B6088" t="s">
        <v>8453</v>
      </c>
      <c r="C6088" s="1">
        <v>44897</v>
      </c>
      <c r="D6088" s="1" t="s">
        <v>23</v>
      </c>
      <c r="E6088" s="2">
        <v>50</v>
      </c>
      <c r="F6088" s="2">
        <v>0</v>
      </c>
      <c r="G6088" s="2">
        <v>0</v>
      </c>
      <c r="H6088" s="2">
        <v>50</v>
      </c>
      <c r="I6088" t="s">
        <v>17</v>
      </c>
      <c r="J6088" t="s">
        <v>17</v>
      </c>
      <c r="K6088" t="s">
        <v>17</v>
      </c>
      <c r="L6088" t="s">
        <v>148</v>
      </c>
      <c r="M6088" t="s">
        <v>8166</v>
      </c>
      <c r="N6088" t="s">
        <v>12151</v>
      </c>
      <c r="O6088" t="s">
        <v>12164</v>
      </c>
      <c r="Q6088" s="10">
        <f t="shared" si="2010"/>
        <v>50</v>
      </c>
      <c r="T6088"/>
    </row>
    <row r="6089" spans="1:22" x14ac:dyDescent="0.25">
      <c r="A6089" t="s">
        <v>12154</v>
      </c>
      <c r="B6089" t="s">
        <v>8454</v>
      </c>
      <c r="C6089" s="1">
        <v>44910</v>
      </c>
      <c r="D6089" s="1" t="s">
        <v>18</v>
      </c>
      <c r="E6089" s="2">
        <v>195</v>
      </c>
      <c r="F6089" s="2">
        <v>29.82</v>
      </c>
      <c r="G6089" s="2">
        <v>16.329999999999998</v>
      </c>
      <c r="H6089" s="2">
        <v>241.15</v>
      </c>
      <c r="I6089" t="s">
        <v>197</v>
      </c>
      <c r="J6089" t="s">
        <v>198</v>
      </c>
      <c r="K6089">
        <v>89158</v>
      </c>
      <c r="L6089" t="s">
        <v>148</v>
      </c>
      <c r="M6089" t="s">
        <v>8166</v>
      </c>
      <c r="N6089" t="s">
        <v>12151</v>
      </c>
      <c r="O6089" t="s">
        <v>12166</v>
      </c>
      <c r="P6089" s="10">
        <f>E6089</f>
        <v>195</v>
      </c>
      <c r="R6089" s="12">
        <v>7.7499999999999999E-2</v>
      </c>
      <c r="S6089" s="10">
        <f>P6089*R6089</f>
        <v>15.112500000000001</v>
      </c>
      <c r="T6089" t="s">
        <v>822</v>
      </c>
      <c r="U6089" s="10">
        <f>G6089</f>
        <v>16.329999999999998</v>
      </c>
      <c r="V6089" s="10">
        <f>S6089-U6089</f>
        <v>-1.2174999999999976</v>
      </c>
    </row>
    <row r="6090" spans="1:22" x14ac:dyDescent="0.25">
      <c r="A6090" t="s">
        <v>12154</v>
      </c>
      <c r="B6090" t="s">
        <v>8455</v>
      </c>
      <c r="C6090" s="1">
        <v>44897</v>
      </c>
      <c r="D6090" s="1" t="s">
        <v>23</v>
      </c>
      <c r="E6090" s="2">
        <v>50</v>
      </c>
      <c r="F6090" s="2">
        <v>0</v>
      </c>
      <c r="G6090" s="2">
        <v>0</v>
      </c>
      <c r="H6090" s="2">
        <v>50</v>
      </c>
      <c r="I6090" t="s">
        <v>17</v>
      </c>
      <c r="J6090" t="s">
        <v>17</v>
      </c>
      <c r="K6090" t="s">
        <v>17</v>
      </c>
      <c r="L6090" t="s">
        <v>148</v>
      </c>
      <c r="M6090" t="s">
        <v>8166</v>
      </c>
      <c r="N6090" t="s">
        <v>12151</v>
      </c>
      <c r="O6090" t="s">
        <v>12164</v>
      </c>
      <c r="Q6090" s="10">
        <f>E6090</f>
        <v>50</v>
      </c>
      <c r="T6090"/>
    </row>
    <row r="6091" spans="1:22" x14ac:dyDescent="0.25">
      <c r="A6091" t="s">
        <v>12154</v>
      </c>
      <c r="B6091" t="s">
        <v>8456</v>
      </c>
      <c r="C6091" s="1">
        <v>44910</v>
      </c>
      <c r="D6091" s="1" t="s">
        <v>18</v>
      </c>
      <c r="E6091" s="2">
        <v>210</v>
      </c>
      <c r="F6091" s="2">
        <v>25.76</v>
      </c>
      <c r="G6091" s="2">
        <v>9.7100000000000009</v>
      </c>
      <c r="H6091" s="2">
        <v>245.47</v>
      </c>
      <c r="I6091" t="s">
        <v>3373</v>
      </c>
      <c r="J6091" t="s">
        <v>277</v>
      </c>
      <c r="K6091">
        <v>80111</v>
      </c>
      <c r="L6091" t="s">
        <v>148</v>
      </c>
      <c r="M6091" t="s">
        <v>8166</v>
      </c>
      <c r="N6091" t="s">
        <v>12151</v>
      </c>
      <c r="O6091" t="s">
        <v>12166</v>
      </c>
      <c r="P6091" s="10">
        <f>E6091</f>
        <v>210</v>
      </c>
      <c r="R6091" s="12">
        <v>7.7499999999999999E-2</v>
      </c>
      <c r="S6091" s="10">
        <f>P6091*R6091</f>
        <v>16.274999999999999</v>
      </c>
      <c r="T6091" t="s">
        <v>822</v>
      </c>
      <c r="U6091" s="10">
        <f>G6091</f>
        <v>9.7100000000000009</v>
      </c>
      <c r="V6091" s="10">
        <f>S6091-U6091</f>
        <v>6.5649999999999977</v>
      </c>
    </row>
    <row r="6092" spans="1:22" hidden="1" x14ac:dyDescent="0.25">
      <c r="A6092" t="s">
        <v>12152</v>
      </c>
      <c r="B6092" t="s">
        <v>8458</v>
      </c>
      <c r="C6092" s="1">
        <v>44835</v>
      </c>
      <c r="D6092" s="1" t="s">
        <v>18</v>
      </c>
      <c r="E6092" s="2">
        <v>310.5</v>
      </c>
      <c r="F6092" s="2">
        <v>48.66</v>
      </c>
      <c r="G6092" s="2">
        <v>22.45</v>
      </c>
      <c r="H6092" s="2">
        <v>381.61</v>
      </c>
      <c r="I6092" t="s">
        <v>1111</v>
      </c>
      <c r="J6092" t="s">
        <v>203</v>
      </c>
      <c r="K6092">
        <v>60641</v>
      </c>
      <c r="L6092" t="s">
        <v>21</v>
      </c>
      <c r="M6092" t="s">
        <v>8457</v>
      </c>
      <c r="N6092" t="s">
        <v>12151</v>
      </c>
      <c r="T6092"/>
    </row>
    <row r="6093" spans="1:22" hidden="1" x14ac:dyDescent="0.25">
      <c r="A6093" t="s">
        <v>12152</v>
      </c>
      <c r="B6093" t="s">
        <v>8460</v>
      </c>
      <c r="C6093" s="1">
        <v>44835</v>
      </c>
      <c r="D6093" s="1" t="s">
        <v>18</v>
      </c>
      <c r="E6093" s="2">
        <v>140</v>
      </c>
      <c r="F6093" s="2">
        <v>29.86</v>
      </c>
      <c r="G6093" s="2">
        <v>11.89</v>
      </c>
      <c r="H6093" s="2">
        <v>181.75</v>
      </c>
      <c r="I6093" t="s">
        <v>8462</v>
      </c>
      <c r="J6093" t="s">
        <v>20</v>
      </c>
      <c r="K6093">
        <v>28081</v>
      </c>
      <c r="L6093" t="s">
        <v>21</v>
      </c>
      <c r="M6093" t="s">
        <v>8457</v>
      </c>
      <c r="N6093" t="s">
        <v>12151</v>
      </c>
      <c r="T6093"/>
    </row>
    <row r="6094" spans="1:22" hidden="1" x14ac:dyDescent="0.25">
      <c r="A6094" t="s">
        <v>12152</v>
      </c>
      <c r="B6094" t="s">
        <v>8463</v>
      </c>
      <c r="C6094" s="1">
        <v>44861</v>
      </c>
      <c r="D6094" s="1" t="s">
        <v>18</v>
      </c>
      <c r="E6094" s="2">
        <v>0</v>
      </c>
      <c r="F6094" s="2">
        <v>0</v>
      </c>
      <c r="G6094" s="2">
        <v>0</v>
      </c>
      <c r="H6094" s="2">
        <v>0</v>
      </c>
      <c r="I6094" t="s">
        <v>2670</v>
      </c>
      <c r="J6094" t="s">
        <v>277</v>
      </c>
      <c r="K6094">
        <v>80110</v>
      </c>
      <c r="L6094" t="s">
        <v>43</v>
      </c>
      <c r="M6094" t="s">
        <v>8457</v>
      </c>
      <c r="N6094" t="s">
        <v>12151</v>
      </c>
      <c r="T6094"/>
    </row>
    <row r="6095" spans="1:22" x14ac:dyDescent="0.25">
      <c r="A6095" t="s">
        <v>12152</v>
      </c>
      <c r="B6095" t="s">
        <v>8464</v>
      </c>
      <c r="C6095" s="1">
        <v>44835</v>
      </c>
      <c r="D6095" s="1" t="s">
        <v>18</v>
      </c>
      <c r="E6095" s="2">
        <v>436.1</v>
      </c>
      <c r="F6095" s="2">
        <v>37.6</v>
      </c>
      <c r="G6095" s="2">
        <v>44.71</v>
      </c>
      <c r="H6095" s="2">
        <v>518.41</v>
      </c>
      <c r="I6095" t="s">
        <v>5191</v>
      </c>
      <c r="J6095" t="s">
        <v>52</v>
      </c>
      <c r="K6095">
        <v>91750</v>
      </c>
      <c r="L6095" t="s">
        <v>43</v>
      </c>
      <c r="M6095" t="s">
        <v>8457</v>
      </c>
      <c r="N6095" t="s">
        <v>12151</v>
      </c>
      <c r="O6095" t="s">
        <v>12166</v>
      </c>
      <c r="P6095" s="10">
        <f t="shared" ref="P6095:P6096" si="2011">E6095</f>
        <v>436.1</v>
      </c>
      <c r="R6095" s="17">
        <f>VLOOKUP(I6095,Counties!$A$1:$D$1787,3,0)</f>
        <v>0.10249999999999999</v>
      </c>
      <c r="S6095" s="10">
        <f t="shared" ref="S6095:S6096" si="2012">P6095*R6095</f>
        <v>44.700249999999997</v>
      </c>
      <c r="T6095" s="17" t="str">
        <f>VLOOKUP(I6095,Counties!$A$1:$D$1787,4,0)</f>
        <v>Los Angeles</v>
      </c>
      <c r="U6095" s="10">
        <f t="shared" ref="U6095:U6096" si="2013">G6095</f>
        <v>44.71</v>
      </c>
      <c r="V6095" s="10">
        <f t="shared" ref="V6095:V6096" si="2014">S6095-U6095</f>
        <v>-9.7500000000039222E-3</v>
      </c>
    </row>
    <row r="6096" spans="1:22" x14ac:dyDescent="0.25">
      <c r="A6096" t="s">
        <v>12154</v>
      </c>
      <c r="B6096" t="s">
        <v>8465</v>
      </c>
      <c r="C6096" s="1">
        <v>44906</v>
      </c>
      <c r="D6096" s="1" t="s">
        <v>18</v>
      </c>
      <c r="E6096" s="2">
        <v>140</v>
      </c>
      <c r="F6096" s="2">
        <v>28.55</v>
      </c>
      <c r="G6096" s="2">
        <v>14.35</v>
      </c>
      <c r="H6096" s="2">
        <v>182.9</v>
      </c>
      <c r="I6096" t="s">
        <v>917</v>
      </c>
      <c r="J6096" t="s">
        <v>52</v>
      </c>
      <c r="K6096">
        <v>91106</v>
      </c>
      <c r="L6096" t="s">
        <v>43</v>
      </c>
      <c r="M6096" t="s">
        <v>8457</v>
      </c>
      <c r="N6096" t="s">
        <v>12151</v>
      </c>
      <c r="O6096" t="s">
        <v>12166</v>
      </c>
      <c r="P6096" s="10">
        <f t="shared" si="2011"/>
        <v>140</v>
      </c>
      <c r="R6096" s="17">
        <f>VLOOKUP(I6096,Counties!$A$1:$D$1787,3,0)</f>
        <v>0.10249999999999999</v>
      </c>
      <c r="S6096" s="10">
        <f t="shared" si="2012"/>
        <v>14.35</v>
      </c>
      <c r="T6096" s="17" t="str">
        <f>VLOOKUP(I6096,Counties!$A$1:$D$1787,4,0)</f>
        <v>Los Angeles</v>
      </c>
      <c r="U6096" s="10">
        <f t="shared" si="2013"/>
        <v>14.35</v>
      </c>
      <c r="V6096" s="10">
        <f t="shared" si="2014"/>
        <v>0</v>
      </c>
    </row>
    <row r="6097" spans="1:22" hidden="1" x14ac:dyDescent="0.25">
      <c r="A6097" t="s">
        <v>12152</v>
      </c>
      <c r="B6097" t="s">
        <v>8466</v>
      </c>
      <c r="C6097" s="1">
        <v>44835</v>
      </c>
      <c r="D6097" s="1" t="s">
        <v>18</v>
      </c>
      <c r="E6097" s="2">
        <v>410</v>
      </c>
      <c r="F6097" s="2">
        <v>48.66</v>
      </c>
      <c r="G6097" s="2">
        <v>32.119999999999997</v>
      </c>
      <c r="H6097" s="2">
        <v>490.78</v>
      </c>
      <c r="I6097" t="s">
        <v>194</v>
      </c>
      <c r="J6097" t="s">
        <v>134</v>
      </c>
      <c r="K6097">
        <v>46032</v>
      </c>
      <c r="L6097" t="s">
        <v>43</v>
      </c>
      <c r="M6097" t="s">
        <v>8457</v>
      </c>
      <c r="N6097" t="s">
        <v>12151</v>
      </c>
      <c r="T6097"/>
    </row>
    <row r="6098" spans="1:22" hidden="1" x14ac:dyDescent="0.25">
      <c r="A6098" t="s">
        <v>12152</v>
      </c>
      <c r="B6098" t="s">
        <v>8467</v>
      </c>
      <c r="C6098" s="1">
        <v>44835</v>
      </c>
      <c r="D6098" s="1" t="s">
        <v>18</v>
      </c>
      <c r="E6098" s="2">
        <v>330</v>
      </c>
      <c r="F6098" s="2">
        <v>48.66</v>
      </c>
      <c r="G6098" s="2">
        <v>22.72</v>
      </c>
      <c r="H6098" s="2">
        <v>401.38</v>
      </c>
      <c r="I6098" t="s">
        <v>8468</v>
      </c>
      <c r="J6098" t="s">
        <v>138</v>
      </c>
      <c r="K6098">
        <v>48220</v>
      </c>
      <c r="L6098" t="s">
        <v>21</v>
      </c>
      <c r="M6098" t="s">
        <v>8457</v>
      </c>
      <c r="N6098" t="s">
        <v>12151</v>
      </c>
      <c r="T6098"/>
    </row>
    <row r="6099" spans="1:22" hidden="1" x14ac:dyDescent="0.25">
      <c r="A6099" t="s">
        <v>12152</v>
      </c>
      <c r="B6099" t="s">
        <v>8469</v>
      </c>
      <c r="C6099" s="1">
        <v>44835</v>
      </c>
      <c r="D6099" s="1" t="s">
        <v>18</v>
      </c>
      <c r="E6099" s="2">
        <v>190</v>
      </c>
      <c r="F6099" s="2">
        <v>29.86</v>
      </c>
      <c r="G6099" s="2">
        <v>9.7799999999999994</v>
      </c>
      <c r="H6099" s="2">
        <v>229.64</v>
      </c>
      <c r="I6099" t="s">
        <v>8470</v>
      </c>
      <c r="J6099" t="s">
        <v>27</v>
      </c>
      <c r="K6099">
        <v>70123</v>
      </c>
      <c r="L6099" t="s">
        <v>21</v>
      </c>
      <c r="M6099" t="s">
        <v>8457</v>
      </c>
      <c r="N6099" t="s">
        <v>12151</v>
      </c>
      <c r="T6099"/>
    </row>
    <row r="6100" spans="1:22" x14ac:dyDescent="0.25">
      <c r="A6100" t="s">
        <v>12152</v>
      </c>
      <c r="B6100" t="s">
        <v>8471</v>
      </c>
      <c r="C6100" s="1">
        <v>44835</v>
      </c>
      <c r="D6100" s="1" t="s">
        <v>54</v>
      </c>
      <c r="E6100" s="2">
        <v>-330</v>
      </c>
      <c r="F6100" s="2">
        <v>-43.23</v>
      </c>
      <c r="G6100" s="2">
        <v>-29.85</v>
      </c>
      <c r="H6100" s="2">
        <v>-403.08</v>
      </c>
      <c r="I6100" t="s">
        <v>8472</v>
      </c>
      <c r="J6100" t="s">
        <v>59</v>
      </c>
      <c r="K6100">
        <v>76013</v>
      </c>
      <c r="L6100" t="s">
        <v>75</v>
      </c>
      <c r="M6100" t="s">
        <v>8457</v>
      </c>
      <c r="N6100" t="s">
        <v>12151</v>
      </c>
      <c r="O6100" t="s">
        <v>12166</v>
      </c>
      <c r="P6100" s="10">
        <f>E6100</f>
        <v>-330</v>
      </c>
      <c r="R6100" s="12">
        <v>7.7499999999999999E-2</v>
      </c>
      <c r="S6100" s="10">
        <f>P6100*R6100</f>
        <v>-25.574999999999999</v>
      </c>
      <c r="T6100" t="s">
        <v>822</v>
      </c>
      <c r="U6100" s="10">
        <f>G6100</f>
        <v>-29.85</v>
      </c>
      <c r="V6100" s="10">
        <f>S6100-U6100</f>
        <v>4.2750000000000021</v>
      </c>
    </row>
    <row r="6101" spans="1:22" hidden="1" x14ac:dyDescent="0.25">
      <c r="A6101" t="s">
        <v>12152</v>
      </c>
      <c r="B6101" t="s">
        <v>8473</v>
      </c>
      <c r="C6101" s="1">
        <v>44835</v>
      </c>
      <c r="D6101" s="1" t="s">
        <v>18</v>
      </c>
      <c r="E6101" s="2">
        <v>330</v>
      </c>
      <c r="F6101" s="2">
        <v>48.66</v>
      </c>
      <c r="G6101" s="2">
        <v>0</v>
      </c>
      <c r="H6101" s="2">
        <v>378.66</v>
      </c>
      <c r="I6101" t="s">
        <v>757</v>
      </c>
      <c r="J6101" t="s">
        <v>93</v>
      </c>
      <c r="K6101">
        <v>63105</v>
      </c>
      <c r="L6101" t="s">
        <v>43</v>
      </c>
      <c r="M6101" t="s">
        <v>8457</v>
      </c>
      <c r="N6101" t="s">
        <v>12151</v>
      </c>
      <c r="T6101"/>
    </row>
    <row r="6102" spans="1:22" hidden="1" x14ac:dyDescent="0.25">
      <c r="A6102" t="s">
        <v>12152</v>
      </c>
      <c r="B6102" t="s">
        <v>8474</v>
      </c>
      <c r="C6102" s="1">
        <v>44835</v>
      </c>
      <c r="D6102" s="1" t="s">
        <v>18</v>
      </c>
      <c r="E6102" s="2">
        <v>330</v>
      </c>
      <c r="F6102" s="2">
        <v>48.66</v>
      </c>
      <c r="G6102" s="2">
        <v>0</v>
      </c>
      <c r="H6102" s="2">
        <v>378.66</v>
      </c>
      <c r="I6102" t="s">
        <v>8475</v>
      </c>
      <c r="J6102" t="s">
        <v>71</v>
      </c>
      <c r="K6102">
        <v>32177</v>
      </c>
      <c r="L6102" t="s">
        <v>43</v>
      </c>
      <c r="M6102" t="s">
        <v>8457</v>
      </c>
      <c r="N6102" t="s">
        <v>12151</v>
      </c>
      <c r="T6102"/>
    </row>
    <row r="6103" spans="1:22" x14ac:dyDescent="0.25">
      <c r="A6103" t="s">
        <v>12153</v>
      </c>
      <c r="B6103" t="s">
        <v>8476</v>
      </c>
      <c r="C6103" s="1">
        <v>44878</v>
      </c>
      <c r="D6103" s="1" t="s">
        <v>23</v>
      </c>
      <c r="E6103" s="2">
        <v>50</v>
      </c>
      <c r="F6103" s="2">
        <v>0</v>
      </c>
      <c r="G6103" s="2">
        <v>0</v>
      </c>
      <c r="H6103" s="2">
        <v>50</v>
      </c>
      <c r="I6103" t="s">
        <v>17</v>
      </c>
      <c r="J6103" t="s">
        <v>17</v>
      </c>
      <c r="K6103" t="s">
        <v>17</v>
      </c>
      <c r="L6103" t="s">
        <v>24</v>
      </c>
      <c r="M6103" t="s">
        <v>8457</v>
      </c>
      <c r="N6103" t="s">
        <v>12151</v>
      </c>
      <c r="O6103" t="s">
        <v>12164</v>
      </c>
      <c r="Q6103" s="10">
        <f>E6103</f>
        <v>50</v>
      </c>
      <c r="T6103"/>
    </row>
    <row r="6104" spans="1:22" x14ac:dyDescent="0.25">
      <c r="A6104" t="s">
        <v>12152</v>
      </c>
      <c r="B6104" t="s">
        <v>8477</v>
      </c>
      <c r="C6104" s="1">
        <v>44835</v>
      </c>
      <c r="D6104" s="1" t="s">
        <v>18</v>
      </c>
      <c r="E6104" s="2">
        <v>360</v>
      </c>
      <c r="F6104" s="2">
        <v>36.78</v>
      </c>
      <c r="G6104" s="2">
        <v>31.5</v>
      </c>
      <c r="H6104" s="2">
        <v>428.28</v>
      </c>
      <c r="I6104" t="s">
        <v>8478</v>
      </c>
      <c r="J6104" t="s">
        <v>52</v>
      </c>
      <c r="K6104">
        <v>90623</v>
      </c>
      <c r="L6104" t="s">
        <v>43</v>
      </c>
      <c r="M6104" t="s">
        <v>8457</v>
      </c>
      <c r="N6104" t="s">
        <v>12151</v>
      </c>
      <c r="O6104" t="s">
        <v>12166</v>
      </c>
      <c r="P6104" s="10">
        <f>E6104</f>
        <v>360</v>
      </c>
      <c r="R6104" s="17">
        <f>VLOOKUP(I6104,Counties!$A$1:$D$1787,3,0)</f>
        <v>8.7499999999999994E-2</v>
      </c>
      <c r="S6104" s="10">
        <f>P6104*R6104</f>
        <v>31.499999999999996</v>
      </c>
      <c r="T6104" s="17" t="str">
        <f>VLOOKUP(I6104,Counties!$A$1:$D$1787,4,0)</f>
        <v>Orange</v>
      </c>
      <c r="U6104" s="10">
        <f>G6104</f>
        <v>31.5</v>
      </c>
      <c r="V6104" s="10">
        <f>S6104-U6104</f>
        <v>0</v>
      </c>
    </row>
    <row r="6105" spans="1:22" hidden="1" x14ac:dyDescent="0.25">
      <c r="A6105" t="s">
        <v>12152</v>
      </c>
      <c r="B6105" t="s">
        <v>8479</v>
      </c>
      <c r="C6105" s="1">
        <v>44835</v>
      </c>
      <c r="D6105" s="1" t="s">
        <v>18</v>
      </c>
      <c r="E6105" s="2">
        <v>330</v>
      </c>
      <c r="F6105" s="2">
        <v>48.66</v>
      </c>
      <c r="G6105" s="2">
        <v>23.67</v>
      </c>
      <c r="H6105" s="2">
        <v>402.33</v>
      </c>
      <c r="I6105" t="s">
        <v>8480</v>
      </c>
      <c r="J6105" t="s">
        <v>203</v>
      </c>
      <c r="K6105">
        <v>61301</v>
      </c>
      <c r="L6105" t="s">
        <v>21</v>
      </c>
      <c r="M6105" t="s">
        <v>8457</v>
      </c>
      <c r="N6105" t="s">
        <v>12151</v>
      </c>
      <c r="T6105"/>
    </row>
    <row r="6106" spans="1:22" hidden="1" x14ac:dyDescent="0.25">
      <c r="A6106" t="s">
        <v>12152</v>
      </c>
      <c r="B6106" t="s">
        <v>8481</v>
      </c>
      <c r="C6106" s="1">
        <v>44835</v>
      </c>
      <c r="D6106" s="1" t="s">
        <v>18</v>
      </c>
      <c r="E6106" s="2">
        <v>330</v>
      </c>
      <c r="F6106" s="2">
        <v>38.42</v>
      </c>
      <c r="G6106" s="2">
        <v>38.68</v>
      </c>
      <c r="H6106" s="2">
        <v>407.1</v>
      </c>
      <c r="I6106" t="s">
        <v>2607</v>
      </c>
      <c r="J6106" t="s">
        <v>453</v>
      </c>
      <c r="K6106">
        <v>98012</v>
      </c>
      <c r="L6106" t="s">
        <v>43</v>
      </c>
      <c r="M6106" t="s">
        <v>8457</v>
      </c>
      <c r="N6106" t="s">
        <v>12151</v>
      </c>
      <c r="T6106"/>
    </row>
    <row r="6107" spans="1:22" hidden="1" x14ac:dyDescent="0.25">
      <c r="A6107" t="s">
        <v>12152</v>
      </c>
      <c r="B6107" t="s">
        <v>8482</v>
      </c>
      <c r="C6107" s="1">
        <v>44835</v>
      </c>
      <c r="D6107" s="1" t="s">
        <v>18</v>
      </c>
      <c r="E6107" s="2">
        <v>330</v>
      </c>
      <c r="F6107" s="2">
        <v>48.66</v>
      </c>
      <c r="G6107" s="2">
        <v>30.28</v>
      </c>
      <c r="H6107" s="2">
        <v>408.94</v>
      </c>
      <c r="I6107" t="s">
        <v>887</v>
      </c>
      <c r="J6107" t="s">
        <v>46</v>
      </c>
      <c r="K6107">
        <v>30319</v>
      </c>
      <c r="L6107" t="s">
        <v>21</v>
      </c>
      <c r="M6107" t="s">
        <v>8457</v>
      </c>
      <c r="N6107" t="s">
        <v>12151</v>
      </c>
      <c r="T6107"/>
    </row>
    <row r="6108" spans="1:22" hidden="1" x14ac:dyDescent="0.25">
      <c r="A6108" t="s">
        <v>12152</v>
      </c>
      <c r="B6108" t="s">
        <v>8483</v>
      </c>
      <c r="C6108" s="1">
        <v>44835</v>
      </c>
      <c r="D6108" s="1" t="s">
        <v>18</v>
      </c>
      <c r="E6108" s="2">
        <v>280</v>
      </c>
      <c r="F6108" s="2">
        <v>38.42</v>
      </c>
      <c r="G6108" s="2">
        <v>32.64</v>
      </c>
      <c r="H6108" s="2">
        <v>351.06</v>
      </c>
      <c r="I6108" t="s">
        <v>507</v>
      </c>
      <c r="J6108" t="s">
        <v>453</v>
      </c>
      <c r="K6108">
        <v>98136</v>
      </c>
      <c r="L6108" t="s">
        <v>43</v>
      </c>
      <c r="M6108" t="s">
        <v>8457</v>
      </c>
      <c r="N6108" t="s">
        <v>12151</v>
      </c>
      <c r="T6108"/>
    </row>
    <row r="6109" spans="1:22" hidden="1" x14ac:dyDescent="0.25">
      <c r="A6109" t="s">
        <v>12152</v>
      </c>
      <c r="B6109" t="s">
        <v>8484</v>
      </c>
      <c r="C6109" s="1">
        <v>44837</v>
      </c>
      <c r="D6109" s="1" t="s">
        <v>18</v>
      </c>
      <c r="E6109" s="2">
        <v>195</v>
      </c>
      <c r="F6109" s="2">
        <v>24.85</v>
      </c>
      <c r="G6109" s="2">
        <v>22.42</v>
      </c>
      <c r="H6109" s="2">
        <v>242.27</v>
      </c>
      <c r="I6109" t="s">
        <v>8485</v>
      </c>
      <c r="J6109" t="s">
        <v>453</v>
      </c>
      <c r="K6109">
        <v>98033</v>
      </c>
      <c r="L6109" t="s">
        <v>43</v>
      </c>
      <c r="M6109" t="s">
        <v>8457</v>
      </c>
      <c r="N6109" t="s">
        <v>12151</v>
      </c>
      <c r="T6109"/>
    </row>
    <row r="6110" spans="1:22" hidden="1" x14ac:dyDescent="0.25">
      <c r="A6110" t="s">
        <v>12152</v>
      </c>
      <c r="B6110" t="s">
        <v>8486</v>
      </c>
      <c r="C6110" s="1">
        <v>44835</v>
      </c>
      <c r="D6110" s="1" t="s">
        <v>18</v>
      </c>
      <c r="E6110" s="2">
        <v>330</v>
      </c>
      <c r="F6110" s="2">
        <v>48.66</v>
      </c>
      <c r="G6110" s="2">
        <v>22.72</v>
      </c>
      <c r="H6110" s="2">
        <v>401.38</v>
      </c>
      <c r="I6110" t="s">
        <v>7419</v>
      </c>
      <c r="J6110" t="s">
        <v>46</v>
      </c>
      <c r="K6110">
        <v>30096</v>
      </c>
      <c r="L6110" t="s">
        <v>21</v>
      </c>
      <c r="M6110" t="s">
        <v>8457</v>
      </c>
      <c r="N6110" t="s">
        <v>12151</v>
      </c>
      <c r="T6110"/>
    </row>
    <row r="6111" spans="1:22" hidden="1" x14ac:dyDescent="0.25">
      <c r="A6111" t="s">
        <v>12152</v>
      </c>
      <c r="B6111" t="s">
        <v>8487</v>
      </c>
      <c r="C6111" s="1">
        <v>44835</v>
      </c>
      <c r="D6111" s="1" t="s">
        <v>18</v>
      </c>
      <c r="E6111" s="2">
        <v>330</v>
      </c>
      <c r="F6111" s="2">
        <v>39.270000000000003</v>
      </c>
      <c r="G6111" s="2">
        <v>27.4</v>
      </c>
      <c r="H6111" s="2">
        <v>396.67</v>
      </c>
      <c r="I6111" t="s">
        <v>546</v>
      </c>
      <c r="J6111" t="s">
        <v>246</v>
      </c>
      <c r="K6111">
        <v>85202</v>
      </c>
      <c r="L6111" t="s">
        <v>43</v>
      </c>
      <c r="M6111" t="s">
        <v>8457</v>
      </c>
      <c r="N6111" t="s">
        <v>12151</v>
      </c>
      <c r="T6111"/>
    </row>
    <row r="6112" spans="1:22" hidden="1" x14ac:dyDescent="0.25">
      <c r="A6112" t="s">
        <v>12152</v>
      </c>
      <c r="B6112" t="s">
        <v>8488</v>
      </c>
      <c r="C6112" s="1">
        <v>44835</v>
      </c>
      <c r="D6112" s="1" t="s">
        <v>18</v>
      </c>
      <c r="E6112" s="2">
        <v>410</v>
      </c>
      <c r="F6112" s="2">
        <v>48.66</v>
      </c>
      <c r="G6112" s="2">
        <v>0</v>
      </c>
      <c r="H6112" s="2">
        <v>458.66</v>
      </c>
      <c r="I6112" t="s">
        <v>1176</v>
      </c>
      <c r="J6112" t="s">
        <v>71</v>
      </c>
      <c r="K6112">
        <v>34108</v>
      </c>
      <c r="L6112" t="s">
        <v>43</v>
      </c>
      <c r="M6112" t="s">
        <v>8457</v>
      </c>
      <c r="N6112" t="s">
        <v>12151</v>
      </c>
      <c r="T6112"/>
    </row>
    <row r="6113" spans="1:22" hidden="1" x14ac:dyDescent="0.25">
      <c r="A6113" t="s">
        <v>12152</v>
      </c>
      <c r="B6113" t="s">
        <v>8489</v>
      </c>
      <c r="C6113" s="1">
        <v>44835</v>
      </c>
      <c r="D6113" s="1" t="s">
        <v>18</v>
      </c>
      <c r="E6113" s="2">
        <v>330</v>
      </c>
      <c r="F6113" s="2">
        <v>48.66</v>
      </c>
      <c r="G6113" s="2">
        <v>0</v>
      </c>
      <c r="H6113" s="2">
        <v>378.66</v>
      </c>
      <c r="I6113" t="s">
        <v>8490</v>
      </c>
      <c r="J6113" t="s">
        <v>71</v>
      </c>
      <c r="K6113">
        <v>33706</v>
      </c>
      <c r="L6113" t="s">
        <v>43</v>
      </c>
      <c r="M6113" t="s">
        <v>8457</v>
      </c>
      <c r="N6113" t="s">
        <v>12151</v>
      </c>
      <c r="T6113"/>
    </row>
    <row r="6114" spans="1:22" hidden="1" x14ac:dyDescent="0.25">
      <c r="A6114" t="s">
        <v>12152</v>
      </c>
      <c r="B6114" t="s">
        <v>8491</v>
      </c>
      <c r="C6114" s="1">
        <v>44835</v>
      </c>
      <c r="D6114" s="1" t="s">
        <v>18</v>
      </c>
      <c r="E6114" s="2">
        <v>165</v>
      </c>
      <c r="F6114" s="2">
        <v>25.1</v>
      </c>
      <c r="G6114" s="2">
        <v>0</v>
      </c>
      <c r="H6114" s="2">
        <v>190.1</v>
      </c>
      <c r="I6114" t="s">
        <v>565</v>
      </c>
      <c r="J6114" t="s">
        <v>265</v>
      </c>
      <c r="K6114">
        <v>1945</v>
      </c>
      <c r="L6114" t="s">
        <v>43</v>
      </c>
      <c r="M6114" t="s">
        <v>8457</v>
      </c>
      <c r="N6114" t="s">
        <v>12151</v>
      </c>
      <c r="T6114"/>
    </row>
    <row r="6115" spans="1:22" hidden="1" x14ac:dyDescent="0.25">
      <c r="A6115" t="s">
        <v>12152</v>
      </c>
      <c r="B6115" t="s">
        <v>8492</v>
      </c>
      <c r="C6115" s="1">
        <v>44838</v>
      </c>
      <c r="D6115" s="1" t="s">
        <v>18</v>
      </c>
      <c r="E6115" s="2">
        <v>190</v>
      </c>
      <c r="F6115" s="2">
        <v>25.76</v>
      </c>
      <c r="G6115" s="2">
        <v>19.8</v>
      </c>
      <c r="H6115" s="2">
        <v>235.56</v>
      </c>
      <c r="I6115" t="s">
        <v>8493</v>
      </c>
      <c r="J6115" t="s">
        <v>1733</v>
      </c>
      <c r="K6115">
        <v>82901</v>
      </c>
      <c r="L6115" t="s">
        <v>43</v>
      </c>
      <c r="M6115" t="s">
        <v>8457</v>
      </c>
      <c r="N6115" t="s">
        <v>12151</v>
      </c>
      <c r="T6115"/>
    </row>
    <row r="6116" spans="1:22" x14ac:dyDescent="0.25">
      <c r="A6116" t="s">
        <v>12152</v>
      </c>
      <c r="B6116" t="s">
        <v>8494</v>
      </c>
      <c r="C6116" s="1">
        <v>44865</v>
      </c>
      <c r="D6116" s="1" t="s">
        <v>54</v>
      </c>
      <c r="E6116" s="2">
        <v>-190</v>
      </c>
      <c r="F6116" s="2">
        <v>-28.55</v>
      </c>
      <c r="G6116" s="2">
        <v>-19</v>
      </c>
      <c r="H6116" s="2">
        <v>-237.55</v>
      </c>
      <c r="I6116" t="s">
        <v>7231</v>
      </c>
      <c r="J6116" t="s">
        <v>52</v>
      </c>
      <c r="K6116">
        <v>90505</v>
      </c>
      <c r="L6116" t="s">
        <v>43</v>
      </c>
      <c r="M6116" t="s">
        <v>8457</v>
      </c>
      <c r="N6116" t="s">
        <v>12151</v>
      </c>
      <c r="O6116" t="s">
        <v>12166</v>
      </c>
      <c r="P6116" s="10">
        <f>E6116</f>
        <v>-190</v>
      </c>
      <c r="R6116" s="17">
        <f>VLOOKUP(I6116,Counties!$A$1:$D$1787,3,0)</f>
        <v>9.5000000000000001E-2</v>
      </c>
      <c r="S6116" s="10">
        <f>P6116*R6116</f>
        <v>-18.05</v>
      </c>
      <c r="T6116" s="17" t="str">
        <f>VLOOKUP(I6116,Counties!$A$1:$D$1787,4,0)</f>
        <v>Los Angeles</v>
      </c>
      <c r="U6116" s="10">
        <f>G6116</f>
        <v>-19</v>
      </c>
      <c r="V6116" s="10">
        <f>S6116-U6116</f>
        <v>0.94999999999999929</v>
      </c>
    </row>
    <row r="6117" spans="1:22" hidden="1" x14ac:dyDescent="0.25">
      <c r="A6117" t="s">
        <v>12152</v>
      </c>
      <c r="B6117" t="s">
        <v>8495</v>
      </c>
      <c r="C6117" s="1">
        <v>44835</v>
      </c>
      <c r="D6117" s="1" t="s">
        <v>18</v>
      </c>
      <c r="E6117" s="2">
        <v>330</v>
      </c>
      <c r="F6117" s="2">
        <v>48.66</v>
      </c>
      <c r="G6117" s="2">
        <v>26.51</v>
      </c>
      <c r="H6117" s="2">
        <v>405.17</v>
      </c>
      <c r="I6117" t="s">
        <v>8496</v>
      </c>
      <c r="J6117" t="s">
        <v>134</v>
      </c>
      <c r="K6117">
        <v>47591</v>
      </c>
      <c r="L6117" t="s">
        <v>43</v>
      </c>
      <c r="M6117" t="s">
        <v>8457</v>
      </c>
      <c r="N6117" t="s">
        <v>12151</v>
      </c>
      <c r="T6117"/>
    </row>
    <row r="6118" spans="1:22" hidden="1" x14ac:dyDescent="0.25">
      <c r="A6118" t="s">
        <v>12152</v>
      </c>
      <c r="B6118" t="s">
        <v>8497</v>
      </c>
      <c r="C6118" s="1">
        <v>44835</v>
      </c>
      <c r="D6118" s="1" t="s">
        <v>18</v>
      </c>
      <c r="E6118" s="2">
        <v>165</v>
      </c>
      <c r="F6118" s="2">
        <v>25.1</v>
      </c>
      <c r="G6118" s="2">
        <v>0</v>
      </c>
      <c r="H6118" s="2">
        <v>190.1</v>
      </c>
      <c r="I6118" t="s">
        <v>1526</v>
      </c>
      <c r="J6118" t="s">
        <v>211</v>
      </c>
      <c r="K6118">
        <v>55446</v>
      </c>
      <c r="L6118" t="s">
        <v>43</v>
      </c>
      <c r="M6118" t="s">
        <v>8457</v>
      </c>
      <c r="N6118" t="s">
        <v>12151</v>
      </c>
      <c r="T6118"/>
    </row>
    <row r="6119" spans="1:22" hidden="1" x14ac:dyDescent="0.25">
      <c r="A6119" t="s">
        <v>12152</v>
      </c>
      <c r="B6119" t="s">
        <v>8498</v>
      </c>
      <c r="C6119" s="1">
        <v>44838</v>
      </c>
      <c r="D6119" s="1" t="s">
        <v>18</v>
      </c>
      <c r="E6119" s="2">
        <v>140</v>
      </c>
      <c r="F6119" s="2">
        <v>28.09</v>
      </c>
      <c r="G6119" s="2">
        <v>13.45</v>
      </c>
      <c r="H6119" s="2">
        <v>181.54</v>
      </c>
      <c r="I6119" t="s">
        <v>112</v>
      </c>
      <c r="J6119" t="s">
        <v>59</v>
      </c>
      <c r="K6119">
        <v>77084</v>
      </c>
      <c r="L6119" t="s">
        <v>43</v>
      </c>
      <c r="M6119" t="s">
        <v>8457</v>
      </c>
      <c r="N6119" t="s">
        <v>12151</v>
      </c>
      <c r="T6119"/>
    </row>
    <row r="6120" spans="1:22" hidden="1" x14ac:dyDescent="0.25">
      <c r="A6120" t="s">
        <v>12154</v>
      </c>
      <c r="B6120" t="s">
        <v>8499</v>
      </c>
      <c r="C6120" s="1">
        <v>44897</v>
      </c>
      <c r="D6120" s="1" t="s">
        <v>18</v>
      </c>
      <c r="E6120" s="2">
        <v>254</v>
      </c>
      <c r="F6120" s="2">
        <v>29.86</v>
      </c>
      <c r="G6120" s="2">
        <v>0</v>
      </c>
      <c r="H6120" s="2">
        <v>283.86</v>
      </c>
      <c r="I6120" t="s">
        <v>2744</v>
      </c>
      <c r="J6120" t="s">
        <v>1780</v>
      </c>
      <c r="K6120">
        <v>20005</v>
      </c>
      <c r="L6120" t="s">
        <v>43</v>
      </c>
      <c r="M6120" t="s">
        <v>8457</v>
      </c>
      <c r="N6120" t="s">
        <v>12151</v>
      </c>
      <c r="T6120"/>
    </row>
    <row r="6121" spans="1:22" hidden="1" x14ac:dyDescent="0.25">
      <c r="A6121" t="s">
        <v>12154</v>
      </c>
      <c r="B6121" t="s">
        <v>8500</v>
      </c>
      <c r="C6121" s="1">
        <v>44904</v>
      </c>
      <c r="D6121" s="1" t="s">
        <v>18</v>
      </c>
      <c r="E6121" s="2">
        <v>280</v>
      </c>
      <c r="F6121" s="2">
        <v>48.66</v>
      </c>
      <c r="G6121" s="2">
        <v>30.4</v>
      </c>
      <c r="H6121" s="2">
        <v>359.06</v>
      </c>
      <c r="I6121" t="s">
        <v>3326</v>
      </c>
      <c r="J6121" t="s">
        <v>33</v>
      </c>
      <c r="K6121">
        <v>37924</v>
      </c>
      <c r="L6121" t="s">
        <v>21</v>
      </c>
      <c r="M6121" t="s">
        <v>8457</v>
      </c>
      <c r="N6121" t="s">
        <v>12151</v>
      </c>
      <c r="T6121"/>
    </row>
    <row r="6122" spans="1:22" hidden="1" x14ac:dyDescent="0.25">
      <c r="A6122" t="s">
        <v>12153</v>
      </c>
      <c r="B6122" t="s">
        <v>8501</v>
      </c>
      <c r="C6122" s="1">
        <v>44895</v>
      </c>
      <c r="D6122" s="1" t="s">
        <v>18</v>
      </c>
      <c r="E6122" s="2">
        <v>0</v>
      </c>
      <c r="F6122" s="2">
        <v>0</v>
      </c>
      <c r="G6122" s="2">
        <v>0</v>
      </c>
      <c r="H6122" s="2">
        <v>0</v>
      </c>
      <c r="I6122" t="s">
        <v>366</v>
      </c>
      <c r="J6122" t="s">
        <v>33</v>
      </c>
      <c r="K6122">
        <v>37419</v>
      </c>
      <c r="L6122" t="s">
        <v>21</v>
      </c>
      <c r="M6122" t="s">
        <v>8457</v>
      </c>
      <c r="N6122" t="s">
        <v>12151</v>
      </c>
      <c r="T6122"/>
    </row>
    <row r="6123" spans="1:22" hidden="1" x14ac:dyDescent="0.25">
      <c r="A6123" t="s">
        <v>12154</v>
      </c>
      <c r="B6123" t="s">
        <v>8502</v>
      </c>
      <c r="C6123" s="1">
        <v>44907</v>
      </c>
      <c r="D6123" s="1" t="s">
        <v>18</v>
      </c>
      <c r="E6123" s="2">
        <v>129</v>
      </c>
      <c r="F6123" s="2">
        <v>26.6</v>
      </c>
      <c r="G6123" s="2">
        <v>10.66</v>
      </c>
      <c r="H6123" s="2">
        <v>166.26</v>
      </c>
      <c r="I6123" t="s">
        <v>749</v>
      </c>
      <c r="J6123" t="s">
        <v>198</v>
      </c>
      <c r="K6123">
        <v>89436</v>
      </c>
      <c r="L6123" t="s">
        <v>43</v>
      </c>
      <c r="M6123" t="s">
        <v>8457</v>
      </c>
      <c r="N6123" t="s">
        <v>12151</v>
      </c>
      <c r="T6123"/>
    </row>
    <row r="6124" spans="1:22" hidden="1" x14ac:dyDescent="0.25">
      <c r="A6124" t="s">
        <v>12152</v>
      </c>
      <c r="B6124" t="s">
        <v>8503</v>
      </c>
      <c r="C6124" s="1">
        <v>44835</v>
      </c>
      <c r="D6124" s="1" t="s">
        <v>18</v>
      </c>
      <c r="E6124" s="2">
        <v>330</v>
      </c>
      <c r="F6124" s="2">
        <v>48.66</v>
      </c>
      <c r="G6124" s="2">
        <v>22.72</v>
      </c>
      <c r="H6124" s="2">
        <v>401.38</v>
      </c>
      <c r="I6124" t="s">
        <v>6918</v>
      </c>
      <c r="J6124" t="s">
        <v>138</v>
      </c>
      <c r="K6124">
        <v>48169</v>
      </c>
      <c r="L6124" t="s">
        <v>21</v>
      </c>
      <c r="M6124" t="s">
        <v>8457</v>
      </c>
      <c r="N6124" t="s">
        <v>12151</v>
      </c>
      <c r="T6124"/>
    </row>
    <row r="6125" spans="1:22" hidden="1" x14ac:dyDescent="0.25">
      <c r="A6125" t="s">
        <v>12154</v>
      </c>
      <c r="B6125" t="s">
        <v>8504</v>
      </c>
      <c r="C6125" s="1">
        <v>44907</v>
      </c>
      <c r="D6125" s="1" t="s">
        <v>18</v>
      </c>
      <c r="E6125" s="2">
        <v>280</v>
      </c>
      <c r="F6125" s="2">
        <v>43.23</v>
      </c>
      <c r="G6125" s="2">
        <v>25.86</v>
      </c>
      <c r="H6125" s="2">
        <v>349.09</v>
      </c>
      <c r="I6125" t="s">
        <v>3871</v>
      </c>
      <c r="J6125" t="s">
        <v>59</v>
      </c>
      <c r="K6125">
        <v>78666</v>
      </c>
      <c r="L6125" t="s">
        <v>43</v>
      </c>
      <c r="M6125" t="s">
        <v>8457</v>
      </c>
      <c r="N6125" t="s">
        <v>12151</v>
      </c>
      <c r="T6125"/>
    </row>
    <row r="6126" spans="1:22" x14ac:dyDescent="0.25">
      <c r="A6126" t="s">
        <v>12153</v>
      </c>
      <c r="B6126" t="s">
        <v>8505</v>
      </c>
      <c r="C6126" s="1">
        <v>44872</v>
      </c>
      <c r="D6126" s="1" t="s">
        <v>23</v>
      </c>
      <c r="E6126" s="2">
        <v>50</v>
      </c>
      <c r="F6126" s="2">
        <v>0</v>
      </c>
      <c r="G6126" s="2">
        <v>0</v>
      </c>
      <c r="H6126" s="2">
        <v>50</v>
      </c>
      <c r="I6126" t="s">
        <v>17</v>
      </c>
      <c r="J6126" t="s">
        <v>17</v>
      </c>
      <c r="K6126" t="s">
        <v>17</v>
      </c>
      <c r="L6126" t="s">
        <v>24</v>
      </c>
      <c r="M6126" t="s">
        <v>8457</v>
      </c>
      <c r="N6126" t="s">
        <v>12151</v>
      </c>
      <c r="O6126" t="s">
        <v>12164</v>
      </c>
      <c r="Q6126" s="10">
        <f>E6126</f>
        <v>50</v>
      </c>
      <c r="T6126"/>
    </row>
    <row r="6127" spans="1:22" x14ac:dyDescent="0.25">
      <c r="A6127" t="s">
        <v>12152</v>
      </c>
      <c r="B6127" t="s">
        <v>8506</v>
      </c>
      <c r="C6127" s="1">
        <v>44835</v>
      </c>
      <c r="D6127" s="1" t="s">
        <v>18</v>
      </c>
      <c r="E6127" s="2">
        <v>330</v>
      </c>
      <c r="F6127" s="2">
        <v>36.78</v>
      </c>
      <c r="G6127" s="2">
        <v>25.58</v>
      </c>
      <c r="H6127" s="2">
        <v>392.36</v>
      </c>
      <c r="I6127" t="s">
        <v>3359</v>
      </c>
      <c r="J6127" t="s">
        <v>52</v>
      </c>
      <c r="K6127">
        <v>92009</v>
      </c>
      <c r="L6127" t="s">
        <v>43</v>
      </c>
      <c r="M6127" t="s">
        <v>8457</v>
      </c>
      <c r="N6127" t="s">
        <v>12151</v>
      </c>
      <c r="O6127" t="s">
        <v>12166</v>
      </c>
      <c r="P6127" s="10">
        <f>E6127</f>
        <v>330</v>
      </c>
      <c r="R6127" s="17">
        <f>VLOOKUP(I6127,Counties!$A$1:$D$1787,3,0)</f>
        <v>7.7499999999999999E-2</v>
      </c>
      <c r="S6127" s="10">
        <f>P6127*R6127</f>
        <v>25.574999999999999</v>
      </c>
      <c r="T6127" s="17" t="str">
        <f>VLOOKUP(I6127,Counties!$A$1:$D$1787,4,0)</f>
        <v>San Diego</v>
      </c>
      <c r="U6127" s="10">
        <f>G6127</f>
        <v>25.58</v>
      </c>
      <c r="V6127" s="10">
        <f>S6127-U6127</f>
        <v>-4.9999999999990052E-3</v>
      </c>
    </row>
    <row r="6128" spans="1:22" hidden="1" x14ac:dyDescent="0.25">
      <c r="A6128" t="s">
        <v>12152</v>
      </c>
      <c r="B6128" t="s">
        <v>8508</v>
      </c>
      <c r="C6128" s="1">
        <v>44835</v>
      </c>
      <c r="D6128" s="1" t="s">
        <v>18</v>
      </c>
      <c r="E6128" s="2">
        <v>280</v>
      </c>
      <c r="F6128" s="2">
        <v>48.66</v>
      </c>
      <c r="G6128" s="2">
        <v>19.71</v>
      </c>
      <c r="H6128" s="2">
        <v>348.37</v>
      </c>
      <c r="I6128" t="s">
        <v>8509</v>
      </c>
      <c r="J6128" t="s">
        <v>138</v>
      </c>
      <c r="K6128">
        <v>48072</v>
      </c>
      <c r="L6128" t="s">
        <v>21</v>
      </c>
      <c r="M6128" t="s">
        <v>8457</v>
      </c>
      <c r="N6128" t="s">
        <v>12151</v>
      </c>
      <c r="T6128"/>
    </row>
    <row r="6129" spans="1:22" hidden="1" x14ac:dyDescent="0.25">
      <c r="A6129" t="s">
        <v>12152</v>
      </c>
      <c r="B6129" t="s">
        <v>8510</v>
      </c>
      <c r="C6129" s="1">
        <v>44835</v>
      </c>
      <c r="D6129" s="1" t="s">
        <v>18</v>
      </c>
      <c r="E6129" s="2">
        <v>324</v>
      </c>
      <c r="F6129" s="2">
        <v>52.86</v>
      </c>
      <c r="G6129" s="2">
        <v>0</v>
      </c>
      <c r="H6129" s="2">
        <v>376.86</v>
      </c>
      <c r="I6129" t="s">
        <v>8511</v>
      </c>
      <c r="J6129" t="s">
        <v>93</v>
      </c>
      <c r="K6129">
        <v>63021</v>
      </c>
      <c r="L6129" t="s">
        <v>43</v>
      </c>
      <c r="M6129" t="s">
        <v>8457</v>
      </c>
      <c r="N6129" t="s">
        <v>12151</v>
      </c>
      <c r="T6129"/>
    </row>
    <row r="6130" spans="1:22" hidden="1" x14ac:dyDescent="0.25">
      <c r="A6130" t="s">
        <v>12152</v>
      </c>
      <c r="B6130" t="s">
        <v>8512</v>
      </c>
      <c r="C6130" s="1">
        <v>44835</v>
      </c>
      <c r="D6130" s="1" t="s">
        <v>18</v>
      </c>
      <c r="E6130" s="2">
        <v>140</v>
      </c>
      <c r="F6130" s="2">
        <v>25.76</v>
      </c>
      <c r="G6130" s="2">
        <v>10.93</v>
      </c>
      <c r="H6130" s="2">
        <v>176.69</v>
      </c>
      <c r="I6130" t="s">
        <v>4298</v>
      </c>
      <c r="J6130" t="s">
        <v>246</v>
      </c>
      <c r="K6130">
        <v>85298</v>
      </c>
      <c r="L6130" t="s">
        <v>43</v>
      </c>
      <c r="M6130" t="s">
        <v>8457</v>
      </c>
      <c r="N6130" t="s">
        <v>12151</v>
      </c>
      <c r="T6130"/>
    </row>
    <row r="6131" spans="1:22" hidden="1" x14ac:dyDescent="0.25">
      <c r="A6131" t="s">
        <v>12152</v>
      </c>
      <c r="B6131" t="s">
        <v>8513</v>
      </c>
      <c r="C6131" s="1">
        <v>44835</v>
      </c>
      <c r="D6131" s="1" t="s">
        <v>18</v>
      </c>
      <c r="E6131" s="2">
        <v>330</v>
      </c>
      <c r="F6131" s="2">
        <v>43.23</v>
      </c>
      <c r="G6131" s="2">
        <v>28.05</v>
      </c>
      <c r="H6131" s="2">
        <v>401.28</v>
      </c>
      <c r="I6131" t="s">
        <v>2633</v>
      </c>
      <c r="J6131" t="s">
        <v>753</v>
      </c>
      <c r="K6131">
        <v>73025</v>
      </c>
      <c r="L6131" t="s">
        <v>43</v>
      </c>
      <c r="M6131" t="s">
        <v>8457</v>
      </c>
      <c r="N6131" t="s">
        <v>12151</v>
      </c>
      <c r="T6131"/>
    </row>
    <row r="6132" spans="1:22" hidden="1" x14ac:dyDescent="0.25">
      <c r="A6132" t="s">
        <v>12152</v>
      </c>
      <c r="B6132" t="s">
        <v>8514</v>
      </c>
      <c r="C6132" s="1">
        <v>44835</v>
      </c>
      <c r="D6132" s="1" t="s">
        <v>18</v>
      </c>
      <c r="E6132" s="2">
        <v>330</v>
      </c>
      <c r="F6132" s="2">
        <v>48.66</v>
      </c>
      <c r="G6132" s="2">
        <v>0</v>
      </c>
      <c r="H6132" s="2">
        <v>378.66</v>
      </c>
      <c r="I6132" t="s">
        <v>2744</v>
      </c>
      <c r="J6132" t="s">
        <v>1780</v>
      </c>
      <c r="K6132">
        <v>20003</v>
      </c>
      <c r="L6132" t="s">
        <v>43</v>
      </c>
      <c r="M6132" t="s">
        <v>8457</v>
      </c>
      <c r="N6132" t="s">
        <v>12151</v>
      </c>
      <c r="T6132"/>
    </row>
    <row r="6133" spans="1:22" hidden="1" x14ac:dyDescent="0.25">
      <c r="A6133" t="s">
        <v>12152</v>
      </c>
      <c r="B6133" t="s">
        <v>8515</v>
      </c>
      <c r="C6133" s="1">
        <v>44835</v>
      </c>
      <c r="D6133" s="1" t="s">
        <v>18</v>
      </c>
      <c r="E6133" s="2">
        <v>330</v>
      </c>
      <c r="F6133" s="2">
        <v>48.66</v>
      </c>
      <c r="G6133" s="2">
        <v>16.86</v>
      </c>
      <c r="H6133" s="2">
        <v>395.52</v>
      </c>
      <c r="I6133" t="s">
        <v>6258</v>
      </c>
      <c r="J6133" t="s">
        <v>27</v>
      </c>
      <c r="K6133">
        <v>70054</v>
      </c>
      <c r="L6133" t="s">
        <v>21</v>
      </c>
      <c r="M6133" t="s">
        <v>8457</v>
      </c>
      <c r="N6133" t="s">
        <v>12151</v>
      </c>
      <c r="T6133"/>
    </row>
    <row r="6134" spans="1:22" hidden="1" x14ac:dyDescent="0.25">
      <c r="A6134" t="s">
        <v>12152</v>
      </c>
      <c r="B6134" t="s">
        <v>8516</v>
      </c>
      <c r="C6134" s="1">
        <v>44835</v>
      </c>
      <c r="D6134" s="1" t="s">
        <v>18</v>
      </c>
      <c r="E6134" s="2">
        <v>280</v>
      </c>
      <c r="F6134" s="2">
        <v>48.66</v>
      </c>
      <c r="G6134" s="2">
        <v>32.04</v>
      </c>
      <c r="H6134" s="2">
        <v>360.7</v>
      </c>
      <c r="I6134" t="s">
        <v>2003</v>
      </c>
      <c r="J6134" t="s">
        <v>33</v>
      </c>
      <c r="K6134">
        <v>37303</v>
      </c>
      <c r="L6134" t="s">
        <v>43</v>
      </c>
      <c r="M6134" t="s">
        <v>8457</v>
      </c>
      <c r="N6134" t="s">
        <v>12151</v>
      </c>
      <c r="T6134"/>
    </row>
    <row r="6135" spans="1:22" hidden="1" x14ac:dyDescent="0.25">
      <c r="A6135" t="s">
        <v>12152</v>
      </c>
      <c r="B6135" t="s">
        <v>8517</v>
      </c>
      <c r="C6135" s="1">
        <v>44835</v>
      </c>
      <c r="D6135" s="1" t="s">
        <v>18</v>
      </c>
      <c r="E6135" s="2">
        <v>330</v>
      </c>
      <c r="F6135" s="2">
        <v>48.66</v>
      </c>
      <c r="G6135" s="2">
        <v>0</v>
      </c>
      <c r="H6135" s="2">
        <v>378.66</v>
      </c>
      <c r="I6135" t="s">
        <v>8518</v>
      </c>
      <c r="J6135" t="s">
        <v>71</v>
      </c>
      <c r="K6135">
        <v>33178</v>
      </c>
      <c r="L6135" t="s">
        <v>43</v>
      </c>
      <c r="M6135" t="s">
        <v>8457</v>
      </c>
      <c r="N6135" t="s">
        <v>12151</v>
      </c>
      <c r="T6135"/>
    </row>
    <row r="6136" spans="1:22" hidden="1" x14ac:dyDescent="0.25">
      <c r="A6136" t="s">
        <v>12152</v>
      </c>
      <c r="B6136" t="s">
        <v>8519</v>
      </c>
      <c r="C6136" s="1">
        <v>44835</v>
      </c>
      <c r="D6136" s="1" t="s">
        <v>18</v>
      </c>
      <c r="E6136" s="2">
        <v>525</v>
      </c>
      <c r="F6136" s="2">
        <v>55.38</v>
      </c>
      <c r="G6136" s="2">
        <v>42.08</v>
      </c>
      <c r="H6136" s="2">
        <v>622.46</v>
      </c>
      <c r="I6136" t="s">
        <v>8520</v>
      </c>
      <c r="J6136" t="s">
        <v>20</v>
      </c>
      <c r="K6136">
        <v>28202</v>
      </c>
      <c r="L6136" t="s">
        <v>21</v>
      </c>
      <c r="M6136" t="s">
        <v>8457</v>
      </c>
      <c r="N6136" t="s">
        <v>12151</v>
      </c>
      <c r="T6136"/>
    </row>
    <row r="6137" spans="1:22" hidden="1" x14ac:dyDescent="0.25">
      <c r="A6137" t="s">
        <v>12152</v>
      </c>
      <c r="B6137" t="s">
        <v>8521</v>
      </c>
      <c r="C6137" s="1">
        <v>44835</v>
      </c>
      <c r="D6137" s="1" t="s">
        <v>18</v>
      </c>
      <c r="E6137" s="2">
        <v>330</v>
      </c>
      <c r="F6137" s="2">
        <v>48.66</v>
      </c>
      <c r="G6137" s="2">
        <v>30.28</v>
      </c>
      <c r="H6137" s="2">
        <v>408.94</v>
      </c>
      <c r="I6137" t="s">
        <v>335</v>
      </c>
      <c r="J6137" t="s">
        <v>39</v>
      </c>
      <c r="K6137">
        <v>13601</v>
      </c>
      <c r="L6137" t="s">
        <v>43</v>
      </c>
      <c r="M6137" t="s">
        <v>8457</v>
      </c>
      <c r="N6137" t="s">
        <v>12151</v>
      </c>
      <c r="T6137"/>
    </row>
    <row r="6138" spans="1:22" hidden="1" x14ac:dyDescent="0.25">
      <c r="A6138" t="s">
        <v>12152</v>
      </c>
      <c r="B6138" t="s">
        <v>8522</v>
      </c>
      <c r="C6138" s="1">
        <v>44835</v>
      </c>
      <c r="D6138" s="1" t="s">
        <v>18</v>
      </c>
      <c r="E6138" s="2">
        <v>330</v>
      </c>
      <c r="F6138" s="2">
        <v>48.66</v>
      </c>
      <c r="G6138" s="2">
        <v>23.67</v>
      </c>
      <c r="H6138" s="2">
        <v>402.33</v>
      </c>
      <c r="I6138" t="s">
        <v>8523</v>
      </c>
      <c r="J6138" t="s">
        <v>203</v>
      </c>
      <c r="K6138">
        <v>62234</v>
      </c>
      <c r="L6138" t="s">
        <v>21</v>
      </c>
      <c r="M6138" t="s">
        <v>8457</v>
      </c>
      <c r="N6138" t="s">
        <v>12151</v>
      </c>
      <c r="T6138"/>
    </row>
    <row r="6139" spans="1:22" hidden="1" x14ac:dyDescent="0.25">
      <c r="A6139" t="s">
        <v>12152</v>
      </c>
      <c r="B6139" t="s">
        <v>8524</v>
      </c>
      <c r="C6139" s="1">
        <v>44835</v>
      </c>
      <c r="D6139" s="1" t="s">
        <v>18</v>
      </c>
      <c r="E6139" s="2">
        <v>330</v>
      </c>
      <c r="F6139" s="2">
        <v>48.66</v>
      </c>
      <c r="G6139" s="2">
        <v>22.72</v>
      </c>
      <c r="H6139" s="2">
        <v>401.38</v>
      </c>
      <c r="I6139" t="s">
        <v>1114</v>
      </c>
      <c r="J6139" t="s">
        <v>46</v>
      </c>
      <c r="K6139">
        <v>30067</v>
      </c>
      <c r="L6139" t="s">
        <v>21</v>
      </c>
      <c r="M6139" t="s">
        <v>8457</v>
      </c>
      <c r="N6139" t="s">
        <v>12151</v>
      </c>
      <c r="T6139"/>
    </row>
    <row r="6140" spans="1:22" x14ac:dyDescent="0.25">
      <c r="A6140" t="s">
        <v>12152</v>
      </c>
      <c r="B6140" t="s">
        <v>8525</v>
      </c>
      <c r="C6140" s="1">
        <v>44835</v>
      </c>
      <c r="D6140" s="1" t="s">
        <v>18</v>
      </c>
      <c r="E6140" s="2">
        <v>330</v>
      </c>
      <c r="F6140" s="2">
        <v>36.78</v>
      </c>
      <c r="G6140" s="2">
        <v>33</v>
      </c>
      <c r="H6140" s="2">
        <v>399.78</v>
      </c>
      <c r="I6140" t="s">
        <v>8526</v>
      </c>
      <c r="J6140" t="s">
        <v>52</v>
      </c>
      <c r="K6140">
        <v>90305</v>
      </c>
      <c r="L6140" t="s">
        <v>43</v>
      </c>
      <c r="M6140" t="s">
        <v>8457</v>
      </c>
      <c r="N6140" t="s">
        <v>12151</v>
      </c>
      <c r="O6140" t="s">
        <v>12166</v>
      </c>
      <c r="P6140" s="10">
        <f>E6140</f>
        <v>330</v>
      </c>
      <c r="R6140" s="17">
        <f>VLOOKUP(I6140,Counties!$A$1:$D$1787,3,0)</f>
        <v>0.1</v>
      </c>
      <c r="S6140" s="10">
        <f>P6140*R6140</f>
        <v>33</v>
      </c>
      <c r="T6140" s="17" t="str">
        <f>VLOOKUP(I6140,Counties!$A$1:$D$1787,4,0)</f>
        <v>Los Angeles</v>
      </c>
      <c r="U6140" s="10">
        <f>G6140</f>
        <v>33</v>
      </c>
      <c r="V6140" s="10">
        <f>S6140-U6140</f>
        <v>0</v>
      </c>
    </row>
    <row r="6141" spans="1:22" hidden="1" x14ac:dyDescent="0.25">
      <c r="A6141" t="s">
        <v>12152</v>
      </c>
      <c r="B6141" t="s">
        <v>8527</v>
      </c>
      <c r="C6141" s="1">
        <v>44835</v>
      </c>
      <c r="D6141" s="1" t="s">
        <v>18</v>
      </c>
      <c r="E6141" s="2">
        <v>330</v>
      </c>
      <c r="F6141" s="2">
        <v>48.66</v>
      </c>
      <c r="G6141" s="2">
        <v>25.55</v>
      </c>
      <c r="H6141" s="2">
        <v>404.21</v>
      </c>
      <c r="I6141" t="s">
        <v>137</v>
      </c>
      <c r="J6141" t="s">
        <v>56</v>
      </c>
      <c r="K6141">
        <v>44236</v>
      </c>
      <c r="L6141" t="s">
        <v>21</v>
      </c>
      <c r="M6141" t="s">
        <v>8457</v>
      </c>
      <c r="N6141" t="s">
        <v>12151</v>
      </c>
      <c r="T6141"/>
    </row>
    <row r="6142" spans="1:22" hidden="1" x14ac:dyDescent="0.25">
      <c r="A6142" t="s">
        <v>12152</v>
      </c>
      <c r="B6142" t="s">
        <v>8528</v>
      </c>
      <c r="C6142" s="1">
        <v>44835</v>
      </c>
      <c r="D6142" s="1" t="s">
        <v>18</v>
      </c>
      <c r="E6142" s="2">
        <v>330</v>
      </c>
      <c r="F6142" s="2">
        <v>38.42</v>
      </c>
      <c r="G6142" s="2">
        <v>32.049999999999997</v>
      </c>
      <c r="H6142" s="2">
        <v>400.47</v>
      </c>
      <c r="I6142" t="s">
        <v>8529</v>
      </c>
      <c r="J6142" t="s">
        <v>453</v>
      </c>
      <c r="K6142">
        <v>98074</v>
      </c>
      <c r="L6142" t="s">
        <v>43</v>
      </c>
      <c r="M6142" t="s">
        <v>8457</v>
      </c>
      <c r="N6142" t="s">
        <v>12151</v>
      </c>
      <c r="T6142"/>
    </row>
    <row r="6143" spans="1:22" x14ac:dyDescent="0.25">
      <c r="A6143" t="s">
        <v>12153</v>
      </c>
      <c r="B6143" t="s">
        <v>8530</v>
      </c>
      <c r="C6143" s="1">
        <v>44867</v>
      </c>
      <c r="D6143" s="1" t="s">
        <v>18</v>
      </c>
      <c r="E6143" s="2">
        <v>0</v>
      </c>
      <c r="F6143" s="2">
        <v>0</v>
      </c>
      <c r="G6143" s="2">
        <v>0</v>
      </c>
      <c r="H6143" s="2">
        <v>0</v>
      </c>
      <c r="I6143" t="s">
        <v>2359</v>
      </c>
      <c r="J6143" t="s">
        <v>306</v>
      </c>
      <c r="K6143">
        <v>35749</v>
      </c>
      <c r="L6143" t="s">
        <v>75</v>
      </c>
      <c r="M6143" t="s">
        <v>8457</v>
      </c>
      <c r="N6143" t="s">
        <v>12151</v>
      </c>
      <c r="O6143" t="s">
        <v>12166</v>
      </c>
      <c r="P6143" s="10">
        <f>E6143</f>
        <v>0</v>
      </c>
      <c r="R6143" s="12">
        <v>7.7499999999999999E-2</v>
      </c>
      <c r="S6143" s="10">
        <f>P6143*R6143</f>
        <v>0</v>
      </c>
      <c r="T6143" t="s">
        <v>822</v>
      </c>
      <c r="U6143" s="10">
        <f>G6143</f>
        <v>0</v>
      </c>
      <c r="V6143" s="10">
        <f>S6143-U6143</f>
        <v>0</v>
      </c>
    </row>
    <row r="6144" spans="1:22" hidden="1" x14ac:dyDescent="0.25">
      <c r="A6144" t="s">
        <v>12152</v>
      </c>
      <c r="B6144" t="s">
        <v>8531</v>
      </c>
      <c r="C6144" s="1">
        <v>44835</v>
      </c>
      <c r="D6144" s="1" t="s">
        <v>18</v>
      </c>
      <c r="E6144" s="2">
        <v>190</v>
      </c>
      <c r="F6144" s="2">
        <v>25.76</v>
      </c>
      <c r="G6144" s="2">
        <v>0.27</v>
      </c>
      <c r="H6144" s="2">
        <v>216.03</v>
      </c>
      <c r="I6144" t="s">
        <v>1416</v>
      </c>
      <c r="J6144" t="s">
        <v>277</v>
      </c>
      <c r="K6144">
        <v>80104</v>
      </c>
      <c r="L6144" t="s">
        <v>43</v>
      </c>
      <c r="M6144" t="s">
        <v>8457</v>
      </c>
      <c r="N6144" t="s">
        <v>12151</v>
      </c>
      <c r="T6144"/>
    </row>
    <row r="6145" spans="1:17" customFormat="1" hidden="1" x14ac:dyDescent="0.25">
      <c r="A6145" t="s">
        <v>12152</v>
      </c>
      <c r="B6145" t="s">
        <v>8532</v>
      </c>
      <c r="C6145" s="1">
        <v>44835</v>
      </c>
      <c r="D6145" s="1" t="s">
        <v>18</v>
      </c>
      <c r="E6145" s="2">
        <v>280</v>
      </c>
      <c r="F6145" s="2">
        <v>48.66</v>
      </c>
      <c r="G6145" s="2">
        <v>0</v>
      </c>
      <c r="H6145" s="2">
        <v>328.66</v>
      </c>
      <c r="I6145" t="s">
        <v>1232</v>
      </c>
      <c r="J6145" t="s">
        <v>71</v>
      </c>
      <c r="K6145">
        <v>33809</v>
      </c>
      <c r="L6145" t="s">
        <v>43</v>
      </c>
      <c r="M6145" t="s">
        <v>8457</v>
      </c>
      <c r="N6145" t="s">
        <v>12151</v>
      </c>
    </row>
    <row r="6146" spans="1:17" customFormat="1" hidden="1" x14ac:dyDescent="0.25">
      <c r="A6146" t="s">
        <v>12152</v>
      </c>
      <c r="B6146" t="s">
        <v>8533</v>
      </c>
      <c r="C6146" s="1">
        <v>44835</v>
      </c>
      <c r="D6146" s="1" t="s">
        <v>18</v>
      </c>
      <c r="E6146" s="2">
        <v>330</v>
      </c>
      <c r="F6146" s="2">
        <v>43.23</v>
      </c>
      <c r="G6146" s="2">
        <v>29.85</v>
      </c>
      <c r="H6146" s="2">
        <v>403.08</v>
      </c>
      <c r="I6146" t="s">
        <v>1475</v>
      </c>
      <c r="J6146" t="s">
        <v>59</v>
      </c>
      <c r="K6146">
        <v>79912</v>
      </c>
      <c r="L6146" t="s">
        <v>43</v>
      </c>
      <c r="M6146" t="s">
        <v>8457</v>
      </c>
      <c r="N6146" t="s">
        <v>12151</v>
      </c>
    </row>
    <row r="6147" spans="1:17" customFormat="1" hidden="1" x14ac:dyDescent="0.25">
      <c r="A6147" t="s">
        <v>12152</v>
      </c>
      <c r="B6147" t="s">
        <v>8534</v>
      </c>
      <c r="C6147" s="1">
        <v>44835</v>
      </c>
      <c r="D6147" s="1" t="s">
        <v>18</v>
      </c>
      <c r="E6147" s="2">
        <v>330</v>
      </c>
      <c r="F6147" s="2">
        <v>48.66</v>
      </c>
      <c r="G6147" s="2">
        <v>0</v>
      </c>
      <c r="H6147" s="2">
        <v>378.66</v>
      </c>
      <c r="I6147" t="s">
        <v>8511</v>
      </c>
      <c r="J6147" t="s">
        <v>93</v>
      </c>
      <c r="K6147">
        <v>63011</v>
      </c>
      <c r="L6147" t="s">
        <v>43</v>
      </c>
      <c r="M6147" t="s">
        <v>8457</v>
      </c>
      <c r="N6147" t="s">
        <v>12151</v>
      </c>
    </row>
    <row r="6148" spans="1:17" customFormat="1" x14ac:dyDescent="0.25">
      <c r="A6148" t="s">
        <v>12153</v>
      </c>
      <c r="B6148" t="s">
        <v>8535</v>
      </c>
      <c r="C6148" s="1">
        <v>44878</v>
      </c>
      <c r="D6148" s="1" t="s">
        <v>23</v>
      </c>
      <c r="E6148" s="2">
        <v>50</v>
      </c>
      <c r="F6148" s="2">
        <v>0</v>
      </c>
      <c r="G6148" s="2">
        <v>0</v>
      </c>
      <c r="H6148" s="2">
        <v>50</v>
      </c>
      <c r="I6148" t="s">
        <v>17</v>
      </c>
      <c r="J6148" t="s">
        <v>17</v>
      </c>
      <c r="K6148" t="s">
        <v>17</v>
      </c>
      <c r="L6148" t="s">
        <v>24</v>
      </c>
      <c r="M6148" t="s">
        <v>8457</v>
      </c>
      <c r="N6148" t="s">
        <v>12151</v>
      </c>
      <c r="O6148" t="s">
        <v>12164</v>
      </c>
      <c r="Q6148" s="10">
        <f>E6148</f>
        <v>50</v>
      </c>
    </row>
    <row r="6149" spans="1:17" customFormat="1" hidden="1" x14ac:dyDescent="0.25">
      <c r="A6149" t="s">
        <v>12152</v>
      </c>
      <c r="B6149" t="s">
        <v>8536</v>
      </c>
      <c r="C6149" s="1">
        <v>44835</v>
      </c>
      <c r="D6149" s="1" t="s">
        <v>18</v>
      </c>
      <c r="E6149" s="2">
        <v>330</v>
      </c>
      <c r="F6149" s="2">
        <v>43.23</v>
      </c>
      <c r="G6149" s="2">
        <v>29.85</v>
      </c>
      <c r="H6149" s="2">
        <v>403.08</v>
      </c>
      <c r="I6149" t="s">
        <v>1126</v>
      </c>
      <c r="J6149" t="s">
        <v>59</v>
      </c>
      <c r="K6149">
        <v>75230</v>
      </c>
      <c r="L6149" t="s">
        <v>43</v>
      </c>
      <c r="M6149" t="s">
        <v>8457</v>
      </c>
      <c r="N6149" t="s">
        <v>12151</v>
      </c>
    </row>
    <row r="6150" spans="1:17" customFormat="1" hidden="1" x14ac:dyDescent="0.25">
      <c r="A6150" t="s">
        <v>12152</v>
      </c>
      <c r="B6150" t="s">
        <v>8537</v>
      </c>
      <c r="C6150" s="1">
        <v>44835</v>
      </c>
      <c r="D6150" s="1" t="s">
        <v>18</v>
      </c>
      <c r="E6150" s="2">
        <v>330</v>
      </c>
      <c r="F6150" s="2">
        <v>43.23</v>
      </c>
      <c r="G6150" s="2">
        <v>20.52</v>
      </c>
      <c r="H6150" s="2">
        <v>393.75</v>
      </c>
      <c r="I6150" t="s">
        <v>3213</v>
      </c>
      <c r="J6150" t="s">
        <v>544</v>
      </c>
      <c r="K6150">
        <v>68025</v>
      </c>
      <c r="L6150" t="s">
        <v>43</v>
      </c>
      <c r="M6150" t="s">
        <v>8457</v>
      </c>
      <c r="N6150" t="s">
        <v>12151</v>
      </c>
    </row>
    <row r="6151" spans="1:17" customFormat="1" hidden="1" x14ac:dyDescent="0.25">
      <c r="A6151" t="s">
        <v>12152</v>
      </c>
      <c r="B6151" t="s">
        <v>8538</v>
      </c>
      <c r="C6151" s="1">
        <v>44835</v>
      </c>
      <c r="D6151" s="1" t="s">
        <v>18</v>
      </c>
      <c r="E6151" s="2">
        <v>330</v>
      </c>
      <c r="F6151" s="2">
        <v>48.66</v>
      </c>
      <c r="G6151" s="2">
        <v>26.51</v>
      </c>
      <c r="H6151" s="2">
        <v>405.17</v>
      </c>
      <c r="I6151" t="s">
        <v>8539</v>
      </c>
      <c r="J6151" t="s">
        <v>46</v>
      </c>
      <c r="K6151">
        <v>30701</v>
      </c>
      <c r="L6151" t="s">
        <v>21</v>
      </c>
      <c r="M6151" t="s">
        <v>8457</v>
      </c>
      <c r="N6151" t="s">
        <v>12151</v>
      </c>
    </row>
    <row r="6152" spans="1:17" customFormat="1" hidden="1" x14ac:dyDescent="0.25">
      <c r="A6152" t="s">
        <v>12152</v>
      </c>
      <c r="B6152" t="s">
        <v>8540</v>
      </c>
      <c r="C6152" s="1">
        <v>44835</v>
      </c>
      <c r="D6152" s="1" t="s">
        <v>18</v>
      </c>
      <c r="E6152" s="2">
        <v>330</v>
      </c>
      <c r="F6152" s="2">
        <v>48.66</v>
      </c>
      <c r="G6152" s="2">
        <v>0</v>
      </c>
      <c r="H6152" s="2">
        <v>378.66</v>
      </c>
      <c r="I6152" t="s">
        <v>525</v>
      </c>
      <c r="J6152" t="s">
        <v>71</v>
      </c>
      <c r="K6152">
        <v>32081</v>
      </c>
      <c r="L6152" t="s">
        <v>43</v>
      </c>
      <c r="M6152" t="s">
        <v>8457</v>
      </c>
      <c r="N6152" t="s">
        <v>12151</v>
      </c>
    </row>
    <row r="6153" spans="1:17" customFormat="1" hidden="1" x14ac:dyDescent="0.25">
      <c r="A6153" t="s">
        <v>12152</v>
      </c>
      <c r="B6153" t="s">
        <v>8541</v>
      </c>
      <c r="C6153" s="1">
        <v>44835</v>
      </c>
      <c r="D6153" s="1" t="s">
        <v>18</v>
      </c>
      <c r="E6153" s="2">
        <v>140</v>
      </c>
      <c r="F6153" s="2">
        <v>29.86</v>
      </c>
      <c r="G6153" s="2">
        <v>15.71</v>
      </c>
      <c r="H6153" s="2">
        <v>185.57</v>
      </c>
      <c r="I6153" t="s">
        <v>1092</v>
      </c>
      <c r="J6153" t="s">
        <v>33</v>
      </c>
      <c r="K6153">
        <v>38017</v>
      </c>
      <c r="L6153" t="s">
        <v>43</v>
      </c>
      <c r="M6153" t="s">
        <v>8457</v>
      </c>
      <c r="N6153" t="s">
        <v>12151</v>
      </c>
    </row>
    <row r="6154" spans="1:17" customFormat="1" hidden="1" x14ac:dyDescent="0.25">
      <c r="A6154" t="s">
        <v>12154</v>
      </c>
      <c r="B6154" t="s">
        <v>8542</v>
      </c>
      <c r="C6154" s="1">
        <v>44911</v>
      </c>
      <c r="D6154" s="1" t="s">
        <v>18</v>
      </c>
      <c r="E6154" s="2">
        <v>280</v>
      </c>
      <c r="F6154" s="2">
        <v>48.66</v>
      </c>
      <c r="G6154" s="2">
        <v>29.17</v>
      </c>
      <c r="H6154" s="2">
        <v>357.83</v>
      </c>
      <c r="I6154" t="s">
        <v>8543</v>
      </c>
      <c r="J6154" t="s">
        <v>39</v>
      </c>
      <c r="K6154">
        <v>10009</v>
      </c>
      <c r="L6154" t="s">
        <v>43</v>
      </c>
      <c r="M6154" t="s">
        <v>8457</v>
      </c>
      <c r="N6154" t="s">
        <v>12151</v>
      </c>
    </row>
    <row r="6155" spans="1:17" customFormat="1" hidden="1" x14ac:dyDescent="0.25">
      <c r="A6155" t="s">
        <v>12152</v>
      </c>
      <c r="B6155" t="s">
        <v>8544</v>
      </c>
      <c r="C6155" s="1">
        <v>44835</v>
      </c>
      <c r="D6155" s="1" t="s">
        <v>18</v>
      </c>
      <c r="E6155" s="2">
        <v>330</v>
      </c>
      <c r="F6155" s="2">
        <v>39.270000000000003</v>
      </c>
      <c r="G6155" s="2">
        <v>0.27</v>
      </c>
      <c r="H6155" s="2">
        <v>369.54</v>
      </c>
      <c r="I6155" t="s">
        <v>4463</v>
      </c>
      <c r="J6155" t="s">
        <v>277</v>
      </c>
      <c r="K6155">
        <v>80128</v>
      </c>
      <c r="L6155" t="s">
        <v>43</v>
      </c>
      <c r="M6155" t="s">
        <v>8457</v>
      </c>
      <c r="N6155" t="s">
        <v>12151</v>
      </c>
    </row>
    <row r="6156" spans="1:17" customFormat="1" hidden="1" x14ac:dyDescent="0.25">
      <c r="A6156" t="s">
        <v>12154</v>
      </c>
      <c r="B6156" t="s">
        <v>8545</v>
      </c>
      <c r="C6156" s="1">
        <v>44905</v>
      </c>
      <c r="D6156" s="1" t="s">
        <v>18</v>
      </c>
      <c r="E6156" s="2">
        <v>211.5</v>
      </c>
      <c r="F6156" s="2">
        <v>33.32</v>
      </c>
      <c r="G6156" s="2">
        <v>0</v>
      </c>
      <c r="H6156" s="2">
        <v>244.82</v>
      </c>
      <c r="I6156" t="s">
        <v>2808</v>
      </c>
      <c r="J6156" t="s">
        <v>274</v>
      </c>
      <c r="K6156">
        <v>2881</v>
      </c>
      <c r="L6156" t="s">
        <v>43</v>
      </c>
      <c r="M6156" t="s">
        <v>8457</v>
      </c>
      <c r="N6156" t="s">
        <v>12151</v>
      </c>
    </row>
    <row r="6157" spans="1:17" customFormat="1" hidden="1" x14ac:dyDescent="0.25">
      <c r="A6157" t="s">
        <v>12152</v>
      </c>
      <c r="B6157" t="s">
        <v>8546</v>
      </c>
      <c r="C6157" s="1">
        <v>44857</v>
      </c>
      <c r="D6157" s="1" t="s">
        <v>18</v>
      </c>
      <c r="E6157" s="2">
        <v>0</v>
      </c>
      <c r="F6157" s="2">
        <v>0</v>
      </c>
      <c r="G6157" s="2">
        <v>0</v>
      </c>
      <c r="H6157" s="2">
        <v>0</v>
      </c>
      <c r="I6157" t="s">
        <v>8547</v>
      </c>
      <c r="J6157" t="s">
        <v>33</v>
      </c>
      <c r="K6157">
        <v>37072</v>
      </c>
      <c r="L6157" t="s">
        <v>43</v>
      </c>
      <c r="M6157" t="s">
        <v>8457</v>
      </c>
      <c r="N6157" t="s">
        <v>12151</v>
      </c>
    </row>
    <row r="6158" spans="1:17" customFormat="1" hidden="1" x14ac:dyDescent="0.25">
      <c r="A6158" t="s">
        <v>12152</v>
      </c>
      <c r="B6158" t="s">
        <v>8548</v>
      </c>
      <c r="C6158" s="1">
        <v>44835</v>
      </c>
      <c r="D6158" s="1" t="s">
        <v>18</v>
      </c>
      <c r="E6158" s="2">
        <v>410</v>
      </c>
      <c r="F6158" s="2">
        <v>48.66</v>
      </c>
      <c r="G6158" s="2">
        <v>0</v>
      </c>
      <c r="H6158" s="2">
        <v>458.66</v>
      </c>
      <c r="I6158" t="s">
        <v>2744</v>
      </c>
      <c r="J6158" t="s">
        <v>1780</v>
      </c>
      <c r="K6158">
        <v>20003</v>
      </c>
      <c r="L6158" t="s">
        <v>43</v>
      </c>
      <c r="M6158" t="s">
        <v>8457</v>
      </c>
      <c r="N6158" t="s">
        <v>12151</v>
      </c>
    </row>
    <row r="6159" spans="1:17" customFormat="1" hidden="1" x14ac:dyDescent="0.25">
      <c r="A6159" t="s">
        <v>12152</v>
      </c>
      <c r="B6159" t="s">
        <v>8549</v>
      </c>
      <c r="C6159" s="1">
        <v>44835</v>
      </c>
      <c r="D6159" s="1" t="s">
        <v>18</v>
      </c>
      <c r="E6159" s="2">
        <v>330</v>
      </c>
      <c r="F6159" s="2">
        <v>48.66</v>
      </c>
      <c r="G6159" s="2">
        <v>22.72</v>
      </c>
      <c r="H6159" s="2">
        <v>401.38</v>
      </c>
      <c r="I6159" t="s">
        <v>1114</v>
      </c>
      <c r="J6159" t="s">
        <v>46</v>
      </c>
      <c r="K6159">
        <v>30066</v>
      </c>
      <c r="L6159" t="s">
        <v>21</v>
      </c>
      <c r="M6159" t="s">
        <v>8457</v>
      </c>
      <c r="N6159" t="s">
        <v>12151</v>
      </c>
    </row>
    <row r="6160" spans="1:17" customFormat="1" hidden="1" x14ac:dyDescent="0.25">
      <c r="A6160" t="s">
        <v>12152</v>
      </c>
      <c r="B6160" t="s">
        <v>8550</v>
      </c>
      <c r="C6160" s="1">
        <v>44835</v>
      </c>
      <c r="D6160" s="1" t="s">
        <v>18</v>
      </c>
      <c r="E6160" s="2">
        <v>140</v>
      </c>
      <c r="F6160" s="2">
        <v>29.86</v>
      </c>
      <c r="G6160" s="2">
        <v>10.19</v>
      </c>
      <c r="H6160" s="2">
        <v>180.05</v>
      </c>
      <c r="I6160" t="s">
        <v>8551</v>
      </c>
      <c r="J6160" t="s">
        <v>88</v>
      </c>
      <c r="K6160">
        <v>19320</v>
      </c>
      <c r="L6160" t="s">
        <v>43</v>
      </c>
      <c r="M6160" t="s">
        <v>8457</v>
      </c>
      <c r="N6160" t="s">
        <v>12151</v>
      </c>
    </row>
    <row r="6161" spans="1:22" hidden="1" x14ac:dyDescent="0.25">
      <c r="A6161" t="s">
        <v>12152</v>
      </c>
      <c r="B6161" t="s">
        <v>8552</v>
      </c>
      <c r="C6161" s="1">
        <v>44835</v>
      </c>
      <c r="D6161" s="1" t="s">
        <v>18</v>
      </c>
      <c r="E6161" s="2">
        <v>330</v>
      </c>
      <c r="F6161" s="2">
        <v>39.270000000000003</v>
      </c>
      <c r="G6161" s="2">
        <v>28.71</v>
      </c>
      <c r="H6161" s="2">
        <v>397.98</v>
      </c>
      <c r="I6161" t="s">
        <v>358</v>
      </c>
      <c r="J6161" t="s">
        <v>246</v>
      </c>
      <c r="K6161">
        <v>85705</v>
      </c>
      <c r="L6161" t="s">
        <v>43</v>
      </c>
      <c r="M6161" t="s">
        <v>8457</v>
      </c>
      <c r="N6161" t="s">
        <v>12151</v>
      </c>
      <c r="T6161"/>
    </row>
    <row r="6162" spans="1:22" x14ac:dyDescent="0.25">
      <c r="A6162" t="s">
        <v>12154</v>
      </c>
      <c r="B6162" t="s">
        <v>8553</v>
      </c>
      <c r="C6162" s="1">
        <v>44911</v>
      </c>
      <c r="D6162" s="1" t="s">
        <v>23</v>
      </c>
      <c r="E6162" s="2">
        <v>50</v>
      </c>
      <c r="F6162" s="2">
        <v>0</v>
      </c>
      <c r="G6162" s="2">
        <v>0</v>
      </c>
      <c r="H6162" s="2">
        <v>50</v>
      </c>
      <c r="I6162" t="s">
        <v>17</v>
      </c>
      <c r="J6162" t="s">
        <v>17</v>
      </c>
      <c r="K6162" t="s">
        <v>17</v>
      </c>
      <c r="L6162" t="s">
        <v>24</v>
      </c>
      <c r="M6162" t="s">
        <v>8457</v>
      </c>
      <c r="N6162" t="s">
        <v>12151</v>
      </c>
      <c r="O6162" t="s">
        <v>12164</v>
      </c>
      <c r="Q6162" s="10">
        <f>E6162</f>
        <v>50</v>
      </c>
      <c r="T6162"/>
    </row>
    <row r="6163" spans="1:22" x14ac:dyDescent="0.25">
      <c r="A6163" t="s">
        <v>12152</v>
      </c>
      <c r="B6163" t="s">
        <v>8554</v>
      </c>
      <c r="C6163" s="1">
        <v>44835</v>
      </c>
      <c r="D6163" s="1" t="s">
        <v>18</v>
      </c>
      <c r="E6163" s="2">
        <v>190</v>
      </c>
      <c r="F6163" s="2">
        <v>28.55</v>
      </c>
      <c r="G6163" s="2">
        <v>19</v>
      </c>
      <c r="H6163" s="2">
        <v>237.55</v>
      </c>
      <c r="I6163" t="s">
        <v>7231</v>
      </c>
      <c r="J6163" t="s">
        <v>52</v>
      </c>
      <c r="K6163">
        <v>90505</v>
      </c>
      <c r="L6163" t="s">
        <v>43</v>
      </c>
      <c r="M6163" t="s">
        <v>8457</v>
      </c>
      <c r="N6163" t="s">
        <v>12151</v>
      </c>
      <c r="O6163" t="s">
        <v>12166</v>
      </c>
      <c r="P6163" s="10">
        <f>E6163</f>
        <v>190</v>
      </c>
      <c r="R6163" s="17">
        <f>VLOOKUP(I6163,Counties!$A$1:$D$1787,3,0)</f>
        <v>9.5000000000000001E-2</v>
      </c>
      <c r="S6163" s="10">
        <f>P6163*R6163</f>
        <v>18.05</v>
      </c>
      <c r="T6163" s="17" t="str">
        <f>VLOOKUP(I6163,Counties!$A$1:$D$1787,4,0)</f>
        <v>Los Angeles</v>
      </c>
      <c r="U6163" s="10">
        <f>G6163</f>
        <v>19</v>
      </c>
      <c r="V6163" s="10">
        <f>S6163-U6163</f>
        <v>-0.94999999999999929</v>
      </c>
    </row>
    <row r="6164" spans="1:22" hidden="1" x14ac:dyDescent="0.25">
      <c r="A6164" t="s">
        <v>12152</v>
      </c>
      <c r="B6164" t="s">
        <v>8555</v>
      </c>
      <c r="C6164" s="1">
        <v>44835</v>
      </c>
      <c r="D6164" s="1" t="s">
        <v>18</v>
      </c>
      <c r="E6164" s="2">
        <v>165</v>
      </c>
      <c r="F6164" s="2">
        <v>25.1</v>
      </c>
      <c r="G6164" s="2">
        <v>9.9</v>
      </c>
      <c r="H6164" s="2">
        <v>200</v>
      </c>
      <c r="I6164" t="s">
        <v>946</v>
      </c>
      <c r="J6164" t="s">
        <v>30</v>
      </c>
      <c r="K6164" t="s">
        <v>8556</v>
      </c>
      <c r="L6164" t="s">
        <v>21</v>
      </c>
      <c r="M6164" t="s">
        <v>8457</v>
      </c>
      <c r="N6164" t="s">
        <v>12151</v>
      </c>
      <c r="T6164"/>
    </row>
    <row r="6165" spans="1:22" hidden="1" x14ac:dyDescent="0.25">
      <c r="A6165" t="s">
        <v>12152</v>
      </c>
      <c r="B6165" t="s">
        <v>8557</v>
      </c>
      <c r="C6165" s="1">
        <v>44835</v>
      </c>
      <c r="D6165" s="1" t="s">
        <v>18</v>
      </c>
      <c r="E6165" s="2">
        <v>330</v>
      </c>
      <c r="F6165" s="2">
        <v>43.23</v>
      </c>
      <c r="G6165" s="2">
        <v>17.329999999999998</v>
      </c>
      <c r="H6165" s="2">
        <v>390.56</v>
      </c>
      <c r="I6165" t="s">
        <v>2633</v>
      </c>
      <c r="J6165" t="s">
        <v>753</v>
      </c>
      <c r="K6165">
        <v>73025</v>
      </c>
      <c r="L6165" t="s">
        <v>43</v>
      </c>
      <c r="M6165" t="s">
        <v>8457</v>
      </c>
      <c r="N6165" t="s">
        <v>12151</v>
      </c>
      <c r="T6165"/>
    </row>
    <row r="6166" spans="1:22" x14ac:dyDescent="0.25">
      <c r="A6166" t="s">
        <v>12152</v>
      </c>
      <c r="B6166" t="s">
        <v>8558</v>
      </c>
      <c r="C6166" s="1">
        <v>44838</v>
      </c>
      <c r="D6166" s="1" t="s">
        <v>23</v>
      </c>
      <c r="E6166" s="2">
        <v>50</v>
      </c>
      <c r="F6166" s="2">
        <v>0</v>
      </c>
      <c r="G6166" s="2">
        <v>0</v>
      </c>
      <c r="H6166" s="2">
        <v>50</v>
      </c>
      <c r="I6166" t="s">
        <v>17</v>
      </c>
      <c r="J6166" t="s">
        <v>17</v>
      </c>
      <c r="K6166" t="s">
        <v>17</v>
      </c>
      <c r="L6166" t="s">
        <v>24</v>
      </c>
      <c r="M6166" t="s">
        <v>8457</v>
      </c>
      <c r="N6166" t="s">
        <v>12151</v>
      </c>
      <c r="O6166" t="s">
        <v>12164</v>
      </c>
      <c r="Q6166" s="10">
        <f>E6166</f>
        <v>50</v>
      </c>
      <c r="T6166"/>
    </row>
    <row r="6167" spans="1:22" hidden="1" x14ac:dyDescent="0.25">
      <c r="A6167" t="s">
        <v>12152</v>
      </c>
      <c r="B6167" t="s">
        <v>8559</v>
      </c>
      <c r="C6167" s="1">
        <v>44835</v>
      </c>
      <c r="D6167" s="1" t="s">
        <v>18</v>
      </c>
      <c r="E6167" s="2">
        <v>330</v>
      </c>
      <c r="F6167" s="2">
        <v>48.66</v>
      </c>
      <c r="G6167" s="2">
        <v>22.72</v>
      </c>
      <c r="H6167" s="2">
        <v>401.38</v>
      </c>
      <c r="I6167" t="s">
        <v>1114</v>
      </c>
      <c r="J6167" t="s">
        <v>46</v>
      </c>
      <c r="K6167">
        <v>30062</v>
      </c>
      <c r="L6167" t="s">
        <v>21</v>
      </c>
      <c r="M6167" t="s">
        <v>8457</v>
      </c>
      <c r="N6167" t="s">
        <v>12151</v>
      </c>
      <c r="T6167"/>
    </row>
    <row r="6168" spans="1:22" x14ac:dyDescent="0.25">
      <c r="A6168" t="s">
        <v>12152</v>
      </c>
      <c r="B6168" t="s">
        <v>8560</v>
      </c>
      <c r="C6168" s="1">
        <v>44835</v>
      </c>
      <c r="D6168" s="1" t="s">
        <v>18</v>
      </c>
      <c r="E6168" s="2">
        <v>410</v>
      </c>
      <c r="F6168" s="2">
        <v>36.78</v>
      </c>
      <c r="G6168" s="2">
        <v>32.69</v>
      </c>
      <c r="H6168" s="2">
        <v>479.47</v>
      </c>
      <c r="I6168" t="s">
        <v>416</v>
      </c>
      <c r="J6168" t="s">
        <v>52</v>
      </c>
      <c r="K6168" t="s">
        <v>8561</v>
      </c>
      <c r="L6168" t="s">
        <v>43</v>
      </c>
      <c r="M6168" t="s">
        <v>8457</v>
      </c>
      <c r="N6168" t="s">
        <v>12151</v>
      </c>
      <c r="O6168" t="s">
        <v>12166</v>
      </c>
      <c r="P6168" s="10">
        <f>E6168</f>
        <v>410</v>
      </c>
      <c r="R6168" s="17">
        <f>VLOOKUP(I6168,Counties!$A$1:$D$1787,3,0)</f>
        <v>7.9799999999999996E-2</v>
      </c>
      <c r="S6168" s="10">
        <f>P6168*R6168</f>
        <v>32.717999999999996</v>
      </c>
      <c r="T6168" s="17" t="str">
        <f>VLOOKUP(I6168,Counties!$A$1:$D$1787,4,0)</f>
        <v>Fresno</v>
      </c>
      <c r="U6168" s="10">
        <f>G6168</f>
        <v>32.69</v>
      </c>
      <c r="V6168" s="10">
        <f>S6168-U6168</f>
        <v>2.7999999999998693E-2</v>
      </c>
    </row>
    <row r="6169" spans="1:22" hidden="1" x14ac:dyDescent="0.25">
      <c r="A6169" t="s">
        <v>12152</v>
      </c>
      <c r="B6169" t="s">
        <v>8562</v>
      </c>
      <c r="C6169" s="1">
        <v>44835</v>
      </c>
      <c r="D6169" s="1" t="s">
        <v>18</v>
      </c>
      <c r="E6169" s="2">
        <v>330</v>
      </c>
      <c r="F6169" s="2">
        <v>48.66</v>
      </c>
      <c r="G6169" s="2">
        <v>26.51</v>
      </c>
      <c r="H6169" s="2">
        <v>405.17</v>
      </c>
      <c r="I6169" t="s">
        <v>8563</v>
      </c>
      <c r="J6169" t="s">
        <v>134</v>
      </c>
      <c r="K6169">
        <v>46614</v>
      </c>
      <c r="L6169" t="s">
        <v>43</v>
      </c>
      <c r="M6169" t="s">
        <v>8457</v>
      </c>
      <c r="N6169" t="s">
        <v>12151</v>
      </c>
      <c r="T6169"/>
    </row>
    <row r="6170" spans="1:22" hidden="1" x14ac:dyDescent="0.25">
      <c r="A6170" t="s">
        <v>12152</v>
      </c>
      <c r="B6170" t="s">
        <v>8564</v>
      </c>
      <c r="C6170" s="1">
        <v>44835</v>
      </c>
      <c r="D6170" s="1" t="s">
        <v>18</v>
      </c>
      <c r="E6170" s="2">
        <v>140</v>
      </c>
      <c r="F6170" s="2">
        <v>28.09</v>
      </c>
      <c r="G6170" s="2">
        <v>13.45</v>
      </c>
      <c r="H6170" s="2">
        <v>181.54</v>
      </c>
      <c r="I6170" t="s">
        <v>1126</v>
      </c>
      <c r="J6170" t="s">
        <v>59</v>
      </c>
      <c r="K6170">
        <v>75201</v>
      </c>
      <c r="L6170" t="s">
        <v>21</v>
      </c>
      <c r="M6170" t="s">
        <v>8457</v>
      </c>
      <c r="N6170" t="s">
        <v>12151</v>
      </c>
      <c r="T6170"/>
    </row>
    <row r="6171" spans="1:22" hidden="1" x14ac:dyDescent="0.25">
      <c r="A6171" t="s">
        <v>12152</v>
      </c>
      <c r="B6171" t="s">
        <v>8565</v>
      </c>
      <c r="C6171" s="1">
        <v>44835</v>
      </c>
      <c r="D6171" s="1" t="s">
        <v>18</v>
      </c>
      <c r="E6171" s="2">
        <v>330</v>
      </c>
      <c r="F6171" s="2">
        <v>48.66</v>
      </c>
      <c r="G6171" s="2">
        <v>19.8</v>
      </c>
      <c r="H6171" s="2">
        <v>398.46</v>
      </c>
      <c r="I6171" t="s">
        <v>2861</v>
      </c>
      <c r="J6171" t="s">
        <v>30</v>
      </c>
      <c r="K6171">
        <v>23060</v>
      </c>
      <c r="L6171" t="s">
        <v>21</v>
      </c>
      <c r="M6171" t="s">
        <v>8457</v>
      </c>
      <c r="N6171" t="s">
        <v>12151</v>
      </c>
      <c r="T6171"/>
    </row>
    <row r="6172" spans="1:22" hidden="1" x14ac:dyDescent="0.25">
      <c r="A6172" t="s">
        <v>12152</v>
      </c>
      <c r="B6172" t="s">
        <v>8566</v>
      </c>
      <c r="C6172" s="1">
        <v>44835</v>
      </c>
      <c r="D6172" s="1" t="s">
        <v>18</v>
      </c>
      <c r="E6172" s="2">
        <v>330</v>
      </c>
      <c r="F6172" s="2">
        <v>48.66</v>
      </c>
      <c r="G6172" s="2">
        <v>0</v>
      </c>
      <c r="H6172" s="2">
        <v>378.66</v>
      </c>
      <c r="I6172" t="s">
        <v>1176</v>
      </c>
      <c r="J6172" t="s">
        <v>71</v>
      </c>
      <c r="K6172" t="s">
        <v>8567</v>
      </c>
      <c r="L6172" t="s">
        <v>43</v>
      </c>
      <c r="M6172" t="s">
        <v>8457</v>
      </c>
      <c r="N6172" t="s">
        <v>12151</v>
      </c>
      <c r="T6172"/>
    </row>
    <row r="6173" spans="1:22" hidden="1" x14ac:dyDescent="0.25">
      <c r="A6173" t="s">
        <v>12152</v>
      </c>
      <c r="B6173" t="s">
        <v>8568</v>
      </c>
      <c r="C6173" s="1">
        <v>44835</v>
      </c>
      <c r="D6173" s="1" t="s">
        <v>18</v>
      </c>
      <c r="E6173" s="2">
        <v>290</v>
      </c>
      <c r="F6173" s="2">
        <v>48.66</v>
      </c>
      <c r="G6173" s="2">
        <v>0</v>
      </c>
      <c r="H6173" s="2">
        <v>338.66</v>
      </c>
      <c r="I6173" t="s">
        <v>8569</v>
      </c>
      <c r="J6173" t="s">
        <v>1254</v>
      </c>
      <c r="K6173">
        <v>51039</v>
      </c>
      <c r="L6173" t="s">
        <v>43</v>
      </c>
      <c r="M6173" t="s">
        <v>8457</v>
      </c>
      <c r="N6173" t="s">
        <v>12151</v>
      </c>
      <c r="T6173"/>
    </row>
    <row r="6174" spans="1:22" hidden="1" x14ac:dyDescent="0.25">
      <c r="A6174" t="s">
        <v>12152</v>
      </c>
      <c r="B6174" t="s">
        <v>8570</v>
      </c>
      <c r="C6174" s="1">
        <v>44835</v>
      </c>
      <c r="D6174" s="1" t="s">
        <v>18</v>
      </c>
      <c r="E6174" s="2">
        <v>160</v>
      </c>
      <c r="F6174" s="2">
        <v>33.32</v>
      </c>
      <c r="G6174" s="2">
        <v>17.88</v>
      </c>
      <c r="H6174" s="2">
        <v>211.2</v>
      </c>
      <c r="I6174" t="s">
        <v>759</v>
      </c>
      <c r="J6174" t="s">
        <v>33</v>
      </c>
      <c r="K6174">
        <v>37217</v>
      </c>
      <c r="L6174" t="s">
        <v>43</v>
      </c>
      <c r="M6174" t="s">
        <v>8457</v>
      </c>
      <c r="N6174" t="s">
        <v>12151</v>
      </c>
      <c r="T6174"/>
    </row>
    <row r="6175" spans="1:22" hidden="1" x14ac:dyDescent="0.25">
      <c r="A6175" t="s">
        <v>12154</v>
      </c>
      <c r="B6175" t="s">
        <v>8571</v>
      </c>
      <c r="C6175" s="1">
        <v>44906</v>
      </c>
      <c r="D6175" s="1" t="s">
        <v>18</v>
      </c>
      <c r="E6175" s="2">
        <v>280</v>
      </c>
      <c r="F6175" s="2">
        <v>48.66</v>
      </c>
      <c r="G6175" s="2">
        <v>16.79</v>
      </c>
      <c r="H6175" s="2">
        <v>345.45</v>
      </c>
      <c r="I6175" t="s">
        <v>8572</v>
      </c>
      <c r="J6175" t="s">
        <v>30</v>
      </c>
      <c r="K6175">
        <v>20121</v>
      </c>
      <c r="L6175" t="s">
        <v>21</v>
      </c>
      <c r="M6175" t="s">
        <v>8457</v>
      </c>
      <c r="N6175" t="s">
        <v>12151</v>
      </c>
      <c r="T6175"/>
    </row>
    <row r="6176" spans="1:22" hidden="1" x14ac:dyDescent="0.25">
      <c r="A6176" t="s">
        <v>12152</v>
      </c>
      <c r="B6176" t="s">
        <v>8573</v>
      </c>
      <c r="C6176" s="1">
        <v>44835</v>
      </c>
      <c r="D6176" s="1" t="s">
        <v>18</v>
      </c>
      <c r="E6176" s="2">
        <v>330</v>
      </c>
      <c r="F6176" s="2">
        <v>48.66</v>
      </c>
      <c r="G6176" s="2">
        <v>26.51</v>
      </c>
      <c r="H6176" s="2">
        <v>405.17</v>
      </c>
      <c r="I6176" t="s">
        <v>8574</v>
      </c>
      <c r="J6176" t="s">
        <v>134</v>
      </c>
      <c r="K6176">
        <v>46901</v>
      </c>
      <c r="L6176" t="s">
        <v>43</v>
      </c>
      <c r="M6176" t="s">
        <v>8457</v>
      </c>
      <c r="N6176" t="s">
        <v>12151</v>
      </c>
      <c r="T6176"/>
    </row>
    <row r="6177" spans="1:22" hidden="1" x14ac:dyDescent="0.25">
      <c r="A6177" t="s">
        <v>12152</v>
      </c>
      <c r="B6177" t="s">
        <v>8575</v>
      </c>
      <c r="C6177" s="1">
        <v>44858</v>
      </c>
      <c r="D6177" s="1" t="s">
        <v>18</v>
      </c>
      <c r="E6177" s="2">
        <v>0</v>
      </c>
      <c r="F6177" s="2">
        <v>0</v>
      </c>
      <c r="G6177" s="2">
        <v>0</v>
      </c>
      <c r="H6177" s="2">
        <v>0</v>
      </c>
      <c r="I6177" t="s">
        <v>2633</v>
      </c>
      <c r="J6177" t="s">
        <v>753</v>
      </c>
      <c r="K6177">
        <v>73025</v>
      </c>
      <c r="L6177" t="s">
        <v>43</v>
      </c>
      <c r="M6177" t="s">
        <v>8457</v>
      </c>
      <c r="N6177" t="s">
        <v>12151</v>
      </c>
      <c r="T6177"/>
    </row>
    <row r="6178" spans="1:22" hidden="1" x14ac:dyDescent="0.25">
      <c r="A6178" t="s">
        <v>12152</v>
      </c>
      <c r="B6178" t="s">
        <v>8576</v>
      </c>
      <c r="C6178" s="1">
        <v>44835</v>
      </c>
      <c r="D6178" s="1" t="s">
        <v>18</v>
      </c>
      <c r="E6178" s="2">
        <v>330</v>
      </c>
      <c r="F6178" s="2">
        <v>48.66</v>
      </c>
      <c r="G6178" s="2">
        <v>26.51</v>
      </c>
      <c r="H6178" s="2">
        <v>405.17</v>
      </c>
      <c r="I6178" t="s">
        <v>184</v>
      </c>
      <c r="J6178" t="s">
        <v>134</v>
      </c>
      <c r="K6178">
        <v>46062</v>
      </c>
      <c r="L6178" t="s">
        <v>43</v>
      </c>
      <c r="M6178" t="s">
        <v>8457</v>
      </c>
      <c r="N6178" t="s">
        <v>12151</v>
      </c>
      <c r="T6178"/>
    </row>
    <row r="6179" spans="1:22" hidden="1" x14ac:dyDescent="0.25">
      <c r="A6179" t="s">
        <v>12152</v>
      </c>
      <c r="B6179" t="s">
        <v>8577</v>
      </c>
      <c r="C6179" s="1">
        <v>44835</v>
      </c>
      <c r="D6179" s="1" t="s">
        <v>18</v>
      </c>
      <c r="E6179" s="2">
        <v>290</v>
      </c>
      <c r="F6179" s="2">
        <v>48.66</v>
      </c>
      <c r="G6179" s="2">
        <v>16.93</v>
      </c>
      <c r="H6179" s="2">
        <v>355.59</v>
      </c>
      <c r="I6179" t="s">
        <v>8578</v>
      </c>
      <c r="J6179" t="s">
        <v>299</v>
      </c>
      <c r="K6179">
        <v>53051</v>
      </c>
      <c r="L6179" t="s">
        <v>43</v>
      </c>
      <c r="M6179" t="s">
        <v>8457</v>
      </c>
      <c r="N6179" t="s">
        <v>12151</v>
      </c>
      <c r="T6179"/>
    </row>
    <row r="6180" spans="1:22" hidden="1" x14ac:dyDescent="0.25">
      <c r="A6180" t="s">
        <v>12152</v>
      </c>
      <c r="B6180" t="s">
        <v>8579</v>
      </c>
      <c r="C6180" s="1">
        <v>44835</v>
      </c>
      <c r="D6180" s="1" t="s">
        <v>18</v>
      </c>
      <c r="E6180" s="2">
        <v>330</v>
      </c>
      <c r="F6180" s="2">
        <v>48.66</v>
      </c>
      <c r="G6180" s="2">
        <v>36.909999999999997</v>
      </c>
      <c r="H6180" s="2">
        <v>415.57</v>
      </c>
      <c r="I6180" t="s">
        <v>8580</v>
      </c>
      <c r="J6180" t="s">
        <v>33</v>
      </c>
      <c r="K6180">
        <v>37049</v>
      </c>
      <c r="L6180" t="s">
        <v>43</v>
      </c>
      <c r="M6180" t="s">
        <v>8457</v>
      </c>
      <c r="N6180" t="s">
        <v>12151</v>
      </c>
      <c r="T6180"/>
    </row>
    <row r="6181" spans="1:22" x14ac:dyDescent="0.25">
      <c r="A6181" t="s">
        <v>12152</v>
      </c>
      <c r="B6181" t="s">
        <v>8581</v>
      </c>
      <c r="C6181" s="1">
        <v>44835</v>
      </c>
      <c r="D6181" s="1" t="s">
        <v>18</v>
      </c>
      <c r="E6181" s="2">
        <v>140</v>
      </c>
      <c r="F6181" s="2">
        <v>28.55</v>
      </c>
      <c r="G6181" s="2">
        <v>10.15</v>
      </c>
      <c r="H6181" s="2">
        <v>178.7</v>
      </c>
      <c r="I6181" t="s">
        <v>534</v>
      </c>
      <c r="J6181" t="s">
        <v>52</v>
      </c>
      <c r="K6181">
        <v>93065</v>
      </c>
      <c r="L6181" t="s">
        <v>43</v>
      </c>
      <c r="M6181" t="s">
        <v>8457</v>
      </c>
      <c r="N6181" t="s">
        <v>12151</v>
      </c>
      <c r="O6181" t="s">
        <v>12166</v>
      </c>
      <c r="P6181" s="10">
        <f>E6181</f>
        <v>140</v>
      </c>
      <c r="R6181" s="17">
        <f>VLOOKUP(I6181,Counties!$A$1:$D$1787,3,0)</f>
        <v>7.2499999999999995E-2</v>
      </c>
      <c r="S6181" s="10">
        <f>P6181*R6181</f>
        <v>10.149999999999999</v>
      </c>
      <c r="T6181" s="17" t="str">
        <f>VLOOKUP(I6181,Counties!$A$1:$D$1787,4,0)</f>
        <v>Ventura</v>
      </c>
      <c r="U6181" s="10">
        <f>G6181</f>
        <v>10.15</v>
      </c>
      <c r="V6181" s="10">
        <f>S6181-U6181</f>
        <v>0</v>
      </c>
    </row>
    <row r="6182" spans="1:22" hidden="1" x14ac:dyDescent="0.25">
      <c r="A6182" t="s">
        <v>12152</v>
      </c>
      <c r="B6182" t="s">
        <v>8582</v>
      </c>
      <c r="C6182" s="1">
        <v>44835</v>
      </c>
      <c r="D6182" s="1" t="s">
        <v>18</v>
      </c>
      <c r="E6182" s="2">
        <v>290</v>
      </c>
      <c r="F6182" s="2">
        <v>38.42</v>
      </c>
      <c r="G6182" s="2">
        <v>30.54</v>
      </c>
      <c r="H6182" s="2">
        <v>358.96</v>
      </c>
      <c r="I6182" t="s">
        <v>8583</v>
      </c>
      <c r="J6182" t="s">
        <v>453</v>
      </c>
      <c r="K6182">
        <v>98513</v>
      </c>
      <c r="L6182" t="s">
        <v>43</v>
      </c>
      <c r="M6182" t="s">
        <v>8457</v>
      </c>
      <c r="N6182" t="s">
        <v>12151</v>
      </c>
      <c r="T6182"/>
    </row>
    <row r="6183" spans="1:22" hidden="1" x14ac:dyDescent="0.25">
      <c r="A6183" t="s">
        <v>12152</v>
      </c>
      <c r="B6183" t="s">
        <v>8584</v>
      </c>
      <c r="C6183" s="1">
        <v>44835</v>
      </c>
      <c r="D6183" s="1" t="s">
        <v>18</v>
      </c>
      <c r="E6183" s="2">
        <v>356.1</v>
      </c>
      <c r="F6183" s="2">
        <v>50.76</v>
      </c>
      <c r="G6183" s="2">
        <v>0</v>
      </c>
      <c r="H6183" s="2">
        <v>406.86</v>
      </c>
      <c r="I6183" t="s">
        <v>8585</v>
      </c>
      <c r="J6183" t="s">
        <v>71</v>
      </c>
      <c r="K6183">
        <v>32714</v>
      </c>
      <c r="L6183" t="s">
        <v>43</v>
      </c>
      <c r="M6183" t="s">
        <v>8457</v>
      </c>
      <c r="N6183" t="s">
        <v>12151</v>
      </c>
      <c r="T6183"/>
    </row>
    <row r="6184" spans="1:22" x14ac:dyDescent="0.25">
      <c r="A6184" t="s">
        <v>12152</v>
      </c>
      <c r="B6184" t="s">
        <v>8586</v>
      </c>
      <c r="C6184" s="1">
        <v>44835</v>
      </c>
      <c r="D6184" s="1" t="s">
        <v>18</v>
      </c>
      <c r="E6184" s="2">
        <v>330</v>
      </c>
      <c r="F6184" s="2">
        <v>48.66</v>
      </c>
      <c r="G6184" s="2">
        <v>33.61</v>
      </c>
      <c r="H6184" s="2">
        <v>412.27</v>
      </c>
      <c r="I6184" t="s">
        <v>2609</v>
      </c>
      <c r="J6184" t="s">
        <v>39</v>
      </c>
      <c r="K6184">
        <v>11373</v>
      </c>
      <c r="L6184" t="s">
        <v>75</v>
      </c>
      <c r="M6184" t="s">
        <v>8457</v>
      </c>
      <c r="N6184" t="s">
        <v>12151</v>
      </c>
      <c r="O6184" t="s">
        <v>12166</v>
      </c>
      <c r="P6184" s="10">
        <f>E6184</f>
        <v>330</v>
      </c>
      <c r="R6184" s="12">
        <v>7.7499999999999999E-2</v>
      </c>
      <c r="S6184" s="10">
        <f>P6184*R6184</f>
        <v>25.574999999999999</v>
      </c>
      <c r="T6184" t="s">
        <v>822</v>
      </c>
      <c r="U6184" s="10">
        <f>G6184</f>
        <v>33.61</v>
      </c>
      <c r="V6184" s="10">
        <f>S6184-U6184</f>
        <v>-8.0350000000000001</v>
      </c>
    </row>
    <row r="6185" spans="1:22" hidden="1" x14ac:dyDescent="0.25">
      <c r="A6185" t="s">
        <v>12152</v>
      </c>
      <c r="B6185" t="s">
        <v>8587</v>
      </c>
      <c r="C6185" s="1">
        <v>44835</v>
      </c>
      <c r="D6185" s="1" t="s">
        <v>18</v>
      </c>
      <c r="E6185" s="2">
        <v>330</v>
      </c>
      <c r="F6185" s="2">
        <v>39.270000000000003</v>
      </c>
      <c r="G6185" s="2">
        <v>0</v>
      </c>
      <c r="H6185" s="2">
        <v>369.27</v>
      </c>
      <c r="I6185" t="s">
        <v>6158</v>
      </c>
      <c r="J6185" t="s">
        <v>458</v>
      </c>
      <c r="K6185">
        <v>59901</v>
      </c>
      <c r="L6185" t="s">
        <v>21</v>
      </c>
      <c r="M6185" t="s">
        <v>8457</v>
      </c>
      <c r="N6185" t="s">
        <v>12151</v>
      </c>
      <c r="T6185"/>
    </row>
    <row r="6186" spans="1:22" hidden="1" x14ac:dyDescent="0.25">
      <c r="A6186" t="s">
        <v>12152</v>
      </c>
      <c r="B6186" t="s">
        <v>8588</v>
      </c>
      <c r="C6186" s="1">
        <v>44835</v>
      </c>
      <c r="D6186" s="1" t="s">
        <v>18</v>
      </c>
      <c r="E6186" s="2">
        <v>330</v>
      </c>
      <c r="F6186" s="2">
        <v>43.23</v>
      </c>
      <c r="G6186" s="2">
        <v>29.63</v>
      </c>
      <c r="H6186" s="2">
        <v>402.86</v>
      </c>
      <c r="I6186" t="s">
        <v>4582</v>
      </c>
      <c r="J6186" t="s">
        <v>753</v>
      </c>
      <c r="K6186">
        <v>73099</v>
      </c>
      <c r="L6186" t="s">
        <v>43</v>
      </c>
      <c r="M6186" t="s">
        <v>8457</v>
      </c>
      <c r="N6186" t="s">
        <v>12151</v>
      </c>
      <c r="T6186"/>
    </row>
    <row r="6187" spans="1:22" hidden="1" x14ac:dyDescent="0.25">
      <c r="A6187" t="s">
        <v>12152</v>
      </c>
      <c r="B6187" t="s">
        <v>8589</v>
      </c>
      <c r="C6187" s="1">
        <v>44835</v>
      </c>
      <c r="D6187" s="1" t="s">
        <v>18</v>
      </c>
      <c r="E6187" s="2">
        <v>330</v>
      </c>
      <c r="F6187" s="2">
        <v>39.270000000000003</v>
      </c>
      <c r="G6187" s="2">
        <v>28.38</v>
      </c>
      <c r="H6187" s="2">
        <v>397.65</v>
      </c>
      <c r="I6187" t="s">
        <v>969</v>
      </c>
      <c r="J6187" t="s">
        <v>246</v>
      </c>
      <c r="K6187">
        <v>85015</v>
      </c>
      <c r="L6187" t="s">
        <v>43</v>
      </c>
      <c r="M6187" t="s">
        <v>8457</v>
      </c>
      <c r="N6187" t="s">
        <v>12151</v>
      </c>
      <c r="T6187"/>
    </row>
    <row r="6188" spans="1:22" x14ac:dyDescent="0.25">
      <c r="A6188" t="s">
        <v>12153</v>
      </c>
      <c r="B6188" t="s">
        <v>8590</v>
      </c>
      <c r="C6188" s="1">
        <v>44878</v>
      </c>
      <c r="D6188" s="1" t="s">
        <v>23</v>
      </c>
      <c r="E6188" s="2">
        <v>50</v>
      </c>
      <c r="F6188" s="2">
        <v>0</v>
      </c>
      <c r="G6188" s="2">
        <v>0</v>
      </c>
      <c r="H6188" s="2">
        <v>50</v>
      </c>
      <c r="I6188" t="s">
        <v>17</v>
      </c>
      <c r="J6188" t="s">
        <v>17</v>
      </c>
      <c r="K6188" t="s">
        <v>17</v>
      </c>
      <c r="L6188" t="s">
        <v>24</v>
      </c>
      <c r="M6188" t="s">
        <v>8457</v>
      </c>
      <c r="N6188" t="s">
        <v>12151</v>
      </c>
      <c r="O6188" t="s">
        <v>12164</v>
      </c>
      <c r="Q6188" s="10">
        <f>E6188</f>
        <v>50</v>
      </c>
      <c r="T6188"/>
    </row>
    <row r="6189" spans="1:22" hidden="1" x14ac:dyDescent="0.25">
      <c r="A6189" t="s">
        <v>12152</v>
      </c>
      <c r="B6189" t="s">
        <v>8591</v>
      </c>
      <c r="C6189" s="1">
        <v>44835</v>
      </c>
      <c r="D6189" s="1" t="s">
        <v>18</v>
      </c>
      <c r="E6189" s="2">
        <v>330</v>
      </c>
      <c r="F6189" s="2">
        <v>38.65</v>
      </c>
      <c r="G6189" s="2">
        <v>27.64</v>
      </c>
      <c r="H6189" s="2">
        <v>396.29</v>
      </c>
      <c r="I6189" t="s">
        <v>197</v>
      </c>
      <c r="J6189" t="s">
        <v>198</v>
      </c>
      <c r="K6189">
        <v>89130</v>
      </c>
      <c r="L6189" t="s">
        <v>43</v>
      </c>
      <c r="M6189" t="s">
        <v>8457</v>
      </c>
      <c r="N6189" t="s">
        <v>12151</v>
      </c>
      <c r="T6189"/>
    </row>
    <row r="6190" spans="1:22" x14ac:dyDescent="0.25">
      <c r="A6190" t="s">
        <v>12152</v>
      </c>
      <c r="B6190" t="s">
        <v>8592</v>
      </c>
      <c r="C6190" s="1">
        <v>44835</v>
      </c>
      <c r="D6190" s="1" t="s">
        <v>18</v>
      </c>
      <c r="E6190" s="2">
        <v>330</v>
      </c>
      <c r="F6190" s="2">
        <v>36.78</v>
      </c>
      <c r="G6190" s="2">
        <v>23.92</v>
      </c>
      <c r="H6190" s="2">
        <v>390.7</v>
      </c>
      <c r="I6190" t="s">
        <v>8593</v>
      </c>
      <c r="J6190" t="s">
        <v>52</v>
      </c>
      <c r="K6190">
        <v>93012</v>
      </c>
      <c r="L6190" t="s">
        <v>43</v>
      </c>
      <c r="M6190" t="s">
        <v>8457</v>
      </c>
      <c r="N6190" t="s">
        <v>12151</v>
      </c>
      <c r="O6190" t="s">
        <v>12166</v>
      </c>
      <c r="P6190" s="10">
        <f>E6190</f>
        <v>330</v>
      </c>
      <c r="R6190" s="17">
        <f>VLOOKUP(I6190,Counties!$A$1:$D$1787,3,0)</f>
        <v>7.2499999999999995E-2</v>
      </c>
      <c r="S6190" s="10">
        <f>P6190*R6190</f>
        <v>23.924999999999997</v>
      </c>
      <c r="T6190" s="17" t="str">
        <f>VLOOKUP(I6190,Counties!$A$1:$D$1787,4,0)</f>
        <v>Ventura</v>
      </c>
      <c r="U6190" s="10">
        <f>G6190</f>
        <v>23.92</v>
      </c>
      <c r="V6190" s="10">
        <f>S6190-U6190</f>
        <v>4.9999999999954525E-3</v>
      </c>
    </row>
    <row r="6191" spans="1:22" hidden="1" x14ac:dyDescent="0.25">
      <c r="A6191" t="s">
        <v>12152</v>
      </c>
      <c r="B6191" t="s">
        <v>8594</v>
      </c>
      <c r="C6191" s="1">
        <v>44835</v>
      </c>
      <c r="D6191" s="1" t="s">
        <v>18</v>
      </c>
      <c r="E6191" s="2">
        <v>330</v>
      </c>
      <c r="F6191" s="2">
        <v>48.66</v>
      </c>
      <c r="G6191" s="2">
        <v>36.909999999999997</v>
      </c>
      <c r="H6191" s="2">
        <v>415.57</v>
      </c>
      <c r="I6191" t="s">
        <v>2003</v>
      </c>
      <c r="J6191" t="s">
        <v>33</v>
      </c>
      <c r="K6191">
        <v>37303</v>
      </c>
      <c r="L6191" t="s">
        <v>43</v>
      </c>
      <c r="M6191" t="s">
        <v>8457</v>
      </c>
      <c r="N6191" t="s">
        <v>12151</v>
      </c>
      <c r="T6191"/>
    </row>
    <row r="6192" spans="1:22" x14ac:dyDescent="0.25">
      <c r="A6192" t="s">
        <v>12152</v>
      </c>
      <c r="B6192" t="s">
        <v>8595</v>
      </c>
      <c r="C6192" s="1">
        <v>44835</v>
      </c>
      <c r="D6192" s="1" t="s">
        <v>18</v>
      </c>
      <c r="E6192" s="2">
        <v>330</v>
      </c>
      <c r="F6192" s="2">
        <v>36.78</v>
      </c>
      <c r="G6192" s="2">
        <v>28.88</v>
      </c>
      <c r="H6192" s="2">
        <v>395.66</v>
      </c>
      <c r="I6192" t="s">
        <v>1038</v>
      </c>
      <c r="J6192" t="s">
        <v>52</v>
      </c>
      <c r="K6192">
        <v>95817</v>
      </c>
      <c r="L6192" t="s">
        <v>43</v>
      </c>
      <c r="M6192" t="s">
        <v>8457</v>
      </c>
      <c r="N6192" t="s">
        <v>12151</v>
      </c>
      <c r="O6192" t="s">
        <v>12166</v>
      </c>
      <c r="P6192" s="10">
        <f>E6192</f>
        <v>330</v>
      </c>
      <c r="R6192" s="17">
        <f>VLOOKUP(I6192,Counties!$A$1:$D$1787,3,0)</f>
        <v>8.7499999999999994E-2</v>
      </c>
      <c r="S6192" s="10">
        <f>P6192*R6192</f>
        <v>28.874999999999996</v>
      </c>
      <c r="T6192" s="17" t="str">
        <f>VLOOKUP(I6192,Counties!$A$1:$D$1787,4,0)</f>
        <v>Sacramento</v>
      </c>
      <c r="U6192" s="10">
        <f>G6192</f>
        <v>28.88</v>
      </c>
      <c r="V6192" s="10">
        <f>S6192-U6192</f>
        <v>-5.000000000002558E-3</v>
      </c>
    </row>
    <row r="6193" spans="1:22" hidden="1" x14ac:dyDescent="0.25">
      <c r="A6193" t="s">
        <v>12153</v>
      </c>
      <c r="B6193" t="s">
        <v>8596</v>
      </c>
      <c r="C6193" s="1">
        <v>44881</v>
      </c>
      <c r="D6193" s="1" t="s">
        <v>18</v>
      </c>
      <c r="E6193" s="2">
        <v>299.39999999999998</v>
      </c>
      <c r="F6193" s="2">
        <v>52.86</v>
      </c>
      <c r="G6193" s="2">
        <v>28.18</v>
      </c>
      <c r="H6193" s="2">
        <v>380.44</v>
      </c>
      <c r="I6193" t="s">
        <v>559</v>
      </c>
      <c r="J6193" t="s">
        <v>39</v>
      </c>
      <c r="K6193">
        <v>14612</v>
      </c>
      <c r="L6193" t="s">
        <v>43</v>
      </c>
      <c r="M6193" t="s">
        <v>8457</v>
      </c>
      <c r="N6193" t="s">
        <v>12151</v>
      </c>
      <c r="T6193"/>
    </row>
    <row r="6194" spans="1:22" hidden="1" x14ac:dyDescent="0.25">
      <c r="A6194" t="s">
        <v>12152</v>
      </c>
      <c r="B6194" t="s">
        <v>8597</v>
      </c>
      <c r="C6194" s="1">
        <v>44835</v>
      </c>
      <c r="D6194" s="1" t="s">
        <v>18</v>
      </c>
      <c r="E6194" s="2">
        <v>190</v>
      </c>
      <c r="F6194" s="2">
        <v>29.86</v>
      </c>
      <c r="G6194" s="2">
        <v>15.39</v>
      </c>
      <c r="H6194" s="2">
        <v>235.25</v>
      </c>
      <c r="I6194" t="s">
        <v>783</v>
      </c>
      <c r="J6194" t="s">
        <v>20</v>
      </c>
      <c r="K6194">
        <v>28411</v>
      </c>
      <c r="L6194" t="s">
        <v>21</v>
      </c>
      <c r="M6194" t="s">
        <v>8457</v>
      </c>
      <c r="N6194" t="s">
        <v>12151</v>
      </c>
      <c r="T6194"/>
    </row>
    <row r="6195" spans="1:22" hidden="1" x14ac:dyDescent="0.25">
      <c r="A6195" t="s">
        <v>12152</v>
      </c>
      <c r="B6195" t="s">
        <v>8598</v>
      </c>
      <c r="C6195" s="1">
        <v>44835</v>
      </c>
      <c r="D6195" s="1" t="s">
        <v>18</v>
      </c>
      <c r="E6195" s="2">
        <v>330</v>
      </c>
      <c r="F6195" s="2">
        <v>38.42</v>
      </c>
      <c r="G6195" s="2">
        <v>37.770000000000003</v>
      </c>
      <c r="H6195" s="2">
        <v>406.19</v>
      </c>
      <c r="I6195" t="s">
        <v>507</v>
      </c>
      <c r="J6195" t="s">
        <v>453</v>
      </c>
      <c r="K6195">
        <v>98103</v>
      </c>
      <c r="L6195" t="s">
        <v>43</v>
      </c>
      <c r="M6195" t="s">
        <v>8457</v>
      </c>
      <c r="N6195" t="s">
        <v>12151</v>
      </c>
      <c r="T6195"/>
    </row>
    <row r="6196" spans="1:22" hidden="1" x14ac:dyDescent="0.25">
      <c r="A6196" t="s">
        <v>12152</v>
      </c>
      <c r="B6196" t="s">
        <v>8599</v>
      </c>
      <c r="C6196" s="1">
        <v>44835</v>
      </c>
      <c r="D6196" s="1" t="s">
        <v>18</v>
      </c>
      <c r="E6196" s="2">
        <v>390</v>
      </c>
      <c r="F6196" s="2">
        <v>48.66</v>
      </c>
      <c r="G6196" s="2">
        <v>27.41</v>
      </c>
      <c r="H6196" s="2">
        <v>466.07</v>
      </c>
      <c r="I6196" t="s">
        <v>1359</v>
      </c>
      <c r="J6196" t="s">
        <v>203</v>
      </c>
      <c r="K6196" t="s">
        <v>8600</v>
      </c>
      <c r="L6196" t="s">
        <v>21</v>
      </c>
      <c r="M6196" t="s">
        <v>8457</v>
      </c>
      <c r="N6196" t="s">
        <v>12151</v>
      </c>
      <c r="T6196"/>
    </row>
    <row r="6197" spans="1:22" hidden="1" x14ac:dyDescent="0.25">
      <c r="A6197" t="s">
        <v>12152</v>
      </c>
      <c r="B6197" t="s">
        <v>8601</v>
      </c>
      <c r="C6197" s="1">
        <v>44835</v>
      </c>
      <c r="D6197" s="1" t="s">
        <v>18</v>
      </c>
      <c r="E6197" s="2">
        <v>480</v>
      </c>
      <c r="F6197" s="2">
        <v>49.27</v>
      </c>
      <c r="G6197" s="2">
        <v>42.33</v>
      </c>
      <c r="H6197" s="2">
        <v>571.6</v>
      </c>
      <c r="I6197" t="s">
        <v>8602</v>
      </c>
      <c r="J6197" t="s">
        <v>59</v>
      </c>
      <c r="K6197">
        <v>79044</v>
      </c>
      <c r="L6197" t="s">
        <v>21</v>
      </c>
      <c r="M6197" t="s">
        <v>8457</v>
      </c>
      <c r="N6197" t="s">
        <v>12151</v>
      </c>
      <c r="T6197"/>
    </row>
    <row r="6198" spans="1:22" x14ac:dyDescent="0.25">
      <c r="A6198" t="s">
        <v>12154</v>
      </c>
      <c r="B6198" t="s">
        <v>8603</v>
      </c>
      <c r="C6198" s="1">
        <v>44908</v>
      </c>
      <c r="D6198" s="1" t="s">
        <v>23</v>
      </c>
      <c r="E6198" s="2">
        <v>50</v>
      </c>
      <c r="F6198" s="2">
        <v>0</v>
      </c>
      <c r="G6198" s="2">
        <v>0</v>
      </c>
      <c r="H6198" s="2">
        <v>50</v>
      </c>
      <c r="I6198" t="s">
        <v>17</v>
      </c>
      <c r="J6198" t="s">
        <v>17</v>
      </c>
      <c r="K6198" t="s">
        <v>17</v>
      </c>
      <c r="L6198" t="s">
        <v>24</v>
      </c>
      <c r="M6198" t="s">
        <v>8457</v>
      </c>
      <c r="N6198" t="s">
        <v>12151</v>
      </c>
      <c r="O6198" t="s">
        <v>12164</v>
      </c>
      <c r="Q6198" s="10">
        <f>E6198</f>
        <v>50</v>
      </c>
      <c r="T6198"/>
    </row>
    <row r="6199" spans="1:22" hidden="1" x14ac:dyDescent="0.25">
      <c r="A6199" t="s">
        <v>12152</v>
      </c>
      <c r="B6199" t="s">
        <v>8604</v>
      </c>
      <c r="C6199" s="1">
        <v>44837</v>
      </c>
      <c r="D6199" s="1" t="s">
        <v>18</v>
      </c>
      <c r="E6199" s="2">
        <v>310.5</v>
      </c>
      <c r="F6199" s="2">
        <v>48.66</v>
      </c>
      <c r="G6199" s="2">
        <v>15.97</v>
      </c>
      <c r="H6199" s="2">
        <v>375.13</v>
      </c>
      <c r="I6199" t="s">
        <v>2499</v>
      </c>
      <c r="J6199" t="s">
        <v>27</v>
      </c>
      <c r="K6199">
        <v>70005</v>
      </c>
      <c r="L6199" t="s">
        <v>21</v>
      </c>
      <c r="M6199" t="s">
        <v>8457</v>
      </c>
      <c r="N6199" t="s">
        <v>12151</v>
      </c>
      <c r="T6199"/>
    </row>
    <row r="6200" spans="1:22" hidden="1" x14ac:dyDescent="0.25">
      <c r="A6200" t="s">
        <v>12152</v>
      </c>
      <c r="B6200" t="s">
        <v>8605</v>
      </c>
      <c r="C6200" s="1">
        <v>44835</v>
      </c>
      <c r="D6200" s="1" t="s">
        <v>18</v>
      </c>
      <c r="E6200" s="2">
        <v>330</v>
      </c>
      <c r="F6200" s="2">
        <v>48.66</v>
      </c>
      <c r="G6200" s="2">
        <v>0</v>
      </c>
      <c r="H6200" s="2">
        <v>378.66</v>
      </c>
      <c r="I6200" t="s">
        <v>8606</v>
      </c>
      <c r="J6200" t="s">
        <v>93</v>
      </c>
      <c r="K6200">
        <v>64081</v>
      </c>
      <c r="L6200" t="s">
        <v>43</v>
      </c>
      <c r="M6200" t="s">
        <v>8457</v>
      </c>
      <c r="N6200" t="s">
        <v>12151</v>
      </c>
      <c r="T6200"/>
    </row>
    <row r="6201" spans="1:22" hidden="1" x14ac:dyDescent="0.25">
      <c r="A6201" t="s">
        <v>12152</v>
      </c>
      <c r="B6201" t="s">
        <v>8607</v>
      </c>
      <c r="C6201" s="1">
        <v>44835</v>
      </c>
      <c r="D6201" s="1" t="s">
        <v>18</v>
      </c>
      <c r="E6201" s="2">
        <v>330</v>
      </c>
      <c r="F6201" s="2">
        <v>48.66</v>
      </c>
      <c r="G6201" s="2">
        <v>29.7</v>
      </c>
      <c r="H6201" s="2">
        <v>408.36</v>
      </c>
      <c r="I6201" t="s">
        <v>8608</v>
      </c>
      <c r="J6201" t="s">
        <v>42</v>
      </c>
      <c r="K6201" t="s">
        <v>8609</v>
      </c>
      <c r="L6201" t="s">
        <v>43</v>
      </c>
      <c r="M6201" t="s">
        <v>8457</v>
      </c>
      <c r="N6201" t="s">
        <v>12151</v>
      </c>
      <c r="T6201"/>
    </row>
    <row r="6202" spans="1:22" hidden="1" x14ac:dyDescent="0.25">
      <c r="A6202" t="s">
        <v>12152</v>
      </c>
      <c r="B6202" t="s">
        <v>8610</v>
      </c>
      <c r="C6202" s="1">
        <v>44835</v>
      </c>
      <c r="D6202" s="1" t="s">
        <v>18</v>
      </c>
      <c r="E6202" s="2">
        <v>449.7</v>
      </c>
      <c r="F6202" s="2">
        <v>55.38</v>
      </c>
      <c r="G6202" s="2">
        <v>30.31</v>
      </c>
      <c r="H6202" s="2">
        <v>535.39</v>
      </c>
      <c r="I6202" t="s">
        <v>8611</v>
      </c>
      <c r="J6202" t="s">
        <v>88</v>
      </c>
      <c r="K6202">
        <v>18069</v>
      </c>
      <c r="L6202" t="s">
        <v>43</v>
      </c>
      <c r="M6202" t="s">
        <v>8457</v>
      </c>
      <c r="N6202" t="s">
        <v>12151</v>
      </c>
      <c r="T6202"/>
    </row>
    <row r="6203" spans="1:22" x14ac:dyDescent="0.25">
      <c r="A6203" t="s">
        <v>12152</v>
      </c>
      <c r="B6203" t="s">
        <v>8612</v>
      </c>
      <c r="C6203" s="1">
        <v>44835</v>
      </c>
      <c r="D6203" s="1" t="s">
        <v>18</v>
      </c>
      <c r="E6203" s="2">
        <v>581</v>
      </c>
      <c r="F6203" s="2">
        <v>42.48</v>
      </c>
      <c r="G6203" s="2">
        <v>50.83</v>
      </c>
      <c r="H6203" s="2">
        <v>674.31</v>
      </c>
      <c r="I6203" t="s">
        <v>515</v>
      </c>
      <c r="J6203" t="s">
        <v>52</v>
      </c>
      <c r="K6203">
        <v>94597</v>
      </c>
      <c r="L6203" t="s">
        <v>43</v>
      </c>
      <c r="M6203" t="s">
        <v>8457</v>
      </c>
      <c r="N6203" t="s">
        <v>12151</v>
      </c>
      <c r="O6203" t="s">
        <v>12166</v>
      </c>
      <c r="P6203" s="10">
        <f>E6203</f>
        <v>581</v>
      </c>
      <c r="R6203" s="17">
        <f>VLOOKUP(I6203,Counties!$A$1:$D$1787,3,0)</f>
        <v>8.7499999999999994E-2</v>
      </c>
      <c r="S6203" s="10">
        <f>P6203*R6203</f>
        <v>50.837499999999999</v>
      </c>
      <c r="T6203" s="17" t="str">
        <f>VLOOKUP(I6203,Counties!$A$1:$D$1787,4,0)</f>
        <v>Contra Costa</v>
      </c>
      <c r="U6203" s="10">
        <f>G6203</f>
        <v>50.83</v>
      </c>
      <c r="V6203" s="10">
        <f>S6203-U6203</f>
        <v>7.5000000000002842E-3</v>
      </c>
    </row>
    <row r="6204" spans="1:22" hidden="1" x14ac:dyDescent="0.25">
      <c r="A6204" t="s">
        <v>12152</v>
      </c>
      <c r="B6204" t="s">
        <v>8613</v>
      </c>
      <c r="C6204" s="1">
        <v>44835</v>
      </c>
      <c r="D6204" s="1" t="s">
        <v>18</v>
      </c>
      <c r="E6204" s="2">
        <v>356.1</v>
      </c>
      <c r="F6204" s="2">
        <v>40.71</v>
      </c>
      <c r="G6204" s="2">
        <v>0.27</v>
      </c>
      <c r="H6204" s="2">
        <v>397.08</v>
      </c>
      <c r="I6204" t="s">
        <v>2670</v>
      </c>
      <c r="J6204" t="s">
        <v>277</v>
      </c>
      <c r="K6204">
        <v>80110</v>
      </c>
      <c r="L6204" t="s">
        <v>43</v>
      </c>
      <c r="M6204" t="s">
        <v>8457</v>
      </c>
      <c r="N6204" t="s">
        <v>12151</v>
      </c>
      <c r="T6204"/>
    </row>
    <row r="6205" spans="1:22" hidden="1" x14ac:dyDescent="0.25">
      <c r="A6205" t="s">
        <v>12152</v>
      </c>
      <c r="B6205" t="s">
        <v>8614</v>
      </c>
      <c r="C6205" s="1">
        <v>44835</v>
      </c>
      <c r="D6205" s="1" t="s">
        <v>18</v>
      </c>
      <c r="E6205" s="2">
        <v>310.5</v>
      </c>
      <c r="F6205" s="2">
        <v>48.66</v>
      </c>
      <c r="G6205" s="2">
        <v>0</v>
      </c>
      <c r="H6205" s="2">
        <v>359.16</v>
      </c>
      <c r="I6205" t="s">
        <v>1815</v>
      </c>
      <c r="J6205" t="s">
        <v>71</v>
      </c>
      <c r="K6205">
        <v>32828</v>
      </c>
      <c r="L6205" t="s">
        <v>43</v>
      </c>
      <c r="M6205" t="s">
        <v>8457</v>
      </c>
      <c r="N6205" t="s">
        <v>12151</v>
      </c>
      <c r="T6205"/>
    </row>
    <row r="6206" spans="1:22" hidden="1" x14ac:dyDescent="0.25">
      <c r="A6206" t="s">
        <v>12154</v>
      </c>
      <c r="B6206" t="s">
        <v>8615</v>
      </c>
      <c r="C6206" s="1">
        <v>44900</v>
      </c>
      <c r="D6206" s="1" t="s">
        <v>18</v>
      </c>
      <c r="E6206" s="2">
        <v>295</v>
      </c>
      <c r="F6206" s="2">
        <v>92.81</v>
      </c>
      <c r="G6206" s="2">
        <v>31.02</v>
      </c>
      <c r="H6206" s="2">
        <v>418.83</v>
      </c>
      <c r="I6206" t="s">
        <v>8616</v>
      </c>
      <c r="J6206" t="s">
        <v>59</v>
      </c>
      <c r="K6206">
        <v>76905</v>
      </c>
      <c r="L6206" t="s">
        <v>43</v>
      </c>
      <c r="M6206" t="s">
        <v>8457</v>
      </c>
      <c r="N6206" t="s">
        <v>12151</v>
      </c>
      <c r="T6206"/>
    </row>
    <row r="6207" spans="1:22" hidden="1" x14ac:dyDescent="0.25">
      <c r="A6207" t="s">
        <v>12152</v>
      </c>
      <c r="B6207" t="s">
        <v>8617</v>
      </c>
      <c r="C6207" s="1">
        <v>44835</v>
      </c>
      <c r="D6207" s="1" t="s">
        <v>18</v>
      </c>
      <c r="E6207" s="2">
        <v>140</v>
      </c>
      <c r="F6207" s="2">
        <v>25.76</v>
      </c>
      <c r="G6207" s="2">
        <v>0.27</v>
      </c>
      <c r="H6207" s="2">
        <v>166.03</v>
      </c>
      <c r="I6207" t="s">
        <v>5413</v>
      </c>
      <c r="J6207" t="s">
        <v>277</v>
      </c>
      <c r="K6207">
        <v>80007</v>
      </c>
      <c r="L6207" t="s">
        <v>43</v>
      </c>
      <c r="M6207" t="s">
        <v>8457</v>
      </c>
      <c r="N6207" t="s">
        <v>12151</v>
      </c>
      <c r="T6207"/>
    </row>
    <row r="6208" spans="1:22" hidden="1" x14ac:dyDescent="0.25">
      <c r="A6208" t="s">
        <v>12152</v>
      </c>
      <c r="B6208" t="s">
        <v>8618</v>
      </c>
      <c r="C6208" s="1">
        <v>44835</v>
      </c>
      <c r="D6208" s="1" t="s">
        <v>18</v>
      </c>
      <c r="E6208" s="2">
        <v>330</v>
      </c>
      <c r="F6208" s="2">
        <v>48.66</v>
      </c>
      <c r="G6208" s="2">
        <v>23.67</v>
      </c>
      <c r="H6208" s="2">
        <v>402.33</v>
      </c>
      <c r="I6208" t="s">
        <v>5408</v>
      </c>
      <c r="J6208" t="s">
        <v>203</v>
      </c>
      <c r="K6208">
        <v>60020</v>
      </c>
      <c r="L6208" t="s">
        <v>21</v>
      </c>
      <c r="M6208" t="s">
        <v>8457</v>
      </c>
      <c r="N6208" t="s">
        <v>12151</v>
      </c>
      <c r="T6208"/>
    </row>
    <row r="6209" spans="1:22" hidden="1" x14ac:dyDescent="0.25">
      <c r="A6209" t="s">
        <v>12152</v>
      </c>
      <c r="B6209" t="s">
        <v>8619</v>
      </c>
      <c r="C6209" s="1">
        <v>44835</v>
      </c>
      <c r="D6209" s="1" t="s">
        <v>18</v>
      </c>
      <c r="E6209" s="2">
        <v>330</v>
      </c>
      <c r="F6209" s="2">
        <v>48.66</v>
      </c>
      <c r="G6209" s="2">
        <v>29.7</v>
      </c>
      <c r="H6209" s="2">
        <v>408.36</v>
      </c>
      <c r="I6209" t="s">
        <v>8620</v>
      </c>
      <c r="J6209" t="s">
        <v>42</v>
      </c>
      <c r="K6209">
        <v>21228</v>
      </c>
      <c r="L6209" t="s">
        <v>43</v>
      </c>
      <c r="M6209" t="s">
        <v>8457</v>
      </c>
      <c r="N6209" t="s">
        <v>12151</v>
      </c>
      <c r="T6209"/>
    </row>
    <row r="6210" spans="1:22" hidden="1" x14ac:dyDescent="0.25">
      <c r="A6210" t="s">
        <v>12152</v>
      </c>
      <c r="B6210" t="s">
        <v>8621</v>
      </c>
      <c r="C6210" s="1">
        <v>44835</v>
      </c>
      <c r="D6210" s="1" t="s">
        <v>18</v>
      </c>
      <c r="E6210" s="2">
        <v>140</v>
      </c>
      <c r="F6210" s="2">
        <v>29.86</v>
      </c>
      <c r="G6210" s="2">
        <v>16.57</v>
      </c>
      <c r="H6210" s="2">
        <v>186.43</v>
      </c>
      <c r="I6210" t="s">
        <v>1243</v>
      </c>
      <c r="J6210" t="s">
        <v>33</v>
      </c>
      <c r="K6210">
        <v>37064</v>
      </c>
      <c r="L6210" t="s">
        <v>43</v>
      </c>
      <c r="M6210" t="s">
        <v>8457</v>
      </c>
      <c r="N6210" t="s">
        <v>12151</v>
      </c>
      <c r="T6210"/>
    </row>
    <row r="6211" spans="1:22" hidden="1" x14ac:dyDescent="0.25">
      <c r="A6211" t="s">
        <v>12152</v>
      </c>
      <c r="B6211" t="s">
        <v>8622</v>
      </c>
      <c r="C6211" s="1">
        <v>44835</v>
      </c>
      <c r="D6211" s="1" t="s">
        <v>18</v>
      </c>
      <c r="E6211" s="2">
        <v>330</v>
      </c>
      <c r="F6211" s="2">
        <v>48.66</v>
      </c>
      <c r="G6211" s="2">
        <v>22.72</v>
      </c>
      <c r="H6211" s="2">
        <v>401.38</v>
      </c>
      <c r="I6211" t="s">
        <v>7419</v>
      </c>
      <c r="J6211" t="s">
        <v>46</v>
      </c>
      <c r="K6211">
        <v>30096</v>
      </c>
      <c r="L6211" t="s">
        <v>21</v>
      </c>
      <c r="M6211" t="s">
        <v>8457</v>
      </c>
      <c r="N6211" t="s">
        <v>12151</v>
      </c>
      <c r="T6211"/>
    </row>
    <row r="6212" spans="1:22" hidden="1" x14ac:dyDescent="0.25">
      <c r="A6212" t="s">
        <v>12152</v>
      </c>
      <c r="B6212" t="s">
        <v>8623</v>
      </c>
      <c r="C6212" s="1">
        <v>44835</v>
      </c>
      <c r="D6212" s="1" t="s">
        <v>18</v>
      </c>
      <c r="E6212" s="2">
        <v>330</v>
      </c>
      <c r="F6212" s="2">
        <v>48.66</v>
      </c>
      <c r="G6212" s="2">
        <v>19.8</v>
      </c>
      <c r="H6212" s="2">
        <v>398.46</v>
      </c>
      <c r="I6212" t="s">
        <v>946</v>
      </c>
      <c r="J6212" t="s">
        <v>30</v>
      </c>
      <c r="K6212">
        <v>22202</v>
      </c>
      <c r="L6212" t="s">
        <v>21</v>
      </c>
      <c r="M6212" t="s">
        <v>8457</v>
      </c>
      <c r="N6212" t="s">
        <v>12151</v>
      </c>
      <c r="T6212"/>
    </row>
    <row r="6213" spans="1:22" hidden="1" x14ac:dyDescent="0.25">
      <c r="A6213" t="s">
        <v>12152</v>
      </c>
      <c r="B6213" t="s">
        <v>8624</v>
      </c>
      <c r="C6213" s="1">
        <v>44835</v>
      </c>
      <c r="D6213" s="1" t="s">
        <v>18</v>
      </c>
      <c r="E6213" s="2">
        <v>397.2</v>
      </c>
      <c r="F6213" s="2">
        <v>55.38</v>
      </c>
      <c r="G6213" s="2">
        <v>32.81</v>
      </c>
      <c r="H6213" s="2">
        <v>485.39</v>
      </c>
      <c r="I6213" t="s">
        <v>97</v>
      </c>
      <c r="J6213" t="s">
        <v>20</v>
      </c>
      <c r="K6213">
        <v>28203</v>
      </c>
      <c r="L6213" t="s">
        <v>21</v>
      </c>
      <c r="M6213" t="s">
        <v>8457</v>
      </c>
      <c r="N6213" t="s">
        <v>12151</v>
      </c>
      <c r="T6213"/>
    </row>
    <row r="6214" spans="1:22" hidden="1" x14ac:dyDescent="0.25">
      <c r="A6214" t="s">
        <v>12152</v>
      </c>
      <c r="B6214" t="s">
        <v>8625</v>
      </c>
      <c r="C6214" s="1">
        <v>44835</v>
      </c>
      <c r="D6214" s="1" t="s">
        <v>18</v>
      </c>
      <c r="E6214" s="2">
        <v>330</v>
      </c>
      <c r="F6214" s="2">
        <v>48.66</v>
      </c>
      <c r="G6214" s="2">
        <v>0</v>
      </c>
      <c r="H6214" s="2">
        <v>378.66</v>
      </c>
      <c r="I6214" t="s">
        <v>1815</v>
      </c>
      <c r="J6214" t="s">
        <v>71</v>
      </c>
      <c r="K6214">
        <v>32836</v>
      </c>
      <c r="L6214" t="s">
        <v>43</v>
      </c>
      <c r="M6214" t="s">
        <v>8457</v>
      </c>
      <c r="N6214" t="s">
        <v>12151</v>
      </c>
      <c r="T6214"/>
    </row>
    <row r="6215" spans="1:22" hidden="1" x14ac:dyDescent="0.25">
      <c r="A6215" t="s">
        <v>12153</v>
      </c>
      <c r="B6215" t="s">
        <v>8626</v>
      </c>
      <c r="C6215" s="1">
        <v>44882</v>
      </c>
      <c r="D6215" s="1" t="s">
        <v>18</v>
      </c>
      <c r="E6215" s="2">
        <v>169.99</v>
      </c>
      <c r="F6215" s="2">
        <v>25.76</v>
      </c>
      <c r="G6215" s="2">
        <v>13.7</v>
      </c>
      <c r="H6215" s="2">
        <v>209.45</v>
      </c>
      <c r="I6215" t="s">
        <v>288</v>
      </c>
      <c r="J6215" t="s">
        <v>246</v>
      </c>
      <c r="K6215">
        <v>85255</v>
      </c>
      <c r="L6215" t="s">
        <v>43</v>
      </c>
      <c r="M6215" t="s">
        <v>8457</v>
      </c>
      <c r="N6215" t="s">
        <v>12151</v>
      </c>
      <c r="T6215"/>
    </row>
    <row r="6216" spans="1:22" hidden="1" x14ac:dyDescent="0.25">
      <c r="A6216" t="s">
        <v>12152</v>
      </c>
      <c r="B6216" t="s">
        <v>8627</v>
      </c>
      <c r="C6216" s="1">
        <v>44835</v>
      </c>
      <c r="D6216" s="1" t="s">
        <v>18</v>
      </c>
      <c r="E6216" s="2">
        <v>330</v>
      </c>
      <c r="F6216" s="2">
        <v>48.66</v>
      </c>
      <c r="G6216" s="2">
        <v>26.51</v>
      </c>
      <c r="H6216" s="2">
        <v>405.17</v>
      </c>
      <c r="I6216" t="s">
        <v>1057</v>
      </c>
      <c r="J6216" t="s">
        <v>134</v>
      </c>
      <c r="K6216">
        <v>46123</v>
      </c>
      <c r="L6216" t="s">
        <v>43</v>
      </c>
      <c r="M6216" t="s">
        <v>8457</v>
      </c>
      <c r="N6216" t="s">
        <v>12151</v>
      </c>
      <c r="T6216"/>
    </row>
    <row r="6217" spans="1:22" hidden="1" x14ac:dyDescent="0.25">
      <c r="A6217" t="s">
        <v>12152</v>
      </c>
      <c r="B6217" t="s">
        <v>8628</v>
      </c>
      <c r="C6217" s="1">
        <v>44835</v>
      </c>
      <c r="D6217" s="1" t="s">
        <v>18</v>
      </c>
      <c r="E6217" s="2">
        <v>305.10000000000002</v>
      </c>
      <c r="F6217" s="2">
        <v>47.41</v>
      </c>
      <c r="G6217" s="2">
        <v>0.27</v>
      </c>
      <c r="H6217" s="2">
        <v>352.78</v>
      </c>
      <c r="I6217" t="s">
        <v>8629</v>
      </c>
      <c r="J6217" t="s">
        <v>277</v>
      </c>
      <c r="K6217">
        <v>80478</v>
      </c>
      <c r="L6217" t="s">
        <v>21</v>
      </c>
      <c r="M6217" t="s">
        <v>8457</v>
      </c>
      <c r="N6217" t="s">
        <v>12151</v>
      </c>
      <c r="T6217"/>
    </row>
    <row r="6218" spans="1:22" hidden="1" x14ac:dyDescent="0.25">
      <c r="A6218" t="s">
        <v>12154</v>
      </c>
      <c r="B6218" t="s">
        <v>8630</v>
      </c>
      <c r="C6218" s="1">
        <v>44906</v>
      </c>
      <c r="D6218" s="1" t="s">
        <v>18</v>
      </c>
      <c r="E6218" s="2">
        <v>140</v>
      </c>
      <c r="F6218" s="2">
        <v>29.86</v>
      </c>
      <c r="G6218" s="2">
        <v>13.59</v>
      </c>
      <c r="H6218" s="2">
        <v>183.45</v>
      </c>
      <c r="I6218" t="s">
        <v>8631</v>
      </c>
      <c r="J6218" t="s">
        <v>39</v>
      </c>
      <c r="K6218">
        <v>14534</v>
      </c>
      <c r="L6218" t="s">
        <v>43</v>
      </c>
      <c r="M6218" t="s">
        <v>8457</v>
      </c>
      <c r="N6218" t="s">
        <v>12151</v>
      </c>
      <c r="T6218"/>
    </row>
    <row r="6219" spans="1:22" hidden="1" x14ac:dyDescent="0.25">
      <c r="A6219" t="s">
        <v>12152</v>
      </c>
      <c r="B6219" t="s">
        <v>8632</v>
      </c>
      <c r="C6219" s="1">
        <v>44861</v>
      </c>
      <c r="D6219" s="1" t="s">
        <v>18</v>
      </c>
      <c r="E6219" s="2">
        <v>55</v>
      </c>
      <c r="F6219" s="2">
        <v>19.03</v>
      </c>
      <c r="G6219" s="2">
        <v>5.18</v>
      </c>
      <c r="H6219" s="2">
        <v>79.209999999999994</v>
      </c>
      <c r="I6219" t="s">
        <v>381</v>
      </c>
      <c r="J6219" t="s">
        <v>46</v>
      </c>
      <c r="K6219">
        <v>31410</v>
      </c>
      <c r="L6219" t="s">
        <v>21</v>
      </c>
      <c r="M6219" t="s">
        <v>8457</v>
      </c>
      <c r="N6219" t="s">
        <v>12151</v>
      </c>
      <c r="T6219"/>
    </row>
    <row r="6220" spans="1:22" hidden="1" x14ac:dyDescent="0.25">
      <c r="A6220" t="s">
        <v>12153</v>
      </c>
      <c r="B6220" t="s">
        <v>8633</v>
      </c>
      <c r="C6220" s="1">
        <v>44882</v>
      </c>
      <c r="D6220" s="1" t="s">
        <v>18</v>
      </c>
      <c r="E6220" s="2">
        <v>190.01</v>
      </c>
      <c r="F6220" s="2">
        <v>25.76</v>
      </c>
      <c r="G6220" s="2">
        <v>15.29</v>
      </c>
      <c r="H6220" s="2">
        <v>231.06</v>
      </c>
      <c r="I6220" t="s">
        <v>288</v>
      </c>
      <c r="J6220" t="s">
        <v>246</v>
      </c>
      <c r="K6220">
        <v>85255</v>
      </c>
      <c r="L6220" t="s">
        <v>43</v>
      </c>
      <c r="M6220" t="s">
        <v>8457</v>
      </c>
      <c r="N6220" t="s">
        <v>12151</v>
      </c>
      <c r="T6220"/>
    </row>
    <row r="6221" spans="1:22" hidden="1" x14ac:dyDescent="0.25">
      <c r="A6221" t="s">
        <v>12152</v>
      </c>
      <c r="B6221" t="s">
        <v>8634</v>
      </c>
      <c r="C6221" s="1">
        <v>44835</v>
      </c>
      <c r="D6221" s="1" t="s">
        <v>18</v>
      </c>
      <c r="E6221" s="2">
        <v>330</v>
      </c>
      <c r="F6221" s="2">
        <v>48.66</v>
      </c>
      <c r="G6221" s="2">
        <v>19.8</v>
      </c>
      <c r="H6221" s="2">
        <v>398.46</v>
      </c>
      <c r="I6221" t="s">
        <v>2489</v>
      </c>
      <c r="J6221" t="s">
        <v>30</v>
      </c>
      <c r="K6221">
        <v>22302</v>
      </c>
      <c r="L6221" t="s">
        <v>21</v>
      </c>
      <c r="M6221" t="s">
        <v>8457</v>
      </c>
      <c r="N6221" t="s">
        <v>12151</v>
      </c>
      <c r="T6221"/>
    </row>
    <row r="6222" spans="1:22" hidden="1" x14ac:dyDescent="0.25">
      <c r="A6222" t="s">
        <v>12152</v>
      </c>
      <c r="B6222" t="s">
        <v>8635</v>
      </c>
      <c r="C6222" s="1">
        <v>44835</v>
      </c>
      <c r="D6222" s="1" t="s">
        <v>18</v>
      </c>
      <c r="E6222" s="2">
        <v>345</v>
      </c>
      <c r="F6222" s="2">
        <v>37.47</v>
      </c>
      <c r="G6222" s="2">
        <v>0</v>
      </c>
      <c r="H6222" s="2">
        <v>382.47</v>
      </c>
      <c r="I6222" t="s">
        <v>2527</v>
      </c>
      <c r="J6222" t="s">
        <v>577</v>
      </c>
      <c r="K6222">
        <v>97408</v>
      </c>
      <c r="L6222" t="s">
        <v>43</v>
      </c>
      <c r="M6222" t="s">
        <v>8457</v>
      </c>
      <c r="N6222" t="s">
        <v>12151</v>
      </c>
      <c r="T6222"/>
    </row>
    <row r="6223" spans="1:22" hidden="1" x14ac:dyDescent="0.25">
      <c r="A6223" t="s">
        <v>12153</v>
      </c>
      <c r="B6223" t="s">
        <v>8636</v>
      </c>
      <c r="C6223" s="1">
        <v>44866</v>
      </c>
      <c r="D6223" s="1" t="s">
        <v>54</v>
      </c>
      <c r="E6223" s="2">
        <v>-330</v>
      </c>
      <c r="F6223" s="2">
        <v>-48.66</v>
      </c>
      <c r="G6223" s="2">
        <v>-19.8</v>
      </c>
      <c r="H6223" s="2">
        <v>-398.46</v>
      </c>
      <c r="I6223" t="s">
        <v>946</v>
      </c>
      <c r="J6223" t="s">
        <v>30</v>
      </c>
      <c r="K6223">
        <v>22202</v>
      </c>
      <c r="L6223" t="s">
        <v>43</v>
      </c>
      <c r="M6223" t="s">
        <v>8457</v>
      </c>
      <c r="N6223" t="s">
        <v>12151</v>
      </c>
      <c r="T6223"/>
    </row>
    <row r="6224" spans="1:22" x14ac:dyDescent="0.25">
      <c r="A6224" t="s">
        <v>12152</v>
      </c>
      <c r="B6224" t="s">
        <v>8637</v>
      </c>
      <c r="C6224" s="1">
        <v>44835</v>
      </c>
      <c r="D6224" s="1" t="s">
        <v>18</v>
      </c>
      <c r="E6224" s="2">
        <v>330</v>
      </c>
      <c r="F6224" s="2">
        <v>36.78</v>
      </c>
      <c r="G6224" s="2">
        <v>28.88</v>
      </c>
      <c r="H6224" s="2">
        <v>395.66</v>
      </c>
      <c r="I6224" t="s">
        <v>8638</v>
      </c>
      <c r="J6224" t="s">
        <v>52</v>
      </c>
      <c r="K6224">
        <v>93446</v>
      </c>
      <c r="L6224" t="s">
        <v>43</v>
      </c>
      <c r="M6224" t="s">
        <v>8457</v>
      </c>
      <c r="N6224" t="s">
        <v>12151</v>
      </c>
      <c r="O6224" t="s">
        <v>12166</v>
      </c>
      <c r="P6224" s="10">
        <f>E6224</f>
        <v>330</v>
      </c>
      <c r="R6224" s="17">
        <f>VLOOKUP(I6224,Counties!$A$1:$D$1787,3,0)</f>
        <v>8.7499999999999994E-2</v>
      </c>
      <c r="S6224" s="10">
        <f>P6224*R6224</f>
        <v>28.874999999999996</v>
      </c>
      <c r="T6224" s="17" t="str">
        <f>VLOOKUP(I6224,Counties!$A$1:$D$1787,4,0)</f>
        <v>San Luis Obispo</v>
      </c>
      <c r="U6224" s="10">
        <f>G6224</f>
        <v>28.88</v>
      </c>
      <c r="V6224" s="10">
        <f>S6224-U6224</f>
        <v>-5.000000000002558E-3</v>
      </c>
    </row>
    <row r="6225" spans="1:22" hidden="1" x14ac:dyDescent="0.25">
      <c r="A6225" t="s">
        <v>12152</v>
      </c>
      <c r="B6225" t="s">
        <v>8639</v>
      </c>
      <c r="C6225" s="1">
        <v>44835</v>
      </c>
      <c r="D6225" s="1" t="s">
        <v>18</v>
      </c>
      <c r="E6225" s="2">
        <v>330</v>
      </c>
      <c r="F6225" s="2">
        <v>48.66</v>
      </c>
      <c r="G6225" s="2">
        <v>35.03</v>
      </c>
      <c r="H6225" s="2">
        <v>413.69</v>
      </c>
      <c r="I6225" t="s">
        <v>8547</v>
      </c>
      <c r="J6225" t="s">
        <v>33</v>
      </c>
      <c r="K6225">
        <v>37072</v>
      </c>
      <c r="L6225" t="s">
        <v>43</v>
      </c>
      <c r="M6225" t="s">
        <v>8457</v>
      </c>
      <c r="N6225" t="s">
        <v>12151</v>
      </c>
      <c r="T6225"/>
    </row>
    <row r="6226" spans="1:22" hidden="1" x14ac:dyDescent="0.25">
      <c r="A6226" t="s">
        <v>12152</v>
      </c>
      <c r="B6226" t="s">
        <v>8640</v>
      </c>
      <c r="C6226" s="1">
        <v>44835</v>
      </c>
      <c r="D6226" s="1" t="s">
        <v>18</v>
      </c>
      <c r="E6226" s="2">
        <v>330</v>
      </c>
      <c r="F6226" s="2">
        <v>48.66</v>
      </c>
      <c r="G6226" s="2">
        <v>45.87</v>
      </c>
      <c r="H6226" s="2">
        <v>424.53</v>
      </c>
      <c r="I6226" t="s">
        <v>1327</v>
      </c>
      <c r="J6226" t="s">
        <v>131</v>
      </c>
      <c r="K6226">
        <v>72120</v>
      </c>
      <c r="L6226" t="s">
        <v>43</v>
      </c>
      <c r="M6226" t="s">
        <v>8457</v>
      </c>
      <c r="N6226" t="s">
        <v>12151</v>
      </c>
      <c r="T6226"/>
    </row>
    <row r="6227" spans="1:22" hidden="1" x14ac:dyDescent="0.25">
      <c r="A6227" t="s">
        <v>12153</v>
      </c>
      <c r="B6227" t="s">
        <v>8641</v>
      </c>
      <c r="C6227" s="1">
        <v>44867</v>
      </c>
      <c r="D6227" s="1" t="s">
        <v>18</v>
      </c>
      <c r="E6227" s="2">
        <v>0</v>
      </c>
      <c r="F6227" s="2">
        <v>0</v>
      </c>
      <c r="G6227" s="2">
        <v>0</v>
      </c>
      <c r="H6227" s="2">
        <v>0</v>
      </c>
      <c r="I6227" t="s">
        <v>8642</v>
      </c>
      <c r="J6227" t="s">
        <v>472</v>
      </c>
      <c r="K6227">
        <v>3034</v>
      </c>
      <c r="L6227" t="s">
        <v>43</v>
      </c>
      <c r="M6227" t="s">
        <v>8457</v>
      </c>
      <c r="N6227" t="s">
        <v>12151</v>
      </c>
      <c r="T6227"/>
    </row>
    <row r="6228" spans="1:22" hidden="1" x14ac:dyDescent="0.25">
      <c r="A6228" t="s">
        <v>12152</v>
      </c>
      <c r="B6228" t="s">
        <v>8643</v>
      </c>
      <c r="C6228" s="1">
        <v>44835</v>
      </c>
      <c r="D6228" s="1" t="s">
        <v>18</v>
      </c>
      <c r="E6228" s="2">
        <v>190</v>
      </c>
      <c r="F6228" s="2">
        <v>29.86</v>
      </c>
      <c r="G6228" s="2">
        <v>11.4</v>
      </c>
      <c r="H6228" s="2">
        <v>231.26</v>
      </c>
      <c r="I6228" t="s">
        <v>396</v>
      </c>
      <c r="J6228" t="s">
        <v>30</v>
      </c>
      <c r="K6228">
        <v>23451</v>
      </c>
      <c r="L6228" t="s">
        <v>21</v>
      </c>
      <c r="M6228" t="s">
        <v>8457</v>
      </c>
      <c r="N6228" t="s">
        <v>12151</v>
      </c>
      <c r="T6228"/>
    </row>
    <row r="6229" spans="1:22" hidden="1" x14ac:dyDescent="0.25">
      <c r="A6229" t="s">
        <v>12152</v>
      </c>
      <c r="B6229" t="s">
        <v>8644</v>
      </c>
      <c r="C6229" s="1">
        <v>44835</v>
      </c>
      <c r="D6229" s="1" t="s">
        <v>18</v>
      </c>
      <c r="E6229" s="2">
        <v>330</v>
      </c>
      <c r="F6229" s="2">
        <v>48.66</v>
      </c>
      <c r="G6229" s="2">
        <v>19.8</v>
      </c>
      <c r="H6229" s="2">
        <v>398.46</v>
      </c>
      <c r="I6229" t="s">
        <v>8645</v>
      </c>
      <c r="J6229" t="s">
        <v>30</v>
      </c>
      <c r="K6229">
        <v>22202</v>
      </c>
      <c r="L6229" t="s">
        <v>21</v>
      </c>
      <c r="M6229" t="s">
        <v>8457</v>
      </c>
      <c r="N6229" t="s">
        <v>12151</v>
      </c>
      <c r="T6229"/>
    </row>
    <row r="6230" spans="1:22" x14ac:dyDescent="0.25">
      <c r="A6230" t="s">
        <v>12152</v>
      </c>
      <c r="B6230" t="s">
        <v>8646</v>
      </c>
      <c r="C6230" s="1">
        <v>44836</v>
      </c>
      <c r="D6230" s="1" t="s">
        <v>54</v>
      </c>
      <c r="E6230" s="2">
        <v>-190</v>
      </c>
      <c r="F6230" s="2">
        <v>-29.86</v>
      </c>
      <c r="G6230" s="2">
        <v>-15.39</v>
      </c>
      <c r="H6230" s="2">
        <v>-235.25</v>
      </c>
      <c r="I6230" t="s">
        <v>194</v>
      </c>
      <c r="J6230" t="s">
        <v>134</v>
      </c>
      <c r="K6230">
        <v>46032</v>
      </c>
      <c r="L6230" t="s">
        <v>75</v>
      </c>
      <c r="M6230" t="s">
        <v>8457</v>
      </c>
      <c r="N6230" t="s">
        <v>12151</v>
      </c>
      <c r="O6230" t="s">
        <v>12166</v>
      </c>
      <c r="P6230" s="10">
        <f>E6230</f>
        <v>-190</v>
      </c>
      <c r="R6230" s="12">
        <v>7.7499999999999999E-2</v>
      </c>
      <c r="S6230" s="10">
        <f>P6230*R6230</f>
        <v>-14.725</v>
      </c>
      <c r="T6230" t="s">
        <v>822</v>
      </c>
      <c r="U6230" s="10">
        <f>G6230</f>
        <v>-15.39</v>
      </c>
      <c r="V6230" s="10">
        <f>S6230-U6230</f>
        <v>0.66500000000000092</v>
      </c>
    </row>
    <row r="6231" spans="1:22" hidden="1" x14ac:dyDescent="0.25">
      <c r="A6231" t="s">
        <v>12152</v>
      </c>
      <c r="B6231" t="s">
        <v>8647</v>
      </c>
      <c r="C6231" s="1">
        <v>44835</v>
      </c>
      <c r="D6231" s="1" t="s">
        <v>18</v>
      </c>
      <c r="E6231" s="2">
        <v>330</v>
      </c>
      <c r="F6231" s="2">
        <v>43.23</v>
      </c>
      <c r="G6231" s="2">
        <v>26.39</v>
      </c>
      <c r="H6231" s="2">
        <v>399.62</v>
      </c>
      <c r="I6231" t="s">
        <v>479</v>
      </c>
      <c r="J6231" t="s">
        <v>49</v>
      </c>
      <c r="K6231">
        <v>66212</v>
      </c>
      <c r="L6231" t="s">
        <v>43</v>
      </c>
      <c r="M6231" t="s">
        <v>8457</v>
      </c>
      <c r="N6231" t="s">
        <v>12151</v>
      </c>
      <c r="T6231"/>
    </row>
    <row r="6232" spans="1:22" hidden="1" x14ac:dyDescent="0.25">
      <c r="A6232" t="s">
        <v>12152</v>
      </c>
      <c r="B6232" t="s">
        <v>8648</v>
      </c>
      <c r="C6232" s="1">
        <v>44837</v>
      </c>
      <c r="D6232" s="1" t="s">
        <v>18</v>
      </c>
      <c r="E6232" s="2">
        <v>330</v>
      </c>
      <c r="F6232" s="2">
        <v>39.270000000000003</v>
      </c>
      <c r="G6232" s="2">
        <v>0.27</v>
      </c>
      <c r="H6232" s="2">
        <v>369.54</v>
      </c>
      <c r="I6232" t="s">
        <v>4463</v>
      </c>
      <c r="J6232" t="s">
        <v>277</v>
      </c>
      <c r="K6232">
        <v>80125</v>
      </c>
      <c r="L6232" t="s">
        <v>43</v>
      </c>
      <c r="M6232" t="s">
        <v>8457</v>
      </c>
      <c r="N6232" t="s">
        <v>12151</v>
      </c>
      <c r="T6232"/>
    </row>
    <row r="6233" spans="1:22" x14ac:dyDescent="0.25">
      <c r="A6233" t="s">
        <v>12152</v>
      </c>
      <c r="B6233" t="s">
        <v>8649</v>
      </c>
      <c r="C6233" s="1">
        <v>44835</v>
      </c>
      <c r="D6233" s="1" t="s">
        <v>18</v>
      </c>
      <c r="E6233" s="2">
        <v>225</v>
      </c>
      <c r="F6233" s="2">
        <v>25.4</v>
      </c>
      <c r="G6233" s="2">
        <v>19.68</v>
      </c>
      <c r="H6233" s="2">
        <v>270.08</v>
      </c>
      <c r="I6233" t="s">
        <v>8650</v>
      </c>
      <c r="J6233" t="s">
        <v>52</v>
      </c>
      <c r="K6233">
        <v>92870</v>
      </c>
      <c r="L6233" t="s">
        <v>43</v>
      </c>
      <c r="M6233" t="s">
        <v>8457</v>
      </c>
      <c r="N6233" t="s">
        <v>12151</v>
      </c>
      <c r="O6233" t="s">
        <v>12166</v>
      </c>
      <c r="P6233" s="10">
        <f>E6233</f>
        <v>225</v>
      </c>
      <c r="R6233" s="17">
        <f>VLOOKUP(I6233,Counties!$A$1:$D$1787,3,0)</f>
        <v>8.7499999999999994E-2</v>
      </c>
      <c r="S6233" s="10">
        <f>P6233*R6233</f>
        <v>19.6875</v>
      </c>
      <c r="T6233" s="17" t="str">
        <f>VLOOKUP(I6233,Counties!$A$1:$D$1787,4,0)</f>
        <v>Orange</v>
      </c>
      <c r="U6233" s="10">
        <f>G6233</f>
        <v>19.68</v>
      </c>
      <c r="V6233" s="10">
        <f>S6233-U6233</f>
        <v>7.5000000000002842E-3</v>
      </c>
    </row>
    <row r="6234" spans="1:22" hidden="1" x14ac:dyDescent="0.25">
      <c r="A6234" t="s">
        <v>12152</v>
      </c>
      <c r="B6234" t="s">
        <v>8651</v>
      </c>
      <c r="C6234" s="1">
        <v>44852</v>
      </c>
      <c r="D6234" s="1" t="s">
        <v>18</v>
      </c>
      <c r="E6234" s="2">
        <v>330</v>
      </c>
      <c r="F6234" s="2">
        <v>48.66</v>
      </c>
      <c r="G6234" s="2">
        <v>25.55</v>
      </c>
      <c r="H6234" s="2">
        <v>404.21</v>
      </c>
      <c r="I6234" t="s">
        <v>2847</v>
      </c>
      <c r="J6234" t="s">
        <v>20</v>
      </c>
      <c r="K6234">
        <v>27403</v>
      </c>
      <c r="L6234" t="s">
        <v>21</v>
      </c>
      <c r="M6234" t="s">
        <v>8457</v>
      </c>
      <c r="N6234" t="s">
        <v>12151</v>
      </c>
      <c r="T6234"/>
    </row>
    <row r="6235" spans="1:22" x14ac:dyDescent="0.25">
      <c r="A6235" t="s">
        <v>12152</v>
      </c>
      <c r="B6235" t="s">
        <v>8652</v>
      </c>
      <c r="C6235" s="1">
        <v>44835</v>
      </c>
      <c r="D6235" s="1" t="s">
        <v>18</v>
      </c>
      <c r="E6235" s="2">
        <v>330</v>
      </c>
      <c r="F6235" s="2">
        <v>36.78</v>
      </c>
      <c r="G6235" s="2">
        <v>30.53</v>
      </c>
      <c r="H6235" s="2">
        <v>397.31</v>
      </c>
      <c r="I6235" t="s">
        <v>780</v>
      </c>
      <c r="J6235" t="s">
        <v>52</v>
      </c>
      <c r="K6235">
        <v>92707</v>
      </c>
      <c r="L6235" t="s">
        <v>43</v>
      </c>
      <c r="M6235" t="s">
        <v>8457</v>
      </c>
      <c r="N6235" t="s">
        <v>12151</v>
      </c>
      <c r="O6235" t="s">
        <v>12166</v>
      </c>
      <c r="P6235" s="10">
        <f>E6235</f>
        <v>330</v>
      </c>
      <c r="R6235" s="17">
        <f>VLOOKUP(I6235,Counties!$A$1:$D$1787,3,0)</f>
        <v>9.2499999999999999E-2</v>
      </c>
      <c r="S6235" s="10">
        <f>P6235*R6235</f>
        <v>30.524999999999999</v>
      </c>
      <c r="T6235" s="17" t="str">
        <f>VLOOKUP(I6235,Counties!$A$1:$D$1787,4,0)</f>
        <v>Orange</v>
      </c>
      <c r="U6235" s="10">
        <f>G6235</f>
        <v>30.53</v>
      </c>
      <c r="V6235" s="10">
        <f>S6235-U6235</f>
        <v>-5.000000000002558E-3</v>
      </c>
    </row>
    <row r="6236" spans="1:22" hidden="1" x14ac:dyDescent="0.25">
      <c r="A6236" t="s">
        <v>12152</v>
      </c>
      <c r="B6236" t="s">
        <v>8653</v>
      </c>
      <c r="C6236" s="1">
        <v>44835</v>
      </c>
      <c r="D6236" s="1" t="s">
        <v>18</v>
      </c>
      <c r="E6236" s="2">
        <v>147.6</v>
      </c>
      <c r="F6236" s="2">
        <v>25.1</v>
      </c>
      <c r="G6236" s="2">
        <v>11.44</v>
      </c>
      <c r="H6236" s="2">
        <v>184.14</v>
      </c>
      <c r="I6236" t="s">
        <v>8654</v>
      </c>
      <c r="J6236" t="s">
        <v>78</v>
      </c>
      <c r="K6236">
        <v>8823</v>
      </c>
      <c r="L6236" t="s">
        <v>21</v>
      </c>
      <c r="M6236" t="s">
        <v>8457</v>
      </c>
      <c r="N6236" t="s">
        <v>12151</v>
      </c>
      <c r="T6236"/>
    </row>
    <row r="6237" spans="1:22" hidden="1" x14ac:dyDescent="0.25">
      <c r="A6237" t="s">
        <v>12152</v>
      </c>
      <c r="B6237" t="s">
        <v>8655</v>
      </c>
      <c r="C6237" s="1">
        <v>44835</v>
      </c>
      <c r="D6237" s="1" t="s">
        <v>18</v>
      </c>
      <c r="E6237" s="2">
        <v>330</v>
      </c>
      <c r="F6237" s="2">
        <v>48.66</v>
      </c>
      <c r="G6237" s="2">
        <v>26.51</v>
      </c>
      <c r="H6237" s="2">
        <v>405.17</v>
      </c>
      <c r="I6237" t="s">
        <v>3867</v>
      </c>
      <c r="J6237" t="s">
        <v>134</v>
      </c>
      <c r="K6237">
        <v>47906</v>
      </c>
      <c r="L6237" t="s">
        <v>43</v>
      </c>
      <c r="M6237" t="s">
        <v>8457</v>
      </c>
      <c r="N6237" t="s">
        <v>12151</v>
      </c>
      <c r="T6237"/>
    </row>
    <row r="6238" spans="1:22" hidden="1" x14ac:dyDescent="0.25">
      <c r="A6238" t="s">
        <v>12153</v>
      </c>
      <c r="B6238" t="s">
        <v>8656</v>
      </c>
      <c r="C6238" s="1">
        <v>44883</v>
      </c>
      <c r="D6238" s="1" t="s">
        <v>18</v>
      </c>
      <c r="E6238" s="2">
        <v>130</v>
      </c>
      <c r="F6238" s="2">
        <v>21.56</v>
      </c>
      <c r="G6238" s="2">
        <v>0</v>
      </c>
      <c r="H6238" s="2">
        <v>151.56</v>
      </c>
      <c r="I6238" t="s">
        <v>1176</v>
      </c>
      <c r="J6238" t="s">
        <v>71</v>
      </c>
      <c r="K6238">
        <v>34108</v>
      </c>
      <c r="L6238" t="s">
        <v>43</v>
      </c>
      <c r="M6238" t="s">
        <v>8457</v>
      </c>
      <c r="N6238" t="s">
        <v>12151</v>
      </c>
      <c r="T6238"/>
    </row>
    <row r="6239" spans="1:22" hidden="1" x14ac:dyDescent="0.25">
      <c r="A6239" t="s">
        <v>12152</v>
      </c>
      <c r="B6239" t="s">
        <v>8657</v>
      </c>
      <c r="C6239" s="1">
        <v>44835</v>
      </c>
      <c r="D6239" s="1" t="s">
        <v>18</v>
      </c>
      <c r="E6239" s="2">
        <v>330</v>
      </c>
      <c r="F6239" s="2">
        <v>48.66</v>
      </c>
      <c r="G6239" s="2">
        <v>0</v>
      </c>
      <c r="H6239" s="2">
        <v>378.66</v>
      </c>
      <c r="I6239" t="s">
        <v>8658</v>
      </c>
      <c r="J6239" t="s">
        <v>265</v>
      </c>
      <c r="K6239">
        <v>1532</v>
      </c>
      <c r="L6239" t="s">
        <v>43</v>
      </c>
      <c r="M6239" t="s">
        <v>8457</v>
      </c>
      <c r="N6239" t="s">
        <v>12151</v>
      </c>
      <c r="T6239"/>
    </row>
    <row r="6240" spans="1:22" x14ac:dyDescent="0.25">
      <c r="A6240" t="s">
        <v>12152</v>
      </c>
      <c r="B6240" t="s">
        <v>8659</v>
      </c>
      <c r="C6240" s="1">
        <v>44835</v>
      </c>
      <c r="D6240" s="1" t="s">
        <v>18</v>
      </c>
      <c r="E6240" s="2">
        <v>305</v>
      </c>
      <c r="F6240" s="2">
        <v>35.99</v>
      </c>
      <c r="G6240" s="2">
        <v>22.11</v>
      </c>
      <c r="H6240" s="2">
        <v>363.1</v>
      </c>
      <c r="I6240" t="s">
        <v>1307</v>
      </c>
      <c r="J6240" t="s">
        <v>52</v>
      </c>
      <c r="K6240">
        <v>96002</v>
      </c>
      <c r="L6240" t="s">
        <v>43</v>
      </c>
      <c r="M6240" t="s">
        <v>8457</v>
      </c>
      <c r="N6240" t="s">
        <v>12151</v>
      </c>
      <c r="O6240" t="s">
        <v>12166</v>
      </c>
      <c r="P6240" s="10">
        <f>E6240</f>
        <v>305</v>
      </c>
      <c r="R6240" s="17">
        <f>VLOOKUP(I6240,Counties!$A$1:$D$1787,3,0)</f>
        <v>7.2499999999999995E-2</v>
      </c>
      <c r="S6240" s="10">
        <f>P6240*R6240</f>
        <v>22.112499999999997</v>
      </c>
      <c r="T6240" s="17" t="str">
        <f>VLOOKUP(I6240,Counties!$A$1:$D$1787,4,0)</f>
        <v>Shasta</v>
      </c>
      <c r="U6240" s="10">
        <f>G6240</f>
        <v>22.11</v>
      </c>
      <c r="V6240" s="10">
        <f>S6240-U6240</f>
        <v>2.4999999999977263E-3</v>
      </c>
    </row>
    <row r="6241" spans="1:22" hidden="1" x14ac:dyDescent="0.25">
      <c r="A6241" t="s">
        <v>12154</v>
      </c>
      <c r="B6241" t="s">
        <v>8660</v>
      </c>
      <c r="C6241" s="1">
        <v>44906</v>
      </c>
      <c r="D6241" s="1" t="s">
        <v>18</v>
      </c>
      <c r="E6241" s="2">
        <v>79.48</v>
      </c>
      <c r="F6241" s="2">
        <v>21.56</v>
      </c>
      <c r="G6241" s="2">
        <v>6.82</v>
      </c>
      <c r="H6241" s="2">
        <v>107.86</v>
      </c>
      <c r="I6241" t="s">
        <v>8661</v>
      </c>
      <c r="J6241" t="s">
        <v>56</v>
      </c>
      <c r="K6241">
        <v>45872</v>
      </c>
      <c r="L6241" t="s">
        <v>21</v>
      </c>
      <c r="M6241" t="s">
        <v>8457</v>
      </c>
      <c r="N6241" t="s">
        <v>12151</v>
      </c>
      <c r="T6241"/>
    </row>
    <row r="6242" spans="1:22" x14ac:dyDescent="0.25">
      <c r="A6242" t="s">
        <v>12152</v>
      </c>
      <c r="B6242" t="s">
        <v>8662</v>
      </c>
      <c r="C6242" s="1">
        <v>44835</v>
      </c>
      <c r="D6242" s="1" t="s">
        <v>18</v>
      </c>
      <c r="E6242" s="2">
        <v>290</v>
      </c>
      <c r="F6242" s="2">
        <v>36.78</v>
      </c>
      <c r="G6242" s="2">
        <v>25.38</v>
      </c>
      <c r="H6242" s="2">
        <v>352.16</v>
      </c>
      <c r="I6242" t="s">
        <v>8663</v>
      </c>
      <c r="J6242" t="s">
        <v>52</v>
      </c>
      <c r="K6242">
        <v>92545</v>
      </c>
      <c r="L6242" t="s">
        <v>43</v>
      </c>
      <c r="M6242" t="s">
        <v>8457</v>
      </c>
      <c r="N6242" t="s">
        <v>12151</v>
      </c>
      <c r="O6242" t="s">
        <v>12166</v>
      </c>
      <c r="P6242" s="10">
        <f>E6242</f>
        <v>290</v>
      </c>
      <c r="R6242" s="17">
        <f>VLOOKUP(I6242,Counties!$A$1:$D$1787,3,0)</f>
        <v>8.7499999999999994E-2</v>
      </c>
      <c r="S6242" s="10">
        <f>P6242*R6242</f>
        <v>25.375</v>
      </c>
      <c r="T6242" s="17" t="str">
        <f>VLOOKUP(I6242,Counties!$A$1:$D$1787,4,0)</f>
        <v>Riverside</v>
      </c>
      <c r="U6242" s="10">
        <f>G6242</f>
        <v>25.38</v>
      </c>
      <c r="V6242" s="10">
        <f>S6242-U6242</f>
        <v>-4.9999999999990052E-3</v>
      </c>
    </row>
    <row r="6243" spans="1:22" hidden="1" x14ac:dyDescent="0.25">
      <c r="A6243" t="s">
        <v>12153</v>
      </c>
      <c r="B6243" t="s">
        <v>8664</v>
      </c>
      <c r="C6243" s="1">
        <v>44883</v>
      </c>
      <c r="D6243" s="1" t="s">
        <v>18</v>
      </c>
      <c r="E6243" s="2">
        <v>410</v>
      </c>
      <c r="F6243" s="2">
        <v>43.23</v>
      </c>
      <c r="G6243" s="2">
        <v>31.74</v>
      </c>
      <c r="H6243" s="2">
        <v>484.97</v>
      </c>
      <c r="I6243" t="s">
        <v>2650</v>
      </c>
      <c r="J6243" t="s">
        <v>544</v>
      </c>
      <c r="K6243">
        <v>68130</v>
      </c>
      <c r="L6243" t="s">
        <v>43</v>
      </c>
      <c r="M6243" t="s">
        <v>8457</v>
      </c>
      <c r="N6243" t="s">
        <v>12151</v>
      </c>
      <c r="T6243"/>
    </row>
    <row r="6244" spans="1:22" hidden="1" x14ac:dyDescent="0.25">
      <c r="A6244" t="s">
        <v>12152</v>
      </c>
      <c r="B6244" t="s">
        <v>8665</v>
      </c>
      <c r="C6244" s="1">
        <v>44835</v>
      </c>
      <c r="D6244" s="1" t="s">
        <v>18</v>
      </c>
      <c r="E6244" s="2">
        <v>330</v>
      </c>
      <c r="F6244" s="2">
        <v>48.66</v>
      </c>
      <c r="G6244" s="2">
        <v>26.51</v>
      </c>
      <c r="H6244" s="2">
        <v>405.17</v>
      </c>
      <c r="I6244" t="s">
        <v>2338</v>
      </c>
      <c r="J6244" t="s">
        <v>56</v>
      </c>
      <c r="K6244">
        <v>43065</v>
      </c>
      <c r="L6244" t="s">
        <v>21</v>
      </c>
      <c r="M6244" t="s">
        <v>8457</v>
      </c>
      <c r="N6244" t="s">
        <v>12151</v>
      </c>
      <c r="T6244"/>
    </row>
    <row r="6245" spans="1:22" hidden="1" x14ac:dyDescent="0.25">
      <c r="A6245" t="s">
        <v>12152</v>
      </c>
      <c r="B6245" t="s">
        <v>8666</v>
      </c>
      <c r="C6245" s="1">
        <v>44835</v>
      </c>
      <c r="D6245" s="1" t="s">
        <v>18</v>
      </c>
      <c r="E6245" s="2">
        <v>330</v>
      </c>
      <c r="F6245" s="2">
        <v>48.66</v>
      </c>
      <c r="G6245" s="2">
        <v>19.8</v>
      </c>
      <c r="H6245" s="2">
        <v>398.46</v>
      </c>
      <c r="I6245" t="s">
        <v>5122</v>
      </c>
      <c r="J6245" t="s">
        <v>30</v>
      </c>
      <c r="K6245">
        <v>23112</v>
      </c>
      <c r="L6245" t="s">
        <v>21</v>
      </c>
      <c r="M6245" t="s">
        <v>8457</v>
      </c>
      <c r="N6245" t="s">
        <v>12151</v>
      </c>
      <c r="T6245"/>
    </row>
    <row r="6246" spans="1:22" hidden="1" x14ac:dyDescent="0.25">
      <c r="A6246" t="s">
        <v>12152</v>
      </c>
      <c r="B6246" t="s">
        <v>8667</v>
      </c>
      <c r="C6246" s="1">
        <v>44835</v>
      </c>
      <c r="D6246" s="1" t="s">
        <v>18</v>
      </c>
      <c r="E6246" s="2">
        <v>410</v>
      </c>
      <c r="F6246" s="2">
        <v>38.42</v>
      </c>
      <c r="G6246" s="2">
        <v>45.29</v>
      </c>
      <c r="H6246" s="2">
        <v>493.71</v>
      </c>
      <c r="I6246" t="s">
        <v>2303</v>
      </c>
      <c r="J6246" t="s">
        <v>453</v>
      </c>
      <c r="K6246">
        <v>98031</v>
      </c>
      <c r="L6246" t="s">
        <v>43</v>
      </c>
      <c r="M6246" t="s">
        <v>8457</v>
      </c>
      <c r="N6246" t="s">
        <v>12151</v>
      </c>
      <c r="T6246"/>
    </row>
    <row r="6247" spans="1:22" x14ac:dyDescent="0.25">
      <c r="A6247" t="s">
        <v>12152</v>
      </c>
      <c r="B6247" t="s">
        <v>8668</v>
      </c>
      <c r="C6247" s="1">
        <v>44835</v>
      </c>
      <c r="D6247" s="1" t="s">
        <v>18</v>
      </c>
      <c r="E6247" s="2">
        <v>280</v>
      </c>
      <c r="F6247" s="2">
        <v>36.78</v>
      </c>
      <c r="G6247" s="2">
        <v>21.7</v>
      </c>
      <c r="H6247" s="2">
        <v>338.48</v>
      </c>
      <c r="I6247" t="s">
        <v>51</v>
      </c>
      <c r="J6247" t="s">
        <v>52</v>
      </c>
      <c r="K6247">
        <v>92116</v>
      </c>
      <c r="L6247" t="s">
        <v>43</v>
      </c>
      <c r="M6247" t="s">
        <v>8457</v>
      </c>
      <c r="N6247" t="s">
        <v>12151</v>
      </c>
      <c r="O6247" t="s">
        <v>12166</v>
      </c>
      <c r="P6247" s="10">
        <f>E6247</f>
        <v>280</v>
      </c>
      <c r="R6247" s="17">
        <f>VLOOKUP(I6247,Counties!$A$1:$D$1787,3,0)</f>
        <v>7.7499999999999999E-2</v>
      </c>
      <c r="S6247" s="10">
        <f>P6247*R6247</f>
        <v>21.7</v>
      </c>
      <c r="T6247" s="17" t="str">
        <f>VLOOKUP(I6247,Counties!$A$1:$D$1787,4,0)</f>
        <v>San Diego</v>
      </c>
      <c r="U6247" s="10">
        <f>G6247</f>
        <v>21.7</v>
      </c>
      <c r="V6247" s="10">
        <f>S6247-U6247</f>
        <v>0</v>
      </c>
    </row>
    <row r="6248" spans="1:22" hidden="1" x14ac:dyDescent="0.25">
      <c r="A6248" t="s">
        <v>12152</v>
      </c>
      <c r="B6248" t="s">
        <v>8669</v>
      </c>
      <c r="C6248" s="1">
        <v>44835</v>
      </c>
      <c r="D6248" s="1" t="s">
        <v>18</v>
      </c>
      <c r="E6248" s="2">
        <v>330</v>
      </c>
      <c r="F6248" s="2">
        <v>48.66</v>
      </c>
      <c r="G6248" s="2">
        <v>35.03</v>
      </c>
      <c r="H6248" s="2">
        <v>413.69</v>
      </c>
      <c r="I6248" t="s">
        <v>3326</v>
      </c>
      <c r="J6248" t="s">
        <v>33</v>
      </c>
      <c r="K6248">
        <v>37934</v>
      </c>
      <c r="L6248" t="s">
        <v>43</v>
      </c>
      <c r="M6248" t="s">
        <v>8457</v>
      </c>
      <c r="N6248" t="s">
        <v>12151</v>
      </c>
      <c r="T6248"/>
    </row>
    <row r="6249" spans="1:22" hidden="1" x14ac:dyDescent="0.25">
      <c r="A6249" t="s">
        <v>12152</v>
      </c>
      <c r="B6249" t="s">
        <v>8670</v>
      </c>
      <c r="C6249" s="1">
        <v>44835</v>
      </c>
      <c r="D6249" s="1" t="s">
        <v>18</v>
      </c>
      <c r="E6249" s="2">
        <v>180</v>
      </c>
      <c r="F6249" s="2">
        <v>42.43</v>
      </c>
      <c r="G6249" s="2">
        <v>13.35</v>
      </c>
      <c r="H6249" s="2">
        <v>235.78</v>
      </c>
      <c r="I6249" t="s">
        <v>2580</v>
      </c>
      <c r="J6249" t="s">
        <v>138</v>
      </c>
      <c r="K6249">
        <v>49331</v>
      </c>
      <c r="L6249" t="s">
        <v>21</v>
      </c>
      <c r="M6249" t="s">
        <v>8457</v>
      </c>
      <c r="N6249" t="s">
        <v>12151</v>
      </c>
      <c r="T6249"/>
    </row>
    <row r="6250" spans="1:22" hidden="1" x14ac:dyDescent="0.25">
      <c r="A6250" t="s">
        <v>12152</v>
      </c>
      <c r="B6250" t="s">
        <v>8671</v>
      </c>
      <c r="C6250" s="1">
        <v>44837</v>
      </c>
      <c r="D6250" s="1" t="s">
        <v>18</v>
      </c>
      <c r="E6250" s="2">
        <v>330</v>
      </c>
      <c r="F6250" s="2">
        <v>48.66</v>
      </c>
      <c r="G6250" s="2">
        <v>27.45</v>
      </c>
      <c r="H6250" s="2">
        <v>406.11</v>
      </c>
      <c r="I6250" t="s">
        <v>19</v>
      </c>
      <c r="J6250" t="s">
        <v>20</v>
      </c>
      <c r="K6250">
        <v>27612</v>
      </c>
      <c r="L6250" t="s">
        <v>21</v>
      </c>
      <c r="M6250" t="s">
        <v>8457</v>
      </c>
      <c r="N6250" t="s">
        <v>12151</v>
      </c>
      <c r="T6250"/>
    </row>
    <row r="6251" spans="1:22" x14ac:dyDescent="0.25">
      <c r="A6251" t="s">
        <v>12152</v>
      </c>
      <c r="B6251" t="s">
        <v>8672</v>
      </c>
      <c r="C6251" s="1">
        <v>44835</v>
      </c>
      <c r="D6251" s="1" t="s">
        <v>18</v>
      </c>
      <c r="E6251" s="2">
        <v>140</v>
      </c>
      <c r="F6251" s="2">
        <v>29.86</v>
      </c>
      <c r="G6251" s="2">
        <v>0</v>
      </c>
      <c r="H6251" s="2">
        <v>169.86</v>
      </c>
      <c r="I6251" t="s">
        <v>2359</v>
      </c>
      <c r="J6251" t="s">
        <v>306</v>
      </c>
      <c r="K6251">
        <v>35749</v>
      </c>
      <c r="L6251" t="s">
        <v>75</v>
      </c>
      <c r="M6251" t="s">
        <v>8457</v>
      </c>
      <c r="N6251" t="s">
        <v>12151</v>
      </c>
      <c r="O6251" t="s">
        <v>12166</v>
      </c>
      <c r="P6251" s="10">
        <f>E6251</f>
        <v>140</v>
      </c>
      <c r="R6251" s="12">
        <v>7.7499999999999999E-2</v>
      </c>
      <c r="S6251" s="10">
        <f>P6251*R6251</f>
        <v>10.85</v>
      </c>
      <c r="T6251" t="s">
        <v>822</v>
      </c>
      <c r="U6251" s="10">
        <f>G6251</f>
        <v>0</v>
      </c>
      <c r="V6251" s="10">
        <f>S6251-U6251</f>
        <v>10.85</v>
      </c>
    </row>
    <row r="6252" spans="1:22" hidden="1" x14ac:dyDescent="0.25">
      <c r="A6252" t="s">
        <v>12152</v>
      </c>
      <c r="B6252" t="s">
        <v>8673</v>
      </c>
      <c r="C6252" s="1">
        <v>44835</v>
      </c>
      <c r="D6252" s="1" t="s">
        <v>18</v>
      </c>
      <c r="E6252" s="2">
        <v>290</v>
      </c>
      <c r="F6252" s="2">
        <v>48.66</v>
      </c>
      <c r="G6252" s="2">
        <v>0</v>
      </c>
      <c r="H6252" s="2">
        <v>338.66</v>
      </c>
      <c r="I6252" t="s">
        <v>1232</v>
      </c>
      <c r="J6252" t="s">
        <v>71</v>
      </c>
      <c r="K6252">
        <v>33812</v>
      </c>
      <c r="L6252" t="s">
        <v>43</v>
      </c>
      <c r="M6252" t="s">
        <v>8457</v>
      </c>
      <c r="N6252" t="s">
        <v>12151</v>
      </c>
      <c r="T6252"/>
    </row>
    <row r="6253" spans="1:22" hidden="1" x14ac:dyDescent="0.25">
      <c r="A6253" t="s">
        <v>12152</v>
      </c>
      <c r="B6253" t="s">
        <v>8674</v>
      </c>
      <c r="C6253" s="1">
        <v>44835</v>
      </c>
      <c r="D6253" s="1" t="s">
        <v>18</v>
      </c>
      <c r="E6253" s="2">
        <v>330</v>
      </c>
      <c r="F6253" s="2">
        <v>48.66</v>
      </c>
      <c r="G6253" s="2">
        <v>23.67</v>
      </c>
      <c r="H6253" s="2">
        <v>402.33</v>
      </c>
      <c r="I6253" t="s">
        <v>2826</v>
      </c>
      <c r="J6253" t="s">
        <v>203</v>
      </c>
      <c r="K6253">
        <v>62711</v>
      </c>
      <c r="L6253" t="s">
        <v>21</v>
      </c>
      <c r="M6253" t="s">
        <v>8457</v>
      </c>
      <c r="N6253" t="s">
        <v>12151</v>
      </c>
      <c r="T6253"/>
    </row>
    <row r="6254" spans="1:22" hidden="1" x14ac:dyDescent="0.25">
      <c r="A6254" t="s">
        <v>12152</v>
      </c>
      <c r="B6254" t="s">
        <v>8675</v>
      </c>
      <c r="C6254" s="1">
        <v>44835</v>
      </c>
      <c r="D6254" s="1" t="s">
        <v>18</v>
      </c>
      <c r="E6254" s="2">
        <v>410</v>
      </c>
      <c r="F6254" s="2">
        <v>48.66</v>
      </c>
      <c r="G6254" s="2">
        <v>32.799999999999997</v>
      </c>
      <c r="H6254" s="2">
        <v>491.46</v>
      </c>
      <c r="I6254" t="s">
        <v>8642</v>
      </c>
      <c r="J6254" t="s">
        <v>472</v>
      </c>
      <c r="K6254">
        <v>3034</v>
      </c>
      <c r="L6254" t="s">
        <v>43</v>
      </c>
      <c r="M6254" t="s">
        <v>8457</v>
      </c>
      <c r="N6254" t="s">
        <v>12151</v>
      </c>
      <c r="T6254"/>
    </row>
    <row r="6255" spans="1:22" hidden="1" x14ac:dyDescent="0.25">
      <c r="A6255" t="s">
        <v>12152</v>
      </c>
      <c r="B6255" t="s">
        <v>8676</v>
      </c>
      <c r="C6255" s="1">
        <v>44835</v>
      </c>
      <c r="D6255" s="1" t="s">
        <v>18</v>
      </c>
      <c r="E6255" s="2">
        <v>330</v>
      </c>
      <c r="F6255" s="2">
        <v>48.66</v>
      </c>
      <c r="G6255" s="2">
        <v>0</v>
      </c>
      <c r="H6255" s="2">
        <v>378.66</v>
      </c>
      <c r="I6255" t="s">
        <v>3877</v>
      </c>
      <c r="J6255" t="s">
        <v>265</v>
      </c>
      <c r="K6255">
        <v>1890</v>
      </c>
      <c r="L6255" t="s">
        <v>43</v>
      </c>
      <c r="M6255" t="s">
        <v>8457</v>
      </c>
      <c r="N6255" t="s">
        <v>12151</v>
      </c>
      <c r="T6255"/>
    </row>
    <row r="6256" spans="1:22" hidden="1" x14ac:dyDescent="0.25">
      <c r="A6256" t="s">
        <v>12152</v>
      </c>
      <c r="B6256" t="s">
        <v>8677</v>
      </c>
      <c r="C6256" s="1">
        <v>44860</v>
      </c>
      <c r="D6256" s="1" t="s">
        <v>18</v>
      </c>
      <c r="E6256" s="2">
        <v>0</v>
      </c>
      <c r="F6256" s="2">
        <v>0</v>
      </c>
      <c r="G6256" s="2">
        <v>0</v>
      </c>
      <c r="H6256" s="2">
        <v>0</v>
      </c>
      <c r="I6256" t="s">
        <v>969</v>
      </c>
      <c r="J6256" t="s">
        <v>246</v>
      </c>
      <c r="K6256">
        <v>85015</v>
      </c>
      <c r="L6256" t="s">
        <v>43</v>
      </c>
      <c r="M6256" t="s">
        <v>8457</v>
      </c>
      <c r="N6256" t="s">
        <v>12151</v>
      </c>
      <c r="T6256"/>
    </row>
    <row r="6257" spans="1:22" hidden="1" x14ac:dyDescent="0.25">
      <c r="A6257" t="s">
        <v>12152</v>
      </c>
      <c r="B6257" t="s">
        <v>8678</v>
      </c>
      <c r="C6257" s="1">
        <v>44835</v>
      </c>
      <c r="D6257" s="1" t="s">
        <v>18</v>
      </c>
      <c r="E6257" s="2">
        <v>330</v>
      </c>
      <c r="F6257" s="2">
        <v>48.66</v>
      </c>
      <c r="G6257" s="2">
        <v>22.72</v>
      </c>
      <c r="H6257" s="2">
        <v>401.38</v>
      </c>
      <c r="I6257" t="s">
        <v>241</v>
      </c>
      <c r="J6257" t="s">
        <v>141</v>
      </c>
      <c r="K6257">
        <v>40245</v>
      </c>
      <c r="L6257" t="s">
        <v>43</v>
      </c>
      <c r="M6257" t="s">
        <v>8457</v>
      </c>
      <c r="N6257" t="s">
        <v>12151</v>
      </c>
      <c r="T6257"/>
    </row>
    <row r="6258" spans="1:22" hidden="1" x14ac:dyDescent="0.25">
      <c r="A6258" t="s">
        <v>12152</v>
      </c>
      <c r="B6258" t="s">
        <v>8679</v>
      </c>
      <c r="C6258" s="1">
        <v>44835</v>
      </c>
      <c r="D6258" s="1" t="s">
        <v>18</v>
      </c>
      <c r="E6258" s="2">
        <v>330</v>
      </c>
      <c r="F6258" s="2">
        <v>48.66</v>
      </c>
      <c r="G6258" s="2">
        <v>19.8</v>
      </c>
      <c r="H6258" s="2">
        <v>398.46</v>
      </c>
      <c r="I6258" t="s">
        <v>946</v>
      </c>
      <c r="J6258" t="s">
        <v>30</v>
      </c>
      <c r="K6258">
        <v>22201</v>
      </c>
      <c r="L6258" t="s">
        <v>21</v>
      </c>
      <c r="M6258" t="s">
        <v>8457</v>
      </c>
      <c r="N6258" t="s">
        <v>12151</v>
      </c>
      <c r="T6258"/>
    </row>
    <row r="6259" spans="1:22" x14ac:dyDescent="0.25">
      <c r="A6259" t="s">
        <v>12152</v>
      </c>
      <c r="B6259" t="s">
        <v>8680</v>
      </c>
      <c r="C6259" s="1">
        <v>44851</v>
      </c>
      <c r="D6259" s="1" t="s">
        <v>54</v>
      </c>
      <c r="E6259" s="2">
        <v>-330</v>
      </c>
      <c r="F6259" s="2">
        <v>-36.78</v>
      </c>
      <c r="G6259" s="2">
        <v>-31.35</v>
      </c>
      <c r="H6259" s="2">
        <v>-398.13</v>
      </c>
      <c r="I6259" t="s">
        <v>8681</v>
      </c>
      <c r="J6259" t="s">
        <v>52</v>
      </c>
      <c r="K6259">
        <v>90245</v>
      </c>
      <c r="L6259" t="s">
        <v>43</v>
      </c>
      <c r="M6259" t="s">
        <v>8457</v>
      </c>
      <c r="N6259" t="s">
        <v>12151</v>
      </c>
      <c r="O6259" t="s">
        <v>12166</v>
      </c>
      <c r="P6259" s="10">
        <f>E6259</f>
        <v>-330</v>
      </c>
      <c r="R6259" s="17">
        <f>VLOOKUP(I6259,Counties!$A$1:$D$1787,3,0)</f>
        <v>9.5000000000000001E-2</v>
      </c>
      <c r="S6259" s="10">
        <f>P6259*R6259</f>
        <v>-31.35</v>
      </c>
      <c r="T6259" s="17" t="str">
        <f>VLOOKUP(I6259,Counties!$A$1:$D$1787,4,0)</f>
        <v>Los Angeles</v>
      </c>
      <c r="U6259" s="10">
        <f>G6259</f>
        <v>-31.35</v>
      </c>
      <c r="V6259" s="10">
        <f>S6259-U6259</f>
        <v>0</v>
      </c>
    </row>
    <row r="6260" spans="1:22" hidden="1" x14ac:dyDescent="0.25">
      <c r="A6260" t="s">
        <v>12154</v>
      </c>
      <c r="B6260" t="s">
        <v>8682</v>
      </c>
      <c r="C6260" s="1">
        <v>44922</v>
      </c>
      <c r="D6260" s="1" t="s">
        <v>18</v>
      </c>
      <c r="E6260" s="2">
        <v>0</v>
      </c>
      <c r="F6260" s="2">
        <v>0</v>
      </c>
      <c r="G6260" s="2">
        <v>0</v>
      </c>
      <c r="H6260" s="2">
        <v>0</v>
      </c>
      <c r="I6260" t="s">
        <v>288</v>
      </c>
      <c r="J6260" t="s">
        <v>246</v>
      </c>
      <c r="K6260">
        <v>85255</v>
      </c>
      <c r="L6260" t="s">
        <v>43</v>
      </c>
      <c r="M6260" t="s">
        <v>8457</v>
      </c>
      <c r="N6260" t="s">
        <v>12151</v>
      </c>
      <c r="T6260"/>
    </row>
    <row r="6261" spans="1:22" hidden="1" x14ac:dyDescent="0.25">
      <c r="A6261" t="s">
        <v>12152</v>
      </c>
      <c r="B6261" t="s">
        <v>8683</v>
      </c>
      <c r="C6261" s="1">
        <v>44835</v>
      </c>
      <c r="D6261" s="1" t="s">
        <v>18</v>
      </c>
      <c r="E6261" s="2">
        <v>330</v>
      </c>
      <c r="F6261" s="2">
        <v>38.65</v>
      </c>
      <c r="G6261" s="2">
        <v>0</v>
      </c>
      <c r="H6261" s="2">
        <v>368.65</v>
      </c>
      <c r="I6261" t="s">
        <v>5369</v>
      </c>
      <c r="J6261" t="s">
        <v>577</v>
      </c>
      <c r="K6261">
        <v>97330</v>
      </c>
      <c r="L6261" t="s">
        <v>43</v>
      </c>
      <c r="M6261" t="s">
        <v>8457</v>
      </c>
      <c r="N6261" t="s">
        <v>12151</v>
      </c>
      <c r="T6261"/>
    </row>
    <row r="6262" spans="1:22" hidden="1" x14ac:dyDescent="0.25">
      <c r="A6262" t="s">
        <v>12152</v>
      </c>
      <c r="B6262" t="s">
        <v>8684</v>
      </c>
      <c r="C6262" s="1">
        <v>44835</v>
      </c>
      <c r="D6262" s="1" t="s">
        <v>18</v>
      </c>
      <c r="E6262" s="2">
        <v>292.2</v>
      </c>
      <c r="F6262" s="2">
        <v>48.66</v>
      </c>
      <c r="G6262" s="2">
        <v>20.45</v>
      </c>
      <c r="H6262" s="2">
        <v>361.31</v>
      </c>
      <c r="I6262" t="s">
        <v>6769</v>
      </c>
      <c r="J6262" t="s">
        <v>138</v>
      </c>
      <c r="K6262">
        <v>48184</v>
      </c>
      <c r="L6262" t="s">
        <v>21</v>
      </c>
      <c r="M6262" t="s">
        <v>8457</v>
      </c>
      <c r="N6262" t="s">
        <v>12151</v>
      </c>
      <c r="T6262"/>
    </row>
    <row r="6263" spans="1:22" hidden="1" x14ac:dyDescent="0.25">
      <c r="A6263" t="s">
        <v>12152</v>
      </c>
      <c r="B6263" t="s">
        <v>8685</v>
      </c>
      <c r="C6263" s="1">
        <v>44835</v>
      </c>
      <c r="D6263" s="1" t="s">
        <v>18</v>
      </c>
      <c r="E6263" s="2">
        <v>285.01</v>
      </c>
      <c r="F6263" s="2">
        <v>44.87</v>
      </c>
      <c r="G6263" s="2">
        <v>26.37</v>
      </c>
      <c r="H6263" s="2">
        <v>356.25</v>
      </c>
      <c r="I6263" t="s">
        <v>112</v>
      </c>
      <c r="J6263" t="s">
        <v>59</v>
      </c>
      <c r="K6263">
        <v>77018</v>
      </c>
      <c r="L6263" t="s">
        <v>43</v>
      </c>
      <c r="M6263" t="s">
        <v>8457</v>
      </c>
      <c r="N6263" t="s">
        <v>12151</v>
      </c>
      <c r="T6263"/>
    </row>
    <row r="6264" spans="1:22" x14ac:dyDescent="0.25">
      <c r="A6264" t="s">
        <v>12154</v>
      </c>
      <c r="B6264" t="s">
        <v>8686</v>
      </c>
      <c r="C6264" s="1">
        <v>44909</v>
      </c>
      <c r="D6264" s="1" t="s">
        <v>18</v>
      </c>
      <c r="E6264" s="2">
        <v>0</v>
      </c>
      <c r="F6264" s="2">
        <v>0</v>
      </c>
      <c r="G6264" s="2">
        <v>0</v>
      </c>
      <c r="H6264" s="2">
        <v>0</v>
      </c>
      <c r="I6264" t="s">
        <v>917</v>
      </c>
      <c r="J6264" t="s">
        <v>52</v>
      </c>
      <c r="K6264">
        <v>91106</v>
      </c>
      <c r="L6264" t="s">
        <v>43</v>
      </c>
      <c r="M6264" t="s">
        <v>8457</v>
      </c>
      <c r="N6264" t="s">
        <v>12151</v>
      </c>
      <c r="O6264" t="s">
        <v>12166</v>
      </c>
      <c r="P6264" s="10">
        <f>E6264</f>
        <v>0</v>
      </c>
      <c r="R6264" s="17">
        <f>VLOOKUP(I6264,Counties!$A$1:$D$1787,3,0)</f>
        <v>0.10249999999999999</v>
      </c>
      <c r="S6264" s="10">
        <f>P6264*R6264</f>
        <v>0</v>
      </c>
      <c r="T6264" s="17" t="str">
        <f>VLOOKUP(I6264,Counties!$A$1:$D$1787,4,0)</f>
        <v>Los Angeles</v>
      </c>
      <c r="U6264" s="10">
        <f>G6264</f>
        <v>0</v>
      </c>
      <c r="V6264" s="10">
        <f>S6264-U6264</f>
        <v>0</v>
      </c>
    </row>
    <row r="6265" spans="1:22" hidden="1" x14ac:dyDescent="0.25">
      <c r="A6265" t="s">
        <v>12152</v>
      </c>
      <c r="B6265" t="s">
        <v>8687</v>
      </c>
      <c r="C6265" s="1">
        <v>44858</v>
      </c>
      <c r="D6265" s="1" t="s">
        <v>18</v>
      </c>
      <c r="E6265" s="2">
        <v>0</v>
      </c>
      <c r="F6265" s="2">
        <v>0</v>
      </c>
      <c r="G6265" s="2">
        <v>0</v>
      </c>
      <c r="H6265" s="2">
        <v>0</v>
      </c>
      <c r="I6265" t="s">
        <v>6258</v>
      </c>
      <c r="J6265" t="s">
        <v>27</v>
      </c>
      <c r="K6265">
        <v>70054</v>
      </c>
      <c r="L6265" t="s">
        <v>21</v>
      </c>
      <c r="M6265" t="s">
        <v>8457</v>
      </c>
      <c r="N6265" t="s">
        <v>12151</v>
      </c>
      <c r="T6265"/>
    </row>
    <row r="6266" spans="1:22" hidden="1" x14ac:dyDescent="0.25">
      <c r="A6266" t="s">
        <v>12152</v>
      </c>
      <c r="B6266" t="s">
        <v>8688</v>
      </c>
      <c r="C6266" s="1">
        <v>44856</v>
      </c>
      <c r="D6266" s="1" t="s">
        <v>18</v>
      </c>
      <c r="E6266" s="2">
        <v>0</v>
      </c>
      <c r="F6266" s="2">
        <v>0</v>
      </c>
      <c r="G6266" s="2">
        <v>0</v>
      </c>
      <c r="H6266" s="2">
        <v>0</v>
      </c>
      <c r="I6266" t="s">
        <v>4463</v>
      </c>
      <c r="J6266" t="s">
        <v>277</v>
      </c>
      <c r="K6266">
        <v>80128</v>
      </c>
      <c r="L6266" t="s">
        <v>43</v>
      </c>
      <c r="M6266" t="s">
        <v>8457</v>
      </c>
      <c r="N6266" t="s">
        <v>12151</v>
      </c>
      <c r="T6266"/>
    </row>
    <row r="6267" spans="1:22" hidden="1" x14ac:dyDescent="0.25">
      <c r="A6267" t="s">
        <v>12152</v>
      </c>
      <c r="B6267" t="s">
        <v>8689</v>
      </c>
      <c r="C6267" s="1">
        <v>44848</v>
      </c>
      <c r="D6267" s="1" t="s">
        <v>18</v>
      </c>
      <c r="E6267" s="2">
        <v>55</v>
      </c>
      <c r="F6267" s="2">
        <v>19.03</v>
      </c>
      <c r="G6267" s="2">
        <v>4.4400000000000004</v>
      </c>
      <c r="H6267" s="2">
        <v>78.47</v>
      </c>
      <c r="I6267" t="s">
        <v>8690</v>
      </c>
      <c r="J6267" t="s">
        <v>141</v>
      </c>
      <c r="K6267">
        <v>40071</v>
      </c>
      <c r="L6267" t="s">
        <v>43</v>
      </c>
      <c r="M6267" t="s">
        <v>8457</v>
      </c>
      <c r="N6267" t="s">
        <v>12151</v>
      </c>
      <c r="T6267"/>
    </row>
    <row r="6268" spans="1:22" hidden="1" x14ac:dyDescent="0.25">
      <c r="A6268" t="s">
        <v>12152</v>
      </c>
      <c r="B6268" t="s">
        <v>8691</v>
      </c>
      <c r="C6268" s="1">
        <v>44835</v>
      </c>
      <c r="D6268" s="1" t="s">
        <v>18</v>
      </c>
      <c r="E6268" s="2">
        <v>330</v>
      </c>
      <c r="F6268" s="2">
        <v>43.23</v>
      </c>
      <c r="G6268" s="2">
        <v>29.85</v>
      </c>
      <c r="H6268" s="2">
        <v>403.08</v>
      </c>
      <c r="I6268" t="s">
        <v>6411</v>
      </c>
      <c r="J6268" t="s">
        <v>59</v>
      </c>
      <c r="K6268">
        <v>75234</v>
      </c>
      <c r="L6268" t="s">
        <v>43</v>
      </c>
      <c r="M6268" t="s">
        <v>8457</v>
      </c>
      <c r="N6268" t="s">
        <v>12151</v>
      </c>
      <c r="T6268"/>
    </row>
    <row r="6269" spans="1:22" hidden="1" x14ac:dyDescent="0.25">
      <c r="A6269" t="s">
        <v>12152</v>
      </c>
      <c r="B6269" t="s">
        <v>8692</v>
      </c>
      <c r="C6269" s="1">
        <v>44835</v>
      </c>
      <c r="D6269" s="1" t="s">
        <v>18</v>
      </c>
      <c r="E6269" s="2">
        <v>330</v>
      </c>
      <c r="F6269" s="2">
        <v>48.66</v>
      </c>
      <c r="G6269" s="2">
        <v>23.67</v>
      </c>
      <c r="H6269" s="2">
        <v>402.33</v>
      </c>
      <c r="I6269" t="s">
        <v>3283</v>
      </c>
      <c r="J6269" t="s">
        <v>203</v>
      </c>
      <c r="K6269">
        <v>60189</v>
      </c>
      <c r="L6269" t="s">
        <v>21</v>
      </c>
      <c r="M6269" t="s">
        <v>8457</v>
      </c>
      <c r="N6269" t="s">
        <v>12151</v>
      </c>
      <c r="T6269"/>
    </row>
    <row r="6270" spans="1:22" hidden="1" x14ac:dyDescent="0.25">
      <c r="A6270" t="s">
        <v>12152</v>
      </c>
      <c r="B6270" t="s">
        <v>8693</v>
      </c>
      <c r="C6270" s="1">
        <v>44835</v>
      </c>
      <c r="D6270" s="1" t="s">
        <v>18</v>
      </c>
      <c r="E6270" s="2">
        <v>290</v>
      </c>
      <c r="F6270" s="2">
        <v>43.23</v>
      </c>
      <c r="G6270" s="2">
        <v>26.66</v>
      </c>
      <c r="H6270" s="2">
        <v>359.89</v>
      </c>
      <c r="I6270" t="s">
        <v>1126</v>
      </c>
      <c r="J6270" t="s">
        <v>59</v>
      </c>
      <c r="K6270">
        <v>75206</v>
      </c>
      <c r="L6270" t="s">
        <v>43</v>
      </c>
      <c r="M6270" t="s">
        <v>8457</v>
      </c>
      <c r="N6270" t="s">
        <v>12151</v>
      </c>
      <c r="T6270"/>
    </row>
    <row r="6271" spans="1:22" hidden="1" x14ac:dyDescent="0.25">
      <c r="A6271" t="s">
        <v>12152</v>
      </c>
      <c r="B6271" t="s">
        <v>8694</v>
      </c>
      <c r="C6271" s="1">
        <v>44835</v>
      </c>
      <c r="D6271" s="1" t="s">
        <v>18</v>
      </c>
      <c r="E6271" s="2">
        <v>330</v>
      </c>
      <c r="F6271" s="2">
        <v>48.66</v>
      </c>
      <c r="G6271" s="2">
        <v>0</v>
      </c>
      <c r="H6271" s="2">
        <v>378.66</v>
      </c>
      <c r="I6271" t="s">
        <v>8695</v>
      </c>
      <c r="J6271" t="s">
        <v>71</v>
      </c>
      <c r="K6271">
        <v>34145</v>
      </c>
      <c r="L6271" t="s">
        <v>43</v>
      </c>
      <c r="M6271" t="s">
        <v>8457</v>
      </c>
      <c r="N6271" t="s">
        <v>12151</v>
      </c>
      <c r="T6271"/>
    </row>
    <row r="6272" spans="1:22" hidden="1" x14ac:dyDescent="0.25">
      <c r="A6272" t="s">
        <v>12153</v>
      </c>
      <c r="B6272" t="s">
        <v>8696</v>
      </c>
      <c r="C6272" s="1">
        <v>44886</v>
      </c>
      <c r="D6272" s="1" t="s">
        <v>18</v>
      </c>
      <c r="E6272" s="2">
        <v>0</v>
      </c>
      <c r="F6272" s="2">
        <v>0</v>
      </c>
      <c r="G6272" s="2">
        <v>0</v>
      </c>
      <c r="H6272" s="2">
        <v>0</v>
      </c>
      <c r="I6272" t="s">
        <v>5745</v>
      </c>
      <c r="J6272" t="s">
        <v>46</v>
      </c>
      <c r="K6272">
        <v>30030</v>
      </c>
      <c r="L6272" t="s">
        <v>21</v>
      </c>
      <c r="M6272" t="s">
        <v>8457</v>
      </c>
      <c r="N6272" t="s">
        <v>12151</v>
      </c>
      <c r="T6272"/>
    </row>
    <row r="6273" spans="1:22" hidden="1" x14ac:dyDescent="0.25">
      <c r="A6273" t="s">
        <v>12153</v>
      </c>
      <c r="B6273" t="s">
        <v>8697</v>
      </c>
      <c r="C6273" s="1">
        <v>44874</v>
      </c>
      <c r="D6273" s="1" t="s">
        <v>18</v>
      </c>
      <c r="E6273" s="2">
        <v>0</v>
      </c>
      <c r="F6273" s="2">
        <v>0</v>
      </c>
      <c r="G6273" s="2">
        <v>0</v>
      </c>
      <c r="H6273" s="2">
        <v>0</v>
      </c>
      <c r="I6273" t="s">
        <v>8523</v>
      </c>
      <c r="J6273" t="s">
        <v>203</v>
      </c>
      <c r="K6273">
        <v>62234</v>
      </c>
      <c r="L6273" t="s">
        <v>21</v>
      </c>
      <c r="M6273" t="s">
        <v>8457</v>
      </c>
      <c r="N6273" t="s">
        <v>12151</v>
      </c>
      <c r="T6273"/>
    </row>
    <row r="6274" spans="1:22" hidden="1" x14ac:dyDescent="0.25">
      <c r="A6274" t="s">
        <v>12152</v>
      </c>
      <c r="B6274" t="s">
        <v>8698</v>
      </c>
      <c r="C6274" s="1">
        <v>44835</v>
      </c>
      <c r="D6274" s="1" t="s">
        <v>18</v>
      </c>
      <c r="E6274" s="2">
        <v>330</v>
      </c>
      <c r="F6274" s="2">
        <v>48.66</v>
      </c>
      <c r="G6274" s="2">
        <v>35.03</v>
      </c>
      <c r="H6274" s="2">
        <v>413.69</v>
      </c>
      <c r="I6274" t="s">
        <v>8699</v>
      </c>
      <c r="J6274" t="s">
        <v>33</v>
      </c>
      <c r="K6274">
        <v>38053</v>
      </c>
      <c r="L6274" t="s">
        <v>43</v>
      </c>
      <c r="M6274" t="s">
        <v>8457</v>
      </c>
      <c r="N6274" t="s">
        <v>12151</v>
      </c>
      <c r="T6274"/>
    </row>
    <row r="6275" spans="1:22" hidden="1" x14ac:dyDescent="0.25">
      <c r="A6275" t="s">
        <v>12152</v>
      </c>
      <c r="B6275" t="s">
        <v>8700</v>
      </c>
      <c r="C6275" s="1">
        <v>44835</v>
      </c>
      <c r="D6275" s="1" t="s">
        <v>18</v>
      </c>
      <c r="E6275" s="2">
        <v>330</v>
      </c>
      <c r="F6275" s="2">
        <v>48.66</v>
      </c>
      <c r="G6275" s="2">
        <v>24.61</v>
      </c>
      <c r="H6275" s="2">
        <v>403.27</v>
      </c>
      <c r="I6275" t="s">
        <v>1510</v>
      </c>
      <c r="J6275" t="s">
        <v>56</v>
      </c>
      <c r="K6275">
        <v>45069</v>
      </c>
      <c r="L6275" t="s">
        <v>21</v>
      </c>
      <c r="M6275" t="s">
        <v>8457</v>
      </c>
      <c r="N6275" t="s">
        <v>12151</v>
      </c>
      <c r="T6275"/>
    </row>
    <row r="6276" spans="1:22" x14ac:dyDescent="0.25">
      <c r="A6276" t="s">
        <v>12152</v>
      </c>
      <c r="B6276" t="s">
        <v>8701</v>
      </c>
      <c r="C6276" s="1">
        <v>44835</v>
      </c>
      <c r="D6276" s="1" t="s">
        <v>18</v>
      </c>
      <c r="E6276" s="2">
        <v>310.5</v>
      </c>
      <c r="F6276" s="2">
        <v>36.78</v>
      </c>
      <c r="G6276" s="2">
        <v>24.08</v>
      </c>
      <c r="H6276" s="2">
        <v>371.36</v>
      </c>
      <c r="I6276" t="s">
        <v>6961</v>
      </c>
      <c r="J6276" t="s">
        <v>52</v>
      </c>
      <c r="K6276">
        <v>92694</v>
      </c>
      <c r="L6276" t="s">
        <v>43</v>
      </c>
      <c r="M6276" t="s">
        <v>8457</v>
      </c>
      <c r="N6276" t="s">
        <v>12151</v>
      </c>
      <c r="O6276" t="s">
        <v>12166</v>
      </c>
      <c r="P6276" s="10">
        <f>E6276</f>
        <v>310.5</v>
      </c>
      <c r="R6276" s="17">
        <f>VLOOKUP(I6276,Counties!$A$1:$D$1787,3,0)</f>
        <v>7.7499999999999999E-2</v>
      </c>
      <c r="S6276" s="10">
        <f>P6276*R6276</f>
        <v>24.063749999999999</v>
      </c>
      <c r="T6276" s="17" t="str">
        <f>VLOOKUP(I6276,Counties!$A$1:$D$1787,4,0)</f>
        <v>Orange</v>
      </c>
      <c r="U6276" s="10">
        <f>G6276</f>
        <v>24.08</v>
      </c>
      <c r="V6276" s="10">
        <f>S6276-U6276</f>
        <v>-1.6249999999999432E-2</v>
      </c>
    </row>
    <row r="6277" spans="1:22" hidden="1" x14ac:dyDescent="0.25">
      <c r="A6277" t="s">
        <v>12154</v>
      </c>
      <c r="B6277" t="s">
        <v>8702</v>
      </c>
      <c r="C6277" s="1">
        <v>44899</v>
      </c>
      <c r="D6277" s="1" t="s">
        <v>18</v>
      </c>
      <c r="E6277" s="2">
        <v>110</v>
      </c>
      <c r="F6277" s="2">
        <v>21.56</v>
      </c>
      <c r="G6277" s="2">
        <v>0</v>
      </c>
      <c r="H6277" s="2">
        <v>131.56</v>
      </c>
      <c r="I6277" t="s">
        <v>8518</v>
      </c>
      <c r="J6277" t="s">
        <v>71</v>
      </c>
      <c r="K6277">
        <v>33178</v>
      </c>
      <c r="L6277" t="s">
        <v>43</v>
      </c>
      <c r="M6277" t="s">
        <v>8457</v>
      </c>
      <c r="N6277" t="s">
        <v>12151</v>
      </c>
      <c r="T6277"/>
    </row>
    <row r="6278" spans="1:22" x14ac:dyDescent="0.25">
      <c r="A6278" t="s">
        <v>12152</v>
      </c>
      <c r="B6278" t="s">
        <v>8703</v>
      </c>
      <c r="C6278" s="1">
        <v>44835</v>
      </c>
      <c r="D6278" s="1" t="s">
        <v>18</v>
      </c>
      <c r="E6278" s="2">
        <v>190</v>
      </c>
      <c r="F6278" s="2">
        <v>29.86</v>
      </c>
      <c r="G6278" s="2">
        <v>15.39</v>
      </c>
      <c r="H6278" s="2">
        <v>235.25</v>
      </c>
      <c r="I6278" t="s">
        <v>194</v>
      </c>
      <c r="J6278" t="s">
        <v>134</v>
      </c>
      <c r="K6278">
        <v>46032</v>
      </c>
      <c r="L6278" t="s">
        <v>75</v>
      </c>
      <c r="M6278" t="s">
        <v>8457</v>
      </c>
      <c r="N6278" t="s">
        <v>12151</v>
      </c>
      <c r="O6278" t="s">
        <v>12166</v>
      </c>
      <c r="P6278" s="10">
        <f>E6278</f>
        <v>190</v>
      </c>
      <c r="R6278" s="12">
        <v>7.7499999999999999E-2</v>
      </c>
      <c r="S6278" s="10">
        <f>P6278*R6278</f>
        <v>14.725</v>
      </c>
      <c r="T6278" t="s">
        <v>822</v>
      </c>
      <c r="U6278" s="10">
        <f>G6278</f>
        <v>15.39</v>
      </c>
      <c r="V6278" s="10">
        <f>S6278-U6278</f>
        <v>-0.66500000000000092</v>
      </c>
    </row>
    <row r="6279" spans="1:22" hidden="1" x14ac:dyDescent="0.25">
      <c r="A6279" t="s">
        <v>12152</v>
      </c>
      <c r="B6279" t="s">
        <v>8704</v>
      </c>
      <c r="C6279" s="1">
        <v>44835</v>
      </c>
      <c r="D6279" s="1" t="s">
        <v>18</v>
      </c>
      <c r="E6279" s="2">
        <v>330</v>
      </c>
      <c r="F6279" s="2">
        <v>48.66</v>
      </c>
      <c r="G6279" s="2">
        <v>0</v>
      </c>
      <c r="H6279" s="2">
        <v>378.66</v>
      </c>
      <c r="I6279" t="s">
        <v>3628</v>
      </c>
      <c r="J6279" t="s">
        <v>71</v>
      </c>
      <c r="K6279">
        <v>33426</v>
      </c>
      <c r="L6279" t="s">
        <v>43</v>
      </c>
      <c r="M6279" t="s">
        <v>8457</v>
      </c>
      <c r="N6279" t="s">
        <v>12151</v>
      </c>
      <c r="T6279"/>
    </row>
    <row r="6280" spans="1:22" hidden="1" x14ac:dyDescent="0.25">
      <c r="A6280" t="s">
        <v>12152</v>
      </c>
      <c r="B6280" t="s">
        <v>8705</v>
      </c>
      <c r="C6280" s="1">
        <v>44835</v>
      </c>
      <c r="D6280" s="1" t="s">
        <v>18</v>
      </c>
      <c r="E6280" s="2">
        <v>140</v>
      </c>
      <c r="F6280" s="2">
        <v>29.86</v>
      </c>
      <c r="G6280" s="2">
        <v>10.19</v>
      </c>
      <c r="H6280" s="2">
        <v>180.05</v>
      </c>
      <c r="I6280" t="s">
        <v>8706</v>
      </c>
      <c r="J6280" t="s">
        <v>88</v>
      </c>
      <c r="K6280">
        <v>19607</v>
      </c>
      <c r="L6280" t="s">
        <v>43</v>
      </c>
      <c r="M6280" t="s">
        <v>8457</v>
      </c>
      <c r="N6280" t="s">
        <v>12151</v>
      </c>
      <c r="T6280"/>
    </row>
    <row r="6281" spans="1:22" x14ac:dyDescent="0.25">
      <c r="A6281" t="s">
        <v>12153</v>
      </c>
      <c r="B6281" t="s">
        <v>8707</v>
      </c>
      <c r="C6281" s="1">
        <v>44871</v>
      </c>
      <c r="D6281" s="1" t="s">
        <v>23</v>
      </c>
      <c r="E6281" s="2">
        <v>50</v>
      </c>
      <c r="F6281" s="2">
        <v>0</v>
      </c>
      <c r="G6281" s="2">
        <v>0</v>
      </c>
      <c r="H6281" s="2">
        <v>50</v>
      </c>
      <c r="I6281" t="s">
        <v>17</v>
      </c>
      <c r="J6281" t="s">
        <v>17</v>
      </c>
      <c r="K6281" t="s">
        <v>17</v>
      </c>
      <c r="L6281" t="s">
        <v>24</v>
      </c>
      <c r="M6281" t="s">
        <v>8457</v>
      </c>
      <c r="N6281" t="s">
        <v>12151</v>
      </c>
      <c r="O6281" t="s">
        <v>12164</v>
      </c>
      <c r="Q6281" s="10">
        <f>E6281</f>
        <v>50</v>
      </c>
      <c r="T6281"/>
    </row>
    <row r="6282" spans="1:22" hidden="1" x14ac:dyDescent="0.25">
      <c r="A6282" t="s">
        <v>12152</v>
      </c>
      <c r="B6282" t="s">
        <v>8708</v>
      </c>
      <c r="C6282" s="1">
        <v>44835</v>
      </c>
      <c r="D6282" s="1" t="s">
        <v>18</v>
      </c>
      <c r="E6282" s="2">
        <v>330</v>
      </c>
      <c r="F6282" s="2">
        <v>48.66</v>
      </c>
      <c r="G6282" s="2">
        <v>29.7</v>
      </c>
      <c r="H6282" s="2">
        <v>408.36</v>
      </c>
      <c r="I6282" t="s">
        <v>8709</v>
      </c>
      <c r="J6282" t="s">
        <v>42</v>
      </c>
      <c r="K6282">
        <v>20723</v>
      </c>
      <c r="L6282" t="s">
        <v>43</v>
      </c>
      <c r="M6282" t="s">
        <v>8457</v>
      </c>
      <c r="N6282" t="s">
        <v>12151</v>
      </c>
      <c r="T6282"/>
    </row>
    <row r="6283" spans="1:22" hidden="1" x14ac:dyDescent="0.25">
      <c r="A6283" t="s">
        <v>12152</v>
      </c>
      <c r="B6283" t="s">
        <v>8710</v>
      </c>
      <c r="C6283" s="1">
        <v>44835</v>
      </c>
      <c r="D6283" s="1" t="s">
        <v>18</v>
      </c>
      <c r="E6283" s="2">
        <v>330</v>
      </c>
      <c r="F6283" s="2">
        <v>48.66</v>
      </c>
      <c r="G6283" s="2">
        <v>19.8</v>
      </c>
      <c r="H6283" s="2">
        <v>398.46</v>
      </c>
      <c r="I6283" t="s">
        <v>396</v>
      </c>
      <c r="J6283" t="s">
        <v>30</v>
      </c>
      <c r="K6283">
        <v>23455</v>
      </c>
      <c r="L6283" t="s">
        <v>21</v>
      </c>
      <c r="M6283" t="s">
        <v>8457</v>
      </c>
      <c r="N6283" t="s">
        <v>12151</v>
      </c>
      <c r="T6283"/>
    </row>
    <row r="6284" spans="1:22" hidden="1" x14ac:dyDescent="0.25">
      <c r="A6284" t="s">
        <v>12152</v>
      </c>
      <c r="B6284" t="s">
        <v>8711</v>
      </c>
      <c r="C6284" s="1">
        <v>44835</v>
      </c>
      <c r="D6284" s="1" t="s">
        <v>18</v>
      </c>
      <c r="E6284" s="2">
        <v>495</v>
      </c>
      <c r="F6284" s="2">
        <v>47.41</v>
      </c>
      <c r="G6284" s="2">
        <v>0.27</v>
      </c>
      <c r="H6284" s="2">
        <v>542.67999999999995</v>
      </c>
      <c r="I6284" t="s">
        <v>4463</v>
      </c>
      <c r="J6284" t="s">
        <v>277</v>
      </c>
      <c r="K6284">
        <v>80128</v>
      </c>
      <c r="L6284" t="s">
        <v>43</v>
      </c>
      <c r="M6284" t="s">
        <v>8457</v>
      </c>
      <c r="N6284" t="s">
        <v>12151</v>
      </c>
      <c r="T6284"/>
    </row>
    <row r="6285" spans="1:22" hidden="1" x14ac:dyDescent="0.25">
      <c r="A6285" t="s">
        <v>12154</v>
      </c>
      <c r="B6285" t="s">
        <v>8712</v>
      </c>
      <c r="C6285" s="1">
        <v>44900</v>
      </c>
      <c r="D6285" s="1" t="s">
        <v>18</v>
      </c>
      <c r="E6285" s="2">
        <v>0</v>
      </c>
      <c r="F6285" s="2">
        <v>0</v>
      </c>
      <c r="G6285" s="2">
        <v>0</v>
      </c>
      <c r="H6285" s="2">
        <v>0</v>
      </c>
      <c r="I6285" t="s">
        <v>6918</v>
      </c>
      <c r="J6285" t="s">
        <v>138</v>
      </c>
      <c r="K6285">
        <v>48169</v>
      </c>
      <c r="L6285" t="s">
        <v>21</v>
      </c>
      <c r="M6285" t="s">
        <v>8457</v>
      </c>
      <c r="N6285" t="s">
        <v>12151</v>
      </c>
      <c r="T6285"/>
    </row>
    <row r="6286" spans="1:22" x14ac:dyDescent="0.25">
      <c r="A6286" t="s">
        <v>12153</v>
      </c>
      <c r="B6286" t="s">
        <v>8713</v>
      </c>
      <c r="C6286" s="1">
        <v>44879</v>
      </c>
      <c r="D6286" s="1" t="s">
        <v>23</v>
      </c>
      <c r="E6286" s="2">
        <v>50</v>
      </c>
      <c r="F6286" s="2">
        <v>0</v>
      </c>
      <c r="G6286" s="2">
        <v>0</v>
      </c>
      <c r="H6286" s="2">
        <v>50</v>
      </c>
      <c r="I6286" t="s">
        <v>17</v>
      </c>
      <c r="J6286" t="s">
        <v>17</v>
      </c>
      <c r="K6286" t="s">
        <v>17</v>
      </c>
      <c r="L6286" t="s">
        <v>24</v>
      </c>
      <c r="M6286" t="s">
        <v>8457</v>
      </c>
      <c r="N6286" t="s">
        <v>12151</v>
      </c>
      <c r="O6286" t="s">
        <v>12164</v>
      </c>
      <c r="Q6286" s="10">
        <f>E6286</f>
        <v>50</v>
      </c>
      <c r="T6286"/>
    </row>
    <row r="6287" spans="1:22" x14ac:dyDescent="0.25">
      <c r="A6287" t="s">
        <v>12152</v>
      </c>
      <c r="B6287" t="s">
        <v>8714</v>
      </c>
      <c r="C6287" s="1">
        <v>44835</v>
      </c>
      <c r="D6287" s="1" t="s">
        <v>54</v>
      </c>
      <c r="E6287" s="2">
        <v>-330</v>
      </c>
      <c r="F6287" s="2">
        <v>-48.66</v>
      </c>
      <c r="G6287" s="2">
        <v>-33.61</v>
      </c>
      <c r="H6287" s="2">
        <v>-412.27</v>
      </c>
      <c r="I6287" t="s">
        <v>2609</v>
      </c>
      <c r="J6287" t="s">
        <v>39</v>
      </c>
      <c r="K6287">
        <v>11373</v>
      </c>
      <c r="L6287" t="s">
        <v>75</v>
      </c>
      <c r="M6287" t="s">
        <v>8457</v>
      </c>
      <c r="N6287" t="s">
        <v>12151</v>
      </c>
      <c r="O6287" t="s">
        <v>12166</v>
      </c>
      <c r="P6287" s="10">
        <f>E6287</f>
        <v>-330</v>
      </c>
      <c r="R6287" s="12">
        <v>7.7499999999999999E-2</v>
      </c>
      <c r="S6287" s="10">
        <f>P6287*R6287</f>
        <v>-25.574999999999999</v>
      </c>
      <c r="T6287" t="s">
        <v>822</v>
      </c>
      <c r="U6287" s="10">
        <f>G6287</f>
        <v>-33.61</v>
      </c>
      <c r="V6287" s="10">
        <f>S6287-U6287</f>
        <v>8.0350000000000001</v>
      </c>
    </row>
    <row r="6288" spans="1:22" hidden="1" x14ac:dyDescent="0.25">
      <c r="A6288" t="s">
        <v>12152</v>
      </c>
      <c r="B6288" t="s">
        <v>8715</v>
      </c>
      <c r="C6288" s="1">
        <v>44837</v>
      </c>
      <c r="D6288" s="1" t="s">
        <v>18</v>
      </c>
      <c r="E6288" s="2">
        <v>280</v>
      </c>
      <c r="F6288" s="2">
        <v>48.66</v>
      </c>
      <c r="G6288" s="2">
        <v>0</v>
      </c>
      <c r="H6288" s="2">
        <v>328.66</v>
      </c>
      <c r="I6288" t="s">
        <v>269</v>
      </c>
      <c r="J6288" t="s">
        <v>93</v>
      </c>
      <c r="K6288">
        <v>65202</v>
      </c>
      <c r="L6288" t="s">
        <v>43</v>
      </c>
      <c r="M6288" t="s">
        <v>8457</v>
      </c>
      <c r="N6288" t="s">
        <v>12151</v>
      </c>
      <c r="T6288"/>
    </row>
    <row r="6289" spans="1:22" hidden="1" x14ac:dyDescent="0.25">
      <c r="A6289" t="s">
        <v>12152</v>
      </c>
      <c r="B6289" t="s">
        <v>8716</v>
      </c>
      <c r="C6289" s="1">
        <v>44835</v>
      </c>
      <c r="D6289" s="1" t="s">
        <v>18</v>
      </c>
      <c r="E6289" s="2">
        <v>330</v>
      </c>
      <c r="F6289" s="2">
        <v>48.66</v>
      </c>
      <c r="G6289" s="2">
        <v>0</v>
      </c>
      <c r="H6289" s="2">
        <v>378.66</v>
      </c>
      <c r="I6289" t="s">
        <v>8717</v>
      </c>
      <c r="J6289" t="s">
        <v>265</v>
      </c>
      <c r="K6289">
        <v>1432</v>
      </c>
      <c r="L6289" t="s">
        <v>43</v>
      </c>
      <c r="M6289" t="s">
        <v>8457</v>
      </c>
      <c r="N6289" t="s">
        <v>12151</v>
      </c>
      <c r="T6289"/>
    </row>
    <row r="6290" spans="1:22" hidden="1" x14ac:dyDescent="0.25">
      <c r="A6290" t="s">
        <v>12152</v>
      </c>
      <c r="B6290" t="s">
        <v>8718</v>
      </c>
      <c r="C6290" s="1">
        <v>44835</v>
      </c>
      <c r="D6290" s="1" t="s">
        <v>18</v>
      </c>
      <c r="E6290" s="2">
        <v>330</v>
      </c>
      <c r="F6290" s="2">
        <v>38.65</v>
      </c>
      <c r="G6290" s="2">
        <v>0</v>
      </c>
      <c r="H6290" s="2">
        <v>368.65</v>
      </c>
      <c r="I6290" t="s">
        <v>8719</v>
      </c>
      <c r="J6290" t="s">
        <v>577</v>
      </c>
      <c r="K6290">
        <v>97603</v>
      </c>
      <c r="L6290" t="s">
        <v>43</v>
      </c>
      <c r="M6290" t="s">
        <v>8457</v>
      </c>
      <c r="N6290" t="s">
        <v>12151</v>
      </c>
      <c r="T6290"/>
    </row>
    <row r="6291" spans="1:22" hidden="1" x14ac:dyDescent="0.25">
      <c r="A6291" t="s">
        <v>12152</v>
      </c>
      <c r="B6291" t="s">
        <v>8720</v>
      </c>
      <c r="C6291" s="1">
        <v>44835</v>
      </c>
      <c r="D6291" s="1" t="s">
        <v>18</v>
      </c>
      <c r="E6291" s="2">
        <v>290.7</v>
      </c>
      <c r="F6291" s="2">
        <v>50.76</v>
      </c>
      <c r="G6291" s="2">
        <v>17.45</v>
      </c>
      <c r="H6291" s="2">
        <v>358.91</v>
      </c>
      <c r="I6291" t="s">
        <v>2920</v>
      </c>
      <c r="J6291" t="s">
        <v>30</v>
      </c>
      <c r="K6291">
        <v>20148</v>
      </c>
      <c r="L6291" t="s">
        <v>21</v>
      </c>
      <c r="M6291" t="s">
        <v>8457</v>
      </c>
      <c r="N6291" t="s">
        <v>12151</v>
      </c>
      <c r="T6291"/>
    </row>
    <row r="6292" spans="1:22" hidden="1" x14ac:dyDescent="0.25">
      <c r="A6292" t="s">
        <v>12152</v>
      </c>
      <c r="B6292" t="s">
        <v>8721</v>
      </c>
      <c r="C6292" s="1">
        <v>44835</v>
      </c>
      <c r="D6292" s="1" t="s">
        <v>18</v>
      </c>
      <c r="E6292" s="2">
        <v>185</v>
      </c>
      <c r="F6292" s="2">
        <v>33.32</v>
      </c>
      <c r="G6292" s="2">
        <v>13.1</v>
      </c>
      <c r="H6292" s="2">
        <v>231.42</v>
      </c>
      <c r="I6292" t="s">
        <v>8690</v>
      </c>
      <c r="J6292" t="s">
        <v>141</v>
      </c>
      <c r="K6292">
        <v>40071</v>
      </c>
      <c r="L6292" t="s">
        <v>43</v>
      </c>
      <c r="M6292" t="s">
        <v>8457</v>
      </c>
      <c r="N6292" t="s">
        <v>12151</v>
      </c>
      <c r="T6292"/>
    </row>
    <row r="6293" spans="1:22" hidden="1" x14ac:dyDescent="0.25">
      <c r="A6293" t="s">
        <v>12152</v>
      </c>
      <c r="B6293" t="s">
        <v>8722</v>
      </c>
      <c r="C6293" s="1">
        <v>44835</v>
      </c>
      <c r="D6293" s="1" t="s">
        <v>18</v>
      </c>
      <c r="E6293" s="2">
        <v>330</v>
      </c>
      <c r="F6293" s="2">
        <v>48.66</v>
      </c>
      <c r="G6293" s="2">
        <v>23.67</v>
      </c>
      <c r="H6293" s="2">
        <v>402.33</v>
      </c>
      <c r="I6293" t="s">
        <v>8723</v>
      </c>
      <c r="J6293" t="s">
        <v>203</v>
      </c>
      <c r="K6293">
        <v>60056</v>
      </c>
      <c r="L6293" t="s">
        <v>21</v>
      </c>
      <c r="M6293" t="s">
        <v>8457</v>
      </c>
      <c r="N6293" t="s">
        <v>12151</v>
      </c>
      <c r="T6293"/>
    </row>
    <row r="6294" spans="1:22" hidden="1" x14ac:dyDescent="0.25">
      <c r="A6294" t="s">
        <v>12152</v>
      </c>
      <c r="B6294" t="s">
        <v>8724</v>
      </c>
      <c r="C6294" s="1">
        <v>44835</v>
      </c>
      <c r="D6294" s="1" t="s">
        <v>18</v>
      </c>
      <c r="E6294" s="2">
        <v>330</v>
      </c>
      <c r="F6294" s="2">
        <v>48.66</v>
      </c>
      <c r="G6294" s="2">
        <v>28.41</v>
      </c>
      <c r="H6294" s="2">
        <v>407.07</v>
      </c>
      <c r="I6294" t="s">
        <v>2221</v>
      </c>
      <c r="J6294" t="s">
        <v>56</v>
      </c>
      <c r="K6294">
        <v>43016</v>
      </c>
      <c r="L6294" t="s">
        <v>21</v>
      </c>
      <c r="M6294" t="s">
        <v>8457</v>
      </c>
      <c r="N6294" t="s">
        <v>12151</v>
      </c>
      <c r="T6294"/>
    </row>
    <row r="6295" spans="1:22" x14ac:dyDescent="0.25">
      <c r="A6295" t="s">
        <v>12152</v>
      </c>
      <c r="B6295" t="s">
        <v>8725</v>
      </c>
      <c r="C6295" s="1">
        <v>44835</v>
      </c>
      <c r="D6295" s="1" t="s">
        <v>18</v>
      </c>
      <c r="E6295" s="2">
        <v>330</v>
      </c>
      <c r="F6295" s="2">
        <v>36.78</v>
      </c>
      <c r="G6295" s="2">
        <v>28.88</v>
      </c>
      <c r="H6295" s="2">
        <v>395.66</v>
      </c>
      <c r="I6295" t="s">
        <v>1144</v>
      </c>
      <c r="J6295" t="s">
        <v>52</v>
      </c>
      <c r="K6295">
        <v>94507</v>
      </c>
      <c r="L6295" t="s">
        <v>43</v>
      </c>
      <c r="M6295" t="s">
        <v>8457</v>
      </c>
      <c r="N6295" t="s">
        <v>12151</v>
      </c>
      <c r="O6295" t="s">
        <v>12166</v>
      </c>
      <c r="P6295" s="10">
        <f>E6295</f>
        <v>330</v>
      </c>
      <c r="R6295" s="17">
        <f>VLOOKUP(I6295,Counties!$A$1:$D$1787,3,0)</f>
        <v>8.7499999999999994E-2</v>
      </c>
      <c r="S6295" s="10">
        <f>P6295*R6295</f>
        <v>28.874999999999996</v>
      </c>
      <c r="T6295" s="17" t="str">
        <f>VLOOKUP(I6295,Counties!$A$1:$D$1787,4,0)</f>
        <v>Contra Costa</v>
      </c>
      <c r="U6295" s="10">
        <f>G6295</f>
        <v>28.88</v>
      </c>
      <c r="V6295" s="10">
        <f>S6295-U6295</f>
        <v>-5.000000000002558E-3</v>
      </c>
    </row>
    <row r="6296" spans="1:22" hidden="1" x14ac:dyDescent="0.25">
      <c r="A6296" t="s">
        <v>12152</v>
      </c>
      <c r="B6296" t="s">
        <v>8726</v>
      </c>
      <c r="C6296" s="1">
        <v>44835</v>
      </c>
      <c r="D6296" s="1" t="s">
        <v>18</v>
      </c>
      <c r="E6296" s="2">
        <v>165</v>
      </c>
      <c r="F6296" s="2">
        <v>25.1</v>
      </c>
      <c r="G6296" s="2">
        <v>12.83</v>
      </c>
      <c r="H6296" s="2">
        <v>202.93</v>
      </c>
      <c r="I6296" t="s">
        <v>8727</v>
      </c>
      <c r="J6296" t="s">
        <v>20</v>
      </c>
      <c r="K6296">
        <v>27349</v>
      </c>
      <c r="L6296" t="s">
        <v>21</v>
      </c>
      <c r="M6296" t="s">
        <v>8457</v>
      </c>
      <c r="N6296" t="s">
        <v>12151</v>
      </c>
      <c r="T6296"/>
    </row>
    <row r="6297" spans="1:22" hidden="1" x14ac:dyDescent="0.25">
      <c r="A6297" t="s">
        <v>12152</v>
      </c>
      <c r="B6297" t="s">
        <v>8728</v>
      </c>
      <c r="C6297" s="1">
        <v>44835</v>
      </c>
      <c r="D6297" s="1" t="s">
        <v>18</v>
      </c>
      <c r="E6297" s="2">
        <v>330</v>
      </c>
      <c r="F6297" s="2">
        <v>48.66</v>
      </c>
      <c r="G6297" s="2">
        <v>27.45</v>
      </c>
      <c r="H6297" s="2">
        <v>406.11</v>
      </c>
      <c r="I6297" t="s">
        <v>19</v>
      </c>
      <c r="J6297" t="s">
        <v>20</v>
      </c>
      <c r="K6297">
        <v>27614</v>
      </c>
      <c r="L6297" t="s">
        <v>21</v>
      </c>
      <c r="M6297" t="s">
        <v>8457</v>
      </c>
      <c r="N6297" t="s">
        <v>12151</v>
      </c>
      <c r="T6297"/>
    </row>
    <row r="6298" spans="1:22" hidden="1" x14ac:dyDescent="0.25">
      <c r="A6298" t="s">
        <v>12154</v>
      </c>
      <c r="B6298" t="s">
        <v>8729</v>
      </c>
      <c r="C6298" s="1">
        <v>44900</v>
      </c>
      <c r="D6298" s="1" t="s">
        <v>54</v>
      </c>
      <c r="E6298" s="2">
        <v>-254</v>
      </c>
      <c r="F6298" s="2">
        <v>-29.86</v>
      </c>
      <c r="G6298" s="2">
        <v>0</v>
      </c>
      <c r="H6298" s="2">
        <v>-283.86</v>
      </c>
      <c r="I6298" t="s">
        <v>2744</v>
      </c>
      <c r="J6298" t="s">
        <v>1780</v>
      </c>
      <c r="K6298">
        <v>20005</v>
      </c>
      <c r="L6298" t="s">
        <v>43</v>
      </c>
      <c r="M6298" t="s">
        <v>8457</v>
      </c>
      <c r="N6298" t="s">
        <v>12151</v>
      </c>
      <c r="T6298"/>
    </row>
    <row r="6299" spans="1:22" hidden="1" x14ac:dyDescent="0.25">
      <c r="A6299" t="s">
        <v>12152</v>
      </c>
      <c r="B6299" t="s">
        <v>8730</v>
      </c>
      <c r="C6299" s="1">
        <v>44835</v>
      </c>
      <c r="D6299" s="1" t="s">
        <v>18</v>
      </c>
      <c r="E6299" s="2">
        <v>330</v>
      </c>
      <c r="F6299" s="2">
        <v>38.42</v>
      </c>
      <c r="G6299" s="2">
        <v>37.770000000000003</v>
      </c>
      <c r="H6299" s="2">
        <v>406.19</v>
      </c>
      <c r="I6299" t="s">
        <v>507</v>
      </c>
      <c r="J6299" t="s">
        <v>453</v>
      </c>
      <c r="K6299">
        <v>98105</v>
      </c>
      <c r="L6299" t="s">
        <v>43</v>
      </c>
      <c r="M6299" t="s">
        <v>8457</v>
      </c>
      <c r="N6299" t="s">
        <v>12151</v>
      </c>
      <c r="T6299"/>
    </row>
    <row r="6300" spans="1:22" hidden="1" x14ac:dyDescent="0.25">
      <c r="A6300" t="s">
        <v>12152</v>
      </c>
      <c r="B6300" t="s">
        <v>8731</v>
      </c>
      <c r="C6300" s="1">
        <v>44835</v>
      </c>
      <c r="D6300" s="1" t="s">
        <v>18</v>
      </c>
      <c r="E6300" s="2">
        <v>280</v>
      </c>
      <c r="F6300" s="2">
        <v>48.66</v>
      </c>
      <c r="G6300" s="2">
        <v>26.29</v>
      </c>
      <c r="H6300" s="2">
        <v>354.95</v>
      </c>
      <c r="I6300" t="s">
        <v>5745</v>
      </c>
      <c r="J6300" t="s">
        <v>46</v>
      </c>
      <c r="K6300">
        <v>30030</v>
      </c>
      <c r="L6300" t="s">
        <v>21</v>
      </c>
      <c r="M6300" t="s">
        <v>8457</v>
      </c>
      <c r="N6300" t="s">
        <v>12151</v>
      </c>
      <c r="T6300"/>
    </row>
    <row r="6301" spans="1:22" hidden="1" x14ac:dyDescent="0.25">
      <c r="A6301" t="s">
        <v>12152</v>
      </c>
      <c r="B6301" t="s">
        <v>8732</v>
      </c>
      <c r="C6301" s="1">
        <v>44835</v>
      </c>
      <c r="D6301" s="1" t="s">
        <v>18</v>
      </c>
      <c r="E6301" s="2">
        <v>330</v>
      </c>
      <c r="F6301" s="2">
        <v>38.65</v>
      </c>
      <c r="G6301" s="2">
        <v>27.27</v>
      </c>
      <c r="H6301" s="2">
        <v>395.92</v>
      </c>
      <c r="I6301" t="s">
        <v>283</v>
      </c>
      <c r="J6301" t="s">
        <v>198</v>
      </c>
      <c r="K6301">
        <v>89523</v>
      </c>
      <c r="L6301" t="s">
        <v>43</v>
      </c>
      <c r="M6301" t="s">
        <v>8457</v>
      </c>
      <c r="N6301" t="s">
        <v>12151</v>
      </c>
      <c r="T6301"/>
    </row>
    <row r="6302" spans="1:22" x14ac:dyDescent="0.25">
      <c r="A6302" t="s">
        <v>12152</v>
      </c>
      <c r="B6302" t="s">
        <v>8733</v>
      </c>
      <c r="C6302" s="1">
        <v>44835</v>
      </c>
      <c r="D6302" s="1" t="s">
        <v>18</v>
      </c>
      <c r="E6302" s="2">
        <v>330</v>
      </c>
      <c r="F6302" s="2">
        <v>36.78</v>
      </c>
      <c r="G6302" s="2">
        <v>25.58</v>
      </c>
      <c r="H6302" s="2">
        <v>392.36</v>
      </c>
      <c r="I6302" t="s">
        <v>1435</v>
      </c>
      <c r="J6302" t="s">
        <v>52</v>
      </c>
      <c r="K6302">
        <v>93636</v>
      </c>
      <c r="L6302" t="s">
        <v>43</v>
      </c>
      <c r="M6302" t="s">
        <v>8457</v>
      </c>
      <c r="N6302" t="s">
        <v>12151</v>
      </c>
      <c r="O6302" t="s">
        <v>12166</v>
      </c>
      <c r="P6302" s="10">
        <f>E6302</f>
        <v>330</v>
      </c>
      <c r="R6302" s="17">
        <f>VLOOKUP(I6302,Counties!$A$1:$D$1787,3,0)</f>
        <v>8.2500000000000004E-2</v>
      </c>
      <c r="S6302" s="10">
        <f>P6302*R6302</f>
        <v>27.225000000000001</v>
      </c>
      <c r="T6302" s="17" t="str">
        <f>VLOOKUP(I6302,Counties!$A$1:$D$1787,4,0)</f>
        <v>Madera</v>
      </c>
      <c r="U6302" s="10">
        <f>G6302</f>
        <v>25.58</v>
      </c>
      <c r="V6302" s="10">
        <f>S6302-U6302</f>
        <v>1.6450000000000031</v>
      </c>
    </row>
    <row r="6303" spans="1:22" hidden="1" x14ac:dyDescent="0.25">
      <c r="A6303" t="s">
        <v>12152</v>
      </c>
      <c r="B6303" t="s">
        <v>8734</v>
      </c>
      <c r="C6303" s="1">
        <v>44835</v>
      </c>
      <c r="D6303" s="1" t="s">
        <v>18</v>
      </c>
      <c r="E6303" s="2">
        <v>290</v>
      </c>
      <c r="F6303" s="2">
        <v>38.65</v>
      </c>
      <c r="G6303" s="2">
        <v>0</v>
      </c>
      <c r="H6303" s="2">
        <v>328.65</v>
      </c>
      <c r="I6303" t="s">
        <v>2527</v>
      </c>
      <c r="J6303" t="s">
        <v>577</v>
      </c>
      <c r="K6303">
        <v>97405</v>
      </c>
      <c r="L6303" t="s">
        <v>43</v>
      </c>
      <c r="M6303" t="s">
        <v>8457</v>
      </c>
      <c r="N6303" t="s">
        <v>12151</v>
      </c>
      <c r="T6303"/>
    </row>
    <row r="6304" spans="1:22" hidden="1" x14ac:dyDescent="0.25">
      <c r="A6304" t="s">
        <v>12152</v>
      </c>
      <c r="B6304" t="s">
        <v>8735</v>
      </c>
      <c r="C6304" s="1">
        <v>44835</v>
      </c>
      <c r="D6304" s="1" t="s">
        <v>18</v>
      </c>
      <c r="E6304" s="2">
        <v>330</v>
      </c>
      <c r="F6304" s="2">
        <v>48.66</v>
      </c>
      <c r="G6304" s="2">
        <v>0</v>
      </c>
      <c r="H6304" s="2">
        <v>378.66</v>
      </c>
      <c r="I6304" t="s">
        <v>4574</v>
      </c>
      <c r="J6304" t="s">
        <v>265</v>
      </c>
      <c r="K6304">
        <v>1581</v>
      </c>
      <c r="L6304" t="s">
        <v>43</v>
      </c>
      <c r="M6304" t="s">
        <v>8457</v>
      </c>
      <c r="N6304" t="s">
        <v>12151</v>
      </c>
      <c r="T6304"/>
    </row>
    <row r="6305" spans="1:22" x14ac:dyDescent="0.25">
      <c r="A6305" t="s">
        <v>12153</v>
      </c>
      <c r="B6305" t="s">
        <v>8736</v>
      </c>
      <c r="C6305" s="1">
        <v>44878</v>
      </c>
      <c r="D6305" s="1" t="s">
        <v>23</v>
      </c>
      <c r="E6305" s="2">
        <v>50</v>
      </c>
      <c r="F6305" s="2">
        <v>0</v>
      </c>
      <c r="G6305" s="2">
        <v>0</v>
      </c>
      <c r="H6305" s="2">
        <v>50</v>
      </c>
      <c r="I6305" t="s">
        <v>17</v>
      </c>
      <c r="J6305" t="s">
        <v>17</v>
      </c>
      <c r="K6305" t="s">
        <v>17</v>
      </c>
      <c r="L6305" t="s">
        <v>24</v>
      </c>
      <c r="M6305" t="s">
        <v>8457</v>
      </c>
      <c r="N6305" t="s">
        <v>12151</v>
      </c>
      <c r="O6305" t="s">
        <v>12164</v>
      </c>
      <c r="Q6305" s="10">
        <f>E6305</f>
        <v>50</v>
      </c>
      <c r="T6305"/>
    </row>
    <row r="6306" spans="1:22" x14ac:dyDescent="0.25">
      <c r="A6306" t="s">
        <v>12152</v>
      </c>
      <c r="B6306" t="s">
        <v>8737</v>
      </c>
      <c r="C6306" s="1">
        <v>44835</v>
      </c>
      <c r="D6306" s="1" t="s">
        <v>18</v>
      </c>
      <c r="E6306" s="2">
        <v>330</v>
      </c>
      <c r="F6306" s="2">
        <v>36.78</v>
      </c>
      <c r="G6306" s="2">
        <v>33.83</v>
      </c>
      <c r="H6306" s="2">
        <v>400.61</v>
      </c>
      <c r="I6306" t="s">
        <v>8738</v>
      </c>
      <c r="J6306" t="s">
        <v>52</v>
      </c>
      <c r="K6306">
        <v>91340</v>
      </c>
      <c r="L6306" t="s">
        <v>43</v>
      </c>
      <c r="M6306" t="s">
        <v>8457</v>
      </c>
      <c r="N6306" t="s">
        <v>12151</v>
      </c>
      <c r="O6306" t="s">
        <v>12166</v>
      </c>
      <c r="P6306" s="10">
        <f>E6306</f>
        <v>330</v>
      </c>
      <c r="R6306" s="17">
        <f>VLOOKUP(I6306,Counties!$A$1:$D$1787,3,0)</f>
        <v>0.10249999999999999</v>
      </c>
      <c r="S6306" s="10">
        <f>P6306*R6306</f>
        <v>33.824999999999996</v>
      </c>
      <c r="T6306" s="17" t="str">
        <f>VLOOKUP(I6306,Counties!$A$1:$D$1787,4,0)</f>
        <v>Los Angeles</v>
      </c>
      <c r="U6306" s="10">
        <f>G6306</f>
        <v>33.83</v>
      </c>
      <c r="V6306" s="10">
        <f>S6306-U6306</f>
        <v>-5.000000000002558E-3</v>
      </c>
    </row>
    <row r="6307" spans="1:22" hidden="1" x14ac:dyDescent="0.25">
      <c r="A6307" t="s">
        <v>12152</v>
      </c>
      <c r="B6307" t="s">
        <v>8739</v>
      </c>
      <c r="C6307" s="1">
        <v>44835</v>
      </c>
      <c r="D6307" s="1" t="s">
        <v>18</v>
      </c>
      <c r="E6307" s="2">
        <v>290</v>
      </c>
      <c r="F6307" s="2">
        <v>43.23</v>
      </c>
      <c r="G6307" s="2">
        <v>26.66</v>
      </c>
      <c r="H6307" s="2">
        <v>359.89</v>
      </c>
      <c r="I6307" t="s">
        <v>1428</v>
      </c>
      <c r="J6307" t="s">
        <v>59</v>
      </c>
      <c r="K6307">
        <v>77356</v>
      </c>
      <c r="L6307" t="s">
        <v>43</v>
      </c>
      <c r="M6307" t="s">
        <v>8457</v>
      </c>
      <c r="N6307" t="s">
        <v>12151</v>
      </c>
      <c r="T6307"/>
    </row>
    <row r="6308" spans="1:22" x14ac:dyDescent="0.25">
      <c r="A6308" t="s">
        <v>12152</v>
      </c>
      <c r="B6308" t="s">
        <v>8740</v>
      </c>
      <c r="C6308" s="1">
        <v>44835</v>
      </c>
      <c r="D6308" s="1" t="s">
        <v>18</v>
      </c>
      <c r="E6308" s="2">
        <v>330</v>
      </c>
      <c r="F6308" s="2">
        <v>43.23</v>
      </c>
      <c r="G6308" s="2">
        <v>29.85</v>
      </c>
      <c r="H6308" s="2">
        <v>403.08</v>
      </c>
      <c r="I6308" t="s">
        <v>8472</v>
      </c>
      <c r="J6308" t="s">
        <v>59</v>
      </c>
      <c r="K6308">
        <v>76013</v>
      </c>
      <c r="L6308" t="s">
        <v>75</v>
      </c>
      <c r="M6308" t="s">
        <v>8457</v>
      </c>
      <c r="N6308" t="s">
        <v>12151</v>
      </c>
      <c r="O6308" t="s">
        <v>12166</v>
      </c>
      <c r="P6308" s="10">
        <f>E6308</f>
        <v>330</v>
      </c>
      <c r="R6308" s="12">
        <v>7.7499999999999999E-2</v>
      </c>
      <c r="S6308" s="10">
        <f>P6308*R6308</f>
        <v>25.574999999999999</v>
      </c>
      <c r="T6308" t="s">
        <v>822</v>
      </c>
      <c r="U6308" s="10">
        <f>G6308</f>
        <v>29.85</v>
      </c>
      <c r="V6308" s="10">
        <f>S6308-U6308</f>
        <v>-4.2750000000000021</v>
      </c>
    </row>
    <row r="6309" spans="1:22" hidden="1" x14ac:dyDescent="0.25">
      <c r="A6309" t="s">
        <v>12153</v>
      </c>
      <c r="B6309" t="s">
        <v>8741</v>
      </c>
      <c r="C6309" s="1">
        <v>44884</v>
      </c>
      <c r="D6309" s="1" t="s">
        <v>18</v>
      </c>
      <c r="E6309" s="2">
        <v>30</v>
      </c>
      <c r="F6309" s="2">
        <v>19.03</v>
      </c>
      <c r="G6309" s="2">
        <v>3.92</v>
      </c>
      <c r="H6309" s="2">
        <v>52.95</v>
      </c>
      <c r="I6309" t="s">
        <v>5745</v>
      </c>
      <c r="J6309" t="s">
        <v>46</v>
      </c>
      <c r="K6309">
        <v>30030</v>
      </c>
      <c r="L6309" t="s">
        <v>43</v>
      </c>
      <c r="M6309" t="s">
        <v>8457</v>
      </c>
      <c r="N6309" t="s">
        <v>12151</v>
      </c>
      <c r="T6309"/>
    </row>
    <row r="6310" spans="1:22" hidden="1" x14ac:dyDescent="0.25">
      <c r="A6310" t="s">
        <v>12152</v>
      </c>
      <c r="B6310" t="s">
        <v>8742</v>
      </c>
      <c r="C6310" s="1">
        <v>44835</v>
      </c>
      <c r="D6310" s="1" t="s">
        <v>18</v>
      </c>
      <c r="E6310" s="2">
        <v>280</v>
      </c>
      <c r="F6310" s="2">
        <v>48.66</v>
      </c>
      <c r="G6310" s="2">
        <v>16.79</v>
      </c>
      <c r="H6310" s="2">
        <v>345.45</v>
      </c>
      <c r="I6310" t="s">
        <v>396</v>
      </c>
      <c r="J6310" t="s">
        <v>30</v>
      </c>
      <c r="K6310">
        <v>23451</v>
      </c>
      <c r="L6310" t="s">
        <v>21</v>
      </c>
      <c r="M6310" t="s">
        <v>8457</v>
      </c>
      <c r="N6310" t="s">
        <v>12151</v>
      </c>
      <c r="T6310"/>
    </row>
    <row r="6311" spans="1:22" x14ac:dyDescent="0.25">
      <c r="A6311" t="s">
        <v>12152</v>
      </c>
      <c r="B6311" t="s">
        <v>8743</v>
      </c>
      <c r="C6311" s="1">
        <v>44835</v>
      </c>
      <c r="D6311" s="1" t="s">
        <v>18</v>
      </c>
      <c r="E6311" s="2">
        <v>330</v>
      </c>
      <c r="F6311" s="2">
        <v>36.78</v>
      </c>
      <c r="G6311" s="2">
        <v>25.58</v>
      </c>
      <c r="H6311" s="2">
        <v>392.36</v>
      </c>
      <c r="I6311" t="s">
        <v>8744</v>
      </c>
      <c r="J6311" t="s">
        <v>52</v>
      </c>
      <c r="K6311">
        <v>92679</v>
      </c>
      <c r="L6311" t="s">
        <v>43</v>
      </c>
      <c r="M6311" t="s">
        <v>8457</v>
      </c>
      <c r="N6311" t="s">
        <v>12151</v>
      </c>
      <c r="O6311" t="s">
        <v>12166</v>
      </c>
      <c r="P6311" s="10">
        <f>E6311</f>
        <v>330</v>
      </c>
      <c r="R6311" s="17">
        <f>VLOOKUP(I6311,Counties!$A$1:$D$1787,3,0)</f>
        <v>7.7499999999999999E-2</v>
      </c>
      <c r="S6311" s="10">
        <f>P6311*R6311</f>
        <v>25.574999999999999</v>
      </c>
      <c r="T6311" s="17" t="str">
        <f>VLOOKUP(I6311,Counties!$A$1:$D$1787,4,0)</f>
        <v>Orange</v>
      </c>
      <c r="U6311" s="10">
        <f>G6311</f>
        <v>25.58</v>
      </c>
      <c r="V6311" s="10">
        <f>S6311-U6311</f>
        <v>-4.9999999999990052E-3</v>
      </c>
    </row>
    <row r="6312" spans="1:22" hidden="1" x14ac:dyDescent="0.25">
      <c r="A6312" t="s">
        <v>12152</v>
      </c>
      <c r="B6312" t="s">
        <v>8745</v>
      </c>
      <c r="C6312" s="1">
        <v>44835</v>
      </c>
      <c r="D6312" s="1" t="s">
        <v>18</v>
      </c>
      <c r="E6312" s="2">
        <v>140</v>
      </c>
      <c r="F6312" s="2">
        <v>29.52</v>
      </c>
      <c r="G6312" s="2">
        <v>0</v>
      </c>
      <c r="H6312" s="2">
        <v>169.52</v>
      </c>
      <c r="I6312" t="s">
        <v>1480</v>
      </c>
      <c r="J6312" t="s">
        <v>577</v>
      </c>
      <c r="K6312">
        <v>97034</v>
      </c>
      <c r="L6312" t="s">
        <v>43</v>
      </c>
      <c r="M6312" t="s">
        <v>8457</v>
      </c>
      <c r="N6312" t="s">
        <v>12151</v>
      </c>
      <c r="T6312"/>
    </row>
    <row r="6313" spans="1:22" hidden="1" x14ac:dyDescent="0.25">
      <c r="A6313" t="s">
        <v>12152</v>
      </c>
      <c r="B6313" t="s">
        <v>8746</v>
      </c>
      <c r="C6313" s="1">
        <v>44835</v>
      </c>
      <c r="D6313" s="1" t="s">
        <v>18</v>
      </c>
      <c r="E6313" s="2">
        <v>330</v>
      </c>
      <c r="F6313" s="2">
        <v>39.270000000000003</v>
      </c>
      <c r="G6313" s="2">
        <v>28.38</v>
      </c>
      <c r="H6313" s="2">
        <v>397.65</v>
      </c>
      <c r="I6313" t="s">
        <v>969</v>
      </c>
      <c r="J6313" t="s">
        <v>246</v>
      </c>
      <c r="K6313">
        <v>85004</v>
      </c>
      <c r="L6313" t="s">
        <v>43</v>
      </c>
      <c r="M6313" t="s">
        <v>8457</v>
      </c>
      <c r="N6313" t="s">
        <v>12151</v>
      </c>
      <c r="T6313"/>
    </row>
    <row r="6314" spans="1:22" hidden="1" x14ac:dyDescent="0.25">
      <c r="A6314" t="s">
        <v>12152</v>
      </c>
      <c r="B6314" t="s">
        <v>8747</v>
      </c>
      <c r="C6314" s="1">
        <v>44835</v>
      </c>
      <c r="D6314" s="1" t="s">
        <v>18</v>
      </c>
      <c r="E6314" s="2">
        <v>330</v>
      </c>
      <c r="F6314" s="2">
        <v>39.270000000000003</v>
      </c>
      <c r="G6314" s="2">
        <v>0.27</v>
      </c>
      <c r="H6314" s="2">
        <v>369.54</v>
      </c>
      <c r="I6314" t="s">
        <v>8748</v>
      </c>
      <c r="J6314" t="s">
        <v>277</v>
      </c>
      <c r="K6314">
        <v>80020</v>
      </c>
      <c r="L6314" t="s">
        <v>43</v>
      </c>
      <c r="M6314" t="s">
        <v>8457</v>
      </c>
      <c r="N6314" t="s">
        <v>12151</v>
      </c>
      <c r="T6314"/>
    </row>
    <row r="6315" spans="1:22" hidden="1" x14ac:dyDescent="0.25">
      <c r="A6315" t="s">
        <v>12152</v>
      </c>
      <c r="B6315" t="s">
        <v>8749</v>
      </c>
      <c r="C6315" s="1">
        <v>44835</v>
      </c>
      <c r="D6315" s="1" t="s">
        <v>18</v>
      </c>
      <c r="E6315" s="2">
        <v>395</v>
      </c>
      <c r="F6315" s="2">
        <v>50.76</v>
      </c>
      <c r="G6315" s="2">
        <v>39.01</v>
      </c>
      <c r="H6315" s="2">
        <v>484.77</v>
      </c>
      <c r="I6315" t="s">
        <v>1153</v>
      </c>
      <c r="J6315" t="s">
        <v>39</v>
      </c>
      <c r="K6315">
        <v>14127</v>
      </c>
      <c r="L6315" t="s">
        <v>43</v>
      </c>
      <c r="M6315" t="s">
        <v>8457</v>
      </c>
      <c r="N6315" t="s">
        <v>12151</v>
      </c>
      <c r="T6315"/>
    </row>
    <row r="6316" spans="1:22" x14ac:dyDescent="0.25">
      <c r="A6316" t="s">
        <v>12152</v>
      </c>
      <c r="B6316" t="s">
        <v>8750</v>
      </c>
      <c r="C6316" s="1">
        <v>44856</v>
      </c>
      <c r="D6316" s="1" t="s">
        <v>23</v>
      </c>
      <c r="E6316" s="2">
        <v>50</v>
      </c>
      <c r="F6316" s="2">
        <v>0</v>
      </c>
      <c r="G6316" s="2">
        <v>0</v>
      </c>
      <c r="H6316" s="2">
        <v>50</v>
      </c>
      <c r="I6316" t="s">
        <v>17</v>
      </c>
      <c r="J6316" t="s">
        <v>17</v>
      </c>
      <c r="K6316" t="s">
        <v>17</v>
      </c>
      <c r="L6316" t="s">
        <v>24</v>
      </c>
      <c r="M6316" t="s">
        <v>8457</v>
      </c>
      <c r="N6316" t="s">
        <v>12151</v>
      </c>
      <c r="O6316" t="s">
        <v>12164</v>
      </c>
      <c r="Q6316" s="10">
        <f>E6316</f>
        <v>50</v>
      </c>
      <c r="T6316"/>
    </row>
    <row r="6317" spans="1:22" hidden="1" x14ac:dyDescent="0.25">
      <c r="A6317" t="s">
        <v>12152</v>
      </c>
      <c r="B6317" t="s">
        <v>8751</v>
      </c>
      <c r="C6317" s="1">
        <v>44835</v>
      </c>
      <c r="D6317" s="1" t="s">
        <v>18</v>
      </c>
      <c r="E6317" s="2">
        <v>140</v>
      </c>
      <c r="F6317" s="2">
        <v>25.76</v>
      </c>
      <c r="G6317" s="2">
        <v>12.03</v>
      </c>
      <c r="H6317" s="2">
        <v>177.79</v>
      </c>
      <c r="I6317" t="s">
        <v>969</v>
      </c>
      <c r="J6317" t="s">
        <v>246</v>
      </c>
      <c r="K6317">
        <v>85020</v>
      </c>
      <c r="L6317" t="s">
        <v>43</v>
      </c>
      <c r="M6317" t="s">
        <v>8457</v>
      </c>
      <c r="N6317" t="s">
        <v>12151</v>
      </c>
      <c r="T6317"/>
    </row>
    <row r="6318" spans="1:22" x14ac:dyDescent="0.25">
      <c r="A6318" t="s">
        <v>12153</v>
      </c>
      <c r="B6318" t="s">
        <v>8752</v>
      </c>
      <c r="C6318" s="1">
        <v>44868</v>
      </c>
      <c r="D6318" s="1" t="s">
        <v>23</v>
      </c>
      <c r="E6318" s="2">
        <v>50</v>
      </c>
      <c r="F6318" s="2">
        <v>0</v>
      </c>
      <c r="G6318" s="2">
        <v>0</v>
      </c>
      <c r="H6318" s="2">
        <v>50</v>
      </c>
      <c r="I6318" t="s">
        <v>17</v>
      </c>
      <c r="J6318" t="s">
        <v>17</v>
      </c>
      <c r="K6318" t="s">
        <v>17</v>
      </c>
      <c r="L6318" t="s">
        <v>24</v>
      </c>
      <c r="M6318" t="s">
        <v>8457</v>
      </c>
      <c r="N6318" t="s">
        <v>12151</v>
      </c>
      <c r="O6318" t="s">
        <v>12164</v>
      </c>
      <c r="Q6318" s="10">
        <f>E6318</f>
        <v>50</v>
      </c>
      <c r="T6318"/>
    </row>
    <row r="6319" spans="1:22" hidden="1" x14ac:dyDescent="0.25">
      <c r="A6319" t="s">
        <v>12152</v>
      </c>
      <c r="B6319" t="s">
        <v>8753</v>
      </c>
      <c r="C6319" s="1">
        <v>44835</v>
      </c>
      <c r="D6319" s="1" t="s">
        <v>18</v>
      </c>
      <c r="E6319" s="2">
        <v>330</v>
      </c>
      <c r="F6319" s="2">
        <v>38.42</v>
      </c>
      <c r="G6319" s="2">
        <v>37.770000000000003</v>
      </c>
      <c r="H6319" s="2">
        <v>406.19</v>
      </c>
      <c r="I6319" t="s">
        <v>507</v>
      </c>
      <c r="J6319" t="s">
        <v>453</v>
      </c>
      <c r="K6319">
        <v>98122</v>
      </c>
      <c r="L6319" t="s">
        <v>43</v>
      </c>
      <c r="M6319" t="s">
        <v>8457</v>
      </c>
      <c r="N6319" t="s">
        <v>12151</v>
      </c>
      <c r="T6319"/>
    </row>
    <row r="6320" spans="1:22" x14ac:dyDescent="0.25">
      <c r="A6320" t="s">
        <v>12152</v>
      </c>
      <c r="B6320" t="s">
        <v>8754</v>
      </c>
      <c r="C6320" s="1">
        <v>44835</v>
      </c>
      <c r="D6320" s="1" t="s">
        <v>18</v>
      </c>
      <c r="E6320" s="2">
        <v>230</v>
      </c>
      <c r="F6320" s="2">
        <v>34.31</v>
      </c>
      <c r="G6320" s="2">
        <v>17.82</v>
      </c>
      <c r="H6320" s="2">
        <v>282.13</v>
      </c>
      <c r="I6320" t="s">
        <v>2185</v>
      </c>
      <c r="J6320" t="s">
        <v>52</v>
      </c>
      <c r="K6320">
        <v>92869</v>
      </c>
      <c r="L6320" t="s">
        <v>43</v>
      </c>
      <c r="M6320" t="s">
        <v>8457</v>
      </c>
      <c r="N6320" t="s">
        <v>12151</v>
      </c>
      <c r="O6320" t="s">
        <v>12166</v>
      </c>
      <c r="P6320" s="10">
        <f t="shared" ref="P6320:P6321" si="2015">E6320</f>
        <v>230</v>
      </c>
      <c r="R6320" s="17">
        <f>VLOOKUP(I6320,Counties!$A$1:$D$1787,3,0)</f>
        <v>7.7499999999999999E-2</v>
      </c>
      <c r="S6320" s="10">
        <f t="shared" ref="S6320:S6321" si="2016">P6320*R6320</f>
        <v>17.824999999999999</v>
      </c>
      <c r="T6320" s="17" t="str">
        <f>VLOOKUP(I6320,Counties!$A$1:$D$1787,4,0)</f>
        <v>Orange</v>
      </c>
      <c r="U6320" s="10">
        <f t="shared" ref="U6320:U6321" si="2017">G6320</f>
        <v>17.82</v>
      </c>
      <c r="V6320" s="10">
        <f t="shared" ref="V6320:V6321" si="2018">S6320-U6320</f>
        <v>4.9999999999990052E-3</v>
      </c>
    </row>
    <row r="6321" spans="1:22" x14ac:dyDescent="0.25">
      <c r="A6321" t="s">
        <v>12152</v>
      </c>
      <c r="B6321" t="s">
        <v>8755</v>
      </c>
      <c r="C6321" s="1">
        <v>44835</v>
      </c>
      <c r="D6321" s="1" t="s">
        <v>18</v>
      </c>
      <c r="E6321" s="2">
        <v>330</v>
      </c>
      <c r="F6321" s="2">
        <v>36.78</v>
      </c>
      <c r="G6321" s="2">
        <v>31.35</v>
      </c>
      <c r="H6321" s="2">
        <v>398.13</v>
      </c>
      <c r="I6321" t="s">
        <v>8681</v>
      </c>
      <c r="J6321" t="s">
        <v>52</v>
      </c>
      <c r="K6321">
        <v>90245</v>
      </c>
      <c r="L6321" t="s">
        <v>43</v>
      </c>
      <c r="M6321" t="s">
        <v>8457</v>
      </c>
      <c r="N6321" t="s">
        <v>12151</v>
      </c>
      <c r="O6321" t="s">
        <v>12166</v>
      </c>
      <c r="P6321" s="10">
        <f t="shared" si="2015"/>
        <v>330</v>
      </c>
      <c r="R6321" s="17">
        <f>VLOOKUP(I6321,Counties!$A$1:$D$1787,3,0)</f>
        <v>9.5000000000000001E-2</v>
      </c>
      <c r="S6321" s="10">
        <f t="shared" si="2016"/>
        <v>31.35</v>
      </c>
      <c r="T6321" s="17" t="str">
        <f>VLOOKUP(I6321,Counties!$A$1:$D$1787,4,0)</f>
        <v>Los Angeles</v>
      </c>
      <c r="U6321" s="10">
        <f t="shared" si="2017"/>
        <v>31.35</v>
      </c>
      <c r="V6321" s="10">
        <f t="shared" si="2018"/>
        <v>0</v>
      </c>
    </row>
    <row r="6322" spans="1:22" hidden="1" x14ac:dyDescent="0.25">
      <c r="A6322" t="s">
        <v>12153</v>
      </c>
      <c r="B6322" t="s">
        <v>8756</v>
      </c>
      <c r="C6322" s="1">
        <v>44874</v>
      </c>
      <c r="D6322" s="1" t="s">
        <v>18</v>
      </c>
      <c r="E6322" s="2">
        <v>0</v>
      </c>
      <c r="F6322" s="2">
        <v>0</v>
      </c>
      <c r="G6322" s="2">
        <v>0</v>
      </c>
      <c r="H6322" s="2">
        <v>0</v>
      </c>
      <c r="I6322" t="s">
        <v>2847</v>
      </c>
      <c r="J6322" t="s">
        <v>20</v>
      </c>
      <c r="K6322">
        <v>27403</v>
      </c>
      <c r="L6322" t="s">
        <v>21</v>
      </c>
      <c r="M6322" t="s">
        <v>8457</v>
      </c>
      <c r="N6322" t="s">
        <v>12151</v>
      </c>
      <c r="T6322"/>
    </row>
    <row r="6323" spans="1:22" hidden="1" x14ac:dyDescent="0.25">
      <c r="A6323" t="s">
        <v>12153</v>
      </c>
      <c r="B6323" t="s">
        <v>8758</v>
      </c>
      <c r="C6323" s="1">
        <v>44876</v>
      </c>
      <c r="D6323" s="1" t="s">
        <v>18</v>
      </c>
      <c r="E6323" s="2">
        <v>270</v>
      </c>
      <c r="F6323" s="2">
        <v>34.43</v>
      </c>
      <c r="G6323" s="2">
        <v>24.35</v>
      </c>
      <c r="H6323" s="2">
        <v>328.78</v>
      </c>
      <c r="I6323" t="s">
        <v>1475</v>
      </c>
      <c r="J6323" t="s">
        <v>59</v>
      </c>
      <c r="K6323">
        <v>79912</v>
      </c>
      <c r="L6323" t="s">
        <v>43</v>
      </c>
      <c r="M6323" t="s">
        <v>8757</v>
      </c>
      <c r="N6323" t="s">
        <v>12151</v>
      </c>
      <c r="T6323"/>
    </row>
    <row r="6324" spans="1:22" hidden="1" x14ac:dyDescent="0.25">
      <c r="A6324" t="s">
        <v>12152</v>
      </c>
      <c r="B6324" t="s">
        <v>8759</v>
      </c>
      <c r="C6324" s="1">
        <v>44839</v>
      </c>
      <c r="D6324" s="1" t="s">
        <v>18</v>
      </c>
      <c r="E6324" s="2">
        <v>310</v>
      </c>
      <c r="F6324" s="2">
        <v>48.66</v>
      </c>
      <c r="G6324" s="2">
        <v>15.96</v>
      </c>
      <c r="H6324" s="2">
        <v>374.62</v>
      </c>
      <c r="I6324" t="s">
        <v>8761</v>
      </c>
      <c r="J6324" t="s">
        <v>27</v>
      </c>
      <c r="K6324">
        <v>70431</v>
      </c>
      <c r="L6324" t="s">
        <v>21</v>
      </c>
      <c r="M6324" t="s">
        <v>8757</v>
      </c>
      <c r="N6324" t="s">
        <v>12151</v>
      </c>
      <c r="T6324"/>
    </row>
    <row r="6325" spans="1:22" hidden="1" x14ac:dyDescent="0.25">
      <c r="A6325" t="s">
        <v>12154</v>
      </c>
      <c r="B6325" t="s">
        <v>8762</v>
      </c>
      <c r="C6325" s="1">
        <v>44910</v>
      </c>
      <c r="D6325" s="1" t="s">
        <v>18</v>
      </c>
      <c r="E6325" s="2">
        <v>139.19999999999999</v>
      </c>
      <c r="F6325" s="2">
        <v>29.86</v>
      </c>
      <c r="G6325" s="2">
        <v>7.53</v>
      </c>
      <c r="H6325" s="2">
        <v>176.59</v>
      </c>
      <c r="I6325" t="s">
        <v>1220</v>
      </c>
      <c r="J6325" t="s">
        <v>27</v>
      </c>
      <c r="K6325">
        <v>70810</v>
      </c>
      <c r="L6325" t="s">
        <v>21</v>
      </c>
      <c r="M6325" t="s">
        <v>8757</v>
      </c>
      <c r="N6325" t="s">
        <v>12151</v>
      </c>
      <c r="T6325"/>
    </row>
    <row r="6326" spans="1:22" hidden="1" x14ac:dyDescent="0.25">
      <c r="A6326" t="s">
        <v>12154</v>
      </c>
      <c r="B6326" t="s">
        <v>8763</v>
      </c>
      <c r="C6326" s="1">
        <v>44904</v>
      </c>
      <c r="D6326" s="1" t="s">
        <v>18</v>
      </c>
      <c r="E6326" s="2">
        <v>390</v>
      </c>
      <c r="F6326" s="2">
        <v>50.76</v>
      </c>
      <c r="G6326" s="2">
        <v>19.600000000000001</v>
      </c>
      <c r="H6326" s="2">
        <v>460.36</v>
      </c>
      <c r="I6326" t="s">
        <v>8764</v>
      </c>
      <c r="J6326" t="s">
        <v>27</v>
      </c>
      <c r="K6326">
        <v>70737</v>
      </c>
      <c r="L6326" t="s">
        <v>21</v>
      </c>
      <c r="M6326" t="s">
        <v>8757</v>
      </c>
      <c r="N6326" t="s">
        <v>12151</v>
      </c>
      <c r="T6326"/>
    </row>
    <row r="6327" spans="1:22" hidden="1" x14ac:dyDescent="0.25">
      <c r="A6327" t="s">
        <v>12154</v>
      </c>
      <c r="B6327" t="s">
        <v>8765</v>
      </c>
      <c r="C6327" s="1">
        <v>44916</v>
      </c>
      <c r="D6327" s="1" t="s">
        <v>18</v>
      </c>
      <c r="E6327" s="2">
        <v>295</v>
      </c>
      <c r="F6327" s="2">
        <v>41.7</v>
      </c>
      <c r="G6327" s="2">
        <v>26.94</v>
      </c>
      <c r="H6327" s="2">
        <v>363.64</v>
      </c>
      <c r="I6327" t="s">
        <v>213</v>
      </c>
      <c r="J6327" t="s">
        <v>59</v>
      </c>
      <c r="K6327">
        <v>75040</v>
      </c>
      <c r="L6327" t="s">
        <v>43</v>
      </c>
      <c r="M6327" t="s">
        <v>8757</v>
      </c>
      <c r="N6327" t="s">
        <v>12151</v>
      </c>
      <c r="T6327"/>
    </row>
    <row r="6328" spans="1:22" hidden="1" x14ac:dyDescent="0.25">
      <c r="A6328" t="s">
        <v>12154</v>
      </c>
      <c r="B6328" t="s">
        <v>8766</v>
      </c>
      <c r="C6328" s="1">
        <v>44897</v>
      </c>
      <c r="D6328" s="1" t="s">
        <v>18</v>
      </c>
      <c r="E6328" s="2">
        <v>110</v>
      </c>
      <c r="F6328" s="2">
        <v>21.56</v>
      </c>
      <c r="G6328" s="2">
        <v>5.86</v>
      </c>
      <c r="H6328" s="2">
        <v>137.41999999999999</v>
      </c>
      <c r="I6328" t="s">
        <v>8767</v>
      </c>
      <c r="J6328" t="s">
        <v>27</v>
      </c>
      <c r="K6328">
        <v>70047</v>
      </c>
      <c r="L6328" t="s">
        <v>21</v>
      </c>
      <c r="M6328" t="s">
        <v>8757</v>
      </c>
      <c r="N6328" t="s">
        <v>12151</v>
      </c>
      <c r="T6328"/>
    </row>
    <row r="6329" spans="1:22" hidden="1" x14ac:dyDescent="0.25">
      <c r="A6329" t="s">
        <v>12154</v>
      </c>
      <c r="B6329" t="s">
        <v>8768</v>
      </c>
      <c r="C6329" s="1">
        <v>44909</v>
      </c>
      <c r="D6329" s="1" t="s">
        <v>18</v>
      </c>
      <c r="E6329" s="2">
        <v>295</v>
      </c>
      <c r="F6329" s="2">
        <v>41.7</v>
      </c>
      <c r="G6329" s="2">
        <v>23.58</v>
      </c>
      <c r="H6329" s="2">
        <v>360.28</v>
      </c>
      <c r="I6329" t="s">
        <v>2650</v>
      </c>
      <c r="J6329" t="s">
        <v>544</v>
      </c>
      <c r="K6329">
        <v>68124</v>
      </c>
      <c r="L6329" t="s">
        <v>43</v>
      </c>
      <c r="M6329" t="s">
        <v>8757</v>
      </c>
      <c r="N6329" t="s">
        <v>12151</v>
      </c>
      <c r="T6329"/>
    </row>
    <row r="6330" spans="1:22" hidden="1" x14ac:dyDescent="0.25">
      <c r="A6330" t="s">
        <v>12152</v>
      </c>
      <c r="B6330" t="s">
        <v>8769</v>
      </c>
      <c r="C6330" s="1">
        <v>44854</v>
      </c>
      <c r="D6330" s="1" t="s">
        <v>18</v>
      </c>
      <c r="E6330" s="2">
        <v>110.72</v>
      </c>
      <c r="F6330" s="2">
        <v>25.1</v>
      </c>
      <c r="G6330" s="2">
        <v>6.05</v>
      </c>
      <c r="H6330" s="2">
        <v>141.87</v>
      </c>
      <c r="I6330" t="s">
        <v>8771</v>
      </c>
      <c r="J6330" t="s">
        <v>27</v>
      </c>
      <c r="K6330">
        <v>70123</v>
      </c>
      <c r="L6330" t="s">
        <v>21</v>
      </c>
      <c r="M6330" t="s">
        <v>8757</v>
      </c>
      <c r="N6330" t="s">
        <v>12151</v>
      </c>
      <c r="T6330"/>
    </row>
    <row r="6331" spans="1:22" hidden="1" x14ac:dyDescent="0.25">
      <c r="A6331" t="s">
        <v>12154</v>
      </c>
      <c r="B6331" t="s">
        <v>8772</v>
      </c>
      <c r="C6331" s="1">
        <v>44896</v>
      </c>
      <c r="D6331" s="1" t="s">
        <v>18</v>
      </c>
      <c r="E6331" s="2">
        <v>195</v>
      </c>
      <c r="F6331" s="2">
        <v>33.32</v>
      </c>
      <c r="G6331" s="2">
        <v>10.15</v>
      </c>
      <c r="H6331" s="2">
        <v>238.47</v>
      </c>
      <c r="I6331" t="s">
        <v>8773</v>
      </c>
      <c r="J6331" t="s">
        <v>27</v>
      </c>
      <c r="K6331">
        <v>70401</v>
      </c>
      <c r="L6331" t="s">
        <v>21</v>
      </c>
      <c r="M6331" t="s">
        <v>8757</v>
      </c>
      <c r="N6331" t="s">
        <v>12151</v>
      </c>
      <c r="T6331"/>
    </row>
    <row r="6332" spans="1:22" x14ac:dyDescent="0.25">
      <c r="A6332" t="s">
        <v>12153</v>
      </c>
      <c r="B6332" t="s">
        <v>8774</v>
      </c>
      <c r="C6332" s="1">
        <v>44868</v>
      </c>
      <c r="D6332" s="1" t="s">
        <v>23</v>
      </c>
      <c r="E6332" s="2">
        <v>50</v>
      </c>
      <c r="F6332" s="2">
        <v>0</v>
      </c>
      <c r="G6332" s="2">
        <v>0</v>
      </c>
      <c r="H6332" s="2">
        <v>50</v>
      </c>
      <c r="I6332" t="s">
        <v>17</v>
      </c>
      <c r="J6332" t="s">
        <v>17</v>
      </c>
      <c r="K6332" t="s">
        <v>17</v>
      </c>
      <c r="L6332" t="s">
        <v>75</v>
      </c>
      <c r="M6332" t="s">
        <v>8757</v>
      </c>
      <c r="N6332" t="s">
        <v>12151</v>
      </c>
      <c r="O6332" t="s">
        <v>12164</v>
      </c>
      <c r="Q6332" s="10">
        <f>E6332</f>
        <v>50</v>
      </c>
      <c r="T6332"/>
    </row>
    <row r="6333" spans="1:22" x14ac:dyDescent="0.25">
      <c r="A6333" t="s">
        <v>12154</v>
      </c>
      <c r="B6333" t="s">
        <v>8775</v>
      </c>
      <c r="C6333" s="1">
        <v>44906</v>
      </c>
      <c r="D6333" s="1" t="s">
        <v>18</v>
      </c>
      <c r="E6333" s="2">
        <v>130</v>
      </c>
      <c r="F6333" s="2">
        <v>29.86</v>
      </c>
      <c r="G6333" s="2">
        <v>0</v>
      </c>
      <c r="H6333" s="2">
        <v>159.86000000000001</v>
      </c>
      <c r="I6333" t="s">
        <v>8776</v>
      </c>
      <c r="J6333" t="s">
        <v>306</v>
      </c>
      <c r="K6333">
        <v>35475</v>
      </c>
      <c r="L6333" t="s">
        <v>75</v>
      </c>
      <c r="M6333" t="s">
        <v>8757</v>
      </c>
      <c r="N6333" t="s">
        <v>12151</v>
      </c>
      <c r="O6333" t="s">
        <v>12166</v>
      </c>
      <c r="P6333" s="10">
        <f t="shared" ref="P6333:P6334" si="2019">E6333</f>
        <v>130</v>
      </c>
      <c r="R6333" s="12">
        <v>7.7499999999999999E-2</v>
      </c>
      <c r="S6333" s="10">
        <f t="shared" ref="S6333:S6334" si="2020">P6333*R6333</f>
        <v>10.074999999999999</v>
      </c>
      <c r="T6333" t="s">
        <v>822</v>
      </c>
      <c r="U6333" s="10">
        <f t="shared" ref="U6333:U6334" si="2021">G6333</f>
        <v>0</v>
      </c>
      <c r="V6333" s="10">
        <f t="shared" ref="V6333:V6334" si="2022">S6333-U6333</f>
        <v>10.074999999999999</v>
      </c>
    </row>
    <row r="6334" spans="1:22" x14ac:dyDescent="0.25">
      <c r="A6334" t="s">
        <v>12152</v>
      </c>
      <c r="B6334" t="s">
        <v>8777</v>
      </c>
      <c r="C6334" s="1">
        <v>44861</v>
      </c>
      <c r="D6334" s="1" t="s">
        <v>18</v>
      </c>
      <c r="E6334" s="2">
        <v>0</v>
      </c>
      <c r="F6334" s="2">
        <v>0</v>
      </c>
      <c r="G6334" s="2">
        <v>0</v>
      </c>
      <c r="H6334" s="2">
        <v>0</v>
      </c>
      <c r="I6334" t="s">
        <v>8778</v>
      </c>
      <c r="J6334" t="s">
        <v>74</v>
      </c>
      <c r="K6334">
        <v>39507</v>
      </c>
      <c r="L6334" t="s">
        <v>43</v>
      </c>
      <c r="M6334" t="s">
        <v>8757</v>
      </c>
      <c r="N6334" t="s">
        <v>12151</v>
      </c>
      <c r="O6334" t="s">
        <v>12166</v>
      </c>
      <c r="P6334" s="10">
        <f t="shared" si="2019"/>
        <v>0</v>
      </c>
      <c r="R6334" s="12">
        <v>7.7499999999999999E-2</v>
      </c>
      <c r="S6334" s="10">
        <f t="shared" si="2020"/>
        <v>0</v>
      </c>
      <c r="T6334" t="s">
        <v>822</v>
      </c>
      <c r="U6334" s="10">
        <f t="shared" si="2021"/>
        <v>0</v>
      </c>
      <c r="V6334" s="10">
        <f t="shared" si="2022"/>
        <v>0</v>
      </c>
    </row>
    <row r="6335" spans="1:22" hidden="1" x14ac:dyDescent="0.25">
      <c r="A6335" t="s">
        <v>12153</v>
      </c>
      <c r="B6335" t="s">
        <v>8779</v>
      </c>
      <c r="C6335" s="1">
        <v>44887</v>
      </c>
      <c r="D6335" s="1" t="s">
        <v>18</v>
      </c>
      <c r="E6335" s="2">
        <v>425</v>
      </c>
      <c r="F6335" s="2">
        <v>48.66</v>
      </c>
      <c r="G6335" s="2">
        <v>21.12</v>
      </c>
      <c r="H6335" s="2">
        <v>494.78</v>
      </c>
      <c r="I6335" t="s">
        <v>8780</v>
      </c>
      <c r="J6335" t="s">
        <v>27</v>
      </c>
      <c r="K6335">
        <v>70360</v>
      </c>
      <c r="L6335" t="s">
        <v>21</v>
      </c>
      <c r="M6335" t="s">
        <v>8757</v>
      </c>
      <c r="N6335" t="s">
        <v>12151</v>
      </c>
      <c r="T6335"/>
    </row>
    <row r="6336" spans="1:22" hidden="1" x14ac:dyDescent="0.25">
      <c r="A6336" t="s">
        <v>12154</v>
      </c>
      <c r="B6336" t="s">
        <v>8781</v>
      </c>
      <c r="C6336" s="1">
        <v>44896</v>
      </c>
      <c r="D6336" s="1" t="s">
        <v>18</v>
      </c>
      <c r="E6336" s="2">
        <v>195</v>
      </c>
      <c r="F6336" s="2">
        <v>33.32</v>
      </c>
      <c r="G6336" s="2">
        <v>10.15</v>
      </c>
      <c r="H6336" s="2">
        <v>238.47</v>
      </c>
      <c r="I6336" t="s">
        <v>2363</v>
      </c>
      <c r="J6336" t="s">
        <v>27</v>
      </c>
      <c r="K6336">
        <v>70118</v>
      </c>
      <c r="L6336" t="s">
        <v>21</v>
      </c>
      <c r="M6336" t="s">
        <v>8757</v>
      </c>
      <c r="N6336" t="s">
        <v>12151</v>
      </c>
      <c r="T6336"/>
    </row>
    <row r="6337" spans="1:22" x14ac:dyDescent="0.25">
      <c r="A6337" t="s">
        <v>12154</v>
      </c>
      <c r="B6337" t="s">
        <v>8782</v>
      </c>
      <c r="C6337" s="1">
        <v>44900</v>
      </c>
      <c r="D6337" s="1" t="s">
        <v>23</v>
      </c>
      <c r="E6337" s="2">
        <v>50</v>
      </c>
      <c r="F6337" s="2">
        <v>0</v>
      </c>
      <c r="G6337" s="2">
        <v>0</v>
      </c>
      <c r="H6337" s="2">
        <v>50</v>
      </c>
      <c r="I6337" t="s">
        <v>17</v>
      </c>
      <c r="J6337" t="s">
        <v>17</v>
      </c>
      <c r="K6337" t="s">
        <v>17</v>
      </c>
      <c r="L6337" t="s">
        <v>75</v>
      </c>
      <c r="M6337" t="s">
        <v>8757</v>
      </c>
      <c r="N6337" t="s">
        <v>12151</v>
      </c>
      <c r="O6337" t="s">
        <v>12164</v>
      </c>
      <c r="Q6337" s="10">
        <f>E6337</f>
        <v>50</v>
      </c>
      <c r="T6337"/>
    </row>
    <row r="6338" spans="1:22" x14ac:dyDescent="0.25">
      <c r="A6338" t="s">
        <v>12153</v>
      </c>
      <c r="B6338" t="s">
        <v>8783</v>
      </c>
      <c r="C6338" s="1">
        <v>44891</v>
      </c>
      <c r="D6338" s="1" t="s">
        <v>18</v>
      </c>
      <c r="E6338" s="2">
        <v>75</v>
      </c>
      <c r="F6338" s="2">
        <v>0</v>
      </c>
      <c r="G6338" s="2">
        <v>5.81</v>
      </c>
      <c r="H6338" s="2">
        <v>80.81</v>
      </c>
      <c r="I6338" t="s">
        <v>17</v>
      </c>
      <c r="J6338" t="s">
        <v>17</v>
      </c>
      <c r="K6338" t="s">
        <v>17</v>
      </c>
      <c r="L6338" t="s">
        <v>43</v>
      </c>
      <c r="M6338" t="s">
        <v>8757</v>
      </c>
      <c r="N6338" t="s">
        <v>12151</v>
      </c>
      <c r="O6338" t="s">
        <v>12164</v>
      </c>
      <c r="P6338" s="10">
        <f>E6338</f>
        <v>75</v>
      </c>
      <c r="R6338" s="12">
        <v>7.7499999999999999E-2</v>
      </c>
      <c r="S6338" s="10">
        <f>P6338*R6338</f>
        <v>5.8125</v>
      </c>
      <c r="T6338" t="s">
        <v>822</v>
      </c>
      <c r="U6338" s="10">
        <f>G6338</f>
        <v>5.81</v>
      </c>
      <c r="V6338" s="10">
        <f>S6338-U6338</f>
        <v>2.5000000000003908E-3</v>
      </c>
    </row>
    <row r="6339" spans="1:22" hidden="1" x14ac:dyDescent="0.25">
      <c r="A6339" t="s">
        <v>12153</v>
      </c>
      <c r="B6339" t="s">
        <v>8784</v>
      </c>
      <c r="C6339" s="1">
        <v>44881</v>
      </c>
      <c r="D6339" s="1" t="s">
        <v>18</v>
      </c>
      <c r="E6339" s="2">
        <v>260</v>
      </c>
      <c r="F6339" s="2">
        <v>48.66</v>
      </c>
      <c r="G6339" s="2">
        <v>13.74</v>
      </c>
      <c r="H6339" s="2">
        <v>322.39999999999998</v>
      </c>
      <c r="I6339" t="s">
        <v>1220</v>
      </c>
      <c r="J6339" t="s">
        <v>27</v>
      </c>
      <c r="K6339">
        <v>70809</v>
      </c>
      <c r="L6339" t="s">
        <v>21</v>
      </c>
      <c r="M6339" t="s">
        <v>8757</v>
      </c>
      <c r="N6339" t="s">
        <v>12151</v>
      </c>
      <c r="T6339"/>
    </row>
    <row r="6340" spans="1:22" x14ac:dyDescent="0.25">
      <c r="A6340" t="s">
        <v>12153</v>
      </c>
      <c r="B6340" t="s">
        <v>8785</v>
      </c>
      <c r="C6340" s="1">
        <v>44869</v>
      </c>
      <c r="D6340" s="1" t="s">
        <v>18</v>
      </c>
      <c r="E6340" s="2">
        <v>340</v>
      </c>
      <c r="F6340" s="2">
        <v>36.78</v>
      </c>
      <c r="G6340" s="2">
        <v>26.34</v>
      </c>
      <c r="H6340" s="2">
        <v>403.12</v>
      </c>
      <c r="I6340" t="s">
        <v>2185</v>
      </c>
      <c r="J6340" t="s">
        <v>52</v>
      </c>
      <c r="K6340">
        <v>92869</v>
      </c>
      <c r="L6340" t="s">
        <v>43</v>
      </c>
      <c r="M6340" t="s">
        <v>8757</v>
      </c>
      <c r="N6340" t="s">
        <v>12151</v>
      </c>
      <c r="O6340" t="s">
        <v>12166</v>
      </c>
      <c r="P6340" s="10">
        <f>E6340</f>
        <v>340</v>
      </c>
      <c r="R6340" s="17">
        <f>VLOOKUP(I6340,Counties!$A$1:$D$1787,3,0)</f>
        <v>7.7499999999999999E-2</v>
      </c>
      <c r="S6340" s="10">
        <f>P6340*R6340</f>
        <v>26.35</v>
      </c>
      <c r="T6340" s="17" t="str">
        <f>VLOOKUP(I6340,Counties!$A$1:$D$1787,4,0)</f>
        <v>Orange</v>
      </c>
      <c r="U6340" s="10">
        <f>G6340</f>
        <v>26.34</v>
      </c>
      <c r="V6340" s="10">
        <f>S6340-U6340</f>
        <v>1.0000000000001563E-2</v>
      </c>
    </row>
    <row r="6341" spans="1:22" x14ac:dyDescent="0.25">
      <c r="A6341" t="s">
        <v>12153</v>
      </c>
      <c r="B6341" t="s">
        <v>8786</v>
      </c>
      <c r="C6341" s="1">
        <v>44868</v>
      </c>
      <c r="D6341" s="1" t="s">
        <v>23</v>
      </c>
      <c r="E6341" s="2">
        <v>50</v>
      </c>
      <c r="F6341" s="2">
        <v>0</v>
      </c>
      <c r="G6341" s="2">
        <v>0</v>
      </c>
      <c r="H6341" s="2">
        <v>50</v>
      </c>
      <c r="I6341" t="s">
        <v>17</v>
      </c>
      <c r="J6341" t="s">
        <v>17</v>
      </c>
      <c r="K6341" t="s">
        <v>17</v>
      </c>
      <c r="L6341" t="s">
        <v>75</v>
      </c>
      <c r="M6341" t="s">
        <v>8757</v>
      </c>
      <c r="N6341" t="s">
        <v>12151</v>
      </c>
      <c r="O6341" t="s">
        <v>12164</v>
      </c>
      <c r="Q6341" s="10">
        <f t="shared" ref="Q6341:Q6342" si="2023">E6341</f>
        <v>50</v>
      </c>
      <c r="T6341"/>
    </row>
    <row r="6342" spans="1:22" x14ac:dyDescent="0.25">
      <c r="A6342" t="s">
        <v>12152</v>
      </c>
      <c r="B6342" t="s">
        <v>8787</v>
      </c>
      <c r="C6342" s="1">
        <v>44846</v>
      </c>
      <c r="D6342" s="1" t="s">
        <v>23</v>
      </c>
      <c r="E6342" s="2">
        <v>50</v>
      </c>
      <c r="F6342" s="2">
        <v>0</v>
      </c>
      <c r="G6342" s="2">
        <v>0</v>
      </c>
      <c r="H6342" s="2">
        <v>50</v>
      </c>
      <c r="I6342" t="s">
        <v>17</v>
      </c>
      <c r="J6342" t="s">
        <v>17</v>
      </c>
      <c r="K6342" t="s">
        <v>17</v>
      </c>
      <c r="L6342" t="s">
        <v>75</v>
      </c>
      <c r="M6342" t="s">
        <v>8757</v>
      </c>
      <c r="N6342" t="s">
        <v>12151</v>
      </c>
      <c r="O6342" t="s">
        <v>12164</v>
      </c>
      <c r="Q6342" s="10">
        <f t="shared" si="2023"/>
        <v>50</v>
      </c>
      <c r="T6342"/>
    </row>
    <row r="6343" spans="1:22" hidden="1" x14ac:dyDescent="0.25">
      <c r="A6343" t="s">
        <v>12154</v>
      </c>
      <c r="B6343" t="s">
        <v>8788</v>
      </c>
      <c r="C6343" s="1">
        <v>44907</v>
      </c>
      <c r="D6343" s="1" t="s">
        <v>18</v>
      </c>
      <c r="E6343" s="2">
        <v>195</v>
      </c>
      <c r="F6343" s="2">
        <v>33.32</v>
      </c>
      <c r="G6343" s="2">
        <v>20.04</v>
      </c>
      <c r="H6343" s="2">
        <v>248.36</v>
      </c>
      <c r="I6343" t="s">
        <v>8789</v>
      </c>
      <c r="J6343" t="s">
        <v>131</v>
      </c>
      <c r="K6343">
        <v>71459</v>
      </c>
      <c r="L6343" t="s">
        <v>43</v>
      </c>
      <c r="M6343" t="s">
        <v>8757</v>
      </c>
      <c r="N6343" t="s">
        <v>12151</v>
      </c>
      <c r="T6343"/>
    </row>
    <row r="6344" spans="1:22" x14ac:dyDescent="0.25">
      <c r="A6344" t="s">
        <v>12152</v>
      </c>
      <c r="B6344" t="s">
        <v>8790</v>
      </c>
      <c r="C6344" s="1">
        <v>44841</v>
      </c>
      <c r="D6344" s="1" t="s">
        <v>23</v>
      </c>
      <c r="E6344" s="2">
        <v>50</v>
      </c>
      <c r="F6344" s="2">
        <v>0</v>
      </c>
      <c r="G6344" s="2">
        <v>0</v>
      </c>
      <c r="H6344" s="2">
        <v>50</v>
      </c>
      <c r="I6344" t="s">
        <v>17</v>
      </c>
      <c r="J6344" t="s">
        <v>17</v>
      </c>
      <c r="K6344" t="s">
        <v>17</v>
      </c>
      <c r="L6344" t="s">
        <v>75</v>
      </c>
      <c r="M6344" t="s">
        <v>8757</v>
      </c>
      <c r="N6344" t="s">
        <v>12151</v>
      </c>
      <c r="O6344" t="s">
        <v>12164</v>
      </c>
      <c r="Q6344" s="10">
        <f>E6344</f>
        <v>50</v>
      </c>
      <c r="T6344"/>
    </row>
    <row r="6345" spans="1:22" hidden="1" x14ac:dyDescent="0.25">
      <c r="A6345" t="s">
        <v>12153</v>
      </c>
      <c r="B6345" t="s">
        <v>8791</v>
      </c>
      <c r="C6345" s="1">
        <v>44891</v>
      </c>
      <c r="D6345" s="1" t="s">
        <v>18</v>
      </c>
      <c r="E6345" s="2">
        <v>634.88</v>
      </c>
      <c r="F6345" s="2">
        <v>88.7</v>
      </c>
      <c r="G6345" s="2">
        <v>32.200000000000003</v>
      </c>
      <c r="H6345" s="2">
        <v>755.78</v>
      </c>
      <c r="I6345" t="s">
        <v>2363</v>
      </c>
      <c r="J6345" t="s">
        <v>27</v>
      </c>
      <c r="K6345">
        <v>70124</v>
      </c>
      <c r="L6345" t="s">
        <v>21</v>
      </c>
      <c r="M6345" t="s">
        <v>8757</v>
      </c>
      <c r="N6345" t="s">
        <v>12151</v>
      </c>
      <c r="T6345"/>
    </row>
    <row r="6346" spans="1:22" x14ac:dyDescent="0.25">
      <c r="A6346" t="s">
        <v>12152</v>
      </c>
      <c r="B6346" t="s">
        <v>8792</v>
      </c>
      <c r="C6346" s="1">
        <v>44852</v>
      </c>
      <c r="D6346" s="1" t="s">
        <v>18</v>
      </c>
      <c r="E6346" s="2">
        <v>240</v>
      </c>
      <c r="F6346" s="2">
        <v>31.1</v>
      </c>
      <c r="G6346" s="2">
        <v>24.6</v>
      </c>
      <c r="H6346" s="2">
        <v>295.7</v>
      </c>
      <c r="I6346" t="s">
        <v>622</v>
      </c>
      <c r="J6346" t="s">
        <v>52</v>
      </c>
      <c r="K6346">
        <v>94551</v>
      </c>
      <c r="L6346" t="s">
        <v>43</v>
      </c>
      <c r="M6346" t="s">
        <v>8757</v>
      </c>
      <c r="N6346" t="s">
        <v>12151</v>
      </c>
      <c r="O6346" t="s">
        <v>12166</v>
      </c>
      <c r="P6346" s="10">
        <f t="shared" ref="P6346:P6347" si="2024">E6346</f>
        <v>240</v>
      </c>
      <c r="R6346" s="17">
        <f>VLOOKUP(I6346,Counties!$A$1:$D$1787,3,0)</f>
        <v>0.10249999999999999</v>
      </c>
      <c r="S6346" s="10">
        <f>P6346*R6346</f>
        <v>24.599999999999998</v>
      </c>
      <c r="T6346" s="17" t="str">
        <f>VLOOKUP(I6346,Counties!$A$1:$D$1787,4,0)</f>
        <v>Alameda</v>
      </c>
      <c r="U6346" s="10">
        <f t="shared" ref="U6346:U6347" si="2025">G6346</f>
        <v>24.6</v>
      </c>
      <c r="V6346" s="10">
        <f t="shared" ref="V6346:V6347" si="2026">S6346-U6346</f>
        <v>0</v>
      </c>
    </row>
    <row r="6347" spans="1:22" x14ac:dyDescent="0.25">
      <c r="A6347" t="s">
        <v>12153</v>
      </c>
      <c r="B6347" t="s">
        <v>8793</v>
      </c>
      <c r="C6347" s="1">
        <v>44888</v>
      </c>
      <c r="D6347" s="1" t="s">
        <v>18</v>
      </c>
      <c r="E6347" s="2">
        <v>260.75</v>
      </c>
      <c r="F6347" s="2">
        <v>33.32</v>
      </c>
      <c r="G6347" s="2">
        <v>20.6</v>
      </c>
      <c r="H6347" s="2">
        <v>314.67</v>
      </c>
      <c r="I6347" t="s">
        <v>8778</v>
      </c>
      <c r="J6347" t="s">
        <v>74</v>
      </c>
      <c r="K6347">
        <v>39507</v>
      </c>
      <c r="L6347" t="s">
        <v>75</v>
      </c>
      <c r="M6347" t="s">
        <v>8757</v>
      </c>
      <c r="N6347" t="s">
        <v>12151</v>
      </c>
      <c r="O6347" t="s">
        <v>12166</v>
      </c>
      <c r="P6347" s="10">
        <f t="shared" si="2024"/>
        <v>260.75</v>
      </c>
      <c r="R6347" s="12">
        <v>7.7499999999999999E-2</v>
      </c>
      <c r="S6347" s="10">
        <f>P6347*R6347</f>
        <v>20.208124999999999</v>
      </c>
      <c r="T6347" t="s">
        <v>822</v>
      </c>
      <c r="U6347" s="10">
        <f t="shared" si="2025"/>
        <v>20.6</v>
      </c>
      <c r="V6347" s="10">
        <f t="shared" si="2026"/>
        <v>-0.39187500000000242</v>
      </c>
    </row>
    <row r="6348" spans="1:22" hidden="1" x14ac:dyDescent="0.25">
      <c r="A6348" t="s">
        <v>12154</v>
      </c>
      <c r="B6348" t="s">
        <v>8794</v>
      </c>
      <c r="C6348" s="1">
        <v>44898</v>
      </c>
      <c r="D6348" s="1" t="s">
        <v>18</v>
      </c>
      <c r="E6348" s="2">
        <v>195</v>
      </c>
      <c r="F6348" s="2">
        <v>33.32</v>
      </c>
      <c r="G6348" s="2">
        <v>10.15</v>
      </c>
      <c r="H6348" s="2">
        <v>238.47</v>
      </c>
      <c r="I6348" t="s">
        <v>8773</v>
      </c>
      <c r="J6348" t="s">
        <v>27</v>
      </c>
      <c r="K6348">
        <v>70403</v>
      </c>
      <c r="L6348" t="s">
        <v>21</v>
      </c>
      <c r="M6348" t="s">
        <v>8757</v>
      </c>
      <c r="N6348" t="s">
        <v>12151</v>
      </c>
      <c r="T6348"/>
    </row>
    <row r="6349" spans="1:22" hidden="1" x14ac:dyDescent="0.25">
      <c r="A6349" t="s">
        <v>12152</v>
      </c>
      <c r="B6349" t="s">
        <v>8795</v>
      </c>
      <c r="C6349" s="1">
        <v>44862</v>
      </c>
      <c r="D6349" s="1" t="s">
        <v>18</v>
      </c>
      <c r="E6349" s="2">
        <v>155</v>
      </c>
      <c r="F6349" s="2">
        <v>25.1</v>
      </c>
      <c r="G6349" s="2">
        <v>8.02</v>
      </c>
      <c r="H6349" s="2">
        <v>188.12</v>
      </c>
      <c r="I6349" t="s">
        <v>8797</v>
      </c>
      <c r="J6349" t="s">
        <v>27</v>
      </c>
      <c r="K6349">
        <v>70806</v>
      </c>
      <c r="L6349" t="s">
        <v>21</v>
      </c>
      <c r="M6349" t="s">
        <v>8757</v>
      </c>
      <c r="N6349" t="s">
        <v>12151</v>
      </c>
      <c r="T6349"/>
    </row>
    <row r="6350" spans="1:22" hidden="1" x14ac:dyDescent="0.25">
      <c r="A6350" t="s">
        <v>12153</v>
      </c>
      <c r="B6350" t="s">
        <v>8798</v>
      </c>
      <c r="C6350" s="1">
        <v>44888</v>
      </c>
      <c r="D6350" s="1" t="s">
        <v>18</v>
      </c>
      <c r="E6350" s="2">
        <v>125</v>
      </c>
      <c r="F6350" s="2">
        <v>21.56</v>
      </c>
      <c r="G6350" s="2">
        <v>6.52</v>
      </c>
      <c r="H6350" s="2">
        <v>153.08000000000001</v>
      </c>
      <c r="I6350" t="s">
        <v>2499</v>
      </c>
      <c r="J6350" t="s">
        <v>27</v>
      </c>
      <c r="K6350">
        <v>70003</v>
      </c>
      <c r="L6350" t="s">
        <v>21</v>
      </c>
      <c r="M6350" t="s">
        <v>8757</v>
      </c>
      <c r="N6350" t="s">
        <v>12151</v>
      </c>
      <c r="T6350"/>
    </row>
    <row r="6351" spans="1:22" x14ac:dyDescent="0.25">
      <c r="A6351" t="s">
        <v>12153</v>
      </c>
      <c r="B6351" t="s">
        <v>8799</v>
      </c>
      <c r="C6351" s="1">
        <v>44874</v>
      </c>
      <c r="D6351" s="1" t="s">
        <v>18</v>
      </c>
      <c r="E6351" s="2">
        <v>130</v>
      </c>
      <c r="F6351" s="2">
        <v>28.55</v>
      </c>
      <c r="G6351" s="2">
        <v>10.07</v>
      </c>
      <c r="H6351" s="2">
        <v>168.62</v>
      </c>
      <c r="I6351" t="s">
        <v>536</v>
      </c>
      <c r="J6351" t="s">
        <v>52</v>
      </c>
      <c r="K6351">
        <v>95661</v>
      </c>
      <c r="L6351" t="s">
        <v>43</v>
      </c>
      <c r="M6351" t="s">
        <v>8757</v>
      </c>
      <c r="N6351" t="s">
        <v>12151</v>
      </c>
      <c r="O6351" t="s">
        <v>12166</v>
      </c>
      <c r="P6351" s="10">
        <f>E6351</f>
        <v>130</v>
      </c>
      <c r="R6351" s="17">
        <f>VLOOKUP(I6351,Counties!$A$1:$D$1787,3,0)</f>
        <v>7.7499999999999999E-2</v>
      </c>
      <c r="S6351" s="10">
        <f>P6351*R6351</f>
        <v>10.074999999999999</v>
      </c>
      <c r="T6351" s="17" t="str">
        <f>VLOOKUP(I6351,Counties!$A$1:$D$1787,4,0)</f>
        <v>Placer</v>
      </c>
      <c r="U6351" s="10">
        <f>G6351</f>
        <v>10.07</v>
      </c>
      <c r="V6351" s="10">
        <f>S6351-U6351</f>
        <v>4.9999999999990052E-3</v>
      </c>
    </row>
    <row r="6352" spans="1:22" hidden="1" x14ac:dyDescent="0.25">
      <c r="A6352" t="s">
        <v>12154</v>
      </c>
      <c r="B6352" t="s">
        <v>8800</v>
      </c>
      <c r="C6352" s="1">
        <v>44902</v>
      </c>
      <c r="D6352" s="1" t="s">
        <v>18</v>
      </c>
      <c r="E6352" s="2">
        <v>295</v>
      </c>
      <c r="F6352" s="2">
        <v>46.63</v>
      </c>
      <c r="G6352" s="2">
        <v>30.32</v>
      </c>
      <c r="H6352" s="2">
        <v>371.95</v>
      </c>
      <c r="I6352" t="s">
        <v>498</v>
      </c>
      <c r="J6352" t="s">
        <v>39</v>
      </c>
      <c r="K6352">
        <v>11215</v>
      </c>
      <c r="L6352" t="s">
        <v>43</v>
      </c>
      <c r="M6352" t="s">
        <v>8757</v>
      </c>
      <c r="N6352" t="s">
        <v>12151</v>
      </c>
      <c r="T6352"/>
    </row>
    <row r="6353" spans="1:22" hidden="1" x14ac:dyDescent="0.25">
      <c r="A6353" t="s">
        <v>12154</v>
      </c>
      <c r="B6353" t="s">
        <v>8801</v>
      </c>
      <c r="C6353" s="1">
        <v>44906</v>
      </c>
      <c r="D6353" s="1" t="s">
        <v>18</v>
      </c>
      <c r="E6353" s="2">
        <v>180</v>
      </c>
      <c r="F6353" s="2">
        <v>29.86</v>
      </c>
      <c r="G6353" s="2">
        <v>0</v>
      </c>
      <c r="H6353" s="2">
        <v>209.86</v>
      </c>
      <c r="I6353" t="s">
        <v>8802</v>
      </c>
      <c r="J6353" t="s">
        <v>71</v>
      </c>
      <c r="K6353">
        <v>32459</v>
      </c>
      <c r="L6353" t="s">
        <v>43</v>
      </c>
      <c r="M6353" t="s">
        <v>8757</v>
      </c>
      <c r="N6353" t="s">
        <v>12151</v>
      </c>
      <c r="T6353"/>
    </row>
    <row r="6354" spans="1:22" hidden="1" x14ac:dyDescent="0.25">
      <c r="A6354" t="s">
        <v>12153</v>
      </c>
      <c r="B6354" t="s">
        <v>8803</v>
      </c>
      <c r="C6354" s="1">
        <v>44880</v>
      </c>
      <c r="D6354" s="1" t="s">
        <v>18</v>
      </c>
      <c r="E6354" s="2">
        <v>105</v>
      </c>
      <c r="F6354" s="2">
        <v>25.1</v>
      </c>
      <c r="G6354" s="2">
        <v>0</v>
      </c>
      <c r="H6354" s="2">
        <v>130.1</v>
      </c>
      <c r="I6354" t="s">
        <v>2708</v>
      </c>
      <c r="J6354" t="s">
        <v>71</v>
      </c>
      <c r="K6354">
        <v>33156</v>
      </c>
      <c r="L6354" t="s">
        <v>43</v>
      </c>
      <c r="M6354" t="s">
        <v>8757</v>
      </c>
      <c r="N6354" t="s">
        <v>12151</v>
      </c>
      <c r="T6354"/>
    </row>
    <row r="6355" spans="1:22" hidden="1" x14ac:dyDescent="0.25">
      <c r="A6355" t="s">
        <v>12153</v>
      </c>
      <c r="B6355" t="s">
        <v>8804</v>
      </c>
      <c r="C6355" s="1">
        <v>44877</v>
      </c>
      <c r="D6355" s="1" t="s">
        <v>18</v>
      </c>
      <c r="E6355" s="2">
        <v>65</v>
      </c>
      <c r="F6355" s="2">
        <v>21.56</v>
      </c>
      <c r="G6355" s="2">
        <v>3.85</v>
      </c>
      <c r="H6355" s="2">
        <v>90.41</v>
      </c>
      <c r="I6355" t="s">
        <v>2363</v>
      </c>
      <c r="J6355" t="s">
        <v>27</v>
      </c>
      <c r="K6355">
        <v>70131</v>
      </c>
      <c r="L6355" t="s">
        <v>21</v>
      </c>
      <c r="M6355" t="s">
        <v>8757</v>
      </c>
      <c r="N6355" t="s">
        <v>12151</v>
      </c>
      <c r="T6355"/>
    </row>
    <row r="6356" spans="1:22" hidden="1" x14ac:dyDescent="0.25">
      <c r="A6356" t="s">
        <v>12153</v>
      </c>
      <c r="B6356" t="s">
        <v>8805</v>
      </c>
      <c r="C6356" s="1">
        <v>44890</v>
      </c>
      <c r="D6356" s="1" t="s">
        <v>18</v>
      </c>
      <c r="E6356" s="2">
        <v>295</v>
      </c>
      <c r="F6356" s="2">
        <v>46.63</v>
      </c>
      <c r="G6356" s="2">
        <v>23.06</v>
      </c>
      <c r="H6356" s="2">
        <v>364.69</v>
      </c>
      <c r="I6356" t="s">
        <v>2122</v>
      </c>
      <c r="J6356" t="s">
        <v>56</v>
      </c>
      <c r="K6356">
        <v>45103</v>
      </c>
      <c r="L6356" t="s">
        <v>21</v>
      </c>
      <c r="M6356" t="s">
        <v>8757</v>
      </c>
      <c r="N6356" t="s">
        <v>12151</v>
      </c>
      <c r="T6356"/>
    </row>
    <row r="6357" spans="1:22" x14ac:dyDescent="0.25">
      <c r="A6357" t="s">
        <v>12152</v>
      </c>
      <c r="B6357" t="s">
        <v>8806</v>
      </c>
      <c r="C6357" s="1">
        <v>44854</v>
      </c>
      <c r="D6357" s="1" t="s">
        <v>18</v>
      </c>
      <c r="E6357" s="2">
        <v>126.08</v>
      </c>
      <c r="F6357" s="2">
        <v>25.1</v>
      </c>
      <c r="G6357" s="2">
        <v>6.73</v>
      </c>
      <c r="H6357" s="2">
        <v>157.91</v>
      </c>
      <c r="I6357" t="s">
        <v>2363</v>
      </c>
      <c r="J6357" t="s">
        <v>27</v>
      </c>
      <c r="K6357">
        <v>70115</v>
      </c>
      <c r="L6357" t="s">
        <v>75</v>
      </c>
      <c r="M6357" t="s">
        <v>8757</v>
      </c>
      <c r="N6357" t="s">
        <v>12151</v>
      </c>
      <c r="O6357" t="s">
        <v>12166</v>
      </c>
      <c r="P6357" s="10">
        <f>E6357</f>
        <v>126.08</v>
      </c>
      <c r="R6357" s="12">
        <v>7.7499999999999999E-2</v>
      </c>
      <c r="S6357" s="10">
        <f>P6357*R6357</f>
        <v>9.7712000000000003</v>
      </c>
      <c r="T6357" t="s">
        <v>822</v>
      </c>
      <c r="U6357" s="10">
        <f>G6357</f>
        <v>6.73</v>
      </c>
      <c r="V6357" s="10">
        <f>S6357-U6357</f>
        <v>3.0411999999999999</v>
      </c>
    </row>
    <row r="6358" spans="1:22" x14ac:dyDescent="0.25">
      <c r="A6358" t="s">
        <v>12153</v>
      </c>
      <c r="B6358" t="s">
        <v>8807</v>
      </c>
      <c r="C6358" s="1">
        <v>44878</v>
      </c>
      <c r="D6358" s="1" t="s">
        <v>23</v>
      </c>
      <c r="E6358" s="2">
        <v>50</v>
      </c>
      <c r="F6358" s="2">
        <v>0</v>
      </c>
      <c r="G6358" s="2">
        <v>0</v>
      </c>
      <c r="H6358" s="2">
        <v>50</v>
      </c>
      <c r="I6358" t="s">
        <v>17</v>
      </c>
      <c r="J6358" t="s">
        <v>17</v>
      </c>
      <c r="K6358" t="s">
        <v>17</v>
      </c>
      <c r="L6358" t="s">
        <v>75</v>
      </c>
      <c r="M6358" t="s">
        <v>8757</v>
      </c>
      <c r="N6358" t="s">
        <v>12151</v>
      </c>
      <c r="O6358" t="s">
        <v>12164</v>
      </c>
      <c r="Q6358" s="10">
        <f>E6358</f>
        <v>50</v>
      </c>
      <c r="T6358"/>
    </row>
    <row r="6359" spans="1:22" hidden="1" x14ac:dyDescent="0.25">
      <c r="A6359" t="s">
        <v>12154</v>
      </c>
      <c r="B6359" t="s">
        <v>8808</v>
      </c>
      <c r="C6359" s="1">
        <v>44918</v>
      </c>
      <c r="D6359" s="1" t="s">
        <v>18</v>
      </c>
      <c r="E6359" s="2">
        <v>195</v>
      </c>
      <c r="F6359" s="2">
        <v>33.32</v>
      </c>
      <c r="G6359" s="2">
        <v>10.15</v>
      </c>
      <c r="H6359" s="2">
        <v>238.47</v>
      </c>
      <c r="I6359" t="s">
        <v>2079</v>
      </c>
      <c r="J6359" t="s">
        <v>27</v>
      </c>
      <c r="K6359">
        <v>70065</v>
      </c>
      <c r="L6359" t="s">
        <v>21</v>
      </c>
      <c r="M6359" t="s">
        <v>8757</v>
      </c>
      <c r="N6359" t="s">
        <v>12151</v>
      </c>
      <c r="T6359"/>
    </row>
    <row r="6360" spans="1:22" hidden="1" x14ac:dyDescent="0.25">
      <c r="A6360" t="s">
        <v>12153</v>
      </c>
      <c r="B6360" t="s">
        <v>8809</v>
      </c>
      <c r="C6360" s="1">
        <v>44891</v>
      </c>
      <c r="D6360" s="1" t="s">
        <v>18</v>
      </c>
      <c r="E6360" s="2">
        <v>729.6</v>
      </c>
      <c r="F6360" s="2">
        <v>88.7</v>
      </c>
      <c r="G6360" s="2">
        <v>36.42</v>
      </c>
      <c r="H6360" s="2">
        <v>854.72</v>
      </c>
      <c r="I6360" t="s">
        <v>2079</v>
      </c>
      <c r="J6360" t="s">
        <v>27</v>
      </c>
      <c r="K6360">
        <v>70065</v>
      </c>
      <c r="L6360" t="s">
        <v>21</v>
      </c>
      <c r="M6360" t="s">
        <v>8757</v>
      </c>
      <c r="N6360" t="s">
        <v>12151</v>
      </c>
      <c r="T6360"/>
    </row>
    <row r="6361" spans="1:22" hidden="1" x14ac:dyDescent="0.25">
      <c r="A6361" t="s">
        <v>12153</v>
      </c>
      <c r="B6361" t="s">
        <v>8810</v>
      </c>
      <c r="C6361" s="1">
        <v>44888</v>
      </c>
      <c r="D6361" s="1" t="s">
        <v>18</v>
      </c>
      <c r="E6361" s="2">
        <v>195</v>
      </c>
      <c r="F6361" s="2">
        <v>33.32</v>
      </c>
      <c r="G6361" s="2">
        <v>10.15</v>
      </c>
      <c r="H6361" s="2">
        <v>238.47</v>
      </c>
      <c r="I6361" t="s">
        <v>8811</v>
      </c>
      <c r="J6361" t="s">
        <v>27</v>
      </c>
      <c r="K6361">
        <v>70447</v>
      </c>
      <c r="L6361" t="s">
        <v>21</v>
      </c>
      <c r="M6361" t="s">
        <v>8757</v>
      </c>
      <c r="N6361" t="s">
        <v>12151</v>
      </c>
      <c r="T6361"/>
    </row>
    <row r="6362" spans="1:22" hidden="1" x14ac:dyDescent="0.25">
      <c r="A6362" t="s">
        <v>12152</v>
      </c>
      <c r="B6362" t="s">
        <v>8812</v>
      </c>
      <c r="C6362" s="1">
        <v>44854</v>
      </c>
      <c r="D6362" s="1" t="s">
        <v>54</v>
      </c>
      <c r="E6362" s="2">
        <v>-126.08</v>
      </c>
      <c r="F6362" s="2">
        <v>-25.1</v>
      </c>
      <c r="G6362" s="2">
        <v>-6.73</v>
      </c>
      <c r="H6362" s="2">
        <v>-157.91</v>
      </c>
      <c r="I6362" t="s">
        <v>2363</v>
      </c>
      <c r="J6362" t="s">
        <v>27</v>
      </c>
      <c r="K6362">
        <v>70115</v>
      </c>
      <c r="L6362" t="s">
        <v>43</v>
      </c>
      <c r="M6362" t="s">
        <v>8757</v>
      </c>
      <c r="N6362" t="s">
        <v>12151</v>
      </c>
      <c r="T6362"/>
    </row>
    <row r="6363" spans="1:22" hidden="1" x14ac:dyDescent="0.25">
      <c r="A6363" t="s">
        <v>12153</v>
      </c>
      <c r="B6363" t="s">
        <v>8813</v>
      </c>
      <c r="C6363" s="1">
        <v>44866</v>
      </c>
      <c r="D6363" s="1" t="s">
        <v>54</v>
      </c>
      <c r="E6363" s="2">
        <v>-331.52</v>
      </c>
      <c r="F6363" s="2">
        <v>-48.66</v>
      </c>
      <c r="G6363" s="2">
        <v>0</v>
      </c>
      <c r="H6363" s="2">
        <v>-380.18</v>
      </c>
      <c r="I6363" t="s">
        <v>8814</v>
      </c>
      <c r="J6363" t="s">
        <v>71</v>
      </c>
      <c r="K6363" t="s">
        <v>8815</v>
      </c>
      <c r="L6363" t="s">
        <v>43</v>
      </c>
      <c r="M6363" t="s">
        <v>8757</v>
      </c>
      <c r="N6363" t="s">
        <v>12151</v>
      </c>
      <c r="T6363"/>
    </row>
    <row r="6364" spans="1:22" x14ac:dyDescent="0.25">
      <c r="A6364" t="s">
        <v>12152</v>
      </c>
      <c r="B6364" t="s">
        <v>8816</v>
      </c>
      <c r="C6364" s="1">
        <v>44839</v>
      </c>
      <c r="D6364" s="1" t="s">
        <v>18</v>
      </c>
      <c r="E6364" s="2">
        <v>310</v>
      </c>
      <c r="F6364" s="2">
        <v>36.78</v>
      </c>
      <c r="G6364" s="2">
        <v>25.57</v>
      </c>
      <c r="H6364" s="2">
        <v>372.35</v>
      </c>
      <c r="I6364" t="s">
        <v>8817</v>
      </c>
      <c r="J6364" t="s">
        <v>52</v>
      </c>
      <c r="K6364">
        <v>95632</v>
      </c>
      <c r="L6364" t="s">
        <v>43</v>
      </c>
      <c r="M6364" t="s">
        <v>8757</v>
      </c>
      <c r="N6364" t="s">
        <v>12151</v>
      </c>
      <c r="O6364" t="s">
        <v>12166</v>
      </c>
      <c r="P6364" s="10">
        <f t="shared" ref="P6364:P6365" si="2027">E6364</f>
        <v>310</v>
      </c>
      <c r="R6364" s="17">
        <f>VLOOKUP(I6364,Counties!$A$1:$D$1787,3,0)</f>
        <v>8.2500000000000004E-2</v>
      </c>
      <c r="S6364" s="10">
        <f t="shared" ref="S6364:S6365" si="2028">P6364*R6364</f>
        <v>25.575000000000003</v>
      </c>
      <c r="T6364" s="17" t="str">
        <f>VLOOKUP(I6364,Counties!$A$1:$D$1787,4,0)</f>
        <v>Sacramento</v>
      </c>
      <c r="U6364" s="10">
        <f t="shared" ref="U6364:U6365" si="2029">G6364</f>
        <v>25.57</v>
      </c>
      <c r="V6364" s="10">
        <f t="shared" ref="V6364:V6365" si="2030">S6364-U6364</f>
        <v>5.000000000002558E-3</v>
      </c>
    </row>
    <row r="6365" spans="1:22" x14ac:dyDescent="0.25">
      <c r="A6365" t="s">
        <v>12152</v>
      </c>
      <c r="B6365" t="s">
        <v>8818</v>
      </c>
      <c r="C6365" s="1">
        <v>44857</v>
      </c>
      <c r="D6365" s="1" t="s">
        <v>18</v>
      </c>
      <c r="E6365" s="2">
        <v>0</v>
      </c>
      <c r="F6365" s="2">
        <v>0</v>
      </c>
      <c r="G6365" s="2">
        <v>0</v>
      </c>
      <c r="H6365" s="2">
        <v>0</v>
      </c>
      <c r="I6365" t="s">
        <v>622</v>
      </c>
      <c r="J6365" t="s">
        <v>52</v>
      </c>
      <c r="K6365">
        <v>94551</v>
      </c>
      <c r="L6365" t="s">
        <v>43</v>
      </c>
      <c r="M6365" t="s">
        <v>8757</v>
      </c>
      <c r="N6365" t="s">
        <v>12151</v>
      </c>
      <c r="O6365" t="s">
        <v>12166</v>
      </c>
      <c r="P6365" s="10">
        <f t="shared" si="2027"/>
        <v>0</v>
      </c>
      <c r="R6365" s="17">
        <f>VLOOKUP(I6365,Counties!$A$1:$D$1787,3,0)</f>
        <v>0.10249999999999999</v>
      </c>
      <c r="S6365" s="10">
        <f t="shared" si="2028"/>
        <v>0</v>
      </c>
      <c r="T6365" s="17" t="str">
        <f>VLOOKUP(I6365,Counties!$A$1:$D$1787,4,0)</f>
        <v>Alameda</v>
      </c>
      <c r="U6365" s="10">
        <f t="shared" si="2029"/>
        <v>0</v>
      </c>
      <c r="V6365" s="10">
        <f t="shared" si="2030"/>
        <v>0</v>
      </c>
    </row>
    <row r="6366" spans="1:22" hidden="1" x14ac:dyDescent="0.25">
      <c r="A6366" t="s">
        <v>12152</v>
      </c>
      <c r="B6366" t="s">
        <v>8819</v>
      </c>
      <c r="C6366" s="1">
        <v>44846</v>
      </c>
      <c r="D6366" s="1" t="s">
        <v>18</v>
      </c>
      <c r="E6366" s="2">
        <v>98.95</v>
      </c>
      <c r="F6366" s="2">
        <v>29.86</v>
      </c>
      <c r="G6366" s="2">
        <v>0</v>
      </c>
      <c r="H6366" s="2">
        <v>128.81</v>
      </c>
      <c r="I6366" t="s">
        <v>159</v>
      </c>
      <c r="J6366" t="s">
        <v>71</v>
      </c>
      <c r="K6366">
        <v>33908</v>
      </c>
      <c r="L6366" t="s">
        <v>43</v>
      </c>
      <c r="M6366" t="s">
        <v>8757</v>
      </c>
      <c r="N6366" t="s">
        <v>12151</v>
      </c>
      <c r="T6366"/>
    </row>
    <row r="6367" spans="1:22" hidden="1" x14ac:dyDescent="0.25">
      <c r="A6367" t="s">
        <v>12154</v>
      </c>
      <c r="B6367" t="s">
        <v>8820</v>
      </c>
      <c r="C6367" s="1">
        <v>44906</v>
      </c>
      <c r="D6367" s="1" t="s">
        <v>18</v>
      </c>
      <c r="E6367" s="2">
        <v>260</v>
      </c>
      <c r="F6367" s="2">
        <v>48.66</v>
      </c>
      <c r="G6367" s="2">
        <v>13.74</v>
      </c>
      <c r="H6367" s="2">
        <v>322.39999999999998</v>
      </c>
      <c r="I6367" t="s">
        <v>2363</v>
      </c>
      <c r="J6367" t="s">
        <v>27</v>
      </c>
      <c r="K6367">
        <v>70116</v>
      </c>
      <c r="L6367" t="s">
        <v>21</v>
      </c>
      <c r="M6367" t="s">
        <v>8757</v>
      </c>
      <c r="N6367" t="s">
        <v>12151</v>
      </c>
      <c r="T6367"/>
    </row>
    <row r="6368" spans="1:22" hidden="1" x14ac:dyDescent="0.25">
      <c r="A6368" t="s">
        <v>12152</v>
      </c>
      <c r="B6368" t="s">
        <v>8821</v>
      </c>
      <c r="C6368" s="1">
        <v>44854</v>
      </c>
      <c r="D6368" s="1" t="s">
        <v>18</v>
      </c>
      <c r="E6368" s="2">
        <v>331.52</v>
      </c>
      <c r="F6368" s="2">
        <v>48.66</v>
      </c>
      <c r="G6368" s="2">
        <v>0</v>
      </c>
      <c r="H6368" s="2">
        <v>380.18</v>
      </c>
      <c r="I6368" t="s">
        <v>8814</v>
      </c>
      <c r="J6368" t="s">
        <v>71</v>
      </c>
      <c r="K6368" t="s">
        <v>8815</v>
      </c>
      <c r="L6368" t="s">
        <v>43</v>
      </c>
      <c r="M6368" t="s">
        <v>8757</v>
      </c>
      <c r="N6368" t="s">
        <v>12151</v>
      </c>
      <c r="T6368"/>
    </row>
    <row r="6369" spans="1:22" hidden="1" x14ac:dyDescent="0.25">
      <c r="A6369" t="s">
        <v>12154</v>
      </c>
      <c r="B6369" t="s">
        <v>8822</v>
      </c>
      <c r="C6369" s="1">
        <v>44908</v>
      </c>
      <c r="D6369" s="1" t="s">
        <v>18</v>
      </c>
      <c r="E6369" s="2">
        <v>195</v>
      </c>
      <c r="F6369" s="2">
        <v>30.83</v>
      </c>
      <c r="G6369" s="2">
        <v>18.07</v>
      </c>
      <c r="H6369" s="2">
        <v>243.9</v>
      </c>
      <c r="I6369" t="s">
        <v>62</v>
      </c>
      <c r="J6369" t="s">
        <v>59</v>
      </c>
      <c r="K6369">
        <v>75013</v>
      </c>
      <c r="L6369" t="s">
        <v>43</v>
      </c>
      <c r="M6369" t="s">
        <v>8757</v>
      </c>
      <c r="N6369" t="s">
        <v>12151</v>
      </c>
      <c r="T6369"/>
    </row>
    <row r="6370" spans="1:22" hidden="1" x14ac:dyDescent="0.25">
      <c r="A6370" t="s">
        <v>12154</v>
      </c>
      <c r="B6370" t="s">
        <v>8823</v>
      </c>
      <c r="C6370" s="1">
        <v>44910</v>
      </c>
      <c r="D6370" s="1" t="s">
        <v>18</v>
      </c>
      <c r="E6370" s="2">
        <v>680</v>
      </c>
      <c r="F6370" s="2">
        <v>76.94</v>
      </c>
      <c r="G6370" s="2">
        <v>33.68</v>
      </c>
      <c r="H6370" s="2">
        <v>790.62</v>
      </c>
      <c r="I6370" t="s">
        <v>2499</v>
      </c>
      <c r="J6370" t="s">
        <v>27</v>
      </c>
      <c r="K6370">
        <v>70001</v>
      </c>
      <c r="L6370" t="s">
        <v>21</v>
      </c>
      <c r="M6370" t="s">
        <v>8757</v>
      </c>
      <c r="N6370" t="s">
        <v>12151</v>
      </c>
      <c r="T6370"/>
    </row>
    <row r="6371" spans="1:22" x14ac:dyDescent="0.25">
      <c r="A6371" t="s">
        <v>12153</v>
      </c>
      <c r="B6371" t="s">
        <v>8824</v>
      </c>
      <c r="C6371" s="1">
        <v>44888</v>
      </c>
      <c r="D6371" s="1" t="s">
        <v>18</v>
      </c>
      <c r="E6371" s="2">
        <v>195</v>
      </c>
      <c r="F6371" s="2">
        <v>33.32</v>
      </c>
      <c r="G6371" s="2">
        <v>20.04</v>
      </c>
      <c r="H6371" s="2">
        <v>248.36</v>
      </c>
      <c r="I6371" t="s">
        <v>8825</v>
      </c>
      <c r="J6371" t="s">
        <v>131</v>
      </c>
      <c r="K6371">
        <v>72355</v>
      </c>
      <c r="L6371" t="s">
        <v>75</v>
      </c>
      <c r="M6371" t="s">
        <v>8757</v>
      </c>
      <c r="N6371" t="s">
        <v>12151</v>
      </c>
      <c r="O6371" t="s">
        <v>12166</v>
      </c>
      <c r="P6371" s="10">
        <f>E6371</f>
        <v>195</v>
      </c>
      <c r="R6371" s="12">
        <v>7.7499999999999999E-2</v>
      </c>
      <c r="S6371" s="10">
        <f>P6371*R6371</f>
        <v>15.112500000000001</v>
      </c>
      <c r="T6371" t="s">
        <v>822</v>
      </c>
      <c r="U6371" s="10">
        <f>G6371</f>
        <v>20.04</v>
      </c>
      <c r="V6371" s="10">
        <f>S6371-U6371</f>
        <v>-4.9274999999999984</v>
      </c>
    </row>
    <row r="6372" spans="1:22" hidden="1" x14ac:dyDescent="0.25">
      <c r="A6372" t="s">
        <v>12152</v>
      </c>
      <c r="B6372" t="s">
        <v>8826</v>
      </c>
      <c r="C6372" s="1">
        <v>44839</v>
      </c>
      <c r="D6372" s="1" t="s">
        <v>18</v>
      </c>
      <c r="E6372" s="2">
        <v>281</v>
      </c>
      <c r="F6372" s="2">
        <v>48.66</v>
      </c>
      <c r="G6372" s="2">
        <v>26.37</v>
      </c>
      <c r="H6372" s="2">
        <v>356.03</v>
      </c>
      <c r="I6372" t="s">
        <v>1414</v>
      </c>
      <c r="J6372" t="s">
        <v>286</v>
      </c>
      <c r="K6372">
        <v>29492</v>
      </c>
      <c r="L6372" t="s">
        <v>43</v>
      </c>
      <c r="M6372" t="s">
        <v>8757</v>
      </c>
      <c r="N6372" t="s">
        <v>12151</v>
      </c>
      <c r="T6372"/>
    </row>
    <row r="6373" spans="1:22" hidden="1" x14ac:dyDescent="0.25">
      <c r="A6373" t="s">
        <v>12153</v>
      </c>
      <c r="B6373" t="s">
        <v>8827</v>
      </c>
      <c r="C6373" s="1">
        <v>44873</v>
      </c>
      <c r="D6373" s="1" t="s">
        <v>18</v>
      </c>
      <c r="E6373" s="2">
        <v>295</v>
      </c>
      <c r="F6373" s="2">
        <v>46.63</v>
      </c>
      <c r="G6373" s="2">
        <v>17.71</v>
      </c>
      <c r="H6373" s="2">
        <v>359.34</v>
      </c>
      <c r="I6373" t="s">
        <v>7947</v>
      </c>
      <c r="J6373" t="s">
        <v>30</v>
      </c>
      <c r="K6373" t="s">
        <v>8828</v>
      </c>
      <c r="L6373" t="s">
        <v>21</v>
      </c>
      <c r="M6373" t="s">
        <v>8757</v>
      </c>
      <c r="N6373" t="s">
        <v>12151</v>
      </c>
      <c r="T6373"/>
    </row>
    <row r="6374" spans="1:22" hidden="1" x14ac:dyDescent="0.25">
      <c r="A6374" t="s">
        <v>12152</v>
      </c>
      <c r="B6374" t="s">
        <v>8829</v>
      </c>
      <c r="C6374" s="1">
        <v>44839</v>
      </c>
      <c r="D6374" s="1" t="s">
        <v>18</v>
      </c>
      <c r="E6374" s="2">
        <v>105</v>
      </c>
      <c r="F6374" s="2">
        <v>25.1</v>
      </c>
      <c r="G6374" s="2">
        <v>8.61</v>
      </c>
      <c r="H6374" s="2">
        <v>138.71</v>
      </c>
      <c r="I6374" t="s">
        <v>8830</v>
      </c>
      <c r="J6374" t="s">
        <v>78</v>
      </c>
      <c r="K6374">
        <v>7960</v>
      </c>
      <c r="L6374" t="s">
        <v>21</v>
      </c>
      <c r="M6374" t="s">
        <v>8757</v>
      </c>
      <c r="N6374" t="s">
        <v>12151</v>
      </c>
      <c r="T6374"/>
    </row>
    <row r="6375" spans="1:22" hidden="1" x14ac:dyDescent="0.25">
      <c r="A6375" t="s">
        <v>12154</v>
      </c>
      <c r="B6375" t="s">
        <v>8831</v>
      </c>
      <c r="C6375" s="1">
        <v>44907</v>
      </c>
      <c r="D6375" s="1" t="s">
        <v>18</v>
      </c>
      <c r="E6375" s="2">
        <v>340</v>
      </c>
      <c r="F6375" s="2">
        <v>48.66</v>
      </c>
      <c r="G6375" s="2">
        <v>17.309999999999999</v>
      </c>
      <c r="H6375" s="2">
        <v>405.97</v>
      </c>
      <c r="I6375" t="s">
        <v>1933</v>
      </c>
      <c r="J6375" t="s">
        <v>27</v>
      </c>
      <c r="K6375">
        <v>70433</v>
      </c>
      <c r="L6375" t="s">
        <v>21</v>
      </c>
      <c r="M6375" t="s">
        <v>8757</v>
      </c>
      <c r="N6375" t="s">
        <v>12151</v>
      </c>
      <c r="T6375"/>
    </row>
    <row r="6376" spans="1:22" x14ac:dyDescent="0.25">
      <c r="A6376" t="s">
        <v>12153</v>
      </c>
      <c r="B6376" t="s">
        <v>8832</v>
      </c>
      <c r="C6376" s="1">
        <v>44869</v>
      </c>
      <c r="D6376" s="1" t="s">
        <v>23</v>
      </c>
      <c r="E6376" s="2">
        <v>50</v>
      </c>
      <c r="F6376" s="2">
        <v>0</v>
      </c>
      <c r="G6376" s="2">
        <v>0</v>
      </c>
      <c r="H6376" s="2">
        <v>50</v>
      </c>
      <c r="I6376" t="s">
        <v>17</v>
      </c>
      <c r="J6376" t="s">
        <v>17</v>
      </c>
      <c r="K6376" t="s">
        <v>17</v>
      </c>
      <c r="L6376" t="s">
        <v>75</v>
      </c>
      <c r="M6376" t="s">
        <v>8757</v>
      </c>
      <c r="N6376" t="s">
        <v>12151</v>
      </c>
      <c r="O6376" t="s">
        <v>12164</v>
      </c>
      <c r="Q6376" s="10">
        <f t="shared" ref="Q6376:Q6377" si="2031">E6376</f>
        <v>50</v>
      </c>
      <c r="T6376"/>
    </row>
    <row r="6377" spans="1:22" x14ac:dyDescent="0.25">
      <c r="A6377" t="s">
        <v>12153</v>
      </c>
      <c r="B6377" t="s">
        <v>8833</v>
      </c>
      <c r="C6377" s="1">
        <v>44867</v>
      </c>
      <c r="D6377" s="1" t="s">
        <v>23</v>
      </c>
      <c r="E6377" s="2">
        <v>50</v>
      </c>
      <c r="F6377" s="2">
        <v>0</v>
      </c>
      <c r="G6377" s="2">
        <v>0</v>
      </c>
      <c r="H6377" s="2">
        <v>50</v>
      </c>
      <c r="I6377" t="s">
        <v>17</v>
      </c>
      <c r="J6377" t="s">
        <v>17</v>
      </c>
      <c r="K6377" t="s">
        <v>17</v>
      </c>
      <c r="L6377" t="s">
        <v>75</v>
      </c>
      <c r="M6377" t="s">
        <v>8757</v>
      </c>
      <c r="N6377" t="s">
        <v>12151</v>
      </c>
      <c r="O6377" t="s">
        <v>12164</v>
      </c>
      <c r="Q6377" s="10">
        <f t="shared" si="2031"/>
        <v>50</v>
      </c>
      <c r="T6377"/>
    </row>
    <row r="6378" spans="1:22" hidden="1" x14ac:dyDescent="0.25">
      <c r="A6378" t="s">
        <v>12154</v>
      </c>
      <c r="B6378" t="s">
        <v>8834</v>
      </c>
      <c r="C6378" s="1">
        <v>44915</v>
      </c>
      <c r="D6378" s="1" t="s">
        <v>18</v>
      </c>
      <c r="E6378" s="2">
        <v>195</v>
      </c>
      <c r="F6378" s="2">
        <v>30.83</v>
      </c>
      <c r="G6378" s="2">
        <v>18.07</v>
      </c>
      <c r="H6378" s="2">
        <v>243.9</v>
      </c>
      <c r="I6378" t="s">
        <v>5838</v>
      </c>
      <c r="J6378" t="s">
        <v>59</v>
      </c>
      <c r="K6378">
        <v>77385</v>
      </c>
      <c r="L6378" t="s">
        <v>43</v>
      </c>
      <c r="M6378" t="s">
        <v>8757</v>
      </c>
      <c r="N6378" t="s">
        <v>12151</v>
      </c>
      <c r="T6378"/>
    </row>
    <row r="6379" spans="1:22" x14ac:dyDescent="0.25">
      <c r="A6379" t="s">
        <v>12152</v>
      </c>
      <c r="B6379" t="s">
        <v>8835</v>
      </c>
      <c r="C6379" s="1">
        <v>44854</v>
      </c>
      <c r="D6379" s="1" t="s">
        <v>23</v>
      </c>
      <c r="E6379" s="2">
        <v>50</v>
      </c>
      <c r="F6379" s="2">
        <v>0</v>
      </c>
      <c r="G6379" s="2">
        <v>0</v>
      </c>
      <c r="H6379" s="2">
        <v>50</v>
      </c>
      <c r="I6379" t="s">
        <v>17</v>
      </c>
      <c r="J6379" t="s">
        <v>17</v>
      </c>
      <c r="K6379" t="s">
        <v>17</v>
      </c>
      <c r="L6379" t="s">
        <v>75</v>
      </c>
      <c r="M6379" t="s">
        <v>8757</v>
      </c>
      <c r="N6379" t="s">
        <v>12151</v>
      </c>
      <c r="O6379" t="s">
        <v>12164</v>
      </c>
      <c r="Q6379" s="10">
        <f>E6379</f>
        <v>50</v>
      </c>
      <c r="T6379"/>
    </row>
    <row r="6380" spans="1:22" hidden="1" x14ac:dyDescent="0.25">
      <c r="A6380" t="s">
        <v>12153</v>
      </c>
      <c r="B6380" t="s">
        <v>8836</v>
      </c>
      <c r="C6380" s="1">
        <v>44880</v>
      </c>
      <c r="D6380" s="1" t="s">
        <v>18</v>
      </c>
      <c r="E6380" s="2">
        <v>260</v>
      </c>
      <c r="F6380" s="2">
        <v>48.66</v>
      </c>
      <c r="G6380" s="2">
        <v>13.74</v>
      </c>
      <c r="H6380" s="2">
        <v>322.39999999999998</v>
      </c>
      <c r="I6380" t="s">
        <v>6854</v>
      </c>
      <c r="J6380" t="s">
        <v>27</v>
      </c>
      <c r="K6380">
        <v>71270</v>
      </c>
      <c r="L6380" t="s">
        <v>21</v>
      </c>
      <c r="M6380" t="s">
        <v>8757</v>
      </c>
      <c r="N6380" t="s">
        <v>12151</v>
      </c>
      <c r="T6380"/>
    </row>
    <row r="6381" spans="1:22" hidden="1" x14ac:dyDescent="0.25">
      <c r="A6381" t="s">
        <v>12153</v>
      </c>
      <c r="B6381" t="s">
        <v>8837</v>
      </c>
      <c r="C6381" s="1">
        <v>44876</v>
      </c>
      <c r="D6381" s="1" t="s">
        <v>54</v>
      </c>
      <c r="E6381" s="2">
        <v>-270</v>
      </c>
      <c r="F6381" s="2">
        <v>-34.43</v>
      </c>
      <c r="G6381" s="2">
        <v>-24.35</v>
      </c>
      <c r="H6381" s="2">
        <v>-328.78</v>
      </c>
      <c r="I6381" t="s">
        <v>1475</v>
      </c>
      <c r="J6381" t="s">
        <v>59</v>
      </c>
      <c r="K6381">
        <v>79912</v>
      </c>
      <c r="L6381" t="s">
        <v>43</v>
      </c>
      <c r="M6381" t="s">
        <v>8757</v>
      </c>
      <c r="N6381" t="s">
        <v>12151</v>
      </c>
      <c r="T6381"/>
    </row>
    <row r="6382" spans="1:22" x14ac:dyDescent="0.25">
      <c r="A6382" t="s">
        <v>12153</v>
      </c>
      <c r="B6382" t="s">
        <v>8838</v>
      </c>
      <c r="C6382" s="1">
        <v>44874</v>
      </c>
      <c r="D6382" s="1" t="s">
        <v>23</v>
      </c>
      <c r="E6382" s="2">
        <v>50</v>
      </c>
      <c r="F6382" s="2">
        <v>0</v>
      </c>
      <c r="G6382" s="2">
        <v>0</v>
      </c>
      <c r="H6382" s="2">
        <v>50</v>
      </c>
      <c r="I6382" t="s">
        <v>17</v>
      </c>
      <c r="J6382" t="s">
        <v>17</v>
      </c>
      <c r="K6382" t="s">
        <v>17</v>
      </c>
      <c r="L6382" t="s">
        <v>75</v>
      </c>
      <c r="M6382" t="s">
        <v>8757</v>
      </c>
      <c r="N6382" t="s">
        <v>12151</v>
      </c>
      <c r="O6382" t="s">
        <v>12164</v>
      </c>
      <c r="Q6382" s="10">
        <f>E6382</f>
        <v>50</v>
      </c>
      <c r="T6382"/>
    </row>
    <row r="6383" spans="1:22" x14ac:dyDescent="0.25">
      <c r="A6383" t="s">
        <v>12153</v>
      </c>
      <c r="B6383" t="s">
        <v>8839</v>
      </c>
      <c r="C6383" s="1">
        <v>44872</v>
      </c>
      <c r="D6383" s="1" t="s">
        <v>18</v>
      </c>
      <c r="E6383" s="2">
        <v>270</v>
      </c>
      <c r="F6383" s="2">
        <v>36.78</v>
      </c>
      <c r="G6383" s="2">
        <v>21.94</v>
      </c>
      <c r="H6383" s="2">
        <v>328.72</v>
      </c>
      <c r="I6383" t="s">
        <v>6597</v>
      </c>
      <c r="J6383" t="s">
        <v>52</v>
      </c>
      <c r="K6383">
        <v>95687</v>
      </c>
      <c r="L6383" t="s">
        <v>43</v>
      </c>
      <c r="M6383" t="s">
        <v>8757</v>
      </c>
      <c r="N6383" t="s">
        <v>12151</v>
      </c>
      <c r="O6383" t="s">
        <v>12166</v>
      </c>
      <c r="P6383" s="10">
        <f>E6383</f>
        <v>270</v>
      </c>
      <c r="R6383" s="17">
        <f>VLOOKUP(I6383,Counties!$A$1:$D$1787,3,0)</f>
        <v>8.1299999999999997E-2</v>
      </c>
      <c r="S6383" s="10">
        <f>P6383*R6383</f>
        <v>21.951000000000001</v>
      </c>
      <c r="T6383" s="17" t="str">
        <f>VLOOKUP(I6383,Counties!$A$1:$D$1787,4,0)</f>
        <v>Solano</v>
      </c>
      <c r="U6383" s="10">
        <f>G6383</f>
        <v>21.94</v>
      </c>
      <c r="V6383" s="10">
        <f>S6383-U6383</f>
        <v>1.0999999999999233E-2</v>
      </c>
    </row>
    <row r="6384" spans="1:22" hidden="1" x14ac:dyDescent="0.25">
      <c r="A6384" t="s">
        <v>12154</v>
      </c>
      <c r="B6384" t="s">
        <v>8840</v>
      </c>
      <c r="C6384" s="1">
        <v>44904</v>
      </c>
      <c r="D6384" s="1" t="s">
        <v>18</v>
      </c>
      <c r="E6384" s="2">
        <v>435.25</v>
      </c>
      <c r="F6384" s="2">
        <v>42.43</v>
      </c>
      <c r="G6384" s="2">
        <v>21.27</v>
      </c>
      <c r="H6384" s="2">
        <v>498.95</v>
      </c>
      <c r="I6384" t="s">
        <v>1220</v>
      </c>
      <c r="J6384" t="s">
        <v>27</v>
      </c>
      <c r="K6384">
        <v>70809</v>
      </c>
      <c r="L6384" t="s">
        <v>21</v>
      </c>
      <c r="M6384" t="s">
        <v>8757</v>
      </c>
      <c r="N6384" t="s">
        <v>12151</v>
      </c>
      <c r="T6384"/>
    </row>
    <row r="6385" spans="1:22" hidden="1" x14ac:dyDescent="0.25">
      <c r="A6385" t="s">
        <v>12153</v>
      </c>
      <c r="B6385" t="s">
        <v>8841</v>
      </c>
      <c r="C6385" s="1">
        <v>44876</v>
      </c>
      <c r="D6385" s="1" t="s">
        <v>18</v>
      </c>
      <c r="E6385" s="2">
        <v>270</v>
      </c>
      <c r="F6385" s="2">
        <v>43.23</v>
      </c>
      <c r="G6385" s="2">
        <v>25.06</v>
      </c>
      <c r="H6385" s="2">
        <v>338.29</v>
      </c>
      <c r="I6385" t="s">
        <v>1475</v>
      </c>
      <c r="J6385" t="s">
        <v>59</v>
      </c>
      <c r="K6385">
        <v>79912</v>
      </c>
      <c r="L6385" t="s">
        <v>43</v>
      </c>
      <c r="M6385" t="s">
        <v>8757</v>
      </c>
      <c r="N6385" t="s">
        <v>12151</v>
      </c>
      <c r="T6385"/>
    </row>
    <row r="6386" spans="1:22" hidden="1" x14ac:dyDescent="0.25">
      <c r="A6386" t="s">
        <v>12154</v>
      </c>
      <c r="B6386" t="s">
        <v>8842</v>
      </c>
      <c r="C6386" s="1">
        <v>44915</v>
      </c>
      <c r="D6386" s="1" t="s">
        <v>18</v>
      </c>
      <c r="E6386" s="2">
        <v>195</v>
      </c>
      <c r="F6386" s="2">
        <v>33.32</v>
      </c>
      <c r="G6386" s="2">
        <v>0</v>
      </c>
      <c r="H6386" s="2">
        <v>228.32</v>
      </c>
      <c r="I6386" t="s">
        <v>673</v>
      </c>
      <c r="J6386" t="s">
        <v>71</v>
      </c>
      <c r="K6386">
        <v>33618</v>
      </c>
      <c r="L6386" t="s">
        <v>43</v>
      </c>
      <c r="M6386" t="s">
        <v>8757</v>
      </c>
      <c r="N6386" t="s">
        <v>12151</v>
      </c>
      <c r="T6386"/>
    </row>
    <row r="6387" spans="1:22" hidden="1" x14ac:dyDescent="0.25">
      <c r="A6387" t="s">
        <v>12153</v>
      </c>
      <c r="B6387" t="s">
        <v>8843</v>
      </c>
      <c r="C6387" s="1">
        <v>44886</v>
      </c>
      <c r="D6387" s="1" t="s">
        <v>18</v>
      </c>
      <c r="E6387" s="2">
        <v>900</v>
      </c>
      <c r="F6387" s="2">
        <v>85.24</v>
      </c>
      <c r="G6387" s="2">
        <v>71.44</v>
      </c>
      <c r="H6387" s="2">
        <v>1056.68</v>
      </c>
      <c r="I6387" t="s">
        <v>3000</v>
      </c>
      <c r="J6387" t="s">
        <v>20</v>
      </c>
      <c r="K6387">
        <v>27513</v>
      </c>
      <c r="L6387" t="s">
        <v>21</v>
      </c>
      <c r="M6387" t="s">
        <v>8757</v>
      </c>
      <c r="N6387" t="s">
        <v>12151</v>
      </c>
      <c r="T6387"/>
    </row>
    <row r="6388" spans="1:22" hidden="1" x14ac:dyDescent="0.25">
      <c r="A6388" t="s">
        <v>12153</v>
      </c>
      <c r="B6388" t="s">
        <v>8844</v>
      </c>
      <c r="C6388" s="1">
        <v>44892</v>
      </c>
      <c r="D6388" s="1" t="s">
        <v>18</v>
      </c>
      <c r="E6388" s="2">
        <v>295</v>
      </c>
      <c r="F6388" s="2">
        <v>46.63</v>
      </c>
      <c r="G6388" s="2">
        <v>15.2</v>
      </c>
      <c r="H6388" s="2">
        <v>356.83</v>
      </c>
      <c r="I6388" t="s">
        <v>8845</v>
      </c>
      <c r="J6388" t="s">
        <v>27</v>
      </c>
      <c r="K6388">
        <v>71341</v>
      </c>
      <c r="L6388" t="s">
        <v>21</v>
      </c>
      <c r="M6388" t="s">
        <v>8757</v>
      </c>
      <c r="N6388" t="s">
        <v>12151</v>
      </c>
      <c r="T6388"/>
    </row>
    <row r="6389" spans="1:22" x14ac:dyDescent="0.25">
      <c r="A6389" t="s">
        <v>12153</v>
      </c>
      <c r="B6389" t="s">
        <v>8846</v>
      </c>
      <c r="C6389" s="1">
        <v>44881</v>
      </c>
      <c r="D6389" s="1" t="s">
        <v>18</v>
      </c>
      <c r="E6389" s="2">
        <v>260</v>
      </c>
      <c r="F6389" s="2">
        <v>48.66</v>
      </c>
      <c r="G6389" s="2">
        <v>0</v>
      </c>
      <c r="H6389" s="2">
        <v>308.66000000000003</v>
      </c>
      <c r="I6389" t="s">
        <v>8847</v>
      </c>
      <c r="J6389" t="s">
        <v>306</v>
      </c>
      <c r="K6389">
        <v>35503</v>
      </c>
      <c r="L6389" t="s">
        <v>75</v>
      </c>
      <c r="M6389" t="s">
        <v>8757</v>
      </c>
      <c r="N6389" t="s">
        <v>12151</v>
      </c>
      <c r="O6389" t="s">
        <v>12166</v>
      </c>
      <c r="P6389" s="10">
        <f>E6389</f>
        <v>260</v>
      </c>
      <c r="R6389" s="12">
        <v>7.7499999999999999E-2</v>
      </c>
      <c r="S6389" s="10">
        <f>P6389*R6389</f>
        <v>20.149999999999999</v>
      </c>
      <c r="T6389" t="s">
        <v>822</v>
      </c>
      <c r="U6389" s="10">
        <f>G6389</f>
        <v>0</v>
      </c>
      <c r="V6389" s="10">
        <f>S6389-U6389</f>
        <v>20.149999999999999</v>
      </c>
    </row>
    <row r="6390" spans="1:22" hidden="1" x14ac:dyDescent="0.25">
      <c r="A6390" t="s">
        <v>12154</v>
      </c>
      <c r="B6390" t="s">
        <v>8848</v>
      </c>
      <c r="C6390" s="1">
        <v>44902</v>
      </c>
      <c r="D6390" s="1" t="s">
        <v>18</v>
      </c>
      <c r="E6390" s="2">
        <v>110.5</v>
      </c>
      <c r="F6390" s="2">
        <v>21.56</v>
      </c>
      <c r="G6390" s="2">
        <v>5.88</v>
      </c>
      <c r="H6390" s="2">
        <v>137.94</v>
      </c>
      <c r="I6390" t="s">
        <v>8773</v>
      </c>
      <c r="J6390" t="s">
        <v>27</v>
      </c>
      <c r="K6390">
        <v>70403</v>
      </c>
      <c r="L6390" t="s">
        <v>21</v>
      </c>
      <c r="M6390" t="s">
        <v>8757</v>
      </c>
      <c r="N6390" t="s">
        <v>12151</v>
      </c>
      <c r="T6390"/>
    </row>
    <row r="6391" spans="1:22" x14ac:dyDescent="0.25">
      <c r="A6391" t="s">
        <v>12154</v>
      </c>
      <c r="B6391" t="s">
        <v>8849</v>
      </c>
      <c r="C6391" s="1">
        <v>44912</v>
      </c>
      <c r="D6391" s="1" t="s">
        <v>18</v>
      </c>
      <c r="E6391" s="2">
        <v>295</v>
      </c>
      <c r="F6391" s="2">
        <v>46.63</v>
      </c>
      <c r="G6391" s="2">
        <v>23.92</v>
      </c>
      <c r="H6391" s="2">
        <v>365.55</v>
      </c>
      <c r="I6391" t="s">
        <v>8778</v>
      </c>
      <c r="J6391" t="s">
        <v>74</v>
      </c>
      <c r="K6391">
        <v>39501</v>
      </c>
      <c r="L6391" t="s">
        <v>75</v>
      </c>
      <c r="M6391" t="s">
        <v>8757</v>
      </c>
      <c r="N6391" t="s">
        <v>12151</v>
      </c>
      <c r="O6391" t="s">
        <v>12166</v>
      </c>
      <c r="P6391" s="10">
        <f>E6391</f>
        <v>295</v>
      </c>
      <c r="R6391" s="12">
        <v>7.7499999999999999E-2</v>
      </c>
      <c r="S6391" s="10">
        <f>P6391*R6391</f>
        <v>22.862500000000001</v>
      </c>
      <c r="T6391" t="s">
        <v>822</v>
      </c>
      <c r="U6391" s="10">
        <f>G6391</f>
        <v>23.92</v>
      </c>
      <c r="V6391" s="10">
        <f>S6391-U6391</f>
        <v>-1.057500000000001</v>
      </c>
    </row>
    <row r="6392" spans="1:22" hidden="1" x14ac:dyDescent="0.25">
      <c r="A6392" t="s">
        <v>12153</v>
      </c>
      <c r="B6392" t="s">
        <v>8850</v>
      </c>
      <c r="C6392" s="1">
        <v>44880</v>
      </c>
      <c r="D6392" s="1" t="s">
        <v>18</v>
      </c>
      <c r="E6392" s="2">
        <v>253</v>
      </c>
      <c r="F6392" s="2">
        <v>31.87</v>
      </c>
      <c r="G6392" s="2">
        <v>21.18</v>
      </c>
      <c r="H6392" s="2">
        <v>306.05</v>
      </c>
      <c r="I6392" t="s">
        <v>1448</v>
      </c>
      <c r="J6392" t="s">
        <v>198</v>
      </c>
      <c r="K6392">
        <v>89074</v>
      </c>
      <c r="L6392" t="s">
        <v>43</v>
      </c>
      <c r="M6392" t="s">
        <v>8757</v>
      </c>
      <c r="N6392" t="s">
        <v>12151</v>
      </c>
      <c r="T6392"/>
    </row>
    <row r="6393" spans="1:22" hidden="1" x14ac:dyDescent="0.25">
      <c r="A6393" t="s">
        <v>12153</v>
      </c>
      <c r="B6393" t="s">
        <v>8851</v>
      </c>
      <c r="C6393" s="1">
        <v>44888</v>
      </c>
      <c r="D6393" s="1" t="s">
        <v>18</v>
      </c>
      <c r="E6393" s="2">
        <v>195</v>
      </c>
      <c r="F6393" s="2">
        <v>33.32</v>
      </c>
      <c r="G6393" s="2">
        <v>11.7</v>
      </c>
      <c r="H6393" s="2">
        <v>240.02</v>
      </c>
      <c r="I6393" t="s">
        <v>8852</v>
      </c>
      <c r="J6393" t="s">
        <v>30</v>
      </c>
      <c r="K6393">
        <v>23666</v>
      </c>
      <c r="L6393" t="s">
        <v>21</v>
      </c>
      <c r="M6393" t="s">
        <v>8757</v>
      </c>
      <c r="N6393" t="s">
        <v>12151</v>
      </c>
      <c r="T6393"/>
    </row>
    <row r="6394" spans="1:22" hidden="1" x14ac:dyDescent="0.25">
      <c r="A6394" t="s">
        <v>12154</v>
      </c>
      <c r="B6394" t="s">
        <v>8853</v>
      </c>
      <c r="C6394" s="1">
        <v>44900</v>
      </c>
      <c r="D6394" s="1" t="s">
        <v>18</v>
      </c>
      <c r="E6394" s="2">
        <v>295</v>
      </c>
      <c r="F6394" s="2">
        <v>46.63</v>
      </c>
      <c r="G6394" s="2">
        <v>0</v>
      </c>
      <c r="H6394" s="2">
        <v>341.63</v>
      </c>
      <c r="I6394" t="s">
        <v>673</v>
      </c>
      <c r="J6394" t="s">
        <v>71</v>
      </c>
      <c r="K6394">
        <v>33610</v>
      </c>
      <c r="L6394" t="s">
        <v>43</v>
      </c>
      <c r="M6394" t="s">
        <v>8757</v>
      </c>
      <c r="N6394" t="s">
        <v>12151</v>
      </c>
      <c r="T6394"/>
    </row>
    <row r="6395" spans="1:22" hidden="1" x14ac:dyDescent="0.25">
      <c r="A6395" t="s">
        <v>12153</v>
      </c>
      <c r="B6395" t="s">
        <v>8854</v>
      </c>
      <c r="C6395" s="1">
        <v>44873</v>
      </c>
      <c r="D6395" s="1" t="s">
        <v>18</v>
      </c>
      <c r="E6395" s="2">
        <v>195</v>
      </c>
      <c r="F6395" s="2">
        <v>33.32</v>
      </c>
      <c r="G6395" s="2">
        <v>15.42</v>
      </c>
      <c r="H6395" s="2">
        <v>243.74</v>
      </c>
      <c r="I6395" t="s">
        <v>8855</v>
      </c>
      <c r="J6395" t="s">
        <v>20</v>
      </c>
      <c r="K6395">
        <v>28079</v>
      </c>
      <c r="L6395" t="s">
        <v>21</v>
      </c>
      <c r="M6395" t="s">
        <v>8757</v>
      </c>
      <c r="N6395" t="s">
        <v>12151</v>
      </c>
      <c r="T6395"/>
    </row>
    <row r="6396" spans="1:22" hidden="1" x14ac:dyDescent="0.25">
      <c r="A6396" t="s">
        <v>12154</v>
      </c>
      <c r="B6396" t="s">
        <v>8856</v>
      </c>
      <c r="C6396" s="1">
        <v>44909</v>
      </c>
      <c r="D6396" s="1" t="s">
        <v>18</v>
      </c>
      <c r="E6396" s="2">
        <v>1335</v>
      </c>
      <c r="F6396" s="2">
        <v>135.86000000000001</v>
      </c>
      <c r="G6396" s="2">
        <v>65.42</v>
      </c>
      <c r="H6396" s="2">
        <v>1536.28</v>
      </c>
      <c r="I6396" t="s">
        <v>8857</v>
      </c>
      <c r="J6396" t="s">
        <v>27</v>
      </c>
      <c r="K6396">
        <v>70605</v>
      </c>
      <c r="L6396" t="s">
        <v>21</v>
      </c>
      <c r="M6396" t="s">
        <v>8757</v>
      </c>
      <c r="N6396" t="s">
        <v>12151</v>
      </c>
      <c r="T6396"/>
    </row>
    <row r="6397" spans="1:22" x14ac:dyDescent="0.25">
      <c r="A6397" t="s">
        <v>12152</v>
      </c>
      <c r="B6397" t="s">
        <v>8858</v>
      </c>
      <c r="C6397" s="1">
        <v>44854</v>
      </c>
      <c r="D6397" s="1" t="s">
        <v>18</v>
      </c>
      <c r="E6397" s="2">
        <v>105</v>
      </c>
      <c r="F6397" s="2">
        <v>25.4</v>
      </c>
      <c r="G6397" s="2">
        <v>9.18</v>
      </c>
      <c r="H6397" s="2">
        <v>139.58000000000001</v>
      </c>
      <c r="I6397" t="s">
        <v>1355</v>
      </c>
      <c r="J6397" t="s">
        <v>52</v>
      </c>
      <c r="K6397">
        <v>92882</v>
      </c>
      <c r="L6397" t="s">
        <v>43</v>
      </c>
      <c r="M6397" t="s">
        <v>8757</v>
      </c>
      <c r="N6397" t="s">
        <v>12151</v>
      </c>
      <c r="O6397" t="s">
        <v>12166</v>
      </c>
      <c r="P6397" s="10">
        <f t="shared" ref="P6397:P6398" si="2032">E6397</f>
        <v>105</v>
      </c>
      <c r="R6397" s="17">
        <f>VLOOKUP(I6397,Counties!$A$1:$D$1787,3,0)</f>
        <v>8.7499999999999994E-2</v>
      </c>
      <c r="S6397" s="10">
        <f t="shared" ref="S6397:S6398" si="2033">P6397*R6397</f>
        <v>9.1875</v>
      </c>
      <c r="T6397" s="17" t="str">
        <f>VLOOKUP(I6397,Counties!$A$1:$D$1787,4,0)</f>
        <v>Riverside</v>
      </c>
      <c r="U6397" s="10">
        <f t="shared" ref="U6397:U6398" si="2034">G6397</f>
        <v>9.18</v>
      </c>
      <c r="V6397" s="10">
        <f t="shared" ref="V6397:V6398" si="2035">S6397-U6397</f>
        <v>7.5000000000002842E-3</v>
      </c>
    </row>
    <row r="6398" spans="1:22" x14ac:dyDescent="0.25">
      <c r="A6398" t="s">
        <v>12153</v>
      </c>
      <c r="B6398" t="s">
        <v>8859</v>
      </c>
      <c r="C6398" s="1">
        <v>44873</v>
      </c>
      <c r="D6398" s="1" t="s">
        <v>18</v>
      </c>
      <c r="E6398" s="2">
        <v>195</v>
      </c>
      <c r="F6398" s="2">
        <v>29.29</v>
      </c>
      <c r="G6398" s="2">
        <v>16.32</v>
      </c>
      <c r="H6398" s="2">
        <v>240.61</v>
      </c>
      <c r="I6398" t="s">
        <v>1274</v>
      </c>
      <c r="J6398" t="s">
        <v>52</v>
      </c>
      <c r="K6398">
        <v>94533</v>
      </c>
      <c r="L6398" t="s">
        <v>21</v>
      </c>
      <c r="M6398" t="s">
        <v>8757</v>
      </c>
      <c r="N6398" t="s">
        <v>12151</v>
      </c>
      <c r="O6398" t="s">
        <v>12166</v>
      </c>
      <c r="P6398" s="10">
        <f t="shared" si="2032"/>
        <v>195</v>
      </c>
      <c r="R6398" s="17">
        <f>VLOOKUP(I6398,Counties!$A$1:$D$1787,3,0)</f>
        <v>8.3799999999999999E-2</v>
      </c>
      <c r="S6398" s="10">
        <f t="shared" si="2033"/>
        <v>16.341000000000001</v>
      </c>
      <c r="T6398" s="17" t="str">
        <f>VLOOKUP(I6398,Counties!$A$1:$D$1787,4,0)</f>
        <v>Solano</v>
      </c>
      <c r="U6398" s="10">
        <f t="shared" si="2034"/>
        <v>16.32</v>
      </c>
      <c r="V6398" s="10">
        <f t="shared" si="2035"/>
        <v>2.1000000000000796E-2</v>
      </c>
    </row>
    <row r="6399" spans="1:22" hidden="1" x14ac:dyDescent="0.25">
      <c r="A6399" t="s">
        <v>12154</v>
      </c>
      <c r="B6399" t="s">
        <v>8860</v>
      </c>
      <c r="C6399" s="1">
        <v>44906</v>
      </c>
      <c r="D6399" s="1" t="s">
        <v>18</v>
      </c>
      <c r="E6399" s="2">
        <v>310</v>
      </c>
      <c r="F6399" s="2">
        <v>48.66</v>
      </c>
      <c r="G6399" s="2">
        <v>15.96</v>
      </c>
      <c r="H6399" s="2">
        <v>374.62</v>
      </c>
      <c r="I6399" t="s">
        <v>8767</v>
      </c>
      <c r="J6399" t="s">
        <v>27</v>
      </c>
      <c r="K6399">
        <v>70047</v>
      </c>
      <c r="L6399" t="s">
        <v>21</v>
      </c>
      <c r="M6399" t="s">
        <v>8757</v>
      </c>
      <c r="N6399" t="s">
        <v>12151</v>
      </c>
      <c r="T6399"/>
    </row>
    <row r="6400" spans="1:22" x14ac:dyDescent="0.25">
      <c r="A6400" t="s">
        <v>12153</v>
      </c>
      <c r="B6400" t="s">
        <v>8862</v>
      </c>
      <c r="C6400" s="1">
        <v>44886</v>
      </c>
      <c r="D6400" s="1" t="s">
        <v>18</v>
      </c>
      <c r="E6400" s="2">
        <v>160</v>
      </c>
      <c r="F6400" s="2">
        <v>25.76</v>
      </c>
      <c r="G6400" s="2">
        <v>13.77</v>
      </c>
      <c r="H6400" s="2">
        <v>199.53</v>
      </c>
      <c r="I6400" t="s">
        <v>969</v>
      </c>
      <c r="J6400" t="s">
        <v>246</v>
      </c>
      <c r="K6400">
        <v>85013</v>
      </c>
      <c r="L6400" t="s">
        <v>148</v>
      </c>
      <c r="M6400" t="s">
        <v>8861</v>
      </c>
      <c r="N6400" t="s">
        <v>12151</v>
      </c>
      <c r="O6400" t="s">
        <v>12166</v>
      </c>
      <c r="P6400" s="10">
        <f t="shared" ref="P6400:P6402" si="2036">E6400</f>
        <v>160</v>
      </c>
      <c r="R6400" s="12">
        <v>7.7499999999999999E-2</v>
      </c>
      <c r="S6400" s="10">
        <f t="shared" ref="S6400:S6402" si="2037">P6400*R6400</f>
        <v>12.4</v>
      </c>
      <c r="T6400" t="s">
        <v>822</v>
      </c>
      <c r="U6400" s="10">
        <f t="shared" ref="U6400:U6402" si="2038">G6400</f>
        <v>13.77</v>
      </c>
      <c r="V6400" s="10">
        <f t="shared" ref="V6400:V6402" si="2039">S6400-U6400</f>
        <v>-1.3699999999999992</v>
      </c>
    </row>
    <row r="6401" spans="1:22" x14ac:dyDescent="0.25">
      <c r="A6401" t="s">
        <v>12153</v>
      </c>
      <c r="B6401" t="s">
        <v>8863</v>
      </c>
      <c r="C6401" s="1">
        <v>44886</v>
      </c>
      <c r="D6401" s="1" t="s">
        <v>18</v>
      </c>
      <c r="E6401" s="2">
        <v>370</v>
      </c>
      <c r="F6401" s="2">
        <v>48.66</v>
      </c>
      <c r="G6401" s="2">
        <v>16.47</v>
      </c>
      <c r="H6401" s="2">
        <v>435.13</v>
      </c>
      <c r="I6401" t="s">
        <v>408</v>
      </c>
      <c r="J6401" t="s">
        <v>27</v>
      </c>
      <c r="K6401">
        <v>70508</v>
      </c>
      <c r="L6401" t="s">
        <v>148</v>
      </c>
      <c r="M6401" t="s">
        <v>8861</v>
      </c>
      <c r="N6401" t="s">
        <v>12151</v>
      </c>
      <c r="O6401" t="s">
        <v>12166</v>
      </c>
      <c r="P6401" s="10">
        <f t="shared" si="2036"/>
        <v>370</v>
      </c>
      <c r="R6401" s="12">
        <v>7.7499999999999999E-2</v>
      </c>
      <c r="S6401" s="10">
        <f t="shared" si="2037"/>
        <v>28.675000000000001</v>
      </c>
      <c r="T6401" t="s">
        <v>822</v>
      </c>
      <c r="U6401" s="10">
        <f t="shared" si="2038"/>
        <v>16.47</v>
      </c>
      <c r="V6401" s="10">
        <f t="shared" si="2039"/>
        <v>12.205000000000002</v>
      </c>
    </row>
    <row r="6402" spans="1:22" x14ac:dyDescent="0.25">
      <c r="A6402" t="s">
        <v>12153</v>
      </c>
      <c r="B6402" t="s">
        <v>8864</v>
      </c>
      <c r="C6402" s="1">
        <v>44886</v>
      </c>
      <c r="D6402" s="1" t="s">
        <v>18</v>
      </c>
      <c r="E6402" s="2">
        <v>370</v>
      </c>
      <c r="F6402" s="2">
        <v>38.65</v>
      </c>
      <c r="G6402" s="2">
        <v>31.01</v>
      </c>
      <c r="H6402" s="2">
        <v>439.66</v>
      </c>
      <c r="I6402" t="s">
        <v>8865</v>
      </c>
      <c r="J6402" t="s">
        <v>198</v>
      </c>
      <c r="K6402">
        <v>89117</v>
      </c>
      <c r="L6402" t="s">
        <v>148</v>
      </c>
      <c r="M6402" t="s">
        <v>8861</v>
      </c>
      <c r="N6402" t="s">
        <v>12151</v>
      </c>
      <c r="O6402" t="s">
        <v>12166</v>
      </c>
      <c r="P6402" s="10">
        <f t="shared" si="2036"/>
        <v>370</v>
      </c>
      <c r="R6402" s="12">
        <v>7.7499999999999999E-2</v>
      </c>
      <c r="S6402" s="10">
        <f t="shared" si="2037"/>
        <v>28.675000000000001</v>
      </c>
      <c r="T6402" t="s">
        <v>822</v>
      </c>
      <c r="U6402" s="10">
        <f t="shared" si="2038"/>
        <v>31.01</v>
      </c>
      <c r="V6402" s="10">
        <f t="shared" si="2039"/>
        <v>-2.3350000000000009</v>
      </c>
    </row>
    <row r="6403" spans="1:22" x14ac:dyDescent="0.25">
      <c r="A6403" t="s">
        <v>12152</v>
      </c>
      <c r="B6403" t="s">
        <v>8866</v>
      </c>
      <c r="C6403" s="1">
        <v>44852</v>
      </c>
      <c r="D6403" s="1" t="s">
        <v>23</v>
      </c>
      <c r="E6403" s="2">
        <v>50</v>
      </c>
      <c r="F6403" s="2">
        <v>0</v>
      </c>
      <c r="G6403" s="2">
        <v>0</v>
      </c>
      <c r="H6403" s="2">
        <v>50</v>
      </c>
      <c r="I6403" t="s">
        <v>17</v>
      </c>
      <c r="J6403" t="s">
        <v>17</v>
      </c>
      <c r="K6403" t="s">
        <v>17</v>
      </c>
      <c r="L6403" t="s">
        <v>148</v>
      </c>
      <c r="M6403" t="s">
        <v>8861</v>
      </c>
      <c r="N6403" t="s">
        <v>12151</v>
      </c>
      <c r="O6403" t="s">
        <v>12164</v>
      </c>
      <c r="Q6403" s="10">
        <f>E6403</f>
        <v>50</v>
      </c>
      <c r="T6403"/>
    </row>
    <row r="6404" spans="1:22" x14ac:dyDescent="0.25">
      <c r="A6404" t="s">
        <v>12153</v>
      </c>
      <c r="B6404" t="s">
        <v>8867</v>
      </c>
      <c r="C6404" s="1">
        <v>44886</v>
      </c>
      <c r="D6404" s="1" t="s">
        <v>18</v>
      </c>
      <c r="E6404" s="2">
        <v>320</v>
      </c>
      <c r="F6404" s="2">
        <v>48.66</v>
      </c>
      <c r="G6404" s="2">
        <v>23.96</v>
      </c>
      <c r="H6404" s="2">
        <v>392.62</v>
      </c>
      <c r="I6404" t="s">
        <v>8868</v>
      </c>
      <c r="J6404" t="s">
        <v>56</v>
      </c>
      <c r="K6404">
        <v>45040</v>
      </c>
      <c r="L6404" t="s">
        <v>148</v>
      </c>
      <c r="M6404" t="s">
        <v>8861</v>
      </c>
      <c r="N6404" t="s">
        <v>12151</v>
      </c>
      <c r="O6404" t="s">
        <v>12166</v>
      </c>
      <c r="P6404" s="10">
        <f t="shared" ref="P6404:P6406" si="2040">E6404</f>
        <v>320</v>
      </c>
      <c r="R6404" s="12">
        <v>7.7499999999999999E-2</v>
      </c>
      <c r="S6404" s="10">
        <f>P6404*R6404</f>
        <v>24.8</v>
      </c>
      <c r="T6404" t="s">
        <v>822</v>
      </c>
      <c r="U6404" s="10">
        <f t="shared" ref="U6404:U6406" si="2041">G6404</f>
        <v>23.96</v>
      </c>
      <c r="V6404" s="10">
        <f t="shared" ref="V6404:V6406" si="2042">S6404-U6404</f>
        <v>0.83999999999999986</v>
      </c>
    </row>
    <row r="6405" spans="1:22" x14ac:dyDescent="0.25">
      <c r="A6405" t="s">
        <v>12153</v>
      </c>
      <c r="B6405" t="s">
        <v>8869</v>
      </c>
      <c r="C6405" s="1">
        <v>44886</v>
      </c>
      <c r="D6405" s="1" t="s">
        <v>54</v>
      </c>
      <c r="E6405" s="2">
        <v>-320</v>
      </c>
      <c r="F6405" s="2">
        <v>-36.78</v>
      </c>
      <c r="G6405" s="2">
        <v>-30.4</v>
      </c>
      <c r="H6405" s="2">
        <v>-387.18</v>
      </c>
      <c r="I6405" t="s">
        <v>8870</v>
      </c>
      <c r="J6405" t="s">
        <v>52</v>
      </c>
      <c r="K6405">
        <v>91773</v>
      </c>
      <c r="L6405" t="s">
        <v>148</v>
      </c>
      <c r="M6405" t="s">
        <v>8861</v>
      </c>
      <c r="N6405" t="s">
        <v>12151</v>
      </c>
      <c r="O6405" t="s">
        <v>12166</v>
      </c>
      <c r="P6405" s="10">
        <f t="shared" si="2040"/>
        <v>-320</v>
      </c>
      <c r="R6405" s="17">
        <f>VLOOKUP(I6405,Counties!$A$1:$D$1787,3,0)</f>
        <v>9.5000000000000001E-2</v>
      </c>
      <c r="S6405" s="10">
        <f>P6405*R6405</f>
        <v>-30.4</v>
      </c>
      <c r="T6405" s="17" t="str">
        <f>VLOOKUP(I6405,Counties!$A$1:$D$1787,4,0)</f>
        <v>Los Angeles</v>
      </c>
      <c r="U6405" s="10">
        <f t="shared" si="2041"/>
        <v>-30.4</v>
      </c>
      <c r="V6405" s="10">
        <f t="shared" si="2042"/>
        <v>0</v>
      </c>
    </row>
    <row r="6406" spans="1:22" x14ac:dyDescent="0.25">
      <c r="A6406" t="s">
        <v>12153</v>
      </c>
      <c r="B6406" t="s">
        <v>8871</v>
      </c>
      <c r="C6406" s="1">
        <v>44886</v>
      </c>
      <c r="D6406" s="1" t="s">
        <v>18</v>
      </c>
      <c r="E6406" s="2">
        <v>261.10000000000002</v>
      </c>
      <c r="F6406" s="2">
        <v>34.43</v>
      </c>
      <c r="G6406" s="2">
        <v>24.38</v>
      </c>
      <c r="H6406" s="2">
        <v>319.91000000000003</v>
      </c>
      <c r="I6406" t="s">
        <v>8872</v>
      </c>
      <c r="J6406" t="s">
        <v>59</v>
      </c>
      <c r="K6406">
        <v>75035</v>
      </c>
      <c r="L6406" t="s">
        <v>148</v>
      </c>
      <c r="M6406" t="s">
        <v>8861</v>
      </c>
      <c r="N6406" t="s">
        <v>12151</v>
      </c>
      <c r="O6406" t="s">
        <v>12166</v>
      </c>
      <c r="P6406" s="10">
        <f t="shared" si="2040"/>
        <v>261.10000000000002</v>
      </c>
      <c r="R6406" s="12">
        <v>7.7499999999999999E-2</v>
      </c>
      <c r="S6406" s="10">
        <f>P6406*R6406</f>
        <v>20.235250000000001</v>
      </c>
      <c r="T6406" t="s">
        <v>822</v>
      </c>
      <c r="U6406" s="10">
        <f t="shared" si="2041"/>
        <v>24.38</v>
      </c>
      <c r="V6406" s="10">
        <f t="shared" si="2042"/>
        <v>-4.1447499999999984</v>
      </c>
    </row>
    <row r="6407" spans="1:22" x14ac:dyDescent="0.25">
      <c r="A6407" t="s">
        <v>12153</v>
      </c>
      <c r="B6407" t="s">
        <v>8873</v>
      </c>
      <c r="C6407" s="1">
        <v>44871</v>
      </c>
      <c r="D6407" s="1" t="s">
        <v>23</v>
      </c>
      <c r="E6407" s="2">
        <v>50</v>
      </c>
      <c r="F6407" s="2">
        <v>0</v>
      </c>
      <c r="G6407" s="2">
        <v>0</v>
      </c>
      <c r="H6407" s="2">
        <v>50</v>
      </c>
      <c r="I6407" t="s">
        <v>17</v>
      </c>
      <c r="J6407" t="s">
        <v>17</v>
      </c>
      <c r="K6407" t="s">
        <v>17</v>
      </c>
      <c r="L6407" t="s">
        <v>148</v>
      </c>
      <c r="M6407" t="s">
        <v>8861</v>
      </c>
      <c r="N6407" t="s">
        <v>12151</v>
      </c>
      <c r="O6407" t="s">
        <v>12164</v>
      </c>
      <c r="Q6407" s="10">
        <f>E6407</f>
        <v>50</v>
      </c>
      <c r="T6407"/>
    </row>
    <row r="6408" spans="1:22" x14ac:dyDescent="0.25">
      <c r="A6408" t="s">
        <v>12154</v>
      </c>
      <c r="B6408" t="s">
        <v>8874</v>
      </c>
      <c r="C6408" s="1">
        <v>44916</v>
      </c>
      <c r="D6408" s="1" t="s">
        <v>18</v>
      </c>
      <c r="E6408" s="2">
        <v>83.5</v>
      </c>
      <c r="F6408" s="2">
        <v>19.98</v>
      </c>
      <c r="G6408" s="2">
        <v>6.72</v>
      </c>
      <c r="H6408" s="2">
        <v>110.2</v>
      </c>
      <c r="I6408" t="s">
        <v>288</v>
      </c>
      <c r="J6408" t="s">
        <v>246</v>
      </c>
      <c r="K6408">
        <v>85258</v>
      </c>
      <c r="L6408" t="s">
        <v>148</v>
      </c>
      <c r="M6408" t="s">
        <v>8861</v>
      </c>
      <c r="N6408" t="s">
        <v>12151</v>
      </c>
      <c r="O6408" t="s">
        <v>12166</v>
      </c>
      <c r="P6408" s="10">
        <f t="shared" ref="P6408:P6415" si="2043">E6408</f>
        <v>83.5</v>
      </c>
      <c r="R6408" s="12">
        <v>7.7499999999999999E-2</v>
      </c>
      <c r="S6408" s="10">
        <f t="shared" ref="S6408:S6412" si="2044">P6408*R6408</f>
        <v>6.4712500000000004</v>
      </c>
      <c r="T6408" t="s">
        <v>822</v>
      </c>
      <c r="U6408" s="10">
        <f t="shared" ref="U6408:U6415" si="2045">G6408</f>
        <v>6.72</v>
      </c>
      <c r="V6408" s="10">
        <f t="shared" ref="V6408:V6415" si="2046">S6408-U6408</f>
        <v>-0.24874999999999936</v>
      </c>
    </row>
    <row r="6409" spans="1:22" x14ac:dyDescent="0.25">
      <c r="A6409" t="s">
        <v>12154</v>
      </c>
      <c r="B6409" t="s">
        <v>8875</v>
      </c>
      <c r="C6409" s="1">
        <v>44904</v>
      </c>
      <c r="D6409" s="1" t="s">
        <v>18</v>
      </c>
      <c r="E6409" s="2">
        <v>0</v>
      </c>
      <c r="F6409" s="2">
        <v>0</v>
      </c>
      <c r="G6409" s="2">
        <v>0</v>
      </c>
      <c r="H6409" s="2">
        <v>0</v>
      </c>
      <c r="I6409" t="s">
        <v>8876</v>
      </c>
      <c r="J6409" t="s">
        <v>906</v>
      </c>
      <c r="K6409" t="s">
        <v>8877</v>
      </c>
      <c r="L6409" t="s">
        <v>148</v>
      </c>
      <c r="M6409" t="s">
        <v>8861</v>
      </c>
      <c r="N6409" t="s">
        <v>12151</v>
      </c>
      <c r="O6409" t="s">
        <v>12166</v>
      </c>
      <c r="P6409" s="10">
        <f t="shared" si="2043"/>
        <v>0</v>
      </c>
      <c r="R6409" s="12">
        <v>7.7499999999999999E-2</v>
      </c>
      <c r="S6409" s="10">
        <f t="shared" si="2044"/>
        <v>0</v>
      </c>
      <c r="T6409" t="s">
        <v>822</v>
      </c>
      <c r="U6409" s="10">
        <f t="shared" si="2045"/>
        <v>0</v>
      </c>
      <c r="V6409" s="10">
        <f t="shared" si="2046"/>
        <v>0</v>
      </c>
    </row>
    <row r="6410" spans="1:22" x14ac:dyDescent="0.25">
      <c r="A6410" t="s">
        <v>12153</v>
      </c>
      <c r="B6410" t="s">
        <v>8878</v>
      </c>
      <c r="C6410" s="1">
        <v>44886</v>
      </c>
      <c r="D6410" s="1" t="s">
        <v>18</v>
      </c>
      <c r="E6410" s="2">
        <v>320</v>
      </c>
      <c r="F6410" s="2">
        <v>48.66</v>
      </c>
      <c r="G6410" s="2">
        <v>22.13</v>
      </c>
      <c r="H6410" s="2">
        <v>390.79</v>
      </c>
      <c r="I6410" t="s">
        <v>8879</v>
      </c>
      <c r="J6410" t="s">
        <v>88</v>
      </c>
      <c r="K6410">
        <v>19073</v>
      </c>
      <c r="L6410" t="s">
        <v>148</v>
      </c>
      <c r="M6410" t="s">
        <v>8861</v>
      </c>
      <c r="N6410" t="s">
        <v>12151</v>
      </c>
      <c r="O6410" t="s">
        <v>12166</v>
      </c>
      <c r="P6410" s="10">
        <f t="shared" si="2043"/>
        <v>320</v>
      </c>
      <c r="R6410" s="12">
        <v>7.7499999999999999E-2</v>
      </c>
      <c r="S6410" s="10">
        <f t="shared" si="2044"/>
        <v>24.8</v>
      </c>
      <c r="T6410" t="s">
        <v>822</v>
      </c>
      <c r="U6410" s="10">
        <f t="shared" si="2045"/>
        <v>22.13</v>
      </c>
      <c r="V6410" s="10">
        <f t="shared" si="2046"/>
        <v>2.6700000000000017</v>
      </c>
    </row>
    <row r="6411" spans="1:22" x14ac:dyDescent="0.25">
      <c r="A6411" t="s">
        <v>12153</v>
      </c>
      <c r="B6411" t="s">
        <v>8880</v>
      </c>
      <c r="C6411" s="1">
        <v>44886</v>
      </c>
      <c r="D6411" s="1" t="s">
        <v>18</v>
      </c>
      <c r="E6411" s="2">
        <v>370</v>
      </c>
      <c r="F6411" s="2">
        <v>48.66</v>
      </c>
      <c r="G6411" s="2">
        <v>34.18</v>
      </c>
      <c r="H6411" s="2">
        <v>452.84</v>
      </c>
      <c r="I6411" t="s">
        <v>757</v>
      </c>
      <c r="J6411" t="s">
        <v>93</v>
      </c>
      <c r="K6411">
        <v>63130</v>
      </c>
      <c r="L6411" t="s">
        <v>148</v>
      </c>
      <c r="M6411" t="s">
        <v>8861</v>
      </c>
      <c r="N6411" t="s">
        <v>12151</v>
      </c>
      <c r="O6411" t="s">
        <v>12166</v>
      </c>
      <c r="P6411" s="10">
        <f t="shared" si="2043"/>
        <v>370</v>
      </c>
      <c r="R6411" s="12">
        <v>7.7499999999999999E-2</v>
      </c>
      <c r="S6411" s="10">
        <f t="shared" si="2044"/>
        <v>28.675000000000001</v>
      </c>
      <c r="T6411" t="s">
        <v>822</v>
      </c>
      <c r="U6411" s="10">
        <f t="shared" si="2045"/>
        <v>34.18</v>
      </c>
      <c r="V6411" s="10">
        <f t="shared" si="2046"/>
        <v>-5.504999999999999</v>
      </c>
    </row>
    <row r="6412" spans="1:22" x14ac:dyDescent="0.25">
      <c r="A6412" t="s">
        <v>12153</v>
      </c>
      <c r="B6412" t="s">
        <v>8881</v>
      </c>
      <c r="C6412" s="1">
        <v>44886</v>
      </c>
      <c r="D6412" s="1" t="s">
        <v>18</v>
      </c>
      <c r="E6412" s="2">
        <v>129</v>
      </c>
      <c r="F6412" s="2">
        <v>21.56</v>
      </c>
      <c r="G6412" s="2">
        <v>9.98</v>
      </c>
      <c r="H6412" s="2">
        <v>160.54</v>
      </c>
      <c r="I6412" t="s">
        <v>8882</v>
      </c>
      <c r="J6412" t="s">
        <v>78</v>
      </c>
      <c r="K6412">
        <v>8108</v>
      </c>
      <c r="L6412" t="s">
        <v>148</v>
      </c>
      <c r="M6412" t="s">
        <v>8861</v>
      </c>
      <c r="N6412" t="s">
        <v>12151</v>
      </c>
      <c r="O6412" t="s">
        <v>12166</v>
      </c>
      <c r="P6412" s="10">
        <f t="shared" si="2043"/>
        <v>129</v>
      </c>
      <c r="R6412" s="12">
        <v>7.7499999999999999E-2</v>
      </c>
      <c r="S6412" s="10">
        <f t="shared" si="2044"/>
        <v>9.9975000000000005</v>
      </c>
      <c r="T6412" t="s">
        <v>822</v>
      </c>
      <c r="U6412" s="10">
        <f t="shared" si="2045"/>
        <v>9.98</v>
      </c>
      <c r="V6412" s="10">
        <f t="shared" si="2046"/>
        <v>1.7500000000000071E-2</v>
      </c>
    </row>
    <row r="6413" spans="1:22" x14ac:dyDescent="0.25">
      <c r="A6413" t="s">
        <v>12153</v>
      </c>
      <c r="B6413" t="s">
        <v>8883</v>
      </c>
      <c r="C6413" s="1">
        <v>44886</v>
      </c>
      <c r="D6413" s="1" t="s">
        <v>18</v>
      </c>
      <c r="E6413" s="2">
        <v>320</v>
      </c>
      <c r="F6413" s="2">
        <v>36.78</v>
      </c>
      <c r="G6413" s="2">
        <v>25.61</v>
      </c>
      <c r="H6413" s="2">
        <v>382.39</v>
      </c>
      <c r="I6413" t="s">
        <v>8884</v>
      </c>
      <c r="J6413" t="s">
        <v>52</v>
      </c>
      <c r="K6413">
        <v>95695</v>
      </c>
      <c r="L6413" t="s">
        <v>148</v>
      </c>
      <c r="M6413" t="s">
        <v>8861</v>
      </c>
      <c r="N6413" t="s">
        <v>12151</v>
      </c>
      <c r="O6413" t="s">
        <v>12166</v>
      </c>
      <c r="P6413" s="10">
        <f t="shared" si="2043"/>
        <v>320</v>
      </c>
      <c r="R6413" s="17">
        <f>VLOOKUP(I6413,Counties!$A$1:$D$1787,3,0)</f>
        <v>0.08</v>
      </c>
      <c r="S6413" s="10">
        <f>P6413*R6413</f>
        <v>25.6</v>
      </c>
      <c r="T6413" s="17" t="str">
        <f>VLOOKUP(I6413,Counties!$A$1:$D$1787,4,0)</f>
        <v>Yolo</v>
      </c>
      <c r="U6413" s="10">
        <f t="shared" si="2045"/>
        <v>25.61</v>
      </c>
      <c r="V6413" s="10">
        <f t="shared" si="2046"/>
        <v>-9.9999999999980105E-3</v>
      </c>
    </row>
    <row r="6414" spans="1:22" x14ac:dyDescent="0.25">
      <c r="A6414" t="s">
        <v>12153</v>
      </c>
      <c r="B6414" t="s">
        <v>8885</v>
      </c>
      <c r="C6414" s="1">
        <v>44886</v>
      </c>
      <c r="D6414" s="1" t="s">
        <v>18</v>
      </c>
      <c r="E6414" s="2">
        <v>280</v>
      </c>
      <c r="F6414" s="2">
        <v>48.66</v>
      </c>
      <c r="G6414" s="2">
        <v>25.2</v>
      </c>
      <c r="H6414" s="2">
        <v>353.86</v>
      </c>
      <c r="I6414" t="s">
        <v>6384</v>
      </c>
      <c r="J6414" t="s">
        <v>42</v>
      </c>
      <c r="K6414">
        <v>20833</v>
      </c>
      <c r="L6414" t="s">
        <v>148</v>
      </c>
      <c r="M6414" t="s">
        <v>8861</v>
      </c>
      <c r="N6414" t="s">
        <v>12151</v>
      </c>
      <c r="O6414" t="s">
        <v>12166</v>
      </c>
      <c r="P6414" s="10">
        <f t="shared" si="2043"/>
        <v>280</v>
      </c>
      <c r="R6414" s="12">
        <v>7.7499999999999999E-2</v>
      </c>
      <c r="S6414" s="10">
        <f t="shared" ref="S6414:S6415" si="2047">P6414*R6414</f>
        <v>21.7</v>
      </c>
      <c r="T6414" t="s">
        <v>822</v>
      </c>
      <c r="U6414" s="10">
        <f t="shared" si="2045"/>
        <v>25.2</v>
      </c>
      <c r="V6414" s="10">
        <f t="shared" si="2046"/>
        <v>-3.5</v>
      </c>
    </row>
    <row r="6415" spans="1:22" x14ac:dyDescent="0.25">
      <c r="A6415" t="s">
        <v>12153</v>
      </c>
      <c r="B6415" t="s">
        <v>8886</v>
      </c>
      <c r="C6415" s="1">
        <v>44886</v>
      </c>
      <c r="D6415" s="1" t="s">
        <v>18</v>
      </c>
      <c r="E6415" s="2">
        <v>320</v>
      </c>
      <c r="F6415" s="2">
        <v>38.42</v>
      </c>
      <c r="G6415" s="2">
        <v>19.21</v>
      </c>
      <c r="H6415" s="2">
        <v>377.63</v>
      </c>
      <c r="I6415" t="s">
        <v>3198</v>
      </c>
      <c r="J6415" t="s">
        <v>444</v>
      </c>
      <c r="K6415">
        <v>83616</v>
      </c>
      <c r="L6415" t="s">
        <v>148</v>
      </c>
      <c r="M6415" t="s">
        <v>8861</v>
      </c>
      <c r="N6415" t="s">
        <v>12151</v>
      </c>
      <c r="O6415" t="s">
        <v>12166</v>
      </c>
      <c r="P6415" s="10">
        <f t="shared" si="2043"/>
        <v>320</v>
      </c>
      <c r="R6415" s="12">
        <v>7.7499999999999999E-2</v>
      </c>
      <c r="S6415" s="10">
        <f t="shared" si="2047"/>
        <v>24.8</v>
      </c>
      <c r="T6415" t="s">
        <v>822</v>
      </c>
      <c r="U6415" s="10">
        <f t="shared" si="2045"/>
        <v>19.21</v>
      </c>
      <c r="V6415" s="10">
        <f t="shared" si="2046"/>
        <v>5.59</v>
      </c>
    </row>
    <row r="6416" spans="1:22" x14ac:dyDescent="0.25">
      <c r="A6416" t="s">
        <v>12152</v>
      </c>
      <c r="B6416" t="s">
        <v>8887</v>
      </c>
      <c r="C6416" s="1">
        <v>44853</v>
      </c>
      <c r="D6416" s="1" t="s">
        <v>23</v>
      </c>
      <c r="E6416" s="2">
        <v>50</v>
      </c>
      <c r="F6416" s="2">
        <v>0</v>
      </c>
      <c r="G6416" s="2">
        <v>0</v>
      </c>
      <c r="H6416" s="2">
        <v>50</v>
      </c>
      <c r="I6416" t="s">
        <v>17</v>
      </c>
      <c r="J6416" t="s">
        <v>17</v>
      </c>
      <c r="K6416" t="s">
        <v>17</v>
      </c>
      <c r="L6416" t="s">
        <v>148</v>
      </c>
      <c r="M6416" t="s">
        <v>8861</v>
      </c>
      <c r="N6416" t="s">
        <v>12151</v>
      </c>
      <c r="O6416" t="s">
        <v>12164</v>
      </c>
      <c r="Q6416" s="10">
        <f t="shared" ref="Q6416:Q6417" si="2048">E6416</f>
        <v>50</v>
      </c>
      <c r="T6416"/>
    </row>
    <row r="6417" spans="1:22" x14ac:dyDescent="0.25">
      <c r="A6417" t="s">
        <v>12153</v>
      </c>
      <c r="B6417" t="s">
        <v>8888</v>
      </c>
      <c r="C6417" s="1">
        <v>44868</v>
      </c>
      <c r="D6417" s="1" t="s">
        <v>23</v>
      </c>
      <c r="E6417" s="2">
        <v>50</v>
      </c>
      <c r="F6417" s="2">
        <v>0</v>
      </c>
      <c r="G6417" s="2">
        <v>0</v>
      </c>
      <c r="H6417" s="2">
        <v>50</v>
      </c>
      <c r="I6417" t="s">
        <v>17</v>
      </c>
      <c r="J6417" t="s">
        <v>17</v>
      </c>
      <c r="K6417" t="s">
        <v>17</v>
      </c>
      <c r="L6417" t="s">
        <v>148</v>
      </c>
      <c r="M6417" t="s">
        <v>8861</v>
      </c>
      <c r="N6417" t="s">
        <v>12151</v>
      </c>
      <c r="O6417" t="s">
        <v>12164</v>
      </c>
      <c r="Q6417" s="10">
        <f t="shared" si="2048"/>
        <v>50</v>
      </c>
      <c r="T6417"/>
    </row>
    <row r="6418" spans="1:22" x14ac:dyDescent="0.25">
      <c r="A6418" t="s">
        <v>12153</v>
      </c>
      <c r="B6418" t="s">
        <v>8889</v>
      </c>
      <c r="C6418" s="1">
        <v>44886</v>
      </c>
      <c r="D6418" s="1" t="s">
        <v>18</v>
      </c>
      <c r="E6418" s="2">
        <v>370</v>
      </c>
      <c r="F6418" s="2">
        <v>36.78</v>
      </c>
      <c r="G6418" s="2">
        <v>33.29</v>
      </c>
      <c r="H6418" s="2">
        <v>440.07</v>
      </c>
      <c r="I6418" t="s">
        <v>3100</v>
      </c>
      <c r="J6418" t="s">
        <v>52</v>
      </c>
      <c r="K6418">
        <v>95033</v>
      </c>
      <c r="L6418" t="s">
        <v>148</v>
      </c>
      <c r="M6418" t="s">
        <v>8861</v>
      </c>
      <c r="N6418" t="s">
        <v>12151</v>
      </c>
      <c r="O6418" t="s">
        <v>12166</v>
      </c>
      <c r="P6418" s="10">
        <f t="shared" ref="P6418:P6420" si="2049">E6418</f>
        <v>370</v>
      </c>
      <c r="R6418" s="17">
        <f>VLOOKUP(I6418,Counties!$A$1:$D$1787,3,0)</f>
        <v>9.2499999999999999E-2</v>
      </c>
      <c r="S6418" s="10">
        <f>P6418*R6418</f>
        <v>34.225000000000001</v>
      </c>
      <c r="T6418" s="17" t="str">
        <f>VLOOKUP(I6418,Counties!$A$1:$D$1787,4,0)</f>
        <v>Santa Clara</v>
      </c>
      <c r="U6418" s="10">
        <f t="shared" ref="U6418:U6420" si="2050">G6418</f>
        <v>33.29</v>
      </c>
      <c r="V6418" s="10">
        <f t="shared" ref="V6418:V6420" si="2051">S6418-U6418</f>
        <v>0.93500000000000227</v>
      </c>
    </row>
    <row r="6419" spans="1:22" x14ac:dyDescent="0.25">
      <c r="A6419" t="s">
        <v>12154</v>
      </c>
      <c r="B6419" t="s">
        <v>8890</v>
      </c>
      <c r="C6419" s="1">
        <v>44911</v>
      </c>
      <c r="D6419" s="1" t="s">
        <v>18</v>
      </c>
      <c r="E6419" s="2">
        <v>0</v>
      </c>
      <c r="F6419" s="2">
        <v>0</v>
      </c>
      <c r="G6419" s="2">
        <v>0</v>
      </c>
      <c r="H6419" s="2">
        <v>0</v>
      </c>
      <c r="I6419" t="s">
        <v>17</v>
      </c>
      <c r="J6419" t="s">
        <v>17</v>
      </c>
      <c r="K6419" t="s">
        <v>17</v>
      </c>
      <c r="L6419" t="s">
        <v>148</v>
      </c>
      <c r="M6419" t="s">
        <v>8861</v>
      </c>
      <c r="N6419" t="s">
        <v>12151</v>
      </c>
      <c r="O6419" t="s">
        <v>12166</v>
      </c>
      <c r="P6419" s="10"/>
      <c r="Q6419" s="10">
        <f>E6419</f>
        <v>0</v>
      </c>
      <c r="T6419"/>
      <c r="U6419" s="10">
        <f t="shared" si="2050"/>
        <v>0</v>
      </c>
      <c r="V6419" s="10">
        <f t="shared" si="2051"/>
        <v>0</v>
      </c>
    </row>
    <row r="6420" spans="1:22" x14ac:dyDescent="0.25">
      <c r="A6420" t="s">
        <v>12153</v>
      </c>
      <c r="B6420" t="s">
        <v>8891</v>
      </c>
      <c r="C6420" s="1">
        <v>44886</v>
      </c>
      <c r="D6420" s="1" t="s">
        <v>18</v>
      </c>
      <c r="E6420" s="2">
        <v>320</v>
      </c>
      <c r="F6420" s="2">
        <v>43.23</v>
      </c>
      <c r="G6420" s="2">
        <v>29.07</v>
      </c>
      <c r="H6420" s="2">
        <v>392.3</v>
      </c>
      <c r="I6420" t="s">
        <v>8892</v>
      </c>
      <c r="J6420" t="s">
        <v>49</v>
      </c>
      <c r="K6420">
        <v>66202</v>
      </c>
      <c r="L6420" t="s">
        <v>148</v>
      </c>
      <c r="M6420" t="s">
        <v>8861</v>
      </c>
      <c r="N6420" t="s">
        <v>12151</v>
      </c>
      <c r="O6420" t="s">
        <v>12166</v>
      </c>
      <c r="P6420" s="10">
        <f t="shared" si="2049"/>
        <v>320</v>
      </c>
      <c r="R6420" s="12">
        <v>7.7499999999999999E-2</v>
      </c>
      <c r="S6420" s="10">
        <f>P6420*R6420</f>
        <v>24.8</v>
      </c>
      <c r="T6420" t="s">
        <v>822</v>
      </c>
      <c r="U6420" s="10">
        <f t="shared" si="2050"/>
        <v>29.07</v>
      </c>
      <c r="V6420" s="10">
        <f t="shared" si="2051"/>
        <v>-4.2699999999999996</v>
      </c>
    </row>
    <row r="6421" spans="1:22" x14ac:dyDescent="0.25">
      <c r="A6421" t="s">
        <v>12153</v>
      </c>
      <c r="B6421" t="s">
        <v>8893</v>
      </c>
      <c r="C6421" s="1">
        <v>44878</v>
      </c>
      <c r="D6421" s="1" t="s">
        <v>23</v>
      </c>
      <c r="E6421" s="2">
        <v>50</v>
      </c>
      <c r="F6421" s="2">
        <v>0</v>
      </c>
      <c r="G6421" s="2">
        <v>0</v>
      </c>
      <c r="H6421" s="2">
        <v>50</v>
      </c>
      <c r="I6421" t="s">
        <v>17</v>
      </c>
      <c r="J6421" t="s">
        <v>17</v>
      </c>
      <c r="K6421" t="s">
        <v>17</v>
      </c>
      <c r="L6421" t="s">
        <v>148</v>
      </c>
      <c r="M6421" t="s">
        <v>8861</v>
      </c>
      <c r="N6421" t="s">
        <v>12151</v>
      </c>
      <c r="O6421" t="s">
        <v>12164</v>
      </c>
      <c r="Q6421" s="10">
        <f t="shared" ref="Q6421:Q6423" si="2052">E6421</f>
        <v>50</v>
      </c>
      <c r="T6421"/>
    </row>
    <row r="6422" spans="1:22" x14ac:dyDescent="0.25">
      <c r="A6422" t="s">
        <v>12152</v>
      </c>
      <c r="B6422" t="s">
        <v>8894</v>
      </c>
      <c r="C6422" s="1">
        <v>44861</v>
      </c>
      <c r="D6422" s="1" t="s">
        <v>23</v>
      </c>
      <c r="E6422" s="2">
        <v>50</v>
      </c>
      <c r="F6422" s="2">
        <v>0</v>
      </c>
      <c r="G6422" s="2">
        <v>0</v>
      </c>
      <c r="H6422" s="2">
        <v>50</v>
      </c>
      <c r="I6422" t="s">
        <v>17</v>
      </c>
      <c r="J6422" t="s">
        <v>17</v>
      </c>
      <c r="K6422" t="s">
        <v>17</v>
      </c>
      <c r="L6422" t="s">
        <v>148</v>
      </c>
      <c r="M6422" t="s">
        <v>8861</v>
      </c>
      <c r="N6422" t="s">
        <v>12151</v>
      </c>
      <c r="O6422" t="s">
        <v>12164</v>
      </c>
      <c r="Q6422" s="10">
        <f t="shared" si="2052"/>
        <v>50</v>
      </c>
      <c r="T6422"/>
    </row>
    <row r="6423" spans="1:22" x14ac:dyDescent="0.25">
      <c r="A6423" t="s">
        <v>12152</v>
      </c>
      <c r="B6423" t="s">
        <v>8895</v>
      </c>
      <c r="C6423" s="1">
        <v>44860</v>
      </c>
      <c r="D6423" s="1" t="s">
        <v>23</v>
      </c>
      <c r="E6423" s="2">
        <v>50</v>
      </c>
      <c r="F6423" s="2">
        <v>0</v>
      </c>
      <c r="G6423" s="2">
        <v>0</v>
      </c>
      <c r="H6423" s="2">
        <v>50</v>
      </c>
      <c r="I6423" t="s">
        <v>17</v>
      </c>
      <c r="J6423" t="s">
        <v>17</v>
      </c>
      <c r="K6423" t="s">
        <v>17</v>
      </c>
      <c r="L6423" t="s">
        <v>148</v>
      </c>
      <c r="M6423" t="s">
        <v>8861</v>
      </c>
      <c r="N6423" t="s">
        <v>12151</v>
      </c>
      <c r="O6423" t="s">
        <v>12164</v>
      </c>
      <c r="Q6423" s="10">
        <f t="shared" si="2052"/>
        <v>50</v>
      </c>
      <c r="T6423"/>
    </row>
    <row r="6424" spans="1:22" x14ac:dyDescent="0.25">
      <c r="A6424" t="s">
        <v>12153</v>
      </c>
      <c r="B6424" t="s">
        <v>8896</v>
      </c>
      <c r="C6424" s="1">
        <v>44886</v>
      </c>
      <c r="D6424" s="1" t="s">
        <v>18</v>
      </c>
      <c r="E6424" s="2">
        <v>320</v>
      </c>
      <c r="F6424" s="2">
        <v>43.23</v>
      </c>
      <c r="G6424" s="2">
        <v>29.98</v>
      </c>
      <c r="H6424" s="2">
        <v>393.21</v>
      </c>
      <c r="I6424" t="s">
        <v>612</v>
      </c>
      <c r="J6424" t="s">
        <v>59</v>
      </c>
      <c r="K6424">
        <v>75022</v>
      </c>
      <c r="L6424" t="s">
        <v>148</v>
      </c>
      <c r="M6424" t="s">
        <v>8861</v>
      </c>
      <c r="N6424" t="s">
        <v>12151</v>
      </c>
      <c r="O6424" t="s">
        <v>12166</v>
      </c>
      <c r="P6424" s="10">
        <f t="shared" ref="P6424:P6434" si="2053">E6424</f>
        <v>320</v>
      </c>
      <c r="R6424" s="12">
        <v>7.7499999999999999E-2</v>
      </c>
      <c r="S6424" s="10">
        <f>P6424*R6424</f>
        <v>24.8</v>
      </c>
      <c r="T6424" t="s">
        <v>822</v>
      </c>
      <c r="U6424" s="10">
        <f t="shared" ref="U6424:U6434" si="2054">G6424</f>
        <v>29.98</v>
      </c>
      <c r="V6424" s="10">
        <f t="shared" ref="V6424:V6434" si="2055">S6424-U6424</f>
        <v>-5.18</v>
      </c>
    </row>
    <row r="6425" spans="1:22" x14ac:dyDescent="0.25">
      <c r="A6425" t="s">
        <v>12153</v>
      </c>
      <c r="B6425" t="s">
        <v>8897</v>
      </c>
      <c r="C6425" s="1">
        <v>44886</v>
      </c>
      <c r="D6425" s="1" t="s">
        <v>18</v>
      </c>
      <c r="E6425" s="2">
        <v>320</v>
      </c>
      <c r="F6425" s="2">
        <v>36.78</v>
      </c>
      <c r="G6425" s="2">
        <v>28</v>
      </c>
      <c r="H6425" s="2">
        <v>384.78</v>
      </c>
      <c r="I6425" t="s">
        <v>5473</v>
      </c>
      <c r="J6425" t="s">
        <v>52</v>
      </c>
      <c r="K6425">
        <v>92373</v>
      </c>
      <c r="L6425" t="s">
        <v>148</v>
      </c>
      <c r="M6425" t="s">
        <v>8861</v>
      </c>
      <c r="N6425" t="s">
        <v>12151</v>
      </c>
      <c r="O6425" t="s">
        <v>12166</v>
      </c>
      <c r="P6425" s="10">
        <f t="shared" si="2053"/>
        <v>320</v>
      </c>
      <c r="R6425" s="17">
        <f>VLOOKUP(I6425,Counties!$A$1:$D$1787,3,0)</f>
        <v>8.7499999999999994E-2</v>
      </c>
      <c r="S6425" s="10">
        <f>P6425*R6425</f>
        <v>28</v>
      </c>
      <c r="T6425" s="17" t="str">
        <f>VLOOKUP(I6425,Counties!$A$1:$D$1787,4,0)</f>
        <v>San Bernardino</v>
      </c>
      <c r="U6425" s="10">
        <f t="shared" si="2054"/>
        <v>28</v>
      </c>
      <c r="V6425" s="10">
        <f t="shared" si="2055"/>
        <v>0</v>
      </c>
    </row>
    <row r="6426" spans="1:22" x14ac:dyDescent="0.25">
      <c r="A6426" t="s">
        <v>12153</v>
      </c>
      <c r="B6426" t="s">
        <v>8898</v>
      </c>
      <c r="C6426" s="1">
        <v>44886</v>
      </c>
      <c r="D6426" s="1" t="s">
        <v>18</v>
      </c>
      <c r="E6426" s="2">
        <v>370</v>
      </c>
      <c r="F6426" s="2">
        <v>48.66</v>
      </c>
      <c r="G6426" s="2">
        <v>29.32</v>
      </c>
      <c r="H6426" s="2">
        <v>447.98</v>
      </c>
      <c r="I6426" t="s">
        <v>2708</v>
      </c>
      <c r="J6426" t="s">
        <v>71</v>
      </c>
      <c r="K6426">
        <v>33143</v>
      </c>
      <c r="L6426" t="s">
        <v>148</v>
      </c>
      <c r="M6426" t="s">
        <v>8861</v>
      </c>
      <c r="N6426" t="s">
        <v>12151</v>
      </c>
      <c r="O6426" t="s">
        <v>12166</v>
      </c>
      <c r="P6426" s="10">
        <f t="shared" si="2053"/>
        <v>370</v>
      </c>
      <c r="R6426" s="12">
        <v>7.7499999999999999E-2</v>
      </c>
      <c r="S6426" s="10">
        <f>P6426*R6426</f>
        <v>28.675000000000001</v>
      </c>
      <c r="T6426" t="s">
        <v>822</v>
      </c>
      <c r="U6426" s="10">
        <f t="shared" si="2054"/>
        <v>29.32</v>
      </c>
      <c r="V6426" s="10">
        <f t="shared" si="2055"/>
        <v>-0.64499999999999957</v>
      </c>
    </row>
    <row r="6427" spans="1:22" x14ac:dyDescent="0.25">
      <c r="A6427" t="s">
        <v>12153</v>
      </c>
      <c r="B6427" t="s">
        <v>8899</v>
      </c>
      <c r="C6427" s="1">
        <v>44886</v>
      </c>
      <c r="D6427" s="1" t="s">
        <v>18</v>
      </c>
      <c r="E6427" s="2">
        <v>320</v>
      </c>
      <c r="F6427" s="2">
        <v>36.78</v>
      </c>
      <c r="G6427" s="2">
        <v>30.4</v>
      </c>
      <c r="H6427" s="2">
        <v>387.18</v>
      </c>
      <c r="I6427" t="s">
        <v>8870</v>
      </c>
      <c r="J6427" t="s">
        <v>52</v>
      </c>
      <c r="K6427">
        <v>91773</v>
      </c>
      <c r="L6427" t="s">
        <v>148</v>
      </c>
      <c r="M6427" t="s">
        <v>8861</v>
      </c>
      <c r="N6427" t="s">
        <v>12151</v>
      </c>
      <c r="O6427" t="s">
        <v>12166</v>
      </c>
      <c r="P6427" s="10">
        <f t="shared" si="2053"/>
        <v>320</v>
      </c>
      <c r="R6427" s="17">
        <f>VLOOKUP(I6427,Counties!$A$1:$D$1787,3,0)</f>
        <v>9.5000000000000001E-2</v>
      </c>
      <c r="S6427" s="10">
        <f>P6427*R6427</f>
        <v>30.4</v>
      </c>
      <c r="T6427" s="17" t="str">
        <f>VLOOKUP(I6427,Counties!$A$1:$D$1787,4,0)</f>
        <v>Los Angeles</v>
      </c>
      <c r="U6427" s="10">
        <f t="shared" si="2054"/>
        <v>30.4</v>
      </c>
      <c r="V6427" s="10">
        <f t="shared" si="2055"/>
        <v>0</v>
      </c>
    </row>
    <row r="6428" spans="1:22" x14ac:dyDescent="0.25">
      <c r="A6428" t="s">
        <v>12154</v>
      </c>
      <c r="B6428" t="s">
        <v>8900</v>
      </c>
      <c r="C6428" s="1">
        <v>44906</v>
      </c>
      <c r="D6428" s="1" t="s">
        <v>18</v>
      </c>
      <c r="E6428" s="2">
        <v>370</v>
      </c>
      <c r="F6428" s="2">
        <v>48.66</v>
      </c>
      <c r="G6428" s="2">
        <v>29.32</v>
      </c>
      <c r="H6428" s="2">
        <v>447.98</v>
      </c>
      <c r="I6428" t="s">
        <v>8901</v>
      </c>
      <c r="J6428" t="s">
        <v>134</v>
      </c>
      <c r="K6428">
        <v>46530</v>
      </c>
      <c r="L6428" t="s">
        <v>148</v>
      </c>
      <c r="M6428" t="s">
        <v>8861</v>
      </c>
      <c r="N6428" t="s">
        <v>12151</v>
      </c>
      <c r="O6428" t="s">
        <v>12166</v>
      </c>
      <c r="P6428" s="10">
        <f t="shared" si="2053"/>
        <v>370</v>
      </c>
      <c r="R6428" s="12">
        <v>7.7499999999999999E-2</v>
      </c>
      <c r="S6428" s="10">
        <f t="shared" ref="S6428:S6434" si="2056">P6428*R6428</f>
        <v>28.675000000000001</v>
      </c>
      <c r="T6428" t="s">
        <v>822</v>
      </c>
      <c r="U6428" s="10">
        <f t="shared" si="2054"/>
        <v>29.32</v>
      </c>
      <c r="V6428" s="10">
        <f t="shared" si="2055"/>
        <v>-0.64499999999999957</v>
      </c>
    </row>
    <row r="6429" spans="1:22" x14ac:dyDescent="0.25">
      <c r="A6429" t="s">
        <v>12153</v>
      </c>
      <c r="B6429" t="s">
        <v>8902</v>
      </c>
      <c r="C6429" s="1">
        <v>44886</v>
      </c>
      <c r="D6429" s="1" t="s">
        <v>18</v>
      </c>
      <c r="E6429" s="2">
        <v>210</v>
      </c>
      <c r="F6429" s="2">
        <v>29.86</v>
      </c>
      <c r="G6429" s="2">
        <v>23.43</v>
      </c>
      <c r="H6429" s="2">
        <v>263.29000000000002</v>
      </c>
      <c r="I6429" t="s">
        <v>938</v>
      </c>
      <c r="J6429" t="s">
        <v>211</v>
      </c>
      <c r="K6429">
        <v>55446</v>
      </c>
      <c r="L6429" t="s">
        <v>148</v>
      </c>
      <c r="M6429" t="s">
        <v>8861</v>
      </c>
      <c r="N6429" t="s">
        <v>12151</v>
      </c>
      <c r="O6429" t="s">
        <v>12166</v>
      </c>
      <c r="P6429" s="10">
        <f t="shared" si="2053"/>
        <v>210</v>
      </c>
      <c r="R6429" s="12">
        <v>7.7499999999999999E-2</v>
      </c>
      <c r="S6429" s="10">
        <f t="shared" si="2056"/>
        <v>16.274999999999999</v>
      </c>
      <c r="T6429" t="s">
        <v>822</v>
      </c>
      <c r="U6429" s="10">
        <f t="shared" si="2054"/>
        <v>23.43</v>
      </c>
      <c r="V6429" s="10">
        <f t="shared" si="2055"/>
        <v>-7.1550000000000011</v>
      </c>
    </row>
    <row r="6430" spans="1:22" x14ac:dyDescent="0.25">
      <c r="A6430" t="s">
        <v>12153</v>
      </c>
      <c r="B6430" t="s">
        <v>8903</v>
      </c>
      <c r="C6430" s="1">
        <v>44886</v>
      </c>
      <c r="D6430" s="1" t="s">
        <v>18</v>
      </c>
      <c r="E6430" s="2">
        <v>370</v>
      </c>
      <c r="F6430" s="2">
        <v>43.23</v>
      </c>
      <c r="G6430" s="2">
        <v>33.06</v>
      </c>
      <c r="H6430" s="2">
        <v>446.29</v>
      </c>
      <c r="I6430" t="s">
        <v>8904</v>
      </c>
      <c r="J6430" t="s">
        <v>49</v>
      </c>
      <c r="K6430">
        <v>66013</v>
      </c>
      <c r="L6430" t="s">
        <v>148</v>
      </c>
      <c r="M6430" t="s">
        <v>8861</v>
      </c>
      <c r="N6430" t="s">
        <v>12151</v>
      </c>
      <c r="O6430" t="s">
        <v>12166</v>
      </c>
      <c r="P6430" s="10">
        <f t="shared" si="2053"/>
        <v>370</v>
      </c>
      <c r="R6430" s="12">
        <v>7.7499999999999999E-2</v>
      </c>
      <c r="S6430" s="10">
        <f t="shared" si="2056"/>
        <v>28.675000000000001</v>
      </c>
      <c r="T6430" t="s">
        <v>822</v>
      </c>
      <c r="U6430" s="10">
        <f t="shared" si="2054"/>
        <v>33.06</v>
      </c>
      <c r="V6430" s="10">
        <f t="shared" si="2055"/>
        <v>-4.3850000000000016</v>
      </c>
    </row>
    <row r="6431" spans="1:22" x14ac:dyDescent="0.25">
      <c r="A6431" t="s">
        <v>12153</v>
      </c>
      <c r="B6431" t="s">
        <v>8905</v>
      </c>
      <c r="C6431" s="1">
        <v>44886</v>
      </c>
      <c r="D6431" s="1" t="s">
        <v>18</v>
      </c>
      <c r="E6431" s="2">
        <v>210</v>
      </c>
      <c r="F6431" s="2">
        <v>29.86</v>
      </c>
      <c r="G6431" s="2">
        <v>8.41</v>
      </c>
      <c r="H6431" s="2">
        <v>248.27</v>
      </c>
      <c r="I6431" t="s">
        <v>6939</v>
      </c>
      <c r="J6431" t="s">
        <v>306</v>
      </c>
      <c r="K6431">
        <v>36693</v>
      </c>
      <c r="L6431" t="s">
        <v>148</v>
      </c>
      <c r="M6431" t="s">
        <v>8861</v>
      </c>
      <c r="N6431" t="s">
        <v>12151</v>
      </c>
      <c r="O6431" t="s">
        <v>12166</v>
      </c>
      <c r="P6431" s="10">
        <f t="shared" si="2053"/>
        <v>210</v>
      </c>
      <c r="R6431" s="12">
        <v>7.7499999999999999E-2</v>
      </c>
      <c r="S6431" s="10">
        <f t="shared" si="2056"/>
        <v>16.274999999999999</v>
      </c>
      <c r="T6431" t="s">
        <v>822</v>
      </c>
      <c r="U6431" s="10">
        <f t="shared" si="2054"/>
        <v>8.41</v>
      </c>
      <c r="V6431" s="10">
        <f t="shared" si="2055"/>
        <v>7.8649999999999984</v>
      </c>
    </row>
    <row r="6432" spans="1:22" x14ac:dyDescent="0.25">
      <c r="A6432" t="s">
        <v>12153</v>
      </c>
      <c r="B6432" t="s">
        <v>8906</v>
      </c>
      <c r="C6432" s="1">
        <v>44886</v>
      </c>
      <c r="D6432" s="1" t="s">
        <v>18</v>
      </c>
      <c r="E6432" s="2">
        <v>160</v>
      </c>
      <c r="F6432" s="2">
        <v>25.76</v>
      </c>
      <c r="G6432" s="2">
        <v>7.7</v>
      </c>
      <c r="H6432" s="2">
        <v>193.46</v>
      </c>
      <c r="I6432" t="s">
        <v>3373</v>
      </c>
      <c r="J6432" t="s">
        <v>277</v>
      </c>
      <c r="K6432">
        <v>80112</v>
      </c>
      <c r="L6432" t="s">
        <v>148</v>
      </c>
      <c r="M6432" t="s">
        <v>8861</v>
      </c>
      <c r="N6432" t="s">
        <v>12151</v>
      </c>
      <c r="O6432" t="s">
        <v>12166</v>
      </c>
      <c r="P6432" s="10">
        <f t="shared" si="2053"/>
        <v>160</v>
      </c>
      <c r="R6432" s="12">
        <v>7.7499999999999999E-2</v>
      </c>
      <c r="S6432" s="10">
        <f t="shared" si="2056"/>
        <v>12.4</v>
      </c>
      <c r="T6432" t="s">
        <v>822</v>
      </c>
      <c r="U6432" s="10">
        <f t="shared" si="2054"/>
        <v>7.7</v>
      </c>
      <c r="V6432" s="10">
        <f t="shared" si="2055"/>
        <v>4.7</v>
      </c>
    </row>
    <row r="6433" spans="1:22" x14ac:dyDescent="0.25">
      <c r="A6433" t="s">
        <v>12153</v>
      </c>
      <c r="B6433" t="s">
        <v>8907</v>
      </c>
      <c r="C6433" s="1">
        <v>44886</v>
      </c>
      <c r="D6433" s="1" t="s">
        <v>18</v>
      </c>
      <c r="E6433" s="2">
        <v>370</v>
      </c>
      <c r="F6433" s="2">
        <v>83.46</v>
      </c>
      <c r="G6433" s="2">
        <v>21.37</v>
      </c>
      <c r="H6433" s="2">
        <v>474.83</v>
      </c>
      <c r="I6433" t="s">
        <v>8908</v>
      </c>
      <c r="J6433" t="s">
        <v>2104</v>
      </c>
      <c r="K6433">
        <v>96734</v>
      </c>
      <c r="L6433" t="s">
        <v>148</v>
      </c>
      <c r="M6433" t="s">
        <v>8861</v>
      </c>
      <c r="N6433" t="s">
        <v>12151</v>
      </c>
      <c r="O6433" t="s">
        <v>12166</v>
      </c>
      <c r="P6433" s="10">
        <f t="shared" si="2053"/>
        <v>370</v>
      </c>
      <c r="R6433" s="12">
        <v>7.7499999999999999E-2</v>
      </c>
      <c r="S6433" s="10">
        <f t="shared" si="2056"/>
        <v>28.675000000000001</v>
      </c>
      <c r="T6433" t="s">
        <v>822</v>
      </c>
      <c r="U6433" s="10">
        <f t="shared" si="2054"/>
        <v>21.37</v>
      </c>
      <c r="V6433" s="10">
        <f t="shared" si="2055"/>
        <v>7.3049999999999997</v>
      </c>
    </row>
    <row r="6434" spans="1:22" x14ac:dyDescent="0.25">
      <c r="A6434" t="s">
        <v>12153</v>
      </c>
      <c r="B6434" t="s">
        <v>8909</v>
      </c>
      <c r="C6434" s="1">
        <v>44886</v>
      </c>
      <c r="D6434" s="1" t="s">
        <v>18</v>
      </c>
      <c r="E6434" s="2">
        <v>320</v>
      </c>
      <c r="F6434" s="2">
        <v>43.23</v>
      </c>
      <c r="G6434" s="2">
        <v>24.53</v>
      </c>
      <c r="H6434" s="2">
        <v>387.76</v>
      </c>
      <c r="I6434" t="s">
        <v>1675</v>
      </c>
      <c r="J6434" t="s">
        <v>59</v>
      </c>
      <c r="K6434">
        <v>77486</v>
      </c>
      <c r="L6434" t="s">
        <v>148</v>
      </c>
      <c r="M6434" t="s">
        <v>8861</v>
      </c>
      <c r="N6434" t="s">
        <v>12151</v>
      </c>
      <c r="O6434" t="s">
        <v>12166</v>
      </c>
      <c r="P6434" s="10">
        <f t="shared" si="2053"/>
        <v>320</v>
      </c>
      <c r="R6434" s="12">
        <v>7.7499999999999999E-2</v>
      </c>
      <c r="S6434" s="10">
        <f t="shared" si="2056"/>
        <v>24.8</v>
      </c>
      <c r="T6434" t="s">
        <v>822</v>
      </c>
      <c r="U6434" s="10">
        <f t="shared" si="2054"/>
        <v>24.53</v>
      </c>
      <c r="V6434" s="10">
        <f t="shared" si="2055"/>
        <v>0.26999999999999957</v>
      </c>
    </row>
    <row r="6435" spans="1:22" x14ac:dyDescent="0.25">
      <c r="A6435" t="s">
        <v>12152</v>
      </c>
      <c r="B6435" t="s">
        <v>8910</v>
      </c>
      <c r="C6435" s="1">
        <v>44851</v>
      </c>
      <c r="D6435" s="1" t="s">
        <v>23</v>
      </c>
      <c r="E6435" s="2">
        <v>50</v>
      </c>
      <c r="F6435" s="2">
        <v>0</v>
      </c>
      <c r="G6435" s="2">
        <v>0</v>
      </c>
      <c r="H6435" s="2">
        <v>50</v>
      </c>
      <c r="I6435" t="s">
        <v>17</v>
      </c>
      <c r="J6435" t="s">
        <v>17</v>
      </c>
      <c r="K6435" t="s">
        <v>17</v>
      </c>
      <c r="L6435" t="s">
        <v>148</v>
      </c>
      <c r="M6435" t="s">
        <v>8861</v>
      </c>
      <c r="N6435" t="s">
        <v>12151</v>
      </c>
      <c r="O6435" t="s">
        <v>12164</v>
      </c>
      <c r="Q6435" s="10">
        <f>E6435</f>
        <v>50</v>
      </c>
      <c r="T6435"/>
    </row>
    <row r="6436" spans="1:22" x14ac:dyDescent="0.25">
      <c r="A6436" t="s">
        <v>12153</v>
      </c>
      <c r="B6436" t="s">
        <v>8911</v>
      </c>
      <c r="C6436" s="1">
        <v>44886</v>
      </c>
      <c r="D6436" s="1" t="s">
        <v>18</v>
      </c>
      <c r="E6436" s="2">
        <v>370</v>
      </c>
      <c r="F6436" s="2">
        <v>39.270000000000003</v>
      </c>
      <c r="G6436" s="2">
        <v>32.57</v>
      </c>
      <c r="H6436" s="2">
        <v>441.84</v>
      </c>
      <c r="I6436" t="s">
        <v>8912</v>
      </c>
      <c r="J6436" t="s">
        <v>246</v>
      </c>
      <c r="K6436">
        <v>85253</v>
      </c>
      <c r="L6436" t="s">
        <v>148</v>
      </c>
      <c r="M6436" t="s">
        <v>8861</v>
      </c>
      <c r="N6436" t="s">
        <v>12151</v>
      </c>
      <c r="O6436" t="s">
        <v>12166</v>
      </c>
      <c r="P6436" s="10">
        <f>E6436</f>
        <v>370</v>
      </c>
      <c r="R6436" s="12">
        <v>7.7499999999999999E-2</v>
      </c>
      <c r="S6436" s="10">
        <f>P6436*R6436</f>
        <v>28.675000000000001</v>
      </c>
      <c r="T6436" t="s">
        <v>822</v>
      </c>
      <c r="U6436" s="10">
        <f>G6436</f>
        <v>32.57</v>
      </c>
      <c r="V6436" s="10">
        <f>S6436-U6436</f>
        <v>-3.8949999999999996</v>
      </c>
    </row>
    <row r="6437" spans="1:22" x14ac:dyDescent="0.25">
      <c r="A6437" t="s">
        <v>12152</v>
      </c>
      <c r="B6437" t="s">
        <v>8913</v>
      </c>
      <c r="C6437" s="1">
        <v>44854</v>
      </c>
      <c r="D6437" s="1" t="s">
        <v>23</v>
      </c>
      <c r="E6437" s="2">
        <v>50</v>
      </c>
      <c r="F6437" s="2">
        <v>0</v>
      </c>
      <c r="G6437" s="2">
        <v>0</v>
      </c>
      <c r="H6437" s="2">
        <v>50</v>
      </c>
      <c r="I6437" t="s">
        <v>17</v>
      </c>
      <c r="J6437" t="s">
        <v>17</v>
      </c>
      <c r="K6437" t="s">
        <v>17</v>
      </c>
      <c r="L6437" t="s">
        <v>148</v>
      </c>
      <c r="M6437" t="s">
        <v>8861</v>
      </c>
      <c r="N6437" t="s">
        <v>12151</v>
      </c>
      <c r="O6437" t="s">
        <v>12164</v>
      </c>
      <c r="Q6437" s="10">
        <f>E6437</f>
        <v>50</v>
      </c>
      <c r="T6437"/>
    </row>
    <row r="6438" spans="1:22" x14ac:dyDescent="0.25">
      <c r="A6438" t="s">
        <v>12153</v>
      </c>
      <c r="B6438" t="s">
        <v>8914</v>
      </c>
      <c r="C6438" s="1">
        <v>44886</v>
      </c>
      <c r="D6438" s="1" t="s">
        <v>18</v>
      </c>
      <c r="E6438" s="2">
        <v>370</v>
      </c>
      <c r="F6438" s="2">
        <v>43.23</v>
      </c>
      <c r="G6438" s="2">
        <v>34.090000000000003</v>
      </c>
      <c r="H6438" s="2">
        <v>447.32</v>
      </c>
      <c r="I6438" t="s">
        <v>4380</v>
      </c>
      <c r="J6438" t="s">
        <v>59</v>
      </c>
      <c r="K6438">
        <v>77401</v>
      </c>
      <c r="L6438" t="s">
        <v>148</v>
      </c>
      <c r="M6438" t="s">
        <v>8861</v>
      </c>
      <c r="N6438" t="s">
        <v>12151</v>
      </c>
      <c r="O6438" t="s">
        <v>12166</v>
      </c>
      <c r="P6438" s="10">
        <f t="shared" ref="P6438:P6443" si="2057">E6438</f>
        <v>370</v>
      </c>
      <c r="R6438" s="12">
        <v>7.7499999999999999E-2</v>
      </c>
      <c r="S6438" s="10">
        <f t="shared" ref="S6438:S6443" si="2058">P6438*R6438</f>
        <v>28.675000000000001</v>
      </c>
      <c r="T6438" t="s">
        <v>822</v>
      </c>
      <c r="U6438" s="10">
        <f t="shared" ref="U6438:U6443" si="2059">G6438</f>
        <v>34.090000000000003</v>
      </c>
      <c r="V6438" s="10">
        <f t="shared" ref="V6438:V6443" si="2060">S6438-U6438</f>
        <v>-5.4150000000000027</v>
      </c>
    </row>
    <row r="6439" spans="1:22" x14ac:dyDescent="0.25">
      <c r="A6439" t="s">
        <v>12154</v>
      </c>
      <c r="B6439" t="s">
        <v>8915</v>
      </c>
      <c r="C6439" s="1">
        <v>44909</v>
      </c>
      <c r="D6439" s="1" t="s">
        <v>18</v>
      </c>
      <c r="E6439" s="2">
        <v>125</v>
      </c>
      <c r="F6439" s="2">
        <v>25.1</v>
      </c>
      <c r="G6439" s="2">
        <v>12.46</v>
      </c>
      <c r="H6439" s="2">
        <v>162.56</v>
      </c>
      <c r="I6439" t="s">
        <v>5659</v>
      </c>
      <c r="J6439" t="s">
        <v>211</v>
      </c>
      <c r="K6439">
        <v>55386</v>
      </c>
      <c r="L6439" t="s">
        <v>148</v>
      </c>
      <c r="M6439" t="s">
        <v>8861</v>
      </c>
      <c r="N6439" t="s">
        <v>12151</v>
      </c>
      <c r="O6439" t="s">
        <v>12166</v>
      </c>
      <c r="P6439" s="10">
        <f t="shared" si="2057"/>
        <v>125</v>
      </c>
      <c r="R6439" s="12">
        <v>7.7499999999999999E-2</v>
      </c>
      <c r="S6439" s="10">
        <f t="shared" si="2058"/>
        <v>9.6875</v>
      </c>
      <c r="T6439" t="s">
        <v>822</v>
      </c>
      <c r="U6439" s="10">
        <f t="shared" si="2059"/>
        <v>12.46</v>
      </c>
      <c r="V6439" s="10">
        <f t="shared" si="2060"/>
        <v>-2.7725000000000009</v>
      </c>
    </row>
    <row r="6440" spans="1:22" x14ac:dyDescent="0.25">
      <c r="A6440" t="s">
        <v>12154</v>
      </c>
      <c r="B6440" t="s">
        <v>8916</v>
      </c>
      <c r="C6440" s="1">
        <v>44896</v>
      </c>
      <c r="D6440" s="1" t="s">
        <v>18</v>
      </c>
      <c r="E6440" s="2">
        <v>370</v>
      </c>
      <c r="F6440" s="2">
        <v>38.42</v>
      </c>
      <c r="G6440" s="2">
        <v>37.369999999999997</v>
      </c>
      <c r="H6440" s="2">
        <v>445.79</v>
      </c>
      <c r="I6440" t="s">
        <v>4405</v>
      </c>
      <c r="J6440" t="s">
        <v>453</v>
      </c>
      <c r="K6440">
        <v>98075</v>
      </c>
      <c r="L6440" t="s">
        <v>148</v>
      </c>
      <c r="M6440" t="s">
        <v>8861</v>
      </c>
      <c r="N6440" t="s">
        <v>12151</v>
      </c>
      <c r="O6440" t="s">
        <v>12166</v>
      </c>
      <c r="P6440" s="10">
        <f t="shared" si="2057"/>
        <v>370</v>
      </c>
      <c r="R6440" s="12">
        <v>7.7499999999999999E-2</v>
      </c>
      <c r="S6440" s="10">
        <f t="shared" si="2058"/>
        <v>28.675000000000001</v>
      </c>
      <c r="T6440" t="s">
        <v>822</v>
      </c>
      <c r="U6440" s="10">
        <f t="shared" si="2059"/>
        <v>37.369999999999997</v>
      </c>
      <c r="V6440" s="10">
        <f t="shared" si="2060"/>
        <v>-8.6949999999999967</v>
      </c>
    </row>
    <row r="6441" spans="1:22" x14ac:dyDescent="0.25">
      <c r="A6441" t="s">
        <v>12153</v>
      </c>
      <c r="B6441" t="s">
        <v>8917</v>
      </c>
      <c r="C6441" s="1">
        <v>44886</v>
      </c>
      <c r="D6441" s="1" t="s">
        <v>18</v>
      </c>
      <c r="E6441" s="2">
        <v>338</v>
      </c>
      <c r="F6441" s="2">
        <v>48.66</v>
      </c>
      <c r="G6441" s="2">
        <v>30.93</v>
      </c>
      <c r="H6441" s="2">
        <v>417.59</v>
      </c>
      <c r="I6441" t="s">
        <v>5745</v>
      </c>
      <c r="J6441" t="s">
        <v>46</v>
      </c>
      <c r="K6441">
        <v>30030</v>
      </c>
      <c r="L6441" t="s">
        <v>148</v>
      </c>
      <c r="M6441" t="s">
        <v>8861</v>
      </c>
      <c r="N6441" t="s">
        <v>12151</v>
      </c>
      <c r="O6441" t="s">
        <v>12166</v>
      </c>
      <c r="P6441" s="10">
        <f t="shared" si="2057"/>
        <v>338</v>
      </c>
      <c r="R6441" s="12">
        <v>7.7499999999999999E-2</v>
      </c>
      <c r="S6441" s="10">
        <f t="shared" si="2058"/>
        <v>26.195</v>
      </c>
      <c r="T6441" t="s">
        <v>822</v>
      </c>
      <c r="U6441" s="10">
        <f t="shared" si="2059"/>
        <v>30.93</v>
      </c>
      <c r="V6441" s="10">
        <f t="shared" si="2060"/>
        <v>-4.7349999999999994</v>
      </c>
    </row>
    <row r="6442" spans="1:22" x14ac:dyDescent="0.25">
      <c r="A6442" t="s">
        <v>12153</v>
      </c>
      <c r="B6442" t="s">
        <v>8918</v>
      </c>
      <c r="C6442" s="1">
        <v>44886</v>
      </c>
      <c r="D6442" s="1" t="s">
        <v>18</v>
      </c>
      <c r="E6442" s="2">
        <v>346.1</v>
      </c>
      <c r="F6442" s="2">
        <v>40.71</v>
      </c>
      <c r="G6442" s="2">
        <v>29.76</v>
      </c>
      <c r="H6442" s="2">
        <v>416.57</v>
      </c>
      <c r="I6442" t="s">
        <v>969</v>
      </c>
      <c r="J6442" t="s">
        <v>246</v>
      </c>
      <c r="K6442">
        <v>85021</v>
      </c>
      <c r="L6442" t="s">
        <v>148</v>
      </c>
      <c r="M6442" t="s">
        <v>8861</v>
      </c>
      <c r="N6442" t="s">
        <v>12151</v>
      </c>
      <c r="O6442" t="s">
        <v>12166</v>
      </c>
      <c r="P6442" s="10">
        <f t="shared" si="2057"/>
        <v>346.1</v>
      </c>
      <c r="R6442" s="12">
        <v>7.7499999999999999E-2</v>
      </c>
      <c r="S6442" s="10">
        <f t="shared" si="2058"/>
        <v>26.822750000000003</v>
      </c>
      <c r="T6442" t="s">
        <v>822</v>
      </c>
      <c r="U6442" s="10">
        <f t="shared" si="2059"/>
        <v>29.76</v>
      </c>
      <c r="V6442" s="10">
        <f t="shared" si="2060"/>
        <v>-2.9372499999999988</v>
      </c>
    </row>
    <row r="6443" spans="1:22" x14ac:dyDescent="0.25">
      <c r="A6443" t="s">
        <v>12153</v>
      </c>
      <c r="B6443" t="s">
        <v>8919</v>
      </c>
      <c r="C6443" s="1">
        <v>44886</v>
      </c>
      <c r="D6443" s="1" t="s">
        <v>18</v>
      </c>
      <c r="E6443" s="2">
        <v>160</v>
      </c>
      <c r="F6443" s="2">
        <v>29.86</v>
      </c>
      <c r="G6443" s="2">
        <v>13.28</v>
      </c>
      <c r="H6443" s="2">
        <v>203.14</v>
      </c>
      <c r="I6443" t="s">
        <v>2252</v>
      </c>
      <c r="J6443" t="s">
        <v>71</v>
      </c>
      <c r="K6443">
        <v>33458</v>
      </c>
      <c r="L6443" t="s">
        <v>148</v>
      </c>
      <c r="M6443" t="s">
        <v>8861</v>
      </c>
      <c r="N6443" t="s">
        <v>12151</v>
      </c>
      <c r="O6443" t="s">
        <v>12166</v>
      </c>
      <c r="P6443" s="10">
        <f t="shared" si="2057"/>
        <v>160</v>
      </c>
      <c r="R6443" s="12">
        <v>7.7499999999999999E-2</v>
      </c>
      <c r="S6443" s="10">
        <f t="shared" si="2058"/>
        <v>12.4</v>
      </c>
      <c r="T6443" t="s">
        <v>822</v>
      </c>
      <c r="U6443" s="10">
        <f t="shared" si="2059"/>
        <v>13.28</v>
      </c>
      <c r="V6443" s="10">
        <f t="shared" si="2060"/>
        <v>-0.87999999999999901</v>
      </c>
    </row>
    <row r="6444" spans="1:22" x14ac:dyDescent="0.25">
      <c r="A6444" t="s">
        <v>12152</v>
      </c>
      <c r="B6444" t="s">
        <v>8920</v>
      </c>
      <c r="C6444" s="1">
        <v>44848</v>
      </c>
      <c r="D6444" s="1" t="s">
        <v>23</v>
      </c>
      <c r="E6444" s="2">
        <v>50</v>
      </c>
      <c r="F6444" s="2">
        <v>0</v>
      </c>
      <c r="G6444" s="2">
        <v>0</v>
      </c>
      <c r="H6444" s="2">
        <v>50</v>
      </c>
      <c r="I6444" t="s">
        <v>17</v>
      </c>
      <c r="J6444" t="s">
        <v>17</v>
      </c>
      <c r="K6444" t="s">
        <v>17</v>
      </c>
      <c r="L6444" t="s">
        <v>148</v>
      </c>
      <c r="M6444" t="s">
        <v>8861</v>
      </c>
      <c r="N6444" t="s">
        <v>12151</v>
      </c>
      <c r="O6444" t="s">
        <v>12164</v>
      </c>
      <c r="Q6444" s="10">
        <f>E6444</f>
        <v>50</v>
      </c>
      <c r="T6444"/>
    </row>
    <row r="6445" spans="1:22" x14ac:dyDescent="0.25">
      <c r="A6445" t="s">
        <v>12153</v>
      </c>
      <c r="B6445" t="s">
        <v>8921</v>
      </c>
      <c r="C6445" s="1">
        <v>44886</v>
      </c>
      <c r="D6445" s="1" t="s">
        <v>18</v>
      </c>
      <c r="E6445" s="2">
        <v>370</v>
      </c>
      <c r="F6445" s="2">
        <v>48.66</v>
      </c>
      <c r="G6445" s="2">
        <v>29.32</v>
      </c>
      <c r="H6445" s="2">
        <v>447.98</v>
      </c>
      <c r="I6445" t="s">
        <v>147</v>
      </c>
      <c r="J6445" t="s">
        <v>134</v>
      </c>
      <c r="K6445">
        <v>46220</v>
      </c>
      <c r="L6445" t="s">
        <v>148</v>
      </c>
      <c r="M6445" t="s">
        <v>8861</v>
      </c>
      <c r="N6445" t="s">
        <v>12151</v>
      </c>
      <c r="O6445" t="s">
        <v>12166</v>
      </c>
      <c r="P6445" s="10">
        <f>E6445</f>
        <v>370</v>
      </c>
      <c r="R6445" s="12">
        <v>7.7499999999999999E-2</v>
      </c>
      <c r="S6445" s="10">
        <f>P6445*R6445</f>
        <v>28.675000000000001</v>
      </c>
      <c r="T6445" t="s">
        <v>822</v>
      </c>
      <c r="U6445" s="10">
        <f>G6445</f>
        <v>29.32</v>
      </c>
      <c r="V6445" s="10">
        <f>S6445-U6445</f>
        <v>-0.64499999999999957</v>
      </c>
    </row>
    <row r="6446" spans="1:22" x14ac:dyDescent="0.25">
      <c r="A6446" t="s">
        <v>12152</v>
      </c>
      <c r="B6446" t="s">
        <v>8922</v>
      </c>
      <c r="C6446" s="1">
        <v>44856</v>
      </c>
      <c r="D6446" s="1" t="s">
        <v>23</v>
      </c>
      <c r="E6446" s="2">
        <v>50</v>
      </c>
      <c r="F6446" s="2">
        <v>0</v>
      </c>
      <c r="G6446" s="2">
        <v>0</v>
      </c>
      <c r="H6446" s="2">
        <v>50</v>
      </c>
      <c r="I6446" t="s">
        <v>17</v>
      </c>
      <c r="J6446" t="s">
        <v>17</v>
      </c>
      <c r="K6446" t="s">
        <v>17</v>
      </c>
      <c r="L6446" t="s">
        <v>148</v>
      </c>
      <c r="M6446" t="s">
        <v>8861</v>
      </c>
      <c r="N6446" t="s">
        <v>12151</v>
      </c>
      <c r="O6446" t="s">
        <v>12164</v>
      </c>
      <c r="Q6446" s="10">
        <f t="shared" ref="Q6446:Q6447" si="2061">E6446</f>
        <v>50</v>
      </c>
      <c r="T6446"/>
    </row>
    <row r="6447" spans="1:22" x14ac:dyDescent="0.25">
      <c r="A6447" t="s">
        <v>12153</v>
      </c>
      <c r="B6447" t="s">
        <v>8923</v>
      </c>
      <c r="C6447" s="1">
        <v>44867</v>
      </c>
      <c r="D6447" s="1" t="s">
        <v>23</v>
      </c>
      <c r="E6447" s="2">
        <v>50</v>
      </c>
      <c r="F6447" s="2">
        <v>0</v>
      </c>
      <c r="G6447" s="2">
        <v>0</v>
      </c>
      <c r="H6447" s="2">
        <v>50</v>
      </c>
      <c r="I6447" t="s">
        <v>17</v>
      </c>
      <c r="J6447" t="s">
        <v>17</v>
      </c>
      <c r="K6447" t="s">
        <v>17</v>
      </c>
      <c r="L6447" t="s">
        <v>148</v>
      </c>
      <c r="M6447" t="s">
        <v>8861</v>
      </c>
      <c r="N6447" t="s">
        <v>12151</v>
      </c>
      <c r="O6447" t="s">
        <v>12164</v>
      </c>
      <c r="Q6447" s="10">
        <f t="shared" si="2061"/>
        <v>50</v>
      </c>
      <c r="T6447"/>
    </row>
    <row r="6448" spans="1:22" x14ac:dyDescent="0.25">
      <c r="A6448" t="s">
        <v>12153</v>
      </c>
      <c r="B6448" t="s">
        <v>8924</v>
      </c>
      <c r="C6448" s="1">
        <v>44886</v>
      </c>
      <c r="D6448" s="1" t="s">
        <v>18</v>
      </c>
      <c r="E6448" s="2">
        <v>370</v>
      </c>
      <c r="F6448" s="2">
        <v>48.66</v>
      </c>
      <c r="G6448" s="2">
        <v>25.13</v>
      </c>
      <c r="H6448" s="2">
        <v>443.79</v>
      </c>
      <c r="I6448" t="s">
        <v>8925</v>
      </c>
      <c r="J6448" t="s">
        <v>286</v>
      </c>
      <c r="K6448">
        <v>29907</v>
      </c>
      <c r="L6448" t="s">
        <v>148</v>
      </c>
      <c r="M6448" t="s">
        <v>8861</v>
      </c>
      <c r="N6448" t="s">
        <v>12151</v>
      </c>
      <c r="O6448" t="s">
        <v>12166</v>
      </c>
      <c r="P6448" s="10">
        <f t="shared" ref="P6448:P6450" si="2062">E6448</f>
        <v>370</v>
      </c>
      <c r="R6448" s="12">
        <v>7.7499999999999999E-2</v>
      </c>
      <c r="S6448" s="10">
        <f t="shared" ref="S6448:S6450" si="2063">P6448*R6448</f>
        <v>28.675000000000001</v>
      </c>
      <c r="T6448" t="s">
        <v>822</v>
      </c>
      <c r="U6448" s="10">
        <f t="shared" ref="U6448:U6450" si="2064">G6448</f>
        <v>25.13</v>
      </c>
      <c r="V6448" s="10">
        <f t="shared" ref="V6448:V6450" si="2065">S6448-U6448</f>
        <v>3.5450000000000017</v>
      </c>
    </row>
    <row r="6449" spans="1:22" x14ac:dyDescent="0.25">
      <c r="A6449" t="s">
        <v>12153</v>
      </c>
      <c r="B6449" t="s">
        <v>8926</v>
      </c>
      <c r="C6449" s="1">
        <v>44886</v>
      </c>
      <c r="D6449" s="1" t="s">
        <v>18</v>
      </c>
      <c r="E6449" s="2">
        <v>160</v>
      </c>
      <c r="F6449" s="2">
        <v>28.09</v>
      </c>
      <c r="G6449" s="2">
        <v>12.71</v>
      </c>
      <c r="H6449" s="2">
        <v>200.8</v>
      </c>
      <c r="I6449" t="s">
        <v>8927</v>
      </c>
      <c r="J6449" t="s">
        <v>59</v>
      </c>
      <c r="K6449">
        <v>75144</v>
      </c>
      <c r="L6449" t="s">
        <v>148</v>
      </c>
      <c r="M6449" t="s">
        <v>8861</v>
      </c>
      <c r="N6449" t="s">
        <v>12151</v>
      </c>
      <c r="O6449" t="s">
        <v>12166</v>
      </c>
      <c r="P6449" s="10">
        <f t="shared" si="2062"/>
        <v>160</v>
      </c>
      <c r="R6449" s="12">
        <v>7.7499999999999999E-2</v>
      </c>
      <c r="S6449" s="10">
        <f t="shared" si="2063"/>
        <v>12.4</v>
      </c>
      <c r="T6449" t="s">
        <v>822</v>
      </c>
      <c r="U6449" s="10">
        <f t="shared" si="2064"/>
        <v>12.71</v>
      </c>
      <c r="V6449" s="10">
        <f t="shared" si="2065"/>
        <v>-0.3100000000000005</v>
      </c>
    </row>
    <row r="6450" spans="1:22" x14ac:dyDescent="0.25">
      <c r="A6450" t="s">
        <v>12153</v>
      </c>
      <c r="B6450" t="s">
        <v>8928</v>
      </c>
      <c r="C6450" s="1">
        <v>44886</v>
      </c>
      <c r="D6450" s="1" t="s">
        <v>18</v>
      </c>
      <c r="E6450" s="2">
        <v>210</v>
      </c>
      <c r="F6450" s="2">
        <v>29.86</v>
      </c>
      <c r="G6450" s="2">
        <v>16.78</v>
      </c>
      <c r="H6450" s="2">
        <v>256.64</v>
      </c>
      <c r="I6450" t="s">
        <v>5790</v>
      </c>
      <c r="J6450" t="s">
        <v>74</v>
      </c>
      <c r="K6450">
        <v>38632</v>
      </c>
      <c r="L6450" t="s">
        <v>148</v>
      </c>
      <c r="M6450" t="s">
        <v>8861</v>
      </c>
      <c r="N6450" t="s">
        <v>12151</v>
      </c>
      <c r="O6450" t="s">
        <v>12166</v>
      </c>
      <c r="P6450" s="10">
        <f t="shared" si="2062"/>
        <v>210</v>
      </c>
      <c r="R6450" s="12">
        <v>7.7499999999999999E-2</v>
      </c>
      <c r="S6450" s="10">
        <f t="shared" si="2063"/>
        <v>16.274999999999999</v>
      </c>
      <c r="T6450" t="s">
        <v>822</v>
      </c>
      <c r="U6450" s="10">
        <f t="shared" si="2064"/>
        <v>16.78</v>
      </c>
      <c r="V6450" s="10">
        <f t="shared" si="2065"/>
        <v>-0.50500000000000256</v>
      </c>
    </row>
    <row r="6451" spans="1:22" x14ac:dyDescent="0.25">
      <c r="A6451" t="s">
        <v>12152</v>
      </c>
      <c r="B6451" t="s">
        <v>8929</v>
      </c>
      <c r="C6451" s="1">
        <v>44844</v>
      </c>
      <c r="D6451" s="1" t="s">
        <v>23</v>
      </c>
      <c r="E6451" s="2">
        <v>50</v>
      </c>
      <c r="F6451" s="2">
        <v>0</v>
      </c>
      <c r="G6451" s="2">
        <v>0</v>
      </c>
      <c r="H6451" s="2">
        <v>50</v>
      </c>
      <c r="I6451" t="s">
        <v>17</v>
      </c>
      <c r="J6451" t="s">
        <v>17</v>
      </c>
      <c r="K6451" t="s">
        <v>17</v>
      </c>
      <c r="L6451" t="s">
        <v>148</v>
      </c>
      <c r="M6451" t="s">
        <v>8861</v>
      </c>
      <c r="N6451" t="s">
        <v>12151</v>
      </c>
      <c r="O6451" t="s">
        <v>12164</v>
      </c>
      <c r="Q6451" s="10">
        <f>E6451</f>
        <v>50</v>
      </c>
      <c r="T6451"/>
    </row>
    <row r="6452" spans="1:22" x14ac:dyDescent="0.25">
      <c r="A6452" t="s">
        <v>12153</v>
      </c>
      <c r="B6452" t="s">
        <v>8930</v>
      </c>
      <c r="C6452" s="1">
        <v>44886</v>
      </c>
      <c r="D6452" s="1" t="s">
        <v>18</v>
      </c>
      <c r="E6452" s="2">
        <v>370</v>
      </c>
      <c r="F6452" s="2">
        <v>36.78</v>
      </c>
      <c r="G6452" s="2">
        <v>28.67</v>
      </c>
      <c r="H6452" s="2">
        <v>435.45</v>
      </c>
      <c r="I6452" t="s">
        <v>685</v>
      </c>
      <c r="J6452" t="s">
        <v>52</v>
      </c>
      <c r="K6452">
        <v>92648</v>
      </c>
      <c r="L6452" t="s">
        <v>148</v>
      </c>
      <c r="M6452" t="s">
        <v>8861</v>
      </c>
      <c r="N6452" t="s">
        <v>12151</v>
      </c>
      <c r="O6452" t="s">
        <v>12166</v>
      </c>
      <c r="P6452" s="10">
        <f t="shared" ref="P6452:P6455" si="2066">E6452</f>
        <v>370</v>
      </c>
      <c r="R6452" s="17">
        <f>VLOOKUP(I6452,Counties!$A$1:$D$1787,3,0)</f>
        <v>7.7499999999999999E-2</v>
      </c>
      <c r="S6452" s="10">
        <f>P6452*R6452</f>
        <v>28.675000000000001</v>
      </c>
      <c r="T6452" s="17" t="str">
        <f>VLOOKUP(I6452,Counties!$A$1:$D$1787,4,0)</f>
        <v>Orange</v>
      </c>
      <c r="U6452" s="10">
        <f t="shared" ref="U6452:U6455" si="2067">G6452</f>
        <v>28.67</v>
      </c>
      <c r="V6452" s="10">
        <f t="shared" ref="V6452:V6455" si="2068">S6452-U6452</f>
        <v>4.9999999999990052E-3</v>
      </c>
    </row>
    <row r="6453" spans="1:22" x14ac:dyDescent="0.25">
      <c r="A6453" t="s">
        <v>12154</v>
      </c>
      <c r="B6453" t="s">
        <v>8931</v>
      </c>
      <c r="C6453" s="1">
        <v>44908</v>
      </c>
      <c r="D6453" s="1" t="s">
        <v>18</v>
      </c>
      <c r="E6453" s="2">
        <v>0</v>
      </c>
      <c r="F6453" s="2">
        <v>0</v>
      </c>
      <c r="G6453" s="2">
        <v>0</v>
      </c>
      <c r="H6453" s="2">
        <v>0</v>
      </c>
      <c r="I6453" t="s">
        <v>5076</v>
      </c>
      <c r="J6453" t="s">
        <v>286</v>
      </c>
      <c r="K6453">
        <v>29306</v>
      </c>
      <c r="L6453" t="s">
        <v>148</v>
      </c>
      <c r="M6453" t="s">
        <v>8861</v>
      </c>
      <c r="N6453" t="s">
        <v>12151</v>
      </c>
      <c r="O6453" t="s">
        <v>12166</v>
      </c>
      <c r="P6453" s="10">
        <f t="shared" si="2066"/>
        <v>0</v>
      </c>
      <c r="R6453" s="12">
        <v>7.7499999999999999E-2</v>
      </c>
      <c r="S6453" s="10">
        <f t="shared" ref="S6453:S6454" si="2069">P6453*R6453</f>
        <v>0</v>
      </c>
      <c r="T6453" t="s">
        <v>822</v>
      </c>
      <c r="U6453" s="10">
        <f t="shared" si="2067"/>
        <v>0</v>
      </c>
      <c r="V6453" s="10">
        <f t="shared" si="2068"/>
        <v>0</v>
      </c>
    </row>
    <row r="6454" spans="1:22" x14ac:dyDescent="0.25">
      <c r="A6454" t="s">
        <v>12153</v>
      </c>
      <c r="B6454" t="s">
        <v>8932</v>
      </c>
      <c r="C6454" s="1">
        <v>44886</v>
      </c>
      <c r="D6454" s="1" t="s">
        <v>18</v>
      </c>
      <c r="E6454" s="2">
        <v>320</v>
      </c>
      <c r="F6454" s="2">
        <v>48.66</v>
      </c>
      <c r="G6454" s="2">
        <v>22.41</v>
      </c>
      <c r="H6454" s="2">
        <v>391.07</v>
      </c>
      <c r="I6454" t="s">
        <v>8933</v>
      </c>
      <c r="J6454" t="s">
        <v>1254</v>
      </c>
      <c r="K6454">
        <v>50263</v>
      </c>
      <c r="L6454" t="s">
        <v>148</v>
      </c>
      <c r="M6454" t="s">
        <v>8861</v>
      </c>
      <c r="N6454" t="s">
        <v>12151</v>
      </c>
      <c r="O6454" t="s">
        <v>12166</v>
      </c>
      <c r="P6454" s="10">
        <f t="shared" si="2066"/>
        <v>320</v>
      </c>
      <c r="R6454" s="12">
        <v>7.7499999999999999E-2</v>
      </c>
      <c r="S6454" s="10">
        <f t="shared" si="2069"/>
        <v>24.8</v>
      </c>
      <c r="T6454" t="s">
        <v>822</v>
      </c>
      <c r="U6454" s="10">
        <f t="shared" si="2067"/>
        <v>22.41</v>
      </c>
      <c r="V6454" s="10">
        <f t="shared" si="2068"/>
        <v>2.3900000000000006</v>
      </c>
    </row>
    <row r="6455" spans="1:22" x14ac:dyDescent="0.25">
      <c r="A6455" t="s">
        <v>12153</v>
      </c>
      <c r="B6455" t="s">
        <v>8934</v>
      </c>
      <c r="C6455" s="1">
        <v>44886</v>
      </c>
      <c r="D6455" s="1" t="s">
        <v>18</v>
      </c>
      <c r="E6455" s="2">
        <v>210</v>
      </c>
      <c r="F6455" s="2">
        <v>28.55</v>
      </c>
      <c r="G6455" s="2">
        <v>18.13</v>
      </c>
      <c r="H6455" s="2">
        <v>256.68</v>
      </c>
      <c r="I6455" t="s">
        <v>1227</v>
      </c>
      <c r="J6455" t="s">
        <v>52</v>
      </c>
      <c r="K6455">
        <v>94127</v>
      </c>
      <c r="L6455" t="s">
        <v>148</v>
      </c>
      <c r="M6455" t="s">
        <v>8861</v>
      </c>
      <c r="N6455" t="s">
        <v>12151</v>
      </c>
      <c r="O6455" t="s">
        <v>12166</v>
      </c>
      <c r="P6455" s="10">
        <f t="shared" si="2066"/>
        <v>210</v>
      </c>
      <c r="R6455" s="17">
        <f>VLOOKUP(I6455,Counties!$A$1:$D$1787,3,0)</f>
        <v>8.6300000000000002E-2</v>
      </c>
      <c r="S6455" s="10">
        <f>P6455*R6455</f>
        <v>18.123000000000001</v>
      </c>
      <c r="T6455" s="17" t="str">
        <f>VLOOKUP(I6455,Counties!$A$1:$D$1787,4,0)</f>
        <v>San Francisco</v>
      </c>
      <c r="U6455" s="10">
        <f t="shared" si="2067"/>
        <v>18.13</v>
      </c>
      <c r="V6455" s="10">
        <f t="shared" si="2068"/>
        <v>-6.9999999999978968E-3</v>
      </c>
    </row>
    <row r="6456" spans="1:22" x14ac:dyDescent="0.25">
      <c r="A6456" t="s">
        <v>12152</v>
      </c>
      <c r="B6456" t="s">
        <v>8935</v>
      </c>
      <c r="C6456" s="1">
        <v>44861</v>
      </c>
      <c r="D6456" s="1" t="s">
        <v>23</v>
      </c>
      <c r="E6456" s="2">
        <v>50</v>
      </c>
      <c r="F6456" s="2">
        <v>0</v>
      </c>
      <c r="G6456" s="2">
        <v>0</v>
      </c>
      <c r="H6456" s="2">
        <v>50</v>
      </c>
      <c r="I6456" t="s">
        <v>17</v>
      </c>
      <c r="J6456" t="s">
        <v>17</v>
      </c>
      <c r="K6456" t="s">
        <v>17</v>
      </c>
      <c r="L6456" t="s">
        <v>148</v>
      </c>
      <c r="M6456" t="s">
        <v>8861</v>
      </c>
      <c r="N6456" t="s">
        <v>12151</v>
      </c>
      <c r="O6456" t="s">
        <v>12164</v>
      </c>
      <c r="Q6456" s="10">
        <f>E6456</f>
        <v>50</v>
      </c>
      <c r="T6456"/>
    </row>
    <row r="6457" spans="1:22" x14ac:dyDescent="0.25">
      <c r="A6457" t="s">
        <v>12153</v>
      </c>
      <c r="B6457" t="s">
        <v>8936</v>
      </c>
      <c r="C6457" s="1">
        <v>44886</v>
      </c>
      <c r="D6457" s="1" t="s">
        <v>18</v>
      </c>
      <c r="E6457" s="2">
        <v>210</v>
      </c>
      <c r="F6457" s="2">
        <v>28.55</v>
      </c>
      <c r="G6457" s="2">
        <v>16.27</v>
      </c>
      <c r="H6457" s="2">
        <v>254.82</v>
      </c>
      <c r="I6457" t="s">
        <v>685</v>
      </c>
      <c r="J6457" t="s">
        <v>52</v>
      </c>
      <c r="K6457">
        <v>92646</v>
      </c>
      <c r="L6457" t="s">
        <v>148</v>
      </c>
      <c r="M6457" t="s">
        <v>8861</v>
      </c>
      <c r="N6457" t="s">
        <v>12151</v>
      </c>
      <c r="O6457" t="s">
        <v>12166</v>
      </c>
      <c r="P6457" s="10">
        <f t="shared" ref="P6457:P6467" si="2070">E6457</f>
        <v>210</v>
      </c>
      <c r="R6457" s="17">
        <f>VLOOKUP(I6457,Counties!$A$1:$D$1787,3,0)</f>
        <v>7.7499999999999999E-2</v>
      </c>
      <c r="S6457" s="10">
        <f>P6457*R6457</f>
        <v>16.274999999999999</v>
      </c>
      <c r="T6457" s="17" t="str">
        <f>VLOOKUP(I6457,Counties!$A$1:$D$1787,4,0)</f>
        <v>Orange</v>
      </c>
      <c r="U6457" s="10">
        <f t="shared" ref="U6457:U6467" si="2071">G6457</f>
        <v>16.27</v>
      </c>
      <c r="V6457" s="10">
        <f t="shared" ref="V6457:V6467" si="2072">S6457-U6457</f>
        <v>4.9999999999990052E-3</v>
      </c>
    </row>
    <row r="6458" spans="1:22" x14ac:dyDescent="0.25">
      <c r="A6458" t="s">
        <v>12153</v>
      </c>
      <c r="B6458" t="s">
        <v>8937</v>
      </c>
      <c r="C6458" s="1">
        <v>44886</v>
      </c>
      <c r="D6458" s="1" t="s">
        <v>18</v>
      </c>
      <c r="E6458" s="2">
        <v>160</v>
      </c>
      <c r="F6458" s="2">
        <v>29.86</v>
      </c>
      <c r="G6458" s="2">
        <v>12.82</v>
      </c>
      <c r="H6458" s="2">
        <v>202.68</v>
      </c>
      <c r="I6458" t="s">
        <v>2270</v>
      </c>
      <c r="J6458" t="s">
        <v>56</v>
      </c>
      <c r="K6458">
        <v>45458</v>
      </c>
      <c r="L6458" t="s">
        <v>148</v>
      </c>
      <c r="M6458" t="s">
        <v>8861</v>
      </c>
      <c r="N6458" t="s">
        <v>12151</v>
      </c>
      <c r="O6458" t="s">
        <v>12166</v>
      </c>
      <c r="P6458" s="10">
        <f t="shared" si="2070"/>
        <v>160</v>
      </c>
      <c r="R6458" s="12">
        <v>7.7499999999999999E-2</v>
      </c>
      <c r="S6458" s="10">
        <f t="shared" ref="S6458:S6467" si="2073">P6458*R6458</f>
        <v>12.4</v>
      </c>
      <c r="T6458" t="s">
        <v>822</v>
      </c>
      <c r="U6458" s="10">
        <f t="shared" si="2071"/>
        <v>12.82</v>
      </c>
      <c r="V6458" s="10">
        <f t="shared" si="2072"/>
        <v>-0.41999999999999993</v>
      </c>
    </row>
    <row r="6459" spans="1:22" x14ac:dyDescent="0.25">
      <c r="A6459" t="s">
        <v>12153</v>
      </c>
      <c r="B6459" t="s">
        <v>8938</v>
      </c>
      <c r="C6459" s="1">
        <v>44886</v>
      </c>
      <c r="D6459" s="1" t="s">
        <v>18</v>
      </c>
      <c r="E6459" s="2">
        <v>370</v>
      </c>
      <c r="F6459" s="2">
        <v>48.66</v>
      </c>
      <c r="G6459" s="2">
        <v>16.47</v>
      </c>
      <c r="H6459" s="2">
        <v>435.13</v>
      </c>
      <c r="I6459" t="s">
        <v>2799</v>
      </c>
      <c r="J6459" t="s">
        <v>27</v>
      </c>
      <c r="K6459">
        <v>70438</v>
      </c>
      <c r="L6459" t="s">
        <v>148</v>
      </c>
      <c r="M6459" t="s">
        <v>8861</v>
      </c>
      <c r="N6459" t="s">
        <v>12151</v>
      </c>
      <c r="O6459" t="s">
        <v>12166</v>
      </c>
      <c r="P6459" s="10">
        <f t="shared" si="2070"/>
        <v>370</v>
      </c>
      <c r="R6459" s="12">
        <v>7.7499999999999999E-2</v>
      </c>
      <c r="S6459" s="10">
        <f t="shared" si="2073"/>
        <v>28.675000000000001</v>
      </c>
      <c r="T6459" t="s">
        <v>822</v>
      </c>
      <c r="U6459" s="10">
        <f t="shared" si="2071"/>
        <v>16.47</v>
      </c>
      <c r="V6459" s="10">
        <f t="shared" si="2072"/>
        <v>12.205000000000002</v>
      </c>
    </row>
    <row r="6460" spans="1:22" x14ac:dyDescent="0.25">
      <c r="A6460" t="s">
        <v>12153</v>
      </c>
      <c r="B6460" t="s">
        <v>8939</v>
      </c>
      <c r="C6460" s="1">
        <v>44886</v>
      </c>
      <c r="D6460" s="1" t="s">
        <v>18</v>
      </c>
      <c r="E6460" s="2">
        <v>210</v>
      </c>
      <c r="F6460" s="2">
        <v>29.86</v>
      </c>
      <c r="G6460" s="2">
        <v>18.149999999999999</v>
      </c>
      <c r="H6460" s="2">
        <v>258.01</v>
      </c>
      <c r="I6460" t="s">
        <v>2156</v>
      </c>
      <c r="J6460" t="s">
        <v>42</v>
      </c>
      <c r="K6460">
        <v>21224</v>
      </c>
      <c r="L6460" t="s">
        <v>148</v>
      </c>
      <c r="M6460" t="s">
        <v>8861</v>
      </c>
      <c r="N6460" t="s">
        <v>12151</v>
      </c>
      <c r="O6460" t="s">
        <v>12166</v>
      </c>
      <c r="P6460" s="10">
        <f t="shared" si="2070"/>
        <v>210</v>
      </c>
      <c r="R6460" s="12">
        <v>7.7499999999999999E-2</v>
      </c>
      <c r="S6460" s="10">
        <f t="shared" si="2073"/>
        <v>16.274999999999999</v>
      </c>
      <c r="T6460" t="s">
        <v>822</v>
      </c>
      <c r="U6460" s="10">
        <f t="shared" si="2071"/>
        <v>18.149999999999999</v>
      </c>
      <c r="V6460" s="10">
        <f t="shared" si="2072"/>
        <v>-1.875</v>
      </c>
    </row>
    <row r="6461" spans="1:22" x14ac:dyDescent="0.25">
      <c r="A6461" t="s">
        <v>12153</v>
      </c>
      <c r="B6461" t="s">
        <v>8940</v>
      </c>
      <c r="C6461" s="1">
        <v>44888</v>
      </c>
      <c r="D6461" s="1" t="s">
        <v>18</v>
      </c>
      <c r="E6461" s="2">
        <v>320</v>
      </c>
      <c r="F6461" s="2">
        <v>43.23</v>
      </c>
      <c r="G6461" s="2">
        <v>29.98</v>
      </c>
      <c r="H6461" s="2">
        <v>393.21</v>
      </c>
      <c r="I6461" t="s">
        <v>796</v>
      </c>
      <c r="J6461" t="s">
        <v>59</v>
      </c>
      <c r="K6461">
        <v>79410</v>
      </c>
      <c r="L6461" t="s">
        <v>148</v>
      </c>
      <c r="M6461" t="s">
        <v>8861</v>
      </c>
      <c r="N6461" t="s">
        <v>12151</v>
      </c>
      <c r="O6461" t="s">
        <v>12166</v>
      </c>
      <c r="P6461" s="10">
        <f t="shared" si="2070"/>
        <v>320</v>
      </c>
      <c r="R6461" s="12">
        <v>7.7499999999999999E-2</v>
      </c>
      <c r="S6461" s="10">
        <f t="shared" si="2073"/>
        <v>24.8</v>
      </c>
      <c r="T6461" t="s">
        <v>822</v>
      </c>
      <c r="U6461" s="10">
        <f t="shared" si="2071"/>
        <v>29.98</v>
      </c>
      <c r="V6461" s="10">
        <f t="shared" si="2072"/>
        <v>-5.18</v>
      </c>
    </row>
    <row r="6462" spans="1:22" x14ac:dyDescent="0.25">
      <c r="A6462" t="s">
        <v>12153</v>
      </c>
      <c r="B6462" t="s">
        <v>8941</v>
      </c>
      <c r="C6462" s="1">
        <v>44888</v>
      </c>
      <c r="D6462" s="1" t="s">
        <v>18</v>
      </c>
      <c r="E6462" s="2">
        <v>320</v>
      </c>
      <c r="F6462" s="2">
        <v>48.66</v>
      </c>
      <c r="G6462" s="2">
        <v>22.41</v>
      </c>
      <c r="H6462" s="2">
        <v>391.07</v>
      </c>
      <c r="I6462" t="s">
        <v>8942</v>
      </c>
      <c r="J6462" t="s">
        <v>1254</v>
      </c>
      <c r="K6462" t="s">
        <v>8943</v>
      </c>
      <c r="L6462" t="s">
        <v>148</v>
      </c>
      <c r="M6462" t="s">
        <v>8861</v>
      </c>
      <c r="N6462" t="s">
        <v>12151</v>
      </c>
      <c r="O6462" t="s">
        <v>12166</v>
      </c>
      <c r="P6462" s="10">
        <f t="shared" si="2070"/>
        <v>320</v>
      </c>
      <c r="R6462" s="12">
        <v>7.7499999999999999E-2</v>
      </c>
      <c r="S6462" s="10">
        <f t="shared" si="2073"/>
        <v>24.8</v>
      </c>
      <c r="T6462" t="s">
        <v>822</v>
      </c>
      <c r="U6462" s="10">
        <f t="shared" si="2071"/>
        <v>22.41</v>
      </c>
      <c r="V6462" s="10">
        <f t="shared" si="2072"/>
        <v>2.3900000000000006</v>
      </c>
    </row>
    <row r="6463" spans="1:22" x14ac:dyDescent="0.25">
      <c r="A6463" t="s">
        <v>12153</v>
      </c>
      <c r="B6463" t="s">
        <v>8944</v>
      </c>
      <c r="C6463" s="1">
        <v>44886</v>
      </c>
      <c r="D6463" s="1" t="s">
        <v>18</v>
      </c>
      <c r="E6463" s="2">
        <v>710</v>
      </c>
      <c r="F6463" s="2">
        <v>67.39</v>
      </c>
      <c r="G6463" s="2">
        <v>57.16</v>
      </c>
      <c r="H6463" s="2">
        <v>834.55</v>
      </c>
      <c r="I6463" t="s">
        <v>8945</v>
      </c>
      <c r="J6463" t="s">
        <v>246</v>
      </c>
      <c r="K6463">
        <v>85262</v>
      </c>
      <c r="L6463" t="s">
        <v>148</v>
      </c>
      <c r="M6463" t="s">
        <v>8861</v>
      </c>
      <c r="N6463" t="s">
        <v>12151</v>
      </c>
      <c r="O6463" t="s">
        <v>12166</v>
      </c>
      <c r="P6463" s="10">
        <f t="shared" si="2070"/>
        <v>710</v>
      </c>
      <c r="R6463" s="12">
        <v>7.7499999999999999E-2</v>
      </c>
      <c r="S6463" s="10">
        <f t="shared" si="2073"/>
        <v>55.024999999999999</v>
      </c>
      <c r="T6463" t="s">
        <v>822</v>
      </c>
      <c r="U6463" s="10">
        <f t="shared" si="2071"/>
        <v>57.16</v>
      </c>
      <c r="V6463" s="10">
        <f t="shared" si="2072"/>
        <v>-2.134999999999998</v>
      </c>
    </row>
    <row r="6464" spans="1:22" x14ac:dyDescent="0.25">
      <c r="A6464" t="s">
        <v>12153</v>
      </c>
      <c r="B6464" t="s">
        <v>8946</v>
      </c>
      <c r="C6464" s="1">
        <v>44886</v>
      </c>
      <c r="D6464" s="1" t="s">
        <v>18</v>
      </c>
      <c r="E6464" s="2">
        <v>210</v>
      </c>
      <c r="F6464" s="2">
        <v>29.86</v>
      </c>
      <c r="G6464" s="2">
        <v>15.59</v>
      </c>
      <c r="H6464" s="2">
        <v>255.45</v>
      </c>
      <c r="I6464" t="s">
        <v>1815</v>
      </c>
      <c r="J6464" t="s">
        <v>71</v>
      </c>
      <c r="K6464">
        <v>32828</v>
      </c>
      <c r="L6464" t="s">
        <v>148</v>
      </c>
      <c r="M6464" t="s">
        <v>8861</v>
      </c>
      <c r="N6464" t="s">
        <v>12151</v>
      </c>
      <c r="O6464" t="s">
        <v>12166</v>
      </c>
      <c r="P6464" s="10">
        <f t="shared" si="2070"/>
        <v>210</v>
      </c>
      <c r="R6464" s="12">
        <v>7.7499999999999999E-2</v>
      </c>
      <c r="S6464" s="10">
        <f t="shared" si="2073"/>
        <v>16.274999999999999</v>
      </c>
      <c r="T6464" t="s">
        <v>822</v>
      </c>
      <c r="U6464" s="10">
        <f t="shared" si="2071"/>
        <v>15.59</v>
      </c>
      <c r="V6464" s="10">
        <f t="shared" si="2072"/>
        <v>0.68499999999999872</v>
      </c>
    </row>
    <row r="6465" spans="1:22" x14ac:dyDescent="0.25">
      <c r="A6465" t="s">
        <v>12154</v>
      </c>
      <c r="B6465" t="s">
        <v>8947</v>
      </c>
      <c r="C6465" s="1">
        <v>44909</v>
      </c>
      <c r="D6465" s="1" t="s">
        <v>18</v>
      </c>
      <c r="E6465" s="2">
        <v>55</v>
      </c>
      <c r="F6465" s="2">
        <v>18.350000000000001</v>
      </c>
      <c r="G6465" s="2">
        <v>6.05</v>
      </c>
      <c r="H6465" s="2">
        <v>79.400000000000006</v>
      </c>
      <c r="I6465" t="s">
        <v>1126</v>
      </c>
      <c r="J6465" t="s">
        <v>59</v>
      </c>
      <c r="K6465">
        <v>75225</v>
      </c>
      <c r="L6465" t="s">
        <v>148</v>
      </c>
      <c r="M6465" t="s">
        <v>8861</v>
      </c>
      <c r="N6465" t="s">
        <v>12151</v>
      </c>
      <c r="O6465" t="s">
        <v>12166</v>
      </c>
      <c r="P6465" s="10">
        <f t="shared" si="2070"/>
        <v>55</v>
      </c>
      <c r="R6465" s="12">
        <v>7.7499999999999999E-2</v>
      </c>
      <c r="S6465" s="10">
        <f t="shared" si="2073"/>
        <v>4.2625000000000002</v>
      </c>
      <c r="T6465" t="s">
        <v>822</v>
      </c>
      <c r="U6465" s="10">
        <f t="shared" si="2071"/>
        <v>6.05</v>
      </c>
      <c r="V6465" s="10">
        <f t="shared" si="2072"/>
        <v>-1.7874999999999996</v>
      </c>
    </row>
    <row r="6466" spans="1:22" x14ac:dyDescent="0.25">
      <c r="A6466" t="s">
        <v>12153</v>
      </c>
      <c r="B6466" t="s">
        <v>8948</v>
      </c>
      <c r="C6466" s="1">
        <v>44886</v>
      </c>
      <c r="D6466" s="1" t="s">
        <v>18</v>
      </c>
      <c r="E6466" s="2">
        <v>319.5</v>
      </c>
      <c r="F6466" s="2">
        <v>37.75</v>
      </c>
      <c r="G6466" s="2">
        <v>47.95</v>
      </c>
      <c r="H6466" s="2">
        <v>405.2</v>
      </c>
      <c r="I6466" t="s">
        <v>241</v>
      </c>
      <c r="J6466" t="s">
        <v>141</v>
      </c>
      <c r="K6466">
        <v>40245</v>
      </c>
      <c r="L6466" t="s">
        <v>148</v>
      </c>
      <c r="M6466" t="s">
        <v>8861</v>
      </c>
      <c r="N6466" t="s">
        <v>12151</v>
      </c>
      <c r="O6466" t="s">
        <v>12166</v>
      </c>
      <c r="P6466" s="10">
        <f t="shared" si="2070"/>
        <v>319.5</v>
      </c>
      <c r="R6466" s="12">
        <v>7.7499999999999999E-2</v>
      </c>
      <c r="S6466" s="10">
        <f t="shared" si="2073"/>
        <v>24.76125</v>
      </c>
      <c r="T6466" t="s">
        <v>822</v>
      </c>
      <c r="U6466" s="10">
        <f t="shared" si="2071"/>
        <v>47.95</v>
      </c>
      <c r="V6466" s="10">
        <f t="shared" si="2072"/>
        <v>-23.188750000000002</v>
      </c>
    </row>
    <row r="6467" spans="1:22" x14ac:dyDescent="0.25">
      <c r="A6467" t="s">
        <v>12154</v>
      </c>
      <c r="B6467" t="s">
        <v>8949</v>
      </c>
      <c r="C6467" s="1">
        <v>44909</v>
      </c>
      <c r="D6467" s="1" t="s">
        <v>18</v>
      </c>
      <c r="E6467" s="2">
        <v>210</v>
      </c>
      <c r="F6467" s="2">
        <v>29.86</v>
      </c>
      <c r="G6467" s="2">
        <v>19.63</v>
      </c>
      <c r="H6467" s="2">
        <v>259.49</v>
      </c>
      <c r="I6467" t="s">
        <v>8950</v>
      </c>
      <c r="J6467" t="s">
        <v>93</v>
      </c>
      <c r="K6467">
        <v>63628</v>
      </c>
      <c r="L6467" t="s">
        <v>148</v>
      </c>
      <c r="M6467" t="s">
        <v>8861</v>
      </c>
      <c r="N6467" t="s">
        <v>12151</v>
      </c>
      <c r="O6467" t="s">
        <v>12166</v>
      </c>
      <c r="P6467" s="10">
        <f t="shared" si="2070"/>
        <v>210</v>
      </c>
      <c r="R6467" s="12">
        <v>7.7499999999999999E-2</v>
      </c>
      <c r="S6467" s="10">
        <f t="shared" si="2073"/>
        <v>16.274999999999999</v>
      </c>
      <c r="T6467" t="s">
        <v>822</v>
      </c>
      <c r="U6467" s="10">
        <f t="shared" si="2071"/>
        <v>19.63</v>
      </c>
      <c r="V6467" s="10">
        <f t="shared" si="2072"/>
        <v>-3.3550000000000004</v>
      </c>
    </row>
    <row r="6468" spans="1:22" x14ac:dyDescent="0.25">
      <c r="A6468" t="s">
        <v>12152</v>
      </c>
      <c r="B6468" t="s">
        <v>8951</v>
      </c>
      <c r="C6468" s="1">
        <v>44844</v>
      </c>
      <c r="D6468" s="1" t="s">
        <v>23</v>
      </c>
      <c r="E6468" s="2">
        <v>50</v>
      </c>
      <c r="F6468" s="2">
        <v>0</v>
      </c>
      <c r="G6468" s="2">
        <v>0</v>
      </c>
      <c r="H6468" s="2">
        <v>50</v>
      </c>
      <c r="I6468" t="s">
        <v>17</v>
      </c>
      <c r="J6468" t="s">
        <v>17</v>
      </c>
      <c r="K6468" t="s">
        <v>17</v>
      </c>
      <c r="L6468" t="s">
        <v>148</v>
      </c>
      <c r="M6468" t="s">
        <v>8861</v>
      </c>
      <c r="N6468" t="s">
        <v>12151</v>
      </c>
      <c r="O6468" t="s">
        <v>12164</v>
      </c>
      <c r="Q6468" s="10">
        <f>E6468</f>
        <v>50</v>
      </c>
      <c r="T6468"/>
    </row>
    <row r="6469" spans="1:22" x14ac:dyDescent="0.25">
      <c r="A6469" t="s">
        <v>12153</v>
      </c>
      <c r="B6469" t="s">
        <v>8952</v>
      </c>
      <c r="C6469" s="1">
        <v>44888</v>
      </c>
      <c r="D6469" s="1" t="s">
        <v>18</v>
      </c>
      <c r="E6469" s="2">
        <v>210</v>
      </c>
      <c r="F6469" s="2">
        <v>25.76</v>
      </c>
      <c r="G6469" s="2">
        <v>9.7100000000000009</v>
      </c>
      <c r="H6469" s="2">
        <v>245.47</v>
      </c>
      <c r="I6469" t="s">
        <v>4463</v>
      </c>
      <c r="J6469" t="s">
        <v>277</v>
      </c>
      <c r="K6469">
        <v>80129</v>
      </c>
      <c r="L6469" t="s">
        <v>148</v>
      </c>
      <c r="M6469" t="s">
        <v>8861</v>
      </c>
      <c r="N6469" t="s">
        <v>12151</v>
      </c>
      <c r="O6469" t="s">
        <v>12166</v>
      </c>
      <c r="P6469" s="10">
        <f t="shared" ref="P6469:P6471" si="2074">E6469</f>
        <v>210</v>
      </c>
      <c r="R6469" s="12">
        <v>7.7499999999999999E-2</v>
      </c>
      <c r="S6469" s="10">
        <f>P6469*R6469</f>
        <v>16.274999999999999</v>
      </c>
      <c r="T6469" t="s">
        <v>822</v>
      </c>
      <c r="U6469" s="10">
        <f t="shared" ref="U6469:U6471" si="2075">G6469</f>
        <v>9.7100000000000009</v>
      </c>
      <c r="V6469" s="10">
        <f t="shared" ref="V6469:V6471" si="2076">S6469-U6469</f>
        <v>6.5649999999999977</v>
      </c>
    </row>
    <row r="6470" spans="1:22" x14ac:dyDescent="0.25">
      <c r="A6470" t="s">
        <v>12154</v>
      </c>
      <c r="B6470" t="s">
        <v>8953</v>
      </c>
      <c r="C6470" s="1">
        <v>44909</v>
      </c>
      <c r="D6470" s="1" t="s">
        <v>18</v>
      </c>
      <c r="E6470" s="2">
        <v>0</v>
      </c>
      <c r="F6470" s="2">
        <v>0</v>
      </c>
      <c r="G6470" s="2">
        <v>0</v>
      </c>
      <c r="H6470" s="2">
        <v>0</v>
      </c>
      <c r="I6470" t="s">
        <v>3933</v>
      </c>
      <c r="J6470" t="s">
        <v>52</v>
      </c>
      <c r="K6470">
        <v>95008</v>
      </c>
      <c r="L6470" t="s">
        <v>148</v>
      </c>
      <c r="M6470" t="s">
        <v>8861</v>
      </c>
      <c r="N6470" t="s">
        <v>12151</v>
      </c>
      <c r="O6470" t="s">
        <v>12166</v>
      </c>
      <c r="P6470" s="10">
        <f t="shared" si="2074"/>
        <v>0</v>
      </c>
      <c r="R6470" s="17">
        <f>VLOOKUP(I6470,Counties!$A$1:$D$1787,3,0)</f>
        <v>9.3799999999999994E-2</v>
      </c>
      <c r="S6470" s="10">
        <f>P6470*R6470</f>
        <v>0</v>
      </c>
      <c r="T6470" s="17" t="str">
        <f>VLOOKUP(I6470,Counties!$A$1:$D$1787,4,0)</f>
        <v>Santa Clara</v>
      </c>
      <c r="U6470" s="10">
        <f t="shared" si="2075"/>
        <v>0</v>
      </c>
      <c r="V6470" s="10">
        <f t="shared" si="2076"/>
        <v>0</v>
      </c>
    </row>
    <row r="6471" spans="1:22" x14ac:dyDescent="0.25">
      <c r="A6471" t="s">
        <v>12153</v>
      </c>
      <c r="B6471" t="s">
        <v>8954</v>
      </c>
      <c r="C6471" s="1">
        <v>44886</v>
      </c>
      <c r="D6471" s="1" t="s">
        <v>18</v>
      </c>
      <c r="E6471" s="2">
        <v>320</v>
      </c>
      <c r="F6471" s="2">
        <v>43.23</v>
      </c>
      <c r="G6471" s="2">
        <v>14.41</v>
      </c>
      <c r="H6471" s="2">
        <v>377.64</v>
      </c>
      <c r="I6471" t="s">
        <v>2633</v>
      </c>
      <c r="J6471" t="s">
        <v>753</v>
      </c>
      <c r="K6471">
        <v>73013</v>
      </c>
      <c r="L6471" t="s">
        <v>148</v>
      </c>
      <c r="M6471" t="s">
        <v>8861</v>
      </c>
      <c r="N6471" t="s">
        <v>12151</v>
      </c>
      <c r="O6471" t="s">
        <v>12166</v>
      </c>
      <c r="P6471" s="10">
        <f t="shared" si="2074"/>
        <v>320</v>
      </c>
      <c r="R6471" s="12">
        <v>7.7499999999999999E-2</v>
      </c>
      <c r="S6471" s="10">
        <f>P6471*R6471</f>
        <v>24.8</v>
      </c>
      <c r="T6471" t="s">
        <v>822</v>
      </c>
      <c r="U6471" s="10">
        <f t="shared" si="2075"/>
        <v>14.41</v>
      </c>
      <c r="V6471" s="10">
        <f t="shared" si="2076"/>
        <v>10.39</v>
      </c>
    </row>
    <row r="6472" spans="1:22" x14ac:dyDescent="0.25">
      <c r="A6472" t="s">
        <v>12152</v>
      </c>
      <c r="B6472" t="s">
        <v>8955</v>
      </c>
      <c r="C6472" s="1">
        <v>44846</v>
      </c>
      <c r="D6472" s="1" t="s">
        <v>23</v>
      </c>
      <c r="E6472" s="2">
        <v>50</v>
      </c>
      <c r="F6472" s="2">
        <v>0</v>
      </c>
      <c r="G6472" s="2">
        <v>0</v>
      </c>
      <c r="H6472" s="2">
        <v>50</v>
      </c>
      <c r="I6472" t="s">
        <v>17</v>
      </c>
      <c r="J6472" t="s">
        <v>17</v>
      </c>
      <c r="K6472" t="s">
        <v>17</v>
      </c>
      <c r="L6472" t="s">
        <v>148</v>
      </c>
      <c r="M6472" t="s">
        <v>8861</v>
      </c>
      <c r="N6472" t="s">
        <v>12151</v>
      </c>
      <c r="O6472" t="s">
        <v>12164</v>
      </c>
      <c r="Q6472" s="10">
        <f>E6472</f>
        <v>50</v>
      </c>
      <c r="T6472"/>
    </row>
    <row r="6473" spans="1:22" x14ac:dyDescent="0.25">
      <c r="A6473" t="s">
        <v>12153</v>
      </c>
      <c r="B6473" t="s">
        <v>8956</v>
      </c>
      <c r="C6473" s="1">
        <v>44886</v>
      </c>
      <c r="D6473" s="1" t="s">
        <v>18</v>
      </c>
      <c r="E6473" s="2">
        <v>160</v>
      </c>
      <c r="F6473" s="2">
        <v>29.86</v>
      </c>
      <c r="G6473" s="2">
        <v>12.59</v>
      </c>
      <c r="H6473" s="2">
        <v>202.45</v>
      </c>
      <c r="I6473" t="s">
        <v>2073</v>
      </c>
      <c r="J6473" t="s">
        <v>78</v>
      </c>
      <c r="K6473">
        <v>7748</v>
      </c>
      <c r="L6473" t="s">
        <v>148</v>
      </c>
      <c r="M6473" t="s">
        <v>8861</v>
      </c>
      <c r="N6473" t="s">
        <v>12151</v>
      </c>
      <c r="O6473" t="s">
        <v>12166</v>
      </c>
      <c r="P6473" s="10">
        <f t="shared" ref="P6473:P6477" si="2077">E6473</f>
        <v>160</v>
      </c>
      <c r="R6473" s="12">
        <v>7.7499999999999999E-2</v>
      </c>
      <c r="S6473" s="10">
        <f t="shared" ref="S6473:S6477" si="2078">P6473*R6473</f>
        <v>12.4</v>
      </c>
      <c r="T6473" t="s">
        <v>822</v>
      </c>
      <c r="U6473" s="10">
        <f t="shared" ref="U6473:U6477" si="2079">G6473</f>
        <v>12.59</v>
      </c>
      <c r="V6473" s="10">
        <f t="shared" ref="V6473:V6477" si="2080">S6473-U6473</f>
        <v>-0.1899999999999995</v>
      </c>
    </row>
    <row r="6474" spans="1:22" x14ac:dyDescent="0.25">
      <c r="A6474" t="s">
        <v>12154</v>
      </c>
      <c r="B6474" t="s">
        <v>8957</v>
      </c>
      <c r="C6474" s="1">
        <v>44910</v>
      </c>
      <c r="D6474" s="1" t="s">
        <v>18</v>
      </c>
      <c r="E6474" s="2">
        <v>195</v>
      </c>
      <c r="F6474" s="2">
        <v>27.93</v>
      </c>
      <c r="G6474" s="2">
        <v>17.27</v>
      </c>
      <c r="H6474" s="2">
        <v>240.2</v>
      </c>
      <c r="I6474" t="s">
        <v>1173</v>
      </c>
      <c r="J6474" t="s">
        <v>465</v>
      </c>
      <c r="K6474">
        <v>87114</v>
      </c>
      <c r="L6474" t="s">
        <v>148</v>
      </c>
      <c r="M6474" t="s">
        <v>8861</v>
      </c>
      <c r="N6474" t="s">
        <v>12151</v>
      </c>
      <c r="O6474" t="s">
        <v>12166</v>
      </c>
      <c r="P6474" s="10">
        <f t="shared" si="2077"/>
        <v>195</v>
      </c>
      <c r="R6474" s="12">
        <v>7.7499999999999999E-2</v>
      </c>
      <c r="S6474" s="10">
        <f t="shared" si="2078"/>
        <v>15.112500000000001</v>
      </c>
      <c r="T6474" t="s">
        <v>822</v>
      </c>
      <c r="U6474" s="10">
        <f t="shared" si="2079"/>
        <v>17.27</v>
      </c>
      <c r="V6474" s="10">
        <f t="shared" si="2080"/>
        <v>-2.1574999999999989</v>
      </c>
    </row>
    <row r="6475" spans="1:22" x14ac:dyDescent="0.25">
      <c r="A6475" t="s">
        <v>12153</v>
      </c>
      <c r="B6475" t="s">
        <v>8958</v>
      </c>
      <c r="C6475" s="1">
        <v>44886</v>
      </c>
      <c r="D6475" s="1" t="s">
        <v>18</v>
      </c>
      <c r="E6475" s="2">
        <v>210</v>
      </c>
      <c r="F6475" s="2">
        <v>29.86</v>
      </c>
      <c r="G6475" s="2">
        <v>15.59</v>
      </c>
      <c r="H6475" s="2">
        <v>255.45</v>
      </c>
      <c r="I6475" t="s">
        <v>911</v>
      </c>
      <c r="J6475" t="s">
        <v>56</v>
      </c>
      <c r="K6475">
        <v>44140</v>
      </c>
      <c r="L6475" t="s">
        <v>148</v>
      </c>
      <c r="M6475" t="s">
        <v>8861</v>
      </c>
      <c r="N6475" t="s">
        <v>12151</v>
      </c>
      <c r="O6475" t="s">
        <v>12166</v>
      </c>
      <c r="P6475" s="10">
        <f t="shared" si="2077"/>
        <v>210</v>
      </c>
      <c r="R6475" s="12">
        <v>7.7499999999999999E-2</v>
      </c>
      <c r="S6475" s="10">
        <f t="shared" si="2078"/>
        <v>16.274999999999999</v>
      </c>
      <c r="T6475" t="s">
        <v>822</v>
      </c>
      <c r="U6475" s="10">
        <f t="shared" si="2079"/>
        <v>15.59</v>
      </c>
      <c r="V6475" s="10">
        <f t="shared" si="2080"/>
        <v>0.68499999999999872</v>
      </c>
    </row>
    <row r="6476" spans="1:22" x14ac:dyDescent="0.25">
      <c r="A6476" t="s">
        <v>12153</v>
      </c>
      <c r="B6476" t="s">
        <v>8959</v>
      </c>
      <c r="C6476" s="1">
        <v>44886</v>
      </c>
      <c r="D6476" s="1" t="s">
        <v>18</v>
      </c>
      <c r="E6476" s="2">
        <v>320</v>
      </c>
      <c r="F6476" s="2">
        <v>43.23</v>
      </c>
      <c r="G6476" s="2">
        <v>29.98</v>
      </c>
      <c r="H6476" s="2">
        <v>393.21</v>
      </c>
      <c r="I6476" t="s">
        <v>1385</v>
      </c>
      <c r="J6476" t="s">
        <v>59</v>
      </c>
      <c r="K6476">
        <v>76248</v>
      </c>
      <c r="L6476" t="s">
        <v>148</v>
      </c>
      <c r="M6476" t="s">
        <v>8861</v>
      </c>
      <c r="N6476" t="s">
        <v>12151</v>
      </c>
      <c r="O6476" t="s">
        <v>12166</v>
      </c>
      <c r="P6476" s="10">
        <f t="shared" si="2077"/>
        <v>320</v>
      </c>
      <c r="R6476" s="12">
        <v>7.7499999999999999E-2</v>
      </c>
      <c r="S6476" s="10">
        <f t="shared" si="2078"/>
        <v>24.8</v>
      </c>
      <c r="T6476" t="s">
        <v>822</v>
      </c>
      <c r="U6476" s="10">
        <f t="shared" si="2079"/>
        <v>29.98</v>
      </c>
      <c r="V6476" s="10">
        <f t="shared" si="2080"/>
        <v>-5.18</v>
      </c>
    </row>
    <row r="6477" spans="1:22" x14ac:dyDescent="0.25">
      <c r="A6477" t="s">
        <v>12153</v>
      </c>
      <c r="B6477" t="s">
        <v>8960</v>
      </c>
      <c r="C6477" s="1">
        <v>44886</v>
      </c>
      <c r="D6477" s="1" t="s">
        <v>18</v>
      </c>
      <c r="E6477" s="2">
        <v>450</v>
      </c>
      <c r="F6477" s="2">
        <v>38.65</v>
      </c>
      <c r="G6477" s="2">
        <v>37.22</v>
      </c>
      <c r="H6477" s="2">
        <v>525.87</v>
      </c>
      <c r="I6477" t="s">
        <v>8961</v>
      </c>
      <c r="J6477" t="s">
        <v>198</v>
      </c>
      <c r="K6477">
        <v>89436</v>
      </c>
      <c r="L6477" t="s">
        <v>148</v>
      </c>
      <c r="M6477" t="s">
        <v>8861</v>
      </c>
      <c r="N6477" t="s">
        <v>12151</v>
      </c>
      <c r="O6477" t="s">
        <v>12166</v>
      </c>
      <c r="P6477" s="10">
        <f t="shared" si="2077"/>
        <v>450</v>
      </c>
      <c r="R6477" s="12">
        <v>7.7499999999999999E-2</v>
      </c>
      <c r="S6477" s="10">
        <f t="shared" si="2078"/>
        <v>34.875</v>
      </c>
      <c r="T6477" t="s">
        <v>822</v>
      </c>
      <c r="U6477" s="10">
        <f t="shared" si="2079"/>
        <v>37.22</v>
      </c>
      <c r="V6477" s="10">
        <f t="shared" si="2080"/>
        <v>-2.3449999999999989</v>
      </c>
    </row>
    <row r="6478" spans="1:22" x14ac:dyDescent="0.25">
      <c r="A6478" t="s">
        <v>12152</v>
      </c>
      <c r="B6478" t="s">
        <v>8962</v>
      </c>
      <c r="C6478" s="1">
        <v>44852</v>
      </c>
      <c r="D6478" s="1" t="s">
        <v>23</v>
      </c>
      <c r="E6478" s="2">
        <v>50</v>
      </c>
      <c r="F6478" s="2">
        <v>0</v>
      </c>
      <c r="G6478" s="2">
        <v>0</v>
      </c>
      <c r="H6478" s="2">
        <v>50</v>
      </c>
      <c r="I6478" t="s">
        <v>17</v>
      </c>
      <c r="J6478" t="s">
        <v>17</v>
      </c>
      <c r="K6478" t="s">
        <v>17</v>
      </c>
      <c r="L6478" t="s">
        <v>148</v>
      </c>
      <c r="M6478" t="s">
        <v>8861</v>
      </c>
      <c r="N6478" t="s">
        <v>12151</v>
      </c>
      <c r="O6478" t="s">
        <v>12164</v>
      </c>
      <c r="Q6478" s="10">
        <f t="shared" ref="Q6478:Q6480" si="2081">E6478</f>
        <v>50</v>
      </c>
      <c r="T6478"/>
    </row>
    <row r="6479" spans="1:22" x14ac:dyDescent="0.25">
      <c r="A6479" t="s">
        <v>12153</v>
      </c>
      <c r="B6479" t="s">
        <v>8963</v>
      </c>
      <c r="C6479" s="1">
        <v>44879</v>
      </c>
      <c r="D6479" s="1" t="s">
        <v>23</v>
      </c>
      <c r="E6479" s="2">
        <v>50</v>
      </c>
      <c r="F6479" s="2">
        <v>0</v>
      </c>
      <c r="G6479" s="2">
        <v>0</v>
      </c>
      <c r="H6479" s="2">
        <v>50</v>
      </c>
      <c r="I6479" t="s">
        <v>17</v>
      </c>
      <c r="J6479" t="s">
        <v>17</v>
      </c>
      <c r="K6479" t="s">
        <v>17</v>
      </c>
      <c r="L6479" t="s">
        <v>148</v>
      </c>
      <c r="M6479" t="s">
        <v>8861</v>
      </c>
      <c r="N6479" t="s">
        <v>12151</v>
      </c>
      <c r="O6479" t="s">
        <v>12164</v>
      </c>
      <c r="Q6479" s="10">
        <f t="shared" si="2081"/>
        <v>50</v>
      </c>
      <c r="T6479"/>
    </row>
    <row r="6480" spans="1:22" x14ac:dyDescent="0.25">
      <c r="A6480" t="s">
        <v>12152</v>
      </c>
      <c r="B6480" t="s">
        <v>8964</v>
      </c>
      <c r="C6480" s="1">
        <v>44852</v>
      </c>
      <c r="D6480" s="1" t="s">
        <v>23</v>
      </c>
      <c r="E6480" s="2">
        <v>50</v>
      </c>
      <c r="F6480" s="2">
        <v>0</v>
      </c>
      <c r="G6480" s="2">
        <v>0</v>
      </c>
      <c r="H6480" s="2">
        <v>50</v>
      </c>
      <c r="I6480" t="s">
        <v>17</v>
      </c>
      <c r="J6480" t="s">
        <v>17</v>
      </c>
      <c r="K6480" t="s">
        <v>17</v>
      </c>
      <c r="L6480" t="s">
        <v>148</v>
      </c>
      <c r="M6480" t="s">
        <v>8861</v>
      </c>
      <c r="N6480" t="s">
        <v>12151</v>
      </c>
      <c r="O6480" t="s">
        <v>12164</v>
      </c>
      <c r="Q6480" s="10">
        <f t="shared" si="2081"/>
        <v>50</v>
      </c>
      <c r="T6480"/>
    </row>
    <row r="6481" spans="1:22" x14ac:dyDescent="0.25">
      <c r="A6481" t="s">
        <v>12153</v>
      </c>
      <c r="B6481" t="s">
        <v>8965</v>
      </c>
      <c r="C6481" s="1">
        <v>44886</v>
      </c>
      <c r="D6481" s="1" t="s">
        <v>18</v>
      </c>
      <c r="E6481" s="2">
        <v>160</v>
      </c>
      <c r="F6481" s="2">
        <v>29.86</v>
      </c>
      <c r="G6481" s="2">
        <v>13.28</v>
      </c>
      <c r="H6481" s="2">
        <v>203.14</v>
      </c>
      <c r="I6481" t="s">
        <v>8966</v>
      </c>
      <c r="J6481" t="s">
        <v>134</v>
      </c>
      <c r="K6481">
        <v>47018</v>
      </c>
      <c r="L6481" t="s">
        <v>148</v>
      </c>
      <c r="M6481" t="s">
        <v>8861</v>
      </c>
      <c r="N6481" t="s">
        <v>12151</v>
      </c>
      <c r="O6481" t="s">
        <v>12166</v>
      </c>
      <c r="P6481" s="10">
        <f t="shared" ref="P6481:P6482" si="2082">E6481</f>
        <v>160</v>
      </c>
      <c r="R6481" s="12">
        <v>7.7499999999999999E-2</v>
      </c>
      <c r="S6481" s="10">
        <f t="shared" ref="S6481:S6482" si="2083">P6481*R6481</f>
        <v>12.4</v>
      </c>
      <c r="T6481" t="s">
        <v>822</v>
      </c>
      <c r="U6481" s="10">
        <f t="shared" ref="U6481:U6482" si="2084">G6481</f>
        <v>13.28</v>
      </c>
      <c r="V6481" s="10">
        <f t="shared" ref="V6481:V6482" si="2085">S6481-U6481</f>
        <v>-0.87999999999999901</v>
      </c>
    </row>
    <row r="6482" spans="1:22" x14ac:dyDescent="0.25">
      <c r="A6482" t="s">
        <v>12153</v>
      </c>
      <c r="B6482" t="s">
        <v>8967</v>
      </c>
      <c r="C6482" s="1">
        <v>44886</v>
      </c>
      <c r="D6482" s="1" t="s">
        <v>18</v>
      </c>
      <c r="E6482" s="2">
        <v>320</v>
      </c>
      <c r="F6482" s="2">
        <v>48.66</v>
      </c>
      <c r="G6482" s="2">
        <v>25.82</v>
      </c>
      <c r="H6482" s="2">
        <v>394.48</v>
      </c>
      <c r="I6482" t="s">
        <v>147</v>
      </c>
      <c r="J6482" t="s">
        <v>134</v>
      </c>
      <c r="K6482">
        <v>46236</v>
      </c>
      <c r="L6482" t="s">
        <v>148</v>
      </c>
      <c r="M6482" t="s">
        <v>8861</v>
      </c>
      <c r="N6482" t="s">
        <v>12151</v>
      </c>
      <c r="O6482" t="s">
        <v>12166</v>
      </c>
      <c r="P6482" s="10">
        <f t="shared" si="2082"/>
        <v>320</v>
      </c>
      <c r="R6482" s="12">
        <v>7.7499999999999999E-2</v>
      </c>
      <c r="S6482" s="10">
        <f t="shared" si="2083"/>
        <v>24.8</v>
      </c>
      <c r="T6482" t="s">
        <v>822</v>
      </c>
      <c r="U6482" s="10">
        <f t="shared" si="2084"/>
        <v>25.82</v>
      </c>
      <c r="V6482" s="10">
        <f t="shared" si="2085"/>
        <v>-1.0199999999999996</v>
      </c>
    </row>
    <row r="6483" spans="1:22" x14ac:dyDescent="0.25">
      <c r="A6483" t="s">
        <v>12152</v>
      </c>
      <c r="B6483" t="s">
        <v>8968</v>
      </c>
      <c r="C6483" s="1">
        <v>44844</v>
      </c>
      <c r="D6483" s="1" t="s">
        <v>23</v>
      </c>
      <c r="E6483" s="2">
        <v>50</v>
      </c>
      <c r="F6483" s="2">
        <v>0</v>
      </c>
      <c r="G6483" s="2">
        <v>0</v>
      </c>
      <c r="H6483" s="2">
        <v>50</v>
      </c>
      <c r="I6483" t="s">
        <v>17</v>
      </c>
      <c r="J6483" t="s">
        <v>17</v>
      </c>
      <c r="K6483" t="s">
        <v>17</v>
      </c>
      <c r="L6483" t="s">
        <v>148</v>
      </c>
      <c r="M6483" t="s">
        <v>8861</v>
      </c>
      <c r="N6483" t="s">
        <v>12151</v>
      </c>
      <c r="O6483" t="s">
        <v>12164</v>
      </c>
      <c r="Q6483" s="10">
        <f t="shared" ref="Q6483:Q6484" si="2086">E6483</f>
        <v>50</v>
      </c>
      <c r="T6483"/>
    </row>
    <row r="6484" spans="1:22" x14ac:dyDescent="0.25">
      <c r="A6484" t="s">
        <v>12153</v>
      </c>
      <c r="B6484" t="s">
        <v>8969</v>
      </c>
      <c r="C6484" s="1">
        <v>44871</v>
      </c>
      <c r="D6484" s="1" t="s">
        <v>23</v>
      </c>
      <c r="E6484" s="2">
        <v>50</v>
      </c>
      <c r="F6484" s="2">
        <v>0</v>
      </c>
      <c r="G6484" s="2">
        <v>0</v>
      </c>
      <c r="H6484" s="2">
        <v>50</v>
      </c>
      <c r="I6484" t="s">
        <v>17</v>
      </c>
      <c r="J6484" t="s">
        <v>17</v>
      </c>
      <c r="K6484" t="s">
        <v>17</v>
      </c>
      <c r="L6484" t="s">
        <v>148</v>
      </c>
      <c r="M6484" t="s">
        <v>8861</v>
      </c>
      <c r="N6484" t="s">
        <v>12151</v>
      </c>
      <c r="O6484" t="s">
        <v>12164</v>
      </c>
      <c r="Q6484" s="10">
        <f t="shared" si="2086"/>
        <v>50</v>
      </c>
      <c r="T6484"/>
    </row>
    <row r="6485" spans="1:22" x14ac:dyDescent="0.25">
      <c r="A6485" t="s">
        <v>12153</v>
      </c>
      <c r="B6485" t="s">
        <v>8970</v>
      </c>
      <c r="C6485" s="1">
        <v>44886</v>
      </c>
      <c r="D6485" s="1" t="s">
        <v>18</v>
      </c>
      <c r="E6485" s="2">
        <v>210</v>
      </c>
      <c r="F6485" s="2">
        <v>28.55</v>
      </c>
      <c r="G6485" s="2">
        <v>15.51</v>
      </c>
      <c r="H6485" s="2">
        <v>254.06</v>
      </c>
      <c r="I6485" t="s">
        <v>8971</v>
      </c>
      <c r="J6485" t="s">
        <v>52</v>
      </c>
      <c r="K6485">
        <v>95620</v>
      </c>
      <c r="L6485" t="s">
        <v>148</v>
      </c>
      <c r="M6485" t="s">
        <v>8861</v>
      </c>
      <c r="N6485" t="s">
        <v>12151</v>
      </c>
      <c r="O6485" t="s">
        <v>12166</v>
      </c>
      <c r="P6485" s="10">
        <f t="shared" ref="P6485:P6486" si="2087">E6485</f>
        <v>210</v>
      </c>
      <c r="R6485" s="17">
        <f>VLOOKUP(I6485,Counties!$A$1:$D$1787,3,0)</f>
        <v>7.3800000000000004E-2</v>
      </c>
      <c r="S6485" s="10">
        <f>P6485*R6485</f>
        <v>15.498000000000001</v>
      </c>
      <c r="T6485" s="17" t="str">
        <f>VLOOKUP(I6485,Counties!$A$1:$D$1787,4,0)</f>
        <v>Solano</v>
      </c>
      <c r="U6485" s="10">
        <f t="shared" ref="U6485:U6486" si="2088">G6485</f>
        <v>15.51</v>
      </c>
      <c r="V6485" s="10">
        <f t="shared" ref="V6485:V6486" si="2089">S6485-U6485</f>
        <v>-1.1999999999998678E-2</v>
      </c>
    </row>
    <row r="6486" spans="1:22" x14ac:dyDescent="0.25">
      <c r="A6486" t="s">
        <v>12153</v>
      </c>
      <c r="B6486" t="s">
        <v>8972</v>
      </c>
      <c r="C6486" s="1">
        <v>44886</v>
      </c>
      <c r="D6486" s="1" t="s">
        <v>18</v>
      </c>
      <c r="E6486" s="2">
        <v>370</v>
      </c>
      <c r="F6486" s="2">
        <v>43.23</v>
      </c>
      <c r="G6486" s="2">
        <v>34.090000000000003</v>
      </c>
      <c r="H6486" s="2">
        <v>447.32</v>
      </c>
      <c r="I6486" t="s">
        <v>4892</v>
      </c>
      <c r="J6486" t="s">
        <v>59</v>
      </c>
      <c r="K6486" t="s">
        <v>8973</v>
      </c>
      <c r="L6486" t="s">
        <v>148</v>
      </c>
      <c r="M6486" t="s">
        <v>8861</v>
      </c>
      <c r="N6486" t="s">
        <v>12151</v>
      </c>
      <c r="O6486" t="s">
        <v>12166</v>
      </c>
      <c r="P6486" s="10">
        <f t="shared" si="2087"/>
        <v>370</v>
      </c>
      <c r="R6486" s="12">
        <v>7.7499999999999999E-2</v>
      </c>
      <c r="S6486" s="10">
        <f>P6486*R6486</f>
        <v>28.675000000000001</v>
      </c>
      <c r="T6486" t="s">
        <v>822</v>
      </c>
      <c r="U6486" s="10">
        <f t="shared" si="2088"/>
        <v>34.090000000000003</v>
      </c>
      <c r="V6486" s="10">
        <f t="shared" si="2089"/>
        <v>-5.4150000000000027</v>
      </c>
    </row>
    <row r="6487" spans="1:22" x14ac:dyDescent="0.25">
      <c r="A6487" t="s">
        <v>12152</v>
      </c>
      <c r="B6487" t="s">
        <v>8974</v>
      </c>
      <c r="C6487" s="1">
        <v>44853</v>
      </c>
      <c r="D6487" s="1" t="s">
        <v>23</v>
      </c>
      <c r="E6487" s="2">
        <v>50</v>
      </c>
      <c r="F6487" s="2">
        <v>0</v>
      </c>
      <c r="G6487" s="2">
        <v>0</v>
      </c>
      <c r="H6487" s="2">
        <v>50</v>
      </c>
      <c r="I6487" t="s">
        <v>17</v>
      </c>
      <c r="J6487" t="s">
        <v>17</v>
      </c>
      <c r="K6487" t="s">
        <v>17</v>
      </c>
      <c r="L6487" t="s">
        <v>148</v>
      </c>
      <c r="M6487" t="s">
        <v>8861</v>
      </c>
      <c r="N6487" t="s">
        <v>12151</v>
      </c>
      <c r="O6487" t="s">
        <v>12164</v>
      </c>
      <c r="Q6487" s="10">
        <f>E6487</f>
        <v>50</v>
      </c>
      <c r="T6487"/>
    </row>
    <row r="6488" spans="1:22" x14ac:dyDescent="0.25">
      <c r="A6488" t="s">
        <v>12153</v>
      </c>
      <c r="B6488" t="s">
        <v>8975</v>
      </c>
      <c r="C6488" s="1">
        <v>44886</v>
      </c>
      <c r="D6488" s="1" t="s">
        <v>18</v>
      </c>
      <c r="E6488" s="2">
        <v>160</v>
      </c>
      <c r="F6488" s="2">
        <v>29.86</v>
      </c>
      <c r="G6488" s="2">
        <v>13.28</v>
      </c>
      <c r="H6488" s="2">
        <v>203.14</v>
      </c>
      <c r="I6488" t="s">
        <v>8976</v>
      </c>
      <c r="J6488" t="s">
        <v>71</v>
      </c>
      <c r="K6488">
        <v>33334</v>
      </c>
      <c r="L6488" t="s">
        <v>148</v>
      </c>
      <c r="M6488" t="s">
        <v>8861</v>
      </c>
      <c r="N6488" t="s">
        <v>12151</v>
      </c>
      <c r="O6488" t="s">
        <v>12166</v>
      </c>
      <c r="P6488" s="10">
        <f t="shared" ref="P6488:P6489" si="2090">E6488</f>
        <v>160</v>
      </c>
      <c r="R6488" s="12">
        <v>7.7499999999999999E-2</v>
      </c>
      <c r="S6488" s="10">
        <f t="shared" ref="S6488:S6489" si="2091">P6488*R6488</f>
        <v>12.4</v>
      </c>
      <c r="T6488" t="s">
        <v>822</v>
      </c>
      <c r="U6488" s="10">
        <f t="shared" ref="U6488:U6489" si="2092">G6488</f>
        <v>13.28</v>
      </c>
      <c r="V6488" s="10">
        <f t="shared" ref="V6488:V6489" si="2093">S6488-U6488</f>
        <v>-0.87999999999999901</v>
      </c>
    </row>
    <row r="6489" spans="1:22" x14ac:dyDescent="0.25">
      <c r="A6489" t="s">
        <v>12153</v>
      </c>
      <c r="B6489" t="s">
        <v>8977</v>
      </c>
      <c r="C6489" s="1">
        <v>44886</v>
      </c>
      <c r="D6489" s="1" t="s">
        <v>18</v>
      </c>
      <c r="E6489" s="2">
        <v>370</v>
      </c>
      <c r="F6489" s="2">
        <v>48.66</v>
      </c>
      <c r="G6489" s="2">
        <v>27.21</v>
      </c>
      <c r="H6489" s="2">
        <v>445.87</v>
      </c>
      <c r="I6489" t="s">
        <v>6981</v>
      </c>
      <c r="J6489" t="s">
        <v>71</v>
      </c>
      <c r="K6489">
        <v>32789</v>
      </c>
      <c r="L6489" t="s">
        <v>148</v>
      </c>
      <c r="M6489" t="s">
        <v>8861</v>
      </c>
      <c r="N6489" t="s">
        <v>12151</v>
      </c>
      <c r="O6489" t="s">
        <v>12166</v>
      </c>
      <c r="P6489" s="10">
        <f t="shared" si="2090"/>
        <v>370</v>
      </c>
      <c r="R6489" s="12">
        <v>7.7499999999999999E-2</v>
      </c>
      <c r="S6489" s="10">
        <f t="shared" si="2091"/>
        <v>28.675000000000001</v>
      </c>
      <c r="T6489" t="s">
        <v>822</v>
      </c>
      <c r="U6489" s="10">
        <f t="shared" si="2092"/>
        <v>27.21</v>
      </c>
      <c r="V6489" s="10">
        <f t="shared" si="2093"/>
        <v>1.4649999999999999</v>
      </c>
    </row>
    <row r="6490" spans="1:22" x14ac:dyDescent="0.25">
      <c r="A6490" t="s">
        <v>12153</v>
      </c>
      <c r="B6490" t="s">
        <v>8978</v>
      </c>
      <c r="C6490" s="1">
        <v>44872</v>
      </c>
      <c r="D6490" s="1" t="s">
        <v>23</v>
      </c>
      <c r="E6490" s="2">
        <v>50</v>
      </c>
      <c r="F6490" s="2">
        <v>0</v>
      </c>
      <c r="G6490" s="2">
        <v>0</v>
      </c>
      <c r="H6490" s="2">
        <v>50</v>
      </c>
      <c r="I6490" t="s">
        <v>17</v>
      </c>
      <c r="J6490" t="s">
        <v>17</v>
      </c>
      <c r="K6490" t="s">
        <v>17</v>
      </c>
      <c r="L6490" t="s">
        <v>148</v>
      </c>
      <c r="M6490" t="s">
        <v>8861</v>
      </c>
      <c r="N6490" t="s">
        <v>12151</v>
      </c>
      <c r="O6490" t="s">
        <v>12164</v>
      </c>
      <c r="Q6490" s="10">
        <f>E6490</f>
        <v>50</v>
      </c>
      <c r="T6490"/>
    </row>
    <row r="6491" spans="1:22" x14ac:dyDescent="0.25">
      <c r="A6491" t="s">
        <v>12153</v>
      </c>
      <c r="B6491" t="s">
        <v>8979</v>
      </c>
      <c r="C6491" s="1">
        <v>44886</v>
      </c>
      <c r="D6491" s="1" t="s">
        <v>18</v>
      </c>
      <c r="E6491" s="2">
        <v>370</v>
      </c>
      <c r="F6491" s="2">
        <v>43.23</v>
      </c>
      <c r="G6491" s="2">
        <v>29.96</v>
      </c>
      <c r="H6491" s="2">
        <v>443.19</v>
      </c>
      <c r="I6491" t="s">
        <v>2873</v>
      </c>
      <c r="J6491" t="s">
        <v>59</v>
      </c>
      <c r="K6491">
        <v>75002</v>
      </c>
      <c r="L6491" t="s">
        <v>148</v>
      </c>
      <c r="M6491" t="s">
        <v>8861</v>
      </c>
      <c r="N6491" t="s">
        <v>12151</v>
      </c>
      <c r="O6491" t="s">
        <v>12166</v>
      </c>
      <c r="P6491" s="10">
        <f>E6491</f>
        <v>370</v>
      </c>
      <c r="R6491" s="12">
        <v>7.7499999999999999E-2</v>
      </c>
      <c r="S6491" s="10">
        <f>P6491*R6491</f>
        <v>28.675000000000001</v>
      </c>
      <c r="T6491" t="s">
        <v>822</v>
      </c>
      <c r="U6491" s="10">
        <f>G6491</f>
        <v>29.96</v>
      </c>
      <c r="V6491" s="10">
        <f>S6491-U6491</f>
        <v>-1.2850000000000001</v>
      </c>
    </row>
    <row r="6492" spans="1:22" x14ac:dyDescent="0.25">
      <c r="A6492" t="s">
        <v>12153</v>
      </c>
      <c r="B6492" t="s">
        <v>8980</v>
      </c>
      <c r="C6492" s="1">
        <v>44871</v>
      </c>
      <c r="D6492" s="1" t="s">
        <v>23</v>
      </c>
      <c r="E6492" s="2">
        <v>50</v>
      </c>
      <c r="F6492" s="2">
        <v>0</v>
      </c>
      <c r="G6492" s="2">
        <v>0</v>
      </c>
      <c r="H6492" s="2">
        <v>50</v>
      </c>
      <c r="I6492" t="s">
        <v>17</v>
      </c>
      <c r="J6492" t="s">
        <v>17</v>
      </c>
      <c r="K6492" t="s">
        <v>17</v>
      </c>
      <c r="L6492" t="s">
        <v>148</v>
      </c>
      <c r="M6492" t="s">
        <v>8861</v>
      </c>
      <c r="N6492" t="s">
        <v>12151</v>
      </c>
      <c r="O6492" t="s">
        <v>12164</v>
      </c>
      <c r="Q6492" s="10">
        <f t="shared" ref="Q6492:Q6493" si="2094">E6492</f>
        <v>50</v>
      </c>
      <c r="T6492"/>
    </row>
    <row r="6493" spans="1:22" x14ac:dyDescent="0.25">
      <c r="A6493" t="s">
        <v>12152</v>
      </c>
      <c r="B6493" t="s">
        <v>8981</v>
      </c>
      <c r="C6493" s="1">
        <v>44862</v>
      </c>
      <c r="D6493" s="1" t="s">
        <v>23</v>
      </c>
      <c r="E6493" s="2">
        <v>50</v>
      </c>
      <c r="F6493" s="2">
        <v>0</v>
      </c>
      <c r="G6493" s="2">
        <v>0</v>
      </c>
      <c r="H6493" s="2">
        <v>50</v>
      </c>
      <c r="I6493" t="s">
        <v>17</v>
      </c>
      <c r="J6493" t="s">
        <v>17</v>
      </c>
      <c r="K6493" t="s">
        <v>17</v>
      </c>
      <c r="L6493" t="s">
        <v>148</v>
      </c>
      <c r="M6493" t="s">
        <v>8861</v>
      </c>
      <c r="N6493" t="s">
        <v>12151</v>
      </c>
      <c r="O6493" t="s">
        <v>12164</v>
      </c>
      <c r="Q6493" s="10">
        <f t="shared" si="2094"/>
        <v>50</v>
      </c>
      <c r="T6493"/>
    </row>
    <row r="6494" spans="1:22" x14ac:dyDescent="0.25">
      <c r="A6494" t="s">
        <v>12153</v>
      </c>
      <c r="B6494" t="s">
        <v>8982</v>
      </c>
      <c r="C6494" s="1">
        <v>44886</v>
      </c>
      <c r="D6494" s="1" t="s">
        <v>18</v>
      </c>
      <c r="E6494" s="2">
        <v>395</v>
      </c>
      <c r="F6494" s="2">
        <v>37.6</v>
      </c>
      <c r="G6494" s="2">
        <v>30.62</v>
      </c>
      <c r="H6494" s="2">
        <v>463.22</v>
      </c>
      <c r="I6494" t="s">
        <v>3236</v>
      </c>
      <c r="J6494" t="s">
        <v>52</v>
      </c>
      <c r="K6494">
        <v>92805</v>
      </c>
      <c r="L6494" t="s">
        <v>148</v>
      </c>
      <c r="M6494" t="s">
        <v>8861</v>
      </c>
      <c r="N6494" t="s">
        <v>12151</v>
      </c>
      <c r="O6494" t="s">
        <v>12166</v>
      </c>
      <c r="P6494" s="10">
        <f t="shared" ref="P6494:P6497" si="2095">E6494</f>
        <v>395</v>
      </c>
      <c r="R6494" s="17">
        <f>VLOOKUP(I6494,Counties!$A$1:$D$1787,3,0)</f>
        <v>7.7499999999999999E-2</v>
      </c>
      <c r="S6494" s="10">
        <f>P6494*R6494</f>
        <v>30.612500000000001</v>
      </c>
      <c r="T6494" s="17" t="str">
        <f>VLOOKUP(I6494,Counties!$A$1:$D$1787,4,0)</f>
        <v>Orange</v>
      </c>
      <c r="U6494" s="10">
        <f t="shared" ref="U6494:U6497" si="2096">G6494</f>
        <v>30.62</v>
      </c>
      <c r="V6494" s="10">
        <f t="shared" ref="V6494:V6497" si="2097">S6494-U6494</f>
        <v>-7.5000000000002842E-3</v>
      </c>
    </row>
    <row r="6495" spans="1:22" x14ac:dyDescent="0.25">
      <c r="A6495" t="s">
        <v>12153</v>
      </c>
      <c r="B6495" t="s">
        <v>8983</v>
      </c>
      <c r="C6495" s="1">
        <v>44886</v>
      </c>
      <c r="D6495" s="1" t="s">
        <v>18</v>
      </c>
      <c r="E6495" s="2">
        <v>320</v>
      </c>
      <c r="F6495" s="2">
        <v>48.66</v>
      </c>
      <c r="G6495" s="2">
        <v>25.82</v>
      </c>
      <c r="H6495" s="2">
        <v>394.48</v>
      </c>
      <c r="I6495" t="s">
        <v>1378</v>
      </c>
      <c r="J6495" t="s">
        <v>56</v>
      </c>
      <c r="K6495">
        <v>45249</v>
      </c>
      <c r="L6495" t="s">
        <v>148</v>
      </c>
      <c r="M6495" t="s">
        <v>8861</v>
      </c>
      <c r="N6495" t="s">
        <v>12151</v>
      </c>
      <c r="O6495" t="s">
        <v>12166</v>
      </c>
      <c r="P6495" s="10">
        <f t="shared" si="2095"/>
        <v>320</v>
      </c>
      <c r="R6495" s="12">
        <v>7.7499999999999999E-2</v>
      </c>
      <c r="S6495" s="10">
        <f t="shared" ref="S6495:S6497" si="2098">P6495*R6495</f>
        <v>24.8</v>
      </c>
      <c r="T6495" t="s">
        <v>822</v>
      </c>
      <c r="U6495" s="10">
        <f t="shared" si="2096"/>
        <v>25.82</v>
      </c>
      <c r="V6495" s="10">
        <f t="shared" si="2097"/>
        <v>-1.0199999999999996</v>
      </c>
    </row>
    <row r="6496" spans="1:22" x14ac:dyDescent="0.25">
      <c r="A6496" t="s">
        <v>12153</v>
      </c>
      <c r="B6496" t="s">
        <v>8984</v>
      </c>
      <c r="C6496" s="1">
        <v>44886</v>
      </c>
      <c r="D6496" s="1" t="s">
        <v>18</v>
      </c>
      <c r="E6496" s="2">
        <v>155.19999999999999</v>
      </c>
      <c r="F6496" s="2">
        <v>46.63</v>
      </c>
      <c r="G6496" s="2">
        <v>14.12</v>
      </c>
      <c r="H6496" s="2">
        <v>215.95</v>
      </c>
      <c r="I6496" t="s">
        <v>1433</v>
      </c>
      <c r="J6496" t="s">
        <v>71</v>
      </c>
      <c r="K6496">
        <v>33312</v>
      </c>
      <c r="L6496" t="s">
        <v>148</v>
      </c>
      <c r="M6496" t="s">
        <v>8861</v>
      </c>
      <c r="N6496" t="s">
        <v>12151</v>
      </c>
      <c r="O6496" t="s">
        <v>12166</v>
      </c>
      <c r="P6496" s="10">
        <f t="shared" si="2095"/>
        <v>155.19999999999999</v>
      </c>
      <c r="R6496" s="12">
        <v>7.7499999999999999E-2</v>
      </c>
      <c r="S6496" s="10">
        <f t="shared" si="2098"/>
        <v>12.027999999999999</v>
      </c>
      <c r="T6496" t="s">
        <v>822</v>
      </c>
      <c r="U6496" s="10">
        <f t="shared" si="2096"/>
        <v>14.12</v>
      </c>
      <c r="V6496" s="10">
        <f t="shared" si="2097"/>
        <v>-2.0920000000000005</v>
      </c>
    </row>
    <row r="6497" spans="1:22" x14ac:dyDescent="0.25">
      <c r="A6497" t="s">
        <v>12154</v>
      </c>
      <c r="B6497" t="s">
        <v>8985</v>
      </c>
      <c r="C6497" s="1">
        <v>44899</v>
      </c>
      <c r="D6497" s="1" t="s">
        <v>18</v>
      </c>
      <c r="E6497" s="2">
        <v>241.83</v>
      </c>
      <c r="F6497" s="2">
        <v>33.32</v>
      </c>
      <c r="G6497" s="2">
        <v>19.95</v>
      </c>
      <c r="H6497" s="2">
        <v>295.10000000000002</v>
      </c>
      <c r="I6497" t="s">
        <v>8986</v>
      </c>
      <c r="J6497" t="s">
        <v>56</v>
      </c>
      <c r="K6497">
        <v>45648</v>
      </c>
      <c r="L6497" t="s">
        <v>148</v>
      </c>
      <c r="M6497" t="s">
        <v>8861</v>
      </c>
      <c r="N6497" t="s">
        <v>12151</v>
      </c>
      <c r="O6497" t="s">
        <v>12166</v>
      </c>
      <c r="P6497" s="10">
        <f t="shared" si="2095"/>
        <v>241.83</v>
      </c>
      <c r="R6497" s="12">
        <v>7.7499999999999999E-2</v>
      </c>
      <c r="S6497" s="10">
        <f t="shared" si="2098"/>
        <v>18.741825000000002</v>
      </c>
      <c r="T6497" t="s">
        <v>822</v>
      </c>
      <c r="U6497" s="10">
        <f t="shared" si="2096"/>
        <v>19.95</v>
      </c>
      <c r="V6497" s="10">
        <f t="shared" si="2097"/>
        <v>-1.2081749999999971</v>
      </c>
    </row>
    <row r="6498" spans="1:22" x14ac:dyDescent="0.25">
      <c r="A6498" t="s">
        <v>12152</v>
      </c>
      <c r="B6498" t="s">
        <v>8987</v>
      </c>
      <c r="C6498" s="1">
        <v>44844</v>
      </c>
      <c r="D6498" s="1" t="s">
        <v>23</v>
      </c>
      <c r="E6498" s="2">
        <v>50</v>
      </c>
      <c r="F6498" s="2">
        <v>0</v>
      </c>
      <c r="G6498" s="2">
        <v>0</v>
      </c>
      <c r="H6498" s="2">
        <v>50</v>
      </c>
      <c r="I6498" t="s">
        <v>17</v>
      </c>
      <c r="J6498" t="s">
        <v>17</v>
      </c>
      <c r="K6498" t="s">
        <v>17</v>
      </c>
      <c r="L6498" t="s">
        <v>148</v>
      </c>
      <c r="M6498" t="s">
        <v>8861</v>
      </c>
      <c r="N6498" t="s">
        <v>12151</v>
      </c>
      <c r="O6498" t="s">
        <v>12164</v>
      </c>
      <c r="Q6498" s="10">
        <f>E6498</f>
        <v>50</v>
      </c>
      <c r="T6498"/>
    </row>
    <row r="6499" spans="1:22" x14ac:dyDescent="0.25">
      <c r="A6499" t="s">
        <v>12153</v>
      </c>
      <c r="B6499" t="s">
        <v>8988</v>
      </c>
      <c r="C6499" s="1">
        <v>44886</v>
      </c>
      <c r="D6499" s="1" t="s">
        <v>18</v>
      </c>
      <c r="E6499" s="2">
        <v>210</v>
      </c>
      <c r="F6499" s="2">
        <v>28.55</v>
      </c>
      <c r="G6499" s="2">
        <v>17.32</v>
      </c>
      <c r="H6499" s="2">
        <v>255.87</v>
      </c>
      <c r="I6499" t="s">
        <v>3412</v>
      </c>
      <c r="J6499" t="s">
        <v>52</v>
      </c>
      <c r="K6499">
        <v>94941</v>
      </c>
      <c r="L6499" t="s">
        <v>148</v>
      </c>
      <c r="M6499" t="s">
        <v>8861</v>
      </c>
      <c r="N6499" t="s">
        <v>12151</v>
      </c>
      <c r="O6499" t="s">
        <v>12166</v>
      </c>
      <c r="P6499" s="10">
        <f>E6499</f>
        <v>210</v>
      </c>
      <c r="R6499" s="17">
        <f>VLOOKUP(I6499,Counties!$A$1:$D$1787,3,0)</f>
        <v>0.08</v>
      </c>
      <c r="S6499" s="10">
        <f>P6499*R6499</f>
        <v>16.8</v>
      </c>
      <c r="T6499" s="17" t="str">
        <f>VLOOKUP(I6499,Counties!$A$1:$D$1787,4,0)</f>
        <v>Marin</v>
      </c>
      <c r="U6499" s="10">
        <f>G6499</f>
        <v>17.32</v>
      </c>
      <c r="V6499" s="10">
        <f>S6499-U6499</f>
        <v>-0.51999999999999957</v>
      </c>
    </row>
    <row r="6500" spans="1:22" x14ac:dyDescent="0.25">
      <c r="A6500" t="s">
        <v>12153</v>
      </c>
      <c r="B6500" t="s">
        <v>8989</v>
      </c>
      <c r="C6500" s="1">
        <v>44879</v>
      </c>
      <c r="D6500" s="1" t="s">
        <v>23</v>
      </c>
      <c r="E6500" s="2">
        <v>50</v>
      </c>
      <c r="F6500" s="2">
        <v>0</v>
      </c>
      <c r="G6500" s="2">
        <v>0</v>
      </c>
      <c r="H6500" s="2">
        <v>50</v>
      </c>
      <c r="I6500" t="s">
        <v>17</v>
      </c>
      <c r="J6500" t="s">
        <v>17</v>
      </c>
      <c r="K6500" t="s">
        <v>17</v>
      </c>
      <c r="L6500" t="s">
        <v>148</v>
      </c>
      <c r="M6500" t="s">
        <v>8861</v>
      </c>
      <c r="N6500" t="s">
        <v>12151</v>
      </c>
      <c r="O6500" t="s">
        <v>12164</v>
      </c>
      <c r="Q6500" s="10">
        <f t="shared" ref="Q6500:Q6503" si="2099">E6500</f>
        <v>50</v>
      </c>
      <c r="T6500"/>
    </row>
    <row r="6501" spans="1:22" x14ac:dyDescent="0.25">
      <c r="A6501" t="s">
        <v>12152</v>
      </c>
      <c r="B6501" t="s">
        <v>8990</v>
      </c>
      <c r="C6501" s="1">
        <v>44861</v>
      </c>
      <c r="D6501" s="1" t="s">
        <v>23</v>
      </c>
      <c r="E6501" s="2">
        <v>50</v>
      </c>
      <c r="F6501" s="2">
        <v>0</v>
      </c>
      <c r="G6501" s="2">
        <v>0</v>
      </c>
      <c r="H6501" s="2">
        <v>50</v>
      </c>
      <c r="I6501" t="s">
        <v>17</v>
      </c>
      <c r="J6501" t="s">
        <v>17</v>
      </c>
      <c r="K6501" t="s">
        <v>17</v>
      </c>
      <c r="L6501" t="s">
        <v>148</v>
      </c>
      <c r="M6501" t="s">
        <v>8861</v>
      </c>
      <c r="N6501" t="s">
        <v>12151</v>
      </c>
      <c r="O6501" t="s">
        <v>12164</v>
      </c>
      <c r="Q6501" s="10">
        <f t="shared" si="2099"/>
        <v>50</v>
      </c>
      <c r="T6501"/>
    </row>
    <row r="6502" spans="1:22" x14ac:dyDescent="0.25">
      <c r="A6502" t="s">
        <v>12152</v>
      </c>
      <c r="B6502" t="s">
        <v>8991</v>
      </c>
      <c r="C6502" s="1">
        <v>44861</v>
      </c>
      <c r="D6502" s="1" t="s">
        <v>23</v>
      </c>
      <c r="E6502" s="2">
        <v>50</v>
      </c>
      <c r="F6502" s="2">
        <v>0</v>
      </c>
      <c r="G6502" s="2">
        <v>0</v>
      </c>
      <c r="H6502" s="2">
        <v>50</v>
      </c>
      <c r="I6502" t="s">
        <v>17</v>
      </c>
      <c r="J6502" t="s">
        <v>17</v>
      </c>
      <c r="K6502" t="s">
        <v>17</v>
      </c>
      <c r="L6502" t="s">
        <v>148</v>
      </c>
      <c r="M6502" t="s">
        <v>8861</v>
      </c>
      <c r="N6502" t="s">
        <v>12151</v>
      </c>
      <c r="O6502" t="s">
        <v>12164</v>
      </c>
      <c r="Q6502" s="10">
        <f t="shared" si="2099"/>
        <v>50</v>
      </c>
      <c r="T6502"/>
    </row>
    <row r="6503" spans="1:22" x14ac:dyDescent="0.25">
      <c r="A6503" t="s">
        <v>12152</v>
      </c>
      <c r="B6503" t="s">
        <v>8992</v>
      </c>
      <c r="C6503" s="1">
        <v>44860</v>
      </c>
      <c r="D6503" s="1" t="s">
        <v>23</v>
      </c>
      <c r="E6503" s="2">
        <v>50</v>
      </c>
      <c r="F6503" s="2">
        <v>0</v>
      </c>
      <c r="G6503" s="2">
        <v>0</v>
      </c>
      <c r="H6503" s="2">
        <v>50</v>
      </c>
      <c r="I6503" t="s">
        <v>17</v>
      </c>
      <c r="J6503" t="s">
        <v>17</v>
      </c>
      <c r="K6503" t="s">
        <v>17</v>
      </c>
      <c r="L6503" t="s">
        <v>148</v>
      </c>
      <c r="M6503" t="s">
        <v>8861</v>
      </c>
      <c r="N6503" t="s">
        <v>12151</v>
      </c>
      <c r="O6503" t="s">
        <v>12164</v>
      </c>
      <c r="Q6503" s="10">
        <f t="shared" si="2099"/>
        <v>50</v>
      </c>
      <c r="T6503"/>
    </row>
    <row r="6504" spans="1:22" x14ac:dyDescent="0.25">
      <c r="A6504" t="s">
        <v>12153</v>
      </c>
      <c r="B6504" t="s">
        <v>8993</v>
      </c>
      <c r="C6504" s="1">
        <v>44886</v>
      </c>
      <c r="D6504" s="1" t="s">
        <v>18</v>
      </c>
      <c r="E6504" s="2">
        <v>180</v>
      </c>
      <c r="F6504" s="2">
        <v>29.86</v>
      </c>
      <c r="G6504" s="2">
        <v>11.61</v>
      </c>
      <c r="H6504" s="2">
        <v>221.47</v>
      </c>
      <c r="I6504" t="s">
        <v>8876</v>
      </c>
      <c r="J6504" t="s">
        <v>906</v>
      </c>
      <c r="K6504" t="s">
        <v>8877</v>
      </c>
      <c r="L6504" t="s">
        <v>148</v>
      </c>
      <c r="M6504" t="s">
        <v>8861</v>
      </c>
      <c r="N6504" t="s">
        <v>12151</v>
      </c>
      <c r="O6504" t="s">
        <v>12166</v>
      </c>
      <c r="P6504" s="10">
        <f t="shared" ref="P6504:P6507" si="2100">E6504</f>
        <v>180</v>
      </c>
      <c r="R6504" s="12">
        <v>7.7499999999999999E-2</v>
      </c>
      <c r="S6504" s="10">
        <f t="shared" ref="S6504:S6507" si="2101">P6504*R6504</f>
        <v>13.95</v>
      </c>
      <c r="T6504" t="s">
        <v>822</v>
      </c>
      <c r="U6504" s="10">
        <f t="shared" ref="U6504:U6507" si="2102">G6504</f>
        <v>11.61</v>
      </c>
      <c r="V6504" s="10">
        <f t="shared" ref="V6504:V6507" si="2103">S6504-U6504</f>
        <v>2.34</v>
      </c>
    </row>
    <row r="6505" spans="1:22" x14ac:dyDescent="0.25">
      <c r="A6505" t="s">
        <v>12153</v>
      </c>
      <c r="B6505" t="s">
        <v>8994</v>
      </c>
      <c r="C6505" s="1">
        <v>44886</v>
      </c>
      <c r="D6505" s="1" t="s">
        <v>18</v>
      </c>
      <c r="E6505" s="2">
        <v>320</v>
      </c>
      <c r="F6505" s="2">
        <v>48.66</v>
      </c>
      <c r="G6505" s="2">
        <v>38.71</v>
      </c>
      <c r="H6505" s="2">
        <v>407.37</v>
      </c>
      <c r="I6505" t="s">
        <v>527</v>
      </c>
      <c r="J6505" t="s">
        <v>131</v>
      </c>
      <c r="K6505">
        <v>72223</v>
      </c>
      <c r="L6505" t="s">
        <v>148</v>
      </c>
      <c r="M6505" t="s">
        <v>8861</v>
      </c>
      <c r="N6505" t="s">
        <v>12151</v>
      </c>
      <c r="O6505" t="s">
        <v>12166</v>
      </c>
      <c r="P6505" s="10">
        <f t="shared" si="2100"/>
        <v>320</v>
      </c>
      <c r="R6505" s="12">
        <v>7.7499999999999999E-2</v>
      </c>
      <c r="S6505" s="10">
        <f t="shared" si="2101"/>
        <v>24.8</v>
      </c>
      <c r="T6505" t="s">
        <v>822</v>
      </c>
      <c r="U6505" s="10">
        <f t="shared" si="2102"/>
        <v>38.71</v>
      </c>
      <c r="V6505" s="10">
        <f t="shared" si="2103"/>
        <v>-13.91</v>
      </c>
    </row>
    <row r="6506" spans="1:22" x14ac:dyDescent="0.25">
      <c r="A6506" t="s">
        <v>12153</v>
      </c>
      <c r="B6506" t="s">
        <v>8995</v>
      </c>
      <c r="C6506" s="1">
        <v>44886</v>
      </c>
      <c r="D6506" s="1" t="s">
        <v>18</v>
      </c>
      <c r="E6506" s="2">
        <v>160</v>
      </c>
      <c r="F6506" s="2">
        <v>29.86</v>
      </c>
      <c r="G6506" s="2">
        <v>17.559999999999999</v>
      </c>
      <c r="H6506" s="2">
        <v>207.42</v>
      </c>
      <c r="I6506" t="s">
        <v>3326</v>
      </c>
      <c r="J6506" t="s">
        <v>33</v>
      </c>
      <c r="K6506">
        <v>37909</v>
      </c>
      <c r="L6506" t="s">
        <v>148</v>
      </c>
      <c r="M6506" t="s">
        <v>8861</v>
      </c>
      <c r="N6506" t="s">
        <v>12151</v>
      </c>
      <c r="O6506" t="s">
        <v>12166</v>
      </c>
      <c r="P6506" s="10">
        <f t="shared" si="2100"/>
        <v>160</v>
      </c>
      <c r="R6506" s="12">
        <v>7.7499999999999999E-2</v>
      </c>
      <c r="S6506" s="10">
        <f t="shared" si="2101"/>
        <v>12.4</v>
      </c>
      <c r="T6506" t="s">
        <v>822</v>
      </c>
      <c r="U6506" s="10">
        <f t="shared" si="2102"/>
        <v>17.559999999999999</v>
      </c>
      <c r="V6506" s="10">
        <f t="shared" si="2103"/>
        <v>-5.1599999999999984</v>
      </c>
    </row>
    <row r="6507" spans="1:22" x14ac:dyDescent="0.25">
      <c r="A6507" t="s">
        <v>12154</v>
      </c>
      <c r="B6507" t="s">
        <v>8996</v>
      </c>
      <c r="C6507" s="1">
        <v>44904</v>
      </c>
      <c r="D6507" s="1" t="s">
        <v>18</v>
      </c>
      <c r="E6507" s="2">
        <v>130</v>
      </c>
      <c r="F6507" s="2">
        <v>22.2</v>
      </c>
      <c r="G6507" s="2">
        <v>7.8</v>
      </c>
      <c r="H6507" s="2">
        <v>160</v>
      </c>
      <c r="I6507" t="s">
        <v>8997</v>
      </c>
      <c r="J6507" t="s">
        <v>444</v>
      </c>
      <c r="K6507">
        <v>83716</v>
      </c>
      <c r="L6507" t="s">
        <v>148</v>
      </c>
      <c r="M6507" t="s">
        <v>8861</v>
      </c>
      <c r="N6507" t="s">
        <v>12151</v>
      </c>
      <c r="O6507" t="s">
        <v>12166</v>
      </c>
      <c r="P6507" s="10">
        <f t="shared" si="2100"/>
        <v>130</v>
      </c>
      <c r="R6507" s="12">
        <v>7.7499999999999999E-2</v>
      </c>
      <c r="S6507" s="10">
        <f t="shared" si="2101"/>
        <v>10.074999999999999</v>
      </c>
      <c r="T6507" t="s">
        <v>822</v>
      </c>
      <c r="U6507" s="10">
        <f t="shared" si="2102"/>
        <v>7.8</v>
      </c>
      <c r="V6507" s="10">
        <f t="shared" si="2103"/>
        <v>2.2749999999999995</v>
      </c>
    </row>
    <row r="6508" spans="1:22" x14ac:dyDescent="0.25">
      <c r="A6508" t="s">
        <v>12154</v>
      </c>
      <c r="B6508" t="s">
        <v>8998</v>
      </c>
      <c r="C6508" s="1">
        <v>44918</v>
      </c>
      <c r="D6508" s="1" t="s">
        <v>23</v>
      </c>
      <c r="E6508" s="2">
        <v>50</v>
      </c>
      <c r="F6508" s="2">
        <v>0</v>
      </c>
      <c r="G6508" s="2">
        <v>0</v>
      </c>
      <c r="H6508" s="2">
        <v>50</v>
      </c>
      <c r="I6508" t="s">
        <v>17</v>
      </c>
      <c r="J6508" t="s">
        <v>17</v>
      </c>
      <c r="K6508" t="s">
        <v>17</v>
      </c>
      <c r="L6508" t="s">
        <v>148</v>
      </c>
      <c r="M6508" t="s">
        <v>8861</v>
      </c>
      <c r="N6508" t="s">
        <v>12151</v>
      </c>
      <c r="O6508" t="s">
        <v>12164</v>
      </c>
      <c r="Q6508" s="10">
        <f>E6508</f>
        <v>50</v>
      </c>
      <c r="T6508"/>
    </row>
    <row r="6509" spans="1:22" x14ac:dyDescent="0.25">
      <c r="A6509" t="s">
        <v>12154</v>
      </c>
      <c r="B6509" t="s">
        <v>8999</v>
      </c>
      <c r="C6509" s="1">
        <v>44906</v>
      </c>
      <c r="D6509" s="1" t="s">
        <v>18</v>
      </c>
      <c r="E6509" s="2">
        <v>370</v>
      </c>
      <c r="F6509" s="2">
        <v>43.23</v>
      </c>
      <c r="G6509" s="2">
        <v>34.090000000000003</v>
      </c>
      <c r="H6509" s="2">
        <v>447.32</v>
      </c>
      <c r="I6509" t="s">
        <v>927</v>
      </c>
      <c r="J6509" t="s">
        <v>59</v>
      </c>
      <c r="K6509">
        <v>76092</v>
      </c>
      <c r="L6509" t="s">
        <v>148</v>
      </c>
      <c r="M6509" t="s">
        <v>8861</v>
      </c>
      <c r="N6509" t="s">
        <v>12151</v>
      </c>
      <c r="O6509" t="s">
        <v>12166</v>
      </c>
      <c r="P6509" s="10">
        <f t="shared" ref="P6509:P6512" si="2104">E6509</f>
        <v>370</v>
      </c>
      <c r="R6509" s="12">
        <v>7.7499999999999999E-2</v>
      </c>
      <c r="S6509" s="10">
        <f t="shared" ref="S6509:S6512" si="2105">P6509*R6509</f>
        <v>28.675000000000001</v>
      </c>
      <c r="T6509" t="s">
        <v>822</v>
      </c>
      <c r="U6509" s="10">
        <f t="shared" ref="U6509:U6512" si="2106">G6509</f>
        <v>34.090000000000003</v>
      </c>
      <c r="V6509" s="10">
        <f t="shared" ref="V6509:V6512" si="2107">S6509-U6509</f>
        <v>-5.4150000000000027</v>
      </c>
    </row>
    <row r="6510" spans="1:22" x14ac:dyDescent="0.25">
      <c r="A6510" t="s">
        <v>12153</v>
      </c>
      <c r="B6510" t="s">
        <v>9000</v>
      </c>
      <c r="C6510" s="1">
        <v>44886</v>
      </c>
      <c r="D6510" s="1" t="s">
        <v>18</v>
      </c>
      <c r="E6510" s="2">
        <v>370</v>
      </c>
      <c r="F6510" s="2">
        <v>48.66</v>
      </c>
      <c r="G6510" s="2">
        <v>26.17</v>
      </c>
      <c r="H6510" s="2">
        <v>444.83</v>
      </c>
      <c r="I6510" t="s">
        <v>9001</v>
      </c>
      <c r="J6510" t="s">
        <v>203</v>
      </c>
      <c r="K6510">
        <v>62627</v>
      </c>
      <c r="L6510" t="s">
        <v>148</v>
      </c>
      <c r="M6510" t="s">
        <v>8861</v>
      </c>
      <c r="N6510" t="s">
        <v>12151</v>
      </c>
      <c r="O6510" t="s">
        <v>12166</v>
      </c>
      <c r="P6510" s="10">
        <f t="shared" si="2104"/>
        <v>370</v>
      </c>
      <c r="R6510" s="12">
        <v>7.7499999999999999E-2</v>
      </c>
      <c r="S6510" s="10">
        <f t="shared" si="2105"/>
        <v>28.675000000000001</v>
      </c>
      <c r="T6510" t="s">
        <v>822</v>
      </c>
      <c r="U6510" s="10">
        <f t="shared" si="2106"/>
        <v>26.17</v>
      </c>
      <c r="V6510" s="10">
        <f t="shared" si="2107"/>
        <v>2.504999999999999</v>
      </c>
    </row>
    <row r="6511" spans="1:22" x14ac:dyDescent="0.25">
      <c r="A6511" t="s">
        <v>12153</v>
      </c>
      <c r="B6511" t="s">
        <v>9002</v>
      </c>
      <c r="C6511" s="1">
        <v>44886</v>
      </c>
      <c r="D6511" s="1" t="s">
        <v>18</v>
      </c>
      <c r="E6511" s="2">
        <v>320</v>
      </c>
      <c r="F6511" s="2">
        <v>48.66</v>
      </c>
      <c r="G6511" s="2">
        <v>23.96</v>
      </c>
      <c r="H6511" s="2">
        <v>392.62</v>
      </c>
      <c r="I6511" t="s">
        <v>1184</v>
      </c>
      <c r="J6511" t="s">
        <v>71</v>
      </c>
      <c r="K6511">
        <v>34787</v>
      </c>
      <c r="L6511" t="s">
        <v>148</v>
      </c>
      <c r="M6511" t="s">
        <v>8861</v>
      </c>
      <c r="N6511" t="s">
        <v>12151</v>
      </c>
      <c r="O6511" t="s">
        <v>12166</v>
      </c>
      <c r="P6511" s="10">
        <f t="shared" si="2104"/>
        <v>320</v>
      </c>
      <c r="R6511" s="12">
        <v>7.7499999999999999E-2</v>
      </c>
      <c r="S6511" s="10">
        <f t="shared" si="2105"/>
        <v>24.8</v>
      </c>
      <c r="T6511" t="s">
        <v>822</v>
      </c>
      <c r="U6511" s="10">
        <f t="shared" si="2106"/>
        <v>23.96</v>
      </c>
      <c r="V6511" s="10">
        <f t="shared" si="2107"/>
        <v>0.83999999999999986</v>
      </c>
    </row>
    <row r="6512" spans="1:22" x14ac:dyDescent="0.25">
      <c r="A6512" t="s">
        <v>12153</v>
      </c>
      <c r="B6512" t="s">
        <v>9003</v>
      </c>
      <c r="C6512" s="1">
        <v>44886</v>
      </c>
      <c r="D6512" s="1" t="s">
        <v>18</v>
      </c>
      <c r="E6512" s="2">
        <v>210</v>
      </c>
      <c r="F6512" s="2">
        <v>29.86</v>
      </c>
      <c r="G6512" s="2">
        <v>14.39</v>
      </c>
      <c r="H6512" s="2">
        <v>254.25</v>
      </c>
      <c r="I6512" t="s">
        <v>9004</v>
      </c>
      <c r="J6512" t="s">
        <v>46</v>
      </c>
      <c r="K6512">
        <v>30087</v>
      </c>
      <c r="L6512" t="s">
        <v>148</v>
      </c>
      <c r="M6512" t="s">
        <v>8861</v>
      </c>
      <c r="N6512" t="s">
        <v>12151</v>
      </c>
      <c r="O6512" t="s">
        <v>12166</v>
      </c>
      <c r="P6512" s="10">
        <f t="shared" si="2104"/>
        <v>210</v>
      </c>
      <c r="R6512" s="12">
        <v>7.7499999999999999E-2</v>
      </c>
      <c r="S6512" s="10">
        <f t="shared" si="2105"/>
        <v>16.274999999999999</v>
      </c>
      <c r="T6512" t="s">
        <v>822</v>
      </c>
      <c r="U6512" s="10">
        <f t="shared" si="2106"/>
        <v>14.39</v>
      </c>
      <c r="V6512" s="10">
        <f t="shared" si="2107"/>
        <v>1.884999999999998</v>
      </c>
    </row>
    <row r="6513" spans="1:22" x14ac:dyDescent="0.25">
      <c r="A6513" t="s">
        <v>12152</v>
      </c>
      <c r="B6513" t="s">
        <v>9005</v>
      </c>
      <c r="C6513" s="1">
        <v>44844</v>
      </c>
      <c r="D6513" s="1" t="s">
        <v>23</v>
      </c>
      <c r="E6513" s="2">
        <v>50</v>
      </c>
      <c r="F6513" s="2">
        <v>0</v>
      </c>
      <c r="G6513" s="2">
        <v>0</v>
      </c>
      <c r="H6513" s="2">
        <v>50</v>
      </c>
      <c r="I6513" t="s">
        <v>17</v>
      </c>
      <c r="J6513" t="s">
        <v>17</v>
      </c>
      <c r="K6513" t="s">
        <v>17</v>
      </c>
      <c r="L6513" t="s">
        <v>148</v>
      </c>
      <c r="M6513" t="s">
        <v>8861</v>
      </c>
      <c r="N6513" t="s">
        <v>12151</v>
      </c>
      <c r="O6513" t="s">
        <v>12164</v>
      </c>
      <c r="Q6513" s="10">
        <f>E6513</f>
        <v>50</v>
      </c>
      <c r="T6513"/>
    </row>
    <row r="6514" spans="1:22" x14ac:dyDescent="0.25">
      <c r="A6514" t="s">
        <v>12153</v>
      </c>
      <c r="B6514" t="s">
        <v>9006</v>
      </c>
      <c r="C6514" s="1">
        <v>44886</v>
      </c>
      <c r="D6514" s="1" t="s">
        <v>18</v>
      </c>
      <c r="E6514" s="2">
        <v>160</v>
      </c>
      <c r="F6514" s="2">
        <v>29.86</v>
      </c>
      <c r="G6514" s="2">
        <v>6.4</v>
      </c>
      <c r="H6514" s="2">
        <v>196.26</v>
      </c>
      <c r="I6514" t="s">
        <v>2657</v>
      </c>
      <c r="J6514" t="s">
        <v>306</v>
      </c>
      <c r="K6514">
        <v>35080</v>
      </c>
      <c r="L6514" t="s">
        <v>148</v>
      </c>
      <c r="M6514" t="s">
        <v>8861</v>
      </c>
      <c r="N6514" t="s">
        <v>12151</v>
      </c>
      <c r="O6514" t="s">
        <v>12166</v>
      </c>
      <c r="P6514" s="10">
        <f t="shared" ref="P6514:P6517" si="2108">E6514</f>
        <v>160</v>
      </c>
      <c r="R6514" s="12">
        <v>7.7499999999999999E-2</v>
      </c>
      <c r="S6514" s="10">
        <f t="shared" ref="S6514:S6516" si="2109">P6514*R6514</f>
        <v>12.4</v>
      </c>
      <c r="T6514" t="s">
        <v>822</v>
      </c>
      <c r="U6514" s="10">
        <f t="shared" ref="U6514:U6517" si="2110">G6514</f>
        <v>6.4</v>
      </c>
      <c r="V6514" s="10">
        <f t="shared" ref="V6514:V6517" si="2111">S6514-U6514</f>
        <v>6</v>
      </c>
    </row>
    <row r="6515" spans="1:22" x14ac:dyDescent="0.25">
      <c r="A6515" t="s">
        <v>12153</v>
      </c>
      <c r="B6515" t="s">
        <v>9007</v>
      </c>
      <c r="C6515" s="1">
        <v>44886</v>
      </c>
      <c r="D6515" s="1" t="s">
        <v>18</v>
      </c>
      <c r="E6515" s="2">
        <v>320</v>
      </c>
      <c r="F6515" s="2">
        <v>43.23</v>
      </c>
      <c r="G6515" s="2">
        <v>29.98</v>
      </c>
      <c r="H6515" s="2">
        <v>393.21</v>
      </c>
      <c r="I6515" t="s">
        <v>7246</v>
      </c>
      <c r="J6515" t="s">
        <v>59</v>
      </c>
      <c r="K6515">
        <v>75032</v>
      </c>
      <c r="L6515" t="s">
        <v>148</v>
      </c>
      <c r="M6515" t="s">
        <v>8861</v>
      </c>
      <c r="N6515" t="s">
        <v>12151</v>
      </c>
      <c r="O6515" t="s">
        <v>12166</v>
      </c>
      <c r="P6515" s="10">
        <f t="shared" si="2108"/>
        <v>320</v>
      </c>
      <c r="R6515" s="12">
        <v>7.7499999999999999E-2</v>
      </c>
      <c r="S6515" s="10">
        <f t="shared" si="2109"/>
        <v>24.8</v>
      </c>
      <c r="T6515" t="s">
        <v>822</v>
      </c>
      <c r="U6515" s="10">
        <f t="shared" si="2110"/>
        <v>29.98</v>
      </c>
      <c r="V6515" s="10">
        <f t="shared" si="2111"/>
        <v>-5.18</v>
      </c>
    </row>
    <row r="6516" spans="1:22" x14ac:dyDescent="0.25">
      <c r="A6516" t="s">
        <v>12154</v>
      </c>
      <c r="B6516" t="s">
        <v>9008</v>
      </c>
      <c r="C6516" s="1">
        <v>44910</v>
      </c>
      <c r="D6516" s="1" t="s">
        <v>18</v>
      </c>
      <c r="E6516" s="2">
        <v>98</v>
      </c>
      <c r="F6516" s="2">
        <v>21.56</v>
      </c>
      <c r="G6516" s="2">
        <v>8.3699999999999992</v>
      </c>
      <c r="H6516" s="2">
        <v>127.93</v>
      </c>
      <c r="I6516" t="s">
        <v>8976</v>
      </c>
      <c r="J6516" t="s">
        <v>71</v>
      </c>
      <c r="K6516">
        <v>33334</v>
      </c>
      <c r="L6516" t="s">
        <v>148</v>
      </c>
      <c r="M6516" t="s">
        <v>8861</v>
      </c>
      <c r="N6516" t="s">
        <v>12151</v>
      </c>
      <c r="O6516" t="s">
        <v>12166</v>
      </c>
      <c r="P6516" s="10">
        <f t="shared" si="2108"/>
        <v>98</v>
      </c>
      <c r="R6516" s="12">
        <v>7.7499999999999999E-2</v>
      </c>
      <c r="S6516" s="10">
        <f t="shared" si="2109"/>
        <v>7.5949999999999998</v>
      </c>
      <c r="T6516" t="s">
        <v>822</v>
      </c>
      <c r="U6516" s="10">
        <f t="shared" si="2110"/>
        <v>8.3699999999999992</v>
      </c>
      <c r="V6516" s="10">
        <f t="shared" si="2111"/>
        <v>-0.77499999999999947</v>
      </c>
    </row>
    <row r="6517" spans="1:22" x14ac:dyDescent="0.25">
      <c r="A6517" t="s">
        <v>12154</v>
      </c>
      <c r="B6517" t="s">
        <v>9009</v>
      </c>
      <c r="C6517" s="1">
        <v>44906</v>
      </c>
      <c r="D6517" s="1" t="s">
        <v>18</v>
      </c>
      <c r="E6517" s="2">
        <v>320</v>
      </c>
      <c r="F6517" s="2">
        <v>36.78</v>
      </c>
      <c r="G6517" s="2">
        <v>25.21</v>
      </c>
      <c r="H6517" s="2">
        <v>381.99</v>
      </c>
      <c r="I6517" t="s">
        <v>6422</v>
      </c>
      <c r="J6517" t="s">
        <v>52</v>
      </c>
      <c r="K6517">
        <v>95355</v>
      </c>
      <c r="L6517" t="s">
        <v>148</v>
      </c>
      <c r="M6517" t="s">
        <v>8861</v>
      </c>
      <c r="N6517" t="s">
        <v>12151</v>
      </c>
      <c r="O6517" t="s">
        <v>12166</v>
      </c>
      <c r="P6517" s="10">
        <f t="shared" si="2108"/>
        <v>320</v>
      </c>
      <c r="R6517" s="17">
        <f>VLOOKUP(I6517,Counties!$A$1:$D$1787,3,0)</f>
        <v>7.8799999999999995E-2</v>
      </c>
      <c r="S6517" s="10">
        <f>P6517*R6517</f>
        <v>25.215999999999998</v>
      </c>
      <c r="T6517" s="17" t="str">
        <f>VLOOKUP(I6517,Counties!$A$1:$D$1787,4,0)</f>
        <v>Stanislaus</v>
      </c>
      <c r="U6517" s="10">
        <f t="shared" si="2110"/>
        <v>25.21</v>
      </c>
      <c r="V6517" s="10">
        <f t="shared" si="2111"/>
        <v>5.9999999999966747E-3</v>
      </c>
    </row>
    <row r="6518" spans="1:22" x14ac:dyDescent="0.25">
      <c r="A6518" t="s">
        <v>12154</v>
      </c>
      <c r="B6518" t="s">
        <v>9010</v>
      </c>
      <c r="C6518" s="1">
        <v>44914</v>
      </c>
      <c r="D6518" s="1" t="s">
        <v>23</v>
      </c>
      <c r="E6518" s="2">
        <v>50</v>
      </c>
      <c r="F6518" s="2">
        <v>0</v>
      </c>
      <c r="G6518" s="2">
        <v>0</v>
      </c>
      <c r="H6518" s="2">
        <v>50</v>
      </c>
      <c r="I6518" t="s">
        <v>17</v>
      </c>
      <c r="J6518" t="s">
        <v>17</v>
      </c>
      <c r="K6518" t="s">
        <v>17</v>
      </c>
      <c r="L6518" t="s">
        <v>148</v>
      </c>
      <c r="M6518" t="s">
        <v>8861</v>
      </c>
      <c r="N6518" t="s">
        <v>12151</v>
      </c>
      <c r="O6518" t="s">
        <v>12164</v>
      </c>
      <c r="Q6518" s="10">
        <f>E6518</f>
        <v>50</v>
      </c>
      <c r="T6518"/>
    </row>
    <row r="6519" spans="1:22" x14ac:dyDescent="0.25">
      <c r="A6519" t="s">
        <v>12153</v>
      </c>
      <c r="B6519" t="s">
        <v>9011</v>
      </c>
      <c r="C6519" s="1">
        <v>44886</v>
      </c>
      <c r="D6519" s="1" t="s">
        <v>18</v>
      </c>
      <c r="E6519" s="2">
        <v>370</v>
      </c>
      <c r="F6519" s="2">
        <v>43.23</v>
      </c>
      <c r="G6519" s="2">
        <v>33.06</v>
      </c>
      <c r="H6519" s="2">
        <v>446.29</v>
      </c>
      <c r="I6519" t="s">
        <v>122</v>
      </c>
      <c r="J6519" t="s">
        <v>59</v>
      </c>
      <c r="K6519">
        <v>78209</v>
      </c>
      <c r="L6519" t="s">
        <v>148</v>
      </c>
      <c r="M6519" t="s">
        <v>8861</v>
      </c>
      <c r="N6519" t="s">
        <v>12151</v>
      </c>
      <c r="O6519" t="s">
        <v>12166</v>
      </c>
      <c r="P6519" s="10">
        <f>E6519</f>
        <v>370</v>
      </c>
      <c r="R6519" s="12">
        <v>7.7499999999999999E-2</v>
      </c>
      <c r="S6519" s="10">
        <f>P6519*R6519</f>
        <v>28.675000000000001</v>
      </c>
      <c r="T6519" t="s">
        <v>822</v>
      </c>
      <c r="U6519" s="10">
        <f>G6519</f>
        <v>33.06</v>
      </c>
      <c r="V6519" s="10">
        <f>S6519-U6519</f>
        <v>-4.3850000000000016</v>
      </c>
    </row>
    <row r="6520" spans="1:22" x14ac:dyDescent="0.25">
      <c r="A6520" t="s">
        <v>12152</v>
      </c>
      <c r="B6520" t="s">
        <v>9012</v>
      </c>
      <c r="C6520" s="1">
        <v>44861</v>
      </c>
      <c r="D6520" s="1" t="s">
        <v>23</v>
      </c>
      <c r="E6520" s="2">
        <v>50</v>
      </c>
      <c r="F6520" s="2">
        <v>0</v>
      </c>
      <c r="G6520" s="2">
        <v>0</v>
      </c>
      <c r="H6520" s="2">
        <v>50</v>
      </c>
      <c r="I6520" t="s">
        <v>17</v>
      </c>
      <c r="J6520" t="s">
        <v>17</v>
      </c>
      <c r="K6520" t="s">
        <v>17</v>
      </c>
      <c r="L6520" t="s">
        <v>148</v>
      </c>
      <c r="M6520" t="s">
        <v>8861</v>
      </c>
      <c r="N6520" t="s">
        <v>12151</v>
      </c>
      <c r="O6520" t="s">
        <v>12164</v>
      </c>
      <c r="Q6520" s="10">
        <f>E6520</f>
        <v>50</v>
      </c>
      <c r="T6520"/>
    </row>
    <row r="6521" spans="1:22" x14ac:dyDescent="0.25">
      <c r="A6521" t="s">
        <v>12153</v>
      </c>
      <c r="B6521" t="s">
        <v>9013</v>
      </c>
      <c r="C6521" s="1">
        <v>44886</v>
      </c>
      <c r="D6521" s="1" t="s">
        <v>18</v>
      </c>
      <c r="E6521" s="2">
        <v>370</v>
      </c>
      <c r="F6521" s="2">
        <v>48.66</v>
      </c>
      <c r="G6521" s="2">
        <v>25.13</v>
      </c>
      <c r="H6521" s="2">
        <v>443.79</v>
      </c>
      <c r="I6521" t="s">
        <v>9014</v>
      </c>
      <c r="J6521" t="s">
        <v>88</v>
      </c>
      <c r="K6521">
        <v>15681</v>
      </c>
      <c r="L6521" t="s">
        <v>148</v>
      </c>
      <c r="M6521" t="s">
        <v>8861</v>
      </c>
      <c r="N6521" t="s">
        <v>12151</v>
      </c>
      <c r="O6521" t="s">
        <v>12166</v>
      </c>
      <c r="P6521" s="10">
        <f t="shared" ref="P6521:P6523" si="2112">E6521</f>
        <v>370</v>
      </c>
      <c r="R6521" s="12">
        <v>7.7499999999999999E-2</v>
      </c>
      <c r="S6521" s="10">
        <f t="shared" ref="S6521:S6523" si="2113">P6521*R6521</f>
        <v>28.675000000000001</v>
      </c>
      <c r="T6521" t="s">
        <v>822</v>
      </c>
      <c r="U6521" s="10">
        <f t="shared" ref="U6521:U6523" si="2114">G6521</f>
        <v>25.13</v>
      </c>
      <c r="V6521" s="10">
        <f t="shared" ref="V6521:V6523" si="2115">S6521-U6521</f>
        <v>3.5450000000000017</v>
      </c>
    </row>
    <row r="6522" spans="1:22" x14ac:dyDescent="0.25">
      <c r="A6522" t="s">
        <v>12153</v>
      </c>
      <c r="B6522" t="s">
        <v>9015</v>
      </c>
      <c r="C6522" s="1">
        <v>44886</v>
      </c>
      <c r="D6522" s="1" t="s">
        <v>18</v>
      </c>
      <c r="E6522" s="2">
        <v>160</v>
      </c>
      <c r="F6522" s="2">
        <v>29.86</v>
      </c>
      <c r="G6522" s="2">
        <v>11.87</v>
      </c>
      <c r="H6522" s="2">
        <v>201.73</v>
      </c>
      <c r="I6522" t="s">
        <v>2744</v>
      </c>
      <c r="J6522" t="s">
        <v>203</v>
      </c>
      <c r="K6522">
        <v>61571</v>
      </c>
      <c r="L6522" t="s">
        <v>148</v>
      </c>
      <c r="M6522" t="s">
        <v>8861</v>
      </c>
      <c r="N6522" t="s">
        <v>12151</v>
      </c>
      <c r="O6522" t="s">
        <v>12166</v>
      </c>
      <c r="P6522" s="10">
        <f t="shared" si="2112"/>
        <v>160</v>
      </c>
      <c r="R6522" s="12">
        <v>7.7499999999999999E-2</v>
      </c>
      <c r="S6522" s="10">
        <f t="shared" si="2113"/>
        <v>12.4</v>
      </c>
      <c r="T6522" t="s">
        <v>822</v>
      </c>
      <c r="U6522" s="10">
        <f t="shared" si="2114"/>
        <v>11.87</v>
      </c>
      <c r="V6522" s="10">
        <f t="shared" si="2115"/>
        <v>0.53000000000000114</v>
      </c>
    </row>
    <row r="6523" spans="1:22" x14ac:dyDescent="0.25">
      <c r="A6523" t="s">
        <v>12153</v>
      </c>
      <c r="B6523" t="s">
        <v>9016</v>
      </c>
      <c r="C6523" s="1">
        <v>44886</v>
      </c>
      <c r="D6523" s="1" t="s">
        <v>18</v>
      </c>
      <c r="E6523" s="2">
        <v>320</v>
      </c>
      <c r="F6523" s="2">
        <v>48.66</v>
      </c>
      <c r="G6523" s="2">
        <v>22.41</v>
      </c>
      <c r="H6523" s="2">
        <v>391.07</v>
      </c>
      <c r="I6523" t="s">
        <v>9017</v>
      </c>
      <c r="J6523" t="s">
        <v>1254</v>
      </c>
      <c r="K6523">
        <v>50312</v>
      </c>
      <c r="L6523" t="s">
        <v>148</v>
      </c>
      <c r="M6523" t="s">
        <v>8861</v>
      </c>
      <c r="N6523" t="s">
        <v>12151</v>
      </c>
      <c r="O6523" t="s">
        <v>12166</v>
      </c>
      <c r="P6523" s="10">
        <f t="shared" si="2112"/>
        <v>320</v>
      </c>
      <c r="R6523" s="12">
        <v>7.7499999999999999E-2</v>
      </c>
      <c r="S6523" s="10">
        <f t="shared" si="2113"/>
        <v>24.8</v>
      </c>
      <c r="T6523" t="s">
        <v>822</v>
      </c>
      <c r="U6523" s="10">
        <f t="shared" si="2114"/>
        <v>22.41</v>
      </c>
      <c r="V6523" s="10">
        <f t="shared" si="2115"/>
        <v>2.3900000000000006</v>
      </c>
    </row>
    <row r="6524" spans="1:22" x14ac:dyDescent="0.25">
      <c r="A6524" t="s">
        <v>12152</v>
      </c>
      <c r="B6524" t="s">
        <v>9018</v>
      </c>
      <c r="C6524" s="1">
        <v>44853</v>
      </c>
      <c r="D6524" s="1" t="s">
        <v>23</v>
      </c>
      <c r="E6524" s="2">
        <v>50</v>
      </c>
      <c r="F6524" s="2">
        <v>0</v>
      </c>
      <c r="G6524" s="2">
        <v>0</v>
      </c>
      <c r="H6524" s="2">
        <v>50</v>
      </c>
      <c r="I6524" t="s">
        <v>17</v>
      </c>
      <c r="J6524" t="s">
        <v>17</v>
      </c>
      <c r="K6524" t="s">
        <v>17</v>
      </c>
      <c r="L6524" t="s">
        <v>148</v>
      </c>
      <c r="M6524" t="s">
        <v>8861</v>
      </c>
      <c r="N6524" t="s">
        <v>12151</v>
      </c>
      <c r="O6524" t="s">
        <v>12164</v>
      </c>
      <c r="Q6524" s="10">
        <f>E6524</f>
        <v>50</v>
      </c>
      <c r="T6524"/>
    </row>
    <row r="6525" spans="1:22" x14ac:dyDescent="0.25">
      <c r="A6525" t="s">
        <v>12153</v>
      </c>
      <c r="B6525" t="s">
        <v>9019</v>
      </c>
      <c r="C6525" s="1">
        <v>44886</v>
      </c>
      <c r="D6525" s="1" t="s">
        <v>18</v>
      </c>
      <c r="E6525" s="2">
        <v>240.7</v>
      </c>
      <c r="F6525" s="2">
        <v>48.66</v>
      </c>
      <c r="G6525" s="2">
        <v>20.260000000000002</v>
      </c>
      <c r="H6525" s="2">
        <v>309.62</v>
      </c>
      <c r="I6525" t="s">
        <v>194</v>
      </c>
      <c r="J6525" t="s">
        <v>134</v>
      </c>
      <c r="K6525">
        <v>46032</v>
      </c>
      <c r="L6525" t="s">
        <v>148</v>
      </c>
      <c r="M6525" t="s">
        <v>8861</v>
      </c>
      <c r="N6525" t="s">
        <v>12151</v>
      </c>
      <c r="O6525" t="s">
        <v>12166</v>
      </c>
      <c r="P6525" s="10">
        <f t="shared" ref="P6525:P6526" si="2116">E6525</f>
        <v>240.7</v>
      </c>
      <c r="R6525" s="12">
        <v>7.7499999999999999E-2</v>
      </c>
      <c r="S6525" s="10">
        <f t="shared" ref="S6525:S6526" si="2117">P6525*R6525</f>
        <v>18.654249999999998</v>
      </c>
      <c r="T6525" t="s">
        <v>822</v>
      </c>
      <c r="U6525" s="10">
        <f t="shared" ref="U6525:U6526" si="2118">G6525</f>
        <v>20.260000000000002</v>
      </c>
      <c r="V6525" s="10">
        <f t="shared" ref="V6525:V6526" si="2119">S6525-U6525</f>
        <v>-1.605750000000004</v>
      </c>
    </row>
    <row r="6526" spans="1:22" x14ac:dyDescent="0.25">
      <c r="A6526" t="s">
        <v>12153</v>
      </c>
      <c r="B6526" t="s">
        <v>9020</v>
      </c>
      <c r="C6526" s="1">
        <v>44886</v>
      </c>
      <c r="D6526" s="1" t="s">
        <v>18</v>
      </c>
      <c r="E6526" s="2">
        <v>370</v>
      </c>
      <c r="F6526" s="2">
        <v>48.66</v>
      </c>
      <c r="G6526" s="2">
        <v>33.49</v>
      </c>
      <c r="H6526" s="2">
        <v>452.15</v>
      </c>
      <c r="I6526" t="s">
        <v>3847</v>
      </c>
      <c r="J6526" t="s">
        <v>39</v>
      </c>
      <c r="K6526">
        <v>12210</v>
      </c>
      <c r="L6526" t="s">
        <v>148</v>
      </c>
      <c r="M6526" t="s">
        <v>8861</v>
      </c>
      <c r="N6526" t="s">
        <v>12151</v>
      </c>
      <c r="O6526" t="s">
        <v>12166</v>
      </c>
      <c r="P6526" s="10">
        <f t="shared" si="2116"/>
        <v>370</v>
      </c>
      <c r="R6526" s="12">
        <v>7.7499999999999999E-2</v>
      </c>
      <c r="S6526" s="10">
        <f t="shared" si="2117"/>
        <v>28.675000000000001</v>
      </c>
      <c r="T6526" t="s">
        <v>822</v>
      </c>
      <c r="U6526" s="10">
        <f t="shared" si="2118"/>
        <v>33.49</v>
      </c>
      <c r="V6526" s="10">
        <f t="shared" si="2119"/>
        <v>-4.8150000000000013</v>
      </c>
    </row>
    <row r="6527" spans="1:22" x14ac:dyDescent="0.25">
      <c r="A6527" t="s">
        <v>12153</v>
      </c>
      <c r="B6527" t="s">
        <v>9021</v>
      </c>
      <c r="C6527" s="1">
        <v>44876</v>
      </c>
      <c r="D6527" s="1" t="s">
        <v>23</v>
      </c>
      <c r="E6527" s="2">
        <v>50</v>
      </c>
      <c r="F6527" s="2">
        <v>0</v>
      </c>
      <c r="G6527" s="2">
        <v>0</v>
      </c>
      <c r="H6527" s="2">
        <v>50</v>
      </c>
      <c r="I6527" t="s">
        <v>17</v>
      </c>
      <c r="J6527" t="s">
        <v>17</v>
      </c>
      <c r="K6527" t="s">
        <v>17</v>
      </c>
      <c r="L6527" t="s">
        <v>148</v>
      </c>
      <c r="M6527" t="s">
        <v>8861</v>
      </c>
      <c r="N6527" t="s">
        <v>12151</v>
      </c>
      <c r="O6527" t="s">
        <v>12164</v>
      </c>
      <c r="Q6527" s="10">
        <f>E6527</f>
        <v>50</v>
      </c>
      <c r="T6527"/>
    </row>
    <row r="6528" spans="1:22" x14ac:dyDescent="0.25">
      <c r="A6528" t="s">
        <v>12153</v>
      </c>
      <c r="B6528" t="s">
        <v>9022</v>
      </c>
      <c r="C6528" s="1">
        <v>44886</v>
      </c>
      <c r="D6528" s="1" t="s">
        <v>18</v>
      </c>
      <c r="E6528" s="2">
        <v>210</v>
      </c>
      <c r="F6528" s="2">
        <v>29.86</v>
      </c>
      <c r="G6528" s="2">
        <v>12.6</v>
      </c>
      <c r="H6528" s="2">
        <v>252.46</v>
      </c>
      <c r="I6528" t="s">
        <v>2489</v>
      </c>
      <c r="J6528" t="s">
        <v>30</v>
      </c>
      <c r="K6528" t="s">
        <v>9023</v>
      </c>
      <c r="L6528" t="s">
        <v>148</v>
      </c>
      <c r="M6528" t="s">
        <v>8861</v>
      </c>
      <c r="N6528" t="s">
        <v>12151</v>
      </c>
      <c r="O6528" t="s">
        <v>12166</v>
      </c>
      <c r="P6528" s="10">
        <f t="shared" ref="P6528:P6529" si="2120">E6528</f>
        <v>210</v>
      </c>
      <c r="R6528" s="12">
        <v>7.7499999999999999E-2</v>
      </c>
      <c r="S6528" s="10">
        <f t="shared" ref="S6528:S6529" si="2121">P6528*R6528</f>
        <v>16.274999999999999</v>
      </c>
      <c r="T6528" t="s">
        <v>822</v>
      </c>
      <c r="U6528" s="10">
        <f t="shared" ref="U6528:U6529" si="2122">G6528</f>
        <v>12.6</v>
      </c>
      <c r="V6528" s="10">
        <f t="shared" ref="V6528:V6529" si="2123">S6528-U6528</f>
        <v>3.6749999999999989</v>
      </c>
    </row>
    <row r="6529" spans="1:22" x14ac:dyDescent="0.25">
      <c r="A6529" t="s">
        <v>12153</v>
      </c>
      <c r="B6529" t="s">
        <v>9024</v>
      </c>
      <c r="C6529" s="1">
        <v>44886</v>
      </c>
      <c r="D6529" s="1" t="s">
        <v>18</v>
      </c>
      <c r="E6529" s="2">
        <v>210</v>
      </c>
      <c r="F6529" s="2">
        <v>29.86</v>
      </c>
      <c r="G6529" s="2">
        <v>22.18</v>
      </c>
      <c r="H6529" s="2">
        <v>262.04000000000002</v>
      </c>
      <c r="I6529" t="s">
        <v>9025</v>
      </c>
      <c r="J6529" t="s">
        <v>33</v>
      </c>
      <c r="K6529">
        <v>37122</v>
      </c>
      <c r="L6529" t="s">
        <v>148</v>
      </c>
      <c r="M6529" t="s">
        <v>8861</v>
      </c>
      <c r="N6529" t="s">
        <v>12151</v>
      </c>
      <c r="O6529" t="s">
        <v>12166</v>
      </c>
      <c r="P6529" s="10">
        <f t="shared" si="2120"/>
        <v>210</v>
      </c>
      <c r="R6529" s="12">
        <v>7.7499999999999999E-2</v>
      </c>
      <c r="S6529" s="10">
        <f t="shared" si="2121"/>
        <v>16.274999999999999</v>
      </c>
      <c r="T6529" t="s">
        <v>822</v>
      </c>
      <c r="U6529" s="10">
        <f t="shared" si="2122"/>
        <v>22.18</v>
      </c>
      <c r="V6529" s="10">
        <f t="shared" si="2123"/>
        <v>-5.9050000000000011</v>
      </c>
    </row>
    <row r="6530" spans="1:22" x14ac:dyDescent="0.25">
      <c r="A6530" t="s">
        <v>12152</v>
      </c>
      <c r="B6530" t="s">
        <v>9026</v>
      </c>
      <c r="C6530" s="1">
        <v>44860</v>
      </c>
      <c r="D6530" s="1" t="s">
        <v>23</v>
      </c>
      <c r="E6530" s="2">
        <v>50</v>
      </c>
      <c r="F6530" s="2">
        <v>0</v>
      </c>
      <c r="G6530" s="2">
        <v>0</v>
      </c>
      <c r="H6530" s="2">
        <v>50</v>
      </c>
      <c r="I6530" t="s">
        <v>17</v>
      </c>
      <c r="J6530" t="s">
        <v>17</v>
      </c>
      <c r="K6530" t="s">
        <v>17</v>
      </c>
      <c r="L6530" t="s">
        <v>148</v>
      </c>
      <c r="M6530" t="s">
        <v>8861</v>
      </c>
      <c r="N6530" t="s">
        <v>12151</v>
      </c>
      <c r="O6530" t="s">
        <v>12164</v>
      </c>
      <c r="Q6530" s="10">
        <f>E6530</f>
        <v>50</v>
      </c>
      <c r="T6530"/>
    </row>
    <row r="6531" spans="1:22" x14ac:dyDescent="0.25">
      <c r="A6531" t="s">
        <v>12154</v>
      </c>
      <c r="B6531" t="s">
        <v>9027</v>
      </c>
      <c r="C6531" s="1">
        <v>44896</v>
      </c>
      <c r="D6531" s="1" t="s">
        <v>18</v>
      </c>
      <c r="E6531" s="2">
        <v>320</v>
      </c>
      <c r="F6531" s="2">
        <v>48.66</v>
      </c>
      <c r="G6531" s="2">
        <v>23.04</v>
      </c>
      <c r="H6531" s="2">
        <v>391.7</v>
      </c>
      <c r="I6531" t="s">
        <v>6407</v>
      </c>
      <c r="J6531" t="s">
        <v>203</v>
      </c>
      <c r="K6531">
        <v>60134</v>
      </c>
      <c r="L6531" t="s">
        <v>148</v>
      </c>
      <c r="M6531" t="s">
        <v>8861</v>
      </c>
      <c r="N6531" t="s">
        <v>12151</v>
      </c>
      <c r="O6531" t="s">
        <v>12166</v>
      </c>
      <c r="P6531" s="10">
        <f t="shared" ref="P6531:P6532" si="2124">E6531</f>
        <v>320</v>
      </c>
      <c r="R6531" s="12">
        <v>7.7499999999999999E-2</v>
      </c>
      <c r="S6531" s="10">
        <f t="shared" ref="S6531:S6532" si="2125">P6531*R6531</f>
        <v>24.8</v>
      </c>
      <c r="T6531" t="s">
        <v>822</v>
      </c>
      <c r="U6531" s="10">
        <f t="shared" ref="U6531:U6532" si="2126">G6531</f>
        <v>23.04</v>
      </c>
      <c r="V6531" s="10">
        <f t="shared" ref="V6531:V6532" si="2127">S6531-U6531</f>
        <v>1.7600000000000016</v>
      </c>
    </row>
    <row r="6532" spans="1:22" x14ac:dyDescent="0.25">
      <c r="A6532" t="s">
        <v>12153</v>
      </c>
      <c r="B6532" t="s">
        <v>9028</v>
      </c>
      <c r="C6532" s="1">
        <v>44886</v>
      </c>
      <c r="D6532" s="1" t="s">
        <v>18</v>
      </c>
      <c r="E6532" s="2">
        <v>142.19999999999999</v>
      </c>
      <c r="F6532" s="2">
        <v>29.86</v>
      </c>
      <c r="G6532" s="2">
        <v>16.38</v>
      </c>
      <c r="H6532" s="2">
        <v>188.44</v>
      </c>
      <c r="I6532" t="s">
        <v>536</v>
      </c>
      <c r="J6532" t="s">
        <v>211</v>
      </c>
      <c r="K6532">
        <v>55113</v>
      </c>
      <c r="L6532" t="s">
        <v>148</v>
      </c>
      <c r="M6532" t="s">
        <v>8861</v>
      </c>
      <c r="N6532" t="s">
        <v>12151</v>
      </c>
      <c r="O6532" t="s">
        <v>12166</v>
      </c>
      <c r="P6532" s="10">
        <f t="shared" si="2124"/>
        <v>142.19999999999999</v>
      </c>
      <c r="R6532" s="12">
        <v>7.7499999999999999E-2</v>
      </c>
      <c r="S6532" s="10">
        <f t="shared" si="2125"/>
        <v>11.020499999999998</v>
      </c>
      <c r="T6532" t="s">
        <v>822</v>
      </c>
      <c r="U6532" s="10">
        <f t="shared" si="2126"/>
        <v>16.38</v>
      </c>
      <c r="V6532" s="10">
        <f t="shared" si="2127"/>
        <v>-5.3595000000000006</v>
      </c>
    </row>
    <row r="6533" spans="1:22" x14ac:dyDescent="0.25">
      <c r="A6533" t="s">
        <v>12153</v>
      </c>
      <c r="B6533" t="s">
        <v>9029</v>
      </c>
      <c r="C6533" s="1">
        <v>44868</v>
      </c>
      <c r="D6533" s="1" t="s">
        <v>23</v>
      </c>
      <c r="E6533" s="2">
        <v>50</v>
      </c>
      <c r="F6533" s="2">
        <v>0</v>
      </c>
      <c r="G6533" s="2">
        <v>0</v>
      </c>
      <c r="H6533" s="2">
        <v>50</v>
      </c>
      <c r="I6533" t="s">
        <v>17</v>
      </c>
      <c r="J6533" t="s">
        <v>17</v>
      </c>
      <c r="K6533" t="s">
        <v>17</v>
      </c>
      <c r="L6533" t="s">
        <v>148</v>
      </c>
      <c r="M6533" t="s">
        <v>8861</v>
      </c>
      <c r="N6533" t="s">
        <v>12151</v>
      </c>
      <c r="O6533" t="s">
        <v>12164</v>
      </c>
      <c r="Q6533" s="10">
        <f t="shared" ref="Q6533:Q6534" si="2128">E6533</f>
        <v>50</v>
      </c>
      <c r="T6533"/>
    </row>
    <row r="6534" spans="1:22" x14ac:dyDescent="0.25">
      <c r="A6534" t="s">
        <v>12152</v>
      </c>
      <c r="B6534" t="s">
        <v>9030</v>
      </c>
      <c r="C6534" s="1">
        <v>44847</v>
      </c>
      <c r="D6534" s="1" t="s">
        <v>23</v>
      </c>
      <c r="E6534" s="2">
        <v>50</v>
      </c>
      <c r="F6534" s="2">
        <v>0</v>
      </c>
      <c r="G6534" s="2">
        <v>0</v>
      </c>
      <c r="H6534" s="2">
        <v>50</v>
      </c>
      <c r="I6534" t="s">
        <v>17</v>
      </c>
      <c r="J6534" t="s">
        <v>17</v>
      </c>
      <c r="K6534" t="s">
        <v>17</v>
      </c>
      <c r="L6534" t="s">
        <v>148</v>
      </c>
      <c r="M6534" t="s">
        <v>8861</v>
      </c>
      <c r="N6534" t="s">
        <v>12151</v>
      </c>
      <c r="O6534" t="s">
        <v>12164</v>
      </c>
      <c r="Q6534" s="10">
        <f t="shared" si="2128"/>
        <v>50</v>
      </c>
      <c r="T6534"/>
    </row>
    <row r="6535" spans="1:22" x14ac:dyDescent="0.25">
      <c r="A6535" t="s">
        <v>12153</v>
      </c>
      <c r="B6535" t="s">
        <v>9031</v>
      </c>
      <c r="C6535" s="1">
        <v>44886</v>
      </c>
      <c r="D6535" s="1" t="s">
        <v>18</v>
      </c>
      <c r="E6535" s="2">
        <v>370</v>
      </c>
      <c r="F6535" s="2">
        <v>38.65</v>
      </c>
      <c r="G6535" s="2">
        <v>31.01</v>
      </c>
      <c r="H6535" s="2">
        <v>439.66</v>
      </c>
      <c r="I6535" t="s">
        <v>197</v>
      </c>
      <c r="J6535" t="s">
        <v>198</v>
      </c>
      <c r="K6535">
        <v>89123</v>
      </c>
      <c r="L6535" t="s">
        <v>148</v>
      </c>
      <c r="M6535" t="s">
        <v>8861</v>
      </c>
      <c r="N6535" t="s">
        <v>12151</v>
      </c>
      <c r="O6535" t="s">
        <v>12166</v>
      </c>
      <c r="P6535" s="10">
        <f>E6535</f>
        <v>370</v>
      </c>
      <c r="R6535" s="12">
        <v>7.7499999999999999E-2</v>
      </c>
      <c r="S6535" s="10">
        <f>P6535*R6535</f>
        <v>28.675000000000001</v>
      </c>
      <c r="T6535" t="s">
        <v>822</v>
      </c>
      <c r="U6535" s="10">
        <f>G6535</f>
        <v>31.01</v>
      </c>
      <c r="V6535" s="10">
        <f>S6535-U6535</f>
        <v>-2.3350000000000009</v>
      </c>
    </row>
    <row r="6536" spans="1:22" x14ac:dyDescent="0.25">
      <c r="A6536" t="s">
        <v>12152</v>
      </c>
      <c r="B6536" t="s">
        <v>9032</v>
      </c>
      <c r="C6536" s="1">
        <v>44861</v>
      </c>
      <c r="D6536" s="1" t="s">
        <v>23</v>
      </c>
      <c r="E6536" s="2">
        <v>50</v>
      </c>
      <c r="F6536" s="2">
        <v>0</v>
      </c>
      <c r="G6536" s="2">
        <v>0</v>
      </c>
      <c r="H6536" s="2">
        <v>50</v>
      </c>
      <c r="I6536" t="s">
        <v>17</v>
      </c>
      <c r="J6536" t="s">
        <v>17</v>
      </c>
      <c r="K6536" t="s">
        <v>17</v>
      </c>
      <c r="L6536" t="s">
        <v>148</v>
      </c>
      <c r="M6536" t="s">
        <v>8861</v>
      </c>
      <c r="N6536" t="s">
        <v>12151</v>
      </c>
      <c r="O6536" t="s">
        <v>12164</v>
      </c>
      <c r="Q6536" s="10">
        <f>E6536</f>
        <v>50</v>
      </c>
      <c r="T6536"/>
    </row>
    <row r="6537" spans="1:22" x14ac:dyDescent="0.25">
      <c r="A6537" t="s">
        <v>12154</v>
      </c>
      <c r="B6537" t="s">
        <v>9033</v>
      </c>
      <c r="C6537" s="1">
        <v>44910</v>
      </c>
      <c r="D6537" s="1" t="s">
        <v>18</v>
      </c>
      <c r="E6537" s="2">
        <v>0</v>
      </c>
      <c r="F6537" s="2">
        <v>0</v>
      </c>
      <c r="G6537" s="2">
        <v>0</v>
      </c>
      <c r="H6537" s="2">
        <v>0</v>
      </c>
      <c r="I6537" t="s">
        <v>147</v>
      </c>
      <c r="J6537" t="s">
        <v>134</v>
      </c>
      <c r="K6537">
        <v>46236</v>
      </c>
      <c r="L6537" t="s">
        <v>148</v>
      </c>
      <c r="M6537" t="s">
        <v>8861</v>
      </c>
      <c r="N6537" t="s">
        <v>12151</v>
      </c>
      <c r="O6537" t="s">
        <v>12166</v>
      </c>
      <c r="P6537" s="10">
        <f t="shared" ref="P6537:P6538" si="2129">E6537</f>
        <v>0</v>
      </c>
      <c r="R6537" s="12">
        <v>7.7499999999999999E-2</v>
      </c>
      <c r="S6537" s="10">
        <f t="shared" ref="S6537:S6538" si="2130">P6537*R6537</f>
        <v>0</v>
      </c>
      <c r="T6537" t="s">
        <v>822</v>
      </c>
      <c r="U6537" s="10">
        <f t="shared" ref="U6537:U6538" si="2131">G6537</f>
        <v>0</v>
      </c>
      <c r="V6537" s="10">
        <f t="shared" ref="V6537:V6538" si="2132">S6537-U6537</f>
        <v>0</v>
      </c>
    </row>
    <row r="6538" spans="1:22" x14ac:dyDescent="0.25">
      <c r="A6538" t="s">
        <v>12154</v>
      </c>
      <c r="B6538" t="s">
        <v>9034</v>
      </c>
      <c r="C6538" s="1">
        <v>44906</v>
      </c>
      <c r="D6538" s="1" t="s">
        <v>18</v>
      </c>
      <c r="E6538" s="2">
        <v>160</v>
      </c>
      <c r="F6538" s="2">
        <v>29.86</v>
      </c>
      <c r="G6538" s="2">
        <v>14.97</v>
      </c>
      <c r="H6538" s="2">
        <v>204.83</v>
      </c>
      <c r="I6538" t="s">
        <v>8950</v>
      </c>
      <c r="J6538" t="s">
        <v>93</v>
      </c>
      <c r="K6538">
        <v>63628</v>
      </c>
      <c r="L6538" t="s">
        <v>148</v>
      </c>
      <c r="M6538" t="s">
        <v>8861</v>
      </c>
      <c r="N6538" t="s">
        <v>12151</v>
      </c>
      <c r="O6538" t="s">
        <v>12166</v>
      </c>
      <c r="P6538" s="10">
        <f t="shared" si="2129"/>
        <v>160</v>
      </c>
      <c r="R6538" s="12">
        <v>7.7499999999999999E-2</v>
      </c>
      <c r="S6538" s="10">
        <f t="shared" si="2130"/>
        <v>12.4</v>
      </c>
      <c r="T6538" t="s">
        <v>822</v>
      </c>
      <c r="U6538" s="10">
        <f t="shared" si="2131"/>
        <v>14.97</v>
      </c>
      <c r="V6538" s="10">
        <f t="shared" si="2132"/>
        <v>-2.5700000000000003</v>
      </c>
    </row>
    <row r="6539" spans="1:22" x14ac:dyDescent="0.25">
      <c r="A6539" t="s">
        <v>12152</v>
      </c>
      <c r="B6539" t="s">
        <v>9035</v>
      </c>
      <c r="C6539" s="1">
        <v>44853</v>
      </c>
      <c r="D6539" s="1" t="s">
        <v>23</v>
      </c>
      <c r="E6539" s="2">
        <v>50</v>
      </c>
      <c r="F6539" s="2">
        <v>0</v>
      </c>
      <c r="G6539" s="2">
        <v>0</v>
      </c>
      <c r="H6539" s="2">
        <v>50</v>
      </c>
      <c r="I6539" t="s">
        <v>17</v>
      </c>
      <c r="J6539" t="s">
        <v>17</v>
      </c>
      <c r="K6539" t="s">
        <v>17</v>
      </c>
      <c r="L6539" t="s">
        <v>148</v>
      </c>
      <c r="M6539" t="s">
        <v>8861</v>
      </c>
      <c r="N6539" t="s">
        <v>12151</v>
      </c>
      <c r="O6539" t="s">
        <v>12164</v>
      </c>
      <c r="Q6539" s="10">
        <f t="shared" ref="Q6539:Q6540" si="2133">E6539</f>
        <v>50</v>
      </c>
      <c r="T6539"/>
    </row>
    <row r="6540" spans="1:22" x14ac:dyDescent="0.25">
      <c r="A6540" t="s">
        <v>12152</v>
      </c>
      <c r="B6540" t="s">
        <v>9036</v>
      </c>
      <c r="C6540" s="1">
        <v>44846</v>
      </c>
      <c r="D6540" s="1" t="s">
        <v>23</v>
      </c>
      <c r="E6540" s="2">
        <v>50</v>
      </c>
      <c r="F6540" s="2">
        <v>0</v>
      </c>
      <c r="G6540" s="2">
        <v>0</v>
      </c>
      <c r="H6540" s="2">
        <v>50</v>
      </c>
      <c r="I6540" t="s">
        <v>17</v>
      </c>
      <c r="J6540" t="s">
        <v>17</v>
      </c>
      <c r="K6540" t="s">
        <v>17</v>
      </c>
      <c r="L6540" t="s">
        <v>148</v>
      </c>
      <c r="M6540" t="s">
        <v>8861</v>
      </c>
      <c r="N6540" t="s">
        <v>12151</v>
      </c>
      <c r="O6540" t="s">
        <v>12164</v>
      </c>
      <c r="Q6540" s="10">
        <f t="shared" si="2133"/>
        <v>50</v>
      </c>
      <c r="T6540"/>
    </row>
    <row r="6541" spans="1:22" x14ac:dyDescent="0.25">
      <c r="A6541" t="s">
        <v>12154</v>
      </c>
      <c r="B6541" t="s">
        <v>9037</v>
      </c>
      <c r="C6541" s="1">
        <v>44906</v>
      </c>
      <c r="D6541" s="1" t="s">
        <v>18</v>
      </c>
      <c r="E6541" s="2">
        <v>370</v>
      </c>
      <c r="F6541" s="2">
        <v>48.66</v>
      </c>
      <c r="G6541" s="2">
        <v>27.76</v>
      </c>
      <c r="H6541" s="2">
        <v>446.42</v>
      </c>
      <c r="I6541" t="s">
        <v>9038</v>
      </c>
      <c r="J6541" t="s">
        <v>78</v>
      </c>
      <c r="K6541">
        <v>8043</v>
      </c>
      <c r="L6541" t="s">
        <v>148</v>
      </c>
      <c r="M6541" t="s">
        <v>8861</v>
      </c>
      <c r="N6541" t="s">
        <v>12151</v>
      </c>
      <c r="O6541" t="s">
        <v>12166</v>
      </c>
      <c r="P6541" s="10">
        <f t="shared" ref="P6541:P6542" si="2134">E6541</f>
        <v>370</v>
      </c>
      <c r="R6541" s="12">
        <v>7.7499999999999999E-2</v>
      </c>
      <c r="S6541" s="10">
        <f t="shared" ref="S6541:S6542" si="2135">P6541*R6541</f>
        <v>28.675000000000001</v>
      </c>
      <c r="T6541" t="s">
        <v>822</v>
      </c>
      <c r="U6541" s="10">
        <f t="shared" ref="U6541:U6542" si="2136">G6541</f>
        <v>27.76</v>
      </c>
      <c r="V6541" s="10">
        <f t="shared" ref="V6541:V6542" si="2137">S6541-U6541</f>
        <v>0.91499999999999915</v>
      </c>
    </row>
    <row r="6542" spans="1:22" x14ac:dyDescent="0.25">
      <c r="A6542" t="s">
        <v>12153</v>
      </c>
      <c r="B6542" t="s">
        <v>9039</v>
      </c>
      <c r="C6542" s="1">
        <v>44886</v>
      </c>
      <c r="D6542" s="1" t="s">
        <v>18</v>
      </c>
      <c r="E6542" s="2">
        <v>320</v>
      </c>
      <c r="F6542" s="2">
        <v>48.66</v>
      </c>
      <c r="G6542" s="2">
        <v>19.21</v>
      </c>
      <c r="H6542" s="2">
        <v>387.87</v>
      </c>
      <c r="I6542" t="s">
        <v>800</v>
      </c>
      <c r="J6542" t="s">
        <v>30</v>
      </c>
      <c r="K6542">
        <v>20147</v>
      </c>
      <c r="L6542" t="s">
        <v>148</v>
      </c>
      <c r="M6542" t="s">
        <v>8861</v>
      </c>
      <c r="N6542" t="s">
        <v>12151</v>
      </c>
      <c r="O6542" t="s">
        <v>12166</v>
      </c>
      <c r="P6542" s="10">
        <f t="shared" si="2134"/>
        <v>320</v>
      </c>
      <c r="R6542" s="12">
        <v>7.7499999999999999E-2</v>
      </c>
      <c r="S6542" s="10">
        <f t="shared" si="2135"/>
        <v>24.8</v>
      </c>
      <c r="T6542" t="s">
        <v>822</v>
      </c>
      <c r="U6542" s="10">
        <f t="shared" si="2136"/>
        <v>19.21</v>
      </c>
      <c r="V6542" s="10">
        <f t="shared" si="2137"/>
        <v>5.59</v>
      </c>
    </row>
    <row r="6543" spans="1:22" x14ac:dyDescent="0.25">
      <c r="A6543" t="s">
        <v>12154</v>
      </c>
      <c r="B6543" t="s">
        <v>9040</v>
      </c>
      <c r="C6543" s="1">
        <v>44909</v>
      </c>
      <c r="D6543" s="1" t="s">
        <v>23</v>
      </c>
      <c r="E6543" s="2">
        <v>50</v>
      </c>
      <c r="F6543" s="2">
        <v>0</v>
      </c>
      <c r="G6543" s="2">
        <v>0</v>
      </c>
      <c r="H6543" s="2">
        <v>50</v>
      </c>
      <c r="I6543" t="s">
        <v>17</v>
      </c>
      <c r="J6543" t="s">
        <v>17</v>
      </c>
      <c r="K6543" t="s">
        <v>17</v>
      </c>
      <c r="L6543" t="s">
        <v>148</v>
      </c>
      <c r="M6543" t="s">
        <v>8861</v>
      </c>
      <c r="N6543" t="s">
        <v>12151</v>
      </c>
      <c r="O6543" t="s">
        <v>12164</v>
      </c>
      <c r="Q6543" s="10">
        <f>E6543</f>
        <v>50</v>
      </c>
      <c r="T6543"/>
    </row>
    <row r="6544" spans="1:22" x14ac:dyDescent="0.25">
      <c r="A6544" t="s">
        <v>12153</v>
      </c>
      <c r="B6544" t="s">
        <v>9041</v>
      </c>
      <c r="C6544" s="1">
        <v>44886</v>
      </c>
      <c r="D6544" s="1" t="s">
        <v>18</v>
      </c>
      <c r="E6544" s="2">
        <v>210</v>
      </c>
      <c r="F6544" s="2">
        <v>28.09</v>
      </c>
      <c r="G6544" s="2">
        <v>19.64</v>
      </c>
      <c r="H6544" s="2">
        <v>257.73</v>
      </c>
      <c r="I6544" t="s">
        <v>1126</v>
      </c>
      <c r="J6544" t="s">
        <v>59</v>
      </c>
      <c r="K6544">
        <v>75220</v>
      </c>
      <c r="L6544" t="s">
        <v>148</v>
      </c>
      <c r="M6544" t="s">
        <v>8861</v>
      </c>
      <c r="N6544" t="s">
        <v>12151</v>
      </c>
      <c r="O6544" t="s">
        <v>12166</v>
      </c>
      <c r="P6544" s="10">
        <f>E6544</f>
        <v>210</v>
      </c>
      <c r="R6544" s="12">
        <v>7.7499999999999999E-2</v>
      </c>
      <c r="S6544" s="10">
        <f>P6544*R6544</f>
        <v>16.274999999999999</v>
      </c>
      <c r="T6544" t="s">
        <v>822</v>
      </c>
      <c r="U6544" s="10">
        <f>G6544</f>
        <v>19.64</v>
      </c>
      <c r="V6544" s="10">
        <f>S6544-U6544</f>
        <v>-3.365000000000002</v>
      </c>
    </row>
    <row r="6545" spans="1:22" x14ac:dyDescent="0.25">
      <c r="A6545" t="s">
        <v>12152</v>
      </c>
      <c r="B6545" t="s">
        <v>9042</v>
      </c>
      <c r="C6545" s="1">
        <v>44865</v>
      </c>
      <c r="D6545" s="1" t="s">
        <v>23</v>
      </c>
      <c r="E6545" s="2">
        <v>50</v>
      </c>
      <c r="F6545" s="2">
        <v>0</v>
      </c>
      <c r="G6545" s="2">
        <v>0</v>
      </c>
      <c r="H6545" s="2">
        <v>50</v>
      </c>
      <c r="I6545" t="s">
        <v>17</v>
      </c>
      <c r="J6545" t="s">
        <v>17</v>
      </c>
      <c r="K6545" t="s">
        <v>17</v>
      </c>
      <c r="L6545" t="s">
        <v>148</v>
      </c>
      <c r="M6545" t="s">
        <v>8861</v>
      </c>
      <c r="N6545" t="s">
        <v>12151</v>
      </c>
      <c r="O6545" t="s">
        <v>12164</v>
      </c>
      <c r="Q6545" s="10">
        <f>E6545</f>
        <v>50</v>
      </c>
      <c r="T6545"/>
    </row>
    <row r="6546" spans="1:22" x14ac:dyDescent="0.25">
      <c r="A6546" t="s">
        <v>12153</v>
      </c>
      <c r="B6546" t="s">
        <v>9043</v>
      </c>
      <c r="C6546" s="1">
        <v>44886</v>
      </c>
      <c r="D6546" s="1" t="s">
        <v>18</v>
      </c>
      <c r="E6546" s="2">
        <v>338</v>
      </c>
      <c r="F6546" s="2">
        <v>48.66</v>
      </c>
      <c r="G6546" s="2">
        <v>27.08</v>
      </c>
      <c r="H6546" s="2">
        <v>413.74</v>
      </c>
      <c r="I6546" t="s">
        <v>5076</v>
      </c>
      <c r="J6546" t="s">
        <v>286</v>
      </c>
      <c r="K6546">
        <v>29301</v>
      </c>
      <c r="L6546" t="s">
        <v>148</v>
      </c>
      <c r="M6546" t="s">
        <v>8861</v>
      </c>
      <c r="N6546" t="s">
        <v>12151</v>
      </c>
      <c r="O6546" t="s">
        <v>12166</v>
      </c>
      <c r="P6546" s="10">
        <f t="shared" ref="P6546:P6548" si="2138">E6546</f>
        <v>338</v>
      </c>
      <c r="R6546" s="12">
        <v>7.7499999999999999E-2</v>
      </c>
      <c r="S6546" s="10">
        <f>P6546*R6546</f>
        <v>26.195</v>
      </c>
      <c r="T6546" t="s">
        <v>822</v>
      </c>
      <c r="U6546" s="10">
        <f t="shared" ref="U6546:U6548" si="2139">G6546</f>
        <v>27.08</v>
      </c>
      <c r="V6546" s="10">
        <f t="shared" ref="V6546:V6548" si="2140">S6546-U6546</f>
        <v>-0.88499999999999801</v>
      </c>
    </row>
    <row r="6547" spans="1:22" x14ac:dyDescent="0.25">
      <c r="A6547" t="s">
        <v>12153</v>
      </c>
      <c r="B6547" t="s">
        <v>9044</v>
      </c>
      <c r="C6547" s="1">
        <v>44886</v>
      </c>
      <c r="D6547" s="1" t="s">
        <v>18</v>
      </c>
      <c r="E6547" s="2">
        <v>320</v>
      </c>
      <c r="F6547" s="2">
        <v>36.78</v>
      </c>
      <c r="G6547" s="2">
        <v>28.79</v>
      </c>
      <c r="H6547" s="2">
        <v>385.57</v>
      </c>
      <c r="I6547" t="s">
        <v>9045</v>
      </c>
      <c r="J6547" t="s">
        <v>52</v>
      </c>
      <c r="K6547" t="s">
        <v>9046</v>
      </c>
      <c r="L6547" t="s">
        <v>148</v>
      </c>
      <c r="M6547" t="s">
        <v>8861</v>
      </c>
      <c r="N6547" t="s">
        <v>12151</v>
      </c>
      <c r="O6547" t="s">
        <v>12166</v>
      </c>
      <c r="P6547" s="10">
        <f t="shared" si="2138"/>
        <v>320</v>
      </c>
      <c r="R6547" s="17">
        <f>VLOOKUP(I6547,Counties!$A$1:$D$1787,3,0)</f>
        <v>0.09</v>
      </c>
      <c r="S6547" s="10">
        <f t="shared" ref="S6547:S6548" si="2141">P6547*R6547</f>
        <v>28.799999999999997</v>
      </c>
      <c r="T6547" s="17" t="str">
        <f>VLOOKUP(I6547,Counties!$A$1:$D$1787,4,0)</f>
        <v>San Joaquin</v>
      </c>
      <c r="U6547" s="10">
        <f t="shared" si="2139"/>
        <v>28.79</v>
      </c>
      <c r="V6547" s="10">
        <f t="shared" si="2140"/>
        <v>9.9999999999980105E-3</v>
      </c>
    </row>
    <row r="6548" spans="1:22" x14ac:dyDescent="0.25">
      <c r="A6548" t="s">
        <v>12153</v>
      </c>
      <c r="B6548" t="s">
        <v>9047</v>
      </c>
      <c r="C6548" s="1">
        <v>44886</v>
      </c>
      <c r="D6548" s="1" t="s">
        <v>18</v>
      </c>
      <c r="E6548" s="2">
        <v>370</v>
      </c>
      <c r="F6548" s="2">
        <v>36.78</v>
      </c>
      <c r="G6548" s="2">
        <v>30.9</v>
      </c>
      <c r="H6548" s="2">
        <v>437.68</v>
      </c>
      <c r="I6548" t="s">
        <v>3285</v>
      </c>
      <c r="J6548" t="s">
        <v>52</v>
      </c>
      <c r="K6548">
        <v>93720</v>
      </c>
      <c r="L6548" t="s">
        <v>148</v>
      </c>
      <c r="M6548" t="s">
        <v>8861</v>
      </c>
      <c r="N6548" t="s">
        <v>12151</v>
      </c>
      <c r="O6548" t="s">
        <v>12166</v>
      </c>
      <c r="P6548" s="10">
        <f t="shared" si="2138"/>
        <v>370</v>
      </c>
      <c r="R6548" s="17">
        <f>VLOOKUP(I6548,Counties!$A$1:$D$1787,3,0)</f>
        <v>8.3500000000000005E-2</v>
      </c>
      <c r="S6548" s="10">
        <f t="shared" si="2141"/>
        <v>30.895000000000003</v>
      </c>
      <c r="T6548" s="17" t="str">
        <f>VLOOKUP(I6548,Counties!$A$1:$D$1787,4,0)</f>
        <v>Fresno</v>
      </c>
      <c r="U6548" s="10">
        <f t="shared" si="2139"/>
        <v>30.9</v>
      </c>
      <c r="V6548" s="10">
        <f t="shared" si="2140"/>
        <v>-4.9999999999954525E-3</v>
      </c>
    </row>
    <row r="6549" spans="1:22" x14ac:dyDescent="0.25">
      <c r="A6549" t="s">
        <v>12152</v>
      </c>
      <c r="B6549" t="s">
        <v>9048</v>
      </c>
      <c r="C6549" s="1">
        <v>44861</v>
      </c>
      <c r="D6549" s="1" t="s">
        <v>23</v>
      </c>
      <c r="E6549" s="2">
        <v>50</v>
      </c>
      <c r="F6549" s="2">
        <v>0</v>
      </c>
      <c r="G6549" s="2">
        <v>0</v>
      </c>
      <c r="H6549" s="2">
        <v>50</v>
      </c>
      <c r="I6549" t="s">
        <v>17</v>
      </c>
      <c r="J6549" t="s">
        <v>17</v>
      </c>
      <c r="K6549" t="s">
        <v>17</v>
      </c>
      <c r="L6549" t="s">
        <v>148</v>
      </c>
      <c r="M6549" t="s">
        <v>8861</v>
      </c>
      <c r="N6549" t="s">
        <v>12151</v>
      </c>
      <c r="O6549" t="s">
        <v>12164</v>
      </c>
      <c r="Q6549" s="10">
        <f>E6549</f>
        <v>50</v>
      </c>
      <c r="T6549"/>
    </row>
    <row r="6550" spans="1:22" x14ac:dyDescent="0.25">
      <c r="A6550" t="s">
        <v>12153</v>
      </c>
      <c r="B6550" t="s">
        <v>9049</v>
      </c>
      <c r="C6550" s="1">
        <v>44886</v>
      </c>
      <c r="D6550" s="1" t="s">
        <v>18</v>
      </c>
      <c r="E6550" s="2">
        <v>160</v>
      </c>
      <c r="F6550" s="2">
        <v>29.52</v>
      </c>
      <c r="G6550" s="2">
        <v>13.41</v>
      </c>
      <c r="H6550" s="2">
        <v>202.93</v>
      </c>
      <c r="I6550" t="s">
        <v>197</v>
      </c>
      <c r="J6550" t="s">
        <v>198</v>
      </c>
      <c r="K6550">
        <v>89144</v>
      </c>
      <c r="L6550" t="s">
        <v>148</v>
      </c>
      <c r="M6550" t="s">
        <v>8861</v>
      </c>
      <c r="N6550" t="s">
        <v>12151</v>
      </c>
      <c r="O6550" t="s">
        <v>12166</v>
      </c>
      <c r="P6550" s="10">
        <f t="shared" ref="P6550:P6551" si="2142">E6550</f>
        <v>160</v>
      </c>
      <c r="R6550" s="12">
        <v>7.7499999999999999E-2</v>
      </c>
      <c r="S6550" s="10">
        <f t="shared" ref="S6550:S6551" si="2143">P6550*R6550</f>
        <v>12.4</v>
      </c>
      <c r="T6550" t="s">
        <v>822</v>
      </c>
      <c r="U6550" s="10">
        <f t="shared" ref="U6550:U6551" si="2144">G6550</f>
        <v>13.41</v>
      </c>
      <c r="V6550" s="10">
        <f t="shared" ref="V6550:V6551" si="2145">S6550-U6550</f>
        <v>-1.0099999999999998</v>
      </c>
    </row>
    <row r="6551" spans="1:22" x14ac:dyDescent="0.25">
      <c r="A6551" t="s">
        <v>12153</v>
      </c>
      <c r="B6551" t="s">
        <v>9050</v>
      </c>
      <c r="C6551" s="1">
        <v>44886</v>
      </c>
      <c r="D6551" s="1" t="s">
        <v>18</v>
      </c>
      <c r="E6551" s="2">
        <v>160</v>
      </c>
      <c r="F6551" s="2">
        <v>29.86</v>
      </c>
      <c r="G6551" s="2">
        <v>19.850000000000001</v>
      </c>
      <c r="H6551" s="2">
        <v>209.71</v>
      </c>
      <c r="I6551" t="s">
        <v>1551</v>
      </c>
      <c r="J6551" t="s">
        <v>131</v>
      </c>
      <c r="K6551">
        <v>72701</v>
      </c>
      <c r="L6551" t="s">
        <v>148</v>
      </c>
      <c r="M6551" t="s">
        <v>8861</v>
      </c>
      <c r="N6551" t="s">
        <v>12151</v>
      </c>
      <c r="O6551" t="s">
        <v>12166</v>
      </c>
      <c r="P6551" s="10">
        <f t="shared" si="2142"/>
        <v>160</v>
      </c>
      <c r="R6551" s="12">
        <v>7.7499999999999999E-2</v>
      </c>
      <c r="S6551" s="10">
        <f t="shared" si="2143"/>
        <v>12.4</v>
      </c>
      <c r="T6551" t="s">
        <v>822</v>
      </c>
      <c r="U6551" s="10">
        <f t="shared" si="2144"/>
        <v>19.850000000000001</v>
      </c>
      <c r="V6551" s="10">
        <f t="shared" si="2145"/>
        <v>-7.4500000000000011</v>
      </c>
    </row>
    <row r="6552" spans="1:22" x14ac:dyDescent="0.25">
      <c r="A6552" t="s">
        <v>12152</v>
      </c>
      <c r="B6552" t="s">
        <v>9051</v>
      </c>
      <c r="C6552" s="1">
        <v>44845</v>
      </c>
      <c r="D6552" s="1" t="s">
        <v>23</v>
      </c>
      <c r="E6552" s="2">
        <v>50</v>
      </c>
      <c r="F6552" s="2">
        <v>0</v>
      </c>
      <c r="G6552" s="2">
        <v>0</v>
      </c>
      <c r="H6552" s="2">
        <v>50</v>
      </c>
      <c r="I6552" t="s">
        <v>17</v>
      </c>
      <c r="J6552" t="s">
        <v>17</v>
      </c>
      <c r="K6552" t="s">
        <v>17</v>
      </c>
      <c r="L6552" t="s">
        <v>148</v>
      </c>
      <c r="M6552" t="s">
        <v>8861</v>
      </c>
      <c r="N6552" t="s">
        <v>12151</v>
      </c>
      <c r="O6552" t="s">
        <v>12164</v>
      </c>
      <c r="Q6552" s="10">
        <f t="shared" ref="Q6552:Q6553" si="2146">E6552</f>
        <v>50</v>
      </c>
      <c r="T6552"/>
    </row>
    <row r="6553" spans="1:22" x14ac:dyDescent="0.25">
      <c r="A6553" t="s">
        <v>12152</v>
      </c>
      <c r="B6553" t="s">
        <v>9052</v>
      </c>
      <c r="C6553" s="1">
        <v>44861</v>
      </c>
      <c r="D6553" s="1" t="s">
        <v>23</v>
      </c>
      <c r="E6553" s="2">
        <v>50</v>
      </c>
      <c r="F6553" s="2">
        <v>0</v>
      </c>
      <c r="G6553" s="2">
        <v>0</v>
      </c>
      <c r="H6553" s="2">
        <v>50</v>
      </c>
      <c r="I6553" t="s">
        <v>17</v>
      </c>
      <c r="J6553" t="s">
        <v>17</v>
      </c>
      <c r="K6553" t="s">
        <v>17</v>
      </c>
      <c r="L6553" t="s">
        <v>148</v>
      </c>
      <c r="M6553" t="s">
        <v>8861</v>
      </c>
      <c r="N6553" t="s">
        <v>12151</v>
      </c>
      <c r="O6553" t="s">
        <v>12164</v>
      </c>
      <c r="Q6553" s="10">
        <f t="shared" si="2146"/>
        <v>50</v>
      </c>
      <c r="T6553"/>
    </row>
    <row r="6554" spans="1:22" x14ac:dyDescent="0.25">
      <c r="A6554" t="s">
        <v>12153</v>
      </c>
      <c r="B6554" t="s">
        <v>9053</v>
      </c>
      <c r="C6554" s="1">
        <v>44886</v>
      </c>
      <c r="D6554" s="1" t="s">
        <v>18</v>
      </c>
      <c r="E6554" s="2">
        <v>320</v>
      </c>
      <c r="F6554" s="2">
        <v>48.66</v>
      </c>
      <c r="G6554" s="2">
        <v>33.17</v>
      </c>
      <c r="H6554" s="2">
        <v>401.83</v>
      </c>
      <c r="I6554" t="s">
        <v>9054</v>
      </c>
      <c r="J6554" t="s">
        <v>286</v>
      </c>
      <c r="K6554">
        <v>29455</v>
      </c>
      <c r="L6554" t="s">
        <v>148</v>
      </c>
      <c r="M6554" t="s">
        <v>8861</v>
      </c>
      <c r="N6554" t="s">
        <v>12151</v>
      </c>
      <c r="O6554" t="s">
        <v>12166</v>
      </c>
      <c r="P6554" s="10">
        <f>E6554</f>
        <v>320</v>
      </c>
      <c r="R6554" s="12">
        <v>7.7499999999999999E-2</v>
      </c>
      <c r="S6554" s="10">
        <f>P6554*R6554</f>
        <v>24.8</v>
      </c>
      <c r="T6554" t="s">
        <v>822</v>
      </c>
      <c r="U6554" s="10">
        <f>G6554</f>
        <v>33.17</v>
      </c>
      <c r="V6554" s="10">
        <f>S6554-U6554</f>
        <v>-8.370000000000001</v>
      </c>
    </row>
    <row r="6555" spans="1:22" x14ac:dyDescent="0.25">
      <c r="A6555" t="s">
        <v>12153</v>
      </c>
      <c r="B6555" t="s">
        <v>9055</v>
      </c>
      <c r="C6555" s="1">
        <v>44874</v>
      </c>
      <c r="D6555" s="1" t="s">
        <v>23</v>
      </c>
      <c r="E6555" s="2">
        <v>50</v>
      </c>
      <c r="F6555" s="2">
        <v>0</v>
      </c>
      <c r="G6555" s="2">
        <v>0</v>
      </c>
      <c r="H6555" s="2">
        <v>50</v>
      </c>
      <c r="I6555" t="s">
        <v>17</v>
      </c>
      <c r="J6555" t="s">
        <v>17</v>
      </c>
      <c r="K6555" t="s">
        <v>17</v>
      </c>
      <c r="L6555" t="s">
        <v>148</v>
      </c>
      <c r="M6555" t="s">
        <v>8861</v>
      </c>
      <c r="N6555" t="s">
        <v>12151</v>
      </c>
      <c r="O6555" t="s">
        <v>12164</v>
      </c>
      <c r="Q6555" s="10">
        <f>E6555</f>
        <v>50</v>
      </c>
      <c r="T6555"/>
    </row>
    <row r="6556" spans="1:22" x14ac:dyDescent="0.25">
      <c r="A6556" t="s">
        <v>12153</v>
      </c>
      <c r="B6556" t="s">
        <v>9056</v>
      </c>
      <c r="C6556" s="1">
        <v>44886</v>
      </c>
      <c r="D6556" s="1" t="s">
        <v>18</v>
      </c>
      <c r="E6556" s="2">
        <v>185</v>
      </c>
      <c r="F6556" s="2">
        <v>25.1</v>
      </c>
      <c r="G6556" s="2">
        <v>14.7</v>
      </c>
      <c r="H6556" s="2">
        <v>224.8</v>
      </c>
      <c r="I6556" t="s">
        <v>5497</v>
      </c>
      <c r="J6556" t="s">
        <v>286</v>
      </c>
      <c r="K6556">
        <v>29228</v>
      </c>
      <c r="L6556" t="s">
        <v>148</v>
      </c>
      <c r="M6556" t="s">
        <v>8861</v>
      </c>
      <c r="N6556" t="s">
        <v>12151</v>
      </c>
      <c r="O6556" t="s">
        <v>12166</v>
      </c>
      <c r="P6556" s="10">
        <f t="shared" ref="P6556:P6562" si="2147">E6556</f>
        <v>185</v>
      </c>
      <c r="R6556" s="12">
        <v>7.7499999999999999E-2</v>
      </c>
      <c r="S6556" s="10">
        <f t="shared" ref="S6556:S6558" si="2148">P6556*R6556</f>
        <v>14.3375</v>
      </c>
      <c r="T6556" t="s">
        <v>822</v>
      </c>
      <c r="U6556" s="10">
        <f t="shared" ref="U6556:U6562" si="2149">G6556</f>
        <v>14.7</v>
      </c>
      <c r="V6556" s="10">
        <f t="shared" ref="V6556:V6562" si="2150">S6556-U6556</f>
        <v>-0.36249999999999893</v>
      </c>
    </row>
    <row r="6557" spans="1:22" x14ac:dyDescent="0.25">
      <c r="A6557" t="s">
        <v>12153</v>
      </c>
      <c r="B6557" t="s">
        <v>9057</v>
      </c>
      <c r="C6557" s="1">
        <v>44886</v>
      </c>
      <c r="D6557" s="1" t="s">
        <v>18</v>
      </c>
      <c r="E6557" s="2">
        <v>224.4</v>
      </c>
      <c r="F6557" s="2">
        <v>48.66</v>
      </c>
      <c r="G6557" s="2">
        <v>20.49</v>
      </c>
      <c r="H6557" s="2">
        <v>293.55</v>
      </c>
      <c r="I6557" t="s">
        <v>9058</v>
      </c>
      <c r="J6557" t="s">
        <v>71</v>
      </c>
      <c r="K6557" t="s">
        <v>9059</v>
      </c>
      <c r="L6557" t="s">
        <v>148</v>
      </c>
      <c r="M6557" t="s">
        <v>8861</v>
      </c>
      <c r="N6557" t="s">
        <v>12151</v>
      </c>
      <c r="O6557" t="s">
        <v>12166</v>
      </c>
      <c r="P6557" s="10">
        <f t="shared" si="2147"/>
        <v>224.4</v>
      </c>
      <c r="R6557" s="12">
        <v>7.7499999999999999E-2</v>
      </c>
      <c r="S6557" s="10">
        <f t="shared" si="2148"/>
        <v>17.391000000000002</v>
      </c>
      <c r="T6557" t="s">
        <v>822</v>
      </c>
      <c r="U6557" s="10">
        <f t="shared" si="2149"/>
        <v>20.49</v>
      </c>
      <c r="V6557" s="10">
        <f t="shared" si="2150"/>
        <v>-3.0989999999999966</v>
      </c>
    </row>
    <row r="6558" spans="1:22" x14ac:dyDescent="0.25">
      <c r="A6558" t="s">
        <v>12153</v>
      </c>
      <c r="B6558" t="s">
        <v>9060</v>
      </c>
      <c r="C6558" s="1">
        <v>44886</v>
      </c>
      <c r="D6558" s="1" t="s">
        <v>18</v>
      </c>
      <c r="E6558" s="2">
        <v>306</v>
      </c>
      <c r="F6558" s="2">
        <v>43.23</v>
      </c>
      <c r="G6558" s="2">
        <v>28.81</v>
      </c>
      <c r="H6558" s="2">
        <v>378.04</v>
      </c>
      <c r="I6558" t="s">
        <v>112</v>
      </c>
      <c r="J6558" t="s">
        <v>59</v>
      </c>
      <c r="K6558">
        <v>77069</v>
      </c>
      <c r="L6558" t="s">
        <v>148</v>
      </c>
      <c r="M6558" t="s">
        <v>8861</v>
      </c>
      <c r="N6558" t="s">
        <v>12151</v>
      </c>
      <c r="O6558" t="s">
        <v>12166</v>
      </c>
      <c r="P6558" s="10">
        <f t="shared" si="2147"/>
        <v>306</v>
      </c>
      <c r="R6558" s="12">
        <v>7.7499999999999999E-2</v>
      </c>
      <c r="S6558" s="10">
        <f t="shared" si="2148"/>
        <v>23.715</v>
      </c>
      <c r="T6558" t="s">
        <v>822</v>
      </c>
      <c r="U6558" s="10">
        <f t="shared" si="2149"/>
        <v>28.81</v>
      </c>
      <c r="V6558" s="10">
        <f t="shared" si="2150"/>
        <v>-5.0949999999999989</v>
      </c>
    </row>
    <row r="6559" spans="1:22" x14ac:dyDescent="0.25">
      <c r="A6559" t="s">
        <v>12153</v>
      </c>
      <c r="B6559" t="s">
        <v>9061</v>
      </c>
      <c r="C6559" s="1">
        <v>44886</v>
      </c>
      <c r="D6559" s="1" t="s">
        <v>18</v>
      </c>
      <c r="E6559" s="2">
        <v>210</v>
      </c>
      <c r="F6559" s="2">
        <v>28.55</v>
      </c>
      <c r="G6559" s="2">
        <v>19.95</v>
      </c>
      <c r="H6559" s="2">
        <v>258.5</v>
      </c>
      <c r="I6559" t="s">
        <v>9062</v>
      </c>
      <c r="J6559" t="s">
        <v>52</v>
      </c>
      <c r="K6559">
        <v>91765</v>
      </c>
      <c r="L6559" t="s">
        <v>148</v>
      </c>
      <c r="M6559" t="s">
        <v>8861</v>
      </c>
      <c r="N6559" t="s">
        <v>12151</v>
      </c>
      <c r="O6559" t="s">
        <v>12166</v>
      </c>
      <c r="P6559" s="10">
        <f t="shared" si="2147"/>
        <v>210</v>
      </c>
      <c r="R6559" s="17">
        <f>VLOOKUP(I6559,Counties!$A$1:$D$1787,3,0)</f>
        <v>9.5000000000000001E-2</v>
      </c>
      <c r="S6559" s="10">
        <f>P6559*R6559</f>
        <v>19.95</v>
      </c>
      <c r="T6559" s="17" t="str">
        <f>VLOOKUP(I6559,Counties!$A$1:$D$1787,4,0)</f>
        <v>Los Angeles</v>
      </c>
      <c r="U6559" s="10">
        <f t="shared" si="2149"/>
        <v>19.95</v>
      </c>
      <c r="V6559" s="10">
        <f t="shared" si="2150"/>
        <v>0</v>
      </c>
    </row>
    <row r="6560" spans="1:22" x14ac:dyDescent="0.25">
      <c r="A6560" t="s">
        <v>12153</v>
      </c>
      <c r="B6560" t="s">
        <v>9063</v>
      </c>
      <c r="C6560" s="1">
        <v>44886</v>
      </c>
      <c r="D6560" s="1" t="s">
        <v>18</v>
      </c>
      <c r="E6560" s="2">
        <v>370</v>
      </c>
      <c r="F6560" s="2">
        <v>48.66</v>
      </c>
      <c r="G6560" s="2">
        <v>26.59</v>
      </c>
      <c r="H6560" s="2">
        <v>445.25</v>
      </c>
      <c r="I6560" t="s">
        <v>7794</v>
      </c>
      <c r="J6560" t="s">
        <v>405</v>
      </c>
      <c r="K6560">
        <v>6820</v>
      </c>
      <c r="L6560" t="s">
        <v>148</v>
      </c>
      <c r="M6560" t="s">
        <v>8861</v>
      </c>
      <c r="N6560" t="s">
        <v>12151</v>
      </c>
      <c r="O6560" t="s">
        <v>12166</v>
      </c>
      <c r="P6560" s="10">
        <f t="shared" si="2147"/>
        <v>370</v>
      </c>
      <c r="R6560" s="12">
        <v>7.7499999999999999E-2</v>
      </c>
      <c r="S6560" s="10">
        <f t="shared" ref="S6560:S6562" si="2151">P6560*R6560</f>
        <v>28.675000000000001</v>
      </c>
      <c r="T6560" t="s">
        <v>822</v>
      </c>
      <c r="U6560" s="10">
        <f t="shared" si="2149"/>
        <v>26.59</v>
      </c>
      <c r="V6560" s="10">
        <f t="shared" si="2150"/>
        <v>2.0850000000000009</v>
      </c>
    </row>
    <row r="6561" spans="1:22" x14ac:dyDescent="0.25">
      <c r="A6561" t="s">
        <v>12153</v>
      </c>
      <c r="B6561" t="s">
        <v>9064</v>
      </c>
      <c r="C6561" s="1">
        <v>44886</v>
      </c>
      <c r="D6561" s="1" t="s">
        <v>18</v>
      </c>
      <c r="E6561" s="2">
        <v>320</v>
      </c>
      <c r="F6561" s="2">
        <v>48.66</v>
      </c>
      <c r="G6561" s="2">
        <v>23.96</v>
      </c>
      <c r="H6561" s="2">
        <v>392.62</v>
      </c>
      <c r="I6561" t="s">
        <v>4304</v>
      </c>
      <c r="J6561" t="s">
        <v>56</v>
      </c>
      <c r="K6561">
        <v>44145</v>
      </c>
      <c r="L6561" t="s">
        <v>148</v>
      </c>
      <c r="M6561" t="s">
        <v>8861</v>
      </c>
      <c r="N6561" t="s">
        <v>12151</v>
      </c>
      <c r="O6561" t="s">
        <v>12166</v>
      </c>
      <c r="P6561" s="10">
        <f t="shared" si="2147"/>
        <v>320</v>
      </c>
      <c r="R6561" s="12">
        <v>7.7499999999999999E-2</v>
      </c>
      <c r="S6561" s="10">
        <f t="shared" si="2151"/>
        <v>24.8</v>
      </c>
      <c r="T6561" t="s">
        <v>822</v>
      </c>
      <c r="U6561" s="10">
        <f t="shared" si="2149"/>
        <v>23.96</v>
      </c>
      <c r="V6561" s="10">
        <f t="shared" si="2150"/>
        <v>0.83999999999999986</v>
      </c>
    </row>
    <row r="6562" spans="1:22" x14ac:dyDescent="0.25">
      <c r="A6562" t="s">
        <v>12153</v>
      </c>
      <c r="B6562" t="s">
        <v>9065</v>
      </c>
      <c r="C6562" s="1">
        <v>44886</v>
      </c>
      <c r="D6562" s="1" t="s">
        <v>18</v>
      </c>
      <c r="E6562" s="2">
        <v>370</v>
      </c>
      <c r="F6562" s="2">
        <v>48.66</v>
      </c>
      <c r="G6562" s="2">
        <v>16.47</v>
      </c>
      <c r="H6562" s="2">
        <v>435.13</v>
      </c>
      <c r="I6562" t="s">
        <v>1220</v>
      </c>
      <c r="J6562" t="s">
        <v>27</v>
      </c>
      <c r="K6562">
        <v>70809</v>
      </c>
      <c r="L6562" t="s">
        <v>148</v>
      </c>
      <c r="M6562" t="s">
        <v>8861</v>
      </c>
      <c r="N6562" t="s">
        <v>12151</v>
      </c>
      <c r="O6562" t="s">
        <v>12166</v>
      </c>
      <c r="P6562" s="10">
        <f t="shared" si="2147"/>
        <v>370</v>
      </c>
      <c r="R6562" s="12">
        <v>7.7499999999999999E-2</v>
      </c>
      <c r="S6562" s="10">
        <f t="shared" si="2151"/>
        <v>28.675000000000001</v>
      </c>
      <c r="T6562" t="s">
        <v>822</v>
      </c>
      <c r="U6562" s="10">
        <f t="shared" si="2149"/>
        <v>16.47</v>
      </c>
      <c r="V6562" s="10">
        <f t="shared" si="2150"/>
        <v>12.205000000000002</v>
      </c>
    </row>
    <row r="6563" spans="1:22" x14ac:dyDescent="0.25">
      <c r="A6563" t="s">
        <v>12152</v>
      </c>
      <c r="B6563" t="s">
        <v>9066</v>
      </c>
      <c r="C6563" s="1">
        <v>44861</v>
      </c>
      <c r="D6563" s="1" t="s">
        <v>23</v>
      </c>
      <c r="E6563" s="2">
        <v>50</v>
      </c>
      <c r="F6563" s="2">
        <v>0</v>
      </c>
      <c r="G6563" s="2">
        <v>0</v>
      </c>
      <c r="H6563" s="2">
        <v>50</v>
      </c>
      <c r="I6563" t="s">
        <v>17</v>
      </c>
      <c r="J6563" t="s">
        <v>17</v>
      </c>
      <c r="K6563" t="s">
        <v>17</v>
      </c>
      <c r="L6563" t="s">
        <v>148</v>
      </c>
      <c r="M6563" t="s">
        <v>8861</v>
      </c>
      <c r="N6563" t="s">
        <v>12151</v>
      </c>
      <c r="O6563" t="s">
        <v>12164</v>
      </c>
      <c r="Q6563" s="10">
        <f>E6563</f>
        <v>50</v>
      </c>
      <c r="T6563"/>
    </row>
    <row r="6564" spans="1:22" x14ac:dyDescent="0.25">
      <c r="A6564" t="s">
        <v>12153</v>
      </c>
      <c r="B6564" t="s">
        <v>9067</v>
      </c>
      <c r="C6564" s="1">
        <v>44886</v>
      </c>
      <c r="D6564" s="1" t="s">
        <v>18</v>
      </c>
      <c r="E6564" s="2">
        <v>210</v>
      </c>
      <c r="F6564" s="2">
        <v>29.86</v>
      </c>
      <c r="G6564" s="2">
        <v>16.78</v>
      </c>
      <c r="H6564" s="2">
        <v>256.64</v>
      </c>
      <c r="I6564" t="s">
        <v>9068</v>
      </c>
      <c r="J6564" t="s">
        <v>74</v>
      </c>
      <c r="K6564">
        <v>38843</v>
      </c>
      <c r="L6564" t="s">
        <v>148</v>
      </c>
      <c r="M6564" t="s">
        <v>8861</v>
      </c>
      <c r="N6564" t="s">
        <v>12151</v>
      </c>
      <c r="O6564" t="s">
        <v>12166</v>
      </c>
      <c r="P6564" s="10">
        <f t="shared" ref="P6564:P6573" si="2152">E6564</f>
        <v>210</v>
      </c>
      <c r="R6564" s="12">
        <v>7.7499999999999999E-2</v>
      </c>
      <c r="S6564" s="10">
        <f t="shared" ref="S6564:S6566" si="2153">P6564*R6564</f>
        <v>16.274999999999999</v>
      </c>
      <c r="T6564" t="s">
        <v>822</v>
      </c>
      <c r="U6564" s="10">
        <f t="shared" ref="U6564:U6573" si="2154">G6564</f>
        <v>16.78</v>
      </c>
      <c r="V6564" s="10">
        <f t="shared" ref="V6564:V6573" si="2155">S6564-U6564</f>
        <v>-0.50500000000000256</v>
      </c>
    </row>
    <row r="6565" spans="1:22" x14ac:dyDescent="0.25">
      <c r="A6565" t="s">
        <v>12153</v>
      </c>
      <c r="B6565" t="s">
        <v>9069</v>
      </c>
      <c r="C6565" s="1">
        <v>44886</v>
      </c>
      <c r="D6565" s="1" t="s">
        <v>18</v>
      </c>
      <c r="E6565" s="2">
        <v>124</v>
      </c>
      <c r="F6565" s="2">
        <v>25.1</v>
      </c>
      <c r="G6565" s="2">
        <v>5.51</v>
      </c>
      <c r="H6565" s="2">
        <v>154.61000000000001</v>
      </c>
      <c r="I6565" t="s">
        <v>1220</v>
      </c>
      <c r="J6565" t="s">
        <v>27</v>
      </c>
      <c r="K6565">
        <v>70809</v>
      </c>
      <c r="L6565" t="s">
        <v>148</v>
      </c>
      <c r="M6565" t="s">
        <v>8861</v>
      </c>
      <c r="N6565" t="s">
        <v>12151</v>
      </c>
      <c r="O6565" t="s">
        <v>12166</v>
      </c>
      <c r="P6565" s="10">
        <f t="shared" si="2152"/>
        <v>124</v>
      </c>
      <c r="R6565" s="12">
        <v>7.7499999999999999E-2</v>
      </c>
      <c r="S6565" s="10">
        <f t="shared" si="2153"/>
        <v>9.61</v>
      </c>
      <c r="T6565" t="s">
        <v>822</v>
      </c>
      <c r="U6565" s="10">
        <f t="shared" si="2154"/>
        <v>5.51</v>
      </c>
      <c r="V6565" s="10">
        <f t="shared" si="2155"/>
        <v>4.0999999999999996</v>
      </c>
    </row>
    <row r="6566" spans="1:22" x14ac:dyDescent="0.25">
      <c r="A6566" t="s">
        <v>12153</v>
      </c>
      <c r="B6566" t="s">
        <v>9070</v>
      </c>
      <c r="C6566" s="1">
        <v>44886</v>
      </c>
      <c r="D6566" s="1" t="s">
        <v>18</v>
      </c>
      <c r="E6566" s="2">
        <v>135</v>
      </c>
      <c r="F6566" s="2">
        <v>25.1</v>
      </c>
      <c r="G6566" s="2">
        <v>11.6</v>
      </c>
      <c r="H6566" s="2">
        <v>171.7</v>
      </c>
      <c r="I6566" t="s">
        <v>9071</v>
      </c>
      <c r="J6566" t="s">
        <v>56</v>
      </c>
      <c r="K6566">
        <v>45832</v>
      </c>
      <c r="L6566" t="s">
        <v>148</v>
      </c>
      <c r="M6566" t="s">
        <v>8861</v>
      </c>
      <c r="N6566" t="s">
        <v>12151</v>
      </c>
      <c r="O6566" t="s">
        <v>12166</v>
      </c>
      <c r="P6566" s="10">
        <f t="shared" si="2152"/>
        <v>135</v>
      </c>
      <c r="R6566" s="12">
        <v>7.7499999999999999E-2</v>
      </c>
      <c r="S6566" s="10">
        <f t="shared" si="2153"/>
        <v>10.4625</v>
      </c>
      <c r="T6566" t="s">
        <v>822</v>
      </c>
      <c r="U6566" s="10">
        <f t="shared" si="2154"/>
        <v>11.6</v>
      </c>
      <c r="V6566" s="10">
        <f t="shared" si="2155"/>
        <v>-1.1374999999999993</v>
      </c>
    </row>
    <row r="6567" spans="1:22" x14ac:dyDescent="0.25">
      <c r="A6567" t="s">
        <v>12153</v>
      </c>
      <c r="B6567" t="s">
        <v>9072</v>
      </c>
      <c r="C6567" s="1">
        <v>44886</v>
      </c>
      <c r="D6567" s="1" t="s">
        <v>18</v>
      </c>
      <c r="E6567" s="2">
        <v>210</v>
      </c>
      <c r="F6567" s="2">
        <v>28.55</v>
      </c>
      <c r="G6567" s="2">
        <v>19.95</v>
      </c>
      <c r="H6567" s="2">
        <v>258.5</v>
      </c>
      <c r="I6567" t="s">
        <v>9073</v>
      </c>
      <c r="J6567" t="s">
        <v>52</v>
      </c>
      <c r="K6567">
        <v>91301</v>
      </c>
      <c r="L6567" t="s">
        <v>148</v>
      </c>
      <c r="M6567" t="s">
        <v>8861</v>
      </c>
      <c r="N6567" t="s">
        <v>12151</v>
      </c>
      <c r="O6567" t="s">
        <v>12166</v>
      </c>
      <c r="P6567" s="10">
        <f t="shared" si="2152"/>
        <v>210</v>
      </c>
      <c r="R6567" s="17">
        <f>VLOOKUP(I6567,Counties!$A$1:$D$1787,3,0)</f>
        <v>9.5000000000000001E-2</v>
      </c>
      <c r="S6567" s="10">
        <f>P6567*R6567</f>
        <v>19.95</v>
      </c>
      <c r="T6567" s="17" t="str">
        <f>VLOOKUP(I6567,Counties!$A$1:$D$1787,4,0)</f>
        <v>Los Angeles</v>
      </c>
      <c r="U6567" s="10">
        <f t="shared" si="2154"/>
        <v>19.95</v>
      </c>
      <c r="V6567" s="10">
        <f t="shared" si="2155"/>
        <v>0</v>
      </c>
    </row>
    <row r="6568" spans="1:22" x14ac:dyDescent="0.25">
      <c r="A6568" t="s">
        <v>12153</v>
      </c>
      <c r="B6568" t="s">
        <v>9074</v>
      </c>
      <c r="C6568" s="1">
        <v>44886</v>
      </c>
      <c r="D6568" s="1" t="s">
        <v>18</v>
      </c>
      <c r="E6568" s="2">
        <v>370</v>
      </c>
      <c r="F6568" s="2">
        <v>43.23</v>
      </c>
      <c r="G6568" s="2">
        <v>34.090000000000003</v>
      </c>
      <c r="H6568" s="2">
        <v>447.32</v>
      </c>
      <c r="I6568" t="s">
        <v>9075</v>
      </c>
      <c r="J6568" t="s">
        <v>59</v>
      </c>
      <c r="K6568">
        <v>76063</v>
      </c>
      <c r="L6568" t="s">
        <v>148</v>
      </c>
      <c r="M6568" t="s">
        <v>8861</v>
      </c>
      <c r="N6568" t="s">
        <v>12151</v>
      </c>
      <c r="O6568" t="s">
        <v>12166</v>
      </c>
      <c r="P6568" s="10">
        <f t="shared" si="2152"/>
        <v>370</v>
      </c>
      <c r="R6568" s="12">
        <v>7.7499999999999999E-2</v>
      </c>
      <c r="S6568" s="10">
        <f t="shared" ref="S6568:S6573" si="2156">P6568*R6568</f>
        <v>28.675000000000001</v>
      </c>
      <c r="T6568" t="s">
        <v>822</v>
      </c>
      <c r="U6568" s="10">
        <f t="shared" si="2154"/>
        <v>34.090000000000003</v>
      </c>
      <c r="V6568" s="10">
        <f t="shared" si="2155"/>
        <v>-5.4150000000000027</v>
      </c>
    </row>
    <row r="6569" spans="1:22" x14ac:dyDescent="0.25">
      <c r="A6569" t="s">
        <v>12154</v>
      </c>
      <c r="B6569" t="s">
        <v>9076</v>
      </c>
      <c r="C6569" s="1">
        <v>44908</v>
      </c>
      <c r="D6569" s="1" t="s">
        <v>18</v>
      </c>
      <c r="E6569" s="2">
        <v>0</v>
      </c>
      <c r="F6569" s="2">
        <v>0</v>
      </c>
      <c r="G6569" s="2">
        <v>0</v>
      </c>
      <c r="H6569" s="2">
        <v>0</v>
      </c>
      <c r="I6569" t="s">
        <v>319</v>
      </c>
      <c r="J6569" t="s">
        <v>30</v>
      </c>
      <c r="K6569">
        <v>23238</v>
      </c>
      <c r="L6569" t="s">
        <v>148</v>
      </c>
      <c r="M6569" t="s">
        <v>8861</v>
      </c>
      <c r="N6569" t="s">
        <v>12151</v>
      </c>
      <c r="O6569" t="s">
        <v>12166</v>
      </c>
      <c r="P6569" s="10">
        <f t="shared" si="2152"/>
        <v>0</v>
      </c>
      <c r="R6569" s="12">
        <v>7.7499999999999999E-2</v>
      </c>
      <c r="S6569" s="10">
        <f t="shared" si="2156"/>
        <v>0</v>
      </c>
      <c r="T6569" t="s">
        <v>822</v>
      </c>
      <c r="U6569" s="10">
        <f t="shared" si="2154"/>
        <v>0</v>
      </c>
      <c r="V6569" s="10">
        <f t="shared" si="2155"/>
        <v>0</v>
      </c>
    </row>
    <row r="6570" spans="1:22" x14ac:dyDescent="0.25">
      <c r="A6570" t="s">
        <v>12153</v>
      </c>
      <c r="B6570" t="s">
        <v>9077</v>
      </c>
      <c r="C6570" s="1">
        <v>44886</v>
      </c>
      <c r="D6570" s="1" t="s">
        <v>18</v>
      </c>
      <c r="E6570" s="2">
        <v>369.99</v>
      </c>
      <c r="F6570" s="2">
        <v>43.23</v>
      </c>
      <c r="G6570" s="2">
        <v>34.090000000000003</v>
      </c>
      <c r="H6570" s="2">
        <v>447.31</v>
      </c>
      <c r="I6570" t="s">
        <v>1089</v>
      </c>
      <c r="J6570" t="s">
        <v>59</v>
      </c>
      <c r="K6570">
        <v>75023</v>
      </c>
      <c r="L6570" t="s">
        <v>148</v>
      </c>
      <c r="M6570" t="s">
        <v>8861</v>
      </c>
      <c r="N6570" t="s">
        <v>12151</v>
      </c>
      <c r="O6570" t="s">
        <v>12166</v>
      </c>
      <c r="P6570" s="10">
        <f t="shared" si="2152"/>
        <v>369.99</v>
      </c>
      <c r="R6570" s="12">
        <v>7.7499999999999999E-2</v>
      </c>
      <c r="S6570" s="10">
        <f t="shared" si="2156"/>
        <v>28.674225</v>
      </c>
      <c r="T6570" t="s">
        <v>822</v>
      </c>
      <c r="U6570" s="10">
        <f t="shared" si="2154"/>
        <v>34.090000000000003</v>
      </c>
      <c r="V6570" s="10">
        <f t="shared" si="2155"/>
        <v>-5.4157750000000036</v>
      </c>
    </row>
    <row r="6571" spans="1:22" x14ac:dyDescent="0.25">
      <c r="A6571" t="s">
        <v>12153</v>
      </c>
      <c r="B6571" t="s">
        <v>9078</v>
      </c>
      <c r="C6571" s="1">
        <v>44886</v>
      </c>
      <c r="D6571" s="1" t="s">
        <v>18</v>
      </c>
      <c r="E6571" s="2">
        <v>160</v>
      </c>
      <c r="F6571" s="2">
        <v>28.09</v>
      </c>
      <c r="G6571" s="2">
        <v>15.52</v>
      </c>
      <c r="H6571" s="2">
        <v>203.61</v>
      </c>
      <c r="I6571" t="s">
        <v>612</v>
      </c>
      <c r="J6571" t="s">
        <v>59</v>
      </c>
      <c r="K6571">
        <v>75028</v>
      </c>
      <c r="L6571" t="s">
        <v>148</v>
      </c>
      <c r="M6571" t="s">
        <v>8861</v>
      </c>
      <c r="N6571" t="s">
        <v>12151</v>
      </c>
      <c r="O6571" t="s">
        <v>12166</v>
      </c>
      <c r="P6571" s="10">
        <f t="shared" si="2152"/>
        <v>160</v>
      </c>
      <c r="R6571" s="12">
        <v>7.7499999999999999E-2</v>
      </c>
      <c r="S6571" s="10">
        <f t="shared" si="2156"/>
        <v>12.4</v>
      </c>
      <c r="T6571" t="s">
        <v>822</v>
      </c>
      <c r="U6571" s="10">
        <f t="shared" si="2154"/>
        <v>15.52</v>
      </c>
      <c r="V6571" s="10">
        <f t="shared" si="2155"/>
        <v>-3.1199999999999992</v>
      </c>
    </row>
    <row r="6572" spans="1:22" x14ac:dyDescent="0.25">
      <c r="A6572" t="s">
        <v>12153</v>
      </c>
      <c r="B6572" t="s">
        <v>9079</v>
      </c>
      <c r="C6572" s="1">
        <v>44886</v>
      </c>
      <c r="D6572" s="1" t="s">
        <v>18</v>
      </c>
      <c r="E6572" s="2">
        <v>160</v>
      </c>
      <c r="F6572" s="2">
        <v>25.76</v>
      </c>
      <c r="G6572" s="2">
        <v>6.4</v>
      </c>
      <c r="H6572" s="2">
        <v>192.16</v>
      </c>
      <c r="I6572" t="s">
        <v>4968</v>
      </c>
      <c r="J6572" t="s">
        <v>277</v>
      </c>
      <c r="K6572">
        <v>81615</v>
      </c>
      <c r="L6572" t="s">
        <v>148</v>
      </c>
      <c r="M6572" t="s">
        <v>8861</v>
      </c>
      <c r="N6572" t="s">
        <v>12151</v>
      </c>
      <c r="O6572" t="s">
        <v>12166</v>
      </c>
      <c r="P6572" s="10">
        <f t="shared" si="2152"/>
        <v>160</v>
      </c>
      <c r="R6572" s="12">
        <v>7.7499999999999999E-2</v>
      </c>
      <c r="S6572" s="10">
        <f t="shared" si="2156"/>
        <v>12.4</v>
      </c>
      <c r="T6572" t="s">
        <v>822</v>
      </c>
      <c r="U6572" s="10">
        <f t="shared" si="2154"/>
        <v>6.4</v>
      </c>
      <c r="V6572" s="10">
        <f t="shared" si="2155"/>
        <v>6</v>
      </c>
    </row>
    <row r="6573" spans="1:22" x14ac:dyDescent="0.25">
      <c r="A6573" t="s">
        <v>12153</v>
      </c>
      <c r="B6573" t="s">
        <v>9080</v>
      </c>
      <c r="C6573" s="1">
        <v>44886</v>
      </c>
      <c r="D6573" s="1" t="s">
        <v>18</v>
      </c>
      <c r="E6573" s="2">
        <v>370</v>
      </c>
      <c r="F6573" s="2">
        <v>48.66</v>
      </c>
      <c r="G6573" s="2">
        <v>25.91</v>
      </c>
      <c r="H6573" s="2">
        <v>444.57</v>
      </c>
      <c r="I6573" t="s">
        <v>9081</v>
      </c>
      <c r="J6573" t="s">
        <v>1254</v>
      </c>
      <c r="K6573">
        <v>50321</v>
      </c>
      <c r="L6573" t="s">
        <v>148</v>
      </c>
      <c r="M6573" t="s">
        <v>8861</v>
      </c>
      <c r="N6573" t="s">
        <v>12151</v>
      </c>
      <c r="O6573" t="s">
        <v>12166</v>
      </c>
      <c r="P6573" s="10">
        <f t="shared" si="2152"/>
        <v>370</v>
      </c>
      <c r="R6573" s="12">
        <v>7.7499999999999999E-2</v>
      </c>
      <c r="S6573" s="10">
        <f t="shared" si="2156"/>
        <v>28.675000000000001</v>
      </c>
      <c r="T6573" t="s">
        <v>822</v>
      </c>
      <c r="U6573" s="10">
        <f t="shared" si="2154"/>
        <v>25.91</v>
      </c>
      <c r="V6573" s="10">
        <f t="shared" si="2155"/>
        <v>2.7650000000000006</v>
      </c>
    </row>
    <row r="6574" spans="1:22" x14ac:dyDescent="0.25">
      <c r="A6574" t="s">
        <v>12152</v>
      </c>
      <c r="B6574" t="s">
        <v>9082</v>
      </c>
      <c r="C6574" s="1">
        <v>44844</v>
      </c>
      <c r="D6574" s="1" t="s">
        <v>23</v>
      </c>
      <c r="E6574" s="2">
        <v>50</v>
      </c>
      <c r="F6574" s="2">
        <v>0</v>
      </c>
      <c r="G6574" s="2">
        <v>0</v>
      </c>
      <c r="H6574" s="2">
        <v>50</v>
      </c>
      <c r="I6574" t="s">
        <v>17</v>
      </c>
      <c r="J6574" t="s">
        <v>17</v>
      </c>
      <c r="K6574" t="s">
        <v>17</v>
      </c>
      <c r="L6574" t="s">
        <v>148</v>
      </c>
      <c r="M6574" t="s">
        <v>8861</v>
      </c>
      <c r="N6574" t="s">
        <v>12151</v>
      </c>
      <c r="O6574" t="s">
        <v>12164</v>
      </c>
      <c r="Q6574" s="10">
        <f>E6574</f>
        <v>50</v>
      </c>
      <c r="T6574"/>
    </row>
    <row r="6575" spans="1:22" x14ac:dyDescent="0.25">
      <c r="A6575" t="s">
        <v>12153</v>
      </c>
      <c r="B6575" t="s">
        <v>9083</v>
      </c>
      <c r="C6575" s="1">
        <v>44886</v>
      </c>
      <c r="D6575" s="1" t="s">
        <v>18</v>
      </c>
      <c r="E6575" s="2">
        <v>185</v>
      </c>
      <c r="F6575" s="2">
        <v>23.66</v>
      </c>
      <c r="G6575" s="2">
        <v>16.690000000000001</v>
      </c>
      <c r="H6575" s="2">
        <v>225.35</v>
      </c>
      <c r="I6575" t="s">
        <v>9084</v>
      </c>
      <c r="J6575" t="s">
        <v>49</v>
      </c>
      <c r="K6575">
        <v>66208</v>
      </c>
      <c r="L6575" t="s">
        <v>148</v>
      </c>
      <c r="M6575" t="s">
        <v>8861</v>
      </c>
      <c r="N6575" t="s">
        <v>12151</v>
      </c>
      <c r="O6575" t="s">
        <v>12166</v>
      </c>
      <c r="P6575" s="10">
        <f t="shared" ref="P6575:P6578" si="2157">E6575</f>
        <v>185</v>
      </c>
      <c r="R6575" s="12">
        <v>7.7499999999999999E-2</v>
      </c>
      <c r="S6575" s="10">
        <f t="shared" ref="S6575:S6576" si="2158">P6575*R6575</f>
        <v>14.3375</v>
      </c>
      <c r="T6575" t="s">
        <v>822</v>
      </c>
      <c r="U6575" s="10">
        <f t="shared" ref="U6575:U6578" si="2159">G6575</f>
        <v>16.690000000000001</v>
      </c>
      <c r="V6575" s="10">
        <f t="shared" ref="V6575:V6578" si="2160">S6575-U6575</f>
        <v>-2.3525000000000009</v>
      </c>
    </row>
    <row r="6576" spans="1:22" x14ac:dyDescent="0.25">
      <c r="A6576" t="s">
        <v>12153</v>
      </c>
      <c r="B6576" t="s">
        <v>9085</v>
      </c>
      <c r="C6576" s="1">
        <v>44886</v>
      </c>
      <c r="D6576" s="1" t="s">
        <v>18</v>
      </c>
      <c r="E6576" s="2">
        <v>370</v>
      </c>
      <c r="F6576" s="2">
        <v>48.66</v>
      </c>
      <c r="G6576" s="2">
        <v>22.21</v>
      </c>
      <c r="H6576" s="2">
        <v>440.87</v>
      </c>
      <c r="I6576" t="s">
        <v>2826</v>
      </c>
      <c r="J6576" t="s">
        <v>30</v>
      </c>
      <c r="K6576">
        <v>22152</v>
      </c>
      <c r="L6576" t="s">
        <v>148</v>
      </c>
      <c r="M6576" t="s">
        <v>8861</v>
      </c>
      <c r="N6576" t="s">
        <v>12151</v>
      </c>
      <c r="O6576" t="s">
        <v>12166</v>
      </c>
      <c r="P6576" s="10">
        <f t="shared" si="2157"/>
        <v>370</v>
      </c>
      <c r="R6576" s="12">
        <v>7.7499999999999999E-2</v>
      </c>
      <c r="S6576" s="10">
        <f t="shared" si="2158"/>
        <v>28.675000000000001</v>
      </c>
      <c r="T6576" t="s">
        <v>822</v>
      </c>
      <c r="U6576" s="10">
        <f t="shared" si="2159"/>
        <v>22.21</v>
      </c>
      <c r="V6576" s="10">
        <f t="shared" si="2160"/>
        <v>6.4649999999999999</v>
      </c>
    </row>
    <row r="6577" spans="1:22" x14ac:dyDescent="0.25">
      <c r="A6577" t="s">
        <v>12153</v>
      </c>
      <c r="B6577" t="s">
        <v>9086</v>
      </c>
      <c r="C6577" s="1">
        <v>44886</v>
      </c>
      <c r="D6577" s="1" t="s">
        <v>18</v>
      </c>
      <c r="E6577" s="2">
        <v>250.6</v>
      </c>
      <c r="F6577" s="2">
        <v>36.78</v>
      </c>
      <c r="G6577" s="2">
        <v>25.68</v>
      </c>
      <c r="H6577" s="2">
        <v>313.06</v>
      </c>
      <c r="I6577" t="s">
        <v>1388</v>
      </c>
      <c r="J6577" t="s">
        <v>52</v>
      </c>
      <c r="K6577">
        <v>94602</v>
      </c>
      <c r="L6577" t="s">
        <v>148</v>
      </c>
      <c r="M6577" t="s">
        <v>8861</v>
      </c>
      <c r="N6577" t="s">
        <v>12151</v>
      </c>
      <c r="O6577" t="s">
        <v>12166</v>
      </c>
      <c r="P6577" s="10">
        <f t="shared" si="2157"/>
        <v>250.6</v>
      </c>
      <c r="R6577" s="17">
        <f>VLOOKUP(I6577,Counties!$A$1:$D$1787,3,0)</f>
        <v>0.10249999999999999</v>
      </c>
      <c r="S6577" s="10">
        <f>P6577*R6577</f>
        <v>25.686499999999999</v>
      </c>
      <c r="T6577" s="17" t="str">
        <f>VLOOKUP(I6577,Counties!$A$1:$D$1787,4,0)</f>
        <v>Alameda</v>
      </c>
      <c r="U6577" s="10">
        <f t="shared" si="2159"/>
        <v>25.68</v>
      </c>
      <c r="V6577" s="10">
        <f t="shared" si="2160"/>
        <v>6.4999999999990621E-3</v>
      </c>
    </row>
    <row r="6578" spans="1:22" x14ac:dyDescent="0.25">
      <c r="A6578" t="s">
        <v>12153</v>
      </c>
      <c r="B6578" t="s">
        <v>9087</v>
      </c>
      <c r="C6578" s="1">
        <v>44886</v>
      </c>
      <c r="D6578" s="1" t="s">
        <v>18</v>
      </c>
      <c r="E6578" s="2">
        <v>370</v>
      </c>
      <c r="F6578" s="2">
        <v>48.66</v>
      </c>
      <c r="G6578" s="2">
        <v>33.49</v>
      </c>
      <c r="H6578" s="2">
        <v>452.15</v>
      </c>
      <c r="I6578" t="s">
        <v>5745</v>
      </c>
      <c r="J6578" t="s">
        <v>46</v>
      </c>
      <c r="K6578">
        <v>30033</v>
      </c>
      <c r="L6578" t="s">
        <v>148</v>
      </c>
      <c r="M6578" t="s">
        <v>8861</v>
      </c>
      <c r="N6578" t="s">
        <v>12151</v>
      </c>
      <c r="O6578" t="s">
        <v>12166</v>
      </c>
      <c r="P6578" s="10">
        <f t="shared" si="2157"/>
        <v>370</v>
      </c>
      <c r="R6578" s="12">
        <v>7.7499999999999999E-2</v>
      </c>
      <c r="S6578" s="10">
        <f>P6578*R6578</f>
        <v>28.675000000000001</v>
      </c>
      <c r="T6578" t="s">
        <v>822</v>
      </c>
      <c r="U6578" s="10">
        <f t="shared" si="2159"/>
        <v>33.49</v>
      </c>
      <c r="V6578" s="10">
        <f t="shared" si="2160"/>
        <v>-4.8150000000000013</v>
      </c>
    </row>
    <row r="6579" spans="1:22" x14ac:dyDescent="0.25">
      <c r="A6579" t="s">
        <v>12153</v>
      </c>
      <c r="B6579" t="s">
        <v>9088</v>
      </c>
      <c r="C6579" s="1">
        <v>44871</v>
      </c>
      <c r="D6579" s="1" t="s">
        <v>23</v>
      </c>
      <c r="E6579" s="2">
        <v>50</v>
      </c>
      <c r="F6579" s="2">
        <v>0</v>
      </c>
      <c r="G6579" s="2">
        <v>0</v>
      </c>
      <c r="H6579" s="2">
        <v>50</v>
      </c>
      <c r="I6579" t="s">
        <v>17</v>
      </c>
      <c r="J6579" t="s">
        <v>17</v>
      </c>
      <c r="K6579" t="s">
        <v>17</v>
      </c>
      <c r="L6579" t="s">
        <v>148</v>
      </c>
      <c r="M6579" t="s">
        <v>8861</v>
      </c>
      <c r="N6579" t="s">
        <v>12151</v>
      </c>
      <c r="O6579" t="s">
        <v>12164</v>
      </c>
      <c r="Q6579" s="10">
        <f t="shared" ref="Q6579:Q6581" si="2161">E6579</f>
        <v>50</v>
      </c>
      <c r="T6579"/>
    </row>
    <row r="6580" spans="1:22" x14ac:dyDescent="0.25">
      <c r="A6580" t="s">
        <v>12153</v>
      </c>
      <c r="B6580" t="s">
        <v>9089</v>
      </c>
      <c r="C6580" s="1">
        <v>44888</v>
      </c>
      <c r="D6580" s="1" t="s">
        <v>23</v>
      </c>
      <c r="E6580" s="2">
        <v>50</v>
      </c>
      <c r="F6580" s="2">
        <v>0</v>
      </c>
      <c r="G6580" s="2">
        <v>0</v>
      </c>
      <c r="H6580" s="2">
        <v>50</v>
      </c>
      <c r="I6580" t="s">
        <v>17</v>
      </c>
      <c r="J6580" t="s">
        <v>17</v>
      </c>
      <c r="K6580" t="s">
        <v>17</v>
      </c>
      <c r="L6580" t="s">
        <v>148</v>
      </c>
      <c r="M6580" t="s">
        <v>8861</v>
      </c>
      <c r="N6580" t="s">
        <v>12151</v>
      </c>
      <c r="O6580" t="s">
        <v>12164</v>
      </c>
      <c r="Q6580" s="10">
        <f t="shared" si="2161"/>
        <v>50</v>
      </c>
      <c r="T6580"/>
    </row>
    <row r="6581" spans="1:22" x14ac:dyDescent="0.25">
      <c r="A6581" t="s">
        <v>12152</v>
      </c>
      <c r="B6581" t="s">
        <v>9090</v>
      </c>
      <c r="C6581" s="1">
        <v>44846</v>
      </c>
      <c r="D6581" s="1" t="s">
        <v>23</v>
      </c>
      <c r="E6581" s="2">
        <v>50</v>
      </c>
      <c r="F6581" s="2">
        <v>0</v>
      </c>
      <c r="G6581" s="2">
        <v>0</v>
      </c>
      <c r="H6581" s="2">
        <v>50</v>
      </c>
      <c r="I6581" t="s">
        <v>17</v>
      </c>
      <c r="J6581" t="s">
        <v>17</v>
      </c>
      <c r="K6581" t="s">
        <v>17</v>
      </c>
      <c r="L6581" t="s">
        <v>148</v>
      </c>
      <c r="M6581" t="s">
        <v>8861</v>
      </c>
      <c r="N6581" t="s">
        <v>12151</v>
      </c>
      <c r="O6581" t="s">
        <v>12164</v>
      </c>
      <c r="Q6581" s="10">
        <f t="shared" si="2161"/>
        <v>50</v>
      </c>
      <c r="T6581"/>
    </row>
    <row r="6582" spans="1:22" x14ac:dyDescent="0.25">
      <c r="A6582" t="s">
        <v>12153</v>
      </c>
      <c r="B6582" t="s">
        <v>9091</v>
      </c>
      <c r="C6582" s="1">
        <v>44886</v>
      </c>
      <c r="D6582" s="1" t="s">
        <v>18</v>
      </c>
      <c r="E6582" s="2">
        <v>445</v>
      </c>
      <c r="F6582" s="2">
        <v>44.87</v>
      </c>
      <c r="G6582" s="2">
        <v>40.42</v>
      </c>
      <c r="H6582" s="2">
        <v>530.29</v>
      </c>
      <c r="I6582" t="s">
        <v>942</v>
      </c>
      <c r="J6582" t="s">
        <v>59</v>
      </c>
      <c r="K6582">
        <v>75007</v>
      </c>
      <c r="L6582" t="s">
        <v>148</v>
      </c>
      <c r="M6582" t="s">
        <v>8861</v>
      </c>
      <c r="N6582" t="s">
        <v>12151</v>
      </c>
      <c r="O6582" t="s">
        <v>12166</v>
      </c>
      <c r="P6582" s="10">
        <f>E6582</f>
        <v>445</v>
      </c>
      <c r="R6582" s="12">
        <v>7.7499999999999999E-2</v>
      </c>
      <c r="S6582" s="10">
        <f>P6582*R6582</f>
        <v>34.487499999999997</v>
      </c>
      <c r="T6582" t="s">
        <v>822</v>
      </c>
      <c r="U6582" s="10">
        <f>G6582</f>
        <v>40.42</v>
      </c>
      <c r="V6582" s="10">
        <f>S6582-U6582</f>
        <v>-5.9325000000000045</v>
      </c>
    </row>
    <row r="6583" spans="1:22" x14ac:dyDescent="0.25">
      <c r="A6583" t="s">
        <v>12154</v>
      </c>
      <c r="B6583" t="s">
        <v>9092</v>
      </c>
      <c r="C6583" s="1">
        <v>44908</v>
      </c>
      <c r="D6583" s="1" t="s">
        <v>23</v>
      </c>
      <c r="E6583" s="2">
        <v>50</v>
      </c>
      <c r="F6583" s="2">
        <v>0</v>
      </c>
      <c r="G6583" s="2">
        <v>0</v>
      </c>
      <c r="H6583" s="2">
        <v>50</v>
      </c>
      <c r="I6583" t="s">
        <v>17</v>
      </c>
      <c r="J6583" t="s">
        <v>17</v>
      </c>
      <c r="K6583" t="s">
        <v>17</v>
      </c>
      <c r="L6583" t="s">
        <v>148</v>
      </c>
      <c r="M6583" t="s">
        <v>8861</v>
      </c>
      <c r="N6583" t="s">
        <v>12151</v>
      </c>
      <c r="O6583" t="s">
        <v>12164</v>
      </c>
      <c r="Q6583" s="10">
        <f>E6583</f>
        <v>50</v>
      </c>
      <c r="T6583"/>
    </row>
    <row r="6584" spans="1:22" x14ac:dyDescent="0.25">
      <c r="A6584" t="s">
        <v>12153</v>
      </c>
      <c r="B6584" t="s">
        <v>9093</v>
      </c>
      <c r="C6584" s="1">
        <v>44886</v>
      </c>
      <c r="D6584" s="1" t="s">
        <v>18</v>
      </c>
      <c r="E6584" s="2">
        <v>320</v>
      </c>
      <c r="F6584" s="2">
        <v>48.66</v>
      </c>
      <c r="G6584" s="2">
        <v>36.869999999999997</v>
      </c>
      <c r="H6584" s="2">
        <v>405.53</v>
      </c>
      <c r="I6584" t="s">
        <v>7239</v>
      </c>
      <c r="J6584" t="s">
        <v>131</v>
      </c>
      <c r="K6584">
        <v>72113</v>
      </c>
      <c r="L6584" t="s">
        <v>148</v>
      </c>
      <c r="M6584" t="s">
        <v>8861</v>
      </c>
      <c r="N6584" t="s">
        <v>12151</v>
      </c>
      <c r="O6584" t="s">
        <v>12166</v>
      </c>
      <c r="P6584" s="10">
        <f t="shared" ref="P6584:P6587" si="2162">E6584</f>
        <v>320</v>
      </c>
      <c r="R6584" s="12">
        <v>7.7499999999999999E-2</v>
      </c>
      <c r="S6584" s="10">
        <f t="shared" ref="S6584:S6587" si="2163">P6584*R6584</f>
        <v>24.8</v>
      </c>
      <c r="T6584" t="s">
        <v>822</v>
      </c>
      <c r="U6584" s="10">
        <f t="shared" ref="U6584:U6587" si="2164">G6584</f>
        <v>36.869999999999997</v>
      </c>
      <c r="V6584" s="10">
        <f t="shared" ref="V6584:V6587" si="2165">S6584-U6584</f>
        <v>-12.069999999999997</v>
      </c>
    </row>
    <row r="6585" spans="1:22" x14ac:dyDescent="0.25">
      <c r="A6585" t="s">
        <v>12153</v>
      </c>
      <c r="B6585" t="s">
        <v>9094</v>
      </c>
      <c r="C6585" s="1">
        <v>44886</v>
      </c>
      <c r="D6585" s="1" t="s">
        <v>18</v>
      </c>
      <c r="E6585" s="2">
        <v>210</v>
      </c>
      <c r="F6585" s="2">
        <v>29.86</v>
      </c>
      <c r="G6585" s="2">
        <v>16.78</v>
      </c>
      <c r="H6585" s="2">
        <v>256.64</v>
      </c>
      <c r="I6585" t="s">
        <v>147</v>
      </c>
      <c r="J6585" t="s">
        <v>134</v>
      </c>
      <c r="K6585">
        <v>46260</v>
      </c>
      <c r="L6585" t="s">
        <v>148</v>
      </c>
      <c r="M6585" t="s">
        <v>8861</v>
      </c>
      <c r="N6585" t="s">
        <v>12151</v>
      </c>
      <c r="O6585" t="s">
        <v>12166</v>
      </c>
      <c r="P6585" s="10">
        <f t="shared" si="2162"/>
        <v>210</v>
      </c>
      <c r="R6585" s="12">
        <v>7.7499999999999999E-2</v>
      </c>
      <c r="S6585" s="10">
        <f t="shared" si="2163"/>
        <v>16.274999999999999</v>
      </c>
      <c r="T6585" t="s">
        <v>822</v>
      </c>
      <c r="U6585" s="10">
        <f t="shared" si="2164"/>
        <v>16.78</v>
      </c>
      <c r="V6585" s="10">
        <f t="shared" si="2165"/>
        <v>-0.50500000000000256</v>
      </c>
    </row>
    <row r="6586" spans="1:22" x14ac:dyDescent="0.25">
      <c r="A6586" t="s">
        <v>12153</v>
      </c>
      <c r="B6586" t="s">
        <v>9095</v>
      </c>
      <c r="C6586" s="1">
        <v>44886</v>
      </c>
      <c r="D6586" s="1" t="s">
        <v>18</v>
      </c>
      <c r="E6586" s="2">
        <v>280</v>
      </c>
      <c r="F6586" s="2">
        <v>43.23</v>
      </c>
      <c r="G6586" s="2">
        <v>26.66</v>
      </c>
      <c r="H6586" s="2">
        <v>349.89</v>
      </c>
      <c r="I6586" t="s">
        <v>1089</v>
      </c>
      <c r="J6586" t="s">
        <v>59</v>
      </c>
      <c r="K6586">
        <v>75023</v>
      </c>
      <c r="L6586" t="s">
        <v>148</v>
      </c>
      <c r="M6586" t="s">
        <v>8861</v>
      </c>
      <c r="N6586" t="s">
        <v>12151</v>
      </c>
      <c r="O6586" t="s">
        <v>12166</v>
      </c>
      <c r="P6586" s="10">
        <f t="shared" si="2162"/>
        <v>280</v>
      </c>
      <c r="R6586" s="12">
        <v>7.7499999999999999E-2</v>
      </c>
      <c r="S6586" s="10">
        <f t="shared" si="2163"/>
        <v>21.7</v>
      </c>
      <c r="T6586" t="s">
        <v>822</v>
      </c>
      <c r="U6586" s="10">
        <f t="shared" si="2164"/>
        <v>26.66</v>
      </c>
      <c r="V6586" s="10">
        <f t="shared" si="2165"/>
        <v>-4.9600000000000009</v>
      </c>
    </row>
    <row r="6587" spans="1:22" x14ac:dyDescent="0.25">
      <c r="A6587" t="s">
        <v>12153</v>
      </c>
      <c r="B6587" t="s">
        <v>9096</v>
      </c>
      <c r="C6587" s="1">
        <v>44886</v>
      </c>
      <c r="D6587" s="1" t="s">
        <v>18</v>
      </c>
      <c r="E6587" s="2">
        <v>370</v>
      </c>
      <c r="F6587" s="2">
        <v>48.66</v>
      </c>
      <c r="G6587" s="2">
        <v>29.32</v>
      </c>
      <c r="H6587" s="2">
        <v>447.98</v>
      </c>
      <c r="I6587" t="s">
        <v>147</v>
      </c>
      <c r="J6587" t="s">
        <v>134</v>
      </c>
      <c r="K6587">
        <v>46239</v>
      </c>
      <c r="L6587" t="s">
        <v>148</v>
      </c>
      <c r="M6587" t="s">
        <v>8861</v>
      </c>
      <c r="N6587" t="s">
        <v>12151</v>
      </c>
      <c r="O6587" t="s">
        <v>12166</v>
      </c>
      <c r="P6587" s="10">
        <f t="shared" si="2162"/>
        <v>370</v>
      </c>
      <c r="R6587" s="12">
        <v>7.7499999999999999E-2</v>
      </c>
      <c r="S6587" s="10">
        <f t="shared" si="2163"/>
        <v>28.675000000000001</v>
      </c>
      <c r="T6587" t="s">
        <v>822</v>
      </c>
      <c r="U6587" s="10">
        <f t="shared" si="2164"/>
        <v>29.32</v>
      </c>
      <c r="V6587" s="10">
        <f t="shared" si="2165"/>
        <v>-0.64499999999999957</v>
      </c>
    </row>
    <row r="6588" spans="1:22" x14ac:dyDescent="0.25">
      <c r="A6588" t="s">
        <v>12153</v>
      </c>
      <c r="B6588" t="s">
        <v>9097</v>
      </c>
      <c r="C6588" s="1">
        <v>44872</v>
      </c>
      <c r="D6588" s="1" t="s">
        <v>23</v>
      </c>
      <c r="E6588" s="2">
        <v>50</v>
      </c>
      <c r="F6588" s="2">
        <v>0</v>
      </c>
      <c r="G6588" s="2">
        <v>0</v>
      </c>
      <c r="H6588" s="2">
        <v>50</v>
      </c>
      <c r="I6588" t="s">
        <v>17</v>
      </c>
      <c r="J6588" t="s">
        <v>17</v>
      </c>
      <c r="K6588" t="s">
        <v>17</v>
      </c>
      <c r="L6588" t="s">
        <v>148</v>
      </c>
      <c r="M6588" t="s">
        <v>8861</v>
      </c>
      <c r="N6588" t="s">
        <v>12151</v>
      </c>
      <c r="O6588" t="s">
        <v>12164</v>
      </c>
      <c r="Q6588" s="10">
        <f t="shared" ref="Q6588:Q6590" si="2166">E6588</f>
        <v>50</v>
      </c>
      <c r="T6588"/>
    </row>
    <row r="6589" spans="1:22" x14ac:dyDescent="0.25">
      <c r="A6589" t="s">
        <v>12152</v>
      </c>
      <c r="B6589" t="s">
        <v>9098</v>
      </c>
      <c r="C6589" s="1">
        <v>44844</v>
      </c>
      <c r="D6589" s="1" t="s">
        <v>23</v>
      </c>
      <c r="E6589" s="2">
        <v>50</v>
      </c>
      <c r="F6589" s="2">
        <v>0</v>
      </c>
      <c r="G6589" s="2">
        <v>0</v>
      </c>
      <c r="H6589" s="2">
        <v>50</v>
      </c>
      <c r="I6589" t="s">
        <v>17</v>
      </c>
      <c r="J6589" t="s">
        <v>17</v>
      </c>
      <c r="K6589" t="s">
        <v>17</v>
      </c>
      <c r="L6589" t="s">
        <v>148</v>
      </c>
      <c r="M6589" t="s">
        <v>8861</v>
      </c>
      <c r="N6589" t="s">
        <v>12151</v>
      </c>
      <c r="O6589" t="s">
        <v>12164</v>
      </c>
      <c r="Q6589" s="10">
        <f t="shared" si="2166"/>
        <v>50</v>
      </c>
      <c r="T6589"/>
    </row>
    <row r="6590" spans="1:22" x14ac:dyDescent="0.25">
      <c r="A6590" t="s">
        <v>12152</v>
      </c>
      <c r="B6590" t="s">
        <v>9099</v>
      </c>
      <c r="C6590" s="1">
        <v>44852</v>
      </c>
      <c r="D6590" s="1" t="s">
        <v>23</v>
      </c>
      <c r="E6590" s="2">
        <v>50</v>
      </c>
      <c r="F6590" s="2">
        <v>0</v>
      </c>
      <c r="G6590" s="2">
        <v>0</v>
      </c>
      <c r="H6590" s="2">
        <v>50</v>
      </c>
      <c r="I6590" t="s">
        <v>17</v>
      </c>
      <c r="J6590" t="s">
        <v>17</v>
      </c>
      <c r="K6590" t="s">
        <v>17</v>
      </c>
      <c r="L6590" t="s">
        <v>148</v>
      </c>
      <c r="M6590" t="s">
        <v>8861</v>
      </c>
      <c r="N6590" t="s">
        <v>12151</v>
      </c>
      <c r="O6590" t="s">
        <v>12164</v>
      </c>
      <c r="Q6590" s="10">
        <f t="shared" si="2166"/>
        <v>50</v>
      </c>
      <c r="T6590"/>
    </row>
    <row r="6591" spans="1:22" x14ac:dyDescent="0.25">
      <c r="A6591" t="s">
        <v>12153</v>
      </c>
      <c r="B6591" t="s">
        <v>9100</v>
      </c>
      <c r="C6591" s="1">
        <v>44886</v>
      </c>
      <c r="D6591" s="1" t="s">
        <v>18</v>
      </c>
      <c r="E6591" s="2">
        <v>320</v>
      </c>
      <c r="F6591" s="2">
        <v>83.46</v>
      </c>
      <c r="G6591" s="2">
        <v>19.010000000000002</v>
      </c>
      <c r="H6591" s="2">
        <v>422.47</v>
      </c>
      <c r="I6591" t="s">
        <v>5416</v>
      </c>
      <c r="J6591" t="s">
        <v>2104</v>
      </c>
      <c r="K6591">
        <v>96734</v>
      </c>
      <c r="L6591" t="s">
        <v>148</v>
      </c>
      <c r="M6591" t="s">
        <v>8861</v>
      </c>
      <c r="N6591" t="s">
        <v>12151</v>
      </c>
      <c r="O6591" t="s">
        <v>12166</v>
      </c>
      <c r="P6591" s="10">
        <f>E6591</f>
        <v>320</v>
      </c>
      <c r="R6591" s="12">
        <v>7.7499999999999999E-2</v>
      </c>
      <c r="S6591" s="10">
        <f>P6591*R6591</f>
        <v>24.8</v>
      </c>
      <c r="T6591" t="s">
        <v>822</v>
      </c>
      <c r="U6591" s="10">
        <f>G6591</f>
        <v>19.010000000000002</v>
      </c>
      <c r="V6591" s="10">
        <f>S6591-U6591</f>
        <v>5.7899999999999991</v>
      </c>
    </row>
    <row r="6592" spans="1:22" x14ac:dyDescent="0.25">
      <c r="A6592" t="s">
        <v>12152</v>
      </c>
      <c r="B6592" t="s">
        <v>9101</v>
      </c>
      <c r="C6592" s="1">
        <v>44854</v>
      </c>
      <c r="D6592" s="1" t="s">
        <v>23</v>
      </c>
      <c r="E6592" s="2">
        <v>50</v>
      </c>
      <c r="F6592" s="2">
        <v>0</v>
      </c>
      <c r="G6592" s="2">
        <v>0</v>
      </c>
      <c r="H6592" s="2">
        <v>50</v>
      </c>
      <c r="I6592" t="s">
        <v>17</v>
      </c>
      <c r="J6592" t="s">
        <v>17</v>
      </c>
      <c r="K6592" t="s">
        <v>17</v>
      </c>
      <c r="L6592" t="s">
        <v>148</v>
      </c>
      <c r="M6592" t="s">
        <v>8861</v>
      </c>
      <c r="N6592" t="s">
        <v>12151</v>
      </c>
      <c r="O6592" t="s">
        <v>12164</v>
      </c>
      <c r="Q6592" s="10">
        <f t="shared" ref="Q6592:Q6593" si="2167">E6592</f>
        <v>50</v>
      </c>
      <c r="T6592"/>
    </row>
    <row r="6593" spans="1:22" x14ac:dyDescent="0.25">
      <c r="A6593" t="s">
        <v>12153</v>
      </c>
      <c r="B6593" t="s">
        <v>9102</v>
      </c>
      <c r="C6593" s="1">
        <v>44868</v>
      </c>
      <c r="D6593" s="1" t="s">
        <v>23</v>
      </c>
      <c r="E6593" s="2">
        <v>50</v>
      </c>
      <c r="F6593" s="2">
        <v>0</v>
      </c>
      <c r="G6593" s="2">
        <v>0</v>
      </c>
      <c r="H6593" s="2">
        <v>50</v>
      </c>
      <c r="I6593" t="s">
        <v>17</v>
      </c>
      <c r="J6593" t="s">
        <v>17</v>
      </c>
      <c r="K6593" t="s">
        <v>17</v>
      </c>
      <c r="L6593" t="s">
        <v>148</v>
      </c>
      <c r="M6593" t="s">
        <v>8861</v>
      </c>
      <c r="N6593" t="s">
        <v>12151</v>
      </c>
      <c r="O6593" t="s">
        <v>12164</v>
      </c>
      <c r="Q6593" s="10">
        <f t="shared" si="2167"/>
        <v>50</v>
      </c>
      <c r="T6593"/>
    </row>
    <row r="6594" spans="1:22" x14ac:dyDescent="0.25">
      <c r="A6594" t="s">
        <v>12153</v>
      </c>
      <c r="B6594" t="s">
        <v>9103</v>
      </c>
      <c r="C6594" s="1">
        <v>44886</v>
      </c>
      <c r="D6594" s="1" t="s">
        <v>18</v>
      </c>
      <c r="E6594" s="2">
        <v>370</v>
      </c>
      <c r="F6594" s="2">
        <v>39.270000000000003</v>
      </c>
      <c r="G6594" s="2">
        <v>29.79</v>
      </c>
      <c r="H6594" s="2">
        <v>439.06</v>
      </c>
      <c r="I6594" t="s">
        <v>288</v>
      </c>
      <c r="J6594" t="s">
        <v>246</v>
      </c>
      <c r="K6594">
        <v>85255</v>
      </c>
      <c r="L6594" t="s">
        <v>148</v>
      </c>
      <c r="M6594" t="s">
        <v>8861</v>
      </c>
      <c r="N6594" t="s">
        <v>12151</v>
      </c>
      <c r="O6594" t="s">
        <v>12166</v>
      </c>
      <c r="P6594" s="10">
        <f t="shared" ref="P6594:P6597" si="2168">E6594</f>
        <v>370</v>
      </c>
      <c r="R6594" s="12">
        <v>7.7499999999999999E-2</v>
      </c>
      <c r="S6594" s="10">
        <f t="shared" ref="S6594:S6596" si="2169">P6594*R6594</f>
        <v>28.675000000000001</v>
      </c>
      <c r="T6594" t="s">
        <v>822</v>
      </c>
      <c r="U6594" s="10">
        <f t="shared" ref="U6594:U6597" si="2170">G6594</f>
        <v>29.79</v>
      </c>
      <c r="V6594" s="10">
        <f t="shared" ref="V6594:V6597" si="2171">S6594-U6594</f>
        <v>-1.1149999999999984</v>
      </c>
    </row>
    <row r="6595" spans="1:22" x14ac:dyDescent="0.25">
      <c r="A6595" t="s">
        <v>12153</v>
      </c>
      <c r="B6595" t="s">
        <v>9104</v>
      </c>
      <c r="C6595" s="1">
        <v>44886</v>
      </c>
      <c r="D6595" s="1" t="s">
        <v>18</v>
      </c>
      <c r="E6595" s="2">
        <v>320</v>
      </c>
      <c r="F6595" s="2">
        <v>48.66</v>
      </c>
      <c r="G6595" s="2">
        <v>19.21</v>
      </c>
      <c r="H6595" s="2">
        <v>387.87</v>
      </c>
      <c r="I6595" t="s">
        <v>319</v>
      </c>
      <c r="J6595" t="s">
        <v>30</v>
      </c>
      <c r="K6595">
        <v>23238</v>
      </c>
      <c r="L6595" t="s">
        <v>148</v>
      </c>
      <c r="M6595" t="s">
        <v>8861</v>
      </c>
      <c r="N6595" t="s">
        <v>12151</v>
      </c>
      <c r="O6595" t="s">
        <v>12166</v>
      </c>
      <c r="P6595" s="10">
        <f t="shared" si="2168"/>
        <v>320</v>
      </c>
      <c r="R6595" s="12">
        <v>7.7499999999999999E-2</v>
      </c>
      <c r="S6595" s="10">
        <f t="shared" si="2169"/>
        <v>24.8</v>
      </c>
      <c r="T6595" t="s">
        <v>822</v>
      </c>
      <c r="U6595" s="10">
        <f t="shared" si="2170"/>
        <v>19.21</v>
      </c>
      <c r="V6595" s="10">
        <f t="shared" si="2171"/>
        <v>5.59</v>
      </c>
    </row>
    <row r="6596" spans="1:22" x14ac:dyDescent="0.25">
      <c r="A6596" t="s">
        <v>12153</v>
      </c>
      <c r="B6596" t="s">
        <v>9105</v>
      </c>
      <c r="C6596" s="1">
        <v>44886</v>
      </c>
      <c r="D6596" s="1" t="s">
        <v>18</v>
      </c>
      <c r="E6596" s="2">
        <v>370</v>
      </c>
      <c r="F6596" s="2">
        <v>43.23</v>
      </c>
      <c r="G6596" s="2">
        <v>22.73</v>
      </c>
      <c r="H6596" s="2">
        <v>435.96</v>
      </c>
      <c r="I6596" t="s">
        <v>1206</v>
      </c>
      <c r="J6596" t="s">
        <v>544</v>
      </c>
      <c r="K6596">
        <v>68046</v>
      </c>
      <c r="L6596" t="s">
        <v>148</v>
      </c>
      <c r="M6596" t="s">
        <v>8861</v>
      </c>
      <c r="N6596" t="s">
        <v>12151</v>
      </c>
      <c r="O6596" t="s">
        <v>12166</v>
      </c>
      <c r="P6596" s="10">
        <f t="shared" si="2168"/>
        <v>370</v>
      </c>
      <c r="R6596" s="12">
        <v>7.7499999999999999E-2</v>
      </c>
      <c r="S6596" s="10">
        <f t="shared" si="2169"/>
        <v>28.675000000000001</v>
      </c>
      <c r="T6596" t="s">
        <v>822</v>
      </c>
      <c r="U6596" s="10">
        <f t="shared" si="2170"/>
        <v>22.73</v>
      </c>
      <c r="V6596" s="10">
        <f t="shared" si="2171"/>
        <v>5.9450000000000003</v>
      </c>
    </row>
    <row r="6597" spans="1:22" x14ac:dyDescent="0.25">
      <c r="A6597" t="s">
        <v>12153</v>
      </c>
      <c r="B6597" t="s">
        <v>9106</v>
      </c>
      <c r="C6597" s="1">
        <v>44886</v>
      </c>
      <c r="D6597" s="1" t="s">
        <v>18</v>
      </c>
      <c r="E6597" s="2">
        <v>92.19</v>
      </c>
      <c r="F6597" s="2">
        <v>28.55</v>
      </c>
      <c r="G6597" s="2">
        <v>6.7</v>
      </c>
      <c r="H6597" s="2">
        <v>127.44</v>
      </c>
      <c r="I6597" t="s">
        <v>9107</v>
      </c>
      <c r="J6597" t="s">
        <v>52</v>
      </c>
      <c r="K6597">
        <v>93021</v>
      </c>
      <c r="L6597" t="s">
        <v>148</v>
      </c>
      <c r="M6597" t="s">
        <v>8861</v>
      </c>
      <c r="N6597" t="s">
        <v>12151</v>
      </c>
      <c r="O6597" t="s">
        <v>12166</v>
      </c>
      <c r="P6597" s="10">
        <f t="shared" si="2168"/>
        <v>92.19</v>
      </c>
      <c r="R6597" s="17">
        <f>VLOOKUP(I6597,Counties!$A$1:$D$1787,3,0)</f>
        <v>7.2499999999999995E-2</v>
      </c>
      <c r="S6597" s="10">
        <f>P6597*R6597</f>
        <v>6.6837749999999998</v>
      </c>
      <c r="T6597" s="17" t="str">
        <f>VLOOKUP(I6597,Counties!$A$1:$D$1787,4,0)</f>
        <v>Ventura</v>
      </c>
      <c r="U6597" s="10">
        <f t="shared" si="2170"/>
        <v>6.7</v>
      </c>
      <c r="V6597" s="10">
        <f t="shared" si="2171"/>
        <v>-1.6225000000000378E-2</v>
      </c>
    </row>
    <row r="6598" spans="1:22" x14ac:dyDescent="0.25">
      <c r="A6598" t="s">
        <v>12152</v>
      </c>
      <c r="B6598" t="s">
        <v>9108</v>
      </c>
      <c r="C6598" s="1">
        <v>44844</v>
      </c>
      <c r="D6598" s="1" t="s">
        <v>23</v>
      </c>
      <c r="E6598" s="2">
        <v>50</v>
      </c>
      <c r="F6598" s="2">
        <v>0</v>
      </c>
      <c r="G6598" s="2">
        <v>0</v>
      </c>
      <c r="H6598" s="2">
        <v>50</v>
      </c>
      <c r="I6598" t="s">
        <v>17</v>
      </c>
      <c r="J6598" t="s">
        <v>17</v>
      </c>
      <c r="K6598" t="s">
        <v>17</v>
      </c>
      <c r="L6598" t="s">
        <v>148</v>
      </c>
      <c r="M6598" t="s">
        <v>8861</v>
      </c>
      <c r="N6598" t="s">
        <v>12151</v>
      </c>
      <c r="O6598" t="s">
        <v>12164</v>
      </c>
      <c r="Q6598" s="10">
        <f>E6598</f>
        <v>50</v>
      </c>
      <c r="T6598"/>
    </row>
    <row r="6599" spans="1:22" x14ac:dyDescent="0.25">
      <c r="A6599" t="s">
        <v>12153</v>
      </c>
      <c r="B6599" t="s">
        <v>9109</v>
      </c>
      <c r="C6599" s="1">
        <v>44886</v>
      </c>
      <c r="D6599" s="1" t="s">
        <v>18</v>
      </c>
      <c r="E6599" s="2">
        <v>160</v>
      </c>
      <c r="F6599" s="2">
        <v>25.76</v>
      </c>
      <c r="G6599" s="2">
        <v>7.7</v>
      </c>
      <c r="H6599" s="2">
        <v>193.46</v>
      </c>
      <c r="I6599" t="s">
        <v>8748</v>
      </c>
      <c r="J6599" t="s">
        <v>277</v>
      </c>
      <c r="K6599">
        <v>80020</v>
      </c>
      <c r="L6599" t="s">
        <v>148</v>
      </c>
      <c r="M6599" t="s">
        <v>8861</v>
      </c>
      <c r="N6599" t="s">
        <v>12151</v>
      </c>
      <c r="O6599" t="s">
        <v>12166</v>
      </c>
      <c r="P6599" s="10">
        <f t="shared" ref="P6599:P6606" si="2172">E6599</f>
        <v>160</v>
      </c>
      <c r="R6599" s="12">
        <v>7.7499999999999999E-2</v>
      </c>
      <c r="S6599" s="10">
        <f t="shared" ref="S6599:S6602" si="2173">P6599*R6599</f>
        <v>12.4</v>
      </c>
      <c r="T6599" t="s">
        <v>822</v>
      </c>
      <c r="U6599" s="10">
        <f t="shared" ref="U6599:U6606" si="2174">G6599</f>
        <v>7.7</v>
      </c>
      <c r="V6599" s="10">
        <f t="shared" ref="V6599:V6606" si="2175">S6599-U6599</f>
        <v>4.7</v>
      </c>
    </row>
    <row r="6600" spans="1:22" x14ac:dyDescent="0.25">
      <c r="A6600" t="s">
        <v>12153</v>
      </c>
      <c r="B6600" t="s">
        <v>9110</v>
      </c>
      <c r="C6600" s="1">
        <v>44886</v>
      </c>
      <c r="D6600" s="1" t="s">
        <v>18</v>
      </c>
      <c r="E6600" s="2">
        <v>325</v>
      </c>
      <c r="F6600" s="2">
        <v>48.66</v>
      </c>
      <c r="G6600" s="2">
        <v>22.42</v>
      </c>
      <c r="H6600" s="2">
        <v>396.08</v>
      </c>
      <c r="I6600" t="s">
        <v>9111</v>
      </c>
      <c r="J6600" t="s">
        <v>46</v>
      </c>
      <c r="K6600">
        <v>30548</v>
      </c>
      <c r="L6600" t="s">
        <v>148</v>
      </c>
      <c r="M6600" t="s">
        <v>8861</v>
      </c>
      <c r="N6600" t="s">
        <v>12151</v>
      </c>
      <c r="O6600" t="s">
        <v>12166</v>
      </c>
      <c r="P6600" s="10">
        <f t="shared" si="2172"/>
        <v>325</v>
      </c>
      <c r="R6600" s="12">
        <v>7.7499999999999999E-2</v>
      </c>
      <c r="S6600" s="10">
        <f t="shared" si="2173"/>
        <v>25.1875</v>
      </c>
      <c r="T6600" t="s">
        <v>822</v>
      </c>
      <c r="U6600" s="10">
        <f t="shared" si="2174"/>
        <v>22.42</v>
      </c>
      <c r="V6600" s="10">
        <f t="shared" si="2175"/>
        <v>2.7674999999999983</v>
      </c>
    </row>
    <row r="6601" spans="1:22" x14ac:dyDescent="0.25">
      <c r="A6601" t="s">
        <v>12153</v>
      </c>
      <c r="B6601" t="s">
        <v>9112</v>
      </c>
      <c r="C6601" s="1">
        <v>44886</v>
      </c>
      <c r="D6601" s="1" t="s">
        <v>18</v>
      </c>
      <c r="E6601" s="2">
        <v>380.5</v>
      </c>
      <c r="F6601" s="2">
        <v>52.86</v>
      </c>
      <c r="G6601" s="2">
        <v>30.24</v>
      </c>
      <c r="H6601" s="2">
        <v>463.6</v>
      </c>
      <c r="I6601" t="s">
        <v>257</v>
      </c>
      <c r="J6601" t="s">
        <v>93</v>
      </c>
      <c r="K6601">
        <v>63303</v>
      </c>
      <c r="L6601" t="s">
        <v>148</v>
      </c>
      <c r="M6601" t="s">
        <v>8861</v>
      </c>
      <c r="N6601" t="s">
        <v>12151</v>
      </c>
      <c r="O6601" t="s">
        <v>12166</v>
      </c>
      <c r="P6601" s="10">
        <f t="shared" si="2172"/>
        <v>380.5</v>
      </c>
      <c r="R6601" s="12">
        <v>7.7499999999999999E-2</v>
      </c>
      <c r="S6601" s="10">
        <f t="shared" si="2173"/>
        <v>29.48875</v>
      </c>
      <c r="T6601" t="s">
        <v>822</v>
      </c>
      <c r="U6601" s="10">
        <f t="shared" si="2174"/>
        <v>30.24</v>
      </c>
      <c r="V6601" s="10">
        <f t="shared" si="2175"/>
        <v>-0.75124999999999886</v>
      </c>
    </row>
    <row r="6602" spans="1:22" x14ac:dyDescent="0.25">
      <c r="A6602" t="s">
        <v>12153</v>
      </c>
      <c r="B6602" t="s">
        <v>9113</v>
      </c>
      <c r="C6602" s="1">
        <v>44886</v>
      </c>
      <c r="D6602" s="1" t="s">
        <v>18</v>
      </c>
      <c r="E6602" s="2">
        <v>160</v>
      </c>
      <c r="F6602" s="2">
        <v>29.86</v>
      </c>
      <c r="G6602" s="2">
        <v>15.9</v>
      </c>
      <c r="H6602" s="2">
        <v>205.76</v>
      </c>
      <c r="I6602" t="s">
        <v>9114</v>
      </c>
      <c r="J6602" t="s">
        <v>39</v>
      </c>
      <c r="K6602" t="s">
        <v>9115</v>
      </c>
      <c r="L6602" t="s">
        <v>148</v>
      </c>
      <c r="M6602" t="s">
        <v>8861</v>
      </c>
      <c r="N6602" t="s">
        <v>12151</v>
      </c>
      <c r="O6602" t="s">
        <v>12166</v>
      </c>
      <c r="P6602" s="10">
        <f t="shared" si="2172"/>
        <v>160</v>
      </c>
      <c r="R6602" s="12">
        <v>7.7499999999999999E-2</v>
      </c>
      <c r="S6602" s="10">
        <f t="shared" si="2173"/>
        <v>12.4</v>
      </c>
      <c r="T6602" t="s">
        <v>822</v>
      </c>
      <c r="U6602" s="10">
        <f t="shared" si="2174"/>
        <v>15.9</v>
      </c>
      <c r="V6602" s="10">
        <f t="shared" si="2175"/>
        <v>-3.5</v>
      </c>
    </row>
    <row r="6603" spans="1:22" x14ac:dyDescent="0.25">
      <c r="A6603" t="s">
        <v>12153</v>
      </c>
      <c r="B6603" t="s">
        <v>9116</v>
      </c>
      <c r="C6603" s="1">
        <v>44886</v>
      </c>
      <c r="D6603" s="1" t="s">
        <v>18</v>
      </c>
      <c r="E6603" s="2">
        <v>320</v>
      </c>
      <c r="F6603" s="2">
        <v>36.78</v>
      </c>
      <c r="G6603" s="2">
        <v>24.8</v>
      </c>
      <c r="H6603" s="2">
        <v>381.58</v>
      </c>
      <c r="I6603" t="s">
        <v>3359</v>
      </c>
      <c r="J6603" t="s">
        <v>52</v>
      </c>
      <c r="K6603">
        <v>92009</v>
      </c>
      <c r="L6603" t="s">
        <v>148</v>
      </c>
      <c r="M6603" t="s">
        <v>8861</v>
      </c>
      <c r="N6603" t="s">
        <v>12151</v>
      </c>
      <c r="O6603" t="s">
        <v>12166</v>
      </c>
      <c r="P6603" s="10">
        <f t="shared" si="2172"/>
        <v>320</v>
      </c>
      <c r="R6603" s="17">
        <f>VLOOKUP(I6603,Counties!$A$1:$D$1787,3,0)</f>
        <v>7.7499999999999999E-2</v>
      </c>
      <c r="S6603" s="10">
        <f>P6603*R6603</f>
        <v>24.8</v>
      </c>
      <c r="T6603" s="17" t="str">
        <f>VLOOKUP(I6603,Counties!$A$1:$D$1787,4,0)</f>
        <v>San Diego</v>
      </c>
      <c r="U6603" s="10">
        <f t="shared" si="2174"/>
        <v>24.8</v>
      </c>
      <c r="V6603" s="10">
        <f t="shared" si="2175"/>
        <v>0</v>
      </c>
    </row>
    <row r="6604" spans="1:22" x14ac:dyDescent="0.25">
      <c r="A6604" t="s">
        <v>12153</v>
      </c>
      <c r="B6604" t="s">
        <v>9117</v>
      </c>
      <c r="C6604" s="1">
        <v>44886</v>
      </c>
      <c r="D6604" s="1" t="s">
        <v>18</v>
      </c>
      <c r="E6604" s="2">
        <v>320</v>
      </c>
      <c r="F6604" s="2">
        <v>38.42</v>
      </c>
      <c r="G6604" s="2">
        <v>32.32</v>
      </c>
      <c r="H6604" s="2">
        <v>390.74</v>
      </c>
      <c r="I6604" t="s">
        <v>1101</v>
      </c>
      <c r="J6604" t="s">
        <v>453</v>
      </c>
      <c r="K6604">
        <v>98005</v>
      </c>
      <c r="L6604" t="s">
        <v>148</v>
      </c>
      <c r="M6604" t="s">
        <v>8861</v>
      </c>
      <c r="N6604" t="s">
        <v>12151</v>
      </c>
      <c r="O6604" t="s">
        <v>12166</v>
      </c>
      <c r="P6604" s="10">
        <f t="shared" si="2172"/>
        <v>320</v>
      </c>
      <c r="R6604" s="12">
        <v>7.7499999999999999E-2</v>
      </c>
      <c r="S6604" s="10">
        <f t="shared" ref="S6604:S6606" si="2176">P6604*R6604</f>
        <v>24.8</v>
      </c>
      <c r="T6604" t="s">
        <v>822</v>
      </c>
      <c r="U6604" s="10">
        <f t="shared" si="2174"/>
        <v>32.32</v>
      </c>
      <c r="V6604" s="10">
        <f t="shared" si="2175"/>
        <v>-7.52</v>
      </c>
    </row>
    <row r="6605" spans="1:22" x14ac:dyDescent="0.25">
      <c r="A6605" t="s">
        <v>12153</v>
      </c>
      <c r="B6605" t="s">
        <v>9118</v>
      </c>
      <c r="C6605" s="1">
        <v>44886</v>
      </c>
      <c r="D6605" s="1" t="s">
        <v>18</v>
      </c>
      <c r="E6605" s="2">
        <v>370</v>
      </c>
      <c r="F6605" s="2">
        <v>48.66</v>
      </c>
      <c r="G6605" s="2">
        <v>29.32</v>
      </c>
      <c r="H6605" s="2">
        <v>447.98</v>
      </c>
      <c r="I6605" t="s">
        <v>783</v>
      </c>
      <c r="J6605" t="s">
        <v>20</v>
      </c>
      <c r="K6605">
        <v>28409</v>
      </c>
      <c r="L6605" t="s">
        <v>148</v>
      </c>
      <c r="M6605" t="s">
        <v>8861</v>
      </c>
      <c r="N6605" t="s">
        <v>12151</v>
      </c>
      <c r="O6605" t="s">
        <v>12166</v>
      </c>
      <c r="P6605" s="10">
        <f t="shared" si="2172"/>
        <v>370</v>
      </c>
      <c r="R6605" s="12">
        <v>7.7499999999999999E-2</v>
      </c>
      <c r="S6605" s="10">
        <f t="shared" si="2176"/>
        <v>28.675000000000001</v>
      </c>
      <c r="T6605" t="s">
        <v>822</v>
      </c>
      <c r="U6605" s="10">
        <f t="shared" si="2174"/>
        <v>29.32</v>
      </c>
      <c r="V6605" s="10">
        <f t="shared" si="2175"/>
        <v>-0.64499999999999957</v>
      </c>
    </row>
    <row r="6606" spans="1:22" x14ac:dyDescent="0.25">
      <c r="A6606" t="s">
        <v>12153</v>
      </c>
      <c r="B6606" t="s">
        <v>9119</v>
      </c>
      <c r="C6606" s="1">
        <v>44886</v>
      </c>
      <c r="D6606" s="1" t="s">
        <v>18</v>
      </c>
      <c r="E6606" s="2">
        <v>450</v>
      </c>
      <c r="F6606" s="2">
        <v>48.66</v>
      </c>
      <c r="G6606" s="2">
        <v>34.909999999999997</v>
      </c>
      <c r="H6606" s="2">
        <v>533.57000000000005</v>
      </c>
      <c r="I6606" t="s">
        <v>3103</v>
      </c>
      <c r="J6606" t="s">
        <v>88</v>
      </c>
      <c r="K6606">
        <v>15143</v>
      </c>
      <c r="L6606" t="s">
        <v>148</v>
      </c>
      <c r="M6606" t="s">
        <v>8861</v>
      </c>
      <c r="N6606" t="s">
        <v>12151</v>
      </c>
      <c r="O6606" t="s">
        <v>12166</v>
      </c>
      <c r="P6606" s="10">
        <f t="shared" si="2172"/>
        <v>450</v>
      </c>
      <c r="R6606" s="12">
        <v>7.7499999999999999E-2</v>
      </c>
      <c r="S6606" s="10">
        <f t="shared" si="2176"/>
        <v>34.875</v>
      </c>
      <c r="T6606" t="s">
        <v>822</v>
      </c>
      <c r="U6606" s="10">
        <f t="shared" si="2174"/>
        <v>34.909999999999997</v>
      </c>
      <c r="V6606" s="10">
        <f t="shared" si="2175"/>
        <v>-3.4999999999996589E-2</v>
      </c>
    </row>
    <row r="6607" spans="1:22" x14ac:dyDescent="0.25">
      <c r="A6607" t="s">
        <v>12152</v>
      </c>
      <c r="B6607" t="s">
        <v>9120</v>
      </c>
      <c r="C6607" s="1">
        <v>44853</v>
      </c>
      <c r="D6607" s="1" t="s">
        <v>23</v>
      </c>
      <c r="E6607" s="2">
        <v>50</v>
      </c>
      <c r="F6607" s="2">
        <v>0</v>
      </c>
      <c r="G6607" s="2">
        <v>0</v>
      </c>
      <c r="H6607" s="2">
        <v>50</v>
      </c>
      <c r="I6607" t="s">
        <v>17</v>
      </c>
      <c r="J6607" t="s">
        <v>17</v>
      </c>
      <c r="K6607" t="s">
        <v>17</v>
      </c>
      <c r="L6607" t="s">
        <v>148</v>
      </c>
      <c r="M6607" t="s">
        <v>8861</v>
      </c>
      <c r="N6607" t="s">
        <v>12151</v>
      </c>
      <c r="O6607" t="s">
        <v>12164</v>
      </c>
      <c r="Q6607" s="10">
        <f t="shared" ref="Q6607:Q6608" si="2177">E6607</f>
        <v>50</v>
      </c>
      <c r="T6607"/>
    </row>
    <row r="6608" spans="1:22" x14ac:dyDescent="0.25">
      <c r="A6608" t="s">
        <v>12152</v>
      </c>
      <c r="B6608" t="s">
        <v>9121</v>
      </c>
      <c r="C6608" s="1">
        <v>44861</v>
      </c>
      <c r="D6608" s="1" t="s">
        <v>23</v>
      </c>
      <c r="E6608" s="2">
        <v>50</v>
      </c>
      <c r="F6608" s="2">
        <v>0</v>
      </c>
      <c r="G6608" s="2">
        <v>0</v>
      </c>
      <c r="H6608" s="2">
        <v>50</v>
      </c>
      <c r="I6608" t="s">
        <v>17</v>
      </c>
      <c r="J6608" t="s">
        <v>17</v>
      </c>
      <c r="K6608" t="s">
        <v>17</v>
      </c>
      <c r="L6608" t="s">
        <v>148</v>
      </c>
      <c r="M6608" t="s">
        <v>8861</v>
      </c>
      <c r="N6608" t="s">
        <v>12151</v>
      </c>
      <c r="O6608" t="s">
        <v>12164</v>
      </c>
      <c r="Q6608" s="10">
        <f t="shared" si="2177"/>
        <v>50</v>
      </c>
      <c r="T6608"/>
    </row>
    <row r="6609" spans="1:22" x14ac:dyDescent="0.25">
      <c r="A6609" t="s">
        <v>12153</v>
      </c>
      <c r="B6609" t="s">
        <v>9122</v>
      </c>
      <c r="C6609" s="1">
        <v>44886</v>
      </c>
      <c r="D6609" s="1" t="s">
        <v>18</v>
      </c>
      <c r="E6609" s="2">
        <v>320</v>
      </c>
      <c r="F6609" s="2">
        <v>48.66</v>
      </c>
      <c r="G6609" s="2">
        <v>23.96</v>
      </c>
      <c r="H6609" s="2">
        <v>392.62</v>
      </c>
      <c r="I6609" t="s">
        <v>9123</v>
      </c>
      <c r="J6609" t="s">
        <v>71</v>
      </c>
      <c r="K6609">
        <v>32080</v>
      </c>
      <c r="L6609" t="s">
        <v>148</v>
      </c>
      <c r="M6609" t="s">
        <v>8861</v>
      </c>
      <c r="N6609" t="s">
        <v>12151</v>
      </c>
      <c r="O6609" t="s">
        <v>12166</v>
      </c>
      <c r="P6609" s="10">
        <f>E6609</f>
        <v>320</v>
      </c>
      <c r="R6609" s="12">
        <v>7.7499999999999999E-2</v>
      </c>
      <c r="S6609" s="10">
        <f>P6609*R6609</f>
        <v>24.8</v>
      </c>
      <c r="T6609" t="s">
        <v>822</v>
      </c>
      <c r="U6609" s="10">
        <f>G6609</f>
        <v>23.96</v>
      </c>
      <c r="V6609" s="10">
        <f>S6609-U6609</f>
        <v>0.83999999999999986</v>
      </c>
    </row>
    <row r="6610" spans="1:22" x14ac:dyDescent="0.25">
      <c r="A6610" t="s">
        <v>12154</v>
      </c>
      <c r="B6610" t="s">
        <v>9124</v>
      </c>
      <c r="C6610" s="1">
        <v>44910</v>
      </c>
      <c r="D6610" s="1" t="s">
        <v>23</v>
      </c>
      <c r="E6610" s="2">
        <v>50</v>
      </c>
      <c r="F6610" s="2">
        <v>0</v>
      </c>
      <c r="G6610" s="2">
        <v>0</v>
      </c>
      <c r="H6610" s="2">
        <v>50</v>
      </c>
      <c r="I6610" t="s">
        <v>17</v>
      </c>
      <c r="J6610" t="s">
        <v>17</v>
      </c>
      <c r="K6610" t="s">
        <v>17</v>
      </c>
      <c r="L6610" t="s">
        <v>148</v>
      </c>
      <c r="M6610" t="s">
        <v>8861</v>
      </c>
      <c r="N6610" t="s">
        <v>12151</v>
      </c>
      <c r="O6610" t="s">
        <v>12164</v>
      </c>
      <c r="Q6610" s="10">
        <f>E6610</f>
        <v>50</v>
      </c>
      <c r="T6610"/>
    </row>
    <row r="6611" spans="1:22" x14ac:dyDescent="0.25">
      <c r="A6611" t="s">
        <v>12153</v>
      </c>
      <c r="B6611" t="s">
        <v>9125</v>
      </c>
      <c r="C6611" s="1">
        <v>44886</v>
      </c>
      <c r="D6611" s="1" t="s">
        <v>18</v>
      </c>
      <c r="E6611" s="2">
        <v>370</v>
      </c>
      <c r="F6611" s="2">
        <v>43.23</v>
      </c>
      <c r="G6611" s="2">
        <v>34.090000000000003</v>
      </c>
      <c r="H6611" s="2">
        <v>447.32</v>
      </c>
      <c r="I6611" t="s">
        <v>5722</v>
      </c>
      <c r="J6611" t="s">
        <v>59</v>
      </c>
      <c r="K6611">
        <v>77377</v>
      </c>
      <c r="L6611" t="s">
        <v>148</v>
      </c>
      <c r="M6611" t="s">
        <v>8861</v>
      </c>
      <c r="N6611" t="s">
        <v>12151</v>
      </c>
      <c r="O6611" t="s">
        <v>12166</v>
      </c>
      <c r="P6611" s="10">
        <f t="shared" ref="P6611:P6613" si="2178">E6611</f>
        <v>370</v>
      </c>
      <c r="R6611" s="12">
        <v>7.7499999999999999E-2</v>
      </c>
      <c r="S6611" s="10">
        <f>P6611*R6611</f>
        <v>28.675000000000001</v>
      </c>
      <c r="T6611" t="s">
        <v>822</v>
      </c>
      <c r="U6611" s="10">
        <f t="shared" ref="U6611:U6613" si="2179">G6611</f>
        <v>34.090000000000003</v>
      </c>
      <c r="V6611" s="10">
        <f t="shared" ref="V6611:V6613" si="2180">S6611-U6611</f>
        <v>-5.4150000000000027</v>
      </c>
    </row>
    <row r="6612" spans="1:22" x14ac:dyDescent="0.25">
      <c r="A6612" t="s">
        <v>12153</v>
      </c>
      <c r="B6612" t="s">
        <v>9126</v>
      </c>
      <c r="C6612" s="1">
        <v>44886</v>
      </c>
      <c r="D6612" s="1" t="s">
        <v>18</v>
      </c>
      <c r="E6612" s="2">
        <v>135</v>
      </c>
      <c r="F6612" s="2">
        <v>25.4</v>
      </c>
      <c r="G6612" s="2">
        <v>10.46</v>
      </c>
      <c r="H6612" s="2">
        <v>170.86</v>
      </c>
      <c r="I6612" t="s">
        <v>9127</v>
      </c>
      <c r="J6612" t="s">
        <v>52</v>
      </c>
      <c r="K6612">
        <v>93420</v>
      </c>
      <c r="L6612" t="s">
        <v>148</v>
      </c>
      <c r="M6612" t="s">
        <v>8861</v>
      </c>
      <c r="N6612" t="s">
        <v>12151</v>
      </c>
      <c r="O6612" t="s">
        <v>12166</v>
      </c>
      <c r="P6612" s="10">
        <f t="shared" si="2178"/>
        <v>135</v>
      </c>
      <c r="R6612" s="17">
        <f>VLOOKUP(I6612,Counties!$A$1:$D$1787,3,0)</f>
        <v>7.7499999999999999E-2</v>
      </c>
      <c r="S6612" s="10">
        <f>P6612*R6612</f>
        <v>10.4625</v>
      </c>
      <c r="T6612" s="17" t="str">
        <f>VLOOKUP(I6612,Counties!$A$1:$D$1787,4,0)</f>
        <v>San Luis Obispo</v>
      </c>
      <c r="U6612" s="10">
        <f t="shared" si="2179"/>
        <v>10.46</v>
      </c>
      <c r="V6612" s="10">
        <f t="shared" si="2180"/>
        <v>2.4999999999995026E-3</v>
      </c>
    </row>
    <row r="6613" spans="1:22" x14ac:dyDescent="0.25">
      <c r="A6613" t="s">
        <v>12153</v>
      </c>
      <c r="B6613" t="s">
        <v>9128</v>
      </c>
      <c r="C6613" s="1">
        <v>44886</v>
      </c>
      <c r="D6613" s="1" t="s">
        <v>18</v>
      </c>
      <c r="E6613" s="2">
        <v>210</v>
      </c>
      <c r="F6613" s="2">
        <v>29.86</v>
      </c>
      <c r="G6613" s="2">
        <v>14.39</v>
      </c>
      <c r="H6613" s="2">
        <v>254.25</v>
      </c>
      <c r="I6613" t="s">
        <v>330</v>
      </c>
      <c r="J6613" t="s">
        <v>46</v>
      </c>
      <c r="K6613">
        <v>30518</v>
      </c>
      <c r="L6613" t="s">
        <v>148</v>
      </c>
      <c r="M6613" t="s">
        <v>8861</v>
      </c>
      <c r="N6613" t="s">
        <v>12151</v>
      </c>
      <c r="O6613" t="s">
        <v>12166</v>
      </c>
      <c r="P6613" s="10">
        <f t="shared" si="2178"/>
        <v>210</v>
      </c>
      <c r="R6613" s="12">
        <v>7.7499999999999999E-2</v>
      </c>
      <c r="S6613" s="10">
        <f>P6613*R6613</f>
        <v>16.274999999999999</v>
      </c>
      <c r="T6613" t="s">
        <v>822</v>
      </c>
      <c r="U6613" s="10">
        <f t="shared" si="2179"/>
        <v>14.39</v>
      </c>
      <c r="V6613" s="10">
        <f t="shared" si="2180"/>
        <v>1.884999999999998</v>
      </c>
    </row>
    <row r="6614" spans="1:22" x14ac:dyDescent="0.25">
      <c r="A6614" t="s">
        <v>12152</v>
      </c>
      <c r="B6614" t="s">
        <v>9129</v>
      </c>
      <c r="C6614" s="1">
        <v>44862</v>
      </c>
      <c r="D6614" s="1" t="s">
        <v>23</v>
      </c>
      <c r="E6614" s="2">
        <v>50</v>
      </c>
      <c r="F6614" s="2">
        <v>0</v>
      </c>
      <c r="G6614" s="2">
        <v>0</v>
      </c>
      <c r="H6614" s="2">
        <v>50</v>
      </c>
      <c r="I6614" t="s">
        <v>17</v>
      </c>
      <c r="J6614" t="s">
        <v>17</v>
      </c>
      <c r="K6614" t="s">
        <v>17</v>
      </c>
      <c r="L6614" t="s">
        <v>148</v>
      </c>
      <c r="M6614" t="s">
        <v>8861</v>
      </c>
      <c r="N6614" t="s">
        <v>12151</v>
      </c>
      <c r="O6614" t="s">
        <v>12164</v>
      </c>
      <c r="Q6614" s="10">
        <f>E6614</f>
        <v>50</v>
      </c>
      <c r="T6614"/>
    </row>
    <row r="6615" spans="1:22" x14ac:dyDescent="0.25">
      <c r="A6615" t="s">
        <v>12153</v>
      </c>
      <c r="B6615" t="s">
        <v>9130</v>
      </c>
      <c r="C6615" s="1">
        <v>44886</v>
      </c>
      <c r="D6615" s="1" t="s">
        <v>18</v>
      </c>
      <c r="E6615" s="2">
        <v>210</v>
      </c>
      <c r="F6615" s="2">
        <v>29.86</v>
      </c>
      <c r="G6615" s="2">
        <v>16.78</v>
      </c>
      <c r="H6615" s="2">
        <v>256.64</v>
      </c>
      <c r="I6615" t="s">
        <v>788</v>
      </c>
      <c r="J6615" t="s">
        <v>134</v>
      </c>
      <c r="K6615">
        <v>46037</v>
      </c>
      <c r="L6615" t="s">
        <v>148</v>
      </c>
      <c r="M6615" t="s">
        <v>8861</v>
      </c>
      <c r="N6615" t="s">
        <v>12151</v>
      </c>
      <c r="O6615" t="s">
        <v>12166</v>
      </c>
      <c r="P6615" s="10">
        <f t="shared" ref="P6615:P6618" si="2181">E6615</f>
        <v>210</v>
      </c>
      <c r="R6615" s="12">
        <v>7.7499999999999999E-2</v>
      </c>
      <c r="S6615" s="10">
        <f t="shared" ref="S6615:S6618" si="2182">P6615*R6615</f>
        <v>16.274999999999999</v>
      </c>
      <c r="T6615" t="s">
        <v>822</v>
      </c>
      <c r="U6615" s="10">
        <f t="shared" ref="U6615:U6618" si="2183">G6615</f>
        <v>16.78</v>
      </c>
      <c r="V6615" s="10">
        <f t="shared" ref="V6615:V6618" si="2184">S6615-U6615</f>
        <v>-0.50500000000000256</v>
      </c>
    </row>
    <row r="6616" spans="1:22" x14ac:dyDescent="0.25">
      <c r="A6616" t="s">
        <v>12153</v>
      </c>
      <c r="B6616" t="s">
        <v>9131</v>
      </c>
      <c r="C6616" s="1">
        <v>44886</v>
      </c>
      <c r="D6616" s="1" t="s">
        <v>18</v>
      </c>
      <c r="E6616" s="2">
        <v>370</v>
      </c>
      <c r="F6616" s="2">
        <v>43.23</v>
      </c>
      <c r="G6616" s="2">
        <v>34.090000000000003</v>
      </c>
      <c r="H6616" s="2">
        <v>447.32</v>
      </c>
      <c r="I6616" t="s">
        <v>4155</v>
      </c>
      <c r="J6616" t="s">
        <v>59</v>
      </c>
      <c r="K6616">
        <v>75707</v>
      </c>
      <c r="L6616" t="s">
        <v>148</v>
      </c>
      <c r="M6616" t="s">
        <v>8861</v>
      </c>
      <c r="N6616" t="s">
        <v>12151</v>
      </c>
      <c r="O6616" t="s">
        <v>12166</v>
      </c>
      <c r="P6616" s="10">
        <f t="shared" si="2181"/>
        <v>370</v>
      </c>
      <c r="R6616" s="12">
        <v>7.7499999999999999E-2</v>
      </c>
      <c r="S6616" s="10">
        <f t="shared" si="2182"/>
        <v>28.675000000000001</v>
      </c>
      <c r="T6616" t="s">
        <v>822</v>
      </c>
      <c r="U6616" s="10">
        <f t="shared" si="2183"/>
        <v>34.090000000000003</v>
      </c>
      <c r="V6616" s="10">
        <f t="shared" si="2184"/>
        <v>-5.4150000000000027</v>
      </c>
    </row>
    <row r="6617" spans="1:22" x14ac:dyDescent="0.25">
      <c r="A6617" t="s">
        <v>12153</v>
      </c>
      <c r="B6617" t="s">
        <v>9132</v>
      </c>
      <c r="C6617" s="1">
        <v>44886</v>
      </c>
      <c r="D6617" s="1" t="s">
        <v>18</v>
      </c>
      <c r="E6617" s="2">
        <v>185</v>
      </c>
      <c r="F6617" s="2">
        <v>37.75</v>
      </c>
      <c r="G6617" s="2">
        <v>15.59</v>
      </c>
      <c r="H6617" s="2">
        <v>238.34</v>
      </c>
      <c r="I6617" t="s">
        <v>6983</v>
      </c>
      <c r="J6617" t="s">
        <v>74</v>
      </c>
      <c r="K6617">
        <v>39157</v>
      </c>
      <c r="L6617" t="s">
        <v>148</v>
      </c>
      <c r="M6617" t="s">
        <v>8861</v>
      </c>
      <c r="N6617" t="s">
        <v>12151</v>
      </c>
      <c r="O6617" t="s">
        <v>12166</v>
      </c>
      <c r="P6617" s="10">
        <f t="shared" si="2181"/>
        <v>185</v>
      </c>
      <c r="R6617" s="12">
        <v>7.7499999999999999E-2</v>
      </c>
      <c r="S6617" s="10">
        <f t="shared" si="2182"/>
        <v>14.3375</v>
      </c>
      <c r="T6617" t="s">
        <v>822</v>
      </c>
      <c r="U6617" s="10">
        <f t="shared" si="2183"/>
        <v>15.59</v>
      </c>
      <c r="V6617" s="10">
        <f t="shared" si="2184"/>
        <v>-1.2524999999999995</v>
      </c>
    </row>
    <row r="6618" spans="1:22" x14ac:dyDescent="0.25">
      <c r="A6618" t="s">
        <v>12153</v>
      </c>
      <c r="B6618" t="s">
        <v>9133</v>
      </c>
      <c r="C6618" s="1">
        <v>44886</v>
      </c>
      <c r="D6618" s="1" t="s">
        <v>18</v>
      </c>
      <c r="E6618" s="2">
        <v>370</v>
      </c>
      <c r="F6618" s="2">
        <v>48.66</v>
      </c>
      <c r="G6618" s="2">
        <v>18.5</v>
      </c>
      <c r="H6618" s="2">
        <v>437.16</v>
      </c>
      <c r="I6618" t="s">
        <v>9134</v>
      </c>
      <c r="J6618" t="s">
        <v>299</v>
      </c>
      <c r="K6618">
        <v>54902</v>
      </c>
      <c r="L6618" t="s">
        <v>148</v>
      </c>
      <c r="M6618" t="s">
        <v>8861</v>
      </c>
      <c r="N6618" t="s">
        <v>12151</v>
      </c>
      <c r="O6618" t="s">
        <v>12166</v>
      </c>
      <c r="P6618" s="10">
        <f t="shared" si="2181"/>
        <v>370</v>
      </c>
      <c r="R6618" s="12">
        <v>7.7499999999999999E-2</v>
      </c>
      <c r="S6618" s="10">
        <f t="shared" si="2182"/>
        <v>28.675000000000001</v>
      </c>
      <c r="T6618" t="s">
        <v>822</v>
      </c>
      <c r="U6618" s="10">
        <f t="shared" si="2183"/>
        <v>18.5</v>
      </c>
      <c r="V6618" s="10">
        <f t="shared" si="2184"/>
        <v>10.175000000000001</v>
      </c>
    </row>
    <row r="6619" spans="1:22" x14ac:dyDescent="0.25">
      <c r="A6619" t="s">
        <v>12152</v>
      </c>
      <c r="B6619" t="s">
        <v>9135</v>
      </c>
      <c r="C6619" s="1">
        <v>44852</v>
      </c>
      <c r="D6619" s="1" t="s">
        <v>23</v>
      </c>
      <c r="E6619" s="2">
        <v>50</v>
      </c>
      <c r="F6619" s="2">
        <v>0</v>
      </c>
      <c r="G6619" s="2">
        <v>0</v>
      </c>
      <c r="H6619" s="2">
        <v>50</v>
      </c>
      <c r="I6619" t="s">
        <v>17</v>
      </c>
      <c r="J6619" t="s">
        <v>17</v>
      </c>
      <c r="K6619" t="s">
        <v>17</v>
      </c>
      <c r="L6619" t="s">
        <v>148</v>
      </c>
      <c r="M6619" t="s">
        <v>8861</v>
      </c>
      <c r="N6619" t="s">
        <v>12151</v>
      </c>
      <c r="O6619" t="s">
        <v>12164</v>
      </c>
      <c r="Q6619" s="10">
        <f>E6619</f>
        <v>50</v>
      </c>
      <c r="T6619"/>
    </row>
    <row r="6620" spans="1:22" x14ac:dyDescent="0.25">
      <c r="A6620" t="s">
        <v>12153</v>
      </c>
      <c r="B6620" t="s">
        <v>9136</v>
      </c>
      <c r="C6620" s="1">
        <v>44886</v>
      </c>
      <c r="D6620" s="1" t="s">
        <v>18</v>
      </c>
      <c r="E6620" s="2">
        <v>370</v>
      </c>
      <c r="F6620" s="2">
        <v>48.66</v>
      </c>
      <c r="G6620" s="2">
        <v>39.270000000000003</v>
      </c>
      <c r="H6620" s="2">
        <v>457.93</v>
      </c>
      <c r="I6620" t="s">
        <v>9137</v>
      </c>
      <c r="J6620" t="s">
        <v>211</v>
      </c>
      <c r="K6620">
        <v>56001</v>
      </c>
      <c r="L6620" t="s">
        <v>148</v>
      </c>
      <c r="M6620" t="s">
        <v>8861</v>
      </c>
      <c r="N6620" t="s">
        <v>12151</v>
      </c>
      <c r="O6620" t="s">
        <v>12166</v>
      </c>
      <c r="P6620" s="10">
        <f>E6620</f>
        <v>370</v>
      </c>
      <c r="R6620" s="12">
        <v>7.7499999999999999E-2</v>
      </c>
      <c r="S6620" s="10">
        <f>P6620*R6620</f>
        <v>28.675000000000001</v>
      </c>
      <c r="T6620" t="s">
        <v>822</v>
      </c>
      <c r="U6620" s="10">
        <f>G6620</f>
        <v>39.270000000000003</v>
      </c>
      <c r="V6620" s="10">
        <f>S6620-U6620</f>
        <v>-10.595000000000002</v>
      </c>
    </row>
    <row r="6621" spans="1:22" x14ac:dyDescent="0.25">
      <c r="A6621" t="s">
        <v>12152</v>
      </c>
      <c r="B6621" t="s">
        <v>9138</v>
      </c>
      <c r="C6621" s="1">
        <v>44854</v>
      </c>
      <c r="D6621" s="1" t="s">
        <v>23</v>
      </c>
      <c r="E6621" s="2">
        <v>50</v>
      </c>
      <c r="F6621" s="2">
        <v>0</v>
      </c>
      <c r="G6621" s="2">
        <v>0</v>
      </c>
      <c r="H6621" s="2">
        <v>50</v>
      </c>
      <c r="I6621" t="s">
        <v>17</v>
      </c>
      <c r="J6621" t="s">
        <v>17</v>
      </c>
      <c r="K6621" t="s">
        <v>17</v>
      </c>
      <c r="L6621" t="s">
        <v>148</v>
      </c>
      <c r="M6621" t="s">
        <v>8861</v>
      </c>
      <c r="N6621" t="s">
        <v>12151</v>
      </c>
      <c r="O6621" t="s">
        <v>12164</v>
      </c>
      <c r="Q6621" s="10">
        <f>E6621</f>
        <v>50</v>
      </c>
      <c r="T6621"/>
    </row>
    <row r="6622" spans="1:22" x14ac:dyDescent="0.25">
      <c r="A6622" t="s">
        <v>12153</v>
      </c>
      <c r="B6622" t="s">
        <v>9139</v>
      </c>
      <c r="C6622" s="1">
        <v>44886</v>
      </c>
      <c r="D6622" s="1" t="s">
        <v>18</v>
      </c>
      <c r="E6622" s="2">
        <v>370</v>
      </c>
      <c r="F6622" s="2">
        <v>48.66</v>
      </c>
      <c r="G6622" s="2">
        <v>56.18</v>
      </c>
      <c r="H6622" s="2">
        <v>474.84</v>
      </c>
      <c r="I6622" t="s">
        <v>241</v>
      </c>
      <c r="J6622" t="s">
        <v>141</v>
      </c>
      <c r="K6622">
        <v>40241</v>
      </c>
      <c r="L6622" t="s">
        <v>148</v>
      </c>
      <c r="M6622" t="s">
        <v>8861</v>
      </c>
      <c r="N6622" t="s">
        <v>12151</v>
      </c>
      <c r="O6622" t="s">
        <v>12166</v>
      </c>
      <c r="P6622" s="10">
        <f t="shared" ref="P6622:P6624" si="2185">E6622</f>
        <v>370</v>
      </c>
      <c r="R6622" s="12">
        <v>7.7499999999999999E-2</v>
      </c>
      <c r="S6622" s="10">
        <f t="shared" ref="S6622:S6624" si="2186">P6622*R6622</f>
        <v>28.675000000000001</v>
      </c>
      <c r="T6622" t="s">
        <v>822</v>
      </c>
      <c r="U6622" s="10">
        <f t="shared" ref="U6622:U6624" si="2187">G6622</f>
        <v>56.18</v>
      </c>
      <c r="V6622" s="10">
        <f t="shared" ref="V6622:V6624" si="2188">S6622-U6622</f>
        <v>-27.504999999999999</v>
      </c>
    </row>
    <row r="6623" spans="1:22" x14ac:dyDescent="0.25">
      <c r="A6623" t="s">
        <v>12153</v>
      </c>
      <c r="B6623" t="s">
        <v>9140</v>
      </c>
      <c r="C6623" s="1">
        <v>44886</v>
      </c>
      <c r="D6623" s="1" t="s">
        <v>18</v>
      </c>
      <c r="E6623" s="2">
        <v>160</v>
      </c>
      <c r="F6623" s="2">
        <v>28.09</v>
      </c>
      <c r="G6623" s="2">
        <v>15.52</v>
      </c>
      <c r="H6623" s="2">
        <v>203.61</v>
      </c>
      <c r="I6623" t="s">
        <v>1042</v>
      </c>
      <c r="J6623" t="s">
        <v>59</v>
      </c>
      <c r="K6623">
        <v>77345</v>
      </c>
      <c r="L6623" t="s">
        <v>148</v>
      </c>
      <c r="M6623" t="s">
        <v>8861</v>
      </c>
      <c r="N6623" t="s">
        <v>12151</v>
      </c>
      <c r="O6623" t="s">
        <v>12166</v>
      </c>
      <c r="P6623" s="10">
        <f t="shared" si="2185"/>
        <v>160</v>
      </c>
      <c r="R6623" s="12">
        <v>7.7499999999999999E-2</v>
      </c>
      <c r="S6623" s="10">
        <f t="shared" si="2186"/>
        <v>12.4</v>
      </c>
      <c r="T6623" t="s">
        <v>822</v>
      </c>
      <c r="U6623" s="10">
        <f t="shared" si="2187"/>
        <v>15.52</v>
      </c>
      <c r="V6623" s="10">
        <f t="shared" si="2188"/>
        <v>-3.1199999999999992</v>
      </c>
    </row>
    <row r="6624" spans="1:22" x14ac:dyDescent="0.25">
      <c r="A6624" t="s">
        <v>12154</v>
      </c>
      <c r="B6624" t="s">
        <v>9141</v>
      </c>
      <c r="C6624" s="1">
        <v>44913</v>
      </c>
      <c r="D6624" s="1" t="s">
        <v>54</v>
      </c>
      <c r="E6624" s="2">
        <v>-370</v>
      </c>
      <c r="F6624" s="2">
        <v>-48.66</v>
      </c>
      <c r="G6624" s="2">
        <v>-27.76</v>
      </c>
      <c r="H6624" s="2">
        <v>-446.42</v>
      </c>
      <c r="I6624" t="s">
        <v>9038</v>
      </c>
      <c r="J6624" t="s">
        <v>78</v>
      </c>
      <c r="K6624">
        <v>8043</v>
      </c>
      <c r="L6624" t="s">
        <v>148</v>
      </c>
      <c r="M6624" t="s">
        <v>8861</v>
      </c>
      <c r="N6624" t="s">
        <v>12151</v>
      </c>
      <c r="O6624" t="s">
        <v>12166</v>
      </c>
      <c r="P6624" s="10">
        <f t="shared" si="2185"/>
        <v>-370</v>
      </c>
      <c r="R6624" s="12">
        <v>7.7499999999999999E-2</v>
      </c>
      <c r="S6624" s="10">
        <f t="shared" si="2186"/>
        <v>-28.675000000000001</v>
      </c>
      <c r="T6624" t="s">
        <v>822</v>
      </c>
      <c r="U6624" s="10">
        <f t="shared" si="2187"/>
        <v>-27.76</v>
      </c>
      <c r="V6624" s="10">
        <f t="shared" si="2188"/>
        <v>-0.91499999999999915</v>
      </c>
    </row>
    <row r="6625" spans="1:22" x14ac:dyDescent="0.25">
      <c r="A6625" t="s">
        <v>12154</v>
      </c>
      <c r="B6625" t="s">
        <v>9142</v>
      </c>
      <c r="C6625" s="1">
        <v>44897</v>
      </c>
      <c r="D6625" s="1" t="s">
        <v>23</v>
      </c>
      <c r="E6625" s="2">
        <v>50</v>
      </c>
      <c r="F6625" s="2">
        <v>0</v>
      </c>
      <c r="G6625" s="2">
        <v>0</v>
      </c>
      <c r="H6625" s="2">
        <v>50</v>
      </c>
      <c r="I6625" t="s">
        <v>17</v>
      </c>
      <c r="J6625" t="s">
        <v>17</v>
      </c>
      <c r="K6625" t="s">
        <v>17</v>
      </c>
      <c r="L6625" t="s">
        <v>148</v>
      </c>
      <c r="M6625" t="s">
        <v>8861</v>
      </c>
      <c r="N6625" t="s">
        <v>12151</v>
      </c>
      <c r="O6625" t="s">
        <v>12164</v>
      </c>
      <c r="Q6625" s="10">
        <f>E6625</f>
        <v>50</v>
      </c>
      <c r="T6625"/>
    </row>
    <row r="6626" spans="1:22" x14ac:dyDescent="0.25">
      <c r="A6626" t="s">
        <v>12153</v>
      </c>
      <c r="B6626" t="s">
        <v>9143</v>
      </c>
      <c r="C6626" s="1">
        <v>44886</v>
      </c>
      <c r="D6626" s="1" t="s">
        <v>18</v>
      </c>
      <c r="E6626" s="2">
        <v>436.7</v>
      </c>
      <c r="F6626" s="2">
        <v>43.23</v>
      </c>
      <c r="G6626" s="2">
        <v>38.4</v>
      </c>
      <c r="H6626" s="2">
        <v>518.33000000000004</v>
      </c>
      <c r="I6626" t="s">
        <v>5506</v>
      </c>
      <c r="J6626" t="s">
        <v>49</v>
      </c>
      <c r="K6626">
        <v>66217</v>
      </c>
      <c r="L6626" t="s">
        <v>148</v>
      </c>
      <c r="M6626" t="s">
        <v>8861</v>
      </c>
      <c r="N6626" t="s">
        <v>12151</v>
      </c>
      <c r="O6626" t="s">
        <v>12166</v>
      </c>
      <c r="P6626" s="10">
        <f>E6626</f>
        <v>436.7</v>
      </c>
      <c r="R6626" s="12">
        <v>7.7499999999999999E-2</v>
      </c>
      <c r="S6626" s="10">
        <f>P6626*R6626</f>
        <v>33.844250000000002</v>
      </c>
      <c r="T6626" t="s">
        <v>822</v>
      </c>
      <c r="U6626" s="10">
        <f>G6626</f>
        <v>38.4</v>
      </c>
      <c r="V6626" s="10">
        <f>S6626-U6626</f>
        <v>-4.5557499999999962</v>
      </c>
    </row>
    <row r="6627" spans="1:22" x14ac:dyDescent="0.25">
      <c r="A6627" t="s">
        <v>12152</v>
      </c>
      <c r="B6627" t="s">
        <v>9144</v>
      </c>
      <c r="C6627" s="1">
        <v>44861</v>
      </c>
      <c r="D6627" s="1" t="s">
        <v>23</v>
      </c>
      <c r="E6627" s="2">
        <v>50</v>
      </c>
      <c r="F6627" s="2">
        <v>0</v>
      </c>
      <c r="G6627" s="2">
        <v>0</v>
      </c>
      <c r="H6627" s="2">
        <v>50</v>
      </c>
      <c r="I6627" t="s">
        <v>17</v>
      </c>
      <c r="J6627" t="s">
        <v>17</v>
      </c>
      <c r="K6627" t="s">
        <v>17</v>
      </c>
      <c r="L6627" t="s">
        <v>148</v>
      </c>
      <c r="M6627" t="s">
        <v>8861</v>
      </c>
      <c r="N6627" t="s">
        <v>12151</v>
      </c>
      <c r="O6627" t="s">
        <v>12164</v>
      </c>
      <c r="Q6627" s="10">
        <f t="shared" ref="Q6627:Q6628" si="2189">E6627</f>
        <v>50</v>
      </c>
      <c r="T6627"/>
    </row>
    <row r="6628" spans="1:22" x14ac:dyDescent="0.25">
      <c r="A6628" t="s">
        <v>12152</v>
      </c>
      <c r="B6628" t="s">
        <v>9145</v>
      </c>
      <c r="C6628" s="1">
        <v>44847</v>
      </c>
      <c r="D6628" s="1" t="s">
        <v>23</v>
      </c>
      <c r="E6628" s="2">
        <v>50</v>
      </c>
      <c r="F6628" s="2">
        <v>0</v>
      </c>
      <c r="G6628" s="2">
        <v>0</v>
      </c>
      <c r="H6628" s="2">
        <v>50</v>
      </c>
      <c r="I6628" t="s">
        <v>17</v>
      </c>
      <c r="J6628" t="s">
        <v>17</v>
      </c>
      <c r="K6628" t="s">
        <v>17</v>
      </c>
      <c r="L6628" t="s">
        <v>148</v>
      </c>
      <c r="M6628" t="s">
        <v>8861</v>
      </c>
      <c r="N6628" t="s">
        <v>12151</v>
      </c>
      <c r="O6628" t="s">
        <v>12164</v>
      </c>
      <c r="Q6628" s="10">
        <f t="shared" si="2189"/>
        <v>50</v>
      </c>
      <c r="T6628"/>
    </row>
    <row r="6629" spans="1:22" x14ac:dyDescent="0.25">
      <c r="A6629" t="s">
        <v>12153</v>
      </c>
      <c r="B6629" t="s">
        <v>9146</v>
      </c>
      <c r="C6629" s="1">
        <v>44886</v>
      </c>
      <c r="D6629" s="1" t="s">
        <v>18</v>
      </c>
      <c r="E6629" s="2">
        <v>370</v>
      </c>
      <c r="F6629" s="2">
        <v>43.23</v>
      </c>
      <c r="G6629" s="2">
        <v>27.9</v>
      </c>
      <c r="H6629" s="2">
        <v>441.13</v>
      </c>
      <c r="I6629" t="s">
        <v>4866</v>
      </c>
      <c r="J6629" t="s">
        <v>59</v>
      </c>
      <c r="K6629">
        <v>76049</v>
      </c>
      <c r="L6629" t="s">
        <v>148</v>
      </c>
      <c r="M6629" t="s">
        <v>8861</v>
      </c>
      <c r="N6629" t="s">
        <v>12151</v>
      </c>
      <c r="O6629" t="s">
        <v>12166</v>
      </c>
      <c r="P6629" s="10">
        <f>E6629</f>
        <v>370</v>
      </c>
      <c r="R6629" s="12">
        <v>7.7499999999999999E-2</v>
      </c>
      <c r="S6629" s="10">
        <f>P6629*R6629</f>
        <v>28.675000000000001</v>
      </c>
      <c r="T6629" t="s">
        <v>822</v>
      </c>
      <c r="U6629" s="10">
        <f>G6629</f>
        <v>27.9</v>
      </c>
      <c r="V6629" s="10">
        <f>S6629-U6629</f>
        <v>0.77500000000000213</v>
      </c>
    </row>
    <row r="6630" spans="1:22" x14ac:dyDescent="0.25">
      <c r="A6630" t="s">
        <v>12153</v>
      </c>
      <c r="B6630" t="s">
        <v>9147</v>
      </c>
      <c r="C6630" s="1">
        <v>44868</v>
      </c>
      <c r="D6630" s="1" t="s">
        <v>23</v>
      </c>
      <c r="E6630" s="2">
        <v>50</v>
      </c>
      <c r="F6630" s="2">
        <v>0</v>
      </c>
      <c r="G6630" s="2">
        <v>0</v>
      </c>
      <c r="H6630" s="2">
        <v>50</v>
      </c>
      <c r="I6630" t="s">
        <v>17</v>
      </c>
      <c r="J6630" t="s">
        <v>17</v>
      </c>
      <c r="K6630" t="s">
        <v>17</v>
      </c>
      <c r="L6630" t="s">
        <v>148</v>
      </c>
      <c r="M6630" t="s">
        <v>8861</v>
      </c>
      <c r="N6630" t="s">
        <v>12151</v>
      </c>
      <c r="O6630" t="s">
        <v>12164</v>
      </c>
      <c r="Q6630" s="10">
        <f>E6630</f>
        <v>50</v>
      </c>
      <c r="T6630"/>
    </row>
    <row r="6631" spans="1:22" x14ac:dyDescent="0.25">
      <c r="A6631" t="s">
        <v>12153</v>
      </c>
      <c r="B6631" t="s">
        <v>9148</v>
      </c>
      <c r="C6631" s="1">
        <v>44886</v>
      </c>
      <c r="D6631" s="1" t="s">
        <v>18</v>
      </c>
      <c r="E6631" s="2">
        <v>171.1</v>
      </c>
      <c r="F6631" s="2">
        <v>29.86</v>
      </c>
      <c r="G6631" s="2">
        <v>20.37</v>
      </c>
      <c r="H6631" s="2">
        <v>221.33</v>
      </c>
      <c r="I6631" t="s">
        <v>5440</v>
      </c>
      <c r="J6631" t="s">
        <v>131</v>
      </c>
      <c r="K6631">
        <v>72758</v>
      </c>
      <c r="L6631" t="s">
        <v>148</v>
      </c>
      <c r="M6631" t="s">
        <v>8861</v>
      </c>
      <c r="N6631" t="s">
        <v>12151</v>
      </c>
      <c r="O6631" t="s">
        <v>12166</v>
      </c>
      <c r="P6631" s="10">
        <f t="shared" ref="P6631:P6636" si="2190">E6631</f>
        <v>171.1</v>
      </c>
      <c r="R6631" s="12">
        <v>7.7499999999999999E-2</v>
      </c>
      <c r="S6631" s="10">
        <f t="shared" ref="S6631:S6636" si="2191">P6631*R6631</f>
        <v>13.260249999999999</v>
      </c>
      <c r="T6631" t="s">
        <v>822</v>
      </c>
      <c r="U6631" s="10">
        <f t="shared" ref="U6631:U6636" si="2192">G6631</f>
        <v>20.37</v>
      </c>
      <c r="V6631" s="10">
        <f t="shared" ref="V6631:V6636" si="2193">S6631-U6631</f>
        <v>-7.1097500000000018</v>
      </c>
    </row>
    <row r="6632" spans="1:22" x14ac:dyDescent="0.25">
      <c r="A6632" t="s">
        <v>12153</v>
      </c>
      <c r="B6632" t="s">
        <v>9149</v>
      </c>
      <c r="C6632" s="1">
        <v>44886</v>
      </c>
      <c r="D6632" s="1" t="s">
        <v>18</v>
      </c>
      <c r="E6632" s="2">
        <v>370</v>
      </c>
      <c r="F6632" s="2">
        <v>48.66</v>
      </c>
      <c r="G6632" s="2">
        <v>43.96</v>
      </c>
      <c r="H6632" s="2">
        <v>462.62</v>
      </c>
      <c r="I6632" t="s">
        <v>527</v>
      </c>
      <c r="J6632" t="s">
        <v>131</v>
      </c>
      <c r="K6632">
        <v>72207</v>
      </c>
      <c r="L6632" t="s">
        <v>148</v>
      </c>
      <c r="M6632" t="s">
        <v>8861</v>
      </c>
      <c r="N6632" t="s">
        <v>12151</v>
      </c>
      <c r="O6632" t="s">
        <v>12166</v>
      </c>
      <c r="P6632" s="10">
        <f t="shared" si="2190"/>
        <v>370</v>
      </c>
      <c r="R6632" s="12">
        <v>7.7499999999999999E-2</v>
      </c>
      <c r="S6632" s="10">
        <f t="shared" si="2191"/>
        <v>28.675000000000001</v>
      </c>
      <c r="T6632" t="s">
        <v>822</v>
      </c>
      <c r="U6632" s="10">
        <f t="shared" si="2192"/>
        <v>43.96</v>
      </c>
      <c r="V6632" s="10">
        <f t="shared" si="2193"/>
        <v>-15.285</v>
      </c>
    </row>
    <row r="6633" spans="1:22" x14ac:dyDescent="0.25">
      <c r="A6633" t="s">
        <v>12154</v>
      </c>
      <c r="B6633" t="s">
        <v>9150</v>
      </c>
      <c r="C6633" s="1">
        <v>44909</v>
      </c>
      <c r="D6633" s="1" t="s">
        <v>18</v>
      </c>
      <c r="E6633" s="2">
        <v>126</v>
      </c>
      <c r="F6633" s="2">
        <v>21.56</v>
      </c>
      <c r="G6633" s="2">
        <v>13.54</v>
      </c>
      <c r="H6633" s="2">
        <v>161.1</v>
      </c>
      <c r="I6633" t="s">
        <v>9151</v>
      </c>
      <c r="J6633" t="s">
        <v>211</v>
      </c>
      <c r="K6633">
        <v>55364</v>
      </c>
      <c r="L6633" t="s">
        <v>148</v>
      </c>
      <c r="M6633" t="s">
        <v>8861</v>
      </c>
      <c r="N6633" t="s">
        <v>12151</v>
      </c>
      <c r="O6633" t="s">
        <v>12166</v>
      </c>
      <c r="P6633" s="10">
        <f t="shared" si="2190"/>
        <v>126</v>
      </c>
      <c r="R6633" s="12">
        <v>7.7499999999999999E-2</v>
      </c>
      <c r="S6633" s="10">
        <f t="shared" si="2191"/>
        <v>9.7650000000000006</v>
      </c>
      <c r="T6633" t="s">
        <v>822</v>
      </c>
      <c r="U6633" s="10">
        <f t="shared" si="2192"/>
        <v>13.54</v>
      </c>
      <c r="V6633" s="10">
        <f t="shared" si="2193"/>
        <v>-3.7749999999999986</v>
      </c>
    </row>
    <row r="6634" spans="1:22" x14ac:dyDescent="0.25">
      <c r="A6634" t="s">
        <v>12153</v>
      </c>
      <c r="B6634" t="s">
        <v>9152</v>
      </c>
      <c r="C6634" s="1">
        <v>44886</v>
      </c>
      <c r="D6634" s="1" t="s">
        <v>18</v>
      </c>
      <c r="E6634" s="2">
        <v>320</v>
      </c>
      <c r="F6634" s="2">
        <v>38.42</v>
      </c>
      <c r="G6634" s="2">
        <v>33.6</v>
      </c>
      <c r="H6634" s="2">
        <v>392.02</v>
      </c>
      <c r="I6634" t="s">
        <v>3306</v>
      </c>
      <c r="J6634" t="s">
        <v>453</v>
      </c>
      <c r="K6634">
        <v>98020</v>
      </c>
      <c r="L6634" t="s">
        <v>148</v>
      </c>
      <c r="M6634" t="s">
        <v>8861</v>
      </c>
      <c r="N6634" t="s">
        <v>12151</v>
      </c>
      <c r="O6634" t="s">
        <v>12166</v>
      </c>
      <c r="P6634" s="10">
        <f t="shared" si="2190"/>
        <v>320</v>
      </c>
      <c r="R6634" s="12">
        <v>7.7499999999999999E-2</v>
      </c>
      <c r="S6634" s="10">
        <f t="shared" si="2191"/>
        <v>24.8</v>
      </c>
      <c r="T6634" t="s">
        <v>822</v>
      </c>
      <c r="U6634" s="10">
        <f t="shared" si="2192"/>
        <v>33.6</v>
      </c>
      <c r="V6634" s="10">
        <f t="shared" si="2193"/>
        <v>-8.8000000000000007</v>
      </c>
    </row>
    <row r="6635" spans="1:22" x14ac:dyDescent="0.25">
      <c r="A6635" t="s">
        <v>12153</v>
      </c>
      <c r="B6635" t="s">
        <v>9153</v>
      </c>
      <c r="C6635" s="1">
        <v>44886</v>
      </c>
      <c r="D6635" s="1" t="s">
        <v>18</v>
      </c>
      <c r="E6635" s="2">
        <v>197.7</v>
      </c>
      <c r="F6635" s="2">
        <v>48.66</v>
      </c>
      <c r="G6635" s="2">
        <v>14.78</v>
      </c>
      <c r="H6635" s="2">
        <v>261.14</v>
      </c>
      <c r="I6635" t="s">
        <v>9154</v>
      </c>
      <c r="J6635" t="s">
        <v>88</v>
      </c>
      <c r="K6635">
        <v>19010</v>
      </c>
      <c r="L6635" t="s">
        <v>148</v>
      </c>
      <c r="M6635" t="s">
        <v>8861</v>
      </c>
      <c r="N6635" t="s">
        <v>12151</v>
      </c>
      <c r="O6635" t="s">
        <v>12166</v>
      </c>
      <c r="P6635" s="10">
        <f t="shared" si="2190"/>
        <v>197.7</v>
      </c>
      <c r="R6635" s="12">
        <v>7.7499999999999999E-2</v>
      </c>
      <c r="S6635" s="10">
        <f t="shared" si="2191"/>
        <v>15.32175</v>
      </c>
      <c r="T6635" t="s">
        <v>822</v>
      </c>
      <c r="U6635" s="10">
        <f t="shared" si="2192"/>
        <v>14.78</v>
      </c>
      <c r="V6635" s="10">
        <f t="shared" si="2193"/>
        <v>0.5417500000000004</v>
      </c>
    </row>
    <row r="6636" spans="1:22" x14ac:dyDescent="0.25">
      <c r="A6636" t="s">
        <v>12153</v>
      </c>
      <c r="B6636" t="s">
        <v>9155</v>
      </c>
      <c r="C6636" s="1">
        <v>44886</v>
      </c>
      <c r="D6636" s="1" t="s">
        <v>18</v>
      </c>
      <c r="E6636" s="2">
        <v>420</v>
      </c>
      <c r="F6636" s="2">
        <v>48.66</v>
      </c>
      <c r="G6636" s="2">
        <v>32.81</v>
      </c>
      <c r="H6636" s="2">
        <v>501.47</v>
      </c>
      <c r="I6636" t="s">
        <v>5076</v>
      </c>
      <c r="J6636" t="s">
        <v>286</v>
      </c>
      <c r="K6636">
        <v>29306</v>
      </c>
      <c r="L6636" t="s">
        <v>148</v>
      </c>
      <c r="M6636" t="s">
        <v>8861</v>
      </c>
      <c r="N6636" t="s">
        <v>12151</v>
      </c>
      <c r="O6636" t="s">
        <v>12166</v>
      </c>
      <c r="P6636" s="10">
        <f t="shared" si="2190"/>
        <v>420</v>
      </c>
      <c r="R6636" s="12">
        <v>7.7499999999999999E-2</v>
      </c>
      <c r="S6636" s="10">
        <f t="shared" si="2191"/>
        <v>32.549999999999997</v>
      </c>
      <c r="T6636" t="s">
        <v>822</v>
      </c>
      <c r="U6636" s="10">
        <f t="shared" si="2192"/>
        <v>32.81</v>
      </c>
      <c r="V6636" s="10">
        <f t="shared" si="2193"/>
        <v>-0.26000000000000512</v>
      </c>
    </row>
    <row r="6637" spans="1:22" x14ac:dyDescent="0.25">
      <c r="A6637" t="s">
        <v>12153</v>
      </c>
      <c r="B6637" t="s">
        <v>9156</v>
      </c>
      <c r="C6637" s="1">
        <v>44873</v>
      </c>
      <c r="D6637" s="1" t="s">
        <v>23</v>
      </c>
      <c r="E6637" s="2">
        <v>50</v>
      </c>
      <c r="F6637" s="2">
        <v>0</v>
      </c>
      <c r="G6637" s="2">
        <v>0</v>
      </c>
      <c r="H6637" s="2">
        <v>50</v>
      </c>
      <c r="I6637" t="s">
        <v>17</v>
      </c>
      <c r="J6637" t="s">
        <v>17</v>
      </c>
      <c r="K6637" t="s">
        <v>17</v>
      </c>
      <c r="L6637" t="s">
        <v>148</v>
      </c>
      <c r="M6637" t="s">
        <v>8861</v>
      </c>
      <c r="N6637" t="s">
        <v>12151</v>
      </c>
      <c r="O6637" t="s">
        <v>12164</v>
      </c>
      <c r="Q6637" s="10">
        <f>E6637</f>
        <v>50</v>
      </c>
      <c r="T6637"/>
    </row>
    <row r="6638" spans="1:22" x14ac:dyDescent="0.25">
      <c r="A6638" t="s">
        <v>12153</v>
      </c>
      <c r="B6638" t="s">
        <v>9157</v>
      </c>
      <c r="C6638" s="1">
        <v>44886</v>
      </c>
      <c r="D6638" s="1" t="s">
        <v>18</v>
      </c>
      <c r="E6638" s="2">
        <v>320</v>
      </c>
      <c r="F6638" s="2">
        <v>36.78</v>
      </c>
      <c r="G6638" s="2">
        <v>30.01</v>
      </c>
      <c r="H6638" s="2">
        <v>386.79</v>
      </c>
      <c r="I6638" t="s">
        <v>3933</v>
      </c>
      <c r="J6638" t="s">
        <v>52</v>
      </c>
      <c r="K6638">
        <v>95008</v>
      </c>
      <c r="L6638" t="s">
        <v>148</v>
      </c>
      <c r="M6638" t="s">
        <v>8861</v>
      </c>
      <c r="N6638" t="s">
        <v>12151</v>
      </c>
      <c r="O6638" t="s">
        <v>12166</v>
      </c>
      <c r="P6638" s="10">
        <f>E6638</f>
        <v>320</v>
      </c>
      <c r="R6638" s="17">
        <f>VLOOKUP(I6638,Counties!$A$1:$D$1787,3,0)</f>
        <v>9.3799999999999994E-2</v>
      </c>
      <c r="S6638" s="10">
        <f>P6638*R6638</f>
        <v>30.015999999999998</v>
      </c>
      <c r="T6638" s="17" t="str">
        <f>VLOOKUP(I6638,Counties!$A$1:$D$1787,4,0)</f>
        <v>Santa Clara</v>
      </c>
      <c r="U6638" s="10">
        <f>G6638</f>
        <v>30.01</v>
      </c>
      <c r="V6638" s="10">
        <f>S6638-U6638</f>
        <v>5.9999999999966747E-3</v>
      </c>
    </row>
    <row r="6639" spans="1:22" x14ac:dyDescent="0.25">
      <c r="A6639" t="s">
        <v>12153</v>
      </c>
      <c r="B6639" t="s">
        <v>9158</v>
      </c>
      <c r="C6639" s="1">
        <v>44880</v>
      </c>
      <c r="D6639" s="1" t="s">
        <v>23</v>
      </c>
      <c r="E6639" s="2">
        <v>50</v>
      </c>
      <c r="F6639" s="2">
        <v>0</v>
      </c>
      <c r="G6639" s="2">
        <v>0</v>
      </c>
      <c r="H6639" s="2">
        <v>50</v>
      </c>
      <c r="I6639" t="s">
        <v>17</v>
      </c>
      <c r="J6639" t="s">
        <v>17</v>
      </c>
      <c r="K6639" t="s">
        <v>17</v>
      </c>
      <c r="L6639" t="s">
        <v>148</v>
      </c>
      <c r="M6639" t="s">
        <v>8861</v>
      </c>
      <c r="N6639" t="s">
        <v>12151</v>
      </c>
      <c r="O6639" t="s">
        <v>12164</v>
      </c>
      <c r="Q6639" s="10">
        <f>E6639</f>
        <v>50</v>
      </c>
      <c r="T6639"/>
    </row>
    <row r="6640" spans="1:22" x14ac:dyDescent="0.25">
      <c r="A6640" t="s">
        <v>12153</v>
      </c>
      <c r="B6640" t="s">
        <v>9159</v>
      </c>
      <c r="C6640" s="1">
        <v>44886</v>
      </c>
      <c r="D6640" s="1" t="s">
        <v>18</v>
      </c>
      <c r="E6640" s="2">
        <v>370</v>
      </c>
      <c r="F6640" s="2">
        <v>48.66</v>
      </c>
      <c r="G6640" s="2">
        <v>29.32</v>
      </c>
      <c r="H6640" s="2">
        <v>447.98</v>
      </c>
      <c r="I6640" t="s">
        <v>2557</v>
      </c>
      <c r="J6640" t="s">
        <v>134</v>
      </c>
      <c r="K6640">
        <v>47404</v>
      </c>
      <c r="L6640" t="s">
        <v>148</v>
      </c>
      <c r="M6640" t="s">
        <v>8861</v>
      </c>
      <c r="N6640" t="s">
        <v>12151</v>
      </c>
      <c r="O6640" t="s">
        <v>12166</v>
      </c>
      <c r="P6640" s="10">
        <f t="shared" ref="P6640:P6643" si="2194">E6640</f>
        <v>370</v>
      </c>
      <c r="R6640" s="12">
        <v>7.7499999999999999E-2</v>
      </c>
      <c r="S6640" s="10">
        <f t="shared" ref="S6640:S6643" si="2195">P6640*R6640</f>
        <v>28.675000000000001</v>
      </c>
      <c r="T6640" t="s">
        <v>822</v>
      </c>
      <c r="U6640" s="10">
        <f t="shared" ref="U6640:U6643" si="2196">G6640</f>
        <v>29.32</v>
      </c>
      <c r="V6640" s="10">
        <f t="shared" ref="V6640:V6643" si="2197">S6640-U6640</f>
        <v>-0.64499999999999957</v>
      </c>
    </row>
    <row r="6641" spans="1:22" x14ac:dyDescent="0.25">
      <c r="A6641" t="s">
        <v>12153</v>
      </c>
      <c r="B6641" t="s">
        <v>9160</v>
      </c>
      <c r="C6641" s="1">
        <v>44886</v>
      </c>
      <c r="D6641" s="1" t="s">
        <v>18</v>
      </c>
      <c r="E6641" s="2">
        <v>370</v>
      </c>
      <c r="F6641" s="2">
        <v>48.66</v>
      </c>
      <c r="G6641" s="2">
        <v>31.4</v>
      </c>
      <c r="H6641" s="2">
        <v>450.06</v>
      </c>
      <c r="I6641" t="s">
        <v>673</v>
      </c>
      <c r="J6641" t="s">
        <v>71</v>
      </c>
      <c r="K6641">
        <v>33609</v>
      </c>
      <c r="L6641" t="s">
        <v>148</v>
      </c>
      <c r="M6641" t="s">
        <v>8861</v>
      </c>
      <c r="N6641" t="s">
        <v>12151</v>
      </c>
      <c r="O6641" t="s">
        <v>12166</v>
      </c>
      <c r="P6641" s="10">
        <f t="shared" si="2194"/>
        <v>370</v>
      </c>
      <c r="R6641" s="12">
        <v>7.7499999999999999E-2</v>
      </c>
      <c r="S6641" s="10">
        <f t="shared" si="2195"/>
        <v>28.675000000000001</v>
      </c>
      <c r="T6641" t="s">
        <v>822</v>
      </c>
      <c r="U6641" s="10">
        <f t="shared" si="2196"/>
        <v>31.4</v>
      </c>
      <c r="V6641" s="10">
        <f t="shared" si="2197"/>
        <v>-2.7249999999999979</v>
      </c>
    </row>
    <row r="6642" spans="1:22" x14ac:dyDescent="0.25">
      <c r="A6642" t="s">
        <v>12153</v>
      </c>
      <c r="B6642" t="s">
        <v>9161</v>
      </c>
      <c r="C6642" s="1">
        <v>44887</v>
      </c>
      <c r="D6642" s="1" t="s">
        <v>18</v>
      </c>
      <c r="E6642" s="2">
        <v>1110</v>
      </c>
      <c r="F6642" s="2">
        <v>78.5</v>
      </c>
      <c r="G6642" s="2">
        <v>89.37</v>
      </c>
      <c r="H6642" s="2">
        <v>1277.8699999999999</v>
      </c>
      <c r="I6642" t="s">
        <v>288</v>
      </c>
      <c r="J6642" t="s">
        <v>246</v>
      </c>
      <c r="K6642">
        <v>85262</v>
      </c>
      <c r="L6642" t="s">
        <v>148</v>
      </c>
      <c r="M6642" t="s">
        <v>8861</v>
      </c>
      <c r="N6642" t="s">
        <v>12151</v>
      </c>
      <c r="O6642" t="s">
        <v>12166</v>
      </c>
      <c r="P6642" s="10">
        <f t="shared" si="2194"/>
        <v>1110</v>
      </c>
      <c r="R6642" s="12">
        <v>7.7499999999999999E-2</v>
      </c>
      <c r="S6642" s="10">
        <f t="shared" si="2195"/>
        <v>86.025000000000006</v>
      </c>
      <c r="T6642" t="s">
        <v>822</v>
      </c>
      <c r="U6642" s="10">
        <f t="shared" si="2196"/>
        <v>89.37</v>
      </c>
      <c r="V6642" s="10">
        <f t="shared" si="2197"/>
        <v>-3.3449999999999989</v>
      </c>
    </row>
    <row r="6643" spans="1:22" x14ac:dyDescent="0.25">
      <c r="A6643" t="s">
        <v>12154</v>
      </c>
      <c r="B6643" t="s">
        <v>9162</v>
      </c>
      <c r="C6643" s="1">
        <v>44910</v>
      </c>
      <c r="D6643" s="1" t="s">
        <v>18</v>
      </c>
      <c r="E6643" s="2">
        <v>340</v>
      </c>
      <c r="F6643" s="2">
        <v>38.409999999999997</v>
      </c>
      <c r="G6643" s="2">
        <v>21.55</v>
      </c>
      <c r="H6643" s="2">
        <v>399.96</v>
      </c>
      <c r="I6643" t="s">
        <v>9163</v>
      </c>
      <c r="J6643" t="s">
        <v>49</v>
      </c>
      <c r="K6643">
        <v>66219</v>
      </c>
      <c r="L6643" t="s">
        <v>148</v>
      </c>
      <c r="M6643" t="s">
        <v>8861</v>
      </c>
      <c r="N6643" t="s">
        <v>12151</v>
      </c>
      <c r="O6643" t="s">
        <v>12166</v>
      </c>
      <c r="P6643" s="10">
        <f t="shared" si="2194"/>
        <v>340</v>
      </c>
      <c r="R6643" s="12">
        <v>7.7499999999999999E-2</v>
      </c>
      <c r="S6643" s="10">
        <f t="shared" si="2195"/>
        <v>26.35</v>
      </c>
      <c r="T6643" t="s">
        <v>822</v>
      </c>
      <c r="U6643" s="10">
        <f t="shared" si="2196"/>
        <v>21.55</v>
      </c>
      <c r="V6643" s="10">
        <f t="shared" si="2197"/>
        <v>4.8000000000000007</v>
      </c>
    </row>
    <row r="6644" spans="1:22" x14ac:dyDescent="0.25">
      <c r="A6644" t="s">
        <v>12152</v>
      </c>
      <c r="B6644" t="s">
        <v>9164</v>
      </c>
      <c r="C6644" s="1">
        <v>44844</v>
      </c>
      <c r="D6644" s="1" t="s">
        <v>23</v>
      </c>
      <c r="E6644" s="2">
        <v>50</v>
      </c>
      <c r="F6644" s="2">
        <v>0</v>
      </c>
      <c r="G6644" s="2">
        <v>0</v>
      </c>
      <c r="H6644" s="2">
        <v>50</v>
      </c>
      <c r="I6644" t="s">
        <v>17</v>
      </c>
      <c r="J6644" t="s">
        <v>17</v>
      </c>
      <c r="K6644" t="s">
        <v>17</v>
      </c>
      <c r="L6644" t="s">
        <v>148</v>
      </c>
      <c r="M6644" t="s">
        <v>8861</v>
      </c>
      <c r="N6644" t="s">
        <v>12151</v>
      </c>
      <c r="O6644" t="s">
        <v>12164</v>
      </c>
      <c r="Q6644" s="10">
        <f>E6644</f>
        <v>50</v>
      </c>
      <c r="T6644"/>
    </row>
    <row r="6645" spans="1:22" x14ac:dyDescent="0.25">
      <c r="A6645" t="s">
        <v>12153</v>
      </c>
      <c r="B6645" t="s">
        <v>9165</v>
      </c>
      <c r="C6645" s="1">
        <v>44886</v>
      </c>
      <c r="D6645" s="1" t="s">
        <v>18</v>
      </c>
      <c r="E6645" s="2">
        <v>185</v>
      </c>
      <c r="F6645" s="2">
        <v>25.1</v>
      </c>
      <c r="G6645" s="2">
        <v>20.76</v>
      </c>
      <c r="H6645" s="2">
        <v>230.86</v>
      </c>
      <c r="I6645" t="s">
        <v>9166</v>
      </c>
      <c r="J6645" t="s">
        <v>131</v>
      </c>
      <c r="K6645">
        <v>72104</v>
      </c>
      <c r="L6645" t="s">
        <v>148</v>
      </c>
      <c r="M6645" t="s">
        <v>8861</v>
      </c>
      <c r="N6645" t="s">
        <v>12151</v>
      </c>
      <c r="O6645" t="s">
        <v>12166</v>
      </c>
      <c r="P6645" s="10">
        <f>E6645</f>
        <v>185</v>
      </c>
      <c r="R6645" s="12">
        <v>7.7499999999999999E-2</v>
      </c>
      <c r="S6645" s="10">
        <f>P6645*R6645</f>
        <v>14.3375</v>
      </c>
      <c r="T6645" t="s">
        <v>822</v>
      </c>
      <c r="U6645" s="10">
        <f>G6645</f>
        <v>20.76</v>
      </c>
      <c r="V6645" s="10">
        <f>S6645-U6645</f>
        <v>-6.4225000000000012</v>
      </c>
    </row>
    <row r="6646" spans="1:22" x14ac:dyDescent="0.25">
      <c r="A6646" t="s">
        <v>12152</v>
      </c>
      <c r="B6646" t="s">
        <v>9167</v>
      </c>
      <c r="C6646" s="1">
        <v>44860</v>
      </c>
      <c r="D6646" s="1" t="s">
        <v>23</v>
      </c>
      <c r="E6646" s="2">
        <v>50</v>
      </c>
      <c r="F6646" s="2">
        <v>0</v>
      </c>
      <c r="G6646" s="2">
        <v>0</v>
      </c>
      <c r="H6646" s="2">
        <v>50</v>
      </c>
      <c r="I6646" t="s">
        <v>17</v>
      </c>
      <c r="J6646" t="s">
        <v>17</v>
      </c>
      <c r="K6646" t="s">
        <v>17</v>
      </c>
      <c r="L6646" t="s">
        <v>148</v>
      </c>
      <c r="M6646" t="s">
        <v>8861</v>
      </c>
      <c r="N6646" t="s">
        <v>12151</v>
      </c>
      <c r="O6646" t="s">
        <v>12164</v>
      </c>
      <c r="Q6646" s="10">
        <f>E6646</f>
        <v>50</v>
      </c>
      <c r="T6646"/>
    </row>
    <row r="6647" spans="1:22" x14ac:dyDescent="0.25">
      <c r="A6647" t="s">
        <v>12153</v>
      </c>
      <c r="B6647" t="s">
        <v>9168</v>
      </c>
      <c r="C6647" s="1">
        <v>44886</v>
      </c>
      <c r="D6647" s="1" t="s">
        <v>18</v>
      </c>
      <c r="E6647" s="2">
        <v>160</v>
      </c>
      <c r="F6647" s="2">
        <v>28.09</v>
      </c>
      <c r="G6647" s="2">
        <v>15.52</v>
      </c>
      <c r="H6647" s="2">
        <v>203.61</v>
      </c>
      <c r="I6647" t="s">
        <v>1126</v>
      </c>
      <c r="J6647" t="s">
        <v>59</v>
      </c>
      <c r="K6647">
        <v>75205</v>
      </c>
      <c r="L6647" t="s">
        <v>148</v>
      </c>
      <c r="M6647" t="s">
        <v>8861</v>
      </c>
      <c r="N6647" t="s">
        <v>12151</v>
      </c>
      <c r="O6647" t="s">
        <v>12166</v>
      </c>
      <c r="P6647" s="10">
        <f t="shared" ref="P6647:P6649" si="2198">E6647</f>
        <v>160</v>
      </c>
      <c r="R6647" s="12">
        <v>7.7499999999999999E-2</v>
      </c>
      <c r="S6647" s="10">
        <f t="shared" ref="S6647:S6649" si="2199">P6647*R6647</f>
        <v>12.4</v>
      </c>
      <c r="T6647" t="s">
        <v>822</v>
      </c>
      <c r="U6647" s="10">
        <f t="shared" ref="U6647:U6649" si="2200">G6647</f>
        <v>15.52</v>
      </c>
      <c r="V6647" s="10">
        <f t="shared" ref="V6647:V6649" si="2201">S6647-U6647</f>
        <v>-3.1199999999999992</v>
      </c>
    </row>
    <row r="6648" spans="1:22" x14ac:dyDescent="0.25">
      <c r="A6648" t="s">
        <v>12153</v>
      </c>
      <c r="B6648" t="s">
        <v>9169</v>
      </c>
      <c r="C6648" s="1">
        <v>44886</v>
      </c>
      <c r="D6648" s="1" t="s">
        <v>18</v>
      </c>
      <c r="E6648" s="2">
        <v>370</v>
      </c>
      <c r="F6648" s="2">
        <v>43.23</v>
      </c>
      <c r="G6648" s="2">
        <v>34.090000000000003</v>
      </c>
      <c r="H6648" s="2">
        <v>447.32</v>
      </c>
      <c r="I6648" t="s">
        <v>1089</v>
      </c>
      <c r="J6648" t="s">
        <v>59</v>
      </c>
      <c r="K6648">
        <v>75025</v>
      </c>
      <c r="L6648" t="s">
        <v>148</v>
      </c>
      <c r="M6648" t="s">
        <v>8861</v>
      </c>
      <c r="N6648" t="s">
        <v>12151</v>
      </c>
      <c r="O6648" t="s">
        <v>12166</v>
      </c>
      <c r="P6648" s="10">
        <f t="shared" si="2198"/>
        <v>370</v>
      </c>
      <c r="R6648" s="12">
        <v>7.7499999999999999E-2</v>
      </c>
      <c r="S6648" s="10">
        <f t="shared" si="2199"/>
        <v>28.675000000000001</v>
      </c>
      <c r="T6648" t="s">
        <v>822</v>
      </c>
      <c r="U6648" s="10">
        <f t="shared" si="2200"/>
        <v>34.090000000000003</v>
      </c>
      <c r="V6648" s="10">
        <f t="shared" si="2201"/>
        <v>-5.4150000000000027</v>
      </c>
    </row>
    <row r="6649" spans="1:22" x14ac:dyDescent="0.25">
      <c r="A6649" t="s">
        <v>12153</v>
      </c>
      <c r="B6649" t="s">
        <v>9170</v>
      </c>
      <c r="C6649" s="1">
        <v>44886</v>
      </c>
      <c r="D6649" s="1" t="s">
        <v>18</v>
      </c>
      <c r="E6649" s="2">
        <v>370</v>
      </c>
      <c r="F6649" s="2">
        <v>48.66</v>
      </c>
      <c r="G6649" s="2">
        <v>30.36</v>
      </c>
      <c r="H6649" s="2">
        <v>449.02</v>
      </c>
      <c r="I6649" t="s">
        <v>19</v>
      </c>
      <c r="J6649" t="s">
        <v>20</v>
      </c>
      <c r="K6649">
        <v>27615</v>
      </c>
      <c r="L6649" t="s">
        <v>148</v>
      </c>
      <c r="M6649" t="s">
        <v>8861</v>
      </c>
      <c r="N6649" t="s">
        <v>12151</v>
      </c>
      <c r="O6649" t="s">
        <v>12166</v>
      </c>
      <c r="P6649" s="10">
        <f t="shared" si="2198"/>
        <v>370</v>
      </c>
      <c r="R6649" s="12">
        <v>7.7499999999999999E-2</v>
      </c>
      <c r="S6649" s="10">
        <f t="shared" si="2199"/>
        <v>28.675000000000001</v>
      </c>
      <c r="T6649" t="s">
        <v>822</v>
      </c>
      <c r="U6649" s="10">
        <f t="shared" si="2200"/>
        <v>30.36</v>
      </c>
      <c r="V6649" s="10">
        <f t="shared" si="2201"/>
        <v>-1.6849999999999987</v>
      </c>
    </row>
    <row r="6650" spans="1:22" x14ac:dyDescent="0.25">
      <c r="A6650" t="s">
        <v>12152</v>
      </c>
      <c r="B6650" t="s">
        <v>9171</v>
      </c>
      <c r="C6650" s="1">
        <v>44853</v>
      </c>
      <c r="D6650" s="1" t="s">
        <v>23</v>
      </c>
      <c r="E6650" s="2">
        <v>50</v>
      </c>
      <c r="F6650" s="2">
        <v>0</v>
      </c>
      <c r="G6650" s="2">
        <v>0</v>
      </c>
      <c r="H6650" s="2">
        <v>50</v>
      </c>
      <c r="I6650" t="s">
        <v>17</v>
      </c>
      <c r="J6650" t="s">
        <v>17</v>
      </c>
      <c r="K6650" t="s">
        <v>17</v>
      </c>
      <c r="L6650" t="s">
        <v>148</v>
      </c>
      <c r="M6650" t="s">
        <v>8861</v>
      </c>
      <c r="N6650" t="s">
        <v>12151</v>
      </c>
      <c r="O6650" t="s">
        <v>12164</v>
      </c>
      <c r="Q6650" s="10">
        <f>E6650</f>
        <v>50</v>
      </c>
      <c r="T6650"/>
    </row>
    <row r="6651" spans="1:22" x14ac:dyDescent="0.25">
      <c r="A6651" t="s">
        <v>12153</v>
      </c>
      <c r="B6651" t="s">
        <v>9172</v>
      </c>
      <c r="C6651" s="1">
        <v>44886</v>
      </c>
      <c r="D6651" s="1" t="s">
        <v>18</v>
      </c>
      <c r="E6651" s="2">
        <v>370</v>
      </c>
      <c r="F6651" s="2">
        <v>48.66</v>
      </c>
      <c r="G6651" s="2">
        <v>27.21</v>
      </c>
      <c r="H6651" s="2">
        <v>445.87</v>
      </c>
      <c r="I6651" t="s">
        <v>2562</v>
      </c>
      <c r="J6651" t="s">
        <v>71</v>
      </c>
      <c r="K6651">
        <v>32789</v>
      </c>
      <c r="L6651" t="s">
        <v>148</v>
      </c>
      <c r="M6651" t="s">
        <v>8861</v>
      </c>
      <c r="N6651" t="s">
        <v>12151</v>
      </c>
      <c r="O6651" t="s">
        <v>12166</v>
      </c>
      <c r="P6651" s="10">
        <f>E6651</f>
        <v>370</v>
      </c>
      <c r="R6651" s="12">
        <v>7.7499999999999999E-2</v>
      </c>
      <c r="S6651" s="10">
        <f>P6651*R6651</f>
        <v>28.675000000000001</v>
      </c>
      <c r="T6651" t="s">
        <v>822</v>
      </c>
      <c r="U6651" s="10">
        <f>G6651</f>
        <v>27.21</v>
      </c>
      <c r="V6651" s="10">
        <f>S6651-U6651</f>
        <v>1.4649999999999999</v>
      </c>
    </row>
    <row r="6652" spans="1:22" x14ac:dyDescent="0.25">
      <c r="A6652" t="s">
        <v>12154</v>
      </c>
      <c r="B6652" t="s">
        <v>9173</v>
      </c>
      <c r="C6652" s="1">
        <v>44923</v>
      </c>
      <c r="D6652" s="1" t="s">
        <v>23</v>
      </c>
      <c r="E6652" s="2">
        <v>50</v>
      </c>
      <c r="F6652" s="2">
        <v>0</v>
      </c>
      <c r="G6652" s="2">
        <v>0</v>
      </c>
      <c r="H6652" s="2">
        <v>50</v>
      </c>
      <c r="I6652" t="s">
        <v>17</v>
      </c>
      <c r="J6652" t="s">
        <v>17</v>
      </c>
      <c r="K6652" t="s">
        <v>17</v>
      </c>
      <c r="L6652" t="s">
        <v>148</v>
      </c>
      <c r="M6652" t="s">
        <v>8861</v>
      </c>
      <c r="N6652" t="s">
        <v>12151</v>
      </c>
      <c r="O6652" t="s">
        <v>12164</v>
      </c>
      <c r="Q6652" s="10">
        <f>E6652</f>
        <v>50</v>
      </c>
      <c r="T6652"/>
    </row>
    <row r="6653" spans="1:22" x14ac:dyDescent="0.25">
      <c r="A6653" t="s">
        <v>12153</v>
      </c>
      <c r="B6653" t="s">
        <v>9174</v>
      </c>
      <c r="C6653" s="1">
        <v>44886</v>
      </c>
      <c r="D6653" s="1" t="s">
        <v>18</v>
      </c>
      <c r="E6653" s="2">
        <v>320</v>
      </c>
      <c r="F6653" s="2">
        <v>48.66</v>
      </c>
      <c r="G6653" s="2">
        <v>28.79</v>
      </c>
      <c r="H6653" s="2">
        <v>397.45</v>
      </c>
      <c r="I6653" t="s">
        <v>2178</v>
      </c>
      <c r="J6653" t="s">
        <v>42</v>
      </c>
      <c r="K6653">
        <v>20816</v>
      </c>
      <c r="L6653" t="s">
        <v>148</v>
      </c>
      <c r="M6653" t="s">
        <v>8861</v>
      </c>
      <c r="N6653" t="s">
        <v>12151</v>
      </c>
      <c r="O6653" t="s">
        <v>12166</v>
      </c>
      <c r="P6653" s="10">
        <f t="shared" ref="P6653:P6654" si="2202">E6653</f>
        <v>320</v>
      </c>
      <c r="R6653" s="12">
        <v>7.7499999999999999E-2</v>
      </c>
      <c r="S6653" s="10">
        <f t="shared" ref="S6653:S6654" si="2203">P6653*R6653</f>
        <v>24.8</v>
      </c>
      <c r="T6653" t="s">
        <v>822</v>
      </c>
      <c r="U6653" s="10">
        <f t="shared" ref="U6653:U6654" si="2204">G6653</f>
        <v>28.79</v>
      </c>
      <c r="V6653" s="10">
        <f t="shared" ref="V6653:V6654" si="2205">S6653-U6653</f>
        <v>-3.9899999999999984</v>
      </c>
    </row>
    <row r="6654" spans="1:22" x14ac:dyDescent="0.25">
      <c r="A6654" t="s">
        <v>12153</v>
      </c>
      <c r="B6654" t="s">
        <v>9175</v>
      </c>
      <c r="C6654" s="1">
        <v>44886</v>
      </c>
      <c r="D6654" s="1" t="s">
        <v>18</v>
      </c>
      <c r="E6654" s="2">
        <v>370</v>
      </c>
      <c r="F6654" s="2">
        <v>39.270000000000003</v>
      </c>
      <c r="G6654" s="2">
        <v>16.64</v>
      </c>
      <c r="H6654" s="2">
        <v>425.91</v>
      </c>
      <c r="I6654" t="s">
        <v>736</v>
      </c>
      <c r="J6654" t="s">
        <v>277</v>
      </c>
      <c r="K6654">
        <v>80020</v>
      </c>
      <c r="L6654" t="s">
        <v>148</v>
      </c>
      <c r="M6654" t="s">
        <v>8861</v>
      </c>
      <c r="N6654" t="s">
        <v>12151</v>
      </c>
      <c r="O6654" t="s">
        <v>12166</v>
      </c>
      <c r="P6654" s="10">
        <f t="shared" si="2202"/>
        <v>370</v>
      </c>
      <c r="R6654" s="12">
        <v>7.7499999999999999E-2</v>
      </c>
      <c r="S6654" s="10">
        <f t="shared" si="2203"/>
        <v>28.675000000000001</v>
      </c>
      <c r="T6654" t="s">
        <v>822</v>
      </c>
      <c r="U6654" s="10">
        <f t="shared" si="2204"/>
        <v>16.64</v>
      </c>
      <c r="V6654" s="10">
        <f t="shared" si="2205"/>
        <v>12.035</v>
      </c>
    </row>
    <row r="6655" spans="1:22" x14ac:dyDescent="0.25">
      <c r="A6655" t="s">
        <v>12152</v>
      </c>
      <c r="B6655" t="s">
        <v>9176</v>
      </c>
      <c r="C6655" s="1">
        <v>44861</v>
      </c>
      <c r="D6655" s="1" t="s">
        <v>23</v>
      </c>
      <c r="E6655" s="2">
        <v>50</v>
      </c>
      <c r="F6655" s="2">
        <v>0</v>
      </c>
      <c r="G6655" s="2">
        <v>0</v>
      </c>
      <c r="H6655" s="2">
        <v>50</v>
      </c>
      <c r="I6655" t="s">
        <v>17</v>
      </c>
      <c r="J6655" t="s">
        <v>17</v>
      </c>
      <c r="K6655" t="s">
        <v>17</v>
      </c>
      <c r="L6655" t="s">
        <v>148</v>
      </c>
      <c r="M6655" t="s">
        <v>8861</v>
      </c>
      <c r="N6655" t="s">
        <v>12151</v>
      </c>
      <c r="O6655" t="s">
        <v>12164</v>
      </c>
      <c r="Q6655" s="10">
        <f t="shared" ref="Q6655:Q6656" si="2206">E6655</f>
        <v>50</v>
      </c>
      <c r="T6655"/>
    </row>
    <row r="6656" spans="1:22" x14ac:dyDescent="0.25">
      <c r="A6656" t="s">
        <v>12153</v>
      </c>
      <c r="B6656" t="s">
        <v>9177</v>
      </c>
      <c r="C6656" s="1">
        <v>44872</v>
      </c>
      <c r="D6656" s="1" t="s">
        <v>23</v>
      </c>
      <c r="E6656" s="2">
        <v>50</v>
      </c>
      <c r="F6656" s="2">
        <v>0</v>
      </c>
      <c r="G6656" s="2">
        <v>0</v>
      </c>
      <c r="H6656" s="2">
        <v>50</v>
      </c>
      <c r="I6656" t="s">
        <v>17</v>
      </c>
      <c r="J6656" t="s">
        <v>17</v>
      </c>
      <c r="K6656" t="s">
        <v>17</v>
      </c>
      <c r="L6656" t="s">
        <v>148</v>
      </c>
      <c r="M6656" t="s">
        <v>8861</v>
      </c>
      <c r="N6656" t="s">
        <v>12151</v>
      </c>
      <c r="O6656" t="s">
        <v>12164</v>
      </c>
      <c r="Q6656" s="10">
        <f t="shared" si="2206"/>
        <v>50</v>
      </c>
      <c r="T6656"/>
    </row>
    <row r="6657" spans="1:22" x14ac:dyDescent="0.25">
      <c r="A6657" t="s">
        <v>12154</v>
      </c>
      <c r="B6657" t="s">
        <v>9178</v>
      </c>
      <c r="C6657" s="1">
        <v>44910</v>
      </c>
      <c r="D6657" s="1" t="s">
        <v>54</v>
      </c>
      <c r="E6657" s="2">
        <v>0</v>
      </c>
      <c r="F6657" s="2">
        <v>0</v>
      </c>
      <c r="G6657" s="2">
        <v>0</v>
      </c>
      <c r="H6657" s="2">
        <v>0</v>
      </c>
      <c r="I6657" t="s">
        <v>8876</v>
      </c>
      <c r="J6657" t="s">
        <v>906</v>
      </c>
      <c r="K6657" t="s">
        <v>8877</v>
      </c>
      <c r="L6657" t="s">
        <v>148</v>
      </c>
      <c r="M6657" t="s">
        <v>8861</v>
      </c>
      <c r="N6657" t="s">
        <v>12151</v>
      </c>
      <c r="O6657" t="s">
        <v>12166</v>
      </c>
      <c r="P6657" s="10">
        <f t="shared" ref="P6657:P6661" si="2207">E6657</f>
        <v>0</v>
      </c>
      <c r="R6657" s="12">
        <v>7.7499999999999999E-2</v>
      </c>
      <c r="S6657" s="10">
        <f t="shared" ref="S6657:S6661" si="2208">P6657*R6657</f>
        <v>0</v>
      </c>
      <c r="T6657" t="s">
        <v>822</v>
      </c>
      <c r="U6657" s="10">
        <f t="shared" ref="U6657:U6661" si="2209">G6657</f>
        <v>0</v>
      </c>
      <c r="V6657" s="10">
        <f t="shared" ref="V6657:V6661" si="2210">S6657-U6657</f>
        <v>0</v>
      </c>
    </row>
    <row r="6658" spans="1:22" x14ac:dyDescent="0.25">
      <c r="A6658" t="s">
        <v>12153</v>
      </c>
      <c r="B6658" t="s">
        <v>9179</v>
      </c>
      <c r="C6658" s="1">
        <v>44886</v>
      </c>
      <c r="D6658" s="1" t="s">
        <v>18</v>
      </c>
      <c r="E6658" s="2">
        <v>210</v>
      </c>
      <c r="F6658" s="2">
        <v>29.86</v>
      </c>
      <c r="G6658" s="2">
        <v>17.38</v>
      </c>
      <c r="H6658" s="2">
        <v>257.24</v>
      </c>
      <c r="I6658" t="s">
        <v>9180</v>
      </c>
      <c r="J6658" t="s">
        <v>20</v>
      </c>
      <c r="K6658">
        <v>27526</v>
      </c>
      <c r="L6658" t="s">
        <v>148</v>
      </c>
      <c r="M6658" t="s">
        <v>8861</v>
      </c>
      <c r="N6658" t="s">
        <v>12151</v>
      </c>
      <c r="O6658" t="s">
        <v>12166</v>
      </c>
      <c r="P6658" s="10">
        <f t="shared" si="2207"/>
        <v>210</v>
      </c>
      <c r="R6658" s="12">
        <v>7.7499999999999999E-2</v>
      </c>
      <c r="S6658" s="10">
        <f t="shared" si="2208"/>
        <v>16.274999999999999</v>
      </c>
      <c r="T6658" t="s">
        <v>822</v>
      </c>
      <c r="U6658" s="10">
        <f t="shared" si="2209"/>
        <v>17.38</v>
      </c>
      <c r="V6658" s="10">
        <f t="shared" si="2210"/>
        <v>-1.1050000000000004</v>
      </c>
    </row>
    <row r="6659" spans="1:22" x14ac:dyDescent="0.25">
      <c r="A6659" t="s">
        <v>12153</v>
      </c>
      <c r="B6659" t="s">
        <v>9181</v>
      </c>
      <c r="C6659" s="1">
        <v>44886</v>
      </c>
      <c r="D6659" s="1" t="s">
        <v>18</v>
      </c>
      <c r="E6659" s="2">
        <v>370</v>
      </c>
      <c r="F6659" s="2">
        <v>83.46</v>
      </c>
      <c r="G6659" s="2">
        <v>21.37</v>
      </c>
      <c r="H6659" s="2">
        <v>474.83</v>
      </c>
      <c r="I6659" t="s">
        <v>5416</v>
      </c>
      <c r="J6659" t="s">
        <v>2104</v>
      </c>
      <c r="K6659">
        <v>96734</v>
      </c>
      <c r="L6659" t="s">
        <v>148</v>
      </c>
      <c r="M6659" t="s">
        <v>8861</v>
      </c>
      <c r="N6659" t="s">
        <v>12151</v>
      </c>
      <c r="O6659" t="s">
        <v>12166</v>
      </c>
      <c r="P6659" s="10">
        <f t="shared" si="2207"/>
        <v>370</v>
      </c>
      <c r="R6659" s="12">
        <v>7.7499999999999999E-2</v>
      </c>
      <c r="S6659" s="10">
        <f t="shared" si="2208"/>
        <v>28.675000000000001</v>
      </c>
      <c r="T6659" t="s">
        <v>822</v>
      </c>
      <c r="U6659" s="10">
        <f t="shared" si="2209"/>
        <v>21.37</v>
      </c>
      <c r="V6659" s="10">
        <f t="shared" si="2210"/>
        <v>7.3049999999999997</v>
      </c>
    </row>
    <row r="6660" spans="1:22" x14ac:dyDescent="0.25">
      <c r="A6660" t="s">
        <v>12153</v>
      </c>
      <c r="B6660" t="s">
        <v>9182</v>
      </c>
      <c r="C6660" s="1">
        <v>44886</v>
      </c>
      <c r="D6660" s="1" t="s">
        <v>18</v>
      </c>
      <c r="E6660" s="2">
        <v>320</v>
      </c>
      <c r="F6660" s="2">
        <v>48.66</v>
      </c>
      <c r="G6660" s="2">
        <v>23.41</v>
      </c>
      <c r="H6660" s="2">
        <v>392.07</v>
      </c>
      <c r="I6660" t="s">
        <v>6658</v>
      </c>
      <c r="J6660" t="s">
        <v>405</v>
      </c>
      <c r="K6660">
        <v>6877</v>
      </c>
      <c r="L6660" t="s">
        <v>148</v>
      </c>
      <c r="M6660" t="s">
        <v>8861</v>
      </c>
      <c r="N6660" t="s">
        <v>12151</v>
      </c>
      <c r="O6660" t="s">
        <v>12166</v>
      </c>
      <c r="P6660" s="10">
        <f t="shared" si="2207"/>
        <v>320</v>
      </c>
      <c r="R6660" s="12">
        <v>7.7499999999999999E-2</v>
      </c>
      <c r="S6660" s="10">
        <f t="shared" si="2208"/>
        <v>24.8</v>
      </c>
      <c r="T6660" t="s">
        <v>822</v>
      </c>
      <c r="U6660" s="10">
        <f t="shared" si="2209"/>
        <v>23.41</v>
      </c>
      <c r="V6660" s="10">
        <f t="shared" si="2210"/>
        <v>1.3900000000000006</v>
      </c>
    </row>
    <row r="6661" spans="1:22" x14ac:dyDescent="0.25">
      <c r="A6661" t="s">
        <v>12153</v>
      </c>
      <c r="B6661" t="s">
        <v>9183</v>
      </c>
      <c r="C6661" s="1">
        <v>44886</v>
      </c>
      <c r="D6661" s="1" t="s">
        <v>18</v>
      </c>
      <c r="E6661" s="2">
        <v>370</v>
      </c>
      <c r="F6661" s="2">
        <v>48.66</v>
      </c>
      <c r="G6661" s="2">
        <v>56.18</v>
      </c>
      <c r="H6661" s="2">
        <v>474.84</v>
      </c>
      <c r="I6661" t="s">
        <v>1556</v>
      </c>
      <c r="J6661" t="s">
        <v>141</v>
      </c>
      <c r="K6661">
        <v>40509</v>
      </c>
      <c r="L6661" t="s">
        <v>148</v>
      </c>
      <c r="M6661" t="s">
        <v>8861</v>
      </c>
      <c r="N6661" t="s">
        <v>12151</v>
      </c>
      <c r="O6661" t="s">
        <v>12166</v>
      </c>
      <c r="P6661" s="10">
        <f t="shared" si="2207"/>
        <v>370</v>
      </c>
      <c r="R6661" s="12">
        <v>7.7499999999999999E-2</v>
      </c>
      <c r="S6661" s="10">
        <f t="shared" si="2208"/>
        <v>28.675000000000001</v>
      </c>
      <c r="T6661" t="s">
        <v>822</v>
      </c>
      <c r="U6661" s="10">
        <f t="shared" si="2209"/>
        <v>56.18</v>
      </c>
      <c r="V6661" s="10">
        <f t="shared" si="2210"/>
        <v>-27.504999999999999</v>
      </c>
    </row>
    <row r="6662" spans="1:22" x14ac:dyDescent="0.25">
      <c r="A6662" t="s">
        <v>12152</v>
      </c>
      <c r="B6662" t="s">
        <v>9184</v>
      </c>
      <c r="C6662" s="1">
        <v>44865</v>
      </c>
      <c r="D6662" s="1" t="s">
        <v>23</v>
      </c>
      <c r="E6662" s="2">
        <v>50</v>
      </c>
      <c r="F6662" s="2">
        <v>0</v>
      </c>
      <c r="G6662" s="2">
        <v>0</v>
      </c>
      <c r="H6662" s="2">
        <v>50</v>
      </c>
      <c r="I6662" t="s">
        <v>17</v>
      </c>
      <c r="J6662" t="s">
        <v>17</v>
      </c>
      <c r="K6662" t="s">
        <v>17</v>
      </c>
      <c r="L6662" t="s">
        <v>148</v>
      </c>
      <c r="M6662" t="s">
        <v>8861</v>
      </c>
      <c r="N6662" t="s">
        <v>12151</v>
      </c>
      <c r="O6662" t="s">
        <v>12164</v>
      </c>
      <c r="Q6662" s="10">
        <f>E6662</f>
        <v>50</v>
      </c>
      <c r="T6662"/>
    </row>
    <row r="6663" spans="1:22" x14ac:dyDescent="0.25">
      <c r="A6663" t="s">
        <v>12153</v>
      </c>
      <c r="B6663" t="s">
        <v>9185</v>
      </c>
      <c r="C6663" s="1">
        <v>44886</v>
      </c>
      <c r="D6663" s="1" t="s">
        <v>18</v>
      </c>
      <c r="E6663" s="2">
        <v>160</v>
      </c>
      <c r="F6663" s="2">
        <v>29.86</v>
      </c>
      <c r="G6663" s="2">
        <v>13.83</v>
      </c>
      <c r="H6663" s="2">
        <v>203.69</v>
      </c>
      <c r="I6663" t="s">
        <v>6256</v>
      </c>
      <c r="J6663" t="s">
        <v>42</v>
      </c>
      <c r="K6663">
        <v>21108</v>
      </c>
      <c r="L6663" t="s">
        <v>148</v>
      </c>
      <c r="M6663" t="s">
        <v>8861</v>
      </c>
      <c r="N6663" t="s">
        <v>12151</v>
      </c>
      <c r="O6663" t="s">
        <v>12166</v>
      </c>
      <c r="P6663" s="10">
        <f t="shared" ref="P6663:P6670" si="2211">E6663</f>
        <v>160</v>
      </c>
      <c r="R6663" s="12">
        <v>7.7499999999999999E-2</v>
      </c>
      <c r="S6663" s="10">
        <f t="shared" ref="S6663:S6664" si="2212">P6663*R6663</f>
        <v>12.4</v>
      </c>
      <c r="T6663" t="s">
        <v>822</v>
      </c>
      <c r="U6663" s="10">
        <f t="shared" ref="U6663:U6670" si="2213">G6663</f>
        <v>13.83</v>
      </c>
      <c r="V6663" s="10">
        <f t="shared" ref="V6663:V6670" si="2214">S6663-U6663</f>
        <v>-1.4299999999999997</v>
      </c>
    </row>
    <row r="6664" spans="1:22" x14ac:dyDescent="0.25">
      <c r="A6664" t="s">
        <v>12153</v>
      </c>
      <c r="B6664" t="s">
        <v>9186</v>
      </c>
      <c r="C6664" s="1">
        <v>44886</v>
      </c>
      <c r="D6664" s="1" t="s">
        <v>18</v>
      </c>
      <c r="E6664" s="2">
        <v>370</v>
      </c>
      <c r="F6664" s="2">
        <v>39.270000000000003</v>
      </c>
      <c r="G6664" s="2">
        <v>33.119999999999997</v>
      </c>
      <c r="H6664" s="2">
        <v>442.39</v>
      </c>
      <c r="I6664" t="s">
        <v>9187</v>
      </c>
      <c r="J6664" t="s">
        <v>246</v>
      </c>
      <c r="K6664">
        <v>85140</v>
      </c>
      <c r="L6664" t="s">
        <v>148</v>
      </c>
      <c r="M6664" t="s">
        <v>8861</v>
      </c>
      <c r="N6664" t="s">
        <v>12151</v>
      </c>
      <c r="O6664" t="s">
        <v>12166</v>
      </c>
      <c r="P6664" s="10">
        <f t="shared" si="2211"/>
        <v>370</v>
      </c>
      <c r="R6664" s="12">
        <v>7.7499999999999999E-2</v>
      </c>
      <c r="S6664" s="10">
        <f t="shared" si="2212"/>
        <v>28.675000000000001</v>
      </c>
      <c r="T6664" t="s">
        <v>822</v>
      </c>
      <c r="U6664" s="10">
        <f t="shared" si="2213"/>
        <v>33.119999999999997</v>
      </c>
      <c r="V6664" s="10">
        <f t="shared" si="2214"/>
        <v>-4.4449999999999967</v>
      </c>
    </row>
    <row r="6665" spans="1:22" x14ac:dyDescent="0.25">
      <c r="A6665" t="s">
        <v>12153</v>
      </c>
      <c r="B6665" t="s">
        <v>9188</v>
      </c>
      <c r="C6665" s="1">
        <v>44886</v>
      </c>
      <c r="D6665" s="1" t="s">
        <v>18</v>
      </c>
      <c r="E6665" s="2">
        <v>160</v>
      </c>
      <c r="F6665" s="2">
        <v>28.55</v>
      </c>
      <c r="G6665" s="2">
        <v>12.4</v>
      </c>
      <c r="H6665" s="2">
        <v>200.95</v>
      </c>
      <c r="I6665" t="s">
        <v>9189</v>
      </c>
      <c r="J6665" t="s">
        <v>52</v>
      </c>
      <c r="K6665">
        <v>92071</v>
      </c>
      <c r="L6665" t="s">
        <v>148</v>
      </c>
      <c r="M6665" t="s">
        <v>8861</v>
      </c>
      <c r="N6665" t="s">
        <v>12151</v>
      </c>
      <c r="O6665" t="s">
        <v>12166</v>
      </c>
      <c r="P6665" s="10">
        <f t="shared" si="2211"/>
        <v>160</v>
      </c>
      <c r="R6665" s="17">
        <f>VLOOKUP(I6665,Counties!$A$1:$D$1787,3,0)</f>
        <v>7.7499999999999999E-2</v>
      </c>
      <c r="S6665" s="10">
        <f>P6665*R6665</f>
        <v>12.4</v>
      </c>
      <c r="T6665" s="17" t="str">
        <f>VLOOKUP(I6665,Counties!$A$1:$D$1787,4,0)</f>
        <v>San Diego</v>
      </c>
      <c r="U6665" s="10">
        <f t="shared" si="2213"/>
        <v>12.4</v>
      </c>
      <c r="V6665" s="10">
        <f t="shared" si="2214"/>
        <v>0</v>
      </c>
    </row>
    <row r="6666" spans="1:22" x14ac:dyDescent="0.25">
      <c r="A6666" t="s">
        <v>12154</v>
      </c>
      <c r="B6666" t="s">
        <v>9190</v>
      </c>
      <c r="C6666" s="1">
        <v>44925</v>
      </c>
      <c r="D6666" s="1" t="s">
        <v>18</v>
      </c>
      <c r="E6666" s="2">
        <v>34</v>
      </c>
      <c r="F6666" s="2">
        <v>19.03</v>
      </c>
      <c r="G6666" s="2">
        <v>1.51</v>
      </c>
      <c r="H6666" s="2">
        <v>54.54</v>
      </c>
      <c r="I6666" t="s">
        <v>1220</v>
      </c>
      <c r="J6666" t="s">
        <v>27</v>
      </c>
      <c r="K6666">
        <v>70809</v>
      </c>
      <c r="L6666" t="s">
        <v>148</v>
      </c>
      <c r="M6666" t="s">
        <v>8861</v>
      </c>
      <c r="N6666" t="s">
        <v>12151</v>
      </c>
      <c r="O6666" t="s">
        <v>12166</v>
      </c>
      <c r="P6666" s="10">
        <f t="shared" si="2211"/>
        <v>34</v>
      </c>
      <c r="R6666" s="12">
        <v>7.7499999999999999E-2</v>
      </c>
      <c r="S6666" s="10">
        <f t="shared" ref="S6666:S6670" si="2215">P6666*R6666</f>
        <v>2.6349999999999998</v>
      </c>
      <c r="T6666" t="s">
        <v>822</v>
      </c>
      <c r="U6666" s="10">
        <f t="shared" si="2213"/>
        <v>1.51</v>
      </c>
      <c r="V6666" s="10">
        <f t="shared" si="2214"/>
        <v>1.1249999999999998</v>
      </c>
    </row>
    <row r="6667" spans="1:22" x14ac:dyDescent="0.25">
      <c r="A6667" t="s">
        <v>12153</v>
      </c>
      <c r="B6667" t="s">
        <v>9191</v>
      </c>
      <c r="C6667" s="1">
        <v>44886</v>
      </c>
      <c r="D6667" s="1" t="s">
        <v>18</v>
      </c>
      <c r="E6667" s="2">
        <v>210</v>
      </c>
      <c r="F6667" s="2">
        <v>29.86</v>
      </c>
      <c r="G6667" s="2">
        <v>15.59</v>
      </c>
      <c r="H6667" s="2">
        <v>255.45</v>
      </c>
      <c r="I6667" t="s">
        <v>2562</v>
      </c>
      <c r="J6667" t="s">
        <v>71</v>
      </c>
      <c r="K6667">
        <v>32792</v>
      </c>
      <c r="L6667" t="s">
        <v>148</v>
      </c>
      <c r="M6667" t="s">
        <v>8861</v>
      </c>
      <c r="N6667" t="s">
        <v>12151</v>
      </c>
      <c r="O6667" t="s">
        <v>12166</v>
      </c>
      <c r="P6667" s="10">
        <f t="shared" si="2211"/>
        <v>210</v>
      </c>
      <c r="R6667" s="12">
        <v>7.7499999999999999E-2</v>
      </c>
      <c r="S6667" s="10">
        <f t="shared" si="2215"/>
        <v>16.274999999999999</v>
      </c>
      <c r="T6667" t="s">
        <v>822</v>
      </c>
      <c r="U6667" s="10">
        <f t="shared" si="2213"/>
        <v>15.59</v>
      </c>
      <c r="V6667" s="10">
        <f t="shared" si="2214"/>
        <v>0.68499999999999872</v>
      </c>
    </row>
    <row r="6668" spans="1:22" x14ac:dyDescent="0.25">
      <c r="A6668" t="s">
        <v>12153</v>
      </c>
      <c r="B6668" t="s">
        <v>9192</v>
      </c>
      <c r="C6668" s="1">
        <v>44886</v>
      </c>
      <c r="D6668" s="1" t="s">
        <v>18</v>
      </c>
      <c r="E6668" s="2">
        <v>370</v>
      </c>
      <c r="F6668" s="2">
        <v>48.66</v>
      </c>
      <c r="G6668" s="2">
        <v>22.21</v>
      </c>
      <c r="H6668" s="2">
        <v>440.87</v>
      </c>
      <c r="I6668" t="s">
        <v>9193</v>
      </c>
      <c r="J6668" t="s">
        <v>30</v>
      </c>
      <c r="K6668">
        <v>20117</v>
      </c>
      <c r="L6668" t="s">
        <v>148</v>
      </c>
      <c r="M6668" t="s">
        <v>8861</v>
      </c>
      <c r="N6668" t="s">
        <v>12151</v>
      </c>
      <c r="O6668" t="s">
        <v>12166</v>
      </c>
      <c r="P6668" s="10">
        <f t="shared" si="2211"/>
        <v>370</v>
      </c>
      <c r="R6668" s="12">
        <v>7.7499999999999999E-2</v>
      </c>
      <c r="S6668" s="10">
        <f t="shared" si="2215"/>
        <v>28.675000000000001</v>
      </c>
      <c r="T6668" t="s">
        <v>822</v>
      </c>
      <c r="U6668" s="10">
        <f t="shared" si="2213"/>
        <v>22.21</v>
      </c>
      <c r="V6668" s="10">
        <f t="shared" si="2214"/>
        <v>6.4649999999999999</v>
      </c>
    </row>
    <row r="6669" spans="1:22" x14ac:dyDescent="0.25">
      <c r="A6669" t="s">
        <v>12153</v>
      </c>
      <c r="B6669" t="s">
        <v>9194</v>
      </c>
      <c r="C6669" s="1">
        <v>44886</v>
      </c>
      <c r="D6669" s="1" t="s">
        <v>18</v>
      </c>
      <c r="E6669" s="2">
        <v>370</v>
      </c>
      <c r="F6669" s="2">
        <v>48.66</v>
      </c>
      <c r="G6669" s="2">
        <v>22.21</v>
      </c>
      <c r="H6669" s="2">
        <v>440.87</v>
      </c>
      <c r="I6669" t="s">
        <v>319</v>
      </c>
      <c r="J6669" t="s">
        <v>30</v>
      </c>
      <c r="K6669">
        <v>23229</v>
      </c>
      <c r="L6669" t="s">
        <v>148</v>
      </c>
      <c r="M6669" t="s">
        <v>8861</v>
      </c>
      <c r="N6669" t="s">
        <v>12151</v>
      </c>
      <c r="O6669" t="s">
        <v>12166</v>
      </c>
      <c r="P6669" s="10">
        <f t="shared" si="2211"/>
        <v>370</v>
      </c>
      <c r="R6669" s="12">
        <v>7.7499999999999999E-2</v>
      </c>
      <c r="S6669" s="10">
        <f t="shared" si="2215"/>
        <v>28.675000000000001</v>
      </c>
      <c r="T6669" t="s">
        <v>822</v>
      </c>
      <c r="U6669" s="10">
        <f t="shared" si="2213"/>
        <v>22.21</v>
      </c>
      <c r="V6669" s="10">
        <f t="shared" si="2214"/>
        <v>6.4649999999999999</v>
      </c>
    </row>
    <row r="6670" spans="1:22" x14ac:dyDescent="0.25">
      <c r="A6670" t="s">
        <v>12153</v>
      </c>
      <c r="B6670" t="s">
        <v>9195</v>
      </c>
      <c r="C6670" s="1">
        <v>44886</v>
      </c>
      <c r="D6670" s="1" t="s">
        <v>18</v>
      </c>
      <c r="E6670" s="2">
        <v>231.1</v>
      </c>
      <c r="F6670" s="2">
        <v>37.75</v>
      </c>
      <c r="G6670" s="2">
        <v>23.93</v>
      </c>
      <c r="H6670" s="2">
        <v>292.77999999999997</v>
      </c>
      <c r="I6670" t="s">
        <v>887</v>
      </c>
      <c r="J6670" t="s">
        <v>46</v>
      </c>
      <c r="K6670">
        <v>30318</v>
      </c>
      <c r="L6670" t="s">
        <v>148</v>
      </c>
      <c r="M6670" t="s">
        <v>8861</v>
      </c>
      <c r="N6670" t="s">
        <v>12151</v>
      </c>
      <c r="O6670" t="s">
        <v>12166</v>
      </c>
      <c r="P6670" s="10">
        <f t="shared" si="2211"/>
        <v>231.1</v>
      </c>
      <c r="R6670" s="12">
        <v>7.7499999999999999E-2</v>
      </c>
      <c r="S6670" s="10">
        <f t="shared" si="2215"/>
        <v>17.910249999999998</v>
      </c>
      <c r="T6670" t="s">
        <v>822</v>
      </c>
      <c r="U6670" s="10">
        <f t="shared" si="2213"/>
        <v>23.93</v>
      </c>
      <c r="V6670" s="10">
        <f t="shared" si="2214"/>
        <v>-6.0197500000000019</v>
      </c>
    </row>
    <row r="6671" spans="1:22" x14ac:dyDescent="0.25">
      <c r="A6671" t="s">
        <v>12152</v>
      </c>
      <c r="B6671" t="s">
        <v>9196</v>
      </c>
      <c r="C6671" s="1">
        <v>44845</v>
      </c>
      <c r="D6671" s="1" t="s">
        <v>23</v>
      </c>
      <c r="E6671" s="2">
        <v>50</v>
      </c>
      <c r="F6671" s="2">
        <v>0</v>
      </c>
      <c r="G6671" s="2">
        <v>0</v>
      </c>
      <c r="H6671" s="2">
        <v>50</v>
      </c>
      <c r="I6671" t="s">
        <v>17</v>
      </c>
      <c r="J6671" t="s">
        <v>17</v>
      </c>
      <c r="K6671" t="s">
        <v>17</v>
      </c>
      <c r="L6671" t="s">
        <v>148</v>
      </c>
      <c r="M6671" t="s">
        <v>8861</v>
      </c>
      <c r="N6671" t="s">
        <v>12151</v>
      </c>
      <c r="O6671" t="s">
        <v>12164</v>
      </c>
      <c r="Q6671" s="10">
        <f>E6671</f>
        <v>50</v>
      </c>
      <c r="T6671"/>
    </row>
    <row r="6672" spans="1:22" x14ac:dyDescent="0.25">
      <c r="A6672" t="s">
        <v>12153</v>
      </c>
      <c r="B6672" t="s">
        <v>9197</v>
      </c>
      <c r="C6672" s="1">
        <v>44886</v>
      </c>
      <c r="D6672" s="1" t="s">
        <v>18</v>
      </c>
      <c r="E6672" s="2">
        <v>320</v>
      </c>
      <c r="F6672" s="2">
        <v>43.23</v>
      </c>
      <c r="G6672" s="2">
        <v>18.82</v>
      </c>
      <c r="H6672" s="2">
        <v>382.05</v>
      </c>
      <c r="I6672" t="s">
        <v>5129</v>
      </c>
      <c r="J6672" t="s">
        <v>753</v>
      </c>
      <c r="K6672">
        <v>74019</v>
      </c>
      <c r="L6672" t="s">
        <v>148</v>
      </c>
      <c r="M6672" t="s">
        <v>8861</v>
      </c>
      <c r="N6672" t="s">
        <v>12151</v>
      </c>
      <c r="O6672" t="s">
        <v>12166</v>
      </c>
      <c r="P6672" s="10">
        <f>E6672</f>
        <v>320</v>
      </c>
      <c r="R6672" s="12">
        <v>7.7499999999999999E-2</v>
      </c>
      <c r="S6672" s="10">
        <f>P6672*R6672</f>
        <v>24.8</v>
      </c>
      <c r="T6672" t="s">
        <v>822</v>
      </c>
      <c r="U6672" s="10">
        <f>G6672</f>
        <v>18.82</v>
      </c>
      <c r="V6672" s="10">
        <f>S6672-U6672</f>
        <v>5.98</v>
      </c>
    </row>
    <row r="6673" spans="1:22" x14ac:dyDescent="0.25">
      <c r="A6673" t="s">
        <v>12152</v>
      </c>
      <c r="B6673" t="s">
        <v>9198</v>
      </c>
      <c r="C6673" s="1">
        <v>44856</v>
      </c>
      <c r="D6673" s="1" t="s">
        <v>23</v>
      </c>
      <c r="E6673" s="2">
        <v>50</v>
      </c>
      <c r="F6673" s="2">
        <v>0</v>
      </c>
      <c r="G6673" s="2">
        <v>0</v>
      </c>
      <c r="H6673" s="2">
        <v>50</v>
      </c>
      <c r="I6673" t="s">
        <v>17</v>
      </c>
      <c r="J6673" t="s">
        <v>17</v>
      </c>
      <c r="K6673" t="s">
        <v>17</v>
      </c>
      <c r="L6673" t="s">
        <v>148</v>
      </c>
      <c r="M6673" t="s">
        <v>8861</v>
      </c>
      <c r="N6673" t="s">
        <v>12151</v>
      </c>
      <c r="O6673" t="s">
        <v>12164</v>
      </c>
      <c r="Q6673" s="10">
        <f>E6673</f>
        <v>50</v>
      </c>
      <c r="T6673"/>
    </row>
    <row r="6674" spans="1:22" x14ac:dyDescent="0.25">
      <c r="A6674" t="s">
        <v>12153</v>
      </c>
      <c r="B6674" t="s">
        <v>9199</v>
      </c>
      <c r="C6674" s="1">
        <v>44886</v>
      </c>
      <c r="D6674" s="1" t="s">
        <v>18</v>
      </c>
      <c r="E6674" s="2">
        <v>370</v>
      </c>
      <c r="F6674" s="2">
        <v>38.42</v>
      </c>
      <c r="G6674" s="2">
        <v>37.369999999999997</v>
      </c>
      <c r="H6674" s="2">
        <v>445.79</v>
      </c>
      <c r="I6674" t="s">
        <v>3087</v>
      </c>
      <c r="J6674" t="s">
        <v>453</v>
      </c>
      <c r="K6674">
        <v>98040</v>
      </c>
      <c r="L6674" t="s">
        <v>148</v>
      </c>
      <c r="M6674" t="s">
        <v>8861</v>
      </c>
      <c r="N6674" t="s">
        <v>12151</v>
      </c>
      <c r="O6674" t="s">
        <v>12166</v>
      </c>
      <c r="P6674" s="10">
        <f>E6674</f>
        <v>370</v>
      </c>
      <c r="R6674" s="12">
        <v>7.7499999999999999E-2</v>
      </c>
      <c r="S6674" s="10">
        <f>P6674*R6674</f>
        <v>28.675000000000001</v>
      </c>
      <c r="T6674" t="s">
        <v>822</v>
      </c>
      <c r="U6674" s="10">
        <f>G6674</f>
        <v>37.369999999999997</v>
      </c>
      <c r="V6674" s="10">
        <f>S6674-U6674</f>
        <v>-8.6949999999999967</v>
      </c>
    </row>
    <row r="6675" spans="1:22" x14ac:dyDescent="0.25">
      <c r="A6675" t="s">
        <v>12152</v>
      </c>
      <c r="B6675" t="s">
        <v>9200</v>
      </c>
      <c r="C6675" s="1">
        <v>44846</v>
      </c>
      <c r="D6675" s="1" t="s">
        <v>23</v>
      </c>
      <c r="E6675" s="2">
        <v>50</v>
      </c>
      <c r="F6675" s="2">
        <v>0</v>
      </c>
      <c r="G6675" s="2">
        <v>0</v>
      </c>
      <c r="H6675" s="2">
        <v>50</v>
      </c>
      <c r="I6675" t="s">
        <v>17</v>
      </c>
      <c r="J6675" t="s">
        <v>17</v>
      </c>
      <c r="K6675" t="s">
        <v>17</v>
      </c>
      <c r="L6675" t="s">
        <v>148</v>
      </c>
      <c r="M6675" t="s">
        <v>8861</v>
      </c>
      <c r="N6675" t="s">
        <v>12151</v>
      </c>
      <c r="O6675" t="s">
        <v>12164</v>
      </c>
      <c r="Q6675" s="10">
        <f>E6675</f>
        <v>50</v>
      </c>
      <c r="T6675"/>
    </row>
    <row r="6676" spans="1:22" x14ac:dyDescent="0.25">
      <c r="A6676" t="s">
        <v>12153</v>
      </c>
      <c r="B6676" t="s">
        <v>9201</v>
      </c>
      <c r="C6676" s="1">
        <v>44886</v>
      </c>
      <c r="D6676" s="1" t="s">
        <v>18</v>
      </c>
      <c r="E6676" s="2">
        <v>370</v>
      </c>
      <c r="F6676" s="2">
        <v>39.270000000000003</v>
      </c>
      <c r="G6676" s="2">
        <v>29.79</v>
      </c>
      <c r="H6676" s="2">
        <v>439.06</v>
      </c>
      <c r="I6676" t="s">
        <v>288</v>
      </c>
      <c r="J6676" t="s">
        <v>246</v>
      </c>
      <c r="K6676">
        <v>85258</v>
      </c>
      <c r="L6676" t="s">
        <v>148</v>
      </c>
      <c r="M6676" t="s">
        <v>8861</v>
      </c>
      <c r="N6676" t="s">
        <v>12151</v>
      </c>
      <c r="O6676" t="s">
        <v>12166</v>
      </c>
      <c r="P6676" s="10">
        <f>E6676</f>
        <v>370</v>
      </c>
      <c r="R6676" s="12">
        <v>7.7499999999999999E-2</v>
      </c>
      <c r="S6676" s="10">
        <f>P6676*R6676</f>
        <v>28.675000000000001</v>
      </c>
      <c r="T6676" t="s">
        <v>822</v>
      </c>
      <c r="U6676" s="10">
        <f>G6676</f>
        <v>29.79</v>
      </c>
      <c r="V6676" s="10">
        <f>S6676-U6676</f>
        <v>-1.1149999999999984</v>
      </c>
    </row>
    <row r="6677" spans="1:22" x14ac:dyDescent="0.25">
      <c r="A6677" t="s">
        <v>12152</v>
      </c>
      <c r="B6677" t="s">
        <v>9202</v>
      </c>
      <c r="C6677" s="1">
        <v>44845</v>
      </c>
      <c r="D6677" s="1" t="s">
        <v>23</v>
      </c>
      <c r="E6677" s="2">
        <v>50</v>
      </c>
      <c r="F6677" s="2">
        <v>0</v>
      </c>
      <c r="G6677" s="2">
        <v>0</v>
      </c>
      <c r="H6677" s="2">
        <v>50</v>
      </c>
      <c r="I6677" t="s">
        <v>17</v>
      </c>
      <c r="J6677" t="s">
        <v>17</v>
      </c>
      <c r="K6677" t="s">
        <v>17</v>
      </c>
      <c r="L6677" t="s">
        <v>148</v>
      </c>
      <c r="M6677" t="s">
        <v>8861</v>
      </c>
      <c r="N6677" t="s">
        <v>12151</v>
      </c>
      <c r="O6677" t="s">
        <v>12164</v>
      </c>
      <c r="Q6677" s="10">
        <f t="shared" ref="Q6677:Q6678" si="2216">E6677</f>
        <v>50</v>
      </c>
      <c r="T6677"/>
    </row>
    <row r="6678" spans="1:22" x14ac:dyDescent="0.25">
      <c r="A6678" t="s">
        <v>12152</v>
      </c>
      <c r="B6678" t="s">
        <v>9203</v>
      </c>
      <c r="C6678" s="1">
        <v>44847</v>
      </c>
      <c r="D6678" s="1" t="s">
        <v>23</v>
      </c>
      <c r="E6678" s="2">
        <v>50</v>
      </c>
      <c r="F6678" s="2">
        <v>0</v>
      </c>
      <c r="G6678" s="2">
        <v>0</v>
      </c>
      <c r="H6678" s="2">
        <v>50</v>
      </c>
      <c r="I6678" t="s">
        <v>17</v>
      </c>
      <c r="J6678" t="s">
        <v>17</v>
      </c>
      <c r="K6678" t="s">
        <v>17</v>
      </c>
      <c r="L6678" t="s">
        <v>148</v>
      </c>
      <c r="M6678" t="s">
        <v>8861</v>
      </c>
      <c r="N6678" t="s">
        <v>12151</v>
      </c>
      <c r="O6678" t="s">
        <v>12164</v>
      </c>
      <c r="Q6678" s="10">
        <f t="shared" si="2216"/>
        <v>50</v>
      </c>
      <c r="T6678"/>
    </row>
    <row r="6679" spans="1:22" x14ac:dyDescent="0.25">
      <c r="A6679" t="s">
        <v>12153</v>
      </c>
      <c r="B6679" t="s">
        <v>9204</v>
      </c>
      <c r="C6679" s="1">
        <v>44886</v>
      </c>
      <c r="D6679" s="1" t="s">
        <v>18</v>
      </c>
      <c r="E6679" s="2">
        <v>320</v>
      </c>
      <c r="F6679" s="2">
        <v>38.42</v>
      </c>
      <c r="G6679" s="2">
        <v>19.21</v>
      </c>
      <c r="H6679" s="2">
        <v>377.63</v>
      </c>
      <c r="I6679" t="s">
        <v>8997</v>
      </c>
      <c r="J6679" t="s">
        <v>444</v>
      </c>
      <c r="K6679">
        <v>83716</v>
      </c>
      <c r="L6679" t="s">
        <v>148</v>
      </c>
      <c r="M6679" t="s">
        <v>8861</v>
      </c>
      <c r="N6679" t="s">
        <v>12151</v>
      </c>
      <c r="O6679" t="s">
        <v>12166</v>
      </c>
      <c r="P6679" s="10">
        <f t="shared" ref="P6679:P6682" si="2217">E6679</f>
        <v>320</v>
      </c>
      <c r="R6679" s="12">
        <v>7.7499999999999999E-2</v>
      </c>
      <c r="S6679" s="10">
        <f t="shared" ref="S6679:S6680" si="2218">P6679*R6679</f>
        <v>24.8</v>
      </c>
      <c r="T6679" t="s">
        <v>822</v>
      </c>
      <c r="U6679" s="10">
        <f t="shared" ref="U6679:U6682" si="2219">G6679</f>
        <v>19.21</v>
      </c>
      <c r="V6679" s="10">
        <f t="shared" ref="V6679:V6682" si="2220">S6679-U6679</f>
        <v>5.59</v>
      </c>
    </row>
    <row r="6680" spans="1:22" x14ac:dyDescent="0.25">
      <c r="A6680" t="s">
        <v>12153</v>
      </c>
      <c r="B6680" t="s">
        <v>9205</v>
      </c>
      <c r="C6680" s="1">
        <v>44886</v>
      </c>
      <c r="D6680" s="1" t="s">
        <v>18</v>
      </c>
      <c r="E6680" s="2">
        <v>331.1</v>
      </c>
      <c r="F6680" s="2">
        <v>48.66</v>
      </c>
      <c r="G6680" s="2">
        <v>30.38</v>
      </c>
      <c r="H6680" s="2">
        <v>410.14</v>
      </c>
      <c r="I6680" t="s">
        <v>9206</v>
      </c>
      <c r="J6680" t="s">
        <v>39</v>
      </c>
      <c r="K6680" t="s">
        <v>9207</v>
      </c>
      <c r="L6680" t="s">
        <v>148</v>
      </c>
      <c r="M6680" t="s">
        <v>8861</v>
      </c>
      <c r="N6680" t="s">
        <v>12151</v>
      </c>
      <c r="O6680" t="s">
        <v>12166</v>
      </c>
      <c r="P6680" s="10">
        <f t="shared" si="2217"/>
        <v>331.1</v>
      </c>
      <c r="R6680" s="12">
        <v>7.7499999999999999E-2</v>
      </c>
      <c r="S6680" s="10">
        <f t="shared" si="2218"/>
        <v>25.660250000000001</v>
      </c>
      <c r="T6680" t="s">
        <v>822</v>
      </c>
      <c r="U6680" s="10">
        <f t="shared" si="2219"/>
        <v>30.38</v>
      </c>
      <c r="V6680" s="10">
        <f t="shared" si="2220"/>
        <v>-4.7197499999999977</v>
      </c>
    </row>
    <row r="6681" spans="1:22" x14ac:dyDescent="0.25">
      <c r="A6681" t="s">
        <v>12153</v>
      </c>
      <c r="B6681" t="s">
        <v>9208</v>
      </c>
      <c r="C6681" s="1">
        <v>44886</v>
      </c>
      <c r="D6681" s="1" t="s">
        <v>18</v>
      </c>
      <c r="E6681" s="2">
        <v>370</v>
      </c>
      <c r="F6681" s="2">
        <v>36.78</v>
      </c>
      <c r="G6681" s="2">
        <v>28.67</v>
      </c>
      <c r="H6681" s="2">
        <v>435.45</v>
      </c>
      <c r="I6681" t="s">
        <v>822</v>
      </c>
      <c r="J6681" t="s">
        <v>52</v>
      </c>
      <c r="K6681">
        <v>94558</v>
      </c>
      <c r="L6681" t="s">
        <v>148</v>
      </c>
      <c r="M6681" t="s">
        <v>8861</v>
      </c>
      <c r="N6681" t="s">
        <v>12151</v>
      </c>
      <c r="O6681" t="s">
        <v>12166</v>
      </c>
      <c r="P6681" s="10">
        <f t="shared" si="2217"/>
        <v>370</v>
      </c>
      <c r="R6681" s="17">
        <f>VLOOKUP(I6681,Counties!$A$1:$D$1787,3,0)</f>
        <v>7.7499999999999999E-2</v>
      </c>
      <c r="S6681" s="10">
        <f>P6681*R6681</f>
        <v>28.675000000000001</v>
      </c>
      <c r="T6681" s="17" t="str">
        <f>VLOOKUP(I6681,Counties!$A$1:$D$1787,4,0)</f>
        <v>Napa</v>
      </c>
      <c r="U6681" s="10">
        <f t="shared" si="2219"/>
        <v>28.67</v>
      </c>
      <c r="V6681" s="10">
        <f t="shared" si="2220"/>
        <v>4.9999999999990052E-3</v>
      </c>
    </row>
    <row r="6682" spans="1:22" x14ac:dyDescent="0.25">
      <c r="A6682" t="s">
        <v>12153</v>
      </c>
      <c r="B6682" t="s">
        <v>9209</v>
      </c>
      <c r="C6682" s="1">
        <v>44886</v>
      </c>
      <c r="D6682" s="1" t="s">
        <v>18</v>
      </c>
      <c r="E6682" s="2">
        <v>210</v>
      </c>
      <c r="F6682" s="2">
        <v>29.86</v>
      </c>
      <c r="G6682" s="2">
        <v>23.39</v>
      </c>
      <c r="H6682" s="2">
        <v>263.25</v>
      </c>
      <c r="I6682" t="s">
        <v>32</v>
      </c>
      <c r="J6682" t="s">
        <v>33</v>
      </c>
      <c r="K6682">
        <v>37803</v>
      </c>
      <c r="L6682" t="s">
        <v>148</v>
      </c>
      <c r="M6682" t="s">
        <v>8861</v>
      </c>
      <c r="N6682" t="s">
        <v>12151</v>
      </c>
      <c r="O6682" t="s">
        <v>12166</v>
      </c>
      <c r="P6682" s="10">
        <f t="shared" si="2217"/>
        <v>210</v>
      </c>
      <c r="R6682" s="12">
        <v>7.7499999999999999E-2</v>
      </c>
      <c r="S6682" s="10">
        <f>P6682*R6682</f>
        <v>16.274999999999999</v>
      </c>
      <c r="T6682" t="s">
        <v>822</v>
      </c>
      <c r="U6682" s="10">
        <f t="shared" si="2219"/>
        <v>23.39</v>
      </c>
      <c r="V6682" s="10">
        <f t="shared" si="2220"/>
        <v>-7.115000000000002</v>
      </c>
    </row>
    <row r="6683" spans="1:22" x14ac:dyDescent="0.25">
      <c r="A6683" t="s">
        <v>12153</v>
      </c>
      <c r="B6683" t="s">
        <v>9210</v>
      </c>
      <c r="C6683" s="1">
        <v>44871</v>
      </c>
      <c r="D6683" s="1" t="s">
        <v>23</v>
      </c>
      <c r="E6683" s="2">
        <v>50</v>
      </c>
      <c r="F6683" s="2">
        <v>0</v>
      </c>
      <c r="G6683" s="2">
        <v>0</v>
      </c>
      <c r="H6683" s="2">
        <v>50</v>
      </c>
      <c r="I6683" t="s">
        <v>17</v>
      </c>
      <c r="J6683" t="s">
        <v>17</v>
      </c>
      <c r="K6683" t="s">
        <v>17</v>
      </c>
      <c r="L6683" t="s">
        <v>148</v>
      </c>
      <c r="M6683" t="s">
        <v>8861</v>
      </c>
      <c r="N6683" t="s">
        <v>12151</v>
      </c>
      <c r="O6683" t="s">
        <v>12164</v>
      </c>
      <c r="Q6683" s="10">
        <f t="shared" ref="Q6683:Q6684" si="2221">E6683</f>
        <v>50</v>
      </c>
      <c r="T6683"/>
    </row>
    <row r="6684" spans="1:22" x14ac:dyDescent="0.25">
      <c r="A6684" t="s">
        <v>12153</v>
      </c>
      <c r="B6684" t="s">
        <v>9211</v>
      </c>
      <c r="C6684" s="1">
        <v>44868</v>
      </c>
      <c r="D6684" s="1" t="s">
        <v>23</v>
      </c>
      <c r="E6684" s="2">
        <v>50</v>
      </c>
      <c r="F6684" s="2">
        <v>0</v>
      </c>
      <c r="G6684" s="2">
        <v>0</v>
      </c>
      <c r="H6684" s="2">
        <v>50</v>
      </c>
      <c r="I6684" t="s">
        <v>17</v>
      </c>
      <c r="J6684" t="s">
        <v>17</v>
      </c>
      <c r="K6684" t="s">
        <v>17</v>
      </c>
      <c r="L6684" t="s">
        <v>148</v>
      </c>
      <c r="M6684" t="s">
        <v>8861</v>
      </c>
      <c r="N6684" t="s">
        <v>12151</v>
      </c>
      <c r="O6684" t="s">
        <v>12164</v>
      </c>
      <c r="Q6684" s="10">
        <f t="shared" si="2221"/>
        <v>50</v>
      </c>
      <c r="T6684"/>
    </row>
    <row r="6685" spans="1:22" hidden="1" x14ac:dyDescent="0.25">
      <c r="A6685" t="s">
        <v>12154</v>
      </c>
      <c r="B6685" t="s">
        <v>9213</v>
      </c>
      <c r="C6685" s="1">
        <v>44918</v>
      </c>
      <c r="D6685" s="1" t="s">
        <v>18</v>
      </c>
      <c r="E6685" s="2">
        <v>195</v>
      </c>
      <c r="F6685" s="2">
        <v>33.32</v>
      </c>
      <c r="G6685" s="2">
        <v>0</v>
      </c>
      <c r="H6685" s="2">
        <v>228.32</v>
      </c>
      <c r="I6685" t="s">
        <v>70</v>
      </c>
      <c r="J6685" t="s">
        <v>71</v>
      </c>
      <c r="K6685">
        <v>34203</v>
      </c>
      <c r="L6685" t="s">
        <v>43</v>
      </c>
      <c r="M6685" t="s">
        <v>9212</v>
      </c>
      <c r="N6685" t="s">
        <v>12151</v>
      </c>
      <c r="T6685"/>
    </row>
    <row r="6686" spans="1:22" hidden="1" x14ac:dyDescent="0.25">
      <c r="A6686" t="s">
        <v>12153</v>
      </c>
      <c r="B6686" t="s">
        <v>9214</v>
      </c>
      <c r="C6686" s="1">
        <v>44888</v>
      </c>
      <c r="D6686" s="1" t="s">
        <v>18</v>
      </c>
      <c r="E6686" s="2">
        <v>195</v>
      </c>
      <c r="F6686" s="2">
        <v>33.32</v>
      </c>
      <c r="G6686" s="2">
        <v>0</v>
      </c>
      <c r="H6686" s="2">
        <v>228.32</v>
      </c>
      <c r="I6686" t="s">
        <v>1743</v>
      </c>
      <c r="J6686" t="s">
        <v>93</v>
      </c>
      <c r="K6686">
        <v>63801</v>
      </c>
      <c r="L6686" t="s">
        <v>43</v>
      </c>
      <c r="M6686" t="s">
        <v>9212</v>
      </c>
      <c r="N6686" t="s">
        <v>12151</v>
      </c>
      <c r="T6686"/>
    </row>
    <row r="6687" spans="1:22" hidden="1" x14ac:dyDescent="0.25">
      <c r="A6687" t="s">
        <v>12153</v>
      </c>
      <c r="B6687" t="s">
        <v>9215</v>
      </c>
      <c r="C6687" s="1">
        <v>44881</v>
      </c>
      <c r="D6687" s="1" t="s">
        <v>18</v>
      </c>
      <c r="E6687" s="2">
        <v>140</v>
      </c>
      <c r="F6687" s="2">
        <v>29.86</v>
      </c>
      <c r="G6687" s="2">
        <v>10.19</v>
      </c>
      <c r="H6687" s="2">
        <v>180.05</v>
      </c>
      <c r="I6687" t="s">
        <v>6045</v>
      </c>
      <c r="J6687" t="s">
        <v>138</v>
      </c>
      <c r="K6687">
        <v>48067</v>
      </c>
      <c r="L6687" t="s">
        <v>21</v>
      </c>
      <c r="M6687" t="s">
        <v>9212</v>
      </c>
      <c r="N6687" t="s">
        <v>12151</v>
      </c>
      <c r="T6687"/>
    </row>
    <row r="6688" spans="1:22" hidden="1" x14ac:dyDescent="0.25">
      <c r="A6688" t="s">
        <v>12154</v>
      </c>
      <c r="B6688" t="s">
        <v>9217</v>
      </c>
      <c r="C6688" s="1">
        <v>44905</v>
      </c>
      <c r="D6688" s="1" t="s">
        <v>18</v>
      </c>
      <c r="E6688" s="2">
        <v>85</v>
      </c>
      <c r="F6688" s="2">
        <v>21.56</v>
      </c>
      <c r="G6688" s="2">
        <v>7.46</v>
      </c>
      <c r="H6688" s="2">
        <v>114.02</v>
      </c>
      <c r="I6688" t="s">
        <v>1126</v>
      </c>
      <c r="J6688" t="s">
        <v>20</v>
      </c>
      <c r="K6688">
        <v>28034</v>
      </c>
      <c r="L6688" t="s">
        <v>21</v>
      </c>
      <c r="M6688" t="s">
        <v>9212</v>
      </c>
      <c r="N6688" t="s">
        <v>12151</v>
      </c>
      <c r="T6688"/>
    </row>
    <row r="6689" spans="1:22" x14ac:dyDescent="0.25">
      <c r="A6689" t="s">
        <v>12153</v>
      </c>
      <c r="B6689" t="s">
        <v>9218</v>
      </c>
      <c r="C6689" s="1">
        <v>44888</v>
      </c>
      <c r="D6689" s="1" t="s">
        <v>23</v>
      </c>
      <c r="E6689" s="2">
        <v>50</v>
      </c>
      <c r="F6689" s="2">
        <v>0</v>
      </c>
      <c r="G6689" s="2">
        <v>0</v>
      </c>
      <c r="H6689" s="2">
        <v>50</v>
      </c>
      <c r="I6689" t="s">
        <v>17</v>
      </c>
      <c r="J6689" t="s">
        <v>17</v>
      </c>
      <c r="K6689" t="s">
        <v>17</v>
      </c>
      <c r="L6689" t="s">
        <v>24</v>
      </c>
      <c r="M6689" t="s">
        <v>9212</v>
      </c>
      <c r="N6689" t="s">
        <v>12151</v>
      </c>
      <c r="O6689" t="s">
        <v>12164</v>
      </c>
      <c r="Q6689" s="10">
        <f>E6689</f>
        <v>50</v>
      </c>
      <c r="T6689"/>
    </row>
    <row r="6690" spans="1:22" hidden="1" x14ac:dyDescent="0.25">
      <c r="A6690" t="s">
        <v>12154</v>
      </c>
      <c r="B6690" t="s">
        <v>9219</v>
      </c>
      <c r="C6690" s="1">
        <v>44906</v>
      </c>
      <c r="D6690" s="1" t="s">
        <v>18</v>
      </c>
      <c r="E6690" s="2">
        <v>330</v>
      </c>
      <c r="F6690" s="2">
        <v>48.66</v>
      </c>
      <c r="G6690" s="2">
        <v>0</v>
      </c>
      <c r="H6690" s="2">
        <v>378.66</v>
      </c>
      <c r="I6690" t="s">
        <v>9220</v>
      </c>
      <c r="J6690" t="s">
        <v>93</v>
      </c>
      <c r="K6690">
        <v>63771</v>
      </c>
      <c r="L6690" t="s">
        <v>43</v>
      </c>
      <c r="M6690" t="s">
        <v>9212</v>
      </c>
      <c r="N6690" t="s">
        <v>12151</v>
      </c>
      <c r="T6690"/>
    </row>
    <row r="6691" spans="1:22" hidden="1" x14ac:dyDescent="0.25">
      <c r="A6691" t="s">
        <v>12152</v>
      </c>
      <c r="B6691" t="s">
        <v>9221</v>
      </c>
      <c r="C6691" s="1">
        <v>44848</v>
      </c>
      <c r="D6691" s="1" t="s">
        <v>18</v>
      </c>
      <c r="E6691" s="2">
        <v>330</v>
      </c>
      <c r="F6691" s="2">
        <v>43.23</v>
      </c>
      <c r="G6691" s="2">
        <v>29.85</v>
      </c>
      <c r="H6691" s="2">
        <v>403.08</v>
      </c>
      <c r="I6691" t="s">
        <v>946</v>
      </c>
      <c r="J6691" t="s">
        <v>59</v>
      </c>
      <c r="K6691">
        <v>76010</v>
      </c>
      <c r="L6691" t="s">
        <v>43</v>
      </c>
      <c r="M6691" t="s">
        <v>9212</v>
      </c>
      <c r="N6691" t="s">
        <v>12151</v>
      </c>
      <c r="T6691"/>
    </row>
    <row r="6692" spans="1:22" hidden="1" x14ac:dyDescent="0.25">
      <c r="A6692" t="s">
        <v>12154</v>
      </c>
      <c r="B6692" t="s">
        <v>9223</v>
      </c>
      <c r="C6692" s="1">
        <v>44902</v>
      </c>
      <c r="D6692" s="1" t="s">
        <v>18</v>
      </c>
      <c r="E6692" s="2">
        <v>195</v>
      </c>
      <c r="F6692" s="2">
        <v>33.32</v>
      </c>
      <c r="G6692" s="2">
        <v>15.97</v>
      </c>
      <c r="H6692" s="2">
        <v>244.29</v>
      </c>
      <c r="I6692" t="s">
        <v>147</v>
      </c>
      <c r="J6692" t="s">
        <v>134</v>
      </c>
      <c r="K6692">
        <v>46226</v>
      </c>
      <c r="L6692" t="s">
        <v>43</v>
      </c>
      <c r="M6692" t="s">
        <v>9212</v>
      </c>
      <c r="N6692" t="s">
        <v>12151</v>
      </c>
      <c r="T6692"/>
    </row>
    <row r="6693" spans="1:22" x14ac:dyDescent="0.25">
      <c r="A6693" t="s">
        <v>12154</v>
      </c>
      <c r="B6693" t="s">
        <v>9224</v>
      </c>
      <c r="C6693" s="1">
        <v>44903</v>
      </c>
      <c r="D6693" s="1" t="s">
        <v>23</v>
      </c>
      <c r="E6693" s="2">
        <v>50</v>
      </c>
      <c r="F6693" s="2">
        <v>0</v>
      </c>
      <c r="G6693" s="2">
        <v>0</v>
      </c>
      <c r="H6693" s="2">
        <v>50</v>
      </c>
      <c r="I6693" t="s">
        <v>17</v>
      </c>
      <c r="J6693" t="s">
        <v>17</v>
      </c>
      <c r="K6693" t="s">
        <v>17</v>
      </c>
      <c r="L6693" t="s">
        <v>24</v>
      </c>
      <c r="M6693" t="s">
        <v>9212</v>
      </c>
      <c r="N6693" t="s">
        <v>12151</v>
      </c>
      <c r="O6693" t="s">
        <v>12164</v>
      </c>
      <c r="Q6693" s="10">
        <f>E6693</f>
        <v>50</v>
      </c>
      <c r="T6693"/>
    </row>
    <row r="6694" spans="1:22" hidden="1" x14ac:dyDescent="0.25">
      <c r="A6694" t="s">
        <v>12152</v>
      </c>
      <c r="B6694" t="s">
        <v>9225</v>
      </c>
      <c r="C6694" s="1">
        <v>44858</v>
      </c>
      <c r="D6694" s="1" t="s">
        <v>18</v>
      </c>
      <c r="E6694" s="2">
        <v>165</v>
      </c>
      <c r="F6694" s="2">
        <v>25.1</v>
      </c>
      <c r="G6694" s="2">
        <v>13.31</v>
      </c>
      <c r="H6694" s="2">
        <v>203.41</v>
      </c>
      <c r="I6694" t="s">
        <v>147</v>
      </c>
      <c r="J6694" t="s">
        <v>134</v>
      </c>
      <c r="K6694">
        <v>46226</v>
      </c>
      <c r="L6694" t="s">
        <v>43</v>
      </c>
      <c r="M6694" t="s">
        <v>9212</v>
      </c>
      <c r="N6694" t="s">
        <v>12151</v>
      </c>
      <c r="T6694"/>
    </row>
    <row r="6695" spans="1:22" x14ac:dyDescent="0.25">
      <c r="A6695" t="s">
        <v>12153</v>
      </c>
      <c r="B6695" t="s">
        <v>9226</v>
      </c>
      <c r="C6695" s="1">
        <v>44866</v>
      </c>
      <c r="D6695" s="1" t="s">
        <v>18</v>
      </c>
      <c r="E6695" s="2">
        <v>0</v>
      </c>
      <c r="F6695" s="2">
        <v>0</v>
      </c>
      <c r="G6695" s="2">
        <v>0</v>
      </c>
      <c r="H6695" s="2">
        <v>0</v>
      </c>
      <c r="I6695" t="s">
        <v>370</v>
      </c>
      <c r="J6695" t="s">
        <v>52</v>
      </c>
      <c r="K6695">
        <v>95138</v>
      </c>
      <c r="L6695" t="s">
        <v>43</v>
      </c>
      <c r="M6695" t="s">
        <v>9212</v>
      </c>
      <c r="N6695" t="s">
        <v>12151</v>
      </c>
      <c r="O6695" t="s">
        <v>12166</v>
      </c>
      <c r="P6695" s="10">
        <f>E6695</f>
        <v>0</v>
      </c>
      <c r="R6695" s="17">
        <f>VLOOKUP(I6695,Counties!$A$1:$D$1787,3,0)</f>
        <v>9.3799999999999994E-2</v>
      </c>
      <c r="S6695" s="10">
        <f>P6695*R6695</f>
        <v>0</v>
      </c>
      <c r="T6695" s="17" t="str">
        <f>VLOOKUP(I6695,Counties!$A$1:$D$1787,4,0)</f>
        <v>Santa Clara</v>
      </c>
      <c r="U6695" s="10">
        <f>G6695</f>
        <v>0</v>
      </c>
      <c r="V6695" s="10">
        <f>S6695-U6695</f>
        <v>0</v>
      </c>
    </row>
    <row r="6696" spans="1:22" hidden="1" x14ac:dyDescent="0.25">
      <c r="A6696" t="s">
        <v>12152</v>
      </c>
      <c r="B6696" t="s">
        <v>9227</v>
      </c>
      <c r="C6696" s="1">
        <v>44861</v>
      </c>
      <c r="D6696" s="1" t="s">
        <v>18</v>
      </c>
      <c r="E6696" s="2">
        <v>0</v>
      </c>
      <c r="F6696" s="2">
        <v>0</v>
      </c>
      <c r="G6696" s="2">
        <v>0</v>
      </c>
      <c r="H6696" s="2">
        <v>0</v>
      </c>
      <c r="I6696" t="s">
        <v>7815</v>
      </c>
      <c r="J6696" t="s">
        <v>203</v>
      </c>
      <c r="K6696">
        <v>60423</v>
      </c>
      <c r="L6696" t="s">
        <v>21</v>
      </c>
      <c r="M6696" t="s">
        <v>9212</v>
      </c>
      <c r="N6696" t="s">
        <v>12151</v>
      </c>
      <c r="T6696"/>
    </row>
    <row r="6697" spans="1:22" hidden="1" x14ac:dyDescent="0.25">
      <c r="A6697" t="s">
        <v>12153</v>
      </c>
      <c r="B6697" t="s">
        <v>9228</v>
      </c>
      <c r="C6697" s="1">
        <v>44885</v>
      </c>
      <c r="D6697" s="1" t="s">
        <v>18</v>
      </c>
      <c r="E6697" s="2">
        <v>9</v>
      </c>
      <c r="F6697" s="2">
        <v>18.350000000000001</v>
      </c>
      <c r="G6697" s="2">
        <v>0.72</v>
      </c>
      <c r="H6697" s="2">
        <v>28.07</v>
      </c>
      <c r="I6697" t="s">
        <v>1703</v>
      </c>
      <c r="J6697" t="s">
        <v>49</v>
      </c>
      <c r="K6697" t="s">
        <v>9229</v>
      </c>
      <c r="L6697" t="s">
        <v>21</v>
      </c>
      <c r="M6697" t="s">
        <v>9212</v>
      </c>
      <c r="N6697" t="s">
        <v>12151</v>
      </c>
      <c r="T6697"/>
    </row>
    <row r="6698" spans="1:22" hidden="1" x14ac:dyDescent="0.25">
      <c r="A6698" t="s">
        <v>12152</v>
      </c>
      <c r="B6698" t="s">
        <v>9230</v>
      </c>
      <c r="C6698" s="1">
        <v>44861</v>
      </c>
      <c r="D6698" s="1" t="s">
        <v>18</v>
      </c>
      <c r="E6698" s="2">
        <v>0</v>
      </c>
      <c r="F6698" s="2">
        <v>0</v>
      </c>
      <c r="G6698" s="2">
        <v>0</v>
      </c>
      <c r="H6698" s="2">
        <v>0</v>
      </c>
      <c r="I6698" t="s">
        <v>9231</v>
      </c>
      <c r="J6698" t="s">
        <v>138</v>
      </c>
      <c r="K6698">
        <v>48070</v>
      </c>
      <c r="L6698" t="s">
        <v>21</v>
      </c>
      <c r="M6698" t="s">
        <v>9212</v>
      </c>
      <c r="N6698" t="s">
        <v>12151</v>
      </c>
      <c r="T6698"/>
    </row>
    <row r="6699" spans="1:22" hidden="1" x14ac:dyDescent="0.25">
      <c r="A6699" t="s">
        <v>12154</v>
      </c>
      <c r="B6699" t="s">
        <v>9232</v>
      </c>
      <c r="C6699" s="1">
        <v>44906</v>
      </c>
      <c r="D6699" s="1" t="s">
        <v>18</v>
      </c>
      <c r="E6699" s="2">
        <v>140</v>
      </c>
      <c r="F6699" s="2">
        <v>29.86</v>
      </c>
      <c r="G6699" s="2">
        <v>11.89</v>
      </c>
      <c r="H6699" s="2">
        <v>181.75</v>
      </c>
      <c r="I6699" t="s">
        <v>9233</v>
      </c>
      <c r="J6699" t="s">
        <v>134</v>
      </c>
      <c r="K6699">
        <v>47834</v>
      </c>
      <c r="L6699" t="s">
        <v>43</v>
      </c>
      <c r="M6699" t="s">
        <v>9212</v>
      </c>
      <c r="N6699" t="s">
        <v>12151</v>
      </c>
      <c r="T6699"/>
    </row>
    <row r="6700" spans="1:22" x14ac:dyDescent="0.25">
      <c r="A6700" t="s">
        <v>12152</v>
      </c>
      <c r="B6700" t="s">
        <v>9234</v>
      </c>
      <c r="C6700" s="1">
        <v>44855</v>
      </c>
      <c r="D6700" s="1" t="s">
        <v>18</v>
      </c>
      <c r="E6700" s="2">
        <v>360</v>
      </c>
      <c r="F6700" s="2">
        <v>36.78</v>
      </c>
      <c r="G6700" s="2">
        <v>33.74</v>
      </c>
      <c r="H6700" s="2">
        <v>430.52</v>
      </c>
      <c r="I6700" t="s">
        <v>370</v>
      </c>
      <c r="J6700" t="s">
        <v>52</v>
      </c>
      <c r="K6700">
        <v>95138</v>
      </c>
      <c r="L6700" t="s">
        <v>43</v>
      </c>
      <c r="M6700" t="s">
        <v>9212</v>
      </c>
      <c r="N6700" t="s">
        <v>12151</v>
      </c>
      <c r="O6700" t="s">
        <v>12166</v>
      </c>
      <c r="P6700" s="10">
        <f>E6700</f>
        <v>360</v>
      </c>
      <c r="R6700" s="17">
        <f>VLOOKUP(I6700,Counties!$A$1:$D$1787,3,0)</f>
        <v>9.3799999999999994E-2</v>
      </c>
      <c r="S6700" s="10">
        <f>P6700*R6700</f>
        <v>33.768000000000001</v>
      </c>
      <c r="T6700" s="17" t="str">
        <f>VLOOKUP(I6700,Counties!$A$1:$D$1787,4,0)</f>
        <v>Santa Clara</v>
      </c>
      <c r="U6700" s="10">
        <f>G6700</f>
        <v>33.74</v>
      </c>
      <c r="V6700" s="10">
        <f>S6700-U6700</f>
        <v>2.7999999999998693E-2</v>
      </c>
    </row>
    <row r="6701" spans="1:22" hidden="1" x14ac:dyDescent="0.25">
      <c r="A6701" t="s">
        <v>12152</v>
      </c>
      <c r="B6701" t="s">
        <v>9235</v>
      </c>
      <c r="C6701" s="1">
        <v>44852</v>
      </c>
      <c r="D6701" s="1" t="s">
        <v>54</v>
      </c>
      <c r="E6701" s="2">
        <v>-330</v>
      </c>
      <c r="F6701" s="2">
        <v>-48.66</v>
      </c>
      <c r="G6701" s="2">
        <v>0</v>
      </c>
      <c r="H6701" s="2">
        <v>-378.66</v>
      </c>
      <c r="I6701" t="s">
        <v>6345</v>
      </c>
      <c r="J6701" t="s">
        <v>71</v>
      </c>
      <c r="K6701">
        <v>32095</v>
      </c>
      <c r="L6701" t="s">
        <v>43</v>
      </c>
      <c r="M6701" t="s">
        <v>9212</v>
      </c>
      <c r="N6701" t="s">
        <v>12151</v>
      </c>
      <c r="T6701"/>
    </row>
    <row r="6702" spans="1:22" hidden="1" x14ac:dyDescent="0.25">
      <c r="A6702" t="s">
        <v>12153</v>
      </c>
      <c r="B6702" t="s">
        <v>9236</v>
      </c>
      <c r="C6702" s="1">
        <v>44883</v>
      </c>
      <c r="D6702" s="1" t="s">
        <v>18</v>
      </c>
      <c r="E6702" s="2">
        <v>204.99</v>
      </c>
      <c r="F6702" s="2">
        <v>25.1</v>
      </c>
      <c r="G6702" s="2">
        <v>0</v>
      </c>
      <c r="H6702" s="2">
        <v>230.09</v>
      </c>
      <c r="I6702" t="s">
        <v>9237</v>
      </c>
      <c r="J6702" t="s">
        <v>71</v>
      </c>
      <c r="K6702">
        <v>34471</v>
      </c>
      <c r="L6702" t="s">
        <v>43</v>
      </c>
      <c r="M6702" t="s">
        <v>9212</v>
      </c>
      <c r="N6702" t="s">
        <v>12151</v>
      </c>
      <c r="T6702"/>
    </row>
    <row r="6703" spans="1:22" x14ac:dyDescent="0.25">
      <c r="A6703" t="s">
        <v>12154</v>
      </c>
      <c r="B6703" t="s">
        <v>9238</v>
      </c>
      <c r="C6703" s="1">
        <v>44905</v>
      </c>
      <c r="D6703" s="1" t="s">
        <v>18</v>
      </c>
      <c r="E6703" s="2">
        <v>278</v>
      </c>
      <c r="F6703" s="2">
        <v>33.32</v>
      </c>
      <c r="G6703" s="2">
        <v>0</v>
      </c>
      <c r="H6703" s="2">
        <v>311.32</v>
      </c>
      <c r="I6703" t="s">
        <v>9239</v>
      </c>
      <c r="J6703" t="s">
        <v>306</v>
      </c>
      <c r="K6703">
        <v>36530</v>
      </c>
      <c r="L6703" t="s">
        <v>75</v>
      </c>
      <c r="M6703" t="s">
        <v>9212</v>
      </c>
      <c r="N6703" t="s">
        <v>12151</v>
      </c>
      <c r="O6703" t="s">
        <v>12166</v>
      </c>
      <c r="P6703" s="10">
        <f>E6703</f>
        <v>278</v>
      </c>
      <c r="R6703" s="12">
        <v>7.7499999999999999E-2</v>
      </c>
      <c r="S6703" s="10">
        <f>P6703*R6703</f>
        <v>21.544999999999998</v>
      </c>
      <c r="T6703" t="s">
        <v>822</v>
      </c>
      <c r="U6703" s="10">
        <f>G6703</f>
        <v>0</v>
      </c>
      <c r="V6703" s="10">
        <f>S6703-U6703</f>
        <v>21.544999999999998</v>
      </c>
    </row>
    <row r="6704" spans="1:22" hidden="1" x14ac:dyDescent="0.25">
      <c r="A6704" t="s">
        <v>12154</v>
      </c>
      <c r="B6704" t="s">
        <v>9240</v>
      </c>
      <c r="C6704" s="1">
        <v>44903</v>
      </c>
      <c r="D6704" s="1" t="s">
        <v>18</v>
      </c>
      <c r="E6704" s="2">
        <v>195</v>
      </c>
      <c r="F6704" s="2">
        <v>33.32</v>
      </c>
      <c r="G6704" s="2">
        <v>15.97</v>
      </c>
      <c r="H6704" s="2">
        <v>244.29</v>
      </c>
      <c r="I6704" t="s">
        <v>4298</v>
      </c>
      <c r="J6704" t="s">
        <v>286</v>
      </c>
      <c r="K6704">
        <v>29054</v>
      </c>
      <c r="L6704" t="s">
        <v>43</v>
      </c>
      <c r="M6704" t="s">
        <v>9212</v>
      </c>
      <c r="N6704" t="s">
        <v>12151</v>
      </c>
      <c r="T6704"/>
    </row>
    <row r="6705" spans="1:22" x14ac:dyDescent="0.25">
      <c r="A6705" t="s">
        <v>12152</v>
      </c>
      <c r="B6705" t="s">
        <v>9241</v>
      </c>
      <c r="C6705" s="1">
        <v>44846</v>
      </c>
      <c r="D6705" s="1" t="s">
        <v>23</v>
      </c>
      <c r="E6705" s="2">
        <v>50</v>
      </c>
      <c r="F6705" s="2">
        <v>0</v>
      </c>
      <c r="G6705" s="2">
        <v>0</v>
      </c>
      <c r="H6705" s="2">
        <v>50</v>
      </c>
      <c r="I6705" t="s">
        <v>17</v>
      </c>
      <c r="J6705" t="s">
        <v>17</v>
      </c>
      <c r="K6705" t="s">
        <v>17</v>
      </c>
      <c r="L6705" t="s">
        <v>24</v>
      </c>
      <c r="M6705" t="s">
        <v>9212</v>
      </c>
      <c r="N6705" t="s">
        <v>12151</v>
      </c>
      <c r="O6705" t="s">
        <v>12164</v>
      </c>
      <c r="Q6705" s="10">
        <f>E6705</f>
        <v>50</v>
      </c>
      <c r="T6705"/>
    </row>
    <row r="6706" spans="1:22" x14ac:dyDescent="0.25">
      <c r="A6706" t="s">
        <v>12152</v>
      </c>
      <c r="B6706" t="s">
        <v>9242</v>
      </c>
      <c r="C6706" s="1">
        <v>44848</v>
      </c>
      <c r="D6706" s="1" t="s">
        <v>18</v>
      </c>
      <c r="E6706" s="2">
        <v>140</v>
      </c>
      <c r="F6706" s="2">
        <v>28.55</v>
      </c>
      <c r="G6706" s="2">
        <v>10.15</v>
      </c>
      <c r="H6706" s="2">
        <v>178.7</v>
      </c>
      <c r="I6706" t="s">
        <v>4529</v>
      </c>
      <c r="J6706" t="s">
        <v>52</v>
      </c>
      <c r="K6706" t="s">
        <v>9243</v>
      </c>
      <c r="L6706" t="s">
        <v>43</v>
      </c>
      <c r="M6706" t="s">
        <v>9212</v>
      </c>
      <c r="N6706" t="s">
        <v>12151</v>
      </c>
      <c r="O6706" t="s">
        <v>12166</v>
      </c>
      <c r="P6706" s="10">
        <f>E6706</f>
        <v>140</v>
      </c>
      <c r="R6706" s="17">
        <f>VLOOKUP(I6706,Counties!$A$1:$D$1787,3,0)</f>
        <v>7.2499999999999995E-2</v>
      </c>
      <c r="S6706" s="10">
        <f>P6706*R6706</f>
        <v>10.149999999999999</v>
      </c>
      <c r="T6706" s="17" t="str">
        <f>VLOOKUP(I6706,Counties!$A$1:$D$1787,4,0)</f>
        <v>Ventura</v>
      </c>
      <c r="U6706" s="10">
        <f>G6706</f>
        <v>10.15</v>
      </c>
      <c r="V6706" s="10">
        <f>S6706-U6706</f>
        <v>0</v>
      </c>
    </row>
    <row r="6707" spans="1:22" hidden="1" x14ac:dyDescent="0.25">
      <c r="A6707" t="s">
        <v>12152</v>
      </c>
      <c r="B6707" t="s">
        <v>9244</v>
      </c>
      <c r="C6707" s="1">
        <v>44839</v>
      </c>
      <c r="D6707" s="1" t="s">
        <v>18</v>
      </c>
      <c r="E6707" s="2">
        <v>179</v>
      </c>
      <c r="F6707" s="2">
        <v>41.28</v>
      </c>
      <c r="G6707" s="2">
        <v>10.38</v>
      </c>
      <c r="H6707" s="2">
        <v>230.66</v>
      </c>
      <c r="I6707" t="s">
        <v>2103</v>
      </c>
      <c r="J6707" t="s">
        <v>2104</v>
      </c>
      <c r="K6707">
        <v>96706</v>
      </c>
      <c r="L6707" t="s">
        <v>43</v>
      </c>
      <c r="M6707" t="s">
        <v>9212</v>
      </c>
      <c r="N6707" t="s">
        <v>12151</v>
      </c>
      <c r="T6707"/>
    </row>
    <row r="6708" spans="1:22" x14ac:dyDescent="0.25">
      <c r="A6708" t="s">
        <v>12152</v>
      </c>
      <c r="B6708" t="s">
        <v>9245</v>
      </c>
      <c r="C6708" s="1">
        <v>44855</v>
      </c>
      <c r="D6708" s="1" t="s">
        <v>18</v>
      </c>
      <c r="E6708" s="2">
        <v>125</v>
      </c>
      <c r="F6708" s="2">
        <v>25.4</v>
      </c>
      <c r="G6708" s="2">
        <v>10.94</v>
      </c>
      <c r="H6708" s="2">
        <v>161.34</v>
      </c>
      <c r="I6708" t="s">
        <v>8342</v>
      </c>
      <c r="J6708" t="s">
        <v>52</v>
      </c>
      <c r="K6708" t="s">
        <v>9246</v>
      </c>
      <c r="L6708" t="s">
        <v>43</v>
      </c>
      <c r="M6708" t="s">
        <v>9212</v>
      </c>
      <c r="N6708" t="s">
        <v>12151</v>
      </c>
      <c r="O6708" t="s">
        <v>12166</v>
      </c>
      <c r="P6708" s="10">
        <f>E6708</f>
        <v>125</v>
      </c>
      <c r="R6708" s="17">
        <f>VLOOKUP(I6708,Counties!$A$1:$D$1787,3,0)</f>
        <v>8.7499999999999994E-2</v>
      </c>
      <c r="S6708" s="10">
        <f>P6708*R6708</f>
        <v>10.9375</v>
      </c>
      <c r="T6708" s="17" t="str">
        <f>VLOOKUP(I6708,Counties!$A$1:$D$1787,4,0)</f>
        <v>Riverside</v>
      </c>
      <c r="U6708" s="10">
        <f>G6708</f>
        <v>10.94</v>
      </c>
      <c r="V6708" s="10">
        <f>S6708-U6708</f>
        <v>-2.4999999999995026E-3</v>
      </c>
    </row>
    <row r="6709" spans="1:22" x14ac:dyDescent="0.25">
      <c r="A6709" t="s">
        <v>12152</v>
      </c>
      <c r="B6709" t="s">
        <v>9247</v>
      </c>
      <c r="C6709" s="1">
        <v>44859</v>
      </c>
      <c r="D6709" s="1" t="s">
        <v>23</v>
      </c>
      <c r="E6709" s="2">
        <v>50</v>
      </c>
      <c r="F6709" s="2">
        <v>0</v>
      </c>
      <c r="G6709" s="2">
        <v>0</v>
      </c>
      <c r="H6709" s="2">
        <v>50</v>
      </c>
      <c r="I6709" t="s">
        <v>17</v>
      </c>
      <c r="J6709" t="s">
        <v>17</v>
      </c>
      <c r="K6709" t="s">
        <v>17</v>
      </c>
      <c r="L6709" t="s">
        <v>24</v>
      </c>
      <c r="M6709" t="s">
        <v>9212</v>
      </c>
      <c r="N6709" t="s">
        <v>12151</v>
      </c>
      <c r="O6709" t="s">
        <v>12164</v>
      </c>
      <c r="Q6709" s="10">
        <f>E6709</f>
        <v>50</v>
      </c>
      <c r="T6709"/>
    </row>
    <row r="6710" spans="1:22" hidden="1" x14ac:dyDescent="0.25">
      <c r="A6710" t="s">
        <v>12154</v>
      </c>
      <c r="B6710" t="s">
        <v>9248</v>
      </c>
      <c r="C6710" s="1">
        <v>44911</v>
      </c>
      <c r="D6710" s="1" t="s">
        <v>18</v>
      </c>
      <c r="E6710" s="2">
        <v>0</v>
      </c>
      <c r="F6710" s="2">
        <v>0</v>
      </c>
      <c r="G6710" s="2">
        <v>0</v>
      </c>
      <c r="H6710" s="2">
        <v>0</v>
      </c>
      <c r="I6710" t="s">
        <v>5556</v>
      </c>
      <c r="J6710" t="s">
        <v>71</v>
      </c>
      <c r="K6710">
        <v>33510</v>
      </c>
      <c r="L6710" t="s">
        <v>43</v>
      </c>
      <c r="M6710" t="s">
        <v>9212</v>
      </c>
      <c r="N6710" t="s">
        <v>12151</v>
      </c>
      <c r="T6710"/>
    </row>
    <row r="6711" spans="1:22" hidden="1" x14ac:dyDescent="0.25">
      <c r="A6711" t="s">
        <v>12153</v>
      </c>
      <c r="B6711" t="s">
        <v>9249</v>
      </c>
      <c r="C6711" s="1">
        <v>44872</v>
      </c>
      <c r="D6711" s="1" t="s">
        <v>18</v>
      </c>
      <c r="E6711" s="2">
        <v>85</v>
      </c>
      <c r="F6711" s="2">
        <v>18.350000000000001</v>
      </c>
      <c r="G6711" s="2">
        <v>8.27</v>
      </c>
      <c r="H6711" s="2">
        <v>111.62</v>
      </c>
      <c r="I6711" t="s">
        <v>9250</v>
      </c>
      <c r="J6711" t="s">
        <v>59</v>
      </c>
      <c r="K6711">
        <v>77708</v>
      </c>
      <c r="L6711" t="s">
        <v>43</v>
      </c>
      <c r="M6711" t="s">
        <v>9212</v>
      </c>
      <c r="N6711" t="s">
        <v>12151</v>
      </c>
      <c r="T6711"/>
    </row>
    <row r="6712" spans="1:22" x14ac:dyDescent="0.25">
      <c r="A6712" t="s">
        <v>12152</v>
      </c>
      <c r="B6712" t="s">
        <v>9251</v>
      </c>
      <c r="C6712" s="1">
        <v>44839</v>
      </c>
      <c r="D6712" s="1" t="s">
        <v>23</v>
      </c>
      <c r="E6712" s="2">
        <v>50</v>
      </c>
      <c r="F6712" s="2">
        <v>0</v>
      </c>
      <c r="G6712" s="2">
        <v>0</v>
      </c>
      <c r="H6712" s="2">
        <v>50</v>
      </c>
      <c r="I6712" t="s">
        <v>17</v>
      </c>
      <c r="J6712" t="s">
        <v>17</v>
      </c>
      <c r="K6712" t="s">
        <v>17</v>
      </c>
      <c r="L6712" t="s">
        <v>24</v>
      </c>
      <c r="M6712" t="s">
        <v>9212</v>
      </c>
      <c r="N6712" t="s">
        <v>12151</v>
      </c>
      <c r="O6712" t="s">
        <v>12164</v>
      </c>
      <c r="Q6712" s="10">
        <f>E6712</f>
        <v>50</v>
      </c>
      <c r="T6712"/>
    </row>
    <row r="6713" spans="1:22" hidden="1" x14ac:dyDescent="0.25">
      <c r="A6713" t="s">
        <v>12152</v>
      </c>
      <c r="B6713" t="s">
        <v>9252</v>
      </c>
      <c r="C6713" s="1">
        <v>44862</v>
      </c>
      <c r="D6713" s="1" t="s">
        <v>18</v>
      </c>
      <c r="E6713" s="2">
        <v>0</v>
      </c>
      <c r="F6713" s="2">
        <v>0</v>
      </c>
      <c r="G6713" s="2">
        <v>0</v>
      </c>
      <c r="H6713" s="2">
        <v>0</v>
      </c>
      <c r="I6713" t="s">
        <v>7808</v>
      </c>
      <c r="J6713" t="s">
        <v>286</v>
      </c>
      <c r="K6713">
        <v>29681</v>
      </c>
      <c r="L6713" t="s">
        <v>43</v>
      </c>
      <c r="M6713" t="s">
        <v>9212</v>
      </c>
      <c r="N6713" t="s">
        <v>12151</v>
      </c>
      <c r="T6713"/>
    </row>
    <row r="6714" spans="1:22" hidden="1" x14ac:dyDescent="0.25">
      <c r="A6714" t="s">
        <v>12152</v>
      </c>
      <c r="B6714" t="s">
        <v>9253</v>
      </c>
      <c r="C6714" s="1">
        <v>44853</v>
      </c>
      <c r="D6714" s="1" t="s">
        <v>54</v>
      </c>
      <c r="E6714" s="2">
        <v>-330</v>
      </c>
      <c r="F6714" s="2">
        <v>-43.23</v>
      </c>
      <c r="G6714" s="2">
        <v>-29.85</v>
      </c>
      <c r="H6714" s="2">
        <v>-403.08</v>
      </c>
      <c r="I6714" t="s">
        <v>9254</v>
      </c>
      <c r="J6714" t="s">
        <v>59</v>
      </c>
      <c r="K6714">
        <v>76028</v>
      </c>
      <c r="L6714" t="s">
        <v>43</v>
      </c>
      <c r="M6714" t="s">
        <v>9212</v>
      </c>
      <c r="N6714" t="s">
        <v>12151</v>
      </c>
      <c r="T6714"/>
    </row>
    <row r="6715" spans="1:22" hidden="1" x14ac:dyDescent="0.25">
      <c r="A6715" t="s">
        <v>12152</v>
      </c>
      <c r="B6715" t="s">
        <v>9255</v>
      </c>
      <c r="C6715" s="1">
        <v>44848</v>
      </c>
      <c r="D6715" s="1" t="s">
        <v>18</v>
      </c>
      <c r="E6715" s="2">
        <v>330</v>
      </c>
      <c r="F6715" s="2">
        <v>43.23</v>
      </c>
      <c r="G6715" s="2">
        <v>29.85</v>
      </c>
      <c r="H6715" s="2">
        <v>403.08</v>
      </c>
      <c r="I6715" t="s">
        <v>8129</v>
      </c>
      <c r="J6715" t="s">
        <v>59</v>
      </c>
      <c r="K6715">
        <v>77565</v>
      </c>
      <c r="L6715" t="s">
        <v>43</v>
      </c>
      <c r="M6715" t="s">
        <v>9212</v>
      </c>
      <c r="N6715" t="s">
        <v>12151</v>
      </c>
      <c r="T6715"/>
    </row>
    <row r="6716" spans="1:22" hidden="1" x14ac:dyDescent="0.25">
      <c r="A6716" t="s">
        <v>12153</v>
      </c>
      <c r="B6716" t="s">
        <v>9256</v>
      </c>
      <c r="C6716" s="1">
        <v>44881</v>
      </c>
      <c r="D6716" s="1" t="s">
        <v>18</v>
      </c>
      <c r="E6716" s="2">
        <v>330</v>
      </c>
      <c r="F6716" s="2">
        <v>48.66</v>
      </c>
      <c r="G6716" s="2">
        <v>0</v>
      </c>
      <c r="H6716" s="2">
        <v>378.66</v>
      </c>
      <c r="I6716" t="s">
        <v>673</v>
      </c>
      <c r="J6716" t="s">
        <v>71</v>
      </c>
      <c r="K6716" t="s">
        <v>9257</v>
      </c>
      <c r="L6716" t="s">
        <v>43</v>
      </c>
      <c r="M6716" t="s">
        <v>9212</v>
      </c>
      <c r="N6716" t="s">
        <v>12151</v>
      </c>
      <c r="T6716"/>
    </row>
    <row r="6717" spans="1:22" hidden="1" x14ac:dyDescent="0.25">
      <c r="A6717" t="s">
        <v>12153</v>
      </c>
      <c r="B6717" t="s">
        <v>9258</v>
      </c>
      <c r="C6717" s="1">
        <v>44871</v>
      </c>
      <c r="D6717" s="1" t="s">
        <v>18</v>
      </c>
      <c r="E6717" s="2">
        <v>45</v>
      </c>
      <c r="F6717" s="2">
        <v>19.03</v>
      </c>
      <c r="G6717" s="2">
        <v>5.12</v>
      </c>
      <c r="H6717" s="2">
        <v>69.150000000000006</v>
      </c>
      <c r="I6717" t="s">
        <v>9259</v>
      </c>
      <c r="J6717" t="s">
        <v>286</v>
      </c>
      <c r="K6717">
        <v>29505</v>
      </c>
      <c r="L6717" t="s">
        <v>43</v>
      </c>
      <c r="M6717" t="s">
        <v>9212</v>
      </c>
      <c r="N6717" t="s">
        <v>12151</v>
      </c>
      <c r="T6717"/>
    </row>
    <row r="6718" spans="1:22" x14ac:dyDescent="0.25">
      <c r="A6718" t="s">
        <v>12152</v>
      </c>
      <c r="B6718" t="s">
        <v>9260</v>
      </c>
      <c r="C6718" s="1">
        <v>44848</v>
      </c>
      <c r="D6718" s="1" t="s">
        <v>23</v>
      </c>
      <c r="E6718" s="2">
        <v>50</v>
      </c>
      <c r="F6718" s="2">
        <v>0</v>
      </c>
      <c r="G6718" s="2">
        <v>0</v>
      </c>
      <c r="H6718" s="2">
        <v>50</v>
      </c>
      <c r="I6718" t="s">
        <v>17</v>
      </c>
      <c r="J6718" t="s">
        <v>17</v>
      </c>
      <c r="K6718" t="s">
        <v>17</v>
      </c>
      <c r="L6718" t="s">
        <v>24</v>
      </c>
      <c r="M6718" t="s">
        <v>9212</v>
      </c>
      <c r="N6718" t="s">
        <v>12151</v>
      </c>
      <c r="O6718" t="s">
        <v>12164</v>
      </c>
      <c r="Q6718" s="10">
        <f>E6718</f>
        <v>50</v>
      </c>
      <c r="T6718"/>
    </row>
    <row r="6719" spans="1:22" hidden="1" x14ac:dyDescent="0.25">
      <c r="A6719" t="s">
        <v>12153</v>
      </c>
      <c r="B6719" t="s">
        <v>9261</v>
      </c>
      <c r="C6719" s="1">
        <v>44879</v>
      </c>
      <c r="D6719" s="1" t="s">
        <v>18</v>
      </c>
      <c r="E6719" s="2">
        <v>280</v>
      </c>
      <c r="F6719" s="2">
        <v>48.66</v>
      </c>
      <c r="G6719" s="2">
        <v>0</v>
      </c>
      <c r="H6719" s="2">
        <v>328.66</v>
      </c>
      <c r="I6719" t="s">
        <v>8168</v>
      </c>
      <c r="J6719" t="s">
        <v>93</v>
      </c>
      <c r="K6719">
        <v>64012</v>
      </c>
      <c r="L6719" t="s">
        <v>43</v>
      </c>
      <c r="M6719" t="s">
        <v>9212</v>
      </c>
      <c r="N6719" t="s">
        <v>12151</v>
      </c>
      <c r="T6719"/>
    </row>
    <row r="6720" spans="1:22" hidden="1" x14ac:dyDescent="0.25">
      <c r="A6720" t="s">
        <v>12152</v>
      </c>
      <c r="B6720" t="s">
        <v>9262</v>
      </c>
      <c r="C6720" s="1">
        <v>44858</v>
      </c>
      <c r="D6720" s="1" t="s">
        <v>18</v>
      </c>
      <c r="E6720" s="2">
        <v>85</v>
      </c>
      <c r="F6720" s="2">
        <v>19.03</v>
      </c>
      <c r="G6720" s="2">
        <v>0</v>
      </c>
      <c r="H6720" s="2">
        <v>104.03</v>
      </c>
      <c r="I6720" t="s">
        <v>92</v>
      </c>
      <c r="J6720" t="s">
        <v>93</v>
      </c>
      <c r="K6720">
        <v>63119</v>
      </c>
      <c r="L6720" t="s">
        <v>43</v>
      </c>
      <c r="M6720" t="s">
        <v>9212</v>
      </c>
      <c r="N6720" t="s">
        <v>12151</v>
      </c>
      <c r="T6720"/>
    </row>
    <row r="6721" spans="1:22" hidden="1" x14ac:dyDescent="0.25">
      <c r="A6721" t="s">
        <v>12152</v>
      </c>
      <c r="B6721" t="s">
        <v>9263</v>
      </c>
      <c r="C6721" s="1">
        <v>44851</v>
      </c>
      <c r="D6721" s="1" t="s">
        <v>18</v>
      </c>
      <c r="E6721" s="2">
        <v>330</v>
      </c>
      <c r="F6721" s="2">
        <v>48.66</v>
      </c>
      <c r="G6721" s="2">
        <v>22.72</v>
      </c>
      <c r="H6721" s="2">
        <v>401.38</v>
      </c>
      <c r="I6721" t="s">
        <v>9264</v>
      </c>
      <c r="J6721" t="s">
        <v>141</v>
      </c>
      <c r="K6721" t="s">
        <v>9265</v>
      </c>
      <c r="L6721" t="s">
        <v>43</v>
      </c>
      <c r="M6721" t="s">
        <v>9212</v>
      </c>
      <c r="N6721" t="s">
        <v>12151</v>
      </c>
      <c r="T6721"/>
    </row>
    <row r="6722" spans="1:22" hidden="1" x14ac:dyDescent="0.25">
      <c r="A6722" t="s">
        <v>12154</v>
      </c>
      <c r="B6722" t="s">
        <v>9266</v>
      </c>
      <c r="C6722" s="1">
        <v>44910</v>
      </c>
      <c r="D6722" s="1" t="s">
        <v>18</v>
      </c>
      <c r="E6722" s="2">
        <v>420</v>
      </c>
      <c r="F6722" s="2">
        <v>76.94</v>
      </c>
      <c r="G6722" s="2">
        <v>31.06</v>
      </c>
      <c r="H6722" s="2">
        <v>528</v>
      </c>
      <c r="I6722" t="s">
        <v>5868</v>
      </c>
      <c r="J6722" t="s">
        <v>203</v>
      </c>
      <c r="K6722">
        <v>60431</v>
      </c>
      <c r="L6722" t="s">
        <v>21</v>
      </c>
      <c r="M6722" t="s">
        <v>9212</v>
      </c>
      <c r="N6722" t="s">
        <v>12151</v>
      </c>
      <c r="T6722"/>
    </row>
    <row r="6723" spans="1:22" x14ac:dyDescent="0.25">
      <c r="A6723" t="s">
        <v>12154</v>
      </c>
      <c r="B6723" t="s">
        <v>9267</v>
      </c>
      <c r="C6723" s="1">
        <v>44897</v>
      </c>
      <c r="D6723" s="1" t="s">
        <v>18</v>
      </c>
      <c r="E6723" s="2">
        <v>0</v>
      </c>
      <c r="F6723" s="2">
        <v>0</v>
      </c>
      <c r="G6723" s="2">
        <v>0</v>
      </c>
      <c r="H6723" s="2">
        <v>0</v>
      </c>
      <c r="I6723" t="s">
        <v>9239</v>
      </c>
      <c r="J6723" t="s">
        <v>306</v>
      </c>
      <c r="K6723">
        <v>36530</v>
      </c>
      <c r="L6723" t="s">
        <v>75</v>
      </c>
      <c r="M6723" t="s">
        <v>9212</v>
      </c>
      <c r="N6723" t="s">
        <v>12151</v>
      </c>
      <c r="O6723" t="s">
        <v>12166</v>
      </c>
      <c r="P6723" s="10">
        <f>E6723</f>
        <v>0</v>
      </c>
      <c r="R6723" s="12">
        <v>7.7499999999999999E-2</v>
      </c>
      <c r="S6723" s="10">
        <f>P6723*R6723</f>
        <v>0</v>
      </c>
      <c r="T6723" t="s">
        <v>822</v>
      </c>
      <c r="U6723" s="10">
        <f>G6723</f>
        <v>0</v>
      </c>
      <c r="V6723" s="10">
        <f>S6723-U6723</f>
        <v>0</v>
      </c>
    </row>
    <row r="6724" spans="1:22" hidden="1" x14ac:dyDescent="0.25">
      <c r="A6724" t="s">
        <v>12152</v>
      </c>
      <c r="B6724" t="s">
        <v>9268</v>
      </c>
      <c r="C6724" s="1">
        <v>44838</v>
      </c>
      <c r="D6724" s="1" t="s">
        <v>18</v>
      </c>
      <c r="E6724" s="2">
        <v>390</v>
      </c>
      <c r="F6724" s="2">
        <v>48.66</v>
      </c>
      <c r="G6724" s="2">
        <v>42.77</v>
      </c>
      <c r="H6724" s="2">
        <v>481.43</v>
      </c>
      <c r="I6724" t="s">
        <v>2202</v>
      </c>
      <c r="J6724" t="s">
        <v>33</v>
      </c>
      <c r="K6724">
        <v>38139</v>
      </c>
      <c r="L6724" t="s">
        <v>43</v>
      </c>
      <c r="M6724" t="s">
        <v>9212</v>
      </c>
      <c r="N6724" t="s">
        <v>12151</v>
      </c>
      <c r="T6724"/>
    </row>
    <row r="6725" spans="1:22" hidden="1" x14ac:dyDescent="0.25">
      <c r="A6725" t="s">
        <v>12154</v>
      </c>
      <c r="B6725" t="s">
        <v>9269</v>
      </c>
      <c r="C6725" s="1">
        <v>44914</v>
      </c>
      <c r="D6725" s="1" t="s">
        <v>18</v>
      </c>
      <c r="E6725" s="2">
        <v>65</v>
      </c>
      <c r="F6725" s="2">
        <v>63.74</v>
      </c>
      <c r="G6725" s="2">
        <v>0</v>
      </c>
      <c r="H6725" s="2">
        <v>128.74</v>
      </c>
      <c r="I6725" t="s">
        <v>673</v>
      </c>
      <c r="J6725" t="s">
        <v>71</v>
      </c>
      <c r="K6725">
        <v>33629</v>
      </c>
      <c r="L6725" t="s">
        <v>43</v>
      </c>
      <c r="M6725" t="s">
        <v>9212</v>
      </c>
      <c r="N6725" t="s">
        <v>12151</v>
      </c>
      <c r="T6725"/>
    </row>
    <row r="6726" spans="1:22" hidden="1" x14ac:dyDescent="0.25">
      <c r="A6726" t="s">
        <v>12153</v>
      </c>
      <c r="B6726" t="s">
        <v>9270</v>
      </c>
      <c r="C6726" s="1">
        <v>44889</v>
      </c>
      <c r="D6726" s="1" t="s">
        <v>18</v>
      </c>
      <c r="E6726" s="2">
        <v>390</v>
      </c>
      <c r="F6726" s="2">
        <v>50.76</v>
      </c>
      <c r="G6726" s="2">
        <v>19.600000000000001</v>
      </c>
      <c r="H6726" s="2">
        <v>460.36</v>
      </c>
      <c r="I6726" t="s">
        <v>118</v>
      </c>
      <c r="J6726" t="s">
        <v>27</v>
      </c>
      <c r="K6726">
        <v>71119</v>
      </c>
      <c r="L6726" t="s">
        <v>21</v>
      </c>
      <c r="M6726" t="s">
        <v>9212</v>
      </c>
      <c r="N6726" t="s">
        <v>12151</v>
      </c>
      <c r="T6726"/>
    </row>
    <row r="6727" spans="1:22" hidden="1" x14ac:dyDescent="0.25">
      <c r="A6727" t="s">
        <v>12152</v>
      </c>
      <c r="B6727" t="s">
        <v>9271</v>
      </c>
      <c r="C6727" s="1">
        <v>44848</v>
      </c>
      <c r="D6727" s="1" t="s">
        <v>18</v>
      </c>
      <c r="E6727" s="2">
        <v>283</v>
      </c>
      <c r="F6727" s="2">
        <v>37.299999999999997</v>
      </c>
      <c r="G6727" s="2">
        <v>32.36</v>
      </c>
      <c r="H6727" s="2">
        <v>352.66</v>
      </c>
      <c r="I6727" t="s">
        <v>6695</v>
      </c>
      <c r="J6727" t="s">
        <v>453</v>
      </c>
      <c r="K6727">
        <v>98029</v>
      </c>
      <c r="L6727" t="s">
        <v>43</v>
      </c>
      <c r="M6727" t="s">
        <v>9212</v>
      </c>
      <c r="N6727" t="s">
        <v>12151</v>
      </c>
      <c r="T6727"/>
    </row>
    <row r="6728" spans="1:22" x14ac:dyDescent="0.25">
      <c r="A6728" t="s">
        <v>12153</v>
      </c>
      <c r="B6728" t="s">
        <v>9272</v>
      </c>
      <c r="C6728" s="1">
        <v>44873</v>
      </c>
      <c r="D6728" s="1" t="s">
        <v>18</v>
      </c>
      <c r="E6728" s="2">
        <v>155</v>
      </c>
      <c r="F6728" s="2">
        <v>0</v>
      </c>
      <c r="G6728" s="2">
        <v>12.02</v>
      </c>
      <c r="H6728" s="2">
        <v>167.02</v>
      </c>
      <c r="I6728" t="s">
        <v>17</v>
      </c>
      <c r="J6728" t="s">
        <v>17</v>
      </c>
      <c r="K6728" t="s">
        <v>17</v>
      </c>
      <c r="L6728" t="s">
        <v>43</v>
      </c>
      <c r="M6728" t="s">
        <v>9212</v>
      </c>
      <c r="N6728" t="s">
        <v>12151</v>
      </c>
      <c r="O6728" t="s">
        <v>12164</v>
      </c>
      <c r="P6728" s="10">
        <f>E6728</f>
        <v>155</v>
      </c>
      <c r="R6728" s="12">
        <v>7.7499999999999999E-2</v>
      </c>
      <c r="S6728" s="10">
        <f>P6728*R6728</f>
        <v>12.012499999999999</v>
      </c>
      <c r="T6728" t="s">
        <v>822</v>
      </c>
      <c r="U6728" s="10">
        <f>G6728</f>
        <v>12.02</v>
      </c>
      <c r="V6728" s="10">
        <f>S6728-U6728</f>
        <v>-7.5000000000002842E-3</v>
      </c>
    </row>
    <row r="6729" spans="1:22" hidden="1" x14ac:dyDescent="0.25">
      <c r="A6729" t="s">
        <v>12152</v>
      </c>
      <c r="B6729" t="s">
        <v>9273</v>
      </c>
      <c r="C6729" s="1">
        <v>44848</v>
      </c>
      <c r="D6729" s="1" t="s">
        <v>18</v>
      </c>
      <c r="E6729" s="2">
        <v>330</v>
      </c>
      <c r="F6729" s="2">
        <v>48.66</v>
      </c>
      <c r="G6729" s="2">
        <v>35.03</v>
      </c>
      <c r="H6729" s="2">
        <v>413.69</v>
      </c>
      <c r="I6729" t="s">
        <v>2479</v>
      </c>
      <c r="J6729" t="s">
        <v>33</v>
      </c>
      <c r="K6729">
        <v>38120</v>
      </c>
      <c r="L6729" t="s">
        <v>43</v>
      </c>
      <c r="M6729" t="s">
        <v>9212</v>
      </c>
      <c r="N6729" t="s">
        <v>12151</v>
      </c>
      <c r="T6729"/>
    </row>
    <row r="6730" spans="1:22" hidden="1" x14ac:dyDescent="0.25">
      <c r="A6730" t="s">
        <v>12154</v>
      </c>
      <c r="B6730" t="s">
        <v>9274</v>
      </c>
      <c r="C6730" s="1">
        <v>44905</v>
      </c>
      <c r="D6730" s="1" t="s">
        <v>18</v>
      </c>
      <c r="E6730" s="2">
        <v>85</v>
      </c>
      <c r="F6730" s="2">
        <v>19.98</v>
      </c>
      <c r="G6730" s="2">
        <v>0.27</v>
      </c>
      <c r="H6730" s="2">
        <v>105.25</v>
      </c>
      <c r="I6730" t="s">
        <v>9275</v>
      </c>
      <c r="J6730" t="s">
        <v>277</v>
      </c>
      <c r="K6730">
        <v>80439</v>
      </c>
      <c r="L6730" t="s">
        <v>21</v>
      </c>
      <c r="M6730" t="s">
        <v>9212</v>
      </c>
      <c r="N6730" t="s">
        <v>12151</v>
      </c>
      <c r="T6730"/>
    </row>
    <row r="6731" spans="1:22" hidden="1" x14ac:dyDescent="0.25">
      <c r="A6731" t="s">
        <v>12153</v>
      </c>
      <c r="B6731" t="s">
        <v>9276</v>
      </c>
      <c r="C6731" s="1">
        <v>44881</v>
      </c>
      <c r="D6731" s="1" t="s">
        <v>18</v>
      </c>
      <c r="E6731" s="2">
        <v>280</v>
      </c>
      <c r="F6731" s="2">
        <v>39.270000000000003</v>
      </c>
      <c r="G6731" s="2">
        <v>33.6</v>
      </c>
      <c r="H6731" s="2">
        <v>352.87</v>
      </c>
      <c r="I6731" t="s">
        <v>368</v>
      </c>
      <c r="J6731" t="s">
        <v>1733</v>
      </c>
      <c r="K6731">
        <v>82930</v>
      </c>
      <c r="L6731" t="s">
        <v>21</v>
      </c>
      <c r="M6731" t="s">
        <v>9212</v>
      </c>
      <c r="N6731" t="s">
        <v>12151</v>
      </c>
      <c r="T6731"/>
    </row>
    <row r="6732" spans="1:22" hidden="1" x14ac:dyDescent="0.25">
      <c r="A6732" t="s">
        <v>12152</v>
      </c>
      <c r="B6732" t="s">
        <v>9277</v>
      </c>
      <c r="C6732" s="1">
        <v>44851</v>
      </c>
      <c r="D6732" s="1" t="s">
        <v>18</v>
      </c>
      <c r="E6732" s="2">
        <v>550.5</v>
      </c>
      <c r="F6732" s="2">
        <v>76.94</v>
      </c>
      <c r="G6732" s="2">
        <v>27.93</v>
      </c>
      <c r="H6732" s="2">
        <v>655.37</v>
      </c>
      <c r="I6732" t="s">
        <v>9278</v>
      </c>
      <c r="J6732" t="s">
        <v>27</v>
      </c>
      <c r="K6732">
        <v>71409</v>
      </c>
      <c r="L6732" t="s">
        <v>21</v>
      </c>
      <c r="M6732" t="s">
        <v>9212</v>
      </c>
      <c r="N6732" t="s">
        <v>12151</v>
      </c>
      <c r="T6732"/>
    </row>
    <row r="6733" spans="1:22" hidden="1" x14ac:dyDescent="0.25">
      <c r="A6733" t="s">
        <v>12154</v>
      </c>
      <c r="B6733" t="s">
        <v>9279</v>
      </c>
      <c r="C6733" s="1">
        <v>44922</v>
      </c>
      <c r="D6733" s="1" t="s">
        <v>18</v>
      </c>
      <c r="E6733" s="2">
        <v>9</v>
      </c>
      <c r="F6733" s="2">
        <v>19.03</v>
      </c>
      <c r="G6733" s="2">
        <v>2.13</v>
      </c>
      <c r="H6733" s="2">
        <v>30.16</v>
      </c>
      <c r="I6733" t="s">
        <v>9280</v>
      </c>
      <c r="J6733" t="s">
        <v>1189</v>
      </c>
      <c r="K6733">
        <v>25403</v>
      </c>
      <c r="L6733" t="s">
        <v>21</v>
      </c>
      <c r="M6733" t="s">
        <v>9212</v>
      </c>
      <c r="N6733" t="s">
        <v>12151</v>
      </c>
      <c r="T6733"/>
    </row>
    <row r="6734" spans="1:22" hidden="1" x14ac:dyDescent="0.25">
      <c r="A6734" t="s">
        <v>12154</v>
      </c>
      <c r="B6734" t="s">
        <v>9282</v>
      </c>
      <c r="C6734" s="1">
        <v>44897</v>
      </c>
      <c r="D6734" s="1" t="s">
        <v>18</v>
      </c>
      <c r="E6734" s="2">
        <v>295</v>
      </c>
      <c r="F6734" s="2">
        <v>46.63</v>
      </c>
      <c r="G6734" s="2">
        <v>27.33</v>
      </c>
      <c r="H6734" s="2">
        <v>368.96</v>
      </c>
      <c r="I6734" t="s">
        <v>9283</v>
      </c>
      <c r="J6734" t="s">
        <v>286</v>
      </c>
      <c r="K6734">
        <v>29020</v>
      </c>
      <c r="L6734" t="s">
        <v>43</v>
      </c>
      <c r="M6734" t="s">
        <v>9281</v>
      </c>
      <c r="N6734" t="s">
        <v>12151</v>
      </c>
      <c r="T6734"/>
    </row>
    <row r="6735" spans="1:22" hidden="1" x14ac:dyDescent="0.25">
      <c r="A6735" t="s">
        <v>12152</v>
      </c>
      <c r="B6735" t="s">
        <v>9284</v>
      </c>
      <c r="C6735" s="1">
        <v>44844</v>
      </c>
      <c r="D6735" s="1" t="s">
        <v>18</v>
      </c>
      <c r="E6735" s="2">
        <v>370</v>
      </c>
      <c r="F6735" s="2">
        <v>48.66</v>
      </c>
      <c r="G6735" s="2">
        <v>29.32</v>
      </c>
      <c r="H6735" s="2">
        <v>447.98</v>
      </c>
      <c r="I6735" t="s">
        <v>3008</v>
      </c>
      <c r="J6735" t="s">
        <v>20</v>
      </c>
      <c r="K6735">
        <v>27284</v>
      </c>
      <c r="L6735" t="s">
        <v>21</v>
      </c>
      <c r="M6735" t="s">
        <v>9281</v>
      </c>
      <c r="N6735" t="s">
        <v>12151</v>
      </c>
      <c r="T6735"/>
    </row>
    <row r="6736" spans="1:22" hidden="1" x14ac:dyDescent="0.25">
      <c r="A6736" t="s">
        <v>12154</v>
      </c>
      <c r="B6736" t="s">
        <v>9286</v>
      </c>
      <c r="C6736" s="1">
        <v>44897</v>
      </c>
      <c r="D6736" s="1" t="s">
        <v>18</v>
      </c>
      <c r="E6736" s="2">
        <v>65</v>
      </c>
      <c r="F6736" s="2">
        <v>21.56</v>
      </c>
      <c r="G6736" s="2">
        <v>6.27</v>
      </c>
      <c r="H6736" s="2">
        <v>92.83</v>
      </c>
      <c r="I6736" t="s">
        <v>97</v>
      </c>
      <c r="J6736" t="s">
        <v>20</v>
      </c>
      <c r="K6736">
        <v>28210</v>
      </c>
      <c r="L6736" t="s">
        <v>21</v>
      </c>
      <c r="M6736" t="s">
        <v>9281</v>
      </c>
      <c r="N6736" t="s">
        <v>12151</v>
      </c>
      <c r="T6736"/>
    </row>
    <row r="6737" spans="1:22" hidden="1" x14ac:dyDescent="0.25">
      <c r="A6737" t="s">
        <v>12154</v>
      </c>
      <c r="B6737" t="s">
        <v>9287</v>
      </c>
      <c r="C6737" s="1">
        <v>44904</v>
      </c>
      <c r="D6737" s="1" t="s">
        <v>18</v>
      </c>
      <c r="E6737" s="2">
        <v>295</v>
      </c>
      <c r="F6737" s="2">
        <v>46.63</v>
      </c>
      <c r="G6737" s="2">
        <v>23.91</v>
      </c>
      <c r="H6737" s="2">
        <v>365.54</v>
      </c>
      <c r="I6737" t="s">
        <v>9288</v>
      </c>
      <c r="J6737" t="s">
        <v>20</v>
      </c>
      <c r="K6737">
        <v>27048</v>
      </c>
      <c r="L6737" t="s">
        <v>21</v>
      </c>
      <c r="M6737" t="s">
        <v>9281</v>
      </c>
      <c r="N6737" t="s">
        <v>12151</v>
      </c>
      <c r="T6737"/>
    </row>
    <row r="6738" spans="1:22" x14ac:dyDescent="0.25">
      <c r="A6738" t="s">
        <v>12154</v>
      </c>
      <c r="B6738" t="s">
        <v>9289</v>
      </c>
      <c r="C6738" s="1">
        <v>44898</v>
      </c>
      <c r="D6738" s="1" t="s">
        <v>23</v>
      </c>
      <c r="E6738" s="2">
        <v>50</v>
      </c>
      <c r="F6738" s="2">
        <v>0</v>
      </c>
      <c r="G6738" s="2">
        <v>0</v>
      </c>
      <c r="H6738" s="2">
        <v>50</v>
      </c>
      <c r="I6738" t="s">
        <v>17</v>
      </c>
      <c r="J6738" t="s">
        <v>17</v>
      </c>
      <c r="K6738" t="s">
        <v>17</v>
      </c>
      <c r="L6738" t="s">
        <v>24</v>
      </c>
      <c r="M6738" t="s">
        <v>9281</v>
      </c>
      <c r="N6738" t="s">
        <v>12151</v>
      </c>
      <c r="O6738" t="s">
        <v>12164</v>
      </c>
      <c r="Q6738" s="10">
        <f>E6738</f>
        <v>50</v>
      </c>
      <c r="T6738"/>
    </row>
    <row r="6739" spans="1:22" x14ac:dyDescent="0.25">
      <c r="A6739" t="s">
        <v>12154</v>
      </c>
      <c r="B6739" t="s">
        <v>9290</v>
      </c>
      <c r="C6739" s="1">
        <v>44911</v>
      </c>
      <c r="D6739" s="1" t="s">
        <v>18</v>
      </c>
      <c r="E6739" s="2">
        <v>195</v>
      </c>
      <c r="F6739" s="2">
        <v>37.75</v>
      </c>
      <c r="G6739" s="2">
        <v>16.89</v>
      </c>
      <c r="H6739" s="2">
        <v>249.64</v>
      </c>
      <c r="I6739" t="s">
        <v>97</v>
      </c>
      <c r="J6739" t="s">
        <v>20</v>
      </c>
      <c r="K6739">
        <v>28211</v>
      </c>
      <c r="L6739" t="s">
        <v>75</v>
      </c>
      <c r="M6739" t="s">
        <v>9281</v>
      </c>
      <c r="N6739" t="s">
        <v>12151</v>
      </c>
      <c r="O6739" t="s">
        <v>12166</v>
      </c>
      <c r="P6739" s="10">
        <f>E6739</f>
        <v>195</v>
      </c>
      <c r="R6739" s="12">
        <v>7.7499999999999999E-2</v>
      </c>
      <c r="S6739" s="10">
        <f>P6739*R6739</f>
        <v>15.112500000000001</v>
      </c>
      <c r="T6739" t="s">
        <v>822</v>
      </c>
      <c r="U6739" s="10">
        <f>G6739</f>
        <v>16.89</v>
      </c>
      <c r="V6739" s="10">
        <f>S6739-U6739</f>
        <v>-1.7774999999999999</v>
      </c>
    </row>
    <row r="6740" spans="1:22" hidden="1" x14ac:dyDescent="0.25">
      <c r="A6740" t="s">
        <v>12153</v>
      </c>
      <c r="B6740" t="s">
        <v>9291</v>
      </c>
      <c r="C6740" s="1">
        <v>44886</v>
      </c>
      <c r="D6740" s="1" t="s">
        <v>54</v>
      </c>
      <c r="E6740" s="2">
        <v>-370</v>
      </c>
      <c r="F6740" s="2">
        <v>-48.66</v>
      </c>
      <c r="G6740" s="2">
        <v>-28.26</v>
      </c>
      <c r="H6740" s="2">
        <v>-446.92</v>
      </c>
      <c r="I6740" t="s">
        <v>7932</v>
      </c>
      <c r="J6740" t="s">
        <v>20</v>
      </c>
      <c r="K6740">
        <v>28104</v>
      </c>
      <c r="L6740" t="s">
        <v>43</v>
      </c>
      <c r="M6740" t="s">
        <v>9281</v>
      </c>
      <c r="N6740" t="s">
        <v>12151</v>
      </c>
      <c r="T6740"/>
    </row>
    <row r="6741" spans="1:22" hidden="1" x14ac:dyDescent="0.25">
      <c r="A6741" t="s">
        <v>12152</v>
      </c>
      <c r="B6741" t="s">
        <v>9292</v>
      </c>
      <c r="C6741" s="1">
        <v>44858</v>
      </c>
      <c r="D6741" s="1" t="s">
        <v>18</v>
      </c>
      <c r="E6741" s="2">
        <v>294</v>
      </c>
      <c r="F6741" s="2">
        <v>37.75</v>
      </c>
      <c r="G6741" s="2">
        <v>17.64</v>
      </c>
      <c r="H6741" s="2">
        <v>349.39</v>
      </c>
      <c r="I6741" t="s">
        <v>6776</v>
      </c>
      <c r="J6741" t="s">
        <v>30</v>
      </c>
      <c r="K6741">
        <v>23836</v>
      </c>
      <c r="L6741" t="s">
        <v>21</v>
      </c>
      <c r="M6741" t="s">
        <v>9281</v>
      </c>
      <c r="N6741" t="s">
        <v>12151</v>
      </c>
      <c r="T6741"/>
    </row>
    <row r="6742" spans="1:22" hidden="1" x14ac:dyDescent="0.25">
      <c r="A6742" t="s">
        <v>12152</v>
      </c>
      <c r="B6742" t="s">
        <v>9293</v>
      </c>
      <c r="C6742" s="1">
        <v>44846</v>
      </c>
      <c r="D6742" s="1" t="s">
        <v>54</v>
      </c>
      <c r="E6742" s="2">
        <v>-370</v>
      </c>
      <c r="F6742" s="2">
        <v>-48.66</v>
      </c>
      <c r="G6742" s="2">
        <v>-29.32</v>
      </c>
      <c r="H6742" s="2">
        <v>-447.98</v>
      </c>
      <c r="I6742" t="s">
        <v>3008</v>
      </c>
      <c r="J6742" t="s">
        <v>20</v>
      </c>
      <c r="K6742">
        <v>27284</v>
      </c>
      <c r="L6742" t="s">
        <v>43</v>
      </c>
      <c r="M6742" t="s">
        <v>9281</v>
      </c>
      <c r="N6742" t="s">
        <v>12151</v>
      </c>
      <c r="T6742"/>
    </row>
    <row r="6743" spans="1:22" hidden="1" x14ac:dyDescent="0.25">
      <c r="A6743" t="s">
        <v>12154</v>
      </c>
      <c r="B6743" t="s">
        <v>9294</v>
      </c>
      <c r="C6743" s="1">
        <v>44906</v>
      </c>
      <c r="D6743" s="1" t="s">
        <v>18</v>
      </c>
      <c r="E6743" s="2">
        <v>320</v>
      </c>
      <c r="F6743" s="2">
        <v>48.66</v>
      </c>
      <c r="G6743" s="2">
        <v>24.89</v>
      </c>
      <c r="H6743" s="2">
        <v>393.55</v>
      </c>
      <c r="I6743" t="s">
        <v>1243</v>
      </c>
      <c r="J6743" t="s">
        <v>20</v>
      </c>
      <c r="K6743">
        <v>28734</v>
      </c>
      <c r="L6743" t="s">
        <v>21</v>
      </c>
      <c r="M6743" t="s">
        <v>9281</v>
      </c>
      <c r="N6743" t="s">
        <v>12151</v>
      </c>
      <c r="T6743"/>
    </row>
    <row r="6744" spans="1:22" hidden="1" x14ac:dyDescent="0.25">
      <c r="A6744" t="s">
        <v>12154</v>
      </c>
      <c r="B6744" t="s">
        <v>9295</v>
      </c>
      <c r="C6744" s="1">
        <v>44912</v>
      </c>
      <c r="D6744" s="1" t="s">
        <v>18</v>
      </c>
      <c r="E6744" s="2">
        <v>195</v>
      </c>
      <c r="F6744" s="2">
        <v>34.43</v>
      </c>
      <c r="G6744" s="2">
        <v>18.350000000000001</v>
      </c>
      <c r="H6744" s="2">
        <v>247.78</v>
      </c>
      <c r="I6744" t="s">
        <v>9296</v>
      </c>
      <c r="J6744" t="s">
        <v>59</v>
      </c>
      <c r="K6744">
        <v>77494</v>
      </c>
      <c r="L6744" t="s">
        <v>43</v>
      </c>
      <c r="M6744" t="s">
        <v>9281</v>
      </c>
      <c r="N6744" t="s">
        <v>12151</v>
      </c>
      <c r="T6744"/>
    </row>
    <row r="6745" spans="1:22" hidden="1" x14ac:dyDescent="0.25">
      <c r="A6745" t="s">
        <v>12154</v>
      </c>
      <c r="B6745" t="s">
        <v>9297</v>
      </c>
      <c r="C6745" s="1">
        <v>44902</v>
      </c>
      <c r="D6745" s="1" t="s">
        <v>18</v>
      </c>
      <c r="E6745" s="2">
        <v>195</v>
      </c>
      <c r="F6745" s="2">
        <v>37.75</v>
      </c>
      <c r="G6745" s="2">
        <v>16.28</v>
      </c>
      <c r="H6745" s="2">
        <v>249.03</v>
      </c>
      <c r="I6745" t="s">
        <v>9298</v>
      </c>
      <c r="J6745" t="s">
        <v>20</v>
      </c>
      <c r="K6745">
        <v>28327</v>
      </c>
      <c r="L6745" t="s">
        <v>21</v>
      </c>
      <c r="M6745" t="s">
        <v>9281</v>
      </c>
      <c r="N6745" t="s">
        <v>12151</v>
      </c>
      <c r="T6745"/>
    </row>
    <row r="6746" spans="1:22" x14ac:dyDescent="0.25">
      <c r="A6746" t="s">
        <v>12154</v>
      </c>
      <c r="B6746" t="s">
        <v>9299</v>
      </c>
      <c r="C6746" s="1">
        <v>44904</v>
      </c>
      <c r="D6746" s="1" t="s">
        <v>23</v>
      </c>
      <c r="E6746" s="2">
        <v>50</v>
      </c>
      <c r="F6746" s="2">
        <v>0</v>
      </c>
      <c r="G6746" s="2">
        <v>0</v>
      </c>
      <c r="H6746" s="2">
        <v>50</v>
      </c>
      <c r="I6746" t="s">
        <v>17</v>
      </c>
      <c r="J6746" t="s">
        <v>17</v>
      </c>
      <c r="K6746" t="s">
        <v>17</v>
      </c>
      <c r="L6746" t="s">
        <v>24</v>
      </c>
      <c r="M6746" t="s">
        <v>9281</v>
      </c>
      <c r="N6746" t="s">
        <v>12151</v>
      </c>
      <c r="O6746" t="s">
        <v>12164</v>
      </c>
      <c r="Q6746" s="10">
        <f t="shared" ref="Q6746:Q6749" si="2222">E6746</f>
        <v>50</v>
      </c>
      <c r="T6746"/>
    </row>
    <row r="6747" spans="1:22" x14ac:dyDescent="0.25">
      <c r="A6747" t="s">
        <v>12152</v>
      </c>
      <c r="B6747" t="s">
        <v>9300</v>
      </c>
      <c r="C6747" s="1">
        <v>44858</v>
      </c>
      <c r="D6747" s="1" t="s">
        <v>23</v>
      </c>
      <c r="E6747" s="2">
        <v>50</v>
      </c>
      <c r="F6747" s="2">
        <v>0</v>
      </c>
      <c r="G6747" s="2">
        <v>0</v>
      </c>
      <c r="H6747" s="2">
        <v>50</v>
      </c>
      <c r="I6747" t="s">
        <v>17</v>
      </c>
      <c r="J6747" t="s">
        <v>17</v>
      </c>
      <c r="K6747" t="s">
        <v>17</v>
      </c>
      <c r="L6747" t="s">
        <v>24</v>
      </c>
      <c r="M6747" t="s">
        <v>9281</v>
      </c>
      <c r="N6747" t="s">
        <v>12151</v>
      </c>
      <c r="O6747" t="s">
        <v>12164</v>
      </c>
      <c r="Q6747" s="10">
        <f t="shared" si="2222"/>
        <v>50</v>
      </c>
      <c r="T6747"/>
    </row>
    <row r="6748" spans="1:22" x14ac:dyDescent="0.25">
      <c r="A6748" t="s">
        <v>12152</v>
      </c>
      <c r="B6748" t="s">
        <v>9301</v>
      </c>
      <c r="C6748" s="1">
        <v>44844</v>
      </c>
      <c r="D6748" s="1" t="s">
        <v>23</v>
      </c>
      <c r="E6748" s="2">
        <v>50</v>
      </c>
      <c r="F6748" s="2">
        <v>0</v>
      </c>
      <c r="G6748" s="2">
        <v>0</v>
      </c>
      <c r="H6748" s="2">
        <v>50</v>
      </c>
      <c r="I6748" t="s">
        <v>17</v>
      </c>
      <c r="J6748" t="s">
        <v>17</v>
      </c>
      <c r="K6748" t="s">
        <v>17</v>
      </c>
      <c r="L6748" t="s">
        <v>24</v>
      </c>
      <c r="M6748" t="s">
        <v>9281</v>
      </c>
      <c r="N6748" t="s">
        <v>12151</v>
      </c>
      <c r="O6748" t="s">
        <v>12164</v>
      </c>
      <c r="Q6748" s="10">
        <f t="shared" si="2222"/>
        <v>50</v>
      </c>
      <c r="T6748"/>
    </row>
    <row r="6749" spans="1:22" x14ac:dyDescent="0.25">
      <c r="A6749" t="s">
        <v>12153</v>
      </c>
      <c r="B6749" t="s">
        <v>9302</v>
      </c>
      <c r="C6749" s="1">
        <v>44868</v>
      </c>
      <c r="D6749" s="1" t="s">
        <v>23</v>
      </c>
      <c r="E6749" s="2">
        <v>50</v>
      </c>
      <c r="F6749" s="2">
        <v>0</v>
      </c>
      <c r="G6749" s="2">
        <v>0</v>
      </c>
      <c r="H6749" s="2">
        <v>50</v>
      </c>
      <c r="I6749" t="s">
        <v>17</v>
      </c>
      <c r="J6749" t="s">
        <v>17</v>
      </c>
      <c r="K6749" t="s">
        <v>17</v>
      </c>
      <c r="L6749" t="s">
        <v>24</v>
      </c>
      <c r="M6749" t="s">
        <v>9281</v>
      </c>
      <c r="N6749" t="s">
        <v>12151</v>
      </c>
      <c r="O6749" t="s">
        <v>12164</v>
      </c>
      <c r="Q6749" s="10">
        <f t="shared" si="2222"/>
        <v>50</v>
      </c>
      <c r="T6749"/>
    </row>
    <row r="6750" spans="1:22" hidden="1" x14ac:dyDescent="0.25">
      <c r="A6750" t="s">
        <v>12154</v>
      </c>
      <c r="B6750" t="s">
        <v>9303</v>
      </c>
      <c r="C6750" s="1">
        <v>44909</v>
      </c>
      <c r="D6750" s="1" t="s">
        <v>18</v>
      </c>
      <c r="E6750" s="2">
        <v>1615</v>
      </c>
      <c r="F6750" s="2">
        <v>216.9</v>
      </c>
      <c r="G6750" s="2">
        <v>132.78</v>
      </c>
      <c r="H6750" s="2">
        <v>1964.68</v>
      </c>
      <c r="I6750" t="s">
        <v>97</v>
      </c>
      <c r="J6750" t="s">
        <v>20</v>
      </c>
      <c r="K6750">
        <v>28202</v>
      </c>
      <c r="L6750" t="s">
        <v>21</v>
      </c>
      <c r="M6750" t="s">
        <v>9281</v>
      </c>
      <c r="N6750" t="s">
        <v>12151</v>
      </c>
      <c r="T6750"/>
    </row>
    <row r="6751" spans="1:22" hidden="1" x14ac:dyDescent="0.25">
      <c r="A6751" t="s">
        <v>12153</v>
      </c>
      <c r="B6751" t="s">
        <v>9304</v>
      </c>
      <c r="C6751" s="1">
        <v>44893</v>
      </c>
      <c r="D6751" s="1" t="s">
        <v>18</v>
      </c>
      <c r="E6751" s="2">
        <v>0</v>
      </c>
      <c r="F6751" s="2">
        <v>0</v>
      </c>
      <c r="G6751" s="2">
        <v>0</v>
      </c>
      <c r="H6751" s="2">
        <v>0</v>
      </c>
      <c r="I6751" t="s">
        <v>1761</v>
      </c>
      <c r="J6751" t="s">
        <v>20</v>
      </c>
      <c r="K6751">
        <v>28031</v>
      </c>
      <c r="L6751" t="s">
        <v>21</v>
      </c>
      <c r="M6751" t="s">
        <v>9281</v>
      </c>
      <c r="N6751" t="s">
        <v>12151</v>
      </c>
      <c r="T6751"/>
    </row>
    <row r="6752" spans="1:22" hidden="1" x14ac:dyDescent="0.25">
      <c r="A6752" t="s">
        <v>12154</v>
      </c>
      <c r="B6752" t="s">
        <v>9305</v>
      </c>
      <c r="C6752" s="1">
        <v>44897</v>
      </c>
      <c r="D6752" s="1" t="s">
        <v>18</v>
      </c>
      <c r="E6752" s="2">
        <v>555</v>
      </c>
      <c r="F6752" s="2">
        <v>85.24</v>
      </c>
      <c r="G6752" s="2">
        <v>44.78</v>
      </c>
      <c r="H6752" s="2">
        <v>685.02</v>
      </c>
      <c r="I6752" t="s">
        <v>9306</v>
      </c>
      <c r="J6752" t="s">
        <v>20</v>
      </c>
      <c r="K6752">
        <v>28127</v>
      </c>
      <c r="L6752" t="s">
        <v>21</v>
      </c>
      <c r="M6752" t="s">
        <v>9281</v>
      </c>
      <c r="N6752" t="s">
        <v>12151</v>
      </c>
      <c r="T6752"/>
    </row>
    <row r="6753" spans="1:17" customFormat="1" hidden="1" x14ac:dyDescent="0.25">
      <c r="A6753" t="s">
        <v>12153</v>
      </c>
      <c r="B6753" t="s">
        <v>9307</v>
      </c>
      <c r="C6753" s="1">
        <v>44880</v>
      </c>
      <c r="D6753" s="1" t="s">
        <v>18</v>
      </c>
      <c r="E6753" s="2">
        <v>320</v>
      </c>
      <c r="F6753" s="2">
        <v>48.66</v>
      </c>
      <c r="G6753" s="2">
        <v>26.74</v>
      </c>
      <c r="H6753" s="2">
        <v>395.4</v>
      </c>
      <c r="I6753" t="s">
        <v>1761</v>
      </c>
      <c r="J6753" t="s">
        <v>20</v>
      </c>
      <c r="K6753">
        <v>28031</v>
      </c>
      <c r="L6753" t="s">
        <v>21</v>
      </c>
      <c r="M6753" t="s">
        <v>9281</v>
      </c>
      <c r="N6753" t="s">
        <v>12151</v>
      </c>
    </row>
    <row r="6754" spans="1:17" customFormat="1" hidden="1" x14ac:dyDescent="0.25">
      <c r="A6754" t="s">
        <v>12154</v>
      </c>
      <c r="B6754" t="s">
        <v>9308</v>
      </c>
      <c r="C6754" s="1">
        <v>44896</v>
      </c>
      <c r="D6754" s="1" t="s">
        <v>18</v>
      </c>
      <c r="E6754" s="2">
        <v>252</v>
      </c>
      <c r="F6754" s="2">
        <v>33.32</v>
      </c>
      <c r="G6754" s="2">
        <v>25.68</v>
      </c>
      <c r="H6754" s="2">
        <v>311</v>
      </c>
      <c r="I6754" t="s">
        <v>1652</v>
      </c>
      <c r="J6754" t="s">
        <v>286</v>
      </c>
      <c r="K6754">
        <v>29466</v>
      </c>
      <c r="L6754" t="s">
        <v>43</v>
      </c>
      <c r="M6754" t="s">
        <v>9281</v>
      </c>
      <c r="N6754" t="s">
        <v>12151</v>
      </c>
    </row>
    <row r="6755" spans="1:17" customFormat="1" hidden="1" x14ac:dyDescent="0.25">
      <c r="A6755" t="s">
        <v>12154</v>
      </c>
      <c r="B6755" t="s">
        <v>9309</v>
      </c>
      <c r="C6755" s="1">
        <v>44902</v>
      </c>
      <c r="D6755" s="1" t="s">
        <v>18</v>
      </c>
      <c r="E6755" s="2">
        <v>0</v>
      </c>
      <c r="F6755" s="2">
        <v>0</v>
      </c>
      <c r="G6755" s="2">
        <v>0</v>
      </c>
      <c r="H6755" s="2">
        <v>0</v>
      </c>
      <c r="I6755" t="s">
        <v>319</v>
      </c>
      <c r="J6755" t="s">
        <v>30</v>
      </c>
      <c r="K6755">
        <v>23223</v>
      </c>
      <c r="L6755" t="s">
        <v>21</v>
      </c>
      <c r="M6755" t="s">
        <v>9281</v>
      </c>
      <c r="N6755" t="s">
        <v>12151</v>
      </c>
    </row>
    <row r="6756" spans="1:17" customFormat="1" hidden="1" x14ac:dyDescent="0.25">
      <c r="A6756" t="s">
        <v>12153</v>
      </c>
      <c r="B6756" t="s">
        <v>9310</v>
      </c>
      <c r="C6756" s="1">
        <v>44882</v>
      </c>
      <c r="D6756" s="1" t="s">
        <v>18</v>
      </c>
      <c r="E6756" s="2">
        <v>324.39</v>
      </c>
      <c r="F6756" s="2">
        <v>46.63</v>
      </c>
      <c r="G6756" s="2">
        <v>26.92</v>
      </c>
      <c r="H6756" s="2">
        <v>397.94</v>
      </c>
      <c r="I6756" t="s">
        <v>97</v>
      </c>
      <c r="J6756" t="s">
        <v>20</v>
      </c>
      <c r="K6756">
        <v>28269</v>
      </c>
      <c r="L6756" t="s">
        <v>21</v>
      </c>
      <c r="M6756" t="s">
        <v>9281</v>
      </c>
      <c r="N6756" t="s">
        <v>12151</v>
      </c>
    </row>
    <row r="6757" spans="1:17" customFormat="1" hidden="1" x14ac:dyDescent="0.25">
      <c r="A6757" t="s">
        <v>12154</v>
      </c>
      <c r="B6757" t="s">
        <v>9311</v>
      </c>
      <c r="C6757" s="1">
        <v>44898</v>
      </c>
      <c r="D6757" s="1" t="s">
        <v>18</v>
      </c>
      <c r="E6757" s="2">
        <v>195</v>
      </c>
      <c r="F6757" s="2">
        <v>37.75</v>
      </c>
      <c r="G6757" s="2">
        <v>16.89</v>
      </c>
      <c r="H6757" s="2">
        <v>249.64</v>
      </c>
      <c r="I6757" t="s">
        <v>2826</v>
      </c>
      <c r="J6757" t="s">
        <v>56</v>
      </c>
      <c r="K6757">
        <v>45504</v>
      </c>
      <c r="L6757" t="s">
        <v>21</v>
      </c>
      <c r="M6757" t="s">
        <v>9281</v>
      </c>
      <c r="N6757" t="s">
        <v>12151</v>
      </c>
    </row>
    <row r="6758" spans="1:17" customFormat="1" x14ac:dyDescent="0.25">
      <c r="A6758" t="s">
        <v>12154</v>
      </c>
      <c r="B6758" t="s">
        <v>9312</v>
      </c>
      <c r="C6758" s="1">
        <v>44918</v>
      </c>
      <c r="D6758" s="1" t="s">
        <v>23</v>
      </c>
      <c r="E6758" s="2">
        <v>50</v>
      </c>
      <c r="F6758" s="2">
        <v>0</v>
      </c>
      <c r="G6758" s="2">
        <v>0</v>
      </c>
      <c r="H6758" s="2">
        <v>50</v>
      </c>
      <c r="I6758" t="s">
        <v>17</v>
      </c>
      <c r="J6758" t="s">
        <v>17</v>
      </c>
      <c r="K6758" t="s">
        <v>17</v>
      </c>
      <c r="L6758" t="s">
        <v>24</v>
      </c>
      <c r="M6758" t="s">
        <v>9281</v>
      </c>
      <c r="N6758" t="s">
        <v>12151</v>
      </c>
      <c r="O6758" t="s">
        <v>12164</v>
      </c>
      <c r="Q6758" s="10">
        <f>E6758</f>
        <v>50</v>
      </c>
    </row>
    <row r="6759" spans="1:17" customFormat="1" hidden="1" x14ac:dyDescent="0.25">
      <c r="A6759" t="s">
        <v>12153</v>
      </c>
      <c r="B6759" t="s">
        <v>9313</v>
      </c>
      <c r="C6759" s="1">
        <v>44880</v>
      </c>
      <c r="D6759" s="1" t="s">
        <v>18</v>
      </c>
      <c r="E6759" s="2">
        <v>160</v>
      </c>
      <c r="F6759" s="2">
        <v>29.86</v>
      </c>
      <c r="G6759" s="2">
        <v>17.09</v>
      </c>
      <c r="H6759" s="2">
        <v>206.95</v>
      </c>
      <c r="I6759" t="s">
        <v>1728</v>
      </c>
      <c r="J6759" t="s">
        <v>286</v>
      </c>
      <c r="K6759">
        <v>29407</v>
      </c>
      <c r="L6759" t="s">
        <v>43</v>
      </c>
      <c r="M6759" t="s">
        <v>9281</v>
      </c>
      <c r="N6759" t="s">
        <v>12151</v>
      </c>
    </row>
    <row r="6760" spans="1:17" customFormat="1" hidden="1" x14ac:dyDescent="0.25">
      <c r="A6760" t="s">
        <v>12152</v>
      </c>
      <c r="B6760" t="s">
        <v>9315</v>
      </c>
      <c r="C6760" s="1">
        <v>44857</v>
      </c>
      <c r="D6760" s="1" t="s">
        <v>18</v>
      </c>
      <c r="E6760" s="2">
        <v>118.5</v>
      </c>
      <c r="F6760" s="2">
        <v>25.1</v>
      </c>
      <c r="G6760" s="2">
        <v>9.69</v>
      </c>
      <c r="H6760" s="2">
        <v>153.29</v>
      </c>
      <c r="I6760" t="s">
        <v>5219</v>
      </c>
      <c r="J6760" t="s">
        <v>20</v>
      </c>
      <c r="K6760">
        <v>28677</v>
      </c>
      <c r="L6760" t="s">
        <v>21</v>
      </c>
      <c r="M6760" t="s">
        <v>9281</v>
      </c>
      <c r="N6760" t="s">
        <v>12151</v>
      </c>
    </row>
    <row r="6761" spans="1:17" customFormat="1" hidden="1" x14ac:dyDescent="0.25">
      <c r="A6761" t="s">
        <v>12152</v>
      </c>
      <c r="B6761" t="s">
        <v>9316</v>
      </c>
      <c r="C6761" s="1">
        <v>44853</v>
      </c>
      <c r="D6761" s="1" t="s">
        <v>18</v>
      </c>
      <c r="E6761" s="2">
        <v>400.02</v>
      </c>
      <c r="F6761" s="2">
        <v>48.66</v>
      </c>
      <c r="G6761" s="2">
        <v>32.53</v>
      </c>
      <c r="H6761" s="2">
        <v>481.21</v>
      </c>
      <c r="I6761" t="s">
        <v>19</v>
      </c>
      <c r="J6761" t="s">
        <v>20</v>
      </c>
      <c r="K6761">
        <v>27612</v>
      </c>
      <c r="L6761" t="s">
        <v>21</v>
      </c>
      <c r="M6761" t="s">
        <v>9281</v>
      </c>
      <c r="N6761" t="s">
        <v>12151</v>
      </c>
    </row>
    <row r="6762" spans="1:17" customFormat="1" hidden="1" x14ac:dyDescent="0.25">
      <c r="A6762" t="s">
        <v>12152</v>
      </c>
      <c r="B6762" t="s">
        <v>9317</v>
      </c>
      <c r="C6762" s="1">
        <v>44844</v>
      </c>
      <c r="D6762" s="1" t="s">
        <v>18</v>
      </c>
      <c r="E6762" s="2">
        <v>320</v>
      </c>
      <c r="F6762" s="2">
        <v>48.66</v>
      </c>
      <c r="G6762" s="2">
        <v>25.82</v>
      </c>
      <c r="H6762" s="2">
        <v>394.48</v>
      </c>
      <c r="I6762" t="s">
        <v>162</v>
      </c>
      <c r="J6762" t="s">
        <v>286</v>
      </c>
      <c r="K6762">
        <v>29625</v>
      </c>
      <c r="L6762" t="s">
        <v>43</v>
      </c>
      <c r="M6762" t="s">
        <v>9281</v>
      </c>
      <c r="N6762" t="s">
        <v>12151</v>
      </c>
    </row>
    <row r="6763" spans="1:17" customFormat="1" hidden="1" x14ac:dyDescent="0.25">
      <c r="A6763" t="s">
        <v>12154</v>
      </c>
      <c r="B6763" t="s">
        <v>9318</v>
      </c>
      <c r="C6763" s="1">
        <v>44906</v>
      </c>
      <c r="D6763" s="1" t="s">
        <v>18</v>
      </c>
      <c r="E6763" s="2">
        <v>320</v>
      </c>
      <c r="F6763" s="2">
        <v>48.66</v>
      </c>
      <c r="G6763" s="2">
        <v>0</v>
      </c>
      <c r="H6763" s="2">
        <v>368.66</v>
      </c>
      <c r="I6763" t="s">
        <v>9319</v>
      </c>
      <c r="J6763" t="s">
        <v>274</v>
      </c>
      <c r="K6763">
        <v>2914</v>
      </c>
      <c r="L6763" t="s">
        <v>43</v>
      </c>
      <c r="M6763" t="s">
        <v>9281</v>
      </c>
      <c r="N6763" t="s">
        <v>12151</v>
      </c>
    </row>
    <row r="6764" spans="1:17" customFormat="1" hidden="1" x14ac:dyDescent="0.25">
      <c r="A6764" t="s">
        <v>12153</v>
      </c>
      <c r="B6764" t="s">
        <v>9320</v>
      </c>
      <c r="C6764" s="1">
        <v>44880</v>
      </c>
      <c r="D6764" s="1" t="s">
        <v>18</v>
      </c>
      <c r="E6764" s="2">
        <v>160</v>
      </c>
      <c r="F6764" s="2">
        <v>29.86</v>
      </c>
      <c r="G6764" s="2">
        <v>12.83</v>
      </c>
      <c r="H6764" s="2">
        <v>202.69</v>
      </c>
      <c r="I6764" t="s">
        <v>8855</v>
      </c>
      <c r="J6764" t="s">
        <v>20</v>
      </c>
      <c r="K6764">
        <v>28079</v>
      </c>
      <c r="L6764" t="s">
        <v>21</v>
      </c>
      <c r="M6764" t="s">
        <v>9281</v>
      </c>
      <c r="N6764" t="s">
        <v>12151</v>
      </c>
    </row>
    <row r="6765" spans="1:17" customFormat="1" hidden="1" x14ac:dyDescent="0.25">
      <c r="A6765" t="s">
        <v>12154</v>
      </c>
      <c r="B6765" t="s">
        <v>9321</v>
      </c>
      <c r="C6765" s="1">
        <v>44902</v>
      </c>
      <c r="D6765" s="1" t="s">
        <v>18</v>
      </c>
      <c r="E6765" s="2">
        <v>65</v>
      </c>
      <c r="F6765" s="2">
        <v>21.56</v>
      </c>
      <c r="G6765" s="2">
        <v>6.05</v>
      </c>
      <c r="H6765" s="2">
        <v>92.61</v>
      </c>
      <c r="I6765" t="s">
        <v>7906</v>
      </c>
      <c r="J6765" t="s">
        <v>20</v>
      </c>
      <c r="K6765">
        <v>28147</v>
      </c>
      <c r="L6765" t="s">
        <v>21</v>
      </c>
      <c r="M6765" t="s">
        <v>9281</v>
      </c>
      <c r="N6765" t="s">
        <v>12151</v>
      </c>
    </row>
    <row r="6766" spans="1:17" customFormat="1" hidden="1" x14ac:dyDescent="0.25">
      <c r="A6766" t="s">
        <v>12154</v>
      </c>
      <c r="B6766" t="s">
        <v>9322</v>
      </c>
      <c r="C6766" s="1">
        <v>44908</v>
      </c>
      <c r="D6766" s="1" t="s">
        <v>18</v>
      </c>
      <c r="E6766" s="2">
        <v>95</v>
      </c>
      <c r="F6766" s="2">
        <v>19.03</v>
      </c>
      <c r="G6766" s="2">
        <v>5.7</v>
      </c>
      <c r="H6766" s="2">
        <v>119.73</v>
      </c>
      <c r="I6766" t="s">
        <v>2477</v>
      </c>
      <c r="J6766" t="s">
        <v>30</v>
      </c>
      <c r="K6766">
        <v>23322</v>
      </c>
      <c r="L6766" t="s">
        <v>21</v>
      </c>
      <c r="M6766" t="s">
        <v>9281</v>
      </c>
      <c r="N6766" t="s">
        <v>12151</v>
      </c>
    </row>
    <row r="6767" spans="1:17" customFormat="1" hidden="1" x14ac:dyDescent="0.25">
      <c r="A6767" t="s">
        <v>12154</v>
      </c>
      <c r="B6767" t="s">
        <v>9323</v>
      </c>
      <c r="C6767" s="1">
        <v>44897</v>
      </c>
      <c r="D6767" s="1" t="s">
        <v>18</v>
      </c>
      <c r="E6767" s="2">
        <v>242</v>
      </c>
      <c r="F6767" s="2">
        <v>33.32</v>
      </c>
      <c r="G6767" s="2">
        <v>19.27</v>
      </c>
      <c r="H6767" s="2">
        <v>294.58999999999997</v>
      </c>
      <c r="I6767" t="s">
        <v>5571</v>
      </c>
      <c r="J6767" t="s">
        <v>20</v>
      </c>
      <c r="K6767">
        <v>28075</v>
      </c>
      <c r="L6767" t="s">
        <v>21</v>
      </c>
      <c r="M6767" t="s">
        <v>9281</v>
      </c>
      <c r="N6767" t="s">
        <v>12151</v>
      </c>
    </row>
    <row r="6768" spans="1:17" customFormat="1" hidden="1" x14ac:dyDescent="0.25">
      <c r="A6768" t="s">
        <v>12154</v>
      </c>
      <c r="B6768" t="s">
        <v>9324</v>
      </c>
      <c r="C6768" s="1">
        <v>44903</v>
      </c>
      <c r="D6768" s="1" t="s">
        <v>18</v>
      </c>
      <c r="E6768" s="2">
        <v>195</v>
      </c>
      <c r="F6768" s="2">
        <v>37.75</v>
      </c>
      <c r="G6768" s="2">
        <v>17.46</v>
      </c>
      <c r="H6768" s="2">
        <v>250.21</v>
      </c>
      <c r="I6768" t="s">
        <v>2908</v>
      </c>
      <c r="J6768" t="s">
        <v>20</v>
      </c>
      <c r="K6768">
        <v>27278</v>
      </c>
      <c r="L6768" t="s">
        <v>21</v>
      </c>
      <c r="M6768" t="s">
        <v>9281</v>
      </c>
      <c r="N6768" t="s">
        <v>12151</v>
      </c>
    </row>
    <row r="6769" spans="1:22" hidden="1" x14ac:dyDescent="0.25">
      <c r="A6769" t="s">
        <v>12154</v>
      </c>
      <c r="B6769" t="s">
        <v>9325</v>
      </c>
      <c r="C6769" s="1">
        <v>44914</v>
      </c>
      <c r="D6769" s="1" t="s">
        <v>18</v>
      </c>
      <c r="E6769" s="2">
        <v>195</v>
      </c>
      <c r="F6769" s="2">
        <v>34.43</v>
      </c>
      <c r="G6769" s="2">
        <v>12.61</v>
      </c>
      <c r="H6769" s="2">
        <v>242.04</v>
      </c>
      <c r="I6769" t="s">
        <v>2650</v>
      </c>
      <c r="J6769" t="s">
        <v>544</v>
      </c>
      <c r="K6769">
        <v>68136</v>
      </c>
      <c r="L6769" t="s">
        <v>43</v>
      </c>
      <c r="M6769" t="s">
        <v>9281</v>
      </c>
      <c r="N6769" t="s">
        <v>12151</v>
      </c>
      <c r="T6769"/>
    </row>
    <row r="6770" spans="1:22" x14ac:dyDescent="0.25">
      <c r="A6770" t="s">
        <v>12154</v>
      </c>
      <c r="B6770" t="s">
        <v>9326</v>
      </c>
      <c r="C6770" s="1">
        <v>44901</v>
      </c>
      <c r="D6770" s="1" t="s">
        <v>18</v>
      </c>
      <c r="E6770" s="2">
        <v>0</v>
      </c>
      <c r="F6770" s="2">
        <v>0</v>
      </c>
      <c r="G6770" s="2">
        <v>0</v>
      </c>
      <c r="H6770" s="2">
        <v>0</v>
      </c>
      <c r="I6770" t="s">
        <v>6776</v>
      </c>
      <c r="J6770" t="s">
        <v>30</v>
      </c>
      <c r="K6770">
        <v>23836</v>
      </c>
      <c r="L6770" t="s">
        <v>75</v>
      </c>
      <c r="M6770" t="s">
        <v>9281</v>
      </c>
      <c r="N6770" t="s">
        <v>12151</v>
      </c>
      <c r="O6770" t="s">
        <v>12166</v>
      </c>
      <c r="P6770" s="10">
        <f>E6770</f>
        <v>0</v>
      </c>
      <c r="R6770" s="12">
        <v>7.7499999999999999E-2</v>
      </c>
      <c r="S6770" s="10">
        <f>P6770*R6770</f>
        <v>0</v>
      </c>
      <c r="T6770" t="s">
        <v>822</v>
      </c>
      <c r="U6770" s="10">
        <f>G6770</f>
        <v>0</v>
      </c>
      <c r="V6770" s="10">
        <f>S6770-U6770</f>
        <v>0</v>
      </c>
    </row>
    <row r="6771" spans="1:22" x14ac:dyDescent="0.25">
      <c r="A6771" t="s">
        <v>12152</v>
      </c>
      <c r="B6771" t="s">
        <v>9327</v>
      </c>
      <c r="C6771" s="1">
        <v>44841</v>
      </c>
      <c r="D6771" s="1" t="s">
        <v>23</v>
      </c>
      <c r="E6771" s="2">
        <v>50</v>
      </c>
      <c r="F6771" s="2">
        <v>0</v>
      </c>
      <c r="G6771" s="2">
        <v>0</v>
      </c>
      <c r="H6771" s="2">
        <v>50</v>
      </c>
      <c r="I6771" t="s">
        <v>17</v>
      </c>
      <c r="J6771" t="s">
        <v>17</v>
      </c>
      <c r="K6771" t="s">
        <v>17</v>
      </c>
      <c r="L6771" t="s">
        <v>24</v>
      </c>
      <c r="M6771" t="s">
        <v>9281</v>
      </c>
      <c r="N6771" t="s">
        <v>12151</v>
      </c>
      <c r="O6771" t="s">
        <v>12164</v>
      </c>
      <c r="Q6771" s="10">
        <f>E6771</f>
        <v>50</v>
      </c>
      <c r="T6771"/>
    </row>
    <row r="6772" spans="1:22" hidden="1" x14ac:dyDescent="0.25">
      <c r="A6772" t="s">
        <v>12154</v>
      </c>
      <c r="B6772" t="s">
        <v>9328</v>
      </c>
      <c r="C6772" s="1">
        <v>44918</v>
      </c>
      <c r="D6772" s="1" t="s">
        <v>54</v>
      </c>
      <c r="E6772" s="2">
        <v>-320</v>
      </c>
      <c r="F6772" s="2">
        <v>-48.66</v>
      </c>
      <c r="G6772" s="2">
        <v>-19.21</v>
      </c>
      <c r="H6772" s="2">
        <v>-387.87</v>
      </c>
      <c r="I6772" t="s">
        <v>2826</v>
      </c>
      <c r="J6772" t="s">
        <v>30</v>
      </c>
      <c r="K6772">
        <v>22153</v>
      </c>
      <c r="L6772" t="s">
        <v>43</v>
      </c>
      <c r="M6772" t="s">
        <v>9281</v>
      </c>
      <c r="N6772" t="s">
        <v>12151</v>
      </c>
      <c r="T6772"/>
    </row>
    <row r="6773" spans="1:22" x14ac:dyDescent="0.25">
      <c r="A6773" t="s">
        <v>12154</v>
      </c>
      <c r="B6773" t="s">
        <v>9329</v>
      </c>
      <c r="C6773" s="1">
        <v>44916</v>
      </c>
      <c r="D6773" s="1" t="s">
        <v>54</v>
      </c>
      <c r="E6773" s="2">
        <v>-195</v>
      </c>
      <c r="F6773" s="2">
        <v>-37.75</v>
      </c>
      <c r="G6773" s="2">
        <v>-16.89</v>
      </c>
      <c r="H6773" s="2">
        <v>-249.64</v>
      </c>
      <c r="I6773" t="s">
        <v>97</v>
      </c>
      <c r="J6773" t="s">
        <v>20</v>
      </c>
      <c r="K6773">
        <v>28211</v>
      </c>
      <c r="L6773" t="s">
        <v>75</v>
      </c>
      <c r="M6773" t="s">
        <v>9281</v>
      </c>
      <c r="N6773" t="s">
        <v>12151</v>
      </c>
      <c r="O6773" t="s">
        <v>12166</v>
      </c>
      <c r="P6773" s="10">
        <f>E6773</f>
        <v>-195</v>
      </c>
      <c r="R6773" s="12">
        <v>7.7499999999999999E-2</v>
      </c>
      <c r="S6773" s="10">
        <f>P6773*R6773</f>
        <v>-15.112500000000001</v>
      </c>
      <c r="T6773" t="s">
        <v>822</v>
      </c>
      <c r="U6773" s="10">
        <f>G6773</f>
        <v>-16.89</v>
      </c>
      <c r="V6773" s="10">
        <f>S6773-U6773</f>
        <v>1.7774999999999999</v>
      </c>
    </row>
    <row r="6774" spans="1:22" x14ac:dyDescent="0.25">
      <c r="A6774" t="s">
        <v>12152</v>
      </c>
      <c r="B6774" t="s">
        <v>9330</v>
      </c>
      <c r="C6774" s="1">
        <v>44841</v>
      </c>
      <c r="D6774" s="1" t="s">
        <v>23</v>
      </c>
      <c r="E6774" s="2">
        <v>50</v>
      </c>
      <c r="F6774" s="2">
        <v>0</v>
      </c>
      <c r="G6774" s="2">
        <v>0</v>
      </c>
      <c r="H6774" s="2">
        <v>50</v>
      </c>
      <c r="I6774" t="s">
        <v>17</v>
      </c>
      <c r="J6774" t="s">
        <v>17</v>
      </c>
      <c r="K6774" t="s">
        <v>17</v>
      </c>
      <c r="L6774" t="s">
        <v>24</v>
      </c>
      <c r="M6774" t="s">
        <v>9281</v>
      </c>
      <c r="N6774" t="s">
        <v>12151</v>
      </c>
      <c r="O6774" t="s">
        <v>12164</v>
      </c>
      <c r="Q6774" s="10">
        <f>E6774</f>
        <v>50</v>
      </c>
      <c r="T6774"/>
    </row>
    <row r="6775" spans="1:22" hidden="1" x14ac:dyDescent="0.25">
      <c r="A6775" t="s">
        <v>12153</v>
      </c>
      <c r="B6775" t="s">
        <v>9331</v>
      </c>
      <c r="C6775" s="1">
        <v>44880</v>
      </c>
      <c r="D6775" s="1" t="s">
        <v>18</v>
      </c>
      <c r="E6775" s="2">
        <v>340</v>
      </c>
      <c r="F6775" s="2">
        <v>48.66</v>
      </c>
      <c r="G6775" s="2">
        <v>28.17</v>
      </c>
      <c r="H6775" s="2">
        <v>416.83</v>
      </c>
      <c r="I6775" t="s">
        <v>97</v>
      </c>
      <c r="J6775" t="s">
        <v>20</v>
      </c>
      <c r="K6775">
        <v>28209</v>
      </c>
      <c r="L6775" t="s">
        <v>21</v>
      </c>
      <c r="M6775" t="s">
        <v>9281</v>
      </c>
      <c r="N6775" t="s">
        <v>12151</v>
      </c>
      <c r="T6775"/>
    </row>
    <row r="6776" spans="1:22" hidden="1" x14ac:dyDescent="0.25">
      <c r="A6776" t="s">
        <v>12154</v>
      </c>
      <c r="B6776" t="s">
        <v>9332</v>
      </c>
      <c r="C6776" s="1">
        <v>44908</v>
      </c>
      <c r="D6776" s="1" t="s">
        <v>18</v>
      </c>
      <c r="E6776" s="2">
        <v>250</v>
      </c>
      <c r="F6776" s="2">
        <v>37.75</v>
      </c>
      <c r="G6776" s="2">
        <v>20.88</v>
      </c>
      <c r="H6776" s="2">
        <v>308.63</v>
      </c>
      <c r="I6776" t="s">
        <v>97</v>
      </c>
      <c r="J6776" t="s">
        <v>20</v>
      </c>
      <c r="K6776">
        <v>28202</v>
      </c>
      <c r="L6776" t="s">
        <v>21</v>
      </c>
      <c r="M6776" t="s">
        <v>9281</v>
      </c>
      <c r="N6776" t="s">
        <v>12151</v>
      </c>
      <c r="T6776"/>
    </row>
    <row r="6777" spans="1:22" hidden="1" x14ac:dyDescent="0.25">
      <c r="A6777" t="s">
        <v>12154</v>
      </c>
      <c r="B6777" t="s">
        <v>9333</v>
      </c>
      <c r="C6777" s="1">
        <v>44906</v>
      </c>
      <c r="D6777" s="1" t="s">
        <v>18</v>
      </c>
      <c r="E6777" s="2">
        <v>160</v>
      </c>
      <c r="F6777" s="2">
        <v>29.86</v>
      </c>
      <c r="G6777" s="2">
        <v>13.28</v>
      </c>
      <c r="H6777" s="2">
        <v>203.14</v>
      </c>
      <c r="I6777" t="s">
        <v>36</v>
      </c>
      <c r="J6777" t="s">
        <v>20</v>
      </c>
      <c r="K6777">
        <v>28037</v>
      </c>
      <c r="L6777" t="s">
        <v>21</v>
      </c>
      <c r="M6777" t="s">
        <v>9281</v>
      </c>
      <c r="N6777" t="s">
        <v>12151</v>
      </c>
      <c r="T6777"/>
    </row>
    <row r="6778" spans="1:22" x14ac:dyDescent="0.25">
      <c r="A6778" t="s">
        <v>12152</v>
      </c>
      <c r="B6778" t="s">
        <v>9334</v>
      </c>
      <c r="C6778" s="1">
        <v>44853</v>
      </c>
      <c r="D6778" s="1" t="s">
        <v>18</v>
      </c>
      <c r="E6778" s="2">
        <v>450</v>
      </c>
      <c r="F6778" s="2">
        <v>48.66</v>
      </c>
      <c r="G6778" s="2">
        <v>36.159999999999997</v>
      </c>
      <c r="H6778" s="2">
        <v>534.82000000000005</v>
      </c>
      <c r="I6778" t="s">
        <v>19</v>
      </c>
      <c r="J6778" t="s">
        <v>20</v>
      </c>
      <c r="K6778">
        <v>27612</v>
      </c>
      <c r="L6778" t="s">
        <v>75</v>
      </c>
      <c r="M6778" t="s">
        <v>9281</v>
      </c>
      <c r="N6778" t="s">
        <v>12151</v>
      </c>
      <c r="O6778" t="s">
        <v>12166</v>
      </c>
      <c r="P6778" s="10">
        <f>E6778</f>
        <v>450</v>
      </c>
      <c r="R6778" s="12">
        <v>7.7499999999999999E-2</v>
      </c>
      <c r="S6778" s="10">
        <f>P6778*R6778</f>
        <v>34.875</v>
      </c>
      <c r="T6778" t="s">
        <v>822</v>
      </c>
      <c r="U6778" s="10">
        <f>G6778</f>
        <v>36.159999999999997</v>
      </c>
      <c r="V6778" s="10">
        <f>S6778-U6778</f>
        <v>-1.2849999999999966</v>
      </c>
    </row>
    <row r="6779" spans="1:22" hidden="1" x14ac:dyDescent="0.25">
      <c r="A6779" t="s">
        <v>12154</v>
      </c>
      <c r="B6779" t="s">
        <v>9335</v>
      </c>
      <c r="C6779" s="1">
        <v>44915</v>
      </c>
      <c r="D6779" s="1" t="s">
        <v>18</v>
      </c>
      <c r="E6779" s="2">
        <v>0</v>
      </c>
      <c r="F6779" s="2">
        <v>0</v>
      </c>
      <c r="G6779" s="2">
        <v>0</v>
      </c>
      <c r="H6779" s="2">
        <v>0</v>
      </c>
      <c r="I6779" t="s">
        <v>9288</v>
      </c>
      <c r="J6779" t="s">
        <v>20</v>
      </c>
      <c r="K6779">
        <v>27048</v>
      </c>
      <c r="L6779" t="s">
        <v>43</v>
      </c>
      <c r="M6779" t="s">
        <v>9281</v>
      </c>
      <c r="N6779" t="s">
        <v>12151</v>
      </c>
      <c r="T6779"/>
    </row>
    <row r="6780" spans="1:22" hidden="1" x14ac:dyDescent="0.25">
      <c r="A6780" t="s">
        <v>12153</v>
      </c>
      <c r="B6780" t="s">
        <v>9336</v>
      </c>
      <c r="C6780" s="1">
        <v>44880</v>
      </c>
      <c r="D6780" s="1" t="s">
        <v>18</v>
      </c>
      <c r="E6780" s="2">
        <v>320</v>
      </c>
      <c r="F6780" s="2">
        <v>48.66</v>
      </c>
      <c r="G6780" s="2">
        <v>0</v>
      </c>
      <c r="H6780" s="2">
        <v>368.66</v>
      </c>
      <c r="I6780" t="s">
        <v>9337</v>
      </c>
      <c r="J6780" t="s">
        <v>71</v>
      </c>
      <c r="K6780">
        <v>32092</v>
      </c>
      <c r="L6780" t="s">
        <v>43</v>
      </c>
      <c r="M6780" t="s">
        <v>9281</v>
      </c>
      <c r="N6780" t="s">
        <v>12151</v>
      </c>
      <c r="T6780"/>
    </row>
    <row r="6781" spans="1:22" x14ac:dyDescent="0.25">
      <c r="A6781" t="s">
        <v>12152</v>
      </c>
      <c r="B6781" t="s">
        <v>9338</v>
      </c>
      <c r="C6781" s="1">
        <v>44844</v>
      </c>
      <c r="D6781" s="1" t="s">
        <v>23</v>
      </c>
      <c r="E6781" s="2">
        <v>50</v>
      </c>
      <c r="F6781" s="2">
        <v>0</v>
      </c>
      <c r="G6781" s="2">
        <v>0</v>
      </c>
      <c r="H6781" s="2">
        <v>50</v>
      </c>
      <c r="I6781" t="s">
        <v>17</v>
      </c>
      <c r="J6781" t="s">
        <v>17</v>
      </c>
      <c r="K6781" t="s">
        <v>17</v>
      </c>
      <c r="L6781" t="s">
        <v>24</v>
      </c>
      <c r="M6781" t="s">
        <v>9281</v>
      </c>
      <c r="N6781" t="s">
        <v>12151</v>
      </c>
      <c r="O6781" t="s">
        <v>12164</v>
      </c>
      <c r="Q6781" s="10">
        <f>E6781</f>
        <v>50</v>
      </c>
      <c r="T6781"/>
    </row>
    <row r="6782" spans="1:22" hidden="1" x14ac:dyDescent="0.25">
      <c r="A6782" t="s">
        <v>12154</v>
      </c>
      <c r="B6782" t="s">
        <v>9339</v>
      </c>
      <c r="C6782" s="1">
        <v>44906</v>
      </c>
      <c r="D6782" s="1" t="s">
        <v>18</v>
      </c>
      <c r="E6782" s="2">
        <v>160</v>
      </c>
      <c r="F6782" s="2">
        <v>29.86</v>
      </c>
      <c r="G6782" s="2">
        <v>17.09</v>
      </c>
      <c r="H6782" s="2">
        <v>206.95</v>
      </c>
      <c r="I6782" t="s">
        <v>1652</v>
      </c>
      <c r="J6782" t="s">
        <v>286</v>
      </c>
      <c r="K6782">
        <v>29464</v>
      </c>
      <c r="L6782" t="s">
        <v>43</v>
      </c>
      <c r="M6782" t="s">
        <v>9281</v>
      </c>
      <c r="N6782" t="s">
        <v>12151</v>
      </c>
      <c r="T6782"/>
    </row>
    <row r="6783" spans="1:22" hidden="1" x14ac:dyDescent="0.25">
      <c r="A6783" t="s">
        <v>12152</v>
      </c>
      <c r="B6783" t="s">
        <v>9340</v>
      </c>
      <c r="C6783" s="1">
        <v>44844</v>
      </c>
      <c r="D6783" s="1" t="s">
        <v>18</v>
      </c>
      <c r="E6783" s="2">
        <v>370</v>
      </c>
      <c r="F6783" s="2">
        <v>48.66</v>
      </c>
      <c r="G6783" s="2">
        <v>28.26</v>
      </c>
      <c r="H6783" s="2">
        <v>446.92</v>
      </c>
      <c r="I6783" t="s">
        <v>1647</v>
      </c>
      <c r="J6783" t="s">
        <v>20</v>
      </c>
      <c r="K6783">
        <v>28152</v>
      </c>
      <c r="L6783" t="s">
        <v>21</v>
      </c>
      <c r="M6783" t="s">
        <v>9281</v>
      </c>
      <c r="N6783" t="s">
        <v>12151</v>
      </c>
      <c r="T6783"/>
    </row>
    <row r="6784" spans="1:22" x14ac:dyDescent="0.25">
      <c r="A6784" t="s">
        <v>12154</v>
      </c>
      <c r="B6784" t="s">
        <v>9341</v>
      </c>
      <c r="C6784" s="1">
        <v>44906</v>
      </c>
      <c r="D6784" s="1" t="s">
        <v>18</v>
      </c>
      <c r="E6784" s="2">
        <v>320</v>
      </c>
      <c r="F6784" s="2">
        <v>48.66</v>
      </c>
      <c r="G6784" s="2">
        <v>19.21</v>
      </c>
      <c r="H6784" s="2">
        <v>387.87</v>
      </c>
      <c r="I6784" t="s">
        <v>2826</v>
      </c>
      <c r="J6784" t="s">
        <v>30</v>
      </c>
      <c r="K6784">
        <v>22153</v>
      </c>
      <c r="L6784" t="s">
        <v>75</v>
      </c>
      <c r="M6784" t="s">
        <v>9281</v>
      </c>
      <c r="N6784" t="s">
        <v>12151</v>
      </c>
      <c r="O6784" t="s">
        <v>12166</v>
      </c>
      <c r="P6784" s="10">
        <f>E6784</f>
        <v>320</v>
      </c>
      <c r="R6784" s="12">
        <v>7.7499999999999999E-2</v>
      </c>
      <c r="S6784" s="10">
        <f>P6784*R6784</f>
        <v>24.8</v>
      </c>
      <c r="T6784" t="s">
        <v>822</v>
      </c>
      <c r="U6784" s="10">
        <f>G6784</f>
        <v>19.21</v>
      </c>
      <c r="V6784" s="10">
        <f>S6784-U6784</f>
        <v>5.59</v>
      </c>
    </row>
    <row r="6785" spans="1:22" hidden="1" x14ac:dyDescent="0.25">
      <c r="A6785" t="s">
        <v>12154</v>
      </c>
      <c r="B6785" t="s">
        <v>9342</v>
      </c>
      <c r="C6785" s="1">
        <v>44902</v>
      </c>
      <c r="D6785" s="1" t="s">
        <v>18</v>
      </c>
      <c r="E6785" s="2">
        <v>195</v>
      </c>
      <c r="F6785" s="2">
        <v>37.75</v>
      </c>
      <c r="G6785" s="2">
        <v>16.28</v>
      </c>
      <c r="H6785" s="2">
        <v>249.03</v>
      </c>
      <c r="I6785" t="s">
        <v>7857</v>
      </c>
      <c r="J6785" t="s">
        <v>20</v>
      </c>
      <c r="K6785">
        <v>28602</v>
      </c>
      <c r="L6785" t="s">
        <v>21</v>
      </c>
      <c r="M6785" t="s">
        <v>9281</v>
      </c>
      <c r="N6785" t="s">
        <v>12151</v>
      </c>
      <c r="T6785"/>
    </row>
    <row r="6786" spans="1:22" x14ac:dyDescent="0.25">
      <c r="A6786" t="s">
        <v>12152</v>
      </c>
      <c r="B6786" t="s">
        <v>9343</v>
      </c>
      <c r="C6786" s="1">
        <v>44844</v>
      </c>
      <c r="D6786" s="1" t="s">
        <v>23</v>
      </c>
      <c r="E6786" s="2">
        <v>50</v>
      </c>
      <c r="F6786" s="2">
        <v>0</v>
      </c>
      <c r="G6786" s="2">
        <v>0</v>
      </c>
      <c r="H6786" s="2">
        <v>50</v>
      </c>
      <c r="I6786" t="s">
        <v>17</v>
      </c>
      <c r="J6786" t="s">
        <v>17</v>
      </c>
      <c r="K6786" t="s">
        <v>17</v>
      </c>
      <c r="L6786" t="s">
        <v>24</v>
      </c>
      <c r="M6786" t="s">
        <v>9281</v>
      </c>
      <c r="N6786" t="s">
        <v>12151</v>
      </c>
      <c r="O6786" t="s">
        <v>12164</v>
      </c>
      <c r="Q6786" s="10">
        <f>E6786</f>
        <v>50</v>
      </c>
      <c r="T6786"/>
    </row>
    <row r="6787" spans="1:22" hidden="1" x14ac:dyDescent="0.25">
      <c r="A6787" t="s">
        <v>12152</v>
      </c>
      <c r="B6787" t="s">
        <v>9344</v>
      </c>
      <c r="C6787" s="1">
        <v>44845</v>
      </c>
      <c r="D6787" s="1" t="s">
        <v>18</v>
      </c>
      <c r="E6787" s="2">
        <v>210</v>
      </c>
      <c r="F6787" s="2">
        <v>29.86</v>
      </c>
      <c r="G6787" s="2">
        <v>16.78</v>
      </c>
      <c r="H6787" s="2">
        <v>256.64</v>
      </c>
      <c r="I6787" t="s">
        <v>36</v>
      </c>
      <c r="J6787" t="s">
        <v>20</v>
      </c>
      <c r="K6787">
        <v>28037</v>
      </c>
      <c r="L6787" t="s">
        <v>21</v>
      </c>
      <c r="M6787" t="s">
        <v>9281</v>
      </c>
      <c r="N6787" t="s">
        <v>12151</v>
      </c>
      <c r="T6787"/>
    </row>
    <row r="6788" spans="1:22" hidden="1" x14ac:dyDescent="0.25">
      <c r="A6788" t="s">
        <v>12154</v>
      </c>
      <c r="B6788" t="s">
        <v>9345</v>
      </c>
      <c r="C6788" s="1">
        <v>44902</v>
      </c>
      <c r="D6788" s="1" t="s">
        <v>54</v>
      </c>
      <c r="E6788" s="2">
        <v>0</v>
      </c>
      <c r="F6788" s="2">
        <v>0</v>
      </c>
      <c r="G6788" s="2">
        <v>0</v>
      </c>
      <c r="H6788" s="2">
        <v>0</v>
      </c>
      <c r="I6788" t="s">
        <v>6776</v>
      </c>
      <c r="J6788" t="s">
        <v>30</v>
      </c>
      <c r="K6788">
        <v>23836</v>
      </c>
      <c r="L6788" t="s">
        <v>43</v>
      </c>
      <c r="M6788" t="s">
        <v>9281</v>
      </c>
      <c r="N6788" t="s">
        <v>12151</v>
      </c>
      <c r="T6788"/>
    </row>
    <row r="6789" spans="1:22" hidden="1" x14ac:dyDescent="0.25">
      <c r="A6789" t="s">
        <v>12153</v>
      </c>
      <c r="B6789" t="s">
        <v>9346</v>
      </c>
      <c r="C6789" s="1">
        <v>44880</v>
      </c>
      <c r="D6789" s="1" t="s">
        <v>18</v>
      </c>
      <c r="E6789" s="2">
        <v>160</v>
      </c>
      <c r="F6789" s="2">
        <v>29.86</v>
      </c>
      <c r="G6789" s="2">
        <v>9.6</v>
      </c>
      <c r="H6789" s="2">
        <v>199.46</v>
      </c>
      <c r="I6789" t="s">
        <v>396</v>
      </c>
      <c r="J6789" t="s">
        <v>30</v>
      </c>
      <c r="K6789">
        <v>23451</v>
      </c>
      <c r="L6789" t="s">
        <v>21</v>
      </c>
      <c r="M6789" t="s">
        <v>9281</v>
      </c>
      <c r="N6789" t="s">
        <v>12151</v>
      </c>
      <c r="T6789"/>
    </row>
    <row r="6790" spans="1:22" hidden="1" x14ac:dyDescent="0.25">
      <c r="A6790" t="s">
        <v>12154</v>
      </c>
      <c r="B6790" t="s">
        <v>9347</v>
      </c>
      <c r="C6790" s="1">
        <v>44901</v>
      </c>
      <c r="D6790" s="1" t="s">
        <v>18</v>
      </c>
      <c r="E6790" s="2">
        <v>250</v>
      </c>
      <c r="F6790" s="2">
        <v>37.75</v>
      </c>
      <c r="G6790" s="2">
        <v>20.14</v>
      </c>
      <c r="H6790" s="2">
        <v>307.89</v>
      </c>
      <c r="I6790" t="s">
        <v>9348</v>
      </c>
      <c r="J6790" t="s">
        <v>20</v>
      </c>
      <c r="K6790">
        <v>28374</v>
      </c>
      <c r="L6790" t="s">
        <v>21</v>
      </c>
      <c r="M6790" t="s">
        <v>9281</v>
      </c>
      <c r="N6790" t="s">
        <v>12151</v>
      </c>
      <c r="T6790"/>
    </row>
    <row r="6791" spans="1:22" x14ac:dyDescent="0.25">
      <c r="A6791" t="s">
        <v>12154</v>
      </c>
      <c r="B6791" t="s">
        <v>9349</v>
      </c>
      <c r="C6791" s="1">
        <v>44910</v>
      </c>
      <c r="D6791" s="1" t="s">
        <v>18</v>
      </c>
      <c r="E6791" s="2">
        <v>241.64</v>
      </c>
      <c r="F6791" s="2">
        <v>0</v>
      </c>
      <c r="G6791" s="2">
        <v>0</v>
      </c>
      <c r="H6791" s="2">
        <v>241.64</v>
      </c>
      <c r="I6791" t="s">
        <v>97</v>
      </c>
      <c r="J6791" t="s">
        <v>20</v>
      </c>
      <c r="K6791">
        <v>28202</v>
      </c>
      <c r="L6791" t="s">
        <v>75</v>
      </c>
      <c r="M6791" t="s">
        <v>9281</v>
      </c>
      <c r="N6791" t="s">
        <v>12151</v>
      </c>
      <c r="O6791" t="s">
        <v>12166</v>
      </c>
      <c r="P6791" s="10">
        <f>E6791</f>
        <v>241.64</v>
      </c>
      <c r="R6791" s="12">
        <v>7.7499999999999999E-2</v>
      </c>
      <c r="S6791" s="10">
        <f>P6791*R6791</f>
        <v>18.7271</v>
      </c>
      <c r="T6791" t="s">
        <v>822</v>
      </c>
      <c r="U6791" s="10">
        <f>G6791</f>
        <v>0</v>
      </c>
      <c r="V6791" s="10">
        <f>S6791-U6791</f>
        <v>18.7271</v>
      </c>
    </row>
    <row r="6792" spans="1:22" x14ac:dyDescent="0.25">
      <c r="A6792" t="s">
        <v>12152</v>
      </c>
      <c r="B6792" t="s">
        <v>9350</v>
      </c>
      <c r="C6792" s="1">
        <v>44844</v>
      </c>
      <c r="D6792" s="1" t="s">
        <v>23</v>
      </c>
      <c r="E6792" s="2">
        <v>50</v>
      </c>
      <c r="F6792" s="2">
        <v>0</v>
      </c>
      <c r="G6792" s="2">
        <v>0</v>
      </c>
      <c r="H6792" s="2">
        <v>50</v>
      </c>
      <c r="I6792" t="s">
        <v>17</v>
      </c>
      <c r="J6792" t="s">
        <v>17</v>
      </c>
      <c r="K6792" t="s">
        <v>17</v>
      </c>
      <c r="L6792" t="s">
        <v>24</v>
      </c>
      <c r="M6792" t="s">
        <v>9281</v>
      </c>
      <c r="N6792" t="s">
        <v>12151</v>
      </c>
      <c r="O6792" t="s">
        <v>12164</v>
      </c>
      <c r="Q6792" s="10">
        <f>E6792</f>
        <v>50</v>
      </c>
      <c r="T6792"/>
    </row>
    <row r="6793" spans="1:22" hidden="1" x14ac:dyDescent="0.25">
      <c r="A6793" t="s">
        <v>12152</v>
      </c>
      <c r="B6793" t="s">
        <v>9351</v>
      </c>
      <c r="C6793" s="1">
        <v>44843</v>
      </c>
      <c r="D6793" s="1" t="s">
        <v>18</v>
      </c>
      <c r="E6793" s="2">
        <v>234</v>
      </c>
      <c r="F6793" s="2">
        <v>37.75</v>
      </c>
      <c r="G6793" s="2">
        <v>24.11</v>
      </c>
      <c r="H6793" s="2">
        <v>295.86</v>
      </c>
      <c r="I6793" t="s">
        <v>498</v>
      </c>
      <c r="J6793" t="s">
        <v>39</v>
      </c>
      <c r="K6793">
        <v>11249</v>
      </c>
      <c r="L6793" t="s">
        <v>43</v>
      </c>
      <c r="M6793" t="s">
        <v>9281</v>
      </c>
      <c r="N6793" t="s">
        <v>12151</v>
      </c>
      <c r="T6793"/>
    </row>
    <row r="6794" spans="1:22" hidden="1" x14ac:dyDescent="0.25">
      <c r="A6794" t="s">
        <v>12154</v>
      </c>
      <c r="B6794" t="s">
        <v>9352</v>
      </c>
      <c r="C6794" s="1">
        <v>44896</v>
      </c>
      <c r="D6794" s="1" t="s">
        <v>18</v>
      </c>
      <c r="E6794" s="2">
        <v>445</v>
      </c>
      <c r="F6794" s="2">
        <v>48.66</v>
      </c>
      <c r="G6794" s="2">
        <v>29.61</v>
      </c>
      <c r="H6794" s="2">
        <v>523.27</v>
      </c>
      <c r="I6794" t="s">
        <v>9353</v>
      </c>
      <c r="J6794" t="s">
        <v>141</v>
      </c>
      <c r="K6794">
        <v>40175</v>
      </c>
      <c r="L6794" t="s">
        <v>43</v>
      </c>
      <c r="M6794" t="s">
        <v>9281</v>
      </c>
      <c r="N6794" t="s">
        <v>12151</v>
      </c>
      <c r="T6794"/>
    </row>
    <row r="6795" spans="1:22" hidden="1" x14ac:dyDescent="0.25">
      <c r="A6795" t="s">
        <v>12154</v>
      </c>
      <c r="B6795" t="s">
        <v>9354</v>
      </c>
      <c r="C6795" s="1">
        <v>44901</v>
      </c>
      <c r="D6795" s="1" t="s">
        <v>18</v>
      </c>
      <c r="E6795" s="2">
        <v>0</v>
      </c>
      <c r="F6795" s="2">
        <v>0</v>
      </c>
      <c r="G6795" s="2">
        <v>0</v>
      </c>
      <c r="H6795" s="2">
        <v>0</v>
      </c>
      <c r="I6795" t="s">
        <v>1761</v>
      </c>
      <c r="J6795" t="s">
        <v>20</v>
      </c>
      <c r="K6795">
        <v>28031</v>
      </c>
      <c r="L6795" t="s">
        <v>43</v>
      </c>
      <c r="M6795" t="s">
        <v>9281</v>
      </c>
      <c r="N6795" t="s">
        <v>12151</v>
      </c>
      <c r="T6795"/>
    </row>
    <row r="6796" spans="1:22" hidden="1" x14ac:dyDescent="0.25">
      <c r="A6796" t="s">
        <v>12154</v>
      </c>
      <c r="B6796" t="s">
        <v>9355</v>
      </c>
      <c r="C6796" s="1">
        <v>44897</v>
      </c>
      <c r="D6796" s="1" t="s">
        <v>18</v>
      </c>
      <c r="E6796" s="2">
        <v>360</v>
      </c>
      <c r="F6796" s="2">
        <v>50.76</v>
      </c>
      <c r="G6796" s="2">
        <v>27.72</v>
      </c>
      <c r="H6796" s="2">
        <v>438.48</v>
      </c>
      <c r="I6796" t="s">
        <v>9356</v>
      </c>
      <c r="J6796" t="s">
        <v>20</v>
      </c>
      <c r="K6796">
        <v>28655</v>
      </c>
      <c r="L6796" t="s">
        <v>21</v>
      </c>
      <c r="M6796" t="s">
        <v>9281</v>
      </c>
      <c r="N6796" t="s">
        <v>12151</v>
      </c>
      <c r="T6796"/>
    </row>
    <row r="6797" spans="1:22" hidden="1" x14ac:dyDescent="0.25">
      <c r="A6797" t="s">
        <v>12152</v>
      </c>
      <c r="B6797" t="s">
        <v>9357</v>
      </c>
      <c r="C6797" s="1">
        <v>44853</v>
      </c>
      <c r="D6797" s="1" t="s">
        <v>54</v>
      </c>
      <c r="E6797" s="2">
        <v>-450</v>
      </c>
      <c r="F6797" s="2">
        <v>-48.66</v>
      </c>
      <c r="G6797" s="2">
        <v>-36.159999999999997</v>
      </c>
      <c r="H6797" s="2">
        <v>-534.82000000000005</v>
      </c>
      <c r="I6797" t="s">
        <v>19</v>
      </c>
      <c r="J6797" t="s">
        <v>20</v>
      </c>
      <c r="K6797">
        <v>27612</v>
      </c>
      <c r="L6797" t="s">
        <v>43</v>
      </c>
      <c r="M6797" t="s">
        <v>9281</v>
      </c>
      <c r="N6797" t="s">
        <v>12151</v>
      </c>
      <c r="T6797"/>
    </row>
    <row r="6798" spans="1:22" hidden="1" x14ac:dyDescent="0.25">
      <c r="A6798" t="s">
        <v>12152</v>
      </c>
      <c r="B6798" t="s">
        <v>9359</v>
      </c>
      <c r="C6798" s="1">
        <v>44842</v>
      </c>
      <c r="D6798" s="1" t="s">
        <v>18</v>
      </c>
      <c r="E6798" s="2">
        <v>320</v>
      </c>
      <c r="F6798" s="2">
        <v>38.65</v>
      </c>
      <c r="G6798" s="2">
        <v>0</v>
      </c>
      <c r="H6798" s="2">
        <v>358.65</v>
      </c>
      <c r="I6798" t="s">
        <v>576</v>
      </c>
      <c r="J6798" t="s">
        <v>577</v>
      </c>
      <c r="K6798">
        <v>97229</v>
      </c>
      <c r="L6798" t="s">
        <v>43</v>
      </c>
      <c r="M6798" t="s">
        <v>9358</v>
      </c>
      <c r="N6798" t="s">
        <v>12151</v>
      </c>
      <c r="T6798"/>
    </row>
    <row r="6799" spans="1:22" hidden="1" x14ac:dyDescent="0.25">
      <c r="A6799" t="s">
        <v>12152</v>
      </c>
      <c r="B6799" t="s">
        <v>9361</v>
      </c>
      <c r="C6799" s="1">
        <v>44842</v>
      </c>
      <c r="D6799" s="1" t="s">
        <v>18</v>
      </c>
      <c r="E6799" s="2">
        <v>160</v>
      </c>
      <c r="F6799" s="2">
        <v>29.86</v>
      </c>
      <c r="G6799" s="2">
        <v>13.76</v>
      </c>
      <c r="H6799" s="2">
        <v>203.62</v>
      </c>
      <c r="I6799" t="s">
        <v>6398</v>
      </c>
      <c r="J6799" t="s">
        <v>20</v>
      </c>
      <c r="K6799">
        <v>27502</v>
      </c>
      <c r="L6799" t="s">
        <v>21</v>
      </c>
      <c r="M6799" t="s">
        <v>9358</v>
      </c>
      <c r="N6799" t="s">
        <v>12151</v>
      </c>
      <c r="T6799"/>
    </row>
    <row r="6800" spans="1:22" hidden="1" x14ac:dyDescent="0.25">
      <c r="A6800" t="s">
        <v>12152</v>
      </c>
      <c r="B6800" t="s">
        <v>9363</v>
      </c>
      <c r="C6800" s="1">
        <v>44842</v>
      </c>
      <c r="D6800" s="1" t="s">
        <v>18</v>
      </c>
      <c r="E6800" s="2">
        <v>320</v>
      </c>
      <c r="F6800" s="2">
        <v>43.23</v>
      </c>
      <c r="G6800" s="2">
        <v>27.27</v>
      </c>
      <c r="H6800" s="2">
        <v>390.5</v>
      </c>
      <c r="I6800" t="s">
        <v>752</v>
      </c>
      <c r="J6800" t="s">
        <v>753</v>
      </c>
      <c r="K6800">
        <v>74114</v>
      </c>
      <c r="L6800" t="s">
        <v>43</v>
      </c>
      <c r="M6800" t="s">
        <v>9358</v>
      </c>
      <c r="N6800" t="s">
        <v>12151</v>
      </c>
      <c r="T6800"/>
    </row>
    <row r="6801" spans="1:22" hidden="1" x14ac:dyDescent="0.25">
      <c r="A6801" t="s">
        <v>12152</v>
      </c>
      <c r="B6801" t="s">
        <v>9364</v>
      </c>
      <c r="C6801" s="1">
        <v>44842</v>
      </c>
      <c r="D6801" s="1" t="s">
        <v>18</v>
      </c>
      <c r="E6801" s="2">
        <v>384</v>
      </c>
      <c r="F6801" s="2">
        <v>52.86</v>
      </c>
      <c r="G6801" s="2">
        <v>34.94</v>
      </c>
      <c r="H6801" s="2">
        <v>471.8</v>
      </c>
      <c r="I6801" t="s">
        <v>9365</v>
      </c>
      <c r="J6801" t="s">
        <v>39</v>
      </c>
      <c r="K6801">
        <v>14304</v>
      </c>
      <c r="L6801" t="s">
        <v>43</v>
      </c>
      <c r="M6801" t="s">
        <v>9358</v>
      </c>
      <c r="N6801" t="s">
        <v>12151</v>
      </c>
      <c r="T6801"/>
    </row>
    <row r="6802" spans="1:22" hidden="1" x14ac:dyDescent="0.25">
      <c r="A6802" t="s">
        <v>12152</v>
      </c>
      <c r="B6802" t="s">
        <v>9366</v>
      </c>
      <c r="C6802" s="1">
        <v>44842</v>
      </c>
      <c r="D6802" s="1" t="s">
        <v>18</v>
      </c>
      <c r="E6802" s="2">
        <v>280</v>
      </c>
      <c r="F6802" s="2">
        <v>48.66</v>
      </c>
      <c r="G6802" s="2">
        <v>0</v>
      </c>
      <c r="H6802" s="2">
        <v>328.66</v>
      </c>
      <c r="I6802" t="s">
        <v>1726</v>
      </c>
      <c r="J6802" t="s">
        <v>71</v>
      </c>
      <c r="K6802">
        <v>32703</v>
      </c>
      <c r="L6802" t="s">
        <v>43</v>
      </c>
      <c r="M6802" t="s">
        <v>9358</v>
      </c>
      <c r="N6802" t="s">
        <v>12151</v>
      </c>
      <c r="T6802"/>
    </row>
    <row r="6803" spans="1:22" hidden="1" x14ac:dyDescent="0.25">
      <c r="A6803" t="s">
        <v>12152</v>
      </c>
      <c r="B6803" t="s">
        <v>9367</v>
      </c>
      <c r="C6803" s="1">
        <v>44842</v>
      </c>
      <c r="D6803" s="1" t="s">
        <v>18</v>
      </c>
      <c r="E6803" s="2">
        <v>339.98</v>
      </c>
      <c r="F6803" s="2">
        <v>48.66</v>
      </c>
      <c r="G6803" s="2">
        <v>27.21</v>
      </c>
      <c r="H6803" s="2">
        <v>415.85</v>
      </c>
      <c r="I6803" t="s">
        <v>194</v>
      </c>
      <c r="J6803" t="s">
        <v>134</v>
      </c>
      <c r="K6803">
        <v>46033</v>
      </c>
      <c r="L6803" t="s">
        <v>43</v>
      </c>
      <c r="M6803" t="s">
        <v>9358</v>
      </c>
      <c r="N6803" t="s">
        <v>12151</v>
      </c>
      <c r="T6803"/>
    </row>
    <row r="6804" spans="1:22" x14ac:dyDescent="0.25">
      <c r="A6804" t="s">
        <v>12152</v>
      </c>
      <c r="B6804" t="s">
        <v>9368</v>
      </c>
      <c r="C6804" s="1">
        <v>44842</v>
      </c>
      <c r="D6804" s="1" t="s">
        <v>18</v>
      </c>
      <c r="E6804" s="2">
        <v>320</v>
      </c>
      <c r="F6804" s="2">
        <v>36.78</v>
      </c>
      <c r="G6804" s="2">
        <v>24.8</v>
      </c>
      <c r="H6804" s="2">
        <v>381.58</v>
      </c>
      <c r="I6804" t="s">
        <v>2047</v>
      </c>
      <c r="J6804" t="s">
        <v>52</v>
      </c>
      <c r="K6804">
        <v>92673</v>
      </c>
      <c r="L6804" t="s">
        <v>43</v>
      </c>
      <c r="M6804" t="s">
        <v>9358</v>
      </c>
      <c r="N6804" t="s">
        <v>12151</v>
      </c>
      <c r="O6804" t="s">
        <v>12166</v>
      </c>
      <c r="P6804" s="10">
        <f t="shared" ref="P6804:P6805" si="2223">E6804</f>
        <v>320</v>
      </c>
      <c r="R6804" s="17">
        <f>VLOOKUP(I6804,Counties!$A$1:$D$1787,3,0)</f>
        <v>7.7499999999999999E-2</v>
      </c>
      <c r="S6804" s="10">
        <f>P6804*R6804</f>
        <v>24.8</v>
      </c>
      <c r="T6804" s="17" t="str">
        <f>VLOOKUP(I6804,Counties!$A$1:$D$1787,4,0)</f>
        <v>Orange</v>
      </c>
      <c r="U6804" s="10">
        <f t="shared" ref="U6804:U6805" si="2224">G6804</f>
        <v>24.8</v>
      </c>
      <c r="V6804" s="10">
        <f t="shared" ref="V6804:V6805" si="2225">S6804-U6804</f>
        <v>0</v>
      </c>
    </row>
    <row r="6805" spans="1:22" x14ac:dyDescent="0.25">
      <c r="A6805" t="s">
        <v>12152</v>
      </c>
      <c r="B6805" t="s">
        <v>9369</v>
      </c>
      <c r="C6805" s="1">
        <v>44844</v>
      </c>
      <c r="D6805" s="1" t="s">
        <v>54</v>
      </c>
      <c r="E6805" s="2">
        <v>-320</v>
      </c>
      <c r="F6805" s="2">
        <v>-48.66</v>
      </c>
      <c r="G6805" s="2">
        <v>-22.13</v>
      </c>
      <c r="H6805" s="2">
        <v>-390.79</v>
      </c>
      <c r="I6805" t="s">
        <v>9370</v>
      </c>
      <c r="J6805" t="s">
        <v>138</v>
      </c>
      <c r="K6805">
        <v>49333</v>
      </c>
      <c r="L6805" t="s">
        <v>75</v>
      </c>
      <c r="M6805" t="s">
        <v>9358</v>
      </c>
      <c r="N6805" t="s">
        <v>12151</v>
      </c>
      <c r="O6805" t="s">
        <v>12166</v>
      </c>
      <c r="P6805" s="10">
        <f t="shared" si="2223"/>
        <v>-320</v>
      </c>
      <c r="R6805" s="12">
        <v>7.7499999999999999E-2</v>
      </c>
      <c r="S6805" s="10">
        <f>P6805*R6805</f>
        <v>-24.8</v>
      </c>
      <c r="T6805" t="s">
        <v>822</v>
      </c>
      <c r="U6805" s="10">
        <f t="shared" si="2224"/>
        <v>-22.13</v>
      </c>
      <c r="V6805" s="10">
        <f t="shared" si="2225"/>
        <v>-2.6700000000000017</v>
      </c>
    </row>
    <row r="6806" spans="1:22" hidden="1" x14ac:dyDescent="0.25">
      <c r="A6806" t="s">
        <v>12152</v>
      </c>
      <c r="B6806" t="s">
        <v>9371</v>
      </c>
      <c r="C6806" s="1">
        <v>44842</v>
      </c>
      <c r="D6806" s="1" t="s">
        <v>18</v>
      </c>
      <c r="E6806" s="2">
        <v>320</v>
      </c>
      <c r="F6806" s="2">
        <v>48.66</v>
      </c>
      <c r="G6806" s="2">
        <v>24.42</v>
      </c>
      <c r="H6806" s="2">
        <v>393.08</v>
      </c>
      <c r="I6806" t="s">
        <v>9372</v>
      </c>
      <c r="J6806" t="s">
        <v>78</v>
      </c>
      <c r="K6806">
        <v>7078</v>
      </c>
      <c r="L6806" t="s">
        <v>21</v>
      </c>
      <c r="M6806" t="s">
        <v>9358</v>
      </c>
      <c r="N6806" t="s">
        <v>12151</v>
      </c>
      <c r="T6806"/>
    </row>
    <row r="6807" spans="1:22" hidden="1" x14ac:dyDescent="0.25">
      <c r="A6807" t="s">
        <v>12152</v>
      </c>
      <c r="B6807" t="s">
        <v>9373</v>
      </c>
      <c r="C6807" s="1">
        <v>44842</v>
      </c>
      <c r="D6807" s="1" t="s">
        <v>18</v>
      </c>
      <c r="E6807" s="2">
        <v>320</v>
      </c>
      <c r="F6807" s="2">
        <v>48.66</v>
      </c>
      <c r="G6807" s="2">
        <v>23.04</v>
      </c>
      <c r="H6807" s="2">
        <v>391.7</v>
      </c>
      <c r="I6807" t="s">
        <v>1111</v>
      </c>
      <c r="J6807" t="s">
        <v>203</v>
      </c>
      <c r="K6807">
        <v>60622</v>
      </c>
      <c r="L6807" t="s">
        <v>21</v>
      </c>
      <c r="M6807" t="s">
        <v>9358</v>
      </c>
      <c r="N6807" t="s">
        <v>12151</v>
      </c>
      <c r="T6807"/>
    </row>
    <row r="6808" spans="1:22" x14ac:dyDescent="0.25">
      <c r="A6808" t="s">
        <v>12152</v>
      </c>
      <c r="B6808" t="s">
        <v>9374</v>
      </c>
      <c r="C6808" s="1">
        <v>44844</v>
      </c>
      <c r="D6808" s="1" t="s">
        <v>54</v>
      </c>
      <c r="E6808" s="2">
        <v>-320</v>
      </c>
      <c r="F6808" s="2">
        <v>-48.66</v>
      </c>
      <c r="G6808" s="2">
        <v>-22.13</v>
      </c>
      <c r="H6808" s="2">
        <v>-390.79</v>
      </c>
      <c r="I6808" t="s">
        <v>2542</v>
      </c>
      <c r="J6808" t="s">
        <v>46</v>
      </c>
      <c r="K6808">
        <v>30080</v>
      </c>
      <c r="L6808" t="s">
        <v>75</v>
      </c>
      <c r="M6808" t="s">
        <v>9358</v>
      </c>
      <c r="N6808" t="s">
        <v>12151</v>
      </c>
      <c r="O6808" t="s">
        <v>12166</v>
      </c>
      <c r="P6808" s="10">
        <f t="shared" ref="P6808:P6811" si="2226">E6808</f>
        <v>-320</v>
      </c>
      <c r="R6808" s="12">
        <v>7.7499999999999999E-2</v>
      </c>
      <c r="S6808" s="10">
        <f>P6808*R6808</f>
        <v>-24.8</v>
      </c>
      <c r="T6808" t="s">
        <v>822</v>
      </c>
      <c r="U6808" s="10">
        <f t="shared" ref="U6808:U6811" si="2227">G6808</f>
        <v>-22.13</v>
      </c>
      <c r="V6808" s="10">
        <f t="shared" ref="V6808:V6811" si="2228">S6808-U6808</f>
        <v>-2.6700000000000017</v>
      </c>
    </row>
    <row r="6809" spans="1:22" x14ac:dyDescent="0.25">
      <c r="A6809" t="s">
        <v>12152</v>
      </c>
      <c r="B6809" t="s">
        <v>9375</v>
      </c>
      <c r="C6809" s="1">
        <v>44842</v>
      </c>
      <c r="D6809" s="1" t="s">
        <v>18</v>
      </c>
      <c r="E6809" s="2">
        <v>320</v>
      </c>
      <c r="F6809" s="2">
        <v>36.78</v>
      </c>
      <c r="G6809" s="2">
        <v>24.8</v>
      </c>
      <c r="H6809" s="2">
        <v>381.58</v>
      </c>
      <c r="I6809" t="s">
        <v>9376</v>
      </c>
      <c r="J6809" t="s">
        <v>52</v>
      </c>
      <c r="K6809">
        <v>92614</v>
      </c>
      <c r="L6809" t="s">
        <v>43</v>
      </c>
      <c r="M6809" t="s">
        <v>9358</v>
      </c>
      <c r="N6809" t="s">
        <v>12151</v>
      </c>
      <c r="O6809" t="s">
        <v>12166</v>
      </c>
      <c r="P6809" s="10">
        <f t="shared" si="2226"/>
        <v>320</v>
      </c>
      <c r="R6809" s="17">
        <f>VLOOKUP(I6809,Counties!$A$1:$D$1787,3,0)</f>
        <v>7.7499999999999999E-2</v>
      </c>
      <c r="S6809" s="10">
        <f>P6809*R6809</f>
        <v>24.8</v>
      </c>
      <c r="T6809" s="17" t="str">
        <f>VLOOKUP(I6809,Counties!$A$1:$D$1787,4,0)</f>
        <v>Orange</v>
      </c>
      <c r="U6809" s="10">
        <f t="shared" si="2227"/>
        <v>24.8</v>
      </c>
      <c r="V6809" s="10">
        <f t="shared" si="2228"/>
        <v>0</v>
      </c>
    </row>
    <row r="6810" spans="1:22" x14ac:dyDescent="0.25">
      <c r="A6810" t="s">
        <v>12152</v>
      </c>
      <c r="B6810" t="s">
        <v>9377</v>
      </c>
      <c r="C6810" s="1">
        <v>44842</v>
      </c>
      <c r="D6810" s="1" t="s">
        <v>18</v>
      </c>
      <c r="E6810" s="2">
        <v>320</v>
      </c>
      <c r="F6810" s="2">
        <v>48.66</v>
      </c>
      <c r="G6810" s="2">
        <v>22.13</v>
      </c>
      <c r="H6810" s="2">
        <v>390.79</v>
      </c>
      <c r="I6810" t="s">
        <v>9370</v>
      </c>
      <c r="J6810" t="s">
        <v>138</v>
      </c>
      <c r="K6810">
        <v>49333</v>
      </c>
      <c r="L6810" t="s">
        <v>75</v>
      </c>
      <c r="M6810" t="s">
        <v>9358</v>
      </c>
      <c r="N6810" t="s">
        <v>12151</v>
      </c>
      <c r="O6810" t="s">
        <v>12166</v>
      </c>
      <c r="P6810" s="10">
        <f t="shared" si="2226"/>
        <v>320</v>
      </c>
      <c r="R6810" s="12">
        <v>7.7499999999999999E-2</v>
      </c>
      <c r="S6810" s="10">
        <f>P6810*R6810</f>
        <v>24.8</v>
      </c>
      <c r="T6810" t="s">
        <v>822</v>
      </c>
      <c r="U6810" s="10">
        <f t="shared" si="2227"/>
        <v>22.13</v>
      </c>
      <c r="V6810" s="10">
        <f t="shared" si="2228"/>
        <v>2.6700000000000017</v>
      </c>
    </row>
    <row r="6811" spans="1:22" x14ac:dyDescent="0.25">
      <c r="A6811" t="s">
        <v>12152</v>
      </c>
      <c r="B6811" t="s">
        <v>9378</v>
      </c>
      <c r="C6811" s="1">
        <v>44842</v>
      </c>
      <c r="D6811" s="1" t="s">
        <v>18</v>
      </c>
      <c r="E6811" s="2">
        <v>370</v>
      </c>
      <c r="F6811" s="2">
        <v>36.78</v>
      </c>
      <c r="G6811" s="2">
        <v>35.14</v>
      </c>
      <c r="H6811" s="2">
        <v>441.92</v>
      </c>
      <c r="I6811" t="s">
        <v>9379</v>
      </c>
      <c r="J6811" t="s">
        <v>52</v>
      </c>
      <c r="K6811">
        <v>90275</v>
      </c>
      <c r="L6811" t="s">
        <v>43</v>
      </c>
      <c r="M6811" t="s">
        <v>9358</v>
      </c>
      <c r="N6811" t="s">
        <v>12151</v>
      </c>
      <c r="O6811" t="s">
        <v>12166</v>
      </c>
      <c r="P6811" s="10">
        <f t="shared" si="2226"/>
        <v>370</v>
      </c>
      <c r="R6811" s="17">
        <f>VLOOKUP(I6811,Counties!$A$1:$D$1787,3,0)</f>
        <v>9.5000000000000001E-2</v>
      </c>
      <c r="S6811" s="10">
        <f>P6811*R6811</f>
        <v>35.15</v>
      </c>
      <c r="T6811" s="17" t="str">
        <f>VLOOKUP(I6811,Counties!$A$1:$D$1787,4,0)</f>
        <v>Los Angeles</v>
      </c>
      <c r="U6811" s="10">
        <f t="shared" si="2227"/>
        <v>35.14</v>
      </c>
      <c r="V6811" s="10">
        <f t="shared" si="2228"/>
        <v>9.9999999999980105E-3</v>
      </c>
    </row>
    <row r="6812" spans="1:22" hidden="1" x14ac:dyDescent="0.25">
      <c r="A6812" t="s">
        <v>12152</v>
      </c>
      <c r="B6812" t="s">
        <v>9380</v>
      </c>
      <c r="C6812" s="1">
        <v>44842</v>
      </c>
      <c r="D6812" s="1" t="s">
        <v>18</v>
      </c>
      <c r="E6812" s="2">
        <v>320</v>
      </c>
      <c r="F6812" s="2">
        <v>48.66</v>
      </c>
      <c r="G6812" s="2">
        <v>28.79</v>
      </c>
      <c r="H6812" s="2">
        <v>397.45</v>
      </c>
      <c r="I6812" t="s">
        <v>714</v>
      </c>
      <c r="J6812" t="s">
        <v>42</v>
      </c>
      <c r="K6812">
        <v>20879</v>
      </c>
      <c r="L6812" t="s">
        <v>43</v>
      </c>
      <c r="M6812" t="s">
        <v>9358</v>
      </c>
      <c r="N6812" t="s">
        <v>12151</v>
      </c>
      <c r="T6812"/>
    </row>
    <row r="6813" spans="1:22" hidden="1" x14ac:dyDescent="0.25">
      <c r="A6813" t="s">
        <v>12153</v>
      </c>
      <c r="B6813" t="s">
        <v>9381</v>
      </c>
      <c r="C6813" s="1">
        <v>44873</v>
      </c>
      <c r="D6813" s="1" t="s">
        <v>18</v>
      </c>
      <c r="E6813" s="2">
        <v>320</v>
      </c>
      <c r="F6813" s="2">
        <v>48.66</v>
      </c>
      <c r="G6813" s="2">
        <v>23.41</v>
      </c>
      <c r="H6813" s="2">
        <v>392.07</v>
      </c>
      <c r="I6813" t="s">
        <v>9382</v>
      </c>
      <c r="J6813" t="s">
        <v>405</v>
      </c>
      <c r="K6813">
        <v>6410</v>
      </c>
      <c r="L6813" t="s">
        <v>21</v>
      </c>
      <c r="M6813" t="s">
        <v>9358</v>
      </c>
      <c r="N6813" t="s">
        <v>12151</v>
      </c>
      <c r="T6813"/>
    </row>
    <row r="6814" spans="1:22" hidden="1" x14ac:dyDescent="0.25">
      <c r="A6814" t="s">
        <v>12152</v>
      </c>
      <c r="B6814" t="s">
        <v>9383</v>
      </c>
      <c r="C6814" s="1">
        <v>44853</v>
      </c>
      <c r="D6814" s="1" t="s">
        <v>18</v>
      </c>
      <c r="E6814" s="2">
        <v>370</v>
      </c>
      <c r="F6814" s="2">
        <v>48.66</v>
      </c>
      <c r="G6814" s="2">
        <v>20.350000000000001</v>
      </c>
      <c r="H6814" s="2">
        <v>439.01</v>
      </c>
      <c r="I6814" t="s">
        <v>9384</v>
      </c>
      <c r="J6814" t="s">
        <v>488</v>
      </c>
      <c r="K6814">
        <v>4917</v>
      </c>
      <c r="L6814" t="s">
        <v>43</v>
      </c>
      <c r="M6814" t="s">
        <v>9358</v>
      </c>
      <c r="N6814" t="s">
        <v>12151</v>
      </c>
      <c r="T6814"/>
    </row>
    <row r="6815" spans="1:22" x14ac:dyDescent="0.25">
      <c r="A6815" t="s">
        <v>12152</v>
      </c>
      <c r="B6815" t="s">
        <v>9385</v>
      </c>
      <c r="C6815" s="1">
        <v>44842</v>
      </c>
      <c r="D6815" s="1" t="s">
        <v>18</v>
      </c>
      <c r="E6815" s="2">
        <v>320</v>
      </c>
      <c r="F6815" s="2">
        <v>48.66</v>
      </c>
      <c r="G6815" s="2">
        <v>0</v>
      </c>
      <c r="H6815" s="2">
        <v>368.66</v>
      </c>
      <c r="I6815" t="s">
        <v>2744</v>
      </c>
      <c r="J6815" t="s">
        <v>1780</v>
      </c>
      <c r="K6815">
        <v>20010</v>
      </c>
      <c r="L6815" t="s">
        <v>75</v>
      </c>
      <c r="M6815" t="s">
        <v>9358</v>
      </c>
      <c r="N6815" t="s">
        <v>12151</v>
      </c>
      <c r="O6815" t="s">
        <v>12166</v>
      </c>
      <c r="P6815" s="10">
        <f>E6815</f>
        <v>320</v>
      </c>
      <c r="R6815" s="12">
        <v>7.7499999999999999E-2</v>
      </c>
      <c r="S6815" s="10">
        <f>P6815*R6815</f>
        <v>24.8</v>
      </c>
      <c r="T6815" t="s">
        <v>822</v>
      </c>
      <c r="U6815" s="10">
        <f>G6815</f>
        <v>0</v>
      </c>
      <c r="V6815" s="10">
        <f>S6815-U6815</f>
        <v>24.8</v>
      </c>
    </row>
    <row r="6816" spans="1:22" hidden="1" x14ac:dyDescent="0.25">
      <c r="A6816" t="s">
        <v>12152</v>
      </c>
      <c r="B6816" t="s">
        <v>9386</v>
      </c>
      <c r="C6816" s="1">
        <v>44842</v>
      </c>
      <c r="D6816" s="1" t="s">
        <v>18</v>
      </c>
      <c r="E6816" s="2">
        <v>320</v>
      </c>
      <c r="F6816" s="2">
        <v>39.270000000000003</v>
      </c>
      <c r="G6816" s="2">
        <v>0.27</v>
      </c>
      <c r="H6816" s="2">
        <v>359.54</v>
      </c>
      <c r="I6816" t="s">
        <v>716</v>
      </c>
      <c r="J6816" t="s">
        <v>277</v>
      </c>
      <c r="K6816">
        <v>80601</v>
      </c>
      <c r="L6816" t="s">
        <v>43</v>
      </c>
      <c r="M6816" t="s">
        <v>9358</v>
      </c>
      <c r="N6816" t="s">
        <v>12151</v>
      </c>
      <c r="T6816"/>
    </row>
    <row r="6817" spans="1:22" hidden="1" x14ac:dyDescent="0.25">
      <c r="A6817" t="s">
        <v>12152</v>
      </c>
      <c r="B6817" t="s">
        <v>9387</v>
      </c>
      <c r="C6817" s="1">
        <v>44842</v>
      </c>
      <c r="D6817" s="1" t="s">
        <v>18</v>
      </c>
      <c r="E6817" s="2">
        <v>320</v>
      </c>
      <c r="F6817" s="2">
        <v>48.66</v>
      </c>
      <c r="G6817" s="2">
        <v>25.82</v>
      </c>
      <c r="H6817" s="2">
        <v>394.48</v>
      </c>
      <c r="I6817" t="s">
        <v>6463</v>
      </c>
      <c r="J6817" t="s">
        <v>88</v>
      </c>
      <c r="K6817">
        <v>15236</v>
      </c>
      <c r="L6817" t="s">
        <v>43</v>
      </c>
      <c r="M6817" t="s">
        <v>9358</v>
      </c>
      <c r="N6817" t="s">
        <v>12151</v>
      </c>
      <c r="T6817"/>
    </row>
    <row r="6818" spans="1:22" hidden="1" x14ac:dyDescent="0.25">
      <c r="A6818" t="s">
        <v>12152</v>
      </c>
      <c r="B6818" t="s">
        <v>9388</v>
      </c>
      <c r="C6818" s="1">
        <v>44844</v>
      </c>
      <c r="D6818" s="1" t="s">
        <v>18</v>
      </c>
      <c r="E6818" s="2">
        <v>260.5</v>
      </c>
      <c r="F6818" s="2">
        <v>48.66</v>
      </c>
      <c r="G6818" s="2">
        <v>30.14</v>
      </c>
      <c r="H6818" s="2">
        <v>339.3</v>
      </c>
      <c r="I6818" t="s">
        <v>2367</v>
      </c>
      <c r="J6818" t="s">
        <v>33</v>
      </c>
      <c r="K6818" t="s">
        <v>9389</v>
      </c>
      <c r="L6818" t="s">
        <v>43</v>
      </c>
      <c r="M6818" t="s">
        <v>9358</v>
      </c>
      <c r="N6818" t="s">
        <v>12151</v>
      </c>
      <c r="T6818"/>
    </row>
    <row r="6819" spans="1:22" hidden="1" x14ac:dyDescent="0.25">
      <c r="A6819" t="s">
        <v>12152</v>
      </c>
      <c r="B6819" t="s">
        <v>9390</v>
      </c>
      <c r="C6819" s="1">
        <v>44853</v>
      </c>
      <c r="D6819" s="1" t="s">
        <v>18</v>
      </c>
      <c r="E6819" s="2">
        <v>320</v>
      </c>
      <c r="F6819" s="2">
        <v>48.66</v>
      </c>
      <c r="G6819" s="2">
        <v>24.42</v>
      </c>
      <c r="H6819" s="2">
        <v>393.08</v>
      </c>
      <c r="I6819" t="s">
        <v>9391</v>
      </c>
      <c r="J6819" t="s">
        <v>78</v>
      </c>
      <c r="K6819">
        <v>8880</v>
      </c>
      <c r="L6819" t="s">
        <v>21</v>
      </c>
      <c r="M6819" t="s">
        <v>9358</v>
      </c>
      <c r="N6819" t="s">
        <v>12151</v>
      </c>
      <c r="T6819"/>
    </row>
    <row r="6820" spans="1:22" x14ac:dyDescent="0.25">
      <c r="A6820" t="s">
        <v>12154</v>
      </c>
      <c r="B6820" t="s">
        <v>9392</v>
      </c>
      <c r="C6820" s="1">
        <v>44902</v>
      </c>
      <c r="D6820" s="1" t="s">
        <v>18</v>
      </c>
      <c r="E6820" s="2">
        <v>150</v>
      </c>
      <c r="F6820" s="2">
        <v>22.44</v>
      </c>
      <c r="G6820" s="2">
        <v>13.68</v>
      </c>
      <c r="H6820" s="2">
        <v>186.12</v>
      </c>
      <c r="I6820" t="s">
        <v>932</v>
      </c>
      <c r="J6820" t="s">
        <v>52</v>
      </c>
      <c r="K6820">
        <v>95037</v>
      </c>
      <c r="L6820" t="s">
        <v>43</v>
      </c>
      <c r="M6820" t="s">
        <v>9358</v>
      </c>
      <c r="N6820" t="s">
        <v>12151</v>
      </c>
      <c r="O6820" t="s">
        <v>12166</v>
      </c>
      <c r="P6820" s="10">
        <f>E6820</f>
        <v>150</v>
      </c>
      <c r="R6820" s="17">
        <f>VLOOKUP(I6820,Counties!$A$1:$D$1787,3,0)</f>
        <v>9.1300000000000006E-2</v>
      </c>
      <c r="S6820" s="10">
        <f>P6820*R6820</f>
        <v>13.695</v>
      </c>
      <c r="T6820" s="17" t="str">
        <f>VLOOKUP(I6820,Counties!$A$1:$D$1787,4,0)</f>
        <v>Santa Clara</v>
      </c>
      <c r="U6820" s="10">
        <f>G6820</f>
        <v>13.68</v>
      </c>
      <c r="V6820" s="10">
        <f>S6820-U6820</f>
        <v>1.5000000000000568E-2</v>
      </c>
    </row>
    <row r="6821" spans="1:22" hidden="1" x14ac:dyDescent="0.25">
      <c r="A6821" t="s">
        <v>12152</v>
      </c>
      <c r="B6821" t="s">
        <v>9393</v>
      </c>
      <c r="C6821" s="1">
        <v>44842</v>
      </c>
      <c r="D6821" s="1" t="s">
        <v>18</v>
      </c>
      <c r="E6821" s="2">
        <v>320</v>
      </c>
      <c r="F6821" s="2">
        <v>43.23</v>
      </c>
      <c r="G6821" s="2">
        <v>29.07</v>
      </c>
      <c r="H6821" s="2">
        <v>392.3</v>
      </c>
      <c r="I6821" t="s">
        <v>1064</v>
      </c>
      <c r="J6821" t="s">
        <v>59</v>
      </c>
      <c r="K6821">
        <v>77433</v>
      </c>
      <c r="L6821" t="s">
        <v>43</v>
      </c>
      <c r="M6821" t="s">
        <v>9358</v>
      </c>
      <c r="N6821" t="s">
        <v>12151</v>
      </c>
      <c r="T6821"/>
    </row>
    <row r="6822" spans="1:22" hidden="1" x14ac:dyDescent="0.25">
      <c r="A6822" t="s">
        <v>12152</v>
      </c>
      <c r="B6822" t="s">
        <v>9394</v>
      </c>
      <c r="C6822" s="1">
        <v>44842</v>
      </c>
      <c r="D6822" s="1" t="s">
        <v>18</v>
      </c>
      <c r="E6822" s="2">
        <v>320</v>
      </c>
      <c r="F6822" s="2">
        <v>48.66</v>
      </c>
      <c r="G6822" s="2">
        <v>19.21</v>
      </c>
      <c r="H6822" s="2">
        <v>387.87</v>
      </c>
      <c r="I6822" t="s">
        <v>946</v>
      </c>
      <c r="J6822" t="s">
        <v>30</v>
      </c>
      <c r="K6822">
        <v>22201</v>
      </c>
      <c r="L6822" t="s">
        <v>21</v>
      </c>
      <c r="M6822" t="s">
        <v>9358</v>
      </c>
      <c r="N6822" t="s">
        <v>12151</v>
      </c>
      <c r="T6822"/>
    </row>
    <row r="6823" spans="1:22" x14ac:dyDescent="0.25">
      <c r="A6823" t="s">
        <v>12152</v>
      </c>
      <c r="B6823" t="s">
        <v>9395</v>
      </c>
      <c r="C6823" s="1">
        <v>44842</v>
      </c>
      <c r="D6823" s="1" t="s">
        <v>18</v>
      </c>
      <c r="E6823" s="2">
        <v>370</v>
      </c>
      <c r="F6823" s="2">
        <v>36.78</v>
      </c>
      <c r="G6823" s="2">
        <v>31.91</v>
      </c>
      <c r="H6823" s="2">
        <v>438.69</v>
      </c>
      <c r="I6823" t="s">
        <v>1227</v>
      </c>
      <c r="J6823" t="s">
        <v>52</v>
      </c>
      <c r="K6823">
        <v>94109</v>
      </c>
      <c r="L6823" t="s">
        <v>43</v>
      </c>
      <c r="M6823" t="s">
        <v>9358</v>
      </c>
      <c r="N6823" t="s">
        <v>12151</v>
      </c>
      <c r="O6823" t="s">
        <v>12166</v>
      </c>
      <c r="P6823" s="10">
        <f>E6823</f>
        <v>370</v>
      </c>
      <c r="R6823" s="17">
        <f>VLOOKUP(I6823,Counties!$A$1:$D$1787,3,0)</f>
        <v>8.6300000000000002E-2</v>
      </c>
      <c r="S6823" s="10">
        <f>P6823*R6823</f>
        <v>31.931000000000001</v>
      </c>
      <c r="T6823" s="17" t="str">
        <f>VLOOKUP(I6823,Counties!$A$1:$D$1787,4,0)</f>
        <v>San Francisco</v>
      </c>
      <c r="U6823" s="10">
        <f>G6823</f>
        <v>31.91</v>
      </c>
      <c r="V6823" s="10">
        <f>S6823-U6823</f>
        <v>2.1000000000000796E-2</v>
      </c>
    </row>
    <row r="6824" spans="1:22" hidden="1" x14ac:dyDescent="0.25">
      <c r="A6824" t="s">
        <v>12152</v>
      </c>
      <c r="B6824" t="s">
        <v>9396</v>
      </c>
      <c r="C6824" s="1">
        <v>44842</v>
      </c>
      <c r="D6824" s="1" t="s">
        <v>18</v>
      </c>
      <c r="E6824" s="2">
        <v>160</v>
      </c>
      <c r="F6824" s="2">
        <v>29.86</v>
      </c>
      <c r="G6824" s="2">
        <v>11.39</v>
      </c>
      <c r="H6824" s="2">
        <v>201.25</v>
      </c>
      <c r="I6824" t="s">
        <v>2222</v>
      </c>
      <c r="J6824" t="s">
        <v>138</v>
      </c>
      <c r="K6824">
        <v>48134</v>
      </c>
      <c r="L6824" t="s">
        <v>21</v>
      </c>
      <c r="M6824" t="s">
        <v>9358</v>
      </c>
      <c r="N6824" t="s">
        <v>12151</v>
      </c>
      <c r="T6824"/>
    </row>
    <row r="6825" spans="1:22" hidden="1" x14ac:dyDescent="0.25">
      <c r="A6825" t="s">
        <v>12152</v>
      </c>
      <c r="B6825" t="s">
        <v>9397</v>
      </c>
      <c r="C6825" s="1">
        <v>44842</v>
      </c>
      <c r="D6825" s="1" t="s">
        <v>18</v>
      </c>
      <c r="E6825" s="2">
        <v>309.99</v>
      </c>
      <c r="F6825" s="2">
        <v>48.66</v>
      </c>
      <c r="G6825" s="2">
        <v>0</v>
      </c>
      <c r="H6825" s="2">
        <v>358.65</v>
      </c>
      <c r="I6825" t="s">
        <v>9398</v>
      </c>
      <c r="J6825" t="s">
        <v>1254</v>
      </c>
      <c r="K6825">
        <v>50111</v>
      </c>
      <c r="L6825" t="s">
        <v>43</v>
      </c>
      <c r="M6825" t="s">
        <v>9358</v>
      </c>
      <c r="N6825" t="s">
        <v>12151</v>
      </c>
      <c r="T6825"/>
    </row>
    <row r="6826" spans="1:22" x14ac:dyDescent="0.25">
      <c r="A6826" t="s">
        <v>12152</v>
      </c>
      <c r="B6826" t="s">
        <v>9399</v>
      </c>
      <c r="C6826" s="1">
        <v>44842</v>
      </c>
      <c r="D6826" s="1" t="s">
        <v>18</v>
      </c>
      <c r="E6826" s="2">
        <v>320</v>
      </c>
      <c r="F6826" s="2">
        <v>48.66</v>
      </c>
      <c r="G6826" s="2">
        <v>22.13</v>
      </c>
      <c r="H6826" s="2">
        <v>390.79</v>
      </c>
      <c r="I6826" t="s">
        <v>2542</v>
      </c>
      <c r="J6826" t="s">
        <v>46</v>
      </c>
      <c r="K6826">
        <v>30080</v>
      </c>
      <c r="L6826" t="s">
        <v>75</v>
      </c>
      <c r="M6826" t="s">
        <v>9358</v>
      </c>
      <c r="N6826" t="s">
        <v>12151</v>
      </c>
      <c r="O6826" t="s">
        <v>12166</v>
      </c>
      <c r="P6826" s="10">
        <f>E6826</f>
        <v>320</v>
      </c>
      <c r="R6826" s="12">
        <v>7.7499999999999999E-2</v>
      </c>
      <c r="S6826" s="10">
        <f>P6826*R6826</f>
        <v>24.8</v>
      </c>
      <c r="T6826" t="s">
        <v>822</v>
      </c>
      <c r="U6826" s="10">
        <f>G6826</f>
        <v>22.13</v>
      </c>
      <c r="V6826" s="10">
        <f>S6826-U6826</f>
        <v>2.6700000000000017</v>
      </c>
    </row>
    <row r="6827" spans="1:22" hidden="1" x14ac:dyDescent="0.25">
      <c r="A6827" t="s">
        <v>12152</v>
      </c>
      <c r="B6827" t="s">
        <v>9400</v>
      </c>
      <c r="C6827" s="1">
        <v>44842</v>
      </c>
      <c r="D6827" s="1" t="s">
        <v>18</v>
      </c>
      <c r="E6827" s="2">
        <v>309.99</v>
      </c>
      <c r="F6827" s="2">
        <v>48.66</v>
      </c>
      <c r="G6827" s="2">
        <v>0</v>
      </c>
      <c r="H6827" s="2">
        <v>358.65</v>
      </c>
      <c r="I6827" t="s">
        <v>9401</v>
      </c>
      <c r="J6827" t="s">
        <v>265</v>
      </c>
      <c r="K6827">
        <v>1907</v>
      </c>
      <c r="L6827" t="s">
        <v>43</v>
      </c>
      <c r="M6827" t="s">
        <v>9358</v>
      </c>
      <c r="N6827" t="s">
        <v>12151</v>
      </c>
      <c r="T6827"/>
    </row>
    <row r="6828" spans="1:22" hidden="1" x14ac:dyDescent="0.25">
      <c r="A6828" t="s">
        <v>12152</v>
      </c>
      <c r="B6828" t="s">
        <v>9402</v>
      </c>
      <c r="C6828" s="1">
        <v>44860</v>
      </c>
      <c r="D6828" s="1" t="s">
        <v>18</v>
      </c>
      <c r="E6828" s="2">
        <v>0</v>
      </c>
      <c r="F6828" s="2">
        <v>0</v>
      </c>
      <c r="G6828" s="2">
        <v>0</v>
      </c>
      <c r="H6828" s="2">
        <v>0</v>
      </c>
      <c r="I6828" t="s">
        <v>6523</v>
      </c>
      <c r="J6828" t="s">
        <v>88</v>
      </c>
      <c r="K6828">
        <v>15642</v>
      </c>
      <c r="L6828" t="s">
        <v>43</v>
      </c>
      <c r="M6828" t="s">
        <v>9358</v>
      </c>
      <c r="N6828" t="s">
        <v>12151</v>
      </c>
      <c r="T6828"/>
    </row>
    <row r="6829" spans="1:22" hidden="1" x14ac:dyDescent="0.25">
      <c r="A6829" t="s">
        <v>12152</v>
      </c>
      <c r="B6829" t="s">
        <v>9403</v>
      </c>
      <c r="C6829" s="1">
        <v>44862</v>
      </c>
      <c r="D6829" s="1" t="s">
        <v>18</v>
      </c>
      <c r="E6829" s="2">
        <v>147.5</v>
      </c>
      <c r="F6829" s="2">
        <v>25.1</v>
      </c>
      <c r="G6829" s="2">
        <v>11.4</v>
      </c>
      <c r="H6829" s="2">
        <v>184</v>
      </c>
      <c r="I6829" t="s">
        <v>1399</v>
      </c>
      <c r="J6829" t="s">
        <v>42</v>
      </c>
      <c r="K6829">
        <v>21403</v>
      </c>
      <c r="L6829" t="s">
        <v>43</v>
      </c>
      <c r="M6829" t="s">
        <v>9358</v>
      </c>
      <c r="N6829" t="s">
        <v>12151</v>
      </c>
      <c r="T6829"/>
    </row>
    <row r="6830" spans="1:22" hidden="1" x14ac:dyDescent="0.25">
      <c r="A6830" t="s">
        <v>12152</v>
      </c>
      <c r="B6830" t="s">
        <v>9404</v>
      </c>
      <c r="C6830" s="1">
        <v>44853</v>
      </c>
      <c r="D6830" s="1" t="s">
        <v>18</v>
      </c>
      <c r="E6830" s="2">
        <v>400.02</v>
      </c>
      <c r="F6830" s="2">
        <v>48.66</v>
      </c>
      <c r="G6830" s="2">
        <v>29.72</v>
      </c>
      <c r="H6830" s="2">
        <v>478.4</v>
      </c>
      <c r="I6830" t="s">
        <v>9405</v>
      </c>
      <c r="J6830" t="s">
        <v>78</v>
      </c>
      <c r="K6830">
        <v>7676</v>
      </c>
      <c r="L6830" t="s">
        <v>21</v>
      </c>
      <c r="M6830" t="s">
        <v>9358</v>
      </c>
      <c r="N6830" t="s">
        <v>12151</v>
      </c>
      <c r="T6830"/>
    </row>
    <row r="6831" spans="1:22" x14ac:dyDescent="0.25">
      <c r="A6831" t="s">
        <v>12152</v>
      </c>
      <c r="B6831" t="s">
        <v>9406</v>
      </c>
      <c r="C6831" s="1">
        <v>44842</v>
      </c>
      <c r="D6831" s="1" t="s">
        <v>54</v>
      </c>
      <c r="E6831" s="2">
        <v>-320</v>
      </c>
      <c r="F6831" s="2">
        <v>-48.66</v>
      </c>
      <c r="G6831" s="2">
        <v>0</v>
      </c>
      <c r="H6831" s="2">
        <v>-368.66</v>
      </c>
      <c r="I6831" t="s">
        <v>2744</v>
      </c>
      <c r="J6831" t="s">
        <v>1780</v>
      </c>
      <c r="K6831">
        <v>20010</v>
      </c>
      <c r="L6831" t="s">
        <v>75</v>
      </c>
      <c r="M6831" t="s">
        <v>9358</v>
      </c>
      <c r="N6831" t="s">
        <v>12151</v>
      </c>
      <c r="O6831" t="s">
        <v>12166</v>
      </c>
      <c r="P6831" s="10">
        <f>E6831</f>
        <v>-320</v>
      </c>
      <c r="R6831" s="12">
        <v>7.7499999999999999E-2</v>
      </c>
      <c r="S6831" s="10">
        <f>P6831*R6831</f>
        <v>-24.8</v>
      </c>
      <c r="T6831" t="s">
        <v>822</v>
      </c>
      <c r="U6831" s="10">
        <f>G6831</f>
        <v>0</v>
      </c>
      <c r="V6831" s="10">
        <f>S6831-U6831</f>
        <v>-24.8</v>
      </c>
    </row>
    <row r="6832" spans="1:22" hidden="1" x14ac:dyDescent="0.25">
      <c r="A6832" t="s">
        <v>12152</v>
      </c>
      <c r="B6832" t="s">
        <v>9407</v>
      </c>
      <c r="C6832" s="1">
        <v>44842</v>
      </c>
      <c r="D6832" s="1" t="s">
        <v>18</v>
      </c>
      <c r="E6832" s="2">
        <v>320</v>
      </c>
      <c r="F6832" s="2">
        <v>48.66</v>
      </c>
      <c r="G6832" s="2">
        <v>23.04</v>
      </c>
      <c r="H6832" s="2">
        <v>391.7</v>
      </c>
      <c r="I6832" t="s">
        <v>1010</v>
      </c>
      <c r="J6832" t="s">
        <v>203</v>
      </c>
      <c r="K6832">
        <v>60103</v>
      </c>
      <c r="L6832" t="s">
        <v>21</v>
      </c>
      <c r="M6832" t="s">
        <v>9358</v>
      </c>
      <c r="N6832" t="s">
        <v>12151</v>
      </c>
      <c r="T6832"/>
    </row>
    <row r="6833" spans="1:22" hidden="1" x14ac:dyDescent="0.25">
      <c r="A6833" t="s">
        <v>12152</v>
      </c>
      <c r="B6833" t="s">
        <v>9408</v>
      </c>
      <c r="C6833" s="1">
        <v>44842</v>
      </c>
      <c r="D6833" s="1" t="s">
        <v>18</v>
      </c>
      <c r="E6833" s="2">
        <v>274.01</v>
      </c>
      <c r="F6833" s="2">
        <v>39.270000000000003</v>
      </c>
      <c r="G6833" s="2">
        <v>0.27</v>
      </c>
      <c r="H6833" s="2">
        <v>313.55</v>
      </c>
      <c r="I6833" t="s">
        <v>4463</v>
      </c>
      <c r="J6833" t="s">
        <v>277</v>
      </c>
      <c r="K6833">
        <v>80128</v>
      </c>
      <c r="L6833" t="s">
        <v>43</v>
      </c>
      <c r="M6833" t="s">
        <v>9358</v>
      </c>
      <c r="N6833" t="s">
        <v>12151</v>
      </c>
      <c r="T6833"/>
    </row>
    <row r="6834" spans="1:22" hidden="1" x14ac:dyDescent="0.25">
      <c r="A6834" t="s">
        <v>12152</v>
      </c>
      <c r="B6834" t="s">
        <v>9409</v>
      </c>
      <c r="C6834" s="1">
        <v>44842</v>
      </c>
      <c r="D6834" s="1" t="s">
        <v>18</v>
      </c>
      <c r="E6834" s="2">
        <v>320</v>
      </c>
      <c r="F6834" s="2">
        <v>48.66</v>
      </c>
      <c r="G6834" s="2">
        <v>0</v>
      </c>
      <c r="H6834" s="2">
        <v>368.66</v>
      </c>
      <c r="I6834" t="s">
        <v>1148</v>
      </c>
      <c r="J6834" t="s">
        <v>265</v>
      </c>
      <c r="K6834">
        <v>1504</v>
      </c>
      <c r="L6834" t="s">
        <v>43</v>
      </c>
      <c r="M6834" t="s">
        <v>9358</v>
      </c>
      <c r="N6834" t="s">
        <v>12151</v>
      </c>
      <c r="T6834"/>
    </row>
    <row r="6835" spans="1:22" hidden="1" x14ac:dyDescent="0.25">
      <c r="A6835" t="s">
        <v>12152</v>
      </c>
      <c r="B6835" t="s">
        <v>9410</v>
      </c>
      <c r="C6835" s="1">
        <v>44842</v>
      </c>
      <c r="D6835" s="1" t="s">
        <v>18</v>
      </c>
      <c r="E6835" s="2">
        <v>320</v>
      </c>
      <c r="F6835" s="2">
        <v>38.65</v>
      </c>
      <c r="G6835" s="2">
        <v>0</v>
      </c>
      <c r="H6835" s="2">
        <v>358.65</v>
      </c>
      <c r="I6835" t="s">
        <v>9411</v>
      </c>
      <c r="J6835" t="s">
        <v>577</v>
      </c>
      <c r="K6835">
        <v>97045</v>
      </c>
      <c r="L6835" t="s">
        <v>43</v>
      </c>
      <c r="M6835" t="s">
        <v>9358</v>
      </c>
      <c r="N6835" t="s">
        <v>12151</v>
      </c>
      <c r="T6835"/>
    </row>
    <row r="6836" spans="1:22" hidden="1" x14ac:dyDescent="0.25">
      <c r="A6836" t="s">
        <v>12152</v>
      </c>
      <c r="B6836" t="s">
        <v>9412</v>
      </c>
      <c r="C6836" s="1">
        <v>44842</v>
      </c>
      <c r="D6836" s="1" t="s">
        <v>18</v>
      </c>
      <c r="E6836" s="2">
        <v>473</v>
      </c>
      <c r="F6836" s="2">
        <v>55.38</v>
      </c>
      <c r="G6836" s="2">
        <v>31.7</v>
      </c>
      <c r="H6836" s="2">
        <v>560.08000000000004</v>
      </c>
      <c r="I6836" t="s">
        <v>9413</v>
      </c>
      <c r="J6836" t="s">
        <v>138</v>
      </c>
      <c r="K6836" t="s">
        <v>9414</v>
      </c>
      <c r="L6836" t="s">
        <v>21</v>
      </c>
      <c r="M6836" t="s">
        <v>9358</v>
      </c>
      <c r="N6836" t="s">
        <v>12151</v>
      </c>
      <c r="T6836"/>
    </row>
    <row r="6837" spans="1:22" hidden="1" x14ac:dyDescent="0.25">
      <c r="A6837" t="s">
        <v>12152</v>
      </c>
      <c r="B6837" t="s">
        <v>9415</v>
      </c>
      <c r="C6837" s="1">
        <v>44842</v>
      </c>
      <c r="D6837" s="1" t="s">
        <v>18</v>
      </c>
      <c r="E6837" s="2">
        <v>320</v>
      </c>
      <c r="F6837" s="2">
        <v>48.66</v>
      </c>
      <c r="G6837" s="2">
        <v>22.13</v>
      </c>
      <c r="H6837" s="2">
        <v>390.79</v>
      </c>
      <c r="I6837" t="s">
        <v>9416</v>
      </c>
      <c r="J6837" t="s">
        <v>138</v>
      </c>
      <c r="K6837">
        <v>48734</v>
      </c>
      <c r="L6837" t="s">
        <v>21</v>
      </c>
      <c r="M6837" t="s">
        <v>9358</v>
      </c>
      <c r="N6837" t="s">
        <v>12151</v>
      </c>
      <c r="T6837"/>
    </row>
    <row r="6838" spans="1:22" hidden="1" x14ac:dyDescent="0.25">
      <c r="A6838" t="s">
        <v>12152</v>
      </c>
      <c r="B6838" t="s">
        <v>9417</v>
      </c>
      <c r="C6838" s="1">
        <v>44842</v>
      </c>
      <c r="D6838" s="1" t="s">
        <v>18</v>
      </c>
      <c r="E6838" s="2">
        <v>125</v>
      </c>
      <c r="F6838" s="2">
        <v>25.1</v>
      </c>
      <c r="G6838" s="2">
        <v>1.1200000000000001</v>
      </c>
      <c r="H6838" s="2">
        <v>151.22</v>
      </c>
      <c r="I6838" t="s">
        <v>2106</v>
      </c>
      <c r="J6838" t="s">
        <v>265</v>
      </c>
      <c r="K6838">
        <v>2062</v>
      </c>
      <c r="L6838" t="s">
        <v>43</v>
      </c>
      <c r="M6838" t="s">
        <v>9358</v>
      </c>
      <c r="N6838" t="s">
        <v>12151</v>
      </c>
      <c r="T6838"/>
    </row>
    <row r="6839" spans="1:22" hidden="1" x14ac:dyDescent="0.25">
      <c r="A6839" t="s">
        <v>12153</v>
      </c>
      <c r="B6839" t="s">
        <v>9418</v>
      </c>
      <c r="C6839" s="1">
        <v>44873</v>
      </c>
      <c r="D6839" s="1" t="s">
        <v>18</v>
      </c>
      <c r="E6839" s="2">
        <v>320</v>
      </c>
      <c r="F6839" s="2">
        <v>48.66</v>
      </c>
      <c r="G6839" s="2">
        <v>30.88</v>
      </c>
      <c r="H6839" s="2">
        <v>399.54</v>
      </c>
      <c r="I6839" t="s">
        <v>9419</v>
      </c>
      <c r="J6839" t="s">
        <v>39</v>
      </c>
      <c r="K6839">
        <v>10533</v>
      </c>
      <c r="L6839" t="s">
        <v>43</v>
      </c>
      <c r="M6839" t="s">
        <v>9358</v>
      </c>
      <c r="N6839" t="s">
        <v>12151</v>
      </c>
      <c r="T6839"/>
    </row>
    <row r="6840" spans="1:22" hidden="1" x14ac:dyDescent="0.25">
      <c r="A6840" t="s">
        <v>12154</v>
      </c>
      <c r="B6840" t="s">
        <v>9420</v>
      </c>
      <c r="C6840" s="1">
        <v>44910</v>
      </c>
      <c r="D6840" s="1" t="s">
        <v>18</v>
      </c>
      <c r="E6840" s="2">
        <v>257</v>
      </c>
      <c r="F6840" s="2">
        <v>42.43</v>
      </c>
      <c r="G6840" s="2">
        <v>17.97</v>
      </c>
      <c r="H6840" s="2">
        <v>317.39999999999998</v>
      </c>
      <c r="I6840" t="s">
        <v>292</v>
      </c>
      <c r="J6840" t="s">
        <v>88</v>
      </c>
      <c r="K6840">
        <v>17055</v>
      </c>
      <c r="L6840" t="s">
        <v>43</v>
      </c>
      <c r="M6840" t="s">
        <v>9358</v>
      </c>
      <c r="N6840" t="s">
        <v>12151</v>
      </c>
      <c r="T6840"/>
    </row>
    <row r="6841" spans="1:22" x14ac:dyDescent="0.25">
      <c r="A6841" t="s">
        <v>12152</v>
      </c>
      <c r="B6841" t="s">
        <v>9421</v>
      </c>
      <c r="C6841" s="1">
        <v>44842</v>
      </c>
      <c r="D6841" s="1" t="s">
        <v>18</v>
      </c>
      <c r="E6841" s="2">
        <v>322.5</v>
      </c>
      <c r="F6841" s="2">
        <v>36.78</v>
      </c>
      <c r="G6841" s="2">
        <v>24.99</v>
      </c>
      <c r="H6841" s="2">
        <v>384.27</v>
      </c>
      <c r="I6841" t="s">
        <v>3405</v>
      </c>
      <c r="J6841" t="s">
        <v>52</v>
      </c>
      <c r="K6841">
        <v>91709</v>
      </c>
      <c r="L6841" t="s">
        <v>43</v>
      </c>
      <c r="M6841" t="s">
        <v>9358</v>
      </c>
      <c r="N6841" t="s">
        <v>12151</v>
      </c>
      <c r="O6841" t="s">
        <v>12166</v>
      </c>
      <c r="P6841" s="10">
        <f t="shared" ref="P6841:P6842" si="2229">E6841</f>
        <v>322.5</v>
      </c>
      <c r="R6841" s="17">
        <f>VLOOKUP(I6841,Counties!$A$1:$D$1787,3,0)</f>
        <v>7.7499999999999999E-2</v>
      </c>
      <c r="S6841" s="10">
        <f t="shared" ref="S6841:S6842" si="2230">P6841*R6841</f>
        <v>24.993749999999999</v>
      </c>
      <c r="T6841" s="17" t="str">
        <f>VLOOKUP(I6841,Counties!$A$1:$D$1787,4,0)</f>
        <v>San Bernardino</v>
      </c>
      <c r="U6841" s="10">
        <f t="shared" ref="U6841:U6842" si="2231">G6841</f>
        <v>24.99</v>
      </c>
      <c r="V6841" s="10">
        <f t="shared" ref="V6841:V6842" si="2232">S6841-U6841</f>
        <v>3.7500000000001421E-3</v>
      </c>
    </row>
    <row r="6842" spans="1:22" x14ac:dyDescent="0.25">
      <c r="A6842" t="s">
        <v>12152</v>
      </c>
      <c r="B6842" t="s">
        <v>9422</v>
      </c>
      <c r="C6842" s="1">
        <v>44842</v>
      </c>
      <c r="D6842" s="1" t="s">
        <v>18</v>
      </c>
      <c r="E6842" s="2">
        <v>349</v>
      </c>
      <c r="F6842" s="2">
        <v>37.6</v>
      </c>
      <c r="G6842" s="2">
        <v>27.05</v>
      </c>
      <c r="H6842" s="2">
        <v>413.65</v>
      </c>
      <c r="I6842" t="s">
        <v>7935</v>
      </c>
      <c r="J6842" t="s">
        <v>52</v>
      </c>
      <c r="K6842">
        <v>93003</v>
      </c>
      <c r="L6842" t="s">
        <v>43</v>
      </c>
      <c r="M6842" t="s">
        <v>9358</v>
      </c>
      <c r="N6842" t="s">
        <v>12151</v>
      </c>
      <c r="O6842" t="s">
        <v>12166</v>
      </c>
      <c r="P6842" s="10">
        <f t="shared" si="2229"/>
        <v>349</v>
      </c>
      <c r="R6842" s="17">
        <f>VLOOKUP(I6842,Counties!$A$1:$D$1787,3,0)</f>
        <v>7.7499999999999999E-2</v>
      </c>
      <c r="S6842" s="10">
        <f t="shared" si="2230"/>
        <v>27.047499999999999</v>
      </c>
      <c r="T6842" s="17" t="str">
        <f>VLOOKUP(I6842,Counties!$A$1:$D$1787,4,0)</f>
        <v>Ventura</v>
      </c>
      <c r="U6842" s="10">
        <f t="shared" si="2231"/>
        <v>27.05</v>
      </c>
      <c r="V6842" s="10">
        <f t="shared" si="2232"/>
        <v>-2.500000000001279E-3</v>
      </c>
    </row>
    <row r="6843" spans="1:22" hidden="1" x14ac:dyDescent="0.25">
      <c r="A6843" t="s">
        <v>12152</v>
      </c>
      <c r="B6843" t="s">
        <v>9423</v>
      </c>
      <c r="C6843" s="1">
        <v>44842</v>
      </c>
      <c r="D6843" s="1" t="s">
        <v>18</v>
      </c>
      <c r="E6843" s="2">
        <v>320</v>
      </c>
      <c r="F6843" s="2">
        <v>48.66</v>
      </c>
      <c r="G6843" s="2">
        <v>22.13</v>
      </c>
      <c r="H6843" s="2">
        <v>390.79</v>
      </c>
      <c r="I6843" t="s">
        <v>1556</v>
      </c>
      <c r="J6843" t="s">
        <v>141</v>
      </c>
      <c r="K6843">
        <v>40513</v>
      </c>
      <c r="L6843" t="s">
        <v>43</v>
      </c>
      <c r="M6843" t="s">
        <v>9358</v>
      </c>
      <c r="N6843" t="s">
        <v>12151</v>
      </c>
      <c r="T6843"/>
    </row>
    <row r="6844" spans="1:22" hidden="1" x14ac:dyDescent="0.25">
      <c r="A6844" t="s">
        <v>12153</v>
      </c>
      <c r="B6844" t="s">
        <v>9424</v>
      </c>
      <c r="C6844" s="1">
        <v>44887</v>
      </c>
      <c r="D6844" s="1" t="s">
        <v>18</v>
      </c>
      <c r="E6844" s="2">
        <v>0</v>
      </c>
      <c r="F6844" s="2">
        <v>0</v>
      </c>
      <c r="G6844" s="2">
        <v>0</v>
      </c>
      <c r="H6844" s="2">
        <v>0</v>
      </c>
      <c r="I6844" t="s">
        <v>1148</v>
      </c>
      <c r="J6844" t="s">
        <v>265</v>
      </c>
      <c r="K6844">
        <v>1504</v>
      </c>
      <c r="L6844" t="s">
        <v>43</v>
      </c>
      <c r="M6844" t="s">
        <v>9358</v>
      </c>
      <c r="N6844" t="s">
        <v>12151</v>
      </c>
      <c r="T6844"/>
    </row>
    <row r="6845" spans="1:22" hidden="1" x14ac:dyDescent="0.25">
      <c r="A6845" t="s">
        <v>12152</v>
      </c>
      <c r="B6845" t="s">
        <v>9425</v>
      </c>
      <c r="C6845" s="1">
        <v>44842</v>
      </c>
      <c r="D6845" s="1" t="s">
        <v>18</v>
      </c>
      <c r="E6845" s="2">
        <v>320</v>
      </c>
      <c r="F6845" s="2">
        <v>48.66</v>
      </c>
      <c r="G6845" s="2">
        <v>0</v>
      </c>
      <c r="H6845" s="2">
        <v>368.66</v>
      </c>
      <c r="I6845" t="s">
        <v>9426</v>
      </c>
      <c r="J6845" t="s">
        <v>71</v>
      </c>
      <c r="K6845">
        <v>33040</v>
      </c>
      <c r="L6845" t="s">
        <v>43</v>
      </c>
      <c r="M6845" t="s">
        <v>9358</v>
      </c>
      <c r="N6845" t="s">
        <v>12151</v>
      </c>
      <c r="T6845"/>
    </row>
    <row r="6846" spans="1:22" hidden="1" x14ac:dyDescent="0.25">
      <c r="A6846" t="s">
        <v>12152</v>
      </c>
      <c r="B6846" t="s">
        <v>9427</v>
      </c>
      <c r="C6846" s="1">
        <v>44844</v>
      </c>
      <c r="D6846" s="1" t="s">
        <v>18</v>
      </c>
      <c r="E6846" s="2">
        <v>320</v>
      </c>
      <c r="F6846" s="2">
        <v>48.66</v>
      </c>
      <c r="G6846" s="2">
        <v>24.42</v>
      </c>
      <c r="H6846" s="2">
        <v>393.08</v>
      </c>
      <c r="I6846" t="s">
        <v>2805</v>
      </c>
      <c r="J6846" t="s">
        <v>78</v>
      </c>
      <c r="K6846">
        <v>7753</v>
      </c>
      <c r="L6846" t="s">
        <v>21</v>
      </c>
      <c r="M6846" t="s">
        <v>9358</v>
      </c>
      <c r="N6846" t="s">
        <v>12151</v>
      </c>
      <c r="T6846"/>
    </row>
    <row r="6847" spans="1:22" hidden="1" x14ac:dyDescent="0.25">
      <c r="A6847" t="s">
        <v>12152</v>
      </c>
      <c r="B6847" t="s">
        <v>9428</v>
      </c>
      <c r="C6847" s="1">
        <v>44853</v>
      </c>
      <c r="D6847" s="1" t="s">
        <v>18</v>
      </c>
      <c r="E6847" s="2">
        <v>320</v>
      </c>
      <c r="F6847" s="2">
        <v>48.66</v>
      </c>
      <c r="G6847" s="2">
        <v>22.13</v>
      </c>
      <c r="H6847" s="2">
        <v>390.79</v>
      </c>
      <c r="I6847" t="s">
        <v>523</v>
      </c>
      <c r="J6847" t="s">
        <v>138</v>
      </c>
      <c r="K6847">
        <v>49503</v>
      </c>
      <c r="L6847" t="s">
        <v>21</v>
      </c>
      <c r="M6847" t="s">
        <v>9358</v>
      </c>
      <c r="N6847" t="s">
        <v>12151</v>
      </c>
      <c r="T6847"/>
    </row>
    <row r="6848" spans="1:22" hidden="1" x14ac:dyDescent="0.25">
      <c r="A6848" t="s">
        <v>12152</v>
      </c>
      <c r="B6848" t="s">
        <v>9429</v>
      </c>
      <c r="C6848" s="1">
        <v>44842</v>
      </c>
      <c r="D6848" s="1" t="s">
        <v>18</v>
      </c>
      <c r="E6848" s="2">
        <v>320</v>
      </c>
      <c r="F6848" s="2">
        <v>48.66</v>
      </c>
      <c r="G6848" s="2">
        <v>22.13</v>
      </c>
      <c r="H6848" s="2">
        <v>390.79</v>
      </c>
      <c r="I6848" t="s">
        <v>9430</v>
      </c>
      <c r="J6848" t="s">
        <v>88</v>
      </c>
      <c r="K6848">
        <v>19608</v>
      </c>
      <c r="L6848" t="s">
        <v>43</v>
      </c>
      <c r="M6848" t="s">
        <v>9358</v>
      </c>
      <c r="N6848" t="s">
        <v>12151</v>
      </c>
      <c r="T6848"/>
    </row>
    <row r="6849" spans="1:22" hidden="1" x14ac:dyDescent="0.25">
      <c r="A6849" t="s">
        <v>12152</v>
      </c>
      <c r="B6849" t="s">
        <v>9431</v>
      </c>
      <c r="C6849" s="1">
        <v>44839</v>
      </c>
      <c r="D6849" s="1" t="s">
        <v>18</v>
      </c>
      <c r="E6849" s="2">
        <v>74</v>
      </c>
      <c r="F6849" s="2">
        <v>21.56</v>
      </c>
      <c r="G6849" s="2">
        <v>6.69</v>
      </c>
      <c r="H6849" s="2">
        <v>102.25</v>
      </c>
      <c r="I6849" t="s">
        <v>184</v>
      </c>
      <c r="J6849" t="s">
        <v>134</v>
      </c>
      <c r="K6849" t="s">
        <v>9432</v>
      </c>
      <c r="L6849" t="s">
        <v>43</v>
      </c>
      <c r="M6849" t="s">
        <v>9358</v>
      </c>
      <c r="N6849" t="s">
        <v>12151</v>
      </c>
      <c r="T6849"/>
    </row>
    <row r="6850" spans="1:22" hidden="1" x14ac:dyDescent="0.25">
      <c r="A6850" t="s">
        <v>12154</v>
      </c>
      <c r="B6850" t="s">
        <v>9433</v>
      </c>
      <c r="C6850" s="1">
        <v>44902</v>
      </c>
      <c r="D6850" s="1" t="s">
        <v>18</v>
      </c>
      <c r="E6850" s="2">
        <v>150</v>
      </c>
      <c r="F6850" s="2">
        <v>20.59</v>
      </c>
      <c r="G6850" s="2">
        <v>13.65</v>
      </c>
      <c r="H6850" s="2">
        <v>184.24</v>
      </c>
      <c r="I6850" t="s">
        <v>112</v>
      </c>
      <c r="J6850" t="s">
        <v>59</v>
      </c>
      <c r="K6850">
        <v>77006</v>
      </c>
      <c r="L6850" t="s">
        <v>43</v>
      </c>
      <c r="M6850" t="s">
        <v>9358</v>
      </c>
      <c r="N6850" t="s">
        <v>12151</v>
      </c>
      <c r="T6850"/>
    </row>
    <row r="6851" spans="1:22" hidden="1" x14ac:dyDescent="0.25">
      <c r="A6851" t="s">
        <v>12152</v>
      </c>
      <c r="B6851" t="s">
        <v>9434</v>
      </c>
      <c r="C6851" s="1">
        <v>44842</v>
      </c>
      <c r="D6851" s="1" t="s">
        <v>18</v>
      </c>
      <c r="E6851" s="2">
        <v>293.99</v>
      </c>
      <c r="F6851" s="2">
        <v>48.66</v>
      </c>
      <c r="G6851" s="2">
        <v>0</v>
      </c>
      <c r="H6851" s="2">
        <v>342.65</v>
      </c>
      <c r="I6851" t="s">
        <v>3586</v>
      </c>
      <c r="J6851" t="s">
        <v>71</v>
      </c>
      <c r="K6851">
        <v>32159</v>
      </c>
      <c r="L6851" t="s">
        <v>43</v>
      </c>
      <c r="M6851" t="s">
        <v>9358</v>
      </c>
      <c r="N6851" t="s">
        <v>12151</v>
      </c>
      <c r="T6851"/>
    </row>
    <row r="6852" spans="1:22" hidden="1" x14ac:dyDescent="0.25">
      <c r="A6852" t="s">
        <v>12152</v>
      </c>
      <c r="B6852" t="s">
        <v>9435</v>
      </c>
      <c r="C6852" s="1">
        <v>44842</v>
      </c>
      <c r="D6852" s="1" t="s">
        <v>18</v>
      </c>
      <c r="E6852" s="2">
        <v>256</v>
      </c>
      <c r="F6852" s="2">
        <v>37.75</v>
      </c>
      <c r="G6852" s="2">
        <v>23.51</v>
      </c>
      <c r="H6852" s="2">
        <v>317.26</v>
      </c>
      <c r="I6852" t="s">
        <v>4208</v>
      </c>
      <c r="J6852" t="s">
        <v>88</v>
      </c>
      <c r="K6852">
        <v>19146</v>
      </c>
      <c r="L6852" t="s">
        <v>43</v>
      </c>
      <c r="M6852" t="s">
        <v>9358</v>
      </c>
      <c r="N6852" t="s">
        <v>12151</v>
      </c>
      <c r="T6852"/>
    </row>
    <row r="6853" spans="1:22" hidden="1" x14ac:dyDescent="0.25">
      <c r="A6853" t="s">
        <v>12152</v>
      </c>
      <c r="B6853" t="s">
        <v>9436</v>
      </c>
      <c r="C6853" s="1">
        <v>44842</v>
      </c>
      <c r="D6853" s="1" t="s">
        <v>18</v>
      </c>
      <c r="E6853" s="2">
        <v>130.01</v>
      </c>
      <c r="F6853" s="2">
        <v>29.86</v>
      </c>
      <c r="G6853" s="2">
        <v>15.58</v>
      </c>
      <c r="H6853" s="2">
        <v>175.45</v>
      </c>
      <c r="I6853" t="s">
        <v>2367</v>
      </c>
      <c r="J6853" t="s">
        <v>33</v>
      </c>
      <c r="K6853">
        <v>37128</v>
      </c>
      <c r="L6853" t="s">
        <v>43</v>
      </c>
      <c r="M6853" t="s">
        <v>9358</v>
      </c>
      <c r="N6853" t="s">
        <v>12151</v>
      </c>
      <c r="T6853"/>
    </row>
    <row r="6854" spans="1:22" hidden="1" x14ac:dyDescent="0.25">
      <c r="A6854" t="s">
        <v>12152</v>
      </c>
      <c r="B6854" t="s">
        <v>9437</v>
      </c>
      <c r="C6854" s="1">
        <v>44842</v>
      </c>
      <c r="D6854" s="1" t="s">
        <v>18</v>
      </c>
      <c r="E6854" s="2">
        <v>320</v>
      </c>
      <c r="F6854" s="2">
        <v>48.66</v>
      </c>
      <c r="G6854" s="2">
        <v>25.82</v>
      </c>
      <c r="H6854" s="2">
        <v>394.48</v>
      </c>
      <c r="I6854" t="s">
        <v>2338</v>
      </c>
      <c r="J6854" t="s">
        <v>56</v>
      </c>
      <c r="K6854">
        <v>43065</v>
      </c>
      <c r="L6854" t="s">
        <v>21</v>
      </c>
      <c r="M6854" t="s">
        <v>9358</v>
      </c>
      <c r="N6854" t="s">
        <v>12151</v>
      </c>
      <c r="T6854"/>
    </row>
    <row r="6855" spans="1:22" x14ac:dyDescent="0.25">
      <c r="A6855" t="s">
        <v>12152</v>
      </c>
      <c r="B6855" t="s">
        <v>9438</v>
      </c>
      <c r="C6855" s="1">
        <v>44842</v>
      </c>
      <c r="D6855" s="1" t="s">
        <v>18</v>
      </c>
      <c r="E6855" s="2">
        <v>320</v>
      </c>
      <c r="F6855" s="2">
        <v>36.78</v>
      </c>
      <c r="G6855" s="2">
        <v>30.4</v>
      </c>
      <c r="H6855" s="2">
        <v>387.18</v>
      </c>
      <c r="I6855" t="s">
        <v>9439</v>
      </c>
      <c r="J6855" t="s">
        <v>52</v>
      </c>
      <c r="K6855">
        <v>90275</v>
      </c>
      <c r="L6855" t="s">
        <v>43</v>
      </c>
      <c r="M6855" t="s">
        <v>9358</v>
      </c>
      <c r="N6855" t="s">
        <v>12151</v>
      </c>
      <c r="O6855" t="s">
        <v>12166</v>
      </c>
      <c r="P6855" s="10">
        <f>E6855</f>
        <v>320</v>
      </c>
      <c r="R6855" s="17">
        <f>VLOOKUP(I6855,Counties!$A$1:$D$1787,3,0)</f>
        <v>9.5000000000000001E-2</v>
      </c>
      <c r="S6855" s="10">
        <f>P6855*R6855</f>
        <v>30.4</v>
      </c>
      <c r="T6855" s="17" t="str">
        <f>VLOOKUP(I6855,Counties!$A$1:$D$1787,4,0)</f>
        <v>Los Angeles</v>
      </c>
      <c r="U6855" s="10">
        <f>G6855</f>
        <v>30.4</v>
      </c>
      <c r="V6855" s="10">
        <f>S6855-U6855</f>
        <v>0</v>
      </c>
    </row>
    <row r="6856" spans="1:22" hidden="1" x14ac:dyDescent="0.25">
      <c r="A6856" t="s">
        <v>12152</v>
      </c>
      <c r="B6856" t="s">
        <v>9440</v>
      </c>
      <c r="C6856" s="1">
        <v>44842</v>
      </c>
      <c r="D6856" s="1" t="s">
        <v>18</v>
      </c>
      <c r="E6856" s="2">
        <v>320</v>
      </c>
      <c r="F6856" s="2">
        <v>48.66</v>
      </c>
      <c r="G6856" s="2">
        <v>18.43</v>
      </c>
      <c r="H6856" s="2">
        <v>387.09</v>
      </c>
      <c r="I6856" t="s">
        <v>9134</v>
      </c>
      <c r="J6856" t="s">
        <v>299</v>
      </c>
      <c r="K6856">
        <v>54901</v>
      </c>
      <c r="L6856" t="s">
        <v>43</v>
      </c>
      <c r="M6856" t="s">
        <v>9358</v>
      </c>
      <c r="N6856" t="s">
        <v>12151</v>
      </c>
      <c r="T6856"/>
    </row>
    <row r="6857" spans="1:22" hidden="1" x14ac:dyDescent="0.25">
      <c r="A6857" t="s">
        <v>12152</v>
      </c>
      <c r="B6857" t="s">
        <v>9441</v>
      </c>
      <c r="C6857" s="1">
        <v>44842</v>
      </c>
      <c r="D6857" s="1" t="s">
        <v>18</v>
      </c>
      <c r="E6857" s="2">
        <v>370</v>
      </c>
      <c r="F6857" s="2">
        <v>48.66</v>
      </c>
      <c r="G6857" s="2">
        <v>25.13</v>
      </c>
      <c r="H6857" s="2">
        <v>443.79</v>
      </c>
      <c r="I6857" t="s">
        <v>9442</v>
      </c>
      <c r="J6857" t="s">
        <v>138</v>
      </c>
      <c r="K6857">
        <v>48327</v>
      </c>
      <c r="L6857" t="s">
        <v>21</v>
      </c>
      <c r="M6857" t="s">
        <v>9358</v>
      </c>
      <c r="N6857" t="s">
        <v>12151</v>
      </c>
      <c r="T6857"/>
    </row>
    <row r="6858" spans="1:22" hidden="1" x14ac:dyDescent="0.25">
      <c r="A6858" t="s">
        <v>12152</v>
      </c>
      <c r="B6858" t="s">
        <v>9443</v>
      </c>
      <c r="C6858" s="1">
        <v>44842</v>
      </c>
      <c r="D6858" s="1" t="s">
        <v>18</v>
      </c>
      <c r="E6858" s="2">
        <v>124.01</v>
      </c>
      <c r="F6858" s="2">
        <v>29.86</v>
      </c>
      <c r="G6858" s="2">
        <v>15.01</v>
      </c>
      <c r="H6858" s="2">
        <v>168.88</v>
      </c>
      <c r="I6858" t="s">
        <v>5324</v>
      </c>
      <c r="J6858" t="s">
        <v>33</v>
      </c>
      <c r="K6858">
        <v>37166</v>
      </c>
      <c r="L6858" t="s">
        <v>43</v>
      </c>
      <c r="M6858" t="s">
        <v>9358</v>
      </c>
      <c r="N6858" t="s">
        <v>12151</v>
      </c>
      <c r="T6858"/>
    </row>
    <row r="6859" spans="1:22" hidden="1" x14ac:dyDescent="0.25">
      <c r="A6859" t="s">
        <v>12152</v>
      </c>
      <c r="B6859" t="s">
        <v>9444</v>
      </c>
      <c r="C6859" s="1">
        <v>44842</v>
      </c>
      <c r="D6859" s="1" t="s">
        <v>18</v>
      </c>
      <c r="E6859" s="2">
        <v>320</v>
      </c>
      <c r="F6859" s="2">
        <v>48.66</v>
      </c>
      <c r="G6859" s="2">
        <v>22.13</v>
      </c>
      <c r="H6859" s="2">
        <v>390.79</v>
      </c>
      <c r="I6859" t="s">
        <v>9445</v>
      </c>
      <c r="J6859" t="s">
        <v>141</v>
      </c>
      <c r="K6859">
        <v>41501</v>
      </c>
      <c r="L6859" t="s">
        <v>43</v>
      </c>
      <c r="M6859" t="s">
        <v>9358</v>
      </c>
      <c r="N6859" t="s">
        <v>12151</v>
      </c>
      <c r="T6859"/>
    </row>
    <row r="6860" spans="1:22" x14ac:dyDescent="0.25">
      <c r="A6860" t="s">
        <v>12154</v>
      </c>
      <c r="B6860" t="s">
        <v>9446</v>
      </c>
      <c r="C6860" s="1">
        <v>44903</v>
      </c>
      <c r="D6860" s="1" t="s">
        <v>23</v>
      </c>
      <c r="E6860" s="2">
        <v>50</v>
      </c>
      <c r="F6860" s="2">
        <v>0</v>
      </c>
      <c r="G6860" s="2">
        <v>0</v>
      </c>
      <c r="H6860" s="2">
        <v>50</v>
      </c>
      <c r="I6860" t="s">
        <v>17</v>
      </c>
      <c r="J6860" t="s">
        <v>17</v>
      </c>
      <c r="K6860" t="s">
        <v>17</v>
      </c>
      <c r="L6860" t="s">
        <v>24</v>
      </c>
      <c r="M6860" t="s">
        <v>9358</v>
      </c>
      <c r="N6860" t="s">
        <v>12151</v>
      </c>
      <c r="O6860" t="s">
        <v>12164</v>
      </c>
      <c r="Q6860" s="10">
        <f>E6860</f>
        <v>50</v>
      </c>
      <c r="T6860"/>
    </row>
    <row r="6861" spans="1:22" hidden="1" x14ac:dyDescent="0.25">
      <c r="A6861" t="s">
        <v>12152</v>
      </c>
      <c r="B6861" t="s">
        <v>9447</v>
      </c>
      <c r="C6861" s="1">
        <v>44842</v>
      </c>
      <c r="D6861" s="1" t="s">
        <v>18</v>
      </c>
      <c r="E6861" s="2">
        <v>305.02</v>
      </c>
      <c r="F6861" s="2">
        <v>46.63</v>
      </c>
      <c r="G6861" s="2">
        <v>21.98</v>
      </c>
      <c r="H6861" s="2">
        <v>373.63</v>
      </c>
      <c r="I6861" t="s">
        <v>1111</v>
      </c>
      <c r="J6861" t="s">
        <v>203</v>
      </c>
      <c r="K6861">
        <v>60660</v>
      </c>
      <c r="L6861" t="s">
        <v>21</v>
      </c>
      <c r="M6861" t="s">
        <v>9358</v>
      </c>
      <c r="N6861" t="s">
        <v>12151</v>
      </c>
      <c r="T6861"/>
    </row>
    <row r="6862" spans="1:22" hidden="1" x14ac:dyDescent="0.25">
      <c r="A6862" t="s">
        <v>12152</v>
      </c>
      <c r="B6862" t="s">
        <v>9448</v>
      </c>
      <c r="C6862" s="1">
        <v>44842</v>
      </c>
      <c r="D6862" s="1" t="s">
        <v>18</v>
      </c>
      <c r="E6862" s="2">
        <v>370</v>
      </c>
      <c r="F6862" s="2">
        <v>39.270000000000003</v>
      </c>
      <c r="G6862" s="2">
        <v>44.4</v>
      </c>
      <c r="H6862" s="2">
        <v>453.67</v>
      </c>
      <c r="I6862" t="s">
        <v>9449</v>
      </c>
      <c r="J6862" t="s">
        <v>1733</v>
      </c>
      <c r="K6862">
        <v>82007</v>
      </c>
      <c r="L6862" t="s">
        <v>43</v>
      </c>
      <c r="M6862" t="s">
        <v>9358</v>
      </c>
      <c r="N6862" t="s">
        <v>12151</v>
      </c>
      <c r="T6862"/>
    </row>
    <row r="6863" spans="1:22" x14ac:dyDescent="0.25">
      <c r="A6863" t="s">
        <v>12152</v>
      </c>
      <c r="B6863" t="s">
        <v>9450</v>
      </c>
      <c r="C6863" s="1">
        <v>44842</v>
      </c>
      <c r="D6863" s="1" t="s">
        <v>18</v>
      </c>
      <c r="E6863" s="2">
        <v>280.5</v>
      </c>
      <c r="F6863" s="2">
        <v>36.78</v>
      </c>
      <c r="G6863" s="2">
        <v>21.74</v>
      </c>
      <c r="H6863" s="2">
        <v>339.02</v>
      </c>
      <c r="I6863" t="s">
        <v>3236</v>
      </c>
      <c r="J6863" t="s">
        <v>52</v>
      </c>
      <c r="K6863">
        <v>92808</v>
      </c>
      <c r="L6863" t="s">
        <v>43</v>
      </c>
      <c r="M6863" t="s">
        <v>9358</v>
      </c>
      <c r="N6863" t="s">
        <v>12151</v>
      </c>
      <c r="O6863" t="s">
        <v>12166</v>
      </c>
      <c r="P6863" s="10">
        <f>E6863</f>
        <v>280.5</v>
      </c>
      <c r="R6863" s="17">
        <f>VLOOKUP(I6863,Counties!$A$1:$D$1787,3,0)</f>
        <v>7.7499999999999999E-2</v>
      </c>
      <c r="S6863" s="10">
        <f>P6863*R6863</f>
        <v>21.73875</v>
      </c>
      <c r="T6863" s="17" t="str">
        <f>VLOOKUP(I6863,Counties!$A$1:$D$1787,4,0)</f>
        <v>Orange</v>
      </c>
      <c r="U6863" s="10">
        <f>G6863</f>
        <v>21.74</v>
      </c>
      <c r="V6863" s="10">
        <f>S6863-U6863</f>
        <v>-1.2499999999988631E-3</v>
      </c>
    </row>
    <row r="6864" spans="1:22" hidden="1" x14ac:dyDescent="0.25">
      <c r="A6864" t="s">
        <v>12152</v>
      </c>
      <c r="B6864" t="s">
        <v>9452</v>
      </c>
      <c r="C6864" s="1">
        <v>44842</v>
      </c>
      <c r="D6864" s="1" t="s">
        <v>18</v>
      </c>
      <c r="E6864" s="2">
        <v>320</v>
      </c>
      <c r="F6864" s="2">
        <v>48.66</v>
      </c>
      <c r="G6864" s="2">
        <v>22.13</v>
      </c>
      <c r="H6864" s="2">
        <v>390.79</v>
      </c>
      <c r="I6864" t="s">
        <v>2905</v>
      </c>
      <c r="J6864" t="s">
        <v>88</v>
      </c>
      <c r="K6864">
        <v>18360</v>
      </c>
      <c r="L6864" t="s">
        <v>43</v>
      </c>
      <c r="M6864" t="s">
        <v>9358</v>
      </c>
      <c r="N6864" t="s">
        <v>12151</v>
      </c>
      <c r="T6864"/>
    </row>
    <row r="6865" spans="1:22" hidden="1" x14ac:dyDescent="0.25">
      <c r="A6865" t="s">
        <v>12152</v>
      </c>
      <c r="B6865" t="s">
        <v>9453</v>
      </c>
      <c r="C6865" s="1">
        <v>44842</v>
      </c>
      <c r="D6865" s="1" t="s">
        <v>18</v>
      </c>
      <c r="E6865" s="2">
        <v>320</v>
      </c>
      <c r="F6865" s="2">
        <v>43.23</v>
      </c>
      <c r="G6865" s="2">
        <v>29.07</v>
      </c>
      <c r="H6865" s="2">
        <v>392.3</v>
      </c>
      <c r="I6865" t="s">
        <v>1126</v>
      </c>
      <c r="J6865" t="s">
        <v>59</v>
      </c>
      <c r="K6865">
        <v>75230</v>
      </c>
      <c r="L6865" t="s">
        <v>43</v>
      </c>
      <c r="M6865" t="s">
        <v>9358</v>
      </c>
      <c r="N6865" t="s">
        <v>12151</v>
      </c>
      <c r="T6865"/>
    </row>
    <row r="6866" spans="1:22" hidden="1" x14ac:dyDescent="0.25">
      <c r="A6866" t="s">
        <v>12154</v>
      </c>
      <c r="B6866" t="s">
        <v>9454</v>
      </c>
      <c r="C6866" s="1">
        <v>44906</v>
      </c>
      <c r="D6866" s="1" t="s">
        <v>18</v>
      </c>
      <c r="E6866" s="2">
        <v>320</v>
      </c>
      <c r="F6866" s="2">
        <v>48.66</v>
      </c>
      <c r="G6866" s="2">
        <v>22.13</v>
      </c>
      <c r="H6866" s="2">
        <v>390.79</v>
      </c>
      <c r="I6866" t="s">
        <v>6045</v>
      </c>
      <c r="J6866" t="s">
        <v>138</v>
      </c>
      <c r="K6866">
        <v>48073</v>
      </c>
      <c r="L6866" t="s">
        <v>21</v>
      </c>
      <c r="M6866" t="s">
        <v>9358</v>
      </c>
      <c r="N6866" t="s">
        <v>12151</v>
      </c>
      <c r="T6866"/>
    </row>
    <row r="6867" spans="1:22" hidden="1" x14ac:dyDescent="0.25">
      <c r="A6867" t="s">
        <v>12152</v>
      </c>
      <c r="B6867" t="s">
        <v>9455</v>
      </c>
      <c r="C6867" s="1">
        <v>44842</v>
      </c>
      <c r="D6867" s="1" t="s">
        <v>18</v>
      </c>
      <c r="E6867" s="2">
        <v>100</v>
      </c>
      <c r="F6867" s="2">
        <v>33.32</v>
      </c>
      <c r="G6867" s="2">
        <v>8.33</v>
      </c>
      <c r="H6867" s="2">
        <v>141.65</v>
      </c>
      <c r="I6867" t="s">
        <v>2122</v>
      </c>
      <c r="J6867" t="s">
        <v>203</v>
      </c>
      <c r="K6867">
        <v>60510</v>
      </c>
      <c r="L6867" t="s">
        <v>21</v>
      </c>
      <c r="M6867" t="s">
        <v>9358</v>
      </c>
      <c r="N6867" t="s">
        <v>12151</v>
      </c>
      <c r="T6867"/>
    </row>
    <row r="6868" spans="1:22" hidden="1" x14ac:dyDescent="0.25">
      <c r="A6868" t="s">
        <v>12152</v>
      </c>
      <c r="B6868" t="s">
        <v>9456</v>
      </c>
      <c r="C6868" s="1">
        <v>44842</v>
      </c>
      <c r="D6868" s="1" t="s">
        <v>18</v>
      </c>
      <c r="E6868" s="2">
        <v>320</v>
      </c>
      <c r="F6868" s="2">
        <v>48.66</v>
      </c>
      <c r="G6868" s="2">
        <v>22.13</v>
      </c>
      <c r="H6868" s="2">
        <v>390.79</v>
      </c>
      <c r="I6868" t="s">
        <v>9457</v>
      </c>
      <c r="J6868" t="s">
        <v>138</v>
      </c>
      <c r="K6868" t="s">
        <v>9458</v>
      </c>
      <c r="L6868" t="s">
        <v>21</v>
      </c>
      <c r="M6868" t="s">
        <v>9358</v>
      </c>
      <c r="N6868" t="s">
        <v>12151</v>
      </c>
      <c r="T6868"/>
    </row>
    <row r="6869" spans="1:22" hidden="1" x14ac:dyDescent="0.25">
      <c r="A6869" t="s">
        <v>12152</v>
      </c>
      <c r="B6869" t="s">
        <v>9459</v>
      </c>
      <c r="C6869" s="1">
        <v>44842</v>
      </c>
      <c r="D6869" s="1" t="s">
        <v>18</v>
      </c>
      <c r="E6869" s="2">
        <v>320</v>
      </c>
      <c r="F6869" s="2">
        <v>48.66</v>
      </c>
      <c r="G6869" s="2">
        <v>34.1</v>
      </c>
      <c r="H6869" s="2">
        <v>402.76</v>
      </c>
      <c r="I6869" t="s">
        <v>759</v>
      </c>
      <c r="J6869" t="s">
        <v>33</v>
      </c>
      <c r="K6869">
        <v>37221</v>
      </c>
      <c r="L6869" t="s">
        <v>43</v>
      </c>
      <c r="M6869" t="s">
        <v>9358</v>
      </c>
      <c r="N6869" t="s">
        <v>12151</v>
      </c>
      <c r="T6869"/>
    </row>
    <row r="6870" spans="1:22" hidden="1" x14ac:dyDescent="0.25">
      <c r="A6870" t="s">
        <v>12152</v>
      </c>
      <c r="B6870" t="s">
        <v>9460</v>
      </c>
      <c r="C6870" s="1">
        <v>44842</v>
      </c>
      <c r="D6870" s="1" t="s">
        <v>18</v>
      </c>
      <c r="E6870" s="2">
        <v>320</v>
      </c>
      <c r="F6870" s="2">
        <v>48.66</v>
      </c>
      <c r="G6870" s="2">
        <v>24.42</v>
      </c>
      <c r="H6870" s="2">
        <v>393.08</v>
      </c>
      <c r="I6870" t="s">
        <v>4732</v>
      </c>
      <c r="J6870" t="s">
        <v>78</v>
      </c>
      <c r="K6870">
        <v>7702</v>
      </c>
      <c r="L6870" t="s">
        <v>21</v>
      </c>
      <c r="M6870" t="s">
        <v>9358</v>
      </c>
      <c r="N6870" t="s">
        <v>12151</v>
      </c>
      <c r="T6870"/>
    </row>
    <row r="6871" spans="1:22" x14ac:dyDescent="0.25">
      <c r="A6871" t="s">
        <v>12152</v>
      </c>
      <c r="B6871" t="s">
        <v>9461</v>
      </c>
      <c r="C6871" s="1">
        <v>44842</v>
      </c>
      <c r="D6871" s="1" t="s">
        <v>18</v>
      </c>
      <c r="E6871" s="2">
        <v>160</v>
      </c>
      <c r="F6871" s="2">
        <v>28.55</v>
      </c>
      <c r="G6871" s="2">
        <v>13.2</v>
      </c>
      <c r="H6871" s="2">
        <v>201.75</v>
      </c>
      <c r="I6871" t="s">
        <v>5489</v>
      </c>
      <c r="J6871" t="s">
        <v>52</v>
      </c>
      <c r="K6871">
        <v>95618</v>
      </c>
      <c r="L6871" t="s">
        <v>43</v>
      </c>
      <c r="M6871" t="s">
        <v>9358</v>
      </c>
      <c r="N6871" t="s">
        <v>12151</v>
      </c>
      <c r="O6871" t="s">
        <v>12166</v>
      </c>
      <c r="P6871" s="10">
        <f t="shared" ref="P6871:P6872" si="2233">E6871</f>
        <v>160</v>
      </c>
      <c r="R6871" s="17">
        <f>VLOOKUP(I6871,Counties!$A$1:$D$1787,3,0)</f>
        <v>8.2500000000000004E-2</v>
      </c>
      <c r="S6871" s="10">
        <f t="shared" ref="S6871:S6872" si="2234">P6871*R6871</f>
        <v>13.200000000000001</v>
      </c>
      <c r="T6871" s="17" t="str">
        <f>VLOOKUP(I6871,Counties!$A$1:$D$1787,4,0)</f>
        <v>Yolo</v>
      </c>
      <c r="U6871" s="10">
        <f t="shared" ref="U6871:U6872" si="2235">G6871</f>
        <v>13.2</v>
      </c>
      <c r="V6871" s="10">
        <f t="shared" ref="V6871:V6872" si="2236">S6871-U6871</f>
        <v>0</v>
      </c>
    </row>
    <row r="6872" spans="1:22" x14ac:dyDescent="0.25">
      <c r="A6872" t="s">
        <v>12152</v>
      </c>
      <c r="B6872" t="s">
        <v>9462</v>
      </c>
      <c r="C6872" s="1">
        <v>44842</v>
      </c>
      <c r="D6872" s="1" t="s">
        <v>18</v>
      </c>
      <c r="E6872" s="2">
        <v>320</v>
      </c>
      <c r="F6872" s="2">
        <v>36.78</v>
      </c>
      <c r="G6872" s="2">
        <v>29.2</v>
      </c>
      <c r="H6872" s="2">
        <v>385.98</v>
      </c>
      <c r="I6872" t="s">
        <v>932</v>
      </c>
      <c r="J6872" t="s">
        <v>52</v>
      </c>
      <c r="K6872">
        <v>95037</v>
      </c>
      <c r="L6872" t="s">
        <v>43</v>
      </c>
      <c r="M6872" t="s">
        <v>9358</v>
      </c>
      <c r="N6872" t="s">
        <v>12151</v>
      </c>
      <c r="O6872" t="s">
        <v>12166</v>
      </c>
      <c r="P6872" s="10">
        <f t="shared" si="2233"/>
        <v>320</v>
      </c>
      <c r="R6872" s="17">
        <f>VLOOKUP(I6872,Counties!$A$1:$D$1787,3,0)</f>
        <v>9.1300000000000006E-2</v>
      </c>
      <c r="S6872" s="10">
        <f t="shared" si="2234"/>
        <v>29.216000000000001</v>
      </c>
      <c r="T6872" s="17" t="str">
        <f>VLOOKUP(I6872,Counties!$A$1:$D$1787,4,0)</f>
        <v>Santa Clara</v>
      </c>
      <c r="U6872" s="10">
        <f t="shared" si="2235"/>
        <v>29.2</v>
      </c>
      <c r="V6872" s="10">
        <f t="shared" si="2236"/>
        <v>1.6000000000001791E-2</v>
      </c>
    </row>
    <row r="6873" spans="1:22" hidden="1" x14ac:dyDescent="0.25">
      <c r="A6873" t="s">
        <v>12152</v>
      </c>
      <c r="B6873" t="s">
        <v>9463</v>
      </c>
      <c r="C6873" s="1">
        <v>44842</v>
      </c>
      <c r="D6873" s="1" t="s">
        <v>18</v>
      </c>
      <c r="E6873" s="2">
        <v>370</v>
      </c>
      <c r="F6873" s="2">
        <v>48.66</v>
      </c>
      <c r="G6873" s="2">
        <v>29.32</v>
      </c>
      <c r="H6873" s="2">
        <v>447.98</v>
      </c>
      <c r="I6873" t="s">
        <v>296</v>
      </c>
      <c r="J6873" t="s">
        <v>88</v>
      </c>
      <c r="K6873">
        <v>15228</v>
      </c>
      <c r="L6873" t="s">
        <v>43</v>
      </c>
      <c r="M6873" t="s">
        <v>9358</v>
      </c>
      <c r="N6873" t="s">
        <v>12151</v>
      </c>
      <c r="T6873"/>
    </row>
    <row r="6874" spans="1:22" hidden="1" x14ac:dyDescent="0.25">
      <c r="A6874" t="s">
        <v>12152</v>
      </c>
      <c r="B6874" t="s">
        <v>9464</v>
      </c>
      <c r="C6874" s="1">
        <v>44842</v>
      </c>
      <c r="D6874" s="1" t="s">
        <v>18</v>
      </c>
      <c r="E6874" s="2">
        <v>320</v>
      </c>
      <c r="F6874" s="2">
        <v>48.66</v>
      </c>
      <c r="G6874" s="2">
        <v>25.82</v>
      </c>
      <c r="H6874" s="2">
        <v>394.48</v>
      </c>
      <c r="I6874" t="s">
        <v>2882</v>
      </c>
      <c r="J6874" t="s">
        <v>286</v>
      </c>
      <c r="K6874">
        <v>29715</v>
      </c>
      <c r="L6874" t="s">
        <v>43</v>
      </c>
      <c r="M6874" t="s">
        <v>9358</v>
      </c>
      <c r="N6874" t="s">
        <v>12151</v>
      </c>
      <c r="T6874"/>
    </row>
    <row r="6875" spans="1:22" hidden="1" x14ac:dyDescent="0.25">
      <c r="A6875" t="s">
        <v>12152</v>
      </c>
      <c r="B6875" t="s">
        <v>9465</v>
      </c>
      <c r="C6875" s="1">
        <v>44842</v>
      </c>
      <c r="D6875" s="1" t="s">
        <v>18</v>
      </c>
      <c r="E6875" s="2">
        <v>320</v>
      </c>
      <c r="F6875" s="2">
        <v>48.66</v>
      </c>
      <c r="G6875" s="2">
        <v>33.17</v>
      </c>
      <c r="H6875" s="2">
        <v>401.83</v>
      </c>
      <c r="I6875" t="s">
        <v>150</v>
      </c>
      <c r="J6875" t="s">
        <v>46</v>
      </c>
      <c r="K6875">
        <v>31909</v>
      </c>
      <c r="L6875" t="s">
        <v>21</v>
      </c>
      <c r="M6875" t="s">
        <v>9358</v>
      </c>
      <c r="N6875" t="s">
        <v>12151</v>
      </c>
      <c r="T6875"/>
    </row>
    <row r="6876" spans="1:22" hidden="1" x14ac:dyDescent="0.25">
      <c r="A6876" t="s">
        <v>12154</v>
      </c>
      <c r="B6876" t="s">
        <v>9466</v>
      </c>
      <c r="C6876" s="1">
        <v>44902</v>
      </c>
      <c r="D6876" s="1" t="s">
        <v>18</v>
      </c>
      <c r="E6876" s="2">
        <v>150</v>
      </c>
      <c r="F6876" s="2">
        <v>21.56</v>
      </c>
      <c r="G6876" s="2">
        <v>10.29</v>
      </c>
      <c r="H6876" s="2">
        <v>181.85</v>
      </c>
      <c r="I6876" t="s">
        <v>6045</v>
      </c>
      <c r="J6876" t="s">
        <v>138</v>
      </c>
      <c r="K6876">
        <v>48073</v>
      </c>
      <c r="L6876" t="s">
        <v>21</v>
      </c>
      <c r="M6876" t="s">
        <v>9358</v>
      </c>
      <c r="N6876" t="s">
        <v>12151</v>
      </c>
      <c r="T6876"/>
    </row>
    <row r="6877" spans="1:22" hidden="1" x14ac:dyDescent="0.25">
      <c r="A6877" t="s">
        <v>12152</v>
      </c>
      <c r="B6877" t="s">
        <v>9467</v>
      </c>
      <c r="C6877" s="1">
        <v>44863</v>
      </c>
      <c r="D6877" s="1" t="s">
        <v>18</v>
      </c>
      <c r="E6877" s="2">
        <v>55</v>
      </c>
      <c r="F6877" s="2">
        <v>18.079999999999998</v>
      </c>
      <c r="G6877" s="2">
        <v>0.27</v>
      </c>
      <c r="H6877" s="2">
        <v>73.349999999999994</v>
      </c>
      <c r="I6877" t="s">
        <v>36</v>
      </c>
      <c r="J6877" t="s">
        <v>277</v>
      </c>
      <c r="K6877">
        <v>80236</v>
      </c>
      <c r="L6877" t="s">
        <v>43</v>
      </c>
      <c r="M6877" t="s">
        <v>9358</v>
      </c>
      <c r="N6877" t="s">
        <v>12151</v>
      </c>
      <c r="T6877"/>
    </row>
    <row r="6878" spans="1:22" hidden="1" x14ac:dyDescent="0.25">
      <c r="A6878" t="s">
        <v>12152</v>
      </c>
      <c r="B6878" t="s">
        <v>9468</v>
      </c>
      <c r="C6878" s="1">
        <v>44842</v>
      </c>
      <c r="D6878" s="1" t="s">
        <v>18</v>
      </c>
      <c r="E6878" s="2">
        <v>320</v>
      </c>
      <c r="F6878" s="2">
        <v>48.66</v>
      </c>
      <c r="G6878" s="2">
        <v>25.82</v>
      </c>
      <c r="H6878" s="2">
        <v>394.48</v>
      </c>
      <c r="I6878" t="s">
        <v>381</v>
      </c>
      <c r="J6878" t="s">
        <v>46</v>
      </c>
      <c r="K6878">
        <v>31410</v>
      </c>
      <c r="L6878" t="s">
        <v>21</v>
      </c>
      <c r="M6878" t="s">
        <v>9358</v>
      </c>
      <c r="N6878" t="s">
        <v>12151</v>
      </c>
      <c r="T6878"/>
    </row>
    <row r="6879" spans="1:22" hidden="1" x14ac:dyDescent="0.25">
      <c r="A6879" t="s">
        <v>12152</v>
      </c>
      <c r="B6879" t="s">
        <v>9469</v>
      </c>
      <c r="C6879" s="1">
        <v>44842</v>
      </c>
      <c r="D6879" s="1" t="s">
        <v>18</v>
      </c>
      <c r="E6879" s="2">
        <v>320</v>
      </c>
      <c r="F6879" s="2">
        <v>48.66</v>
      </c>
      <c r="G6879" s="2">
        <v>23.04</v>
      </c>
      <c r="H6879" s="2">
        <v>391.7</v>
      </c>
      <c r="I6879" t="s">
        <v>5676</v>
      </c>
      <c r="J6879" t="s">
        <v>203</v>
      </c>
      <c r="K6879">
        <v>61761</v>
      </c>
      <c r="L6879" t="s">
        <v>21</v>
      </c>
      <c r="M6879" t="s">
        <v>9358</v>
      </c>
      <c r="N6879" t="s">
        <v>12151</v>
      </c>
      <c r="T6879"/>
    </row>
    <row r="6880" spans="1:22" hidden="1" x14ac:dyDescent="0.25">
      <c r="A6880" t="s">
        <v>12152</v>
      </c>
      <c r="B6880" t="s">
        <v>9470</v>
      </c>
      <c r="C6880" s="1">
        <v>44842</v>
      </c>
      <c r="D6880" s="1" t="s">
        <v>18</v>
      </c>
      <c r="E6880" s="2">
        <v>320</v>
      </c>
      <c r="F6880" s="2">
        <v>48.66</v>
      </c>
      <c r="G6880" s="2">
        <v>25.82</v>
      </c>
      <c r="H6880" s="2">
        <v>394.48</v>
      </c>
      <c r="I6880" t="s">
        <v>9471</v>
      </c>
      <c r="J6880" t="s">
        <v>134</v>
      </c>
      <c r="K6880">
        <v>46563</v>
      </c>
      <c r="L6880" t="s">
        <v>43</v>
      </c>
      <c r="M6880" t="s">
        <v>9358</v>
      </c>
      <c r="N6880" t="s">
        <v>12151</v>
      </c>
      <c r="T6880"/>
    </row>
    <row r="6881" spans="1:22" hidden="1" x14ac:dyDescent="0.25">
      <c r="A6881" t="s">
        <v>12153</v>
      </c>
      <c r="B6881" t="s">
        <v>9472</v>
      </c>
      <c r="C6881" s="1">
        <v>44867</v>
      </c>
      <c r="D6881" s="1" t="s">
        <v>18</v>
      </c>
      <c r="E6881" s="2">
        <v>190.72</v>
      </c>
      <c r="F6881" s="2">
        <v>25.76</v>
      </c>
      <c r="G6881" s="2">
        <v>14.88</v>
      </c>
      <c r="H6881" s="2">
        <v>231.36</v>
      </c>
      <c r="I6881" t="s">
        <v>4298</v>
      </c>
      <c r="J6881" t="s">
        <v>246</v>
      </c>
      <c r="K6881">
        <v>85295</v>
      </c>
      <c r="L6881" t="s">
        <v>21</v>
      </c>
      <c r="M6881" t="s">
        <v>9358</v>
      </c>
      <c r="N6881" t="s">
        <v>12151</v>
      </c>
      <c r="T6881"/>
    </row>
    <row r="6882" spans="1:22" hidden="1" x14ac:dyDescent="0.25">
      <c r="A6882" t="s">
        <v>12152</v>
      </c>
      <c r="B6882" t="s">
        <v>9473</v>
      </c>
      <c r="C6882" s="1">
        <v>44842</v>
      </c>
      <c r="D6882" s="1" t="s">
        <v>18</v>
      </c>
      <c r="E6882" s="2">
        <v>415</v>
      </c>
      <c r="F6882" s="2">
        <v>50.76</v>
      </c>
      <c r="G6882" s="2">
        <v>25.61</v>
      </c>
      <c r="H6882" s="2">
        <v>491.37</v>
      </c>
      <c r="I6882" t="s">
        <v>9474</v>
      </c>
      <c r="J6882" t="s">
        <v>299</v>
      </c>
      <c r="K6882">
        <v>53818</v>
      </c>
      <c r="L6882" t="s">
        <v>43</v>
      </c>
      <c r="M6882" t="s">
        <v>9358</v>
      </c>
      <c r="N6882" t="s">
        <v>12151</v>
      </c>
      <c r="T6882"/>
    </row>
    <row r="6883" spans="1:22" hidden="1" x14ac:dyDescent="0.25">
      <c r="A6883" t="s">
        <v>12152</v>
      </c>
      <c r="B6883" t="s">
        <v>9475</v>
      </c>
      <c r="C6883" s="1">
        <v>44842</v>
      </c>
      <c r="D6883" s="1" t="s">
        <v>18</v>
      </c>
      <c r="E6883" s="2">
        <v>320</v>
      </c>
      <c r="F6883" s="2">
        <v>48.66</v>
      </c>
      <c r="G6883" s="2">
        <v>0</v>
      </c>
      <c r="H6883" s="2">
        <v>368.66</v>
      </c>
      <c r="I6883" t="s">
        <v>9476</v>
      </c>
      <c r="J6883" t="s">
        <v>265</v>
      </c>
      <c r="K6883">
        <v>1030</v>
      </c>
      <c r="L6883" t="s">
        <v>43</v>
      </c>
      <c r="M6883" t="s">
        <v>9358</v>
      </c>
      <c r="N6883" t="s">
        <v>12151</v>
      </c>
      <c r="T6883"/>
    </row>
    <row r="6884" spans="1:22" x14ac:dyDescent="0.25">
      <c r="A6884" t="s">
        <v>12154</v>
      </c>
      <c r="B6884" t="s">
        <v>9477</v>
      </c>
      <c r="C6884" s="1">
        <v>44902</v>
      </c>
      <c r="D6884" s="1" t="s">
        <v>23</v>
      </c>
      <c r="E6884" s="2">
        <v>50</v>
      </c>
      <c r="F6884" s="2">
        <v>0</v>
      </c>
      <c r="G6884" s="2">
        <v>0</v>
      </c>
      <c r="H6884" s="2">
        <v>50</v>
      </c>
      <c r="I6884" t="s">
        <v>17</v>
      </c>
      <c r="J6884" t="s">
        <v>17</v>
      </c>
      <c r="K6884" t="s">
        <v>17</v>
      </c>
      <c r="L6884" t="s">
        <v>24</v>
      </c>
      <c r="M6884" t="s">
        <v>9358</v>
      </c>
      <c r="N6884" t="s">
        <v>12151</v>
      </c>
      <c r="O6884" t="s">
        <v>12164</v>
      </c>
      <c r="Q6884" s="10">
        <f>E6884</f>
        <v>50</v>
      </c>
      <c r="T6884"/>
    </row>
    <row r="6885" spans="1:22" hidden="1" x14ac:dyDescent="0.25">
      <c r="A6885" t="s">
        <v>12152</v>
      </c>
      <c r="B6885" t="s">
        <v>9478</v>
      </c>
      <c r="C6885" s="1">
        <v>44842</v>
      </c>
      <c r="D6885" s="1" t="s">
        <v>18</v>
      </c>
      <c r="E6885" s="2">
        <v>320</v>
      </c>
      <c r="F6885" s="2">
        <v>43.23</v>
      </c>
      <c r="G6885" s="2">
        <v>29.07</v>
      </c>
      <c r="H6885" s="2">
        <v>392.3</v>
      </c>
      <c r="I6885" t="s">
        <v>4892</v>
      </c>
      <c r="J6885" t="s">
        <v>59</v>
      </c>
      <c r="K6885">
        <v>78738</v>
      </c>
      <c r="L6885" t="s">
        <v>43</v>
      </c>
      <c r="M6885" t="s">
        <v>9358</v>
      </c>
      <c r="N6885" t="s">
        <v>12151</v>
      </c>
      <c r="T6885"/>
    </row>
    <row r="6886" spans="1:22" hidden="1" x14ac:dyDescent="0.25">
      <c r="A6886" t="s">
        <v>12152</v>
      </c>
      <c r="B6886" t="s">
        <v>9479</v>
      </c>
      <c r="C6886" s="1">
        <v>44842</v>
      </c>
      <c r="D6886" s="1" t="s">
        <v>18</v>
      </c>
      <c r="E6886" s="2">
        <v>320</v>
      </c>
      <c r="F6886" s="2">
        <v>43.23</v>
      </c>
      <c r="G6886" s="2">
        <v>29.07</v>
      </c>
      <c r="H6886" s="2">
        <v>392.3</v>
      </c>
      <c r="I6886" t="s">
        <v>1126</v>
      </c>
      <c r="J6886" t="s">
        <v>59</v>
      </c>
      <c r="K6886">
        <v>75228</v>
      </c>
      <c r="L6886" t="s">
        <v>43</v>
      </c>
      <c r="M6886" t="s">
        <v>9358</v>
      </c>
      <c r="N6886" t="s">
        <v>12151</v>
      </c>
      <c r="T6886"/>
    </row>
    <row r="6887" spans="1:22" x14ac:dyDescent="0.25">
      <c r="A6887" t="s">
        <v>12152</v>
      </c>
      <c r="B6887" t="s">
        <v>9480</v>
      </c>
      <c r="C6887" s="1">
        <v>44842</v>
      </c>
      <c r="D6887" s="1" t="s">
        <v>18</v>
      </c>
      <c r="E6887" s="2">
        <v>320</v>
      </c>
      <c r="F6887" s="2">
        <v>36.78</v>
      </c>
      <c r="G6887" s="2">
        <v>26.41</v>
      </c>
      <c r="H6887" s="2">
        <v>383.19</v>
      </c>
      <c r="I6887" t="s">
        <v>3310</v>
      </c>
      <c r="J6887" t="s">
        <v>52</v>
      </c>
      <c r="K6887">
        <v>95377</v>
      </c>
      <c r="L6887" t="s">
        <v>43</v>
      </c>
      <c r="M6887" t="s">
        <v>9358</v>
      </c>
      <c r="N6887" t="s">
        <v>12151</v>
      </c>
      <c r="O6887" t="s">
        <v>12166</v>
      </c>
      <c r="P6887" s="10">
        <f>E6887</f>
        <v>320</v>
      </c>
      <c r="R6887" s="17">
        <f>VLOOKUP(I6887,Counties!$A$1:$D$1787,3,0)</f>
        <v>8.2500000000000004E-2</v>
      </c>
      <c r="S6887" s="10">
        <f>P6887*R6887</f>
        <v>26.400000000000002</v>
      </c>
      <c r="T6887" s="17" t="str">
        <f>VLOOKUP(I6887,Counties!$A$1:$D$1787,4,0)</f>
        <v>San Joaquin</v>
      </c>
      <c r="U6887" s="10">
        <f>G6887</f>
        <v>26.41</v>
      </c>
      <c r="V6887" s="10">
        <f>S6887-U6887</f>
        <v>-9.9999999999980105E-3</v>
      </c>
    </row>
    <row r="6888" spans="1:22" hidden="1" x14ac:dyDescent="0.25">
      <c r="A6888" t="s">
        <v>12152</v>
      </c>
      <c r="B6888" t="s">
        <v>9481</v>
      </c>
      <c r="C6888" s="1">
        <v>44842</v>
      </c>
      <c r="D6888" s="1" t="s">
        <v>18</v>
      </c>
      <c r="E6888" s="2">
        <v>320</v>
      </c>
      <c r="F6888" s="2">
        <v>48.66</v>
      </c>
      <c r="G6888" s="2">
        <v>26.74</v>
      </c>
      <c r="H6888" s="2">
        <v>395.4</v>
      </c>
      <c r="I6888" t="s">
        <v>9482</v>
      </c>
      <c r="J6888" t="s">
        <v>56</v>
      </c>
      <c r="K6888">
        <v>43357</v>
      </c>
      <c r="L6888" t="s">
        <v>21</v>
      </c>
      <c r="M6888" t="s">
        <v>9358</v>
      </c>
      <c r="N6888" t="s">
        <v>12151</v>
      </c>
      <c r="T6888"/>
    </row>
    <row r="6889" spans="1:22" hidden="1" x14ac:dyDescent="0.25">
      <c r="A6889" t="s">
        <v>12152</v>
      </c>
      <c r="B6889" t="s">
        <v>9483</v>
      </c>
      <c r="C6889" s="1">
        <v>44842</v>
      </c>
      <c r="D6889" s="1" t="s">
        <v>18</v>
      </c>
      <c r="E6889" s="2">
        <v>210</v>
      </c>
      <c r="F6889" s="2">
        <v>29.86</v>
      </c>
      <c r="G6889" s="2">
        <v>13.19</v>
      </c>
      <c r="H6889" s="2">
        <v>253.05</v>
      </c>
      <c r="I6889" t="s">
        <v>2407</v>
      </c>
      <c r="J6889" t="s">
        <v>299</v>
      </c>
      <c r="K6889">
        <v>53210</v>
      </c>
      <c r="L6889" t="s">
        <v>43</v>
      </c>
      <c r="M6889" t="s">
        <v>9358</v>
      </c>
      <c r="N6889" t="s">
        <v>12151</v>
      </c>
      <c r="T6889"/>
    </row>
    <row r="6890" spans="1:22" hidden="1" x14ac:dyDescent="0.25">
      <c r="A6890" t="s">
        <v>12152</v>
      </c>
      <c r="B6890" t="s">
        <v>9484</v>
      </c>
      <c r="C6890" s="1">
        <v>44853</v>
      </c>
      <c r="D6890" s="1" t="s">
        <v>18</v>
      </c>
      <c r="E6890" s="2">
        <v>680</v>
      </c>
      <c r="F6890" s="2">
        <v>80.48</v>
      </c>
      <c r="G6890" s="2">
        <v>45.63</v>
      </c>
      <c r="H6890" s="2">
        <v>806.11</v>
      </c>
      <c r="I6890" t="s">
        <v>6523</v>
      </c>
      <c r="J6890" t="s">
        <v>88</v>
      </c>
      <c r="K6890">
        <v>15642</v>
      </c>
      <c r="L6890" t="s">
        <v>43</v>
      </c>
      <c r="M6890" t="s">
        <v>9358</v>
      </c>
      <c r="N6890" t="s">
        <v>12151</v>
      </c>
      <c r="T6890"/>
    </row>
    <row r="6891" spans="1:22" hidden="1" x14ac:dyDescent="0.25">
      <c r="A6891" t="s">
        <v>12152</v>
      </c>
      <c r="B6891" t="s">
        <v>9485</v>
      </c>
      <c r="C6891" s="1">
        <v>44855</v>
      </c>
      <c r="D6891" s="1" t="s">
        <v>18</v>
      </c>
      <c r="E6891" s="2">
        <v>0</v>
      </c>
      <c r="F6891" s="2">
        <v>0</v>
      </c>
      <c r="G6891" s="2">
        <v>0</v>
      </c>
      <c r="H6891" s="2">
        <v>0</v>
      </c>
      <c r="I6891" t="s">
        <v>759</v>
      </c>
      <c r="J6891" t="s">
        <v>33</v>
      </c>
      <c r="K6891">
        <v>37221</v>
      </c>
      <c r="L6891" t="s">
        <v>43</v>
      </c>
      <c r="M6891" t="s">
        <v>9358</v>
      </c>
      <c r="N6891" t="s">
        <v>12151</v>
      </c>
      <c r="T6891"/>
    </row>
    <row r="6892" spans="1:22" hidden="1" x14ac:dyDescent="0.25">
      <c r="A6892" t="s">
        <v>12152</v>
      </c>
      <c r="B6892" t="s">
        <v>9486</v>
      </c>
      <c r="C6892" s="1">
        <v>44854</v>
      </c>
      <c r="D6892" s="1" t="s">
        <v>18</v>
      </c>
      <c r="E6892" s="2">
        <v>75</v>
      </c>
      <c r="F6892" s="2">
        <v>18.350000000000001</v>
      </c>
      <c r="G6892" s="2">
        <v>7.47</v>
      </c>
      <c r="H6892" s="2">
        <v>100.82</v>
      </c>
      <c r="I6892" t="s">
        <v>112</v>
      </c>
      <c r="J6892" t="s">
        <v>59</v>
      </c>
      <c r="K6892">
        <v>77027</v>
      </c>
      <c r="L6892" t="s">
        <v>43</v>
      </c>
      <c r="M6892" t="s">
        <v>9358</v>
      </c>
      <c r="N6892" t="s">
        <v>12151</v>
      </c>
      <c r="T6892"/>
    </row>
    <row r="6893" spans="1:22" hidden="1" x14ac:dyDescent="0.25">
      <c r="A6893" t="s">
        <v>12152</v>
      </c>
      <c r="B6893" t="s">
        <v>9487</v>
      </c>
      <c r="C6893" s="1">
        <v>44842</v>
      </c>
      <c r="D6893" s="1" t="s">
        <v>18</v>
      </c>
      <c r="E6893" s="2">
        <v>320</v>
      </c>
      <c r="F6893" s="2">
        <v>48.66</v>
      </c>
      <c r="G6893" s="2">
        <v>25.82</v>
      </c>
      <c r="H6893" s="2">
        <v>394.48</v>
      </c>
      <c r="I6893" t="s">
        <v>1003</v>
      </c>
      <c r="J6893" t="s">
        <v>56</v>
      </c>
      <c r="K6893">
        <v>45371</v>
      </c>
      <c r="L6893" t="s">
        <v>21</v>
      </c>
      <c r="M6893" t="s">
        <v>9358</v>
      </c>
      <c r="N6893" t="s">
        <v>12151</v>
      </c>
      <c r="T6893"/>
    </row>
    <row r="6894" spans="1:22" hidden="1" x14ac:dyDescent="0.25">
      <c r="A6894" t="s">
        <v>12152</v>
      </c>
      <c r="B6894" t="s">
        <v>9488</v>
      </c>
      <c r="C6894" s="1">
        <v>44842</v>
      </c>
      <c r="D6894" s="1" t="s">
        <v>18</v>
      </c>
      <c r="E6894" s="2">
        <v>160</v>
      </c>
      <c r="F6894" s="2">
        <v>29.86</v>
      </c>
      <c r="G6894" s="2">
        <v>12.58</v>
      </c>
      <c r="H6894" s="2">
        <v>202.44</v>
      </c>
      <c r="I6894" t="s">
        <v>9489</v>
      </c>
      <c r="J6894" t="s">
        <v>78</v>
      </c>
      <c r="K6894">
        <v>8846</v>
      </c>
      <c r="L6894" t="s">
        <v>21</v>
      </c>
      <c r="M6894" t="s">
        <v>9358</v>
      </c>
      <c r="N6894" t="s">
        <v>12151</v>
      </c>
      <c r="T6894"/>
    </row>
    <row r="6895" spans="1:22" hidden="1" x14ac:dyDescent="0.25">
      <c r="A6895" t="s">
        <v>12152</v>
      </c>
      <c r="B6895" t="s">
        <v>9491</v>
      </c>
      <c r="C6895" s="1">
        <v>44835</v>
      </c>
      <c r="D6895" s="1" t="s">
        <v>18</v>
      </c>
      <c r="E6895" s="2">
        <v>330</v>
      </c>
      <c r="F6895" s="2">
        <v>48.66</v>
      </c>
      <c r="G6895" s="2">
        <v>29.54</v>
      </c>
      <c r="H6895" s="2">
        <v>408.2</v>
      </c>
      <c r="I6895" t="s">
        <v>1378</v>
      </c>
      <c r="J6895" t="s">
        <v>56</v>
      </c>
      <c r="K6895">
        <v>45208</v>
      </c>
      <c r="L6895" t="s">
        <v>21</v>
      </c>
      <c r="M6895" t="s">
        <v>9490</v>
      </c>
      <c r="N6895" t="s">
        <v>12151</v>
      </c>
      <c r="T6895"/>
    </row>
    <row r="6896" spans="1:22" hidden="1" x14ac:dyDescent="0.25">
      <c r="A6896" t="s">
        <v>12152</v>
      </c>
      <c r="B6896" t="s">
        <v>9493</v>
      </c>
      <c r="C6896" s="1">
        <v>44835</v>
      </c>
      <c r="D6896" s="1" t="s">
        <v>18</v>
      </c>
      <c r="E6896" s="2">
        <v>405</v>
      </c>
      <c r="F6896" s="2">
        <v>50.76</v>
      </c>
      <c r="G6896" s="2">
        <v>31.9</v>
      </c>
      <c r="H6896" s="2">
        <v>487.66</v>
      </c>
      <c r="I6896" t="s">
        <v>194</v>
      </c>
      <c r="J6896" t="s">
        <v>134</v>
      </c>
      <c r="K6896">
        <v>46032</v>
      </c>
      <c r="L6896" t="s">
        <v>43</v>
      </c>
      <c r="M6896" t="s">
        <v>9490</v>
      </c>
      <c r="N6896" t="s">
        <v>12151</v>
      </c>
      <c r="T6896"/>
    </row>
    <row r="6897" spans="1:22" x14ac:dyDescent="0.25">
      <c r="A6897" t="s">
        <v>12152</v>
      </c>
      <c r="B6897" t="s">
        <v>9494</v>
      </c>
      <c r="C6897" s="1">
        <v>44835</v>
      </c>
      <c r="D6897" s="1" t="s">
        <v>18</v>
      </c>
      <c r="E6897" s="2">
        <v>190</v>
      </c>
      <c r="F6897" s="2">
        <v>28.09</v>
      </c>
      <c r="G6897" s="2">
        <v>17.46</v>
      </c>
      <c r="H6897" s="2">
        <v>235.55</v>
      </c>
      <c r="I6897" t="s">
        <v>1042</v>
      </c>
      <c r="J6897" t="s">
        <v>59</v>
      </c>
      <c r="K6897">
        <v>77345</v>
      </c>
      <c r="L6897" t="s">
        <v>75</v>
      </c>
      <c r="M6897" t="s">
        <v>9490</v>
      </c>
      <c r="N6897" t="s">
        <v>12151</v>
      </c>
      <c r="O6897" t="s">
        <v>12166</v>
      </c>
      <c r="P6897" s="10">
        <f>E6897</f>
        <v>190</v>
      </c>
      <c r="R6897" s="12">
        <v>7.7499999999999999E-2</v>
      </c>
      <c r="S6897" s="10">
        <f>P6897*R6897</f>
        <v>14.725</v>
      </c>
      <c r="T6897" t="s">
        <v>822</v>
      </c>
      <c r="U6897" s="10">
        <f>G6897</f>
        <v>17.46</v>
      </c>
      <c r="V6897" s="10">
        <f>S6897-U6897</f>
        <v>-2.7350000000000012</v>
      </c>
    </row>
    <row r="6898" spans="1:22" hidden="1" x14ac:dyDescent="0.25">
      <c r="A6898" t="s">
        <v>12152</v>
      </c>
      <c r="B6898" t="s">
        <v>9496</v>
      </c>
      <c r="C6898" s="1">
        <v>44835</v>
      </c>
      <c r="D6898" s="1" t="s">
        <v>18</v>
      </c>
      <c r="E6898" s="2">
        <v>190</v>
      </c>
      <c r="F6898" s="2">
        <v>29.86</v>
      </c>
      <c r="G6898" s="2">
        <v>16.5</v>
      </c>
      <c r="H6898" s="2">
        <v>236.36</v>
      </c>
      <c r="I6898" t="s">
        <v>9497</v>
      </c>
      <c r="J6898" t="s">
        <v>56</v>
      </c>
      <c r="K6898">
        <v>43110</v>
      </c>
      <c r="L6898" t="s">
        <v>21</v>
      </c>
      <c r="M6898" t="s">
        <v>9490</v>
      </c>
      <c r="N6898" t="s">
        <v>12151</v>
      </c>
      <c r="T6898"/>
    </row>
    <row r="6899" spans="1:22" x14ac:dyDescent="0.25">
      <c r="A6899" t="s">
        <v>12152</v>
      </c>
      <c r="B6899" t="s">
        <v>9498</v>
      </c>
      <c r="C6899" s="1">
        <v>44835</v>
      </c>
      <c r="D6899" s="1" t="s">
        <v>18</v>
      </c>
      <c r="E6899" s="2">
        <v>330</v>
      </c>
      <c r="F6899" s="2">
        <v>48.66</v>
      </c>
      <c r="G6899" s="2">
        <v>0</v>
      </c>
      <c r="H6899" s="2">
        <v>378.66</v>
      </c>
      <c r="I6899" t="s">
        <v>9499</v>
      </c>
      <c r="J6899" t="s">
        <v>306</v>
      </c>
      <c r="K6899">
        <v>35209</v>
      </c>
      <c r="L6899" t="s">
        <v>75</v>
      </c>
      <c r="M6899" t="s">
        <v>9490</v>
      </c>
      <c r="N6899" t="s">
        <v>12151</v>
      </c>
      <c r="O6899" t="s">
        <v>12166</v>
      </c>
      <c r="P6899" s="10">
        <f>E6899</f>
        <v>330</v>
      </c>
      <c r="R6899" s="12">
        <v>7.7499999999999999E-2</v>
      </c>
      <c r="S6899" s="10">
        <f>P6899*R6899</f>
        <v>25.574999999999999</v>
      </c>
      <c r="T6899" t="s">
        <v>822</v>
      </c>
      <c r="U6899" s="10">
        <f>G6899</f>
        <v>0</v>
      </c>
      <c r="V6899" s="10">
        <f>S6899-U6899</f>
        <v>25.574999999999999</v>
      </c>
    </row>
    <row r="6900" spans="1:22" hidden="1" x14ac:dyDescent="0.25">
      <c r="A6900" t="s">
        <v>12152</v>
      </c>
      <c r="B6900" t="s">
        <v>9500</v>
      </c>
      <c r="C6900" s="1">
        <v>44837</v>
      </c>
      <c r="D6900" s="1" t="s">
        <v>18</v>
      </c>
      <c r="E6900" s="2">
        <v>330</v>
      </c>
      <c r="F6900" s="2">
        <v>48.66</v>
      </c>
      <c r="G6900" s="2">
        <v>22.72</v>
      </c>
      <c r="H6900" s="2">
        <v>401.38</v>
      </c>
      <c r="I6900" t="s">
        <v>9501</v>
      </c>
      <c r="J6900" t="s">
        <v>88</v>
      </c>
      <c r="K6900">
        <v>18707</v>
      </c>
      <c r="L6900" t="s">
        <v>43</v>
      </c>
      <c r="M6900" t="s">
        <v>9490</v>
      </c>
      <c r="N6900" t="s">
        <v>12151</v>
      </c>
      <c r="T6900"/>
    </row>
    <row r="6901" spans="1:22" x14ac:dyDescent="0.25">
      <c r="A6901" t="s">
        <v>12152</v>
      </c>
      <c r="B6901" t="s">
        <v>9502</v>
      </c>
      <c r="C6901" s="1">
        <v>44835</v>
      </c>
      <c r="D6901" s="1" t="s">
        <v>18</v>
      </c>
      <c r="E6901" s="2">
        <v>330</v>
      </c>
      <c r="F6901" s="2">
        <v>36.78</v>
      </c>
      <c r="G6901" s="2">
        <v>33</v>
      </c>
      <c r="H6901" s="2">
        <v>399.78</v>
      </c>
      <c r="I6901" t="s">
        <v>7231</v>
      </c>
      <c r="J6901" t="s">
        <v>52</v>
      </c>
      <c r="K6901">
        <v>90505</v>
      </c>
      <c r="L6901" t="s">
        <v>43</v>
      </c>
      <c r="M6901" t="s">
        <v>9490</v>
      </c>
      <c r="N6901" t="s">
        <v>12151</v>
      </c>
      <c r="O6901" t="s">
        <v>12166</v>
      </c>
      <c r="P6901" s="10">
        <f>E6901</f>
        <v>330</v>
      </c>
      <c r="R6901" s="17">
        <f>VLOOKUP(I6901,Counties!$A$1:$D$1787,3,0)</f>
        <v>9.5000000000000001E-2</v>
      </c>
      <c r="S6901" s="10">
        <f>P6901*R6901</f>
        <v>31.35</v>
      </c>
      <c r="T6901" s="17" t="str">
        <f>VLOOKUP(I6901,Counties!$A$1:$D$1787,4,0)</f>
        <v>Los Angeles</v>
      </c>
      <c r="U6901" s="10">
        <f>G6901</f>
        <v>33</v>
      </c>
      <c r="V6901" s="10">
        <f>S6901-U6901</f>
        <v>-1.6499999999999986</v>
      </c>
    </row>
    <row r="6902" spans="1:22" hidden="1" x14ac:dyDescent="0.25">
      <c r="A6902" t="s">
        <v>12152</v>
      </c>
      <c r="B6902" t="s">
        <v>9503</v>
      </c>
      <c r="C6902" s="1">
        <v>44835</v>
      </c>
      <c r="D6902" s="1" t="s">
        <v>18</v>
      </c>
      <c r="E6902" s="2">
        <v>330</v>
      </c>
      <c r="F6902" s="2">
        <v>48.66</v>
      </c>
      <c r="G6902" s="2">
        <v>26.51</v>
      </c>
      <c r="H6902" s="2">
        <v>405.17</v>
      </c>
      <c r="I6902" t="s">
        <v>381</v>
      </c>
      <c r="J6902" t="s">
        <v>46</v>
      </c>
      <c r="K6902">
        <v>31406</v>
      </c>
      <c r="L6902" t="s">
        <v>21</v>
      </c>
      <c r="M6902" t="s">
        <v>9490</v>
      </c>
      <c r="N6902" t="s">
        <v>12151</v>
      </c>
      <c r="T6902"/>
    </row>
    <row r="6903" spans="1:22" hidden="1" x14ac:dyDescent="0.25">
      <c r="A6903" t="s">
        <v>12152</v>
      </c>
      <c r="B6903" t="s">
        <v>9504</v>
      </c>
      <c r="C6903" s="1">
        <v>44836</v>
      </c>
      <c r="D6903" s="1" t="s">
        <v>18</v>
      </c>
      <c r="E6903" s="2">
        <v>410</v>
      </c>
      <c r="F6903" s="2">
        <v>48.66</v>
      </c>
      <c r="G6903" s="2">
        <v>0</v>
      </c>
      <c r="H6903" s="2">
        <v>458.66</v>
      </c>
      <c r="I6903" t="s">
        <v>6519</v>
      </c>
      <c r="J6903" t="s">
        <v>1254</v>
      </c>
      <c r="K6903">
        <v>50009</v>
      </c>
      <c r="L6903" t="s">
        <v>43</v>
      </c>
      <c r="M6903" t="s">
        <v>9490</v>
      </c>
      <c r="N6903" t="s">
        <v>12151</v>
      </c>
      <c r="T6903"/>
    </row>
    <row r="6904" spans="1:22" hidden="1" x14ac:dyDescent="0.25">
      <c r="A6904" t="s">
        <v>12152</v>
      </c>
      <c r="B6904" t="s">
        <v>9505</v>
      </c>
      <c r="C6904" s="1">
        <v>44835</v>
      </c>
      <c r="D6904" s="1" t="s">
        <v>18</v>
      </c>
      <c r="E6904" s="2">
        <v>330</v>
      </c>
      <c r="F6904" s="2">
        <v>48.66</v>
      </c>
      <c r="G6904" s="2">
        <v>0</v>
      </c>
      <c r="H6904" s="2">
        <v>378.66</v>
      </c>
      <c r="I6904" t="s">
        <v>6062</v>
      </c>
      <c r="J6904" t="s">
        <v>71</v>
      </c>
      <c r="K6904">
        <v>33716</v>
      </c>
      <c r="L6904" t="s">
        <v>43</v>
      </c>
      <c r="M6904" t="s">
        <v>9490</v>
      </c>
      <c r="N6904" t="s">
        <v>12151</v>
      </c>
      <c r="T6904"/>
    </row>
    <row r="6905" spans="1:22" hidden="1" x14ac:dyDescent="0.25">
      <c r="A6905" t="s">
        <v>12154</v>
      </c>
      <c r="B6905" t="s">
        <v>9506</v>
      </c>
      <c r="C6905" s="1">
        <v>44903</v>
      </c>
      <c r="D6905" s="1" t="s">
        <v>18</v>
      </c>
      <c r="E6905" s="2">
        <v>195</v>
      </c>
      <c r="F6905" s="2">
        <v>33.32</v>
      </c>
      <c r="G6905" s="2">
        <v>10.15</v>
      </c>
      <c r="H6905" s="2">
        <v>238.47</v>
      </c>
      <c r="I6905" t="s">
        <v>8773</v>
      </c>
      <c r="J6905" t="s">
        <v>27</v>
      </c>
      <c r="K6905">
        <v>70403</v>
      </c>
      <c r="L6905" t="s">
        <v>21</v>
      </c>
      <c r="M6905" t="s">
        <v>9490</v>
      </c>
      <c r="N6905" t="s">
        <v>12151</v>
      </c>
      <c r="T6905"/>
    </row>
    <row r="6906" spans="1:22" x14ac:dyDescent="0.25">
      <c r="A6906" t="s">
        <v>12152</v>
      </c>
      <c r="B6906" t="s">
        <v>9507</v>
      </c>
      <c r="C6906" s="1">
        <v>44837</v>
      </c>
      <c r="D6906" s="1" t="s">
        <v>18</v>
      </c>
      <c r="E6906" s="2">
        <v>147.6</v>
      </c>
      <c r="F6906" s="2">
        <v>25.4</v>
      </c>
      <c r="G6906" s="2">
        <v>13.84</v>
      </c>
      <c r="H6906" s="2">
        <v>186.84</v>
      </c>
      <c r="I6906" t="s">
        <v>370</v>
      </c>
      <c r="J6906" t="s">
        <v>52</v>
      </c>
      <c r="K6906">
        <v>95132</v>
      </c>
      <c r="L6906" t="s">
        <v>43</v>
      </c>
      <c r="M6906" t="s">
        <v>9490</v>
      </c>
      <c r="N6906" t="s">
        <v>12151</v>
      </c>
      <c r="O6906" t="s">
        <v>12166</v>
      </c>
      <c r="P6906" s="10">
        <f>E6906</f>
        <v>147.6</v>
      </c>
      <c r="R6906" s="17">
        <f>VLOOKUP(I6906,Counties!$A$1:$D$1787,3,0)</f>
        <v>9.3799999999999994E-2</v>
      </c>
      <c r="S6906" s="10">
        <f>P6906*R6906</f>
        <v>13.844879999999998</v>
      </c>
      <c r="T6906" s="17" t="str">
        <f>VLOOKUP(I6906,Counties!$A$1:$D$1787,4,0)</f>
        <v>Santa Clara</v>
      </c>
      <c r="U6906" s="10">
        <f>G6906</f>
        <v>13.84</v>
      </c>
      <c r="V6906" s="10">
        <f>S6906-U6906</f>
        <v>4.8799999999982191E-3</v>
      </c>
    </row>
    <row r="6907" spans="1:22" hidden="1" x14ac:dyDescent="0.25">
      <c r="A6907" t="s">
        <v>12152</v>
      </c>
      <c r="B6907" t="s">
        <v>9508</v>
      </c>
      <c r="C6907" s="1">
        <v>44835</v>
      </c>
      <c r="D6907" s="1" t="s">
        <v>18</v>
      </c>
      <c r="E6907" s="2">
        <v>315</v>
      </c>
      <c r="F6907" s="2">
        <v>46.63</v>
      </c>
      <c r="G6907" s="2">
        <v>35.25</v>
      </c>
      <c r="H6907" s="2">
        <v>396.88</v>
      </c>
      <c r="I6907" t="s">
        <v>2367</v>
      </c>
      <c r="J6907" t="s">
        <v>33</v>
      </c>
      <c r="K6907">
        <v>37130</v>
      </c>
      <c r="L6907" t="s">
        <v>43</v>
      </c>
      <c r="M6907" t="s">
        <v>9490</v>
      </c>
      <c r="N6907" t="s">
        <v>12151</v>
      </c>
      <c r="T6907"/>
    </row>
    <row r="6908" spans="1:22" hidden="1" x14ac:dyDescent="0.25">
      <c r="A6908" t="s">
        <v>12152</v>
      </c>
      <c r="B6908" t="s">
        <v>9509</v>
      </c>
      <c r="C6908" s="1">
        <v>44835</v>
      </c>
      <c r="D6908" s="1" t="s">
        <v>18</v>
      </c>
      <c r="E6908" s="2">
        <v>330</v>
      </c>
      <c r="F6908" s="2">
        <v>43.23</v>
      </c>
      <c r="G6908" s="2">
        <v>29.85</v>
      </c>
      <c r="H6908" s="2">
        <v>403.08</v>
      </c>
      <c r="I6908" t="s">
        <v>112</v>
      </c>
      <c r="J6908" t="s">
        <v>59</v>
      </c>
      <c r="K6908">
        <v>77082</v>
      </c>
      <c r="L6908" t="s">
        <v>43</v>
      </c>
      <c r="M6908" t="s">
        <v>9490</v>
      </c>
      <c r="N6908" t="s">
        <v>12151</v>
      </c>
      <c r="T6908"/>
    </row>
    <row r="6909" spans="1:22" x14ac:dyDescent="0.25">
      <c r="A6909" t="s">
        <v>12152</v>
      </c>
      <c r="B6909" t="s">
        <v>9510</v>
      </c>
      <c r="C6909" s="1">
        <v>44835</v>
      </c>
      <c r="D6909" s="1" t="s">
        <v>18</v>
      </c>
      <c r="E6909" s="2">
        <v>410</v>
      </c>
      <c r="F6909" s="2">
        <v>36.78</v>
      </c>
      <c r="G6909" s="2">
        <v>38.44</v>
      </c>
      <c r="H6909" s="2">
        <v>485.22</v>
      </c>
      <c r="I6909" t="s">
        <v>370</v>
      </c>
      <c r="J6909" t="s">
        <v>52</v>
      </c>
      <c r="K6909">
        <v>95139</v>
      </c>
      <c r="L6909" t="s">
        <v>43</v>
      </c>
      <c r="M6909" t="s">
        <v>9490</v>
      </c>
      <c r="N6909" t="s">
        <v>12151</v>
      </c>
      <c r="O6909" t="s">
        <v>12166</v>
      </c>
      <c r="P6909" s="10">
        <f>E6909</f>
        <v>410</v>
      </c>
      <c r="R6909" s="17">
        <f>VLOOKUP(I6909,Counties!$A$1:$D$1787,3,0)</f>
        <v>9.3799999999999994E-2</v>
      </c>
      <c r="S6909" s="10">
        <f>P6909*R6909</f>
        <v>38.457999999999998</v>
      </c>
      <c r="T6909" s="17" t="str">
        <f>VLOOKUP(I6909,Counties!$A$1:$D$1787,4,0)</f>
        <v>Santa Clara</v>
      </c>
      <c r="U6909" s="10">
        <f>G6909</f>
        <v>38.44</v>
      </c>
      <c r="V6909" s="10">
        <f>S6909-U6909</f>
        <v>1.8000000000000682E-2</v>
      </c>
    </row>
    <row r="6910" spans="1:22" hidden="1" x14ac:dyDescent="0.25">
      <c r="A6910" t="s">
        <v>12154</v>
      </c>
      <c r="B6910" t="s">
        <v>9511</v>
      </c>
      <c r="C6910" s="1">
        <v>44908</v>
      </c>
      <c r="D6910" s="1" t="s">
        <v>18</v>
      </c>
      <c r="E6910" s="2">
        <v>195</v>
      </c>
      <c r="F6910" s="2">
        <v>33.32</v>
      </c>
      <c r="G6910" s="2">
        <v>12.55</v>
      </c>
      <c r="H6910" s="2">
        <v>240.87</v>
      </c>
      <c r="I6910" t="s">
        <v>8412</v>
      </c>
      <c r="J6910" t="s">
        <v>299</v>
      </c>
      <c r="K6910">
        <v>53211</v>
      </c>
      <c r="L6910" t="s">
        <v>21</v>
      </c>
      <c r="M6910" t="s">
        <v>9490</v>
      </c>
      <c r="N6910" t="s">
        <v>12151</v>
      </c>
      <c r="T6910"/>
    </row>
    <row r="6911" spans="1:22" hidden="1" x14ac:dyDescent="0.25">
      <c r="A6911" t="s">
        <v>12152</v>
      </c>
      <c r="B6911" t="s">
        <v>9512</v>
      </c>
      <c r="C6911" s="1">
        <v>44836</v>
      </c>
      <c r="D6911" s="1" t="s">
        <v>18</v>
      </c>
      <c r="E6911" s="2">
        <v>330</v>
      </c>
      <c r="F6911" s="2">
        <v>48.66</v>
      </c>
      <c r="G6911" s="2">
        <v>16.86</v>
      </c>
      <c r="H6911" s="2">
        <v>395.52</v>
      </c>
      <c r="I6911" t="s">
        <v>9513</v>
      </c>
      <c r="J6911" t="s">
        <v>27</v>
      </c>
      <c r="K6911">
        <v>70657</v>
      </c>
      <c r="L6911" t="s">
        <v>21</v>
      </c>
      <c r="M6911" t="s">
        <v>9490</v>
      </c>
      <c r="N6911" t="s">
        <v>12151</v>
      </c>
      <c r="T6911"/>
    </row>
    <row r="6912" spans="1:22" hidden="1" x14ac:dyDescent="0.25">
      <c r="A6912" t="s">
        <v>12152</v>
      </c>
      <c r="B6912" t="s">
        <v>9514</v>
      </c>
      <c r="C6912" s="1">
        <v>44835</v>
      </c>
      <c r="D6912" s="1" t="s">
        <v>18</v>
      </c>
      <c r="E6912" s="2">
        <v>330</v>
      </c>
      <c r="F6912" s="2">
        <v>48.66</v>
      </c>
      <c r="G6912" s="2">
        <v>29.7</v>
      </c>
      <c r="H6912" s="2">
        <v>408.36</v>
      </c>
      <c r="I6912" t="s">
        <v>1399</v>
      </c>
      <c r="J6912" t="s">
        <v>42</v>
      </c>
      <c r="K6912">
        <v>21403</v>
      </c>
      <c r="L6912" t="s">
        <v>43</v>
      </c>
      <c r="M6912" t="s">
        <v>9490</v>
      </c>
      <c r="N6912" t="s">
        <v>12151</v>
      </c>
      <c r="T6912"/>
    </row>
    <row r="6913" spans="1:22" x14ac:dyDescent="0.25">
      <c r="A6913" t="s">
        <v>12152</v>
      </c>
      <c r="B6913" t="s">
        <v>9515</v>
      </c>
      <c r="C6913" s="1">
        <v>44835</v>
      </c>
      <c r="D6913" s="1" t="s">
        <v>18</v>
      </c>
      <c r="E6913" s="2">
        <v>330</v>
      </c>
      <c r="F6913" s="2">
        <v>48.66</v>
      </c>
      <c r="G6913" s="2">
        <v>0</v>
      </c>
      <c r="H6913" s="2">
        <v>378.66</v>
      </c>
      <c r="I6913" t="s">
        <v>106</v>
      </c>
      <c r="J6913" t="s">
        <v>71</v>
      </c>
      <c r="K6913" t="s">
        <v>9516</v>
      </c>
      <c r="L6913" t="s">
        <v>75</v>
      </c>
      <c r="M6913" t="s">
        <v>9490</v>
      </c>
      <c r="N6913" t="s">
        <v>12151</v>
      </c>
      <c r="O6913" t="s">
        <v>12166</v>
      </c>
      <c r="P6913" s="10">
        <f>E6913</f>
        <v>330</v>
      </c>
      <c r="R6913" s="12">
        <v>7.7499999999999999E-2</v>
      </c>
      <c r="S6913" s="10">
        <f>P6913*R6913</f>
        <v>25.574999999999999</v>
      </c>
      <c r="T6913" t="s">
        <v>822</v>
      </c>
      <c r="U6913" s="10">
        <f>G6913</f>
        <v>0</v>
      </c>
      <c r="V6913" s="10">
        <f>S6913-U6913</f>
        <v>25.574999999999999</v>
      </c>
    </row>
    <row r="6914" spans="1:22" hidden="1" x14ac:dyDescent="0.25">
      <c r="A6914" t="s">
        <v>12152</v>
      </c>
      <c r="B6914" t="s">
        <v>9517</v>
      </c>
      <c r="C6914" s="1">
        <v>44836</v>
      </c>
      <c r="D6914" s="1" t="s">
        <v>18</v>
      </c>
      <c r="E6914" s="2">
        <v>410</v>
      </c>
      <c r="F6914" s="2">
        <v>48.66</v>
      </c>
      <c r="G6914" s="2">
        <v>36.69</v>
      </c>
      <c r="H6914" s="2">
        <v>495.35</v>
      </c>
      <c r="I6914" t="s">
        <v>4208</v>
      </c>
      <c r="J6914" t="s">
        <v>88</v>
      </c>
      <c r="K6914">
        <v>19130</v>
      </c>
      <c r="L6914" t="s">
        <v>43</v>
      </c>
      <c r="M6914" t="s">
        <v>9490</v>
      </c>
      <c r="N6914" t="s">
        <v>12151</v>
      </c>
      <c r="T6914"/>
    </row>
    <row r="6915" spans="1:22" hidden="1" x14ac:dyDescent="0.25">
      <c r="A6915" t="s">
        <v>12152</v>
      </c>
      <c r="B6915" t="s">
        <v>9518</v>
      </c>
      <c r="C6915" s="1">
        <v>44835</v>
      </c>
      <c r="D6915" s="1" t="s">
        <v>18</v>
      </c>
      <c r="E6915" s="2">
        <v>330</v>
      </c>
      <c r="F6915" s="2">
        <v>43.23</v>
      </c>
      <c r="G6915" s="2">
        <v>29.85</v>
      </c>
      <c r="H6915" s="2">
        <v>403.08</v>
      </c>
      <c r="I6915" t="s">
        <v>112</v>
      </c>
      <c r="J6915" t="s">
        <v>59</v>
      </c>
      <c r="K6915">
        <v>77059</v>
      </c>
      <c r="L6915" t="s">
        <v>43</v>
      </c>
      <c r="M6915" t="s">
        <v>9490</v>
      </c>
      <c r="N6915" t="s">
        <v>12151</v>
      </c>
      <c r="T6915"/>
    </row>
    <row r="6916" spans="1:22" x14ac:dyDescent="0.25">
      <c r="A6916" t="s">
        <v>12152</v>
      </c>
      <c r="B6916" t="s">
        <v>9519</v>
      </c>
      <c r="C6916" s="1">
        <v>44835</v>
      </c>
      <c r="D6916" s="1" t="s">
        <v>18</v>
      </c>
      <c r="E6916" s="2">
        <v>330</v>
      </c>
      <c r="F6916" s="2">
        <v>36.78</v>
      </c>
      <c r="G6916" s="2">
        <v>25.58</v>
      </c>
      <c r="H6916" s="2">
        <v>392.36</v>
      </c>
      <c r="I6916" t="s">
        <v>738</v>
      </c>
      <c r="J6916" t="s">
        <v>52</v>
      </c>
      <c r="K6916">
        <v>92651</v>
      </c>
      <c r="L6916" t="s">
        <v>43</v>
      </c>
      <c r="M6916" t="s">
        <v>9490</v>
      </c>
      <c r="N6916" t="s">
        <v>12151</v>
      </c>
      <c r="O6916" t="s">
        <v>12166</v>
      </c>
      <c r="P6916" s="10">
        <f t="shared" ref="P6916:P6917" si="2237">E6916</f>
        <v>330</v>
      </c>
      <c r="R6916" s="17">
        <f>VLOOKUP(I6916,Counties!$A$1:$D$1787,3,0)</f>
        <v>7.7499999999999999E-2</v>
      </c>
      <c r="S6916" s="10">
        <f>P6916*R6916</f>
        <v>25.574999999999999</v>
      </c>
      <c r="T6916" s="17" t="str">
        <f>VLOOKUP(I6916,Counties!$A$1:$D$1787,4,0)</f>
        <v>Orange</v>
      </c>
      <c r="U6916" s="10">
        <f t="shared" ref="U6916:U6917" si="2238">G6916</f>
        <v>25.58</v>
      </c>
      <c r="V6916" s="10">
        <f t="shared" ref="V6916:V6917" si="2239">S6916-U6916</f>
        <v>-4.9999999999990052E-3</v>
      </c>
    </row>
    <row r="6917" spans="1:22" x14ac:dyDescent="0.25">
      <c r="A6917" t="s">
        <v>12152</v>
      </c>
      <c r="B6917" t="s">
        <v>9520</v>
      </c>
      <c r="C6917" s="1">
        <v>44835</v>
      </c>
      <c r="D6917" s="1" t="s">
        <v>54</v>
      </c>
      <c r="E6917" s="2">
        <v>-330</v>
      </c>
      <c r="F6917" s="2">
        <v>-48.66</v>
      </c>
      <c r="G6917" s="2">
        <v>-25.09</v>
      </c>
      <c r="H6917" s="2">
        <v>-403.75</v>
      </c>
      <c r="I6917" t="s">
        <v>9521</v>
      </c>
      <c r="J6917" t="s">
        <v>78</v>
      </c>
      <c r="K6917">
        <v>7405</v>
      </c>
      <c r="L6917" t="s">
        <v>75</v>
      </c>
      <c r="M6917" t="s">
        <v>9490</v>
      </c>
      <c r="N6917" t="s">
        <v>12151</v>
      </c>
      <c r="O6917" t="s">
        <v>12166</v>
      </c>
      <c r="P6917" s="10">
        <f t="shared" si="2237"/>
        <v>-330</v>
      </c>
      <c r="R6917" s="12">
        <v>7.7499999999999999E-2</v>
      </c>
      <c r="S6917" s="10">
        <f>P6917*R6917</f>
        <v>-25.574999999999999</v>
      </c>
      <c r="T6917" t="s">
        <v>822</v>
      </c>
      <c r="U6917" s="10">
        <f t="shared" si="2238"/>
        <v>-25.09</v>
      </c>
      <c r="V6917" s="10">
        <f t="shared" si="2239"/>
        <v>-0.48499999999999943</v>
      </c>
    </row>
    <row r="6918" spans="1:22" hidden="1" x14ac:dyDescent="0.25">
      <c r="A6918" t="s">
        <v>12152</v>
      </c>
      <c r="B6918" t="s">
        <v>9522</v>
      </c>
      <c r="C6918" s="1">
        <v>44852</v>
      </c>
      <c r="D6918" s="1" t="s">
        <v>18</v>
      </c>
      <c r="E6918" s="2">
        <v>330</v>
      </c>
      <c r="F6918" s="2">
        <v>48.66</v>
      </c>
      <c r="G6918" s="2">
        <v>33.61</v>
      </c>
      <c r="H6918" s="2">
        <v>412.27</v>
      </c>
      <c r="I6918" t="s">
        <v>923</v>
      </c>
      <c r="J6918" t="s">
        <v>39</v>
      </c>
      <c r="K6918">
        <v>10011</v>
      </c>
      <c r="L6918" t="s">
        <v>43</v>
      </c>
      <c r="M6918" t="s">
        <v>9490</v>
      </c>
      <c r="N6918" t="s">
        <v>12151</v>
      </c>
      <c r="T6918"/>
    </row>
    <row r="6919" spans="1:22" hidden="1" x14ac:dyDescent="0.25">
      <c r="A6919" t="s">
        <v>12152</v>
      </c>
      <c r="B6919" t="s">
        <v>9523</v>
      </c>
      <c r="C6919" s="1">
        <v>44835</v>
      </c>
      <c r="D6919" s="1" t="s">
        <v>18</v>
      </c>
      <c r="E6919" s="2">
        <v>303.3</v>
      </c>
      <c r="F6919" s="2">
        <v>39.270000000000003</v>
      </c>
      <c r="G6919" s="2">
        <v>28.21</v>
      </c>
      <c r="H6919" s="2">
        <v>370.78</v>
      </c>
      <c r="I6919" t="s">
        <v>373</v>
      </c>
      <c r="J6919" t="s">
        <v>246</v>
      </c>
      <c r="K6919">
        <v>85396</v>
      </c>
      <c r="L6919" t="s">
        <v>43</v>
      </c>
      <c r="M6919" t="s">
        <v>9490</v>
      </c>
      <c r="N6919" t="s">
        <v>12151</v>
      </c>
      <c r="T6919"/>
    </row>
    <row r="6920" spans="1:22" hidden="1" x14ac:dyDescent="0.25">
      <c r="A6920" t="s">
        <v>12152</v>
      </c>
      <c r="B6920" t="s">
        <v>9524</v>
      </c>
      <c r="C6920" s="1">
        <v>44835</v>
      </c>
      <c r="D6920" s="1" t="s">
        <v>18</v>
      </c>
      <c r="E6920" s="2">
        <v>330</v>
      </c>
      <c r="F6920" s="2">
        <v>48.66</v>
      </c>
      <c r="G6920" s="2">
        <v>25.09</v>
      </c>
      <c r="H6920" s="2">
        <v>403.75</v>
      </c>
      <c r="I6920" t="s">
        <v>9525</v>
      </c>
      <c r="J6920" t="s">
        <v>78</v>
      </c>
      <c r="K6920">
        <v>7094</v>
      </c>
      <c r="L6920" t="s">
        <v>21</v>
      </c>
      <c r="M6920" t="s">
        <v>9490</v>
      </c>
      <c r="N6920" t="s">
        <v>12151</v>
      </c>
      <c r="T6920"/>
    </row>
    <row r="6921" spans="1:22" x14ac:dyDescent="0.25">
      <c r="A6921" t="s">
        <v>12153</v>
      </c>
      <c r="B6921" t="s">
        <v>9526</v>
      </c>
      <c r="C6921" s="1">
        <v>44880</v>
      </c>
      <c r="D6921" s="1" t="s">
        <v>18</v>
      </c>
      <c r="E6921" s="2">
        <v>0</v>
      </c>
      <c r="F6921" s="2">
        <v>0</v>
      </c>
      <c r="G6921" s="2">
        <v>0</v>
      </c>
      <c r="H6921" s="2">
        <v>0</v>
      </c>
      <c r="I6921" t="s">
        <v>8638</v>
      </c>
      <c r="J6921" t="s">
        <v>52</v>
      </c>
      <c r="K6921">
        <v>93446</v>
      </c>
      <c r="L6921" t="s">
        <v>43</v>
      </c>
      <c r="M6921" t="s">
        <v>9490</v>
      </c>
      <c r="N6921" t="s">
        <v>12151</v>
      </c>
      <c r="O6921" t="s">
        <v>12166</v>
      </c>
      <c r="P6921" s="10">
        <f>E6921</f>
        <v>0</v>
      </c>
      <c r="R6921" s="17">
        <f>VLOOKUP(I6921,Counties!$A$1:$D$1787,3,0)</f>
        <v>8.7499999999999994E-2</v>
      </c>
      <c r="S6921" s="10">
        <f>P6921*R6921</f>
        <v>0</v>
      </c>
      <c r="T6921" s="17" t="str">
        <f>VLOOKUP(I6921,Counties!$A$1:$D$1787,4,0)</f>
        <v>San Luis Obispo</v>
      </c>
      <c r="U6921" s="10">
        <f>G6921</f>
        <v>0</v>
      </c>
      <c r="V6921" s="10">
        <f>S6921-U6921</f>
        <v>0</v>
      </c>
    </row>
    <row r="6922" spans="1:22" hidden="1" x14ac:dyDescent="0.25">
      <c r="A6922" t="s">
        <v>12152</v>
      </c>
      <c r="B6922" t="s">
        <v>9527</v>
      </c>
      <c r="C6922" s="1">
        <v>44835</v>
      </c>
      <c r="D6922" s="1" t="s">
        <v>18</v>
      </c>
      <c r="E6922" s="2">
        <v>330</v>
      </c>
      <c r="F6922" s="2">
        <v>48.66</v>
      </c>
      <c r="G6922" s="2">
        <v>22.72</v>
      </c>
      <c r="H6922" s="2">
        <v>401.38</v>
      </c>
      <c r="I6922" t="s">
        <v>3189</v>
      </c>
      <c r="J6922" t="s">
        <v>88</v>
      </c>
      <c r="K6922">
        <v>19348</v>
      </c>
      <c r="L6922" t="s">
        <v>43</v>
      </c>
      <c r="M6922" t="s">
        <v>9490</v>
      </c>
      <c r="N6922" t="s">
        <v>12151</v>
      </c>
      <c r="T6922"/>
    </row>
    <row r="6923" spans="1:22" x14ac:dyDescent="0.25">
      <c r="A6923" t="s">
        <v>12152</v>
      </c>
      <c r="B6923" t="s">
        <v>9528</v>
      </c>
      <c r="C6923" s="1">
        <v>44835</v>
      </c>
      <c r="D6923" s="1" t="s">
        <v>54</v>
      </c>
      <c r="E6923" s="2">
        <v>-330</v>
      </c>
      <c r="F6923" s="2">
        <v>-48.66</v>
      </c>
      <c r="G6923" s="2">
        <v>-33.14</v>
      </c>
      <c r="H6923" s="2">
        <v>-411.8</v>
      </c>
      <c r="I6923" t="s">
        <v>9529</v>
      </c>
      <c r="J6923" t="s">
        <v>39</v>
      </c>
      <c r="K6923">
        <v>13456</v>
      </c>
      <c r="L6923" t="s">
        <v>75</v>
      </c>
      <c r="M6923" t="s">
        <v>9490</v>
      </c>
      <c r="N6923" t="s">
        <v>12151</v>
      </c>
      <c r="O6923" t="s">
        <v>12166</v>
      </c>
      <c r="P6923" s="10">
        <f t="shared" ref="P6923:P6924" si="2240">E6923</f>
        <v>-330</v>
      </c>
      <c r="R6923" s="12">
        <v>7.7499999999999999E-2</v>
      </c>
      <c r="S6923" s="10">
        <f>P6923*R6923</f>
        <v>-25.574999999999999</v>
      </c>
      <c r="T6923" t="s">
        <v>822</v>
      </c>
      <c r="U6923" s="10">
        <f t="shared" ref="U6923:U6924" si="2241">G6923</f>
        <v>-33.14</v>
      </c>
      <c r="V6923" s="10">
        <f t="shared" ref="V6923:V6924" si="2242">S6923-U6923</f>
        <v>7.5650000000000013</v>
      </c>
    </row>
    <row r="6924" spans="1:22" x14ac:dyDescent="0.25">
      <c r="A6924" t="s">
        <v>12153</v>
      </c>
      <c r="B6924" t="s">
        <v>9530</v>
      </c>
      <c r="C6924" s="1">
        <v>44880</v>
      </c>
      <c r="D6924" s="1" t="s">
        <v>54</v>
      </c>
      <c r="E6924" s="2">
        <v>-190</v>
      </c>
      <c r="F6924" s="2">
        <v>-28.55</v>
      </c>
      <c r="G6924" s="2">
        <v>-17.809999999999999</v>
      </c>
      <c r="H6924" s="2">
        <v>-236.36</v>
      </c>
      <c r="I6924" t="s">
        <v>370</v>
      </c>
      <c r="J6924" t="s">
        <v>52</v>
      </c>
      <c r="K6924">
        <v>95132</v>
      </c>
      <c r="L6924" t="s">
        <v>43</v>
      </c>
      <c r="M6924" t="s">
        <v>9490</v>
      </c>
      <c r="N6924" t="s">
        <v>12151</v>
      </c>
      <c r="O6924" t="s">
        <v>12166</v>
      </c>
      <c r="P6924" s="10">
        <f t="shared" si="2240"/>
        <v>-190</v>
      </c>
      <c r="R6924" s="17">
        <f>VLOOKUP(I6924,Counties!$A$1:$D$1787,3,0)</f>
        <v>9.3799999999999994E-2</v>
      </c>
      <c r="S6924" s="10">
        <f>P6924*R6924</f>
        <v>-17.821999999999999</v>
      </c>
      <c r="T6924" s="17" t="str">
        <f>VLOOKUP(I6924,Counties!$A$1:$D$1787,4,0)</f>
        <v>Santa Clara</v>
      </c>
      <c r="U6924" s="10">
        <f t="shared" si="2241"/>
        <v>-17.809999999999999</v>
      </c>
      <c r="V6924" s="10">
        <f t="shared" si="2242"/>
        <v>-1.2000000000000455E-2</v>
      </c>
    </row>
    <row r="6925" spans="1:22" hidden="1" x14ac:dyDescent="0.25">
      <c r="A6925" t="s">
        <v>12152</v>
      </c>
      <c r="B6925" t="s">
        <v>9531</v>
      </c>
      <c r="C6925" s="1">
        <v>44835</v>
      </c>
      <c r="D6925" s="1" t="s">
        <v>18</v>
      </c>
      <c r="E6925" s="2">
        <v>330</v>
      </c>
      <c r="F6925" s="2">
        <v>48.66</v>
      </c>
      <c r="G6925" s="2">
        <v>0</v>
      </c>
      <c r="H6925" s="2">
        <v>378.66</v>
      </c>
      <c r="I6925" t="s">
        <v>4142</v>
      </c>
      <c r="J6925" t="s">
        <v>265</v>
      </c>
      <c r="K6925">
        <v>2155</v>
      </c>
      <c r="L6925" t="s">
        <v>43</v>
      </c>
      <c r="M6925" t="s">
        <v>9490</v>
      </c>
      <c r="N6925" t="s">
        <v>12151</v>
      </c>
      <c r="T6925"/>
    </row>
    <row r="6926" spans="1:22" hidden="1" x14ac:dyDescent="0.25">
      <c r="A6926" t="s">
        <v>12152</v>
      </c>
      <c r="B6926" t="s">
        <v>9532</v>
      </c>
      <c r="C6926" s="1">
        <v>44837</v>
      </c>
      <c r="D6926" s="1" t="s">
        <v>18</v>
      </c>
      <c r="E6926" s="2">
        <v>330</v>
      </c>
      <c r="F6926" s="2">
        <v>48.66</v>
      </c>
      <c r="G6926" s="2">
        <v>27.45</v>
      </c>
      <c r="H6926" s="2">
        <v>406.11</v>
      </c>
      <c r="I6926" t="s">
        <v>6498</v>
      </c>
      <c r="J6926" t="s">
        <v>20</v>
      </c>
      <c r="K6926">
        <v>27526</v>
      </c>
      <c r="L6926" t="s">
        <v>21</v>
      </c>
      <c r="M6926" t="s">
        <v>9490</v>
      </c>
      <c r="N6926" t="s">
        <v>12151</v>
      </c>
      <c r="T6926"/>
    </row>
    <row r="6927" spans="1:22" x14ac:dyDescent="0.25">
      <c r="A6927" t="s">
        <v>12152</v>
      </c>
      <c r="B6927" t="s">
        <v>9533</v>
      </c>
      <c r="C6927" s="1">
        <v>44835</v>
      </c>
      <c r="D6927" s="1" t="s">
        <v>18</v>
      </c>
      <c r="E6927" s="2">
        <v>330</v>
      </c>
      <c r="F6927" s="2">
        <v>36.78</v>
      </c>
      <c r="G6927" s="2">
        <v>29.7</v>
      </c>
      <c r="H6927" s="2">
        <v>396.48</v>
      </c>
      <c r="I6927" t="s">
        <v>4035</v>
      </c>
      <c r="J6927" t="s">
        <v>52</v>
      </c>
      <c r="K6927">
        <v>95060</v>
      </c>
      <c r="L6927" t="s">
        <v>43</v>
      </c>
      <c r="M6927" t="s">
        <v>9490</v>
      </c>
      <c r="N6927" t="s">
        <v>12151</v>
      </c>
      <c r="O6927" t="s">
        <v>12166</v>
      </c>
      <c r="P6927" s="10">
        <f>E6927</f>
        <v>330</v>
      </c>
      <c r="R6927" s="17">
        <f>VLOOKUP(I6927,Counties!$A$1:$D$1787,3,0)</f>
        <v>9.2499999999999999E-2</v>
      </c>
      <c r="S6927" s="10">
        <f>P6927*R6927</f>
        <v>30.524999999999999</v>
      </c>
      <c r="T6927" s="17" t="str">
        <f>VLOOKUP(I6927,Counties!$A$1:$D$1787,4,0)</f>
        <v>Santa Cruz</v>
      </c>
      <c r="U6927" s="10">
        <f>G6927</f>
        <v>29.7</v>
      </c>
      <c r="V6927" s="10">
        <f>S6927-U6927</f>
        <v>0.82499999999999929</v>
      </c>
    </row>
    <row r="6928" spans="1:22" hidden="1" x14ac:dyDescent="0.25">
      <c r="A6928" t="s">
        <v>12152</v>
      </c>
      <c r="B6928" t="s">
        <v>9534</v>
      </c>
      <c r="C6928" s="1">
        <v>44835</v>
      </c>
      <c r="D6928" s="1" t="s">
        <v>18</v>
      </c>
      <c r="E6928" s="2">
        <v>330</v>
      </c>
      <c r="F6928" s="2">
        <v>48.66</v>
      </c>
      <c r="G6928" s="2">
        <v>26.51</v>
      </c>
      <c r="H6928" s="2">
        <v>405.17</v>
      </c>
      <c r="I6928" t="s">
        <v>1074</v>
      </c>
      <c r="J6928" t="s">
        <v>56</v>
      </c>
      <c r="K6928">
        <v>45373</v>
      </c>
      <c r="L6928" t="s">
        <v>21</v>
      </c>
      <c r="M6928" t="s">
        <v>9490</v>
      </c>
      <c r="N6928" t="s">
        <v>12151</v>
      </c>
      <c r="T6928"/>
    </row>
    <row r="6929" spans="1:22" hidden="1" x14ac:dyDescent="0.25">
      <c r="A6929" t="s">
        <v>12152</v>
      </c>
      <c r="B6929" t="s">
        <v>9535</v>
      </c>
      <c r="C6929" s="1">
        <v>44835</v>
      </c>
      <c r="D6929" s="1" t="s">
        <v>18</v>
      </c>
      <c r="E6929" s="2">
        <v>330</v>
      </c>
      <c r="F6929" s="2">
        <v>39.270000000000003</v>
      </c>
      <c r="G6929" s="2">
        <v>26.56</v>
      </c>
      <c r="H6929" s="2">
        <v>395.83</v>
      </c>
      <c r="I6929" t="s">
        <v>288</v>
      </c>
      <c r="J6929" t="s">
        <v>246</v>
      </c>
      <c r="K6929">
        <v>85260</v>
      </c>
      <c r="L6929" t="s">
        <v>21</v>
      </c>
      <c r="M6929" t="s">
        <v>9490</v>
      </c>
      <c r="N6929" t="s">
        <v>12151</v>
      </c>
      <c r="T6929"/>
    </row>
    <row r="6930" spans="1:22" hidden="1" x14ac:dyDescent="0.25">
      <c r="A6930" t="s">
        <v>12152</v>
      </c>
      <c r="B6930" t="s">
        <v>9536</v>
      </c>
      <c r="C6930" s="1">
        <v>44835</v>
      </c>
      <c r="D6930" s="1" t="s">
        <v>18</v>
      </c>
      <c r="E6930" s="2">
        <v>330</v>
      </c>
      <c r="F6930" s="2">
        <v>48.66</v>
      </c>
      <c r="G6930" s="2">
        <v>0</v>
      </c>
      <c r="H6930" s="2">
        <v>378.66</v>
      </c>
      <c r="I6930" t="s">
        <v>2744</v>
      </c>
      <c r="J6930" t="s">
        <v>1780</v>
      </c>
      <c r="K6930">
        <v>20007</v>
      </c>
      <c r="L6930" t="s">
        <v>43</v>
      </c>
      <c r="M6930" t="s">
        <v>9490</v>
      </c>
      <c r="N6930" t="s">
        <v>12151</v>
      </c>
      <c r="T6930"/>
    </row>
    <row r="6931" spans="1:22" hidden="1" x14ac:dyDescent="0.25">
      <c r="A6931" t="s">
        <v>12152</v>
      </c>
      <c r="B6931" t="s">
        <v>9537</v>
      </c>
      <c r="C6931" s="1">
        <v>44835</v>
      </c>
      <c r="D6931" s="1" t="s">
        <v>18</v>
      </c>
      <c r="E6931" s="2">
        <v>330</v>
      </c>
      <c r="F6931" s="2">
        <v>48.66</v>
      </c>
      <c r="G6931" s="2">
        <v>30.28</v>
      </c>
      <c r="H6931" s="2">
        <v>408.94</v>
      </c>
      <c r="I6931" t="s">
        <v>4799</v>
      </c>
      <c r="J6931" t="s">
        <v>46</v>
      </c>
      <c r="K6931">
        <v>30338</v>
      </c>
      <c r="L6931" t="s">
        <v>21</v>
      </c>
      <c r="M6931" t="s">
        <v>9490</v>
      </c>
      <c r="N6931" t="s">
        <v>12151</v>
      </c>
      <c r="T6931"/>
    </row>
    <row r="6932" spans="1:22" hidden="1" x14ac:dyDescent="0.25">
      <c r="A6932" t="s">
        <v>12152</v>
      </c>
      <c r="B6932" t="s">
        <v>9538</v>
      </c>
      <c r="C6932" s="1">
        <v>44835</v>
      </c>
      <c r="D6932" s="1" t="s">
        <v>18</v>
      </c>
      <c r="E6932" s="2">
        <v>330</v>
      </c>
      <c r="F6932" s="2">
        <v>48.66</v>
      </c>
      <c r="G6932" s="2">
        <v>23.67</v>
      </c>
      <c r="H6932" s="2">
        <v>402.33</v>
      </c>
      <c r="I6932" t="s">
        <v>9539</v>
      </c>
      <c r="J6932" t="s">
        <v>203</v>
      </c>
      <c r="K6932">
        <v>60202</v>
      </c>
      <c r="L6932" t="s">
        <v>21</v>
      </c>
      <c r="M6932" t="s">
        <v>9490</v>
      </c>
      <c r="N6932" t="s">
        <v>12151</v>
      </c>
      <c r="T6932"/>
    </row>
    <row r="6933" spans="1:22" hidden="1" x14ac:dyDescent="0.25">
      <c r="A6933" t="s">
        <v>12152</v>
      </c>
      <c r="B6933" t="s">
        <v>9540</v>
      </c>
      <c r="C6933" s="1">
        <v>44835</v>
      </c>
      <c r="D6933" s="1" t="s">
        <v>18</v>
      </c>
      <c r="E6933" s="2">
        <v>450</v>
      </c>
      <c r="F6933" s="2">
        <v>48.66</v>
      </c>
      <c r="G6933" s="2">
        <v>29.92</v>
      </c>
      <c r="H6933" s="2">
        <v>528.58000000000004</v>
      </c>
      <c r="I6933" t="s">
        <v>9541</v>
      </c>
      <c r="J6933" t="s">
        <v>138</v>
      </c>
      <c r="K6933">
        <v>48382</v>
      </c>
      <c r="L6933" t="s">
        <v>21</v>
      </c>
      <c r="M6933" t="s">
        <v>9490</v>
      </c>
      <c r="N6933" t="s">
        <v>12151</v>
      </c>
      <c r="T6933"/>
    </row>
    <row r="6934" spans="1:22" hidden="1" x14ac:dyDescent="0.25">
      <c r="A6934" t="s">
        <v>12153</v>
      </c>
      <c r="B6934" t="s">
        <v>9542</v>
      </c>
      <c r="C6934" s="1">
        <v>44875</v>
      </c>
      <c r="D6934" s="1" t="s">
        <v>18</v>
      </c>
      <c r="E6934" s="2">
        <v>0</v>
      </c>
      <c r="F6934" s="2">
        <v>50.76</v>
      </c>
      <c r="G6934" s="2">
        <v>0</v>
      </c>
      <c r="H6934" s="2">
        <v>50.76</v>
      </c>
      <c r="I6934" t="s">
        <v>194</v>
      </c>
      <c r="J6934" t="s">
        <v>134</v>
      </c>
      <c r="K6934">
        <v>46032</v>
      </c>
      <c r="L6934" t="s">
        <v>43</v>
      </c>
      <c r="M6934" t="s">
        <v>9490</v>
      </c>
      <c r="N6934" t="s">
        <v>12151</v>
      </c>
      <c r="T6934"/>
    </row>
    <row r="6935" spans="1:22" hidden="1" x14ac:dyDescent="0.25">
      <c r="A6935" t="s">
        <v>12152</v>
      </c>
      <c r="B6935" t="s">
        <v>9543</v>
      </c>
      <c r="C6935" s="1">
        <v>44837</v>
      </c>
      <c r="D6935" s="1" t="s">
        <v>18</v>
      </c>
      <c r="E6935" s="2">
        <v>330</v>
      </c>
      <c r="F6935" s="2">
        <v>48.66</v>
      </c>
      <c r="G6935" s="2">
        <v>20.82</v>
      </c>
      <c r="H6935" s="2">
        <v>399.48</v>
      </c>
      <c r="I6935" t="s">
        <v>9544</v>
      </c>
      <c r="J6935" t="s">
        <v>299</v>
      </c>
      <c r="K6935">
        <v>54022</v>
      </c>
      <c r="L6935" t="s">
        <v>43</v>
      </c>
      <c r="M6935" t="s">
        <v>9490</v>
      </c>
      <c r="N6935" t="s">
        <v>12151</v>
      </c>
      <c r="T6935"/>
    </row>
    <row r="6936" spans="1:22" x14ac:dyDescent="0.25">
      <c r="A6936" t="s">
        <v>12152</v>
      </c>
      <c r="B6936" t="s">
        <v>9545</v>
      </c>
      <c r="C6936" s="1">
        <v>44835</v>
      </c>
      <c r="D6936" s="1" t="s">
        <v>18</v>
      </c>
      <c r="E6936" s="2">
        <v>330</v>
      </c>
      <c r="F6936" s="2">
        <v>36.78</v>
      </c>
      <c r="G6936" s="2">
        <v>28.88</v>
      </c>
      <c r="H6936" s="2">
        <v>395.66</v>
      </c>
      <c r="I6936" t="s">
        <v>1038</v>
      </c>
      <c r="J6936" t="s">
        <v>52</v>
      </c>
      <c r="K6936">
        <v>95819</v>
      </c>
      <c r="L6936" t="s">
        <v>43</v>
      </c>
      <c r="M6936" t="s">
        <v>9490</v>
      </c>
      <c r="N6936" t="s">
        <v>12151</v>
      </c>
      <c r="O6936" t="s">
        <v>12166</v>
      </c>
      <c r="P6936" s="10">
        <f t="shared" ref="P6936:P6939" si="2243">E6936</f>
        <v>330</v>
      </c>
      <c r="R6936" s="17">
        <f>VLOOKUP(I6936,Counties!$A$1:$D$1787,3,0)</f>
        <v>8.7499999999999994E-2</v>
      </c>
      <c r="S6936" s="10">
        <f t="shared" ref="S6936:S6939" si="2244">P6936*R6936</f>
        <v>28.874999999999996</v>
      </c>
      <c r="T6936" s="17" t="str">
        <f>VLOOKUP(I6936,Counties!$A$1:$D$1787,4,0)</f>
        <v>Sacramento</v>
      </c>
      <c r="U6936" s="10">
        <f t="shared" ref="U6936:U6939" si="2245">G6936</f>
        <v>28.88</v>
      </c>
      <c r="V6936" s="10">
        <f t="shared" ref="V6936:V6939" si="2246">S6936-U6936</f>
        <v>-5.000000000002558E-3</v>
      </c>
    </row>
    <row r="6937" spans="1:22" x14ac:dyDescent="0.25">
      <c r="A6937" t="s">
        <v>12152</v>
      </c>
      <c r="B6937" t="s">
        <v>9546</v>
      </c>
      <c r="C6937" s="1">
        <v>44835</v>
      </c>
      <c r="D6937" s="1" t="s">
        <v>18</v>
      </c>
      <c r="E6937" s="2">
        <v>330</v>
      </c>
      <c r="F6937" s="2">
        <v>36.78</v>
      </c>
      <c r="G6937" s="2">
        <v>28.88</v>
      </c>
      <c r="H6937" s="2">
        <v>395.66</v>
      </c>
      <c r="I6937" t="s">
        <v>8638</v>
      </c>
      <c r="J6937" t="s">
        <v>52</v>
      </c>
      <c r="K6937">
        <v>93446</v>
      </c>
      <c r="L6937" t="s">
        <v>43</v>
      </c>
      <c r="M6937" t="s">
        <v>9490</v>
      </c>
      <c r="N6937" t="s">
        <v>12151</v>
      </c>
      <c r="O6937" t="s">
        <v>12166</v>
      </c>
      <c r="P6937" s="10">
        <f t="shared" si="2243"/>
        <v>330</v>
      </c>
      <c r="R6937" s="17">
        <f>VLOOKUP(I6937,Counties!$A$1:$D$1787,3,0)</f>
        <v>8.7499999999999994E-2</v>
      </c>
      <c r="S6937" s="10">
        <f t="shared" si="2244"/>
        <v>28.874999999999996</v>
      </c>
      <c r="T6937" s="17" t="str">
        <f>VLOOKUP(I6937,Counties!$A$1:$D$1787,4,0)</f>
        <v>San Luis Obispo</v>
      </c>
      <c r="U6937" s="10">
        <f t="shared" si="2245"/>
        <v>28.88</v>
      </c>
      <c r="V6937" s="10">
        <f t="shared" si="2246"/>
        <v>-5.000000000002558E-3</v>
      </c>
    </row>
    <row r="6938" spans="1:22" x14ac:dyDescent="0.25">
      <c r="A6938" t="s">
        <v>12152</v>
      </c>
      <c r="B6938" t="s">
        <v>9547</v>
      </c>
      <c r="C6938" s="1">
        <v>44835</v>
      </c>
      <c r="D6938" s="1" t="s">
        <v>18</v>
      </c>
      <c r="E6938" s="2">
        <v>290</v>
      </c>
      <c r="F6938" s="2">
        <v>36.78</v>
      </c>
      <c r="G6938" s="2">
        <v>27.19</v>
      </c>
      <c r="H6938" s="2">
        <v>353.97</v>
      </c>
      <c r="I6938" t="s">
        <v>370</v>
      </c>
      <c r="J6938" t="s">
        <v>52</v>
      </c>
      <c r="K6938">
        <v>95132</v>
      </c>
      <c r="L6938" t="s">
        <v>75</v>
      </c>
      <c r="M6938" t="s">
        <v>9490</v>
      </c>
      <c r="N6938" t="s">
        <v>12151</v>
      </c>
      <c r="O6938" t="s">
        <v>12166</v>
      </c>
      <c r="P6938" s="10">
        <f t="shared" si="2243"/>
        <v>290</v>
      </c>
      <c r="R6938" s="17">
        <f>VLOOKUP(I6938,Counties!$A$1:$D$1787,3,0)</f>
        <v>9.3799999999999994E-2</v>
      </c>
      <c r="S6938" s="10">
        <f t="shared" si="2244"/>
        <v>27.201999999999998</v>
      </c>
      <c r="T6938" s="17" t="str">
        <f>VLOOKUP(I6938,Counties!$A$1:$D$1787,4,0)</f>
        <v>Santa Clara</v>
      </c>
      <c r="U6938" s="10">
        <f t="shared" si="2245"/>
        <v>27.19</v>
      </c>
      <c r="V6938" s="10">
        <f t="shared" si="2246"/>
        <v>1.1999999999996902E-2</v>
      </c>
    </row>
    <row r="6939" spans="1:22" x14ac:dyDescent="0.25">
      <c r="A6939" t="s">
        <v>12152</v>
      </c>
      <c r="B6939" t="s">
        <v>9548</v>
      </c>
      <c r="C6939" s="1">
        <v>44835</v>
      </c>
      <c r="D6939" s="1" t="s">
        <v>18</v>
      </c>
      <c r="E6939" s="2">
        <v>330</v>
      </c>
      <c r="F6939" s="2">
        <v>36.78</v>
      </c>
      <c r="G6939" s="2">
        <v>25.58</v>
      </c>
      <c r="H6939" s="2">
        <v>392.36</v>
      </c>
      <c r="I6939" t="s">
        <v>51</v>
      </c>
      <c r="J6939" t="s">
        <v>52</v>
      </c>
      <c r="K6939">
        <v>92109</v>
      </c>
      <c r="L6939" t="s">
        <v>43</v>
      </c>
      <c r="M6939" t="s">
        <v>9490</v>
      </c>
      <c r="N6939" t="s">
        <v>12151</v>
      </c>
      <c r="O6939" t="s">
        <v>12166</v>
      </c>
      <c r="P6939" s="10">
        <f t="shared" si="2243"/>
        <v>330</v>
      </c>
      <c r="R6939" s="17">
        <f>VLOOKUP(I6939,Counties!$A$1:$D$1787,3,0)</f>
        <v>7.7499999999999999E-2</v>
      </c>
      <c r="S6939" s="10">
        <f t="shared" si="2244"/>
        <v>25.574999999999999</v>
      </c>
      <c r="T6939" s="17" t="str">
        <f>VLOOKUP(I6939,Counties!$A$1:$D$1787,4,0)</f>
        <v>San Diego</v>
      </c>
      <c r="U6939" s="10">
        <f t="shared" si="2245"/>
        <v>25.58</v>
      </c>
      <c r="V6939" s="10">
        <f t="shared" si="2246"/>
        <v>-4.9999999999990052E-3</v>
      </c>
    </row>
    <row r="6940" spans="1:22" hidden="1" x14ac:dyDescent="0.25">
      <c r="A6940" t="s">
        <v>12152</v>
      </c>
      <c r="B6940" t="s">
        <v>9549</v>
      </c>
      <c r="C6940" s="1">
        <v>44835</v>
      </c>
      <c r="D6940" s="1" t="s">
        <v>18</v>
      </c>
      <c r="E6940" s="2">
        <v>330</v>
      </c>
      <c r="F6940" s="2">
        <v>39.270000000000003</v>
      </c>
      <c r="G6940" s="2">
        <v>30.3</v>
      </c>
      <c r="H6940" s="2">
        <v>399.57</v>
      </c>
      <c r="I6940" t="s">
        <v>2704</v>
      </c>
      <c r="J6940" t="s">
        <v>246</v>
      </c>
      <c r="K6940">
        <v>86005</v>
      </c>
      <c r="L6940" t="s">
        <v>43</v>
      </c>
      <c r="M6940" t="s">
        <v>9490</v>
      </c>
      <c r="N6940" t="s">
        <v>12151</v>
      </c>
      <c r="T6940"/>
    </row>
    <row r="6941" spans="1:22" hidden="1" x14ac:dyDescent="0.25">
      <c r="A6941" t="s">
        <v>12152</v>
      </c>
      <c r="B6941" t="s">
        <v>9550</v>
      </c>
      <c r="C6941" s="1">
        <v>44835</v>
      </c>
      <c r="D6941" s="1" t="s">
        <v>18</v>
      </c>
      <c r="E6941" s="2">
        <v>330</v>
      </c>
      <c r="F6941" s="2">
        <v>48.66</v>
      </c>
      <c r="G6941" s="2">
        <v>27.45</v>
      </c>
      <c r="H6941" s="2">
        <v>406.11</v>
      </c>
      <c r="I6941" t="s">
        <v>97</v>
      </c>
      <c r="J6941" t="s">
        <v>20</v>
      </c>
      <c r="K6941">
        <v>28203</v>
      </c>
      <c r="L6941" t="s">
        <v>21</v>
      </c>
      <c r="M6941" t="s">
        <v>9490</v>
      </c>
      <c r="N6941" t="s">
        <v>12151</v>
      </c>
      <c r="T6941"/>
    </row>
    <row r="6942" spans="1:22" hidden="1" x14ac:dyDescent="0.25">
      <c r="A6942" t="s">
        <v>12152</v>
      </c>
      <c r="B6942" t="s">
        <v>9551</v>
      </c>
      <c r="C6942" s="1">
        <v>44835</v>
      </c>
      <c r="D6942" s="1" t="s">
        <v>18</v>
      </c>
      <c r="E6942" s="2">
        <v>190</v>
      </c>
      <c r="F6942" s="2">
        <v>29.86</v>
      </c>
      <c r="G6942" s="2">
        <v>15.39</v>
      </c>
      <c r="H6942" s="2">
        <v>235.25</v>
      </c>
      <c r="I6942" t="s">
        <v>9552</v>
      </c>
      <c r="J6942" t="s">
        <v>134</v>
      </c>
      <c r="K6942">
        <v>46260</v>
      </c>
      <c r="L6942" t="s">
        <v>43</v>
      </c>
      <c r="M6942" t="s">
        <v>9490</v>
      </c>
      <c r="N6942" t="s">
        <v>12151</v>
      </c>
      <c r="T6942"/>
    </row>
    <row r="6943" spans="1:22" hidden="1" x14ac:dyDescent="0.25">
      <c r="A6943" t="s">
        <v>12152</v>
      </c>
      <c r="B6943" t="s">
        <v>9553</v>
      </c>
      <c r="C6943" s="1">
        <v>44835</v>
      </c>
      <c r="D6943" s="1" t="s">
        <v>18</v>
      </c>
      <c r="E6943" s="2">
        <v>330</v>
      </c>
      <c r="F6943" s="2">
        <v>38.65</v>
      </c>
      <c r="G6943" s="2">
        <v>0</v>
      </c>
      <c r="H6943" s="2">
        <v>368.65</v>
      </c>
      <c r="I6943" t="s">
        <v>2527</v>
      </c>
      <c r="J6943" t="s">
        <v>577</v>
      </c>
      <c r="K6943">
        <v>97401</v>
      </c>
      <c r="L6943" t="s">
        <v>43</v>
      </c>
      <c r="M6943" t="s">
        <v>9490</v>
      </c>
      <c r="N6943" t="s">
        <v>12151</v>
      </c>
      <c r="T6943"/>
    </row>
    <row r="6944" spans="1:22" hidden="1" x14ac:dyDescent="0.25">
      <c r="A6944" t="s">
        <v>12152</v>
      </c>
      <c r="B6944" t="s">
        <v>9554</v>
      </c>
      <c r="C6944" s="1">
        <v>44835</v>
      </c>
      <c r="D6944" s="1" t="s">
        <v>18</v>
      </c>
      <c r="E6944" s="2">
        <v>165</v>
      </c>
      <c r="F6944" s="2">
        <v>25.1</v>
      </c>
      <c r="G6944" s="2">
        <v>12.59</v>
      </c>
      <c r="H6944" s="2">
        <v>202.69</v>
      </c>
      <c r="I6944" t="s">
        <v>9555</v>
      </c>
      <c r="J6944" t="s">
        <v>78</v>
      </c>
      <c r="K6944">
        <v>8210</v>
      </c>
      <c r="L6944" t="s">
        <v>21</v>
      </c>
      <c r="M6944" t="s">
        <v>9490</v>
      </c>
      <c r="N6944" t="s">
        <v>12151</v>
      </c>
      <c r="T6944"/>
    </row>
    <row r="6945" spans="1:22" hidden="1" x14ac:dyDescent="0.25">
      <c r="A6945" t="s">
        <v>12152</v>
      </c>
      <c r="B6945" t="s">
        <v>9556</v>
      </c>
      <c r="C6945" s="1">
        <v>44836</v>
      </c>
      <c r="D6945" s="1" t="s">
        <v>18</v>
      </c>
      <c r="E6945" s="2">
        <v>330</v>
      </c>
      <c r="F6945" s="2">
        <v>48.66</v>
      </c>
      <c r="G6945" s="2">
        <v>19.8</v>
      </c>
      <c r="H6945" s="2">
        <v>398.46</v>
      </c>
      <c r="I6945" t="s">
        <v>9557</v>
      </c>
      <c r="J6945" t="s">
        <v>30</v>
      </c>
      <c r="K6945">
        <v>22192</v>
      </c>
      <c r="L6945" t="s">
        <v>21</v>
      </c>
      <c r="M6945" t="s">
        <v>9490</v>
      </c>
      <c r="N6945" t="s">
        <v>12151</v>
      </c>
      <c r="T6945"/>
    </row>
    <row r="6946" spans="1:22" hidden="1" x14ac:dyDescent="0.25">
      <c r="A6946" t="s">
        <v>12152</v>
      </c>
      <c r="B6946" t="s">
        <v>9558</v>
      </c>
      <c r="C6946" s="1">
        <v>44836</v>
      </c>
      <c r="D6946" s="1" t="s">
        <v>18</v>
      </c>
      <c r="E6946" s="2">
        <v>330</v>
      </c>
      <c r="F6946" s="2">
        <v>48.66</v>
      </c>
      <c r="G6946" s="2">
        <v>26.39</v>
      </c>
      <c r="H6946" s="2">
        <v>405.05</v>
      </c>
      <c r="I6946" t="s">
        <v>9559</v>
      </c>
      <c r="J6946" t="s">
        <v>472</v>
      </c>
      <c r="K6946">
        <v>3431</v>
      </c>
      <c r="L6946" t="s">
        <v>43</v>
      </c>
      <c r="M6946" t="s">
        <v>9490</v>
      </c>
      <c r="N6946" t="s">
        <v>12151</v>
      </c>
      <c r="T6946"/>
    </row>
    <row r="6947" spans="1:22" hidden="1" x14ac:dyDescent="0.25">
      <c r="A6947" t="s">
        <v>12152</v>
      </c>
      <c r="B6947" t="s">
        <v>9560</v>
      </c>
      <c r="C6947" s="1">
        <v>44835</v>
      </c>
      <c r="D6947" s="1" t="s">
        <v>18</v>
      </c>
      <c r="E6947" s="2">
        <v>330</v>
      </c>
      <c r="F6947" s="2">
        <v>48.66</v>
      </c>
      <c r="G6947" s="2">
        <v>22.72</v>
      </c>
      <c r="H6947" s="2">
        <v>401.38</v>
      </c>
      <c r="I6947" t="s">
        <v>9561</v>
      </c>
      <c r="J6947" t="s">
        <v>138</v>
      </c>
      <c r="K6947">
        <v>49721</v>
      </c>
      <c r="L6947" t="s">
        <v>21</v>
      </c>
      <c r="M6947" t="s">
        <v>9490</v>
      </c>
      <c r="N6947" t="s">
        <v>12151</v>
      </c>
      <c r="T6947"/>
    </row>
    <row r="6948" spans="1:22" hidden="1" x14ac:dyDescent="0.25">
      <c r="A6948" t="s">
        <v>12152</v>
      </c>
      <c r="B6948" t="s">
        <v>9562</v>
      </c>
      <c r="C6948" s="1">
        <v>44835</v>
      </c>
      <c r="D6948" s="1" t="s">
        <v>18</v>
      </c>
      <c r="E6948" s="2">
        <v>330</v>
      </c>
      <c r="F6948" s="2">
        <v>39.270000000000003</v>
      </c>
      <c r="G6948" s="2">
        <v>0.27</v>
      </c>
      <c r="H6948" s="2">
        <v>369.54</v>
      </c>
      <c r="I6948" t="s">
        <v>9275</v>
      </c>
      <c r="J6948" t="s">
        <v>277</v>
      </c>
      <c r="K6948">
        <v>80439</v>
      </c>
      <c r="L6948" t="s">
        <v>43</v>
      </c>
      <c r="M6948" t="s">
        <v>9490</v>
      </c>
      <c r="N6948" t="s">
        <v>12151</v>
      </c>
      <c r="T6948"/>
    </row>
    <row r="6949" spans="1:22" hidden="1" x14ac:dyDescent="0.25">
      <c r="A6949" t="s">
        <v>12152</v>
      </c>
      <c r="B6949" t="s">
        <v>9563</v>
      </c>
      <c r="C6949" s="1">
        <v>44837</v>
      </c>
      <c r="D6949" s="1" t="s">
        <v>18</v>
      </c>
      <c r="E6949" s="2">
        <v>316.10000000000002</v>
      </c>
      <c r="F6949" s="2">
        <v>50.76</v>
      </c>
      <c r="G6949" s="2">
        <v>26.59</v>
      </c>
      <c r="H6949" s="2">
        <v>393.45</v>
      </c>
      <c r="I6949" t="s">
        <v>2240</v>
      </c>
      <c r="J6949" t="s">
        <v>56</v>
      </c>
      <c r="K6949">
        <v>44060</v>
      </c>
      <c r="L6949" t="s">
        <v>21</v>
      </c>
      <c r="M6949" t="s">
        <v>9490</v>
      </c>
      <c r="N6949" t="s">
        <v>12151</v>
      </c>
      <c r="T6949"/>
    </row>
    <row r="6950" spans="1:22" hidden="1" x14ac:dyDescent="0.25">
      <c r="A6950" t="s">
        <v>12152</v>
      </c>
      <c r="B6950" t="s">
        <v>9564</v>
      </c>
      <c r="C6950" s="1">
        <v>44835</v>
      </c>
      <c r="D6950" s="1" t="s">
        <v>18</v>
      </c>
      <c r="E6950" s="2">
        <v>330</v>
      </c>
      <c r="F6950" s="2">
        <v>48.66</v>
      </c>
      <c r="G6950" s="2">
        <v>0</v>
      </c>
      <c r="H6950" s="2">
        <v>378.66</v>
      </c>
      <c r="I6950" t="s">
        <v>9565</v>
      </c>
      <c r="J6950" t="s">
        <v>93</v>
      </c>
      <c r="K6950" t="s">
        <v>9566</v>
      </c>
      <c r="L6950" t="s">
        <v>43</v>
      </c>
      <c r="M6950" t="s">
        <v>9490</v>
      </c>
      <c r="N6950" t="s">
        <v>12151</v>
      </c>
      <c r="T6950"/>
    </row>
    <row r="6951" spans="1:22" hidden="1" x14ac:dyDescent="0.25">
      <c r="A6951" t="s">
        <v>12152</v>
      </c>
      <c r="B6951" t="s">
        <v>9567</v>
      </c>
      <c r="C6951" s="1">
        <v>44835</v>
      </c>
      <c r="D6951" s="1" t="s">
        <v>18</v>
      </c>
      <c r="E6951" s="2">
        <v>330</v>
      </c>
      <c r="F6951" s="2">
        <v>48.66</v>
      </c>
      <c r="G6951" s="2">
        <v>24.05</v>
      </c>
      <c r="H6951" s="2">
        <v>402.71</v>
      </c>
      <c r="I6951" t="s">
        <v>9568</v>
      </c>
      <c r="J6951" t="s">
        <v>405</v>
      </c>
      <c r="K6951">
        <v>6043</v>
      </c>
      <c r="L6951" t="s">
        <v>21</v>
      </c>
      <c r="M6951" t="s">
        <v>9490</v>
      </c>
      <c r="N6951" t="s">
        <v>12151</v>
      </c>
      <c r="T6951"/>
    </row>
    <row r="6952" spans="1:22" hidden="1" x14ac:dyDescent="0.25">
      <c r="A6952" t="s">
        <v>12152</v>
      </c>
      <c r="B6952" t="s">
        <v>9569</v>
      </c>
      <c r="C6952" s="1">
        <v>44835</v>
      </c>
      <c r="D6952" s="1" t="s">
        <v>18</v>
      </c>
      <c r="E6952" s="2">
        <v>330</v>
      </c>
      <c r="F6952" s="2">
        <v>48.66</v>
      </c>
      <c r="G6952" s="2">
        <v>22.72</v>
      </c>
      <c r="H6952" s="2">
        <v>401.38</v>
      </c>
      <c r="I6952" t="s">
        <v>5896</v>
      </c>
      <c r="J6952" t="s">
        <v>88</v>
      </c>
      <c r="K6952">
        <v>17325</v>
      </c>
      <c r="L6952" t="s">
        <v>43</v>
      </c>
      <c r="M6952" t="s">
        <v>9490</v>
      </c>
      <c r="N6952" t="s">
        <v>12151</v>
      </c>
      <c r="T6952"/>
    </row>
    <row r="6953" spans="1:22" hidden="1" x14ac:dyDescent="0.25">
      <c r="A6953" t="s">
        <v>12152</v>
      </c>
      <c r="B6953" t="s">
        <v>9570</v>
      </c>
      <c r="C6953" s="1">
        <v>44835</v>
      </c>
      <c r="D6953" s="1" t="s">
        <v>18</v>
      </c>
      <c r="E6953" s="2">
        <v>190</v>
      </c>
      <c r="F6953" s="2">
        <v>29.86</v>
      </c>
      <c r="G6953" s="2">
        <v>9.7799999999999994</v>
      </c>
      <c r="H6953" s="2">
        <v>229.64</v>
      </c>
      <c r="I6953" t="s">
        <v>8773</v>
      </c>
      <c r="J6953" t="s">
        <v>27</v>
      </c>
      <c r="K6953">
        <v>70403</v>
      </c>
      <c r="L6953" t="s">
        <v>21</v>
      </c>
      <c r="M6953" t="s">
        <v>9490</v>
      </c>
      <c r="N6953" t="s">
        <v>12151</v>
      </c>
      <c r="T6953"/>
    </row>
    <row r="6954" spans="1:22" hidden="1" x14ac:dyDescent="0.25">
      <c r="A6954" t="s">
        <v>12152</v>
      </c>
      <c r="B6954" t="s">
        <v>9571</v>
      </c>
      <c r="C6954" s="1">
        <v>44836</v>
      </c>
      <c r="D6954" s="1" t="s">
        <v>18</v>
      </c>
      <c r="E6954" s="2">
        <v>330</v>
      </c>
      <c r="F6954" s="2">
        <v>48.66</v>
      </c>
      <c r="G6954" s="2">
        <v>29.35</v>
      </c>
      <c r="H6954" s="2">
        <v>408.01</v>
      </c>
      <c r="I6954" t="s">
        <v>9572</v>
      </c>
      <c r="J6954" t="s">
        <v>46</v>
      </c>
      <c r="K6954">
        <v>30004</v>
      </c>
      <c r="L6954" t="s">
        <v>21</v>
      </c>
      <c r="M6954" t="s">
        <v>9490</v>
      </c>
      <c r="N6954" t="s">
        <v>12151</v>
      </c>
      <c r="T6954"/>
    </row>
    <row r="6955" spans="1:22" hidden="1" x14ac:dyDescent="0.25">
      <c r="A6955" t="s">
        <v>12152</v>
      </c>
      <c r="B6955" t="s">
        <v>9573</v>
      </c>
      <c r="C6955" s="1">
        <v>44835</v>
      </c>
      <c r="D6955" s="1" t="s">
        <v>18</v>
      </c>
      <c r="E6955" s="2">
        <v>330</v>
      </c>
      <c r="F6955" s="2">
        <v>48.66</v>
      </c>
      <c r="G6955" s="2">
        <v>25.09</v>
      </c>
      <c r="H6955" s="2">
        <v>403.75</v>
      </c>
      <c r="I6955" t="s">
        <v>9574</v>
      </c>
      <c r="J6955" t="s">
        <v>78</v>
      </c>
      <c r="K6955">
        <v>7726</v>
      </c>
      <c r="L6955" t="s">
        <v>21</v>
      </c>
      <c r="M6955" t="s">
        <v>9490</v>
      </c>
      <c r="N6955" t="s">
        <v>12151</v>
      </c>
      <c r="T6955"/>
    </row>
    <row r="6956" spans="1:22" hidden="1" x14ac:dyDescent="0.25">
      <c r="A6956" t="s">
        <v>12152</v>
      </c>
      <c r="B6956" t="s">
        <v>9575</v>
      </c>
      <c r="C6956" s="1">
        <v>44852</v>
      </c>
      <c r="D6956" s="1" t="s">
        <v>18</v>
      </c>
      <c r="E6956" s="2">
        <v>300</v>
      </c>
      <c r="F6956" s="2">
        <v>42.43</v>
      </c>
      <c r="G6956" s="2">
        <v>20.55</v>
      </c>
      <c r="H6956" s="2">
        <v>362.98</v>
      </c>
      <c r="I6956" t="s">
        <v>6045</v>
      </c>
      <c r="J6956" t="s">
        <v>138</v>
      </c>
      <c r="K6956" t="s">
        <v>9576</v>
      </c>
      <c r="L6956" t="s">
        <v>21</v>
      </c>
      <c r="M6956" t="s">
        <v>9490</v>
      </c>
      <c r="N6956" t="s">
        <v>12151</v>
      </c>
      <c r="T6956"/>
    </row>
    <row r="6957" spans="1:22" hidden="1" x14ac:dyDescent="0.25">
      <c r="A6957" t="s">
        <v>12153</v>
      </c>
      <c r="B6957" t="s">
        <v>9577</v>
      </c>
      <c r="C6957" s="1">
        <v>44884</v>
      </c>
      <c r="D6957" s="1" t="s">
        <v>18</v>
      </c>
      <c r="E6957" s="2">
        <v>0</v>
      </c>
      <c r="F6957" s="2">
        <v>0</v>
      </c>
      <c r="G6957" s="2">
        <v>0</v>
      </c>
      <c r="H6957" s="2">
        <v>0</v>
      </c>
      <c r="I6957" t="s">
        <v>9578</v>
      </c>
      <c r="J6957" t="s">
        <v>30</v>
      </c>
      <c r="K6957">
        <v>23669</v>
      </c>
      <c r="L6957" t="s">
        <v>21</v>
      </c>
      <c r="M6957" t="s">
        <v>9490</v>
      </c>
      <c r="N6957" t="s">
        <v>12151</v>
      </c>
      <c r="T6957"/>
    </row>
    <row r="6958" spans="1:22" hidden="1" x14ac:dyDescent="0.25">
      <c r="A6958" t="s">
        <v>12152</v>
      </c>
      <c r="B6958" t="s">
        <v>9579</v>
      </c>
      <c r="C6958" s="1">
        <v>44835</v>
      </c>
      <c r="D6958" s="1" t="s">
        <v>18</v>
      </c>
      <c r="E6958" s="2">
        <v>330</v>
      </c>
      <c r="F6958" s="2">
        <v>48.66</v>
      </c>
      <c r="G6958" s="2">
        <v>35.03</v>
      </c>
      <c r="H6958" s="2">
        <v>413.69</v>
      </c>
      <c r="I6958" t="s">
        <v>3324</v>
      </c>
      <c r="J6958" t="s">
        <v>33</v>
      </c>
      <c r="K6958">
        <v>37212</v>
      </c>
      <c r="L6958" t="s">
        <v>43</v>
      </c>
      <c r="M6958" t="s">
        <v>9490</v>
      </c>
      <c r="N6958" t="s">
        <v>12151</v>
      </c>
      <c r="T6958"/>
    </row>
    <row r="6959" spans="1:22" x14ac:dyDescent="0.25">
      <c r="A6959" t="s">
        <v>12152</v>
      </c>
      <c r="B6959" t="s">
        <v>9580</v>
      </c>
      <c r="C6959" s="1">
        <v>44837</v>
      </c>
      <c r="D6959" s="1" t="s">
        <v>18</v>
      </c>
      <c r="E6959" s="2">
        <v>330</v>
      </c>
      <c r="F6959" s="2">
        <v>48.66</v>
      </c>
      <c r="G6959" s="2">
        <v>0</v>
      </c>
      <c r="H6959" s="2">
        <v>378.66</v>
      </c>
      <c r="I6959" t="s">
        <v>9259</v>
      </c>
      <c r="J6959" t="s">
        <v>306</v>
      </c>
      <c r="K6959">
        <v>35630</v>
      </c>
      <c r="L6959" t="s">
        <v>75</v>
      </c>
      <c r="M6959" t="s">
        <v>9490</v>
      </c>
      <c r="N6959" t="s">
        <v>12151</v>
      </c>
      <c r="O6959" t="s">
        <v>12166</v>
      </c>
      <c r="P6959" s="10">
        <f>E6959</f>
        <v>330</v>
      </c>
      <c r="R6959" s="12">
        <v>7.7499999999999999E-2</v>
      </c>
      <c r="S6959" s="10">
        <f>P6959*R6959</f>
        <v>25.574999999999999</v>
      </c>
      <c r="T6959" t="s">
        <v>822</v>
      </c>
      <c r="U6959" s="10">
        <f>G6959</f>
        <v>0</v>
      </c>
      <c r="V6959" s="10">
        <f>S6959-U6959</f>
        <v>25.574999999999999</v>
      </c>
    </row>
    <row r="6960" spans="1:22" hidden="1" x14ac:dyDescent="0.25">
      <c r="A6960" t="s">
        <v>12152</v>
      </c>
      <c r="B6960" t="s">
        <v>9581</v>
      </c>
      <c r="C6960" s="1">
        <v>44835</v>
      </c>
      <c r="D6960" s="1" t="s">
        <v>18</v>
      </c>
      <c r="E6960" s="2">
        <v>350</v>
      </c>
      <c r="F6960" s="2">
        <v>48.66</v>
      </c>
      <c r="G6960" s="2">
        <v>31.1</v>
      </c>
      <c r="H6960" s="2">
        <v>429.76</v>
      </c>
      <c r="I6960" t="s">
        <v>1428</v>
      </c>
      <c r="J6960" t="s">
        <v>56</v>
      </c>
      <c r="K6960">
        <v>45249</v>
      </c>
      <c r="L6960" t="s">
        <v>21</v>
      </c>
      <c r="M6960" t="s">
        <v>9490</v>
      </c>
      <c r="N6960" t="s">
        <v>12151</v>
      </c>
      <c r="T6960"/>
    </row>
    <row r="6961" spans="1:22" hidden="1" x14ac:dyDescent="0.25">
      <c r="A6961" t="s">
        <v>12152</v>
      </c>
      <c r="B6961" t="s">
        <v>9582</v>
      </c>
      <c r="C6961" s="1">
        <v>44835</v>
      </c>
      <c r="D6961" s="1" t="s">
        <v>18</v>
      </c>
      <c r="E6961" s="2">
        <v>330</v>
      </c>
      <c r="F6961" s="2">
        <v>48.66</v>
      </c>
      <c r="G6961" s="2">
        <v>0</v>
      </c>
      <c r="H6961" s="2">
        <v>378.66</v>
      </c>
      <c r="I6961" t="s">
        <v>6300</v>
      </c>
      <c r="J6961" t="s">
        <v>93</v>
      </c>
      <c r="K6961">
        <v>64068</v>
      </c>
      <c r="L6961" t="s">
        <v>43</v>
      </c>
      <c r="M6961" t="s">
        <v>9490</v>
      </c>
      <c r="N6961" t="s">
        <v>12151</v>
      </c>
      <c r="T6961"/>
    </row>
    <row r="6962" spans="1:22" x14ac:dyDescent="0.25">
      <c r="A6962" t="s">
        <v>12152</v>
      </c>
      <c r="B6962" t="s">
        <v>9583</v>
      </c>
      <c r="C6962" s="1">
        <v>44835</v>
      </c>
      <c r="D6962" s="1" t="s">
        <v>18</v>
      </c>
      <c r="E6962" s="2">
        <v>330</v>
      </c>
      <c r="F6962" s="2">
        <v>36.78</v>
      </c>
      <c r="G6962" s="2">
        <v>25.58</v>
      </c>
      <c r="H6962" s="2">
        <v>392.36</v>
      </c>
      <c r="I6962" t="s">
        <v>51</v>
      </c>
      <c r="J6962" t="s">
        <v>52</v>
      </c>
      <c r="K6962">
        <v>92129</v>
      </c>
      <c r="L6962" t="s">
        <v>43</v>
      </c>
      <c r="M6962" t="s">
        <v>9490</v>
      </c>
      <c r="N6962" t="s">
        <v>12151</v>
      </c>
      <c r="O6962" t="s">
        <v>12166</v>
      </c>
      <c r="P6962" s="10">
        <f>E6962</f>
        <v>330</v>
      </c>
      <c r="R6962" s="17">
        <f>VLOOKUP(I6962,Counties!$A$1:$D$1787,3,0)</f>
        <v>7.7499999999999999E-2</v>
      </c>
      <c r="S6962" s="10">
        <f>P6962*R6962</f>
        <v>25.574999999999999</v>
      </c>
      <c r="T6962" s="17" t="str">
        <f>VLOOKUP(I6962,Counties!$A$1:$D$1787,4,0)</f>
        <v>San Diego</v>
      </c>
      <c r="U6962" s="10">
        <f>G6962</f>
        <v>25.58</v>
      </c>
      <c r="V6962" s="10">
        <f>S6962-U6962</f>
        <v>-4.9999999999990052E-3</v>
      </c>
    </row>
    <row r="6963" spans="1:22" hidden="1" x14ac:dyDescent="0.25">
      <c r="A6963" t="s">
        <v>12152</v>
      </c>
      <c r="B6963" t="s">
        <v>9584</v>
      </c>
      <c r="C6963" s="1">
        <v>44835</v>
      </c>
      <c r="D6963" s="1" t="s">
        <v>18</v>
      </c>
      <c r="E6963" s="2">
        <v>330</v>
      </c>
      <c r="F6963" s="2">
        <v>48.66</v>
      </c>
      <c r="G6963" s="2">
        <v>0</v>
      </c>
      <c r="H6963" s="2">
        <v>378.66</v>
      </c>
      <c r="I6963" t="s">
        <v>3095</v>
      </c>
      <c r="J6963" t="s">
        <v>71</v>
      </c>
      <c r="K6963">
        <v>34236</v>
      </c>
      <c r="L6963" t="s">
        <v>43</v>
      </c>
      <c r="M6963" t="s">
        <v>9490</v>
      </c>
      <c r="N6963" t="s">
        <v>12151</v>
      </c>
      <c r="T6963"/>
    </row>
    <row r="6964" spans="1:22" hidden="1" x14ac:dyDescent="0.25">
      <c r="A6964" t="s">
        <v>12152</v>
      </c>
      <c r="B6964" t="s">
        <v>9585</v>
      </c>
      <c r="C6964" s="1">
        <v>44835</v>
      </c>
      <c r="D6964" s="1" t="s">
        <v>18</v>
      </c>
      <c r="E6964" s="2">
        <v>330</v>
      </c>
      <c r="F6964" s="2">
        <v>43.23</v>
      </c>
      <c r="G6964" s="2">
        <v>29.85</v>
      </c>
      <c r="H6964" s="2">
        <v>403.08</v>
      </c>
      <c r="I6964" t="s">
        <v>9586</v>
      </c>
      <c r="J6964" t="s">
        <v>59</v>
      </c>
      <c r="K6964">
        <v>76437</v>
      </c>
      <c r="L6964" t="s">
        <v>43</v>
      </c>
      <c r="M6964" t="s">
        <v>9490</v>
      </c>
      <c r="N6964" t="s">
        <v>12151</v>
      </c>
      <c r="T6964"/>
    </row>
    <row r="6965" spans="1:22" hidden="1" x14ac:dyDescent="0.25">
      <c r="A6965" t="s">
        <v>12152</v>
      </c>
      <c r="B6965" t="s">
        <v>9587</v>
      </c>
      <c r="C6965" s="1">
        <v>44835</v>
      </c>
      <c r="D6965" s="1" t="s">
        <v>18</v>
      </c>
      <c r="E6965" s="2">
        <v>302.39999999999998</v>
      </c>
      <c r="F6965" s="2">
        <v>52.86</v>
      </c>
      <c r="G6965" s="2">
        <v>18.14</v>
      </c>
      <c r="H6965" s="2">
        <v>373.4</v>
      </c>
      <c r="I6965" t="s">
        <v>7255</v>
      </c>
      <c r="J6965" t="s">
        <v>30</v>
      </c>
      <c r="K6965">
        <v>22003</v>
      </c>
      <c r="L6965" t="s">
        <v>21</v>
      </c>
      <c r="M6965" t="s">
        <v>9490</v>
      </c>
      <c r="N6965" t="s">
        <v>12151</v>
      </c>
      <c r="T6965"/>
    </row>
    <row r="6966" spans="1:22" x14ac:dyDescent="0.25">
      <c r="A6966" t="s">
        <v>12153</v>
      </c>
      <c r="B6966" t="s">
        <v>9588</v>
      </c>
      <c r="C6966" s="1">
        <v>44879</v>
      </c>
      <c r="D6966" s="1" t="s">
        <v>18</v>
      </c>
      <c r="E6966" s="2">
        <v>0</v>
      </c>
      <c r="F6966" s="2">
        <v>0</v>
      </c>
      <c r="G6966" s="2">
        <v>0</v>
      </c>
      <c r="H6966" s="2">
        <v>0</v>
      </c>
      <c r="I6966" t="s">
        <v>17</v>
      </c>
      <c r="J6966" t="s">
        <v>17</v>
      </c>
      <c r="K6966" t="s">
        <v>17</v>
      </c>
      <c r="L6966" t="s">
        <v>43</v>
      </c>
      <c r="M6966" t="s">
        <v>9490</v>
      </c>
      <c r="N6966" t="s">
        <v>12151</v>
      </c>
      <c r="O6966" t="s">
        <v>12164</v>
      </c>
      <c r="P6966" s="10"/>
      <c r="Q6966" s="10">
        <f>E6966</f>
        <v>0</v>
      </c>
      <c r="T6966"/>
      <c r="U6966" s="10">
        <f>G6966</f>
        <v>0</v>
      </c>
      <c r="V6966" s="10">
        <f>S6966-U6966</f>
        <v>0</v>
      </c>
    </row>
    <row r="6967" spans="1:22" hidden="1" x14ac:dyDescent="0.25">
      <c r="A6967" t="s">
        <v>12152</v>
      </c>
      <c r="B6967" t="s">
        <v>9589</v>
      </c>
      <c r="C6967" s="1">
        <v>44835</v>
      </c>
      <c r="D6967" s="1" t="s">
        <v>18</v>
      </c>
      <c r="E6967" s="2">
        <v>395</v>
      </c>
      <c r="F6967" s="2">
        <v>50.76</v>
      </c>
      <c r="G6967" s="2">
        <v>35.65</v>
      </c>
      <c r="H6967" s="2">
        <v>481.41</v>
      </c>
      <c r="I6967" t="s">
        <v>856</v>
      </c>
      <c r="J6967" t="s">
        <v>46</v>
      </c>
      <c r="K6967">
        <v>31601</v>
      </c>
      <c r="L6967" t="s">
        <v>21</v>
      </c>
      <c r="M6967" t="s">
        <v>9490</v>
      </c>
      <c r="N6967" t="s">
        <v>12151</v>
      </c>
      <c r="T6967"/>
    </row>
    <row r="6968" spans="1:22" hidden="1" x14ac:dyDescent="0.25">
      <c r="A6968" t="s">
        <v>12152</v>
      </c>
      <c r="B6968" t="s">
        <v>9590</v>
      </c>
      <c r="C6968" s="1">
        <v>44835</v>
      </c>
      <c r="D6968" s="1" t="s">
        <v>18</v>
      </c>
      <c r="E6968" s="2">
        <v>330</v>
      </c>
      <c r="F6968" s="2">
        <v>48.66</v>
      </c>
      <c r="G6968" s="2">
        <v>0</v>
      </c>
      <c r="H6968" s="2">
        <v>378.66</v>
      </c>
      <c r="I6968" t="s">
        <v>9591</v>
      </c>
      <c r="J6968" t="s">
        <v>71</v>
      </c>
      <c r="K6968">
        <v>33455</v>
      </c>
      <c r="L6968" t="s">
        <v>43</v>
      </c>
      <c r="M6968" t="s">
        <v>9490</v>
      </c>
      <c r="N6968" t="s">
        <v>12151</v>
      </c>
      <c r="T6968"/>
    </row>
    <row r="6969" spans="1:22" hidden="1" x14ac:dyDescent="0.25">
      <c r="A6969" t="s">
        <v>12154</v>
      </c>
      <c r="B6969" t="s">
        <v>9592</v>
      </c>
      <c r="C6969" s="1">
        <v>44896</v>
      </c>
      <c r="D6969" s="1" t="s">
        <v>18</v>
      </c>
      <c r="E6969" s="2">
        <v>0</v>
      </c>
      <c r="F6969" s="2">
        <v>0</v>
      </c>
      <c r="G6969" s="2">
        <v>0</v>
      </c>
      <c r="H6969" s="2">
        <v>0</v>
      </c>
      <c r="I6969" t="s">
        <v>9593</v>
      </c>
      <c r="J6969" t="s">
        <v>27</v>
      </c>
      <c r="K6969">
        <v>70605</v>
      </c>
      <c r="L6969" t="s">
        <v>43</v>
      </c>
      <c r="M6969" t="s">
        <v>9490</v>
      </c>
      <c r="N6969" t="s">
        <v>12151</v>
      </c>
      <c r="T6969"/>
    </row>
    <row r="6970" spans="1:22" hidden="1" x14ac:dyDescent="0.25">
      <c r="A6970" t="s">
        <v>12152</v>
      </c>
      <c r="B6970" t="s">
        <v>9594</v>
      </c>
      <c r="C6970" s="1">
        <v>44835</v>
      </c>
      <c r="D6970" s="1" t="s">
        <v>18</v>
      </c>
      <c r="E6970" s="2">
        <v>330</v>
      </c>
      <c r="F6970" s="2">
        <v>48.66</v>
      </c>
      <c r="G6970" s="2">
        <v>22.72</v>
      </c>
      <c r="H6970" s="2">
        <v>401.38</v>
      </c>
      <c r="I6970" t="s">
        <v>2351</v>
      </c>
      <c r="J6970" t="s">
        <v>138</v>
      </c>
      <c r="K6970" t="s">
        <v>9595</v>
      </c>
      <c r="L6970" t="s">
        <v>21</v>
      </c>
      <c r="M6970" t="s">
        <v>9490</v>
      </c>
      <c r="N6970" t="s">
        <v>12151</v>
      </c>
      <c r="T6970"/>
    </row>
    <row r="6971" spans="1:22" hidden="1" x14ac:dyDescent="0.25">
      <c r="A6971" t="s">
        <v>12152</v>
      </c>
      <c r="B6971" t="s">
        <v>9596</v>
      </c>
      <c r="C6971" s="1">
        <v>44835</v>
      </c>
      <c r="D6971" s="1" t="s">
        <v>18</v>
      </c>
      <c r="E6971" s="2">
        <v>190</v>
      </c>
      <c r="F6971" s="2">
        <v>25.76</v>
      </c>
      <c r="G6971" s="2">
        <v>0.27</v>
      </c>
      <c r="H6971" s="2">
        <v>216.03</v>
      </c>
      <c r="I6971" t="s">
        <v>36</v>
      </c>
      <c r="J6971" t="s">
        <v>277</v>
      </c>
      <c r="K6971">
        <v>80231</v>
      </c>
      <c r="L6971" t="s">
        <v>43</v>
      </c>
      <c r="M6971" t="s">
        <v>9490</v>
      </c>
      <c r="N6971" t="s">
        <v>12151</v>
      </c>
      <c r="T6971"/>
    </row>
    <row r="6972" spans="1:22" x14ac:dyDescent="0.25">
      <c r="A6972" t="s">
        <v>12152</v>
      </c>
      <c r="B6972" t="s">
        <v>9597</v>
      </c>
      <c r="C6972" s="1">
        <v>44837</v>
      </c>
      <c r="D6972" s="1" t="s">
        <v>18</v>
      </c>
      <c r="E6972" s="2">
        <v>330</v>
      </c>
      <c r="F6972" s="2">
        <v>36.78</v>
      </c>
      <c r="G6972" s="2">
        <v>33.83</v>
      </c>
      <c r="H6972" s="2">
        <v>400.61</v>
      </c>
      <c r="I6972" t="s">
        <v>2823</v>
      </c>
      <c r="J6972" t="s">
        <v>52</v>
      </c>
      <c r="K6972">
        <v>90808</v>
      </c>
      <c r="L6972" t="s">
        <v>43</v>
      </c>
      <c r="M6972" t="s">
        <v>9490</v>
      </c>
      <c r="N6972" t="s">
        <v>12151</v>
      </c>
      <c r="O6972" t="s">
        <v>12166</v>
      </c>
      <c r="P6972" s="10">
        <f>E6972</f>
        <v>330</v>
      </c>
      <c r="R6972" s="17">
        <f>VLOOKUP(I6972,Counties!$A$1:$D$1787,3,0)</f>
        <v>0.10249999999999999</v>
      </c>
      <c r="S6972" s="10">
        <f>P6972*R6972</f>
        <v>33.824999999999996</v>
      </c>
      <c r="T6972" s="17" t="str">
        <f>VLOOKUP(I6972,Counties!$A$1:$D$1787,4,0)</f>
        <v>Los Angeles</v>
      </c>
      <c r="U6972" s="10">
        <f>G6972</f>
        <v>33.83</v>
      </c>
      <c r="V6972" s="10">
        <f>S6972-U6972</f>
        <v>-5.000000000002558E-3</v>
      </c>
    </row>
    <row r="6973" spans="1:22" hidden="1" x14ac:dyDescent="0.25">
      <c r="A6973" t="s">
        <v>12154</v>
      </c>
      <c r="B6973" t="s">
        <v>9598</v>
      </c>
      <c r="C6973" s="1">
        <v>44896</v>
      </c>
      <c r="D6973" s="1" t="s">
        <v>18</v>
      </c>
      <c r="E6973" s="2">
        <v>157.5</v>
      </c>
      <c r="F6973" s="2">
        <v>25.1</v>
      </c>
      <c r="G6973" s="2">
        <v>12.79</v>
      </c>
      <c r="H6973" s="2">
        <v>195.39</v>
      </c>
      <c r="I6973" t="s">
        <v>7844</v>
      </c>
      <c r="J6973" t="s">
        <v>20</v>
      </c>
      <c r="K6973">
        <v>28056</v>
      </c>
      <c r="L6973" t="s">
        <v>21</v>
      </c>
      <c r="M6973" t="s">
        <v>9490</v>
      </c>
      <c r="N6973" t="s">
        <v>12151</v>
      </c>
      <c r="T6973"/>
    </row>
    <row r="6974" spans="1:22" hidden="1" x14ac:dyDescent="0.25">
      <c r="A6974" t="s">
        <v>12152</v>
      </c>
      <c r="B6974" t="s">
        <v>9599</v>
      </c>
      <c r="C6974" s="1">
        <v>44835</v>
      </c>
      <c r="D6974" s="1" t="s">
        <v>18</v>
      </c>
      <c r="E6974" s="2">
        <v>410</v>
      </c>
      <c r="F6974" s="2">
        <v>48.66</v>
      </c>
      <c r="G6974" s="2">
        <v>27.51</v>
      </c>
      <c r="H6974" s="2">
        <v>486.17</v>
      </c>
      <c r="I6974" t="s">
        <v>9600</v>
      </c>
      <c r="J6974" t="s">
        <v>138</v>
      </c>
      <c r="K6974">
        <v>48439</v>
      </c>
      <c r="L6974" t="s">
        <v>21</v>
      </c>
      <c r="M6974" t="s">
        <v>9490</v>
      </c>
      <c r="N6974" t="s">
        <v>12151</v>
      </c>
      <c r="T6974"/>
    </row>
    <row r="6975" spans="1:22" hidden="1" x14ac:dyDescent="0.25">
      <c r="A6975" t="s">
        <v>12152</v>
      </c>
      <c r="B6975" t="s">
        <v>9601</v>
      </c>
      <c r="C6975" s="1">
        <v>44835</v>
      </c>
      <c r="D6975" s="1" t="s">
        <v>18</v>
      </c>
      <c r="E6975" s="2">
        <v>295.5</v>
      </c>
      <c r="F6975" s="2">
        <v>52.86</v>
      </c>
      <c r="G6975" s="2">
        <v>20.9</v>
      </c>
      <c r="H6975" s="2">
        <v>369.26</v>
      </c>
      <c r="I6975" t="s">
        <v>9602</v>
      </c>
      <c r="J6975" t="s">
        <v>88</v>
      </c>
      <c r="K6975">
        <v>19031</v>
      </c>
      <c r="L6975" t="s">
        <v>43</v>
      </c>
      <c r="M6975" t="s">
        <v>9490</v>
      </c>
      <c r="N6975" t="s">
        <v>12151</v>
      </c>
      <c r="T6975"/>
    </row>
    <row r="6976" spans="1:22" hidden="1" x14ac:dyDescent="0.25">
      <c r="A6976" t="s">
        <v>12152</v>
      </c>
      <c r="B6976" t="s">
        <v>9603</v>
      </c>
      <c r="C6976" s="1">
        <v>44835</v>
      </c>
      <c r="D6976" s="1" t="s">
        <v>18</v>
      </c>
      <c r="E6976" s="2">
        <v>140</v>
      </c>
      <c r="F6976" s="2">
        <v>29.86</v>
      </c>
      <c r="G6976" s="2">
        <v>0</v>
      </c>
      <c r="H6976" s="2">
        <v>169.86</v>
      </c>
      <c r="I6976" t="s">
        <v>9604</v>
      </c>
      <c r="J6976" t="s">
        <v>93</v>
      </c>
      <c r="K6976">
        <v>65109</v>
      </c>
      <c r="L6976" t="s">
        <v>43</v>
      </c>
      <c r="M6976" t="s">
        <v>9490</v>
      </c>
      <c r="N6976" t="s">
        <v>12151</v>
      </c>
      <c r="T6976"/>
    </row>
    <row r="6977" spans="1:22" hidden="1" x14ac:dyDescent="0.25">
      <c r="A6977" t="s">
        <v>12152</v>
      </c>
      <c r="B6977" t="s">
        <v>9605</v>
      </c>
      <c r="C6977" s="1">
        <v>44837</v>
      </c>
      <c r="D6977" s="1" t="s">
        <v>18</v>
      </c>
      <c r="E6977" s="2">
        <v>410</v>
      </c>
      <c r="F6977" s="2">
        <v>48.66</v>
      </c>
      <c r="G6977" s="2">
        <v>0</v>
      </c>
      <c r="H6977" s="2">
        <v>458.66</v>
      </c>
      <c r="I6977" t="s">
        <v>9606</v>
      </c>
      <c r="J6977" t="s">
        <v>1254</v>
      </c>
      <c r="K6977" t="s">
        <v>9607</v>
      </c>
      <c r="L6977" t="s">
        <v>43</v>
      </c>
      <c r="M6977" t="s">
        <v>9490</v>
      </c>
      <c r="N6977" t="s">
        <v>12151</v>
      </c>
      <c r="T6977"/>
    </row>
    <row r="6978" spans="1:22" hidden="1" x14ac:dyDescent="0.25">
      <c r="A6978" t="s">
        <v>12152</v>
      </c>
      <c r="B6978" t="s">
        <v>9608</v>
      </c>
      <c r="C6978" s="1">
        <v>44835</v>
      </c>
      <c r="D6978" s="1" t="s">
        <v>18</v>
      </c>
      <c r="E6978" s="2">
        <v>410</v>
      </c>
      <c r="F6978" s="2">
        <v>48.66</v>
      </c>
      <c r="G6978" s="2">
        <v>28.67</v>
      </c>
      <c r="H6978" s="2">
        <v>487.33</v>
      </c>
      <c r="I6978" t="s">
        <v>5366</v>
      </c>
      <c r="J6978" t="s">
        <v>203</v>
      </c>
      <c r="K6978">
        <v>60532</v>
      </c>
      <c r="L6978" t="s">
        <v>21</v>
      </c>
      <c r="M6978" t="s">
        <v>9490</v>
      </c>
      <c r="N6978" t="s">
        <v>12151</v>
      </c>
      <c r="T6978"/>
    </row>
    <row r="6979" spans="1:22" hidden="1" x14ac:dyDescent="0.25">
      <c r="A6979" t="s">
        <v>12152</v>
      </c>
      <c r="B6979" t="s">
        <v>9609</v>
      </c>
      <c r="C6979" s="1">
        <v>44835</v>
      </c>
      <c r="D6979" s="1" t="s">
        <v>18</v>
      </c>
      <c r="E6979" s="2">
        <v>410</v>
      </c>
      <c r="F6979" s="2">
        <v>43.23</v>
      </c>
      <c r="G6979" s="2">
        <v>43.06</v>
      </c>
      <c r="H6979" s="2">
        <v>496.29</v>
      </c>
      <c r="I6979" t="s">
        <v>3067</v>
      </c>
      <c r="J6979" t="s">
        <v>1328</v>
      </c>
      <c r="K6979">
        <v>58104</v>
      </c>
      <c r="L6979" t="s">
        <v>43</v>
      </c>
      <c r="M6979" t="s">
        <v>9490</v>
      </c>
      <c r="N6979" t="s">
        <v>12151</v>
      </c>
      <c r="T6979"/>
    </row>
    <row r="6980" spans="1:22" x14ac:dyDescent="0.25">
      <c r="A6980" t="s">
        <v>12152</v>
      </c>
      <c r="B6980" t="s">
        <v>9610</v>
      </c>
      <c r="C6980" s="1">
        <v>44835</v>
      </c>
      <c r="D6980" s="1" t="s">
        <v>54</v>
      </c>
      <c r="E6980" s="2">
        <v>-190</v>
      </c>
      <c r="F6980" s="2">
        <v>-28.09</v>
      </c>
      <c r="G6980" s="2">
        <v>-17.46</v>
      </c>
      <c r="H6980" s="2">
        <v>-235.55</v>
      </c>
      <c r="I6980" t="s">
        <v>1042</v>
      </c>
      <c r="J6980" t="s">
        <v>59</v>
      </c>
      <c r="K6980">
        <v>77345</v>
      </c>
      <c r="L6980" t="s">
        <v>75</v>
      </c>
      <c r="M6980" t="s">
        <v>9490</v>
      </c>
      <c r="N6980" t="s">
        <v>12151</v>
      </c>
      <c r="O6980" t="s">
        <v>12166</v>
      </c>
      <c r="P6980" s="10">
        <f>E6980</f>
        <v>-190</v>
      </c>
      <c r="R6980" s="12">
        <v>7.7499999999999999E-2</v>
      </c>
      <c r="S6980" s="10">
        <f>P6980*R6980</f>
        <v>-14.725</v>
      </c>
      <c r="T6980" t="s">
        <v>822</v>
      </c>
      <c r="U6980" s="10">
        <f>G6980</f>
        <v>-17.46</v>
      </c>
      <c r="V6980" s="10">
        <f>S6980-U6980</f>
        <v>2.7350000000000012</v>
      </c>
    </row>
    <row r="6981" spans="1:22" hidden="1" x14ac:dyDescent="0.25">
      <c r="A6981" t="s">
        <v>12152</v>
      </c>
      <c r="B6981" t="s">
        <v>9611</v>
      </c>
      <c r="C6981" s="1">
        <v>44835</v>
      </c>
      <c r="D6981" s="1" t="s">
        <v>18</v>
      </c>
      <c r="E6981" s="2">
        <v>330</v>
      </c>
      <c r="F6981" s="2">
        <v>48.66</v>
      </c>
      <c r="G6981" s="2">
        <v>0</v>
      </c>
      <c r="H6981" s="2">
        <v>378.66</v>
      </c>
      <c r="I6981" t="s">
        <v>9612</v>
      </c>
      <c r="J6981" t="s">
        <v>211</v>
      </c>
      <c r="K6981">
        <v>55398</v>
      </c>
      <c r="L6981" t="s">
        <v>43</v>
      </c>
      <c r="M6981" t="s">
        <v>9490</v>
      </c>
      <c r="N6981" t="s">
        <v>12151</v>
      </c>
      <c r="T6981"/>
    </row>
    <row r="6982" spans="1:22" x14ac:dyDescent="0.25">
      <c r="A6982" t="s">
        <v>12152</v>
      </c>
      <c r="B6982" t="s">
        <v>9613</v>
      </c>
      <c r="C6982" s="1">
        <v>44835</v>
      </c>
      <c r="D6982" s="1" t="s">
        <v>18</v>
      </c>
      <c r="E6982" s="2">
        <v>306</v>
      </c>
      <c r="F6982" s="2">
        <v>48.66</v>
      </c>
      <c r="G6982" s="2">
        <v>27.51</v>
      </c>
      <c r="H6982" s="2">
        <v>382.17</v>
      </c>
      <c r="I6982" t="s">
        <v>9614</v>
      </c>
      <c r="J6982" t="s">
        <v>46</v>
      </c>
      <c r="K6982">
        <v>30350</v>
      </c>
      <c r="L6982" t="s">
        <v>75</v>
      </c>
      <c r="M6982" t="s">
        <v>9490</v>
      </c>
      <c r="N6982" t="s">
        <v>12151</v>
      </c>
      <c r="O6982" t="s">
        <v>12166</v>
      </c>
      <c r="P6982" s="10">
        <f>E6982</f>
        <v>306</v>
      </c>
      <c r="R6982" s="12">
        <v>7.7499999999999999E-2</v>
      </c>
      <c r="S6982" s="10">
        <f>P6982*R6982</f>
        <v>23.715</v>
      </c>
      <c r="T6982" t="s">
        <v>822</v>
      </c>
      <c r="U6982" s="10">
        <f>G6982</f>
        <v>27.51</v>
      </c>
      <c r="V6982" s="10">
        <f>S6982-U6982</f>
        <v>-3.7950000000000017</v>
      </c>
    </row>
    <row r="6983" spans="1:22" hidden="1" x14ac:dyDescent="0.25">
      <c r="A6983" t="s">
        <v>12152</v>
      </c>
      <c r="B6983" t="s">
        <v>9615</v>
      </c>
      <c r="C6983" s="1">
        <v>44835</v>
      </c>
      <c r="D6983" s="1" t="s">
        <v>18</v>
      </c>
      <c r="E6983" s="2">
        <v>330</v>
      </c>
      <c r="F6983" s="2">
        <v>48.66</v>
      </c>
      <c r="G6983" s="2">
        <v>29.7</v>
      </c>
      <c r="H6983" s="2">
        <v>408.36</v>
      </c>
      <c r="I6983" t="s">
        <v>9068</v>
      </c>
      <c r="J6983" t="s">
        <v>42</v>
      </c>
      <c r="K6983">
        <v>20759</v>
      </c>
      <c r="L6983" t="s">
        <v>43</v>
      </c>
      <c r="M6983" t="s">
        <v>9490</v>
      </c>
      <c r="N6983" t="s">
        <v>12151</v>
      </c>
      <c r="T6983"/>
    </row>
    <row r="6984" spans="1:22" hidden="1" x14ac:dyDescent="0.25">
      <c r="A6984" t="s">
        <v>12152</v>
      </c>
      <c r="B6984" t="s">
        <v>9616</v>
      </c>
      <c r="C6984" s="1">
        <v>44835</v>
      </c>
      <c r="D6984" s="1" t="s">
        <v>18</v>
      </c>
      <c r="E6984" s="2">
        <v>330</v>
      </c>
      <c r="F6984" s="2">
        <v>48.66</v>
      </c>
      <c r="G6984" s="2">
        <v>29.35</v>
      </c>
      <c r="H6984" s="2">
        <v>408.01</v>
      </c>
      <c r="I6984" t="s">
        <v>887</v>
      </c>
      <c r="J6984" t="s">
        <v>46</v>
      </c>
      <c r="K6984">
        <v>30350</v>
      </c>
      <c r="L6984" t="s">
        <v>21</v>
      </c>
      <c r="M6984" t="s">
        <v>9490</v>
      </c>
      <c r="N6984" t="s">
        <v>12151</v>
      </c>
      <c r="T6984"/>
    </row>
    <row r="6985" spans="1:22" hidden="1" x14ac:dyDescent="0.25">
      <c r="A6985" t="s">
        <v>12154</v>
      </c>
      <c r="B6985" t="s">
        <v>9617</v>
      </c>
      <c r="C6985" s="1">
        <v>44908</v>
      </c>
      <c r="D6985" s="1" t="s">
        <v>18</v>
      </c>
      <c r="E6985" s="2">
        <v>333.5</v>
      </c>
      <c r="F6985" s="2">
        <v>30.83</v>
      </c>
      <c r="G6985" s="2">
        <v>29.15</v>
      </c>
      <c r="H6985" s="2">
        <v>393.48</v>
      </c>
      <c r="I6985" t="s">
        <v>1089</v>
      </c>
      <c r="J6985" t="s">
        <v>59</v>
      </c>
      <c r="K6985">
        <v>75093</v>
      </c>
      <c r="L6985" t="s">
        <v>43</v>
      </c>
      <c r="M6985" t="s">
        <v>9490</v>
      </c>
      <c r="N6985" t="s">
        <v>12151</v>
      </c>
      <c r="T6985"/>
    </row>
    <row r="6986" spans="1:22" hidden="1" x14ac:dyDescent="0.25">
      <c r="A6986" t="s">
        <v>12152</v>
      </c>
      <c r="B6986" t="s">
        <v>9618</v>
      </c>
      <c r="C6986" s="1">
        <v>44835</v>
      </c>
      <c r="D6986" s="1" t="s">
        <v>18</v>
      </c>
      <c r="E6986" s="2">
        <v>330</v>
      </c>
      <c r="F6986" s="2">
        <v>43.23</v>
      </c>
      <c r="G6986" s="2">
        <v>29.85</v>
      </c>
      <c r="H6986" s="2">
        <v>403.08</v>
      </c>
      <c r="I6986" t="s">
        <v>9619</v>
      </c>
      <c r="J6986" t="s">
        <v>59</v>
      </c>
      <c r="K6986">
        <v>77450</v>
      </c>
      <c r="L6986" t="s">
        <v>43</v>
      </c>
      <c r="M6986" t="s">
        <v>9490</v>
      </c>
      <c r="N6986" t="s">
        <v>12151</v>
      </c>
      <c r="T6986"/>
    </row>
    <row r="6987" spans="1:22" hidden="1" x14ac:dyDescent="0.25">
      <c r="A6987" t="s">
        <v>12152</v>
      </c>
      <c r="B6987" t="s">
        <v>9620</v>
      </c>
      <c r="C6987" s="1">
        <v>44837</v>
      </c>
      <c r="D6987" s="1" t="s">
        <v>18</v>
      </c>
      <c r="E6987" s="2">
        <v>330</v>
      </c>
      <c r="F6987" s="2">
        <v>48.66</v>
      </c>
      <c r="G6987" s="2">
        <v>0</v>
      </c>
      <c r="H6987" s="2">
        <v>378.66</v>
      </c>
      <c r="I6987" t="s">
        <v>783</v>
      </c>
      <c r="J6987" t="s">
        <v>1919</v>
      </c>
      <c r="K6987">
        <v>19806</v>
      </c>
      <c r="L6987" t="s">
        <v>43</v>
      </c>
      <c r="M6987" t="s">
        <v>9490</v>
      </c>
      <c r="N6987" t="s">
        <v>12151</v>
      </c>
      <c r="T6987"/>
    </row>
    <row r="6988" spans="1:22" hidden="1" x14ac:dyDescent="0.25">
      <c r="A6988" t="s">
        <v>12153</v>
      </c>
      <c r="B6988" t="s">
        <v>9621</v>
      </c>
      <c r="C6988" s="1">
        <v>44880</v>
      </c>
      <c r="D6988" s="1" t="s">
        <v>54</v>
      </c>
      <c r="E6988" s="2">
        <v>-190</v>
      </c>
      <c r="F6988" s="2">
        <v>-29.86</v>
      </c>
      <c r="G6988" s="2">
        <v>-13.19</v>
      </c>
      <c r="H6988" s="2">
        <v>-233.05</v>
      </c>
      <c r="I6988" t="s">
        <v>9622</v>
      </c>
      <c r="J6988" t="s">
        <v>88</v>
      </c>
      <c r="K6988">
        <v>17257</v>
      </c>
      <c r="L6988" t="s">
        <v>43</v>
      </c>
      <c r="M6988" t="s">
        <v>9490</v>
      </c>
      <c r="N6988" t="s">
        <v>12151</v>
      </c>
      <c r="T6988"/>
    </row>
    <row r="6989" spans="1:22" x14ac:dyDescent="0.25">
      <c r="A6989" t="s">
        <v>12152</v>
      </c>
      <c r="B6989" t="s">
        <v>9623</v>
      </c>
      <c r="C6989" s="1">
        <v>44837</v>
      </c>
      <c r="D6989" s="1" t="s">
        <v>54</v>
      </c>
      <c r="E6989" s="2">
        <v>-330</v>
      </c>
      <c r="F6989" s="2">
        <v>-36.78</v>
      </c>
      <c r="G6989" s="2">
        <v>-27.22</v>
      </c>
      <c r="H6989" s="2">
        <v>-394</v>
      </c>
      <c r="I6989" t="s">
        <v>9624</v>
      </c>
      <c r="J6989" t="s">
        <v>52</v>
      </c>
      <c r="K6989">
        <v>95348</v>
      </c>
      <c r="L6989" t="s">
        <v>75</v>
      </c>
      <c r="M6989" t="s">
        <v>9490</v>
      </c>
      <c r="N6989" t="s">
        <v>12151</v>
      </c>
      <c r="O6989" t="s">
        <v>12166</v>
      </c>
      <c r="P6989" s="10">
        <f>E6989</f>
        <v>-330</v>
      </c>
      <c r="R6989" s="17">
        <f>VLOOKUP(I6989,Counties!$A$1:$D$1787,3,0)</f>
        <v>8.2500000000000004E-2</v>
      </c>
      <c r="S6989" s="10">
        <f>P6989*R6989</f>
        <v>-27.225000000000001</v>
      </c>
      <c r="T6989" s="17" t="str">
        <f>VLOOKUP(I6989,Counties!$A$1:$D$1787,4,0)</f>
        <v>Merced</v>
      </c>
      <c r="U6989" s="10">
        <f>G6989</f>
        <v>-27.22</v>
      </c>
      <c r="V6989" s="10">
        <f>S6989-U6989</f>
        <v>-5.000000000002558E-3</v>
      </c>
    </row>
    <row r="6990" spans="1:22" hidden="1" x14ac:dyDescent="0.25">
      <c r="A6990" t="s">
        <v>12153</v>
      </c>
      <c r="B6990" t="s">
        <v>9625</v>
      </c>
      <c r="C6990" s="1">
        <v>44866</v>
      </c>
      <c r="D6990" s="1" t="s">
        <v>18</v>
      </c>
      <c r="E6990" s="2">
        <v>0</v>
      </c>
      <c r="F6990" s="2">
        <v>0</v>
      </c>
      <c r="G6990" s="2">
        <v>0</v>
      </c>
      <c r="H6990" s="2">
        <v>0</v>
      </c>
      <c r="I6990" t="s">
        <v>9068</v>
      </c>
      <c r="J6990" t="s">
        <v>42</v>
      </c>
      <c r="K6990">
        <v>20759</v>
      </c>
      <c r="L6990" t="s">
        <v>43</v>
      </c>
      <c r="M6990" t="s">
        <v>9490</v>
      </c>
      <c r="N6990" t="s">
        <v>12151</v>
      </c>
      <c r="T6990"/>
    </row>
    <row r="6991" spans="1:22" hidden="1" x14ac:dyDescent="0.25">
      <c r="A6991" t="s">
        <v>12152</v>
      </c>
      <c r="B6991" t="s">
        <v>9626</v>
      </c>
      <c r="C6991" s="1">
        <v>44835</v>
      </c>
      <c r="D6991" s="1" t="s">
        <v>18</v>
      </c>
      <c r="E6991" s="2">
        <v>190</v>
      </c>
      <c r="F6991" s="2">
        <v>29.86</v>
      </c>
      <c r="G6991" s="2">
        <v>14.85</v>
      </c>
      <c r="H6991" s="2">
        <v>234.71</v>
      </c>
      <c r="I6991" t="s">
        <v>1571</v>
      </c>
      <c r="J6991" t="s">
        <v>20</v>
      </c>
      <c r="K6991">
        <v>27235</v>
      </c>
      <c r="L6991" t="s">
        <v>21</v>
      </c>
      <c r="M6991" t="s">
        <v>9490</v>
      </c>
      <c r="N6991" t="s">
        <v>12151</v>
      </c>
      <c r="T6991"/>
    </row>
    <row r="6992" spans="1:22" x14ac:dyDescent="0.25">
      <c r="A6992" t="s">
        <v>12152</v>
      </c>
      <c r="B6992" t="s">
        <v>9627</v>
      </c>
      <c r="C6992" s="1">
        <v>44835</v>
      </c>
      <c r="D6992" s="1" t="s">
        <v>18</v>
      </c>
      <c r="E6992" s="2">
        <v>330</v>
      </c>
      <c r="F6992" s="2">
        <v>48.66</v>
      </c>
      <c r="G6992" s="2">
        <v>25.09</v>
      </c>
      <c r="H6992" s="2">
        <v>403.75</v>
      </c>
      <c r="I6992" t="s">
        <v>9521</v>
      </c>
      <c r="J6992" t="s">
        <v>78</v>
      </c>
      <c r="K6992">
        <v>7405</v>
      </c>
      <c r="L6992" t="s">
        <v>75</v>
      </c>
      <c r="M6992" t="s">
        <v>9490</v>
      </c>
      <c r="N6992" t="s">
        <v>12151</v>
      </c>
      <c r="O6992" t="s">
        <v>12166</v>
      </c>
      <c r="P6992" s="10">
        <f t="shared" ref="P6992:P6994" si="2247">E6992</f>
        <v>330</v>
      </c>
      <c r="R6992" s="12">
        <v>7.7499999999999999E-2</v>
      </c>
      <c r="S6992" s="10">
        <f>P6992*R6992</f>
        <v>25.574999999999999</v>
      </c>
      <c r="T6992" t="s">
        <v>822</v>
      </c>
      <c r="U6992" s="10">
        <f t="shared" ref="U6992:U6994" si="2248">G6992</f>
        <v>25.09</v>
      </c>
      <c r="V6992" s="10">
        <f t="shared" ref="V6992:V6994" si="2249">S6992-U6992</f>
        <v>0.48499999999999943</v>
      </c>
    </row>
    <row r="6993" spans="1:22" x14ac:dyDescent="0.25">
      <c r="A6993" t="s">
        <v>12152</v>
      </c>
      <c r="B6993" t="s">
        <v>9628</v>
      </c>
      <c r="C6993" s="1">
        <v>44835</v>
      </c>
      <c r="D6993" s="1" t="s">
        <v>18</v>
      </c>
      <c r="E6993" s="2">
        <v>330</v>
      </c>
      <c r="F6993" s="2">
        <v>36.78</v>
      </c>
      <c r="G6993" s="2">
        <v>31.35</v>
      </c>
      <c r="H6993" s="2">
        <v>398.13</v>
      </c>
      <c r="I6993" t="s">
        <v>9629</v>
      </c>
      <c r="J6993" t="s">
        <v>52</v>
      </c>
      <c r="K6993">
        <v>91423</v>
      </c>
      <c r="L6993" t="s">
        <v>43</v>
      </c>
      <c r="M6993" t="s">
        <v>9490</v>
      </c>
      <c r="N6993" t="s">
        <v>12151</v>
      </c>
      <c r="O6993" t="s">
        <v>12166</v>
      </c>
      <c r="P6993" s="10">
        <f t="shared" si="2247"/>
        <v>330</v>
      </c>
      <c r="R6993" s="17">
        <f>VLOOKUP(I6993,Counties!$A$1:$D$1787,3,0)</f>
        <v>9.5000000000000001E-2</v>
      </c>
      <c r="S6993" s="10">
        <f t="shared" ref="S6993:S6994" si="2250">P6993*R6993</f>
        <v>31.35</v>
      </c>
      <c r="T6993" s="17" t="str">
        <f>VLOOKUP(I6993,Counties!$A$1:$D$1787,4,0)</f>
        <v>Los Angeles</v>
      </c>
      <c r="U6993" s="10">
        <f t="shared" si="2248"/>
        <v>31.35</v>
      </c>
      <c r="V6993" s="10">
        <f t="shared" si="2249"/>
        <v>0</v>
      </c>
    </row>
    <row r="6994" spans="1:22" x14ac:dyDescent="0.25">
      <c r="A6994" t="s">
        <v>12152</v>
      </c>
      <c r="B6994" t="s">
        <v>9630</v>
      </c>
      <c r="C6994" s="1">
        <v>44852</v>
      </c>
      <c r="D6994" s="1" t="s">
        <v>18</v>
      </c>
      <c r="E6994" s="2">
        <v>330</v>
      </c>
      <c r="F6994" s="2">
        <v>36.78</v>
      </c>
      <c r="G6994" s="2">
        <v>25.58</v>
      </c>
      <c r="H6994" s="2">
        <v>392.36</v>
      </c>
      <c r="I6994" t="s">
        <v>3871</v>
      </c>
      <c r="J6994" t="s">
        <v>52</v>
      </c>
      <c r="K6994">
        <v>92078</v>
      </c>
      <c r="L6994" t="s">
        <v>43</v>
      </c>
      <c r="M6994" t="s">
        <v>9490</v>
      </c>
      <c r="N6994" t="s">
        <v>12151</v>
      </c>
      <c r="O6994" t="s">
        <v>12166</v>
      </c>
      <c r="P6994" s="10">
        <f t="shared" si="2247"/>
        <v>330</v>
      </c>
      <c r="R6994" s="17">
        <f>VLOOKUP(I6994,Counties!$A$1:$D$1787,3,0)</f>
        <v>7.7499999999999999E-2</v>
      </c>
      <c r="S6994" s="10">
        <f t="shared" si="2250"/>
        <v>25.574999999999999</v>
      </c>
      <c r="T6994" s="17" t="str">
        <f>VLOOKUP(I6994,Counties!$A$1:$D$1787,4,0)</f>
        <v>San Diego</v>
      </c>
      <c r="U6994" s="10">
        <f t="shared" si="2248"/>
        <v>25.58</v>
      </c>
      <c r="V6994" s="10">
        <f t="shared" si="2249"/>
        <v>-4.9999999999990052E-3</v>
      </c>
    </row>
    <row r="6995" spans="1:22" hidden="1" x14ac:dyDescent="0.25">
      <c r="A6995" t="s">
        <v>12152</v>
      </c>
      <c r="B6995" t="s">
        <v>9631</v>
      </c>
      <c r="C6995" s="1">
        <v>44835</v>
      </c>
      <c r="D6995" s="1" t="s">
        <v>18</v>
      </c>
      <c r="E6995" s="2">
        <v>410</v>
      </c>
      <c r="F6995" s="2">
        <v>48.66</v>
      </c>
      <c r="G6995" s="2">
        <v>36.909999999999997</v>
      </c>
      <c r="H6995" s="2">
        <v>495.57</v>
      </c>
      <c r="I6995" t="s">
        <v>9632</v>
      </c>
      <c r="J6995" t="s">
        <v>42</v>
      </c>
      <c r="K6995">
        <v>21075</v>
      </c>
      <c r="L6995" t="s">
        <v>43</v>
      </c>
      <c r="M6995" t="s">
        <v>9490</v>
      </c>
      <c r="N6995" t="s">
        <v>12151</v>
      </c>
      <c r="T6995"/>
    </row>
    <row r="6996" spans="1:22" hidden="1" x14ac:dyDescent="0.25">
      <c r="A6996" t="s">
        <v>12152</v>
      </c>
      <c r="B6996" t="s">
        <v>9633</v>
      </c>
      <c r="C6996" s="1">
        <v>44835</v>
      </c>
      <c r="D6996" s="1" t="s">
        <v>18</v>
      </c>
      <c r="E6996" s="2">
        <v>330</v>
      </c>
      <c r="F6996" s="2">
        <v>48.66</v>
      </c>
      <c r="G6996" s="2">
        <v>26.51</v>
      </c>
      <c r="H6996" s="2">
        <v>405.17</v>
      </c>
      <c r="I6996" t="s">
        <v>1551</v>
      </c>
      <c r="J6996" t="s">
        <v>20</v>
      </c>
      <c r="K6996">
        <v>28305</v>
      </c>
      <c r="L6996" t="s">
        <v>21</v>
      </c>
      <c r="M6996" t="s">
        <v>9490</v>
      </c>
      <c r="N6996" t="s">
        <v>12151</v>
      </c>
      <c r="T6996"/>
    </row>
    <row r="6997" spans="1:22" x14ac:dyDescent="0.25">
      <c r="A6997" t="s">
        <v>12152</v>
      </c>
      <c r="B6997" t="s">
        <v>9634</v>
      </c>
      <c r="C6997" s="1">
        <v>44837</v>
      </c>
      <c r="D6997" s="1" t="s">
        <v>54</v>
      </c>
      <c r="E6997" s="2">
        <v>-290</v>
      </c>
      <c r="F6997" s="2">
        <v>-36.78</v>
      </c>
      <c r="G6997" s="2">
        <v>-27.19</v>
      </c>
      <c r="H6997" s="2">
        <v>-353.97</v>
      </c>
      <c r="I6997" t="s">
        <v>370</v>
      </c>
      <c r="J6997" t="s">
        <v>52</v>
      </c>
      <c r="K6997">
        <v>95132</v>
      </c>
      <c r="L6997" t="s">
        <v>75</v>
      </c>
      <c r="M6997" t="s">
        <v>9490</v>
      </c>
      <c r="N6997" t="s">
        <v>12151</v>
      </c>
      <c r="O6997" t="s">
        <v>12166</v>
      </c>
      <c r="P6997" s="10">
        <f>E6997</f>
        <v>-290</v>
      </c>
      <c r="R6997" s="17">
        <f>VLOOKUP(I6997,Counties!$A$1:$D$1787,3,0)</f>
        <v>9.3799999999999994E-2</v>
      </c>
      <c r="S6997" s="10">
        <f>P6997*R6997</f>
        <v>-27.201999999999998</v>
      </c>
      <c r="T6997" s="17" t="str">
        <f>VLOOKUP(I6997,Counties!$A$1:$D$1787,4,0)</f>
        <v>Santa Clara</v>
      </c>
      <c r="U6997" s="10">
        <f>G6997</f>
        <v>-27.19</v>
      </c>
      <c r="V6997" s="10">
        <f>S6997-U6997</f>
        <v>-1.1999999999996902E-2</v>
      </c>
    </row>
    <row r="6998" spans="1:22" hidden="1" x14ac:dyDescent="0.25">
      <c r="A6998" t="s">
        <v>12152</v>
      </c>
      <c r="B6998" t="s">
        <v>9635</v>
      </c>
      <c r="C6998" s="1">
        <v>44836</v>
      </c>
      <c r="D6998" s="1" t="s">
        <v>18</v>
      </c>
      <c r="E6998" s="2">
        <v>410</v>
      </c>
      <c r="F6998" s="2">
        <v>48.66</v>
      </c>
      <c r="G6998" s="2">
        <v>32.11</v>
      </c>
      <c r="H6998" s="2">
        <v>490.77</v>
      </c>
      <c r="I6998" t="s">
        <v>194</v>
      </c>
      <c r="J6998" t="s">
        <v>134</v>
      </c>
      <c r="K6998">
        <v>46032</v>
      </c>
      <c r="L6998" t="s">
        <v>43</v>
      </c>
      <c r="M6998" t="s">
        <v>9490</v>
      </c>
      <c r="N6998" t="s">
        <v>12151</v>
      </c>
      <c r="T6998"/>
    </row>
    <row r="6999" spans="1:22" hidden="1" x14ac:dyDescent="0.25">
      <c r="A6999" t="s">
        <v>12152</v>
      </c>
      <c r="B6999" t="s">
        <v>9636</v>
      </c>
      <c r="C6999" s="1">
        <v>44835</v>
      </c>
      <c r="D6999" s="1" t="s">
        <v>18</v>
      </c>
      <c r="E6999" s="2">
        <v>190</v>
      </c>
      <c r="F6999" s="2">
        <v>29.86</v>
      </c>
      <c r="G6999" s="2">
        <v>0</v>
      </c>
      <c r="H6999" s="2">
        <v>219.86</v>
      </c>
      <c r="I6999" t="s">
        <v>7702</v>
      </c>
      <c r="J6999" t="s">
        <v>211</v>
      </c>
      <c r="K6999">
        <v>55016</v>
      </c>
      <c r="L6999" t="s">
        <v>43</v>
      </c>
      <c r="M6999" t="s">
        <v>9490</v>
      </c>
      <c r="N6999" t="s">
        <v>12151</v>
      </c>
      <c r="T6999"/>
    </row>
    <row r="7000" spans="1:22" hidden="1" x14ac:dyDescent="0.25">
      <c r="A7000" t="s">
        <v>12152</v>
      </c>
      <c r="B7000" t="s">
        <v>9637</v>
      </c>
      <c r="C7000" s="1">
        <v>44835</v>
      </c>
      <c r="D7000" s="1" t="s">
        <v>18</v>
      </c>
      <c r="E7000" s="2">
        <v>330</v>
      </c>
      <c r="F7000" s="2">
        <v>43.23</v>
      </c>
      <c r="G7000" s="2">
        <v>29.85</v>
      </c>
      <c r="H7000" s="2">
        <v>403.08</v>
      </c>
      <c r="I7000" t="s">
        <v>1126</v>
      </c>
      <c r="J7000" t="s">
        <v>59</v>
      </c>
      <c r="K7000">
        <v>75204</v>
      </c>
      <c r="L7000" t="s">
        <v>43</v>
      </c>
      <c r="M7000" t="s">
        <v>9490</v>
      </c>
      <c r="N7000" t="s">
        <v>12151</v>
      </c>
      <c r="T7000"/>
    </row>
    <row r="7001" spans="1:22" hidden="1" x14ac:dyDescent="0.25">
      <c r="A7001" t="s">
        <v>12152</v>
      </c>
      <c r="B7001" t="s">
        <v>9638</v>
      </c>
      <c r="C7001" s="1">
        <v>44835</v>
      </c>
      <c r="D7001" s="1" t="s">
        <v>18</v>
      </c>
      <c r="E7001" s="2">
        <v>330</v>
      </c>
      <c r="F7001" s="2">
        <v>48.66</v>
      </c>
      <c r="G7001" s="2">
        <v>0</v>
      </c>
      <c r="H7001" s="2">
        <v>378.66</v>
      </c>
      <c r="I7001" t="s">
        <v>1623</v>
      </c>
      <c r="J7001" t="s">
        <v>71</v>
      </c>
      <c r="K7001">
        <v>32301</v>
      </c>
      <c r="L7001" t="s">
        <v>43</v>
      </c>
      <c r="M7001" t="s">
        <v>9490</v>
      </c>
      <c r="N7001" t="s">
        <v>12151</v>
      </c>
      <c r="T7001"/>
    </row>
    <row r="7002" spans="1:22" hidden="1" x14ac:dyDescent="0.25">
      <c r="A7002" t="s">
        <v>12152</v>
      </c>
      <c r="B7002" t="s">
        <v>9639</v>
      </c>
      <c r="C7002" s="1">
        <v>44852</v>
      </c>
      <c r="D7002" s="1" t="s">
        <v>18</v>
      </c>
      <c r="E7002" s="2">
        <v>290</v>
      </c>
      <c r="F7002" s="2">
        <v>42.43</v>
      </c>
      <c r="G7002" s="2">
        <v>20.78</v>
      </c>
      <c r="H7002" s="2">
        <v>353.21</v>
      </c>
      <c r="I7002" t="s">
        <v>1111</v>
      </c>
      <c r="J7002" t="s">
        <v>203</v>
      </c>
      <c r="K7002">
        <v>60642</v>
      </c>
      <c r="L7002" t="s">
        <v>21</v>
      </c>
      <c r="M7002" t="s">
        <v>9490</v>
      </c>
      <c r="N7002" t="s">
        <v>12151</v>
      </c>
      <c r="T7002"/>
    </row>
    <row r="7003" spans="1:22" hidden="1" x14ac:dyDescent="0.25">
      <c r="A7003" t="s">
        <v>12152</v>
      </c>
      <c r="B7003" t="s">
        <v>9640</v>
      </c>
      <c r="C7003" s="1">
        <v>44835</v>
      </c>
      <c r="D7003" s="1" t="s">
        <v>18</v>
      </c>
      <c r="E7003" s="2">
        <v>330</v>
      </c>
      <c r="F7003" s="2">
        <v>48.66</v>
      </c>
      <c r="G7003" s="2">
        <v>22.72</v>
      </c>
      <c r="H7003" s="2">
        <v>401.38</v>
      </c>
      <c r="I7003" t="s">
        <v>9641</v>
      </c>
      <c r="J7003" t="s">
        <v>141</v>
      </c>
      <c r="K7003">
        <v>40207</v>
      </c>
      <c r="L7003" t="s">
        <v>43</v>
      </c>
      <c r="M7003" t="s">
        <v>9490</v>
      </c>
      <c r="N7003" t="s">
        <v>12151</v>
      </c>
      <c r="T7003"/>
    </row>
    <row r="7004" spans="1:22" hidden="1" x14ac:dyDescent="0.25">
      <c r="A7004" t="s">
        <v>12152</v>
      </c>
      <c r="B7004" t="s">
        <v>9642</v>
      </c>
      <c r="C7004" s="1">
        <v>44835</v>
      </c>
      <c r="D7004" s="1" t="s">
        <v>18</v>
      </c>
      <c r="E7004" s="2">
        <v>330</v>
      </c>
      <c r="F7004" s="2">
        <v>48.66</v>
      </c>
      <c r="G7004" s="2">
        <v>17.489999999999998</v>
      </c>
      <c r="H7004" s="2">
        <v>396.15</v>
      </c>
      <c r="I7004" t="s">
        <v>2985</v>
      </c>
      <c r="J7004" t="s">
        <v>30</v>
      </c>
      <c r="K7004">
        <v>22901</v>
      </c>
      <c r="L7004" t="s">
        <v>21</v>
      </c>
      <c r="M7004" t="s">
        <v>9490</v>
      </c>
      <c r="N7004" t="s">
        <v>12151</v>
      </c>
      <c r="T7004"/>
    </row>
    <row r="7005" spans="1:22" hidden="1" x14ac:dyDescent="0.25">
      <c r="A7005" t="s">
        <v>12152</v>
      </c>
      <c r="B7005" t="s">
        <v>9643</v>
      </c>
      <c r="C7005" s="1">
        <v>44846</v>
      </c>
      <c r="D7005" s="1" t="s">
        <v>18</v>
      </c>
      <c r="E7005" s="2">
        <v>151.1</v>
      </c>
      <c r="F7005" s="2">
        <v>29.86</v>
      </c>
      <c r="G7005" s="2">
        <v>0</v>
      </c>
      <c r="H7005" s="2">
        <v>180.96</v>
      </c>
      <c r="I7005" t="s">
        <v>9644</v>
      </c>
      <c r="J7005" t="s">
        <v>211</v>
      </c>
      <c r="K7005">
        <v>56367</v>
      </c>
      <c r="L7005" t="s">
        <v>43</v>
      </c>
      <c r="M7005" t="s">
        <v>9490</v>
      </c>
      <c r="N7005" t="s">
        <v>12151</v>
      </c>
      <c r="T7005"/>
    </row>
    <row r="7006" spans="1:22" x14ac:dyDescent="0.25">
      <c r="A7006" t="s">
        <v>12152</v>
      </c>
      <c r="B7006" t="s">
        <v>9645</v>
      </c>
      <c r="C7006" s="1">
        <v>44857</v>
      </c>
      <c r="D7006" s="1" t="s">
        <v>18</v>
      </c>
      <c r="E7006" s="2">
        <v>0</v>
      </c>
      <c r="F7006" s="2">
        <v>0</v>
      </c>
      <c r="G7006" s="2">
        <v>0</v>
      </c>
      <c r="H7006" s="2">
        <v>0</v>
      </c>
      <c r="I7006" t="s">
        <v>9499</v>
      </c>
      <c r="J7006" t="s">
        <v>306</v>
      </c>
      <c r="K7006">
        <v>35209</v>
      </c>
      <c r="L7006" t="s">
        <v>75</v>
      </c>
      <c r="M7006" t="s">
        <v>9490</v>
      </c>
      <c r="N7006" t="s">
        <v>12151</v>
      </c>
      <c r="O7006" t="s">
        <v>12166</v>
      </c>
      <c r="P7006" s="10">
        <f>E7006</f>
        <v>0</v>
      </c>
      <c r="R7006" s="12">
        <v>7.7499999999999999E-2</v>
      </c>
      <c r="S7006" s="10">
        <f>P7006*R7006</f>
        <v>0</v>
      </c>
      <c r="T7006" t="s">
        <v>822</v>
      </c>
      <c r="U7006" s="10">
        <f>G7006</f>
        <v>0</v>
      </c>
      <c r="V7006" s="10">
        <f>S7006-U7006</f>
        <v>0</v>
      </c>
    </row>
    <row r="7007" spans="1:22" hidden="1" x14ac:dyDescent="0.25">
      <c r="A7007" t="s">
        <v>12152</v>
      </c>
      <c r="B7007" t="s">
        <v>9646</v>
      </c>
      <c r="C7007" s="1">
        <v>44835</v>
      </c>
      <c r="D7007" s="1" t="s">
        <v>18</v>
      </c>
      <c r="E7007" s="2">
        <v>335</v>
      </c>
      <c r="F7007" s="2">
        <v>46.63</v>
      </c>
      <c r="G7007" s="2">
        <v>22.9</v>
      </c>
      <c r="H7007" s="2">
        <v>404.53</v>
      </c>
      <c r="I7007" t="s">
        <v>9647</v>
      </c>
      <c r="J7007" t="s">
        <v>138</v>
      </c>
      <c r="K7007">
        <v>48912</v>
      </c>
      <c r="L7007" t="s">
        <v>21</v>
      </c>
      <c r="M7007" t="s">
        <v>9490</v>
      </c>
      <c r="N7007" t="s">
        <v>12151</v>
      </c>
      <c r="T7007"/>
    </row>
    <row r="7008" spans="1:22" hidden="1" x14ac:dyDescent="0.25">
      <c r="A7008" t="s">
        <v>12152</v>
      </c>
      <c r="B7008" t="s">
        <v>9648</v>
      </c>
      <c r="C7008" s="1">
        <v>44835</v>
      </c>
      <c r="D7008" s="1" t="s">
        <v>18</v>
      </c>
      <c r="E7008" s="2">
        <v>410</v>
      </c>
      <c r="F7008" s="2">
        <v>48.66</v>
      </c>
      <c r="G7008" s="2">
        <v>25.23</v>
      </c>
      <c r="H7008" s="2">
        <v>483.89</v>
      </c>
      <c r="I7008" t="s">
        <v>9649</v>
      </c>
      <c r="J7008" t="s">
        <v>299</v>
      </c>
      <c r="K7008">
        <v>53080</v>
      </c>
      <c r="L7008" t="s">
        <v>43</v>
      </c>
      <c r="M7008" t="s">
        <v>9490</v>
      </c>
      <c r="N7008" t="s">
        <v>12151</v>
      </c>
      <c r="T7008"/>
    </row>
    <row r="7009" spans="1:22" x14ac:dyDescent="0.25">
      <c r="A7009" t="s">
        <v>12153</v>
      </c>
      <c r="B7009" t="s">
        <v>9650</v>
      </c>
      <c r="C7009" s="1">
        <v>44879</v>
      </c>
      <c r="D7009" s="1" t="s">
        <v>54</v>
      </c>
      <c r="E7009" s="2">
        <v>0</v>
      </c>
      <c r="F7009" s="2">
        <v>0</v>
      </c>
      <c r="G7009" s="2">
        <v>0</v>
      </c>
      <c r="H7009" s="2">
        <v>0</v>
      </c>
      <c r="I7009" t="s">
        <v>12503</v>
      </c>
      <c r="J7009" t="s">
        <v>52</v>
      </c>
      <c r="K7009">
        <v>94425</v>
      </c>
      <c r="L7009" t="s">
        <v>43</v>
      </c>
      <c r="M7009" t="s">
        <v>9490</v>
      </c>
      <c r="N7009" t="s">
        <v>12151</v>
      </c>
      <c r="O7009" t="s">
        <v>12166</v>
      </c>
      <c r="P7009" s="10">
        <f>E7009</f>
        <v>0</v>
      </c>
      <c r="R7009" s="17">
        <f>VLOOKUP(I7009,Counties!$A$1:$D$1787,3,0)</f>
        <v>8.7499999999999994E-2</v>
      </c>
      <c r="S7009" s="10">
        <f>P7009*R7009</f>
        <v>0</v>
      </c>
      <c r="T7009" s="17" t="str">
        <f>VLOOKUP(I7009,Counties!$A$1:$D$1787,4,0)</f>
        <v>Contra Costa</v>
      </c>
      <c r="U7009" s="10">
        <f>G7009</f>
        <v>0</v>
      </c>
      <c r="V7009" s="10">
        <f>S7009-U7009</f>
        <v>0</v>
      </c>
    </row>
    <row r="7010" spans="1:22" hidden="1" x14ac:dyDescent="0.25">
      <c r="A7010" t="s">
        <v>12152</v>
      </c>
      <c r="B7010" t="s">
        <v>9652</v>
      </c>
      <c r="C7010" s="1">
        <v>44835</v>
      </c>
      <c r="D7010" s="1" t="s">
        <v>18</v>
      </c>
      <c r="E7010" s="2">
        <v>330</v>
      </c>
      <c r="F7010" s="2">
        <v>48.66</v>
      </c>
      <c r="G7010" s="2">
        <v>22.72</v>
      </c>
      <c r="H7010" s="2">
        <v>401.38</v>
      </c>
      <c r="I7010" t="s">
        <v>9653</v>
      </c>
      <c r="J7010" t="s">
        <v>138</v>
      </c>
      <c r="K7010">
        <v>48072</v>
      </c>
      <c r="L7010" t="s">
        <v>21</v>
      </c>
      <c r="M7010" t="s">
        <v>9490</v>
      </c>
      <c r="N7010" t="s">
        <v>12151</v>
      </c>
      <c r="T7010"/>
    </row>
    <row r="7011" spans="1:22" x14ac:dyDescent="0.25">
      <c r="A7011" t="s">
        <v>12153</v>
      </c>
      <c r="B7011" t="s">
        <v>9654</v>
      </c>
      <c r="C7011" s="1">
        <v>44872</v>
      </c>
      <c r="D7011" s="1" t="s">
        <v>18</v>
      </c>
      <c r="E7011" s="2">
        <v>330</v>
      </c>
      <c r="F7011" s="2">
        <v>48.66</v>
      </c>
      <c r="G7011" s="2">
        <v>0</v>
      </c>
      <c r="H7011" s="2">
        <v>378.66</v>
      </c>
      <c r="I7011" t="s">
        <v>6939</v>
      </c>
      <c r="J7011" t="s">
        <v>306</v>
      </c>
      <c r="K7011">
        <v>36604</v>
      </c>
      <c r="L7011" t="s">
        <v>75</v>
      </c>
      <c r="M7011" t="s">
        <v>9490</v>
      </c>
      <c r="N7011" t="s">
        <v>12151</v>
      </c>
      <c r="O7011" t="s">
        <v>12166</v>
      </c>
      <c r="P7011" s="10">
        <f>E7011</f>
        <v>330</v>
      </c>
      <c r="R7011" s="12">
        <v>7.7499999999999999E-2</v>
      </c>
      <c r="S7011" s="10">
        <f>P7011*R7011</f>
        <v>25.574999999999999</v>
      </c>
      <c r="T7011" t="s">
        <v>822</v>
      </c>
      <c r="U7011" s="10">
        <f>G7011</f>
        <v>0</v>
      </c>
      <c r="V7011" s="10">
        <f>S7011-U7011</f>
        <v>25.574999999999999</v>
      </c>
    </row>
    <row r="7012" spans="1:22" hidden="1" x14ac:dyDescent="0.25">
      <c r="A7012" t="s">
        <v>12152</v>
      </c>
      <c r="B7012" t="s">
        <v>9655</v>
      </c>
      <c r="C7012" s="1">
        <v>44835</v>
      </c>
      <c r="D7012" s="1" t="s">
        <v>18</v>
      </c>
      <c r="E7012" s="2">
        <v>330</v>
      </c>
      <c r="F7012" s="2">
        <v>48.66</v>
      </c>
      <c r="G7012" s="2">
        <v>19.8</v>
      </c>
      <c r="H7012" s="2">
        <v>398.46</v>
      </c>
      <c r="I7012" t="s">
        <v>985</v>
      </c>
      <c r="J7012" t="s">
        <v>30</v>
      </c>
      <c r="K7012">
        <v>22030</v>
      </c>
      <c r="L7012" t="s">
        <v>21</v>
      </c>
      <c r="M7012" t="s">
        <v>9490</v>
      </c>
      <c r="N7012" t="s">
        <v>12151</v>
      </c>
      <c r="T7012"/>
    </row>
    <row r="7013" spans="1:22" hidden="1" x14ac:dyDescent="0.25">
      <c r="A7013" t="s">
        <v>12152</v>
      </c>
      <c r="B7013" t="s">
        <v>9656</v>
      </c>
      <c r="C7013" s="1">
        <v>44835</v>
      </c>
      <c r="D7013" s="1" t="s">
        <v>18</v>
      </c>
      <c r="E7013" s="2">
        <v>290</v>
      </c>
      <c r="F7013" s="2">
        <v>48.66</v>
      </c>
      <c r="G7013" s="2">
        <v>27.09</v>
      </c>
      <c r="H7013" s="2">
        <v>365.75</v>
      </c>
      <c r="I7013" t="s">
        <v>9657</v>
      </c>
      <c r="J7013" t="s">
        <v>39</v>
      </c>
      <c r="K7013">
        <v>13090</v>
      </c>
      <c r="L7013" t="s">
        <v>43</v>
      </c>
      <c r="M7013" t="s">
        <v>9490</v>
      </c>
      <c r="N7013" t="s">
        <v>12151</v>
      </c>
      <c r="T7013"/>
    </row>
    <row r="7014" spans="1:22" hidden="1" x14ac:dyDescent="0.25">
      <c r="A7014" t="s">
        <v>12152</v>
      </c>
      <c r="B7014" t="s">
        <v>9658</v>
      </c>
      <c r="C7014" s="1">
        <v>44835</v>
      </c>
      <c r="D7014" s="1" t="s">
        <v>18</v>
      </c>
      <c r="E7014" s="2">
        <v>330</v>
      </c>
      <c r="F7014" s="2">
        <v>48.66</v>
      </c>
      <c r="G7014" s="2">
        <v>19.8</v>
      </c>
      <c r="H7014" s="2">
        <v>398.46</v>
      </c>
      <c r="I7014" t="s">
        <v>9578</v>
      </c>
      <c r="J7014" t="s">
        <v>30</v>
      </c>
      <c r="K7014">
        <v>23669</v>
      </c>
      <c r="L7014" t="s">
        <v>21</v>
      </c>
      <c r="M7014" t="s">
        <v>9490</v>
      </c>
      <c r="N7014" t="s">
        <v>12151</v>
      </c>
      <c r="T7014"/>
    </row>
    <row r="7015" spans="1:22" x14ac:dyDescent="0.25">
      <c r="A7015" t="s">
        <v>12153</v>
      </c>
      <c r="B7015" t="s">
        <v>9659</v>
      </c>
      <c r="C7015" s="1">
        <v>44879</v>
      </c>
      <c r="D7015" s="1" t="s">
        <v>18</v>
      </c>
      <c r="E7015" s="2">
        <v>0</v>
      </c>
      <c r="F7015" s="2">
        <v>0</v>
      </c>
      <c r="G7015" s="2">
        <v>0</v>
      </c>
      <c r="H7015" s="2">
        <v>0</v>
      </c>
      <c r="I7015" t="s">
        <v>12503</v>
      </c>
      <c r="J7015" t="s">
        <v>52</v>
      </c>
      <c r="K7015">
        <v>94425</v>
      </c>
      <c r="L7015" t="s">
        <v>43</v>
      </c>
      <c r="M7015" t="s">
        <v>9490</v>
      </c>
      <c r="N7015" t="s">
        <v>12151</v>
      </c>
      <c r="O7015" t="s">
        <v>12166</v>
      </c>
      <c r="P7015" s="10">
        <f>E7015</f>
        <v>0</v>
      </c>
      <c r="R7015" s="17">
        <f>VLOOKUP(I7015,Counties!$A$1:$D$1787,3,0)</f>
        <v>8.7499999999999994E-2</v>
      </c>
      <c r="S7015" s="10">
        <f>P7015*R7015</f>
        <v>0</v>
      </c>
      <c r="T7015" s="17" t="str">
        <f>VLOOKUP(I7015,Counties!$A$1:$D$1787,4,0)</f>
        <v>Contra Costa</v>
      </c>
      <c r="U7015" s="10">
        <f>G7015</f>
        <v>0</v>
      </c>
      <c r="V7015" s="10">
        <f>S7015-U7015</f>
        <v>0</v>
      </c>
    </row>
    <row r="7016" spans="1:22" hidden="1" x14ac:dyDescent="0.25">
      <c r="A7016" t="s">
        <v>12152</v>
      </c>
      <c r="B7016" t="s">
        <v>9660</v>
      </c>
      <c r="C7016" s="1">
        <v>44835</v>
      </c>
      <c r="D7016" s="1" t="s">
        <v>18</v>
      </c>
      <c r="E7016" s="2">
        <v>330</v>
      </c>
      <c r="F7016" s="2">
        <v>48.66</v>
      </c>
      <c r="G7016" s="2">
        <v>26.51</v>
      </c>
      <c r="H7016" s="2">
        <v>405.17</v>
      </c>
      <c r="I7016" t="s">
        <v>194</v>
      </c>
      <c r="J7016" t="s">
        <v>134</v>
      </c>
      <c r="K7016">
        <v>46033</v>
      </c>
      <c r="L7016" t="s">
        <v>43</v>
      </c>
      <c r="M7016" t="s">
        <v>9490</v>
      </c>
      <c r="N7016" t="s">
        <v>12151</v>
      </c>
      <c r="T7016"/>
    </row>
    <row r="7017" spans="1:22" hidden="1" x14ac:dyDescent="0.25">
      <c r="A7017" t="s">
        <v>12152</v>
      </c>
      <c r="B7017" t="s">
        <v>9661</v>
      </c>
      <c r="C7017" s="1">
        <v>44835</v>
      </c>
      <c r="D7017" s="1" t="s">
        <v>18</v>
      </c>
      <c r="E7017" s="2">
        <v>330</v>
      </c>
      <c r="F7017" s="2">
        <v>48.66</v>
      </c>
      <c r="G7017" s="2">
        <v>22.72</v>
      </c>
      <c r="H7017" s="2">
        <v>401.38</v>
      </c>
      <c r="I7017" t="s">
        <v>1114</v>
      </c>
      <c r="J7017" t="s">
        <v>46</v>
      </c>
      <c r="K7017">
        <v>30066</v>
      </c>
      <c r="L7017" t="s">
        <v>21</v>
      </c>
      <c r="M7017" t="s">
        <v>9490</v>
      </c>
      <c r="N7017" t="s">
        <v>12151</v>
      </c>
      <c r="T7017"/>
    </row>
    <row r="7018" spans="1:22" hidden="1" x14ac:dyDescent="0.25">
      <c r="A7018" t="s">
        <v>12152</v>
      </c>
      <c r="B7018" t="s">
        <v>9662</v>
      </c>
      <c r="C7018" s="1">
        <v>44835</v>
      </c>
      <c r="D7018" s="1" t="s">
        <v>18</v>
      </c>
      <c r="E7018" s="2">
        <v>410</v>
      </c>
      <c r="F7018" s="2">
        <v>48.66</v>
      </c>
      <c r="G7018" s="2">
        <v>27.52</v>
      </c>
      <c r="H7018" s="2">
        <v>486.18</v>
      </c>
      <c r="I7018" t="s">
        <v>574</v>
      </c>
      <c r="J7018" t="s">
        <v>46</v>
      </c>
      <c r="K7018">
        <v>30115</v>
      </c>
      <c r="L7018" t="s">
        <v>21</v>
      </c>
      <c r="M7018" t="s">
        <v>9490</v>
      </c>
      <c r="N7018" t="s">
        <v>12151</v>
      </c>
      <c r="T7018"/>
    </row>
    <row r="7019" spans="1:22" hidden="1" x14ac:dyDescent="0.25">
      <c r="A7019" t="s">
        <v>12152</v>
      </c>
      <c r="B7019" t="s">
        <v>9663</v>
      </c>
      <c r="C7019" s="1">
        <v>44835</v>
      </c>
      <c r="D7019" s="1" t="s">
        <v>18</v>
      </c>
      <c r="E7019" s="2">
        <v>155</v>
      </c>
      <c r="F7019" s="2">
        <v>25.1</v>
      </c>
      <c r="G7019" s="2">
        <v>12.61</v>
      </c>
      <c r="H7019" s="2">
        <v>192.71</v>
      </c>
      <c r="I7019" t="s">
        <v>788</v>
      </c>
      <c r="J7019" t="s">
        <v>134</v>
      </c>
      <c r="K7019">
        <v>46038</v>
      </c>
      <c r="L7019" t="s">
        <v>43</v>
      </c>
      <c r="M7019" t="s">
        <v>9490</v>
      </c>
      <c r="N7019" t="s">
        <v>12151</v>
      </c>
      <c r="T7019"/>
    </row>
    <row r="7020" spans="1:22" hidden="1" x14ac:dyDescent="0.25">
      <c r="A7020" t="s">
        <v>12152</v>
      </c>
      <c r="B7020" t="s">
        <v>9664</v>
      </c>
      <c r="C7020" s="1">
        <v>44835</v>
      </c>
      <c r="D7020" s="1" t="s">
        <v>18</v>
      </c>
      <c r="E7020" s="2">
        <v>330</v>
      </c>
      <c r="F7020" s="2">
        <v>48.66</v>
      </c>
      <c r="G7020" s="2">
        <v>0</v>
      </c>
      <c r="H7020" s="2">
        <v>378.66</v>
      </c>
      <c r="I7020" t="s">
        <v>9058</v>
      </c>
      <c r="J7020" t="s">
        <v>71</v>
      </c>
      <c r="K7020">
        <v>33603</v>
      </c>
      <c r="L7020" t="s">
        <v>43</v>
      </c>
      <c r="M7020" t="s">
        <v>9490</v>
      </c>
      <c r="N7020" t="s">
        <v>12151</v>
      </c>
      <c r="T7020"/>
    </row>
    <row r="7021" spans="1:22" x14ac:dyDescent="0.25">
      <c r="A7021" t="s">
        <v>12152</v>
      </c>
      <c r="B7021" t="s">
        <v>9665</v>
      </c>
      <c r="C7021" s="1">
        <v>44837</v>
      </c>
      <c r="D7021" s="1" t="s">
        <v>18</v>
      </c>
      <c r="E7021" s="2">
        <v>330</v>
      </c>
      <c r="F7021" s="2">
        <v>36.78</v>
      </c>
      <c r="G7021" s="2">
        <v>25.58</v>
      </c>
      <c r="H7021" s="2">
        <v>392.36</v>
      </c>
      <c r="I7021" t="s">
        <v>2679</v>
      </c>
      <c r="J7021" t="s">
        <v>52</v>
      </c>
      <c r="K7021">
        <v>92656</v>
      </c>
      <c r="L7021" t="s">
        <v>43</v>
      </c>
      <c r="M7021" t="s">
        <v>9490</v>
      </c>
      <c r="N7021" t="s">
        <v>12151</v>
      </c>
      <c r="O7021" t="s">
        <v>12166</v>
      </c>
      <c r="P7021" s="10">
        <f>E7021</f>
        <v>330</v>
      </c>
      <c r="R7021" s="17">
        <f>VLOOKUP(I7021,Counties!$A$1:$D$1787,3,0)</f>
        <v>7.7499999999999999E-2</v>
      </c>
      <c r="S7021" s="10">
        <f>P7021*R7021</f>
        <v>25.574999999999999</v>
      </c>
      <c r="T7021" s="17" t="str">
        <f>VLOOKUP(I7021,Counties!$A$1:$D$1787,4,0)</f>
        <v>Orange</v>
      </c>
      <c r="U7021" s="10">
        <f>G7021</f>
        <v>25.58</v>
      </c>
      <c r="V7021" s="10">
        <f>S7021-U7021</f>
        <v>-4.9999999999990052E-3</v>
      </c>
    </row>
    <row r="7022" spans="1:22" hidden="1" x14ac:dyDescent="0.25">
      <c r="A7022" t="s">
        <v>12152</v>
      </c>
      <c r="B7022" t="s">
        <v>9666</v>
      </c>
      <c r="C7022" s="1">
        <v>44835</v>
      </c>
      <c r="D7022" s="1" t="s">
        <v>18</v>
      </c>
      <c r="E7022" s="2">
        <v>330</v>
      </c>
      <c r="F7022" s="2">
        <v>48.66</v>
      </c>
      <c r="G7022" s="2">
        <v>19.8</v>
      </c>
      <c r="H7022" s="2">
        <v>398.46</v>
      </c>
      <c r="I7022" t="s">
        <v>7947</v>
      </c>
      <c r="J7022" t="s">
        <v>30</v>
      </c>
      <c r="K7022">
        <v>20170</v>
      </c>
      <c r="L7022" t="s">
        <v>21</v>
      </c>
      <c r="M7022" t="s">
        <v>9490</v>
      </c>
      <c r="N7022" t="s">
        <v>12151</v>
      </c>
      <c r="T7022"/>
    </row>
    <row r="7023" spans="1:22" hidden="1" x14ac:dyDescent="0.25">
      <c r="A7023" t="s">
        <v>12153</v>
      </c>
      <c r="B7023" t="s">
        <v>9667</v>
      </c>
      <c r="C7023" s="1">
        <v>44880</v>
      </c>
      <c r="D7023" s="1" t="s">
        <v>18</v>
      </c>
      <c r="E7023" s="2">
        <v>190</v>
      </c>
      <c r="F7023" s="2">
        <v>29.86</v>
      </c>
      <c r="G7023" s="2">
        <v>13.19</v>
      </c>
      <c r="H7023" s="2">
        <v>233.05</v>
      </c>
      <c r="I7023" t="s">
        <v>9622</v>
      </c>
      <c r="J7023" t="s">
        <v>88</v>
      </c>
      <c r="K7023">
        <v>17257</v>
      </c>
      <c r="L7023" t="s">
        <v>43</v>
      </c>
      <c r="M7023" t="s">
        <v>9490</v>
      </c>
      <c r="N7023" t="s">
        <v>12151</v>
      </c>
      <c r="T7023"/>
    </row>
    <row r="7024" spans="1:22" hidden="1" x14ac:dyDescent="0.25">
      <c r="A7024" t="s">
        <v>12152</v>
      </c>
      <c r="B7024" t="s">
        <v>9668</v>
      </c>
      <c r="C7024" s="1">
        <v>44835</v>
      </c>
      <c r="D7024" s="1" t="s">
        <v>18</v>
      </c>
      <c r="E7024" s="2">
        <v>330</v>
      </c>
      <c r="F7024" s="2">
        <v>48.66</v>
      </c>
      <c r="G7024" s="2">
        <v>26.51</v>
      </c>
      <c r="H7024" s="2">
        <v>405.17</v>
      </c>
      <c r="I7024" t="s">
        <v>701</v>
      </c>
      <c r="J7024" t="s">
        <v>286</v>
      </c>
      <c r="K7024">
        <v>29710</v>
      </c>
      <c r="L7024" t="s">
        <v>43</v>
      </c>
      <c r="M7024" t="s">
        <v>9490</v>
      </c>
      <c r="N7024" t="s">
        <v>12151</v>
      </c>
      <c r="T7024"/>
    </row>
    <row r="7025" spans="1:22" x14ac:dyDescent="0.25">
      <c r="A7025" t="s">
        <v>12152</v>
      </c>
      <c r="B7025" t="s">
        <v>9669</v>
      </c>
      <c r="C7025" s="1">
        <v>44835</v>
      </c>
      <c r="D7025" s="1" t="s">
        <v>18</v>
      </c>
      <c r="E7025" s="2">
        <v>330</v>
      </c>
      <c r="F7025" s="2">
        <v>36.78</v>
      </c>
      <c r="G7025" s="2">
        <v>27.22</v>
      </c>
      <c r="H7025" s="2">
        <v>394</v>
      </c>
      <c r="I7025" t="s">
        <v>9624</v>
      </c>
      <c r="J7025" t="s">
        <v>52</v>
      </c>
      <c r="K7025">
        <v>95348</v>
      </c>
      <c r="L7025" t="s">
        <v>75</v>
      </c>
      <c r="M7025" t="s">
        <v>9490</v>
      </c>
      <c r="N7025" t="s">
        <v>12151</v>
      </c>
      <c r="O7025" t="s">
        <v>12166</v>
      </c>
      <c r="P7025" s="10">
        <f t="shared" ref="P7025:P7026" si="2251">E7025</f>
        <v>330</v>
      </c>
      <c r="R7025" s="17">
        <f>VLOOKUP(I7025,Counties!$A$1:$D$1787,3,0)</f>
        <v>8.2500000000000004E-2</v>
      </c>
      <c r="S7025" s="10">
        <f t="shared" ref="S7025:S7026" si="2252">P7025*R7025</f>
        <v>27.225000000000001</v>
      </c>
      <c r="T7025" s="17" t="str">
        <f>VLOOKUP(I7025,Counties!$A$1:$D$1787,4,0)</f>
        <v>Merced</v>
      </c>
      <c r="U7025" s="10">
        <f t="shared" ref="U7025:U7026" si="2253">G7025</f>
        <v>27.22</v>
      </c>
      <c r="V7025" s="10">
        <f t="shared" ref="V7025:V7026" si="2254">S7025-U7025</f>
        <v>5.000000000002558E-3</v>
      </c>
    </row>
    <row r="7026" spans="1:22" x14ac:dyDescent="0.25">
      <c r="A7026" t="s">
        <v>12152</v>
      </c>
      <c r="B7026" t="s">
        <v>9670</v>
      </c>
      <c r="C7026" s="1">
        <v>44835</v>
      </c>
      <c r="D7026" s="1" t="s">
        <v>18</v>
      </c>
      <c r="E7026" s="2">
        <v>330</v>
      </c>
      <c r="F7026" s="2">
        <v>36.78</v>
      </c>
      <c r="G7026" s="2">
        <v>28.88</v>
      </c>
      <c r="H7026" s="2">
        <v>395.66</v>
      </c>
      <c r="I7026" t="s">
        <v>3467</v>
      </c>
      <c r="J7026" t="s">
        <v>52</v>
      </c>
      <c r="K7026">
        <v>94582</v>
      </c>
      <c r="L7026" t="s">
        <v>75</v>
      </c>
      <c r="M7026" t="s">
        <v>9490</v>
      </c>
      <c r="N7026" t="s">
        <v>12151</v>
      </c>
      <c r="O7026" t="s">
        <v>12166</v>
      </c>
      <c r="P7026" s="10">
        <f t="shared" si="2251"/>
        <v>330</v>
      </c>
      <c r="R7026" s="17">
        <f>VLOOKUP(I7026,Counties!$A$1:$D$1787,3,0)</f>
        <v>8.7499999999999994E-2</v>
      </c>
      <c r="S7026" s="10">
        <f t="shared" si="2252"/>
        <v>28.874999999999996</v>
      </c>
      <c r="T7026" s="17" t="str">
        <f>VLOOKUP(I7026,Counties!$A$1:$D$1787,4,0)</f>
        <v>Contra Costa</v>
      </c>
      <c r="U7026" s="10">
        <f t="shared" si="2253"/>
        <v>28.88</v>
      </c>
      <c r="V7026" s="10">
        <f t="shared" si="2254"/>
        <v>-5.000000000002558E-3</v>
      </c>
    </row>
    <row r="7027" spans="1:22" hidden="1" x14ac:dyDescent="0.25">
      <c r="A7027" t="s">
        <v>12152</v>
      </c>
      <c r="B7027" t="s">
        <v>9671</v>
      </c>
      <c r="C7027" s="1">
        <v>44860</v>
      </c>
      <c r="D7027" s="1" t="s">
        <v>18</v>
      </c>
      <c r="E7027" s="2">
        <v>0</v>
      </c>
      <c r="F7027" s="2">
        <v>0</v>
      </c>
      <c r="G7027" s="2">
        <v>0</v>
      </c>
      <c r="H7027" s="2">
        <v>0</v>
      </c>
      <c r="I7027" t="s">
        <v>194</v>
      </c>
      <c r="J7027" t="s">
        <v>134</v>
      </c>
      <c r="K7027">
        <v>46032</v>
      </c>
      <c r="L7027" t="s">
        <v>43</v>
      </c>
      <c r="M7027" t="s">
        <v>9490</v>
      </c>
      <c r="N7027" t="s">
        <v>12151</v>
      </c>
      <c r="T7027"/>
    </row>
    <row r="7028" spans="1:22" x14ac:dyDescent="0.25">
      <c r="A7028" t="s">
        <v>12152</v>
      </c>
      <c r="B7028" t="s">
        <v>9672</v>
      </c>
      <c r="C7028" s="1">
        <v>44835</v>
      </c>
      <c r="D7028" s="1" t="s">
        <v>18</v>
      </c>
      <c r="E7028" s="2">
        <v>330</v>
      </c>
      <c r="F7028" s="2">
        <v>48.66</v>
      </c>
      <c r="G7028" s="2">
        <v>33.14</v>
      </c>
      <c r="H7028" s="2">
        <v>411.8</v>
      </c>
      <c r="I7028" t="s">
        <v>9529</v>
      </c>
      <c r="J7028" t="s">
        <v>39</v>
      </c>
      <c r="K7028">
        <v>13456</v>
      </c>
      <c r="L7028" t="s">
        <v>75</v>
      </c>
      <c r="M7028" t="s">
        <v>9490</v>
      </c>
      <c r="N7028" t="s">
        <v>12151</v>
      </c>
      <c r="O7028" t="s">
        <v>12166</v>
      </c>
      <c r="P7028" s="10">
        <f t="shared" ref="P7028:P7030" si="2255">E7028</f>
        <v>330</v>
      </c>
      <c r="R7028" s="12">
        <v>7.7499999999999999E-2</v>
      </c>
      <c r="S7028" s="10">
        <f>P7028*R7028</f>
        <v>25.574999999999999</v>
      </c>
      <c r="T7028" t="s">
        <v>822</v>
      </c>
      <c r="U7028" s="10">
        <f t="shared" ref="U7028:U7030" si="2256">G7028</f>
        <v>33.14</v>
      </c>
      <c r="V7028" s="10">
        <f t="shared" ref="V7028:V7030" si="2257">S7028-U7028</f>
        <v>-7.5650000000000013</v>
      </c>
    </row>
    <row r="7029" spans="1:22" x14ac:dyDescent="0.25">
      <c r="A7029" t="s">
        <v>12152</v>
      </c>
      <c r="B7029" t="s">
        <v>9673</v>
      </c>
      <c r="C7029" s="1">
        <v>44837</v>
      </c>
      <c r="D7029" s="1" t="s">
        <v>18</v>
      </c>
      <c r="E7029" s="2">
        <v>330</v>
      </c>
      <c r="F7029" s="2">
        <v>36.78</v>
      </c>
      <c r="G7029" s="2">
        <v>25.58</v>
      </c>
      <c r="H7029" s="2">
        <v>392.36</v>
      </c>
      <c r="I7029" t="s">
        <v>3224</v>
      </c>
      <c r="J7029" t="s">
        <v>52</v>
      </c>
      <c r="K7029">
        <v>92663</v>
      </c>
      <c r="L7029" t="s">
        <v>43</v>
      </c>
      <c r="M7029" t="s">
        <v>9490</v>
      </c>
      <c r="N7029" t="s">
        <v>12151</v>
      </c>
      <c r="O7029" t="s">
        <v>12166</v>
      </c>
      <c r="P7029" s="10">
        <f t="shared" si="2255"/>
        <v>330</v>
      </c>
      <c r="R7029" s="17">
        <f>VLOOKUP(I7029,Counties!$A$1:$D$1787,3,0)</f>
        <v>7.7499999999999999E-2</v>
      </c>
      <c r="S7029" s="10">
        <f t="shared" ref="S7029:S7030" si="2258">P7029*R7029</f>
        <v>25.574999999999999</v>
      </c>
      <c r="T7029" s="17" t="str">
        <f>VLOOKUP(I7029,Counties!$A$1:$D$1787,4,0)</f>
        <v>Orange</v>
      </c>
      <c r="U7029" s="10">
        <f t="shared" si="2256"/>
        <v>25.58</v>
      </c>
      <c r="V7029" s="10">
        <f t="shared" si="2257"/>
        <v>-4.9999999999990052E-3</v>
      </c>
    </row>
    <row r="7030" spans="1:22" x14ac:dyDescent="0.25">
      <c r="A7030" t="s">
        <v>12152</v>
      </c>
      <c r="B7030" t="s">
        <v>9674</v>
      </c>
      <c r="C7030" s="1">
        <v>44835</v>
      </c>
      <c r="D7030" s="1" t="s">
        <v>18</v>
      </c>
      <c r="E7030" s="2">
        <v>330</v>
      </c>
      <c r="F7030" s="2">
        <v>36.78</v>
      </c>
      <c r="G7030" s="2">
        <v>30.11</v>
      </c>
      <c r="H7030" s="2">
        <v>396.89</v>
      </c>
      <c r="I7030" t="s">
        <v>9675</v>
      </c>
      <c r="J7030" t="s">
        <v>52</v>
      </c>
      <c r="K7030">
        <v>94022</v>
      </c>
      <c r="L7030" t="s">
        <v>43</v>
      </c>
      <c r="M7030" t="s">
        <v>9490</v>
      </c>
      <c r="N7030" t="s">
        <v>12151</v>
      </c>
      <c r="O7030" t="s">
        <v>12166</v>
      </c>
      <c r="P7030" s="10">
        <f t="shared" si="2255"/>
        <v>330</v>
      </c>
      <c r="R7030" s="17">
        <f>VLOOKUP(I7030,Counties!$A$1:$D$1787,3,0)</f>
        <v>9.1300000000000006E-2</v>
      </c>
      <c r="S7030" s="10">
        <f t="shared" si="2258"/>
        <v>30.129000000000001</v>
      </c>
      <c r="T7030" s="17" t="str">
        <f>VLOOKUP(I7030,Counties!$A$1:$D$1787,4,0)</f>
        <v>Santa Clara</v>
      </c>
      <c r="U7030" s="10">
        <f t="shared" si="2256"/>
        <v>30.11</v>
      </c>
      <c r="V7030" s="10">
        <f t="shared" si="2257"/>
        <v>1.9000000000001904E-2</v>
      </c>
    </row>
    <row r="7031" spans="1:22" hidden="1" x14ac:dyDescent="0.25">
      <c r="A7031" t="s">
        <v>12154</v>
      </c>
      <c r="B7031" t="s">
        <v>9676</v>
      </c>
      <c r="C7031" s="1">
        <v>44896</v>
      </c>
      <c r="D7031" s="1" t="s">
        <v>18</v>
      </c>
      <c r="E7031" s="2">
        <v>80.75</v>
      </c>
      <c r="F7031" s="2">
        <v>19.03</v>
      </c>
      <c r="G7031" s="2">
        <v>4.8499999999999996</v>
      </c>
      <c r="H7031" s="2">
        <v>104.63</v>
      </c>
      <c r="I7031" t="s">
        <v>7255</v>
      </c>
      <c r="J7031" t="s">
        <v>30</v>
      </c>
      <c r="K7031">
        <v>22003</v>
      </c>
      <c r="L7031" t="s">
        <v>21</v>
      </c>
      <c r="M7031" t="s">
        <v>9490</v>
      </c>
      <c r="N7031" t="s">
        <v>12151</v>
      </c>
      <c r="T7031"/>
    </row>
    <row r="7032" spans="1:22" x14ac:dyDescent="0.25">
      <c r="A7032" t="s">
        <v>12152</v>
      </c>
      <c r="B7032" t="s">
        <v>9677</v>
      </c>
      <c r="C7032" s="1">
        <v>44835</v>
      </c>
      <c r="D7032" s="1" t="s">
        <v>18</v>
      </c>
      <c r="E7032" s="2">
        <v>410</v>
      </c>
      <c r="F7032" s="2">
        <v>36.78</v>
      </c>
      <c r="G7032" s="2">
        <v>35.86</v>
      </c>
      <c r="H7032" s="2">
        <v>482.64</v>
      </c>
      <c r="I7032" t="s">
        <v>9678</v>
      </c>
      <c r="J7032" t="s">
        <v>52</v>
      </c>
      <c r="K7032">
        <v>92530</v>
      </c>
      <c r="L7032" t="s">
        <v>43</v>
      </c>
      <c r="M7032" t="s">
        <v>9490</v>
      </c>
      <c r="N7032" t="s">
        <v>12151</v>
      </c>
      <c r="O7032" t="s">
        <v>12166</v>
      </c>
      <c r="P7032" s="10">
        <f t="shared" ref="P7032:P7033" si="2259">E7032</f>
        <v>410</v>
      </c>
      <c r="R7032" s="17">
        <f>VLOOKUP(I7032,Counties!$A$1:$D$1787,3,0)</f>
        <v>8.7499999999999994E-2</v>
      </c>
      <c r="S7032" s="10">
        <f t="shared" ref="S7032:S7033" si="2260">P7032*R7032</f>
        <v>35.875</v>
      </c>
      <c r="T7032" s="17" t="str">
        <f>VLOOKUP(I7032,Counties!$A$1:$D$1787,4,0)</f>
        <v>Riverside</v>
      </c>
      <c r="U7032" s="10">
        <f t="shared" ref="U7032:U7033" si="2261">G7032</f>
        <v>35.86</v>
      </c>
      <c r="V7032" s="10">
        <f t="shared" ref="V7032:V7033" si="2262">S7032-U7032</f>
        <v>1.5000000000000568E-2</v>
      </c>
    </row>
    <row r="7033" spans="1:22" x14ac:dyDescent="0.25">
      <c r="A7033" t="s">
        <v>12152</v>
      </c>
      <c r="B7033" t="s">
        <v>9679</v>
      </c>
      <c r="C7033" s="1">
        <v>44835</v>
      </c>
      <c r="D7033" s="1" t="s">
        <v>18</v>
      </c>
      <c r="E7033" s="2">
        <v>330</v>
      </c>
      <c r="F7033" s="2">
        <v>36.78</v>
      </c>
      <c r="G7033" s="2">
        <v>25.58</v>
      </c>
      <c r="H7033" s="2">
        <v>392.36</v>
      </c>
      <c r="I7033" t="s">
        <v>9680</v>
      </c>
      <c r="J7033" t="s">
        <v>52</v>
      </c>
      <c r="K7033">
        <v>91977</v>
      </c>
      <c r="L7033" t="s">
        <v>43</v>
      </c>
      <c r="M7033" t="s">
        <v>9490</v>
      </c>
      <c r="N7033" t="s">
        <v>12151</v>
      </c>
      <c r="O7033" t="s">
        <v>12166</v>
      </c>
      <c r="P7033" s="10">
        <f t="shared" si="2259"/>
        <v>330</v>
      </c>
      <c r="R7033" s="17">
        <f>VLOOKUP(I7033,Counties!$A$1:$D$1787,3,0)</f>
        <v>7.7499999999999999E-2</v>
      </c>
      <c r="S7033" s="10">
        <f t="shared" si="2260"/>
        <v>25.574999999999999</v>
      </c>
      <c r="T7033" s="17" t="str">
        <f>VLOOKUP(I7033,Counties!$A$1:$D$1787,4,0)</f>
        <v>San Diego</v>
      </c>
      <c r="U7033" s="10">
        <f t="shared" si="2261"/>
        <v>25.58</v>
      </c>
      <c r="V7033" s="10">
        <f t="shared" si="2262"/>
        <v>-4.9999999999990052E-3</v>
      </c>
    </row>
    <row r="7034" spans="1:22" hidden="1" x14ac:dyDescent="0.25">
      <c r="A7034" t="s">
        <v>12152</v>
      </c>
      <c r="B7034" t="s">
        <v>9681</v>
      </c>
      <c r="C7034" s="1">
        <v>44835</v>
      </c>
      <c r="D7034" s="1" t="s">
        <v>18</v>
      </c>
      <c r="E7034" s="2">
        <v>330</v>
      </c>
      <c r="F7034" s="2">
        <v>48.66</v>
      </c>
      <c r="G7034" s="2">
        <v>19.8</v>
      </c>
      <c r="H7034" s="2">
        <v>398.46</v>
      </c>
      <c r="I7034" t="s">
        <v>396</v>
      </c>
      <c r="J7034" t="s">
        <v>30</v>
      </c>
      <c r="K7034">
        <v>23452</v>
      </c>
      <c r="L7034" t="s">
        <v>21</v>
      </c>
      <c r="M7034" t="s">
        <v>9490</v>
      </c>
      <c r="N7034" t="s">
        <v>12151</v>
      </c>
      <c r="T7034"/>
    </row>
    <row r="7035" spans="1:22" hidden="1" x14ac:dyDescent="0.25">
      <c r="A7035" t="s">
        <v>12152</v>
      </c>
      <c r="B7035" t="s">
        <v>9682</v>
      </c>
      <c r="C7035" s="1">
        <v>44835</v>
      </c>
      <c r="D7035" s="1" t="s">
        <v>18</v>
      </c>
      <c r="E7035" s="2">
        <v>160</v>
      </c>
      <c r="F7035" s="2">
        <v>29.86</v>
      </c>
      <c r="G7035" s="2">
        <v>13.29</v>
      </c>
      <c r="H7035" s="2">
        <v>203.15</v>
      </c>
      <c r="I7035" t="s">
        <v>194</v>
      </c>
      <c r="J7035" t="s">
        <v>134</v>
      </c>
      <c r="K7035">
        <v>46032</v>
      </c>
      <c r="L7035" t="s">
        <v>43</v>
      </c>
      <c r="M7035" t="s">
        <v>9490</v>
      </c>
      <c r="N7035" t="s">
        <v>12151</v>
      </c>
      <c r="T7035"/>
    </row>
    <row r="7036" spans="1:22" hidden="1" x14ac:dyDescent="0.25">
      <c r="A7036" t="s">
        <v>12152</v>
      </c>
      <c r="B7036" t="s">
        <v>9683</v>
      </c>
      <c r="C7036" s="1">
        <v>44836</v>
      </c>
      <c r="D7036" s="1" t="s">
        <v>18</v>
      </c>
      <c r="E7036" s="2">
        <v>330</v>
      </c>
      <c r="F7036" s="2">
        <v>48.66</v>
      </c>
      <c r="G7036" s="2">
        <v>0</v>
      </c>
      <c r="H7036" s="2">
        <v>378.66</v>
      </c>
      <c r="I7036" t="s">
        <v>1815</v>
      </c>
      <c r="J7036" t="s">
        <v>71</v>
      </c>
      <c r="K7036">
        <v>32811</v>
      </c>
      <c r="L7036" t="s">
        <v>43</v>
      </c>
      <c r="M7036" t="s">
        <v>9490</v>
      </c>
      <c r="N7036" t="s">
        <v>12151</v>
      </c>
      <c r="T7036"/>
    </row>
    <row r="7037" spans="1:22" hidden="1" x14ac:dyDescent="0.25">
      <c r="A7037" t="s">
        <v>12152</v>
      </c>
      <c r="B7037" t="s">
        <v>9684</v>
      </c>
      <c r="C7037" s="1">
        <v>44835</v>
      </c>
      <c r="D7037" s="1" t="s">
        <v>18</v>
      </c>
      <c r="E7037" s="2">
        <v>330</v>
      </c>
      <c r="F7037" s="2">
        <v>48.66</v>
      </c>
      <c r="G7037" s="2">
        <v>29.7</v>
      </c>
      <c r="H7037" s="2">
        <v>408.36</v>
      </c>
      <c r="I7037" t="s">
        <v>2744</v>
      </c>
      <c r="J7037" t="s">
        <v>1780</v>
      </c>
      <c r="K7037">
        <v>20007</v>
      </c>
      <c r="L7037" t="s">
        <v>43</v>
      </c>
      <c r="M7037" t="s">
        <v>9490</v>
      </c>
      <c r="N7037" t="s">
        <v>12151</v>
      </c>
      <c r="T7037"/>
    </row>
    <row r="7038" spans="1:22" hidden="1" x14ac:dyDescent="0.25">
      <c r="A7038" t="s">
        <v>12152</v>
      </c>
      <c r="B7038" t="s">
        <v>9685</v>
      </c>
      <c r="C7038" s="1">
        <v>44835</v>
      </c>
      <c r="D7038" s="1" t="s">
        <v>18</v>
      </c>
      <c r="E7038" s="2">
        <v>165</v>
      </c>
      <c r="F7038" s="2">
        <v>25.1</v>
      </c>
      <c r="G7038" s="2">
        <v>0</v>
      </c>
      <c r="H7038" s="2">
        <v>190.1</v>
      </c>
      <c r="I7038" t="s">
        <v>92</v>
      </c>
      <c r="J7038" t="s">
        <v>93</v>
      </c>
      <c r="K7038">
        <v>63109</v>
      </c>
      <c r="L7038" t="s">
        <v>43</v>
      </c>
      <c r="M7038" t="s">
        <v>9490</v>
      </c>
      <c r="N7038" t="s">
        <v>12151</v>
      </c>
      <c r="T7038"/>
    </row>
    <row r="7039" spans="1:22" hidden="1" x14ac:dyDescent="0.25">
      <c r="A7039" t="s">
        <v>12153</v>
      </c>
      <c r="B7039" t="s">
        <v>9686</v>
      </c>
      <c r="C7039" s="1">
        <v>44869</v>
      </c>
      <c r="D7039" s="1" t="s">
        <v>18</v>
      </c>
      <c r="E7039" s="2">
        <v>0</v>
      </c>
      <c r="F7039" s="2">
        <v>0</v>
      </c>
      <c r="G7039" s="2">
        <v>0</v>
      </c>
      <c r="H7039" s="2">
        <v>0</v>
      </c>
      <c r="I7039" t="s">
        <v>2351</v>
      </c>
      <c r="J7039" t="s">
        <v>138</v>
      </c>
      <c r="K7039" t="s">
        <v>9595</v>
      </c>
      <c r="L7039" t="s">
        <v>21</v>
      </c>
      <c r="M7039" t="s">
        <v>9490</v>
      </c>
      <c r="N7039" t="s">
        <v>12151</v>
      </c>
      <c r="T7039"/>
    </row>
    <row r="7040" spans="1:22" hidden="1" x14ac:dyDescent="0.25">
      <c r="A7040" t="s">
        <v>12152</v>
      </c>
      <c r="B7040" t="s">
        <v>9687</v>
      </c>
      <c r="C7040" s="1">
        <v>44835</v>
      </c>
      <c r="D7040" s="1" t="s">
        <v>18</v>
      </c>
      <c r="E7040" s="2">
        <v>142.5</v>
      </c>
      <c r="F7040" s="2">
        <v>21.56</v>
      </c>
      <c r="G7040" s="2">
        <v>10.87</v>
      </c>
      <c r="H7040" s="2">
        <v>174.93</v>
      </c>
      <c r="I7040" t="s">
        <v>9688</v>
      </c>
      <c r="J7040" t="s">
        <v>78</v>
      </c>
      <c r="K7040">
        <v>8736</v>
      </c>
      <c r="L7040" t="s">
        <v>21</v>
      </c>
      <c r="M7040" t="s">
        <v>9490</v>
      </c>
      <c r="N7040" t="s">
        <v>12151</v>
      </c>
      <c r="T7040"/>
    </row>
    <row r="7041" spans="1:22" x14ac:dyDescent="0.25">
      <c r="A7041" t="s">
        <v>12152</v>
      </c>
      <c r="B7041" t="s">
        <v>9689</v>
      </c>
      <c r="C7041" s="1">
        <v>44835</v>
      </c>
      <c r="D7041" s="1" t="s">
        <v>18</v>
      </c>
      <c r="E7041" s="2">
        <v>190</v>
      </c>
      <c r="F7041" s="2">
        <v>29.86</v>
      </c>
      <c r="G7041" s="2">
        <v>0</v>
      </c>
      <c r="H7041" s="2">
        <v>219.86</v>
      </c>
      <c r="I7041" t="s">
        <v>9690</v>
      </c>
      <c r="J7041" t="s">
        <v>306</v>
      </c>
      <c r="K7041">
        <v>35243</v>
      </c>
      <c r="L7041" t="s">
        <v>75</v>
      </c>
      <c r="M7041" t="s">
        <v>9490</v>
      </c>
      <c r="N7041" t="s">
        <v>12151</v>
      </c>
      <c r="O7041" t="s">
        <v>12166</v>
      </c>
      <c r="P7041" s="10">
        <f t="shared" ref="P7041:P7043" si="2263">E7041</f>
        <v>190</v>
      </c>
      <c r="R7041" s="12">
        <v>7.7499999999999999E-2</v>
      </c>
      <c r="S7041" s="10">
        <f t="shared" ref="S7041:S7042" si="2264">P7041*R7041</f>
        <v>14.725</v>
      </c>
      <c r="T7041" t="s">
        <v>822</v>
      </c>
      <c r="U7041" s="10">
        <f t="shared" ref="U7041:U7043" si="2265">G7041</f>
        <v>0</v>
      </c>
      <c r="V7041" s="10">
        <f t="shared" ref="V7041:V7043" si="2266">S7041-U7041</f>
        <v>14.725</v>
      </c>
    </row>
    <row r="7042" spans="1:22" x14ac:dyDescent="0.25">
      <c r="A7042" t="s">
        <v>12152</v>
      </c>
      <c r="B7042" t="s">
        <v>9691</v>
      </c>
      <c r="C7042" s="1">
        <v>44835</v>
      </c>
      <c r="D7042" s="1" t="s">
        <v>18</v>
      </c>
      <c r="E7042" s="2">
        <v>330</v>
      </c>
      <c r="F7042" s="2">
        <v>48.66</v>
      </c>
      <c r="G7042" s="2">
        <v>0</v>
      </c>
      <c r="H7042" s="2">
        <v>378.66</v>
      </c>
      <c r="I7042" t="s">
        <v>7223</v>
      </c>
      <c r="J7042" t="s">
        <v>306</v>
      </c>
      <c r="K7042">
        <v>36542</v>
      </c>
      <c r="L7042" t="s">
        <v>75</v>
      </c>
      <c r="M7042" t="s">
        <v>9490</v>
      </c>
      <c r="N7042" t="s">
        <v>12151</v>
      </c>
      <c r="O7042" t="s">
        <v>12166</v>
      </c>
      <c r="P7042" s="10">
        <f t="shared" si="2263"/>
        <v>330</v>
      </c>
      <c r="R7042" s="12">
        <v>7.7499999999999999E-2</v>
      </c>
      <c r="S7042" s="10">
        <f t="shared" si="2264"/>
        <v>25.574999999999999</v>
      </c>
      <c r="T7042" t="s">
        <v>822</v>
      </c>
      <c r="U7042" s="10">
        <f t="shared" si="2265"/>
        <v>0</v>
      </c>
      <c r="V7042" s="10">
        <f t="shared" si="2266"/>
        <v>25.574999999999999</v>
      </c>
    </row>
    <row r="7043" spans="1:22" x14ac:dyDescent="0.25">
      <c r="A7043" t="s">
        <v>12153</v>
      </c>
      <c r="B7043" t="s">
        <v>9692</v>
      </c>
      <c r="C7043" s="1">
        <v>44880</v>
      </c>
      <c r="D7043" s="1" t="s">
        <v>18</v>
      </c>
      <c r="E7043" s="2">
        <v>190</v>
      </c>
      <c r="F7043" s="2">
        <v>28.55</v>
      </c>
      <c r="G7043" s="2">
        <v>17.809999999999999</v>
      </c>
      <c r="H7043" s="2">
        <v>236.36</v>
      </c>
      <c r="I7043" t="s">
        <v>370</v>
      </c>
      <c r="J7043" t="s">
        <v>52</v>
      </c>
      <c r="K7043">
        <v>95132</v>
      </c>
      <c r="L7043" t="s">
        <v>43</v>
      </c>
      <c r="M7043" t="s">
        <v>9490</v>
      </c>
      <c r="N7043" t="s">
        <v>12151</v>
      </c>
      <c r="O7043" t="s">
        <v>12166</v>
      </c>
      <c r="P7043" s="10">
        <f t="shared" si="2263"/>
        <v>190</v>
      </c>
      <c r="R7043" s="17">
        <f>VLOOKUP(I7043,Counties!$A$1:$D$1787,3,0)</f>
        <v>9.3799999999999994E-2</v>
      </c>
      <c r="S7043" s="10">
        <f>P7043*R7043</f>
        <v>17.821999999999999</v>
      </c>
      <c r="T7043" s="17" t="str">
        <f>VLOOKUP(I7043,Counties!$A$1:$D$1787,4,0)</f>
        <v>Santa Clara</v>
      </c>
      <c r="U7043" s="10">
        <f t="shared" si="2265"/>
        <v>17.809999999999999</v>
      </c>
      <c r="V7043" s="10">
        <f t="shared" si="2266"/>
        <v>1.2000000000000455E-2</v>
      </c>
    </row>
    <row r="7044" spans="1:22" hidden="1" x14ac:dyDescent="0.25">
      <c r="A7044" t="s">
        <v>12152</v>
      </c>
      <c r="B7044" t="s">
        <v>9693</v>
      </c>
      <c r="C7044" s="1">
        <v>44835</v>
      </c>
      <c r="D7044" s="1" t="s">
        <v>18</v>
      </c>
      <c r="E7044" s="2">
        <v>302</v>
      </c>
      <c r="F7044" s="2">
        <v>46.63</v>
      </c>
      <c r="G7044" s="2">
        <v>24.4</v>
      </c>
      <c r="H7044" s="2">
        <v>373.03</v>
      </c>
      <c r="I7044" t="s">
        <v>5959</v>
      </c>
      <c r="J7044" t="s">
        <v>134</v>
      </c>
      <c r="K7044">
        <v>47725</v>
      </c>
      <c r="L7044" t="s">
        <v>43</v>
      </c>
      <c r="M7044" t="s">
        <v>9490</v>
      </c>
      <c r="N7044" t="s">
        <v>12151</v>
      </c>
      <c r="T7044"/>
    </row>
    <row r="7045" spans="1:22" hidden="1" x14ac:dyDescent="0.25">
      <c r="A7045" t="s">
        <v>12152</v>
      </c>
      <c r="B7045" t="s">
        <v>9694</v>
      </c>
      <c r="C7045" s="1">
        <v>44835</v>
      </c>
      <c r="D7045" s="1" t="s">
        <v>18</v>
      </c>
      <c r="E7045" s="2">
        <v>330</v>
      </c>
      <c r="F7045" s="2">
        <v>48.66</v>
      </c>
      <c r="G7045" s="2">
        <v>23.67</v>
      </c>
      <c r="H7045" s="2">
        <v>402.33</v>
      </c>
      <c r="I7045" t="s">
        <v>3055</v>
      </c>
      <c r="J7045" t="s">
        <v>203</v>
      </c>
      <c r="K7045">
        <v>61614</v>
      </c>
      <c r="L7045" t="s">
        <v>21</v>
      </c>
      <c r="M7045" t="s">
        <v>9490</v>
      </c>
      <c r="N7045" t="s">
        <v>12151</v>
      </c>
      <c r="T7045"/>
    </row>
    <row r="7046" spans="1:22" hidden="1" x14ac:dyDescent="0.25">
      <c r="A7046" t="s">
        <v>12154</v>
      </c>
      <c r="B7046" t="s">
        <v>9695</v>
      </c>
      <c r="C7046" s="1">
        <v>44907</v>
      </c>
      <c r="D7046" s="1" t="s">
        <v>18</v>
      </c>
      <c r="E7046" s="2">
        <v>190</v>
      </c>
      <c r="F7046" s="2">
        <v>29.86</v>
      </c>
      <c r="G7046" s="2">
        <v>13.19</v>
      </c>
      <c r="H7046" s="2">
        <v>233.05</v>
      </c>
      <c r="I7046" t="s">
        <v>9696</v>
      </c>
      <c r="J7046" t="s">
        <v>88</v>
      </c>
      <c r="K7046">
        <v>19063</v>
      </c>
      <c r="L7046" t="s">
        <v>43</v>
      </c>
      <c r="M7046" t="s">
        <v>9490</v>
      </c>
      <c r="N7046" t="s">
        <v>12151</v>
      </c>
      <c r="T7046"/>
    </row>
    <row r="7047" spans="1:22" hidden="1" x14ac:dyDescent="0.25">
      <c r="A7047" t="s">
        <v>12152</v>
      </c>
      <c r="B7047" t="s">
        <v>9697</v>
      </c>
      <c r="C7047" s="1">
        <v>44835</v>
      </c>
      <c r="D7047" s="1" t="s">
        <v>18</v>
      </c>
      <c r="E7047" s="2">
        <v>330</v>
      </c>
      <c r="F7047" s="2">
        <v>48.66</v>
      </c>
      <c r="G7047" s="2">
        <v>29.7</v>
      </c>
      <c r="H7047" s="2">
        <v>408.36</v>
      </c>
      <c r="I7047" t="s">
        <v>2099</v>
      </c>
      <c r="J7047" t="s">
        <v>42</v>
      </c>
      <c r="K7047">
        <v>21797</v>
      </c>
      <c r="L7047" t="s">
        <v>43</v>
      </c>
      <c r="M7047" t="s">
        <v>9490</v>
      </c>
      <c r="N7047" t="s">
        <v>12151</v>
      </c>
      <c r="T7047"/>
    </row>
    <row r="7048" spans="1:22" hidden="1" x14ac:dyDescent="0.25">
      <c r="A7048" t="s">
        <v>12153</v>
      </c>
      <c r="B7048" t="s">
        <v>9698</v>
      </c>
      <c r="C7048" s="1">
        <v>44869</v>
      </c>
      <c r="D7048" s="1" t="s">
        <v>18</v>
      </c>
      <c r="E7048" s="2">
        <v>157.5</v>
      </c>
      <c r="F7048" s="2">
        <v>25.1</v>
      </c>
      <c r="G7048" s="2">
        <v>12.09</v>
      </c>
      <c r="H7048" s="2">
        <v>194.69</v>
      </c>
      <c r="I7048" t="s">
        <v>6769</v>
      </c>
      <c r="J7048" t="s">
        <v>78</v>
      </c>
      <c r="K7048">
        <v>7470</v>
      </c>
      <c r="L7048" t="s">
        <v>21</v>
      </c>
      <c r="M7048" t="s">
        <v>9490</v>
      </c>
      <c r="N7048" t="s">
        <v>12151</v>
      </c>
      <c r="T7048"/>
    </row>
    <row r="7049" spans="1:22" x14ac:dyDescent="0.25">
      <c r="A7049" t="s">
        <v>12152</v>
      </c>
      <c r="B7049" t="s">
        <v>9699</v>
      </c>
      <c r="C7049" s="1">
        <v>44835</v>
      </c>
      <c r="D7049" s="1" t="s">
        <v>18</v>
      </c>
      <c r="E7049" s="2">
        <v>385</v>
      </c>
      <c r="F7049" s="2">
        <v>37.6</v>
      </c>
      <c r="G7049" s="2">
        <v>33.69</v>
      </c>
      <c r="H7049" s="2">
        <v>456.29</v>
      </c>
      <c r="I7049" t="s">
        <v>12503</v>
      </c>
      <c r="J7049" t="s">
        <v>52</v>
      </c>
      <c r="K7049">
        <v>94425</v>
      </c>
      <c r="L7049" t="s">
        <v>43</v>
      </c>
      <c r="M7049" t="s">
        <v>9490</v>
      </c>
      <c r="N7049" t="s">
        <v>12151</v>
      </c>
      <c r="O7049" t="s">
        <v>12166</v>
      </c>
      <c r="P7049" s="10">
        <f>E7049</f>
        <v>385</v>
      </c>
      <c r="R7049" s="17">
        <f>VLOOKUP(I7049,Counties!$A$1:$D$1787,3,0)</f>
        <v>8.7499999999999994E-2</v>
      </c>
      <c r="S7049" s="10">
        <f>P7049*R7049</f>
        <v>33.6875</v>
      </c>
      <c r="T7049" s="17" t="str">
        <f>VLOOKUP(I7049,Counties!$A$1:$D$1787,4,0)</f>
        <v>Contra Costa</v>
      </c>
      <c r="U7049" s="10">
        <f>G7049</f>
        <v>33.69</v>
      </c>
      <c r="V7049" s="10">
        <f>S7049-U7049</f>
        <v>-2.4999999999977263E-3</v>
      </c>
    </row>
    <row r="7050" spans="1:22" hidden="1" x14ac:dyDescent="0.25">
      <c r="A7050" t="s">
        <v>12152</v>
      </c>
      <c r="B7050" t="s">
        <v>9700</v>
      </c>
      <c r="C7050" s="1">
        <v>44835</v>
      </c>
      <c r="D7050" s="1" t="s">
        <v>18</v>
      </c>
      <c r="E7050" s="2">
        <v>315</v>
      </c>
      <c r="F7050" s="2">
        <v>41.7</v>
      </c>
      <c r="G7050" s="2">
        <v>28.54</v>
      </c>
      <c r="H7050" s="2">
        <v>385.24</v>
      </c>
      <c r="I7050" t="s">
        <v>9701</v>
      </c>
      <c r="J7050" t="s">
        <v>59</v>
      </c>
      <c r="K7050">
        <v>75409</v>
      </c>
      <c r="L7050" t="s">
        <v>43</v>
      </c>
      <c r="M7050" t="s">
        <v>9490</v>
      </c>
      <c r="N7050" t="s">
        <v>12151</v>
      </c>
      <c r="T7050"/>
    </row>
    <row r="7051" spans="1:22" hidden="1" x14ac:dyDescent="0.25">
      <c r="A7051" t="s">
        <v>12152</v>
      </c>
      <c r="B7051" t="s">
        <v>9702</v>
      </c>
      <c r="C7051" s="1">
        <v>44835</v>
      </c>
      <c r="D7051" s="1" t="s">
        <v>18</v>
      </c>
      <c r="E7051" s="2">
        <v>330</v>
      </c>
      <c r="F7051" s="2">
        <v>48.66</v>
      </c>
      <c r="G7051" s="2">
        <v>0</v>
      </c>
      <c r="H7051" s="2">
        <v>378.66</v>
      </c>
      <c r="I7051" t="s">
        <v>4513</v>
      </c>
      <c r="J7051" t="s">
        <v>71</v>
      </c>
      <c r="K7051">
        <v>33418</v>
      </c>
      <c r="L7051" t="s">
        <v>43</v>
      </c>
      <c r="M7051" t="s">
        <v>9490</v>
      </c>
      <c r="N7051" t="s">
        <v>12151</v>
      </c>
      <c r="T7051"/>
    </row>
    <row r="7052" spans="1:22" hidden="1" x14ac:dyDescent="0.25">
      <c r="A7052" t="s">
        <v>12154</v>
      </c>
      <c r="B7052" t="s">
        <v>9703</v>
      </c>
      <c r="C7052" s="1">
        <v>44906</v>
      </c>
      <c r="D7052" s="1" t="s">
        <v>18</v>
      </c>
      <c r="E7052" s="2">
        <v>330</v>
      </c>
      <c r="F7052" s="2">
        <v>48.66</v>
      </c>
      <c r="G7052" s="2">
        <v>26.39</v>
      </c>
      <c r="H7052" s="2">
        <v>405.05</v>
      </c>
      <c r="I7052" t="s">
        <v>2598</v>
      </c>
      <c r="J7052" t="s">
        <v>472</v>
      </c>
      <c r="K7052">
        <v>3840</v>
      </c>
      <c r="L7052" t="s">
        <v>21</v>
      </c>
      <c r="M7052" t="s">
        <v>9490</v>
      </c>
      <c r="N7052" t="s">
        <v>12151</v>
      </c>
      <c r="T7052"/>
    </row>
    <row r="7053" spans="1:22" x14ac:dyDescent="0.25">
      <c r="A7053" t="s">
        <v>12152</v>
      </c>
      <c r="B7053" t="s">
        <v>9704</v>
      </c>
      <c r="C7053" s="1">
        <v>44837</v>
      </c>
      <c r="D7053" s="1" t="s">
        <v>54</v>
      </c>
      <c r="E7053" s="2">
        <v>-330</v>
      </c>
      <c r="F7053" s="2">
        <v>-48.66</v>
      </c>
      <c r="G7053" s="2">
        <v>0</v>
      </c>
      <c r="H7053" s="2">
        <v>-378.66</v>
      </c>
      <c r="I7053" t="s">
        <v>106</v>
      </c>
      <c r="J7053" t="s">
        <v>71</v>
      </c>
      <c r="K7053" t="s">
        <v>9516</v>
      </c>
      <c r="L7053" t="s">
        <v>75</v>
      </c>
      <c r="M7053" t="s">
        <v>9490</v>
      </c>
      <c r="N7053" t="s">
        <v>12151</v>
      </c>
      <c r="O7053" t="s">
        <v>12166</v>
      </c>
      <c r="P7053" s="10">
        <f>E7053</f>
        <v>-330</v>
      </c>
      <c r="R7053" s="12">
        <v>7.7499999999999999E-2</v>
      </c>
      <c r="S7053" s="10">
        <f>P7053*R7053</f>
        <v>-25.574999999999999</v>
      </c>
      <c r="T7053" t="s">
        <v>822</v>
      </c>
      <c r="U7053" s="10">
        <f>G7053</f>
        <v>0</v>
      </c>
      <c r="V7053" s="10">
        <f>S7053-U7053</f>
        <v>-25.574999999999999</v>
      </c>
    </row>
    <row r="7054" spans="1:22" hidden="1" x14ac:dyDescent="0.25">
      <c r="A7054" t="s">
        <v>12152</v>
      </c>
      <c r="B7054" t="s">
        <v>9705</v>
      </c>
      <c r="C7054" s="1">
        <v>44860</v>
      </c>
      <c r="D7054" s="1" t="s">
        <v>18</v>
      </c>
      <c r="E7054" s="2">
        <v>380</v>
      </c>
      <c r="F7054" s="2">
        <v>50.76</v>
      </c>
      <c r="G7054" s="2">
        <v>19.170000000000002</v>
      </c>
      <c r="H7054" s="2">
        <v>449.93</v>
      </c>
      <c r="I7054" t="s">
        <v>9593</v>
      </c>
      <c r="J7054" t="s">
        <v>27</v>
      </c>
      <c r="K7054">
        <v>70605</v>
      </c>
      <c r="L7054" t="s">
        <v>21</v>
      </c>
      <c r="M7054" t="s">
        <v>9490</v>
      </c>
      <c r="N7054" t="s">
        <v>12151</v>
      </c>
      <c r="T7054"/>
    </row>
    <row r="7055" spans="1:22" x14ac:dyDescent="0.25">
      <c r="A7055" t="s">
        <v>12152</v>
      </c>
      <c r="B7055" t="s">
        <v>9706</v>
      </c>
      <c r="C7055" s="1">
        <v>44835</v>
      </c>
      <c r="D7055" s="1" t="s">
        <v>18</v>
      </c>
      <c r="E7055" s="2">
        <v>330</v>
      </c>
      <c r="F7055" s="2">
        <v>36.78</v>
      </c>
      <c r="G7055" s="2">
        <v>31.35</v>
      </c>
      <c r="H7055" s="2">
        <v>398.13</v>
      </c>
      <c r="I7055" t="s">
        <v>9707</v>
      </c>
      <c r="J7055" t="s">
        <v>52</v>
      </c>
      <c r="K7055">
        <v>90249</v>
      </c>
      <c r="L7055" t="s">
        <v>43</v>
      </c>
      <c r="M7055" t="s">
        <v>9490</v>
      </c>
      <c r="N7055" t="s">
        <v>12151</v>
      </c>
      <c r="O7055" t="s">
        <v>12166</v>
      </c>
      <c r="P7055" s="10">
        <f>E7055</f>
        <v>330</v>
      </c>
      <c r="R7055" s="17">
        <f>VLOOKUP(I7055,Counties!$A$1:$D$1787,3,0)</f>
        <v>0.10249999999999999</v>
      </c>
      <c r="S7055" s="10">
        <f>P7055*R7055</f>
        <v>33.824999999999996</v>
      </c>
      <c r="T7055" s="17" t="str">
        <f>VLOOKUP(I7055,Counties!$A$1:$D$1787,4,0)</f>
        <v>Los Angeles</v>
      </c>
      <c r="U7055" s="10">
        <f>G7055</f>
        <v>31.35</v>
      </c>
      <c r="V7055" s="10">
        <f>S7055-U7055</f>
        <v>2.4749999999999943</v>
      </c>
    </row>
    <row r="7056" spans="1:22" hidden="1" x14ac:dyDescent="0.25">
      <c r="A7056" t="s">
        <v>12152</v>
      </c>
      <c r="B7056" t="s">
        <v>9708</v>
      </c>
      <c r="C7056" s="1">
        <v>44852</v>
      </c>
      <c r="D7056" s="1" t="s">
        <v>18</v>
      </c>
      <c r="E7056" s="2">
        <v>330</v>
      </c>
      <c r="F7056" s="2">
        <v>48.66</v>
      </c>
      <c r="G7056" s="2">
        <v>0</v>
      </c>
      <c r="H7056" s="2">
        <v>378.66</v>
      </c>
      <c r="I7056" t="s">
        <v>2767</v>
      </c>
      <c r="J7056" t="s">
        <v>265</v>
      </c>
      <c r="K7056">
        <v>1201</v>
      </c>
      <c r="L7056" t="s">
        <v>43</v>
      </c>
      <c r="M7056" t="s">
        <v>9490</v>
      </c>
      <c r="N7056" t="s">
        <v>12151</v>
      </c>
      <c r="T7056"/>
    </row>
    <row r="7057" spans="1:22" hidden="1" x14ac:dyDescent="0.25">
      <c r="A7057" t="s">
        <v>12152</v>
      </c>
      <c r="B7057" t="s">
        <v>9709</v>
      </c>
      <c r="C7057" s="1">
        <v>44835</v>
      </c>
      <c r="D7057" s="1" t="s">
        <v>18</v>
      </c>
      <c r="E7057" s="2">
        <v>251.1</v>
      </c>
      <c r="F7057" s="2">
        <v>34.869999999999997</v>
      </c>
      <c r="G7057" s="2">
        <v>28.89</v>
      </c>
      <c r="H7057" s="2">
        <v>314.86</v>
      </c>
      <c r="I7057" t="s">
        <v>3735</v>
      </c>
      <c r="J7057" t="s">
        <v>453</v>
      </c>
      <c r="K7057">
        <v>98052</v>
      </c>
      <c r="L7057" t="s">
        <v>43</v>
      </c>
      <c r="M7057" t="s">
        <v>9490</v>
      </c>
      <c r="N7057" t="s">
        <v>12151</v>
      </c>
      <c r="T7057"/>
    </row>
    <row r="7058" spans="1:22" hidden="1" x14ac:dyDescent="0.25">
      <c r="A7058" t="s">
        <v>12152</v>
      </c>
      <c r="B7058" t="s">
        <v>9710</v>
      </c>
      <c r="C7058" s="1">
        <v>44835</v>
      </c>
      <c r="D7058" s="1" t="s">
        <v>18</v>
      </c>
      <c r="E7058" s="2">
        <v>330</v>
      </c>
      <c r="F7058" s="2">
        <v>48.66</v>
      </c>
      <c r="G7058" s="2">
        <v>19.8</v>
      </c>
      <c r="H7058" s="2">
        <v>398.46</v>
      </c>
      <c r="I7058" t="s">
        <v>396</v>
      </c>
      <c r="J7058" t="s">
        <v>30</v>
      </c>
      <c r="K7058">
        <v>23451</v>
      </c>
      <c r="L7058" t="s">
        <v>21</v>
      </c>
      <c r="M7058" t="s">
        <v>9490</v>
      </c>
      <c r="N7058" t="s">
        <v>12151</v>
      </c>
      <c r="T7058"/>
    </row>
    <row r="7059" spans="1:22" hidden="1" x14ac:dyDescent="0.25">
      <c r="A7059" t="s">
        <v>12152</v>
      </c>
      <c r="B7059" t="s">
        <v>9711</v>
      </c>
      <c r="C7059" s="1">
        <v>44835</v>
      </c>
      <c r="D7059" s="1" t="s">
        <v>18</v>
      </c>
      <c r="E7059" s="2">
        <v>330</v>
      </c>
      <c r="F7059" s="2">
        <v>48.66</v>
      </c>
      <c r="G7059" s="2">
        <v>27.45</v>
      </c>
      <c r="H7059" s="2">
        <v>406.11</v>
      </c>
      <c r="I7059" t="s">
        <v>783</v>
      </c>
      <c r="J7059" t="s">
        <v>56</v>
      </c>
      <c r="K7059">
        <v>45177</v>
      </c>
      <c r="L7059" t="s">
        <v>21</v>
      </c>
      <c r="M7059" t="s">
        <v>9490</v>
      </c>
      <c r="N7059" t="s">
        <v>12151</v>
      </c>
      <c r="T7059"/>
    </row>
    <row r="7060" spans="1:22" hidden="1" x14ac:dyDescent="0.25">
      <c r="A7060" t="s">
        <v>12152</v>
      </c>
      <c r="B7060" t="s">
        <v>9712</v>
      </c>
      <c r="C7060" s="1">
        <v>44835</v>
      </c>
      <c r="D7060" s="1" t="s">
        <v>18</v>
      </c>
      <c r="E7060" s="2">
        <v>450</v>
      </c>
      <c r="F7060" s="2">
        <v>48.66</v>
      </c>
      <c r="G7060" s="2">
        <v>29.92</v>
      </c>
      <c r="H7060" s="2">
        <v>528.58000000000004</v>
      </c>
      <c r="I7060" t="s">
        <v>319</v>
      </c>
      <c r="J7060" t="s">
        <v>141</v>
      </c>
      <c r="K7060">
        <v>40475</v>
      </c>
      <c r="L7060" t="s">
        <v>43</v>
      </c>
      <c r="M7060" t="s">
        <v>9490</v>
      </c>
      <c r="N7060" t="s">
        <v>12151</v>
      </c>
      <c r="T7060"/>
    </row>
    <row r="7061" spans="1:22" x14ac:dyDescent="0.25">
      <c r="A7061" t="s">
        <v>12152</v>
      </c>
      <c r="B7061" t="s">
        <v>9713</v>
      </c>
      <c r="C7061" s="1">
        <v>44835</v>
      </c>
      <c r="D7061" s="1" t="s">
        <v>18</v>
      </c>
      <c r="E7061" s="2">
        <v>330</v>
      </c>
      <c r="F7061" s="2">
        <v>48.66</v>
      </c>
      <c r="G7061" s="2">
        <v>0</v>
      </c>
      <c r="H7061" s="2">
        <v>378.66</v>
      </c>
      <c r="I7061" t="s">
        <v>1361</v>
      </c>
      <c r="J7061" t="s">
        <v>306</v>
      </c>
      <c r="K7061">
        <v>36830</v>
      </c>
      <c r="L7061" t="s">
        <v>75</v>
      </c>
      <c r="M7061" t="s">
        <v>9490</v>
      </c>
      <c r="N7061" t="s">
        <v>12151</v>
      </c>
      <c r="O7061" t="s">
        <v>12166</v>
      </c>
      <c r="P7061" s="10">
        <f>E7061</f>
        <v>330</v>
      </c>
      <c r="R7061" s="12">
        <v>7.7499999999999999E-2</v>
      </c>
      <c r="S7061" s="10">
        <f>P7061*R7061</f>
        <v>25.574999999999999</v>
      </c>
      <c r="T7061" t="s">
        <v>822</v>
      </c>
      <c r="U7061" s="10">
        <f>G7061</f>
        <v>0</v>
      </c>
      <c r="V7061" s="10">
        <f>S7061-U7061</f>
        <v>25.574999999999999</v>
      </c>
    </row>
    <row r="7062" spans="1:22" hidden="1" x14ac:dyDescent="0.25">
      <c r="A7062" t="s">
        <v>12152</v>
      </c>
      <c r="B7062" t="s">
        <v>9714</v>
      </c>
      <c r="C7062" s="1">
        <v>44836</v>
      </c>
      <c r="D7062" s="1" t="s">
        <v>18</v>
      </c>
      <c r="E7062" s="2">
        <v>330</v>
      </c>
      <c r="F7062" s="2">
        <v>48.66</v>
      </c>
      <c r="G7062" s="2">
        <v>23.67</v>
      </c>
      <c r="H7062" s="2">
        <v>402.33</v>
      </c>
      <c r="I7062" t="s">
        <v>9715</v>
      </c>
      <c r="J7062" t="s">
        <v>203</v>
      </c>
      <c r="K7062">
        <v>61088</v>
      </c>
      <c r="L7062" t="s">
        <v>21</v>
      </c>
      <c r="M7062" t="s">
        <v>9490</v>
      </c>
      <c r="N7062" t="s">
        <v>12151</v>
      </c>
      <c r="T7062"/>
    </row>
    <row r="7063" spans="1:22" hidden="1" x14ac:dyDescent="0.25">
      <c r="A7063" t="s">
        <v>12152</v>
      </c>
      <c r="B7063" t="s">
        <v>9716</v>
      </c>
      <c r="C7063" s="1">
        <v>44835</v>
      </c>
      <c r="D7063" s="1" t="s">
        <v>18</v>
      </c>
      <c r="E7063" s="2">
        <v>302.60000000000002</v>
      </c>
      <c r="F7063" s="2">
        <v>48.66</v>
      </c>
      <c r="G7063" s="2">
        <v>27.24</v>
      </c>
      <c r="H7063" s="2">
        <v>378.5</v>
      </c>
      <c r="I7063" t="s">
        <v>7998</v>
      </c>
      <c r="J7063" t="s">
        <v>42</v>
      </c>
      <c r="K7063">
        <v>21140</v>
      </c>
      <c r="L7063" t="s">
        <v>43</v>
      </c>
      <c r="M7063" t="s">
        <v>9490</v>
      </c>
      <c r="N7063" t="s">
        <v>12151</v>
      </c>
      <c r="T7063"/>
    </row>
    <row r="7064" spans="1:22" hidden="1" x14ac:dyDescent="0.25">
      <c r="A7064" t="s">
        <v>12152</v>
      </c>
      <c r="B7064" t="s">
        <v>9717</v>
      </c>
      <c r="C7064" s="1">
        <v>44835</v>
      </c>
      <c r="D7064" s="1" t="s">
        <v>18</v>
      </c>
      <c r="E7064" s="2">
        <v>330</v>
      </c>
      <c r="F7064" s="2">
        <v>48.66</v>
      </c>
      <c r="G7064" s="2">
        <v>22.72</v>
      </c>
      <c r="H7064" s="2">
        <v>401.38</v>
      </c>
      <c r="I7064" t="s">
        <v>2183</v>
      </c>
      <c r="J7064" t="s">
        <v>138</v>
      </c>
      <c r="K7064">
        <v>48161</v>
      </c>
      <c r="L7064" t="s">
        <v>21</v>
      </c>
      <c r="M7064" t="s">
        <v>9490</v>
      </c>
      <c r="N7064" t="s">
        <v>12151</v>
      </c>
      <c r="T7064"/>
    </row>
    <row r="7065" spans="1:22" hidden="1" x14ac:dyDescent="0.25">
      <c r="A7065" t="s">
        <v>12152</v>
      </c>
      <c r="B7065" t="s">
        <v>9718</v>
      </c>
      <c r="C7065" s="1">
        <v>44835</v>
      </c>
      <c r="D7065" s="1" t="s">
        <v>18</v>
      </c>
      <c r="E7065" s="2">
        <v>330</v>
      </c>
      <c r="F7065" s="2">
        <v>48.66</v>
      </c>
      <c r="G7065" s="2">
        <v>26.51</v>
      </c>
      <c r="H7065" s="2">
        <v>405.17</v>
      </c>
      <c r="I7065" t="s">
        <v>194</v>
      </c>
      <c r="J7065" t="s">
        <v>134</v>
      </c>
      <c r="K7065">
        <v>46032</v>
      </c>
      <c r="L7065" t="s">
        <v>43</v>
      </c>
      <c r="M7065" t="s">
        <v>9490</v>
      </c>
      <c r="N7065" t="s">
        <v>12151</v>
      </c>
      <c r="T7065"/>
    </row>
    <row r="7066" spans="1:22" x14ac:dyDescent="0.25">
      <c r="A7066" t="s">
        <v>12152</v>
      </c>
      <c r="B7066" t="s">
        <v>9719</v>
      </c>
      <c r="C7066" s="1">
        <v>44835</v>
      </c>
      <c r="D7066" s="1" t="s">
        <v>18</v>
      </c>
      <c r="E7066" s="2">
        <v>375.6</v>
      </c>
      <c r="F7066" s="2">
        <v>37.6</v>
      </c>
      <c r="G7066" s="2">
        <v>38.51</v>
      </c>
      <c r="H7066" s="2">
        <v>451.71</v>
      </c>
      <c r="I7066" t="s">
        <v>9720</v>
      </c>
      <c r="J7066" t="s">
        <v>52</v>
      </c>
      <c r="K7066" t="s">
        <v>9721</v>
      </c>
      <c r="L7066" t="s">
        <v>75</v>
      </c>
      <c r="M7066" t="s">
        <v>9490</v>
      </c>
      <c r="N7066" t="s">
        <v>12151</v>
      </c>
      <c r="O7066" t="s">
        <v>12166</v>
      </c>
      <c r="P7066" s="10">
        <f>E7066</f>
        <v>375.6</v>
      </c>
      <c r="R7066" s="17">
        <f>VLOOKUP(I7066,Counties!$A$1:$D$1787,3,0)</f>
        <v>0.10249999999999999</v>
      </c>
      <c r="S7066" s="10">
        <f>P7066*R7066</f>
        <v>38.499000000000002</v>
      </c>
      <c r="T7066" s="17" t="str">
        <f>VLOOKUP(I7066,Counties!$A$1:$D$1787,4,0)</f>
        <v>Los Angeles</v>
      </c>
      <c r="U7066" s="10">
        <f>G7066</f>
        <v>38.51</v>
      </c>
      <c r="V7066" s="10">
        <f>S7066-U7066</f>
        <v>-1.099999999999568E-2</v>
      </c>
    </row>
    <row r="7067" spans="1:22" hidden="1" x14ac:dyDescent="0.25">
      <c r="A7067" t="s">
        <v>12152</v>
      </c>
      <c r="B7067" t="s">
        <v>9722</v>
      </c>
      <c r="C7067" s="1">
        <v>44835</v>
      </c>
      <c r="D7067" s="1" t="s">
        <v>18</v>
      </c>
      <c r="E7067" s="2">
        <v>330</v>
      </c>
      <c r="F7067" s="2">
        <v>48.66</v>
      </c>
      <c r="G7067" s="2">
        <v>0</v>
      </c>
      <c r="H7067" s="2">
        <v>378.66</v>
      </c>
      <c r="I7067" t="s">
        <v>2009</v>
      </c>
      <c r="J7067" t="s">
        <v>71</v>
      </c>
      <c r="K7067">
        <v>33914</v>
      </c>
      <c r="L7067" t="s">
        <v>43</v>
      </c>
      <c r="M7067" t="s">
        <v>9490</v>
      </c>
      <c r="N7067" t="s">
        <v>12151</v>
      </c>
      <c r="T7067"/>
    </row>
    <row r="7068" spans="1:22" hidden="1" x14ac:dyDescent="0.25">
      <c r="A7068" t="s">
        <v>12152</v>
      </c>
      <c r="B7068" t="s">
        <v>9723</v>
      </c>
      <c r="C7068" s="1">
        <v>44835</v>
      </c>
      <c r="D7068" s="1" t="s">
        <v>18</v>
      </c>
      <c r="E7068" s="2">
        <v>330</v>
      </c>
      <c r="F7068" s="2">
        <v>38.42</v>
      </c>
      <c r="G7068" s="2">
        <v>37.21</v>
      </c>
      <c r="H7068" s="2">
        <v>405.63</v>
      </c>
      <c r="I7068" t="s">
        <v>893</v>
      </c>
      <c r="J7068" t="s">
        <v>453</v>
      </c>
      <c r="K7068">
        <v>98059</v>
      </c>
      <c r="L7068" t="s">
        <v>43</v>
      </c>
      <c r="M7068" t="s">
        <v>9490</v>
      </c>
      <c r="N7068" t="s">
        <v>12151</v>
      </c>
      <c r="T7068"/>
    </row>
    <row r="7069" spans="1:22" hidden="1" x14ac:dyDescent="0.25">
      <c r="A7069" t="s">
        <v>12152</v>
      </c>
      <c r="B7069" t="s">
        <v>9724</v>
      </c>
      <c r="C7069" s="1">
        <v>44835</v>
      </c>
      <c r="D7069" s="1" t="s">
        <v>18</v>
      </c>
      <c r="E7069" s="2">
        <v>330</v>
      </c>
      <c r="F7069" s="2">
        <v>48.66</v>
      </c>
      <c r="G7069" s="2">
        <v>29.7</v>
      </c>
      <c r="H7069" s="2">
        <v>408.36</v>
      </c>
      <c r="I7069" t="s">
        <v>5003</v>
      </c>
      <c r="J7069" t="s">
        <v>42</v>
      </c>
      <c r="K7069">
        <v>20902</v>
      </c>
      <c r="L7069" t="s">
        <v>43</v>
      </c>
      <c r="M7069" t="s">
        <v>9490</v>
      </c>
      <c r="N7069" t="s">
        <v>12151</v>
      </c>
      <c r="T7069"/>
    </row>
    <row r="7070" spans="1:22" hidden="1" x14ac:dyDescent="0.25">
      <c r="A7070" t="s">
        <v>12152</v>
      </c>
      <c r="B7070" t="s">
        <v>9725</v>
      </c>
      <c r="C7070" s="1">
        <v>44835</v>
      </c>
      <c r="D7070" s="1" t="s">
        <v>18</v>
      </c>
      <c r="E7070" s="2">
        <v>330</v>
      </c>
      <c r="F7070" s="2">
        <v>48.66</v>
      </c>
      <c r="G7070" s="2">
        <v>26.51</v>
      </c>
      <c r="H7070" s="2">
        <v>405.17</v>
      </c>
      <c r="I7070" t="s">
        <v>8563</v>
      </c>
      <c r="J7070" t="s">
        <v>134</v>
      </c>
      <c r="K7070">
        <v>46614</v>
      </c>
      <c r="L7070" t="s">
        <v>43</v>
      </c>
      <c r="M7070" t="s">
        <v>9490</v>
      </c>
      <c r="N7070" t="s">
        <v>12151</v>
      </c>
      <c r="T7070"/>
    </row>
    <row r="7071" spans="1:22" x14ac:dyDescent="0.25">
      <c r="A7071" t="s">
        <v>12152</v>
      </c>
      <c r="B7071" t="s">
        <v>9726</v>
      </c>
      <c r="C7071" s="1">
        <v>44835</v>
      </c>
      <c r="D7071" s="1" t="s">
        <v>18</v>
      </c>
      <c r="E7071" s="2">
        <v>330</v>
      </c>
      <c r="F7071" s="2">
        <v>36.78</v>
      </c>
      <c r="G7071" s="2">
        <v>32.590000000000003</v>
      </c>
      <c r="H7071" s="2">
        <v>399.37</v>
      </c>
      <c r="I7071" t="s">
        <v>3136</v>
      </c>
      <c r="J7071" t="s">
        <v>52</v>
      </c>
      <c r="K7071">
        <v>94062</v>
      </c>
      <c r="L7071" t="s">
        <v>43</v>
      </c>
      <c r="M7071" t="s">
        <v>9490</v>
      </c>
      <c r="N7071" t="s">
        <v>12151</v>
      </c>
      <c r="O7071" t="s">
        <v>12166</v>
      </c>
      <c r="P7071" s="10">
        <f t="shared" ref="P7071:P7072" si="2267">E7071</f>
        <v>330</v>
      </c>
      <c r="R7071" s="17">
        <f>VLOOKUP(I7071,Counties!$A$1:$D$1787,3,0)</f>
        <v>9.8799999999999999E-2</v>
      </c>
      <c r="S7071" s="10">
        <f t="shared" ref="S7071:S7072" si="2268">P7071*R7071</f>
        <v>32.603999999999999</v>
      </c>
      <c r="T7071" s="17" t="str">
        <f>VLOOKUP(I7071,Counties!$A$1:$D$1787,4,0)</f>
        <v>San Mateo</v>
      </c>
      <c r="U7071" s="10">
        <f t="shared" ref="U7071:U7072" si="2269">G7071</f>
        <v>32.590000000000003</v>
      </c>
      <c r="V7071" s="10">
        <f t="shared" ref="V7071:V7072" si="2270">S7071-U7071</f>
        <v>1.3999999999995794E-2</v>
      </c>
    </row>
    <row r="7072" spans="1:22" x14ac:dyDescent="0.25">
      <c r="A7072" t="s">
        <v>12152</v>
      </c>
      <c r="B7072" t="s">
        <v>9727</v>
      </c>
      <c r="C7072" s="1">
        <v>44835</v>
      </c>
      <c r="D7072" s="1" t="s">
        <v>18</v>
      </c>
      <c r="E7072" s="2">
        <v>330</v>
      </c>
      <c r="F7072" s="2">
        <v>36.78</v>
      </c>
      <c r="G7072" s="2">
        <v>30.11</v>
      </c>
      <c r="H7072" s="2">
        <v>396.89</v>
      </c>
      <c r="I7072" t="s">
        <v>3242</v>
      </c>
      <c r="J7072" t="s">
        <v>52</v>
      </c>
      <c r="K7072">
        <v>95054</v>
      </c>
      <c r="L7072" t="s">
        <v>43</v>
      </c>
      <c r="M7072" t="s">
        <v>9490</v>
      </c>
      <c r="N7072" t="s">
        <v>12151</v>
      </c>
      <c r="O7072" t="s">
        <v>12166</v>
      </c>
      <c r="P7072" s="10">
        <f t="shared" si="2267"/>
        <v>330</v>
      </c>
      <c r="R7072" s="17">
        <f>VLOOKUP(I7072,Counties!$A$1:$D$1787,3,0)</f>
        <v>9.1300000000000006E-2</v>
      </c>
      <c r="S7072" s="10">
        <f t="shared" si="2268"/>
        <v>30.129000000000001</v>
      </c>
      <c r="T7072" s="17" t="str">
        <f>VLOOKUP(I7072,Counties!$A$1:$D$1787,4,0)</f>
        <v>Santa Clara</v>
      </c>
      <c r="U7072" s="10">
        <f t="shared" si="2269"/>
        <v>30.11</v>
      </c>
      <c r="V7072" s="10">
        <f t="shared" si="2270"/>
        <v>1.9000000000001904E-2</v>
      </c>
    </row>
    <row r="7073" spans="1:22" hidden="1" x14ac:dyDescent="0.25">
      <c r="A7073" t="s">
        <v>12152</v>
      </c>
      <c r="B7073" t="s">
        <v>9728</v>
      </c>
      <c r="C7073" s="1">
        <v>44835</v>
      </c>
      <c r="D7073" s="1" t="s">
        <v>18</v>
      </c>
      <c r="E7073" s="2">
        <v>330</v>
      </c>
      <c r="F7073" s="2">
        <v>48.66</v>
      </c>
      <c r="G7073" s="2">
        <v>26.51</v>
      </c>
      <c r="H7073" s="2">
        <v>405.17</v>
      </c>
      <c r="I7073" t="s">
        <v>150</v>
      </c>
      <c r="J7073" t="s">
        <v>134</v>
      </c>
      <c r="K7073">
        <v>47203</v>
      </c>
      <c r="L7073" t="s">
        <v>43</v>
      </c>
      <c r="M7073" t="s">
        <v>9490</v>
      </c>
      <c r="N7073" t="s">
        <v>12151</v>
      </c>
      <c r="T7073"/>
    </row>
    <row r="7074" spans="1:22" x14ac:dyDescent="0.25">
      <c r="A7074" t="s">
        <v>12152</v>
      </c>
      <c r="B7074" t="s">
        <v>9729</v>
      </c>
      <c r="C7074" s="1">
        <v>44839</v>
      </c>
      <c r="D7074" s="1" t="s">
        <v>54</v>
      </c>
      <c r="E7074" s="2">
        <v>-330</v>
      </c>
      <c r="F7074" s="2">
        <v>-36.78</v>
      </c>
      <c r="G7074" s="2">
        <v>-28.88</v>
      </c>
      <c r="H7074" s="2">
        <v>-395.66</v>
      </c>
      <c r="I7074" t="s">
        <v>3467</v>
      </c>
      <c r="J7074" t="s">
        <v>52</v>
      </c>
      <c r="K7074">
        <v>94582</v>
      </c>
      <c r="L7074" t="s">
        <v>75</v>
      </c>
      <c r="M7074" t="s">
        <v>9490</v>
      </c>
      <c r="N7074" t="s">
        <v>12151</v>
      </c>
      <c r="O7074" t="s">
        <v>12166</v>
      </c>
      <c r="P7074" s="10">
        <f>E7074</f>
        <v>-330</v>
      </c>
      <c r="R7074" s="17">
        <f>VLOOKUP(I7074,Counties!$A$1:$D$1787,3,0)</f>
        <v>8.7499999999999994E-2</v>
      </c>
      <c r="S7074" s="10">
        <f>P7074*R7074</f>
        <v>-28.874999999999996</v>
      </c>
      <c r="T7074" s="17" t="str">
        <f>VLOOKUP(I7074,Counties!$A$1:$D$1787,4,0)</f>
        <v>Contra Costa</v>
      </c>
      <c r="U7074" s="10">
        <f>G7074</f>
        <v>-28.88</v>
      </c>
      <c r="V7074" s="10">
        <f>S7074-U7074</f>
        <v>5.000000000002558E-3</v>
      </c>
    </row>
    <row r="7075" spans="1:22" hidden="1" x14ac:dyDescent="0.25">
      <c r="A7075" t="s">
        <v>12152</v>
      </c>
      <c r="B7075" t="s">
        <v>9730</v>
      </c>
      <c r="C7075" s="1">
        <v>44835</v>
      </c>
      <c r="D7075" s="1" t="s">
        <v>18</v>
      </c>
      <c r="E7075" s="2">
        <v>330</v>
      </c>
      <c r="F7075" s="2">
        <v>48.66</v>
      </c>
      <c r="G7075" s="2">
        <v>29.35</v>
      </c>
      <c r="H7075" s="2">
        <v>408.01</v>
      </c>
      <c r="I7075" t="s">
        <v>843</v>
      </c>
      <c r="J7075" t="s">
        <v>46</v>
      </c>
      <c r="K7075">
        <v>30022</v>
      </c>
      <c r="L7075" t="s">
        <v>21</v>
      </c>
      <c r="M7075" t="s">
        <v>9490</v>
      </c>
      <c r="N7075" t="s">
        <v>12151</v>
      </c>
      <c r="T7075"/>
    </row>
    <row r="7076" spans="1:22" hidden="1" x14ac:dyDescent="0.25">
      <c r="A7076" t="s">
        <v>12153</v>
      </c>
      <c r="B7076" t="s">
        <v>9731</v>
      </c>
      <c r="C7076" s="1">
        <v>44894</v>
      </c>
      <c r="D7076" s="1" t="s">
        <v>18</v>
      </c>
      <c r="E7076" s="2">
        <v>0</v>
      </c>
      <c r="F7076" s="2">
        <v>48.66</v>
      </c>
      <c r="G7076" s="2">
        <v>0</v>
      </c>
      <c r="H7076" s="2">
        <v>48.66</v>
      </c>
      <c r="I7076" t="s">
        <v>194</v>
      </c>
      <c r="J7076" t="s">
        <v>134</v>
      </c>
      <c r="K7076">
        <v>46033</v>
      </c>
      <c r="L7076" t="s">
        <v>43</v>
      </c>
      <c r="M7076" t="s">
        <v>9490</v>
      </c>
      <c r="N7076" t="s">
        <v>12151</v>
      </c>
      <c r="T7076"/>
    </row>
    <row r="7077" spans="1:22" hidden="1" x14ac:dyDescent="0.25">
      <c r="A7077" t="s">
        <v>12152</v>
      </c>
      <c r="B7077" t="s">
        <v>9732</v>
      </c>
      <c r="C7077" s="1">
        <v>44835</v>
      </c>
      <c r="D7077" s="1" t="s">
        <v>18</v>
      </c>
      <c r="E7077" s="2">
        <v>330</v>
      </c>
      <c r="F7077" s="2">
        <v>48.66</v>
      </c>
      <c r="G7077" s="2">
        <v>25.55</v>
      </c>
      <c r="H7077" s="2">
        <v>404.21</v>
      </c>
      <c r="I7077" t="s">
        <v>9733</v>
      </c>
      <c r="J7077" t="s">
        <v>56</v>
      </c>
      <c r="K7077">
        <v>43551</v>
      </c>
      <c r="L7077" t="s">
        <v>21</v>
      </c>
      <c r="M7077" t="s">
        <v>9490</v>
      </c>
      <c r="N7077" t="s">
        <v>12151</v>
      </c>
      <c r="T7077"/>
    </row>
    <row r="7078" spans="1:22" hidden="1" x14ac:dyDescent="0.25">
      <c r="A7078" t="s">
        <v>12152</v>
      </c>
      <c r="B7078" t="s">
        <v>9734</v>
      </c>
      <c r="C7078" s="1">
        <v>44835</v>
      </c>
      <c r="D7078" s="1" t="s">
        <v>18</v>
      </c>
      <c r="E7078" s="2">
        <v>190</v>
      </c>
      <c r="F7078" s="2">
        <v>25.76</v>
      </c>
      <c r="G7078" s="2">
        <v>0.27</v>
      </c>
      <c r="H7078" s="2">
        <v>216.03</v>
      </c>
      <c r="I7078" t="s">
        <v>1625</v>
      </c>
      <c r="J7078" t="s">
        <v>277</v>
      </c>
      <c r="K7078">
        <v>80403</v>
      </c>
      <c r="L7078" t="s">
        <v>21</v>
      </c>
      <c r="M7078" t="s">
        <v>9490</v>
      </c>
      <c r="N7078" t="s">
        <v>12151</v>
      </c>
      <c r="T7078"/>
    </row>
    <row r="7079" spans="1:22" hidden="1" x14ac:dyDescent="0.25">
      <c r="A7079" t="s">
        <v>12152</v>
      </c>
      <c r="B7079" t="s">
        <v>9735</v>
      </c>
      <c r="C7079" s="1">
        <v>44835</v>
      </c>
      <c r="D7079" s="1" t="s">
        <v>18</v>
      </c>
      <c r="E7079" s="2">
        <v>330</v>
      </c>
      <c r="F7079" s="2">
        <v>48.66</v>
      </c>
      <c r="G7079" s="2">
        <v>0</v>
      </c>
      <c r="H7079" s="2">
        <v>378.66</v>
      </c>
      <c r="I7079" t="s">
        <v>5556</v>
      </c>
      <c r="J7079" t="s">
        <v>71</v>
      </c>
      <c r="K7079">
        <v>33511</v>
      </c>
      <c r="L7079" t="s">
        <v>43</v>
      </c>
      <c r="M7079" t="s">
        <v>9490</v>
      </c>
      <c r="N7079" t="s">
        <v>12151</v>
      </c>
      <c r="T7079"/>
    </row>
    <row r="7080" spans="1:22" hidden="1" x14ac:dyDescent="0.25">
      <c r="A7080" t="s">
        <v>12152</v>
      </c>
      <c r="B7080" t="s">
        <v>9736</v>
      </c>
      <c r="C7080" s="1">
        <v>44835</v>
      </c>
      <c r="D7080" s="1" t="s">
        <v>18</v>
      </c>
      <c r="E7080" s="2">
        <v>330</v>
      </c>
      <c r="F7080" s="2">
        <v>38.42</v>
      </c>
      <c r="G7080" s="2">
        <v>19.8</v>
      </c>
      <c r="H7080" s="2">
        <v>388.22</v>
      </c>
      <c r="I7080" t="s">
        <v>706</v>
      </c>
      <c r="J7080" t="s">
        <v>444</v>
      </c>
      <c r="K7080">
        <v>83704</v>
      </c>
      <c r="L7080" t="s">
        <v>43</v>
      </c>
      <c r="M7080" t="s">
        <v>9490</v>
      </c>
      <c r="N7080" t="s">
        <v>12151</v>
      </c>
      <c r="T7080"/>
    </row>
    <row r="7081" spans="1:22" hidden="1" x14ac:dyDescent="0.25">
      <c r="A7081" t="s">
        <v>12154</v>
      </c>
      <c r="B7081" t="s">
        <v>9737</v>
      </c>
      <c r="C7081" s="1">
        <v>44910</v>
      </c>
      <c r="D7081" s="1" t="s">
        <v>18</v>
      </c>
      <c r="E7081" s="2">
        <v>266.8</v>
      </c>
      <c r="F7081" s="2">
        <v>33.32</v>
      </c>
      <c r="G7081" s="2">
        <v>0</v>
      </c>
      <c r="H7081" s="2">
        <v>300.12</v>
      </c>
      <c r="I7081" t="s">
        <v>3782</v>
      </c>
      <c r="J7081" t="s">
        <v>1254</v>
      </c>
      <c r="K7081">
        <v>50266</v>
      </c>
      <c r="L7081" t="s">
        <v>43</v>
      </c>
      <c r="M7081" t="s">
        <v>9490</v>
      </c>
      <c r="N7081" t="s">
        <v>12151</v>
      </c>
      <c r="T7081"/>
    </row>
    <row r="7082" spans="1:22" x14ac:dyDescent="0.25">
      <c r="A7082" t="s">
        <v>12152</v>
      </c>
      <c r="B7082" t="s">
        <v>9738</v>
      </c>
      <c r="C7082" s="1">
        <v>44835</v>
      </c>
      <c r="D7082" s="1" t="s">
        <v>18</v>
      </c>
      <c r="E7082" s="2">
        <v>330</v>
      </c>
      <c r="F7082" s="2">
        <v>48.66</v>
      </c>
      <c r="G7082" s="2">
        <v>0</v>
      </c>
      <c r="H7082" s="2">
        <v>378.66</v>
      </c>
      <c r="I7082" t="s">
        <v>1428</v>
      </c>
      <c r="J7082" t="s">
        <v>306</v>
      </c>
      <c r="K7082">
        <v>36106</v>
      </c>
      <c r="L7082" t="s">
        <v>75</v>
      </c>
      <c r="M7082" t="s">
        <v>9490</v>
      </c>
      <c r="N7082" t="s">
        <v>12151</v>
      </c>
      <c r="O7082" t="s">
        <v>12166</v>
      </c>
      <c r="P7082" s="10">
        <f>E7082</f>
        <v>330</v>
      </c>
      <c r="R7082" s="12">
        <v>7.7499999999999999E-2</v>
      </c>
      <c r="S7082" s="10">
        <f>P7082*R7082</f>
        <v>25.574999999999999</v>
      </c>
      <c r="T7082" t="s">
        <v>822</v>
      </c>
      <c r="U7082" s="10">
        <f>G7082</f>
        <v>0</v>
      </c>
      <c r="V7082" s="10">
        <f>S7082-U7082</f>
        <v>25.574999999999999</v>
      </c>
    </row>
    <row r="7083" spans="1:22" hidden="1" x14ac:dyDescent="0.25">
      <c r="A7083" t="s">
        <v>12152</v>
      </c>
      <c r="B7083" t="s">
        <v>9739</v>
      </c>
      <c r="C7083" s="1">
        <v>44835</v>
      </c>
      <c r="D7083" s="1" t="s">
        <v>18</v>
      </c>
      <c r="E7083" s="2">
        <v>410</v>
      </c>
      <c r="F7083" s="2">
        <v>48.66</v>
      </c>
      <c r="G7083" s="2">
        <v>0</v>
      </c>
      <c r="H7083" s="2">
        <v>458.66</v>
      </c>
      <c r="I7083" t="s">
        <v>6831</v>
      </c>
      <c r="J7083" t="s">
        <v>93</v>
      </c>
      <c r="K7083">
        <v>64063</v>
      </c>
      <c r="L7083" t="s">
        <v>43</v>
      </c>
      <c r="M7083" t="s">
        <v>9490</v>
      </c>
      <c r="N7083" t="s">
        <v>12151</v>
      </c>
      <c r="T7083"/>
    </row>
    <row r="7084" spans="1:22" x14ac:dyDescent="0.25">
      <c r="A7084" t="s">
        <v>12152</v>
      </c>
      <c r="B7084" t="s">
        <v>9740</v>
      </c>
      <c r="C7084" s="1">
        <v>44835</v>
      </c>
      <c r="D7084" s="1" t="s">
        <v>18</v>
      </c>
      <c r="E7084" s="2">
        <v>290</v>
      </c>
      <c r="F7084" s="2">
        <v>0</v>
      </c>
      <c r="G7084" s="2">
        <v>22.48</v>
      </c>
      <c r="H7084" s="2">
        <v>312.48</v>
      </c>
      <c r="I7084" t="s">
        <v>17</v>
      </c>
      <c r="J7084" t="s">
        <v>17</v>
      </c>
      <c r="K7084" t="s">
        <v>17</v>
      </c>
      <c r="L7084" t="s">
        <v>43</v>
      </c>
      <c r="M7084" t="s">
        <v>9490</v>
      </c>
      <c r="N7084" t="s">
        <v>12151</v>
      </c>
      <c r="O7084" t="s">
        <v>12164</v>
      </c>
      <c r="P7084" s="10">
        <f>E7084</f>
        <v>290</v>
      </c>
      <c r="R7084" s="12">
        <v>7.7499999999999999E-2</v>
      </c>
      <c r="S7084" s="10">
        <f>P7084*R7084</f>
        <v>22.475000000000001</v>
      </c>
      <c r="T7084" t="s">
        <v>822</v>
      </c>
      <c r="U7084" s="10">
        <f>G7084</f>
        <v>22.48</v>
      </c>
      <c r="V7084" s="10">
        <f>S7084-U7084</f>
        <v>-4.9999999999990052E-3</v>
      </c>
    </row>
    <row r="7085" spans="1:22" hidden="1" x14ac:dyDescent="0.25">
      <c r="A7085" t="s">
        <v>12152</v>
      </c>
      <c r="B7085" t="s">
        <v>9741</v>
      </c>
      <c r="C7085" s="1">
        <v>44835</v>
      </c>
      <c r="D7085" s="1" t="s">
        <v>18</v>
      </c>
      <c r="E7085" s="2">
        <v>330</v>
      </c>
      <c r="F7085" s="2">
        <v>43.23</v>
      </c>
      <c r="G7085" s="2">
        <v>29.85</v>
      </c>
      <c r="H7085" s="2">
        <v>403.08</v>
      </c>
      <c r="I7085" t="s">
        <v>112</v>
      </c>
      <c r="J7085" t="s">
        <v>59</v>
      </c>
      <c r="K7085">
        <v>77008</v>
      </c>
      <c r="L7085" t="s">
        <v>43</v>
      </c>
      <c r="M7085" t="s">
        <v>9490</v>
      </c>
      <c r="N7085" t="s">
        <v>12151</v>
      </c>
      <c r="T7085"/>
    </row>
    <row r="7086" spans="1:22" hidden="1" x14ac:dyDescent="0.25">
      <c r="A7086" t="s">
        <v>12153</v>
      </c>
      <c r="B7086" t="s">
        <v>9742</v>
      </c>
      <c r="C7086" s="1">
        <v>44884</v>
      </c>
      <c r="D7086" s="1" t="s">
        <v>18</v>
      </c>
      <c r="E7086" s="2">
        <v>175</v>
      </c>
      <c r="F7086" s="2">
        <v>23.66</v>
      </c>
      <c r="G7086" s="2">
        <v>18.88</v>
      </c>
      <c r="H7086" s="2">
        <v>217.54</v>
      </c>
      <c r="I7086" t="s">
        <v>3067</v>
      </c>
      <c r="J7086" t="s">
        <v>1328</v>
      </c>
      <c r="K7086">
        <v>58104</v>
      </c>
      <c r="L7086" t="s">
        <v>43</v>
      </c>
      <c r="M7086" t="s">
        <v>9490</v>
      </c>
      <c r="N7086" t="s">
        <v>12151</v>
      </c>
      <c r="T7086"/>
    </row>
    <row r="7087" spans="1:22" hidden="1" x14ac:dyDescent="0.25">
      <c r="A7087" t="s">
        <v>12154</v>
      </c>
      <c r="B7087" t="s">
        <v>9743</v>
      </c>
      <c r="C7087" s="1">
        <v>44914</v>
      </c>
      <c r="D7087" s="1" t="s">
        <v>18</v>
      </c>
      <c r="E7087" s="2">
        <v>205</v>
      </c>
      <c r="F7087" s="2">
        <v>25.1</v>
      </c>
      <c r="G7087" s="2">
        <v>16.11</v>
      </c>
      <c r="H7087" s="2">
        <v>246.21</v>
      </c>
      <c r="I7087" t="s">
        <v>1551</v>
      </c>
      <c r="J7087" t="s">
        <v>20</v>
      </c>
      <c r="K7087">
        <v>28305</v>
      </c>
      <c r="L7087" t="s">
        <v>21</v>
      </c>
      <c r="M7087" t="s">
        <v>9490</v>
      </c>
      <c r="N7087" t="s">
        <v>12151</v>
      </c>
      <c r="T7087"/>
    </row>
    <row r="7088" spans="1:22" hidden="1" x14ac:dyDescent="0.25">
      <c r="A7088" t="s">
        <v>12152</v>
      </c>
      <c r="B7088" t="s">
        <v>9744</v>
      </c>
      <c r="C7088" s="1">
        <v>44835</v>
      </c>
      <c r="D7088" s="1" t="s">
        <v>18</v>
      </c>
      <c r="E7088" s="2">
        <v>330</v>
      </c>
      <c r="F7088" s="2">
        <v>48.66</v>
      </c>
      <c r="G7088" s="2">
        <v>0</v>
      </c>
      <c r="H7088" s="2">
        <v>378.66</v>
      </c>
      <c r="I7088" t="s">
        <v>2744</v>
      </c>
      <c r="J7088" t="s">
        <v>1780</v>
      </c>
      <c r="K7088">
        <v>20002</v>
      </c>
      <c r="L7088" t="s">
        <v>43</v>
      </c>
      <c r="M7088" t="s">
        <v>9490</v>
      </c>
      <c r="N7088" t="s">
        <v>12151</v>
      </c>
      <c r="T7088"/>
    </row>
    <row r="7089" spans="1:22" hidden="1" x14ac:dyDescent="0.25">
      <c r="A7089" t="s">
        <v>12152</v>
      </c>
      <c r="B7089" t="s">
        <v>9745</v>
      </c>
      <c r="C7089" s="1">
        <v>44835</v>
      </c>
      <c r="D7089" s="1" t="s">
        <v>18</v>
      </c>
      <c r="E7089" s="2">
        <v>225</v>
      </c>
      <c r="F7089" s="2">
        <v>25.1</v>
      </c>
      <c r="G7089" s="2">
        <v>17.510000000000002</v>
      </c>
      <c r="H7089" s="2">
        <v>267.61</v>
      </c>
      <c r="I7089" t="s">
        <v>1551</v>
      </c>
      <c r="J7089" t="s">
        <v>20</v>
      </c>
      <c r="K7089">
        <v>28305</v>
      </c>
      <c r="L7089" t="s">
        <v>21</v>
      </c>
      <c r="M7089" t="s">
        <v>9490</v>
      </c>
      <c r="N7089" t="s">
        <v>12151</v>
      </c>
      <c r="T7089"/>
    </row>
    <row r="7090" spans="1:22" hidden="1" x14ac:dyDescent="0.25">
      <c r="A7090" t="s">
        <v>12152</v>
      </c>
      <c r="B7090" t="s">
        <v>9747</v>
      </c>
      <c r="C7090" s="1">
        <v>44862</v>
      </c>
      <c r="D7090" s="1" t="s">
        <v>18</v>
      </c>
      <c r="E7090" s="2">
        <v>0</v>
      </c>
      <c r="F7090" s="2">
        <v>0</v>
      </c>
      <c r="G7090" s="2">
        <v>0</v>
      </c>
      <c r="H7090" s="2">
        <v>0</v>
      </c>
      <c r="I7090" t="s">
        <v>9748</v>
      </c>
      <c r="J7090" t="s">
        <v>88</v>
      </c>
      <c r="K7090">
        <v>17316</v>
      </c>
      <c r="L7090" t="s">
        <v>43</v>
      </c>
      <c r="M7090" t="s">
        <v>9746</v>
      </c>
      <c r="N7090" t="s">
        <v>12151</v>
      </c>
      <c r="T7090"/>
    </row>
    <row r="7091" spans="1:22" x14ac:dyDescent="0.25">
      <c r="A7091" t="s">
        <v>12152</v>
      </c>
      <c r="B7091" t="s">
        <v>9749</v>
      </c>
      <c r="C7091" s="1">
        <v>44842</v>
      </c>
      <c r="D7091" s="1" t="s">
        <v>18</v>
      </c>
      <c r="E7091" s="2">
        <v>380</v>
      </c>
      <c r="F7091" s="2">
        <v>40.700000000000003</v>
      </c>
      <c r="G7091" s="2">
        <v>29.46</v>
      </c>
      <c r="H7091" s="2">
        <v>450.16</v>
      </c>
      <c r="I7091" t="s">
        <v>1038</v>
      </c>
      <c r="J7091" t="s">
        <v>52</v>
      </c>
      <c r="K7091">
        <v>95821</v>
      </c>
      <c r="L7091" t="s">
        <v>43</v>
      </c>
      <c r="M7091" t="s">
        <v>9746</v>
      </c>
      <c r="N7091" t="s">
        <v>12151</v>
      </c>
      <c r="O7091" t="s">
        <v>12166</v>
      </c>
      <c r="P7091" s="10">
        <f>E7091</f>
        <v>380</v>
      </c>
      <c r="R7091" s="17">
        <f>VLOOKUP(I7091,Counties!$A$1:$D$1787,3,0)</f>
        <v>8.7499999999999994E-2</v>
      </c>
      <c r="S7091" s="10">
        <f>P7091*R7091</f>
        <v>33.25</v>
      </c>
      <c r="T7091" s="17" t="str">
        <f>VLOOKUP(I7091,Counties!$A$1:$D$1787,4,0)</f>
        <v>Sacramento</v>
      </c>
      <c r="U7091" s="10">
        <f>G7091</f>
        <v>29.46</v>
      </c>
      <c r="V7091" s="10">
        <f>S7091-U7091</f>
        <v>3.7899999999999991</v>
      </c>
    </row>
    <row r="7092" spans="1:22" hidden="1" x14ac:dyDescent="0.25">
      <c r="A7092" t="s">
        <v>12152</v>
      </c>
      <c r="B7092" t="s">
        <v>9751</v>
      </c>
      <c r="C7092" s="1">
        <v>44842</v>
      </c>
      <c r="D7092" s="1" t="s">
        <v>18</v>
      </c>
      <c r="E7092" s="2">
        <v>330</v>
      </c>
      <c r="F7092" s="2">
        <v>43.23</v>
      </c>
      <c r="G7092" s="2">
        <v>29.85</v>
      </c>
      <c r="H7092" s="2">
        <v>403.08</v>
      </c>
      <c r="I7092" t="s">
        <v>1126</v>
      </c>
      <c r="J7092" t="s">
        <v>59</v>
      </c>
      <c r="K7092">
        <v>75244</v>
      </c>
      <c r="L7092" t="s">
        <v>43</v>
      </c>
      <c r="M7092" t="s">
        <v>9746</v>
      </c>
      <c r="N7092" t="s">
        <v>12151</v>
      </c>
      <c r="T7092"/>
    </row>
    <row r="7093" spans="1:22" hidden="1" x14ac:dyDescent="0.25">
      <c r="A7093" t="s">
        <v>12152</v>
      </c>
      <c r="B7093" t="s">
        <v>9752</v>
      </c>
      <c r="C7093" s="1">
        <v>44862</v>
      </c>
      <c r="D7093" s="1" t="s">
        <v>18</v>
      </c>
      <c r="E7093" s="2">
        <v>0</v>
      </c>
      <c r="F7093" s="2">
        <v>0</v>
      </c>
      <c r="G7093" s="2">
        <v>0</v>
      </c>
      <c r="H7093" s="2">
        <v>0</v>
      </c>
      <c r="I7093" t="s">
        <v>471</v>
      </c>
      <c r="J7093" t="s">
        <v>472</v>
      </c>
      <c r="K7093">
        <v>3038</v>
      </c>
      <c r="L7093" t="s">
        <v>43</v>
      </c>
      <c r="M7093" t="s">
        <v>9746</v>
      </c>
      <c r="N7093" t="s">
        <v>12151</v>
      </c>
      <c r="T7093"/>
    </row>
    <row r="7094" spans="1:22" hidden="1" x14ac:dyDescent="0.25">
      <c r="A7094" t="s">
        <v>12152</v>
      </c>
      <c r="B7094" t="s">
        <v>9753</v>
      </c>
      <c r="C7094" s="1">
        <v>44842</v>
      </c>
      <c r="D7094" s="1" t="s">
        <v>18</v>
      </c>
      <c r="E7094" s="2">
        <v>330</v>
      </c>
      <c r="F7094" s="2">
        <v>43.23</v>
      </c>
      <c r="G7094" s="2">
        <v>29.85</v>
      </c>
      <c r="H7094" s="2">
        <v>403.08</v>
      </c>
      <c r="I7094" t="s">
        <v>3382</v>
      </c>
      <c r="J7094" t="s">
        <v>59</v>
      </c>
      <c r="K7094">
        <v>77441</v>
      </c>
      <c r="L7094" t="s">
        <v>43</v>
      </c>
      <c r="M7094" t="s">
        <v>9746</v>
      </c>
      <c r="N7094" t="s">
        <v>12151</v>
      </c>
      <c r="T7094"/>
    </row>
    <row r="7095" spans="1:22" hidden="1" x14ac:dyDescent="0.25">
      <c r="A7095" t="s">
        <v>12152</v>
      </c>
      <c r="B7095" t="s">
        <v>9754</v>
      </c>
      <c r="C7095" s="1">
        <v>44842</v>
      </c>
      <c r="D7095" s="1" t="s">
        <v>18</v>
      </c>
      <c r="E7095" s="2">
        <v>295</v>
      </c>
      <c r="F7095" s="2">
        <v>50.76</v>
      </c>
      <c r="G7095" s="2">
        <v>23.35</v>
      </c>
      <c r="H7095" s="2">
        <v>369.11</v>
      </c>
      <c r="I7095" t="s">
        <v>9755</v>
      </c>
      <c r="J7095" t="s">
        <v>56</v>
      </c>
      <c r="K7095">
        <v>44056</v>
      </c>
      <c r="L7095" t="s">
        <v>21</v>
      </c>
      <c r="M7095" t="s">
        <v>9746</v>
      </c>
      <c r="N7095" t="s">
        <v>12151</v>
      </c>
      <c r="T7095"/>
    </row>
    <row r="7096" spans="1:22" x14ac:dyDescent="0.25">
      <c r="A7096" t="s">
        <v>12152</v>
      </c>
      <c r="B7096" t="s">
        <v>9756</v>
      </c>
      <c r="C7096" s="1">
        <v>44842</v>
      </c>
      <c r="D7096" s="1" t="s">
        <v>18</v>
      </c>
      <c r="E7096" s="2">
        <v>330</v>
      </c>
      <c r="F7096" s="2">
        <v>36.78</v>
      </c>
      <c r="G7096" s="2">
        <v>25.58</v>
      </c>
      <c r="H7096" s="2">
        <v>392.36</v>
      </c>
      <c r="I7096" t="s">
        <v>1799</v>
      </c>
      <c r="J7096" t="s">
        <v>52</v>
      </c>
      <c r="K7096">
        <v>92025</v>
      </c>
      <c r="L7096" t="s">
        <v>43</v>
      </c>
      <c r="M7096" t="s">
        <v>9746</v>
      </c>
      <c r="N7096" t="s">
        <v>12151</v>
      </c>
      <c r="O7096" t="s">
        <v>12166</v>
      </c>
      <c r="P7096" s="10">
        <f>E7096</f>
        <v>330</v>
      </c>
      <c r="R7096" s="17">
        <f>VLOOKUP(I7096,Counties!$A$1:$D$1787,3,0)</f>
        <v>7.7499999999999999E-2</v>
      </c>
      <c r="S7096" s="10">
        <f>P7096*R7096</f>
        <v>25.574999999999999</v>
      </c>
      <c r="T7096" s="17" t="str">
        <f>VLOOKUP(I7096,Counties!$A$1:$D$1787,4,0)</f>
        <v>San Diego</v>
      </c>
      <c r="U7096" s="10">
        <f>G7096</f>
        <v>25.58</v>
      </c>
      <c r="V7096" s="10">
        <f>S7096-U7096</f>
        <v>-4.9999999999990052E-3</v>
      </c>
    </row>
    <row r="7097" spans="1:22" hidden="1" x14ac:dyDescent="0.25">
      <c r="A7097" t="s">
        <v>12152</v>
      </c>
      <c r="B7097" t="s">
        <v>9757</v>
      </c>
      <c r="C7097" s="1">
        <v>44853</v>
      </c>
      <c r="D7097" s="1" t="s">
        <v>18</v>
      </c>
      <c r="E7097" s="2">
        <v>330</v>
      </c>
      <c r="F7097" s="2">
        <v>39.270000000000003</v>
      </c>
      <c r="G7097" s="2">
        <v>0.27</v>
      </c>
      <c r="H7097" s="2">
        <v>369.54</v>
      </c>
      <c r="I7097" t="s">
        <v>1340</v>
      </c>
      <c r="J7097" t="s">
        <v>277</v>
      </c>
      <c r="K7097">
        <v>80524</v>
      </c>
      <c r="L7097" t="s">
        <v>43</v>
      </c>
      <c r="M7097" t="s">
        <v>9746</v>
      </c>
      <c r="N7097" t="s">
        <v>12151</v>
      </c>
      <c r="T7097"/>
    </row>
    <row r="7098" spans="1:22" hidden="1" x14ac:dyDescent="0.25">
      <c r="A7098" t="s">
        <v>12152</v>
      </c>
      <c r="B7098" t="s">
        <v>9758</v>
      </c>
      <c r="C7098" s="1">
        <v>44842</v>
      </c>
      <c r="D7098" s="1" t="s">
        <v>18</v>
      </c>
      <c r="E7098" s="2">
        <v>330</v>
      </c>
      <c r="F7098" s="2">
        <v>48.66</v>
      </c>
      <c r="G7098" s="2">
        <v>27.45</v>
      </c>
      <c r="H7098" s="2">
        <v>406.11</v>
      </c>
      <c r="I7098" t="s">
        <v>97</v>
      </c>
      <c r="J7098" t="s">
        <v>20</v>
      </c>
      <c r="K7098">
        <v>28205</v>
      </c>
      <c r="L7098" t="s">
        <v>21</v>
      </c>
      <c r="M7098" t="s">
        <v>9746</v>
      </c>
      <c r="N7098" t="s">
        <v>12151</v>
      </c>
      <c r="T7098"/>
    </row>
    <row r="7099" spans="1:22" hidden="1" x14ac:dyDescent="0.25">
      <c r="A7099" t="s">
        <v>12152</v>
      </c>
      <c r="B7099" t="s">
        <v>9759</v>
      </c>
      <c r="C7099" s="1">
        <v>44842</v>
      </c>
      <c r="D7099" s="1" t="s">
        <v>18</v>
      </c>
      <c r="E7099" s="2">
        <v>450</v>
      </c>
      <c r="F7099" s="2">
        <v>48.66</v>
      </c>
      <c r="G7099" s="2">
        <v>27.43</v>
      </c>
      <c r="H7099" s="2">
        <v>526.09</v>
      </c>
      <c r="I7099" t="s">
        <v>9760</v>
      </c>
      <c r="J7099" t="s">
        <v>299</v>
      </c>
      <c r="K7099">
        <v>53558</v>
      </c>
      <c r="L7099" t="s">
        <v>21</v>
      </c>
      <c r="M7099" t="s">
        <v>9746</v>
      </c>
      <c r="N7099" t="s">
        <v>12151</v>
      </c>
      <c r="T7099"/>
    </row>
    <row r="7100" spans="1:22" hidden="1" x14ac:dyDescent="0.25">
      <c r="A7100" t="s">
        <v>12152</v>
      </c>
      <c r="B7100" t="s">
        <v>9761</v>
      </c>
      <c r="C7100" s="1">
        <v>44842</v>
      </c>
      <c r="D7100" s="1" t="s">
        <v>18</v>
      </c>
      <c r="E7100" s="2">
        <v>360</v>
      </c>
      <c r="F7100" s="2">
        <v>48.66</v>
      </c>
      <c r="G7100" s="2">
        <v>0</v>
      </c>
      <c r="H7100" s="2">
        <v>408.66</v>
      </c>
      <c r="I7100" t="s">
        <v>9762</v>
      </c>
      <c r="J7100" t="s">
        <v>274</v>
      </c>
      <c r="K7100">
        <v>2905</v>
      </c>
      <c r="L7100" t="s">
        <v>43</v>
      </c>
      <c r="M7100" t="s">
        <v>9746</v>
      </c>
      <c r="N7100" t="s">
        <v>12151</v>
      </c>
      <c r="T7100"/>
    </row>
    <row r="7101" spans="1:22" hidden="1" x14ac:dyDescent="0.25">
      <c r="A7101" t="s">
        <v>12152</v>
      </c>
      <c r="B7101" t="s">
        <v>9763</v>
      </c>
      <c r="C7101" s="1">
        <v>44842</v>
      </c>
      <c r="D7101" s="1" t="s">
        <v>18</v>
      </c>
      <c r="E7101" s="2">
        <v>330</v>
      </c>
      <c r="F7101" s="2">
        <v>43.23</v>
      </c>
      <c r="G7101" s="2">
        <v>29.85</v>
      </c>
      <c r="H7101" s="2">
        <v>403.08</v>
      </c>
      <c r="I7101" t="s">
        <v>9764</v>
      </c>
      <c r="J7101" t="s">
        <v>59</v>
      </c>
      <c r="K7101">
        <v>77406</v>
      </c>
      <c r="L7101" t="s">
        <v>43</v>
      </c>
      <c r="M7101" t="s">
        <v>9746</v>
      </c>
      <c r="N7101" t="s">
        <v>12151</v>
      </c>
      <c r="T7101"/>
    </row>
    <row r="7102" spans="1:22" hidden="1" x14ac:dyDescent="0.25">
      <c r="A7102" t="s">
        <v>12154</v>
      </c>
      <c r="B7102" t="s">
        <v>9765</v>
      </c>
      <c r="C7102" s="1">
        <v>44900</v>
      </c>
      <c r="D7102" s="1" t="s">
        <v>18</v>
      </c>
      <c r="E7102" s="2">
        <v>150</v>
      </c>
      <c r="F7102" s="2">
        <v>28.09</v>
      </c>
      <c r="G7102" s="2">
        <v>14.25</v>
      </c>
      <c r="H7102" s="2">
        <v>192.34</v>
      </c>
      <c r="I7102" t="s">
        <v>946</v>
      </c>
      <c r="J7102" t="s">
        <v>59</v>
      </c>
      <c r="K7102" t="s">
        <v>9766</v>
      </c>
      <c r="L7102" t="s">
        <v>43</v>
      </c>
      <c r="M7102" t="s">
        <v>9746</v>
      </c>
      <c r="N7102" t="s">
        <v>12151</v>
      </c>
      <c r="T7102"/>
    </row>
    <row r="7103" spans="1:22" hidden="1" x14ac:dyDescent="0.25">
      <c r="A7103" t="s">
        <v>12152</v>
      </c>
      <c r="B7103" t="s">
        <v>9767</v>
      </c>
      <c r="C7103" s="1">
        <v>44842</v>
      </c>
      <c r="D7103" s="1" t="s">
        <v>18</v>
      </c>
      <c r="E7103" s="2">
        <v>330</v>
      </c>
      <c r="F7103" s="2">
        <v>48.66</v>
      </c>
      <c r="G7103" s="2">
        <v>33.61</v>
      </c>
      <c r="H7103" s="2">
        <v>412.27</v>
      </c>
      <c r="I7103" t="s">
        <v>923</v>
      </c>
      <c r="J7103" t="s">
        <v>39</v>
      </c>
      <c r="K7103">
        <v>10069</v>
      </c>
      <c r="L7103" t="s">
        <v>43</v>
      </c>
      <c r="M7103" t="s">
        <v>9746</v>
      </c>
      <c r="N7103" t="s">
        <v>12151</v>
      </c>
      <c r="T7103"/>
    </row>
    <row r="7104" spans="1:22" x14ac:dyDescent="0.25">
      <c r="A7104" t="s">
        <v>12152</v>
      </c>
      <c r="B7104" t="s">
        <v>9768</v>
      </c>
      <c r="C7104" s="1">
        <v>44842</v>
      </c>
      <c r="D7104" s="1" t="s">
        <v>18</v>
      </c>
      <c r="E7104" s="2">
        <v>330</v>
      </c>
      <c r="F7104" s="2">
        <v>36.78</v>
      </c>
      <c r="G7104" s="2">
        <v>31.35</v>
      </c>
      <c r="H7104" s="2">
        <v>398.13</v>
      </c>
      <c r="I7104" t="s">
        <v>9769</v>
      </c>
      <c r="J7104" t="s">
        <v>52</v>
      </c>
      <c r="K7104">
        <v>91792</v>
      </c>
      <c r="L7104" t="s">
        <v>43</v>
      </c>
      <c r="M7104" t="s">
        <v>9746</v>
      </c>
      <c r="N7104" t="s">
        <v>12151</v>
      </c>
      <c r="O7104" t="s">
        <v>12166</v>
      </c>
      <c r="P7104" s="10">
        <f>E7104</f>
        <v>330</v>
      </c>
      <c r="R7104" s="17">
        <f>VLOOKUP(I7104,Counties!$A$1:$D$1787,3,0)</f>
        <v>9.5000000000000001E-2</v>
      </c>
      <c r="S7104" s="10">
        <f>P7104*R7104</f>
        <v>31.35</v>
      </c>
      <c r="T7104" s="17" t="str">
        <f>VLOOKUP(I7104,Counties!$A$1:$D$1787,4,0)</f>
        <v>Los Angeles</v>
      </c>
      <c r="U7104" s="10">
        <f>G7104</f>
        <v>31.35</v>
      </c>
      <c r="V7104" s="10">
        <f>S7104-U7104</f>
        <v>0</v>
      </c>
    </row>
    <row r="7105" spans="1:22" hidden="1" x14ac:dyDescent="0.25">
      <c r="A7105" t="s">
        <v>12152</v>
      </c>
      <c r="B7105" t="s">
        <v>9770</v>
      </c>
      <c r="C7105" s="1">
        <v>44842</v>
      </c>
      <c r="D7105" s="1" t="s">
        <v>18</v>
      </c>
      <c r="E7105" s="2">
        <v>450</v>
      </c>
      <c r="F7105" s="2">
        <v>48.66</v>
      </c>
      <c r="G7105" s="2">
        <v>39.89</v>
      </c>
      <c r="H7105" s="2">
        <v>538.54999999999995</v>
      </c>
      <c r="I7105" t="s">
        <v>9771</v>
      </c>
      <c r="J7105" t="s">
        <v>39</v>
      </c>
      <c r="K7105">
        <v>14850</v>
      </c>
      <c r="L7105" t="s">
        <v>43</v>
      </c>
      <c r="M7105" t="s">
        <v>9746</v>
      </c>
      <c r="N7105" t="s">
        <v>12151</v>
      </c>
      <c r="T7105"/>
    </row>
    <row r="7106" spans="1:22" hidden="1" x14ac:dyDescent="0.25">
      <c r="A7106" t="s">
        <v>12153</v>
      </c>
      <c r="B7106" t="s">
        <v>9772</v>
      </c>
      <c r="C7106" s="1">
        <v>44874</v>
      </c>
      <c r="D7106" s="1" t="s">
        <v>18</v>
      </c>
      <c r="E7106" s="2">
        <v>0</v>
      </c>
      <c r="F7106" s="2">
        <v>0</v>
      </c>
      <c r="G7106" s="2">
        <v>0</v>
      </c>
      <c r="H7106" s="2">
        <v>0</v>
      </c>
      <c r="I7106" t="s">
        <v>2633</v>
      </c>
      <c r="J7106" t="s">
        <v>753</v>
      </c>
      <c r="K7106">
        <v>73034</v>
      </c>
      <c r="L7106" t="s">
        <v>43</v>
      </c>
      <c r="M7106" t="s">
        <v>9746</v>
      </c>
      <c r="N7106" t="s">
        <v>12151</v>
      </c>
      <c r="T7106"/>
    </row>
    <row r="7107" spans="1:22" x14ac:dyDescent="0.25">
      <c r="A7107" t="s">
        <v>12152</v>
      </c>
      <c r="B7107" t="s">
        <v>9773</v>
      </c>
      <c r="C7107" s="1">
        <v>44842</v>
      </c>
      <c r="D7107" s="1" t="s">
        <v>18</v>
      </c>
      <c r="E7107" s="2">
        <v>410</v>
      </c>
      <c r="F7107" s="2">
        <v>36.78</v>
      </c>
      <c r="G7107" s="2">
        <v>31.78</v>
      </c>
      <c r="H7107" s="2">
        <v>478.56</v>
      </c>
      <c r="I7107" t="s">
        <v>822</v>
      </c>
      <c r="J7107" t="s">
        <v>52</v>
      </c>
      <c r="K7107">
        <v>94558</v>
      </c>
      <c r="L7107" t="s">
        <v>43</v>
      </c>
      <c r="M7107" t="s">
        <v>9746</v>
      </c>
      <c r="N7107" t="s">
        <v>12151</v>
      </c>
      <c r="O7107" t="s">
        <v>12166</v>
      </c>
      <c r="P7107" s="10">
        <f>E7107</f>
        <v>410</v>
      </c>
      <c r="R7107" s="17">
        <f>VLOOKUP(I7107,Counties!$A$1:$D$1787,3,0)</f>
        <v>7.7499999999999999E-2</v>
      </c>
      <c r="S7107" s="10">
        <f>P7107*R7107</f>
        <v>31.774999999999999</v>
      </c>
      <c r="T7107" s="17" t="str">
        <f>VLOOKUP(I7107,Counties!$A$1:$D$1787,4,0)</f>
        <v>Napa</v>
      </c>
      <c r="U7107" s="10">
        <f>G7107</f>
        <v>31.78</v>
      </c>
      <c r="V7107" s="10">
        <f>S7107-U7107</f>
        <v>-5.000000000002558E-3</v>
      </c>
    </row>
    <row r="7108" spans="1:22" hidden="1" x14ac:dyDescent="0.25">
      <c r="A7108" t="s">
        <v>12152</v>
      </c>
      <c r="B7108" t="s">
        <v>9774</v>
      </c>
      <c r="C7108" s="1">
        <v>44842</v>
      </c>
      <c r="D7108" s="1" t="s">
        <v>18</v>
      </c>
      <c r="E7108" s="2">
        <v>310.5</v>
      </c>
      <c r="F7108" s="2">
        <v>48.66</v>
      </c>
      <c r="G7108" s="2">
        <v>0</v>
      </c>
      <c r="H7108" s="2">
        <v>359.16</v>
      </c>
      <c r="I7108" t="s">
        <v>673</v>
      </c>
      <c r="J7108" t="s">
        <v>71</v>
      </c>
      <c r="K7108">
        <v>33606</v>
      </c>
      <c r="L7108" t="s">
        <v>43</v>
      </c>
      <c r="M7108" t="s">
        <v>9746</v>
      </c>
      <c r="N7108" t="s">
        <v>12151</v>
      </c>
      <c r="T7108"/>
    </row>
    <row r="7109" spans="1:22" hidden="1" x14ac:dyDescent="0.25">
      <c r="A7109" t="s">
        <v>12152</v>
      </c>
      <c r="B7109" t="s">
        <v>9775</v>
      </c>
      <c r="C7109" s="1">
        <v>44842</v>
      </c>
      <c r="D7109" s="1" t="s">
        <v>18</v>
      </c>
      <c r="E7109" s="2">
        <v>330</v>
      </c>
      <c r="F7109" s="2">
        <v>48.66</v>
      </c>
      <c r="G7109" s="2">
        <v>29.7</v>
      </c>
      <c r="H7109" s="2">
        <v>408.36</v>
      </c>
      <c r="I7109" t="s">
        <v>6256</v>
      </c>
      <c r="J7109" t="s">
        <v>42</v>
      </c>
      <c r="K7109">
        <v>21108</v>
      </c>
      <c r="L7109" t="s">
        <v>43</v>
      </c>
      <c r="M7109" t="s">
        <v>9746</v>
      </c>
      <c r="N7109" t="s">
        <v>12151</v>
      </c>
      <c r="T7109"/>
    </row>
    <row r="7110" spans="1:22" hidden="1" x14ac:dyDescent="0.25">
      <c r="A7110" t="s">
        <v>12152</v>
      </c>
      <c r="B7110" t="s">
        <v>9776</v>
      </c>
      <c r="C7110" s="1">
        <v>44846</v>
      </c>
      <c r="D7110" s="1" t="s">
        <v>18</v>
      </c>
      <c r="E7110" s="2">
        <v>190</v>
      </c>
      <c r="F7110" s="2">
        <v>29.86</v>
      </c>
      <c r="G7110" s="2">
        <v>15.39</v>
      </c>
      <c r="H7110" s="2">
        <v>235.25</v>
      </c>
      <c r="I7110" t="s">
        <v>9777</v>
      </c>
      <c r="J7110" t="s">
        <v>286</v>
      </c>
      <c r="K7110">
        <v>29070</v>
      </c>
      <c r="L7110" t="s">
        <v>43</v>
      </c>
      <c r="M7110" t="s">
        <v>9746</v>
      </c>
      <c r="N7110" t="s">
        <v>12151</v>
      </c>
      <c r="T7110"/>
    </row>
    <row r="7111" spans="1:22" x14ac:dyDescent="0.25">
      <c r="A7111" t="s">
        <v>12152</v>
      </c>
      <c r="B7111" t="s">
        <v>9778</v>
      </c>
      <c r="C7111" s="1">
        <v>44842</v>
      </c>
      <c r="D7111" s="1" t="s">
        <v>18</v>
      </c>
      <c r="E7111" s="2">
        <v>330</v>
      </c>
      <c r="F7111" s="2">
        <v>36.78</v>
      </c>
      <c r="G7111" s="2">
        <v>27.22</v>
      </c>
      <c r="H7111" s="2">
        <v>394</v>
      </c>
      <c r="I7111" t="s">
        <v>1142</v>
      </c>
      <c r="J7111" t="s">
        <v>52</v>
      </c>
      <c r="K7111">
        <v>94903</v>
      </c>
      <c r="L7111" t="s">
        <v>43</v>
      </c>
      <c r="M7111" t="s">
        <v>9746</v>
      </c>
      <c r="N7111" t="s">
        <v>12151</v>
      </c>
      <c r="O7111" t="s">
        <v>12166</v>
      </c>
      <c r="P7111" s="10">
        <f>E7111</f>
        <v>330</v>
      </c>
      <c r="R7111" s="17">
        <f>VLOOKUP(I7111,Counties!$A$1:$D$1787,3,0)</f>
        <v>0.09</v>
      </c>
      <c r="S7111" s="10">
        <f>P7111*R7111</f>
        <v>29.7</v>
      </c>
      <c r="T7111" s="17" t="str">
        <f>VLOOKUP(I7111,Counties!$A$1:$D$1787,4,0)</f>
        <v>Marin</v>
      </c>
      <c r="U7111" s="10">
        <f>G7111</f>
        <v>27.22</v>
      </c>
      <c r="V7111" s="10">
        <f>S7111-U7111</f>
        <v>2.4800000000000004</v>
      </c>
    </row>
    <row r="7112" spans="1:22" hidden="1" x14ac:dyDescent="0.25">
      <c r="A7112" t="s">
        <v>12152</v>
      </c>
      <c r="B7112" t="s">
        <v>9779</v>
      </c>
      <c r="C7112" s="1">
        <v>44842</v>
      </c>
      <c r="D7112" s="1" t="s">
        <v>18</v>
      </c>
      <c r="E7112" s="2">
        <v>330</v>
      </c>
      <c r="F7112" s="2">
        <v>48.66</v>
      </c>
      <c r="G7112" s="2">
        <v>0</v>
      </c>
      <c r="H7112" s="2">
        <v>378.66</v>
      </c>
      <c r="I7112" t="s">
        <v>9780</v>
      </c>
      <c r="J7112" t="s">
        <v>71</v>
      </c>
      <c r="K7112">
        <v>32205</v>
      </c>
      <c r="L7112" t="s">
        <v>43</v>
      </c>
      <c r="M7112" t="s">
        <v>9746</v>
      </c>
      <c r="N7112" t="s">
        <v>12151</v>
      </c>
      <c r="T7112"/>
    </row>
    <row r="7113" spans="1:22" hidden="1" x14ac:dyDescent="0.25">
      <c r="A7113" t="s">
        <v>12152</v>
      </c>
      <c r="B7113" t="s">
        <v>9781</v>
      </c>
      <c r="C7113" s="1">
        <v>44861</v>
      </c>
      <c r="D7113" s="1" t="s">
        <v>54</v>
      </c>
      <c r="E7113" s="2">
        <v>0</v>
      </c>
      <c r="F7113" s="2">
        <v>0</v>
      </c>
      <c r="G7113" s="2">
        <v>0</v>
      </c>
      <c r="H7113" s="2">
        <v>0</v>
      </c>
      <c r="I7113" t="s">
        <v>9782</v>
      </c>
      <c r="J7113" t="s">
        <v>141</v>
      </c>
      <c r="K7113">
        <v>42240</v>
      </c>
      <c r="L7113" t="s">
        <v>43</v>
      </c>
      <c r="M7113" t="s">
        <v>9746</v>
      </c>
      <c r="N7113" t="s">
        <v>12151</v>
      </c>
      <c r="T7113"/>
    </row>
    <row r="7114" spans="1:22" hidden="1" x14ac:dyDescent="0.25">
      <c r="A7114" t="s">
        <v>12152</v>
      </c>
      <c r="B7114" t="s">
        <v>9783</v>
      </c>
      <c r="C7114" s="1">
        <v>44859</v>
      </c>
      <c r="D7114" s="1" t="s">
        <v>18</v>
      </c>
      <c r="E7114" s="2">
        <v>0</v>
      </c>
      <c r="F7114" s="2">
        <v>0</v>
      </c>
      <c r="G7114" s="2">
        <v>0</v>
      </c>
      <c r="H7114" s="2">
        <v>0</v>
      </c>
      <c r="I7114" t="s">
        <v>147</v>
      </c>
      <c r="J7114" t="s">
        <v>134</v>
      </c>
      <c r="K7114">
        <v>46236</v>
      </c>
      <c r="L7114" t="s">
        <v>43</v>
      </c>
      <c r="M7114" t="s">
        <v>9746</v>
      </c>
      <c r="N7114" t="s">
        <v>12151</v>
      </c>
      <c r="T7114"/>
    </row>
    <row r="7115" spans="1:22" hidden="1" x14ac:dyDescent="0.25">
      <c r="A7115" t="s">
        <v>12152</v>
      </c>
      <c r="B7115" t="s">
        <v>9784</v>
      </c>
      <c r="C7115" s="1">
        <v>44854</v>
      </c>
      <c r="D7115" s="1" t="s">
        <v>18</v>
      </c>
      <c r="E7115" s="2">
        <v>505</v>
      </c>
      <c r="F7115" s="2">
        <v>52.57</v>
      </c>
      <c r="G7115" s="2">
        <v>42.93</v>
      </c>
      <c r="H7115" s="2">
        <v>600.5</v>
      </c>
      <c r="I7115" t="s">
        <v>2633</v>
      </c>
      <c r="J7115" t="s">
        <v>753</v>
      </c>
      <c r="K7115">
        <v>73034</v>
      </c>
      <c r="L7115" t="s">
        <v>43</v>
      </c>
      <c r="M7115" t="s">
        <v>9746</v>
      </c>
      <c r="N7115" t="s">
        <v>12151</v>
      </c>
      <c r="T7115"/>
    </row>
    <row r="7116" spans="1:22" hidden="1" x14ac:dyDescent="0.25">
      <c r="A7116" t="s">
        <v>12152</v>
      </c>
      <c r="B7116" t="s">
        <v>9785</v>
      </c>
      <c r="C7116" s="1">
        <v>44846</v>
      </c>
      <c r="D7116" s="1" t="s">
        <v>18</v>
      </c>
      <c r="E7116" s="2">
        <v>135</v>
      </c>
      <c r="F7116" s="2">
        <v>25.1</v>
      </c>
      <c r="G7116" s="2">
        <v>0</v>
      </c>
      <c r="H7116" s="2">
        <v>160.1</v>
      </c>
      <c r="I7116" t="s">
        <v>77</v>
      </c>
      <c r="J7116" t="s">
        <v>93</v>
      </c>
      <c r="K7116">
        <v>63017</v>
      </c>
      <c r="L7116" t="s">
        <v>43</v>
      </c>
      <c r="M7116" t="s">
        <v>9746</v>
      </c>
      <c r="N7116" t="s">
        <v>12151</v>
      </c>
      <c r="T7116"/>
    </row>
    <row r="7117" spans="1:22" hidden="1" x14ac:dyDescent="0.25">
      <c r="A7117" t="s">
        <v>12152</v>
      </c>
      <c r="B7117" t="s">
        <v>9786</v>
      </c>
      <c r="C7117" s="1">
        <v>44842</v>
      </c>
      <c r="D7117" s="1" t="s">
        <v>18</v>
      </c>
      <c r="E7117" s="2">
        <v>290</v>
      </c>
      <c r="F7117" s="2">
        <v>42.43</v>
      </c>
      <c r="G7117" s="2">
        <v>23.27</v>
      </c>
      <c r="H7117" s="2">
        <v>355.7</v>
      </c>
      <c r="I7117" t="s">
        <v>9787</v>
      </c>
      <c r="J7117" t="s">
        <v>286</v>
      </c>
      <c r="K7117" t="s">
        <v>9788</v>
      </c>
      <c r="L7117" t="s">
        <v>43</v>
      </c>
      <c r="M7117" t="s">
        <v>9746</v>
      </c>
      <c r="N7117" t="s">
        <v>12151</v>
      </c>
      <c r="T7117"/>
    </row>
    <row r="7118" spans="1:22" x14ac:dyDescent="0.25">
      <c r="A7118" t="s">
        <v>12152</v>
      </c>
      <c r="B7118" t="s">
        <v>9789</v>
      </c>
      <c r="C7118" s="1">
        <v>44844</v>
      </c>
      <c r="D7118" s="1" t="s">
        <v>23</v>
      </c>
      <c r="E7118" s="2">
        <v>50</v>
      </c>
      <c r="F7118" s="2">
        <v>0</v>
      </c>
      <c r="G7118" s="2">
        <v>0</v>
      </c>
      <c r="H7118" s="2">
        <v>50</v>
      </c>
      <c r="I7118" t="s">
        <v>17</v>
      </c>
      <c r="J7118" t="s">
        <v>17</v>
      </c>
      <c r="K7118" t="s">
        <v>17</v>
      </c>
      <c r="L7118" t="s">
        <v>24</v>
      </c>
      <c r="M7118" t="s">
        <v>9746</v>
      </c>
      <c r="N7118" t="s">
        <v>12151</v>
      </c>
      <c r="O7118" t="s">
        <v>12164</v>
      </c>
      <c r="Q7118" s="10">
        <f>E7118</f>
        <v>50</v>
      </c>
      <c r="T7118"/>
    </row>
    <row r="7119" spans="1:22" hidden="1" x14ac:dyDescent="0.25">
      <c r="A7119" t="s">
        <v>12154</v>
      </c>
      <c r="B7119" t="s">
        <v>9790</v>
      </c>
      <c r="C7119" s="1">
        <v>44911</v>
      </c>
      <c r="D7119" s="1" t="s">
        <v>18</v>
      </c>
      <c r="E7119" s="2">
        <v>104.13</v>
      </c>
      <c r="F7119" s="2">
        <v>21.56</v>
      </c>
      <c r="G7119" s="2">
        <v>9.11</v>
      </c>
      <c r="H7119" s="2">
        <v>134.80000000000001</v>
      </c>
      <c r="I7119" t="s">
        <v>19</v>
      </c>
      <c r="J7119" t="s">
        <v>20</v>
      </c>
      <c r="K7119">
        <v>27609</v>
      </c>
      <c r="L7119" t="s">
        <v>21</v>
      </c>
      <c r="M7119" t="s">
        <v>9746</v>
      </c>
      <c r="N7119" t="s">
        <v>12151</v>
      </c>
      <c r="T7119"/>
    </row>
    <row r="7120" spans="1:22" hidden="1" x14ac:dyDescent="0.25">
      <c r="A7120" t="s">
        <v>12152</v>
      </c>
      <c r="B7120" t="s">
        <v>9791</v>
      </c>
      <c r="C7120" s="1">
        <v>44842</v>
      </c>
      <c r="D7120" s="1" t="s">
        <v>18</v>
      </c>
      <c r="E7120" s="2">
        <v>330</v>
      </c>
      <c r="F7120" s="2">
        <v>38.42</v>
      </c>
      <c r="G7120" s="2">
        <v>36.47</v>
      </c>
      <c r="H7120" s="2">
        <v>404.89</v>
      </c>
      <c r="I7120" t="s">
        <v>3177</v>
      </c>
      <c r="J7120" t="s">
        <v>453</v>
      </c>
      <c r="K7120">
        <v>98203</v>
      </c>
      <c r="L7120" t="s">
        <v>43</v>
      </c>
      <c r="M7120" t="s">
        <v>9746</v>
      </c>
      <c r="N7120" t="s">
        <v>12151</v>
      </c>
      <c r="T7120"/>
    </row>
    <row r="7121" spans="1:22" hidden="1" x14ac:dyDescent="0.25">
      <c r="A7121" t="s">
        <v>12152</v>
      </c>
      <c r="B7121" t="s">
        <v>9792</v>
      </c>
      <c r="C7121" s="1">
        <v>44854</v>
      </c>
      <c r="D7121" s="1" t="s">
        <v>18</v>
      </c>
      <c r="E7121" s="2">
        <v>330</v>
      </c>
      <c r="F7121" s="2">
        <v>48.66</v>
      </c>
      <c r="G7121" s="2">
        <v>0</v>
      </c>
      <c r="H7121" s="2">
        <v>378.66</v>
      </c>
      <c r="I7121" t="s">
        <v>9793</v>
      </c>
      <c r="J7121" t="s">
        <v>93</v>
      </c>
      <c r="K7121">
        <v>63128</v>
      </c>
      <c r="L7121" t="s">
        <v>43</v>
      </c>
      <c r="M7121" t="s">
        <v>9746</v>
      </c>
      <c r="N7121" t="s">
        <v>12151</v>
      </c>
      <c r="T7121"/>
    </row>
    <row r="7122" spans="1:22" hidden="1" x14ac:dyDescent="0.25">
      <c r="A7122" t="s">
        <v>12152</v>
      </c>
      <c r="B7122" t="s">
        <v>9794</v>
      </c>
      <c r="C7122" s="1">
        <v>44842</v>
      </c>
      <c r="D7122" s="1" t="s">
        <v>18</v>
      </c>
      <c r="E7122" s="2">
        <v>330</v>
      </c>
      <c r="F7122" s="2">
        <v>48.66</v>
      </c>
      <c r="G7122" s="2">
        <v>24.61</v>
      </c>
      <c r="H7122" s="2">
        <v>403.27</v>
      </c>
      <c r="I7122" t="s">
        <v>2997</v>
      </c>
      <c r="J7122" t="s">
        <v>56</v>
      </c>
      <c r="K7122">
        <v>44230</v>
      </c>
      <c r="L7122" t="s">
        <v>21</v>
      </c>
      <c r="M7122" t="s">
        <v>9746</v>
      </c>
      <c r="N7122" t="s">
        <v>12151</v>
      </c>
      <c r="T7122"/>
    </row>
    <row r="7123" spans="1:22" hidden="1" x14ac:dyDescent="0.25">
      <c r="A7123" t="s">
        <v>12154</v>
      </c>
      <c r="B7123" t="s">
        <v>9795</v>
      </c>
      <c r="C7123" s="1">
        <v>44911</v>
      </c>
      <c r="D7123" s="1" t="s">
        <v>18</v>
      </c>
      <c r="E7123" s="2">
        <v>102.5</v>
      </c>
      <c r="F7123" s="2">
        <v>25.1</v>
      </c>
      <c r="G7123" s="2">
        <v>0</v>
      </c>
      <c r="H7123" s="2">
        <v>127.6</v>
      </c>
      <c r="I7123" t="s">
        <v>9796</v>
      </c>
      <c r="J7123" t="s">
        <v>1254</v>
      </c>
      <c r="K7123">
        <v>51503</v>
      </c>
      <c r="L7123" t="s">
        <v>43</v>
      </c>
      <c r="M7123" t="s">
        <v>9746</v>
      </c>
      <c r="N7123" t="s">
        <v>12151</v>
      </c>
      <c r="T7123"/>
    </row>
    <row r="7124" spans="1:22" hidden="1" x14ac:dyDescent="0.25">
      <c r="A7124" t="s">
        <v>12154</v>
      </c>
      <c r="B7124" t="s">
        <v>9797</v>
      </c>
      <c r="C7124" s="1">
        <v>44902</v>
      </c>
      <c r="D7124" s="1" t="s">
        <v>18</v>
      </c>
      <c r="E7124" s="2">
        <v>195</v>
      </c>
      <c r="F7124" s="2">
        <v>27.93</v>
      </c>
      <c r="G7124" s="2">
        <v>17.18</v>
      </c>
      <c r="H7124" s="2">
        <v>240.11</v>
      </c>
      <c r="I7124" t="s">
        <v>3560</v>
      </c>
      <c r="J7124" t="s">
        <v>246</v>
      </c>
      <c r="K7124">
        <v>85395</v>
      </c>
      <c r="L7124" t="s">
        <v>43</v>
      </c>
      <c r="M7124" t="s">
        <v>9746</v>
      </c>
      <c r="N7124" t="s">
        <v>12151</v>
      </c>
      <c r="T7124"/>
    </row>
    <row r="7125" spans="1:22" hidden="1" x14ac:dyDescent="0.25">
      <c r="A7125" t="s">
        <v>12152</v>
      </c>
      <c r="B7125" t="s">
        <v>9798</v>
      </c>
      <c r="C7125" s="1">
        <v>44842</v>
      </c>
      <c r="D7125" s="1" t="s">
        <v>18</v>
      </c>
      <c r="E7125" s="2">
        <v>165</v>
      </c>
      <c r="F7125" s="2">
        <v>25.1</v>
      </c>
      <c r="G7125" s="2">
        <v>12.83</v>
      </c>
      <c r="H7125" s="2">
        <v>202.93</v>
      </c>
      <c r="I7125" t="s">
        <v>9800</v>
      </c>
      <c r="J7125" t="s">
        <v>56</v>
      </c>
      <c r="K7125">
        <v>44280</v>
      </c>
      <c r="L7125" t="s">
        <v>21</v>
      </c>
      <c r="M7125" t="s">
        <v>9746</v>
      </c>
      <c r="N7125" t="s">
        <v>12151</v>
      </c>
      <c r="T7125"/>
    </row>
    <row r="7126" spans="1:22" hidden="1" x14ac:dyDescent="0.25">
      <c r="A7126" t="s">
        <v>12152</v>
      </c>
      <c r="B7126" t="s">
        <v>9801</v>
      </c>
      <c r="C7126" s="1">
        <v>44842</v>
      </c>
      <c r="D7126" s="1" t="s">
        <v>18</v>
      </c>
      <c r="E7126" s="2">
        <v>330</v>
      </c>
      <c r="F7126" s="2">
        <v>43.23</v>
      </c>
      <c r="G7126" s="2">
        <v>29.85</v>
      </c>
      <c r="H7126" s="2">
        <v>403.08</v>
      </c>
      <c r="I7126" t="s">
        <v>9802</v>
      </c>
      <c r="J7126" t="s">
        <v>59</v>
      </c>
      <c r="K7126">
        <v>78595</v>
      </c>
      <c r="L7126" t="s">
        <v>21</v>
      </c>
      <c r="M7126" t="s">
        <v>9746</v>
      </c>
      <c r="N7126" t="s">
        <v>12151</v>
      </c>
      <c r="T7126"/>
    </row>
    <row r="7127" spans="1:22" hidden="1" x14ac:dyDescent="0.25">
      <c r="A7127" t="s">
        <v>12152</v>
      </c>
      <c r="B7127" t="s">
        <v>9803</v>
      </c>
      <c r="C7127" s="1">
        <v>44842</v>
      </c>
      <c r="D7127" s="1" t="s">
        <v>18</v>
      </c>
      <c r="E7127" s="2">
        <v>328</v>
      </c>
      <c r="F7127" s="2">
        <v>43.23</v>
      </c>
      <c r="G7127" s="2">
        <v>29.7</v>
      </c>
      <c r="H7127" s="2">
        <v>400.93</v>
      </c>
      <c r="I7127" t="s">
        <v>1126</v>
      </c>
      <c r="J7127" t="s">
        <v>59</v>
      </c>
      <c r="K7127" t="s">
        <v>9804</v>
      </c>
      <c r="L7127" t="s">
        <v>43</v>
      </c>
      <c r="M7127" t="s">
        <v>9746</v>
      </c>
      <c r="N7127" t="s">
        <v>12151</v>
      </c>
      <c r="T7127"/>
    </row>
    <row r="7128" spans="1:22" x14ac:dyDescent="0.25">
      <c r="A7128" t="s">
        <v>12152</v>
      </c>
      <c r="B7128" t="s">
        <v>9805</v>
      </c>
      <c r="C7128" s="1">
        <v>44842</v>
      </c>
      <c r="D7128" s="1" t="s">
        <v>18</v>
      </c>
      <c r="E7128" s="2">
        <v>330</v>
      </c>
      <c r="F7128" s="2">
        <v>36.78</v>
      </c>
      <c r="G7128" s="2">
        <v>25.58</v>
      </c>
      <c r="H7128" s="2">
        <v>392.36</v>
      </c>
      <c r="I7128" t="s">
        <v>189</v>
      </c>
      <c r="J7128" t="s">
        <v>52</v>
      </c>
      <c r="K7128">
        <v>92211</v>
      </c>
      <c r="L7128" t="s">
        <v>43</v>
      </c>
      <c r="M7128" t="s">
        <v>9746</v>
      </c>
      <c r="N7128" t="s">
        <v>12151</v>
      </c>
      <c r="O7128" t="s">
        <v>12166</v>
      </c>
      <c r="P7128" s="10">
        <f t="shared" ref="P7128:P7129" si="2271">E7128</f>
        <v>330</v>
      </c>
      <c r="R7128" s="17">
        <f>VLOOKUP(I7128,Counties!$A$1:$D$1787,3,0)</f>
        <v>7.7499999999999999E-2</v>
      </c>
      <c r="S7128" s="10">
        <f t="shared" ref="S7128:S7129" si="2272">P7128*R7128</f>
        <v>25.574999999999999</v>
      </c>
      <c r="T7128" s="17" t="str">
        <f>VLOOKUP(I7128,Counties!$A$1:$D$1787,4,0)</f>
        <v>Riverside</v>
      </c>
      <c r="U7128" s="10">
        <f t="shared" ref="U7128:U7129" si="2273">G7128</f>
        <v>25.58</v>
      </c>
      <c r="V7128" s="10">
        <f t="shared" ref="V7128:V7129" si="2274">S7128-U7128</f>
        <v>-4.9999999999990052E-3</v>
      </c>
    </row>
    <row r="7129" spans="1:22" x14ac:dyDescent="0.25">
      <c r="A7129" t="s">
        <v>12153</v>
      </c>
      <c r="B7129" t="s">
        <v>9806</v>
      </c>
      <c r="C7129" s="1">
        <v>44880</v>
      </c>
      <c r="D7129" s="1" t="s">
        <v>18</v>
      </c>
      <c r="E7129" s="2">
        <v>140</v>
      </c>
      <c r="F7129" s="2">
        <v>28.55</v>
      </c>
      <c r="G7129" s="2">
        <v>12.24</v>
      </c>
      <c r="H7129" s="2">
        <v>180.79</v>
      </c>
      <c r="I7129" t="s">
        <v>9807</v>
      </c>
      <c r="J7129" t="s">
        <v>52</v>
      </c>
      <c r="K7129">
        <v>93108</v>
      </c>
      <c r="L7129" t="s">
        <v>43</v>
      </c>
      <c r="M7129" t="s">
        <v>9746</v>
      </c>
      <c r="N7129" t="s">
        <v>12151</v>
      </c>
      <c r="O7129" t="s">
        <v>12166</v>
      </c>
      <c r="P7129" s="10">
        <f t="shared" si="2271"/>
        <v>140</v>
      </c>
      <c r="R7129" s="17">
        <f>VLOOKUP(I7129,Counties!$A$1:$D$1787,3,0)</f>
        <v>8.7499999999999994E-2</v>
      </c>
      <c r="S7129" s="10">
        <f t="shared" si="2272"/>
        <v>12.25</v>
      </c>
      <c r="T7129" s="17" t="str">
        <f>VLOOKUP(I7129,Counties!$A$1:$D$1787,4,0)</f>
        <v>Santa Barbara</v>
      </c>
      <c r="U7129" s="10">
        <f t="shared" si="2273"/>
        <v>12.24</v>
      </c>
      <c r="V7129" s="10">
        <f t="shared" si="2274"/>
        <v>9.9999999999997868E-3</v>
      </c>
    </row>
    <row r="7130" spans="1:22" hidden="1" x14ac:dyDescent="0.25">
      <c r="A7130" t="s">
        <v>12152</v>
      </c>
      <c r="B7130" t="s">
        <v>9808</v>
      </c>
      <c r="C7130" s="1">
        <v>44842</v>
      </c>
      <c r="D7130" s="1" t="s">
        <v>18</v>
      </c>
      <c r="E7130" s="2">
        <v>330</v>
      </c>
      <c r="F7130" s="2">
        <v>38.65</v>
      </c>
      <c r="G7130" s="2">
        <v>27.27</v>
      </c>
      <c r="H7130" s="2">
        <v>395.92</v>
      </c>
      <c r="I7130" t="s">
        <v>283</v>
      </c>
      <c r="J7130" t="s">
        <v>198</v>
      </c>
      <c r="K7130" t="s">
        <v>6195</v>
      </c>
      <c r="L7130" t="s">
        <v>43</v>
      </c>
      <c r="M7130" t="s">
        <v>9746</v>
      </c>
      <c r="N7130" t="s">
        <v>12151</v>
      </c>
      <c r="T7130"/>
    </row>
    <row r="7131" spans="1:22" hidden="1" x14ac:dyDescent="0.25">
      <c r="A7131" t="s">
        <v>12154</v>
      </c>
      <c r="B7131" t="s">
        <v>9809</v>
      </c>
      <c r="C7131" s="1">
        <v>44900</v>
      </c>
      <c r="D7131" s="1" t="s">
        <v>18</v>
      </c>
      <c r="E7131" s="2">
        <v>195</v>
      </c>
      <c r="F7131" s="2">
        <v>33.32</v>
      </c>
      <c r="G7131" s="2">
        <v>13.7</v>
      </c>
      <c r="H7131" s="2">
        <v>242.02</v>
      </c>
      <c r="I7131" t="s">
        <v>9810</v>
      </c>
      <c r="J7131" t="s">
        <v>138</v>
      </c>
      <c r="K7131">
        <v>48176</v>
      </c>
      <c r="L7131" t="s">
        <v>21</v>
      </c>
      <c r="M7131" t="s">
        <v>9746</v>
      </c>
      <c r="N7131" t="s">
        <v>12151</v>
      </c>
      <c r="T7131"/>
    </row>
    <row r="7132" spans="1:22" hidden="1" x14ac:dyDescent="0.25">
      <c r="A7132" t="s">
        <v>12152</v>
      </c>
      <c r="B7132" t="s">
        <v>9811</v>
      </c>
      <c r="C7132" s="1">
        <v>44842</v>
      </c>
      <c r="D7132" s="1" t="s">
        <v>18</v>
      </c>
      <c r="E7132" s="2">
        <v>330</v>
      </c>
      <c r="F7132" s="2">
        <v>43.23</v>
      </c>
      <c r="G7132" s="2">
        <v>26.39</v>
      </c>
      <c r="H7132" s="2">
        <v>399.62</v>
      </c>
      <c r="I7132" t="s">
        <v>5506</v>
      </c>
      <c r="J7132" t="s">
        <v>49</v>
      </c>
      <c r="K7132">
        <v>66218</v>
      </c>
      <c r="L7132" t="s">
        <v>43</v>
      </c>
      <c r="M7132" t="s">
        <v>9746</v>
      </c>
      <c r="N7132" t="s">
        <v>12151</v>
      </c>
      <c r="T7132"/>
    </row>
    <row r="7133" spans="1:22" hidden="1" x14ac:dyDescent="0.25">
      <c r="A7133" t="s">
        <v>12152</v>
      </c>
      <c r="B7133" t="s">
        <v>9812</v>
      </c>
      <c r="C7133" s="1">
        <v>44842</v>
      </c>
      <c r="D7133" s="1" t="s">
        <v>18</v>
      </c>
      <c r="E7133" s="2">
        <v>330</v>
      </c>
      <c r="F7133" s="2">
        <v>48.66</v>
      </c>
      <c r="G7133" s="2">
        <v>0</v>
      </c>
      <c r="H7133" s="2">
        <v>378.66</v>
      </c>
      <c r="I7133" t="s">
        <v>9813</v>
      </c>
      <c r="J7133" t="s">
        <v>93</v>
      </c>
      <c r="K7133">
        <v>64116</v>
      </c>
      <c r="L7133" t="s">
        <v>43</v>
      </c>
      <c r="M7133" t="s">
        <v>9746</v>
      </c>
      <c r="N7133" t="s">
        <v>12151</v>
      </c>
      <c r="T7133"/>
    </row>
    <row r="7134" spans="1:22" hidden="1" x14ac:dyDescent="0.25">
      <c r="A7134" t="s">
        <v>12152</v>
      </c>
      <c r="B7134" t="s">
        <v>9814</v>
      </c>
      <c r="C7134" s="1">
        <v>44842</v>
      </c>
      <c r="D7134" s="1" t="s">
        <v>18</v>
      </c>
      <c r="E7134" s="2">
        <v>330</v>
      </c>
      <c r="F7134" s="2">
        <v>48.66</v>
      </c>
      <c r="G7134" s="2">
        <v>25.08</v>
      </c>
      <c r="H7134" s="2">
        <v>403.74</v>
      </c>
      <c r="I7134" t="s">
        <v>9815</v>
      </c>
      <c r="J7134" t="s">
        <v>78</v>
      </c>
      <c r="K7134">
        <v>7920</v>
      </c>
      <c r="L7134" t="s">
        <v>21</v>
      </c>
      <c r="M7134" t="s">
        <v>9746</v>
      </c>
      <c r="N7134" t="s">
        <v>12151</v>
      </c>
      <c r="T7134"/>
    </row>
    <row r="7135" spans="1:22" hidden="1" x14ac:dyDescent="0.25">
      <c r="A7135" t="s">
        <v>12152</v>
      </c>
      <c r="B7135" t="s">
        <v>9816</v>
      </c>
      <c r="C7135" s="1">
        <v>44842</v>
      </c>
      <c r="D7135" s="1" t="s">
        <v>18</v>
      </c>
      <c r="E7135" s="2">
        <v>330</v>
      </c>
      <c r="F7135" s="2">
        <v>48.66</v>
      </c>
      <c r="G7135" s="2">
        <v>22.72</v>
      </c>
      <c r="H7135" s="2">
        <v>401.38</v>
      </c>
      <c r="I7135" t="s">
        <v>1584</v>
      </c>
      <c r="J7135" t="s">
        <v>141</v>
      </c>
      <c r="K7135">
        <v>41005</v>
      </c>
      <c r="L7135" t="s">
        <v>43</v>
      </c>
      <c r="M7135" t="s">
        <v>9746</v>
      </c>
      <c r="N7135" t="s">
        <v>12151</v>
      </c>
      <c r="T7135"/>
    </row>
    <row r="7136" spans="1:22" hidden="1" x14ac:dyDescent="0.25">
      <c r="A7136" t="s">
        <v>12152</v>
      </c>
      <c r="B7136" t="s">
        <v>9817</v>
      </c>
      <c r="C7136" s="1">
        <v>44842</v>
      </c>
      <c r="D7136" s="1" t="s">
        <v>18</v>
      </c>
      <c r="E7136" s="2">
        <v>330</v>
      </c>
      <c r="F7136" s="2">
        <v>48.66</v>
      </c>
      <c r="G7136" s="2">
        <v>32.659999999999997</v>
      </c>
      <c r="H7136" s="2">
        <v>411.32</v>
      </c>
      <c r="I7136" t="s">
        <v>9818</v>
      </c>
      <c r="J7136" t="s">
        <v>39</v>
      </c>
      <c r="K7136">
        <v>11758</v>
      </c>
      <c r="L7136" t="s">
        <v>43</v>
      </c>
      <c r="M7136" t="s">
        <v>9746</v>
      </c>
      <c r="N7136" t="s">
        <v>12151</v>
      </c>
      <c r="T7136"/>
    </row>
    <row r="7137" spans="1:22" hidden="1" x14ac:dyDescent="0.25">
      <c r="A7137" t="s">
        <v>12152</v>
      </c>
      <c r="B7137" t="s">
        <v>9819</v>
      </c>
      <c r="C7137" s="1">
        <v>44842</v>
      </c>
      <c r="D7137" s="1" t="s">
        <v>18</v>
      </c>
      <c r="E7137" s="2">
        <v>370</v>
      </c>
      <c r="F7137" s="2">
        <v>48.66</v>
      </c>
      <c r="G7137" s="2">
        <v>26.17</v>
      </c>
      <c r="H7137" s="2">
        <v>444.83</v>
      </c>
      <c r="I7137" t="s">
        <v>1111</v>
      </c>
      <c r="J7137" t="s">
        <v>203</v>
      </c>
      <c r="K7137">
        <v>60607</v>
      </c>
      <c r="L7137" t="s">
        <v>21</v>
      </c>
      <c r="M7137" t="s">
        <v>9746</v>
      </c>
      <c r="N7137" t="s">
        <v>12151</v>
      </c>
      <c r="T7137"/>
    </row>
    <row r="7138" spans="1:22" hidden="1" x14ac:dyDescent="0.25">
      <c r="A7138" t="s">
        <v>12152</v>
      </c>
      <c r="B7138" t="s">
        <v>9820</v>
      </c>
      <c r="C7138" s="1">
        <v>44842</v>
      </c>
      <c r="D7138" s="1" t="s">
        <v>18</v>
      </c>
      <c r="E7138" s="2">
        <v>280</v>
      </c>
      <c r="F7138" s="2">
        <v>43.23</v>
      </c>
      <c r="G7138" s="2">
        <v>23.79</v>
      </c>
      <c r="H7138" s="2">
        <v>347.02</v>
      </c>
      <c r="I7138" t="s">
        <v>2633</v>
      </c>
      <c r="J7138" t="s">
        <v>753</v>
      </c>
      <c r="K7138">
        <v>73034</v>
      </c>
      <c r="L7138" t="s">
        <v>21</v>
      </c>
      <c r="M7138" t="s">
        <v>9746</v>
      </c>
      <c r="N7138" t="s">
        <v>12151</v>
      </c>
      <c r="T7138"/>
    </row>
    <row r="7139" spans="1:22" x14ac:dyDescent="0.25">
      <c r="A7139" t="s">
        <v>12152</v>
      </c>
      <c r="B7139" t="s">
        <v>9821</v>
      </c>
      <c r="C7139" s="1">
        <v>44842</v>
      </c>
      <c r="D7139" s="1" t="s">
        <v>18</v>
      </c>
      <c r="E7139" s="2">
        <v>330</v>
      </c>
      <c r="F7139" s="2">
        <v>36.78</v>
      </c>
      <c r="G7139" s="2">
        <v>28.88</v>
      </c>
      <c r="H7139" s="2">
        <v>395.66</v>
      </c>
      <c r="I7139" t="s">
        <v>1334</v>
      </c>
      <c r="J7139" t="s">
        <v>52</v>
      </c>
      <c r="K7139">
        <v>92506</v>
      </c>
      <c r="L7139" t="s">
        <v>43</v>
      </c>
      <c r="M7139" t="s">
        <v>9746</v>
      </c>
      <c r="N7139" t="s">
        <v>12151</v>
      </c>
      <c r="O7139" t="s">
        <v>12166</v>
      </c>
      <c r="P7139" s="10">
        <f>E7139</f>
        <v>330</v>
      </c>
      <c r="R7139" s="17">
        <f>VLOOKUP(I7139,Counties!$A$1:$D$1787,3,0)</f>
        <v>8.7499999999999994E-2</v>
      </c>
      <c r="S7139" s="10">
        <f>P7139*R7139</f>
        <v>28.874999999999996</v>
      </c>
      <c r="T7139" s="17" t="str">
        <f>VLOOKUP(I7139,Counties!$A$1:$D$1787,4,0)</f>
        <v>Riverside</v>
      </c>
      <c r="U7139" s="10">
        <f>G7139</f>
        <v>28.88</v>
      </c>
      <c r="V7139" s="10">
        <f>S7139-U7139</f>
        <v>-5.000000000002558E-3</v>
      </c>
    </row>
    <row r="7140" spans="1:22" hidden="1" x14ac:dyDescent="0.25">
      <c r="A7140" t="s">
        <v>12152</v>
      </c>
      <c r="B7140" t="s">
        <v>9822</v>
      </c>
      <c r="C7140" s="1">
        <v>44842</v>
      </c>
      <c r="D7140" s="1" t="s">
        <v>18</v>
      </c>
      <c r="E7140" s="2">
        <v>410</v>
      </c>
      <c r="F7140" s="2">
        <v>43.23</v>
      </c>
      <c r="G7140" s="2">
        <v>36.26</v>
      </c>
      <c r="H7140" s="2">
        <v>489.49</v>
      </c>
      <c r="I7140" t="s">
        <v>9823</v>
      </c>
      <c r="J7140" t="s">
        <v>59</v>
      </c>
      <c r="K7140">
        <v>78130</v>
      </c>
      <c r="L7140" t="s">
        <v>43</v>
      </c>
      <c r="M7140" t="s">
        <v>9746</v>
      </c>
      <c r="N7140" t="s">
        <v>12151</v>
      </c>
      <c r="T7140"/>
    </row>
    <row r="7141" spans="1:22" hidden="1" x14ac:dyDescent="0.25">
      <c r="A7141" t="s">
        <v>12152</v>
      </c>
      <c r="B7141" t="s">
        <v>9824</v>
      </c>
      <c r="C7141" s="1">
        <v>44842</v>
      </c>
      <c r="D7141" s="1" t="s">
        <v>18</v>
      </c>
      <c r="E7141" s="2">
        <v>330</v>
      </c>
      <c r="F7141" s="2">
        <v>43.23</v>
      </c>
      <c r="G7141" s="2">
        <v>29.85</v>
      </c>
      <c r="H7141" s="2">
        <v>403.08</v>
      </c>
      <c r="I7141" t="s">
        <v>112</v>
      </c>
      <c r="J7141" t="s">
        <v>59</v>
      </c>
      <c r="K7141">
        <v>77025</v>
      </c>
      <c r="L7141" t="s">
        <v>43</v>
      </c>
      <c r="M7141" t="s">
        <v>9746</v>
      </c>
      <c r="N7141" t="s">
        <v>12151</v>
      </c>
      <c r="T7141"/>
    </row>
    <row r="7142" spans="1:22" hidden="1" x14ac:dyDescent="0.25">
      <c r="A7142" t="s">
        <v>12152</v>
      </c>
      <c r="B7142" t="s">
        <v>9825</v>
      </c>
      <c r="C7142" s="1">
        <v>44842</v>
      </c>
      <c r="D7142" s="1" t="s">
        <v>18</v>
      </c>
      <c r="E7142" s="2">
        <v>390</v>
      </c>
      <c r="F7142" s="2">
        <v>48.66</v>
      </c>
      <c r="G7142" s="2">
        <v>26.32</v>
      </c>
      <c r="H7142" s="2">
        <v>464.98</v>
      </c>
      <c r="I7142" t="s">
        <v>9826</v>
      </c>
      <c r="J7142" t="s">
        <v>88</v>
      </c>
      <c r="K7142">
        <v>18031</v>
      </c>
      <c r="L7142" t="s">
        <v>43</v>
      </c>
      <c r="M7142" t="s">
        <v>9746</v>
      </c>
      <c r="N7142" t="s">
        <v>12151</v>
      </c>
      <c r="T7142"/>
    </row>
    <row r="7143" spans="1:22" hidden="1" x14ac:dyDescent="0.25">
      <c r="A7143" t="s">
        <v>12152</v>
      </c>
      <c r="B7143" t="s">
        <v>9827</v>
      </c>
      <c r="C7143" s="1">
        <v>44842</v>
      </c>
      <c r="D7143" s="1" t="s">
        <v>18</v>
      </c>
      <c r="E7143" s="2">
        <v>410</v>
      </c>
      <c r="F7143" s="2">
        <v>43.23</v>
      </c>
      <c r="G7143" s="2">
        <v>36.26</v>
      </c>
      <c r="H7143" s="2">
        <v>489.49</v>
      </c>
      <c r="I7143" t="s">
        <v>7216</v>
      </c>
      <c r="J7143" t="s">
        <v>59</v>
      </c>
      <c r="K7143">
        <v>75082</v>
      </c>
      <c r="L7143" t="s">
        <v>43</v>
      </c>
      <c r="M7143" t="s">
        <v>9746</v>
      </c>
      <c r="N7143" t="s">
        <v>12151</v>
      </c>
      <c r="T7143"/>
    </row>
    <row r="7144" spans="1:22" hidden="1" x14ac:dyDescent="0.25">
      <c r="A7144" t="s">
        <v>12152</v>
      </c>
      <c r="B7144" t="s">
        <v>9828</v>
      </c>
      <c r="C7144" s="1">
        <v>44842</v>
      </c>
      <c r="D7144" s="1" t="s">
        <v>18</v>
      </c>
      <c r="E7144" s="2">
        <v>324.5</v>
      </c>
      <c r="F7144" s="2">
        <v>48.66</v>
      </c>
      <c r="G7144" s="2">
        <v>26.13</v>
      </c>
      <c r="H7144" s="2">
        <v>399.29</v>
      </c>
      <c r="I7144" t="s">
        <v>644</v>
      </c>
      <c r="J7144" t="s">
        <v>20</v>
      </c>
      <c r="K7144">
        <v>28027</v>
      </c>
      <c r="L7144" t="s">
        <v>21</v>
      </c>
      <c r="M7144" t="s">
        <v>9746</v>
      </c>
      <c r="N7144" t="s">
        <v>12151</v>
      </c>
      <c r="T7144"/>
    </row>
    <row r="7145" spans="1:22" x14ac:dyDescent="0.25">
      <c r="A7145" t="s">
        <v>12152</v>
      </c>
      <c r="B7145" t="s">
        <v>9829</v>
      </c>
      <c r="C7145" s="1">
        <v>44842</v>
      </c>
      <c r="D7145" s="1" t="s">
        <v>18</v>
      </c>
      <c r="E7145" s="2">
        <v>290</v>
      </c>
      <c r="F7145" s="2">
        <v>36.78</v>
      </c>
      <c r="G7145" s="2">
        <v>27.56</v>
      </c>
      <c r="H7145" s="2">
        <v>354.34</v>
      </c>
      <c r="I7145" t="s">
        <v>4041</v>
      </c>
      <c r="J7145" t="s">
        <v>52</v>
      </c>
      <c r="K7145">
        <v>90278</v>
      </c>
      <c r="L7145" t="s">
        <v>43</v>
      </c>
      <c r="M7145" t="s">
        <v>9746</v>
      </c>
      <c r="N7145" t="s">
        <v>12151</v>
      </c>
      <c r="O7145" t="s">
        <v>12166</v>
      </c>
      <c r="P7145" s="10">
        <f>E7145</f>
        <v>290</v>
      </c>
      <c r="R7145" s="17">
        <f>VLOOKUP(I7145,Counties!$A$1:$D$1787,3,0)</f>
        <v>9.5000000000000001E-2</v>
      </c>
      <c r="S7145" s="10">
        <f>P7145*R7145</f>
        <v>27.55</v>
      </c>
      <c r="T7145" s="17" t="str">
        <f>VLOOKUP(I7145,Counties!$A$1:$D$1787,4,0)</f>
        <v>Los Angeles</v>
      </c>
      <c r="U7145" s="10">
        <f>G7145</f>
        <v>27.56</v>
      </c>
      <c r="V7145" s="10">
        <f>S7145-U7145</f>
        <v>-9.9999999999980105E-3</v>
      </c>
    </row>
    <row r="7146" spans="1:22" hidden="1" x14ac:dyDescent="0.25">
      <c r="A7146" t="s">
        <v>12152</v>
      </c>
      <c r="B7146" t="s">
        <v>9830</v>
      </c>
      <c r="C7146" s="1">
        <v>44861</v>
      </c>
      <c r="D7146" s="1" t="s">
        <v>18</v>
      </c>
      <c r="E7146" s="2">
        <v>0</v>
      </c>
      <c r="F7146" s="2">
        <v>0</v>
      </c>
      <c r="G7146" s="2">
        <v>0</v>
      </c>
      <c r="H7146" s="2">
        <v>0</v>
      </c>
      <c r="I7146" t="s">
        <v>9782</v>
      </c>
      <c r="J7146" t="s">
        <v>141</v>
      </c>
      <c r="K7146">
        <v>42240</v>
      </c>
      <c r="L7146" t="s">
        <v>43</v>
      </c>
      <c r="M7146" t="s">
        <v>9746</v>
      </c>
      <c r="N7146" t="s">
        <v>12151</v>
      </c>
      <c r="T7146"/>
    </row>
    <row r="7147" spans="1:22" hidden="1" x14ac:dyDescent="0.25">
      <c r="A7147" t="s">
        <v>12152</v>
      </c>
      <c r="B7147" t="s">
        <v>9831</v>
      </c>
      <c r="C7147" s="1">
        <v>44842</v>
      </c>
      <c r="D7147" s="1" t="s">
        <v>18</v>
      </c>
      <c r="E7147" s="2">
        <v>330</v>
      </c>
      <c r="F7147" s="2">
        <v>48.66</v>
      </c>
      <c r="G7147" s="2">
        <v>0</v>
      </c>
      <c r="H7147" s="2">
        <v>378.66</v>
      </c>
      <c r="I7147" t="s">
        <v>335</v>
      </c>
      <c r="J7147" t="s">
        <v>265</v>
      </c>
      <c r="K7147">
        <v>2472</v>
      </c>
      <c r="L7147" t="s">
        <v>43</v>
      </c>
      <c r="M7147" t="s">
        <v>9746</v>
      </c>
      <c r="N7147" t="s">
        <v>12151</v>
      </c>
      <c r="T7147"/>
    </row>
    <row r="7148" spans="1:22" hidden="1" x14ac:dyDescent="0.25">
      <c r="A7148" t="s">
        <v>12152</v>
      </c>
      <c r="B7148" t="s">
        <v>9832</v>
      </c>
      <c r="C7148" s="1">
        <v>44842</v>
      </c>
      <c r="D7148" s="1" t="s">
        <v>18</v>
      </c>
      <c r="E7148" s="2">
        <v>330</v>
      </c>
      <c r="F7148" s="2">
        <v>48.66</v>
      </c>
      <c r="G7148" s="2">
        <v>33.14</v>
      </c>
      <c r="H7148" s="2">
        <v>411.8</v>
      </c>
      <c r="I7148" t="s">
        <v>9833</v>
      </c>
      <c r="J7148" t="s">
        <v>39</v>
      </c>
      <c r="K7148">
        <v>14150</v>
      </c>
      <c r="L7148" t="s">
        <v>43</v>
      </c>
      <c r="M7148" t="s">
        <v>9746</v>
      </c>
      <c r="N7148" t="s">
        <v>12151</v>
      </c>
      <c r="T7148"/>
    </row>
    <row r="7149" spans="1:22" hidden="1" x14ac:dyDescent="0.25">
      <c r="A7149" t="s">
        <v>12152</v>
      </c>
      <c r="B7149" t="s">
        <v>9834</v>
      </c>
      <c r="C7149" s="1">
        <v>44842</v>
      </c>
      <c r="D7149" s="1" t="s">
        <v>18</v>
      </c>
      <c r="E7149" s="2">
        <v>330</v>
      </c>
      <c r="F7149" s="2">
        <v>48.66</v>
      </c>
      <c r="G7149" s="2">
        <v>22.72</v>
      </c>
      <c r="H7149" s="2">
        <v>401.38</v>
      </c>
      <c r="I7149" t="s">
        <v>303</v>
      </c>
      <c r="J7149" t="s">
        <v>46</v>
      </c>
      <c r="K7149">
        <v>30518</v>
      </c>
      <c r="L7149" t="s">
        <v>21</v>
      </c>
      <c r="M7149" t="s">
        <v>9746</v>
      </c>
      <c r="N7149" t="s">
        <v>12151</v>
      </c>
      <c r="T7149"/>
    </row>
    <row r="7150" spans="1:22" hidden="1" x14ac:dyDescent="0.25">
      <c r="A7150" t="s">
        <v>12152</v>
      </c>
      <c r="B7150" t="s">
        <v>9835</v>
      </c>
      <c r="C7150" s="1">
        <v>44842</v>
      </c>
      <c r="D7150" s="1" t="s">
        <v>18</v>
      </c>
      <c r="E7150" s="2">
        <v>330</v>
      </c>
      <c r="F7150" s="2">
        <v>48.66</v>
      </c>
      <c r="G7150" s="2">
        <v>0</v>
      </c>
      <c r="H7150" s="2">
        <v>378.66</v>
      </c>
      <c r="I7150" t="s">
        <v>2708</v>
      </c>
      <c r="J7150" t="s">
        <v>71</v>
      </c>
      <c r="K7150">
        <v>33131</v>
      </c>
      <c r="L7150" t="s">
        <v>43</v>
      </c>
      <c r="M7150" t="s">
        <v>9746</v>
      </c>
      <c r="N7150" t="s">
        <v>12151</v>
      </c>
      <c r="T7150"/>
    </row>
    <row r="7151" spans="1:22" hidden="1" x14ac:dyDescent="0.25">
      <c r="A7151" t="s">
        <v>12152</v>
      </c>
      <c r="B7151" t="s">
        <v>9836</v>
      </c>
      <c r="C7151" s="1">
        <v>44842</v>
      </c>
      <c r="D7151" s="1" t="s">
        <v>18</v>
      </c>
      <c r="E7151" s="2">
        <v>280</v>
      </c>
      <c r="F7151" s="2">
        <v>48.66</v>
      </c>
      <c r="G7151" s="2">
        <v>19.71</v>
      </c>
      <c r="H7151" s="2">
        <v>348.37</v>
      </c>
      <c r="I7151" t="s">
        <v>9837</v>
      </c>
      <c r="J7151" t="s">
        <v>88</v>
      </c>
      <c r="K7151">
        <v>18034</v>
      </c>
      <c r="L7151" t="s">
        <v>43</v>
      </c>
      <c r="M7151" t="s">
        <v>9746</v>
      </c>
      <c r="N7151" t="s">
        <v>12151</v>
      </c>
      <c r="T7151"/>
    </row>
    <row r="7152" spans="1:22" hidden="1" x14ac:dyDescent="0.25">
      <c r="A7152" t="s">
        <v>12152</v>
      </c>
      <c r="B7152" t="s">
        <v>9838</v>
      </c>
      <c r="C7152" s="1">
        <v>44842</v>
      </c>
      <c r="D7152" s="1" t="s">
        <v>18</v>
      </c>
      <c r="E7152" s="2">
        <v>336</v>
      </c>
      <c r="F7152" s="2">
        <v>48.66</v>
      </c>
      <c r="G7152" s="2">
        <v>21.17</v>
      </c>
      <c r="H7152" s="2">
        <v>405.83</v>
      </c>
      <c r="I7152" t="s">
        <v>9839</v>
      </c>
      <c r="J7152" t="s">
        <v>299</v>
      </c>
      <c r="K7152">
        <v>53022</v>
      </c>
      <c r="L7152" t="s">
        <v>43</v>
      </c>
      <c r="M7152" t="s">
        <v>9746</v>
      </c>
      <c r="N7152" t="s">
        <v>12151</v>
      </c>
      <c r="T7152"/>
    </row>
    <row r="7153" spans="1:22" hidden="1" x14ac:dyDescent="0.25">
      <c r="A7153" t="s">
        <v>12152</v>
      </c>
      <c r="B7153" t="s">
        <v>9840</v>
      </c>
      <c r="C7153" s="1">
        <v>44842</v>
      </c>
      <c r="D7153" s="1" t="s">
        <v>18</v>
      </c>
      <c r="E7153" s="2">
        <v>330</v>
      </c>
      <c r="F7153" s="2">
        <v>39.270000000000003</v>
      </c>
      <c r="G7153" s="2">
        <v>29.03</v>
      </c>
      <c r="H7153" s="2">
        <v>398.3</v>
      </c>
      <c r="I7153" t="s">
        <v>9841</v>
      </c>
      <c r="J7153" t="s">
        <v>246</v>
      </c>
      <c r="K7153">
        <v>85395</v>
      </c>
      <c r="L7153" t="s">
        <v>43</v>
      </c>
      <c r="M7153" t="s">
        <v>9746</v>
      </c>
      <c r="N7153" t="s">
        <v>12151</v>
      </c>
      <c r="T7153"/>
    </row>
    <row r="7154" spans="1:22" hidden="1" x14ac:dyDescent="0.25">
      <c r="A7154" t="s">
        <v>12152</v>
      </c>
      <c r="B7154" t="s">
        <v>9842</v>
      </c>
      <c r="C7154" s="1">
        <v>44842</v>
      </c>
      <c r="D7154" s="1" t="s">
        <v>18</v>
      </c>
      <c r="E7154" s="2">
        <v>330</v>
      </c>
      <c r="F7154" s="2">
        <v>48.66</v>
      </c>
      <c r="G7154" s="2">
        <v>30.28</v>
      </c>
      <c r="H7154" s="2">
        <v>408.94</v>
      </c>
      <c r="I7154" t="s">
        <v>9843</v>
      </c>
      <c r="J7154" t="s">
        <v>46</v>
      </c>
      <c r="K7154">
        <v>30341</v>
      </c>
      <c r="L7154" t="s">
        <v>21</v>
      </c>
      <c r="M7154" t="s">
        <v>9746</v>
      </c>
      <c r="N7154" t="s">
        <v>12151</v>
      </c>
      <c r="T7154"/>
    </row>
    <row r="7155" spans="1:22" hidden="1" x14ac:dyDescent="0.25">
      <c r="A7155" t="s">
        <v>12152</v>
      </c>
      <c r="B7155" t="s">
        <v>9844</v>
      </c>
      <c r="C7155" s="1">
        <v>44842</v>
      </c>
      <c r="D7155" s="1" t="s">
        <v>18</v>
      </c>
      <c r="E7155" s="2">
        <v>330</v>
      </c>
      <c r="F7155" s="2">
        <v>48.66</v>
      </c>
      <c r="G7155" s="2">
        <v>0</v>
      </c>
      <c r="H7155" s="2">
        <v>378.66</v>
      </c>
      <c r="I7155" t="s">
        <v>9845</v>
      </c>
      <c r="J7155" t="s">
        <v>71</v>
      </c>
      <c r="K7155">
        <v>33713</v>
      </c>
      <c r="L7155" t="s">
        <v>43</v>
      </c>
      <c r="M7155" t="s">
        <v>9746</v>
      </c>
      <c r="N7155" t="s">
        <v>12151</v>
      </c>
      <c r="T7155"/>
    </row>
    <row r="7156" spans="1:22" hidden="1" x14ac:dyDescent="0.25">
      <c r="A7156" t="s">
        <v>12152</v>
      </c>
      <c r="B7156" t="s">
        <v>9846</v>
      </c>
      <c r="C7156" s="1">
        <v>44842</v>
      </c>
      <c r="D7156" s="1" t="s">
        <v>18</v>
      </c>
      <c r="E7156" s="2">
        <v>330</v>
      </c>
      <c r="F7156" s="2">
        <v>48.66</v>
      </c>
      <c r="G7156" s="2">
        <v>0</v>
      </c>
      <c r="H7156" s="2">
        <v>378.66</v>
      </c>
      <c r="I7156" t="s">
        <v>9847</v>
      </c>
      <c r="J7156" t="s">
        <v>71</v>
      </c>
      <c r="K7156">
        <v>34758</v>
      </c>
      <c r="L7156" t="s">
        <v>43</v>
      </c>
      <c r="M7156" t="s">
        <v>9746</v>
      </c>
      <c r="N7156" t="s">
        <v>12151</v>
      </c>
      <c r="T7156"/>
    </row>
    <row r="7157" spans="1:22" hidden="1" x14ac:dyDescent="0.25">
      <c r="A7157" t="s">
        <v>12152</v>
      </c>
      <c r="B7157" t="s">
        <v>9848</v>
      </c>
      <c r="C7157" s="1">
        <v>44854</v>
      </c>
      <c r="D7157" s="1" t="s">
        <v>18</v>
      </c>
      <c r="E7157" s="2">
        <v>330</v>
      </c>
      <c r="F7157" s="2">
        <v>48.66</v>
      </c>
      <c r="G7157" s="2">
        <v>22.72</v>
      </c>
      <c r="H7157" s="2">
        <v>401.38</v>
      </c>
      <c r="I7157" t="s">
        <v>9782</v>
      </c>
      <c r="J7157" t="s">
        <v>141</v>
      </c>
      <c r="K7157">
        <v>42240</v>
      </c>
      <c r="L7157" t="s">
        <v>43</v>
      </c>
      <c r="M7157" t="s">
        <v>9746</v>
      </c>
      <c r="N7157" t="s">
        <v>12151</v>
      </c>
      <c r="T7157"/>
    </row>
    <row r="7158" spans="1:22" hidden="1" x14ac:dyDescent="0.25">
      <c r="A7158" t="s">
        <v>12152</v>
      </c>
      <c r="B7158" t="s">
        <v>9849</v>
      </c>
      <c r="C7158" s="1">
        <v>44842</v>
      </c>
      <c r="D7158" s="1" t="s">
        <v>18</v>
      </c>
      <c r="E7158" s="2">
        <v>410</v>
      </c>
      <c r="F7158" s="2">
        <v>48.66</v>
      </c>
      <c r="G7158" s="2">
        <v>32.11</v>
      </c>
      <c r="H7158" s="2">
        <v>490.77</v>
      </c>
      <c r="I7158" t="s">
        <v>9850</v>
      </c>
      <c r="J7158" t="s">
        <v>134</v>
      </c>
      <c r="K7158">
        <v>47804</v>
      </c>
      <c r="L7158" t="s">
        <v>43</v>
      </c>
      <c r="M7158" t="s">
        <v>9746</v>
      </c>
      <c r="N7158" t="s">
        <v>12151</v>
      </c>
      <c r="T7158"/>
    </row>
    <row r="7159" spans="1:22" hidden="1" x14ac:dyDescent="0.25">
      <c r="A7159" t="s">
        <v>12152</v>
      </c>
      <c r="B7159" t="s">
        <v>9851</v>
      </c>
      <c r="C7159" s="1">
        <v>44842</v>
      </c>
      <c r="D7159" s="1" t="s">
        <v>18</v>
      </c>
      <c r="E7159" s="2">
        <v>330</v>
      </c>
      <c r="F7159" s="2">
        <v>48.66</v>
      </c>
      <c r="G7159" s="2">
        <v>22.72</v>
      </c>
      <c r="H7159" s="2">
        <v>401.38</v>
      </c>
      <c r="I7159" t="s">
        <v>241</v>
      </c>
      <c r="J7159" t="s">
        <v>141</v>
      </c>
      <c r="K7159">
        <v>40207</v>
      </c>
      <c r="L7159" t="s">
        <v>43</v>
      </c>
      <c r="M7159" t="s">
        <v>9746</v>
      </c>
      <c r="N7159" t="s">
        <v>12151</v>
      </c>
      <c r="T7159"/>
    </row>
    <row r="7160" spans="1:22" hidden="1" x14ac:dyDescent="0.25">
      <c r="A7160" t="s">
        <v>12152</v>
      </c>
      <c r="B7160" t="s">
        <v>9852</v>
      </c>
      <c r="C7160" s="1">
        <v>44842</v>
      </c>
      <c r="D7160" s="1" t="s">
        <v>18</v>
      </c>
      <c r="E7160" s="2">
        <v>280</v>
      </c>
      <c r="F7160" s="2">
        <v>43.23</v>
      </c>
      <c r="G7160" s="2">
        <v>25.86</v>
      </c>
      <c r="H7160" s="2">
        <v>349.09</v>
      </c>
      <c r="I7160" t="s">
        <v>1126</v>
      </c>
      <c r="J7160" t="s">
        <v>59</v>
      </c>
      <c r="K7160">
        <v>75204</v>
      </c>
      <c r="L7160" t="s">
        <v>43</v>
      </c>
      <c r="M7160" t="s">
        <v>9746</v>
      </c>
      <c r="N7160" t="s">
        <v>12151</v>
      </c>
      <c r="T7160"/>
    </row>
    <row r="7161" spans="1:22" hidden="1" x14ac:dyDescent="0.25">
      <c r="A7161" t="s">
        <v>12152</v>
      </c>
      <c r="B7161" t="s">
        <v>9853</v>
      </c>
      <c r="C7161" s="1">
        <v>44842</v>
      </c>
      <c r="D7161" s="1" t="s">
        <v>18</v>
      </c>
      <c r="E7161" s="2">
        <v>330</v>
      </c>
      <c r="F7161" s="2">
        <v>48.66</v>
      </c>
      <c r="G7161" s="2">
        <v>23.67</v>
      </c>
      <c r="H7161" s="2">
        <v>402.33</v>
      </c>
      <c r="I7161" t="s">
        <v>5249</v>
      </c>
      <c r="J7161" t="s">
        <v>203</v>
      </c>
      <c r="K7161">
        <v>60016</v>
      </c>
      <c r="L7161" t="s">
        <v>21</v>
      </c>
      <c r="M7161" t="s">
        <v>9746</v>
      </c>
      <c r="N7161" t="s">
        <v>12151</v>
      </c>
      <c r="T7161"/>
    </row>
    <row r="7162" spans="1:22" hidden="1" x14ac:dyDescent="0.25">
      <c r="A7162" t="s">
        <v>12152</v>
      </c>
      <c r="B7162" t="s">
        <v>9854</v>
      </c>
      <c r="C7162" s="1">
        <v>44842</v>
      </c>
      <c r="D7162" s="1" t="s">
        <v>18</v>
      </c>
      <c r="E7162" s="2">
        <v>330</v>
      </c>
      <c r="F7162" s="2">
        <v>48.66</v>
      </c>
      <c r="G7162" s="2">
        <v>30.28</v>
      </c>
      <c r="H7162" s="2">
        <v>408.94</v>
      </c>
      <c r="I7162" t="s">
        <v>5591</v>
      </c>
      <c r="J7162" t="s">
        <v>56</v>
      </c>
      <c r="K7162">
        <v>44147</v>
      </c>
      <c r="L7162" t="s">
        <v>21</v>
      </c>
      <c r="M7162" t="s">
        <v>9746</v>
      </c>
      <c r="N7162" t="s">
        <v>12151</v>
      </c>
      <c r="T7162"/>
    </row>
    <row r="7163" spans="1:22" x14ac:dyDescent="0.25">
      <c r="A7163" t="s">
        <v>12152</v>
      </c>
      <c r="B7163" t="s">
        <v>9855</v>
      </c>
      <c r="C7163" s="1">
        <v>44854</v>
      </c>
      <c r="D7163" s="1" t="s">
        <v>18</v>
      </c>
      <c r="E7163" s="2">
        <v>290</v>
      </c>
      <c r="F7163" s="2">
        <v>36.78</v>
      </c>
      <c r="G7163" s="2">
        <v>25.01</v>
      </c>
      <c r="H7163" s="2">
        <v>351.79</v>
      </c>
      <c r="I7163" t="s">
        <v>1227</v>
      </c>
      <c r="J7163" t="s">
        <v>52</v>
      </c>
      <c r="K7163">
        <v>94121</v>
      </c>
      <c r="L7163" t="s">
        <v>43</v>
      </c>
      <c r="M7163" t="s">
        <v>9746</v>
      </c>
      <c r="N7163" t="s">
        <v>12151</v>
      </c>
      <c r="O7163" t="s">
        <v>12166</v>
      </c>
      <c r="P7163" s="10">
        <f>E7163</f>
        <v>290</v>
      </c>
      <c r="R7163" s="17">
        <f>VLOOKUP(I7163,Counties!$A$1:$D$1787,3,0)</f>
        <v>8.6300000000000002E-2</v>
      </c>
      <c r="S7163" s="10">
        <f>P7163*R7163</f>
        <v>25.027000000000001</v>
      </c>
      <c r="T7163" s="17" t="str">
        <f>VLOOKUP(I7163,Counties!$A$1:$D$1787,4,0)</f>
        <v>San Francisco</v>
      </c>
      <c r="U7163" s="10">
        <f>G7163</f>
        <v>25.01</v>
      </c>
      <c r="V7163" s="10">
        <f>S7163-U7163</f>
        <v>1.699999999999946E-2</v>
      </c>
    </row>
    <row r="7164" spans="1:22" hidden="1" x14ac:dyDescent="0.25">
      <c r="A7164" t="s">
        <v>12152</v>
      </c>
      <c r="B7164" t="s">
        <v>9856</v>
      </c>
      <c r="C7164" s="1">
        <v>44842</v>
      </c>
      <c r="D7164" s="1" t="s">
        <v>18</v>
      </c>
      <c r="E7164" s="2">
        <v>140</v>
      </c>
      <c r="F7164" s="2">
        <v>29.86</v>
      </c>
      <c r="G7164" s="2">
        <v>13.59</v>
      </c>
      <c r="H7164" s="2">
        <v>183.45</v>
      </c>
      <c r="I7164" t="s">
        <v>9857</v>
      </c>
      <c r="J7164" t="s">
        <v>46</v>
      </c>
      <c r="K7164">
        <v>30421</v>
      </c>
      <c r="L7164" t="s">
        <v>21</v>
      </c>
      <c r="M7164" t="s">
        <v>9746</v>
      </c>
      <c r="N7164" t="s">
        <v>12151</v>
      </c>
      <c r="T7164"/>
    </row>
    <row r="7165" spans="1:22" hidden="1" x14ac:dyDescent="0.25">
      <c r="A7165" t="s">
        <v>12152</v>
      </c>
      <c r="B7165" t="s">
        <v>9858</v>
      </c>
      <c r="C7165" s="1">
        <v>44842</v>
      </c>
      <c r="D7165" s="1" t="s">
        <v>18</v>
      </c>
      <c r="E7165" s="2">
        <v>330</v>
      </c>
      <c r="F7165" s="2">
        <v>48.66</v>
      </c>
      <c r="G7165" s="2">
        <v>36.909999999999997</v>
      </c>
      <c r="H7165" s="2">
        <v>415.57</v>
      </c>
      <c r="I7165" t="s">
        <v>742</v>
      </c>
      <c r="J7165" t="s">
        <v>33</v>
      </c>
      <c r="K7165">
        <v>38555</v>
      </c>
      <c r="L7165" t="s">
        <v>43</v>
      </c>
      <c r="M7165" t="s">
        <v>9746</v>
      </c>
      <c r="N7165" t="s">
        <v>12151</v>
      </c>
      <c r="T7165"/>
    </row>
    <row r="7166" spans="1:22" hidden="1" x14ac:dyDescent="0.25">
      <c r="A7166" t="s">
        <v>12152</v>
      </c>
      <c r="B7166" t="s">
        <v>9859</v>
      </c>
      <c r="C7166" s="1">
        <v>44842</v>
      </c>
      <c r="D7166" s="1" t="s">
        <v>18</v>
      </c>
      <c r="E7166" s="2">
        <v>330</v>
      </c>
      <c r="F7166" s="2">
        <v>48.66</v>
      </c>
      <c r="G7166" s="2">
        <v>16.86</v>
      </c>
      <c r="H7166" s="2">
        <v>395.52</v>
      </c>
      <c r="I7166" t="s">
        <v>2499</v>
      </c>
      <c r="J7166" t="s">
        <v>27</v>
      </c>
      <c r="K7166">
        <v>70001</v>
      </c>
      <c r="L7166" t="s">
        <v>21</v>
      </c>
      <c r="M7166" t="s">
        <v>9746</v>
      </c>
      <c r="N7166" t="s">
        <v>12151</v>
      </c>
      <c r="T7166"/>
    </row>
    <row r="7167" spans="1:22" x14ac:dyDescent="0.25">
      <c r="A7167" t="s">
        <v>12152</v>
      </c>
      <c r="B7167" t="s">
        <v>9860</v>
      </c>
      <c r="C7167" s="1">
        <v>44842</v>
      </c>
      <c r="D7167" s="1" t="s">
        <v>18</v>
      </c>
      <c r="E7167" s="2">
        <v>330</v>
      </c>
      <c r="F7167" s="2">
        <v>48.66</v>
      </c>
      <c r="G7167" s="2">
        <v>0</v>
      </c>
      <c r="H7167" s="2">
        <v>378.66</v>
      </c>
      <c r="I7167" t="s">
        <v>9861</v>
      </c>
      <c r="J7167" t="s">
        <v>265</v>
      </c>
      <c r="K7167">
        <v>1772</v>
      </c>
      <c r="L7167" t="s">
        <v>75</v>
      </c>
      <c r="M7167" t="s">
        <v>9746</v>
      </c>
      <c r="N7167" t="s">
        <v>12151</v>
      </c>
      <c r="O7167" t="s">
        <v>12166</v>
      </c>
      <c r="P7167" s="10">
        <f>E7167</f>
        <v>330</v>
      </c>
      <c r="R7167" s="12">
        <v>7.7499999999999999E-2</v>
      </c>
      <c r="S7167" s="10">
        <f>P7167*R7167</f>
        <v>25.574999999999999</v>
      </c>
      <c r="T7167" t="s">
        <v>822</v>
      </c>
      <c r="U7167" s="10">
        <f>G7167</f>
        <v>0</v>
      </c>
      <c r="V7167" s="10">
        <f>S7167-U7167</f>
        <v>25.574999999999999</v>
      </c>
    </row>
    <row r="7168" spans="1:22" hidden="1" x14ac:dyDescent="0.25">
      <c r="A7168" t="s">
        <v>12152</v>
      </c>
      <c r="B7168" t="s">
        <v>9862</v>
      </c>
      <c r="C7168" s="1">
        <v>44842</v>
      </c>
      <c r="D7168" s="1" t="s">
        <v>18</v>
      </c>
      <c r="E7168" s="2">
        <v>330</v>
      </c>
      <c r="F7168" s="2">
        <v>43.23</v>
      </c>
      <c r="G7168" s="2">
        <v>29.85</v>
      </c>
      <c r="H7168" s="2">
        <v>403.08</v>
      </c>
      <c r="I7168" t="s">
        <v>104</v>
      </c>
      <c r="J7168" t="s">
        <v>59</v>
      </c>
      <c r="K7168">
        <v>78664</v>
      </c>
      <c r="L7168" t="s">
        <v>43</v>
      </c>
      <c r="M7168" t="s">
        <v>9746</v>
      </c>
      <c r="N7168" t="s">
        <v>12151</v>
      </c>
      <c r="T7168"/>
    </row>
    <row r="7169" spans="1:22" hidden="1" x14ac:dyDescent="0.25">
      <c r="A7169" t="s">
        <v>12152</v>
      </c>
      <c r="B7169" t="s">
        <v>9863</v>
      </c>
      <c r="C7169" s="1">
        <v>44842</v>
      </c>
      <c r="D7169" s="1" t="s">
        <v>18</v>
      </c>
      <c r="E7169" s="2">
        <v>330</v>
      </c>
      <c r="F7169" s="2">
        <v>48.66</v>
      </c>
      <c r="G7169" s="2">
        <v>23.67</v>
      </c>
      <c r="H7169" s="2">
        <v>402.33</v>
      </c>
      <c r="I7169" t="s">
        <v>9864</v>
      </c>
      <c r="J7169" t="s">
        <v>203</v>
      </c>
      <c r="K7169" t="s">
        <v>9865</v>
      </c>
      <c r="L7169" t="s">
        <v>21</v>
      </c>
      <c r="M7169" t="s">
        <v>9746</v>
      </c>
      <c r="N7169" t="s">
        <v>12151</v>
      </c>
      <c r="T7169"/>
    </row>
    <row r="7170" spans="1:22" hidden="1" x14ac:dyDescent="0.25">
      <c r="A7170" t="s">
        <v>12152</v>
      </c>
      <c r="B7170" t="s">
        <v>9866</v>
      </c>
      <c r="C7170" s="1">
        <v>44842</v>
      </c>
      <c r="D7170" s="1" t="s">
        <v>18</v>
      </c>
      <c r="E7170" s="2">
        <v>330</v>
      </c>
      <c r="F7170" s="2">
        <v>48.66</v>
      </c>
      <c r="G7170" s="2">
        <v>18.14</v>
      </c>
      <c r="H7170" s="2">
        <v>396.8</v>
      </c>
      <c r="I7170" t="s">
        <v>9867</v>
      </c>
      <c r="J7170" t="s">
        <v>488</v>
      </c>
      <c r="K7170">
        <v>4694</v>
      </c>
      <c r="L7170" t="s">
        <v>43</v>
      </c>
      <c r="M7170" t="s">
        <v>9746</v>
      </c>
      <c r="N7170" t="s">
        <v>12151</v>
      </c>
      <c r="T7170"/>
    </row>
    <row r="7171" spans="1:22" hidden="1" x14ac:dyDescent="0.25">
      <c r="A7171" t="s">
        <v>12152</v>
      </c>
      <c r="B7171" t="s">
        <v>9868</v>
      </c>
      <c r="C7171" s="1">
        <v>44842</v>
      </c>
      <c r="D7171" s="1" t="s">
        <v>18</v>
      </c>
      <c r="E7171" s="2">
        <v>330</v>
      </c>
      <c r="F7171" s="2">
        <v>43.23</v>
      </c>
      <c r="G7171" s="2">
        <v>26.39</v>
      </c>
      <c r="H7171" s="2">
        <v>399.62</v>
      </c>
      <c r="I7171" t="s">
        <v>9869</v>
      </c>
      <c r="J7171" t="s">
        <v>49</v>
      </c>
      <c r="K7171">
        <v>66007</v>
      </c>
      <c r="L7171" t="s">
        <v>43</v>
      </c>
      <c r="M7171" t="s">
        <v>9746</v>
      </c>
      <c r="N7171" t="s">
        <v>12151</v>
      </c>
      <c r="T7171"/>
    </row>
    <row r="7172" spans="1:22" hidden="1" x14ac:dyDescent="0.25">
      <c r="A7172" t="s">
        <v>12152</v>
      </c>
      <c r="B7172" t="s">
        <v>9870</v>
      </c>
      <c r="C7172" s="1">
        <v>44842</v>
      </c>
      <c r="D7172" s="1" t="s">
        <v>18</v>
      </c>
      <c r="E7172" s="2">
        <v>153</v>
      </c>
      <c r="F7172" s="2">
        <v>37.75</v>
      </c>
      <c r="G7172" s="2">
        <v>11.92</v>
      </c>
      <c r="H7172" s="2">
        <v>202.67</v>
      </c>
      <c r="I7172" t="s">
        <v>1111</v>
      </c>
      <c r="J7172" t="s">
        <v>203</v>
      </c>
      <c r="K7172">
        <v>60647</v>
      </c>
      <c r="L7172" t="s">
        <v>21</v>
      </c>
      <c r="M7172" t="s">
        <v>9746</v>
      </c>
      <c r="N7172" t="s">
        <v>12151</v>
      </c>
      <c r="T7172"/>
    </row>
    <row r="7173" spans="1:22" hidden="1" x14ac:dyDescent="0.25">
      <c r="A7173" t="s">
        <v>12152</v>
      </c>
      <c r="B7173" t="s">
        <v>9871</v>
      </c>
      <c r="C7173" s="1">
        <v>44862</v>
      </c>
      <c r="D7173" s="1" t="s">
        <v>18</v>
      </c>
      <c r="E7173" s="2">
        <v>0</v>
      </c>
      <c r="F7173" s="2">
        <v>0</v>
      </c>
      <c r="G7173" s="2">
        <v>0</v>
      </c>
      <c r="H7173" s="2">
        <v>0</v>
      </c>
      <c r="I7173" t="s">
        <v>9869</v>
      </c>
      <c r="J7173" t="s">
        <v>49</v>
      </c>
      <c r="K7173">
        <v>66007</v>
      </c>
      <c r="L7173" t="s">
        <v>43</v>
      </c>
      <c r="M7173" t="s">
        <v>9746</v>
      </c>
      <c r="N7173" t="s">
        <v>12151</v>
      </c>
      <c r="T7173"/>
    </row>
    <row r="7174" spans="1:22" hidden="1" x14ac:dyDescent="0.25">
      <c r="A7174" t="s">
        <v>12152</v>
      </c>
      <c r="B7174" t="s">
        <v>9872</v>
      </c>
      <c r="C7174" s="1">
        <v>44842</v>
      </c>
      <c r="D7174" s="1" t="s">
        <v>18</v>
      </c>
      <c r="E7174" s="2">
        <v>330</v>
      </c>
      <c r="F7174" s="2">
        <v>48.66</v>
      </c>
      <c r="G7174" s="2">
        <v>0</v>
      </c>
      <c r="H7174" s="2">
        <v>378.66</v>
      </c>
      <c r="I7174" t="s">
        <v>9873</v>
      </c>
      <c r="J7174" t="s">
        <v>71</v>
      </c>
      <c r="K7174">
        <v>33161</v>
      </c>
      <c r="L7174" t="s">
        <v>43</v>
      </c>
      <c r="M7174" t="s">
        <v>9746</v>
      </c>
      <c r="N7174" t="s">
        <v>12151</v>
      </c>
      <c r="T7174"/>
    </row>
    <row r="7175" spans="1:22" hidden="1" x14ac:dyDescent="0.25">
      <c r="A7175" t="s">
        <v>12152</v>
      </c>
      <c r="B7175" t="s">
        <v>9874</v>
      </c>
      <c r="C7175" s="1">
        <v>44842</v>
      </c>
      <c r="D7175" s="1" t="s">
        <v>18</v>
      </c>
      <c r="E7175" s="2">
        <v>330</v>
      </c>
      <c r="F7175" s="2">
        <v>48.66</v>
      </c>
      <c r="G7175" s="2">
        <v>22.72</v>
      </c>
      <c r="H7175" s="2">
        <v>401.38</v>
      </c>
      <c r="I7175" t="s">
        <v>9875</v>
      </c>
      <c r="J7175" t="s">
        <v>141</v>
      </c>
      <c r="K7175">
        <v>41071</v>
      </c>
      <c r="L7175" t="s">
        <v>43</v>
      </c>
      <c r="M7175" t="s">
        <v>9746</v>
      </c>
      <c r="N7175" t="s">
        <v>12151</v>
      </c>
      <c r="T7175"/>
    </row>
    <row r="7176" spans="1:22" hidden="1" x14ac:dyDescent="0.25">
      <c r="A7176" t="s">
        <v>12154</v>
      </c>
      <c r="B7176" t="s">
        <v>9876</v>
      </c>
      <c r="C7176" s="1">
        <v>44900</v>
      </c>
      <c r="D7176" s="1" t="s">
        <v>18</v>
      </c>
      <c r="E7176" s="2">
        <v>195</v>
      </c>
      <c r="F7176" s="2">
        <v>33.32</v>
      </c>
      <c r="G7176" s="2">
        <v>11.7</v>
      </c>
      <c r="H7176" s="2">
        <v>240.02</v>
      </c>
      <c r="I7176" t="s">
        <v>2826</v>
      </c>
      <c r="J7176" t="s">
        <v>30</v>
      </c>
      <c r="K7176">
        <v>22152</v>
      </c>
      <c r="L7176" t="s">
        <v>21</v>
      </c>
      <c r="M7176" t="s">
        <v>9746</v>
      </c>
      <c r="N7176" t="s">
        <v>12151</v>
      </c>
      <c r="T7176"/>
    </row>
    <row r="7177" spans="1:22" hidden="1" x14ac:dyDescent="0.25">
      <c r="A7177" t="s">
        <v>12152</v>
      </c>
      <c r="B7177" t="s">
        <v>9877</v>
      </c>
      <c r="C7177" s="1">
        <v>44842</v>
      </c>
      <c r="D7177" s="1" t="s">
        <v>18</v>
      </c>
      <c r="E7177" s="2">
        <v>410</v>
      </c>
      <c r="F7177" s="2">
        <v>48.66</v>
      </c>
      <c r="G7177" s="2">
        <v>21.74</v>
      </c>
      <c r="H7177" s="2">
        <v>480.4</v>
      </c>
      <c r="I7177" t="s">
        <v>5970</v>
      </c>
      <c r="J7177" t="s">
        <v>30</v>
      </c>
      <c r="K7177">
        <v>24012</v>
      </c>
      <c r="L7177" t="s">
        <v>21</v>
      </c>
      <c r="M7177" t="s">
        <v>9746</v>
      </c>
      <c r="N7177" t="s">
        <v>12151</v>
      </c>
      <c r="T7177"/>
    </row>
    <row r="7178" spans="1:22" hidden="1" x14ac:dyDescent="0.25">
      <c r="A7178" t="s">
        <v>12152</v>
      </c>
      <c r="B7178" t="s">
        <v>9878</v>
      </c>
      <c r="C7178" s="1">
        <v>44845</v>
      </c>
      <c r="D7178" s="1" t="s">
        <v>18</v>
      </c>
      <c r="E7178" s="2">
        <v>450</v>
      </c>
      <c r="F7178" s="2">
        <v>48.66</v>
      </c>
      <c r="G7178" s="2">
        <v>23.86</v>
      </c>
      <c r="H7178" s="2">
        <v>522.52</v>
      </c>
      <c r="I7178" t="s">
        <v>2985</v>
      </c>
      <c r="J7178" t="s">
        <v>30</v>
      </c>
      <c r="K7178">
        <v>22911</v>
      </c>
      <c r="L7178" t="s">
        <v>21</v>
      </c>
      <c r="M7178" t="s">
        <v>9746</v>
      </c>
      <c r="N7178" t="s">
        <v>12151</v>
      </c>
      <c r="T7178"/>
    </row>
    <row r="7179" spans="1:22" hidden="1" x14ac:dyDescent="0.25">
      <c r="A7179" t="s">
        <v>12152</v>
      </c>
      <c r="B7179" t="s">
        <v>9879</v>
      </c>
      <c r="C7179" s="1">
        <v>44842</v>
      </c>
      <c r="D7179" s="1" t="s">
        <v>18</v>
      </c>
      <c r="E7179" s="2">
        <v>390</v>
      </c>
      <c r="F7179" s="2">
        <v>49.27</v>
      </c>
      <c r="G7179" s="2">
        <v>31.2</v>
      </c>
      <c r="H7179" s="2">
        <v>470.47</v>
      </c>
      <c r="I7179" t="s">
        <v>9880</v>
      </c>
      <c r="J7179" t="s">
        <v>49</v>
      </c>
      <c r="K7179">
        <v>66047</v>
      </c>
      <c r="L7179" t="s">
        <v>43</v>
      </c>
      <c r="M7179" t="s">
        <v>9746</v>
      </c>
      <c r="N7179" t="s">
        <v>12151</v>
      </c>
      <c r="T7179"/>
    </row>
    <row r="7180" spans="1:22" hidden="1" x14ac:dyDescent="0.25">
      <c r="A7180" t="s">
        <v>12153</v>
      </c>
      <c r="B7180" t="s">
        <v>9881</v>
      </c>
      <c r="C7180" s="1">
        <v>44872</v>
      </c>
      <c r="D7180" s="1" t="s">
        <v>54</v>
      </c>
      <c r="E7180" s="2">
        <v>-410</v>
      </c>
      <c r="F7180" s="2">
        <v>-43.23</v>
      </c>
      <c r="G7180" s="2">
        <v>-36.26</v>
      </c>
      <c r="H7180" s="2">
        <v>-489.49</v>
      </c>
      <c r="I7180" t="s">
        <v>9823</v>
      </c>
      <c r="J7180" t="s">
        <v>59</v>
      </c>
      <c r="K7180">
        <v>78130</v>
      </c>
      <c r="L7180" t="s">
        <v>43</v>
      </c>
      <c r="M7180" t="s">
        <v>9746</v>
      </c>
      <c r="N7180" t="s">
        <v>12151</v>
      </c>
      <c r="T7180"/>
    </row>
    <row r="7181" spans="1:22" x14ac:dyDescent="0.25">
      <c r="A7181" t="s">
        <v>12152</v>
      </c>
      <c r="B7181" t="s">
        <v>9882</v>
      </c>
      <c r="C7181" s="1">
        <v>44842</v>
      </c>
      <c r="D7181" s="1" t="s">
        <v>18</v>
      </c>
      <c r="E7181" s="2">
        <v>330</v>
      </c>
      <c r="F7181" s="2">
        <v>36.78</v>
      </c>
      <c r="G7181" s="2">
        <v>33.83</v>
      </c>
      <c r="H7181" s="2">
        <v>400.61</v>
      </c>
      <c r="I7181" t="s">
        <v>9883</v>
      </c>
      <c r="J7181" t="s">
        <v>52</v>
      </c>
      <c r="K7181">
        <v>91803</v>
      </c>
      <c r="L7181" t="s">
        <v>43</v>
      </c>
      <c r="M7181" t="s">
        <v>9746</v>
      </c>
      <c r="N7181" t="s">
        <v>12151</v>
      </c>
      <c r="O7181" t="s">
        <v>12166</v>
      </c>
      <c r="P7181" s="10">
        <f t="shared" ref="P7181:P7182" si="2275">E7181</f>
        <v>330</v>
      </c>
      <c r="R7181" s="17">
        <f>VLOOKUP(I7181,Counties!$A$1:$D$1787,3,0)</f>
        <v>0.10249999999999999</v>
      </c>
      <c r="S7181" s="10">
        <f>P7181*R7181</f>
        <v>33.824999999999996</v>
      </c>
      <c r="T7181" s="17" t="str">
        <f>VLOOKUP(I7181,Counties!$A$1:$D$1787,4,0)</f>
        <v>Los Angeles</v>
      </c>
      <c r="U7181" s="10">
        <f t="shared" ref="U7181:U7182" si="2276">G7181</f>
        <v>33.83</v>
      </c>
      <c r="V7181" s="10">
        <f t="shared" ref="V7181:V7182" si="2277">S7181-U7181</f>
        <v>-5.000000000002558E-3</v>
      </c>
    </row>
    <row r="7182" spans="1:22" x14ac:dyDescent="0.25">
      <c r="A7182" t="s">
        <v>12152</v>
      </c>
      <c r="B7182" t="s">
        <v>9884</v>
      </c>
      <c r="C7182" s="1">
        <v>44846</v>
      </c>
      <c r="D7182" s="1" t="s">
        <v>54</v>
      </c>
      <c r="E7182" s="2">
        <v>-190</v>
      </c>
      <c r="F7182" s="2">
        <v>-29.86</v>
      </c>
      <c r="G7182" s="2">
        <v>-15.39</v>
      </c>
      <c r="H7182" s="2">
        <v>-235.25</v>
      </c>
      <c r="I7182" t="s">
        <v>9777</v>
      </c>
      <c r="J7182" t="s">
        <v>286</v>
      </c>
      <c r="K7182">
        <v>29070</v>
      </c>
      <c r="L7182" t="s">
        <v>75</v>
      </c>
      <c r="M7182" t="s">
        <v>9746</v>
      </c>
      <c r="N7182" t="s">
        <v>12151</v>
      </c>
      <c r="O7182" t="s">
        <v>12166</v>
      </c>
      <c r="P7182" s="10">
        <f t="shared" si="2275"/>
        <v>-190</v>
      </c>
      <c r="R7182" s="12">
        <v>7.7499999999999999E-2</v>
      </c>
      <c r="S7182" s="10">
        <f>P7182*R7182</f>
        <v>-14.725</v>
      </c>
      <c r="T7182" t="s">
        <v>822</v>
      </c>
      <c r="U7182" s="10">
        <f t="shared" si="2276"/>
        <v>-15.39</v>
      </c>
      <c r="V7182" s="10">
        <f t="shared" si="2277"/>
        <v>0.66500000000000092</v>
      </c>
    </row>
    <row r="7183" spans="1:22" hidden="1" x14ac:dyDescent="0.25">
      <c r="A7183" t="s">
        <v>12152</v>
      </c>
      <c r="B7183" t="s">
        <v>9885</v>
      </c>
      <c r="C7183" s="1">
        <v>44842</v>
      </c>
      <c r="D7183" s="1" t="s">
        <v>18</v>
      </c>
      <c r="E7183" s="2">
        <v>330</v>
      </c>
      <c r="F7183" s="2">
        <v>48.66</v>
      </c>
      <c r="G7183" s="2">
        <v>22.72</v>
      </c>
      <c r="H7183" s="2">
        <v>401.38</v>
      </c>
      <c r="I7183" t="s">
        <v>9886</v>
      </c>
      <c r="J7183" t="s">
        <v>88</v>
      </c>
      <c r="K7183">
        <v>15650</v>
      </c>
      <c r="L7183" t="s">
        <v>43</v>
      </c>
      <c r="M7183" t="s">
        <v>9746</v>
      </c>
      <c r="N7183" t="s">
        <v>12151</v>
      </c>
      <c r="T7183"/>
    </row>
    <row r="7184" spans="1:22" hidden="1" x14ac:dyDescent="0.25">
      <c r="A7184" t="s">
        <v>12152</v>
      </c>
      <c r="B7184" t="s">
        <v>9887</v>
      </c>
      <c r="C7184" s="1">
        <v>44842</v>
      </c>
      <c r="D7184" s="1" t="s">
        <v>18</v>
      </c>
      <c r="E7184" s="2">
        <v>330</v>
      </c>
      <c r="F7184" s="2">
        <v>43.23</v>
      </c>
      <c r="G7184" s="2">
        <v>29.85</v>
      </c>
      <c r="H7184" s="2">
        <v>403.08</v>
      </c>
      <c r="I7184" t="s">
        <v>9888</v>
      </c>
      <c r="J7184" t="s">
        <v>59</v>
      </c>
      <c r="K7184">
        <v>78373</v>
      </c>
      <c r="L7184" t="s">
        <v>43</v>
      </c>
      <c r="M7184" t="s">
        <v>9746</v>
      </c>
      <c r="N7184" t="s">
        <v>12151</v>
      </c>
      <c r="T7184"/>
    </row>
    <row r="7185" spans="1:22" x14ac:dyDescent="0.25">
      <c r="A7185" t="s">
        <v>12152</v>
      </c>
      <c r="B7185" t="s">
        <v>9889</v>
      </c>
      <c r="C7185" s="1">
        <v>44842</v>
      </c>
      <c r="D7185" s="1" t="s">
        <v>18</v>
      </c>
      <c r="E7185" s="2">
        <v>330</v>
      </c>
      <c r="F7185" s="2">
        <v>36.78</v>
      </c>
      <c r="G7185" s="2">
        <v>33.83</v>
      </c>
      <c r="H7185" s="2">
        <v>400.61</v>
      </c>
      <c r="I7185" t="s">
        <v>4259</v>
      </c>
      <c r="J7185" t="s">
        <v>52</v>
      </c>
      <c r="K7185">
        <v>90401</v>
      </c>
      <c r="L7185" t="s">
        <v>43</v>
      </c>
      <c r="M7185" t="s">
        <v>9746</v>
      </c>
      <c r="N7185" t="s">
        <v>12151</v>
      </c>
      <c r="O7185" t="s">
        <v>12166</v>
      </c>
      <c r="P7185" s="10">
        <f>E7185</f>
        <v>330</v>
      </c>
      <c r="R7185" s="17">
        <f>VLOOKUP(I7185,Counties!$A$1:$D$1787,3,0)</f>
        <v>0.10249999999999999</v>
      </c>
      <c r="S7185" s="10">
        <f>P7185*R7185</f>
        <v>33.824999999999996</v>
      </c>
      <c r="T7185" s="17" t="str">
        <f>VLOOKUP(I7185,Counties!$A$1:$D$1787,4,0)</f>
        <v>Los Angeles</v>
      </c>
      <c r="U7185" s="10">
        <f>G7185</f>
        <v>33.83</v>
      </c>
      <c r="V7185" s="10">
        <f>S7185-U7185</f>
        <v>-5.000000000002558E-3</v>
      </c>
    </row>
    <row r="7186" spans="1:22" hidden="1" x14ac:dyDescent="0.25">
      <c r="A7186" t="s">
        <v>12152</v>
      </c>
      <c r="B7186" t="s">
        <v>9890</v>
      </c>
      <c r="C7186" s="1">
        <v>44842</v>
      </c>
      <c r="D7186" s="1" t="s">
        <v>18</v>
      </c>
      <c r="E7186" s="2">
        <v>330</v>
      </c>
      <c r="F7186" s="2">
        <v>48.66</v>
      </c>
      <c r="G7186" s="2">
        <v>0</v>
      </c>
      <c r="H7186" s="2">
        <v>378.66</v>
      </c>
      <c r="I7186" t="s">
        <v>9237</v>
      </c>
      <c r="J7186" t="s">
        <v>71</v>
      </c>
      <c r="K7186">
        <v>34476</v>
      </c>
      <c r="L7186" t="s">
        <v>43</v>
      </c>
      <c r="M7186" t="s">
        <v>9746</v>
      </c>
      <c r="N7186" t="s">
        <v>12151</v>
      </c>
      <c r="T7186"/>
    </row>
    <row r="7187" spans="1:22" hidden="1" x14ac:dyDescent="0.25">
      <c r="A7187" t="s">
        <v>12152</v>
      </c>
      <c r="B7187" t="s">
        <v>9891</v>
      </c>
      <c r="C7187" s="1">
        <v>44842</v>
      </c>
      <c r="D7187" s="1" t="s">
        <v>18</v>
      </c>
      <c r="E7187" s="2">
        <v>410</v>
      </c>
      <c r="F7187" s="2">
        <v>48.66</v>
      </c>
      <c r="G7187" s="2">
        <v>0</v>
      </c>
      <c r="H7187" s="2">
        <v>458.66</v>
      </c>
      <c r="I7187" t="s">
        <v>2762</v>
      </c>
      <c r="J7187" t="s">
        <v>71</v>
      </c>
      <c r="K7187">
        <v>32503</v>
      </c>
      <c r="L7187" t="s">
        <v>43</v>
      </c>
      <c r="M7187" t="s">
        <v>9746</v>
      </c>
      <c r="N7187" t="s">
        <v>12151</v>
      </c>
      <c r="T7187"/>
    </row>
    <row r="7188" spans="1:22" hidden="1" x14ac:dyDescent="0.25">
      <c r="A7188" t="s">
        <v>12152</v>
      </c>
      <c r="B7188" t="s">
        <v>9892</v>
      </c>
      <c r="C7188" s="1">
        <v>44853</v>
      </c>
      <c r="D7188" s="1" t="s">
        <v>18</v>
      </c>
      <c r="E7188" s="2">
        <v>190</v>
      </c>
      <c r="F7188" s="2">
        <v>29.86</v>
      </c>
      <c r="G7188" s="2">
        <v>17.149999999999999</v>
      </c>
      <c r="H7188" s="2">
        <v>237.01</v>
      </c>
      <c r="I7188" t="s">
        <v>1813</v>
      </c>
      <c r="J7188" t="s">
        <v>56</v>
      </c>
      <c r="K7188">
        <v>45140</v>
      </c>
      <c r="L7188" t="s">
        <v>21</v>
      </c>
      <c r="M7188" t="s">
        <v>9746</v>
      </c>
      <c r="N7188" t="s">
        <v>12151</v>
      </c>
      <c r="T7188"/>
    </row>
    <row r="7189" spans="1:22" x14ac:dyDescent="0.25">
      <c r="A7189" t="s">
        <v>12152</v>
      </c>
      <c r="B7189" t="s">
        <v>9893</v>
      </c>
      <c r="C7189" s="1">
        <v>44842</v>
      </c>
      <c r="D7189" s="1" t="s">
        <v>18</v>
      </c>
      <c r="E7189" s="2">
        <v>280</v>
      </c>
      <c r="F7189" s="2">
        <v>36.78</v>
      </c>
      <c r="G7189" s="2">
        <v>26.6</v>
      </c>
      <c r="H7189" s="2">
        <v>343.38</v>
      </c>
      <c r="I7189" t="s">
        <v>9894</v>
      </c>
      <c r="J7189" t="s">
        <v>52</v>
      </c>
      <c r="K7189">
        <v>90274</v>
      </c>
      <c r="L7189" t="s">
        <v>43</v>
      </c>
      <c r="M7189" t="s">
        <v>9746</v>
      </c>
      <c r="N7189" t="s">
        <v>12151</v>
      </c>
      <c r="O7189" t="s">
        <v>12166</v>
      </c>
      <c r="P7189" s="10">
        <f>E7189</f>
        <v>280</v>
      </c>
      <c r="R7189" s="17">
        <f>VLOOKUP(I7189,Counties!$A$1:$D$1787,3,0)</f>
        <v>9.5000000000000001E-2</v>
      </c>
      <c r="S7189" s="10">
        <f>P7189*R7189</f>
        <v>26.6</v>
      </c>
      <c r="T7189" s="17" t="str">
        <f>VLOOKUP(I7189,Counties!$A$1:$D$1787,4,0)</f>
        <v>Los Angeles</v>
      </c>
      <c r="U7189" s="10">
        <f>G7189</f>
        <v>26.6</v>
      </c>
      <c r="V7189" s="10">
        <f>S7189-U7189</f>
        <v>0</v>
      </c>
    </row>
    <row r="7190" spans="1:22" hidden="1" x14ac:dyDescent="0.25">
      <c r="A7190" t="s">
        <v>12152</v>
      </c>
      <c r="B7190" t="s">
        <v>9895</v>
      </c>
      <c r="C7190" s="1">
        <v>44842</v>
      </c>
      <c r="D7190" s="1" t="s">
        <v>18</v>
      </c>
      <c r="E7190" s="2">
        <v>330</v>
      </c>
      <c r="F7190" s="2">
        <v>43.23</v>
      </c>
      <c r="G7190" s="2">
        <v>26.39</v>
      </c>
      <c r="H7190" s="2">
        <v>399.62</v>
      </c>
      <c r="I7190" t="s">
        <v>1792</v>
      </c>
      <c r="J7190" t="s">
        <v>49</v>
      </c>
      <c r="K7190">
        <v>67002</v>
      </c>
      <c r="L7190" t="s">
        <v>43</v>
      </c>
      <c r="M7190" t="s">
        <v>9746</v>
      </c>
      <c r="N7190" t="s">
        <v>12151</v>
      </c>
      <c r="T7190"/>
    </row>
    <row r="7191" spans="1:22" hidden="1" x14ac:dyDescent="0.25">
      <c r="A7191" t="s">
        <v>12152</v>
      </c>
      <c r="B7191" t="s">
        <v>9896</v>
      </c>
      <c r="C7191" s="1">
        <v>44842</v>
      </c>
      <c r="D7191" s="1" t="s">
        <v>18</v>
      </c>
      <c r="E7191" s="2">
        <v>330</v>
      </c>
      <c r="F7191" s="2">
        <v>48.66</v>
      </c>
      <c r="G7191" s="2">
        <v>35.03</v>
      </c>
      <c r="H7191" s="2">
        <v>413.69</v>
      </c>
      <c r="I7191" t="s">
        <v>3326</v>
      </c>
      <c r="J7191" t="s">
        <v>33</v>
      </c>
      <c r="K7191">
        <v>37934</v>
      </c>
      <c r="L7191" t="s">
        <v>43</v>
      </c>
      <c r="M7191" t="s">
        <v>9746</v>
      </c>
      <c r="N7191" t="s">
        <v>12151</v>
      </c>
      <c r="T7191"/>
    </row>
    <row r="7192" spans="1:22" hidden="1" x14ac:dyDescent="0.25">
      <c r="A7192" t="s">
        <v>12152</v>
      </c>
      <c r="B7192" t="s">
        <v>9897</v>
      </c>
      <c r="C7192" s="1">
        <v>44842</v>
      </c>
      <c r="D7192" s="1" t="s">
        <v>18</v>
      </c>
      <c r="E7192" s="2">
        <v>330</v>
      </c>
      <c r="F7192" s="2">
        <v>48.66</v>
      </c>
      <c r="G7192" s="2">
        <v>26.51</v>
      </c>
      <c r="H7192" s="2">
        <v>405.17</v>
      </c>
      <c r="I7192" t="s">
        <v>147</v>
      </c>
      <c r="J7192" t="s">
        <v>134</v>
      </c>
      <c r="K7192">
        <v>46236</v>
      </c>
      <c r="L7192" t="s">
        <v>43</v>
      </c>
      <c r="M7192" t="s">
        <v>9746</v>
      </c>
      <c r="N7192" t="s">
        <v>12151</v>
      </c>
      <c r="T7192"/>
    </row>
    <row r="7193" spans="1:22" hidden="1" x14ac:dyDescent="0.25">
      <c r="A7193" t="s">
        <v>12152</v>
      </c>
      <c r="B7193" t="s">
        <v>9898</v>
      </c>
      <c r="C7193" s="1">
        <v>44842</v>
      </c>
      <c r="D7193" s="1" t="s">
        <v>18</v>
      </c>
      <c r="E7193" s="2">
        <v>470</v>
      </c>
      <c r="F7193" s="2">
        <v>52.86</v>
      </c>
      <c r="G7193" s="2">
        <v>28.76</v>
      </c>
      <c r="H7193" s="2">
        <v>551.62</v>
      </c>
      <c r="I7193" t="s">
        <v>2407</v>
      </c>
      <c r="J7193" t="s">
        <v>299</v>
      </c>
      <c r="K7193">
        <v>53204</v>
      </c>
      <c r="L7193" t="s">
        <v>43</v>
      </c>
      <c r="M7193" t="s">
        <v>9746</v>
      </c>
      <c r="N7193" t="s">
        <v>12151</v>
      </c>
      <c r="T7193"/>
    </row>
    <row r="7194" spans="1:22" hidden="1" x14ac:dyDescent="0.25">
      <c r="A7194" t="s">
        <v>12152</v>
      </c>
      <c r="B7194" t="s">
        <v>9899</v>
      </c>
      <c r="C7194" s="1">
        <v>44842</v>
      </c>
      <c r="D7194" s="1" t="s">
        <v>18</v>
      </c>
      <c r="E7194" s="2">
        <v>330</v>
      </c>
      <c r="F7194" s="2">
        <v>48.66</v>
      </c>
      <c r="G7194" s="2">
        <v>22.72</v>
      </c>
      <c r="H7194" s="2">
        <v>401.38</v>
      </c>
      <c r="I7194" t="s">
        <v>423</v>
      </c>
      <c r="J7194" t="s">
        <v>46</v>
      </c>
      <c r="K7194">
        <v>30075</v>
      </c>
      <c r="L7194" t="s">
        <v>21</v>
      </c>
      <c r="M7194" t="s">
        <v>9746</v>
      </c>
      <c r="N7194" t="s">
        <v>12151</v>
      </c>
      <c r="T7194"/>
    </row>
    <row r="7195" spans="1:22" hidden="1" x14ac:dyDescent="0.25">
      <c r="A7195" t="s">
        <v>12152</v>
      </c>
      <c r="B7195" t="s">
        <v>9900</v>
      </c>
      <c r="C7195" s="1">
        <v>44842</v>
      </c>
      <c r="D7195" s="1" t="s">
        <v>18</v>
      </c>
      <c r="E7195" s="2">
        <v>140</v>
      </c>
      <c r="F7195" s="2">
        <v>29.86</v>
      </c>
      <c r="G7195" s="2">
        <v>12.06</v>
      </c>
      <c r="H7195" s="2">
        <v>181.92</v>
      </c>
      <c r="I7195" t="s">
        <v>9901</v>
      </c>
      <c r="J7195" t="s">
        <v>42</v>
      </c>
      <c r="K7195">
        <v>21401</v>
      </c>
      <c r="L7195" t="s">
        <v>43</v>
      </c>
      <c r="M7195" t="s">
        <v>9746</v>
      </c>
      <c r="N7195" t="s">
        <v>12151</v>
      </c>
      <c r="T7195"/>
    </row>
    <row r="7196" spans="1:22" x14ac:dyDescent="0.25">
      <c r="A7196" t="s">
        <v>12152</v>
      </c>
      <c r="B7196" t="s">
        <v>9902</v>
      </c>
      <c r="C7196" s="1">
        <v>44842</v>
      </c>
      <c r="D7196" s="1" t="s">
        <v>18</v>
      </c>
      <c r="E7196" s="2">
        <v>330</v>
      </c>
      <c r="F7196" s="2">
        <v>48.66</v>
      </c>
      <c r="G7196" s="2">
        <v>22.72</v>
      </c>
      <c r="H7196" s="2">
        <v>401.38</v>
      </c>
      <c r="I7196" t="s">
        <v>4099</v>
      </c>
      <c r="J7196" t="s">
        <v>138</v>
      </c>
      <c r="K7196">
        <v>48640</v>
      </c>
      <c r="L7196" t="s">
        <v>75</v>
      </c>
      <c r="M7196" t="s">
        <v>9746</v>
      </c>
      <c r="N7196" t="s">
        <v>12151</v>
      </c>
      <c r="O7196" t="s">
        <v>12166</v>
      </c>
      <c r="P7196" s="10">
        <f>E7196</f>
        <v>330</v>
      </c>
      <c r="R7196" s="12">
        <v>7.7499999999999999E-2</v>
      </c>
      <c r="S7196" s="10">
        <f>P7196*R7196</f>
        <v>25.574999999999999</v>
      </c>
      <c r="T7196" t="s">
        <v>822</v>
      </c>
      <c r="U7196" s="10">
        <f>G7196</f>
        <v>22.72</v>
      </c>
      <c r="V7196" s="10">
        <f>S7196-U7196</f>
        <v>2.8550000000000004</v>
      </c>
    </row>
    <row r="7197" spans="1:22" hidden="1" x14ac:dyDescent="0.25">
      <c r="A7197" t="s">
        <v>12152</v>
      </c>
      <c r="B7197" t="s">
        <v>9903</v>
      </c>
      <c r="C7197" s="1">
        <v>44842</v>
      </c>
      <c r="D7197" s="1" t="s">
        <v>18</v>
      </c>
      <c r="E7197" s="2">
        <v>330</v>
      </c>
      <c r="F7197" s="2">
        <v>48.66</v>
      </c>
      <c r="G7197" s="2">
        <v>19.8</v>
      </c>
      <c r="H7197" s="2">
        <v>398.46</v>
      </c>
      <c r="I7197" t="s">
        <v>800</v>
      </c>
      <c r="J7197" t="s">
        <v>30</v>
      </c>
      <c r="K7197">
        <v>20148</v>
      </c>
      <c r="L7197" t="s">
        <v>21</v>
      </c>
      <c r="M7197" t="s">
        <v>9746</v>
      </c>
      <c r="N7197" t="s">
        <v>12151</v>
      </c>
      <c r="T7197"/>
    </row>
    <row r="7198" spans="1:22" hidden="1" x14ac:dyDescent="0.25">
      <c r="A7198" t="s">
        <v>12153</v>
      </c>
      <c r="B7198" t="s">
        <v>9904</v>
      </c>
      <c r="C7198" s="1">
        <v>44869</v>
      </c>
      <c r="D7198" s="1" t="s">
        <v>18</v>
      </c>
      <c r="E7198" s="2">
        <v>0</v>
      </c>
      <c r="F7198" s="2">
        <v>0</v>
      </c>
      <c r="G7198" s="2">
        <v>0</v>
      </c>
      <c r="H7198" s="2">
        <v>0</v>
      </c>
      <c r="I7198" t="s">
        <v>644</v>
      </c>
      <c r="J7198" t="s">
        <v>20</v>
      </c>
      <c r="K7198">
        <v>28027</v>
      </c>
      <c r="L7198" t="s">
        <v>21</v>
      </c>
      <c r="M7198" t="s">
        <v>9746</v>
      </c>
      <c r="N7198" t="s">
        <v>12151</v>
      </c>
      <c r="T7198"/>
    </row>
    <row r="7199" spans="1:22" hidden="1" x14ac:dyDescent="0.25">
      <c r="A7199" t="s">
        <v>12152</v>
      </c>
      <c r="B7199" t="s">
        <v>9905</v>
      </c>
      <c r="C7199" s="1">
        <v>44842</v>
      </c>
      <c r="D7199" s="1" t="s">
        <v>18</v>
      </c>
      <c r="E7199" s="2">
        <v>330</v>
      </c>
      <c r="F7199" s="2">
        <v>48.66</v>
      </c>
      <c r="G7199" s="2">
        <v>22.72</v>
      </c>
      <c r="H7199" s="2">
        <v>401.38</v>
      </c>
      <c r="I7199" t="s">
        <v>9748</v>
      </c>
      <c r="J7199" t="s">
        <v>88</v>
      </c>
      <c r="K7199">
        <v>17316</v>
      </c>
      <c r="L7199" t="s">
        <v>43</v>
      </c>
      <c r="M7199" t="s">
        <v>9746</v>
      </c>
      <c r="N7199" t="s">
        <v>12151</v>
      </c>
      <c r="T7199"/>
    </row>
    <row r="7200" spans="1:22" x14ac:dyDescent="0.25">
      <c r="A7200" t="s">
        <v>12152</v>
      </c>
      <c r="B7200" t="s">
        <v>9906</v>
      </c>
      <c r="C7200" s="1">
        <v>44842</v>
      </c>
      <c r="D7200" s="1" t="s">
        <v>18</v>
      </c>
      <c r="E7200" s="2">
        <v>190</v>
      </c>
      <c r="F7200" s="2">
        <v>29.86</v>
      </c>
      <c r="G7200" s="2">
        <v>15.39</v>
      </c>
      <c r="H7200" s="2">
        <v>235.25</v>
      </c>
      <c r="I7200" t="s">
        <v>9777</v>
      </c>
      <c r="J7200" t="s">
        <v>286</v>
      </c>
      <c r="K7200">
        <v>29070</v>
      </c>
      <c r="L7200" t="s">
        <v>75</v>
      </c>
      <c r="M7200" t="s">
        <v>9746</v>
      </c>
      <c r="N7200" t="s">
        <v>12151</v>
      </c>
      <c r="O7200" t="s">
        <v>12166</v>
      </c>
      <c r="P7200" s="10">
        <f>E7200</f>
        <v>190</v>
      </c>
      <c r="R7200" s="12">
        <v>7.7499999999999999E-2</v>
      </c>
      <c r="S7200" s="10">
        <f>P7200*R7200</f>
        <v>14.725</v>
      </c>
      <c r="T7200" t="s">
        <v>822</v>
      </c>
      <c r="U7200" s="10">
        <f>G7200</f>
        <v>15.39</v>
      </c>
      <c r="V7200" s="10">
        <f>S7200-U7200</f>
        <v>-0.66500000000000092</v>
      </c>
    </row>
    <row r="7201" spans="1:22" hidden="1" x14ac:dyDescent="0.25">
      <c r="A7201" t="s">
        <v>12152</v>
      </c>
      <c r="B7201" t="s">
        <v>9907</v>
      </c>
      <c r="C7201" s="1">
        <v>44842</v>
      </c>
      <c r="D7201" s="1" t="s">
        <v>18</v>
      </c>
      <c r="E7201" s="2">
        <v>330</v>
      </c>
      <c r="F7201" s="2">
        <v>48.66</v>
      </c>
      <c r="G7201" s="2">
        <v>22.72</v>
      </c>
      <c r="H7201" s="2">
        <v>401.38</v>
      </c>
      <c r="I7201" t="s">
        <v>9908</v>
      </c>
      <c r="J7201" t="s">
        <v>138</v>
      </c>
      <c r="K7201">
        <v>48038</v>
      </c>
      <c r="L7201" t="s">
        <v>21</v>
      </c>
      <c r="M7201" t="s">
        <v>9746</v>
      </c>
      <c r="N7201" t="s">
        <v>12151</v>
      </c>
      <c r="T7201"/>
    </row>
    <row r="7202" spans="1:22" x14ac:dyDescent="0.25">
      <c r="A7202" t="s">
        <v>12152</v>
      </c>
      <c r="B7202" t="s">
        <v>9909</v>
      </c>
      <c r="C7202" s="1">
        <v>44839</v>
      </c>
      <c r="D7202" s="1" t="s">
        <v>23</v>
      </c>
      <c r="E7202" s="2">
        <v>50</v>
      </c>
      <c r="F7202" s="2">
        <v>0</v>
      </c>
      <c r="G7202" s="2">
        <v>0</v>
      </c>
      <c r="H7202" s="2">
        <v>50</v>
      </c>
      <c r="I7202" t="s">
        <v>17</v>
      </c>
      <c r="J7202" t="s">
        <v>17</v>
      </c>
      <c r="K7202" t="s">
        <v>17</v>
      </c>
      <c r="L7202" t="s">
        <v>24</v>
      </c>
      <c r="M7202" t="s">
        <v>9746</v>
      </c>
      <c r="N7202" t="s">
        <v>12151</v>
      </c>
      <c r="O7202" t="s">
        <v>12164</v>
      </c>
      <c r="Q7202" s="10">
        <f>E7202</f>
        <v>50</v>
      </c>
      <c r="T7202"/>
    </row>
    <row r="7203" spans="1:22" hidden="1" x14ac:dyDescent="0.25">
      <c r="A7203" t="s">
        <v>12154</v>
      </c>
      <c r="B7203" t="s">
        <v>9910</v>
      </c>
      <c r="C7203" s="1">
        <v>44900</v>
      </c>
      <c r="D7203" s="1" t="s">
        <v>18</v>
      </c>
      <c r="E7203" s="2">
        <v>153</v>
      </c>
      <c r="F7203" s="2">
        <v>21.56</v>
      </c>
      <c r="G7203" s="2">
        <v>13.62</v>
      </c>
      <c r="H7203" s="2">
        <v>188.18</v>
      </c>
      <c r="I7203" t="s">
        <v>1378</v>
      </c>
      <c r="J7203" t="s">
        <v>56</v>
      </c>
      <c r="K7203">
        <v>45202</v>
      </c>
      <c r="L7203" t="s">
        <v>21</v>
      </c>
      <c r="M7203" t="s">
        <v>9746</v>
      </c>
      <c r="N7203" t="s">
        <v>12151</v>
      </c>
      <c r="T7203"/>
    </row>
    <row r="7204" spans="1:22" hidden="1" x14ac:dyDescent="0.25">
      <c r="A7204" t="s">
        <v>12152</v>
      </c>
      <c r="B7204" t="s">
        <v>9911</v>
      </c>
      <c r="C7204" s="1">
        <v>44854</v>
      </c>
      <c r="D7204" s="1" t="s">
        <v>18</v>
      </c>
      <c r="E7204" s="2">
        <v>410</v>
      </c>
      <c r="F7204" s="2">
        <v>48.66</v>
      </c>
      <c r="G7204" s="2">
        <v>42.43</v>
      </c>
      <c r="H7204" s="2">
        <v>501.09</v>
      </c>
      <c r="I7204" t="s">
        <v>3326</v>
      </c>
      <c r="J7204" t="s">
        <v>33</v>
      </c>
      <c r="K7204">
        <v>37923</v>
      </c>
      <c r="L7204" t="s">
        <v>43</v>
      </c>
      <c r="M7204" t="s">
        <v>9746</v>
      </c>
      <c r="N7204" t="s">
        <v>12151</v>
      </c>
      <c r="T7204"/>
    </row>
    <row r="7205" spans="1:22" x14ac:dyDescent="0.25">
      <c r="A7205" t="s">
        <v>12152</v>
      </c>
      <c r="B7205" t="s">
        <v>9912</v>
      </c>
      <c r="C7205" s="1">
        <v>44842</v>
      </c>
      <c r="D7205" s="1" t="s">
        <v>54</v>
      </c>
      <c r="E7205" s="2">
        <v>-330</v>
      </c>
      <c r="F7205" s="2">
        <v>-48.66</v>
      </c>
      <c r="G7205" s="2">
        <v>0</v>
      </c>
      <c r="H7205" s="2">
        <v>-378.66</v>
      </c>
      <c r="I7205" t="s">
        <v>9913</v>
      </c>
      <c r="J7205" t="s">
        <v>71</v>
      </c>
      <c r="K7205">
        <v>32168</v>
      </c>
      <c r="L7205" t="s">
        <v>75</v>
      </c>
      <c r="M7205" t="s">
        <v>9746</v>
      </c>
      <c r="N7205" t="s">
        <v>12151</v>
      </c>
      <c r="O7205" t="s">
        <v>12166</v>
      </c>
      <c r="P7205" s="10">
        <f>E7205</f>
        <v>-330</v>
      </c>
      <c r="R7205" s="12">
        <v>7.7499999999999999E-2</v>
      </c>
      <c r="S7205" s="10">
        <f>P7205*R7205</f>
        <v>-25.574999999999999</v>
      </c>
      <c r="T7205" t="s">
        <v>822</v>
      </c>
      <c r="U7205" s="10">
        <f>G7205</f>
        <v>0</v>
      </c>
      <c r="V7205" s="10">
        <f>S7205-U7205</f>
        <v>-25.574999999999999</v>
      </c>
    </row>
    <row r="7206" spans="1:22" hidden="1" x14ac:dyDescent="0.25">
      <c r="A7206" t="s">
        <v>12152</v>
      </c>
      <c r="B7206" t="s">
        <v>9914</v>
      </c>
      <c r="C7206" s="1">
        <v>44842</v>
      </c>
      <c r="D7206" s="1" t="s">
        <v>18</v>
      </c>
      <c r="E7206" s="2">
        <v>140</v>
      </c>
      <c r="F7206" s="2">
        <v>29.86</v>
      </c>
      <c r="G7206" s="2">
        <v>10.19</v>
      </c>
      <c r="H7206" s="2">
        <v>180.05</v>
      </c>
      <c r="I7206" t="s">
        <v>423</v>
      </c>
      <c r="J7206" t="s">
        <v>46</v>
      </c>
      <c r="K7206">
        <v>30075</v>
      </c>
      <c r="L7206" t="s">
        <v>21</v>
      </c>
      <c r="M7206" t="s">
        <v>9746</v>
      </c>
      <c r="N7206" t="s">
        <v>12151</v>
      </c>
      <c r="T7206"/>
    </row>
    <row r="7207" spans="1:22" hidden="1" x14ac:dyDescent="0.25">
      <c r="A7207" t="s">
        <v>12152</v>
      </c>
      <c r="B7207" t="s">
        <v>9915</v>
      </c>
      <c r="C7207" s="1">
        <v>44842</v>
      </c>
      <c r="D7207" s="1" t="s">
        <v>18</v>
      </c>
      <c r="E7207" s="2">
        <v>330</v>
      </c>
      <c r="F7207" s="2">
        <v>48.66</v>
      </c>
      <c r="G7207" s="2">
        <v>16.86</v>
      </c>
      <c r="H7207" s="2">
        <v>395.52</v>
      </c>
      <c r="I7207" t="s">
        <v>7757</v>
      </c>
      <c r="J7207" t="s">
        <v>27</v>
      </c>
      <c r="K7207">
        <v>71006</v>
      </c>
      <c r="L7207" t="s">
        <v>21</v>
      </c>
      <c r="M7207" t="s">
        <v>9746</v>
      </c>
      <c r="N7207" t="s">
        <v>12151</v>
      </c>
      <c r="T7207"/>
    </row>
    <row r="7208" spans="1:22" x14ac:dyDescent="0.25">
      <c r="A7208" t="s">
        <v>12152</v>
      </c>
      <c r="B7208" t="s">
        <v>9916</v>
      </c>
      <c r="C7208" s="1">
        <v>44840</v>
      </c>
      <c r="D7208" s="1" t="s">
        <v>23</v>
      </c>
      <c r="E7208" s="2">
        <v>50</v>
      </c>
      <c r="F7208" s="2">
        <v>0</v>
      </c>
      <c r="G7208" s="2">
        <v>0</v>
      </c>
      <c r="H7208" s="2">
        <v>50</v>
      </c>
      <c r="I7208" t="s">
        <v>17</v>
      </c>
      <c r="J7208" t="s">
        <v>17</v>
      </c>
      <c r="K7208" t="s">
        <v>17</v>
      </c>
      <c r="L7208" t="s">
        <v>24</v>
      </c>
      <c r="M7208" t="s">
        <v>9746</v>
      </c>
      <c r="N7208" t="s">
        <v>12151</v>
      </c>
      <c r="O7208" t="s">
        <v>12164</v>
      </c>
      <c r="Q7208" s="10">
        <f>E7208</f>
        <v>50</v>
      </c>
      <c r="T7208"/>
    </row>
    <row r="7209" spans="1:22" hidden="1" x14ac:dyDescent="0.25">
      <c r="A7209" t="s">
        <v>12152</v>
      </c>
      <c r="B7209" t="s">
        <v>9917</v>
      </c>
      <c r="C7209" s="1">
        <v>44842</v>
      </c>
      <c r="D7209" s="1" t="s">
        <v>18</v>
      </c>
      <c r="E7209" s="2">
        <v>330</v>
      </c>
      <c r="F7209" s="2">
        <v>43.23</v>
      </c>
      <c r="G7209" s="2">
        <v>29.85</v>
      </c>
      <c r="H7209" s="2">
        <v>403.08</v>
      </c>
      <c r="I7209" t="s">
        <v>7216</v>
      </c>
      <c r="J7209" t="s">
        <v>59</v>
      </c>
      <c r="K7209">
        <v>75082</v>
      </c>
      <c r="L7209" t="s">
        <v>43</v>
      </c>
      <c r="M7209" t="s">
        <v>9746</v>
      </c>
      <c r="N7209" t="s">
        <v>12151</v>
      </c>
      <c r="T7209"/>
    </row>
    <row r="7210" spans="1:22" hidden="1" x14ac:dyDescent="0.25">
      <c r="A7210" t="s">
        <v>12152</v>
      </c>
      <c r="B7210" t="s">
        <v>9918</v>
      </c>
      <c r="C7210" s="1">
        <v>44842</v>
      </c>
      <c r="D7210" s="1" t="s">
        <v>18</v>
      </c>
      <c r="E7210" s="2">
        <v>330</v>
      </c>
      <c r="F7210" s="2">
        <v>48.66</v>
      </c>
      <c r="G7210" s="2">
        <v>20.82</v>
      </c>
      <c r="H7210" s="2">
        <v>399.48</v>
      </c>
      <c r="I7210" t="s">
        <v>5541</v>
      </c>
      <c r="J7210" t="s">
        <v>299</v>
      </c>
      <c r="K7210">
        <v>53508</v>
      </c>
      <c r="L7210" t="s">
        <v>43</v>
      </c>
      <c r="M7210" t="s">
        <v>9746</v>
      </c>
      <c r="N7210" t="s">
        <v>12151</v>
      </c>
      <c r="T7210"/>
    </row>
    <row r="7211" spans="1:22" hidden="1" x14ac:dyDescent="0.25">
      <c r="A7211" t="s">
        <v>12152</v>
      </c>
      <c r="B7211" t="s">
        <v>9919</v>
      </c>
      <c r="C7211" s="1">
        <v>44842</v>
      </c>
      <c r="D7211" s="1" t="s">
        <v>18</v>
      </c>
      <c r="E7211" s="2">
        <v>330</v>
      </c>
      <c r="F7211" s="2">
        <v>48.66</v>
      </c>
      <c r="G7211" s="2">
        <v>23.67</v>
      </c>
      <c r="H7211" s="2">
        <v>402.33</v>
      </c>
      <c r="I7211" t="s">
        <v>2759</v>
      </c>
      <c r="J7211" t="s">
        <v>203</v>
      </c>
      <c r="K7211">
        <v>60010</v>
      </c>
      <c r="L7211" t="s">
        <v>21</v>
      </c>
      <c r="M7211" t="s">
        <v>9746</v>
      </c>
      <c r="N7211" t="s">
        <v>12151</v>
      </c>
      <c r="T7211"/>
    </row>
    <row r="7212" spans="1:22" x14ac:dyDescent="0.25">
      <c r="A7212" t="s">
        <v>12152</v>
      </c>
      <c r="B7212" t="s">
        <v>9920</v>
      </c>
      <c r="C7212" s="1">
        <v>44842</v>
      </c>
      <c r="D7212" s="1" t="s">
        <v>18</v>
      </c>
      <c r="E7212" s="2">
        <v>330</v>
      </c>
      <c r="F7212" s="2">
        <v>36.78</v>
      </c>
      <c r="G7212" s="2">
        <v>25.58</v>
      </c>
      <c r="H7212" s="2">
        <v>392.36</v>
      </c>
      <c r="I7212" t="s">
        <v>3310</v>
      </c>
      <c r="J7212" t="s">
        <v>52</v>
      </c>
      <c r="K7212">
        <v>95391</v>
      </c>
      <c r="L7212" t="s">
        <v>43</v>
      </c>
      <c r="M7212" t="s">
        <v>9746</v>
      </c>
      <c r="N7212" t="s">
        <v>12151</v>
      </c>
      <c r="O7212" t="s">
        <v>12166</v>
      </c>
      <c r="P7212" s="10">
        <f>E7212</f>
        <v>330</v>
      </c>
      <c r="R7212" s="17">
        <f>VLOOKUP(I7212,Counties!$A$1:$D$1787,3,0)</f>
        <v>8.2500000000000004E-2</v>
      </c>
      <c r="S7212" s="10">
        <f>P7212*R7212</f>
        <v>27.225000000000001</v>
      </c>
      <c r="T7212" s="17" t="str">
        <f>VLOOKUP(I7212,Counties!$A$1:$D$1787,4,0)</f>
        <v>San Joaquin</v>
      </c>
      <c r="U7212" s="10">
        <f>G7212</f>
        <v>25.58</v>
      </c>
      <c r="V7212" s="10">
        <f>S7212-U7212</f>
        <v>1.6450000000000031</v>
      </c>
    </row>
    <row r="7213" spans="1:22" hidden="1" x14ac:dyDescent="0.25">
      <c r="A7213" t="s">
        <v>12152</v>
      </c>
      <c r="B7213" t="s">
        <v>9921</v>
      </c>
      <c r="C7213" s="1">
        <v>44842</v>
      </c>
      <c r="D7213" s="1" t="s">
        <v>18</v>
      </c>
      <c r="E7213" s="2">
        <v>390</v>
      </c>
      <c r="F7213" s="2">
        <v>48.66</v>
      </c>
      <c r="G7213" s="2">
        <v>0</v>
      </c>
      <c r="H7213" s="2">
        <v>438.66</v>
      </c>
      <c r="I7213" t="s">
        <v>3716</v>
      </c>
      <c r="J7213" t="s">
        <v>93</v>
      </c>
      <c r="K7213">
        <v>64444</v>
      </c>
      <c r="L7213" t="s">
        <v>43</v>
      </c>
      <c r="M7213" t="s">
        <v>9746</v>
      </c>
      <c r="N7213" t="s">
        <v>12151</v>
      </c>
      <c r="T7213"/>
    </row>
    <row r="7214" spans="1:22" hidden="1" x14ac:dyDescent="0.25">
      <c r="A7214" t="s">
        <v>12152</v>
      </c>
      <c r="B7214" t="s">
        <v>9922</v>
      </c>
      <c r="C7214" s="1">
        <v>44842</v>
      </c>
      <c r="D7214" s="1" t="s">
        <v>18</v>
      </c>
      <c r="E7214" s="2">
        <v>330</v>
      </c>
      <c r="F7214" s="2">
        <v>48.66</v>
      </c>
      <c r="G7214" s="2">
        <v>26.39</v>
      </c>
      <c r="H7214" s="2">
        <v>405.05</v>
      </c>
      <c r="I7214" t="s">
        <v>471</v>
      </c>
      <c r="J7214" t="s">
        <v>472</v>
      </c>
      <c r="K7214">
        <v>3038</v>
      </c>
      <c r="L7214" t="s">
        <v>43</v>
      </c>
      <c r="M7214" t="s">
        <v>9746</v>
      </c>
      <c r="N7214" t="s">
        <v>12151</v>
      </c>
      <c r="T7214"/>
    </row>
    <row r="7215" spans="1:22" hidden="1" x14ac:dyDescent="0.25">
      <c r="A7215" t="s">
        <v>12152</v>
      </c>
      <c r="B7215" t="s">
        <v>9923</v>
      </c>
      <c r="C7215" s="1">
        <v>44861</v>
      </c>
      <c r="D7215" s="1" t="s">
        <v>18</v>
      </c>
      <c r="E7215" s="2">
        <v>0</v>
      </c>
      <c r="F7215" s="2">
        <v>0</v>
      </c>
      <c r="G7215" s="2">
        <v>0</v>
      </c>
      <c r="H7215" s="2">
        <v>0</v>
      </c>
      <c r="I7215" t="s">
        <v>9782</v>
      </c>
      <c r="J7215" t="s">
        <v>141</v>
      </c>
      <c r="K7215">
        <v>42240</v>
      </c>
      <c r="L7215" t="s">
        <v>43</v>
      </c>
      <c r="M7215" t="s">
        <v>9746</v>
      </c>
      <c r="N7215" t="s">
        <v>12151</v>
      </c>
      <c r="T7215"/>
    </row>
    <row r="7216" spans="1:22" x14ac:dyDescent="0.25">
      <c r="A7216" t="s">
        <v>12152</v>
      </c>
      <c r="B7216" t="s">
        <v>9924</v>
      </c>
      <c r="C7216" s="1">
        <v>44846</v>
      </c>
      <c r="D7216" s="1" t="s">
        <v>54</v>
      </c>
      <c r="E7216" s="2">
        <v>-330</v>
      </c>
      <c r="F7216" s="2">
        <v>-48.66</v>
      </c>
      <c r="G7216" s="2">
        <v>0</v>
      </c>
      <c r="H7216" s="2">
        <v>-378.66</v>
      </c>
      <c r="I7216" t="s">
        <v>9861</v>
      </c>
      <c r="J7216" t="s">
        <v>265</v>
      </c>
      <c r="K7216">
        <v>1772</v>
      </c>
      <c r="L7216" t="s">
        <v>75</v>
      </c>
      <c r="M7216" t="s">
        <v>9746</v>
      </c>
      <c r="N7216" t="s">
        <v>12151</v>
      </c>
      <c r="O7216" t="s">
        <v>12166</v>
      </c>
      <c r="P7216" s="10">
        <f t="shared" ref="P7216:P7217" si="2278">E7216</f>
        <v>-330</v>
      </c>
      <c r="R7216" s="12">
        <v>7.7499999999999999E-2</v>
      </c>
      <c r="S7216" s="10">
        <f t="shared" ref="S7216:S7217" si="2279">P7216*R7216</f>
        <v>-25.574999999999999</v>
      </c>
      <c r="T7216" t="s">
        <v>822</v>
      </c>
      <c r="U7216" s="10">
        <f t="shared" ref="U7216:U7217" si="2280">G7216</f>
        <v>0</v>
      </c>
      <c r="V7216" s="10">
        <f t="shared" ref="V7216:V7217" si="2281">S7216-U7216</f>
        <v>-25.574999999999999</v>
      </c>
    </row>
    <row r="7217" spans="1:22" x14ac:dyDescent="0.25">
      <c r="A7217" t="s">
        <v>12152</v>
      </c>
      <c r="B7217" t="s">
        <v>9925</v>
      </c>
      <c r="C7217" s="1">
        <v>44842</v>
      </c>
      <c r="D7217" s="1" t="s">
        <v>18</v>
      </c>
      <c r="E7217" s="2">
        <v>330</v>
      </c>
      <c r="F7217" s="2">
        <v>48.66</v>
      </c>
      <c r="G7217" s="2">
        <v>0</v>
      </c>
      <c r="H7217" s="2">
        <v>378.66</v>
      </c>
      <c r="I7217" t="s">
        <v>9913</v>
      </c>
      <c r="J7217" t="s">
        <v>71</v>
      </c>
      <c r="K7217">
        <v>32168</v>
      </c>
      <c r="L7217" t="s">
        <v>75</v>
      </c>
      <c r="M7217" t="s">
        <v>9746</v>
      </c>
      <c r="N7217" t="s">
        <v>12151</v>
      </c>
      <c r="O7217" t="s">
        <v>12166</v>
      </c>
      <c r="P7217" s="10">
        <f t="shared" si="2278"/>
        <v>330</v>
      </c>
      <c r="R7217" s="12">
        <v>7.7499999999999999E-2</v>
      </c>
      <c r="S7217" s="10">
        <f t="shared" si="2279"/>
        <v>25.574999999999999</v>
      </c>
      <c r="T7217" t="s">
        <v>822</v>
      </c>
      <c r="U7217" s="10">
        <f t="shared" si="2280"/>
        <v>0</v>
      </c>
      <c r="V7217" s="10">
        <f t="shared" si="2281"/>
        <v>25.574999999999999</v>
      </c>
    </row>
    <row r="7218" spans="1:22" hidden="1" x14ac:dyDescent="0.25">
      <c r="A7218" t="s">
        <v>12152</v>
      </c>
      <c r="B7218" t="s">
        <v>9926</v>
      </c>
      <c r="C7218" s="1">
        <v>44842</v>
      </c>
      <c r="D7218" s="1" t="s">
        <v>18</v>
      </c>
      <c r="E7218" s="2">
        <v>330</v>
      </c>
      <c r="F7218" s="2">
        <v>48.66</v>
      </c>
      <c r="G7218" s="2">
        <v>22.72</v>
      </c>
      <c r="H7218" s="2">
        <v>401.38</v>
      </c>
      <c r="I7218" t="s">
        <v>1448</v>
      </c>
      <c r="J7218" t="s">
        <v>141</v>
      </c>
      <c r="K7218">
        <v>42420</v>
      </c>
      <c r="L7218" t="s">
        <v>43</v>
      </c>
      <c r="M7218" t="s">
        <v>9746</v>
      </c>
      <c r="N7218" t="s">
        <v>12151</v>
      </c>
      <c r="T7218"/>
    </row>
    <row r="7219" spans="1:22" x14ac:dyDescent="0.25">
      <c r="A7219" t="s">
        <v>12152</v>
      </c>
      <c r="B7219" t="s">
        <v>9927</v>
      </c>
      <c r="C7219" s="1">
        <v>44842</v>
      </c>
      <c r="D7219" s="1" t="s">
        <v>18</v>
      </c>
      <c r="E7219" s="2">
        <v>190</v>
      </c>
      <c r="F7219" s="2">
        <v>29.86</v>
      </c>
      <c r="G7219" s="2">
        <v>0</v>
      </c>
      <c r="H7219" s="2">
        <v>219.86</v>
      </c>
      <c r="I7219" t="s">
        <v>9928</v>
      </c>
      <c r="J7219" t="s">
        <v>306</v>
      </c>
      <c r="K7219">
        <v>36527</v>
      </c>
      <c r="L7219" t="s">
        <v>75</v>
      </c>
      <c r="M7219" t="s">
        <v>9746</v>
      </c>
      <c r="N7219" t="s">
        <v>12151</v>
      </c>
      <c r="O7219" t="s">
        <v>12166</v>
      </c>
      <c r="P7219" s="10">
        <f t="shared" ref="P7219:P7220" si="2282">E7219</f>
        <v>190</v>
      </c>
      <c r="R7219" s="12">
        <v>7.7499999999999999E-2</v>
      </c>
      <c r="S7219" s="10">
        <f>P7219*R7219</f>
        <v>14.725</v>
      </c>
      <c r="T7219" t="s">
        <v>822</v>
      </c>
      <c r="U7219" s="10">
        <f t="shared" ref="U7219:U7220" si="2283">G7219</f>
        <v>0</v>
      </c>
      <c r="V7219" s="10">
        <f t="shared" ref="V7219:V7220" si="2284">S7219-U7219</f>
        <v>14.725</v>
      </c>
    </row>
    <row r="7220" spans="1:22" x14ac:dyDescent="0.25">
      <c r="A7220" t="s">
        <v>12153</v>
      </c>
      <c r="B7220" t="s">
        <v>9929</v>
      </c>
      <c r="C7220" s="1">
        <v>44874</v>
      </c>
      <c r="D7220" s="1" t="s">
        <v>18</v>
      </c>
      <c r="E7220" s="2">
        <v>190</v>
      </c>
      <c r="F7220" s="2">
        <v>28.55</v>
      </c>
      <c r="G7220" s="2">
        <v>17.100000000000001</v>
      </c>
      <c r="H7220" s="2">
        <v>235.65</v>
      </c>
      <c r="I7220" t="s">
        <v>1325</v>
      </c>
      <c r="J7220" t="s">
        <v>52</v>
      </c>
      <c r="K7220">
        <v>95448</v>
      </c>
      <c r="L7220" t="s">
        <v>43</v>
      </c>
      <c r="M7220" t="s">
        <v>9746</v>
      </c>
      <c r="N7220" t="s">
        <v>12151</v>
      </c>
      <c r="O7220" t="s">
        <v>12166</v>
      </c>
      <c r="P7220" s="10">
        <f t="shared" si="2282"/>
        <v>190</v>
      </c>
      <c r="R7220" s="17">
        <f>VLOOKUP(I7220,Counties!$A$1:$D$1787,3,0)</f>
        <v>0.09</v>
      </c>
      <c r="S7220" s="10">
        <f>P7220*R7220</f>
        <v>17.099999999999998</v>
      </c>
      <c r="T7220" s="17" t="str">
        <f>VLOOKUP(I7220,Counties!$A$1:$D$1787,4,0)</f>
        <v>Sonoma</v>
      </c>
      <c r="U7220" s="10">
        <f t="shared" si="2283"/>
        <v>17.100000000000001</v>
      </c>
      <c r="V7220" s="10">
        <f t="shared" si="2284"/>
        <v>0</v>
      </c>
    </row>
    <row r="7221" spans="1:22" hidden="1" x14ac:dyDescent="0.25">
      <c r="A7221" t="s">
        <v>12152</v>
      </c>
      <c r="B7221" t="s">
        <v>9930</v>
      </c>
      <c r="C7221" s="1">
        <v>44844</v>
      </c>
      <c r="D7221" s="1" t="s">
        <v>18</v>
      </c>
      <c r="E7221" s="2">
        <v>330</v>
      </c>
      <c r="F7221" s="2">
        <v>48.66</v>
      </c>
      <c r="G7221" s="2">
        <v>22.72</v>
      </c>
      <c r="H7221" s="2">
        <v>401.38</v>
      </c>
      <c r="I7221" t="s">
        <v>2997</v>
      </c>
      <c r="J7221" t="s">
        <v>88</v>
      </c>
      <c r="K7221">
        <v>18902</v>
      </c>
      <c r="L7221" t="s">
        <v>43</v>
      </c>
      <c r="M7221" t="s">
        <v>9746</v>
      </c>
      <c r="N7221" t="s">
        <v>12151</v>
      </c>
      <c r="T7221"/>
    </row>
    <row r="7222" spans="1:22" hidden="1" x14ac:dyDescent="0.25">
      <c r="A7222" t="s">
        <v>12152</v>
      </c>
      <c r="B7222" t="s">
        <v>9931</v>
      </c>
      <c r="C7222" s="1">
        <v>44842</v>
      </c>
      <c r="D7222" s="1" t="s">
        <v>18</v>
      </c>
      <c r="E7222" s="2">
        <v>330</v>
      </c>
      <c r="F7222" s="2">
        <v>48.66</v>
      </c>
      <c r="G7222" s="2">
        <v>0</v>
      </c>
      <c r="H7222" s="2">
        <v>378.66</v>
      </c>
      <c r="I7222" t="s">
        <v>562</v>
      </c>
      <c r="J7222" t="s">
        <v>71</v>
      </c>
      <c r="K7222">
        <v>33040</v>
      </c>
      <c r="L7222" t="s">
        <v>43</v>
      </c>
      <c r="M7222" t="s">
        <v>9746</v>
      </c>
      <c r="N7222" t="s">
        <v>12151</v>
      </c>
      <c r="T7222"/>
    </row>
    <row r="7223" spans="1:22" hidden="1" x14ac:dyDescent="0.25">
      <c r="A7223" t="s">
        <v>12152</v>
      </c>
      <c r="B7223" t="s">
        <v>9932</v>
      </c>
      <c r="C7223" s="1">
        <v>44842</v>
      </c>
      <c r="D7223" s="1" t="s">
        <v>18</v>
      </c>
      <c r="E7223" s="2">
        <v>330</v>
      </c>
      <c r="F7223" s="2">
        <v>39.270000000000003</v>
      </c>
      <c r="G7223" s="2">
        <v>0.27</v>
      </c>
      <c r="H7223" s="2">
        <v>369.54</v>
      </c>
      <c r="I7223" t="s">
        <v>364</v>
      </c>
      <c r="J7223" t="s">
        <v>277</v>
      </c>
      <c r="K7223">
        <v>80134</v>
      </c>
      <c r="L7223" t="s">
        <v>43</v>
      </c>
      <c r="M7223" t="s">
        <v>9746</v>
      </c>
      <c r="N7223" t="s">
        <v>12151</v>
      </c>
      <c r="T7223"/>
    </row>
    <row r="7224" spans="1:22" x14ac:dyDescent="0.25">
      <c r="A7224" t="s">
        <v>12152</v>
      </c>
      <c r="B7224" t="s">
        <v>9933</v>
      </c>
      <c r="C7224" s="1">
        <v>44842</v>
      </c>
      <c r="D7224" s="1" t="s">
        <v>18</v>
      </c>
      <c r="E7224" s="2">
        <v>330</v>
      </c>
      <c r="F7224" s="2">
        <v>36.78</v>
      </c>
      <c r="G7224" s="2">
        <v>25.58</v>
      </c>
      <c r="H7224" s="2">
        <v>392.36</v>
      </c>
      <c r="I7224" t="s">
        <v>2969</v>
      </c>
      <c r="J7224" t="s">
        <v>52</v>
      </c>
      <c r="K7224">
        <v>92024</v>
      </c>
      <c r="L7224" t="s">
        <v>43</v>
      </c>
      <c r="M7224" t="s">
        <v>9746</v>
      </c>
      <c r="N7224" t="s">
        <v>12151</v>
      </c>
      <c r="O7224" t="s">
        <v>12166</v>
      </c>
      <c r="P7224" s="10">
        <f>E7224</f>
        <v>330</v>
      </c>
      <c r="R7224" s="17">
        <f>VLOOKUP(I7224,Counties!$A$1:$D$1787,3,0)</f>
        <v>7.7499999999999999E-2</v>
      </c>
      <c r="S7224" s="10">
        <f>P7224*R7224</f>
        <v>25.574999999999999</v>
      </c>
      <c r="T7224" s="17" t="str">
        <f>VLOOKUP(I7224,Counties!$A$1:$D$1787,4,0)</f>
        <v>San Diego</v>
      </c>
      <c r="U7224" s="10">
        <f>G7224</f>
        <v>25.58</v>
      </c>
      <c r="V7224" s="10">
        <f>S7224-U7224</f>
        <v>-4.9999999999990052E-3</v>
      </c>
    </row>
    <row r="7225" spans="1:22" hidden="1" x14ac:dyDescent="0.25">
      <c r="A7225" t="s">
        <v>12152</v>
      </c>
      <c r="B7225" t="s">
        <v>9934</v>
      </c>
      <c r="C7225" s="1">
        <v>44842</v>
      </c>
      <c r="D7225" s="1" t="s">
        <v>18</v>
      </c>
      <c r="E7225" s="2">
        <v>540</v>
      </c>
      <c r="F7225" s="2">
        <v>80.48</v>
      </c>
      <c r="G7225" s="2">
        <v>0</v>
      </c>
      <c r="H7225" s="2">
        <v>620.48</v>
      </c>
      <c r="I7225" t="s">
        <v>2708</v>
      </c>
      <c r="J7225" t="s">
        <v>71</v>
      </c>
      <c r="K7225">
        <v>33129</v>
      </c>
      <c r="L7225" t="s">
        <v>43</v>
      </c>
      <c r="M7225" t="s">
        <v>9746</v>
      </c>
      <c r="N7225" t="s">
        <v>12151</v>
      </c>
      <c r="T7225"/>
    </row>
    <row r="7226" spans="1:22" hidden="1" x14ac:dyDescent="0.25">
      <c r="A7226" t="s">
        <v>12152</v>
      </c>
      <c r="B7226" t="s">
        <v>9935</v>
      </c>
      <c r="C7226" s="1">
        <v>44842</v>
      </c>
      <c r="D7226" s="1" t="s">
        <v>18</v>
      </c>
      <c r="E7226" s="2">
        <v>330</v>
      </c>
      <c r="F7226" s="2">
        <v>48.66</v>
      </c>
      <c r="G7226" s="2">
        <v>35.03</v>
      </c>
      <c r="H7226" s="2">
        <v>413.69</v>
      </c>
      <c r="I7226" t="s">
        <v>3326</v>
      </c>
      <c r="J7226" t="s">
        <v>33</v>
      </c>
      <c r="K7226">
        <v>37938</v>
      </c>
      <c r="L7226" t="s">
        <v>43</v>
      </c>
      <c r="M7226" t="s">
        <v>9746</v>
      </c>
      <c r="N7226" t="s">
        <v>12151</v>
      </c>
      <c r="T7226"/>
    </row>
    <row r="7227" spans="1:22" x14ac:dyDescent="0.25">
      <c r="A7227" t="s">
        <v>12152</v>
      </c>
      <c r="B7227" t="s">
        <v>9936</v>
      </c>
      <c r="C7227" s="1">
        <v>44842</v>
      </c>
      <c r="D7227" s="1" t="s">
        <v>18</v>
      </c>
      <c r="E7227" s="2">
        <v>300</v>
      </c>
      <c r="F7227" s="2">
        <v>42.43</v>
      </c>
      <c r="G7227" s="2">
        <v>23.97</v>
      </c>
      <c r="H7227" s="2">
        <v>366.4</v>
      </c>
      <c r="I7227" t="s">
        <v>5649</v>
      </c>
      <c r="J7227" t="s">
        <v>74</v>
      </c>
      <c r="K7227">
        <v>38652</v>
      </c>
      <c r="L7227" t="s">
        <v>75</v>
      </c>
      <c r="M7227" t="s">
        <v>9746</v>
      </c>
      <c r="N7227" t="s">
        <v>12151</v>
      </c>
      <c r="O7227" t="s">
        <v>12166</v>
      </c>
      <c r="P7227" s="10">
        <f>E7227</f>
        <v>300</v>
      </c>
      <c r="R7227" s="12">
        <v>7.7499999999999999E-2</v>
      </c>
      <c r="S7227" s="10">
        <f>P7227*R7227</f>
        <v>23.25</v>
      </c>
      <c r="T7227" t="s">
        <v>822</v>
      </c>
      <c r="U7227" s="10">
        <f>G7227</f>
        <v>23.97</v>
      </c>
      <c r="V7227" s="10">
        <f>S7227-U7227</f>
        <v>-0.71999999999999886</v>
      </c>
    </row>
    <row r="7228" spans="1:22" hidden="1" x14ac:dyDescent="0.25">
      <c r="A7228" t="s">
        <v>12152</v>
      </c>
      <c r="B7228" t="s">
        <v>9937</v>
      </c>
      <c r="C7228" s="1">
        <v>44842</v>
      </c>
      <c r="D7228" s="1" t="s">
        <v>18</v>
      </c>
      <c r="E7228" s="2">
        <v>330</v>
      </c>
      <c r="F7228" s="2">
        <v>43.23</v>
      </c>
      <c r="G7228" s="2">
        <v>29.44</v>
      </c>
      <c r="H7228" s="2">
        <v>402.67</v>
      </c>
      <c r="I7228" t="s">
        <v>6012</v>
      </c>
      <c r="J7228" t="s">
        <v>753</v>
      </c>
      <c r="K7228">
        <v>74055</v>
      </c>
      <c r="L7228" t="s">
        <v>43</v>
      </c>
      <c r="M7228" t="s">
        <v>9746</v>
      </c>
      <c r="N7228" t="s">
        <v>12151</v>
      </c>
      <c r="T7228"/>
    </row>
    <row r="7229" spans="1:22" hidden="1" x14ac:dyDescent="0.25">
      <c r="A7229" t="s">
        <v>12152</v>
      </c>
      <c r="B7229" t="s">
        <v>9938</v>
      </c>
      <c r="C7229" s="1">
        <v>44842</v>
      </c>
      <c r="D7229" s="1" t="s">
        <v>18</v>
      </c>
      <c r="E7229" s="2">
        <v>330</v>
      </c>
      <c r="F7229" s="2">
        <v>43.23</v>
      </c>
      <c r="G7229" s="2">
        <v>29.85</v>
      </c>
      <c r="H7229" s="2">
        <v>403.08</v>
      </c>
      <c r="I7229" t="s">
        <v>9939</v>
      </c>
      <c r="J7229" t="s">
        <v>59</v>
      </c>
      <c r="K7229">
        <v>75009</v>
      </c>
      <c r="L7229" t="s">
        <v>43</v>
      </c>
      <c r="M7229" t="s">
        <v>9746</v>
      </c>
      <c r="N7229" t="s">
        <v>12151</v>
      </c>
      <c r="T7229"/>
    </row>
    <row r="7230" spans="1:22" hidden="1" x14ac:dyDescent="0.25">
      <c r="A7230" t="s">
        <v>12153</v>
      </c>
      <c r="B7230" t="s">
        <v>9940</v>
      </c>
      <c r="C7230" s="1">
        <v>44893</v>
      </c>
      <c r="D7230" s="1" t="s">
        <v>18</v>
      </c>
      <c r="E7230" s="2">
        <v>205</v>
      </c>
      <c r="F7230" s="2">
        <v>23.66</v>
      </c>
      <c r="G7230" s="2">
        <v>18.29</v>
      </c>
      <c r="H7230" s="2">
        <v>246.95</v>
      </c>
      <c r="I7230" t="s">
        <v>9888</v>
      </c>
      <c r="J7230" t="s">
        <v>59</v>
      </c>
      <c r="K7230">
        <v>78373</v>
      </c>
      <c r="L7230" t="s">
        <v>43</v>
      </c>
      <c r="M7230" t="s">
        <v>9746</v>
      </c>
      <c r="N7230" t="s">
        <v>12151</v>
      </c>
      <c r="T7230"/>
    </row>
    <row r="7231" spans="1:22" hidden="1" x14ac:dyDescent="0.25">
      <c r="A7231" t="s">
        <v>12152</v>
      </c>
      <c r="B7231" t="s">
        <v>9941</v>
      </c>
      <c r="C7231" s="1">
        <v>44842</v>
      </c>
      <c r="D7231" s="1" t="s">
        <v>18</v>
      </c>
      <c r="E7231" s="2">
        <v>317</v>
      </c>
      <c r="F7231" s="2">
        <v>38.42</v>
      </c>
      <c r="G7231" s="2">
        <v>19.02</v>
      </c>
      <c r="H7231" s="2">
        <v>374.44</v>
      </c>
      <c r="I7231" t="s">
        <v>706</v>
      </c>
      <c r="J7231" t="s">
        <v>444</v>
      </c>
      <c r="K7231">
        <v>83706</v>
      </c>
      <c r="L7231" t="s">
        <v>43</v>
      </c>
      <c r="M7231" t="s">
        <v>9746</v>
      </c>
      <c r="N7231" t="s">
        <v>12151</v>
      </c>
      <c r="T7231"/>
    </row>
    <row r="7232" spans="1:22" hidden="1" x14ac:dyDescent="0.25">
      <c r="A7232" t="s">
        <v>12152</v>
      </c>
      <c r="B7232" t="s">
        <v>9942</v>
      </c>
      <c r="C7232" s="1">
        <v>44842</v>
      </c>
      <c r="D7232" s="1" t="s">
        <v>18</v>
      </c>
      <c r="E7232" s="2">
        <v>330</v>
      </c>
      <c r="F7232" s="2">
        <v>48.66</v>
      </c>
      <c r="G7232" s="2">
        <v>19.8</v>
      </c>
      <c r="H7232" s="2">
        <v>398.46</v>
      </c>
      <c r="I7232" t="s">
        <v>2489</v>
      </c>
      <c r="J7232" t="s">
        <v>30</v>
      </c>
      <c r="K7232">
        <v>22314</v>
      </c>
      <c r="L7232" t="s">
        <v>21</v>
      </c>
      <c r="M7232" t="s">
        <v>9746</v>
      </c>
      <c r="N7232" t="s">
        <v>12151</v>
      </c>
      <c r="T7232"/>
    </row>
    <row r="7233" spans="1:22" hidden="1" x14ac:dyDescent="0.25">
      <c r="A7233" t="s">
        <v>12152</v>
      </c>
      <c r="B7233" t="s">
        <v>9943</v>
      </c>
      <c r="C7233" s="1">
        <v>44842</v>
      </c>
      <c r="D7233" s="1" t="s">
        <v>18</v>
      </c>
      <c r="E7233" s="2">
        <v>330</v>
      </c>
      <c r="F7233" s="2">
        <v>48.66</v>
      </c>
      <c r="G7233" s="2">
        <v>35.97</v>
      </c>
      <c r="H7233" s="2">
        <v>414.63</v>
      </c>
      <c r="I7233" t="s">
        <v>983</v>
      </c>
      <c r="J7233" t="s">
        <v>33</v>
      </c>
      <c r="K7233">
        <v>37043</v>
      </c>
      <c r="L7233" t="s">
        <v>43</v>
      </c>
      <c r="M7233" t="s">
        <v>9746</v>
      </c>
      <c r="N7233" t="s">
        <v>12151</v>
      </c>
      <c r="T7233"/>
    </row>
    <row r="7234" spans="1:22" hidden="1" x14ac:dyDescent="0.25">
      <c r="A7234" t="s">
        <v>12152</v>
      </c>
      <c r="B7234" t="s">
        <v>9944</v>
      </c>
      <c r="C7234" s="1">
        <v>44842</v>
      </c>
      <c r="D7234" s="1" t="s">
        <v>18</v>
      </c>
      <c r="E7234" s="2">
        <v>330</v>
      </c>
      <c r="F7234" s="2">
        <v>48.66</v>
      </c>
      <c r="G7234" s="2">
        <v>0</v>
      </c>
      <c r="H7234" s="2">
        <v>378.66</v>
      </c>
      <c r="I7234" t="s">
        <v>757</v>
      </c>
      <c r="J7234" t="s">
        <v>93</v>
      </c>
      <c r="K7234">
        <v>63128</v>
      </c>
      <c r="L7234" t="s">
        <v>43</v>
      </c>
      <c r="M7234" t="s">
        <v>9746</v>
      </c>
      <c r="N7234" t="s">
        <v>12151</v>
      </c>
      <c r="T7234"/>
    </row>
    <row r="7235" spans="1:22" x14ac:dyDescent="0.25">
      <c r="A7235" t="s">
        <v>12152</v>
      </c>
      <c r="B7235" t="s">
        <v>9945</v>
      </c>
      <c r="C7235" s="1">
        <v>44842</v>
      </c>
      <c r="D7235" s="1" t="s">
        <v>18</v>
      </c>
      <c r="E7235" s="2">
        <v>330</v>
      </c>
      <c r="F7235" s="2">
        <v>48.66</v>
      </c>
      <c r="G7235" s="2">
        <v>45.87</v>
      </c>
      <c r="H7235" s="2">
        <v>424.53</v>
      </c>
      <c r="I7235" t="s">
        <v>3365</v>
      </c>
      <c r="J7235" t="s">
        <v>131</v>
      </c>
      <c r="K7235">
        <v>72712</v>
      </c>
      <c r="L7235" t="s">
        <v>75</v>
      </c>
      <c r="M7235" t="s">
        <v>9746</v>
      </c>
      <c r="N7235" t="s">
        <v>12151</v>
      </c>
      <c r="O7235" t="s">
        <v>12166</v>
      </c>
      <c r="P7235" s="10">
        <f>E7235</f>
        <v>330</v>
      </c>
      <c r="R7235" s="12">
        <v>7.7499999999999999E-2</v>
      </c>
      <c r="S7235" s="10">
        <f>P7235*R7235</f>
        <v>25.574999999999999</v>
      </c>
      <c r="T7235" t="s">
        <v>822</v>
      </c>
      <c r="U7235" s="10">
        <f>G7235</f>
        <v>45.87</v>
      </c>
      <c r="V7235" s="10">
        <f>S7235-U7235</f>
        <v>-20.294999999999998</v>
      </c>
    </row>
    <row r="7236" spans="1:22" hidden="1" x14ac:dyDescent="0.25">
      <c r="A7236" t="s">
        <v>12152</v>
      </c>
      <c r="B7236" t="s">
        <v>9946</v>
      </c>
      <c r="C7236" s="1">
        <v>44854</v>
      </c>
      <c r="D7236" s="1" t="s">
        <v>18</v>
      </c>
      <c r="E7236" s="2">
        <v>330</v>
      </c>
      <c r="F7236" s="2">
        <v>48.66</v>
      </c>
      <c r="G7236" s="2">
        <v>19.8</v>
      </c>
      <c r="H7236" s="2">
        <v>398.46</v>
      </c>
      <c r="I7236" t="s">
        <v>946</v>
      </c>
      <c r="J7236" t="s">
        <v>30</v>
      </c>
      <c r="K7236">
        <v>22201</v>
      </c>
      <c r="L7236" t="s">
        <v>21</v>
      </c>
      <c r="M7236" t="s">
        <v>9746</v>
      </c>
      <c r="N7236" t="s">
        <v>12151</v>
      </c>
      <c r="T7236"/>
    </row>
    <row r="7237" spans="1:22" hidden="1" x14ac:dyDescent="0.25">
      <c r="A7237" t="s">
        <v>12152</v>
      </c>
      <c r="B7237" t="s">
        <v>9947</v>
      </c>
      <c r="C7237" s="1">
        <v>44854</v>
      </c>
      <c r="D7237" s="1" t="s">
        <v>18</v>
      </c>
      <c r="E7237" s="2">
        <v>310.5</v>
      </c>
      <c r="F7237" s="2">
        <v>48.66</v>
      </c>
      <c r="G7237" s="2">
        <v>0</v>
      </c>
      <c r="H7237" s="2">
        <v>359.16</v>
      </c>
      <c r="I7237" t="s">
        <v>9793</v>
      </c>
      <c r="J7237" t="s">
        <v>93</v>
      </c>
      <c r="K7237">
        <v>63141</v>
      </c>
      <c r="L7237" t="s">
        <v>43</v>
      </c>
      <c r="M7237" t="s">
        <v>9746</v>
      </c>
      <c r="N7237" t="s">
        <v>12151</v>
      </c>
      <c r="T7237"/>
    </row>
    <row r="7238" spans="1:22" hidden="1" x14ac:dyDescent="0.25">
      <c r="A7238" t="s">
        <v>12152</v>
      </c>
      <c r="B7238" t="s">
        <v>9948</v>
      </c>
      <c r="C7238" s="1">
        <v>44842</v>
      </c>
      <c r="D7238" s="1" t="s">
        <v>18</v>
      </c>
      <c r="E7238" s="2">
        <v>330</v>
      </c>
      <c r="F7238" s="2">
        <v>48.66</v>
      </c>
      <c r="G7238" s="2">
        <v>26.39</v>
      </c>
      <c r="H7238" s="2">
        <v>405.05</v>
      </c>
      <c r="I7238" t="s">
        <v>6851</v>
      </c>
      <c r="J7238" t="s">
        <v>472</v>
      </c>
      <c r="K7238">
        <v>3102</v>
      </c>
      <c r="L7238" t="s">
        <v>43</v>
      </c>
      <c r="M7238" t="s">
        <v>9746</v>
      </c>
      <c r="N7238" t="s">
        <v>12151</v>
      </c>
      <c r="T7238"/>
    </row>
    <row r="7239" spans="1:22" x14ac:dyDescent="0.25">
      <c r="A7239" t="s">
        <v>12153</v>
      </c>
      <c r="B7239" t="s">
        <v>9949</v>
      </c>
      <c r="C7239" s="1">
        <v>44879</v>
      </c>
      <c r="D7239" s="1" t="s">
        <v>18</v>
      </c>
      <c r="E7239" s="2">
        <v>0</v>
      </c>
      <c r="F7239" s="2">
        <v>0</v>
      </c>
      <c r="G7239" s="2">
        <v>0</v>
      </c>
      <c r="H7239" s="2">
        <v>0</v>
      </c>
      <c r="I7239" t="s">
        <v>9769</v>
      </c>
      <c r="J7239" t="s">
        <v>52</v>
      </c>
      <c r="K7239">
        <v>91792</v>
      </c>
      <c r="L7239" t="s">
        <v>43</v>
      </c>
      <c r="M7239" t="s">
        <v>9746</v>
      </c>
      <c r="N7239" t="s">
        <v>12151</v>
      </c>
      <c r="O7239" t="s">
        <v>12166</v>
      </c>
      <c r="P7239" s="10">
        <f t="shared" ref="P7239:P7240" si="2285">E7239</f>
        <v>0</v>
      </c>
      <c r="R7239" s="17">
        <f>VLOOKUP(I7239,Counties!$A$1:$D$1787,3,0)</f>
        <v>9.5000000000000001E-2</v>
      </c>
      <c r="S7239" s="10">
        <f>P7239*R7239</f>
        <v>0</v>
      </c>
      <c r="T7239" s="17" t="str">
        <f>VLOOKUP(I7239,Counties!$A$1:$D$1787,4,0)</f>
        <v>Los Angeles</v>
      </c>
      <c r="U7239" s="10">
        <f t="shared" ref="U7239:U7240" si="2286">G7239</f>
        <v>0</v>
      </c>
      <c r="V7239" s="10">
        <f t="shared" ref="V7239:V7240" si="2287">S7239-U7239</f>
        <v>0</v>
      </c>
    </row>
    <row r="7240" spans="1:22" x14ac:dyDescent="0.25">
      <c r="A7240" t="s">
        <v>12152</v>
      </c>
      <c r="B7240" t="s">
        <v>9950</v>
      </c>
      <c r="C7240" s="1">
        <v>44844</v>
      </c>
      <c r="D7240" s="1" t="s">
        <v>54</v>
      </c>
      <c r="E7240" s="2">
        <v>-330</v>
      </c>
      <c r="F7240" s="2">
        <v>-48.66</v>
      </c>
      <c r="G7240" s="2">
        <v>-45.87</v>
      </c>
      <c r="H7240" s="2">
        <v>-424.53</v>
      </c>
      <c r="I7240" t="s">
        <v>3365</v>
      </c>
      <c r="J7240" t="s">
        <v>131</v>
      </c>
      <c r="K7240">
        <v>72712</v>
      </c>
      <c r="L7240" t="s">
        <v>75</v>
      </c>
      <c r="M7240" t="s">
        <v>9746</v>
      </c>
      <c r="N7240" t="s">
        <v>12151</v>
      </c>
      <c r="O7240" t="s">
        <v>12166</v>
      </c>
      <c r="P7240" s="10">
        <f t="shared" si="2285"/>
        <v>-330</v>
      </c>
      <c r="R7240" s="12">
        <v>7.7499999999999999E-2</v>
      </c>
      <c r="S7240" s="10">
        <f>P7240*R7240</f>
        <v>-25.574999999999999</v>
      </c>
      <c r="T7240" t="s">
        <v>822</v>
      </c>
      <c r="U7240" s="10">
        <f t="shared" si="2286"/>
        <v>-45.87</v>
      </c>
      <c r="V7240" s="10">
        <f t="shared" si="2287"/>
        <v>20.294999999999998</v>
      </c>
    </row>
    <row r="7241" spans="1:22" hidden="1" x14ac:dyDescent="0.25">
      <c r="A7241" t="s">
        <v>12152</v>
      </c>
      <c r="B7241" t="s">
        <v>9951</v>
      </c>
      <c r="C7241" s="1">
        <v>44842</v>
      </c>
      <c r="D7241" s="1" t="s">
        <v>18</v>
      </c>
      <c r="E7241" s="2">
        <v>330</v>
      </c>
      <c r="F7241" s="2">
        <v>43.23</v>
      </c>
      <c r="G7241" s="2">
        <v>29.85</v>
      </c>
      <c r="H7241" s="2">
        <v>403.08</v>
      </c>
      <c r="I7241" t="s">
        <v>112</v>
      </c>
      <c r="J7241" t="s">
        <v>59</v>
      </c>
      <c r="K7241">
        <v>77995</v>
      </c>
      <c r="L7241" t="s">
        <v>43</v>
      </c>
      <c r="M7241" t="s">
        <v>9746</v>
      </c>
      <c r="N7241" t="s">
        <v>12151</v>
      </c>
      <c r="T7241"/>
    </row>
    <row r="7242" spans="1:22" hidden="1" x14ac:dyDescent="0.25">
      <c r="A7242" t="s">
        <v>12152</v>
      </c>
      <c r="B7242" t="s">
        <v>9952</v>
      </c>
      <c r="C7242" s="1">
        <v>44842</v>
      </c>
      <c r="D7242" s="1" t="s">
        <v>18</v>
      </c>
      <c r="E7242" s="2">
        <v>330</v>
      </c>
      <c r="F7242" s="2">
        <v>48.66</v>
      </c>
      <c r="G7242" s="2">
        <v>23.67</v>
      </c>
      <c r="H7242" s="2">
        <v>402.33</v>
      </c>
      <c r="I7242" t="s">
        <v>9953</v>
      </c>
      <c r="J7242" t="s">
        <v>203</v>
      </c>
      <c r="K7242">
        <v>61501</v>
      </c>
      <c r="L7242" t="s">
        <v>21</v>
      </c>
      <c r="M7242" t="s">
        <v>9746</v>
      </c>
      <c r="N7242" t="s">
        <v>12151</v>
      </c>
      <c r="T7242"/>
    </row>
    <row r="7243" spans="1:22" x14ac:dyDescent="0.25">
      <c r="A7243" t="s">
        <v>12152</v>
      </c>
      <c r="B7243" t="s">
        <v>9954</v>
      </c>
      <c r="C7243" s="1">
        <v>44842</v>
      </c>
      <c r="D7243" s="1" t="s">
        <v>18</v>
      </c>
      <c r="E7243" s="2">
        <v>330</v>
      </c>
      <c r="F7243" s="2">
        <v>36.78</v>
      </c>
      <c r="G7243" s="2">
        <v>30.53</v>
      </c>
      <c r="H7243" s="2">
        <v>397.31</v>
      </c>
      <c r="I7243" t="s">
        <v>3990</v>
      </c>
      <c r="J7243" t="s">
        <v>52</v>
      </c>
      <c r="K7243">
        <v>95472</v>
      </c>
      <c r="L7243" t="s">
        <v>43</v>
      </c>
      <c r="M7243" t="s">
        <v>9746</v>
      </c>
      <c r="N7243" t="s">
        <v>12151</v>
      </c>
      <c r="O7243" t="s">
        <v>12166</v>
      </c>
      <c r="P7243" s="10">
        <f>E7243</f>
        <v>330</v>
      </c>
      <c r="R7243" s="17">
        <f>VLOOKUP(I7243,Counties!$A$1:$D$1787,3,0)</f>
        <v>9.2499999999999999E-2</v>
      </c>
      <c r="S7243" s="10">
        <f>P7243*R7243</f>
        <v>30.524999999999999</v>
      </c>
      <c r="T7243" s="17" t="str">
        <f>VLOOKUP(I7243,Counties!$A$1:$D$1787,4,0)</f>
        <v>Sonoma</v>
      </c>
      <c r="U7243" s="10">
        <f>G7243</f>
        <v>30.53</v>
      </c>
      <c r="V7243" s="10">
        <f>S7243-U7243</f>
        <v>-5.000000000002558E-3</v>
      </c>
    </row>
    <row r="7244" spans="1:22" hidden="1" x14ac:dyDescent="0.25">
      <c r="A7244" t="s">
        <v>12152</v>
      </c>
      <c r="B7244" t="s">
        <v>9955</v>
      </c>
      <c r="C7244" s="1">
        <v>44842</v>
      </c>
      <c r="D7244" s="1" t="s">
        <v>18</v>
      </c>
      <c r="E7244" s="2">
        <v>330</v>
      </c>
      <c r="F7244" s="2">
        <v>43.23</v>
      </c>
      <c r="G7244" s="2">
        <v>29.85</v>
      </c>
      <c r="H7244" s="2">
        <v>403.08</v>
      </c>
      <c r="I7244" t="s">
        <v>7218</v>
      </c>
      <c r="J7244" t="s">
        <v>59</v>
      </c>
      <c r="K7244">
        <v>78613</v>
      </c>
      <c r="L7244" t="s">
        <v>43</v>
      </c>
      <c r="M7244" t="s">
        <v>9746</v>
      </c>
      <c r="N7244" t="s">
        <v>12151</v>
      </c>
      <c r="T7244"/>
    </row>
    <row r="7245" spans="1:22" hidden="1" x14ac:dyDescent="0.25">
      <c r="A7245" t="s">
        <v>12152</v>
      </c>
      <c r="B7245" t="s">
        <v>9956</v>
      </c>
      <c r="C7245" s="1">
        <v>44842</v>
      </c>
      <c r="D7245" s="1" t="s">
        <v>18</v>
      </c>
      <c r="E7245" s="2">
        <v>330</v>
      </c>
      <c r="F7245" s="2">
        <v>48.66</v>
      </c>
      <c r="G7245" s="2">
        <v>0</v>
      </c>
      <c r="H7245" s="2">
        <v>378.66</v>
      </c>
      <c r="I7245" t="s">
        <v>9957</v>
      </c>
      <c r="J7245" t="s">
        <v>265</v>
      </c>
      <c r="K7245">
        <v>1106</v>
      </c>
      <c r="L7245" t="s">
        <v>43</v>
      </c>
      <c r="M7245" t="s">
        <v>9746</v>
      </c>
      <c r="N7245" t="s">
        <v>12151</v>
      </c>
      <c r="T7245"/>
    </row>
    <row r="7246" spans="1:22" hidden="1" x14ac:dyDescent="0.25">
      <c r="A7246" t="s">
        <v>12152</v>
      </c>
      <c r="B7246" t="s">
        <v>9958</v>
      </c>
      <c r="C7246" s="1">
        <v>44842</v>
      </c>
      <c r="D7246" s="1" t="s">
        <v>18</v>
      </c>
      <c r="E7246" s="2">
        <v>276</v>
      </c>
      <c r="F7246" s="2">
        <v>48.66</v>
      </c>
      <c r="G7246" s="2">
        <v>21.5</v>
      </c>
      <c r="H7246" s="2">
        <v>346.16</v>
      </c>
      <c r="I7246" t="s">
        <v>1342</v>
      </c>
      <c r="J7246" t="s">
        <v>78</v>
      </c>
      <c r="K7246">
        <v>7728</v>
      </c>
      <c r="L7246" t="s">
        <v>21</v>
      </c>
      <c r="M7246" t="s">
        <v>9746</v>
      </c>
      <c r="N7246" t="s">
        <v>12151</v>
      </c>
      <c r="T7246"/>
    </row>
    <row r="7247" spans="1:22" hidden="1" x14ac:dyDescent="0.25">
      <c r="A7247" t="s">
        <v>12152</v>
      </c>
      <c r="B7247" t="s">
        <v>9959</v>
      </c>
      <c r="C7247" s="1">
        <v>44842</v>
      </c>
      <c r="D7247" s="1" t="s">
        <v>18</v>
      </c>
      <c r="E7247" s="2">
        <v>330</v>
      </c>
      <c r="F7247" s="2">
        <v>38.65</v>
      </c>
      <c r="G7247" s="2">
        <v>0</v>
      </c>
      <c r="H7247" s="2">
        <v>368.65</v>
      </c>
      <c r="I7247" t="s">
        <v>5851</v>
      </c>
      <c r="J7247" t="s">
        <v>577</v>
      </c>
      <c r="K7247">
        <v>97306</v>
      </c>
      <c r="L7247" t="s">
        <v>43</v>
      </c>
      <c r="M7247" t="s">
        <v>9746</v>
      </c>
      <c r="N7247" t="s">
        <v>12151</v>
      </c>
      <c r="T7247"/>
    </row>
    <row r="7248" spans="1:22" x14ac:dyDescent="0.25">
      <c r="A7248" t="s">
        <v>12152</v>
      </c>
      <c r="B7248" t="s">
        <v>9960</v>
      </c>
      <c r="C7248" s="1">
        <v>44843</v>
      </c>
      <c r="D7248" s="1" t="s">
        <v>54</v>
      </c>
      <c r="E7248" s="2">
        <v>-330</v>
      </c>
      <c r="F7248" s="2">
        <v>-48.66</v>
      </c>
      <c r="G7248" s="2">
        <v>-22.72</v>
      </c>
      <c r="H7248" s="2">
        <v>-401.38</v>
      </c>
      <c r="I7248" t="s">
        <v>4099</v>
      </c>
      <c r="J7248" t="s">
        <v>138</v>
      </c>
      <c r="K7248">
        <v>48640</v>
      </c>
      <c r="L7248" t="s">
        <v>75</v>
      </c>
      <c r="M7248" t="s">
        <v>9746</v>
      </c>
      <c r="N7248" t="s">
        <v>12151</v>
      </c>
      <c r="O7248" t="s">
        <v>12166</v>
      </c>
      <c r="P7248" s="10">
        <f>E7248</f>
        <v>-330</v>
      </c>
      <c r="R7248" s="12">
        <v>7.7499999999999999E-2</v>
      </c>
      <c r="S7248" s="10">
        <f>P7248*R7248</f>
        <v>-25.574999999999999</v>
      </c>
      <c r="T7248" t="s">
        <v>822</v>
      </c>
      <c r="U7248" s="10">
        <f>G7248</f>
        <v>-22.72</v>
      </c>
      <c r="V7248" s="10">
        <f>S7248-U7248</f>
        <v>-2.8550000000000004</v>
      </c>
    </row>
    <row r="7249" spans="1:22" x14ac:dyDescent="0.25">
      <c r="A7249" t="s">
        <v>12152</v>
      </c>
      <c r="B7249" t="s">
        <v>9961</v>
      </c>
      <c r="C7249" s="1">
        <v>44840</v>
      </c>
      <c r="D7249" s="1" t="s">
        <v>23</v>
      </c>
      <c r="E7249" s="2">
        <v>50</v>
      </c>
      <c r="F7249" s="2">
        <v>0</v>
      </c>
      <c r="G7249" s="2">
        <v>0</v>
      </c>
      <c r="H7249" s="2">
        <v>50</v>
      </c>
      <c r="I7249" t="s">
        <v>17</v>
      </c>
      <c r="J7249" t="s">
        <v>17</v>
      </c>
      <c r="K7249" t="s">
        <v>17</v>
      </c>
      <c r="L7249" t="s">
        <v>24</v>
      </c>
      <c r="M7249" t="s">
        <v>9746</v>
      </c>
      <c r="N7249" t="s">
        <v>12151</v>
      </c>
      <c r="O7249" t="s">
        <v>12164</v>
      </c>
      <c r="Q7249" s="10">
        <f>E7249</f>
        <v>50</v>
      </c>
      <c r="T7249"/>
    </row>
    <row r="7250" spans="1:22" hidden="1" x14ac:dyDescent="0.25">
      <c r="A7250" t="s">
        <v>12152</v>
      </c>
      <c r="B7250" t="s">
        <v>9962</v>
      </c>
      <c r="C7250" s="1">
        <v>44842</v>
      </c>
      <c r="D7250" s="1" t="s">
        <v>18</v>
      </c>
      <c r="E7250" s="2">
        <v>280</v>
      </c>
      <c r="F7250" s="2">
        <v>48.66</v>
      </c>
      <c r="G7250" s="2">
        <v>32.04</v>
      </c>
      <c r="H7250" s="2">
        <v>360.7</v>
      </c>
      <c r="I7250" t="s">
        <v>1243</v>
      </c>
      <c r="J7250" t="s">
        <v>33</v>
      </c>
      <c r="K7250">
        <v>37064</v>
      </c>
      <c r="L7250" t="s">
        <v>43</v>
      </c>
      <c r="M7250" t="s">
        <v>9746</v>
      </c>
      <c r="N7250" t="s">
        <v>12151</v>
      </c>
      <c r="T7250"/>
    </row>
    <row r="7251" spans="1:22" x14ac:dyDescent="0.25">
      <c r="A7251" t="s">
        <v>12152</v>
      </c>
      <c r="B7251" t="s">
        <v>9963</v>
      </c>
      <c r="C7251" s="1">
        <v>44842</v>
      </c>
      <c r="D7251" s="1" t="s">
        <v>18</v>
      </c>
      <c r="E7251" s="2">
        <v>330</v>
      </c>
      <c r="F7251" s="2">
        <v>36.78</v>
      </c>
      <c r="G7251" s="2">
        <v>31.35</v>
      </c>
      <c r="H7251" s="2">
        <v>398.13</v>
      </c>
      <c r="I7251" t="s">
        <v>9964</v>
      </c>
      <c r="J7251" t="s">
        <v>52</v>
      </c>
      <c r="K7251">
        <v>91011</v>
      </c>
      <c r="L7251" t="s">
        <v>43</v>
      </c>
      <c r="M7251" t="s">
        <v>9746</v>
      </c>
      <c r="N7251" t="s">
        <v>12151</v>
      </c>
      <c r="O7251" t="s">
        <v>12166</v>
      </c>
      <c r="P7251" s="10">
        <f>E7251</f>
        <v>330</v>
      </c>
      <c r="R7251" s="17">
        <f>VLOOKUP(I7251,Counties!$A$1:$D$1787,3,0)</f>
        <v>9.5000000000000001E-2</v>
      </c>
      <c r="S7251" s="10">
        <f>P7251*R7251</f>
        <v>31.35</v>
      </c>
      <c r="T7251" s="17" t="str">
        <f>VLOOKUP(I7251,Counties!$A$1:$D$1787,4,0)</f>
        <v>Los Angeles</v>
      </c>
      <c r="U7251" s="10">
        <f>G7251</f>
        <v>31.35</v>
      </c>
      <c r="V7251" s="10">
        <f>S7251-U7251</f>
        <v>0</v>
      </c>
    </row>
    <row r="7252" spans="1:22" hidden="1" x14ac:dyDescent="0.25">
      <c r="A7252" t="s">
        <v>12152</v>
      </c>
      <c r="B7252" t="s">
        <v>9965</v>
      </c>
      <c r="C7252" s="1">
        <v>44842</v>
      </c>
      <c r="D7252" s="1" t="s">
        <v>18</v>
      </c>
      <c r="E7252" s="2">
        <v>330</v>
      </c>
      <c r="F7252" s="2">
        <v>48.66</v>
      </c>
      <c r="G7252" s="2">
        <v>22.72</v>
      </c>
      <c r="H7252" s="2">
        <v>401.38</v>
      </c>
      <c r="I7252" t="s">
        <v>5593</v>
      </c>
      <c r="J7252" t="s">
        <v>88</v>
      </c>
      <c r="K7252">
        <v>19446</v>
      </c>
      <c r="L7252" t="s">
        <v>43</v>
      </c>
      <c r="M7252" t="s">
        <v>9746</v>
      </c>
      <c r="N7252" t="s">
        <v>12151</v>
      </c>
      <c r="T7252"/>
    </row>
    <row r="7253" spans="1:22" hidden="1" x14ac:dyDescent="0.25">
      <c r="A7253" t="s">
        <v>12152</v>
      </c>
      <c r="B7253" t="s">
        <v>9966</v>
      </c>
      <c r="C7253" s="1">
        <v>44842</v>
      </c>
      <c r="D7253" s="1" t="s">
        <v>18</v>
      </c>
      <c r="E7253" s="2">
        <v>330</v>
      </c>
      <c r="F7253" s="2">
        <v>48.66</v>
      </c>
      <c r="G7253" s="2">
        <v>26.39</v>
      </c>
      <c r="H7253" s="2">
        <v>405.05</v>
      </c>
      <c r="I7253" t="s">
        <v>2326</v>
      </c>
      <c r="J7253" t="s">
        <v>472</v>
      </c>
      <c r="K7253">
        <v>3110</v>
      </c>
      <c r="L7253" t="s">
        <v>43</v>
      </c>
      <c r="M7253" t="s">
        <v>9746</v>
      </c>
      <c r="N7253" t="s">
        <v>12151</v>
      </c>
      <c r="T7253"/>
    </row>
    <row r="7254" spans="1:22" hidden="1" x14ac:dyDescent="0.25">
      <c r="A7254" t="s">
        <v>12152</v>
      </c>
      <c r="B7254" t="s">
        <v>9968</v>
      </c>
      <c r="C7254" s="1">
        <v>44849</v>
      </c>
      <c r="D7254" s="1" t="s">
        <v>18</v>
      </c>
      <c r="E7254" s="2">
        <v>320</v>
      </c>
      <c r="F7254" s="2">
        <v>48.66</v>
      </c>
      <c r="G7254" s="2">
        <v>16.96</v>
      </c>
      <c r="H7254" s="2">
        <v>385.62</v>
      </c>
      <c r="I7254" t="s">
        <v>8091</v>
      </c>
      <c r="J7254" t="s">
        <v>30</v>
      </c>
      <c r="K7254">
        <v>22630</v>
      </c>
      <c r="L7254" t="s">
        <v>21</v>
      </c>
      <c r="M7254" t="s">
        <v>9967</v>
      </c>
      <c r="N7254" t="s">
        <v>12151</v>
      </c>
      <c r="T7254"/>
    </row>
    <row r="7255" spans="1:22" hidden="1" x14ac:dyDescent="0.25">
      <c r="A7255" t="s">
        <v>12152</v>
      </c>
      <c r="B7255" t="s">
        <v>9970</v>
      </c>
      <c r="C7255" s="1">
        <v>44849</v>
      </c>
      <c r="D7255" s="1" t="s">
        <v>18</v>
      </c>
      <c r="E7255" s="2">
        <v>320</v>
      </c>
      <c r="F7255" s="2">
        <v>48.66</v>
      </c>
      <c r="G7255" s="2">
        <v>22.13</v>
      </c>
      <c r="H7255" s="2">
        <v>390.79</v>
      </c>
      <c r="I7255" t="s">
        <v>9154</v>
      </c>
      <c r="J7255" t="s">
        <v>88</v>
      </c>
      <c r="K7255">
        <v>19010</v>
      </c>
      <c r="L7255" t="s">
        <v>43</v>
      </c>
      <c r="M7255" t="s">
        <v>9967</v>
      </c>
      <c r="N7255" t="s">
        <v>12151</v>
      </c>
      <c r="T7255"/>
    </row>
    <row r="7256" spans="1:22" hidden="1" x14ac:dyDescent="0.25">
      <c r="A7256" t="s">
        <v>12152</v>
      </c>
      <c r="B7256" t="s">
        <v>9971</v>
      </c>
      <c r="C7256" s="1">
        <v>44851</v>
      </c>
      <c r="D7256" s="1" t="s">
        <v>18</v>
      </c>
      <c r="E7256" s="2">
        <v>234</v>
      </c>
      <c r="F7256" s="2">
        <v>48.66</v>
      </c>
      <c r="G7256" s="2">
        <v>20.49</v>
      </c>
      <c r="H7256" s="2">
        <v>303.14999999999998</v>
      </c>
      <c r="I7256" t="s">
        <v>9180</v>
      </c>
      <c r="J7256" t="s">
        <v>20</v>
      </c>
      <c r="K7256">
        <v>27526</v>
      </c>
      <c r="L7256" t="s">
        <v>21</v>
      </c>
      <c r="M7256" t="s">
        <v>9967</v>
      </c>
      <c r="N7256" t="s">
        <v>12151</v>
      </c>
      <c r="T7256"/>
    </row>
    <row r="7257" spans="1:22" hidden="1" x14ac:dyDescent="0.25">
      <c r="A7257" t="s">
        <v>12153</v>
      </c>
      <c r="B7257" t="s">
        <v>9972</v>
      </c>
      <c r="C7257" s="1">
        <v>44866</v>
      </c>
      <c r="D7257" s="1" t="s">
        <v>18</v>
      </c>
      <c r="E7257" s="2">
        <v>0</v>
      </c>
      <c r="F7257" s="2">
        <v>0</v>
      </c>
      <c r="G7257" s="2">
        <v>0</v>
      </c>
      <c r="H7257" s="2">
        <v>0</v>
      </c>
      <c r="I7257" t="s">
        <v>5534</v>
      </c>
      <c r="J7257" t="s">
        <v>30</v>
      </c>
      <c r="K7257">
        <v>20165</v>
      </c>
      <c r="L7257" t="s">
        <v>21</v>
      </c>
      <c r="M7257" t="s">
        <v>9967</v>
      </c>
      <c r="N7257" t="s">
        <v>12151</v>
      </c>
      <c r="T7257"/>
    </row>
    <row r="7258" spans="1:22" hidden="1" x14ac:dyDescent="0.25">
      <c r="A7258" t="s">
        <v>12152</v>
      </c>
      <c r="B7258" t="s">
        <v>9973</v>
      </c>
      <c r="C7258" s="1">
        <v>44849</v>
      </c>
      <c r="D7258" s="1" t="s">
        <v>18</v>
      </c>
      <c r="E7258" s="2">
        <v>320</v>
      </c>
      <c r="F7258" s="2">
        <v>48.66</v>
      </c>
      <c r="G7258" s="2">
        <v>35.020000000000003</v>
      </c>
      <c r="H7258" s="2">
        <v>403.68</v>
      </c>
      <c r="I7258" t="s">
        <v>983</v>
      </c>
      <c r="J7258" t="s">
        <v>33</v>
      </c>
      <c r="K7258">
        <v>37043</v>
      </c>
      <c r="L7258" t="s">
        <v>43</v>
      </c>
      <c r="M7258" t="s">
        <v>9967</v>
      </c>
      <c r="N7258" t="s">
        <v>12151</v>
      </c>
      <c r="T7258"/>
    </row>
    <row r="7259" spans="1:22" hidden="1" x14ac:dyDescent="0.25">
      <c r="A7259" t="s">
        <v>12152</v>
      </c>
      <c r="B7259" t="s">
        <v>9974</v>
      </c>
      <c r="C7259" s="1">
        <v>44849</v>
      </c>
      <c r="D7259" s="1" t="s">
        <v>18</v>
      </c>
      <c r="E7259" s="2">
        <v>309.99</v>
      </c>
      <c r="F7259" s="2">
        <v>48.66</v>
      </c>
      <c r="G7259" s="2">
        <v>18.600000000000001</v>
      </c>
      <c r="H7259" s="2">
        <v>377.25</v>
      </c>
      <c r="I7259" t="s">
        <v>2859</v>
      </c>
      <c r="J7259" t="s">
        <v>30</v>
      </c>
      <c r="K7259">
        <v>20155</v>
      </c>
      <c r="L7259" t="s">
        <v>21</v>
      </c>
      <c r="M7259" t="s">
        <v>9967</v>
      </c>
      <c r="N7259" t="s">
        <v>12151</v>
      </c>
      <c r="T7259"/>
    </row>
    <row r="7260" spans="1:22" hidden="1" x14ac:dyDescent="0.25">
      <c r="A7260" t="s">
        <v>12152</v>
      </c>
      <c r="B7260" t="s">
        <v>9975</v>
      </c>
      <c r="C7260" s="1">
        <v>44849</v>
      </c>
      <c r="D7260" s="1" t="s">
        <v>18</v>
      </c>
      <c r="E7260" s="2">
        <v>320</v>
      </c>
      <c r="F7260" s="2">
        <v>48.66</v>
      </c>
      <c r="G7260" s="2">
        <v>25.82</v>
      </c>
      <c r="H7260" s="2">
        <v>394.48</v>
      </c>
      <c r="I7260" t="s">
        <v>9976</v>
      </c>
      <c r="J7260" t="s">
        <v>134</v>
      </c>
      <c r="K7260">
        <v>47630</v>
      </c>
      <c r="L7260" t="s">
        <v>43</v>
      </c>
      <c r="M7260" t="s">
        <v>9967</v>
      </c>
      <c r="N7260" t="s">
        <v>12151</v>
      </c>
      <c r="T7260"/>
    </row>
    <row r="7261" spans="1:22" hidden="1" x14ac:dyDescent="0.25">
      <c r="A7261" t="s">
        <v>12152</v>
      </c>
      <c r="B7261" t="s">
        <v>9977</v>
      </c>
      <c r="C7261" s="1">
        <v>44849</v>
      </c>
      <c r="D7261" s="1" t="s">
        <v>18</v>
      </c>
      <c r="E7261" s="2">
        <v>234</v>
      </c>
      <c r="F7261" s="2">
        <v>48.66</v>
      </c>
      <c r="G7261" s="2">
        <v>14.04</v>
      </c>
      <c r="H7261" s="2">
        <v>296.7</v>
      </c>
      <c r="I7261" t="s">
        <v>5534</v>
      </c>
      <c r="J7261" t="s">
        <v>30</v>
      </c>
      <c r="K7261">
        <v>20165</v>
      </c>
      <c r="L7261" t="s">
        <v>21</v>
      </c>
      <c r="M7261" t="s">
        <v>9967</v>
      </c>
      <c r="N7261" t="s">
        <v>12151</v>
      </c>
      <c r="T7261"/>
    </row>
    <row r="7262" spans="1:22" hidden="1" x14ac:dyDescent="0.25">
      <c r="A7262" t="s">
        <v>12153</v>
      </c>
      <c r="B7262" t="s">
        <v>9978</v>
      </c>
      <c r="C7262" s="1">
        <v>44867</v>
      </c>
      <c r="D7262" s="1" t="s">
        <v>18</v>
      </c>
      <c r="E7262" s="2">
        <v>37.5</v>
      </c>
      <c r="F7262" s="2">
        <v>19.03</v>
      </c>
      <c r="G7262" s="2">
        <v>5.16</v>
      </c>
      <c r="H7262" s="2">
        <v>61.69</v>
      </c>
      <c r="I7262" t="s">
        <v>1523</v>
      </c>
      <c r="J7262" t="s">
        <v>131</v>
      </c>
      <c r="K7262">
        <v>72032</v>
      </c>
      <c r="L7262" t="s">
        <v>43</v>
      </c>
      <c r="M7262" t="s">
        <v>9967</v>
      </c>
      <c r="N7262" t="s">
        <v>12151</v>
      </c>
      <c r="T7262"/>
    </row>
    <row r="7263" spans="1:22" hidden="1" x14ac:dyDescent="0.25">
      <c r="A7263" t="s">
        <v>12152</v>
      </c>
      <c r="B7263" t="s">
        <v>9979</v>
      </c>
      <c r="C7263" s="1">
        <v>44849</v>
      </c>
      <c r="D7263" s="1" t="s">
        <v>18</v>
      </c>
      <c r="E7263" s="2">
        <v>234</v>
      </c>
      <c r="F7263" s="2">
        <v>39.270000000000003</v>
      </c>
      <c r="G7263" s="2">
        <v>0.27</v>
      </c>
      <c r="H7263" s="2">
        <v>273.54000000000002</v>
      </c>
      <c r="I7263" t="s">
        <v>3373</v>
      </c>
      <c r="J7263" t="s">
        <v>277</v>
      </c>
      <c r="K7263">
        <v>80112</v>
      </c>
      <c r="L7263" t="s">
        <v>43</v>
      </c>
      <c r="M7263" t="s">
        <v>9967</v>
      </c>
      <c r="N7263" t="s">
        <v>12151</v>
      </c>
      <c r="T7263"/>
    </row>
    <row r="7264" spans="1:22" hidden="1" x14ac:dyDescent="0.25">
      <c r="A7264" t="s">
        <v>12152</v>
      </c>
      <c r="B7264" t="s">
        <v>9980</v>
      </c>
      <c r="C7264" s="1">
        <v>44854</v>
      </c>
      <c r="D7264" s="1" t="s">
        <v>18</v>
      </c>
      <c r="E7264" s="2">
        <v>320</v>
      </c>
      <c r="F7264" s="2">
        <v>83.46</v>
      </c>
      <c r="G7264" s="2">
        <v>0</v>
      </c>
      <c r="H7264" s="2">
        <v>403.46</v>
      </c>
      <c r="I7264" t="s">
        <v>9981</v>
      </c>
      <c r="J7264" t="s">
        <v>2925</v>
      </c>
      <c r="K7264">
        <v>99587</v>
      </c>
      <c r="L7264" t="s">
        <v>43</v>
      </c>
      <c r="M7264" t="s">
        <v>9967</v>
      </c>
      <c r="N7264" t="s">
        <v>12151</v>
      </c>
      <c r="T7264"/>
    </row>
    <row r="7265" spans="1:22" hidden="1" x14ac:dyDescent="0.25">
      <c r="A7265" t="s">
        <v>12152</v>
      </c>
      <c r="B7265" t="s">
        <v>9982</v>
      </c>
      <c r="C7265" s="1">
        <v>44849</v>
      </c>
      <c r="D7265" s="1" t="s">
        <v>18</v>
      </c>
      <c r="E7265" s="2">
        <v>279.7</v>
      </c>
      <c r="F7265" s="2">
        <v>52.86</v>
      </c>
      <c r="G7265" s="2">
        <v>20.79</v>
      </c>
      <c r="H7265" s="2">
        <v>353.35</v>
      </c>
      <c r="I7265" t="s">
        <v>9983</v>
      </c>
      <c r="J7265" t="s">
        <v>203</v>
      </c>
      <c r="K7265">
        <v>60176</v>
      </c>
      <c r="L7265" t="s">
        <v>21</v>
      </c>
      <c r="M7265" t="s">
        <v>9967</v>
      </c>
      <c r="N7265" t="s">
        <v>12151</v>
      </c>
      <c r="T7265"/>
    </row>
    <row r="7266" spans="1:22" hidden="1" x14ac:dyDescent="0.25">
      <c r="A7266" t="s">
        <v>12152</v>
      </c>
      <c r="B7266" t="s">
        <v>9984</v>
      </c>
      <c r="C7266" s="1">
        <v>44860</v>
      </c>
      <c r="D7266" s="1" t="s">
        <v>18</v>
      </c>
      <c r="E7266" s="2">
        <v>320</v>
      </c>
      <c r="F7266" s="2">
        <v>48.66</v>
      </c>
      <c r="G7266" s="2">
        <v>27.65</v>
      </c>
      <c r="H7266" s="2">
        <v>396.31</v>
      </c>
      <c r="I7266" t="s">
        <v>150</v>
      </c>
      <c r="J7266" t="s">
        <v>56</v>
      </c>
      <c r="K7266">
        <v>43229</v>
      </c>
      <c r="L7266" t="s">
        <v>21</v>
      </c>
      <c r="M7266" t="s">
        <v>9967</v>
      </c>
      <c r="N7266" t="s">
        <v>12151</v>
      </c>
      <c r="T7266"/>
    </row>
    <row r="7267" spans="1:22" hidden="1" x14ac:dyDescent="0.25">
      <c r="A7267" t="s">
        <v>12152</v>
      </c>
      <c r="B7267" t="s">
        <v>9985</v>
      </c>
      <c r="C7267" s="1">
        <v>44854</v>
      </c>
      <c r="D7267" s="1" t="s">
        <v>18</v>
      </c>
      <c r="E7267" s="2">
        <v>330</v>
      </c>
      <c r="F7267" s="2">
        <v>39.270000000000003</v>
      </c>
      <c r="G7267" s="2">
        <v>0.27</v>
      </c>
      <c r="H7267" s="2">
        <v>369.54</v>
      </c>
      <c r="I7267" t="s">
        <v>1813</v>
      </c>
      <c r="J7267" t="s">
        <v>277</v>
      </c>
      <c r="K7267">
        <v>80538</v>
      </c>
      <c r="L7267" t="s">
        <v>43</v>
      </c>
      <c r="M7267" t="s">
        <v>9967</v>
      </c>
      <c r="N7267" t="s">
        <v>12151</v>
      </c>
      <c r="T7267"/>
    </row>
    <row r="7268" spans="1:22" hidden="1" x14ac:dyDescent="0.25">
      <c r="A7268" t="s">
        <v>12152</v>
      </c>
      <c r="B7268" t="s">
        <v>9986</v>
      </c>
      <c r="C7268" s="1">
        <v>44849</v>
      </c>
      <c r="D7268" s="1" t="s">
        <v>18</v>
      </c>
      <c r="E7268" s="2">
        <v>160</v>
      </c>
      <c r="F7268" s="2">
        <v>29.86</v>
      </c>
      <c r="G7268" s="2">
        <v>11.87</v>
      </c>
      <c r="H7268" s="2">
        <v>201.73</v>
      </c>
      <c r="I7268" t="s">
        <v>1111</v>
      </c>
      <c r="J7268" t="s">
        <v>203</v>
      </c>
      <c r="K7268">
        <v>60613</v>
      </c>
      <c r="L7268" t="s">
        <v>21</v>
      </c>
      <c r="M7268" t="s">
        <v>9967</v>
      </c>
      <c r="N7268" t="s">
        <v>12151</v>
      </c>
      <c r="T7268"/>
    </row>
    <row r="7269" spans="1:22" hidden="1" x14ac:dyDescent="0.25">
      <c r="A7269" t="s">
        <v>12152</v>
      </c>
      <c r="B7269" t="s">
        <v>9988</v>
      </c>
      <c r="C7269" s="1">
        <v>44849</v>
      </c>
      <c r="D7269" s="1" t="s">
        <v>18</v>
      </c>
      <c r="E7269" s="2">
        <v>210</v>
      </c>
      <c r="F7269" s="2">
        <v>29.86</v>
      </c>
      <c r="G7269" s="2">
        <v>11.14</v>
      </c>
      <c r="H7269" s="2">
        <v>251</v>
      </c>
      <c r="I7269" t="s">
        <v>9989</v>
      </c>
      <c r="J7269" t="s">
        <v>30</v>
      </c>
      <c r="K7269">
        <v>24517</v>
      </c>
      <c r="L7269" t="s">
        <v>21</v>
      </c>
      <c r="M7269" t="s">
        <v>9967</v>
      </c>
      <c r="N7269" t="s">
        <v>12151</v>
      </c>
      <c r="T7269"/>
    </row>
    <row r="7270" spans="1:22" hidden="1" x14ac:dyDescent="0.25">
      <c r="A7270" t="s">
        <v>12152</v>
      </c>
      <c r="B7270" t="s">
        <v>9990</v>
      </c>
      <c r="C7270" s="1">
        <v>44849</v>
      </c>
      <c r="D7270" s="1" t="s">
        <v>18</v>
      </c>
      <c r="E7270" s="2">
        <v>263</v>
      </c>
      <c r="F7270" s="2">
        <v>50.76</v>
      </c>
      <c r="G7270" s="2">
        <v>30.61</v>
      </c>
      <c r="H7270" s="2">
        <v>344.37</v>
      </c>
      <c r="I7270" t="s">
        <v>9991</v>
      </c>
      <c r="J7270" t="s">
        <v>33</v>
      </c>
      <c r="K7270">
        <v>38221</v>
      </c>
      <c r="L7270" t="s">
        <v>43</v>
      </c>
      <c r="M7270" t="s">
        <v>9967</v>
      </c>
      <c r="N7270" t="s">
        <v>12151</v>
      </c>
      <c r="T7270"/>
    </row>
    <row r="7271" spans="1:22" hidden="1" x14ac:dyDescent="0.25">
      <c r="A7271" t="s">
        <v>12152</v>
      </c>
      <c r="B7271" t="s">
        <v>9992</v>
      </c>
      <c r="C7271" s="1">
        <v>44849</v>
      </c>
      <c r="D7271" s="1" t="s">
        <v>18</v>
      </c>
      <c r="E7271" s="2">
        <v>234</v>
      </c>
      <c r="F7271" s="2">
        <v>48.66</v>
      </c>
      <c r="G7271" s="2">
        <v>0</v>
      </c>
      <c r="H7271" s="2">
        <v>282.66000000000003</v>
      </c>
      <c r="I7271" t="s">
        <v>2744</v>
      </c>
      <c r="J7271" t="s">
        <v>1780</v>
      </c>
      <c r="K7271">
        <v>20002</v>
      </c>
      <c r="L7271" t="s">
        <v>43</v>
      </c>
      <c r="M7271" t="s">
        <v>9967</v>
      </c>
      <c r="N7271" t="s">
        <v>12151</v>
      </c>
      <c r="T7271"/>
    </row>
    <row r="7272" spans="1:22" hidden="1" x14ac:dyDescent="0.25">
      <c r="A7272" t="s">
        <v>12154</v>
      </c>
      <c r="B7272" t="s">
        <v>9993</v>
      </c>
      <c r="C7272" s="1">
        <v>44900</v>
      </c>
      <c r="D7272" s="1" t="s">
        <v>18</v>
      </c>
      <c r="E7272" s="2">
        <v>37.4</v>
      </c>
      <c r="F7272" s="2">
        <v>19.03</v>
      </c>
      <c r="G7272" s="2">
        <v>0</v>
      </c>
      <c r="H7272" s="2">
        <v>56.43</v>
      </c>
      <c r="I7272" t="s">
        <v>934</v>
      </c>
      <c r="J7272" t="s">
        <v>265</v>
      </c>
      <c r="K7272">
        <v>2347</v>
      </c>
      <c r="L7272" t="s">
        <v>43</v>
      </c>
      <c r="M7272" t="s">
        <v>9967</v>
      </c>
      <c r="N7272" t="s">
        <v>12151</v>
      </c>
      <c r="T7272"/>
    </row>
    <row r="7273" spans="1:22" hidden="1" x14ac:dyDescent="0.25">
      <c r="A7273" t="s">
        <v>12152</v>
      </c>
      <c r="B7273" t="s">
        <v>9994</v>
      </c>
      <c r="C7273" s="1">
        <v>44849</v>
      </c>
      <c r="D7273" s="1" t="s">
        <v>18</v>
      </c>
      <c r="E7273" s="2">
        <v>309.99</v>
      </c>
      <c r="F7273" s="2">
        <v>48.66</v>
      </c>
      <c r="G7273" s="2">
        <v>31.83</v>
      </c>
      <c r="H7273" s="2">
        <v>390.48</v>
      </c>
      <c r="I7273" t="s">
        <v>9995</v>
      </c>
      <c r="J7273" t="s">
        <v>39</v>
      </c>
      <c r="K7273">
        <v>11374</v>
      </c>
      <c r="L7273" t="s">
        <v>43</v>
      </c>
      <c r="M7273" t="s">
        <v>9967</v>
      </c>
      <c r="N7273" t="s">
        <v>12151</v>
      </c>
      <c r="T7273"/>
    </row>
    <row r="7274" spans="1:22" hidden="1" x14ac:dyDescent="0.25">
      <c r="A7274" t="s">
        <v>12152</v>
      </c>
      <c r="B7274" t="s">
        <v>9996</v>
      </c>
      <c r="C7274" s="1">
        <v>44849</v>
      </c>
      <c r="D7274" s="1" t="s">
        <v>18</v>
      </c>
      <c r="E7274" s="2">
        <v>210</v>
      </c>
      <c r="F7274" s="2">
        <v>29.86</v>
      </c>
      <c r="G7274" s="2">
        <v>16.78</v>
      </c>
      <c r="H7274" s="2">
        <v>256.64</v>
      </c>
      <c r="I7274" t="s">
        <v>5959</v>
      </c>
      <c r="J7274" t="s">
        <v>134</v>
      </c>
      <c r="K7274">
        <v>47711</v>
      </c>
      <c r="L7274" t="s">
        <v>43</v>
      </c>
      <c r="M7274" t="s">
        <v>9967</v>
      </c>
      <c r="N7274" t="s">
        <v>12151</v>
      </c>
      <c r="T7274"/>
    </row>
    <row r="7275" spans="1:22" hidden="1" x14ac:dyDescent="0.25">
      <c r="A7275" t="s">
        <v>12152</v>
      </c>
      <c r="B7275" t="s">
        <v>9997</v>
      </c>
      <c r="C7275" s="1">
        <v>44849</v>
      </c>
      <c r="D7275" s="1" t="s">
        <v>18</v>
      </c>
      <c r="E7275" s="2">
        <v>320</v>
      </c>
      <c r="F7275" s="2">
        <v>48.66</v>
      </c>
      <c r="G7275" s="2">
        <v>22.13</v>
      </c>
      <c r="H7275" s="2">
        <v>390.79</v>
      </c>
      <c r="I7275" t="s">
        <v>1467</v>
      </c>
      <c r="J7275" t="s">
        <v>88</v>
      </c>
      <c r="K7275">
        <v>19078</v>
      </c>
      <c r="L7275" t="s">
        <v>43</v>
      </c>
      <c r="M7275" t="s">
        <v>9967</v>
      </c>
      <c r="N7275" t="s">
        <v>12151</v>
      </c>
      <c r="T7275"/>
    </row>
    <row r="7276" spans="1:22" hidden="1" x14ac:dyDescent="0.25">
      <c r="A7276" t="s">
        <v>12152</v>
      </c>
      <c r="B7276" t="s">
        <v>9998</v>
      </c>
      <c r="C7276" s="1">
        <v>44849</v>
      </c>
      <c r="D7276" s="1" t="s">
        <v>18</v>
      </c>
      <c r="E7276" s="2">
        <v>320</v>
      </c>
      <c r="F7276" s="2">
        <v>48.66</v>
      </c>
      <c r="G7276" s="2">
        <v>0</v>
      </c>
      <c r="H7276" s="2">
        <v>368.66</v>
      </c>
      <c r="I7276" t="s">
        <v>9999</v>
      </c>
      <c r="J7276" t="s">
        <v>93</v>
      </c>
      <c r="K7276">
        <v>63025</v>
      </c>
      <c r="L7276" t="s">
        <v>43</v>
      </c>
      <c r="M7276" t="s">
        <v>9967</v>
      </c>
      <c r="N7276" t="s">
        <v>12151</v>
      </c>
      <c r="T7276"/>
    </row>
    <row r="7277" spans="1:22" hidden="1" x14ac:dyDescent="0.25">
      <c r="A7277" t="s">
        <v>12152</v>
      </c>
      <c r="B7277" t="s">
        <v>10000</v>
      </c>
      <c r="C7277" s="1">
        <v>44849</v>
      </c>
      <c r="D7277" s="1" t="s">
        <v>18</v>
      </c>
      <c r="E7277" s="2">
        <v>115.1</v>
      </c>
      <c r="F7277" s="2">
        <v>29.86</v>
      </c>
      <c r="G7277" s="2">
        <v>11.6</v>
      </c>
      <c r="H7277" s="2">
        <v>156.56</v>
      </c>
      <c r="I7277" t="s">
        <v>1862</v>
      </c>
      <c r="J7277" t="s">
        <v>39</v>
      </c>
      <c r="K7277">
        <v>13346</v>
      </c>
      <c r="L7277" t="s">
        <v>43</v>
      </c>
      <c r="M7277" t="s">
        <v>9967</v>
      </c>
      <c r="N7277" t="s">
        <v>12151</v>
      </c>
      <c r="T7277"/>
    </row>
    <row r="7278" spans="1:22" hidden="1" x14ac:dyDescent="0.25">
      <c r="A7278" t="s">
        <v>12152</v>
      </c>
      <c r="B7278" t="s">
        <v>10001</v>
      </c>
      <c r="C7278" s="1">
        <v>44849</v>
      </c>
      <c r="D7278" s="1" t="s">
        <v>18</v>
      </c>
      <c r="E7278" s="2">
        <v>160</v>
      </c>
      <c r="F7278" s="2">
        <v>29.86</v>
      </c>
      <c r="G7278" s="2">
        <v>11.87</v>
      </c>
      <c r="H7278" s="2">
        <v>201.73</v>
      </c>
      <c r="I7278" t="s">
        <v>1111</v>
      </c>
      <c r="J7278" t="s">
        <v>203</v>
      </c>
      <c r="K7278">
        <v>60651</v>
      </c>
      <c r="L7278" t="s">
        <v>21</v>
      </c>
      <c r="M7278" t="s">
        <v>9967</v>
      </c>
      <c r="N7278" t="s">
        <v>12151</v>
      </c>
      <c r="T7278"/>
    </row>
    <row r="7279" spans="1:22" x14ac:dyDescent="0.25">
      <c r="A7279" t="s">
        <v>12152</v>
      </c>
      <c r="B7279" t="s">
        <v>10002</v>
      </c>
      <c r="C7279" s="1">
        <v>44849</v>
      </c>
      <c r="D7279" s="1" t="s">
        <v>18</v>
      </c>
      <c r="E7279" s="2">
        <v>320</v>
      </c>
      <c r="F7279" s="2">
        <v>48.66</v>
      </c>
      <c r="G7279" s="2">
        <v>0</v>
      </c>
      <c r="H7279" s="2">
        <v>368.66</v>
      </c>
      <c r="I7279" t="s">
        <v>816</v>
      </c>
      <c r="J7279" t="s">
        <v>265</v>
      </c>
      <c r="K7279">
        <v>1702</v>
      </c>
      <c r="L7279" t="s">
        <v>75</v>
      </c>
      <c r="M7279" t="s">
        <v>9967</v>
      </c>
      <c r="N7279" t="s">
        <v>12151</v>
      </c>
      <c r="O7279" t="s">
        <v>12166</v>
      </c>
      <c r="P7279" s="10">
        <f>E7279</f>
        <v>320</v>
      </c>
      <c r="R7279" s="12">
        <v>7.7499999999999999E-2</v>
      </c>
      <c r="S7279" s="10">
        <f>P7279*R7279</f>
        <v>24.8</v>
      </c>
      <c r="T7279" t="s">
        <v>822</v>
      </c>
      <c r="U7279" s="10">
        <f>G7279</f>
        <v>0</v>
      </c>
      <c r="V7279" s="10">
        <f>S7279-U7279</f>
        <v>24.8</v>
      </c>
    </row>
    <row r="7280" spans="1:22" hidden="1" x14ac:dyDescent="0.25">
      <c r="A7280" t="s">
        <v>12152</v>
      </c>
      <c r="B7280" t="s">
        <v>10003</v>
      </c>
      <c r="C7280" s="1">
        <v>44849</v>
      </c>
      <c r="D7280" s="1" t="s">
        <v>18</v>
      </c>
      <c r="E7280" s="2">
        <v>80</v>
      </c>
      <c r="F7280" s="2">
        <v>33.32</v>
      </c>
      <c r="G7280" s="2">
        <v>6.8</v>
      </c>
      <c r="H7280" s="2">
        <v>120.12</v>
      </c>
      <c r="I7280" t="s">
        <v>10004</v>
      </c>
      <c r="J7280" t="s">
        <v>141</v>
      </c>
      <c r="K7280">
        <v>42301</v>
      </c>
      <c r="L7280" t="s">
        <v>43</v>
      </c>
      <c r="M7280" t="s">
        <v>9967</v>
      </c>
      <c r="N7280" t="s">
        <v>12151</v>
      </c>
      <c r="T7280"/>
    </row>
    <row r="7281" spans="1:22" x14ac:dyDescent="0.25">
      <c r="A7281" t="s">
        <v>12152</v>
      </c>
      <c r="B7281" t="s">
        <v>10005</v>
      </c>
      <c r="C7281" s="1">
        <v>44850</v>
      </c>
      <c r="D7281" s="1" t="s">
        <v>54</v>
      </c>
      <c r="E7281" s="2">
        <v>-210</v>
      </c>
      <c r="F7281" s="2">
        <v>-29.86</v>
      </c>
      <c r="G7281" s="2">
        <v>0</v>
      </c>
      <c r="H7281" s="2">
        <v>-239.86</v>
      </c>
      <c r="I7281" t="s">
        <v>10006</v>
      </c>
      <c r="J7281" t="s">
        <v>1254</v>
      </c>
      <c r="K7281">
        <v>50613</v>
      </c>
      <c r="L7281" t="s">
        <v>75</v>
      </c>
      <c r="M7281" t="s">
        <v>9967</v>
      </c>
      <c r="N7281" t="s">
        <v>12151</v>
      </c>
      <c r="O7281" t="s">
        <v>12166</v>
      </c>
      <c r="P7281" s="10">
        <f>E7281</f>
        <v>-210</v>
      </c>
      <c r="R7281" s="12">
        <v>7.7499999999999999E-2</v>
      </c>
      <c r="S7281" s="10">
        <f>P7281*R7281</f>
        <v>-16.274999999999999</v>
      </c>
      <c r="T7281" t="s">
        <v>822</v>
      </c>
      <c r="U7281" s="10">
        <f>G7281</f>
        <v>0</v>
      </c>
      <c r="V7281" s="10">
        <f>S7281-U7281</f>
        <v>-16.274999999999999</v>
      </c>
    </row>
    <row r="7282" spans="1:22" hidden="1" x14ac:dyDescent="0.25">
      <c r="A7282" t="s">
        <v>12152</v>
      </c>
      <c r="B7282" t="s">
        <v>10007</v>
      </c>
      <c r="C7282" s="1">
        <v>44849</v>
      </c>
      <c r="D7282" s="1" t="s">
        <v>18</v>
      </c>
      <c r="E7282" s="2">
        <v>320</v>
      </c>
      <c r="F7282" s="2">
        <v>48.66</v>
      </c>
      <c r="G7282" s="2">
        <v>0</v>
      </c>
      <c r="H7282" s="2">
        <v>368.66</v>
      </c>
      <c r="I7282" t="s">
        <v>10008</v>
      </c>
      <c r="J7282" t="s">
        <v>211</v>
      </c>
      <c r="K7282">
        <v>55014</v>
      </c>
      <c r="L7282" t="s">
        <v>43</v>
      </c>
      <c r="M7282" t="s">
        <v>9967</v>
      </c>
      <c r="N7282" t="s">
        <v>12151</v>
      </c>
      <c r="T7282"/>
    </row>
    <row r="7283" spans="1:22" x14ac:dyDescent="0.25">
      <c r="A7283" t="s">
        <v>12153</v>
      </c>
      <c r="B7283" t="s">
        <v>10009</v>
      </c>
      <c r="C7283" s="1">
        <v>44895</v>
      </c>
      <c r="D7283" s="1" t="s">
        <v>23</v>
      </c>
      <c r="E7283" s="2">
        <v>50</v>
      </c>
      <c r="F7283" s="2">
        <v>0</v>
      </c>
      <c r="G7283" s="2">
        <v>0</v>
      </c>
      <c r="H7283" s="2">
        <v>50</v>
      </c>
      <c r="I7283" t="s">
        <v>17</v>
      </c>
      <c r="J7283" t="s">
        <v>17</v>
      </c>
      <c r="K7283" t="s">
        <v>17</v>
      </c>
      <c r="L7283" t="s">
        <v>24</v>
      </c>
      <c r="M7283" t="s">
        <v>9967</v>
      </c>
      <c r="N7283" t="s">
        <v>12151</v>
      </c>
      <c r="O7283" t="s">
        <v>12164</v>
      </c>
      <c r="Q7283" s="10">
        <f>E7283</f>
        <v>50</v>
      </c>
      <c r="T7283"/>
    </row>
    <row r="7284" spans="1:22" hidden="1" x14ac:dyDescent="0.25">
      <c r="A7284" t="s">
        <v>12152</v>
      </c>
      <c r="B7284" t="s">
        <v>10010</v>
      </c>
      <c r="C7284" s="1">
        <v>44849</v>
      </c>
      <c r="D7284" s="1" t="s">
        <v>18</v>
      </c>
      <c r="E7284" s="2">
        <v>160</v>
      </c>
      <c r="F7284" s="2">
        <v>29.86</v>
      </c>
      <c r="G7284" s="2">
        <v>12.83</v>
      </c>
      <c r="H7284" s="2">
        <v>202.69</v>
      </c>
      <c r="I7284" t="s">
        <v>1584</v>
      </c>
      <c r="J7284" t="s">
        <v>20</v>
      </c>
      <c r="K7284">
        <v>27215</v>
      </c>
      <c r="L7284" t="s">
        <v>21</v>
      </c>
      <c r="M7284" t="s">
        <v>9967</v>
      </c>
      <c r="N7284" t="s">
        <v>12151</v>
      </c>
      <c r="T7284"/>
    </row>
    <row r="7285" spans="1:22" hidden="1" x14ac:dyDescent="0.25">
      <c r="A7285" t="s">
        <v>12152</v>
      </c>
      <c r="B7285" t="s">
        <v>10011</v>
      </c>
      <c r="C7285" s="1">
        <v>44855</v>
      </c>
      <c r="D7285" s="1" t="s">
        <v>18</v>
      </c>
      <c r="E7285" s="2">
        <v>62.5</v>
      </c>
      <c r="F7285" s="2">
        <v>19.03</v>
      </c>
      <c r="G7285" s="2">
        <v>7.44</v>
      </c>
      <c r="H7285" s="2">
        <v>88.97</v>
      </c>
      <c r="I7285" t="s">
        <v>1523</v>
      </c>
      <c r="J7285" t="s">
        <v>131</v>
      </c>
      <c r="K7285">
        <v>72032</v>
      </c>
      <c r="L7285" t="s">
        <v>43</v>
      </c>
      <c r="M7285" t="s">
        <v>9967</v>
      </c>
      <c r="N7285" t="s">
        <v>12151</v>
      </c>
      <c r="T7285"/>
    </row>
    <row r="7286" spans="1:22" hidden="1" x14ac:dyDescent="0.25">
      <c r="A7286" t="s">
        <v>12152</v>
      </c>
      <c r="B7286" t="s">
        <v>10012</v>
      </c>
      <c r="C7286" s="1">
        <v>44849</v>
      </c>
      <c r="D7286" s="1" t="s">
        <v>18</v>
      </c>
      <c r="E7286" s="2">
        <v>135</v>
      </c>
      <c r="F7286" s="2">
        <v>25.1</v>
      </c>
      <c r="G7286" s="2">
        <v>9.61</v>
      </c>
      <c r="H7286" s="2">
        <v>169.71</v>
      </c>
      <c r="I7286" t="s">
        <v>1510</v>
      </c>
      <c r="J7286" t="s">
        <v>88</v>
      </c>
      <c r="K7286">
        <v>19382</v>
      </c>
      <c r="L7286" t="s">
        <v>43</v>
      </c>
      <c r="M7286" t="s">
        <v>9967</v>
      </c>
      <c r="N7286" t="s">
        <v>12151</v>
      </c>
      <c r="T7286"/>
    </row>
    <row r="7287" spans="1:22" hidden="1" x14ac:dyDescent="0.25">
      <c r="A7287" t="s">
        <v>12152</v>
      </c>
      <c r="B7287" t="s">
        <v>10013</v>
      </c>
      <c r="C7287" s="1">
        <v>44854</v>
      </c>
      <c r="D7287" s="1" t="s">
        <v>18</v>
      </c>
      <c r="E7287" s="2">
        <v>320</v>
      </c>
      <c r="F7287" s="2">
        <v>48.66</v>
      </c>
      <c r="G7287" s="2">
        <v>22.13</v>
      </c>
      <c r="H7287" s="2">
        <v>390.79</v>
      </c>
      <c r="I7287" t="s">
        <v>10014</v>
      </c>
      <c r="J7287" t="s">
        <v>88</v>
      </c>
      <c r="K7287">
        <v>19320</v>
      </c>
      <c r="L7287" t="s">
        <v>43</v>
      </c>
      <c r="M7287" t="s">
        <v>9967</v>
      </c>
      <c r="N7287" t="s">
        <v>12151</v>
      </c>
      <c r="T7287"/>
    </row>
    <row r="7288" spans="1:22" hidden="1" x14ac:dyDescent="0.25">
      <c r="A7288" t="s">
        <v>12152</v>
      </c>
      <c r="B7288" t="s">
        <v>10015</v>
      </c>
      <c r="C7288" s="1">
        <v>44849</v>
      </c>
      <c r="D7288" s="1" t="s">
        <v>18</v>
      </c>
      <c r="E7288" s="2">
        <v>349</v>
      </c>
      <c r="F7288" s="2">
        <v>50.76</v>
      </c>
      <c r="G7288" s="2">
        <v>0</v>
      </c>
      <c r="H7288" s="2">
        <v>399.76</v>
      </c>
      <c r="I7288" t="s">
        <v>481</v>
      </c>
      <c r="J7288" t="s">
        <v>93</v>
      </c>
      <c r="K7288">
        <v>64157</v>
      </c>
      <c r="L7288" t="s">
        <v>43</v>
      </c>
      <c r="M7288" t="s">
        <v>9967</v>
      </c>
      <c r="N7288" t="s">
        <v>12151</v>
      </c>
      <c r="T7288"/>
    </row>
    <row r="7289" spans="1:22" hidden="1" x14ac:dyDescent="0.25">
      <c r="A7289" t="s">
        <v>12152</v>
      </c>
      <c r="B7289" t="s">
        <v>10016</v>
      </c>
      <c r="C7289" s="1">
        <v>44849</v>
      </c>
      <c r="D7289" s="1" t="s">
        <v>18</v>
      </c>
      <c r="E7289" s="2">
        <v>370</v>
      </c>
      <c r="F7289" s="2">
        <v>48.66</v>
      </c>
      <c r="G7289" s="2">
        <v>0</v>
      </c>
      <c r="H7289" s="2">
        <v>418.66</v>
      </c>
      <c r="I7289" t="s">
        <v>1365</v>
      </c>
      <c r="J7289" t="s">
        <v>93</v>
      </c>
      <c r="K7289">
        <v>64052</v>
      </c>
      <c r="L7289" t="s">
        <v>43</v>
      </c>
      <c r="M7289" t="s">
        <v>9967</v>
      </c>
      <c r="N7289" t="s">
        <v>12151</v>
      </c>
      <c r="T7289"/>
    </row>
    <row r="7290" spans="1:22" hidden="1" x14ac:dyDescent="0.25">
      <c r="A7290" t="s">
        <v>12152</v>
      </c>
      <c r="B7290" t="s">
        <v>10017</v>
      </c>
      <c r="C7290" s="1">
        <v>44849</v>
      </c>
      <c r="D7290" s="1" t="s">
        <v>18</v>
      </c>
      <c r="E7290" s="2">
        <v>234</v>
      </c>
      <c r="F7290" s="2">
        <v>43.23</v>
      </c>
      <c r="G7290" s="2">
        <v>22.18</v>
      </c>
      <c r="H7290" s="2">
        <v>299.41000000000003</v>
      </c>
      <c r="I7290" t="s">
        <v>10018</v>
      </c>
      <c r="J7290" t="s">
        <v>59</v>
      </c>
      <c r="K7290">
        <v>78132</v>
      </c>
      <c r="L7290" t="s">
        <v>43</v>
      </c>
      <c r="M7290" t="s">
        <v>9967</v>
      </c>
      <c r="N7290" t="s">
        <v>12151</v>
      </c>
      <c r="T7290"/>
    </row>
    <row r="7291" spans="1:22" hidden="1" x14ac:dyDescent="0.25">
      <c r="A7291" t="s">
        <v>12154</v>
      </c>
      <c r="B7291" t="s">
        <v>10019</v>
      </c>
      <c r="C7291" s="1">
        <v>44907</v>
      </c>
      <c r="D7291" s="1" t="s">
        <v>18</v>
      </c>
      <c r="E7291" s="2">
        <v>160</v>
      </c>
      <c r="F7291" s="2">
        <v>29.86</v>
      </c>
      <c r="G7291" s="2">
        <v>13.28</v>
      </c>
      <c r="H7291" s="2">
        <v>203.14</v>
      </c>
      <c r="I7291" t="s">
        <v>9976</v>
      </c>
      <c r="J7291" t="s">
        <v>134</v>
      </c>
      <c r="K7291">
        <v>47630</v>
      </c>
      <c r="L7291" t="s">
        <v>43</v>
      </c>
      <c r="M7291" t="s">
        <v>9967</v>
      </c>
      <c r="N7291" t="s">
        <v>12151</v>
      </c>
      <c r="T7291"/>
    </row>
    <row r="7292" spans="1:22" hidden="1" x14ac:dyDescent="0.25">
      <c r="A7292" t="s">
        <v>12152</v>
      </c>
      <c r="B7292" t="s">
        <v>10020</v>
      </c>
      <c r="C7292" s="1">
        <v>44849</v>
      </c>
      <c r="D7292" s="1" t="s">
        <v>18</v>
      </c>
      <c r="E7292" s="2">
        <v>234</v>
      </c>
      <c r="F7292" s="2">
        <v>48.66</v>
      </c>
      <c r="G7292" s="2">
        <v>14.04</v>
      </c>
      <c r="H7292" s="2">
        <v>296.7</v>
      </c>
      <c r="I7292" t="s">
        <v>985</v>
      </c>
      <c r="J7292" t="s">
        <v>30</v>
      </c>
      <c r="K7292">
        <v>22032</v>
      </c>
      <c r="L7292" t="s">
        <v>21</v>
      </c>
      <c r="M7292" t="s">
        <v>9967</v>
      </c>
      <c r="N7292" t="s">
        <v>12151</v>
      </c>
      <c r="T7292"/>
    </row>
    <row r="7293" spans="1:22" hidden="1" x14ac:dyDescent="0.25">
      <c r="A7293" t="s">
        <v>12152</v>
      </c>
      <c r="B7293" t="s">
        <v>10021</v>
      </c>
      <c r="C7293" s="1">
        <v>44849</v>
      </c>
      <c r="D7293" s="1" t="s">
        <v>18</v>
      </c>
      <c r="E7293" s="2">
        <v>135</v>
      </c>
      <c r="F7293" s="2">
        <v>25.1</v>
      </c>
      <c r="G7293" s="2">
        <v>14.81</v>
      </c>
      <c r="H7293" s="2">
        <v>174.91</v>
      </c>
      <c r="I7293" t="s">
        <v>5277</v>
      </c>
      <c r="J7293" t="s">
        <v>33</v>
      </c>
      <c r="K7293">
        <v>37138</v>
      </c>
      <c r="L7293" t="s">
        <v>43</v>
      </c>
      <c r="M7293" t="s">
        <v>9967</v>
      </c>
      <c r="N7293" t="s">
        <v>12151</v>
      </c>
      <c r="T7293"/>
    </row>
    <row r="7294" spans="1:22" hidden="1" x14ac:dyDescent="0.25">
      <c r="A7294" t="s">
        <v>12152</v>
      </c>
      <c r="B7294" t="s">
        <v>10022</v>
      </c>
      <c r="C7294" s="1">
        <v>44849</v>
      </c>
      <c r="D7294" s="1" t="s">
        <v>18</v>
      </c>
      <c r="E7294" s="2">
        <v>320</v>
      </c>
      <c r="F7294" s="2">
        <v>48.66</v>
      </c>
      <c r="G7294" s="2">
        <v>0</v>
      </c>
      <c r="H7294" s="2">
        <v>368.66</v>
      </c>
      <c r="I7294" t="s">
        <v>10023</v>
      </c>
      <c r="J7294" t="s">
        <v>1254</v>
      </c>
      <c r="K7294">
        <v>52214</v>
      </c>
      <c r="L7294" t="s">
        <v>43</v>
      </c>
      <c r="M7294" t="s">
        <v>9967</v>
      </c>
      <c r="N7294" t="s">
        <v>12151</v>
      </c>
      <c r="T7294"/>
    </row>
    <row r="7295" spans="1:22" x14ac:dyDescent="0.25">
      <c r="A7295" t="s">
        <v>12152</v>
      </c>
      <c r="B7295" t="s">
        <v>10024</v>
      </c>
      <c r="C7295" s="1">
        <v>44862</v>
      </c>
      <c r="D7295" s="1" t="s">
        <v>23</v>
      </c>
      <c r="E7295" s="2">
        <v>50</v>
      </c>
      <c r="F7295" s="2">
        <v>0</v>
      </c>
      <c r="G7295" s="2">
        <v>0</v>
      </c>
      <c r="H7295" s="2">
        <v>50</v>
      </c>
      <c r="I7295" t="s">
        <v>17</v>
      </c>
      <c r="J7295" t="s">
        <v>17</v>
      </c>
      <c r="K7295" t="s">
        <v>17</v>
      </c>
      <c r="L7295" t="s">
        <v>24</v>
      </c>
      <c r="M7295" t="s">
        <v>9967</v>
      </c>
      <c r="N7295" t="s">
        <v>12151</v>
      </c>
      <c r="O7295" t="s">
        <v>12164</v>
      </c>
      <c r="Q7295" s="10">
        <f>E7295</f>
        <v>50</v>
      </c>
      <c r="T7295"/>
    </row>
    <row r="7296" spans="1:22" hidden="1" x14ac:dyDescent="0.25">
      <c r="A7296" t="s">
        <v>12152</v>
      </c>
      <c r="B7296" t="s">
        <v>10025</v>
      </c>
      <c r="C7296" s="1">
        <v>44849</v>
      </c>
      <c r="D7296" s="1" t="s">
        <v>18</v>
      </c>
      <c r="E7296" s="2">
        <v>320</v>
      </c>
      <c r="F7296" s="2">
        <v>48.66</v>
      </c>
      <c r="G7296" s="2">
        <v>22.13</v>
      </c>
      <c r="H7296" s="2">
        <v>390.79</v>
      </c>
      <c r="I7296" t="s">
        <v>241</v>
      </c>
      <c r="J7296" t="s">
        <v>141</v>
      </c>
      <c r="K7296">
        <v>40291</v>
      </c>
      <c r="L7296" t="s">
        <v>43</v>
      </c>
      <c r="M7296" t="s">
        <v>9967</v>
      </c>
      <c r="N7296" t="s">
        <v>12151</v>
      </c>
      <c r="T7296"/>
    </row>
    <row r="7297" spans="1:14" customFormat="1" hidden="1" x14ac:dyDescent="0.25">
      <c r="A7297" t="s">
        <v>12153</v>
      </c>
      <c r="B7297" t="s">
        <v>10026</v>
      </c>
      <c r="C7297" s="1">
        <v>44887</v>
      </c>
      <c r="D7297" s="1" t="s">
        <v>18</v>
      </c>
      <c r="E7297" s="2">
        <v>109.65</v>
      </c>
      <c r="F7297" s="2">
        <v>25.1</v>
      </c>
      <c r="G7297" s="2">
        <v>0</v>
      </c>
      <c r="H7297" s="2">
        <v>134.75</v>
      </c>
      <c r="I7297" t="s">
        <v>10027</v>
      </c>
      <c r="J7297" t="s">
        <v>1919</v>
      </c>
      <c r="K7297">
        <v>19701</v>
      </c>
      <c r="L7297" t="s">
        <v>43</v>
      </c>
      <c r="M7297" t="s">
        <v>9967</v>
      </c>
      <c r="N7297" t="s">
        <v>12151</v>
      </c>
    </row>
    <row r="7298" spans="1:14" customFormat="1" hidden="1" x14ac:dyDescent="0.25">
      <c r="A7298" t="s">
        <v>12152</v>
      </c>
      <c r="B7298" t="s">
        <v>10028</v>
      </c>
      <c r="C7298" s="1">
        <v>44849</v>
      </c>
      <c r="D7298" s="1" t="s">
        <v>18</v>
      </c>
      <c r="E7298" s="2">
        <v>164</v>
      </c>
      <c r="F7298" s="2">
        <v>33.32</v>
      </c>
      <c r="G7298" s="2">
        <v>0</v>
      </c>
      <c r="H7298" s="2">
        <v>197.32</v>
      </c>
      <c r="I7298" t="s">
        <v>6386</v>
      </c>
      <c r="J7298" t="s">
        <v>211</v>
      </c>
      <c r="K7298">
        <v>55122</v>
      </c>
      <c r="L7298" t="s">
        <v>43</v>
      </c>
      <c r="M7298" t="s">
        <v>9967</v>
      </c>
      <c r="N7298" t="s">
        <v>12151</v>
      </c>
    </row>
    <row r="7299" spans="1:14" customFormat="1" hidden="1" x14ac:dyDescent="0.25">
      <c r="A7299" t="s">
        <v>12152</v>
      </c>
      <c r="B7299" t="s">
        <v>10029</v>
      </c>
      <c r="C7299" s="1">
        <v>44849</v>
      </c>
      <c r="D7299" s="1" t="s">
        <v>18</v>
      </c>
      <c r="E7299" s="2">
        <v>320</v>
      </c>
      <c r="F7299" s="2">
        <v>48.66</v>
      </c>
      <c r="G7299" s="2">
        <v>16.96</v>
      </c>
      <c r="H7299" s="2">
        <v>385.62</v>
      </c>
      <c r="I7299" t="s">
        <v>10030</v>
      </c>
      <c r="J7299" t="s">
        <v>30</v>
      </c>
      <c r="K7299">
        <v>24015</v>
      </c>
      <c r="L7299" t="s">
        <v>21</v>
      </c>
      <c r="M7299" t="s">
        <v>9967</v>
      </c>
      <c r="N7299" t="s">
        <v>12151</v>
      </c>
    </row>
    <row r="7300" spans="1:14" customFormat="1" hidden="1" x14ac:dyDescent="0.25">
      <c r="A7300" t="s">
        <v>12152</v>
      </c>
      <c r="B7300" t="s">
        <v>10031</v>
      </c>
      <c r="C7300" s="1">
        <v>44849</v>
      </c>
      <c r="D7300" s="1" t="s">
        <v>18</v>
      </c>
      <c r="E7300" s="2">
        <v>320</v>
      </c>
      <c r="F7300" s="2">
        <v>43.23</v>
      </c>
      <c r="G7300" s="2">
        <v>18.82</v>
      </c>
      <c r="H7300" s="2">
        <v>382.05</v>
      </c>
      <c r="I7300" t="s">
        <v>10032</v>
      </c>
      <c r="J7300" t="s">
        <v>753</v>
      </c>
      <c r="K7300">
        <v>74361</v>
      </c>
      <c r="L7300" t="s">
        <v>43</v>
      </c>
      <c r="M7300" t="s">
        <v>9967</v>
      </c>
      <c r="N7300" t="s">
        <v>12151</v>
      </c>
    </row>
    <row r="7301" spans="1:14" customFormat="1" hidden="1" x14ac:dyDescent="0.25">
      <c r="A7301" t="s">
        <v>12152</v>
      </c>
      <c r="B7301" t="s">
        <v>10033</v>
      </c>
      <c r="C7301" s="1">
        <v>44849</v>
      </c>
      <c r="D7301" s="1" t="s">
        <v>18</v>
      </c>
      <c r="E7301" s="2">
        <v>103</v>
      </c>
      <c r="F7301" s="2">
        <v>31.09</v>
      </c>
      <c r="G7301" s="2">
        <v>0.27</v>
      </c>
      <c r="H7301" s="2">
        <v>134.36000000000001</v>
      </c>
      <c r="I7301" t="s">
        <v>4843</v>
      </c>
      <c r="J7301" t="s">
        <v>277</v>
      </c>
      <c r="K7301">
        <v>80304</v>
      </c>
      <c r="L7301" t="s">
        <v>43</v>
      </c>
      <c r="M7301" t="s">
        <v>9967</v>
      </c>
      <c r="N7301" t="s">
        <v>12151</v>
      </c>
    </row>
    <row r="7302" spans="1:14" customFormat="1" hidden="1" x14ac:dyDescent="0.25">
      <c r="A7302" t="s">
        <v>12152</v>
      </c>
      <c r="B7302" t="s">
        <v>10034</v>
      </c>
      <c r="C7302" s="1">
        <v>44849</v>
      </c>
      <c r="D7302" s="1" t="s">
        <v>18</v>
      </c>
      <c r="E7302" s="2">
        <v>320</v>
      </c>
      <c r="F7302" s="2">
        <v>48.66</v>
      </c>
      <c r="G7302" s="2">
        <v>32.26</v>
      </c>
      <c r="H7302" s="2">
        <v>400.92</v>
      </c>
      <c r="I7302" t="s">
        <v>10035</v>
      </c>
      <c r="J7302" t="s">
        <v>39</v>
      </c>
      <c r="K7302">
        <v>14032</v>
      </c>
      <c r="L7302" t="s">
        <v>43</v>
      </c>
      <c r="M7302" t="s">
        <v>9967</v>
      </c>
      <c r="N7302" t="s">
        <v>12151</v>
      </c>
    </row>
    <row r="7303" spans="1:14" customFormat="1" hidden="1" x14ac:dyDescent="0.25">
      <c r="A7303" t="s">
        <v>12152</v>
      </c>
      <c r="B7303" t="s">
        <v>10036</v>
      </c>
      <c r="C7303" s="1">
        <v>44849</v>
      </c>
      <c r="D7303" s="1" t="s">
        <v>18</v>
      </c>
      <c r="E7303" s="2">
        <v>278.98</v>
      </c>
      <c r="F7303" s="2">
        <v>55.38</v>
      </c>
      <c r="G7303" s="2">
        <v>0</v>
      </c>
      <c r="H7303" s="2">
        <v>334.36</v>
      </c>
      <c r="I7303" t="s">
        <v>10037</v>
      </c>
      <c r="J7303" t="s">
        <v>93</v>
      </c>
      <c r="K7303">
        <v>63068</v>
      </c>
      <c r="L7303" t="s">
        <v>43</v>
      </c>
      <c r="M7303" t="s">
        <v>9967</v>
      </c>
      <c r="N7303" t="s">
        <v>12151</v>
      </c>
    </row>
    <row r="7304" spans="1:14" customFormat="1" hidden="1" x14ac:dyDescent="0.25">
      <c r="A7304" t="s">
        <v>12152</v>
      </c>
      <c r="B7304" t="s">
        <v>10038</v>
      </c>
      <c r="C7304" s="1">
        <v>44849</v>
      </c>
      <c r="D7304" s="1" t="s">
        <v>18</v>
      </c>
      <c r="E7304" s="2">
        <v>135</v>
      </c>
      <c r="F7304" s="2">
        <v>25.1</v>
      </c>
      <c r="G7304" s="2">
        <v>10.6</v>
      </c>
      <c r="H7304" s="2">
        <v>170.7</v>
      </c>
      <c r="I7304" t="s">
        <v>6799</v>
      </c>
      <c r="J7304" t="s">
        <v>78</v>
      </c>
      <c r="K7304">
        <v>7922</v>
      </c>
      <c r="L7304" t="s">
        <v>21</v>
      </c>
      <c r="M7304" t="s">
        <v>9967</v>
      </c>
      <c r="N7304" t="s">
        <v>12151</v>
      </c>
    </row>
    <row r="7305" spans="1:14" customFormat="1" hidden="1" x14ac:dyDescent="0.25">
      <c r="A7305" t="s">
        <v>12152</v>
      </c>
      <c r="B7305" t="s">
        <v>10039</v>
      </c>
      <c r="C7305" s="1">
        <v>44849</v>
      </c>
      <c r="D7305" s="1" t="s">
        <v>18</v>
      </c>
      <c r="E7305" s="2">
        <v>160</v>
      </c>
      <c r="F7305" s="2">
        <v>29.86</v>
      </c>
      <c r="G7305" s="2">
        <v>13.28</v>
      </c>
      <c r="H7305" s="2">
        <v>203.14</v>
      </c>
      <c r="I7305" t="s">
        <v>178</v>
      </c>
      <c r="J7305" t="s">
        <v>134</v>
      </c>
      <c r="K7305">
        <v>46077</v>
      </c>
      <c r="L7305" t="s">
        <v>21</v>
      </c>
      <c r="M7305" t="s">
        <v>9967</v>
      </c>
      <c r="N7305" t="s">
        <v>12151</v>
      </c>
    </row>
    <row r="7306" spans="1:14" customFormat="1" hidden="1" x14ac:dyDescent="0.25">
      <c r="A7306" t="s">
        <v>12152</v>
      </c>
      <c r="B7306" t="s">
        <v>10040</v>
      </c>
      <c r="C7306" s="1">
        <v>44849</v>
      </c>
      <c r="D7306" s="1" t="s">
        <v>18</v>
      </c>
      <c r="E7306" s="2">
        <v>274.11</v>
      </c>
      <c r="F7306" s="2">
        <v>50.76</v>
      </c>
      <c r="G7306" s="2">
        <v>24.69</v>
      </c>
      <c r="H7306" s="2">
        <v>349.56</v>
      </c>
      <c r="I7306" t="s">
        <v>6384</v>
      </c>
      <c r="J7306" t="s">
        <v>42</v>
      </c>
      <c r="K7306">
        <v>20833</v>
      </c>
      <c r="L7306" t="s">
        <v>43</v>
      </c>
      <c r="M7306" t="s">
        <v>9967</v>
      </c>
      <c r="N7306" t="s">
        <v>12151</v>
      </c>
    </row>
    <row r="7307" spans="1:14" customFormat="1" hidden="1" x14ac:dyDescent="0.25">
      <c r="A7307" t="s">
        <v>12152</v>
      </c>
      <c r="B7307" t="s">
        <v>10041</v>
      </c>
      <c r="C7307" s="1">
        <v>44849</v>
      </c>
      <c r="D7307" s="1" t="s">
        <v>18</v>
      </c>
      <c r="E7307" s="2">
        <v>320</v>
      </c>
      <c r="F7307" s="2">
        <v>48.66</v>
      </c>
      <c r="G7307" s="2">
        <v>22.13</v>
      </c>
      <c r="H7307" s="2">
        <v>390.79</v>
      </c>
      <c r="I7307" t="s">
        <v>10042</v>
      </c>
      <c r="J7307" t="s">
        <v>88</v>
      </c>
      <c r="K7307">
        <v>19083</v>
      </c>
      <c r="L7307" t="s">
        <v>43</v>
      </c>
      <c r="M7307" t="s">
        <v>9967</v>
      </c>
      <c r="N7307" t="s">
        <v>12151</v>
      </c>
    </row>
    <row r="7308" spans="1:14" customFormat="1" hidden="1" x14ac:dyDescent="0.25">
      <c r="A7308" t="s">
        <v>12152</v>
      </c>
      <c r="B7308" t="s">
        <v>10043</v>
      </c>
      <c r="C7308" s="1">
        <v>44849</v>
      </c>
      <c r="D7308" s="1" t="s">
        <v>18</v>
      </c>
      <c r="E7308" s="2">
        <v>320</v>
      </c>
      <c r="F7308" s="2">
        <v>48.66</v>
      </c>
      <c r="G7308" s="2">
        <v>22.13</v>
      </c>
      <c r="H7308" s="2">
        <v>390.79</v>
      </c>
      <c r="I7308" t="s">
        <v>241</v>
      </c>
      <c r="J7308" t="s">
        <v>141</v>
      </c>
      <c r="K7308">
        <v>15211</v>
      </c>
      <c r="L7308" t="s">
        <v>43</v>
      </c>
      <c r="M7308" t="s">
        <v>9967</v>
      </c>
      <c r="N7308" t="s">
        <v>12151</v>
      </c>
    </row>
    <row r="7309" spans="1:14" customFormat="1" hidden="1" x14ac:dyDescent="0.25">
      <c r="A7309" t="s">
        <v>12152</v>
      </c>
      <c r="B7309" t="s">
        <v>10044</v>
      </c>
      <c r="C7309" s="1">
        <v>44849</v>
      </c>
      <c r="D7309" s="1" t="s">
        <v>18</v>
      </c>
      <c r="E7309" s="2">
        <v>320</v>
      </c>
      <c r="F7309" s="2">
        <v>48.66</v>
      </c>
      <c r="G7309" s="2">
        <v>0</v>
      </c>
      <c r="H7309" s="2">
        <v>368.66</v>
      </c>
      <c r="I7309" t="s">
        <v>7828</v>
      </c>
      <c r="J7309" t="s">
        <v>265</v>
      </c>
      <c r="K7309">
        <v>2465</v>
      </c>
      <c r="L7309" t="s">
        <v>43</v>
      </c>
      <c r="M7309" t="s">
        <v>9967</v>
      </c>
      <c r="N7309" t="s">
        <v>12151</v>
      </c>
    </row>
    <row r="7310" spans="1:14" customFormat="1" hidden="1" x14ac:dyDescent="0.25">
      <c r="A7310" t="s">
        <v>12152</v>
      </c>
      <c r="B7310" t="s">
        <v>10045</v>
      </c>
      <c r="C7310" s="1">
        <v>44851</v>
      </c>
      <c r="D7310" s="1" t="s">
        <v>18</v>
      </c>
      <c r="E7310" s="2">
        <v>320</v>
      </c>
      <c r="F7310" s="2">
        <v>48.66</v>
      </c>
      <c r="G7310" s="2">
        <v>23.04</v>
      </c>
      <c r="H7310" s="2">
        <v>391.7</v>
      </c>
      <c r="I7310" t="s">
        <v>2122</v>
      </c>
      <c r="J7310" t="s">
        <v>203</v>
      </c>
      <c r="K7310">
        <v>60510</v>
      </c>
      <c r="L7310" t="s">
        <v>21</v>
      </c>
      <c r="M7310" t="s">
        <v>9967</v>
      </c>
      <c r="N7310" t="s">
        <v>12151</v>
      </c>
    </row>
    <row r="7311" spans="1:14" customFormat="1" hidden="1" x14ac:dyDescent="0.25">
      <c r="A7311" t="s">
        <v>12152</v>
      </c>
      <c r="B7311" t="s">
        <v>10046</v>
      </c>
      <c r="C7311" s="1">
        <v>44849</v>
      </c>
      <c r="D7311" s="1" t="s">
        <v>18</v>
      </c>
      <c r="E7311" s="2">
        <v>319.99</v>
      </c>
      <c r="F7311" s="2">
        <v>48.66</v>
      </c>
      <c r="G7311" s="2">
        <v>35.020000000000003</v>
      </c>
      <c r="H7311" s="2">
        <v>403.67</v>
      </c>
      <c r="I7311" t="s">
        <v>983</v>
      </c>
      <c r="J7311" t="s">
        <v>33</v>
      </c>
      <c r="K7311">
        <v>37042</v>
      </c>
      <c r="L7311" t="s">
        <v>43</v>
      </c>
      <c r="M7311" t="s">
        <v>9967</v>
      </c>
      <c r="N7311" t="s">
        <v>12151</v>
      </c>
    </row>
    <row r="7312" spans="1:14" customFormat="1" hidden="1" x14ac:dyDescent="0.25">
      <c r="A7312" t="s">
        <v>12152</v>
      </c>
      <c r="B7312" t="s">
        <v>10047</v>
      </c>
      <c r="C7312" s="1">
        <v>44849</v>
      </c>
      <c r="D7312" s="1" t="s">
        <v>18</v>
      </c>
      <c r="E7312" s="2">
        <v>292</v>
      </c>
      <c r="F7312" s="2">
        <v>52.86</v>
      </c>
      <c r="G7312" s="2">
        <v>25</v>
      </c>
      <c r="H7312" s="2">
        <v>369.86</v>
      </c>
      <c r="I7312" t="s">
        <v>6398</v>
      </c>
      <c r="J7312" t="s">
        <v>20</v>
      </c>
      <c r="K7312">
        <v>27523</v>
      </c>
      <c r="L7312" t="s">
        <v>43</v>
      </c>
      <c r="M7312" t="s">
        <v>9967</v>
      </c>
      <c r="N7312" t="s">
        <v>12151</v>
      </c>
    </row>
    <row r="7313" spans="1:22" hidden="1" x14ac:dyDescent="0.25">
      <c r="A7313" t="s">
        <v>12152</v>
      </c>
      <c r="B7313" t="s">
        <v>10048</v>
      </c>
      <c r="C7313" s="1">
        <v>44849</v>
      </c>
      <c r="D7313" s="1" t="s">
        <v>18</v>
      </c>
      <c r="E7313" s="2">
        <v>370</v>
      </c>
      <c r="F7313" s="2">
        <v>48.66</v>
      </c>
      <c r="G7313" s="2">
        <v>25.13</v>
      </c>
      <c r="H7313" s="2">
        <v>443.79</v>
      </c>
      <c r="I7313" t="s">
        <v>1532</v>
      </c>
      <c r="J7313" t="s">
        <v>138</v>
      </c>
      <c r="K7313">
        <v>49082</v>
      </c>
      <c r="L7313" t="s">
        <v>21</v>
      </c>
      <c r="M7313" t="s">
        <v>9967</v>
      </c>
      <c r="N7313" t="s">
        <v>12151</v>
      </c>
      <c r="T7313"/>
    </row>
    <row r="7314" spans="1:22" hidden="1" x14ac:dyDescent="0.25">
      <c r="A7314" t="s">
        <v>12152</v>
      </c>
      <c r="B7314" t="s">
        <v>10049</v>
      </c>
      <c r="C7314" s="1">
        <v>44849</v>
      </c>
      <c r="D7314" s="1" t="s">
        <v>18</v>
      </c>
      <c r="E7314" s="2">
        <v>320</v>
      </c>
      <c r="F7314" s="2">
        <v>48.66</v>
      </c>
      <c r="G7314" s="2">
        <v>23.04</v>
      </c>
      <c r="H7314" s="2">
        <v>391.7</v>
      </c>
      <c r="I7314" t="s">
        <v>10050</v>
      </c>
      <c r="J7314" t="s">
        <v>203</v>
      </c>
      <c r="K7314">
        <v>60646</v>
      </c>
      <c r="L7314" t="s">
        <v>21</v>
      </c>
      <c r="M7314" t="s">
        <v>9967</v>
      </c>
      <c r="N7314" t="s">
        <v>12151</v>
      </c>
      <c r="T7314"/>
    </row>
    <row r="7315" spans="1:22" hidden="1" x14ac:dyDescent="0.25">
      <c r="A7315" t="s">
        <v>12152</v>
      </c>
      <c r="B7315" t="s">
        <v>10051</v>
      </c>
      <c r="C7315" s="1">
        <v>44849</v>
      </c>
      <c r="D7315" s="1" t="s">
        <v>18</v>
      </c>
      <c r="E7315" s="2">
        <v>210</v>
      </c>
      <c r="F7315" s="2">
        <v>29.86</v>
      </c>
      <c r="G7315" s="2">
        <v>15.89</v>
      </c>
      <c r="H7315" s="2">
        <v>255.75</v>
      </c>
      <c r="I7315" t="s">
        <v>9038</v>
      </c>
      <c r="J7315" t="s">
        <v>78</v>
      </c>
      <c r="K7315">
        <v>8043</v>
      </c>
      <c r="L7315" t="s">
        <v>21</v>
      </c>
      <c r="M7315" t="s">
        <v>9967</v>
      </c>
      <c r="N7315" t="s">
        <v>12151</v>
      </c>
      <c r="T7315"/>
    </row>
    <row r="7316" spans="1:22" hidden="1" x14ac:dyDescent="0.25">
      <c r="A7316" t="s">
        <v>12152</v>
      </c>
      <c r="B7316" t="s">
        <v>10052</v>
      </c>
      <c r="C7316" s="1">
        <v>44861</v>
      </c>
      <c r="D7316" s="1" t="s">
        <v>18</v>
      </c>
      <c r="E7316" s="2">
        <v>0</v>
      </c>
      <c r="F7316" s="2">
        <v>0</v>
      </c>
      <c r="G7316" s="2">
        <v>0</v>
      </c>
      <c r="H7316" s="2">
        <v>0</v>
      </c>
      <c r="I7316" t="s">
        <v>2122</v>
      </c>
      <c r="J7316" t="s">
        <v>203</v>
      </c>
      <c r="K7316">
        <v>60510</v>
      </c>
      <c r="L7316" t="s">
        <v>21</v>
      </c>
      <c r="M7316" t="s">
        <v>9967</v>
      </c>
      <c r="N7316" t="s">
        <v>12151</v>
      </c>
      <c r="T7316"/>
    </row>
    <row r="7317" spans="1:22" hidden="1" x14ac:dyDescent="0.25">
      <c r="A7317" t="s">
        <v>12152</v>
      </c>
      <c r="B7317" t="s">
        <v>10053</v>
      </c>
      <c r="C7317" s="1">
        <v>44849</v>
      </c>
      <c r="D7317" s="1" t="s">
        <v>18</v>
      </c>
      <c r="E7317" s="2">
        <v>160</v>
      </c>
      <c r="F7317" s="2">
        <v>29.86</v>
      </c>
      <c r="G7317" s="2">
        <v>9.6</v>
      </c>
      <c r="H7317" s="2">
        <v>199.46</v>
      </c>
      <c r="I7317" t="s">
        <v>985</v>
      </c>
      <c r="J7317" t="s">
        <v>30</v>
      </c>
      <c r="K7317">
        <v>22030</v>
      </c>
      <c r="L7317" t="s">
        <v>21</v>
      </c>
      <c r="M7317" t="s">
        <v>9967</v>
      </c>
      <c r="N7317" t="s">
        <v>12151</v>
      </c>
      <c r="T7317"/>
    </row>
    <row r="7318" spans="1:22" hidden="1" x14ac:dyDescent="0.25">
      <c r="A7318" t="s">
        <v>12152</v>
      </c>
      <c r="B7318" t="s">
        <v>10054</v>
      </c>
      <c r="C7318" s="1">
        <v>44862</v>
      </c>
      <c r="D7318" s="1" t="s">
        <v>18</v>
      </c>
      <c r="E7318" s="2">
        <v>0</v>
      </c>
      <c r="F7318" s="2">
        <v>0</v>
      </c>
      <c r="G7318" s="2">
        <v>0</v>
      </c>
      <c r="H7318" s="2">
        <v>0</v>
      </c>
      <c r="I7318" t="s">
        <v>5129</v>
      </c>
      <c r="J7318" t="s">
        <v>753</v>
      </c>
      <c r="K7318">
        <v>74017</v>
      </c>
      <c r="L7318" t="s">
        <v>43</v>
      </c>
      <c r="M7318" t="s">
        <v>9967</v>
      </c>
      <c r="N7318" t="s">
        <v>12151</v>
      </c>
      <c r="T7318"/>
    </row>
    <row r="7319" spans="1:22" hidden="1" x14ac:dyDescent="0.25">
      <c r="A7319" t="s">
        <v>12152</v>
      </c>
      <c r="B7319" t="s">
        <v>10055</v>
      </c>
      <c r="C7319" s="1">
        <v>44849</v>
      </c>
      <c r="D7319" s="1" t="s">
        <v>18</v>
      </c>
      <c r="E7319" s="2">
        <v>135</v>
      </c>
      <c r="F7319" s="2">
        <v>25.1</v>
      </c>
      <c r="G7319" s="2">
        <v>8.1</v>
      </c>
      <c r="H7319" s="2">
        <v>168.2</v>
      </c>
      <c r="I7319" t="s">
        <v>8572</v>
      </c>
      <c r="J7319" t="s">
        <v>30</v>
      </c>
      <c r="K7319" t="s">
        <v>10056</v>
      </c>
      <c r="L7319" t="s">
        <v>21</v>
      </c>
      <c r="M7319" t="s">
        <v>9967</v>
      </c>
      <c r="N7319" t="s">
        <v>12151</v>
      </c>
      <c r="T7319"/>
    </row>
    <row r="7320" spans="1:22" hidden="1" x14ac:dyDescent="0.25">
      <c r="A7320" t="s">
        <v>12152</v>
      </c>
      <c r="B7320" t="s">
        <v>10057</v>
      </c>
      <c r="C7320" s="1">
        <v>44849</v>
      </c>
      <c r="D7320" s="1" t="s">
        <v>18</v>
      </c>
      <c r="E7320" s="2">
        <v>320</v>
      </c>
      <c r="F7320" s="2">
        <v>43.23</v>
      </c>
      <c r="G7320" s="2">
        <v>29.07</v>
      </c>
      <c r="H7320" s="2">
        <v>392.3</v>
      </c>
      <c r="I7320" t="s">
        <v>1661</v>
      </c>
      <c r="J7320" t="s">
        <v>59</v>
      </c>
      <c r="K7320">
        <v>77581</v>
      </c>
      <c r="L7320" t="s">
        <v>43</v>
      </c>
      <c r="M7320" t="s">
        <v>9967</v>
      </c>
      <c r="N7320" t="s">
        <v>12151</v>
      </c>
      <c r="T7320"/>
    </row>
    <row r="7321" spans="1:22" hidden="1" x14ac:dyDescent="0.25">
      <c r="A7321" t="s">
        <v>12152</v>
      </c>
      <c r="B7321" t="s">
        <v>10058</v>
      </c>
      <c r="C7321" s="1">
        <v>44849</v>
      </c>
      <c r="D7321" s="1" t="s">
        <v>18</v>
      </c>
      <c r="E7321" s="2">
        <v>265.5</v>
      </c>
      <c r="F7321" s="2">
        <v>39.68</v>
      </c>
      <c r="G7321" s="2">
        <v>26.55</v>
      </c>
      <c r="H7321" s="2">
        <v>331.73</v>
      </c>
      <c r="I7321" t="s">
        <v>5584</v>
      </c>
      <c r="J7321" t="s">
        <v>453</v>
      </c>
      <c r="K7321">
        <v>99336</v>
      </c>
      <c r="L7321" t="s">
        <v>43</v>
      </c>
      <c r="M7321" t="s">
        <v>9967</v>
      </c>
      <c r="N7321" t="s">
        <v>12151</v>
      </c>
      <c r="T7321"/>
    </row>
    <row r="7322" spans="1:22" hidden="1" x14ac:dyDescent="0.25">
      <c r="A7322" t="s">
        <v>12154</v>
      </c>
      <c r="B7322" t="s">
        <v>10059</v>
      </c>
      <c r="C7322" s="1">
        <v>44907</v>
      </c>
      <c r="D7322" s="1" t="s">
        <v>18</v>
      </c>
      <c r="E7322" s="2">
        <v>160</v>
      </c>
      <c r="F7322" s="2">
        <v>29.86</v>
      </c>
      <c r="G7322" s="2">
        <v>13.28</v>
      </c>
      <c r="H7322" s="2">
        <v>203.14</v>
      </c>
      <c r="I7322" t="s">
        <v>4024</v>
      </c>
      <c r="J7322" t="s">
        <v>20</v>
      </c>
      <c r="K7322">
        <v>27239</v>
      </c>
      <c r="L7322" t="s">
        <v>21</v>
      </c>
      <c r="M7322" t="s">
        <v>9967</v>
      </c>
      <c r="N7322" t="s">
        <v>12151</v>
      </c>
      <c r="T7322"/>
    </row>
    <row r="7323" spans="1:22" hidden="1" x14ac:dyDescent="0.25">
      <c r="A7323" t="s">
        <v>12152</v>
      </c>
      <c r="B7323" t="s">
        <v>10060</v>
      </c>
      <c r="C7323" s="1">
        <v>44849</v>
      </c>
      <c r="D7323" s="1" t="s">
        <v>18</v>
      </c>
      <c r="E7323" s="2">
        <v>160</v>
      </c>
      <c r="F7323" s="2">
        <v>29.86</v>
      </c>
      <c r="G7323" s="2">
        <v>8.48</v>
      </c>
      <c r="H7323" s="2">
        <v>198.34</v>
      </c>
      <c r="I7323" t="s">
        <v>10061</v>
      </c>
      <c r="J7323" t="s">
        <v>30</v>
      </c>
      <c r="K7323">
        <v>24550</v>
      </c>
      <c r="L7323" t="s">
        <v>21</v>
      </c>
      <c r="M7323" t="s">
        <v>9967</v>
      </c>
      <c r="N7323" t="s">
        <v>12151</v>
      </c>
      <c r="T7323"/>
    </row>
    <row r="7324" spans="1:22" hidden="1" x14ac:dyDescent="0.25">
      <c r="A7324" t="s">
        <v>12152</v>
      </c>
      <c r="B7324" t="s">
        <v>10062</v>
      </c>
      <c r="C7324" s="1">
        <v>44849</v>
      </c>
      <c r="D7324" s="1" t="s">
        <v>18</v>
      </c>
      <c r="E7324" s="2">
        <v>97.6</v>
      </c>
      <c r="F7324" s="2">
        <v>25.1</v>
      </c>
      <c r="G7324" s="2">
        <v>5.86</v>
      </c>
      <c r="H7324" s="2">
        <v>128.56</v>
      </c>
      <c r="I7324" t="s">
        <v>10063</v>
      </c>
      <c r="J7324" t="s">
        <v>30</v>
      </c>
      <c r="K7324">
        <v>22192</v>
      </c>
      <c r="L7324" t="s">
        <v>21</v>
      </c>
      <c r="M7324" t="s">
        <v>9967</v>
      </c>
      <c r="N7324" t="s">
        <v>12151</v>
      </c>
      <c r="T7324"/>
    </row>
    <row r="7325" spans="1:22" x14ac:dyDescent="0.25">
      <c r="A7325" t="s">
        <v>12153</v>
      </c>
      <c r="B7325" t="s">
        <v>10064</v>
      </c>
      <c r="C7325" s="1">
        <v>44871</v>
      </c>
      <c r="D7325" s="1" t="s">
        <v>23</v>
      </c>
      <c r="E7325" s="2">
        <v>50</v>
      </c>
      <c r="F7325" s="2">
        <v>0</v>
      </c>
      <c r="G7325" s="2">
        <v>0</v>
      </c>
      <c r="H7325" s="2">
        <v>50</v>
      </c>
      <c r="I7325" t="s">
        <v>17</v>
      </c>
      <c r="J7325" t="s">
        <v>17</v>
      </c>
      <c r="K7325" t="s">
        <v>17</v>
      </c>
      <c r="L7325" t="s">
        <v>24</v>
      </c>
      <c r="M7325" t="s">
        <v>9967</v>
      </c>
      <c r="N7325" t="s">
        <v>12151</v>
      </c>
      <c r="O7325" t="s">
        <v>12164</v>
      </c>
      <c r="Q7325" s="10">
        <f>E7325</f>
        <v>50</v>
      </c>
      <c r="T7325"/>
    </row>
    <row r="7326" spans="1:22" hidden="1" x14ac:dyDescent="0.25">
      <c r="A7326" t="s">
        <v>12152</v>
      </c>
      <c r="B7326" t="s">
        <v>10065</v>
      </c>
      <c r="C7326" s="1">
        <v>44849</v>
      </c>
      <c r="D7326" s="1" t="s">
        <v>18</v>
      </c>
      <c r="E7326" s="2">
        <v>291.60000000000002</v>
      </c>
      <c r="F7326" s="2">
        <v>44.74</v>
      </c>
      <c r="G7326" s="2">
        <v>0.27</v>
      </c>
      <c r="H7326" s="2">
        <v>336.61</v>
      </c>
      <c r="I7326" t="s">
        <v>4463</v>
      </c>
      <c r="J7326" t="s">
        <v>277</v>
      </c>
      <c r="K7326">
        <v>80128</v>
      </c>
      <c r="L7326" t="s">
        <v>43</v>
      </c>
      <c r="M7326" t="s">
        <v>9967</v>
      </c>
      <c r="N7326" t="s">
        <v>12151</v>
      </c>
      <c r="T7326"/>
    </row>
    <row r="7327" spans="1:22" x14ac:dyDescent="0.25">
      <c r="A7327" t="s">
        <v>12152</v>
      </c>
      <c r="B7327" t="s">
        <v>10066</v>
      </c>
      <c r="C7327" s="1">
        <v>44850</v>
      </c>
      <c r="D7327" s="1" t="s">
        <v>54</v>
      </c>
      <c r="E7327" s="2">
        <v>-320</v>
      </c>
      <c r="F7327" s="2">
        <v>-48.66</v>
      </c>
      <c r="G7327" s="2">
        <v>-23.04</v>
      </c>
      <c r="H7327" s="2">
        <v>-391.7</v>
      </c>
      <c r="I7327" t="s">
        <v>2609</v>
      </c>
      <c r="J7327" t="s">
        <v>203</v>
      </c>
      <c r="K7327">
        <v>60126</v>
      </c>
      <c r="L7327" t="s">
        <v>75</v>
      </c>
      <c r="M7327" t="s">
        <v>9967</v>
      </c>
      <c r="N7327" t="s">
        <v>12151</v>
      </c>
      <c r="O7327" t="s">
        <v>12166</v>
      </c>
      <c r="P7327" s="10">
        <f t="shared" ref="P7327:P7328" si="2288">E7327</f>
        <v>-320</v>
      </c>
      <c r="R7327" s="12">
        <v>7.7499999999999999E-2</v>
      </c>
      <c r="S7327" s="10">
        <f t="shared" ref="S7327:S7328" si="2289">P7327*R7327</f>
        <v>-24.8</v>
      </c>
      <c r="T7327" t="s">
        <v>822</v>
      </c>
      <c r="U7327" s="10">
        <f t="shared" ref="U7327:U7328" si="2290">G7327</f>
        <v>-23.04</v>
      </c>
      <c r="V7327" s="10">
        <f t="shared" ref="V7327:V7328" si="2291">S7327-U7327</f>
        <v>-1.7600000000000016</v>
      </c>
    </row>
    <row r="7328" spans="1:22" x14ac:dyDescent="0.25">
      <c r="A7328" t="s">
        <v>12152</v>
      </c>
      <c r="B7328" t="s">
        <v>10067</v>
      </c>
      <c r="C7328" s="1">
        <v>44849</v>
      </c>
      <c r="D7328" s="1" t="s">
        <v>18</v>
      </c>
      <c r="E7328" s="2">
        <v>210</v>
      </c>
      <c r="F7328" s="2">
        <v>29.86</v>
      </c>
      <c r="G7328" s="2">
        <v>0</v>
      </c>
      <c r="H7328" s="2">
        <v>239.86</v>
      </c>
      <c r="I7328" t="s">
        <v>10006</v>
      </c>
      <c r="J7328" t="s">
        <v>1254</v>
      </c>
      <c r="K7328">
        <v>50613</v>
      </c>
      <c r="L7328" t="s">
        <v>75</v>
      </c>
      <c r="M7328" t="s">
        <v>9967</v>
      </c>
      <c r="N7328" t="s">
        <v>12151</v>
      </c>
      <c r="O7328" t="s">
        <v>12166</v>
      </c>
      <c r="P7328" s="10">
        <f t="shared" si="2288"/>
        <v>210</v>
      </c>
      <c r="R7328" s="12">
        <v>7.7499999999999999E-2</v>
      </c>
      <c r="S7328" s="10">
        <f t="shared" si="2289"/>
        <v>16.274999999999999</v>
      </c>
      <c r="T7328" t="s">
        <v>822</v>
      </c>
      <c r="U7328" s="10">
        <f t="shared" si="2290"/>
        <v>0</v>
      </c>
      <c r="V7328" s="10">
        <f t="shared" si="2291"/>
        <v>16.274999999999999</v>
      </c>
    </row>
    <row r="7329" spans="1:17" customFormat="1" hidden="1" x14ac:dyDescent="0.25">
      <c r="A7329" t="s">
        <v>12152</v>
      </c>
      <c r="B7329" t="s">
        <v>10068</v>
      </c>
      <c r="C7329" s="1">
        <v>44849</v>
      </c>
      <c r="D7329" s="1" t="s">
        <v>18</v>
      </c>
      <c r="E7329" s="2">
        <v>160</v>
      </c>
      <c r="F7329" s="2">
        <v>28.09</v>
      </c>
      <c r="G7329" s="2">
        <v>11.28</v>
      </c>
      <c r="H7329" s="2">
        <v>199.37</v>
      </c>
      <c r="I7329" t="s">
        <v>48</v>
      </c>
      <c r="J7329" t="s">
        <v>49</v>
      </c>
      <c r="K7329">
        <v>66502</v>
      </c>
      <c r="L7329" t="s">
        <v>43</v>
      </c>
      <c r="M7329" t="s">
        <v>9967</v>
      </c>
      <c r="N7329" t="s">
        <v>12151</v>
      </c>
    </row>
    <row r="7330" spans="1:17" customFormat="1" hidden="1" x14ac:dyDescent="0.25">
      <c r="A7330" t="s">
        <v>12152</v>
      </c>
      <c r="B7330" t="s">
        <v>10069</v>
      </c>
      <c r="C7330" s="1">
        <v>44849</v>
      </c>
      <c r="D7330" s="1" t="s">
        <v>18</v>
      </c>
      <c r="E7330" s="2">
        <v>349</v>
      </c>
      <c r="F7330" s="2">
        <v>50.76</v>
      </c>
      <c r="G7330" s="2">
        <v>24.99</v>
      </c>
      <c r="H7330" s="2">
        <v>424.75</v>
      </c>
      <c r="I7330" t="s">
        <v>1111</v>
      </c>
      <c r="J7330" t="s">
        <v>203</v>
      </c>
      <c r="K7330">
        <v>60623</v>
      </c>
      <c r="L7330" t="s">
        <v>21</v>
      </c>
      <c r="M7330" t="s">
        <v>9967</v>
      </c>
      <c r="N7330" t="s">
        <v>12151</v>
      </c>
    </row>
    <row r="7331" spans="1:17" customFormat="1" hidden="1" x14ac:dyDescent="0.25">
      <c r="A7331" t="s">
        <v>12152</v>
      </c>
      <c r="B7331" t="s">
        <v>10070</v>
      </c>
      <c r="C7331" s="1">
        <v>44849</v>
      </c>
      <c r="D7331" s="1" t="s">
        <v>18</v>
      </c>
      <c r="E7331" s="2">
        <v>292</v>
      </c>
      <c r="F7331" s="2">
        <v>52.86</v>
      </c>
      <c r="G7331" s="2">
        <v>0</v>
      </c>
      <c r="H7331" s="2">
        <v>344.86</v>
      </c>
      <c r="I7331" t="s">
        <v>1191</v>
      </c>
      <c r="J7331" t="s">
        <v>211</v>
      </c>
      <c r="K7331">
        <v>56258</v>
      </c>
      <c r="L7331" t="s">
        <v>43</v>
      </c>
      <c r="M7331" t="s">
        <v>9967</v>
      </c>
      <c r="N7331" t="s">
        <v>12151</v>
      </c>
    </row>
    <row r="7332" spans="1:17" customFormat="1" hidden="1" x14ac:dyDescent="0.25">
      <c r="A7332" t="s">
        <v>12152</v>
      </c>
      <c r="B7332" t="s">
        <v>10071</v>
      </c>
      <c r="C7332" s="1">
        <v>44854</v>
      </c>
      <c r="D7332" s="1" t="s">
        <v>18</v>
      </c>
      <c r="E7332" s="2">
        <v>320</v>
      </c>
      <c r="F7332" s="2">
        <v>48.66</v>
      </c>
      <c r="G7332" s="2">
        <v>22.13</v>
      </c>
      <c r="H7332" s="2">
        <v>390.79</v>
      </c>
      <c r="I7332" t="s">
        <v>10072</v>
      </c>
      <c r="J7332" t="s">
        <v>88</v>
      </c>
      <c r="K7332">
        <v>19380</v>
      </c>
      <c r="L7332" t="s">
        <v>43</v>
      </c>
      <c r="M7332" t="s">
        <v>9967</v>
      </c>
      <c r="N7332" t="s">
        <v>12151</v>
      </c>
    </row>
    <row r="7333" spans="1:17" customFormat="1" hidden="1" x14ac:dyDescent="0.25">
      <c r="A7333" t="s">
        <v>12152</v>
      </c>
      <c r="B7333" t="s">
        <v>10073</v>
      </c>
      <c r="C7333" s="1">
        <v>44849</v>
      </c>
      <c r="D7333" s="1" t="s">
        <v>18</v>
      </c>
      <c r="E7333" s="2">
        <v>160</v>
      </c>
      <c r="F7333" s="2">
        <v>29.86</v>
      </c>
      <c r="G7333" s="2">
        <v>18.43</v>
      </c>
      <c r="H7333" s="2">
        <v>208.29</v>
      </c>
      <c r="I7333" t="s">
        <v>10074</v>
      </c>
      <c r="J7333" t="s">
        <v>1189</v>
      </c>
      <c r="K7333">
        <v>25832</v>
      </c>
      <c r="L7333" t="s">
        <v>21</v>
      </c>
      <c r="M7333" t="s">
        <v>9967</v>
      </c>
      <c r="N7333" t="s">
        <v>12151</v>
      </c>
    </row>
    <row r="7334" spans="1:17" customFormat="1" hidden="1" x14ac:dyDescent="0.25">
      <c r="A7334" t="s">
        <v>12152</v>
      </c>
      <c r="B7334" t="s">
        <v>10075</v>
      </c>
      <c r="C7334" s="1">
        <v>44849</v>
      </c>
      <c r="D7334" s="1" t="s">
        <v>18</v>
      </c>
      <c r="E7334" s="2">
        <v>308.98</v>
      </c>
      <c r="F7334" s="2">
        <v>50.76</v>
      </c>
      <c r="G7334" s="2">
        <v>0</v>
      </c>
      <c r="H7334" s="2">
        <v>359.74</v>
      </c>
      <c r="I7334" t="s">
        <v>10076</v>
      </c>
      <c r="J7334" t="s">
        <v>265</v>
      </c>
      <c r="K7334">
        <v>1862</v>
      </c>
      <c r="L7334" t="s">
        <v>43</v>
      </c>
      <c r="M7334" t="s">
        <v>9967</v>
      </c>
      <c r="N7334" t="s">
        <v>12151</v>
      </c>
    </row>
    <row r="7335" spans="1:17" customFormat="1" hidden="1" x14ac:dyDescent="0.25">
      <c r="A7335" t="s">
        <v>12154</v>
      </c>
      <c r="B7335" t="s">
        <v>10077</v>
      </c>
      <c r="C7335" s="1">
        <v>44911</v>
      </c>
      <c r="D7335" s="1" t="s">
        <v>18</v>
      </c>
      <c r="E7335" s="2">
        <v>85</v>
      </c>
      <c r="F7335" s="2">
        <v>21.56</v>
      </c>
      <c r="G7335" s="2">
        <v>7.46</v>
      </c>
      <c r="H7335" s="2">
        <v>114.02</v>
      </c>
      <c r="I7335" t="s">
        <v>9976</v>
      </c>
      <c r="J7335" t="s">
        <v>134</v>
      </c>
      <c r="K7335">
        <v>47630</v>
      </c>
      <c r="L7335" t="s">
        <v>43</v>
      </c>
      <c r="M7335" t="s">
        <v>9967</v>
      </c>
      <c r="N7335" t="s">
        <v>12151</v>
      </c>
    </row>
    <row r="7336" spans="1:17" customFormat="1" hidden="1" x14ac:dyDescent="0.25">
      <c r="A7336" t="s">
        <v>12152</v>
      </c>
      <c r="B7336" t="s">
        <v>10078</v>
      </c>
      <c r="C7336" s="1">
        <v>44849</v>
      </c>
      <c r="D7336" s="1" t="s">
        <v>18</v>
      </c>
      <c r="E7336" s="2">
        <v>320</v>
      </c>
      <c r="F7336" s="2">
        <v>48.66</v>
      </c>
      <c r="G7336" s="2">
        <v>19.21</v>
      </c>
      <c r="H7336" s="2">
        <v>387.87</v>
      </c>
      <c r="I7336" t="s">
        <v>396</v>
      </c>
      <c r="J7336" t="s">
        <v>30</v>
      </c>
      <c r="K7336">
        <v>23451</v>
      </c>
      <c r="L7336" t="s">
        <v>21</v>
      </c>
      <c r="M7336" t="s">
        <v>9967</v>
      </c>
      <c r="N7336" t="s">
        <v>12151</v>
      </c>
    </row>
    <row r="7337" spans="1:17" customFormat="1" hidden="1" x14ac:dyDescent="0.25">
      <c r="A7337" t="s">
        <v>12152</v>
      </c>
      <c r="B7337" t="s">
        <v>10079</v>
      </c>
      <c r="C7337" s="1">
        <v>44849</v>
      </c>
      <c r="D7337" s="1" t="s">
        <v>18</v>
      </c>
      <c r="E7337" s="2">
        <v>320</v>
      </c>
      <c r="F7337" s="2">
        <v>48.66</v>
      </c>
      <c r="G7337" s="2">
        <v>28.79</v>
      </c>
      <c r="H7337" s="2">
        <v>397.45</v>
      </c>
      <c r="I7337" t="s">
        <v>6285</v>
      </c>
      <c r="J7337" t="s">
        <v>42</v>
      </c>
      <c r="K7337">
        <v>21703</v>
      </c>
      <c r="L7337" t="s">
        <v>43</v>
      </c>
      <c r="M7337" t="s">
        <v>9967</v>
      </c>
      <c r="N7337" t="s">
        <v>12151</v>
      </c>
    </row>
    <row r="7338" spans="1:17" customFormat="1" hidden="1" x14ac:dyDescent="0.25">
      <c r="A7338" t="s">
        <v>12152</v>
      </c>
      <c r="B7338" t="s">
        <v>10080</v>
      </c>
      <c r="C7338" s="1">
        <v>44849</v>
      </c>
      <c r="D7338" s="1" t="s">
        <v>18</v>
      </c>
      <c r="E7338" s="2">
        <v>462.99</v>
      </c>
      <c r="F7338" s="2">
        <v>55.38</v>
      </c>
      <c r="G7338" s="2">
        <v>32.39</v>
      </c>
      <c r="H7338" s="2">
        <v>550.76</v>
      </c>
      <c r="I7338" t="s">
        <v>5391</v>
      </c>
      <c r="J7338" t="s">
        <v>203</v>
      </c>
      <c r="K7338">
        <v>60137</v>
      </c>
      <c r="L7338" t="s">
        <v>21</v>
      </c>
      <c r="M7338" t="s">
        <v>9967</v>
      </c>
      <c r="N7338" t="s">
        <v>12151</v>
      </c>
    </row>
    <row r="7339" spans="1:17" customFormat="1" hidden="1" x14ac:dyDescent="0.25">
      <c r="A7339" t="s">
        <v>12152</v>
      </c>
      <c r="B7339" t="s">
        <v>10081</v>
      </c>
      <c r="C7339" s="1">
        <v>44849</v>
      </c>
      <c r="D7339" s="1" t="s">
        <v>18</v>
      </c>
      <c r="E7339" s="2">
        <v>320</v>
      </c>
      <c r="F7339" s="2">
        <v>48.66</v>
      </c>
      <c r="G7339" s="2">
        <v>0</v>
      </c>
      <c r="H7339" s="2">
        <v>368.66</v>
      </c>
      <c r="I7339" t="s">
        <v>673</v>
      </c>
      <c r="J7339" t="s">
        <v>71</v>
      </c>
      <c r="K7339">
        <v>33604</v>
      </c>
      <c r="L7339" t="s">
        <v>43</v>
      </c>
      <c r="M7339" t="s">
        <v>9967</v>
      </c>
      <c r="N7339" t="s">
        <v>12151</v>
      </c>
    </row>
    <row r="7340" spans="1:17" customFormat="1" x14ac:dyDescent="0.25">
      <c r="A7340" t="s">
        <v>12154</v>
      </c>
      <c r="B7340" t="s">
        <v>10082</v>
      </c>
      <c r="C7340" s="1">
        <v>44915</v>
      </c>
      <c r="D7340" s="1" t="s">
        <v>23</v>
      </c>
      <c r="E7340" s="2">
        <v>50</v>
      </c>
      <c r="F7340" s="2">
        <v>0</v>
      </c>
      <c r="G7340" s="2">
        <v>0</v>
      </c>
      <c r="H7340" s="2">
        <v>50</v>
      </c>
      <c r="I7340" t="s">
        <v>17</v>
      </c>
      <c r="J7340" t="s">
        <v>17</v>
      </c>
      <c r="K7340" t="s">
        <v>17</v>
      </c>
      <c r="L7340" t="s">
        <v>24</v>
      </c>
      <c r="M7340" t="s">
        <v>9967</v>
      </c>
      <c r="N7340" t="s">
        <v>12151</v>
      </c>
      <c r="O7340" t="s">
        <v>12164</v>
      </c>
      <c r="Q7340" s="10">
        <f>E7340</f>
        <v>50</v>
      </c>
    </row>
    <row r="7341" spans="1:17" customFormat="1" hidden="1" x14ac:dyDescent="0.25">
      <c r="A7341" t="s">
        <v>12152</v>
      </c>
      <c r="B7341" t="s">
        <v>10083</v>
      </c>
      <c r="C7341" s="1">
        <v>44838</v>
      </c>
      <c r="D7341" s="1" t="s">
        <v>18</v>
      </c>
      <c r="E7341" s="2">
        <v>141</v>
      </c>
      <c r="F7341" s="2">
        <v>20.59</v>
      </c>
      <c r="G7341" s="2">
        <v>13.93</v>
      </c>
      <c r="H7341" s="2">
        <v>175.52</v>
      </c>
      <c r="I7341" t="s">
        <v>10084</v>
      </c>
      <c r="J7341" t="s">
        <v>753</v>
      </c>
      <c r="K7341">
        <v>74361</v>
      </c>
      <c r="L7341" t="s">
        <v>43</v>
      </c>
      <c r="M7341" t="s">
        <v>9967</v>
      </c>
      <c r="N7341" t="s">
        <v>12151</v>
      </c>
    </row>
    <row r="7342" spans="1:17" customFormat="1" hidden="1" x14ac:dyDescent="0.25">
      <c r="A7342" t="s">
        <v>12152</v>
      </c>
      <c r="B7342" t="s">
        <v>10085</v>
      </c>
      <c r="C7342" s="1">
        <v>44849</v>
      </c>
      <c r="D7342" s="1" t="s">
        <v>18</v>
      </c>
      <c r="E7342" s="2">
        <v>320</v>
      </c>
      <c r="F7342" s="2">
        <v>48.66</v>
      </c>
      <c r="G7342" s="2">
        <v>25.61</v>
      </c>
      <c r="H7342" s="2">
        <v>394.27</v>
      </c>
      <c r="I7342" t="s">
        <v>5851</v>
      </c>
      <c r="J7342" t="s">
        <v>472</v>
      </c>
      <c r="K7342">
        <v>3079</v>
      </c>
      <c r="L7342" t="s">
        <v>43</v>
      </c>
      <c r="M7342" t="s">
        <v>9967</v>
      </c>
      <c r="N7342" t="s">
        <v>12151</v>
      </c>
    </row>
    <row r="7343" spans="1:17" customFormat="1" hidden="1" x14ac:dyDescent="0.25">
      <c r="A7343" t="s">
        <v>12154</v>
      </c>
      <c r="B7343" t="s">
        <v>10086</v>
      </c>
      <c r="C7343" s="1">
        <v>44903</v>
      </c>
      <c r="D7343" s="1" t="s">
        <v>18</v>
      </c>
      <c r="E7343" s="2">
        <v>95</v>
      </c>
      <c r="F7343" s="2">
        <v>19.03</v>
      </c>
      <c r="G7343" s="2">
        <v>13.26</v>
      </c>
      <c r="H7343" s="2">
        <v>127.29</v>
      </c>
      <c r="I7343" t="s">
        <v>1523</v>
      </c>
      <c r="J7343" t="s">
        <v>131</v>
      </c>
      <c r="K7343">
        <v>72032</v>
      </c>
      <c r="L7343" t="s">
        <v>43</v>
      </c>
      <c r="M7343" t="s">
        <v>9967</v>
      </c>
      <c r="N7343" t="s">
        <v>12151</v>
      </c>
    </row>
    <row r="7344" spans="1:17" customFormat="1" hidden="1" x14ac:dyDescent="0.25">
      <c r="A7344" t="s">
        <v>12152</v>
      </c>
      <c r="B7344" t="s">
        <v>10087</v>
      </c>
      <c r="C7344" s="1">
        <v>44849</v>
      </c>
      <c r="D7344" s="1" t="s">
        <v>18</v>
      </c>
      <c r="E7344" s="2">
        <v>142.30000000000001</v>
      </c>
      <c r="F7344" s="2">
        <v>33.32</v>
      </c>
      <c r="G7344" s="2">
        <v>10.97</v>
      </c>
      <c r="H7344" s="2">
        <v>186.59</v>
      </c>
      <c r="I7344" t="s">
        <v>3975</v>
      </c>
      <c r="J7344" t="s">
        <v>203</v>
      </c>
      <c r="K7344">
        <v>60060</v>
      </c>
      <c r="L7344" t="s">
        <v>21</v>
      </c>
      <c r="M7344" t="s">
        <v>9967</v>
      </c>
      <c r="N7344" t="s">
        <v>12151</v>
      </c>
    </row>
    <row r="7345" spans="1:22" hidden="1" x14ac:dyDescent="0.25">
      <c r="A7345" t="s">
        <v>12152</v>
      </c>
      <c r="B7345" t="s">
        <v>10088</v>
      </c>
      <c r="C7345" s="1">
        <v>44852</v>
      </c>
      <c r="D7345" s="1" t="s">
        <v>18</v>
      </c>
      <c r="E7345" s="2">
        <v>109</v>
      </c>
      <c r="F7345" s="2">
        <v>25.1</v>
      </c>
      <c r="G7345" s="2">
        <v>0</v>
      </c>
      <c r="H7345" s="2">
        <v>134.1</v>
      </c>
      <c r="I7345" t="s">
        <v>10006</v>
      </c>
      <c r="J7345" t="s">
        <v>1254</v>
      </c>
      <c r="K7345">
        <v>50613</v>
      </c>
      <c r="L7345" t="s">
        <v>43</v>
      </c>
      <c r="M7345" t="s">
        <v>9967</v>
      </c>
      <c r="N7345" t="s">
        <v>12151</v>
      </c>
      <c r="T7345"/>
    </row>
    <row r="7346" spans="1:22" hidden="1" x14ac:dyDescent="0.25">
      <c r="A7346" t="s">
        <v>12152</v>
      </c>
      <c r="B7346" t="s">
        <v>10089</v>
      </c>
      <c r="C7346" s="1">
        <v>44849</v>
      </c>
      <c r="D7346" s="1" t="s">
        <v>18</v>
      </c>
      <c r="E7346" s="2">
        <v>320</v>
      </c>
      <c r="F7346" s="2">
        <v>48.66</v>
      </c>
      <c r="G7346" s="2">
        <v>22.13</v>
      </c>
      <c r="H7346" s="2">
        <v>390.79</v>
      </c>
      <c r="I7346" t="s">
        <v>10090</v>
      </c>
      <c r="J7346" t="s">
        <v>88</v>
      </c>
      <c r="K7346">
        <v>19090</v>
      </c>
      <c r="L7346" t="s">
        <v>43</v>
      </c>
      <c r="M7346" t="s">
        <v>9967</v>
      </c>
      <c r="N7346" t="s">
        <v>12151</v>
      </c>
      <c r="T7346"/>
    </row>
    <row r="7347" spans="1:22" hidden="1" x14ac:dyDescent="0.25">
      <c r="A7347" t="s">
        <v>12153</v>
      </c>
      <c r="B7347" t="s">
        <v>10091</v>
      </c>
      <c r="C7347" s="1">
        <v>44891</v>
      </c>
      <c r="D7347" s="1" t="s">
        <v>18</v>
      </c>
      <c r="E7347" s="2">
        <v>216.75</v>
      </c>
      <c r="F7347" s="2">
        <v>25.1</v>
      </c>
      <c r="G7347" s="2">
        <v>13.01</v>
      </c>
      <c r="H7347" s="2">
        <v>254.86</v>
      </c>
      <c r="I7347" t="s">
        <v>319</v>
      </c>
      <c r="J7347" t="s">
        <v>30</v>
      </c>
      <c r="K7347">
        <v>23230</v>
      </c>
      <c r="L7347" t="s">
        <v>21</v>
      </c>
      <c r="M7347" t="s">
        <v>9967</v>
      </c>
      <c r="N7347" t="s">
        <v>12151</v>
      </c>
      <c r="T7347"/>
    </row>
    <row r="7348" spans="1:22" hidden="1" x14ac:dyDescent="0.25">
      <c r="A7348" t="s">
        <v>12152</v>
      </c>
      <c r="B7348" t="s">
        <v>10092</v>
      </c>
      <c r="C7348" s="1">
        <v>44849</v>
      </c>
      <c r="D7348" s="1" t="s">
        <v>18</v>
      </c>
      <c r="E7348" s="2">
        <v>135</v>
      </c>
      <c r="F7348" s="2">
        <v>25.1</v>
      </c>
      <c r="G7348" s="2">
        <v>12.81</v>
      </c>
      <c r="H7348" s="2">
        <v>172.91</v>
      </c>
      <c r="I7348" t="s">
        <v>10093</v>
      </c>
      <c r="J7348" t="s">
        <v>286</v>
      </c>
      <c r="K7348">
        <v>29063</v>
      </c>
      <c r="L7348" t="s">
        <v>43</v>
      </c>
      <c r="M7348" t="s">
        <v>9967</v>
      </c>
      <c r="N7348" t="s">
        <v>12151</v>
      </c>
      <c r="T7348"/>
    </row>
    <row r="7349" spans="1:22" hidden="1" x14ac:dyDescent="0.25">
      <c r="A7349" t="s">
        <v>12152</v>
      </c>
      <c r="B7349" t="s">
        <v>10094</v>
      </c>
      <c r="C7349" s="1">
        <v>44849</v>
      </c>
      <c r="D7349" s="1" t="s">
        <v>18</v>
      </c>
      <c r="E7349" s="2">
        <v>320</v>
      </c>
      <c r="F7349" s="2">
        <v>48.66</v>
      </c>
      <c r="G7349" s="2">
        <v>0</v>
      </c>
      <c r="H7349" s="2">
        <v>368.66</v>
      </c>
      <c r="I7349" t="s">
        <v>783</v>
      </c>
      <c r="J7349" t="s">
        <v>1919</v>
      </c>
      <c r="K7349">
        <v>19802</v>
      </c>
      <c r="L7349" t="s">
        <v>43</v>
      </c>
      <c r="M7349" t="s">
        <v>9967</v>
      </c>
      <c r="N7349" t="s">
        <v>12151</v>
      </c>
      <c r="T7349"/>
    </row>
    <row r="7350" spans="1:22" hidden="1" x14ac:dyDescent="0.25">
      <c r="A7350" t="s">
        <v>12152</v>
      </c>
      <c r="B7350" t="s">
        <v>10095</v>
      </c>
      <c r="C7350" s="1">
        <v>44849</v>
      </c>
      <c r="D7350" s="1" t="s">
        <v>18</v>
      </c>
      <c r="E7350" s="2">
        <v>284</v>
      </c>
      <c r="F7350" s="2">
        <v>48.66</v>
      </c>
      <c r="G7350" s="2">
        <v>23.29</v>
      </c>
      <c r="H7350" s="2">
        <v>355.95</v>
      </c>
      <c r="I7350" t="s">
        <v>296</v>
      </c>
      <c r="J7350" t="s">
        <v>88</v>
      </c>
      <c r="K7350">
        <v>15237</v>
      </c>
      <c r="L7350" t="s">
        <v>43</v>
      </c>
      <c r="M7350" t="s">
        <v>9967</v>
      </c>
      <c r="N7350" t="s">
        <v>12151</v>
      </c>
      <c r="T7350"/>
    </row>
    <row r="7351" spans="1:22" hidden="1" x14ac:dyDescent="0.25">
      <c r="A7351" t="s">
        <v>12152</v>
      </c>
      <c r="B7351" t="s">
        <v>10096</v>
      </c>
      <c r="C7351" s="1">
        <v>44849</v>
      </c>
      <c r="D7351" s="1" t="s">
        <v>18</v>
      </c>
      <c r="E7351" s="2">
        <v>320</v>
      </c>
      <c r="F7351" s="2">
        <v>43.23</v>
      </c>
      <c r="G7351" s="2">
        <v>20.260000000000002</v>
      </c>
      <c r="H7351" s="2">
        <v>383.49</v>
      </c>
      <c r="I7351" t="s">
        <v>5129</v>
      </c>
      <c r="J7351" t="s">
        <v>753</v>
      </c>
      <c r="K7351">
        <v>74017</v>
      </c>
      <c r="L7351" t="s">
        <v>43</v>
      </c>
      <c r="M7351" t="s">
        <v>9967</v>
      </c>
      <c r="N7351" t="s">
        <v>12151</v>
      </c>
      <c r="T7351"/>
    </row>
    <row r="7352" spans="1:22" x14ac:dyDescent="0.25">
      <c r="A7352" t="s">
        <v>12153</v>
      </c>
      <c r="B7352" t="s">
        <v>10097</v>
      </c>
      <c r="C7352" s="1">
        <v>44884</v>
      </c>
      <c r="D7352" s="1" t="s">
        <v>18</v>
      </c>
      <c r="E7352" s="2">
        <v>114.99</v>
      </c>
      <c r="F7352" s="2">
        <v>25.1</v>
      </c>
      <c r="G7352" s="2">
        <v>8.41</v>
      </c>
      <c r="H7352" s="2">
        <v>148.5</v>
      </c>
      <c r="I7352" t="s">
        <v>10004</v>
      </c>
      <c r="J7352" t="s">
        <v>141</v>
      </c>
      <c r="K7352">
        <v>42301</v>
      </c>
      <c r="L7352" t="s">
        <v>75</v>
      </c>
      <c r="M7352" t="s">
        <v>9967</v>
      </c>
      <c r="N7352" t="s">
        <v>12151</v>
      </c>
      <c r="O7352" t="s">
        <v>12166</v>
      </c>
      <c r="P7352" s="10">
        <f>E7352</f>
        <v>114.99</v>
      </c>
      <c r="R7352" s="12">
        <v>7.7499999999999999E-2</v>
      </c>
      <c r="S7352" s="10">
        <f>P7352*R7352</f>
        <v>8.9117249999999988</v>
      </c>
      <c r="T7352" t="s">
        <v>822</v>
      </c>
      <c r="U7352" s="10">
        <f>G7352</f>
        <v>8.41</v>
      </c>
      <c r="V7352" s="10">
        <f>S7352-U7352</f>
        <v>0.50172499999999864</v>
      </c>
    </row>
    <row r="7353" spans="1:22" hidden="1" x14ac:dyDescent="0.25">
      <c r="A7353" t="s">
        <v>12152</v>
      </c>
      <c r="B7353" t="s">
        <v>10098</v>
      </c>
      <c r="C7353" s="1">
        <v>44849</v>
      </c>
      <c r="D7353" s="1" t="s">
        <v>18</v>
      </c>
      <c r="E7353" s="2">
        <v>284</v>
      </c>
      <c r="F7353" s="2">
        <v>74.41</v>
      </c>
      <c r="G7353" s="2">
        <v>28.67</v>
      </c>
      <c r="H7353" s="2">
        <v>387.08</v>
      </c>
      <c r="I7353" t="s">
        <v>7059</v>
      </c>
      <c r="J7353" t="s">
        <v>39</v>
      </c>
      <c r="K7353">
        <v>14586</v>
      </c>
      <c r="L7353" t="s">
        <v>43</v>
      </c>
      <c r="M7353" t="s">
        <v>9967</v>
      </c>
      <c r="N7353" t="s">
        <v>12151</v>
      </c>
      <c r="T7353"/>
    </row>
    <row r="7354" spans="1:22" hidden="1" x14ac:dyDescent="0.25">
      <c r="A7354" t="s">
        <v>12152</v>
      </c>
      <c r="B7354" t="s">
        <v>10099</v>
      </c>
      <c r="C7354" s="1">
        <v>44849</v>
      </c>
      <c r="D7354" s="1" t="s">
        <v>18</v>
      </c>
      <c r="E7354" s="2">
        <v>339.1</v>
      </c>
      <c r="F7354" s="2">
        <v>44.74</v>
      </c>
      <c r="G7354" s="2">
        <v>0.27</v>
      </c>
      <c r="H7354" s="2">
        <v>384.11</v>
      </c>
      <c r="I7354" t="s">
        <v>10100</v>
      </c>
      <c r="J7354" t="s">
        <v>277</v>
      </c>
      <c r="K7354">
        <v>81001</v>
      </c>
      <c r="L7354" t="s">
        <v>43</v>
      </c>
      <c r="M7354" t="s">
        <v>9967</v>
      </c>
      <c r="N7354" t="s">
        <v>12151</v>
      </c>
      <c r="T7354"/>
    </row>
    <row r="7355" spans="1:22" hidden="1" x14ac:dyDescent="0.25">
      <c r="A7355" t="s">
        <v>12152</v>
      </c>
      <c r="B7355" t="s">
        <v>10101</v>
      </c>
      <c r="C7355" s="1">
        <v>44849</v>
      </c>
      <c r="D7355" s="1" t="s">
        <v>18</v>
      </c>
      <c r="E7355" s="2">
        <v>320</v>
      </c>
      <c r="F7355" s="2">
        <v>43.23</v>
      </c>
      <c r="G7355" s="2">
        <v>27.27</v>
      </c>
      <c r="H7355" s="2">
        <v>390.5</v>
      </c>
      <c r="I7355" t="s">
        <v>752</v>
      </c>
      <c r="J7355" t="s">
        <v>753</v>
      </c>
      <c r="K7355">
        <v>74136</v>
      </c>
      <c r="L7355" t="s">
        <v>43</v>
      </c>
      <c r="M7355" t="s">
        <v>9967</v>
      </c>
      <c r="N7355" t="s">
        <v>12151</v>
      </c>
      <c r="T7355"/>
    </row>
    <row r="7356" spans="1:22" hidden="1" x14ac:dyDescent="0.25">
      <c r="A7356" t="s">
        <v>12152</v>
      </c>
      <c r="B7356" t="s">
        <v>10102</v>
      </c>
      <c r="C7356" s="1">
        <v>44849</v>
      </c>
      <c r="D7356" s="1" t="s">
        <v>18</v>
      </c>
      <c r="E7356" s="2">
        <v>320</v>
      </c>
      <c r="F7356" s="2">
        <v>48.66</v>
      </c>
      <c r="G7356" s="2">
        <v>23.04</v>
      </c>
      <c r="H7356" s="2">
        <v>391.7</v>
      </c>
      <c r="I7356" t="s">
        <v>1775</v>
      </c>
      <c r="J7356" t="s">
        <v>203</v>
      </c>
      <c r="K7356">
        <v>60504</v>
      </c>
      <c r="L7356" t="s">
        <v>21</v>
      </c>
      <c r="M7356" t="s">
        <v>9967</v>
      </c>
      <c r="N7356" t="s">
        <v>12151</v>
      </c>
      <c r="T7356"/>
    </row>
    <row r="7357" spans="1:22" hidden="1" x14ac:dyDescent="0.25">
      <c r="A7357" t="s">
        <v>12152</v>
      </c>
      <c r="B7357" t="s">
        <v>10103</v>
      </c>
      <c r="C7357" s="1">
        <v>44849</v>
      </c>
      <c r="D7357" s="1" t="s">
        <v>18</v>
      </c>
      <c r="E7357" s="2">
        <v>320</v>
      </c>
      <c r="F7357" s="2">
        <v>39.270000000000003</v>
      </c>
      <c r="G7357" s="2">
        <v>17.96</v>
      </c>
      <c r="H7357" s="2">
        <v>377.23</v>
      </c>
      <c r="I7357" t="s">
        <v>500</v>
      </c>
      <c r="J7357" t="s">
        <v>465</v>
      </c>
      <c r="K7357">
        <v>88011</v>
      </c>
      <c r="L7357" t="s">
        <v>43</v>
      </c>
      <c r="M7357" t="s">
        <v>9967</v>
      </c>
      <c r="N7357" t="s">
        <v>12151</v>
      </c>
      <c r="T7357"/>
    </row>
    <row r="7358" spans="1:22" hidden="1" x14ac:dyDescent="0.25">
      <c r="A7358" t="s">
        <v>12152</v>
      </c>
      <c r="B7358" t="s">
        <v>10104</v>
      </c>
      <c r="C7358" s="1">
        <v>44849</v>
      </c>
      <c r="D7358" s="1" t="s">
        <v>18</v>
      </c>
      <c r="E7358" s="2">
        <v>277.01</v>
      </c>
      <c r="F7358" s="2">
        <v>40.71</v>
      </c>
      <c r="G7358" s="2">
        <v>0.27</v>
      </c>
      <c r="H7358" s="2">
        <v>317.99</v>
      </c>
      <c r="I7358" t="s">
        <v>3299</v>
      </c>
      <c r="J7358" t="s">
        <v>277</v>
      </c>
      <c r="K7358">
        <v>80550</v>
      </c>
      <c r="L7358" t="s">
        <v>43</v>
      </c>
      <c r="M7358" t="s">
        <v>9967</v>
      </c>
      <c r="N7358" t="s">
        <v>12151</v>
      </c>
      <c r="T7358"/>
    </row>
    <row r="7359" spans="1:22" hidden="1" x14ac:dyDescent="0.25">
      <c r="A7359" t="s">
        <v>12154</v>
      </c>
      <c r="B7359" t="s">
        <v>10105</v>
      </c>
      <c r="C7359" s="1">
        <v>44910</v>
      </c>
      <c r="D7359" s="1" t="s">
        <v>18</v>
      </c>
      <c r="E7359" s="2">
        <v>195</v>
      </c>
      <c r="F7359" s="2">
        <v>33.32</v>
      </c>
      <c r="G7359" s="2">
        <v>13.7</v>
      </c>
      <c r="H7359" s="2">
        <v>242.02</v>
      </c>
      <c r="I7359" t="s">
        <v>10106</v>
      </c>
      <c r="J7359" t="s">
        <v>138</v>
      </c>
      <c r="K7359">
        <v>48185</v>
      </c>
      <c r="L7359" t="s">
        <v>21</v>
      </c>
      <c r="M7359" t="s">
        <v>9967</v>
      </c>
      <c r="N7359" t="s">
        <v>12151</v>
      </c>
      <c r="T7359"/>
    </row>
    <row r="7360" spans="1:22" hidden="1" x14ac:dyDescent="0.25">
      <c r="A7360" t="s">
        <v>12152</v>
      </c>
      <c r="B7360" t="s">
        <v>10107</v>
      </c>
      <c r="C7360" s="1">
        <v>44849</v>
      </c>
      <c r="D7360" s="1" t="s">
        <v>18</v>
      </c>
      <c r="E7360" s="2">
        <v>320</v>
      </c>
      <c r="F7360" s="2">
        <v>43.23</v>
      </c>
      <c r="G7360" s="2">
        <v>14.41</v>
      </c>
      <c r="H7360" s="2">
        <v>377.64</v>
      </c>
      <c r="I7360" t="s">
        <v>10108</v>
      </c>
      <c r="J7360" t="s">
        <v>753</v>
      </c>
      <c r="K7360">
        <v>74006</v>
      </c>
      <c r="L7360" t="s">
        <v>43</v>
      </c>
      <c r="M7360" t="s">
        <v>9967</v>
      </c>
      <c r="N7360" t="s">
        <v>12151</v>
      </c>
      <c r="T7360"/>
    </row>
    <row r="7361" spans="1:22" hidden="1" x14ac:dyDescent="0.25">
      <c r="A7361" t="s">
        <v>12153</v>
      </c>
      <c r="B7361" t="s">
        <v>10109</v>
      </c>
      <c r="C7361" s="1">
        <v>44870</v>
      </c>
      <c r="D7361" s="1" t="s">
        <v>18</v>
      </c>
      <c r="E7361" s="2">
        <v>35</v>
      </c>
      <c r="F7361" s="2">
        <v>19.03</v>
      </c>
      <c r="G7361" s="2">
        <v>3.58</v>
      </c>
      <c r="H7361" s="2">
        <v>57.61</v>
      </c>
      <c r="I7361" t="s">
        <v>10110</v>
      </c>
      <c r="J7361" t="s">
        <v>78</v>
      </c>
      <c r="K7361">
        <v>8734</v>
      </c>
      <c r="L7361" t="s">
        <v>21</v>
      </c>
      <c r="M7361" t="s">
        <v>9967</v>
      </c>
      <c r="N7361" t="s">
        <v>12151</v>
      </c>
      <c r="T7361"/>
    </row>
    <row r="7362" spans="1:22" x14ac:dyDescent="0.25">
      <c r="A7362" t="s">
        <v>12152</v>
      </c>
      <c r="B7362" t="s">
        <v>10111</v>
      </c>
      <c r="C7362" s="1">
        <v>44850</v>
      </c>
      <c r="D7362" s="1" t="s">
        <v>54</v>
      </c>
      <c r="E7362" s="2">
        <v>-160</v>
      </c>
      <c r="F7362" s="2">
        <v>-29.86</v>
      </c>
      <c r="G7362" s="2">
        <v>-18.510000000000002</v>
      </c>
      <c r="H7362" s="2">
        <v>-208.37</v>
      </c>
      <c r="I7362" t="s">
        <v>2826</v>
      </c>
      <c r="J7362" t="s">
        <v>33</v>
      </c>
      <c r="K7362">
        <v>37172</v>
      </c>
      <c r="L7362" t="s">
        <v>75</v>
      </c>
      <c r="M7362" t="s">
        <v>9967</v>
      </c>
      <c r="N7362" t="s">
        <v>12151</v>
      </c>
      <c r="O7362" t="s">
        <v>12166</v>
      </c>
      <c r="P7362" s="10">
        <f>E7362</f>
        <v>-160</v>
      </c>
      <c r="R7362" s="12">
        <v>7.7499999999999999E-2</v>
      </c>
      <c r="S7362" s="10">
        <f>P7362*R7362</f>
        <v>-12.4</v>
      </c>
      <c r="T7362" t="s">
        <v>822</v>
      </c>
      <c r="U7362" s="10">
        <f>G7362</f>
        <v>-18.510000000000002</v>
      </c>
      <c r="V7362" s="10">
        <f>S7362-U7362</f>
        <v>6.1100000000000012</v>
      </c>
    </row>
    <row r="7363" spans="1:22" hidden="1" x14ac:dyDescent="0.25">
      <c r="A7363" t="s">
        <v>12152</v>
      </c>
      <c r="B7363" t="s">
        <v>10112</v>
      </c>
      <c r="C7363" s="1">
        <v>44849</v>
      </c>
      <c r="D7363" s="1" t="s">
        <v>18</v>
      </c>
      <c r="E7363" s="2">
        <v>134.01</v>
      </c>
      <c r="F7363" s="2">
        <v>33.32</v>
      </c>
      <c r="G7363" s="2">
        <v>16.760000000000002</v>
      </c>
      <c r="H7363" s="2">
        <v>184.09</v>
      </c>
      <c r="I7363" t="s">
        <v>10113</v>
      </c>
      <c r="J7363" t="s">
        <v>1189</v>
      </c>
      <c r="K7363">
        <v>25309</v>
      </c>
      <c r="L7363" t="s">
        <v>21</v>
      </c>
      <c r="M7363" t="s">
        <v>9967</v>
      </c>
      <c r="N7363" t="s">
        <v>12151</v>
      </c>
      <c r="T7363"/>
    </row>
    <row r="7364" spans="1:22" hidden="1" x14ac:dyDescent="0.25">
      <c r="A7364" t="s">
        <v>12152</v>
      </c>
      <c r="B7364" t="s">
        <v>10114</v>
      </c>
      <c r="C7364" s="1">
        <v>44849</v>
      </c>
      <c r="D7364" s="1" t="s">
        <v>18</v>
      </c>
      <c r="E7364" s="2">
        <v>320</v>
      </c>
      <c r="F7364" s="2">
        <v>43.23</v>
      </c>
      <c r="G7364" s="2">
        <v>29.07</v>
      </c>
      <c r="H7364" s="2">
        <v>392.3</v>
      </c>
      <c r="I7364" t="s">
        <v>2444</v>
      </c>
      <c r="J7364" t="s">
        <v>59</v>
      </c>
      <c r="K7364">
        <v>77807</v>
      </c>
      <c r="L7364" t="s">
        <v>43</v>
      </c>
      <c r="M7364" t="s">
        <v>9967</v>
      </c>
      <c r="N7364" t="s">
        <v>12151</v>
      </c>
      <c r="T7364"/>
    </row>
    <row r="7365" spans="1:22" hidden="1" x14ac:dyDescent="0.25">
      <c r="A7365" t="s">
        <v>12152</v>
      </c>
      <c r="B7365" t="s">
        <v>10115</v>
      </c>
      <c r="C7365" s="1">
        <v>44849</v>
      </c>
      <c r="D7365" s="1" t="s">
        <v>18</v>
      </c>
      <c r="E7365" s="2">
        <v>234</v>
      </c>
      <c r="F7365" s="2">
        <v>48.66</v>
      </c>
      <c r="G7365" s="2">
        <v>21.06</v>
      </c>
      <c r="H7365" s="2">
        <v>303.72000000000003</v>
      </c>
      <c r="I7365" t="s">
        <v>10116</v>
      </c>
      <c r="J7365" t="s">
        <v>42</v>
      </c>
      <c r="K7365">
        <v>21842</v>
      </c>
      <c r="L7365" t="s">
        <v>43</v>
      </c>
      <c r="M7365" t="s">
        <v>9967</v>
      </c>
      <c r="N7365" t="s">
        <v>12151</v>
      </c>
      <c r="T7365"/>
    </row>
    <row r="7366" spans="1:22" hidden="1" x14ac:dyDescent="0.25">
      <c r="A7366" t="s">
        <v>12152</v>
      </c>
      <c r="B7366" t="s">
        <v>10117</v>
      </c>
      <c r="C7366" s="1">
        <v>44849</v>
      </c>
      <c r="D7366" s="1" t="s">
        <v>18</v>
      </c>
      <c r="E7366" s="2">
        <v>320</v>
      </c>
      <c r="F7366" s="2">
        <v>48.66</v>
      </c>
      <c r="G7366" s="2">
        <v>25.82</v>
      </c>
      <c r="H7366" s="2">
        <v>394.48</v>
      </c>
      <c r="I7366" t="s">
        <v>194</v>
      </c>
      <c r="J7366" t="s">
        <v>134</v>
      </c>
      <c r="K7366">
        <v>46074</v>
      </c>
      <c r="L7366" t="s">
        <v>43</v>
      </c>
      <c r="M7366" t="s">
        <v>9967</v>
      </c>
      <c r="N7366" t="s">
        <v>12151</v>
      </c>
      <c r="T7366"/>
    </row>
    <row r="7367" spans="1:22" hidden="1" x14ac:dyDescent="0.25">
      <c r="A7367" t="s">
        <v>12152</v>
      </c>
      <c r="B7367" t="s">
        <v>10118</v>
      </c>
      <c r="C7367" s="1">
        <v>44849</v>
      </c>
      <c r="D7367" s="1" t="s">
        <v>18</v>
      </c>
      <c r="E7367" s="2">
        <v>320</v>
      </c>
      <c r="F7367" s="2">
        <v>48.66</v>
      </c>
      <c r="G7367" s="2">
        <v>0</v>
      </c>
      <c r="H7367" s="2">
        <v>368.66</v>
      </c>
      <c r="I7367" t="s">
        <v>10119</v>
      </c>
      <c r="J7367" t="s">
        <v>265</v>
      </c>
      <c r="K7367">
        <v>2152</v>
      </c>
      <c r="L7367" t="s">
        <v>43</v>
      </c>
      <c r="M7367" t="s">
        <v>9967</v>
      </c>
      <c r="N7367" t="s">
        <v>12151</v>
      </c>
      <c r="T7367"/>
    </row>
    <row r="7368" spans="1:22" hidden="1" x14ac:dyDescent="0.25">
      <c r="A7368" t="s">
        <v>12152</v>
      </c>
      <c r="B7368" t="s">
        <v>10120</v>
      </c>
      <c r="C7368" s="1">
        <v>44849</v>
      </c>
      <c r="D7368" s="1" t="s">
        <v>18</v>
      </c>
      <c r="E7368" s="2">
        <v>234</v>
      </c>
      <c r="F7368" s="2">
        <v>48.66</v>
      </c>
      <c r="G7368" s="2">
        <v>0</v>
      </c>
      <c r="H7368" s="2">
        <v>282.66000000000003</v>
      </c>
      <c r="I7368" t="s">
        <v>1637</v>
      </c>
      <c r="J7368" t="s">
        <v>71</v>
      </c>
      <c r="K7368">
        <v>32225</v>
      </c>
      <c r="L7368" t="s">
        <v>43</v>
      </c>
      <c r="M7368" t="s">
        <v>9967</v>
      </c>
      <c r="N7368" t="s">
        <v>12151</v>
      </c>
      <c r="T7368"/>
    </row>
    <row r="7369" spans="1:22" hidden="1" x14ac:dyDescent="0.25">
      <c r="A7369" t="s">
        <v>12152</v>
      </c>
      <c r="B7369" t="s">
        <v>10121</v>
      </c>
      <c r="C7369" s="1">
        <v>44854</v>
      </c>
      <c r="D7369" s="1" t="s">
        <v>18</v>
      </c>
      <c r="E7369" s="2">
        <v>253.99</v>
      </c>
      <c r="F7369" s="2">
        <v>43.23</v>
      </c>
      <c r="G7369" s="2">
        <v>20.32</v>
      </c>
      <c r="H7369" s="2">
        <v>317.54000000000002</v>
      </c>
      <c r="I7369" t="s">
        <v>9880</v>
      </c>
      <c r="J7369" t="s">
        <v>49</v>
      </c>
      <c r="K7369">
        <v>66049</v>
      </c>
      <c r="L7369" t="s">
        <v>43</v>
      </c>
      <c r="M7369" t="s">
        <v>9967</v>
      </c>
      <c r="N7369" t="s">
        <v>12151</v>
      </c>
      <c r="T7369"/>
    </row>
    <row r="7370" spans="1:22" x14ac:dyDescent="0.25">
      <c r="A7370" t="s">
        <v>12152</v>
      </c>
      <c r="B7370" t="s">
        <v>10122</v>
      </c>
      <c r="C7370" s="1">
        <v>44835</v>
      </c>
      <c r="D7370" s="1" t="s">
        <v>23</v>
      </c>
      <c r="E7370" s="2">
        <v>50</v>
      </c>
      <c r="F7370" s="2">
        <v>0</v>
      </c>
      <c r="G7370" s="2">
        <v>0</v>
      </c>
      <c r="H7370" s="2">
        <v>50</v>
      </c>
      <c r="I7370" t="s">
        <v>17</v>
      </c>
      <c r="J7370" t="s">
        <v>17</v>
      </c>
      <c r="K7370" t="s">
        <v>17</v>
      </c>
      <c r="L7370" t="s">
        <v>24</v>
      </c>
      <c r="M7370" t="s">
        <v>9967</v>
      </c>
      <c r="N7370" t="s">
        <v>12151</v>
      </c>
      <c r="O7370" t="s">
        <v>12164</v>
      </c>
      <c r="Q7370" s="10">
        <f>E7370</f>
        <v>50</v>
      </c>
      <c r="T7370"/>
    </row>
    <row r="7371" spans="1:22" hidden="1" x14ac:dyDescent="0.25">
      <c r="A7371" t="s">
        <v>12152</v>
      </c>
      <c r="B7371" t="s">
        <v>10123</v>
      </c>
      <c r="C7371" s="1">
        <v>44849</v>
      </c>
      <c r="D7371" s="1" t="s">
        <v>18</v>
      </c>
      <c r="E7371" s="2">
        <v>320</v>
      </c>
      <c r="F7371" s="2">
        <v>39.270000000000003</v>
      </c>
      <c r="G7371" s="2">
        <v>25.76</v>
      </c>
      <c r="H7371" s="2">
        <v>385.03</v>
      </c>
      <c r="I7371" t="s">
        <v>288</v>
      </c>
      <c r="J7371" t="s">
        <v>246</v>
      </c>
      <c r="K7371">
        <v>85255</v>
      </c>
      <c r="L7371" t="s">
        <v>43</v>
      </c>
      <c r="M7371" t="s">
        <v>9967</v>
      </c>
      <c r="N7371" t="s">
        <v>12151</v>
      </c>
      <c r="T7371"/>
    </row>
    <row r="7372" spans="1:22" hidden="1" x14ac:dyDescent="0.25">
      <c r="A7372" t="s">
        <v>12152</v>
      </c>
      <c r="B7372" t="s">
        <v>10124</v>
      </c>
      <c r="C7372" s="1">
        <v>44849</v>
      </c>
      <c r="D7372" s="1" t="s">
        <v>18</v>
      </c>
      <c r="E7372" s="2">
        <v>309</v>
      </c>
      <c r="F7372" s="2">
        <v>50.76</v>
      </c>
      <c r="G7372" s="2">
        <v>21.59</v>
      </c>
      <c r="H7372" s="2">
        <v>381.35</v>
      </c>
      <c r="I7372" t="s">
        <v>10125</v>
      </c>
      <c r="J7372" t="s">
        <v>138</v>
      </c>
      <c r="K7372">
        <v>48446</v>
      </c>
      <c r="L7372" t="s">
        <v>21</v>
      </c>
      <c r="M7372" t="s">
        <v>9967</v>
      </c>
      <c r="N7372" t="s">
        <v>12151</v>
      </c>
      <c r="T7372"/>
    </row>
    <row r="7373" spans="1:22" hidden="1" x14ac:dyDescent="0.25">
      <c r="A7373" t="s">
        <v>12152</v>
      </c>
      <c r="B7373" t="s">
        <v>10126</v>
      </c>
      <c r="C7373" s="1">
        <v>44849</v>
      </c>
      <c r="D7373" s="1" t="s">
        <v>18</v>
      </c>
      <c r="E7373" s="2">
        <v>320</v>
      </c>
      <c r="F7373" s="2">
        <v>48.66</v>
      </c>
      <c r="G7373" s="2">
        <v>35.409999999999997</v>
      </c>
      <c r="H7373" s="2">
        <v>404.07</v>
      </c>
      <c r="I7373" t="s">
        <v>10127</v>
      </c>
      <c r="J7373" t="s">
        <v>131</v>
      </c>
      <c r="K7373">
        <v>72058</v>
      </c>
      <c r="L7373" t="s">
        <v>43</v>
      </c>
      <c r="M7373" t="s">
        <v>9967</v>
      </c>
      <c r="N7373" t="s">
        <v>12151</v>
      </c>
      <c r="T7373"/>
    </row>
    <row r="7374" spans="1:22" hidden="1" x14ac:dyDescent="0.25">
      <c r="A7374" t="s">
        <v>12152</v>
      </c>
      <c r="B7374" t="s">
        <v>10128</v>
      </c>
      <c r="C7374" s="1">
        <v>44849</v>
      </c>
      <c r="D7374" s="1" t="s">
        <v>18</v>
      </c>
      <c r="E7374" s="2">
        <v>320</v>
      </c>
      <c r="F7374" s="2">
        <v>48.66</v>
      </c>
      <c r="G7374" s="2">
        <v>34.1</v>
      </c>
      <c r="H7374" s="2">
        <v>402.76</v>
      </c>
      <c r="I7374" t="s">
        <v>1010</v>
      </c>
      <c r="J7374" t="s">
        <v>33</v>
      </c>
      <c r="K7374" t="s">
        <v>10129</v>
      </c>
      <c r="L7374" t="s">
        <v>43</v>
      </c>
      <c r="M7374" t="s">
        <v>9967</v>
      </c>
      <c r="N7374" t="s">
        <v>12151</v>
      </c>
      <c r="T7374"/>
    </row>
    <row r="7375" spans="1:22" x14ac:dyDescent="0.25">
      <c r="A7375" t="s">
        <v>12152</v>
      </c>
      <c r="B7375" t="s">
        <v>10130</v>
      </c>
      <c r="C7375" s="1">
        <v>44850</v>
      </c>
      <c r="D7375" s="1" t="s">
        <v>54</v>
      </c>
      <c r="E7375" s="2">
        <v>-320</v>
      </c>
      <c r="F7375" s="2">
        <v>-48.66</v>
      </c>
      <c r="G7375" s="2">
        <v>0</v>
      </c>
      <c r="H7375" s="2">
        <v>-368.66</v>
      </c>
      <c r="I7375" t="s">
        <v>816</v>
      </c>
      <c r="J7375" t="s">
        <v>265</v>
      </c>
      <c r="K7375">
        <v>1702</v>
      </c>
      <c r="L7375" t="s">
        <v>75</v>
      </c>
      <c r="M7375" t="s">
        <v>9967</v>
      </c>
      <c r="N7375" t="s">
        <v>12151</v>
      </c>
      <c r="O7375" t="s">
        <v>12166</v>
      </c>
      <c r="P7375" s="10">
        <f>E7375</f>
        <v>-320</v>
      </c>
      <c r="R7375" s="12">
        <v>7.7499999999999999E-2</v>
      </c>
      <c r="S7375" s="10">
        <f>P7375*R7375</f>
        <v>-24.8</v>
      </c>
      <c r="T7375" t="s">
        <v>822</v>
      </c>
      <c r="U7375" s="10">
        <f>G7375</f>
        <v>0</v>
      </c>
      <c r="V7375" s="10">
        <f>S7375-U7375</f>
        <v>-24.8</v>
      </c>
    </row>
    <row r="7376" spans="1:22" hidden="1" x14ac:dyDescent="0.25">
      <c r="A7376" t="s">
        <v>12152</v>
      </c>
      <c r="B7376" t="s">
        <v>10131</v>
      </c>
      <c r="C7376" s="1">
        <v>44849</v>
      </c>
      <c r="D7376" s="1" t="s">
        <v>18</v>
      </c>
      <c r="E7376" s="2">
        <v>370</v>
      </c>
      <c r="F7376" s="2">
        <v>48.66</v>
      </c>
      <c r="G7376" s="2">
        <v>27.74</v>
      </c>
      <c r="H7376" s="2">
        <v>446.4</v>
      </c>
      <c r="I7376" t="s">
        <v>10132</v>
      </c>
      <c r="J7376" t="s">
        <v>78</v>
      </c>
      <c r="K7376">
        <v>8230</v>
      </c>
      <c r="L7376" t="s">
        <v>21</v>
      </c>
      <c r="M7376" t="s">
        <v>9967</v>
      </c>
      <c r="N7376" t="s">
        <v>12151</v>
      </c>
      <c r="T7376"/>
    </row>
    <row r="7377" spans="1:22" x14ac:dyDescent="0.25">
      <c r="A7377" t="s">
        <v>12152</v>
      </c>
      <c r="B7377" t="s">
        <v>10133</v>
      </c>
      <c r="C7377" s="1">
        <v>44849</v>
      </c>
      <c r="D7377" s="1" t="s">
        <v>18</v>
      </c>
      <c r="E7377" s="2">
        <v>234</v>
      </c>
      <c r="F7377" s="2">
        <v>36.78</v>
      </c>
      <c r="G7377" s="2">
        <v>20.18</v>
      </c>
      <c r="H7377" s="2">
        <v>290.95999999999998</v>
      </c>
      <c r="I7377" t="s">
        <v>1227</v>
      </c>
      <c r="J7377" t="s">
        <v>52</v>
      </c>
      <c r="K7377">
        <v>94123</v>
      </c>
      <c r="L7377" t="s">
        <v>43</v>
      </c>
      <c r="M7377" t="s">
        <v>9967</v>
      </c>
      <c r="N7377" t="s">
        <v>12151</v>
      </c>
      <c r="O7377" t="s">
        <v>12166</v>
      </c>
      <c r="P7377" s="10">
        <f>E7377</f>
        <v>234</v>
      </c>
      <c r="R7377" s="17">
        <f>VLOOKUP(I7377,Counties!$A$1:$D$1787,3,0)</f>
        <v>8.6300000000000002E-2</v>
      </c>
      <c r="S7377" s="10">
        <f>P7377*R7377</f>
        <v>20.194200000000002</v>
      </c>
      <c r="T7377" s="17" t="str">
        <f>VLOOKUP(I7377,Counties!$A$1:$D$1787,4,0)</f>
        <v>San Francisco</v>
      </c>
      <c r="U7377" s="10">
        <f>G7377</f>
        <v>20.18</v>
      </c>
      <c r="V7377" s="10">
        <f>S7377-U7377</f>
        <v>1.4200000000002433E-2</v>
      </c>
    </row>
    <row r="7378" spans="1:22" hidden="1" x14ac:dyDescent="0.25">
      <c r="A7378" t="s">
        <v>12152</v>
      </c>
      <c r="B7378" t="s">
        <v>10134</v>
      </c>
      <c r="C7378" s="1">
        <v>44849</v>
      </c>
      <c r="D7378" s="1" t="s">
        <v>18</v>
      </c>
      <c r="E7378" s="2">
        <v>234</v>
      </c>
      <c r="F7378" s="2">
        <v>48.66</v>
      </c>
      <c r="G7378" s="2">
        <v>16.96</v>
      </c>
      <c r="H7378" s="2">
        <v>299.62</v>
      </c>
      <c r="I7378" t="s">
        <v>10135</v>
      </c>
      <c r="J7378" t="s">
        <v>4882</v>
      </c>
      <c r="K7378">
        <v>5148</v>
      </c>
      <c r="L7378" t="s">
        <v>43</v>
      </c>
      <c r="M7378" t="s">
        <v>9967</v>
      </c>
      <c r="N7378" t="s">
        <v>12151</v>
      </c>
      <c r="T7378"/>
    </row>
    <row r="7379" spans="1:22" hidden="1" x14ac:dyDescent="0.25">
      <c r="A7379" t="s">
        <v>12152</v>
      </c>
      <c r="B7379" t="s">
        <v>10136</v>
      </c>
      <c r="C7379" s="1">
        <v>44854</v>
      </c>
      <c r="D7379" s="1" t="s">
        <v>18</v>
      </c>
      <c r="E7379" s="2">
        <v>370</v>
      </c>
      <c r="F7379" s="2">
        <v>39.270000000000003</v>
      </c>
      <c r="G7379" s="2">
        <v>20.46</v>
      </c>
      <c r="H7379" s="2">
        <v>429.73</v>
      </c>
      <c r="I7379" t="s">
        <v>1173</v>
      </c>
      <c r="J7379" t="s">
        <v>465</v>
      </c>
      <c r="K7379">
        <v>87106</v>
      </c>
      <c r="L7379" t="s">
        <v>43</v>
      </c>
      <c r="M7379" t="s">
        <v>9967</v>
      </c>
      <c r="N7379" t="s">
        <v>12151</v>
      </c>
      <c r="T7379"/>
    </row>
    <row r="7380" spans="1:22" x14ac:dyDescent="0.25">
      <c r="A7380" t="s">
        <v>12152</v>
      </c>
      <c r="B7380" t="s">
        <v>10137</v>
      </c>
      <c r="C7380" s="1">
        <v>44849</v>
      </c>
      <c r="D7380" s="1" t="s">
        <v>18</v>
      </c>
      <c r="E7380" s="2">
        <v>160</v>
      </c>
      <c r="F7380" s="2">
        <v>29.86</v>
      </c>
      <c r="G7380" s="2">
        <v>18.510000000000002</v>
      </c>
      <c r="H7380" s="2">
        <v>208.37</v>
      </c>
      <c r="I7380" t="s">
        <v>2826</v>
      </c>
      <c r="J7380" t="s">
        <v>33</v>
      </c>
      <c r="K7380">
        <v>37172</v>
      </c>
      <c r="L7380" t="s">
        <v>75</v>
      </c>
      <c r="M7380" t="s">
        <v>9967</v>
      </c>
      <c r="N7380" t="s">
        <v>12151</v>
      </c>
      <c r="O7380" t="s">
        <v>12166</v>
      </c>
      <c r="P7380" s="10">
        <f t="shared" ref="P7380:P7381" si="2292">E7380</f>
        <v>160</v>
      </c>
      <c r="R7380" s="12">
        <v>7.7499999999999999E-2</v>
      </c>
      <c r="S7380" s="10">
        <f t="shared" ref="S7380:S7381" si="2293">P7380*R7380</f>
        <v>12.4</v>
      </c>
      <c r="T7380" t="s">
        <v>822</v>
      </c>
      <c r="U7380" s="10">
        <f t="shared" ref="U7380:U7381" si="2294">G7380</f>
        <v>18.510000000000002</v>
      </c>
      <c r="V7380" s="10">
        <f t="shared" ref="V7380:V7381" si="2295">S7380-U7380</f>
        <v>-6.1100000000000012</v>
      </c>
    </row>
    <row r="7381" spans="1:22" x14ac:dyDescent="0.25">
      <c r="A7381" t="s">
        <v>12152</v>
      </c>
      <c r="B7381" t="s">
        <v>10138</v>
      </c>
      <c r="C7381" s="1">
        <v>44849</v>
      </c>
      <c r="D7381" s="1" t="s">
        <v>18</v>
      </c>
      <c r="E7381" s="2">
        <v>320</v>
      </c>
      <c r="F7381" s="2">
        <v>48.66</v>
      </c>
      <c r="G7381" s="2">
        <v>23.04</v>
      </c>
      <c r="H7381" s="2">
        <v>391.7</v>
      </c>
      <c r="I7381" t="s">
        <v>2609</v>
      </c>
      <c r="J7381" t="s">
        <v>203</v>
      </c>
      <c r="K7381">
        <v>60126</v>
      </c>
      <c r="L7381" t="s">
        <v>75</v>
      </c>
      <c r="M7381" t="s">
        <v>9967</v>
      </c>
      <c r="N7381" t="s">
        <v>12151</v>
      </c>
      <c r="O7381" t="s">
        <v>12166</v>
      </c>
      <c r="P7381" s="10">
        <f t="shared" si="2292"/>
        <v>320</v>
      </c>
      <c r="R7381" s="12">
        <v>7.7499999999999999E-2</v>
      </c>
      <c r="S7381" s="10">
        <f t="shared" si="2293"/>
        <v>24.8</v>
      </c>
      <c r="T7381" t="s">
        <v>822</v>
      </c>
      <c r="U7381" s="10">
        <f t="shared" si="2294"/>
        <v>23.04</v>
      </c>
      <c r="V7381" s="10">
        <f t="shared" si="2295"/>
        <v>1.7600000000000016</v>
      </c>
    </row>
    <row r="7382" spans="1:22" hidden="1" x14ac:dyDescent="0.25">
      <c r="A7382" t="s">
        <v>12153</v>
      </c>
      <c r="B7382" t="s">
        <v>10139</v>
      </c>
      <c r="C7382" s="1">
        <v>44893</v>
      </c>
      <c r="D7382" s="1" t="s">
        <v>18</v>
      </c>
      <c r="E7382" s="2">
        <v>295</v>
      </c>
      <c r="F7382" s="2">
        <v>46.63</v>
      </c>
      <c r="G7382" s="2">
        <v>22.65</v>
      </c>
      <c r="H7382" s="2">
        <v>364.28</v>
      </c>
      <c r="I7382" t="s">
        <v>10140</v>
      </c>
      <c r="J7382" t="s">
        <v>78</v>
      </c>
      <c r="K7382">
        <v>7885</v>
      </c>
      <c r="L7382" t="s">
        <v>21</v>
      </c>
      <c r="M7382" t="s">
        <v>9967</v>
      </c>
      <c r="N7382" t="s">
        <v>12151</v>
      </c>
      <c r="T7382"/>
    </row>
    <row r="7383" spans="1:22" x14ac:dyDescent="0.25">
      <c r="A7383" t="s">
        <v>12152</v>
      </c>
      <c r="B7383" t="s">
        <v>10141</v>
      </c>
      <c r="C7383" s="1">
        <v>44852</v>
      </c>
      <c r="D7383" s="1" t="s">
        <v>18</v>
      </c>
      <c r="E7383" s="2">
        <v>139</v>
      </c>
      <c r="F7383" s="2">
        <v>25.4</v>
      </c>
      <c r="G7383" s="2">
        <v>10.07</v>
      </c>
      <c r="H7383" s="2">
        <v>174.47</v>
      </c>
      <c r="I7383" t="s">
        <v>4529</v>
      </c>
      <c r="J7383" t="s">
        <v>52</v>
      </c>
      <c r="K7383">
        <v>91320</v>
      </c>
      <c r="L7383" t="s">
        <v>43</v>
      </c>
      <c r="M7383" t="s">
        <v>9967</v>
      </c>
      <c r="N7383" t="s">
        <v>12151</v>
      </c>
      <c r="O7383" t="s">
        <v>12166</v>
      </c>
      <c r="P7383" s="10">
        <f>E7383</f>
        <v>139</v>
      </c>
      <c r="R7383" s="17">
        <f>VLOOKUP(I7383,Counties!$A$1:$D$1787,3,0)</f>
        <v>7.2499999999999995E-2</v>
      </c>
      <c r="S7383" s="10">
        <f>P7383*R7383</f>
        <v>10.077499999999999</v>
      </c>
      <c r="T7383" s="17" t="str">
        <f>VLOOKUP(I7383,Counties!$A$1:$D$1787,4,0)</f>
        <v>Ventura</v>
      </c>
      <c r="U7383" s="10">
        <f>G7383</f>
        <v>10.07</v>
      </c>
      <c r="V7383" s="10">
        <f>S7383-U7383</f>
        <v>7.4999999999985079E-3</v>
      </c>
    </row>
    <row r="7384" spans="1:22" hidden="1" x14ac:dyDescent="0.25">
      <c r="A7384" t="s">
        <v>12152</v>
      </c>
      <c r="B7384" t="s">
        <v>10143</v>
      </c>
      <c r="C7384" s="1">
        <v>44849</v>
      </c>
      <c r="D7384" s="1" t="s">
        <v>18</v>
      </c>
      <c r="E7384" s="2">
        <v>310</v>
      </c>
      <c r="F7384" s="2">
        <v>43.23</v>
      </c>
      <c r="G7384" s="2">
        <v>28.26</v>
      </c>
      <c r="H7384" s="2">
        <v>381.49</v>
      </c>
      <c r="I7384" t="s">
        <v>10145</v>
      </c>
      <c r="J7384" t="s">
        <v>59</v>
      </c>
      <c r="K7384">
        <v>77355</v>
      </c>
      <c r="L7384" t="s">
        <v>43</v>
      </c>
      <c r="M7384" t="s">
        <v>10142</v>
      </c>
      <c r="N7384" t="s">
        <v>12151</v>
      </c>
      <c r="T7384"/>
    </row>
    <row r="7385" spans="1:22" hidden="1" x14ac:dyDescent="0.25">
      <c r="A7385" t="s">
        <v>12152</v>
      </c>
      <c r="B7385" t="s">
        <v>10146</v>
      </c>
      <c r="C7385" s="1">
        <v>44849</v>
      </c>
      <c r="D7385" s="1" t="s">
        <v>18</v>
      </c>
      <c r="E7385" s="2">
        <v>296.10000000000002</v>
      </c>
      <c r="F7385" s="2">
        <v>41.7</v>
      </c>
      <c r="G7385" s="2">
        <v>27.03</v>
      </c>
      <c r="H7385" s="2">
        <v>364.83</v>
      </c>
      <c r="I7385" t="s">
        <v>952</v>
      </c>
      <c r="J7385" t="s">
        <v>59</v>
      </c>
      <c r="K7385">
        <v>75072</v>
      </c>
      <c r="L7385" t="s">
        <v>43</v>
      </c>
      <c r="M7385" t="s">
        <v>10142</v>
      </c>
      <c r="N7385" t="s">
        <v>12151</v>
      </c>
      <c r="T7385"/>
    </row>
    <row r="7386" spans="1:22" hidden="1" x14ac:dyDescent="0.25">
      <c r="A7386" t="s">
        <v>12152</v>
      </c>
      <c r="B7386" t="s">
        <v>10147</v>
      </c>
      <c r="C7386" s="1">
        <v>44849</v>
      </c>
      <c r="D7386" s="1" t="s">
        <v>18</v>
      </c>
      <c r="E7386" s="2">
        <v>330</v>
      </c>
      <c r="F7386" s="2">
        <v>48.66</v>
      </c>
      <c r="G7386" s="2">
        <v>23.67</v>
      </c>
      <c r="H7386" s="2">
        <v>402.33</v>
      </c>
      <c r="I7386" t="s">
        <v>8071</v>
      </c>
      <c r="J7386" t="s">
        <v>203</v>
      </c>
      <c r="K7386">
        <v>60014</v>
      </c>
      <c r="L7386" t="s">
        <v>21</v>
      </c>
      <c r="M7386" t="s">
        <v>10142</v>
      </c>
      <c r="N7386" t="s">
        <v>12151</v>
      </c>
      <c r="T7386"/>
    </row>
    <row r="7387" spans="1:22" hidden="1" x14ac:dyDescent="0.25">
      <c r="A7387" t="s">
        <v>12152</v>
      </c>
      <c r="B7387" t="s">
        <v>10148</v>
      </c>
      <c r="C7387" s="1">
        <v>44849</v>
      </c>
      <c r="D7387" s="1" t="s">
        <v>18</v>
      </c>
      <c r="E7387" s="2">
        <v>330</v>
      </c>
      <c r="F7387" s="2">
        <v>48.66</v>
      </c>
      <c r="G7387" s="2">
        <v>26.51</v>
      </c>
      <c r="H7387" s="2">
        <v>405.17</v>
      </c>
      <c r="I7387" t="s">
        <v>10149</v>
      </c>
      <c r="J7387" t="s">
        <v>46</v>
      </c>
      <c r="K7387">
        <v>31005</v>
      </c>
      <c r="L7387" t="s">
        <v>21</v>
      </c>
      <c r="M7387" t="s">
        <v>10142</v>
      </c>
      <c r="N7387" t="s">
        <v>12151</v>
      </c>
      <c r="T7387"/>
    </row>
    <row r="7388" spans="1:22" hidden="1" x14ac:dyDescent="0.25">
      <c r="A7388" t="s">
        <v>12152</v>
      </c>
      <c r="B7388" t="s">
        <v>10150</v>
      </c>
      <c r="C7388" s="1">
        <v>44849</v>
      </c>
      <c r="D7388" s="1" t="s">
        <v>18</v>
      </c>
      <c r="E7388" s="2">
        <v>147.6</v>
      </c>
      <c r="F7388" s="2">
        <v>23.66</v>
      </c>
      <c r="G7388" s="2">
        <v>11.81</v>
      </c>
      <c r="H7388" s="2">
        <v>183.07</v>
      </c>
      <c r="I7388" t="s">
        <v>2734</v>
      </c>
      <c r="J7388" t="s">
        <v>49</v>
      </c>
      <c r="K7388">
        <v>67205</v>
      </c>
      <c r="L7388" t="s">
        <v>43</v>
      </c>
      <c r="M7388" t="s">
        <v>10142</v>
      </c>
      <c r="N7388" t="s">
        <v>12151</v>
      </c>
      <c r="T7388"/>
    </row>
    <row r="7389" spans="1:22" x14ac:dyDescent="0.25">
      <c r="A7389" t="s">
        <v>12152</v>
      </c>
      <c r="B7389" t="s">
        <v>10152</v>
      </c>
      <c r="C7389" s="1">
        <v>44849</v>
      </c>
      <c r="D7389" s="1" t="s">
        <v>18</v>
      </c>
      <c r="E7389" s="2">
        <v>330</v>
      </c>
      <c r="F7389" s="2">
        <v>48.66</v>
      </c>
      <c r="G7389" s="2">
        <v>22.72</v>
      </c>
      <c r="H7389" s="2">
        <v>401.38</v>
      </c>
      <c r="I7389" t="s">
        <v>6045</v>
      </c>
      <c r="J7389" t="s">
        <v>138</v>
      </c>
      <c r="K7389">
        <v>48073</v>
      </c>
      <c r="L7389" t="s">
        <v>75</v>
      </c>
      <c r="M7389" t="s">
        <v>10142</v>
      </c>
      <c r="N7389" t="s">
        <v>12151</v>
      </c>
      <c r="O7389" t="s">
        <v>12166</v>
      </c>
      <c r="P7389" s="10">
        <f>E7389</f>
        <v>330</v>
      </c>
      <c r="R7389" s="12">
        <v>7.7499999999999999E-2</v>
      </c>
      <c r="S7389" s="10">
        <f>P7389*R7389</f>
        <v>25.574999999999999</v>
      </c>
      <c r="T7389" t="s">
        <v>822</v>
      </c>
      <c r="U7389" s="10">
        <f>G7389</f>
        <v>22.72</v>
      </c>
      <c r="V7389" s="10">
        <f>S7389-U7389</f>
        <v>2.8550000000000004</v>
      </c>
    </row>
    <row r="7390" spans="1:22" hidden="1" x14ac:dyDescent="0.25">
      <c r="A7390" t="s">
        <v>12152</v>
      </c>
      <c r="B7390" t="s">
        <v>10153</v>
      </c>
      <c r="C7390" s="1">
        <v>44849</v>
      </c>
      <c r="D7390" s="1" t="s">
        <v>18</v>
      </c>
      <c r="E7390" s="2">
        <v>330</v>
      </c>
      <c r="F7390" s="2">
        <v>43.23</v>
      </c>
      <c r="G7390" s="2">
        <v>29.85</v>
      </c>
      <c r="H7390" s="2">
        <v>403.08</v>
      </c>
      <c r="I7390" t="s">
        <v>628</v>
      </c>
      <c r="J7390" t="s">
        <v>59</v>
      </c>
      <c r="K7390">
        <v>75035</v>
      </c>
      <c r="L7390" t="s">
        <v>43</v>
      </c>
      <c r="M7390" t="s">
        <v>10142</v>
      </c>
      <c r="N7390" t="s">
        <v>12151</v>
      </c>
      <c r="T7390"/>
    </row>
    <row r="7391" spans="1:22" hidden="1" x14ac:dyDescent="0.25">
      <c r="A7391" t="s">
        <v>12152</v>
      </c>
      <c r="B7391" t="s">
        <v>10154</v>
      </c>
      <c r="C7391" s="1">
        <v>44854</v>
      </c>
      <c r="D7391" s="1" t="s">
        <v>18</v>
      </c>
      <c r="E7391" s="2">
        <v>330</v>
      </c>
      <c r="F7391" s="2">
        <v>48.66</v>
      </c>
      <c r="G7391" s="2">
        <v>0</v>
      </c>
      <c r="H7391" s="2">
        <v>378.66</v>
      </c>
      <c r="I7391" t="s">
        <v>10155</v>
      </c>
      <c r="J7391" t="s">
        <v>211</v>
      </c>
      <c r="K7391">
        <v>55102</v>
      </c>
      <c r="L7391" t="s">
        <v>43</v>
      </c>
      <c r="M7391" t="s">
        <v>10142</v>
      </c>
      <c r="N7391" t="s">
        <v>12151</v>
      </c>
      <c r="T7391"/>
    </row>
    <row r="7392" spans="1:22" hidden="1" x14ac:dyDescent="0.25">
      <c r="A7392" t="s">
        <v>12152</v>
      </c>
      <c r="B7392" t="s">
        <v>10156</v>
      </c>
      <c r="C7392" s="1">
        <v>44849</v>
      </c>
      <c r="D7392" s="1" t="s">
        <v>18</v>
      </c>
      <c r="E7392" s="2">
        <v>330</v>
      </c>
      <c r="F7392" s="2">
        <v>48.66</v>
      </c>
      <c r="G7392" s="2">
        <v>22.72</v>
      </c>
      <c r="H7392" s="2">
        <v>401.38</v>
      </c>
      <c r="I7392" t="s">
        <v>10157</v>
      </c>
      <c r="J7392" t="s">
        <v>141</v>
      </c>
      <c r="K7392">
        <v>40356</v>
      </c>
      <c r="L7392" t="s">
        <v>43</v>
      </c>
      <c r="M7392" t="s">
        <v>10142</v>
      </c>
      <c r="N7392" t="s">
        <v>12151</v>
      </c>
      <c r="T7392"/>
    </row>
    <row r="7393" spans="1:22" x14ac:dyDescent="0.25">
      <c r="A7393" t="s">
        <v>12152</v>
      </c>
      <c r="B7393" t="s">
        <v>10158</v>
      </c>
      <c r="C7393" s="1">
        <v>44849</v>
      </c>
      <c r="D7393" s="1" t="s">
        <v>18</v>
      </c>
      <c r="E7393" s="2">
        <v>190</v>
      </c>
      <c r="F7393" s="2">
        <v>28.55</v>
      </c>
      <c r="G7393" s="2">
        <v>19.48</v>
      </c>
      <c r="H7393" s="2">
        <v>238.03</v>
      </c>
      <c r="I7393" t="s">
        <v>4259</v>
      </c>
      <c r="J7393" t="s">
        <v>52</v>
      </c>
      <c r="K7393">
        <v>90401</v>
      </c>
      <c r="L7393" t="s">
        <v>43</v>
      </c>
      <c r="M7393" t="s">
        <v>10142</v>
      </c>
      <c r="N7393" t="s">
        <v>12151</v>
      </c>
      <c r="O7393" t="s">
        <v>12166</v>
      </c>
      <c r="P7393" s="10">
        <f>E7393</f>
        <v>190</v>
      </c>
      <c r="R7393" s="17">
        <f>VLOOKUP(I7393,Counties!$A$1:$D$1787,3,0)</f>
        <v>0.10249999999999999</v>
      </c>
      <c r="S7393" s="10">
        <f>P7393*R7393</f>
        <v>19.474999999999998</v>
      </c>
      <c r="T7393" s="17" t="str">
        <f>VLOOKUP(I7393,Counties!$A$1:$D$1787,4,0)</f>
        <v>Los Angeles</v>
      </c>
      <c r="U7393" s="10">
        <f>G7393</f>
        <v>19.48</v>
      </c>
      <c r="V7393" s="10">
        <f>S7393-U7393</f>
        <v>-5.000000000002558E-3</v>
      </c>
    </row>
    <row r="7394" spans="1:22" hidden="1" x14ac:dyDescent="0.25">
      <c r="A7394" t="s">
        <v>12154</v>
      </c>
      <c r="B7394" t="s">
        <v>10159</v>
      </c>
      <c r="C7394" s="1">
        <v>44910</v>
      </c>
      <c r="D7394" s="1" t="s">
        <v>18</v>
      </c>
      <c r="E7394" s="2">
        <v>0</v>
      </c>
      <c r="F7394" s="2">
        <v>0</v>
      </c>
      <c r="G7394" s="2">
        <v>0</v>
      </c>
      <c r="H7394" s="2">
        <v>0</v>
      </c>
      <c r="I7394" t="s">
        <v>147</v>
      </c>
      <c r="J7394" t="s">
        <v>134</v>
      </c>
      <c r="K7394">
        <v>46236</v>
      </c>
      <c r="L7394" t="s">
        <v>43</v>
      </c>
      <c r="M7394" t="s">
        <v>10142</v>
      </c>
      <c r="N7394" t="s">
        <v>12151</v>
      </c>
      <c r="T7394"/>
    </row>
    <row r="7395" spans="1:22" hidden="1" x14ac:dyDescent="0.25">
      <c r="A7395" t="s">
        <v>12152</v>
      </c>
      <c r="B7395" t="s">
        <v>10160</v>
      </c>
      <c r="C7395" s="1">
        <v>44860</v>
      </c>
      <c r="D7395" s="1" t="s">
        <v>18</v>
      </c>
      <c r="E7395" s="2">
        <v>330</v>
      </c>
      <c r="F7395" s="2">
        <v>48.66</v>
      </c>
      <c r="G7395" s="2">
        <v>0</v>
      </c>
      <c r="H7395" s="2">
        <v>378.66</v>
      </c>
      <c r="I7395" t="s">
        <v>10161</v>
      </c>
      <c r="J7395" t="s">
        <v>265</v>
      </c>
      <c r="K7395">
        <v>2453</v>
      </c>
      <c r="L7395" t="s">
        <v>43</v>
      </c>
      <c r="M7395" t="s">
        <v>10142</v>
      </c>
      <c r="N7395" t="s">
        <v>12151</v>
      </c>
      <c r="T7395"/>
    </row>
    <row r="7396" spans="1:22" hidden="1" x14ac:dyDescent="0.25">
      <c r="A7396" t="s">
        <v>12154</v>
      </c>
      <c r="B7396" t="s">
        <v>10162</v>
      </c>
      <c r="C7396" s="1">
        <v>44905</v>
      </c>
      <c r="D7396" s="1" t="s">
        <v>18</v>
      </c>
      <c r="E7396" s="2">
        <v>230</v>
      </c>
      <c r="F7396" s="2">
        <v>29.86</v>
      </c>
      <c r="G7396" s="2">
        <v>13.8</v>
      </c>
      <c r="H7396" s="2">
        <v>273.66000000000003</v>
      </c>
      <c r="I7396" t="s">
        <v>2477</v>
      </c>
      <c r="J7396" t="s">
        <v>30</v>
      </c>
      <c r="K7396">
        <v>23320</v>
      </c>
      <c r="L7396" t="s">
        <v>21</v>
      </c>
      <c r="M7396" t="s">
        <v>10142</v>
      </c>
      <c r="N7396" t="s">
        <v>12151</v>
      </c>
      <c r="T7396"/>
    </row>
    <row r="7397" spans="1:22" x14ac:dyDescent="0.25">
      <c r="A7397" t="s">
        <v>12152</v>
      </c>
      <c r="B7397" t="s">
        <v>10163</v>
      </c>
      <c r="C7397" s="1">
        <v>44849</v>
      </c>
      <c r="D7397" s="1" t="s">
        <v>18</v>
      </c>
      <c r="E7397" s="2">
        <v>165</v>
      </c>
      <c r="F7397" s="2">
        <v>25.4</v>
      </c>
      <c r="G7397" s="2">
        <v>14.43</v>
      </c>
      <c r="H7397" s="2">
        <v>204.83</v>
      </c>
      <c r="I7397" t="s">
        <v>1355</v>
      </c>
      <c r="J7397" t="s">
        <v>52</v>
      </c>
      <c r="K7397">
        <v>92878</v>
      </c>
      <c r="L7397" t="s">
        <v>43</v>
      </c>
      <c r="M7397" t="s">
        <v>10142</v>
      </c>
      <c r="N7397" t="s">
        <v>12151</v>
      </c>
      <c r="O7397" t="s">
        <v>12166</v>
      </c>
      <c r="P7397" s="10">
        <f>E7397</f>
        <v>165</v>
      </c>
      <c r="R7397" s="17">
        <f>VLOOKUP(I7397,Counties!$A$1:$D$1787,3,0)</f>
        <v>8.7499999999999994E-2</v>
      </c>
      <c r="S7397" s="10">
        <f>P7397*R7397</f>
        <v>14.437499999999998</v>
      </c>
      <c r="T7397" s="17" t="str">
        <f>VLOOKUP(I7397,Counties!$A$1:$D$1787,4,0)</f>
        <v>Riverside</v>
      </c>
      <c r="U7397" s="10">
        <f>G7397</f>
        <v>14.43</v>
      </c>
      <c r="V7397" s="10">
        <f>S7397-U7397</f>
        <v>7.4999999999985079E-3</v>
      </c>
    </row>
    <row r="7398" spans="1:22" hidden="1" x14ac:dyDescent="0.25">
      <c r="A7398" t="s">
        <v>12152</v>
      </c>
      <c r="B7398" t="s">
        <v>10164</v>
      </c>
      <c r="C7398" s="1">
        <v>44849</v>
      </c>
      <c r="D7398" s="1" t="s">
        <v>18</v>
      </c>
      <c r="E7398" s="2">
        <v>605</v>
      </c>
      <c r="F7398" s="2">
        <v>47.41</v>
      </c>
      <c r="G7398" s="2">
        <v>52.04</v>
      </c>
      <c r="H7398" s="2">
        <v>704.45</v>
      </c>
      <c r="I7398" t="s">
        <v>969</v>
      </c>
      <c r="J7398" t="s">
        <v>246</v>
      </c>
      <c r="K7398">
        <v>85006</v>
      </c>
      <c r="L7398" t="s">
        <v>43</v>
      </c>
      <c r="M7398" t="s">
        <v>10142</v>
      </c>
      <c r="N7398" t="s">
        <v>12151</v>
      </c>
      <c r="T7398"/>
    </row>
    <row r="7399" spans="1:22" hidden="1" x14ac:dyDescent="0.25">
      <c r="A7399" t="s">
        <v>12152</v>
      </c>
      <c r="B7399" t="s">
        <v>10165</v>
      </c>
      <c r="C7399" s="1">
        <v>44849</v>
      </c>
      <c r="D7399" s="1" t="s">
        <v>18</v>
      </c>
      <c r="E7399" s="2">
        <v>330</v>
      </c>
      <c r="F7399" s="2">
        <v>43.23</v>
      </c>
      <c r="G7399" s="2">
        <v>28.47</v>
      </c>
      <c r="H7399" s="2">
        <v>401.7</v>
      </c>
      <c r="I7399" t="s">
        <v>5634</v>
      </c>
      <c r="J7399" t="s">
        <v>753</v>
      </c>
      <c r="K7399">
        <v>73112</v>
      </c>
      <c r="L7399" t="s">
        <v>43</v>
      </c>
      <c r="M7399" t="s">
        <v>10142</v>
      </c>
      <c r="N7399" t="s">
        <v>12151</v>
      </c>
      <c r="T7399"/>
    </row>
    <row r="7400" spans="1:22" hidden="1" x14ac:dyDescent="0.25">
      <c r="A7400" t="s">
        <v>12152</v>
      </c>
      <c r="B7400" t="s">
        <v>10166</v>
      </c>
      <c r="C7400" s="1">
        <v>44849</v>
      </c>
      <c r="D7400" s="1" t="s">
        <v>18</v>
      </c>
      <c r="E7400" s="2">
        <v>330</v>
      </c>
      <c r="F7400" s="2">
        <v>48.66</v>
      </c>
      <c r="G7400" s="2">
        <v>26.51</v>
      </c>
      <c r="H7400" s="2">
        <v>405.17</v>
      </c>
      <c r="I7400" t="s">
        <v>147</v>
      </c>
      <c r="J7400" t="s">
        <v>134</v>
      </c>
      <c r="K7400">
        <v>46236</v>
      </c>
      <c r="L7400" t="s">
        <v>43</v>
      </c>
      <c r="M7400" t="s">
        <v>10142</v>
      </c>
      <c r="N7400" t="s">
        <v>12151</v>
      </c>
      <c r="T7400"/>
    </row>
    <row r="7401" spans="1:22" hidden="1" x14ac:dyDescent="0.25">
      <c r="A7401" t="s">
        <v>12152</v>
      </c>
      <c r="B7401" t="s">
        <v>10167</v>
      </c>
      <c r="C7401" s="1">
        <v>44849</v>
      </c>
      <c r="D7401" s="1" t="s">
        <v>18</v>
      </c>
      <c r="E7401" s="2">
        <v>190</v>
      </c>
      <c r="F7401" s="2">
        <v>29.86</v>
      </c>
      <c r="G7401" s="2">
        <v>21.44</v>
      </c>
      <c r="H7401" s="2">
        <v>241.3</v>
      </c>
      <c r="I7401" t="s">
        <v>2479</v>
      </c>
      <c r="J7401" t="s">
        <v>33</v>
      </c>
      <c r="K7401">
        <v>38111</v>
      </c>
      <c r="L7401" t="s">
        <v>43</v>
      </c>
      <c r="M7401" t="s">
        <v>10142</v>
      </c>
      <c r="N7401" t="s">
        <v>12151</v>
      </c>
      <c r="T7401"/>
    </row>
    <row r="7402" spans="1:22" hidden="1" x14ac:dyDescent="0.25">
      <c r="A7402" t="s">
        <v>12152</v>
      </c>
      <c r="B7402" t="s">
        <v>10168</v>
      </c>
      <c r="C7402" s="1">
        <v>44849</v>
      </c>
      <c r="D7402" s="1" t="s">
        <v>18</v>
      </c>
      <c r="E7402" s="2">
        <v>190</v>
      </c>
      <c r="F7402" s="2">
        <v>28.09</v>
      </c>
      <c r="G7402" s="2">
        <v>17.46</v>
      </c>
      <c r="H7402" s="2">
        <v>235.55</v>
      </c>
      <c r="I7402" t="s">
        <v>1126</v>
      </c>
      <c r="J7402" t="s">
        <v>59</v>
      </c>
      <c r="K7402">
        <v>75230</v>
      </c>
      <c r="L7402" t="s">
        <v>43</v>
      </c>
      <c r="M7402" t="s">
        <v>10142</v>
      </c>
      <c r="N7402" t="s">
        <v>12151</v>
      </c>
      <c r="T7402"/>
    </row>
    <row r="7403" spans="1:22" x14ac:dyDescent="0.25">
      <c r="A7403" t="s">
        <v>12152</v>
      </c>
      <c r="B7403" t="s">
        <v>10169</v>
      </c>
      <c r="C7403" s="1">
        <v>44849</v>
      </c>
      <c r="D7403" s="1" t="s">
        <v>18</v>
      </c>
      <c r="E7403" s="2">
        <v>330</v>
      </c>
      <c r="F7403" s="2">
        <v>36.78</v>
      </c>
      <c r="G7403" s="2">
        <v>30.53</v>
      </c>
      <c r="H7403" s="2">
        <v>397.31</v>
      </c>
      <c r="I7403" t="s">
        <v>10170</v>
      </c>
      <c r="J7403" t="s">
        <v>52</v>
      </c>
      <c r="K7403">
        <v>93940</v>
      </c>
      <c r="L7403" t="s">
        <v>43</v>
      </c>
      <c r="M7403" t="s">
        <v>10142</v>
      </c>
      <c r="N7403" t="s">
        <v>12151</v>
      </c>
      <c r="O7403" t="s">
        <v>12166</v>
      </c>
      <c r="P7403" s="10">
        <f>E7403</f>
        <v>330</v>
      </c>
      <c r="R7403" s="17">
        <f>VLOOKUP(I7403,Counties!$A$1:$D$1787,3,0)</f>
        <v>9.2499999999999999E-2</v>
      </c>
      <c r="S7403" s="10">
        <f>P7403*R7403</f>
        <v>30.524999999999999</v>
      </c>
      <c r="T7403" s="17" t="str">
        <f>VLOOKUP(I7403,Counties!$A$1:$D$1787,4,0)</f>
        <v>Monterey</v>
      </c>
      <c r="U7403" s="10">
        <f>G7403</f>
        <v>30.53</v>
      </c>
      <c r="V7403" s="10">
        <f>S7403-U7403</f>
        <v>-5.000000000002558E-3</v>
      </c>
    </row>
    <row r="7404" spans="1:22" hidden="1" x14ac:dyDescent="0.25">
      <c r="A7404" t="s">
        <v>12152</v>
      </c>
      <c r="B7404" t="s">
        <v>10171</v>
      </c>
      <c r="C7404" s="1">
        <v>44854</v>
      </c>
      <c r="D7404" s="1" t="s">
        <v>18</v>
      </c>
      <c r="E7404" s="2">
        <v>330</v>
      </c>
      <c r="F7404" s="2">
        <v>48.66</v>
      </c>
      <c r="G7404" s="2">
        <v>26.51</v>
      </c>
      <c r="H7404" s="2">
        <v>405.17</v>
      </c>
      <c r="I7404" t="s">
        <v>10172</v>
      </c>
      <c r="J7404" t="s">
        <v>20</v>
      </c>
      <c r="K7404">
        <v>28704</v>
      </c>
      <c r="L7404" t="s">
        <v>21</v>
      </c>
      <c r="M7404" t="s">
        <v>10142</v>
      </c>
      <c r="N7404" t="s">
        <v>12151</v>
      </c>
      <c r="T7404"/>
    </row>
    <row r="7405" spans="1:22" hidden="1" x14ac:dyDescent="0.25">
      <c r="A7405" t="s">
        <v>12152</v>
      </c>
      <c r="B7405" t="s">
        <v>10173</v>
      </c>
      <c r="C7405" s="1">
        <v>44849</v>
      </c>
      <c r="D7405" s="1" t="s">
        <v>18</v>
      </c>
      <c r="E7405" s="2">
        <v>410</v>
      </c>
      <c r="F7405" s="2">
        <v>48.66</v>
      </c>
      <c r="G7405" s="2">
        <v>27.51</v>
      </c>
      <c r="H7405" s="2">
        <v>486.17</v>
      </c>
      <c r="I7405" t="s">
        <v>8056</v>
      </c>
      <c r="J7405" t="s">
        <v>138</v>
      </c>
      <c r="K7405">
        <v>48238</v>
      </c>
      <c r="L7405" t="s">
        <v>21</v>
      </c>
      <c r="M7405" t="s">
        <v>10142</v>
      </c>
      <c r="N7405" t="s">
        <v>12151</v>
      </c>
      <c r="T7405"/>
    </row>
    <row r="7406" spans="1:22" hidden="1" x14ac:dyDescent="0.25">
      <c r="A7406" t="s">
        <v>12152</v>
      </c>
      <c r="B7406" t="s">
        <v>10174</v>
      </c>
      <c r="C7406" s="1">
        <v>44849</v>
      </c>
      <c r="D7406" s="1" t="s">
        <v>18</v>
      </c>
      <c r="E7406" s="2">
        <v>330</v>
      </c>
      <c r="F7406" s="2">
        <v>48.66</v>
      </c>
      <c r="G7406" s="2">
        <v>26.51</v>
      </c>
      <c r="H7406" s="2">
        <v>405.17</v>
      </c>
      <c r="I7406" t="s">
        <v>2370</v>
      </c>
      <c r="J7406" t="s">
        <v>134</v>
      </c>
      <c r="K7406">
        <v>47250</v>
      </c>
      <c r="L7406" t="s">
        <v>43</v>
      </c>
      <c r="M7406" t="s">
        <v>10142</v>
      </c>
      <c r="N7406" t="s">
        <v>12151</v>
      </c>
      <c r="T7406"/>
    </row>
    <row r="7407" spans="1:22" x14ac:dyDescent="0.25">
      <c r="A7407" t="s">
        <v>12152</v>
      </c>
      <c r="B7407" t="s">
        <v>10175</v>
      </c>
      <c r="C7407" s="1">
        <v>44849</v>
      </c>
      <c r="D7407" s="1" t="s">
        <v>18</v>
      </c>
      <c r="E7407" s="2">
        <v>330</v>
      </c>
      <c r="F7407" s="2">
        <v>36.78</v>
      </c>
      <c r="G7407" s="2">
        <v>28.88</v>
      </c>
      <c r="H7407" s="2">
        <v>395.66</v>
      </c>
      <c r="I7407" t="s">
        <v>1334</v>
      </c>
      <c r="J7407" t="s">
        <v>52</v>
      </c>
      <c r="K7407">
        <v>92507</v>
      </c>
      <c r="L7407" t="s">
        <v>43</v>
      </c>
      <c r="M7407" t="s">
        <v>10142</v>
      </c>
      <c r="N7407" t="s">
        <v>12151</v>
      </c>
      <c r="O7407" t="s">
        <v>12166</v>
      </c>
      <c r="P7407" s="10">
        <f>E7407</f>
        <v>330</v>
      </c>
      <c r="R7407" s="17">
        <f>VLOOKUP(I7407,Counties!$A$1:$D$1787,3,0)</f>
        <v>8.7499999999999994E-2</v>
      </c>
      <c r="S7407" s="10">
        <f>P7407*R7407</f>
        <v>28.874999999999996</v>
      </c>
      <c r="T7407" s="17" t="str">
        <f>VLOOKUP(I7407,Counties!$A$1:$D$1787,4,0)</f>
        <v>Riverside</v>
      </c>
      <c r="U7407" s="10">
        <f>G7407</f>
        <v>28.88</v>
      </c>
      <c r="V7407" s="10">
        <f>S7407-U7407</f>
        <v>-5.000000000002558E-3</v>
      </c>
    </row>
    <row r="7408" spans="1:22" hidden="1" x14ac:dyDescent="0.25">
      <c r="A7408" t="s">
        <v>12152</v>
      </c>
      <c r="B7408" t="s">
        <v>10176</v>
      </c>
      <c r="C7408" s="1">
        <v>44849</v>
      </c>
      <c r="D7408" s="1" t="s">
        <v>18</v>
      </c>
      <c r="E7408" s="2">
        <v>330</v>
      </c>
      <c r="F7408" s="2">
        <v>48.66</v>
      </c>
      <c r="G7408" s="2">
        <v>22.72</v>
      </c>
      <c r="H7408" s="2">
        <v>401.38</v>
      </c>
      <c r="I7408" t="s">
        <v>8033</v>
      </c>
      <c r="J7408" t="s">
        <v>138</v>
      </c>
      <c r="K7408">
        <v>49127</v>
      </c>
      <c r="L7408" t="s">
        <v>21</v>
      </c>
      <c r="M7408" t="s">
        <v>10142</v>
      </c>
      <c r="N7408" t="s">
        <v>12151</v>
      </c>
      <c r="T7408"/>
    </row>
    <row r="7409" spans="1:22" x14ac:dyDescent="0.25">
      <c r="A7409" t="s">
        <v>12152</v>
      </c>
      <c r="B7409" t="s">
        <v>10177</v>
      </c>
      <c r="C7409" s="1">
        <v>44850</v>
      </c>
      <c r="D7409" s="1" t="s">
        <v>54</v>
      </c>
      <c r="E7409" s="2">
        <v>-330</v>
      </c>
      <c r="F7409" s="2">
        <v>-48.66</v>
      </c>
      <c r="G7409" s="2">
        <v>-22.72</v>
      </c>
      <c r="H7409" s="2">
        <v>-401.38</v>
      </c>
      <c r="I7409" t="s">
        <v>6045</v>
      </c>
      <c r="J7409" t="s">
        <v>138</v>
      </c>
      <c r="K7409">
        <v>48073</v>
      </c>
      <c r="L7409" t="s">
        <v>75</v>
      </c>
      <c r="M7409" t="s">
        <v>10142</v>
      </c>
      <c r="N7409" t="s">
        <v>12151</v>
      </c>
      <c r="O7409" t="s">
        <v>12166</v>
      </c>
      <c r="P7409" s="10">
        <f>E7409</f>
        <v>-330</v>
      </c>
      <c r="R7409" s="12">
        <v>7.7499999999999999E-2</v>
      </c>
      <c r="S7409" s="10">
        <f>P7409*R7409</f>
        <v>-25.574999999999999</v>
      </c>
      <c r="T7409" t="s">
        <v>822</v>
      </c>
      <c r="U7409" s="10">
        <f>G7409</f>
        <v>-22.72</v>
      </c>
      <c r="V7409" s="10">
        <f>S7409-U7409</f>
        <v>-2.8550000000000004</v>
      </c>
    </row>
    <row r="7410" spans="1:22" hidden="1" x14ac:dyDescent="0.25">
      <c r="A7410" t="s">
        <v>12152</v>
      </c>
      <c r="B7410" t="s">
        <v>10178</v>
      </c>
      <c r="C7410" s="1">
        <v>44849</v>
      </c>
      <c r="D7410" s="1" t="s">
        <v>18</v>
      </c>
      <c r="E7410" s="2">
        <v>330</v>
      </c>
      <c r="F7410" s="2">
        <v>38.42</v>
      </c>
      <c r="G7410" s="2">
        <v>19.8</v>
      </c>
      <c r="H7410" s="2">
        <v>388.22</v>
      </c>
      <c r="I7410" t="s">
        <v>1108</v>
      </c>
      <c r="J7410" t="s">
        <v>444</v>
      </c>
      <c r="K7410">
        <v>83401</v>
      </c>
      <c r="L7410" t="s">
        <v>43</v>
      </c>
      <c r="M7410" t="s">
        <v>10142</v>
      </c>
      <c r="N7410" t="s">
        <v>12151</v>
      </c>
      <c r="T7410"/>
    </row>
    <row r="7411" spans="1:22" hidden="1" x14ac:dyDescent="0.25">
      <c r="A7411" t="s">
        <v>12152</v>
      </c>
      <c r="B7411" t="s">
        <v>10179</v>
      </c>
      <c r="C7411" s="1">
        <v>44854</v>
      </c>
      <c r="D7411" s="1" t="s">
        <v>18</v>
      </c>
      <c r="E7411" s="2">
        <v>319</v>
      </c>
      <c r="F7411" s="2">
        <v>48.66</v>
      </c>
      <c r="G7411" s="2">
        <v>25.74</v>
      </c>
      <c r="H7411" s="2">
        <v>393.4</v>
      </c>
      <c r="I7411" t="s">
        <v>296</v>
      </c>
      <c r="J7411" t="s">
        <v>88</v>
      </c>
      <c r="K7411">
        <v>15218</v>
      </c>
      <c r="L7411" t="s">
        <v>43</v>
      </c>
      <c r="M7411" t="s">
        <v>10142</v>
      </c>
      <c r="N7411" t="s">
        <v>12151</v>
      </c>
      <c r="T7411"/>
    </row>
    <row r="7412" spans="1:22" hidden="1" x14ac:dyDescent="0.25">
      <c r="A7412" t="s">
        <v>12152</v>
      </c>
      <c r="B7412" t="s">
        <v>10180</v>
      </c>
      <c r="C7412" s="1">
        <v>44849</v>
      </c>
      <c r="D7412" s="1" t="s">
        <v>18</v>
      </c>
      <c r="E7412" s="2">
        <v>330</v>
      </c>
      <c r="F7412" s="2">
        <v>48.66</v>
      </c>
      <c r="G7412" s="2">
        <v>23.67</v>
      </c>
      <c r="H7412" s="2">
        <v>402.33</v>
      </c>
      <c r="I7412" t="s">
        <v>1111</v>
      </c>
      <c r="J7412" t="s">
        <v>203</v>
      </c>
      <c r="K7412">
        <v>60622</v>
      </c>
      <c r="L7412" t="s">
        <v>21</v>
      </c>
      <c r="M7412" t="s">
        <v>10142</v>
      </c>
      <c r="N7412" t="s">
        <v>12151</v>
      </c>
      <c r="T7412"/>
    </row>
    <row r="7413" spans="1:22" hidden="1" x14ac:dyDescent="0.25">
      <c r="A7413" t="s">
        <v>12152</v>
      </c>
      <c r="B7413" t="s">
        <v>10181</v>
      </c>
      <c r="C7413" s="1">
        <v>44849</v>
      </c>
      <c r="D7413" s="1" t="s">
        <v>18</v>
      </c>
      <c r="E7413" s="2">
        <v>330</v>
      </c>
      <c r="F7413" s="2">
        <v>48.66</v>
      </c>
      <c r="G7413" s="2">
        <v>19.8</v>
      </c>
      <c r="H7413" s="2">
        <v>398.46</v>
      </c>
      <c r="I7413" t="s">
        <v>2489</v>
      </c>
      <c r="J7413" t="s">
        <v>30</v>
      </c>
      <c r="K7413">
        <v>22301</v>
      </c>
      <c r="L7413" t="s">
        <v>21</v>
      </c>
      <c r="M7413" t="s">
        <v>10142</v>
      </c>
      <c r="N7413" t="s">
        <v>12151</v>
      </c>
      <c r="T7413"/>
    </row>
    <row r="7414" spans="1:22" hidden="1" x14ac:dyDescent="0.25">
      <c r="A7414" t="s">
        <v>12152</v>
      </c>
      <c r="B7414" t="s">
        <v>10182</v>
      </c>
      <c r="C7414" s="1">
        <v>44849</v>
      </c>
      <c r="D7414" s="1" t="s">
        <v>18</v>
      </c>
      <c r="E7414" s="2">
        <v>330</v>
      </c>
      <c r="F7414" s="2">
        <v>48.66</v>
      </c>
      <c r="G7414" s="2">
        <v>25.09</v>
      </c>
      <c r="H7414" s="2">
        <v>403.75</v>
      </c>
      <c r="I7414" t="s">
        <v>10183</v>
      </c>
      <c r="J7414" t="s">
        <v>78</v>
      </c>
      <c r="K7414">
        <v>8021</v>
      </c>
      <c r="L7414" t="s">
        <v>21</v>
      </c>
      <c r="M7414" t="s">
        <v>10142</v>
      </c>
      <c r="N7414" t="s">
        <v>12151</v>
      </c>
      <c r="T7414"/>
    </row>
    <row r="7415" spans="1:22" hidden="1" x14ac:dyDescent="0.25">
      <c r="A7415" t="s">
        <v>12152</v>
      </c>
      <c r="B7415" t="s">
        <v>10184</v>
      </c>
      <c r="C7415" s="1">
        <v>44849</v>
      </c>
      <c r="D7415" s="1" t="s">
        <v>18</v>
      </c>
      <c r="E7415" s="2">
        <v>330</v>
      </c>
      <c r="F7415" s="2">
        <v>48.66</v>
      </c>
      <c r="G7415" s="2">
        <v>30.28</v>
      </c>
      <c r="H7415" s="2">
        <v>408.94</v>
      </c>
      <c r="I7415" t="s">
        <v>10185</v>
      </c>
      <c r="J7415" t="s">
        <v>56</v>
      </c>
      <c r="K7415">
        <v>44124</v>
      </c>
      <c r="L7415" t="s">
        <v>21</v>
      </c>
      <c r="M7415" t="s">
        <v>10142</v>
      </c>
      <c r="N7415" t="s">
        <v>12151</v>
      </c>
      <c r="T7415"/>
    </row>
    <row r="7416" spans="1:22" hidden="1" x14ac:dyDescent="0.25">
      <c r="A7416" t="s">
        <v>12152</v>
      </c>
      <c r="B7416" t="s">
        <v>10186</v>
      </c>
      <c r="C7416" s="1">
        <v>44854</v>
      </c>
      <c r="D7416" s="1" t="s">
        <v>18</v>
      </c>
      <c r="E7416" s="2">
        <v>330</v>
      </c>
      <c r="F7416" s="2">
        <v>43.23</v>
      </c>
      <c r="G7416" s="2">
        <v>29.85</v>
      </c>
      <c r="H7416" s="2">
        <v>403.08</v>
      </c>
      <c r="I7416" t="s">
        <v>127</v>
      </c>
      <c r="J7416" t="s">
        <v>59</v>
      </c>
      <c r="K7416">
        <v>76102</v>
      </c>
      <c r="L7416" t="s">
        <v>43</v>
      </c>
      <c r="M7416" t="s">
        <v>10142</v>
      </c>
      <c r="N7416" t="s">
        <v>12151</v>
      </c>
      <c r="T7416"/>
    </row>
    <row r="7417" spans="1:22" hidden="1" x14ac:dyDescent="0.25">
      <c r="A7417" t="s">
        <v>12152</v>
      </c>
      <c r="B7417" t="s">
        <v>10187</v>
      </c>
      <c r="C7417" s="1">
        <v>44849</v>
      </c>
      <c r="D7417" s="1" t="s">
        <v>18</v>
      </c>
      <c r="E7417" s="2">
        <v>190</v>
      </c>
      <c r="F7417" s="2">
        <v>29.86</v>
      </c>
      <c r="G7417" s="2">
        <v>13.19</v>
      </c>
      <c r="H7417" s="2">
        <v>233.05</v>
      </c>
      <c r="I7417" t="s">
        <v>2744</v>
      </c>
      <c r="J7417" t="s">
        <v>88</v>
      </c>
      <c r="K7417">
        <v>15301</v>
      </c>
      <c r="L7417" t="s">
        <v>43</v>
      </c>
      <c r="M7417" t="s">
        <v>10142</v>
      </c>
      <c r="N7417" t="s">
        <v>12151</v>
      </c>
      <c r="T7417"/>
    </row>
    <row r="7418" spans="1:22" hidden="1" x14ac:dyDescent="0.25">
      <c r="A7418" t="s">
        <v>12152</v>
      </c>
      <c r="B7418" t="s">
        <v>10188</v>
      </c>
      <c r="C7418" s="1">
        <v>44849</v>
      </c>
      <c r="D7418" s="1" t="s">
        <v>18</v>
      </c>
      <c r="E7418" s="2">
        <v>330</v>
      </c>
      <c r="F7418" s="2">
        <v>48.66</v>
      </c>
      <c r="G7418" s="2">
        <v>32.659999999999997</v>
      </c>
      <c r="H7418" s="2">
        <v>411.32</v>
      </c>
      <c r="I7418" t="s">
        <v>10189</v>
      </c>
      <c r="J7418" t="s">
        <v>39</v>
      </c>
      <c r="K7418">
        <v>11768</v>
      </c>
      <c r="L7418" t="s">
        <v>43</v>
      </c>
      <c r="M7418" t="s">
        <v>10142</v>
      </c>
      <c r="N7418" t="s">
        <v>12151</v>
      </c>
      <c r="T7418"/>
    </row>
    <row r="7419" spans="1:22" hidden="1" x14ac:dyDescent="0.25">
      <c r="A7419" t="s">
        <v>12152</v>
      </c>
      <c r="B7419" t="s">
        <v>10190</v>
      </c>
      <c r="C7419" s="1">
        <v>44849</v>
      </c>
      <c r="D7419" s="1" t="s">
        <v>18</v>
      </c>
      <c r="E7419" s="2">
        <v>297.2</v>
      </c>
      <c r="F7419" s="2">
        <v>44.87</v>
      </c>
      <c r="G7419" s="2">
        <v>27.37</v>
      </c>
      <c r="H7419" s="2">
        <v>369.44</v>
      </c>
      <c r="I7419" t="s">
        <v>4551</v>
      </c>
      <c r="J7419" t="s">
        <v>59</v>
      </c>
      <c r="K7419">
        <v>75019</v>
      </c>
      <c r="L7419" t="s">
        <v>43</v>
      </c>
      <c r="M7419" t="s">
        <v>10142</v>
      </c>
      <c r="N7419" t="s">
        <v>12151</v>
      </c>
      <c r="T7419"/>
    </row>
    <row r="7420" spans="1:22" hidden="1" x14ac:dyDescent="0.25">
      <c r="A7420" t="s">
        <v>12154</v>
      </c>
      <c r="B7420" t="s">
        <v>10191</v>
      </c>
      <c r="C7420" s="1">
        <v>44917</v>
      </c>
      <c r="D7420" s="1" t="s">
        <v>18</v>
      </c>
      <c r="E7420" s="2">
        <v>140</v>
      </c>
      <c r="F7420" s="2">
        <v>21.56</v>
      </c>
      <c r="G7420" s="2">
        <v>15.75</v>
      </c>
      <c r="H7420" s="2">
        <v>177.31</v>
      </c>
      <c r="I7420" t="s">
        <v>2479</v>
      </c>
      <c r="J7420" t="s">
        <v>33</v>
      </c>
      <c r="K7420">
        <v>38111</v>
      </c>
      <c r="L7420" t="s">
        <v>21</v>
      </c>
      <c r="M7420" t="s">
        <v>10142</v>
      </c>
      <c r="N7420" t="s">
        <v>12151</v>
      </c>
      <c r="T7420"/>
    </row>
    <row r="7421" spans="1:22" hidden="1" x14ac:dyDescent="0.25">
      <c r="A7421" t="s">
        <v>12152</v>
      </c>
      <c r="B7421" t="s">
        <v>10192</v>
      </c>
      <c r="C7421" s="1">
        <v>44849</v>
      </c>
      <c r="D7421" s="1" t="s">
        <v>18</v>
      </c>
      <c r="E7421" s="2">
        <v>330</v>
      </c>
      <c r="F7421" s="2">
        <v>48.66</v>
      </c>
      <c r="G7421" s="2">
        <v>19.8</v>
      </c>
      <c r="H7421" s="2">
        <v>398.46</v>
      </c>
      <c r="I7421" t="s">
        <v>2489</v>
      </c>
      <c r="J7421" t="s">
        <v>30</v>
      </c>
      <c r="K7421">
        <v>22301</v>
      </c>
      <c r="L7421" t="s">
        <v>21</v>
      </c>
      <c r="M7421" t="s">
        <v>10142</v>
      </c>
      <c r="N7421" t="s">
        <v>12151</v>
      </c>
      <c r="T7421"/>
    </row>
    <row r="7422" spans="1:22" hidden="1" x14ac:dyDescent="0.25">
      <c r="A7422" t="s">
        <v>12152</v>
      </c>
      <c r="B7422" t="s">
        <v>10193</v>
      </c>
      <c r="C7422" s="1">
        <v>44849</v>
      </c>
      <c r="D7422" s="1" t="s">
        <v>18</v>
      </c>
      <c r="E7422" s="2">
        <v>330</v>
      </c>
      <c r="F7422" s="2">
        <v>48.66</v>
      </c>
      <c r="G7422" s="2">
        <v>0</v>
      </c>
      <c r="H7422" s="2">
        <v>378.66</v>
      </c>
      <c r="I7422" t="s">
        <v>8412</v>
      </c>
      <c r="J7422" t="s">
        <v>211</v>
      </c>
      <c r="K7422">
        <v>55364</v>
      </c>
      <c r="L7422" t="s">
        <v>43</v>
      </c>
      <c r="M7422" t="s">
        <v>10142</v>
      </c>
      <c r="N7422" t="s">
        <v>12151</v>
      </c>
      <c r="T7422"/>
    </row>
    <row r="7423" spans="1:22" hidden="1" x14ac:dyDescent="0.25">
      <c r="A7423" t="s">
        <v>12153</v>
      </c>
      <c r="B7423" t="s">
        <v>10194</v>
      </c>
      <c r="C7423" s="1">
        <v>44887</v>
      </c>
      <c r="D7423" s="1" t="s">
        <v>18</v>
      </c>
      <c r="E7423" s="2">
        <v>0</v>
      </c>
      <c r="F7423" s="2">
        <v>0</v>
      </c>
      <c r="G7423" s="2">
        <v>0</v>
      </c>
      <c r="H7423" s="2">
        <v>0</v>
      </c>
      <c r="I7423" t="s">
        <v>2489</v>
      </c>
      <c r="J7423" t="s">
        <v>30</v>
      </c>
      <c r="K7423">
        <v>22301</v>
      </c>
      <c r="L7423" t="s">
        <v>21</v>
      </c>
      <c r="M7423" t="s">
        <v>10142</v>
      </c>
      <c r="N7423" t="s">
        <v>12151</v>
      </c>
      <c r="T7423"/>
    </row>
    <row r="7424" spans="1:22" hidden="1" x14ac:dyDescent="0.25">
      <c r="A7424" t="s">
        <v>12152</v>
      </c>
      <c r="B7424" t="s">
        <v>10195</v>
      </c>
      <c r="C7424" s="1">
        <v>44849</v>
      </c>
      <c r="D7424" s="1" t="s">
        <v>18</v>
      </c>
      <c r="E7424" s="2">
        <v>290</v>
      </c>
      <c r="F7424" s="2">
        <v>43.23</v>
      </c>
      <c r="G7424" s="2">
        <v>26.66</v>
      </c>
      <c r="H7424" s="2">
        <v>359.89</v>
      </c>
      <c r="I7424" t="s">
        <v>693</v>
      </c>
      <c r="J7424" t="s">
        <v>59</v>
      </c>
      <c r="K7424">
        <v>77546</v>
      </c>
      <c r="L7424" t="s">
        <v>43</v>
      </c>
      <c r="M7424" t="s">
        <v>10142</v>
      </c>
      <c r="N7424" t="s">
        <v>12151</v>
      </c>
      <c r="T7424"/>
    </row>
    <row r="7425" spans="1:22" hidden="1" x14ac:dyDescent="0.25">
      <c r="A7425" t="s">
        <v>12152</v>
      </c>
      <c r="B7425" t="s">
        <v>10196</v>
      </c>
      <c r="C7425" s="1">
        <v>44849</v>
      </c>
      <c r="D7425" s="1" t="s">
        <v>18</v>
      </c>
      <c r="E7425" s="2">
        <v>330</v>
      </c>
      <c r="F7425" s="2">
        <v>48.66</v>
      </c>
      <c r="G7425" s="2">
        <v>31.72</v>
      </c>
      <c r="H7425" s="2">
        <v>410.38</v>
      </c>
      <c r="I7425" t="s">
        <v>255</v>
      </c>
      <c r="J7425" t="s">
        <v>39</v>
      </c>
      <c r="K7425">
        <v>10583</v>
      </c>
      <c r="L7425" t="s">
        <v>43</v>
      </c>
      <c r="M7425" t="s">
        <v>10142</v>
      </c>
      <c r="N7425" t="s">
        <v>12151</v>
      </c>
      <c r="T7425"/>
    </row>
    <row r="7426" spans="1:22" hidden="1" x14ac:dyDescent="0.25">
      <c r="A7426" t="s">
        <v>12152</v>
      </c>
      <c r="B7426" t="s">
        <v>10197</v>
      </c>
      <c r="C7426" s="1">
        <v>44849</v>
      </c>
      <c r="D7426" s="1" t="s">
        <v>18</v>
      </c>
      <c r="E7426" s="2">
        <v>330</v>
      </c>
      <c r="F7426" s="2">
        <v>48.66</v>
      </c>
      <c r="G7426" s="2">
        <v>31.72</v>
      </c>
      <c r="H7426" s="2">
        <v>410.38</v>
      </c>
      <c r="I7426" t="s">
        <v>10198</v>
      </c>
      <c r="J7426" t="s">
        <v>39</v>
      </c>
      <c r="K7426">
        <v>10541</v>
      </c>
      <c r="L7426" t="s">
        <v>43</v>
      </c>
      <c r="M7426" t="s">
        <v>10142</v>
      </c>
      <c r="N7426" t="s">
        <v>12151</v>
      </c>
      <c r="T7426"/>
    </row>
    <row r="7427" spans="1:22" hidden="1" x14ac:dyDescent="0.25">
      <c r="A7427" t="s">
        <v>12152</v>
      </c>
      <c r="B7427" t="s">
        <v>10199</v>
      </c>
      <c r="C7427" s="1">
        <v>44849</v>
      </c>
      <c r="D7427" s="1" t="s">
        <v>18</v>
      </c>
      <c r="E7427" s="2">
        <v>330</v>
      </c>
      <c r="F7427" s="2">
        <v>43.23</v>
      </c>
      <c r="G7427" s="2">
        <v>28.47</v>
      </c>
      <c r="H7427" s="2">
        <v>401.7</v>
      </c>
      <c r="I7427" t="s">
        <v>5634</v>
      </c>
      <c r="J7427" t="s">
        <v>753</v>
      </c>
      <c r="K7427">
        <v>73114</v>
      </c>
      <c r="L7427" t="s">
        <v>43</v>
      </c>
      <c r="M7427" t="s">
        <v>10142</v>
      </c>
      <c r="N7427" t="s">
        <v>12151</v>
      </c>
      <c r="T7427"/>
    </row>
    <row r="7428" spans="1:22" hidden="1" x14ac:dyDescent="0.25">
      <c r="A7428" t="s">
        <v>12152</v>
      </c>
      <c r="B7428" t="s">
        <v>10200</v>
      </c>
      <c r="C7428" s="1">
        <v>44849</v>
      </c>
      <c r="D7428" s="1" t="s">
        <v>18</v>
      </c>
      <c r="E7428" s="2">
        <v>330</v>
      </c>
      <c r="F7428" s="2">
        <v>48.66</v>
      </c>
      <c r="G7428" s="2">
        <v>22.72</v>
      </c>
      <c r="H7428" s="2">
        <v>401.38</v>
      </c>
      <c r="I7428" t="s">
        <v>10201</v>
      </c>
      <c r="J7428" t="s">
        <v>88</v>
      </c>
      <c r="K7428">
        <v>17350</v>
      </c>
      <c r="L7428" t="s">
        <v>43</v>
      </c>
      <c r="M7428" t="s">
        <v>10142</v>
      </c>
      <c r="N7428" t="s">
        <v>12151</v>
      </c>
      <c r="T7428"/>
    </row>
    <row r="7429" spans="1:22" hidden="1" x14ac:dyDescent="0.25">
      <c r="A7429" t="s">
        <v>12152</v>
      </c>
      <c r="B7429" t="s">
        <v>10202</v>
      </c>
      <c r="C7429" s="1">
        <v>44849</v>
      </c>
      <c r="D7429" s="1" t="s">
        <v>18</v>
      </c>
      <c r="E7429" s="2">
        <v>330</v>
      </c>
      <c r="F7429" s="2">
        <v>43.23</v>
      </c>
      <c r="G7429" s="2">
        <v>29.85</v>
      </c>
      <c r="H7429" s="2">
        <v>403.08</v>
      </c>
      <c r="I7429" t="s">
        <v>5838</v>
      </c>
      <c r="J7429" t="s">
        <v>59</v>
      </c>
      <c r="K7429">
        <v>77304</v>
      </c>
      <c r="L7429" t="s">
        <v>43</v>
      </c>
      <c r="M7429" t="s">
        <v>10142</v>
      </c>
      <c r="N7429" t="s">
        <v>12151</v>
      </c>
      <c r="T7429"/>
    </row>
    <row r="7430" spans="1:22" hidden="1" x14ac:dyDescent="0.25">
      <c r="A7430" t="s">
        <v>12152</v>
      </c>
      <c r="B7430" t="s">
        <v>10203</v>
      </c>
      <c r="C7430" s="1">
        <v>44849</v>
      </c>
      <c r="D7430" s="1" t="s">
        <v>18</v>
      </c>
      <c r="E7430" s="2">
        <v>330</v>
      </c>
      <c r="F7430" s="2">
        <v>48.66</v>
      </c>
      <c r="G7430" s="2">
        <v>23.67</v>
      </c>
      <c r="H7430" s="2">
        <v>402.33</v>
      </c>
      <c r="I7430" t="s">
        <v>1334</v>
      </c>
      <c r="J7430" t="s">
        <v>203</v>
      </c>
      <c r="K7430">
        <v>60546</v>
      </c>
      <c r="L7430" t="s">
        <v>21</v>
      </c>
      <c r="M7430" t="s">
        <v>10142</v>
      </c>
      <c r="N7430" t="s">
        <v>12151</v>
      </c>
      <c r="T7430"/>
    </row>
    <row r="7431" spans="1:22" hidden="1" x14ac:dyDescent="0.25">
      <c r="A7431" t="s">
        <v>12152</v>
      </c>
      <c r="B7431" t="s">
        <v>10204</v>
      </c>
      <c r="C7431" s="1">
        <v>44849</v>
      </c>
      <c r="D7431" s="1" t="s">
        <v>18</v>
      </c>
      <c r="E7431" s="2">
        <v>410</v>
      </c>
      <c r="F7431" s="2">
        <v>38.65</v>
      </c>
      <c r="G7431" s="2">
        <v>0</v>
      </c>
      <c r="H7431" s="2">
        <v>448.65</v>
      </c>
      <c r="I7431" t="s">
        <v>1480</v>
      </c>
      <c r="J7431" t="s">
        <v>577</v>
      </c>
      <c r="K7431">
        <v>97034</v>
      </c>
      <c r="L7431" t="s">
        <v>43</v>
      </c>
      <c r="M7431" t="s">
        <v>10142</v>
      </c>
      <c r="N7431" t="s">
        <v>12151</v>
      </c>
      <c r="T7431"/>
    </row>
    <row r="7432" spans="1:22" hidden="1" x14ac:dyDescent="0.25">
      <c r="A7432" t="s">
        <v>12152</v>
      </c>
      <c r="B7432" t="s">
        <v>10205</v>
      </c>
      <c r="C7432" s="1">
        <v>44849</v>
      </c>
      <c r="D7432" s="1" t="s">
        <v>18</v>
      </c>
      <c r="E7432" s="2">
        <v>330</v>
      </c>
      <c r="F7432" s="2">
        <v>48.66</v>
      </c>
      <c r="G7432" s="2">
        <v>29.7</v>
      </c>
      <c r="H7432" s="2">
        <v>408.36</v>
      </c>
      <c r="I7432" t="s">
        <v>10206</v>
      </c>
      <c r="J7432" t="s">
        <v>42</v>
      </c>
      <c r="K7432">
        <v>21613</v>
      </c>
      <c r="L7432" t="s">
        <v>43</v>
      </c>
      <c r="M7432" t="s">
        <v>10142</v>
      </c>
      <c r="N7432" t="s">
        <v>12151</v>
      </c>
      <c r="T7432"/>
    </row>
    <row r="7433" spans="1:22" hidden="1" x14ac:dyDescent="0.25">
      <c r="A7433" t="s">
        <v>12152</v>
      </c>
      <c r="B7433" t="s">
        <v>10207</v>
      </c>
      <c r="C7433" s="1">
        <v>44849</v>
      </c>
      <c r="D7433" s="1" t="s">
        <v>18</v>
      </c>
      <c r="E7433" s="2">
        <v>330</v>
      </c>
      <c r="F7433" s="2">
        <v>48.66</v>
      </c>
      <c r="G7433" s="2">
        <v>22.72</v>
      </c>
      <c r="H7433" s="2">
        <v>401.38</v>
      </c>
      <c r="I7433" t="s">
        <v>10208</v>
      </c>
      <c r="J7433" t="s">
        <v>4882</v>
      </c>
      <c r="K7433">
        <v>5751</v>
      </c>
      <c r="L7433" t="s">
        <v>21</v>
      </c>
      <c r="M7433" t="s">
        <v>10142</v>
      </c>
      <c r="N7433" t="s">
        <v>12151</v>
      </c>
      <c r="T7433"/>
    </row>
    <row r="7434" spans="1:22" hidden="1" x14ac:dyDescent="0.25">
      <c r="A7434" t="s">
        <v>12152</v>
      </c>
      <c r="B7434" t="s">
        <v>10209</v>
      </c>
      <c r="C7434" s="1">
        <v>44849</v>
      </c>
      <c r="D7434" s="1" t="s">
        <v>18</v>
      </c>
      <c r="E7434" s="2">
        <v>330</v>
      </c>
      <c r="F7434" s="2">
        <v>48.66</v>
      </c>
      <c r="G7434" s="2">
        <v>0</v>
      </c>
      <c r="H7434" s="2">
        <v>378.66</v>
      </c>
      <c r="I7434" t="s">
        <v>2744</v>
      </c>
      <c r="J7434" t="s">
        <v>1780</v>
      </c>
      <c r="K7434">
        <v>20037</v>
      </c>
      <c r="L7434" t="s">
        <v>43</v>
      </c>
      <c r="M7434" t="s">
        <v>10142</v>
      </c>
      <c r="N7434" t="s">
        <v>12151</v>
      </c>
      <c r="T7434"/>
    </row>
    <row r="7435" spans="1:22" hidden="1" x14ac:dyDescent="0.25">
      <c r="A7435" t="s">
        <v>12152</v>
      </c>
      <c r="B7435" t="s">
        <v>10210</v>
      </c>
      <c r="C7435" s="1">
        <v>44837</v>
      </c>
      <c r="D7435" s="1" t="s">
        <v>18</v>
      </c>
      <c r="E7435" s="2">
        <v>284.98</v>
      </c>
      <c r="F7435" s="2">
        <v>34.43</v>
      </c>
      <c r="G7435" s="2">
        <v>25.55</v>
      </c>
      <c r="H7435" s="2">
        <v>344.96</v>
      </c>
      <c r="I7435" t="s">
        <v>112</v>
      </c>
      <c r="J7435" t="s">
        <v>59</v>
      </c>
      <c r="K7435">
        <v>77079</v>
      </c>
      <c r="L7435" t="s">
        <v>43</v>
      </c>
      <c r="M7435" t="s">
        <v>10142</v>
      </c>
      <c r="N7435" t="s">
        <v>12151</v>
      </c>
      <c r="T7435"/>
    </row>
    <row r="7436" spans="1:22" hidden="1" x14ac:dyDescent="0.25">
      <c r="A7436" t="s">
        <v>12152</v>
      </c>
      <c r="B7436" t="s">
        <v>10211</v>
      </c>
      <c r="C7436" s="1">
        <v>44849</v>
      </c>
      <c r="D7436" s="1" t="s">
        <v>18</v>
      </c>
      <c r="E7436" s="2">
        <v>292.5</v>
      </c>
      <c r="F7436" s="2">
        <v>42.43</v>
      </c>
      <c r="G7436" s="2">
        <v>31.82</v>
      </c>
      <c r="H7436" s="2">
        <v>366.75</v>
      </c>
      <c r="I7436" t="s">
        <v>983</v>
      </c>
      <c r="J7436" t="s">
        <v>33</v>
      </c>
      <c r="K7436">
        <v>37043</v>
      </c>
      <c r="L7436" t="s">
        <v>43</v>
      </c>
      <c r="M7436" t="s">
        <v>10142</v>
      </c>
      <c r="N7436" t="s">
        <v>12151</v>
      </c>
      <c r="T7436"/>
    </row>
    <row r="7437" spans="1:22" x14ac:dyDescent="0.25">
      <c r="A7437" t="s">
        <v>12152</v>
      </c>
      <c r="B7437" t="s">
        <v>10212</v>
      </c>
      <c r="C7437" s="1">
        <v>44849</v>
      </c>
      <c r="D7437" s="1" t="s">
        <v>18</v>
      </c>
      <c r="E7437" s="2">
        <v>330</v>
      </c>
      <c r="F7437" s="2">
        <v>36.78</v>
      </c>
      <c r="G7437" s="2">
        <v>25.58</v>
      </c>
      <c r="H7437" s="2">
        <v>392.36</v>
      </c>
      <c r="I7437" t="s">
        <v>3599</v>
      </c>
      <c r="J7437" t="s">
        <v>52</v>
      </c>
      <c r="K7437">
        <v>92614</v>
      </c>
      <c r="L7437" t="s">
        <v>43</v>
      </c>
      <c r="M7437" t="s">
        <v>10142</v>
      </c>
      <c r="N7437" t="s">
        <v>12151</v>
      </c>
      <c r="O7437" t="s">
        <v>12166</v>
      </c>
      <c r="P7437" s="10">
        <f>E7437</f>
        <v>330</v>
      </c>
      <c r="R7437" s="17">
        <f>VLOOKUP(I7437,Counties!$A$1:$D$1787,3,0)</f>
        <v>7.7499999999999999E-2</v>
      </c>
      <c r="S7437" s="10">
        <f>P7437*R7437</f>
        <v>25.574999999999999</v>
      </c>
      <c r="T7437" s="17" t="str">
        <f>VLOOKUP(I7437,Counties!$A$1:$D$1787,4,0)</f>
        <v>Orange</v>
      </c>
      <c r="U7437" s="10">
        <f>G7437</f>
        <v>25.58</v>
      </c>
      <c r="V7437" s="10">
        <f>S7437-U7437</f>
        <v>-4.9999999999990052E-3</v>
      </c>
    </row>
    <row r="7438" spans="1:22" hidden="1" x14ac:dyDescent="0.25">
      <c r="A7438" t="s">
        <v>12152</v>
      </c>
      <c r="B7438" t="s">
        <v>10213</v>
      </c>
      <c r="C7438" s="1">
        <v>44849</v>
      </c>
      <c r="D7438" s="1" t="s">
        <v>18</v>
      </c>
      <c r="E7438" s="2">
        <v>330</v>
      </c>
      <c r="F7438" s="2">
        <v>39.270000000000003</v>
      </c>
      <c r="G7438" s="2">
        <v>0.27</v>
      </c>
      <c r="H7438" s="2">
        <v>369.54</v>
      </c>
      <c r="I7438" t="s">
        <v>2012</v>
      </c>
      <c r="J7438" t="s">
        <v>277</v>
      </c>
      <c r="K7438">
        <v>80132</v>
      </c>
      <c r="L7438" t="s">
        <v>43</v>
      </c>
      <c r="M7438" t="s">
        <v>10142</v>
      </c>
      <c r="N7438" t="s">
        <v>12151</v>
      </c>
      <c r="T7438"/>
    </row>
    <row r="7439" spans="1:22" x14ac:dyDescent="0.25">
      <c r="A7439" t="s">
        <v>12152</v>
      </c>
      <c r="B7439" t="s">
        <v>10214</v>
      </c>
      <c r="C7439" s="1">
        <v>44849</v>
      </c>
      <c r="D7439" s="1" t="s">
        <v>18</v>
      </c>
      <c r="E7439" s="2">
        <v>300</v>
      </c>
      <c r="F7439" s="2">
        <v>36.78</v>
      </c>
      <c r="G7439" s="2">
        <v>26.25</v>
      </c>
      <c r="H7439" s="2">
        <v>363.03</v>
      </c>
      <c r="I7439" t="s">
        <v>3394</v>
      </c>
      <c r="J7439" t="s">
        <v>52</v>
      </c>
      <c r="K7439">
        <v>94526</v>
      </c>
      <c r="L7439" t="s">
        <v>43</v>
      </c>
      <c r="M7439" t="s">
        <v>10142</v>
      </c>
      <c r="N7439" t="s">
        <v>12151</v>
      </c>
      <c r="O7439" t="s">
        <v>12166</v>
      </c>
      <c r="P7439" s="10">
        <f>E7439</f>
        <v>300</v>
      </c>
      <c r="R7439" s="17">
        <f>VLOOKUP(I7439,Counties!$A$1:$D$1787,3,0)</f>
        <v>8.7499999999999994E-2</v>
      </c>
      <c r="S7439" s="10">
        <f>P7439*R7439</f>
        <v>26.25</v>
      </c>
      <c r="T7439" s="17" t="str">
        <f>VLOOKUP(I7439,Counties!$A$1:$D$1787,4,0)</f>
        <v>Contra Costa</v>
      </c>
      <c r="U7439" s="10">
        <f>G7439</f>
        <v>26.25</v>
      </c>
      <c r="V7439" s="10">
        <f>S7439-U7439</f>
        <v>0</v>
      </c>
    </row>
    <row r="7440" spans="1:22" hidden="1" x14ac:dyDescent="0.25">
      <c r="A7440" t="s">
        <v>12152</v>
      </c>
      <c r="B7440" t="s">
        <v>10215</v>
      </c>
      <c r="C7440" s="1">
        <v>44849</v>
      </c>
      <c r="D7440" s="1" t="s">
        <v>18</v>
      </c>
      <c r="E7440" s="2">
        <v>389.1</v>
      </c>
      <c r="F7440" s="2">
        <v>52.86</v>
      </c>
      <c r="G7440" s="2">
        <v>30.95</v>
      </c>
      <c r="H7440" s="2">
        <v>472.91</v>
      </c>
      <c r="I7440" t="s">
        <v>10216</v>
      </c>
      <c r="J7440" t="s">
        <v>88</v>
      </c>
      <c r="K7440">
        <v>15202</v>
      </c>
      <c r="L7440" t="s">
        <v>43</v>
      </c>
      <c r="M7440" t="s">
        <v>10142</v>
      </c>
      <c r="N7440" t="s">
        <v>12151</v>
      </c>
      <c r="T7440"/>
    </row>
    <row r="7441" spans="1:22" hidden="1" x14ac:dyDescent="0.25">
      <c r="A7441" t="s">
        <v>12153</v>
      </c>
      <c r="B7441" t="s">
        <v>10217</v>
      </c>
      <c r="C7441" s="1">
        <v>44869</v>
      </c>
      <c r="D7441" s="1" t="s">
        <v>18</v>
      </c>
      <c r="E7441" s="2">
        <v>0</v>
      </c>
      <c r="F7441" s="2">
        <v>0</v>
      </c>
      <c r="G7441" s="2">
        <v>0</v>
      </c>
      <c r="H7441" s="2">
        <v>0</v>
      </c>
      <c r="I7441" t="s">
        <v>1965</v>
      </c>
      <c r="J7441" t="s">
        <v>56</v>
      </c>
      <c r="K7441">
        <v>45040</v>
      </c>
      <c r="L7441" t="s">
        <v>21</v>
      </c>
      <c r="M7441" t="s">
        <v>10142</v>
      </c>
      <c r="N7441" t="s">
        <v>12151</v>
      </c>
      <c r="T7441"/>
    </row>
    <row r="7442" spans="1:22" hidden="1" x14ac:dyDescent="0.25">
      <c r="A7442" t="s">
        <v>12152</v>
      </c>
      <c r="B7442" t="s">
        <v>10218</v>
      </c>
      <c r="C7442" s="1">
        <v>44849</v>
      </c>
      <c r="D7442" s="1" t="s">
        <v>18</v>
      </c>
      <c r="E7442" s="2">
        <v>330</v>
      </c>
      <c r="F7442" s="2">
        <v>48.66</v>
      </c>
      <c r="G7442" s="2">
        <v>0</v>
      </c>
      <c r="H7442" s="2">
        <v>378.66</v>
      </c>
      <c r="I7442" t="s">
        <v>2744</v>
      </c>
      <c r="J7442" t="s">
        <v>1780</v>
      </c>
      <c r="K7442">
        <v>20009</v>
      </c>
      <c r="L7442" t="s">
        <v>43</v>
      </c>
      <c r="M7442" t="s">
        <v>10142</v>
      </c>
      <c r="N7442" t="s">
        <v>12151</v>
      </c>
      <c r="T7442"/>
    </row>
    <row r="7443" spans="1:22" hidden="1" x14ac:dyDescent="0.25">
      <c r="A7443" t="s">
        <v>12152</v>
      </c>
      <c r="B7443" t="s">
        <v>10219</v>
      </c>
      <c r="C7443" s="1">
        <v>44849</v>
      </c>
      <c r="D7443" s="1" t="s">
        <v>18</v>
      </c>
      <c r="E7443" s="2">
        <v>330</v>
      </c>
      <c r="F7443" s="2">
        <v>48.66</v>
      </c>
      <c r="G7443" s="2">
        <v>28.41</v>
      </c>
      <c r="H7443" s="2">
        <v>407.07</v>
      </c>
      <c r="I7443" t="s">
        <v>10220</v>
      </c>
      <c r="J7443" t="s">
        <v>56</v>
      </c>
      <c r="K7443">
        <v>43209</v>
      </c>
      <c r="L7443" t="s">
        <v>21</v>
      </c>
      <c r="M7443" t="s">
        <v>10142</v>
      </c>
      <c r="N7443" t="s">
        <v>12151</v>
      </c>
      <c r="T7443"/>
    </row>
    <row r="7444" spans="1:22" hidden="1" x14ac:dyDescent="0.25">
      <c r="A7444" t="s">
        <v>12152</v>
      </c>
      <c r="B7444" t="s">
        <v>10221</v>
      </c>
      <c r="C7444" s="1">
        <v>44849</v>
      </c>
      <c r="D7444" s="1" t="s">
        <v>18</v>
      </c>
      <c r="E7444" s="2">
        <v>330</v>
      </c>
      <c r="F7444" s="2">
        <v>48.66</v>
      </c>
      <c r="G7444" s="2">
        <v>0</v>
      </c>
      <c r="H7444" s="2">
        <v>378.66</v>
      </c>
      <c r="I7444" t="s">
        <v>10222</v>
      </c>
      <c r="J7444" t="s">
        <v>71</v>
      </c>
      <c r="K7444">
        <v>33716</v>
      </c>
      <c r="L7444" t="s">
        <v>43</v>
      </c>
      <c r="M7444" t="s">
        <v>10142</v>
      </c>
      <c r="N7444" t="s">
        <v>12151</v>
      </c>
      <c r="T7444"/>
    </row>
    <row r="7445" spans="1:22" hidden="1" x14ac:dyDescent="0.25">
      <c r="A7445" t="s">
        <v>12152</v>
      </c>
      <c r="B7445" t="s">
        <v>10223</v>
      </c>
      <c r="C7445" s="1">
        <v>44849</v>
      </c>
      <c r="D7445" s="1" t="s">
        <v>18</v>
      </c>
      <c r="E7445" s="2">
        <v>330</v>
      </c>
      <c r="F7445" s="2">
        <v>39.270000000000003</v>
      </c>
      <c r="G7445" s="2">
        <v>28.38</v>
      </c>
      <c r="H7445" s="2">
        <v>397.65</v>
      </c>
      <c r="I7445" t="s">
        <v>3453</v>
      </c>
      <c r="J7445" t="s">
        <v>246</v>
      </c>
      <c r="K7445">
        <v>85331</v>
      </c>
      <c r="L7445" t="s">
        <v>43</v>
      </c>
      <c r="M7445" t="s">
        <v>10142</v>
      </c>
      <c r="N7445" t="s">
        <v>12151</v>
      </c>
      <c r="T7445"/>
    </row>
    <row r="7446" spans="1:22" hidden="1" x14ac:dyDescent="0.25">
      <c r="A7446" t="s">
        <v>12152</v>
      </c>
      <c r="B7446" t="s">
        <v>10224</v>
      </c>
      <c r="C7446" s="1">
        <v>44849</v>
      </c>
      <c r="D7446" s="1" t="s">
        <v>18</v>
      </c>
      <c r="E7446" s="2">
        <v>255</v>
      </c>
      <c r="F7446" s="2">
        <v>46.63</v>
      </c>
      <c r="G7446" s="2">
        <v>21.11</v>
      </c>
      <c r="H7446" s="2">
        <v>322.74</v>
      </c>
      <c r="I7446" t="s">
        <v>1965</v>
      </c>
      <c r="J7446" t="s">
        <v>56</v>
      </c>
      <c r="K7446">
        <v>45040</v>
      </c>
      <c r="L7446" t="s">
        <v>21</v>
      </c>
      <c r="M7446" t="s">
        <v>10142</v>
      </c>
      <c r="N7446" t="s">
        <v>12151</v>
      </c>
      <c r="T7446"/>
    </row>
    <row r="7447" spans="1:22" hidden="1" x14ac:dyDescent="0.25">
      <c r="A7447" t="s">
        <v>12152</v>
      </c>
      <c r="B7447" t="s">
        <v>10225</v>
      </c>
      <c r="C7447" s="1">
        <v>44849</v>
      </c>
      <c r="D7447" s="1" t="s">
        <v>18</v>
      </c>
      <c r="E7447" s="2">
        <v>330</v>
      </c>
      <c r="F7447" s="2">
        <v>48.66</v>
      </c>
      <c r="G7447" s="2">
        <v>30.28</v>
      </c>
      <c r="H7447" s="2">
        <v>408.94</v>
      </c>
      <c r="I7447" t="s">
        <v>5586</v>
      </c>
      <c r="J7447" t="s">
        <v>46</v>
      </c>
      <c r="K7447">
        <v>31201</v>
      </c>
      <c r="L7447" t="s">
        <v>21</v>
      </c>
      <c r="M7447" t="s">
        <v>10142</v>
      </c>
      <c r="N7447" t="s">
        <v>12151</v>
      </c>
      <c r="T7447"/>
    </row>
    <row r="7448" spans="1:22" hidden="1" x14ac:dyDescent="0.25">
      <c r="A7448" t="s">
        <v>12152</v>
      </c>
      <c r="B7448" t="s">
        <v>10226</v>
      </c>
      <c r="C7448" s="1">
        <v>44849</v>
      </c>
      <c r="D7448" s="1" t="s">
        <v>18</v>
      </c>
      <c r="E7448" s="2">
        <v>330</v>
      </c>
      <c r="F7448" s="2">
        <v>48.66</v>
      </c>
      <c r="G7448" s="2">
        <v>0</v>
      </c>
      <c r="H7448" s="2">
        <v>378.66</v>
      </c>
      <c r="I7448" t="s">
        <v>4147</v>
      </c>
      <c r="J7448" t="s">
        <v>71</v>
      </c>
      <c r="K7448">
        <v>32963</v>
      </c>
      <c r="L7448" t="s">
        <v>21</v>
      </c>
      <c r="M7448" t="s">
        <v>10142</v>
      </c>
      <c r="N7448" t="s">
        <v>12151</v>
      </c>
      <c r="T7448"/>
    </row>
    <row r="7449" spans="1:22" hidden="1" x14ac:dyDescent="0.25">
      <c r="A7449" t="s">
        <v>12152</v>
      </c>
      <c r="B7449" t="s">
        <v>10227</v>
      </c>
      <c r="C7449" s="1">
        <v>44849</v>
      </c>
      <c r="D7449" s="1" t="s">
        <v>18</v>
      </c>
      <c r="E7449" s="2">
        <v>330</v>
      </c>
      <c r="F7449" s="2">
        <v>48.66</v>
      </c>
      <c r="G7449" s="2">
        <v>26.51</v>
      </c>
      <c r="H7449" s="2">
        <v>405.17</v>
      </c>
      <c r="I7449" t="s">
        <v>3394</v>
      </c>
      <c r="J7449" t="s">
        <v>134</v>
      </c>
      <c r="K7449">
        <v>46122</v>
      </c>
      <c r="L7449" t="s">
        <v>43</v>
      </c>
      <c r="M7449" t="s">
        <v>10142</v>
      </c>
      <c r="N7449" t="s">
        <v>12151</v>
      </c>
      <c r="T7449"/>
    </row>
    <row r="7450" spans="1:22" x14ac:dyDescent="0.25">
      <c r="A7450" t="s">
        <v>12152</v>
      </c>
      <c r="B7450" t="s">
        <v>10228</v>
      </c>
      <c r="C7450" s="1">
        <v>44849</v>
      </c>
      <c r="D7450" s="1" t="s">
        <v>18</v>
      </c>
      <c r="E7450" s="2">
        <v>330</v>
      </c>
      <c r="F7450" s="2">
        <v>36.78</v>
      </c>
      <c r="G7450" s="2">
        <v>30.53</v>
      </c>
      <c r="H7450" s="2">
        <v>397.31</v>
      </c>
      <c r="I7450" t="s">
        <v>806</v>
      </c>
      <c r="J7450" t="s">
        <v>52</v>
      </c>
      <c r="K7450">
        <v>95401</v>
      </c>
      <c r="L7450" t="s">
        <v>43</v>
      </c>
      <c r="M7450" t="s">
        <v>10142</v>
      </c>
      <c r="N7450" t="s">
        <v>12151</v>
      </c>
      <c r="O7450" t="s">
        <v>12166</v>
      </c>
      <c r="P7450" s="10">
        <f>E7450</f>
        <v>330</v>
      </c>
      <c r="R7450" s="17">
        <f>VLOOKUP(I7450,Counties!$A$1:$D$1787,3,0)</f>
        <v>9.2499999999999999E-2</v>
      </c>
      <c r="S7450" s="10">
        <f>P7450*R7450</f>
        <v>30.524999999999999</v>
      </c>
      <c r="T7450" s="17" t="str">
        <f>VLOOKUP(I7450,Counties!$A$1:$D$1787,4,0)</f>
        <v>Sonoma</v>
      </c>
      <c r="U7450" s="10">
        <f>G7450</f>
        <v>30.53</v>
      </c>
      <c r="V7450" s="10">
        <f>S7450-U7450</f>
        <v>-5.000000000002558E-3</v>
      </c>
    </row>
    <row r="7451" spans="1:22" hidden="1" x14ac:dyDescent="0.25">
      <c r="A7451" t="s">
        <v>12152</v>
      </c>
      <c r="B7451" t="s">
        <v>10229</v>
      </c>
      <c r="C7451" s="1">
        <v>44849</v>
      </c>
      <c r="D7451" s="1" t="s">
        <v>18</v>
      </c>
      <c r="E7451" s="2">
        <v>410</v>
      </c>
      <c r="F7451" s="2">
        <v>48.66</v>
      </c>
      <c r="G7451" s="2">
        <v>0</v>
      </c>
      <c r="H7451" s="2">
        <v>458.66</v>
      </c>
      <c r="I7451" t="s">
        <v>10230</v>
      </c>
      <c r="J7451" t="s">
        <v>1254</v>
      </c>
      <c r="K7451">
        <v>52807</v>
      </c>
      <c r="L7451" t="s">
        <v>43</v>
      </c>
      <c r="M7451" t="s">
        <v>10142</v>
      </c>
      <c r="N7451" t="s">
        <v>12151</v>
      </c>
      <c r="T7451"/>
    </row>
    <row r="7452" spans="1:22" x14ac:dyDescent="0.25">
      <c r="A7452" t="s">
        <v>12152</v>
      </c>
      <c r="B7452" t="s">
        <v>10231</v>
      </c>
      <c r="C7452" s="1">
        <v>44849</v>
      </c>
      <c r="D7452" s="1" t="s">
        <v>18</v>
      </c>
      <c r="E7452" s="2">
        <v>250</v>
      </c>
      <c r="F7452" s="2">
        <v>28.55</v>
      </c>
      <c r="G7452" s="2">
        <v>23.77</v>
      </c>
      <c r="H7452" s="2">
        <v>302.32</v>
      </c>
      <c r="I7452" t="s">
        <v>3036</v>
      </c>
      <c r="J7452" t="s">
        <v>52</v>
      </c>
      <c r="K7452">
        <v>90071</v>
      </c>
      <c r="L7452" t="s">
        <v>43</v>
      </c>
      <c r="M7452" t="s">
        <v>10142</v>
      </c>
      <c r="N7452" t="s">
        <v>12151</v>
      </c>
      <c r="O7452" t="s">
        <v>12166</v>
      </c>
      <c r="P7452" s="10">
        <f>E7452</f>
        <v>250</v>
      </c>
      <c r="R7452" s="17">
        <f>VLOOKUP(I7452,Counties!$A$1:$D$1787,3,0)</f>
        <v>9.5000000000000001E-2</v>
      </c>
      <c r="S7452" s="10">
        <f>P7452*R7452</f>
        <v>23.75</v>
      </c>
      <c r="T7452" s="17" t="str">
        <f>VLOOKUP(I7452,Counties!$A$1:$D$1787,4,0)</f>
        <v>Los Angeles</v>
      </c>
      <c r="U7452" s="10">
        <f>G7452</f>
        <v>23.77</v>
      </c>
      <c r="V7452" s="10">
        <f>S7452-U7452</f>
        <v>-1.9999999999999574E-2</v>
      </c>
    </row>
    <row r="7453" spans="1:22" hidden="1" x14ac:dyDescent="0.25">
      <c r="A7453" t="s">
        <v>12152</v>
      </c>
      <c r="B7453" t="s">
        <v>10232</v>
      </c>
      <c r="C7453" s="1">
        <v>44849</v>
      </c>
      <c r="D7453" s="1" t="s">
        <v>18</v>
      </c>
      <c r="E7453" s="2">
        <v>330</v>
      </c>
      <c r="F7453" s="2">
        <v>43.23</v>
      </c>
      <c r="G7453" s="2">
        <v>26.39</v>
      </c>
      <c r="H7453" s="2">
        <v>399.62</v>
      </c>
      <c r="I7453" t="s">
        <v>10233</v>
      </c>
      <c r="J7453" t="s">
        <v>49</v>
      </c>
      <c r="K7453">
        <v>67037</v>
      </c>
      <c r="L7453" t="s">
        <v>43</v>
      </c>
      <c r="M7453" t="s">
        <v>10142</v>
      </c>
      <c r="N7453" t="s">
        <v>12151</v>
      </c>
      <c r="T7453"/>
    </row>
    <row r="7454" spans="1:22" hidden="1" x14ac:dyDescent="0.25">
      <c r="A7454" t="s">
        <v>12152</v>
      </c>
      <c r="B7454" t="s">
        <v>10234</v>
      </c>
      <c r="C7454" s="1">
        <v>44849</v>
      </c>
      <c r="D7454" s="1" t="s">
        <v>18</v>
      </c>
      <c r="E7454" s="2">
        <v>330</v>
      </c>
      <c r="F7454" s="2">
        <v>48.66</v>
      </c>
      <c r="G7454" s="2">
        <v>0</v>
      </c>
      <c r="H7454" s="2">
        <v>378.66</v>
      </c>
      <c r="I7454" t="s">
        <v>10235</v>
      </c>
      <c r="J7454" t="s">
        <v>274</v>
      </c>
      <c r="K7454">
        <v>2895</v>
      </c>
      <c r="L7454" t="s">
        <v>43</v>
      </c>
      <c r="M7454" t="s">
        <v>10142</v>
      </c>
      <c r="N7454" t="s">
        <v>12151</v>
      </c>
      <c r="T7454"/>
    </row>
    <row r="7455" spans="1:22" hidden="1" x14ac:dyDescent="0.25">
      <c r="A7455" t="s">
        <v>12152</v>
      </c>
      <c r="B7455" t="s">
        <v>10236</v>
      </c>
      <c r="C7455" s="1">
        <v>44849</v>
      </c>
      <c r="D7455" s="1" t="s">
        <v>18</v>
      </c>
      <c r="E7455" s="2">
        <v>330</v>
      </c>
      <c r="F7455" s="2">
        <v>39.270000000000003</v>
      </c>
      <c r="G7455" s="2">
        <v>25.74</v>
      </c>
      <c r="H7455" s="2">
        <v>395.01</v>
      </c>
      <c r="I7455" t="s">
        <v>1078</v>
      </c>
      <c r="J7455" t="s">
        <v>246</v>
      </c>
      <c r="K7455">
        <v>85248</v>
      </c>
      <c r="L7455" t="s">
        <v>43</v>
      </c>
      <c r="M7455" t="s">
        <v>10142</v>
      </c>
      <c r="N7455" t="s">
        <v>12151</v>
      </c>
      <c r="T7455"/>
    </row>
    <row r="7456" spans="1:22" hidden="1" x14ac:dyDescent="0.25">
      <c r="A7456" t="s">
        <v>12152</v>
      </c>
      <c r="B7456" t="s">
        <v>10237</v>
      </c>
      <c r="C7456" s="1">
        <v>44849</v>
      </c>
      <c r="D7456" s="1" t="s">
        <v>18</v>
      </c>
      <c r="E7456" s="2">
        <v>330</v>
      </c>
      <c r="F7456" s="2">
        <v>48.66</v>
      </c>
      <c r="G7456" s="2">
        <v>0</v>
      </c>
      <c r="H7456" s="2">
        <v>378.66</v>
      </c>
      <c r="I7456" t="s">
        <v>757</v>
      </c>
      <c r="J7456" t="s">
        <v>93</v>
      </c>
      <c r="K7456">
        <v>63104</v>
      </c>
      <c r="L7456" t="s">
        <v>43</v>
      </c>
      <c r="M7456" t="s">
        <v>10142</v>
      </c>
      <c r="N7456" t="s">
        <v>12151</v>
      </c>
      <c r="T7456"/>
    </row>
    <row r="7457" spans="1:22" hidden="1" x14ac:dyDescent="0.25">
      <c r="A7457" t="s">
        <v>12152</v>
      </c>
      <c r="B7457" t="s">
        <v>10238</v>
      </c>
      <c r="C7457" s="1">
        <v>44849</v>
      </c>
      <c r="D7457" s="1" t="s">
        <v>18</v>
      </c>
      <c r="E7457" s="2">
        <v>190</v>
      </c>
      <c r="F7457" s="2">
        <v>28.09</v>
      </c>
      <c r="G7457" s="2">
        <v>17.46</v>
      </c>
      <c r="H7457" s="2">
        <v>235.55</v>
      </c>
      <c r="I7457" t="s">
        <v>174</v>
      </c>
      <c r="J7457" t="s">
        <v>59</v>
      </c>
      <c r="K7457">
        <v>78728</v>
      </c>
      <c r="L7457" t="s">
        <v>43</v>
      </c>
      <c r="M7457" t="s">
        <v>10142</v>
      </c>
      <c r="N7457" t="s">
        <v>12151</v>
      </c>
      <c r="T7457"/>
    </row>
    <row r="7458" spans="1:22" hidden="1" x14ac:dyDescent="0.25">
      <c r="A7458" t="s">
        <v>12152</v>
      </c>
      <c r="B7458" t="s">
        <v>10239</v>
      </c>
      <c r="C7458" s="1">
        <v>44849</v>
      </c>
      <c r="D7458" s="1" t="s">
        <v>18</v>
      </c>
      <c r="E7458" s="2">
        <v>165</v>
      </c>
      <c r="F7458" s="2">
        <v>23.66</v>
      </c>
      <c r="G7458" s="2">
        <v>13.21</v>
      </c>
      <c r="H7458" s="2">
        <v>201.87</v>
      </c>
      <c r="I7458" t="s">
        <v>10240</v>
      </c>
      <c r="J7458" t="s">
        <v>49</v>
      </c>
      <c r="K7458">
        <v>67801</v>
      </c>
      <c r="L7458" t="s">
        <v>43</v>
      </c>
      <c r="M7458" t="s">
        <v>10142</v>
      </c>
      <c r="N7458" t="s">
        <v>12151</v>
      </c>
      <c r="T7458"/>
    </row>
    <row r="7459" spans="1:22" hidden="1" x14ac:dyDescent="0.25">
      <c r="A7459" t="s">
        <v>12154</v>
      </c>
      <c r="B7459" t="s">
        <v>10241</v>
      </c>
      <c r="C7459" s="1">
        <v>44906</v>
      </c>
      <c r="D7459" s="1" t="s">
        <v>18</v>
      </c>
      <c r="E7459" s="2">
        <v>190</v>
      </c>
      <c r="F7459" s="2">
        <v>29.86</v>
      </c>
      <c r="G7459" s="2">
        <v>14.57</v>
      </c>
      <c r="H7459" s="2">
        <v>234.43</v>
      </c>
      <c r="I7459" t="s">
        <v>10242</v>
      </c>
      <c r="J7459" t="s">
        <v>78</v>
      </c>
      <c r="K7459">
        <v>7006</v>
      </c>
      <c r="L7459" t="s">
        <v>21</v>
      </c>
      <c r="M7459" t="s">
        <v>10142</v>
      </c>
      <c r="N7459" t="s">
        <v>12151</v>
      </c>
      <c r="T7459"/>
    </row>
    <row r="7460" spans="1:22" hidden="1" x14ac:dyDescent="0.25">
      <c r="A7460" t="s">
        <v>12152</v>
      </c>
      <c r="B7460" t="s">
        <v>10243</v>
      </c>
      <c r="C7460" s="1">
        <v>44849</v>
      </c>
      <c r="D7460" s="1" t="s">
        <v>18</v>
      </c>
      <c r="E7460" s="2">
        <v>410</v>
      </c>
      <c r="F7460" s="2">
        <v>48.66</v>
      </c>
      <c r="G7460" s="2">
        <v>28.67</v>
      </c>
      <c r="H7460" s="2">
        <v>487.33</v>
      </c>
      <c r="I7460" t="s">
        <v>10244</v>
      </c>
      <c r="J7460" t="s">
        <v>203</v>
      </c>
      <c r="K7460">
        <v>62704</v>
      </c>
      <c r="L7460" t="s">
        <v>21</v>
      </c>
      <c r="M7460" t="s">
        <v>10142</v>
      </c>
      <c r="N7460" t="s">
        <v>12151</v>
      </c>
      <c r="T7460"/>
    </row>
    <row r="7461" spans="1:22" x14ac:dyDescent="0.25">
      <c r="A7461" t="s">
        <v>12154</v>
      </c>
      <c r="B7461" t="s">
        <v>10245</v>
      </c>
      <c r="C7461" s="1">
        <v>44897</v>
      </c>
      <c r="D7461" s="1" t="s">
        <v>18</v>
      </c>
      <c r="E7461" s="2">
        <v>245.97</v>
      </c>
      <c r="F7461" s="2">
        <v>42.43</v>
      </c>
      <c r="G7461" s="2">
        <v>20.190000000000001</v>
      </c>
      <c r="H7461" s="2">
        <v>308.58999999999997</v>
      </c>
      <c r="I7461" t="s">
        <v>147</v>
      </c>
      <c r="J7461" t="s">
        <v>134</v>
      </c>
      <c r="K7461">
        <v>46236</v>
      </c>
      <c r="L7461" t="s">
        <v>75</v>
      </c>
      <c r="M7461" t="s">
        <v>10142</v>
      </c>
      <c r="N7461" t="s">
        <v>12151</v>
      </c>
      <c r="O7461" t="s">
        <v>12166</v>
      </c>
      <c r="P7461" s="10">
        <f>E7461</f>
        <v>245.97</v>
      </c>
      <c r="R7461" s="12">
        <v>7.7499999999999999E-2</v>
      </c>
      <c r="S7461" s="10">
        <f>P7461*R7461</f>
        <v>19.062674999999999</v>
      </c>
      <c r="T7461" t="s">
        <v>822</v>
      </c>
      <c r="U7461" s="10">
        <f>G7461</f>
        <v>20.190000000000001</v>
      </c>
      <c r="V7461" s="10">
        <f>S7461-U7461</f>
        <v>-1.1273250000000026</v>
      </c>
    </row>
    <row r="7462" spans="1:22" hidden="1" x14ac:dyDescent="0.25">
      <c r="A7462" t="s">
        <v>12152</v>
      </c>
      <c r="B7462" t="s">
        <v>10246</v>
      </c>
      <c r="C7462" s="1">
        <v>44849</v>
      </c>
      <c r="D7462" s="1" t="s">
        <v>18</v>
      </c>
      <c r="E7462" s="2">
        <v>410</v>
      </c>
      <c r="F7462" s="2">
        <v>48.66</v>
      </c>
      <c r="G7462" s="2">
        <v>29.81</v>
      </c>
      <c r="H7462" s="2">
        <v>488.47</v>
      </c>
      <c r="I7462" t="s">
        <v>1057</v>
      </c>
      <c r="J7462" t="s">
        <v>56</v>
      </c>
      <c r="K7462">
        <v>44011</v>
      </c>
      <c r="L7462" t="s">
        <v>21</v>
      </c>
      <c r="M7462" t="s">
        <v>10142</v>
      </c>
      <c r="N7462" t="s">
        <v>12151</v>
      </c>
      <c r="T7462"/>
    </row>
    <row r="7463" spans="1:22" hidden="1" x14ac:dyDescent="0.25">
      <c r="A7463" t="s">
        <v>12152</v>
      </c>
      <c r="B7463" t="s">
        <v>10247</v>
      </c>
      <c r="C7463" s="1">
        <v>44849</v>
      </c>
      <c r="D7463" s="1" t="s">
        <v>18</v>
      </c>
      <c r="E7463" s="2">
        <v>685</v>
      </c>
      <c r="F7463" s="2">
        <v>76.94</v>
      </c>
      <c r="G7463" s="2">
        <v>47.63</v>
      </c>
      <c r="H7463" s="2">
        <v>809.57</v>
      </c>
      <c r="I7463" t="s">
        <v>1111</v>
      </c>
      <c r="J7463" t="s">
        <v>203</v>
      </c>
      <c r="K7463">
        <v>60610</v>
      </c>
      <c r="L7463" t="s">
        <v>21</v>
      </c>
      <c r="M7463" t="s">
        <v>10142</v>
      </c>
      <c r="N7463" t="s">
        <v>12151</v>
      </c>
      <c r="T7463"/>
    </row>
    <row r="7464" spans="1:22" x14ac:dyDescent="0.25">
      <c r="A7464" t="s">
        <v>12152</v>
      </c>
      <c r="B7464" t="s">
        <v>10248</v>
      </c>
      <c r="C7464" s="1">
        <v>44849</v>
      </c>
      <c r="D7464" s="1" t="s">
        <v>18</v>
      </c>
      <c r="E7464" s="2">
        <v>330</v>
      </c>
      <c r="F7464" s="2">
        <v>36.78</v>
      </c>
      <c r="G7464" s="2">
        <v>25.58</v>
      </c>
      <c r="H7464" s="2">
        <v>392.36</v>
      </c>
      <c r="I7464" t="s">
        <v>909</v>
      </c>
      <c r="J7464" t="s">
        <v>52</v>
      </c>
      <c r="K7464">
        <v>92691</v>
      </c>
      <c r="L7464" t="s">
        <v>43</v>
      </c>
      <c r="M7464" t="s">
        <v>10142</v>
      </c>
      <c r="N7464" t="s">
        <v>12151</v>
      </c>
      <c r="O7464" t="s">
        <v>12166</v>
      </c>
      <c r="P7464" s="10">
        <f t="shared" ref="P7464:P7465" si="2296">E7464</f>
        <v>330</v>
      </c>
      <c r="R7464" s="17">
        <f>VLOOKUP(I7464,Counties!$A$1:$D$1787,3,0)</f>
        <v>7.7499999999999999E-2</v>
      </c>
      <c r="S7464" s="10">
        <f t="shared" ref="S7464:S7465" si="2297">P7464*R7464</f>
        <v>25.574999999999999</v>
      </c>
      <c r="T7464" s="17" t="str">
        <f>VLOOKUP(I7464,Counties!$A$1:$D$1787,4,0)</f>
        <v>Orange</v>
      </c>
      <c r="U7464" s="10">
        <f t="shared" ref="U7464:U7465" si="2298">G7464</f>
        <v>25.58</v>
      </c>
      <c r="V7464" s="10">
        <f t="shared" ref="V7464:V7465" si="2299">S7464-U7464</f>
        <v>-4.9999999999990052E-3</v>
      </c>
    </row>
    <row r="7465" spans="1:22" x14ac:dyDescent="0.25">
      <c r="A7465" t="s">
        <v>12154</v>
      </c>
      <c r="B7465" t="s">
        <v>10249</v>
      </c>
      <c r="C7465" s="1">
        <v>44907</v>
      </c>
      <c r="D7465" s="1" t="s">
        <v>18</v>
      </c>
      <c r="E7465" s="2">
        <v>330</v>
      </c>
      <c r="F7465" s="2">
        <v>36.78</v>
      </c>
      <c r="G7465" s="2">
        <v>33.83</v>
      </c>
      <c r="H7465" s="2">
        <v>400.61</v>
      </c>
      <c r="I7465" t="s">
        <v>4259</v>
      </c>
      <c r="J7465" t="s">
        <v>52</v>
      </c>
      <c r="K7465">
        <v>90405</v>
      </c>
      <c r="L7465" t="s">
        <v>43</v>
      </c>
      <c r="M7465" t="s">
        <v>10142</v>
      </c>
      <c r="N7465" t="s">
        <v>12151</v>
      </c>
      <c r="O7465" t="s">
        <v>12166</v>
      </c>
      <c r="P7465" s="10">
        <f t="shared" si="2296"/>
        <v>330</v>
      </c>
      <c r="R7465" s="17">
        <f>VLOOKUP(I7465,Counties!$A$1:$D$1787,3,0)</f>
        <v>0.10249999999999999</v>
      </c>
      <c r="S7465" s="10">
        <f t="shared" si="2297"/>
        <v>33.824999999999996</v>
      </c>
      <c r="T7465" s="17" t="str">
        <f>VLOOKUP(I7465,Counties!$A$1:$D$1787,4,0)</f>
        <v>Los Angeles</v>
      </c>
      <c r="U7465" s="10">
        <f t="shared" si="2298"/>
        <v>33.83</v>
      </c>
      <c r="V7465" s="10">
        <f t="shared" si="2299"/>
        <v>-5.000000000002558E-3</v>
      </c>
    </row>
    <row r="7466" spans="1:22" hidden="1" x14ac:dyDescent="0.25">
      <c r="A7466" t="s">
        <v>12152</v>
      </c>
      <c r="B7466" t="s">
        <v>10250</v>
      </c>
      <c r="C7466" s="1">
        <v>44849</v>
      </c>
      <c r="D7466" s="1" t="s">
        <v>18</v>
      </c>
      <c r="E7466" s="2">
        <v>330</v>
      </c>
      <c r="F7466" s="2">
        <v>43.23</v>
      </c>
      <c r="G7466" s="2">
        <v>29.85</v>
      </c>
      <c r="H7466" s="2">
        <v>403.08</v>
      </c>
      <c r="I7466" t="s">
        <v>7246</v>
      </c>
      <c r="J7466" t="s">
        <v>59</v>
      </c>
      <c r="K7466">
        <v>75087</v>
      </c>
      <c r="L7466" t="s">
        <v>43</v>
      </c>
      <c r="M7466" t="s">
        <v>10142</v>
      </c>
      <c r="N7466" t="s">
        <v>12151</v>
      </c>
      <c r="T7466"/>
    </row>
    <row r="7467" spans="1:22" x14ac:dyDescent="0.25">
      <c r="A7467" t="s">
        <v>12152</v>
      </c>
      <c r="B7467" t="s">
        <v>10251</v>
      </c>
      <c r="C7467" s="1">
        <v>44859</v>
      </c>
      <c r="D7467" s="1" t="s">
        <v>18</v>
      </c>
      <c r="E7467" s="2">
        <v>0</v>
      </c>
      <c r="F7467" s="2">
        <v>0</v>
      </c>
      <c r="G7467" s="2">
        <v>0</v>
      </c>
      <c r="H7467" s="2">
        <v>0</v>
      </c>
      <c r="I7467" t="s">
        <v>10170</v>
      </c>
      <c r="J7467" t="s">
        <v>52</v>
      </c>
      <c r="K7467">
        <v>93940</v>
      </c>
      <c r="L7467" t="s">
        <v>43</v>
      </c>
      <c r="M7467" t="s">
        <v>10142</v>
      </c>
      <c r="N7467" t="s">
        <v>12151</v>
      </c>
      <c r="O7467" t="s">
        <v>12166</v>
      </c>
      <c r="P7467" s="10">
        <f>E7467</f>
        <v>0</v>
      </c>
      <c r="R7467" s="17">
        <f>VLOOKUP(I7467,Counties!$A$1:$D$1787,3,0)</f>
        <v>9.2499999999999999E-2</v>
      </c>
      <c r="S7467" s="10">
        <f>P7467*R7467</f>
        <v>0</v>
      </c>
      <c r="T7467" s="17" t="str">
        <f>VLOOKUP(I7467,Counties!$A$1:$D$1787,4,0)</f>
        <v>Monterey</v>
      </c>
      <c r="U7467" s="10">
        <f>G7467</f>
        <v>0</v>
      </c>
      <c r="V7467" s="10">
        <f>S7467-U7467</f>
        <v>0</v>
      </c>
    </row>
    <row r="7468" spans="1:22" hidden="1" x14ac:dyDescent="0.25">
      <c r="A7468" t="s">
        <v>12152</v>
      </c>
      <c r="B7468" t="s">
        <v>10252</v>
      </c>
      <c r="C7468" s="1">
        <v>44849</v>
      </c>
      <c r="D7468" s="1" t="s">
        <v>18</v>
      </c>
      <c r="E7468" s="2">
        <v>330</v>
      </c>
      <c r="F7468" s="2">
        <v>43.23</v>
      </c>
      <c r="G7468" s="2">
        <v>29.85</v>
      </c>
      <c r="H7468" s="2">
        <v>403.08</v>
      </c>
      <c r="I7468" t="s">
        <v>122</v>
      </c>
      <c r="J7468" t="s">
        <v>59</v>
      </c>
      <c r="K7468">
        <v>78260</v>
      </c>
      <c r="L7468" t="s">
        <v>43</v>
      </c>
      <c r="M7468" t="s">
        <v>10142</v>
      </c>
      <c r="N7468" t="s">
        <v>12151</v>
      </c>
      <c r="T7468"/>
    </row>
    <row r="7469" spans="1:22" hidden="1" x14ac:dyDescent="0.25">
      <c r="A7469" t="s">
        <v>12152</v>
      </c>
      <c r="B7469" t="s">
        <v>10253</v>
      </c>
      <c r="C7469" s="1">
        <v>44849</v>
      </c>
      <c r="D7469" s="1" t="s">
        <v>18</v>
      </c>
      <c r="E7469" s="2">
        <v>330</v>
      </c>
      <c r="F7469" s="2">
        <v>48.66</v>
      </c>
      <c r="G7469" s="2">
        <v>30.28</v>
      </c>
      <c r="H7469" s="2">
        <v>408.94</v>
      </c>
      <c r="I7469" t="s">
        <v>10254</v>
      </c>
      <c r="J7469" t="s">
        <v>56</v>
      </c>
      <c r="K7469">
        <v>44118</v>
      </c>
      <c r="L7469" t="s">
        <v>21</v>
      </c>
      <c r="M7469" t="s">
        <v>10142</v>
      </c>
      <c r="N7469" t="s">
        <v>12151</v>
      </c>
      <c r="T7469"/>
    </row>
    <row r="7470" spans="1:22" hidden="1" x14ac:dyDescent="0.25">
      <c r="A7470" t="s">
        <v>12152</v>
      </c>
      <c r="B7470" t="s">
        <v>10255</v>
      </c>
      <c r="C7470" s="1">
        <v>44860</v>
      </c>
      <c r="D7470" s="1" t="s">
        <v>18</v>
      </c>
      <c r="E7470" s="2">
        <v>260.39999999999998</v>
      </c>
      <c r="F7470" s="2">
        <v>30.83</v>
      </c>
      <c r="G7470" s="2">
        <v>23.3</v>
      </c>
      <c r="H7470" s="2">
        <v>314.52999999999997</v>
      </c>
      <c r="I7470" t="s">
        <v>7246</v>
      </c>
      <c r="J7470" t="s">
        <v>59</v>
      </c>
      <c r="K7470">
        <v>75087</v>
      </c>
      <c r="L7470" t="s">
        <v>43</v>
      </c>
      <c r="M7470" t="s">
        <v>10142</v>
      </c>
      <c r="N7470" t="s">
        <v>12151</v>
      </c>
      <c r="T7470"/>
    </row>
    <row r="7471" spans="1:22" hidden="1" x14ac:dyDescent="0.25">
      <c r="A7471" t="s">
        <v>12152</v>
      </c>
      <c r="B7471" t="s">
        <v>10256</v>
      </c>
      <c r="C7471" s="1">
        <v>44849</v>
      </c>
      <c r="D7471" s="1" t="s">
        <v>18</v>
      </c>
      <c r="E7471" s="2">
        <v>190</v>
      </c>
      <c r="F7471" s="2">
        <v>29.86</v>
      </c>
      <c r="G7471" s="2">
        <v>13.19</v>
      </c>
      <c r="H7471" s="2">
        <v>233.05</v>
      </c>
      <c r="I7471" t="s">
        <v>4914</v>
      </c>
      <c r="J7471" t="s">
        <v>138</v>
      </c>
      <c r="K7471">
        <v>48150</v>
      </c>
      <c r="L7471" t="s">
        <v>21</v>
      </c>
      <c r="M7471" t="s">
        <v>10142</v>
      </c>
      <c r="N7471" t="s">
        <v>12151</v>
      </c>
      <c r="T7471"/>
    </row>
    <row r="7472" spans="1:22" hidden="1" x14ac:dyDescent="0.25">
      <c r="A7472" t="s">
        <v>12152</v>
      </c>
      <c r="B7472" t="s">
        <v>10257</v>
      </c>
      <c r="C7472" s="1">
        <v>44849</v>
      </c>
      <c r="D7472" s="1" t="s">
        <v>18</v>
      </c>
      <c r="E7472" s="2">
        <v>190</v>
      </c>
      <c r="F7472" s="2">
        <v>29.86</v>
      </c>
      <c r="G7472" s="2">
        <v>15.39</v>
      </c>
      <c r="H7472" s="2">
        <v>235.25</v>
      </c>
      <c r="I7472" t="s">
        <v>10258</v>
      </c>
      <c r="J7472" t="s">
        <v>46</v>
      </c>
      <c r="K7472">
        <v>30122</v>
      </c>
      <c r="L7472" t="s">
        <v>21</v>
      </c>
      <c r="M7472" t="s">
        <v>10142</v>
      </c>
      <c r="N7472" t="s">
        <v>12151</v>
      </c>
      <c r="T7472"/>
    </row>
    <row r="7473" spans="1:22" hidden="1" x14ac:dyDescent="0.25">
      <c r="A7473" t="s">
        <v>12154</v>
      </c>
      <c r="B7473" t="s">
        <v>10260</v>
      </c>
      <c r="C7473" s="1">
        <v>44910</v>
      </c>
      <c r="D7473" s="1" t="s">
        <v>18</v>
      </c>
      <c r="E7473" s="2">
        <v>330</v>
      </c>
      <c r="F7473" s="2">
        <v>48.66</v>
      </c>
      <c r="G7473" s="2">
        <v>35.04</v>
      </c>
      <c r="H7473" s="2">
        <v>413.7</v>
      </c>
      <c r="I7473" t="s">
        <v>759</v>
      </c>
      <c r="J7473" t="s">
        <v>33</v>
      </c>
      <c r="K7473">
        <v>37203</v>
      </c>
      <c r="L7473" t="s">
        <v>21</v>
      </c>
      <c r="M7473" t="s">
        <v>10259</v>
      </c>
      <c r="N7473" t="s">
        <v>12151</v>
      </c>
      <c r="T7473"/>
    </row>
    <row r="7474" spans="1:22" hidden="1" x14ac:dyDescent="0.25">
      <c r="A7474" t="s">
        <v>12154</v>
      </c>
      <c r="B7474" t="s">
        <v>10261</v>
      </c>
      <c r="C7474" s="1">
        <v>44907</v>
      </c>
      <c r="D7474" s="1" t="s">
        <v>18</v>
      </c>
      <c r="E7474" s="2">
        <v>230</v>
      </c>
      <c r="F7474" s="2">
        <v>30.83</v>
      </c>
      <c r="G7474" s="2">
        <v>20.87</v>
      </c>
      <c r="H7474" s="2">
        <v>281.7</v>
      </c>
      <c r="I7474" t="s">
        <v>112</v>
      </c>
      <c r="J7474" t="s">
        <v>59</v>
      </c>
      <c r="K7474">
        <v>77079</v>
      </c>
      <c r="L7474" t="s">
        <v>43</v>
      </c>
      <c r="M7474" t="s">
        <v>10259</v>
      </c>
      <c r="N7474" t="s">
        <v>12151</v>
      </c>
      <c r="T7474"/>
    </row>
    <row r="7475" spans="1:22" hidden="1" x14ac:dyDescent="0.25">
      <c r="A7475" t="s">
        <v>12152</v>
      </c>
      <c r="B7475" t="s">
        <v>10262</v>
      </c>
      <c r="C7475" s="1">
        <v>44861</v>
      </c>
      <c r="D7475" s="1" t="s">
        <v>54</v>
      </c>
      <c r="E7475" s="2">
        <v>-370</v>
      </c>
      <c r="F7475" s="2">
        <v>-43.23</v>
      </c>
      <c r="G7475" s="2">
        <v>-33.06</v>
      </c>
      <c r="H7475" s="2">
        <v>-446.29</v>
      </c>
      <c r="I7475" t="s">
        <v>10018</v>
      </c>
      <c r="J7475" t="s">
        <v>59</v>
      </c>
      <c r="K7475">
        <v>78130</v>
      </c>
      <c r="L7475" t="s">
        <v>43</v>
      </c>
      <c r="M7475" t="s">
        <v>10259</v>
      </c>
      <c r="N7475" t="s">
        <v>12151</v>
      </c>
      <c r="T7475"/>
    </row>
    <row r="7476" spans="1:22" hidden="1" x14ac:dyDescent="0.25">
      <c r="A7476" t="s">
        <v>12153</v>
      </c>
      <c r="B7476" t="s">
        <v>10265</v>
      </c>
      <c r="C7476" s="1">
        <v>44868</v>
      </c>
      <c r="D7476" s="1" t="s">
        <v>18</v>
      </c>
      <c r="E7476" s="2">
        <v>320</v>
      </c>
      <c r="F7476" s="2">
        <v>43.23</v>
      </c>
      <c r="G7476" s="2">
        <v>29.98</v>
      </c>
      <c r="H7476" s="2">
        <v>393.21</v>
      </c>
      <c r="I7476" t="s">
        <v>10266</v>
      </c>
      <c r="J7476" t="s">
        <v>59</v>
      </c>
      <c r="K7476">
        <v>79606</v>
      </c>
      <c r="L7476" t="s">
        <v>43</v>
      </c>
      <c r="M7476" t="s">
        <v>10264</v>
      </c>
      <c r="N7476" t="s">
        <v>12151</v>
      </c>
      <c r="T7476"/>
    </row>
    <row r="7477" spans="1:22" hidden="1" x14ac:dyDescent="0.25">
      <c r="A7477" t="s">
        <v>12153</v>
      </c>
      <c r="B7477" t="s">
        <v>10267</v>
      </c>
      <c r="C7477" s="1">
        <v>44868</v>
      </c>
      <c r="D7477" s="1" t="s">
        <v>18</v>
      </c>
      <c r="E7477" s="2">
        <v>114.64</v>
      </c>
      <c r="F7477" s="2">
        <v>25.1</v>
      </c>
      <c r="G7477" s="2">
        <v>9.26</v>
      </c>
      <c r="H7477" s="2">
        <v>149</v>
      </c>
      <c r="I7477" t="s">
        <v>10268</v>
      </c>
      <c r="J7477" t="s">
        <v>78</v>
      </c>
      <c r="K7477">
        <v>8054</v>
      </c>
      <c r="L7477" t="s">
        <v>21</v>
      </c>
      <c r="M7477" t="s">
        <v>10264</v>
      </c>
      <c r="N7477" t="s">
        <v>12151</v>
      </c>
      <c r="T7477"/>
    </row>
    <row r="7478" spans="1:22" hidden="1" x14ac:dyDescent="0.25">
      <c r="A7478" t="s">
        <v>12153</v>
      </c>
      <c r="B7478" t="s">
        <v>10269</v>
      </c>
      <c r="C7478" s="1">
        <v>44868</v>
      </c>
      <c r="D7478" s="1" t="s">
        <v>18</v>
      </c>
      <c r="E7478" s="2">
        <v>320</v>
      </c>
      <c r="F7478" s="2">
        <v>48.66</v>
      </c>
      <c r="G7478" s="2">
        <v>22.13</v>
      </c>
      <c r="H7478" s="2">
        <v>390.79</v>
      </c>
      <c r="I7478" t="s">
        <v>10270</v>
      </c>
      <c r="J7478" t="s">
        <v>88</v>
      </c>
      <c r="K7478">
        <v>18642</v>
      </c>
      <c r="L7478" t="s">
        <v>43</v>
      </c>
      <c r="M7478" t="s">
        <v>10264</v>
      </c>
      <c r="N7478" t="s">
        <v>12151</v>
      </c>
      <c r="T7478"/>
    </row>
    <row r="7479" spans="1:22" hidden="1" x14ac:dyDescent="0.25">
      <c r="A7479" t="s">
        <v>12154</v>
      </c>
      <c r="B7479" t="s">
        <v>10271</v>
      </c>
      <c r="C7479" s="1">
        <v>44902</v>
      </c>
      <c r="D7479" s="1" t="s">
        <v>18</v>
      </c>
      <c r="E7479" s="2">
        <v>195</v>
      </c>
      <c r="F7479" s="2">
        <v>33.32</v>
      </c>
      <c r="G7479" s="2">
        <v>13.7</v>
      </c>
      <c r="H7479" s="2">
        <v>242.02</v>
      </c>
      <c r="I7479" t="s">
        <v>10272</v>
      </c>
      <c r="J7479" t="s">
        <v>138</v>
      </c>
      <c r="K7479">
        <v>49270</v>
      </c>
      <c r="L7479" t="s">
        <v>21</v>
      </c>
      <c r="M7479" t="s">
        <v>10264</v>
      </c>
      <c r="N7479" t="s">
        <v>12151</v>
      </c>
      <c r="T7479"/>
    </row>
    <row r="7480" spans="1:22" hidden="1" x14ac:dyDescent="0.25">
      <c r="A7480" t="s">
        <v>12153</v>
      </c>
      <c r="B7480" t="s">
        <v>10273</v>
      </c>
      <c r="C7480" s="1">
        <v>44868</v>
      </c>
      <c r="D7480" s="1" t="s">
        <v>18</v>
      </c>
      <c r="E7480" s="2">
        <v>344.65</v>
      </c>
      <c r="F7480" s="2">
        <v>50.76</v>
      </c>
      <c r="G7480" s="2">
        <v>23.72</v>
      </c>
      <c r="H7480" s="2">
        <v>419.13</v>
      </c>
      <c r="I7480" t="s">
        <v>1114</v>
      </c>
      <c r="J7480" t="s">
        <v>46</v>
      </c>
      <c r="K7480">
        <v>30064</v>
      </c>
      <c r="L7480" t="s">
        <v>21</v>
      </c>
      <c r="M7480" t="s">
        <v>10264</v>
      </c>
      <c r="N7480" t="s">
        <v>12151</v>
      </c>
      <c r="T7480"/>
    </row>
    <row r="7481" spans="1:22" hidden="1" x14ac:dyDescent="0.25">
      <c r="A7481" t="s">
        <v>12153</v>
      </c>
      <c r="B7481" t="s">
        <v>10274</v>
      </c>
      <c r="C7481" s="1">
        <v>44868</v>
      </c>
      <c r="D7481" s="1" t="s">
        <v>18</v>
      </c>
      <c r="E7481" s="2">
        <v>320</v>
      </c>
      <c r="F7481" s="2">
        <v>48.66</v>
      </c>
      <c r="G7481" s="2">
        <v>24.89</v>
      </c>
      <c r="H7481" s="2">
        <v>393.55</v>
      </c>
      <c r="I7481" t="s">
        <v>1775</v>
      </c>
      <c r="J7481" t="s">
        <v>56</v>
      </c>
      <c r="K7481">
        <v>44202</v>
      </c>
      <c r="L7481" t="s">
        <v>21</v>
      </c>
      <c r="M7481" t="s">
        <v>10264</v>
      </c>
      <c r="N7481" t="s">
        <v>12151</v>
      </c>
      <c r="T7481"/>
    </row>
    <row r="7482" spans="1:22" x14ac:dyDescent="0.25">
      <c r="A7482" t="s">
        <v>12152</v>
      </c>
      <c r="B7482" t="s">
        <v>10275</v>
      </c>
      <c r="C7482" s="1">
        <v>44838</v>
      </c>
      <c r="D7482" s="1" t="s">
        <v>23</v>
      </c>
      <c r="E7482" s="2">
        <v>50</v>
      </c>
      <c r="F7482" s="2">
        <v>0</v>
      </c>
      <c r="G7482" s="2">
        <v>0</v>
      </c>
      <c r="H7482" s="2">
        <v>50</v>
      </c>
      <c r="I7482" t="s">
        <v>17</v>
      </c>
      <c r="J7482" t="s">
        <v>17</v>
      </c>
      <c r="K7482" t="s">
        <v>17</v>
      </c>
      <c r="L7482" t="s">
        <v>148</v>
      </c>
      <c r="M7482" t="s">
        <v>10264</v>
      </c>
      <c r="N7482" t="s">
        <v>12151</v>
      </c>
      <c r="O7482" t="s">
        <v>12164</v>
      </c>
      <c r="Q7482" s="10">
        <f>E7482</f>
        <v>50</v>
      </c>
      <c r="T7482"/>
    </row>
    <row r="7483" spans="1:22" x14ac:dyDescent="0.25">
      <c r="A7483" t="s">
        <v>12154</v>
      </c>
      <c r="B7483" t="s">
        <v>10276</v>
      </c>
      <c r="C7483" s="1">
        <v>44915</v>
      </c>
      <c r="D7483" s="1" t="s">
        <v>18</v>
      </c>
      <c r="E7483" s="2">
        <v>0</v>
      </c>
      <c r="F7483" s="2">
        <v>28.55</v>
      </c>
      <c r="G7483" s="2">
        <v>0</v>
      </c>
      <c r="H7483" s="2">
        <v>28.55</v>
      </c>
      <c r="I7483" t="s">
        <v>3036</v>
      </c>
      <c r="J7483" t="s">
        <v>52</v>
      </c>
      <c r="K7483">
        <v>90025</v>
      </c>
      <c r="L7483" t="s">
        <v>43</v>
      </c>
      <c r="M7483" t="s">
        <v>10264</v>
      </c>
      <c r="N7483" t="s">
        <v>12151</v>
      </c>
      <c r="O7483" t="s">
        <v>12166</v>
      </c>
      <c r="P7483" s="10">
        <f>E7483</f>
        <v>0</v>
      </c>
      <c r="R7483" s="17">
        <f>VLOOKUP(I7483,Counties!$A$1:$D$1787,3,0)</f>
        <v>9.5000000000000001E-2</v>
      </c>
      <c r="S7483" s="10">
        <f>P7483*R7483</f>
        <v>0</v>
      </c>
      <c r="T7483" s="17" t="str">
        <f>VLOOKUP(I7483,Counties!$A$1:$D$1787,4,0)</f>
        <v>Los Angeles</v>
      </c>
      <c r="U7483" s="10">
        <f>G7483</f>
        <v>0</v>
      </c>
      <c r="V7483" s="10">
        <f>S7483-U7483</f>
        <v>0</v>
      </c>
    </row>
    <row r="7484" spans="1:22" hidden="1" x14ac:dyDescent="0.25">
      <c r="A7484" t="s">
        <v>12153</v>
      </c>
      <c r="B7484" t="s">
        <v>10277</v>
      </c>
      <c r="C7484" s="1">
        <v>44868</v>
      </c>
      <c r="D7484" s="1" t="s">
        <v>18</v>
      </c>
      <c r="E7484" s="2">
        <v>328.81</v>
      </c>
      <c r="F7484" s="2">
        <v>52.86</v>
      </c>
      <c r="G7484" s="2">
        <v>25.76</v>
      </c>
      <c r="H7484" s="2">
        <v>407.43</v>
      </c>
      <c r="I7484" t="s">
        <v>10278</v>
      </c>
      <c r="J7484" t="s">
        <v>56</v>
      </c>
      <c r="K7484">
        <v>43103</v>
      </c>
      <c r="L7484" t="s">
        <v>21</v>
      </c>
      <c r="M7484" t="s">
        <v>10264</v>
      </c>
      <c r="N7484" t="s">
        <v>12151</v>
      </c>
      <c r="T7484"/>
    </row>
    <row r="7485" spans="1:22" x14ac:dyDescent="0.25">
      <c r="A7485" t="s">
        <v>12154</v>
      </c>
      <c r="B7485" t="s">
        <v>10279</v>
      </c>
      <c r="C7485" s="1">
        <v>44914</v>
      </c>
      <c r="D7485" s="1" t="s">
        <v>18</v>
      </c>
      <c r="E7485" s="2">
        <v>125</v>
      </c>
      <c r="F7485" s="2">
        <v>25.4</v>
      </c>
      <c r="G7485" s="2">
        <v>9.69</v>
      </c>
      <c r="H7485" s="2">
        <v>160.09</v>
      </c>
      <c r="I7485" t="s">
        <v>10280</v>
      </c>
      <c r="J7485" t="s">
        <v>52</v>
      </c>
      <c r="K7485">
        <v>92028</v>
      </c>
      <c r="L7485" t="s">
        <v>43</v>
      </c>
      <c r="M7485" t="s">
        <v>10264</v>
      </c>
      <c r="N7485" t="s">
        <v>12151</v>
      </c>
      <c r="O7485" t="s">
        <v>12166</v>
      </c>
      <c r="P7485" s="10">
        <f t="shared" ref="P7485:P7486" si="2300">E7485</f>
        <v>125</v>
      </c>
      <c r="R7485" s="17">
        <f>VLOOKUP(I7485,Counties!$A$1:$D$1787,3,0)</f>
        <v>7.7499999999999999E-2</v>
      </c>
      <c r="S7485" s="10">
        <f t="shared" ref="S7485:S7486" si="2301">P7485*R7485</f>
        <v>9.6875</v>
      </c>
      <c r="T7485" s="17" t="str">
        <f>VLOOKUP(I7485,Counties!$A$1:$D$1787,4,0)</f>
        <v>San Diego</v>
      </c>
      <c r="U7485" s="10">
        <f t="shared" ref="U7485:U7486" si="2302">G7485</f>
        <v>9.69</v>
      </c>
      <c r="V7485" s="10">
        <f t="shared" ref="V7485:V7486" si="2303">S7485-U7485</f>
        <v>-2.4999999999995026E-3</v>
      </c>
    </row>
    <row r="7486" spans="1:22" x14ac:dyDescent="0.25">
      <c r="A7486" t="s">
        <v>12153</v>
      </c>
      <c r="B7486" t="s">
        <v>10281</v>
      </c>
      <c r="C7486" s="1">
        <v>44868</v>
      </c>
      <c r="D7486" s="1" t="s">
        <v>18</v>
      </c>
      <c r="E7486" s="2">
        <v>320</v>
      </c>
      <c r="F7486" s="2">
        <v>36.78</v>
      </c>
      <c r="G7486" s="2">
        <v>26.41</v>
      </c>
      <c r="H7486" s="2">
        <v>383.19</v>
      </c>
      <c r="I7486" t="s">
        <v>223</v>
      </c>
      <c r="J7486" t="s">
        <v>52</v>
      </c>
      <c r="K7486">
        <v>95242</v>
      </c>
      <c r="L7486" t="s">
        <v>21</v>
      </c>
      <c r="M7486" t="s">
        <v>10264</v>
      </c>
      <c r="N7486" t="s">
        <v>12151</v>
      </c>
      <c r="O7486" t="s">
        <v>12166</v>
      </c>
      <c r="P7486" s="10">
        <f t="shared" si="2300"/>
        <v>320</v>
      </c>
      <c r="R7486" s="17">
        <f>VLOOKUP(I7486,Counties!$A$1:$D$1787,3,0)</f>
        <v>8.2500000000000004E-2</v>
      </c>
      <c r="S7486" s="10">
        <f t="shared" si="2301"/>
        <v>26.400000000000002</v>
      </c>
      <c r="T7486" s="17" t="str">
        <f>VLOOKUP(I7486,Counties!$A$1:$D$1787,4,0)</f>
        <v>San Joaquin</v>
      </c>
      <c r="U7486" s="10">
        <f t="shared" si="2302"/>
        <v>26.41</v>
      </c>
      <c r="V7486" s="10">
        <f t="shared" si="2303"/>
        <v>-9.9999999999980105E-3</v>
      </c>
    </row>
    <row r="7487" spans="1:22" hidden="1" x14ac:dyDescent="0.25">
      <c r="A7487" t="s">
        <v>12153</v>
      </c>
      <c r="B7487" t="s">
        <v>10282</v>
      </c>
      <c r="C7487" s="1">
        <v>44868</v>
      </c>
      <c r="D7487" s="1" t="s">
        <v>18</v>
      </c>
      <c r="E7487" s="2">
        <v>320</v>
      </c>
      <c r="F7487" s="2">
        <v>43.23</v>
      </c>
      <c r="G7487" s="2">
        <v>29.98</v>
      </c>
      <c r="H7487" s="2">
        <v>393.21</v>
      </c>
      <c r="I7487" t="s">
        <v>10283</v>
      </c>
      <c r="J7487" t="s">
        <v>59</v>
      </c>
      <c r="K7487">
        <v>76226</v>
      </c>
      <c r="L7487" t="s">
        <v>43</v>
      </c>
      <c r="M7487" t="s">
        <v>10264</v>
      </c>
      <c r="N7487" t="s">
        <v>12151</v>
      </c>
      <c r="T7487"/>
    </row>
    <row r="7488" spans="1:22" hidden="1" x14ac:dyDescent="0.25">
      <c r="A7488" t="s">
        <v>12153</v>
      </c>
      <c r="B7488" t="s">
        <v>10284</v>
      </c>
      <c r="C7488" s="1">
        <v>44868</v>
      </c>
      <c r="D7488" s="1" t="s">
        <v>18</v>
      </c>
      <c r="E7488" s="2">
        <v>320</v>
      </c>
      <c r="F7488" s="2">
        <v>48.66</v>
      </c>
      <c r="G7488" s="2">
        <v>24.44</v>
      </c>
      <c r="H7488" s="2">
        <v>393.1</v>
      </c>
      <c r="I7488" t="s">
        <v>10285</v>
      </c>
      <c r="J7488" t="s">
        <v>78</v>
      </c>
      <c r="K7488">
        <v>8203</v>
      </c>
      <c r="L7488" t="s">
        <v>21</v>
      </c>
      <c r="M7488" t="s">
        <v>10264</v>
      </c>
      <c r="N7488" t="s">
        <v>12151</v>
      </c>
      <c r="T7488"/>
    </row>
    <row r="7489" spans="1:22" hidden="1" x14ac:dyDescent="0.25">
      <c r="A7489" t="s">
        <v>12153</v>
      </c>
      <c r="B7489" t="s">
        <v>10286</v>
      </c>
      <c r="C7489" s="1">
        <v>44880</v>
      </c>
      <c r="D7489" s="1" t="s">
        <v>18</v>
      </c>
      <c r="E7489" s="2">
        <v>370</v>
      </c>
      <c r="F7489" s="2">
        <v>48.66</v>
      </c>
      <c r="G7489" s="2">
        <v>29.32</v>
      </c>
      <c r="H7489" s="2">
        <v>447.98</v>
      </c>
      <c r="I7489" t="s">
        <v>9777</v>
      </c>
      <c r="J7489" t="s">
        <v>286</v>
      </c>
      <c r="K7489">
        <v>29070</v>
      </c>
      <c r="L7489" t="s">
        <v>43</v>
      </c>
      <c r="M7489" t="s">
        <v>10264</v>
      </c>
      <c r="N7489" t="s">
        <v>12151</v>
      </c>
      <c r="T7489"/>
    </row>
    <row r="7490" spans="1:22" x14ac:dyDescent="0.25">
      <c r="A7490" t="s">
        <v>12153</v>
      </c>
      <c r="B7490" t="s">
        <v>10287</v>
      </c>
      <c r="C7490" s="1">
        <v>44868</v>
      </c>
      <c r="D7490" s="1" t="s">
        <v>18</v>
      </c>
      <c r="E7490" s="2">
        <v>320</v>
      </c>
      <c r="F7490" s="2">
        <v>36.78</v>
      </c>
      <c r="G7490" s="2">
        <v>24.8</v>
      </c>
      <c r="H7490" s="2">
        <v>381.58</v>
      </c>
      <c r="I7490" t="s">
        <v>51</v>
      </c>
      <c r="J7490" t="s">
        <v>52</v>
      </c>
      <c r="K7490">
        <v>92110</v>
      </c>
      <c r="L7490" t="s">
        <v>43</v>
      </c>
      <c r="M7490" t="s">
        <v>10264</v>
      </c>
      <c r="N7490" t="s">
        <v>12151</v>
      </c>
      <c r="O7490" t="s">
        <v>12166</v>
      </c>
      <c r="P7490" s="10">
        <f>E7490</f>
        <v>320</v>
      </c>
      <c r="R7490" s="17">
        <f>VLOOKUP(I7490,Counties!$A$1:$D$1787,3,0)</f>
        <v>7.7499999999999999E-2</v>
      </c>
      <c r="S7490" s="10">
        <f>P7490*R7490</f>
        <v>24.8</v>
      </c>
      <c r="T7490" s="17" t="str">
        <f>VLOOKUP(I7490,Counties!$A$1:$D$1787,4,0)</f>
        <v>San Diego</v>
      </c>
      <c r="U7490" s="10">
        <f>G7490</f>
        <v>24.8</v>
      </c>
      <c r="V7490" s="10">
        <f>S7490-U7490</f>
        <v>0</v>
      </c>
    </row>
    <row r="7491" spans="1:22" hidden="1" x14ac:dyDescent="0.25">
      <c r="A7491" t="s">
        <v>12153</v>
      </c>
      <c r="B7491" t="s">
        <v>10288</v>
      </c>
      <c r="C7491" s="1">
        <v>44869</v>
      </c>
      <c r="D7491" s="1" t="s">
        <v>18</v>
      </c>
      <c r="E7491" s="2">
        <v>370</v>
      </c>
      <c r="F7491" s="2">
        <v>46.63</v>
      </c>
      <c r="G7491" s="2">
        <v>29.16</v>
      </c>
      <c r="H7491" s="2">
        <v>445.79</v>
      </c>
      <c r="I7491" t="s">
        <v>10289</v>
      </c>
      <c r="J7491" t="s">
        <v>88</v>
      </c>
      <c r="K7491">
        <v>15101</v>
      </c>
      <c r="L7491" t="s">
        <v>43</v>
      </c>
      <c r="M7491" t="s">
        <v>10264</v>
      </c>
      <c r="N7491" t="s">
        <v>12151</v>
      </c>
      <c r="T7491"/>
    </row>
    <row r="7492" spans="1:22" hidden="1" x14ac:dyDescent="0.25">
      <c r="A7492" t="s">
        <v>12154</v>
      </c>
      <c r="B7492" t="s">
        <v>10290</v>
      </c>
      <c r="C7492" s="1">
        <v>44907</v>
      </c>
      <c r="D7492" s="1" t="s">
        <v>18</v>
      </c>
      <c r="E7492" s="2">
        <v>125</v>
      </c>
      <c r="F7492" s="2">
        <v>25.1</v>
      </c>
      <c r="G7492" s="2">
        <v>9.3000000000000007</v>
      </c>
      <c r="H7492" s="2">
        <v>159.4</v>
      </c>
      <c r="I7492" t="s">
        <v>6285</v>
      </c>
      <c r="J7492" t="s">
        <v>42</v>
      </c>
      <c r="K7492">
        <v>21701</v>
      </c>
      <c r="L7492" t="s">
        <v>43</v>
      </c>
      <c r="M7492" t="s">
        <v>10264</v>
      </c>
      <c r="N7492" t="s">
        <v>12151</v>
      </c>
      <c r="T7492"/>
    </row>
    <row r="7493" spans="1:22" hidden="1" x14ac:dyDescent="0.25">
      <c r="A7493" t="s">
        <v>12153</v>
      </c>
      <c r="B7493" t="s">
        <v>10291</v>
      </c>
      <c r="C7493" s="1">
        <v>44883</v>
      </c>
      <c r="D7493" s="1" t="s">
        <v>18</v>
      </c>
      <c r="E7493" s="2">
        <v>375</v>
      </c>
      <c r="F7493" s="2">
        <v>37.82</v>
      </c>
      <c r="G7493" s="2">
        <v>0.27</v>
      </c>
      <c r="H7493" s="2">
        <v>413.09</v>
      </c>
      <c r="I7493" t="s">
        <v>10292</v>
      </c>
      <c r="J7493" t="s">
        <v>277</v>
      </c>
      <c r="K7493">
        <v>80421</v>
      </c>
      <c r="L7493" t="s">
        <v>21</v>
      </c>
      <c r="M7493" t="s">
        <v>10264</v>
      </c>
      <c r="N7493" t="s">
        <v>12151</v>
      </c>
      <c r="T7493"/>
    </row>
    <row r="7494" spans="1:22" hidden="1" x14ac:dyDescent="0.25">
      <c r="A7494" t="s">
        <v>12153</v>
      </c>
      <c r="B7494" t="s">
        <v>10293</v>
      </c>
      <c r="C7494" s="1">
        <v>44868</v>
      </c>
      <c r="D7494" s="1" t="s">
        <v>18</v>
      </c>
      <c r="E7494" s="2">
        <v>160</v>
      </c>
      <c r="F7494" s="2">
        <v>29.52</v>
      </c>
      <c r="G7494" s="2">
        <v>13.4</v>
      </c>
      <c r="H7494" s="2">
        <v>202.92</v>
      </c>
      <c r="I7494" t="s">
        <v>197</v>
      </c>
      <c r="J7494" t="s">
        <v>198</v>
      </c>
      <c r="K7494">
        <v>89131</v>
      </c>
      <c r="L7494" t="s">
        <v>43</v>
      </c>
      <c r="M7494" t="s">
        <v>10264</v>
      </c>
      <c r="N7494" t="s">
        <v>12151</v>
      </c>
      <c r="T7494"/>
    </row>
    <row r="7495" spans="1:22" x14ac:dyDescent="0.25">
      <c r="A7495" t="s">
        <v>12153</v>
      </c>
      <c r="B7495" t="s">
        <v>10294</v>
      </c>
      <c r="C7495" s="1">
        <v>44868</v>
      </c>
      <c r="D7495" s="1" t="s">
        <v>18</v>
      </c>
      <c r="E7495" s="2">
        <v>180</v>
      </c>
      <c r="F7495" s="2">
        <v>29.29</v>
      </c>
      <c r="G7495" s="2">
        <v>13.95</v>
      </c>
      <c r="H7495" s="2">
        <v>223.24</v>
      </c>
      <c r="I7495" t="s">
        <v>1212</v>
      </c>
      <c r="J7495" t="s">
        <v>52</v>
      </c>
      <c r="K7495">
        <v>92346</v>
      </c>
      <c r="L7495" t="s">
        <v>43</v>
      </c>
      <c r="M7495" t="s">
        <v>10264</v>
      </c>
      <c r="N7495" t="s">
        <v>12151</v>
      </c>
      <c r="O7495" t="s">
        <v>12166</v>
      </c>
      <c r="P7495" s="10">
        <f>E7495</f>
        <v>180</v>
      </c>
      <c r="R7495" s="17">
        <f>VLOOKUP(I7495,Counties!$A$1:$D$1787,3,0)</f>
        <v>7.7499999999999999E-2</v>
      </c>
      <c r="S7495" s="10">
        <f>P7495*R7495</f>
        <v>13.95</v>
      </c>
      <c r="T7495" s="17" t="str">
        <f>VLOOKUP(I7495,Counties!$A$1:$D$1787,4,0)</f>
        <v>San Bernardino</v>
      </c>
      <c r="U7495" s="10">
        <f>G7495</f>
        <v>13.95</v>
      </c>
      <c r="V7495" s="10">
        <f>S7495-U7495</f>
        <v>0</v>
      </c>
    </row>
    <row r="7496" spans="1:22" hidden="1" x14ac:dyDescent="0.25">
      <c r="A7496" t="s">
        <v>12153</v>
      </c>
      <c r="B7496" t="s">
        <v>10295</v>
      </c>
      <c r="C7496" s="1">
        <v>44868</v>
      </c>
      <c r="D7496" s="1" t="s">
        <v>18</v>
      </c>
      <c r="E7496" s="2">
        <v>320</v>
      </c>
      <c r="F7496" s="2">
        <v>48.66</v>
      </c>
      <c r="G7496" s="2">
        <v>25.82</v>
      </c>
      <c r="H7496" s="2">
        <v>394.48</v>
      </c>
      <c r="I7496" t="s">
        <v>10296</v>
      </c>
      <c r="J7496" t="s">
        <v>88</v>
      </c>
      <c r="K7496">
        <v>15108</v>
      </c>
      <c r="L7496" t="s">
        <v>43</v>
      </c>
      <c r="M7496" t="s">
        <v>10264</v>
      </c>
      <c r="N7496" t="s">
        <v>12151</v>
      </c>
      <c r="T7496"/>
    </row>
    <row r="7497" spans="1:22" hidden="1" x14ac:dyDescent="0.25">
      <c r="A7497" t="s">
        <v>12153</v>
      </c>
      <c r="B7497" t="s">
        <v>10297</v>
      </c>
      <c r="C7497" s="1">
        <v>44868</v>
      </c>
      <c r="D7497" s="1" t="s">
        <v>18</v>
      </c>
      <c r="E7497" s="2">
        <v>160</v>
      </c>
      <c r="F7497" s="2">
        <v>29.86</v>
      </c>
      <c r="G7497" s="2">
        <v>13.28</v>
      </c>
      <c r="H7497" s="2">
        <v>203.14</v>
      </c>
      <c r="I7497" t="s">
        <v>6594</v>
      </c>
      <c r="J7497" t="s">
        <v>88</v>
      </c>
      <c r="K7497">
        <v>15044</v>
      </c>
      <c r="L7497" t="s">
        <v>43</v>
      </c>
      <c r="M7497" t="s">
        <v>10264</v>
      </c>
      <c r="N7497" t="s">
        <v>12151</v>
      </c>
      <c r="T7497"/>
    </row>
    <row r="7498" spans="1:22" hidden="1" x14ac:dyDescent="0.25">
      <c r="A7498" t="s">
        <v>12154</v>
      </c>
      <c r="B7498" t="s">
        <v>10298</v>
      </c>
      <c r="C7498" s="1">
        <v>44903</v>
      </c>
      <c r="D7498" s="1" t="s">
        <v>18</v>
      </c>
      <c r="E7498" s="2">
        <v>46.75</v>
      </c>
      <c r="F7498" s="2">
        <v>19.03</v>
      </c>
      <c r="G7498" s="2">
        <v>4.5999999999999996</v>
      </c>
      <c r="H7498" s="2">
        <v>70.38</v>
      </c>
      <c r="I7498" t="s">
        <v>10299</v>
      </c>
      <c r="J7498" t="s">
        <v>134</v>
      </c>
      <c r="K7498">
        <v>46171</v>
      </c>
      <c r="L7498" t="s">
        <v>43</v>
      </c>
      <c r="M7498" t="s">
        <v>10264</v>
      </c>
      <c r="N7498" t="s">
        <v>12151</v>
      </c>
      <c r="T7498"/>
    </row>
    <row r="7499" spans="1:22" x14ac:dyDescent="0.25">
      <c r="A7499" t="s">
        <v>12153</v>
      </c>
      <c r="B7499" t="s">
        <v>10300</v>
      </c>
      <c r="C7499" s="1">
        <v>44868</v>
      </c>
      <c r="D7499" s="1" t="s">
        <v>18</v>
      </c>
      <c r="E7499" s="2">
        <v>320</v>
      </c>
      <c r="F7499" s="2">
        <v>36.78</v>
      </c>
      <c r="G7499" s="2">
        <v>24.8</v>
      </c>
      <c r="H7499" s="2">
        <v>381.58</v>
      </c>
      <c r="I7499" t="s">
        <v>4091</v>
      </c>
      <c r="J7499" t="s">
        <v>52</v>
      </c>
      <c r="K7499">
        <v>95630</v>
      </c>
      <c r="L7499" t="s">
        <v>43</v>
      </c>
      <c r="M7499" t="s">
        <v>10264</v>
      </c>
      <c r="N7499" t="s">
        <v>12151</v>
      </c>
      <c r="O7499" t="s">
        <v>12166</v>
      </c>
      <c r="P7499" s="10">
        <f>E7499</f>
        <v>320</v>
      </c>
      <c r="R7499" s="17">
        <f>VLOOKUP(I7499,Counties!$A$1:$D$1787,3,0)</f>
        <v>7.7499999999999999E-2</v>
      </c>
      <c r="S7499" s="10">
        <f>P7499*R7499</f>
        <v>24.8</v>
      </c>
      <c r="T7499" s="17" t="str">
        <f>VLOOKUP(I7499,Counties!$A$1:$D$1787,4,0)</f>
        <v>Sacramento</v>
      </c>
      <c r="U7499" s="10">
        <f>G7499</f>
        <v>24.8</v>
      </c>
      <c r="V7499" s="10">
        <f>S7499-U7499</f>
        <v>0</v>
      </c>
    </row>
    <row r="7500" spans="1:22" hidden="1" x14ac:dyDescent="0.25">
      <c r="A7500" t="s">
        <v>12153</v>
      </c>
      <c r="B7500" t="s">
        <v>10301</v>
      </c>
      <c r="C7500" s="1">
        <v>44868</v>
      </c>
      <c r="D7500" s="1" t="s">
        <v>18</v>
      </c>
      <c r="E7500" s="2">
        <v>320</v>
      </c>
      <c r="F7500" s="2">
        <v>43.23</v>
      </c>
      <c r="G7500" s="2">
        <v>29.98</v>
      </c>
      <c r="H7500" s="2">
        <v>393.21</v>
      </c>
      <c r="I7500" t="s">
        <v>10302</v>
      </c>
      <c r="J7500" t="s">
        <v>59</v>
      </c>
      <c r="K7500">
        <v>77379</v>
      </c>
      <c r="L7500" t="s">
        <v>43</v>
      </c>
      <c r="M7500" t="s">
        <v>10264</v>
      </c>
      <c r="N7500" t="s">
        <v>12151</v>
      </c>
      <c r="T7500"/>
    </row>
    <row r="7501" spans="1:22" x14ac:dyDescent="0.25">
      <c r="A7501" t="s">
        <v>12154</v>
      </c>
      <c r="B7501" t="s">
        <v>10303</v>
      </c>
      <c r="C7501" s="1">
        <v>44907</v>
      </c>
      <c r="D7501" s="1" t="s">
        <v>18</v>
      </c>
      <c r="E7501" s="2">
        <v>160</v>
      </c>
      <c r="F7501" s="2">
        <v>28.55</v>
      </c>
      <c r="G7501" s="2">
        <v>12.4</v>
      </c>
      <c r="H7501" s="2">
        <v>200.95</v>
      </c>
      <c r="I7501" t="s">
        <v>755</v>
      </c>
      <c r="J7501" t="s">
        <v>52</v>
      </c>
      <c r="K7501">
        <v>93831</v>
      </c>
      <c r="L7501" t="s">
        <v>43</v>
      </c>
      <c r="M7501" t="s">
        <v>10264</v>
      </c>
      <c r="N7501" t="s">
        <v>12151</v>
      </c>
      <c r="O7501" t="s">
        <v>12166</v>
      </c>
      <c r="P7501" s="10">
        <f t="shared" ref="P7501:P7502" si="2304">E7501</f>
        <v>160</v>
      </c>
      <c r="R7501" s="17">
        <f>VLOOKUP(I7501,Counties!$A$1:$D$1787,3,0)</f>
        <v>7.7499999999999999E-2</v>
      </c>
      <c r="S7501" s="10">
        <f t="shared" ref="S7501:S7502" si="2305">P7501*R7501</f>
        <v>12.4</v>
      </c>
      <c r="T7501" s="17" t="str">
        <f>VLOOKUP(I7501,Counties!$A$1:$D$1787,4,0)</f>
        <v>Orange</v>
      </c>
      <c r="U7501" s="10">
        <f t="shared" ref="U7501:U7502" si="2306">G7501</f>
        <v>12.4</v>
      </c>
      <c r="V7501" s="10">
        <f t="shared" ref="V7501:V7502" si="2307">S7501-U7501</f>
        <v>0</v>
      </c>
    </row>
    <row r="7502" spans="1:22" x14ac:dyDescent="0.25">
      <c r="A7502" t="s">
        <v>12153</v>
      </c>
      <c r="B7502" t="s">
        <v>10304</v>
      </c>
      <c r="C7502" s="1">
        <v>44868</v>
      </c>
      <c r="D7502" s="1" t="s">
        <v>18</v>
      </c>
      <c r="E7502" s="2">
        <v>184.65</v>
      </c>
      <c r="F7502" s="2">
        <v>29.29</v>
      </c>
      <c r="G7502" s="2">
        <v>16.16</v>
      </c>
      <c r="H7502" s="2">
        <v>230.1</v>
      </c>
      <c r="I7502" t="s">
        <v>8638</v>
      </c>
      <c r="J7502" t="s">
        <v>52</v>
      </c>
      <c r="K7502">
        <v>93446</v>
      </c>
      <c r="L7502" t="s">
        <v>43</v>
      </c>
      <c r="M7502" t="s">
        <v>10264</v>
      </c>
      <c r="N7502" t="s">
        <v>12151</v>
      </c>
      <c r="O7502" t="s">
        <v>12166</v>
      </c>
      <c r="P7502" s="10">
        <f t="shared" si="2304"/>
        <v>184.65</v>
      </c>
      <c r="R7502" s="17">
        <f>VLOOKUP(I7502,Counties!$A$1:$D$1787,3,0)</f>
        <v>8.7499999999999994E-2</v>
      </c>
      <c r="S7502" s="10">
        <f t="shared" si="2305"/>
        <v>16.156874999999999</v>
      </c>
      <c r="T7502" s="17" t="str">
        <f>VLOOKUP(I7502,Counties!$A$1:$D$1787,4,0)</f>
        <v>San Luis Obispo</v>
      </c>
      <c r="U7502" s="10">
        <f t="shared" si="2306"/>
        <v>16.16</v>
      </c>
      <c r="V7502" s="10">
        <f t="shared" si="2307"/>
        <v>-3.1250000000007105E-3</v>
      </c>
    </row>
    <row r="7503" spans="1:22" hidden="1" x14ac:dyDescent="0.25">
      <c r="A7503" t="s">
        <v>12153</v>
      </c>
      <c r="B7503" t="s">
        <v>10305</v>
      </c>
      <c r="C7503" s="1">
        <v>44868</v>
      </c>
      <c r="D7503" s="1" t="s">
        <v>18</v>
      </c>
      <c r="E7503" s="2">
        <v>320</v>
      </c>
      <c r="F7503" s="2">
        <v>48.66</v>
      </c>
      <c r="G7503" s="2">
        <v>0</v>
      </c>
      <c r="H7503" s="2">
        <v>368.66</v>
      </c>
      <c r="I7503" t="s">
        <v>10306</v>
      </c>
      <c r="J7503" t="s">
        <v>265</v>
      </c>
      <c r="K7503">
        <v>1719</v>
      </c>
      <c r="L7503" t="s">
        <v>43</v>
      </c>
      <c r="M7503" t="s">
        <v>10264</v>
      </c>
      <c r="N7503" t="s">
        <v>12151</v>
      </c>
      <c r="T7503"/>
    </row>
    <row r="7504" spans="1:22" x14ac:dyDescent="0.25">
      <c r="A7504" t="s">
        <v>12153</v>
      </c>
      <c r="B7504" t="s">
        <v>10307</v>
      </c>
      <c r="C7504" s="1">
        <v>44868</v>
      </c>
      <c r="D7504" s="1" t="s">
        <v>18</v>
      </c>
      <c r="E7504" s="2">
        <v>160</v>
      </c>
      <c r="F7504" s="2">
        <v>29.86</v>
      </c>
      <c r="G7504" s="2">
        <v>6.4</v>
      </c>
      <c r="H7504" s="2">
        <v>196.26</v>
      </c>
      <c r="I7504" t="s">
        <v>10308</v>
      </c>
      <c r="J7504" t="s">
        <v>306</v>
      </c>
      <c r="K7504">
        <v>35244</v>
      </c>
      <c r="L7504" t="s">
        <v>75</v>
      </c>
      <c r="M7504" t="s">
        <v>10264</v>
      </c>
      <c r="N7504" t="s">
        <v>12151</v>
      </c>
      <c r="O7504" t="s">
        <v>12166</v>
      </c>
      <c r="P7504" s="10">
        <f>E7504</f>
        <v>160</v>
      </c>
      <c r="R7504" s="12">
        <v>7.7499999999999999E-2</v>
      </c>
      <c r="S7504" s="10">
        <f>P7504*R7504</f>
        <v>12.4</v>
      </c>
      <c r="T7504" t="s">
        <v>822</v>
      </c>
      <c r="U7504" s="10">
        <f>G7504</f>
        <v>6.4</v>
      </c>
      <c r="V7504" s="10">
        <f>S7504-U7504</f>
        <v>6</v>
      </c>
    </row>
    <row r="7505" spans="1:22" hidden="1" x14ac:dyDescent="0.25">
      <c r="A7505" t="s">
        <v>12153</v>
      </c>
      <c r="B7505" t="s">
        <v>10309</v>
      </c>
      <c r="C7505" s="1">
        <v>44868</v>
      </c>
      <c r="D7505" s="1" t="s">
        <v>18</v>
      </c>
      <c r="E7505" s="2">
        <v>320</v>
      </c>
      <c r="F7505" s="2">
        <v>48.66</v>
      </c>
      <c r="G7505" s="2">
        <v>24.89</v>
      </c>
      <c r="H7505" s="2">
        <v>393.55</v>
      </c>
      <c r="I7505" t="s">
        <v>1889</v>
      </c>
      <c r="J7505" t="s">
        <v>56</v>
      </c>
      <c r="K7505">
        <v>45150</v>
      </c>
      <c r="L7505" t="s">
        <v>21</v>
      </c>
      <c r="M7505" t="s">
        <v>10264</v>
      </c>
      <c r="N7505" t="s">
        <v>12151</v>
      </c>
      <c r="T7505"/>
    </row>
    <row r="7506" spans="1:22" hidden="1" x14ac:dyDescent="0.25">
      <c r="A7506" t="s">
        <v>12153</v>
      </c>
      <c r="B7506" t="s">
        <v>10310</v>
      </c>
      <c r="C7506" s="1">
        <v>44868</v>
      </c>
      <c r="D7506" s="1" t="s">
        <v>18</v>
      </c>
      <c r="E7506" s="2">
        <v>160</v>
      </c>
      <c r="F7506" s="2">
        <v>29.86</v>
      </c>
      <c r="G7506" s="2">
        <v>11.39</v>
      </c>
      <c r="H7506" s="2">
        <v>201.25</v>
      </c>
      <c r="I7506" t="s">
        <v>6523</v>
      </c>
      <c r="J7506" t="s">
        <v>88</v>
      </c>
      <c r="K7506">
        <v>15642</v>
      </c>
      <c r="L7506" t="s">
        <v>43</v>
      </c>
      <c r="M7506" t="s">
        <v>10264</v>
      </c>
      <c r="N7506" t="s">
        <v>12151</v>
      </c>
      <c r="T7506"/>
    </row>
    <row r="7507" spans="1:22" hidden="1" x14ac:dyDescent="0.25">
      <c r="A7507" t="s">
        <v>12153</v>
      </c>
      <c r="B7507" t="s">
        <v>10311</v>
      </c>
      <c r="C7507" s="1">
        <v>44868</v>
      </c>
      <c r="D7507" s="1" t="s">
        <v>18</v>
      </c>
      <c r="E7507" s="2">
        <v>320</v>
      </c>
      <c r="F7507" s="2">
        <v>48.66</v>
      </c>
      <c r="G7507" s="2">
        <v>24.44</v>
      </c>
      <c r="H7507" s="2">
        <v>393.1</v>
      </c>
      <c r="I7507" t="s">
        <v>1347</v>
      </c>
      <c r="J7507" t="s">
        <v>78</v>
      </c>
      <c r="K7507">
        <v>7059</v>
      </c>
      <c r="L7507" t="s">
        <v>21</v>
      </c>
      <c r="M7507" t="s">
        <v>10264</v>
      </c>
      <c r="N7507" t="s">
        <v>12151</v>
      </c>
      <c r="T7507"/>
    </row>
    <row r="7508" spans="1:22" hidden="1" x14ac:dyDescent="0.25">
      <c r="A7508" t="s">
        <v>12153</v>
      </c>
      <c r="B7508" t="s">
        <v>10312</v>
      </c>
      <c r="C7508" s="1">
        <v>44868</v>
      </c>
      <c r="D7508" s="1" t="s">
        <v>18</v>
      </c>
      <c r="E7508" s="2">
        <v>154</v>
      </c>
      <c r="F7508" s="2">
        <v>42.43</v>
      </c>
      <c r="G7508" s="2">
        <v>13.26</v>
      </c>
      <c r="H7508" s="2">
        <v>209.69</v>
      </c>
      <c r="I7508" t="s">
        <v>10313</v>
      </c>
      <c r="J7508" t="s">
        <v>20</v>
      </c>
      <c r="K7508">
        <v>28376</v>
      </c>
      <c r="L7508" t="s">
        <v>43</v>
      </c>
      <c r="M7508" t="s">
        <v>10264</v>
      </c>
      <c r="N7508" t="s">
        <v>12151</v>
      </c>
      <c r="T7508"/>
    </row>
    <row r="7509" spans="1:22" hidden="1" x14ac:dyDescent="0.25">
      <c r="A7509" t="s">
        <v>12153</v>
      </c>
      <c r="B7509" t="s">
        <v>10314</v>
      </c>
      <c r="C7509" s="1">
        <v>44868</v>
      </c>
      <c r="D7509" s="1" t="s">
        <v>18</v>
      </c>
      <c r="E7509" s="2">
        <v>160</v>
      </c>
      <c r="F7509" s="2">
        <v>29.86</v>
      </c>
      <c r="G7509" s="2">
        <v>13.28</v>
      </c>
      <c r="H7509" s="2">
        <v>203.14</v>
      </c>
      <c r="I7509" t="s">
        <v>10315</v>
      </c>
      <c r="J7509" t="s">
        <v>71</v>
      </c>
      <c r="K7509">
        <v>32408</v>
      </c>
      <c r="L7509" t="s">
        <v>43</v>
      </c>
      <c r="M7509" t="s">
        <v>10264</v>
      </c>
      <c r="N7509" t="s">
        <v>12151</v>
      </c>
      <c r="T7509"/>
    </row>
    <row r="7510" spans="1:22" hidden="1" x14ac:dyDescent="0.25">
      <c r="A7510" t="s">
        <v>12153</v>
      </c>
      <c r="B7510" t="s">
        <v>10316</v>
      </c>
      <c r="C7510" s="1">
        <v>44873</v>
      </c>
      <c r="D7510" s="1" t="s">
        <v>18</v>
      </c>
      <c r="E7510" s="2">
        <v>295</v>
      </c>
      <c r="F7510" s="2">
        <v>46.63</v>
      </c>
      <c r="G7510" s="2">
        <v>23.92</v>
      </c>
      <c r="H7510" s="2">
        <v>365.55</v>
      </c>
      <c r="I7510" t="s">
        <v>1556</v>
      </c>
      <c r="J7510" t="s">
        <v>286</v>
      </c>
      <c r="K7510">
        <v>29072</v>
      </c>
      <c r="L7510" t="s">
        <v>21</v>
      </c>
      <c r="M7510" t="s">
        <v>10264</v>
      </c>
      <c r="N7510" t="s">
        <v>12151</v>
      </c>
      <c r="T7510"/>
    </row>
    <row r="7511" spans="1:22" hidden="1" x14ac:dyDescent="0.25">
      <c r="A7511" t="s">
        <v>12153</v>
      </c>
      <c r="B7511" t="s">
        <v>10317</v>
      </c>
      <c r="C7511" s="1">
        <v>44868</v>
      </c>
      <c r="D7511" s="1" t="s">
        <v>18</v>
      </c>
      <c r="E7511" s="2">
        <v>320</v>
      </c>
      <c r="F7511" s="2">
        <v>48.66</v>
      </c>
      <c r="G7511" s="2">
        <v>25.82</v>
      </c>
      <c r="H7511" s="2">
        <v>394.48</v>
      </c>
      <c r="I7511" t="s">
        <v>6594</v>
      </c>
      <c r="J7511" t="s">
        <v>88</v>
      </c>
      <c r="K7511">
        <v>15044</v>
      </c>
      <c r="L7511" t="s">
        <v>43</v>
      </c>
      <c r="M7511" t="s">
        <v>10264</v>
      </c>
      <c r="N7511" t="s">
        <v>12151</v>
      </c>
      <c r="T7511"/>
    </row>
    <row r="7512" spans="1:22" hidden="1" x14ac:dyDescent="0.25">
      <c r="A7512" t="s">
        <v>12154</v>
      </c>
      <c r="B7512" t="s">
        <v>10318</v>
      </c>
      <c r="C7512" s="1">
        <v>44904</v>
      </c>
      <c r="D7512" s="1" t="s">
        <v>18</v>
      </c>
      <c r="E7512" s="2">
        <v>195</v>
      </c>
      <c r="F7512" s="2">
        <v>33.32</v>
      </c>
      <c r="G7512" s="2">
        <v>13.7</v>
      </c>
      <c r="H7512" s="2">
        <v>242.02</v>
      </c>
      <c r="I7512" t="s">
        <v>4412</v>
      </c>
      <c r="J7512" t="s">
        <v>88</v>
      </c>
      <c r="K7512">
        <v>16046</v>
      </c>
      <c r="L7512" t="s">
        <v>43</v>
      </c>
      <c r="M7512" t="s">
        <v>10264</v>
      </c>
      <c r="N7512" t="s">
        <v>12151</v>
      </c>
      <c r="T7512"/>
    </row>
    <row r="7513" spans="1:22" hidden="1" x14ac:dyDescent="0.25">
      <c r="A7513" t="s">
        <v>12153</v>
      </c>
      <c r="B7513" t="s">
        <v>10319</v>
      </c>
      <c r="C7513" s="1">
        <v>44868</v>
      </c>
      <c r="D7513" s="1" t="s">
        <v>18</v>
      </c>
      <c r="E7513" s="2">
        <v>320</v>
      </c>
      <c r="F7513" s="2">
        <v>48.66</v>
      </c>
      <c r="G7513" s="2">
        <v>25.82</v>
      </c>
      <c r="H7513" s="2">
        <v>394.48</v>
      </c>
      <c r="I7513" t="s">
        <v>10299</v>
      </c>
      <c r="J7513" t="s">
        <v>134</v>
      </c>
      <c r="K7513">
        <v>46171</v>
      </c>
      <c r="L7513" t="s">
        <v>43</v>
      </c>
      <c r="M7513" t="s">
        <v>10264</v>
      </c>
      <c r="N7513" t="s">
        <v>12151</v>
      </c>
      <c r="T7513"/>
    </row>
    <row r="7514" spans="1:22" hidden="1" x14ac:dyDescent="0.25">
      <c r="A7514" t="s">
        <v>12154</v>
      </c>
      <c r="B7514" t="s">
        <v>10320</v>
      </c>
      <c r="C7514" s="1">
        <v>44897</v>
      </c>
      <c r="D7514" s="1" t="s">
        <v>18</v>
      </c>
      <c r="E7514" s="2">
        <v>195</v>
      </c>
      <c r="F7514" s="2">
        <v>33.32</v>
      </c>
      <c r="G7514" s="2">
        <v>16.57</v>
      </c>
      <c r="H7514" s="2">
        <v>244.89</v>
      </c>
      <c r="I7514" t="s">
        <v>19</v>
      </c>
      <c r="J7514" t="s">
        <v>20</v>
      </c>
      <c r="K7514">
        <v>27614</v>
      </c>
      <c r="L7514" t="s">
        <v>21</v>
      </c>
      <c r="M7514" t="s">
        <v>10264</v>
      </c>
      <c r="N7514" t="s">
        <v>12151</v>
      </c>
      <c r="T7514"/>
    </row>
    <row r="7515" spans="1:22" hidden="1" x14ac:dyDescent="0.25">
      <c r="A7515" t="s">
        <v>12153</v>
      </c>
      <c r="B7515" t="s">
        <v>10321</v>
      </c>
      <c r="C7515" s="1">
        <v>44868</v>
      </c>
      <c r="D7515" s="1" t="s">
        <v>18</v>
      </c>
      <c r="E7515" s="2">
        <v>320</v>
      </c>
      <c r="F7515" s="2">
        <v>38.42</v>
      </c>
      <c r="G7515" s="2">
        <v>29.76</v>
      </c>
      <c r="H7515" s="2">
        <v>388.18</v>
      </c>
      <c r="I7515" t="s">
        <v>4622</v>
      </c>
      <c r="J7515" t="s">
        <v>453</v>
      </c>
      <c r="K7515">
        <v>98513</v>
      </c>
      <c r="L7515" t="s">
        <v>43</v>
      </c>
      <c r="M7515" t="s">
        <v>10264</v>
      </c>
      <c r="N7515" t="s">
        <v>12151</v>
      </c>
      <c r="T7515"/>
    </row>
    <row r="7516" spans="1:22" hidden="1" x14ac:dyDescent="0.25">
      <c r="A7516" t="s">
        <v>12153</v>
      </c>
      <c r="B7516" t="s">
        <v>10322</v>
      </c>
      <c r="C7516" s="1">
        <v>44868</v>
      </c>
      <c r="D7516" s="1" t="s">
        <v>18</v>
      </c>
      <c r="E7516" s="2">
        <v>320</v>
      </c>
      <c r="F7516" s="2">
        <v>39.270000000000003</v>
      </c>
      <c r="G7516" s="2">
        <v>10.69</v>
      </c>
      <c r="H7516" s="2">
        <v>369.96</v>
      </c>
      <c r="I7516" t="s">
        <v>1813</v>
      </c>
      <c r="J7516" t="s">
        <v>277</v>
      </c>
      <c r="K7516">
        <v>80537</v>
      </c>
      <c r="L7516" t="s">
        <v>43</v>
      </c>
      <c r="M7516" t="s">
        <v>10264</v>
      </c>
      <c r="N7516" t="s">
        <v>12151</v>
      </c>
      <c r="T7516"/>
    </row>
    <row r="7517" spans="1:22" hidden="1" x14ac:dyDescent="0.25">
      <c r="A7517" t="s">
        <v>12153</v>
      </c>
      <c r="B7517" t="s">
        <v>10323</v>
      </c>
      <c r="C7517" s="1">
        <v>44868</v>
      </c>
      <c r="D7517" s="1" t="s">
        <v>18</v>
      </c>
      <c r="E7517" s="2">
        <v>160</v>
      </c>
      <c r="F7517" s="2">
        <v>29.86</v>
      </c>
      <c r="G7517" s="2">
        <v>13.83</v>
      </c>
      <c r="H7517" s="2">
        <v>203.69</v>
      </c>
      <c r="I7517" t="s">
        <v>10324</v>
      </c>
      <c r="J7517" t="s">
        <v>42</v>
      </c>
      <c r="K7517">
        <v>21220</v>
      </c>
      <c r="L7517" t="s">
        <v>43</v>
      </c>
      <c r="M7517" t="s">
        <v>10264</v>
      </c>
      <c r="N7517" t="s">
        <v>12151</v>
      </c>
      <c r="T7517"/>
    </row>
    <row r="7518" spans="1:22" x14ac:dyDescent="0.25">
      <c r="A7518" t="s">
        <v>12153</v>
      </c>
      <c r="B7518" t="s">
        <v>10325</v>
      </c>
      <c r="C7518" s="1">
        <v>44868</v>
      </c>
      <c r="D7518" s="1" t="s">
        <v>18</v>
      </c>
      <c r="E7518" s="2">
        <v>320</v>
      </c>
      <c r="F7518" s="2">
        <v>36.78</v>
      </c>
      <c r="G7518" s="2">
        <v>24.8</v>
      </c>
      <c r="H7518" s="2">
        <v>381.58</v>
      </c>
      <c r="I7518" t="s">
        <v>10326</v>
      </c>
      <c r="J7518" t="s">
        <v>52</v>
      </c>
      <c r="K7518">
        <v>95829</v>
      </c>
      <c r="L7518" t="s">
        <v>43</v>
      </c>
      <c r="M7518" t="s">
        <v>10264</v>
      </c>
      <c r="N7518" t="s">
        <v>12151</v>
      </c>
      <c r="O7518" t="s">
        <v>12166</v>
      </c>
      <c r="P7518" s="10">
        <f>E7518</f>
        <v>320</v>
      </c>
      <c r="R7518" s="17">
        <f>VLOOKUP(I7518,Counties!$A$1:$D$1787,3,0)</f>
        <v>8.7499999999999994E-2</v>
      </c>
      <c r="S7518" s="10">
        <f>P7518*R7518</f>
        <v>28</v>
      </c>
      <c r="T7518" s="17" t="str">
        <f>VLOOKUP(I7518,Counties!$A$1:$D$1787,4,0)</f>
        <v>Sacramento</v>
      </c>
      <c r="U7518" s="10">
        <f>G7518</f>
        <v>24.8</v>
      </c>
      <c r="V7518" s="10">
        <f>S7518-U7518</f>
        <v>3.1999999999999993</v>
      </c>
    </row>
    <row r="7519" spans="1:22" x14ac:dyDescent="0.25">
      <c r="A7519" t="s">
        <v>12152</v>
      </c>
      <c r="B7519" t="s">
        <v>10327</v>
      </c>
      <c r="C7519" s="1">
        <v>44839</v>
      </c>
      <c r="D7519" s="1" t="s">
        <v>23</v>
      </c>
      <c r="E7519" s="2">
        <v>50</v>
      </c>
      <c r="F7519" s="2">
        <v>0</v>
      </c>
      <c r="G7519" s="2">
        <v>0</v>
      </c>
      <c r="H7519" s="2">
        <v>50</v>
      </c>
      <c r="I7519" t="s">
        <v>17</v>
      </c>
      <c r="J7519" t="s">
        <v>17</v>
      </c>
      <c r="K7519" t="s">
        <v>17</v>
      </c>
      <c r="L7519" t="s">
        <v>148</v>
      </c>
      <c r="M7519" t="s">
        <v>10264</v>
      </c>
      <c r="N7519" t="s">
        <v>12151</v>
      </c>
      <c r="O7519" t="s">
        <v>12164</v>
      </c>
      <c r="Q7519" s="10">
        <f>E7519</f>
        <v>50</v>
      </c>
      <c r="T7519"/>
    </row>
    <row r="7520" spans="1:22" hidden="1" x14ac:dyDescent="0.25">
      <c r="A7520" t="s">
        <v>12153</v>
      </c>
      <c r="B7520" t="s">
        <v>10328</v>
      </c>
      <c r="C7520" s="1">
        <v>44868</v>
      </c>
      <c r="D7520" s="1" t="s">
        <v>18</v>
      </c>
      <c r="E7520" s="2">
        <v>160</v>
      </c>
      <c r="F7520" s="2">
        <v>29.86</v>
      </c>
      <c r="G7520" s="2">
        <v>11.39</v>
      </c>
      <c r="H7520" s="2">
        <v>201.25</v>
      </c>
      <c r="I7520" t="s">
        <v>10329</v>
      </c>
      <c r="J7520" t="s">
        <v>88</v>
      </c>
      <c r="K7520">
        <v>17360</v>
      </c>
      <c r="L7520" t="s">
        <v>43</v>
      </c>
      <c r="M7520" t="s">
        <v>10264</v>
      </c>
      <c r="N7520" t="s">
        <v>12151</v>
      </c>
      <c r="T7520"/>
    </row>
    <row r="7521" spans="1:22" hidden="1" x14ac:dyDescent="0.25">
      <c r="A7521" t="s">
        <v>12153</v>
      </c>
      <c r="B7521" t="s">
        <v>10330</v>
      </c>
      <c r="C7521" s="1">
        <v>44868</v>
      </c>
      <c r="D7521" s="1" t="s">
        <v>18</v>
      </c>
      <c r="E7521" s="2">
        <v>429.65</v>
      </c>
      <c r="F7521" s="2">
        <v>44.74</v>
      </c>
      <c r="G7521" s="2">
        <v>36.950000000000003</v>
      </c>
      <c r="H7521" s="2">
        <v>511.34</v>
      </c>
      <c r="I7521" t="s">
        <v>969</v>
      </c>
      <c r="J7521" t="s">
        <v>246</v>
      </c>
      <c r="K7521">
        <v>85016</v>
      </c>
      <c r="L7521" t="s">
        <v>43</v>
      </c>
      <c r="M7521" t="s">
        <v>10264</v>
      </c>
      <c r="N7521" t="s">
        <v>12151</v>
      </c>
      <c r="T7521"/>
    </row>
    <row r="7522" spans="1:22" hidden="1" x14ac:dyDescent="0.25">
      <c r="A7522" t="s">
        <v>12153</v>
      </c>
      <c r="B7522" t="s">
        <v>10331</v>
      </c>
      <c r="C7522" s="1">
        <v>44868</v>
      </c>
      <c r="D7522" s="1" t="s">
        <v>18</v>
      </c>
      <c r="E7522" s="2">
        <v>125</v>
      </c>
      <c r="F7522" s="2">
        <v>37.75</v>
      </c>
      <c r="G7522" s="2">
        <v>9.77</v>
      </c>
      <c r="H7522" s="2">
        <v>172.52</v>
      </c>
      <c r="I7522" t="s">
        <v>10332</v>
      </c>
      <c r="J7522" t="s">
        <v>88</v>
      </c>
      <c r="K7522">
        <v>15425</v>
      </c>
      <c r="L7522" t="s">
        <v>43</v>
      </c>
      <c r="M7522" t="s">
        <v>10264</v>
      </c>
      <c r="N7522" t="s">
        <v>12151</v>
      </c>
      <c r="T7522"/>
    </row>
    <row r="7523" spans="1:22" hidden="1" x14ac:dyDescent="0.25">
      <c r="A7523" t="s">
        <v>12153</v>
      </c>
      <c r="B7523" t="s">
        <v>10333</v>
      </c>
      <c r="C7523" s="1">
        <v>44869</v>
      </c>
      <c r="D7523" s="1" t="s">
        <v>18</v>
      </c>
      <c r="E7523" s="2">
        <v>370</v>
      </c>
      <c r="F7523" s="2">
        <v>38.42</v>
      </c>
      <c r="G7523" s="2">
        <v>32.19</v>
      </c>
      <c r="H7523" s="2">
        <v>440.61</v>
      </c>
      <c r="I7523" t="s">
        <v>2303</v>
      </c>
      <c r="J7523" t="s">
        <v>453</v>
      </c>
      <c r="K7523">
        <v>98042</v>
      </c>
      <c r="L7523" t="s">
        <v>43</v>
      </c>
      <c r="M7523" t="s">
        <v>10264</v>
      </c>
      <c r="N7523" t="s">
        <v>12151</v>
      </c>
      <c r="T7523"/>
    </row>
    <row r="7524" spans="1:22" hidden="1" x14ac:dyDescent="0.25">
      <c r="A7524" t="s">
        <v>12153</v>
      </c>
      <c r="B7524" t="s">
        <v>10334</v>
      </c>
      <c r="C7524" s="1">
        <v>44868</v>
      </c>
      <c r="D7524" s="1" t="s">
        <v>18</v>
      </c>
      <c r="E7524" s="2">
        <v>400</v>
      </c>
      <c r="F7524" s="2">
        <v>39.270000000000003</v>
      </c>
      <c r="G7524" s="2">
        <v>34.4</v>
      </c>
      <c r="H7524" s="2">
        <v>473.67</v>
      </c>
      <c r="I7524" t="s">
        <v>969</v>
      </c>
      <c r="J7524" t="s">
        <v>246</v>
      </c>
      <c r="K7524">
        <v>85044</v>
      </c>
      <c r="L7524" t="s">
        <v>43</v>
      </c>
      <c r="M7524" t="s">
        <v>10264</v>
      </c>
      <c r="N7524" t="s">
        <v>12151</v>
      </c>
      <c r="T7524"/>
    </row>
    <row r="7525" spans="1:22" hidden="1" x14ac:dyDescent="0.25">
      <c r="A7525" t="s">
        <v>12154</v>
      </c>
      <c r="B7525" t="s">
        <v>10335</v>
      </c>
      <c r="C7525" s="1">
        <v>44918</v>
      </c>
      <c r="D7525" s="1" t="s">
        <v>18</v>
      </c>
      <c r="E7525" s="2">
        <v>300</v>
      </c>
      <c r="F7525" s="2">
        <v>29.86</v>
      </c>
      <c r="G7525" s="2">
        <v>27</v>
      </c>
      <c r="H7525" s="2">
        <v>356.86</v>
      </c>
      <c r="I7525" t="s">
        <v>6285</v>
      </c>
      <c r="J7525" t="s">
        <v>42</v>
      </c>
      <c r="K7525">
        <v>21701</v>
      </c>
      <c r="L7525" t="s">
        <v>43</v>
      </c>
      <c r="M7525" t="s">
        <v>10264</v>
      </c>
      <c r="N7525" t="s">
        <v>12151</v>
      </c>
      <c r="T7525"/>
    </row>
    <row r="7526" spans="1:22" x14ac:dyDescent="0.25">
      <c r="A7526" t="s">
        <v>12153</v>
      </c>
      <c r="B7526" t="s">
        <v>10336</v>
      </c>
      <c r="C7526" s="1">
        <v>44868</v>
      </c>
      <c r="D7526" s="1" t="s">
        <v>18</v>
      </c>
      <c r="E7526" s="2">
        <v>370</v>
      </c>
      <c r="F7526" s="2">
        <v>36.78</v>
      </c>
      <c r="G7526" s="2">
        <v>30.08</v>
      </c>
      <c r="H7526" s="2">
        <v>436.86</v>
      </c>
      <c r="I7526" t="s">
        <v>10337</v>
      </c>
      <c r="J7526" t="s">
        <v>52</v>
      </c>
      <c r="K7526">
        <v>95688</v>
      </c>
      <c r="L7526" t="s">
        <v>43</v>
      </c>
      <c r="M7526" t="s">
        <v>10264</v>
      </c>
      <c r="N7526" t="s">
        <v>12151</v>
      </c>
      <c r="O7526" t="s">
        <v>12166</v>
      </c>
      <c r="P7526" s="10">
        <f t="shared" ref="P7526:P7527" si="2308">E7526</f>
        <v>370</v>
      </c>
      <c r="R7526" s="17">
        <f>VLOOKUP(I7526,Counties!$A$1:$D$1787,3,0)</f>
        <v>8.1299999999999997E-2</v>
      </c>
      <c r="S7526" s="10">
        <f t="shared" ref="S7526:S7527" si="2309">P7526*R7526</f>
        <v>30.081</v>
      </c>
      <c r="T7526" s="17" t="str">
        <f>VLOOKUP(I7526,Counties!$A$1:$D$1787,4,0)</f>
        <v>Solano</v>
      </c>
      <c r="U7526" s="10">
        <f t="shared" ref="U7526:U7527" si="2310">G7526</f>
        <v>30.08</v>
      </c>
      <c r="V7526" s="10">
        <f t="shared" ref="V7526:V7527" si="2311">S7526-U7526</f>
        <v>1.0000000000012221E-3</v>
      </c>
    </row>
    <row r="7527" spans="1:22" x14ac:dyDescent="0.25">
      <c r="A7527" t="s">
        <v>12153</v>
      </c>
      <c r="B7527" t="s">
        <v>10338</v>
      </c>
      <c r="C7527" s="1">
        <v>44868</v>
      </c>
      <c r="D7527" s="1" t="s">
        <v>18</v>
      </c>
      <c r="E7527" s="2">
        <v>320</v>
      </c>
      <c r="F7527" s="2">
        <v>36.78</v>
      </c>
      <c r="G7527" s="2">
        <v>30.4</v>
      </c>
      <c r="H7527" s="2">
        <v>387.18</v>
      </c>
      <c r="I7527" t="s">
        <v>1639</v>
      </c>
      <c r="J7527" t="s">
        <v>52</v>
      </c>
      <c r="K7527">
        <v>91367</v>
      </c>
      <c r="L7527" t="s">
        <v>43</v>
      </c>
      <c r="M7527" t="s">
        <v>10264</v>
      </c>
      <c r="N7527" t="s">
        <v>12151</v>
      </c>
      <c r="O7527" t="s">
        <v>12166</v>
      </c>
      <c r="P7527" s="10">
        <f t="shared" si="2308"/>
        <v>320</v>
      </c>
      <c r="R7527" s="17">
        <f>VLOOKUP(I7527,Counties!$A$1:$D$1787,3,0)</f>
        <v>9.5000000000000001E-2</v>
      </c>
      <c r="S7527" s="10">
        <f t="shared" si="2309"/>
        <v>30.4</v>
      </c>
      <c r="T7527" s="17" t="str">
        <f>VLOOKUP(I7527,Counties!$A$1:$D$1787,4,0)</f>
        <v>Los Angeles</v>
      </c>
      <c r="U7527" s="10">
        <f t="shared" si="2310"/>
        <v>30.4</v>
      </c>
      <c r="V7527" s="10">
        <f t="shared" si="2311"/>
        <v>0</v>
      </c>
    </row>
    <row r="7528" spans="1:22" hidden="1" x14ac:dyDescent="0.25">
      <c r="A7528" t="s">
        <v>12154</v>
      </c>
      <c r="B7528" t="s">
        <v>10339</v>
      </c>
      <c r="C7528" s="1">
        <v>44916</v>
      </c>
      <c r="D7528" s="1" t="s">
        <v>18</v>
      </c>
      <c r="E7528" s="2">
        <v>0</v>
      </c>
      <c r="F7528" s="2">
        <v>0</v>
      </c>
      <c r="G7528" s="2">
        <v>0</v>
      </c>
      <c r="H7528" s="2">
        <v>0</v>
      </c>
      <c r="I7528" t="s">
        <v>156</v>
      </c>
      <c r="J7528" t="s">
        <v>134</v>
      </c>
      <c r="K7528">
        <v>46143</v>
      </c>
      <c r="L7528" t="s">
        <v>43</v>
      </c>
      <c r="M7528" t="s">
        <v>10264</v>
      </c>
      <c r="N7528" t="s">
        <v>12151</v>
      </c>
      <c r="T7528"/>
    </row>
    <row r="7529" spans="1:22" hidden="1" x14ac:dyDescent="0.25">
      <c r="A7529" t="s">
        <v>12153</v>
      </c>
      <c r="B7529" t="s">
        <v>10340</v>
      </c>
      <c r="C7529" s="1">
        <v>44894</v>
      </c>
      <c r="D7529" s="1" t="s">
        <v>18</v>
      </c>
      <c r="E7529" s="2">
        <v>0</v>
      </c>
      <c r="F7529" s="2">
        <v>0</v>
      </c>
      <c r="G7529" s="2">
        <v>0</v>
      </c>
      <c r="H7529" s="2">
        <v>0</v>
      </c>
      <c r="I7529" t="s">
        <v>1014</v>
      </c>
      <c r="J7529" t="s">
        <v>59</v>
      </c>
      <c r="K7529">
        <v>78045</v>
      </c>
      <c r="L7529" t="s">
        <v>43</v>
      </c>
      <c r="M7529" t="s">
        <v>10264</v>
      </c>
      <c r="N7529" t="s">
        <v>12151</v>
      </c>
      <c r="T7529"/>
    </row>
    <row r="7530" spans="1:22" hidden="1" x14ac:dyDescent="0.25">
      <c r="A7530" t="s">
        <v>12154</v>
      </c>
      <c r="B7530" t="s">
        <v>10341</v>
      </c>
      <c r="C7530" s="1">
        <v>44902</v>
      </c>
      <c r="D7530" s="1" t="s">
        <v>18</v>
      </c>
      <c r="E7530" s="2">
        <v>0</v>
      </c>
      <c r="F7530" s="2">
        <v>0</v>
      </c>
      <c r="G7530" s="2">
        <v>0</v>
      </c>
      <c r="H7530" s="2">
        <v>0</v>
      </c>
      <c r="I7530" t="s">
        <v>3560</v>
      </c>
      <c r="J7530" t="s">
        <v>246</v>
      </c>
      <c r="K7530">
        <v>85338</v>
      </c>
      <c r="L7530" t="s">
        <v>21</v>
      </c>
      <c r="M7530" t="s">
        <v>10264</v>
      </c>
      <c r="N7530" t="s">
        <v>12151</v>
      </c>
      <c r="T7530"/>
    </row>
    <row r="7531" spans="1:22" hidden="1" x14ac:dyDescent="0.25">
      <c r="A7531" t="s">
        <v>12153</v>
      </c>
      <c r="B7531" t="s">
        <v>10342</v>
      </c>
      <c r="C7531" s="1">
        <v>44868</v>
      </c>
      <c r="D7531" s="1" t="s">
        <v>18</v>
      </c>
      <c r="E7531" s="2">
        <v>160</v>
      </c>
      <c r="F7531" s="2">
        <v>29.86</v>
      </c>
      <c r="G7531" s="2">
        <v>17.09</v>
      </c>
      <c r="H7531" s="2">
        <v>206.95</v>
      </c>
      <c r="I7531" t="s">
        <v>10343</v>
      </c>
      <c r="J7531" t="s">
        <v>286</v>
      </c>
      <c r="K7531">
        <v>29455</v>
      </c>
      <c r="L7531" t="s">
        <v>43</v>
      </c>
      <c r="M7531" t="s">
        <v>10264</v>
      </c>
      <c r="N7531" t="s">
        <v>12151</v>
      </c>
      <c r="T7531"/>
    </row>
    <row r="7532" spans="1:22" x14ac:dyDescent="0.25">
      <c r="A7532" t="s">
        <v>12153</v>
      </c>
      <c r="B7532" t="s">
        <v>10344</v>
      </c>
      <c r="C7532" s="1">
        <v>44868</v>
      </c>
      <c r="D7532" s="1" t="s">
        <v>18</v>
      </c>
      <c r="E7532" s="2">
        <v>320</v>
      </c>
      <c r="F7532" s="2">
        <v>36.78</v>
      </c>
      <c r="G7532" s="2">
        <v>32.79</v>
      </c>
      <c r="H7532" s="2">
        <v>389.57</v>
      </c>
      <c r="I7532" t="s">
        <v>1563</v>
      </c>
      <c r="J7532" t="s">
        <v>52</v>
      </c>
      <c r="K7532">
        <v>90715</v>
      </c>
      <c r="L7532" t="s">
        <v>43</v>
      </c>
      <c r="M7532" t="s">
        <v>10264</v>
      </c>
      <c r="N7532" t="s">
        <v>12151</v>
      </c>
      <c r="O7532" t="s">
        <v>12166</v>
      </c>
      <c r="P7532" s="10">
        <f t="shared" ref="P7532:P7533" si="2312">E7532</f>
        <v>320</v>
      </c>
      <c r="R7532" s="17">
        <f>VLOOKUP(I7532,Counties!$A$1:$D$1787,3,0)</f>
        <v>0.10249999999999999</v>
      </c>
      <c r="S7532" s="10">
        <f t="shared" ref="S7532:S7533" si="2313">P7532*R7532</f>
        <v>32.799999999999997</v>
      </c>
      <c r="T7532" s="17" t="str">
        <f>VLOOKUP(I7532,Counties!$A$1:$D$1787,4,0)</f>
        <v>Los Angeles</v>
      </c>
      <c r="U7532" s="10">
        <f t="shared" ref="U7532:U7533" si="2314">G7532</f>
        <v>32.79</v>
      </c>
      <c r="V7532" s="10">
        <f t="shared" ref="V7532:V7533" si="2315">S7532-U7532</f>
        <v>9.9999999999980105E-3</v>
      </c>
    </row>
    <row r="7533" spans="1:22" x14ac:dyDescent="0.25">
      <c r="A7533" t="s">
        <v>12153</v>
      </c>
      <c r="B7533" t="s">
        <v>10345</v>
      </c>
      <c r="C7533" s="1">
        <v>44868</v>
      </c>
      <c r="D7533" s="1" t="s">
        <v>18</v>
      </c>
      <c r="E7533" s="2">
        <v>320</v>
      </c>
      <c r="F7533" s="2">
        <v>36.78</v>
      </c>
      <c r="G7533" s="2">
        <v>28</v>
      </c>
      <c r="H7533" s="2">
        <v>384.78</v>
      </c>
      <c r="I7533" t="s">
        <v>7502</v>
      </c>
      <c r="J7533" t="s">
        <v>52</v>
      </c>
      <c r="K7533">
        <v>95742</v>
      </c>
      <c r="L7533" t="s">
        <v>43</v>
      </c>
      <c r="M7533" t="s">
        <v>10264</v>
      </c>
      <c r="N7533" t="s">
        <v>12151</v>
      </c>
      <c r="O7533" t="s">
        <v>12166</v>
      </c>
      <c r="P7533" s="10">
        <f t="shared" si="2312"/>
        <v>320</v>
      </c>
      <c r="R7533" s="17">
        <f>VLOOKUP(I7533,Counties!$A$1:$D$1787,3,0)</f>
        <v>8.7499999999999994E-2</v>
      </c>
      <c r="S7533" s="10">
        <f t="shared" si="2313"/>
        <v>28</v>
      </c>
      <c r="T7533" s="17" t="str">
        <f>VLOOKUP(I7533,Counties!$A$1:$D$1787,4,0)</f>
        <v>Sacramento</v>
      </c>
      <c r="U7533" s="10">
        <f t="shared" si="2314"/>
        <v>28</v>
      </c>
      <c r="V7533" s="10">
        <f t="shared" si="2315"/>
        <v>0</v>
      </c>
    </row>
    <row r="7534" spans="1:22" x14ac:dyDescent="0.25">
      <c r="A7534" t="s">
        <v>12154</v>
      </c>
      <c r="B7534" t="s">
        <v>10346</v>
      </c>
      <c r="C7534" s="1">
        <v>44897</v>
      </c>
      <c r="D7534" s="1" t="s">
        <v>23</v>
      </c>
      <c r="E7534" s="2">
        <v>50</v>
      </c>
      <c r="F7534" s="2">
        <v>0</v>
      </c>
      <c r="G7534" s="2">
        <v>0</v>
      </c>
      <c r="H7534" s="2">
        <v>50</v>
      </c>
      <c r="I7534" t="s">
        <v>17</v>
      </c>
      <c r="J7534" t="s">
        <v>17</v>
      </c>
      <c r="K7534" t="s">
        <v>17</v>
      </c>
      <c r="L7534" t="s">
        <v>24</v>
      </c>
      <c r="M7534" t="s">
        <v>10264</v>
      </c>
      <c r="N7534" t="s">
        <v>12151</v>
      </c>
      <c r="O7534" t="s">
        <v>12164</v>
      </c>
      <c r="Q7534" s="10">
        <f>E7534</f>
        <v>50</v>
      </c>
      <c r="T7534"/>
    </row>
    <row r="7535" spans="1:22" x14ac:dyDescent="0.25">
      <c r="A7535" t="s">
        <v>12153</v>
      </c>
      <c r="B7535" t="s">
        <v>10347</v>
      </c>
      <c r="C7535" s="1">
        <v>44868</v>
      </c>
      <c r="D7535" s="1" t="s">
        <v>18</v>
      </c>
      <c r="E7535" s="2">
        <v>320</v>
      </c>
      <c r="F7535" s="2">
        <v>36.78</v>
      </c>
      <c r="G7535" s="2">
        <v>24.8</v>
      </c>
      <c r="H7535" s="2">
        <v>381.58</v>
      </c>
      <c r="I7535" t="s">
        <v>3236</v>
      </c>
      <c r="J7535" t="s">
        <v>52</v>
      </c>
      <c r="K7535">
        <v>92801</v>
      </c>
      <c r="L7535" t="s">
        <v>43</v>
      </c>
      <c r="M7535" t="s">
        <v>10264</v>
      </c>
      <c r="N7535" t="s">
        <v>12151</v>
      </c>
      <c r="O7535" t="s">
        <v>12166</v>
      </c>
      <c r="P7535" s="10">
        <f>E7535</f>
        <v>320</v>
      </c>
      <c r="R7535" s="17">
        <f>VLOOKUP(I7535,Counties!$A$1:$D$1787,3,0)</f>
        <v>7.7499999999999999E-2</v>
      </c>
      <c r="S7535" s="10">
        <f>P7535*R7535</f>
        <v>24.8</v>
      </c>
      <c r="T7535" s="17" t="str">
        <f>VLOOKUP(I7535,Counties!$A$1:$D$1787,4,0)</f>
        <v>Orange</v>
      </c>
      <c r="U7535" s="10">
        <f>G7535</f>
        <v>24.8</v>
      </c>
      <c r="V7535" s="10">
        <f>S7535-U7535</f>
        <v>0</v>
      </c>
    </row>
    <row r="7536" spans="1:22" hidden="1" x14ac:dyDescent="0.25">
      <c r="A7536" t="s">
        <v>12153</v>
      </c>
      <c r="B7536" t="s">
        <v>10348</v>
      </c>
      <c r="C7536" s="1">
        <v>44868</v>
      </c>
      <c r="D7536" s="1" t="s">
        <v>18</v>
      </c>
      <c r="E7536" s="2">
        <v>400</v>
      </c>
      <c r="F7536" s="2">
        <v>48.66</v>
      </c>
      <c r="G7536" s="2">
        <v>0</v>
      </c>
      <c r="H7536" s="2">
        <v>448.66</v>
      </c>
      <c r="I7536" t="s">
        <v>10349</v>
      </c>
      <c r="J7536" t="s">
        <v>265</v>
      </c>
      <c r="K7536">
        <v>1778</v>
      </c>
      <c r="L7536" t="s">
        <v>43</v>
      </c>
      <c r="M7536" t="s">
        <v>10264</v>
      </c>
      <c r="N7536" t="s">
        <v>12151</v>
      </c>
      <c r="T7536"/>
    </row>
    <row r="7537" spans="1:22" x14ac:dyDescent="0.25">
      <c r="A7537" t="s">
        <v>12153</v>
      </c>
      <c r="B7537" t="s">
        <v>10350</v>
      </c>
      <c r="C7537" s="1">
        <v>44868</v>
      </c>
      <c r="D7537" s="1" t="s">
        <v>18</v>
      </c>
      <c r="E7537" s="2">
        <v>320</v>
      </c>
      <c r="F7537" s="2">
        <v>36.78</v>
      </c>
      <c r="G7537" s="2">
        <v>24.8</v>
      </c>
      <c r="H7537" s="2">
        <v>381.58</v>
      </c>
      <c r="I7537" t="s">
        <v>4468</v>
      </c>
      <c r="J7537" t="s">
        <v>52</v>
      </c>
      <c r="K7537">
        <v>93117</v>
      </c>
      <c r="L7537" t="s">
        <v>43</v>
      </c>
      <c r="M7537" t="s">
        <v>10264</v>
      </c>
      <c r="N7537" t="s">
        <v>12151</v>
      </c>
      <c r="O7537" t="s">
        <v>12166</v>
      </c>
      <c r="P7537" s="10">
        <f>E7537</f>
        <v>320</v>
      </c>
      <c r="R7537" s="17">
        <f>VLOOKUP(I7537,Counties!$A$1:$D$1787,3,0)</f>
        <v>7.7499999999999999E-2</v>
      </c>
      <c r="S7537" s="10">
        <f>P7537*R7537</f>
        <v>24.8</v>
      </c>
      <c r="T7537" s="17" t="str">
        <f>VLOOKUP(I7537,Counties!$A$1:$D$1787,4,0)</f>
        <v>Santa Barbara</v>
      </c>
      <c r="U7537" s="10">
        <f>G7537</f>
        <v>24.8</v>
      </c>
      <c r="V7537" s="10">
        <f>S7537-U7537</f>
        <v>0</v>
      </c>
    </row>
    <row r="7538" spans="1:22" hidden="1" x14ac:dyDescent="0.25">
      <c r="A7538" t="s">
        <v>12153</v>
      </c>
      <c r="B7538" t="s">
        <v>10351</v>
      </c>
      <c r="C7538" s="1">
        <v>44869</v>
      </c>
      <c r="D7538" s="1" t="s">
        <v>18</v>
      </c>
      <c r="E7538" s="2">
        <v>370</v>
      </c>
      <c r="F7538" s="2">
        <v>48.66</v>
      </c>
      <c r="G7538" s="2">
        <v>29.32</v>
      </c>
      <c r="H7538" s="2">
        <v>447.98</v>
      </c>
      <c r="I7538" t="s">
        <v>6531</v>
      </c>
      <c r="J7538" t="s">
        <v>88</v>
      </c>
      <c r="K7538" t="s">
        <v>10352</v>
      </c>
      <c r="L7538" t="s">
        <v>43</v>
      </c>
      <c r="M7538" t="s">
        <v>10264</v>
      </c>
      <c r="N7538" t="s">
        <v>12151</v>
      </c>
      <c r="T7538"/>
    </row>
    <row r="7539" spans="1:22" hidden="1" x14ac:dyDescent="0.25">
      <c r="A7539" t="s">
        <v>12153</v>
      </c>
      <c r="B7539" t="s">
        <v>10353</v>
      </c>
      <c r="C7539" s="1">
        <v>44868</v>
      </c>
      <c r="D7539" s="1" t="s">
        <v>18</v>
      </c>
      <c r="E7539" s="2">
        <v>160</v>
      </c>
      <c r="F7539" s="2">
        <v>25.76</v>
      </c>
      <c r="G7539" s="2">
        <v>12.88</v>
      </c>
      <c r="H7539" s="2">
        <v>198.64</v>
      </c>
      <c r="I7539" t="s">
        <v>288</v>
      </c>
      <c r="J7539" t="s">
        <v>246</v>
      </c>
      <c r="K7539">
        <v>85255</v>
      </c>
      <c r="L7539" t="s">
        <v>43</v>
      </c>
      <c r="M7539" t="s">
        <v>10264</v>
      </c>
      <c r="N7539" t="s">
        <v>12151</v>
      </c>
      <c r="T7539"/>
    </row>
    <row r="7540" spans="1:22" x14ac:dyDescent="0.25">
      <c r="A7540" t="s">
        <v>12154</v>
      </c>
      <c r="B7540" t="s">
        <v>10354</v>
      </c>
      <c r="C7540" s="1">
        <v>44906</v>
      </c>
      <c r="D7540" s="1" t="s">
        <v>18</v>
      </c>
      <c r="E7540" s="2">
        <v>210</v>
      </c>
      <c r="F7540" s="2">
        <v>28.55</v>
      </c>
      <c r="G7540" s="2">
        <v>16.27</v>
      </c>
      <c r="H7540" s="2">
        <v>254.82</v>
      </c>
      <c r="I7540" t="s">
        <v>755</v>
      </c>
      <c r="J7540" t="s">
        <v>52</v>
      </c>
      <c r="K7540">
        <v>93831</v>
      </c>
      <c r="L7540" t="s">
        <v>43</v>
      </c>
      <c r="M7540" t="s">
        <v>10264</v>
      </c>
      <c r="N7540" t="s">
        <v>12151</v>
      </c>
      <c r="O7540" t="s">
        <v>12166</v>
      </c>
      <c r="P7540" s="10">
        <f>E7540</f>
        <v>210</v>
      </c>
      <c r="R7540" s="17">
        <f>VLOOKUP(I7540,Counties!$A$1:$D$1787,3,0)</f>
        <v>7.7499999999999999E-2</v>
      </c>
      <c r="S7540" s="10">
        <f>P7540*R7540</f>
        <v>16.274999999999999</v>
      </c>
      <c r="T7540" s="17" t="str">
        <f>VLOOKUP(I7540,Counties!$A$1:$D$1787,4,0)</f>
        <v>Orange</v>
      </c>
      <c r="U7540" s="10">
        <f>G7540</f>
        <v>16.27</v>
      </c>
      <c r="V7540" s="10">
        <f>S7540-U7540</f>
        <v>4.9999999999990052E-3</v>
      </c>
    </row>
    <row r="7541" spans="1:22" hidden="1" x14ac:dyDescent="0.25">
      <c r="A7541" t="s">
        <v>12153</v>
      </c>
      <c r="B7541" t="s">
        <v>10355</v>
      </c>
      <c r="C7541" s="1">
        <v>44868</v>
      </c>
      <c r="D7541" s="1" t="s">
        <v>18</v>
      </c>
      <c r="E7541" s="2">
        <v>320</v>
      </c>
      <c r="F7541" s="2">
        <v>48.66</v>
      </c>
      <c r="G7541" s="2">
        <v>25.82</v>
      </c>
      <c r="H7541" s="2">
        <v>394.48</v>
      </c>
      <c r="I7541" t="s">
        <v>10356</v>
      </c>
      <c r="J7541" t="s">
        <v>20</v>
      </c>
      <c r="K7541">
        <v>28719</v>
      </c>
      <c r="L7541" t="s">
        <v>21</v>
      </c>
      <c r="M7541" t="s">
        <v>10264</v>
      </c>
      <c r="N7541" t="s">
        <v>12151</v>
      </c>
      <c r="T7541"/>
    </row>
    <row r="7542" spans="1:22" hidden="1" x14ac:dyDescent="0.25">
      <c r="A7542" t="s">
        <v>12153</v>
      </c>
      <c r="B7542" t="s">
        <v>10357</v>
      </c>
      <c r="C7542" s="1">
        <v>44868</v>
      </c>
      <c r="D7542" s="1" t="s">
        <v>18</v>
      </c>
      <c r="E7542" s="2">
        <v>320</v>
      </c>
      <c r="F7542" s="2">
        <v>48.66</v>
      </c>
      <c r="G7542" s="2">
        <v>19.21</v>
      </c>
      <c r="H7542" s="2">
        <v>387.87</v>
      </c>
      <c r="I7542" t="s">
        <v>10358</v>
      </c>
      <c r="J7542" t="s">
        <v>1254</v>
      </c>
      <c r="K7542">
        <v>52317</v>
      </c>
      <c r="L7542" t="s">
        <v>43</v>
      </c>
      <c r="M7542" t="s">
        <v>10264</v>
      </c>
      <c r="N7542" t="s">
        <v>12151</v>
      </c>
      <c r="T7542"/>
    </row>
    <row r="7543" spans="1:22" x14ac:dyDescent="0.25">
      <c r="A7543" t="s">
        <v>12153</v>
      </c>
      <c r="B7543" t="s">
        <v>10359</v>
      </c>
      <c r="C7543" s="1">
        <v>44868</v>
      </c>
      <c r="D7543" s="1" t="s">
        <v>18</v>
      </c>
      <c r="E7543" s="2">
        <v>320</v>
      </c>
      <c r="F7543" s="2">
        <v>36.78</v>
      </c>
      <c r="G7543" s="2">
        <v>28</v>
      </c>
      <c r="H7543" s="2">
        <v>384.78</v>
      </c>
      <c r="I7543" t="s">
        <v>80</v>
      </c>
      <c r="J7543" t="s">
        <v>52</v>
      </c>
      <c r="K7543">
        <v>94553</v>
      </c>
      <c r="L7543" t="s">
        <v>43</v>
      </c>
      <c r="M7543" t="s">
        <v>10264</v>
      </c>
      <c r="N7543" t="s">
        <v>12151</v>
      </c>
      <c r="O7543" t="s">
        <v>12166</v>
      </c>
      <c r="P7543" s="10">
        <f>E7543</f>
        <v>320</v>
      </c>
      <c r="R7543" s="17">
        <f>VLOOKUP(I7543,Counties!$A$1:$D$1787,3,0)</f>
        <v>9.7500000000000003E-2</v>
      </c>
      <c r="S7543" s="10">
        <f>P7543*R7543</f>
        <v>31.200000000000003</v>
      </c>
      <c r="T7543" s="17" t="str">
        <f>VLOOKUP(I7543,Counties!$A$1:$D$1787,4,0)</f>
        <v>Contra Costa</v>
      </c>
      <c r="U7543" s="10">
        <f>G7543</f>
        <v>28</v>
      </c>
      <c r="V7543" s="10">
        <f>S7543-U7543</f>
        <v>3.2000000000000028</v>
      </c>
    </row>
    <row r="7544" spans="1:22" hidden="1" x14ac:dyDescent="0.25">
      <c r="A7544" t="s">
        <v>12153</v>
      </c>
      <c r="B7544" t="s">
        <v>10360</v>
      </c>
      <c r="C7544" s="1">
        <v>44868</v>
      </c>
      <c r="D7544" s="1" t="s">
        <v>18</v>
      </c>
      <c r="E7544" s="2">
        <v>320</v>
      </c>
      <c r="F7544" s="2">
        <v>48.66</v>
      </c>
      <c r="G7544" s="2">
        <v>26.74</v>
      </c>
      <c r="H7544" s="2">
        <v>395.4</v>
      </c>
      <c r="I7544" t="s">
        <v>97</v>
      </c>
      <c r="J7544" t="s">
        <v>20</v>
      </c>
      <c r="K7544">
        <v>28217</v>
      </c>
      <c r="L7544" t="s">
        <v>21</v>
      </c>
      <c r="M7544" t="s">
        <v>10264</v>
      </c>
      <c r="N7544" t="s">
        <v>12151</v>
      </c>
      <c r="T7544"/>
    </row>
    <row r="7545" spans="1:22" hidden="1" x14ac:dyDescent="0.25">
      <c r="A7545" t="s">
        <v>12153</v>
      </c>
      <c r="B7545" t="s">
        <v>10361</v>
      </c>
      <c r="C7545" s="1">
        <v>44868</v>
      </c>
      <c r="D7545" s="1" t="s">
        <v>18</v>
      </c>
      <c r="E7545" s="2">
        <v>320</v>
      </c>
      <c r="F7545" s="2">
        <v>48.66</v>
      </c>
      <c r="G7545" s="2">
        <v>23.96</v>
      </c>
      <c r="H7545" s="2">
        <v>392.62</v>
      </c>
      <c r="I7545" t="s">
        <v>1184</v>
      </c>
      <c r="J7545" t="s">
        <v>71</v>
      </c>
      <c r="K7545">
        <v>34787</v>
      </c>
      <c r="L7545" t="s">
        <v>43</v>
      </c>
      <c r="M7545" t="s">
        <v>10264</v>
      </c>
      <c r="N7545" t="s">
        <v>12151</v>
      </c>
      <c r="T7545"/>
    </row>
    <row r="7546" spans="1:22" hidden="1" x14ac:dyDescent="0.25">
      <c r="A7546" t="s">
        <v>12153</v>
      </c>
      <c r="B7546" t="s">
        <v>10362</v>
      </c>
      <c r="C7546" s="1">
        <v>44868</v>
      </c>
      <c r="D7546" s="1" t="s">
        <v>18</v>
      </c>
      <c r="E7546" s="2">
        <v>160</v>
      </c>
      <c r="F7546" s="2">
        <v>29.86</v>
      </c>
      <c r="G7546" s="2">
        <v>8.48</v>
      </c>
      <c r="H7546" s="2">
        <v>198.34</v>
      </c>
      <c r="I7546" t="s">
        <v>10363</v>
      </c>
      <c r="J7546" t="s">
        <v>30</v>
      </c>
      <c r="K7546">
        <v>23175</v>
      </c>
      <c r="L7546" t="s">
        <v>21</v>
      </c>
      <c r="M7546" t="s">
        <v>10264</v>
      </c>
      <c r="N7546" t="s">
        <v>12151</v>
      </c>
      <c r="T7546"/>
    </row>
    <row r="7547" spans="1:22" hidden="1" x14ac:dyDescent="0.25">
      <c r="A7547" t="s">
        <v>12153</v>
      </c>
      <c r="B7547" t="s">
        <v>10364</v>
      </c>
      <c r="C7547" s="1">
        <v>44868</v>
      </c>
      <c r="D7547" s="1" t="s">
        <v>18</v>
      </c>
      <c r="E7547" s="2">
        <v>320</v>
      </c>
      <c r="F7547" s="2">
        <v>48.66</v>
      </c>
      <c r="G7547" s="2">
        <v>28.79</v>
      </c>
      <c r="H7547" s="2">
        <v>397.45</v>
      </c>
      <c r="I7547" t="s">
        <v>10365</v>
      </c>
      <c r="J7547" t="s">
        <v>42</v>
      </c>
      <c r="K7547">
        <v>21136</v>
      </c>
      <c r="L7547" t="s">
        <v>43</v>
      </c>
      <c r="M7547" t="s">
        <v>10264</v>
      </c>
      <c r="N7547" t="s">
        <v>12151</v>
      </c>
      <c r="T7547"/>
    </row>
    <row r="7548" spans="1:22" hidden="1" x14ac:dyDescent="0.25">
      <c r="A7548" t="s">
        <v>12153</v>
      </c>
      <c r="B7548" t="s">
        <v>10366</v>
      </c>
      <c r="C7548" s="1">
        <v>44868</v>
      </c>
      <c r="D7548" s="1" t="s">
        <v>18</v>
      </c>
      <c r="E7548" s="2">
        <v>320</v>
      </c>
      <c r="F7548" s="2">
        <v>48.66</v>
      </c>
      <c r="G7548" s="2">
        <v>33.17</v>
      </c>
      <c r="H7548" s="2">
        <v>401.83</v>
      </c>
      <c r="I7548" t="s">
        <v>1728</v>
      </c>
      <c r="J7548" t="s">
        <v>286</v>
      </c>
      <c r="K7548">
        <v>29412</v>
      </c>
      <c r="L7548" t="s">
        <v>43</v>
      </c>
      <c r="M7548" t="s">
        <v>10264</v>
      </c>
      <c r="N7548" t="s">
        <v>12151</v>
      </c>
      <c r="T7548"/>
    </row>
    <row r="7549" spans="1:22" hidden="1" x14ac:dyDescent="0.25">
      <c r="A7549" t="s">
        <v>12153</v>
      </c>
      <c r="B7549" t="s">
        <v>10367</v>
      </c>
      <c r="C7549" s="1">
        <v>44868</v>
      </c>
      <c r="D7549" s="1" t="s">
        <v>18</v>
      </c>
      <c r="E7549" s="2">
        <v>320</v>
      </c>
      <c r="F7549" s="2">
        <v>48.66</v>
      </c>
      <c r="G7549" s="2">
        <v>25.82</v>
      </c>
      <c r="H7549" s="2">
        <v>394.48</v>
      </c>
      <c r="I7549" t="s">
        <v>296</v>
      </c>
      <c r="J7549" t="s">
        <v>88</v>
      </c>
      <c r="K7549">
        <v>15201</v>
      </c>
      <c r="L7549" t="s">
        <v>43</v>
      </c>
      <c r="M7549" t="s">
        <v>10264</v>
      </c>
      <c r="N7549" t="s">
        <v>12151</v>
      </c>
      <c r="T7549"/>
    </row>
    <row r="7550" spans="1:22" x14ac:dyDescent="0.25">
      <c r="A7550" t="s">
        <v>12152</v>
      </c>
      <c r="B7550" t="s">
        <v>10368</v>
      </c>
      <c r="C7550" s="1">
        <v>44839</v>
      </c>
      <c r="D7550" s="1" t="s">
        <v>23</v>
      </c>
      <c r="E7550" s="2">
        <v>50</v>
      </c>
      <c r="F7550" s="2">
        <v>0</v>
      </c>
      <c r="G7550" s="2">
        <v>0</v>
      </c>
      <c r="H7550" s="2">
        <v>50</v>
      </c>
      <c r="I7550" t="s">
        <v>17</v>
      </c>
      <c r="J7550" t="s">
        <v>17</v>
      </c>
      <c r="K7550" t="s">
        <v>17</v>
      </c>
      <c r="L7550" t="s">
        <v>148</v>
      </c>
      <c r="M7550" t="s">
        <v>10264</v>
      </c>
      <c r="N7550" t="s">
        <v>12151</v>
      </c>
      <c r="O7550" t="s">
        <v>12164</v>
      </c>
      <c r="Q7550" s="10">
        <f>E7550</f>
        <v>50</v>
      </c>
      <c r="T7550"/>
    </row>
    <row r="7551" spans="1:22" x14ac:dyDescent="0.25">
      <c r="A7551" t="s">
        <v>12153</v>
      </c>
      <c r="B7551" t="s">
        <v>10369</v>
      </c>
      <c r="C7551" s="1">
        <v>44868</v>
      </c>
      <c r="D7551" s="1" t="s">
        <v>18</v>
      </c>
      <c r="E7551" s="2">
        <v>135</v>
      </c>
      <c r="F7551" s="2">
        <v>25.4</v>
      </c>
      <c r="G7551" s="2">
        <v>12.82</v>
      </c>
      <c r="H7551" s="2">
        <v>173.22</v>
      </c>
      <c r="I7551" t="s">
        <v>3036</v>
      </c>
      <c r="J7551" t="s">
        <v>52</v>
      </c>
      <c r="K7551">
        <v>90019</v>
      </c>
      <c r="L7551" t="s">
        <v>43</v>
      </c>
      <c r="M7551" t="s">
        <v>10264</v>
      </c>
      <c r="N7551" t="s">
        <v>12151</v>
      </c>
      <c r="O7551" t="s">
        <v>12166</v>
      </c>
      <c r="P7551" s="10">
        <f>E7551</f>
        <v>135</v>
      </c>
      <c r="R7551" s="17">
        <f>VLOOKUP(I7551,Counties!$A$1:$D$1787,3,0)</f>
        <v>9.5000000000000001E-2</v>
      </c>
      <c r="S7551" s="10">
        <f>P7551*R7551</f>
        <v>12.824999999999999</v>
      </c>
      <c r="T7551" s="17" t="str">
        <f>VLOOKUP(I7551,Counties!$A$1:$D$1787,4,0)</f>
        <v>Los Angeles</v>
      </c>
      <c r="U7551" s="10">
        <f>G7551</f>
        <v>12.82</v>
      </c>
      <c r="V7551" s="10">
        <f>S7551-U7551</f>
        <v>4.9999999999990052E-3</v>
      </c>
    </row>
    <row r="7552" spans="1:22" hidden="1" x14ac:dyDescent="0.25">
      <c r="A7552" t="s">
        <v>12153</v>
      </c>
      <c r="B7552" t="s">
        <v>10370</v>
      </c>
      <c r="C7552" s="1">
        <v>44881</v>
      </c>
      <c r="D7552" s="1" t="s">
        <v>54</v>
      </c>
      <c r="E7552" s="2">
        <v>-210</v>
      </c>
      <c r="F7552" s="2">
        <v>-25.76</v>
      </c>
      <c r="G7552" s="2">
        <v>-19.32</v>
      </c>
      <c r="H7552" s="2">
        <v>-255.08</v>
      </c>
      <c r="I7552" t="s">
        <v>3063</v>
      </c>
      <c r="J7552" t="s">
        <v>246</v>
      </c>
      <c r="K7552">
        <v>85310</v>
      </c>
      <c r="L7552" t="s">
        <v>43</v>
      </c>
      <c r="M7552" t="s">
        <v>10264</v>
      </c>
      <c r="N7552" t="s">
        <v>12151</v>
      </c>
      <c r="T7552"/>
    </row>
    <row r="7553" spans="1:22" x14ac:dyDescent="0.25">
      <c r="A7553" t="s">
        <v>12152</v>
      </c>
      <c r="B7553" t="s">
        <v>10371</v>
      </c>
      <c r="C7553" s="1">
        <v>44850</v>
      </c>
      <c r="D7553" s="1" t="s">
        <v>23</v>
      </c>
      <c r="E7553" s="2">
        <v>50</v>
      </c>
      <c r="F7553" s="2">
        <v>0</v>
      </c>
      <c r="G7553" s="2">
        <v>0</v>
      </c>
      <c r="H7553" s="2">
        <v>50</v>
      </c>
      <c r="I7553" t="s">
        <v>17</v>
      </c>
      <c r="J7553" t="s">
        <v>17</v>
      </c>
      <c r="K7553" t="s">
        <v>17</v>
      </c>
      <c r="L7553" t="s">
        <v>148</v>
      </c>
      <c r="M7553" t="s">
        <v>10264</v>
      </c>
      <c r="N7553" t="s">
        <v>12151</v>
      </c>
      <c r="O7553" t="s">
        <v>12164</v>
      </c>
      <c r="Q7553" s="10">
        <f>E7553</f>
        <v>50</v>
      </c>
      <c r="T7553"/>
    </row>
    <row r="7554" spans="1:22" hidden="1" x14ac:dyDescent="0.25">
      <c r="A7554" t="s">
        <v>12153</v>
      </c>
      <c r="B7554" t="s">
        <v>10372</v>
      </c>
      <c r="C7554" s="1">
        <v>44868</v>
      </c>
      <c r="D7554" s="1" t="s">
        <v>18</v>
      </c>
      <c r="E7554" s="2">
        <v>320</v>
      </c>
      <c r="F7554" s="2">
        <v>48.66</v>
      </c>
      <c r="G7554" s="2">
        <v>32.74</v>
      </c>
      <c r="H7554" s="2">
        <v>401.4</v>
      </c>
      <c r="I7554" t="s">
        <v>923</v>
      </c>
      <c r="J7554" t="s">
        <v>39</v>
      </c>
      <c r="K7554">
        <v>10024</v>
      </c>
      <c r="L7554" t="s">
        <v>43</v>
      </c>
      <c r="M7554" t="s">
        <v>10264</v>
      </c>
      <c r="N7554" t="s">
        <v>12151</v>
      </c>
      <c r="T7554"/>
    </row>
    <row r="7555" spans="1:22" x14ac:dyDescent="0.25">
      <c r="A7555" t="s">
        <v>12153</v>
      </c>
      <c r="B7555" t="s">
        <v>10373</v>
      </c>
      <c r="C7555" s="1">
        <v>44868</v>
      </c>
      <c r="D7555" s="1" t="s">
        <v>18</v>
      </c>
      <c r="E7555" s="2">
        <v>320</v>
      </c>
      <c r="F7555" s="2">
        <v>36.78</v>
      </c>
      <c r="G7555" s="2">
        <v>30.01</v>
      </c>
      <c r="H7555" s="2">
        <v>386.79</v>
      </c>
      <c r="I7555" t="s">
        <v>370</v>
      </c>
      <c r="J7555" t="s">
        <v>52</v>
      </c>
      <c r="K7555">
        <v>95129</v>
      </c>
      <c r="L7555" t="s">
        <v>43</v>
      </c>
      <c r="M7555" t="s">
        <v>10264</v>
      </c>
      <c r="N7555" t="s">
        <v>12151</v>
      </c>
      <c r="O7555" t="s">
        <v>12166</v>
      </c>
      <c r="P7555" s="10">
        <f>E7555</f>
        <v>320</v>
      </c>
      <c r="R7555" s="17">
        <f>VLOOKUP(I7555,Counties!$A$1:$D$1787,3,0)</f>
        <v>9.3799999999999994E-2</v>
      </c>
      <c r="S7555" s="10">
        <f>P7555*R7555</f>
        <v>30.015999999999998</v>
      </c>
      <c r="T7555" s="17" t="str">
        <f>VLOOKUP(I7555,Counties!$A$1:$D$1787,4,0)</f>
        <v>Santa Clara</v>
      </c>
      <c r="U7555" s="10">
        <f>G7555</f>
        <v>30.01</v>
      </c>
      <c r="V7555" s="10">
        <f>S7555-U7555</f>
        <v>5.9999999999966747E-3</v>
      </c>
    </row>
    <row r="7556" spans="1:22" hidden="1" x14ac:dyDescent="0.25">
      <c r="A7556" t="s">
        <v>12153</v>
      </c>
      <c r="B7556" t="s">
        <v>10374</v>
      </c>
      <c r="C7556" s="1">
        <v>44881</v>
      </c>
      <c r="D7556" s="1" t="s">
        <v>18</v>
      </c>
      <c r="E7556" s="2">
        <v>0</v>
      </c>
      <c r="F7556" s="2">
        <v>0</v>
      </c>
      <c r="G7556" s="2">
        <v>0</v>
      </c>
      <c r="H7556" s="2">
        <v>0</v>
      </c>
      <c r="I7556" t="s">
        <v>10375</v>
      </c>
      <c r="J7556" t="s">
        <v>56</v>
      </c>
      <c r="K7556">
        <v>44436</v>
      </c>
      <c r="L7556" t="s">
        <v>43</v>
      </c>
      <c r="M7556" t="s">
        <v>10264</v>
      </c>
      <c r="N7556" t="s">
        <v>12151</v>
      </c>
      <c r="T7556"/>
    </row>
    <row r="7557" spans="1:22" hidden="1" x14ac:dyDescent="0.25">
      <c r="A7557" t="s">
        <v>12153</v>
      </c>
      <c r="B7557" t="s">
        <v>10376</v>
      </c>
      <c r="C7557" s="1">
        <v>44868</v>
      </c>
      <c r="D7557" s="1" t="s">
        <v>18</v>
      </c>
      <c r="E7557" s="2">
        <v>369.99</v>
      </c>
      <c r="F7557" s="2">
        <v>48.66</v>
      </c>
      <c r="G7557" s="2">
        <v>29.3</v>
      </c>
      <c r="H7557" s="2">
        <v>447.95</v>
      </c>
      <c r="I7557" t="s">
        <v>296</v>
      </c>
      <c r="J7557" t="s">
        <v>88</v>
      </c>
      <c r="K7557">
        <v>15228</v>
      </c>
      <c r="L7557" t="s">
        <v>43</v>
      </c>
      <c r="M7557" t="s">
        <v>10264</v>
      </c>
      <c r="N7557" t="s">
        <v>12151</v>
      </c>
      <c r="T7557"/>
    </row>
    <row r="7558" spans="1:22" x14ac:dyDescent="0.25">
      <c r="A7558" t="s">
        <v>12154</v>
      </c>
      <c r="B7558" t="s">
        <v>10377</v>
      </c>
      <c r="C7558" s="1">
        <v>44909</v>
      </c>
      <c r="D7558" s="1" t="s">
        <v>18</v>
      </c>
      <c r="E7558" s="2">
        <v>295</v>
      </c>
      <c r="F7558" s="2">
        <v>34.31</v>
      </c>
      <c r="G7558" s="2">
        <v>25.82</v>
      </c>
      <c r="H7558" s="2">
        <v>355.13</v>
      </c>
      <c r="I7558" t="s">
        <v>515</v>
      </c>
      <c r="J7558" t="s">
        <v>52</v>
      </c>
      <c r="K7558">
        <v>94598</v>
      </c>
      <c r="L7558" t="s">
        <v>43</v>
      </c>
      <c r="M7558" t="s">
        <v>10264</v>
      </c>
      <c r="N7558" t="s">
        <v>12151</v>
      </c>
      <c r="O7558" t="s">
        <v>12166</v>
      </c>
      <c r="P7558" s="10">
        <f t="shared" ref="P7558:P7559" si="2316">E7558</f>
        <v>295</v>
      </c>
      <c r="R7558" s="17">
        <f>VLOOKUP(I7558,Counties!$A$1:$D$1787,3,0)</f>
        <v>8.7499999999999994E-2</v>
      </c>
      <c r="S7558" s="10">
        <f t="shared" ref="S7558:S7559" si="2317">P7558*R7558</f>
        <v>25.8125</v>
      </c>
      <c r="T7558" s="17" t="str">
        <f>VLOOKUP(I7558,Counties!$A$1:$D$1787,4,0)</f>
        <v>Contra Costa</v>
      </c>
      <c r="U7558" s="10">
        <f t="shared" ref="U7558:U7559" si="2318">G7558</f>
        <v>25.82</v>
      </c>
      <c r="V7558" s="10">
        <f t="shared" ref="V7558:V7559" si="2319">S7558-U7558</f>
        <v>-7.5000000000002842E-3</v>
      </c>
    </row>
    <row r="7559" spans="1:22" x14ac:dyDescent="0.25">
      <c r="A7559" t="s">
        <v>12153</v>
      </c>
      <c r="B7559" t="s">
        <v>10378</v>
      </c>
      <c r="C7559" s="1">
        <v>44868</v>
      </c>
      <c r="D7559" s="1" t="s">
        <v>18</v>
      </c>
      <c r="E7559" s="2">
        <v>320</v>
      </c>
      <c r="F7559" s="2">
        <v>36.78</v>
      </c>
      <c r="G7559" s="2">
        <v>28</v>
      </c>
      <c r="H7559" s="2">
        <v>384.78</v>
      </c>
      <c r="I7559" t="s">
        <v>1334</v>
      </c>
      <c r="J7559" t="s">
        <v>52</v>
      </c>
      <c r="K7559" t="s">
        <v>10379</v>
      </c>
      <c r="L7559" t="s">
        <v>43</v>
      </c>
      <c r="M7559" t="s">
        <v>10264</v>
      </c>
      <c r="N7559" t="s">
        <v>12151</v>
      </c>
      <c r="O7559" t="s">
        <v>12166</v>
      </c>
      <c r="P7559" s="10">
        <f t="shared" si="2316"/>
        <v>320</v>
      </c>
      <c r="R7559" s="17">
        <f>VLOOKUP(I7559,Counties!$A$1:$D$1787,3,0)</f>
        <v>8.7499999999999994E-2</v>
      </c>
      <c r="S7559" s="10">
        <f t="shared" si="2317"/>
        <v>28</v>
      </c>
      <c r="T7559" s="17" t="str">
        <f>VLOOKUP(I7559,Counties!$A$1:$D$1787,4,0)</f>
        <v>Riverside</v>
      </c>
      <c r="U7559" s="10">
        <f t="shared" si="2318"/>
        <v>28</v>
      </c>
      <c r="V7559" s="10">
        <f t="shared" si="2319"/>
        <v>0</v>
      </c>
    </row>
    <row r="7560" spans="1:22" hidden="1" x14ac:dyDescent="0.25">
      <c r="A7560" t="s">
        <v>12153</v>
      </c>
      <c r="B7560" t="s">
        <v>10380</v>
      </c>
      <c r="C7560" s="1">
        <v>44874</v>
      </c>
      <c r="D7560" s="1" t="s">
        <v>18</v>
      </c>
      <c r="E7560" s="2">
        <v>400</v>
      </c>
      <c r="F7560" s="2">
        <v>39.270000000000003</v>
      </c>
      <c r="G7560" s="2">
        <v>0.27</v>
      </c>
      <c r="H7560" s="2">
        <v>439.54</v>
      </c>
      <c r="I7560" t="s">
        <v>1813</v>
      </c>
      <c r="J7560" t="s">
        <v>277</v>
      </c>
      <c r="K7560">
        <v>80537</v>
      </c>
      <c r="L7560" t="s">
        <v>43</v>
      </c>
      <c r="M7560" t="s">
        <v>10264</v>
      </c>
      <c r="N7560" t="s">
        <v>12151</v>
      </c>
      <c r="T7560"/>
    </row>
    <row r="7561" spans="1:22" hidden="1" x14ac:dyDescent="0.25">
      <c r="A7561" t="s">
        <v>12153</v>
      </c>
      <c r="B7561" t="s">
        <v>10381</v>
      </c>
      <c r="C7561" s="1">
        <v>44868</v>
      </c>
      <c r="D7561" s="1" t="s">
        <v>18</v>
      </c>
      <c r="E7561" s="2">
        <v>320</v>
      </c>
      <c r="F7561" s="2">
        <v>48.66</v>
      </c>
      <c r="G7561" s="2">
        <v>25.82</v>
      </c>
      <c r="H7561" s="2">
        <v>394.48</v>
      </c>
      <c r="I7561" t="s">
        <v>296</v>
      </c>
      <c r="J7561" t="s">
        <v>88</v>
      </c>
      <c r="K7561">
        <v>15216</v>
      </c>
      <c r="L7561" t="s">
        <v>43</v>
      </c>
      <c r="M7561" t="s">
        <v>10264</v>
      </c>
      <c r="N7561" t="s">
        <v>12151</v>
      </c>
      <c r="T7561"/>
    </row>
    <row r="7562" spans="1:22" x14ac:dyDescent="0.25">
      <c r="A7562" t="s">
        <v>12153</v>
      </c>
      <c r="B7562" t="s">
        <v>10382</v>
      </c>
      <c r="C7562" s="1">
        <v>44868</v>
      </c>
      <c r="D7562" s="1" t="s">
        <v>18</v>
      </c>
      <c r="E7562" s="2">
        <v>320</v>
      </c>
      <c r="F7562" s="2">
        <v>36.78</v>
      </c>
      <c r="G7562" s="2">
        <v>26.41</v>
      </c>
      <c r="H7562" s="2">
        <v>383.19</v>
      </c>
      <c r="I7562" t="s">
        <v>10383</v>
      </c>
      <c r="J7562" t="s">
        <v>52</v>
      </c>
      <c r="K7562">
        <v>96130</v>
      </c>
      <c r="L7562" t="s">
        <v>43</v>
      </c>
      <c r="M7562" t="s">
        <v>10264</v>
      </c>
      <c r="N7562" t="s">
        <v>12151</v>
      </c>
      <c r="O7562" t="s">
        <v>12166</v>
      </c>
      <c r="P7562" s="10">
        <f>E7562</f>
        <v>320</v>
      </c>
      <c r="R7562" s="17">
        <f>VLOOKUP(I7562,Counties!$A$1:$D$1787,3,0)</f>
        <v>7.2499999999999995E-2</v>
      </c>
      <c r="S7562" s="10">
        <f>P7562*R7562</f>
        <v>23.2</v>
      </c>
      <c r="T7562" s="17" t="str">
        <f>VLOOKUP(I7562,Counties!$A$1:$D$1787,4,0)</f>
        <v>Lassen</v>
      </c>
      <c r="U7562" s="10">
        <f>G7562</f>
        <v>26.41</v>
      </c>
      <c r="V7562" s="10">
        <f>S7562-U7562</f>
        <v>-3.2100000000000009</v>
      </c>
    </row>
    <row r="7563" spans="1:22" hidden="1" x14ac:dyDescent="0.25">
      <c r="A7563" t="s">
        <v>12153</v>
      </c>
      <c r="B7563" t="s">
        <v>10384</v>
      </c>
      <c r="C7563" s="1">
        <v>44868</v>
      </c>
      <c r="D7563" s="1" t="s">
        <v>18</v>
      </c>
      <c r="E7563" s="2">
        <v>320</v>
      </c>
      <c r="F7563" s="2">
        <v>48.66</v>
      </c>
      <c r="G7563" s="2">
        <v>25.82</v>
      </c>
      <c r="H7563" s="2">
        <v>394.48</v>
      </c>
      <c r="I7563" t="s">
        <v>2160</v>
      </c>
      <c r="J7563" t="s">
        <v>71</v>
      </c>
      <c r="K7563">
        <v>33881</v>
      </c>
      <c r="L7563" t="s">
        <v>43</v>
      </c>
      <c r="M7563" t="s">
        <v>10264</v>
      </c>
      <c r="N7563" t="s">
        <v>12151</v>
      </c>
      <c r="T7563"/>
    </row>
    <row r="7564" spans="1:22" hidden="1" x14ac:dyDescent="0.25">
      <c r="A7564" t="s">
        <v>12153</v>
      </c>
      <c r="B7564" t="s">
        <v>10385</v>
      </c>
      <c r="C7564" s="1">
        <v>44868</v>
      </c>
      <c r="D7564" s="1" t="s">
        <v>18</v>
      </c>
      <c r="E7564" s="2">
        <v>320</v>
      </c>
      <c r="F7564" s="2">
        <v>48.66</v>
      </c>
      <c r="G7564" s="2">
        <v>29.5</v>
      </c>
      <c r="H7564" s="2">
        <v>398.16</v>
      </c>
      <c r="I7564" t="s">
        <v>559</v>
      </c>
      <c r="J7564" t="s">
        <v>39</v>
      </c>
      <c r="K7564">
        <v>14609</v>
      </c>
      <c r="L7564" t="s">
        <v>43</v>
      </c>
      <c r="M7564" t="s">
        <v>10264</v>
      </c>
      <c r="N7564" t="s">
        <v>12151</v>
      </c>
      <c r="T7564"/>
    </row>
    <row r="7565" spans="1:22" hidden="1" x14ac:dyDescent="0.25">
      <c r="A7565" t="s">
        <v>12154</v>
      </c>
      <c r="B7565" t="s">
        <v>10386</v>
      </c>
      <c r="C7565" s="1">
        <v>44897</v>
      </c>
      <c r="D7565" s="1" t="s">
        <v>18</v>
      </c>
      <c r="E7565" s="2">
        <v>125</v>
      </c>
      <c r="F7565" s="2">
        <v>25.1</v>
      </c>
      <c r="G7565" s="2">
        <v>10.89</v>
      </c>
      <c r="H7565" s="2">
        <v>160.99</v>
      </c>
      <c r="I7565" t="s">
        <v>19</v>
      </c>
      <c r="J7565" t="s">
        <v>20</v>
      </c>
      <c r="K7565">
        <v>27614</v>
      </c>
      <c r="L7565" t="s">
        <v>21</v>
      </c>
      <c r="M7565" t="s">
        <v>10264</v>
      </c>
      <c r="N7565" t="s">
        <v>12151</v>
      </c>
      <c r="T7565"/>
    </row>
    <row r="7566" spans="1:22" hidden="1" x14ac:dyDescent="0.25">
      <c r="A7566" t="s">
        <v>12154</v>
      </c>
      <c r="B7566" t="s">
        <v>10387</v>
      </c>
      <c r="C7566" s="1">
        <v>44897</v>
      </c>
      <c r="D7566" s="1" t="s">
        <v>18</v>
      </c>
      <c r="E7566" s="2">
        <v>150</v>
      </c>
      <c r="F7566" s="2">
        <v>29.86</v>
      </c>
      <c r="G7566" s="2">
        <v>10.79</v>
      </c>
      <c r="H7566" s="2">
        <v>190.65</v>
      </c>
      <c r="I7566" t="s">
        <v>10329</v>
      </c>
      <c r="J7566" t="s">
        <v>88</v>
      </c>
      <c r="K7566">
        <v>17360</v>
      </c>
      <c r="L7566" t="s">
        <v>43</v>
      </c>
      <c r="M7566" t="s">
        <v>10264</v>
      </c>
      <c r="N7566" t="s">
        <v>12151</v>
      </c>
      <c r="T7566"/>
    </row>
    <row r="7567" spans="1:22" hidden="1" x14ac:dyDescent="0.25">
      <c r="A7567" t="s">
        <v>12154</v>
      </c>
      <c r="B7567" t="s">
        <v>10388</v>
      </c>
      <c r="C7567" s="1">
        <v>44903</v>
      </c>
      <c r="D7567" s="1" t="s">
        <v>18</v>
      </c>
      <c r="E7567" s="2">
        <v>445</v>
      </c>
      <c r="F7567" s="2">
        <v>48.66</v>
      </c>
      <c r="G7567" s="2">
        <v>26.69</v>
      </c>
      <c r="H7567" s="2">
        <v>520.35</v>
      </c>
      <c r="I7567" t="s">
        <v>1158</v>
      </c>
      <c r="J7567" t="s">
        <v>30</v>
      </c>
      <c r="K7567">
        <v>23518</v>
      </c>
      <c r="L7567" t="s">
        <v>21</v>
      </c>
      <c r="M7567" t="s">
        <v>10264</v>
      </c>
      <c r="N7567" t="s">
        <v>12151</v>
      </c>
      <c r="T7567"/>
    </row>
    <row r="7568" spans="1:22" hidden="1" x14ac:dyDescent="0.25">
      <c r="A7568" t="s">
        <v>12154</v>
      </c>
      <c r="B7568" t="s">
        <v>10389</v>
      </c>
      <c r="C7568" s="1">
        <v>44907</v>
      </c>
      <c r="D7568" s="1" t="s">
        <v>18</v>
      </c>
      <c r="E7568" s="2">
        <v>404</v>
      </c>
      <c r="F7568" s="2">
        <v>48.66</v>
      </c>
      <c r="G7568" s="2">
        <v>27.16</v>
      </c>
      <c r="H7568" s="2">
        <v>479.82</v>
      </c>
      <c r="I7568" t="s">
        <v>10390</v>
      </c>
      <c r="J7568" t="s">
        <v>88</v>
      </c>
      <c r="K7568">
        <v>15474</v>
      </c>
      <c r="L7568" t="s">
        <v>43</v>
      </c>
      <c r="M7568" t="s">
        <v>10264</v>
      </c>
      <c r="N7568" t="s">
        <v>12151</v>
      </c>
      <c r="T7568"/>
    </row>
    <row r="7569" spans="1:22" hidden="1" x14ac:dyDescent="0.25">
      <c r="A7569" t="s">
        <v>12153</v>
      </c>
      <c r="B7569" t="s">
        <v>10391</v>
      </c>
      <c r="C7569" s="1">
        <v>44868</v>
      </c>
      <c r="D7569" s="1" t="s">
        <v>18</v>
      </c>
      <c r="E7569" s="2">
        <v>320</v>
      </c>
      <c r="F7569" s="2">
        <v>48.66</v>
      </c>
      <c r="G7569" s="2">
        <v>27.65</v>
      </c>
      <c r="H7569" s="2">
        <v>396.31</v>
      </c>
      <c r="I7569" t="s">
        <v>10375</v>
      </c>
      <c r="J7569" t="s">
        <v>56</v>
      </c>
      <c r="K7569">
        <v>44436</v>
      </c>
      <c r="L7569" t="s">
        <v>21</v>
      </c>
      <c r="M7569" t="s">
        <v>10264</v>
      </c>
      <c r="N7569" t="s">
        <v>12151</v>
      </c>
      <c r="T7569"/>
    </row>
    <row r="7570" spans="1:22" hidden="1" x14ac:dyDescent="0.25">
      <c r="A7570" t="s">
        <v>12153</v>
      </c>
      <c r="B7570" t="s">
        <v>10392</v>
      </c>
      <c r="C7570" s="1">
        <v>44868</v>
      </c>
      <c r="D7570" s="1" t="s">
        <v>18</v>
      </c>
      <c r="E7570" s="2">
        <v>244.51</v>
      </c>
      <c r="F7570" s="2">
        <v>46.63</v>
      </c>
      <c r="G7570" s="2">
        <v>17.47</v>
      </c>
      <c r="H7570" s="2">
        <v>308.61</v>
      </c>
      <c r="I7570" t="s">
        <v>10393</v>
      </c>
      <c r="J7570" t="s">
        <v>88</v>
      </c>
      <c r="K7570">
        <v>16101</v>
      </c>
      <c r="L7570" t="s">
        <v>43</v>
      </c>
      <c r="M7570" t="s">
        <v>10264</v>
      </c>
      <c r="N7570" t="s">
        <v>12151</v>
      </c>
      <c r="T7570"/>
    </row>
    <row r="7571" spans="1:22" hidden="1" x14ac:dyDescent="0.25">
      <c r="A7571" t="s">
        <v>12153</v>
      </c>
      <c r="B7571" t="s">
        <v>10394</v>
      </c>
      <c r="C7571" s="1">
        <v>44868</v>
      </c>
      <c r="D7571" s="1" t="s">
        <v>18</v>
      </c>
      <c r="E7571" s="2">
        <v>320</v>
      </c>
      <c r="F7571" s="2">
        <v>48.66</v>
      </c>
      <c r="G7571" s="2">
        <v>23.04</v>
      </c>
      <c r="H7571" s="2">
        <v>391.7</v>
      </c>
      <c r="I7571" t="s">
        <v>5082</v>
      </c>
      <c r="J7571" t="s">
        <v>203</v>
      </c>
      <c r="K7571">
        <v>60093</v>
      </c>
      <c r="L7571" t="s">
        <v>21</v>
      </c>
      <c r="M7571" t="s">
        <v>10264</v>
      </c>
      <c r="N7571" t="s">
        <v>12151</v>
      </c>
      <c r="T7571"/>
    </row>
    <row r="7572" spans="1:22" hidden="1" x14ac:dyDescent="0.25">
      <c r="A7572" t="s">
        <v>12153</v>
      </c>
      <c r="B7572" t="s">
        <v>10395</v>
      </c>
      <c r="C7572" s="1">
        <v>44868</v>
      </c>
      <c r="D7572" s="1" t="s">
        <v>18</v>
      </c>
      <c r="E7572" s="2">
        <v>160</v>
      </c>
      <c r="F7572" s="2">
        <v>29.86</v>
      </c>
      <c r="G7572" s="2">
        <v>13.83</v>
      </c>
      <c r="H7572" s="2">
        <v>203.69</v>
      </c>
      <c r="I7572" t="s">
        <v>3458</v>
      </c>
      <c r="J7572" t="s">
        <v>42</v>
      </c>
      <c r="K7572">
        <v>21037</v>
      </c>
      <c r="L7572" t="s">
        <v>43</v>
      </c>
      <c r="M7572" t="s">
        <v>10264</v>
      </c>
      <c r="N7572" t="s">
        <v>12151</v>
      </c>
      <c r="T7572"/>
    </row>
    <row r="7573" spans="1:22" x14ac:dyDescent="0.25">
      <c r="A7573" t="s">
        <v>12153</v>
      </c>
      <c r="B7573" t="s">
        <v>10396</v>
      </c>
      <c r="C7573" s="1">
        <v>44868</v>
      </c>
      <c r="D7573" s="1" t="s">
        <v>18</v>
      </c>
      <c r="E7573" s="2">
        <v>160</v>
      </c>
      <c r="F7573" s="2">
        <v>28.55</v>
      </c>
      <c r="G7573" s="2">
        <v>14</v>
      </c>
      <c r="H7573" s="2">
        <v>202.55</v>
      </c>
      <c r="I7573" t="s">
        <v>116</v>
      </c>
      <c r="J7573" t="s">
        <v>52</v>
      </c>
      <c r="K7573">
        <v>94513</v>
      </c>
      <c r="L7573" t="s">
        <v>43</v>
      </c>
      <c r="M7573" t="s">
        <v>10264</v>
      </c>
      <c r="N7573" t="s">
        <v>12151</v>
      </c>
      <c r="O7573" t="s">
        <v>12166</v>
      </c>
      <c r="P7573" s="10">
        <f t="shared" ref="P7573:P7574" si="2320">E7573</f>
        <v>160</v>
      </c>
      <c r="R7573" s="17">
        <f>VLOOKUP(I7573,Counties!$A$1:$D$1787,3,0)</f>
        <v>8.7499999999999994E-2</v>
      </c>
      <c r="S7573" s="10">
        <f t="shared" ref="S7573:S7574" si="2321">P7573*R7573</f>
        <v>14</v>
      </c>
      <c r="T7573" s="17" t="str">
        <f>VLOOKUP(I7573,Counties!$A$1:$D$1787,4,0)</f>
        <v>Contra Costa</v>
      </c>
      <c r="U7573" s="10">
        <f t="shared" ref="U7573:U7574" si="2322">G7573</f>
        <v>14</v>
      </c>
      <c r="V7573" s="10">
        <f t="shared" ref="V7573:V7574" si="2323">S7573-U7573</f>
        <v>0</v>
      </c>
    </row>
    <row r="7574" spans="1:22" x14ac:dyDescent="0.25">
      <c r="A7574" t="s">
        <v>12153</v>
      </c>
      <c r="B7574" t="s">
        <v>10397</v>
      </c>
      <c r="C7574" s="1">
        <v>44868</v>
      </c>
      <c r="D7574" s="1" t="s">
        <v>18</v>
      </c>
      <c r="E7574" s="2">
        <v>320</v>
      </c>
      <c r="F7574" s="2">
        <v>36.78</v>
      </c>
      <c r="G7574" s="2">
        <v>24.8</v>
      </c>
      <c r="H7574" s="2">
        <v>381.58</v>
      </c>
      <c r="I7574" t="s">
        <v>3236</v>
      </c>
      <c r="J7574" t="s">
        <v>52</v>
      </c>
      <c r="K7574">
        <v>92807</v>
      </c>
      <c r="L7574" t="s">
        <v>43</v>
      </c>
      <c r="M7574" t="s">
        <v>10264</v>
      </c>
      <c r="N7574" t="s">
        <v>12151</v>
      </c>
      <c r="O7574" t="s">
        <v>12166</v>
      </c>
      <c r="P7574" s="10">
        <f t="shared" si="2320"/>
        <v>320</v>
      </c>
      <c r="R7574" s="17">
        <f>VLOOKUP(I7574,Counties!$A$1:$D$1787,3,0)</f>
        <v>7.7499999999999999E-2</v>
      </c>
      <c r="S7574" s="10">
        <f t="shared" si="2321"/>
        <v>24.8</v>
      </c>
      <c r="T7574" s="17" t="str">
        <f>VLOOKUP(I7574,Counties!$A$1:$D$1787,4,0)</f>
        <v>Orange</v>
      </c>
      <c r="U7574" s="10">
        <f t="shared" si="2322"/>
        <v>24.8</v>
      </c>
      <c r="V7574" s="10">
        <f t="shared" si="2323"/>
        <v>0</v>
      </c>
    </row>
    <row r="7575" spans="1:22" hidden="1" x14ac:dyDescent="0.25">
      <c r="A7575" t="s">
        <v>12153</v>
      </c>
      <c r="B7575" t="s">
        <v>10398</v>
      </c>
      <c r="C7575" s="1">
        <v>44868</v>
      </c>
      <c r="D7575" s="1" t="s">
        <v>18</v>
      </c>
      <c r="E7575" s="2">
        <v>160</v>
      </c>
      <c r="F7575" s="2">
        <v>29.86</v>
      </c>
      <c r="G7575" s="2">
        <v>16.39</v>
      </c>
      <c r="H7575" s="2">
        <v>206.25</v>
      </c>
      <c r="I7575" t="s">
        <v>250</v>
      </c>
      <c r="J7575" t="s">
        <v>39</v>
      </c>
      <c r="K7575">
        <v>11747</v>
      </c>
      <c r="L7575" t="s">
        <v>43</v>
      </c>
      <c r="M7575" t="s">
        <v>10264</v>
      </c>
      <c r="N7575" t="s">
        <v>12151</v>
      </c>
      <c r="T7575"/>
    </row>
    <row r="7576" spans="1:22" hidden="1" x14ac:dyDescent="0.25">
      <c r="A7576" t="s">
        <v>12153</v>
      </c>
      <c r="B7576" t="s">
        <v>10399</v>
      </c>
      <c r="C7576" s="1">
        <v>44868</v>
      </c>
      <c r="D7576" s="1" t="s">
        <v>18</v>
      </c>
      <c r="E7576" s="2">
        <v>164.75</v>
      </c>
      <c r="F7576" s="2">
        <v>29.86</v>
      </c>
      <c r="G7576" s="2">
        <v>12.91</v>
      </c>
      <c r="H7576" s="2">
        <v>207.52</v>
      </c>
      <c r="I7576" t="s">
        <v>10400</v>
      </c>
      <c r="J7576" t="s">
        <v>78</v>
      </c>
      <c r="K7576">
        <v>8753</v>
      </c>
      <c r="L7576" t="s">
        <v>21</v>
      </c>
      <c r="M7576" t="s">
        <v>10264</v>
      </c>
      <c r="N7576" t="s">
        <v>12151</v>
      </c>
      <c r="T7576"/>
    </row>
    <row r="7577" spans="1:22" hidden="1" x14ac:dyDescent="0.25">
      <c r="A7577" t="s">
        <v>12153</v>
      </c>
      <c r="B7577" t="s">
        <v>10401</v>
      </c>
      <c r="C7577" s="1">
        <v>44888</v>
      </c>
      <c r="D7577" s="1" t="s">
        <v>18</v>
      </c>
      <c r="E7577" s="2">
        <v>309.3</v>
      </c>
      <c r="F7577" s="2">
        <v>39.270000000000003</v>
      </c>
      <c r="G7577" s="2">
        <v>0.27</v>
      </c>
      <c r="H7577" s="2">
        <v>348.84</v>
      </c>
      <c r="I7577" t="s">
        <v>1106</v>
      </c>
      <c r="J7577" t="s">
        <v>277</v>
      </c>
      <c r="K7577">
        <v>80904</v>
      </c>
      <c r="L7577" t="s">
        <v>43</v>
      </c>
      <c r="M7577" t="s">
        <v>10264</v>
      </c>
      <c r="N7577" t="s">
        <v>12151</v>
      </c>
      <c r="T7577"/>
    </row>
    <row r="7578" spans="1:22" hidden="1" x14ac:dyDescent="0.25">
      <c r="A7578" t="s">
        <v>12153</v>
      </c>
      <c r="B7578" t="s">
        <v>10402</v>
      </c>
      <c r="C7578" s="1">
        <v>44868</v>
      </c>
      <c r="D7578" s="1" t="s">
        <v>18</v>
      </c>
      <c r="E7578" s="2">
        <v>320</v>
      </c>
      <c r="F7578" s="2">
        <v>48.66</v>
      </c>
      <c r="G7578" s="2">
        <v>26.74</v>
      </c>
      <c r="H7578" s="2">
        <v>395.4</v>
      </c>
      <c r="I7578" t="s">
        <v>97</v>
      </c>
      <c r="J7578" t="s">
        <v>20</v>
      </c>
      <c r="K7578">
        <v>28278</v>
      </c>
      <c r="L7578" t="s">
        <v>21</v>
      </c>
      <c r="M7578" t="s">
        <v>10264</v>
      </c>
      <c r="N7578" t="s">
        <v>12151</v>
      </c>
      <c r="T7578"/>
    </row>
    <row r="7579" spans="1:22" hidden="1" x14ac:dyDescent="0.25">
      <c r="A7579" t="s">
        <v>12153</v>
      </c>
      <c r="B7579" t="s">
        <v>10403</v>
      </c>
      <c r="C7579" s="1">
        <v>44868</v>
      </c>
      <c r="D7579" s="1" t="s">
        <v>18</v>
      </c>
      <c r="E7579" s="2">
        <v>320</v>
      </c>
      <c r="F7579" s="2">
        <v>48.66</v>
      </c>
      <c r="G7579" s="2">
        <v>23.96</v>
      </c>
      <c r="H7579" s="2">
        <v>392.62</v>
      </c>
      <c r="I7579" t="s">
        <v>521</v>
      </c>
      <c r="J7579" t="s">
        <v>71</v>
      </c>
      <c r="K7579">
        <v>32082</v>
      </c>
      <c r="L7579" t="s">
        <v>43</v>
      </c>
      <c r="M7579" t="s">
        <v>10264</v>
      </c>
      <c r="N7579" t="s">
        <v>12151</v>
      </c>
      <c r="T7579"/>
    </row>
    <row r="7580" spans="1:22" hidden="1" x14ac:dyDescent="0.25">
      <c r="A7580" t="s">
        <v>12153</v>
      </c>
      <c r="B7580" t="s">
        <v>10404</v>
      </c>
      <c r="C7580" s="1">
        <v>44868</v>
      </c>
      <c r="D7580" s="1" t="s">
        <v>18</v>
      </c>
      <c r="E7580" s="2">
        <v>160</v>
      </c>
      <c r="F7580" s="2">
        <v>29.86</v>
      </c>
      <c r="G7580" s="2">
        <v>11.39</v>
      </c>
      <c r="H7580" s="2">
        <v>201.25</v>
      </c>
      <c r="I7580" t="s">
        <v>10405</v>
      </c>
      <c r="J7580" t="s">
        <v>88</v>
      </c>
      <c r="K7580">
        <v>16105</v>
      </c>
      <c r="L7580" t="s">
        <v>43</v>
      </c>
      <c r="M7580" t="s">
        <v>10264</v>
      </c>
      <c r="N7580" t="s">
        <v>12151</v>
      </c>
      <c r="T7580"/>
    </row>
    <row r="7581" spans="1:22" x14ac:dyDescent="0.25">
      <c r="A7581" t="s">
        <v>12153</v>
      </c>
      <c r="B7581" t="s">
        <v>10406</v>
      </c>
      <c r="C7581" s="1">
        <v>44868</v>
      </c>
      <c r="D7581" s="1" t="s">
        <v>18</v>
      </c>
      <c r="E7581" s="2">
        <v>320</v>
      </c>
      <c r="F7581" s="2">
        <v>36.78</v>
      </c>
      <c r="G7581" s="2">
        <v>30.4</v>
      </c>
      <c r="H7581" s="2">
        <v>387.18</v>
      </c>
      <c r="I7581" t="s">
        <v>3036</v>
      </c>
      <c r="J7581" t="s">
        <v>52</v>
      </c>
      <c r="K7581">
        <v>90018</v>
      </c>
      <c r="L7581" t="s">
        <v>43</v>
      </c>
      <c r="M7581" t="s">
        <v>10264</v>
      </c>
      <c r="N7581" t="s">
        <v>12151</v>
      </c>
      <c r="O7581" t="s">
        <v>12166</v>
      </c>
      <c r="P7581" s="10">
        <f>E7581</f>
        <v>320</v>
      </c>
      <c r="R7581" s="17">
        <f>VLOOKUP(I7581,Counties!$A$1:$D$1787,3,0)</f>
        <v>9.5000000000000001E-2</v>
      </c>
      <c r="S7581" s="10">
        <f>P7581*R7581</f>
        <v>30.4</v>
      </c>
      <c r="T7581" s="17" t="str">
        <f>VLOOKUP(I7581,Counties!$A$1:$D$1787,4,0)</f>
        <v>Los Angeles</v>
      </c>
      <c r="U7581" s="10">
        <f>G7581</f>
        <v>30.4</v>
      </c>
      <c r="V7581" s="10">
        <f>S7581-U7581</f>
        <v>0</v>
      </c>
    </row>
    <row r="7582" spans="1:22" hidden="1" x14ac:dyDescent="0.25">
      <c r="A7582" t="s">
        <v>12153</v>
      </c>
      <c r="B7582" t="s">
        <v>10407</v>
      </c>
      <c r="C7582" s="1">
        <v>44868</v>
      </c>
      <c r="D7582" s="1" t="s">
        <v>18</v>
      </c>
      <c r="E7582" s="2">
        <v>320</v>
      </c>
      <c r="F7582" s="2">
        <v>43.23</v>
      </c>
      <c r="G7582" s="2">
        <v>17.61</v>
      </c>
      <c r="H7582" s="2">
        <v>380.84</v>
      </c>
      <c r="I7582" t="s">
        <v>10108</v>
      </c>
      <c r="J7582" t="s">
        <v>753</v>
      </c>
      <c r="K7582">
        <v>74003</v>
      </c>
      <c r="L7582" t="s">
        <v>43</v>
      </c>
      <c r="M7582" t="s">
        <v>10264</v>
      </c>
      <c r="N7582" t="s">
        <v>12151</v>
      </c>
      <c r="T7582"/>
    </row>
    <row r="7583" spans="1:22" x14ac:dyDescent="0.25">
      <c r="A7583" t="s">
        <v>12153</v>
      </c>
      <c r="B7583" t="s">
        <v>10408</v>
      </c>
      <c r="C7583" s="1">
        <v>44868</v>
      </c>
      <c r="D7583" s="1" t="s">
        <v>18</v>
      </c>
      <c r="E7583" s="2">
        <v>320</v>
      </c>
      <c r="F7583" s="2">
        <v>48.66</v>
      </c>
      <c r="G7583" s="2">
        <v>25.82</v>
      </c>
      <c r="H7583" s="2">
        <v>394.48</v>
      </c>
      <c r="I7583" t="s">
        <v>6062</v>
      </c>
      <c r="J7583" t="s">
        <v>71</v>
      </c>
      <c r="K7583">
        <v>33716</v>
      </c>
      <c r="L7583" t="s">
        <v>148</v>
      </c>
      <c r="M7583" t="s">
        <v>10264</v>
      </c>
      <c r="N7583" t="s">
        <v>12151</v>
      </c>
      <c r="O7583" t="s">
        <v>12166</v>
      </c>
      <c r="P7583" s="10">
        <f t="shared" ref="P7583:P7584" si="2324">E7583</f>
        <v>320</v>
      </c>
      <c r="R7583" s="12">
        <v>7.7499999999999999E-2</v>
      </c>
      <c r="S7583" s="10">
        <f>P7583*R7583</f>
        <v>24.8</v>
      </c>
      <c r="T7583" t="s">
        <v>822</v>
      </c>
      <c r="U7583" s="10">
        <f t="shared" ref="U7583:U7584" si="2325">G7583</f>
        <v>25.82</v>
      </c>
      <c r="V7583" s="10">
        <f t="shared" ref="V7583:V7584" si="2326">S7583-U7583</f>
        <v>-1.0199999999999996</v>
      </c>
    </row>
    <row r="7584" spans="1:22" x14ac:dyDescent="0.25">
      <c r="A7584" t="s">
        <v>12153</v>
      </c>
      <c r="B7584" t="s">
        <v>10409</v>
      </c>
      <c r="C7584" s="1">
        <v>44876</v>
      </c>
      <c r="D7584" s="1" t="s">
        <v>18</v>
      </c>
      <c r="E7584" s="2">
        <v>370</v>
      </c>
      <c r="F7584" s="2">
        <v>36.78</v>
      </c>
      <c r="G7584" s="2">
        <v>28.67</v>
      </c>
      <c r="H7584" s="2">
        <v>435.45</v>
      </c>
      <c r="I7584" t="s">
        <v>189</v>
      </c>
      <c r="J7584" t="s">
        <v>52</v>
      </c>
      <c r="K7584">
        <v>92260</v>
      </c>
      <c r="L7584" t="s">
        <v>43</v>
      </c>
      <c r="M7584" t="s">
        <v>10264</v>
      </c>
      <c r="N7584" t="s">
        <v>12151</v>
      </c>
      <c r="O7584" t="s">
        <v>12166</v>
      </c>
      <c r="P7584" s="10">
        <f t="shared" si="2324"/>
        <v>370</v>
      </c>
      <c r="R7584" s="17">
        <f>VLOOKUP(I7584,Counties!$A$1:$D$1787,3,0)</f>
        <v>7.7499999999999999E-2</v>
      </c>
      <c r="S7584" s="10">
        <f>P7584*R7584</f>
        <v>28.675000000000001</v>
      </c>
      <c r="T7584" s="17" t="str">
        <f>VLOOKUP(I7584,Counties!$A$1:$D$1787,4,0)</f>
        <v>Riverside</v>
      </c>
      <c r="U7584" s="10">
        <f t="shared" si="2325"/>
        <v>28.67</v>
      </c>
      <c r="V7584" s="10">
        <f t="shared" si="2326"/>
        <v>4.9999999999990052E-3</v>
      </c>
    </row>
    <row r="7585" spans="1:22" hidden="1" x14ac:dyDescent="0.25">
      <c r="A7585" t="s">
        <v>12154</v>
      </c>
      <c r="B7585" t="s">
        <v>10410</v>
      </c>
      <c r="C7585" s="1">
        <v>44904</v>
      </c>
      <c r="D7585" s="1" t="s">
        <v>18</v>
      </c>
      <c r="E7585" s="2">
        <v>258.8</v>
      </c>
      <c r="F7585" s="2">
        <v>27.93</v>
      </c>
      <c r="G7585" s="2">
        <v>22.26</v>
      </c>
      <c r="H7585" s="2">
        <v>308.99</v>
      </c>
      <c r="I7585" t="s">
        <v>969</v>
      </c>
      <c r="J7585" t="s">
        <v>246</v>
      </c>
      <c r="K7585">
        <v>85018</v>
      </c>
      <c r="L7585" t="s">
        <v>21</v>
      </c>
      <c r="M7585" t="s">
        <v>10264</v>
      </c>
      <c r="N7585" t="s">
        <v>12151</v>
      </c>
      <c r="T7585"/>
    </row>
    <row r="7586" spans="1:22" hidden="1" x14ac:dyDescent="0.25">
      <c r="A7586" t="s">
        <v>12153</v>
      </c>
      <c r="B7586" t="s">
        <v>10411</v>
      </c>
      <c r="C7586" s="1">
        <v>44868</v>
      </c>
      <c r="D7586" s="1" t="s">
        <v>18</v>
      </c>
      <c r="E7586" s="2">
        <v>160</v>
      </c>
      <c r="F7586" s="2">
        <v>25.76</v>
      </c>
      <c r="G7586" s="2">
        <v>5.66</v>
      </c>
      <c r="H7586" s="2">
        <v>191.42</v>
      </c>
      <c r="I7586" t="s">
        <v>10292</v>
      </c>
      <c r="J7586" t="s">
        <v>277</v>
      </c>
      <c r="K7586">
        <v>80421</v>
      </c>
      <c r="L7586" t="s">
        <v>43</v>
      </c>
      <c r="M7586" t="s">
        <v>10264</v>
      </c>
      <c r="N7586" t="s">
        <v>12151</v>
      </c>
      <c r="T7586"/>
    </row>
    <row r="7587" spans="1:22" x14ac:dyDescent="0.25">
      <c r="A7587" t="s">
        <v>12153</v>
      </c>
      <c r="B7587" t="s">
        <v>10412</v>
      </c>
      <c r="C7587" s="1">
        <v>44868</v>
      </c>
      <c r="D7587" s="1" t="s">
        <v>18</v>
      </c>
      <c r="E7587" s="2">
        <v>160</v>
      </c>
      <c r="F7587" s="2">
        <v>29.86</v>
      </c>
      <c r="G7587" s="2">
        <v>11.6</v>
      </c>
      <c r="H7587" s="2">
        <v>201.46</v>
      </c>
      <c r="I7587" t="s">
        <v>10413</v>
      </c>
      <c r="J7587" t="s">
        <v>906</v>
      </c>
      <c r="K7587">
        <v>84414</v>
      </c>
      <c r="L7587" t="s">
        <v>75</v>
      </c>
      <c r="M7587" t="s">
        <v>10264</v>
      </c>
      <c r="N7587" t="s">
        <v>12151</v>
      </c>
      <c r="O7587" t="s">
        <v>12166</v>
      </c>
      <c r="P7587" s="10">
        <f>E7587</f>
        <v>160</v>
      </c>
      <c r="R7587" s="12">
        <v>7.7499999999999999E-2</v>
      </c>
      <c r="S7587" s="10">
        <f>P7587*R7587</f>
        <v>12.4</v>
      </c>
      <c r="T7587" t="s">
        <v>822</v>
      </c>
      <c r="U7587" s="10">
        <f>G7587</f>
        <v>11.6</v>
      </c>
      <c r="V7587" s="10">
        <f>S7587-U7587</f>
        <v>0.80000000000000071</v>
      </c>
    </row>
    <row r="7588" spans="1:22" hidden="1" x14ac:dyDescent="0.25">
      <c r="A7588" t="s">
        <v>12153</v>
      </c>
      <c r="B7588" t="s">
        <v>10414</v>
      </c>
      <c r="C7588" s="1">
        <v>44868</v>
      </c>
      <c r="D7588" s="1" t="s">
        <v>18</v>
      </c>
      <c r="E7588" s="2">
        <v>160</v>
      </c>
      <c r="F7588" s="2">
        <v>29.86</v>
      </c>
      <c r="G7588" s="2">
        <v>13.28</v>
      </c>
      <c r="H7588" s="2">
        <v>203.14</v>
      </c>
      <c r="I7588" t="s">
        <v>10415</v>
      </c>
      <c r="J7588" t="s">
        <v>88</v>
      </c>
      <c r="K7588" t="s">
        <v>10416</v>
      </c>
      <c r="L7588" t="s">
        <v>43</v>
      </c>
      <c r="M7588" t="s">
        <v>10264</v>
      </c>
      <c r="N7588" t="s">
        <v>12151</v>
      </c>
      <c r="T7588"/>
    </row>
    <row r="7589" spans="1:22" x14ac:dyDescent="0.25">
      <c r="A7589" t="s">
        <v>12153</v>
      </c>
      <c r="B7589" t="s">
        <v>10417</v>
      </c>
      <c r="C7589" s="1">
        <v>44868</v>
      </c>
      <c r="D7589" s="1" t="s">
        <v>18</v>
      </c>
      <c r="E7589" s="2">
        <v>395</v>
      </c>
      <c r="F7589" s="2">
        <v>37.6</v>
      </c>
      <c r="G7589" s="2">
        <v>34.56</v>
      </c>
      <c r="H7589" s="2">
        <v>467.16</v>
      </c>
      <c r="I7589" t="s">
        <v>8313</v>
      </c>
      <c r="J7589" t="s">
        <v>52</v>
      </c>
      <c r="K7589">
        <v>94561</v>
      </c>
      <c r="L7589" t="s">
        <v>43</v>
      </c>
      <c r="M7589" t="s">
        <v>10264</v>
      </c>
      <c r="N7589" t="s">
        <v>12151</v>
      </c>
      <c r="O7589" t="s">
        <v>12166</v>
      </c>
      <c r="P7589" s="10">
        <f>E7589</f>
        <v>395</v>
      </c>
      <c r="R7589" s="17">
        <f>VLOOKUP(I7589,Counties!$A$1:$D$1787,3,0)</f>
        <v>8.7499999999999994E-2</v>
      </c>
      <c r="S7589" s="10">
        <f>P7589*R7589</f>
        <v>34.5625</v>
      </c>
      <c r="T7589" s="17" t="str">
        <f>VLOOKUP(I7589,Counties!$A$1:$D$1787,4,0)</f>
        <v>Contra Costa</v>
      </c>
      <c r="U7589" s="10">
        <f>G7589</f>
        <v>34.56</v>
      </c>
      <c r="V7589" s="10">
        <f>S7589-U7589</f>
        <v>2.4999999999977263E-3</v>
      </c>
    </row>
    <row r="7590" spans="1:22" hidden="1" x14ac:dyDescent="0.25">
      <c r="A7590" t="s">
        <v>12153</v>
      </c>
      <c r="B7590" t="s">
        <v>10418</v>
      </c>
      <c r="C7590" s="1">
        <v>44874</v>
      </c>
      <c r="D7590" s="1" t="s">
        <v>54</v>
      </c>
      <c r="E7590" s="2">
        <v>-308.55</v>
      </c>
      <c r="F7590" s="2">
        <v>-48.66</v>
      </c>
      <c r="G7590" s="2">
        <v>0</v>
      </c>
      <c r="H7590" s="2">
        <v>-357.21</v>
      </c>
      <c r="I7590" t="s">
        <v>6062</v>
      </c>
      <c r="J7590" t="s">
        <v>71</v>
      </c>
      <c r="K7590">
        <v>33716</v>
      </c>
      <c r="L7590" t="s">
        <v>43</v>
      </c>
      <c r="M7590" t="s">
        <v>10264</v>
      </c>
      <c r="N7590" t="s">
        <v>12151</v>
      </c>
      <c r="T7590"/>
    </row>
    <row r="7591" spans="1:22" x14ac:dyDescent="0.25">
      <c r="A7591" t="s">
        <v>12153</v>
      </c>
      <c r="B7591" t="s">
        <v>10419</v>
      </c>
      <c r="C7591" s="1">
        <v>44868</v>
      </c>
      <c r="D7591" s="1" t="s">
        <v>18</v>
      </c>
      <c r="E7591" s="2">
        <v>160</v>
      </c>
      <c r="F7591" s="2">
        <v>28.55</v>
      </c>
      <c r="G7591" s="2">
        <v>12.4</v>
      </c>
      <c r="H7591" s="2">
        <v>200.95</v>
      </c>
      <c r="I7591" t="s">
        <v>10420</v>
      </c>
      <c r="J7591" t="s">
        <v>52</v>
      </c>
      <c r="K7591">
        <v>92880</v>
      </c>
      <c r="L7591" t="s">
        <v>43</v>
      </c>
      <c r="M7591" t="s">
        <v>10264</v>
      </c>
      <c r="N7591" t="s">
        <v>12151</v>
      </c>
      <c r="O7591" t="s">
        <v>12166</v>
      </c>
      <c r="P7591" s="10">
        <f t="shared" ref="P7591:P7592" si="2327">E7591</f>
        <v>160</v>
      </c>
      <c r="R7591" s="17">
        <f>VLOOKUP(I7591,Counties!$A$1:$D$1787,3,0)</f>
        <v>7.7499999999999999E-2</v>
      </c>
      <c r="S7591" s="10">
        <f t="shared" ref="S7591:S7592" si="2328">P7591*R7591</f>
        <v>12.4</v>
      </c>
      <c r="T7591" s="17" t="str">
        <f>VLOOKUP(I7591,Counties!$A$1:$D$1787,4,0)</f>
        <v>Riverside</v>
      </c>
      <c r="U7591" s="10">
        <f t="shared" ref="U7591:U7592" si="2329">G7591</f>
        <v>12.4</v>
      </c>
      <c r="V7591" s="10">
        <f t="shared" ref="V7591:V7592" si="2330">S7591-U7591</f>
        <v>0</v>
      </c>
    </row>
    <row r="7592" spans="1:22" x14ac:dyDescent="0.25">
      <c r="A7592" t="s">
        <v>12153</v>
      </c>
      <c r="B7592" t="s">
        <v>10421</v>
      </c>
      <c r="C7592" s="1">
        <v>44868</v>
      </c>
      <c r="D7592" s="1" t="s">
        <v>18</v>
      </c>
      <c r="E7592" s="2">
        <v>180.01</v>
      </c>
      <c r="F7592" s="2">
        <v>28.55</v>
      </c>
      <c r="G7592" s="2">
        <v>17.11</v>
      </c>
      <c r="H7592" s="2">
        <v>225.67</v>
      </c>
      <c r="I7592" t="s">
        <v>3036</v>
      </c>
      <c r="J7592" t="s">
        <v>52</v>
      </c>
      <c r="K7592">
        <v>90025</v>
      </c>
      <c r="L7592" t="s">
        <v>43</v>
      </c>
      <c r="M7592" t="s">
        <v>10264</v>
      </c>
      <c r="N7592" t="s">
        <v>12151</v>
      </c>
      <c r="O7592" t="s">
        <v>12166</v>
      </c>
      <c r="P7592" s="10">
        <f t="shared" si="2327"/>
        <v>180.01</v>
      </c>
      <c r="R7592" s="17">
        <f>VLOOKUP(I7592,Counties!$A$1:$D$1787,3,0)</f>
        <v>9.5000000000000001E-2</v>
      </c>
      <c r="S7592" s="10">
        <f t="shared" si="2328"/>
        <v>17.100950000000001</v>
      </c>
      <c r="T7592" s="17" t="str">
        <f>VLOOKUP(I7592,Counties!$A$1:$D$1787,4,0)</f>
        <v>Los Angeles</v>
      </c>
      <c r="U7592" s="10">
        <f t="shared" si="2329"/>
        <v>17.11</v>
      </c>
      <c r="V7592" s="10">
        <f t="shared" si="2330"/>
        <v>-9.0499999999984482E-3</v>
      </c>
    </row>
    <row r="7593" spans="1:22" hidden="1" x14ac:dyDescent="0.25">
      <c r="A7593" t="s">
        <v>12153</v>
      </c>
      <c r="B7593" t="s">
        <v>10422</v>
      </c>
      <c r="C7593" s="1">
        <v>44868</v>
      </c>
      <c r="D7593" s="1" t="s">
        <v>18</v>
      </c>
      <c r="E7593" s="2">
        <v>160</v>
      </c>
      <c r="F7593" s="2">
        <v>29.86</v>
      </c>
      <c r="G7593" s="2">
        <v>13.28</v>
      </c>
      <c r="H7593" s="2">
        <v>203.14</v>
      </c>
      <c r="I7593" t="s">
        <v>1433</v>
      </c>
      <c r="J7593" t="s">
        <v>71</v>
      </c>
      <c r="K7593">
        <v>33308</v>
      </c>
      <c r="L7593" t="s">
        <v>43</v>
      </c>
      <c r="M7593" t="s">
        <v>10264</v>
      </c>
      <c r="N7593" t="s">
        <v>12151</v>
      </c>
      <c r="T7593"/>
    </row>
    <row r="7594" spans="1:22" hidden="1" x14ac:dyDescent="0.25">
      <c r="A7594" t="s">
        <v>12153</v>
      </c>
      <c r="B7594" t="s">
        <v>10423</v>
      </c>
      <c r="C7594" s="1">
        <v>44868</v>
      </c>
      <c r="D7594" s="1" t="s">
        <v>18</v>
      </c>
      <c r="E7594" s="2">
        <v>160</v>
      </c>
      <c r="F7594" s="2">
        <v>25.76</v>
      </c>
      <c r="G7594" s="2">
        <v>13.77</v>
      </c>
      <c r="H7594" s="2">
        <v>199.53</v>
      </c>
      <c r="I7594" t="s">
        <v>3063</v>
      </c>
      <c r="J7594" t="s">
        <v>246</v>
      </c>
      <c r="K7594">
        <v>85310</v>
      </c>
      <c r="L7594" t="s">
        <v>43</v>
      </c>
      <c r="M7594" t="s">
        <v>10264</v>
      </c>
      <c r="N7594" t="s">
        <v>12151</v>
      </c>
      <c r="T7594"/>
    </row>
    <row r="7595" spans="1:22" x14ac:dyDescent="0.25">
      <c r="A7595" t="s">
        <v>12153</v>
      </c>
      <c r="B7595" t="s">
        <v>10424</v>
      </c>
      <c r="C7595" s="1">
        <v>44867</v>
      </c>
      <c r="D7595" s="1" t="s">
        <v>23</v>
      </c>
      <c r="E7595" s="2">
        <v>50</v>
      </c>
      <c r="F7595" s="2">
        <v>0</v>
      </c>
      <c r="G7595" s="2">
        <v>0</v>
      </c>
      <c r="H7595" s="2">
        <v>50</v>
      </c>
      <c r="I7595" t="s">
        <v>17</v>
      </c>
      <c r="J7595" t="s">
        <v>17</v>
      </c>
      <c r="K7595" t="s">
        <v>17</v>
      </c>
      <c r="L7595" t="s">
        <v>148</v>
      </c>
      <c r="M7595" t="s">
        <v>10264</v>
      </c>
      <c r="N7595" t="s">
        <v>12151</v>
      </c>
      <c r="O7595" t="s">
        <v>12164</v>
      </c>
      <c r="Q7595" s="10">
        <f>E7595</f>
        <v>50</v>
      </c>
      <c r="T7595"/>
    </row>
    <row r="7596" spans="1:22" hidden="1" x14ac:dyDescent="0.25">
      <c r="A7596" t="s">
        <v>12153</v>
      </c>
      <c r="B7596" t="s">
        <v>10425</v>
      </c>
      <c r="C7596" s="1">
        <v>44868</v>
      </c>
      <c r="D7596" s="1" t="s">
        <v>18</v>
      </c>
      <c r="E7596" s="2">
        <v>309.99</v>
      </c>
      <c r="F7596" s="2">
        <v>48.66</v>
      </c>
      <c r="G7596" s="2">
        <v>24.21</v>
      </c>
      <c r="H7596" s="2">
        <v>382.86</v>
      </c>
      <c r="I7596" t="s">
        <v>1889</v>
      </c>
      <c r="J7596" t="s">
        <v>56</v>
      </c>
      <c r="K7596">
        <v>45150</v>
      </c>
      <c r="L7596" t="s">
        <v>21</v>
      </c>
      <c r="M7596" t="s">
        <v>10264</v>
      </c>
      <c r="N7596" t="s">
        <v>12151</v>
      </c>
      <c r="T7596"/>
    </row>
    <row r="7597" spans="1:22" hidden="1" x14ac:dyDescent="0.25">
      <c r="A7597" t="s">
        <v>12153</v>
      </c>
      <c r="B7597" t="s">
        <v>10426</v>
      </c>
      <c r="C7597" s="1">
        <v>44874</v>
      </c>
      <c r="D7597" s="1" t="s">
        <v>54</v>
      </c>
      <c r="E7597" s="2">
        <v>-320</v>
      </c>
      <c r="F7597" s="2">
        <v>-39.270000000000003</v>
      </c>
      <c r="G7597" s="2">
        <v>-10.69</v>
      </c>
      <c r="H7597" s="2">
        <v>-369.96</v>
      </c>
      <c r="I7597" t="s">
        <v>1813</v>
      </c>
      <c r="J7597" t="s">
        <v>277</v>
      </c>
      <c r="K7597">
        <v>80537</v>
      </c>
      <c r="L7597" t="s">
        <v>43</v>
      </c>
      <c r="M7597" t="s">
        <v>10264</v>
      </c>
      <c r="N7597" t="s">
        <v>12151</v>
      </c>
      <c r="T7597"/>
    </row>
    <row r="7598" spans="1:22" hidden="1" x14ac:dyDescent="0.25">
      <c r="A7598" t="s">
        <v>12153</v>
      </c>
      <c r="B7598" t="s">
        <v>10427</v>
      </c>
      <c r="C7598" s="1">
        <v>44868</v>
      </c>
      <c r="D7598" s="1" t="s">
        <v>18</v>
      </c>
      <c r="E7598" s="2">
        <v>320</v>
      </c>
      <c r="F7598" s="2">
        <v>48.66</v>
      </c>
      <c r="G7598" s="2">
        <v>25.82</v>
      </c>
      <c r="H7598" s="2">
        <v>394.48</v>
      </c>
      <c r="I7598" t="s">
        <v>156</v>
      </c>
      <c r="J7598" t="s">
        <v>134</v>
      </c>
      <c r="K7598">
        <v>46143</v>
      </c>
      <c r="L7598" t="s">
        <v>43</v>
      </c>
      <c r="M7598" t="s">
        <v>10264</v>
      </c>
      <c r="N7598" t="s">
        <v>12151</v>
      </c>
      <c r="T7598"/>
    </row>
    <row r="7599" spans="1:22" x14ac:dyDescent="0.25">
      <c r="A7599" t="s">
        <v>12153</v>
      </c>
      <c r="B7599" t="s">
        <v>10428</v>
      </c>
      <c r="C7599" s="1">
        <v>44868</v>
      </c>
      <c r="D7599" s="1" t="s">
        <v>18</v>
      </c>
      <c r="E7599" s="2">
        <v>320</v>
      </c>
      <c r="F7599" s="2">
        <v>36.78</v>
      </c>
      <c r="G7599" s="2">
        <v>24.8</v>
      </c>
      <c r="H7599" s="2">
        <v>381.58</v>
      </c>
      <c r="I7599" t="s">
        <v>10429</v>
      </c>
      <c r="J7599" t="s">
        <v>52</v>
      </c>
      <c r="K7599">
        <v>95366</v>
      </c>
      <c r="L7599" t="s">
        <v>43</v>
      </c>
      <c r="M7599" t="s">
        <v>10264</v>
      </c>
      <c r="N7599" t="s">
        <v>12151</v>
      </c>
      <c r="O7599" t="s">
        <v>12166</v>
      </c>
      <c r="P7599" s="10">
        <f>E7599</f>
        <v>320</v>
      </c>
      <c r="R7599" s="17">
        <f>VLOOKUP(I7599,Counties!$A$1:$D$1787,3,0)</f>
        <v>7.7499999999999999E-2</v>
      </c>
      <c r="S7599" s="10">
        <f>P7599*R7599</f>
        <v>24.8</v>
      </c>
      <c r="T7599" s="17" t="str">
        <f>VLOOKUP(I7599,Counties!$A$1:$D$1787,4,0)</f>
        <v>San Joaquin</v>
      </c>
      <c r="U7599" s="10">
        <f>G7599</f>
        <v>24.8</v>
      </c>
      <c r="V7599" s="10">
        <f>S7599-U7599</f>
        <v>0</v>
      </c>
    </row>
    <row r="7600" spans="1:22" hidden="1" x14ac:dyDescent="0.25">
      <c r="A7600" t="s">
        <v>12153</v>
      </c>
      <c r="B7600" t="s">
        <v>10430</v>
      </c>
      <c r="C7600" s="1">
        <v>44868</v>
      </c>
      <c r="D7600" s="1" t="s">
        <v>18</v>
      </c>
      <c r="E7600" s="2">
        <v>400</v>
      </c>
      <c r="F7600" s="2">
        <v>48.66</v>
      </c>
      <c r="G7600" s="2">
        <v>41.5</v>
      </c>
      <c r="H7600" s="2">
        <v>490.16</v>
      </c>
      <c r="I7600" t="s">
        <v>3326</v>
      </c>
      <c r="J7600" t="s">
        <v>33</v>
      </c>
      <c r="K7600">
        <v>37923</v>
      </c>
      <c r="L7600" t="s">
        <v>43</v>
      </c>
      <c r="M7600" t="s">
        <v>10264</v>
      </c>
      <c r="N7600" t="s">
        <v>12151</v>
      </c>
      <c r="T7600"/>
    </row>
    <row r="7601" spans="1:22" hidden="1" x14ac:dyDescent="0.25">
      <c r="A7601" t="s">
        <v>12154</v>
      </c>
      <c r="B7601" t="s">
        <v>10431</v>
      </c>
      <c r="C7601" s="1">
        <v>44906</v>
      </c>
      <c r="D7601" s="1" t="s">
        <v>18</v>
      </c>
      <c r="E7601" s="2">
        <v>445</v>
      </c>
      <c r="F7601" s="2">
        <v>48.66</v>
      </c>
      <c r="G7601" s="2">
        <v>34.56</v>
      </c>
      <c r="H7601" s="2">
        <v>528.22</v>
      </c>
      <c r="I7601" t="s">
        <v>1556</v>
      </c>
      <c r="J7601" t="s">
        <v>286</v>
      </c>
      <c r="K7601">
        <v>29072</v>
      </c>
      <c r="L7601" t="s">
        <v>43</v>
      </c>
      <c r="M7601" t="s">
        <v>10264</v>
      </c>
      <c r="N7601" t="s">
        <v>12151</v>
      </c>
      <c r="T7601"/>
    </row>
    <row r="7602" spans="1:22" hidden="1" x14ac:dyDescent="0.25">
      <c r="A7602" t="s">
        <v>12153</v>
      </c>
      <c r="B7602" t="s">
        <v>10432</v>
      </c>
      <c r="C7602" s="1">
        <v>44868</v>
      </c>
      <c r="D7602" s="1" t="s">
        <v>18</v>
      </c>
      <c r="E7602" s="2">
        <v>184.65</v>
      </c>
      <c r="F7602" s="2">
        <v>33.32</v>
      </c>
      <c r="G7602" s="2">
        <v>16.03</v>
      </c>
      <c r="H7602" s="2">
        <v>234</v>
      </c>
      <c r="I7602" t="s">
        <v>6285</v>
      </c>
      <c r="J7602" t="s">
        <v>42</v>
      </c>
      <c r="K7602">
        <v>21703</v>
      </c>
      <c r="L7602" t="s">
        <v>43</v>
      </c>
      <c r="M7602" t="s">
        <v>10264</v>
      </c>
      <c r="N7602" t="s">
        <v>12151</v>
      </c>
      <c r="T7602"/>
    </row>
    <row r="7603" spans="1:22" hidden="1" x14ac:dyDescent="0.25">
      <c r="A7603" t="s">
        <v>12153</v>
      </c>
      <c r="B7603" t="s">
        <v>10433</v>
      </c>
      <c r="C7603" s="1">
        <v>44868</v>
      </c>
      <c r="D7603" s="1" t="s">
        <v>18</v>
      </c>
      <c r="E7603" s="2">
        <v>320</v>
      </c>
      <c r="F7603" s="2">
        <v>48.66</v>
      </c>
      <c r="G7603" s="2">
        <v>25.82</v>
      </c>
      <c r="H7603" s="2">
        <v>394.48</v>
      </c>
      <c r="I7603" t="s">
        <v>1556</v>
      </c>
      <c r="J7603" t="s">
        <v>286</v>
      </c>
      <c r="K7603">
        <v>29072</v>
      </c>
      <c r="L7603" t="s">
        <v>43</v>
      </c>
      <c r="M7603" t="s">
        <v>10264</v>
      </c>
      <c r="N7603" t="s">
        <v>12151</v>
      </c>
      <c r="T7603"/>
    </row>
    <row r="7604" spans="1:22" hidden="1" x14ac:dyDescent="0.25">
      <c r="A7604" t="s">
        <v>12153</v>
      </c>
      <c r="B7604" t="s">
        <v>10434</v>
      </c>
      <c r="C7604" s="1">
        <v>44868</v>
      </c>
      <c r="D7604" s="1" t="s">
        <v>18</v>
      </c>
      <c r="E7604" s="2">
        <v>320</v>
      </c>
      <c r="F7604" s="2">
        <v>48.66</v>
      </c>
      <c r="G7604" s="2">
        <v>25.82</v>
      </c>
      <c r="H7604" s="2">
        <v>394.48</v>
      </c>
      <c r="I7604" t="s">
        <v>296</v>
      </c>
      <c r="J7604" t="s">
        <v>88</v>
      </c>
      <c r="K7604">
        <v>15220</v>
      </c>
      <c r="L7604" t="s">
        <v>43</v>
      </c>
      <c r="M7604" t="s">
        <v>10264</v>
      </c>
      <c r="N7604" t="s">
        <v>12151</v>
      </c>
      <c r="T7604"/>
    </row>
    <row r="7605" spans="1:22" hidden="1" x14ac:dyDescent="0.25">
      <c r="A7605" t="s">
        <v>12153</v>
      </c>
      <c r="B7605" t="s">
        <v>10435</v>
      </c>
      <c r="C7605" s="1">
        <v>44868</v>
      </c>
      <c r="D7605" s="1" t="s">
        <v>18</v>
      </c>
      <c r="E7605" s="2">
        <v>320</v>
      </c>
      <c r="F7605" s="2">
        <v>38.65</v>
      </c>
      <c r="G7605" s="2">
        <v>0</v>
      </c>
      <c r="H7605" s="2">
        <v>358.65</v>
      </c>
      <c r="I7605" t="s">
        <v>1637</v>
      </c>
      <c r="J7605" t="s">
        <v>577</v>
      </c>
      <c r="K7605">
        <v>97530</v>
      </c>
      <c r="L7605" t="s">
        <v>43</v>
      </c>
      <c r="M7605" t="s">
        <v>10264</v>
      </c>
      <c r="N7605" t="s">
        <v>12151</v>
      </c>
      <c r="T7605"/>
    </row>
    <row r="7606" spans="1:22" x14ac:dyDescent="0.25">
      <c r="A7606" t="s">
        <v>12153</v>
      </c>
      <c r="B7606" t="s">
        <v>10436</v>
      </c>
      <c r="C7606" s="1">
        <v>44880</v>
      </c>
      <c r="D7606" s="1" t="s">
        <v>18</v>
      </c>
      <c r="E7606" s="2">
        <v>370</v>
      </c>
      <c r="F7606" s="2">
        <v>36.78</v>
      </c>
      <c r="G7606" s="2">
        <v>26.83</v>
      </c>
      <c r="H7606" s="2">
        <v>433.61</v>
      </c>
      <c r="I7606" t="s">
        <v>13445</v>
      </c>
      <c r="J7606" t="s">
        <v>52</v>
      </c>
      <c r="K7606">
        <v>95485</v>
      </c>
      <c r="L7606" t="s">
        <v>43</v>
      </c>
      <c r="M7606" t="s">
        <v>10264</v>
      </c>
      <c r="N7606" t="s">
        <v>12151</v>
      </c>
      <c r="O7606" t="s">
        <v>12166</v>
      </c>
      <c r="P7606" s="10">
        <f>E7606</f>
        <v>370</v>
      </c>
      <c r="R7606" s="17">
        <f>VLOOKUP(I7606,Counties!$A$1:$D$1787,3,0)</f>
        <v>7.2499999999999995E-2</v>
      </c>
      <c r="S7606" s="10">
        <f>P7606*R7606</f>
        <v>26.824999999999999</v>
      </c>
      <c r="T7606" s="17" t="str">
        <f>VLOOKUP(I7606,Counties!$A$1:$D$1787,4,0)</f>
        <v>Lake</v>
      </c>
      <c r="U7606" s="10">
        <f>G7606</f>
        <v>26.83</v>
      </c>
      <c r="V7606" s="10">
        <f>S7606-U7606</f>
        <v>-4.9999999999990052E-3</v>
      </c>
    </row>
    <row r="7607" spans="1:22" hidden="1" x14ac:dyDescent="0.25">
      <c r="A7607" t="s">
        <v>12153</v>
      </c>
      <c r="B7607" t="s">
        <v>10438</v>
      </c>
      <c r="C7607" s="1">
        <v>44868</v>
      </c>
      <c r="D7607" s="1" t="s">
        <v>18</v>
      </c>
      <c r="E7607" s="2">
        <v>320</v>
      </c>
      <c r="F7607" s="2">
        <v>39.270000000000003</v>
      </c>
      <c r="G7607" s="2">
        <v>29.38</v>
      </c>
      <c r="H7607" s="2">
        <v>388.65</v>
      </c>
      <c r="I7607" t="s">
        <v>2704</v>
      </c>
      <c r="J7607" t="s">
        <v>246</v>
      </c>
      <c r="K7607">
        <v>86004</v>
      </c>
      <c r="L7607" t="s">
        <v>43</v>
      </c>
      <c r="M7607" t="s">
        <v>10264</v>
      </c>
      <c r="N7607" t="s">
        <v>12151</v>
      </c>
      <c r="T7607"/>
    </row>
    <row r="7608" spans="1:22" hidden="1" x14ac:dyDescent="0.25">
      <c r="A7608" t="s">
        <v>12153</v>
      </c>
      <c r="B7608" t="s">
        <v>10439</v>
      </c>
      <c r="C7608" s="1">
        <v>44868</v>
      </c>
      <c r="D7608" s="1" t="s">
        <v>18</v>
      </c>
      <c r="E7608" s="2">
        <v>396.25</v>
      </c>
      <c r="F7608" s="2">
        <v>48.66</v>
      </c>
      <c r="G7608" s="2">
        <v>31.16</v>
      </c>
      <c r="H7608" s="2">
        <v>476.07</v>
      </c>
      <c r="I7608" t="s">
        <v>783</v>
      </c>
      <c r="J7608" t="s">
        <v>20</v>
      </c>
      <c r="K7608">
        <v>28403</v>
      </c>
      <c r="L7608" t="s">
        <v>43</v>
      </c>
      <c r="M7608" t="s">
        <v>10264</v>
      </c>
      <c r="N7608" t="s">
        <v>12151</v>
      </c>
      <c r="T7608"/>
    </row>
    <row r="7609" spans="1:22" hidden="1" x14ac:dyDescent="0.25">
      <c r="A7609" t="s">
        <v>12154</v>
      </c>
      <c r="B7609" t="s">
        <v>10440</v>
      </c>
      <c r="C7609" s="1">
        <v>44908</v>
      </c>
      <c r="D7609" s="1" t="s">
        <v>18</v>
      </c>
      <c r="E7609" s="2">
        <v>445</v>
      </c>
      <c r="F7609" s="2">
        <v>48.66</v>
      </c>
      <c r="G7609" s="2">
        <v>33.31</v>
      </c>
      <c r="H7609" s="2">
        <v>526.97</v>
      </c>
      <c r="I7609" t="s">
        <v>10441</v>
      </c>
      <c r="J7609" t="s">
        <v>56</v>
      </c>
      <c r="K7609">
        <v>45841</v>
      </c>
      <c r="L7609" t="s">
        <v>21</v>
      </c>
      <c r="M7609" t="s">
        <v>10264</v>
      </c>
      <c r="N7609" t="s">
        <v>12151</v>
      </c>
      <c r="T7609"/>
    </row>
    <row r="7610" spans="1:22" hidden="1" x14ac:dyDescent="0.25">
      <c r="A7610" t="s">
        <v>12153</v>
      </c>
      <c r="B7610" t="s">
        <v>10442</v>
      </c>
      <c r="C7610" s="1">
        <v>44868</v>
      </c>
      <c r="D7610" s="1" t="s">
        <v>18</v>
      </c>
      <c r="E7610" s="2">
        <v>320</v>
      </c>
      <c r="F7610" s="2">
        <v>48.66</v>
      </c>
      <c r="G7610" s="2">
        <v>49.48</v>
      </c>
      <c r="H7610" s="2">
        <v>418.14</v>
      </c>
      <c r="I7610" t="s">
        <v>9259</v>
      </c>
      <c r="J7610" t="s">
        <v>141</v>
      </c>
      <c r="K7610">
        <v>41042</v>
      </c>
      <c r="L7610" t="s">
        <v>43</v>
      </c>
      <c r="M7610" t="s">
        <v>10264</v>
      </c>
      <c r="N7610" t="s">
        <v>12151</v>
      </c>
      <c r="T7610"/>
    </row>
    <row r="7611" spans="1:22" hidden="1" x14ac:dyDescent="0.25">
      <c r="A7611" t="s">
        <v>12153</v>
      </c>
      <c r="B7611" t="s">
        <v>10443</v>
      </c>
      <c r="C7611" s="1">
        <v>44868</v>
      </c>
      <c r="D7611" s="1" t="s">
        <v>18</v>
      </c>
      <c r="E7611" s="2">
        <v>160</v>
      </c>
      <c r="F7611" s="2">
        <v>29.86</v>
      </c>
      <c r="G7611" s="2">
        <v>12.83</v>
      </c>
      <c r="H7611" s="2">
        <v>202.69</v>
      </c>
      <c r="I7611" t="s">
        <v>10444</v>
      </c>
      <c r="J7611" t="s">
        <v>56</v>
      </c>
      <c r="K7611">
        <v>44040</v>
      </c>
      <c r="L7611" t="s">
        <v>21</v>
      </c>
      <c r="M7611" t="s">
        <v>10264</v>
      </c>
      <c r="N7611" t="s">
        <v>12151</v>
      </c>
      <c r="T7611"/>
    </row>
    <row r="7612" spans="1:22" hidden="1" x14ac:dyDescent="0.25">
      <c r="A7612" t="s">
        <v>12153</v>
      </c>
      <c r="B7612" t="s">
        <v>10445</v>
      </c>
      <c r="C7612" s="1">
        <v>44868</v>
      </c>
      <c r="D7612" s="1" t="s">
        <v>18</v>
      </c>
      <c r="E7612" s="2">
        <v>320</v>
      </c>
      <c r="F7612" s="2">
        <v>48.66</v>
      </c>
      <c r="G7612" s="2">
        <v>24.44</v>
      </c>
      <c r="H7612" s="2">
        <v>393.1</v>
      </c>
      <c r="I7612" t="s">
        <v>10446</v>
      </c>
      <c r="J7612" t="s">
        <v>78</v>
      </c>
      <c r="K7612">
        <v>7450</v>
      </c>
      <c r="L7612" t="s">
        <v>21</v>
      </c>
      <c r="M7612" t="s">
        <v>10264</v>
      </c>
      <c r="N7612" t="s">
        <v>12151</v>
      </c>
      <c r="T7612"/>
    </row>
    <row r="7613" spans="1:22" hidden="1" x14ac:dyDescent="0.25">
      <c r="A7613" t="s">
        <v>12153</v>
      </c>
      <c r="B7613" t="s">
        <v>10447</v>
      </c>
      <c r="C7613" s="1">
        <v>44868</v>
      </c>
      <c r="D7613" s="1" t="s">
        <v>18</v>
      </c>
      <c r="E7613" s="2">
        <v>320</v>
      </c>
      <c r="F7613" s="2">
        <v>83.46</v>
      </c>
      <c r="G7613" s="2">
        <v>19.010000000000002</v>
      </c>
      <c r="H7613" s="2">
        <v>422.47</v>
      </c>
      <c r="I7613" t="s">
        <v>10448</v>
      </c>
      <c r="J7613" t="s">
        <v>2104</v>
      </c>
      <c r="K7613">
        <v>96701</v>
      </c>
      <c r="L7613" t="s">
        <v>43</v>
      </c>
      <c r="M7613" t="s">
        <v>10264</v>
      </c>
      <c r="N7613" t="s">
        <v>12151</v>
      </c>
      <c r="T7613"/>
    </row>
    <row r="7614" spans="1:22" hidden="1" x14ac:dyDescent="0.25">
      <c r="A7614" t="s">
        <v>12154</v>
      </c>
      <c r="B7614" t="s">
        <v>10449</v>
      </c>
      <c r="C7614" s="1">
        <v>44898</v>
      </c>
      <c r="D7614" s="1" t="s">
        <v>18</v>
      </c>
      <c r="E7614" s="2">
        <v>252</v>
      </c>
      <c r="F7614" s="2">
        <v>29.86</v>
      </c>
      <c r="G7614" s="2">
        <v>16.91</v>
      </c>
      <c r="H7614" s="2">
        <v>298.77</v>
      </c>
      <c r="I7614" t="s">
        <v>377</v>
      </c>
      <c r="J7614" t="s">
        <v>138</v>
      </c>
      <c r="K7614">
        <v>48025</v>
      </c>
      <c r="L7614" t="s">
        <v>21</v>
      </c>
      <c r="M7614" t="s">
        <v>10264</v>
      </c>
      <c r="N7614" t="s">
        <v>12151</v>
      </c>
      <c r="T7614"/>
    </row>
    <row r="7615" spans="1:22" x14ac:dyDescent="0.25">
      <c r="A7615" t="s">
        <v>12152</v>
      </c>
      <c r="B7615" t="s">
        <v>10450</v>
      </c>
      <c r="C7615" s="1">
        <v>44838</v>
      </c>
      <c r="D7615" s="1" t="s">
        <v>23</v>
      </c>
      <c r="E7615" s="2">
        <v>50</v>
      </c>
      <c r="F7615" s="2">
        <v>0</v>
      </c>
      <c r="G7615" s="2">
        <v>0</v>
      </c>
      <c r="H7615" s="2">
        <v>50</v>
      </c>
      <c r="I7615" t="s">
        <v>17</v>
      </c>
      <c r="J7615" t="s">
        <v>17</v>
      </c>
      <c r="K7615" t="s">
        <v>17</v>
      </c>
      <c r="L7615" t="s">
        <v>148</v>
      </c>
      <c r="M7615" t="s">
        <v>10264</v>
      </c>
      <c r="N7615" t="s">
        <v>12151</v>
      </c>
      <c r="O7615" t="s">
        <v>12164</v>
      </c>
      <c r="Q7615" s="10">
        <f>E7615</f>
        <v>50</v>
      </c>
      <c r="T7615"/>
    </row>
    <row r="7616" spans="1:22" hidden="1" x14ac:dyDescent="0.25">
      <c r="A7616" t="s">
        <v>12153</v>
      </c>
      <c r="B7616" t="s">
        <v>10451</v>
      </c>
      <c r="C7616" s="1">
        <v>44868</v>
      </c>
      <c r="D7616" s="1" t="s">
        <v>18</v>
      </c>
      <c r="E7616" s="2">
        <v>400</v>
      </c>
      <c r="F7616" s="2">
        <v>48.66</v>
      </c>
      <c r="G7616" s="2">
        <v>60.21</v>
      </c>
      <c r="H7616" s="2">
        <v>508.87</v>
      </c>
      <c r="I7616" t="s">
        <v>5064</v>
      </c>
      <c r="J7616" t="s">
        <v>141</v>
      </c>
      <c r="K7616">
        <v>40223</v>
      </c>
      <c r="L7616" t="s">
        <v>43</v>
      </c>
      <c r="M7616" t="s">
        <v>10264</v>
      </c>
      <c r="N7616" t="s">
        <v>12151</v>
      </c>
      <c r="T7616"/>
    </row>
    <row r="7617" spans="1:22" hidden="1" x14ac:dyDescent="0.25">
      <c r="A7617" t="s">
        <v>12153</v>
      </c>
      <c r="B7617" t="s">
        <v>10452</v>
      </c>
      <c r="C7617" s="1">
        <v>44868</v>
      </c>
      <c r="D7617" s="1" t="s">
        <v>18</v>
      </c>
      <c r="E7617" s="2">
        <v>320</v>
      </c>
      <c r="F7617" s="2">
        <v>48.66</v>
      </c>
      <c r="G7617" s="2">
        <v>22.13</v>
      </c>
      <c r="H7617" s="2">
        <v>390.79</v>
      </c>
      <c r="I7617" t="s">
        <v>523</v>
      </c>
      <c r="J7617" t="s">
        <v>138</v>
      </c>
      <c r="K7617">
        <v>49503</v>
      </c>
      <c r="L7617" t="s">
        <v>21</v>
      </c>
      <c r="M7617" t="s">
        <v>10264</v>
      </c>
      <c r="N7617" t="s">
        <v>12151</v>
      </c>
      <c r="T7617"/>
    </row>
    <row r="7618" spans="1:22" hidden="1" x14ac:dyDescent="0.25">
      <c r="A7618" t="s">
        <v>12154</v>
      </c>
      <c r="B7618" t="s">
        <v>10453</v>
      </c>
      <c r="C7618" s="1">
        <v>44921</v>
      </c>
      <c r="D7618" s="1" t="s">
        <v>18</v>
      </c>
      <c r="E7618" s="2">
        <v>966.9</v>
      </c>
      <c r="F7618" s="2">
        <v>69.900000000000006</v>
      </c>
      <c r="G7618" s="2">
        <v>85.08</v>
      </c>
      <c r="H7618" s="2">
        <v>1121.8800000000001</v>
      </c>
      <c r="I7618" t="s">
        <v>3560</v>
      </c>
      <c r="J7618" t="s">
        <v>246</v>
      </c>
      <c r="K7618">
        <v>85338</v>
      </c>
      <c r="L7618" t="s">
        <v>43</v>
      </c>
      <c r="M7618" t="s">
        <v>10264</v>
      </c>
      <c r="N7618" t="s">
        <v>12151</v>
      </c>
      <c r="T7618"/>
    </row>
    <row r="7619" spans="1:22" x14ac:dyDescent="0.25">
      <c r="A7619" t="s">
        <v>12153</v>
      </c>
      <c r="B7619" t="s">
        <v>10454</v>
      </c>
      <c r="C7619" s="1">
        <v>44868</v>
      </c>
      <c r="D7619" s="1" t="s">
        <v>18</v>
      </c>
      <c r="E7619" s="2">
        <v>320</v>
      </c>
      <c r="F7619" s="2">
        <v>36.78</v>
      </c>
      <c r="G7619" s="2">
        <v>24.8</v>
      </c>
      <c r="H7619" s="2">
        <v>381.58</v>
      </c>
      <c r="I7619" t="s">
        <v>822</v>
      </c>
      <c r="J7619" t="s">
        <v>52</v>
      </c>
      <c r="K7619">
        <v>94559</v>
      </c>
      <c r="L7619" t="s">
        <v>43</v>
      </c>
      <c r="M7619" t="s">
        <v>10264</v>
      </c>
      <c r="N7619" t="s">
        <v>12151</v>
      </c>
      <c r="O7619" t="s">
        <v>12166</v>
      </c>
      <c r="P7619" s="10">
        <f>E7619</f>
        <v>320</v>
      </c>
      <c r="R7619" s="17">
        <f>VLOOKUP(I7619,Counties!$A$1:$D$1787,3,0)</f>
        <v>7.7499999999999999E-2</v>
      </c>
      <c r="S7619" s="10">
        <f>P7619*R7619</f>
        <v>24.8</v>
      </c>
      <c r="T7619" s="17" t="str">
        <f>VLOOKUP(I7619,Counties!$A$1:$D$1787,4,0)</f>
        <v>Napa</v>
      </c>
      <c r="U7619" s="10">
        <f>G7619</f>
        <v>24.8</v>
      </c>
      <c r="V7619" s="10">
        <f>S7619-U7619</f>
        <v>0</v>
      </c>
    </row>
    <row r="7620" spans="1:22" hidden="1" x14ac:dyDescent="0.25">
      <c r="A7620" t="s">
        <v>12153</v>
      </c>
      <c r="B7620" t="s">
        <v>10455</v>
      </c>
      <c r="C7620" s="1">
        <v>44868</v>
      </c>
      <c r="D7620" s="1" t="s">
        <v>18</v>
      </c>
      <c r="E7620" s="2">
        <v>320</v>
      </c>
      <c r="F7620" s="2">
        <v>48.66</v>
      </c>
      <c r="G7620" s="2">
        <v>24.89</v>
      </c>
      <c r="H7620" s="2">
        <v>393.55</v>
      </c>
      <c r="I7620" t="s">
        <v>1378</v>
      </c>
      <c r="J7620" t="s">
        <v>56</v>
      </c>
      <c r="K7620">
        <v>45244</v>
      </c>
      <c r="L7620" t="s">
        <v>21</v>
      </c>
      <c r="M7620" t="s">
        <v>10264</v>
      </c>
      <c r="N7620" t="s">
        <v>12151</v>
      </c>
      <c r="T7620"/>
    </row>
    <row r="7621" spans="1:22" hidden="1" x14ac:dyDescent="0.25">
      <c r="A7621" t="s">
        <v>12153</v>
      </c>
      <c r="B7621" t="s">
        <v>10456</v>
      </c>
      <c r="C7621" s="1">
        <v>44868</v>
      </c>
      <c r="D7621" s="1" t="s">
        <v>18</v>
      </c>
      <c r="E7621" s="2">
        <v>320</v>
      </c>
      <c r="F7621" s="2">
        <v>48.66</v>
      </c>
      <c r="G7621" s="2">
        <v>25.82</v>
      </c>
      <c r="H7621" s="2">
        <v>394.48</v>
      </c>
      <c r="I7621" t="s">
        <v>8385</v>
      </c>
      <c r="J7621" t="s">
        <v>88</v>
      </c>
      <c r="K7621">
        <v>15132</v>
      </c>
      <c r="L7621" t="s">
        <v>43</v>
      </c>
      <c r="M7621" t="s">
        <v>10264</v>
      </c>
      <c r="N7621" t="s">
        <v>12151</v>
      </c>
      <c r="T7621"/>
    </row>
    <row r="7622" spans="1:22" hidden="1" x14ac:dyDescent="0.25">
      <c r="A7622" t="s">
        <v>12153</v>
      </c>
      <c r="B7622" t="s">
        <v>10457</v>
      </c>
      <c r="C7622" s="1">
        <v>44872</v>
      </c>
      <c r="D7622" s="1" t="s">
        <v>18</v>
      </c>
      <c r="E7622" s="2">
        <v>320</v>
      </c>
      <c r="F7622" s="2">
        <v>48.66</v>
      </c>
      <c r="G7622" s="2">
        <v>22.13</v>
      </c>
      <c r="H7622" s="2">
        <v>390.79</v>
      </c>
      <c r="I7622" t="s">
        <v>10393</v>
      </c>
      <c r="J7622" t="s">
        <v>88</v>
      </c>
      <c r="K7622">
        <v>16105</v>
      </c>
      <c r="L7622" t="s">
        <v>43</v>
      </c>
      <c r="M7622" t="s">
        <v>10264</v>
      </c>
      <c r="N7622" t="s">
        <v>12151</v>
      </c>
      <c r="T7622"/>
    </row>
    <row r="7623" spans="1:22" hidden="1" x14ac:dyDescent="0.25">
      <c r="A7623" t="s">
        <v>12153</v>
      </c>
      <c r="B7623" t="s">
        <v>10458</v>
      </c>
      <c r="C7623" s="1">
        <v>44868</v>
      </c>
      <c r="D7623" s="1" t="s">
        <v>18</v>
      </c>
      <c r="E7623" s="2">
        <v>220</v>
      </c>
      <c r="F7623" s="2">
        <v>42.43</v>
      </c>
      <c r="G7623" s="2">
        <v>15.4</v>
      </c>
      <c r="H7623" s="2">
        <v>277.83</v>
      </c>
      <c r="I7623" t="s">
        <v>1016</v>
      </c>
      <c r="J7623" t="s">
        <v>30</v>
      </c>
      <c r="K7623">
        <v>23693</v>
      </c>
      <c r="L7623" t="s">
        <v>21</v>
      </c>
      <c r="M7623" t="s">
        <v>10264</v>
      </c>
      <c r="N7623" t="s">
        <v>12151</v>
      </c>
      <c r="T7623"/>
    </row>
    <row r="7624" spans="1:22" hidden="1" x14ac:dyDescent="0.25">
      <c r="A7624" t="s">
        <v>12153</v>
      </c>
      <c r="B7624" t="s">
        <v>10459</v>
      </c>
      <c r="C7624" s="1">
        <v>44868</v>
      </c>
      <c r="D7624" s="1" t="s">
        <v>18</v>
      </c>
      <c r="E7624" s="2">
        <v>320</v>
      </c>
      <c r="F7624" s="2">
        <v>48.66</v>
      </c>
      <c r="G7624" s="2">
        <v>27.65</v>
      </c>
      <c r="H7624" s="2">
        <v>396.31</v>
      </c>
      <c r="I7624" t="s">
        <v>7465</v>
      </c>
      <c r="J7624" t="s">
        <v>56</v>
      </c>
      <c r="K7624">
        <v>44406</v>
      </c>
      <c r="L7624" t="s">
        <v>21</v>
      </c>
      <c r="M7624" t="s">
        <v>10264</v>
      </c>
      <c r="N7624" t="s">
        <v>12151</v>
      </c>
      <c r="T7624"/>
    </row>
    <row r="7625" spans="1:22" x14ac:dyDescent="0.25">
      <c r="A7625" t="s">
        <v>12153</v>
      </c>
      <c r="B7625" t="s">
        <v>10460</v>
      </c>
      <c r="C7625" s="1">
        <v>44868</v>
      </c>
      <c r="D7625" s="1" t="s">
        <v>18</v>
      </c>
      <c r="E7625" s="2">
        <v>475</v>
      </c>
      <c r="F7625" s="2">
        <v>37.6</v>
      </c>
      <c r="G7625" s="2">
        <v>46.93</v>
      </c>
      <c r="H7625" s="2">
        <v>559.53</v>
      </c>
      <c r="I7625" t="s">
        <v>10461</v>
      </c>
      <c r="J7625" t="s">
        <v>52</v>
      </c>
      <c r="K7625">
        <v>94062</v>
      </c>
      <c r="L7625" t="s">
        <v>43</v>
      </c>
      <c r="M7625" t="s">
        <v>10264</v>
      </c>
      <c r="N7625" t="s">
        <v>12151</v>
      </c>
      <c r="O7625" t="s">
        <v>12166</v>
      </c>
      <c r="P7625" s="10">
        <f>E7625</f>
        <v>475</v>
      </c>
      <c r="R7625" s="17">
        <f>VLOOKUP(I7625,Counties!$A$1:$D$1787,3,0)</f>
        <v>9.3799999999999994E-2</v>
      </c>
      <c r="S7625" s="10">
        <f>P7625*R7625</f>
        <v>44.555</v>
      </c>
      <c r="T7625" s="17" t="str">
        <f>VLOOKUP(I7625,Counties!$A$1:$D$1787,4,0)</f>
        <v>San Mateo</v>
      </c>
      <c r="U7625" s="10">
        <f>G7625</f>
        <v>46.93</v>
      </c>
      <c r="V7625" s="10">
        <f>S7625-U7625</f>
        <v>-2.375</v>
      </c>
    </row>
    <row r="7626" spans="1:22" hidden="1" x14ac:dyDescent="0.25">
      <c r="A7626" t="s">
        <v>12153</v>
      </c>
      <c r="B7626" t="s">
        <v>10462</v>
      </c>
      <c r="C7626" s="1">
        <v>44868</v>
      </c>
      <c r="D7626" s="1" t="s">
        <v>18</v>
      </c>
      <c r="E7626" s="2">
        <v>160</v>
      </c>
      <c r="F7626" s="2">
        <v>29.86</v>
      </c>
      <c r="G7626" s="2">
        <v>12.59</v>
      </c>
      <c r="H7626" s="2">
        <v>202.45</v>
      </c>
      <c r="I7626" t="s">
        <v>10463</v>
      </c>
      <c r="J7626" t="s">
        <v>78</v>
      </c>
      <c r="K7626" t="s">
        <v>10464</v>
      </c>
      <c r="L7626" t="s">
        <v>21</v>
      </c>
      <c r="M7626" t="s">
        <v>10264</v>
      </c>
      <c r="N7626" t="s">
        <v>12151</v>
      </c>
      <c r="T7626"/>
    </row>
    <row r="7627" spans="1:22" x14ac:dyDescent="0.25">
      <c r="A7627" t="s">
        <v>12153</v>
      </c>
      <c r="B7627" t="s">
        <v>10465</v>
      </c>
      <c r="C7627" s="1">
        <v>44868</v>
      </c>
      <c r="D7627" s="1" t="s">
        <v>18</v>
      </c>
      <c r="E7627" s="2">
        <v>299.98</v>
      </c>
      <c r="F7627" s="2">
        <v>36.78</v>
      </c>
      <c r="G7627" s="2">
        <v>28.5</v>
      </c>
      <c r="H7627" s="2">
        <v>365.26</v>
      </c>
      <c r="I7627" t="s">
        <v>10466</v>
      </c>
      <c r="J7627" t="s">
        <v>52</v>
      </c>
      <c r="K7627" t="s">
        <v>10467</v>
      </c>
      <c r="L7627" t="s">
        <v>43</v>
      </c>
      <c r="M7627" t="s">
        <v>10264</v>
      </c>
      <c r="N7627" t="s">
        <v>12151</v>
      </c>
      <c r="O7627" t="s">
        <v>12166</v>
      </c>
      <c r="P7627" s="10">
        <f>E7627</f>
        <v>299.98</v>
      </c>
      <c r="R7627" s="17">
        <f>VLOOKUP(I7627,Counties!$A$1:$D$1787,3,0)</f>
        <v>9.5000000000000001E-2</v>
      </c>
      <c r="S7627" s="10">
        <f>P7627*R7627</f>
        <v>28.498100000000001</v>
      </c>
      <c r="T7627" s="17" t="str">
        <f>VLOOKUP(I7627,Counties!$A$1:$D$1787,4,0)</f>
        <v>Los Angeles</v>
      </c>
      <c r="U7627" s="10">
        <f>G7627</f>
        <v>28.5</v>
      </c>
      <c r="V7627" s="10">
        <f>S7627-U7627</f>
        <v>-1.8999999999991246E-3</v>
      </c>
    </row>
    <row r="7628" spans="1:22" hidden="1" x14ac:dyDescent="0.25">
      <c r="A7628" t="s">
        <v>12153</v>
      </c>
      <c r="B7628" t="s">
        <v>10468</v>
      </c>
      <c r="C7628" s="1">
        <v>44868</v>
      </c>
      <c r="D7628" s="1" t="s">
        <v>18</v>
      </c>
      <c r="E7628" s="2">
        <v>395</v>
      </c>
      <c r="F7628" s="2">
        <v>50.76</v>
      </c>
      <c r="G7628" s="2">
        <v>23.7</v>
      </c>
      <c r="H7628" s="2">
        <v>469.46</v>
      </c>
      <c r="I7628" t="s">
        <v>1158</v>
      </c>
      <c r="J7628" t="s">
        <v>30</v>
      </c>
      <c r="K7628">
        <v>23518</v>
      </c>
      <c r="L7628" t="s">
        <v>21</v>
      </c>
      <c r="M7628" t="s">
        <v>10264</v>
      </c>
      <c r="N7628" t="s">
        <v>12151</v>
      </c>
      <c r="T7628"/>
    </row>
    <row r="7629" spans="1:22" hidden="1" x14ac:dyDescent="0.25">
      <c r="A7629" t="s">
        <v>12153</v>
      </c>
      <c r="B7629" t="s">
        <v>10469</v>
      </c>
      <c r="C7629" s="1">
        <v>44868</v>
      </c>
      <c r="D7629" s="1" t="s">
        <v>18</v>
      </c>
      <c r="E7629" s="2">
        <v>320</v>
      </c>
      <c r="F7629" s="2">
        <v>48.66</v>
      </c>
      <c r="G7629" s="2">
        <v>0</v>
      </c>
      <c r="H7629" s="2">
        <v>368.66</v>
      </c>
      <c r="I7629" t="s">
        <v>1712</v>
      </c>
      <c r="J7629" t="s">
        <v>265</v>
      </c>
      <c r="K7629">
        <v>2332</v>
      </c>
      <c r="L7629" t="s">
        <v>43</v>
      </c>
      <c r="M7629" t="s">
        <v>10264</v>
      </c>
      <c r="N7629" t="s">
        <v>12151</v>
      </c>
      <c r="T7629"/>
    </row>
    <row r="7630" spans="1:22" x14ac:dyDescent="0.25">
      <c r="A7630" t="s">
        <v>12153</v>
      </c>
      <c r="B7630" t="s">
        <v>10470</v>
      </c>
      <c r="C7630" s="1">
        <v>44868</v>
      </c>
      <c r="D7630" s="1" t="s">
        <v>18</v>
      </c>
      <c r="E7630" s="2">
        <v>160</v>
      </c>
      <c r="F7630" s="2">
        <v>28.09</v>
      </c>
      <c r="G7630" s="2">
        <v>15.52</v>
      </c>
      <c r="H7630" s="2">
        <v>203.61</v>
      </c>
      <c r="I7630" t="s">
        <v>812</v>
      </c>
      <c r="J7630" t="s">
        <v>59</v>
      </c>
      <c r="K7630">
        <v>78418</v>
      </c>
      <c r="L7630" t="s">
        <v>148</v>
      </c>
      <c r="M7630" t="s">
        <v>10264</v>
      </c>
      <c r="N7630" t="s">
        <v>12151</v>
      </c>
      <c r="O7630" t="s">
        <v>12166</v>
      </c>
      <c r="P7630" s="10">
        <f>E7630</f>
        <v>160</v>
      </c>
      <c r="R7630" s="12">
        <v>7.7499999999999999E-2</v>
      </c>
      <c r="S7630" s="10">
        <f>P7630*R7630</f>
        <v>12.4</v>
      </c>
      <c r="T7630" t="s">
        <v>822</v>
      </c>
      <c r="U7630" s="10">
        <f>G7630</f>
        <v>15.52</v>
      </c>
      <c r="V7630" s="10">
        <f>S7630-U7630</f>
        <v>-3.1199999999999992</v>
      </c>
    </row>
    <row r="7631" spans="1:22" hidden="1" x14ac:dyDescent="0.25">
      <c r="A7631" t="s">
        <v>12153</v>
      </c>
      <c r="B7631" t="s">
        <v>10471</v>
      </c>
      <c r="C7631" s="1">
        <v>44868</v>
      </c>
      <c r="D7631" s="1" t="s">
        <v>18</v>
      </c>
      <c r="E7631" s="2">
        <v>320</v>
      </c>
      <c r="F7631" s="2">
        <v>48.66</v>
      </c>
      <c r="G7631" s="2">
        <v>25.82</v>
      </c>
      <c r="H7631" s="2">
        <v>394.48</v>
      </c>
      <c r="I7631" t="s">
        <v>10472</v>
      </c>
      <c r="J7631" t="s">
        <v>88</v>
      </c>
      <c r="K7631">
        <v>15142</v>
      </c>
      <c r="L7631" t="s">
        <v>43</v>
      </c>
      <c r="M7631" t="s">
        <v>10264</v>
      </c>
      <c r="N7631" t="s">
        <v>12151</v>
      </c>
      <c r="T7631"/>
    </row>
    <row r="7632" spans="1:22" hidden="1" x14ac:dyDescent="0.25">
      <c r="A7632" t="s">
        <v>12153</v>
      </c>
      <c r="B7632" t="s">
        <v>10473</v>
      </c>
      <c r="C7632" s="1">
        <v>44868</v>
      </c>
      <c r="D7632" s="1" t="s">
        <v>18</v>
      </c>
      <c r="E7632" s="2">
        <v>320</v>
      </c>
      <c r="F7632" s="2">
        <v>38.65</v>
      </c>
      <c r="G7632" s="2">
        <v>26.82</v>
      </c>
      <c r="H7632" s="2">
        <v>385.47</v>
      </c>
      <c r="I7632" t="s">
        <v>197</v>
      </c>
      <c r="J7632" t="s">
        <v>198</v>
      </c>
      <c r="K7632">
        <v>89138</v>
      </c>
      <c r="L7632" t="s">
        <v>43</v>
      </c>
      <c r="M7632" t="s">
        <v>10264</v>
      </c>
      <c r="N7632" t="s">
        <v>12151</v>
      </c>
      <c r="T7632"/>
    </row>
    <row r="7633" spans="1:22" hidden="1" x14ac:dyDescent="0.25">
      <c r="A7633" t="s">
        <v>12153</v>
      </c>
      <c r="B7633" t="s">
        <v>10474</v>
      </c>
      <c r="C7633" s="1">
        <v>44868</v>
      </c>
      <c r="D7633" s="1" t="s">
        <v>18</v>
      </c>
      <c r="E7633" s="2">
        <v>280</v>
      </c>
      <c r="F7633" s="2">
        <v>43.23</v>
      </c>
      <c r="G7633" s="2">
        <v>26.66</v>
      </c>
      <c r="H7633" s="2">
        <v>349.89</v>
      </c>
      <c r="I7633" t="s">
        <v>1014</v>
      </c>
      <c r="J7633" t="s">
        <v>59</v>
      </c>
      <c r="K7633">
        <v>78045</v>
      </c>
      <c r="L7633" t="s">
        <v>43</v>
      </c>
      <c r="M7633" t="s">
        <v>10264</v>
      </c>
      <c r="N7633" t="s">
        <v>12151</v>
      </c>
      <c r="T7633"/>
    </row>
    <row r="7634" spans="1:22" hidden="1" x14ac:dyDescent="0.25">
      <c r="A7634" t="s">
        <v>12153</v>
      </c>
      <c r="B7634" t="s">
        <v>10475</v>
      </c>
      <c r="C7634" s="1">
        <v>44868</v>
      </c>
      <c r="D7634" s="1" t="s">
        <v>18</v>
      </c>
      <c r="E7634" s="2">
        <v>320</v>
      </c>
      <c r="F7634" s="2">
        <v>48.66</v>
      </c>
      <c r="G7634" s="2">
        <v>22.13</v>
      </c>
      <c r="H7634" s="2">
        <v>390.79</v>
      </c>
      <c r="I7634" t="s">
        <v>1510</v>
      </c>
      <c r="J7634" t="s">
        <v>88</v>
      </c>
      <c r="K7634">
        <v>19382</v>
      </c>
      <c r="L7634" t="s">
        <v>43</v>
      </c>
      <c r="M7634" t="s">
        <v>10264</v>
      </c>
      <c r="N7634" t="s">
        <v>12151</v>
      </c>
      <c r="T7634"/>
    </row>
    <row r="7635" spans="1:22" x14ac:dyDescent="0.25">
      <c r="A7635" t="s">
        <v>12153</v>
      </c>
      <c r="B7635" t="s">
        <v>10476</v>
      </c>
      <c r="C7635" s="1">
        <v>44868</v>
      </c>
      <c r="D7635" s="1" t="s">
        <v>18</v>
      </c>
      <c r="E7635" s="2">
        <v>160</v>
      </c>
      <c r="F7635" s="2">
        <v>28.55</v>
      </c>
      <c r="G7635" s="2">
        <v>12.4</v>
      </c>
      <c r="H7635" s="2">
        <v>200.95</v>
      </c>
      <c r="I7635" t="s">
        <v>591</v>
      </c>
      <c r="J7635" t="s">
        <v>52</v>
      </c>
      <c r="K7635">
        <v>91786</v>
      </c>
      <c r="L7635" t="s">
        <v>43</v>
      </c>
      <c r="M7635" t="s">
        <v>10264</v>
      </c>
      <c r="N7635" t="s">
        <v>12151</v>
      </c>
      <c r="O7635" t="s">
        <v>12166</v>
      </c>
      <c r="P7635" s="10">
        <f>E7635</f>
        <v>160</v>
      </c>
      <c r="R7635" s="17">
        <f>VLOOKUP(I7635,Counties!$A$1:$D$1787,3,0)</f>
        <v>7.7499999999999999E-2</v>
      </c>
      <c r="S7635" s="10">
        <f>P7635*R7635</f>
        <v>12.4</v>
      </c>
      <c r="T7635" s="17" t="str">
        <f>VLOOKUP(I7635,Counties!$A$1:$D$1787,4,0)</f>
        <v>San Bernardino</v>
      </c>
      <c r="U7635" s="10">
        <f>G7635</f>
        <v>12.4</v>
      </c>
      <c r="V7635" s="10">
        <f>S7635-U7635</f>
        <v>0</v>
      </c>
    </row>
    <row r="7636" spans="1:22" hidden="1" x14ac:dyDescent="0.25">
      <c r="A7636" t="s">
        <v>12153</v>
      </c>
      <c r="B7636" t="s">
        <v>10477</v>
      </c>
      <c r="C7636" s="1">
        <v>44868</v>
      </c>
      <c r="D7636" s="1" t="s">
        <v>18</v>
      </c>
      <c r="E7636" s="2">
        <v>320</v>
      </c>
      <c r="F7636" s="2">
        <v>48.66</v>
      </c>
      <c r="G7636" s="2">
        <v>27.65</v>
      </c>
      <c r="H7636" s="2">
        <v>396.31</v>
      </c>
      <c r="I7636" t="s">
        <v>166</v>
      </c>
      <c r="J7636" t="s">
        <v>20</v>
      </c>
      <c r="K7636">
        <v>27701</v>
      </c>
      <c r="L7636" t="s">
        <v>21</v>
      </c>
      <c r="M7636" t="s">
        <v>10264</v>
      </c>
      <c r="N7636" t="s">
        <v>12151</v>
      </c>
      <c r="T7636"/>
    </row>
    <row r="7637" spans="1:22" hidden="1" x14ac:dyDescent="0.25">
      <c r="A7637" t="s">
        <v>12153</v>
      </c>
      <c r="B7637" t="s">
        <v>10478</v>
      </c>
      <c r="C7637" s="1">
        <v>44868</v>
      </c>
      <c r="D7637" s="1" t="s">
        <v>18</v>
      </c>
      <c r="E7637" s="2">
        <v>160</v>
      </c>
      <c r="F7637" s="2">
        <v>29.86</v>
      </c>
      <c r="G7637" s="2">
        <v>0</v>
      </c>
      <c r="H7637" s="2">
        <v>189.86</v>
      </c>
      <c r="I7637" t="s">
        <v>10479</v>
      </c>
      <c r="J7637" t="s">
        <v>1919</v>
      </c>
      <c r="K7637" t="s">
        <v>10480</v>
      </c>
      <c r="L7637" t="s">
        <v>43</v>
      </c>
      <c r="M7637" t="s">
        <v>10264</v>
      </c>
      <c r="N7637" t="s">
        <v>12151</v>
      </c>
      <c r="T7637"/>
    </row>
    <row r="7638" spans="1:22" hidden="1" x14ac:dyDescent="0.25">
      <c r="A7638" t="s">
        <v>12153</v>
      </c>
      <c r="B7638" t="s">
        <v>10481</v>
      </c>
      <c r="C7638" s="1">
        <v>44868</v>
      </c>
      <c r="D7638" s="1" t="s">
        <v>18</v>
      </c>
      <c r="E7638" s="2">
        <v>320</v>
      </c>
      <c r="F7638" s="2">
        <v>48.66</v>
      </c>
      <c r="G7638" s="2">
        <v>24.89</v>
      </c>
      <c r="H7638" s="2">
        <v>393.55</v>
      </c>
      <c r="I7638" t="s">
        <v>2242</v>
      </c>
      <c r="J7638" t="s">
        <v>56</v>
      </c>
      <c r="K7638">
        <v>44149</v>
      </c>
      <c r="L7638" t="s">
        <v>21</v>
      </c>
      <c r="M7638" t="s">
        <v>10264</v>
      </c>
      <c r="N7638" t="s">
        <v>12151</v>
      </c>
      <c r="T7638"/>
    </row>
    <row r="7639" spans="1:22" hidden="1" x14ac:dyDescent="0.25">
      <c r="A7639" t="s">
        <v>12154</v>
      </c>
      <c r="B7639" t="s">
        <v>10482</v>
      </c>
      <c r="C7639" s="1">
        <v>44910</v>
      </c>
      <c r="D7639" s="1" t="s">
        <v>18</v>
      </c>
      <c r="E7639" s="2">
        <v>85</v>
      </c>
      <c r="F7639" s="2">
        <v>21.56</v>
      </c>
      <c r="G7639" s="2">
        <v>7.72</v>
      </c>
      <c r="H7639" s="2">
        <v>114.28</v>
      </c>
      <c r="I7639" t="s">
        <v>97</v>
      </c>
      <c r="J7639" t="s">
        <v>20</v>
      </c>
      <c r="K7639">
        <v>28270</v>
      </c>
      <c r="L7639" t="s">
        <v>21</v>
      </c>
      <c r="M7639" t="s">
        <v>10264</v>
      </c>
      <c r="N7639" t="s">
        <v>12151</v>
      </c>
      <c r="T7639"/>
    </row>
    <row r="7640" spans="1:22" hidden="1" x14ac:dyDescent="0.25">
      <c r="A7640" t="s">
        <v>12153</v>
      </c>
      <c r="B7640" t="s">
        <v>10483</v>
      </c>
      <c r="C7640" s="1">
        <v>44868</v>
      </c>
      <c r="D7640" s="1" t="s">
        <v>18</v>
      </c>
      <c r="E7640" s="2">
        <v>320</v>
      </c>
      <c r="F7640" s="2">
        <v>39.270000000000003</v>
      </c>
      <c r="G7640" s="2">
        <v>14.64</v>
      </c>
      <c r="H7640" s="2">
        <v>373.91</v>
      </c>
      <c r="I7640" t="s">
        <v>241</v>
      </c>
      <c r="J7640" t="s">
        <v>277</v>
      </c>
      <c r="K7640">
        <v>80027</v>
      </c>
      <c r="L7640" t="s">
        <v>43</v>
      </c>
      <c r="M7640" t="s">
        <v>10264</v>
      </c>
      <c r="N7640" t="s">
        <v>12151</v>
      </c>
      <c r="T7640"/>
    </row>
    <row r="7641" spans="1:22" hidden="1" x14ac:dyDescent="0.25">
      <c r="A7641" t="s">
        <v>12153</v>
      </c>
      <c r="B7641" t="s">
        <v>10484</v>
      </c>
      <c r="C7641" s="1">
        <v>44868</v>
      </c>
      <c r="D7641" s="1" t="s">
        <v>18</v>
      </c>
      <c r="E7641" s="2">
        <v>160</v>
      </c>
      <c r="F7641" s="2">
        <v>29.86</v>
      </c>
      <c r="G7641" s="2">
        <v>24.06</v>
      </c>
      <c r="H7641" s="2">
        <v>213.92</v>
      </c>
      <c r="I7641" t="s">
        <v>241</v>
      </c>
      <c r="J7641" t="s">
        <v>141</v>
      </c>
      <c r="K7641">
        <v>40245</v>
      </c>
      <c r="L7641" t="s">
        <v>43</v>
      </c>
      <c r="M7641" t="s">
        <v>10264</v>
      </c>
      <c r="N7641" t="s">
        <v>12151</v>
      </c>
      <c r="T7641"/>
    </row>
    <row r="7642" spans="1:22" hidden="1" x14ac:dyDescent="0.25">
      <c r="A7642" t="s">
        <v>12153</v>
      </c>
      <c r="B7642" t="s">
        <v>10485</v>
      </c>
      <c r="C7642" s="1">
        <v>44883</v>
      </c>
      <c r="D7642" s="1" t="s">
        <v>18</v>
      </c>
      <c r="E7642" s="2">
        <v>0</v>
      </c>
      <c r="F7642" s="2">
        <v>0</v>
      </c>
      <c r="G7642" s="2">
        <v>0</v>
      </c>
      <c r="H7642" s="2">
        <v>0</v>
      </c>
      <c r="I7642" t="s">
        <v>3560</v>
      </c>
      <c r="J7642" t="s">
        <v>246</v>
      </c>
      <c r="K7642">
        <v>85338</v>
      </c>
      <c r="L7642" t="s">
        <v>43</v>
      </c>
      <c r="M7642" t="s">
        <v>10264</v>
      </c>
      <c r="N7642" t="s">
        <v>12151</v>
      </c>
      <c r="T7642"/>
    </row>
    <row r="7643" spans="1:22" hidden="1" x14ac:dyDescent="0.25">
      <c r="A7643" t="s">
        <v>12153</v>
      </c>
      <c r="B7643" t="s">
        <v>10486</v>
      </c>
      <c r="C7643" s="1">
        <v>44868</v>
      </c>
      <c r="D7643" s="1" t="s">
        <v>18</v>
      </c>
      <c r="E7643" s="2">
        <v>320</v>
      </c>
      <c r="F7643" s="2">
        <v>48.66</v>
      </c>
      <c r="G7643" s="2">
        <v>24.89</v>
      </c>
      <c r="H7643" s="2">
        <v>393.55</v>
      </c>
      <c r="I7643" t="s">
        <v>10487</v>
      </c>
      <c r="J7643" t="s">
        <v>56</v>
      </c>
      <c r="K7643" t="s">
        <v>10488</v>
      </c>
      <c r="L7643" t="s">
        <v>21</v>
      </c>
      <c r="M7643" t="s">
        <v>10264</v>
      </c>
      <c r="N7643" t="s">
        <v>12151</v>
      </c>
      <c r="T7643"/>
    </row>
    <row r="7644" spans="1:22" hidden="1" x14ac:dyDescent="0.25">
      <c r="A7644" t="s">
        <v>12153</v>
      </c>
      <c r="B7644" t="s">
        <v>10489</v>
      </c>
      <c r="C7644" s="1">
        <v>44868</v>
      </c>
      <c r="D7644" s="1" t="s">
        <v>18</v>
      </c>
      <c r="E7644" s="2">
        <v>320</v>
      </c>
      <c r="F7644" s="2">
        <v>48.66</v>
      </c>
      <c r="G7644" s="2">
        <v>23.41</v>
      </c>
      <c r="H7644" s="2">
        <v>392.07</v>
      </c>
      <c r="I7644" t="s">
        <v>10490</v>
      </c>
      <c r="J7644" t="s">
        <v>405</v>
      </c>
      <c r="K7644">
        <v>6830</v>
      </c>
      <c r="L7644" t="s">
        <v>21</v>
      </c>
      <c r="M7644" t="s">
        <v>10264</v>
      </c>
      <c r="N7644" t="s">
        <v>12151</v>
      </c>
      <c r="T7644"/>
    </row>
    <row r="7645" spans="1:22" hidden="1" x14ac:dyDescent="0.25">
      <c r="A7645" t="s">
        <v>12154</v>
      </c>
      <c r="B7645" t="s">
        <v>10491</v>
      </c>
      <c r="C7645" s="1">
        <v>44901</v>
      </c>
      <c r="D7645" s="1" t="s">
        <v>18</v>
      </c>
      <c r="E7645" s="2">
        <v>0</v>
      </c>
      <c r="F7645" s="2">
        <v>30</v>
      </c>
      <c r="G7645" s="2">
        <v>0</v>
      </c>
      <c r="H7645" s="2">
        <v>30</v>
      </c>
      <c r="I7645" t="s">
        <v>946</v>
      </c>
      <c r="J7645" t="s">
        <v>59</v>
      </c>
      <c r="K7645">
        <v>76006</v>
      </c>
      <c r="L7645" t="s">
        <v>43</v>
      </c>
      <c r="M7645" t="s">
        <v>10264</v>
      </c>
      <c r="N7645" t="s">
        <v>12151</v>
      </c>
      <c r="T7645"/>
    </row>
    <row r="7646" spans="1:22" hidden="1" x14ac:dyDescent="0.25">
      <c r="A7646" t="s">
        <v>12153</v>
      </c>
      <c r="B7646" t="s">
        <v>10492</v>
      </c>
      <c r="C7646" s="1">
        <v>44874</v>
      </c>
      <c r="D7646" s="1" t="s">
        <v>18</v>
      </c>
      <c r="E7646" s="2">
        <v>308.55</v>
      </c>
      <c r="F7646" s="2">
        <v>37.75</v>
      </c>
      <c r="G7646" s="2">
        <v>0</v>
      </c>
      <c r="H7646" s="2">
        <v>346.3</v>
      </c>
      <c r="I7646" t="s">
        <v>6062</v>
      </c>
      <c r="J7646" t="s">
        <v>71</v>
      </c>
      <c r="K7646">
        <v>33716</v>
      </c>
      <c r="L7646" t="s">
        <v>43</v>
      </c>
      <c r="M7646" t="s">
        <v>10264</v>
      </c>
      <c r="N7646" t="s">
        <v>12151</v>
      </c>
      <c r="T7646"/>
    </row>
    <row r="7647" spans="1:22" x14ac:dyDescent="0.25">
      <c r="A7647" t="s">
        <v>12153</v>
      </c>
      <c r="B7647" t="s">
        <v>10493</v>
      </c>
      <c r="C7647" s="1">
        <v>44882</v>
      </c>
      <c r="D7647" s="1" t="s">
        <v>23</v>
      </c>
      <c r="E7647" s="2">
        <v>50</v>
      </c>
      <c r="F7647" s="2">
        <v>0</v>
      </c>
      <c r="G7647" s="2">
        <v>0</v>
      </c>
      <c r="H7647" s="2">
        <v>50</v>
      </c>
      <c r="I7647" t="s">
        <v>17</v>
      </c>
      <c r="J7647" t="s">
        <v>17</v>
      </c>
      <c r="K7647" t="s">
        <v>17</v>
      </c>
      <c r="L7647" t="s">
        <v>24</v>
      </c>
      <c r="M7647" t="s">
        <v>10264</v>
      </c>
      <c r="N7647" t="s">
        <v>12151</v>
      </c>
      <c r="O7647" t="s">
        <v>12164</v>
      </c>
      <c r="Q7647" s="10">
        <f>E7647</f>
        <v>50</v>
      </c>
      <c r="T7647"/>
    </row>
    <row r="7648" spans="1:22" hidden="1" x14ac:dyDescent="0.25">
      <c r="A7648" t="s">
        <v>12154</v>
      </c>
      <c r="B7648" t="s">
        <v>10494</v>
      </c>
      <c r="C7648" s="1">
        <v>44901</v>
      </c>
      <c r="D7648" s="1" t="s">
        <v>18</v>
      </c>
      <c r="E7648" s="2">
        <v>0</v>
      </c>
      <c r="F7648" s="2">
        <v>30</v>
      </c>
      <c r="G7648" s="2">
        <v>0</v>
      </c>
      <c r="H7648" s="2">
        <v>30</v>
      </c>
      <c r="I7648" t="s">
        <v>471</v>
      </c>
      <c r="J7648" t="s">
        <v>88</v>
      </c>
      <c r="K7648">
        <v>15650</v>
      </c>
      <c r="L7648" t="s">
        <v>43</v>
      </c>
      <c r="M7648" t="s">
        <v>10264</v>
      </c>
      <c r="N7648" t="s">
        <v>12151</v>
      </c>
      <c r="T7648"/>
    </row>
    <row r="7649" spans="1:22" hidden="1" x14ac:dyDescent="0.25">
      <c r="A7649" t="s">
        <v>12153</v>
      </c>
      <c r="B7649" t="s">
        <v>10495</v>
      </c>
      <c r="C7649" s="1">
        <v>44868</v>
      </c>
      <c r="D7649" s="1" t="s">
        <v>18</v>
      </c>
      <c r="E7649" s="2">
        <v>299.63</v>
      </c>
      <c r="F7649" s="2">
        <v>48.66</v>
      </c>
      <c r="G7649" s="2">
        <v>20.89</v>
      </c>
      <c r="H7649" s="2">
        <v>369.18</v>
      </c>
      <c r="I7649" t="s">
        <v>1510</v>
      </c>
      <c r="J7649" t="s">
        <v>88</v>
      </c>
      <c r="K7649">
        <v>19380</v>
      </c>
      <c r="L7649" t="s">
        <v>43</v>
      </c>
      <c r="M7649" t="s">
        <v>10264</v>
      </c>
      <c r="N7649" t="s">
        <v>12151</v>
      </c>
      <c r="T7649"/>
    </row>
    <row r="7650" spans="1:22" hidden="1" x14ac:dyDescent="0.25">
      <c r="A7650" t="s">
        <v>12154</v>
      </c>
      <c r="B7650" t="s">
        <v>10496</v>
      </c>
      <c r="C7650" s="1">
        <v>44916</v>
      </c>
      <c r="D7650" s="1" t="s">
        <v>18</v>
      </c>
      <c r="E7650" s="2">
        <v>85</v>
      </c>
      <c r="F7650" s="2">
        <v>21.56</v>
      </c>
      <c r="G7650" s="2">
        <v>7.06</v>
      </c>
      <c r="H7650" s="2">
        <v>113.62</v>
      </c>
      <c r="I7650" t="s">
        <v>10497</v>
      </c>
      <c r="J7650" t="s">
        <v>78</v>
      </c>
      <c r="K7650">
        <v>7980</v>
      </c>
      <c r="L7650" t="s">
        <v>21</v>
      </c>
      <c r="M7650" t="s">
        <v>10264</v>
      </c>
      <c r="N7650" t="s">
        <v>12151</v>
      </c>
      <c r="T7650"/>
    </row>
    <row r="7651" spans="1:22" hidden="1" x14ac:dyDescent="0.25">
      <c r="A7651" t="s">
        <v>12154</v>
      </c>
      <c r="B7651" t="s">
        <v>10498</v>
      </c>
      <c r="C7651" s="1">
        <v>44907</v>
      </c>
      <c r="D7651" s="1" t="s">
        <v>18</v>
      </c>
      <c r="E7651" s="2">
        <v>400</v>
      </c>
      <c r="F7651" s="2">
        <v>48.66</v>
      </c>
      <c r="G7651" s="2">
        <v>26.92</v>
      </c>
      <c r="H7651" s="2">
        <v>475.58</v>
      </c>
      <c r="I7651" t="s">
        <v>10499</v>
      </c>
      <c r="J7651" t="s">
        <v>88</v>
      </c>
      <c r="K7651">
        <v>16006</v>
      </c>
      <c r="L7651" t="s">
        <v>43</v>
      </c>
      <c r="M7651" t="s">
        <v>10264</v>
      </c>
      <c r="N7651" t="s">
        <v>12151</v>
      </c>
      <c r="T7651"/>
    </row>
    <row r="7652" spans="1:22" x14ac:dyDescent="0.25">
      <c r="A7652" t="s">
        <v>12153</v>
      </c>
      <c r="B7652" t="s">
        <v>10500</v>
      </c>
      <c r="C7652" s="1">
        <v>44883</v>
      </c>
      <c r="D7652" s="1" t="s">
        <v>18</v>
      </c>
      <c r="E7652" s="2">
        <v>95</v>
      </c>
      <c r="F7652" s="2">
        <v>20.67</v>
      </c>
      <c r="G7652" s="2">
        <v>7.84</v>
      </c>
      <c r="H7652" s="2">
        <v>123.51</v>
      </c>
      <c r="I7652" t="s">
        <v>1963</v>
      </c>
      <c r="J7652" t="s">
        <v>52</v>
      </c>
      <c r="K7652">
        <v>93268</v>
      </c>
      <c r="L7652" t="s">
        <v>43</v>
      </c>
      <c r="M7652" t="s">
        <v>10264</v>
      </c>
      <c r="N7652" t="s">
        <v>12151</v>
      </c>
      <c r="O7652" t="s">
        <v>12166</v>
      </c>
      <c r="P7652" s="10">
        <f t="shared" ref="P7652:P7653" si="2331">E7652</f>
        <v>95</v>
      </c>
      <c r="R7652" s="17">
        <f>VLOOKUP(I7652,Counties!$A$1:$D$1787,3,0)</f>
        <v>8.2500000000000004E-2</v>
      </c>
      <c r="S7652" s="10">
        <f t="shared" ref="S7652:S7653" si="2332">P7652*R7652</f>
        <v>7.8375000000000004</v>
      </c>
      <c r="T7652" s="17" t="str">
        <f>VLOOKUP(I7652,Counties!$A$1:$D$1787,4,0)</f>
        <v>Kern</v>
      </c>
      <c r="U7652" s="10">
        <f t="shared" ref="U7652:U7653" si="2333">G7652</f>
        <v>7.84</v>
      </c>
      <c r="V7652" s="10">
        <f t="shared" ref="V7652:V7653" si="2334">S7652-U7652</f>
        <v>-2.4999999999995026E-3</v>
      </c>
    </row>
    <row r="7653" spans="1:22" x14ac:dyDescent="0.25">
      <c r="A7653" t="s">
        <v>12153</v>
      </c>
      <c r="B7653" t="s">
        <v>10501</v>
      </c>
      <c r="C7653" s="1">
        <v>44868</v>
      </c>
      <c r="D7653" s="1" t="s">
        <v>18</v>
      </c>
      <c r="E7653" s="2">
        <v>320</v>
      </c>
      <c r="F7653" s="2">
        <v>36.78</v>
      </c>
      <c r="G7653" s="2">
        <v>28</v>
      </c>
      <c r="H7653" s="2">
        <v>384.78</v>
      </c>
      <c r="I7653" t="s">
        <v>515</v>
      </c>
      <c r="J7653" t="s">
        <v>52</v>
      </c>
      <c r="K7653">
        <v>94598</v>
      </c>
      <c r="L7653" t="s">
        <v>43</v>
      </c>
      <c r="M7653" t="s">
        <v>10264</v>
      </c>
      <c r="N7653" t="s">
        <v>12151</v>
      </c>
      <c r="O7653" t="s">
        <v>12166</v>
      </c>
      <c r="P7653" s="10">
        <f t="shared" si="2331"/>
        <v>320</v>
      </c>
      <c r="R7653" s="17">
        <f>VLOOKUP(I7653,Counties!$A$1:$D$1787,3,0)</f>
        <v>8.7499999999999994E-2</v>
      </c>
      <c r="S7653" s="10">
        <f t="shared" si="2332"/>
        <v>28</v>
      </c>
      <c r="T7653" s="17" t="str">
        <f>VLOOKUP(I7653,Counties!$A$1:$D$1787,4,0)</f>
        <v>Contra Costa</v>
      </c>
      <c r="U7653" s="10">
        <f t="shared" si="2333"/>
        <v>28</v>
      </c>
      <c r="V7653" s="10">
        <f t="shared" si="2334"/>
        <v>0</v>
      </c>
    </row>
    <row r="7654" spans="1:22" hidden="1" x14ac:dyDescent="0.25">
      <c r="A7654" t="s">
        <v>12153</v>
      </c>
      <c r="B7654" t="s">
        <v>10502</v>
      </c>
      <c r="C7654" s="1">
        <v>44879</v>
      </c>
      <c r="D7654" s="1" t="s">
        <v>18</v>
      </c>
      <c r="E7654" s="2">
        <v>450</v>
      </c>
      <c r="F7654" s="2">
        <v>39.270000000000003</v>
      </c>
      <c r="G7654" s="2">
        <v>0.27</v>
      </c>
      <c r="H7654" s="2">
        <v>489.54</v>
      </c>
      <c r="I7654" t="s">
        <v>1775</v>
      </c>
      <c r="J7654" t="s">
        <v>277</v>
      </c>
      <c r="K7654">
        <v>80015</v>
      </c>
      <c r="L7654" t="s">
        <v>43</v>
      </c>
      <c r="M7654" t="s">
        <v>10264</v>
      </c>
      <c r="N7654" t="s">
        <v>12151</v>
      </c>
      <c r="T7654"/>
    </row>
    <row r="7655" spans="1:22" hidden="1" x14ac:dyDescent="0.25">
      <c r="A7655" t="s">
        <v>12153</v>
      </c>
      <c r="B7655" t="s">
        <v>10503</v>
      </c>
      <c r="C7655" s="1">
        <v>44868</v>
      </c>
      <c r="D7655" s="1" t="s">
        <v>18</v>
      </c>
      <c r="E7655" s="2">
        <v>385</v>
      </c>
      <c r="F7655" s="2">
        <v>50.76</v>
      </c>
      <c r="G7655" s="2">
        <v>34.64</v>
      </c>
      <c r="H7655" s="2">
        <v>470.4</v>
      </c>
      <c r="I7655" t="s">
        <v>6285</v>
      </c>
      <c r="J7655" t="s">
        <v>42</v>
      </c>
      <c r="K7655">
        <v>21701</v>
      </c>
      <c r="L7655" t="s">
        <v>43</v>
      </c>
      <c r="M7655" t="s">
        <v>10264</v>
      </c>
      <c r="N7655" t="s">
        <v>12151</v>
      </c>
      <c r="T7655"/>
    </row>
    <row r="7656" spans="1:22" hidden="1" x14ac:dyDescent="0.25">
      <c r="A7656" t="s">
        <v>12153</v>
      </c>
      <c r="B7656" t="s">
        <v>10504</v>
      </c>
      <c r="C7656" s="1">
        <v>44868</v>
      </c>
      <c r="D7656" s="1" t="s">
        <v>18</v>
      </c>
      <c r="E7656" s="2">
        <v>320</v>
      </c>
      <c r="F7656" s="2">
        <v>48.66</v>
      </c>
      <c r="G7656" s="2">
        <v>22.13</v>
      </c>
      <c r="H7656" s="2">
        <v>390.79</v>
      </c>
      <c r="I7656" t="s">
        <v>292</v>
      </c>
      <c r="J7656" t="s">
        <v>88</v>
      </c>
      <c r="K7656">
        <v>17050</v>
      </c>
      <c r="L7656" t="s">
        <v>43</v>
      </c>
      <c r="M7656" t="s">
        <v>10264</v>
      </c>
      <c r="N7656" t="s">
        <v>12151</v>
      </c>
      <c r="T7656"/>
    </row>
    <row r="7657" spans="1:22" hidden="1" x14ac:dyDescent="0.25">
      <c r="A7657" t="s">
        <v>12153</v>
      </c>
      <c r="B7657" t="s">
        <v>10505</v>
      </c>
      <c r="C7657" s="1">
        <v>44868</v>
      </c>
      <c r="D7657" s="1" t="s">
        <v>18</v>
      </c>
      <c r="E7657" s="2">
        <v>320</v>
      </c>
      <c r="F7657" s="2">
        <v>48.66</v>
      </c>
      <c r="G7657" s="2">
        <v>27.65</v>
      </c>
      <c r="H7657" s="2">
        <v>396.31</v>
      </c>
      <c r="I7657" t="s">
        <v>150</v>
      </c>
      <c r="J7657" t="s">
        <v>56</v>
      </c>
      <c r="K7657">
        <v>43085</v>
      </c>
      <c r="L7657" t="s">
        <v>21</v>
      </c>
      <c r="M7657" t="s">
        <v>10264</v>
      </c>
      <c r="N7657" t="s">
        <v>12151</v>
      </c>
      <c r="T7657"/>
    </row>
    <row r="7658" spans="1:22" x14ac:dyDescent="0.25">
      <c r="A7658" t="s">
        <v>12153</v>
      </c>
      <c r="B7658" t="s">
        <v>10506</v>
      </c>
      <c r="C7658" s="1">
        <v>44868</v>
      </c>
      <c r="D7658" s="1" t="s">
        <v>18</v>
      </c>
      <c r="E7658" s="2">
        <v>320</v>
      </c>
      <c r="F7658" s="2">
        <v>36.78</v>
      </c>
      <c r="G7658" s="2">
        <v>32.79</v>
      </c>
      <c r="H7658" s="2">
        <v>389.57</v>
      </c>
      <c r="I7658" t="s">
        <v>622</v>
      </c>
      <c r="J7658" t="s">
        <v>52</v>
      </c>
      <c r="K7658">
        <v>94550</v>
      </c>
      <c r="L7658" t="s">
        <v>43</v>
      </c>
      <c r="M7658" t="s">
        <v>10264</v>
      </c>
      <c r="N7658" t="s">
        <v>12151</v>
      </c>
      <c r="O7658" t="s">
        <v>12166</v>
      </c>
      <c r="P7658" s="10">
        <f>E7658</f>
        <v>320</v>
      </c>
      <c r="R7658" s="17">
        <f>VLOOKUP(I7658,Counties!$A$1:$D$1787,3,0)</f>
        <v>0.10249999999999999</v>
      </c>
      <c r="S7658" s="10">
        <f>P7658*R7658</f>
        <v>32.799999999999997</v>
      </c>
      <c r="T7658" s="17" t="str">
        <f>VLOOKUP(I7658,Counties!$A$1:$D$1787,4,0)</f>
        <v>Alameda</v>
      </c>
      <c r="U7658" s="10">
        <f>G7658</f>
        <v>32.79</v>
      </c>
      <c r="V7658" s="10">
        <f>S7658-U7658</f>
        <v>9.9999999999980105E-3</v>
      </c>
    </row>
    <row r="7659" spans="1:22" hidden="1" x14ac:dyDescent="0.25">
      <c r="A7659" t="s">
        <v>12153</v>
      </c>
      <c r="B7659" t="s">
        <v>10507</v>
      </c>
      <c r="C7659" s="1">
        <v>44868</v>
      </c>
      <c r="D7659" s="1" t="s">
        <v>18</v>
      </c>
      <c r="E7659" s="2">
        <v>320</v>
      </c>
      <c r="F7659" s="2">
        <v>48.66</v>
      </c>
      <c r="G7659" s="2">
        <v>25.82</v>
      </c>
      <c r="H7659" s="2">
        <v>394.48</v>
      </c>
      <c r="I7659" t="s">
        <v>10508</v>
      </c>
      <c r="J7659" t="s">
        <v>88</v>
      </c>
      <c r="K7659">
        <v>15108</v>
      </c>
      <c r="L7659" t="s">
        <v>43</v>
      </c>
      <c r="M7659" t="s">
        <v>10264</v>
      </c>
      <c r="N7659" t="s">
        <v>12151</v>
      </c>
      <c r="T7659"/>
    </row>
    <row r="7660" spans="1:22" hidden="1" x14ac:dyDescent="0.25">
      <c r="A7660" t="s">
        <v>12153</v>
      </c>
      <c r="B7660" t="s">
        <v>10509</v>
      </c>
      <c r="C7660" s="1">
        <v>44869</v>
      </c>
      <c r="D7660" s="1" t="s">
        <v>18</v>
      </c>
      <c r="E7660" s="2">
        <v>320</v>
      </c>
      <c r="F7660" s="2">
        <v>48.66</v>
      </c>
      <c r="G7660" s="2">
        <v>19.21</v>
      </c>
      <c r="H7660" s="2">
        <v>387.87</v>
      </c>
      <c r="I7660" t="s">
        <v>2477</v>
      </c>
      <c r="J7660" t="s">
        <v>30</v>
      </c>
      <c r="K7660">
        <v>23322</v>
      </c>
      <c r="L7660" t="s">
        <v>21</v>
      </c>
      <c r="M7660" t="s">
        <v>10264</v>
      </c>
      <c r="N7660" t="s">
        <v>12151</v>
      </c>
      <c r="T7660"/>
    </row>
    <row r="7661" spans="1:22" hidden="1" x14ac:dyDescent="0.25">
      <c r="A7661" t="s">
        <v>12153</v>
      </c>
      <c r="B7661" t="s">
        <v>10510</v>
      </c>
      <c r="C7661" s="1">
        <v>44868</v>
      </c>
      <c r="D7661" s="1" t="s">
        <v>18</v>
      </c>
      <c r="E7661" s="2">
        <v>320</v>
      </c>
      <c r="F7661" s="2">
        <v>48.66</v>
      </c>
      <c r="G7661" s="2">
        <v>19.21</v>
      </c>
      <c r="H7661" s="2">
        <v>387.87</v>
      </c>
      <c r="I7661" t="s">
        <v>7255</v>
      </c>
      <c r="J7661" t="s">
        <v>30</v>
      </c>
      <c r="K7661">
        <v>22003</v>
      </c>
      <c r="L7661" t="s">
        <v>21</v>
      </c>
      <c r="M7661" t="s">
        <v>10264</v>
      </c>
      <c r="N7661" t="s">
        <v>12151</v>
      </c>
      <c r="T7661"/>
    </row>
    <row r="7662" spans="1:22" x14ac:dyDescent="0.25">
      <c r="A7662" t="s">
        <v>12153</v>
      </c>
      <c r="B7662" t="s">
        <v>10511</v>
      </c>
      <c r="C7662" s="1">
        <v>44868</v>
      </c>
      <c r="D7662" s="1" t="s">
        <v>18</v>
      </c>
      <c r="E7662" s="2">
        <v>320</v>
      </c>
      <c r="F7662" s="2">
        <v>36.78</v>
      </c>
      <c r="G7662" s="2">
        <v>26.72</v>
      </c>
      <c r="H7662" s="2">
        <v>383.5</v>
      </c>
      <c r="I7662" t="s">
        <v>10512</v>
      </c>
      <c r="J7662" t="s">
        <v>52</v>
      </c>
      <c r="K7662">
        <v>93720</v>
      </c>
      <c r="L7662" t="s">
        <v>43</v>
      </c>
      <c r="M7662" t="s">
        <v>10264</v>
      </c>
      <c r="N7662" t="s">
        <v>12151</v>
      </c>
      <c r="O7662" t="s">
        <v>12166</v>
      </c>
      <c r="P7662" s="10">
        <f>E7662</f>
        <v>320</v>
      </c>
      <c r="R7662" s="17">
        <f>VLOOKUP(I7662,Counties!$A$1:$D$1787,3,0)</f>
        <v>8.3500000000000005E-2</v>
      </c>
      <c r="S7662" s="10">
        <f>P7662*R7662</f>
        <v>26.720000000000002</v>
      </c>
      <c r="T7662" s="17" t="str">
        <f>VLOOKUP(I7662,Counties!$A$1:$D$1787,4,0)</f>
        <v>Fresno</v>
      </c>
      <c r="U7662" s="10">
        <f>G7662</f>
        <v>26.72</v>
      </c>
      <c r="V7662" s="10">
        <f>S7662-U7662</f>
        <v>0</v>
      </c>
    </row>
    <row r="7663" spans="1:22" hidden="1" x14ac:dyDescent="0.25">
      <c r="A7663" t="s">
        <v>12153</v>
      </c>
      <c r="B7663" t="s">
        <v>10513</v>
      </c>
      <c r="C7663" s="1">
        <v>44868</v>
      </c>
      <c r="D7663" s="1" t="s">
        <v>18</v>
      </c>
      <c r="E7663" s="2">
        <v>160</v>
      </c>
      <c r="F7663" s="2">
        <v>29.86</v>
      </c>
      <c r="G7663" s="2">
        <v>14.71</v>
      </c>
      <c r="H7663" s="2">
        <v>204.57</v>
      </c>
      <c r="I7663" t="s">
        <v>2276</v>
      </c>
      <c r="J7663" t="s">
        <v>56</v>
      </c>
      <c r="K7663">
        <v>43615</v>
      </c>
      <c r="L7663" t="s">
        <v>21</v>
      </c>
      <c r="M7663" t="s">
        <v>10264</v>
      </c>
      <c r="N7663" t="s">
        <v>12151</v>
      </c>
      <c r="T7663"/>
    </row>
    <row r="7664" spans="1:22" hidden="1" x14ac:dyDescent="0.25">
      <c r="A7664" t="s">
        <v>12153</v>
      </c>
      <c r="B7664" t="s">
        <v>10514</v>
      </c>
      <c r="C7664" s="1">
        <v>44892</v>
      </c>
      <c r="D7664" s="1" t="s">
        <v>18</v>
      </c>
      <c r="E7664" s="2">
        <v>102.5</v>
      </c>
      <c r="F7664" s="2">
        <v>25.1</v>
      </c>
      <c r="G7664" s="2">
        <v>9.56</v>
      </c>
      <c r="H7664" s="2">
        <v>137.16</v>
      </c>
      <c r="I7664" t="s">
        <v>150</v>
      </c>
      <c r="J7664" t="s">
        <v>56</v>
      </c>
      <c r="K7664">
        <v>43223</v>
      </c>
      <c r="L7664" t="s">
        <v>21</v>
      </c>
      <c r="M7664" t="s">
        <v>10264</v>
      </c>
      <c r="N7664" t="s">
        <v>12151</v>
      </c>
      <c r="T7664"/>
    </row>
    <row r="7665" spans="1:22" x14ac:dyDescent="0.25">
      <c r="A7665" t="s">
        <v>12153</v>
      </c>
      <c r="B7665" t="s">
        <v>10515</v>
      </c>
      <c r="C7665" s="1">
        <v>44869</v>
      </c>
      <c r="D7665" s="1" t="s">
        <v>54</v>
      </c>
      <c r="E7665" s="2">
        <v>-160</v>
      </c>
      <c r="F7665" s="2">
        <v>-28.09</v>
      </c>
      <c r="G7665" s="2">
        <v>-15.52</v>
      </c>
      <c r="H7665" s="2">
        <v>-203.61</v>
      </c>
      <c r="I7665" t="s">
        <v>812</v>
      </c>
      <c r="J7665" t="s">
        <v>59</v>
      </c>
      <c r="K7665">
        <v>78418</v>
      </c>
      <c r="L7665" t="s">
        <v>148</v>
      </c>
      <c r="M7665" t="s">
        <v>10264</v>
      </c>
      <c r="N7665" t="s">
        <v>12151</v>
      </c>
      <c r="O7665" t="s">
        <v>12166</v>
      </c>
      <c r="P7665" s="10">
        <f t="shared" ref="P7665:P7666" si="2335">E7665</f>
        <v>-160</v>
      </c>
      <c r="R7665" s="12">
        <v>7.7499999999999999E-2</v>
      </c>
      <c r="S7665" s="10">
        <f>P7665*R7665</f>
        <v>-12.4</v>
      </c>
      <c r="T7665" t="s">
        <v>822</v>
      </c>
      <c r="U7665" s="10">
        <f t="shared" ref="U7665:U7666" si="2336">G7665</f>
        <v>-15.52</v>
      </c>
      <c r="V7665" s="10">
        <f t="shared" ref="V7665:V7666" si="2337">S7665-U7665</f>
        <v>3.1199999999999992</v>
      </c>
    </row>
    <row r="7666" spans="1:22" x14ac:dyDescent="0.25">
      <c r="A7666" t="s">
        <v>12153</v>
      </c>
      <c r="B7666" t="s">
        <v>10516</v>
      </c>
      <c r="C7666" s="1">
        <v>44868</v>
      </c>
      <c r="D7666" s="1" t="s">
        <v>18</v>
      </c>
      <c r="E7666" s="2">
        <v>160</v>
      </c>
      <c r="F7666" s="2">
        <v>28.55</v>
      </c>
      <c r="G7666" s="2">
        <v>13.2</v>
      </c>
      <c r="H7666" s="2">
        <v>201.75</v>
      </c>
      <c r="I7666" t="s">
        <v>1052</v>
      </c>
      <c r="J7666" t="s">
        <v>52</v>
      </c>
      <c r="K7666">
        <v>92056</v>
      </c>
      <c r="L7666" t="s">
        <v>43</v>
      </c>
      <c r="M7666" t="s">
        <v>10264</v>
      </c>
      <c r="N7666" t="s">
        <v>12151</v>
      </c>
      <c r="O7666" t="s">
        <v>12166</v>
      </c>
      <c r="P7666" s="10">
        <f t="shared" si="2335"/>
        <v>160</v>
      </c>
      <c r="R7666" s="17">
        <f>VLOOKUP(I7666,Counties!$A$1:$D$1787,3,0)</f>
        <v>8.2500000000000004E-2</v>
      </c>
      <c r="S7666" s="10">
        <f>P7666*R7666</f>
        <v>13.200000000000001</v>
      </c>
      <c r="T7666" s="17" t="str">
        <f>VLOOKUP(I7666,Counties!$A$1:$D$1787,4,0)</f>
        <v>San Diego</v>
      </c>
      <c r="U7666" s="10">
        <f t="shared" si="2336"/>
        <v>13.2</v>
      </c>
      <c r="V7666" s="10">
        <f t="shared" si="2337"/>
        <v>0</v>
      </c>
    </row>
    <row r="7667" spans="1:22" x14ac:dyDescent="0.25">
      <c r="A7667" t="s">
        <v>12152</v>
      </c>
      <c r="B7667" t="s">
        <v>10517</v>
      </c>
      <c r="C7667" s="1">
        <v>44848</v>
      </c>
      <c r="D7667" s="1" t="s">
        <v>23</v>
      </c>
      <c r="E7667" s="2">
        <v>50</v>
      </c>
      <c r="F7667" s="2">
        <v>0</v>
      </c>
      <c r="G7667" s="2">
        <v>0</v>
      </c>
      <c r="H7667" s="2">
        <v>50</v>
      </c>
      <c r="I7667" t="s">
        <v>17</v>
      </c>
      <c r="J7667" t="s">
        <v>17</v>
      </c>
      <c r="K7667" t="s">
        <v>17</v>
      </c>
      <c r="L7667" t="s">
        <v>148</v>
      </c>
      <c r="M7667" t="s">
        <v>10264</v>
      </c>
      <c r="N7667" t="s">
        <v>12151</v>
      </c>
      <c r="O7667" t="s">
        <v>12164</v>
      </c>
      <c r="Q7667" s="10">
        <f>E7667</f>
        <v>50</v>
      </c>
      <c r="T7667"/>
    </row>
    <row r="7668" spans="1:22" hidden="1" x14ac:dyDescent="0.25">
      <c r="A7668" t="s">
        <v>12154</v>
      </c>
      <c r="B7668" t="s">
        <v>10518</v>
      </c>
      <c r="C7668" s="1">
        <v>44909</v>
      </c>
      <c r="D7668" s="1" t="s">
        <v>18</v>
      </c>
      <c r="E7668" s="2">
        <v>0</v>
      </c>
      <c r="F7668" s="2">
        <v>0</v>
      </c>
      <c r="G7668" s="2">
        <v>0</v>
      </c>
      <c r="H7668" s="2">
        <v>0</v>
      </c>
      <c r="I7668" t="s">
        <v>8690</v>
      </c>
      <c r="J7668" t="s">
        <v>141</v>
      </c>
      <c r="K7668">
        <v>40071</v>
      </c>
      <c r="L7668" t="s">
        <v>43</v>
      </c>
      <c r="M7668" t="s">
        <v>10264</v>
      </c>
      <c r="N7668" t="s">
        <v>12151</v>
      </c>
      <c r="T7668"/>
    </row>
    <row r="7669" spans="1:22" hidden="1" x14ac:dyDescent="0.25">
      <c r="A7669" t="s">
        <v>12153</v>
      </c>
      <c r="B7669" t="s">
        <v>10519</v>
      </c>
      <c r="C7669" s="1">
        <v>44868</v>
      </c>
      <c r="D7669" s="1" t="s">
        <v>18</v>
      </c>
      <c r="E7669" s="2">
        <v>320</v>
      </c>
      <c r="F7669" s="2">
        <v>48.66</v>
      </c>
      <c r="G7669" s="2">
        <v>24.44</v>
      </c>
      <c r="H7669" s="2">
        <v>393.1</v>
      </c>
      <c r="I7669" t="s">
        <v>10520</v>
      </c>
      <c r="J7669" t="s">
        <v>78</v>
      </c>
      <c r="K7669">
        <v>7733</v>
      </c>
      <c r="L7669" t="s">
        <v>21</v>
      </c>
      <c r="M7669" t="s">
        <v>10264</v>
      </c>
      <c r="N7669" t="s">
        <v>12151</v>
      </c>
      <c r="T7669"/>
    </row>
    <row r="7670" spans="1:22" hidden="1" x14ac:dyDescent="0.25">
      <c r="A7670" t="s">
        <v>12153</v>
      </c>
      <c r="B7670" t="s">
        <v>10521</v>
      </c>
      <c r="C7670" s="1">
        <v>44868</v>
      </c>
      <c r="D7670" s="1" t="s">
        <v>18</v>
      </c>
      <c r="E7670" s="2">
        <v>320</v>
      </c>
      <c r="F7670" s="2">
        <v>48.66</v>
      </c>
      <c r="G7670" s="2">
        <v>25.82</v>
      </c>
      <c r="H7670" s="2">
        <v>394.48</v>
      </c>
      <c r="I7670" t="s">
        <v>617</v>
      </c>
      <c r="J7670" t="s">
        <v>88</v>
      </c>
      <c r="K7670">
        <v>15146</v>
      </c>
      <c r="L7670" t="s">
        <v>43</v>
      </c>
      <c r="M7670" t="s">
        <v>10264</v>
      </c>
      <c r="N7670" t="s">
        <v>12151</v>
      </c>
      <c r="T7670"/>
    </row>
    <row r="7671" spans="1:22" hidden="1" x14ac:dyDescent="0.25">
      <c r="A7671" t="s">
        <v>12153</v>
      </c>
      <c r="B7671" t="s">
        <v>10522</v>
      </c>
      <c r="C7671" s="1">
        <v>44887</v>
      </c>
      <c r="D7671" s="1" t="s">
        <v>18</v>
      </c>
      <c r="E7671" s="2">
        <v>0</v>
      </c>
      <c r="F7671" s="2">
        <v>0</v>
      </c>
      <c r="G7671" s="2">
        <v>0</v>
      </c>
      <c r="H7671" s="2">
        <v>0</v>
      </c>
      <c r="I7671" t="s">
        <v>9259</v>
      </c>
      <c r="J7671" t="s">
        <v>141</v>
      </c>
      <c r="K7671">
        <v>41042</v>
      </c>
      <c r="L7671" t="s">
        <v>43</v>
      </c>
      <c r="M7671" t="s">
        <v>10264</v>
      </c>
      <c r="N7671" t="s">
        <v>12151</v>
      </c>
      <c r="T7671"/>
    </row>
    <row r="7672" spans="1:22" hidden="1" x14ac:dyDescent="0.25">
      <c r="A7672" t="s">
        <v>12153</v>
      </c>
      <c r="B7672" t="s">
        <v>10523</v>
      </c>
      <c r="C7672" s="1">
        <v>44868</v>
      </c>
      <c r="D7672" s="1" t="s">
        <v>18</v>
      </c>
      <c r="E7672" s="2">
        <v>320</v>
      </c>
      <c r="F7672" s="2">
        <v>48.66</v>
      </c>
      <c r="G7672" s="2">
        <v>25.82</v>
      </c>
      <c r="H7672" s="2">
        <v>394.48</v>
      </c>
      <c r="I7672" t="s">
        <v>296</v>
      </c>
      <c r="J7672" t="s">
        <v>88</v>
      </c>
      <c r="K7672">
        <v>15228</v>
      </c>
      <c r="L7672" t="s">
        <v>43</v>
      </c>
      <c r="M7672" t="s">
        <v>10264</v>
      </c>
      <c r="N7672" t="s">
        <v>12151</v>
      </c>
      <c r="T7672"/>
    </row>
    <row r="7673" spans="1:22" x14ac:dyDescent="0.25">
      <c r="A7673" t="s">
        <v>12154</v>
      </c>
      <c r="B7673" t="s">
        <v>10524</v>
      </c>
      <c r="C7673" s="1">
        <v>44899</v>
      </c>
      <c r="D7673" s="1" t="s">
        <v>23</v>
      </c>
      <c r="E7673" s="2">
        <v>50</v>
      </c>
      <c r="F7673" s="2">
        <v>0</v>
      </c>
      <c r="G7673" s="2">
        <v>0</v>
      </c>
      <c r="H7673" s="2">
        <v>50</v>
      </c>
      <c r="I7673" t="s">
        <v>17</v>
      </c>
      <c r="J7673" t="s">
        <v>17</v>
      </c>
      <c r="K7673" t="s">
        <v>17</v>
      </c>
      <c r="L7673" t="s">
        <v>24</v>
      </c>
      <c r="M7673" t="s">
        <v>10264</v>
      </c>
      <c r="N7673" t="s">
        <v>12151</v>
      </c>
      <c r="O7673" t="s">
        <v>12164</v>
      </c>
      <c r="Q7673" s="10">
        <f>E7673</f>
        <v>50</v>
      </c>
      <c r="T7673"/>
    </row>
    <row r="7674" spans="1:22" x14ac:dyDescent="0.25">
      <c r="A7674" t="s">
        <v>12153</v>
      </c>
      <c r="B7674" t="s">
        <v>10525</v>
      </c>
      <c r="C7674" s="1">
        <v>44868</v>
      </c>
      <c r="D7674" s="1" t="s">
        <v>18</v>
      </c>
      <c r="E7674" s="2">
        <v>94.65</v>
      </c>
      <c r="F7674" s="2">
        <v>25.4</v>
      </c>
      <c r="G7674" s="2">
        <v>7.34</v>
      </c>
      <c r="H7674" s="2">
        <v>127.39</v>
      </c>
      <c r="I7674" t="s">
        <v>7935</v>
      </c>
      <c r="J7674" t="s">
        <v>52</v>
      </c>
      <c r="K7674">
        <v>93003</v>
      </c>
      <c r="L7674" t="s">
        <v>43</v>
      </c>
      <c r="M7674" t="s">
        <v>10264</v>
      </c>
      <c r="N7674" t="s">
        <v>12151</v>
      </c>
      <c r="O7674" t="s">
        <v>12166</v>
      </c>
      <c r="P7674" s="10">
        <f>E7674</f>
        <v>94.65</v>
      </c>
      <c r="R7674" s="17">
        <f>VLOOKUP(I7674,Counties!$A$1:$D$1787,3,0)</f>
        <v>7.7499999999999999E-2</v>
      </c>
      <c r="S7674" s="10">
        <f>P7674*R7674</f>
        <v>7.335375</v>
      </c>
      <c r="T7674" s="17" t="str">
        <f>VLOOKUP(I7674,Counties!$A$1:$D$1787,4,0)</f>
        <v>Ventura</v>
      </c>
      <c r="U7674" s="10">
        <f>G7674</f>
        <v>7.34</v>
      </c>
      <c r="V7674" s="10">
        <f>S7674-U7674</f>
        <v>-4.6249999999998792E-3</v>
      </c>
    </row>
    <row r="7675" spans="1:22" hidden="1" x14ac:dyDescent="0.25">
      <c r="A7675" t="s">
        <v>12153</v>
      </c>
      <c r="B7675" t="s">
        <v>10526</v>
      </c>
      <c r="C7675" s="1">
        <v>44868</v>
      </c>
      <c r="D7675" s="1" t="s">
        <v>18</v>
      </c>
      <c r="E7675" s="2">
        <v>320</v>
      </c>
      <c r="F7675" s="2">
        <v>39.270000000000003</v>
      </c>
      <c r="G7675" s="2">
        <v>10.69</v>
      </c>
      <c r="H7675" s="2">
        <v>369.96</v>
      </c>
      <c r="I7675" t="s">
        <v>10527</v>
      </c>
      <c r="J7675" t="s">
        <v>277</v>
      </c>
      <c r="K7675">
        <v>80107</v>
      </c>
      <c r="L7675" t="s">
        <v>43</v>
      </c>
      <c r="M7675" t="s">
        <v>10264</v>
      </c>
      <c r="N7675" t="s">
        <v>12151</v>
      </c>
      <c r="T7675"/>
    </row>
    <row r="7676" spans="1:22" hidden="1" x14ac:dyDescent="0.25">
      <c r="A7676" t="s">
        <v>12153</v>
      </c>
      <c r="B7676" t="s">
        <v>10528</v>
      </c>
      <c r="C7676" s="1">
        <v>44868</v>
      </c>
      <c r="D7676" s="1" t="s">
        <v>18</v>
      </c>
      <c r="E7676" s="2">
        <v>320</v>
      </c>
      <c r="F7676" s="2">
        <v>48.66</v>
      </c>
      <c r="G7676" s="2">
        <v>22.13</v>
      </c>
      <c r="H7676" s="2">
        <v>390.79</v>
      </c>
      <c r="I7676" t="s">
        <v>303</v>
      </c>
      <c r="J7676" t="s">
        <v>46</v>
      </c>
      <c r="K7676">
        <v>30519</v>
      </c>
      <c r="L7676" t="s">
        <v>21</v>
      </c>
      <c r="M7676" t="s">
        <v>10264</v>
      </c>
      <c r="N7676" t="s">
        <v>12151</v>
      </c>
      <c r="T7676"/>
    </row>
    <row r="7677" spans="1:22" hidden="1" x14ac:dyDescent="0.25">
      <c r="A7677" t="s">
        <v>12153</v>
      </c>
      <c r="B7677" t="s">
        <v>10529</v>
      </c>
      <c r="C7677" s="1">
        <v>44868</v>
      </c>
      <c r="D7677" s="1" t="s">
        <v>18</v>
      </c>
      <c r="E7677" s="2">
        <v>320</v>
      </c>
      <c r="F7677" s="2">
        <v>38.42</v>
      </c>
      <c r="G7677" s="2">
        <v>29.12</v>
      </c>
      <c r="H7677" s="2">
        <v>387.54</v>
      </c>
      <c r="I7677" t="s">
        <v>1898</v>
      </c>
      <c r="J7677" t="s">
        <v>453</v>
      </c>
      <c r="K7677">
        <v>98270</v>
      </c>
      <c r="L7677" t="s">
        <v>43</v>
      </c>
      <c r="M7677" t="s">
        <v>10264</v>
      </c>
      <c r="N7677" t="s">
        <v>12151</v>
      </c>
      <c r="T7677"/>
    </row>
    <row r="7678" spans="1:22" hidden="1" x14ac:dyDescent="0.25">
      <c r="A7678" t="s">
        <v>12153</v>
      </c>
      <c r="B7678" t="s">
        <v>10530</v>
      </c>
      <c r="C7678" s="1">
        <v>44868</v>
      </c>
      <c r="D7678" s="1" t="s">
        <v>18</v>
      </c>
      <c r="E7678" s="2">
        <v>85</v>
      </c>
      <c r="F7678" s="2">
        <v>25.1</v>
      </c>
      <c r="G7678" s="2">
        <v>10.73</v>
      </c>
      <c r="H7678" s="2">
        <v>120.83</v>
      </c>
      <c r="I7678" t="s">
        <v>10531</v>
      </c>
      <c r="J7678" t="s">
        <v>33</v>
      </c>
      <c r="K7678">
        <v>37745</v>
      </c>
      <c r="L7678" t="s">
        <v>43</v>
      </c>
      <c r="M7678" t="s">
        <v>10264</v>
      </c>
      <c r="N7678" t="s">
        <v>12151</v>
      </c>
      <c r="T7678"/>
    </row>
    <row r="7679" spans="1:22" hidden="1" x14ac:dyDescent="0.25">
      <c r="A7679" t="s">
        <v>12153</v>
      </c>
      <c r="B7679" t="s">
        <v>10532</v>
      </c>
      <c r="C7679" s="1">
        <v>44868</v>
      </c>
      <c r="D7679" s="1" t="s">
        <v>18</v>
      </c>
      <c r="E7679" s="2">
        <v>400</v>
      </c>
      <c r="F7679" s="2">
        <v>48.66</v>
      </c>
      <c r="G7679" s="2">
        <v>26.92</v>
      </c>
      <c r="H7679" s="2">
        <v>475.58</v>
      </c>
      <c r="I7679" t="s">
        <v>10533</v>
      </c>
      <c r="J7679" t="s">
        <v>286</v>
      </c>
      <c r="K7679">
        <v>29909</v>
      </c>
      <c r="L7679" t="s">
        <v>43</v>
      </c>
      <c r="M7679" t="s">
        <v>10264</v>
      </c>
      <c r="N7679" t="s">
        <v>12151</v>
      </c>
      <c r="T7679"/>
    </row>
    <row r="7680" spans="1:22" hidden="1" x14ac:dyDescent="0.25">
      <c r="A7680" t="s">
        <v>12154</v>
      </c>
      <c r="B7680" t="s">
        <v>10534</v>
      </c>
      <c r="C7680" s="1">
        <v>44906</v>
      </c>
      <c r="D7680" s="1" t="s">
        <v>18</v>
      </c>
      <c r="E7680" s="2">
        <v>210</v>
      </c>
      <c r="F7680" s="2">
        <v>29.86</v>
      </c>
      <c r="G7680" s="2">
        <v>14.39</v>
      </c>
      <c r="H7680" s="2">
        <v>254.25</v>
      </c>
      <c r="I7680" t="s">
        <v>6594</v>
      </c>
      <c r="J7680" t="s">
        <v>88</v>
      </c>
      <c r="K7680">
        <v>15044</v>
      </c>
      <c r="L7680" t="s">
        <v>43</v>
      </c>
      <c r="M7680" t="s">
        <v>10264</v>
      </c>
      <c r="N7680" t="s">
        <v>12151</v>
      </c>
      <c r="T7680"/>
    </row>
    <row r="7681" spans="1:22" hidden="1" x14ac:dyDescent="0.25">
      <c r="A7681" t="s">
        <v>12153</v>
      </c>
      <c r="B7681" t="s">
        <v>10535</v>
      </c>
      <c r="C7681" s="1">
        <v>44887</v>
      </c>
      <c r="D7681" s="1" t="s">
        <v>18</v>
      </c>
      <c r="E7681" s="2">
        <v>370</v>
      </c>
      <c r="F7681" s="2">
        <v>48.66</v>
      </c>
      <c r="G7681" s="2">
        <v>29.32</v>
      </c>
      <c r="H7681" s="2">
        <v>447.98</v>
      </c>
      <c r="I7681" t="s">
        <v>1839</v>
      </c>
      <c r="J7681" t="s">
        <v>56</v>
      </c>
      <c r="K7681">
        <v>43021</v>
      </c>
      <c r="L7681" t="s">
        <v>21</v>
      </c>
      <c r="M7681" t="s">
        <v>10264</v>
      </c>
      <c r="N7681" t="s">
        <v>12151</v>
      </c>
      <c r="T7681"/>
    </row>
    <row r="7682" spans="1:22" x14ac:dyDescent="0.25">
      <c r="A7682" t="s">
        <v>12154</v>
      </c>
      <c r="B7682" t="s">
        <v>10536</v>
      </c>
      <c r="C7682" s="1">
        <v>44914</v>
      </c>
      <c r="D7682" s="1" t="s">
        <v>18</v>
      </c>
      <c r="E7682" s="2">
        <v>65</v>
      </c>
      <c r="F7682" s="2">
        <v>20.67</v>
      </c>
      <c r="G7682" s="2">
        <v>5.36</v>
      </c>
      <c r="H7682" s="2">
        <v>91.03</v>
      </c>
      <c r="I7682" t="s">
        <v>10537</v>
      </c>
      <c r="J7682" t="s">
        <v>52</v>
      </c>
      <c r="K7682">
        <v>95337</v>
      </c>
      <c r="L7682" t="s">
        <v>43</v>
      </c>
      <c r="M7682" t="s">
        <v>10264</v>
      </c>
      <c r="N7682" t="s">
        <v>12151</v>
      </c>
      <c r="O7682" t="s">
        <v>12166</v>
      </c>
      <c r="P7682" s="10">
        <f>E7682</f>
        <v>65</v>
      </c>
      <c r="R7682" s="17">
        <f>VLOOKUP(I7682,Counties!$A$1:$D$1787,3,0)</f>
        <v>8.2500000000000004E-2</v>
      </c>
      <c r="S7682" s="10">
        <f>P7682*R7682</f>
        <v>5.3624999999999998</v>
      </c>
      <c r="T7682" s="17" t="str">
        <f>VLOOKUP(I7682,Counties!$A$1:$D$1787,4,0)</f>
        <v>San Joaquin</v>
      </c>
      <c r="U7682" s="10">
        <f>G7682</f>
        <v>5.36</v>
      </c>
      <c r="V7682" s="10">
        <f>S7682-U7682</f>
        <v>2.4999999999995026E-3</v>
      </c>
    </row>
    <row r="7683" spans="1:22" hidden="1" x14ac:dyDescent="0.25">
      <c r="A7683" t="s">
        <v>12153</v>
      </c>
      <c r="B7683" t="s">
        <v>10538</v>
      </c>
      <c r="C7683" s="1">
        <v>44868</v>
      </c>
      <c r="D7683" s="1" t="s">
        <v>18</v>
      </c>
      <c r="E7683" s="2">
        <v>320</v>
      </c>
      <c r="F7683" s="2">
        <v>48.66</v>
      </c>
      <c r="G7683" s="2">
        <v>27.65</v>
      </c>
      <c r="H7683" s="2">
        <v>396.31</v>
      </c>
      <c r="I7683" t="s">
        <v>10539</v>
      </c>
      <c r="J7683" t="s">
        <v>71</v>
      </c>
      <c r="K7683">
        <v>32065</v>
      </c>
      <c r="L7683" t="s">
        <v>43</v>
      </c>
      <c r="M7683" t="s">
        <v>10264</v>
      </c>
      <c r="N7683" t="s">
        <v>12151</v>
      </c>
      <c r="T7683"/>
    </row>
    <row r="7684" spans="1:22" hidden="1" x14ac:dyDescent="0.25">
      <c r="A7684" t="s">
        <v>12153</v>
      </c>
      <c r="B7684" t="s">
        <v>10540</v>
      </c>
      <c r="C7684" s="1">
        <v>44868</v>
      </c>
      <c r="D7684" s="1" t="s">
        <v>18</v>
      </c>
      <c r="E7684" s="2">
        <v>320</v>
      </c>
      <c r="F7684" s="2">
        <v>48.66</v>
      </c>
      <c r="G7684" s="2">
        <v>25.82</v>
      </c>
      <c r="H7684" s="2">
        <v>394.48</v>
      </c>
      <c r="I7684" t="s">
        <v>296</v>
      </c>
      <c r="J7684" t="s">
        <v>88</v>
      </c>
      <c r="K7684">
        <v>15238</v>
      </c>
      <c r="L7684" t="s">
        <v>43</v>
      </c>
      <c r="M7684" t="s">
        <v>10264</v>
      </c>
      <c r="N7684" t="s">
        <v>12151</v>
      </c>
      <c r="T7684"/>
    </row>
    <row r="7685" spans="1:22" x14ac:dyDescent="0.25">
      <c r="A7685" t="s">
        <v>12153</v>
      </c>
      <c r="B7685" t="s">
        <v>10541</v>
      </c>
      <c r="C7685" s="1">
        <v>44868</v>
      </c>
      <c r="D7685" s="1" t="s">
        <v>18</v>
      </c>
      <c r="E7685" s="2">
        <v>160</v>
      </c>
      <c r="F7685" s="2">
        <v>28.55</v>
      </c>
      <c r="G7685" s="2">
        <v>14</v>
      </c>
      <c r="H7685" s="2">
        <v>202.55</v>
      </c>
      <c r="I7685" t="s">
        <v>116</v>
      </c>
      <c r="J7685" t="s">
        <v>52</v>
      </c>
      <c r="K7685">
        <v>94513</v>
      </c>
      <c r="L7685" t="s">
        <v>43</v>
      </c>
      <c r="M7685" t="s">
        <v>10264</v>
      </c>
      <c r="N7685" t="s">
        <v>12151</v>
      </c>
      <c r="O7685" t="s">
        <v>12166</v>
      </c>
      <c r="P7685" s="10">
        <f>E7685</f>
        <v>160</v>
      </c>
      <c r="R7685" s="17">
        <f>VLOOKUP(I7685,Counties!$A$1:$D$1787,3,0)</f>
        <v>8.7499999999999994E-2</v>
      </c>
      <c r="S7685" s="10">
        <f>P7685*R7685</f>
        <v>14</v>
      </c>
      <c r="T7685" s="17" t="str">
        <f>VLOOKUP(I7685,Counties!$A$1:$D$1787,4,0)</f>
        <v>Contra Costa</v>
      </c>
      <c r="U7685" s="10">
        <f>G7685</f>
        <v>14</v>
      </c>
      <c r="V7685" s="10">
        <f>S7685-U7685</f>
        <v>0</v>
      </c>
    </row>
    <row r="7686" spans="1:22" hidden="1" x14ac:dyDescent="0.25">
      <c r="A7686" t="s">
        <v>12153</v>
      </c>
      <c r="B7686" t="s">
        <v>10542</v>
      </c>
      <c r="C7686" s="1">
        <v>44868</v>
      </c>
      <c r="D7686" s="1" t="s">
        <v>18</v>
      </c>
      <c r="E7686" s="2">
        <v>320</v>
      </c>
      <c r="F7686" s="2">
        <v>48.66</v>
      </c>
      <c r="G7686" s="2">
        <v>24.89</v>
      </c>
      <c r="H7686" s="2">
        <v>393.55</v>
      </c>
      <c r="I7686" t="s">
        <v>5400</v>
      </c>
      <c r="J7686" t="s">
        <v>20</v>
      </c>
      <c r="K7686">
        <v>28461</v>
      </c>
      <c r="L7686" t="s">
        <v>21</v>
      </c>
      <c r="M7686" t="s">
        <v>10264</v>
      </c>
      <c r="N7686" t="s">
        <v>12151</v>
      </c>
      <c r="T7686"/>
    </row>
    <row r="7687" spans="1:22" hidden="1" x14ac:dyDescent="0.25">
      <c r="A7687" t="s">
        <v>12153</v>
      </c>
      <c r="B7687" t="s">
        <v>10543</v>
      </c>
      <c r="C7687" s="1">
        <v>44868</v>
      </c>
      <c r="D7687" s="1" t="s">
        <v>18</v>
      </c>
      <c r="E7687" s="2">
        <v>320</v>
      </c>
      <c r="F7687" s="2">
        <v>43.23</v>
      </c>
      <c r="G7687" s="2">
        <v>29.98</v>
      </c>
      <c r="H7687" s="2">
        <v>393.21</v>
      </c>
      <c r="I7687" t="s">
        <v>1661</v>
      </c>
      <c r="J7687" t="s">
        <v>59</v>
      </c>
      <c r="K7687">
        <v>77584</v>
      </c>
      <c r="L7687" t="s">
        <v>43</v>
      </c>
      <c r="M7687" t="s">
        <v>10264</v>
      </c>
      <c r="N7687" t="s">
        <v>12151</v>
      </c>
      <c r="T7687"/>
    </row>
    <row r="7688" spans="1:22" hidden="1" x14ac:dyDescent="0.25">
      <c r="A7688" t="s">
        <v>12153</v>
      </c>
      <c r="B7688" t="s">
        <v>10544</v>
      </c>
      <c r="C7688" s="1">
        <v>44868</v>
      </c>
      <c r="D7688" s="1" t="s">
        <v>18</v>
      </c>
      <c r="E7688" s="2">
        <v>160</v>
      </c>
      <c r="F7688" s="2">
        <v>29.86</v>
      </c>
      <c r="G7688" s="2">
        <v>8.8000000000000007</v>
      </c>
      <c r="H7688" s="2">
        <v>198.66</v>
      </c>
      <c r="I7688" t="s">
        <v>10545</v>
      </c>
      <c r="J7688" t="s">
        <v>299</v>
      </c>
      <c r="K7688">
        <v>53129</v>
      </c>
      <c r="L7688" t="s">
        <v>43</v>
      </c>
      <c r="M7688" t="s">
        <v>10264</v>
      </c>
      <c r="N7688" t="s">
        <v>12151</v>
      </c>
      <c r="T7688"/>
    </row>
    <row r="7689" spans="1:22" hidden="1" x14ac:dyDescent="0.25">
      <c r="A7689" t="s">
        <v>12153</v>
      </c>
      <c r="B7689" t="s">
        <v>10546</v>
      </c>
      <c r="C7689" s="1">
        <v>44868</v>
      </c>
      <c r="D7689" s="1" t="s">
        <v>18</v>
      </c>
      <c r="E7689" s="2">
        <v>320</v>
      </c>
      <c r="F7689" s="2">
        <v>48.66</v>
      </c>
      <c r="G7689" s="2">
        <v>25.82</v>
      </c>
      <c r="H7689" s="2">
        <v>394.48</v>
      </c>
      <c r="I7689" t="s">
        <v>296</v>
      </c>
      <c r="J7689" t="s">
        <v>88</v>
      </c>
      <c r="K7689">
        <v>15238</v>
      </c>
      <c r="L7689" t="s">
        <v>43</v>
      </c>
      <c r="M7689" t="s">
        <v>10264</v>
      </c>
      <c r="N7689" t="s">
        <v>12151</v>
      </c>
      <c r="T7689"/>
    </row>
    <row r="7690" spans="1:22" hidden="1" x14ac:dyDescent="0.25">
      <c r="A7690" t="s">
        <v>12153</v>
      </c>
      <c r="B7690" t="s">
        <v>10547</v>
      </c>
      <c r="C7690" s="1">
        <v>44868</v>
      </c>
      <c r="D7690" s="1" t="s">
        <v>18</v>
      </c>
      <c r="E7690" s="2">
        <v>160</v>
      </c>
      <c r="F7690" s="2">
        <v>29.86</v>
      </c>
      <c r="G7690" s="2">
        <v>13.28</v>
      </c>
      <c r="H7690" s="2">
        <v>203.14</v>
      </c>
      <c r="I7690" t="s">
        <v>1756</v>
      </c>
      <c r="J7690" t="s">
        <v>56</v>
      </c>
      <c r="K7690">
        <v>43123</v>
      </c>
      <c r="L7690" t="s">
        <v>21</v>
      </c>
      <c r="M7690" t="s">
        <v>10264</v>
      </c>
      <c r="N7690" t="s">
        <v>12151</v>
      </c>
      <c r="T7690"/>
    </row>
    <row r="7691" spans="1:22" hidden="1" x14ac:dyDescent="0.25">
      <c r="A7691" t="s">
        <v>12153</v>
      </c>
      <c r="B7691" t="s">
        <v>10548</v>
      </c>
      <c r="C7691" s="1">
        <v>44868</v>
      </c>
      <c r="D7691" s="1" t="s">
        <v>18</v>
      </c>
      <c r="E7691" s="2">
        <v>135</v>
      </c>
      <c r="F7691" s="2">
        <v>26.6</v>
      </c>
      <c r="G7691" s="2">
        <v>0</v>
      </c>
      <c r="H7691" s="2">
        <v>161.6</v>
      </c>
      <c r="I7691" t="s">
        <v>1730</v>
      </c>
      <c r="J7691" t="s">
        <v>577</v>
      </c>
      <c r="K7691">
        <v>97701</v>
      </c>
      <c r="L7691" t="s">
        <v>21</v>
      </c>
      <c r="M7691" t="s">
        <v>10264</v>
      </c>
      <c r="N7691" t="s">
        <v>12151</v>
      </c>
      <c r="T7691"/>
    </row>
    <row r="7692" spans="1:22" hidden="1" x14ac:dyDescent="0.25">
      <c r="A7692" t="s">
        <v>12153</v>
      </c>
      <c r="B7692" t="s">
        <v>10549</v>
      </c>
      <c r="C7692" s="1">
        <v>44880</v>
      </c>
      <c r="D7692" s="1" t="s">
        <v>18</v>
      </c>
      <c r="E7692" s="2">
        <v>60</v>
      </c>
      <c r="F7692" s="2">
        <v>21.56</v>
      </c>
      <c r="G7692" s="2">
        <v>7.24</v>
      </c>
      <c r="H7692" s="2">
        <v>88.8</v>
      </c>
      <c r="I7692" t="s">
        <v>923</v>
      </c>
      <c r="J7692" t="s">
        <v>39</v>
      </c>
      <c r="K7692">
        <v>10024</v>
      </c>
      <c r="L7692" t="s">
        <v>43</v>
      </c>
      <c r="M7692" t="s">
        <v>10264</v>
      </c>
      <c r="N7692" t="s">
        <v>12151</v>
      </c>
      <c r="T7692"/>
    </row>
    <row r="7693" spans="1:22" hidden="1" x14ac:dyDescent="0.25">
      <c r="A7693" t="s">
        <v>12153</v>
      </c>
      <c r="B7693" t="s">
        <v>10550</v>
      </c>
      <c r="C7693" s="1">
        <v>44895</v>
      </c>
      <c r="D7693" s="1" t="s">
        <v>18</v>
      </c>
      <c r="E7693" s="2">
        <v>195</v>
      </c>
      <c r="F7693" s="2">
        <v>30.83</v>
      </c>
      <c r="G7693" s="2">
        <v>18.07</v>
      </c>
      <c r="H7693" s="2">
        <v>243.9</v>
      </c>
      <c r="I7693" t="s">
        <v>7473</v>
      </c>
      <c r="J7693" t="s">
        <v>59</v>
      </c>
      <c r="K7693">
        <v>76502</v>
      </c>
      <c r="L7693" t="s">
        <v>43</v>
      </c>
      <c r="M7693" t="s">
        <v>10264</v>
      </c>
      <c r="N7693" t="s">
        <v>12151</v>
      </c>
      <c r="T7693"/>
    </row>
    <row r="7694" spans="1:22" x14ac:dyDescent="0.25">
      <c r="A7694" t="s">
        <v>12153</v>
      </c>
      <c r="B7694" t="s">
        <v>10551</v>
      </c>
      <c r="C7694" s="1">
        <v>44868</v>
      </c>
      <c r="D7694" s="1" t="s">
        <v>18</v>
      </c>
      <c r="E7694" s="2">
        <v>358.76</v>
      </c>
      <c r="F7694" s="2">
        <v>36.78</v>
      </c>
      <c r="G7694" s="2">
        <v>31.4</v>
      </c>
      <c r="H7694" s="2">
        <v>426.94</v>
      </c>
      <c r="I7694" t="s">
        <v>408</v>
      </c>
      <c r="J7694" t="s">
        <v>52</v>
      </c>
      <c r="K7694">
        <v>94549</v>
      </c>
      <c r="L7694" t="s">
        <v>43</v>
      </c>
      <c r="M7694" t="s">
        <v>10264</v>
      </c>
      <c r="N7694" t="s">
        <v>12151</v>
      </c>
      <c r="O7694" t="s">
        <v>12166</v>
      </c>
      <c r="P7694" s="10">
        <f>E7694</f>
        <v>358.76</v>
      </c>
      <c r="R7694" s="17">
        <f>VLOOKUP(I7694,Counties!$A$1:$D$1787,3,0)</f>
        <v>8.7499999999999994E-2</v>
      </c>
      <c r="S7694" s="10">
        <f>P7694*R7694</f>
        <v>31.391499999999997</v>
      </c>
      <c r="T7694" s="17" t="str">
        <f>VLOOKUP(I7694,Counties!$A$1:$D$1787,4,0)</f>
        <v>Contra Costa</v>
      </c>
      <c r="U7694" s="10">
        <f>G7694</f>
        <v>31.4</v>
      </c>
      <c r="V7694" s="10">
        <f>S7694-U7694</f>
        <v>-8.5000000000015064E-3</v>
      </c>
    </row>
    <row r="7695" spans="1:22" hidden="1" x14ac:dyDescent="0.25">
      <c r="A7695" t="s">
        <v>12153</v>
      </c>
      <c r="B7695" t="s">
        <v>10552</v>
      </c>
      <c r="C7695" s="1">
        <v>44868</v>
      </c>
      <c r="D7695" s="1" t="s">
        <v>18</v>
      </c>
      <c r="E7695" s="2">
        <v>430</v>
      </c>
      <c r="F7695" s="2">
        <v>44.74</v>
      </c>
      <c r="G7695" s="2">
        <v>37.840000000000003</v>
      </c>
      <c r="H7695" s="2">
        <v>512.58000000000004</v>
      </c>
      <c r="I7695" t="s">
        <v>3560</v>
      </c>
      <c r="J7695" t="s">
        <v>246</v>
      </c>
      <c r="K7695">
        <v>85338</v>
      </c>
      <c r="L7695" t="s">
        <v>43</v>
      </c>
      <c r="M7695" t="s">
        <v>10264</v>
      </c>
      <c r="N7695" t="s">
        <v>12151</v>
      </c>
      <c r="T7695"/>
    </row>
    <row r="7696" spans="1:22" hidden="1" x14ac:dyDescent="0.25">
      <c r="A7696" t="s">
        <v>12153</v>
      </c>
      <c r="B7696" t="s">
        <v>10553</v>
      </c>
      <c r="C7696" s="1">
        <v>44868</v>
      </c>
      <c r="D7696" s="1" t="s">
        <v>18</v>
      </c>
      <c r="E7696" s="2">
        <v>320</v>
      </c>
      <c r="F7696" s="2">
        <v>48.66</v>
      </c>
      <c r="G7696" s="2">
        <v>25.82</v>
      </c>
      <c r="H7696" s="2">
        <v>394.48</v>
      </c>
      <c r="I7696" t="s">
        <v>10289</v>
      </c>
      <c r="J7696" t="s">
        <v>88</v>
      </c>
      <c r="K7696">
        <v>15101</v>
      </c>
      <c r="L7696" t="s">
        <v>43</v>
      </c>
      <c r="M7696" t="s">
        <v>10264</v>
      </c>
      <c r="N7696" t="s">
        <v>12151</v>
      </c>
      <c r="T7696"/>
    </row>
    <row r="7697" spans="1:22" hidden="1" x14ac:dyDescent="0.25">
      <c r="A7697" t="s">
        <v>12153</v>
      </c>
      <c r="B7697" t="s">
        <v>10554</v>
      </c>
      <c r="C7697" s="1">
        <v>44868</v>
      </c>
      <c r="D7697" s="1" t="s">
        <v>18</v>
      </c>
      <c r="E7697" s="2">
        <v>160</v>
      </c>
      <c r="F7697" s="2">
        <v>29.86</v>
      </c>
      <c r="G7697" s="2">
        <v>16.39</v>
      </c>
      <c r="H7697" s="2">
        <v>206.25</v>
      </c>
      <c r="I7697" t="s">
        <v>10555</v>
      </c>
      <c r="J7697" t="s">
        <v>39</v>
      </c>
      <c r="K7697">
        <v>11590</v>
      </c>
      <c r="L7697" t="s">
        <v>43</v>
      </c>
      <c r="M7697" t="s">
        <v>10264</v>
      </c>
      <c r="N7697" t="s">
        <v>12151</v>
      </c>
      <c r="T7697"/>
    </row>
    <row r="7698" spans="1:22" hidden="1" x14ac:dyDescent="0.25">
      <c r="A7698" t="s">
        <v>12153</v>
      </c>
      <c r="B7698" t="s">
        <v>10556</v>
      </c>
      <c r="C7698" s="1">
        <v>44868</v>
      </c>
      <c r="D7698" s="1" t="s">
        <v>18</v>
      </c>
      <c r="E7698" s="2">
        <v>320</v>
      </c>
      <c r="F7698" s="2">
        <v>48.66</v>
      </c>
      <c r="G7698" s="2">
        <v>22.13</v>
      </c>
      <c r="H7698" s="2">
        <v>390.79</v>
      </c>
      <c r="I7698" t="s">
        <v>10557</v>
      </c>
      <c r="J7698" t="s">
        <v>88</v>
      </c>
      <c r="K7698">
        <v>19317</v>
      </c>
      <c r="L7698" t="s">
        <v>43</v>
      </c>
      <c r="M7698" t="s">
        <v>10264</v>
      </c>
      <c r="N7698" t="s">
        <v>12151</v>
      </c>
      <c r="T7698"/>
    </row>
    <row r="7699" spans="1:22" x14ac:dyDescent="0.25">
      <c r="A7699" t="s">
        <v>12153</v>
      </c>
      <c r="B7699" t="s">
        <v>10558</v>
      </c>
      <c r="C7699" s="1">
        <v>44868</v>
      </c>
      <c r="D7699" s="1" t="s">
        <v>18</v>
      </c>
      <c r="E7699" s="2">
        <v>160</v>
      </c>
      <c r="F7699" s="2">
        <v>28.55</v>
      </c>
      <c r="G7699" s="2">
        <v>12.4</v>
      </c>
      <c r="H7699" s="2">
        <v>200.95</v>
      </c>
      <c r="I7699" t="s">
        <v>10559</v>
      </c>
      <c r="J7699" t="s">
        <v>52</v>
      </c>
      <c r="K7699">
        <v>91761</v>
      </c>
      <c r="L7699" t="s">
        <v>43</v>
      </c>
      <c r="M7699" t="s">
        <v>10264</v>
      </c>
      <c r="N7699" t="s">
        <v>12151</v>
      </c>
      <c r="O7699" t="s">
        <v>12166</v>
      </c>
      <c r="P7699" s="10">
        <f>E7699</f>
        <v>160</v>
      </c>
      <c r="R7699" s="17">
        <f>VLOOKUP(I7699,Counties!$A$1:$D$1787,3,0)</f>
        <v>7.7499999999999999E-2</v>
      </c>
      <c r="S7699" s="10">
        <f>P7699*R7699</f>
        <v>12.4</v>
      </c>
      <c r="T7699" s="17" t="str">
        <f>VLOOKUP(I7699,Counties!$A$1:$D$1787,4,0)</f>
        <v>San Bernardino</v>
      </c>
      <c r="U7699" s="10">
        <f>G7699</f>
        <v>12.4</v>
      </c>
      <c r="V7699" s="10">
        <f>S7699-U7699</f>
        <v>0</v>
      </c>
    </row>
    <row r="7700" spans="1:22" hidden="1" x14ac:dyDescent="0.25">
      <c r="A7700" t="s">
        <v>12153</v>
      </c>
      <c r="B7700" t="s">
        <v>10560</v>
      </c>
      <c r="C7700" s="1">
        <v>44868</v>
      </c>
      <c r="D7700" s="1" t="s">
        <v>18</v>
      </c>
      <c r="E7700" s="2">
        <v>160</v>
      </c>
      <c r="F7700" s="2">
        <v>29.86</v>
      </c>
      <c r="G7700" s="2">
        <v>13.28</v>
      </c>
      <c r="H7700" s="2">
        <v>203.14</v>
      </c>
      <c r="I7700" t="s">
        <v>10561</v>
      </c>
      <c r="J7700" t="s">
        <v>71</v>
      </c>
      <c r="K7700">
        <v>33411</v>
      </c>
      <c r="L7700" t="s">
        <v>43</v>
      </c>
      <c r="M7700" t="s">
        <v>10264</v>
      </c>
      <c r="N7700" t="s">
        <v>12151</v>
      </c>
      <c r="T7700"/>
    </row>
    <row r="7701" spans="1:22" x14ac:dyDescent="0.25">
      <c r="A7701" t="s">
        <v>12153</v>
      </c>
      <c r="B7701" t="s">
        <v>10562</v>
      </c>
      <c r="C7701" s="1">
        <v>44868</v>
      </c>
      <c r="D7701" s="1" t="s">
        <v>18</v>
      </c>
      <c r="E7701" s="2">
        <v>105</v>
      </c>
      <c r="F7701" s="2">
        <v>28.55</v>
      </c>
      <c r="G7701" s="2">
        <v>8.1300000000000008</v>
      </c>
      <c r="H7701" s="2">
        <v>141.68</v>
      </c>
      <c r="I7701" t="s">
        <v>909</v>
      </c>
      <c r="J7701" t="s">
        <v>52</v>
      </c>
      <c r="K7701">
        <v>92692</v>
      </c>
      <c r="L7701" t="s">
        <v>43</v>
      </c>
      <c r="M7701" t="s">
        <v>10264</v>
      </c>
      <c r="N7701" t="s">
        <v>12151</v>
      </c>
      <c r="O7701" t="s">
        <v>12166</v>
      </c>
      <c r="P7701" s="10">
        <f>E7701</f>
        <v>105</v>
      </c>
      <c r="R7701" s="17">
        <f>VLOOKUP(I7701,Counties!$A$1:$D$1787,3,0)</f>
        <v>7.7499999999999999E-2</v>
      </c>
      <c r="S7701" s="10">
        <f>P7701*R7701</f>
        <v>8.1374999999999993</v>
      </c>
      <c r="T7701" s="17" t="str">
        <f>VLOOKUP(I7701,Counties!$A$1:$D$1787,4,0)</f>
        <v>Orange</v>
      </c>
      <c r="U7701" s="10">
        <f>G7701</f>
        <v>8.1300000000000008</v>
      </c>
      <c r="V7701" s="10">
        <f>S7701-U7701</f>
        <v>7.4999999999985079E-3</v>
      </c>
    </row>
    <row r="7702" spans="1:22" hidden="1" x14ac:dyDescent="0.25">
      <c r="A7702" t="s">
        <v>12153</v>
      </c>
      <c r="B7702" t="s">
        <v>10563</v>
      </c>
      <c r="C7702" s="1">
        <v>44868</v>
      </c>
      <c r="D7702" s="1" t="s">
        <v>18</v>
      </c>
      <c r="E7702" s="2">
        <v>319.5</v>
      </c>
      <c r="F7702" s="2">
        <v>48.66</v>
      </c>
      <c r="G7702" s="2">
        <v>22.1</v>
      </c>
      <c r="H7702" s="2">
        <v>390.26</v>
      </c>
      <c r="I7702" t="s">
        <v>377</v>
      </c>
      <c r="J7702" t="s">
        <v>138</v>
      </c>
      <c r="K7702">
        <v>48025</v>
      </c>
      <c r="L7702" t="s">
        <v>21</v>
      </c>
      <c r="M7702" t="s">
        <v>10264</v>
      </c>
      <c r="N7702" t="s">
        <v>12151</v>
      </c>
      <c r="T7702"/>
    </row>
    <row r="7703" spans="1:22" hidden="1" x14ac:dyDescent="0.25">
      <c r="A7703" t="s">
        <v>12153</v>
      </c>
      <c r="B7703" t="s">
        <v>10564</v>
      </c>
      <c r="C7703" s="1">
        <v>44868</v>
      </c>
      <c r="D7703" s="1" t="s">
        <v>18</v>
      </c>
      <c r="E7703" s="2">
        <v>320</v>
      </c>
      <c r="F7703" s="2">
        <v>48.66</v>
      </c>
      <c r="G7703" s="2">
        <v>25.82</v>
      </c>
      <c r="H7703" s="2">
        <v>394.48</v>
      </c>
      <c r="I7703" t="s">
        <v>10472</v>
      </c>
      <c r="J7703" t="s">
        <v>88</v>
      </c>
      <c r="K7703">
        <v>15142</v>
      </c>
      <c r="L7703" t="s">
        <v>43</v>
      </c>
      <c r="M7703" t="s">
        <v>10264</v>
      </c>
      <c r="N7703" t="s">
        <v>12151</v>
      </c>
      <c r="T7703"/>
    </row>
    <row r="7704" spans="1:22" hidden="1" x14ac:dyDescent="0.25">
      <c r="A7704" t="s">
        <v>12153</v>
      </c>
      <c r="B7704" t="s">
        <v>10565</v>
      </c>
      <c r="C7704" s="1">
        <v>44868</v>
      </c>
      <c r="D7704" s="1" t="s">
        <v>18</v>
      </c>
      <c r="E7704" s="2">
        <v>550</v>
      </c>
      <c r="F7704" s="2">
        <v>52.86</v>
      </c>
      <c r="G7704" s="2">
        <v>36.17</v>
      </c>
      <c r="H7704" s="2">
        <v>639.03</v>
      </c>
      <c r="I7704" t="s">
        <v>10566</v>
      </c>
      <c r="J7704" t="s">
        <v>88</v>
      </c>
      <c r="K7704">
        <v>15717</v>
      </c>
      <c r="L7704" t="s">
        <v>43</v>
      </c>
      <c r="M7704" t="s">
        <v>10264</v>
      </c>
      <c r="N7704" t="s">
        <v>12151</v>
      </c>
      <c r="T7704"/>
    </row>
    <row r="7705" spans="1:22" x14ac:dyDescent="0.25">
      <c r="A7705" t="s">
        <v>12153</v>
      </c>
      <c r="B7705" t="s">
        <v>10567</v>
      </c>
      <c r="C7705" s="1">
        <v>44868</v>
      </c>
      <c r="D7705" s="1" t="s">
        <v>18</v>
      </c>
      <c r="E7705" s="2">
        <v>174.31</v>
      </c>
      <c r="F7705" s="2">
        <v>35.99</v>
      </c>
      <c r="G7705" s="2">
        <v>16.350000000000001</v>
      </c>
      <c r="H7705" s="2">
        <v>226.65</v>
      </c>
      <c r="I7705" t="s">
        <v>370</v>
      </c>
      <c r="J7705" t="s">
        <v>52</v>
      </c>
      <c r="K7705">
        <v>95111</v>
      </c>
      <c r="L7705" t="s">
        <v>43</v>
      </c>
      <c r="M7705" t="s">
        <v>10264</v>
      </c>
      <c r="N7705" t="s">
        <v>12151</v>
      </c>
      <c r="O7705" t="s">
        <v>12166</v>
      </c>
      <c r="P7705" s="10">
        <f>E7705</f>
        <v>174.31</v>
      </c>
      <c r="R7705" s="17">
        <f>VLOOKUP(I7705,Counties!$A$1:$D$1787,3,0)</f>
        <v>9.3799999999999994E-2</v>
      </c>
      <c r="S7705" s="10">
        <f>P7705*R7705</f>
        <v>16.350277999999999</v>
      </c>
      <c r="T7705" s="17" t="str">
        <f>VLOOKUP(I7705,Counties!$A$1:$D$1787,4,0)</f>
        <v>Santa Clara</v>
      </c>
      <c r="U7705" s="10">
        <f>G7705</f>
        <v>16.350000000000001</v>
      </c>
      <c r="V7705" s="10">
        <f>S7705-U7705</f>
        <v>2.7799999999800207E-4</v>
      </c>
    </row>
    <row r="7706" spans="1:22" hidden="1" x14ac:dyDescent="0.25">
      <c r="A7706" t="s">
        <v>12153</v>
      </c>
      <c r="B7706" t="s">
        <v>10568</v>
      </c>
      <c r="C7706" s="1">
        <v>44868</v>
      </c>
      <c r="D7706" s="1" t="s">
        <v>18</v>
      </c>
      <c r="E7706" s="2">
        <v>160</v>
      </c>
      <c r="F7706" s="2">
        <v>29.86</v>
      </c>
      <c r="G7706" s="2">
        <v>13.28</v>
      </c>
      <c r="H7706" s="2">
        <v>203.14</v>
      </c>
      <c r="I7706" t="s">
        <v>147</v>
      </c>
      <c r="J7706" t="s">
        <v>134</v>
      </c>
      <c r="K7706">
        <v>46225</v>
      </c>
      <c r="L7706" t="s">
        <v>43</v>
      </c>
      <c r="M7706" t="s">
        <v>10264</v>
      </c>
      <c r="N7706" t="s">
        <v>12151</v>
      </c>
      <c r="T7706"/>
    </row>
    <row r="7707" spans="1:22" hidden="1" x14ac:dyDescent="0.25">
      <c r="A7707" t="s">
        <v>12153</v>
      </c>
      <c r="B7707" t="s">
        <v>10569</v>
      </c>
      <c r="C7707" s="1">
        <v>44868</v>
      </c>
      <c r="D7707" s="1" t="s">
        <v>18</v>
      </c>
      <c r="E7707" s="2">
        <v>283.89999999999998</v>
      </c>
      <c r="F7707" s="2">
        <v>48.66</v>
      </c>
      <c r="G7707" s="2">
        <v>19.97</v>
      </c>
      <c r="H7707" s="2">
        <v>352.53</v>
      </c>
      <c r="I7707" t="s">
        <v>10570</v>
      </c>
      <c r="J7707" t="s">
        <v>88</v>
      </c>
      <c r="K7707">
        <v>15061</v>
      </c>
      <c r="L7707" t="s">
        <v>43</v>
      </c>
      <c r="M7707" t="s">
        <v>10264</v>
      </c>
      <c r="N7707" t="s">
        <v>12151</v>
      </c>
      <c r="T7707"/>
    </row>
    <row r="7708" spans="1:22" x14ac:dyDescent="0.25">
      <c r="A7708" t="s">
        <v>12153</v>
      </c>
      <c r="B7708" t="s">
        <v>10571</v>
      </c>
      <c r="C7708" s="1">
        <v>44868</v>
      </c>
      <c r="D7708" s="1" t="s">
        <v>18</v>
      </c>
      <c r="E7708" s="2">
        <v>160</v>
      </c>
      <c r="F7708" s="2">
        <v>28.55</v>
      </c>
      <c r="G7708" s="2">
        <v>15.6</v>
      </c>
      <c r="H7708" s="2">
        <v>204.15</v>
      </c>
      <c r="I7708" t="s">
        <v>319</v>
      </c>
      <c r="J7708" t="s">
        <v>52</v>
      </c>
      <c r="K7708">
        <v>94801</v>
      </c>
      <c r="L7708" t="s">
        <v>43</v>
      </c>
      <c r="M7708" t="s">
        <v>10264</v>
      </c>
      <c r="N7708" t="s">
        <v>12151</v>
      </c>
      <c r="O7708" t="s">
        <v>12166</v>
      </c>
      <c r="P7708" s="10">
        <f t="shared" ref="P7708:P7710" si="2338">E7708</f>
        <v>160</v>
      </c>
      <c r="R7708" s="17">
        <f>VLOOKUP(I7708,Counties!$A$1:$D$1787,3,0)</f>
        <v>9.7500000000000003E-2</v>
      </c>
      <c r="S7708" s="10">
        <f>P7708*R7708</f>
        <v>15.600000000000001</v>
      </c>
      <c r="T7708" s="17" t="str">
        <f>VLOOKUP(I7708,Counties!$A$1:$D$1787,4,0)</f>
        <v>Contra Costa</v>
      </c>
      <c r="U7708" s="10">
        <f t="shared" ref="U7708:U7710" si="2339">G7708</f>
        <v>15.6</v>
      </c>
      <c r="V7708" s="10">
        <f t="shared" ref="V7708:V7710" si="2340">S7708-U7708</f>
        <v>0</v>
      </c>
    </row>
    <row r="7709" spans="1:22" x14ac:dyDescent="0.25">
      <c r="A7709" t="s">
        <v>12153</v>
      </c>
      <c r="B7709" t="s">
        <v>10572</v>
      </c>
      <c r="C7709" s="1">
        <v>44869</v>
      </c>
      <c r="D7709" s="1" t="s">
        <v>54</v>
      </c>
      <c r="E7709" s="2">
        <v>-320</v>
      </c>
      <c r="F7709" s="2">
        <v>-48.66</v>
      </c>
      <c r="G7709" s="2">
        <v>-25.82</v>
      </c>
      <c r="H7709" s="2">
        <v>-394.48</v>
      </c>
      <c r="I7709" t="s">
        <v>6062</v>
      </c>
      <c r="J7709" t="s">
        <v>71</v>
      </c>
      <c r="K7709">
        <v>33716</v>
      </c>
      <c r="L7709" t="s">
        <v>148</v>
      </c>
      <c r="M7709" t="s">
        <v>10264</v>
      </c>
      <c r="N7709" t="s">
        <v>12151</v>
      </c>
      <c r="O7709" t="s">
        <v>12166</v>
      </c>
      <c r="P7709" s="10">
        <f t="shared" si="2338"/>
        <v>-320</v>
      </c>
      <c r="R7709" s="12">
        <v>7.7499999999999999E-2</v>
      </c>
      <c r="S7709" s="10">
        <f>P7709*R7709</f>
        <v>-24.8</v>
      </c>
      <c r="T7709" t="s">
        <v>822</v>
      </c>
      <c r="U7709" s="10">
        <f t="shared" si="2339"/>
        <v>-25.82</v>
      </c>
      <c r="V7709" s="10">
        <f t="shared" si="2340"/>
        <v>1.0199999999999996</v>
      </c>
    </row>
    <row r="7710" spans="1:22" x14ac:dyDescent="0.25">
      <c r="A7710" t="s">
        <v>12153</v>
      </c>
      <c r="B7710" t="s">
        <v>10573</v>
      </c>
      <c r="C7710" s="1">
        <v>44868</v>
      </c>
      <c r="D7710" s="1" t="s">
        <v>18</v>
      </c>
      <c r="E7710" s="2">
        <v>350.03</v>
      </c>
      <c r="F7710" s="2">
        <v>36.78</v>
      </c>
      <c r="G7710" s="2">
        <v>29.23</v>
      </c>
      <c r="H7710" s="2">
        <v>416.04</v>
      </c>
      <c r="I7710" t="s">
        <v>3285</v>
      </c>
      <c r="J7710" t="s">
        <v>52</v>
      </c>
      <c r="K7710">
        <v>93704</v>
      </c>
      <c r="L7710" t="s">
        <v>43</v>
      </c>
      <c r="M7710" t="s">
        <v>10264</v>
      </c>
      <c r="N7710" t="s">
        <v>12151</v>
      </c>
      <c r="O7710" t="s">
        <v>12166</v>
      </c>
      <c r="P7710" s="10">
        <f t="shared" si="2338"/>
        <v>350.03</v>
      </c>
      <c r="R7710" s="17">
        <f>VLOOKUP(I7710,Counties!$A$1:$D$1787,3,0)</f>
        <v>8.3500000000000005E-2</v>
      </c>
      <c r="S7710" s="10">
        <f>P7710*R7710</f>
        <v>29.227505000000001</v>
      </c>
      <c r="T7710" s="17" t="str">
        <f>VLOOKUP(I7710,Counties!$A$1:$D$1787,4,0)</f>
        <v>Fresno</v>
      </c>
      <c r="U7710" s="10">
        <f t="shared" si="2339"/>
        <v>29.23</v>
      </c>
      <c r="V7710" s="10">
        <f t="shared" si="2340"/>
        <v>-2.4949999999996919E-3</v>
      </c>
    </row>
    <row r="7711" spans="1:22" hidden="1" x14ac:dyDescent="0.25">
      <c r="A7711" t="s">
        <v>12153</v>
      </c>
      <c r="B7711" t="s">
        <v>10574</v>
      </c>
      <c r="C7711" s="1">
        <v>44879</v>
      </c>
      <c r="D7711" s="1" t="s">
        <v>18</v>
      </c>
      <c r="E7711" s="2">
        <v>370.8</v>
      </c>
      <c r="F7711" s="2">
        <v>46.63</v>
      </c>
      <c r="G7711" s="2">
        <v>23.67</v>
      </c>
      <c r="H7711" s="2">
        <v>441.1</v>
      </c>
      <c r="I7711" t="s">
        <v>2489</v>
      </c>
      <c r="J7711" t="s">
        <v>30</v>
      </c>
      <c r="K7711">
        <v>22309</v>
      </c>
      <c r="L7711" t="s">
        <v>21</v>
      </c>
      <c r="M7711" t="s">
        <v>10264</v>
      </c>
      <c r="N7711" t="s">
        <v>12151</v>
      </c>
      <c r="T7711"/>
    </row>
    <row r="7712" spans="1:22" hidden="1" x14ac:dyDescent="0.25">
      <c r="A7712" t="s">
        <v>12153</v>
      </c>
      <c r="B7712" t="s">
        <v>10575</v>
      </c>
      <c r="C7712" s="1">
        <v>44874</v>
      </c>
      <c r="D7712" s="1" t="s">
        <v>18</v>
      </c>
      <c r="E7712" s="2">
        <v>160</v>
      </c>
      <c r="F7712" s="2">
        <v>28.09</v>
      </c>
      <c r="G7712" s="2">
        <v>13.16</v>
      </c>
      <c r="H7712" s="2">
        <v>201.25</v>
      </c>
      <c r="I7712" t="s">
        <v>2650</v>
      </c>
      <c r="J7712" t="s">
        <v>544</v>
      </c>
      <c r="K7712">
        <v>68106</v>
      </c>
      <c r="L7712" t="s">
        <v>43</v>
      </c>
      <c r="M7712" t="s">
        <v>10264</v>
      </c>
      <c r="N7712" t="s">
        <v>12151</v>
      </c>
      <c r="T7712"/>
    </row>
    <row r="7713" spans="1:22" hidden="1" x14ac:dyDescent="0.25">
      <c r="A7713" t="s">
        <v>12153</v>
      </c>
      <c r="B7713" t="s">
        <v>10576</v>
      </c>
      <c r="C7713" s="1">
        <v>44868</v>
      </c>
      <c r="D7713" s="1" t="s">
        <v>18</v>
      </c>
      <c r="E7713" s="2">
        <v>320</v>
      </c>
      <c r="F7713" s="2">
        <v>43.23</v>
      </c>
      <c r="G7713" s="2">
        <v>24.53</v>
      </c>
      <c r="H7713" s="2">
        <v>387.76</v>
      </c>
      <c r="I7713" t="s">
        <v>1765</v>
      </c>
      <c r="J7713" t="s">
        <v>59</v>
      </c>
      <c r="K7713">
        <v>79119</v>
      </c>
      <c r="L7713" t="s">
        <v>43</v>
      </c>
      <c r="M7713" t="s">
        <v>10264</v>
      </c>
      <c r="N7713" t="s">
        <v>12151</v>
      </c>
      <c r="T7713"/>
    </row>
    <row r="7714" spans="1:22" x14ac:dyDescent="0.25">
      <c r="A7714" t="s">
        <v>12153</v>
      </c>
      <c r="B7714" t="s">
        <v>10577</v>
      </c>
      <c r="C7714" s="1">
        <v>44868</v>
      </c>
      <c r="D7714" s="1" t="s">
        <v>18</v>
      </c>
      <c r="E7714" s="2">
        <v>320</v>
      </c>
      <c r="F7714" s="2">
        <v>36.78</v>
      </c>
      <c r="G7714" s="2">
        <v>32.79</v>
      </c>
      <c r="H7714" s="2">
        <v>389.57</v>
      </c>
      <c r="I7714" t="s">
        <v>10578</v>
      </c>
      <c r="J7714" t="s">
        <v>52</v>
      </c>
      <c r="K7714">
        <v>90255</v>
      </c>
      <c r="L7714" t="s">
        <v>43</v>
      </c>
      <c r="M7714" t="s">
        <v>10264</v>
      </c>
      <c r="N7714" t="s">
        <v>12151</v>
      </c>
      <c r="O7714" t="s">
        <v>12166</v>
      </c>
      <c r="P7714" s="10">
        <f>E7714</f>
        <v>320</v>
      </c>
      <c r="R7714" s="17">
        <f>VLOOKUP(I7714,Counties!$A$1:$D$1787,3,0)</f>
        <v>0.10249999999999999</v>
      </c>
      <c r="S7714" s="10">
        <f>P7714*R7714</f>
        <v>32.799999999999997</v>
      </c>
      <c r="T7714" s="17" t="str">
        <f>VLOOKUP(I7714,Counties!$A$1:$D$1787,4,0)</f>
        <v>Los Angeles</v>
      </c>
      <c r="U7714" s="10">
        <f>G7714</f>
        <v>32.79</v>
      </c>
      <c r="V7714" s="10">
        <f>S7714-U7714</f>
        <v>9.9999999999980105E-3</v>
      </c>
    </row>
    <row r="7715" spans="1:22" hidden="1" x14ac:dyDescent="0.25">
      <c r="A7715" t="s">
        <v>12153</v>
      </c>
      <c r="B7715" t="s">
        <v>10579</v>
      </c>
      <c r="C7715" s="1">
        <v>44868</v>
      </c>
      <c r="D7715" s="1" t="s">
        <v>18</v>
      </c>
      <c r="E7715" s="2">
        <v>320</v>
      </c>
      <c r="F7715" s="2">
        <v>48.66</v>
      </c>
      <c r="G7715" s="2">
        <v>23.04</v>
      </c>
      <c r="H7715" s="2">
        <v>391.7</v>
      </c>
      <c r="I7715" t="s">
        <v>10580</v>
      </c>
      <c r="J7715" t="s">
        <v>203</v>
      </c>
      <c r="K7715">
        <v>61548</v>
      </c>
      <c r="L7715" t="s">
        <v>21</v>
      </c>
      <c r="M7715" t="s">
        <v>10264</v>
      </c>
      <c r="N7715" t="s">
        <v>12151</v>
      </c>
      <c r="T7715"/>
    </row>
    <row r="7716" spans="1:22" x14ac:dyDescent="0.25">
      <c r="A7716" t="s">
        <v>12152</v>
      </c>
      <c r="B7716" t="s">
        <v>10581</v>
      </c>
      <c r="C7716" s="1">
        <v>44857</v>
      </c>
      <c r="D7716" s="1" t="s">
        <v>23</v>
      </c>
      <c r="E7716" s="2">
        <v>50</v>
      </c>
      <c r="F7716" s="2">
        <v>0</v>
      </c>
      <c r="G7716" s="2">
        <v>0</v>
      </c>
      <c r="H7716" s="2">
        <v>50</v>
      </c>
      <c r="I7716" t="s">
        <v>17</v>
      </c>
      <c r="J7716" t="s">
        <v>17</v>
      </c>
      <c r="K7716" t="s">
        <v>17</v>
      </c>
      <c r="L7716" t="s">
        <v>148</v>
      </c>
      <c r="M7716" t="s">
        <v>10264</v>
      </c>
      <c r="N7716" t="s">
        <v>12151</v>
      </c>
      <c r="O7716" t="s">
        <v>12164</v>
      </c>
      <c r="Q7716" s="10">
        <f>E7716</f>
        <v>50</v>
      </c>
      <c r="T7716"/>
    </row>
    <row r="7717" spans="1:22" hidden="1" x14ac:dyDescent="0.25">
      <c r="A7717" t="s">
        <v>12154</v>
      </c>
      <c r="B7717" t="s">
        <v>10582</v>
      </c>
      <c r="C7717" s="1">
        <v>44906</v>
      </c>
      <c r="D7717" s="1" t="s">
        <v>18</v>
      </c>
      <c r="E7717" s="2">
        <v>195</v>
      </c>
      <c r="F7717" s="2">
        <v>33.32</v>
      </c>
      <c r="G7717" s="2">
        <v>13.7</v>
      </c>
      <c r="H7717" s="2">
        <v>242.02</v>
      </c>
      <c r="I7717" t="s">
        <v>10583</v>
      </c>
      <c r="J7717" t="s">
        <v>88</v>
      </c>
      <c r="K7717">
        <v>17112</v>
      </c>
      <c r="L7717" t="s">
        <v>43</v>
      </c>
      <c r="M7717" t="s">
        <v>10264</v>
      </c>
      <c r="N7717" t="s">
        <v>12151</v>
      </c>
      <c r="T7717"/>
    </row>
    <row r="7718" spans="1:22" x14ac:dyDescent="0.25">
      <c r="A7718" t="s">
        <v>12153</v>
      </c>
      <c r="B7718" t="s">
        <v>10584</v>
      </c>
      <c r="C7718" s="1">
        <v>44868</v>
      </c>
      <c r="D7718" s="1" t="s">
        <v>18</v>
      </c>
      <c r="E7718" s="2">
        <v>160</v>
      </c>
      <c r="F7718" s="2">
        <v>29.86</v>
      </c>
      <c r="G7718" s="2">
        <v>12.59</v>
      </c>
      <c r="H7718" s="2">
        <v>202.45</v>
      </c>
      <c r="I7718" t="s">
        <v>10400</v>
      </c>
      <c r="J7718" t="s">
        <v>78</v>
      </c>
      <c r="K7718">
        <v>8753</v>
      </c>
      <c r="L7718" t="s">
        <v>148</v>
      </c>
      <c r="M7718" t="s">
        <v>10264</v>
      </c>
      <c r="N7718" t="s">
        <v>12151</v>
      </c>
      <c r="O7718" t="s">
        <v>12166</v>
      </c>
      <c r="P7718" s="10">
        <f>E7718</f>
        <v>160</v>
      </c>
      <c r="R7718" s="12">
        <v>7.7499999999999999E-2</v>
      </c>
      <c r="S7718" s="10">
        <f>P7718*R7718</f>
        <v>12.4</v>
      </c>
      <c r="T7718" t="s">
        <v>822</v>
      </c>
      <c r="U7718" s="10">
        <f>G7718</f>
        <v>12.59</v>
      </c>
      <c r="V7718" s="10">
        <f>S7718-U7718</f>
        <v>-0.1899999999999995</v>
      </c>
    </row>
    <row r="7719" spans="1:22" hidden="1" x14ac:dyDescent="0.25">
      <c r="A7719" t="s">
        <v>12153</v>
      </c>
      <c r="B7719" t="s">
        <v>10585</v>
      </c>
      <c r="C7719" s="1">
        <v>44868</v>
      </c>
      <c r="D7719" s="1" t="s">
        <v>18</v>
      </c>
      <c r="E7719" s="2">
        <v>320</v>
      </c>
      <c r="F7719" s="2">
        <v>48.66</v>
      </c>
      <c r="G7719" s="2">
        <v>24.44</v>
      </c>
      <c r="H7719" s="2">
        <v>393.1</v>
      </c>
      <c r="I7719" t="s">
        <v>5645</v>
      </c>
      <c r="J7719" t="s">
        <v>78</v>
      </c>
      <c r="K7719">
        <v>7310</v>
      </c>
      <c r="L7719" t="s">
        <v>21</v>
      </c>
      <c r="M7719" t="s">
        <v>10264</v>
      </c>
      <c r="N7719" t="s">
        <v>12151</v>
      </c>
      <c r="T7719"/>
    </row>
    <row r="7720" spans="1:22" hidden="1" x14ac:dyDescent="0.25">
      <c r="A7720" t="s">
        <v>12153</v>
      </c>
      <c r="B7720" t="s">
        <v>10586</v>
      </c>
      <c r="C7720" s="1">
        <v>44868</v>
      </c>
      <c r="D7720" s="1" t="s">
        <v>18</v>
      </c>
      <c r="E7720" s="2">
        <v>320</v>
      </c>
      <c r="F7720" s="2">
        <v>48.66</v>
      </c>
      <c r="G7720" s="2">
        <v>27.65</v>
      </c>
      <c r="H7720" s="2">
        <v>396.31</v>
      </c>
      <c r="I7720" t="s">
        <v>3514</v>
      </c>
      <c r="J7720" t="s">
        <v>71</v>
      </c>
      <c r="K7720">
        <v>33037</v>
      </c>
      <c r="L7720" t="s">
        <v>43</v>
      </c>
      <c r="M7720" t="s">
        <v>10264</v>
      </c>
      <c r="N7720" t="s">
        <v>12151</v>
      </c>
      <c r="T7720"/>
    </row>
    <row r="7721" spans="1:22" x14ac:dyDescent="0.25">
      <c r="A7721" t="s">
        <v>12153</v>
      </c>
      <c r="B7721" t="s">
        <v>10587</v>
      </c>
      <c r="C7721" s="1">
        <v>44868</v>
      </c>
      <c r="D7721" s="1" t="s">
        <v>18</v>
      </c>
      <c r="E7721" s="2">
        <v>393.15</v>
      </c>
      <c r="F7721" s="2">
        <v>40.700000000000003</v>
      </c>
      <c r="G7721" s="2">
        <v>32.44</v>
      </c>
      <c r="H7721" s="2">
        <v>466.29</v>
      </c>
      <c r="I7721" t="s">
        <v>10537</v>
      </c>
      <c r="J7721" t="s">
        <v>52</v>
      </c>
      <c r="K7721">
        <v>95337</v>
      </c>
      <c r="L7721" t="s">
        <v>43</v>
      </c>
      <c r="M7721" t="s">
        <v>10264</v>
      </c>
      <c r="N7721" t="s">
        <v>12151</v>
      </c>
      <c r="O7721" t="s">
        <v>12166</v>
      </c>
      <c r="P7721" s="10">
        <f>E7721</f>
        <v>393.15</v>
      </c>
      <c r="R7721" s="17">
        <f>VLOOKUP(I7721,Counties!$A$1:$D$1787,3,0)</f>
        <v>8.2500000000000004E-2</v>
      </c>
      <c r="S7721" s="10">
        <f>P7721*R7721</f>
        <v>32.434874999999998</v>
      </c>
      <c r="T7721" s="17" t="str">
        <f>VLOOKUP(I7721,Counties!$A$1:$D$1787,4,0)</f>
        <v>San Joaquin</v>
      </c>
      <c r="U7721" s="10">
        <f>G7721</f>
        <v>32.44</v>
      </c>
      <c r="V7721" s="10">
        <f>S7721-U7721</f>
        <v>-5.1249999999996021E-3</v>
      </c>
    </row>
    <row r="7722" spans="1:22" hidden="1" x14ac:dyDescent="0.25">
      <c r="A7722" t="s">
        <v>12153</v>
      </c>
      <c r="B7722" t="s">
        <v>10588</v>
      </c>
      <c r="C7722" s="1">
        <v>44868</v>
      </c>
      <c r="D7722" s="1" t="s">
        <v>18</v>
      </c>
      <c r="E7722" s="2">
        <v>160</v>
      </c>
      <c r="F7722" s="2">
        <v>29.86</v>
      </c>
      <c r="G7722" s="2">
        <v>16.39</v>
      </c>
      <c r="H7722" s="2">
        <v>206.25</v>
      </c>
      <c r="I7722" t="s">
        <v>10589</v>
      </c>
      <c r="J7722" t="s">
        <v>39</v>
      </c>
      <c r="K7722">
        <v>11733</v>
      </c>
      <c r="L7722" t="s">
        <v>43</v>
      </c>
      <c r="M7722" t="s">
        <v>10264</v>
      </c>
      <c r="N7722" t="s">
        <v>12151</v>
      </c>
      <c r="T7722"/>
    </row>
    <row r="7723" spans="1:22" hidden="1" x14ac:dyDescent="0.25">
      <c r="A7723" t="s">
        <v>12153</v>
      </c>
      <c r="B7723" t="s">
        <v>10590</v>
      </c>
      <c r="C7723" s="1">
        <v>44868</v>
      </c>
      <c r="D7723" s="1" t="s">
        <v>18</v>
      </c>
      <c r="E7723" s="2">
        <v>160</v>
      </c>
      <c r="F7723" s="2">
        <v>29.86</v>
      </c>
      <c r="G7723" s="2">
        <v>13.28</v>
      </c>
      <c r="H7723" s="2">
        <v>203.14</v>
      </c>
      <c r="I7723" t="s">
        <v>477</v>
      </c>
      <c r="J7723" t="s">
        <v>20</v>
      </c>
      <c r="K7723">
        <v>27858</v>
      </c>
      <c r="L7723" t="s">
        <v>21</v>
      </c>
      <c r="M7723" t="s">
        <v>10264</v>
      </c>
      <c r="N7723" t="s">
        <v>12151</v>
      </c>
      <c r="T7723"/>
    </row>
    <row r="7724" spans="1:22" hidden="1" x14ac:dyDescent="0.25">
      <c r="A7724" t="s">
        <v>12154</v>
      </c>
      <c r="B7724" t="s">
        <v>10591</v>
      </c>
      <c r="C7724" s="1">
        <v>44907</v>
      </c>
      <c r="D7724" s="1" t="s">
        <v>54</v>
      </c>
      <c r="E7724" s="2">
        <v>-400</v>
      </c>
      <c r="F7724" s="2">
        <v>-48.66</v>
      </c>
      <c r="G7724" s="2">
        <v>-26.92</v>
      </c>
      <c r="H7724" s="2">
        <v>-475.58</v>
      </c>
      <c r="I7724" t="s">
        <v>10499</v>
      </c>
      <c r="J7724" t="s">
        <v>88</v>
      </c>
      <c r="K7724">
        <v>16006</v>
      </c>
      <c r="L7724" t="s">
        <v>43</v>
      </c>
      <c r="M7724" t="s">
        <v>10264</v>
      </c>
      <c r="N7724" t="s">
        <v>12151</v>
      </c>
      <c r="T7724"/>
    </row>
    <row r="7725" spans="1:22" x14ac:dyDescent="0.25">
      <c r="A7725" t="s">
        <v>12153</v>
      </c>
      <c r="B7725" t="s">
        <v>10592</v>
      </c>
      <c r="C7725" s="1">
        <v>44868</v>
      </c>
      <c r="D7725" s="1" t="s">
        <v>18</v>
      </c>
      <c r="E7725" s="2">
        <v>320</v>
      </c>
      <c r="F7725" s="2">
        <v>36.78</v>
      </c>
      <c r="G7725" s="2">
        <v>29.6</v>
      </c>
      <c r="H7725" s="2">
        <v>386.38</v>
      </c>
      <c r="I7725" t="s">
        <v>4767</v>
      </c>
      <c r="J7725" t="s">
        <v>52</v>
      </c>
      <c r="K7725">
        <v>95023</v>
      </c>
      <c r="L7725" t="s">
        <v>43</v>
      </c>
      <c r="M7725" t="s">
        <v>10264</v>
      </c>
      <c r="N7725" t="s">
        <v>12151</v>
      </c>
      <c r="O7725" t="s">
        <v>12166</v>
      </c>
      <c r="P7725" s="10">
        <f>E7725</f>
        <v>320</v>
      </c>
      <c r="R7725" s="17">
        <f>VLOOKUP(I7725,Counties!$A$1:$D$1787,3,0)</f>
        <v>9.2499999999999999E-2</v>
      </c>
      <c r="S7725" s="10">
        <f>P7725*R7725</f>
        <v>29.6</v>
      </c>
      <c r="T7725" s="17" t="str">
        <f>VLOOKUP(I7725,Counties!$A$1:$D$1787,4,0)</f>
        <v>San Benito</v>
      </c>
      <c r="U7725" s="10">
        <f>G7725</f>
        <v>29.6</v>
      </c>
      <c r="V7725" s="10">
        <f>S7725-U7725</f>
        <v>0</v>
      </c>
    </row>
    <row r="7726" spans="1:22" hidden="1" x14ac:dyDescent="0.25">
      <c r="A7726" t="s">
        <v>12153</v>
      </c>
      <c r="B7726" t="s">
        <v>10593</v>
      </c>
      <c r="C7726" s="1">
        <v>44868</v>
      </c>
      <c r="D7726" s="1" t="s">
        <v>18</v>
      </c>
      <c r="E7726" s="2">
        <v>160</v>
      </c>
      <c r="F7726" s="2">
        <v>28.09</v>
      </c>
      <c r="G7726" s="2">
        <v>15.52</v>
      </c>
      <c r="H7726" s="2">
        <v>203.61</v>
      </c>
      <c r="I7726" t="s">
        <v>3297</v>
      </c>
      <c r="J7726" t="s">
        <v>59</v>
      </c>
      <c r="K7726">
        <v>78633</v>
      </c>
      <c r="L7726" t="s">
        <v>43</v>
      </c>
      <c r="M7726" t="s">
        <v>10264</v>
      </c>
      <c r="N7726" t="s">
        <v>12151</v>
      </c>
      <c r="T7726"/>
    </row>
    <row r="7727" spans="1:22" x14ac:dyDescent="0.25">
      <c r="A7727" t="s">
        <v>12153</v>
      </c>
      <c r="B7727" t="s">
        <v>10594</v>
      </c>
      <c r="C7727" s="1">
        <v>44871</v>
      </c>
      <c r="D7727" s="1" t="s">
        <v>23</v>
      </c>
      <c r="E7727" s="2">
        <v>50</v>
      </c>
      <c r="F7727" s="2">
        <v>0</v>
      </c>
      <c r="G7727" s="2">
        <v>0</v>
      </c>
      <c r="H7727" s="2">
        <v>50</v>
      </c>
      <c r="I7727" t="s">
        <v>17</v>
      </c>
      <c r="J7727" t="s">
        <v>17</v>
      </c>
      <c r="K7727" t="s">
        <v>17</v>
      </c>
      <c r="L7727" t="s">
        <v>148</v>
      </c>
      <c r="M7727" t="s">
        <v>10264</v>
      </c>
      <c r="N7727" t="s">
        <v>12151</v>
      </c>
      <c r="O7727" t="s">
        <v>12164</v>
      </c>
      <c r="Q7727" s="10">
        <f>E7727</f>
        <v>50</v>
      </c>
      <c r="T7727"/>
    </row>
    <row r="7728" spans="1:22" hidden="1" x14ac:dyDescent="0.25">
      <c r="A7728" t="s">
        <v>12153</v>
      </c>
      <c r="B7728" t="s">
        <v>10595</v>
      </c>
      <c r="C7728" s="1">
        <v>44868</v>
      </c>
      <c r="D7728" s="1" t="s">
        <v>18</v>
      </c>
      <c r="E7728" s="2">
        <v>234.99</v>
      </c>
      <c r="F7728" s="2">
        <v>33.32</v>
      </c>
      <c r="G7728" s="2">
        <v>14.1</v>
      </c>
      <c r="H7728" s="2">
        <v>282.41000000000003</v>
      </c>
      <c r="I7728" t="s">
        <v>10596</v>
      </c>
      <c r="J7728" t="s">
        <v>30</v>
      </c>
      <c r="K7728">
        <v>22124</v>
      </c>
      <c r="L7728" t="s">
        <v>21</v>
      </c>
      <c r="M7728" t="s">
        <v>10264</v>
      </c>
      <c r="N7728" t="s">
        <v>12151</v>
      </c>
      <c r="T7728"/>
    </row>
    <row r="7729" spans="1:22" hidden="1" x14ac:dyDescent="0.25">
      <c r="A7729" t="s">
        <v>12153</v>
      </c>
      <c r="B7729" t="s">
        <v>10597</v>
      </c>
      <c r="C7729" s="1">
        <v>44868</v>
      </c>
      <c r="D7729" s="1" t="s">
        <v>18</v>
      </c>
      <c r="E7729" s="2">
        <v>160</v>
      </c>
      <c r="F7729" s="2">
        <v>29.86</v>
      </c>
      <c r="G7729" s="2">
        <v>11.39</v>
      </c>
      <c r="H7729" s="2">
        <v>201.25</v>
      </c>
      <c r="I7729" t="s">
        <v>10598</v>
      </c>
      <c r="J7729" t="s">
        <v>88</v>
      </c>
      <c r="K7729">
        <v>15601</v>
      </c>
      <c r="L7729" t="s">
        <v>43</v>
      </c>
      <c r="M7729" t="s">
        <v>10264</v>
      </c>
      <c r="N7729" t="s">
        <v>12151</v>
      </c>
      <c r="T7729"/>
    </row>
    <row r="7730" spans="1:22" x14ac:dyDescent="0.25">
      <c r="A7730" t="s">
        <v>12153</v>
      </c>
      <c r="B7730" t="s">
        <v>10599</v>
      </c>
      <c r="C7730" s="1">
        <v>44868</v>
      </c>
      <c r="D7730" s="1" t="s">
        <v>18</v>
      </c>
      <c r="E7730" s="2">
        <v>320</v>
      </c>
      <c r="F7730" s="2">
        <v>36.78</v>
      </c>
      <c r="G7730" s="2">
        <v>24.8</v>
      </c>
      <c r="H7730" s="2">
        <v>381.58</v>
      </c>
      <c r="I7730" t="s">
        <v>10600</v>
      </c>
      <c r="J7730" t="s">
        <v>52</v>
      </c>
      <c r="K7730">
        <v>95662</v>
      </c>
      <c r="L7730" t="s">
        <v>43</v>
      </c>
      <c r="M7730" t="s">
        <v>10264</v>
      </c>
      <c r="N7730" t="s">
        <v>12151</v>
      </c>
      <c r="O7730" t="s">
        <v>12166</v>
      </c>
      <c r="P7730" s="10">
        <f>E7730</f>
        <v>320</v>
      </c>
      <c r="R7730" s="17">
        <f>VLOOKUP(I7730,Counties!$A$1:$D$1787,3,0)</f>
        <v>7.7499999999999999E-2</v>
      </c>
      <c r="S7730" s="10">
        <f>P7730*R7730</f>
        <v>24.8</v>
      </c>
      <c r="T7730" s="17" t="str">
        <f>VLOOKUP(I7730,Counties!$A$1:$D$1787,4,0)</f>
        <v>Sacramento</v>
      </c>
      <c r="U7730" s="10">
        <f>G7730</f>
        <v>24.8</v>
      </c>
      <c r="V7730" s="10">
        <f>S7730-U7730</f>
        <v>0</v>
      </c>
    </row>
    <row r="7731" spans="1:22" hidden="1" x14ac:dyDescent="0.25">
      <c r="A7731" t="s">
        <v>12154</v>
      </c>
      <c r="B7731" t="s">
        <v>10601</v>
      </c>
      <c r="C7731" s="1">
        <v>44907</v>
      </c>
      <c r="D7731" s="1" t="s">
        <v>18</v>
      </c>
      <c r="E7731" s="2">
        <v>400</v>
      </c>
      <c r="F7731" s="2">
        <v>48.66</v>
      </c>
      <c r="G7731" s="2">
        <v>0</v>
      </c>
      <c r="H7731" s="2">
        <v>448.66</v>
      </c>
      <c r="I7731" t="s">
        <v>159</v>
      </c>
      <c r="J7731" t="s">
        <v>71</v>
      </c>
      <c r="K7731">
        <v>33967</v>
      </c>
      <c r="L7731" t="s">
        <v>43</v>
      </c>
      <c r="M7731" t="s">
        <v>10264</v>
      </c>
      <c r="N7731" t="s">
        <v>12151</v>
      </c>
      <c r="T7731"/>
    </row>
    <row r="7732" spans="1:22" x14ac:dyDescent="0.25">
      <c r="A7732" t="s">
        <v>12152</v>
      </c>
      <c r="B7732" t="s">
        <v>10602</v>
      </c>
      <c r="C7732" s="1">
        <v>44838</v>
      </c>
      <c r="D7732" s="1" t="s">
        <v>23</v>
      </c>
      <c r="E7732" s="2">
        <v>50</v>
      </c>
      <c r="F7732" s="2">
        <v>0</v>
      </c>
      <c r="G7732" s="2">
        <v>0</v>
      </c>
      <c r="H7732" s="2">
        <v>50</v>
      </c>
      <c r="I7732" t="s">
        <v>17</v>
      </c>
      <c r="J7732" t="s">
        <v>17</v>
      </c>
      <c r="K7732" t="s">
        <v>17</v>
      </c>
      <c r="L7732" t="s">
        <v>148</v>
      </c>
      <c r="M7732" t="s">
        <v>10264</v>
      </c>
      <c r="N7732" t="s">
        <v>12151</v>
      </c>
      <c r="O7732" t="s">
        <v>12164</v>
      </c>
      <c r="Q7732" s="10">
        <f>E7732</f>
        <v>50</v>
      </c>
      <c r="T7732"/>
    </row>
    <row r="7733" spans="1:22" hidden="1" x14ac:dyDescent="0.25">
      <c r="A7733" t="s">
        <v>12153</v>
      </c>
      <c r="B7733" t="s">
        <v>10603</v>
      </c>
      <c r="C7733" s="1">
        <v>44868</v>
      </c>
      <c r="D7733" s="1" t="s">
        <v>18</v>
      </c>
      <c r="E7733" s="2">
        <v>320</v>
      </c>
      <c r="F7733" s="2">
        <v>39.270000000000003</v>
      </c>
      <c r="G7733" s="2">
        <v>29.43</v>
      </c>
      <c r="H7733" s="2">
        <v>388.7</v>
      </c>
      <c r="I7733" t="s">
        <v>500</v>
      </c>
      <c r="J7733" t="s">
        <v>465</v>
      </c>
      <c r="K7733">
        <v>88011</v>
      </c>
      <c r="L7733" t="s">
        <v>43</v>
      </c>
      <c r="M7733" t="s">
        <v>10264</v>
      </c>
      <c r="N7733" t="s">
        <v>12151</v>
      </c>
      <c r="T7733"/>
    </row>
    <row r="7734" spans="1:22" x14ac:dyDescent="0.25">
      <c r="A7734" t="s">
        <v>12153</v>
      </c>
      <c r="B7734" t="s">
        <v>10604</v>
      </c>
      <c r="C7734" s="1">
        <v>44868</v>
      </c>
      <c r="D7734" s="1" t="s">
        <v>18</v>
      </c>
      <c r="E7734" s="2">
        <v>320</v>
      </c>
      <c r="F7734" s="2">
        <v>48.66</v>
      </c>
      <c r="G7734" s="2">
        <v>22.13</v>
      </c>
      <c r="H7734" s="2">
        <v>390.79</v>
      </c>
      <c r="I7734" t="s">
        <v>10605</v>
      </c>
      <c r="J7734" t="s">
        <v>88</v>
      </c>
      <c r="K7734">
        <v>15009</v>
      </c>
      <c r="L7734" t="s">
        <v>75</v>
      </c>
      <c r="M7734" t="s">
        <v>10264</v>
      </c>
      <c r="N7734" t="s">
        <v>12151</v>
      </c>
      <c r="O7734" t="s">
        <v>12166</v>
      </c>
      <c r="P7734" s="10">
        <f t="shared" ref="P7734:P7735" si="2341">E7734</f>
        <v>320</v>
      </c>
      <c r="R7734" s="12">
        <v>7.7499999999999999E-2</v>
      </c>
      <c r="S7734" s="10">
        <f>P7734*R7734</f>
        <v>24.8</v>
      </c>
      <c r="T7734" t="s">
        <v>822</v>
      </c>
      <c r="U7734" s="10">
        <f t="shared" ref="U7734:U7735" si="2342">G7734</f>
        <v>22.13</v>
      </c>
      <c r="V7734" s="10">
        <f t="shared" ref="V7734:V7735" si="2343">S7734-U7734</f>
        <v>2.6700000000000017</v>
      </c>
    </row>
    <row r="7735" spans="1:22" x14ac:dyDescent="0.25">
      <c r="A7735" t="s">
        <v>12153</v>
      </c>
      <c r="B7735" t="s">
        <v>10606</v>
      </c>
      <c r="C7735" s="1">
        <v>44868</v>
      </c>
      <c r="D7735" s="1" t="s">
        <v>18</v>
      </c>
      <c r="E7735" s="2">
        <v>362.5</v>
      </c>
      <c r="F7735" s="2">
        <v>37.6</v>
      </c>
      <c r="G7735" s="2">
        <v>34.43</v>
      </c>
      <c r="H7735" s="2">
        <v>434.53</v>
      </c>
      <c r="I7735" t="s">
        <v>3681</v>
      </c>
      <c r="J7735" t="s">
        <v>52</v>
      </c>
      <c r="K7735">
        <v>94928</v>
      </c>
      <c r="L7735" t="s">
        <v>43</v>
      </c>
      <c r="M7735" t="s">
        <v>10264</v>
      </c>
      <c r="N7735" t="s">
        <v>12151</v>
      </c>
      <c r="O7735" t="s">
        <v>12166</v>
      </c>
      <c r="P7735" s="10">
        <f t="shared" si="2341"/>
        <v>362.5</v>
      </c>
      <c r="R7735" s="17">
        <f>VLOOKUP(I7735,Counties!$A$1:$D$1787,3,0)</f>
        <v>0.09</v>
      </c>
      <c r="S7735" s="10">
        <f>P7735*R7735</f>
        <v>32.625</v>
      </c>
      <c r="T7735" s="17" t="str">
        <f>VLOOKUP(I7735,Counties!$A$1:$D$1787,4,0)</f>
        <v>Sonoma</v>
      </c>
      <c r="U7735" s="10">
        <f t="shared" si="2342"/>
        <v>34.43</v>
      </c>
      <c r="V7735" s="10">
        <f t="shared" si="2343"/>
        <v>-1.8049999999999997</v>
      </c>
    </row>
    <row r="7736" spans="1:22" hidden="1" x14ac:dyDescent="0.25">
      <c r="A7736" t="s">
        <v>12153</v>
      </c>
      <c r="B7736" t="s">
        <v>10607</v>
      </c>
      <c r="C7736" s="1">
        <v>44874</v>
      </c>
      <c r="D7736" s="1" t="s">
        <v>54</v>
      </c>
      <c r="E7736" s="2">
        <v>-308.55</v>
      </c>
      <c r="F7736" s="2">
        <v>-37.75</v>
      </c>
      <c r="G7736" s="2">
        <v>0</v>
      </c>
      <c r="H7736" s="2">
        <v>-346.3</v>
      </c>
      <c r="I7736" t="s">
        <v>6062</v>
      </c>
      <c r="J7736" t="s">
        <v>71</v>
      </c>
      <c r="K7736">
        <v>33716</v>
      </c>
      <c r="L7736" t="s">
        <v>43</v>
      </c>
      <c r="M7736" t="s">
        <v>10264</v>
      </c>
      <c r="N7736" t="s">
        <v>12151</v>
      </c>
      <c r="T7736"/>
    </row>
    <row r="7737" spans="1:22" hidden="1" x14ac:dyDescent="0.25">
      <c r="A7737" t="s">
        <v>12153</v>
      </c>
      <c r="B7737" t="s">
        <v>10608</v>
      </c>
      <c r="C7737" s="1">
        <v>44868</v>
      </c>
      <c r="D7737" s="1" t="s">
        <v>18</v>
      </c>
      <c r="E7737" s="2">
        <v>320</v>
      </c>
      <c r="F7737" s="2">
        <v>48.66</v>
      </c>
      <c r="G7737" s="2">
        <v>25.82</v>
      </c>
      <c r="H7737" s="2">
        <v>394.48</v>
      </c>
      <c r="I7737" t="s">
        <v>10609</v>
      </c>
      <c r="J7737" t="s">
        <v>88</v>
      </c>
      <c r="K7737">
        <v>15024</v>
      </c>
      <c r="L7737" t="s">
        <v>43</v>
      </c>
      <c r="M7737" t="s">
        <v>10264</v>
      </c>
      <c r="N7737" t="s">
        <v>12151</v>
      </c>
      <c r="T7737"/>
    </row>
    <row r="7738" spans="1:22" hidden="1" x14ac:dyDescent="0.25">
      <c r="A7738" t="s">
        <v>12153</v>
      </c>
      <c r="B7738" t="s">
        <v>10610</v>
      </c>
      <c r="C7738" s="1">
        <v>44868</v>
      </c>
      <c r="D7738" s="1" t="s">
        <v>18</v>
      </c>
      <c r="E7738" s="2">
        <v>320</v>
      </c>
      <c r="F7738" s="2">
        <v>48.66</v>
      </c>
      <c r="G7738" s="2">
        <v>26.74</v>
      </c>
      <c r="H7738" s="2">
        <v>395.4</v>
      </c>
      <c r="I7738" t="s">
        <v>97</v>
      </c>
      <c r="J7738" t="s">
        <v>20</v>
      </c>
      <c r="K7738">
        <v>28277</v>
      </c>
      <c r="L7738" t="s">
        <v>21</v>
      </c>
      <c r="M7738" t="s">
        <v>10264</v>
      </c>
      <c r="N7738" t="s">
        <v>12151</v>
      </c>
      <c r="T7738"/>
    </row>
    <row r="7739" spans="1:22" hidden="1" x14ac:dyDescent="0.25">
      <c r="A7739" t="s">
        <v>12153</v>
      </c>
      <c r="B7739" t="s">
        <v>10611</v>
      </c>
      <c r="C7739" s="1">
        <v>44868</v>
      </c>
      <c r="D7739" s="1" t="s">
        <v>18</v>
      </c>
      <c r="E7739" s="2">
        <v>160</v>
      </c>
      <c r="F7739" s="2">
        <v>29.86</v>
      </c>
      <c r="G7739" s="2">
        <v>14.25</v>
      </c>
      <c r="H7739" s="2">
        <v>204.11</v>
      </c>
      <c r="I7739" t="s">
        <v>150</v>
      </c>
      <c r="J7739" t="s">
        <v>56</v>
      </c>
      <c r="K7739">
        <v>43207</v>
      </c>
      <c r="L7739" t="s">
        <v>21</v>
      </c>
      <c r="M7739" t="s">
        <v>10264</v>
      </c>
      <c r="N7739" t="s">
        <v>12151</v>
      </c>
      <c r="T7739"/>
    </row>
    <row r="7740" spans="1:22" hidden="1" x14ac:dyDescent="0.25">
      <c r="A7740" t="s">
        <v>12153</v>
      </c>
      <c r="B7740" t="s">
        <v>10612</v>
      </c>
      <c r="C7740" s="1">
        <v>44868</v>
      </c>
      <c r="D7740" s="1" t="s">
        <v>18</v>
      </c>
      <c r="E7740" s="2">
        <v>320</v>
      </c>
      <c r="F7740" s="2">
        <v>48.66</v>
      </c>
      <c r="G7740" s="2">
        <v>24.89</v>
      </c>
      <c r="H7740" s="2">
        <v>393.55</v>
      </c>
      <c r="I7740" t="s">
        <v>9497</v>
      </c>
      <c r="J7740" t="s">
        <v>56</v>
      </c>
      <c r="K7740">
        <v>43110</v>
      </c>
      <c r="L7740" t="s">
        <v>21</v>
      </c>
      <c r="M7740" t="s">
        <v>10264</v>
      </c>
      <c r="N7740" t="s">
        <v>12151</v>
      </c>
      <c r="T7740"/>
    </row>
    <row r="7741" spans="1:22" hidden="1" x14ac:dyDescent="0.25">
      <c r="A7741" t="s">
        <v>12153</v>
      </c>
      <c r="B7741" t="s">
        <v>10613</v>
      </c>
      <c r="C7741" s="1">
        <v>44868</v>
      </c>
      <c r="D7741" s="1" t="s">
        <v>18</v>
      </c>
      <c r="E7741" s="2">
        <v>320</v>
      </c>
      <c r="F7741" s="2">
        <v>39.270000000000003</v>
      </c>
      <c r="G7741" s="2">
        <v>14.64</v>
      </c>
      <c r="H7741" s="2">
        <v>373.91</v>
      </c>
      <c r="I7741" t="s">
        <v>4463</v>
      </c>
      <c r="J7741" t="s">
        <v>277</v>
      </c>
      <c r="K7741">
        <v>80120</v>
      </c>
      <c r="L7741" t="s">
        <v>43</v>
      </c>
      <c r="M7741" t="s">
        <v>10264</v>
      </c>
      <c r="N7741" t="s">
        <v>12151</v>
      </c>
      <c r="T7741"/>
    </row>
    <row r="7742" spans="1:22" hidden="1" x14ac:dyDescent="0.25">
      <c r="A7742" t="s">
        <v>12153</v>
      </c>
      <c r="B7742" t="s">
        <v>10614</v>
      </c>
      <c r="C7742" s="1">
        <v>44882</v>
      </c>
      <c r="D7742" s="1" t="s">
        <v>18</v>
      </c>
      <c r="E7742" s="2">
        <v>65</v>
      </c>
      <c r="F7742" s="2">
        <v>19.03</v>
      </c>
      <c r="G7742" s="2">
        <v>5.04</v>
      </c>
      <c r="H7742" s="2">
        <v>89.07</v>
      </c>
      <c r="I7742" t="s">
        <v>6594</v>
      </c>
      <c r="J7742" t="s">
        <v>88</v>
      </c>
      <c r="K7742">
        <v>15044</v>
      </c>
      <c r="L7742" t="s">
        <v>43</v>
      </c>
      <c r="M7742" t="s">
        <v>10264</v>
      </c>
      <c r="N7742" t="s">
        <v>12151</v>
      </c>
      <c r="T7742"/>
    </row>
    <row r="7743" spans="1:22" hidden="1" x14ac:dyDescent="0.25">
      <c r="A7743" t="s">
        <v>12153</v>
      </c>
      <c r="B7743" t="s">
        <v>10615</v>
      </c>
      <c r="C7743" s="1">
        <v>44868</v>
      </c>
      <c r="D7743" s="1" t="s">
        <v>18</v>
      </c>
      <c r="E7743" s="2">
        <v>320</v>
      </c>
      <c r="F7743" s="2">
        <v>48.66</v>
      </c>
      <c r="G7743" s="2">
        <v>22.13</v>
      </c>
      <c r="H7743" s="2">
        <v>390.79</v>
      </c>
      <c r="I7743" t="s">
        <v>5029</v>
      </c>
      <c r="J7743" t="s">
        <v>88</v>
      </c>
      <c r="K7743">
        <v>17025</v>
      </c>
      <c r="L7743" t="s">
        <v>43</v>
      </c>
      <c r="M7743" t="s">
        <v>10264</v>
      </c>
      <c r="N7743" t="s">
        <v>12151</v>
      </c>
      <c r="T7743"/>
    </row>
    <row r="7744" spans="1:22" hidden="1" x14ac:dyDescent="0.25">
      <c r="A7744" t="s">
        <v>12153</v>
      </c>
      <c r="B7744" t="s">
        <v>10616</v>
      </c>
      <c r="C7744" s="1">
        <v>44868</v>
      </c>
      <c r="D7744" s="1" t="s">
        <v>18</v>
      </c>
      <c r="E7744" s="2">
        <v>395</v>
      </c>
      <c r="F7744" s="2">
        <v>50.76</v>
      </c>
      <c r="G7744" s="2">
        <v>35.67</v>
      </c>
      <c r="H7744" s="2">
        <v>481.43</v>
      </c>
      <c r="I7744" t="s">
        <v>10617</v>
      </c>
      <c r="J7744" t="s">
        <v>39</v>
      </c>
      <c r="K7744">
        <v>13820</v>
      </c>
      <c r="L7744" t="s">
        <v>43</v>
      </c>
      <c r="M7744" t="s">
        <v>10264</v>
      </c>
      <c r="N7744" t="s">
        <v>12151</v>
      </c>
      <c r="T7744"/>
    </row>
    <row r="7745" spans="1:22" hidden="1" x14ac:dyDescent="0.25">
      <c r="A7745" t="s">
        <v>12154</v>
      </c>
      <c r="B7745" t="s">
        <v>10618</v>
      </c>
      <c r="C7745" s="1">
        <v>44907</v>
      </c>
      <c r="D7745" s="1" t="s">
        <v>18</v>
      </c>
      <c r="E7745" s="2">
        <v>195</v>
      </c>
      <c r="F7745" s="2">
        <v>33.32</v>
      </c>
      <c r="G7745" s="2">
        <v>21.12</v>
      </c>
      <c r="H7745" s="2">
        <v>249.44</v>
      </c>
      <c r="I7745" t="s">
        <v>8699</v>
      </c>
      <c r="J7745" t="s">
        <v>33</v>
      </c>
      <c r="K7745">
        <v>38053</v>
      </c>
      <c r="L7745" t="s">
        <v>21</v>
      </c>
      <c r="M7745" t="s">
        <v>10264</v>
      </c>
      <c r="N7745" t="s">
        <v>12151</v>
      </c>
      <c r="T7745"/>
    </row>
    <row r="7746" spans="1:22" x14ac:dyDescent="0.25">
      <c r="A7746" t="s">
        <v>12153</v>
      </c>
      <c r="B7746" t="s">
        <v>10619</v>
      </c>
      <c r="C7746" s="1">
        <v>44868</v>
      </c>
      <c r="D7746" s="1" t="s">
        <v>18</v>
      </c>
      <c r="E7746" s="2">
        <v>320</v>
      </c>
      <c r="F7746" s="2">
        <v>36.78</v>
      </c>
      <c r="G7746" s="2">
        <v>26.41</v>
      </c>
      <c r="H7746" s="2">
        <v>383.19</v>
      </c>
      <c r="I7746" t="s">
        <v>3412</v>
      </c>
      <c r="J7746" t="s">
        <v>52</v>
      </c>
      <c r="K7746">
        <v>94941</v>
      </c>
      <c r="L7746" t="s">
        <v>43</v>
      </c>
      <c r="M7746" t="s">
        <v>10264</v>
      </c>
      <c r="N7746" t="s">
        <v>12151</v>
      </c>
      <c r="O7746" t="s">
        <v>12166</v>
      </c>
      <c r="P7746" s="10">
        <f>E7746</f>
        <v>320</v>
      </c>
      <c r="R7746" s="17">
        <f>VLOOKUP(I7746,Counties!$A$1:$D$1787,3,0)</f>
        <v>0.08</v>
      </c>
      <c r="S7746" s="10">
        <f>P7746*R7746</f>
        <v>25.6</v>
      </c>
      <c r="T7746" s="17" t="str">
        <f>VLOOKUP(I7746,Counties!$A$1:$D$1787,4,0)</f>
        <v>Marin</v>
      </c>
      <c r="U7746" s="10">
        <f>G7746</f>
        <v>26.41</v>
      </c>
      <c r="V7746" s="10">
        <f>S7746-U7746</f>
        <v>-0.80999999999999872</v>
      </c>
    </row>
    <row r="7747" spans="1:22" hidden="1" x14ac:dyDescent="0.25">
      <c r="A7747" t="s">
        <v>12153</v>
      </c>
      <c r="B7747" t="s">
        <v>10620</v>
      </c>
      <c r="C7747" s="1">
        <v>44881</v>
      </c>
      <c r="D7747" s="1" t="s">
        <v>18</v>
      </c>
      <c r="E7747" s="2">
        <v>210</v>
      </c>
      <c r="F7747" s="2">
        <v>29.86</v>
      </c>
      <c r="G7747" s="2">
        <v>0</v>
      </c>
      <c r="H7747" s="2">
        <v>239.86</v>
      </c>
      <c r="I7747" t="s">
        <v>3303</v>
      </c>
      <c r="J7747" t="s">
        <v>1254</v>
      </c>
      <c r="K7747">
        <v>52314</v>
      </c>
      <c r="L7747" t="s">
        <v>43</v>
      </c>
      <c r="M7747" t="s">
        <v>10264</v>
      </c>
      <c r="N7747" t="s">
        <v>12151</v>
      </c>
      <c r="T7747"/>
    </row>
    <row r="7748" spans="1:22" hidden="1" x14ac:dyDescent="0.25">
      <c r="A7748" t="s">
        <v>12154</v>
      </c>
      <c r="B7748" t="s">
        <v>10621</v>
      </c>
      <c r="C7748" s="1">
        <v>44901</v>
      </c>
      <c r="D7748" s="1" t="s">
        <v>18</v>
      </c>
      <c r="E7748" s="2">
        <v>0</v>
      </c>
      <c r="F7748" s="2">
        <v>30</v>
      </c>
      <c r="G7748" s="2">
        <v>0</v>
      </c>
      <c r="H7748" s="2">
        <v>30</v>
      </c>
      <c r="I7748" t="s">
        <v>10622</v>
      </c>
      <c r="J7748" t="s">
        <v>88</v>
      </c>
      <c r="K7748">
        <v>15626</v>
      </c>
      <c r="L7748" t="s">
        <v>43</v>
      </c>
      <c r="M7748" t="s">
        <v>10264</v>
      </c>
      <c r="N7748" t="s">
        <v>12151</v>
      </c>
      <c r="T7748"/>
    </row>
    <row r="7749" spans="1:22" hidden="1" x14ac:dyDescent="0.25">
      <c r="A7749" t="s">
        <v>12153</v>
      </c>
      <c r="B7749" t="s">
        <v>10623</v>
      </c>
      <c r="C7749" s="1">
        <v>44868</v>
      </c>
      <c r="D7749" s="1" t="s">
        <v>18</v>
      </c>
      <c r="E7749" s="2">
        <v>320</v>
      </c>
      <c r="F7749" s="2">
        <v>38.42</v>
      </c>
      <c r="G7749" s="2">
        <v>27.85</v>
      </c>
      <c r="H7749" s="2">
        <v>386.27</v>
      </c>
      <c r="I7749" t="s">
        <v>2303</v>
      </c>
      <c r="J7749" t="s">
        <v>453</v>
      </c>
      <c r="K7749">
        <v>98042</v>
      </c>
      <c r="L7749" t="s">
        <v>43</v>
      </c>
      <c r="M7749" t="s">
        <v>10264</v>
      </c>
      <c r="N7749" t="s">
        <v>12151</v>
      </c>
      <c r="T7749"/>
    </row>
    <row r="7750" spans="1:22" hidden="1" x14ac:dyDescent="0.25">
      <c r="A7750" t="s">
        <v>12153</v>
      </c>
      <c r="B7750" t="s">
        <v>10624</v>
      </c>
      <c r="C7750" s="1">
        <v>44868</v>
      </c>
      <c r="D7750" s="1" t="s">
        <v>18</v>
      </c>
      <c r="E7750" s="2">
        <v>320</v>
      </c>
      <c r="F7750" s="2">
        <v>48.66</v>
      </c>
      <c r="G7750" s="2">
        <v>29.5</v>
      </c>
      <c r="H7750" s="2">
        <v>398.16</v>
      </c>
      <c r="I7750" t="s">
        <v>10625</v>
      </c>
      <c r="J7750" t="s">
        <v>71</v>
      </c>
      <c r="K7750">
        <v>32405</v>
      </c>
      <c r="L7750" t="s">
        <v>43</v>
      </c>
      <c r="M7750" t="s">
        <v>10264</v>
      </c>
      <c r="N7750" t="s">
        <v>12151</v>
      </c>
      <c r="T7750"/>
    </row>
    <row r="7751" spans="1:22" hidden="1" x14ac:dyDescent="0.25">
      <c r="A7751" t="s">
        <v>12153</v>
      </c>
      <c r="B7751" t="s">
        <v>10626</v>
      </c>
      <c r="C7751" s="1">
        <v>44868</v>
      </c>
      <c r="D7751" s="1" t="s">
        <v>18</v>
      </c>
      <c r="E7751" s="2">
        <v>320</v>
      </c>
      <c r="F7751" s="2">
        <v>48.66</v>
      </c>
      <c r="G7751" s="2">
        <v>22.13</v>
      </c>
      <c r="H7751" s="2">
        <v>390.79</v>
      </c>
      <c r="I7751" t="s">
        <v>4536</v>
      </c>
      <c r="J7751" t="s">
        <v>88</v>
      </c>
      <c r="K7751">
        <v>16059</v>
      </c>
      <c r="L7751" t="s">
        <v>43</v>
      </c>
      <c r="M7751" t="s">
        <v>10264</v>
      </c>
      <c r="N7751" t="s">
        <v>12151</v>
      </c>
      <c r="T7751"/>
    </row>
    <row r="7752" spans="1:22" hidden="1" x14ac:dyDescent="0.25">
      <c r="A7752" t="s">
        <v>12153</v>
      </c>
      <c r="B7752" t="s">
        <v>10627</v>
      </c>
      <c r="C7752" s="1">
        <v>44868</v>
      </c>
      <c r="D7752" s="1" t="s">
        <v>18</v>
      </c>
      <c r="E7752" s="2">
        <v>320</v>
      </c>
      <c r="F7752" s="2">
        <v>48.66</v>
      </c>
      <c r="G7752" s="2">
        <v>22.13</v>
      </c>
      <c r="H7752" s="2">
        <v>390.79</v>
      </c>
      <c r="I7752" t="s">
        <v>10628</v>
      </c>
      <c r="J7752" t="s">
        <v>88</v>
      </c>
      <c r="K7752">
        <v>17018</v>
      </c>
      <c r="L7752" t="s">
        <v>43</v>
      </c>
      <c r="M7752" t="s">
        <v>10264</v>
      </c>
      <c r="N7752" t="s">
        <v>12151</v>
      </c>
      <c r="T7752"/>
    </row>
    <row r="7753" spans="1:22" hidden="1" x14ac:dyDescent="0.25">
      <c r="A7753" t="s">
        <v>12153</v>
      </c>
      <c r="B7753" t="s">
        <v>10629</v>
      </c>
      <c r="C7753" s="1">
        <v>44868</v>
      </c>
      <c r="D7753" s="1" t="s">
        <v>18</v>
      </c>
      <c r="E7753" s="2">
        <v>320</v>
      </c>
      <c r="F7753" s="2">
        <v>39.270000000000003</v>
      </c>
      <c r="G7753" s="2">
        <v>0</v>
      </c>
      <c r="H7753" s="2">
        <v>359.27</v>
      </c>
      <c r="I7753" t="s">
        <v>1647</v>
      </c>
      <c r="J7753" t="s">
        <v>458</v>
      </c>
      <c r="K7753">
        <v>59474</v>
      </c>
      <c r="L7753" t="s">
        <v>21</v>
      </c>
      <c r="M7753" t="s">
        <v>10264</v>
      </c>
      <c r="N7753" t="s">
        <v>12151</v>
      </c>
      <c r="T7753"/>
    </row>
    <row r="7754" spans="1:22" hidden="1" x14ac:dyDescent="0.25">
      <c r="A7754" t="s">
        <v>12153</v>
      </c>
      <c r="B7754" t="s">
        <v>10630</v>
      </c>
      <c r="C7754" s="1">
        <v>44868</v>
      </c>
      <c r="D7754" s="1" t="s">
        <v>18</v>
      </c>
      <c r="E7754" s="2">
        <v>320</v>
      </c>
      <c r="F7754" s="2">
        <v>48.66</v>
      </c>
      <c r="G7754" s="2">
        <v>22.13</v>
      </c>
      <c r="H7754" s="2">
        <v>390.79</v>
      </c>
      <c r="I7754" t="s">
        <v>10631</v>
      </c>
      <c r="J7754" t="s">
        <v>138</v>
      </c>
      <c r="K7754">
        <v>48104</v>
      </c>
      <c r="L7754" t="s">
        <v>21</v>
      </c>
      <c r="M7754" t="s">
        <v>10264</v>
      </c>
      <c r="N7754" t="s">
        <v>12151</v>
      </c>
      <c r="T7754"/>
    </row>
    <row r="7755" spans="1:22" hidden="1" x14ac:dyDescent="0.25">
      <c r="A7755" t="s">
        <v>12154</v>
      </c>
      <c r="B7755" t="s">
        <v>10632</v>
      </c>
      <c r="C7755" s="1">
        <v>44907</v>
      </c>
      <c r="D7755" s="1" t="s">
        <v>54</v>
      </c>
      <c r="E7755" s="2">
        <v>-404</v>
      </c>
      <c r="F7755" s="2">
        <v>-48.66</v>
      </c>
      <c r="G7755" s="2">
        <v>-27.16</v>
      </c>
      <c r="H7755" s="2">
        <v>-479.82</v>
      </c>
      <c r="I7755" t="s">
        <v>10390</v>
      </c>
      <c r="J7755" t="s">
        <v>88</v>
      </c>
      <c r="K7755">
        <v>15474</v>
      </c>
      <c r="L7755" t="s">
        <v>43</v>
      </c>
      <c r="M7755" t="s">
        <v>10264</v>
      </c>
      <c r="N7755" t="s">
        <v>12151</v>
      </c>
      <c r="T7755"/>
    </row>
    <row r="7756" spans="1:22" hidden="1" x14ac:dyDescent="0.25">
      <c r="A7756" t="s">
        <v>12153</v>
      </c>
      <c r="B7756" t="s">
        <v>10633</v>
      </c>
      <c r="C7756" s="1">
        <v>44881</v>
      </c>
      <c r="D7756" s="1" t="s">
        <v>18</v>
      </c>
      <c r="E7756" s="2">
        <v>210</v>
      </c>
      <c r="F7756" s="2">
        <v>25.76</v>
      </c>
      <c r="G7756" s="2">
        <v>19.32</v>
      </c>
      <c r="H7756" s="2">
        <v>255.08</v>
      </c>
      <c r="I7756" t="s">
        <v>3063</v>
      </c>
      <c r="J7756" t="s">
        <v>246</v>
      </c>
      <c r="K7756">
        <v>85310</v>
      </c>
      <c r="L7756" t="s">
        <v>43</v>
      </c>
      <c r="M7756" t="s">
        <v>10264</v>
      </c>
      <c r="N7756" t="s">
        <v>12151</v>
      </c>
      <c r="T7756"/>
    </row>
    <row r="7757" spans="1:22" hidden="1" x14ac:dyDescent="0.25">
      <c r="A7757" t="s">
        <v>12153</v>
      </c>
      <c r="B7757" t="s">
        <v>10634</v>
      </c>
      <c r="C7757" s="1">
        <v>44868</v>
      </c>
      <c r="D7757" s="1" t="s">
        <v>18</v>
      </c>
      <c r="E7757" s="2">
        <v>320</v>
      </c>
      <c r="F7757" s="2">
        <v>48.66</v>
      </c>
      <c r="G7757" s="2">
        <v>25.82</v>
      </c>
      <c r="H7757" s="2">
        <v>394.48</v>
      </c>
      <c r="I7757" t="s">
        <v>2871</v>
      </c>
      <c r="J7757" t="s">
        <v>286</v>
      </c>
      <c r="K7757">
        <v>29485</v>
      </c>
      <c r="L7757" t="s">
        <v>43</v>
      </c>
      <c r="M7757" t="s">
        <v>10264</v>
      </c>
      <c r="N7757" t="s">
        <v>12151</v>
      </c>
      <c r="T7757"/>
    </row>
    <row r="7758" spans="1:22" hidden="1" x14ac:dyDescent="0.25">
      <c r="A7758" t="s">
        <v>12153</v>
      </c>
      <c r="B7758" t="s">
        <v>10635</v>
      </c>
      <c r="C7758" s="1">
        <v>44869</v>
      </c>
      <c r="D7758" s="1" t="s">
        <v>18</v>
      </c>
      <c r="E7758" s="2">
        <v>160</v>
      </c>
      <c r="F7758" s="2">
        <v>29.86</v>
      </c>
      <c r="G7758" s="2">
        <v>24.06</v>
      </c>
      <c r="H7758" s="2">
        <v>213.92</v>
      </c>
      <c r="I7758" t="s">
        <v>8690</v>
      </c>
      <c r="J7758" t="s">
        <v>141</v>
      </c>
      <c r="K7758">
        <v>40071</v>
      </c>
      <c r="L7758" t="s">
        <v>43</v>
      </c>
      <c r="M7758" t="s">
        <v>10264</v>
      </c>
      <c r="N7758" t="s">
        <v>12151</v>
      </c>
      <c r="T7758"/>
    </row>
    <row r="7759" spans="1:22" x14ac:dyDescent="0.25">
      <c r="A7759" t="s">
        <v>12153</v>
      </c>
      <c r="B7759" t="s">
        <v>10636</v>
      </c>
      <c r="C7759" s="1">
        <v>44868</v>
      </c>
      <c r="D7759" s="1" t="s">
        <v>54</v>
      </c>
      <c r="E7759" s="2">
        <v>-160</v>
      </c>
      <c r="F7759" s="2">
        <v>-29.86</v>
      </c>
      <c r="G7759" s="2">
        <v>-12.59</v>
      </c>
      <c r="H7759" s="2">
        <v>-202.45</v>
      </c>
      <c r="I7759" t="s">
        <v>10400</v>
      </c>
      <c r="J7759" t="s">
        <v>78</v>
      </c>
      <c r="K7759">
        <v>8753</v>
      </c>
      <c r="L7759" t="s">
        <v>148</v>
      </c>
      <c r="M7759" t="s">
        <v>10264</v>
      </c>
      <c r="N7759" t="s">
        <v>12151</v>
      </c>
      <c r="O7759" t="s">
        <v>12166</v>
      </c>
      <c r="P7759" s="10">
        <f>E7759</f>
        <v>-160</v>
      </c>
      <c r="R7759" s="12">
        <v>7.7499999999999999E-2</v>
      </c>
      <c r="S7759" s="10">
        <f>P7759*R7759</f>
        <v>-12.4</v>
      </c>
      <c r="T7759" t="s">
        <v>822</v>
      </c>
      <c r="U7759" s="10">
        <f>G7759</f>
        <v>-12.59</v>
      </c>
      <c r="V7759" s="10">
        <f>S7759-U7759</f>
        <v>0.1899999999999995</v>
      </c>
    </row>
    <row r="7760" spans="1:22" hidden="1" x14ac:dyDescent="0.25">
      <c r="A7760" t="s">
        <v>12153</v>
      </c>
      <c r="B7760" t="s">
        <v>10637</v>
      </c>
      <c r="C7760" s="1">
        <v>44868</v>
      </c>
      <c r="D7760" s="1" t="s">
        <v>18</v>
      </c>
      <c r="E7760" s="2">
        <v>400</v>
      </c>
      <c r="F7760" s="2">
        <v>48.66</v>
      </c>
      <c r="G7760" s="2">
        <v>26.92</v>
      </c>
      <c r="H7760" s="2">
        <v>475.58</v>
      </c>
      <c r="I7760" t="s">
        <v>10638</v>
      </c>
      <c r="J7760" t="s">
        <v>88</v>
      </c>
      <c r="K7760">
        <v>15001</v>
      </c>
      <c r="L7760" t="s">
        <v>43</v>
      </c>
      <c r="M7760" t="s">
        <v>10264</v>
      </c>
      <c r="N7760" t="s">
        <v>12151</v>
      </c>
      <c r="T7760"/>
    </row>
    <row r="7761" spans="1:22" x14ac:dyDescent="0.25">
      <c r="A7761" t="s">
        <v>12153</v>
      </c>
      <c r="B7761" t="s">
        <v>10639</v>
      </c>
      <c r="C7761" s="1">
        <v>44868</v>
      </c>
      <c r="D7761" s="1" t="s">
        <v>18</v>
      </c>
      <c r="E7761" s="2">
        <v>320</v>
      </c>
      <c r="F7761" s="2">
        <v>36.78</v>
      </c>
      <c r="G7761" s="2">
        <v>29.21</v>
      </c>
      <c r="H7761" s="2">
        <v>385.99</v>
      </c>
      <c r="I7761" t="s">
        <v>3242</v>
      </c>
      <c r="J7761" t="s">
        <v>52</v>
      </c>
      <c r="K7761">
        <v>95050</v>
      </c>
      <c r="L7761" t="s">
        <v>43</v>
      </c>
      <c r="M7761" t="s">
        <v>10264</v>
      </c>
      <c r="N7761" t="s">
        <v>12151</v>
      </c>
      <c r="O7761" t="s">
        <v>12166</v>
      </c>
      <c r="P7761" s="10">
        <f>E7761</f>
        <v>320</v>
      </c>
      <c r="R7761" s="17">
        <f>VLOOKUP(I7761,Counties!$A$1:$D$1787,3,0)</f>
        <v>9.1300000000000006E-2</v>
      </c>
      <c r="S7761" s="10">
        <f>P7761*R7761</f>
        <v>29.216000000000001</v>
      </c>
      <c r="T7761" s="17" t="str">
        <f>VLOOKUP(I7761,Counties!$A$1:$D$1787,4,0)</f>
        <v>Santa Clara</v>
      </c>
      <c r="U7761" s="10">
        <f>G7761</f>
        <v>29.21</v>
      </c>
      <c r="V7761" s="10">
        <f>S7761-U7761</f>
        <v>6.0000000000002274E-3</v>
      </c>
    </row>
    <row r="7762" spans="1:22" hidden="1" x14ac:dyDescent="0.25">
      <c r="A7762" t="s">
        <v>12153</v>
      </c>
      <c r="B7762" t="s">
        <v>10640</v>
      </c>
      <c r="C7762" s="1">
        <v>44868</v>
      </c>
      <c r="D7762" s="1" t="s">
        <v>18</v>
      </c>
      <c r="E7762" s="2">
        <v>320</v>
      </c>
      <c r="F7762" s="2">
        <v>48.66</v>
      </c>
      <c r="G7762" s="2">
        <v>22.13</v>
      </c>
      <c r="H7762" s="2">
        <v>390.79</v>
      </c>
      <c r="I7762" t="s">
        <v>6475</v>
      </c>
      <c r="J7762" t="s">
        <v>88</v>
      </c>
      <c r="K7762">
        <v>15367</v>
      </c>
      <c r="L7762" t="s">
        <v>43</v>
      </c>
      <c r="M7762" t="s">
        <v>10264</v>
      </c>
      <c r="N7762" t="s">
        <v>12151</v>
      </c>
      <c r="T7762"/>
    </row>
    <row r="7763" spans="1:22" hidden="1" x14ac:dyDescent="0.25">
      <c r="A7763" t="s">
        <v>12153</v>
      </c>
      <c r="B7763" t="s">
        <v>10641</v>
      </c>
      <c r="C7763" s="1">
        <v>44868</v>
      </c>
      <c r="D7763" s="1" t="s">
        <v>18</v>
      </c>
      <c r="E7763" s="2">
        <v>320</v>
      </c>
      <c r="F7763" s="2">
        <v>48.66</v>
      </c>
      <c r="G7763" s="2">
        <v>26.74</v>
      </c>
      <c r="H7763" s="2">
        <v>395.4</v>
      </c>
      <c r="I7763" t="s">
        <v>19</v>
      </c>
      <c r="J7763" t="s">
        <v>20</v>
      </c>
      <c r="K7763">
        <v>27614</v>
      </c>
      <c r="L7763" t="s">
        <v>21</v>
      </c>
      <c r="M7763" t="s">
        <v>10264</v>
      </c>
      <c r="N7763" t="s">
        <v>12151</v>
      </c>
      <c r="T7763"/>
    </row>
    <row r="7764" spans="1:22" hidden="1" x14ac:dyDescent="0.25">
      <c r="A7764" t="s">
        <v>12153</v>
      </c>
      <c r="B7764" t="s">
        <v>10642</v>
      </c>
      <c r="C7764" s="1">
        <v>44868</v>
      </c>
      <c r="D7764" s="1" t="s">
        <v>18</v>
      </c>
      <c r="E7764" s="2">
        <v>160</v>
      </c>
      <c r="F7764" s="2">
        <v>28.09</v>
      </c>
      <c r="G7764" s="2">
        <v>15.52</v>
      </c>
      <c r="H7764" s="2">
        <v>203.61</v>
      </c>
      <c r="I7764" t="s">
        <v>5722</v>
      </c>
      <c r="J7764" t="s">
        <v>59</v>
      </c>
      <c r="K7764">
        <v>77377</v>
      </c>
      <c r="L7764" t="s">
        <v>43</v>
      </c>
      <c r="M7764" t="s">
        <v>10264</v>
      </c>
      <c r="N7764" t="s">
        <v>12151</v>
      </c>
      <c r="T7764"/>
    </row>
    <row r="7765" spans="1:22" hidden="1" x14ac:dyDescent="0.25">
      <c r="A7765" t="s">
        <v>12153</v>
      </c>
      <c r="B7765" t="s">
        <v>10643</v>
      </c>
      <c r="C7765" s="1">
        <v>44868</v>
      </c>
      <c r="D7765" s="1" t="s">
        <v>18</v>
      </c>
      <c r="E7765" s="2">
        <v>611.25</v>
      </c>
      <c r="F7765" s="2">
        <v>55.38</v>
      </c>
      <c r="G7765" s="2">
        <v>30.56</v>
      </c>
      <c r="H7765" s="2">
        <v>697.19</v>
      </c>
      <c r="I7765" t="s">
        <v>2971</v>
      </c>
      <c r="J7765" t="s">
        <v>299</v>
      </c>
      <c r="K7765">
        <v>54956</v>
      </c>
      <c r="L7765" t="s">
        <v>43</v>
      </c>
      <c r="M7765" t="s">
        <v>10264</v>
      </c>
      <c r="N7765" t="s">
        <v>12151</v>
      </c>
      <c r="T7765"/>
    </row>
    <row r="7766" spans="1:22" hidden="1" x14ac:dyDescent="0.25">
      <c r="A7766" t="s">
        <v>12153</v>
      </c>
      <c r="B7766" t="s">
        <v>10644</v>
      </c>
      <c r="C7766" s="1">
        <v>44882</v>
      </c>
      <c r="D7766" s="1" t="s">
        <v>18</v>
      </c>
      <c r="E7766" s="2">
        <v>0</v>
      </c>
      <c r="F7766" s="2">
        <v>0</v>
      </c>
      <c r="G7766" s="2">
        <v>0</v>
      </c>
      <c r="H7766" s="2">
        <v>0</v>
      </c>
      <c r="I7766" t="s">
        <v>2160</v>
      </c>
      <c r="J7766" t="s">
        <v>71</v>
      </c>
      <c r="K7766">
        <v>33881</v>
      </c>
      <c r="L7766" t="s">
        <v>43</v>
      </c>
      <c r="M7766" t="s">
        <v>10264</v>
      </c>
      <c r="N7766" t="s">
        <v>12151</v>
      </c>
      <c r="T7766"/>
    </row>
    <row r="7767" spans="1:22" x14ac:dyDescent="0.25">
      <c r="A7767" t="s">
        <v>12152</v>
      </c>
      <c r="B7767" t="s">
        <v>10645</v>
      </c>
      <c r="C7767" s="1">
        <v>44840</v>
      </c>
      <c r="D7767" s="1" t="s">
        <v>23</v>
      </c>
      <c r="E7767" s="2">
        <v>50</v>
      </c>
      <c r="F7767" s="2">
        <v>0</v>
      </c>
      <c r="G7767" s="2">
        <v>0</v>
      </c>
      <c r="H7767" s="2">
        <v>50</v>
      </c>
      <c r="I7767" t="s">
        <v>17</v>
      </c>
      <c r="J7767" t="s">
        <v>17</v>
      </c>
      <c r="K7767" t="s">
        <v>17</v>
      </c>
      <c r="L7767" t="s">
        <v>148</v>
      </c>
      <c r="M7767" t="s">
        <v>10264</v>
      </c>
      <c r="N7767" t="s">
        <v>12151</v>
      </c>
      <c r="O7767" t="s">
        <v>12164</v>
      </c>
      <c r="Q7767" s="10">
        <f>E7767</f>
        <v>50</v>
      </c>
      <c r="T7767"/>
    </row>
    <row r="7768" spans="1:22" hidden="1" x14ac:dyDescent="0.25">
      <c r="A7768" t="s">
        <v>12153</v>
      </c>
      <c r="B7768" t="s">
        <v>10646</v>
      </c>
      <c r="C7768" s="1">
        <v>44868</v>
      </c>
      <c r="D7768" s="1" t="s">
        <v>18</v>
      </c>
      <c r="E7768" s="2">
        <v>320</v>
      </c>
      <c r="F7768" s="2">
        <v>48.66</v>
      </c>
      <c r="G7768" s="2">
        <v>25.82</v>
      </c>
      <c r="H7768" s="2">
        <v>394.48</v>
      </c>
      <c r="I7768" t="s">
        <v>10647</v>
      </c>
      <c r="J7768" t="s">
        <v>88</v>
      </c>
      <c r="K7768">
        <v>15090</v>
      </c>
      <c r="L7768" t="s">
        <v>43</v>
      </c>
      <c r="M7768" t="s">
        <v>10264</v>
      </c>
      <c r="N7768" t="s">
        <v>12151</v>
      </c>
      <c r="T7768"/>
    </row>
    <row r="7769" spans="1:22" x14ac:dyDescent="0.25">
      <c r="A7769" t="s">
        <v>12152</v>
      </c>
      <c r="B7769" t="s">
        <v>10648</v>
      </c>
      <c r="C7769" s="1">
        <v>44839</v>
      </c>
      <c r="D7769" s="1" t="s">
        <v>23</v>
      </c>
      <c r="E7769" s="2">
        <v>50</v>
      </c>
      <c r="F7769" s="2">
        <v>0</v>
      </c>
      <c r="G7769" s="2">
        <v>0</v>
      </c>
      <c r="H7769" s="2">
        <v>50</v>
      </c>
      <c r="I7769" t="s">
        <v>17</v>
      </c>
      <c r="J7769" t="s">
        <v>17</v>
      </c>
      <c r="K7769" t="s">
        <v>17</v>
      </c>
      <c r="L7769" t="s">
        <v>148</v>
      </c>
      <c r="M7769" t="s">
        <v>10264</v>
      </c>
      <c r="N7769" t="s">
        <v>12151</v>
      </c>
      <c r="O7769" t="s">
        <v>12164</v>
      </c>
      <c r="Q7769" s="10">
        <f>E7769</f>
        <v>50</v>
      </c>
      <c r="T7769"/>
    </row>
    <row r="7770" spans="1:22" hidden="1" x14ac:dyDescent="0.25">
      <c r="A7770" t="s">
        <v>12153</v>
      </c>
      <c r="B7770" t="s">
        <v>10649</v>
      </c>
      <c r="C7770" s="1">
        <v>44868</v>
      </c>
      <c r="D7770" s="1" t="s">
        <v>18</v>
      </c>
      <c r="E7770" s="2">
        <v>320</v>
      </c>
      <c r="F7770" s="2">
        <v>48.66</v>
      </c>
      <c r="G7770" s="2">
        <v>0</v>
      </c>
      <c r="H7770" s="2">
        <v>368.66</v>
      </c>
      <c r="I7770" t="s">
        <v>10650</v>
      </c>
      <c r="J7770" t="s">
        <v>265</v>
      </c>
      <c r="K7770">
        <v>1562</v>
      </c>
      <c r="L7770" t="s">
        <v>43</v>
      </c>
      <c r="M7770" t="s">
        <v>10264</v>
      </c>
      <c r="N7770" t="s">
        <v>12151</v>
      </c>
      <c r="T7770"/>
    </row>
    <row r="7771" spans="1:22" hidden="1" x14ac:dyDescent="0.25">
      <c r="A7771" t="s">
        <v>12153</v>
      </c>
      <c r="B7771" t="s">
        <v>10651</v>
      </c>
      <c r="C7771" s="1">
        <v>44868</v>
      </c>
      <c r="D7771" s="1" t="s">
        <v>18</v>
      </c>
      <c r="E7771" s="2">
        <v>320</v>
      </c>
      <c r="F7771" s="2">
        <v>48.66</v>
      </c>
      <c r="G7771" s="2">
        <v>19.21</v>
      </c>
      <c r="H7771" s="2">
        <v>387.87</v>
      </c>
      <c r="I7771" t="s">
        <v>2489</v>
      </c>
      <c r="J7771" t="s">
        <v>30</v>
      </c>
      <c r="K7771">
        <v>22309</v>
      </c>
      <c r="L7771" t="s">
        <v>21</v>
      </c>
      <c r="M7771" t="s">
        <v>10264</v>
      </c>
      <c r="N7771" t="s">
        <v>12151</v>
      </c>
      <c r="T7771"/>
    </row>
    <row r="7772" spans="1:22" hidden="1" x14ac:dyDescent="0.25">
      <c r="A7772" t="s">
        <v>12153</v>
      </c>
      <c r="B7772" t="s">
        <v>10652</v>
      </c>
      <c r="C7772" s="1">
        <v>44868</v>
      </c>
      <c r="D7772" s="1" t="s">
        <v>18</v>
      </c>
      <c r="E7772" s="2">
        <v>160</v>
      </c>
      <c r="F7772" s="2">
        <v>29.86</v>
      </c>
      <c r="G7772" s="2">
        <v>12.83</v>
      </c>
      <c r="H7772" s="2">
        <v>202.69</v>
      </c>
      <c r="I7772" t="s">
        <v>10653</v>
      </c>
      <c r="J7772" t="s">
        <v>56</v>
      </c>
      <c r="K7772">
        <v>44663</v>
      </c>
      <c r="L7772" t="s">
        <v>21</v>
      </c>
      <c r="M7772" t="s">
        <v>10264</v>
      </c>
      <c r="N7772" t="s">
        <v>12151</v>
      </c>
      <c r="T7772"/>
    </row>
    <row r="7773" spans="1:22" hidden="1" x14ac:dyDescent="0.25">
      <c r="A7773" t="s">
        <v>12153</v>
      </c>
      <c r="B7773" t="s">
        <v>10654</v>
      </c>
      <c r="C7773" s="1">
        <v>44868</v>
      </c>
      <c r="D7773" s="1" t="s">
        <v>18</v>
      </c>
      <c r="E7773" s="2">
        <v>320</v>
      </c>
      <c r="F7773" s="2">
        <v>48.66</v>
      </c>
      <c r="G7773" s="2">
        <v>34.1</v>
      </c>
      <c r="H7773" s="2">
        <v>402.76</v>
      </c>
      <c r="I7773" t="s">
        <v>8699</v>
      </c>
      <c r="J7773" t="s">
        <v>33</v>
      </c>
      <c r="K7773">
        <v>38053</v>
      </c>
      <c r="L7773" t="s">
        <v>43</v>
      </c>
      <c r="M7773" t="s">
        <v>10264</v>
      </c>
      <c r="N7773" t="s">
        <v>12151</v>
      </c>
      <c r="T7773"/>
    </row>
    <row r="7774" spans="1:22" x14ac:dyDescent="0.25">
      <c r="A7774" t="s">
        <v>12154</v>
      </c>
      <c r="B7774" t="s">
        <v>10655</v>
      </c>
      <c r="C7774" s="1">
        <v>44916</v>
      </c>
      <c r="D7774" s="1" t="s">
        <v>18</v>
      </c>
      <c r="E7774" s="2">
        <v>0</v>
      </c>
      <c r="F7774" s="2">
        <v>0</v>
      </c>
      <c r="G7774" s="2">
        <v>0</v>
      </c>
      <c r="H7774" s="2">
        <v>0</v>
      </c>
      <c r="I7774" t="s">
        <v>3036</v>
      </c>
      <c r="J7774" t="s">
        <v>52</v>
      </c>
      <c r="K7774">
        <v>90018</v>
      </c>
      <c r="L7774" t="s">
        <v>43</v>
      </c>
      <c r="M7774" t="s">
        <v>10264</v>
      </c>
      <c r="N7774" t="s">
        <v>12151</v>
      </c>
      <c r="O7774" t="s">
        <v>12166</v>
      </c>
      <c r="P7774" s="10">
        <f>E7774</f>
        <v>0</v>
      </c>
      <c r="R7774" s="17">
        <f>VLOOKUP(I7774,Counties!$A$1:$D$1787,3,0)</f>
        <v>9.5000000000000001E-2</v>
      </c>
      <c r="S7774" s="10">
        <f>P7774*R7774</f>
        <v>0</v>
      </c>
      <c r="T7774" s="17" t="str">
        <f>VLOOKUP(I7774,Counties!$A$1:$D$1787,4,0)</f>
        <v>Los Angeles</v>
      </c>
      <c r="U7774" s="10">
        <f>G7774</f>
        <v>0</v>
      </c>
      <c r="V7774" s="10">
        <f>S7774-U7774</f>
        <v>0</v>
      </c>
    </row>
    <row r="7775" spans="1:22" x14ac:dyDescent="0.25">
      <c r="A7775" t="s">
        <v>12152</v>
      </c>
      <c r="B7775" t="s">
        <v>10656</v>
      </c>
      <c r="C7775" s="1">
        <v>44841</v>
      </c>
      <c r="D7775" s="1" t="s">
        <v>23</v>
      </c>
      <c r="E7775" s="2">
        <v>50</v>
      </c>
      <c r="F7775" s="2">
        <v>0</v>
      </c>
      <c r="G7775" s="2">
        <v>0</v>
      </c>
      <c r="H7775" s="2">
        <v>50</v>
      </c>
      <c r="I7775" t="s">
        <v>17</v>
      </c>
      <c r="J7775" t="s">
        <v>17</v>
      </c>
      <c r="K7775" t="s">
        <v>17</v>
      </c>
      <c r="L7775" t="s">
        <v>148</v>
      </c>
      <c r="M7775" t="s">
        <v>10264</v>
      </c>
      <c r="N7775" t="s">
        <v>12151</v>
      </c>
      <c r="O7775" t="s">
        <v>12164</v>
      </c>
      <c r="Q7775" s="10">
        <f>E7775</f>
        <v>50</v>
      </c>
      <c r="T7775"/>
    </row>
    <row r="7776" spans="1:22" hidden="1" x14ac:dyDescent="0.25">
      <c r="A7776" t="s">
        <v>12153</v>
      </c>
      <c r="B7776" t="s">
        <v>10657</v>
      </c>
      <c r="C7776" s="1">
        <v>44869</v>
      </c>
      <c r="D7776" s="1" t="s">
        <v>18</v>
      </c>
      <c r="E7776" s="2">
        <v>243.25</v>
      </c>
      <c r="F7776" s="2">
        <v>83.46</v>
      </c>
      <c r="G7776" s="2">
        <v>15.38</v>
      </c>
      <c r="H7776" s="2">
        <v>342.09</v>
      </c>
      <c r="I7776" t="s">
        <v>10658</v>
      </c>
      <c r="J7776" t="s">
        <v>2104</v>
      </c>
      <c r="K7776">
        <v>96786</v>
      </c>
      <c r="L7776" t="s">
        <v>43</v>
      </c>
      <c r="M7776" t="s">
        <v>10264</v>
      </c>
      <c r="N7776" t="s">
        <v>12151</v>
      </c>
      <c r="T7776"/>
    </row>
    <row r="7777" spans="1:22" hidden="1" x14ac:dyDescent="0.25">
      <c r="A7777" t="s">
        <v>12153</v>
      </c>
      <c r="B7777" t="s">
        <v>10659</v>
      </c>
      <c r="C7777" s="1">
        <v>44868</v>
      </c>
      <c r="D7777" s="1" t="s">
        <v>18</v>
      </c>
      <c r="E7777" s="2">
        <v>160</v>
      </c>
      <c r="F7777" s="2">
        <v>29.86</v>
      </c>
      <c r="G7777" s="2">
        <v>13.28</v>
      </c>
      <c r="H7777" s="2">
        <v>203.14</v>
      </c>
      <c r="I7777" t="s">
        <v>296</v>
      </c>
      <c r="J7777" t="s">
        <v>88</v>
      </c>
      <c r="K7777">
        <v>15222</v>
      </c>
      <c r="L7777" t="s">
        <v>43</v>
      </c>
      <c r="M7777" t="s">
        <v>10264</v>
      </c>
      <c r="N7777" t="s">
        <v>12151</v>
      </c>
      <c r="T7777"/>
    </row>
    <row r="7778" spans="1:22" hidden="1" x14ac:dyDescent="0.25">
      <c r="A7778" t="s">
        <v>12153</v>
      </c>
      <c r="B7778" t="s">
        <v>10660</v>
      </c>
      <c r="C7778" s="1">
        <v>44868</v>
      </c>
      <c r="D7778" s="1" t="s">
        <v>18</v>
      </c>
      <c r="E7778" s="2">
        <v>344.65</v>
      </c>
      <c r="F7778" s="2">
        <v>50.76</v>
      </c>
      <c r="G7778" s="2">
        <v>23.72</v>
      </c>
      <c r="H7778" s="2">
        <v>419.13</v>
      </c>
      <c r="I7778" t="s">
        <v>10499</v>
      </c>
      <c r="J7778" t="s">
        <v>88</v>
      </c>
      <c r="K7778">
        <v>16066</v>
      </c>
      <c r="L7778" t="s">
        <v>43</v>
      </c>
      <c r="M7778" t="s">
        <v>10264</v>
      </c>
      <c r="N7778" t="s">
        <v>12151</v>
      </c>
      <c r="T7778"/>
    </row>
    <row r="7779" spans="1:22" hidden="1" x14ac:dyDescent="0.25">
      <c r="A7779" t="s">
        <v>12153</v>
      </c>
      <c r="B7779" t="s">
        <v>10661</v>
      </c>
      <c r="C7779" s="1">
        <v>44868</v>
      </c>
      <c r="D7779" s="1" t="s">
        <v>18</v>
      </c>
      <c r="E7779" s="2">
        <v>320</v>
      </c>
      <c r="F7779" s="2">
        <v>48.66</v>
      </c>
      <c r="G7779" s="2">
        <v>28.76</v>
      </c>
      <c r="H7779" s="2">
        <v>397.42</v>
      </c>
      <c r="I7779" t="s">
        <v>1378</v>
      </c>
      <c r="J7779" t="s">
        <v>56</v>
      </c>
      <c r="K7779">
        <v>45214</v>
      </c>
      <c r="L7779" t="s">
        <v>21</v>
      </c>
      <c r="M7779" t="s">
        <v>10264</v>
      </c>
      <c r="N7779" t="s">
        <v>12151</v>
      </c>
      <c r="T7779"/>
    </row>
    <row r="7780" spans="1:22" hidden="1" x14ac:dyDescent="0.25">
      <c r="A7780" t="s">
        <v>12153</v>
      </c>
      <c r="B7780" t="s">
        <v>10662</v>
      </c>
      <c r="C7780" s="1">
        <v>44874</v>
      </c>
      <c r="D7780" s="1" t="s">
        <v>18</v>
      </c>
      <c r="E7780" s="2">
        <v>258.55</v>
      </c>
      <c r="F7780" s="2">
        <v>37.75</v>
      </c>
      <c r="G7780" s="2">
        <v>0</v>
      </c>
      <c r="H7780" s="2">
        <v>296.3</v>
      </c>
      <c r="I7780" t="s">
        <v>6062</v>
      </c>
      <c r="J7780" t="s">
        <v>71</v>
      </c>
      <c r="K7780">
        <v>33716</v>
      </c>
      <c r="L7780" t="s">
        <v>43</v>
      </c>
      <c r="M7780" t="s">
        <v>10264</v>
      </c>
      <c r="N7780" t="s">
        <v>12151</v>
      </c>
      <c r="T7780"/>
    </row>
    <row r="7781" spans="1:22" hidden="1" x14ac:dyDescent="0.25">
      <c r="A7781" t="s">
        <v>12153</v>
      </c>
      <c r="B7781" t="s">
        <v>10663</v>
      </c>
      <c r="C7781" s="1">
        <v>44868</v>
      </c>
      <c r="D7781" s="1" t="s">
        <v>18</v>
      </c>
      <c r="E7781" s="2">
        <v>320</v>
      </c>
      <c r="F7781" s="2">
        <v>48.66</v>
      </c>
      <c r="G7781" s="2">
        <v>28.79</v>
      </c>
      <c r="H7781" s="2">
        <v>397.45</v>
      </c>
      <c r="I7781" t="s">
        <v>1399</v>
      </c>
      <c r="J7781" t="s">
        <v>42</v>
      </c>
      <c r="K7781">
        <v>21401</v>
      </c>
      <c r="L7781" t="s">
        <v>43</v>
      </c>
      <c r="M7781" t="s">
        <v>10264</v>
      </c>
      <c r="N7781" t="s">
        <v>12151</v>
      </c>
      <c r="T7781"/>
    </row>
    <row r="7782" spans="1:22" hidden="1" x14ac:dyDescent="0.25">
      <c r="A7782" t="s">
        <v>12153</v>
      </c>
      <c r="B7782" t="s">
        <v>10664</v>
      </c>
      <c r="C7782" s="1">
        <v>44868</v>
      </c>
      <c r="D7782" s="1" t="s">
        <v>18</v>
      </c>
      <c r="E7782" s="2">
        <v>320</v>
      </c>
      <c r="F7782" s="2">
        <v>48.66</v>
      </c>
      <c r="G7782" s="2">
        <v>25.82</v>
      </c>
      <c r="H7782" s="2">
        <v>394.48</v>
      </c>
      <c r="I7782" t="s">
        <v>1176</v>
      </c>
      <c r="J7782" t="s">
        <v>71</v>
      </c>
      <c r="K7782" t="s">
        <v>10665</v>
      </c>
      <c r="L7782" t="s">
        <v>43</v>
      </c>
      <c r="M7782" t="s">
        <v>10264</v>
      </c>
      <c r="N7782" t="s">
        <v>12151</v>
      </c>
      <c r="T7782"/>
    </row>
    <row r="7783" spans="1:22" x14ac:dyDescent="0.25">
      <c r="A7783" t="s">
        <v>12152</v>
      </c>
      <c r="B7783" t="s">
        <v>10666</v>
      </c>
      <c r="C7783" s="1">
        <v>44840</v>
      </c>
      <c r="D7783" s="1" t="s">
        <v>23</v>
      </c>
      <c r="E7783" s="2">
        <v>50</v>
      </c>
      <c r="F7783" s="2">
        <v>0</v>
      </c>
      <c r="G7783" s="2">
        <v>0</v>
      </c>
      <c r="H7783" s="2">
        <v>50</v>
      </c>
      <c r="I7783" t="s">
        <v>17</v>
      </c>
      <c r="J7783" t="s">
        <v>17</v>
      </c>
      <c r="K7783" t="s">
        <v>17</v>
      </c>
      <c r="L7783" t="s">
        <v>148</v>
      </c>
      <c r="M7783" t="s">
        <v>10264</v>
      </c>
      <c r="N7783" t="s">
        <v>12151</v>
      </c>
      <c r="O7783" t="s">
        <v>12164</v>
      </c>
      <c r="Q7783" s="10">
        <f>E7783</f>
        <v>50</v>
      </c>
      <c r="T7783"/>
    </row>
    <row r="7784" spans="1:22" hidden="1" x14ac:dyDescent="0.25">
      <c r="A7784" t="s">
        <v>12153</v>
      </c>
      <c r="B7784" t="s">
        <v>10667</v>
      </c>
      <c r="C7784" s="1">
        <v>44868</v>
      </c>
      <c r="D7784" s="1" t="s">
        <v>18</v>
      </c>
      <c r="E7784" s="2">
        <v>370</v>
      </c>
      <c r="F7784" s="2">
        <v>48.66</v>
      </c>
      <c r="G7784" s="2">
        <v>29.32</v>
      </c>
      <c r="H7784" s="2">
        <v>447.98</v>
      </c>
      <c r="I7784" t="s">
        <v>10668</v>
      </c>
      <c r="J7784" t="s">
        <v>71</v>
      </c>
      <c r="K7784">
        <v>32905</v>
      </c>
      <c r="L7784" t="s">
        <v>43</v>
      </c>
      <c r="M7784" t="s">
        <v>10264</v>
      </c>
      <c r="N7784" t="s">
        <v>12151</v>
      </c>
      <c r="T7784"/>
    </row>
    <row r="7785" spans="1:22" hidden="1" x14ac:dyDescent="0.25">
      <c r="A7785" t="s">
        <v>12153</v>
      </c>
      <c r="B7785" t="s">
        <v>10669</v>
      </c>
      <c r="C7785" s="1">
        <v>44868</v>
      </c>
      <c r="D7785" s="1" t="s">
        <v>18</v>
      </c>
      <c r="E7785" s="2">
        <v>320</v>
      </c>
      <c r="F7785" s="2">
        <v>48.66</v>
      </c>
      <c r="G7785" s="2">
        <v>35.200000000000003</v>
      </c>
      <c r="H7785" s="2">
        <v>403.86</v>
      </c>
      <c r="I7785" t="s">
        <v>1728</v>
      </c>
      <c r="J7785" t="s">
        <v>1189</v>
      </c>
      <c r="K7785">
        <v>25304</v>
      </c>
      <c r="L7785" t="s">
        <v>21</v>
      </c>
      <c r="M7785" t="s">
        <v>10264</v>
      </c>
      <c r="N7785" t="s">
        <v>12151</v>
      </c>
      <c r="T7785"/>
    </row>
    <row r="7786" spans="1:22" hidden="1" x14ac:dyDescent="0.25">
      <c r="A7786" t="s">
        <v>12153</v>
      </c>
      <c r="B7786" t="s">
        <v>10670</v>
      </c>
      <c r="C7786" s="1">
        <v>44868</v>
      </c>
      <c r="D7786" s="1" t="s">
        <v>18</v>
      </c>
      <c r="E7786" s="2">
        <v>320</v>
      </c>
      <c r="F7786" s="2">
        <v>48.66</v>
      </c>
      <c r="G7786" s="2">
        <v>25.82</v>
      </c>
      <c r="H7786" s="2">
        <v>394.48</v>
      </c>
      <c r="I7786" t="s">
        <v>3103</v>
      </c>
      <c r="J7786" t="s">
        <v>88</v>
      </c>
      <c r="K7786">
        <v>15143</v>
      </c>
      <c r="L7786" t="s">
        <v>43</v>
      </c>
      <c r="M7786" t="s">
        <v>10264</v>
      </c>
      <c r="N7786" t="s">
        <v>12151</v>
      </c>
      <c r="T7786"/>
    </row>
    <row r="7787" spans="1:22" x14ac:dyDescent="0.25">
      <c r="A7787" t="s">
        <v>12153</v>
      </c>
      <c r="B7787" t="s">
        <v>10671</v>
      </c>
      <c r="C7787" s="1">
        <v>44868</v>
      </c>
      <c r="D7787" s="1" t="s">
        <v>18</v>
      </c>
      <c r="E7787" s="2">
        <v>149.66</v>
      </c>
      <c r="F7787" s="2">
        <v>28.55</v>
      </c>
      <c r="G7787" s="2">
        <v>12.35</v>
      </c>
      <c r="H7787" s="2">
        <v>190.56</v>
      </c>
      <c r="I7787" t="s">
        <v>10672</v>
      </c>
      <c r="J7787" t="s">
        <v>52</v>
      </c>
      <c r="K7787">
        <v>95618</v>
      </c>
      <c r="L7787" t="s">
        <v>43</v>
      </c>
      <c r="M7787" t="s">
        <v>10264</v>
      </c>
      <c r="N7787" t="s">
        <v>12151</v>
      </c>
      <c r="O7787" t="s">
        <v>12166</v>
      </c>
      <c r="P7787" s="10">
        <f t="shared" ref="P7787:P7789" si="2344">E7787</f>
        <v>149.66</v>
      </c>
      <c r="R7787" s="17">
        <f>VLOOKUP(I7787,Counties!$A$1:$D$1787,3,0)</f>
        <v>7.2499999999999995E-2</v>
      </c>
      <c r="S7787" s="10">
        <f t="shared" ref="S7787:S7788" si="2345">P7787*R7787</f>
        <v>10.850349999999999</v>
      </c>
      <c r="T7787" s="17" t="str">
        <f>VLOOKUP(I7787,Counties!$A$1:$D$1787,4,0)</f>
        <v>Yolo</v>
      </c>
      <c r="U7787" s="10">
        <f t="shared" ref="U7787:U7789" si="2346">G7787</f>
        <v>12.35</v>
      </c>
      <c r="V7787" s="10">
        <f t="shared" ref="V7787:V7789" si="2347">S7787-U7787</f>
        <v>-1.4996500000000008</v>
      </c>
    </row>
    <row r="7788" spans="1:22" x14ac:dyDescent="0.25">
      <c r="A7788" t="s">
        <v>12153</v>
      </c>
      <c r="B7788" t="s">
        <v>10673</v>
      </c>
      <c r="C7788" s="1">
        <v>44868</v>
      </c>
      <c r="D7788" s="1" t="s">
        <v>18</v>
      </c>
      <c r="E7788" s="2">
        <v>320</v>
      </c>
      <c r="F7788" s="2">
        <v>36.78</v>
      </c>
      <c r="G7788" s="2">
        <v>28</v>
      </c>
      <c r="H7788" s="2">
        <v>384.78</v>
      </c>
      <c r="I7788" t="s">
        <v>1038</v>
      </c>
      <c r="J7788" t="s">
        <v>52</v>
      </c>
      <c r="K7788">
        <v>95835</v>
      </c>
      <c r="L7788" t="s">
        <v>43</v>
      </c>
      <c r="M7788" t="s">
        <v>10264</v>
      </c>
      <c r="N7788" t="s">
        <v>12151</v>
      </c>
      <c r="O7788" t="s">
        <v>12166</v>
      </c>
      <c r="P7788" s="10">
        <f t="shared" si="2344"/>
        <v>320</v>
      </c>
      <c r="R7788" s="17">
        <f>VLOOKUP(I7788,Counties!$A$1:$D$1787,3,0)</f>
        <v>8.7499999999999994E-2</v>
      </c>
      <c r="S7788" s="10">
        <f t="shared" si="2345"/>
        <v>28</v>
      </c>
      <c r="T7788" s="17" t="str">
        <f>VLOOKUP(I7788,Counties!$A$1:$D$1787,4,0)</f>
        <v>Sacramento</v>
      </c>
      <c r="U7788" s="10">
        <f t="shared" si="2346"/>
        <v>28</v>
      </c>
      <c r="V7788" s="10">
        <f t="shared" si="2347"/>
        <v>0</v>
      </c>
    </row>
    <row r="7789" spans="1:22" x14ac:dyDescent="0.25">
      <c r="A7789" t="s">
        <v>12153</v>
      </c>
      <c r="B7789" t="s">
        <v>10674</v>
      </c>
      <c r="C7789" s="1">
        <v>44868</v>
      </c>
      <c r="D7789" s="1" t="s">
        <v>18</v>
      </c>
      <c r="E7789" s="2">
        <v>320</v>
      </c>
      <c r="F7789" s="2">
        <v>0</v>
      </c>
      <c r="G7789" s="2">
        <v>24.8</v>
      </c>
      <c r="H7789" s="2">
        <v>344.8</v>
      </c>
      <c r="I7789" t="s">
        <v>17</v>
      </c>
      <c r="J7789" t="s">
        <v>17</v>
      </c>
      <c r="K7789" t="s">
        <v>17</v>
      </c>
      <c r="L7789" t="s">
        <v>43</v>
      </c>
      <c r="M7789" t="s">
        <v>10264</v>
      </c>
      <c r="N7789" t="s">
        <v>12151</v>
      </c>
      <c r="O7789" t="s">
        <v>12164</v>
      </c>
      <c r="P7789" s="10">
        <f t="shared" si="2344"/>
        <v>320</v>
      </c>
      <c r="R7789" s="12">
        <v>7.7499999999999999E-2</v>
      </c>
      <c r="S7789" s="10">
        <f>P7789*R7789</f>
        <v>24.8</v>
      </c>
      <c r="T7789" t="s">
        <v>822</v>
      </c>
      <c r="U7789" s="10">
        <f t="shared" si="2346"/>
        <v>24.8</v>
      </c>
      <c r="V7789" s="10">
        <f t="shared" si="2347"/>
        <v>0</v>
      </c>
    </row>
    <row r="7790" spans="1:22" hidden="1" x14ac:dyDescent="0.25">
      <c r="A7790" t="s">
        <v>12153</v>
      </c>
      <c r="B7790" t="s">
        <v>10675</v>
      </c>
      <c r="C7790" s="1">
        <v>44868</v>
      </c>
      <c r="D7790" s="1" t="s">
        <v>18</v>
      </c>
      <c r="E7790" s="2">
        <v>320</v>
      </c>
      <c r="F7790" s="2">
        <v>48.66</v>
      </c>
      <c r="G7790" s="2">
        <v>23.04</v>
      </c>
      <c r="H7790" s="2">
        <v>391.7</v>
      </c>
      <c r="I7790" t="s">
        <v>10676</v>
      </c>
      <c r="J7790" t="s">
        <v>203</v>
      </c>
      <c r="K7790">
        <v>61016</v>
      </c>
      <c r="L7790" t="s">
        <v>21</v>
      </c>
      <c r="M7790" t="s">
        <v>10264</v>
      </c>
      <c r="N7790" t="s">
        <v>12151</v>
      </c>
      <c r="T7790"/>
    </row>
    <row r="7791" spans="1:22" hidden="1" x14ac:dyDescent="0.25">
      <c r="A7791" t="s">
        <v>12153</v>
      </c>
      <c r="B7791" t="s">
        <v>10677</v>
      </c>
      <c r="C7791" s="1">
        <v>44868</v>
      </c>
      <c r="D7791" s="1" t="s">
        <v>18</v>
      </c>
      <c r="E7791" s="2">
        <v>309.99</v>
      </c>
      <c r="F7791" s="2">
        <v>39.270000000000003</v>
      </c>
      <c r="G7791" s="2">
        <v>37.200000000000003</v>
      </c>
      <c r="H7791" s="2">
        <v>386.46</v>
      </c>
      <c r="I7791" t="s">
        <v>368</v>
      </c>
      <c r="J7791" t="s">
        <v>1733</v>
      </c>
      <c r="K7791">
        <v>82930</v>
      </c>
      <c r="L7791" t="s">
        <v>21</v>
      </c>
      <c r="M7791" t="s">
        <v>10264</v>
      </c>
      <c r="N7791" t="s">
        <v>12151</v>
      </c>
      <c r="T7791"/>
    </row>
    <row r="7792" spans="1:22" hidden="1" x14ac:dyDescent="0.25">
      <c r="A7792" t="s">
        <v>12153</v>
      </c>
      <c r="B7792" t="s">
        <v>10678</v>
      </c>
      <c r="C7792" s="1">
        <v>44874</v>
      </c>
      <c r="D7792" s="1" t="s">
        <v>18</v>
      </c>
      <c r="E7792" s="2">
        <v>308.55</v>
      </c>
      <c r="F7792" s="2">
        <v>48.66</v>
      </c>
      <c r="G7792" s="2">
        <v>0</v>
      </c>
      <c r="H7792" s="2">
        <v>357.21</v>
      </c>
      <c r="I7792" t="s">
        <v>6062</v>
      </c>
      <c r="J7792" t="s">
        <v>71</v>
      </c>
      <c r="K7792">
        <v>33716</v>
      </c>
      <c r="L7792" t="s">
        <v>43</v>
      </c>
      <c r="M7792" t="s">
        <v>10264</v>
      </c>
      <c r="N7792" t="s">
        <v>12151</v>
      </c>
      <c r="T7792"/>
    </row>
    <row r="7793" spans="1:22" hidden="1" x14ac:dyDescent="0.25">
      <c r="A7793" t="s">
        <v>12153</v>
      </c>
      <c r="B7793" t="s">
        <v>10679</v>
      </c>
      <c r="C7793" s="1">
        <v>44868</v>
      </c>
      <c r="D7793" s="1" t="s">
        <v>18</v>
      </c>
      <c r="E7793" s="2">
        <v>489.15</v>
      </c>
      <c r="F7793" s="2">
        <v>65.86</v>
      </c>
      <c r="G7793" s="2">
        <v>29.35</v>
      </c>
      <c r="H7793" s="2">
        <v>584.36</v>
      </c>
      <c r="I7793" t="s">
        <v>4820</v>
      </c>
      <c r="J7793" t="s">
        <v>444</v>
      </c>
      <c r="K7793">
        <v>83642</v>
      </c>
      <c r="L7793" t="s">
        <v>43</v>
      </c>
      <c r="M7793" t="s">
        <v>10264</v>
      </c>
      <c r="N7793" t="s">
        <v>12151</v>
      </c>
      <c r="T7793"/>
    </row>
    <row r="7794" spans="1:22" hidden="1" x14ac:dyDescent="0.25">
      <c r="A7794" t="s">
        <v>12153</v>
      </c>
      <c r="B7794" t="s">
        <v>10680</v>
      </c>
      <c r="C7794" s="1">
        <v>44868</v>
      </c>
      <c r="D7794" s="1" t="s">
        <v>18</v>
      </c>
      <c r="E7794" s="2">
        <v>320</v>
      </c>
      <c r="F7794" s="2">
        <v>48.66</v>
      </c>
      <c r="G7794" s="2">
        <v>28.79</v>
      </c>
      <c r="H7794" s="2">
        <v>397.45</v>
      </c>
      <c r="I7794" t="s">
        <v>714</v>
      </c>
      <c r="J7794" t="s">
        <v>42</v>
      </c>
      <c r="K7794">
        <v>20879</v>
      </c>
      <c r="L7794" t="s">
        <v>43</v>
      </c>
      <c r="M7794" t="s">
        <v>10264</v>
      </c>
      <c r="N7794" t="s">
        <v>12151</v>
      </c>
      <c r="T7794"/>
    </row>
    <row r="7795" spans="1:22" hidden="1" x14ac:dyDescent="0.25">
      <c r="A7795" t="s">
        <v>12153</v>
      </c>
      <c r="B7795" t="s">
        <v>10681</v>
      </c>
      <c r="C7795" s="1">
        <v>44868</v>
      </c>
      <c r="D7795" s="1" t="s">
        <v>18</v>
      </c>
      <c r="E7795" s="2">
        <v>320</v>
      </c>
      <c r="F7795" s="2">
        <v>48.66</v>
      </c>
      <c r="G7795" s="2">
        <v>26.74</v>
      </c>
      <c r="H7795" s="2">
        <v>395.4</v>
      </c>
      <c r="I7795" t="s">
        <v>10682</v>
      </c>
      <c r="J7795" t="s">
        <v>56</v>
      </c>
      <c r="K7795" t="s">
        <v>10683</v>
      </c>
      <c r="L7795" t="s">
        <v>21</v>
      </c>
      <c r="M7795" t="s">
        <v>10264</v>
      </c>
      <c r="N7795" t="s">
        <v>12151</v>
      </c>
      <c r="T7795"/>
    </row>
    <row r="7796" spans="1:22" x14ac:dyDescent="0.25">
      <c r="A7796" t="s">
        <v>12153</v>
      </c>
      <c r="B7796" t="s">
        <v>10684</v>
      </c>
      <c r="C7796" s="1">
        <v>44868</v>
      </c>
      <c r="D7796" s="1" t="s">
        <v>18</v>
      </c>
      <c r="E7796" s="2">
        <v>320</v>
      </c>
      <c r="F7796" s="2">
        <v>36.78</v>
      </c>
      <c r="G7796" s="2">
        <v>32.79</v>
      </c>
      <c r="H7796" s="2">
        <v>389.57</v>
      </c>
      <c r="I7796" t="s">
        <v>10685</v>
      </c>
      <c r="J7796" t="s">
        <v>52</v>
      </c>
      <c r="K7796">
        <v>90250</v>
      </c>
      <c r="L7796" t="s">
        <v>43</v>
      </c>
      <c r="M7796" t="s">
        <v>10264</v>
      </c>
      <c r="N7796" t="s">
        <v>12151</v>
      </c>
      <c r="O7796" t="s">
        <v>12166</v>
      </c>
      <c r="P7796" s="10">
        <f>E7796</f>
        <v>320</v>
      </c>
      <c r="R7796" s="17">
        <f>VLOOKUP(I7796,Counties!$A$1:$D$1787,3,0)</f>
        <v>0.10249999999999999</v>
      </c>
      <c r="S7796" s="10">
        <f>P7796*R7796</f>
        <v>32.799999999999997</v>
      </c>
      <c r="T7796" s="17" t="str">
        <f>VLOOKUP(I7796,Counties!$A$1:$D$1787,4,0)</f>
        <v>Los Angeles</v>
      </c>
      <c r="U7796" s="10">
        <f>G7796</f>
        <v>32.79</v>
      </c>
      <c r="V7796" s="10">
        <f>S7796-U7796</f>
        <v>9.9999999999980105E-3</v>
      </c>
    </row>
    <row r="7797" spans="1:22" hidden="1" x14ac:dyDescent="0.25">
      <c r="A7797" t="s">
        <v>12153</v>
      </c>
      <c r="B7797" t="s">
        <v>10686</v>
      </c>
      <c r="C7797" s="1">
        <v>44868</v>
      </c>
      <c r="D7797" s="1" t="s">
        <v>18</v>
      </c>
      <c r="E7797" s="2">
        <v>180</v>
      </c>
      <c r="F7797" s="2">
        <v>33.32</v>
      </c>
      <c r="G7797" s="2">
        <v>13.33</v>
      </c>
      <c r="H7797" s="2">
        <v>226.65</v>
      </c>
      <c r="I7797" t="s">
        <v>10687</v>
      </c>
      <c r="J7797" t="s">
        <v>203</v>
      </c>
      <c r="K7797">
        <v>60174</v>
      </c>
      <c r="L7797" t="s">
        <v>21</v>
      </c>
      <c r="M7797" t="s">
        <v>10264</v>
      </c>
      <c r="N7797" t="s">
        <v>12151</v>
      </c>
      <c r="T7797"/>
    </row>
    <row r="7798" spans="1:22" x14ac:dyDescent="0.25">
      <c r="A7798" t="s">
        <v>12154</v>
      </c>
      <c r="B7798" t="s">
        <v>10688</v>
      </c>
      <c r="C7798" s="1">
        <v>44907</v>
      </c>
      <c r="D7798" s="1" t="s">
        <v>54</v>
      </c>
      <c r="E7798" s="2">
        <v>-210</v>
      </c>
      <c r="F7798" s="2">
        <v>-28.55</v>
      </c>
      <c r="G7798" s="2">
        <v>-16.27</v>
      </c>
      <c r="H7798" s="2">
        <v>-254.82</v>
      </c>
      <c r="I7798" t="s">
        <v>755</v>
      </c>
      <c r="J7798" t="s">
        <v>52</v>
      </c>
      <c r="K7798">
        <v>93831</v>
      </c>
      <c r="L7798" t="s">
        <v>43</v>
      </c>
      <c r="M7798" t="s">
        <v>10264</v>
      </c>
      <c r="N7798" t="s">
        <v>12151</v>
      </c>
      <c r="O7798" t="s">
        <v>12166</v>
      </c>
      <c r="P7798" s="10">
        <f>E7798</f>
        <v>-210</v>
      </c>
      <c r="R7798" s="17">
        <f>VLOOKUP(I7798,Counties!$A$1:$D$1787,3,0)</f>
        <v>7.7499999999999999E-2</v>
      </c>
      <c r="S7798" s="10">
        <f>P7798*R7798</f>
        <v>-16.274999999999999</v>
      </c>
      <c r="T7798" s="17" t="str">
        <f>VLOOKUP(I7798,Counties!$A$1:$D$1787,4,0)</f>
        <v>Orange</v>
      </c>
      <c r="U7798" s="10">
        <f>G7798</f>
        <v>-16.27</v>
      </c>
      <c r="V7798" s="10">
        <f>S7798-U7798</f>
        <v>-4.9999999999990052E-3</v>
      </c>
    </row>
    <row r="7799" spans="1:22" hidden="1" x14ac:dyDescent="0.25">
      <c r="A7799" t="s">
        <v>12153</v>
      </c>
      <c r="B7799" t="s">
        <v>10689</v>
      </c>
      <c r="C7799" s="1">
        <v>44868</v>
      </c>
      <c r="D7799" s="1" t="s">
        <v>18</v>
      </c>
      <c r="E7799" s="2">
        <v>320</v>
      </c>
      <c r="F7799" s="2">
        <v>48.66</v>
      </c>
      <c r="G7799" s="2">
        <v>23.96</v>
      </c>
      <c r="H7799" s="2">
        <v>392.62</v>
      </c>
      <c r="I7799" t="s">
        <v>1815</v>
      </c>
      <c r="J7799" t="s">
        <v>71</v>
      </c>
      <c r="K7799">
        <v>32835</v>
      </c>
      <c r="L7799" t="s">
        <v>43</v>
      </c>
      <c r="M7799" t="s">
        <v>10264</v>
      </c>
      <c r="N7799" t="s">
        <v>12151</v>
      </c>
      <c r="T7799"/>
    </row>
    <row r="7800" spans="1:22" hidden="1" x14ac:dyDescent="0.25">
      <c r="A7800" t="s">
        <v>12153</v>
      </c>
      <c r="B7800" t="s">
        <v>10690</v>
      </c>
      <c r="C7800" s="1">
        <v>44868</v>
      </c>
      <c r="D7800" s="1" t="s">
        <v>18</v>
      </c>
      <c r="E7800" s="2">
        <v>400</v>
      </c>
      <c r="F7800" s="2">
        <v>48.66</v>
      </c>
      <c r="G7800" s="2">
        <v>31.41</v>
      </c>
      <c r="H7800" s="2">
        <v>480.07</v>
      </c>
      <c r="I7800" t="s">
        <v>1057</v>
      </c>
      <c r="J7800" t="s">
        <v>134</v>
      </c>
      <c r="K7800">
        <v>46123</v>
      </c>
      <c r="L7800" t="s">
        <v>43</v>
      </c>
      <c r="M7800" t="s">
        <v>10264</v>
      </c>
      <c r="N7800" t="s">
        <v>12151</v>
      </c>
      <c r="T7800"/>
    </row>
    <row r="7801" spans="1:22" hidden="1" x14ac:dyDescent="0.25">
      <c r="A7801" t="s">
        <v>12154</v>
      </c>
      <c r="B7801" t="s">
        <v>10691</v>
      </c>
      <c r="C7801" s="1">
        <v>44907</v>
      </c>
      <c r="D7801" s="1" t="s">
        <v>18</v>
      </c>
      <c r="E7801" s="2">
        <v>200</v>
      </c>
      <c r="F7801" s="2">
        <v>29.86</v>
      </c>
      <c r="G7801" s="2">
        <v>0</v>
      </c>
      <c r="H7801" s="2">
        <v>229.86</v>
      </c>
      <c r="I7801" t="s">
        <v>10692</v>
      </c>
      <c r="J7801" t="s">
        <v>93</v>
      </c>
      <c r="K7801">
        <v>63042</v>
      </c>
      <c r="L7801" t="s">
        <v>43</v>
      </c>
      <c r="M7801" t="s">
        <v>10264</v>
      </c>
      <c r="N7801" t="s">
        <v>12151</v>
      </c>
      <c r="T7801"/>
    </row>
    <row r="7802" spans="1:22" hidden="1" x14ac:dyDescent="0.25">
      <c r="A7802" t="s">
        <v>12154</v>
      </c>
      <c r="B7802" t="s">
        <v>10693</v>
      </c>
      <c r="C7802" s="1">
        <v>44914</v>
      </c>
      <c r="D7802" s="1" t="s">
        <v>18</v>
      </c>
      <c r="E7802" s="2">
        <v>130</v>
      </c>
      <c r="F7802" s="2">
        <v>21.56</v>
      </c>
      <c r="G7802" s="2">
        <v>0</v>
      </c>
      <c r="H7802" s="2">
        <v>151.56</v>
      </c>
      <c r="I7802" t="s">
        <v>159</v>
      </c>
      <c r="J7802" t="s">
        <v>71</v>
      </c>
      <c r="K7802">
        <v>33967</v>
      </c>
      <c r="L7802" t="s">
        <v>43</v>
      </c>
      <c r="M7802" t="s">
        <v>10264</v>
      </c>
      <c r="N7802" t="s">
        <v>12151</v>
      </c>
      <c r="T7802"/>
    </row>
    <row r="7803" spans="1:22" hidden="1" x14ac:dyDescent="0.25">
      <c r="A7803" t="s">
        <v>12153</v>
      </c>
      <c r="B7803" t="s">
        <v>10694</v>
      </c>
      <c r="C7803" s="1">
        <v>44868</v>
      </c>
      <c r="D7803" s="1" t="s">
        <v>18</v>
      </c>
      <c r="E7803" s="2">
        <v>320</v>
      </c>
      <c r="F7803" s="2">
        <v>48.66</v>
      </c>
      <c r="G7803" s="2">
        <v>0</v>
      </c>
      <c r="H7803" s="2">
        <v>368.66</v>
      </c>
      <c r="I7803" t="s">
        <v>7746</v>
      </c>
      <c r="J7803" t="s">
        <v>1919</v>
      </c>
      <c r="K7803">
        <v>19971</v>
      </c>
      <c r="L7803" t="s">
        <v>43</v>
      </c>
      <c r="M7803" t="s">
        <v>10264</v>
      </c>
      <c r="N7803" t="s">
        <v>12151</v>
      </c>
      <c r="T7803"/>
    </row>
    <row r="7804" spans="1:22" hidden="1" x14ac:dyDescent="0.25">
      <c r="A7804" t="s">
        <v>12153</v>
      </c>
      <c r="B7804" t="s">
        <v>10695</v>
      </c>
      <c r="C7804" s="1">
        <v>44875</v>
      </c>
      <c r="D7804" s="1" t="s">
        <v>18</v>
      </c>
      <c r="E7804" s="2">
        <v>210</v>
      </c>
      <c r="F7804" s="2">
        <v>29.86</v>
      </c>
      <c r="G7804" s="2">
        <v>14.69</v>
      </c>
      <c r="H7804" s="2">
        <v>254.55</v>
      </c>
      <c r="I7804" t="s">
        <v>1016</v>
      </c>
      <c r="J7804" t="s">
        <v>30</v>
      </c>
      <c r="K7804">
        <v>23692</v>
      </c>
      <c r="L7804" t="s">
        <v>21</v>
      </c>
      <c r="M7804" t="s">
        <v>10264</v>
      </c>
      <c r="N7804" t="s">
        <v>12151</v>
      </c>
      <c r="T7804"/>
    </row>
    <row r="7805" spans="1:22" x14ac:dyDescent="0.25">
      <c r="A7805" t="s">
        <v>12152</v>
      </c>
      <c r="B7805" t="s">
        <v>10696</v>
      </c>
      <c r="C7805" s="1">
        <v>44838</v>
      </c>
      <c r="D7805" s="1" t="s">
        <v>23</v>
      </c>
      <c r="E7805" s="2">
        <v>50</v>
      </c>
      <c r="F7805" s="2">
        <v>0</v>
      </c>
      <c r="G7805" s="2">
        <v>0</v>
      </c>
      <c r="H7805" s="2">
        <v>50</v>
      </c>
      <c r="I7805" t="s">
        <v>17</v>
      </c>
      <c r="J7805" t="s">
        <v>17</v>
      </c>
      <c r="K7805" t="s">
        <v>17</v>
      </c>
      <c r="L7805" t="s">
        <v>148</v>
      </c>
      <c r="M7805" t="s">
        <v>10264</v>
      </c>
      <c r="N7805" t="s">
        <v>12151</v>
      </c>
      <c r="O7805" t="s">
        <v>12164</v>
      </c>
      <c r="Q7805" s="10">
        <f>E7805</f>
        <v>50</v>
      </c>
      <c r="T7805"/>
    </row>
    <row r="7806" spans="1:22" hidden="1" x14ac:dyDescent="0.25">
      <c r="A7806" t="s">
        <v>12153</v>
      </c>
      <c r="B7806" t="s">
        <v>10697</v>
      </c>
      <c r="C7806" s="1">
        <v>44868</v>
      </c>
      <c r="D7806" s="1" t="s">
        <v>18</v>
      </c>
      <c r="E7806" s="2">
        <v>400</v>
      </c>
      <c r="F7806" s="2">
        <v>39.270000000000003</v>
      </c>
      <c r="G7806" s="2">
        <v>17.399999999999999</v>
      </c>
      <c r="H7806" s="2">
        <v>456.67</v>
      </c>
      <c r="I7806" t="s">
        <v>1106</v>
      </c>
      <c r="J7806" t="s">
        <v>277</v>
      </c>
      <c r="K7806">
        <v>80919</v>
      </c>
      <c r="L7806" t="s">
        <v>43</v>
      </c>
      <c r="M7806" t="s">
        <v>10264</v>
      </c>
      <c r="N7806" t="s">
        <v>12151</v>
      </c>
      <c r="T7806"/>
    </row>
    <row r="7807" spans="1:22" hidden="1" x14ac:dyDescent="0.25">
      <c r="A7807" t="s">
        <v>12153</v>
      </c>
      <c r="B7807" t="s">
        <v>10698</v>
      </c>
      <c r="C7807" s="1">
        <v>44868</v>
      </c>
      <c r="D7807" s="1" t="s">
        <v>18</v>
      </c>
      <c r="E7807" s="2">
        <v>380</v>
      </c>
      <c r="F7807" s="2">
        <v>48.66</v>
      </c>
      <c r="G7807" s="2">
        <v>32.15</v>
      </c>
      <c r="H7807" s="2">
        <v>460.81</v>
      </c>
      <c r="I7807" t="s">
        <v>673</v>
      </c>
      <c r="J7807" t="s">
        <v>71</v>
      </c>
      <c r="K7807">
        <v>33611</v>
      </c>
      <c r="L7807" t="s">
        <v>43</v>
      </c>
      <c r="M7807" t="s">
        <v>10264</v>
      </c>
      <c r="N7807" t="s">
        <v>12151</v>
      </c>
      <c r="T7807"/>
    </row>
    <row r="7808" spans="1:22" hidden="1" x14ac:dyDescent="0.25">
      <c r="A7808" t="s">
        <v>12152</v>
      </c>
      <c r="B7808" t="s">
        <v>10700</v>
      </c>
      <c r="C7808" s="1">
        <v>44849</v>
      </c>
      <c r="D7808" s="1" t="s">
        <v>18</v>
      </c>
      <c r="E7808" s="2">
        <v>320</v>
      </c>
      <c r="F7808" s="2">
        <v>48.66</v>
      </c>
      <c r="G7808" s="2">
        <v>24.89</v>
      </c>
      <c r="H7808" s="2">
        <v>393.55</v>
      </c>
      <c r="I7808" t="s">
        <v>10702</v>
      </c>
      <c r="J7808" t="s">
        <v>56</v>
      </c>
      <c r="K7808">
        <v>44087</v>
      </c>
      <c r="L7808" t="s">
        <v>21</v>
      </c>
      <c r="M7808" t="s">
        <v>10699</v>
      </c>
      <c r="N7808" t="s">
        <v>12151</v>
      </c>
      <c r="T7808"/>
    </row>
    <row r="7809" spans="1:17" customFormat="1" hidden="1" x14ac:dyDescent="0.25">
      <c r="A7809" t="s">
        <v>12152</v>
      </c>
      <c r="B7809" t="s">
        <v>10703</v>
      </c>
      <c r="C7809" s="1">
        <v>44849</v>
      </c>
      <c r="D7809" s="1" t="s">
        <v>18</v>
      </c>
      <c r="E7809" s="2">
        <v>320</v>
      </c>
      <c r="F7809" s="2">
        <v>48.66</v>
      </c>
      <c r="G7809" s="2">
        <v>44.62</v>
      </c>
      <c r="H7809" s="2">
        <v>413.28</v>
      </c>
      <c r="I7809" t="s">
        <v>5440</v>
      </c>
      <c r="J7809" t="s">
        <v>131</v>
      </c>
      <c r="K7809">
        <v>72756</v>
      </c>
      <c r="L7809" t="s">
        <v>43</v>
      </c>
      <c r="M7809" t="s">
        <v>10699</v>
      </c>
      <c r="N7809" t="s">
        <v>12151</v>
      </c>
    </row>
    <row r="7810" spans="1:17" customFormat="1" hidden="1" x14ac:dyDescent="0.25">
      <c r="A7810" t="s">
        <v>12152</v>
      </c>
      <c r="B7810" t="s">
        <v>10704</v>
      </c>
      <c r="C7810" s="1">
        <v>44849</v>
      </c>
      <c r="D7810" s="1" t="s">
        <v>18</v>
      </c>
      <c r="E7810" s="2">
        <v>320</v>
      </c>
      <c r="F7810" s="2">
        <v>48.66</v>
      </c>
      <c r="G7810" s="2">
        <v>0</v>
      </c>
      <c r="H7810" s="2">
        <v>368.66</v>
      </c>
      <c r="I7810" t="s">
        <v>3514</v>
      </c>
      <c r="J7810" t="s">
        <v>71</v>
      </c>
      <c r="K7810">
        <v>33037</v>
      </c>
      <c r="L7810" t="s">
        <v>43</v>
      </c>
      <c r="M7810" t="s">
        <v>10699</v>
      </c>
      <c r="N7810" t="s">
        <v>12151</v>
      </c>
    </row>
    <row r="7811" spans="1:17" customFormat="1" hidden="1" x14ac:dyDescent="0.25">
      <c r="A7811" t="s">
        <v>12152</v>
      </c>
      <c r="B7811" t="s">
        <v>10705</v>
      </c>
      <c r="C7811" s="1">
        <v>44849</v>
      </c>
      <c r="D7811" s="1" t="s">
        <v>18</v>
      </c>
      <c r="E7811" s="2">
        <v>320</v>
      </c>
      <c r="F7811" s="2">
        <v>48.66</v>
      </c>
      <c r="G7811" s="2">
        <v>34.1</v>
      </c>
      <c r="H7811" s="2">
        <v>402.76</v>
      </c>
      <c r="I7811" t="s">
        <v>10706</v>
      </c>
      <c r="J7811" t="s">
        <v>33</v>
      </c>
      <c r="K7811">
        <v>37353</v>
      </c>
      <c r="L7811" t="s">
        <v>43</v>
      </c>
      <c r="M7811" t="s">
        <v>10699</v>
      </c>
      <c r="N7811" t="s">
        <v>12151</v>
      </c>
    </row>
    <row r="7812" spans="1:17" customFormat="1" hidden="1" x14ac:dyDescent="0.25">
      <c r="A7812" t="s">
        <v>12152</v>
      </c>
      <c r="B7812" t="s">
        <v>10707</v>
      </c>
      <c r="C7812" s="1">
        <v>44849</v>
      </c>
      <c r="D7812" s="1" t="s">
        <v>18</v>
      </c>
      <c r="E7812" s="2">
        <v>320</v>
      </c>
      <c r="F7812" s="2">
        <v>48.66</v>
      </c>
      <c r="G7812" s="2">
        <v>23.04</v>
      </c>
      <c r="H7812" s="2">
        <v>391.7</v>
      </c>
      <c r="I7812" t="s">
        <v>4331</v>
      </c>
      <c r="J7812" t="s">
        <v>203</v>
      </c>
      <c r="K7812">
        <v>60091</v>
      </c>
      <c r="L7812" t="s">
        <v>21</v>
      </c>
      <c r="M7812" t="s">
        <v>10699</v>
      </c>
      <c r="N7812" t="s">
        <v>12151</v>
      </c>
    </row>
    <row r="7813" spans="1:17" customFormat="1" hidden="1" x14ac:dyDescent="0.25">
      <c r="A7813" t="s">
        <v>12152</v>
      </c>
      <c r="B7813" t="s">
        <v>10708</v>
      </c>
      <c r="C7813" s="1">
        <v>44856</v>
      </c>
      <c r="D7813" s="1" t="s">
        <v>18</v>
      </c>
      <c r="E7813" s="2">
        <v>320</v>
      </c>
      <c r="F7813" s="2">
        <v>48.66</v>
      </c>
      <c r="G7813" s="2">
        <v>24.89</v>
      </c>
      <c r="H7813" s="2">
        <v>393.55</v>
      </c>
      <c r="I7813" t="s">
        <v>2244</v>
      </c>
      <c r="J7813" t="s">
        <v>56</v>
      </c>
      <c r="K7813">
        <v>44321</v>
      </c>
      <c r="L7813" t="s">
        <v>21</v>
      </c>
      <c r="M7813" t="s">
        <v>10699</v>
      </c>
      <c r="N7813" t="s">
        <v>12151</v>
      </c>
    </row>
    <row r="7814" spans="1:17" customFormat="1" hidden="1" x14ac:dyDescent="0.25">
      <c r="A7814" t="s">
        <v>12152</v>
      </c>
      <c r="B7814" t="s">
        <v>10709</v>
      </c>
      <c r="C7814" s="1">
        <v>44849</v>
      </c>
      <c r="D7814" s="1" t="s">
        <v>18</v>
      </c>
      <c r="E7814" s="2">
        <v>320</v>
      </c>
      <c r="F7814" s="2">
        <v>48.66</v>
      </c>
      <c r="G7814" s="2">
        <v>0</v>
      </c>
      <c r="H7814" s="2">
        <v>368.66</v>
      </c>
      <c r="I7814" t="s">
        <v>562</v>
      </c>
      <c r="J7814" t="s">
        <v>71</v>
      </c>
      <c r="K7814">
        <v>33040</v>
      </c>
      <c r="L7814" t="s">
        <v>21</v>
      </c>
      <c r="M7814" t="s">
        <v>10699</v>
      </c>
      <c r="N7814" t="s">
        <v>12151</v>
      </c>
    </row>
    <row r="7815" spans="1:17" customFormat="1" hidden="1" x14ac:dyDescent="0.25">
      <c r="A7815" t="s">
        <v>12154</v>
      </c>
      <c r="B7815" t="s">
        <v>10710</v>
      </c>
      <c r="C7815" s="1">
        <v>44906</v>
      </c>
      <c r="D7815" s="1" t="s">
        <v>18</v>
      </c>
      <c r="E7815" s="2">
        <v>160</v>
      </c>
      <c r="F7815" s="2">
        <v>28.09</v>
      </c>
      <c r="G7815" s="2">
        <v>15.05</v>
      </c>
      <c r="H7815" s="2">
        <v>203.14</v>
      </c>
      <c r="I7815" t="s">
        <v>4551</v>
      </c>
      <c r="J7815" t="s">
        <v>59</v>
      </c>
      <c r="K7815">
        <v>75019</v>
      </c>
      <c r="L7815" t="s">
        <v>43</v>
      </c>
      <c r="M7815" t="s">
        <v>10699</v>
      </c>
      <c r="N7815" t="s">
        <v>12151</v>
      </c>
    </row>
    <row r="7816" spans="1:17" customFormat="1" hidden="1" x14ac:dyDescent="0.25">
      <c r="A7816" t="s">
        <v>12152</v>
      </c>
      <c r="B7816" t="s">
        <v>10712</v>
      </c>
      <c r="C7816" s="1">
        <v>44849</v>
      </c>
      <c r="D7816" s="1" t="s">
        <v>18</v>
      </c>
      <c r="E7816" s="2">
        <v>160</v>
      </c>
      <c r="F7816" s="2">
        <v>29.86</v>
      </c>
      <c r="G7816" s="2">
        <v>1.19</v>
      </c>
      <c r="H7816" s="2">
        <v>191.05</v>
      </c>
      <c r="I7816" t="s">
        <v>10713</v>
      </c>
      <c r="J7816" t="s">
        <v>265</v>
      </c>
      <c r="K7816">
        <v>2540</v>
      </c>
      <c r="L7816" t="s">
        <v>43</v>
      </c>
      <c r="M7816" t="s">
        <v>10699</v>
      </c>
      <c r="N7816" t="s">
        <v>12151</v>
      </c>
    </row>
    <row r="7817" spans="1:17" customFormat="1" hidden="1" x14ac:dyDescent="0.25">
      <c r="A7817" t="s">
        <v>12152</v>
      </c>
      <c r="B7817" t="s">
        <v>10714</v>
      </c>
      <c r="C7817" s="1">
        <v>44849</v>
      </c>
      <c r="D7817" s="1" t="s">
        <v>18</v>
      </c>
      <c r="E7817" s="2">
        <v>253.2</v>
      </c>
      <c r="F7817" s="2">
        <v>52.86</v>
      </c>
      <c r="G7817" s="2">
        <v>0</v>
      </c>
      <c r="H7817" s="2">
        <v>306.06</v>
      </c>
      <c r="I7817" t="s">
        <v>6282</v>
      </c>
      <c r="J7817" t="s">
        <v>1254</v>
      </c>
      <c r="K7817">
        <v>50325</v>
      </c>
      <c r="L7817" t="s">
        <v>43</v>
      </c>
      <c r="M7817" t="s">
        <v>10699</v>
      </c>
      <c r="N7817" t="s">
        <v>12151</v>
      </c>
    </row>
    <row r="7818" spans="1:17" customFormat="1" hidden="1" x14ac:dyDescent="0.25">
      <c r="A7818" t="s">
        <v>12152</v>
      </c>
      <c r="B7818" t="s">
        <v>10715</v>
      </c>
      <c r="C7818" s="1">
        <v>44849</v>
      </c>
      <c r="D7818" s="1" t="s">
        <v>18</v>
      </c>
      <c r="E7818" s="2">
        <v>320</v>
      </c>
      <c r="F7818" s="2">
        <v>48.66</v>
      </c>
      <c r="G7818" s="2">
        <v>25.82</v>
      </c>
      <c r="H7818" s="2">
        <v>394.48</v>
      </c>
      <c r="I7818" t="s">
        <v>1993</v>
      </c>
      <c r="J7818" t="s">
        <v>134</v>
      </c>
      <c r="K7818">
        <v>46052</v>
      </c>
      <c r="L7818" t="s">
        <v>43</v>
      </c>
      <c r="M7818" t="s">
        <v>10699</v>
      </c>
      <c r="N7818" t="s">
        <v>12151</v>
      </c>
    </row>
    <row r="7819" spans="1:17" customFormat="1" hidden="1" x14ac:dyDescent="0.25">
      <c r="A7819" t="s">
        <v>12152</v>
      </c>
      <c r="B7819" t="s">
        <v>10716</v>
      </c>
      <c r="C7819" s="1">
        <v>44849</v>
      </c>
      <c r="D7819" s="1" t="s">
        <v>18</v>
      </c>
      <c r="E7819" s="2">
        <v>320</v>
      </c>
      <c r="F7819" s="2">
        <v>49.27</v>
      </c>
      <c r="G7819" s="2">
        <v>27.61</v>
      </c>
      <c r="H7819" s="2">
        <v>396.88</v>
      </c>
      <c r="I7819" t="s">
        <v>5634</v>
      </c>
      <c r="J7819" t="s">
        <v>753</v>
      </c>
      <c r="K7819">
        <v>73142</v>
      </c>
      <c r="L7819" t="s">
        <v>43</v>
      </c>
      <c r="M7819" t="s">
        <v>10699</v>
      </c>
      <c r="N7819" t="s">
        <v>12151</v>
      </c>
    </row>
    <row r="7820" spans="1:17" customFormat="1" hidden="1" x14ac:dyDescent="0.25">
      <c r="A7820" t="s">
        <v>12152</v>
      </c>
      <c r="B7820" t="s">
        <v>10717</v>
      </c>
      <c r="C7820" s="1">
        <v>44849</v>
      </c>
      <c r="D7820" s="1" t="s">
        <v>18</v>
      </c>
      <c r="E7820" s="2">
        <v>340</v>
      </c>
      <c r="F7820" s="2">
        <v>48.66</v>
      </c>
      <c r="G7820" s="2">
        <v>0</v>
      </c>
      <c r="H7820" s="2">
        <v>388.66</v>
      </c>
      <c r="I7820" t="s">
        <v>673</v>
      </c>
      <c r="J7820" t="s">
        <v>71</v>
      </c>
      <c r="K7820">
        <v>33609</v>
      </c>
      <c r="L7820" t="s">
        <v>43</v>
      </c>
      <c r="M7820" t="s">
        <v>10699</v>
      </c>
      <c r="N7820" t="s">
        <v>12151</v>
      </c>
    </row>
    <row r="7821" spans="1:17" customFormat="1" hidden="1" x14ac:dyDescent="0.25">
      <c r="A7821" t="s">
        <v>12154</v>
      </c>
      <c r="B7821" t="s">
        <v>10718</v>
      </c>
      <c r="C7821" s="1">
        <v>44918</v>
      </c>
      <c r="D7821" s="1" t="s">
        <v>18</v>
      </c>
      <c r="E7821" s="2">
        <v>225</v>
      </c>
      <c r="F7821" s="2">
        <v>25.1</v>
      </c>
      <c r="G7821" s="2">
        <v>17.510000000000002</v>
      </c>
      <c r="H7821" s="2">
        <v>267.61</v>
      </c>
      <c r="I7821" t="s">
        <v>5959</v>
      </c>
      <c r="J7821" t="s">
        <v>134</v>
      </c>
      <c r="K7821">
        <v>47714</v>
      </c>
      <c r="L7821" t="s">
        <v>21</v>
      </c>
      <c r="M7821" t="s">
        <v>10699</v>
      </c>
      <c r="N7821" t="s">
        <v>12151</v>
      </c>
    </row>
    <row r="7822" spans="1:17" customFormat="1" hidden="1" x14ac:dyDescent="0.25">
      <c r="A7822" t="s">
        <v>12152</v>
      </c>
      <c r="B7822" t="s">
        <v>10719</v>
      </c>
      <c r="C7822" s="1">
        <v>44849</v>
      </c>
      <c r="D7822" s="1" t="s">
        <v>18</v>
      </c>
      <c r="E7822" s="2">
        <v>320</v>
      </c>
      <c r="F7822" s="2">
        <v>48.66</v>
      </c>
      <c r="G7822" s="2">
        <v>0</v>
      </c>
      <c r="H7822" s="2">
        <v>368.66</v>
      </c>
      <c r="I7822" t="s">
        <v>9017</v>
      </c>
      <c r="J7822" t="s">
        <v>1254</v>
      </c>
      <c r="K7822">
        <v>50311</v>
      </c>
      <c r="L7822" t="s">
        <v>43</v>
      </c>
      <c r="M7822" t="s">
        <v>10699</v>
      </c>
      <c r="N7822" t="s">
        <v>12151</v>
      </c>
    </row>
    <row r="7823" spans="1:17" customFormat="1" x14ac:dyDescent="0.25">
      <c r="A7823" t="s">
        <v>12153</v>
      </c>
      <c r="B7823" t="s">
        <v>10720</v>
      </c>
      <c r="C7823" s="1">
        <v>44872</v>
      </c>
      <c r="D7823" s="1" t="s">
        <v>23</v>
      </c>
      <c r="E7823" s="2">
        <v>50</v>
      </c>
      <c r="F7823" s="2">
        <v>0</v>
      </c>
      <c r="G7823" s="2">
        <v>0</v>
      </c>
      <c r="H7823" s="2">
        <v>50</v>
      </c>
      <c r="I7823" t="s">
        <v>17</v>
      </c>
      <c r="J7823" t="s">
        <v>17</v>
      </c>
      <c r="K7823" t="s">
        <v>17</v>
      </c>
      <c r="L7823" t="s">
        <v>24</v>
      </c>
      <c r="M7823" t="s">
        <v>10699</v>
      </c>
      <c r="N7823" t="s">
        <v>12151</v>
      </c>
      <c r="O7823" t="s">
        <v>12164</v>
      </c>
      <c r="Q7823" s="10">
        <f>E7823</f>
        <v>50</v>
      </c>
    </row>
    <row r="7824" spans="1:17" customFormat="1" hidden="1" x14ac:dyDescent="0.25">
      <c r="A7824" t="s">
        <v>12152</v>
      </c>
      <c r="B7824" t="s">
        <v>10721</v>
      </c>
      <c r="C7824" s="1">
        <v>44849</v>
      </c>
      <c r="D7824" s="1" t="s">
        <v>18</v>
      </c>
      <c r="E7824" s="2">
        <v>320</v>
      </c>
      <c r="F7824" s="2">
        <v>48.66</v>
      </c>
      <c r="G7824" s="2">
        <v>23.04</v>
      </c>
      <c r="H7824" s="2">
        <v>391.7</v>
      </c>
      <c r="I7824" t="s">
        <v>10722</v>
      </c>
      <c r="J7824" t="s">
        <v>203</v>
      </c>
      <c r="K7824">
        <v>60015</v>
      </c>
      <c r="L7824" t="s">
        <v>21</v>
      </c>
      <c r="M7824" t="s">
        <v>10699</v>
      </c>
      <c r="N7824" t="s">
        <v>12151</v>
      </c>
    </row>
    <row r="7825" spans="1:22" hidden="1" x14ac:dyDescent="0.25">
      <c r="A7825" t="s">
        <v>12152</v>
      </c>
      <c r="B7825" t="s">
        <v>10723</v>
      </c>
      <c r="C7825" s="1">
        <v>44849</v>
      </c>
      <c r="D7825" s="1" t="s">
        <v>18</v>
      </c>
      <c r="E7825" s="2">
        <v>320</v>
      </c>
      <c r="F7825" s="2">
        <v>48.66</v>
      </c>
      <c r="G7825" s="2">
        <v>22.13</v>
      </c>
      <c r="H7825" s="2">
        <v>390.79</v>
      </c>
      <c r="I7825" t="s">
        <v>9782</v>
      </c>
      <c r="J7825" t="s">
        <v>141</v>
      </c>
      <c r="K7825">
        <v>42240</v>
      </c>
      <c r="L7825" t="s">
        <v>43</v>
      </c>
      <c r="M7825" t="s">
        <v>10699</v>
      </c>
      <c r="N7825" t="s">
        <v>12151</v>
      </c>
      <c r="T7825"/>
    </row>
    <row r="7826" spans="1:22" hidden="1" x14ac:dyDescent="0.25">
      <c r="A7826" t="s">
        <v>12152</v>
      </c>
      <c r="B7826" t="s">
        <v>10724</v>
      </c>
      <c r="C7826" s="1">
        <v>44849</v>
      </c>
      <c r="D7826" s="1" t="s">
        <v>18</v>
      </c>
      <c r="E7826" s="2">
        <v>320</v>
      </c>
      <c r="F7826" s="2">
        <v>48.66</v>
      </c>
      <c r="G7826" s="2">
        <v>22.13</v>
      </c>
      <c r="H7826" s="2">
        <v>390.79</v>
      </c>
      <c r="I7826" t="s">
        <v>7644</v>
      </c>
      <c r="J7826" t="s">
        <v>138</v>
      </c>
      <c r="K7826">
        <v>48178</v>
      </c>
      <c r="L7826" t="s">
        <v>21</v>
      </c>
      <c r="M7826" t="s">
        <v>10699</v>
      </c>
      <c r="N7826" t="s">
        <v>12151</v>
      </c>
      <c r="T7826"/>
    </row>
    <row r="7827" spans="1:22" hidden="1" x14ac:dyDescent="0.25">
      <c r="A7827" t="s">
        <v>12152</v>
      </c>
      <c r="B7827" t="s">
        <v>10725</v>
      </c>
      <c r="C7827" s="1">
        <v>44849</v>
      </c>
      <c r="D7827" s="1" t="s">
        <v>18</v>
      </c>
      <c r="E7827" s="2">
        <v>320</v>
      </c>
      <c r="F7827" s="2">
        <v>43.23</v>
      </c>
      <c r="G7827" s="2">
        <v>29.07</v>
      </c>
      <c r="H7827" s="2">
        <v>392.3</v>
      </c>
      <c r="I7827" t="s">
        <v>1126</v>
      </c>
      <c r="J7827" t="s">
        <v>59</v>
      </c>
      <c r="K7827" t="s">
        <v>10726</v>
      </c>
      <c r="L7827" t="s">
        <v>43</v>
      </c>
      <c r="M7827" t="s">
        <v>10699</v>
      </c>
      <c r="N7827" t="s">
        <v>12151</v>
      </c>
      <c r="T7827"/>
    </row>
    <row r="7828" spans="1:22" hidden="1" x14ac:dyDescent="0.25">
      <c r="A7828" t="s">
        <v>12152</v>
      </c>
      <c r="B7828" t="s">
        <v>10727</v>
      </c>
      <c r="C7828" s="1">
        <v>44849</v>
      </c>
      <c r="D7828" s="1" t="s">
        <v>18</v>
      </c>
      <c r="E7828" s="2">
        <v>320</v>
      </c>
      <c r="F7828" s="2">
        <v>48.66</v>
      </c>
      <c r="G7828" s="2">
        <v>26.74</v>
      </c>
      <c r="H7828" s="2">
        <v>395.4</v>
      </c>
      <c r="I7828" t="s">
        <v>10682</v>
      </c>
      <c r="J7828" t="s">
        <v>56</v>
      </c>
      <c r="K7828">
        <v>44095</v>
      </c>
      <c r="L7828" t="s">
        <v>21</v>
      </c>
      <c r="M7828" t="s">
        <v>10699</v>
      </c>
      <c r="N7828" t="s">
        <v>12151</v>
      </c>
      <c r="T7828"/>
    </row>
    <row r="7829" spans="1:22" hidden="1" x14ac:dyDescent="0.25">
      <c r="A7829" t="s">
        <v>12152</v>
      </c>
      <c r="B7829" t="s">
        <v>10728</v>
      </c>
      <c r="C7829" s="1">
        <v>44849</v>
      </c>
      <c r="D7829" s="1" t="s">
        <v>18</v>
      </c>
      <c r="E7829" s="2">
        <v>318.08999999999997</v>
      </c>
      <c r="F7829" s="2">
        <v>44.87</v>
      </c>
      <c r="G7829" s="2">
        <v>29.03</v>
      </c>
      <c r="H7829" s="2">
        <v>391.99</v>
      </c>
      <c r="I7829" t="s">
        <v>865</v>
      </c>
      <c r="J7829" t="s">
        <v>59</v>
      </c>
      <c r="K7829">
        <v>77382</v>
      </c>
      <c r="L7829" t="s">
        <v>43</v>
      </c>
      <c r="M7829" t="s">
        <v>10699</v>
      </c>
      <c r="N7829" t="s">
        <v>12151</v>
      </c>
      <c r="T7829"/>
    </row>
    <row r="7830" spans="1:22" hidden="1" x14ac:dyDescent="0.25">
      <c r="A7830" t="s">
        <v>12152</v>
      </c>
      <c r="B7830" t="s">
        <v>10729</v>
      </c>
      <c r="C7830" s="1">
        <v>44849</v>
      </c>
      <c r="D7830" s="1" t="s">
        <v>18</v>
      </c>
      <c r="E7830" s="2">
        <v>320</v>
      </c>
      <c r="F7830" s="2">
        <v>48.66</v>
      </c>
      <c r="G7830" s="2">
        <v>23.04</v>
      </c>
      <c r="H7830" s="2">
        <v>391.7</v>
      </c>
      <c r="I7830" t="s">
        <v>1111</v>
      </c>
      <c r="J7830" t="s">
        <v>203</v>
      </c>
      <c r="K7830">
        <v>60607</v>
      </c>
      <c r="L7830" t="s">
        <v>21</v>
      </c>
      <c r="M7830" t="s">
        <v>10699</v>
      </c>
      <c r="N7830" t="s">
        <v>12151</v>
      </c>
      <c r="T7830"/>
    </row>
    <row r="7831" spans="1:22" hidden="1" x14ac:dyDescent="0.25">
      <c r="A7831" t="s">
        <v>12152</v>
      </c>
      <c r="B7831" t="s">
        <v>10730</v>
      </c>
      <c r="C7831" s="1">
        <v>44849</v>
      </c>
      <c r="D7831" s="1" t="s">
        <v>18</v>
      </c>
      <c r="E7831" s="2">
        <v>320</v>
      </c>
      <c r="F7831" s="2">
        <v>48.66</v>
      </c>
      <c r="G7831" s="2">
        <v>28.79</v>
      </c>
      <c r="H7831" s="2">
        <v>397.45</v>
      </c>
      <c r="I7831" t="s">
        <v>10731</v>
      </c>
      <c r="J7831" t="s">
        <v>42</v>
      </c>
      <c r="K7831">
        <v>20678</v>
      </c>
      <c r="L7831" t="s">
        <v>43</v>
      </c>
      <c r="M7831" t="s">
        <v>10699</v>
      </c>
      <c r="N7831" t="s">
        <v>12151</v>
      </c>
      <c r="T7831"/>
    </row>
    <row r="7832" spans="1:22" hidden="1" x14ac:dyDescent="0.25">
      <c r="A7832" t="s">
        <v>12152</v>
      </c>
      <c r="B7832" t="s">
        <v>10732</v>
      </c>
      <c r="C7832" s="1">
        <v>44849</v>
      </c>
      <c r="D7832" s="1" t="s">
        <v>18</v>
      </c>
      <c r="E7832" s="2">
        <v>449.99</v>
      </c>
      <c r="F7832" s="2">
        <v>55.38</v>
      </c>
      <c r="G7832" s="2">
        <v>31.59</v>
      </c>
      <c r="H7832" s="2">
        <v>536.96</v>
      </c>
      <c r="I7832" t="s">
        <v>362</v>
      </c>
      <c r="J7832" t="s">
        <v>203</v>
      </c>
      <c r="K7832">
        <v>60543</v>
      </c>
      <c r="L7832" t="s">
        <v>21</v>
      </c>
      <c r="M7832" t="s">
        <v>10699</v>
      </c>
      <c r="N7832" t="s">
        <v>12151</v>
      </c>
      <c r="T7832"/>
    </row>
    <row r="7833" spans="1:22" hidden="1" x14ac:dyDescent="0.25">
      <c r="A7833" t="s">
        <v>12154</v>
      </c>
      <c r="B7833" t="s">
        <v>10733</v>
      </c>
      <c r="C7833" s="1">
        <v>44900</v>
      </c>
      <c r="D7833" s="1" t="s">
        <v>18</v>
      </c>
      <c r="E7833" s="2">
        <v>120</v>
      </c>
      <c r="F7833" s="2">
        <v>21.56</v>
      </c>
      <c r="G7833" s="2">
        <v>8.85</v>
      </c>
      <c r="H7833" s="2">
        <v>150.41</v>
      </c>
      <c r="I7833" t="s">
        <v>3407</v>
      </c>
      <c r="J7833" t="s">
        <v>203</v>
      </c>
      <c r="K7833">
        <v>60068</v>
      </c>
      <c r="L7833" t="s">
        <v>21</v>
      </c>
      <c r="M7833" t="s">
        <v>10699</v>
      </c>
      <c r="N7833" t="s">
        <v>12151</v>
      </c>
      <c r="T7833"/>
    </row>
    <row r="7834" spans="1:22" hidden="1" x14ac:dyDescent="0.25">
      <c r="A7834" t="s">
        <v>12152</v>
      </c>
      <c r="B7834" t="s">
        <v>10734</v>
      </c>
      <c r="C7834" s="1">
        <v>44849</v>
      </c>
      <c r="D7834" s="1" t="s">
        <v>18</v>
      </c>
      <c r="E7834" s="2">
        <v>160</v>
      </c>
      <c r="F7834" s="2">
        <v>29.86</v>
      </c>
      <c r="G7834" s="2">
        <v>0</v>
      </c>
      <c r="H7834" s="2">
        <v>189.86</v>
      </c>
      <c r="I7834" t="s">
        <v>10735</v>
      </c>
      <c r="J7834" t="s">
        <v>1254</v>
      </c>
      <c r="K7834">
        <v>50322</v>
      </c>
      <c r="L7834" t="s">
        <v>43</v>
      </c>
      <c r="M7834" t="s">
        <v>10699</v>
      </c>
      <c r="N7834" t="s">
        <v>12151</v>
      </c>
      <c r="T7834"/>
    </row>
    <row r="7835" spans="1:22" x14ac:dyDescent="0.25">
      <c r="A7835" t="s">
        <v>12152</v>
      </c>
      <c r="B7835" t="s">
        <v>10736</v>
      </c>
      <c r="C7835" s="1">
        <v>44856</v>
      </c>
      <c r="D7835" s="1" t="s">
        <v>23</v>
      </c>
      <c r="E7835" s="2">
        <v>50</v>
      </c>
      <c r="F7835" s="2">
        <v>0</v>
      </c>
      <c r="G7835" s="2">
        <v>0</v>
      </c>
      <c r="H7835" s="2">
        <v>50</v>
      </c>
      <c r="I7835" t="s">
        <v>17</v>
      </c>
      <c r="J7835" t="s">
        <v>17</v>
      </c>
      <c r="K7835" t="s">
        <v>17</v>
      </c>
      <c r="L7835" t="s">
        <v>24</v>
      </c>
      <c r="M7835" t="s">
        <v>10699</v>
      </c>
      <c r="N7835" t="s">
        <v>12151</v>
      </c>
      <c r="O7835" t="s">
        <v>12164</v>
      </c>
      <c r="Q7835" s="10">
        <f>E7835</f>
        <v>50</v>
      </c>
      <c r="T7835"/>
    </row>
    <row r="7836" spans="1:22" hidden="1" x14ac:dyDescent="0.25">
      <c r="A7836" t="s">
        <v>12152</v>
      </c>
      <c r="B7836" t="s">
        <v>10737</v>
      </c>
      <c r="C7836" s="1">
        <v>44849</v>
      </c>
      <c r="D7836" s="1" t="s">
        <v>18</v>
      </c>
      <c r="E7836" s="2">
        <v>320</v>
      </c>
      <c r="F7836" s="2">
        <v>48.66</v>
      </c>
      <c r="G7836" s="2">
        <v>23.41</v>
      </c>
      <c r="H7836" s="2">
        <v>392.07</v>
      </c>
      <c r="I7836" t="s">
        <v>10738</v>
      </c>
      <c r="J7836" t="s">
        <v>405</v>
      </c>
      <c r="K7836" t="s">
        <v>10739</v>
      </c>
      <c r="L7836" t="s">
        <v>21</v>
      </c>
      <c r="M7836" t="s">
        <v>10699</v>
      </c>
      <c r="N7836" t="s">
        <v>12151</v>
      </c>
      <c r="T7836"/>
    </row>
    <row r="7837" spans="1:22" x14ac:dyDescent="0.25">
      <c r="A7837" t="s">
        <v>12153</v>
      </c>
      <c r="B7837" t="s">
        <v>10740</v>
      </c>
      <c r="C7837" s="1">
        <v>44869</v>
      </c>
      <c r="D7837" s="1" t="s">
        <v>18</v>
      </c>
      <c r="E7837" s="2">
        <v>0</v>
      </c>
      <c r="F7837" s="2">
        <v>0</v>
      </c>
      <c r="G7837" s="2">
        <v>0</v>
      </c>
      <c r="H7837" s="2">
        <v>0</v>
      </c>
      <c r="I7837" t="s">
        <v>108</v>
      </c>
      <c r="J7837" t="s">
        <v>52</v>
      </c>
      <c r="K7837">
        <v>91360</v>
      </c>
      <c r="L7837" t="s">
        <v>43</v>
      </c>
      <c r="M7837" t="s">
        <v>10699</v>
      </c>
      <c r="N7837" t="s">
        <v>12151</v>
      </c>
      <c r="O7837" t="s">
        <v>12166</v>
      </c>
      <c r="P7837" s="10">
        <f>E7837</f>
        <v>0</v>
      </c>
      <c r="R7837" s="17">
        <f>VLOOKUP(I7837,Counties!$A$1:$D$1787,3,0)</f>
        <v>7.2499999999999995E-2</v>
      </c>
      <c r="S7837" s="10">
        <f>P7837*R7837</f>
        <v>0</v>
      </c>
      <c r="T7837" s="17" t="str">
        <f>VLOOKUP(I7837,Counties!$A$1:$D$1787,4,0)</f>
        <v>Ventura</v>
      </c>
      <c r="U7837" s="10">
        <f>G7837</f>
        <v>0</v>
      </c>
      <c r="V7837" s="10">
        <f>S7837-U7837</f>
        <v>0</v>
      </c>
    </row>
    <row r="7838" spans="1:22" x14ac:dyDescent="0.25">
      <c r="A7838" t="s">
        <v>12152</v>
      </c>
      <c r="B7838" t="s">
        <v>10741</v>
      </c>
      <c r="C7838" s="1">
        <v>44862</v>
      </c>
      <c r="D7838" s="1" t="s">
        <v>23</v>
      </c>
      <c r="E7838" s="2">
        <v>50</v>
      </c>
      <c r="F7838" s="2">
        <v>0</v>
      </c>
      <c r="G7838" s="2">
        <v>0</v>
      </c>
      <c r="H7838" s="2">
        <v>50</v>
      </c>
      <c r="I7838" t="s">
        <v>17</v>
      </c>
      <c r="J7838" t="s">
        <v>17</v>
      </c>
      <c r="K7838" t="s">
        <v>17</v>
      </c>
      <c r="L7838" t="s">
        <v>24</v>
      </c>
      <c r="M7838" t="s">
        <v>10699</v>
      </c>
      <c r="N7838" t="s">
        <v>12151</v>
      </c>
      <c r="O7838" t="s">
        <v>12164</v>
      </c>
      <c r="Q7838" s="10">
        <f>E7838</f>
        <v>50</v>
      </c>
      <c r="T7838"/>
    </row>
    <row r="7839" spans="1:22" x14ac:dyDescent="0.25">
      <c r="A7839" t="s">
        <v>12152</v>
      </c>
      <c r="B7839" t="s">
        <v>10742</v>
      </c>
      <c r="C7839" s="1">
        <v>44849</v>
      </c>
      <c r="D7839" s="1" t="s">
        <v>18</v>
      </c>
      <c r="E7839" s="2">
        <v>320</v>
      </c>
      <c r="F7839" s="2">
        <v>36.78</v>
      </c>
      <c r="G7839" s="2">
        <v>28</v>
      </c>
      <c r="H7839" s="2">
        <v>384.78</v>
      </c>
      <c r="I7839" t="s">
        <v>3394</v>
      </c>
      <c r="J7839" t="s">
        <v>52</v>
      </c>
      <c r="K7839">
        <v>94526</v>
      </c>
      <c r="L7839" t="s">
        <v>43</v>
      </c>
      <c r="M7839" t="s">
        <v>10699</v>
      </c>
      <c r="N7839" t="s">
        <v>12151</v>
      </c>
      <c r="O7839" t="s">
        <v>12166</v>
      </c>
      <c r="P7839" s="10">
        <f>E7839</f>
        <v>320</v>
      </c>
      <c r="R7839" s="17">
        <f>VLOOKUP(I7839,Counties!$A$1:$D$1787,3,0)</f>
        <v>8.7499999999999994E-2</v>
      </c>
      <c r="S7839" s="10">
        <f>P7839*R7839</f>
        <v>28</v>
      </c>
      <c r="T7839" s="17" t="str">
        <f>VLOOKUP(I7839,Counties!$A$1:$D$1787,4,0)</f>
        <v>Contra Costa</v>
      </c>
      <c r="U7839" s="10">
        <f>G7839</f>
        <v>28</v>
      </c>
      <c r="V7839" s="10">
        <f>S7839-U7839</f>
        <v>0</v>
      </c>
    </row>
    <row r="7840" spans="1:22" hidden="1" x14ac:dyDescent="0.25">
      <c r="A7840" t="s">
        <v>12152</v>
      </c>
      <c r="B7840" t="s">
        <v>10743</v>
      </c>
      <c r="C7840" s="1">
        <v>44849</v>
      </c>
      <c r="D7840" s="1" t="s">
        <v>18</v>
      </c>
      <c r="E7840" s="2">
        <v>320</v>
      </c>
      <c r="F7840" s="2">
        <v>48.66</v>
      </c>
      <c r="G7840" s="2">
        <v>25.82</v>
      </c>
      <c r="H7840" s="2">
        <v>394.48</v>
      </c>
      <c r="I7840" t="s">
        <v>10744</v>
      </c>
      <c r="J7840" t="s">
        <v>134</v>
      </c>
      <c r="K7840">
        <v>46167</v>
      </c>
      <c r="L7840" t="s">
        <v>43</v>
      </c>
      <c r="M7840" t="s">
        <v>10699</v>
      </c>
      <c r="N7840" t="s">
        <v>12151</v>
      </c>
      <c r="T7840"/>
    </row>
    <row r="7841" spans="1:22" hidden="1" x14ac:dyDescent="0.25">
      <c r="A7841" t="s">
        <v>12152</v>
      </c>
      <c r="B7841" t="s">
        <v>10745</v>
      </c>
      <c r="C7841" s="1">
        <v>44849</v>
      </c>
      <c r="D7841" s="1" t="s">
        <v>18</v>
      </c>
      <c r="E7841" s="2">
        <v>470</v>
      </c>
      <c r="F7841" s="2">
        <v>52.86</v>
      </c>
      <c r="G7841" s="2">
        <v>46.4</v>
      </c>
      <c r="H7841" s="2">
        <v>569.26</v>
      </c>
      <c r="I7841" t="s">
        <v>923</v>
      </c>
      <c r="J7841" t="s">
        <v>39</v>
      </c>
      <c r="K7841">
        <v>10018</v>
      </c>
      <c r="L7841" t="s">
        <v>43</v>
      </c>
      <c r="M7841" t="s">
        <v>10699</v>
      </c>
      <c r="N7841" t="s">
        <v>12151</v>
      </c>
      <c r="T7841"/>
    </row>
    <row r="7842" spans="1:22" x14ac:dyDescent="0.25">
      <c r="A7842" t="s">
        <v>12152</v>
      </c>
      <c r="B7842" t="s">
        <v>10746</v>
      </c>
      <c r="C7842" s="1">
        <v>44856</v>
      </c>
      <c r="D7842" s="1" t="s">
        <v>23</v>
      </c>
      <c r="E7842" s="2">
        <v>50</v>
      </c>
      <c r="F7842" s="2">
        <v>0</v>
      </c>
      <c r="G7842" s="2">
        <v>0</v>
      </c>
      <c r="H7842" s="2">
        <v>50</v>
      </c>
      <c r="I7842" t="s">
        <v>17</v>
      </c>
      <c r="J7842" t="s">
        <v>17</v>
      </c>
      <c r="K7842" t="s">
        <v>17</v>
      </c>
      <c r="L7842" t="s">
        <v>24</v>
      </c>
      <c r="M7842" t="s">
        <v>10699</v>
      </c>
      <c r="N7842" t="s">
        <v>12151</v>
      </c>
      <c r="O7842" t="s">
        <v>12164</v>
      </c>
      <c r="Q7842" s="10">
        <f>E7842</f>
        <v>50</v>
      </c>
      <c r="T7842"/>
    </row>
    <row r="7843" spans="1:22" hidden="1" x14ac:dyDescent="0.25">
      <c r="A7843" t="s">
        <v>12152</v>
      </c>
      <c r="B7843" t="s">
        <v>10747</v>
      </c>
      <c r="C7843" s="1">
        <v>44849</v>
      </c>
      <c r="D7843" s="1" t="s">
        <v>18</v>
      </c>
      <c r="E7843" s="2">
        <v>534.99</v>
      </c>
      <c r="F7843" s="2">
        <v>55.38</v>
      </c>
      <c r="G7843" s="2">
        <v>32.479999999999997</v>
      </c>
      <c r="H7843" s="2">
        <v>622.85</v>
      </c>
      <c r="I7843" t="s">
        <v>10748</v>
      </c>
      <c r="J7843" t="s">
        <v>299</v>
      </c>
      <c r="K7843">
        <v>53092</v>
      </c>
      <c r="L7843" t="s">
        <v>43</v>
      </c>
      <c r="M7843" t="s">
        <v>10699</v>
      </c>
      <c r="N7843" t="s">
        <v>12151</v>
      </c>
      <c r="T7843"/>
    </row>
    <row r="7844" spans="1:22" hidden="1" x14ac:dyDescent="0.25">
      <c r="A7844" t="s">
        <v>12152</v>
      </c>
      <c r="B7844" t="s">
        <v>10749</v>
      </c>
      <c r="C7844" s="1">
        <v>44849</v>
      </c>
      <c r="D7844" s="1" t="s">
        <v>18</v>
      </c>
      <c r="E7844" s="2">
        <v>320</v>
      </c>
      <c r="F7844" s="2">
        <v>48.66</v>
      </c>
      <c r="G7844" s="2">
        <v>28.79</v>
      </c>
      <c r="H7844" s="2">
        <v>397.45</v>
      </c>
      <c r="I7844" t="s">
        <v>10750</v>
      </c>
      <c r="J7844" t="s">
        <v>42</v>
      </c>
      <c r="K7844">
        <v>21601</v>
      </c>
      <c r="L7844" t="s">
        <v>43</v>
      </c>
      <c r="M7844" t="s">
        <v>10699</v>
      </c>
      <c r="N7844" t="s">
        <v>12151</v>
      </c>
      <c r="T7844"/>
    </row>
    <row r="7845" spans="1:22" x14ac:dyDescent="0.25">
      <c r="A7845" t="s">
        <v>12152</v>
      </c>
      <c r="B7845" t="s">
        <v>10751</v>
      </c>
      <c r="C7845" s="1">
        <v>44849</v>
      </c>
      <c r="D7845" s="1" t="s">
        <v>18</v>
      </c>
      <c r="E7845" s="2">
        <v>340</v>
      </c>
      <c r="F7845" s="2">
        <v>36.78</v>
      </c>
      <c r="G7845" s="2">
        <v>31.02</v>
      </c>
      <c r="H7845" s="2">
        <v>407.8</v>
      </c>
      <c r="I7845" t="s">
        <v>932</v>
      </c>
      <c r="J7845" t="s">
        <v>52</v>
      </c>
      <c r="K7845">
        <v>95037</v>
      </c>
      <c r="L7845" t="s">
        <v>43</v>
      </c>
      <c r="M7845" t="s">
        <v>10699</v>
      </c>
      <c r="N7845" t="s">
        <v>12151</v>
      </c>
      <c r="O7845" t="s">
        <v>12166</v>
      </c>
      <c r="P7845" s="10">
        <f>E7845</f>
        <v>340</v>
      </c>
      <c r="R7845" s="17">
        <f>VLOOKUP(I7845,Counties!$A$1:$D$1787,3,0)</f>
        <v>9.1300000000000006E-2</v>
      </c>
      <c r="S7845" s="10">
        <f>P7845*R7845</f>
        <v>31.042000000000002</v>
      </c>
      <c r="T7845" s="17" t="str">
        <f>VLOOKUP(I7845,Counties!$A$1:$D$1787,4,0)</f>
        <v>Santa Clara</v>
      </c>
      <c r="U7845" s="10">
        <f>G7845</f>
        <v>31.02</v>
      </c>
      <c r="V7845" s="10">
        <f>S7845-U7845</f>
        <v>2.2000000000002018E-2</v>
      </c>
    </row>
    <row r="7846" spans="1:22" hidden="1" x14ac:dyDescent="0.25">
      <c r="A7846" t="s">
        <v>12152</v>
      </c>
      <c r="B7846" t="s">
        <v>10752</v>
      </c>
      <c r="C7846" s="1">
        <v>44849</v>
      </c>
      <c r="D7846" s="1" t="s">
        <v>18</v>
      </c>
      <c r="E7846" s="2">
        <v>320</v>
      </c>
      <c r="F7846" s="2">
        <v>43.23</v>
      </c>
      <c r="G7846" s="2">
        <v>29.07</v>
      </c>
      <c r="H7846" s="2">
        <v>392.3</v>
      </c>
      <c r="I7846" t="s">
        <v>10753</v>
      </c>
      <c r="J7846" t="s">
        <v>59</v>
      </c>
      <c r="K7846">
        <v>78631</v>
      </c>
      <c r="L7846" t="s">
        <v>43</v>
      </c>
      <c r="M7846" t="s">
        <v>10699</v>
      </c>
      <c r="N7846" t="s">
        <v>12151</v>
      </c>
      <c r="T7846"/>
    </row>
    <row r="7847" spans="1:22" x14ac:dyDescent="0.25">
      <c r="A7847" t="s">
        <v>12152</v>
      </c>
      <c r="B7847" t="s">
        <v>10754</v>
      </c>
      <c r="C7847" s="1">
        <v>44849</v>
      </c>
      <c r="D7847" s="1" t="s">
        <v>18</v>
      </c>
      <c r="E7847" s="2">
        <v>320</v>
      </c>
      <c r="F7847" s="2">
        <v>36.78</v>
      </c>
      <c r="G7847" s="2">
        <v>24.8</v>
      </c>
      <c r="H7847" s="2">
        <v>381.58</v>
      </c>
      <c r="I7847" t="s">
        <v>10755</v>
      </c>
      <c r="J7847" t="s">
        <v>52</v>
      </c>
      <c r="K7847">
        <v>92679</v>
      </c>
      <c r="L7847" t="s">
        <v>43</v>
      </c>
      <c r="M7847" t="s">
        <v>10699</v>
      </c>
      <c r="N7847" t="s">
        <v>12151</v>
      </c>
      <c r="O7847" t="s">
        <v>12166</v>
      </c>
      <c r="P7847" s="10">
        <f>E7847</f>
        <v>320</v>
      </c>
      <c r="R7847" s="17">
        <f>VLOOKUP(I7847,Counties!$A$1:$D$1787,3,0)</f>
        <v>7.7499999999999999E-2</v>
      </c>
      <c r="S7847" s="10">
        <f>P7847*R7847</f>
        <v>24.8</v>
      </c>
      <c r="T7847" s="17" t="str">
        <f>VLOOKUP(I7847,Counties!$A$1:$D$1787,4,0)</f>
        <v>Orange</v>
      </c>
      <c r="U7847" s="10">
        <f>G7847</f>
        <v>24.8</v>
      </c>
      <c r="V7847" s="10">
        <f>S7847-U7847</f>
        <v>0</v>
      </c>
    </row>
    <row r="7848" spans="1:22" hidden="1" x14ac:dyDescent="0.25">
      <c r="A7848" t="s">
        <v>12152</v>
      </c>
      <c r="B7848" t="s">
        <v>10756</v>
      </c>
      <c r="C7848" s="1">
        <v>44849</v>
      </c>
      <c r="D7848" s="1" t="s">
        <v>18</v>
      </c>
      <c r="E7848" s="2">
        <v>340</v>
      </c>
      <c r="F7848" s="2">
        <v>48.66</v>
      </c>
      <c r="G7848" s="2">
        <v>23.32</v>
      </c>
      <c r="H7848" s="2">
        <v>411.98</v>
      </c>
      <c r="I7848" t="s">
        <v>2622</v>
      </c>
      <c r="J7848" t="s">
        <v>141</v>
      </c>
      <c r="K7848">
        <v>42104</v>
      </c>
      <c r="L7848" t="s">
        <v>43</v>
      </c>
      <c r="M7848" t="s">
        <v>10699</v>
      </c>
      <c r="N7848" t="s">
        <v>12151</v>
      </c>
      <c r="T7848"/>
    </row>
    <row r="7849" spans="1:22" x14ac:dyDescent="0.25">
      <c r="A7849" t="s">
        <v>12152</v>
      </c>
      <c r="B7849" t="s">
        <v>10757</v>
      </c>
      <c r="C7849" s="1">
        <v>44849</v>
      </c>
      <c r="D7849" s="1" t="s">
        <v>18</v>
      </c>
      <c r="E7849" s="2">
        <v>320</v>
      </c>
      <c r="F7849" s="2">
        <v>36.78</v>
      </c>
      <c r="G7849" s="2">
        <v>27.93</v>
      </c>
      <c r="H7849" s="2">
        <v>384.71</v>
      </c>
      <c r="I7849" t="s">
        <v>915</v>
      </c>
      <c r="J7849" t="s">
        <v>52</v>
      </c>
      <c r="K7849">
        <v>93657</v>
      </c>
      <c r="L7849" t="s">
        <v>43</v>
      </c>
      <c r="M7849" t="s">
        <v>10699</v>
      </c>
      <c r="N7849" t="s">
        <v>12151</v>
      </c>
      <c r="O7849" t="s">
        <v>12166</v>
      </c>
      <c r="P7849" s="10">
        <f>E7849</f>
        <v>320</v>
      </c>
      <c r="R7849" s="17">
        <f>VLOOKUP(I7849,Counties!$A$1:$D$1787,3,0)</f>
        <v>8.7300000000000003E-2</v>
      </c>
      <c r="S7849" s="10">
        <f>P7849*R7849</f>
        <v>27.936</v>
      </c>
      <c r="T7849" s="17" t="str">
        <f>VLOOKUP(I7849,Counties!$A$1:$D$1787,4,0)</f>
        <v>Fresno</v>
      </c>
      <c r="U7849" s="10">
        <f>G7849</f>
        <v>27.93</v>
      </c>
      <c r="V7849" s="10">
        <f>S7849-U7849</f>
        <v>6.0000000000002274E-3</v>
      </c>
    </row>
    <row r="7850" spans="1:22" x14ac:dyDescent="0.25">
      <c r="A7850" t="s">
        <v>12152</v>
      </c>
      <c r="B7850" t="s">
        <v>10758</v>
      </c>
      <c r="C7850" s="1">
        <v>44856</v>
      </c>
      <c r="D7850" s="1" t="s">
        <v>23</v>
      </c>
      <c r="E7850" s="2">
        <v>50</v>
      </c>
      <c r="F7850" s="2">
        <v>0</v>
      </c>
      <c r="G7850" s="2">
        <v>0</v>
      </c>
      <c r="H7850" s="2">
        <v>50</v>
      </c>
      <c r="I7850" t="s">
        <v>17</v>
      </c>
      <c r="J7850" t="s">
        <v>17</v>
      </c>
      <c r="K7850" t="s">
        <v>17</v>
      </c>
      <c r="L7850" t="s">
        <v>24</v>
      </c>
      <c r="M7850" t="s">
        <v>10699</v>
      </c>
      <c r="N7850" t="s">
        <v>12151</v>
      </c>
      <c r="O7850" t="s">
        <v>12164</v>
      </c>
      <c r="Q7850" s="10">
        <f>E7850</f>
        <v>50</v>
      </c>
      <c r="T7850"/>
    </row>
    <row r="7851" spans="1:22" hidden="1" x14ac:dyDescent="0.25">
      <c r="A7851" t="s">
        <v>12152</v>
      </c>
      <c r="B7851" t="s">
        <v>10759</v>
      </c>
      <c r="C7851" s="1">
        <v>44849</v>
      </c>
      <c r="D7851" s="1" t="s">
        <v>18</v>
      </c>
      <c r="E7851" s="2">
        <v>320</v>
      </c>
      <c r="F7851" s="2">
        <v>48.66</v>
      </c>
      <c r="G7851" s="2">
        <v>34.1</v>
      </c>
      <c r="H7851" s="2">
        <v>402.76</v>
      </c>
      <c r="I7851" t="s">
        <v>3877</v>
      </c>
      <c r="J7851" t="s">
        <v>33</v>
      </c>
      <c r="K7851">
        <v>37398</v>
      </c>
      <c r="L7851" t="s">
        <v>43</v>
      </c>
      <c r="M7851" t="s">
        <v>10699</v>
      </c>
      <c r="N7851" t="s">
        <v>12151</v>
      </c>
      <c r="T7851"/>
    </row>
    <row r="7852" spans="1:22" hidden="1" x14ac:dyDescent="0.25">
      <c r="A7852" t="s">
        <v>12152</v>
      </c>
      <c r="B7852" t="s">
        <v>10760</v>
      </c>
      <c r="C7852" s="1">
        <v>44849</v>
      </c>
      <c r="D7852" s="1" t="s">
        <v>18</v>
      </c>
      <c r="E7852" s="2">
        <v>160</v>
      </c>
      <c r="F7852" s="2">
        <v>29.86</v>
      </c>
      <c r="G7852" s="2">
        <v>11.39</v>
      </c>
      <c r="H7852" s="2">
        <v>201.25</v>
      </c>
      <c r="I7852" t="s">
        <v>6523</v>
      </c>
      <c r="J7852" t="s">
        <v>88</v>
      </c>
      <c r="K7852">
        <v>15642</v>
      </c>
      <c r="L7852" t="s">
        <v>43</v>
      </c>
      <c r="M7852" t="s">
        <v>10699</v>
      </c>
      <c r="N7852" t="s">
        <v>12151</v>
      </c>
      <c r="T7852"/>
    </row>
    <row r="7853" spans="1:22" hidden="1" x14ac:dyDescent="0.25">
      <c r="A7853" t="s">
        <v>12152</v>
      </c>
      <c r="B7853" t="s">
        <v>10761</v>
      </c>
      <c r="C7853" s="1">
        <v>44849</v>
      </c>
      <c r="D7853" s="1" t="s">
        <v>18</v>
      </c>
      <c r="E7853" s="2">
        <v>320</v>
      </c>
      <c r="F7853" s="2">
        <v>48.66</v>
      </c>
      <c r="G7853" s="2">
        <v>28.79</v>
      </c>
      <c r="H7853" s="2">
        <v>397.45</v>
      </c>
      <c r="I7853" t="s">
        <v>10762</v>
      </c>
      <c r="J7853" t="s">
        <v>42</v>
      </c>
      <c r="K7853">
        <v>21826</v>
      </c>
      <c r="L7853" t="s">
        <v>43</v>
      </c>
      <c r="M7853" t="s">
        <v>10699</v>
      </c>
      <c r="N7853" t="s">
        <v>12151</v>
      </c>
      <c r="T7853"/>
    </row>
    <row r="7854" spans="1:22" hidden="1" x14ac:dyDescent="0.25">
      <c r="A7854" t="s">
        <v>12152</v>
      </c>
      <c r="B7854" t="s">
        <v>10763</v>
      </c>
      <c r="C7854" s="1">
        <v>44849</v>
      </c>
      <c r="D7854" s="1" t="s">
        <v>18</v>
      </c>
      <c r="E7854" s="2">
        <v>320</v>
      </c>
      <c r="F7854" s="2">
        <v>48.66</v>
      </c>
      <c r="G7854" s="2">
        <v>23.41</v>
      </c>
      <c r="H7854" s="2">
        <v>392.07</v>
      </c>
      <c r="I7854" t="s">
        <v>10764</v>
      </c>
      <c r="J7854" t="s">
        <v>405</v>
      </c>
      <c r="K7854">
        <v>6469</v>
      </c>
      <c r="L7854" t="s">
        <v>21</v>
      </c>
      <c r="M7854" t="s">
        <v>10699</v>
      </c>
      <c r="N7854" t="s">
        <v>12151</v>
      </c>
      <c r="T7854"/>
    </row>
    <row r="7855" spans="1:22" hidden="1" x14ac:dyDescent="0.25">
      <c r="A7855" t="s">
        <v>12153</v>
      </c>
      <c r="B7855" t="s">
        <v>10765</v>
      </c>
      <c r="C7855" s="1">
        <v>44871</v>
      </c>
      <c r="D7855" s="1" t="s">
        <v>18</v>
      </c>
      <c r="E7855" s="2">
        <v>119.99</v>
      </c>
      <c r="F7855" s="2">
        <v>23.66</v>
      </c>
      <c r="G7855" s="2">
        <v>11.49</v>
      </c>
      <c r="H7855" s="2">
        <v>155.13999999999999</v>
      </c>
      <c r="I7855" t="s">
        <v>5722</v>
      </c>
      <c r="J7855" t="s">
        <v>59</v>
      </c>
      <c r="K7855">
        <v>77377</v>
      </c>
      <c r="L7855" t="s">
        <v>43</v>
      </c>
      <c r="M7855" t="s">
        <v>10699</v>
      </c>
      <c r="N7855" t="s">
        <v>12151</v>
      </c>
      <c r="T7855"/>
    </row>
    <row r="7856" spans="1:22" hidden="1" x14ac:dyDescent="0.25">
      <c r="A7856" t="s">
        <v>12152</v>
      </c>
      <c r="B7856" t="s">
        <v>10766</v>
      </c>
      <c r="C7856" s="1">
        <v>44849</v>
      </c>
      <c r="D7856" s="1" t="s">
        <v>18</v>
      </c>
      <c r="E7856" s="2">
        <v>320</v>
      </c>
      <c r="F7856" s="2">
        <v>48.66</v>
      </c>
      <c r="G7856" s="2">
        <v>24.42</v>
      </c>
      <c r="H7856" s="2">
        <v>393.08</v>
      </c>
      <c r="I7856" t="s">
        <v>8830</v>
      </c>
      <c r="J7856" t="s">
        <v>78</v>
      </c>
      <c r="K7856">
        <v>7960</v>
      </c>
      <c r="L7856" t="s">
        <v>21</v>
      </c>
      <c r="M7856" t="s">
        <v>10699</v>
      </c>
      <c r="N7856" t="s">
        <v>12151</v>
      </c>
      <c r="T7856"/>
    </row>
    <row r="7857" spans="1:22" hidden="1" x14ac:dyDescent="0.25">
      <c r="A7857" t="s">
        <v>12152</v>
      </c>
      <c r="B7857" t="s">
        <v>10767</v>
      </c>
      <c r="C7857" s="1">
        <v>44854</v>
      </c>
      <c r="D7857" s="1" t="s">
        <v>18</v>
      </c>
      <c r="E7857" s="2">
        <v>316.08</v>
      </c>
      <c r="F7857" s="2">
        <v>50.76</v>
      </c>
      <c r="G7857" s="2">
        <v>22.01</v>
      </c>
      <c r="H7857" s="2">
        <v>388.85</v>
      </c>
      <c r="I7857" t="s">
        <v>3651</v>
      </c>
      <c r="J7857" t="s">
        <v>88</v>
      </c>
      <c r="K7857">
        <v>18062</v>
      </c>
      <c r="L7857" t="s">
        <v>43</v>
      </c>
      <c r="M7857" t="s">
        <v>10699</v>
      </c>
      <c r="N7857" t="s">
        <v>12151</v>
      </c>
      <c r="T7857"/>
    </row>
    <row r="7858" spans="1:22" hidden="1" x14ac:dyDescent="0.25">
      <c r="A7858" t="s">
        <v>12154</v>
      </c>
      <c r="B7858" t="s">
        <v>10768</v>
      </c>
      <c r="C7858" s="1">
        <v>44907</v>
      </c>
      <c r="D7858" s="1" t="s">
        <v>18</v>
      </c>
      <c r="E7858" s="2">
        <v>160</v>
      </c>
      <c r="F7858" s="2">
        <v>29.52</v>
      </c>
      <c r="G7858" s="2">
        <v>13.4</v>
      </c>
      <c r="H7858" s="2">
        <v>202.92</v>
      </c>
      <c r="I7858" t="s">
        <v>8865</v>
      </c>
      <c r="J7858" t="s">
        <v>198</v>
      </c>
      <c r="K7858">
        <v>89148</v>
      </c>
      <c r="L7858" t="s">
        <v>43</v>
      </c>
      <c r="M7858" t="s">
        <v>10699</v>
      </c>
      <c r="N7858" t="s">
        <v>12151</v>
      </c>
      <c r="T7858"/>
    </row>
    <row r="7859" spans="1:22" hidden="1" x14ac:dyDescent="0.25">
      <c r="A7859" t="s">
        <v>12153</v>
      </c>
      <c r="B7859" t="s">
        <v>10769</v>
      </c>
      <c r="C7859" s="1">
        <v>44875</v>
      </c>
      <c r="D7859" s="1" t="s">
        <v>18</v>
      </c>
      <c r="E7859" s="2">
        <v>0</v>
      </c>
      <c r="F7859" s="2">
        <v>48.66</v>
      </c>
      <c r="G7859" s="2">
        <v>4.5</v>
      </c>
      <c r="H7859" s="2">
        <v>53.16</v>
      </c>
      <c r="I7859" t="s">
        <v>2479</v>
      </c>
      <c r="J7859" t="s">
        <v>33</v>
      </c>
      <c r="K7859">
        <v>38125</v>
      </c>
      <c r="L7859" t="s">
        <v>43</v>
      </c>
      <c r="M7859" t="s">
        <v>10699</v>
      </c>
      <c r="N7859" t="s">
        <v>12151</v>
      </c>
      <c r="T7859"/>
    </row>
    <row r="7860" spans="1:22" x14ac:dyDescent="0.25">
      <c r="A7860" t="s">
        <v>12152</v>
      </c>
      <c r="B7860" t="s">
        <v>10770</v>
      </c>
      <c r="C7860" s="1">
        <v>44849</v>
      </c>
      <c r="D7860" s="1" t="s">
        <v>18</v>
      </c>
      <c r="E7860" s="2">
        <v>320</v>
      </c>
      <c r="F7860" s="2">
        <v>36.78</v>
      </c>
      <c r="G7860" s="2">
        <v>32.79</v>
      </c>
      <c r="H7860" s="2">
        <v>389.57</v>
      </c>
      <c r="I7860" t="s">
        <v>3063</v>
      </c>
      <c r="J7860" t="s">
        <v>52</v>
      </c>
      <c r="K7860" t="s">
        <v>10771</v>
      </c>
      <c r="L7860" t="s">
        <v>43</v>
      </c>
      <c r="M7860" t="s">
        <v>10699</v>
      </c>
      <c r="N7860" t="s">
        <v>12151</v>
      </c>
      <c r="O7860" t="s">
        <v>12166</v>
      </c>
      <c r="P7860" s="10">
        <f>E7860</f>
        <v>320</v>
      </c>
      <c r="R7860" s="17">
        <f>VLOOKUP(I7860,Counties!$A$1:$D$1787,3,0)</f>
        <v>0.10249999999999999</v>
      </c>
      <c r="S7860" s="10">
        <f>P7860*R7860</f>
        <v>32.799999999999997</v>
      </c>
      <c r="T7860" s="17" t="str">
        <f>VLOOKUP(I7860,Counties!$A$1:$D$1787,4,0)</f>
        <v>Los Angeles</v>
      </c>
      <c r="U7860" s="10">
        <f>G7860</f>
        <v>32.79</v>
      </c>
      <c r="V7860" s="10">
        <f>S7860-U7860</f>
        <v>9.9999999999980105E-3</v>
      </c>
    </row>
    <row r="7861" spans="1:22" hidden="1" x14ac:dyDescent="0.25">
      <c r="A7861" t="s">
        <v>12152</v>
      </c>
      <c r="B7861" t="s">
        <v>10772</v>
      </c>
      <c r="C7861" s="1">
        <v>44849</v>
      </c>
      <c r="D7861" s="1" t="s">
        <v>18</v>
      </c>
      <c r="E7861" s="2">
        <v>320</v>
      </c>
      <c r="F7861" s="2">
        <v>48.66</v>
      </c>
      <c r="G7861" s="2">
        <v>24.89</v>
      </c>
      <c r="H7861" s="2">
        <v>393.55</v>
      </c>
      <c r="I7861" t="s">
        <v>5811</v>
      </c>
      <c r="J7861" t="s">
        <v>20</v>
      </c>
      <c r="K7861">
        <v>28173</v>
      </c>
      <c r="L7861" t="s">
        <v>21</v>
      </c>
      <c r="M7861" t="s">
        <v>10699</v>
      </c>
      <c r="N7861" t="s">
        <v>12151</v>
      </c>
      <c r="T7861"/>
    </row>
    <row r="7862" spans="1:22" x14ac:dyDescent="0.25">
      <c r="A7862" t="s">
        <v>12153</v>
      </c>
      <c r="B7862" t="s">
        <v>10773</v>
      </c>
      <c r="C7862" s="1">
        <v>44882</v>
      </c>
      <c r="D7862" s="1" t="s">
        <v>23</v>
      </c>
      <c r="E7862" s="2">
        <v>50</v>
      </c>
      <c r="F7862" s="2">
        <v>0</v>
      </c>
      <c r="G7862" s="2">
        <v>0</v>
      </c>
      <c r="H7862" s="2">
        <v>50</v>
      </c>
      <c r="I7862" t="s">
        <v>17</v>
      </c>
      <c r="J7862" t="s">
        <v>17</v>
      </c>
      <c r="K7862" t="s">
        <v>17</v>
      </c>
      <c r="L7862" t="s">
        <v>24</v>
      </c>
      <c r="M7862" t="s">
        <v>10699</v>
      </c>
      <c r="N7862" t="s">
        <v>12151</v>
      </c>
      <c r="O7862" t="s">
        <v>12164</v>
      </c>
      <c r="Q7862" s="10">
        <f>E7862</f>
        <v>50</v>
      </c>
      <c r="T7862"/>
    </row>
    <row r="7863" spans="1:22" hidden="1" x14ac:dyDescent="0.25">
      <c r="A7863" t="s">
        <v>12154</v>
      </c>
      <c r="B7863" t="s">
        <v>10774</v>
      </c>
      <c r="C7863" s="1">
        <v>44908</v>
      </c>
      <c r="D7863" s="1" t="s">
        <v>18</v>
      </c>
      <c r="E7863" s="2">
        <v>360</v>
      </c>
      <c r="F7863" s="2">
        <v>48.66</v>
      </c>
      <c r="G7863" s="2">
        <v>32.69</v>
      </c>
      <c r="H7863" s="2">
        <v>441.35</v>
      </c>
      <c r="I7863" t="s">
        <v>9843</v>
      </c>
      <c r="J7863" t="s">
        <v>46</v>
      </c>
      <c r="K7863">
        <v>30341</v>
      </c>
      <c r="L7863" t="s">
        <v>21</v>
      </c>
      <c r="M7863" t="s">
        <v>10699</v>
      </c>
      <c r="N7863" t="s">
        <v>12151</v>
      </c>
      <c r="T7863"/>
    </row>
    <row r="7864" spans="1:22" hidden="1" x14ac:dyDescent="0.25">
      <c r="A7864" t="s">
        <v>12154</v>
      </c>
      <c r="B7864" t="s">
        <v>10775</v>
      </c>
      <c r="C7864" s="1">
        <v>44907</v>
      </c>
      <c r="D7864" s="1" t="s">
        <v>18</v>
      </c>
      <c r="E7864" s="2">
        <v>320</v>
      </c>
      <c r="F7864" s="2">
        <v>39.270000000000003</v>
      </c>
      <c r="G7864" s="2">
        <v>0.27</v>
      </c>
      <c r="H7864" s="2">
        <v>359.54</v>
      </c>
      <c r="I7864" t="s">
        <v>1106</v>
      </c>
      <c r="J7864" t="s">
        <v>277</v>
      </c>
      <c r="K7864">
        <v>80921</v>
      </c>
      <c r="L7864" t="s">
        <v>21</v>
      </c>
      <c r="M7864" t="s">
        <v>10699</v>
      </c>
      <c r="N7864" t="s">
        <v>12151</v>
      </c>
      <c r="T7864"/>
    </row>
    <row r="7865" spans="1:22" hidden="1" x14ac:dyDescent="0.25">
      <c r="A7865" t="s">
        <v>12154</v>
      </c>
      <c r="B7865" t="s">
        <v>10776</v>
      </c>
      <c r="C7865" s="1">
        <v>44906</v>
      </c>
      <c r="D7865" s="1" t="s">
        <v>18</v>
      </c>
      <c r="E7865" s="2">
        <v>320</v>
      </c>
      <c r="F7865" s="2">
        <v>48.66</v>
      </c>
      <c r="G7865" s="2">
        <v>25.82</v>
      </c>
      <c r="H7865" s="2">
        <v>394.48</v>
      </c>
      <c r="I7865" t="s">
        <v>9850</v>
      </c>
      <c r="J7865" t="s">
        <v>134</v>
      </c>
      <c r="K7865">
        <v>47807</v>
      </c>
      <c r="L7865" t="s">
        <v>21</v>
      </c>
      <c r="M7865" t="s">
        <v>10699</v>
      </c>
      <c r="N7865" t="s">
        <v>12151</v>
      </c>
      <c r="T7865"/>
    </row>
    <row r="7866" spans="1:22" x14ac:dyDescent="0.25">
      <c r="A7866" t="s">
        <v>12152</v>
      </c>
      <c r="B7866" t="s">
        <v>10777</v>
      </c>
      <c r="C7866" s="1">
        <v>44865</v>
      </c>
      <c r="D7866" s="1" t="s">
        <v>23</v>
      </c>
      <c r="E7866" s="2">
        <v>50</v>
      </c>
      <c r="F7866" s="2">
        <v>0</v>
      </c>
      <c r="G7866" s="2">
        <v>0</v>
      </c>
      <c r="H7866" s="2">
        <v>50</v>
      </c>
      <c r="I7866" t="s">
        <v>17</v>
      </c>
      <c r="J7866" t="s">
        <v>17</v>
      </c>
      <c r="K7866" t="s">
        <v>17</v>
      </c>
      <c r="L7866" t="s">
        <v>24</v>
      </c>
      <c r="M7866" t="s">
        <v>10699</v>
      </c>
      <c r="N7866" t="s">
        <v>12151</v>
      </c>
      <c r="O7866" t="s">
        <v>12164</v>
      </c>
      <c r="Q7866" s="10">
        <f>E7866</f>
        <v>50</v>
      </c>
      <c r="T7866"/>
    </row>
    <row r="7867" spans="1:22" hidden="1" x14ac:dyDescent="0.25">
      <c r="A7867" t="s">
        <v>12152</v>
      </c>
      <c r="B7867" t="s">
        <v>10778</v>
      </c>
      <c r="C7867" s="1">
        <v>44849</v>
      </c>
      <c r="D7867" s="1" t="s">
        <v>18</v>
      </c>
      <c r="E7867" s="2">
        <v>320</v>
      </c>
      <c r="F7867" s="2">
        <v>48.66</v>
      </c>
      <c r="G7867" s="2">
        <v>29.5</v>
      </c>
      <c r="H7867" s="2">
        <v>398.16</v>
      </c>
      <c r="I7867" t="s">
        <v>110</v>
      </c>
      <c r="J7867" t="s">
        <v>46</v>
      </c>
      <c r="K7867">
        <v>31024</v>
      </c>
      <c r="L7867" t="s">
        <v>21</v>
      </c>
      <c r="M7867" t="s">
        <v>10699</v>
      </c>
      <c r="N7867" t="s">
        <v>12151</v>
      </c>
      <c r="T7867"/>
    </row>
    <row r="7868" spans="1:22" hidden="1" x14ac:dyDescent="0.25">
      <c r="A7868" t="s">
        <v>12152</v>
      </c>
      <c r="B7868" t="s">
        <v>10779</v>
      </c>
      <c r="C7868" s="1">
        <v>44849</v>
      </c>
      <c r="D7868" s="1" t="s">
        <v>18</v>
      </c>
      <c r="E7868" s="2">
        <v>160</v>
      </c>
      <c r="F7868" s="2">
        <v>28.09</v>
      </c>
      <c r="G7868" s="2">
        <v>15.05</v>
      </c>
      <c r="H7868" s="2">
        <v>203.14</v>
      </c>
      <c r="I7868" t="s">
        <v>174</v>
      </c>
      <c r="J7868" t="s">
        <v>59</v>
      </c>
      <c r="K7868">
        <v>78730</v>
      </c>
      <c r="L7868" t="s">
        <v>43</v>
      </c>
      <c r="M7868" t="s">
        <v>10699</v>
      </c>
      <c r="N7868" t="s">
        <v>12151</v>
      </c>
      <c r="T7868"/>
    </row>
    <row r="7869" spans="1:22" hidden="1" x14ac:dyDescent="0.25">
      <c r="A7869" t="s">
        <v>12152</v>
      </c>
      <c r="B7869" t="s">
        <v>10780</v>
      </c>
      <c r="C7869" s="1">
        <v>44849</v>
      </c>
      <c r="D7869" s="1" t="s">
        <v>18</v>
      </c>
      <c r="E7869" s="2">
        <v>340</v>
      </c>
      <c r="F7869" s="2">
        <v>48.66</v>
      </c>
      <c r="G7869" s="2">
        <v>24.29</v>
      </c>
      <c r="H7869" s="2">
        <v>412.95</v>
      </c>
      <c r="I7869" t="s">
        <v>1775</v>
      </c>
      <c r="J7869" t="s">
        <v>203</v>
      </c>
      <c r="K7869">
        <v>60502</v>
      </c>
      <c r="L7869" t="s">
        <v>21</v>
      </c>
      <c r="M7869" t="s">
        <v>10699</v>
      </c>
      <c r="N7869" t="s">
        <v>12151</v>
      </c>
      <c r="T7869"/>
    </row>
    <row r="7870" spans="1:22" hidden="1" x14ac:dyDescent="0.25">
      <c r="A7870" t="s">
        <v>12152</v>
      </c>
      <c r="B7870" t="s">
        <v>10781</v>
      </c>
      <c r="C7870" s="1">
        <v>44849</v>
      </c>
      <c r="D7870" s="1" t="s">
        <v>18</v>
      </c>
      <c r="E7870" s="2">
        <v>340</v>
      </c>
      <c r="F7870" s="2">
        <v>48.66</v>
      </c>
      <c r="G7870" s="2">
        <v>24.69</v>
      </c>
      <c r="H7870" s="2">
        <v>413.35</v>
      </c>
      <c r="I7870" t="s">
        <v>10782</v>
      </c>
      <c r="J7870" t="s">
        <v>405</v>
      </c>
      <c r="K7870">
        <v>6371</v>
      </c>
      <c r="L7870" t="s">
        <v>21</v>
      </c>
      <c r="M7870" t="s">
        <v>10699</v>
      </c>
      <c r="N7870" t="s">
        <v>12151</v>
      </c>
      <c r="T7870"/>
    </row>
    <row r="7871" spans="1:22" hidden="1" x14ac:dyDescent="0.25">
      <c r="A7871" t="s">
        <v>12154</v>
      </c>
      <c r="B7871" t="s">
        <v>10783</v>
      </c>
      <c r="C7871" s="1">
        <v>44907</v>
      </c>
      <c r="D7871" s="1" t="s">
        <v>18</v>
      </c>
      <c r="E7871" s="2">
        <v>320</v>
      </c>
      <c r="F7871" s="2">
        <v>39.270000000000003</v>
      </c>
      <c r="G7871" s="2">
        <v>19.52</v>
      </c>
      <c r="H7871" s="2">
        <v>378.79</v>
      </c>
      <c r="I7871" t="s">
        <v>358</v>
      </c>
      <c r="J7871" t="s">
        <v>246</v>
      </c>
      <c r="K7871">
        <v>85750</v>
      </c>
      <c r="L7871" t="s">
        <v>43</v>
      </c>
      <c r="M7871" t="s">
        <v>10699</v>
      </c>
      <c r="N7871" t="s">
        <v>12151</v>
      </c>
      <c r="T7871"/>
    </row>
    <row r="7872" spans="1:22" hidden="1" x14ac:dyDescent="0.25">
      <c r="A7872" t="s">
        <v>12152</v>
      </c>
      <c r="B7872" t="s">
        <v>10784</v>
      </c>
      <c r="C7872" s="1">
        <v>44849</v>
      </c>
      <c r="D7872" s="1" t="s">
        <v>18</v>
      </c>
      <c r="E7872" s="2">
        <v>320</v>
      </c>
      <c r="F7872" s="2">
        <v>43.23</v>
      </c>
      <c r="G7872" s="2">
        <v>29.07</v>
      </c>
      <c r="H7872" s="2">
        <v>392.3</v>
      </c>
      <c r="I7872" t="s">
        <v>112</v>
      </c>
      <c r="J7872" t="s">
        <v>59</v>
      </c>
      <c r="K7872">
        <v>77007</v>
      </c>
      <c r="L7872" t="s">
        <v>43</v>
      </c>
      <c r="M7872" t="s">
        <v>10699</v>
      </c>
      <c r="N7872" t="s">
        <v>12151</v>
      </c>
      <c r="T7872"/>
    </row>
    <row r="7873" spans="1:22" hidden="1" x14ac:dyDescent="0.25">
      <c r="A7873" t="s">
        <v>12152</v>
      </c>
      <c r="B7873" t="s">
        <v>10785</v>
      </c>
      <c r="C7873" s="1">
        <v>44849</v>
      </c>
      <c r="D7873" s="1" t="s">
        <v>18</v>
      </c>
      <c r="E7873" s="2">
        <v>309.99</v>
      </c>
      <c r="F7873" s="2">
        <v>48.66</v>
      </c>
      <c r="G7873" s="2">
        <v>34.96</v>
      </c>
      <c r="H7873" s="2">
        <v>393.61</v>
      </c>
      <c r="I7873" t="s">
        <v>116</v>
      </c>
      <c r="J7873" t="s">
        <v>33</v>
      </c>
      <c r="K7873">
        <v>37027</v>
      </c>
      <c r="L7873" t="s">
        <v>43</v>
      </c>
      <c r="M7873" t="s">
        <v>10699</v>
      </c>
      <c r="N7873" t="s">
        <v>12151</v>
      </c>
      <c r="T7873"/>
    </row>
    <row r="7874" spans="1:22" hidden="1" x14ac:dyDescent="0.25">
      <c r="A7874" t="s">
        <v>12153</v>
      </c>
      <c r="B7874" t="s">
        <v>10786</v>
      </c>
      <c r="C7874" s="1">
        <v>44883</v>
      </c>
      <c r="D7874" s="1" t="s">
        <v>18</v>
      </c>
      <c r="E7874" s="2">
        <v>90</v>
      </c>
      <c r="F7874" s="2">
        <v>33.32</v>
      </c>
      <c r="G7874" s="2">
        <v>8.1</v>
      </c>
      <c r="H7874" s="2">
        <v>131.41999999999999</v>
      </c>
      <c r="I7874" t="s">
        <v>1786</v>
      </c>
      <c r="J7874" t="s">
        <v>42</v>
      </c>
      <c r="K7874">
        <v>20740</v>
      </c>
      <c r="L7874" t="s">
        <v>43</v>
      </c>
      <c r="M7874" t="s">
        <v>10699</v>
      </c>
      <c r="N7874" t="s">
        <v>12151</v>
      </c>
      <c r="T7874"/>
    </row>
    <row r="7875" spans="1:22" hidden="1" x14ac:dyDescent="0.25">
      <c r="A7875" t="s">
        <v>12152</v>
      </c>
      <c r="B7875" t="s">
        <v>10787</v>
      </c>
      <c r="C7875" s="1">
        <v>44849</v>
      </c>
      <c r="D7875" s="1" t="s">
        <v>18</v>
      </c>
      <c r="E7875" s="2">
        <v>155.1</v>
      </c>
      <c r="F7875" s="2">
        <v>25.1</v>
      </c>
      <c r="G7875" s="2">
        <v>10.82</v>
      </c>
      <c r="H7875" s="2">
        <v>191.02</v>
      </c>
      <c r="I7875" t="s">
        <v>6045</v>
      </c>
      <c r="J7875" t="s">
        <v>138</v>
      </c>
      <c r="K7875">
        <v>48073</v>
      </c>
      <c r="L7875" t="s">
        <v>21</v>
      </c>
      <c r="M7875" t="s">
        <v>10699</v>
      </c>
      <c r="N7875" t="s">
        <v>12151</v>
      </c>
      <c r="T7875"/>
    </row>
    <row r="7876" spans="1:22" hidden="1" x14ac:dyDescent="0.25">
      <c r="A7876" t="s">
        <v>12152</v>
      </c>
      <c r="B7876" t="s">
        <v>10788</v>
      </c>
      <c r="C7876" s="1">
        <v>44849</v>
      </c>
      <c r="D7876" s="1" t="s">
        <v>18</v>
      </c>
      <c r="E7876" s="2">
        <v>320</v>
      </c>
      <c r="F7876" s="2">
        <v>48.66</v>
      </c>
      <c r="G7876" s="2">
        <v>0</v>
      </c>
      <c r="H7876" s="2">
        <v>368.66</v>
      </c>
      <c r="I7876" t="s">
        <v>1815</v>
      </c>
      <c r="J7876" t="s">
        <v>71</v>
      </c>
      <c r="K7876">
        <v>32819</v>
      </c>
      <c r="L7876" t="s">
        <v>43</v>
      </c>
      <c r="M7876" t="s">
        <v>10699</v>
      </c>
      <c r="N7876" t="s">
        <v>12151</v>
      </c>
      <c r="T7876"/>
    </row>
    <row r="7877" spans="1:22" hidden="1" x14ac:dyDescent="0.25">
      <c r="A7877" t="s">
        <v>12152</v>
      </c>
      <c r="B7877" t="s">
        <v>10789</v>
      </c>
      <c r="C7877" s="1">
        <v>44853</v>
      </c>
      <c r="D7877" s="1" t="s">
        <v>18</v>
      </c>
      <c r="E7877" s="2">
        <v>340</v>
      </c>
      <c r="F7877" s="2">
        <v>48.66</v>
      </c>
      <c r="G7877" s="2">
        <v>24.29</v>
      </c>
      <c r="H7877" s="2">
        <v>412.95</v>
      </c>
      <c r="I7877" t="s">
        <v>10790</v>
      </c>
      <c r="J7877" t="s">
        <v>203</v>
      </c>
      <c r="K7877">
        <v>60559</v>
      </c>
      <c r="L7877" t="s">
        <v>21</v>
      </c>
      <c r="M7877" t="s">
        <v>10699</v>
      </c>
      <c r="N7877" t="s">
        <v>12151</v>
      </c>
      <c r="T7877"/>
    </row>
    <row r="7878" spans="1:22" hidden="1" x14ac:dyDescent="0.25">
      <c r="A7878" t="s">
        <v>12152</v>
      </c>
      <c r="B7878" t="s">
        <v>10791</v>
      </c>
      <c r="C7878" s="1">
        <v>44849</v>
      </c>
      <c r="D7878" s="1" t="s">
        <v>18</v>
      </c>
      <c r="E7878" s="2">
        <v>370</v>
      </c>
      <c r="F7878" s="2">
        <v>48.66</v>
      </c>
      <c r="G7878" s="2">
        <v>33.29</v>
      </c>
      <c r="H7878" s="2">
        <v>451.95</v>
      </c>
      <c r="I7878" t="s">
        <v>1281</v>
      </c>
      <c r="J7878" t="s">
        <v>42</v>
      </c>
      <c r="K7878">
        <v>20850</v>
      </c>
      <c r="L7878" t="s">
        <v>43</v>
      </c>
      <c r="M7878" t="s">
        <v>10699</v>
      </c>
      <c r="N7878" t="s">
        <v>12151</v>
      </c>
      <c r="T7878"/>
    </row>
    <row r="7879" spans="1:22" x14ac:dyDescent="0.25">
      <c r="A7879" t="s">
        <v>12154</v>
      </c>
      <c r="B7879" t="s">
        <v>10792</v>
      </c>
      <c r="C7879" s="1">
        <v>44906</v>
      </c>
      <c r="D7879" s="1" t="s">
        <v>18</v>
      </c>
      <c r="E7879" s="2">
        <v>320</v>
      </c>
      <c r="F7879" s="2">
        <v>48.66</v>
      </c>
      <c r="G7879" s="2">
        <v>29.5</v>
      </c>
      <c r="H7879" s="2">
        <v>398.16</v>
      </c>
      <c r="I7879" t="s">
        <v>9843</v>
      </c>
      <c r="J7879" t="s">
        <v>46</v>
      </c>
      <c r="K7879">
        <v>30341</v>
      </c>
      <c r="L7879" t="s">
        <v>75</v>
      </c>
      <c r="M7879" t="s">
        <v>10699</v>
      </c>
      <c r="N7879" t="s">
        <v>12151</v>
      </c>
      <c r="O7879" t="s">
        <v>12166</v>
      </c>
      <c r="P7879" s="10">
        <f t="shared" ref="P7879:P7880" si="2348">E7879</f>
        <v>320</v>
      </c>
      <c r="R7879" s="12">
        <v>7.7499999999999999E-2</v>
      </c>
      <c r="S7879" s="10">
        <f>P7879*R7879</f>
        <v>24.8</v>
      </c>
      <c r="T7879" t="s">
        <v>822</v>
      </c>
      <c r="U7879" s="10">
        <f t="shared" ref="U7879:U7880" si="2349">G7879</f>
        <v>29.5</v>
      </c>
      <c r="V7879" s="10">
        <f t="shared" ref="V7879:V7880" si="2350">S7879-U7879</f>
        <v>-4.6999999999999993</v>
      </c>
    </row>
    <row r="7880" spans="1:22" x14ac:dyDescent="0.25">
      <c r="A7880" t="s">
        <v>12152</v>
      </c>
      <c r="B7880" t="s">
        <v>10793</v>
      </c>
      <c r="C7880" s="1">
        <v>44849</v>
      </c>
      <c r="D7880" s="1" t="s">
        <v>18</v>
      </c>
      <c r="E7880" s="2">
        <v>320</v>
      </c>
      <c r="F7880" s="2">
        <v>36.78</v>
      </c>
      <c r="G7880" s="2">
        <v>32.79</v>
      </c>
      <c r="H7880" s="2">
        <v>389.57</v>
      </c>
      <c r="I7880" t="s">
        <v>917</v>
      </c>
      <c r="J7880" t="s">
        <v>52</v>
      </c>
      <c r="K7880">
        <v>91101</v>
      </c>
      <c r="L7880" t="s">
        <v>43</v>
      </c>
      <c r="M7880" t="s">
        <v>10699</v>
      </c>
      <c r="N7880" t="s">
        <v>12151</v>
      </c>
      <c r="O7880" t="s">
        <v>12166</v>
      </c>
      <c r="P7880" s="10">
        <f t="shared" si="2348"/>
        <v>320</v>
      </c>
      <c r="R7880" s="17">
        <f>VLOOKUP(I7880,Counties!$A$1:$D$1787,3,0)</f>
        <v>0.10249999999999999</v>
      </c>
      <c r="S7880" s="10">
        <f>P7880*R7880</f>
        <v>32.799999999999997</v>
      </c>
      <c r="T7880" s="17" t="str">
        <f>VLOOKUP(I7880,Counties!$A$1:$D$1787,4,0)</f>
        <v>Los Angeles</v>
      </c>
      <c r="U7880" s="10">
        <f t="shared" si="2349"/>
        <v>32.79</v>
      </c>
      <c r="V7880" s="10">
        <f t="shared" si="2350"/>
        <v>9.9999999999980105E-3</v>
      </c>
    </row>
    <row r="7881" spans="1:22" hidden="1" x14ac:dyDescent="0.25">
      <c r="A7881" t="s">
        <v>12152</v>
      </c>
      <c r="B7881" t="s">
        <v>10794</v>
      </c>
      <c r="C7881" s="1">
        <v>44849</v>
      </c>
      <c r="D7881" s="1" t="s">
        <v>18</v>
      </c>
      <c r="E7881" s="2">
        <v>130</v>
      </c>
      <c r="F7881" s="2">
        <v>29.86</v>
      </c>
      <c r="G7881" s="2">
        <v>11.19</v>
      </c>
      <c r="H7881" s="2">
        <v>171.05</v>
      </c>
      <c r="I7881" t="s">
        <v>184</v>
      </c>
      <c r="J7881" t="s">
        <v>134</v>
      </c>
      <c r="K7881">
        <v>46060</v>
      </c>
      <c r="L7881" t="s">
        <v>43</v>
      </c>
      <c r="M7881" t="s">
        <v>10699</v>
      </c>
      <c r="N7881" t="s">
        <v>12151</v>
      </c>
      <c r="T7881"/>
    </row>
    <row r="7882" spans="1:22" hidden="1" x14ac:dyDescent="0.25">
      <c r="A7882" t="s">
        <v>12152</v>
      </c>
      <c r="B7882" t="s">
        <v>10795</v>
      </c>
      <c r="C7882" s="1">
        <v>44849</v>
      </c>
      <c r="D7882" s="1" t="s">
        <v>18</v>
      </c>
      <c r="E7882" s="2">
        <v>320</v>
      </c>
      <c r="F7882" s="2">
        <v>48.66</v>
      </c>
      <c r="G7882" s="2">
        <v>25.82</v>
      </c>
      <c r="H7882" s="2">
        <v>394.48</v>
      </c>
      <c r="I7882" t="s">
        <v>381</v>
      </c>
      <c r="J7882" t="s">
        <v>46</v>
      </c>
      <c r="K7882">
        <v>31410</v>
      </c>
      <c r="L7882" t="s">
        <v>21</v>
      </c>
      <c r="M7882" t="s">
        <v>10699</v>
      </c>
      <c r="N7882" t="s">
        <v>12151</v>
      </c>
      <c r="T7882"/>
    </row>
    <row r="7883" spans="1:22" x14ac:dyDescent="0.25">
      <c r="A7883" t="s">
        <v>12152</v>
      </c>
      <c r="B7883" t="s">
        <v>10796</v>
      </c>
      <c r="C7883" s="1">
        <v>44849</v>
      </c>
      <c r="D7883" s="1" t="s">
        <v>18</v>
      </c>
      <c r="E7883" s="2">
        <v>320</v>
      </c>
      <c r="F7883" s="2">
        <v>36.78</v>
      </c>
      <c r="G7883" s="2">
        <v>30.4</v>
      </c>
      <c r="H7883" s="2">
        <v>387.18</v>
      </c>
      <c r="I7883" t="s">
        <v>3036</v>
      </c>
      <c r="J7883" t="s">
        <v>52</v>
      </c>
      <c r="K7883">
        <v>90025</v>
      </c>
      <c r="L7883" t="s">
        <v>43</v>
      </c>
      <c r="M7883" t="s">
        <v>10699</v>
      </c>
      <c r="N7883" t="s">
        <v>12151</v>
      </c>
      <c r="O7883" t="s">
        <v>12166</v>
      </c>
      <c r="P7883" s="10">
        <f t="shared" ref="P7883:P7885" si="2351">E7883</f>
        <v>320</v>
      </c>
      <c r="R7883" s="17">
        <f>VLOOKUP(I7883,Counties!$A$1:$D$1787,3,0)</f>
        <v>9.5000000000000001E-2</v>
      </c>
      <c r="S7883" s="10">
        <f t="shared" ref="S7883:S7884" si="2352">P7883*R7883</f>
        <v>30.4</v>
      </c>
      <c r="T7883" s="17" t="str">
        <f>VLOOKUP(I7883,Counties!$A$1:$D$1787,4,0)</f>
        <v>Los Angeles</v>
      </c>
      <c r="U7883" s="10">
        <f t="shared" ref="U7883:U7885" si="2353">G7883</f>
        <v>30.4</v>
      </c>
      <c r="V7883" s="10">
        <f t="shared" ref="V7883:V7885" si="2354">S7883-U7883</f>
        <v>0</v>
      </c>
    </row>
    <row r="7884" spans="1:22" x14ac:dyDescent="0.25">
      <c r="A7884" t="s">
        <v>12152</v>
      </c>
      <c r="B7884" t="s">
        <v>10797</v>
      </c>
      <c r="C7884" s="1">
        <v>44849</v>
      </c>
      <c r="D7884" s="1" t="s">
        <v>18</v>
      </c>
      <c r="E7884" s="2">
        <v>182.5</v>
      </c>
      <c r="F7884" s="2">
        <v>29.29</v>
      </c>
      <c r="G7884" s="2">
        <v>14.15</v>
      </c>
      <c r="H7884" s="2">
        <v>225.94</v>
      </c>
      <c r="I7884" t="s">
        <v>279</v>
      </c>
      <c r="J7884" t="s">
        <v>52</v>
      </c>
      <c r="K7884">
        <v>92780</v>
      </c>
      <c r="L7884" t="s">
        <v>43</v>
      </c>
      <c r="M7884" t="s">
        <v>10699</v>
      </c>
      <c r="N7884" t="s">
        <v>12151</v>
      </c>
      <c r="O7884" t="s">
        <v>12166</v>
      </c>
      <c r="P7884" s="10">
        <f t="shared" si="2351"/>
        <v>182.5</v>
      </c>
      <c r="R7884" s="17">
        <f>VLOOKUP(I7884,Counties!$A$1:$D$1787,3,0)</f>
        <v>7.7499999999999999E-2</v>
      </c>
      <c r="S7884" s="10">
        <f t="shared" si="2352"/>
        <v>14.143750000000001</v>
      </c>
      <c r="T7884" s="17" t="str">
        <f>VLOOKUP(I7884,Counties!$A$1:$D$1787,4,0)</f>
        <v>Orange</v>
      </c>
      <c r="U7884" s="10">
        <f t="shared" si="2353"/>
        <v>14.15</v>
      </c>
      <c r="V7884" s="10">
        <f t="shared" si="2354"/>
        <v>-6.2499999999996447E-3</v>
      </c>
    </row>
    <row r="7885" spans="1:22" x14ac:dyDescent="0.25">
      <c r="A7885" t="s">
        <v>12152</v>
      </c>
      <c r="B7885" t="s">
        <v>10798</v>
      </c>
      <c r="C7885" s="1">
        <v>44849</v>
      </c>
      <c r="D7885" s="1" t="s">
        <v>18</v>
      </c>
      <c r="E7885" s="2">
        <v>320</v>
      </c>
      <c r="F7885" s="2">
        <v>48.66</v>
      </c>
      <c r="G7885" s="2">
        <v>0</v>
      </c>
      <c r="H7885" s="2">
        <v>368.66</v>
      </c>
      <c r="I7885" t="s">
        <v>10799</v>
      </c>
      <c r="J7885" t="s">
        <v>306</v>
      </c>
      <c r="K7885">
        <v>35213</v>
      </c>
      <c r="L7885" t="s">
        <v>75</v>
      </c>
      <c r="M7885" t="s">
        <v>10699</v>
      </c>
      <c r="N7885" t="s">
        <v>12151</v>
      </c>
      <c r="O7885" t="s">
        <v>12166</v>
      </c>
      <c r="P7885" s="10">
        <f t="shared" si="2351"/>
        <v>320</v>
      </c>
      <c r="R7885" s="12">
        <v>7.7499999999999999E-2</v>
      </c>
      <c r="S7885" s="10">
        <f>P7885*R7885</f>
        <v>24.8</v>
      </c>
      <c r="T7885" t="s">
        <v>822</v>
      </c>
      <c r="U7885" s="10">
        <f t="shared" si="2353"/>
        <v>0</v>
      </c>
      <c r="V7885" s="10">
        <f t="shared" si="2354"/>
        <v>24.8</v>
      </c>
    </row>
    <row r="7886" spans="1:22" hidden="1" x14ac:dyDescent="0.25">
      <c r="A7886" t="s">
        <v>12152</v>
      </c>
      <c r="B7886" t="s">
        <v>10800</v>
      </c>
      <c r="C7886" s="1">
        <v>44849</v>
      </c>
      <c r="D7886" s="1" t="s">
        <v>18</v>
      </c>
      <c r="E7886" s="2">
        <v>185</v>
      </c>
      <c r="F7886" s="2">
        <v>25.1</v>
      </c>
      <c r="G7886" s="2">
        <v>15.76</v>
      </c>
      <c r="H7886" s="2">
        <v>225.86</v>
      </c>
      <c r="I7886" t="s">
        <v>2311</v>
      </c>
      <c r="J7886" t="s">
        <v>56</v>
      </c>
      <c r="K7886">
        <v>44514</v>
      </c>
      <c r="L7886" t="s">
        <v>21</v>
      </c>
      <c r="M7886" t="s">
        <v>10699</v>
      </c>
      <c r="N7886" t="s">
        <v>12151</v>
      </c>
      <c r="T7886"/>
    </row>
    <row r="7887" spans="1:22" hidden="1" x14ac:dyDescent="0.25">
      <c r="A7887" t="s">
        <v>12152</v>
      </c>
      <c r="B7887" t="s">
        <v>10801</v>
      </c>
      <c r="C7887" s="1">
        <v>44852</v>
      </c>
      <c r="D7887" s="1" t="s">
        <v>54</v>
      </c>
      <c r="E7887" s="2">
        <v>-320</v>
      </c>
      <c r="F7887" s="2">
        <v>-48.66</v>
      </c>
      <c r="G7887" s="2">
        <v>0</v>
      </c>
      <c r="H7887" s="2">
        <v>-368.66</v>
      </c>
      <c r="I7887" t="s">
        <v>9017</v>
      </c>
      <c r="J7887" t="s">
        <v>1254</v>
      </c>
      <c r="K7887">
        <v>50311</v>
      </c>
      <c r="L7887" t="s">
        <v>43</v>
      </c>
      <c r="M7887" t="s">
        <v>10699</v>
      </c>
      <c r="N7887" t="s">
        <v>12151</v>
      </c>
      <c r="T7887"/>
    </row>
    <row r="7888" spans="1:22" x14ac:dyDescent="0.25">
      <c r="A7888" t="s">
        <v>12152</v>
      </c>
      <c r="B7888" t="s">
        <v>10802</v>
      </c>
      <c r="C7888" s="1">
        <v>44849</v>
      </c>
      <c r="D7888" s="1" t="s">
        <v>18</v>
      </c>
      <c r="E7888" s="2">
        <v>320</v>
      </c>
      <c r="F7888" s="2">
        <v>36.78</v>
      </c>
      <c r="G7888" s="2">
        <v>24.8</v>
      </c>
      <c r="H7888" s="2">
        <v>381.58</v>
      </c>
      <c r="I7888" t="s">
        <v>51</v>
      </c>
      <c r="J7888" t="s">
        <v>52</v>
      </c>
      <c r="K7888">
        <v>92122</v>
      </c>
      <c r="L7888" t="s">
        <v>43</v>
      </c>
      <c r="M7888" t="s">
        <v>10699</v>
      </c>
      <c r="N7888" t="s">
        <v>12151</v>
      </c>
      <c r="O7888" t="s">
        <v>12166</v>
      </c>
      <c r="P7888" s="10">
        <f t="shared" ref="P7888:P7889" si="2355">E7888</f>
        <v>320</v>
      </c>
      <c r="R7888" s="17">
        <f>VLOOKUP(I7888,Counties!$A$1:$D$1787,3,0)</f>
        <v>7.7499999999999999E-2</v>
      </c>
      <c r="S7888" s="10">
        <f>P7888*R7888</f>
        <v>24.8</v>
      </c>
      <c r="T7888" s="17" t="str">
        <f>VLOOKUP(I7888,Counties!$A$1:$D$1787,4,0)</f>
        <v>San Diego</v>
      </c>
      <c r="U7888" s="10">
        <f t="shared" ref="U7888:U7889" si="2356">G7888</f>
        <v>24.8</v>
      </c>
      <c r="V7888" s="10">
        <f t="shared" ref="V7888:V7889" si="2357">S7888-U7888</f>
        <v>0</v>
      </c>
    </row>
    <row r="7889" spans="1:22" x14ac:dyDescent="0.25">
      <c r="A7889" t="s">
        <v>12152</v>
      </c>
      <c r="B7889" t="s">
        <v>10803</v>
      </c>
      <c r="C7889" s="1">
        <v>44849</v>
      </c>
      <c r="D7889" s="1" t="s">
        <v>18</v>
      </c>
      <c r="E7889" s="2">
        <v>320</v>
      </c>
      <c r="F7889" s="2">
        <v>48.66</v>
      </c>
      <c r="G7889" s="2">
        <v>35.94</v>
      </c>
      <c r="H7889" s="2">
        <v>404.6</v>
      </c>
      <c r="I7889" t="s">
        <v>10804</v>
      </c>
      <c r="J7889" t="s">
        <v>33</v>
      </c>
      <c r="K7889">
        <v>37188</v>
      </c>
      <c r="L7889" t="s">
        <v>75</v>
      </c>
      <c r="M7889" t="s">
        <v>10699</v>
      </c>
      <c r="N7889" t="s">
        <v>12151</v>
      </c>
      <c r="O7889" t="s">
        <v>12166</v>
      </c>
      <c r="P7889" s="10">
        <f t="shared" si="2355"/>
        <v>320</v>
      </c>
      <c r="R7889" s="12">
        <v>7.7499999999999999E-2</v>
      </c>
      <c r="S7889" s="10">
        <f>P7889*R7889</f>
        <v>24.8</v>
      </c>
      <c r="T7889" t="s">
        <v>822</v>
      </c>
      <c r="U7889" s="10">
        <f t="shared" si="2356"/>
        <v>35.94</v>
      </c>
      <c r="V7889" s="10">
        <f t="shared" si="2357"/>
        <v>-11.139999999999997</v>
      </c>
    </row>
    <row r="7890" spans="1:22" hidden="1" x14ac:dyDescent="0.25">
      <c r="A7890" t="s">
        <v>12154</v>
      </c>
      <c r="B7890" t="s">
        <v>10805</v>
      </c>
      <c r="C7890" s="1">
        <v>44907</v>
      </c>
      <c r="D7890" s="1" t="s">
        <v>18</v>
      </c>
      <c r="E7890" s="2">
        <v>160</v>
      </c>
      <c r="F7890" s="2">
        <v>29.86</v>
      </c>
      <c r="G7890" s="2">
        <v>11.87</v>
      </c>
      <c r="H7890" s="2">
        <v>201.73</v>
      </c>
      <c r="I7890" t="s">
        <v>2816</v>
      </c>
      <c r="J7890" t="s">
        <v>203</v>
      </c>
      <c r="K7890">
        <v>60005</v>
      </c>
      <c r="L7890" t="s">
        <v>21</v>
      </c>
      <c r="M7890" t="s">
        <v>10699</v>
      </c>
      <c r="N7890" t="s">
        <v>12151</v>
      </c>
      <c r="T7890"/>
    </row>
    <row r="7891" spans="1:22" hidden="1" x14ac:dyDescent="0.25">
      <c r="A7891" t="s">
        <v>12152</v>
      </c>
      <c r="B7891" t="s">
        <v>10806</v>
      </c>
      <c r="C7891" s="1">
        <v>44850</v>
      </c>
      <c r="D7891" s="1" t="s">
        <v>18</v>
      </c>
      <c r="E7891" s="2">
        <v>340</v>
      </c>
      <c r="F7891" s="2">
        <v>39.270000000000003</v>
      </c>
      <c r="G7891" s="2">
        <v>28.22</v>
      </c>
      <c r="H7891" s="2">
        <v>407.49</v>
      </c>
      <c r="I7891" t="s">
        <v>546</v>
      </c>
      <c r="J7891" t="s">
        <v>246</v>
      </c>
      <c r="K7891">
        <v>85206</v>
      </c>
      <c r="L7891" t="s">
        <v>43</v>
      </c>
      <c r="M7891" t="s">
        <v>10699</v>
      </c>
      <c r="N7891" t="s">
        <v>12151</v>
      </c>
      <c r="T7891"/>
    </row>
    <row r="7892" spans="1:22" hidden="1" x14ac:dyDescent="0.25">
      <c r="A7892" t="s">
        <v>12152</v>
      </c>
      <c r="B7892" t="s">
        <v>10807</v>
      </c>
      <c r="C7892" s="1">
        <v>44849</v>
      </c>
      <c r="D7892" s="1" t="s">
        <v>18</v>
      </c>
      <c r="E7892" s="2">
        <v>320</v>
      </c>
      <c r="F7892" s="2">
        <v>48.66</v>
      </c>
      <c r="G7892" s="2">
        <v>28.79</v>
      </c>
      <c r="H7892" s="2">
        <v>397.45</v>
      </c>
      <c r="I7892" t="s">
        <v>10808</v>
      </c>
      <c r="J7892" t="s">
        <v>42</v>
      </c>
      <c r="K7892">
        <v>20678</v>
      </c>
      <c r="L7892" t="s">
        <v>43</v>
      </c>
      <c r="M7892" t="s">
        <v>10699</v>
      </c>
      <c r="N7892" t="s">
        <v>12151</v>
      </c>
      <c r="T7892"/>
    </row>
    <row r="7893" spans="1:22" x14ac:dyDescent="0.25">
      <c r="A7893" t="s">
        <v>12152</v>
      </c>
      <c r="B7893" t="s">
        <v>10809</v>
      </c>
      <c r="C7893" s="1">
        <v>44849</v>
      </c>
      <c r="D7893" s="1" t="s">
        <v>18</v>
      </c>
      <c r="E7893" s="2">
        <v>320</v>
      </c>
      <c r="F7893" s="2">
        <v>36.78</v>
      </c>
      <c r="G7893" s="2">
        <v>30.01</v>
      </c>
      <c r="H7893" s="2">
        <v>386.79</v>
      </c>
      <c r="I7893" t="s">
        <v>370</v>
      </c>
      <c r="J7893" t="s">
        <v>52</v>
      </c>
      <c r="K7893">
        <v>95138</v>
      </c>
      <c r="L7893" t="s">
        <v>43</v>
      </c>
      <c r="M7893" t="s">
        <v>10699</v>
      </c>
      <c r="N7893" t="s">
        <v>12151</v>
      </c>
      <c r="O7893" t="s">
        <v>12166</v>
      </c>
      <c r="P7893" s="10">
        <f>E7893</f>
        <v>320</v>
      </c>
      <c r="R7893" s="17">
        <f>VLOOKUP(I7893,Counties!$A$1:$D$1787,3,0)</f>
        <v>9.3799999999999994E-2</v>
      </c>
      <c r="S7893" s="10">
        <f>P7893*R7893</f>
        <v>30.015999999999998</v>
      </c>
      <c r="T7893" s="17" t="str">
        <f>VLOOKUP(I7893,Counties!$A$1:$D$1787,4,0)</f>
        <v>Santa Clara</v>
      </c>
      <c r="U7893" s="10">
        <f>G7893</f>
        <v>30.01</v>
      </c>
      <c r="V7893" s="10">
        <f>S7893-U7893</f>
        <v>5.9999999999966747E-3</v>
      </c>
    </row>
    <row r="7894" spans="1:22" hidden="1" x14ac:dyDescent="0.25">
      <c r="A7894" t="s">
        <v>12152</v>
      </c>
      <c r="B7894" t="s">
        <v>10810</v>
      </c>
      <c r="C7894" s="1">
        <v>44849</v>
      </c>
      <c r="D7894" s="1" t="s">
        <v>18</v>
      </c>
      <c r="E7894" s="2">
        <v>320</v>
      </c>
      <c r="F7894" s="2">
        <v>43.23</v>
      </c>
      <c r="G7894" s="2">
        <v>29.07</v>
      </c>
      <c r="H7894" s="2">
        <v>392.3</v>
      </c>
      <c r="I7894" t="s">
        <v>4099</v>
      </c>
      <c r="J7894" t="s">
        <v>59</v>
      </c>
      <c r="K7894">
        <v>79705</v>
      </c>
      <c r="L7894" t="s">
        <v>43</v>
      </c>
      <c r="M7894" t="s">
        <v>10699</v>
      </c>
      <c r="N7894" t="s">
        <v>12151</v>
      </c>
      <c r="T7894"/>
    </row>
    <row r="7895" spans="1:22" hidden="1" x14ac:dyDescent="0.25">
      <c r="A7895" t="s">
        <v>12152</v>
      </c>
      <c r="B7895" t="s">
        <v>10811</v>
      </c>
      <c r="C7895" s="1">
        <v>44849</v>
      </c>
      <c r="D7895" s="1" t="s">
        <v>18</v>
      </c>
      <c r="E7895" s="2">
        <v>320</v>
      </c>
      <c r="F7895" s="2">
        <v>48.66</v>
      </c>
      <c r="G7895" s="2">
        <v>31.8</v>
      </c>
      <c r="H7895" s="2">
        <v>400.46</v>
      </c>
      <c r="I7895" t="s">
        <v>1615</v>
      </c>
      <c r="J7895" t="s">
        <v>39</v>
      </c>
      <c r="K7895">
        <v>11762</v>
      </c>
      <c r="L7895" t="s">
        <v>43</v>
      </c>
      <c r="M7895" t="s">
        <v>10699</v>
      </c>
      <c r="N7895" t="s">
        <v>12151</v>
      </c>
      <c r="T7895"/>
    </row>
    <row r="7896" spans="1:22" hidden="1" x14ac:dyDescent="0.25">
      <c r="A7896" t="s">
        <v>12152</v>
      </c>
      <c r="B7896" t="s">
        <v>10812</v>
      </c>
      <c r="C7896" s="1">
        <v>44849</v>
      </c>
      <c r="D7896" s="1" t="s">
        <v>18</v>
      </c>
      <c r="E7896" s="2">
        <v>320</v>
      </c>
      <c r="F7896" s="2">
        <v>48.66</v>
      </c>
      <c r="G7896" s="2">
        <v>22.41</v>
      </c>
      <c r="H7896" s="2">
        <v>391.07</v>
      </c>
      <c r="I7896" t="s">
        <v>1719</v>
      </c>
      <c r="J7896" t="s">
        <v>30</v>
      </c>
      <c r="K7896">
        <v>23185</v>
      </c>
      <c r="L7896" t="s">
        <v>21</v>
      </c>
      <c r="M7896" t="s">
        <v>10699</v>
      </c>
      <c r="N7896" t="s">
        <v>12151</v>
      </c>
      <c r="T7896"/>
    </row>
    <row r="7897" spans="1:22" hidden="1" x14ac:dyDescent="0.25">
      <c r="A7897" t="s">
        <v>12152</v>
      </c>
      <c r="B7897" t="s">
        <v>10813</v>
      </c>
      <c r="C7897" s="1">
        <v>44861</v>
      </c>
      <c r="D7897" s="1" t="s">
        <v>18</v>
      </c>
      <c r="E7897" s="2">
        <v>246</v>
      </c>
      <c r="F7897" s="2">
        <v>25.1</v>
      </c>
      <c r="G7897" s="2">
        <v>17.96</v>
      </c>
      <c r="H7897" s="2">
        <v>289.06</v>
      </c>
      <c r="I7897" t="s">
        <v>10814</v>
      </c>
      <c r="J7897" t="s">
        <v>78</v>
      </c>
      <c r="K7897">
        <v>7757</v>
      </c>
      <c r="L7897" t="s">
        <v>21</v>
      </c>
      <c r="M7897" t="s">
        <v>10699</v>
      </c>
      <c r="N7897" t="s">
        <v>12151</v>
      </c>
      <c r="T7897"/>
    </row>
    <row r="7898" spans="1:22" x14ac:dyDescent="0.25">
      <c r="A7898" t="s">
        <v>12152</v>
      </c>
      <c r="B7898" t="s">
        <v>10815</v>
      </c>
      <c r="C7898" s="1">
        <v>44849</v>
      </c>
      <c r="D7898" s="1" t="s">
        <v>18</v>
      </c>
      <c r="E7898" s="2">
        <v>320</v>
      </c>
      <c r="F7898" s="2">
        <v>36.78</v>
      </c>
      <c r="G7898" s="2">
        <v>23.21</v>
      </c>
      <c r="H7898" s="2">
        <v>379.99</v>
      </c>
      <c r="I7898" t="s">
        <v>108</v>
      </c>
      <c r="J7898" t="s">
        <v>52</v>
      </c>
      <c r="K7898">
        <v>91360</v>
      </c>
      <c r="L7898" t="s">
        <v>43</v>
      </c>
      <c r="M7898" t="s">
        <v>10699</v>
      </c>
      <c r="N7898" t="s">
        <v>12151</v>
      </c>
      <c r="O7898" t="s">
        <v>12166</v>
      </c>
      <c r="P7898" s="10">
        <f>E7898</f>
        <v>320</v>
      </c>
      <c r="R7898" s="17">
        <f>VLOOKUP(I7898,Counties!$A$1:$D$1787,3,0)</f>
        <v>7.2499999999999995E-2</v>
      </c>
      <c r="S7898" s="10">
        <f>P7898*R7898</f>
        <v>23.2</v>
      </c>
      <c r="T7898" s="17" t="str">
        <f>VLOOKUP(I7898,Counties!$A$1:$D$1787,4,0)</f>
        <v>Ventura</v>
      </c>
      <c r="U7898" s="10">
        <f>G7898</f>
        <v>23.21</v>
      </c>
      <c r="V7898" s="10">
        <f>S7898-U7898</f>
        <v>-1.0000000000001563E-2</v>
      </c>
    </row>
    <row r="7899" spans="1:22" hidden="1" x14ac:dyDescent="0.25">
      <c r="A7899" t="s">
        <v>12152</v>
      </c>
      <c r="B7899" t="s">
        <v>10816</v>
      </c>
      <c r="C7899" s="1">
        <v>44853</v>
      </c>
      <c r="D7899" s="1" t="s">
        <v>18</v>
      </c>
      <c r="E7899" s="2">
        <v>309.10000000000002</v>
      </c>
      <c r="F7899" s="2">
        <v>52.57</v>
      </c>
      <c r="G7899" s="2">
        <v>27.05</v>
      </c>
      <c r="H7899" s="2">
        <v>388.72</v>
      </c>
      <c r="I7899" t="s">
        <v>5634</v>
      </c>
      <c r="J7899" t="s">
        <v>753</v>
      </c>
      <c r="K7899">
        <v>73170</v>
      </c>
      <c r="L7899" t="s">
        <v>43</v>
      </c>
      <c r="M7899" t="s">
        <v>10699</v>
      </c>
      <c r="N7899" t="s">
        <v>12151</v>
      </c>
      <c r="T7899"/>
    </row>
    <row r="7900" spans="1:22" hidden="1" x14ac:dyDescent="0.25">
      <c r="A7900" t="s">
        <v>12152</v>
      </c>
      <c r="B7900" t="s">
        <v>10817</v>
      </c>
      <c r="C7900" s="1">
        <v>44849</v>
      </c>
      <c r="D7900" s="1" t="s">
        <v>18</v>
      </c>
      <c r="E7900" s="2">
        <v>160</v>
      </c>
      <c r="F7900" s="2">
        <v>29.86</v>
      </c>
      <c r="G7900" s="2">
        <v>17.559999999999999</v>
      </c>
      <c r="H7900" s="2">
        <v>207.42</v>
      </c>
      <c r="I7900" t="s">
        <v>3326</v>
      </c>
      <c r="J7900" t="s">
        <v>33</v>
      </c>
      <c r="K7900">
        <v>37902</v>
      </c>
      <c r="L7900" t="s">
        <v>43</v>
      </c>
      <c r="M7900" t="s">
        <v>10699</v>
      </c>
      <c r="N7900" t="s">
        <v>12151</v>
      </c>
      <c r="T7900"/>
    </row>
    <row r="7901" spans="1:22" hidden="1" x14ac:dyDescent="0.25">
      <c r="A7901" t="s">
        <v>12152</v>
      </c>
      <c r="B7901" t="s">
        <v>10818</v>
      </c>
      <c r="C7901" s="1">
        <v>44849</v>
      </c>
      <c r="D7901" s="1" t="s">
        <v>18</v>
      </c>
      <c r="E7901" s="2">
        <v>320</v>
      </c>
      <c r="F7901" s="2">
        <v>48.66</v>
      </c>
      <c r="G7901" s="2">
        <v>22.13</v>
      </c>
      <c r="H7901" s="2">
        <v>390.79</v>
      </c>
      <c r="I7901" t="s">
        <v>2073</v>
      </c>
      <c r="J7901" t="s">
        <v>88</v>
      </c>
      <c r="K7901">
        <v>17057</v>
      </c>
      <c r="L7901" t="s">
        <v>43</v>
      </c>
      <c r="M7901" t="s">
        <v>10699</v>
      </c>
      <c r="N7901" t="s">
        <v>12151</v>
      </c>
      <c r="T7901"/>
    </row>
    <row r="7902" spans="1:22" hidden="1" x14ac:dyDescent="0.25">
      <c r="A7902" t="s">
        <v>12152</v>
      </c>
      <c r="B7902" t="s">
        <v>10819</v>
      </c>
      <c r="C7902" s="1">
        <v>44849</v>
      </c>
      <c r="D7902" s="1" t="s">
        <v>18</v>
      </c>
      <c r="E7902" s="2">
        <v>320</v>
      </c>
      <c r="F7902" s="2">
        <v>48.66</v>
      </c>
      <c r="G7902" s="2">
        <v>16.41</v>
      </c>
      <c r="H7902" s="2">
        <v>385.07</v>
      </c>
      <c r="I7902" t="s">
        <v>2363</v>
      </c>
      <c r="J7902" t="s">
        <v>27</v>
      </c>
      <c r="K7902">
        <v>70113</v>
      </c>
      <c r="L7902" t="s">
        <v>21</v>
      </c>
      <c r="M7902" t="s">
        <v>10699</v>
      </c>
      <c r="N7902" t="s">
        <v>12151</v>
      </c>
      <c r="T7902"/>
    </row>
    <row r="7903" spans="1:22" x14ac:dyDescent="0.25">
      <c r="A7903" t="s">
        <v>12152</v>
      </c>
      <c r="B7903" t="s">
        <v>10820</v>
      </c>
      <c r="C7903" s="1">
        <v>44853</v>
      </c>
      <c r="D7903" s="1" t="s">
        <v>18</v>
      </c>
      <c r="E7903" s="2">
        <v>295</v>
      </c>
      <c r="F7903" s="2">
        <v>37.6</v>
      </c>
      <c r="G7903" s="2">
        <v>22.86</v>
      </c>
      <c r="H7903" s="2">
        <v>355.46</v>
      </c>
      <c r="I7903" t="s">
        <v>10821</v>
      </c>
      <c r="J7903" t="s">
        <v>52</v>
      </c>
      <c r="K7903">
        <v>92626</v>
      </c>
      <c r="L7903" t="s">
        <v>43</v>
      </c>
      <c r="M7903" t="s">
        <v>10699</v>
      </c>
      <c r="N7903" t="s">
        <v>12151</v>
      </c>
      <c r="O7903" t="s">
        <v>12166</v>
      </c>
      <c r="P7903" s="10">
        <f t="shared" ref="P7903:P7905" si="2358">E7903</f>
        <v>295</v>
      </c>
      <c r="R7903" s="17">
        <f>VLOOKUP(I7903,Counties!$A$1:$D$1787,3,0)</f>
        <v>7.7499999999999999E-2</v>
      </c>
      <c r="S7903" s="10">
        <f>P7903*R7903</f>
        <v>22.862500000000001</v>
      </c>
      <c r="T7903" s="17" t="str">
        <f>VLOOKUP(I7903,Counties!$A$1:$D$1787,4,0)</f>
        <v>Orange</v>
      </c>
      <c r="U7903" s="10">
        <f t="shared" ref="U7903:U7905" si="2359">G7903</f>
        <v>22.86</v>
      </c>
      <c r="V7903" s="10">
        <f t="shared" ref="V7903:V7905" si="2360">S7903-U7903</f>
        <v>2.500000000001279E-3</v>
      </c>
    </row>
    <row r="7904" spans="1:22" x14ac:dyDescent="0.25">
      <c r="A7904" t="s">
        <v>12152</v>
      </c>
      <c r="B7904" t="s">
        <v>10822</v>
      </c>
      <c r="C7904" s="1">
        <v>44849</v>
      </c>
      <c r="D7904" s="1" t="s">
        <v>18</v>
      </c>
      <c r="E7904" s="2">
        <v>320</v>
      </c>
      <c r="F7904" s="2">
        <v>48.66</v>
      </c>
      <c r="G7904" s="2">
        <v>16.96</v>
      </c>
      <c r="H7904" s="2">
        <v>385.62</v>
      </c>
      <c r="I7904" t="s">
        <v>3038</v>
      </c>
      <c r="J7904" t="s">
        <v>30</v>
      </c>
      <c r="K7904">
        <v>22554</v>
      </c>
      <c r="L7904" t="s">
        <v>75</v>
      </c>
      <c r="M7904" t="s">
        <v>10699</v>
      </c>
      <c r="N7904" t="s">
        <v>12151</v>
      </c>
      <c r="O7904" t="s">
        <v>12166</v>
      </c>
      <c r="P7904" s="10">
        <f t="shared" si="2358"/>
        <v>320</v>
      </c>
      <c r="R7904" s="12">
        <v>7.7499999999999999E-2</v>
      </c>
      <c r="S7904" s="10">
        <f t="shared" ref="S7904:S7905" si="2361">P7904*R7904</f>
        <v>24.8</v>
      </c>
      <c r="T7904" t="s">
        <v>822</v>
      </c>
      <c r="U7904" s="10">
        <f t="shared" si="2359"/>
        <v>16.96</v>
      </c>
      <c r="V7904" s="10">
        <f t="shared" si="2360"/>
        <v>7.84</v>
      </c>
    </row>
    <row r="7905" spans="1:22" x14ac:dyDescent="0.25">
      <c r="A7905" t="s">
        <v>12152</v>
      </c>
      <c r="B7905" t="s">
        <v>10823</v>
      </c>
      <c r="C7905" s="1">
        <v>44850</v>
      </c>
      <c r="D7905" s="1" t="s">
        <v>54</v>
      </c>
      <c r="E7905" s="2">
        <v>-320</v>
      </c>
      <c r="F7905" s="2">
        <v>-48.66</v>
      </c>
      <c r="G7905" s="2">
        <v>-35.94</v>
      </c>
      <c r="H7905" s="2">
        <v>-404.6</v>
      </c>
      <c r="I7905" t="s">
        <v>10804</v>
      </c>
      <c r="J7905" t="s">
        <v>33</v>
      </c>
      <c r="K7905">
        <v>37188</v>
      </c>
      <c r="L7905" t="s">
        <v>75</v>
      </c>
      <c r="M7905" t="s">
        <v>10699</v>
      </c>
      <c r="N7905" t="s">
        <v>12151</v>
      </c>
      <c r="O7905" t="s">
        <v>12166</v>
      </c>
      <c r="P7905" s="10">
        <f t="shared" si="2358"/>
        <v>-320</v>
      </c>
      <c r="R7905" s="12">
        <v>7.7499999999999999E-2</v>
      </c>
      <c r="S7905" s="10">
        <f t="shared" si="2361"/>
        <v>-24.8</v>
      </c>
      <c r="T7905" t="s">
        <v>822</v>
      </c>
      <c r="U7905" s="10">
        <f t="shared" si="2359"/>
        <v>-35.94</v>
      </c>
      <c r="V7905" s="10">
        <f t="shared" si="2360"/>
        <v>11.139999999999997</v>
      </c>
    </row>
    <row r="7906" spans="1:22" hidden="1" x14ac:dyDescent="0.25">
      <c r="A7906" t="s">
        <v>12152</v>
      </c>
      <c r="B7906" t="s">
        <v>10824</v>
      </c>
      <c r="C7906" s="1">
        <v>44849</v>
      </c>
      <c r="D7906" s="1" t="s">
        <v>18</v>
      </c>
      <c r="E7906" s="2">
        <v>320</v>
      </c>
      <c r="F7906" s="2">
        <v>48.66</v>
      </c>
      <c r="G7906" s="2">
        <v>25.61</v>
      </c>
      <c r="H7906" s="2">
        <v>394.27</v>
      </c>
      <c r="I7906" t="s">
        <v>10825</v>
      </c>
      <c r="J7906" t="s">
        <v>472</v>
      </c>
      <c r="K7906">
        <v>3254</v>
      </c>
      <c r="L7906" t="s">
        <v>43</v>
      </c>
      <c r="M7906" t="s">
        <v>10699</v>
      </c>
      <c r="N7906" t="s">
        <v>12151</v>
      </c>
      <c r="T7906"/>
    </row>
    <row r="7907" spans="1:22" hidden="1" x14ac:dyDescent="0.25">
      <c r="A7907" t="s">
        <v>12152</v>
      </c>
      <c r="B7907" t="s">
        <v>10826</v>
      </c>
      <c r="C7907" s="1">
        <v>44849</v>
      </c>
      <c r="D7907" s="1" t="s">
        <v>18</v>
      </c>
      <c r="E7907" s="2">
        <v>320</v>
      </c>
      <c r="F7907" s="2">
        <v>48.66</v>
      </c>
      <c r="G7907" s="2">
        <v>22.13</v>
      </c>
      <c r="H7907" s="2">
        <v>390.79</v>
      </c>
      <c r="I7907" t="s">
        <v>1114</v>
      </c>
      <c r="J7907" t="s">
        <v>46</v>
      </c>
      <c r="K7907">
        <v>30064</v>
      </c>
      <c r="L7907" t="s">
        <v>21</v>
      </c>
      <c r="M7907" t="s">
        <v>10699</v>
      </c>
      <c r="N7907" t="s">
        <v>12151</v>
      </c>
      <c r="T7907"/>
    </row>
    <row r="7908" spans="1:22" hidden="1" x14ac:dyDescent="0.25">
      <c r="A7908" t="s">
        <v>12152</v>
      </c>
      <c r="B7908" t="s">
        <v>10827</v>
      </c>
      <c r="C7908" s="1">
        <v>44849</v>
      </c>
      <c r="D7908" s="1" t="s">
        <v>18</v>
      </c>
      <c r="E7908" s="2">
        <v>320</v>
      </c>
      <c r="F7908" s="2">
        <v>48.66</v>
      </c>
      <c r="G7908" s="2">
        <v>22.13</v>
      </c>
      <c r="H7908" s="2">
        <v>390.79</v>
      </c>
      <c r="I7908" t="s">
        <v>10828</v>
      </c>
      <c r="J7908" t="s">
        <v>138</v>
      </c>
      <c r="K7908" t="s">
        <v>10829</v>
      </c>
      <c r="L7908" t="s">
        <v>21</v>
      </c>
      <c r="M7908" t="s">
        <v>10699</v>
      </c>
      <c r="N7908" t="s">
        <v>12151</v>
      </c>
      <c r="T7908"/>
    </row>
    <row r="7909" spans="1:22" hidden="1" x14ac:dyDescent="0.25">
      <c r="A7909" t="s">
        <v>12152</v>
      </c>
      <c r="B7909" t="s">
        <v>10830</v>
      </c>
      <c r="C7909" s="1">
        <v>44849</v>
      </c>
      <c r="D7909" s="1" t="s">
        <v>18</v>
      </c>
      <c r="E7909" s="2">
        <v>340</v>
      </c>
      <c r="F7909" s="2">
        <v>48.66</v>
      </c>
      <c r="G7909" s="2">
        <v>23.32</v>
      </c>
      <c r="H7909" s="2">
        <v>411.98</v>
      </c>
      <c r="I7909" t="s">
        <v>5536</v>
      </c>
      <c r="J7909" t="s">
        <v>138</v>
      </c>
      <c r="K7909">
        <v>48103</v>
      </c>
      <c r="L7909" t="s">
        <v>21</v>
      </c>
      <c r="M7909" t="s">
        <v>10699</v>
      </c>
      <c r="N7909" t="s">
        <v>12151</v>
      </c>
      <c r="T7909"/>
    </row>
    <row r="7910" spans="1:22" hidden="1" x14ac:dyDescent="0.25">
      <c r="A7910" t="s">
        <v>12152</v>
      </c>
      <c r="B7910" t="s">
        <v>10831</v>
      </c>
      <c r="C7910" s="1">
        <v>44849</v>
      </c>
      <c r="D7910" s="1" t="s">
        <v>18</v>
      </c>
      <c r="E7910" s="2">
        <v>320</v>
      </c>
      <c r="F7910" s="2">
        <v>43.23</v>
      </c>
      <c r="G7910" s="2">
        <v>29.07</v>
      </c>
      <c r="H7910" s="2">
        <v>392.3</v>
      </c>
      <c r="I7910" t="s">
        <v>112</v>
      </c>
      <c r="J7910" t="s">
        <v>59</v>
      </c>
      <c r="K7910">
        <v>77079</v>
      </c>
      <c r="L7910" t="s">
        <v>43</v>
      </c>
      <c r="M7910" t="s">
        <v>10699</v>
      </c>
      <c r="N7910" t="s">
        <v>12151</v>
      </c>
      <c r="T7910"/>
    </row>
    <row r="7911" spans="1:22" x14ac:dyDescent="0.25">
      <c r="A7911" t="s">
        <v>12152</v>
      </c>
      <c r="B7911" t="s">
        <v>10832</v>
      </c>
      <c r="C7911" s="1">
        <v>44849</v>
      </c>
      <c r="D7911" s="1" t="s">
        <v>18</v>
      </c>
      <c r="E7911" s="2">
        <v>320</v>
      </c>
      <c r="F7911" s="2">
        <v>36.78</v>
      </c>
      <c r="G7911" s="2">
        <v>24.8</v>
      </c>
      <c r="H7911" s="2">
        <v>381.58</v>
      </c>
      <c r="I7911" t="s">
        <v>10833</v>
      </c>
      <c r="J7911" t="s">
        <v>52</v>
      </c>
      <c r="K7911" t="s">
        <v>10834</v>
      </c>
      <c r="L7911" t="s">
        <v>43</v>
      </c>
      <c r="M7911" t="s">
        <v>10699</v>
      </c>
      <c r="N7911" t="s">
        <v>12151</v>
      </c>
      <c r="O7911" t="s">
        <v>12166</v>
      </c>
      <c r="P7911" s="10">
        <f>E7911</f>
        <v>320</v>
      </c>
      <c r="R7911" s="17">
        <f>VLOOKUP(I7911,Counties!$A$1:$D$1787,3,0)</f>
        <v>7.7499999999999999E-2</v>
      </c>
      <c r="S7911" s="10">
        <f>P7911*R7911</f>
        <v>24.8</v>
      </c>
      <c r="T7911" s="17" t="str">
        <f>VLOOKUP(I7911,Counties!$A$1:$D$1787,4,0)</f>
        <v>Orange</v>
      </c>
      <c r="U7911" s="10">
        <f>G7911</f>
        <v>24.8</v>
      </c>
      <c r="V7911" s="10">
        <f>S7911-U7911</f>
        <v>0</v>
      </c>
    </row>
    <row r="7912" spans="1:22" x14ac:dyDescent="0.25">
      <c r="A7912" t="s">
        <v>12154</v>
      </c>
      <c r="B7912" t="s">
        <v>10835</v>
      </c>
      <c r="C7912" s="1">
        <v>44902</v>
      </c>
      <c r="D7912" s="1" t="s">
        <v>23</v>
      </c>
      <c r="E7912" s="2">
        <v>50</v>
      </c>
      <c r="F7912" s="2">
        <v>0</v>
      </c>
      <c r="G7912" s="2">
        <v>0</v>
      </c>
      <c r="H7912" s="2">
        <v>50</v>
      </c>
      <c r="I7912" t="s">
        <v>17</v>
      </c>
      <c r="J7912" t="s">
        <v>17</v>
      </c>
      <c r="K7912" t="s">
        <v>17</v>
      </c>
      <c r="L7912" t="s">
        <v>24</v>
      </c>
      <c r="M7912" t="s">
        <v>10699</v>
      </c>
      <c r="N7912" t="s">
        <v>12151</v>
      </c>
      <c r="O7912" t="s">
        <v>12164</v>
      </c>
      <c r="Q7912" s="10">
        <f>E7912</f>
        <v>50</v>
      </c>
      <c r="T7912"/>
    </row>
    <row r="7913" spans="1:22" hidden="1" x14ac:dyDescent="0.25">
      <c r="A7913" t="s">
        <v>12153</v>
      </c>
      <c r="B7913" t="s">
        <v>10836</v>
      </c>
      <c r="C7913" s="1">
        <v>44873</v>
      </c>
      <c r="D7913" s="1" t="s">
        <v>18</v>
      </c>
      <c r="E7913" s="2">
        <v>320</v>
      </c>
      <c r="F7913" s="2">
        <v>48.66</v>
      </c>
      <c r="G7913" s="2">
        <v>25.82</v>
      </c>
      <c r="H7913" s="2">
        <v>394.48</v>
      </c>
      <c r="I7913" t="s">
        <v>162</v>
      </c>
      <c r="J7913" t="s">
        <v>286</v>
      </c>
      <c r="K7913">
        <v>29626</v>
      </c>
      <c r="L7913" t="s">
        <v>43</v>
      </c>
      <c r="M7913" t="s">
        <v>10699</v>
      </c>
      <c r="N7913" t="s">
        <v>12151</v>
      </c>
      <c r="T7913"/>
    </row>
    <row r="7914" spans="1:22" hidden="1" x14ac:dyDescent="0.25">
      <c r="A7914" t="s">
        <v>12152</v>
      </c>
      <c r="B7914" t="s">
        <v>10837</v>
      </c>
      <c r="C7914" s="1">
        <v>44849</v>
      </c>
      <c r="D7914" s="1" t="s">
        <v>18</v>
      </c>
      <c r="E7914" s="2">
        <v>370</v>
      </c>
      <c r="F7914" s="2">
        <v>48.66</v>
      </c>
      <c r="G7914" s="2">
        <v>29.32</v>
      </c>
      <c r="H7914" s="2">
        <v>447.98</v>
      </c>
      <c r="I7914" t="s">
        <v>720</v>
      </c>
      <c r="J7914" t="s">
        <v>286</v>
      </c>
      <c r="K7914">
        <v>29745</v>
      </c>
      <c r="L7914" t="s">
        <v>43</v>
      </c>
      <c r="M7914" t="s">
        <v>10699</v>
      </c>
      <c r="N7914" t="s">
        <v>12151</v>
      </c>
      <c r="T7914"/>
    </row>
    <row r="7915" spans="1:22" x14ac:dyDescent="0.25">
      <c r="A7915" t="s">
        <v>12152</v>
      </c>
      <c r="B7915" t="s">
        <v>10838</v>
      </c>
      <c r="C7915" s="1">
        <v>44851</v>
      </c>
      <c r="D7915" s="1" t="s">
        <v>23</v>
      </c>
      <c r="E7915" s="2">
        <v>50</v>
      </c>
      <c r="F7915" s="2">
        <v>0</v>
      </c>
      <c r="G7915" s="2">
        <v>0</v>
      </c>
      <c r="H7915" s="2">
        <v>50</v>
      </c>
      <c r="I7915" t="s">
        <v>17</v>
      </c>
      <c r="J7915" t="s">
        <v>17</v>
      </c>
      <c r="K7915" t="s">
        <v>17</v>
      </c>
      <c r="L7915" t="s">
        <v>24</v>
      </c>
      <c r="M7915" t="s">
        <v>10699</v>
      </c>
      <c r="N7915" t="s">
        <v>12151</v>
      </c>
      <c r="O7915" t="s">
        <v>12164</v>
      </c>
      <c r="Q7915" s="10">
        <f>E7915</f>
        <v>50</v>
      </c>
      <c r="T7915"/>
    </row>
    <row r="7916" spans="1:22" hidden="1" x14ac:dyDescent="0.25">
      <c r="A7916" t="s">
        <v>12152</v>
      </c>
      <c r="B7916" t="s">
        <v>10839</v>
      </c>
      <c r="C7916" s="1">
        <v>44849</v>
      </c>
      <c r="D7916" s="1" t="s">
        <v>18</v>
      </c>
      <c r="E7916" s="2">
        <v>320</v>
      </c>
      <c r="F7916" s="2">
        <v>39.270000000000003</v>
      </c>
      <c r="G7916" s="2">
        <v>17.96</v>
      </c>
      <c r="H7916" s="2">
        <v>377.23</v>
      </c>
      <c r="I7916" t="s">
        <v>1173</v>
      </c>
      <c r="J7916" t="s">
        <v>465</v>
      </c>
      <c r="K7916">
        <v>87104</v>
      </c>
      <c r="L7916" t="s">
        <v>43</v>
      </c>
      <c r="M7916" t="s">
        <v>10699</v>
      </c>
      <c r="N7916" t="s">
        <v>12151</v>
      </c>
      <c r="T7916"/>
    </row>
    <row r="7917" spans="1:22" hidden="1" x14ac:dyDescent="0.25">
      <c r="A7917" t="s">
        <v>12152</v>
      </c>
      <c r="B7917" t="s">
        <v>10840</v>
      </c>
      <c r="C7917" s="1">
        <v>44849</v>
      </c>
      <c r="D7917" s="1" t="s">
        <v>18</v>
      </c>
      <c r="E7917" s="2">
        <v>340</v>
      </c>
      <c r="F7917" s="2">
        <v>48.66</v>
      </c>
      <c r="G7917" s="2">
        <v>21.37</v>
      </c>
      <c r="H7917" s="2">
        <v>410.03</v>
      </c>
      <c r="I7917" t="s">
        <v>3140</v>
      </c>
      <c r="J7917" t="s">
        <v>299</v>
      </c>
      <c r="K7917">
        <v>53066</v>
      </c>
      <c r="L7917" t="s">
        <v>43</v>
      </c>
      <c r="M7917" t="s">
        <v>10699</v>
      </c>
      <c r="N7917" t="s">
        <v>12151</v>
      </c>
      <c r="T7917"/>
    </row>
    <row r="7918" spans="1:22" hidden="1" x14ac:dyDescent="0.25">
      <c r="A7918" t="s">
        <v>12152</v>
      </c>
      <c r="B7918" t="s">
        <v>10841</v>
      </c>
      <c r="C7918" s="1">
        <v>44849</v>
      </c>
      <c r="D7918" s="1" t="s">
        <v>18</v>
      </c>
      <c r="E7918" s="2">
        <v>270</v>
      </c>
      <c r="F7918" s="2">
        <v>43.23</v>
      </c>
      <c r="G7918" s="2">
        <v>22.96</v>
      </c>
      <c r="H7918" s="2">
        <v>336.19</v>
      </c>
      <c r="I7918" t="s">
        <v>2633</v>
      </c>
      <c r="J7918" t="s">
        <v>753</v>
      </c>
      <c r="K7918">
        <v>73034</v>
      </c>
      <c r="L7918" t="s">
        <v>43</v>
      </c>
      <c r="M7918" t="s">
        <v>10699</v>
      </c>
      <c r="N7918" t="s">
        <v>12151</v>
      </c>
      <c r="T7918"/>
    </row>
    <row r="7919" spans="1:22" hidden="1" x14ac:dyDescent="0.25">
      <c r="A7919" t="s">
        <v>12153</v>
      </c>
      <c r="B7919" t="s">
        <v>10842</v>
      </c>
      <c r="C7919" s="1">
        <v>44876</v>
      </c>
      <c r="D7919" s="1" t="s">
        <v>18</v>
      </c>
      <c r="E7919" s="2">
        <v>0</v>
      </c>
      <c r="F7919" s="2">
        <v>0</v>
      </c>
      <c r="G7919" s="2">
        <v>0</v>
      </c>
      <c r="H7919" s="2">
        <v>0</v>
      </c>
      <c r="I7919" t="s">
        <v>2622</v>
      </c>
      <c r="J7919" t="s">
        <v>141</v>
      </c>
      <c r="K7919">
        <v>42104</v>
      </c>
      <c r="L7919" t="s">
        <v>43</v>
      </c>
      <c r="M7919" t="s">
        <v>10699</v>
      </c>
      <c r="N7919" t="s">
        <v>12151</v>
      </c>
      <c r="T7919"/>
    </row>
    <row r="7920" spans="1:22" x14ac:dyDescent="0.25">
      <c r="A7920" t="s">
        <v>12152</v>
      </c>
      <c r="B7920" t="s">
        <v>10843</v>
      </c>
      <c r="C7920" s="1">
        <v>44856</v>
      </c>
      <c r="D7920" s="1" t="s">
        <v>23</v>
      </c>
      <c r="E7920" s="2">
        <v>50</v>
      </c>
      <c r="F7920" s="2">
        <v>0</v>
      </c>
      <c r="G7920" s="2">
        <v>0</v>
      </c>
      <c r="H7920" s="2">
        <v>50</v>
      </c>
      <c r="I7920" t="s">
        <v>17</v>
      </c>
      <c r="J7920" t="s">
        <v>17</v>
      </c>
      <c r="K7920" t="s">
        <v>17</v>
      </c>
      <c r="L7920" t="s">
        <v>24</v>
      </c>
      <c r="M7920" t="s">
        <v>10699</v>
      </c>
      <c r="N7920" t="s">
        <v>12151</v>
      </c>
      <c r="O7920" t="s">
        <v>12164</v>
      </c>
      <c r="Q7920" s="10">
        <f>E7920</f>
        <v>50</v>
      </c>
      <c r="T7920"/>
    </row>
    <row r="7921" spans="1:22" hidden="1" x14ac:dyDescent="0.25">
      <c r="A7921" t="s">
        <v>12152</v>
      </c>
      <c r="B7921" t="s">
        <v>10844</v>
      </c>
      <c r="C7921" s="1">
        <v>44849</v>
      </c>
      <c r="D7921" s="1" t="s">
        <v>18</v>
      </c>
      <c r="E7921" s="2">
        <v>340</v>
      </c>
      <c r="F7921" s="2">
        <v>39.270000000000003</v>
      </c>
      <c r="G7921" s="2">
        <v>0.27</v>
      </c>
      <c r="H7921" s="2">
        <v>379.54</v>
      </c>
      <c r="I7921" t="s">
        <v>3373</v>
      </c>
      <c r="J7921" t="s">
        <v>277</v>
      </c>
      <c r="K7921">
        <v>80122</v>
      </c>
      <c r="L7921" t="s">
        <v>21</v>
      </c>
      <c r="M7921" t="s">
        <v>10699</v>
      </c>
      <c r="N7921" t="s">
        <v>12151</v>
      </c>
      <c r="T7921"/>
    </row>
    <row r="7922" spans="1:22" hidden="1" x14ac:dyDescent="0.25">
      <c r="A7922" t="s">
        <v>12152</v>
      </c>
      <c r="B7922" t="s">
        <v>10845</v>
      </c>
      <c r="C7922" s="1">
        <v>44849</v>
      </c>
      <c r="D7922" s="1" t="s">
        <v>18</v>
      </c>
      <c r="E7922" s="2">
        <v>320</v>
      </c>
      <c r="F7922" s="2">
        <v>43.23</v>
      </c>
      <c r="G7922" s="2">
        <v>32.68</v>
      </c>
      <c r="H7922" s="2">
        <v>395.91</v>
      </c>
      <c r="I7922" t="s">
        <v>10846</v>
      </c>
      <c r="J7922" t="s">
        <v>1328</v>
      </c>
      <c r="K7922">
        <v>58501</v>
      </c>
      <c r="L7922" t="s">
        <v>43</v>
      </c>
      <c r="M7922" t="s">
        <v>10699</v>
      </c>
      <c r="N7922" t="s">
        <v>12151</v>
      </c>
      <c r="T7922"/>
    </row>
    <row r="7923" spans="1:22" x14ac:dyDescent="0.25">
      <c r="A7923" t="s">
        <v>12152</v>
      </c>
      <c r="B7923" t="s">
        <v>10847</v>
      </c>
      <c r="C7923" s="1">
        <v>44850</v>
      </c>
      <c r="D7923" s="1" t="s">
        <v>54</v>
      </c>
      <c r="E7923" s="2">
        <v>-320</v>
      </c>
      <c r="F7923" s="2">
        <v>-48.66</v>
      </c>
      <c r="G7923" s="2">
        <v>-16.96</v>
      </c>
      <c r="H7923" s="2">
        <v>-385.62</v>
      </c>
      <c r="I7923" t="s">
        <v>3038</v>
      </c>
      <c r="J7923" t="s">
        <v>30</v>
      </c>
      <c r="K7923">
        <v>22554</v>
      </c>
      <c r="L7923" t="s">
        <v>75</v>
      </c>
      <c r="M7923" t="s">
        <v>10699</v>
      </c>
      <c r="N7923" t="s">
        <v>12151</v>
      </c>
      <c r="O7923" t="s">
        <v>12166</v>
      </c>
      <c r="P7923" s="10">
        <f>E7923</f>
        <v>-320</v>
      </c>
      <c r="R7923" s="12">
        <v>7.7499999999999999E-2</v>
      </c>
      <c r="S7923" s="10">
        <f>P7923*R7923</f>
        <v>-24.8</v>
      </c>
      <c r="T7923" t="s">
        <v>822</v>
      </c>
      <c r="U7923" s="10">
        <f>G7923</f>
        <v>-16.96</v>
      </c>
      <c r="V7923" s="10">
        <f>S7923-U7923</f>
        <v>-7.84</v>
      </c>
    </row>
    <row r="7924" spans="1:22" hidden="1" x14ac:dyDescent="0.25">
      <c r="A7924" t="s">
        <v>12152</v>
      </c>
      <c r="B7924" t="s">
        <v>10848</v>
      </c>
      <c r="C7924" s="1">
        <v>44849</v>
      </c>
      <c r="D7924" s="1" t="s">
        <v>18</v>
      </c>
      <c r="E7924" s="2">
        <v>160</v>
      </c>
      <c r="F7924" s="2">
        <v>25.76</v>
      </c>
      <c r="G7924" s="2">
        <v>13.77</v>
      </c>
      <c r="H7924" s="2">
        <v>199.53</v>
      </c>
      <c r="I7924" t="s">
        <v>10849</v>
      </c>
      <c r="J7924" t="s">
        <v>246</v>
      </c>
      <c r="K7924">
        <v>85755</v>
      </c>
      <c r="L7924" t="s">
        <v>43</v>
      </c>
      <c r="M7924" t="s">
        <v>10699</v>
      </c>
      <c r="N7924" t="s">
        <v>12151</v>
      </c>
      <c r="T7924"/>
    </row>
    <row r="7925" spans="1:22" hidden="1" x14ac:dyDescent="0.25">
      <c r="A7925" t="s">
        <v>12152</v>
      </c>
      <c r="B7925" t="s">
        <v>10850</v>
      </c>
      <c r="C7925" s="1">
        <v>44849</v>
      </c>
      <c r="D7925" s="1" t="s">
        <v>18</v>
      </c>
      <c r="E7925" s="2">
        <v>320</v>
      </c>
      <c r="F7925" s="2">
        <v>48.66</v>
      </c>
      <c r="G7925" s="2">
        <v>22.13</v>
      </c>
      <c r="H7925" s="2">
        <v>390.79</v>
      </c>
      <c r="I7925" t="s">
        <v>8468</v>
      </c>
      <c r="J7925" t="s">
        <v>138</v>
      </c>
      <c r="K7925">
        <v>48220</v>
      </c>
      <c r="L7925" t="s">
        <v>21</v>
      </c>
      <c r="M7925" t="s">
        <v>10699</v>
      </c>
      <c r="N7925" t="s">
        <v>12151</v>
      </c>
      <c r="T7925"/>
    </row>
    <row r="7926" spans="1:22" hidden="1" x14ac:dyDescent="0.25">
      <c r="A7926" t="s">
        <v>12152</v>
      </c>
      <c r="B7926" t="s">
        <v>10851</v>
      </c>
      <c r="C7926" s="1">
        <v>44849</v>
      </c>
      <c r="D7926" s="1" t="s">
        <v>18</v>
      </c>
      <c r="E7926" s="2">
        <v>320</v>
      </c>
      <c r="F7926" s="2">
        <v>48.66</v>
      </c>
      <c r="G7926" s="2">
        <v>16.41</v>
      </c>
      <c r="H7926" s="2">
        <v>385.07</v>
      </c>
      <c r="I7926" t="s">
        <v>9593</v>
      </c>
      <c r="J7926" t="s">
        <v>27</v>
      </c>
      <c r="K7926">
        <v>70601</v>
      </c>
      <c r="L7926" t="s">
        <v>21</v>
      </c>
      <c r="M7926" t="s">
        <v>10699</v>
      </c>
      <c r="N7926" t="s">
        <v>12151</v>
      </c>
      <c r="T7926"/>
    </row>
    <row r="7927" spans="1:22" hidden="1" x14ac:dyDescent="0.25">
      <c r="A7927" t="s">
        <v>12152</v>
      </c>
      <c r="B7927" t="s">
        <v>10852</v>
      </c>
      <c r="C7927" s="1">
        <v>44849</v>
      </c>
      <c r="D7927" s="1" t="s">
        <v>18</v>
      </c>
      <c r="E7927" s="2">
        <v>160</v>
      </c>
      <c r="F7927" s="2">
        <v>29.86</v>
      </c>
      <c r="G7927" s="2">
        <v>12.05</v>
      </c>
      <c r="H7927" s="2">
        <v>201.91</v>
      </c>
      <c r="I7927" t="s">
        <v>5152</v>
      </c>
      <c r="J7927" t="s">
        <v>405</v>
      </c>
      <c r="K7927">
        <v>6095</v>
      </c>
      <c r="L7927" t="s">
        <v>21</v>
      </c>
      <c r="M7927" t="s">
        <v>10699</v>
      </c>
      <c r="N7927" t="s">
        <v>12151</v>
      </c>
      <c r="T7927"/>
    </row>
    <row r="7928" spans="1:22" hidden="1" x14ac:dyDescent="0.25">
      <c r="A7928" t="s">
        <v>12152</v>
      </c>
      <c r="B7928" t="s">
        <v>10853</v>
      </c>
      <c r="C7928" s="1">
        <v>44849</v>
      </c>
      <c r="D7928" s="1" t="s">
        <v>18</v>
      </c>
      <c r="E7928" s="2">
        <v>320</v>
      </c>
      <c r="F7928" s="2">
        <v>39.270000000000003</v>
      </c>
      <c r="G7928" s="2">
        <v>0.27</v>
      </c>
      <c r="H7928" s="2">
        <v>359.54</v>
      </c>
      <c r="I7928" t="s">
        <v>10854</v>
      </c>
      <c r="J7928" t="s">
        <v>277</v>
      </c>
      <c r="K7928">
        <v>80634</v>
      </c>
      <c r="L7928" t="s">
        <v>43</v>
      </c>
      <c r="M7928" t="s">
        <v>10699</v>
      </c>
      <c r="N7928" t="s">
        <v>12151</v>
      </c>
      <c r="T7928"/>
    </row>
    <row r="7929" spans="1:22" x14ac:dyDescent="0.25">
      <c r="A7929" t="s">
        <v>12152</v>
      </c>
      <c r="B7929" t="s">
        <v>10855</v>
      </c>
      <c r="C7929" s="1">
        <v>44856</v>
      </c>
      <c r="D7929" s="1" t="s">
        <v>23</v>
      </c>
      <c r="E7929" s="2">
        <v>50</v>
      </c>
      <c r="F7929" s="2">
        <v>0</v>
      </c>
      <c r="G7929" s="2">
        <v>0</v>
      </c>
      <c r="H7929" s="2">
        <v>50</v>
      </c>
      <c r="I7929" t="s">
        <v>17</v>
      </c>
      <c r="J7929" t="s">
        <v>17</v>
      </c>
      <c r="K7929" t="s">
        <v>17</v>
      </c>
      <c r="L7929" t="s">
        <v>24</v>
      </c>
      <c r="M7929" t="s">
        <v>10699</v>
      </c>
      <c r="N7929" t="s">
        <v>12151</v>
      </c>
      <c r="O7929" t="s">
        <v>12164</v>
      </c>
      <c r="Q7929" s="10">
        <f>E7929</f>
        <v>50</v>
      </c>
      <c r="T7929"/>
    </row>
    <row r="7930" spans="1:22" x14ac:dyDescent="0.25">
      <c r="A7930" t="s">
        <v>12152</v>
      </c>
      <c r="B7930" t="s">
        <v>10856</v>
      </c>
      <c r="C7930" s="1">
        <v>44849</v>
      </c>
      <c r="D7930" s="1" t="s">
        <v>18</v>
      </c>
      <c r="E7930" s="2">
        <v>280</v>
      </c>
      <c r="F7930" s="2">
        <v>36.78</v>
      </c>
      <c r="G7930" s="2">
        <v>27.66</v>
      </c>
      <c r="H7930" s="2">
        <v>344.44</v>
      </c>
      <c r="I7930" t="s">
        <v>3136</v>
      </c>
      <c r="J7930" t="s">
        <v>52</v>
      </c>
      <c r="K7930">
        <v>94061</v>
      </c>
      <c r="L7930" t="s">
        <v>43</v>
      </c>
      <c r="M7930" t="s">
        <v>10699</v>
      </c>
      <c r="N7930" t="s">
        <v>12151</v>
      </c>
      <c r="O7930" t="s">
        <v>12166</v>
      </c>
      <c r="P7930" s="10">
        <f>E7930</f>
        <v>280</v>
      </c>
      <c r="R7930" s="17">
        <f>VLOOKUP(I7930,Counties!$A$1:$D$1787,3,0)</f>
        <v>9.8799999999999999E-2</v>
      </c>
      <c r="S7930" s="10">
        <f>P7930*R7930</f>
        <v>27.664000000000001</v>
      </c>
      <c r="T7930" s="17" t="str">
        <f>VLOOKUP(I7930,Counties!$A$1:$D$1787,4,0)</f>
        <v>San Mateo</v>
      </c>
      <c r="U7930" s="10">
        <f>G7930</f>
        <v>27.66</v>
      </c>
      <c r="V7930" s="10">
        <f>S7930-U7930</f>
        <v>4.0000000000013358E-3</v>
      </c>
    </row>
    <row r="7931" spans="1:22" hidden="1" x14ac:dyDescent="0.25">
      <c r="A7931" t="s">
        <v>12152</v>
      </c>
      <c r="B7931" t="s">
        <v>10857</v>
      </c>
      <c r="C7931" s="1">
        <v>44849</v>
      </c>
      <c r="D7931" s="1" t="s">
        <v>18</v>
      </c>
      <c r="E7931" s="2">
        <v>135</v>
      </c>
      <c r="F7931" s="2">
        <v>24.85</v>
      </c>
      <c r="G7931" s="2">
        <v>14.23</v>
      </c>
      <c r="H7931" s="2">
        <v>174.08</v>
      </c>
      <c r="I7931" t="s">
        <v>10858</v>
      </c>
      <c r="J7931" t="s">
        <v>453</v>
      </c>
      <c r="K7931">
        <v>99016</v>
      </c>
      <c r="L7931" t="s">
        <v>43</v>
      </c>
      <c r="M7931" t="s">
        <v>10699</v>
      </c>
      <c r="N7931" t="s">
        <v>12151</v>
      </c>
      <c r="T7931"/>
    </row>
    <row r="7932" spans="1:22" hidden="1" x14ac:dyDescent="0.25">
      <c r="A7932" t="s">
        <v>12152</v>
      </c>
      <c r="B7932" t="s">
        <v>10859</v>
      </c>
      <c r="C7932" s="1">
        <v>44849</v>
      </c>
      <c r="D7932" s="1" t="s">
        <v>18</v>
      </c>
      <c r="E7932" s="2">
        <v>320</v>
      </c>
      <c r="F7932" s="2">
        <v>48.66</v>
      </c>
      <c r="G7932" s="2">
        <v>0</v>
      </c>
      <c r="H7932" s="2">
        <v>368.66</v>
      </c>
      <c r="I7932" t="s">
        <v>10860</v>
      </c>
      <c r="J7932" t="s">
        <v>71</v>
      </c>
      <c r="K7932">
        <v>33701</v>
      </c>
      <c r="L7932" t="s">
        <v>43</v>
      </c>
      <c r="M7932" t="s">
        <v>10699</v>
      </c>
      <c r="N7932" t="s">
        <v>12151</v>
      </c>
      <c r="T7932"/>
    </row>
    <row r="7933" spans="1:22" hidden="1" x14ac:dyDescent="0.25">
      <c r="A7933" t="s">
        <v>12154</v>
      </c>
      <c r="B7933" t="s">
        <v>10861</v>
      </c>
      <c r="C7933" s="1">
        <v>44908</v>
      </c>
      <c r="D7933" s="1" t="s">
        <v>54</v>
      </c>
      <c r="E7933" s="2">
        <v>-320</v>
      </c>
      <c r="F7933" s="2">
        <v>-48.66</v>
      </c>
      <c r="G7933" s="2">
        <v>-29.5</v>
      </c>
      <c r="H7933" s="2">
        <v>-398.16</v>
      </c>
      <c r="I7933" t="s">
        <v>9843</v>
      </c>
      <c r="J7933" t="s">
        <v>46</v>
      </c>
      <c r="K7933">
        <v>30341</v>
      </c>
      <c r="L7933" t="s">
        <v>43</v>
      </c>
      <c r="M7933" t="s">
        <v>10699</v>
      </c>
      <c r="N7933" t="s">
        <v>12151</v>
      </c>
      <c r="T7933"/>
    </row>
    <row r="7934" spans="1:22" hidden="1" x14ac:dyDescent="0.25">
      <c r="A7934" t="s">
        <v>12152</v>
      </c>
      <c r="B7934" t="s">
        <v>10862</v>
      </c>
      <c r="C7934" s="1">
        <v>44849</v>
      </c>
      <c r="D7934" s="1" t="s">
        <v>18</v>
      </c>
      <c r="E7934" s="2">
        <v>320</v>
      </c>
      <c r="F7934" s="2">
        <v>39.270000000000003</v>
      </c>
      <c r="G7934" s="2">
        <v>27.52</v>
      </c>
      <c r="H7934" s="2">
        <v>386.79</v>
      </c>
      <c r="I7934" t="s">
        <v>969</v>
      </c>
      <c r="J7934" t="s">
        <v>246</v>
      </c>
      <c r="K7934">
        <v>85045</v>
      </c>
      <c r="L7934" t="s">
        <v>43</v>
      </c>
      <c r="M7934" t="s">
        <v>10699</v>
      </c>
      <c r="N7934" t="s">
        <v>12151</v>
      </c>
      <c r="T7934"/>
    </row>
    <row r="7935" spans="1:22" hidden="1" x14ac:dyDescent="0.25">
      <c r="A7935" t="s">
        <v>12152</v>
      </c>
      <c r="B7935" t="s">
        <v>10863</v>
      </c>
      <c r="C7935" s="1">
        <v>44849</v>
      </c>
      <c r="D7935" s="1" t="s">
        <v>18</v>
      </c>
      <c r="E7935" s="2">
        <v>160</v>
      </c>
      <c r="F7935" s="2">
        <v>29.86</v>
      </c>
      <c r="G7935" s="2">
        <v>13.83</v>
      </c>
      <c r="H7935" s="2">
        <v>203.69</v>
      </c>
      <c r="I7935" t="s">
        <v>10864</v>
      </c>
      <c r="J7935" t="s">
        <v>42</v>
      </c>
      <c r="K7935">
        <v>20754</v>
      </c>
      <c r="L7935" t="s">
        <v>43</v>
      </c>
      <c r="M7935" t="s">
        <v>10699</v>
      </c>
      <c r="N7935" t="s">
        <v>12151</v>
      </c>
      <c r="T7935"/>
    </row>
    <row r="7936" spans="1:22" hidden="1" x14ac:dyDescent="0.25">
      <c r="A7936" t="s">
        <v>12152</v>
      </c>
      <c r="B7936" t="s">
        <v>10865</v>
      </c>
      <c r="C7936" s="1">
        <v>44849</v>
      </c>
      <c r="D7936" s="1" t="s">
        <v>18</v>
      </c>
      <c r="E7936" s="2">
        <v>620</v>
      </c>
      <c r="F7936" s="2">
        <v>80.48</v>
      </c>
      <c r="G7936" s="2">
        <v>42.03</v>
      </c>
      <c r="H7936" s="2">
        <v>742.51</v>
      </c>
      <c r="I7936" t="s">
        <v>10866</v>
      </c>
      <c r="J7936" t="s">
        <v>46</v>
      </c>
      <c r="K7936">
        <v>31522</v>
      </c>
      <c r="L7936" t="s">
        <v>21</v>
      </c>
      <c r="M7936" t="s">
        <v>10699</v>
      </c>
      <c r="N7936" t="s">
        <v>12151</v>
      </c>
      <c r="T7936"/>
    </row>
    <row r="7937" spans="1:22" hidden="1" x14ac:dyDescent="0.25">
      <c r="A7937" t="s">
        <v>12152</v>
      </c>
      <c r="B7937" t="s">
        <v>10867</v>
      </c>
      <c r="C7937" s="1">
        <v>44849</v>
      </c>
      <c r="D7937" s="1" t="s">
        <v>18</v>
      </c>
      <c r="E7937" s="2">
        <v>370</v>
      </c>
      <c r="F7937" s="2">
        <v>48.66</v>
      </c>
      <c r="G7937" s="2">
        <v>0</v>
      </c>
      <c r="H7937" s="2">
        <v>418.66</v>
      </c>
      <c r="I7937" t="s">
        <v>673</v>
      </c>
      <c r="J7937" t="s">
        <v>71</v>
      </c>
      <c r="K7937">
        <v>33607</v>
      </c>
      <c r="L7937" t="s">
        <v>43</v>
      </c>
      <c r="M7937" t="s">
        <v>10699</v>
      </c>
      <c r="N7937" t="s">
        <v>12151</v>
      </c>
      <c r="T7937"/>
    </row>
    <row r="7938" spans="1:22" hidden="1" x14ac:dyDescent="0.25">
      <c r="A7938" t="s">
        <v>12152</v>
      </c>
      <c r="B7938" t="s">
        <v>10868</v>
      </c>
      <c r="C7938" s="1">
        <v>44849</v>
      </c>
      <c r="D7938" s="1" t="s">
        <v>18</v>
      </c>
      <c r="E7938" s="2">
        <v>320</v>
      </c>
      <c r="F7938" s="2">
        <v>48.66</v>
      </c>
      <c r="G7938" s="2">
        <v>19.21</v>
      </c>
      <c r="H7938" s="2">
        <v>387.87</v>
      </c>
      <c r="I7938" t="s">
        <v>396</v>
      </c>
      <c r="J7938" t="s">
        <v>30</v>
      </c>
      <c r="K7938">
        <v>23456</v>
      </c>
      <c r="L7938" t="s">
        <v>21</v>
      </c>
      <c r="M7938" t="s">
        <v>10699</v>
      </c>
      <c r="N7938" t="s">
        <v>12151</v>
      </c>
      <c r="T7938"/>
    </row>
    <row r="7939" spans="1:22" hidden="1" x14ac:dyDescent="0.25">
      <c r="A7939" t="s">
        <v>12152</v>
      </c>
      <c r="B7939" t="s">
        <v>10869</v>
      </c>
      <c r="C7939" s="1">
        <v>44849</v>
      </c>
      <c r="D7939" s="1" t="s">
        <v>18</v>
      </c>
      <c r="E7939" s="2">
        <v>320</v>
      </c>
      <c r="F7939" s="2">
        <v>48.66</v>
      </c>
      <c r="G7939" s="2">
        <v>23.04</v>
      </c>
      <c r="H7939" s="2">
        <v>391.7</v>
      </c>
      <c r="I7939" t="s">
        <v>10870</v>
      </c>
      <c r="J7939" t="s">
        <v>203</v>
      </c>
      <c r="K7939">
        <v>60070</v>
      </c>
      <c r="L7939" t="s">
        <v>21</v>
      </c>
      <c r="M7939" t="s">
        <v>10699</v>
      </c>
      <c r="N7939" t="s">
        <v>12151</v>
      </c>
      <c r="T7939"/>
    </row>
    <row r="7940" spans="1:22" x14ac:dyDescent="0.25">
      <c r="A7940" t="s">
        <v>12154</v>
      </c>
      <c r="B7940" t="s">
        <v>10871</v>
      </c>
      <c r="C7940" s="1">
        <v>44906</v>
      </c>
      <c r="D7940" s="1" t="s">
        <v>18</v>
      </c>
      <c r="E7940" s="2">
        <v>320</v>
      </c>
      <c r="F7940" s="2">
        <v>36.78</v>
      </c>
      <c r="G7940" s="2">
        <v>24.8</v>
      </c>
      <c r="H7940" s="2">
        <v>381.58</v>
      </c>
      <c r="I7940" t="s">
        <v>51</v>
      </c>
      <c r="J7940" t="s">
        <v>52</v>
      </c>
      <c r="K7940">
        <v>92106</v>
      </c>
      <c r="L7940" t="s">
        <v>43</v>
      </c>
      <c r="M7940" t="s">
        <v>10699</v>
      </c>
      <c r="N7940" t="s">
        <v>12151</v>
      </c>
      <c r="O7940" t="s">
        <v>12166</v>
      </c>
      <c r="P7940" s="10">
        <f>E7940</f>
        <v>320</v>
      </c>
      <c r="R7940" s="17">
        <f>VLOOKUP(I7940,Counties!$A$1:$D$1787,3,0)</f>
        <v>7.7499999999999999E-2</v>
      </c>
      <c r="S7940" s="10">
        <f>P7940*R7940</f>
        <v>24.8</v>
      </c>
      <c r="T7940" s="17" t="str">
        <f>VLOOKUP(I7940,Counties!$A$1:$D$1787,4,0)</f>
        <v>San Diego</v>
      </c>
      <c r="U7940" s="10">
        <f>G7940</f>
        <v>24.8</v>
      </c>
      <c r="V7940" s="10">
        <f>S7940-U7940</f>
        <v>0</v>
      </c>
    </row>
    <row r="7941" spans="1:22" hidden="1" x14ac:dyDescent="0.25">
      <c r="A7941" t="s">
        <v>12152</v>
      </c>
      <c r="B7941" t="s">
        <v>10872</v>
      </c>
      <c r="C7941" s="1">
        <v>44849</v>
      </c>
      <c r="D7941" s="1" t="s">
        <v>18</v>
      </c>
      <c r="E7941" s="2">
        <v>320</v>
      </c>
      <c r="F7941" s="2">
        <v>48.66</v>
      </c>
      <c r="G7941" s="2">
        <v>22.13</v>
      </c>
      <c r="H7941" s="2">
        <v>390.79</v>
      </c>
      <c r="I7941" t="s">
        <v>10873</v>
      </c>
      <c r="J7941" t="s">
        <v>138</v>
      </c>
      <c r="K7941">
        <v>49770</v>
      </c>
      <c r="L7941" t="s">
        <v>21</v>
      </c>
      <c r="M7941" t="s">
        <v>10699</v>
      </c>
      <c r="N7941" t="s">
        <v>12151</v>
      </c>
      <c r="T7941"/>
    </row>
    <row r="7942" spans="1:22" hidden="1" x14ac:dyDescent="0.25">
      <c r="A7942" t="s">
        <v>12152</v>
      </c>
      <c r="B7942" t="s">
        <v>10874</v>
      </c>
      <c r="C7942" s="1">
        <v>44849</v>
      </c>
      <c r="D7942" s="1" t="s">
        <v>18</v>
      </c>
      <c r="E7942" s="2">
        <v>210</v>
      </c>
      <c r="F7942" s="2">
        <v>29.86</v>
      </c>
      <c r="G7942" s="2">
        <v>14.98</v>
      </c>
      <c r="H7942" s="2">
        <v>254.84</v>
      </c>
      <c r="I7942" t="s">
        <v>362</v>
      </c>
      <c r="J7942" t="s">
        <v>203</v>
      </c>
      <c r="K7942">
        <v>60543</v>
      </c>
      <c r="L7942" t="s">
        <v>21</v>
      </c>
      <c r="M7942" t="s">
        <v>10699</v>
      </c>
      <c r="N7942" t="s">
        <v>12151</v>
      </c>
      <c r="T7942"/>
    </row>
    <row r="7943" spans="1:22" hidden="1" x14ac:dyDescent="0.25">
      <c r="A7943" t="s">
        <v>12152</v>
      </c>
      <c r="B7943" t="s">
        <v>10875</v>
      </c>
      <c r="C7943" s="1">
        <v>44849</v>
      </c>
      <c r="D7943" s="1" t="s">
        <v>18</v>
      </c>
      <c r="E7943" s="2">
        <v>320</v>
      </c>
      <c r="F7943" s="2">
        <v>48.66</v>
      </c>
      <c r="G7943" s="2">
        <v>22.13</v>
      </c>
      <c r="H7943" s="2">
        <v>390.79</v>
      </c>
      <c r="I7943" t="s">
        <v>1556</v>
      </c>
      <c r="J7943" t="s">
        <v>141</v>
      </c>
      <c r="K7943">
        <v>40502</v>
      </c>
      <c r="L7943" t="s">
        <v>43</v>
      </c>
      <c r="M7943" t="s">
        <v>10699</v>
      </c>
      <c r="N7943" t="s">
        <v>12151</v>
      </c>
      <c r="T7943"/>
    </row>
    <row r="7944" spans="1:22" hidden="1" x14ac:dyDescent="0.25">
      <c r="A7944" t="s">
        <v>12152</v>
      </c>
      <c r="B7944" t="s">
        <v>10876</v>
      </c>
      <c r="C7944" s="1">
        <v>44849</v>
      </c>
      <c r="D7944" s="1" t="s">
        <v>18</v>
      </c>
      <c r="E7944" s="2">
        <v>250</v>
      </c>
      <c r="F7944" s="2">
        <v>48.66</v>
      </c>
      <c r="G7944" s="2">
        <v>29.12</v>
      </c>
      <c r="H7944" s="2">
        <v>327.78</v>
      </c>
      <c r="I7944" t="s">
        <v>2479</v>
      </c>
      <c r="J7944" t="s">
        <v>33</v>
      </c>
      <c r="K7944">
        <v>38104</v>
      </c>
      <c r="L7944" t="s">
        <v>43</v>
      </c>
      <c r="M7944" t="s">
        <v>10699</v>
      </c>
      <c r="N7944" t="s">
        <v>12151</v>
      </c>
      <c r="T7944"/>
    </row>
    <row r="7945" spans="1:22" x14ac:dyDescent="0.25">
      <c r="A7945" t="s">
        <v>12152</v>
      </c>
      <c r="B7945" t="s">
        <v>10877</v>
      </c>
      <c r="C7945" s="1">
        <v>44862</v>
      </c>
      <c r="D7945" s="1" t="s">
        <v>23</v>
      </c>
      <c r="E7945" s="2">
        <v>50</v>
      </c>
      <c r="F7945" s="2">
        <v>0</v>
      </c>
      <c r="G7945" s="2">
        <v>0</v>
      </c>
      <c r="H7945" s="2">
        <v>50</v>
      </c>
      <c r="I7945" t="s">
        <v>17</v>
      </c>
      <c r="J7945" t="s">
        <v>17</v>
      </c>
      <c r="K7945" t="s">
        <v>17</v>
      </c>
      <c r="L7945" t="s">
        <v>24</v>
      </c>
      <c r="M7945" t="s">
        <v>10699</v>
      </c>
      <c r="N7945" t="s">
        <v>12151</v>
      </c>
      <c r="O7945" t="s">
        <v>12164</v>
      </c>
      <c r="Q7945" s="10">
        <f>E7945</f>
        <v>50</v>
      </c>
      <c r="T7945"/>
    </row>
    <row r="7946" spans="1:22" hidden="1" x14ac:dyDescent="0.25">
      <c r="A7946" t="s">
        <v>12152</v>
      </c>
      <c r="B7946" t="s">
        <v>10878</v>
      </c>
      <c r="C7946" s="1">
        <v>44849</v>
      </c>
      <c r="D7946" s="1" t="s">
        <v>18</v>
      </c>
      <c r="E7946" s="2">
        <v>305.02</v>
      </c>
      <c r="F7946" s="2">
        <v>41.7</v>
      </c>
      <c r="G7946" s="2">
        <v>27.75</v>
      </c>
      <c r="H7946" s="2">
        <v>374.47</v>
      </c>
      <c r="I7946" t="s">
        <v>5722</v>
      </c>
      <c r="J7946" t="s">
        <v>59</v>
      </c>
      <c r="K7946">
        <v>77377</v>
      </c>
      <c r="L7946" t="s">
        <v>43</v>
      </c>
      <c r="M7946" t="s">
        <v>10699</v>
      </c>
      <c r="N7946" t="s">
        <v>12151</v>
      </c>
      <c r="T7946"/>
    </row>
    <row r="7947" spans="1:22" hidden="1" x14ac:dyDescent="0.25">
      <c r="A7947" t="s">
        <v>12152</v>
      </c>
      <c r="B7947" t="s">
        <v>10879</v>
      </c>
      <c r="C7947" s="1">
        <v>44849</v>
      </c>
      <c r="D7947" s="1" t="s">
        <v>18</v>
      </c>
      <c r="E7947" s="2">
        <v>320</v>
      </c>
      <c r="F7947" s="2">
        <v>48.66</v>
      </c>
      <c r="G7947" s="2">
        <v>22.13</v>
      </c>
      <c r="H7947" s="2">
        <v>390.79</v>
      </c>
      <c r="I7947" t="s">
        <v>10880</v>
      </c>
      <c r="J7947" t="s">
        <v>46</v>
      </c>
      <c r="K7947">
        <v>30518</v>
      </c>
      <c r="L7947" t="s">
        <v>21</v>
      </c>
      <c r="M7947" t="s">
        <v>10699</v>
      </c>
      <c r="N7947" t="s">
        <v>12151</v>
      </c>
      <c r="T7947"/>
    </row>
    <row r="7948" spans="1:22" hidden="1" x14ac:dyDescent="0.25">
      <c r="A7948" t="s">
        <v>12152</v>
      </c>
      <c r="B7948" t="s">
        <v>10881</v>
      </c>
      <c r="C7948" s="1">
        <v>44849</v>
      </c>
      <c r="D7948" s="1" t="s">
        <v>18</v>
      </c>
      <c r="E7948" s="2">
        <v>320</v>
      </c>
      <c r="F7948" s="2">
        <v>48.66</v>
      </c>
      <c r="G7948" s="2">
        <v>19.21</v>
      </c>
      <c r="H7948" s="2">
        <v>387.87</v>
      </c>
      <c r="I7948" t="s">
        <v>6005</v>
      </c>
      <c r="J7948" t="s">
        <v>30</v>
      </c>
      <c r="K7948">
        <v>22043</v>
      </c>
      <c r="L7948" t="s">
        <v>21</v>
      </c>
      <c r="M7948" t="s">
        <v>10699</v>
      </c>
      <c r="N7948" t="s">
        <v>12151</v>
      </c>
      <c r="T7948"/>
    </row>
    <row r="7949" spans="1:22" hidden="1" x14ac:dyDescent="0.25">
      <c r="A7949" t="s">
        <v>12154</v>
      </c>
      <c r="B7949" t="s">
        <v>10882</v>
      </c>
      <c r="C7949" s="1">
        <v>44906</v>
      </c>
      <c r="D7949" s="1" t="s">
        <v>18</v>
      </c>
      <c r="E7949" s="2">
        <v>320</v>
      </c>
      <c r="F7949" s="2">
        <v>48.66</v>
      </c>
      <c r="G7949" s="2">
        <v>22.13</v>
      </c>
      <c r="H7949" s="2">
        <v>390.79</v>
      </c>
      <c r="I7949" t="s">
        <v>1556</v>
      </c>
      <c r="J7949" t="s">
        <v>141</v>
      </c>
      <c r="K7949" t="s">
        <v>10883</v>
      </c>
      <c r="L7949" t="s">
        <v>43</v>
      </c>
      <c r="M7949" t="s">
        <v>10699</v>
      </c>
      <c r="N7949" t="s">
        <v>12151</v>
      </c>
      <c r="T7949"/>
    </row>
    <row r="7950" spans="1:22" hidden="1" x14ac:dyDescent="0.25">
      <c r="A7950" t="s">
        <v>12154</v>
      </c>
      <c r="B7950" t="s">
        <v>10884</v>
      </c>
      <c r="C7950" s="1">
        <v>44921</v>
      </c>
      <c r="D7950" s="1" t="s">
        <v>18</v>
      </c>
      <c r="E7950" s="2">
        <v>195</v>
      </c>
      <c r="F7950" s="2">
        <v>37.75</v>
      </c>
      <c r="G7950" s="2">
        <v>14.79</v>
      </c>
      <c r="H7950" s="2">
        <v>247.54</v>
      </c>
      <c r="I7950" t="s">
        <v>5155</v>
      </c>
      <c r="J7950" t="s">
        <v>405</v>
      </c>
      <c r="K7950">
        <v>6032</v>
      </c>
      <c r="L7950" t="s">
        <v>21</v>
      </c>
      <c r="M7950" t="s">
        <v>10699</v>
      </c>
      <c r="N7950" t="s">
        <v>12151</v>
      </c>
      <c r="T7950"/>
    </row>
    <row r="7951" spans="1:22" hidden="1" x14ac:dyDescent="0.25">
      <c r="A7951" t="s">
        <v>12152</v>
      </c>
      <c r="B7951" t="s">
        <v>10885</v>
      </c>
      <c r="C7951" s="1">
        <v>44849</v>
      </c>
      <c r="D7951" s="1" t="s">
        <v>18</v>
      </c>
      <c r="E7951" s="2">
        <v>320</v>
      </c>
      <c r="F7951" s="2">
        <v>38.42</v>
      </c>
      <c r="G7951" s="2">
        <v>36.92</v>
      </c>
      <c r="H7951" s="2">
        <v>395.34</v>
      </c>
      <c r="I7951" t="s">
        <v>1536</v>
      </c>
      <c r="J7951" t="s">
        <v>453</v>
      </c>
      <c r="K7951">
        <v>98407</v>
      </c>
      <c r="L7951" t="s">
        <v>43</v>
      </c>
      <c r="M7951" t="s">
        <v>10699</v>
      </c>
      <c r="N7951" t="s">
        <v>12151</v>
      </c>
      <c r="T7951"/>
    </row>
    <row r="7952" spans="1:22" hidden="1" x14ac:dyDescent="0.25">
      <c r="A7952" t="s">
        <v>12152</v>
      </c>
      <c r="B7952" t="s">
        <v>10886</v>
      </c>
      <c r="C7952" s="1">
        <v>44849</v>
      </c>
      <c r="D7952" s="1" t="s">
        <v>18</v>
      </c>
      <c r="E7952" s="2">
        <v>320</v>
      </c>
      <c r="F7952" s="2">
        <v>48.66</v>
      </c>
      <c r="G7952" s="2">
        <v>25.82</v>
      </c>
      <c r="H7952" s="2">
        <v>394.48</v>
      </c>
      <c r="I7952" t="s">
        <v>10887</v>
      </c>
      <c r="J7952" t="s">
        <v>134</v>
      </c>
      <c r="K7952">
        <v>46135</v>
      </c>
      <c r="L7952" t="s">
        <v>43</v>
      </c>
      <c r="M7952" t="s">
        <v>10699</v>
      </c>
      <c r="N7952" t="s">
        <v>12151</v>
      </c>
      <c r="T7952"/>
    </row>
    <row r="7953" spans="1:22" hidden="1" x14ac:dyDescent="0.25">
      <c r="A7953" t="s">
        <v>12152</v>
      </c>
      <c r="B7953" t="s">
        <v>10888</v>
      </c>
      <c r="C7953" s="1">
        <v>44849</v>
      </c>
      <c r="D7953" s="1" t="s">
        <v>18</v>
      </c>
      <c r="E7953" s="2">
        <v>320</v>
      </c>
      <c r="F7953" s="2">
        <v>48.66</v>
      </c>
      <c r="G7953" s="2">
        <v>27.65</v>
      </c>
      <c r="H7953" s="2">
        <v>396.31</v>
      </c>
      <c r="I7953" t="s">
        <v>166</v>
      </c>
      <c r="J7953" t="s">
        <v>20</v>
      </c>
      <c r="K7953">
        <v>27705</v>
      </c>
      <c r="L7953" t="s">
        <v>21</v>
      </c>
      <c r="M7953" t="s">
        <v>10699</v>
      </c>
      <c r="N7953" t="s">
        <v>12151</v>
      </c>
      <c r="T7953"/>
    </row>
    <row r="7954" spans="1:22" hidden="1" x14ac:dyDescent="0.25">
      <c r="A7954" t="s">
        <v>12154</v>
      </c>
      <c r="B7954" t="s">
        <v>10889</v>
      </c>
      <c r="C7954" s="1">
        <v>44922</v>
      </c>
      <c r="D7954" s="1" t="s">
        <v>18</v>
      </c>
      <c r="E7954" s="2">
        <v>0</v>
      </c>
      <c r="F7954" s="2">
        <v>0</v>
      </c>
      <c r="G7954" s="2">
        <v>0</v>
      </c>
      <c r="H7954" s="2">
        <v>0</v>
      </c>
      <c r="I7954" t="s">
        <v>10890</v>
      </c>
      <c r="J7954" t="s">
        <v>56</v>
      </c>
      <c r="K7954">
        <v>43952</v>
      </c>
      <c r="L7954" t="s">
        <v>43</v>
      </c>
      <c r="M7954" t="s">
        <v>10699</v>
      </c>
      <c r="N7954" t="s">
        <v>12151</v>
      </c>
      <c r="T7954"/>
    </row>
    <row r="7955" spans="1:22" hidden="1" x14ac:dyDescent="0.25">
      <c r="A7955" t="s">
        <v>12152</v>
      </c>
      <c r="B7955" t="s">
        <v>10891</v>
      </c>
      <c r="C7955" s="1">
        <v>44849</v>
      </c>
      <c r="D7955" s="1" t="s">
        <v>18</v>
      </c>
      <c r="E7955" s="2">
        <v>340</v>
      </c>
      <c r="F7955" s="2">
        <v>48.66</v>
      </c>
      <c r="G7955" s="2">
        <v>35.950000000000003</v>
      </c>
      <c r="H7955" s="2">
        <v>424.61</v>
      </c>
      <c r="I7955" t="s">
        <v>2479</v>
      </c>
      <c r="J7955" t="s">
        <v>33</v>
      </c>
      <c r="K7955">
        <v>38125</v>
      </c>
      <c r="L7955" t="s">
        <v>43</v>
      </c>
      <c r="M7955" t="s">
        <v>10699</v>
      </c>
      <c r="N7955" t="s">
        <v>12151</v>
      </c>
      <c r="T7955"/>
    </row>
    <row r="7956" spans="1:22" hidden="1" x14ac:dyDescent="0.25">
      <c r="A7956" t="s">
        <v>12152</v>
      </c>
      <c r="B7956" t="s">
        <v>10892</v>
      </c>
      <c r="C7956" s="1">
        <v>44849</v>
      </c>
      <c r="D7956" s="1" t="s">
        <v>18</v>
      </c>
      <c r="E7956" s="2">
        <v>320</v>
      </c>
      <c r="F7956" s="2">
        <v>48.66</v>
      </c>
      <c r="G7956" s="2">
        <v>34.1</v>
      </c>
      <c r="H7956" s="2">
        <v>402.76</v>
      </c>
      <c r="I7956" t="s">
        <v>759</v>
      </c>
      <c r="J7956" t="s">
        <v>33</v>
      </c>
      <c r="K7956">
        <v>37208</v>
      </c>
      <c r="L7956" t="s">
        <v>43</v>
      </c>
      <c r="M7956" t="s">
        <v>10699</v>
      </c>
      <c r="N7956" t="s">
        <v>12151</v>
      </c>
      <c r="T7956"/>
    </row>
    <row r="7957" spans="1:22" x14ac:dyDescent="0.25">
      <c r="A7957" t="s">
        <v>12152</v>
      </c>
      <c r="B7957" t="s">
        <v>10893</v>
      </c>
      <c r="C7957" s="1">
        <v>44856</v>
      </c>
      <c r="D7957" s="1" t="s">
        <v>23</v>
      </c>
      <c r="E7957" s="2">
        <v>50</v>
      </c>
      <c r="F7957" s="2">
        <v>0</v>
      </c>
      <c r="G7957" s="2">
        <v>0</v>
      </c>
      <c r="H7957" s="2">
        <v>50</v>
      </c>
      <c r="I7957" t="s">
        <v>17</v>
      </c>
      <c r="J7957" t="s">
        <v>17</v>
      </c>
      <c r="K7957" t="s">
        <v>17</v>
      </c>
      <c r="L7957" t="s">
        <v>24</v>
      </c>
      <c r="M7957" t="s">
        <v>10699</v>
      </c>
      <c r="N7957" t="s">
        <v>12151</v>
      </c>
      <c r="O7957" t="s">
        <v>12164</v>
      </c>
      <c r="Q7957" s="10">
        <f>E7957</f>
        <v>50</v>
      </c>
      <c r="T7957"/>
    </row>
    <row r="7958" spans="1:22" hidden="1" x14ac:dyDescent="0.25">
      <c r="A7958" t="s">
        <v>12152</v>
      </c>
      <c r="B7958" t="s">
        <v>10894</v>
      </c>
      <c r="C7958" s="1">
        <v>44849</v>
      </c>
      <c r="D7958" s="1" t="s">
        <v>18</v>
      </c>
      <c r="E7958" s="2">
        <v>400.02</v>
      </c>
      <c r="F7958" s="2">
        <v>38.42</v>
      </c>
      <c r="G7958" s="2">
        <v>46.03</v>
      </c>
      <c r="H7958" s="2">
        <v>484.47</v>
      </c>
      <c r="I7958" t="s">
        <v>2607</v>
      </c>
      <c r="J7958" t="s">
        <v>453</v>
      </c>
      <c r="K7958">
        <v>98021</v>
      </c>
      <c r="L7958" t="s">
        <v>43</v>
      </c>
      <c r="M7958" t="s">
        <v>10699</v>
      </c>
      <c r="N7958" t="s">
        <v>12151</v>
      </c>
      <c r="T7958"/>
    </row>
    <row r="7959" spans="1:22" hidden="1" x14ac:dyDescent="0.25">
      <c r="A7959" t="s">
        <v>12152</v>
      </c>
      <c r="B7959" t="s">
        <v>10895</v>
      </c>
      <c r="C7959" s="1">
        <v>44849</v>
      </c>
      <c r="D7959" s="1" t="s">
        <v>18</v>
      </c>
      <c r="E7959" s="2">
        <v>250</v>
      </c>
      <c r="F7959" s="2">
        <v>48.66</v>
      </c>
      <c r="G7959" s="2">
        <v>17.93</v>
      </c>
      <c r="H7959" s="2">
        <v>316.58999999999997</v>
      </c>
      <c r="I7959" t="s">
        <v>1114</v>
      </c>
      <c r="J7959" t="s">
        <v>46</v>
      </c>
      <c r="K7959">
        <v>30067</v>
      </c>
      <c r="L7959" t="s">
        <v>21</v>
      </c>
      <c r="M7959" t="s">
        <v>10699</v>
      </c>
      <c r="N7959" t="s">
        <v>12151</v>
      </c>
      <c r="T7959"/>
    </row>
    <row r="7960" spans="1:22" x14ac:dyDescent="0.25">
      <c r="A7960" t="s">
        <v>12152</v>
      </c>
      <c r="B7960" t="s">
        <v>10896</v>
      </c>
      <c r="C7960" s="1">
        <v>44862</v>
      </c>
      <c r="D7960" s="1" t="s">
        <v>23</v>
      </c>
      <c r="E7960" s="2">
        <v>50</v>
      </c>
      <c r="F7960" s="2">
        <v>0</v>
      </c>
      <c r="G7960" s="2">
        <v>0</v>
      </c>
      <c r="H7960" s="2">
        <v>50</v>
      </c>
      <c r="I7960" t="s">
        <v>17</v>
      </c>
      <c r="J7960" t="s">
        <v>17</v>
      </c>
      <c r="K7960" t="s">
        <v>17</v>
      </c>
      <c r="L7960" t="s">
        <v>24</v>
      </c>
      <c r="M7960" t="s">
        <v>10699</v>
      </c>
      <c r="N7960" t="s">
        <v>12151</v>
      </c>
      <c r="O7960" t="s">
        <v>12164</v>
      </c>
      <c r="Q7960" s="10">
        <f>E7960</f>
        <v>50</v>
      </c>
      <c r="T7960"/>
    </row>
    <row r="7961" spans="1:22" hidden="1" x14ac:dyDescent="0.25">
      <c r="A7961" t="s">
        <v>12153</v>
      </c>
      <c r="B7961" t="s">
        <v>10897</v>
      </c>
      <c r="C7961" s="1">
        <v>44894</v>
      </c>
      <c r="D7961" s="1" t="s">
        <v>18</v>
      </c>
      <c r="E7961" s="2">
        <v>0</v>
      </c>
      <c r="F7961" s="2">
        <v>48.66</v>
      </c>
      <c r="G7961" s="2">
        <v>2.92</v>
      </c>
      <c r="H7961" s="2">
        <v>51.58</v>
      </c>
      <c r="I7961" t="s">
        <v>2073</v>
      </c>
      <c r="J7961" t="s">
        <v>88</v>
      </c>
      <c r="K7961">
        <v>17057</v>
      </c>
      <c r="L7961" t="s">
        <v>43</v>
      </c>
      <c r="M7961" t="s">
        <v>10699</v>
      </c>
      <c r="N7961" t="s">
        <v>12151</v>
      </c>
      <c r="T7961"/>
    </row>
    <row r="7962" spans="1:22" hidden="1" x14ac:dyDescent="0.25">
      <c r="A7962" t="s">
        <v>12152</v>
      </c>
      <c r="B7962" t="s">
        <v>10898</v>
      </c>
      <c r="C7962" s="1">
        <v>44849</v>
      </c>
      <c r="D7962" s="1" t="s">
        <v>18</v>
      </c>
      <c r="E7962" s="2">
        <v>320</v>
      </c>
      <c r="F7962" s="2">
        <v>48.66</v>
      </c>
      <c r="G7962" s="2">
        <v>25.82</v>
      </c>
      <c r="H7962" s="2">
        <v>394.48</v>
      </c>
      <c r="I7962" t="s">
        <v>178</v>
      </c>
      <c r="J7962" t="s">
        <v>134</v>
      </c>
      <c r="K7962">
        <v>46077</v>
      </c>
      <c r="L7962" t="s">
        <v>43</v>
      </c>
      <c r="M7962" t="s">
        <v>10699</v>
      </c>
      <c r="N7962" t="s">
        <v>12151</v>
      </c>
      <c r="T7962"/>
    </row>
    <row r="7963" spans="1:22" hidden="1" x14ac:dyDescent="0.25">
      <c r="A7963" t="s">
        <v>12152</v>
      </c>
      <c r="B7963" t="s">
        <v>10899</v>
      </c>
      <c r="C7963" s="1">
        <v>44849</v>
      </c>
      <c r="D7963" s="1" t="s">
        <v>18</v>
      </c>
      <c r="E7963" s="2">
        <v>160</v>
      </c>
      <c r="F7963" s="2">
        <v>29.86</v>
      </c>
      <c r="G7963" s="2">
        <v>0</v>
      </c>
      <c r="H7963" s="2">
        <v>189.86</v>
      </c>
      <c r="I7963" t="s">
        <v>1526</v>
      </c>
      <c r="J7963" t="s">
        <v>211</v>
      </c>
      <c r="K7963">
        <v>55418</v>
      </c>
      <c r="L7963" t="s">
        <v>43</v>
      </c>
      <c r="M7963" t="s">
        <v>10699</v>
      </c>
      <c r="N7963" t="s">
        <v>12151</v>
      </c>
      <c r="T7963"/>
    </row>
    <row r="7964" spans="1:22" hidden="1" x14ac:dyDescent="0.25">
      <c r="A7964" t="s">
        <v>12152</v>
      </c>
      <c r="B7964" t="s">
        <v>10900</v>
      </c>
      <c r="C7964" s="1">
        <v>44849</v>
      </c>
      <c r="D7964" s="1" t="s">
        <v>18</v>
      </c>
      <c r="E7964" s="2">
        <v>339.98</v>
      </c>
      <c r="F7964" s="2">
        <v>48.66</v>
      </c>
      <c r="G7964" s="2">
        <v>27.21</v>
      </c>
      <c r="H7964" s="2">
        <v>415.85</v>
      </c>
      <c r="I7964" t="s">
        <v>523</v>
      </c>
      <c r="J7964" t="s">
        <v>211</v>
      </c>
      <c r="K7964">
        <v>55744</v>
      </c>
      <c r="L7964" t="s">
        <v>43</v>
      </c>
      <c r="M7964" t="s">
        <v>10699</v>
      </c>
      <c r="N7964" t="s">
        <v>12151</v>
      </c>
      <c r="T7964"/>
    </row>
    <row r="7965" spans="1:22" x14ac:dyDescent="0.25">
      <c r="A7965" t="s">
        <v>12152</v>
      </c>
      <c r="B7965" t="s">
        <v>10901</v>
      </c>
      <c r="C7965" s="1">
        <v>44849</v>
      </c>
      <c r="D7965" s="1" t="s">
        <v>18</v>
      </c>
      <c r="E7965" s="2">
        <v>320</v>
      </c>
      <c r="F7965" s="2">
        <v>36.78</v>
      </c>
      <c r="G7965" s="2">
        <v>30.01</v>
      </c>
      <c r="H7965" s="2">
        <v>386.79</v>
      </c>
      <c r="I7965" t="s">
        <v>370</v>
      </c>
      <c r="J7965" t="s">
        <v>52</v>
      </c>
      <c r="K7965">
        <v>95123</v>
      </c>
      <c r="L7965" t="s">
        <v>43</v>
      </c>
      <c r="M7965" t="s">
        <v>10699</v>
      </c>
      <c r="N7965" t="s">
        <v>12151</v>
      </c>
      <c r="O7965" t="s">
        <v>12166</v>
      </c>
      <c r="P7965" s="10">
        <f>E7965</f>
        <v>320</v>
      </c>
      <c r="R7965" s="17">
        <f>VLOOKUP(I7965,Counties!$A$1:$D$1787,3,0)</f>
        <v>9.3799999999999994E-2</v>
      </c>
      <c r="S7965" s="10">
        <f>P7965*R7965</f>
        <v>30.015999999999998</v>
      </c>
      <c r="T7965" s="17" t="str">
        <f>VLOOKUP(I7965,Counties!$A$1:$D$1787,4,0)</f>
        <v>Santa Clara</v>
      </c>
      <c r="U7965" s="10">
        <f>G7965</f>
        <v>30.01</v>
      </c>
      <c r="V7965" s="10">
        <f>S7965-U7965</f>
        <v>5.9999999999966747E-3</v>
      </c>
    </row>
    <row r="7966" spans="1:22" hidden="1" x14ac:dyDescent="0.25">
      <c r="A7966" t="s">
        <v>12152</v>
      </c>
      <c r="B7966" t="s">
        <v>10902</v>
      </c>
      <c r="C7966" s="1">
        <v>44849</v>
      </c>
      <c r="D7966" s="1" t="s">
        <v>18</v>
      </c>
      <c r="E7966" s="2">
        <v>320</v>
      </c>
      <c r="F7966" s="2">
        <v>48.66</v>
      </c>
      <c r="G7966" s="2">
        <v>22.13</v>
      </c>
      <c r="H7966" s="2">
        <v>390.79</v>
      </c>
      <c r="I7966" t="s">
        <v>1556</v>
      </c>
      <c r="J7966" t="s">
        <v>141</v>
      </c>
      <c r="K7966">
        <v>40504</v>
      </c>
      <c r="L7966" t="s">
        <v>43</v>
      </c>
      <c r="M7966" t="s">
        <v>10699</v>
      </c>
      <c r="N7966" t="s">
        <v>12151</v>
      </c>
      <c r="T7966"/>
    </row>
    <row r="7967" spans="1:22" hidden="1" x14ac:dyDescent="0.25">
      <c r="A7967" t="s">
        <v>12154</v>
      </c>
      <c r="B7967" t="s">
        <v>10903</v>
      </c>
      <c r="C7967" s="1">
        <v>44907</v>
      </c>
      <c r="D7967" s="1" t="s">
        <v>18</v>
      </c>
      <c r="E7967" s="2">
        <v>320</v>
      </c>
      <c r="F7967" s="2">
        <v>48.66</v>
      </c>
      <c r="G7967" s="2">
        <v>26.74</v>
      </c>
      <c r="H7967" s="2">
        <v>395.4</v>
      </c>
      <c r="I7967" t="s">
        <v>10890</v>
      </c>
      <c r="J7967" t="s">
        <v>56</v>
      </c>
      <c r="K7967">
        <v>43952</v>
      </c>
      <c r="L7967" t="s">
        <v>21</v>
      </c>
      <c r="M7967" t="s">
        <v>10699</v>
      </c>
      <c r="N7967" t="s">
        <v>12151</v>
      </c>
      <c r="T7967"/>
    </row>
    <row r="7968" spans="1:22" hidden="1" x14ac:dyDescent="0.25">
      <c r="A7968" t="s">
        <v>12152</v>
      </c>
      <c r="B7968" t="s">
        <v>10904</v>
      </c>
      <c r="C7968" s="1">
        <v>44849</v>
      </c>
      <c r="D7968" s="1" t="s">
        <v>18</v>
      </c>
      <c r="E7968" s="2">
        <v>430</v>
      </c>
      <c r="F7968" s="2">
        <v>52.86</v>
      </c>
      <c r="G7968" s="2">
        <v>0</v>
      </c>
      <c r="H7968" s="2">
        <v>482.86</v>
      </c>
      <c r="I7968" t="s">
        <v>10905</v>
      </c>
      <c r="J7968" t="s">
        <v>265</v>
      </c>
      <c r="K7968">
        <v>1913</v>
      </c>
      <c r="L7968" t="s">
        <v>43</v>
      </c>
      <c r="M7968" t="s">
        <v>10699</v>
      </c>
      <c r="N7968" t="s">
        <v>12151</v>
      </c>
      <c r="T7968"/>
    </row>
    <row r="7969" spans="1:22" x14ac:dyDescent="0.25">
      <c r="A7969" t="s">
        <v>12152</v>
      </c>
      <c r="B7969" t="s">
        <v>10906</v>
      </c>
      <c r="C7969" s="1">
        <v>44849</v>
      </c>
      <c r="D7969" s="1" t="s">
        <v>18</v>
      </c>
      <c r="E7969" s="2">
        <v>250</v>
      </c>
      <c r="F7969" s="2">
        <v>36.78</v>
      </c>
      <c r="G7969" s="2">
        <v>21.88</v>
      </c>
      <c r="H7969" s="2">
        <v>308.66000000000003</v>
      </c>
      <c r="I7969" t="s">
        <v>583</v>
      </c>
      <c r="J7969" t="s">
        <v>52</v>
      </c>
      <c r="K7969">
        <v>92708</v>
      </c>
      <c r="L7969" t="s">
        <v>43</v>
      </c>
      <c r="M7969" t="s">
        <v>10699</v>
      </c>
      <c r="N7969" t="s">
        <v>12151</v>
      </c>
      <c r="O7969" t="s">
        <v>12166</v>
      </c>
      <c r="P7969" s="10">
        <f>E7969</f>
        <v>250</v>
      </c>
      <c r="R7969" s="17">
        <f>VLOOKUP(I7969,Counties!$A$1:$D$1787,3,0)</f>
        <v>8.7499999999999994E-2</v>
      </c>
      <c r="S7969" s="10">
        <f>P7969*R7969</f>
        <v>21.875</v>
      </c>
      <c r="T7969" s="17" t="str">
        <f>VLOOKUP(I7969,Counties!$A$1:$D$1787,4,0)</f>
        <v>Orange</v>
      </c>
      <c r="U7969" s="10">
        <f>G7969</f>
        <v>21.88</v>
      </c>
      <c r="V7969" s="10">
        <f>S7969-U7969</f>
        <v>-4.9999999999990052E-3</v>
      </c>
    </row>
    <row r="7970" spans="1:22" hidden="1" x14ac:dyDescent="0.25">
      <c r="A7970" t="s">
        <v>12152</v>
      </c>
      <c r="B7970" t="s">
        <v>10907</v>
      </c>
      <c r="C7970" s="1">
        <v>44849</v>
      </c>
      <c r="D7970" s="1" t="s">
        <v>18</v>
      </c>
      <c r="E7970" s="2">
        <v>320</v>
      </c>
      <c r="F7970" s="2">
        <v>48.66</v>
      </c>
      <c r="G7970" s="2">
        <v>23.04</v>
      </c>
      <c r="H7970" s="2">
        <v>391.7</v>
      </c>
      <c r="I7970" t="s">
        <v>10908</v>
      </c>
      <c r="J7970" t="s">
        <v>203</v>
      </c>
      <c r="K7970">
        <v>60461</v>
      </c>
      <c r="L7970" t="s">
        <v>21</v>
      </c>
      <c r="M7970" t="s">
        <v>10699</v>
      </c>
      <c r="N7970" t="s">
        <v>12151</v>
      </c>
      <c r="T7970"/>
    </row>
    <row r="7971" spans="1:22" hidden="1" x14ac:dyDescent="0.25">
      <c r="A7971" t="s">
        <v>12152</v>
      </c>
      <c r="B7971" t="s">
        <v>10909</v>
      </c>
      <c r="C7971" s="1">
        <v>44849</v>
      </c>
      <c r="D7971" s="1" t="s">
        <v>18</v>
      </c>
      <c r="E7971" s="2">
        <v>340</v>
      </c>
      <c r="F7971" s="2">
        <v>48.66</v>
      </c>
      <c r="G7971" s="2">
        <v>24.29</v>
      </c>
      <c r="H7971" s="2">
        <v>412.95</v>
      </c>
      <c r="I7971" t="s">
        <v>10910</v>
      </c>
      <c r="J7971" t="s">
        <v>203</v>
      </c>
      <c r="K7971">
        <v>60069</v>
      </c>
      <c r="L7971" t="s">
        <v>21</v>
      </c>
      <c r="M7971" t="s">
        <v>10699</v>
      </c>
      <c r="N7971" t="s">
        <v>12151</v>
      </c>
      <c r="T7971"/>
    </row>
    <row r="7972" spans="1:22" hidden="1" x14ac:dyDescent="0.25">
      <c r="A7972" t="s">
        <v>12152</v>
      </c>
      <c r="B7972" t="s">
        <v>10911</v>
      </c>
      <c r="C7972" s="1">
        <v>44849</v>
      </c>
      <c r="D7972" s="1" t="s">
        <v>18</v>
      </c>
      <c r="E7972" s="2">
        <v>370</v>
      </c>
      <c r="F7972" s="2">
        <v>48.66</v>
      </c>
      <c r="G7972" s="2">
        <v>0</v>
      </c>
      <c r="H7972" s="2">
        <v>418.66</v>
      </c>
      <c r="I7972" t="s">
        <v>10912</v>
      </c>
      <c r="J7972" t="s">
        <v>1254</v>
      </c>
      <c r="K7972">
        <v>50115</v>
      </c>
      <c r="L7972" t="s">
        <v>43</v>
      </c>
      <c r="M7972" t="s">
        <v>10699</v>
      </c>
      <c r="N7972" t="s">
        <v>12151</v>
      </c>
      <c r="T7972"/>
    </row>
    <row r="7973" spans="1:22" hidden="1" x14ac:dyDescent="0.25">
      <c r="A7973" t="s">
        <v>12152</v>
      </c>
      <c r="B7973" t="s">
        <v>10913</v>
      </c>
      <c r="C7973" s="1">
        <v>44849</v>
      </c>
      <c r="D7973" s="1" t="s">
        <v>18</v>
      </c>
      <c r="E7973" s="2">
        <v>320</v>
      </c>
      <c r="F7973" s="2">
        <v>43.23</v>
      </c>
      <c r="G7973" s="2">
        <v>27.2</v>
      </c>
      <c r="H7973" s="2">
        <v>390.43</v>
      </c>
      <c r="I7973" t="s">
        <v>2633</v>
      </c>
      <c r="J7973" t="s">
        <v>753</v>
      </c>
      <c r="K7973">
        <v>73003</v>
      </c>
      <c r="L7973" t="s">
        <v>43</v>
      </c>
      <c r="M7973" t="s">
        <v>10699</v>
      </c>
      <c r="N7973" t="s">
        <v>12151</v>
      </c>
      <c r="T7973"/>
    </row>
    <row r="7974" spans="1:22" hidden="1" x14ac:dyDescent="0.25">
      <c r="A7974" t="s">
        <v>12152</v>
      </c>
      <c r="B7974" t="s">
        <v>10914</v>
      </c>
      <c r="C7974" s="1">
        <v>44849</v>
      </c>
      <c r="D7974" s="1" t="s">
        <v>18</v>
      </c>
      <c r="E7974" s="2">
        <v>320</v>
      </c>
      <c r="F7974" s="2">
        <v>48.66</v>
      </c>
      <c r="G7974" s="2">
        <v>25.82</v>
      </c>
      <c r="H7974" s="2">
        <v>394.48</v>
      </c>
      <c r="I7974" t="s">
        <v>5959</v>
      </c>
      <c r="J7974" t="s">
        <v>134</v>
      </c>
      <c r="K7974">
        <v>47714</v>
      </c>
      <c r="L7974" t="s">
        <v>21</v>
      </c>
      <c r="M7974" t="s">
        <v>10699</v>
      </c>
      <c r="N7974" t="s">
        <v>12151</v>
      </c>
      <c r="T7974"/>
    </row>
    <row r="7975" spans="1:22" hidden="1" x14ac:dyDescent="0.25">
      <c r="A7975" t="s">
        <v>12152</v>
      </c>
      <c r="B7975" t="s">
        <v>10915</v>
      </c>
      <c r="C7975" s="1">
        <v>44849</v>
      </c>
      <c r="D7975" s="1" t="s">
        <v>18</v>
      </c>
      <c r="E7975" s="2">
        <v>320</v>
      </c>
      <c r="F7975" s="2">
        <v>48.66</v>
      </c>
      <c r="G7975" s="2">
        <v>45.54</v>
      </c>
      <c r="H7975" s="2">
        <v>414.2</v>
      </c>
      <c r="I7975" t="s">
        <v>1084</v>
      </c>
      <c r="J7975" t="s">
        <v>131</v>
      </c>
      <c r="K7975">
        <v>72764</v>
      </c>
      <c r="L7975" t="s">
        <v>43</v>
      </c>
      <c r="M7975" t="s">
        <v>10699</v>
      </c>
      <c r="N7975" t="s">
        <v>12151</v>
      </c>
      <c r="T7975"/>
    </row>
    <row r="7976" spans="1:22" hidden="1" x14ac:dyDescent="0.25">
      <c r="A7976" t="s">
        <v>12154</v>
      </c>
      <c r="B7976" t="s">
        <v>10916</v>
      </c>
      <c r="C7976" s="1">
        <v>44908</v>
      </c>
      <c r="D7976" s="1" t="s">
        <v>18</v>
      </c>
      <c r="E7976" s="2">
        <v>370</v>
      </c>
      <c r="F7976" s="2">
        <v>48.66</v>
      </c>
      <c r="G7976" s="2">
        <v>27.74</v>
      </c>
      <c r="H7976" s="2">
        <v>446.4</v>
      </c>
      <c r="I7976" t="s">
        <v>10814</v>
      </c>
      <c r="J7976" t="s">
        <v>78</v>
      </c>
      <c r="K7976">
        <v>7757</v>
      </c>
      <c r="L7976" t="s">
        <v>21</v>
      </c>
      <c r="M7976" t="s">
        <v>10699</v>
      </c>
      <c r="N7976" t="s">
        <v>12151</v>
      </c>
      <c r="T7976"/>
    </row>
    <row r="7977" spans="1:22" hidden="1" x14ac:dyDescent="0.25">
      <c r="A7977" t="s">
        <v>12152</v>
      </c>
      <c r="B7977" t="s">
        <v>10917</v>
      </c>
      <c r="C7977" s="1">
        <v>44849</v>
      </c>
      <c r="D7977" s="1" t="s">
        <v>18</v>
      </c>
      <c r="E7977" s="2">
        <v>320</v>
      </c>
      <c r="F7977" s="2">
        <v>48.66</v>
      </c>
      <c r="G7977" s="2">
        <v>25.82</v>
      </c>
      <c r="H7977" s="2">
        <v>394.48</v>
      </c>
      <c r="I7977" t="s">
        <v>147</v>
      </c>
      <c r="J7977" t="s">
        <v>134</v>
      </c>
      <c r="K7977">
        <v>46236</v>
      </c>
      <c r="L7977" t="s">
        <v>43</v>
      </c>
      <c r="M7977" t="s">
        <v>10699</v>
      </c>
      <c r="N7977" t="s">
        <v>12151</v>
      </c>
      <c r="T7977"/>
    </row>
    <row r="7978" spans="1:22" hidden="1" x14ac:dyDescent="0.25">
      <c r="A7978" t="s">
        <v>12152</v>
      </c>
      <c r="B7978" t="s">
        <v>10918</v>
      </c>
      <c r="C7978" s="1">
        <v>44849</v>
      </c>
      <c r="D7978" s="1" t="s">
        <v>18</v>
      </c>
      <c r="E7978" s="2">
        <v>320</v>
      </c>
      <c r="F7978" s="2">
        <v>48.66</v>
      </c>
      <c r="G7978" s="2">
        <v>28.79</v>
      </c>
      <c r="H7978" s="2">
        <v>397.45</v>
      </c>
      <c r="I7978" t="s">
        <v>2234</v>
      </c>
      <c r="J7978" t="s">
        <v>42</v>
      </c>
      <c r="K7978">
        <v>21009</v>
      </c>
      <c r="L7978" t="s">
        <v>43</v>
      </c>
      <c r="M7978" t="s">
        <v>10699</v>
      </c>
      <c r="N7978" t="s">
        <v>12151</v>
      </c>
      <c r="T7978"/>
    </row>
    <row r="7979" spans="1:22" hidden="1" x14ac:dyDescent="0.25">
      <c r="A7979" t="s">
        <v>12152</v>
      </c>
      <c r="B7979" t="s">
        <v>10919</v>
      </c>
      <c r="C7979" s="1">
        <v>44849</v>
      </c>
      <c r="D7979" s="1" t="s">
        <v>18</v>
      </c>
      <c r="E7979" s="2">
        <v>320</v>
      </c>
      <c r="F7979" s="2">
        <v>48.66</v>
      </c>
      <c r="G7979" s="2">
        <v>25.82</v>
      </c>
      <c r="H7979" s="2">
        <v>394.48</v>
      </c>
      <c r="I7979" t="s">
        <v>147</v>
      </c>
      <c r="J7979" t="s">
        <v>134</v>
      </c>
      <c r="K7979">
        <v>46241</v>
      </c>
      <c r="L7979" t="s">
        <v>43</v>
      </c>
      <c r="M7979" t="s">
        <v>10699</v>
      </c>
      <c r="N7979" t="s">
        <v>12151</v>
      </c>
      <c r="T7979"/>
    </row>
    <row r="7980" spans="1:22" x14ac:dyDescent="0.25">
      <c r="A7980" t="s">
        <v>12154</v>
      </c>
      <c r="B7980" t="s">
        <v>10921</v>
      </c>
      <c r="C7980" s="1">
        <v>44903</v>
      </c>
      <c r="D7980" s="1" t="s">
        <v>18</v>
      </c>
      <c r="E7980" s="2">
        <v>160</v>
      </c>
      <c r="F7980" s="2">
        <v>29.86</v>
      </c>
      <c r="G7980" s="2">
        <v>16.61</v>
      </c>
      <c r="H7980" s="2">
        <v>206.47</v>
      </c>
      <c r="I7980" t="s">
        <v>6131</v>
      </c>
      <c r="J7980" t="s">
        <v>46</v>
      </c>
      <c r="K7980">
        <v>30344</v>
      </c>
      <c r="L7980" t="s">
        <v>148</v>
      </c>
      <c r="M7980" t="s">
        <v>10920</v>
      </c>
      <c r="N7980" t="s">
        <v>12151</v>
      </c>
      <c r="O7980" t="s">
        <v>12166</v>
      </c>
      <c r="P7980" s="10">
        <f t="shared" ref="P7980:P7981" si="2362">E7980</f>
        <v>160</v>
      </c>
      <c r="R7980" s="12">
        <v>7.7499999999999999E-2</v>
      </c>
      <c r="S7980" s="10">
        <f t="shared" ref="S7980:S7981" si="2363">P7980*R7980</f>
        <v>12.4</v>
      </c>
      <c r="T7980" t="s">
        <v>822</v>
      </c>
      <c r="U7980" s="10">
        <f t="shared" ref="U7980:U7981" si="2364">G7980</f>
        <v>16.61</v>
      </c>
      <c r="V7980" s="10">
        <f t="shared" ref="V7980:V7981" si="2365">S7980-U7980</f>
        <v>-4.2099999999999991</v>
      </c>
    </row>
    <row r="7981" spans="1:22" x14ac:dyDescent="0.25">
      <c r="A7981" t="s">
        <v>12154</v>
      </c>
      <c r="B7981" t="s">
        <v>10922</v>
      </c>
      <c r="C7981" s="1">
        <v>44903</v>
      </c>
      <c r="D7981" s="1" t="s">
        <v>18</v>
      </c>
      <c r="E7981" s="2">
        <v>320</v>
      </c>
      <c r="F7981" s="2">
        <v>48.66</v>
      </c>
      <c r="G7981" s="2">
        <v>22.41</v>
      </c>
      <c r="H7981" s="2">
        <v>391.07</v>
      </c>
      <c r="I7981" t="s">
        <v>10923</v>
      </c>
      <c r="J7981" t="s">
        <v>1254</v>
      </c>
      <c r="K7981">
        <v>50651</v>
      </c>
      <c r="L7981" t="s">
        <v>148</v>
      </c>
      <c r="M7981" t="s">
        <v>10920</v>
      </c>
      <c r="N7981" t="s">
        <v>12151</v>
      </c>
      <c r="O7981" t="s">
        <v>12166</v>
      </c>
      <c r="P7981" s="10">
        <f t="shared" si="2362"/>
        <v>320</v>
      </c>
      <c r="R7981" s="12">
        <v>7.7499999999999999E-2</v>
      </c>
      <c r="S7981" s="10">
        <f t="shared" si="2363"/>
        <v>24.8</v>
      </c>
      <c r="T7981" t="s">
        <v>822</v>
      </c>
      <c r="U7981" s="10">
        <f t="shared" si="2364"/>
        <v>22.41</v>
      </c>
      <c r="V7981" s="10">
        <f t="shared" si="2365"/>
        <v>2.3900000000000006</v>
      </c>
    </row>
    <row r="7982" spans="1:22" x14ac:dyDescent="0.25">
      <c r="A7982" t="s">
        <v>12154</v>
      </c>
      <c r="B7982" t="s">
        <v>10924</v>
      </c>
      <c r="C7982" s="1">
        <v>44911</v>
      </c>
      <c r="D7982" s="1" t="s">
        <v>23</v>
      </c>
      <c r="E7982" s="2">
        <v>50</v>
      </c>
      <c r="F7982" s="2">
        <v>0</v>
      </c>
      <c r="G7982" s="2">
        <v>0</v>
      </c>
      <c r="H7982" s="2">
        <v>50</v>
      </c>
      <c r="I7982" t="s">
        <v>17</v>
      </c>
      <c r="J7982" t="s">
        <v>17</v>
      </c>
      <c r="K7982" t="s">
        <v>17</v>
      </c>
      <c r="L7982" t="s">
        <v>148</v>
      </c>
      <c r="M7982" t="s">
        <v>10920</v>
      </c>
      <c r="N7982" t="s">
        <v>12151</v>
      </c>
      <c r="O7982" t="s">
        <v>12164</v>
      </c>
      <c r="Q7982" s="10">
        <f t="shared" ref="Q7982:Q7983" si="2366">E7982</f>
        <v>50</v>
      </c>
      <c r="T7982"/>
    </row>
    <row r="7983" spans="1:22" x14ac:dyDescent="0.25">
      <c r="A7983" t="s">
        <v>12153</v>
      </c>
      <c r="B7983" t="s">
        <v>10925</v>
      </c>
      <c r="C7983" s="1">
        <v>44882</v>
      </c>
      <c r="D7983" s="1" t="s">
        <v>23</v>
      </c>
      <c r="E7983" s="2">
        <v>50</v>
      </c>
      <c r="F7983" s="2">
        <v>0</v>
      </c>
      <c r="G7983" s="2">
        <v>0</v>
      </c>
      <c r="H7983" s="2">
        <v>50</v>
      </c>
      <c r="I7983" t="s">
        <v>17</v>
      </c>
      <c r="J7983" t="s">
        <v>17</v>
      </c>
      <c r="K7983" t="s">
        <v>17</v>
      </c>
      <c r="L7983" t="s">
        <v>148</v>
      </c>
      <c r="M7983" t="s">
        <v>10920</v>
      </c>
      <c r="N7983" t="s">
        <v>12151</v>
      </c>
      <c r="O7983" t="s">
        <v>12164</v>
      </c>
      <c r="Q7983" s="10">
        <f t="shared" si="2366"/>
        <v>50</v>
      </c>
      <c r="T7983"/>
    </row>
    <row r="7984" spans="1:22" x14ac:dyDescent="0.25">
      <c r="A7984" t="s">
        <v>12154</v>
      </c>
      <c r="B7984" t="s">
        <v>10926</v>
      </c>
      <c r="C7984" s="1">
        <v>44903</v>
      </c>
      <c r="D7984" s="1" t="s">
        <v>18</v>
      </c>
      <c r="E7984" s="2">
        <v>210</v>
      </c>
      <c r="F7984" s="2">
        <v>25.76</v>
      </c>
      <c r="G7984" s="2">
        <v>9.7100000000000009</v>
      </c>
      <c r="H7984" s="2">
        <v>245.47</v>
      </c>
      <c r="I7984" t="s">
        <v>36</v>
      </c>
      <c r="J7984" t="s">
        <v>277</v>
      </c>
      <c r="K7984">
        <v>80210</v>
      </c>
      <c r="L7984" t="s">
        <v>148</v>
      </c>
      <c r="M7984" t="s">
        <v>10920</v>
      </c>
      <c r="N7984" t="s">
        <v>12151</v>
      </c>
      <c r="O7984" t="s">
        <v>12166</v>
      </c>
      <c r="P7984" s="10">
        <f t="shared" ref="P7984:P7988" si="2367">E7984</f>
        <v>210</v>
      </c>
      <c r="R7984" s="12">
        <v>7.7499999999999999E-2</v>
      </c>
      <c r="S7984" s="10">
        <f t="shared" ref="S7984:S7986" si="2368">P7984*R7984</f>
        <v>16.274999999999999</v>
      </c>
      <c r="T7984" t="s">
        <v>822</v>
      </c>
      <c r="U7984" s="10">
        <f t="shared" ref="U7984:U7988" si="2369">G7984</f>
        <v>9.7100000000000009</v>
      </c>
      <c r="V7984" s="10">
        <f t="shared" ref="V7984:V7988" si="2370">S7984-U7984</f>
        <v>6.5649999999999977</v>
      </c>
    </row>
    <row r="7985" spans="1:22" x14ac:dyDescent="0.25">
      <c r="A7985" t="s">
        <v>12154</v>
      </c>
      <c r="B7985" t="s">
        <v>10927</v>
      </c>
      <c r="C7985" s="1">
        <v>44903</v>
      </c>
      <c r="D7985" s="1" t="s">
        <v>18</v>
      </c>
      <c r="E7985" s="2">
        <v>370</v>
      </c>
      <c r="F7985" s="2">
        <v>48.66</v>
      </c>
      <c r="G7985" s="2">
        <v>31.4</v>
      </c>
      <c r="H7985" s="2">
        <v>450.06</v>
      </c>
      <c r="I7985" t="s">
        <v>1623</v>
      </c>
      <c r="J7985" t="s">
        <v>71</v>
      </c>
      <c r="K7985">
        <v>32309</v>
      </c>
      <c r="L7985" t="s">
        <v>148</v>
      </c>
      <c r="M7985" t="s">
        <v>10920</v>
      </c>
      <c r="N7985" t="s">
        <v>12151</v>
      </c>
      <c r="O7985" t="s">
        <v>12166</v>
      </c>
      <c r="P7985" s="10">
        <f t="shared" si="2367"/>
        <v>370</v>
      </c>
      <c r="R7985" s="12">
        <v>7.7499999999999999E-2</v>
      </c>
      <c r="S7985" s="10">
        <f t="shared" si="2368"/>
        <v>28.675000000000001</v>
      </c>
      <c r="T7985" t="s">
        <v>822</v>
      </c>
      <c r="U7985" s="10">
        <f t="shared" si="2369"/>
        <v>31.4</v>
      </c>
      <c r="V7985" s="10">
        <f t="shared" si="2370"/>
        <v>-2.7249999999999979</v>
      </c>
    </row>
    <row r="7986" spans="1:22" x14ac:dyDescent="0.25">
      <c r="A7986" t="s">
        <v>12154</v>
      </c>
      <c r="B7986" t="s">
        <v>10928</v>
      </c>
      <c r="C7986" s="1">
        <v>44903</v>
      </c>
      <c r="D7986" s="1" t="s">
        <v>18</v>
      </c>
      <c r="E7986" s="2">
        <v>370</v>
      </c>
      <c r="F7986" s="2">
        <v>48.66</v>
      </c>
      <c r="G7986" s="2">
        <v>26.17</v>
      </c>
      <c r="H7986" s="2">
        <v>444.83</v>
      </c>
      <c r="I7986" t="s">
        <v>10910</v>
      </c>
      <c r="J7986" t="s">
        <v>203</v>
      </c>
      <c r="K7986">
        <v>60069</v>
      </c>
      <c r="L7986" t="s">
        <v>148</v>
      </c>
      <c r="M7986" t="s">
        <v>10920</v>
      </c>
      <c r="N7986" t="s">
        <v>12151</v>
      </c>
      <c r="O7986" t="s">
        <v>12166</v>
      </c>
      <c r="P7986" s="10">
        <f t="shared" si="2367"/>
        <v>370</v>
      </c>
      <c r="R7986" s="12">
        <v>7.7499999999999999E-2</v>
      </c>
      <c r="S7986" s="10">
        <f t="shared" si="2368"/>
        <v>28.675000000000001</v>
      </c>
      <c r="T7986" t="s">
        <v>822</v>
      </c>
      <c r="U7986" s="10">
        <f t="shared" si="2369"/>
        <v>26.17</v>
      </c>
      <c r="V7986" s="10">
        <f t="shared" si="2370"/>
        <v>2.504999999999999</v>
      </c>
    </row>
    <row r="7987" spans="1:22" x14ac:dyDescent="0.25">
      <c r="A7987" t="s">
        <v>12154</v>
      </c>
      <c r="B7987" t="s">
        <v>10929</v>
      </c>
      <c r="C7987" s="1">
        <v>44902</v>
      </c>
      <c r="D7987" s="1" t="s">
        <v>54</v>
      </c>
      <c r="E7987" s="2">
        <v>-50</v>
      </c>
      <c r="F7987" s="2">
        <v>0</v>
      </c>
      <c r="G7987" s="2">
        <v>0</v>
      </c>
      <c r="H7987" s="2">
        <v>-50</v>
      </c>
      <c r="I7987" t="s">
        <v>17</v>
      </c>
      <c r="J7987" t="s">
        <v>17</v>
      </c>
      <c r="K7987" t="s">
        <v>17</v>
      </c>
      <c r="L7987" t="s">
        <v>148</v>
      </c>
      <c r="M7987" t="s">
        <v>10920</v>
      </c>
      <c r="N7987" t="s">
        <v>12151</v>
      </c>
      <c r="O7987" t="s">
        <v>12166</v>
      </c>
      <c r="P7987" s="10"/>
      <c r="Q7987" s="10">
        <f>E7987</f>
        <v>-50</v>
      </c>
      <c r="T7987"/>
      <c r="U7987" s="10">
        <f t="shared" si="2369"/>
        <v>0</v>
      </c>
      <c r="V7987" s="10">
        <f t="shared" si="2370"/>
        <v>0</v>
      </c>
    </row>
    <row r="7988" spans="1:22" x14ac:dyDescent="0.25">
      <c r="A7988" t="s">
        <v>12154</v>
      </c>
      <c r="B7988" t="s">
        <v>10930</v>
      </c>
      <c r="C7988" s="1">
        <v>44903</v>
      </c>
      <c r="D7988" s="1" t="s">
        <v>18</v>
      </c>
      <c r="E7988" s="2">
        <v>320</v>
      </c>
      <c r="F7988" s="2">
        <v>38.42</v>
      </c>
      <c r="G7988" s="2">
        <v>29.44</v>
      </c>
      <c r="H7988" s="2">
        <v>387.86</v>
      </c>
      <c r="I7988" t="s">
        <v>2711</v>
      </c>
      <c r="J7988" t="s">
        <v>453</v>
      </c>
      <c r="K7988">
        <v>98366</v>
      </c>
      <c r="L7988" t="s">
        <v>148</v>
      </c>
      <c r="M7988" t="s">
        <v>10920</v>
      </c>
      <c r="N7988" t="s">
        <v>12151</v>
      </c>
      <c r="O7988" t="s">
        <v>12166</v>
      </c>
      <c r="P7988" s="10">
        <f t="shared" si="2367"/>
        <v>320</v>
      </c>
      <c r="R7988" s="12">
        <v>7.7499999999999999E-2</v>
      </c>
      <c r="S7988" s="10">
        <f>P7988*R7988</f>
        <v>24.8</v>
      </c>
      <c r="T7988" t="s">
        <v>822</v>
      </c>
      <c r="U7988" s="10">
        <f t="shared" si="2369"/>
        <v>29.44</v>
      </c>
      <c r="V7988" s="10">
        <f t="shared" si="2370"/>
        <v>-4.6400000000000006</v>
      </c>
    </row>
    <row r="7989" spans="1:22" x14ac:dyDescent="0.25">
      <c r="A7989" t="s">
        <v>12153</v>
      </c>
      <c r="B7989" t="s">
        <v>10931</v>
      </c>
      <c r="C7989" s="1">
        <v>44888</v>
      </c>
      <c r="D7989" s="1" t="s">
        <v>23</v>
      </c>
      <c r="E7989" s="2">
        <v>50</v>
      </c>
      <c r="F7989" s="2">
        <v>0</v>
      </c>
      <c r="G7989" s="2">
        <v>0</v>
      </c>
      <c r="H7989" s="2">
        <v>50</v>
      </c>
      <c r="I7989" t="s">
        <v>17</v>
      </c>
      <c r="J7989" t="s">
        <v>17</v>
      </c>
      <c r="K7989" t="s">
        <v>17</v>
      </c>
      <c r="L7989" t="s">
        <v>148</v>
      </c>
      <c r="M7989" t="s">
        <v>10920</v>
      </c>
      <c r="N7989" t="s">
        <v>12151</v>
      </c>
      <c r="O7989" t="s">
        <v>12164</v>
      </c>
      <c r="Q7989" s="10">
        <f t="shared" ref="Q7989:Q7990" si="2371">E7989</f>
        <v>50</v>
      </c>
      <c r="T7989"/>
    </row>
    <row r="7990" spans="1:22" x14ac:dyDescent="0.25">
      <c r="A7990" t="s">
        <v>12153</v>
      </c>
      <c r="B7990" t="s">
        <v>10932</v>
      </c>
      <c r="C7990" s="1">
        <v>44893</v>
      </c>
      <c r="D7990" s="1" t="s">
        <v>23</v>
      </c>
      <c r="E7990" s="2">
        <v>50</v>
      </c>
      <c r="F7990" s="2">
        <v>0</v>
      </c>
      <c r="G7990" s="2">
        <v>0</v>
      </c>
      <c r="H7990" s="2">
        <v>50</v>
      </c>
      <c r="I7990" t="s">
        <v>17</v>
      </c>
      <c r="J7990" t="s">
        <v>17</v>
      </c>
      <c r="K7990" t="s">
        <v>17</v>
      </c>
      <c r="L7990" t="s">
        <v>148</v>
      </c>
      <c r="M7990" t="s">
        <v>10920</v>
      </c>
      <c r="N7990" t="s">
        <v>12151</v>
      </c>
      <c r="O7990" t="s">
        <v>12164</v>
      </c>
      <c r="Q7990" s="10">
        <f t="shared" si="2371"/>
        <v>50</v>
      </c>
      <c r="T7990"/>
    </row>
    <row r="7991" spans="1:22" x14ac:dyDescent="0.25">
      <c r="A7991" t="s">
        <v>12154</v>
      </c>
      <c r="B7991" t="s">
        <v>10933</v>
      </c>
      <c r="C7991" s="1">
        <v>44910</v>
      </c>
      <c r="D7991" s="1" t="s">
        <v>18</v>
      </c>
      <c r="E7991" s="2">
        <v>160</v>
      </c>
      <c r="F7991" s="2">
        <v>29.86</v>
      </c>
      <c r="G7991" s="2">
        <v>13.76</v>
      </c>
      <c r="H7991" s="2">
        <v>203.62</v>
      </c>
      <c r="I7991" t="s">
        <v>10934</v>
      </c>
      <c r="J7991" t="s">
        <v>20</v>
      </c>
      <c r="K7991">
        <v>27518</v>
      </c>
      <c r="L7991" t="s">
        <v>148</v>
      </c>
      <c r="M7991" t="s">
        <v>10920</v>
      </c>
      <c r="N7991" t="s">
        <v>12151</v>
      </c>
      <c r="O7991" t="s">
        <v>12166</v>
      </c>
      <c r="P7991" s="10">
        <f t="shared" ref="P7991:P7992" si="2372">E7991</f>
        <v>160</v>
      </c>
      <c r="R7991" s="12">
        <v>7.7499999999999999E-2</v>
      </c>
      <c r="S7991" s="10">
        <f t="shared" ref="S7991:S7992" si="2373">P7991*R7991</f>
        <v>12.4</v>
      </c>
      <c r="T7991" t="s">
        <v>822</v>
      </c>
      <c r="U7991" s="10">
        <f t="shared" ref="U7991:U7992" si="2374">G7991</f>
        <v>13.76</v>
      </c>
      <c r="V7991" s="10">
        <f t="shared" ref="V7991:V7992" si="2375">S7991-U7991</f>
        <v>-1.3599999999999994</v>
      </c>
    </row>
    <row r="7992" spans="1:22" x14ac:dyDescent="0.25">
      <c r="A7992" t="s">
        <v>12154</v>
      </c>
      <c r="B7992" t="s">
        <v>10935</v>
      </c>
      <c r="C7992" s="1">
        <v>44903</v>
      </c>
      <c r="D7992" s="1" t="s">
        <v>18</v>
      </c>
      <c r="E7992" s="2">
        <v>210</v>
      </c>
      <c r="F7992" s="2">
        <v>29.86</v>
      </c>
      <c r="G7992" s="2">
        <v>14.98</v>
      </c>
      <c r="H7992" s="2">
        <v>254.84</v>
      </c>
      <c r="I7992" t="s">
        <v>2557</v>
      </c>
      <c r="J7992" t="s">
        <v>203</v>
      </c>
      <c r="K7992">
        <v>61704</v>
      </c>
      <c r="L7992" t="s">
        <v>148</v>
      </c>
      <c r="M7992" t="s">
        <v>10920</v>
      </c>
      <c r="N7992" t="s">
        <v>12151</v>
      </c>
      <c r="O7992" t="s">
        <v>12166</v>
      </c>
      <c r="P7992" s="10">
        <f t="shared" si="2372"/>
        <v>210</v>
      </c>
      <c r="R7992" s="12">
        <v>7.7499999999999999E-2</v>
      </c>
      <c r="S7992" s="10">
        <f t="shared" si="2373"/>
        <v>16.274999999999999</v>
      </c>
      <c r="T7992" t="s">
        <v>822</v>
      </c>
      <c r="U7992" s="10">
        <f t="shared" si="2374"/>
        <v>14.98</v>
      </c>
      <c r="V7992" s="10">
        <f t="shared" si="2375"/>
        <v>1.2949999999999982</v>
      </c>
    </row>
    <row r="7993" spans="1:22" x14ac:dyDescent="0.25">
      <c r="A7993" t="s">
        <v>12152</v>
      </c>
      <c r="B7993" t="s">
        <v>10936</v>
      </c>
      <c r="C7993" s="1">
        <v>44865</v>
      </c>
      <c r="D7993" s="1" t="s">
        <v>23</v>
      </c>
      <c r="E7993" s="2">
        <v>50</v>
      </c>
      <c r="F7993" s="2">
        <v>0</v>
      </c>
      <c r="G7993" s="2">
        <v>0</v>
      </c>
      <c r="H7993" s="2">
        <v>50</v>
      </c>
      <c r="I7993" t="s">
        <v>17</v>
      </c>
      <c r="J7993" t="s">
        <v>17</v>
      </c>
      <c r="K7993" t="s">
        <v>17</v>
      </c>
      <c r="L7993" t="s">
        <v>148</v>
      </c>
      <c r="M7993" t="s">
        <v>10920</v>
      </c>
      <c r="N7993" t="s">
        <v>12151</v>
      </c>
      <c r="O7993" t="s">
        <v>12164</v>
      </c>
      <c r="Q7993" s="10">
        <f>E7993</f>
        <v>50</v>
      </c>
      <c r="T7993"/>
    </row>
    <row r="7994" spans="1:22" x14ac:dyDescent="0.25">
      <c r="A7994" t="s">
        <v>12154</v>
      </c>
      <c r="B7994" t="s">
        <v>10937</v>
      </c>
      <c r="C7994" s="1">
        <v>44903</v>
      </c>
      <c r="D7994" s="1" t="s">
        <v>18</v>
      </c>
      <c r="E7994" s="2">
        <v>370</v>
      </c>
      <c r="F7994" s="2">
        <v>48.66</v>
      </c>
      <c r="G7994" s="2">
        <v>16.47</v>
      </c>
      <c r="H7994" s="2">
        <v>435.13</v>
      </c>
      <c r="I7994" t="s">
        <v>1220</v>
      </c>
      <c r="J7994" t="s">
        <v>27</v>
      </c>
      <c r="K7994">
        <v>70816</v>
      </c>
      <c r="L7994" t="s">
        <v>148</v>
      </c>
      <c r="M7994" t="s">
        <v>10920</v>
      </c>
      <c r="N7994" t="s">
        <v>12151</v>
      </c>
      <c r="O7994" t="s">
        <v>12166</v>
      </c>
      <c r="P7994" s="10">
        <f t="shared" ref="P7994:P7995" si="2376">E7994</f>
        <v>370</v>
      </c>
      <c r="R7994" s="12">
        <v>7.7499999999999999E-2</v>
      </c>
      <c r="S7994" s="10">
        <f t="shared" ref="S7994:S7995" si="2377">P7994*R7994</f>
        <v>28.675000000000001</v>
      </c>
      <c r="T7994" t="s">
        <v>822</v>
      </c>
      <c r="U7994" s="10">
        <f t="shared" ref="U7994:U7995" si="2378">G7994</f>
        <v>16.47</v>
      </c>
      <c r="V7994" s="10">
        <f t="shared" ref="V7994:V7995" si="2379">S7994-U7994</f>
        <v>12.205000000000002</v>
      </c>
    </row>
    <row r="7995" spans="1:22" x14ac:dyDescent="0.25">
      <c r="A7995" t="s">
        <v>12154</v>
      </c>
      <c r="B7995" t="s">
        <v>10938</v>
      </c>
      <c r="C7995" s="1">
        <v>44903</v>
      </c>
      <c r="D7995" s="1" t="s">
        <v>18</v>
      </c>
      <c r="E7995" s="2">
        <v>370</v>
      </c>
      <c r="F7995" s="2">
        <v>48.66</v>
      </c>
      <c r="G7995" s="2">
        <v>26.17</v>
      </c>
      <c r="H7995" s="2">
        <v>444.83</v>
      </c>
      <c r="I7995" t="s">
        <v>3407</v>
      </c>
      <c r="J7995" t="s">
        <v>203</v>
      </c>
      <c r="K7995">
        <v>60068</v>
      </c>
      <c r="L7995" t="s">
        <v>148</v>
      </c>
      <c r="M7995" t="s">
        <v>10920</v>
      </c>
      <c r="N7995" t="s">
        <v>12151</v>
      </c>
      <c r="O7995" t="s">
        <v>12166</v>
      </c>
      <c r="P7995" s="10">
        <f t="shared" si="2376"/>
        <v>370</v>
      </c>
      <c r="R7995" s="12">
        <v>7.7499999999999999E-2</v>
      </c>
      <c r="S7995" s="10">
        <f t="shared" si="2377"/>
        <v>28.675000000000001</v>
      </c>
      <c r="T7995" t="s">
        <v>822</v>
      </c>
      <c r="U7995" s="10">
        <f t="shared" si="2378"/>
        <v>26.17</v>
      </c>
      <c r="V7995" s="10">
        <f t="shared" si="2379"/>
        <v>2.504999999999999</v>
      </c>
    </row>
    <row r="7996" spans="1:22" x14ac:dyDescent="0.25">
      <c r="A7996" t="s">
        <v>12154</v>
      </c>
      <c r="B7996" t="s">
        <v>10939</v>
      </c>
      <c r="C7996" s="1">
        <v>44909</v>
      </c>
      <c r="D7996" s="1" t="s">
        <v>23</v>
      </c>
      <c r="E7996" s="2">
        <v>50</v>
      </c>
      <c r="F7996" s="2">
        <v>0</v>
      </c>
      <c r="G7996" s="2">
        <v>0</v>
      </c>
      <c r="H7996" s="2">
        <v>50</v>
      </c>
      <c r="I7996" t="s">
        <v>17</v>
      </c>
      <c r="J7996" t="s">
        <v>17</v>
      </c>
      <c r="K7996" t="s">
        <v>17</v>
      </c>
      <c r="L7996" t="s">
        <v>148</v>
      </c>
      <c r="M7996" t="s">
        <v>10920</v>
      </c>
      <c r="N7996" t="s">
        <v>12151</v>
      </c>
      <c r="O7996" t="s">
        <v>12164</v>
      </c>
      <c r="Q7996" s="10">
        <f t="shared" ref="Q7996:Q7997" si="2380">E7996</f>
        <v>50</v>
      </c>
      <c r="T7996"/>
    </row>
    <row r="7997" spans="1:22" x14ac:dyDescent="0.25">
      <c r="A7997" t="s">
        <v>12152</v>
      </c>
      <c r="B7997" t="s">
        <v>10940</v>
      </c>
      <c r="C7997" s="1">
        <v>44865</v>
      </c>
      <c r="D7997" s="1" t="s">
        <v>23</v>
      </c>
      <c r="E7997" s="2">
        <v>50</v>
      </c>
      <c r="F7997" s="2">
        <v>0</v>
      </c>
      <c r="G7997" s="2">
        <v>0</v>
      </c>
      <c r="H7997" s="2">
        <v>50</v>
      </c>
      <c r="I7997" t="s">
        <v>17</v>
      </c>
      <c r="J7997" t="s">
        <v>17</v>
      </c>
      <c r="K7997" t="s">
        <v>17</v>
      </c>
      <c r="L7997" t="s">
        <v>148</v>
      </c>
      <c r="M7997" t="s">
        <v>10920</v>
      </c>
      <c r="N7997" t="s">
        <v>12151</v>
      </c>
      <c r="O7997" t="s">
        <v>12164</v>
      </c>
      <c r="Q7997" s="10">
        <f t="shared" si="2380"/>
        <v>50</v>
      </c>
      <c r="T7997"/>
    </row>
    <row r="7998" spans="1:22" x14ac:dyDescent="0.25">
      <c r="A7998" t="s">
        <v>12154</v>
      </c>
      <c r="B7998" t="s">
        <v>10941</v>
      </c>
      <c r="C7998" s="1">
        <v>44903</v>
      </c>
      <c r="D7998" s="1" t="s">
        <v>18</v>
      </c>
      <c r="E7998" s="2">
        <v>370</v>
      </c>
      <c r="F7998" s="2">
        <v>38.65</v>
      </c>
      <c r="G7998" s="2">
        <v>31.01</v>
      </c>
      <c r="H7998" s="2">
        <v>439.66</v>
      </c>
      <c r="I7998" t="s">
        <v>197</v>
      </c>
      <c r="J7998" t="s">
        <v>198</v>
      </c>
      <c r="K7998">
        <v>89135</v>
      </c>
      <c r="L7998" t="s">
        <v>148</v>
      </c>
      <c r="M7998" t="s">
        <v>10920</v>
      </c>
      <c r="N7998" t="s">
        <v>12151</v>
      </c>
      <c r="O7998" t="s">
        <v>12166</v>
      </c>
      <c r="P7998" s="10">
        <f>E7998</f>
        <v>370</v>
      </c>
      <c r="R7998" s="12">
        <v>7.7499999999999999E-2</v>
      </c>
      <c r="S7998" s="10">
        <f>P7998*R7998</f>
        <v>28.675000000000001</v>
      </c>
      <c r="T7998" t="s">
        <v>822</v>
      </c>
      <c r="U7998" s="10">
        <f>G7998</f>
        <v>31.01</v>
      </c>
      <c r="V7998" s="10">
        <f>S7998-U7998</f>
        <v>-2.3350000000000009</v>
      </c>
    </row>
    <row r="7999" spans="1:22" x14ac:dyDescent="0.25">
      <c r="A7999" t="s">
        <v>12153</v>
      </c>
      <c r="B7999" t="s">
        <v>10942</v>
      </c>
      <c r="C7999" s="1">
        <v>44894</v>
      </c>
      <c r="D7999" s="1" t="s">
        <v>23</v>
      </c>
      <c r="E7999" s="2">
        <v>50</v>
      </c>
      <c r="F7999" s="2">
        <v>0</v>
      </c>
      <c r="G7999" s="2">
        <v>0</v>
      </c>
      <c r="H7999" s="2">
        <v>50</v>
      </c>
      <c r="I7999" t="s">
        <v>17</v>
      </c>
      <c r="J7999" t="s">
        <v>17</v>
      </c>
      <c r="K7999" t="s">
        <v>17</v>
      </c>
      <c r="L7999" t="s">
        <v>148</v>
      </c>
      <c r="M7999" t="s">
        <v>10920</v>
      </c>
      <c r="N7999" t="s">
        <v>12151</v>
      </c>
      <c r="O7999" t="s">
        <v>12164</v>
      </c>
      <c r="Q7999" s="10">
        <f t="shared" ref="Q7999:Q8000" si="2381">E7999</f>
        <v>50</v>
      </c>
      <c r="T7999"/>
    </row>
    <row r="8000" spans="1:22" x14ac:dyDescent="0.25">
      <c r="A8000" t="s">
        <v>12153</v>
      </c>
      <c r="B8000" t="s">
        <v>10943</v>
      </c>
      <c r="C8000" s="1">
        <v>44869</v>
      </c>
      <c r="D8000" s="1" t="s">
        <v>23</v>
      </c>
      <c r="E8000" s="2">
        <v>50</v>
      </c>
      <c r="F8000" s="2">
        <v>0</v>
      </c>
      <c r="G8000" s="2">
        <v>0</v>
      </c>
      <c r="H8000" s="2">
        <v>50</v>
      </c>
      <c r="I8000" t="s">
        <v>17</v>
      </c>
      <c r="J8000" t="s">
        <v>17</v>
      </c>
      <c r="K8000" t="s">
        <v>17</v>
      </c>
      <c r="L8000" t="s">
        <v>148</v>
      </c>
      <c r="M8000" t="s">
        <v>10920</v>
      </c>
      <c r="N8000" t="s">
        <v>12151</v>
      </c>
      <c r="O8000" t="s">
        <v>12164</v>
      </c>
      <c r="Q8000" s="10">
        <f t="shared" si="2381"/>
        <v>50</v>
      </c>
      <c r="T8000"/>
    </row>
    <row r="8001" spans="1:22" x14ac:dyDescent="0.25">
      <c r="A8001" t="s">
        <v>12154</v>
      </c>
      <c r="B8001" t="s">
        <v>10944</v>
      </c>
      <c r="C8001" s="1">
        <v>44903</v>
      </c>
      <c r="D8001" s="1" t="s">
        <v>18</v>
      </c>
      <c r="E8001" s="2">
        <v>320</v>
      </c>
      <c r="F8001" s="2">
        <v>48.66</v>
      </c>
      <c r="G8001" s="2">
        <v>25.82</v>
      </c>
      <c r="H8001" s="2">
        <v>394.48</v>
      </c>
      <c r="I8001" t="s">
        <v>10945</v>
      </c>
      <c r="J8001" t="s">
        <v>134</v>
      </c>
      <c r="K8001">
        <v>46140</v>
      </c>
      <c r="L8001" t="s">
        <v>148</v>
      </c>
      <c r="M8001" t="s">
        <v>10920</v>
      </c>
      <c r="N8001" t="s">
        <v>12151</v>
      </c>
      <c r="O8001" t="s">
        <v>12166</v>
      </c>
      <c r="P8001" s="10">
        <f t="shared" ref="P8001:P8004" si="2382">E8001</f>
        <v>320</v>
      </c>
      <c r="R8001" s="12">
        <v>7.7499999999999999E-2</v>
      </c>
      <c r="S8001" s="10">
        <f>P8001*R8001</f>
        <v>24.8</v>
      </c>
      <c r="T8001" t="s">
        <v>822</v>
      </c>
      <c r="U8001" s="10">
        <f t="shared" ref="U8001:U8004" si="2383">G8001</f>
        <v>25.82</v>
      </c>
      <c r="V8001" s="10">
        <f t="shared" ref="V8001:V8004" si="2384">S8001-U8001</f>
        <v>-1.0199999999999996</v>
      </c>
    </row>
    <row r="8002" spans="1:22" x14ac:dyDescent="0.25">
      <c r="A8002" t="s">
        <v>12154</v>
      </c>
      <c r="B8002" t="s">
        <v>10946</v>
      </c>
      <c r="C8002" s="1">
        <v>44903</v>
      </c>
      <c r="D8002" s="1" t="s">
        <v>18</v>
      </c>
      <c r="E8002" s="2">
        <v>320</v>
      </c>
      <c r="F8002" s="2">
        <v>36.78</v>
      </c>
      <c r="G8002" s="2">
        <v>24.8</v>
      </c>
      <c r="H8002" s="2">
        <v>381.58</v>
      </c>
      <c r="I8002" t="s">
        <v>3359</v>
      </c>
      <c r="J8002" t="s">
        <v>52</v>
      </c>
      <c r="K8002">
        <v>92009</v>
      </c>
      <c r="L8002" t="s">
        <v>148</v>
      </c>
      <c r="M8002" t="s">
        <v>10920</v>
      </c>
      <c r="N8002" t="s">
        <v>12151</v>
      </c>
      <c r="O8002" t="s">
        <v>12166</v>
      </c>
      <c r="P8002" s="10">
        <f t="shared" si="2382"/>
        <v>320</v>
      </c>
      <c r="R8002" s="17">
        <f>VLOOKUP(I8002,Counties!$A$1:$D$1787,3,0)</f>
        <v>7.7499999999999999E-2</v>
      </c>
      <c r="S8002" s="10">
        <f t="shared" ref="S8002:S8003" si="2385">P8002*R8002</f>
        <v>24.8</v>
      </c>
      <c r="T8002" s="17" t="str">
        <f>VLOOKUP(I8002,Counties!$A$1:$D$1787,4,0)</f>
        <v>San Diego</v>
      </c>
      <c r="U8002" s="10">
        <f t="shared" si="2383"/>
        <v>24.8</v>
      </c>
      <c r="V8002" s="10">
        <f t="shared" si="2384"/>
        <v>0</v>
      </c>
    </row>
    <row r="8003" spans="1:22" x14ac:dyDescent="0.25">
      <c r="A8003" t="s">
        <v>12154</v>
      </c>
      <c r="B8003" t="s">
        <v>10947</v>
      </c>
      <c r="C8003" s="1">
        <v>44903</v>
      </c>
      <c r="D8003" s="1" t="s">
        <v>18</v>
      </c>
      <c r="E8003" s="2">
        <v>320</v>
      </c>
      <c r="F8003" s="2">
        <v>36.78</v>
      </c>
      <c r="G8003" s="2">
        <v>24.8</v>
      </c>
      <c r="H8003" s="2">
        <v>381.58</v>
      </c>
      <c r="I8003" t="s">
        <v>51</v>
      </c>
      <c r="J8003" t="s">
        <v>52</v>
      </c>
      <c r="K8003">
        <v>92116</v>
      </c>
      <c r="L8003" t="s">
        <v>148</v>
      </c>
      <c r="M8003" t="s">
        <v>10920</v>
      </c>
      <c r="N8003" t="s">
        <v>12151</v>
      </c>
      <c r="O8003" t="s">
        <v>12166</v>
      </c>
      <c r="P8003" s="10">
        <f t="shared" si="2382"/>
        <v>320</v>
      </c>
      <c r="R8003" s="17">
        <f>VLOOKUP(I8003,Counties!$A$1:$D$1787,3,0)</f>
        <v>7.7499999999999999E-2</v>
      </c>
      <c r="S8003" s="10">
        <f t="shared" si="2385"/>
        <v>24.8</v>
      </c>
      <c r="T8003" s="17" t="str">
        <f>VLOOKUP(I8003,Counties!$A$1:$D$1787,4,0)</f>
        <v>San Diego</v>
      </c>
      <c r="U8003" s="10">
        <f t="shared" si="2383"/>
        <v>24.8</v>
      </c>
      <c r="V8003" s="10">
        <f t="shared" si="2384"/>
        <v>0</v>
      </c>
    </row>
    <row r="8004" spans="1:22" x14ac:dyDescent="0.25">
      <c r="A8004" t="s">
        <v>12154</v>
      </c>
      <c r="B8004" t="s">
        <v>10948</v>
      </c>
      <c r="C8004" s="1">
        <v>44903</v>
      </c>
      <c r="D8004" s="1" t="s">
        <v>18</v>
      </c>
      <c r="E8004" s="2">
        <v>320</v>
      </c>
      <c r="F8004" s="2">
        <v>48.66</v>
      </c>
      <c r="G8004" s="2">
        <v>14.24</v>
      </c>
      <c r="H8004" s="2">
        <v>382.9</v>
      </c>
      <c r="I8004" t="s">
        <v>408</v>
      </c>
      <c r="J8004" t="s">
        <v>27</v>
      </c>
      <c r="K8004">
        <v>70503</v>
      </c>
      <c r="L8004" t="s">
        <v>148</v>
      </c>
      <c r="M8004" t="s">
        <v>10920</v>
      </c>
      <c r="N8004" t="s">
        <v>12151</v>
      </c>
      <c r="O8004" t="s">
        <v>12166</v>
      </c>
      <c r="P8004" s="10">
        <f t="shared" si="2382"/>
        <v>320</v>
      </c>
      <c r="R8004" s="12">
        <v>7.7499999999999999E-2</v>
      </c>
      <c r="S8004" s="10">
        <f>P8004*R8004</f>
        <v>24.8</v>
      </c>
      <c r="T8004" t="s">
        <v>822</v>
      </c>
      <c r="U8004" s="10">
        <f t="shared" si="2383"/>
        <v>14.24</v>
      </c>
      <c r="V8004" s="10">
        <f t="shared" si="2384"/>
        <v>10.56</v>
      </c>
    </row>
    <row r="8005" spans="1:22" x14ac:dyDescent="0.25">
      <c r="A8005" t="s">
        <v>12152</v>
      </c>
      <c r="B8005" t="s">
        <v>10949</v>
      </c>
      <c r="C8005" s="1">
        <v>44862</v>
      </c>
      <c r="D8005" s="1" t="s">
        <v>23</v>
      </c>
      <c r="E8005" s="2">
        <v>50</v>
      </c>
      <c r="F8005" s="2">
        <v>0</v>
      </c>
      <c r="G8005" s="2">
        <v>0</v>
      </c>
      <c r="H8005" s="2">
        <v>50</v>
      </c>
      <c r="I8005" t="s">
        <v>17</v>
      </c>
      <c r="J8005" t="s">
        <v>17</v>
      </c>
      <c r="K8005" t="s">
        <v>17</v>
      </c>
      <c r="L8005" t="s">
        <v>148</v>
      </c>
      <c r="M8005" t="s">
        <v>10920</v>
      </c>
      <c r="N8005" t="s">
        <v>12151</v>
      </c>
      <c r="O8005" t="s">
        <v>12164</v>
      </c>
      <c r="Q8005" s="10">
        <f>E8005</f>
        <v>50</v>
      </c>
      <c r="T8005"/>
    </row>
    <row r="8006" spans="1:22" x14ac:dyDescent="0.25">
      <c r="A8006" t="s">
        <v>12154</v>
      </c>
      <c r="B8006" t="s">
        <v>10950</v>
      </c>
      <c r="C8006" s="1">
        <v>44903</v>
      </c>
      <c r="D8006" s="1" t="s">
        <v>18</v>
      </c>
      <c r="E8006" s="2">
        <v>460</v>
      </c>
      <c r="F8006" s="2">
        <v>52.86</v>
      </c>
      <c r="G8006" s="2">
        <v>34.630000000000003</v>
      </c>
      <c r="H8006" s="2">
        <v>547.49</v>
      </c>
      <c r="I8006" t="s">
        <v>2280</v>
      </c>
      <c r="J8006" t="s">
        <v>56</v>
      </c>
      <c r="K8006">
        <v>44333</v>
      </c>
      <c r="L8006" t="s">
        <v>148</v>
      </c>
      <c r="M8006" t="s">
        <v>10920</v>
      </c>
      <c r="N8006" t="s">
        <v>12151</v>
      </c>
      <c r="O8006" t="s">
        <v>12166</v>
      </c>
      <c r="P8006" s="10">
        <f t="shared" ref="P8006:P8012" si="2386">E8006</f>
        <v>460</v>
      </c>
      <c r="R8006" s="12">
        <v>7.7499999999999999E-2</v>
      </c>
      <c r="S8006" s="10">
        <f t="shared" ref="S8006:S8010" si="2387">P8006*R8006</f>
        <v>35.65</v>
      </c>
      <c r="T8006" t="s">
        <v>822</v>
      </c>
      <c r="U8006" s="10">
        <f t="shared" ref="U8006:U8012" si="2388">G8006</f>
        <v>34.630000000000003</v>
      </c>
      <c r="V8006" s="10">
        <f t="shared" ref="V8006:V8012" si="2389">S8006-U8006</f>
        <v>1.019999999999996</v>
      </c>
    </row>
    <row r="8007" spans="1:22" x14ac:dyDescent="0.25">
      <c r="A8007" t="s">
        <v>12154</v>
      </c>
      <c r="B8007" t="s">
        <v>10951</v>
      </c>
      <c r="C8007" s="1">
        <v>44903</v>
      </c>
      <c r="D8007" s="1" t="s">
        <v>18</v>
      </c>
      <c r="E8007" s="2">
        <v>370</v>
      </c>
      <c r="F8007" s="2">
        <v>48.66</v>
      </c>
      <c r="G8007" s="2">
        <v>0</v>
      </c>
      <c r="H8007" s="2">
        <v>418.66</v>
      </c>
      <c r="I8007" t="s">
        <v>10952</v>
      </c>
      <c r="J8007" t="s">
        <v>265</v>
      </c>
      <c r="K8007">
        <v>2071</v>
      </c>
      <c r="L8007" t="s">
        <v>148</v>
      </c>
      <c r="M8007" t="s">
        <v>10920</v>
      </c>
      <c r="N8007" t="s">
        <v>12151</v>
      </c>
      <c r="O8007" t="s">
        <v>12166</v>
      </c>
      <c r="P8007" s="10">
        <f t="shared" si="2386"/>
        <v>370</v>
      </c>
      <c r="R8007" s="12">
        <v>7.7499999999999999E-2</v>
      </c>
      <c r="S8007" s="10">
        <f t="shared" si="2387"/>
        <v>28.675000000000001</v>
      </c>
      <c r="T8007" t="s">
        <v>822</v>
      </c>
      <c r="U8007" s="10">
        <f t="shared" si="2388"/>
        <v>0</v>
      </c>
      <c r="V8007" s="10">
        <f t="shared" si="2389"/>
        <v>28.675000000000001</v>
      </c>
    </row>
    <row r="8008" spans="1:22" x14ac:dyDescent="0.25">
      <c r="A8008" t="s">
        <v>12154</v>
      </c>
      <c r="B8008" t="s">
        <v>10953</v>
      </c>
      <c r="C8008" s="1">
        <v>44903</v>
      </c>
      <c r="D8008" s="1" t="s">
        <v>18</v>
      </c>
      <c r="E8008" s="2">
        <v>210</v>
      </c>
      <c r="F8008" s="2">
        <v>29.86</v>
      </c>
      <c r="G8008" s="2">
        <v>14.98</v>
      </c>
      <c r="H8008" s="2">
        <v>254.84</v>
      </c>
      <c r="I8008" t="s">
        <v>10954</v>
      </c>
      <c r="J8008" t="s">
        <v>203</v>
      </c>
      <c r="K8008">
        <v>60512</v>
      </c>
      <c r="L8008" t="s">
        <v>148</v>
      </c>
      <c r="M8008" t="s">
        <v>10920</v>
      </c>
      <c r="N8008" t="s">
        <v>12151</v>
      </c>
      <c r="O8008" t="s">
        <v>12166</v>
      </c>
      <c r="P8008" s="10">
        <f t="shared" si="2386"/>
        <v>210</v>
      </c>
      <c r="R8008" s="12">
        <v>7.7499999999999999E-2</v>
      </c>
      <c r="S8008" s="10">
        <f t="shared" si="2387"/>
        <v>16.274999999999999</v>
      </c>
      <c r="T8008" t="s">
        <v>822</v>
      </c>
      <c r="U8008" s="10">
        <f t="shared" si="2388"/>
        <v>14.98</v>
      </c>
      <c r="V8008" s="10">
        <f t="shared" si="2389"/>
        <v>1.2949999999999982</v>
      </c>
    </row>
    <row r="8009" spans="1:22" x14ac:dyDescent="0.25">
      <c r="A8009" t="s">
        <v>12154</v>
      </c>
      <c r="B8009" t="s">
        <v>10955</v>
      </c>
      <c r="C8009" s="1">
        <v>44903</v>
      </c>
      <c r="D8009" s="1" t="s">
        <v>18</v>
      </c>
      <c r="E8009" s="2">
        <v>210</v>
      </c>
      <c r="F8009" s="2">
        <v>29.86</v>
      </c>
      <c r="G8009" s="2">
        <v>16.7</v>
      </c>
      <c r="H8009" s="2">
        <v>256.56</v>
      </c>
      <c r="I8009" t="s">
        <v>10956</v>
      </c>
      <c r="J8009" t="s">
        <v>93</v>
      </c>
      <c r="K8009">
        <v>63366</v>
      </c>
      <c r="L8009" t="s">
        <v>148</v>
      </c>
      <c r="M8009" t="s">
        <v>10920</v>
      </c>
      <c r="N8009" t="s">
        <v>12151</v>
      </c>
      <c r="O8009" t="s">
        <v>12166</v>
      </c>
      <c r="P8009" s="10">
        <f t="shared" si="2386"/>
        <v>210</v>
      </c>
      <c r="R8009" s="12">
        <v>7.7499999999999999E-2</v>
      </c>
      <c r="S8009" s="10">
        <f t="shared" si="2387"/>
        <v>16.274999999999999</v>
      </c>
      <c r="T8009" t="s">
        <v>822</v>
      </c>
      <c r="U8009" s="10">
        <f t="shared" si="2388"/>
        <v>16.7</v>
      </c>
      <c r="V8009" s="10">
        <f t="shared" si="2389"/>
        <v>-0.42500000000000071</v>
      </c>
    </row>
    <row r="8010" spans="1:22" x14ac:dyDescent="0.25">
      <c r="A8010" t="s">
        <v>12154</v>
      </c>
      <c r="B8010" t="s">
        <v>10957</v>
      </c>
      <c r="C8010" s="1">
        <v>44903</v>
      </c>
      <c r="D8010" s="1" t="s">
        <v>18</v>
      </c>
      <c r="E8010" s="2">
        <v>320</v>
      </c>
      <c r="F8010" s="2">
        <v>43.23</v>
      </c>
      <c r="G8010" s="2">
        <v>14.41</v>
      </c>
      <c r="H8010" s="2">
        <v>377.64</v>
      </c>
      <c r="I8010" t="s">
        <v>5634</v>
      </c>
      <c r="J8010" t="s">
        <v>753</v>
      </c>
      <c r="K8010">
        <v>73112</v>
      </c>
      <c r="L8010" t="s">
        <v>148</v>
      </c>
      <c r="M8010" t="s">
        <v>10920</v>
      </c>
      <c r="N8010" t="s">
        <v>12151</v>
      </c>
      <c r="O8010" t="s">
        <v>12166</v>
      </c>
      <c r="P8010" s="10">
        <f t="shared" si="2386"/>
        <v>320</v>
      </c>
      <c r="R8010" s="12">
        <v>7.7499999999999999E-2</v>
      </c>
      <c r="S8010" s="10">
        <f t="shared" si="2387"/>
        <v>24.8</v>
      </c>
      <c r="T8010" t="s">
        <v>822</v>
      </c>
      <c r="U8010" s="10">
        <f t="shared" si="2388"/>
        <v>14.41</v>
      </c>
      <c r="V8010" s="10">
        <f t="shared" si="2389"/>
        <v>10.39</v>
      </c>
    </row>
    <row r="8011" spans="1:22" x14ac:dyDescent="0.25">
      <c r="A8011" t="s">
        <v>12154</v>
      </c>
      <c r="B8011" t="s">
        <v>10958</v>
      </c>
      <c r="C8011" s="1">
        <v>44903</v>
      </c>
      <c r="D8011" s="1" t="s">
        <v>18</v>
      </c>
      <c r="E8011" s="2">
        <v>370</v>
      </c>
      <c r="F8011" s="2">
        <v>36.78</v>
      </c>
      <c r="G8011" s="2">
        <v>28.67</v>
      </c>
      <c r="H8011" s="2">
        <v>435.45</v>
      </c>
      <c r="I8011" t="s">
        <v>3690</v>
      </c>
      <c r="J8011" t="s">
        <v>52</v>
      </c>
      <c r="K8011">
        <v>92629</v>
      </c>
      <c r="L8011" t="s">
        <v>148</v>
      </c>
      <c r="M8011" t="s">
        <v>10920</v>
      </c>
      <c r="N8011" t="s">
        <v>12151</v>
      </c>
      <c r="O8011" t="s">
        <v>12166</v>
      </c>
      <c r="P8011" s="10">
        <f t="shared" si="2386"/>
        <v>370</v>
      </c>
      <c r="R8011" s="17">
        <f>VLOOKUP(I8011,Counties!$A$1:$D$1787,3,0)</f>
        <v>7.7499999999999999E-2</v>
      </c>
      <c r="S8011" s="10">
        <f>P8011*R8011</f>
        <v>28.675000000000001</v>
      </c>
      <c r="T8011" s="17" t="str">
        <f>VLOOKUP(I8011,Counties!$A$1:$D$1787,4,0)</f>
        <v>Orange</v>
      </c>
      <c r="U8011" s="10">
        <f t="shared" si="2388"/>
        <v>28.67</v>
      </c>
      <c r="V8011" s="10">
        <f t="shared" si="2389"/>
        <v>4.9999999999990052E-3</v>
      </c>
    </row>
    <row r="8012" spans="1:22" x14ac:dyDescent="0.25">
      <c r="A8012" t="s">
        <v>12154</v>
      </c>
      <c r="B8012" t="s">
        <v>10959</v>
      </c>
      <c r="C8012" s="1">
        <v>44903</v>
      </c>
      <c r="D8012" s="1" t="s">
        <v>18</v>
      </c>
      <c r="E8012" s="2">
        <v>370</v>
      </c>
      <c r="F8012" s="2">
        <v>48.66</v>
      </c>
      <c r="G8012" s="2">
        <v>25.91</v>
      </c>
      <c r="H8012" s="2">
        <v>444.57</v>
      </c>
      <c r="I8012" t="s">
        <v>8942</v>
      </c>
      <c r="J8012" t="s">
        <v>1254</v>
      </c>
      <c r="K8012">
        <v>52722</v>
      </c>
      <c r="L8012" t="s">
        <v>148</v>
      </c>
      <c r="M8012" t="s">
        <v>10920</v>
      </c>
      <c r="N8012" t="s">
        <v>12151</v>
      </c>
      <c r="O8012" t="s">
        <v>12166</v>
      </c>
      <c r="P8012" s="10">
        <f t="shared" si="2386"/>
        <v>370</v>
      </c>
      <c r="R8012" s="12">
        <v>7.7499999999999999E-2</v>
      </c>
      <c r="S8012" s="10">
        <f>P8012*R8012</f>
        <v>28.675000000000001</v>
      </c>
      <c r="T8012" t="s">
        <v>822</v>
      </c>
      <c r="U8012" s="10">
        <f t="shared" si="2388"/>
        <v>25.91</v>
      </c>
      <c r="V8012" s="10">
        <f t="shared" si="2389"/>
        <v>2.7650000000000006</v>
      </c>
    </row>
    <row r="8013" spans="1:22" x14ac:dyDescent="0.25">
      <c r="A8013" t="s">
        <v>12153</v>
      </c>
      <c r="B8013" t="s">
        <v>10960</v>
      </c>
      <c r="C8013" s="1">
        <v>44888</v>
      </c>
      <c r="D8013" s="1" t="s">
        <v>23</v>
      </c>
      <c r="E8013" s="2">
        <v>50</v>
      </c>
      <c r="F8013" s="2">
        <v>0</v>
      </c>
      <c r="G8013" s="2">
        <v>0</v>
      </c>
      <c r="H8013" s="2">
        <v>50</v>
      </c>
      <c r="I8013" t="s">
        <v>17</v>
      </c>
      <c r="J8013" t="s">
        <v>17</v>
      </c>
      <c r="K8013" t="s">
        <v>17</v>
      </c>
      <c r="L8013" t="s">
        <v>148</v>
      </c>
      <c r="M8013" t="s">
        <v>10920</v>
      </c>
      <c r="N8013" t="s">
        <v>12151</v>
      </c>
      <c r="O8013" t="s">
        <v>12164</v>
      </c>
      <c r="Q8013" s="10">
        <f t="shared" ref="Q8013:Q8014" si="2390">E8013</f>
        <v>50</v>
      </c>
      <c r="T8013"/>
    </row>
    <row r="8014" spans="1:22" x14ac:dyDescent="0.25">
      <c r="A8014" t="s">
        <v>12153</v>
      </c>
      <c r="B8014" t="s">
        <v>10961</v>
      </c>
      <c r="C8014" s="1">
        <v>44885</v>
      </c>
      <c r="D8014" s="1" t="s">
        <v>23</v>
      </c>
      <c r="E8014" s="2">
        <v>50</v>
      </c>
      <c r="F8014" s="2">
        <v>0</v>
      </c>
      <c r="G8014" s="2">
        <v>0</v>
      </c>
      <c r="H8014" s="2">
        <v>50</v>
      </c>
      <c r="I8014" t="s">
        <v>17</v>
      </c>
      <c r="J8014" t="s">
        <v>17</v>
      </c>
      <c r="K8014" t="s">
        <v>17</v>
      </c>
      <c r="L8014" t="s">
        <v>148</v>
      </c>
      <c r="M8014" t="s">
        <v>10920</v>
      </c>
      <c r="N8014" t="s">
        <v>12151</v>
      </c>
      <c r="O8014" t="s">
        <v>12164</v>
      </c>
      <c r="Q8014" s="10">
        <f t="shared" si="2390"/>
        <v>50</v>
      </c>
      <c r="T8014"/>
    </row>
    <row r="8015" spans="1:22" x14ac:dyDescent="0.25">
      <c r="A8015" t="s">
        <v>12154</v>
      </c>
      <c r="B8015" t="s">
        <v>10962</v>
      </c>
      <c r="C8015" s="1">
        <v>44903</v>
      </c>
      <c r="D8015" s="1" t="s">
        <v>18</v>
      </c>
      <c r="E8015" s="2">
        <v>370</v>
      </c>
      <c r="F8015" s="2">
        <v>38.42</v>
      </c>
      <c r="G8015" s="2">
        <v>38.11</v>
      </c>
      <c r="H8015" s="2">
        <v>446.53</v>
      </c>
      <c r="I8015" t="s">
        <v>1536</v>
      </c>
      <c r="J8015" t="s">
        <v>453</v>
      </c>
      <c r="K8015">
        <v>98406</v>
      </c>
      <c r="L8015" t="s">
        <v>148</v>
      </c>
      <c r="M8015" t="s">
        <v>10920</v>
      </c>
      <c r="N8015" t="s">
        <v>12151</v>
      </c>
      <c r="O8015" t="s">
        <v>12166</v>
      </c>
      <c r="P8015" s="10">
        <f t="shared" ref="P8015:P8022" si="2391">E8015</f>
        <v>370</v>
      </c>
      <c r="R8015" s="12">
        <v>7.7499999999999999E-2</v>
      </c>
      <c r="S8015" s="10">
        <f t="shared" ref="S8015:S8021" si="2392">P8015*R8015</f>
        <v>28.675000000000001</v>
      </c>
      <c r="T8015" t="s">
        <v>822</v>
      </c>
      <c r="U8015" s="10">
        <f t="shared" ref="U8015:U8022" si="2393">G8015</f>
        <v>38.11</v>
      </c>
      <c r="V8015" s="10">
        <f t="shared" ref="V8015:V8022" si="2394">S8015-U8015</f>
        <v>-9.4349999999999987</v>
      </c>
    </row>
    <row r="8016" spans="1:22" x14ac:dyDescent="0.25">
      <c r="A8016" t="s">
        <v>12154</v>
      </c>
      <c r="B8016" t="s">
        <v>10963</v>
      </c>
      <c r="C8016" s="1">
        <v>44903</v>
      </c>
      <c r="D8016" s="1" t="s">
        <v>18</v>
      </c>
      <c r="E8016" s="2">
        <v>210</v>
      </c>
      <c r="F8016" s="2">
        <v>29.86</v>
      </c>
      <c r="G8016" s="2">
        <v>18.71</v>
      </c>
      <c r="H8016" s="2">
        <v>258.57</v>
      </c>
      <c r="I8016" t="s">
        <v>1378</v>
      </c>
      <c r="J8016" t="s">
        <v>56</v>
      </c>
      <c r="K8016">
        <v>45236</v>
      </c>
      <c r="L8016" t="s">
        <v>148</v>
      </c>
      <c r="M8016" t="s">
        <v>10920</v>
      </c>
      <c r="N8016" t="s">
        <v>12151</v>
      </c>
      <c r="O8016" t="s">
        <v>12166</v>
      </c>
      <c r="P8016" s="10">
        <f t="shared" si="2391"/>
        <v>210</v>
      </c>
      <c r="R8016" s="12">
        <v>7.7499999999999999E-2</v>
      </c>
      <c r="S8016" s="10">
        <f t="shared" si="2392"/>
        <v>16.274999999999999</v>
      </c>
      <c r="T8016" t="s">
        <v>822</v>
      </c>
      <c r="U8016" s="10">
        <f t="shared" si="2393"/>
        <v>18.71</v>
      </c>
      <c r="V8016" s="10">
        <f t="shared" si="2394"/>
        <v>-2.4350000000000023</v>
      </c>
    </row>
    <row r="8017" spans="1:22" x14ac:dyDescent="0.25">
      <c r="A8017" t="s">
        <v>12154</v>
      </c>
      <c r="B8017" t="s">
        <v>10964</v>
      </c>
      <c r="C8017" s="1">
        <v>44903</v>
      </c>
      <c r="D8017" s="1" t="s">
        <v>18</v>
      </c>
      <c r="E8017" s="2">
        <v>160</v>
      </c>
      <c r="F8017" s="2">
        <v>27.7</v>
      </c>
      <c r="G8017" s="2">
        <v>14.4</v>
      </c>
      <c r="H8017" s="2">
        <v>202.1</v>
      </c>
      <c r="I8017" t="s">
        <v>650</v>
      </c>
      <c r="J8017" t="s">
        <v>453</v>
      </c>
      <c r="K8017">
        <v>99223</v>
      </c>
      <c r="L8017" t="s">
        <v>148</v>
      </c>
      <c r="M8017" t="s">
        <v>10920</v>
      </c>
      <c r="N8017" t="s">
        <v>12151</v>
      </c>
      <c r="O8017" t="s">
        <v>12166</v>
      </c>
      <c r="P8017" s="10">
        <f t="shared" si="2391"/>
        <v>160</v>
      </c>
      <c r="R8017" s="12">
        <v>7.7499999999999999E-2</v>
      </c>
      <c r="S8017" s="10">
        <f t="shared" si="2392"/>
        <v>12.4</v>
      </c>
      <c r="T8017" t="s">
        <v>822</v>
      </c>
      <c r="U8017" s="10">
        <f t="shared" si="2393"/>
        <v>14.4</v>
      </c>
      <c r="V8017" s="10">
        <f t="shared" si="2394"/>
        <v>-2</v>
      </c>
    </row>
    <row r="8018" spans="1:22" x14ac:dyDescent="0.25">
      <c r="A8018" t="s">
        <v>12154</v>
      </c>
      <c r="B8018" t="s">
        <v>10965</v>
      </c>
      <c r="C8018" s="1">
        <v>44903</v>
      </c>
      <c r="D8018" s="1" t="s">
        <v>18</v>
      </c>
      <c r="E8018" s="2">
        <v>370</v>
      </c>
      <c r="F8018" s="2">
        <v>43.23</v>
      </c>
      <c r="G8018" s="2">
        <v>34.090000000000003</v>
      </c>
      <c r="H8018" s="2">
        <v>447.32</v>
      </c>
      <c r="I8018" t="s">
        <v>4099</v>
      </c>
      <c r="J8018" t="s">
        <v>59</v>
      </c>
      <c r="K8018">
        <v>79707</v>
      </c>
      <c r="L8018" t="s">
        <v>148</v>
      </c>
      <c r="M8018" t="s">
        <v>10920</v>
      </c>
      <c r="N8018" t="s">
        <v>12151</v>
      </c>
      <c r="O8018" t="s">
        <v>12166</v>
      </c>
      <c r="P8018" s="10">
        <f t="shared" si="2391"/>
        <v>370</v>
      </c>
      <c r="R8018" s="12">
        <v>7.7499999999999999E-2</v>
      </c>
      <c r="S8018" s="10">
        <f t="shared" si="2392"/>
        <v>28.675000000000001</v>
      </c>
      <c r="T8018" t="s">
        <v>822</v>
      </c>
      <c r="U8018" s="10">
        <f t="shared" si="2393"/>
        <v>34.090000000000003</v>
      </c>
      <c r="V8018" s="10">
        <f t="shared" si="2394"/>
        <v>-5.4150000000000027</v>
      </c>
    </row>
    <row r="8019" spans="1:22" x14ac:dyDescent="0.25">
      <c r="A8019" t="s">
        <v>12154</v>
      </c>
      <c r="B8019" t="s">
        <v>10966</v>
      </c>
      <c r="C8019" s="1">
        <v>44903</v>
      </c>
      <c r="D8019" s="1" t="s">
        <v>18</v>
      </c>
      <c r="E8019" s="2">
        <v>160</v>
      </c>
      <c r="F8019" s="2">
        <v>29.86</v>
      </c>
      <c r="G8019" s="2">
        <v>12.05</v>
      </c>
      <c r="H8019" s="2">
        <v>201.91</v>
      </c>
      <c r="I8019" t="s">
        <v>269</v>
      </c>
      <c r="J8019" t="s">
        <v>405</v>
      </c>
      <c r="K8019">
        <v>6237</v>
      </c>
      <c r="L8019" t="s">
        <v>148</v>
      </c>
      <c r="M8019" t="s">
        <v>10920</v>
      </c>
      <c r="N8019" t="s">
        <v>12151</v>
      </c>
      <c r="O8019" t="s">
        <v>12166</v>
      </c>
      <c r="P8019" s="10">
        <f t="shared" si="2391"/>
        <v>160</v>
      </c>
      <c r="R8019" s="12">
        <v>7.7499999999999999E-2</v>
      </c>
      <c r="S8019" s="10">
        <f t="shared" si="2392"/>
        <v>12.4</v>
      </c>
      <c r="T8019" t="s">
        <v>822</v>
      </c>
      <c r="U8019" s="10">
        <f t="shared" si="2393"/>
        <v>12.05</v>
      </c>
      <c r="V8019" s="10">
        <f t="shared" si="2394"/>
        <v>0.34999999999999964</v>
      </c>
    </row>
    <row r="8020" spans="1:22" x14ac:dyDescent="0.25">
      <c r="A8020" t="s">
        <v>12154</v>
      </c>
      <c r="B8020" t="s">
        <v>10967</v>
      </c>
      <c r="C8020" s="1">
        <v>44903</v>
      </c>
      <c r="D8020" s="1" t="s">
        <v>18</v>
      </c>
      <c r="E8020" s="2">
        <v>395</v>
      </c>
      <c r="F8020" s="2">
        <v>40.71</v>
      </c>
      <c r="G8020" s="2">
        <v>31.79</v>
      </c>
      <c r="H8020" s="2">
        <v>467.5</v>
      </c>
      <c r="I8020" t="s">
        <v>288</v>
      </c>
      <c r="J8020" t="s">
        <v>246</v>
      </c>
      <c r="K8020">
        <v>85253</v>
      </c>
      <c r="L8020" t="s">
        <v>148</v>
      </c>
      <c r="M8020" t="s">
        <v>10920</v>
      </c>
      <c r="N8020" t="s">
        <v>12151</v>
      </c>
      <c r="O8020" t="s">
        <v>12166</v>
      </c>
      <c r="P8020" s="10">
        <f t="shared" si="2391"/>
        <v>395</v>
      </c>
      <c r="R8020" s="12">
        <v>7.7499999999999999E-2</v>
      </c>
      <c r="S8020" s="10">
        <f t="shared" si="2392"/>
        <v>30.612500000000001</v>
      </c>
      <c r="T8020" t="s">
        <v>822</v>
      </c>
      <c r="U8020" s="10">
        <f t="shared" si="2393"/>
        <v>31.79</v>
      </c>
      <c r="V8020" s="10">
        <f t="shared" si="2394"/>
        <v>-1.1774999999999984</v>
      </c>
    </row>
    <row r="8021" spans="1:22" x14ac:dyDescent="0.25">
      <c r="A8021" t="s">
        <v>12154</v>
      </c>
      <c r="B8021" t="s">
        <v>10968</v>
      </c>
      <c r="C8021" s="1">
        <v>44903</v>
      </c>
      <c r="D8021" s="1" t="s">
        <v>18</v>
      </c>
      <c r="E8021" s="2">
        <v>320</v>
      </c>
      <c r="F8021" s="2">
        <v>48.66</v>
      </c>
      <c r="G8021" s="2">
        <v>34.1</v>
      </c>
      <c r="H8021" s="2">
        <v>402.76</v>
      </c>
      <c r="I8021" t="s">
        <v>759</v>
      </c>
      <c r="J8021" t="s">
        <v>33</v>
      </c>
      <c r="K8021">
        <v>37215</v>
      </c>
      <c r="L8021" t="s">
        <v>148</v>
      </c>
      <c r="M8021" t="s">
        <v>10920</v>
      </c>
      <c r="N8021" t="s">
        <v>12151</v>
      </c>
      <c r="O8021" t="s">
        <v>12166</v>
      </c>
      <c r="P8021" s="10">
        <f t="shared" si="2391"/>
        <v>320</v>
      </c>
      <c r="R8021" s="12">
        <v>7.7499999999999999E-2</v>
      </c>
      <c r="S8021" s="10">
        <f t="shared" si="2392"/>
        <v>24.8</v>
      </c>
      <c r="T8021" t="s">
        <v>822</v>
      </c>
      <c r="U8021" s="10">
        <f t="shared" si="2393"/>
        <v>34.1</v>
      </c>
      <c r="V8021" s="10">
        <f t="shared" si="2394"/>
        <v>-9.3000000000000007</v>
      </c>
    </row>
    <row r="8022" spans="1:22" x14ac:dyDescent="0.25">
      <c r="A8022" t="s">
        <v>12154</v>
      </c>
      <c r="B8022" t="s">
        <v>10969</v>
      </c>
      <c r="C8022" s="1">
        <v>44914</v>
      </c>
      <c r="D8022" s="1" t="s">
        <v>18</v>
      </c>
      <c r="E8022" s="2">
        <v>156.1</v>
      </c>
      <c r="F8022" s="2">
        <v>25.4</v>
      </c>
      <c r="G8022" s="2">
        <v>13.04</v>
      </c>
      <c r="H8022" s="2">
        <v>194.54</v>
      </c>
      <c r="I8022" t="s">
        <v>3285</v>
      </c>
      <c r="J8022" t="s">
        <v>52</v>
      </c>
      <c r="K8022">
        <v>93711</v>
      </c>
      <c r="L8022" t="s">
        <v>148</v>
      </c>
      <c r="M8022" t="s">
        <v>10920</v>
      </c>
      <c r="N8022" t="s">
        <v>12151</v>
      </c>
      <c r="O8022" t="s">
        <v>12166</v>
      </c>
      <c r="P8022" s="10">
        <f t="shared" si="2391"/>
        <v>156.1</v>
      </c>
      <c r="R8022" s="17">
        <f>VLOOKUP(I8022,Counties!$A$1:$D$1787,3,0)</f>
        <v>8.3500000000000005E-2</v>
      </c>
      <c r="S8022" s="10">
        <f>P8022*R8022</f>
        <v>13.03435</v>
      </c>
      <c r="T8022" s="17" t="str">
        <f>VLOOKUP(I8022,Counties!$A$1:$D$1787,4,0)</f>
        <v>Fresno</v>
      </c>
      <c r="U8022" s="10">
        <f t="shared" si="2393"/>
        <v>13.04</v>
      </c>
      <c r="V8022" s="10">
        <f t="shared" si="2394"/>
        <v>-5.6499999999992667E-3</v>
      </c>
    </row>
    <row r="8023" spans="1:22" x14ac:dyDescent="0.25">
      <c r="A8023" t="s">
        <v>12153</v>
      </c>
      <c r="B8023" t="s">
        <v>10970</v>
      </c>
      <c r="C8023" s="1">
        <v>44885</v>
      </c>
      <c r="D8023" s="1" t="s">
        <v>23</v>
      </c>
      <c r="E8023" s="2">
        <v>50</v>
      </c>
      <c r="F8023" s="2">
        <v>0</v>
      </c>
      <c r="G8023" s="2">
        <v>0</v>
      </c>
      <c r="H8023" s="2">
        <v>50</v>
      </c>
      <c r="I8023" t="s">
        <v>17</v>
      </c>
      <c r="J8023" t="s">
        <v>17</v>
      </c>
      <c r="K8023" t="s">
        <v>17</v>
      </c>
      <c r="L8023" t="s">
        <v>148</v>
      </c>
      <c r="M8023" t="s">
        <v>10920</v>
      </c>
      <c r="N8023" t="s">
        <v>12151</v>
      </c>
      <c r="O8023" t="s">
        <v>12164</v>
      </c>
      <c r="Q8023" s="10">
        <f>E8023</f>
        <v>50</v>
      </c>
      <c r="T8023"/>
    </row>
    <row r="8024" spans="1:22" x14ac:dyDescent="0.25">
      <c r="A8024" t="s">
        <v>12154</v>
      </c>
      <c r="B8024" t="s">
        <v>10971</v>
      </c>
      <c r="C8024" s="1">
        <v>44903</v>
      </c>
      <c r="D8024" s="1" t="s">
        <v>18</v>
      </c>
      <c r="E8024" s="2">
        <v>160</v>
      </c>
      <c r="F8024" s="2">
        <v>28.55</v>
      </c>
      <c r="G8024" s="2">
        <v>12.4</v>
      </c>
      <c r="H8024" s="2">
        <v>200.95</v>
      </c>
      <c r="I8024" t="s">
        <v>10972</v>
      </c>
      <c r="J8024" t="s">
        <v>52</v>
      </c>
      <c r="K8024">
        <v>92679</v>
      </c>
      <c r="L8024" t="s">
        <v>148</v>
      </c>
      <c r="M8024" t="s">
        <v>10920</v>
      </c>
      <c r="N8024" t="s">
        <v>12151</v>
      </c>
      <c r="O8024" t="s">
        <v>12166</v>
      </c>
      <c r="P8024" s="10">
        <f>E8024</f>
        <v>160</v>
      </c>
      <c r="R8024" s="17">
        <f>VLOOKUP(I8024,Counties!$A$1:$D$1787,3,0)</f>
        <v>7.7499999999999999E-2</v>
      </c>
      <c r="S8024" s="10">
        <f>P8024*R8024</f>
        <v>12.4</v>
      </c>
      <c r="T8024" s="17" t="str">
        <f>VLOOKUP(I8024,Counties!$A$1:$D$1787,4,0)</f>
        <v>Orange</v>
      </c>
      <c r="U8024" s="10">
        <f>G8024</f>
        <v>12.4</v>
      </c>
      <c r="V8024" s="10">
        <f>S8024-U8024</f>
        <v>0</v>
      </c>
    </row>
    <row r="8025" spans="1:22" x14ac:dyDescent="0.25">
      <c r="A8025" t="s">
        <v>12153</v>
      </c>
      <c r="B8025" t="s">
        <v>10973</v>
      </c>
      <c r="C8025" s="1">
        <v>44886</v>
      </c>
      <c r="D8025" s="1" t="s">
        <v>23</v>
      </c>
      <c r="E8025" s="2">
        <v>50</v>
      </c>
      <c r="F8025" s="2">
        <v>0</v>
      </c>
      <c r="G8025" s="2">
        <v>0</v>
      </c>
      <c r="H8025" s="2">
        <v>50</v>
      </c>
      <c r="I8025" t="s">
        <v>17</v>
      </c>
      <c r="J8025" t="s">
        <v>17</v>
      </c>
      <c r="K8025" t="s">
        <v>17</v>
      </c>
      <c r="L8025" t="s">
        <v>148</v>
      </c>
      <c r="M8025" t="s">
        <v>10920</v>
      </c>
      <c r="N8025" t="s">
        <v>12151</v>
      </c>
      <c r="O8025" t="s">
        <v>12164</v>
      </c>
      <c r="Q8025" s="10">
        <f>E8025</f>
        <v>50</v>
      </c>
      <c r="T8025"/>
    </row>
    <row r="8026" spans="1:22" x14ac:dyDescent="0.25">
      <c r="A8026" t="s">
        <v>12153</v>
      </c>
      <c r="B8026" t="s">
        <v>10974</v>
      </c>
      <c r="C8026" s="1">
        <v>44871</v>
      </c>
      <c r="D8026" s="1" t="s">
        <v>18</v>
      </c>
      <c r="E8026" s="2">
        <v>100</v>
      </c>
      <c r="F8026" s="2">
        <v>0</v>
      </c>
      <c r="G8026" s="2">
        <v>0</v>
      </c>
      <c r="H8026" s="2">
        <v>100</v>
      </c>
      <c r="I8026" t="s">
        <v>17</v>
      </c>
      <c r="J8026" t="s">
        <v>17</v>
      </c>
      <c r="K8026" t="s">
        <v>17</v>
      </c>
      <c r="L8026" t="s">
        <v>148</v>
      </c>
      <c r="M8026" t="s">
        <v>10920</v>
      </c>
      <c r="N8026" t="s">
        <v>12151</v>
      </c>
      <c r="O8026" t="s">
        <v>12166</v>
      </c>
      <c r="P8026" s="10"/>
      <c r="Q8026" s="10">
        <f>E8026</f>
        <v>100</v>
      </c>
      <c r="T8026"/>
      <c r="U8026" s="10">
        <f t="shared" ref="U8026:U8029" si="2395">G8026</f>
        <v>0</v>
      </c>
      <c r="V8026" s="10">
        <f t="shared" ref="V8026:V8029" si="2396">S8026-U8026</f>
        <v>0</v>
      </c>
    </row>
    <row r="8027" spans="1:22" x14ac:dyDescent="0.25">
      <c r="A8027" t="s">
        <v>12154</v>
      </c>
      <c r="B8027" t="s">
        <v>10975</v>
      </c>
      <c r="C8027" s="1">
        <v>44903</v>
      </c>
      <c r="D8027" s="1" t="s">
        <v>18</v>
      </c>
      <c r="E8027" s="2">
        <v>370</v>
      </c>
      <c r="F8027" s="2">
        <v>48.66</v>
      </c>
      <c r="G8027" s="2">
        <v>26.17</v>
      </c>
      <c r="H8027" s="2">
        <v>444.83</v>
      </c>
      <c r="I8027" t="s">
        <v>3283</v>
      </c>
      <c r="J8027" t="s">
        <v>203</v>
      </c>
      <c r="K8027">
        <v>60189</v>
      </c>
      <c r="L8027" t="s">
        <v>148</v>
      </c>
      <c r="M8027" t="s">
        <v>10920</v>
      </c>
      <c r="N8027" t="s">
        <v>12151</v>
      </c>
      <c r="O8027" t="s">
        <v>12166</v>
      </c>
      <c r="P8027" s="10">
        <f t="shared" ref="P8026:P8029" si="2397">E8027</f>
        <v>370</v>
      </c>
      <c r="R8027" s="12">
        <v>7.7499999999999999E-2</v>
      </c>
      <c r="S8027" s="10">
        <f t="shared" ref="S8027:S8029" si="2398">P8027*R8027</f>
        <v>28.675000000000001</v>
      </c>
      <c r="T8027" t="s">
        <v>822</v>
      </c>
      <c r="U8027" s="10">
        <f t="shared" si="2395"/>
        <v>26.17</v>
      </c>
      <c r="V8027" s="10">
        <f t="shared" si="2396"/>
        <v>2.504999999999999</v>
      </c>
    </row>
    <row r="8028" spans="1:22" x14ac:dyDescent="0.25">
      <c r="A8028" t="s">
        <v>12154</v>
      </c>
      <c r="B8028" t="s">
        <v>10976</v>
      </c>
      <c r="C8028" s="1">
        <v>44903</v>
      </c>
      <c r="D8028" s="1" t="s">
        <v>18</v>
      </c>
      <c r="E8028" s="2">
        <v>370</v>
      </c>
      <c r="F8028" s="2">
        <v>48.66</v>
      </c>
      <c r="G8028" s="2">
        <v>37.26</v>
      </c>
      <c r="H8028" s="2">
        <v>455.92</v>
      </c>
      <c r="I8028" t="s">
        <v>887</v>
      </c>
      <c r="J8028" t="s">
        <v>46</v>
      </c>
      <c r="K8028">
        <v>30306</v>
      </c>
      <c r="L8028" t="s">
        <v>148</v>
      </c>
      <c r="M8028" t="s">
        <v>10920</v>
      </c>
      <c r="N8028" t="s">
        <v>12151</v>
      </c>
      <c r="O8028" t="s">
        <v>12166</v>
      </c>
      <c r="P8028" s="10">
        <f t="shared" si="2397"/>
        <v>370</v>
      </c>
      <c r="R8028" s="12">
        <v>7.7499999999999999E-2</v>
      </c>
      <c r="S8028" s="10">
        <f t="shared" si="2398"/>
        <v>28.675000000000001</v>
      </c>
      <c r="T8028" t="s">
        <v>822</v>
      </c>
      <c r="U8028" s="10">
        <f t="shared" si="2395"/>
        <v>37.26</v>
      </c>
      <c r="V8028" s="10">
        <f t="shared" si="2396"/>
        <v>-8.5849999999999973</v>
      </c>
    </row>
    <row r="8029" spans="1:22" x14ac:dyDescent="0.25">
      <c r="A8029" t="s">
        <v>12154</v>
      </c>
      <c r="B8029" t="s">
        <v>10977</v>
      </c>
      <c r="C8029" s="1">
        <v>44903</v>
      </c>
      <c r="D8029" s="1" t="s">
        <v>18</v>
      </c>
      <c r="E8029" s="2">
        <v>320</v>
      </c>
      <c r="F8029" s="2">
        <v>43.23</v>
      </c>
      <c r="G8029" s="2">
        <v>14.82</v>
      </c>
      <c r="H8029" s="2">
        <v>378.05</v>
      </c>
      <c r="I8029" t="s">
        <v>1124</v>
      </c>
      <c r="J8029" t="s">
        <v>753</v>
      </c>
      <c r="K8029">
        <v>73072</v>
      </c>
      <c r="L8029" t="s">
        <v>148</v>
      </c>
      <c r="M8029" t="s">
        <v>10920</v>
      </c>
      <c r="N8029" t="s">
        <v>12151</v>
      </c>
      <c r="O8029" t="s">
        <v>12166</v>
      </c>
      <c r="P8029" s="10">
        <f t="shared" si="2397"/>
        <v>320</v>
      </c>
      <c r="R8029" s="12">
        <v>7.7499999999999999E-2</v>
      </c>
      <c r="S8029" s="10">
        <f t="shared" si="2398"/>
        <v>24.8</v>
      </c>
      <c r="T8029" t="s">
        <v>822</v>
      </c>
      <c r="U8029" s="10">
        <f t="shared" si="2395"/>
        <v>14.82</v>
      </c>
      <c r="V8029" s="10">
        <f t="shared" si="2396"/>
        <v>9.98</v>
      </c>
    </row>
    <row r="8030" spans="1:22" x14ac:dyDescent="0.25">
      <c r="A8030" t="s">
        <v>12152</v>
      </c>
      <c r="B8030" t="s">
        <v>10978</v>
      </c>
      <c r="C8030" s="1">
        <v>44865</v>
      </c>
      <c r="D8030" s="1" t="s">
        <v>23</v>
      </c>
      <c r="E8030" s="2">
        <v>50</v>
      </c>
      <c r="F8030" s="2">
        <v>0</v>
      </c>
      <c r="G8030" s="2">
        <v>0</v>
      </c>
      <c r="H8030" s="2">
        <v>50</v>
      </c>
      <c r="I8030" t="s">
        <v>17</v>
      </c>
      <c r="J8030" t="s">
        <v>17</v>
      </c>
      <c r="K8030" t="s">
        <v>17</v>
      </c>
      <c r="L8030" t="s">
        <v>148</v>
      </c>
      <c r="M8030" t="s">
        <v>10920</v>
      </c>
      <c r="N8030" t="s">
        <v>12151</v>
      </c>
      <c r="O8030" t="s">
        <v>12164</v>
      </c>
      <c r="Q8030" s="10">
        <f>E8030</f>
        <v>50</v>
      </c>
      <c r="T8030"/>
    </row>
    <row r="8031" spans="1:22" x14ac:dyDescent="0.25">
      <c r="A8031" t="s">
        <v>12154</v>
      </c>
      <c r="B8031" t="s">
        <v>10979</v>
      </c>
      <c r="C8031" s="1">
        <v>44903</v>
      </c>
      <c r="D8031" s="1" t="s">
        <v>18</v>
      </c>
      <c r="E8031" s="2">
        <v>301.08999999999997</v>
      </c>
      <c r="F8031" s="2">
        <v>36.78</v>
      </c>
      <c r="G8031" s="2">
        <v>28.25</v>
      </c>
      <c r="H8031" s="2">
        <v>366.12</v>
      </c>
      <c r="I8031" t="s">
        <v>370</v>
      </c>
      <c r="J8031" t="s">
        <v>52</v>
      </c>
      <c r="K8031">
        <v>95123</v>
      </c>
      <c r="L8031" t="s">
        <v>148</v>
      </c>
      <c r="M8031" t="s">
        <v>10920</v>
      </c>
      <c r="N8031" t="s">
        <v>12151</v>
      </c>
      <c r="O8031" t="s">
        <v>12166</v>
      </c>
      <c r="P8031" s="10">
        <f t="shared" ref="P8031:P8038" si="2399">E8031</f>
        <v>301.08999999999997</v>
      </c>
      <c r="R8031" s="17">
        <f>VLOOKUP(I8031,Counties!$A$1:$D$1787,3,0)</f>
        <v>9.3799999999999994E-2</v>
      </c>
      <c r="S8031" s="10">
        <f>P8031*R8031</f>
        <v>28.242241999999997</v>
      </c>
      <c r="T8031" s="17" t="str">
        <f>VLOOKUP(I8031,Counties!$A$1:$D$1787,4,0)</f>
        <v>Santa Clara</v>
      </c>
      <c r="U8031" s="10">
        <f t="shared" ref="U8031:U8038" si="2400">G8031</f>
        <v>28.25</v>
      </c>
      <c r="V8031" s="10">
        <f t="shared" ref="V8031:V8038" si="2401">S8031-U8031</f>
        <v>-7.7580000000025962E-3</v>
      </c>
    </row>
    <row r="8032" spans="1:22" x14ac:dyDescent="0.25">
      <c r="A8032" t="s">
        <v>12154</v>
      </c>
      <c r="B8032" t="s">
        <v>10980</v>
      </c>
      <c r="C8032" s="1">
        <v>44903</v>
      </c>
      <c r="D8032" s="1" t="s">
        <v>18</v>
      </c>
      <c r="E8032" s="2">
        <v>160</v>
      </c>
      <c r="F8032" s="2">
        <v>28.09</v>
      </c>
      <c r="G8032" s="2">
        <v>15.52</v>
      </c>
      <c r="H8032" s="2">
        <v>203.61</v>
      </c>
      <c r="I8032" t="s">
        <v>1089</v>
      </c>
      <c r="J8032" t="s">
        <v>59</v>
      </c>
      <c r="K8032">
        <v>75093</v>
      </c>
      <c r="L8032" t="s">
        <v>148</v>
      </c>
      <c r="M8032" t="s">
        <v>10920</v>
      </c>
      <c r="N8032" t="s">
        <v>12151</v>
      </c>
      <c r="O8032" t="s">
        <v>12166</v>
      </c>
      <c r="P8032" s="10">
        <f t="shared" si="2399"/>
        <v>160</v>
      </c>
      <c r="R8032" s="12">
        <v>7.7499999999999999E-2</v>
      </c>
      <c r="S8032" s="10">
        <f t="shared" ref="S8032:S8038" si="2402">P8032*R8032</f>
        <v>12.4</v>
      </c>
      <c r="T8032" t="s">
        <v>822</v>
      </c>
      <c r="U8032" s="10">
        <f t="shared" si="2400"/>
        <v>15.52</v>
      </c>
      <c r="V8032" s="10">
        <f t="shared" si="2401"/>
        <v>-3.1199999999999992</v>
      </c>
    </row>
    <row r="8033" spans="1:22" x14ac:dyDescent="0.25">
      <c r="A8033" t="s">
        <v>12154</v>
      </c>
      <c r="B8033" t="s">
        <v>10981</v>
      </c>
      <c r="C8033" s="1">
        <v>44903</v>
      </c>
      <c r="D8033" s="1" t="s">
        <v>18</v>
      </c>
      <c r="E8033" s="2">
        <v>370</v>
      </c>
      <c r="F8033" s="2">
        <v>39.270000000000003</v>
      </c>
      <c r="G8033" s="2">
        <v>16.64</v>
      </c>
      <c r="H8033" s="2">
        <v>425.91</v>
      </c>
      <c r="I8033" t="s">
        <v>36</v>
      </c>
      <c r="J8033" t="s">
        <v>277</v>
      </c>
      <c r="K8033">
        <v>80202</v>
      </c>
      <c r="L8033" t="s">
        <v>148</v>
      </c>
      <c r="M8033" t="s">
        <v>10920</v>
      </c>
      <c r="N8033" t="s">
        <v>12151</v>
      </c>
      <c r="O8033" t="s">
        <v>12166</v>
      </c>
      <c r="P8033" s="10">
        <f t="shared" si="2399"/>
        <v>370</v>
      </c>
      <c r="R8033" s="12">
        <v>7.7499999999999999E-2</v>
      </c>
      <c r="S8033" s="10">
        <f t="shared" si="2402"/>
        <v>28.675000000000001</v>
      </c>
      <c r="T8033" t="s">
        <v>822</v>
      </c>
      <c r="U8033" s="10">
        <f t="shared" si="2400"/>
        <v>16.64</v>
      </c>
      <c r="V8033" s="10">
        <f t="shared" si="2401"/>
        <v>12.035</v>
      </c>
    </row>
    <row r="8034" spans="1:22" x14ac:dyDescent="0.25">
      <c r="A8034" t="s">
        <v>12154</v>
      </c>
      <c r="B8034" t="s">
        <v>10982</v>
      </c>
      <c r="C8034" s="1">
        <v>44903</v>
      </c>
      <c r="D8034" s="1" t="s">
        <v>18</v>
      </c>
      <c r="E8034" s="2">
        <v>230</v>
      </c>
      <c r="F8034" s="2">
        <v>33.32</v>
      </c>
      <c r="G8034" s="2">
        <v>17.78</v>
      </c>
      <c r="H8034" s="2">
        <v>281.10000000000002</v>
      </c>
      <c r="I8034" t="s">
        <v>711</v>
      </c>
      <c r="J8034" t="s">
        <v>56</v>
      </c>
      <c r="K8034">
        <v>43147</v>
      </c>
      <c r="L8034" t="s">
        <v>148</v>
      </c>
      <c r="M8034" t="s">
        <v>10920</v>
      </c>
      <c r="N8034" t="s">
        <v>12151</v>
      </c>
      <c r="O8034" t="s">
        <v>12166</v>
      </c>
      <c r="P8034" s="10">
        <f t="shared" si="2399"/>
        <v>230</v>
      </c>
      <c r="R8034" s="12">
        <v>7.7499999999999999E-2</v>
      </c>
      <c r="S8034" s="10">
        <f t="shared" si="2402"/>
        <v>17.824999999999999</v>
      </c>
      <c r="T8034" t="s">
        <v>822</v>
      </c>
      <c r="U8034" s="10">
        <f t="shared" si="2400"/>
        <v>17.78</v>
      </c>
      <c r="V8034" s="10">
        <f t="shared" si="2401"/>
        <v>4.4999999999998153E-2</v>
      </c>
    </row>
    <row r="8035" spans="1:22" x14ac:dyDescent="0.25">
      <c r="A8035" t="s">
        <v>12154</v>
      </c>
      <c r="B8035" t="s">
        <v>10983</v>
      </c>
      <c r="C8035" s="1">
        <v>44903</v>
      </c>
      <c r="D8035" s="1" t="s">
        <v>18</v>
      </c>
      <c r="E8035" s="2">
        <v>210</v>
      </c>
      <c r="F8035" s="2">
        <v>28.09</v>
      </c>
      <c r="G8035" s="2">
        <v>17.05</v>
      </c>
      <c r="H8035" s="2">
        <v>255.14</v>
      </c>
      <c r="I8035" t="s">
        <v>10984</v>
      </c>
      <c r="J8035" t="s">
        <v>49</v>
      </c>
      <c r="K8035">
        <v>67730</v>
      </c>
      <c r="L8035" t="s">
        <v>148</v>
      </c>
      <c r="M8035" t="s">
        <v>10920</v>
      </c>
      <c r="N8035" t="s">
        <v>12151</v>
      </c>
      <c r="O8035" t="s">
        <v>12166</v>
      </c>
      <c r="P8035" s="10">
        <f t="shared" si="2399"/>
        <v>210</v>
      </c>
      <c r="R8035" s="12">
        <v>7.7499999999999999E-2</v>
      </c>
      <c r="S8035" s="10">
        <f t="shared" si="2402"/>
        <v>16.274999999999999</v>
      </c>
      <c r="T8035" t="s">
        <v>822</v>
      </c>
      <c r="U8035" s="10">
        <f t="shared" si="2400"/>
        <v>17.05</v>
      </c>
      <c r="V8035" s="10">
        <f t="shared" si="2401"/>
        <v>-0.77500000000000213</v>
      </c>
    </row>
    <row r="8036" spans="1:22" x14ac:dyDescent="0.25">
      <c r="A8036" t="s">
        <v>12154</v>
      </c>
      <c r="B8036" t="s">
        <v>10985</v>
      </c>
      <c r="C8036" s="1">
        <v>44903</v>
      </c>
      <c r="D8036" s="1" t="s">
        <v>18</v>
      </c>
      <c r="E8036" s="2">
        <v>185</v>
      </c>
      <c r="F8036" s="2">
        <v>25.1</v>
      </c>
      <c r="G8036" s="2">
        <v>14.7</v>
      </c>
      <c r="H8036" s="2">
        <v>224.8</v>
      </c>
      <c r="I8036" t="s">
        <v>6531</v>
      </c>
      <c r="J8036" t="s">
        <v>88</v>
      </c>
      <c r="K8036">
        <v>15102</v>
      </c>
      <c r="L8036" t="s">
        <v>148</v>
      </c>
      <c r="M8036" t="s">
        <v>10920</v>
      </c>
      <c r="N8036" t="s">
        <v>12151</v>
      </c>
      <c r="O8036" t="s">
        <v>12166</v>
      </c>
      <c r="P8036" s="10">
        <f t="shared" si="2399"/>
        <v>185</v>
      </c>
      <c r="R8036" s="12">
        <v>7.7499999999999999E-2</v>
      </c>
      <c r="S8036" s="10">
        <f t="shared" si="2402"/>
        <v>14.3375</v>
      </c>
      <c r="T8036" t="s">
        <v>822</v>
      </c>
      <c r="U8036" s="10">
        <f t="shared" si="2400"/>
        <v>14.7</v>
      </c>
      <c r="V8036" s="10">
        <f t="shared" si="2401"/>
        <v>-0.36249999999999893</v>
      </c>
    </row>
    <row r="8037" spans="1:22" x14ac:dyDescent="0.25">
      <c r="A8037" t="s">
        <v>12154</v>
      </c>
      <c r="B8037" t="s">
        <v>10986</v>
      </c>
      <c r="C8037" s="1">
        <v>44903</v>
      </c>
      <c r="D8037" s="1" t="s">
        <v>18</v>
      </c>
      <c r="E8037" s="2">
        <v>140</v>
      </c>
      <c r="F8037" s="2">
        <v>21.56</v>
      </c>
      <c r="G8037" s="2">
        <v>14.94</v>
      </c>
      <c r="H8037" s="2">
        <v>176.5</v>
      </c>
      <c r="I8037" t="s">
        <v>2479</v>
      </c>
      <c r="J8037" t="s">
        <v>33</v>
      </c>
      <c r="K8037">
        <v>38104</v>
      </c>
      <c r="L8037" t="s">
        <v>148</v>
      </c>
      <c r="M8037" t="s">
        <v>10920</v>
      </c>
      <c r="N8037" t="s">
        <v>12151</v>
      </c>
      <c r="O8037" t="s">
        <v>12166</v>
      </c>
      <c r="P8037" s="10">
        <f t="shared" si="2399"/>
        <v>140</v>
      </c>
      <c r="R8037" s="12">
        <v>7.7499999999999999E-2</v>
      </c>
      <c r="S8037" s="10">
        <f t="shared" si="2402"/>
        <v>10.85</v>
      </c>
      <c r="T8037" t="s">
        <v>822</v>
      </c>
      <c r="U8037" s="10">
        <f t="shared" si="2400"/>
        <v>14.94</v>
      </c>
      <c r="V8037" s="10">
        <f t="shared" si="2401"/>
        <v>-4.09</v>
      </c>
    </row>
    <row r="8038" spans="1:22" x14ac:dyDescent="0.25">
      <c r="A8038" t="s">
        <v>12154</v>
      </c>
      <c r="B8038" t="s">
        <v>10987</v>
      </c>
      <c r="C8038" s="1">
        <v>44903</v>
      </c>
      <c r="D8038" s="1" t="s">
        <v>18</v>
      </c>
      <c r="E8038" s="2">
        <v>205</v>
      </c>
      <c r="F8038" s="2">
        <v>29.86</v>
      </c>
      <c r="G8038" s="2">
        <v>14.09</v>
      </c>
      <c r="H8038" s="2">
        <v>248.95</v>
      </c>
      <c r="I8038" t="s">
        <v>423</v>
      </c>
      <c r="J8038" t="s">
        <v>46</v>
      </c>
      <c r="K8038" t="s">
        <v>10988</v>
      </c>
      <c r="L8038" t="s">
        <v>148</v>
      </c>
      <c r="M8038" t="s">
        <v>10920</v>
      </c>
      <c r="N8038" t="s">
        <v>12151</v>
      </c>
      <c r="O8038" t="s">
        <v>12166</v>
      </c>
      <c r="P8038" s="10">
        <f t="shared" si="2399"/>
        <v>205</v>
      </c>
      <c r="R8038" s="12">
        <v>7.7499999999999999E-2</v>
      </c>
      <c r="S8038" s="10">
        <f t="shared" si="2402"/>
        <v>15.887499999999999</v>
      </c>
      <c r="T8038" t="s">
        <v>822</v>
      </c>
      <c r="U8038" s="10">
        <f t="shared" si="2400"/>
        <v>14.09</v>
      </c>
      <c r="V8038" s="10">
        <f t="shared" si="2401"/>
        <v>1.7974999999999994</v>
      </c>
    </row>
    <row r="8039" spans="1:22" x14ac:dyDescent="0.25">
      <c r="A8039" t="s">
        <v>12154</v>
      </c>
      <c r="B8039" t="s">
        <v>10989</v>
      </c>
      <c r="C8039" s="1">
        <v>44915</v>
      </c>
      <c r="D8039" s="1" t="s">
        <v>23</v>
      </c>
      <c r="E8039" s="2">
        <v>50</v>
      </c>
      <c r="F8039" s="2">
        <v>0</v>
      </c>
      <c r="G8039" s="2">
        <v>0</v>
      </c>
      <c r="H8039" s="2">
        <v>50</v>
      </c>
      <c r="I8039" t="s">
        <v>17</v>
      </c>
      <c r="J8039" t="s">
        <v>17</v>
      </c>
      <c r="K8039" t="s">
        <v>17</v>
      </c>
      <c r="L8039" t="s">
        <v>148</v>
      </c>
      <c r="M8039" t="s">
        <v>10920</v>
      </c>
      <c r="N8039" t="s">
        <v>12151</v>
      </c>
      <c r="O8039" t="s">
        <v>12164</v>
      </c>
      <c r="Q8039" s="10">
        <f>E8039</f>
        <v>50</v>
      </c>
      <c r="T8039"/>
    </row>
    <row r="8040" spans="1:22" x14ac:dyDescent="0.25">
      <c r="A8040" t="s">
        <v>12154</v>
      </c>
      <c r="B8040" t="s">
        <v>10990</v>
      </c>
      <c r="C8040" s="1">
        <v>44903</v>
      </c>
      <c r="D8040" s="1" t="s">
        <v>18</v>
      </c>
      <c r="E8040" s="2">
        <v>185</v>
      </c>
      <c r="F8040" s="2">
        <v>25.1</v>
      </c>
      <c r="G8040" s="2">
        <v>15.76</v>
      </c>
      <c r="H8040" s="2">
        <v>225.86</v>
      </c>
      <c r="I8040" t="s">
        <v>10991</v>
      </c>
      <c r="J8040" t="s">
        <v>56</v>
      </c>
      <c r="K8040">
        <v>43212</v>
      </c>
      <c r="L8040" t="s">
        <v>148</v>
      </c>
      <c r="M8040" t="s">
        <v>10920</v>
      </c>
      <c r="N8040" t="s">
        <v>12151</v>
      </c>
      <c r="O8040" t="s">
        <v>12166</v>
      </c>
      <c r="P8040" s="10">
        <f t="shared" ref="P8040:P8041" si="2403">E8040</f>
        <v>185</v>
      </c>
      <c r="R8040" s="12">
        <v>7.7499999999999999E-2</v>
      </c>
      <c r="S8040" s="10">
        <f t="shared" ref="S8040:S8041" si="2404">P8040*R8040</f>
        <v>14.3375</v>
      </c>
      <c r="T8040" t="s">
        <v>822</v>
      </c>
      <c r="U8040" s="10">
        <f t="shared" ref="U8040:U8041" si="2405">G8040</f>
        <v>15.76</v>
      </c>
      <c r="V8040" s="10">
        <f t="shared" ref="V8040:V8041" si="2406">S8040-U8040</f>
        <v>-1.4224999999999994</v>
      </c>
    </row>
    <row r="8041" spans="1:22" x14ac:dyDescent="0.25">
      <c r="A8041" t="s">
        <v>12154</v>
      </c>
      <c r="B8041" t="s">
        <v>10992</v>
      </c>
      <c r="C8041" s="1">
        <v>44903</v>
      </c>
      <c r="D8041" s="1" t="s">
        <v>18</v>
      </c>
      <c r="E8041" s="2">
        <v>370</v>
      </c>
      <c r="F8041" s="2">
        <v>48.66</v>
      </c>
      <c r="G8041" s="2">
        <v>27.21</v>
      </c>
      <c r="H8041" s="2">
        <v>445.87</v>
      </c>
      <c r="I8041" t="s">
        <v>1815</v>
      </c>
      <c r="J8041" t="s">
        <v>71</v>
      </c>
      <c r="K8041">
        <v>32832</v>
      </c>
      <c r="L8041" t="s">
        <v>148</v>
      </c>
      <c r="M8041" t="s">
        <v>10920</v>
      </c>
      <c r="N8041" t="s">
        <v>12151</v>
      </c>
      <c r="O8041" t="s">
        <v>12166</v>
      </c>
      <c r="P8041" s="10">
        <f t="shared" si="2403"/>
        <v>370</v>
      </c>
      <c r="R8041" s="12">
        <v>7.7499999999999999E-2</v>
      </c>
      <c r="S8041" s="10">
        <f t="shared" si="2404"/>
        <v>28.675000000000001</v>
      </c>
      <c r="T8041" t="s">
        <v>822</v>
      </c>
      <c r="U8041" s="10">
        <f t="shared" si="2405"/>
        <v>27.21</v>
      </c>
      <c r="V8041" s="10">
        <f t="shared" si="2406"/>
        <v>1.4649999999999999</v>
      </c>
    </row>
    <row r="8042" spans="1:22" x14ac:dyDescent="0.25">
      <c r="A8042" t="s">
        <v>12152</v>
      </c>
      <c r="B8042" t="s">
        <v>10993</v>
      </c>
      <c r="C8042" s="1">
        <v>44865</v>
      </c>
      <c r="D8042" s="1" t="s">
        <v>23</v>
      </c>
      <c r="E8042" s="2">
        <v>50</v>
      </c>
      <c r="F8042" s="2">
        <v>0</v>
      </c>
      <c r="G8042" s="2">
        <v>0</v>
      </c>
      <c r="H8042" s="2">
        <v>50</v>
      </c>
      <c r="I8042" t="s">
        <v>17</v>
      </c>
      <c r="J8042" t="s">
        <v>17</v>
      </c>
      <c r="K8042" t="s">
        <v>17</v>
      </c>
      <c r="L8042" t="s">
        <v>148</v>
      </c>
      <c r="M8042" t="s">
        <v>10920</v>
      </c>
      <c r="N8042" t="s">
        <v>12151</v>
      </c>
      <c r="O8042" t="s">
        <v>12164</v>
      </c>
      <c r="Q8042" s="10">
        <f>E8042</f>
        <v>50</v>
      </c>
      <c r="T8042"/>
    </row>
    <row r="8043" spans="1:22" x14ac:dyDescent="0.25">
      <c r="A8043" t="s">
        <v>12154</v>
      </c>
      <c r="B8043" t="s">
        <v>10994</v>
      </c>
      <c r="C8043" s="1">
        <v>44903</v>
      </c>
      <c r="D8043" s="1" t="s">
        <v>18</v>
      </c>
      <c r="E8043" s="2">
        <v>320</v>
      </c>
      <c r="F8043" s="2">
        <v>48.66</v>
      </c>
      <c r="G8043" s="2">
        <v>23.41</v>
      </c>
      <c r="H8043" s="2">
        <v>392.07</v>
      </c>
      <c r="I8043" t="s">
        <v>10995</v>
      </c>
      <c r="J8043" t="s">
        <v>405</v>
      </c>
      <c r="K8043">
        <v>6378</v>
      </c>
      <c r="L8043" t="s">
        <v>148</v>
      </c>
      <c r="M8043" t="s">
        <v>10920</v>
      </c>
      <c r="N8043" t="s">
        <v>12151</v>
      </c>
      <c r="O8043" t="s">
        <v>12166</v>
      </c>
      <c r="P8043" s="10">
        <f t="shared" ref="P8043:P8045" si="2407">E8043</f>
        <v>320</v>
      </c>
      <c r="R8043" s="12">
        <v>7.7499999999999999E-2</v>
      </c>
      <c r="S8043" s="10">
        <f t="shared" ref="S8043:S8045" si="2408">P8043*R8043</f>
        <v>24.8</v>
      </c>
      <c r="T8043" t="s">
        <v>822</v>
      </c>
      <c r="U8043" s="10">
        <f t="shared" ref="U8043:U8045" si="2409">G8043</f>
        <v>23.41</v>
      </c>
      <c r="V8043" s="10">
        <f t="shared" ref="V8043:V8045" si="2410">S8043-U8043</f>
        <v>1.3900000000000006</v>
      </c>
    </row>
    <row r="8044" spans="1:22" x14ac:dyDescent="0.25">
      <c r="A8044" t="s">
        <v>12154</v>
      </c>
      <c r="B8044" t="s">
        <v>10996</v>
      </c>
      <c r="C8044" s="1">
        <v>44903</v>
      </c>
      <c r="D8044" s="1" t="s">
        <v>18</v>
      </c>
      <c r="E8044" s="2">
        <v>320</v>
      </c>
      <c r="F8044" s="2">
        <v>48.66</v>
      </c>
      <c r="G8044" s="2">
        <v>19.21</v>
      </c>
      <c r="H8044" s="2">
        <v>387.87</v>
      </c>
      <c r="I8044" t="s">
        <v>2489</v>
      </c>
      <c r="J8044" t="s">
        <v>30</v>
      </c>
      <c r="K8044">
        <v>22315</v>
      </c>
      <c r="L8044" t="s">
        <v>148</v>
      </c>
      <c r="M8044" t="s">
        <v>10920</v>
      </c>
      <c r="N8044" t="s">
        <v>12151</v>
      </c>
      <c r="O8044" t="s">
        <v>12166</v>
      </c>
      <c r="P8044" s="10">
        <f t="shared" si="2407"/>
        <v>320</v>
      </c>
      <c r="R8044" s="12">
        <v>7.7499999999999999E-2</v>
      </c>
      <c r="S8044" s="10">
        <f t="shared" si="2408"/>
        <v>24.8</v>
      </c>
      <c r="T8044" t="s">
        <v>822</v>
      </c>
      <c r="U8044" s="10">
        <f t="shared" si="2409"/>
        <v>19.21</v>
      </c>
      <c r="V8044" s="10">
        <f t="shared" si="2410"/>
        <v>5.59</v>
      </c>
    </row>
    <row r="8045" spans="1:22" x14ac:dyDescent="0.25">
      <c r="A8045" t="s">
        <v>12154</v>
      </c>
      <c r="B8045" t="s">
        <v>10997</v>
      </c>
      <c r="C8045" s="1">
        <v>44903</v>
      </c>
      <c r="D8045" s="1" t="s">
        <v>18</v>
      </c>
      <c r="E8045" s="2">
        <v>370</v>
      </c>
      <c r="F8045" s="2">
        <v>48.66</v>
      </c>
      <c r="G8045" s="2">
        <v>25.13</v>
      </c>
      <c r="H8045" s="2">
        <v>443.79</v>
      </c>
      <c r="I8045" t="s">
        <v>377</v>
      </c>
      <c r="J8045" t="s">
        <v>138</v>
      </c>
      <c r="K8045">
        <v>48025</v>
      </c>
      <c r="L8045" t="s">
        <v>148</v>
      </c>
      <c r="M8045" t="s">
        <v>10920</v>
      </c>
      <c r="N8045" t="s">
        <v>12151</v>
      </c>
      <c r="O8045" t="s">
        <v>12166</v>
      </c>
      <c r="P8045" s="10">
        <f t="shared" si="2407"/>
        <v>370</v>
      </c>
      <c r="R8045" s="12">
        <v>7.7499999999999999E-2</v>
      </c>
      <c r="S8045" s="10">
        <f t="shared" si="2408"/>
        <v>28.675000000000001</v>
      </c>
      <c r="T8045" t="s">
        <v>822</v>
      </c>
      <c r="U8045" s="10">
        <f t="shared" si="2409"/>
        <v>25.13</v>
      </c>
      <c r="V8045" s="10">
        <f t="shared" si="2410"/>
        <v>3.5450000000000017</v>
      </c>
    </row>
    <row r="8046" spans="1:22" x14ac:dyDescent="0.25">
      <c r="A8046" t="s">
        <v>12153</v>
      </c>
      <c r="B8046" t="s">
        <v>10998</v>
      </c>
      <c r="C8046" s="1">
        <v>44887</v>
      </c>
      <c r="D8046" s="1" t="s">
        <v>23</v>
      </c>
      <c r="E8046" s="2">
        <v>50</v>
      </c>
      <c r="F8046" s="2">
        <v>0</v>
      </c>
      <c r="G8046" s="2">
        <v>0</v>
      </c>
      <c r="H8046" s="2">
        <v>50</v>
      </c>
      <c r="I8046" t="s">
        <v>17</v>
      </c>
      <c r="J8046" t="s">
        <v>17</v>
      </c>
      <c r="K8046" t="s">
        <v>17</v>
      </c>
      <c r="L8046" t="s">
        <v>148</v>
      </c>
      <c r="M8046" t="s">
        <v>10920</v>
      </c>
      <c r="N8046" t="s">
        <v>12151</v>
      </c>
      <c r="O8046" t="s">
        <v>12164</v>
      </c>
      <c r="Q8046" s="10">
        <f>E8046</f>
        <v>50</v>
      </c>
      <c r="T8046"/>
    </row>
    <row r="8047" spans="1:22" x14ac:dyDescent="0.25">
      <c r="A8047" t="s">
        <v>12154</v>
      </c>
      <c r="B8047" t="s">
        <v>10999</v>
      </c>
      <c r="C8047" s="1">
        <v>44903</v>
      </c>
      <c r="D8047" s="1" t="s">
        <v>18</v>
      </c>
      <c r="E8047" s="2">
        <v>210</v>
      </c>
      <c r="F8047" s="2">
        <v>29.86</v>
      </c>
      <c r="G8047" s="2">
        <v>16.78</v>
      </c>
      <c r="H8047" s="2">
        <v>256.64</v>
      </c>
      <c r="I8047" t="s">
        <v>6825</v>
      </c>
      <c r="J8047" t="s">
        <v>56</v>
      </c>
      <c r="K8047">
        <v>43015</v>
      </c>
      <c r="L8047" t="s">
        <v>148</v>
      </c>
      <c r="M8047" t="s">
        <v>10920</v>
      </c>
      <c r="N8047" t="s">
        <v>12151</v>
      </c>
      <c r="O8047" t="s">
        <v>12166</v>
      </c>
      <c r="P8047" s="10">
        <f>E8047</f>
        <v>210</v>
      </c>
      <c r="R8047" s="12">
        <v>7.7499999999999999E-2</v>
      </c>
      <c r="S8047" s="10">
        <f>P8047*R8047</f>
        <v>16.274999999999999</v>
      </c>
      <c r="T8047" t="s">
        <v>822</v>
      </c>
      <c r="U8047" s="10">
        <f>G8047</f>
        <v>16.78</v>
      </c>
      <c r="V8047" s="10">
        <f>S8047-U8047</f>
        <v>-0.50500000000000256</v>
      </c>
    </row>
    <row r="8048" spans="1:22" x14ac:dyDescent="0.25">
      <c r="A8048" t="s">
        <v>12154</v>
      </c>
      <c r="B8048" t="s">
        <v>11000</v>
      </c>
      <c r="C8048" s="1">
        <v>44910</v>
      </c>
      <c r="D8048" s="1" t="s">
        <v>23</v>
      </c>
      <c r="E8048" s="2">
        <v>50</v>
      </c>
      <c r="F8048" s="2">
        <v>0</v>
      </c>
      <c r="G8048" s="2">
        <v>0</v>
      </c>
      <c r="H8048" s="2">
        <v>50</v>
      </c>
      <c r="I8048" t="s">
        <v>17</v>
      </c>
      <c r="J8048" t="s">
        <v>17</v>
      </c>
      <c r="K8048" t="s">
        <v>17</v>
      </c>
      <c r="L8048" t="s">
        <v>148</v>
      </c>
      <c r="M8048" t="s">
        <v>10920</v>
      </c>
      <c r="N8048" t="s">
        <v>12151</v>
      </c>
      <c r="O8048" t="s">
        <v>12164</v>
      </c>
      <c r="Q8048" s="10">
        <f>E8048</f>
        <v>50</v>
      </c>
      <c r="T8048"/>
    </row>
    <row r="8049" spans="1:22" x14ac:dyDescent="0.25">
      <c r="A8049" t="s">
        <v>12154</v>
      </c>
      <c r="B8049" t="s">
        <v>11001</v>
      </c>
      <c r="C8049" s="1">
        <v>44903</v>
      </c>
      <c r="D8049" s="1" t="s">
        <v>18</v>
      </c>
      <c r="E8049" s="2">
        <v>320</v>
      </c>
      <c r="F8049" s="2">
        <v>48.66</v>
      </c>
      <c r="G8049" s="2">
        <v>25.82</v>
      </c>
      <c r="H8049" s="2">
        <v>394.48</v>
      </c>
      <c r="I8049" t="s">
        <v>5564</v>
      </c>
      <c r="J8049" t="s">
        <v>56</v>
      </c>
      <c r="K8049">
        <v>43035</v>
      </c>
      <c r="L8049" t="s">
        <v>148</v>
      </c>
      <c r="M8049" t="s">
        <v>10920</v>
      </c>
      <c r="N8049" t="s">
        <v>12151</v>
      </c>
      <c r="O8049" t="s">
        <v>12166</v>
      </c>
      <c r="P8049" s="10">
        <f t="shared" ref="P8049:P8052" si="2411">E8049</f>
        <v>320</v>
      </c>
      <c r="R8049" s="12">
        <v>7.7499999999999999E-2</v>
      </c>
      <c r="S8049" s="10">
        <f t="shared" ref="S8049:S8052" si="2412">P8049*R8049</f>
        <v>24.8</v>
      </c>
      <c r="T8049" t="s">
        <v>822</v>
      </c>
      <c r="U8049" s="10">
        <f t="shared" ref="U8049:U8052" si="2413">G8049</f>
        <v>25.82</v>
      </c>
      <c r="V8049" s="10">
        <f t="shared" ref="V8049:V8052" si="2414">S8049-U8049</f>
        <v>-1.0199999999999996</v>
      </c>
    </row>
    <row r="8050" spans="1:22" x14ac:dyDescent="0.25">
      <c r="A8050" t="s">
        <v>12154</v>
      </c>
      <c r="B8050" t="s">
        <v>11002</v>
      </c>
      <c r="C8050" s="1">
        <v>44903</v>
      </c>
      <c r="D8050" s="1" t="s">
        <v>18</v>
      </c>
      <c r="E8050" s="2">
        <v>286.60000000000002</v>
      </c>
      <c r="F8050" s="2">
        <v>48.66</v>
      </c>
      <c r="G8050" s="2">
        <v>38.99</v>
      </c>
      <c r="H8050" s="2">
        <v>374.25</v>
      </c>
      <c r="I8050" t="s">
        <v>527</v>
      </c>
      <c r="J8050" t="s">
        <v>131</v>
      </c>
      <c r="K8050">
        <v>72212</v>
      </c>
      <c r="L8050" t="s">
        <v>148</v>
      </c>
      <c r="M8050" t="s">
        <v>10920</v>
      </c>
      <c r="N8050" t="s">
        <v>12151</v>
      </c>
      <c r="O8050" t="s">
        <v>12166</v>
      </c>
      <c r="P8050" s="10">
        <f t="shared" si="2411"/>
        <v>286.60000000000002</v>
      </c>
      <c r="R8050" s="12">
        <v>7.7499999999999999E-2</v>
      </c>
      <c r="S8050" s="10">
        <f t="shared" si="2412"/>
        <v>22.211500000000001</v>
      </c>
      <c r="T8050" t="s">
        <v>822</v>
      </c>
      <c r="U8050" s="10">
        <f t="shared" si="2413"/>
        <v>38.99</v>
      </c>
      <c r="V8050" s="10">
        <f t="shared" si="2414"/>
        <v>-16.778500000000001</v>
      </c>
    </row>
    <row r="8051" spans="1:22" x14ac:dyDescent="0.25">
      <c r="A8051" t="s">
        <v>12154</v>
      </c>
      <c r="B8051" t="s">
        <v>11003</v>
      </c>
      <c r="C8051" s="1">
        <v>44903</v>
      </c>
      <c r="D8051" s="1" t="s">
        <v>18</v>
      </c>
      <c r="E8051" s="2">
        <v>320</v>
      </c>
      <c r="F8051" s="2">
        <v>48.66</v>
      </c>
      <c r="G8051" s="2">
        <v>25.82</v>
      </c>
      <c r="H8051" s="2">
        <v>394.48</v>
      </c>
      <c r="I8051" t="s">
        <v>10945</v>
      </c>
      <c r="J8051" t="s">
        <v>134</v>
      </c>
      <c r="K8051">
        <v>46140</v>
      </c>
      <c r="L8051" t="s">
        <v>148</v>
      </c>
      <c r="M8051" t="s">
        <v>10920</v>
      </c>
      <c r="N8051" t="s">
        <v>12151</v>
      </c>
      <c r="O8051" t="s">
        <v>12166</v>
      </c>
      <c r="P8051" s="10">
        <f t="shared" si="2411"/>
        <v>320</v>
      </c>
      <c r="R8051" s="12">
        <v>7.7499999999999999E-2</v>
      </c>
      <c r="S8051" s="10">
        <f t="shared" si="2412"/>
        <v>24.8</v>
      </c>
      <c r="T8051" t="s">
        <v>822</v>
      </c>
      <c r="U8051" s="10">
        <f t="shared" si="2413"/>
        <v>25.82</v>
      </c>
      <c r="V8051" s="10">
        <f t="shared" si="2414"/>
        <v>-1.0199999999999996</v>
      </c>
    </row>
    <row r="8052" spans="1:22" x14ac:dyDescent="0.25">
      <c r="A8052" t="s">
        <v>12154</v>
      </c>
      <c r="B8052" t="s">
        <v>11004</v>
      </c>
      <c r="C8052" s="1">
        <v>44903</v>
      </c>
      <c r="D8052" s="1" t="s">
        <v>18</v>
      </c>
      <c r="E8052" s="2">
        <v>160</v>
      </c>
      <c r="F8052" s="2">
        <v>29.86</v>
      </c>
      <c r="G8052" s="2">
        <v>13.28</v>
      </c>
      <c r="H8052" s="2">
        <v>203.14</v>
      </c>
      <c r="I8052" t="s">
        <v>147</v>
      </c>
      <c r="J8052" t="s">
        <v>134</v>
      </c>
      <c r="K8052">
        <v>46229</v>
      </c>
      <c r="L8052" t="s">
        <v>148</v>
      </c>
      <c r="M8052" t="s">
        <v>10920</v>
      </c>
      <c r="N8052" t="s">
        <v>12151</v>
      </c>
      <c r="O8052" t="s">
        <v>12166</v>
      </c>
      <c r="P8052" s="10">
        <f t="shared" si="2411"/>
        <v>160</v>
      </c>
      <c r="R8052" s="12">
        <v>7.7499999999999999E-2</v>
      </c>
      <c r="S8052" s="10">
        <f t="shared" si="2412"/>
        <v>12.4</v>
      </c>
      <c r="T8052" t="s">
        <v>822</v>
      </c>
      <c r="U8052" s="10">
        <f t="shared" si="2413"/>
        <v>13.28</v>
      </c>
      <c r="V8052" s="10">
        <f t="shared" si="2414"/>
        <v>-0.87999999999999901</v>
      </c>
    </row>
    <row r="8053" spans="1:22" x14ac:dyDescent="0.25">
      <c r="A8053" t="s">
        <v>12153</v>
      </c>
      <c r="B8053" t="s">
        <v>11005</v>
      </c>
      <c r="C8053" s="1">
        <v>44871</v>
      </c>
      <c r="D8053" s="1" t="s">
        <v>23</v>
      </c>
      <c r="E8053" s="2">
        <v>50</v>
      </c>
      <c r="F8053" s="2">
        <v>0</v>
      </c>
      <c r="G8053" s="2">
        <v>0</v>
      </c>
      <c r="H8053" s="2">
        <v>50</v>
      </c>
      <c r="I8053" t="s">
        <v>17</v>
      </c>
      <c r="J8053" t="s">
        <v>17</v>
      </c>
      <c r="K8053" t="s">
        <v>17</v>
      </c>
      <c r="L8053" t="s">
        <v>148</v>
      </c>
      <c r="M8053" t="s">
        <v>10920</v>
      </c>
      <c r="N8053" t="s">
        <v>12151</v>
      </c>
      <c r="O8053" t="s">
        <v>12164</v>
      </c>
      <c r="Q8053" s="10">
        <f t="shared" ref="Q8053:Q8055" si="2415">E8053</f>
        <v>50</v>
      </c>
      <c r="T8053"/>
    </row>
    <row r="8054" spans="1:22" x14ac:dyDescent="0.25">
      <c r="A8054" t="s">
        <v>12153</v>
      </c>
      <c r="B8054" t="s">
        <v>11006</v>
      </c>
      <c r="C8054" s="1">
        <v>44888</v>
      </c>
      <c r="D8054" s="1" t="s">
        <v>23</v>
      </c>
      <c r="E8054" s="2">
        <v>50</v>
      </c>
      <c r="F8054" s="2">
        <v>0</v>
      </c>
      <c r="G8054" s="2">
        <v>0</v>
      </c>
      <c r="H8054" s="2">
        <v>50</v>
      </c>
      <c r="I8054" t="s">
        <v>17</v>
      </c>
      <c r="J8054" t="s">
        <v>17</v>
      </c>
      <c r="K8054" t="s">
        <v>17</v>
      </c>
      <c r="L8054" t="s">
        <v>148</v>
      </c>
      <c r="M8054" t="s">
        <v>10920</v>
      </c>
      <c r="N8054" t="s">
        <v>12151</v>
      </c>
      <c r="O8054" t="s">
        <v>12164</v>
      </c>
      <c r="Q8054" s="10">
        <f t="shared" si="2415"/>
        <v>50</v>
      </c>
      <c r="T8054"/>
    </row>
    <row r="8055" spans="1:22" x14ac:dyDescent="0.25">
      <c r="A8055" t="s">
        <v>12153</v>
      </c>
      <c r="B8055" t="s">
        <v>11007</v>
      </c>
      <c r="C8055" s="1">
        <v>44892</v>
      </c>
      <c r="D8055" s="1" t="s">
        <v>23</v>
      </c>
      <c r="E8055" s="2">
        <v>50</v>
      </c>
      <c r="F8055" s="2">
        <v>0</v>
      </c>
      <c r="G8055" s="2">
        <v>0</v>
      </c>
      <c r="H8055" s="2">
        <v>50</v>
      </c>
      <c r="I8055" t="s">
        <v>17</v>
      </c>
      <c r="J8055" t="s">
        <v>17</v>
      </c>
      <c r="K8055" t="s">
        <v>17</v>
      </c>
      <c r="L8055" t="s">
        <v>148</v>
      </c>
      <c r="M8055" t="s">
        <v>10920</v>
      </c>
      <c r="N8055" t="s">
        <v>12151</v>
      </c>
      <c r="O8055" t="s">
        <v>12164</v>
      </c>
      <c r="Q8055" s="10">
        <f t="shared" si="2415"/>
        <v>50</v>
      </c>
      <c r="T8055"/>
    </row>
    <row r="8056" spans="1:22" x14ac:dyDescent="0.25">
      <c r="A8056" t="s">
        <v>12154</v>
      </c>
      <c r="B8056" t="s">
        <v>11008</v>
      </c>
      <c r="C8056" s="1">
        <v>44903</v>
      </c>
      <c r="D8056" s="1" t="s">
        <v>18</v>
      </c>
      <c r="E8056" s="2">
        <v>370</v>
      </c>
      <c r="F8056" s="2">
        <v>48.66</v>
      </c>
      <c r="G8056" s="2">
        <v>0</v>
      </c>
      <c r="H8056" s="2">
        <v>418.66</v>
      </c>
      <c r="I8056" t="s">
        <v>1556</v>
      </c>
      <c r="J8056" t="s">
        <v>265</v>
      </c>
      <c r="K8056">
        <v>2420</v>
      </c>
      <c r="L8056" t="s">
        <v>148</v>
      </c>
      <c r="M8056" t="s">
        <v>10920</v>
      </c>
      <c r="N8056" t="s">
        <v>12151</v>
      </c>
      <c r="O8056" t="s">
        <v>12166</v>
      </c>
      <c r="P8056" s="10">
        <f t="shared" ref="P8056:P8060" si="2416">E8056</f>
        <v>370</v>
      </c>
      <c r="R8056" s="12">
        <v>7.7499999999999999E-2</v>
      </c>
      <c r="S8056" s="10">
        <f t="shared" ref="S8056:S8058" si="2417">P8056*R8056</f>
        <v>28.675000000000001</v>
      </c>
      <c r="T8056" t="s">
        <v>822</v>
      </c>
      <c r="U8056" s="10">
        <f t="shared" ref="U8056:U8060" si="2418">G8056</f>
        <v>0</v>
      </c>
      <c r="V8056" s="10">
        <f t="shared" ref="V8056:V8060" si="2419">S8056-U8056</f>
        <v>28.675000000000001</v>
      </c>
    </row>
    <row r="8057" spans="1:22" x14ac:dyDescent="0.25">
      <c r="A8057" t="s">
        <v>12154</v>
      </c>
      <c r="B8057" t="s">
        <v>11009</v>
      </c>
      <c r="C8057" s="1">
        <v>44903</v>
      </c>
      <c r="D8057" s="1" t="s">
        <v>18</v>
      </c>
      <c r="E8057" s="2">
        <v>370</v>
      </c>
      <c r="F8057" s="2">
        <v>48.66</v>
      </c>
      <c r="G8057" s="2">
        <v>0</v>
      </c>
      <c r="H8057" s="2">
        <v>418.66</v>
      </c>
      <c r="I8057" t="s">
        <v>11010</v>
      </c>
      <c r="J8057" t="s">
        <v>265</v>
      </c>
      <c r="K8057">
        <v>2633</v>
      </c>
      <c r="L8057" t="s">
        <v>148</v>
      </c>
      <c r="M8057" t="s">
        <v>10920</v>
      </c>
      <c r="N8057" t="s">
        <v>12151</v>
      </c>
      <c r="O8057" t="s">
        <v>12166</v>
      </c>
      <c r="P8057" s="10">
        <f t="shared" si="2416"/>
        <v>370</v>
      </c>
      <c r="R8057" s="12">
        <v>7.7499999999999999E-2</v>
      </c>
      <c r="S8057" s="10">
        <f t="shared" si="2417"/>
        <v>28.675000000000001</v>
      </c>
      <c r="T8057" t="s">
        <v>822</v>
      </c>
      <c r="U8057" s="10">
        <f t="shared" si="2418"/>
        <v>0</v>
      </c>
      <c r="V8057" s="10">
        <f t="shared" si="2419"/>
        <v>28.675000000000001</v>
      </c>
    </row>
    <row r="8058" spans="1:22" x14ac:dyDescent="0.25">
      <c r="A8058" t="s">
        <v>12154</v>
      </c>
      <c r="B8058" t="s">
        <v>11011</v>
      </c>
      <c r="C8058" s="1">
        <v>44903</v>
      </c>
      <c r="D8058" s="1" t="s">
        <v>18</v>
      </c>
      <c r="E8058" s="2">
        <v>320</v>
      </c>
      <c r="F8058" s="2">
        <v>48.66</v>
      </c>
      <c r="G8058" s="2">
        <v>24.44</v>
      </c>
      <c r="H8058" s="2">
        <v>393.1</v>
      </c>
      <c r="I8058" t="s">
        <v>10520</v>
      </c>
      <c r="J8058" t="s">
        <v>78</v>
      </c>
      <c r="K8058">
        <v>7733</v>
      </c>
      <c r="L8058" t="s">
        <v>148</v>
      </c>
      <c r="M8058" t="s">
        <v>10920</v>
      </c>
      <c r="N8058" t="s">
        <v>12151</v>
      </c>
      <c r="O8058" t="s">
        <v>12166</v>
      </c>
      <c r="P8058" s="10">
        <f t="shared" si="2416"/>
        <v>320</v>
      </c>
      <c r="R8058" s="12">
        <v>7.7499999999999999E-2</v>
      </c>
      <c r="S8058" s="10">
        <f t="shared" si="2417"/>
        <v>24.8</v>
      </c>
      <c r="T8058" t="s">
        <v>822</v>
      </c>
      <c r="U8058" s="10">
        <f t="shared" si="2418"/>
        <v>24.44</v>
      </c>
      <c r="V8058" s="10">
        <f t="shared" si="2419"/>
        <v>0.35999999999999943</v>
      </c>
    </row>
    <row r="8059" spans="1:22" x14ac:dyDescent="0.25">
      <c r="A8059" t="s">
        <v>12154</v>
      </c>
      <c r="B8059" t="s">
        <v>11012</v>
      </c>
      <c r="C8059" s="1">
        <v>44903</v>
      </c>
      <c r="D8059" s="1" t="s">
        <v>18</v>
      </c>
      <c r="E8059" s="2">
        <v>320</v>
      </c>
      <c r="F8059" s="2">
        <v>36.78</v>
      </c>
      <c r="G8059" s="2">
        <v>30.4</v>
      </c>
      <c r="H8059" s="2">
        <v>387.18</v>
      </c>
      <c r="I8059" t="s">
        <v>3036</v>
      </c>
      <c r="J8059" t="s">
        <v>52</v>
      </c>
      <c r="K8059">
        <v>90016</v>
      </c>
      <c r="L8059" t="s">
        <v>148</v>
      </c>
      <c r="M8059" t="s">
        <v>10920</v>
      </c>
      <c r="N8059" t="s">
        <v>12151</v>
      </c>
      <c r="O8059" t="s">
        <v>12166</v>
      </c>
      <c r="P8059" s="10">
        <f t="shared" si="2416"/>
        <v>320</v>
      </c>
      <c r="R8059" s="17">
        <f>VLOOKUP(I8059,Counties!$A$1:$D$1787,3,0)</f>
        <v>9.5000000000000001E-2</v>
      </c>
      <c r="S8059" s="10">
        <f>P8059*R8059</f>
        <v>30.4</v>
      </c>
      <c r="T8059" s="17" t="str">
        <f>VLOOKUP(I8059,Counties!$A$1:$D$1787,4,0)</f>
        <v>Los Angeles</v>
      </c>
      <c r="U8059" s="10">
        <f t="shared" si="2418"/>
        <v>30.4</v>
      </c>
      <c r="V8059" s="10">
        <f t="shared" si="2419"/>
        <v>0</v>
      </c>
    </row>
    <row r="8060" spans="1:22" x14ac:dyDescent="0.25">
      <c r="A8060" t="s">
        <v>12154</v>
      </c>
      <c r="B8060" t="s">
        <v>11013</v>
      </c>
      <c r="C8060" s="1">
        <v>44903</v>
      </c>
      <c r="D8060" s="1" t="s">
        <v>18</v>
      </c>
      <c r="E8060" s="2">
        <v>210</v>
      </c>
      <c r="F8060" s="2">
        <v>29.86</v>
      </c>
      <c r="G8060" s="2">
        <v>12.6</v>
      </c>
      <c r="H8060" s="2">
        <v>252.46</v>
      </c>
      <c r="I8060" t="s">
        <v>11014</v>
      </c>
      <c r="J8060" t="s">
        <v>1254</v>
      </c>
      <c r="K8060">
        <v>50266</v>
      </c>
      <c r="L8060" t="s">
        <v>148</v>
      </c>
      <c r="M8060" t="s">
        <v>10920</v>
      </c>
      <c r="N8060" t="s">
        <v>12151</v>
      </c>
      <c r="O8060" t="s">
        <v>12166</v>
      </c>
      <c r="P8060" s="10">
        <f t="shared" si="2416"/>
        <v>210</v>
      </c>
      <c r="R8060" s="12">
        <v>7.7499999999999999E-2</v>
      </c>
      <c r="S8060" s="10">
        <f>P8060*R8060</f>
        <v>16.274999999999999</v>
      </c>
      <c r="T8060" t="s">
        <v>822</v>
      </c>
      <c r="U8060" s="10">
        <f t="shared" si="2418"/>
        <v>12.6</v>
      </c>
      <c r="V8060" s="10">
        <f t="shared" si="2419"/>
        <v>3.6749999999999989</v>
      </c>
    </row>
    <row r="8061" spans="1:22" x14ac:dyDescent="0.25">
      <c r="A8061" t="s">
        <v>12153</v>
      </c>
      <c r="B8061" t="s">
        <v>11015</v>
      </c>
      <c r="C8061" s="1">
        <v>44892</v>
      </c>
      <c r="D8061" s="1" t="s">
        <v>23</v>
      </c>
      <c r="E8061" s="2">
        <v>50</v>
      </c>
      <c r="F8061" s="2">
        <v>0</v>
      </c>
      <c r="G8061" s="2">
        <v>0</v>
      </c>
      <c r="H8061" s="2">
        <v>50</v>
      </c>
      <c r="I8061" t="s">
        <v>17</v>
      </c>
      <c r="J8061" t="s">
        <v>17</v>
      </c>
      <c r="K8061" t="s">
        <v>17</v>
      </c>
      <c r="L8061" t="s">
        <v>148</v>
      </c>
      <c r="M8061" t="s">
        <v>10920</v>
      </c>
      <c r="N8061" t="s">
        <v>12151</v>
      </c>
      <c r="O8061" t="s">
        <v>12164</v>
      </c>
      <c r="Q8061" s="10">
        <f>E8061</f>
        <v>50</v>
      </c>
      <c r="T8061"/>
    </row>
    <row r="8062" spans="1:22" x14ac:dyDescent="0.25">
      <c r="A8062" t="s">
        <v>12154</v>
      </c>
      <c r="B8062" t="s">
        <v>11016</v>
      </c>
      <c r="C8062" s="1">
        <v>44903</v>
      </c>
      <c r="D8062" s="1" t="s">
        <v>18</v>
      </c>
      <c r="E8062" s="2">
        <v>370</v>
      </c>
      <c r="F8062" s="2">
        <v>48.66</v>
      </c>
      <c r="G8062" s="2">
        <v>25.13</v>
      </c>
      <c r="H8062" s="2">
        <v>443.79</v>
      </c>
      <c r="I8062" t="s">
        <v>9572</v>
      </c>
      <c r="J8062" t="s">
        <v>46</v>
      </c>
      <c r="K8062">
        <v>30004</v>
      </c>
      <c r="L8062" t="s">
        <v>148</v>
      </c>
      <c r="M8062" t="s">
        <v>10920</v>
      </c>
      <c r="N8062" t="s">
        <v>12151</v>
      </c>
      <c r="O8062" t="s">
        <v>12166</v>
      </c>
      <c r="P8062" s="10">
        <f t="shared" ref="P8062:P8067" si="2420">E8062</f>
        <v>370</v>
      </c>
      <c r="R8062" s="12">
        <v>7.7499999999999999E-2</v>
      </c>
      <c r="S8062" s="10">
        <f>P8062*R8062</f>
        <v>28.675000000000001</v>
      </c>
      <c r="T8062" t="s">
        <v>822</v>
      </c>
      <c r="U8062" s="10">
        <f t="shared" ref="U8062:U8067" si="2421">G8062</f>
        <v>25.13</v>
      </c>
      <c r="V8062" s="10">
        <f t="shared" ref="V8062:V8067" si="2422">S8062-U8062</f>
        <v>3.5450000000000017</v>
      </c>
    </row>
    <row r="8063" spans="1:22" x14ac:dyDescent="0.25">
      <c r="A8063" t="s">
        <v>12154</v>
      </c>
      <c r="B8063" t="s">
        <v>11017</v>
      </c>
      <c r="C8063" s="1">
        <v>44897</v>
      </c>
      <c r="D8063" s="1" t="s">
        <v>54</v>
      </c>
      <c r="E8063" s="2">
        <v>-50</v>
      </c>
      <c r="F8063" s="2">
        <v>0</v>
      </c>
      <c r="G8063" s="2">
        <v>0</v>
      </c>
      <c r="H8063" s="2">
        <v>-50</v>
      </c>
      <c r="I8063" t="s">
        <v>17</v>
      </c>
      <c r="J8063" t="s">
        <v>17</v>
      </c>
      <c r="K8063" t="s">
        <v>17</v>
      </c>
      <c r="L8063" t="s">
        <v>148</v>
      </c>
      <c r="M8063" t="s">
        <v>10920</v>
      </c>
      <c r="N8063" t="s">
        <v>12151</v>
      </c>
      <c r="O8063" t="s">
        <v>12166</v>
      </c>
      <c r="P8063" s="10"/>
      <c r="Q8063" s="10">
        <f>E8063</f>
        <v>-50</v>
      </c>
      <c r="T8063"/>
      <c r="U8063" s="10">
        <f t="shared" si="2421"/>
        <v>0</v>
      </c>
      <c r="V8063" s="10">
        <f t="shared" si="2422"/>
        <v>0</v>
      </c>
    </row>
    <row r="8064" spans="1:22" x14ac:dyDescent="0.25">
      <c r="A8064" t="s">
        <v>12154</v>
      </c>
      <c r="B8064" t="s">
        <v>11018</v>
      </c>
      <c r="C8064" s="1">
        <v>44903</v>
      </c>
      <c r="D8064" s="1" t="s">
        <v>18</v>
      </c>
      <c r="E8064" s="2">
        <v>370</v>
      </c>
      <c r="F8064" s="2">
        <v>48.66</v>
      </c>
      <c r="G8064" s="2">
        <v>33.29</v>
      </c>
      <c r="H8064" s="2">
        <v>451.95</v>
      </c>
      <c r="I8064" t="s">
        <v>5258</v>
      </c>
      <c r="J8064" t="s">
        <v>42</v>
      </c>
      <c r="K8064">
        <v>20722</v>
      </c>
      <c r="L8064" t="s">
        <v>148</v>
      </c>
      <c r="M8064" t="s">
        <v>10920</v>
      </c>
      <c r="N8064" t="s">
        <v>12151</v>
      </c>
      <c r="O8064" t="s">
        <v>12166</v>
      </c>
      <c r="P8064" s="10">
        <f t="shared" si="2420"/>
        <v>370</v>
      </c>
      <c r="R8064" s="12">
        <v>7.7499999999999999E-2</v>
      </c>
      <c r="S8064" s="10">
        <f t="shared" ref="S8064:S8067" si="2423">P8064*R8064</f>
        <v>28.675000000000001</v>
      </c>
      <c r="T8064" t="s">
        <v>822</v>
      </c>
      <c r="U8064" s="10">
        <f t="shared" si="2421"/>
        <v>33.29</v>
      </c>
      <c r="V8064" s="10">
        <f t="shared" si="2422"/>
        <v>-4.6149999999999984</v>
      </c>
    </row>
    <row r="8065" spans="1:22" x14ac:dyDescent="0.25">
      <c r="A8065" t="s">
        <v>12154</v>
      </c>
      <c r="B8065" t="s">
        <v>11019</v>
      </c>
      <c r="C8065" s="1">
        <v>44903</v>
      </c>
      <c r="D8065" s="1" t="s">
        <v>18</v>
      </c>
      <c r="E8065" s="2">
        <v>210</v>
      </c>
      <c r="F8065" s="2">
        <v>29.86</v>
      </c>
      <c r="G8065" s="2">
        <v>16.78</v>
      </c>
      <c r="H8065" s="2">
        <v>256.64</v>
      </c>
      <c r="I8065" t="s">
        <v>1076</v>
      </c>
      <c r="J8065" t="s">
        <v>134</v>
      </c>
      <c r="K8065">
        <v>46818</v>
      </c>
      <c r="L8065" t="s">
        <v>148</v>
      </c>
      <c r="M8065" t="s">
        <v>10920</v>
      </c>
      <c r="N8065" t="s">
        <v>12151</v>
      </c>
      <c r="O8065" t="s">
        <v>12166</v>
      </c>
      <c r="P8065" s="10">
        <f t="shared" si="2420"/>
        <v>210</v>
      </c>
      <c r="R8065" s="12">
        <v>7.7499999999999999E-2</v>
      </c>
      <c r="S8065" s="10">
        <f t="shared" si="2423"/>
        <v>16.274999999999999</v>
      </c>
      <c r="T8065" t="s">
        <v>822</v>
      </c>
      <c r="U8065" s="10">
        <f t="shared" si="2421"/>
        <v>16.78</v>
      </c>
      <c r="V8065" s="10">
        <f t="shared" si="2422"/>
        <v>-0.50500000000000256</v>
      </c>
    </row>
    <row r="8066" spans="1:22" x14ac:dyDescent="0.25">
      <c r="A8066" t="s">
        <v>12154</v>
      </c>
      <c r="B8066" t="s">
        <v>11020</v>
      </c>
      <c r="C8066" s="1">
        <v>44908</v>
      </c>
      <c r="D8066" s="1" t="s">
        <v>18</v>
      </c>
      <c r="E8066" s="2">
        <v>320</v>
      </c>
      <c r="F8066" s="2">
        <v>48.66</v>
      </c>
      <c r="G8066" s="2">
        <v>26.74</v>
      </c>
      <c r="H8066" s="2">
        <v>395.4</v>
      </c>
      <c r="I8066" t="s">
        <v>97</v>
      </c>
      <c r="J8066" t="s">
        <v>20</v>
      </c>
      <c r="K8066">
        <v>28203</v>
      </c>
      <c r="L8066" t="s">
        <v>148</v>
      </c>
      <c r="M8066" t="s">
        <v>10920</v>
      </c>
      <c r="N8066" t="s">
        <v>12151</v>
      </c>
      <c r="O8066" t="s">
        <v>12166</v>
      </c>
      <c r="P8066" s="10">
        <f t="shared" si="2420"/>
        <v>320</v>
      </c>
      <c r="R8066" s="12">
        <v>7.7499999999999999E-2</v>
      </c>
      <c r="S8066" s="10">
        <f t="shared" si="2423"/>
        <v>24.8</v>
      </c>
      <c r="T8066" t="s">
        <v>822</v>
      </c>
      <c r="U8066" s="10">
        <f t="shared" si="2421"/>
        <v>26.74</v>
      </c>
      <c r="V8066" s="10">
        <f t="shared" si="2422"/>
        <v>-1.9399999999999977</v>
      </c>
    </row>
    <row r="8067" spans="1:22" x14ac:dyDescent="0.25">
      <c r="A8067" t="s">
        <v>12154</v>
      </c>
      <c r="B8067" t="s">
        <v>11021</v>
      </c>
      <c r="C8067" s="1">
        <v>44903</v>
      </c>
      <c r="D8067" s="1" t="s">
        <v>18</v>
      </c>
      <c r="E8067" s="2">
        <v>191.1</v>
      </c>
      <c r="F8067" s="2">
        <v>29.86</v>
      </c>
      <c r="G8067" s="2">
        <v>16.45</v>
      </c>
      <c r="H8067" s="2">
        <v>237.41</v>
      </c>
      <c r="I8067" t="s">
        <v>11022</v>
      </c>
      <c r="J8067" t="s">
        <v>42</v>
      </c>
      <c r="K8067">
        <v>21755</v>
      </c>
      <c r="L8067" t="s">
        <v>148</v>
      </c>
      <c r="M8067" t="s">
        <v>10920</v>
      </c>
      <c r="N8067" t="s">
        <v>12151</v>
      </c>
      <c r="O8067" t="s">
        <v>12166</v>
      </c>
      <c r="P8067" s="10">
        <f t="shared" si="2420"/>
        <v>191.1</v>
      </c>
      <c r="R8067" s="12">
        <v>7.7499999999999999E-2</v>
      </c>
      <c r="S8067" s="10">
        <f t="shared" si="2423"/>
        <v>14.81025</v>
      </c>
      <c r="T8067" t="s">
        <v>822</v>
      </c>
      <c r="U8067" s="10">
        <f t="shared" si="2421"/>
        <v>16.45</v>
      </c>
      <c r="V8067" s="10">
        <f t="shared" si="2422"/>
        <v>-1.6397499999999994</v>
      </c>
    </row>
    <row r="8068" spans="1:22" x14ac:dyDescent="0.25">
      <c r="A8068" t="s">
        <v>12153</v>
      </c>
      <c r="B8068" t="s">
        <v>11023</v>
      </c>
      <c r="C8068" s="1">
        <v>44892</v>
      </c>
      <c r="D8068" s="1" t="s">
        <v>23</v>
      </c>
      <c r="E8068" s="2">
        <v>50</v>
      </c>
      <c r="F8068" s="2">
        <v>0</v>
      </c>
      <c r="G8068" s="2">
        <v>0</v>
      </c>
      <c r="H8068" s="2">
        <v>50</v>
      </c>
      <c r="I8068" t="s">
        <v>17</v>
      </c>
      <c r="J8068" t="s">
        <v>17</v>
      </c>
      <c r="K8068" t="s">
        <v>17</v>
      </c>
      <c r="L8068" t="s">
        <v>148</v>
      </c>
      <c r="M8068" t="s">
        <v>10920</v>
      </c>
      <c r="N8068" t="s">
        <v>12151</v>
      </c>
      <c r="O8068" t="s">
        <v>12164</v>
      </c>
      <c r="Q8068" s="10">
        <f>E8068</f>
        <v>50</v>
      </c>
      <c r="T8068"/>
    </row>
    <row r="8069" spans="1:22" x14ac:dyDescent="0.25">
      <c r="A8069" t="s">
        <v>12154</v>
      </c>
      <c r="B8069" t="s">
        <v>11024</v>
      </c>
      <c r="C8069" s="1">
        <v>44903</v>
      </c>
      <c r="D8069" s="1" t="s">
        <v>18</v>
      </c>
      <c r="E8069" s="2">
        <v>320</v>
      </c>
      <c r="F8069" s="2">
        <v>48.66</v>
      </c>
      <c r="G8069" s="2">
        <v>14.24</v>
      </c>
      <c r="H8069" s="2">
        <v>382.9</v>
      </c>
      <c r="I8069" t="s">
        <v>11025</v>
      </c>
      <c r="J8069" t="s">
        <v>27</v>
      </c>
      <c r="K8069">
        <v>70448</v>
      </c>
      <c r="L8069" t="s">
        <v>148</v>
      </c>
      <c r="M8069" t="s">
        <v>10920</v>
      </c>
      <c r="N8069" t="s">
        <v>12151</v>
      </c>
      <c r="O8069" t="s">
        <v>12166</v>
      </c>
      <c r="P8069" s="10">
        <f>E8069</f>
        <v>320</v>
      </c>
      <c r="R8069" s="12">
        <v>7.7499999999999999E-2</v>
      </c>
      <c r="S8069" s="10">
        <f>P8069*R8069</f>
        <v>24.8</v>
      </c>
      <c r="T8069" t="s">
        <v>822</v>
      </c>
      <c r="U8069" s="10">
        <f>G8069</f>
        <v>14.24</v>
      </c>
      <c r="V8069" s="10">
        <f>S8069-U8069</f>
        <v>10.56</v>
      </c>
    </row>
    <row r="8070" spans="1:22" x14ac:dyDescent="0.25">
      <c r="A8070" t="s">
        <v>12153</v>
      </c>
      <c r="B8070" t="s">
        <v>11026</v>
      </c>
      <c r="C8070" s="1">
        <v>44876</v>
      </c>
      <c r="D8070" s="1" t="s">
        <v>23</v>
      </c>
      <c r="E8070" s="2">
        <v>50</v>
      </c>
      <c r="F8070" s="2">
        <v>0</v>
      </c>
      <c r="G8070" s="2">
        <v>0</v>
      </c>
      <c r="H8070" s="2">
        <v>50</v>
      </c>
      <c r="I8070" t="s">
        <v>17</v>
      </c>
      <c r="J8070" t="s">
        <v>17</v>
      </c>
      <c r="K8070" t="s">
        <v>17</v>
      </c>
      <c r="L8070" t="s">
        <v>148</v>
      </c>
      <c r="M8070" t="s">
        <v>10920</v>
      </c>
      <c r="N8070" t="s">
        <v>12151</v>
      </c>
      <c r="O8070" t="s">
        <v>12164</v>
      </c>
      <c r="Q8070" s="10">
        <f t="shared" ref="Q8070:Q8071" si="2424">E8070</f>
        <v>50</v>
      </c>
      <c r="T8070"/>
    </row>
    <row r="8071" spans="1:22" x14ac:dyDescent="0.25">
      <c r="A8071" t="s">
        <v>12153</v>
      </c>
      <c r="B8071" t="s">
        <v>11027</v>
      </c>
      <c r="C8071" s="1">
        <v>44873</v>
      </c>
      <c r="D8071" s="1" t="s">
        <v>23</v>
      </c>
      <c r="E8071" s="2">
        <v>50</v>
      </c>
      <c r="F8071" s="2">
        <v>0</v>
      </c>
      <c r="G8071" s="2">
        <v>0</v>
      </c>
      <c r="H8071" s="2">
        <v>50</v>
      </c>
      <c r="I8071" t="s">
        <v>17</v>
      </c>
      <c r="J8071" t="s">
        <v>17</v>
      </c>
      <c r="K8071" t="s">
        <v>17</v>
      </c>
      <c r="L8071" t="s">
        <v>148</v>
      </c>
      <c r="M8071" t="s">
        <v>10920</v>
      </c>
      <c r="N8071" t="s">
        <v>12151</v>
      </c>
      <c r="O8071" t="s">
        <v>12164</v>
      </c>
      <c r="Q8071" s="10">
        <f t="shared" si="2424"/>
        <v>50</v>
      </c>
      <c r="T8071"/>
    </row>
    <row r="8072" spans="1:22" x14ac:dyDescent="0.25">
      <c r="A8072" t="s">
        <v>12154</v>
      </c>
      <c r="B8072" t="s">
        <v>11028</v>
      </c>
      <c r="C8072" s="1">
        <v>44903</v>
      </c>
      <c r="D8072" s="1" t="s">
        <v>18</v>
      </c>
      <c r="E8072" s="2">
        <v>370</v>
      </c>
      <c r="F8072" s="2">
        <v>36.78</v>
      </c>
      <c r="G8072" s="2">
        <v>30.52</v>
      </c>
      <c r="H8072" s="2">
        <v>437.3</v>
      </c>
      <c r="I8072" t="s">
        <v>9624</v>
      </c>
      <c r="J8072" t="s">
        <v>52</v>
      </c>
      <c r="K8072">
        <v>95348</v>
      </c>
      <c r="L8072" t="s">
        <v>148</v>
      </c>
      <c r="M8072" t="s">
        <v>10920</v>
      </c>
      <c r="N8072" t="s">
        <v>12151</v>
      </c>
      <c r="O8072" t="s">
        <v>12166</v>
      </c>
      <c r="P8072" s="10">
        <f t="shared" ref="P8072:P8073" si="2425">E8072</f>
        <v>370</v>
      </c>
      <c r="R8072" s="17">
        <f>VLOOKUP(I8072,Counties!$A$1:$D$1787,3,0)</f>
        <v>8.2500000000000004E-2</v>
      </c>
      <c r="S8072" s="10">
        <f>P8072*R8072</f>
        <v>30.525000000000002</v>
      </c>
      <c r="T8072" s="17" t="str">
        <f>VLOOKUP(I8072,Counties!$A$1:$D$1787,4,0)</f>
        <v>Merced</v>
      </c>
      <c r="U8072" s="10">
        <f t="shared" ref="U8072:U8073" si="2426">G8072</f>
        <v>30.52</v>
      </c>
      <c r="V8072" s="10">
        <f t="shared" ref="V8072:V8073" si="2427">S8072-U8072</f>
        <v>5.000000000002558E-3</v>
      </c>
    </row>
    <row r="8073" spans="1:22" x14ac:dyDescent="0.25">
      <c r="A8073" t="s">
        <v>12154</v>
      </c>
      <c r="B8073" t="s">
        <v>11029</v>
      </c>
      <c r="C8073" s="1">
        <v>44903</v>
      </c>
      <c r="D8073" s="1" t="s">
        <v>18</v>
      </c>
      <c r="E8073" s="2">
        <v>244.1</v>
      </c>
      <c r="F8073" s="2">
        <v>37.299999999999997</v>
      </c>
      <c r="G8073" s="2">
        <v>21.25</v>
      </c>
      <c r="H8073" s="2">
        <v>302.64999999999998</v>
      </c>
      <c r="I8073" t="s">
        <v>5848</v>
      </c>
      <c r="J8073" t="s">
        <v>453</v>
      </c>
      <c r="K8073">
        <v>98038</v>
      </c>
      <c r="L8073" t="s">
        <v>148</v>
      </c>
      <c r="M8073" t="s">
        <v>10920</v>
      </c>
      <c r="N8073" t="s">
        <v>12151</v>
      </c>
      <c r="O8073" t="s">
        <v>12166</v>
      </c>
      <c r="P8073" s="10">
        <f t="shared" si="2425"/>
        <v>244.1</v>
      </c>
      <c r="R8073" s="12">
        <v>7.7499999999999999E-2</v>
      </c>
      <c r="S8073" s="10">
        <f>P8073*R8073</f>
        <v>18.917749999999998</v>
      </c>
      <c r="T8073" t="s">
        <v>822</v>
      </c>
      <c r="U8073" s="10">
        <f t="shared" si="2426"/>
        <v>21.25</v>
      </c>
      <c r="V8073" s="10">
        <f t="shared" si="2427"/>
        <v>-2.3322500000000019</v>
      </c>
    </row>
    <row r="8074" spans="1:22" x14ac:dyDescent="0.25">
      <c r="A8074" t="s">
        <v>12153</v>
      </c>
      <c r="B8074" t="s">
        <v>11030</v>
      </c>
      <c r="C8074" s="1">
        <v>44868</v>
      </c>
      <c r="D8074" s="1" t="s">
        <v>23</v>
      </c>
      <c r="E8074" s="2">
        <v>50</v>
      </c>
      <c r="F8074" s="2">
        <v>0</v>
      </c>
      <c r="G8074" s="2">
        <v>0</v>
      </c>
      <c r="H8074" s="2">
        <v>50</v>
      </c>
      <c r="I8074" t="s">
        <v>17</v>
      </c>
      <c r="J8074" t="s">
        <v>17</v>
      </c>
      <c r="K8074" t="s">
        <v>17</v>
      </c>
      <c r="L8074" t="s">
        <v>148</v>
      </c>
      <c r="M8074" t="s">
        <v>10920</v>
      </c>
      <c r="N8074" t="s">
        <v>12151</v>
      </c>
      <c r="O8074" t="s">
        <v>12164</v>
      </c>
      <c r="Q8074" s="10">
        <f>E8074</f>
        <v>50</v>
      </c>
      <c r="T8074"/>
    </row>
    <row r="8075" spans="1:22" x14ac:dyDescent="0.25">
      <c r="A8075" t="s">
        <v>12154</v>
      </c>
      <c r="B8075" t="s">
        <v>11031</v>
      </c>
      <c r="C8075" s="1">
        <v>44903</v>
      </c>
      <c r="D8075" s="1" t="s">
        <v>18</v>
      </c>
      <c r="E8075" s="2">
        <v>370</v>
      </c>
      <c r="F8075" s="2">
        <v>39.270000000000003</v>
      </c>
      <c r="G8075" s="2">
        <v>16.64</v>
      </c>
      <c r="H8075" s="2">
        <v>425.91</v>
      </c>
      <c r="I8075" t="s">
        <v>4463</v>
      </c>
      <c r="J8075" t="s">
        <v>277</v>
      </c>
      <c r="K8075">
        <v>80128</v>
      </c>
      <c r="L8075" t="s">
        <v>148</v>
      </c>
      <c r="M8075" t="s">
        <v>10920</v>
      </c>
      <c r="N8075" t="s">
        <v>12151</v>
      </c>
      <c r="O8075" t="s">
        <v>12166</v>
      </c>
      <c r="P8075" s="10">
        <f t="shared" ref="P8075:P8076" si="2428">E8075</f>
        <v>370</v>
      </c>
      <c r="R8075" s="12">
        <v>7.7499999999999999E-2</v>
      </c>
      <c r="S8075" s="10">
        <f t="shared" ref="S8075:S8076" si="2429">P8075*R8075</f>
        <v>28.675000000000001</v>
      </c>
      <c r="T8075" t="s">
        <v>822</v>
      </c>
      <c r="U8075" s="10">
        <f t="shared" ref="U8075:U8076" si="2430">G8075</f>
        <v>16.64</v>
      </c>
      <c r="V8075" s="10">
        <f t="shared" ref="V8075:V8076" si="2431">S8075-U8075</f>
        <v>12.035</v>
      </c>
    </row>
    <row r="8076" spans="1:22" x14ac:dyDescent="0.25">
      <c r="A8076" t="s">
        <v>12154</v>
      </c>
      <c r="B8076" t="s">
        <v>11032</v>
      </c>
      <c r="C8076" s="1">
        <v>44903</v>
      </c>
      <c r="D8076" s="1" t="s">
        <v>18</v>
      </c>
      <c r="E8076" s="2">
        <v>370</v>
      </c>
      <c r="F8076" s="2">
        <v>48.66</v>
      </c>
      <c r="G8076" s="2">
        <v>31.4</v>
      </c>
      <c r="H8076" s="2">
        <v>450.06</v>
      </c>
      <c r="I8076" t="s">
        <v>150</v>
      </c>
      <c r="J8076" t="s">
        <v>56</v>
      </c>
      <c r="K8076">
        <v>43205</v>
      </c>
      <c r="L8076" t="s">
        <v>148</v>
      </c>
      <c r="M8076" t="s">
        <v>10920</v>
      </c>
      <c r="N8076" t="s">
        <v>12151</v>
      </c>
      <c r="O8076" t="s">
        <v>12166</v>
      </c>
      <c r="P8076" s="10">
        <f t="shared" si="2428"/>
        <v>370</v>
      </c>
      <c r="R8076" s="12">
        <v>7.7499999999999999E-2</v>
      </c>
      <c r="S8076" s="10">
        <f t="shared" si="2429"/>
        <v>28.675000000000001</v>
      </c>
      <c r="T8076" t="s">
        <v>822</v>
      </c>
      <c r="U8076" s="10">
        <f t="shared" si="2430"/>
        <v>31.4</v>
      </c>
      <c r="V8076" s="10">
        <f t="shared" si="2431"/>
        <v>-2.7249999999999979</v>
      </c>
    </row>
    <row r="8077" spans="1:22" x14ac:dyDescent="0.25">
      <c r="A8077" t="s">
        <v>12153</v>
      </c>
      <c r="B8077" t="s">
        <v>11033</v>
      </c>
      <c r="C8077" s="1">
        <v>44866</v>
      </c>
      <c r="D8077" s="1" t="s">
        <v>23</v>
      </c>
      <c r="E8077" s="2">
        <v>50</v>
      </c>
      <c r="F8077" s="2">
        <v>0</v>
      </c>
      <c r="G8077" s="2">
        <v>0</v>
      </c>
      <c r="H8077" s="2">
        <v>50</v>
      </c>
      <c r="I8077" t="s">
        <v>17</v>
      </c>
      <c r="J8077" t="s">
        <v>17</v>
      </c>
      <c r="K8077" t="s">
        <v>17</v>
      </c>
      <c r="L8077" t="s">
        <v>148</v>
      </c>
      <c r="M8077" t="s">
        <v>10920</v>
      </c>
      <c r="N8077" t="s">
        <v>12151</v>
      </c>
      <c r="O8077" t="s">
        <v>12164</v>
      </c>
      <c r="Q8077" s="10">
        <f t="shared" ref="Q8077:Q8079" si="2432">E8077</f>
        <v>50</v>
      </c>
      <c r="T8077"/>
    </row>
    <row r="8078" spans="1:22" x14ac:dyDescent="0.25">
      <c r="A8078" t="s">
        <v>12152</v>
      </c>
      <c r="B8078" t="s">
        <v>11034</v>
      </c>
      <c r="C8078" s="1">
        <v>44865</v>
      </c>
      <c r="D8078" s="1" t="s">
        <v>23</v>
      </c>
      <c r="E8078" s="2">
        <v>50</v>
      </c>
      <c r="F8078" s="2">
        <v>0</v>
      </c>
      <c r="G8078" s="2">
        <v>0</v>
      </c>
      <c r="H8078" s="2">
        <v>50</v>
      </c>
      <c r="I8078" t="s">
        <v>17</v>
      </c>
      <c r="J8078" t="s">
        <v>17</v>
      </c>
      <c r="K8078" t="s">
        <v>17</v>
      </c>
      <c r="L8078" t="s">
        <v>148</v>
      </c>
      <c r="M8078" t="s">
        <v>10920</v>
      </c>
      <c r="N8078" t="s">
        <v>12151</v>
      </c>
      <c r="O8078" t="s">
        <v>12164</v>
      </c>
      <c r="Q8078" s="10">
        <f t="shared" si="2432"/>
        <v>50</v>
      </c>
      <c r="T8078"/>
    </row>
    <row r="8079" spans="1:22" x14ac:dyDescent="0.25">
      <c r="A8079" t="s">
        <v>12153</v>
      </c>
      <c r="B8079" t="s">
        <v>11035</v>
      </c>
      <c r="C8079" s="1">
        <v>44887</v>
      </c>
      <c r="D8079" s="1" t="s">
        <v>23</v>
      </c>
      <c r="E8079" s="2">
        <v>50</v>
      </c>
      <c r="F8079" s="2">
        <v>0</v>
      </c>
      <c r="G8079" s="2">
        <v>0</v>
      </c>
      <c r="H8079" s="2">
        <v>50</v>
      </c>
      <c r="I8079" t="s">
        <v>17</v>
      </c>
      <c r="J8079" t="s">
        <v>17</v>
      </c>
      <c r="K8079" t="s">
        <v>17</v>
      </c>
      <c r="L8079" t="s">
        <v>148</v>
      </c>
      <c r="M8079" t="s">
        <v>10920</v>
      </c>
      <c r="N8079" t="s">
        <v>12151</v>
      </c>
      <c r="O8079" t="s">
        <v>12164</v>
      </c>
      <c r="Q8079" s="10">
        <f t="shared" si="2432"/>
        <v>50</v>
      </c>
      <c r="T8079"/>
    </row>
    <row r="8080" spans="1:22" x14ac:dyDescent="0.25">
      <c r="A8080" t="s">
        <v>12154</v>
      </c>
      <c r="B8080" t="s">
        <v>11036</v>
      </c>
      <c r="C8080" s="1">
        <v>44903</v>
      </c>
      <c r="D8080" s="1" t="s">
        <v>18</v>
      </c>
      <c r="E8080" s="2">
        <v>370</v>
      </c>
      <c r="F8080" s="2">
        <v>39.270000000000003</v>
      </c>
      <c r="G8080" s="2">
        <v>16.64</v>
      </c>
      <c r="H8080" s="2">
        <v>425.91</v>
      </c>
      <c r="I8080" t="s">
        <v>2670</v>
      </c>
      <c r="J8080" t="s">
        <v>277</v>
      </c>
      <c r="K8080" t="s">
        <v>11037</v>
      </c>
      <c r="L8080" t="s">
        <v>148</v>
      </c>
      <c r="M8080" t="s">
        <v>10920</v>
      </c>
      <c r="N8080" t="s">
        <v>12151</v>
      </c>
      <c r="O8080" t="s">
        <v>12166</v>
      </c>
      <c r="P8080" s="10">
        <f t="shared" ref="P8080:P8082" si="2433">E8080</f>
        <v>370</v>
      </c>
      <c r="R8080" s="12">
        <v>7.7499999999999999E-2</v>
      </c>
      <c r="S8080" s="10">
        <f t="shared" ref="S8080:S8082" si="2434">P8080*R8080</f>
        <v>28.675000000000001</v>
      </c>
      <c r="T8080" t="s">
        <v>822</v>
      </c>
      <c r="U8080" s="10">
        <f t="shared" ref="U8080:U8082" si="2435">G8080</f>
        <v>16.64</v>
      </c>
      <c r="V8080" s="10">
        <f t="shared" ref="V8080:V8082" si="2436">S8080-U8080</f>
        <v>12.035</v>
      </c>
    </row>
    <row r="8081" spans="1:22" x14ac:dyDescent="0.25">
      <c r="A8081" t="s">
        <v>12154</v>
      </c>
      <c r="B8081" t="s">
        <v>11038</v>
      </c>
      <c r="C8081" s="1">
        <v>44903</v>
      </c>
      <c r="D8081" s="1" t="s">
        <v>18</v>
      </c>
      <c r="E8081" s="2">
        <v>320</v>
      </c>
      <c r="F8081" s="2">
        <v>38.42</v>
      </c>
      <c r="G8081" s="2">
        <v>25.92</v>
      </c>
      <c r="H8081" s="2">
        <v>384.34</v>
      </c>
      <c r="I8081" t="s">
        <v>11039</v>
      </c>
      <c r="J8081" t="s">
        <v>453</v>
      </c>
      <c r="K8081">
        <v>99006</v>
      </c>
      <c r="L8081" t="s">
        <v>148</v>
      </c>
      <c r="M8081" t="s">
        <v>10920</v>
      </c>
      <c r="N8081" t="s">
        <v>12151</v>
      </c>
      <c r="O8081" t="s">
        <v>12166</v>
      </c>
      <c r="P8081" s="10">
        <f t="shared" si="2433"/>
        <v>320</v>
      </c>
      <c r="R8081" s="12">
        <v>7.7499999999999999E-2</v>
      </c>
      <c r="S8081" s="10">
        <f t="shared" si="2434"/>
        <v>24.8</v>
      </c>
      <c r="T8081" t="s">
        <v>822</v>
      </c>
      <c r="U8081" s="10">
        <f t="shared" si="2435"/>
        <v>25.92</v>
      </c>
      <c r="V8081" s="10">
        <f t="shared" si="2436"/>
        <v>-1.120000000000001</v>
      </c>
    </row>
    <row r="8082" spans="1:22" x14ac:dyDescent="0.25">
      <c r="A8082" t="s">
        <v>12154</v>
      </c>
      <c r="B8082" t="s">
        <v>11040</v>
      </c>
      <c r="C8082" s="1">
        <v>44903</v>
      </c>
      <c r="D8082" s="1" t="s">
        <v>18</v>
      </c>
      <c r="E8082" s="2">
        <v>210</v>
      </c>
      <c r="F8082" s="2">
        <v>29.86</v>
      </c>
      <c r="G8082" s="2">
        <v>14.98</v>
      </c>
      <c r="H8082" s="2">
        <v>254.84</v>
      </c>
      <c r="I8082" t="s">
        <v>11041</v>
      </c>
      <c r="J8082" t="s">
        <v>203</v>
      </c>
      <c r="K8082">
        <v>60525</v>
      </c>
      <c r="L8082" t="s">
        <v>148</v>
      </c>
      <c r="M8082" t="s">
        <v>10920</v>
      </c>
      <c r="N8082" t="s">
        <v>12151</v>
      </c>
      <c r="O8082" t="s">
        <v>12166</v>
      </c>
      <c r="P8082" s="10">
        <f t="shared" si="2433"/>
        <v>210</v>
      </c>
      <c r="R8082" s="12">
        <v>7.7499999999999999E-2</v>
      </c>
      <c r="S8082" s="10">
        <f t="shared" si="2434"/>
        <v>16.274999999999999</v>
      </c>
      <c r="T8082" t="s">
        <v>822</v>
      </c>
      <c r="U8082" s="10">
        <f t="shared" si="2435"/>
        <v>14.98</v>
      </c>
      <c r="V8082" s="10">
        <f t="shared" si="2436"/>
        <v>1.2949999999999982</v>
      </c>
    </row>
    <row r="8083" spans="1:22" x14ac:dyDescent="0.25">
      <c r="A8083" t="s">
        <v>12153</v>
      </c>
      <c r="B8083" t="s">
        <v>11042</v>
      </c>
      <c r="C8083" s="1">
        <v>44892</v>
      </c>
      <c r="D8083" s="1" t="s">
        <v>23</v>
      </c>
      <c r="E8083" s="2">
        <v>50</v>
      </c>
      <c r="F8083" s="2">
        <v>0</v>
      </c>
      <c r="G8083" s="2">
        <v>0</v>
      </c>
      <c r="H8083" s="2">
        <v>50</v>
      </c>
      <c r="I8083" t="s">
        <v>17</v>
      </c>
      <c r="J8083" t="s">
        <v>17</v>
      </c>
      <c r="K8083" t="s">
        <v>17</v>
      </c>
      <c r="L8083" t="s">
        <v>148</v>
      </c>
      <c r="M8083" t="s">
        <v>10920</v>
      </c>
      <c r="N8083" t="s">
        <v>12151</v>
      </c>
      <c r="O8083" t="s">
        <v>12164</v>
      </c>
      <c r="Q8083" s="10">
        <f>E8083</f>
        <v>50</v>
      </c>
      <c r="T8083"/>
    </row>
    <row r="8084" spans="1:22" x14ac:dyDescent="0.25">
      <c r="A8084" t="s">
        <v>12154</v>
      </c>
      <c r="B8084" t="s">
        <v>11043</v>
      </c>
      <c r="C8084" s="1">
        <v>44903</v>
      </c>
      <c r="D8084" s="1" t="s">
        <v>18</v>
      </c>
      <c r="E8084" s="2">
        <v>146.1</v>
      </c>
      <c r="F8084" s="2">
        <v>25.1</v>
      </c>
      <c r="G8084" s="2">
        <v>22.98</v>
      </c>
      <c r="H8084" s="2">
        <v>194.18</v>
      </c>
      <c r="I8084" t="s">
        <v>11044</v>
      </c>
      <c r="J8084" t="s">
        <v>141</v>
      </c>
      <c r="K8084">
        <v>41075</v>
      </c>
      <c r="L8084" t="s">
        <v>148</v>
      </c>
      <c r="M8084" t="s">
        <v>10920</v>
      </c>
      <c r="N8084" t="s">
        <v>12151</v>
      </c>
      <c r="O8084" t="s">
        <v>12166</v>
      </c>
      <c r="P8084" s="10">
        <f>E8084</f>
        <v>146.1</v>
      </c>
      <c r="R8084" s="12">
        <v>7.7499999999999999E-2</v>
      </c>
      <c r="S8084" s="10">
        <f>P8084*R8084</f>
        <v>11.322749999999999</v>
      </c>
      <c r="T8084" t="s">
        <v>822</v>
      </c>
      <c r="U8084" s="10">
        <f>G8084</f>
        <v>22.98</v>
      </c>
      <c r="V8084" s="10">
        <f>S8084-U8084</f>
        <v>-11.657250000000001</v>
      </c>
    </row>
    <row r="8085" spans="1:22" x14ac:dyDescent="0.25">
      <c r="A8085" t="s">
        <v>12153</v>
      </c>
      <c r="B8085" t="s">
        <v>11045</v>
      </c>
      <c r="C8085" s="1">
        <v>44879</v>
      </c>
      <c r="D8085" s="1" t="s">
        <v>23</v>
      </c>
      <c r="E8085" s="2">
        <v>50</v>
      </c>
      <c r="F8085" s="2">
        <v>0</v>
      </c>
      <c r="G8085" s="2">
        <v>0</v>
      </c>
      <c r="H8085" s="2">
        <v>50</v>
      </c>
      <c r="I8085" t="s">
        <v>17</v>
      </c>
      <c r="J8085" t="s">
        <v>17</v>
      </c>
      <c r="K8085" t="s">
        <v>17</v>
      </c>
      <c r="L8085" t="s">
        <v>148</v>
      </c>
      <c r="M8085" t="s">
        <v>10920</v>
      </c>
      <c r="N8085" t="s">
        <v>12151</v>
      </c>
      <c r="O8085" t="s">
        <v>12164</v>
      </c>
      <c r="Q8085" s="10">
        <f>E8085</f>
        <v>50</v>
      </c>
      <c r="T8085"/>
    </row>
    <row r="8086" spans="1:22" x14ac:dyDescent="0.25">
      <c r="A8086" t="s">
        <v>12154</v>
      </c>
      <c r="B8086" t="s">
        <v>11046</v>
      </c>
      <c r="C8086" s="1">
        <v>44903</v>
      </c>
      <c r="D8086" s="1" t="s">
        <v>18</v>
      </c>
      <c r="E8086" s="2">
        <v>230</v>
      </c>
      <c r="F8086" s="2">
        <v>30.83</v>
      </c>
      <c r="G8086" s="2">
        <v>21.51</v>
      </c>
      <c r="H8086" s="2">
        <v>282.33999999999997</v>
      </c>
      <c r="I8086" t="s">
        <v>587</v>
      </c>
      <c r="J8086" t="s">
        <v>59</v>
      </c>
      <c r="K8086">
        <v>76109</v>
      </c>
      <c r="L8086" t="s">
        <v>148</v>
      </c>
      <c r="M8086" t="s">
        <v>10920</v>
      </c>
      <c r="N8086" t="s">
        <v>12151</v>
      </c>
      <c r="O8086" t="s">
        <v>12166</v>
      </c>
      <c r="P8086" s="10">
        <f t="shared" ref="P8086:P8087" si="2437">E8086</f>
        <v>230</v>
      </c>
      <c r="R8086" s="12">
        <v>7.7499999999999999E-2</v>
      </c>
      <c r="S8086" s="10">
        <f t="shared" ref="S8086:S8087" si="2438">P8086*R8086</f>
        <v>17.824999999999999</v>
      </c>
      <c r="T8086" t="s">
        <v>822</v>
      </c>
      <c r="U8086" s="10">
        <f t="shared" ref="U8086:U8087" si="2439">G8086</f>
        <v>21.51</v>
      </c>
      <c r="V8086" s="10">
        <f t="shared" ref="V8086:V8087" si="2440">S8086-U8086</f>
        <v>-3.6850000000000023</v>
      </c>
    </row>
    <row r="8087" spans="1:22" x14ac:dyDescent="0.25">
      <c r="A8087" t="s">
        <v>12154</v>
      </c>
      <c r="B8087" t="s">
        <v>11047</v>
      </c>
      <c r="C8087" s="1">
        <v>44903</v>
      </c>
      <c r="D8087" s="1" t="s">
        <v>18</v>
      </c>
      <c r="E8087" s="2">
        <v>116.1</v>
      </c>
      <c r="F8087" s="2">
        <v>23.66</v>
      </c>
      <c r="G8087" s="2">
        <v>11.52</v>
      </c>
      <c r="H8087" s="2">
        <v>151.28</v>
      </c>
      <c r="I8087" t="s">
        <v>942</v>
      </c>
      <c r="J8087" t="s">
        <v>59</v>
      </c>
      <c r="K8087">
        <v>75010</v>
      </c>
      <c r="L8087" t="s">
        <v>148</v>
      </c>
      <c r="M8087" t="s">
        <v>10920</v>
      </c>
      <c r="N8087" t="s">
        <v>12151</v>
      </c>
      <c r="O8087" t="s">
        <v>12166</v>
      </c>
      <c r="P8087" s="10">
        <f t="shared" si="2437"/>
        <v>116.1</v>
      </c>
      <c r="R8087" s="12">
        <v>7.7499999999999999E-2</v>
      </c>
      <c r="S8087" s="10">
        <f t="shared" si="2438"/>
        <v>8.9977499999999999</v>
      </c>
      <c r="T8087" t="s">
        <v>822</v>
      </c>
      <c r="U8087" s="10">
        <f t="shared" si="2439"/>
        <v>11.52</v>
      </c>
      <c r="V8087" s="10">
        <f t="shared" si="2440"/>
        <v>-2.5222499999999997</v>
      </c>
    </row>
    <row r="8088" spans="1:22" x14ac:dyDescent="0.25">
      <c r="A8088" t="s">
        <v>12152</v>
      </c>
      <c r="B8088" t="s">
        <v>11048</v>
      </c>
      <c r="C8088" s="1">
        <v>44865</v>
      </c>
      <c r="D8088" s="1" t="s">
        <v>23</v>
      </c>
      <c r="E8088" s="2">
        <v>50</v>
      </c>
      <c r="F8088" s="2">
        <v>0</v>
      </c>
      <c r="G8088" s="2">
        <v>0</v>
      </c>
      <c r="H8088" s="2">
        <v>50</v>
      </c>
      <c r="I8088" t="s">
        <v>17</v>
      </c>
      <c r="J8088" t="s">
        <v>17</v>
      </c>
      <c r="K8088" t="s">
        <v>17</v>
      </c>
      <c r="L8088" t="s">
        <v>148</v>
      </c>
      <c r="M8088" t="s">
        <v>10920</v>
      </c>
      <c r="N8088" t="s">
        <v>12151</v>
      </c>
      <c r="O8088" t="s">
        <v>12164</v>
      </c>
      <c r="Q8088" s="10">
        <f>E8088</f>
        <v>50</v>
      </c>
      <c r="T8088"/>
    </row>
    <row r="8089" spans="1:22" x14ac:dyDescent="0.25">
      <c r="A8089" t="s">
        <v>12154</v>
      </c>
      <c r="B8089" t="s">
        <v>11049</v>
      </c>
      <c r="C8089" s="1">
        <v>44903</v>
      </c>
      <c r="D8089" s="1" t="s">
        <v>18</v>
      </c>
      <c r="E8089" s="2">
        <v>160</v>
      </c>
      <c r="F8089" s="2">
        <v>28.55</v>
      </c>
      <c r="G8089" s="2">
        <v>12.4</v>
      </c>
      <c r="H8089" s="2">
        <v>200.95</v>
      </c>
      <c r="I8089" t="s">
        <v>11050</v>
      </c>
      <c r="J8089" t="s">
        <v>52</v>
      </c>
      <c r="K8089">
        <v>92024</v>
      </c>
      <c r="L8089" t="s">
        <v>148</v>
      </c>
      <c r="M8089" t="s">
        <v>10920</v>
      </c>
      <c r="N8089" t="s">
        <v>12151</v>
      </c>
      <c r="O8089" t="s">
        <v>12166</v>
      </c>
      <c r="P8089" s="10">
        <f t="shared" ref="P8089:P8093" si="2441">E8089</f>
        <v>160</v>
      </c>
      <c r="R8089" s="17">
        <f>VLOOKUP(I8089,Counties!$A$1:$D$1787,3,0)</f>
        <v>7.7499999999999999E-2</v>
      </c>
      <c r="S8089" s="10">
        <f>P8089*R8089</f>
        <v>12.4</v>
      </c>
      <c r="T8089" s="17" t="str">
        <f>VLOOKUP(I8089,Counties!$A$1:$D$1787,4,0)</f>
        <v>San Diego</v>
      </c>
      <c r="U8089" s="10">
        <f t="shared" ref="U8089:U8093" si="2442">G8089</f>
        <v>12.4</v>
      </c>
      <c r="V8089" s="10">
        <f t="shared" ref="V8089:V8093" si="2443">S8089-U8089</f>
        <v>0</v>
      </c>
    </row>
    <row r="8090" spans="1:22" x14ac:dyDescent="0.25">
      <c r="A8090" t="s">
        <v>12154</v>
      </c>
      <c r="B8090" t="s">
        <v>11051</v>
      </c>
      <c r="C8090" s="1">
        <v>44903</v>
      </c>
      <c r="D8090" s="1" t="s">
        <v>18</v>
      </c>
      <c r="E8090" s="2">
        <v>370</v>
      </c>
      <c r="F8090" s="2">
        <v>48.66</v>
      </c>
      <c r="G8090" s="2">
        <v>29.32</v>
      </c>
      <c r="H8090" s="2">
        <v>447.98</v>
      </c>
      <c r="I8090" t="s">
        <v>381</v>
      </c>
      <c r="J8090" t="s">
        <v>46</v>
      </c>
      <c r="K8090">
        <v>31410</v>
      </c>
      <c r="L8090" t="s">
        <v>148</v>
      </c>
      <c r="M8090" t="s">
        <v>10920</v>
      </c>
      <c r="N8090" t="s">
        <v>12151</v>
      </c>
      <c r="O8090" t="s">
        <v>12166</v>
      </c>
      <c r="P8090" s="10">
        <f t="shared" si="2441"/>
        <v>370</v>
      </c>
      <c r="R8090" s="12">
        <v>7.7499999999999999E-2</v>
      </c>
      <c r="S8090" s="10">
        <f t="shared" ref="S8090:S8091" si="2444">P8090*R8090</f>
        <v>28.675000000000001</v>
      </c>
      <c r="T8090" t="s">
        <v>822</v>
      </c>
      <c r="U8090" s="10">
        <f t="shared" si="2442"/>
        <v>29.32</v>
      </c>
      <c r="V8090" s="10">
        <f t="shared" si="2443"/>
        <v>-0.64499999999999957</v>
      </c>
    </row>
    <row r="8091" spans="1:22" x14ac:dyDescent="0.25">
      <c r="A8091" t="s">
        <v>12154</v>
      </c>
      <c r="B8091" t="s">
        <v>11052</v>
      </c>
      <c r="C8091" s="1">
        <v>44903</v>
      </c>
      <c r="D8091" s="1" t="s">
        <v>18</v>
      </c>
      <c r="E8091" s="2">
        <v>160</v>
      </c>
      <c r="F8091" s="2">
        <v>28.09</v>
      </c>
      <c r="G8091" s="2">
        <v>10.35</v>
      </c>
      <c r="H8091" s="2">
        <v>198.44</v>
      </c>
      <c r="I8091" t="s">
        <v>975</v>
      </c>
      <c r="J8091" t="s">
        <v>544</v>
      </c>
      <c r="K8091">
        <v>68516</v>
      </c>
      <c r="L8091" t="s">
        <v>148</v>
      </c>
      <c r="M8091" t="s">
        <v>10920</v>
      </c>
      <c r="N8091" t="s">
        <v>12151</v>
      </c>
      <c r="O8091" t="s">
        <v>12166</v>
      </c>
      <c r="P8091" s="10">
        <f t="shared" si="2441"/>
        <v>160</v>
      </c>
      <c r="R8091" s="12">
        <v>7.7499999999999999E-2</v>
      </c>
      <c r="S8091" s="10">
        <f t="shared" si="2444"/>
        <v>12.4</v>
      </c>
      <c r="T8091" t="s">
        <v>822</v>
      </c>
      <c r="U8091" s="10">
        <f t="shared" si="2442"/>
        <v>10.35</v>
      </c>
      <c r="V8091" s="10">
        <f t="shared" si="2443"/>
        <v>2.0500000000000007</v>
      </c>
    </row>
    <row r="8092" spans="1:22" x14ac:dyDescent="0.25">
      <c r="A8092" t="s">
        <v>12154</v>
      </c>
      <c r="B8092" t="s">
        <v>11053</v>
      </c>
      <c r="C8092" s="1">
        <v>44903</v>
      </c>
      <c r="D8092" s="1" t="s">
        <v>18</v>
      </c>
      <c r="E8092" s="2">
        <v>330</v>
      </c>
      <c r="F8092" s="2">
        <v>36.78</v>
      </c>
      <c r="G8092" s="2">
        <v>23.92</v>
      </c>
      <c r="H8092" s="2">
        <v>390.7</v>
      </c>
      <c r="I8092" t="s">
        <v>1777</v>
      </c>
      <c r="J8092" t="s">
        <v>52</v>
      </c>
      <c r="K8092">
        <v>91362</v>
      </c>
      <c r="L8092" t="s">
        <v>148</v>
      </c>
      <c r="M8092" t="s">
        <v>10920</v>
      </c>
      <c r="N8092" t="s">
        <v>12151</v>
      </c>
      <c r="O8092" t="s">
        <v>12166</v>
      </c>
      <c r="P8092" s="10">
        <f t="shared" si="2441"/>
        <v>330</v>
      </c>
      <c r="R8092" s="17">
        <f>VLOOKUP(I8092,Counties!$A$1:$D$1787,3,0)</f>
        <v>7.2499999999999995E-2</v>
      </c>
      <c r="S8092" s="10">
        <f>P8092*R8092</f>
        <v>23.924999999999997</v>
      </c>
      <c r="T8092" s="17" t="str">
        <f>VLOOKUP(I8092,Counties!$A$1:$D$1787,4,0)</f>
        <v>Ventura</v>
      </c>
      <c r="U8092" s="10">
        <f t="shared" si="2442"/>
        <v>23.92</v>
      </c>
      <c r="V8092" s="10">
        <f t="shared" si="2443"/>
        <v>4.9999999999954525E-3</v>
      </c>
    </row>
    <row r="8093" spans="1:22" x14ac:dyDescent="0.25">
      <c r="A8093" t="s">
        <v>12154</v>
      </c>
      <c r="B8093" t="s">
        <v>11054</v>
      </c>
      <c r="C8093" s="1">
        <v>44903</v>
      </c>
      <c r="D8093" s="1" t="s">
        <v>18</v>
      </c>
      <c r="E8093" s="2">
        <v>161.1</v>
      </c>
      <c r="F8093" s="2">
        <v>34.85</v>
      </c>
      <c r="G8093" s="2">
        <v>19.329999999999998</v>
      </c>
      <c r="H8093" s="2">
        <v>215.28</v>
      </c>
      <c r="I8093" t="s">
        <v>11055</v>
      </c>
      <c r="J8093" t="s">
        <v>1733</v>
      </c>
      <c r="K8093">
        <v>82718</v>
      </c>
      <c r="L8093" t="s">
        <v>148</v>
      </c>
      <c r="M8093" t="s">
        <v>10920</v>
      </c>
      <c r="N8093" t="s">
        <v>12151</v>
      </c>
      <c r="O8093" t="s">
        <v>12166</v>
      </c>
      <c r="P8093" s="10">
        <f t="shared" si="2441"/>
        <v>161.1</v>
      </c>
      <c r="R8093" s="12">
        <v>7.7499999999999999E-2</v>
      </c>
      <c r="S8093" s="10">
        <f>P8093*R8093</f>
        <v>12.485249999999999</v>
      </c>
      <c r="T8093" t="s">
        <v>822</v>
      </c>
      <c r="U8093" s="10">
        <f t="shared" si="2442"/>
        <v>19.329999999999998</v>
      </c>
      <c r="V8093" s="10">
        <f t="shared" si="2443"/>
        <v>-6.8447499999999994</v>
      </c>
    </row>
    <row r="8094" spans="1:22" x14ac:dyDescent="0.25">
      <c r="A8094" t="s">
        <v>12153</v>
      </c>
      <c r="B8094" t="s">
        <v>11056</v>
      </c>
      <c r="C8094" s="1">
        <v>44879</v>
      </c>
      <c r="D8094" s="1" t="s">
        <v>23</v>
      </c>
      <c r="E8094" s="2">
        <v>50</v>
      </c>
      <c r="F8094" s="2">
        <v>0</v>
      </c>
      <c r="G8094" s="2">
        <v>0</v>
      </c>
      <c r="H8094" s="2">
        <v>50</v>
      </c>
      <c r="I8094" t="s">
        <v>17</v>
      </c>
      <c r="J8094" t="s">
        <v>17</v>
      </c>
      <c r="K8094" t="s">
        <v>17</v>
      </c>
      <c r="L8094" t="s">
        <v>148</v>
      </c>
      <c r="M8094" t="s">
        <v>10920</v>
      </c>
      <c r="N8094" t="s">
        <v>12151</v>
      </c>
      <c r="O8094" t="s">
        <v>12164</v>
      </c>
      <c r="Q8094" s="10">
        <f>E8094</f>
        <v>50</v>
      </c>
      <c r="T8094"/>
    </row>
    <row r="8095" spans="1:22" x14ac:dyDescent="0.25">
      <c r="A8095" t="s">
        <v>12154</v>
      </c>
      <c r="B8095" t="s">
        <v>11057</v>
      </c>
      <c r="C8095" s="1">
        <v>44903</v>
      </c>
      <c r="D8095" s="1" t="s">
        <v>18</v>
      </c>
      <c r="E8095" s="2">
        <v>160</v>
      </c>
      <c r="F8095" s="2">
        <v>25.76</v>
      </c>
      <c r="G8095" s="2">
        <v>14.4</v>
      </c>
      <c r="H8095" s="2">
        <v>200.16</v>
      </c>
      <c r="I8095" t="s">
        <v>1173</v>
      </c>
      <c r="J8095" t="s">
        <v>465</v>
      </c>
      <c r="K8095">
        <v>87120</v>
      </c>
      <c r="L8095" t="s">
        <v>148</v>
      </c>
      <c r="M8095" t="s">
        <v>10920</v>
      </c>
      <c r="N8095" t="s">
        <v>12151</v>
      </c>
      <c r="O8095" t="s">
        <v>12166</v>
      </c>
      <c r="P8095" s="10">
        <f t="shared" ref="P8095:P8105" si="2445">E8095</f>
        <v>160</v>
      </c>
      <c r="R8095" s="12">
        <v>7.7499999999999999E-2</v>
      </c>
      <c r="S8095" s="10">
        <f t="shared" ref="S8095:S8096" si="2446">P8095*R8095</f>
        <v>12.4</v>
      </c>
      <c r="T8095" t="s">
        <v>822</v>
      </c>
      <c r="U8095" s="10">
        <f t="shared" ref="U8095:U8105" si="2447">G8095</f>
        <v>14.4</v>
      </c>
      <c r="V8095" s="10">
        <f t="shared" ref="V8095:V8105" si="2448">S8095-U8095</f>
        <v>-2</v>
      </c>
    </row>
    <row r="8096" spans="1:22" x14ac:dyDescent="0.25">
      <c r="A8096" t="s">
        <v>12154</v>
      </c>
      <c r="B8096" t="s">
        <v>11058</v>
      </c>
      <c r="C8096" s="1">
        <v>44903</v>
      </c>
      <c r="D8096" s="1" t="s">
        <v>18</v>
      </c>
      <c r="E8096" s="2">
        <v>370</v>
      </c>
      <c r="F8096" s="2">
        <v>48.66</v>
      </c>
      <c r="G8096" s="2">
        <v>16.47</v>
      </c>
      <c r="H8096" s="2">
        <v>435.13</v>
      </c>
      <c r="I8096" t="s">
        <v>1220</v>
      </c>
      <c r="J8096" t="s">
        <v>27</v>
      </c>
      <c r="K8096">
        <v>70809</v>
      </c>
      <c r="L8096" t="s">
        <v>148</v>
      </c>
      <c r="M8096" t="s">
        <v>10920</v>
      </c>
      <c r="N8096" t="s">
        <v>12151</v>
      </c>
      <c r="O8096" t="s">
        <v>12166</v>
      </c>
      <c r="P8096" s="10">
        <f t="shared" si="2445"/>
        <v>370</v>
      </c>
      <c r="R8096" s="12">
        <v>7.7499999999999999E-2</v>
      </c>
      <c r="S8096" s="10">
        <f t="shared" si="2446"/>
        <v>28.675000000000001</v>
      </c>
      <c r="T8096" t="s">
        <v>822</v>
      </c>
      <c r="U8096" s="10">
        <f t="shared" si="2447"/>
        <v>16.47</v>
      </c>
      <c r="V8096" s="10">
        <f t="shared" si="2448"/>
        <v>12.205000000000002</v>
      </c>
    </row>
    <row r="8097" spans="1:22" x14ac:dyDescent="0.25">
      <c r="A8097" t="s">
        <v>12154</v>
      </c>
      <c r="B8097" t="s">
        <v>11059</v>
      </c>
      <c r="C8097" s="1">
        <v>44903</v>
      </c>
      <c r="D8097" s="1" t="s">
        <v>18</v>
      </c>
      <c r="E8097" s="2">
        <v>370</v>
      </c>
      <c r="F8097" s="2">
        <v>36.78</v>
      </c>
      <c r="G8097" s="2">
        <v>28.67</v>
      </c>
      <c r="H8097" s="2">
        <v>435.45</v>
      </c>
      <c r="I8097" t="s">
        <v>685</v>
      </c>
      <c r="J8097" t="s">
        <v>52</v>
      </c>
      <c r="K8097">
        <v>92649</v>
      </c>
      <c r="L8097" t="s">
        <v>148</v>
      </c>
      <c r="M8097" t="s">
        <v>10920</v>
      </c>
      <c r="N8097" t="s">
        <v>12151</v>
      </c>
      <c r="O8097" t="s">
        <v>12166</v>
      </c>
      <c r="P8097" s="10">
        <f t="shared" si="2445"/>
        <v>370</v>
      </c>
      <c r="R8097" s="17">
        <f>VLOOKUP(I8097,Counties!$A$1:$D$1787,3,0)</f>
        <v>7.7499999999999999E-2</v>
      </c>
      <c r="S8097" s="10">
        <f>P8097*R8097</f>
        <v>28.675000000000001</v>
      </c>
      <c r="T8097" s="17" t="str">
        <f>VLOOKUP(I8097,Counties!$A$1:$D$1787,4,0)</f>
        <v>Orange</v>
      </c>
      <c r="U8097" s="10">
        <f t="shared" si="2447"/>
        <v>28.67</v>
      </c>
      <c r="V8097" s="10">
        <f t="shared" si="2448"/>
        <v>4.9999999999990052E-3</v>
      </c>
    </row>
    <row r="8098" spans="1:22" x14ac:dyDescent="0.25">
      <c r="A8098" t="s">
        <v>12154</v>
      </c>
      <c r="B8098" t="s">
        <v>11061</v>
      </c>
      <c r="C8098" s="1">
        <v>44903</v>
      </c>
      <c r="D8098" s="1" t="s">
        <v>18</v>
      </c>
      <c r="E8098" s="2">
        <v>210</v>
      </c>
      <c r="F8098" s="2">
        <v>29.86</v>
      </c>
      <c r="G8098" s="2">
        <v>14.39</v>
      </c>
      <c r="H8098" s="2">
        <v>254.25</v>
      </c>
      <c r="I8098" t="s">
        <v>7808</v>
      </c>
      <c r="J8098" t="s">
        <v>286</v>
      </c>
      <c r="K8098">
        <v>29681</v>
      </c>
      <c r="L8098" t="s">
        <v>148</v>
      </c>
      <c r="M8098" t="s">
        <v>10920</v>
      </c>
      <c r="N8098" t="s">
        <v>12151</v>
      </c>
      <c r="O8098" t="s">
        <v>12166</v>
      </c>
      <c r="P8098" s="10">
        <f t="shared" si="2445"/>
        <v>210</v>
      </c>
      <c r="R8098" s="12">
        <v>7.7499999999999999E-2</v>
      </c>
      <c r="S8098" s="10">
        <f t="shared" ref="S8098:S8100" si="2449">P8098*R8098</f>
        <v>16.274999999999999</v>
      </c>
      <c r="T8098" t="s">
        <v>822</v>
      </c>
      <c r="U8098" s="10">
        <f t="shared" si="2447"/>
        <v>14.39</v>
      </c>
      <c r="V8098" s="10">
        <f t="shared" si="2448"/>
        <v>1.884999999999998</v>
      </c>
    </row>
    <row r="8099" spans="1:22" x14ac:dyDescent="0.25">
      <c r="A8099" t="s">
        <v>12154</v>
      </c>
      <c r="B8099" t="s">
        <v>11062</v>
      </c>
      <c r="C8099" s="1">
        <v>44903</v>
      </c>
      <c r="D8099" s="1" t="s">
        <v>18</v>
      </c>
      <c r="E8099" s="2">
        <v>135</v>
      </c>
      <c r="F8099" s="2">
        <v>25.1</v>
      </c>
      <c r="G8099" s="2">
        <v>9.61</v>
      </c>
      <c r="H8099" s="2">
        <v>169.71</v>
      </c>
      <c r="I8099" t="s">
        <v>11063</v>
      </c>
      <c r="J8099" t="s">
        <v>46</v>
      </c>
      <c r="K8099">
        <v>30067</v>
      </c>
      <c r="L8099" t="s">
        <v>148</v>
      </c>
      <c r="M8099" t="s">
        <v>10920</v>
      </c>
      <c r="N8099" t="s">
        <v>12151</v>
      </c>
      <c r="O8099" t="s">
        <v>12166</v>
      </c>
      <c r="P8099" s="10">
        <f t="shared" si="2445"/>
        <v>135</v>
      </c>
      <c r="R8099" s="12">
        <v>7.7499999999999999E-2</v>
      </c>
      <c r="S8099" s="10">
        <f t="shared" si="2449"/>
        <v>10.4625</v>
      </c>
      <c r="T8099" t="s">
        <v>822</v>
      </c>
      <c r="U8099" s="10">
        <f t="shared" si="2447"/>
        <v>9.61</v>
      </c>
      <c r="V8099" s="10">
        <f t="shared" si="2448"/>
        <v>0.85250000000000092</v>
      </c>
    </row>
    <row r="8100" spans="1:22" x14ac:dyDescent="0.25">
      <c r="A8100" t="s">
        <v>12154</v>
      </c>
      <c r="B8100" t="s">
        <v>11064</v>
      </c>
      <c r="C8100" s="1">
        <v>44903</v>
      </c>
      <c r="D8100" s="1" t="s">
        <v>18</v>
      </c>
      <c r="E8100" s="2">
        <v>160</v>
      </c>
      <c r="F8100" s="2">
        <v>29.86</v>
      </c>
      <c r="G8100" s="2">
        <v>19.37</v>
      </c>
      <c r="H8100" s="2">
        <v>209.23</v>
      </c>
      <c r="I8100" t="s">
        <v>527</v>
      </c>
      <c r="J8100" t="s">
        <v>131</v>
      </c>
      <c r="K8100">
        <v>72223</v>
      </c>
      <c r="L8100" t="s">
        <v>148</v>
      </c>
      <c r="M8100" t="s">
        <v>10920</v>
      </c>
      <c r="N8100" t="s">
        <v>12151</v>
      </c>
      <c r="O8100" t="s">
        <v>12166</v>
      </c>
      <c r="P8100" s="10">
        <f t="shared" si="2445"/>
        <v>160</v>
      </c>
      <c r="R8100" s="12">
        <v>7.7499999999999999E-2</v>
      </c>
      <c r="S8100" s="10">
        <f t="shared" si="2449"/>
        <v>12.4</v>
      </c>
      <c r="T8100" t="s">
        <v>822</v>
      </c>
      <c r="U8100" s="10">
        <f t="shared" si="2447"/>
        <v>19.37</v>
      </c>
      <c r="V8100" s="10">
        <f t="shared" si="2448"/>
        <v>-6.9700000000000006</v>
      </c>
    </row>
    <row r="8101" spans="1:22" x14ac:dyDescent="0.25">
      <c r="A8101" t="s">
        <v>12154</v>
      </c>
      <c r="B8101" t="s">
        <v>11065</v>
      </c>
      <c r="C8101" s="1">
        <v>44903</v>
      </c>
      <c r="D8101" s="1" t="s">
        <v>18</v>
      </c>
      <c r="E8101" s="2">
        <v>370</v>
      </c>
      <c r="F8101" s="2">
        <v>36.78</v>
      </c>
      <c r="G8101" s="2">
        <v>31.45</v>
      </c>
      <c r="H8101" s="2">
        <v>438.23</v>
      </c>
      <c r="I8101" t="s">
        <v>1008</v>
      </c>
      <c r="J8101" t="s">
        <v>52</v>
      </c>
      <c r="K8101">
        <v>91941</v>
      </c>
      <c r="L8101" t="s">
        <v>148</v>
      </c>
      <c r="M8101" t="s">
        <v>10920</v>
      </c>
      <c r="N8101" t="s">
        <v>12151</v>
      </c>
      <c r="O8101" t="s">
        <v>12166</v>
      </c>
      <c r="P8101" s="10">
        <f t="shared" si="2445"/>
        <v>370</v>
      </c>
      <c r="R8101" s="17">
        <f>VLOOKUP(I8101,Counties!$A$1:$D$1787,3,0)</f>
        <v>8.5000000000000006E-2</v>
      </c>
      <c r="S8101" s="10">
        <f>P8101*R8101</f>
        <v>31.450000000000003</v>
      </c>
      <c r="T8101" s="17" t="str">
        <f>VLOOKUP(I8101,Counties!$A$1:$D$1787,4,0)</f>
        <v>San Diego</v>
      </c>
      <c r="U8101" s="10">
        <f t="shared" si="2447"/>
        <v>31.45</v>
      </c>
      <c r="V8101" s="10">
        <f t="shared" si="2448"/>
        <v>0</v>
      </c>
    </row>
    <row r="8102" spans="1:22" x14ac:dyDescent="0.25">
      <c r="A8102" t="s">
        <v>12154</v>
      </c>
      <c r="B8102" t="s">
        <v>11066</v>
      </c>
      <c r="C8102" s="1">
        <v>44903</v>
      </c>
      <c r="D8102" s="1" t="s">
        <v>18</v>
      </c>
      <c r="E8102" s="2">
        <v>140</v>
      </c>
      <c r="F8102" s="2">
        <v>21.56</v>
      </c>
      <c r="G8102" s="2">
        <v>8.4</v>
      </c>
      <c r="H8102" s="2">
        <v>169.96</v>
      </c>
      <c r="I8102" t="s">
        <v>946</v>
      </c>
      <c r="J8102" t="s">
        <v>30</v>
      </c>
      <c r="K8102">
        <v>22204</v>
      </c>
      <c r="L8102" t="s">
        <v>148</v>
      </c>
      <c r="M8102" t="s">
        <v>10920</v>
      </c>
      <c r="N8102" t="s">
        <v>12151</v>
      </c>
      <c r="O8102" t="s">
        <v>12166</v>
      </c>
      <c r="P8102" s="10">
        <f t="shared" si="2445"/>
        <v>140</v>
      </c>
      <c r="R8102" s="12">
        <v>7.7499999999999999E-2</v>
      </c>
      <c r="S8102" s="10">
        <f t="shared" ref="S8102:S8105" si="2450">P8102*R8102</f>
        <v>10.85</v>
      </c>
      <c r="T8102" t="s">
        <v>822</v>
      </c>
      <c r="U8102" s="10">
        <f t="shared" si="2447"/>
        <v>8.4</v>
      </c>
      <c r="V8102" s="10">
        <f t="shared" si="2448"/>
        <v>2.4499999999999993</v>
      </c>
    </row>
    <row r="8103" spans="1:22" x14ac:dyDescent="0.25">
      <c r="A8103" t="s">
        <v>12154</v>
      </c>
      <c r="B8103" t="s">
        <v>11067</v>
      </c>
      <c r="C8103" s="1">
        <v>44903</v>
      </c>
      <c r="D8103" s="1" t="s">
        <v>18</v>
      </c>
      <c r="E8103" s="2">
        <v>370</v>
      </c>
      <c r="F8103" s="2">
        <v>48.66</v>
      </c>
      <c r="G8103" s="2">
        <v>31.4</v>
      </c>
      <c r="H8103" s="2">
        <v>450.06</v>
      </c>
      <c r="I8103" t="s">
        <v>150</v>
      </c>
      <c r="J8103" t="s">
        <v>56</v>
      </c>
      <c r="K8103">
        <v>43214</v>
      </c>
      <c r="L8103" t="s">
        <v>148</v>
      </c>
      <c r="M8103" t="s">
        <v>10920</v>
      </c>
      <c r="N8103" t="s">
        <v>12151</v>
      </c>
      <c r="O8103" t="s">
        <v>12166</v>
      </c>
      <c r="P8103" s="10">
        <f t="shared" si="2445"/>
        <v>370</v>
      </c>
      <c r="R8103" s="12">
        <v>7.7499999999999999E-2</v>
      </c>
      <c r="S8103" s="10">
        <f t="shared" si="2450"/>
        <v>28.675000000000001</v>
      </c>
      <c r="T8103" t="s">
        <v>822</v>
      </c>
      <c r="U8103" s="10">
        <f t="shared" si="2447"/>
        <v>31.4</v>
      </c>
      <c r="V8103" s="10">
        <f t="shared" si="2448"/>
        <v>-2.7249999999999979</v>
      </c>
    </row>
    <row r="8104" spans="1:22" x14ac:dyDescent="0.25">
      <c r="A8104" t="s">
        <v>12154</v>
      </c>
      <c r="B8104" t="s">
        <v>11068</v>
      </c>
      <c r="C8104" s="1">
        <v>44903</v>
      </c>
      <c r="D8104" s="1" t="s">
        <v>18</v>
      </c>
      <c r="E8104" s="2">
        <v>160</v>
      </c>
      <c r="F8104" s="2">
        <v>29.86</v>
      </c>
      <c r="G8104" s="2">
        <v>13.28</v>
      </c>
      <c r="H8104" s="2">
        <v>203.14</v>
      </c>
      <c r="I8104" t="s">
        <v>178</v>
      </c>
      <c r="J8104" t="s">
        <v>134</v>
      </c>
      <c r="K8104">
        <v>46077</v>
      </c>
      <c r="L8104" t="s">
        <v>148</v>
      </c>
      <c r="M8104" t="s">
        <v>10920</v>
      </c>
      <c r="N8104" t="s">
        <v>12151</v>
      </c>
      <c r="O8104" t="s">
        <v>12166</v>
      </c>
      <c r="P8104" s="10">
        <f t="shared" si="2445"/>
        <v>160</v>
      </c>
      <c r="R8104" s="12">
        <v>7.7499999999999999E-2</v>
      </c>
      <c r="S8104" s="10">
        <f t="shared" si="2450"/>
        <v>12.4</v>
      </c>
      <c r="T8104" t="s">
        <v>822</v>
      </c>
      <c r="U8104" s="10">
        <f t="shared" si="2447"/>
        <v>13.28</v>
      </c>
      <c r="V8104" s="10">
        <f t="shared" si="2448"/>
        <v>-0.87999999999999901</v>
      </c>
    </row>
    <row r="8105" spans="1:22" x14ac:dyDescent="0.25">
      <c r="A8105" t="s">
        <v>12154</v>
      </c>
      <c r="B8105" t="s">
        <v>11069</v>
      </c>
      <c r="C8105" s="1">
        <v>44903</v>
      </c>
      <c r="D8105" s="1" t="s">
        <v>18</v>
      </c>
      <c r="E8105" s="2">
        <v>160</v>
      </c>
      <c r="F8105" s="2">
        <v>29.86</v>
      </c>
      <c r="G8105" s="2">
        <v>7.12</v>
      </c>
      <c r="H8105" s="2">
        <v>196.98</v>
      </c>
      <c r="I8105" t="s">
        <v>11070</v>
      </c>
      <c r="J8105" t="s">
        <v>27</v>
      </c>
      <c r="K8105">
        <v>70458</v>
      </c>
      <c r="L8105" t="s">
        <v>148</v>
      </c>
      <c r="M8105" t="s">
        <v>10920</v>
      </c>
      <c r="N8105" t="s">
        <v>12151</v>
      </c>
      <c r="O8105" t="s">
        <v>12166</v>
      </c>
      <c r="P8105" s="10">
        <f t="shared" si="2445"/>
        <v>160</v>
      </c>
      <c r="R8105" s="12">
        <v>7.7499999999999999E-2</v>
      </c>
      <c r="S8105" s="10">
        <f t="shared" si="2450"/>
        <v>12.4</v>
      </c>
      <c r="T8105" t="s">
        <v>822</v>
      </c>
      <c r="U8105" s="10">
        <f t="shared" si="2447"/>
        <v>7.12</v>
      </c>
      <c r="V8105" s="10">
        <f t="shared" si="2448"/>
        <v>5.28</v>
      </c>
    </row>
    <row r="8106" spans="1:22" x14ac:dyDescent="0.25">
      <c r="A8106" t="s">
        <v>12153</v>
      </c>
      <c r="B8106" t="s">
        <v>11071</v>
      </c>
      <c r="C8106" s="1">
        <v>44874</v>
      </c>
      <c r="D8106" s="1" t="s">
        <v>23</v>
      </c>
      <c r="E8106" s="2">
        <v>50</v>
      </c>
      <c r="F8106" s="2">
        <v>0</v>
      </c>
      <c r="G8106" s="2">
        <v>0</v>
      </c>
      <c r="H8106" s="2">
        <v>50</v>
      </c>
      <c r="I8106" t="s">
        <v>17</v>
      </c>
      <c r="J8106" t="s">
        <v>17</v>
      </c>
      <c r="K8106" t="s">
        <v>17</v>
      </c>
      <c r="L8106" t="s">
        <v>148</v>
      </c>
      <c r="M8106" t="s">
        <v>10920</v>
      </c>
      <c r="N8106" t="s">
        <v>12151</v>
      </c>
      <c r="O8106" t="s">
        <v>12164</v>
      </c>
      <c r="Q8106" s="10">
        <f>E8106</f>
        <v>50</v>
      </c>
      <c r="T8106"/>
    </row>
    <row r="8107" spans="1:22" x14ac:dyDescent="0.25">
      <c r="A8107" t="s">
        <v>12154</v>
      </c>
      <c r="B8107" t="s">
        <v>11072</v>
      </c>
      <c r="C8107" s="1">
        <v>44903</v>
      </c>
      <c r="D8107" s="1" t="s">
        <v>18</v>
      </c>
      <c r="E8107" s="2">
        <v>320</v>
      </c>
      <c r="F8107" s="2">
        <v>48.66</v>
      </c>
      <c r="G8107" s="2">
        <v>23.41</v>
      </c>
      <c r="H8107" s="2">
        <v>392.07</v>
      </c>
      <c r="I8107" t="s">
        <v>1274</v>
      </c>
      <c r="J8107" t="s">
        <v>405</v>
      </c>
      <c r="K8107">
        <v>6825</v>
      </c>
      <c r="L8107" t="s">
        <v>148</v>
      </c>
      <c r="M8107" t="s">
        <v>10920</v>
      </c>
      <c r="N8107" t="s">
        <v>12151</v>
      </c>
      <c r="O8107" t="s">
        <v>12166</v>
      </c>
      <c r="P8107" s="10">
        <f t="shared" ref="P8107:P8108" si="2451">E8107</f>
        <v>320</v>
      </c>
      <c r="R8107" s="12">
        <v>7.7499999999999999E-2</v>
      </c>
      <c r="S8107" s="10">
        <f t="shared" ref="S8107:S8108" si="2452">P8107*R8107</f>
        <v>24.8</v>
      </c>
      <c r="T8107" t="s">
        <v>822</v>
      </c>
      <c r="U8107" s="10">
        <f t="shared" ref="U8107:U8108" si="2453">G8107</f>
        <v>23.41</v>
      </c>
      <c r="V8107" s="10">
        <f t="shared" ref="V8107:V8108" si="2454">S8107-U8107</f>
        <v>1.3900000000000006</v>
      </c>
    </row>
    <row r="8108" spans="1:22" x14ac:dyDescent="0.25">
      <c r="A8108" t="s">
        <v>12154</v>
      </c>
      <c r="B8108" t="s">
        <v>11073</v>
      </c>
      <c r="C8108" s="1">
        <v>44903</v>
      </c>
      <c r="D8108" s="1" t="s">
        <v>18</v>
      </c>
      <c r="E8108" s="2">
        <v>135</v>
      </c>
      <c r="F8108" s="2">
        <v>25.1</v>
      </c>
      <c r="G8108" s="2">
        <v>16.059999999999999</v>
      </c>
      <c r="H8108" s="2">
        <v>176.16</v>
      </c>
      <c r="I8108" t="s">
        <v>1526</v>
      </c>
      <c r="J8108" t="s">
        <v>211</v>
      </c>
      <c r="K8108">
        <v>55416</v>
      </c>
      <c r="L8108" t="s">
        <v>148</v>
      </c>
      <c r="M8108" t="s">
        <v>10920</v>
      </c>
      <c r="N8108" t="s">
        <v>12151</v>
      </c>
      <c r="O8108" t="s">
        <v>12166</v>
      </c>
      <c r="P8108" s="10">
        <f t="shared" si="2451"/>
        <v>135</v>
      </c>
      <c r="R8108" s="12">
        <v>7.7499999999999999E-2</v>
      </c>
      <c r="S8108" s="10">
        <f t="shared" si="2452"/>
        <v>10.4625</v>
      </c>
      <c r="T8108" t="s">
        <v>822</v>
      </c>
      <c r="U8108" s="10">
        <f t="shared" si="2453"/>
        <v>16.059999999999999</v>
      </c>
      <c r="V8108" s="10">
        <f t="shared" si="2454"/>
        <v>-5.5974999999999984</v>
      </c>
    </row>
    <row r="8109" spans="1:22" x14ac:dyDescent="0.25">
      <c r="A8109" t="s">
        <v>12153</v>
      </c>
      <c r="B8109" t="s">
        <v>11074</v>
      </c>
      <c r="C8109" s="1">
        <v>44888</v>
      </c>
      <c r="D8109" s="1" t="s">
        <v>23</v>
      </c>
      <c r="E8109" s="2">
        <v>50</v>
      </c>
      <c r="F8109" s="2">
        <v>0</v>
      </c>
      <c r="G8109" s="2">
        <v>0</v>
      </c>
      <c r="H8109" s="2">
        <v>50</v>
      </c>
      <c r="I8109" t="s">
        <v>17</v>
      </c>
      <c r="J8109" t="s">
        <v>17</v>
      </c>
      <c r="K8109" t="s">
        <v>17</v>
      </c>
      <c r="L8109" t="s">
        <v>148</v>
      </c>
      <c r="M8109" t="s">
        <v>10920</v>
      </c>
      <c r="N8109" t="s">
        <v>12151</v>
      </c>
      <c r="O8109" t="s">
        <v>12164</v>
      </c>
      <c r="Q8109" s="10">
        <f>E8109</f>
        <v>50</v>
      </c>
      <c r="T8109"/>
    </row>
    <row r="8110" spans="1:22" x14ac:dyDescent="0.25">
      <c r="A8110" t="s">
        <v>12154</v>
      </c>
      <c r="B8110" t="s">
        <v>11075</v>
      </c>
      <c r="C8110" s="1">
        <v>44903</v>
      </c>
      <c r="D8110" s="1" t="s">
        <v>18</v>
      </c>
      <c r="E8110" s="2">
        <v>160</v>
      </c>
      <c r="F8110" s="2">
        <v>29.86</v>
      </c>
      <c r="G8110" s="2">
        <v>17.559999999999999</v>
      </c>
      <c r="H8110" s="2">
        <v>207.42</v>
      </c>
      <c r="I8110" t="s">
        <v>116</v>
      </c>
      <c r="J8110" t="s">
        <v>33</v>
      </c>
      <c r="K8110">
        <v>37027</v>
      </c>
      <c r="L8110" t="s">
        <v>148</v>
      </c>
      <c r="M8110" t="s">
        <v>10920</v>
      </c>
      <c r="N8110" t="s">
        <v>12151</v>
      </c>
      <c r="O8110" t="s">
        <v>12166</v>
      </c>
      <c r="P8110" s="10">
        <f t="shared" ref="P8110:P8113" si="2455">E8110</f>
        <v>160</v>
      </c>
      <c r="R8110" s="12">
        <v>7.7499999999999999E-2</v>
      </c>
      <c r="S8110" s="10">
        <f t="shared" ref="S8110:S8113" si="2456">P8110*R8110</f>
        <v>12.4</v>
      </c>
      <c r="T8110" t="s">
        <v>822</v>
      </c>
      <c r="U8110" s="10">
        <f t="shared" ref="U8110:U8113" si="2457">G8110</f>
        <v>17.559999999999999</v>
      </c>
      <c r="V8110" s="10">
        <f t="shared" ref="V8110:V8113" si="2458">S8110-U8110</f>
        <v>-5.1599999999999984</v>
      </c>
    </row>
    <row r="8111" spans="1:22" x14ac:dyDescent="0.25">
      <c r="A8111" t="s">
        <v>12154</v>
      </c>
      <c r="B8111" t="s">
        <v>11076</v>
      </c>
      <c r="C8111" s="1">
        <v>44903</v>
      </c>
      <c r="D8111" s="1" t="s">
        <v>54</v>
      </c>
      <c r="E8111" s="2">
        <v>-370</v>
      </c>
      <c r="F8111" s="2">
        <v>-43.23</v>
      </c>
      <c r="G8111" s="2">
        <v>-18.02</v>
      </c>
      <c r="H8111" s="2">
        <v>-431.25</v>
      </c>
      <c r="I8111" t="s">
        <v>752</v>
      </c>
      <c r="J8111" t="s">
        <v>753</v>
      </c>
      <c r="K8111">
        <v>74133</v>
      </c>
      <c r="L8111" t="s">
        <v>148</v>
      </c>
      <c r="M8111" t="s">
        <v>10920</v>
      </c>
      <c r="N8111" t="s">
        <v>12151</v>
      </c>
      <c r="O8111" t="s">
        <v>12166</v>
      </c>
      <c r="P8111" s="10">
        <f t="shared" si="2455"/>
        <v>-370</v>
      </c>
      <c r="R8111" s="12">
        <v>7.7499999999999999E-2</v>
      </c>
      <c r="S8111" s="10">
        <f t="shared" si="2456"/>
        <v>-28.675000000000001</v>
      </c>
      <c r="T8111" t="s">
        <v>822</v>
      </c>
      <c r="U8111" s="10">
        <f t="shared" si="2457"/>
        <v>-18.02</v>
      </c>
      <c r="V8111" s="10">
        <f t="shared" si="2458"/>
        <v>-10.655000000000001</v>
      </c>
    </row>
    <row r="8112" spans="1:22" x14ac:dyDescent="0.25">
      <c r="A8112" t="s">
        <v>12154</v>
      </c>
      <c r="B8112" t="s">
        <v>11077</v>
      </c>
      <c r="C8112" s="1">
        <v>44903</v>
      </c>
      <c r="D8112" s="1" t="s">
        <v>18</v>
      </c>
      <c r="E8112" s="2">
        <v>210</v>
      </c>
      <c r="F8112" s="2">
        <v>28.09</v>
      </c>
      <c r="G8112" s="2">
        <v>19.64</v>
      </c>
      <c r="H8112" s="2">
        <v>257.73</v>
      </c>
      <c r="I8112" t="s">
        <v>112</v>
      </c>
      <c r="J8112" t="s">
        <v>59</v>
      </c>
      <c r="K8112">
        <v>77030</v>
      </c>
      <c r="L8112" t="s">
        <v>148</v>
      </c>
      <c r="M8112" t="s">
        <v>10920</v>
      </c>
      <c r="N8112" t="s">
        <v>12151</v>
      </c>
      <c r="O8112" t="s">
        <v>12166</v>
      </c>
      <c r="P8112" s="10">
        <f t="shared" si="2455"/>
        <v>210</v>
      </c>
      <c r="R8112" s="12">
        <v>7.7499999999999999E-2</v>
      </c>
      <c r="S8112" s="10">
        <f t="shared" si="2456"/>
        <v>16.274999999999999</v>
      </c>
      <c r="T8112" t="s">
        <v>822</v>
      </c>
      <c r="U8112" s="10">
        <f t="shared" si="2457"/>
        <v>19.64</v>
      </c>
      <c r="V8112" s="10">
        <f t="shared" si="2458"/>
        <v>-3.365000000000002</v>
      </c>
    </row>
    <row r="8113" spans="1:22" x14ac:dyDescent="0.25">
      <c r="A8113" t="s">
        <v>12154</v>
      </c>
      <c r="B8113" t="s">
        <v>11078</v>
      </c>
      <c r="C8113" s="1">
        <v>44918</v>
      </c>
      <c r="D8113" s="1" t="s">
        <v>18</v>
      </c>
      <c r="E8113" s="2">
        <v>0</v>
      </c>
      <c r="F8113" s="2">
        <v>0</v>
      </c>
      <c r="G8113" s="2">
        <v>0</v>
      </c>
      <c r="H8113" s="2">
        <v>0</v>
      </c>
      <c r="I8113" t="s">
        <v>2280</v>
      </c>
      <c r="J8113" t="s">
        <v>56</v>
      </c>
      <c r="K8113">
        <v>44333</v>
      </c>
      <c r="L8113" t="s">
        <v>148</v>
      </c>
      <c r="M8113" t="s">
        <v>10920</v>
      </c>
      <c r="N8113" t="s">
        <v>12151</v>
      </c>
      <c r="O8113" t="s">
        <v>12166</v>
      </c>
      <c r="P8113" s="10">
        <f t="shared" si="2455"/>
        <v>0</v>
      </c>
      <c r="R8113" s="12">
        <v>7.7499999999999999E-2</v>
      </c>
      <c r="S8113" s="10">
        <f t="shared" si="2456"/>
        <v>0</v>
      </c>
      <c r="T8113" t="s">
        <v>822</v>
      </c>
      <c r="U8113" s="10">
        <f t="shared" si="2457"/>
        <v>0</v>
      </c>
      <c r="V8113" s="10">
        <f t="shared" si="2458"/>
        <v>0</v>
      </c>
    </row>
    <row r="8114" spans="1:22" x14ac:dyDescent="0.25">
      <c r="A8114" t="s">
        <v>12153</v>
      </c>
      <c r="B8114" t="s">
        <v>11079</v>
      </c>
      <c r="C8114" s="1">
        <v>44879</v>
      </c>
      <c r="D8114" s="1" t="s">
        <v>23</v>
      </c>
      <c r="E8114" s="2">
        <v>50</v>
      </c>
      <c r="F8114" s="2">
        <v>0</v>
      </c>
      <c r="G8114" s="2">
        <v>0</v>
      </c>
      <c r="H8114" s="2">
        <v>50</v>
      </c>
      <c r="I8114" t="s">
        <v>17</v>
      </c>
      <c r="J8114" t="s">
        <v>17</v>
      </c>
      <c r="K8114" t="s">
        <v>17</v>
      </c>
      <c r="L8114" t="s">
        <v>148</v>
      </c>
      <c r="M8114" t="s">
        <v>10920</v>
      </c>
      <c r="N8114" t="s">
        <v>12151</v>
      </c>
      <c r="O8114" t="s">
        <v>12164</v>
      </c>
      <c r="Q8114" s="10">
        <f t="shared" ref="Q8114:Q8115" si="2459">E8114</f>
        <v>50</v>
      </c>
      <c r="T8114"/>
    </row>
    <row r="8115" spans="1:22" x14ac:dyDescent="0.25">
      <c r="A8115" t="s">
        <v>12152</v>
      </c>
      <c r="B8115" t="s">
        <v>11080</v>
      </c>
      <c r="C8115" s="1">
        <v>44862</v>
      </c>
      <c r="D8115" s="1" t="s">
        <v>23</v>
      </c>
      <c r="E8115" s="2">
        <v>50</v>
      </c>
      <c r="F8115" s="2">
        <v>0</v>
      </c>
      <c r="G8115" s="2">
        <v>0</v>
      </c>
      <c r="H8115" s="2">
        <v>50</v>
      </c>
      <c r="I8115" t="s">
        <v>17</v>
      </c>
      <c r="J8115" t="s">
        <v>17</v>
      </c>
      <c r="K8115" t="s">
        <v>17</v>
      </c>
      <c r="L8115" t="s">
        <v>148</v>
      </c>
      <c r="M8115" t="s">
        <v>10920</v>
      </c>
      <c r="N8115" t="s">
        <v>12151</v>
      </c>
      <c r="O8115" t="s">
        <v>12164</v>
      </c>
      <c r="Q8115" s="10">
        <f t="shared" si="2459"/>
        <v>50</v>
      </c>
      <c r="T8115"/>
    </row>
    <row r="8116" spans="1:22" x14ac:dyDescent="0.25">
      <c r="A8116" t="s">
        <v>12154</v>
      </c>
      <c r="B8116" t="s">
        <v>11081</v>
      </c>
      <c r="C8116" s="1">
        <v>44903</v>
      </c>
      <c r="D8116" s="1" t="s">
        <v>18</v>
      </c>
      <c r="E8116" s="2">
        <v>210</v>
      </c>
      <c r="F8116" s="2">
        <v>29.86</v>
      </c>
      <c r="G8116" s="2">
        <v>24.45</v>
      </c>
      <c r="H8116" s="2">
        <v>264.31</v>
      </c>
      <c r="I8116" t="s">
        <v>11082</v>
      </c>
      <c r="J8116" t="s">
        <v>131</v>
      </c>
      <c r="K8116">
        <v>72116</v>
      </c>
      <c r="L8116" t="s">
        <v>148</v>
      </c>
      <c r="M8116" t="s">
        <v>10920</v>
      </c>
      <c r="N8116" t="s">
        <v>12151</v>
      </c>
      <c r="O8116" t="s">
        <v>12166</v>
      </c>
      <c r="P8116" s="10">
        <f t="shared" ref="P8116:P8118" si="2460">E8116</f>
        <v>210</v>
      </c>
      <c r="R8116" s="12">
        <v>7.7499999999999999E-2</v>
      </c>
      <c r="S8116" s="10">
        <f t="shared" ref="S8116:S8117" si="2461">P8116*R8116</f>
        <v>16.274999999999999</v>
      </c>
      <c r="T8116" t="s">
        <v>822</v>
      </c>
      <c r="U8116" s="10">
        <f t="shared" ref="U8116:U8118" si="2462">G8116</f>
        <v>24.45</v>
      </c>
      <c r="V8116" s="10">
        <f t="shared" ref="V8116:V8118" si="2463">S8116-U8116</f>
        <v>-8.1750000000000007</v>
      </c>
    </row>
    <row r="8117" spans="1:22" x14ac:dyDescent="0.25">
      <c r="A8117" t="s">
        <v>12154</v>
      </c>
      <c r="B8117" t="s">
        <v>11083</v>
      </c>
      <c r="C8117" s="1">
        <v>44903</v>
      </c>
      <c r="D8117" s="1" t="s">
        <v>18</v>
      </c>
      <c r="E8117" s="2">
        <v>370</v>
      </c>
      <c r="F8117" s="2">
        <v>48.66</v>
      </c>
      <c r="G8117" s="2">
        <v>19.600000000000001</v>
      </c>
      <c r="H8117" s="2">
        <v>438.26</v>
      </c>
      <c r="I8117" t="s">
        <v>11084</v>
      </c>
      <c r="J8117" t="s">
        <v>30</v>
      </c>
      <c r="K8117">
        <v>24382</v>
      </c>
      <c r="L8117" t="s">
        <v>148</v>
      </c>
      <c r="M8117" t="s">
        <v>10920</v>
      </c>
      <c r="N8117" t="s">
        <v>12151</v>
      </c>
      <c r="O8117" t="s">
        <v>12166</v>
      </c>
      <c r="P8117" s="10">
        <f t="shared" si="2460"/>
        <v>370</v>
      </c>
      <c r="R8117" s="12">
        <v>7.7499999999999999E-2</v>
      </c>
      <c r="S8117" s="10">
        <f t="shared" si="2461"/>
        <v>28.675000000000001</v>
      </c>
      <c r="T8117" t="s">
        <v>822</v>
      </c>
      <c r="U8117" s="10">
        <f t="shared" si="2462"/>
        <v>19.600000000000001</v>
      </c>
      <c r="V8117" s="10">
        <f t="shared" si="2463"/>
        <v>9.0749999999999993</v>
      </c>
    </row>
    <row r="8118" spans="1:22" x14ac:dyDescent="0.25">
      <c r="A8118" t="s">
        <v>12154</v>
      </c>
      <c r="B8118" t="s">
        <v>11085</v>
      </c>
      <c r="C8118" s="1">
        <v>44903</v>
      </c>
      <c r="D8118" s="1" t="s">
        <v>18</v>
      </c>
      <c r="E8118" s="2">
        <v>210</v>
      </c>
      <c r="F8118" s="2">
        <v>28.55</v>
      </c>
      <c r="G8118" s="2">
        <v>16.27</v>
      </c>
      <c r="H8118" s="2">
        <v>254.82</v>
      </c>
      <c r="I8118" t="s">
        <v>8117</v>
      </c>
      <c r="J8118" t="s">
        <v>52</v>
      </c>
      <c r="K8118" t="s">
        <v>11086</v>
      </c>
      <c r="L8118" t="s">
        <v>148</v>
      </c>
      <c r="M8118" t="s">
        <v>10920</v>
      </c>
      <c r="N8118" t="s">
        <v>12151</v>
      </c>
      <c r="O8118" t="s">
        <v>12166</v>
      </c>
      <c r="P8118" s="10">
        <f t="shared" si="2460"/>
        <v>210</v>
      </c>
      <c r="R8118" s="17">
        <f>VLOOKUP(I8118,Counties!$A$1:$D$1787,3,0)</f>
        <v>7.7499999999999999E-2</v>
      </c>
      <c r="S8118" s="10">
        <f>P8118*R8118</f>
        <v>16.274999999999999</v>
      </c>
      <c r="T8118" s="17" t="str">
        <f>VLOOKUP(I8118,Counties!$A$1:$D$1787,4,0)</f>
        <v>Sacramento</v>
      </c>
      <c r="U8118" s="10">
        <f t="shared" si="2462"/>
        <v>16.27</v>
      </c>
      <c r="V8118" s="10">
        <f t="shared" si="2463"/>
        <v>4.9999999999990052E-3</v>
      </c>
    </row>
    <row r="8119" spans="1:22" x14ac:dyDescent="0.25">
      <c r="A8119" t="s">
        <v>12154</v>
      </c>
      <c r="B8119" t="s">
        <v>11087</v>
      </c>
      <c r="C8119" s="1">
        <v>44904</v>
      </c>
      <c r="D8119" s="1" t="s">
        <v>23</v>
      </c>
      <c r="E8119" s="2">
        <v>50</v>
      </c>
      <c r="F8119" s="2">
        <v>0</v>
      </c>
      <c r="G8119" s="2">
        <v>0</v>
      </c>
      <c r="H8119" s="2">
        <v>50</v>
      </c>
      <c r="I8119" t="s">
        <v>17</v>
      </c>
      <c r="J8119" t="s">
        <v>17</v>
      </c>
      <c r="K8119" t="s">
        <v>17</v>
      </c>
      <c r="L8119" t="s">
        <v>148</v>
      </c>
      <c r="M8119" t="s">
        <v>10920</v>
      </c>
      <c r="N8119" t="s">
        <v>12151</v>
      </c>
      <c r="O8119" t="s">
        <v>12164</v>
      </c>
      <c r="Q8119" s="10">
        <f>E8119</f>
        <v>50</v>
      </c>
      <c r="T8119"/>
    </row>
    <row r="8120" spans="1:22" x14ac:dyDescent="0.25">
      <c r="A8120" t="s">
        <v>12154</v>
      </c>
      <c r="B8120" t="s">
        <v>11088</v>
      </c>
      <c r="C8120" s="1">
        <v>44903</v>
      </c>
      <c r="D8120" s="1" t="s">
        <v>18</v>
      </c>
      <c r="E8120" s="2">
        <v>260</v>
      </c>
      <c r="F8120" s="2">
        <v>29.86</v>
      </c>
      <c r="G8120" s="2">
        <v>18.11</v>
      </c>
      <c r="H8120" s="2">
        <v>307.97000000000003</v>
      </c>
      <c r="I8120" t="s">
        <v>3000</v>
      </c>
      <c r="J8120" t="s">
        <v>203</v>
      </c>
      <c r="K8120">
        <v>60013</v>
      </c>
      <c r="L8120" t="s">
        <v>148</v>
      </c>
      <c r="M8120" t="s">
        <v>10920</v>
      </c>
      <c r="N8120" t="s">
        <v>12151</v>
      </c>
      <c r="O8120" t="s">
        <v>12166</v>
      </c>
      <c r="P8120" s="10">
        <f t="shared" ref="P8120:P8121" si="2464">E8120</f>
        <v>260</v>
      </c>
      <c r="R8120" s="12">
        <v>7.7499999999999999E-2</v>
      </c>
      <c r="S8120" s="10">
        <f t="shared" ref="S8120:S8121" si="2465">P8120*R8120</f>
        <v>20.149999999999999</v>
      </c>
      <c r="T8120" t="s">
        <v>822</v>
      </c>
      <c r="U8120" s="10">
        <f t="shared" ref="U8120:U8121" si="2466">G8120</f>
        <v>18.11</v>
      </c>
      <c r="V8120" s="10">
        <f t="shared" ref="V8120:V8121" si="2467">S8120-U8120</f>
        <v>2.0399999999999991</v>
      </c>
    </row>
    <row r="8121" spans="1:22" x14ac:dyDescent="0.25">
      <c r="A8121" t="s">
        <v>12154</v>
      </c>
      <c r="B8121" t="s">
        <v>11089</v>
      </c>
      <c r="C8121" s="1">
        <v>44903</v>
      </c>
      <c r="D8121" s="1" t="s">
        <v>18</v>
      </c>
      <c r="E8121" s="2">
        <v>160</v>
      </c>
      <c r="F8121" s="2">
        <v>29.86</v>
      </c>
      <c r="G8121" s="2">
        <v>13.28</v>
      </c>
      <c r="H8121" s="2">
        <v>203.14</v>
      </c>
      <c r="I8121" t="s">
        <v>1076</v>
      </c>
      <c r="J8121" t="s">
        <v>134</v>
      </c>
      <c r="K8121">
        <v>46825</v>
      </c>
      <c r="L8121" t="s">
        <v>148</v>
      </c>
      <c r="M8121" t="s">
        <v>10920</v>
      </c>
      <c r="N8121" t="s">
        <v>12151</v>
      </c>
      <c r="O8121" t="s">
        <v>12166</v>
      </c>
      <c r="P8121" s="10">
        <f t="shared" si="2464"/>
        <v>160</v>
      </c>
      <c r="R8121" s="12">
        <v>7.7499999999999999E-2</v>
      </c>
      <c r="S8121" s="10">
        <f t="shared" si="2465"/>
        <v>12.4</v>
      </c>
      <c r="T8121" t="s">
        <v>822</v>
      </c>
      <c r="U8121" s="10">
        <f t="shared" si="2466"/>
        <v>13.28</v>
      </c>
      <c r="V8121" s="10">
        <f t="shared" si="2467"/>
        <v>-0.87999999999999901</v>
      </c>
    </row>
    <row r="8122" spans="1:22" x14ac:dyDescent="0.25">
      <c r="A8122" t="s">
        <v>12154</v>
      </c>
      <c r="B8122" t="s">
        <v>11090</v>
      </c>
      <c r="C8122" s="1">
        <v>44899</v>
      </c>
      <c r="D8122" s="1" t="s">
        <v>23</v>
      </c>
      <c r="E8122" s="2">
        <v>50</v>
      </c>
      <c r="F8122" s="2">
        <v>0</v>
      </c>
      <c r="G8122" s="2">
        <v>0</v>
      </c>
      <c r="H8122" s="2">
        <v>50</v>
      </c>
      <c r="I8122" t="s">
        <v>17</v>
      </c>
      <c r="J8122" t="s">
        <v>17</v>
      </c>
      <c r="K8122" t="s">
        <v>17</v>
      </c>
      <c r="L8122" t="s">
        <v>148</v>
      </c>
      <c r="M8122" t="s">
        <v>10920</v>
      </c>
      <c r="N8122" t="s">
        <v>12151</v>
      </c>
      <c r="O8122" t="s">
        <v>12164</v>
      </c>
      <c r="Q8122" s="10">
        <f>E8122</f>
        <v>50</v>
      </c>
      <c r="T8122"/>
    </row>
    <row r="8123" spans="1:22" x14ac:dyDescent="0.25">
      <c r="A8123" t="s">
        <v>12154</v>
      </c>
      <c r="B8123" t="s">
        <v>11091</v>
      </c>
      <c r="C8123" s="1">
        <v>44903</v>
      </c>
      <c r="D8123" s="1" t="s">
        <v>18</v>
      </c>
      <c r="E8123" s="2">
        <v>210</v>
      </c>
      <c r="F8123" s="2">
        <v>28.55</v>
      </c>
      <c r="G8123" s="2">
        <v>19.95</v>
      </c>
      <c r="H8123" s="2">
        <v>258.5</v>
      </c>
      <c r="I8123" t="s">
        <v>1456</v>
      </c>
      <c r="J8123" t="s">
        <v>52</v>
      </c>
      <c r="K8123">
        <v>91350</v>
      </c>
      <c r="L8123" t="s">
        <v>148</v>
      </c>
      <c r="M8123" t="s">
        <v>10920</v>
      </c>
      <c r="N8123" t="s">
        <v>12151</v>
      </c>
      <c r="O8123" t="s">
        <v>12166</v>
      </c>
      <c r="P8123" s="10">
        <f>E8123</f>
        <v>210</v>
      </c>
      <c r="R8123" s="17">
        <f>VLOOKUP(I8123,Counties!$A$1:$D$1787,3,0)</f>
        <v>9.5000000000000001E-2</v>
      </c>
      <c r="S8123" s="10">
        <f>P8123*R8123</f>
        <v>19.95</v>
      </c>
      <c r="T8123" s="17" t="str">
        <f>VLOOKUP(I8123,Counties!$A$1:$D$1787,4,0)</f>
        <v>Los Angeles</v>
      </c>
      <c r="U8123" s="10">
        <f>G8123</f>
        <v>19.95</v>
      </c>
      <c r="V8123" s="10">
        <f>S8123-U8123</f>
        <v>0</v>
      </c>
    </row>
    <row r="8124" spans="1:22" x14ac:dyDescent="0.25">
      <c r="A8124" t="s">
        <v>12153</v>
      </c>
      <c r="B8124" t="s">
        <v>11092</v>
      </c>
      <c r="C8124" s="1">
        <v>44885</v>
      </c>
      <c r="D8124" s="1" t="s">
        <v>23</v>
      </c>
      <c r="E8124" s="2">
        <v>50</v>
      </c>
      <c r="F8124" s="2">
        <v>0</v>
      </c>
      <c r="G8124" s="2">
        <v>0</v>
      </c>
      <c r="H8124" s="2">
        <v>50</v>
      </c>
      <c r="I8124" t="s">
        <v>17</v>
      </c>
      <c r="J8124" t="s">
        <v>17</v>
      </c>
      <c r="K8124" t="s">
        <v>17</v>
      </c>
      <c r="L8124" t="s">
        <v>148</v>
      </c>
      <c r="M8124" t="s">
        <v>10920</v>
      </c>
      <c r="N8124" t="s">
        <v>12151</v>
      </c>
      <c r="O8124" t="s">
        <v>12164</v>
      </c>
      <c r="Q8124" s="10">
        <f>E8124</f>
        <v>50</v>
      </c>
      <c r="T8124"/>
    </row>
    <row r="8125" spans="1:22" x14ac:dyDescent="0.25">
      <c r="A8125" t="s">
        <v>12154</v>
      </c>
      <c r="B8125" t="s">
        <v>11093</v>
      </c>
      <c r="C8125" s="1">
        <v>44903</v>
      </c>
      <c r="D8125" s="1" t="s">
        <v>18</v>
      </c>
      <c r="E8125" s="2">
        <v>370</v>
      </c>
      <c r="F8125" s="2">
        <v>43.23</v>
      </c>
      <c r="G8125" s="2">
        <v>34.090000000000003</v>
      </c>
      <c r="H8125" s="2">
        <v>447.32</v>
      </c>
      <c r="I8125" t="s">
        <v>1126</v>
      </c>
      <c r="J8125" t="s">
        <v>59</v>
      </c>
      <c r="K8125">
        <v>75234</v>
      </c>
      <c r="L8125" t="s">
        <v>148</v>
      </c>
      <c r="M8125" t="s">
        <v>10920</v>
      </c>
      <c r="N8125" t="s">
        <v>12151</v>
      </c>
      <c r="O8125" t="s">
        <v>12166</v>
      </c>
      <c r="P8125" s="10">
        <f t="shared" ref="P8125:P8130" si="2468">E8125</f>
        <v>370</v>
      </c>
      <c r="R8125" s="12">
        <v>7.7499999999999999E-2</v>
      </c>
      <c r="S8125" s="10">
        <f>P8125*R8125</f>
        <v>28.675000000000001</v>
      </c>
      <c r="T8125" t="s">
        <v>822</v>
      </c>
      <c r="U8125" s="10">
        <f t="shared" ref="U8125:U8130" si="2469">G8125</f>
        <v>34.090000000000003</v>
      </c>
      <c r="V8125" s="10">
        <f t="shared" ref="V8125:V8130" si="2470">S8125-U8125</f>
        <v>-5.4150000000000027</v>
      </c>
    </row>
    <row r="8126" spans="1:22" x14ac:dyDescent="0.25">
      <c r="A8126" t="s">
        <v>12154</v>
      </c>
      <c r="B8126" t="s">
        <v>11094</v>
      </c>
      <c r="C8126" s="1">
        <v>44903</v>
      </c>
      <c r="D8126" s="1" t="s">
        <v>18</v>
      </c>
      <c r="E8126" s="2">
        <v>210</v>
      </c>
      <c r="F8126" s="2">
        <v>28.55</v>
      </c>
      <c r="G8126" s="2">
        <v>18.38</v>
      </c>
      <c r="H8126" s="2">
        <v>256.93</v>
      </c>
      <c r="I8126" t="s">
        <v>1334</v>
      </c>
      <c r="J8126" t="s">
        <v>52</v>
      </c>
      <c r="K8126">
        <v>92504</v>
      </c>
      <c r="L8126" t="s">
        <v>148</v>
      </c>
      <c r="M8126" t="s">
        <v>10920</v>
      </c>
      <c r="N8126" t="s">
        <v>12151</v>
      </c>
      <c r="O8126" t="s">
        <v>12166</v>
      </c>
      <c r="P8126" s="10">
        <f t="shared" si="2468"/>
        <v>210</v>
      </c>
      <c r="R8126" s="17">
        <f>VLOOKUP(I8126,Counties!$A$1:$D$1787,3,0)</f>
        <v>8.7499999999999994E-2</v>
      </c>
      <c r="S8126" s="10">
        <f>P8126*R8126</f>
        <v>18.375</v>
      </c>
      <c r="T8126" s="17" t="str">
        <f>VLOOKUP(I8126,Counties!$A$1:$D$1787,4,0)</f>
        <v>Riverside</v>
      </c>
      <c r="U8126" s="10">
        <f t="shared" si="2469"/>
        <v>18.38</v>
      </c>
      <c r="V8126" s="10">
        <f t="shared" si="2470"/>
        <v>-4.9999999999990052E-3</v>
      </c>
    </row>
    <row r="8127" spans="1:22" x14ac:dyDescent="0.25">
      <c r="A8127" t="s">
        <v>12154</v>
      </c>
      <c r="B8127" t="s">
        <v>11095</v>
      </c>
      <c r="C8127" s="1">
        <v>44903</v>
      </c>
      <c r="D8127" s="1" t="s">
        <v>18</v>
      </c>
      <c r="E8127" s="2">
        <v>206.1</v>
      </c>
      <c r="F8127" s="2">
        <v>37.75</v>
      </c>
      <c r="G8127" s="2">
        <v>10.92</v>
      </c>
      <c r="H8127" s="2">
        <v>254.77</v>
      </c>
      <c r="I8127" t="s">
        <v>11096</v>
      </c>
      <c r="J8127" t="s">
        <v>30</v>
      </c>
      <c r="K8127" t="s">
        <v>11097</v>
      </c>
      <c r="L8127" t="s">
        <v>148</v>
      </c>
      <c r="M8127" t="s">
        <v>10920</v>
      </c>
      <c r="N8127" t="s">
        <v>12151</v>
      </c>
      <c r="O8127" t="s">
        <v>12166</v>
      </c>
      <c r="P8127" s="10">
        <f t="shared" si="2468"/>
        <v>206.1</v>
      </c>
      <c r="R8127" s="12">
        <v>7.7499999999999999E-2</v>
      </c>
      <c r="S8127" s="10">
        <f t="shared" ref="S8127:S8130" si="2471">P8127*R8127</f>
        <v>15.97275</v>
      </c>
      <c r="T8127" t="s">
        <v>822</v>
      </c>
      <c r="U8127" s="10">
        <f t="shared" si="2469"/>
        <v>10.92</v>
      </c>
      <c r="V8127" s="10">
        <f t="shared" si="2470"/>
        <v>5.0527499999999996</v>
      </c>
    </row>
    <row r="8128" spans="1:22" x14ac:dyDescent="0.25">
      <c r="A8128" t="s">
        <v>12154</v>
      </c>
      <c r="B8128" t="s">
        <v>11098</v>
      </c>
      <c r="C8128" s="1">
        <v>44903</v>
      </c>
      <c r="D8128" s="1" t="s">
        <v>18</v>
      </c>
      <c r="E8128" s="2">
        <v>197.2</v>
      </c>
      <c r="F8128" s="2">
        <v>33.32</v>
      </c>
      <c r="G8128" s="2">
        <v>11.84</v>
      </c>
      <c r="H8128" s="2">
        <v>242.36</v>
      </c>
      <c r="I8128" t="s">
        <v>11099</v>
      </c>
      <c r="J8128" t="s">
        <v>30</v>
      </c>
      <c r="K8128">
        <v>22039</v>
      </c>
      <c r="L8128" t="s">
        <v>148</v>
      </c>
      <c r="M8128" t="s">
        <v>10920</v>
      </c>
      <c r="N8128" t="s">
        <v>12151</v>
      </c>
      <c r="O8128" t="s">
        <v>12166</v>
      </c>
      <c r="P8128" s="10">
        <f t="shared" si="2468"/>
        <v>197.2</v>
      </c>
      <c r="R8128" s="12">
        <v>7.7499999999999999E-2</v>
      </c>
      <c r="S8128" s="10">
        <f t="shared" si="2471"/>
        <v>15.282999999999999</v>
      </c>
      <c r="T8128" t="s">
        <v>822</v>
      </c>
      <c r="U8128" s="10">
        <f t="shared" si="2469"/>
        <v>11.84</v>
      </c>
      <c r="V8128" s="10">
        <f t="shared" si="2470"/>
        <v>3.4429999999999996</v>
      </c>
    </row>
    <row r="8129" spans="1:22" x14ac:dyDescent="0.25">
      <c r="A8129" t="s">
        <v>12154</v>
      </c>
      <c r="B8129" t="s">
        <v>11100</v>
      </c>
      <c r="C8129" s="1">
        <v>44912</v>
      </c>
      <c r="D8129" s="1" t="s">
        <v>18</v>
      </c>
      <c r="E8129" s="2">
        <v>125</v>
      </c>
      <c r="F8129" s="2">
        <v>25.1</v>
      </c>
      <c r="G8129" s="2">
        <v>10.51</v>
      </c>
      <c r="H8129" s="2">
        <v>160.61000000000001</v>
      </c>
      <c r="I8129" t="s">
        <v>1728</v>
      </c>
      <c r="J8129" t="s">
        <v>1189</v>
      </c>
      <c r="K8129">
        <v>25312</v>
      </c>
      <c r="L8129" t="s">
        <v>148</v>
      </c>
      <c r="M8129" t="s">
        <v>10920</v>
      </c>
      <c r="N8129" t="s">
        <v>12151</v>
      </c>
      <c r="O8129" t="s">
        <v>12166</v>
      </c>
      <c r="P8129" s="10">
        <f t="shared" si="2468"/>
        <v>125</v>
      </c>
      <c r="R8129" s="12">
        <v>7.7499999999999999E-2</v>
      </c>
      <c r="S8129" s="10">
        <f t="shared" si="2471"/>
        <v>9.6875</v>
      </c>
      <c r="T8129" t="s">
        <v>822</v>
      </c>
      <c r="U8129" s="10">
        <f t="shared" si="2469"/>
        <v>10.51</v>
      </c>
      <c r="V8129" s="10">
        <f t="shared" si="2470"/>
        <v>-0.82249999999999979</v>
      </c>
    </row>
    <row r="8130" spans="1:22" x14ac:dyDescent="0.25">
      <c r="A8130" t="s">
        <v>12154</v>
      </c>
      <c r="B8130" t="s">
        <v>11101</v>
      </c>
      <c r="C8130" s="1">
        <v>44903</v>
      </c>
      <c r="D8130" s="1" t="s">
        <v>18</v>
      </c>
      <c r="E8130" s="2">
        <v>370</v>
      </c>
      <c r="F8130" s="2">
        <v>48.66</v>
      </c>
      <c r="G8130" s="2">
        <v>22.21</v>
      </c>
      <c r="H8130" s="2">
        <v>440.87</v>
      </c>
      <c r="I8130" t="s">
        <v>2489</v>
      </c>
      <c r="J8130" t="s">
        <v>30</v>
      </c>
      <c r="K8130">
        <v>22301</v>
      </c>
      <c r="L8130" t="s">
        <v>148</v>
      </c>
      <c r="M8130" t="s">
        <v>10920</v>
      </c>
      <c r="N8130" t="s">
        <v>12151</v>
      </c>
      <c r="O8130" t="s">
        <v>12166</v>
      </c>
      <c r="P8130" s="10">
        <f t="shared" si="2468"/>
        <v>370</v>
      </c>
      <c r="R8130" s="12">
        <v>7.7499999999999999E-2</v>
      </c>
      <c r="S8130" s="10">
        <f t="shared" si="2471"/>
        <v>28.675000000000001</v>
      </c>
      <c r="T8130" t="s">
        <v>822</v>
      </c>
      <c r="U8130" s="10">
        <f t="shared" si="2469"/>
        <v>22.21</v>
      </c>
      <c r="V8130" s="10">
        <f t="shared" si="2470"/>
        <v>6.4649999999999999</v>
      </c>
    </row>
    <row r="8131" spans="1:22" x14ac:dyDescent="0.25">
      <c r="A8131" t="s">
        <v>12153</v>
      </c>
      <c r="B8131" t="s">
        <v>11102</v>
      </c>
      <c r="C8131" s="1">
        <v>44892</v>
      </c>
      <c r="D8131" s="1" t="s">
        <v>23</v>
      </c>
      <c r="E8131" s="2">
        <v>50</v>
      </c>
      <c r="F8131" s="2">
        <v>0</v>
      </c>
      <c r="G8131" s="2">
        <v>0</v>
      </c>
      <c r="H8131" s="2">
        <v>50</v>
      </c>
      <c r="I8131" t="s">
        <v>17</v>
      </c>
      <c r="J8131" t="s">
        <v>17</v>
      </c>
      <c r="K8131" t="s">
        <v>17</v>
      </c>
      <c r="L8131" t="s">
        <v>148</v>
      </c>
      <c r="M8131" t="s">
        <v>10920</v>
      </c>
      <c r="N8131" t="s">
        <v>12151</v>
      </c>
      <c r="O8131" t="s">
        <v>12164</v>
      </c>
      <c r="Q8131" s="10">
        <f t="shared" ref="Q8131:Q8133" si="2472">E8131</f>
        <v>50</v>
      </c>
      <c r="T8131"/>
    </row>
    <row r="8132" spans="1:22" x14ac:dyDescent="0.25">
      <c r="A8132" t="s">
        <v>12154</v>
      </c>
      <c r="B8132" t="s">
        <v>11103</v>
      </c>
      <c r="C8132" s="1">
        <v>44917</v>
      </c>
      <c r="D8132" s="1" t="s">
        <v>23</v>
      </c>
      <c r="E8132" s="2">
        <v>50</v>
      </c>
      <c r="F8132" s="2">
        <v>0</v>
      </c>
      <c r="G8132" s="2">
        <v>0</v>
      </c>
      <c r="H8132" s="2">
        <v>50</v>
      </c>
      <c r="I8132" t="s">
        <v>17</v>
      </c>
      <c r="J8132" t="s">
        <v>17</v>
      </c>
      <c r="K8132" t="s">
        <v>17</v>
      </c>
      <c r="L8132" t="s">
        <v>148</v>
      </c>
      <c r="M8132" t="s">
        <v>10920</v>
      </c>
      <c r="N8132" t="s">
        <v>12151</v>
      </c>
      <c r="O8132" t="s">
        <v>12164</v>
      </c>
      <c r="Q8132" s="10">
        <f t="shared" si="2472"/>
        <v>50</v>
      </c>
      <c r="T8132"/>
    </row>
    <row r="8133" spans="1:22" x14ac:dyDescent="0.25">
      <c r="A8133" t="s">
        <v>12153</v>
      </c>
      <c r="B8133" t="s">
        <v>11104</v>
      </c>
      <c r="C8133" s="1">
        <v>44885</v>
      </c>
      <c r="D8133" s="1" t="s">
        <v>23</v>
      </c>
      <c r="E8133" s="2">
        <v>50</v>
      </c>
      <c r="F8133" s="2">
        <v>0</v>
      </c>
      <c r="G8133" s="2">
        <v>0</v>
      </c>
      <c r="H8133" s="2">
        <v>50</v>
      </c>
      <c r="I8133" t="s">
        <v>17</v>
      </c>
      <c r="J8133" t="s">
        <v>17</v>
      </c>
      <c r="K8133" t="s">
        <v>17</v>
      </c>
      <c r="L8133" t="s">
        <v>148</v>
      </c>
      <c r="M8133" t="s">
        <v>10920</v>
      </c>
      <c r="N8133" t="s">
        <v>12151</v>
      </c>
      <c r="O8133" t="s">
        <v>12164</v>
      </c>
      <c r="Q8133" s="10">
        <f t="shared" si="2472"/>
        <v>50</v>
      </c>
      <c r="T8133"/>
    </row>
    <row r="8134" spans="1:22" x14ac:dyDescent="0.25">
      <c r="A8134" t="s">
        <v>12154</v>
      </c>
      <c r="B8134" t="s">
        <v>11105</v>
      </c>
      <c r="C8134" s="1">
        <v>44903</v>
      </c>
      <c r="D8134" s="1" t="s">
        <v>18</v>
      </c>
      <c r="E8134" s="2">
        <v>135</v>
      </c>
      <c r="F8134" s="2">
        <v>37.75</v>
      </c>
      <c r="G8134" s="2">
        <v>7.43</v>
      </c>
      <c r="H8134" s="2">
        <v>180.18</v>
      </c>
      <c r="I8134" t="s">
        <v>11106</v>
      </c>
      <c r="J8134" t="s">
        <v>299</v>
      </c>
      <c r="K8134">
        <v>54495</v>
      </c>
      <c r="L8134" t="s">
        <v>148</v>
      </c>
      <c r="M8134" t="s">
        <v>10920</v>
      </c>
      <c r="N8134" t="s">
        <v>12151</v>
      </c>
      <c r="O8134" t="s">
        <v>12166</v>
      </c>
      <c r="P8134" s="10">
        <f>E8134</f>
        <v>135</v>
      </c>
      <c r="R8134" s="12">
        <v>7.7499999999999999E-2</v>
      </c>
      <c r="S8134" s="10">
        <f>P8134*R8134</f>
        <v>10.4625</v>
      </c>
      <c r="T8134" t="s">
        <v>822</v>
      </c>
      <c r="U8134" s="10">
        <f>G8134</f>
        <v>7.43</v>
      </c>
      <c r="V8134" s="10">
        <f>S8134-U8134</f>
        <v>3.0325000000000006</v>
      </c>
    </row>
    <row r="8135" spans="1:22" x14ac:dyDescent="0.25">
      <c r="A8135" t="s">
        <v>12153</v>
      </c>
      <c r="B8135" t="s">
        <v>11107</v>
      </c>
      <c r="C8135" s="1">
        <v>44869</v>
      </c>
      <c r="D8135" s="1" t="s">
        <v>23</v>
      </c>
      <c r="E8135" s="2">
        <v>50</v>
      </c>
      <c r="F8135" s="2">
        <v>0</v>
      </c>
      <c r="G8135" s="2">
        <v>0</v>
      </c>
      <c r="H8135" s="2">
        <v>50</v>
      </c>
      <c r="I8135" t="s">
        <v>17</v>
      </c>
      <c r="J8135" t="s">
        <v>17</v>
      </c>
      <c r="K8135" t="s">
        <v>17</v>
      </c>
      <c r="L8135" t="s">
        <v>148</v>
      </c>
      <c r="M8135" t="s">
        <v>10920</v>
      </c>
      <c r="N8135" t="s">
        <v>12151</v>
      </c>
      <c r="O8135" t="s">
        <v>12164</v>
      </c>
      <c r="Q8135" s="10">
        <f>E8135</f>
        <v>50</v>
      </c>
      <c r="T8135"/>
    </row>
    <row r="8136" spans="1:22" x14ac:dyDescent="0.25">
      <c r="A8136" t="s">
        <v>12154</v>
      </c>
      <c r="B8136" t="s">
        <v>11108</v>
      </c>
      <c r="C8136" s="1">
        <v>44903</v>
      </c>
      <c r="D8136" s="1" t="s">
        <v>18</v>
      </c>
      <c r="E8136" s="2">
        <v>278.10000000000002</v>
      </c>
      <c r="F8136" s="2">
        <v>48.66</v>
      </c>
      <c r="G8136" s="2">
        <v>22.9</v>
      </c>
      <c r="H8136" s="2">
        <v>349.66</v>
      </c>
      <c r="I8136" t="s">
        <v>11109</v>
      </c>
      <c r="J8136" t="s">
        <v>88</v>
      </c>
      <c r="K8136">
        <v>15202</v>
      </c>
      <c r="L8136" t="s">
        <v>148</v>
      </c>
      <c r="M8136" t="s">
        <v>10920</v>
      </c>
      <c r="N8136" t="s">
        <v>12151</v>
      </c>
      <c r="O8136" t="s">
        <v>12166</v>
      </c>
      <c r="P8136" s="10">
        <f t="shared" ref="P8136:P8137" si="2473">E8136</f>
        <v>278.10000000000002</v>
      </c>
      <c r="R8136" s="12">
        <v>7.7499999999999999E-2</v>
      </c>
      <c r="S8136" s="10">
        <f>P8136*R8136</f>
        <v>21.552750000000003</v>
      </c>
      <c r="T8136" t="s">
        <v>822</v>
      </c>
      <c r="U8136" s="10">
        <f t="shared" ref="U8136:U8137" si="2474">G8136</f>
        <v>22.9</v>
      </c>
      <c r="V8136" s="10">
        <f t="shared" ref="V8136:V8137" si="2475">S8136-U8136</f>
        <v>-1.3472499999999954</v>
      </c>
    </row>
    <row r="8137" spans="1:22" x14ac:dyDescent="0.25">
      <c r="A8137" t="s">
        <v>12154</v>
      </c>
      <c r="B8137" t="s">
        <v>11110</v>
      </c>
      <c r="C8137" s="1">
        <v>44903</v>
      </c>
      <c r="D8137" s="1" t="s">
        <v>18</v>
      </c>
      <c r="E8137" s="2">
        <v>210</v>
      </c>
      <c r="F8137" s="2">
        <v>28.55</v>
      </c>
      <c r="G8137" s="2">
        <v>21.52</v>
      </c>
      <c r="H8137" s="2">
        <v>260.07</v>
      </c>
      <c r="I8137" t="s">
        <v>6138</v>
      </c>
      <c r="J8137" t="s">
        <v>52</v>
      </c>
      <c r="K8137">
        <v>90069</v>
      </c>
      <c r="L8137" t="s">
        <v>148</v>
      </c>
      <c r="M8137" t="s">
        <v>10920</v>
      </c>
      <c r="N8137" t="s">
        <v>12151</v>
      </c>
      <c r="O8137" t="s">
        <v>12166</v>
      </c>
      <c r="P8137" s="10">
        <f t="shared" si="2473"/>
        <v>210</v>
      </c>
      <c r="R8137" s="17">
        <f>VLOOKUP(I8137,Counties!$A$1:$D$1787,3,0)</f>
        <v>0.10249999999999999</v>
      </c>
      <c r="S8137" s="10">
        <f>P8137*R8137</f>
        <v>21.524999999999999</v>
      </c>
      <c r="T8137" s="17" t="str">
        <f>VLOOKUP(I8137,Counties!$A$1:$D$1787,4,0)</f>
        <v>Los Angeles</v>
      </c>
      <c r="U8137" s="10">
        <f t="shared" si="2474"/>
        <v>21.52</v>
      </c>
      <c r="V8137" s="10">
        <f t="shared" si="2475"/>
        <v>4.9999999999990052E-3</v>
      </c>
    </row>
    <row r="8138" spans="1:22" x14ac:dyDescent="0.25">
      <c r="A8138" t="s">
        <v>12153</v>
      </c>
      <c r="B8138" t="s">
        <v>11111</v>
      </c>
      <c r="C8138" s="1">
        <v>44868</v>
      </c>
      <c r="D8138" s="1" t="s">
        <v>23</v>
      </c>
      <c r="E8138" s="2">
        <v>50</v>
      </c>
      <c r="F8138" s="2">
        <v>0</v>
      </c>
      <c r="G8138" s="2">
        <v>0</v>
      </c>
      <c r="H8138" s="2">
        <v>50</v>
      </c>
      <c r="I8138" t="s">
        <v>17</v>
      </c>
      <c r="J8138" t="s">
        <v>17</v>
      </c>
      <c r="K8138" t="s">
        <v>17</v>
      </c>
      <c r="L8138" t="s">
        <v>148</v>
      </c>
      <c r="M8138" t="s">
        <v>10920</v>
      </c>
      <c r="N8138" t="s">
        <v>12151</v>
      </c>
      <c r="O8138" t="s">
        <v>12164</v>
      </c>
      <c r="Q8138" s="10">
        <f>E8138</f>
        <v>50</v>
      </c>
      <c r="T8138"/>
    </row>
    <row r="8139" spans="1:22" x14ac:dyDescent="0.25">
      <c r="A8139" t="s">
        <v>12154</v>
      </c>
      <c r="B8139" t="s">
        <v>11112</v>
      </c>
      <c r="C8139" s="1">
        <v>44903</v>
      </c>
      <c r="D8139" s="1" t="s">
        <v>18</v>
      </c>
      <c r="E8139" s="2">
        <v>171.5</v>
      </c>
      <c r="F8139" s="2">
        <v>37.75</v>
      </c>
      <c r="G8139" s="2">
        <v>18.579999999999998</v>
      </c>
      <c r="H8139" s="2">
        <v>227.83</v>
      </c>
      <c r="I8139" t="s">
        <v>923</v>
      </c>
      <c r="J8139" t="s">
        <v>39</v>
      </c>
      <c r="K8139">
        <v>10023</v>
      </c>
      <c r="L8139" t="s">
        <v>148</v>
      </c>
      <c r="M8139" t="s">
        <v>10920</v>
      </c>
      <c r="N8139" t="s">
        <v>12151</v>
      </c>
      <c r="O8139" t="s">
        <v>12166</v>
      </c>
      <c r="P8139" s="10">
        <f t="shared" ref="P8139:P8140" si="2476">E8139</f>
        <v>171.5</v>
      </c>
      <c r="R8139" s="12">
        <v>7.7499999999999999E-2</v>
      </c>
      <c r="S8139" s="10">
        <f t="shared" ref="S8139:S8140" si="2477">P8139*R8139</f>
        <v>13.29125</v>
      </c>
      <c r="T8139" t="s">
        <v>822</v>
      </c>
      <c r="U8139" s="10">
        <f t="shared" ref="U8139:U8140" si="2478">G8139</f>
        <v>18.579999999999998</v>
      </c>
      <c r="V8139" s="10">
        <f t="shared" ref="V8139:V8140" si="2479">S8139-U8139</f>
        <v>-5.2887499999999985</v>
      </c>
    </row>
    <row r="8140" spans="1:22" x14ac:dyDescent="0.25">
      <c r="A8140" t="s">
        <v>12154</v>
      </c>
      <c r="B8140" t="s">
        <v>11113</v>
      </c>
      <c r="C8140" s="1">
        <v>44903</v>
      </c>
      <c r="D8140" s="1" t="s">
        <v>18</v>
      </c>
      <c r="E8140" s="2">
        <v>370</v>
      </c>
      <c r="F8140" s="2">
        <v>48.66</v>
      </c>
      <c r="G8140" s="2">
        <v>0</v>
      </c>
      <c r="H8140" s="2">
        <v>418.66</v>
      </c>
      <c r="I8140" t="s">
        <v>1746</v>
      </c>
      <c r="J8140" t="s">
        <v>265</v>
      </c>
      <c r="K8140">
        <v>2115</v>
      </c>
      <c r="L8140" t="s">
        <v>148</v>
      </c>
      <c r="M8140" t="s">
        <v>10920</v>
      </c>
      <c r="N8140" t="s">
        <v>12151</v>
      </c>
      <c r="O8140" t="s">
        <v>12166</v>
      </c>
      <c r="P8140" s="10">
        <f t="shared" si="2476"/>
        <v>370</v>
      </c>
      <c r="R8140" s="12">
        <v>7.7499999999999999E-2</v>
      </c>
      <c r="S8140" s="10">
        <f t="shared" si="2477"/>
        <v>28.675000000000001</v>
      </c>
      <c r="T8140" t="s">
        <v>822</v>
      </c>
      <c r="U8140" s="10">
        <f t="shared" si="2478"/>
        <v>0</v>
      </c>
      <c r="V8140" s="10">
        <f t="shared" si="2479"/>
        <v>28.675000000000001</v>
      </c>
    </row>
    <row r="8141" spans="1:22" x14ac:dyDescent="0.25">
      <c r="A8141" t="s">
        <v>12154</v>
      </c>
      <c r="B8141" t="s">
        <v>11114</v>
      </c>
      <c r="C8141" s="1">
        <v>44897</v>
      </c>
      <c r="D8141" s="1" t="s">
        <v>23</v>
      </c>
      <c r="E8141" s="2">
        <v>50</v>
      </c>
      <c r="F8141" s="2">
        <v>0</v>
      </c>
      <c r="G8141" s="2">
        <v>0</v>
      </c>
      <c r="H8141" s="2">
        <v>50</v>
      </c>
      <c r="I8141" t="s">
        <v>17</v>
      </c>
      <c r="J8141" t="s">
        <v>17</v>
      </c>
      <c r="K8141" t="s">
        <v>17</v>
      </c>
      <c r="L8141" t="s">
        <v>148</v>
      </c>
      <c r="M8141" t="s">
        <v>10920</v>
      </c>
      <c r="N8141" t="s">
        <v>12151</v>
      </c>
      <c r="O8141" t="s">
        <v>12164</v>
      </c>
      <c r="Q8141" s="10">
        <f>E8141</f>
        <v>50</v>
      </c>
      <c r="T8141"/>
    </row>
    <row r="8142" spans="1:22" x14ac:dyDescent="0.25">
      <c r="A8142" t="s">
        <v>12154</v>
      </c>
      <c r="B8142" t="s">
        <v>11115</v>
      </c>
      <c r="C8142" s="1">
        <v>44903</v>
      </c>
      <c r="D8142" s="1" t="s">
        <v>18</v>
      </c>
      <c r="E8142" s="2">
        <v>370</v>
      </c>
      <c r="F8142" s="2">
        <v>48.66</v>
      </c>
      <c r="G8142" s="2">
        <v>29.32</v>
      </c>
      <c r="H8142" s="2">
        <v>447.98</v>
      </c>
      <c r="I8142" t="s">
        <v>296</v>
      </c>
      <c r="J8142" t="s">
        <v>88</v>
      </c>
      <c r="K8142">
        <v>15237</v>
      </c>
      <c r="L8142" t="s">
        <v>148</v>
      </c>
      <c r="M8142" t="s">
        <v>10920</v>
      </c>
      <c r="N8142" t="s">
        <v>12151</v>
      </c>
      <c r="O8142" t="s">
        <v>12166</v>
      </c>
      <c r="P8142" s="10">
        <f t="shared" ref="P8142:P8145" si="2480">E8142</f>
        <v>370</v>
      </c>
      <c r="R8142" s="12">
        <v>7.7499999999999999E-2</v>
      </c>
      <c r="S8142" s="10">
        <f t="shared" ref="S8142:S8143" si="2481">P8142*R8142</f>
        <v>28.675000000000001</v>
      </c>
      <c r="T8142" t="s">
        <v>822</v>
      </c>
      <c r="U8142" s="10">
        <f t="shared" ref="U8142:U8145" si="2482">G8142</f>
        <v>29.32</v>
      </c>
      <c r="V8142" s="10">
        <f t="shared" ref="V8142:V8145" si="2483">S8142-U8142</f>
        <v>-0.64499999999999957</v>
      </c>
    </row>
    <row r="8143" spans="1:22" x14ac:dyDescent="0.25">
      <c r="A8143" t="s">
        <v>12154</v>
      </c>
      <c r="B8143" t="s">
        <v>11116</v>
      </c>
      <c r="C8143" s="1">
        <v>44903</v>
      </c>
      <c r="D8143" s="1" t="s">
        <v>18</v>
      </c>
      <c r="E8143" s="2">
        <v>370</v>
      </c>
      <c r="F8143" s="2">
        <v>39.270000000000003</v>
      </c>
      <c r="G8143" s="2">
        <v>44.4</v>
      </c>
      <c r="H8143" s="2">
        <v>453.67</v>
      </c>
      <c r="I8143" t="s">
        <v>368</v>
      </c>
      <c r="J8143" t="s">
        <v>1733</v>
      </c>
      <c r="K8143">
        <v>82930</v>
      </c>
      <c r="L8143" t="s">
        <v>148</v>
      </c>
      <c r="M8143" t="s">
        <v>10920</v>
      </c>
      <c r="N8143" t="s">
        <v>12151</v>
      </c>
      <c r="O8143" t="s">
        <v>12166</v>
      </c>
      <c r="P8143" s="10">
        <f t="shared" si="2480"/>
        <v>370</v>
      </c>
      <c r="R8143" s="12">
        <v>7.7499999999999999E-2</v>
      </c>
      <c r="S8143" s="10">
        <f t="shared" si="2481"/>
        <v>28.675000000000001</v>
      </c>
      <c r="T8143" t="s">
        <v>822</v>
      </c>
      <c r="U8143" s="10">
        <f t="shared" si="2482"/>
        <v>44.4</v>
      </c>
      <c r="V8143" s="10">
        <f t="shared" si="2483"/>
        <v>-15.724999999999998</v>
      </c>
    </row>
    <row r="8144" spans="1:22" x14ac:dyDescent="0.25">
      <c r="A8144" t="s">
        <v>12154</v>
      </c>
      <c r="B8144" t="s">
        <v>11117</v>
      </c>
      <c r="C8144" s="1">
        <v>44903</v>
      </c>
      <c r="D8144" s="1" t="s">
        <v>18</v>
      </c>
      <c r="E8144" s="2">
        <v>160</v>
      </c>
      <c r="F8144" s="2">
        <v>28.55</v>
      </c>
      <c r="G8144" s="2">
        <v>14</v>
      </c>
      <c r="H8144" s="2">
        <v>202.55</v>
      </c>
      <c r="I8144" t="s">
        <v>1257</v>
      </c>
      <c r="J8144" t="s">
        <v>52</v>
      </c>
      <c r="K8144">
        <v>93105</v>
      </c>
      <c r="L8144" t="s">
        <v>148</v>
      </c>
      <c r="M8144" t="s">
        <v>10920</v>
      </c>
      <c r="N8144" t="s">
        <v>12151</v>
      </c>
      <c r="O8144" t="s">
        <v>12166</v>
      </c>
      <c r="P8144" s="10">
        <f t="shared" si="2480"/>
        <v>160</v>
      </c>
      <c r="R8144" s="17">
        <f>VLOOKUP(I8144,Counties!$A$1:$D$1787,3,0)</f>
        <v>8.7499999999999994E-2</v>
      </c>
      <c r="S8144" s="10">
        <f t="shared" ref="S8144:S8145" si="2484">P8144*R8144</f>
        <v>14</v>
      </c>
      <c r="T8144" s="17" t="str">
        <f>VLOOKUP(I8144,Counties!$A$1:$D$1787,4,0)</f>
        <v>Santa Barbara</v>
      </c>
      <c r="U8144" s="10">
        <f t="shared" si="2482"/>
        <v>14</v>
      </c>
      <c r="V8144" s="10">
        <f t="shared" si="2483"/>
        <v>0</v>
      </c>
    </row>
    <row r="8145" spans="1:22" x14ac:dyDescent="0.25">
      <c r="A8145" t="s">
        <v>12154</v>
      </c>
      <c r="B8145" t="s">
        <v>11118</v>
      </c>
      <c r="C8145" s="1">
        <v>44903</v>
      </c>
      <c r="D8145" s="1" t="s">
        <v>18</v>
      </c>
      <c r="E8145" s="2">
        <v>370</v>
      </c>
      <c r="F8145" s="2">
        <v>36.78</v>
      </c>
      <c r="G8145" s="2">
        <v>37.93</v>
      </c>
      <c r="H8145" s="2">
        <v>444.71</v>
      </c>
      <c r="I8145" t="s">
        <v>2823</v>
      </c>
      <c r="J8145" t="s">
        <v>52</v>
      </c>
      <c r="K8145">
        <v>90803</v>
      </c>
      <c r="L8145" t="s">
        <v>148</v>
      </c>
      <c r="M8145" t="s">
        <v>10920</v>
      </c>
      <c r="N8145" t="s">
        <v>12151</v>
      </c>
      <c r="O8145" t="s">
        <v>12166</v>
      </c>
      <c r="P8145" s="10">
        <f t="shared" si="2480"/>
        <v>370</v>
      </c>
      <c r="R8145" s="17">
        <f>VLOOKUP(I8145,Counties!$A$1:$D$1787,3,0)</f>
        <v>0.10249999999999999</v>
      </c>
      <c r="S8145" s="10">
        <f t="shared" si="2484"/>
        <v>37.924999999999997</v>
      </c>
      <c r="T8145" s="17" t="str">
        <f>VLOOKUP(I8145,Counties!$A$1:$D$1787,4,0)</f>
        <v>Los Angeles</v>
      </c>
      <c r="U8145" s="10">
        <f t="shared" si="2482"/>
        <v>37.93</v>
      </c>
      <c r="V8145" s="10">
        <f t="shared" si="2483"/>
        <v>-5.000000000002558E-3</v>
      </c>
    </row>
    <row r="8146" spans="1:22" x14ac:dyDescent="0.25">
      <c r="A8146" t="s">
        <v>12154</v>
      </c>
      <c r="B8146" t="s">
        <v>11119</v>
      </c>
      <c r="C8146" s="1">
        <v>44896</v>
      </c>
      <c r="D8146" s="1" t="s">
        <v>23</v>
      </c>
      <c r="E8146" s="2">
        <v>50</v>
      </c>
      <c r="F8146" s="2">
        <v>0</v>
      </c>
      <c r="G8146" s="2">
        <v>0</v>
      </c>
      <c r="H8146" s="2">
        <v>50</v>
      </c>
      <c r="I8146" t="s">
        <v>17</v>
      </c>
      <c r="J8146" t="s">
        <v>17</v>
      </c>
      <c r="K8146" t="s">
        <v>17</v>
      </c>
      <c r="L8146" t="s">
        <v>148</v>
      </c>
      <c r="M8146" t="s">
        <v>10920</v>
      </c>
      <c r="N8146" t="s">
        <v>12151</v>
      </c>
      <c r="O8146" t="s">
        <v>12164</v>
      </c>
      <c r="Q8146" s="10">
        <f t="shared" ref="Q8146:Q8147" si="2485">E8146</f>
        <v>50</v>
      </c>
      <c r="T8146"/>
    </row>
    <row r="8147" spans="1:22" x14ac:dyDescent="0.25">
      <c r="A8147" t="s">
        <v>12154</v>
      </c>
      <c r="B8147" t="s">
        <v>11120</v>
      </c>
      <c r="C8147" s="1">
        <v>44914</v>
      </c>
      <c r="D8147" s="1" t="s">
        <v>23</v>
      </c>
      <c r="E8147" s="2">
        <v>50</v>
      </c>
      <c r="F8147" s="2">
        <v>0</v>
      </c>
      <c r="G8147" s="2">
        <v>0</v>
      </c>
      <c r="H8147" s="2">
        <v>50</v>
      </c>
      <c r="I8147" t="s">
        <v>17</v>
      </c>
      <c r="J8147" t="s">
        <v>17</v>
      </c>
      <c r="K8147" t="s">
        <v>17</v>
      </c>
      <c r="L8147" t="s">
        <v>148</v>
      </c>
      <c r="M8147" t="s">
        <v>10920</v>
      </c>
      <c r="N8147" t="s">
        <v>12151</v>
      </c>
      <c r="O8147" t="s">
        <v>12164</v>
      </c>
      <c r="Q8147" s="10">
        <f t="shared" si="2485"/>
        <v>50</v>
      </c>
      <c r="T8147"/>
    </row>
    <row r="8148" spans="1:22" x14ac:dyDescent="0.25">
      <c r="A8148" t="s">
        <v>12154</v>
      </c>
      <c r="B8148" t="s">
        <v>11121</v>
      </c>
      <c r="C8148" s="1">
        <v>44903</v>
      </c>
      <c r="D8148" s="1" t="s">
        <v>18</v>
      </c>
      <c r="E8148" s="2">
        <v>370</v>
      </c>
      <c r="F8148" s="2">
        <v>48.66</v>
      </c>
      <c r="G8148" s="2">
        <v>22.21</v>
      </c>
      <c r="H8148" s="2">
        <v>440.87</v>
      </c>
      <c r="I8148" t="s">
        <v>6282</v>
      </c>
      <c r="J8148" t="s">
        <v>1254</v>
      </c>
      <c r="K8148">
        <v>50325</v>
      </c>
      <c r="L8148" t="s">
        <v>148</v>
      </c>
      <c r="M8148" t="s">
        <v>10920</v>
      </c>
      <c r="N8148" t="s">
        <v>12151</v>
      </c>
      <c r="O8148" t="s">
        <v>12166</v>
      </c>
      <c r="P8148" s="10">
        <f>E8148</f>
        <v>370</v>
      </c>
      <c r="R8148" s="12">
        <v>7.7499999999999999E-2</v>
      </c>
      <c r="S8148" s="10">
        <f>P8148*R8148</f>
        <v>28.675000000000001</v>
      </c>
      <c r="T8148" t="s">
        <v>822</v>
      </c>
      <c r="U8148" s="10">
        <f>G8148</f>
        <v>22.21</v>
      </c>
      <c r="V8148" s="10">
        <f>S8148-U8148</f>
        <v>6.4649999999999999</v>
      </c>
    </row>
    <row r="8149" spans="1:22" x14ac:dyDescent="0.25">
      <c r="A8149" t="s">
        <v>12153</v>
      </c>
      <c r="B8149" t="s">
        <v>11122</v>
      </c>
      <c r="C8149" s="1">
        <v>44885</v>
      </c>
      <c r="D8149" s="1" t="s">
        <v>23</v>
      </c>
      <c r="E8149" s="2">
        <v>50</v>
      </c>
      <c r="F8149" s="2">
        <v>0</v>
      </c>
      <c r="G8149" s="2">
        <v>0</v>
      </c>
      <c r="H8149" s="2">
        <v>50</v>
      </c>
      <c r="I8149" t="s">
        <v>17</v>
      </c>
      <c r="J8149" t="s">
        <v>17</v>
      </c>
      <c r="K8149" t="s">
        <v>17</v>
      </c>
      <c r="L8149" t="s">
        <v>148</v>
      </c>
      <c r="M8149" t="s">
        <v>10920</v>
      </c>
      <c r="N8149" t="s">
        <v>12151</v>
      </c>
      <c r="O8149" t="s">
        <v>12164</v>
      </c>
      <c r="Q8149" s="10">
        <f>E8149</f>
        <v>50</v>
      </c>
      <c r="T8149"/>
    </row>
    <row r="8150" spans="1:22" x14ac:dyDescent="0.25">
      <c r="A8150" t="s">
        <v>12154</v>
      </c>
      <c r="B8150" t="s">
        <v>11123</v>
      </c>
      <c r="C8150" s="1">
        <v>44903</v>
      </c>
      <c r="D8150" s="1" t="s">
        <v>18</v>
      </c>
      <c r="E8150" s="2">
        <v>210</v>
      </c>
      <c r="F8150" s="2">
        <v>29.86</v>
      </c>
      <c r="G8150" s="2">
        <v>21.59</v>
      </c>
      <c r="H8150" s="2">
        <v>261.45</v>
      </c>
      <c r="I8150" t="s">
        <v>11124</v>
      </c>
      <c r="J8150" t="s">
        <v>286</v>
      </c>
      <c r="K8150">
        <v>29464</v>
      </c>
      <c r="L8150" t="s">
        <v>148</v>
      </c>
      <c r="M8150" t="s">
        <v>10920</v>
      </c>
      <c r="N8150" t="s">
        <v>12151</v>
      </c>
      <c r="O8150" t="s">
        <v>12166</v>
      </c>
      <c r="P8150" s="10">
        <f>E8150</f>
        <v>210</v>
      </c>
      <c r="R8150" s="12">
        <v>7.7499999999999999E-2</v>
      </c>
      <c r="S8150" s="10">
        <f>P8150*R8150</f>
        <v>16.274999999999999</v>
      </c>
      <c r="T8150" t="s">
        <v>822</v>
      </c>
      <c r="U8150" s="10">
        <f>G8150</f>
        <v>21.59</v>
      </c>
      <c r="V8150" s="10">
        <f>S8150-U8150</f>
        <v>-5.3150000000000013</v>
      </c>
    </row>
    <row r="8151" spans="1:22" x14ac:dyDescent="0.25">
      <c r="A8151" t="s">
        <v>12153</v>
      </c>
      <c r="B8151" t="s">
        <v>11125</v>
      </c>
      <c r="C8151" s="1">
        <v>44885</v>
      </c>
      <c r="D8151" s="1" t="s">
        <v>23</v>
      </c>
      <c r="E8151" s="2">
        <v>50</v>
      </c>
      <c r="F8151" s="2">
        <v>0</v>
      </c>
      <c r="G8151" s="2">
        <v>0</v>
      </c>
      <c r="H8151" s="2">
        <v>50</v>
      </c>
      <c r="I8151" t="s">
        <v>17</v>
      </c>
      <c r="J8151" t="s">
        <v>17</v>
      </c>
      <c r="K8151" t="s">
        <v>17</v>
      </c>
      <c r="L8151" t="s">
        <v>148</v>
      </c>
      <c r="M8151" t="s">
        <v>10920</v>
      </c>
      <c r="N8151" t="s">
        <v>12151</v>
      </c>
      <c r="O8151" t="s">
        <v>12164</v>
      </c>
      <c r="Q8151" s="10">
        <f>E8151</f>
        <v>50</v>
      </c>
      <c r="T8151"/>
    </row>
    <row r="8152" spans="1:22" x14ac:dyDescent="0.25">
      <c r="A8152" t="s">
        <v>12154</v>
      </c>
      <c r="B8152" t="s">
        <v>11126</v>
      </c>
      <c r="C8152" s="1">
        <v>44903</v>
      </c>
      <c r="D8152" s="1" t="s">
        <v>18</v>
      </c>
      <c r="E8152" s="2">
        <v>210</v>
      </c>
      <c r="F8152" s="2">
        <v>29.86</v>
      </c>
      <c r="G8152" s="2">
        <v>18</v>
      </c>
      <c r="H8152" s="2">
        <v>257.86</v>
      </c>
      <c r="I8152" t="s">
        <v>11127</v>
      </c>
      <c r="J8152" t="s">
        <v>56</v>
      </c>
      <c r="K8152">
        <v>43230</v>
      </c>
      <c r="L8152" t="s">
        <v>148</v>
      </c>
      <c r="M8152" t="s">
        <v>10920</v>
      </c>
      <c r="N8152" t="s">
        <v>12151</v>
      </c>
      <c r="O8152" t="s">
        <v>12166</v>
      </c>
      <c r="P8152" s="10">
        <f t="shared" ref="P8152:P8156" si="2486">E8152</f>
        <v>210</v>
      </c>
      <c r="R8152" s="12">
        <v>7.7499999999999999E-2</v>
      </c>
      <c r="S8152" s="10">
        <f>P8152*R8152</f>
        <v>16.274999999999999</v>
      </c>
      <c r="T8152" t="s">
        <v>822</v>
      </c>
      <c r="U8152" s="10">
        <f t="shared" ref="U8152:U8156" si="2487">G8152</f>
        <v>18</v>
      </c>
      <c r="V8152" s="10">
        <f t="shared" ref="V8152:V8156" si="2488">S8152-U8152</f>
        <v>-1.7250000000000014</v>
      </c>
    </row>
    <row r="8153" spans="1:22" x14ac:dyDescent="0.25">
      <c r="A8153" t="s">
        <v>12154</v>
      </c>
      <c r="B8153" t="s">
        <v>11128</v>
      </c>
      <c r="C8153" s="1">
        <v>44903</v>
      </c>
      <c r="D8153" s="1" t="s">
        <v>18</v>
      </c>
      <c r="E8153" s="2">
        <v>370</v>
      </c>
      <c r="F8153" s="2">
        <v>36.78</v>
      </c>
      <c r="G8153" s="2">
        <v>28.67</v>
      </c>
      <c r="H8153" s="2">
        <v>435.45</v>
      </c>
      <c r="I8153" t="s">
        <v>3166</v>
      </c>
      <c r="J8153" t="s">
        <v>52</v>
      </c>
      <c r="K8153">
        <v>92014</v>
      </c>
      <c r="L8153" t="s">
        <v>148</v>
      </c>
      <c r="M8153" t="s">
        <v>10920</v>
      </c>
      <c r="N8153" t="s">
        <v>12151</v>
      </c>
      <c r="O8153" t="s">
        <v>12166</v>
      </c>
      <c r="P8153" s="10">
        <f t="shared" si="2486"/>
        <v>370</v>
      </c>
      <c r="R8153" s="17">
        <f>VLOOKUP(I8153,Counties!$A$1:$D$1787,3,0)</f>
        <v>8.7499999999999994E-2</v>
      </c>
      <c r="S8153" s="10">
        <f>P8153*R8153</f>
        <v>32.375</v>
      </c>
      <c r="T8153" s="17" t="str">
        <f>VLOOKUP(I8153,Counties!$A$1:$D$1787,4,0)</f>
        <v>San Diego</v>
      </c>
      <c r="U8153" s="10">
        <f t="shared" si="2487"/>
        <v>28.67</v>
      </c>
      <c r="V8153" s="10">
        <f t="shared" si="2488"/>
        <v>3.7049999999999983</v>
      </c>
    </row>
    <row r="8154" spans="1:22" x14ac:dyDescent="0.25">
      <c r="A8154" t="s">
        <v>12154</v>
      </c>
      <c r="B8154" t="s">
        <v>11129</v>
      </c>
      <c r="C8154" s="1">
        <v>44903</v>
      </c>
      <c r="D8154" s="1" t="s">
        <v>18</v>
      </c>
      <c r="E8154" s="2">
        <v>300</v>
      </c>
      <c r="F8154" s="2">
        <v>48.66</v>
      </c>
      <c r="G8154" s="2">
        <v>24.41</v>
      </c>
      <c r="H8154" s="2">
        <v>373.07</v>
      </c>
      <c r="I8154" t="s">
        <v>194</v>
      </c>
      <c r="J8154" t="s">
        <v>134</v>
      </c>
      <c r="K8154">
        <v>46290</v>
      </c>
      <c r="L8154" t="s">
        <v>148</v>
      </c>
      <c r="M8154" t="s">
        <v>10920</v>
      </c>
      <c r="N8154" t="s">
        <v>12151</v>
      </c>
      <c r="O8154" t="s">
        <v>12166</v>
      </c>
      <c r="P8154" s="10">
        <f t="shared" si="2486"/>
        <v>300</v>
      </c>
      <c r="R8154" s="12">
        <v>7.7499999999999999E-2</v>
      </c>
      <c r="S8154" s="10">
        <f t="shared" ref="S8154:S8155" si="2489">P8154*R8154</f>
        <v>23.25</v>
      </c>
      <c r="T8154" t="s">
        <v>822</v>
      </c>
      <c r="U8154" s="10">
        <f t="shared" si="2487"/>
        <v>24.41</v>
      </c>
      <c r="V8154" s="10">
        <f t="shared" si="2488"/>
        <v>-1.1600000000000001</v>
      </c>
    </row>
    <row r="8155" spans="1:22" x14ac:dyDescent="0.25">
      <c r="A8155" t="s">
        <v>12154</v>
      </c>
      <c r="B8155" t="s">
        <v>11130</v>
      </c>
      <c r="C8155" s="1">
        <v>44903</v>
      </c>
      <c r="D8155" s="1" t="s">
        <v>54</v>
      </c>
      <c r="E8155" s="2">
        <v>-210</v>
      </c>
      <c r="F8155" s="2">
        <v>-29.86</v>
      </c>
      <c r="G8155" s="2">
        <v>-15.91</v>
      </c>
      <c r="H8155" s="2">
        <v>-255.77</v>
      </c>
      <c r="I8155" t="s">
        <v>6732</v>
      </c>
      <c r="J8155" t="s">
        <v>78</v>
      </c>
      <c r="K8155">
        <v>7747</v>
      </c>
      <c r="L8155" t="s">
        <v>148</v>
      </c>
      <c r="M8155" t="s">
        <v>10920</v>
      </c>
      <c r="N8155" t="s">
        <v>12151</v>
      </c>
      <c r="O8155" t="s">
        <v>12166</v>
      </c>
      <c r="P8155" s="10">
        <f t="shared" si="2486"/>
        <v>-210</v>
      </c>
      <c r="R8155" s="12">
        <v>7.7499999999999999E-2</v>
      </c>
      <c r="S8155" s="10">
        <f t="shared" si="2489"/>
        <v>-16.274999999999999</v>
      </c>
      <c r="T8155" t="s">
        <v>822</v>
      </c>
      <c r="U8155" s="10">
        <f t="shared" si="2487"/>
        <v>-15.91</v>
      </c>
      <c r="V8155" s="10">
        <f t="shared" si="2488"/>
        <v>-0.36499999999999844</v>
      </c>
    </row>
    <row r="8156" spans="1:22" x14ac:dyDescent="0.25">
      <c r="A8156" t="s">
        <v>12154</v>
      </c>
      <c r="B8156" t="s">
        <v>11131</v>
      </c>
      <c r="C8156" s="1">
        <v>44903</v>
      </c>
      <c r="D8156" s="1" t="s">
        <v>18</v>
      </c>
      <c r="E8156" s="2">
        <v>370</v>
      </c>
      <c r="F8156" s="2">
        <v>36.78</v>
      </c>
      <c r="G8156" s="2">
        <v>28.67</v>
      </c>
      <c r="H8156" s="2">
        <v>435.45</v>
      </c>
      <c r="I8156" t="s">
        <v>3599</v>
      </c>
      <c r="J8156" t="s">
        <v>52</v>
      </c>
      <c r="K8156">
        <v>92604</v>
      </c>
      <c r="L8156" t="s">
        <v>148</v>
      </c>
      <c r="M8156" t="s">
        <v>10920</v>
      </c>
      <c r="N8156" t="s">
        <v>12151</v>
      </c>
      <c r="O8156" t="s">
        <v>12166</v>
      </c>
      <c r="P8156" s="10">
        <f t="shared" si="2486"/>
        <v>370</v>
      </c>
      <c r="R8156" s="17">
        <f>VLOOKUP(I8156,Counties!$A$1:$D$1787,3,0)</f>
        <v>7.7499999999999999E-2</v>
      </c>
      <c r="S8156" s="10">
        <f>P8156*R8156</f>
        <v>28.675000000000001</v>
      </c>
      <c r="T8156" s="17" t="str">
        <f>VLOOKUP(I8156,Counties!$A$1:$D$1787,4,0)</f>
        <v>Orange</v>
      </c>
      <c r="U8156" s="10">
        <f t="shared" si="2487"/>
        <v>28.67</v>
      </c>
      <c r="V8156" s="10">
        <f t="shared" si="2488"/>
        <v>4.9999999999990052E-3</v>
      </c>
    </row>
    <row r="8157" spans="1:22" x14ac:dyDescent="0.25">
      <c r="A8157" t="s">
        <v>12154</v>
      </c>
      <c r="B8157" t="s">
        <v>11132</v>
      </c>
      <c r="C8157" s="1">
        <v>44903</v>
      </c>
      <c r="D8157" s="1" t="s">
        <v>23</v>
      </c>
      <c r="E8157" s="2">
        <v>50</v>
      </c>
      <c r="F8157" s="2">
        <v>0</v>
      </c>
      <c r="G8157" s="2">
        <v>0</v>
      </c>
      <c r="H8157" s="2">
        <v>50</v>
      </c>
      <c r="I8157" t="s">
        <v>17</v>
      </c>
      <c r="J8157" t="s">
        <v>17</v>
      </c>
      <c r="K8157" t="s">
        <v>17</v>
      </c>
      <c r="L8157" t="s">
        <v>148</v>
      </c>
      <c r="M8157" t="s">
        <v>10920</v>
      </c>
      <c r="N8157" t="s">
        <v>12151</v>
      </c>
      <c r="O8157" t="s">
        <v>12164</v>
      </c>
      <c r="Q8157" s="10">
        <f>E8157</f>
        <v>50</v>
      </c>
      <c r="T8157"/>
    </row>
    <row r="8158" spans="1:22" x14ac:dyDescent="0.25">
      <c r="A8158" t="s">
        <v>12154</v>
      </c>
      <c r="B8158" t="s">
        <v>11133</v>
      </c>
      <c r="C8158" s="1">
        <v>44903</v>
      </c>
      <c r="D8158" s="1" t="s">
        <v>18</v>
      </c>
      <c r="E8158" s="2">
        <v>370</v>
      </c>
      <c r="F8158" s="2">
        <v>48.66</v>
      </c>
      <c r="G8158" s="2">
        <v>27.21</v>
      </c>
      <c r="H8158" s="2">
        <v>445.87</v>
      </c>
      <c r="I8158" t="s">
        <v>11134</v>
      </c>
      <c r="J8158" t="s">
        <v>71</v>
      </c>
      <c r="K8158">
        <v>32174</v>
      </c>
      <c r="L8158" t="s">
        <v>148</v>
      </c>
      <c r="M8158" t="s">
        <v>10920</v>
      </c>
      <c r="N8158" t="s">
        <v>12151</v>
      </c>
      <c r="O8158" t="s">
        <v>12166</v>
      </c>
      <c r="P8158" s="10">
        <f t="shared" ref="P8158:P8160" si="2490">E8158</f>
        <v>370</v>
      </c>
      <c r="R8158" s="12">
        <v>7.7499999999999999E-2</v>
      </c>
      <c r="S8158" s="10">
        <f t="shared" ref="S8158:S8160" si="2491">P8158*R8158</f>
        <v>28.675000000000001</v>
      </c>
      <c r="T8158" t="s">
        <v>822</v>
      </c>
      <c r="U8158" s="10">
        <f t="shared" ref="U8158:U8160" si="2492">G8158</f>
        <v>27.21</v>
      </c>
      <c r="V8158" s="10">
        <f t="shared" ref="V8158:V8160" si="2493">S8158-U8158</f>
        <v>1.4649999999999999</v>
      </c>
    </row>
    <row r="8159" spans="1:22" x14ac:dyDescent="0.25">
      <c r="A8159" t="s">
        <v>12154</v>
      </c>
      <c r="B8159" t="s">
        <v>11135</v>
      </c>
      <c r="C8159" s="1">
        <v>44903</v>
      </c>
      <c r="D8159" s="1" t="s">
        <v>18</v>
      </c>
      <c r="E8159" s="2">
        <v>160</v>
      </c>
      <c r="F8159" s="2">
        <v>28.09</v>
      </c>
      <c r="G8159" s="2">
        <v>15.52</v>
      </c>
      <c r="H8159" s="2">
        <v>203.61</v>
      </c>
      <c r="I8159" t="s">
        <v>952</v>
      </c>
      <c r="J8159" t="s">
        <v>59</v>
      </c>
      <c r="K8159">
        <v>75069</v>
      </c>
      <c r="L8159" t="s">
        <v>148</v>
      </c>
      <c r="M8159" t="s">
        <v>10920</v>
      </c>
      <c r="N8159" t="s">
        <v>12151</v>
      </c>
      <c r="O8159" t="s">
        <v>12166</v>
      </c>
      <c r="P8159" s="10">
        <f t="shared" si="2490"/>
        <v>160</v>
      </c>
      <c r="R8159" s="12">
        <v>7.7499999999999999E-2</v>
      </c>
      <c r="S8159" s="10">
        <f t="shared" si="2491"/>
        <v>12.4</v>
      </c>
      <c r="T8159" t="s">
        <v>822</v>
      </c>
      <c r="U8159" s="10">
        <f t="shared" si="2492"/>
        <v>15.52</v>
      </c>
      <c r="V8159" s="10">
        <f t="shared" si="2493"/>
        <v>-3.1199999999999992</v>
      </c>
    </row>
    <row r="8160" spans="1:22" x14ac:dyDescent="0.25">
      <c r="A8160" t="s">
        <v>12154</v>
      </c>
      <c r="B8160" t="s">
        <v>11136</v>
      </c>
      <c r="C8160" s="1">
        <v>44903</v>
      </c>
      <c r="D8160" s="1" t="s">
        <v>18</v>
      </c>
      <c r="E8160" s="2">
        <v>235</v>
      </c>
      <c r="F8160" s="2">
        <v>33.32</v>
      </c>
      <c r="G8160" s="2">
        <v>25.65</v>
      </c>
      <c r="H8160" s="2">
        <v>293.97000000000003</v>
      </c>
      <c r="I8160" t="s">
        <v>11137</v>
      </c>
      <c r="J8160" t="s">
        <v>211</v>
      </c>
      <c r="K8160">
        <v>55345</v>
      </c>
      <c r="L8160" t="s">
        <v>148</v>
      </c>
      <c r="M8160" t="s">
        <v>10920</v>
      </c>
      <c r="N8160" t="s">
        <v>12151</v>
      </c>
      <c r="O8160" t="s">
        <v>12166</v>
      </c>
      <c r="P8160" s="10">
        <f t="shared" si="2490"/>
        <v>235</v>
      </c>
      <c r="R8160" s="12">
        <v>7.7499999999999999E-2</v>
      </c>
      <c r="S8160" s="10">
        <f t="shared" si="2491"/>
        <v>18.212499999999999</v>
      </c>
      <c r="T8160" t="s">
        <v>822</v>
      </c>
      <c r="U8160" s="10">
        <f t="shared" si="2492"/>
        <v>25.65</v>
      </c>
      <c r="V8160" s="10">
        <f t="shared" si="2493"/>
        <v>-7.4375</v>
      </c>
    </row>
    <row r="8161" spans="1:22" x14ac:dyDescent="0.25">
      <c r="A8161" t="s">
        <v>12153</v>
      </c>
      <c r="B8161" t="s">
        <v>11138</v>
      </c>
      <c r="C8161" s="1">
        <v>44888</v>
      </c>
      <c r="D8161" s="1" t="s">
        <v>23</v>
      </c>
      <c r="E8161" s="2">
        <v>50</v>
      </c>
      <c r="F8161" s="2">
        <v>0</v>
      </c>
      <c r="G8161" s="2">
        <v>0</v>
      </c>
      <c r="H8161" s="2">
        <v>50</v>
      </c>
      <c r="I8161" t="s">
        <v>17</v>
      </c>
      <c r="J8161" t="s">
        <v>17</v>
      </c>
      <c r="K8161" t="s">
        <v>17</v>
      </c>
      <c r="L8161" t="s">
        <v>148</v>
      </c>
      <c r="M8161" t="s">
        <v>10920</v>
      </c>
      <c r="N8161" t="s">
        <v>12151</v>
      </c>
      <c r="O8161" t="s">
        <v>12164</v>
      </c>
      <c r="Q8161" s="10">
        <f>E8161</f>
        <v>50</v>
      </c>
      <c r="T8161"/>
    </row>
    <row r="8162" spans="1:22" x14ac:dyDescent="0.25">
      <c r="A8162" t="s">
        <v>12154</v>
      </c>
      <c r="B8162" t="s">
        <v>11139</v>
      </c>
      <c r="C8162" s="1">
        <v>44911</v>
      </c>
      <c r="D8162" s="1" t="s">
        <v>18</v>
      </c>
      <c r="E8162" s="2">
        <v>210</v>
      </c>
      <c r="F8162" s="2">
        <v>29.86</v>
      </c>
      <c r="G8162" s="2">
        <v>22.18</v>
      </c>
      <c r="H8162" s="2">
        <v>262.04000000000002</v>
      </c>
      <c r="I8162" t="s">
        <v>2202</v>
      </c>
      <c r="J8162" t="s">
        <v>33</v>
      </c>
      <c r="K8162">
        <v>38138</v>
      </c>
      <c r="L8162" t="s">
        <v>148</v>
      </c>
      <c r="M8162" t="s">
        <v>10920</v>
      </c>
      <c r="N8162" t="s">
        <v>12151</v>
      </c>
      <c r="O8162" t="s">
        <v>12166</v>
      </c>
      <c r="P8162" s="10">
        <f t="shared" ref="P8162:P8165" si="2494">E8162</f>
        <v>210</v>
      </c>
      <c r="R8162" s="12">
        <v>7.7499999999999999E-2</v>
      </c>
      <c r="S8162" s="10">
        <f t="shared" ref="S8162:S8165" si="2495">P8162*R8162</f>
        <v>16.274999999999999</v>
      </c>
      <c r="T8162" t="s">
        <v>822</v>
      </c>
      <c r="U8162" s="10">
        <f t="shared" ref="U8162:U8165" si="2496">G8162</f>
        <v>22.18</v>
      </c>
      <c r="V8162" s="10">
        <f t="shared" ref="V8162:V8165" si="2497">S8162-U8162</f>
        <v>-5.9050000000000011</v>
      </c>
    </row>
    <row r="8163" spans="1:22" x14ac:dyDescent="0.25">
      <c r="A8163" t="s">
        <v>12154</v>
      </c>
      <c r="B8163" t="s">
        <v>11140</v>
      </c>
      <c r="C8163" s="1">
        <v>44903</v>
      </c>
      <c r="D8163" s="1" t="s">
        <v>18</v>
      </c>
      <c r="E8163" s="2">
        <v>370</v>
      </c>
      <c r="F8163" s="2">
        <v>48.66</v>
      </c>
      <c r="G8163" s="2">
        <v>29.32</v>
      </c>
      <c r="H8163" s="2">
        <v>447.98</v>
      </c>
      <c r="I8163" t="s">
        <v>11141</v>
      </c>
      <c r="J8163" t="s">
        <v>71</v>
      </c>
      <c r="K8163">
        <v>33460</v>
      </c>
      <c r="L8163" t="s">
        <v>148</v>
      </c>
      <c r="M8163" t="s">
        <v>10920</v>
      </c>
      <c r="N8163" t="s">
        <v>12151</v>
      </c>
      <c r="O8163" t="s">
        <v>12166</v>
      </c>
      <c r="P8163" s="10">
        <f t="shared" si="2494"/>
        <v>370</v>
      </c>
      <c r="R8163" s="12">
        <v>7.7499999999999999E-2</v>
      </c>
      <c r="S8163" s="10">
        <f t="shared" si="2495"/>
        <v>28.675000000000001</v>
      </c>
      <c r="T8163" t="s">
        <v>822</v>
      </c>
      <c r="U8163" s="10">
        <f t="shared" si="2496"/>
        <v>29.32</v>
      </c>
      <c r="V8163" s="10">
        <f t="shared" si="2497"/>
        <v>-0.64499999999999957</v>
      </c>
    </row>
    <row r="8164" spans="1:22" x14ac:dyDescent="0.25">
      <c r="A8164" t="s">
        <v>12154</v>
      </c>
      <c r="B8164" t="s">
        <v>11142</v>
      </c>
      <c r="C8164" s="1">
        <v>44903</v>
      </c>
      <c r="D8164" s="1" t="s">
        <v>18</v>
      </c>
      <c r="E8164" s="2">
        <v>160</v>
      </c>
      <c r="F8164" s="2">
        <v>28.09</v>
      </c>
      <c r="G8164" s="2">
        <v>10.35</v>
      </c>
      <c r="H8164" s="2">
        <v>198.44</v>
      </c>
      <c r="I8164" t="s">
        <v>975</v>
      </c>
      <c r="J8164" t="s">
        <v>544</v>
      </c>
      <c r="K8164">
        <v>68516</v>
      </c>
      <c r="L8164" t="s">
        <v>148</v>
      </c>
      <c r="M8164" t="s">
        <v>10920</v>
      </c>
      <c r="N8164" t="s">
        <v>12151</v>
      </c>
      <c r="O8164" t="s">
        <v>12166</v>
      </c>
      <c r="P8164" s="10">
        <f t="shared" si="2494"/>
        <v>160</v>
      </c>
      <c r="R8164" s="12">
        <v>7.7499999999999999E-2</v>
      </c>
      <c r="S8164" s="10">
        <f t="shared" si="2495"/>
        <v>12.4</v>
      </c>
      <c r="T8164" t="s">
        <v>822</v>
      </c>
      <c r="U8164" s="10">
        <f t="shared" si="2496"/>
        <v>10.35</v>
      </c>
      <c r="V8164" s="10">
        <f t="shared" si="2497"/>
        <v>2.0500000000000007</v>
      </c>
    </row>
    <row r="8165" spans="1:22" x14ac:dyDescent="0.25">
      <c r="A8165" t="s">
        <v>12154</v>
      </c>
      <c r="B8165" t="s">
        <v>11143</v>
      </c>
      <c r="C8165" s="1">
        <v>44903</v>
      </c>
      <c r="D8165" s="1" t="s">
        <v>18</v>
      </c>
      <c r="E8165" s="2">
        <v>210</v>
      </c>
      <c r="F8165" s="2">
        <v>29.86</v>
      </c>
      <c r="G8165" s="2">
        <v>15.91</v>
      </c>
      <c r="H8165" s="2">
        <v>255.77</v>
      </c>
      <c r="I8165" t="s">
        <v>6732</v>
      </c>
      <c r="J8165" t="s">
        <v>78</v>
      </c>
      <c r="K8165">
        <v>7747</v>
      </c>
      <c r="L8165" t="s">
        <v>148</v>
      </c>
      <c r="M8165" t="s">
        <v>10920</v>
      </c>
      <c r="N8165" t="s">
        <v>12151</v>
      </c>
      <c r="O8165" t="s">
        <v>12166</v>
      </c>
      <c r="P8165" s="10">
        <f t="shared" si="2494"/>
        <v>210</v>
      </c>
      <c r="R8165" s="12">
        <v>7.7499999999999999E-2</v>
      </c>
      <c r="S8165" s="10">
        <f t="shared" si="2495"/>
        <v>16.274999999999999</v>
      </c>
      <c r="T8165" t="s">
        <v>822</v>
      </c>
      <c r="U8165" s="10">
        <f t="shared" si="2496"/>
        <v>15.91</v>
      </c>
      <c r="V8165" s="10">
        <f t="shared" si="2497"/>
        <v>0.36499999999999844</v>
      </c>
    </row>
    <row r="8166" spans="1:22" x14ac:dyDescent="0.25">
      <c r="A8166" t="s">
        <v>12153</v>
      </c>
      <c r="B8166" t="s">
        <v>11144</v>
      </c>
      <c r="C8166" s="1">
        <v>44873</v>
      </c>
      <c r="D8166" s="1" t="s">
        <v>23</v>
      </c>
      <c r="E8166" s="2">
        <v>50</v>
      </c>
      <c r="F8166" s="2">
        <v>0</v>
      </c>
      <c r="G8166" s="2">
        <v>0</v>
      </c>
      <c r="H8166" s="2">
        <v>50</v>
      </c>
      <c r="I8166" t="s">
        <v>17</v>
      </c>
      <c r="J8166" t="s">
        <v>17</v>
      </c>
      <c r="K8166" t="s">
        <v>17</v>
      </c>
      <c r="L8166" t="s">
        <v>148</v>
      </c>
      <c r="M8166" t="s">
        <v>10920</v>
      </c>
      <c r="N8166" t="s">
        <v>12151</v>
      </c>
      <c r="O8166" t="s">
        <v>12164</v>
      </c>
      <c r="Q8166" s="10">
        <f t="shared" ref="Q8166:Q8167" si="2498">E8166</f>
        <v>50</v>
      </c>
      <c r="T8166"/>
    </row>
    <row r="8167" spans="1:22" x14ac:dyDescent="0.25">
      <c r="A8167" t="s">
        <v>12154</v>
      </c>
      <c r="B8167" t="s">
        <v>11145</v>
      </c>
      <c r="C8167" s="1">
        <v>44910</v>
      </c>
      <c r="D8167" s="1" t="s">
        <v>23</v>
      </c>
      <c r="E8167" s="2">
        <v>50</v>
      </c>
      <c r="F8167" s="2">
        <v>0</v>
      </c>
      <c r="G8167" s="2">
        <v>0</v>
      </c>
      <c r="H8167" s="2">
        <v>50</v>
      </c>
      <c r="I8167" t="s">
        <v>17</v>
      </c>
      <c r="J8167" t="s">
        <v>17</v>
      </c>
      <c r="K8167" t="s">
        <v>17</v>
      </c>
      <c r="L8167" t="s">
        <v>148</v>
      </c>
      <c r="M8167" t="s">
        <v>10920</v>
      </c>
      <c r="N8167" t="s">
        <v>12151</v>
      </c>
      <c r="O8167" t="s">
        <v>12164</v>
      </c>
      <c r="Q8167" s="10">
        <f t="shared" si="2498"/>
        <v>50</v>
      </c>
      <c r="T8167"/>
    </row>
    <row r="8168" spans="1:22" x14ac:dyDescent="0.25">
      <c r="A8168" t="s">
        <v>12154</v>
      </c>
      <c r="B8168" t="s">
        <v>11146</v>
      </c>
      <c r="C8168" s="1">
        <v>44903</v>
      </c>
      <c r="D8168" s="1" t="s">
        <v>18</v>
      </c>
      <c r="E8168" s="2">
        <v>160</v>
      </c>
      <c r="F8168" s="2">
        <v>29.86</v>
      </c>
      <c r="G8168" s="2">
        <v>13.28</v>
      </c>
      <c r="H8168" s="2">
        <v>203.14</v>
      </c>
      <c r="I8168" t="s">
        <v>1433</v>
      </c>
      <c r="J8168" t="s">
        <v>71</v>
      </c>
      <c r="K8168">
        <v>33308</v>
      </c>
      <c r="L8168" t="s">
        <v>148</v>
      </c>
      <c r="M8168" t="s">
        <v>10920</v>
      </c>
      <c r="N8168" t="s">
        <v>12151</v>
      </c>
      <c r="O8168" t="s">
        <v>12166</v>
      </c>
      <c r="P8168" s="10">
        <f t="shared" ref="P8168:P8169" si="2499">E8168</f>
        <v>160</v>
      </c>
      <c r="R8168" s="12">
        <v>7.7499999999999999E-2</v>
      </c>
      <c r="S8168" s="10">
        <f t="shared" ref="S8168:S8169" si="2500">P8168*R8168</f>
        <v>12.4</v>
      </c>
      <c r="T8168" t="s">
        <v>822</v>
      </c>
      <c r="U8168" s="10">
        <f t="shared" ref="U8168:U8169" si="2501">G8168</f>
        <v>13.28</v>
      </c>
      <c r="V8168" s="10">
        <f t="shared" ref="V8168:V8169" si="2502">S8168-U8168</f>
        <v>-0.87999999999999901</v>
      </c>
    </row>
    <row r="8169" spans="1:22" x14ac:dyDescent="0.25">
      <c r="A8169" t="s">
        <v>12154</v>
      </c>
      <c r="B8169" t="s">
        <v>11147</v>
      </c>
      <c r="C8169" s="1">
        <v>44924</v>
      </c>
      <c r="D8169" s="1" t="s">
        <v>18</v>
      </c>
      <c r="E8169" s="2">
        <v>65</v>
      </c>
      <c r="F8169" s="2">
        <v>19.03</v>
      </c>
      <c r="G8169" s="2">
        <v>2.89</v>
      </c>
      <c r="H8169" s="2">
        <v>86.92</v>
      </c>
      <c r="I8169" t="s">
        <v>2363</v>
      </c>
      <c r="J8169" t="s">
        <v>27</v>
      </c>
      <c r="K8169">
        <v>70118</v>
      </c>
      <c r="L8169" t="s">
        <v>148</v>
      </c>
      <c r="M8169" t="s">
        <v>10920</v>
      </c>
      <c r="N8169" t="s">
        <v>12151</v>
      </c>
      <c r="O8169" t="s">
        <v>12166</v>
      </c>
      <c r="P8169" s="10">
        <f t="shared" si="2499"/>
        <v>65</v>
      </c>
      <c r="R8169" s="12">
        <v>7.7499999999999999E-2</v>
      </c>
      <c r="S8169" s="10">
        <f t="shared" si="2500"/>
        <v>5.0374999999999996</v>
      </c>
      <c r="T8169" t="s">
        <v>822</v>
      </c>
      <c r="U8169" s="10">
        <f t="shared" si="2501"/>
        <v>2.89</v>
      </c>
      <c r="V8169" s="10">
        <f t="shared" si="2502"/>
        <v>2.1474999999999995</v>
      </c>
    </row>
    <row r="8170" spans="1:22" x14ac:dyDescent="0.25">
      <c r="A8170" t="s">
        <v>12154</v>
      </c>
      <c r="B8170" t="s">
        <v>11148</v>
      </c>
      <c r="C8170" s="1">
        <v>44914</v>
      </c>
      <c r="D8170" s="1" t="s">
        <v>23</v>
      </c>
      <c r="E8170" s="2">
        <v>50</v>
      </c>
      <c r="F8170" s="2">
        <v>0</v>
      </c>
      <c r="G8170" s="2">
        <v>0</v>
      </c>
      <c r="H8170" s="2">
        <v>50</v>
      </c>
      <c r="I8170" t="s">
        <v>17</v>
      </c>
      <c r="J8170" t="s">
        <v>17</v>
      </c>
      <c r="K8170" t="s">
        <v>17</v>
      </c>
      <c r="L8170" t="s">
        <v>148</v>
      </c>
      <c r="M8170" t="s">
        <v>10920</v>
      </c>
      <c r="N8170" t="s">
        <v>12151</v>
      </c>
      <c r="O8170" t="s">
        <v>12164</v>
      </c>
      <c r="Q8170" s="10">
        <f t="shared" ref="Q8170:Q8171" si="2503">E8170</f>
        <v>50</v>
      </c>
      <c r="T8170"/>
    </row>
    <row r="8171" spans="1:22" x14ac:dyDescent="0.25">
      <c r="A8171" t="s">
        <v>12154</v>
      </c>
      <c r="B8171" t="s">
        <v>11149</v>
      </c>
      <c r="C8171" s="1">
        <v>44901</v>
      </c>
      <c r="D8171" s="1" t="s">
        <v>23</v>
      </c>
      <c r="E8171" s="2">
        <v>50</v>
      </c>
      <c r="F8171" s="2">
        <v>0</v>
      </c>
      <c r="G8171" s="2">
        <v>0</v>
      </c>
      <c r="H8171" s="2">
        <v>50</v>
      </c>
      <c r="I8171" t="s">
        <v>17</v>
      </c>
      <c r="J8171" t="s">
        <v>17</v>
      </c>
      <c r="K8171" t="s">
        <v>17</v>
      </c>
      <c r="L8171" t="s">
        <v>148</v>
      </c>
      <c r="M8171" t="s">
        <v>10920</v>
      </c>
      <c r="N8171" t="s">
        <v>12151</v>
      </c>
      <c r="O8171" t="s">
        <v>12164</v>
      </c>
      <c r="Q8171" s="10">
        <f t="shared" si="2503"/>
        <v>50</v>
      </c>
      <c r="T8171"/>
    </row>
    <row r="8172" spans="1:22" x14ac:dyDescent="0.25">
      <c r="A8172" t="s">
        <v>12154</v>
      </c>
      <c r="B8172" t="s">
        <v>11150</v>
      </c>
      <c r="C8172" s="1">
        <v>44903</v>
      </c>
      <c r="D8172" s="1" t="s">
        <v>18</v>
      </c>
      <c r="E8172" s="2">
        <v>210</v>
      </c>
      <c r="F8172" s="2">
        <v>29.86</v>
      </c>
      <c r="G8172" s="2">
        <v>16.78</v>
      </c>
      <c r="H8172" s="2">
        <v>256.64</v>
      </c>
      <c r="I8172" t="s">
        <v>150</v>
      </c>
      <c r="J8172" t="s">
        <v>56</v>
      </c>
      <c r="K8172">
        <v>43235</v>
      </c>
      <c r="L8172" t="s">
        <v>148</v>
      </c>
      <c r="M8172" t="s">
        <v>10920</v>
      </c>
      <c r="N8172" t="s">
        <v>12151</v>
      </c>
      <c r="O8172" t="s">
        <v>12166</v>
      </c>
      <c r="P8172" s="10">
        <f t="shared" ref="P8172:P8173" si="2504">E8172</f>
        <v>210</v>
      </c>
      <c r="R8172" s="12">
        <v>7.7499999999999999E-2</v>
      </c>
      <c r="S8172" s="10">
        <f>P8172*R8172</f>
        <v>16.274999999999999</v>
      </c>
      <c r="T8172" t="s">
        <v>822</v>
      </c>
      <c r="U8172" s="10">
        <f t="shared" ref="U8172:U8173" si="2505">G8172</f>
        <v>16.78</v>
      </c>
      <c r="V8172" s="10">
        <f t="shared" ref="V8172:V8173" si="2506">S8172-U8172</f>
        <v>-0.50500000000000256</v>
      </c>
    </row>
    <row r="8173" spans="1:22" x14ac:dyDescent="0.25">
      <c r="A8173" t="s">
        <v>12154</v>
      </c>
      <c r="B8173" t="s">
        <v>11151</v>
      </c>
      <c r="C8173" s="1">
        <v>44903</v>
      </c>
      <c r="D8173" s="1" t="s">
        <v>18</v>
      </c>
      <c r="E8173" s="2">
        <v>420</v>
      </c>
      <c r="F8173" s="2">
        <v>36.78</v>
      </c>
      <c r="G8173" s="2">
        <v>30.45</v>
      </c>
      <c r="H8173" s="2">
        <v>487.23</v>
      </c>
      <c r="I8173" t="s">
        <v>4529</v>
      </c>
      <c r="J8173" t="s">
        <v>52</v>
      </c>
      <c r="K8173">
        <v>91320</v>
      </c>
      <c r="L8173" t="s">
        <v>148</v>
      </c>
      <c r="M8173" t="s">
        <v>10920</v>
      </c>
      <c r="N8173" t="s">
        <v>12151</v>
      </c>
      <c r="O8173" t="s">
        <v>12166</v>
      </c>
      <c r="P8173" s="10">
        <f t="shared" si="2504"/>
        <v>420</v>
      </c>
      <c r="R8173" s="17">
        <f>VLOOKUP(I8173,Counties!$A$1:$D$1787,3,0)</f>
        <v>7.2499999999999995E-2</v>
      </c>
      <c r="S8173" s="10">
        <f>P8173*R8173</f>
        <v>30.45</v>
      </c>
      <c r="T8173" s="17" t="str">
        <f>VLOOKUP(I8173,Counties!$A$1:$D$1787,4,0)</f>
        <v>Ventura</v>
      </c>
      <c r="U8173" s="10">
        <f t="shared" si="2505"/>
        <v>30.45</v>
      </c>
      <c r="V8173" s="10">
        <f t="shared" si="2506"/>
        <v>0</v>
      </c>
    </row>
    <row r="8174" spans="1:22" x14ac:dyDescent="0.25">
      <c r="A8174" t="s">
        <v>12153</v>
      </c>
      <c r="B8174" t="s">
        <v>11152</v>
      </c>
      <c r="C8174" s="1">
        <v>44883</v>
      </c>
      <c r="D8174" s="1" t="s">
        <v>23</v>
      </c>
      <c r="E8174" s="2">
        <v>50</v>
      </c>
      <c r="F8174" s="2">
        <v>0</v>
      </c>
      <c r="G8174" s="2">
        <v>0</v>
      </c>
      <c r="H8174" s="2">
        <v>50</v>
      </c>
      <c r="I8174" t="s">
        <v>17</v>
      </c>
      <c r="J8174" t="s">
        <v>17</v>
      </c>
      <c r="K8174" t="s">
        <v>17</v>
      </c>
      <c r="L8174" t="s">
        <v>148</v>
      </c>
      <c r="M8174" t="s">
        <v>10920</v>
      </c>
      <c r="N8174" t="s">
        <v>12151</v>
      </c>
      <c r="O8174" t="s">
        <v>12164</v>
      </c>
      <c r="Q8174" s="10">
        <f>E8174</f>
        <v>50</v>
      </c>
      <c r="T8174"/>
    </row>
    <row r="8175" spans="1:22" x14ac:dyDescent="0.25">
      <c r="A8175" t="s">
        <v>12154</v>
      </c>
      <c r="B8175" t="s">
        <v>11153</v>
      </c>
      <c r="C8175" s="1">
        <v>44903</v>
      </c>
      <c r="D8175" s="1" t="s">
        <v>18</v>
      </c>
      <c r="E8175" s="2">
        <v>370</v>
      </c>
      <c r="F8175" s="2">
        <v>48.66</v>
      </c>
      <c r="G8175" s="2">
        <v>30.36</v>
      </c>
      <c r="H8175" s="2">
        <v>449.02</v>
      </c>
      <c r="I8175" t="s">
        <v>19</v>
      </c>
      <c r="J8175" t="s">
        <v>20</v>
      </c>
      <c r="K8175">
        <v>27610</v>
      </c>
      <c r="L8175" t="s">
        <v>148</v>
      </c>
      <c r="M8175" t="s">
        <v>10920</v>
      </c>
      <c r="N8175" t="s">
        <v>12151</v>
      </c>
      <c r="O8175" t="s">
        <v>12166</v>
      </c>
      <c r="P8175" s="10">
        <f>E8175</f>
        <v>370</v>
      </c>
      <c r="R8175" s="12">
        <v>7.7499999999999999E-2</v>
      </c>
      <c r="S8175" s="10">
        <f>P8175*R8175</f>
        <v>28.675000000000001</v>
      </c>
      <c r="T8175" t="s">
        <v>822</v>
      </c>
      <c r="U8175" s="10">
        <f>G8175</f>
        <v>30.36</v>
      </c>
      <c r="V8175" s="10">
        <f>S8175-U8175</f>
        <v>-1.6849999999999987</v>
      </c>
    </row>
    <row r="8176" spans="1:22" x14ac:dyDescent="0.25">
      <c r="A8176" t="s">
        <v>12152</v>
      </c>
      <c r="B8176" t="s">
        <v>11154</v>
      </c>
      <c r="C8176" s="1">
        <v>44862</v>
      </c>
      <c r="D8176" s="1" t="s">
        <v>23</v>
      </c>
      <c r="E8176" s="2">
        <v>50</v>
      </c>
      <c r="F8176" s="2">
        <v>0</v>
      </c>
      <c r="G8176" s="2">
        <v>0</v>
      </c>
      <c r="H8176" s="2">
        <v>50</v>
      </c>
      <c r="I8176" t="s">
        <v>17</v>
      </c>
      <c r="J8176" t="s">
        <v>17</v>
      </c>
      <c r="K8176" t="s">
        <v>17</v>
      </c>
      <c r="L8176" t="s">
        <v>148</v>
      </c>
      <c r="M8176" t="s">
        <v>10920</v>
      </c>
      <c r="N8176" t="s">
        <v>12151</v>
      </c>
      <c r="O8176" t="s">
        <v>12164</v>
      </c>
      <c r="Q8176" s="10">
        <f>E8176</f>
        <v>50</v>
      </c>
      <c r="T8176"/>
    </row>
    <row r="8177" spans="1:22" x14ac:dyDescent="0.25">
      <c r="A8177" t="s">
        <v>12154</v>
      </c>
      <c r="B8177" t="s">
        <v>11155</v>
      </c>
      <c r="C8177" s="1">
        <v>44903</v>
      </c>
      <c r="D8177" s="1" t="s">
        <v>18</v>
      </c>
      <c r="E8177" s="2">
        <v>370</v>
      </c>
      <c r="F8177" s="2">
        <v>38.42</v>
      </c>
      <c r="G8177" s="2">
        <v>37.93</v>
      </c>
      <c r="H8177" s="2">
        <v>446.35</v>
      </c>
      <c r="I8177" t="s">
        <v>507</v>
      </c>
      <c r="J8177" t="s">
        <v>453</v>
      </c>
      <c r="K8177">
        <v>98101</v>
      </c>
      <c r="L8177" t="s">
        <v>148</v>
      </c>
      <c r="M8177" t="s">
        <v>10920</v>
      </c>
      <c r="N8177" t="s">
        <v>12151</v>
      </c>
      <c r="O8177" t="s">
        <v>12166</v>
      </c>
      <c r="P8177" s="10">
        <f t="shared" ref="P8177:P8180" si="2507">E8177</f>
        <v>370</v>
      </c>
      <c r="R8177" s="12">
        <v>7.7499999999999999E-2</v>
      </c>
      <c r="S8177" s="10">
        <f t="shared" ref="S8177:S8180" si="2508">P8177*R8177</f>
        <v>28.675000000000001</v>
      </c>
      <c r="T8177" t="s">
        <v>822</v>
      </c>
      <c r="U8177" s="10">
        <f t="shared" ref="U8177:U8180" si="2509">G8177</f>
        <v>37.93</v>
      </c>
      <c r="V8177" s="10">
        <f t="shared" ref="V8177:V8180" si="2510">S8177-U8177</f>
        <v>-9.254999999999999</v>
      </c>
    </row>
    <row r="8178" spans="1:22" x14ac:dyDescent="0.25">
      <c r="A8178" t="s">
        <v>12154</v>
      </c>
      <c r="B8178" t="s">
        <v>11156</v>
      </c>
      <c r="C8178" s="1">
        <v>44903</v>
      </c>
      <c r="D8178" s="1" t="s">
        <v>18</v>
      </c>
      <c r="E8178" s="2">
        <v>370</v>
      </c>
      <c r="F8178" s="2">
        <v>38.65</v>
      </c>
      <c r="G8178" s="2">
        <v>31.01</v>
      </c>
      <c r="H8178" s="2">
        <v>439.66</v>
      </c>
      <c r="I8178" t="s">
        <v>197</v>
      </c>
      <c r="J8178" t="s">
        <v>198</v>
      </c>
      <c r="K8178">
        <v>89141</v>
      </c>
      <c r="L8178" t="s">
        <v>148</v>
      </c>
      <c r="M8178" t="s">
        <v>10920</v>
      </c>
      <c r="N8178" t="s">
        <v>12151</v>
      </c>
      <c r="O8178" t="s">
        <v>12166</v>
      </c>
      <c r="P8178" s="10">
        <f t="shared" si="2507"/>
        <v>370</v>
      </c>
      <c r="R8178" s="12">
        <v>7.7499999999999999E-2</v>
      </c>
      <c r="S8178" s="10">
        <f t="shared" si="2508"/>
        <v>28.675000000000001</v>
      </c>
      <c r="T8178" t="s">
        <v>822</v>
      </c>
      <c r="U8178" s="10">
        <f t="shared" si="2509"/>
        <v>31.01</v>
      </c>
      <c r="V8178" s="10">
        <f t="shared" si="2510"/>
        <v>-2.3350000000000009</v>
      </c>
    </row>
    <row r="8179" spans="1:22" x14ac:dyDescent="0.25">
      <c r="A8179" t="s">
        <v>12154</v>
      </c>
      <c r="B8179" t="s">
        <v>11157</v>
      </c>
      <c r="C8179" s="1">
        <v>44903</v>
      </c>
      <c r="D8179" s="1" t="s">
        <v>18</v>
      </c>
      <c r="E8179" s="2">
        <v>210</v>
      </c>
      <c r="F8179" s="2">
        <v>29.86</v>
      </c>
      <c r="G8179" s="2">
        <v>17.38</v>
      </c>
      <c r="H8179" s="2">
        <v>257.24</v>
      </c>
      <c r="I8179" t="s">
        <v>19</v>
      </c>
      <c r="J8179" t="s">
        <v>20</v>
      </c>
      <c r="K8179">
        <v>27613</v>
      </c>
      <c r="L8179" t="s">
        <v>148</v>
      </c>
      <c r="M8179" t="s">
        <v>10920</v>
      </c>
      <c r="N8179" t="s">
        <v>12151</v>
      </c>
      <c r="O8179" t="s">
        <v>12166</v>
      </c>
      <c r="P8179" s="10">
        <f t="shared" si="2507"/>
        <v>210</v>
      </c>
      <c r="R8179" s="12">
        <v>7.7499999999999999E-2</v>
      </c>
      <c r="S8179" s="10">
        <f t="shared" si="2508"/>
        <v>16.274999999999999</v>
      </c>
      <c r="T8179" t="s">
        <v>822</v>
      </c>
      <c r="U8179" s="10">
        <f t="shared" si="2509"/>
        <v>17.38</v>
      </c>
      <c r="V8179" s="10">
        <f t="shared" si="2510"/>
        <v>-1.1050000000000004</v>
      </c>
    </row>
    <row r="8180" spans="1:22" x14ac:dyDescent="0.25">
      <c r="A8180" t="s">
        <v>12154</v>
      </c>
      <c r="B8180" t="s">
        <v>11158</v>
      </c>
      <c r="C8180" s="1">
        <v>44903</v>
      </c>
      <c r="D8180" s="1" t="s">
        <v>18</v>
      </c>
      <c r="E8180" s="2">
        <v>279</v>
      </c>
      <c r="F8180" s="2">
        <v>48.66</v>
      </c>
      <c r="G8180" s="2">
        <v>22.95</v>
      </c>
      <c r="H8180" s="2">
        <v>350.61</v>
      </c>
      <c r="I8180" t="s">
        <v>296</v>
      </c>
      <c r="J8180" t="s">
        <v>88</v>
      </c>
      <c r="K8180">
        <v>15217</v>
      </c>
      <c r="L8180" t="s">
        <v>148</v>
      </c>
      <c r="M8180" t="s">
        <v>10920</v>
      </c>
      <c r="N8180" t="s">
        <v>12151</v>
      </c>
      <c r="O8180" t="s">
        <v>12166</v>
      </c>
      <c r="P8180" s="10">
        <f t="shared" si="2507"/>
        <v>279</v>
      </c>
      <c r="R8180" s="12">
        <v>7.7499999999999999E-2</v>
      </c>
      <c r="S8180" s="10">
        <f t="shared" si="2508"/>
        <v>21.622499999999999</v>
      </c>
      <c r="T8180" t="s">
        <v>822</v>
      </c>
      <c r="U8180" s="10">
        <f t="shared" si="2509"/>
        <v>22.95</v>
      </c>
      <c r="V8180" s="10">
        <f t="shared" si="2510"/>
        <v>-1.3275000000000006</v>
      </c>
    </row>
    <row r="8181" spans="1:22" x14ac:dyDescent="0.25">
      <c r="A8181" t="s">
        <v>12154</v>
      </c>
      <c r="B8181" t="s">
        <v>11159</v>
      </c>
      <c r="C8181" s="1">
        <v>44919</v>
      </c>
      <c r="D8181" s="1" t="s">
        <v>23</v>
      </c>
      <c r="E8181" s="2">
        <v>50</v>
      </c>
      <c r="F8181" s="2">
        <v>0</v>
      </c>
      <c r="G8181" s="2">
        <v>0</v>
      </c>
      <c r="H8181" s="2">
        <v>50</v>
      </c>
      <c r="I8181" t="s">
        <v>17</v>
      </c>
      <c r="J8181" t="s">
        <v>17</v>
      </c>
      <c r="K8181" t="s">
        <v>17</v>
      </c>
      <c r="L8181" t="s">
        <v>148</v>
      </c>
      <c r="M8181" t="s">
        <v>10920</v>
      </c>
      <c r="N8181" t="s">
        <v>12151</v>
      </c>
      <c r="O8181" t="s">
        <v>12164</v>
      </c>
      <c r="Q8181" s="10">
        <f>E8181</f>
        <v>50</v>
      </c>
      <c r="T8181"/>
    </row>
    <row r="8182" spans="1:22" x14ac:dyDescent="0.25">
      <c r="A8182" t="s">
        <v>12154</v>
      </c>
      <c r="B8182" t="s">
        <v>11160</v>
      </c>
      <c r="C8182" s="1">
        <v>44903</v>
      </c>
      <c r="D8182" s="1" t="s">
        <v>18</v>
      </c>
      <c r="E8182" s="2">
        <v>146.5</v>
      </c>
      <c r="F8182" s="2">
        <v>25.1</v>
      </c>
      <c r="G8182" s="2">
        <v>13.18</v>
      </c>
      <c r="H8182" s="2">
        <v>184.78</v>
      </c>
      <c r="I8182" t="s">
        <v>11161</v>
      </c>
      <c r="J8182" t="s">
        <v>42</v>
      </c>
      <c r="K8182">
        <v>21903</v>
      </c>
      <c r="L8182" t="s">
        <v>148</v>
      </c>
      <c r="M8182" t="s">
        <v>10920</v>
      </c>
      <c r="N8182" t="s">
        <v>12151</v>
      </c>
      <c r="O8182" t="s">
        <v>12166</v>
      </c>
      <c r="P8182" s="10">
        <f>E8182</f>
        <v>146.5</v>
      </c>
      <c r="R8182" s="12">
        <v>7.7499999999999999E-2</v>
      </c>
      <c r="S8182" s="10">
        <f>P8182*R8182</f>
        <v>11.35375</v>
      </c>
      <c r="T8182" t="s">
        <v>822</v>
      </c>
      <c r="U8182" s="10">
        <f>G8182</f>
        <v>13.18</v>
      </c>
      <c r="V8182" s="10">
        <f>S8182-U8182</f>
        <v>-1.8262499999999999</v>
      </c>
    </row>
    <row r="8183" spans="1:22" x14ac:dyDescent="0.25">
      <c r="A8183" t="s">
        <v>12153</v>
      </c>
      <c r="B8183" t="s">
        <v>11162</v>
      </c>
      <c r="C8183" s="1">
        <v>44892</v>
      </c>
      <c r="D8183" s="1" t="s">
        <v>23</v>
      </c>
      <c r="E8183" s="2">
        <v>50</v>
      </c>
      <c r="F8183" s="2">
        <v>0</v>
      </c>
      <c r="G8183" s="2">
        <v>0</v>
      </c>
      <c r="H8183" s="2">
        <v>50</v>
      </c>
      <c r="I8183" t="s">
        <v>17</v>
      </c>
      <c r="J8183" t="s">
        <v>17</v>
      </c>
      <c r="K8183" t="s">
        <v>17</v>
      </c>
      <c r="L8183" t="s">
        <v>148</v>
      </c>
      <c r="M8183" t="s">
        <v>10920</v>
      </c>
      <c r="N8183" t="s">
        <v>12151</v>
      </c>
      <c r="O8183" t="s">
        <v>12164</v>
      </c>
      <c r="Q8183" s="10">
        <f t="shared" ref="Q8183:Q8186" si="2511">E8183</f>
        <v>50</v>
      </c>
      <c r="T8183"/>
    </row>
    <row r="8184" spans="1:22" x14ac:dyDescent="0.25">
      <c r="A8184" t="s">
        <v>12153</v>
      </c>
      <c r="B8184" t="s">
        <v>11163</v>
      </c>
      <c r="C8184" s="1">
        <v>44879</v>
      </c>
      <c r="D8184" s="1" t="s">
        <v>23</v>
      </c>
      <c r="E8184" s="2">
        <v>50</v>
      </c>
      <c r="F8184" s="2">
        <v>0</v>
      </c>
      <c r="G8184" s="2">
        <v>0</v>
      </c>
      <c r="H8184" s="2">
        <v>50</v>
      </c>
      <c r="I8184" t="s">
        <v>17</v>
      </c>
      <c r="J8184" t="s">
        <v>17</v>
      </c>
      <c r="K8184" t="s">
        <v>17</v>
      </c>
      <c r="L8184" t="s">
        <v>148</v>
      </c>
      <c r="M8184" t="s">
        <v>10920</v>
      </c>
      <c r="N8184" t="s">
        <v>12151</v>
      </c>
      <c r="O8184" t="s">
        <v>12164</v>
      </c>
      <c r="Q8184" s="10">
        <f t="shared" si="2511"/>
        <v>50</v>
      </c>
      <c r="T8184"/>
    </row>
    <row r="8185" spans="1:22" x14ac:dyDescent="0.25">
      <c r="A8185" t="s">
        <v>12153</v>
      </c>
      <c r="B8185" t="s">
        <v>11164</v>
      </c>
      <c r="C8185" s="1">
        <v>44888</v>
      </c>
      <c r="D8185" s="1" t="s">
        <v>23</v>
      </c>
      <c r="E8185" s="2">
        <v>50</v>
      </c>
      <c r="F8185" s="2">
        <v>0</v>
      </c>
      <c r="G8185" s="2">
        <v>0</v>
      </c>
      <c r="H8185" s="2">
        <v>50</v>
      </c>
      <c r="I8185" t="s">
        <v>17</v>
      </c>
      <c r="J8185" t="s">
        <v>17</v>
      </c>
      <c r="K8185" t="s">
        <v>17</v>
      </c>
      <c r="L8185" t="s">
        <v>148</v>
      </c>
      <c r="M8185" t="s">
        <v>10920</v>
      </c>
      <c r="N8185" t="s">
        <v>12151</v>
      </c>
      <c r="O8185" t="s">
        <v>12164</v>
      </c>
      <c r="Q8185" s="10">
        <f t="shared" si="2511"/>
        <v>50</v>
      </c>
      <c r="T8185"/>
    </row>
    <row r="8186" spans="1:22" x14ac:dyDescent="0.25">
      <c r="A8186" t="s">
        <v>12153</v>
      </c>
      <c r="B8186" t="s">
        <v>11165</v>
      </c>
      <c r="C8186" s="1">
        <v>44887</v>
      </c>
      <c r="D8186" s="1" t="s">
        <v>23</v>
      </c>
      <c r="E8186" s="2">
        <v>50</v>
      </c>
      <c r="F8186" s="2">
        <v>0</v>
      </c>
      <c r="G8186" s="2">
        <v>0</v>
      </c>
      <c r="H8186" s="2">
        <v>50</v>
      </c>
      <c r="I8186" t="s">
        <v>17</v>
      </c>
      <c r="J8186" t="s">
        <v>17</v>
      </c>
      <c r="K8186" t="s">
        <v>17</v>
      </c>
      <c r="L8186" t="s">
        <v>148</v>
      </c>
      <c r="M8186" t="s">
        <v>10920</v>
      </c>
      <c r="N8186" t="s">
        <v>12151</v>
      </c>
      <c r="O8186" t="s">
        <v>12164</v>
      </c>
      <c r="Q8186" s="10">
        <f t="shared" si="2511"/>
        <v>50</v>
      </c>
      <c r="T8186"/>
    </row>
    <row r="8187" spans="1:22" x14ac:dyDescent="0.25">
      <c r="A8187" t="s">
        <v>12154</v>
      </c>
      <c r="B8187" t="s">
        <v>11166</v>
      </c>
      <c r="C8187" s="1">
        <v>44903</v>
      </c>
      <c r="D8187" s="1" t="s">
        <v>18</v>
      </c>
      <c r="E8187" s="2">
        <v>210</v>
      </c>
      <c r="F8187" s="2">
        <v>28.09</v>
      </c>
      <c r="G8187" s="2">
        <v>17.850000000000001</v>
      </c>
      <c r="H8187" s="2">
        <v>255.94</v>
      </c>
      <c r="I8187" t="s">
        <v>5634</v>
      </c>
      <c r="J8187" t="s">
        <v>753</v>
      </c>
      <c r="K8187">
        <v>73116</v>
      </c>
      <c r="L8187" t="s">
        <v>148</v>
      </c>
      <c r="M8187" t="s">
        <v>10920</v>
      </c>
      <c r="N8187" t="s">
        <v>12151</v>
      </c>
      <c r="O8187" t="s">
        <v>12166</v>
      </c>
      <c r="P8187" s="10">
        <f>E8187</f>
        <v>210</v>
      </c>
      <c r="R8187" s="12">
        <v>7.7499999999999999E-2</v>
      </c>
      <c r="S8187" s="10">
        <f>P8187*R8187</f>
        <v>16.274999999999999</v>
      </c>
      <c r="T8187" t="s">
        <v>822</v>
      </c>
      <c r="U8187" s="10">
        <f>G8187</f>
        <v>17.850000000000001</v>
      </c>
      <c r="V8187" s="10">
        <f>S8187-U8187</f>
        <v>-1.5750000000000028</v>
      </c>
    </row>
    <row r="8188" spans="1:22" x14ac:dyDescent="0.25">
      <c r="A8188" t="s">
        <v>12153</v>
      </c>
      <c r="B8188" t="s">
        <v>11167</v>
      </c>
      <c r="C8188" s="1">
        <v>44887</v>
      </c>
      <c r="D8188" s="1" t="s">
        <v>23</v>
      </c>
      <c r="E8188" s="2">
        <v>50</v>
      </c>
      <c r="F8188" s="2">
        <v>0</v>
      </c>
      <c r="G8188" s="2">
        <v>0</v>
      </c>
      <c r="H8188" s="2">
        <v>50</v>
      </c>
      <c r="I8188" t="s">
        <v>17</v>
      </c>
      <c r="J8188" t="s">
        <v>17</v>
      </c>
      <c r="K8188" t="s">
        <v>17</v>
      </c>
      <c r="L8188" t="s">
        <v>148</v>
      </c>
      <c r="M8188" t="s">
        <v>10920</v>
      </c>
      <c r="N8188" t="s">
        <v>12151</v>
      </c>
      <c r="O8188" t="s">
        <v>12164</v>
      </c>
      <c r="Q8188" s="10">
        <f>E8188</f>
        <v>50</v>
      </c>
      <c r="T8188"/>
    </row>
    <row r="8189" spans="1:22" x14ac:dyDescent="0.25">
      <c r="A8189" t="s">
        <v>12154</v>
      </c>
      <c r="B8189" t="s">
        <v>11168</v>
      </c>
      <c r="C8189" s="1">
        <v>44903</v>
      </c>
      <c r="D8189" s="1" t="s">
        <v>18</v>
      </c>
      <c r="E8189" s="2">
        <v>370</v>
      </c>
      <c r="F8189" s="2">
        <v>43.23</v>
      </c>
      <c r="G8189" s="2">
        <v>18.02</v>
      </c>
      <c r="H8189" s="2">
        <v>431.25</v>
      </c>
      <c r="I8189" t="s">
        <v>752</v>
      </c>
      <c r="J8189" t="s">
        <v>753</v>
      </c>
      <c r="K8189">
        <v>74133</v>
      </c>
      <c r="L8189" t="s">
        <v>148</v>
      </c>
      <c r="M8189" t="s">
        <v>10920</v>
      </c>
      <c r="N8189" t="s">
        <v>12151</v>
      </c>
      <c r="O8189" t="s">
        <v>12166</v>
      </c>
      <c r="P8189" s="10">
        <f>E8189</f>
        <v>370</v>
      </c>
      <c r="R8189" s="12">
        <v>7.7499999999999999E-2</v>
      </c>
      <c r="S8189" s="10">
        <f>P8189*R8189</f>
        <v>28.675000000000001</v>
      </c>
      <c r="T8189" t="s">
        <v>822</v>
      </c>
      <c r="U8189" s="10">
        <f>G8189</f>
        <v>18.02</v>
      </c>
      <c r="V8189" s="10">
        <f>S8189-U8189</f>
        <v>10.655000000000001</v>
      </c>
    </row>
    <row r="8190" spans="1:22" x14ac:dyDescent="0.25">
      <c r="A8190" t="s">
        <v>12153</v>
      </c>
      <c r="B8190" t="s">
        <v>11169</v>
      </c>
      <c r="C8190" s="1">
        <v>44887</v>
      </c>
      <c r="D8190" s="1" t="s">
        <v>23</v>
      </c>
      <c r="E8190" s="2">
        <v>50</v>
      </c>
      <c r="F8190" s="2">
        <v>0</v>
      </c>
      <c r="G8190" s="2">
        <v>0</v>
      </c>
      <c r="H8190" s="2">
        <v>50</v>
      </c>
      <c r="I8190" t="s">
        <v>17</v>
      </c>
      <c r="J8190" t="s">
        <v>17</v>
      </c>
      <c r="K8190" t="s">
        <v>17</v>
      </c>
      <c r="L8190" t="s">
        <v>148</v>
      </c>
      <c r="M8190" t="s">
        <v>10920</v>
      </c>
      <c r="N8190" t="s">
        <v>12151</v>
      </c>
      <c r="O8190" t="s">
        <v>12164</v>
      </c>
      <c r="Q8190" s="10">
        <f t="shared" ref="Q8190:Q8191" si="2512">E8190</f>
        <v>50</v>
      </c>
      <c r="T8190"/>
    </row>
    <row r="8191" spans="1:22" x14ac:dyDescent="0.25">
      <c r="A8191" t="s">
        <v>12153</v>
      </c>
      <c r="B8191" t="s">
        <v>11170</v>
      </c>
      <c r="C8191" s="1">
        <v>44888</v>
      </c>
      <c r="D8191" s="1" t="s">
        <v>23</v>
      </c>
      <c r="E8191" s="2">
        <v>50</v>
      </c>
      <c r="F8191" s="2">
        <v>0</v>
      </c>
      <c r="G8191" s="2">
        <v>0</v>
      </c>
      <c r="H8191" s="2">
        <v>50</v>
      </c>
      <c r="I8191" t="s">
        <v>17</v>
      </c>
      <c r="J8191" t="s">
        <v>17</v>
      </c>
      <c r="K8191" t="s">
        <v>17</v>
      </c>
      <c r="L8191" t="s">
        <v>148</v>
      </c>
      <c r="M8191" t="s">
        <v>10920</v>
      </c>
      <c r="N8191" t="s">
        <v>12151</v>
      </c>
      <c r="O8191" t="s">
        <v>12164</v>
      </c>
      <c r="Q8191" s="10">
        <f t="shared" si="2512"/>
        <v>50</v>
      </c>
      <c r="T8191"/>
    </row>
    <row r="8192" spans="1:22" x14ac:dyDescent="0.25">
      <c r="A8192" t="s">
        <v>12154</v>
      </c>
      <c r="B8192" t="s">
        <v>11171</v>
      </c>
      <c r="C8192" s="1">
        <v>44903</v>
      </c>
      <c r="D8192" s="1" t="s">
        <v>18</v>
      </c>
      <c r="E8192" s="2">
        <v>125.1</v>
      </c>
      <c r="F8192" s="2">
        <v>25.1</v>
      </c>
      <c r="G8192" s="2">
        <v>7.51</v>
      </c>
      <c r="H8192" s="2">
        <v>157.71</v>
      </c>
      <c r="I8192" t="s">
        <v>11172</v>
      </c>
      <c r="J8192" t="s">
        <v>30</v>
      </c>
      <c r="K8192">
        <v>20148</v>
      </c>
      <c r="L8192" t="s">
        <v>148</v>
      </c>
      <c r="M8192" t="s">
        <v>10920</v>
      </c>
      <c r="N8192" t="s">
        <v>12151</v>
      </c>
      <c r="O8192" t="s">
        <v>12166</v>
      </c>
      <c r="P8192" s="10">
        <f>E8192</f>
        <v>125.1</v>
      </c>
      <c r="R8192" s="12">
        <v>7.7499999999999999E-2</v>
      </c>
      <c r="S8192" s="10">
        <f>P8192*R8192</f>
        <v>9.6952499999999997</v>
      </c>
      <c r="T8192" t="s">
        <v>822</v>
      </c>
      <c r="U8192" s="10">
        <f>G8192</f>
        <v>7.51</v>
      </c>
      <c r="V8192" s="10">
        <f>S8192-U8192</f>
        <v>2.1852499999999999</v>
      </c>
    </row>
    <row r="8193" spans="1:22" x14ac:dyDescent="0.25">
      <c r="A8193" t="s">
        <v>12152</v>
      </c>
      <c r="B8193" t="s">
        <v>11173</v>
      </c>
      <c r="C8193" s="1">
        <v>44865</v>
      </c>
      <c r="D8193" s="1" t="s">
        <v>23</v>
      </c>
      <c r="E8193" s="2">
        <v>50</v>
      </c>
      <c r="F8193" s="2">
        <v>0</v>
      </c>
      <c r="G8193" s="2">
        <v>0</v>
      </c>
      <c r="H8193" s="2">
        <v>50</v>
      </c>
      <c r="I8193" t="s">
        <v>17</v>
      </c>
      <c r="J8193" t="s">
        <v>17</v>
      </c>
      <c r="K8193" t="s">
        <v>17</v>
      </c>
      <c r="L8193" t="s">
        <v>148</v>
      </c>
      <c r="M8193" t="s">
        <v>10920</v>
      </c>
      <c r="N8193" t="s">
        <v>12151</v>
      </c>
      <c r="O8193" t="s">
        <v>12164</v>
      </c>
      <c r="Q8193" s="10">
        <f>E8193</f>
        <v>50</v>
      </c>
      <c r="T8193"/>
    </row>
    <row r="8194" spans="1:22" x14ac:dyDescent="0.25">
      <c r="A8194" t="s">
        <v>12154</v>
      </c>
      <c r="B8194" t="s">
        <v>11174</v>
      </c>
      <c r="C8194" s="1">
        <v>44903</v>
      </c>
      <c r="D8194" s="1" t="s">
        <v>18</v>
      </c>
      <c r="E8194" s="2">
        <v>160</v>
      </c>
      <c r="F8194" s="2">
        <v>29.86</v>
      </c>
      <c r="G8194" s="2">
        <v>13.28</v>
      </c>
      <c r="H8194" s="2">
        <v>203.14</v>
      </c>
      <c r="I8194" t="s">
        <v>644</v>
      </c>
      <c r="J8194" t="s">
        <v>20</v>
      </c>
      <c r="K8194">
        <v>28027</v>
      </c>
      <c r="L8194" t="s">
        <v>148</v>
      </c>
      <c r="M8194" t="s">
        <v>10920</v>
      </c>
      <c r="N8194" t="s">
        <v>12151</v>
      </c>
      <c r="O8194" t="s">
        <v>12166</v>
      </c>
      <c r="P8194" s="10">
        <f t="shared" ref="P8194:P8197" si="2513">E8194</f>
        <v>160</v>
      </c>
      <c r="R8194" s="12">
        <v>7.7499999999999999E-2</v>
      </c>
      <c r="S8194" s="10">
        <f t="shared" ref="S8194:S8197" si="2514">P8194*R8194</f>
        <v>12.4</v>
      </c>
      <c r="T8194" t="s">
        <v>822</v>
      </c>
      <c r="U8194" s="10">
        <f t="shared" ref="U8194:U8197" si="2515">G8194</f>
        <v>13.28</v>
      </c>
      <c r="V8194" s="10">
        <f t="shared" ref="V8194:V8197" si="2516">S8194-U8194</f>
        <v>-0.87999999999999901</v>
      </c>
    </row>
    <row r="8195" spans="1:22" x14ac:dyDescent="0.25">
      <c r="A8195" t="s">
        <v>12154</v>
      </c>
      <c r="B8195" t="s">
        <v>11175</v>
      </c>
      <c r="C8195" s="1">
        <v>44903</v>
      </c>
      <c r="D8195" s="1" t="s">
        <v>18</v>
      </c>
      <c r="E8195" s="2">
        <v>370</v>
      </c>
      <c r="F8195" s="2">
        <v>48.66</v>
      </c>
      <c r="G8195" s="2">
        <v>39.770000000000003</v>
      </c>
      <c r="H8195" s="2">
        <v>458.43</v>
      </c>
      <c r="I8195" t="s">
        <v>5240</v>
      </c>
      <c r="J8195" t="s">
        <v>33</v>
      </c>
      <c r="K8195">
        <v>38501</v>
      </c>
      <c r="L8195" t="s">
        <v>148</v>
      </c>
      <c r="M8195" t="s">
        <v>10920</v>
      </c>
      <c r="N8195" t="s">
        <v>12151</v>
      </c>
      <c r="O8195" t="s">
        <v>12166</v>
      </c>
      <c r="P8195" s="10">
        <f t="shared" si="2513"/>
        <v>370</v>
      </c>
      <c r="R8195" s="12">
        <v>7.7499999999999999E-2</v>
      </c>
      <c r="S8195" s="10">
        <f t="shared" si="2514"/>
        <v>28.675000000000001</v>
      </c>
      <c r="T8195" t="s">
        <v>822</v>
      </c>
      <c r="U8195" s="10">
        <f t="shared" si="2515"/>
        <v>39.770000000000003</v>
      </c>
      <c r="V8195" s="10">
        <f t="shared" si="2516"/>
        <v>-11.095000000000002</v>
      </c>
    </row>
    <row r="8196" spans="1:22" x14ac:dyDescent="0.25">
      <c r="A8196" t="s">
        <v>12154</v>
      </c>
      <c r="B8196" t="s">
        <v>11176</v>
      </c>
      <c r="C8196" s="1">
        <v>44903</v>
      </c>
      <c r="D8196" s="1" t="s">
        <v>18</v>
      </c>
      <c r="E8196" s="2">
        <v>370</v>
      </c>
      <c r="F8196" s="2">
        <v>43.23</v>
      </c>
      <c r="G8196" s="2">
        <v>34.090000000000003</v>
      </c>
      <c r="H8196" s="2">
        <v>447.32</v>
      </c>
      <c r="I8196" t="s">
        <v>628</v>
      </c>
      <c r="J8196" t="s">
        <v>59</v>
      </c>
      <c r="K8196">
        <v>75033</v>
      </c>
      <c r="L8196" t="s">
        <v>148</v>
      </c>
      <c r="M8196" t="s">
        <v>10920</v>
      </c>
      <c r="N8196" t="s">
        <v>12151</v>
      </c>
      <c r="O8196" t="s">
        <v>12166</v>
      </c>
      <c r="P8196" s="10">
        <f t="shared" si="2513"/>
        <v>370</v>
      </c>
      <c r="R8196" s="12">
        <v>7.7499999999999999E-2</v>
      </c>
      <c r="S8196" s="10">
        <f t="shared" si="2514"/>
        <v>28.675000000000001</v>
      </c>
      <c r="T8196" t="s">
        <v>822</v>
      </c>
      <c r="U8196" s="10">
        <f t="shared" si="2515"/>
        <v>34.090000000000003</v>
      </c>
      <c r="V8196" s="10">
        <f t="shared" si="2516"/>
        <v>-5.4150000000000027</v>
      </c>
    </row>
    <row r="8197" spans="1:22" x14ac:dyDescent="0.25">
      <c r="A8197" t="s">
        <v>12154</v>
      </c>
      <c r="B8197" t="s">
        <v>11177</v>
      </c>
      <c r="C8197" s="1">
        <v>44903</v>
      </c>
      <c r="D8197" s="1" t="s">
        <v>18</v>
      </c>
      <c r="E8197" s="2">
        <v>370</v>
      </c>
      <c r="F8197" s="2">
        <v>43.23</v>
      </c>
      <c r="G8197" s="2">
        <v>25.83</v>
      </c>
      <c r="H8197" s="2">
        <v>439.06</v>
      </c>
      <c r="I8197" t="s">
        <v>6143</v>
      </c>
      <c r="J8197" t="s">
        <v>59</v>
      </c>
      <c r="K8197" t="s">
        <v>11178</v>
      </c>
      <c r="L8197" t="s">
        <v>148</v>
      </c>
      <c r="M8197" t="s">
        <v>10920</v>
      </c>
      <c r="N8197" t="s">
        <v>12151</v>
      </c>
      <c r="O8197" t="s">
        <v>12166</v>
      </c>
      <c r="P8197" s="10">
        <f t="shared" si="2513"/>
        <v>370</v>
      </c>
      <c r="R8197" s="12">
        <v>7.7499999999999999E-2</v>
      </c>
      <c r="S8197" s="10">
        <f t="shared" si="2514"/>
        <v>28.675000000000001</v>
      </c>
      <c r="T8197" t="s">
        <v>822</v>
      </c>
      <c r="U8197" s="10">
        <f t="shared" si="2515"/>
        <v>25.83</v>
      </c>
      <c r="V8197" s="10">
        <f t="shared" si="2516"/>
        <v>2.8450000000000024</v>
      </c>
    </row>
    <row r="8198" spans="1:22" x14ac:dyDescent="0.25">
      <c r="A8198" t="s">
        <v>12154</v>
      </c>
      <c r="B8198" t="s">
        <v>11179</v>
      </c>
      <c r="C8198" s="1">
        <v>44914</v>
      </c>
      <c r="D8198" s="1" t="s">
        <v>23</v>
      </c>
      <c r="E8198" s="2">
        <v>50</v>
      </c>
      <c r="F8198" s="2">
        <v>0</v>
      </c>
      <c r="G8198" s="2">
        <v>0</v>
      </c>
      <c r="H8198" s="2">
        <v>50</v>
      </c>
      <c r="I8198" t="s">
        <v>17</v>
      </c>
      <c r="J8198" t="s">
        <v>17</v>
      </c>
      <c r="K8198" t="s">
        <v>17</v>
      </c>
      <c r="L8198" t="s">
        <v>148</v>
      </c>
      <c r="M8198" t="s">
        <v>10920</v>
      </c>
      <c r="N8198" t="s">
        <v>12151</v>
      </c>
      <c r="O8198" t="s">
        <v>12164</v>
      </c>
      <c r="Q8198" s="10">
        <f t="shared" ref="Q8198:Q8199" si="2517">E8198</f>
        <v>50</v>
      </c>
      <c r="T8198"/>
    </row>
    <row r="8199" spans="1:22" x14ac:dyDescent="0.25">
      <c r="A8199" t="s">
        <v>12152</v>
      </c>
      <c r="B8199" t="s">
        <v>11180</v>
      </c>
      <c r="C8199" s="1">
        <v>44865</v>
      </c>
      <c r="D8199" s="1" t="s">
        <v>23</v>
      </c>
      <c r="E8199" s="2">
        <v>50</v>
      </c>
      <c r="F8199" s="2">
        <v>0</v>
      </c>
      <c r="G8199" s="2">
        <v>0</v>
      </c>
      <c r="H8199" s="2">
        <v>50</v>
      </c>
      <c r="I8199" t="s">
        <v>17</v>
      </c>
      <c r="J8199" t="s">
        <v>17</v>
      </c>
      <c r="K8199" t="s">
        <v>17</v>
      </c>
      <c r="L8199" t="s">
        <v>148</v>
      </c>
      <c r="M8199" t="s">
        <v>10920</v>
      </c>
      <c r="N8199" t="s">
        <v>12151</v>
      </c>
      <c r="O8199" t="s">
        <v>12164</v>
      </c>
      <c r="Q8199" s="10">
        <f t="shared" si="2517"/>
        <v>50</v>
      </c>
      <c r="T8199"/>
    </row>
    <row r="8200" spans="1:22" x14ac:dyDescent="0.25">
      <c r="A8200" t="s">
        <v>12154</v>
      </c>
      <c r="B8200" t="s">
        <v>11181</v>
      </c>
      <c r="C8200" s="1">
        <v>44903</v>
      </c>
      <c r="D8200" s="1" t="s">
        <v>18</v>
      </c>
      <c r="E8200" s="2">
        <v>320</v>
      </c>
      <c r="F8200" s="2">
        <v>48.66</v>
      </c>
      <c r="G8200" s="2">
        <v>14.24</v>
      </c>
      <c r="H8200" s="2">
        <v>382.9</v>
      </c>
      <c r="I8200" t="s">
        <v>2363</v>
      </c>
      <c r="J8200" t="s">
        <v>27</v>
      </c>
      <c r="K8200">
        <v>70112</v>
      </c>
      <c r="L8200" t="s">
        <v>148</v>
      </c>
      <c r="M8200" t="s">
        <v>10920</v>
      </c>
      <c r="N8200" t="s">
        <v>12151</v>
      </c>
      <c r="O8200" t="s">
        <v>12166</v>
      </c>
      <c r="P8200" s="10">
        <f>E8200</f>
        <v>320</v>
      </c>
      <c r="R8200" s="12">
        <v>7.7499999999999999E-2</v>
      </c>
      <c r="S8200" s="10">
        <f>P8200*R8200</f>
        <v>24.8</v>
      </c>
      <c r="T8200" t="s">
        <v>822</v>
      </c>
      <c r="U8200" s="10">
        <f>G8200</f>
        <v>14.24</v>
      </c>
      <c r="V8200" s="10">
        <f>S8200-U8200</f>
        <v>10.56</v>
      </c>
    </row>
    <row r="8201" spans="1:22" x14ac:dyDescent="0.25">
      <c r="A8201" t="s">
        <v>12154</v>
      </c>
      <c r="B8201" t="s">
        <v>11182</v>
      </c>
      <c r="C8201" s="1">
        <v>44908</v>
      </c>
      <c r="D8201" s="1" t="s">
        <v>23</v>
      </c>
      <c r="E8201" s="2">
        <v>50</v>
      </c>
      <c r="F8201" s="2">
        <v>0</v>
      </c>
      <c r="G8201" s="2">
        <v>0</v>
      </c>
      <c r="H8201" s="2">
        <v>50</v>
      </c>
      <c r="I8201" t="s">
        <v>17</v>
      </c>
      <c r="J8201" t="s">
        <v>17</v>
      </c>
      <c r="K8201" t="s">
        <v>17</v>
      </c>
      <c r="L8201" t="s">
        <v>148</v>
      </c>
      <c r="M8201" t="s">
        <v>10920</v>
      </c>
      <c r="N8201" t="s">
        <v>12151</v>
      </c>
      <c r="O8201" t="s">
        <v>12164</v>
      </c>
      <c r="Q8201" s="10">
        <f t="shared" ref="Q8201:Q8202" si="2518">E8201</f>
        <v>50</v>
      </c>
      <c r="T8201"/>
    </row>
    <row r="8202" spans="1:22" x14ac:dyDescent="0.25">
      <c r="A8202" t="s">
        <v>12153</v>
      </c>
      <c r="B8202" t="s">
        <v>11183</v>
      </c>
      <c r="C8202" s="1">
        <v>44888</v>
      </c>
      <c r="D8202" s="1" t="s">
        <v>23</v>
      </c>
      <c r="E8202" s="2">
        <v>50</v>
      </c>
      <c r="F8202" s="2">
        <v>0</v>
      </c>
      <c r="G8202" s="2">
        <v>0</v>
      </c>
      <c r="H8202" s="2">
        <v>50</v>
      </c>
      <c r="I8202" t="s">
        <v>17</v>
      </c>
      <c r="J8202" t="s">
        <v>17</v>
      </c>
      <c r="K8202" t="s">
        <v>17</v>
      </c>
      <c r="L8202" t="s">
        <v>148</v>
      </c>
      <c r="M8202" t="s">
        <v>10920</v>
      </c>
      <c r="N8202" t="s">
        <v>12151</v>
      </c>
      <c r="O8202" t="s">
        <v>12164</v>
      </c>
      <c r="Q8202" s="10">
        <f t="shared" si="2518"/>
        <v>50</v>
      </c>
      <c r="T8202"/>
    </row>
    <row r="8203" spans="1:22" x14ac:dyDescent="0.25">
      <c r="A8203" t="s">
        <v>12154</v>
      </c>
      <c r="B8203" t="s">
        <v>11184</v>
      </c>
      <c r="C8203" s="1">
        <v>44903</v>
      </c>
      <c r="D8203" s="1" t="s">
        <v>18</v>
      </c>
      <c r="E8203" s="2">
        <v>320</v>
      </c>
      <c r="F8203" s="2">
        <v>48.66</v>
      </c>
      <c r="G8203" s="2">
        <v>25.82</v>
      </c>
      <c r="H8203" s="2">
        <v>394.48</v>
      </c>
      <c r="I8203" t="s">
        <v>11185</v>
      </c>
      <c r="J8203" t="s">
        <v>74</v>
      </c>
      <c r="K8203">
        <v>39576</v>
      </c>
      <c r="L8203" t="s">
        <v>148</v>
      </c>
      <c r="M8203" t="s">
        <v>10920</v>
      </c>
      <c r="N8203" t="s">
        <v>12151</v>
      </c>
      <c r="O8203" t="s">
        <v>12166</v>
      </c>
      <c r="P8203" s="10">
        <f t="shared" ref="P8203:P8205" si="2519">E8203</f>
        <v>320</v>
      </c>
      <c r="R8203" s="12">
        <v>7.7499999999999999E-2</v>
      </c>
      <c r="S8203" s="10">
        <f>P8203*R8203</f>
        <v>24.8</v>
      </c>
      <c r="T8203" t="s">
        <v>822</v>
      </c>
      <c r="U8203" s="10">
        <f t="shared" ref="U8203:U8205" si="2520">G8203</f>
        <v>25.82</v>
      </c>
      <c r="V8203" s="10">
        <f t="shared" ref="V8203:V8205" si="2521">S8203-U8203</f>
        <v>-1.0199999999999996</v>
      </c>
    </row>
    <row r="8204" spans="1:22" x14ac:dyDescent="0.25">
      <c r="A8204" t="s">
        <v>12154</v>
      </c>
      <c r="B8204" t="s">
        <v>11186</v>
      </c>
      <c r="C8204" s="1">
        <v>44903</v>
      </c>
      <c r="D8204" s="1" t="s">
        <v>18</v>
      </c>
      <c r="E8204" s="2">
        <v>370</v>
      </c>
      <c r="F8204" s="2">
        <v>36.78</v>
      </c>
      <c r="G8204" s="2">
        <v>37.93</v>
      </c>
      <c r="H8204" s="2">
        <v>444.71</v>
      </c>
      <c r="I8204" t="s">
        <v>11187</v>
      </c>
      <c r="J8204" t="s">
        <v>52</v>
      </c>
      <c r="K8204">
        <v>91504</v>
      </c>
      <c r="L8204" t="s">
        <v>148</v>
      </c>
      <c r="M8204" t="s">
        <v>10920</v>
      </c>
      <c r="N8204" t="s">
        <v>12151</v>
      </c>
      <c r="O8204" t="s">
        <v>12166</v>
      </c>
      <c r="P8204" s="10">
        <f t="shared" si="2519"/>
        <v>370</v>
      </c>
      <c r="R8204" s="17">
        <f>VLOOKUP(I8204,Counties!$A$1:$D$1787,3,0)</f>
        <v>0.10249999999999999</v>
      </c>
      <c r="S8204" s="10">
        <f>P8204*R8204</f>
        <v>37.924999999999997</v>
      </c>
      <c r="T8204" s="17" t="str">
        <f>VLOOKUP(I8204,Counties!$A$1:$D$1787,4,0)</f>
        <v>Los Angeles</v>
      </c>
      <c r="U8204" s="10">
        <f t="shared" si="2520"/>
        <v>37.93</v>
      </c>
      <c r="V8204" s="10">
        <f t="shared" si="2521"/>
        <v>-5.000000000002558E-3</v>
      </c>
    </row>
    <row r="8205" spans="1:22" x14ac:dyDescent="0.25">
      <c r="A8205" t="s">
        <v>12154</v>
      </c>
      <c r="B8205" t="s">
        <v>11188</v>
      </c>
      <c r="C8205" s="1">
        <v>44903</v>
      </c>
      <c r="D8205" s="1" t="s">
        <v>18</v>
      </c>
      <c r="E8205" s="2">
        <v>370</v>
      </c>
      <c r="F8205" s="2">
        <v>48.66</v>
      </c>
      <c r="G8205" s="2">
        <v>25.13</v>
      </c>
      <c r="H8205" s="2">
        <v>443.79</v>
      </c>
      <c r="I8205" t="s">
        <v>887</v>
      </c>
      <c r="J8205" t="s">
        <v>46</v>
      </c>
      <c r="K8205">
        <v>30339</v>
      </c>
      <c r="L8205" t="s">
        <v>148</v>
      </c>
      <c r="M8205" t="s">
        <v>10920</v>
      </c>
      <c r="N8205" t="s">
        <v>12151</v>
      </c>
      <c r="O8205" t="s">
        <v>12166</v>
      </c>
      <c r="P8205" s="10">
        <f t="shared" si="2519"/>
        <v>370</v>
      </c>
      <c r="R8205" s="12">
        <v>7.7499999999999999E-2</v>
      </c>
      <c r="S8205" s="10">
        <f>P8205*R8205</f>
        <v>28.675000000000001</v>
      </c>
      <c r="T8205" t="s">
        <v>822</v>
      </c>
      <c r="U8205" s="10">
        <f t="shared" si="2520"/>
        <v>25.13</v>
      </c>
      <c r="V8205" s="10">
        <f t="shared" si="2521"/>
        <v>3.5450000000000017</v>
      </c>
    </row>
    <row r="8206" spans="1:22" x14ac:dyDescent="0.25">
      <c r="A8206" t="s">
        <v>12153</v>
      </c>
      <c r="B8206" t="s">
        <v>11189</v>
      </c>
      <c r="C8206" s="1">
        <v>44871</v>
      </c>
      <c r="D8206" s="1" t="s">
        <v>23</v>
      </c>
      <c r="E8206" s="2">
        <v>50</v>
      </c>
      <c r="F8206" s="2">
        <v>0</v>
      </c>
      <c r="G8206" s="2">
        <v>0</v>
      </c>
      <c r="H8206" s="2">
        <v>50</v>
      </c>
      <c r="I8206" t="s">
        <v>17</v>
      </c>
      <c r="J8206" t="s">
        <v>17</v>
      </c>
      <c r="K8206" t="s">
        <v>17</v>
      </c>
      <c r="L8206" t="s">
        <v>148</v>
      </c>
      <c r="M8206" t="s">
        <v>10920</v>
      </c>
      <c r="N8206" t="s">
        <v>12151</v>
      </c>
      <c r="O8206" t="s">
        <v>12164</v>
      </c>
      <c r="Q8206" s="10">
        <f>E8206</f>
        <v>50</v>
      </c>
      <c r="T8206"/>
    </row>
    <row r="8207" spans="1:22" x14ac:dyDescent="0.25">
      <c r="A8207" t="s">
        <v>12154</v>
      </c>
      <c r="B8207" t="s">
        <v>11190</v>
      </c>
      <c r="C8207" s="1">
        <v>44903</v>
      </c>
      <c r="D8207" s="1" t="s">
        <v>18</v>
      </c>
      <c r="E8207" s="2">
        <v>197.51</v>
      </c>
      <c r="F8207" s="2">
        <v>39.270000000000003</v>
      </c>
      <c r="G8207" s="2">
        <v>12.04</v>
      </c>
      <c r="H8207" s="2">
        <v>248.82</v>
      </c>
      <c r="I8207" t="s">
        <v>358</v>
      </c>
      <c r="J8207" t="s">
        <v>246</v>
      </c>
      <c r="K8207">
        <v>85718</v>
      </c>
      <c r="L8207" t="s">
        <v>148</v>
      </c>
      <c r="M8207" t="s">
        <v>10920</v>
      </c>
      <c r="N8207" t="s">
        <v>12151</v>
      </c>
      <c r="O8207" t="s">
        <v>12166</v>
      </c>
      <c r="P8207" s="10">
        <f>E8207</f>
        <v>197.51</v>
      </c>
      <c r="R8207" s="12">
        <v>7.7499999999999999E-2</v>
      </c>
      <c r="S8207" s="10">
        <f>P8207*R8207</f>
        <v>15.307024999999999</v>
      </c>
      <c r="T8207" t="s">
        <v>822</v>
      </c>
      <c r="U8207" s="10">
        <f>G8207</f>
        <v>12.04</v>
      </c>
      <c r="V8207" s="10">
        <f>S8207-U8207</f>
        <v>3.2670250000000003</v>
      </c>
    </row>
    <row r="8208" spans="1:22" x14ac:dyDescent="0.25">
      <c r="A8208" t="s">
        <v>12153</v>
      </c>
      <c r="B8208" t="s">
        <v>11191</v>
      </c>
      <c r="C8208" s="1">
        <v>44879</v>
      </c>
      <c r="D8208" s="1" t="s">
        <v>23</v>
      </c>
      <c r="E8208" s="2">
        <v>50</v>
      </c>
      <c r="F8208" s="2">
        <v>0</v>
      </c>
      <c r="G8208" s="2">
        <v>0</v>
      </c>
      <c r="H8208" s="2">
        <v>50</v>
      </c>
      <c r="I8208" t="s">
        <v>17</v>
      </c>
      <c r="J8208" t="s">
        <v>17</v>
      </c>
      <c r="K8208" t="s">
        <v>17</v>
      </c>
      <c r="L8208" t="s">
        <v>148</v>
      </c>
      <c r="M8208" t="s">
        <v>10920</v>
      </c>
      <c r="N8208" t="s">
        <v>12151</v>
      </c>
      <c r="O8208" t="s">
        <v>12164</v>
      </c>
      <c r="Q8208" s="10">
        <f>E8208</f>
        <v>50</v>
      </c>
      <c r="T8208"/>
    </row>
    <row r="8209" spans="1:22" x14ac:dyDescent="0.25">
      <c r="A8209" t="s">
        <v>12154</v>
      </c>
      <c r="B8209" t="s">
        <v>11192</v>
      </c>
      <c r="C8209" s="1">
        <v>44903</v>
      </c>
      <c r="D8209" s="1" t="s">
        <v>18</v>
      </c>
      <c r="E8209" s="2">
        <v>160</v>
      </c>
      <c r="F8209" s="2">
        <v>29.86</v>
      </c>
      <c r="G8209" s="2">
        <v>11.87</v>
      </c>
      <c r="H8209" s="2">
        <v>201.73</v>
      </c>
      <c r="I8209" t="s">
        <v>1111</v>
      </c>
      <c r="J8209" t="s">
        <v>203</v>
      </c>
      <c r="K8209">
        <v>60613</v>
      </c>
      <c r="L8209" t="s">
        <v>148</v>
      </c>
      <c r="M8209" t="s">
        <v>10920</v>
      </c>
      <c r="N8209" t="s">
        <v>12151</v>
      </c>
      <c r="O8209" t="s">
        <v>12166</v>
      </c>
      <c r="P8209" s="10">
        <f t="shared" ref="P8209:P8210" si="2522">E8209</f>
        <v>160</v>
      </c>
      <c r="R8209" s="12">
        <v>7.7499999999999999E-2</v>
      </c>
      <c r="S8209" s="10">
        <f t="shared" ref="S8209:S8210" si="2523">P8209*R8209</f>
        <v>12.4</v>
      </c>
      <c r="T8209" t="s">
        <v>822</v>
      </c>
      <c r="U8209" s="10">
        <f t="shared" ref="U8209:U8210" si="2524">G8209</f>
        <v>11.87</v>
      </c>
      <c r="V8209" s="10">
        <f t="shared" ref="V8209:V8210" si="2525">S8209-U8209</f>
        <v>0.53000000000000114</v>
      </c>
    </row>
    <row r="8210" spans="1:22" x14ac:dyDescent="0.25">
      <c r="A8210" t="s">
        <v>12154</v>
      </c>
      <c r="B8210" t="s">
        <v>11193</v>
      </c>
      <c r="C8210" s="1">
        <v>44903</v>
      </c>
      <c r="D8210" s="1" t="s">
        <v>18</v>
      </c>
      <c r="E8210" s="2">
        <v>370</v>
      </c>
      <c r="F8210" s="2">
        <v>39.270000000000003</v>
      </c>
      <c r="G8210" s="2">
        <v>29.79</v>
      </c>
      <c r="H8210" s="2">
        <v>439.06</v>
      </c>
      <c r="I8210" t="s">
        <v>288</v>
      </c>
      <c r="J8210" t="s">
        <v>246</v>
      </c>
      <c r="K8210">
        <v>85262</v>
      </c>
      <c r="L8210" t="s">
        <v>148</v>
      </c>
      <c r="M8210" t="s">
        <v>10920</v>
      </c>
      <c r="N8210" t="s">
        <v>12151</v>
      </c>
      <c r="O8210" t="s">
        <v>12166</v>
      </c>
      <c r="P8210" s="10">
        <f t="shared" si="2522"/>
        <v>370</v>
      </c>
      <c r="R8210" s="12">
        <v>7.7499999999999999E-2</v>
      </c>
      <c r="S8210" s="10">
        <f t="shared" si="2523"/>
        <v>28.675000000000001</v>
      </c>
      <c r="T8210" t="s">
        <v>822</v>
      </c>
      <c r="U8210" s="10">
        <f t="shared" si="2524"/>
        <v>29.79</v>
      </c>
      <c r="V8210" s="10">
        <f t="shared" si="2525"/>
        <v>-1.1149999999999984</v>
      </c>
    </row>
    <row r="8211" spans="1:22" x14ac:dyDescent="0.25">
      <c r="A8211" t="s">
        <v>12153</v>
      </c>
      <c r="B8211" t="s">
        <v>11194</v>
      </c>
      <c r="C8211" s="1">
        <v>44868</v>
      </c>
      <c r="D8211" s="1" t="s">
        <v>23</v>
      </c>
      <c r="E8211" s="2">
        <v>50</v>
      </c>
      <c r="F8211" s="2">
        <v>0</v>
      </c>
      <c r="G8211" s="2">
        <v>0</v>
      </c>
      <c r="H8211" s="2">
        <v>50</v>
      </c>
      <c r="I8211" t="s">
        <v>17</v>
      </c>
      <c r="J8211" t="s">
        <v>17</v>
      </c>
      <c r="K8211" t="s">
        <v>17</v>
      </c>
      <c r="L8211" t="s">
        <v>148</v>
      </c>
      <c r="M8211" t="s">
        <v>10920</v>
      </c>
      <c r="N8211" t="s">
        <v>12151</v>
      </c>
      <c r="O8211" t="s">
        <v>12164</v>
      </c>
      <c r="Q8211" s="10">
        <f>E8211</f>
        <v>50</v>
      </c>
      <c r="T8211"/>
    </row>
    <row r="8212" spans="1:22" x14ac:dyDescent="0.25">
      <c r="A8212" t="s">
        <v>12154</v>
      </c>
      <c r="B8212" t="s">
        <v>11195</v>
      </c>
      <c r="C8212" s="1">
        <v>44903</v>
      </c>
      <c r="D8212" s="1" t="s">
        <v>18</v>
      </c>
      <c r="E8212" s="2">
        <v>370</v>
      </c>
      <c r="F8212" s="2">
        <v>48.66</v>
      </c>
      <c r="G8212" s="2">
        <v>0</v>
      </c>
      <c r="H8212" s="2">
        <v>418.66</v>
      </c>
      <c r="I8212" t="s">
        <v>1746</v>
      </c>
      <c r="J8212" t="s">
        <v>265</v>
      </c>
      <c r="K8212">
        <v>2114</v>
      </c>
      <c r="L8212" t="s">
        <v>148</v>
      </c>
      <c r="M8212" t="s">
        <v>10920</v>
      </c>
      <c r="N8212" t="s">
        <v>12151</v>
      </c>
      <c r="O8212" t="s">
        <v>12166</v>
      </c>
      <c r="P8212" s="10">
        <f>E8212</f>
        <v>370</v>
      </c>
      <c r="R8212" s="12">
        <v>7.7499999999999999E-2</v>
      </c>
      <c r="S8212" s="10">
        <f>P8212*R8212</f>
        <v>28.675000000000001</v>
      </c>
      <c r="T8212" t="s">
        <v>822</v>
      </c>
      <c r="U8212" s="10">
        <f>G8212</f>
        <v>0</v>
      </c>
      <c r="V8212" s="10">
        <f>S8212-U8212</f>
        <v>28.675000000000001</v>
      </c>
    </row>
    <row r="8213" spans="1:22" x14ac:dyDescent="0.25">
      <c r="A8213" t="s">
        <v>12154</v>
      </c>
      <c r="B8213" t="s">
        <v>11196</v>
      </c>
      <c r="C8213" s="1">
        <v>44910</v>
      </c>
      <c r="D8213" s="1" t="s">
        <v>23</v>
      </c>
      <c r="E8213" s="2">
        <v>50</v>
      </c>
      <c r="F8213" s="2">
        <v>0</v>
      </c>
      <c r="G8213" s="2">
        <v>0</v>
      </c>
      <c r="H8213" s="2">
        <v>50</v>
      </c>
      <c r="I8213" t="s">
        <v>17</v>
      </c>
      <c r="J8213" t="s">
        <v>17</v>
      </c>
      <c r="K8213" t="s">
        <v>17</v>
      </c>
      <c r="L8213" t="s">
        <v>148</v>
      </c>
      <c r="M8213" t="s">
        <v>10920</v>
      </c>
      <c r="N8213" t="s">
        <v>12151</v>
      </c>
      <c r="O8213" t="s">
        <v>12164</v>
      </c>
      <c r="Q8213" s="10">
        <f t="shared" ref="Q8213:Q8215" si="2526">E8213</f>
        <v>50</v>
      </c>
      <c r="T8213"/>
    </row>
    <row r="8214" spans="1:22" x14ac:dyDescent="0.25">
      <c r="A8214" t="s">
        <v>12152</v>
      </c>
      <c r="B8214" t="s">
        <v>11197</v>
      </c>
      <c r="C8214" s="1">
        <v>44862</v>
      </c>
      <c r="D8214" s="1" t="s">
        <v>23</v>
      </c>
      <c r="E8214" s="2">
        <v>50</v>
      </c>
      <c r="F8214" s="2">
        <v>0</v>
      </c>
      <c r="G8214" s="2">
        <v>0</v>
      </c>
      <c r="H8214" s="2">
        <v>50</v>
      </c>
      <c r="I8214" t="s">
        <v>17</v>
      </c>
      <c r="J8214" t="s">
        <v>17</v>
      </c>
      <c r="K8214" t="s">
        <v>17</v>
      </c>
      <c r="L8214" t="s">
        <v>148</v>
      </c>
      <c r="M8214" t="s">
        <v>10920</v>
      </c>
      <c r="N8214" t="s">
        <v>12151</v>
      </c>
      <c r="O8214" t="s">
        <v>12164</v>
      </c>
      <c r="Q8214" s="10">
        <f t="shared" si="2526"/>
        <v>50</v>
      </c>
      <c r="T8214"/>
    </row>
    <row r="8215" spans="1:22" x14ac:dyDescent="0.25">
      <c r="A8215" t="s">
        <v>12153</v>
      </c>
      <c r="B8215" t="s">
        <v>11198</v>
      </c>
      <c r="C8215" s="1">
        <v>44892</v>
      </c>
      <c r="D8215" s="1" t="s">
        <v>23</v>
      </c>
      <c r="E8215" s="2">
        <v>50</v>
      </c>
      <c r="F8215" s="2">
        <v>0</v>
      </c>
      <c r="G8215" s="2">
        <v>0</v>
      </c>
      <c r="H8215" s="2">
        <v>50</v>
      </c>
      <c r="I8215" t="s">
        <v>17</v>
      </c>
      <c r="J8215" t="s">
        <v>17</v>
      </c>
      <c r="K8215" t="s">
        <v>17</v>
      </c>
      <c r="L8215" t="s">
        <v>148</v>
      </c>
      <c r="M8215" t="s">
        <v>10920</v>
      </c>
      <c r="N8215" t="s">
        <v>12151</v>
      </c>
      <c r="O8215" t="s">
        <v>12164</v>
      </c>
      <c r="Q8215" s="10">
        <f t="shared" si="2526"/>
        <v>50</v>
      </c>
      <c r="T8215"/>
    </row>
    <row r="8216" spans="1:22" x14ac:dyDescent="0.25">
      <c r="A8216" t="s">
        <v>12154</v>
      </c>
      <c r="B8216" t="s">
        <v>11199</v>
      </c>
      <c r="C8216" s="1">
        <v>44903</v>
      </c>
      <c r="D8216" s="1" t="s">
        <v>18</v>
      </c>
      <c r="E8216" s="2">
        <v>320</v>
      </c>
      <c r="F8216" s="2">
        <v>43.23</v>
      </c>
      <c r="G8216" s="2">
        <v>29.98</v>
      </c>
      <c r="H8216" s="2">
        <v>393.21</v>
      </c>
      <c r="I8216" t="s">
        <v>1042</v>
      </c>
      <c r="J8216" t="s">
        <v>59</v>
      </c>
      <c r="K8216">
        <v>77339</v>
      </c>
      <c r="L8216" t="s">
        <v>148</v>
      </c>
      <c r="M8216" t="s">
        <v>10920</v>
      </c>
      <c r="N8216" t="s">
        <v>12151</v>
      </c>
      <c r="O8216" t="s">
        <v>12166</v>
      </c>
      <c r="P8216" s="10">
        <f t="shared" ref="P8216:P8218" si="2527">E8216</f>
        <v>320</v>
      </c>
      <c r="R8216" s="12">
        <v>7.7499999999999999E-2</v>
      </c>
      <c r="S8216" s="10">
        <f t="shared" ref="S8216:S8218" si="2528">P8216*R8216</f>
        <v>24.8</v>
      </c>
      <c r="T8216" t="s">
        <v>822</v>
      </c>
      <c r="U8216" s="10">
        <f t="shared" ref="U8216:U8218" si="2529">G8216</f>
        <v>29.98</v>
      </c>
      <c r="V8216" s="10">
        <f t="shared" ref="V8216:V8218" si="2530">S8216-U8216</f>
        <v>-5.18</v>
      </c>
    </row>
    <row r="8217" spans="1:22" x14ac:dyDescent="0.25">
      <c r="A8217" t="s">
        <v>12154</v>
      </c>
      <c r="B8217" t="s">
        <v>11200</v>
      </c>
      <c r="C8217" s="1">
        <v>44903</v>
      </c>
      <c r="D8217" s="1" t="s">
        <v>18</v>
      </c>
      <c r="E8217" s="2">
        <v>210</v>
      </c>
      <c r="F8217" s="2">
        <v>27.7</v>
      </c>
      <c r="G8217" s="2">
        <v>21.52</v>
      </c>
      <c r="H8217" s="2">
        <v>259.22000000000003</v>
      </c>
      <c r="I8217" t="s">
        <v>507</v>
      </c>
      <c r="J8217" t="s">
        <v>453</v>
      </c>
      <c r="K8217">
        <v>98144</v>
      </c>
      <c r="L8217" t="s">
        <v>148</v>
      </c>
      <c r="M8217" t="s">
        <v>10920</v>
      </c>
      <c r="N8217" t="s">
        <v>12151</v>
      </c>
      <c r="O8217" t="s">
        <v>12166</v>
      </c>
      <c r="P8217" s="10">
        <f t="shared" si="2527"/>
        <v>210</v>
      </c>
      <c r="R8217" s="12">
        <v>7.7499999999999999E-2</v>
      </c>
      <c r="S8217" s="10">
        <f t="shared" si="2528"/>
        <v>16.274999999999999</v>
      </c>
      <c r="T8217" t="s">
        <v>822</v>
      </c>
      <c r="U8217" s="10">
        <f t="shared" si="2529"/>
        <v>21.52</v>
      </c>
      <c r="V8217" s="10">
        <f t="shared" si="2530"/>
        <v>-5.245000000000001</v>
      </c>
    </row>
    <row r="8218" spans="1:22" x14ac:dyDescent="0.25">
      <c r="A8218" t="s">
        <v>12154</v>
      </c>
      <c r="B8218" t="s">
        <v>11201</v>
      </c>
      <c r="C8218" s="1">
        <v>44903</v>
      </c>
      <c r="D8218" s="1" t="s">
        <v>18</v>
      </c>
      <c r="E8218" s="2">
        <v>280</v>
      </c>
      <c r="F8218" s="2">
        <v>48.66</v>
      </c>
      <c r="G8218" s="2">
        <v>24.65</v>
      </c>
      <c r="H8218" s="2">
        <v>353.31</v>
      </c>
      <c r="I8218" t="s">
        <v>1623</v>
      </c>
      <c r="J8218" t="s">
        <v>71</v>
      </c>
      <c r="K8218">
        <v>32309</v>
      </c>
      <c r="L8218" t="s">
        <v>148</v>
      </c>
      <c r="M8218" t="s">
        <v>10920</v>
      </c>
      <c r="N8218" t="s">
        <v>12151</v>
      </c>
      <c r="O8218" t="s">
        <v>12166</v>
      </c>
      <c r="P8218" s="10">
        <f t="shared" si="2527"/>
        <v>280</v>
      </c>
      <c r="R8218" s="12">
        <v>7.7499999999999999E-2</v>
      </c>
      <c r="S8218" s="10">
        <f t="shared" si="2528"/>
        <v>21.7</v>
      </c>
      <c r="T8218" t="s">
        <v>822</v>
      </c>
      <c r="U8218" s="10">
        <f t="shared" si="2529"/>
        <v>24.65</v>
      </c>
      <c r="V8218" s="10">
        <f t="shared" si="2530"/>
        <v>-2.9499999999999993</v>
      </c>
    </row>
    <row r="8219" spans="1:22" x14ac:dyDescent="0.25">
      <c r="A8219" t="s">
        <v>12153</v>
      </c>
      <c r="B8219" t="s">
        <v>11202</v>
      </c>
      <c r="C8219" s="1">
        <v>44874</v>
      </c>
      <c r="D8219" s="1" t="s">
        <v>23</v>
      </c>
      <c r="E8219" s="2">
        <v>50</v>
      </c>
      <c r="F8219" s="2">
        <v>0</v>
      </c>
      <c r="G8219" s="2">
        <v>0</v>
      </c>
      <c r="H8219" s="2">
        <v>50</v>
      </c>
      <c r="I8219" t="s">
        <v>17</v>
      </c>
      <c r="J8219" t="s">
        <v>17</v>
      </c>
      <c r="K8219" t="s">
        <v>17</v>
      </c>
      <c r="L8219" t="s">
        <v>148</v>
      </c>
      <c r="M8219" t="s">
        <v>10920</v>
      </c>
      <c r="N8219" t="s">
        <v>12151</v>
      </c>
      <c r="O8219" t="s">
        <v>12164</v>
      </c>
      <c r="Q8219" s="10">
        <f>E8219</f>
        <v>50</v>
      </c>
      <c r="T8219"/>
    </row>
    <row r="8220" spans="1:22" x14ac:dyDescent="0.25">
      <c r="A8220" t="s">
        <v>12154</v>
      </c>
      <c r="B8220" t="s">
        <v>11203</v>
      </c>
      <c r="C8220" s="1">
        <v>44919</v>
      </c>
      <c r="D8220" s="1" t="s">
        <v>18</v>
      </c>
      <c r="E8220" s="2">
        <v>160</v>
      </c>
      <c r="F8220" s="2">
        <v>28.09</v>
      </c>
      <c r="G8220" s="2">
        <v>13.53</v>
      </c>
      <c r="H8220" s="2">
        <v>201.62</v>
      </c>
      <c r="I8220" t="s">
        <v>5266</v>
      </c>
      <c r="J8220" t="s">
        <v>49</v>
      </c>
      <c r="K8220">
        <v>66205</v>
      </c>
      <c r="L8220" t="s">
        <v>148</v>
      </c>
      <c r="M8220" t="s">
        <v>10920</v>
      </c>
      <c r="N8220" t="s">
        <v>12151</v>
      </c>
      <c r="O8220" t="s">
        <v>12166</v>
      </c>
      <c r="P8220" s="10">
        <f t="shared" ref="P8220:P8222" si="2531">E8220</f>
        <v>160</v>
      </c>
      <c r="R8220" s="12">
        <v>7.7499999999999999E-2</v>
      </c>
      <c r="S8220" s="10">
        <f t="shared" ref="S8220:S8222" si="2532">P8220*R8220</f>
        <v>12.4</v>
      </c>
      <c r="T8220" t="s">
        <v>822</v>
      </c>
      <c r="U8220" s="10">
        <f t="shared" ref="U8220:U8222" si="2533">G8220</f>
        <v>13.53</v>
      </c>
      <c r="V8220" s="10">
        <f t="shared" ref="V8220:V8222" si="2534">S8220-U8220</f>
        <v>-1.129999999999999</v>
      </c>
    </row>
    <row r="8221" spans="1:22" x14ac:dyDescent="0.25">
      <c r="A8221" t="s">
        <v>12154</v>
      </c>
      <c r="B8221" t="s">
        <v>11204</v>
      </c>
      <c r="C8221" s="1">
        <v>44903</v>
      </c>
      <c r="D8221" s="1" t="s">
        <v>18</v>
      </c>
      <c r="E8221" s="2">
        <v>320</v>
      </c>
      <c r="F8221" s="2">
        <v>48.66</v>
      </c>
      <c r="G8221" s="2">
        <v>25.82</v>
      </c>
      <c r="H8221" s="2">
        <v>394.48</v>
      </c>
      <c r="I8221" t="s">
        <v>6122</v>
      </c>
      <c r="J8221" t="s">
        <v>134</v>
      </c>
      <c r="K8221">
        <v>46755</v>
      </c>
      <c r="L8221" t="s">
        <v>148</v>
      </c>
      <c r="M8221" t="s">
        <v>10920</v>
      </c>
      <c r="N8221" t="s">
        <v>12151</v>
      </c>
      <c r="O8221" t="s">
        <v>12166</v>
      </c>
      <c r="P8221" s="10">
        <f t="shared" si="2531"/>
        <v>320</v>
      </c>
      <c r="R8221" s="12">
        <v>7.7499999999999999E-2</v>
      </c>
      <c r="S8221" s="10">
        <f t="shared" si="2532"/>
        <v>24.8</v>
      </c>
      <c r="T8221" t="s">
        <v>822</v>
      </c>
      <c r="U8221" s="10">
        <f t="shared" si="2533"/>
        <v>25.82</v>
      </c>
      <c r="V8221" s="10">
        <f t="shared" si="2534"/>
        <v>-1.0199999999999996</v>
      </c>
    </row>
    <row r="8222" spans="1:22" x14ac:dyDescent="0.25">
      <c r="A8222" t="s">
        <v>12154</v>
      </c>
      <c r="B8222" t="s">
        <v>11205</v>
      </c>
      <c r="C8222" s="1">
        <v>44903</v>
      </c>
      <c r="D8222" s="1" t="s">
        <v>18</v>
      </c>
      <c r="E8222" s="2">
        <v>370</v>
      </c>
      <c r="F8222" s="2">
        <v>48.66</v>
      </c>
      <c r="G8222" s="2">
        <v>29.32</v>
      </c>
      <c r="H8222" s="2">
        <v>447.98</v>
      </c>
      <c r="I8222" t="s">
        <v>3103</v>
      </c>
      <c r="J8222" t="s">
        <v>88</v>
      </c>
      <c r="K8222">
        <v>15143</v>
      </c>
      <c r="L8222" t="s">
        <v>148</v>
      </c>
      <c r="M8222" t="s">
        <v>10920</v>
      </c>
      <c r="N8222" t="s">
        <v>12151</v>
      </c>
      <c r="O8222" t="s">
        <v>12166</v>
      </c>
      <c r="P8222" s="10">
        <f t="shared" si="2531"/>
        <v>370</v>
      </c>
      <c r="R8222" s="12">
        <v>7.7499999999999999E-2</v>
      </c>
      <c r="S8222" s="10">
        <f t="shared" si="2532"/>
        <v>28.675000000000001</v>
      </c>
      <c r="T8222" t="s">
        <v>822</v>
      </c>
      <c r="U8222" s="10">
        <f t="shared" si="2533"/>
        <v>29.32</v>
      </c>
      <c r="V8222" s="10">
        <f t="shared" si="2534"/>
        <v>-0.64499999999999957</v>
      </c>
    </row>
    <row r="8223" spans="1:22" x14ac:dyDescent="0.25">
      <c r="A8223" t="s">
        <v>12152</v>
      </c>
      <c r="B8223" t="s">
        <v>11206</v>
      </c>
      <c r="C8223" s="1">
        <v>44862</v>
      </c>
      <c r="D8223" s="1" t="s">
        <v>23</v>
      </c>
      <c r="E8223" s="2">
        <v>50</v>
      </c>
      <c r="F8223" s="2">
        <v>0</v>
      </c>
      <c r="G8223" s="2">
        <v>0</v>
      </c>
      <c r="H8223" s="2">
        <v>50</v>
      </c>
      <c r="I8223" t="s">
        <v>17</v>
      </c>
      <c r="J8223" t="s">
        <v>17</v>
      </c>
      <c r="K8223" t="s">
        <v>17</v>
      </c>
      <c r="L8223" t="s">
        <v>148</v>
      </c>
      <c r="M8223" t="s">
        <v>10920</v>
      </c>
      <c r="N8223" t="s">
        <v>12151</v>
      </c>
      <c r="O8223" t="s">
        <v>12164</v>
      </c>
      <c r="Q8223" s="10">
        <f>E8223</f>
        <v>50</v>
      </c>
      <c r="T8223"/>
    </row>
    <row r="8224" spans="1:22" x14ac:dyDescent="0.25">
      <c r="A8224" t="s">
        <v>12154</v>
      </c>
      <c r="B8224" t="s">
        <v>11207</v>
      </c>
      <c r="C8224" s="1">
        <v>44903</v>
      </c>
      <c r="D8224" s="1" t="s">
        <v>18</v>
      </c>
      <c r="E8224" s="2">
        <v>114.99</v>
      </c>
      <c r="F8224" s="2">
        <v>25.4</v>
      </c>
      <c r="G8224" s="2">
        <v>10.93</v>
      </c>
      <c r="H8224" s="2">
        <v>151.32</v>
      </c>
      <c r="I8224" t="s">
        <v>1784</v>
      </c>
      <c r="J8224" t="s">
        <v>52</v>
      </c>
      <c r="K8224">
        <v>90266</v>
      </c>
      <c r="L8224" t="s">
        <v>148</v>
      </c>
      <c r="M8224" t="s">
        <v>10920</v>
      </c>
      <c r="N8224" t="s">
        <v>12151</v>
      </c>
      <c r="O8224" t="s">
        <v>12166</v>
      </c>
      <c r="P8224" s="10">
        <f t="shared" ref="P8224:P8226" si="2535">E8224</f>
        <v>114.99</v>
      </c>
      <c r="R8224" s="17">
        <f>VLOOKUP(I8224,Counties!$A$1:$D$1787,3,0)</f>
        <v>9.5000000000000001E-2</v>
      </c>
      <c r="S8224" s="10">
        <f t="shared" ref="S8224:S8225" si="2536">P8224*R8224</f>
        <v>10.924049999999999</v>
      </c>
      <c r="T8224" s="17" t="str">
        <f>VLOOKUP(I8224,Counties!$A$1:$D$1787,4,0)</f>
        <v>Los Angeles</v>
      </c>
      <c r="U8224" s="10">
        <f t="shared" ref="U8224:U8226" si="2537">G8224</f>
        <v>10.93</v>
      </c>
      <c r="V8224" s="10">
        <f t="shared" ref="V8224:V8226" si="2538">S8224-U8224</f>
        <v>-5.9500000000003439E-3</v>
      </c>
    </row>
    <row r="8225" spans="1:22" x14ac:dyDescent="0.25">
      <c r="A8225" t="s">
        <v>12154</v>
      </c>
      <c r="B8225" t="s">
        <v>11208</v>
      </c>
      <c r="C8225" s="1">
        <v>44903</v>
      </c>
      <c r="D8225" s="1" t="s">
        <v>18</v>
      </c>
      <c r="E8225" s="2">
        <v>320</v>
      </c>
      <c r="F8225" s="2">
        <v>36.78</v>
      </c>
      <c r="G8225" s="2">
        <v>24.8</v>
      </c>
      <c r="H8225" s="2">
        <v>381.58</v>
      </c>
      <c r="I8225" t="s">
        <v>10420</v>
      </c>
      <c r="J8225" t="s">
        <v>52</v>
      </c>
      <c r="K8225">
        <v>92880</v>
      </c>
      <c r="L8225" t="s">
        <v>148</v>
      </c>
      <c r="M8225" t="s">
        <v>10920</v>
      </c>
      <c r="N8225" t="s">
        <v>12151</v>
      </c>
      <c r="O8225" t="s">
        <v>12166</v>
      </c>
      <c r="P8225" s="10">
        <f t="shared" si="2535"/>
        <v>320</v>
      </c>
      <c r="R8225" s="17">
        <f>VLOOKUP(I8225,Counties!$A$1:$D$1787,3,0)</f>
        <v>7.7499999999999999E-2</v>
      </c>
      <c r="S8225" s="10">
        <f t="shared" si="2536"/>
        <v>24.8</v>
      </c>
      <c r="T8225" s="17" t="str">
        <f>VLOOKUP(I8225,Counties!$A$1:$D$1787,4,0)</f>
        <v>Riverside</v>
      </c>
      <c r="U8225" s="10">
        <f t="shared" si="2537"/>
        <v>24.8</v>
      </c>
      <c r="V8225" s="10">
        <f t="shared" si="2538"/>
        <v>0</v>
      </c>
    </row>
    <row r="8226" spans="1:22" x14ac:dyDescent="0.25">
      <c r="A8226" t="s">
        <v>12154</v>
      </c>
      <c r="B8226" t="s">
        <v>11209</v>
      </c>
      <c r="C8226" s="1">
        <v>44915</v>
      </c>
      <c r="D8226" s="1" t="s">
        <v>18</v>
      </c>
      <c r="E8226" s="2">
        <v>75</v>
      </c>
      <c r="F8226" s="2">
        <v>19.03</v>
      </c>
      <c r="G8226" s="2">
        <v>0</v>
      </c>
      <c r="H8226" s="2">
        <v>94.03</v>
      </c>
      <c r="I8226" t="s">
        <v>11210</v>
      </c>
      <c r="J8226" t="s">
        <v>265</v>
      </c>
      <c r="K8226">
        <v>2141</v>
      </c>
      <c r="L8226" t="s">
        <v>148</v>
      </c>
      <c r="M8226" t="s">
        <v>10920</v>
      </c>
      <c r="N8226" t="s">
        <v>12151</v>
      </c>
      <c r="O8226" t="s">
        <v>12166</v>
      </c>
      <c r="P8226" s="10">
        <f t="shared" si="2535"/>
        <v>75</v>
      </c>
      <c r="R8226" s="12">
        <v>7.7499999999999999E-2</v>
      </c>
      <c r="S8226" s="10">
        <f>P8226*R8226</f>
        <v>5.8125</v>
      </c>
      <c r="T8226" t="s">
        <v>822</v>
      </c>
      <c r="U8226" s="10">
        <f t="shared" si="2537"/>
        <v>0</v>
      </c>
      <c r="V8226" s="10">
        <f t="shared" si="2538"/>
        <v>5.8125</v>
      </c>
    </row>
    <row r="8227" spans="1:22" x14ac:dyDescent="0.25">
      <c r="A8227" t="s">
        <v>12153</v>
      </c>
      <c r="B8227" t="s">
        <v>11211</v>
      </c>
      <c r="C8227" s="1">
        <v>44879</v>
      </c>
      <c r="D8227" s="1" t="s">
        <v>23</v>
      </c>
      <c r="E8227" s="2">
        <v>50</v>
      </c>
      <c r="F8227" s="2">
        <v>0</v>
      </c>
      <c r="G8227" s="2">
        <v>0</v>
      </c>
      <c r="H8227" s="2">
        <v>50</v>
      </c>
      <c r="I8227" t="s">
        <v>17</v>
      </c>
      <c r="J8227" t="s">
        <v>17</v>
      </c>
      <c r="K8227" t="s">
        <v>17</v>
      </c>
      <c r="L8227" t="s">
        <v>148</v>
      </c>
      <c r="M8227" t="s">
        <v>10920</v>
      </c>
      <c r="N8227" t="s">
        <v>12151</v>
      </c>
      <c r="O8227" t="s">
        <v>12164</v>
      </c>
      <c r="Q8227" s="10">
        <f t="shared" ref="Q8227:Q8228" si="2539">E8227</f>
        <v>50</v>
      </c>
      <c r="T8227"/>
    </row>
    <row r="8228" spans="1:22" x14ac:dyDescent="0.25">
      <c r="A8228" t="s">
        <v>12154</v>
      </c>
      <c r="B8228" t="s">
        <v>11212</v>
      </c>
      <c r="C8228" s="1">
        <v>44908</v>
      </c>
      <c r="D8228" s="1" t="s">
        <v>23</v>
      </c>
      <c r="E8228" s="2">
        <v>50</v>
      </c>
      <c r="F8228" s="2">
        <v>0</v>
      </c>
      <c r="G8228" s="2">
        <v>0</v>
      </c>
      <c r="H8228" s="2">
        <v>50</v>
      </c>
      <c r="I8228" t="s">
        <v>17</v>
      </c>
      <c r="J8228" t="s">
        <v>17</v>
      </c>
      <c r="K8228" t="s">
        <v>17</v>
      </c>
      <c r="L8228" t="s">
        <v>148</v>
      </c>
      <c r="M8228" t="s">
        <v>10920</v>
      </c>
      <c r="N8228" t="s">
        <v>12151</v>
      </c>
      <c r="O8228" t="s">
        <v>12164</v>
      </c>
      <c r="Q8228" s="10">
        <f t="shared" si="2539"/>
        <v>50</v>
      </c>
      <c r="T8228"/>
    </row>
    <row r="8229" spans="1:22" x14ac:dyDescent="0.25">
      <c r="A8229" t="s">
        <v>12154</v>
      </c>
      <c r="B8229" t="s">
        <v>11213</v>
      </c>
      <c r="C8229" s="1">
        <v>44903</v>
      </c>
      <c r="D8229" s="1" t="s">
        <v>18</v>
      </c>
      <c r="E8229" s="2">
        <v>120</v>
      </c>
      <c r="F8229" s="2">
        <v>21.56</v>
      </c>
      <c r="G8229" s="2">
        <v>19</v>
      </c>
      <c r="H8229" s="2">
        <v>160.56</v>
      </c>
      <c r="I8229" t="s">
        <v>241</v>
      </c>
      <c r="J8229" t="s">
        <v>141</v>
      </c>
      <c r="K8229">
        <v>40223</v>
      </c>
      <c r="L8229" t="s">
        <v>148</v>
      </c>
      <c r="M8229" t="s">
        <v>10920</v>
      </c>
      <c r="N8229" t="s">
        <v>12151</v>
      </c>
      <c r="O8229" t="s">
        <v>12166</v>
      </c>
      <c r="P8229" s="10">
        <f t="shared" ref="P8229:P8231" si="2540">E8229</f>
        <v>120</v>
      </c>
      <c r="R8229" s="12">
        <v>7.7499999999999999E-2</v>
      </c>
      <c r="S8229" s="10">
        <f t="shared" ref="S8229:S8231" si="2541">P8229*R8229</f>
        <v>9.3000000000000007</v>
      </c>
      <c r="T8229" t="s">
        <v>822</v>
      </c>
      <c r="U8229" s="10">
        <f t="shared" ref="U8229:U8231" si="2542">G8229</f>
        <v>19</v>
      </c>
      <c r="V8229" s="10">
        <f t="shared" ref="V8229:V8231" si="2543">S8229-U8229</f>
        <v>-9.6999999999999993</v>
      </c>
    </row>
    <row r="8230" spans="1:22" x14ac:dyDescent="0.25">
      <c r="A8230" t="s">
        <v>12154</v>
      </c>
      <c r="B8230" t="s">
        <v>11214</v>
      </c>
      <c r="C8230" s="1">
        <v>44903</v>
      </c>
      <c r="D8230" s="1" t="s">
        <v>18</v>
      </c>
      <c r="E8230" s="2">
        <v>160</v>
      </c>
      <c r="F8230" s="2">
        <v>29.86</v>
      </c>
      <c r="G8230" s="2">
        <v>14.25</v>
      </c>
      <c r="H8230" s="2">
        <v>204.11</v>
      </c>
      <c r="I8230" t="s">
        <v>11215</v>
      </c>
      <c r="J8230" t="s">
        <v>56</v>
      </c>
      <c r="K8230">
        <v>45409</v>
      </c>
      <c r="L8230" t="s">
        <v>148</v>
      </c>
      <c r="M8230" t="s">
        <v>10920</v>
      </c>
      <c r="N8230" t="s">
        <v>12151</v>
      </c>
      <c r="O8230" t="s">
        <v>12166</v>
      </c>
      <c r="P8230" s="10">
        <f t="shared" si="2540"/>
        <v>160</v>
      </c>
      <c r="R8230" s="12">
        <v>7.7499999999999999E-2</v>
      </c>
      <c r="S8230" s="10">
        <f t="shared" si="2541"/>
        <v>12.4</v>
      </c>
      <c r="T8230" t="s">
        <v>822</v>
      </c>
      <c r="U8230" s="10">
        <f t="shared" si="2542"/>
        <v>14.25</v>
      </c>
      <c r="V8230" s="10">
        <f t="shared" si="2543"/>
        <v>-1.8499999999999996</v>
      </c>
    </row>
    <row r="8231" spans="1:22" x14ac:dyDescent="0.25">
      <c r="A8231" t="s">
        <v>12154</v>
      </c>
      <c r="B8231" t="s">
        <v>11216</v>
      </c>
      <c r="C8231" s="1">
        <v>44903</v>
      </c>
      <c r="D8231" s="1" t="s">
        <v>18</v>
      </c>
      <c r="E8231" s="2">
        <v>210</v>
      </c>
      <c r="F8231" s="2">
        <v>28.09</v>
      </c>
      <c r="G8231" s="2">
        <v>17.89</v>
      </c>
      <c r="H8231" s="2">
        <v>255.98</v>
      </c>
      <c r="I8231" t="s">
        <v>752</v>
      </c>
      <c r="J8231" t="s">
        <v>753</v>
      </c>
      <c r="K8231">
        <v>74136</v>
      </c>
      <c r="L8231" t="s">
        <v>148</v>
      </c>
      <c r="M8231" t="s">
        <v>10920</v>
      </c>
      <c r="N8231" t="s">
        <v>12151</v>
      </c>
      <c r="O8231" t="s">
        <v>12166</v>
      </c>
      <c r="P8231" s="10">
        <f t="shared" si="2540"/>
        <v>210</v>
      </c>
      <c r="R8231" s="12">
        <v>7.7499999999999999E-2</v>
      </c>
      <c r="S8231" s="10">
        <f t="shared" si="2541"/>
        <v>16.274999999999999</v>
      </c>
      <c r="T8231" t="s">
        <v>822</v>
      </c>
      <c r="U8231" s="10">
        <f t="shared" si="2542"/>
        <v>17.89</v>
      </c>
      <c r="V8231" s="10">
        <f t="shared" si="2543"/>
        <v>-1.615000000000002</v>
      </c>
    </row>
    <row r="8232" spans="1:22" x14ac:dyDescent="0.25">
      <c r="A8232" t="s">
        <v>12153</v>
      </c>
      <c r="B8232" t="s">
        <v>11217</v>
      </c>
      <c r="C8232" s="1">
        <v>44871</v>
      </c>
      <c r="D8232" s="1" t="s">
        <v>23</v>
      </c>
      <c r="E8232" s="2">
        <v>50</v>
      </c>
      <c r="F8232" s="2">
        <v>0</v>
      </c>
      <c r="G8232" s="2">
        <v>0</v>
      </c>
      <c r="H8232" s="2">
        <v>50</v>
      </c>
      <c r="I8232" t="s">
        <v>17</v>
      </c>
      <c r="J8232" t="s">
        <v>17</v>
      </c>
      <c r="K8232" t="s">
        <v>17</v>
      </c>
      <c r="L8232" t="s">
        <v>148</v>
      </c>
      <c r="M8232" t="s">
        <v>10920</v>
      </c>
      <c r="N8232" t="s">
        <v>12151</v>
      </c>
      <c r="O8232" t="s">
        <v>12164</v>
      </c>
      <c r="Q8232" s="10">
        <f>E8232</f>
        <v>50</v>
      </c>
      <c r="T8232"/>
    </row>
    <row r="8233" spans="1:22" x14ac:dyDescent="0.25">
      <c r="A8233" t="s">
        <v>12154</v>
      </c>
      <c r="B8233" t="s">
        <v>11218</v>
      </c>
      <c r="C8233" s="1">
        <v>44903</v>
      </c>
      <c r="D8233" s="1" t="s">
        <v>18</v>
      </c>
      <c r="E8233" s="2">
        <v>210</v>
      </c>
      <c r="F8233" s="2">
        <v>29.86</v>
      </c>
      <c r="G8233" s="2">
        <v>8.41</v>
      </c>
      <c r="H8233" s="2">
        <v>248.27</v>
      </c>
      <c r="I8233" t="s">
        <v>11219</v>
      </c>
      <c r="J8233" t="s">
        <v>306</v>
      </c>
      <c r="K8233">
        <v>36532</v>
      </c>
      <c r="L8233" t="s">
        <v>148</v>
      </c>
      <c r="M8233" t="s">
        <v>10920</v>
      </c>
      <c r="N8233" t="s">
        <v>12151</v>
      </c>
      <c r="O8233" t="s">
        <v>12166</v>
      </c>
      <c r="P8233" s="10">
        <f>E8233</f>
        <v>210</v>
      </c>
      <c r="R8233" s="12">
        <v>7.7499999999999999E-2</v>
      </c>
      <c r="S8233" s="10">
        <f>P8233*R8233</f>
        <v>16.274999999999999</v>
      </c>
      <c r="T8233" t="s">
        <v>822</v>
      </c>
      <c r="U8233" s="10">
        <f>G8233</f>
        <v>8.41</v>
      </c>
      <c r="V8233" s="10">
        <f>S8233-U8233</f>
        <v>7.8649999999999984</v>
      </c>
    </row>
    <row r="8234" spans="1:22" x14ac:dyDescent="0.25">
      <c r="A8234" t="s">
        <v>12152</v>
      </c>
      <c r="B8234" t="s">
        <v>11220</v>
      </c>
      <c r="C8234" s="1">
        <v>44865</v>
      </c>
      <c r="D8234" s="1" t="s">
        <v>23</v>
      </c>
      <c r="E8234" s="2">
        <v>50</v>
      </c>
      <c r="F8234" s="2">
        <v>0</v>
      </c>
      <c r="G8234" s="2">
        <v>0</v>
      </c>
      <c r="H8234" s="2">
        <v>50</v>
      </c>
      <c r="I8234" t="s">
        <v>17</v>
      </c>
      <c r="J8234" t="s">
        <v>17</v>
      </c>
      <c r="K8234" t="s">
        <v>17</v>
      </c>
      <c r="L8234" t="s">
        <v>148</v>
      </c>
      <c r="M8234" t="s">
        <v>10920</v>
      </c>
      <c r="N8234" t="s">
        <v>12151</v>
      </c>
      <c r="O8234" t="s">
        <v>12164</v>
      </c>
      <c r="Q8234" s="10">
        <f>E8234</f>
        <v>50</v>
      </c>
      <c r="T8234"/>
    </row>
    <row r="8235" spans="1:22" x14ac:dyDescent="0.25">
      <c r="A8235" t="s">
        <v>12154</v>
      </c>
      <c r="B8235" t="s">
        <v>11221</v>
      </c>
      <c r="C8235" s="1">
        <v>44903</v>
      </c>
      <c r="D8235" s="1" t="s">
        <v>18</v>
      </c>
      <c r="E8235" s="2">
        <v>160</v>
      </c>
      <c r="F8235" s="2">
        <v>29.86</v>
      </c>
      <c r="G8235" s="2">
        <v>12.34</v>
      </c>
      <c r="H8235" s="2">
        <v>202.2</v>
      </c>
      <c r="I8235" t="s">
        <v>159</v>
      </c>
      <c r="J8235" t="s">
        <v>71</v>
      </c>
      <c r="K8235">
        <v>33908</v>
      </c>
      <c r="L8235" t="s">
        <v>148</v>
      </c>
      <c r="M8235" t="s">
        <v>10920</v>
      </c>
      <c r="N8235" t="s">
        <v>12151</v>
      </c>
      <c r="O8235" t="s">
        <v>12166</v>
      </c>
      <c r="P8235" s="10">
        <f>E8235</f>
        <v>160</v>
      </c>
      <c r="R8235" s="12">
        <v>7.7499999999999999E-2</v>
      </c>
      <c r="S8235" s="10">
        <f>P8235*R8235</f>
        <v>12.4</v>
      </c>
      <c r="T8235" t="s">
        <v>822</v>
      </c>
      <c r="U8235" s="10">
        <f>G8235</f>
        <v>12.34</v>
      </c>
      <c r="V8235" s="10">
        <f>S8235-U8235</f>
        <v>6.0000000000000497E-2</v>
      </c>
    </row>
    <row r="8236" spans="1:22" x14ac:dyDescent="0.25">
      <c r="A8236" t="s">
        <v>12154</v>
      </c>
      <c r="B8236" t="s">
        <v>11222</v>
      </c>
      <c r="C8236" s="1">
        <v>44898</v>
      </c>
      <c r="D8236" s="1" t="s">
        <v>23</v>
      </c>
      <c r="E8236" s="2">
        <v>50</v>
      </c>
      <c r="F8236" s="2">
        <v>0</v>
      </c>
      <c r="G8236" s="2">
        <v>0</v>
      </c>
      <c r="H8236" s="2">
        <v>50</v>
      </c>
      <c r="I8236" t="s">
        <v>17</v>
      </c>
      <c r="J8236" t="s">
        <v>17</v>
      </c>
      <c r="K8236" t="s">
        <v>17</v>
      </c>
      <c r="L8236" t="s">
        <v>148</v>
      </c>
      <c r="M8236" t="s">
        <v>10920</v>
      </c>
      <c r="N8236" t="s">
        <v>12151</v>
      </c>
      <c r="O8236" t="s">
        <v>12164</v>
      </c>
      <c r="Q8236" s="10">
        <f t="shared" ref="Q8236:Q8239" si="2544">E8236</f>
        <v>50</v>
      </c>
      <c r="T8236"/>
    </row>
    <row r="8237" spans="1:22" x14ac:dyDescent="0.25">
      <c r="A8237" t="s">
        <v>12153</v>
      </c>
      <c r="B8237" t="s">
        <v>11223</v>
      </c>
      <c r="C8237" s="1">
        <v>44895</v>
      </c>
      <c r="D8237" s="1" t="s">
        <v>23</v>
      </c>
      <c r="E8237" s="2">
        <v>50</v>
      </c>
      <c r="F8237" s="2">
        <v>0</v>
      </c>
      <c r="G8237" s="2">
        <v>0</v>
      </c>
      <c r="H8237" s="2">
        <v>50</v>
      </c>
      <c r="I8237" t="s">
        <v>17</v>
      </c>
      <c r="J8237" t="s">
        <v>17</v>
      </c>
      <c r="K8237" t="s">
        <v>17</v>
      </c>
      <c r="L8237" t="s">
        <v>148</v>
      </c>
      <c r="M8237" t="s">
        <v>10920</v>
      </c>
      <c r="N8237" t="s">
        <v>12151</v>
      </c>
      <c r="O8237" t="s">
        <v>12164</v>
      </c>
      <c r="Q8237" s="10">
        <f t="shared" si="2544"/>
        <v>50</v>
      </c>
      <c r="T8237"/>
    </row>
    <row r="8238" spans="1:22" x14ac:dyDescent="0.25">
      <c r="A8238" t="s">
        <v>12153</v>
      </c>
      <c r="B8238" t="s">
        <v>11224</v>
      </c>
      <c r="C8238" s="1">
        <v>44875</v>
      </c>
      <c r="D8238" s="1" t="s">
        <v>23</v>
      </c>
      <c r="E8238" s="2">
        <v>50</v>
      </c>
      <c r="F8238" s="2">
        <v>0</v>
      </c>
      <c r="G8238" s="2">
        <v>0</v>
      </c>
      <c r="H8238" s="2">
        <v>50</v>
      </c>
      <c r="I8238" t="s">
        <v>17</v>
      </c>
      <c r="J8238" t="s">
        <v>17</v>
      </c>
      <c r="K8238" t="s">
        <v>17</v>
      </c>
      <c r="L8238" t="s">
        <v>148</v>
      </c>
      <c r="M8238" t="s">
        <v>10920</v>
      </c>
      <c r="N8238" t="s">
        <v>12151</v>
      </c>
      <c r="O8238" t="s">
        <v>12164</v>
      </c>
      <c r="Q8238" s="10">
        <f t="shared" si="2544"/>
        <v>50</v>
      </c>
      <c r="T8238"/>
    </row>
    <row r="8239" spans="1:22" x14ac:dyDescent="0.25">
      <c r="A8239" t="s">
        <v>12152</v>
      </c>
      <c r="B8239" t="s">
        <v>11225</v>
      </c>
      <c r="C8239" s="1">
        <v>44865</v>
      </c>
      <c r="D8239" s="1" t="s">
        <v>23</v>
      </c>
      <c r="E8239" s="2">
        <v>50</v>
      </c>
      <c r="F8239" s="2">
        <v>0</v>
      </c>
      <c r="G8239" s="2">
        <v>0</v>
      </c>
      <c r="H8239" s="2">
        <v>50</v>
      </c>
      <c r="I8239" t="s">
        <v>17</v>
      </c>
      <c r="J8239" t="s">
        <v>17</v>
      </c>
      <c r="K8239" t="s">
        <v>17</v>
      </c>
      <c r="L8239" t="s">
        <v>148</v>
      </c>
      <c r="M8239" t="s">
        <v>10920</v>
      </c>
      <c r="N8239" t="s">
        <v>12151</v>
      </c>
      <c r="O8239" t="s">
        <v>12164</v>
      </c>
      <c r="Q8239" s="10">
        <f t="shared" si="2544"/>
        <v>50</v>
      </c>
      <c r="T8239"/>
    </row>
    <row r="8240" spans="1:22" x14ac:dyDescent="0.25">
      <c r="A8240" t="s">
        <v>12154</v>
      </c>
      <c r="B8240" t="s">
        <v>11226</v>
      </c>
      <c r="C8240" s="1">
        <v>44903</v>
      </c>
      <c r="D8240" s="1" t="s">
        <v>18</v>
      </c>
      <c r="E8240" s="2">
        <v>240</v>
      </c>
      <c r="F8240" s="2">
        <v>42.43</v>
      </c>
      <c r="G8240" s="2">
        <v>0</v>
      </c>
      <c r="H8240" s="2">
        <v>282.43</v>
      </c>
      <c r="I8240" t="s">
        <v>1532</v>
      </c>
      <c r="J8240" t="s">
        <v>265</v>
      </c>
      <c r="K8240">
        <v>2169</v>
      </c>
      <c r="L8240" t="s">
        <v>148</v>
      </c>
      <c r="M8240" t="s">
        <v>10920</v>
      </c>
      <c r="N8240" t="s">
        <v>12151</v>
      </c>
      <c r="O8240" t="s">
        <v>12166</v>
      </c>
      <c r="P8240" s="10">
        <f t="shared" ref="P8240:P8242" si="2545">E8240</f>
        <v>240</v>
      </c>
      <c r="R8240" s="12">
        <v>7.7499999999999999E-2</v>
      </c>
      <c r="S8240" s="10">
        <f t="shared" ref="S8240:S8242" si="2546">P8240*R8240</f>
        <v>18.600000000000001</v>
      </c>
      <c r="T8240" t="s">
        <v>822</v>
      </c>
      <c r="U8240" s="10">
        <f t="shared" ref="U8240:U8242" si="2547">G8240</f>
        <v>0</v>
      </c>
      <c r="V8240" s="10">
        <f t="shared" ref="V8240:V8242" si="2548">S8240-U8240</f>
        <v>18.600000000000001</v>
      </c>
    </row>
    <row r="8241" spans="1:22" x14ac:dyDescent="0.25">
      <c r="A8241" t="s">
        <v>12154</v>
      </c>
      <c r="B8241" t="s">
        <v>11227</v>
      </c>
      <c r="C8241" s="1">
        <v>44903</v>
      </c>
      <c r="D8241" s="1" t="s">
        <v>18</v>
      </c>
      <c r="E8241" s="2">
        <v>210</v>
      </c>
      <c r="F8241" s="2">
        <v>29.86</v>
      </c>
      <c r="G8241" s="2">
        <v>16.78</v>
      </c>
      <c r="H8241" s="2">
        <v>256.64</v>
      </c>
      <c r="I8241" t="s">
        <v>11228</v>
      </c>
      <c r="J8241" t="s">
        <v>46</v>
      </c>
      <c r="K8241">
        <v>31322</v>
      </c>
      <c r="L8241" t="s">
        <v>148</v>
      </c>
      <c r="M8241" t="s">
        <v>10920</v>
      </c>
      <c r="N8241" t="s">
        <v>12151</v>
      </c>
      <c r="O8241" t="s">
        <v>12166</v>
      </c>
      <c r="P8241" s="10">
        <f t="shared" si="2545"/>
        <v>210</v>
      </c>
      <c r="R8241" s="12">
        <v>7.7499999999999999E-2</v>
      </c>
      <c r="S8241" s="10">
        <f t="shared" si="2546"/>
        <v>16.274999999999999</v>
      </c>
      <c r="T8241" t="s">
        <v>822</v>
      </c>
      <c r="U8241" s="10">
        <f t="shared" si="2547"/>
        <v>16.78</v>
      </c>
      <c r="V8241" s="10">
        <f t="shared" si="2548"/>
        <v>-0.50500000000000256</v>
      </c>
    </row>
    <row r="8242" spans="1:22" x14ac:dyDescent="0.25">
      <c r="A8242" t="s">
        <v>12154</v>
      </c>
      <c r="B8242" t="s">
        <v>11229</v>
      </c>
      <c r="C8242" s="1">
        <v>44903</v>
      </c>
      <c r="D8242" s="1" t="s">
        <v>18</v>
      </c>
      <c r="E8242" s="2">
        <v>210</v>
      </c>
      <c r="F8242" s="2">
        <v>29.86</v>
      </c>
      <c r="G8242" s="2">
        <v>15.59</v>
      </c>
      <c r="H8242" s="2">
        <v>255.45</v>
      </c>
      <c r="I8242" t="s">
        <v>1184</v>
      </c>
      <c r="J8242" t="s">
        <v>71</v>
      </c>
      <c r="K8242">
        <v>34787</v>
      </c>
      <c r="L8242" t="s">
        <v>148</v>
      </c>
      <c r="M8242" t="s">
        <v>10920</v>
      </c>
      <c r="N8242" t="s">
        <v>12151</v>
      </c>
      <c r="O8242" t="s">
        <v>12166</v>
      </c>
      <c r="P8242" s="10">
        <f t="shared" si="2545"/>
        <v>210</v>
      </c>
      <c r="R8242" s="12">
        <v>7.7499999999999999E-2</v>
      </c>
      <c r="S8242" s="10">
        <f t="shared" si="2546"/>
        <v>16.274999999999999</v>
      </c>
      <c r="T8242" t="s">
        <v>822</v>
      </c>
      <c r="U8242" s="10">
        <f t="shared" si="2547"/>
        <v>15.59</v>
      </c>
      <c r="V8242" s="10">
        <f t="shared" si="2548"/>
        <v>0.68499999999999872</v>
      </c>
    </row>
    <row r="8243" spans="1:22" x14ac:dyDescent="0.25">
      <c r="A8243" t="s">
        <v>12154</v>
      </c>
      <c r="B8243" t="s">
        <v>11230</v>
      </c>
      <c r="C8243" s="1">
        <v>44914</v>
      </c>
      <c r="D8243" s="1" t="s">
        <v>23</v>
      </c>
      <c r="E8243" s="2">
        <v>50</v>
      </c>
      <c r="F8243" s="2">
        <v>0</v>
      </c>
      <c r="G8243" s="2">
        <v>0</v>
      </c>
      <c r="H8243" s="2">
        <v>50</v>
      </c>
      <c r="I8243" t="s">
        <v>17</v>
      </c>
      <c r="J8243" t="s">
        <v>17</v>
      </c>
      <c r="K8243" t="s">
        <v>17</v>
      </c>
      <c r="L8243" t="s">
        <v>148</v>
      </c>
      <c r="M8243" t="s">
        <v>10920</v>
      </c>
      <c r="N8243" t="s">
        <v>12151</v>
      </c>
      <c r="O8243" t="s">
        <v>12164</v>
      </c>
      <c r="Q8243" s="10">
        <f t="shared" ref="Q8243:Q8244" si="2549">E8243</f>
        <v>50</v>
      </c>
      <c r="T8243"/>
    </row>
    <row r="8244" spans="1:22" x14ac:dyDescent="0.25">
      <c r="A8244" t="s">
        <v>12153</v>
      </c>
      <c r="B8244" t="s">
        <v>11231</v>
      </c>
      <c r="C8244" s="1">
        <v>44888</v>
      </c>
      <c r="D8244" s="1" t="s">
        <v>23</v>
      </c>
      <c r="E8244" s="2">
        <v>50</v>
      </c>
      <c r="F8244" s="2">
        <v>0</v>
      </c>
      <c r="G8244" s="2">
        <v>0</v>
      </c>
      <c r="H8244" s="2">
        <v>50</v>
      </c>
      <c r="I8244" t="s">
        <v>17</v>
      </c>
      <c r="J8244" t="s">
        <v>17</v>
      </c>
      <c r="K8244" t="s">
        <v>17</v>
      </c>
      <c r="L8244" t="s">
        <v>148</v>
      </c>
      <c r="M8244" t="s">
        <v>10920</v>
      </c>
      <c r="N8244" t="s">
        <v>12151</v>
      </c>
      <c r="O8244" t="s">
        <v>12164</v>
      </c>
      <c r="Q8244" s="10">
        <f t="shared" si="2549"/>
        <v>50</v>
      </c>
      <c r="T8244"/>
    </row>
    <row r="8245" spans="1:22" x14ac:dyDescent="0.25">
      <c r="A8245" t="s">
        <v>12154</v>
      </c>
      <c r="B8245" t="s">
        <v>11232</v>
      </c>
      <c r="C8245" s="1">
        <v>44903</v>
      </c>
      <c r="D8245" s="1" t="s">
        <v>18</v>
      </c>
      <c r="E8245" s="2">
        <v>385.01</v>
      </c>
      <c r="F8245" s="2">
        <v>35.99</v>
      </c>
      <c r="G8245" s="2">
        <v>33.700000000000003</v>
      </c>
      <c r="H8245" s="2">
        <v>454.7</v>
      </c>
      <c r="I8245" t="s">
        <v>2565</v>
      </c>
      <c r="J8245" t="s">
        <v>52</v>
      </c>
      <c r="K8245">
        <v>92587</v>
      </c>
      <c r="L8245" t="s">
        <v>148</v>
      </c>
      <c r="M8245" t="s">
        <v>10920</v>
      </c>
      <c r="N8245" t="s">
        <v>12151</v>
      </c>
      <c r="O8245" t="s">
        <v>12166</v>
      </c>
      <c r="P8245" s="10">
        <f t="shared" ref="P8245:P8259" si="2550">E8245</f>
        <v>385.01</v>
      </c>
      <c r="R8245" s="17">
        <f>VLOOKUP(I8245,Counties!$A$1:$D$1787,3,0)</f>
        <v>7.7499999999999999E-2</v>
      </c>
      <c r="S8245" s="10">
        <f>P8245*R8245</f>
        <v>29.838274999999999</v>
      </c>
      <c r="T8245" s="17" t="str">
        <f>VLOOKUP(I8245,Counties!$A$1:$D$1787,4,0)</f>
        <v>Riverside</v>
      </c>
      <c r="U8245" s="10">
        <f t="shared" ref="U8245:U8259" si="2551">G8245</f>
        <v>33.700000000000003</v>
      </c>
      <c r="V8245" s="10">
        <f t="shared" ref="V8245:V8259" si="2552">S8245-U8245</f>
        <v>-3.8617250000000034</v>
      </c>
    </row>
    <row r="8246" spans="1:22" x14ac:dyDescent="0.25">
      <c r="A8246" t="s">
        <v>12154</v>
      </c>
      <c r="B8246" t="s">
        <v>11233</v>
      </c>
      <c r="C8246" s="1">
        <v>44903</v>
      </c>
      <c r="D8246" s="1" t="s">
        <v>18</v>
      </c>
      <c r="E8246" s="2">
        <v>370</v>
      </c>
      <c r="F8246" s="2">
        <v>48.66</v>
      </c>
      <c r="G8246" s="2">
        <v>25.13</v>
      </c>
      <c r="H8246" s="2">
        <v>443.79</v>
      </c>
      <c r="I8246" t="s">
        <v>3601</v>
      </c>
      <c r="J8246" t="s">
        <v>46</v>
      </c>
      <c r="K8246">
        <v>30188</v>
      </c>
      <c r="L8246" t="s">
        <v>148</v>
      </c>
      <c r="M8246" t="s">
        <v>10920</v>
      </c>
      <c r="N8246" t="s">
        <v>12151</v>
      </c>
      <c r="O8246" t="s">
        <v>12166</v>
      </c>
      <c r="P8246" s="10">
        <f t="shared" si="2550"/>
        <v>370</v>
      </c>
      <c r="R8246" s="12">
        <v>7.7499999999999999E-2</v>
      </c>
      <c r="S8246" s="10">
        <f>P8246*R8246</f>
        <v>28.675000000000001</v>
      </c>
      <c r="T8246" t="s">
        <v>822</v>
      </c>
      <c r="U8246" s="10">
        <f t="shared" si="2551"/>
        <v>25.13</v>
      </c>
      <c r="V8246" s="10">
        <f t="shared" si="2552"/>
        <v>3.5450000000000017</v>
      </c>
    </row>
    <row r="8247" spans="1:22" x14ac:dyDescent="0.25">
      <c r="A8247" t="s">
        <v>12154</v>
      </c>
      <c r="B8247" t="s">
        <v>11234</v>
      </c>
      <c r="C8247" s="1">
        <v>44903</v>
      </c>
      <c r="D8247" s="1" t="s">
        <v>18</v>
      </c>
      <c r="E8247" s="2">
        <v>370</v>
      </c>
      <c r="F8247" s="2">
        <v>36.78</v>
      </c>
      <c r="G8247" s="2">
        <v>37.93</v>
      </c>
      <c r="H8247" s="2">
        <v>444.71</v>
      </c>
      <c r="I8247" t="s">
        <v>622</v>
      </c>
      <c r="J8247" t="s">
        <v>52</v>
      </c>
      <c r="K8247">
        <v>94550</v>
      </c>
      <c r="L8247" t="s">
        <v>148</v>
      </c>
      <c r="M8247" t="s">
        <v>10920</v>
      </c>
      <c r="N8247" t="s">
        <v>12151</v>
      </c>
      <c r="O8247" t="s">
        <v>12166</v>
      </c>
      <c r="P8247" s="10">
        <f t="shared" si="2550"/>
        <v>370</v>
      </c>
      <c r="R8247" s="17">
        <f>VLOOKUP(I8247,Counties!$A$1:$D$1787,3,0)</f>
        <v>0.10249999999999999</v>
      </c>
      <c r="S8247" s="10">
        <f>P8247*R8247</f>
        <v>37.924999999999997</v>
      </c>
      <c r="T8247" s="17" t="str">
        <f>VLOOKUP(I8247,Counties!$A$1:$D$1787,4,0)</f>
        <v>Alameda</v>
      </c>
      <c r="U8247" s="10">
        <f t="shared" si="2551"/>
        <v>37.93</v>
      </c>
      <c r="V8247" s="10">
        <f t="shared" si="2552"/>
        <v>-5.000000000002558E-3</v>
      </c>
    </row>
    <row r="8248" spans="1:22" x14ac:dyDescent="0.25">
      <c r="A8248" t="s">
        <v>12154</v>
      </c>
      <c r="B8248" t="s">
        <v>11235</v>
      </c>
      <c r="C8248" s="1">
        <v>44903</v>
      </c>
      <c r="D8248" s="1" t="s">
        <v>18</v>
      </c>
      <c r="E8248" s="2">
        <v>259.11</v>
      </c>
      <c r="F8248" s="2">
        <v>48.66</v>
      </c>
      <c r="G8248" s="2">
        <v>23.32</v>
      </c>
      <c r="H8248" s="2">
        <v>331.09</v>
      </c>
      <c r="I8248" t="s">
        <v>4110</v>
      </c>
      <c r="J8248" t="s">
        <v>42</v>
      </c>
      <c r="K8248">
        <v>20815</v>
      </c>
      <c r="L8248" t="s">
        <v>148</v>
      </c>
      <c r="M8248" t="s">
        <v>10920</v>
      </c>
      <c r="N8248" t="s">
        <v>12151</v>
      </c>
      <c r="O8248" t="s">
        <v>12166</v>
      </c>
      <c r="P8248" s="10">
        <f t="shared" si="2550"/>
        <v>259.11</v>
      </c>
      <c r="R8248" s="12">
        <v>7.7499999999999999E-2</v>
      </c>
      <c r="S8248" s="10">
        <f>P8248*R8248</f>
        <v>20.081025</v>
      </c>
      <c r="T8248" t="s">
        <v>822</v>
      </c>
      <c r="U8248" s="10">
        <f t="shared" si="2551"/>
        <v>23.32</v>
      </c>
      <c r="V8248" s="10">
        <f t="shared" si="2552"/>
        <v>-3.2389749999999999</v>
      </c>
    </row>
    <row r="8249" spans="1:22" x14ac:dyDescent="0.25">
      <c r="A8249" t="s">
        <v>12154</v>
      </c>
      <c r="B8249" t="s">
        <v>11236</v>
      </c>
      <c r="C8249" s="1">
        <v>44903</v>
      </c>
      <c r="D8249" s="1" t="s">
        <v>18</v>
      </c>
      <c r="E8249" s="2">
        <v>370</v>
      </c>
      <c r="F8249" s="2">
        <v>36.78</v>
      </c>
      <c r="G8249" s="2">
        <v>35.15</v>
      </c>
      <c r="H8249" s="2">
        <v>441.93</v>
      </c>
      <c r="I8249" t="s">
        <v>9894</v>
      </c>
      <c r="J8249" t="s">
        <v>52</v>
      </c>
      <c r="K8249">
        <v>90274</v>
      </c>
      <c r="L8249" t="s">
        <v>148</v>
      </c>
      <c r="M8249" t="s">
        <v>10920</v>
      </c>
      <c r="N8249" t="s">
        <v>12151</v>
      </c>
      <c r="O8249" t="s">
        <v>12166</v>
      </c>
      <c r="P8249" s="10">
        <f t="shared" si="2550"/>
        <v>370</v>
      </c>
      <c r="R8249" s="17">
        <f>VLOOKUP(I8249,Counties!$A$1:$D$1787,3,0)</f>
        <v>9.5000000000000001E-2</v>
      </c>
      <c r="S8249" s="10">
        <f>P8249*R8249</f>
        <v>35.15</v>
      </c>
      <c r="T8249" s="17" t="str">
        <f>VLOOKUP(I8249,Counties!$A$1:$D$1787,4,0)</f>
        <v>Los Angeles</v>
      </c>
      <c r="U8249" s="10">
        <f t="shared" si="2551"/>
        <v>35.15</v>
      </c>
      <c r="V8249" s="10">
        <f t="shared" si="2552"/>
        <v>0</v>
      </c>
    </row>
    <row r="8250" spans="1:22" x14ac:dyDescent="0.25">
      <c r="A8250" t="s">
        <v>12154</v>
      </c>
      <c r="B8250" t="s">
        <v>11237</v>
      </c>
      <c r="C8250" s="1">
        <v>44903</v>
      </c>
      <c r="D8250" s="1" t="s">
        <v>18</v>
      </c>
      <c r="E8250" s="2">
        <v>210</v>
      </c>
      <c r="F8250" s="2">
        <v>28.09</v>
      </c>
      <c r="G8250" s="2">
        <v>17.05</v>
      </c>
      <c r="H8250" s="2">
        <v>255.14</v>
      </c>
      <c r="I8250" t="s">
        <v>11238</v>
      </c>
      <c r="J8250" t="s">
        <v>49</v>
      </c>
      <c r="K8250">
        <v>66062</v>
      </c>
      <c r="L8250" t="s">
        <v>148</v>
      </c>
      <c r="M8250" t="s">
        <v>10920</v>
      </c>
      <c r="N8250" t="s">
        <v>12151</v>
      </c>
      <c r="O8250" t="s">
        <v>12166</v>
      </c>
      <c r="P8250" s="10">
        <f t="shared" si="2550"/>
        <v>210</v>
      </c>
      <c r="R8250" s="12">
        <v>7.7499999999999999E-2</v>
      </c>
      <c r="S8250" s="10">
        <f t="shared" ref="S8250:S8257" si="2553">P8250*R8250</f>
        <v>16.274999999999999</v>
      </c>
      <c r="T8250" t="s">
        <v>822</v>
      </c>
      <c r="U8250" s="10">
        <f t="shared" si="2551"/>
        <v>17.05</v>
      </c>
      <c r="V8250" s="10">
        <f t="shared" si="2552"/>
        <v>-0.77500000000000213</v>
      </c>
    </row>
    <row r="8251" spans="1:22" x14ac:dyDescent="0.25">
      <c r="A8251" t="s">
        <v>12154</v>
      </c>
      <c r="B8251" t="s">
        <v>11239</v>
      </c>
      <c r="C8251" s="1">
        <v>44903</v>
      </c>
      <c r="D8251" s="1" t="s">
        <v>18</v>
      </c>
      <c r="E8251" s="2">
        <v>370</v>
      </c>
      <c r="F8251" s="2">
        <v>48.66</v>
      </c>
      <c r="G8251" s="2">
        <v>33.49</v>
      </c>
      <c r="H8251" s="2">
        <v>452.15</v>
      </c>
      <c r="I8251" t="s">
        <v>10625</v>
      </c>
      <c r="J8251" t="s">
        <v>71</v>
      </c>
      <c r="K8251">
        <v>32401</v>
      </c>
      <c r="L8251" t="s">
        <v>148</v>
      </c>
      <c r="M8251" t="s">
        <v>10920</v>
      </c>
      <c r="N8251" t="s">
        <v>12151</v>
      </c>
      <c r="O8251" t="s">
        <v>12166</v>
      </c>
      <c r="P8251" s="10">
        <f t="shared" si="2550"/>
        <v>370</v>
      </c>
      <c r="R8251" s="12">
        <v>7.7499999999999999E-2</v>
      </c>
      <c r="S8251" s="10">
        <f t="shared" si="2553"/>
        <v>28.675000000000001</v>
      </c>
      <c r="T8251" t="s">
        <v>822</v>
      </c>
      <c r="U8251" s="10">
        <f t="shared" si="2551"/>
        <v>33.49</v>
      </c>
      <c r="V8251" s="10">
        <f t="shared" si="2552"/>
        <v>-4.8150000000000013</v>
      </c>
    </row>
    <row r="8252" spans="1:22" x14ac:dyDescent="0.25">
      <c r="A8252" t="s">
        <v>12154</v>
      </c>
      <c r="B8252" t="s">
        <v>11240</v>
      </c>
      <c r="C8252" s="1">
        <v>44903</v>
      </c>
      <c r="D8252" s="1" t="s">
        <v>18</v>
      </c>
      <c r="E8252" s="2">
        <v>370</v>
      </c>
      <c r="F8252" s="2">
        <v>48.66</v>
      </c>
      <c r="G8252" s="2">
        <v>26.17</v>
      </c>
      <c r="H8252" s="2">
        <v>444.83</v>
      </c>
      <c r="I8252" t="s">
        <v>1111</v>
      </c>
      <c r="J8252" t="s">
        <v>203</v>
      </c>
      <c r="K8252">
        <v>60625</v>
      </c>
      <c r="L8252" t="s">
        <v>148</v>
      </c>
      <c r="M8252" t="s">
        <v>10920</v>
      </c>
      <c r="N8252" t="s">
        <v>12151</v>
      </c>
      <c r="O8252" t="s">
        <v>12166</v>
      </c>
      <c r="P8252" s="10">
        <f t="shared" si="2550"/>
        <v>370</v>
      </c>
      <c r="R8252" s="12">
        <v>7.7499999999999999E-2</v>
      </c>
      <c r="S8252" s="10">
        <f t="shared" si="2553"/>
        <v>28.675000000000001</v>
      </c>
      <c r="T8252" t="s">
        <v>822</v>
      </c>
      <c r="U8252" s="10">
        <f t="shared" si="2551"/>
        <v>26.17</v>
      </c>
      <c r="V8252" s="10">
        <f t="shared" si="2552"/>
        <v>2.504999999999999</v>
      </c>
    </row>
    <row r="8253" spans="1:22" x14ac:dyDescent="0.25">
      <c r="A8253" t="s">
        <v>12154</v>
      </c>
      <c r="B8253" t="s">
        <v>11241</v>
      </c>
      <c r="C8253" s="1">
        <v>44903</v>
      </c>
      <c r="D8253" s="1" t="s">
        <v>18</v>
      </c>
      <c r="E8253" s="2">
        <v>320</v>
      </c>
      <c r="F8253" s="2">
        <v>48.66</v>
      </c>
      <c r="G8253" s="2">
        <v>0</v>
      </c>
      <c r="H8253" s="2">
        <v>368.66</v>
      </c>
      <c r="I8253" t="s">
        <v>137</v>
      </c>
      <c r="J8253" t="s">
        <v>265</v>
      </c>
      <c r="K8253">
        <v>1749</v>
      </c>
      <c r="L8253" t="s">
        <v>148</v>
      </c>
      <c r="M8253" t="s">
        <v>10920</v>
      </c>
      <c r="N8253" t="s">
        <v>12151</v>
      </c>
      <c r="O8253" t="s">
        <v>12166</v>
      </c>
      <c r="P8253" s="10">
        <f t="shared" si="2550"/>
        <v>320</v>
      </c>
      <c r="R8253" s="12">
        <v>7.7499999999999999E-2</v>
      </c>
      <c r="S8253" s="10">
        <f t="shared" si="2553"/>
        <v>24.8</v>
      </c>
      <c r="T8253" t="s">
        <v>822</v>
      </c>
      <c r="U8253" s="10">
        <f t="shared" si="2551"/>
        <v>0</v>
      </c>
      <c r="V8253" s="10">
        <f t="shared" si="2552"/>
        <v>24.8</v>
      </c>
    </row>
    <row r="8254" spans="1:22" x14ac:dyDescent="0.25">
      <c r="A8254" t="s">
        <v>12154</v>
      </c>
      <c r="B8254" t="s">
        <v>11242</v>
      </c>
      <c r="C8254" s="1">
        <v>44903</v>
      </c>
      <c r="D8254" s="1" t="s">
        <v>18</v>
      </c>
      <c r="E8254" s="2">
        <v>210</v>
      </c>
      <c r="F8254" s="2">
        <v>28.09</v>
      </c>
      <c r="G8254" s="2">
        <v>19.64</v>
      </c>
      <c r="H8254" s="2">
        <v>257.73</v>
      </c>
      <c r="I8254" t="s">
        <v>127</v>
      </c>
      <c r="J8254" t="s">
        <v>59</v>
      </c>
      <c r="K8254">
        <v>76108</v>
      </c>
      <c r="L8254" t="s">
        <v>148</v>
      </c>
      <c r="M8254" t="s">
        <v>10920</v>
      </c>
      <c r="N8254" t="s">
        <v>12151</v>
      </c>
      <c r="O8254" t="s">
        <v>12166</v>
      </c>
      <c r="P8254" s="10">
        <f t="shared" si="2550"/>
        <v>210</v>
      </c>
      <c r="R8254" s="12">
        <v>7.7499999999999999E-2</v>
      </c>
      <c r="S8254" s="10">
        <f t="shared" si="2553"/>
        <v>16.274999999999999</v>
      </c>
      <c r="T8254" t="s">
        <v>822</v>
      </c>
      <c r="U8254" s="10">
        <f t="shared" si="2551"/>
        <v>19.64</v>
      </c>
      <c r="V8254" s="10">
        <f t="shared" si="2552"/>
        <v>-3.365000000000002</v>
      </c>
    </row>
    <row r="8255" spans="1:22" x14ac:dyDescent="0.25">
      <c r="A8255" t="s">
        <v>12154</v>
      </c>
      <c r="B8255" t="s">
        <v>11243</v>
      </c>
      <c r="C8255" s="1">
        <v>44903</v>
      </c>
      <c r="D8255" s="1" t="s">
        <v>18</v>
      </c>
      <c r="E8255" s="2">
        <v>370</v>
      </c>
      <c r="F8255" s="2">
        <v>48.66</v>
      </c>
      <c r="G8255" s="2">
        <v>31.4</v>
      </c>
      <c r="H8255" s="2">
        <v>450.06</v>
      </c>
      <c r="I8255" t="s">
        <v>673</v>
      </c>
      <c r="J8255" t="s">
        <v>71</v>
      </c>
      <c r="K8255">
        <v>33611</v>
      </c>
      <c r="L8255" t="s">
        <v>148</v>
      </c>
      <c r="M8255" t="s">
        <v>10920</v>
      </c>
      <c r="N8255" t="s">
        <v>12151</v>
      </c>
      <c r="O8255" t="s">
        <v>12166</v>
      </c>
      <c r="P8255" s="10">
        <f t="shared" si="2550"/>
        <v>370</v>
      </c>
      <c r="R8255" s="12">
        <v>7.7499999999999999E-2</v>
      </c>
      <c r="S8255" s="10">
        <f t="shared" si="2553"/>
        <v>28.675000000000001</v>
      </c>
      <c r="T8255" t="s">
        <v>822</v>
      </c>
      <c r="U8255" s="10">
        <f t="shared" si="2551"/>
        <v>31.4</v>
      </c>
      <c r="V8255" s="10">
        <f t="shared" si="2552"/>
        <v>-2.7249999999999979</v>
      </c>
    </row>
    <row r="8256" spans="1:22" x14ac:dyDescent="0.25">
      <c r="A8256" t="s">
        <v>12154</v>
      </c>
      <c r="B8256" t="s">
        <v>11244</v>
      </c>
      <c r="C8256" s="1">
        <v>44903</v>
      </c>
      <c r="D8256" s="1" t="s">
        <v>18</v>
      </c>
      <c r="E8256" s="2">
        <v>370</v>
      </c>
      <c r="F8256" s="2">
        <v>48.66</v>
      </c>
      <c r="G8256" s="2">
        <v>31.4</v>
      </c>
      <c r="H8256" s="2">
        <v>450.06</v>
      </c>
      <c r="I8256" t="s">
        <v>673</v>
      </c>
      <c r="J8256" t="s">
        <v>71</v>
      </c>
      <c r="K8256">
        <v>33621</v>
      </c>
      <c r="L8256" t="s">
        <v>148</v>
      </c>
      <c r="M8256" t="s">
        <v>10920</v>
      </c>
      <c r="N8256" t="s">
        <v>12151</v>
      </c>
      <c r="O8256" t="s">
        <v>12166</v>
      </c>
      <c r="P8256" s="10">
        <f t="shared" si="2550"/>
        <v>370</v>
      </c>
      <c r="R8256" s="12">
        <v>7.7499999999999999E-2</v>
      </c>
      <c r="S8256" s="10">
        <f t="shared" si="2553"/>
        <v>28.675000000000001</v>
      </c>
      <c r="T8256" t="s">
        <v>822</v>
      </c>
      <c r="U8256" s="10">
        <f t="shared" si="2551"/>
        <v>31.4</v>
      </c>
      <c r="V8256" s="10">
        <f t="shared" si="2552"/>
        <v>-2.7249999999999979</v>
      </c>
    </row>
    <row r="8257" spans="1:22" x14ac:dyDescent="0.25">
      <c r="A8257" t="s">
        <v>12154</v>
      </c>
      <c r="B8257" t="s">
        <v>11245</v>
      </c>
      <c r="C8257" s="1">
        <v>44903</v>
      </c>
      <c r="D8257" s="1" t="s">
        <v>18</v>
      </c>
      <c r="E8257" s="2">
        <v>210</v>
      </c>
      <c r="F8257" s="2">
        <v>29.86</v>
      </c>
      <c r="G8257" s="2">
        <v>19.190000000000001</v>
      </c>
      <c r="H8257" s="2">
        <v>259.05</v>
      </c>
      <c r="I8257" t="s">
        <v>8015</v>
      </c>
      <c r="J8257" t="s">
        <v>39</v>
      </c>
      <c r="K8257">
        <v>13210</v>
      </c>
      <c r="L8257" t="s">
        <v>148</v>
      </c>
      <c r="M8257" t="s">
        <v>10920</v>
      </c>
      <c r="N8257" t="s">
        <v>12151</v>
      </c>
      <c r="O8257" t="s">
        <v>12166</v>
      </c>
      <c r="P8257" s="10">
        <f t="shared" si="2550"/>
        <v>210</v>
      </c>
      <c r="R8257" s="12">
        <v>7.7499999999999999E-2</v>
      </c>
      <c r="S8257" s="10">
        <f t="shared" si="2553"/>
        <v>16.274999999999999</v>
      </c>
      <c r="T8257" t="s">
        <v>822</v>
      </c>
      <c r="U8257" s="10">
        <f t="shared" si="2551"/>
        <v>19.190000000000001</v>
      </c>
      <c r="V8257" s="10">
        <f t="shared" si="2552"/>
        <v>-2.9150000000000027</v>
      </c>
    </row>
    <row r="8258" spans="1:22" x14ac:dyDescent="0.25">
      <c r="A8258" t="s">
        <v>12154</v>
      </c>
      <c r="B8258" t="s">
        <v>11246</v>
      </c>
      <c r="C8258" s="1">
        <v>44903</v>
      </c>
      <c r="D8258" s="1" t="s">
        <v>18</v>
      </c>
      <c r="E8258" s="2">
        <v>370</v>
      </c>
      <c r="F8258" s="2">
        <v>36.78</v>
      </c>
      <c r="G8258" s="2">
        <v>26.83</v>
      </c>
      <c r="H8258" s="2">
        <v>433.61</v>
      </c>
      <c r="I8258" t="s">
        <v>9107</v>
      </c>
      <c r="J8258" t="s">
        <v>52</v>
      </c>
      <c r="K8258">
        <v>93021</v>
      </c>
      <c r="L8258" t="s">
        <v>148</v>
      </c>
      <c r="M8258" t="s">
        <v>10920</v>
      </c>
      <c r="N8258" t="s">
        <v>12151</v>
      </c>
      <c r="O8258" t="s">
        <v>12166</v>
      </c>
      <c r="P8258" s="10">
        <f t="shared" si="2550"/>
        <v>370</v>
      </c>
      <c r="R8258" s="17">
        <f>VLOOKUP(I8258,Counties!$A$1:$D$1787,3,0)</f>
        <v>7.2499999999999995E-2</v>
      </c>
      <c r="S8258" s="10">
        <f>P8258*R8258</f>
        <v>26.824999999999999</v>
      </c>
      <c r="T8258" s="17" t="str">
        <f>VLOOKUP(I8258,Counties!$A$1:$D$1787,4,0)</f>
        <v>Ventura</v>
      </c>
      <c r="U8258" s="10">
        <f t="shared" si="2551"/>
        <v>26.83</v>
      </c>
      <c r="V8258" s="10">
        <f t="shared" si="2552"/>
        <v>-4.9999999999990052E-3</v>
      </c>
    </row>
    <row r="8259" spans="1:22" x14ac:dyDescent="0.25">
      <c r="A8259" t="s">
        <v>12154</v>
      </c>
      <c r="B8259" t="s">
        <v>11247</v>
      </c>
      <c r="C8259" s="1">
        <v>44914</v>
      </c>
      <c r="D8259" s="1" t="s">
        <v>18</v>
      </c>
      <c r="E8259" s="2">
        <v>125</v>
      </c>
      <c r="F8259" s="2">
        <v>25.1</v>
      </c>
      <c r="G8259" s="2">
        <v>9.07</v>
      </c>
      <c r="H8259" s="2">
        <v>159.16999999999999</v>
      </c>
      <c r="I8259" t="s">
        <v>11248</v>
      </c>
      <c r="J8259" t="s">
        <v>906</v>
      </c>
      <c r="K8259">
        <v>84119</v>
      </c>
      <c r="L8259" t="s">
        <v>148</v>
      </c>
      <c r="M8259" t="s">
        <v>10920</v>
      </c>
      <c r="N8259" t="s">
        <v>12151</v>
      </c>
      <c r="O8259" t="s">
        <v>12166</v>
      </c>
      <c r="P8259" s="10">
        <f t="shared" si="2550"/>
        <v>125</v>
      </c>
      <c r="R8259" s="12">
        <v>7.7499999999999999E-2</v>
      </c>
      <c r="S8259" s="10">
        <f>P8259*R8259</f>
        <v>9.6875</v>
      </c>
      <c r="T8259" t="s">
        <v>822</v>
      </c>
      <c r="U8259" s="10">
        <f t="shared" si="2551"/>
        <v>9.07</v>
      </c>
      <c r="V8259" s="10">
        <f t="shared" si="2552"/>
        <v>0.61749999999999972</v>
      </c>
    </row>
    <row r="8260" spans="1:22" x14ac:dyDescent="0.25">
      <c r="A8260" t="s">
        <v>12153</v>
      </c>
      <c r="B8260" t="s">
        <v>11249</v>
      </c>
      <c r="C8260" s="1">
        <v>44887</v>
      </c>
      <c r="D8260" s="1" t="s">
        <v>23</v>
      </c>
      <c r="E8260" s="2">
        <v>50</v>
      </c>
      <c r="F8260" s="2">
        <v>0</v>
      </c>
      <c r="G8260" s="2">
        <v>0</v>
      </c>
      <c r="H8260" s="2">
        <v>50</v>
      </c>
      <c r="I8260" t="s">
        <v>17</v>
      </c>
      <c r="J8260" t="s">
        <v>17</v>
      </c>
      <c r="K8260" t="s">
        <v>17</v>
      </c>
      <c r="L8260" t="s">
        <v>148</v>
      </c>
      <c r="M8260" t="s">
        <v>10920</v>
      </c>
      <c r="N8260" t="s">
        <v>12151</v>
      </c>
      <c r="O8260" t="s">
        <v>12164</v>
      </c>
      <c r="Q8260" s="10">
        <f t="shared" ref="Q8260:Q8261" si="2554">E8260</f>
        <v>50</v>
      </c>
      <c r="T8260"/>
    </row>
    <row r="8261" spans="1:22" x14ac:dyDescent="0.25">
      <c r="A8261" t="s">
        <v>12152</v>
      </c>
      <c r="B8261" t="s">
        <v>11250</v>
      </c>
      <c r="C8261" s="1">
        <v>44865</v>
      </c>
      <c r="D8261" s="1" t="s">
        <v>23</v>
      </c>
      <c r="E8261" s="2">
        <v>50</v>
      </c>
      <c r="F8261" s="2">
        <v>0</v>
      </c>
      <c r="G8261" s="2">
        <v>0</v>
      </c>
      <c r="H8261" s="2">
        <v>50</v>
      </c>
      <c r="I8261" t="s">
        <v>17</v>
      </c>
      <c r="J8261" t="s">
        <v>17</v>
      </c>
      <c r="K8261" t="s">
        <v>17</v>
      </c>
      <c r="L8261" t="s">
        <v>148</v>
      </c>
      <c r="M8261" t="s">
        <v>10920</v>
      </c>
      <c r="N8261" t="s">
        <v>12151</v>
      </c>
      <c r="O8261" t="s">
        <v>12164</v>
      </c>
      <c r="Q8261" s="10">
        <f t="shared" si="2554"/>
        <v>50</v>
      </c>
      <c r="T8261"/>
    </row>
    <row r="8262" spans="1:22" x14ac:dyDescent="0.25">
      <c r="A8262" t="s">
        <v>12154</v>
      </c>
      <c r="B8262" t="s">
        <v>11251</v>
      </c>
      <c r="C8262" s="1">
        <v>44903</v>
      </c>
      <c r="D8262" s="1" t="s">
        <v>18</v>
      </c>
      <c r="E8262" s="2">
        <v>370</v>
      </c>
      <c r="F8262" s="2">
        <v>36.78</v>
      </c>
      <c r="G8262" s="2">
        <v>34.229999999999997</v>
      </c>
      <c r="H8262" s="2">
        <v>441.01</v>
      </c>
      <c r="I8262" t="s">
        <v>3554</v>
      </c>
      <c r="J8262" t="s">
        <v>52</v>
      </c>
      <c r="K8262">
        <v>93906</v>
      </c>
      <c r="L8262" t="s">
        <v>148</v>
      </c>
      <c r="M8262" t="s">
        <v>10920</v>
      </c>
      <c r="N8262" t="s">
        <v>12151</v>
      </c>
      <c r="O8262" t="s">
        <v>12166</v>
      </c>
      <c r="P8262" s="10">
        <f t="shared" ref="P8262:P8269" si="2555">E8262</f>
        <v>370</v>
      </c>
      <c r="R8262" s="17">
        <f>VLOOKUP(I8262,Counties!$A$1:$D$1787,3,0)</f>
        <v>9.2499999999999999E-2</v>
      </c>
      <c r="S8262" s="10">
        <f>P8262*R8262</f>
        <v>34.225000000000001</v>
      </c>
      <c r="T8262" s="17" t="str">
        <f>VLOOKUP(I8262,Counties!$A$1:$D$1787,4,0)</f>
        <v>Monterey</v>
      </c>
      <c r="U8262" s="10">
        <f t="shared" ref="U8262:U8269" si="2556">G8262</f>
        <v>34.229999999999997</v>
      </c>
      <c r="V8262" s="10">
        <f t="shared" ref="V8262:V8269" si="2557">S8262-U8262</f>
        <v>-4.9999999999954525E-3</v>
      </c>
    </row>
    <row r="8263" spans="1:22" x14ac:dyDescent="0.25">
      <c r="A8263" t="s">
        <v>12154</v>
      </c>
      <c r="B8263" t="s">
        <v>11252</v>
      </c>
      <c r="C8263" s="1">
        <v>44903</v>
      </c>
      <c r="D8263" s="1" t="s">
        <v>18</v>
      </c>
      <c r="E8263" s="2">
        <v>210</v>
      </c>
      <c r="F8263" s="2">
        <v>29.86</v>
      </c>
      <c r="G8263" s="2">
        <v>23.52</v>
      </c>
      <c r="H8263" s="2">
        <v>263.38</v>
      </c>
      <c r="I8263" t="s">
        <v>2744</v>
      </c>
      <c r="J8263" t="s">
        <v>1780</v>
      </c>
      <c r="K8263">
        <v>20003</v>
      </c>
      <c r="L8263" t="s">
        <v>148</v>
      </c>
      <c r="M8263" t="s">
        <v>10920</v>
      </c>
      <c r="N8263" t="s">
        <v>12151</v>
      </c>
      <c r="O8263" t="s">
        <v>12166</v>
      </c>
      <c r="P8263" s="10">
        <f t="shared" si="2555"/>
        <v>210</v>
      </c>
      <c r="R8263" s="12">
        <v>7.7499999999999999E-2</v>
      </c>
      <c r="S8263" s="10">
        <f t="shared" ref="S8263:S8267" si="2558">P8263*R8263</f>
        <v>16.274999999999999</v>
      </c>
      <c r="T8263" t="s">
        <v>822</v>
      </c>
      <c r="U8263" s="10">
        <f t="shared" si="2556"/>
        <v>23.52</v>
      </c>
      <c r="V8263" s="10">
        <f t="shared" si="2557"/>
        <v>-7.245000000000001</v>
      </c>
    </row>
    <row r="8264" spans="1:22" x14ac:dyDescent="0.25">
      <c r="A8264" t="s">
        <v>12154</v>
      </c>
      <c r="B8264" t="s">
        <v>11253</v>
      </c>
      <c r="C8264" s="1">
        <v>44903</v>
      </c>
      <c r="D8264" s="1" t="s">
        <v>18</v>
      </c>
      <c r="E8264" s="2">
        <v>225</v>
      </c>
      <c r="F8264" s="2">
        <v>37.75</v>
      </c>
      <c r="G8264" s="2">
        <v>12.38</v>
      </c>
      <c r="H8264" s="2">
        <v>275.13</v>
      </c>
      <c r="I8264" t="s">
        <v>2407</v>
      </c>
      <c r="J8264" t="s">
        <v>299</v>
      </c>
      <c r="K8264">
        <v>53211</v>
      </c>
      <c r="L8264" t="s">
        <v>148</v>
      </c>
      <c r="M8264" t="s">
        <v>10920</v>
      </c>
      <c r="N8264" t="s">
        <v>12151</v>
      </c>
      <c r="O8264" t="s">
        <v>12166</v>
      </c>
      <c r="P8264" s="10">
        <f t="shared" si="2555"/>
        <v>225</v>
      </c>
      <c r="R8264" s="12">
        <v>7.7499999999999999E-2</v>
      </c>
      <c r="S8264" s="10">
        <f t="shared" si="2558"/>
        <v>17.4375</v>
      </c>
      <c r="T8264" t="s">
        <v>822</v>
      </c>
      <c r="U8264" s="10">
        <f t="shared" si="2556"/>
        <v>12.38</v>
      </c>
      <c r="V8264" s="10">
        <f t="shared" si="2557"/>
        <v>5.0574999999999992</v>
      </c>
    </row>
    <row r="8265" spans="1:22" x14ac:dyDescent="0.25">
      <c r="A8265" t="s">
        <v>12154</v>
      </c>
      <c r="B8265" t="s">
        <v>11254</v>
      </c>
      <c r="C8265" s="1">
        <v>44917</v>
      </c>
      <c r="D8265" s="1" t="s">
        <v>18</v>
      </c>
      <c r="E8265" s="2">
        <v>160</v>
      </c>
      <c r="F8265" s="2">
        <v>25.76</v>
      </c>
      <c r="G8265" s="2">
        <v>8.9600000000000009</v>
      </c>
      <c r="H8265" s="2">
        <v>194.72</v>
      </c>
      <c r="I8265" t="s">
        <v>11255</v>
      </c>
      <c r="J8265" t="s">
        <v>246</v>
      </c>
      <c r="K8265">
        <v>86440</v>
      </c>
      <c r="L8265" t="s">
        <v>148</v>
      </c>
      <c r="M8265" t="s">
        <v>10920</v>
      </c>
      <c r="N8265" t="s">
        <v>12151</v>
      </c>
      <c r="O8265" t="s">
        <v>12166</v>
      </c>
      <c r="P8265" s="10">
        <f t="shared" si="2555"/>
        <v>160</v>
      </c>
      <c r="R8265" s="12">
        <v>7.7499999999999999E-2</v>
      </c>
      <c r="S8265" s="10">
        <f t="shared" si="2558"/>
        <v>12.4</v>
      </c>
      <c r="T8265" t="s">
        <v>822</v>
      </c>
      <c r="U8265" s="10">
        <f t="shared" si="2556"/>
        <v>8.9600000000000009</v>
      </c>
      <c r="V8265" s="10">
        <f t="shared" si="2557"/>
        <v>3.4399999999999995</v>
      </c>
    </row>
    <row r="8266" spans="1:22" x14ac:dyDescent="0.25">
      <c r="A8266" t="s">
        <v>12154</v>
      </c>
      <c r="B8266" t="s">
        <v>11256</v>
      </c>
      <c r="C8266" s="1">
        <v>44903</v>
      </c>
      <c r="D8266" s="1" t="s">
        <v>18</v>
      </c>
      <c r="E8266" s="2">
        <v>120</v>
      </c>
      <c r="F8266" s="2">
        <v>21.56</v>
      </c>
      <c r="G8266" s="2">
        <v>0</v>
      </c>
      <c r="H8266" s="2">
        <v>141.56</v>
      </c>
      <c r="I8266" t="s">
        <v>1746</v>
      </c>
      <c r="J8266" t="s">
        <v>265</v>
      </c>
      <c r="K8266">
        <v>2118</v>
      </c>
      <c r="L8266" t="s">
        <v>148</v>
      </c>
      <c r="M8266" t="s">
        <v>10920</v>
      </c>
      <c r="N8266" t="s">
        <v>12151</v>
      </c>
      <c r="O8266" t="s">
        <v>12166</v>
      </c>
      <c r="P8266" s="10">
        <f t="shared" si="2555"/>
        <v>120</v>
      </c>
      <c r="R8266" s="12">
        <v>7.7499999999999999E-2</v>
      </c>
      <c r="S8266" s="10">
        <f t="shared" si="2558"/>
        <v>9.3000000000000007</v>
      </c>
      <c r="T8266" t="s">
        <v>822</v>
      </c>
      <c r="U8266" s="10">
        <f t="shared" si="2556"/>
        <v>0</v>
      </c>
      <c r="V8266" s="10">
        <f t="shared" si="2557"/>
        <v>9.3000000000000007</v>
      </c>
    </row>
    <row r="8267" spans="1:22" x14ac:dyDescent="0.25">
      <c r="A8267" t="s">
        <v>12154</v>
      </c>
      <c r="B8267" t="s">
        <v>11257</v>
      </c>
      <c r="C8267" s="1">
        <v>44903</v>
      </c>
      <c r="D8267" s="1" t="s">
        <v>18</v>
      </c>
      <c r="E8267" s="2">
        <v>370</v>
      </c>
      <c r="F8267" s="2">
        <v>48.66</v>
      </c>
      <c r="G8267" s="2">
        <v>20.239999999999998</v>
      </c>
      <c r="H8267" s="2">
        <v>438.9</v>
      </c>
      <c r="I8267" t="s">
        <v>11258</v>
      </c>
      <c r="J8267" t="s">
        <v>93</v>
      </c>
      <c r="K8267">
        <v>65473</v>
      </c>
      <c r="L8267" t="s">
        <v>148</v>
      </c>
      <c r="M8267" t="s">
        <v>10920</v>
      </c>
      <c r="N8267" t="s">
        <v>12151</v>
      </c>
      <c r="O8267" t="s">
        <v>12166</v>
      </c>
      <c r="P8267" s="10">
        <f t="shared" si="2555"/>
        <v>370</v>
      </c>
      <c r="R8267" s="12">
        <v>7.7499999999999999E-2</v>
      </c>
      <c r="S8267" s="10">
        <f t="shared" si="2558"/>
        <v>28.675000000000001</v>
      </c>
      <c r="T8267" t="s">
        <v>822</v>
      </c>
      <c r="U8267" s="10">
        <f t="shared" si="2556"/>
        <v>20.239999999999998</v>
      </c>
      <c r="V8267" s="10">
        <f t="shared" si="2557"/>
        <v>8.4350000000000023</v>
      </c>
    </row>
    <row r="8268" spans="1:22" x14ac:dyDescent="0.25">
      <c r="A8268" t="s">
        <v>12154</v>
      </c>
      <c r="B8268" t="s">
        <v>11259</v>
      </c>
      <c r="C8268" s="1">
        <v>44903</v>
      </c>
      <c r="D8268" s="1" t="s">
        <v>18</v>
      </c>
      <c r="E8268" s="2">
        <v>160</v>
      </c>
      <c r="F8268" s="2">
        <v>28.55</v>
      </c>
      <c r="G8268" s="2">
        <v>13.2</v>
      </c>
      <c r="H8268" s="2">
        <v>201.75</v>
      </c>
      <c r="I8268" t="s">
        <v>1052</v>
      </c>
      <c r="J8268" t="s">
        <v>52</v>
      </c>
      <c r="K8268">
        <v>92056</v>
      </c>
      <c r="L8268" t="s">
        <v>148</v>
      </c>
      <c r="M8268" t="s">
        <v>10920</v>
      </c>
      <c r="N8268" t="s">
        <v>12151</v>
      </c>
      <c r="O8268" t="s">
        <v>12166</v>
      </c>
      <c r="P8268" s="10">
        <f t="shared" si="2555"/>
        <v>160</v>
      </c>
      <c r="R8268" s="17">
        <f>VLOOKUP(I8268,Counties!$A$1:$D$1787,3,0)</f>
        <v>8.2500000000000004E-2</v>
      </c>
      <c r="S8268" s="10">
        <f>P8268*R8268</f>
        <v>13.200000000000001</v>
      </c>
      <c r="T8268" s="17" t="str">
        <f>VLOOKUP(I8268,Counties!$A$1:$D$1787,4,0)</f>
        <v>San Diego</v>
      </c>
      <c r="U8268" s="10">
        <f t="shared" si="2556"/>
        <v>13.2</v>
      </c>
      <c r="V8268" s="10">
        <f t="shared" si="2557"/>
        <v>0</v>
      </c>
    </row>
    <row r="8269" spans="1:22" x14ac:dyDescent="0.25">
      <c r="A8269" t="s">
        <v>12154</v>
      </c>
      <c r="B8269" t="s">
        <v>11260</v>
      </c>
      <c r="C8269" s="1">
        <v>44903</v>
      </c>
      <c r="D8269" s="1" t="s">
        <v>18</v>
      </c>
      <c r="E8269" s="2">
        <v>53.31</v>
      </c>
      <c r="F8269" s="2">
        <v>29.86</v>
      </c>
      <c r="G8269" s="2">
        <v>5.2</v>
      </c>
      <c r="H8269" s="2">
        <v>88.37</v>
      </c>
      <c r="I8269" t="s">
        <v>5391</v>
      </c>
      <c r="J8269" t="s">
        <v>203</v>
      </c>
      <c r="K8269">
        <v>60137</v>
      </c>
      <c r="L8269" t="s">
        <v>148</v>
      </c>
      <c r="M8269" t="s">
        <v>10920</v>
      </c>
      <c r="N8269" t="s">
        <v>12151</v>
      </c>
      <c r="O8269" t="s">
        <v>12166</v>
      </c>
      <c r="P8269" s="10">
        <f t="shared" si="2555"/>
        <v>53.31</v>
      </c>
      <c r="R8269" s="12">
        <v>7.7499999999999999E-2</v>
      </c>
      <c r="S8269" s="10">
        <f>P8269*R8269</f>
        <v>4.1315249999999999</v>
      </c>
      <c r="T8269" t="s">
        <v>822</v>
      </c>
      <c r="U8269" s="10">
        <f t="shared" si="2556"/>
        <v>5.2</v>
      </c>
      <c r="V8269" s="10">
        <f t="shared" si="2557"/>
        <v>-1.0684750000000003</v>
      </c>
    </row>
    <row r="8270" spans="1:22" x14ac:dyDescent="0.25">
      <c r="A8270" t="s">
        <v>12152</v>
      </c>
      <c r="B8270" t="s">
        <v>11261</v>
      </c>
      <c r="C8270" s="1">
        <v>44862</v>
      </c>
      <c r="D8270" s="1" t="s">
        <v>23</v>
      </c>
      <c r="E8270" s="2">
        <v>50</v>
      </c>
      <c r="F8270" s="2">
        <v>0</v>
      </c>
      <c r="G8270" s="2">
        <v>0</v>
      </c>
      <c r="H8270" s="2">
        <v>50</v>
      </c>
      <c r="I8270" t="s">
        <v>17</v>
      </c>
      <c r="J8270" t="s">
        <v>17</v>
      </c>
      <c r="K8270" t="s">
        <v>17</v>
      </c>
      <c r="L8270" t="s">
        <v>148</v>
      </c>
      <c r="M8270" t="s">
        <v>10920</v>
      </c>
      <c r="N8270" t="s">
        <v>12151</v>
      </c>
      <c r="O8270" t="s">
        <v>12164</v>
      </c>
      <c r="Q8270" s="10">
        <f>E8270</f>
        <v>50</v>
      </c>
      <c r="T8270"/>
    </row>
    <row r="8271" spans="1:22" x14ac:dyDescent="0.25">
      <c r="A8271" t="s">
        <v>12154</v>
      </c>
      <c r="B8271" t="s">
        <v>11262</v>
      </c>
      <c r="C8271" s="1">
        <v>44903</v>
      </c>
      <c r="D8271" s="1" t="s">
        <v>18</v>
      </c>
      <c r="E8271" s="2">
        <v>370</v>
      </c>
      <c r="F8271" s="2">
        <v>48.66</v>
      </c>
      <c r="G8271" s="2">
        <v>30.36</v>
      </c>
      <c r="H8271" s="2">
        <v>449.02</v>
      </c>
      <c r="I8271" t="s">
        <v>3000</v>
      </c>
      <c r="J8271" t="s">
        <v>20</v>
      </c>
      <c r="K8271">
        <v>27519</v>
      </c>
      <c r="L8271" t="s">
        <v>148</v>
      </c>
      <c r="M8271" t="s">
        <v>10920</v>
      </c>
      <c r="N8271" t="s">
        <v>12151</v>
      </c>
      <c r="O8271" t="s">
        <v>12166</v>
      </c>
      <c r="P8271" s="10">
        <f t="shared" ref="P8271:P8273" si="2559">E8271</f>
        <v>370</v>
      </c>
      <c r="R8271" s="12">
        <v>7.7499999999999999E-2</v>
      </c>
      <c r="S8271" s="10">
        <f>P8271*R8271</f>
        <v>28.675000000000001</v>
      </c>
      <c r="T8271" t="s">
        <v>822</v>
      </c>
      <c r="U8271" s="10">
        <f t="shared" ref="U8271:U8273" si="2560">G8271</f>
        <v>30.36</v>
      </c>
      <c r="V8271" s="10">
        <f t="shared" ref="V8271:V8273" si="2561">S8271-U8271</f>
        <v>-1.6849999999999987</v>
      </c>
    </row>
    <row r="8272" spans="1:22" x14ac:dyDescent="0.25">
      <c r="A8272" t="s">
        <v>12154</v>
      </c>
      <c r="B8272" t="s">
        <v>11263</v>
      </c>
      <c r="C8272" s="1">
        <v>44903</v>
      </c>
      <c r="D8272" s="1" t="s">
        <v>18</v>
      </c>
      <c r="E8272" s="2">
        <v>370</v>
      </c>
      <c r="F8272" s="2">
        <v>36.78</v>
      </c>
      <c r="G8272" s="2">
        <v>28.67</v>
      </c>
      <c r="H8272" s="2">
        <v>435.45</v>
      </c>
      <c r="I8272" t="s">
        <v>2546</v>
      </c>
      <c r="J8272" t="s">
        <v>52</v>
      </c>
      <c r="K8272">
        <v>91739</v>
      </c>
      <c r="L8272" t="s">
        <v>148</v>
      </c>
      <c r="M8272" t="s">
        <v>10920</v>
      </c>
      <c r="N8272" t="s">
        <v>12151</v>
      </c>
      <c r="O8272" t="s">
        <v>12166</v>
      </c>
      <c r="P8272" s="10">
        <f t="shared" si="2559"/>
        <v>370</v>
      </c>
      <c r="R8272" s="17">
        <f>VLOOKUP(I8272,Counties!$A$1:$D$1787,3,0)</f>
        <v>7.7499999999999999E-2</v>
      </c>
      <c r="S8272" s="10">
        <f>P8272*R8272</f>
        <v>28.675000000000001</v>
      </c>
      <c r="T8272" s="17" t="str">
        <f>VLOOKUP(I8272,Counties!$A$1:$D$1787,4,0)</f>
        <v>San Bernardino</v>
      </c>
      <c r="U8272" s="10">
        <f t="shared" si="2560"/>
        <v>28.67</v>
      </c>
      <c r="V8272" s="10">
        <f t="shared" si="2561"/>
        <v>4.9999999999990052E-3</v>
      </c>
    </row>
    <row r="8273" spans="1:22" x14ac:dyDescent="0.25">
      <c r="A8273" t="s">
        <v>12154</v>
      </c>
      <c r="B8273" t="s">
        <v>11264</v>
      </c>
      <c r="C8273" s="1">
        <v>44917</v>
      </c>
      <c r="D8273" s="1" t="s">
        <v>18</v>
      </c>
      <c r="E8273" s="2">
        <v>160</v>
      </c>
      <c r="F8273" s="2">
        <v>29.86</v>
      </c>
      <c r="G8273" s="2">
        <v>12.59</v>
      </c>
      <c r="H8273" s="2">
        <v>202.45</v>
      </c>
      <c r="I8273" t="s">
        <v>11265</v>
      </c>
      <c r="J8273" t="s">
        <v>78</v>
      </c>
      <c r="K8273">
        <v>7922</v>
      </c>
      <c r="L8273" t="s">
        <v>148</v>
      </c>
      <c r="M8273" t="s">
        <v>10920</v>
      </c>
      <c r="N8273" t="s">
        <v>12151</v>
      </c>
      <c r="O8273" t="s">
        <v>12166</v>
      </c>
      <c r="P8273" s="10">
        <f t="shared" si="2559"/>
        <v>160</v>
      </c>
      <c r="R8273" s="12">
        <v>7.7499999999999999E-2</v>
      </c>
      <c r="S8273" s="10">
        <f>P8273*R8273</f>
        <v>12.4</v>
      </c>
      <c r="T8273" t="s">
        <v>822</v>
      </c>
      <c r="U8273" s="10">
        <f t="shared" si="2560"/>
        <v>12.59</v>
      </c>
      <c r="V8273" s="10">
        <f t="shared" si="2561"/>
        <v>-0.1899999999999995</v>
      </c>
    </row>
    <row r="8274" spans="1:22" x14ac:dyDescent="0.25">
      <c r="A8274" t="s">
        <v>12152</v>
      </c>
      <c r="B8274" t="s">
        <v>11266</v>
      </c>
      <c r="C8274" s="1">
        <v>44862</v>
      </c>
      <c r="D8274" s="1" t="s">
        <v>23</v>
      </c>
      <c r="E8274" s="2">
        <v>50</v>
      </c>
      <c r="F8274" s="2">
        <v>0</v>
      </c>
      <c r="G8274" s="2">
        <v>0</v>
      </c>
      <c r="H8274" s="2">
        <v>50</v>
      </c>
      <c r="I8274" t="s">
        <v>17</v>
      </c>
      <c r="J8274" t="s">
        <v>17</v>
      </c>
      <c r="K8274" t="s">
        <v>17</v>
      </c>
      <c r="L8274" t="s">
        <v>148</v>
      </c>
      <c r="M8274" t="s">
        <v>10920</v>
      </c>
      <c r="N8274" t="s">
        <v>12151</v>
      </c>
      <c r="O8274" t="s">
        <v>12164</v>
      </c>
      <c r="Q8274" s="10">
        <f t="shared" ref="Q8274:Q8275" si="2562">E8274</f>
        <v>50</v>
      </c>
      <c r="T8274"/>
    </row>
    <row r="8275" spans="1:22" x14ac:dyDescent="0.25">
      <c r="A8275" t="s">
        <v>12153</v>
      </c>
      <c r="B8275" t="s">
        <v>11267</v>
      </c>
      <c r="C8275" s="1">
        <v>44871</v>
      </c>
      <c r="D8275" s="1" t="s">
        <v>23</v>
      </c>
      <c r="E8275" s="2">
        <v>50</v>
      </c>
      <c r="F8275" s="2">
        <v>0</v>
      </c>
      <c r="G8275" s="2">
        <v>0</v>
      </c>
      <c r="H8275" s="2">
        <v>50</v>
      </c>
      <c r="I8275" t="s">
        <v>17</v>
      </c>
      <c r="J8275" t="s">
        <v>17</v>
      </c>
      <c r="K8275" t="s">
        <v>17</v>
      </c>
      <c r="L8275" t="s">
        <v>148</v>
      </c>
      <c r="M8275" t="s">
        <v>10920</v>
      </c>
      <c r="N8275" t="s">
        <v>12151</v>
      </c>
      <c r="O8275" t="s">
        <v>12164</v>
      </c>
      <c r="Q8275" s="10">
        <f t="shared" si="2562"/>
        <v>50</v>
      </c>
      <c r="T8275"/>
    </row>
    <row r="8276" spans="1:22" x14ac:dyDescent="0.25">
      <c r="A8276" t="s">
        <v>12154</v>
      </c>
      <c r="B8276" t="s">
        <v>11268</v>
      </c>
      <c r="C8276" s="1">
        <v>44903</v>
      </c>
      <c r="D8276" s="1" t="s">
        <v>18</v>
      </c>
      <c r="E8276" s="2">
        <v>400</v>
      </c>
      <c r="F8276" s="2">
        <v>36.78</v>
      </c>
      <c r="G8276" s="2">
        <v>31</v>
      </c>
      <c r="H8276" s="2">
        <v>467.78</v>
      </c>
      <c r="I8276" t="s">
        <v>3690</v>
      </c>
      <c r="J8276" t="s">
        <v>52</v>
      </c>
      <c r="K8276">
        <v>92629</v>
      </c>
      <c r="L8276" t="s">
        <v>148</v>
      </c>
      <c r="M8276" t="s">
        <v>10920</v>
      </c>
      <c r="N8276" t="s">
        <v>12151</v>
      </c>
      <c r="O8276" t="s">
        <v>12166</v>
      </c>
      <c r="P8276" s="10">
        <f t="shared" ref="P8276:P8278" si="2563">E8276</f>
        <v>400</v>
      </c>
      <c r="R8276" s="17">
        <f>VLOOKUP(I8276,Counties!$A$1:$D$1787,3,0)</f>
        <v>7.7499999999999999E-2</v>
      </c>
      <c r="S8276" s="10">
        <f>P8276*R8276</f>
        <v>31</v>
      </c>
      <c r="T8276" s="17" t="str">
        <f>VLOOKUP(I8276,Counties!$A$1:$D$1787,4,0)</f>
        <v>Orange</v>
      </c>
      <c r="U8276" s="10">
        <f t="shared" ref="U8276:U8278" si="2564">G8276</f>
        <v>31</v>
      </c>
      <c r="V8276" s="10">
        <f t="shared" ref="V8276:V8278" si="2565">S8276-U8276</f>
        <v>0</v>
      </c>
    </row>
    <row r="8277" spans="1:22" x14ac:dyDescent="0.25">
      <c r="A8277" t="s">
        <v>12154</v>
      </c>
      <c r="B8277" t="s">
        <v>11269</v>
      </c>
      <c r="C8277" s="1">
        <v>44903</v>
      </c>
      <c r="D8277" s="1" t="s">
        <v>18</v>
      </c>
      <c r="E8277" s="2">
        <v>210</v>
      </c>
      <c r="F8277" s="2">
        <v>29.86</v>
      </c>
      <c r="G8277" s="2">
        <v>27.15</v>
      </c>
      <c r="H8277" s="2">
        <v>267.01</v>
      </c>
      <c r="I8277" t="s">
        <v>527</v>
      </c>
      <c r="J8277" t="s">
        <v>131</v>
      </c>
      <c r="K8277">
        <v>72212</v>
      </c>
      <c r="L8277" t="s">
        <v>148</v>
      </c>
      <c r="M8277" t="s">
        <v>10920</v>
      </c>
      <c r="N8277" t="s">
        <v>12151</v>
      </c>
      <c r="O8277" t="s">
        <v>12166</v>
      </c>
      <c r="P8277" s="10">
        <f t="shared" si="2563"/>
        <v>210</v>
      </c>
      <c r="R8277" s="12">
        <v>7.7499999999999999E-2</v>
      </c>
      <c r="S8277" s="10">
        <f t="shared" ref="S8277:S8278" si="2566">P8277*R8277</f>
        <v>16.274999999999999</v>
      </c>
      <c r="T8277" t="s">
        <v>822</v>
      </c>
      <c r="U8277" s="10">
        <f t="shared" si="2564"/>
        <v>27.15</v>
      </c>
      <c r="V8277" s="10">
        <f t="shared" si="2565"/>
        <v>-10.875</v>
      </c>
    </row>
    <row r="8278" spans="1:22" x14ac:dyDescent="0.25">
      <c r="A8278" t="s">
        <v>12154</v>
      </c>
      <c r="B8278" t="s">
        <v>11270</v>
      </c>
      <c r="C8278" s="1">
        <v>44903</v>
      </c>
      <c r="D8278" s="1" t="s">
        <v>18</v>
      </c>
      <c r="E8278" s="2">
        <v>370</v>
      </c>
      <c r="F8278" s="2">
        <v>39.270000000000003</v>
      </c>
      <c r="G8278" s="2">
        <v>16.64</v>
      </c>
      <c r="H8278" s="2">
        <v>425.91</v>
      </c>
      <c r="I8278" t="s">
        <v>3168</v>
      </c>
      <c r="J8278" t="s">
        <v>277</v>
      </c>
      <c r="K8278">
        <v>80111</v>
      </c>
      <c r="L8278" t="s">
        <v>148</v>
      </c>
      <c r="M8278" t="s">
        <v>10920</v>
      </c>
      <c r="N8278" t="s">
        <v>12151</v>
      </c>
      <c r="O8278" t="s">
        <v>12166</v>
      </c>
      <c r="P8278" s="10">
        <f t="shared" si="2563"/>
        <v>370</v>
      </c>
      <c r="R8278" s="12">
        <v>7.7499999999999999E-2</v>
      </c>
      <c r="S8278" s="10">
        <f t="shared" si="2566"/>
        <v>28.675000000000001</v>
      </c>
      <c r="T8278" t="s">
        <v>822</v>
      </c>
      <c r="U8278" s="10">
        <f t="shared" si="2564"/>
        <v>16.64</v>
      </c>
      <c r="V8278" s="10">
        <f t="shared" si="2565"/>
        <v>12.035</v>
      </c>
    </row>
    <row r="8279" spans="1:22" x14ac:dyDescent="0.25">
      <c r="A8279" t="s">
        <v>12153</v>
      </c>
      <c r="B8279" t="s">
        <v>11271</v>
      </c>
      <c r="C8279" s="1">
        <v>44887</v>
      </c>
      <c r="D8279" s="1" t="s">
        <v>23</v>
      </c>
      <c r="E8279" s="2">
        <v>50</v>
      </c>
      <c r="F8279" s="2">
        <v>0</v>
      </c>
      <c r="G8279" s="2">
        <v>0</v>
      </c>
      <c r="H8279" s="2">
        <v>50</v>
      </c>
      <c r="I8279" t="s">
        <v>17</v>
      </c>
      <c r="J8279" t="s">
        <v>17</v>
      </c>
      <c r="K8279" t="s">
        <v>17</v>
      </c>
      <c r="L8279" t="s">
        <v>148</v>
      </c>
      <c r="M8279" t="s">
        <v>10920</v>
      </c>
      <c r="N8279" t="s">
        <v>12151</v>
      </c>
      <c r="O8279" t="s">
        <v>12164</v>
      </c>
      <c r="Q8279" s="10">
        <f>E8279</f>
        <v>50</v>
      </c>
      <c r="T8279"/>
    </row>
    <row r="8280" spans="1:22" x14ac:dyDescent="0.25">
      <c r="A8280" t="s">
        <v>12154</v>
      </c>
      <c r="B8280" t="s">
        <v>11272</v>
      </c>
      <c r="C8280" s="1">
        <v>44903</v>
      </c>
      <c r="D8280" s="1" t="s">
        <v>18</v>
      </c>
      <c r="E8280" s="2">
        <v>370</v>
      </c>
      <c r="F8280" s="2">
        <v>48.66</v>
      </c>
      <c r="G8280" s="2">
        <v>31.4</v>
      </c>
      <c r="H8280" s="2">
        <v>450.06</v>
      </c>
      <c r="I8280" t="s">
        <v>2523</v>
      </c>
      <c r="J8280" t="s">
        <v>20</v>
      </c>
      <c r="K8280">
        <v>27516</v>
      </c>
      <c r="L8280" t="s">
        <v>148</v>
      </c>
      <c r="M8280" t="s">
        <v>10920</v>
      </c>
      <c r="N8280" t="s">
        <v>12151</v>
      </c>
      <c r="O8280" t="s">
        <v>12166</v>
      </c>
      <c r="P8280" s="10">
        <f t="shared" ref="P8280:P8287" si="2567">E8280</f>
        <v>370</v>
      </c>
      <c r="R8280" s="12">
        <v>7.7499999999999999E-2</v>
      </c>
      <c r="S8280" s="10">
        <f>P8280*R8280</f>
        <v>28.675000000000001</v>
      </c>
      <c r="T8280" t="s">
        <v>822</v>
      </c>
      <c r="U8280" s="10">
        <f t="shared" ref="U8280:U8287" si="2568">G8280</f>
        <v>31.4</v>
      </c>
      <c r="V8280" s="10">
        <f t="shared" ref="V8280:V8287" si="2569">S8280-U8280</f>
        <v>-2.7249999999999979</v>
      </c>
    </row>
    <row r="8281" spans="1:22" x14ac:dyDescent="0.25">
      <c r="A8281" t="s">
        <v>12154</v>
      </c>
      <c r="B8281" t="s">
        <v>11273</v>
      </c>
      <c r="C8281" s="1">
        <v>44903</v>
      </c>
      <c r="D8281" s="1" t="s">
        <v>18</v>
      </c>
      <c r="E8281" s="2">
        <v>360</v>
      </c>
      <c r="F8281" s="2">
        <v>34.31</v>
      </c>
      <c r="G8281" s="2">
        <v>34.200000000000003</v>
      </c>
      <c r="H8281" s="2">
        <v>428.51</v>
      </c>
      <c r="I8281" t="s">
        <v>1394</v>
      </c>
      <c r="J8281" t="s">
        <v>52</v>
      </c>
      <c r="K8281">
        <v>91403</v>
      </c>
      <c r="L8281" t="s">
        <v>148</v>
      </c>
      <c r="M8281" t="s">
        <v>10920</v>
      </c>
      <c r="N8281" t="s">
        <v>12151</v>
      </c>
      <c r="O8281" t="s">
        <v>12166</v>
      </c>
      <c r="P8281" s="10">
        <f t="shared" si="2567"/>
        <v>360</v>
      </c>
      <c r="R8281" s="17">
        <f>VLOOKUP(I8281,Counties!$A$1:$D$1787,3,0)</f>
        <v>9.5000000000000001E-2</v>
      </c>
      <c r="S8281" s="10">
        <f>P8281*R8281</f>
        <v>34.200000000000003</v>
      </c>
      <c r="T8281" s="17" t="str">
        <f>VLOOKUP(I8281,Counties!$A$1:$D$1787,4,0)</f>
        <v>Los Angeles</v>
      </c>
      <c r="U8281" s="10">
        <f t="shared" si="2568"/>
        <v>34.200000000000003</v>
      </c>
      <c r="V8281" s="10">
        <f t="shared" si="2569"/>
        <v>0</v>
      </c>
    </row>
    <row r="8282" spans="1:22" x14ac:dyDescent="0.25">
      <c r="A8282" t="s">
        <v>12154</v>
      </c>
      <c r="B8282" t="s">
        <v>11274</v>
      </c>
      <c r="C8282" s="1">
        <v>44903</v>
      </c>
      <c r="D8282" s="1" t="s">
        <v>18</v>
      </c>
      <c r="E8282" s="2">
        <v>210</v>
      </c>
      <c r="F8282" s="2">
        <v>29.86</v>
      </c>
      <c r="G8282" s="2">
        <v>16.78</v>
      </c>
      <c r="H8282" s="2">
        <v>256.64</v>
      </c>
      <c r="I8282" t="s">
        <v>147</v>
      </c>
      <c r="J8282" t="s">
        <v>134</v>
      </c>
      <c r="K8282">
        <v>46220</v>
      </c>
      <c r="L8282" t="s">
        <v>148</v>
      </c>
      <c r="M8282" t="s">
        <v>10920</v>
      </c>
      <c r="N8282" t="s">
        <v>12151</v>
      </c>
      <c r="O8282" t="s">
        <v>12166</v>
      </c>
      <c r="P8282" s="10">
        <f t="shared" si="2567"/>
        <v>210</v>
      </c>
      <c r="R8282" s="12">
        <v>7.7499999999999999E-2</v>
      </c>
      <c r="S8282" s="10">
        <f t="shared" ref="S8282:S8287" si="2570">P8282*R8282</f>
        <v>16.274999999999999</v>
      </c>
      <c r="T8282" t="s">
        <v>822</v>
      </c>
      <c r="U8282" s="10">
        <f t="shared" si="2568"/>
        <v>16.78</v>
      </c>
      <c r="V8282" s="10">
        <f t="shared" si="2569"/>
        <v>-0.50500000000000256</v>
      </c>
    </row>
    <row r="8283" spans="1:22" x14ac:dyDescent="0.25">
      <c r="A8283" t="s">
        <v>12154</v>
      </c>
      <c r="B8283" t="s">
        <v>11275</v>
      </c>
      <c r="C8283" s="1">
        <v>44903</v>
      </c>
      <c r="D8283" s="1" t="s">
        <v>18</v>
      </c>
      <c r="E8283" s="2">
        <v>370</v>
      </c>
      <c r="F8283" s="2">
        <v>48.66</v>
      </c>
      <c r="G8283" s="2">
        <v>26.17</v>
      </c>
      <c r="H8283" s="2">
        <v>444.83</v>
      </c>
      <c r="I8283" t="s">
        <v>3407</v>
      </c>
      <c r="J8283" t="s">
        <v>203</v>
      </c>
      <c r="K8283">
        <v>60068</v>
      </c>
      <c r="L8283" t="s">
        <v>148</v>
      </c>
      <c r="M8283" t="s">
        <v>10920</v>
      </c>
      <c r="N8283" t="s">
        <v>12151</v>
      </c>
      <c r="O8283" t="s">
        <v>12166</v>
      </c>
      <c r="P8283" s="10">
        <f t="shared" si="2567"/>
        <v>370</v>
      </c>
      <c r="R8283" s="12">
        <v>7.7499999999999999E-2</v>
      </c>
      <c r="S8283" s="10">
        <f t="shared" si="2570"/>
        <v>28.675000000000001</v>
      </c>
      <c r="T8283" t="s">
        <v>822</v>
      </c>
      <c r="U8283" s="10">
        <f t="shared" si="2568"/>
        <v>26.17</v>
      </c>
      <c r="V8283" s="10">
        <f t="shared" si="2569"/>
        <v>2.504999999999999</v>
      </c>
    </row>
    <row r="8284" spans="1:22" x14ac:dyDescent="0.25">
      <c r="A8284" t="s">
        <v>12154</v>
      </c>
      <c r="B8284" t="s">
        <v>11276</v>
      </c>
      <c r="C8284" s="1">
        <v>44903</v>
      </c>
      <c r="D8284" s="1" t="s">
        <v>18</v>
      </c>
      <c r="E8284" s="2">
        <v>210</v>
      </c>
      <c r="F8284" s="2">
        <v>29.86</v>
      </c>
      <c r="G8284" s="2">
        <v>16.78</v>
      </c>
      <c r="H8284" s="2">
        <v>256.64</v>
      </c>
      <c r="I8284" t="s">
        <v>2338</v>
      </c>
      <c r="J8284" t="s">
        <v>56</v>
      </c>
      <c r="K8284">
        <v>43065</v>
      </c>
      <c r="L8284" t="s">
        <v>148</v>
      </c>
      <c r="M8284" t="s">
        <v>10920</v>
      </c>
      <c r="N8284" t="s">
        <v>12151</v>
      </c>
      <c r="O8284" t="s">
        <v>12166</v>
      </c>
      <c r="P8284" s="10">
        <f t="shared" si="2567"/>
        <v>210</v>
      </c>
      <c r="R8284" s="12">
        <v>7.7499999999999999E-2</v>
      </c>
      <c r="S8284" s="10">
        <f t="shared" si="2570"/>
        <v>16.274999999999999</v>
      </c>
      <c r="T8284" t="s">
        <v>822</v>
      </c>
      <c r="U8284" s="10">
        <f t="shared" si="2568"/>
        <v>16.78</v>
      </c>
      <c r="V8284" s="10">
        <f t="shared" si="2569"/>
        <v>-0.50500000000000256</v>
      </c>
    </row>
    <row r="8285" spans="1:22" x14ac:dyDescent="0.25">
      <c r="A8285" t="s">
        <v>12154</v>
      </c>
      <c r="B8285" t="s">
        <v>11277</v>
      </c>
      <c r="C8285" s="1">
        <v>44917</v>
      </c>
      <c r="D8285" s="1" t="s">
        <v>18</v>
      </c>
      <c r="E8285" s="2">
        <v>305</v>
      </c>
      <c r="F8285" s="2">
        <v>48.66</v>
      </c>
      <c r="G8285" s="2">
        <v>24.76</v>
      </c>
      <c r="H8285" s="2">
        <v>378.42</v>
      </c>
      <c r="I8285" t="s">
        <v>2252</v>
      </c>
      <c r="J8285" t="s">
        <v>71</v>
      </c>
      <c r="K8285">
        <v>33477</v>
      </c>
      <c r="L8285" t="s">
        <v>148</v>
      </c>
      <c r="M8285" t="s">
        <v>10920</v>
      </c>
      <c r="N8285" t="s">
        <v>12151</v>
      </c>
      <c r="O8285" t="s">
        <v>12166</v>
      </c>
      <c r="P8285" s="10">
        <f t="shared" si="2567"/>
        <v>305</v>
      </c>
      <c r="R8285" s="12">
        <v>7.7499999999999999E-2</v>
      </c>
      <c r="S8285" s="10">
        <f t="shared" si="2570"/>
        <v>23.637499999999999</v>
      </c>
      <c r="T8285" t="s">
        <v>822</v>
      </c>
      <c r="U8285" s="10">
        <f t="shared" si="2568"/>
        <v>24.76</v>
      </c>
      <c r="V8285" s="10">
        <f t="shared" si="2569"/>
        <v>-1.1225000000000023</v>
      </c>
    </row>
    <row r="8286" spans="1:22" x14ac:dyDescent="0.25">
      <c r="A8286" t="s">
        <v>12154</v>
      </c>
      <c r="B8286" t="s">
        <v>11278</v>
      </c>
      <c r="C8286" s="1">
        <v>44903</v>
      </c>
      <c r="D8286" s="1" t="s">
        <v>18</v>
      </c>
      <c r="E8286" s="2">
        <v>330</v>
      </c>
      <c r="F8286" s="2">
        <v>38.42</v>
      </c>
      <c r="G8286" s="2">
        <v>33.33</v>
      </c>
      <c r="H8286" s="2">
        <v>401.75</v>
      </c>
      <c r="I8286" t="s">
        <v>4405</v>
      </c>
      <c r="J8286" t="s">
        <v>453</v>
      </c>
      <c r="K8286">
        <v>98074</v>
      </c>
      <c r="L8286" t="s">
        <v>148</v>
      </c>
      <c r="M8286" t="s">
        <v>10920</v>
      </c>
      <c r="N8286" t="s">
        <v>12151</v>
      </c>
      <c r="O8286" t="s">
        <v>12166</v>
      </c>
      <c r="P8286" s="10">
        <f t="shared" si="2567"/>
        <v>330</v>
      </c>
      <c r="R8286" s="12">
        <v>7.7499999999999999E-2</v>
      </c>
      <c r="S8286" s="10">
        <f t="shared" si="2570"/>
        <v>25.574999999999999</v>
      </c>
      <c r="T8286" t="s">
        <v>822</v>
      </c>
      <c r="U8286" s="10">
        <f t="shared" si="2568"/>
        <v>33.33</v>
      </c>
      <c r="V8286" s="10">
        <f t="shared" si="2569"/>
        <v>-7.754999999999999</v>
      </c>
    </row>
    <row r="8287" spans="1:22" x14ac:dyDescent="0.25">
      <c r="A8287" t="s">
        <v>12154</v>
      </c>
      <c r="B8287" t="s">
        <v>11279</v>
      </c>
      <c r="C8287" s="1">
        <v>44903</v>
      </c>
      <c r="D8287" s="1" t="s">
        <v>18</v>
      </c>
      <c r="E8287" s="2">
        <v>160</v>
      </c>
      <c r="F8287" s="2">
        <v>29.86</v>
      </c>
      <c r="G8287" s="2">
        <v>13.28</v>
      </c>
      <c r="H8287" s="2">
        <v>203.14</v>
      </c>
      <c r="I8287" t="s">
        <v>2557</v>
      </c>
      <c r="J8287" t="s">
        <v>134</v>
      </c>
      <c r="K8287">
        <v>47404</v>
      </c>
      <c r="L8287" t="s">
        <v>148</v>
      </c>
      <c r="M8287" t="s">
        <v>10920</v>
      </c>
      <c r="N8287" t="s">
        <v>12151</v>
      </c>
      <c r="O8287" t="s">
        <v>12166</v>
      </c>
      <c r="P8287" s="10">
        <f t="shared" si="2567"/>
        <v>160</v>
      </c>
      <c r="R8287" s="12">
        <v>7.7499999999999999E-2</v>
      </c>
      <c r="S8287" s="10">
        <f t="shared" si="2570"/>
        <v>12.4</v>
      </c>
      <c r="T8287" t="s">
        <v>822</v>
      </c>
      <c r="U8287" s="10">
        <f t="shared" si="2568"/>
        <v>13.28</v>
      </c>
      <c r="V8287" s="10">
        <f t="shared" si="2569"/>
        <v>-0.87999999999999901</v>
      </c>
    </row>
    <row r="8288" spans="1:22" x14ac:dyDescent="0.25">
      <c r="A8288" t="s">
        <v>12154</v>
      </c>
      <c r="B8288" t="s">
        <v>11280</v>
      </c>
      <c r="C8288" s="1">
        <v>44914</v>
      </c>
      <c r="D8288" s="1" t="s">
        <v>23</v>
      </c>
      <c r="E8288" s="2">
        <v>50</v>
      </c>
      <c r="F8288" s="2">
        <v>0</v>
      </c>
      <c r="G8288" s="2">
        <v>0</v>
      </c>
      <c r="H8288" s="2">
        <v>50</v>
      </c>
      <c r="I8288" t="s">
        <v>17</v>
      </c>
      <c r="J8288" t="s">
        <v>17</v>
      </c>
      <c r="K8288" t="s">
        <v>17</v>
      </c>
      <c r="L8288" t="s">
        <v>148</v>
      </c>
      <c r="M8288" t="s">
        <v>10920</v>
      </c>
      <c r="N8288" t="s">
        <v>12151</v>
      </c>
      <c r="O8288" t="s">
        <v>12164</v>
      </c>
      <c r="Q8288" s="10">
        <f>E8288</f>
        <v>50</v>
      </c>
      <c r="T8288"/>
    </row>
    <row r="8289" spans="1:22" x14ac:dyDescent="0.25">
      <c r="A8289" t="s">
        <v>12154</v>
      </c>
      <c r="B8289" t="s">
        <v>11281</v>
      </c>
      <c r="C8289" s="1">
        <v>44903</v>
      </c>
      <c r="D8289" s="1" t="s">
        <v>18</v>
      </c>
      <c r="E8289" s="2">
        <v>210</v>
      </c>
      <c r="F8289" s="2">
        <v>29.86</v>
      </c>
      <c r="G8289" s="2">
        <v>1.56</v>
      </c>
      <c r="H8289" s="2">
        <v>241.42</v>
      </c>
      <c r="I8289" t="s">
        <v>3792</v>
      </c>
      <c r="J8289" t="s">
        <v>265</v>
      </c>
      <c r="K8289">
        <v>1880</v>
      </c>
      <c r="L8289" t="s">
        <v>148</v>
      </c>
      <c r="M8289" t="s">
        <v>10920</v>
      </c>
      <c r="N8289" t="s">
        <v>12151</v>
      </c>
      <c r="O8289" t="s">
        <v>12166</v>
      </c>
      <c r="P8289" s="10">
        <f t="shared" ref="P8289:P8291" si="2571">E8289</f>
        <v>210</v>
      </c>
      <c r="R8289" s="12">
        <v>7.7499999999999999E-2</v>
      </c>
      <c r="S8289" s="10">
        <f t="shared" ref="S8289:S8290" si="2572">P8289*R8289</f>
        <v>16.274999999999999</v>
      </c>
      <c r="T8289" t="s">
        <v>822</v>
      </c>
      <c r="U8289" s="10">
        <f t="shared" ref="U8289:U8291" si="2573">G8289</f>
        <v>1.56</v>
      </c>
      <c r="V8289" s="10">
        <f t="shared" ref="V8289:V8291" si="2574">S8289-U8289</f>
        <v>14.714999999999998</v>
      </c>
    </row>
    <row r="8290" spans="1:22" x14ac:dyDescent="0.25">
      <c r="A8290" t="s">
        <v>12154</v>
      </c>
      <c r="B8290" t="s">
        <v>11282</v>
      </c>
      <c r="C8290" s="1">
        <v>44903</v>
      </c>
      <c r="D8290" s="1" t="s">
        <v>18</v>
      </c>
      <c r="E8290" s="2">
        <v>619.99</v>
      </c>
      <c r="F8290" s="2">
        <v>74.41</v>
      </c>
      <c r="G8290" s="2">
        <v>48.61</v>
      </c>
      <c r="H8290" s="2">
        <v>743.01</v>
      </c>
      <c r="I8290" t="s">
        <v>2708</v>
      </c>
      <c r="J8290" t="s">
        <v>71</v>
      </c>
      <c r="K8290" t="s">
        <v>11283</v>
      </c>
      <c r="L8290" t="s">
        <v>148</v>
      </c>
      <c r="M8290" t="s">
        <v>10920</v>
      </c>
      <c r="N8290" t="s">
        <v>12151</v>
      </c>
      <c r="O8290" t="s">
        <v>12166</v>
      </c>
      <c r="P8290" s="10">
        <f t="shared" si="2571"/>
        <v>619.99</v>
      </c>
      <c r="R8290" s="12">
        <v>7.7499999999999999E-2</v>
      </c>
      <c r="S8290" s="10">
        <f t="shared" si="2572"/>
        <v>48.049225</v>
      </c>
      <c r="T8290" t="s">
        <v>822</v>
      </c>
      <c r="U8290" s="10">
        <f t="shared" si="2573"/>
        <v>48.61</v>
      </c>
      <c r="V8290" s="10">
        <f t="shared" si="2574"/>
        <v>-0.56077499999999958</v>
      </c>
    </row>
    <row r="8291" spans="1:22" x14ac:dyDescent="0.25">
      <c r="A8291" t="s">
        <v>12154</v>
      </c>
      <c r="B8291" t="s">
        <v>11284</v>
      </c>
      <c r="C8291" s="1">
        <v>44903</v>
      </c>
      <c r="D8291" s="1" t="s">
        <v>18</v>
      </c>
      <c r="E8291" s="2">
        <v>135</v>
      </c>
      <c r="F8291" s="2">
        <v>25.4</v>
      </c>
      <c r="G8291" s="2">
        <v>11.66</v>
      </c>
      <c r="H8291" s="2">
        <v>172.06</v>
      </c>
      <c r="I8291" t="s">
        <v>1227</v>
      </c>
      <c r="J8291" t="s">
        <v>52</v>
      </c>
      <c r="K8291">
        <v>94123</v>
      </c>
      <c r="L8291" t="s">
        <v>148</v>
      </c>
      <c r="M8291" t="s">
        <v>10920</v>
      </c>
      <c r="N8291" t="s">
        <v>12151</v>
      </c>
      <c r="O8291" t="s">
        <v>12166</v>
      </c>
      <c r="P8291" s="10">
        <f t="shared" si="2571"/>
        <v>135</v>
      </c>
      <c r="R8291" s="17">
        <f>VLOOKUP(I8291,Counties!$A$1:$D$1787,3,0)</f>
        <v>8.6300000000000002E-2</v>
      </c>
      <c r="S8291" s="10">
        <f>P8291*R8291</f>
        <v>11.650500000000001</v>
      </c>
      <c r="T8291" s="17" t="str">
        <f>VLOOKUP(I8291,Counties!$A$1:$D$1787,4,0)</f>
        <v>San Francisco</v>
      </c>
      <c r="U8291" s="10">
        <f t="shared" si="2573"/>
        <v>11.66</v>
      </c>
      <c r="V8291" s="10">
        <f t="shared" si="2574"/>
        <v>-9.4999999999991758E-3</v>
      </c>
    </row>
    <row r="8292" spans="1:22" x14ac:dyDescent="0.25">
      <c r="A8292" t="s">
        <v>12152</v>
      </c>
      <c r="B8292" t="s">
        <v>11285</v>
      </c>
      <c r="C8292" s="1">
        <v>44865</v>
      </c>
      <c r="D8292" s="1" t="s">
        <v>23</v>
      </c>
      <c r="E8292" s="2">
        <v>50</v>
      </c>
      <c r="F8292" s="2">
        <v>0</v>
      </c>
      <c r="G8292" s="2">
        <v>0</v>
      </c>
      <c r="H8292" s="2">
        <v>50</v>
      </c>
      <c r="I8292" t="s">
        <v>17</v>
      </c>
      <c r="J8292" t="s">
        <v>17</v>
      </c>
      <c r="K8292" t="s">
        <v>17</v>
      </c>
      <c r="L8292" t="s">
        <v>148</v>
      </c>
      <c r="M8292" t="s">
        <v>10920</v>
      </c>
      <c r="N8292" t="s">
        <v>12151</v>
      </c>
      <c r="O8292" t="s">
        <v>12164</v>
      </c>
      <c r="Q8292" s="10">
        <f>E8292</f>
        <v>50</v>
      </c>
      <c r="T8292"/>
    </row>
    <row r="8293" spans="1:22" x14ac:dyDescent="0.25">
      <c r="A8293" t="s">
        <v>12154</v>
      </c>
      <c r="B8293" t="s">
        <v>11286</v>
      </c>
      <c r="C8293" s="1">
        <v>44903</v>
      </c>
      <c r="D8293" s="1" t="s">
        <v>18</v>
      </c>
      <c r="E8293" s="2">
        <v>430</v>
      </c>
      <c r="F8293" s="2">
        <v>48.66</v>
      </c>
      <c r="G8293" s="2">
        <v>33.51</v>
      </c>
      <c r="H8293" s="2">
        <v>512.16999999999996</v>
      </c>
      <c r="I8293" t="s">
        <v>5931</v>
      </c>
      <c r="J8293" t="s">
        <v>74</v>
      </c>
      <c r="K8293">
        <v>38901</v>
      </c>
      <c r="L8293" t="s">
        <v>148</v>
      </c>
      <c r="M8293" t="s">
        <v>10920</v>
      </c>
      <c r="N8293" t="s">
        <v>12151</v>
      </c>
      <c r="O8293" t="s">
        <v>12166</v>
      </c>
      <c r="P8293" s="10">
        <f t="shared" ref="P8293:P8294" si="2575">E8293</f>
        <v>430</v>
      </c>
      <c r="R8293" s="12">
        <v>7.7499999999999999E-2</v>
      </c>
      <c r="S8293" s="10">
        <f t="shared" ref="S8293:S8294" si="2576">P8293*R8293</f>
        <v>33.325000000000003</v>
      </c>
      <c r="T8293" t="s">
        <v>822</v>
      </c>
      <c r="U8293" s="10">
        <f t="shared" ref="U8293:U8294" si="2577">G8293</f>
        <v>33.51</v>
      </c>
      <c r="V8293" s="10">
        <f t="shared" ref="V8293:V8294" si="2578">S8293-U8293</f>
        <v>-0.18499999999999517</v>
      </c>
    </row>
    <row r="8294" spans="1:22" x14ac:dyDescent="0.25">
      <c r="A8294" t="s">
        <v>12154</v>
      </c>
      <c r="B8294" t="s">
        <v>11287</v>
      </c>
      <c r="C8294" s="1">
        <v>44903</v>
      </c>
      <c r="D8294" s="1" t="s">
        <v>18</v>
      </c>
      <c r="E8294" s="2">
        <v>320</v>
      </c>
      <c r="F8294" s="2">
        <v>48.66</v>
      </c>
      <c r="G8294" s="2">
        <v>22.41</v>
      </c>
      <c r="H8294" s="2">
        <v>391.07</v>
      </c>
      <c r="I8294" t="s">
        <v>6915</v>
      </c>
      <c r="J8294" t="s">
        <v>1254</v>
      </c>
      <c r="K8294">
        <v>52402</v>
      </c>
      <c r="L8294" t="s">
        <v>148</v>
      </c>
      <c r="M8294" t="s">
        <v>10920</v>
      </c>
      <c r="N8294" t="s">
        <v>12151</v>
      </c>
      <c r="O8294" t="s">
        <v>12166</v>
      </c>
      <c r="P8294" s="10">
        <f t="shared" si="2575"/>
        <v>320</v>
      </c>
      <c r="R8294" s="12">
        <v>7.7499999999999999E-2</v>
      </c>
      <c r="S8294" s="10">
        <f t="shared" si="2576"/>
        <v>24.8</v>
      </c>
      <c r="T8294" t="s">
        <v>822</v>
      </c>
      <c r="U8294" s="10">
        <f t="shared" si="2577"/>
        <v>22.41</v>
      </c>
      <c r="V8294" s="10">
        <f t="shared" si="2578"/>
        <v>2.3900000000000006</v>
      </c>
    </row>
    <row r="8295" spans="1:22" x14ac:dyDescent="0.25">
      <c r="A8295" t="s">
        <v>12153</v>
      </c>
      <c r="B8295" t="s">
        <v>11288</v>
      </c>
      <c r="C8295" s="1">
        <v>44892</v>
      </c>
      <c r="D8295" s="1" t="s">
        <v>23</v>
      </c>
      <c r="E8295" s="2">
        <v>50</v>
      </c>
      <c r="F8295" s="2">
        <v>0</v>
      </c>
      <c r="G8295" s="2">
        <v>0</v>
      </c>
      <c r="H8295" s="2">
        <v>50</v>
      </c>
      <c r="I8295" t="s">
        <v>17</v>
      </c>
      <c r="J8295" t="s">
        <v>17</v>
      </c>
      <c r="K8295" t="s">
        <v>17</v>
      </c>
      <c r="L8295" t="s">
        <v>148</v>
      </c>
      <c r="M8295" t="s">
        <v>10920</v>
      </c>
      <c r="N8295" t="s">
        <v>12151</v>
      </c>
      <c r="O8295" t="s">
        <v>12164</v>
      </c>
      <c r="Q8295" s="10">
        <f>E8295</f>
        <v>50</v>
      </c>
      <c r="T8295"/>
    </row>
    <row r="8296" spans="1:22" x14ac:dyDescent="0.25">
      <c r="A8296" t="s">
        <v>12154</v>
      </c>
      <c r="B8296" t="s">
        <v>11289</v>
      </c>
      <c r="C8296" s="1">
        <v>44903</v>
      </c>
      <c r="D8296" s="1" t="s">
        <v>18</v>
      </c>
      <c r="E8296" s="2">
        <v>210</v>
      </c>
      <c r="F8296" s="2">
        <v>29.86</v>
      </c>
      <c r="G8296" s="2">
        <v>16.78</v>
      </c>
      <c r="H8296" s="2">
        <v>256.64</v>
      </c>
      <c r="I8296" t="s">
        <v>9572</v>
      </c>
      <c r="J8296" t="s">
        <v>71</v>
      </c>
      <c r="K8296">
        <v>32583</v>
      </c>
      <c r="L8296" t="s">
        <v>148</v>
      </c>
      <c r="M8296" t="s">
        <v>10920</v>
      </c>
      <c r="N8296" t="s">
        <v>12151</v>
      </c>
      <c r="O8296" t="s">
        <v>12166</v>
      </c>
      <c r="P8296" s="10">
        <f t="shared" ref="P8296:P8305" si="2579">E8296</f>
        <v>210</v>
      </c>
      <c r="R8296" s="12">
        <v>7.7499999999999999E-2</v>
      </c>
      <c r="S8296" s="10">
        <f t="shared" ref="S8296:S8299" si="2580">P8296*R8296</f>
        <v>16.274999999999999</v>
      </c>
      <c r="T8296" t="s">
        <v>822</v>
      </c>
      <c r="U8296" s="10">
        <f t="shared" ref="U8296:U8305" si="2581">G8296</f>
        <v>16.78</v>
      </c>
      <c r="V8296" s="10">
        <f t="shared" ref="V8296:V8305" si="2582">S8296-U8296</f>
        <v>-0.50500000000000256</v>
      </c>
    </row>
    <row r="8297" spans="1:22" x14ac:dyDescent="0.25">
      <c r="A8297" t="s">
        <v>12154</v>
      </c>
      <c r="B8297" t="s">
        <v>11290</v>
      </c>
      <c r="C8297" s="1">
        <v>44903</v>
      </c>
      <c r="D8297" s="1" t="s">
        <v>18</v>
      </c>
      <c r="E8297" s="2">
        <v>210</v>
      </c>
      <c r="F8297" s="2">
        <v>29.86</v>
      </c>
      <c r="G8297" s="2">
        <v>16.78</v>
      </c>
      <c r="H8297" s="2">
        <v>256.64</v>
      </c>
      <c r="I8297" t="s">
        <v>2221</v>
      </c>
      <c r="J8297" t="s">
        <v>56</v>
      </c>
      <c r="K8297">
        <v>43017</v>
      </c>
      <c r="L8297" t="s">
        <v>148</v>
      </c>
      <c r="M8297" t="s">
        <v>10920</v>
      </c>
      <c r="N8297" t="s">
        <v>12151</v>
      </c>
      <c r="O8297" t="s">
        <v>12166</v>
      </c>
      <c r="P8297" s="10">
        <f t="shared" si="2579"/>
        <v>210</v>
      </c>
      <c r="R8297" s="12">
        <v>7.7499999999999999E-2</v>
      </c>
      <c r="S8297" s="10">
        <f t="shared" si="2580"/>
        <v>16.274999999999999</v>
      </c>
      <c r="T8297" t="s">
        <v>822</v>
      </c>
      <c r="U8297" s="10">
        <f t="shared" si="2581"/>
        <v>16.78</v>
      </c>
      <c r="V8297" s="10">
        <f t="shared" si="2582"/>
        <v>-0.50500000000000256</v>
      </c>
    </row>
    <row r="8298" spans="1:22" x14ac:dyDescent="0.25">
      <c r="A8298" t="s">
        <v>12154</v>
      </c>
      <c r="B8298" t="s">
        <v>11291</v>
      </c>
      <c r="C8298" s="1">
        <v>44903</v>
      </c>
      <c r="D8298" s="1" t="s">
        <v>18</v>
      </c>
      <c r="E8298" s="2">
        <v>160</v>
      </c>
      <c r="F8298" s="2">
        <v>29.86</v>
      </c>
      <c r="G8298" s="2">
        <v>1.19</v>
      </c>
      <c r="H8298" s="2">
        <v>191.05</v>
      </c>
      <c r="I8298" t="s">
        <v>11292</v>
      </c>
      <c r="J8298" t="s">
        <v>265</v>
      </c>
      <c r="K8298">
        <v>1238</v>
      </c>
      <c r="L8298" t="s">
        <v>148</v>
      </c>
      <c r="M8298" t="s">
        <v>10920</v>
      </c>
      <c r="N8298" t="s">
        <v>12151</v>
      </c>
      <c r="O8298" t="s">
        <v>12166</v>
      </c>
      <c r="P8298" s="10">
        <f t="shared" si="2579"/>
        <v>160</v>
      </c>
      <c r="R8298" s="12">
        <v>7.7499999999999999E-2</v>
      </c>
      <c r="S8298" s="10">
        <f t="shared" si="2580"/>
        <v>12.4</v>
      </c>
      <c r="T8298" t="s">
        <v>822</v>
      </c>
      <c r="U8298" s="10">
        <f t="shared" si="2581"/>
        <v>1.19</v>
      </c>
      <c r="V8298" s="10">
        <f t="shared" si="2582"/>
        <v>11.21</v>
      </c>
    </row>
    <row r="8299" spans="1:22" x14ac:dyDescent="0.25">
      <c r="A8299" t="s">
        <v>12154</v>
      </c>
      <c r="B8299" t="s">
        <v>11293</v>
      </c>
      <c r="C8299" s="1">
        <v>44903</v>
      </c>
      <c r="D8299" s="1" t="s">
        <v>18</v>
      </c>
      <c r="E8299" s="2">
        <v>210</v>
      </c>
      <c r="F8299" s="2">
        <v>29.86</v>
      </c>
      <c r="G8299" s="2">
        <v>30.33</v>
      </c>
      <c r="H8299" s="2">
        <v>270.19</v>
      </c>
      <c r="I8299" t="s">
        <v>241</v>
      </c>
      <c r="J8299" t="s">
        <v>141</v>
      </c>
      <c r="K8299">
        <v>40206</v>
      </c>
      <c r="L8299" t="s">
        <v>148</v>
      </c>
      <c r="M8299" t="s">
        <v>10920</v>
      </c>
      <c r="N8299" t="s">
        <v>12151</v>
      </c>
      <c r="O8299" t="s">
        <v>12166</v>
      </c>
      <c r="P8299" s="10">
        <f t="shared" si="2579"/>
        <v>210</v>
      </c>
      <c r="R8299" s="12">
        <v>7.7499999999999999E-2</v>
      </c>
      <c r="S8299" s="10">
        <f t="shared" si="2580"/>
        <v>16.274999999999999</v>
      </c>
      <c r="T8299" t="s">
        <v>822</v>
      </c>
      <c r="U8299" s="10">
        <f t="shared" si="2581"/>
        <v>30.33</v>
      </c>
      <c r="V8299" s="10">
        <f t="shared" si="2582"/>
        <v>-14.055</v>
      </c>
    </row>
    <row r="8300" spans="1:22" x14ac:dyDescent="0.25">
      <c r="A8300" t="s">
        <v>12154</v>
      </c>
      <c r="B8300" t="s">
        <v>11294</v>
      </c>
      <c r="C8300" s="1">
        <v>44903</v>
      </c>
      <c r="D8300" s="1" t="s">
        <v>18</v>
      </c>
      <c r="E8300" s="2">
        <v>370</v>
      </c>
      <c r="F8300" s="2">
        <v>36.78</v>
      </c>
      <c r="G8300" s="2">
        <v>28.67</v>
      </c>
      <c r="H8300" s="2">
        <v>435.45</v>
      </c>
      <c r="I8300" t="s">
        <v>536</v>
      </c>
      <c r="J8300" t="s">
        <v>52</v>
      </c>
      <c r="K8300">
        <v>95678</v>
      </c>
      <c r="L8300" t="s">
        <v>148</v>
      </c>
      <c r="M8300" t="s">
        <v>10920</v>
      </c>
      <c r="N8300" t="s">
        <v>12151</v>
      </c>
      <c r="O8300" t="s">
        <v>12166</v>
      </c>
      <c r="P8300" s="10">
        <f t="shared" si="2579"/>
        <v>370</v>
      </c>
      <c r="R8300" s="17">
        <f>VLOOKUP(I8300,Counties!$A$1:$D$1787,3,0)</f>
        <v>7.7499999999999999E-2</v>
      </c>
      <c r="S8300" s="10">
        <f>P8300*R8300</f>
        <v>28.675000000000001</v>
      </c>
      <c r="T8300" s="17" t="str">
        <f>VLOOKUP(I8300,Counties!$A$1:$D$1787,4,0)</f>
        <v>Placer</v>
      </c>
      <c r="U8300" s="10">
        <f t="shared" si="2581"/>
        <v>28.67</v>
      </c>
      <c r="V8300" s="10">
        <f t="shared" si="2582"/>
        <v>4.9999999999990052E-3</v>
      </c>
    </row>
    <row r="8301" spans="1:22" x14ac:dyDescent="0.25">
      <c r="A8301" t="s">
        <v>12154</v>
      </c>
      <c r="B8301" t="s">
        <v>11295</v>
      </c>
      <c r="C8301" s="1">
        <v>44903</v>
      </c>
      <c r="D8301" s="1" t="s">
        <v>18</v>
      </c>
      <c r="E8301" s="2">
        <v>294.60000000000002</v>
      </c>
      <c r="F8301" s="2">
        <v>48.66</v>
      </c>
      <c r="G8301" s="2">
        <v>27.45</v>
      </c>
      <c r="H8301" s="2">
        <v>370.71</v>
      </c>
      <c r="I8301" t="s">
        <v>9259</v>
      </c>
      <c r="J8301" t="s">
        <v>286</v>
      </c>
      <c r="K8301">
        <v>29501</v>
      </c>
      <c r="L8301" t="s">
        <v>148</v>
      </c>
      <c r="M8301" t="s">
        <v>10920</v>
      </c>
      <c r="N8301" t="s">
        <v>12151</v>
      </c>
      <c r="O8301" t="s">
        <v>12166</v>
      </c>
      <c r="P8301" s="10">
        <f t="shared" si="2579"/>
        <v>294.60000000000002</v>
      </c>
      <c r="R8301" s="12">
        <v>7.7499999999999999E-2</v>
      </c>
      <c r="S8301" s="10">
        <f t="shared" ref="S8301:S8304" si="2583">P8301*R8301</f>
        <v>22.831500000000002</v>
      </c>
      <c r="T8301" t="s">
        <v>822</v>
      </c>
      <c r="U8301" s="10">
        <f t="shared" si="2581"/>
        <v>27.45</v>
      </c>
      <c r="V8301" s="10">
        <f t="shared" si="2582"/>
        <v>-4.6184999999999974</v>
      </c>
    </row>
    <row r="8302" spans="1:22" x14ac:dyDescent="0.25">
      <c r="A8302" t="s">
        <v>12154</v>
      </c>
      <c r="B8302" t="s">
        <v>11296</v>
      </c>
      <c r="C8302" s="1">
        <v>44903</v>
      </c>
      <c r="D8302" s="1" t="s">
        <v>18</v>
      </c>
      <c r="E8302" s="2">
        <v>191.1</v>
      </c>
      <c r="F8302" s="2">
        <v>28.09</v>
      </c>
      <c r="G8302" s="2">
        <v>12.08</v>
      </c>
      <c r="H8302" s="2">
        <v>231.27</v>
      </c>
      <c r="I8302" t="s">
        <v>2650</v>
      </c>
      <c r="J8302" t="s">
        <v>544</v>
      </c>
      <c r="K8302">
        <v>68122</v>
      </c>
      <c r="L8302" t="s">
        <v>148</v>
      </c>
      <c r="M8302" t="s">
        <v>10920</v>
      </c>
      <c r="N8302" t="s">
        <v>12151</v>
      </c>
      <c r="O8302" t="s">
        <v>12166</v>
      </c>
      <c r="P8302" s="10">
        <f t="shared" si="2579"/>
        <v>191.1</v>
      </c>
      <c r="R8302" s="12">
        <v>7.7499999999999999E-2</v>
      </c>
      <c r="S8302" s="10">
        <f t="shared" si="2583"/>
        <v>14.81025</v>
      </c>
      <c r="T8302" t="s">
        <v>822</v>
      </c>
      <c r="U8302" s="10">
        <f t="shared" si="2581"/>
        <v>12.08</v>
      </c>
      <c r="V8302" s="10">
        <f t="shared" si="2582"/>
        <v>2.7302499999999998</v>
      </c>
    </row>
    <row r="8303" spans="1:22" x14ac:dyDescent="0.25">
      <c r="A8303" t="s">
        <v>12154</v>
      </c>
      <c r="B8303" t="s">
        <v>11297</v>
      </c>
      <c r="C8303" s="1">
        <v>44903</v>
      </c>
      <c r="D8303" s="1" t="s">
        <v>18</v>
      </c>
      <c r="E8303" s="2">
        <v>370</v>
      </c>
      <c r="F8303" s="2">
        <v>48.66</v>
      </c>
      <c r="G8303" s="2">
        <v>22.21</v>
      </c>
      <c r="H8303" s="2">
        <v>440.87</v>
      </c>
      <c r="I8303" t="s">
        <v>6005</v>
      </c>
      <c r="J8303" t="s">
        <v>30</v>
      </c>
      <c r="K8303">
        <v>22042</v>
      </c>
      <c r="L8303" t="s">
        <v>148</v>
      </c>
      <c r="M8303" t="s">
        <v>10920</v>
      </c>
      <c r="N8303" t="s">
        <v>12151</v>
      </c>
      <c r="O8303" t="s">
        <v>12166</v>
      </c>
      <c r="P8303" s="10">
        <f t="shared" si="2579"/>
        <v>370</v>
      </c>
      <c r="R8303" s="12">
        <v>7.7499999999999999E-2</v>
      </c>
      <c r="S8303" s="10">
        <f t="shared" si="2583"/>
        <v>28.675000000000001</v>
      </c>
      <c r="T8303" t="s">
        <v>822</v>
      </c>
      <c r="U8303" s="10">
        <f t="shared" si="2581"/>
        <v>22.21</v>
      </c>
      <c r="V8303" s="10">
        <f t="shared" si="2582"/>
        <v>6.4649999999999999</v>
      </c>
    </row>
    <row r="8304" spans="1:22" x14ac:dyDescent="0.25">
      <c r="A8304" t="s">
        <v>12154</v>
      </c>
      <c r="B8304" t="s">
        <v>11298</v>
      </c>
      <c r="C8304" s="1">
        <v>44911</v>
      </c>
      <c r="D8304" s="1" t="s">
        <v>18</v>
      </c>
      <c r="E8304" s="2">
        <v>0</v>
      </c>
      <c r="F8304" s="2">
        <v>0</v>
      </c>
      <c r="G8304" s="2">
        <v>0</v>
      </c>
      <c r="H8304" s="2">
        <v>0</v>
      </c>
      <c r="I8304" t="s">
        <v>5848</v>
      </c>
      <c r="J8304" t="s">
        <v>453</v>
      </c>
      <c r="K8304">
        <v>98038</v>
      </c>
      <c r="L8304" t="s">
        <v>148</v>
      </c>
      <c r="M8304" t="s">
        <v>10920</v>
      </c>
      <c r="N8304" t="s">
        <v>12151</v>
      </c>
      <c r="O8304" t="s">
        <v>12166</v>
      </c>
      <c r="P8304" s="10">
        <f t="shared" si="2579"/>
        <v>0</v>
      </c>
      <c r="R8304" s="12">
        <v>7.7499999999999999E-2</v>
      </c>
      <c r="S8304" s="10">
        <f t="shared" si="2583"/>
        <v>0</v>
      </c>
      <c r="T8304" t="s">
        <v>822</v>
      </c>
      <c r="U8304" s="10">
        <f t="shared" si="2581"/>
        <v>0</v>
      </c>
      <c r="V8304" s="10">
        <f t="shared" si="2582"/>
        <v>0</v>
      </c>
    </row>
    <row r="8305" spans="1:22" x14ac:dyDescent="0.25">
      <c r="A8305" t="s">
        <v>12154</v>
      </c>
      <c r="B8305" t="s">
        <v>11299</v>
      </c>
      <c r="C8305" s="1">
        <v>44903</v>
      </c>
      <c r="D8305" s="1" t="s">
        <v>18</v>
      </c>
      <c r="E8305" s="2">
        <v>146.1</v>
      </c>
      <c r="F8305" s="2">
        <v>25.4</v>
      </c>
      <c r="G8305" s="2">
        <v>11.32</v>
      </c>
      <c r="H8305" s="2">
        <v>182.82</v>
      </c>
      <c r="I8305" t="s">
        <v>822</v>
      </c>
      <c r="J8305" t="s">
        <v>52</v>
      </c>
      <c r="K8305">
        <v>94559</v>
      </c>
      <c r="L8305" t="s">
        <v>148</v>
      </c>
      <c r="M8305" t="s">
        <v>10920</v>
      </c>
      <c r="N8305" t="s">
        <v>12151</v>
      </c>
      <c r="O8305" t="s">
        <v>12166</v>
      </c>
      <c r="P8305" s="10">
        <f t="shared" si="2579"/>
        <v>146.1</v>
      </c>
      <c r="R8305" s="17">
        <f>VLOOKUP(I8305,Counties!$A$1:$D$1787,3,0)</f>
        <v>7.7499999999999999E-2</v>
      </c>
      <c r="S8305" s="10">
        <f>P8305*R8305</f>
        <v>11.322749999999999</v>
      </c>
      <c r="T8305" s="17" t="str">
        <f>VLOOKUP(I8305,Counties!$A$1:$D$1787,4,0)</f>
        <v>Napa</v>
      </c>
      <c r="U8305" s="10">
        <f t="shared" si="2581"/>
        <v>11.32</v>
      </c>
      <c r="V8305" s="10">
        <f t="shared" si="2582"/>
        <v>2.74999999999892E-3</v>
      </c>
    </row>
    <row r="8306" spans="1:22" x14ac:dyDescent="0.25">
      <c r="A8306" t="s">
        <v>12154</v>
      </c>
      <c r="B8306" t="s">
        <v>11300</v>
      </c>
      <c r="C8306" s="1">
        <v>44900</v>
      </c>
      <c r="D8306" s="1" t="s">
        <v>23</v>
      </c>
      <c r="E8306" s="2">
        <v>50</v>
      </c>
      <c r="F8306" s="2">
        <v>0</v>
      </c>
      <c r="G8306" s="2">
        <v>0</v>
      </c>
      <c r="H8306" s="2">
        <v>50</v>
      </c>
      <c r="I8306" t="s">
        <v>17</v>
      </c>
      <c r="J8306" t="s">
        <v>17</v>
      </c>
      <c r="K8306" t="s">
        <v>17</v>
      </c>
      <c r="L8306" t="s">
        <v>148</v>
      </c>
      <c r="M8306" t="s">
        <v>10920</v>
      </c>
      <c r="N8306" t="s">
        <v>12151</v>
      </c>
      <c r="O8306" t="s">
        <v>12164</v>
      </c>
      <c r="Q8306" s="10">
        <f>E8306</f>
        <v>50</v>
      </c>
      <c r="T8306"/>
    </row>
    <row r="8307" spans="1:22" x14ac:dyDescent="0.25">
      <c r="A8307" t="s">
        <v>12154</v>
      </c>
      <c r="B8307" t="s">
        <v>11301</v>
      </c>
      <c r="C8307" s="1">
        <v>44903</v>
      </c>
      <c r="D8307" s="1" t="s">
        <v>18</v>
      </c>
      <c r="E8307" s="2">
        <v>185</v>
      </c>
      <c r="F8307" s="2">
        <v>25.1</v>
      </c>
      <c r="G8307" s="2">
        <v>18.66</v>
      </c>
      <c r="H8307" s="2">
        <v>228.76</v>
      </c>
      <c r="I8307" t="s">
        <v>923</v>
      </c>
      <c r="J8307" t="s">
        <v>39</v>
      </c>
      <c r="K8307">
        <v>10007</v>
      </c>
      <c r="L8307" t="s">
        <v>148</v>
      </c>
      <c r="M8307" t="s">
        <v>10920</v>
      </c>
      <c r="N8307" t="s">
        <v>12151</v>
      </c>
      <c r="O8307" t="s">
        <v>12166</v>
      </c>
      <c r="P8307" s="10">
        <f>E8307</f>
        <v>185</v>
      </c>
      <c r="R8307" s="12">
        <v>7.7499999999999999E-2</v>
      </c>
      <c r="S8307" s="10">
        <f>P8307*R8307</f>
        <v>14.3375</v>
      </c>
      <c r="T8307" t="s">
        <v>822</v>
      </c>
      <c r="U8307" s="10">
        <f>G8307</f>
        <v>18.66</v>
      </c>
      <c r="V8307" s="10">
        <f>S8307-U8307</f>
        <v>-4.3224999999999998</v>
      </c>
    </row>
    <row r="8308" spans="1:22" x14ac:dyDescent="0.25">
      <c r="A8308" t="s">
        <v>12154</v>
      </c>
      <c r="B8308" t="s">
        <v>11302</v>
      </c>
      <c r="C8308" s="1">
        <v>44914</v>
      </c>
      <c r="D8308" s="1" t="s">
        <v>23</v>
      </c>
      <c r="E8308" s="2">
        <v>50</v>
      </c>
      <c r="F8308" s="2">
        <v>0</v>
      </c>
      <c r="G8308" s="2">
        <v>0</v>
      </c>
      <c r="H8308" s="2">
        <v>50</v>
      </c>
      <c r="I8308" t="s">
        <v>17</v>
      </c>
      <c r="J8308" t="s">
        <v>17</v>
      </c>
      <c r="K8308" t="s">
        <v>17</v>
      </c>
      <c r="L8308" t="s">
        <v>148</v>
      </c>
      <c r="M8308" t="s">
        <v>10920</v>
      </c>
      <c r="N8308" t="s">
        <v>12151</v>
      </c>
      <c r="O8308" t="s">
        <v>12164</v>
      </c>
      <c r="Q8308" s="10">
        <f>E8308</f>
        <v>50</v>
      </c>
      <c r="T8308"/>
    </row>
    <row r="8309" spans="1:22" x14ac:dyDescent="0.25">
      <c r="A8309" t="s">
        <v>12154</v>
      </c>
      <c r="B8309" t="s">
        <v>11303</v>
      </c>
      <c r="C8309" s="1">
        <v>44903</v>
      </c>
      <c r="D8309" s="1" t="s">
        <v>18</v>
      </c>
      <c r="E8309" s="2">
        <v>370</v>
      </c>
      <c r="F8309" s="2">
        <v>48.66</v>
      </c>
      <c r="G8309" s="2">
        <v>27.76</v>
      </c>
      <c r="H8309" s="2">
        <v>446.42</v>
      </c>
      <c r="I8309" t="s">
        <v>5645</v>
      </c>
      <c r="J8309" t="s">
        <v>78</v>
      </c>
      <c r="K8309">
        <v>7302</v>
      </c>
      <c r="L8309" t="s">
        <v>148</v>
      </c>
      <c r="M8309" t="s">
        <v>10920</v>
      </c>
      <c r="N8309" t="s">
        <v>12151</v>
      </c>
      <c r="O8309" t="s">
        <v>12166</v>
      </c>
      <c r="P8309" s="10">
        <f>E8309</f>
        <v>370</v>
      </c>
      <c r="R8309" s="12">
        <v>7.7499999999999999E-2</v>
      </c>
      <c r="S8309" s="10">
        <f>P8309*R8309</f>
        <v>28.675000000000001</v>
      </c>
      <c r="T8309" t="s">
        <v>822</v>
      </c>
      <c r="U8309" s="10">
        <f>G8309</f>
        <v>27.76</v>
      </c>
      <c r="V8309" s="10">
        <f>S8309-U8309</f>
        <v>0.91499999999999915</v>
      </c>
    </row>
    <row r="8310" spans="1:22" x14ac:dyDescent="0.25">
      <c r="A8310" t="s">
        <v>12153</v>
      </c>
      <c r="B8310" t="s">
        <v>11304</v>
      </c>
      <c r="C8310" s="1">
        <v>44869</v>
      </c>
      <c r="D8310" s="1" t="s">
        <v>23</v>
      </c>
      <c r="E8310" s="2">
        <v>50</v>
      </c>
      <c r="F8310" s="2">
        <v>0</v>
      </c>
      <c r="G8310" s="2">
        <v>0</v>
      </c>
      <c r="H8310" s="2">
        <v>50</v>
      </c>
      <c r="I8310" t="s">
        <v>17</v>
      </c>
      <c r="J8310" t="s">
        <v>17</v>
      </c>
      <c r="K8310" t="s">
        <v>17</v>
      </c>
      <c r="L8310" t="s">
        <v>148</v>
      </c>
      <c r="M8310" t="s">
        <v>10920</v>
      </c>
      <c r="N8310" t="s">
        <v>12151</v>
      </c>
      <c r="O8310" t="s">
        <v>12164</v>
      </c>
      <c r="Q8310" s="10">
        <f>E8310</f>
        <v>50</v>
      </c>
      <c r="T8310"/>
    </row>
    <row r="8311" spans="1:22" x14ac:dyDescent="0.25">
      <c r="A8311" t="s">
        <v>12154</v>
      </c>
      <c r="B8311" t="s">
        <v>11305</v>
      </c>
      <c r="C8311" s="1">
        <v>44903</v>
      </c>
      <c r="D8311" s="1" t="s">
        <v>18</v>
      </c>
      <c r="E8311" s="2">
        <v>309.99</v>
      </c>
      <c r="F8311" s="2">
        <v>48.66</v>
      </c>
      <c r="G8311" s="2">
        <v>26.89</v>
      </c>
      <c r="H8311" s="2">
        <v>385.54</v>
      </c>
      <c r="I8311" t="s">
        <v>166</v>
      </c>
      <c r="J8311" t="s">
        <v>20</v>
      </c>
      <c r="K8311">
        <v>27712</v>
      </c>
      <c r="L8311" t="s">
        <v>148</v>
      </c>
      <c r="M8311" t="s">
        <v>10920</v>
      </c>
      <c r="N8311" t="s">
        <v>12151</v>
      </c>
      <c r="O8311" t="s">
        <v>12166</v>
      </c>
      <c r="P8311" s="10">
        <f t="shared" ref="P8311:P8313" si="2584">E8311</f>
        <v>309.99</v>
      </c>
      <c r="R8311" s="12">
        <v>7.7499999999999999E-2</v>
      </c>
      <c r="S8311" s="10">
        <f>P8311*R8311</f>
        <v>24.024225000000001</v>
      </c>
      <c r="T8311" t="s">
        <v>822</v>
      </c>
      <c r="U8311" s="10">
        <f t="shared" ref="U8311:U8313" si="2585">G8311</f>
        <v>26.89</v>
      </c>
      <c r="V8311" s="10">
        <f t="shared" ref="V8311:V8313" si="2586">S8311-U8311</f>
        <v>-2.8657749999999993</v>
      </c>
    </row>
    <row r="8312" spans="1:22" x14ac:dyDescent="0.25">
      <c r="A8312" t="s">
        <v>12154</v>
      </c>
      <c r="B8312" t="s">
        <v>11306</v>
      </c>
      <c r="C8312" s="1">
        <v>44903</v>
      </c>
      <c r="D8312" s="1" t="s">
        <v>18</v>
      </c>
      <c r="E8312" s="2">
        <v>185</v>
      </c>
      <c r="F8312" s="2">
        <v>25.4</v>
      </c>
      <c r="G8312" s="2">
        <v>18.96</v>
      </c>
      <c r="H8312" s="2">
        <v>229.36</v>
      </c>
      <c r="I8312" t="s">
        <v>11187</v>
      </c>
      <c r="J8312" t="s">
        <v>52</v>
      </c>
      <c r="K8312">
        <v>91501</v>
      </c>
      <c r="L8312" t="s">
        <v>148</v>
      </c>
      <c r="M8312" t="s">
        <v>10920</v>
      </c>
      <c r="N8312" t="s">
        <v>12151</v>
      </c>
      <c r="O8312" t="s">
        <v>12166</v>
      </c>
      <c r="P8312" s="10">
        <f t="shared" si="2584"/>
        <v>185</v>
      </c>
      <c r="R8312" s="17">
        <f>VLOOKUP(I8312,Counties!$A$1:$D$1787,3,0)</f>
        <v>0.10249999999999999</v>
      </c>
      <c r="S8312" s="10">
        <f>P8312*R8312</f>
        <v>18.962499999999999</v>
      </c>
      <c r="T8312" s="17" t="str">
        <f>VLOOKUP(I8312,Counties!$A$1:$D$1787,4,0)</f>
        <v>Los Angeles</v>
      </c>
      <c r="U8312" s="10">
        <f t="shared" si="2585"/>
        <v>18.96</v>
      </c>
      <c r="V8312" s="10">
        <f t="shared" si="2586"/>
        <v>2.4999999999977263E-3</v>
      </c>
    </row>
    <row r="8313" spans="1:22" x14ac:dyDescent="0.25">
      <c r="A8313" t="s">
        <v>12154</v>
      </c>
      <c r="B8313" t="s">
        <v>11307</v>
      </c>
      <c r="C8313" s="1">
        <v>44903</v>
      </c>
      <c r="D8313" s="1" t="s">
        <v>18</v>
      </c>
      <c r="E8313" s="2">
        <v>210</v>
      </c>
      <c r="F8313" s="2">
        <v>29.86</v>
      </c>
      <c r="G8313" s="2">
        <v>15.59</v>
      </c>
      <c r="H8313" s="2">
        <v>255.45</v>
      </c>
      <c r="I8313" t="s">
        <v>1815</v>
      </c>
      <c r="J8313" t="s">
        <v>71</v>
      </c>
      <c r="K8313">
        <v>32827</v>
      </c>
      <c r="L8313" t="s">
        <v>148</v>
      </c>
      <c r="M8313" t="s">
        <v>10920</v>
      </c>
      <c r="N8313" t="s">
        <v>12151</v>
      </c>
      <c r="O8313" t="s">
        <v>12166</v>
      </c>
      <c r="P8313" s="10">
        <f t="shared" si="2584"/>
        <v>210</v>
      </c>
      <c r="R8313" s="12">
        <v>7.7499999999999999E-2</v>
      </c>
      <c r="S8313" s="10">
        <f>P8313*R8313</f>
        <v>16.274999999999999</v>
      </c>
      <c r="T8313" t="s">
        <v>822</v>
      </c>
      <c r="U8313" s="10">
        <f t="shared" si="2585"/>
        <v>15.59</v>
      </c>
      <c r="V8313" s="10">
        <f t="shared" si="2586"/>
        <v>0.68499999999999872</v>
      </c>
    </row>
    <row r="8314" spans="1:22" x14ac:dyDescent="0.25">
      <c r="A8314" t="s">
        <v>12154</v>
      </c>
      <c r="B8314" t="s">
        <v>11308</v>
      </c>
      <c r="C8314" s="1">
        <v>44908</v>
      </c>
      <c r="D8314" s="1" t="s">
        <v>23</v>
      </c>
      <c r="E8314" s="2">
        <v>50</v>
      </c>
      <c r="F8314" s="2">
        <v>0</v>
      </c>
      <c r="G8314" s="2">
        <v>0</v>
      </c>
      <c r="H8314" s="2">
        <v>50</v>
      </c>
      <c r="I8314" t="s">
        <v>17</v>
      </c>
      <c r="J8314" t="s">
        <v>17</v>
      </c>
      <c r="K8314" t="s">
        <v>17</v>
      </c>
      <c r="L8314" t="s">
        <v>148</v>
      </c>
      <c r="M8314" t="s">
        <v>10920</v>
      </c>
      <c r="N8314" t="s">
        <v>12151</v>
      </c>
      <c r="O8314" t="s">
        <v>12164</v>
      </c>
      <c r="Q8314" s="10">
        <f>E8314</f>
        <v>50</v>
      </c>
      <c r="T8314"/>
    </row>
    <row r="8315" spans="1:22" x14ac:dyDescent="0.25">
      <c r="A8315" t="s">
        <v>12154</v>
      </c>
      <c r="B8315" t="s">
        <v>11309</v>
      </c>
      <c r="C8315" s="1">
        <v>44903</v>
      </c>
      <c r="D8315" s="1" t="s">
        <v>18</v>
      </c>
      <c r="E8315" s="2">
        <v>114.99</v>
      </c>
      <c r="F8315" s="2">
        <v>25.4</v>
      </c>
      <c r="G8315" s="2">
        <v>10.050000000000001</v>
      </c>
      <c r="H8315" s="2">
        <v>150.44</v>
      </c>
      <c r="I8315" t="s">
        <v>682</v>
      </c>
      <c r="J8315" t="s">
        <v>52</v>
      </c>
      <c r="K8315">
        <v>92563</v>
      </c>
      <c r="L8315" t="s">
        <v>148</v>
      </c>
      <c r="M8315" t="s">
        <v>10920</v>
      </c>
      <c r="N8315" t="s">
        <v>12151</v>
      </c>
      <c r="O8315" t="s">
        <v>12166</v>
      </c>
      <c r="P8315" s="10">
        <f t="shared" ref="P8315:P8319" si="2587">E8315</f>
        <v>114.99</v>
      </c>
      <c r="R8315" s="17">
        <f>VLOOKUP(I8315,Counties!$A$1:$D$1787,3,0)</f>
        <v>8.7499999999999994E-2</v>
      </c>
      <c r="S8315" s="10">
        <f t="shared" ref="S8315:S8319" si="2588">P8315*R8315</f>
        <v>10.061624999999999</v>
      </c>
      <c r="T8315" s="17" t="str">
        <f>VLOOKUP(I8315,Counties!$A$1:$D$1787,4,0)</f>
        <v>Riverside</v>
      </c>
      <c r="U8315" s="10">
        <f t="shared" ref="U8315:U8319" si="2589">G8315</f>
        <v>10.050000000000001</v>
      </c>
      <c r="V8315" s="10">
        <f t="shared" ref="V8315:V8319" si="2590">S8315-U8315</f>
        <v>1.1624999999998664E-2</v>
      </c>
    </row>
    <row r="8316" spans="1:22" x14ac:dyDescent="0.25">
      <c r="A8316" t="s">
        <v>12154</v>
      </c>
      <c r="B8316" t="s">
        <v>11310</v>
      </c>
      <c r="C8316" s="1">
        <v>44903</v>
      </c>
      <c r="D8316" s="1" t="s">
        <v>18</v>
      </c>
      <c r="E8316" s="2">
        <v>370</v>
      </c>
      <c r="F8316" s="2">
        <v>36.78</v>
      </c>
      <c r="G8316" s="2">
        <v>37.93</v>
      </c>
      <c r="H8316" s="2">
        <v>444.71</v>
      </c>
      <c r="I8316" t="s">
        <v>11187</v>
      </c>
      <c r="J8316" t="s">
        <v>52</v>
      </c>
      <c r="K8316">
        <v>91504</v>
      </c>
      <c r="L8316" t="s">
        <v>148</v>
      </c>
      <c r="M8316" t="s">
        <v>10920</v>
      </c>
      <c r="N8316" t="s">
        <v>12151</v>
      </c>
      <c r="O8316" t="s">
        <v>12166</v>
      </c>
      <c r="P8316" s="10">
        <f t="shared" si="2587"/>
        <v>370</v>
      </c>
      <c r="R8316" s="17">
        <f>VLOOKUP(I8316,Counties!$A$1:$D$1787,3,0)</f>
        <v>0.10249999999999999</v>
      </c>
      <c r="S8316" s="10">
        <f t="shared" si="2588"/>
        <v>37.924999999999997</v>
      </c>
      <c r="T8316" s="17" t="str">
        <f>VLOOKUP(I8316,Counties!$A$1:$D$1787,4,0)</f>
        <v>Los Angeles</v>
      </c>
      <c r="U8316" s="10">
        <f t="shared" si="2589"/>
        <v>37.93</v>
      </c>
      <c r="V8316" s="10">
        <f t="shared" si="2590"/>
        <v>-5.000000000002558E-3</v>
      </c>
    </row>
    <row r="8317" spans="1:22" x14ac:dyDescent="0.25">
      <c r="A8317" t="s">
        <v>12154</v>
      </c>
      <c r="B8317" t="s">
        <v>11311</v>
      </c>
      <c r="C8317" s="1">
        <v>44903</v>
      </c>
      <c r="D8317" s="1" t="s">
        <v>18</v>
      </c>
      <c r="E8317" s="2">
        <v>210</v>
      </c>
      <c r="F8317" s="2">
        <v>29.86</v>
      </c>
      <c r="G8317" s="2">
        <v>23.43</v>
      </c>
      <c r="H8317" s="2">
        <v>263.29000000000002</v>
      </c>
      <c r="I8317" t="s">
        <v>210</v>
      </c>
      <c r="J8317" t="s">
        <v>211</v>
      </c>
      <c r="K8317">
        <v>55347</v>
      </c>
      <c r="L8317" t="s">
        <v>148</v>
      </c>
      <c r="M8317" t="s">
        <v>10920</v>
      </c>
      <c r="N8317" t="s">
        <v>12151</v>
      </c>
      <c r="O8317" t="s">
        <v>12166</v>
      </c>
      <c r="P8317" s="10">
        <f t="shared" si="2587"/>
        <v>210</v>
      </c>
      <c r="R8317" s="12">
        <v>7.7499999999999999E-2</v>
      </c>
      <c r="S8317" s="10">
        <f t="shared" si="2588"/>
        <v>16.274999999999999</v>
      </c>
      <c r="T8317" t="s">
        <v>822</v>
      </c>
      <c r="U8317" s="10">
        <f t="shared" si="2589"/>
        <v>23.43</v>
      </c>
      <c r="V8317" s="10">
        <f t="shared" si="2590"/>
        <v>-7.1550000000000011</v>
      </c>
    </row>
    <row r="8318" spans="1:22" x14ac:dyDescent="0.25">
      <c r="A8318" t="s">
        <v>12154</v>
      </c>
      <c r="B8318" t="s">
        <v>11312</v>
      </c>
      <c r="C8318" s="1">
        <v>44903</v>
      </c>
      <c r="D8318" s="1" t="s">
        <v>18</v>
      </c>
      <c r="E8318" s="2">
        <v>210</v>
      </c>
      <c r="F8318" s="2">
        <v>29.86</v>
      </c>
      <c r="G8318" s="2">
        <v>14.98</v>
      </c>
      <c r="H8318" s="2">
        <v>254.84</v>
      </c>
      <c r="I8318" t="s">
        <v>1111</v>
      </c>
      <c r="J8318" t="s">
        <v>203</v>
      </c>
      <c r="K8318">
        <v>60625</v>
      </c>
      <c r="L8318" t="s">
        <v>148</v>
      </c>
      <c r="M8318" t="s">
        <v>10920</v>
      </c>
      <c r="N8318" t="s">
        <v>12151</v>
      </c>
      <c r="O8318" t="s">
        <v>12166</v>
      </c>
      <c r="P8318" s="10">
        <f t="shared" si="2587"/>
        <v>210</v>
      </c>
      <c r="R8318" s="12">
        <v>7.7499999999999999E-2</v>
      </c>
      <c r="S8318" s="10">
        <f t="shared" si="2588"/>
        <v>16.274999999999999</v>
      </c>
      <c r="T8318" t="s">
        <v>822</v>
      </c>
      <c r="U8318" s="10">
        <f t="shared" si="2589"/>
        <v>14.98</v>
      </c>
      <c r="V8318" s="10">
        <f t="shared" si="2590"/>
        <v>1.2949999999999982</v>
      </c>
    </row>
    <row r="8319" spans="1:22" x14ac:dyDescent="0.25">
      <c r="A8319" t="s">
        <v>12154</v>
      </c>
      <c r="B8319" t="s">
        <v>11313</v>
      </c>
      <c r="C8319" s="1">
        <v>44903</v>
      </c>
      <c r="D8319" s="1" t="s">
        <v>18</v>
      </c>
      <c r="E8319" s="2">
        <v>370</v>
      </c>
      <c r="F8319" s="2">
        <v>39.270000000000003</v>
      </c>
      <c r="G8319" s="2">
        <v>32.19</v>
      </c>
      <c r="H8319" s="2">
        <v>441.46</v>
      </c>
      <c r="I8319" t="s">
        <v>11314</v>
      </c>
      <c r="J8319" t="s">
        <v>246</v>
      </c>
      <c r="K8319">
        <v>85715</v>
      </c>
      <c r="L8319" t="s">
        <v>148</v>
      </c>
      <c r="M8319" t="s">
        <v>10920</v>
      </c>
      <c r="N8319" t="s">
        <v>12151</v>
      </c>
      <c r="O8319" t="s">
        <v>12166</v>
      </c>
      <c r="P8319" s="10">
        <f t="shared" si="2587"/>
        <v>370</v>
      </c>
      <c r="R8319" s="12">
        <v>7.7499999999999999E-2</v>
      </c>
      <c r="S8319" s="10">
        <f t="shared" si="2588"/>
        <v>28.675000000000001</v>
      </c>
      <c r="T8319" t="s">
        <v>822</v>
      </c>
      <c r="U8319" s="10">
        <f t="shared" si="2589"/>
        <v>32.19</v>
      </c>
      <c r="V8319" s="10">
        <f t="shared" si="2590"/>
        <v>-3.514999999999997</v>
      </c>
    </row>
    <row r="8320" spans="1:22" x14ac:dyDescent="0.25">
      <c r="A8320" t="s">
        <v>12153</v>
      </c>
      <c r="B8320" t="s">
        <v>11315</v>
      </c>
      <c r="C8320" s="1">
        <v>44885</v>
      </c>
      <c r="D8320" s="1" t="s">
        <v>23</v>
      </c>
      <c r="E8320" s="2">
        <v>50</v>
      </c>
      <c r="F8320" s="2">
        <v>0</v>
      </c>
      <c r="G8320" s="2">
        <v>0</v>
      </c>
      <c r="H8320" s="2">
        <v>50</v>
      </c>
      <c r="I8320" t="s">
        <v>17</v>
      </c>
      <c r="J8320" t="s">
        <v>17</v>
      </c>
      <c r="K8320" t="s">
        <v>17</v>
      </c>
      <c r="L8320" t="s">
        <v>148</v>
      </c>
      <c r="M8320" t="s">
        <v>10920</v>
      </c>
      <c r="N8320" t="s">
        <v>12151</v>
      </c>
      <c r="O8320" t="s">
        <v>12164</v>
      </c>
      <c r="Q8320" s="10">
        <f>E8320</f>
        <v>50</v>
      </c>
      <c r="T8320"/>
    </row>
    <row r="8321" spans="1:22" x14ac:dyDescent="0.25">
      <c r="A8321" t="s">
        <v>12154</v>
      </c>
      <c r="B8321" t="s">
        <v>11316</v>
      </c>
      <c r="C8321" s="1">
        <v>44903</v>
      </c>
      <c r="D8321" s="1" t="s">
        <v>18</v>
      </c>
      <c r="E8321" s="2">
        <v>370</v>
      </c>
      <c r="F8321" s="2">
        <v>48.66</v>
      </c>
      <c r="G8321" s="2">
        <v>22.21</v>
      </c>
      <c r="H8321" s="2">
        <v>440.87</v>
      </c>
      <c r="I8321" t="s">
        <v>946</v>
      </c>
      <c r="J8321" t="s">
        <v>30</v>
      </c>
      <c r="K8321">
        <v>22207</v>
      </c>
      <c r="L8321" t="s">
        <v>148</v>
      </c>
      <c r="M8321" t="s">
        <v>10920</v>
      </c>
      <c r="N8321" t="s">
        <v>12151</v>
      </c>
      <c r="O8321" t="s">
        <v>12166</v>
      </c>
      <c r="P8321" s="10">
        <f>E8321</f>
        <v>370</v>
      </c>
      <c r="R8321" s="12">
        <v>7.7499999999999999E-2</v>
      </c>
      <c r="S8321" s="10">
        <f>P8321*R8321</f>
        <v>28.675000000000001</v>
      </c>
      <c r="T8321" t="s">
        <v>822</v>
      </c>
      <c r="U8321" s="10">
        <f>G8321</f>
        <v>22.21</v>
      </c>
      <c r="V8321" s="10">
        <f>S8321-U8321</f>
        <v>6.4649999999999999</v>
      </c>
    </row>
    <row r="8322" spans="1:22" x14ac:dyDescent="0.25">
      <c r="A8322" t="s">
        <v>12154</v>
      </c>
      <c r="B8322" t="s">
        <v>11318</v>
      </c>
      <c r="C8322" s="1">
        <v>44906</v>
      </c>
      <c r="D8322" s="1" t="s">
        <v>23</v>
      </c>
      <c r="E8322" s="2">
        <v>50</v>
      </c>
      <c r="F8322" s="2">
        <v>0</v>
      </c>
      <c r="G8322" s="2">
        <v>0</v>
      </c>
      <c r="H8322" s="2">
        <v>50</v>
      </c>
      <c r="I8322" t="s">
        <v>17</v>
      </c>
      <c r="J8322" t="s">
        <v>17</v>
      </c>
      <c r="K8322" t="s">
        <v>17</v>
      </c>
      <c r="L8322" t="s">
        <v>24</v>
      </c>
      <c r="M8322" t="s">
        <v>11317</v>
      </c>
      <c r="N8322" t="s">
        <v>12151</v>
      </c>
      <c r="O8322" t="s">
        <v>12164</v>
      </c>
      <c r="Q8322" s="10">
        <f>E8322</f>
        <v>50</v>
      </c>
      <c r="T8322"/>
    </row>
    <row r="8323" spans="1:22" hidden="1" x14ac:dyDescent="0.25">
      <c r="A8323" t="s">
        <v>12154</v>
      </c>
      <c r="B8323" t="s">
        <v>11319</v>
      </c>
      <c r="C8323" s="1">
        <v>44907</v>
      </c>
      <c r="D8323" s="1" t="s">
        <v>18</v>
      </c>
      <c r="E8323" s="2">
        <v>195</v>
      </c>
      <c r="F8323" s="2">
        <v>33.32</v>
      </c>
      <c r="G8323" s="2">
        <v>0</v>
      </c>
      <c r="H8323" s="2">
        <v>228.32</v>
      </c>
      <c r="I8323" t="s">
        <v>2831</v>
      </c>
      <c r="J8323" t="s">
        <v>211</v>
      </c>
      <c r="K8323">
        <v>55331</v>
      </c>
      <c r="L8323" t="s">
        <v>43</v>
      </c>
      <c r="M8323" t="s">
        <v>11317</v>
      </c>
      <c r="N8323" t="s">
        <v>12151</v>
      </c>
      <c r="T8323"/>
    </row>
    <row r="8324" spans="1:22" hidden="1" x14ac:dyDescent="0.25">
      <c r="A8324" t="s">
        <v>12154</v>
      </c>
      <c r="B8324" t="s">
        <v>11320</v>
      </c>
      <c r="C8324" s="1">
        <v>44906</v>
      </c>
      <c r="D8324" s="1" t="s">
        <v>18</v>
      </c>
      <c r="E8324" s="2">
        <v>170</v>
      </c>
      <c r="F8324" s="2">
        <v>29.86</v>
      </c>
      <c r="G8324" s="2">
        <v>0</v>
      </c>
      <c r="H8324" s="2">
        <v>199.86</v>
      </c>
      <c r="I8324" t="s">
        <v>1623</v>
      </c>
      <c r="J8324" t="s">
        <v>71</v>
      </c>
      <c r="K8324">
        <v>32312</v>
      </c>
      <c r="L8324" t="s">
        <v>43</v>
      </c>
      <c r="M8324" t="s">
        <v>11317</v>
      </c>
      <c r="N8324" t="s">
        <v>12151</v>
      </c>
      <c r="T8324"/>
    </row>
    <row r="8325" spans="1:22" hidden="1" x14ac:dyDescent="0.25">
      <c r="A8325" t="s">
        <v>12152</v>
      </c>
      <c r="B8325" t="s">
        <v>11322</v>
      </c>
      <c r="C8325" s="1">
        <v>44841</v>
      </c>
      <c r="D8325" s="1" t="s">
        <v>18</v>
      </c>
      <c r="E8325" s="2">
        <v>155</v>
      </c>
      <c r="F8325" s="2">
        <v>25.1</v>
      </c>
      <c r="G8325" s="2">
        <v>13.52</v>
      </c>
      <c r="H8325" s="2">
        <v>193.62</v>
      </c>
      <c r="I8325" t="s">
        <v>150</v>
      </c>
      <c r="J8325" t="s">
        <v>56</v>
      </c>
      <c r="K8325">
        <v>43235</v>
      </c>
      <c r="L8325" t="s">
        <v>21</v>
      </c>
      <c r="M8325" t="s">
        <v>11317</v>
      </c>
      <c r="N8325" t="s">
        <v>12151</v>
      </c>
      <c r="T8325"/>
    </row>
    <row r="8326" spans="1:22" hidden="1" x14ac:dyDescent="0.25">
      <c r="A8326" t="s">
        <v>12154</v>
      </c>
      <c r="B8326" t="s">
        <v>11323</v>
      </c>
      <c r="C8326" s="1">
        <v>44906</v>
      </c>
      <c r="D8326" s="1" t="s">
        <v>18</v>
      </c>
      <c r="E8326" s="2">
        <v>220</v>
      </c>
      <c r="F8326" s="2">
        <v>28.09</v>
      </c>
      <c r="G8326" s="2">
        <v>19.850000000000001</v>
      </c>
      <c r="H8326" s="2">
        <v>267.94</v>
      </c>
      <c r="I8326" t="s">
        <v>796</v>
      </c>
      <c r="J8326" t="s">
        <v>59</v>
      </c>
      <c r="K8326">
        <v>79423</v>
      </c>
      <c r="L8326" t="s">
        <v>43</v>
      </c>
      <c r="M8326" t="s">
        <v>11317</v>
      </c>
      <c r="N8326" t="s">
        <v>12151</v>
      </c>
      <c r="T8326"/>
    </row>
    <row r="8327" spans="1:22" x14ac:dyDescent="0.25">
      <c r="A8327" t="s">
        <v>12152</v>
      </c>
      <c r="B8327" t="s">
        <v>11324</v>
      </c>
      <c r="C8327" s="1">
        <v>44859</v>
      </c>
      <c r="D8327" s="1" t="s">
        <v>18</v>
      </c>
      <c r="E8327" s="2">
        <v>0</v>
      </c>
      <c r="F8327" s="2">
        <v>0</v>
      </c>
      <c r="G8327" s="2">
        <v>0</v>
      </c>
      <c r="H8327" s="2">
        <v>0</v>
      </c>
      <c r="I8327" t="s">
        <v>11325</v>
      </c>
      <c r="J8327" t="s">
        <v>52</v>
      </c>
      <c r="K8327" t="s">
        <v>11326</v>
      </c>
      <c r="L8327" t="s">
        <v>43</v>
      </c>
      <c r="M8327" t="s">
        <v>11317</v>
      </c>
      <c r="N8327" t="s">
        <v>12151</v>
      </c>
      <c r="O8327" t="s">
        <v>12166</v>
      </c>
      <c r="P8327" s="10">
        <f>E8327</f>
        <v>0</v>
      </c>
      <c r="R8327" s="17">
        <f>VLOOKUP(I8327,Counties!$A$1:$D$1787,3,0)</f>
        <v>8.7499999999999994E-2</v>
      </c>
      <c r="S8327" s="10">
        <f>P8327*R8327</f>
        <v>0</v>
      </c>
      <c r="T8327" s="17" t="str">
        <f>VLOOKUP(I8327,Counties!$A$1:$D$1787,4,0)</f>
        <v>Contra Costa</v>
      </c>
      <c r="U8327" s="10">
        <f>G8327</f>
        <v>0</v>
      </c>
      <c r="V8327" s="10">
        <f>S8327-U8327</f>
        <v>0</v>
      </c>
    </row>
    <row r="8328" spans="1:22" hidden="1" x14ac:dyDescent="0.25">
      <c r="A8328" t="s">
        <v>12152</v>
      </c>
      <c r="B8328" t="s">
        <v>11327</v>
      </c>
      <c r="C8328" s="1">
        <v>44848</v>
      </c>
      <c r="D8328" s="1" t="s">
        <v>18</v>
      </c>
      <c r="E8328" s="2">
        <v>390</v>
      </c>
      <c r="F8328" s="2">
        <v>48.66</v>
      </c>
      <c r="G8328" s="2">
        <v>23.4</v>
      </c>
      <c r="H8328" s="2">
        <v>462.06</v>
      </c>
      <c r="I8328" t="s">
        <v>11329</v>
      </c>
      <c r="J8328" t="s">
        <v>30</v>
      </c>
      <c r="K8328">
        <v>23662</v>
      </c>
      <c r="L8328" t="s">
        <v>21</v>
      </c>
      <c r="M8328" t="s">
        <v>11317</v>
      </c>
      <c r="N8328" t="s">
        <v>12151</v>
      </c>
      <c r="T8328"/>
    </row>
    <row r="8329" spans="1:22" hidden="1" x14ac:dyDescent="0.25">
      <c r="A8329" t="s">
        <v>12152</v>
      </c>
      <c r="B8329" t="s">
        <v>11330</v>
      </c>
      <c r="C8329" s="1">
        <v>44858</v>
      </c>
      <c r="D8329" s="1" t="s">
        <v>18</v>
      </c>
      <c r="E8329" s="2">
        <v>0</v>
      </c>
      <c r="F8329" s="2">
        <v>0</v>
      </c>
      <c r="G8329" s="2">
        <v>0</v>
      </c>
      <c r="H8329" s="2">
        <v>0</v>
      </c>
      <c r="I8329" t="s">
        <v>1126</v>
      </c>
      <c r="J8329" t="s">
        <v>59</v>
      </c>
      <c r="K8329">
        <v>75235</v>
      </c>
      <c r="L8329" t="s">
        <v>43</v>
      </c>
      <c r="M8329" t="s">
        <v>11317</v>
      </c>
      <c r="N8329" t="s">
        <v>12151</v>
      </c>
      <c r="T8329"/>
    </row>
    <row r="8330" spans="1:22" x14ac:dyDescent="0.25">
      <c r="A8330" t="s">
        <v>12152</v>
      </c>
      <c r="B8330" t="s">
        <v>11331</v>
      </c>
      <c r="C8330" s="1">
        <v>44845</v>
      </c>
      <c r="D8330" s="1" t="s">
        <v>54</v>
      </c>
      <c r="E8330" s="2">
        <v>-390</v>
      </c>
      <c r="F8330" s="2">
        <v>-145</v>
      </c>
      <c r="G8330" s="2">
        <v>0</v>
      </c>
      <c r="H8330" s="2">
        <v>-535</v>
      </c>
      <c r="I8330" t="s">
        <v>11332</v>
      </c>
      <c r="J8330" t="s">
        <v>11333</v>
      </c>
      <c r="K8330" t="s">
        <v>11334</v>
      </c>
      <c r="L8330" t="s">
        <v>21</v>
      </c>
      <c r="M8330" t="s">
        <v>11317</v>
      </c>
      <c r="N8330" t="s">
        <v>12151</v>
      </c>
      <c r="O8330" t="s">
        <v>12166</v>
      </c>
      <c r="P8330" s="10">
        <f>E8330</f>
        <v>-390</v>
      </c>
      <c r="R8330" s="12">
        <v>7.7499999999999999E-2</v>
      </c>
      <c r="S8330" s="10">
        <f>P8330*R8330</f>
        <v>-30.225000000000001</v>
      </c>
      <c r="T8330" t="s">
        <v>822</v>
      </c>
      <c r="U8330" s="10">
        <f>G8330</f>
        <v>0</v>
      </c>
      <c r="V8330" s="10">
        <f>S8330-U8330</f>
        <v>-30.225000000000001</v>
      </c>
    </row>
    <row r="8331" spans="1:22" hidden="1" x14ac:dyDescent="0.25">
      <c r="A8331" t="s">
        <v>12154</v>
      </c>
      <c r="B8331" t="s">
        <v>11335</v>
      </c>
      <c r="C8331" s="1">
        <v>44907</v>
      </c>
      <c r="D8331" s="1" t="s">
        <v>18</v>
      </c>
      <c r="E8331" s="2">
        <v>85</v>
      </c>
      <c r="F8331" s="2">
        <v>19.03</v>
      </c>
      <c r="G8331" s="2">
        <v>0</v>
      </c>
      <c r="H8331" s="2">
        <v>104.03</v>
      </c>
      <c r="I8331" t="s">
        <v>1245</v>
      </c>
      <c r="J8331" t="s">
        <v>71</v>
      </c>
      <c r="K8331">
        <v>33767</v>
      </c>
      <c r="L8331" t="s">
        <v>43</v>
      </c>
      <c r="M8331" t="s">
        <v>11317</v>
      </c>
      <c r="N8331" t="s">
        <v>12151</v>
      </c>
      <c r="T8331"/>
    </row>
    <row r="8332" spans="1:22" x14ac:dyDescent="0.25">
      <c r="A8332" t="s">
        <v>12154</v>
      </c>
      <c r="B8332" t="s">
        <v>11336</v>
      </c>
      <c r="C8332" s="1">
        <v>44906</v>
      </c>
      <c r="D8332" s="1" t="s">
        <v>23</v>
      </c>
      <c r="E8332" s="2">
        <v>50</v>
      </c>
      <c r="F8332" s="2">
        <v>0</v>
      </c>
      <c r="G8332" s="2">
        <v>0</v>
      </c>
      <c r="H8332" s="2">
        <v>50</v>
      </c>
      <c r="I8332" t="s">
        <v>17</v>
      </c>
      <c r="J8332" t="s">
        <v>17</v>
      </c>
      <c r="K8332" t="s">
        <v>17</v>
      </c>
      <c r="L8332" t="s">
        <v>24</v>
      </c>
      <c r="M8332" t="s">
        <v>11317</v>
      </c>
      <c r="N8332" t="s">
        <v>12151</v>
      </c>
      <c r="O8332" t="s">
        <v>12164</v>
      </c>
      <c r="Q8332" s="10">
        <f>E8332</f>
        <v>50</v>
      </c>
      <c r="T8332"/>
    </row>
    <row r="8333" spans="1:22" hidden="1" x14ac:dyDescent="0.25">
      <c r="A8333" t="s">
        <v>12152</v>
      </c>
      <c r="B8333" t="s">
        <v>11337</v>
      </c>
      <c r="C8333" s="1">
        <v>44848</v>
      </c>
      <c r="D8333" s="1" t="s">
        <v>18</v>
      </c>
      <c r="E8333" s="2">
        <v>390</v>
      </c>
      <c r="F8333" s="2">
        <v>48.66</v>
      </c>
      <c r="G8333" s="2">
        <v>32.9</v>
      </c>
      <c r="H8333" s="2">
        <v>471.56</v>
      </c>
      <c r="I8333" t="s">
        <v>5155</v>
      </c>
      <c r="J8333" t="s">
        <v>39</v>
      </c>
      <c r="K8333">
        <v>14425</v>
      </c>
      <c r="L8333" t="s">
        <v>43</v>
      </c>
      <c r="M8333" t="s">
        <v>11317</v>
      </c>
      <c r="N8333" t="s">
        <v>12151</v>
      </c>
      <c r="T8333"/>
    </row>
    <row r="8334" spans="1:22" hidden="1" x14ac:dyDescent="0.25">
      <c r="A8334" t="s">
        <v>12153</v>
      </c>
      <c r="B8334" t="s">
        <v>11338</v>
      </c>
      <c r="C8334" s="1">
        <v>44879</v>
      </c>
      <c r="D8334" s="1" t="s">
        <v>18</v>
      </c>
      <c r="E8334" s="2">
        <v>0</v>
      </c>
      <c r="F8334" s="2">
        <v>0</v>
      </c>
      <c r="G8334" s="2">
        <v>0</v>
      </c>
      <c r="H8334" s="2">
        <v>0</v>
      </c>
      <c r="I8334" t="s">
        <v>174</v>
      </c>
      <c r="J8334" t="s">
        <v>59</v>
      </c>
      <c r="K8334">
        <v>78704</v>
      </c>
      <c r="L8334" t="s">
        <v>43</v>
      </c>
      <c r="M8334" t="s">
        <v>11317</v>
      </c>
      <c r="N8334" t="s">
        <v>12151</v>
      </c>
      <c r="T8334"/>
    </row>
    <row r="8335" spans="1:22" hidden="1" x14ac:dyDescent="0.25">
      <c r="A8335" t="s">
        <v>12152</v>
      </c>
      <c r="B8335" t="s">
        <v>11339</v>
      </c>
      <c r="C8335" s="1">
        <v>44860</v>
      </c>
      <c r="D8335" s="1" t="s">
        <v>18</v>
      </c>
      <c r="E8335" s="2">
        <v>0</v>
      </c>
      <c r="F8335" s="2">
        <v>0</v>
      </c>
      <c r="G8335" s="2">
        <v>0</v>
      </c>
      <c r="H8335" s="2">
        <v>0</v>
      </c>
      <c r="I8335" t="s">
        <v>11340</v>
      </c>
      <c r="J8335" t="s">
        <v>42</v>
      </c>
      <c r="K8335">
        <v>20855</v>
      </c>
      <c r="L8335" t="s">
        <v>43</v>
      </c>
      <c r="M8335" t="s">
        <v>11317</v>
      </c>
      <c r="N8335" t="s">
        <v>12151</v>
      </c>
      <c r="T8335"/>
    </row>
    <row r="8336" spans="1:22" hidden="1" x14ac:dyDescent="0.25">
      <c r="A8336" t="s">
        <v>12153</v>
      </c>
      <c r="B8336" t="s">
        <v>11341</v>
      </c>
      <c r="C8336" s="1">
        <v>44882</v>
      </c>
      <c r="D8336" s="1" t="s">
        <v>18</v>
      </c>
      <c r="E8336" s="2">
        <v>98</v>
      </c>
      <c r="F8336" s="2">
        <v>44.03</v>
      </c>
      <c r="G8336" s="2">
        <v>9.94</v>
      </c>
      <c r="H8336" s="2">
        <v>151.97</v>
      </c>
      <c r="I8336" t="s">
        <v>1074</v>
      </c>
      <c r="J8336" t="s">
        <v>56</v>
      </c>
      <c r="K8336">
        <v>45373</v>
      </c>
      <c r="L8336" t="s">
        <v>21</v>
      </c>
      <c r="M8336" t="s">
        <v>11317</v>
      </c>
      <c r="N8336" t="s">
        <v>12151</v>
      </c>
      <c r="T8336"/>
    </row>
    <row r="8337" spans="1:22" x14ac:dyDescent="0.25">
      <c r="A8337" t="s">
        <v>12153</v>
      </c>
      <c r="B8337" t="s">
        <v>11342</v>
      </c>
      <c r="C8337" s="1">
        <v>44866</v>
      </c>
      <c r="D8337" s="1" t="s">
        <v>18</v>
      </c>
      <c r="E8337" s="2">
        <v>170</v>
      </c>
      <c r="F8337" s="2">
        <v>30.83</v>
      </c>
      <c r="G8337" s="2">
        <v>16.07</v>
      </c>
      <c r="H8337" s="2">
        <v>216.9</v>
      </c>
      <c r="I8337" t="s">
        <v>796</v>
      </c>
      <c r="J8337" t="s">
        <v>59</v>
      </c>
      <c r="K8337">
        <v>79423</v>
      </c>
      <c r="L8337" t="s">
        <v>75</v>
      </c>
      <c r="M8337" t="s">
        <v>11317</v>
      </c>
      <c r="N8337" t="s">
        <v>12151</v>
      </c>
      <c r="O8337" t="s">
        <v>12166</v>
      </c>
      <c r="P8337" s="10">
        <f t="shared" ref="P8337:P8338" si="2591">E8337</f>
        <v>170</v>
      </c>
      <c r="R8337" s="12">
        <v>7.7499999999999999E-2</v>
      </c>
      <c r="S8337" s="10">
        <f>P8337*R8337</f>
        <v>13.175000000000001</v>
      </c>
      <c r="T8337" t="s">
        <v>822</v>
      </c>
      <c r="U8337" s="10">
        <f t="shared" ref="U8337:U8338" si="2592">G8337</f>
        <v>16.07</v>
      </c>
      <c r="V8337" s="10">
        <f t="shared" ref="V8337:V8338" si="2593">S8337-U8337</f>
        <v>-2.8949999999999996</v>
      </c>
    </row>
    <row r="8338" spans="1:22" x14ac:dyDescent="0.25">
      <c r="A8338" t="s">
        <v>12153</v>
      </c>
      <c r="B8338" t="s">
        <v>11343</v>
      </c>
      <c r="C8338" s="1">
        <v>44867</v>
      </c>
      <c r="D8338" s="1" t="s">
        <v>18</v>
      </c>
      <c r="E8338" s="2">
        <v>56</v>
      </c>
      <c r="F8338" s="2">
        <v>20.67</v>
      </c>
      <c r="G8338" s="2">
        <v>6.02</v>
      </c>
      <c r="H8338" s="2">
        <v>82.69</v>
      </c>
      <c r="I8338" t="s">
        <v>3148</v>
      </c>
      <c r="J8338" t="s">
        <v>52</v>
      </c>
      <c r="K8338">
        <v>94577</v>
      </c>
      <c r="L8338" t="s">
        <v>43</v>
      </c>
      <c r="M8338" t="s">
        <v>11317</v>
      </c>
      <c r="N8338" t="s">
        <v>12151</v>
      </c>
      <c r="O8338" t="s">
        <v>12166</v>
      </c>
      <c r="P8338" s="10">
        <f t="shared" si="2591"/>
        <v>56</v>
      </c>
      <c r="R8338" s="17">
        <f>VLOOKUP(I8338,Counties!$A$1:$D$1787,3,0)</f>
        <v>0.1075</v>
      </c>
      <c r="S8338" s="10">
        <f>P8338*R8338</f>
        <v>6.02</v>
      </c>
      <c r="T8338" s="17" t="str">
        <f>VLOOKUP(I8338,Counties!$A$1:$D$1787,4,0)</f>
        <v>Alameda</v>
      </c>
      <c r="U8338" s="10">
        <f t="shared" si="2592"/>
        <v>6.02</v>
      </c>
      <c r="V8338" s="10">
        <f t="shared" si="2593"/>
        <v>0</v>
      </c>
    </row>
    <row r="8339" spans="1:22" hidden="1" x14ac:dyDescent="0.25">
      <c r="A8339" t="s">
        <v>12153</v>
      </c>
      <c r="B8339" t="s">
        <v>11344</v>
      </c>
      <c r="C8339" s="1">
        <v>44870</v>
      </c>
      <c r="D8339" s="1" t="s">
        <v>18</v>
      </c>
      <c r="E8339" s="2">
        <v>136.1</v>
      </c>
      <c r="F8339" s="2">
        <v>22.49</v>
      </c>
      <c r="G8339" s="2">
        <v>11.7</v>
      </c>
      <c r="H8339" s="2">
        <v>170.29</v>
      </c>
      <c r="I8339" t="s">
        <v>10849</v>
      </c>
      <c r="J8339" t="s">
        <v>246</v>
      </c>
      <c r="K8339">
        <v>85704</v>
      </c>
      <c r="L8339" t="s">
        <v>43</v>
      </c>
      <c r="M8339" t="s">
        <v>11317</v>
      </c>
      <c r="N8339" t="s">
        <v>12151</v>
      </c>
      <c r="T8339"/>
    </row>
    <row r="8340" spans="1:22" x14ac:dyDescent="0.25">
      <c r="A8340" t="s">
        <v>12154</v>
      </c>
      <c r="B8340" t="s">
        <v>11345</v>
      </c>
      <c r="C8340" s="1">
        <v>44913</v>
      </c>
      <c r="D8340" s="1" t="s">
        <v>18</v>
      </c>
      <c r="E8340" s="2">
        <v>85</v>
      </c>
      <c r="F8340" s="2">
        <v>22.44</v>
      </c>
      <c r="G8340" s="2">
        <v>8.7100000000000009</v>
      </c>
      <c r="H8340" s="2">
        <v>116.15</v>
      </c>
      <c r="I8340" t="s">
        <v>2823</v>
      </c>
      <c r="J8340" t="s">
        <v>52</v>
      </c>
      <c r="K8340">
        <v>90803</v>
      </c>
      <c r="L8340" t="s">
        <v>43</v>
      </c>
      <c r="M8340" t="s">
        <v>11317</v>
      </c>
      <c r="N8340" t="s">
        <v>12151</v>
      </c>
      <c r="O8340" t="s">
        <v>12166</v>
      </c>
      <c r="P8340" s="10">
        <f>E8340</f>
        <v>85</v>
      </c>
      <c r="R8340" s="17">
        <f>VLOOKUP(I8340,Counties!$A$1:$D$1787,3,0)</f>
        <v>0.10249999999999999</v>
      </c>
      <c r="S8340" s="10">
        <f>P8340*R8340</f>
        <v>8.7125000000000004</v>
      </c>
      <c r="T8340" s="17" t="str">
        <f>VLOOKUP(I8340,Counties!$A$1:$D$1787,4,0)</f>
        <v>Los Angeles</v>
      </c>
      <c r="U8340" s="10">
        <f>G8340</f>
        <v>8.7100000000000009</v>
      </c>
      <c r="V8340" s="10">
        <f>S8340-U8340</f>
        <v>2.4999999999995026E-3</v>
      </c>
    </row>
    <row r="8341" spans="1:22" hidden="1" x14ac:dyDescent="0.25">
      <c r="A8341" t="s">
        <v>12153</v>
      </c>
      <c r="B8341" t="s">
        <v>11346</v>
      </c>
      <c r="C8341" s="1">
        <v>44871</v>
      </c>
      <c r="D8341" s="1" t="s">
        <v>18</v>
      </c>
      <c r="E8341" s="2">
        <v>225</v>
      </c>
      <c r="F8341" s="2">
        <v>23.66</v>
      </c>
      <c r="G8341" s="2">
        <v>20.25</v>
      </c>
      <c r="H8341" s="2">
        <v>268.91000000000003</v>
      </c>
      <c r="I8341" t="s">
        <v>1124</v>
      </c>
      <c r="J8341" t="s">
        <v>753</v>
      </c>
      <c r="K8341">
        <v>73072</v>
      </c>
      <c r="L8341" t="s">
        <v>43</v>
      </c>
      <c r="M8341" t="s">
        <v>11317</v>
      </c>
      <c r="N8341" t="s">
        <v>12151</v>
      </c>
      <c r="T8341"/>
    </row>
    <row r="8342" spans="1:22" hidden="1" x14ac:dyDescent="0.25">
      <c r="A8342" t="s">
        <v>12154</v>
      </c>
      <c r="B8342" t="s">
        <v>11347</v>
      </c>
      <c r="C8342" s="1">
        <v>44908</v>
      </c>
      <c r="D8342" s="1" t="s">
        <v>18</v>
      </c>
      <c r="E8342" s="2">
        <v>139</v>
      </c>
      <c r="F8342" s="2">
        <v>23.66</v>
      </c>
      <c r="G8342" s="2">
        <v>13.01</v>
      </c>
      <c r="H8342" s="2">
        <v>175.67</v>
      </c>
      <c r="I8342" t="s">
        <v>865</v>
      </c>
      <c r="J8342" t="s">
        <v>59</v>
      </c>
      <c r="K8342">
        <v>77380</v>
      </c>
      <c r="L8342" t="s">
        <v>43</v>
      </c>
      <c r="M8342" t="s">
        <v>11317</v>
      </c>
      <c r="N8342" t="s">
        <v>12151</v>
      </c>
      <c r="T8342"/>
    </row>
    <row r="8343" spans="1:22" x14ac:dyDescent="0.25">
      <c r="A8343" t="s">
        <v>12153</v>
      </c>
      <c r="B8343" t="s">
        <v>11348</v>
      </c>
      <c r="C8343" s="1">
        <v>44882</v>
      </c>
      <c r="D8343" s="1" t="s">
        <v>18</v>
      </c>
      <c r="E8343" s="2">
        <v>0</v>
      </c>
      <c r="F8343" s="2">
        <v>0</v>
      </c>
      <c r="G8343" s="2">
        <v>0</v>
      </c>
      <c r="H8343" s="2">
        <v>0</v>
      </c>
      <c r="I8343" t="s">
        <v>370</v>
      </c>
      <c r="J8343" t="s">
        <v>52</v>
      </c>
      <c r="K8343">
        <v>95123</v>
      </c>
      <c r="L8343" t="s">
        <v>75</v>
      </c>
      <c r="M8343" t="s">
        <v>11317</v>
      </c>
      <c r="N8343" t="s">
        <v>12151</v>
      </c>
      <c r="O8343" t="s">
        <v>12166</v>
      </c>
      <c r="P8343" s="10">
        <f>E8343</f>
        <v>0</v>
      </c>
      <c r="R8343" s="17">
        <f>VLOOKUP(I8343,Counties!$A$1:$D$1787,3,0)</f>
        <v>9.3799999999999994E-2</v>
      </c>
      <c r="S8343" s="10">
        <f>P8343*R8343</f>
        <v>0</v>
      </c>
      <c r="T8343" s="17" t="str">
        <f>VLOOKUP(I8343,Counties!$A$1:$D$1787,4,0)</f>
        <v>Santa Clara</v>
      </c>
      <c r="U8343" s="10">
        <f>G8343</f>
        <v>0</v>
      </c>
      <c r="V8343" s="10">
        <f>S8343-U8343</f>
        <v>0</v>
      </c>
    </row>
    <row r="8344" spans="1:22" hidden="1" x14ac:dyDescent="0.25">
      <c r="A8344" t="s">
        <v>12153</v>
      </c>
      <c r="B8344" t="s">
        <v>11349</v>
      </c>
      <c r="C8344" s="1">
        <v>44875</v>
      </c>
      <c r="D8344" s="1" t="s">
        <v>18</v>
      </c>
      <c r="E8344" s="2">
        <v>143</v>
      </c>
      <c r="F8344" s="2">
        <v>21.56</v>
      </c>
      <c r="G8344" s="2">
        <v>11.52</v>
      </c>
      <c r="H8344" s="2">
        <v>176.08</v>
      </c>
      <c r="I8344" t="s">
        <v>8068</v>
      </c>
      <c r="J8344" t="s">
        <v>46</v>
      </c>
      <c r="K8344">
        <v>30040</v>
      </c>
      <c r="L8344" t="s">
        <v>21</v>
      </c>
      <c r="M8344" t="s">
        <v>11317</v>
      </c>
      <c r="N8344" t="s">
        <v>12151</v>
      </c>
      <c r="T8344"/>
    </row>
    <row r="8345" spans="1:22" hidden="1" x14ac:dyDescent="0.25">
      <c r="A8345" t="s">
        <v>12152</v>
      </c>
      <c r="B8345" t="s">
        <v>11350</v>
      </c>
      <c r="C8345" s="1">
        <v>44857</v>
      </c>
      <c r="D8345" s="1" t="s">
        <v>18</v>
      </c>
      <c r="E8345" s="2">
        <v>0</v>
      </c>
      <c r="F8345" s="2">
        <v>0</v>
      </c>
      <c r="G8345" s="2">
        <v>0</v>
      </c>
      <c r="H8345" s="2">
        <v>0</v>
      </c>
      <c r="I8345" t="s">
        <v>7566</v>
      </c>
      <c r="J8345" t="s">
        <v>33</v>
      </c>
      <c r="K8345">
        <v>37664</v>
      </c>
      <c r="L8345" t="s">
        <v>43</v>
      </c>
      <c r="M8345" t="s">
        <v>11317</v>
      </c>
      <c r="N8345" t="s">
        <v>12151</v>
      </c>
      <c r="T8345"/>
    </row>
    <row r="8346" spans="1:22" x14ac:dyDescent="0.25">
      <c r="A8346" t="s">
        <v>12152</v>
      </c>
      <c r="B8346" t="s">
        <v>11351</v>
      </c>
      <c r="C8346" s="1">
        <v>44848</v>
      </c>
      <c r="D8346" s="1" t="s">
        <v>18</v>
      </c>
      <c r="E8346" s="2">
        <v>350</v>
      </c>
      <c r="F8346" s="2">
        <v>36.78</v>
      </c>
      <c r="G8346" s="2">
        <v>35.89</v>
      </c>
      <c r="H8346" s="2">
        <v>422.67</v>
      </c>
      <c r="I8346" t="s">
        <v>9707</v>
      </c>
      <c r="J8346" t="s">
        <v>52</v>
      </c>
      <c r="K8346">
        <v>90249</v>
      </c>
      <c r="L8346" t="s">
        <v>43</v>
      </c>
      <c r="M8346" t="s">
        <v>11317</v>
      </c>
      <c r="N8346" t="s">
        <v>12151</v>
      </c>
      <c r="O8346" t="s">
        <v>12166</v>
      </c>
      <c r="P8346" s="10">
        <f>E8346</f>
        <v>350</v>
      </c>
      <c r="R8346" s="17">
        <f>VLOOKUP(I8346,Counties!$A$1:$D$1787,3,0)</f>
        <v>0.10249999999999999</v>
      </c>
      <c r="S8346" s="10">
        <f>P8346*R8346</f>
        <v>35.875</v>
      </c>
      <c r="T8346" s="17" t="str">
        <f>VLOOKUP(I8346,Counties!$A$1:$D$1787,4,0)</f>
        <v>Los Angeles</v>
      </c>
      <c r="U8346" s="10">
        <f>G8346</f>
        <v>35.89</v>
      </c>
      <c r="V8346" s="10">
        <f>S8346-U8346</f>
        <v>-1.5000000000000568E-2</v>
      </c>
    </row>
    <row r="8347" spans="1:22" hidden="1" x14ac:dyDescent="0.25">
      <c r="A8347" t="s">
        <v>12154</v>
      </c>
      <c r="B8347" t="s">
        <v>11352</v>
      </c>
      <c r="C8347" s="1">
        <v>44915</v>
      </c>
      <c r="D8347" s="1" t="s">
        <v>18</v>
      </c>
      <c r="E8347" s="2">
        <v>95</v>
      </c>
      <c r="F8347" s="2">
        <v>37.450000000000003</v>
      </c>
      <c r="G8347" s="2">
        <v>5.7</v>
      </c>
      <c r="H8347" s="2">
        <v>138.15</v>
      </c>
      <c r="I8347" t="s">
        <v>29</v>
      </c>
      <c r="J8347" t="s">
        <v>30</v>
      </c>
      <c r="K8347">
        <v>22181</v>
      </c>
      <c r="L8347" t="s">
        <v>21</v>
      </c>
      <c r="M8347" t="s">
        <v>11317</v>
      </c>
      <c r="N8347" t="s">
        <v>12151</v>
      </c>
      <c r="T8347"/>
    </row>
    <row r="8348" spans="1:22" hidden="1" x14ac:dyDescent="0.25">
      <c r="A8348" t="s">
        <v>12154</v>
      </c>
      <c r="B8348" t="s">
        <v>11353</v>
      </c>
      <c r="C8348" s="1">
        <v>44905</v>
      </c>
      <c r="D8348" s="1" t="s">
        <v>18</v>
      </c>
      <c r="E8348" s="2">
        <v>72.25</v>
      </c>
      <c r="F8348" s="2">
        <v>19.03</v>
      </c>
      <c r="G8348" s="2">
        <v>4.34</v>
      </c>
      <c r="H8348" s="2">
        <v>95.62</v>
      </c>
      <c r="I8348" t="s">
        <v>2477</v>
      </c>
      <c r="J8348" t="s">
        <v>30</v>
      </c>
      <c r="K8348">
        <v>23320</v>
      </c>
      <c r="L8348" t="s">
        <v>21</v>
      </c>
      <c r="M8348" t="s">
        <v>11317</v>
      </c>
      <c r="N8348" t="s">
        <v>12151</v>
      </c>
      <c r="T8348"/>
    </row>
    <row r="8349" spans="1:22" hidden="1" x14ac:dyDescent="0.25">
      <c r="A8349" t="s">
        <v>12153</v>
      </c>
      <c r="B8349" t="s">
        <v>11354</v>
      </c>
      <c r="C8349" s="1">
        <v>44876</v>
      </c>
      <c r="D8349" s="1" t="s">
        <v>18</v>
      </c>
      <c r="E8349" s="2">
        <v>0</v>
      </c>
      <c r="F8349" s="2">
        <v>0</v>
      </c>
      <c r="G8349" s="2">
        <v>0</v>
      </c>
      <c r="H8349" s="2">
        <v>0</v>
      </c>
      <c r="I8349" t="s">
        <v>11340</v>
      </c>
      <c r="J8349" t="s">
        <v>42</v>
      </c>
      <c r="K8349">
        <v>20855</v>
      </c>
      <c r="L8349" t="s">
        <v>43</v>
      </c>
      <c r="M8349" t="s">
        <v>11317</v>
      </c>
      <c r="N8349" t="s">
        <v>12151</v>
      </c>
      <c r="T8349"/>
    </row>
    <row r="8350" spans="1:22" hidden="1" x14ac:dyDescent="0.25">
      <c r="A8350" t="s">
        <v>12154</v>
      </c>
      <c r="B8350" t="s">
        <v>11355</v>
      </c>
      <c r="C8350" s="1">
        <v>44904</v>
      </c>
      <c r="D8350" s="1" t="s">
        <v>18</v>
      </c>
      <c r="E8350" s="2">
        <v>760</v>
      </c>
      <c r="F8350" s="2">
        <v>52.57</v>
      </c>
      <c r="G8350" s="2">
        <v>65.010000000000005</v>
      </c>
      <c r="H8350" s="2">
        <v>877.58</v>
      </c>
      <c r="I8350" t="s">
        <v>1126</v>
      </c>
      <c r="J8350" t="s">
        <v>59</v>
      </c>
      <c r="K8350">
        <v>75220</v>
      </c>
      <c r="L8350" t="s">
        <v>43</v>
      </c>
      <c r="M8350" t="s">
        <v>11317</v>
      </c>
      <c r="N8350" t="s">
        <v>12151</v>
      </c>
      <c r="T8350"/>
    </row>
    <row r="8351" spans="1:22" hidden="1" x14ac:dyDescent="0.25">
      <c r="A8351" t="s">
        <v>12152</v>
      </c>
      <c r="B8351" t="s">
        <v>11356</v>
      </c>
      <c r="C8351" s="1">
        <v>44848</v>
      </c>
      <c r="D8351" s="1" t="s">
        <v>18</v>
      </c>
      <c r="E8351" s="2">
        <v>390</v>
      </c>
      <c r="F8351" s="2">
        <v>48.66</v>
      </c>
      <c r="G8351" s="2">
        <v>31.8</v>
      </c>
      <c r="H8351" s="2">
        <v>470.46</v>
      </c>
      <c r="I8351" t="s">
        <v>6398</v>
      </c>
      <c r="J8351" t="s">
        <v>20</v>
      </c>
      <c r="K8351">
        <v>27502</v>
      </c>
      <c r="L8351" t="s">
        <v>21</v>
      </c>
      <c r="M8351" t="s">
        <v>11317</v>
      </c>
      <c r="N8351" t="s">
        <v>12151</v>
      </c>
      <c r="T8351"/>
    </row>
    <row r="8352" spans="1:22" x14ac:dyDescent="0.25">
      <c r="A8352" t="s">
        <v>12154</v>
      </c>
      <c r="B8352" t="s">
        <v>11357</v>
      </c>
      <c r="C8352" s="1">
        <v>44915</v>
      </c>
      <c r="D8352" s="1" t="s">
        <v>18</v>
      </c>
      <c r="E8352" s="2">
        <v>0</v>
      </c>
      <c r="F8352" s="2">
        <v>0</v>
      </c>
      <c r="G8352" s="2">
        <v>0</v>
      </c>
      <c r="H8352" s="2">
        <v>0</v>
      </c>
      <c r="I8352" t="s">
        <v>515</v>
      </c>
      <c r="J8352" t="s">
        <v>52</v>
      </c>
      <c r="K8352">
        <v>94598</v>
      </c>
      <c r="L8352" t="s">
        <v>43</v>
      </c>
      <c r="M8352" t="s">
        <v>11317</v>
      </c>
      <c r="N8352" t="s">
        <v>12151</v>
      </c>
      <c r="O8352" t="s">
        <v>12166</v>
      </c>
      <c r="P8352" s="10">
        <f t="shared" ref="P8352:P8354" si="2594">E8352</f>
        <v>0</v>
      </c>
      <c r="R8352" s="17">
        <f>VLOOKUP(I8352,Counties!$A$1:$D$1787,3,0)</f>
        <v>8.7499999999999994E-2</v>
      </c>
      <c r="S8352" s="10">
        <f>P8352*R8352</f>
        <v>0</v>
      </c>
      <c r="T8352" s="17" t="str">
        <f>VLOOKUP(I8352,Counties!$A$1:$D$1787,4,0)</f>
        <v>Contra Costa</v>
      </c>
      <c r="U8352" s="10">
        <f t="shared" ref="U8352:U8354" si="2595">G8352</f>
        <v>0</v>
      </c>
      <c r="V8352" s="10">
        <f t="shared" ref="V8352:V8354" si="2596">S8352-U8352</f>
        <v>0</v>
      </c>
    </row>
    <row r="8353" spans="1:22" x14ac:dyDescent="0.25">
      <c r="A8353" t="s">
        <v>12153</v>
      </c>
      <c r="B8353" t="s">
        <v>11358</v>
      </c>
      <c r="C8353" s="1">
        <v>44866</v>
      </c>
      <c r="D8353" s="1" t="s">
        <v>18</v>
      </c>
      <c r="E8353" s="2">
        <v>170</v>
      </c>
      <c r="F8353" s="2">
        <v>30.83</v>
      </c>
      <c r="G8353" s="2">
        <v>16.07</v>
      </c>
      <c r="H8353" s="2">
        <v>216.9</v>
      </c>
      <c r="I8353" t="s">
        <v>11359</v>
      </c>
      <c r="J8353" t="s">
        <v>59</v>
      </c>
      <c r="K8353">
        <v>76825</v>
      </c>
      <c r="L8353" t="s">
        <v>75</v>
      </c>
      <c r="M8353" t="s">
        <v>11317</v>
      </c>
      <c r="N8353" t="s">
        <v>12151</v>
      </c>
      <c r="O8353" t="s">
        <v>12166</v>
      </c>
      <c r="P8353" s="10">
        <f t="shared" si="2594"/>
        <v>170</v>
      </c>
      <c r="R8353" s="12">
        <v>7.7499999999999999E-2</v>
      </c>
      <c r="S8353" s="10">
        <f t="shared" ref="S8353:S8354" si="2597">P8353*R8353</f>
        <v>13.175000000000001</v>
      </c>
      <c r="T8353" t="s">
        <v>822</v>
      </c>
      <c r="U8353" s="10">
        <f t="shared" si="2595"/>
        <v>16.07</v>
      </c>
      <c r="V8353" s="10">
        <f t="shared" si="2596"/>
        <v>-2.8949999999999996</v>
      </c>
    </row>
    <row r="8354" spans="1:22" x14ac:dyDescent="0.25">
      <c r="A8354" t="s">
        <v>12153</v>
      </c>
      <c r="B8354" t="s">
        <v>11360</v>
      </c>
      <c r="C8354" s="1">
        <v>44866</v>
      </c>
      <c r="D8354" s="1" t="s">
        <v>18</v>
      </c>
      <c r="E8354" s="2">
        <v>210</v>
      </c>
      <c r="F8354" s="2">
        <v>30.83</v>
      </c>
      <c r="G8354" s="2">
        <v>19.27</v>
      </c>
      <c r="H8354" s="2">
        <v>260.10000000000002</v>
      </c>
      <c r="I8354" t="s">
        <v>796</v>
      </c>
      <c r="J8354" t="s">
        <v>59</v>
      </c>
      <c r="K8354">
        <v>79423</v>
      </c>
      <c r="L8354" t="s">
        <v>75</v>
      </c>
      <c r="M8354" t="s">
        <v>11317</v>
      </c>
      <c r="N8354" t="s">
        <v>12151</v>
      </c>
      <c r="O8354" t="s">
        <v>12166</v>
      </c>
      <c r="P8354" s="10">
        <f t="shared" si="2594"/>
        <v>210</v>
      </c>
      <c r="R8354" s="12">
        <v>7.7499999999999999E-2</v>
      </c>
      <c r="S8354" s="10">
        <f t="shared" si="2597"/>
        <v>16.274999999999999</v>
      </c>
      <c r="T8354" t="s">
        <v>822</v>
      </c>
      <c r="U8354" s="10">
        <f t="shared" si="2595"/>
        <v>19.27</v>
      </c>
      <c r="V8354" s="10">
        <f t="shared" si="2596"/>
        <v>-2.995000000000001</v>
      </c>
    </row>
    <row r="8355" spans="1:22" hidden="1" x14ac:dyDescent="0.25">
      <c r="A8355" t="s">
        <v>12153</v>
      </c>
      <c r="B8355" t="s">
        <v>11361</v>
      </c>
      <c r="C8355" s="1">
        <v>44869</v>
      </c>
      <c r="D8355" s="1" t="s">
        <v>18</v>
      </c>
      <c r="E8355" s="2">
        <v>390</v>
      </c>
      <c r="F8355" s="2">
        <v>38.65</v>
      </c>
      <c r="G8355" s="2">
        <v>0</v>
      </c>
      <c r="H8355" s="2">
        <v>428.65</v>
      </c>
      <c r="I8355" t="s">
        <v>5369</v>
      </c>
      <c r="J8355" t="s">
        <v>577</v>
      </c>
      <c r="K8355">
        <v>97333</v>
      </c>
      <c r="L8355" t="s">
        <v>43</v>
      </c>
      <c r="M8355" t="s">
        <v>11317</v>
      </c>
      <c r="N8355" t="s">
        <v>12151</v>
      </c>
      <c r="T8355"/>
    </row>
    <row r="8356" spans="1:22" x14ac:dyDescent="0.25">
      <c r="A8356" t="s">
        <v>12154</v>
      </c>
      <c r="B8356" t="s">
        <v>11362</v>
      </c>
      <c r="C8356" s="1">
        <v>44906</v>
      </c>
      <c r="D8356" s="1" t="s">
        <v>18</v>
      </c>
      <c r="E8356" s="2">
        <v>340</v>
      </c>
      <c r="F8356" s="2">
        <v>36.78</v>
      </c>
      <c r="G8356" s="2">
        <v>29.75</v>
      </c>
      <c r="H8356" s="2">
        <v>406.53</v>
      </c>
      <c r="I8356" t="s">
        <v>515</v>
      </c>
      <c r="J8356" t="s">
        <v>52</v>
      </c>
      <c r="K8356">
        <v>94598</v>
      </c>
      <c r="L8356" t="s">
        <v>43</v>
      </c>
      <c r="M8356" t="s">
        <v>11317</v>
      </c>
      <c r="N8356" t="s">
        <v>12151</v>
      </c>
      <c r="O8356" t="s">
        <v>12166</v>
      </c>
      <c r="P8356" s="10">
        <f>E8356</f>
        <v>340</v>
      </c>
      <c r="R8356" s="17">
        <f>VLOOKUP(I8356,Counties!$A$1:$D$1787,3,0)</f>
        <v>8.7499999999999994E-2</v>
      </c>
      <c r="S8356" s="10">
        <f>P8356*R8356</f>
        <v>29.749999999999996</v>
      </c>
      <c r="T8356" s="17" t="str">
        <f>VLOOKUP(I8356,Counties!$A$1:$D$1787,4,0)</f>
        <v>Contra Costa</v>
      </c>
      <c r="U8356" s="10">
        <f>G8356</f>
        <v>29.75</v>
      </c>
      <c r="V8356" s="10">
        <f>S8356-U8356</f>
        <v>0</v>
      </c>
    </row>
    <row r="8357" spans="1:22" x14ac:dyDescent="0.25">
      <c r="A8357" t="s">
        <v>12154</v>
      </c>
      <c r="B8357" t="s">
        <v>11363</v>
      </c>
      <c r="C8357" s="1">
        <v>44906</v>
      </c>
      <c r="D8357" s="1" t="s">
        <v>23</v>
      </c>
      <c r="E8357" s="2">
        <v>50</v>
      </c>
      <c r="F8357" s="2">
        <v>0</v>
      </c>
      <c r="G8357" s="2">
        <v>0</v>
      </c>
      <c r="H8357" s="2">
        <v>50</v>
      </c>
      <c r="I8357" t="s">
        <v>17</v>
      </c>
      <c r="J8357" t="s">
        <v>17</v>
      </c>
      <c r="K8357" t="s">
        <v>17</v>
      </c>
      <c r="L8357" t="s">
        <v>24</v>
      </c>
      <c r="M8357" t="s">
        <v>11317</v>
      </c>
      <c r="N8357" t="s">
        <v>12151</v>
      </c>
      <c r="O8357" t="s">
        <v>12164</v>
      </c>
      <c r="Q8357" s="10">
        <f>E8357</f>
        <v>50</v>
      </c>
      <c r="T8357"/>
    </row>
    <row r="8358" spans="1:22" hidden="1" x14ac:dyDescent="0.25">
      <c r="A8358" t="s">
        <v>12154</v>
      </c>
      <c r="B8358" t="s">
        <v>11364</v>
      </c>
      <c r="C8358" s="1">
        <v>44902</v>
      </c>
      <c r="D8358" s="1" t="s">
        <v>18</v>
      </c>
      <c r="E8358" s="2">
        <v>125</v>
      </c>
      <c r="F8358" s="2">
        <v>25.1</v>
      </c>
      <c r="G8358" s="2">
        <v>11.64</v>
      </c>
      <c r="H8358" s="2">
        <v>161.74</v>
      </c>
      <c r="I8358" t="s">
        <v>843</v>
      </c>
      <c r="J8358" t="s">
        <v>46</v>
      </c>
      <c r="K8358">
        <v>30022</v>
      </c>
      <c r="L8358" t="s">
        <v>21</v>
      </c>
      <c r="M8358" t="s">
        <v>11317</v>
      </c>
      <c r="N8358" t="s">
        <v>12151</v>
      </c>
      <c r="T8358"/>
    </row>
    <row r="8359" spans="1:22" hidden="1" x14ac:dyDescent="0.25">
      <c r="A8359" t="s">
        <v>12154</v>
      </c>
      <c r="B8359" t="s">
        <v>11365</v>
      </c>
      <c r="C8359" s="1">
        <v>44918</v>
      </c>
      <c r="D8359" s="1" t="s">
        <v>18</v>
      </c>
      <c r="E8359" s="2">
        <v>0</v>
      </c>
      <c r="F8359" s="2">
        <v>0</v>
      </c>
      <c r="G8359" s="2">
        <v>0</v>
      </c>
      <c r="H8359" s="2">
        <v>0</v>
      </c>
      <c r="I8359" t="s">
        <v>796</v>
      </c>
      <c r="J8359" t="s">
        <v>59</v>
      </c>
      <c r="K8359">
        <v>79423</v>
      </c>
      <c r="L8359" t="s">
        <v>43</v>
      </c>
      <c r="M8359" t="s">
        <v>11317</v>
      </c>
      <c r="N8359" t="s">
        <v>12151</v>
      </c>
      <c r="T8359"/>
    </row>
    <row r="8360" spans="1:22" hidden="1" x14ac:dyDescent="0.25">
      <c r="A8360" t="s">
        <v>12152</v>
      </c>
      <c r="B8360" t="s">
        <v>11366</v>
      </c>
      <c r="C8360" s="1">
        <v>44847</v>
      </c>
      <c r="D8360" s="1" t="s">
        <v>18</v>
      </c>
      <c r="E8360" s="2">
        <v>410</v>
      </c>
      <c r="F8360" s="2">
        <v>48.66</v>
      </c>
      <c r="G8360" s="2">
        <v>24.59</v>
      </c>
      <c r="H8360" s="2">
        <v>483.25</v>
      </c>
      <c r="I8360" t="s">
        <v>4235</v>
      </c>
      <c r="J8360" t="s">
        <v>30</v>
      </c>
      <c r="K8360">
        <v>20194</v>
      </c>
      <c r="L8360" t="s">
        <v>21</v>
      </c>
      <c r="M8360" t="s">
        <v>11317</v>
      </c>
      <c r="N8360" t="s">
        <v>12151</v>
      </c>
      <c r="T8360"/>
    </row>
    <row r="8361" spans="1:22" x14ac:dyDescent="0.25">
      <c r="A8361" t="s">
        <v>12154</v>
      </c>
      <c r="B8361" t="s">
        <v>11367</v>
      </c>
      <c r="C8361" s="1">
        <v>44910</v>
      </c>
      <c r="D8361" s="1" t="s">
        <v>18</v>
      </c>
      <c r="E8361" s="2">
        <v>370</v>
      </c>
      <c r="F8361" s="2">
        <v>36.78</v>
      </c>
      <c r="G8361" s="2">
        <v>32.380000000000003</v>
      </c>
      <c r="H8361" s="2">
        <v>439.16</v>
      </c>
      <c r="I8361" t="s">
        <v>1334</v>
      </c>
      <c r="J8361" t="s">
        <v>52</v>
      </c>
      <c r="K8361">
        <v>92508</v>
      </c>
      <c r="L8361" t="s">
        <v>43</v>
      </c>
      <c r="M8361" t="s">
        <v>11317</v>
      </c>
      <c r="N8361" t="s">
        <v>12151</v>
      </c>
      <c r="O8361" t="s">
        <v>12166</v>
      </c>
      <c r="P8361" s="10">
        <f t="shared" ref="P8361:P8362" si="2598">E8361</f>
        <v>370</v>
      </c>
      <c r="R8361" s="17">
        <f>VLOOKUP(I8361,Counties!$A$1:$D$1787,3,0)</f>
        <v>8.7499999999999994E-2</v>
      </c>
      <c r="S8361" s="10">
        <f t="shared" ref="S8361:S8362" si="2599">P8361*R8361</f>
        <v>32.375</v>
      </c>
      <c r="T8361" s="17" t="str">
        <f>VLOOKUP(I8361,Counties!$A$1:$D$1787,4,0)</f>
        <v>Riverside</v>
      </c>
      <c r="U8361" s="10">
        <f t="shared" ref="U8361:U8362" si="2600">G8361</f>
        <v>32.380000000000003</v>
      </c>
      <c r="V8361" s="10">
        <f t="shared" ref="V8361:V8362" si="2601">S8361-U8361</f>
        <v>-5.000000000002558E-3</v>
      </c>
    </row>
    <row r="8362" spans="1:22" x14ac:dyDescent="0.25">
      <c r="A8362" t="s">
        <v>12154</v>
      </c>
      <c r="B8362" t="s">
        <v>11368</v>
      </c>
      <c r="C8362" s="1">
        <v>44905</v>
      </c>
      <c r="D8362" s="1" t="s">
        <v>18</v>
      </c>
      <c r="E8362" s="2">
        <v>95.2</v>
      </c>
      <c r="F8362" s="2">
        <v>22.44</v>
      </c>
      <c r="G8362" s="2">
        <v>9.76</v>
      </c>
      <c r="H8362" s="2">
        <v>127.4</v>
      </c>
      <c r="I8362" t="s">
        <v>1388</v>
      </c>
      <c r="J8362" t="s">
        <v>52</v>
      </c>
      <c r="K8362">
        <v>94619</v>
      </c>
      <c r="L8362" t="s">
        <v>43</v>
      </c>
      <c r="M8362" t="s">
        <v>11317</v>
      </c>
      <c r="N8362" t="s">
        <v>12151</v>
      </c>
      <c r="O8362" t="s">
        <v>12166</v>
      </c>
      <c r="P8362" s="10">
        <f t="shared" si="2598"/>
        <v>95.2</v>
      </c>
      <c r="R8362" s="17">
        <f>VLOOKUP(I8362,Counties!$A$1:$D$1787,3,0)</f>
        <v>0.10249999999999999</v>
      </c>
      <c r="S8362" s="10">
        <f t="shared" si="2599"/>
        <v>9.7579999999999991</v>
      </c>
      <c r="T8362" s="17" t="str">
        <f>VLOOKUP(I8362,Counties!$A$1:$D$1787,4,0)</f>
        <v>Alameda</v>
      </c>
      <c r="U8362" s="10">
        <f t="shared" si="2600"/>
        <v>9.76</v>
      </c>
      <c r="V8362" s="10">
        <f t="shared" si="2601"/>
        <v>-2.0000000000006679E-3</v>
      </c>
    </row>
    <row r="8363" spans="1:22" hidden="1" x14ac:dyDescent="0.25">
      <c r="A8363" t="s">
        <v>12152</v>
      </c>
      <c r="B8363" t="s">
        <v>11369</v>
      </c>
      <c r="C8363" s="1">
        <v>44848</v>
      </c>
      <c r="D8363" s="1" t="s">
        <v>18</v>
      </c>
      <c r="E8363" s="2">
        <v>390</v>
      </c>
      <c r="F8363" s="2">
        <v>48.66</v>
      </c>
      <c r="G8363" s="2">
        <v>32.9</v>
      </c>
      <c r="H8363" s="2">
        <v>471.56</v>
      </c>
      <c r="I8363" t="s">
        <v>150</v>
      </c>
      <c r="J8363" t="s">
        <v>56</v>
      </c>
      <c r="K8363">
        <v>43206</v>
      </c>
      <c r="L8363" t="s">
        <v>21</v>
      </c>
      <c r="M8363" t="s">
        <v>11317</v>
      </c>
      <c r="N8363" t="s">
        <v>12151</v>
      </c>
      <c r="T8363"/>
    </row>
    <row r="8364" spans="1:22" x14ac:dyDescent="0.25">
      <c r="A8364" t="s">
        <v>12153</v>
      </c>
      <c r="B8364" t="s">
        <v>11370</v>
      </c>
      <c r="C8364" s="1">
        <v>44875</v>
      </c>
      <c r="D8364" s="1" t="s">
        <v>18</v>
      </c>
      <c r="E8364" s="2">
        <v>98</v>
      </c>
      <c r="F8364" s="2">
        <v>22.44</v>
      </c>
      <c r="G8364" s="2">
        <v>9.19</v>
      </c>
      <c r="H8364" s="2">
        <v>129.63</v>
      </c>
      <c r="I8364" t="s">
        <v>370</v>
      </c>
      <c r="J8364" t="s">
        <v>52</v>
      </c>
      <c r="K8364">
        <v>95126</v>
      </c>
      <c r="L8364" t="s">
        <v>43</v>
      </c>
      <c r="M8364" t="s">
        <v>11317</v>
      </c>
      <c r="N8364" t="s">
        <v>12151</v>
      </c>
      <c r="O8364" t="s">
        <v>12166</v>
      </c>
      <c r="P8364" s="10">
        <f>E8364</f>
        <v>98</v>
      </c>
      <c r="R8364" s="17">
        <f>VLOOKUP(I8364,Counties!$A$1:$D$1787,3,0)</f>
        <v>9.3799999999999994E-2</v>
      </c>
      <c r="S8364" s="10">
        <f>P8364*R8364</f>
        <v>9.1923999999999992</v>
      </c>
      <c r="T8364" s="17" t="str">
        <f>VLOOKUP(I8364,Counties!$A$1:$D$1787,4,0)</f>
        <v>Santa Clara</v>
      </c>
      <c r="U8364" s="10">
        <f>G8364</f>
        <v>9.19</v>
      </c>
      <c r="V8364" s="10">
        <f>S8364-U8364</f>
        <v>2.3999999999997357E-3</v>
      </c>
    </row>
    <row r="8365" spans="1:22" hidden="1" x14ac:dyDescent="0.25">
      <c r="A8365" t="s">
        <v>12153</v>
      </c>
      <c r="B8365" t="s">
        <v>11371</v>
      </c>
      <c r="C8365" s="1">
        <v>44876</v>
      </c>
      <c r="D8365" s="1" t="s">
        <v>18</v>
      </c>
      <c r="E8365" s="2">
        <v>0</v>
      </c>
      <c r="F8365" s="2">
        <v>0</v>
      </c>
      <c r="G8365" s="2">
        <v>0</v>
      </c>
      <c r="H8365" s="2">
        <v>0</v>
      </c>
      <c r="I8365" t="s">
        <v>210</v>
      </c>
      <c r="J8365" t="s">
        <v>211</v>
      </c>
      <c r="K8365">
        <v>55347</v>
      </c>
      <c r="L8365" t="s">
        <v>43</v>
      </c>
      <c r="M8365" t="s">
        <v>11317</v>
      </c>
      <c r="N8365" t="s">
        <v>12151</v>
      </c>
      <c r="T8365"/>
    </row>
    <row r="8366" spans="1:22" hidden="1" x14ac:dyDescent="0.25">
      <c r="A8366" t="s">
        <v>12154</v>
      </c>
      <c r="B8366" t="s">
        <v>11372</v>
      </c>
      <c r="C8366" s="1">
        <v>44903</v>
      </c>
      <c r="D8366" s="1" t="s">
        <v>18</v>
      </c>
      <c r="E8366" s="2">
        <v>125</v>
      </c>
      <c r="F8366" s="2">
        <v>22.49</v>
      </c>
      <c r="G8366" s="2">
        <v>0.27</v>
      </c>
      <c r="H8366" s="2">
        <v>147.76</v>
      </c>
      <c r="I8366" t="s">
        <v>11373</v>
      </c>
      <c r="J8366" t="s">
        <v>277</v>
      </c>
      <c r="K8366" t="s">
        <v>11374</v>
      </c>
      <c r="L8366" t="s">
        <v>43</v>
      </c>
      <c r="M8366" t="s">
        <v>11317</v>
      </c>
      <c r="N8366" t="s">
        <v>12151</v>
      </c>
      <c r="T8366"/>
    </row>
    <row r="8367" spans="1:22" hidden="1" x14ac:dyDescent="0.25">
      <c r="A8367" t="s">
        <v>12154</v>
      </c>
      <c r="B8367" t="s">
        <v>11375</v>
      </c>
      <c r="C8367" s="1">
        <v>44906</v>
      </c>
      <c r="D8367" s="1" t="s">
        <v>18</v>
      </c>
      <c r="E8367" s="2">
        <v>340</v>
      </c>
      <c r="F8367" s="2">
        <v>48.66</v>
      </c>
      <c r="G8367" s="2">
        <v>31.1</v>
      </c>
      <c r="H8367" s="2">
        <v>419.76</v>
      </c>
      <c r="I8367" t="s">
        <v>11376</v>
      </c>
      <c r="J8367" t="s">
        <v>46</v>
      </c>
      <c r="K8367">
        <v>31313</v>
      </c>
      <c r="L8367" t="s">
        <v>21</v>
      </c>
      <c r="M8367" t="s">
        <v>11317</v>
      </c>
      <c r="N8367" t="s">
        <v>12151</v>
      </c>
      <c r="T8367"/>
    </row>
    <row r="8368" spans="1:22" hidden="1" x14ac:dyDescent="0.25">
      <c r="A8368" t="s">
        <v>12154</v>
      </c>
      <c r="B8368" t="s">
        <v>11377</v>
      </c>
      <c r="C8368" s="1">
        <v>44903</v>
      </c>
      <c r="D8368" s="1" t="s">
        <v>18</v>
      </c>
      <c r="E8368" s="2">
        <v>195</v>
      </c>
      <c r="F8368" s="2">
        <v>22.49</v>
      </c>
      <c r="G8368" s="2">
        <v>15.7</v>
      </c>
      <c r="H8368" s="2">
        <v>233.19</v>
      </c>
      <c r="I8368" t="s">
        <v>288</v>
      </c>
      <c r="J8368" t="s">
        <v>246</v>
      </c>
      <c r="K8368" t="s">
        <v>11378</v>
      </c>
      <c r="L8368" t="s">
        <v>21</v>
      </c>
      <c r="M8368" t="s">
        <v>11317</v>
      </c>
      <c r="N8368" t="s">
        <v>12151</v>
      </c>
      <c r="T8368"/>
    </row>
    <row r="8369" spans="1:22" hidden="1" x14ac:dyDescent="0.25">
      <c r="A8369" t="s">
        <v>12153</v>
      </c>
      <c r="B8369" t="s">
        <v>11379</v>
      </c>
      <c r="C8369" s="1">
        <v>44883</v>
      </c>
      <c r="D8369" s="1" t="s">
        <v>18</v>
      </c>
      <c r="E8369" s="2">
        <v>0</v>
      </c>
      <c r="F8369" s="2">
        <v>0</v>
      </c>
      <c r="G8369" s="2">
        <v>0</v>
      </c>
      <c r="H8369" s="2">
        <v>0</v>
      </c>
      <c r="I8369" t="s">
        <v>7566</v>
      </c>
      <c r="J8369" t="s">
        <v>33</v>
      </c>
      <c r="K8369">
        <v>37664</v>
      </c>
      <c r="L8369" t="s">
        <v>43</v>
      </c>
      <c r="M8369" t="s">
        <v>11317</v>
      </c>
      <c r="N8369" t="s">
        <v>12151</v>
      </c>
      <c r="T8369"/>
    </row>
    <row r="8370" spans="1:22" x14ac:dyDescent="0.25">
      <c r="A8370" t="s">
        <v>12154</v>
      </c>
      <c r="B8370" t="s">
        <v>11380</v>
      </c>
      <c r="C8370" s="1">
        <v>44913</v>
      </c>
      <c r="D8370" s="1" t="s">
        <v>18</v>
      </c>
      <c r="E8370" s="2">
        <v>85</v>
      </c>
      <c r="F8370" s="2">
        <v>22.44</v>
      </c>
      <c r="G8370" s="2">
        <v>7.34</v>
      </c>
      <c r="H8370" s="2">
        <v>114.78</v>
      </c>
      <c r="I8370" t="s">
        <v>1227</v>
      </c>
      <c r="J8370" t="s">
        <v>52</v>
      </c>
      <c r="K8370">
        <v>94105</v>
      </c>
      <c r="L8370" t="s">
        <v>43</v>
      </c>
      <c r="M8370" t="s">
        <v>11317</v>
      </c>
      <c r="N8370" t="s">
        <v>12151</v>
      </c>
      <c r="O8370" t="s">
        <v>12166</v>
      </c>
      <c r="P8370" s="10">
        <f>E8370</f>
        <v>85</v>
      </c>
      <c r="R8370" s="17">
        <f>VLOOKUP(I8370,Counties!$A$1:$D$1787,3,0)</f>
        <v>8.6300000000000002E-2</v>
      </c>
      <c r="S8370" s="10">
        <f>P8370*R8370</f>
        <v>7.3355000000000006</v>
      </c>
      <c r="T8370" s="17" t="str">
        <f>VLOOKUP(I8370,Counties!$A$1:$D$1787,4,0)</f>
        <v>San Francisco</v>
      </c>
      <c r="U8370" s="10">
        <f>G8370</f>
        <v>7.34</v>
      </c>
      <c r="V8370" s="10">
        <f>S8370-U8370</f>
        <v>-4.4999999999992824E-3</v>
      </c>
    </row>
    <row r="8371" spans="1:22" hidden="1" x14ac:dyDescent="0.25">
      <c r="A8371" t="s">
        <v>12152</v>
      </c>
      <c r="B8371" t="s">
        <v>11381</v>
      </c>
      <c r="C8371" s="1">
        <v>44852</v>
      </c>
      <c r="D8371" s="1" t="s">
        <v>18</v>
      </c>
      <c r="E8371" s="2">
        <v>390</v>
      </c>
      <c r="F8371" s="2">
        <v>48.66</v>
      </c>
      <c r="G8371" s="2">
        <v>0</v>
      </c>
      <c r="H8371" s="2">
        <v>438.66</v>
      </c>
      <c r="I8371" t="s">
        <v>202</v>
      </c>
      <c r="J8371" t="s">
        <v>274</v>
      </c>
      <c r="K8371">
        <v>2806</v>
      </c>
      <c r="L8371" t="s">
        <v>43</v>
      </c>
      <c r="M8371" t="s">
        <v>11317</v>
      </c>
      <c r="N8371" t="s">
        <v>12151</v>
      </c>
      <c r="T8371"/>
    </row>
    <row r="8372" spans="1:22" hidden="1" x14ac:dyDescent="0.25">
      <c r="A8372" t="s">
        <v>12154</v>
      </c>
      <c r="B8372" t="s">
        <v>11382</v>
      </c>
      <c r="C8372" s="1">
        <v>44913</v>
      </c>
      <c r="D8372" s="1" t="s">
        <v>18</v>
      </c>
      <c r="E8372" s="2">
        <v>55</v>
      </c>
      <c r="F8372" s="2">
        <v>19.03</v>
      </c>
      <c r="G8372" s="2">
        <v>5.18</v>
      </c>
      <c r="H8372" s="2">
        <v>79.209999999999994</v>
      </c>
      <c r="I8372" t="s">
        <v>783</v>
      </c>
      <c r="J8372" t="s">
        <v>20</v>
      </c>
      <c r="K8372">
        <v>28411</v>
      </c>
      <c r="L8372" t="s">
        <v>21</v>
      </c>
      <c r="M8372" t="s">
        <v>11317</v>
      </c>
      <c r="N8372" t="s">
        <v>12151</v>
      </c>
      <c r="T8372"/>
    </row>
    <row r="8373" spans="1:22" hidden="1" x14ac:dyDescent="0.25">
      <c r="A8373" t="s">
        <v>12152</v>
      </c>
      <c r="B8373" t="s">
        <v>11383</v>
      </c>
      <c r="C8373" s="1">
        <v>44837</v>
      </c>
      <c r="D8373" s="1" t="s">
        <v>18</v>
      </c>
      <c r="E8373" s="2">
        <v>225</v>
      </c>
      <c r="F8373" s="2">
        <v>23.66</v>
      </c>
      <c r="G8373" s="2">
        <v>19.420000000000002</v>
      </c>
      <c r="H8373" s="2">
        <v>268.08</v>
      </c>
      <c r="I8373" t="s">
        <v>5634</v>
      </c>
      <c r="J8373" t="s">
        <v>753</v>
      </c>
      <c r="K8373">
        <v>73106</v>
      </c>
      <c r="L8373" t="s">
        <v>43</v>
      </c>
      <c r="M8373" t="s">
        <v>11317</v>
      </c>
      <c r="N8373" t="s">
        <v>12151</v>
      </c>
      <c r="T8373"/>
    </row>
    <row r="8374" spans="1:22" hidden="1" x14ac:dyDescent="0.25">
      <c r="A8374" t="s">
        <v>12153</v>
      </c>
      <c r="B8374" t="s">
        <v>11384</v>
      </c>
      <c r="C8374" s="1">
        <v>44886</v>
      </c>
      <c r="D8374" s="1" t="s">
        <v>18</v>
      </c>
      <c r="E8374" s="2">
        <v>114.99</v>
      </c>
      <c r="F8374" s="2">
        <v>25.1</v>
      </c>
      <c r="G8374" s="2">
        <v>10.5</v>
      </c>
      <c r="H8374" s="2">
        <v>150.59</v>
      </c>
      <c r="I8374" t="s">
        <v>150</v>
      </c>
      <c r="J8374" t="s">
        <v>56</v>
      </c>
      <c r="K8374">
        <v>43235</v>
      </c>
      <c r="L8374" t="s">
        <v>21</v>
      </c>
      <c r="M8374" t="s">
        <v>11317</v>
      </c>
      <c r="N8374" t="s">
        <v>12151</v>
      </c>
      <c r="T8374"/>
    </row>
    <row r="8375" spans="1:22" hidden="1" x14ac:dyDescent="0.25">
      <c r="A8375" t="s">
        <v>12152</v>
      </c>
      <c r="B8375" t="s">
        <v>11385</v>
      </c>
      <c r="C8375" s="1">
        <v>44844</v>
      </c>
      <c r="D8375" s="1" t="s">
        <v>18</v>
      </c>
      <c r="E8375" s="2">
        <v>85</v>
      </c>
      <c r="F8375" s="2">
        <v>19.03</v>
      </c>
      <c r="G8375" s="2">
        <v>0</v>
      </c>
      <c r="H8375" s="2">
        <v>104.03</v>
      </c>
      <c r="I8375" t="s">
        <v>269</v>
      </c>
      <c r="J8375" t="s">
        <v>93</v>
      </c>
      <c r="K8375">
        <v>65201</v>
      </c>
      <c r="L8375" t="s">
        <v>43</v>
      </c>
      <c r="M8375" t="s">
        <v>11317</v>
      </c>
      <c r="N8375" t="s">
        <v>12151</v>
      </c>
      <c r="T8375"/>
    </row>
    <row r="8376" spans="1:22" hidden="1" x14ac:dyDescent="0.25">
      <c r="A8376" t="s">
        <v>12153</v>
      </c>
      <c r="B8376" t="s">
        <v>11386</v>
      </c>
      <c r="C8376" s="1">
        <v>44872</v>
      </c>
      <c r="D8376" s="1" t="s">
        <v>18</v>
      </c>
      <c r="E8376" s="2">
        <v>260.39999999999998</v>
      </c>
      <c r="F8376" s="2">
        <v>30.83</v>
      </c>
      <c r="G8376" s="2">
        <v>23.3</v>
      </c>
      <c r="H8376" s="2">
        <v>314.52999999999997</v>
      </c>
      <c r="I8376" t="s">
        <v>11387</v>
      </c>
      <c r="J8376" t="s">
        <v>59</v>
      </c>
      <c r="K8376">
        <v>76305</v>
      </c>
      <c r="L8376" t="s">
        <v>43</v>
      </c>
      <c r="M8376" t="s">
        <v>11317</v>
      </c>
      <c r="N8376" t="s">
        <v>12151</v>
      </c>
      <c r="T8376"/>
    </row>
    <row r="8377" spans="1:22" hidden="1" x14ac:dyDescent="0.25">
      <c r="A8377" t="s">
        <v>12152</v>
      </c>
      <c r="B8377" t="s">
        <v>11388</v>
      </c>
      <c r="C8377" s="1">
        <v>44847</v>
      </c>
      <c r="D8377" s="1" t="s">
        <v>18</v>
      </c>
      <c r="E8377" s="2">
        <v>390</v>
      </c>
      <c r="F8377" s="2">
        <v>48.66</v>
      </c>
      <c r="G8377" s="2">
        <v>28.5</v>
      </c>
      <c r="H8377" s="2">
        <v>467.16</v>
      </c>
      <c r="I8377" t="s">
        <v>574</v>
      </c>
      <c r="J8377" t="s">
        <v>56</v>
      </c>
      <c r="K8377">
        <v>44708</v>
      </c>
      <c r="L8377" t="s">
        <v>21</v>
      </c>
      <c r="M8377" t="s">
        <v>11317</v>
      </c>
      <c r="N8377" t="s">
        <v>12151</v>
      </c>
      <c r="T8377"/>
    </row>
    <row r="8378" spans="1:22" hidden="1" x14ac:dyDescent="0.25">
      <c r="A8378" t="s">
        <v>12152</v>
      </c>
      <c r="B8378" t="s">
        <v>11389</v>
      </c>
      <c r="C8378" s="1">
        <v>44848</v>
      </c>
      <c r="D8378" s="1" t="s">
        <v>18</v>
      </c>
      <c r="E8378" s="2">
        <v>390</v>
      </c>
      <c r="F8378" s="2">
        <v>43.23</v>
      </c>
      <c r="G8378" s="2">
        <v>34.659999999999997</v>
      </c>
      <c r="H8378" s="2">
        <v>467.89</v>
      </c>
      <c r="I8378" t="s">
        <v>174</v>
      </c>
      <c r="J8378" t="s">
        <v>59</v>
      </c>
      <c r="K8378">
        <v>78750</v>
      </c>
      <c r="L8378" t="s">
        <v>43</v>
      </c>
      <c r="M8378" t="s">
        <v>11317</v>
      </c>
      <c r="N8378" t="s">
        <v>12151</v>
      </c>
      <c r="T8378"/>
    </row>
    <row r="8379" spans="1:22" hidden="1" x14ac:dyDescent="0.25">
      <c r="A8379" t="s">
        <v>12154</v>
      </c>
      <c r="B8379" t="s">
        <v>11390</v>
      </c>
      <c r="C8379" s="1">
        <v>44903</v>
      </c>
      <c r="D8379" s="1" t="s">
        <v>18</v>
      </c>
      <c r="E8379" s="2">
        <v>65</v>
      </c>
      <c r="F8379" s="2">
        <v>19.03</v>
      </c>
      <c r="G8379" s="2">
        <v>5.25</v>
      </c>
      <c r="H8379" s="2">
        <v>89.28</v>
      </c>
      <c r="I8379" t="s">
        <v>2922</v>
      </c>
      <c r="J8379" t="s">
        <v>203</v>
      </c>
      <c r="K8379">
        <v>60585</v>
      </c>
      <c r="L8379" t="s">
        <v>21</v>
      </c>
      <c r="M8379" t="s">
        <v>11317</v>
      </c>
      <c r="N8379" t="s">
        <v>12151</v>
      </c>
      <c r="T8379"/>
    </row>
    <row r="8380" spans="1:22" hidden="1" x14ac:dyDescent="0.25">
      <c r="A8380" t="s">
        <v>12152</v>
      </c>
      <c r="B8380" t="s">
        <v>11391</v>
      </c>
      <c r="C8380" s="1">
        <v>44849</v>
      </c>
      <c r="D8380" s="1" t="s">
        <v>18</v>
      </c>
      <c r="E8380" s="2">
        <v>220</v>
      </c>
      <c r="F8380" s="2">
        <v>28.09</v>
      </c>
      <c r="G8380" s="2">
        <v>19.850000000000001</v>
      </c>
      <c r="H8380" s="2">
        <v>267.94</v>
      </c>
      <c r="I8380" t="s">
        <v>112</v>
      </c>
      <c r="J8380" t="s">
        <v>59</v>
      </c>
      <c r="K8380">
        <v>77005</v>
      </c>
      <c r="L8380" t="s">
        <v>43</v>
      </c>
      <c r="M8380" t="s">
        <v>11317</v>
      </c>
      <c r="N8380" t="s">
        <v>12151</v>
      </c>
      <c r="T8380"/>
    </row>
    <row r="8381" spans="1:22" x14ac:dyDescent="0.25">
      <c r="A8381" t="s">
        <v>12154</v>
      </c>
      <c r="B8381" t="s">
        <v>11392</v>
      </c>
      <c r="C8381" s="1">
        <v>44905</v>
      </c>
      <c r="D8381" s="1" t="s">
        <v>18</v>
      </c>
      <c r="E8381" s="2">
        <v>450</v>
      </c>
      <c r="F8381" s="2">
        <v>36.78</v>
      </c>
      <c r="G8381" s="2">
        <v>42.75</v>
      </c>
      <c r="H8381" s="2">
        <v>529.53</v>
      </c>
      <c r="I8381" t="s">
        <v>3036</v>
      </c>
      <c r="J8381" t="s">
        <v>52</v>
      </c>
      <c r="K8381">
        <v>90049</v>
      </c>
      <c r="L8381" t="s">
        <v>43</v>
      </c>
      <c r="M8381" t="s">
        <v>11317</v>
      </c>
      <c r="N8381" t="s">
        <v>12151</v>
      </c>
      <c r="O8381" t="s">
        <v>12166</v>
      </c>
      <c r="P8381" s="10">
        <f>E8381</f>
        <v>450</v>
      </c>
      <c r="R8381" s="17">
        <f>VLOOKUP(I8381,Counties!$A$1:$D$1787,3,0)</f>
        <v>9.5000000000000001E-2</v>
      </c>
      <c r="S8381" s="10">
        <f>P8381*R8381</f>
        <v>42.75</v>
      </c>
      <c r="T8381" s="17" t="str">
        <f>VLOOKUP(I8381,Counties!$A$1:$D$1787,4,0)</f>
        <v>Los Angeles</v>
      </c>
      <c r="U8381" s="10">
        <f>G8381</f>
        <v>42.75</v>
      </c>
      <c r="V8381" s="10">
        <f>S8381-U8381</f>
        <v>0</v>
      </c>
    </row>
    <row r="8382" spans="1:22" hidden="1" x14ac:dyDescent="0.25">
      <c r="A8382" t="s">
        <v>12154</v>
      </c>
      <c r="B8382" t="s">
        <v>11393</v>
      </c>
      <c r="C8382" s="1">
        <v>44919</v>
      </c>
      <c r="D8382" s="1" t="s">
        <v>18</v>
      </c>
      <c r="E8382" s="2">
        <v>0</v>
      </c>
      <c r="F8382" s="2">
        <v>0</v>
      </c>
      <c r="G8382" s="2">
        <v>0</v>
      </c>
      <c r="H8382" s="2">
        <v>0</v>
      </c>
      <c r="I8382" t="s">
        <v>1475</v>
      </c>
      <c r="J8382" t="s">
        <v>59</v>
      </c>
      <c r="K8382">
        <v>79902</v>
      </c>
      <c r="L8382" t="s">
        <v>43</v>
      </c>
      <c r="M8382" t="s">
        <v>11317</v>
      </c>
      <c r="N8382" t="s">
        <v>12151</v>
      </c>
      <c r="T8382"/>
    </row>
    <row r="8383" spans="1:22" x14ac:dyDescent="0.25">
      <c r="A8383" t="s">
        <v>12154</v>
      </c>
      <c r="B8383" t="s">
        <v>11394</v>
      </c>
      <c r="C8383" s="1">
        <v>44913</v>
      </c>
      <c r="D8383" s="1" t="s">
        <v>18</v>
      </c>
      <c r="E8383" s="2">
        <v>85</v>
      </c>
      <c r="F8383" s="2">
        <v>22.44</v>
      </c>
      <c r="G8383" s="2">
        <v>7.34</v>
      </c>
      <c r="H8383" s="2">
        <v>114.78</v>
      </c>
      <c r="I8383" t="s">
        <v>1227</v>
      </c>
      <c r="J8383" t="s">
        <v>52</v>
      </c>
      <c r="K8383">
        <v>94127</v>
      </c>
      <c r="L8383" t="s">
        <v>43</v>
      </c>
      <c r="M8383" t="s">
        <v>11317</v>
      </c>
      <c r="N8383" t="s">
        <v>12151</v>
      </c>
      <c r="O8383" t="s">
        <v>12166</v>
      </c>
      <c r="P8383" s="10">
        <f>E8383</f>
        <v>85</v>
      </c>
      <c r="R8383" s="17">
        <f>VLOOKUP(I8383,Counties!$A$1:$D$1787,3,0)</f>
        <v>8.6300000000000002E-2</v>
      </c>
      <c r="S8383" s="10">
        <f>P8383*R8383</f>
        <v>7.3355000000000006</v>
      </c>
      <c r="T8383" s="17" t="str">
        <f>VLOOKUP(I8383,Counties!$A$1:$D$1787,4,0)</f>
        <v>San Francisco</v>
      </c>
      <c r="U8383" s="10">
        <f>G8383</f>
        <v>7.34</v>
      </c>
      <c r="V8383" s="10">
        <f>S8383-U8383</f>
        <v>-4.4999999999992824E-3</v>
      </c>
    </row>
    <row r="8384" spans="1:22" hidden="1" x14ac:dyDescent="0.25">
      <c r="A8384" t="s">
        <v>12152</v>
      </c>
      <c r="B8384" t="s">
        <v>11395</v>
      </c>
      <c r="C8384" s="1">
        <v>44848</v>
      </c>
      <c r="D8384" s="1" t="s">
        <v>18</v>
      </c>
      <c r="E8384" s="2">
        <v>390</v>
      </c>
      <c r="F8384" s="2">
        <v>48.66</v>
      </c>
      <c r="G8384" s="2">
        <v>31.8</v>
      </c>
      <c r="H8384" s="2">
        <v>470.46</v>
      </c>
      <c r="I8384" t="s">
        <v>9180</v>
      </c>
      <c r="J8384" t="s">
        <v>20</v>
      </c>
      <c r="K8384">
        <v>27526</v>
      </c>
      <c r="L8384" t="s">
        <v>21</v>
      </c>
      <c r="M8384" t="s">
        <v>11317</v>
      </c>
      <c r="N8384" t="s">
        <v>12151</v>
      </c>
      <c r="T8384"/>
    </row>
    <row r="8385" spans="1:22" hidden="1" x14ac:dyDescent="0.25">
      <c r="A8385" t="s">
        <v>12152</v>
      </c>
      <c r="B8385" t="s">
        <v>11397</v>
      </c>
      <c r="C8385" s="1">
        <v>44851</v>
      </c>
      <c r="D8385" s="1" t="s">
        <v>18</v>
      </c>
      <c r="E8385" s="2">
        <v>299</v>
      </c>
      <c r="F8385" s="2">
        <v>43.23</v>
      </c>
      <c r="G8385" s="2">
        <v>27.38</v>
      </c>
      <c r="H8385" s="2">
        <v>369.61</v>
      </c>
      <c r="I8385" t="s">
        <v>628</v>
      </c>
      <c r="J8385" t="s">
        <v>59</v>
      </c>
      <c r="K8385">
        <v>75033</v>
      </c>
      <c r="L8385" t="s">
        <v>43</v>
      </c>
      <c r="M8385" t="s">
        <v>11396</v>
      </c>
      <c r="N8385" t="s">
        <v>12151</v>
      </c>
      <c r="T8385"/>
    </row>
    <row r="8386" spans="1:22" hidden="1" x14ac:dyDescent="0.25">
      <c r="A8386" t="s">
        <v>12152</v>
      </c>
      <c r="B8386" t="s">
        <v>11399</v>
      </c>
      <c r="C8386" s="1">
        <v>44854</v>
      </c>
      <c r="D8386" s="1" t="s">
        <v>54</v>
      </c>
      <c r="E8386" s="2">
        <v>-330</v>
      </c>
      <c r="F8386" s="2">
        <v>-48.66</v>
      </c>
      <c r="G8386" s="2">
        <v>-19.8</v>
      </c>
      <c r="H8386" s="2">
        <v>-398.46</v>
      </c>
      <c r="I8386" t="s">
        <v>11400</v>
      </c>
      <c r="J8386" t="s">
        <v>30</v>
      </c>
      <c r="K8386">
        <v>23084</v>
      </c>
      <c r="L8386" t="s">
        <v>43</v>
      </c>
      <c r="M8386" t="s">
        <v>11396</v>
      </c>
      <c r="N8386" t="s">
        <v>12151</v>
      </c>
      <c r="T8386"/>
    </row>
    <row r="8387" spans="1:22" hidden="1" x14ac:dyDescent="0.25">
      <c r="A8387" t="s">
        <v>12154</v>
      </c>
      <c r="B8387" t="s">
        <v>11401</v>
      </c>
      <c r="C8387" s="1">
        <v>44906</v>
      </c>
      <c r="D8387" s="1" t="s">
        <v>18</v>
      </c>
      <c r="E8387" s="2">
        <v>35</v>
      </c>
      <c r="F8387" s="2">
        <v>19.03</v>
      </c>
      <c r="G8387" s="2">
        <v>2.1</v>
      </c>
      <c r="H8387" s="2">
        <v>56.13</v>
      </c>
      <c r="I8387" t="s">
        <v>11402</v>
      </c>
      <c r="J8387" t="s">
        <v>30</v>
      </c>
      <c r="K8387">
        <v>23116</v>
      </c>
      <c r="L8387" t="s">
        <v>21</v>
      </c>
      <c r="M8387" t="s">
        <v>11396</v>
      </c>
      <c r="N8387" t="s">
        <v>12151</v>
      </c>
      <c r="T8387"/>
    </row>
    <row r="8388" spans="1:22" hidden="1" x14ac:dyDescent="0.25">
      <c r="A8388" t="s">
        <v>12152</v>
      </c>
      <c r="B8388" t="s">
        <v>11403</v>
      </c>
      <c r="C8388" s="1">
        <v>44835</v>
      </c>
      <c r="D8388" s="1" t="s">
        <v>18</v>
      </c>
      <c r="E8388" s="2">
        <v>330</v>
      </c>
      <c r="F8388" s="2">
        <v>48.66</v>
      </c>
      <c r="G8388" s="2">
        <v>0</v>
      </c>
      <c r="H8388" s="2">
        <v>378.66</v>
      </c>
      <c r="I8388" t="s">
        <v>879</v>
      </c>
      <c r="J8388" t="s">
        <v>93</v>
      </c>
      <c r="K8388">
        <v>63303</v>
      </c>
      <c r="L8388" t="s">
        <v>43</v>
      </c>
      <c r="M8388" t="s">
        <v>11396</v>
      </c>
      <c r="N8388" t="s">
        <v>12151</v>
      </c>
      <c r="T8388"/>
    </row>
    <row r="8389" spans="1:22" hidden="1" x14ac:dyDescent="0.25">
      <c r="A8389" t="s">
        <v>12152</v>
      </c>
      <c r="B8389" t="s">
        <v>11404</v>
      </c>
      <c r="C8389" s="1">
        <v>44855</v>
      </c>
      <c r="D8389" s="1" t="s">
        <v>18</v>
      </c>
      <c r="E8389" s="2">
        <v>29</v>
      </c>
      <c r="F8389" s="2">
        <v>19.03</v>
      </c>
      <c r="G8389" s="2">
        <v>0</v>
      </c>
      <c r="H8389" s="2">
        <v>48.03</v>
      </c>
      <c r="I8389" t="s">
        <v>4679</v>
      </c>
      <c r="J8389" t="s">
        <v>211</v>
      </c>
      <c r="K8389">
        <v>55428</v>
      </c>
      <c r="L8389" t="s">
        <v>43</v>
      </c>
      <c r="M8389" t="s">
        <v>11396</v>
      </c>
      <c r="N8389" t="s">
        <v>12151</v>
      </c>
      <c r="T8389"/>
    </row>
    <row r="8390" spans="1:22" hidden="1" x14ac:dyDescent="0.25">
      <c r="A8390" t="s">
        <v>12154</v>
      </c>
      <c r="B8390" t="s">
        <v>11405</v>
      </c>
      <c r="C8390" s="1">
        <v>44910</v>
      </c>
      <c r="D8390" s="1" t="s">
        <v>18</v>
      </c>
      <c r="E8390" s="2">
        <v>165</v>
      </c>
      <c r="F8390" s="2">
        <v>25.1</v>
      </c>
      <c r="G8390" s="2">
        <v>0</v>
      </c>
      <c r="H8390" s="2">
        <v>190.1</v>
      </c>
      <c r="I8390" t="s">
        <v>2744</v>
      </c>
      <c r="J8390" t="s">
        <v>1780</v>
      </c>
      <c r="K8390">
        <v>20009</v>
      </c>
      <c r="L8390" t="s">
        <v>43</v>
      </c>
      <c r="M8390" t="s">
        <v>11396</v>
      </c>
      <c r="N8390" t="s">
        <v>12151</v>
      </c>
      <c r="T8390"/>
    </row>
    <row r="8391" spans="1:22" x14ac:dyDescent="0.25">
      <c r="A8391" t="s">
        <v>12153</v>
      </c>
      <c r="B8391" t="s">
        <v>11406</v>
      </c>
      <c r="C8391" s="1">
        <v>44878</v>
      </c>
      <c r="D8391" s="1" t="s">
        <v>23</v>
      </c>
      <c r="E8391" s="2">
        <v>50</v>
      </c>
      <c r="F8391" s="2">
        <v>0</v>
      </c>
      <c r="G8391" s="2">
        <v>0</v>
      </c>
      <c r="H8391" s="2">
        <v>50</v>
      </c>
      <c r="I8391" t="s">
        <v>17</v>
      </c>
      <c r="J8391" t="s">
        <v>17</v>
      </c>
      <c r="K8391" t="s">
        <v>17</v>
      </c>
      <c r="L8391" t="s">
        <v>24</v>
      </c>
      <c r="M8391" t="s">
        <v>11396</v>
      </c>
      <c r="N8391" t="s">
        <v>12151</v>
      </c>
      <c r="O8391" t="s">
        <v>12164</v>
      </c>
      <c r="Q8391" s="10">
        <f>E8391</f>
        <v>50</v>
      </c>
      <c r="T8391"/>
    </row>
    <row r="8392" spans="1:22" hidden="1" x14ac:dyDescent="0.25">
      <c r="A8392" t="s">
        <v>12153</v>
      </c>
      <c r="B8392" t="s">
        <v>11407</v>
      </c>
      <c r="C8392" s="1">
        <v>44884</v>
      </c>
      <c r="D8392" s="1" t="s">
        <v>18</v>
      </c>
      <c r="E8392" s="2">
        <v>0</v>
      </c>
      <c r="F8392" s="2">
        <v>0</v>
      </c>
      <c r="G8392" s="2">
        <v>0</v>
      </c>
      <c r="H8392" s="2">
        <v>0</v>
      </c>
      <c r="I8392" t="s">
        <v>2309</v>
      </c>
      <c r="J8392" t="s">
        <v>56</v>
      </c>
      <c r="K8392">
        <v>44035</v>
      </c>
      <c r="L8392" t="s">
        <v>21</v>
      </c>
      <c r="M8392" t="s">
        <v>11396</v>
      </c>
      <c r="N8392" t="s">
        <v>12151</v>
      </c>
      <c r="T8392"/>
    </row>
    <row r="8393" spans="1:22" hidden="1" x14ac:dyDescent="0.25">
      <c r="A8393" t="s">
        <v>12154</v>
      </c>
      <c r="B8393" t="s">
        <v>11408</v>
      </c>
      <c r="C8393" s="1">
        <v>44906</v>
      </c>
      <c r="D8393" s="1" t="s">
        <v>18</v>
      </c>
      <c r="E8393" s="2">
        <v>140</v>
      </c>
      <c r="F8393" s="2">
        <v>29.86</v>
      </c>
      <c r="G8393" s="2">
        <v>10.19</v>
      </c>
      <c r="H8393" s="2">
        <v>180.05</v>
      </c>
      <c r="I8393" t="s">
        <v>11410</v>
      </c>
      <c r="J8393" t="s">
        <v>141</v>
      </c>
      <c r="K8393">
        <v>40351</v>
      </c>
      <c r="L8393" t="s">
        <v>43</v>
      </c>
      <c r="M8393" t="s">
        <v>11396</v>
      </c>
      <c r="N8393" t="s">
        <v>12151</v>
      </c>
      <c r="T8393"/>
    </row>
    <row r="8394" spans="1:22" hidden="1" x14ac:dyDescent="0.25">
      <c r="A8394" t="s">
        <v>12154</v>
      </c>
      <c r="B8394" t="s">
        <v>11411</v>
      </c>
      <c r="C8394" s="1">
        <v>44903</v>
      </c>
      <c r="D8394" s="1" t="s">
        <v>18</v>
      </c>
      <c r="E8394" s="2">
        <v>0</v>
      </c>
      <c r="F8394" s="2">
        <v>0</v>
      </c>
      <c r="G8394" s="2">
        <v>0</v>
      </c>
      <c r="H8394" s="2">
        <v>0</v>
      </c>
      <c r="I8394" t="s">
        <v>122</v>
      </c>
      <c r="J8394" t="s">
        <v>59</v>
      </c>
      <c r="K8394">
        <v>78250</v>
      </c>
      <c r="L8394" t="s">
        <v>43</v>
      </c>
      <c r="M8394" t="s">
        <v>11396</v>
      </c>
      <c r="N8394" t="s">
        <v>12151</v>
      </c>
      <c r="T8394"/>
    </row>
    <row r="8395" spans="1:22" hidden="1" x14ac:dyDescent="0.25">
      <c r="A8395" t="s">
        <v>12154</v>
      </c>
      <c r="B8395" t="s">
        <v>11412</v>
      </c>
      <c r="C8395" s="1">
        <v>44906</v>
      </c>
      <c r="D8395" s="1" t="s">
        <v>18</v>
      </c>
      <c r="E8395" s="2">
        <v>170</v>
      </c>
      <c r="F8395" s="2">
        <v>29.86</v>
      </c>
      <c r="G8395" s="2">
        <v>21.24</v>
      </c>
      <c r="H8395" s="2">
        <v>221.1</v>
      </c>
      <c r="I8395" t="s">
        <v>3203</v>
      </c>
      <c r="J8395" t="s">
        <v>1189</v>
      </c>
      <c r="K8395">
        <v>25701</v>
      </c>
      <c r="L8395" t="s">
        <v>21</v>
      </c>
      <c r="M8395" t="s">
        <v>11396</v>
      </c>
      <c r="N8395" t="s">
        <v>12151</v>
      </c>
      <c r="T8395"/>
    </row>
    <row r="8396" spans="1:22" x14ac:dyDescent="0.25">
      <c r="A8396" t="s">
        <v>12152</v>
      </c>
      <c r="B8396" t="s">
        <v>11413</v>
      </c>
      <c r="C8396" s="1">
        <v>44839</v>
      </c>
      <c r="D8396" s="1" t="s">
        <v>23</v>
      </c>
      <c r="E8396" s="2">
        <v>50</v>
      </c>
      <c r="F8396" s="2">
        <v>0</v>
      </c>
      <c r="G8396" s="2">
        <v>0</v>
      </c>
      <c r="H8396" s="2">
        <v>50</v>
      </c>
      <c r="I8396" t="s">
        <v>17</v>
      </c>
      <c r="J8396" t="s">
        <v>17</v>
      </c>
      <c r="K8396" t="s">
        <v>17</v>
      </c>
      <c r="L8396" t="s">
        <v>24</v>
      </c>
      <c r="M8396" t="s">
        <v>11396</v>
      </c>
      <c r="N8396" t="s">
        <v>12151</v>
      </c>
      <c r="O8396" t="s">
        <v>12164</v>
      </c>
      <c r="Q8396" s="10">
        <f>E8396</f>
        <v>50</v>
      </c>
      <c r="T8396"/>
    </row>
    <row r="8397" spans="1:22" x14ac:dyDescent="0.25">
      <c r="A8397" t="s">
        <v>12152</v>
      </c>
      <c r="B8397" t="s">
        <v>11414</v>
      </c>
      <c r="C8397" s="1">
        <v>44839</v>
      </c>
      <c r="D8397" s="1" t="s">
        <v>54</v>
      </c>
      <c r="E8397" s="2">
        <v>-50</v>
      </c>
      <c r="F8397" s="2">
        <v>0</v>
      </c>
      <c r="G8397" s="2">
        <v>0</v>
      </c>
      <c r="H8397" s="2">
        <v>-50</v>
      </c>
      <c r="I8397" t="s">
        <v>17</v>
      </c>
      <c r="J8397" t="s">
        <v>17</v>
      </c>
      <c r="K8397" t="s">
        <v>17</v>
      </c>
      <c r="L8397" t="s">
        <v>24</v>
      </c>
      <c r="M8397" t="s">
        <v>11396</v>
      </c>
      <c r="N8397" t="s">
        <v>12151</v>
      </c>
      <c r="O8397" t="s">
        <v>12166</v>
      </c>
      <c r="P8397" s="10"/>
      <c r="Q8397" s="10">
        <f>E8397</f>
        <v>-50</v>
      </c>
      <c r="T8397"/>
      <c r="U8397" s="10">
        <f>G8397</f>
        <v>0</v>
      </c>
      <c r="V8397" s="10">
        <f>S8397-U8397</f>
        <v>0</v>
      </c>
    </row>
    <row r="8398" spans="1:22" hidden="1" x14ac:dyDescent="0.25">
      <c r="A8398" t="s">
        <v>12152</v>
      </c>
      <c r="B8398" t="s">
        <v>11415</v>
      </c>
      <c r="C8398" s="1">
        <v>44855</v>
      </c>
      <c r="D8398" s="1" t="s">
        <v>18</v>
      </c>
      <c r="E8398" s="2">
        <v>155</v>
      </c>
      <c r="F8398" s="2">
        <v>25.1</v>
      </c>
      <c r="G8398" s="2">
        <v>20.36</v>
      </c>
      <c r="H8398" s="2">
        <v>200.46</v>
      </c>
      <c r="I8398" t="s">
        <v>3203</v>
      </c>
      <c r="J8398" t="s">
        <v>1189</v>
      </c>
      <c r="K8398">
        <v>25701</v>
      </c>
      <c r="L8398" t="s">
        <v>21</v>
      </c>
      <c r="M8398" t="s">
        <v>11396</v>
      </c>
      <c r="N8398" t="s">
        <v>12151</v>
      </c>
      <c r="T8398"/>
    </row>
    <row r="8399" spans="1:22" hidden="1" x14ac:dyDescent="0.25">
      <c r="A8399" t="s">
        <v>12154</v>
      </c>
      <c r="B8399" t="s">
        <v>11416</v>
      </c>
      <c r="C8399" s="1">
        <v>44896</v>
      </c>
      <c r="D8399" s="1" t="s">
        <v>18</v>
      </c>
      <c r="E8399" s="2">
        <v>82.88</v>
      </c>
      <c r="F8399" s="2">
        <v>21.56</v>
      </c>
      <c r="G8399" s="2">
        <v>4.9800000000000004</v>
      </c>
      <c r="H8399" s="2">
        <v>109.42</v>
      </c>
      <c r="I8399" t="s">
        <v>396</v>
      </c>
      <c r="J8399" t="s">
        <v>30</v>
      </c>
      <c r="K8399">
        <v>23452</v>
      </c>
      <c r="L8399" t="s">
        <v>21</v>
      </c>
      <c r="M8399" t="s">
        <v>11396</v>
      </c>
      <c r="N8399" t="s">
        <v>12151</v>
      </c>
      <c r="T8399"/>
    </row>
    <row r="8400" spans="1:22" hidden="1" x14ac:dyDescent="0.25">
      <c r="A8400" t="s">
        <v>12154</v>
      </c>
      <c r="B8400" t="s">
        <v>11417</v>
      </c>
      <c r="C8400" s="1">
        <v>44910</v>
      </c>
      <c r="D8400" s="1" t="s">
        <v>54</v>
      </c>
      <c r="E8400" s="2">
        <v>-190</v>
      </c>
      <c r="F8400" s="2">
        <v>-29.86</v>
      </c>
      <c r="G8400" s="2">
        <v>0</v>
      </c>
      <c r="H8400" s="2">
        <v>-219.86</v>
      </c>
      <c r="I8400" t="s">
        <v>2744</v>
      </c>
      <c r="J8400" t="s">
        <v>1780</v>
      </c>
      <c r="K8400">
        <v>20009</v>
      </c>
      <c r="L8400" t="s">
        <v>43</v>
      </c>
      <c r="M8400" t="s">
        <v>11396</v>
      </c>
      <c r="N8400" t="s">
        <v>12151</v>
      </c>
      <c r="T8400"/>
    </row>
    <row r="8401" spans="1:22" hidden="1" x14ac:dyDescent="0.25">
      <c r="A8401" t="s">
        <v>12154</v>
      </c>
      <c r="B8401" t="s">
        <v>11418</v>
      </c>
      <c r="C8401" s="1">
        <v>44906</v>
      </c>
      <c r="D8401" s="1" t="s">
        <v>18</v>
      </c>
      <c r="E8401" s="2">
        <v>140</v>
      </c>
      <c r="F8401" s="2">
        <v>29.86</v>
      </c>
      <c r="G8401" s="2">
        <v>13.59</v>
      </c>
      <c r="H8401" s="2">
        <v>183.45</v>
      </c>
      <c r="I8401" t="s">
        <v>11419</v>
      </c>
      <c r="J8401" t="s">
        <v>39</v>
      </c>
      <c r="K8401">
        <v>14580</v>
      </c>
      <c r="L8401" t="s">
        <v>43</v>
      </c>
      <c r="M8401" t="s">
        <v>11396</v>
      </c>
      <c r="N8401" t="s">
        <v>12151</v>
      </c>
      <c r="T8401"/>
    </row>
    <row r="8402" spans="1:22" hidden="1" x14ac:dyDescent="0.25">
      <c r="A8402" t="s">
        <v>12153</v>
      </c>
      <c r="B8402" t="s">
        <v>11420</v>
      </c>
      <c r="C8402" s="1">
        <v>44893</v>
      </c>
      <c r="D8402" s="1" t="s">
        <v>18</v>
      </c>
      <c r="E8402" s="2">
        <v>280</v>
      </c>
      <c r="F8402" s="2">
        <v>43.23</v>
      </c>
      <c r="G8402" s="2">
        <v>25.86</v>
      </c>
      <c r="H8402" s="2">
        <v>349.09</v>
      </c>
      <c r="I8402" t="s">
        <v>122</v>
      </c>
      <c r="J8402" t="s">
        <v>59</v>
      </c>
      <c r="K8402">
        <v>78250</v>
      </c>
      <c r="L8402" t="s">
        <v>43</v>
      </c>
      <c r="M8402" t="s">
        <v>11396</v>
      </c>
      <c r="N8402" t="s">
        <v>12151</v>
      </c>
      <c r="T8402"/>
    </row>
    <row r="8403" spans="1:22" x14ac:dyDescent="0.25">
      <c r="A8403" t="s">
        <v>12154</v>
      </c>
      <c r="B8403" t="s">
        <v>11421</v>
      </c>
      <c r="C8403" s="1">
        <v>44897</v>
      </c>
      <c r="D8403" s="1" t="s">
        <v>23</v>
      </c>
      <c r="E8403" s="2">
        <v>50</v>
      </c>
      <c r="F8403" s="2">
        <v>0</v>
      </c>
      <c r="G8403" s="2">
        <v>0</v>
      </c>
      <c r="H8403" s="2">
        <v>50</v>
      </c>
      <c r="I8403" t="s">
        <v>17</v>
      </c>
      <c r="J8403" t="s">
        <v>17</v>
      </c>
      <c r="K8403" t="s">
        <v>17</v>
      </c>
      <c r="L8403" t="s">
        <v>24</v>
      </c>
      <c r="M8403" t="s">
        <v>11396</v>
      </c>
      <c r="N8403" t="s">
        <v>12151</v>
      </c>
      <c r="O8403" t="s">
        <v>12164</v>
      </c>
      <c r="Q8403" s="10">
        <f>E8403</f>
        <v>50</v>
      </c>
      <c r="T8403"/>
    </row>
    <row r="8404" spans="1:22" hidden="1" x14ac:dyDescent="0.25">
      <c r="A8404" t="s">
        <v>12154</v>
      </c>
      <c r="B8404" t="s">
        <v>11422</v>
      </c>
      <c r="C8404" s="1">
        <v>44907</v>
      </c>
      <c r="D8404" s="1" t="s">
        <v>18</v>
      </c>
      <c r="E8404" s="2">
        <v>280</v>
      </c>
      <c r="F8404" s="2">
        <v>39.270000000000003</v>
      </c>
      <c r="G8404" s="2">
        <v>26.05</v>
      </c>
      <c r="H8404" s="2">
        <v>345.32</v>
      </c>
      <c r="I8404" t="s">
        <v>373</v>
      </c>
      <c r="J8404" t="s">
        <v>246</v>
      </c>
      <c r="K8404">
        <v>85396</v>
      </c>
      <c r="L8404" t="s">
        <v>21</v>
      </c>
      <c r="M8404" t="s">
        <v>11396</v>
      </c>
      <c r="N8404" t="s">
        <v>12151</v>
      </c>
      <c r="T8404"/>
    </row>
    <row r="8405" spans="1:22" hidden="1" x14ac:dyDescent="0.25">
      <c r="A8405" t="s">
        <v>12152</v>
      </c>
      <c r="B8405" t="s">
        <v>11423</v>
      </c>
      <c r="C8405" s="1">
        <v>44849</v>
      </c>
      <c r="D8405" s="1" t="s">
        <v>18</v>
      </c>
      <c r="E8405" s="2">
        <v>330</v>
      </c>
      <c r="F8405" s="2">
        <v>48.66</v>
      </c>
      <c r="G8405" s="2">
        <v>0</v>
      </c>
      <c r="H8405" s="2">
        <v>378.66</v>
      </c>
      <c r="I8405" t="s">
        <v>10132</v>
      </c>
      <c r="J8405" t="s">
        <v>1919</v>
      </c>
      <c r="K8405">
        <v>19970</v>
      </c>
      <c r="L8405" t="s">
        <v>43</v>
      </c>
      <c r="M8405" t="s">
        <v>11396</v>
      </c>
      <c r="N8405" t="s">
        <v>12151</v>
      </c>
      <c r="T8405"/>
    </row>
    <row r="8406" spans="1:22" hidden="1" x14ac:dyDescent="0.25">
      <c r="A8406" t="s">
        <v>12154</v>
      </c>
      <c r="B8406" t="s">
        <v>11424</v>
      </c>
      <c r="C8406" s="1">
        <v>44907</v>
      </c>
      <c r="D8406" s="1" t="s">
        <v>18</v>
      </c>
      <c r="E8406" s="2">
        <v>190</v>
      </c>
      <c r="F8406" s="2">
        <v>29.86</v>
      </c>
      <c r="G8406" s="2">
        <v>0</v>
      </c>
      <c r="H8406" s="2">
        <v>219.86</v>
      </c>
      <c r="I8406" t="s">
        <v>2744</v>
      </c>
      <c r="J8406" t="s">
        <v>1780</v>
      </c>
      <c r="K8406">
        <v>20009</v>
      </c>
      <c r="L8406" t="s">
        <v>43</v>
      </c>
      <c r="M8406" t="s">
        <v>11396</v>
      </c>
      <c r="N8406" t="s">
        <v>12151</v>
      </c>
      <c r="T8406"/>
    </row>
    <row r="8407" spans="1:22" x14ac:dyDescent="0.25">
      <c r="A8407" t="s">
        <v>12152</v>
      </c>
      <c r="B8407" t="s">
        <v>11425</v>
      </c>
      <c r="C8407" s="1">
        <v>44849</v>
      </c>
      <c r="D8407" s="1" t="s">
        <v>18</v>
      </c>
      <c r="E8407" s="2">
        <v>330</v>
      </c>
      <c r="F8407" s="2">
        <v>48.66</v>
      </c>
      <c r="G8407" s="2">
        <v>19.8</v>
      </c>
      <c r="H8407" s="2">
        <v>398.46</v>
      </c>
      <c r="I8407" t="s">
        <v>11400</v>
      </c>
      <c r="J8407" t="s">
        <v>30</v>
      </c>
      <c r="K8407">
        <v>23084</v>
      </c>
      <c r="L8407" t="s">
        <v>75</v>
      </c>
      <c r="M8407" t="s">
        <v>11396</v>
      </c>
      <c r="N8407" t="s">
        <v>12151</v>
      </c>
      <c r="O8407" t="s">
        <v>12166</v>
      </c>
      <c r="P8407" s="10">
        <f>E8407</f>
        <v>330</v>
      </c>
      <c r="R8407" s="12">
        <v>7.7499999999999999E-2</v>
      </c>
      <c r="S8407" s="10">
        <f>P8407*R8407</f>
        <v>25.574999999999999</v>
      </c>
      <c r="T8407" t="s">
        <v>822</v>
      </c>
      <c r="U8407" s="10">
        <f>G8407</f>
        <v>19.8</v>
      </c>
      <c r="V8407" s="10">
        <f>S8407-U8407</f>
        <v>5.7749999999999986</v>
      </c>
    </row>
    <row r="8408" spans="1:22" x14ac:dyDescent="0.25">
      <c r="A8408" t="s">
        <v>12153</v>
      </c>
      <c r="B8408" t="s">
        <v>11426</v>
      </c>
      <c r="C8408" s="1">
        <v>44893</v>
      </c>
      <c r="D8408" s="1" t="s">
        <v>23</v>
      </c>
      <c r="E8408" s="2">
        <v>50</v>
      </c>
      <c r="F8408" s="2">
        <v>0</v>
      </c>
      <c r="G8408" s="2">
        <v>0</v>
      </c>
      <c r="H8408" s="2">
        <v>50</v>
      </c>
      <c r="I8408" t="s">
        <v>17</v>
      </c>
      <c r="J8408" t="s">
        <v>17</v>
      </c>
      <c r="K8408" t="s">
        <v>17</v>
      </c>
      <c r="L8408" t="s">
        <v>24</v>
      </c>
      <c r="M8408" t="s">
        <v>11396</v>
      </c>
      <c r="N8408" t="s">
        <v>12151</v>
      </c>
      <c r="O8408" t="s">
        <v>12164</v>
      </c>
      <c r="Q8408" s="10">
        <f>E8408</f>
        <v>50</v>
      </c>
      <c r="T8408"/>
    </row>
    <row r="8409" spans="1:22" hidden="1" x14ac:dyDescent="0.25">
      <c r="A8409" t="s">
        <v>12154</v>
      </c>
      <c r="B8409" t="s">
        <v>11427</v>
      </c>
      <c r="C8409" s="1">
        <v>44925</v>
      </c>
      <c r="D8409" s="1" t="s">
        <v>18</v>
      </c>
      <c r="E8409" s="2">
        <v>78</v>
      </c>
      <c r="F8409" s="2">
        <v>20.59</v>
      </c>
      <c r="G8409" s="2">
        <v>5.42</v>
      </c>
      <c r="H8409" s="2">
        <v>104.01</v>
      </c>
      <c r="I8409" t="s">
        <v>11428</v>
      </c>
      <c r="J8409" t="s">
        <v>544</v>
      </c>
      <c r="K8409">
        <v>68022</v>
      </c>
      <c r="L8409" t="s">
        <v>43</v>
      </c>
      <c r="M8409" t="s">
        <v>11396</v>
      </c>
      <c r="N8409" t="s">
        <v>12151</v>
      </c>
      <c r="T8409"/>
    </row>
    <row r="8410" spans="1:22" hidden="1" x14ac:dyDescent="0.25">
      <c r="A8410" t="s">
        <v>12154</v>
      </c>
      <c r="B8410" t="s">
        <v>11429</v>
      </c>
      <c r="C8410" s="1">
        <v>44906</v>
      </c>
      <c r="D8410" s="1" t="s">
        <v>18</v>
      </c>
      <c r="E8410" s="2">
        <v>280</v>
      </c>
      <c r="F8410" s="2">
        <v>48.66</v>
      </c>
      <c r="G8410" s="2">
        <v>20.55</v>
      </c>
      <c r="H8410" s="2">
        <v>349.21</v>
      </c>
      <c r="I8410" t="s">
        <v>11430</v>
      </c>
      <c r="J8410" t="s">
        <v>203</v>
      </c>
      <c r="K8410">
        <v>62629</v>
      </c>
      <c r="L8410" t="s">
        <v>21</v>
      </c>
      <c r="M8410" t="s">
        <v>11396</v>
      </c>
      <c r="N8410" t="s">
        <v>12151</v>
      </c>
      <c r="T8410"/>
    </row>
    <row r="8411" spans="1:22" hidden="1" x14ac:dyDescent="0.25">
      <c r="A8411" t="s">
        <v>12154</v>
      </c>
      <c r="B8411" t="s">
        <v>11431</v>
      </c>
      <c r="C8411" s="1">
        <v>44909</v>
      </c>
      <c r="D8411" s="1" t="s">
        <v>18</v>
      </c>
      <c r="E8411" s="2">
        <v>0</v>
      </c>
      <c r="F8411" s="2">
        <v>0</v>
      </c>
      <c r="G8411" s="2">
        <v>0</v>
      </c>
      <c r="H8411" s="2">
        <v>0</v>
      </c>
      <c r="I8411" t="s">
        <v>396</v>
      </c>
      <c r="J8411" t="s">
        <v>30</v>
      </c>
      <c r="K8411">
        <v>23452</v>
      </c>
      <c r="L8411" t="s">
        <v>43</v>
      </c>
      <c r="M8411" t="s">
        <v>11396</v>
      </c>
      <c r="N8411" t="s">
        <v>12151</v>
      </c>
      <c r="T8411"/>
    </row>
    <row r="8412" spans="1:22" hidden="1" x14ac:dyDescent="0.25">
      <c r="A8412" t="s">
        <v>12153</v>
      </c>
      <c r="B8412" t="s">
        <v>11432</v>
      </c>
      <c r="C8412" s="1">
        <v>44868</v>
      </c>
      <c r="D8412" s="1" t="s">
        <v>18</v>
      </c>
      <c r="E8412" s="2">
        <v>115</v>
      </c>
      <c r="F8412" s="2">
        <v>29.86</v>
      </c>
      <c r="G8412" s="2">
        <v>9.6</v>
      </c>
      <c r="H8412" s="2">
        <v>154.46</v>
      </c>
      <c r="I8412" t="s">
        <v>11433</v>
      </c>
      <c r="J8412" t="s">
        <v>78</v>
      </c>
      <c r="K8412">
        <v>8094</v>
      </c>
      <c r="L8412" t="s">
        <v>21</v>
      </c>
      <c r="M8412" t="s">
        <v>11396</v>
      </c>
      <c r="N8412" t="s">
        <v>12151</v>
      </c>
      <c r="T8412"/>
    </row>
    <row r="8413" spans="1:22" hidden="1" x14ac:dyDescent="0.25">
      <c r="A8413" t="s">
        <v>12153</v>
      </c>
      <c r="B8413" t="s">
        <v>11434</v>
      </c>
      <c r="C8413" s="1">
        <v>44873</v>
      </c>
      <c r="D8413" s="1" t="s">
        <v>18</v>
      </c>
      <c r="E8413" s="2">
        <v>286.5</v>
      </c>
      <c r="F8413" s="2">
        <v>33.32</v>
      </c>
      <c r="G8413" s="2">
        <v>0</v>
      </c>
      <c r="H8413" s="2">
        <v>319.82</v>
      </c>
      <c r="I8413" t="s">
        <v>5661</v>
      </c>
      <c r="J8413" t="s">
        <v>71</v>
      </c>
      <c r="K8413">
        <v>33785</v>
      </c>
      <c r="L8413" t="s">
        <v>43</v>
      </c>
      <c r="M8413" t="s">
        <v>11396</v>
      </c>
      <c r="N8413" t="s">
        <v>12151</v>
      </c>
      <c r="T8413"/>
    </row>
    <row r="8414" spans="1:22" x14ac:dyDescent="0.25">
      <c r="A8414" t="s">
        <v>12153</v>
      </c>
      <c r="B8414" t="s">
        <v>11435</v>
      </c>
      <c r="C8414" s="1">
        <v>44884</v>
      </c>
      <c r="D8414" s="1" t="s">
        <v>23</v>
      </c>
      <c r="E8414" s="2">
        <v>50</v>
      </c>
      <c r="F8414" s="2">
        <v>0</v>
      </c>
      <c r="G8414" s="2">
        <v>0</v>
      </c>
      <c r="H8414" s="2">
        <v>50</v>
      </c>
      <c r="I8414" t="s">
        <v>17</v>
      </c>
      <c r="J8414" t="s">
        <v>17</v>
      </c>
      <c r="K8414" t="s">
        <v>17</v>
      </c>
      <c r="L8414" t="s">
        <v>24</v>
      </c>
      <c r="M8414" t="s">
        <v>11396</v>
      </c>
      <c r="N8414" t="s">
        <v>12151</v>
      </c>
      <c r="O8414" t="s">
        <v>12164</v>
      </c>
      <c r="Q8414" s="10">
        <f>E8414</f>
        <v>50</v>
      </c>
      <c r="T8414"/>
    </row>
    <row r="8415" spans="1:22" hidden="1" x14ac:dyDescent="0.25">
      <c r="A8415" t="s">
        <v>12153</v>
      </c>
      <c r="B8415" t="s">
        <v>11436</v>
      </c>
      <c r="C8415" s="1">
        <v>44884</v>
      </c>
      <c r="D8415" s="1" t="s">
        <v>18</v>
      </c>
      <c r="E8415" s="2">
        <v>87</v>
      </c>
      <c r="F8415" s="2">
        <v>23.66</v>
      </c>
      <c r="G8415" s="2">
        <v>8.85</v>
      </c>
      <c r="H8415" s="2">
        <v>119.51</v>
      </c>
      <c r="I8415" t="s">
        <v>1126</v>
      </c>
      <c r="J8415" t="s">
        <v>59</v>
      </c>
      <c r="K8415">
        <v>75206</v>
      </c>
      <c r="L8415" t="s">
        <v>43</v>
      </c>
      <c r="M8415" t="s">
        <v>11396</v>
      </c>
      <c r="N8415" t="s">
        <v>12151</v>
      </c>
      <c r="T8415"/>
    </row>
    <row r="8416" spans="1:22" hidden="1" x14ac:dyDescent="0.25">
      <c r="A8416" t="s">
        <v>12154</v>
      </c>
      <c r="B8416" t="s">
        <v>11437</v>
      </c>
      <c r="C8416" s="1">
        <v>44923</v>
      </c>
      <c r="D8416" s="1" t="s">
        <v>18</v>
      </c>
      <c r="E8416" s="2">
        <v>0</v>
      </c>
      <c r="F8416" s="2">
        <v>0</v>
      </c>
      <c r="G8416" s="2">
        <v>0</v>
      </c>
      <c r="H8416" s="2">
        <v>0</v>
      </c>
      <c r="I8416" t="s">
        <v>2744</v>
      </c>
      <c r="J8416" t="s">
        <v>1780</v>
      </c>
      <c r="K8416">
        <v>20009</v>
      </c>
      <c r="L8416" t="s">
        <v>43</v>
      </c>
      <c r="M8416" t="s">
        <v>11396</v>
      </c>
      <c r="N8416" t="s">
        <v>12151</v>
      </c>
      <c r="T8416"/>
    </row>
    <row r="8417" spans="1:22" hidden="1" x14ac:dyDescent="0.25">
      <c r="A8417" t="s">
        <v>12152</v>
      </c>
      <c r="B8417" t="s">
        <v>11438</v>
      </c>
      <c r="C8417" s="1">
        <v>44860</v>
      </c>
      <c r="D8417" s="1" t="s">
        <v>18</v>
      </c>
      <c r="E8417" s="2">
        <v>140</v>
      </c>
      <c r="F8417" s="2">
        <v>29.86</v>
      </c>
      <c r="G8417" s="2">
        <v>8.4</v>
      </c>
      <c r="H8417" s="2">
        <v>178.26</v>
      </c>
      <c r="I8417" t="s">
        <v>7947</v>
      </c>
      <c r="J8417" t="s">
        <v>30</v>
      </c>
      <c r="K8417">
        <v>20170</v>
      </c>
      <c r="L8417" t="s">
        <v>21</v>
      </c>
      <c r="M8417" t="s">
        <v>11396</v>
      </c>
      <c r="N8417" t="s">
        <v>12151</v>
      </c>
      <c r="T8417"/>
    </row>
    <row r="8418" spans="1:22" hidden="1" x14ac:dyDescent="0.25">
      <c r="A8418" t="s">
        <v>12153</v>
      </c>
      <c r="B8418" t="s">
        <v>11439</v>
      </c>
      <c r="C8418" s="1">
        <v>44886</v>
      </c>
      <c r="D8418" s="1" t="s">
        <v>18</v>
      </c>
      <c r="E8418" s="2">
        <v>124.01</v>
      </c>
      <c r="F8418" s="2">
        <v>29.86</v>
      </c>
      <c r="G8418" s="2">
        <v>0</v>
      </c>
      <c r="H8418" s="2">
        <v>153.87</v>
      </c>
      <c r="I8418" t="s">
        <v>2744</v>
      </c>
      <c r="J8418" t="s">
        <v>1780</v>
      </c>
      <c r="K8418">
        <v>20009</v>
      </c>
      <c r="L8418" t="s">
        <v>43</v>
      </c>
      <c r="M8418" t="s">
        <v>11396</v>
      </c>
      <c r="N8418" t="s">
        <v>12151</v>
      </c>
      <c r="T8418"/>
    </row>
    <row r="8419" spans="1:22" x14ac:dyDescent="0.25">
      <c r="A8419" t="s">
        <v>12153</v>
      </c>
      <c r="B8419" t="s">
        <v>11440</v>
      </c>
      <c r="C8419" s="1">
        <v>44869</v>
      </c>
      <c r="D8419" s="1" t="s">
        <v>23</v>
      </c>
      <c r="E8419" s="2">
        <v>50</v>
      </c>
      <c r="F8419" s="2">
        <v>0</v>
      </c>
      <c r="G8419" s="2">
        <v>0</v>
      </c>
      <c r="H8419" s="2">
        <v>50</v>
      </c>
      <c r="I8419" t="s">
        <v>17</v>
      </c>
      <c r="J8419" t="s">
        <v>17</v>
      </c>
      <c r="K8419" t="s">
        <v>17</v>
      </c>
      <c r="L8419" t="s">
        <v>24</v>
      </c>
      <c r="M8419" t="s">
        <v>11396</v>
      </c>
      <c r="N8419" t="s">
        <v>12151</v>
      </c>
      <c r="O8419" t="s">
        <v>12164</v>
      </c>
      <c r="Q8419" s="10">
        <f>E8419</f>
        <v>50</v>
      </c>
      <c r="T8419"/>
    </row>
    <row r="8420" spans="1:22" hidden="1" x14ac:dyDescent="0.25">
      <c r="A8420" t="s">
        <v>12152</v>
      </c>
      <c r="B8420" t="s">
        <v>11441</v>
      </c>
      <c r="C8420" s="1">
        <v>44865</v>
      </c>
      <c r="D8420" s="1" t="s">
        <v>18</v>
      </c>
      <c r="E8420" s="2">
        <v>0</v>
      </c>
      <c r="F8420" s="2">
        <v>0</v>
      </c>
      <c r="G8420" s="2">
        <v>0</v>
      </c>
      <c r="H8420" s="2">
        <v>0</v>
      </c>
      <c r="I8420" t="s">
        <v>5064</v>
      </c>
      <c r="J8420" t="s">
        <v>2925</v>
      </c>
      <c r="K8420">
        <v>99507</v>
      </c>
      <c r="L8420" t="s">
        <v>43</v>
      </c>
      <c r="M8420" t="s">
        <v>11396</v>
      </c>
      <c r="N8420" t="s">
        <v>12151</v>
      </c>
      <c r="T8420"/>
    </row>
    <row r="8421" spans="1:22" hidden="1" x14ac:dyDescent="0.25">
      <c r="A8421" t="s">
        <v>12154</v>
      </c>
      <c r="B8421" t="s">
        <v>11442</v>
      </c>
      <c r="C8421" s="1">
        <v>44906</v>
      </c>
      <c r="D8421" s="1" t="s">
        <v>18</v>
      </c>
      <c r="E8421" s="2">
        <v>330</v>
      </c>
      <c r="F8421" s="2">
        <v>43.23</v>
      </c>
      <c r="G8421" s="2">
        <v>26.13</v>
      </c>
      <c r="H8421" s="2">
        <v>399.36</v>
      </c>
      <c r="I8421" t="s">
        <v>2650</v>
      </c>
      <c r="J8421" t="s">
        <v>544</v>
      </c>
      <c r="K8421">
        <v>68130</v>
      </c>
      <c r="L8421" t="s">
        <v>43</v>
      </c>
      <c r="M8421" t="s">
        <v>11396</v>
      </c>
      <c r="N8421" t="s">
        <v>12151</v>
      </c>
      <c r="T8421"/>
    </row>
    <row r="8422" spans="1:22" hidden="1" x14ac:dyDescent="0.25">
      <c r="A8422" t="s">
        <v>12153</v>
      </c>
      <c r="B8422" t="s">
        <v>11443</v>
      </c>
      <c r="C8422" s="1">
        <v>44887</v>
      </c>
      <c r="D8422" s="1" t="s">
        <v>18</v>
      </c>
      <c r="E8422" s="2">
        <v>305</v>
      </c>
      <c r="F8422" s="2">
        <v>38.409999999999997</v>
      </c>
      <c r="G8422" s="2">
        <v>24.04</v>
      </c>
      <c r="H8422" s="2">
        <v>367.45</v>
      </c>
      <c r="I8422" t="s">
        <v>2650</v>
      </c>
      <c r="J8422" t="s">
        <v>544</v>
      </c>
      <c r="K8422">
        <v>68130</v>
      </c>
      <c r="L8422" t="s">
        <v>43</v>
      </c>
      <c r="M8422" t="s">
        <v>11396</v>
      </c>
      <c r="N8422" t="s">
        <v>12151</v>
      </c>
      <c r="T8422"/>
    </row>
    <row r="8423" spans="1:22" hidden="1" x14ac:dyDescent="0.25">
      <c r="A8423" t="s">
        <v>12154</v>
      </c>
      <c r="B8423" t="s">
        <v>11444</v>
      </c>
      <c r="C8423" s="1">
        <v>44907</v>
      </c>
      <c r="D8423" s="1" t="s">
        <v>18</v>
      </c>
      <c r="E8423" s="2">
        <v>140</v>
      </c>
      <c r="F8423" s="2">
        <v>27.7</v>
      </c>
      <c r="G8423" s="2">
        <v>8.4</v>
      </c>
      <c r="H8423" s="2">
        <v>176.1</v>
      </c>
      <c r="I8423" t="s">
        <v>4820</v>
      </c>
      <c r="J8423" t="s">
        <v>444</v>
      </c>
      <c r="K8423">
        <v>82642</v>
      </c>
      <c r="L8423" t="s">
        <v>43</v>
      </c>
      <c r="M8423" t="s">
        <v>11396</v>
      </c>
      <c r="N8423" t="s">
        <v>12151</v>
      </c>
      <c r="T8423"/>
    </row>
    <row r="8424" spans="1:22" hidden="1" x14ac:dyDescent="0.25">
      <c r="A8424" t="s">
        <v>12152</v>
      </c>
      <c r="B8424" t="s">
        <v>11445</v>
      </c>
      <c r="C8424" s="1">
        <v>44858</v>
      </c>
      <c r="D8424" s="1" t="s">
        <v>18</v>
      </c>
      <c r="E8424" s="2">
        <v>0</v>
      </c>
      <c r="F8424" s="2">
        <v>19.03</v>
      </c>
      <c r="G8424" s="2">
        <v>0</v>
      </c>
      <c r="H8424" s="2">
        <v>19.03</v>
      </c>
      <c r="I8424" t="s">
        <v>11446</v>
      </c>
      <c r="J8424" t="s">
        <v>42</v>
      </c>
      <c r="K8424">
        <v>20772</v>
      </c>
      <c r="L8424" t="s">
        <v>43</v>
      </c>
      <c r="M8424" t="s">
        <v>11396</v>
      </c>
      <c r="N8424" t="s">
        <v>12151</v>
      </c>
      <c r="T8424"/>
    </row>
    <row r="8425" spans="1:22" hidden="1" x14ac:dyDescent="0.25">
      <c r="A8425" t="s">
        <v>12153</v>
      </c>
      <c r="B8425" t="s">
        <v>11447</v>
      </c>
      <c r="C8425" s="1">
        <v>44889</v>
      </c>
      <c r="D8425" s="1" t="s">
        <v>18</v>
      </c>
      <c r="E8425" s="2">
        <v>62.5</v>
      </c>
      <c r="F8425" s="2">
        <v>19.03</v>
      </c>
      <c r="G8425" s="2">
        <v>3.63</v>
      </c>
      <c r="H8425" s="2">
        <v>85.16</v>
      </c>
      <c r="I8425" t="s">
        <v>118</v>
      </c>
      <c r="J8425" t="s">
        <v>27</v>
      </c>
      <c r="K8425">
        <v>71106</v>
      </c>
      <c r="L8425" t="s">
        <v>43</v>
      </c>
      <c r="M8425" t="s">
        <v>11396</v>
      </c>
      <c r="N8425" t="s">
        <v>12151</v>
      </c>
      <c r="T8425"/>
    </row>
    <row r="8426" spans="1:22" hidden="1" x14ac:dyDescent="0.25">
      <c r="A8426" t="s">
        <v>12153</v>
      </c>
      <c r="B8426" t="s">
        <v>11448</v>
      </c>
      <c r="C8426" s="1">
        <v>44866</v>
      </c>
      <c r="D8426" s="1" t="s">
        <v>18</v>
      </c>
      <c r="E8426" s="2">
        <v>97.5</v>
      </c>
      <c r="F8426" s="2">
        <v>22.2</v>
      </c>
      <c r="G8426" s="2">
        <v>5.85</v>
      </c>
      <c r="H8426" s="2">
        <v>125.55</v>
      </c>
      <c r="I8426" t="s">
        <v>706</v>
      </c>
      <c r="J8426" t="s">
        <v>444</v>
      </c>
      <c r="K8426">
        <v>83706</v>
      </c>
      <c r="L8426" t="s">
        <v>43</v>
      </c>
      <c r="M8426" t="s">
        <v>11396</v>
      </c>
      <c r="N8426" t="s">
        <v>12151</v>
      </c>
      <c r="T8426"/>
    </row>
    <row r="8427" spans="1:22" hidden="1" x14ac:dyDescent="0.25">
      <c r="A8427" t="s">
        <v>12152</v>
      </c>
      <c r="B8427" t="s">
        <v>11449</v>
      </c>
      <c r="C8427" s="1">
        <v>44849</v>
      </c>
      <c r="D8427" s="1" t="s">
        <v>18</v>
      </c>
      <c r="E8427" s="2">
        <v>330</v>
      </c>
      <c r="F8427" s="2">
        <v>39.270000000000003</v>
      </c>
      <c r="G8427" s="2">
        <v>0.27</v>
      </c>
      <c r="H8427" s="2">
        <v>369.54</v>
      </c>
      <c r="I8427" t="s">
        <v>1563</v>
      </c>
      <c r="J8427" t="s">
        <v>277</v>
      </c>
      <c r="K8427">
        <v>80227</v>
      </c>
      <c r="L8427" t="s">
        <v>43</v>
      </c>
      <c r="M8427" t="s">
        <v>11396</v>
      </c>
      <c r="N8427" t="s">
        <v>12151</v>
      </c>
      <c r="T8427"/>
    </row>
    <row r="8428" spans="1:22" hidden="1" x14ac:dyDescent="0.25">
      <c r="A8428" t="s">
        <v>12152</v>
      </c>
      <c r="B8428" t="s">
        <v>11450</v>
      </c>
      <c r="C8428" s="1">
        <v>44849</v>
      </c>
      <c r="D8428" s="1" t="s">
        <v>18</v>
      </c>
      <c r="E8428" s="2">
        <v>330</v>
      </c>
      <c r="F8428" s="2">
        <v>48.66</v>
      </c>
      <c r="G8428" s="2">
        <v>0</v>
      </c>
      <c r="H8428" s="2">
        <v>378.66</v>
      </c>
      <c r="I8428" t="s">
        <v>568</v>
      </c>
      <c r="J8428" t="s">
        <v>93</v>
      </c>
      <c r="K8428">
        <v>65757</v>
      </c>
      <c r="L8428" t="s">
        <v>43</v>
      </c>
      <c r="M8428" t="s">
        <v>11396</v>
      </c>
      <c r="N8428" t="s">
        <v>12151</v>
      </c>
      <c r="T8428"/>
    </row>
    <row r="8429" spans="1:22" x14ac:dyDescent="0.25">
      <c r="A8429" t="s">
        <v>12153</v>
      </c>
      <c r="B8429" t="s">
        <v>11451</v>
      </c>
      <c r="C8429" s="1">
        <v>44883</v>
      </c>
      <c r="D8429" s="1" t="s">
        <v>23</v>
      </c>
      <c r="E8429" s="2">
        <v>50</v>
      </c>
      <c r="F8429" s="2">
        <v>0</v>
      </c>
      <c r="G8429" s="2">
        <v>0</v>
      </c>
      <c r="H8429" s="2">
        <v>50</v>
      </c>
      <c r="I8429" t="s">
        <v>17</v>
      </c>
      <c r="J8429" t="s">
        <v>17</v>
      </c>
      <c r="K8429" t="s">
        <v>17</v>
      </c>
      <c r="L8429" t="s">
        <v>24</v>
      </c>
      <c r="M8429" t="s">
        <v>11396</v>
      </c>
      <c r="N8429" t="s">
        <v>12151</v>
      </c>
      <c r="O8429" t="s">
        <v>12164</v>
      </c>
      <c r="Q8429" s="10">
        <f t="shared" ref="Q8429:Q8430" si="2602">E8429</f>
        <v>50</v>
      </c>
      <c r="T8429"/>
    </row>
    <row r="8430" spans="1:22" x14ac:dyDescent="0.25">
      <c r="A8430" t="s">
        <v>12153</v>
      </c>
      <c r="B8430" t="s">
        <v>11452</v>
      </c>
      <c r="C8430" s="1">
        <v>44871</v>
      </c>
      <c r="D8430" s="1" t="s">
        <v>23</v>
      </c>
      <c r="E8430" s="2">
        <v>50</v>
      </c>
      <c r="F8430" s="2">
        <v>0</v>
      </c>
      <c r="G8430" s="2">
        <v>0</v>
      </c>
      <c r="H8430" s="2">
        <v>50</v>
      </c>
      <c r="I8430" t="s">
        <v>17</v>
      </c>
      <c r="J8430" t="s">
        <v>17</v>
      </c>
      <c r="K8430" t="s">
        <v>17</v>
      </c>
      <c r="L8430" t="s">
        <v>24</v>
      </c>
      <c r="M8430" t="s">
        <v>11396</v>
      </c>
      <c r="N8430" t="s">
        <v>12151</v>
      </c>
      <c r="O8430" t="s">
        <v>12164</v>
      </c>
      <c r="Q8430" s="10">
        <f t="shared" si="2602"/>
        <v>50</v>
      </c>
      <c r="T8430"/>
    </row>
    <row r="8431" spans="1:22" hidden="1" x14ac:dyDescent="0.25">
      <c r="A8431" t="s">
        <v>12154</v>
      </c>
      <c r="B8431" t="s">
        <v>11453</v>
      </c>
      <c r="C8431" s="1">
        <v>44910</v>
      </c>
      <c r="D8431" s="1" t="s">
        <v>18</v>
      </c>
      <c r="E8431" s="2">
        <v>35</v>
      </c>
      <c r="F8431" s="2">
        <v>19.03</v>
      </c>
      <c r="G8431" s="2">
        <v>0</v>
      </c>
      <c r="H8431" s="2">
        <v>54.03</v>
      </c>
      <c r="I8431" t="s">
        <v>9572</v>
      </c>
      <c r="J8431" t="s">
        <v>71</v>
      </c>
      <c r="K8431">
        <v>32571</v>
      </c>
      <c r="L8431" t="s">
        <v>43</v>
      </c>
      <c r="M8431" t="s">
        <v>11396</v>
      </c>
      <c r="N8431" t="s">
        <v>12151</v>
      </c>
      <c r="T8431"/>
    </row>
    <row r="8432" spans="1:22" x14ac:dyDescent="0.25">
      <c r="A8432" t="s">
        <v>12154</v>
      </c>
      <c r="B8432" t="s">
        <v>11454</v>
      </c>
      <c r="C8432" s="1">
        <v>44925</v>
      </c>
      <c r="D8432" s="1" t="s">
        <v>18</v>
      </c>
      <c r="E8432" s="2">
        <v>9</v>
      </c>
      <c r="F8432" s="2">
        <v>19.03</v>
      </c>
      <c r="G8432" s="2">
        <v>2.13</v>
      </c>
      <c r="H8432" s="2">
        <v>30.16</v>
      </c>
      <c r="I8432" t="s">
        <v>3696</v>
      </c>
      <c r="J8432" t="s">
        <v>1189</v>
      </c>
      <c r="K8432">
        <v>24740</v>
      </c>
      <c r="L8432" t="s">
        <v>75</v>
      </c>
      <c r="M8432" t="s">
        <v>11396</v>
      </c>
      <c r="N8432" t="s">
        <v>12151</v>
      </c>
      <c r="O8432" t="s">
        <v>12166</v>
      </c>
      <c r="P8432" s="10">
        <f>E8432</f>
        <v>9</v>
      </c>
      <c r="R8432" s="12">
        <v>7.7499999999999999E-2</v>
      </c>
      <c r="S8432" s="10">
        <f>P8432*R8432</f>
        <v>0.69750000000000001</v>
      </c>
      <c r="T8432" t="s">
        <v>822</v>
      </c>
      <c r="U8432" s="10">
        <f>G8432</f>
        <v>2.13</v>
      </c>
      <c r="V8432" s="10">
        <f>S8432-U8432</f>
        <v>-1.4324999999999999</v>
      </c>
    </row>
    <row r="8433" spans="1:22" hidden="1" x14ac:dyDescent="0.25">
      <c r="A8433" t="s">
        <v>12154</v>
      </c>
      <c r="B8433" t="s">
        <v>11455</v>
      </c>
      <c r="C8433" s="1">
        <v>44903</v>
      </c>
      <c r="D8433" s="1" t="s">
        <v>18</v>
      </c>
      <c r="E8433" s="2">
        <v>65</v>
      </c>
      <c r="F8433" s="2">
        <v>21.56</v>
      </c>
      <c r="G8433" s="2">
        <v>5.41</v>
      </c>
      <c r="H8433" s="2">
        <v>91.97</v>
      </c>
      <c r="I8433" t="s">
        <v>1111</v>
      </c>
      <c r="J8433" t="s">
        <v>203</v>
      </c>
      <c r="K8433">
        <v>60652</v>
      </c>
      <c r="L8433" t="s">
        <v>21</v>
      </c>
      <c r="M8433" t="s">
        <v>11396</v>
      </c>
      <c r="N8433" t="s">
        <v>12151</v>
      </c>
      <c r="T8433"/>
    </row>
    <row r="8434" spans="1:22" hidden="1" x14ac:dyDescent="0.25">
      <c r="A8434" t="s">
        <v>12153</v>
      </c>
      <c r="B8434" t="s">
        <v>11456</v>
      </c>
      <c r="C8434" s="1">
        <v>44880</v>
      </c>
      <c r="D8434" s="1" t="s">
        <v>54</v>
      </c>
      <c r="E8434" s="2">
        <v>-330</v>
      </c>
      <c r="F8434" s="2">
        <v>-48.66</v>
      </c>
      <c r="G8434" s="2">
        <v>-30.28</v>
      </c>
      <c r="H8434" s="2">
        <v>-408.94</v>
      </c>
      <c r="I8434" t="s">
        <v>7417</v>
      </c>
      <c r="J8434" t="s">
        <v>286</v>
      </c>
      <c r="K8434">
        <v>29588</v>
      </c>
      <c r="L8434" t="s">
        <v>43</v>
      </c>
      <c r="M8434" t="s">
        <v>11396</v>
      </c>
      <c r="N8434" t="s">
        <v>12151</v>
      </c>
      <c r="T8434"/>
    </row>
    <row r="8435" spans="1:22" hidden="1" x14ac:dyDescent="0.25">
      <c r="A8435" t="s">
        <v>12152</v>
      </c>
      <c r="B8435" t="s">
        <v>11457</v>
      </c>
      <c r="C8435" s="1">
        <v>44849</v>
      </c>
      <c r="D8435" s="1" t="s">
        <v>18</v>
      </c>
      <c r="E8435" s="2">
        <v>240</v>
      </c>
      <c r="F8435" s="2">
        <v>48.66</v>
      </c>
      <c r="G8435" s="2">
        <v>17.32</v>
      </c>
      <c r="H8435" s="2">
        <v>305.98</v>
      </c>
      <c r="I8435" t="s">
        <v>2035</v>
      </c>
      <c r="J8435" t="s">
        <v>88</v>
      </c>
      <c r="K8435">
        <v>17801</v>
      </c>
      <c r="L8435" t="s">
        <v>43</v>
      </c>
      <c r="M8435" t="s">
        <v>11396</v>
      </c>
      <c r="N8435" t="s">
        <v>12151</v>
      </c>
      <c r="T8435"/>
    </row>
    <row r="8436" spans="1:22" hidden="1" x14ac:dyDescent="0.25">
      <c r="A8436" t="s">
        <v>12153</v>
      </c>
      <c r="B8436" t="s">
        <v>11458</v>
      </c>
      <c r="C8436" s="1">
        <v>44892</v>
      </c>
      <c r="D8436" s="1" t="s">
        <v>18</v>
      </c>
      <c r="E8436" s="2">
        <v>58</v>
      </c>
      <c r="F8436" s="2">
        <v>19.03</v>
      </c>
      <c r="G8436" s="2">
        <v>9.73</v>
      </c>
      <c r="H8436" s="2">
        <v>86.76</v>
      </c>
      <c r="I8436" t="s">
        <v>11459</v>
      </c>
      <c r="J8436" t="s">
        <v>131</v>
      </c>
      <c r="K8436">
        <v>71753</v>
      </c>
      <c r="L8436" t="s">
        <v>43</v>
      </c>
      <c r="M8436" t="s">
        <v>11396</v>
      </c>
      <c r="N8436" t="s">
        <v>12151</v>
      </c>
      <c r="T8436"/>
    </row>
    <row r="8437" spans="1:22" x14ac:dyDescent="0.25">
      <c r="A8437" t="s">
        <v>12152</v>
      </c>
      <c r="B8437" t="s">
        <v>11461</v>
      </c>
      <c r="C8437" s="1">
        <v>44842</v>
      </c>
      <c r="D8437" s="1" t="s">
        <v>18</v>
      </c>
      <c r="E8437" s="2">
        <v>149</v>
      </c>
      <c r="F8437" s="2">
        <v>25.4</v>
      </c>
      <c r="G8437" s="2">
        <v>11.55</v>
      </c>
      <c r="H8437" s="2">
        <v>185.95</v>
      </c>
      <c r="I8437" t="s">
        <v>3405</v>
      </c>
      <c r="J8437" t="s">
        <v>52</v>
      </c>
      <c r="K8437">
        <v>91709</v>
      </c>
      <c r="L8437" t="s">
        <v>43</v>
      </c>
      <c r="M8437" t="s">
        <v>11460</v>
      </c>
      <c r="N8437" t="s">
        <v>12151</v>
      </c>
      <c r="O8437" t="s">
        <v>12166</v>
      </c>
      <c r="P8437" s="10">
        <f>E8437</f>
        <v>149</v>
      </c>
      <c r="R8437" s="17">
        <f>VLOOKUP(I8437,Counties!$A$1:$D$1787,3,0)</f>
        <v>7.7499999999999999E-2</v>
      </c>
      <c r="S8437" s="10">
        <f>P8437*R8437</f>
        <v>11.547499999999999</v>
      </c>
      <c r="T8437" s="17" t="str">
        <f>VLOOKUP(I8437,Counties!$A$1:$D$1787,4,0)</f>
        <v>San Bernardino</v>
      </c>
      <c r="U8437" s="10">
        <f>G8437</f>
        <v>11.55</v>
      </c>
      <c r="V8437" s="10">
        <f>S8437-U8437</f>
        <v>-2.500000000001279E-3</v>
      </c>
    </row>
    <row r="8438" spans="1:22" hidden="1" x14ac:dyDescent="0.25">
      <c r="A8438" t="s">
        <v>12152</v>
      </c>
      <c r="B8438" t="s">
        <v>11463</v>
      </c>
      <c r="C8438" s="1">
        <v>44842</v>
      </c>
      <c r="D8438" s="1" t="s">
        <v>18</v>
      </c>
      <c r="E8438" s="2">
        <v>266.10000000000002</v>
      </c>
      <c r="F8438" s="2">
        <v>46.63</v>
      </c>
      <c r="G8438" s="2">
        <v>18.77</v>
      </c>
      <c r="H8438" s="2">
        <v>331.5</v>
      </c>
      <c r="I8438" t="s">
        <v>11465</v>
      </c>
      <c r="J8438" t="s">
        <v>46</v>
      </c>
      <c r="K8438">
        <v>30047</v>
      </c>
      <c r="L8438" t="s">
        <v>21</v>
      </c>
      <c r="M8438" t="s">
        <v>11460</v>
      </c>
      <c r="N8438" t="s">
        <v>12151</v>
      </c>
      <c r="T8438"/>
    </row>
    <row r="8439" spans="1:22" hidden="1" x14ac:dyDescent="0.25">
      <c r="A8439" t="s">
        <v>12152</v>
      </c>
      <c r="B8439" t="s">
        <v>11466</v>
      </c>
      <c r="C8439" s="1">
        <v>44842</v>
      </c>
      <c r="D8439" s="1" t="s">
        <v>18</v>
      </c>
      <c r="E8439" s="2">
        <v>370</v>
      </c>
      <c r="F8439" s="2">
        <v>48.66</v>
      </c>
      <c r="G8439" s="2">
        <v>25.13</v>
      </c>
      <c r="H8439" s="2">
        <v>443.79</v>
      </c>
      <c r="I8439" t="s">
        <v>1534</v>
      </c>
      <c r="J8439" t="s">
        <v>88</v>
      </c>
      <c r="K8439">
        <v>17022</v>
      </c>
      <c r="L8439" t="s">
        <v>43</v>
      </c>
      <c r="M8439" t="s">
        <v>11460</v>
      </c>
      <c r="N8439" t="s">
        <v>12151</v>
      </c>
      <c r="T8439"/>
    </row>
    <row r="8440" spans="1:22" x14ac:dyDescent="0.25">
      <c r="A8440" t="s">
        <v>12152</v>
      </c>
      <c r="B8440" t="s">
        <v>11467</v>
      </c>
      <c r="C8440" s="1">
        <v>44842</v>
      </c>
      <c r="D8440" s="1" t="s">
        <v>18</v>
      </c>
      <c r="E8440" s="2">
        <v>370</v>
      </c>
      <c r="F8440" s="2">
        <v>36.78</v>
      </c>
      <c r="G8440" s="2">
        <v>37.93</v>
      </c>
      <c r="H8440" s="2">
        <v>444.71</v>
      </c>
      <c r="I8440" t="s">
        <v>1388</v>
      </c>
      <c r="J8440" t="s">
        <v>52</v>
      </c>
      <c r="K8440">
        <v>94610</v>
      </c>
      <c r="L8440" t="s">
        <v>43</v>
      </c>
      <c r="M8440" t="s">
        <v>11460</v>
      </c>
      <c r="N8440" t="s">
        <v>12151</v>
      </c>
      <c r="O8440" t="s">
        <v>12166</v>
      </c>
      <c r="P8440" s="10">
        <f>E8440</f>
        <v>370</v>
      </c>
      <c r="R8440" s="17">
        <f>VLOOKUP(I8440,Counties!$A$1:$D$1787,3,0)</f>
        <v>0.10249999999999999</v>
      </c>
      <c r="S8440" s="10">
        <f>P8440*R8440</f>
        <v>37.924999999999997</v>
      </c>
      <c r="T8440" s="17" t="str">
        <f>VLOOKUP(I8440,Counties!$A$1:$D$1787,4,0)</f>
        <v>Alameda</v>
      </c>
      <c r="U8440" s="10">
        <f>G8440</f>
        <v>37.93</v>
      </c>
      <c r="V8440" s="10">
        <f>S8440-U8440</f>
        <v>-5.000000000002558E-3</v>
      </c>
    </row>
    <row r="8441" spans="1:22" hidden="1" x14ac:dyDescent="0.25">
      <c r="A8441" t="s">
        <v>12152</v>
      </c>
      <c r="B8441" t="s">
        <v>11468</v>
      </c>
      <c r="C8441" s="1">
        <v>44842</v>
      </c>
      <c r="D8441" s="1" t="s">
        <v>18</v>
      </c>
      <c r="E8441" s="2">
        <v>370</v>
      </c>
      <c r="F8441" s="2">
        <v>38.65</v>
      </c>
      <c r="G8441" s="2">
        <v>0</v>
      </c>
      <c r="H8441" s="2">
        <v>408.65</v>
      </c>
      <c r="I8441" t="s">
        <v>11469</v>
      </c>
      <c r="J8441" t="s">
        <v>577</v>
      </c>
      <c r="K8441">
        <v>97015</v>
      </c>
      <c r="L8441" t="s">
        <v>43</v>
      </c>
      <c r="M8441" t="s">
        <v>11460</v>
      </c>
      <c r="N8441" t="s">
        <v>12151</v>
      </c>
      <c r="T8441"/>
    </row>
    <row r="8442" spans="1:22" hidden="1" x14ac:dyDescent="0.25">
      <c r="A8442" t="s">
        <v>12152</v>
      </c>
      <c r="B8442" t="s">
        <v>11470</v>
      </c>
      <c r="C8442" s="1">
        <v>44842</v>
      </c>
      <c r="D8442" s="1" t="s">
        <v>18</v>
      </c>
      <c r="E8442" s="2">
        <v>370</v>
      </c>
      <c r="F8442" s="2">
        <v>48.66</v>
      </c>
      <c r="G8442" s="2">
        <v>29.32</v>
      </c>
      <c r="H8442" s="2">
        <v>447.98</v>
      </c>
      <c r="I8442" t="s">
        <v>8110</v>
      </c>
      <c r="J8442" t="s">
        <v>88</v>
      </c>
      <c r="K8442">
        <v>15084</v>
      </c>
      <c r="L8442" t="s">
        <v>43</v>
      </c>
      <c r="M8442" t="s">
        <v>11460</v>
      </c>
      <c r="N8442" t="s">
        <v>12151</v>
      </c>
      <c r="T8442"/>
    </row>
    <row r="8443" spans="1:22" hidden="1" x14ac:dyDescent="0.25">
      <c r="A8443" t="s">
        <v>12152</v>
      </c>
      <c r="B8443" t="s">
        <v>11471</v>
      </c>
      <c r="C8443" s="1">
        <v>44854</v>
      </c>
      <c r="D8443" s="1" t="s">
        <v>18</v>
      </c>
      <c r="E8443" s="2">
        <v>105.5</v>
      </c>
      <c r="F8443" s="2">
        <v>22.49</v>
      </c>
      <c r="G8443" s="2">
        <v>0.27</v>
      </c>
      <c r="H8443" s="2">
        <v>128.26</v>
      </c>
      <c r="I8443" t="s">
        <v>11472</v>
      </c>
      <c r="J8443" t="s">
        <v>277</v>
      </c>
      <c r="K8443">
        <v>80123</v>
      </c>
      <c r="L8443" t="s">
        <v>43</v>
      </c>
      <c r="M8443" t="s">
        <v>11460</v>
      </c>
      <c r="N8443" t="s">
        <v>12151</v>
      </c>
      <c r="T8443"/>
    </row>
    <row r="8444" spans="1:22" x14ac:dyDescent="0.25">
      <c r="A8444" t="s">
        <v>12152</v>
      </c>
      <c r="B8444" t="s">
        <v>11473</v>
      </c>
      <c r="C8444" s="1">
        <v>44850</v>
      </c>
      <c r="D8444" s="1" t="s">
        <v>23</v>
      </c>
      <c r="E8444" s="2">
        <v>50</v>
      </c>
      <c r="F8444" s="2">
        <v>0</v>
      </c>
      <c r="G8444" s="2">
        <v>0</v>
      </c>
      <c r="H8444" s="2">
        <v>50</v>
      </c>
      <c r="I8444" t="s">
        <v>17</v>
      </c>
      <c r="J8444" t="s">
        <v>17</v>
      </c>
      <c r="K8444" t="s">
        <v>17</v>
      </c>
      <c r="L8444" t="s">
        <v>24</v>
      </c>
      <c r="M8444" t="s">
        <v>11460</v>
      </c>
      <c r="N8444" t="s">
        <v>12151</v>
      </c>
      <c r="O8444" t="s">
        <v>12164</v>
      </c>
      <c r="Q8444" s="10">
        <f>E8444</f>
        <v>50</v>
      </c>
      <c r="T8444"/>
    </row>
    <row r="8445" spans="1:22" hidden="1" x14ac:dyDescent="0.25">
      <c r="A8445" t="s">
        <v>12152</v>
      </c>
      <c r="B8445" t="s">
        <v>11474</v>
      </c>
      <c r="C8445" s="1">
        <v>44842</v>
      </c>
      <c r="D8445" s="1" t="s">
        <v>18</v>
      </c>
      <c r="E8445" s="2">
        <v>370</v>
      </c>
      <c r="F8445" s="2">
        <v>48.66</v>
      </c>
      <c r="G8445" s="2">
        <v>0</v>
      </c>
      <c r="H8445" s="2">
        <v>418.66</v>
      </c>
      <c r="I8445" t="s">
        <v>11475</v>
      </c>
      <c r="J8445" t="s">
        <v>93</v>
      </c>
      <c r="K8445">
        <v>63367</v>
      </c>
      <c r="L8445" t="s">
        <v>43</v>
      </c>
      <c r="M8445" t="s">
        <v>11460</v>
      </c>
      <c r="N8445" t="s">
        <v>12151</v>
      </c>
      <c r="T8445"/>
    </row>
    <row r="8446" spans="1:22" hidden="1" x14ac:dyDescent="0.25">
      <c r="A8446" t="s">
        <v>12152</v>
      </c>
      <c r="B8446" t="s">
        <v>11476</v>
      </c>
      <c r="C8446" s="1">
        <v>44842</v>
      </c>
      <c r="D8446" s="1" t="s">
        <v>18</v>
      </c>
      <c r="E8446" s="2">
        <v>284</v>
      </c>
      <c r="F8446" s="2">
        <v>48.66</v>
      </c>
      <c r="G8446" s="2">
        <v>20.79</v>
      </c>
      <c r="H8446" s="2">
        <v>353.45</v>
      </c>
      <c r="I8446" t="s">
        <v>3450</v>
      </c>
      <c r="J8446" t="s">
        <v>203</v>
      </c>
      <c r="K8446">
        <v>60564</v>
      </c>
      <c r="L8446" t="s">
        <v>21</v>
      </c>
      <c r="M8446" t="s">
        <v>11460</v>
      </c>
      <c r="N8446" t="s">
        <v>12151</v>
      </c>
      <c r="T8446"/>
    </row>
    <row r="8447" spans="1:22" hidden="1" x14ac:dyDescent="0.25">
      <c r="A8447" t="s">
        <v>12152</v>
      </c>
      <c r="B8447" t="s">
        <v>11477</v>
      </c>
      <c r="C8447" s="1">
        <v>44842</v>
      </c>
      <c r="D8447" s="1" t="s">
        <v>18</v>
      </c>
      <c r="E8447" s="2">
        <v>300</v>
      </c>
      <c r="F8447" s="2">
        <v>48.66</v>
      </c>
      <c r="G8447" s="2">
        <v>0</v>
      </c>
      <c r="H8447" s="2">
        <v>348.66</v>
      </c>
      <c r="I8447" t="s">
        <v>9793</v>
      </c>
      <c r="J8447" t="s">
        <v>93</v>
      </c>
      <c r="K8447">
        <v>63122</v>
      </c>
      <c r="L8447" t="s">
        <v>43</v>
      </c>
      <c r="M8447" t="s">
        <v>11460</v>
      </c>
      <c r="N8447" t="s">
        <v>12151</v>
      </c>
      <c r="T8447"/>
    </row>
    <row r="8448" spans="1:22" hidden="1" x14ac:dyDescent="0.25">
      <c r="A8448" t="s">
        <v>12152</v>
      </c>
      <c r="B8448" t="s">
        <v>11478</v>
      </c>
      <c r="C8448" s="1">
        <v>44842</v>
      </c>
      <c r="D8448" s="1" t="s">
        <v>18</v>
      </c>
      <c r="E8448" s="2">
        <v>284</v>
      </c>
      <c r="F8448" s="2">
        <v>48.66</v>
      </c>
      <c r="G8448" s="2">
        <v>0</v>
      </c>
      <c r="H8448" s="2">
        <v>332.66</v>
      </c>
      <c r="I8448" t="s">
        <v>3633</v>
      </c>
      <c r="J8448" t="s">
        <v>71</v>
      </c>
      <c r="K8448">
        <v>33548</v>
      </c>
      <c r="L8448" t="s">
        <v>43</v>
      </c>
      <c r="M8448" t="s">
        <v>11460</v>
      </c>
      <c r="N8448" t="s">
        <v>12151</v>
      </c>
      <c r="T8448"/>
    </row>
    <row r="8449" spans="1:22" hidden="1" x14ac:dyDescent="0.25">
      <c r="A8449" t="s">
        <v>12154</v>
      </c>
      <c r="B8449" t="s">
        <v>11479</v>
      </c>
      <c r="C8449" s="1">
        <v>44919</v>
      </c>
      <c r="D8449" s="1" t="s">
        <v>18</v>
      </c>
      <c r="E8449" s="2">
        <v>0</v>
      </c>
      <c r="F8449" s="2">
        <v>48.66</v>
      </c>
      <c r="G8449" s="2">
        <v>0</v>
      </c>
      <c r="H8449" s="2">
        <v>48.66</v>
      </c>
      <c r="I8449" t="s">
        <v>174</v>
      </c>
      <c r="J8449" t="s">
        <v>211</v>
      </c>
      <c r="K8449">
        <v>55912</v>
      </c>
      <c r="L8449" t="s">
        <v>43</v>
      </c>
      <c r="M8449" t="s">
        <v>11460</v>
      </c>
      <c r="N8449" t="s">
        <v>12151</v>
      </c>
      <c r="T8449"/>
    </row>
    <row r="8450" spans="1:22" hidden="1" x14ac:dyDescent="0.25">
      <c r="A8450" t="s">
        <v>12152</v>
      </c>
      <c r="B8450" t="s">
        <v>11480</v>
      </c>
      <c r="C8450" s="1">
        <v>44842</v>
      </c>
      <c r="D8450" s="1" t="s">
        <v>18</v>
      </c>
      <c r="E8450" s="2">
        <v>370</v>
      </c>
      <c r="F8450" s="2">
        <v>48.66</v>
      </c>
      <c r="G8450" s="2">
        <v>0</v>
      </c>
      <c r="H8450" s="2">
        <v>418.66</v>
      </c>
      <c r="I8450" t="s">
        <v>2708</v>
      </c>
      <c r="J8450" t="s">
        <v>71</v>
      </c>
      <c r="K8450">
        <v>33133</v>
      </c>
      <c r="L8450" t="s">
        <v>43</v>
      </c>
      <c r="M8450" t="s">
        <v>11460</v>
      </c>
      <c r="N8450" t="s">
        <v>12151</v>
      </c>
      <c r="T8450"/>
    </row>
    <row r="8451" spans="1:22" x14ac:dyDescent="0.25">
      <c r="A8451" t="s">
        <v>12152</v>
      </c>
      <c r="B8451" t="s">
        <v>11481</v>
      </c>
      <c r="C8451" s="1">
        <v>44842</v>
      </c>
      <c r="D8451" s="1" t="s">
        <v>18</v>
      </c>
      <c r="E8451" s="2">
        <v>290</v>
      </c>
      <c r="F8451" s="2">
        <v>74.41</v>
      </c>
      <c r="G8451" s="2">
        <v>29.15</v>
      </c>
      <c r="H8451" s="2">
        <v>393.56</v>
      </c>
      <c r="I8451" t="s">
        <v>5745</v>
      </c>
      <c r="J8451" t="s">
        <v>46</v>
      </c>
      <c r="K8451">
        <v>30034</v>
      </c>
      <c r="L8451" t="s">
        <v>75</v>
      </c>
      <c r="M8451" t="s">
        <v>11460</v>
      </c>
      <c r="N8451" t="s">
        <v>12151</v>
      </c>
      <c r="O8451" t="s">
        <v>12166</v>
      </c>
      <c r="P8451" s="10">
        <f>E8451</f>
        <v>290</v>
      </c>
      <c r="R8451" s="12">
        <v>7.7499999999999999E-2</v>
      </c>
      <c r="S8451" s="10">
        <f>P8451*R8451</f>
        <v>22.475000000000001</v>
      </c>
      <c r="T8451" t="s">
        <v>822</v>
      </c>
      <c r="U8451" s="10">
        <f>G8451</f>
        <v>29.15</v>
      </c>
      <c r="V8451" s="10">
        <f>S8451-U8451</f>
        <v>-6.6749999999999972</v>
      </c>
    </row>
    <row r="8452" spans="1:22" hidden="1" x14ac:dyDescent="0.25">
      <c r="A8452" t="s">
        <v>12152</v>
      </c>
      <c r="B8452" t="s">
        <v>11482</v>
      </c>
      <c r="C8452" s="1">
        <v>44861</v>
      </c>
      <c r="D8452" s="1" t="s">
        <v>18</v>
      </c>
      <c r="E8452" s="2">
        <v>370</v>
      </c>
      <c r="F8452" s="2">
        <v>48.66</v>
      </c>
      <c r="G8452" s="2">
        <v>22.21</v>
      </c>
      <c r="H8452" s="2">
        <v>440.87</v>
      </c>
      <c r="I8452" t="s">
        <v>1158</v>
      </c>
      <c r="J8452" t="s">
        <v>30</v>
      </c>
      <c r="K8452">
        <v>23508</v>
      </c>
      <c r="L8452" t="s">
        <v>21</v>
      </c>
      <c r="M8452" t="s">
        <v>11460</v>
      </c>
      <c r="N8452" t="s">
        <v>12151</v>
      </c>
      <c r="T8452"/>
    </row>
    <row r="8453" spans="1:22" hidden="1" x14ac:dyDescent="0.25">
      <c r="A8453" t="s">
        <v>12152</v>
      </c>
      <c r="B8453" t="s">
        <v>11483</v>
      </c>
      <c r="C8453" s="1">
        <v>44848</v>
      </c>
      <c r="D8453" s="1" t="s">
        <v>18</v>
      </c>
      <c r="E8453" s="2">
        <v>370</v>
      </c>
      <c r="F8453" s="2">
        <v>48.66</v>
      </c>
      <c r="G8453" s="2">
        <v>29.32</v>
      </c>
      <c r="H8453" s="2">
        <v>447.98</v>
      </c>
      <c r="I8453" t="s">
        <v>788</v>
      </c>
      <c r="J8453" t="s">
        <v>134</v>
      </c>
      <c r="K8453">
        <v>46038</v>
      </c>
      <c r="L8453" t="s">
        <v>43</v>
      </c>
      <c r="M8453" t="s">
        <v>11460</v>
      </c>
      <c r="N8453" t="s">
        <v>12151</v>
      </c>
      <c r="T8453"/>
    </row>
    <row r="8454" spans="1:22" hidden="1" x14ac:dyDescent="0.25">
      <c r="A8454" t="s">
        <v>12152</v>
      </c>
      <c r="B8454" t="s">
        <v>11484</v>
      </c>
      <c r="C8454" s="1">
        <v>44842</v>
      </c>
      <c r="D8454" s="1" t="s">
        <v>18</v>
      </c>
      <c r="E8454" s="2">
        <v>342</v>
      </c>
      <c r="F8454" s="2">
        <v>52.86</v>
      </c>
      <c r="G8454" s="2">
        <v>30.8</v>
      </c>
      <c r="H8454" s="2">
        <v>425.66</v>
      </c>
      <c r="I8454" t="s">
        <v>1378</v>
      </c>
      <c r="J8454" t="s">
        <v>56</v>
      </c>
      <c r="K8454">
        <v>45243</v>
      </c>
      <c r="L8454" t="s">
        <v>21</v>
      </c>
      <c r="M8454" t="s">
        <v>11460</v>
      </c>
      <c r="N8454" t="s">
        <v>12151</v>
      </c>
      <c r="T8454"/>
    </row>
    <row r="8455" spans="1:22" hidden="1" x14ac:dyDescent="0.25">
      <c r="A8455" t="s">
        <v>12152</v>
      </c>
      <c r="B8455" t="s">
        <v>11485</v>
      </c>
      <c r="C8455" s="1">
        <v>44842</v>
      </c>
      <c r="D8455" s="1" t="s">
        <v>18</v>
      </c>
      <c r="E8455" s="2">
        <v>370</v>
      </c>
      <c r="F8455" s="2">
        <v>48.66</v>
      </c>
      <c r="G8455" s="2">
        <v>0</v>
      </c>
      <c r="H8455" s="2">
        <v>418.66</v>
      </c>
      <c r="I8455" t="s">
        <v>269</v>
      </c>
      <c r="J8455" t="s">
        <v>93</v>
      </c>
      <c r="K8455">
        <v>65201</v>
      </c>
      <c r="L8455" t="s">
        <v>43</v>
      </c>
      <c r="M8455" t="s">
        <v>11460</v>
      </c>
      <c r="N8455" t="s">
        <v>12151</v>
      </c>
      <c r="T8455"/>
    </row>
    <row r="8456" spans="1:22" hidden="1" x14ac:dyDescent="0.25">
      <c r="A8456" t="s">
        <v>12152</v>
      </c>
      <c r="B8456" t="s">
        <v>11486</v>
      </c>
      <c r="C8456" s="1">
        <v>44853</v>
      </c>
      <c r="D8456" s="1" t="s">
        <v>18</v>
      </c>
      <c r="E8456" s="2">
        <v>370</v>
      </c>
      <c r="F8456" s="2">
        <v>39.270000000000003</v>
      </c>
      <c r="G8456" s="2">
        <v>23.8</v>
      </c>
      <c r="H8456" s="2">
        <v>433.07</v>
      </c>
      <c r="I8456" t="s">
        <v>11487</v>
      </c>
      <c r="J8456" t="s">
        <v>246</v>
      </c>
      <c r="K8456">
        <v>85935</v>
      </c>
      <c r="L8456" t="s">
        <v>43</v>
      </c>
      <c r="M8456" t="s">
        <v>11460</v>
      </c>
      <c r="N8456" t="s">
        <v>12151</v>
      </c>
      <c r="T8456"/>
    </row>
    <row r="8457" spans="1:22" hidden="1" x14ac:dyDescent="0.25">
      <c r="A8457" t="s">
        <v>12152</v>
      </c>
      <c r="B8457" t="s">
        <v>11488</v>
      </c>
      <c r="C8457" s="1">
        <v>44842</v>
      </c>
      <c r="D8457" s="1" t="s">
        <v>18</v>
      </c>
      <c r="E8457" s="2">
        <v>370</v>
      </c>
      <c r="F8457" s="2">
        <v>43.23</v>
      </c>
      <c r="G8457" s="2">
        <v>33.06</v>
      </c>
      <c r="H8457" s="2">
        <v>446.29</v>
      </c>
      <c r="I8457" t="s">
        <v>127</v>
      </c>
      <c r="J8457" t="s">
        <v>59</v>
      </c>
      <c r="K8457">
        <v>76179</v>
      </c>
      <c r="L8457" t="s">
        <v>43</v>
      </c>
      <c r="M8457" t="s">
        <v>11460</v>
      </c>
      <c r="N8457" t="s">
        <v>12151</v>
      </c>
      <c r="T8457"/>
    </row>
    <row r="8458" spans="1:22" hidden="1" x14ac:dyDescent="0.25">
      <c r="A8458" t="s">
        <v>12152</v>
      </c>
      <c r="B8458" t="s">
        <v>11489</v>
      </c>
      <c r="C8458" s="1">
        <v>44853</v>
      </c>
      <c r="D8458" s="1" t="s">
        <v>18</v>
      </c>
      <c r="E8458" s="2">
        <v>370</v>
      </c>
      <c r="F8458" s="2">
        <v>48.66</v>
      </c>
      <c r="G8458" s="2">
        <v>0</v>
      </c>
      <c r="H8458" s="2">
        <v>418.66</v>
      </c>
      <c r="I8458" t="s">
        <v>11490</v>
      </c>
      <c r="J8458" t="s">
        <v>93</v>
      </c>
      <c r="K8458">
        <v>63114</v>
      </c>
      <c r="L8458" t="s">
        <v>43</v>
      </c>
      <c r="M8458" t="s">
        <v>11460</v>
      </c>
      <c r="N8458" t="s">
        <v>12151</v>
      </c>
      <c r="T8458"/>
    </row>
    <row r="8459" spans="1:22" hidden="1" x14ac:dyDescent="0.25">
      <c r="A8459" t="s">
        <v>12152</v>
      </c>
      <c r="B8459" t="s">
        <v>11491</v>
      </c>
      <c r="C8459" s="1">
        <v>44842</v>
      </c>
      <c r="D8459" s="1" t="s">
        <v>18</v>
      </c>
      <c r="E8459" s="2">
        <v>370</v>
      </c>
      <c r="F8459" s="2">
        <v>48.66</v>
      </c>
      <c r="G8459" s="2">
        <v>26.17</v>
      </c>
      <c r="H8459" s="2">
        <v>444.83</v>
      </c>
      <c r="I8459" t="s">
        <v>11492</v>
      </c>
      <c r="J8459" t="s">
        <v>203</v>
      </c>
      <c r="K8459">
        <v>60047</v>
      </c>
      <c r="L8459" t="s">
        <v>21</v>
      </c>
      <c r="M8459" t="s">
        <v>11460</v>
      </c>
      <c r="N8459" t="s">
        <v>12151</v>
      </c>
      <c r="T8459"/>
    </row>
    <row r="8460" spans="1:22" hidden="1" x14ac:dyDescent="0.25">
      <c r="A8460" t="s">
        <v>12152</v>
      </c>
      <c r="B8460" t="s">
        <v>11493</v>
      </c>
      <c r="C8460" s="1">
        <v>44842</v>
      </c>
      <c r="D8460" s="1" t="s">
        <v>18</v>
      </c>
      <c r="E8460" s="2">
        <v>300</v>
      </c>
      <c r="F8460" s="2">
        <v>34.85</v>
      </c>
      <c r="G8460" s="2">
        <v>0.27</v>
      </c>
      <c r="H8460" s="2">
        <v>335.12</v>
      </c>
      <c r="I8460" t="s">
        <v>1560</v>
      </c>
      <c r="J8460" t="s">
        <v>277</v>
      </c>
      <c r="K8460">
        <v>80126</v>
      </c>
      <c r="L8460" t="s">
        <v>43</v>
      </c>
      <c r="M8460" t="s">
        <v>11460</v>
      </c>
      <c r="N8460" t="s">
        <v>12151</v>
      </c>
      <c r="T8460"/>
    </row>
    <row r="8461" spans="1:22" x14ac:dyDescent="0.25">
      <c r="A8461" t="s">
        <v>12153</v>
      </c>
      <c r="B8461" t="s">
        <v>11494</v>
      </c>
      <c r="C8461" s="1">
        <v>44895</v>
      </c>
      <c r="D8461" s="1" t="s">
        <v>23</v>
      </c>
      <c r="E8461" s="2">
        <v>50</v>
      </c>
      <c r="F8461" s="2">
        <v>0</v>
      </c>
      <c r="G8461" s="2">
        <v>0</v>
      </c>
      <c r="H8461" s="2">
        <v>50</v>
      </c>
      <c r="I8461" t="s">
        <v>17</v>
      </c>
      <c r="J8461" t="s">
        <v>17</v>
      </c>
      <c r="K8461" t="s">
        <v>17</v>
      </c>
      <c r="L8461" t="s">
        <v>24</v>
      </c>
      <c r="M8461" t="s">
        <v>11460</v>
      </c>
      <c r="N8461" t="s">
        <v>12151</v>
      </c>
      <c r="O8461" t="s">
        <v>12164</v>
      </c>
      <c r="Q8461" s="10">
        <f>E8461</f>
        <v>50</v>
      </c>
      <c r="T8461"/>
    </row>
    <row r="8462" spans="1:22" hidden="1" x14ac:dyDescent="0.25">
      <c r="A8462" t="s">
        <v>12152</v>
      </c>
      <c r="B8462" t="s">
        <v>11495</v>
      </c>
      <c r="C8462" s="1">
        <v>44842</v>
      </c>
      <c r="D8462" s="1" t="s">
        <v>18</v>
      </c>
      <c r="E8462" s="2">
        <v>420</v>
      </c>
      <c r="F8462" s="2">
        <v>48.66</v>
      </c>
      <c r="G8462" s="2">
        <v>32.81</v>
      </c>
      <c r="H8462" s="2">
        <v>501.47</v>
      </c>
      <c r="I8462" t="s">
        <v>178</v>
      </c>
      <c r="J8462" t="s">
        <v>134</v>
      </c>
      <c r="K8462">
        <v>46077</v>
      </c>
      <c r="L8462" t="s">
        <v>43</v>
      </c>
      <c r="M8462" t="s">
        <v>11460</v>
      </c>
      <c r="N8462" t="s">
        <v>12151</v>
      </c>
      <c r="T8462"/>
    </row>
    <row r="8463" spans="1:22" x14ac:dyDescent="0.25">
      <c r="A8463" t="s">
        <v>12152</v>
      </c>
      <c r="B8463" t="s">
        <v>11496</v>
      </c>
      <c r="C8463" s="1">
        <v>44842</v>
      </c>
      <c r="D8463" s="1" t="s">
        <v>18</v>
      </c>
      <c r="E8463" s="2">
        <v>420</v>
      </c>
      <c r="F8463" s="2">
        <v>36.78</v>
      </c>
      <c r="G8463" s="2">
        <v>32.549999999999997</v>
      </c>
      <c r="H8463" s="2">
        <v>489.33</v>
      </c>
      <c r="I8463" t="s">
        <v>992</v>
      </c>
      <c r="J8463" t="s">
        <v>52</v>
      </c>
      <c r="K8463">
        <v>92886</v>
      </c>
      <c r="L8463" t="s">
        <v>43</v>
      </c>
      <c r="M8463" t="s">
        <v>11460</v>
      </c>
      <c r="N8463" t="s">
        <v>12151</v>
      </c>
      <c r="O8463" t="s">
        <v>12166</v>
      </c>
      <c r="P8463" s="10">
        <f>E8463</f>
        <v>420</v>
      </c>
      <c r="R8463" s="17">
        <f>VLOOKUP(I8463,Counties!$A$1:$D$1787,3,0)</f>
        <v>7.7499999999999999E-2</v>
      </c>
      <c r="S8463" s="10">
        <f>P8463*R8463</f>
        <v>32.549999999999997</v>
      </c>
      <c r="T8463" s="17" t="str">
        <f>VLOOKUP(I8463,Counties!$A$1:$D$1787,4,0)</f>
        <v>Orange</v>
      </c>
      <c r="U8463" s="10">
        <f>G8463</f>
        <v>32.549999999999997</v>
      </c>
      <c r="V8463" s="10">
        <f>S8463-U8463</f>
        <v>0</v>
      </c>
    </row>
    <row r="8464" spans="1:22" hidden="1" x14ac:dyDescent="0.25">
      <c r="A8464" t="s">
        <v>12152</v>
      </c>
      <c r="B8464" t="s">
        <v>11497</v>
      </c>
      <c r="C8464" s="1">
        <v>44842</v>
      </c>
      <c r="D8464" s="1" t="s">
        <v>18</v>
      </c>
      <c r="E8464" s="2">
        <v>318</v>
      </c>
      <c r="F8464" s="2">
        <v>43.23</v>
      </c>
      <c r="G8464" s="2">
        <v>28.9</v>
      </c>
      <c r="H8464" s="2">
        <v>390.13</v>
      </c>
      <c r="I8464" t="s">
        <v>122</v>
      </c>
      <c r="J8464" t="s">
        <v>59</v>
      </c>
      <c r="K8464">
        <v>78254</v>
      </c>
      <c r="L8464" t="s">
        <v>43</v>
      </c>
      <c r="M8464" t="s">
        <v>11460</v>
      </c>
      <c r="N8464" t="s">
        <v>12151</v>
      </c>
      <c r="T8464"/>
    </row>
    <row r="8465" spans="1:22" x14ac:dyDescent="0.25">
      <c r="A8465" t="s">
        <v>12154</v>
      </c>
      <c r="B8465" t="s">
        <v>11498</v>
      </c>
      <c r="C8465" s="1">
        <v>44902</v>
      </c>
      <c r="D8465" s="1" t="s">
        <v>23</v>
      </c>
      <c r="E8465" s="2">
        <v>50</v>
      </c>
      <c r="F8465" s="2">
        <v>0</v>
      </c>
      <c r="G8465" s="2">
        <v>0</v>
      </c>
      <c r="H8465" s="2">
        <v>50</v>
      </c>
      <c r="I8465" t="s">
        <v>17</v>
      </c>
      <c r="J8465" t="s">
        <v>17</v>
      </c>
      <c r="K8465" t="s">
        <v>17</v>
      </c>
      <c r="L8465" t="s">
        <v>24</v>
      </c>
      <c r="M8465" t="s">
        <v>11460</v>
      </c>
      <c r="N8465" t="s">
        <v>12151</v>
      </c>
      <c r="O8465" t="s">
        <v>12164</v>
      </c>
      <c r="Q8465" s="10">
        <f>E8465</f>
        <v>50</v>
      </c>
      <c r="T8465"/>
    </row>
    <row r="8466" spans="1:22" hidden="1" x14ac:dyDescent="0.25">
      <c r="A8466" t="s">
        <v>12152</v>
      </c>
      <c r="B8466" t="s">
        <v>11499</v>
      </c>
      <c r="C8466" s="1">
        <v>44842</v>
      </c>
      <c r="D8466" s="1" t="s">
        <v>18</v>
      </c>
      <c r="E8466" s="2">
        <v>420</v>
      </c>
      <c r="F8466" s="2">
        <v>43.23</v>
      </c>
      <c r="G8466" s="2">
        <v>37.07</v>
      </c>
      <c r="H8466" s="2">
        <v>500.3</v>
      </c>
      <c r="I8466" t="s">
        <v>1126</v>
      </c>
      <c r="J8466" t="s">
        <v>59</v>
      </c>
      <c r="K8466">
        <v>75243</v>
      </c>
      <c r="L8466" t="s">
        <v>43</v>
      </c>
      <c r="M8466" t="s">
        <v>11460</v>
      </c>
      <c r="N8466" t="s">
        <v>12151</v>
      </c>
      <c r="T8466"/>
    </row>
    <row r="8467" spans="1:22" hidden="1" x14ac:dyDescent="0.25">
      <c r="A8467" t="s">
        <v>12152</v>
      </c>
      <c r="B8467" t="s">
        <v>11500</v>
      </c>
      <c r="C8467" s="1">
        <v>44842</v>
      </c>
      <c r="D8467" s="1" t="s">
        <v>18</v>
      </c>
      <c r="E8467" s="2">
        <v>310.5</v>
      </c>
      <c r="F8467" s="2">
        <v>43.23</v>
      </c>
      <c r="G8467" s="2">
        <v>26.4</v>
      </c>
      <c r="H8467" s="2">
        <v>380.13</v>
      </c>
      <c r="I8467" t="s">
        <v>2633</v>
      </c>
      <c r="J8467" t="s">
        <v>753</v>
      </c>
      <c r="K8467">
        <v>73034</v>
      </c>
      <c r="L8467" t="s">
        <v>43</v>
      </c>
      <c r="M8467" t="s">
        <v>11460</v>
      </c>
      <c r="N8467" t="s">
        <v>12151</v>
      </c>
      <c r="T8467"/>
    </row>
    <row r="8468" spans="1:22" hidden="1" x14ac:dyDescent="0.25">
      <c r="A8468" t="s">
        <v>12152</v>
      </c>
      <c r="B8468" t="s">
        <v>11501</v>
      </c>
      <c r="C8468" s="1">
        <v>44842</v>
      </c>
      <c r="D8468" s="1" t="s">
        <v>18</v>
      </c>
      <c r="E8468" s="2">
        <v>284</v>
      </c>
      <c r="F8468" s="2">
        <v>48.66</v>
      </c>
      <c r="G8468" s="2">
        <v>23.29</v>
      </c>
      <c r="H8468" s="2">
        <v>355.95</v>
      </c>
      <c r="I8468" t="s">
        <v>1556</v>
      </c>
      <c r="J8468" t="s">
        <v>286</v>
      </c>
      <c r="K8468">
        <v>29072</v>
      </c>
      <c r="L8468" t="s">
        <v>43</v>
      </c>
      <c r="M8468" t="s">
        <v>11460</v>
      </c>
      <c r="N8468" t="s">
        <v>12151</v>
      </c>
      <c r="T8468"/>
    </row>
    <row r="8469" spans="1:22" hidden="1" x14ac:dyDescent="0.25">
      <c r="A8469" t="s">
        <v>12153</v>
      </c>
      <c r="B8469" t="s">
        <v>11502</v>
      </c>
      <c r="C8469" s="1">
        <v>44872</v>
      </c>
      <c r="D8469" s="1" t="s">
        <v>18</v>
      </c>
      <c r="E8469" s="2">
        <v>370</v>
      </c>
      <c r="F8469" s="2">
        <v>48.66</v>
      </c>
      <c r="G8469" s="2">
        <v>26.17</v>
      </c>
      <c r="H8469" s="2">
        <v>444.83</v>
      </c>
      <c r="I8469" t="s">
        <v>4972</v>
      </c>
      <c r="J8469" t="s">
        <v>203</v>
      </c>
      <c r="K8469">
        <v>60467</v>
      </c>
      <c r="L8469" t="s">
        <v>21</v>
      </c>
      <c r="M8469" t="s">
        <v>11460</v>
      </c>
      <c r="N8469" t="s">
        <v>12151</v>
      </c>
      <c r="T8469"/>
    </row>
    <row r="8470" spans="1:22" hidden="1" x14ac:dyDescent="0.25">
      <c r="A8470" t="s">
        <v>12152</v>
      </c>
      <c r="B8470" t="s">
        <v>11503</v>
      </c>
      <c r="C8470" s="1">
        <v>44853</v>
      </c>
      <c r="D8470" s="1" t="s">
        <v>18</v>
      </c>
      <c r="E8470" s="2">
        <v>370</v>
      </c>
      <c r="F8470" s="2">
        <v>48.66</v>
      </c>
      <c r="G8470" s="2">
        <v>0</v>
      </c>
      <c r="H8470" s="2">
        <v>418.66</v>
      </c>
      <c r="I8470" t="s">
        <v>2762</v>
      </c>
      <c r="J8470" t="s">
        <v>71</v>
      </c>
      <c r="K8470">
        <v>32504</v>
      </c>
      <c r="L8470" t="s">
        <v>43</v>
      </c>
      <c r="M8470" t="s">
        <v>11460</v>
      </c>
      <c r="N8470" t="s">
        <v>12151</v>
      </c>
      <c r="T8470"/>
    </row>
    <row r="8471" spans="1:22" hidden="1" x14ac:dyDescent="0.25">
      <c r="A8471" t="s">
        <v>12152</v>
      </c>
      <c r="B8471" t="s">
        <v>11504</v>
      </c>
      <c r="C8471" s="1">
        <v>44842</v>
      </c>
      <c r="D8471" s="1" t="s">
        <v>18</v>
      </c>
      <c r="E8471" s="2">
        <v>370</v>
      </c>
      <c r="F8471" s="2">
        <v>43.23</v>
      </c>
      <c r="G8471" s="2">
        <v>33.06</v>
      </c>
      <c r="H8471" s="2">
        <v>446.29</v>
      </c>
      <c r="I8471" t="s">
        <v>122</v>
      </c>
      <c r="J8471" t="s">
        <v>59</v>
      </c>
      <c r="K8471">
        <v>78248</v>
      </c>
      <c r="L8471" t="s">
        <v>43</v>
      </c>
      <c r="M8471" t="s">
        <v>11460</v>
      </c>
      <c r="N8471" t="s">
        <v>12151</v>
      </c>
      <c r="T8471"/>
    </row>
    <row r="8472" spans="1:22" hidden="1" x14ac:dyDescent="0.25">
      <c r="A8472" t="s">
        <v>12152</v>
      </c>
      <c r="B8472" t="s">
        <v>11505</v>
      </c>
      <c r="C8472" s="1">
        <v>44842</v>
      </c>
      <c r="D8472" s="1" t="s">
        <v>18</v>
      </c>
      <c r="E8472" s="2">
        <v>310.5</v>
      </c>
      <c r="F8472" s="2">
        <v>48.66</v>
      </c>
      <c r="G8472" s="2">
        <v>21.75</v>
      </c>
      <c r="H8472" s="2">
        <v>380.91</v>
      </c>
      <c r="I8472" t="s">
        <v>1719</v>
      </c>
      <c r="J8472" t="s">
        <v>30</v>
      </c>
      <c r="K8472">
        <v>23185</v>
      </c>
      <c r="L8472" t="s">
        <v>21</v>
      </c>
      <c r="M8472" t="s">
        <v>11460</v>
      </c>
      <c r="N8472" t="s">
        <v>12151</v>
      </c>
      <c r="T8472"/>
    </row>
    <row r="8473" spans="1:22" hidden="1" x14ac:dyDescent="0.25">
      <c r="A8473" t="s">
        <v>12152</v>
      </c>
      <c r="B8473" t="s">
        <v>11506</v>
      </c>
      <c r="C8473" s="1">
        <v>44842</v>
      </c>
      <c r="D8473" s="1" t="s">
        <v>18</v>
      </c>
      <c r="E8473" s="2">
        <v>164</v>
      </c>
      <c r="F8473" s="2">
        <v>29.86</v>
      </c>
      <c r="G8473" s="2">
        <v>0</v>
      </c>
      <c r="H8473" s="2">
        <v>193.86</v>
      </c>
      <c r="I8473" t="s">
        <v>9604</v>
      </c>
      <c r="J8473" t="s">
        <v>93</v>
      </c>
      <c r="K8473">
        <v>65101</v>
      </c>
      <c r="L8473" t="s">
        <v>43</v>
      </c>
      <c r="M8473" t="s">
        <v>11460</v>
      </c>
      <c r="N8473" t="s">
        <v>12151</v>
      </c>
      <c r="T8473"/>
    </row>
    <row r="8474" spans="1:22" hidden="1" x14ac:dyDescent="0.25">
      <c r="A8474" t="s">
        <v>12152</v>
      </c>
      <c r="B8474" t="s">
        <v>11507</v>
      </c>
      <c r="C8474" s="1">
        <v>44842</v>
      </c>
      <c r="D8474" s="1" t="s">
        <v>18</v>
      </c>
      <c r="E8474" s="2">
        <v>370</v>
      </c>
      <c r="F8474" s="2">
        <v>48.66</v>
      </c>
      <c r="G8474" s="2">
        <v>38.729999999999997</v>
      </c>
      <c r="H8474" s="2">
        <v>457.39</v>
      </c>
      <c r="I8474" t="s">
        <v>3326</v>
      </c>
      <c r="J8474" t="s">
        <v>33</v>
      </c>
      <c r="K8474">
        <v>37922</v>
      </c>
      <c r="L8474" t="s">
        <v>43</v>
      </c>
      <c r="M8474" t="s">
        <v>11460</v>
      </c>
      <c r="N8474" t="s">
        <v>12151</v>
      </c>
      <c r="T8474"/>
    </row>
    <row r="8475" spans="1:22" x14ac:dyDescent="0.25">
      <c r="A8475" t="s">
        <v>12152</v>
      </c>
      <c r="B8475" t="s">
        <v>11508</v>
      </c>
      <c r="C8475" s="1">
        <v>44842</v>
      </c>
      <c r="D8475" s="1" t="s">
        <v>18</v>
      </c>
      <c r="E8475" s="2">
        <v>370</v>
      </c>
      <c r="F8475" s="2">
        <v>48.66</v>
      </c>
      <c r="G8475" s="2">
        <v>29.32</v>
      </c>
      <c r="H8475" s="2">
        <v>447.98</v>
      </c>
      <c r="I8475" t="s">
        <v>11509</v>
      </c>
      <c r="J8475" t="s">
        <v>74</v>
      </c>
      <c r="K8475">
        <v>39564</v>
      </c>
      <c r="L8475" t="s">
        <v>75</v>
      </c>
      <c r="M8475" t="s">
        <v>11460</v>
      </c>
      <c r="N8475" t="s">
        <v>12151</v>
      </c>
      <c r="O8475" t="s">
        <v>12166</v>
      </c>
      <c r="P8475" s="10">
        <f>E8475</f>
        <v>370</v>
      </c>
      <c r="R8475" s="12">
        <v>7.7499999999999999E-2</v>
      </c>
      <c r="S8475" s="10">
        <f>P8475*R8475</f>
        <v>28.675000000000001</v>
      </c>
      <c r="T8475" t="s">
        <v>822</v>
      </c>
      <c r="U8475" s="10">
        <f>G8475</f>
        <v>29.32</v>
      </c>
      <c r="V8475" s="10">
        <f>S8475-U8475</f>
        <v>-0.64499999999999957</v>
      </c>
    </row>
    <row r="8476" spans="1:22" hidden="1" x14ac:dyDescent="0.25">
      <c r="A8476" t="s">
        <v>12152</v>
      </c>
      <c r="B8476" t="s">
        <v>11510</v>
      </c>
      <c r="C8476" s="1">
        <v>44842</v>
      </c>
      <c r="D8476" s="1" t="s">
        <v>18</v>
      </c>
      <c r="E8476" s="2">
        <v>370</v>
      </c>
      <c r="F8476" s="2">
        <v>43.23</v>
      </c>
      <c r="G8476" s="2">
        <v>33.06</v>
      </c>
      <c r="H8476" s="2">
        <v>446.29</v>
      </c>
      <c r="I8476" t="s">
        <v>628</v>
      </c>
      <c r="J8476" t="s">
        <v>59</v>
      </c>
      <c r="K8476" t="s">
        <v>11511</v>
      </c>
      <c r="L8476" t="s">
        <v>43</v>
      </c>
      <c r="M8476" t="s">
        <v>11460</v>
      </c>
      <c r="N8476" t="s">
        <v>12151</v>
      </c>
      <c r="T8476"/>
    </row>
    <row r="8477" spans="1:22" hidden="1" x14ac:dyDescent="0.25">
      <c r="A8477" t="s">
        <v>12152</v>
      </c>
      <c r="B8477" t="s">
        <v>11512</v>
      </c>
      <c r="C8477" s="1">
        <v>44842</v>
      </c>
      <c r="D8477" s="1" t="s">
        <v>18</v>
      </c>
      <c r="E8477" s="2">
        <v>370</v>
      </c>
      <c r="F8477" s="2">
        <v>38.65</v>
      </c>
      <c r="G8477" s="2">
        <v>0</v>
      </c>
      <c r="H8477" s="2">
        <v>408.65</v>
      </c>
      <c r="I8477" t="s">
        <v>576</v>
      </c>
      <c r="J8477" t="s">
        <v>577</v>
      </c>
      <c r="K8477">
        <v>97217</v>
      </c>
      <c r="L8477" t="s">
        <v>43</v>
      </c>
      <c r="M8477" t="s">
        <v>11460</v>
      </c>
      <c r="N8477" t="s">
        <v>12151</v>
      </c>
      <c r="T8477"/>
    </row>
    <row r="8478" spans="1:22" hidden="1" x14ac:dyDescent="0.25">
      <c r="A8478" t="s">
        <v>12152</v>
      </c>
      <c r="B8478" t="s">
        <v>11513</v>
      </c>
      <c r="C8478" s="1">
        <v>44849</v>
      </c>
      <c r="D8478" s="1" t="s">
        <v>18</v>
      </c>
      <c r="E8478" s="2">
        <v>303.99</v>
      </c>
      <c r="F8478" s="2">
        <v>37.75</v>
      </c>
      <c r="G8478" s="2">
        <v>23.92</v>
      </c>
      <c r="H8478" s="2">
        <v>365.66</v>
      </c>
      <c r="I8478" t="s">
        <v>150</v>
      </c>
      <c r="J8478" t="s">
        <v>134</v>
      </c>
      <c r="K8478">
        <v>47203</v>
      </c>
      <c r="L8478" t="s">
        <v>43</v>
      </c>
      <c r="M8478" t="s">
        <v>11460</v>
      </c>
      <c r="N8478" t="s">
        <v>12151</v>
      </c>
      <c r="T8478"/>
    </row>
    <row r="8479" spans="1:22" hidden="1" x14ac:dyDescent="0.25">
      <c r="A8479" t="s">
        <v>12152</v>
      </c>
      <c r="B8479" t="s">
        <v>11514</v>
      </c>
      <c r="C8479" s="1">
        <v>44853</v>
      </c>
      <c r="D8479" s="1" t="s">
        <v>18</v>
      </c>
      <c r="E8479" s="2">
        <v>370</v>
      </c>
      <c r="F8479" s="2">
        <v>48.66</v>
      </c>
      <c r="G8479" s="2">
        <v>23.03</v>
      </c>
      <c r="H8479" s="2">
        <v>441.69</v>
      </c>
      <c r="I8479" t="s">
        <v>2407</v>
      </c>
      <c r="J8479" t="s">
        <v>299</v>
      </c>
      <c r="K8479">
        <v>53220</v>
      </c>
      <c r="L8479" t="s">
        <v>43</v>
      </c>
      <c r="M8479" t="s">
        <v>11460</v>
      </c>
      <c r="N8479" t="s">
        <v>12151</v>
      </c>
      <c r="T8479"/>
    </row>
    <row r="8480" spans="1:22" hidden="1" x14ac:dyDescent="0.25">
      <c r="A8480" t="s">
        <v>12152</v>
      </c>
      <c r="B8480" t="s">
        <v>11515</v>
      </c>
      <c r="C8480" s="1">
        <v>44853</v>
      </c>
      <c r="D8480" s="1" t="s">
        <v>18</v>
      </c>
      <c r="E8480" s="2">
        <v>370</v>
      </c>
      <c r="F8480" s="2">
        <v>38.65</v>
      </c>
      <c r="G8480" s="2">
        <v>0</v>
      </c>
      <c r="H8480" s="2">
        <v>408.65</v>
      </c>
      <c r="I8480" t="s">
        <v>2728</v>
      </c>
      <c r="J8480" t="s">
        <v>577</v>
      </c>
      <c r="K8480">
        <v>97006</v>
      </c>
      <c r="L8480" t="s">
        <v>43</v>
      </c>
      <c r="M8480" t="s">
        <v>11460</v>
      </c>
      <c r="N8480" t="s">
        <v>12151</v>
      </c>
      <c r="T8480"/>
    </row>
    <row r="8481" spans="1:22" hidden="1" x14ac:dyDescent="0.25">
      <c r="A8481" t="s">
        <v>12152</v>
      </c>
      <c r="B8481" t="s">
        <v>11516</v>
      </c>
      <c r="C8481" s="1">
        <v>44842</v>
      </c>
      <c r="D8481" s="1" t="s">
        <v>18</v>
      </c>
      <c r="E8481" s="2">
        <v>332</v>
      </c>
      <c r="F8481" s="2">
        <v>48.66</v>
      </c>
      <c r="G8481" s="2">
        <v>28.56</v>
      </c>
      <c r="H8481" s="2">
        <v>409.22</v>
      </c>
      <c r="I8481" t="s">
        <v>150</v>
      </c>
      <c r="J8481" t="s">
        <v>56</v>
      </c>
      <c r="K8481">
        <v>43214</v>
      </c>
      <c r="L8481" t="s">
        <v>21</v>
      </c>
      <c r="M8481" t="s">
        <v>11460</v>
      </c>
      <c r="N8481" t="s">
        <v>12151</v>
      </c>
      <c r="T8481"/>
    </row>
    <row r="8482" spans="1:22" hidden="1" x14ac:dyDescent="0.25">
      <c r="A8482" t="s">
        <v>12152</v>
      </c>
      <c r="B8482" t="s">
        <v>11517</v>
      </c>
      <c r="C8482" s="1">
        <v>44845</v>
      </c>
      <c r="D8482" s="1" t="s">
        <v>54</v>
      </c>
      <c r="E8482" s="2">
        <v>-290</v>
      </c>
      <c r="F8482" s="2">
        <v>-74.41</v>
      </c>
      <c r="G8482" s="2">
        <v>-29.15</v>
      </c>
      <c r="H8482" s="2">
        <v>-393.56</v>
      </c>
      <c r="I8482" t="s">
        <v>5745</v>
      </c>
      <c r="J8482" t="s">
        <v>46</v>
      </c>
      <c r="K8482">
        <v>30034</v>
      </c>
      <c r="L8482" t="s">
        <v>43</v>
      </c>
      <c r="M8482" t="s">
        <v>11460</v>
      </c>
      <c r="N8482" t="s">
        <v>12151</v>
      </c>
      <c r="T8482"/>
    </row>
    <row r="8483" spans="1:22" x14ac:dyDescent="0.25">
      <c r="A8483" t="s">
        <v>12152</v>
      </c>
      <c r="B8483" t="s">
        <v>11518</v>
      </c>
      <c r="C8483" s="1">
        <v>44842</v>
      </c>
      <c r="D8483" s="1" t="s">
        <v>18</v>
      </c>
      <c r="E8483" s="2">
        <v>370</v>
      </c>
      <c r="F8483" s="2">
        <v>36.78</v>
      </c>
      <c r="G8483" s="2">
        <v>28.67</v>
      </c>
      <c r="H8483" s="2">
        <v>435.45</v>
      </c>
      <c r="I8483" t="s">
        <v>3620</v>
      </c>
      <c r="J8483" t="s">
        <v>52</v>
      </c>
      <c r="K8483">
        <v>92677</v>
      </c>
      <c r="L8483" t="s">
        <v>43</v>
      </c>
      <c r="M8483" t="s">
        <v>11460</v>
      </c>
      <c r="N8483" t="s">
        <v>12151</v>
      </c>
      <c r="O8483" t="s">
        <v>12166</v>
      </c>
      <c r="P8483" s="10">
        <f>E8483</f>
        <v>370</v>
      </c>
      <c r="R8483" s="17">
        <f>VLOOKUP(I8483,Counties!$A$1:$D$1787,3,0)</f>
        <v>7.7499999999999999E-2</v>
      </c>
      <c r="S8483" s="10">
        <f>P8483*R8483</f>
        <v>28.675000000000001</v>
      </c>
      <c r="T8483" s="17" t="str">
        <f>VLOOKUP(I8483,Counties!$A$1:$D$1787,4,0)</f>
        <v>Orange</v>
      </c>
      <c r="U8483" s="10">
        <f>G8483</f>
        <v>28.67</v>
      </c>
      <c r="V8483" s="10">
        <f>S8483-U8483</f>
        <v>4.9999999999990052E-3</v>
      </c>
    </row>
    <row r="8484" spans="1:22" hidden="1" x14ac:dyDescent="0.25">
      <c r="A8484" t="s">
        <v>12152</v>
      </c>
      <c r="B8484" t="s">
        <v>11519</v>
      </c>
      <c r="C8484" s="1">
        <v>44842</v>
      </c>
      <c r="D8484" s="1" t="s">
        <v>18</v>
      </c>
      <c r="E8484" s="2">
        <v>370</v>
      </c>
      <c r="F8484" s="2">
        <v>48.66</v>
      </c>
      <c r="G8484" s="2">
        <v>18.64</v>
      </c>
      <c r="H8484" s="2">
        <v>437.3</v>
      </c>
      <c r="I8484" t="s">
        <v>11520</v>
      </c>
      <c r="J8484" t="s">
        <v>27</v>
      </c>
      <c r="K8484">
        <v>71235</v>
      </c>
      <c r="L8484" t="s">
        <v>21</v>
      </c>
      <c r="M8484" t="s">
        <v>11460</v>
      </c>
      <c r="N8484" t="s">
        <v>12151</v>
      </c>
      <c r="T8484"/>
    </row>
    <row r="8485" spans="1:22" hidden="1" x14ac:dyDescent="0.25">
      <c r="A8485" t="s">
        <v>12152</v>
      </c>
      <c r="B8485" t="s">
        <v>11521</v>
      </c>
      <c r="C8485" s="1">
        <v>44842</v>
      </c>
      <c r="D8485" s="1" t="s">
        <v>18</v>
      </c>
      <c r="E8485" s="2">
        <v>304.5</v>
      </c>
      <c r="F8485" s="2">
        <v>43.23</v>
      </c>
      <c r="G8485" s="2">
        <v>24.36</v>
      </c>
      <c r="H8485" s="2">
        <v>372.09</v>
      </c>
      <c r="I8485" t="s">
        <v>11522</v>
      </c>
      <c r="J8485" t="s">
        <v>49</v>
      </c>
      <c r="K8485">
        <v>67654</v>
      </c>
      <c r="L8485" t="s">
        <v>43</v>
      </c>
      <c r="M8485" t="s">
        <v>11460</v>
      </c>
      <c r="N8485" t="s">
        <v>12151</v>
      </c>
      <c r="T8485"/>
    </row>
    <row r="8486" spans="1:22" hidden="1" x14ac:dyDescent="0.25">
      <c r="A8486" t="s">
        <v>12152</v>
      </c>
      <c r="B8486" t="s">
        <v>11523</v>
      </c>
      <c r="C8486" s="1">
        <v>44842</v>
      </c>
      <c r="D8486" s="1" t="s">
        <v>18</v>
      </c>
      <c r="E8486" s="2">
        <v>370</v>
      </c>
      <c r="F8486" s="2">
        <v>48.66</v>
      </c>
      <c r="G8486" s="2">
        <v>0</v>
      </c>
      <c r="H8486" s="2">
        <v>418.66</v>
      </c>
      <c r="I8486" t="s">
        <v>9237</v>
      </c>
      <c r="J8486" t="s">
        <v>71</v>
      </c>
      <c r="K8486">
        <v>34476</v>
      </c>
      <c r="L8486" t="s">
        <v>43</v>
      </c>
      <c r="M8486" t="s">
        <v>11460</v>
      </c>
      <c r="N8486" t="s">
        <v>12151</v>
      </c>
      <c r="T8486"/>
    </row>
    <row r="8487" spans="1:22" x14ac:dyDescent="0.25">
      <c r="A8487" t="s">
        <v>12152</v>
      </c>
      <c r="B8487" t="s">
        <v>11524</v>
      </c>
      <c r="C8487" s="1">
        <v>44842</v>
      </c>
      <c r="D8487" s="1" t="s">
        <v>18</v>
      </c>
      <c r="E8487" s="2">
        <v>370</v>
      </c>
      <c r="F8487" s="2">
        <v>36.78</v>
      </c>
      <c r="G8487" s="2">
        <v>32.369999999999997</v>
      </c>
      <c r="H8487" s="2">
        <v>439.15</v>
      </c>
      <c r="I8487" t="s">
        <v>1257</v>
      </c>
      <c r="J8487" t="s">
        <v>52</v>
      </c>
      <c r="K8487">
        <v>93101</v>
      </c>
      <c r="L8487" t="s">
        <v>43</v>
      </c>
      <c r="M8487" t="s">
        <v>11460</v>
      </c>
      <c r="N8487" t="s">
        <v>12151</v>
      </c>
      <c r="O8487" t="s">
        <v>12166</v>
      </c>
      <c r="P8487" s="10">
        <f>E8487</f>
        <v>370</v>
      </c>
      <c r="R8487" s="17">
        <f>VLOOKUP(I8487,Counties!$A$1:$D$1787,3,0)</f>
        <v>8.7499999999999994E-2</v>
      </c>
      <c r="S8487" s="10">
        <f>P8487*R8487</f>
        <v>32.375</v>
      </c>
      <c r="T8487" s="17" t="str">
        <f>VLOOKUP(I8487,Counties!$A$1:$D$1787,4,0)</f>
        <v>Santa Barbara</v>
      </c>
      <c r="U8487" s="10">
        <f>G8487</f>
        <v>32.369999999999997</v>
      </c>
      <c r="V8487" s="10">
        <f>S8487-U8487</f>
        <v>5.000000000002558E-3</v>
      </c>
    </row>
    <row r="8488" spans="1:22" x14ac:dyDescent="0.25">
      <c r="A8488" t="s">
        <v>12152</v>
      </c>
      <c r="B8488" t="s">
        <v>11525</v>
      </c>
      <c r="C8488" s="1">
        <v>44850</v>
      </c>
      <c r="D8488" s="1" t="s">
        <v>23</v>
      </c>
      <c r="E8488" s="2">
        <v>50</v>
      </c>
      <c r="F8488" s="2">
        <v>0</v>
      </c>
      <c r="G8488" s="2">
        <v>0</v>
      </c>
      <c r="H8488" s="2">
        <v>50</v>
      </c>
      <c r="I8488" t="s">
        <v>17</v>
      </c>
      <c r="J8488" t="s">
        <v>17</v>
      </c>
      <c r="K8488" t="s">
        <v>17</v>
      </c>
      <c r="L8488" t="s">
        <v>24</v>
      </c>
      <c r="M8488" t="s">
        <v>11460</v>
      </c>
      <c r="N8488" t="s">
        <v>12151</v>
      </c>
      <c r="O8488" t="s">
        <v>12164</v>
      </c>
      <c r="Q8488" s="10">
        <f>E8488</f>
        <v>50</v>
      </c>
      <c r="T8488"/>
    </row>
    <row r="8489" spans="1:22" hidden="1" x14ac:dyDescent="0.25">
      <c r="A8489" t="s">
        <v>12152</v>
      </c>
      <c r="B8489" t="s">
        <v>11526</v>
      </c>
      <c r="C8489" s="1">
        <v>44846</v>
      </c>
      <c r="D8489" s="1" t="s">
        <v>54</v>
      </c>
      <c r="E8489" s="2">
        <v>-370</v>
      </c>
      <c r="F8489" s="2">
        <v>-48.66</v>
      </c>
      <c r="G8489" s="2">
        <v>-29.32</v>
      </c>
      <c r="H8489" s="2">
        <v>-447.98</v>
      </c>
      <c r="I8489" t="s">
        <v>783</v>
      </c>
      <c r="J8489" t="s">
        <v>20</v>
      </c>
      <c r="K8489">
        <v>28403</v>
      </c>
      <c r="L8489" t="s">
        <v>43</v>
      </c>
      <c r="M8489" t="s">
        <v>11460</v>
      </c>
      <c r="N8489" t="s">
        <v>12151</v>
      </c>
      <c r="T8489"/>
    </row>
    <row r="8490" spans="1:22" hidden="1" x14ac:dyDescent="0.25">
      <c r="A8490" t="s">
        <v>12152</v>
      </c>
      <c r="B8490" t="s">
        <v>11527</v>
      </c>
      <c r="C8490" s="1">
        <v>44853</v>
      </c>
      <c r="D8490" s="1" t="s">
        <v>18</v>
      </c>
      <c r="E8490" s="2">
        <v>370</v>
      </c>
      <c r="F8490" s="2">
        <v>48.66</v>
      </c>
      <c r="G8490" s="2">
        <v>33.29</v>
      </c>
      <c r="H8490" s="2">
        <v>451.95</v>
      </c>
      <c r="I8490" t="s">
        <v>5003</v>
      </c>
      <c r="J8490" t="s">
        <v>42</v>
      </c>
      <c r="K8490">
        <v>20901</v>
      </c>
      <c r="L8490" t="s">
        <v>43</v>
      </c>
      <c r="M8490" t="s">
        <v>11460</v>
      </c>
      <c r="N8490" t="s">
        <v>12151</v>
      </c>
      <c r="T8490"/>
    </row>
    <row r="8491" spans="1:22" hidden="1" x14ac:dyDescent="0.25">
      <c r="A8491" t="s">
        <v>12154</v>
      </c>
      <c r="B8491" t="s">
        <v>11528</v>
      </c>
      <c r="C8491" s="1">
        <v>44919</v>
      </c>
      <c r="D8491" s="1" t="s">
        <v>18</v>
      </c>
      <c r="E8491" s="2">
        <v>56</v>
      </c>
      <c r="F8491" s="2">
        <v>18.079999999999998</v>
      </c>
      <c r="G8491" s="2">
        <v>0.27</v>
      </c>
      <c r="H8491" s="2">
        <v>74.349999999999994</v>
      </c>
      <c r="I8491" t="s">
        <v>3373</v>
      </c>
      <c r="J8491" t="s">
        <v>277</v>
      </c>
      <c r="K8491">
        <v>80122</v>
      </c>
      <c r="L8491" t="s">
        <v>21</v>
      </c>
      <c r="M8491" t="s">
        <v>11460</v>
      </c>
      <c r="N8491" t="s">
        <v>12151</v>
      </c>
      <c r="T8491"/>
    </row>
    <row r="8492" spans="1:22" x14ac:dyDescent="0.25">
      <c r="A8492" t="s">
        <v>12154</v>
      </c>
      <c r="B8492" t="s">
        <v>11529</v>
      </c>
      <c r="C8492" s="1">
        <v>44902</v>
      </c>
      <c r="D8492" s="1" t="s">
        <v>54</v>
      </c>
      <c r="E8492" s="2">
        <v>-310</v>
      </c>
      <c r="F8492" s="2">
        <v>-36.78</v>
      </c>
      <c r="G8492" s="2">
        <v>-29.45</v>
      </c>
      <c r="H8492" s="2">
        <v>-376.23</v>
      </c>
      <c r="I8492" t="s">
        <v>1538</v>
      </c>
      <c r="J8492" t="s">
        <v>52</v>
      </c>
      <c r="K8492">
        <v>91711</v>
      </c>
      <c r="L8492" t="s">
        <v>75</v>
      </c>
      <c r="M8492" t="s">
        <v>11460</v>
      </c>
      <c r="N8492" t="s">
        <v>12151</v>
      </c>
      <c r="O8492" t="s">
        <v>12166</v>
      </c>
      <c r="P8492" s="10">
        <f>E8492</f>
        <v>-310</v>
      </c>
      <c r="R8492" s="17">
        <f>VLOOKUP(I8492,Counties!$A$1:$D$1787,3,0)</f>
        <v>9.5000000000000001E-2</v>
      </c>
      <c r="S8492" s="10">
        <f>P8492*R8492</f>
        <v>-29.45</v>
      </c>
      <c r="T8492" s="17" t="str">
        <f>VLOOKUP(I8492,Counties!$A$1:$D$1787,4,0)</f>
        <v>Los Angeles</v>
      </c>
      <c r="U8492" s="10">
        <f>G8492</f>
        <v>-29.45</v>
      </c>
      <c r="V8492" s="10">
        <f>S8492-U8492</f>
        <v>0</v>
      </c>
    </row>
    <row r="8493" spans="1:22" hidden="1" x14ac:dyDescent="0.25">
      <c r="A8493" t="s">
        <v>12152</v>
      </c>
      <c r="B8493" t="s">
        <v>11530</v>
      </c>
      <c r="C8493" s="1">
        <v>44842</v>
      </c>
      <c r="D8493" s="1" t="s">
        <v>18</v>
      </c>
      <c r="E8493" s="2">
        <v>370</v>
      </c>
      <c r="F8493" s="2">
        <v>43.23</v>
      </c>
      <c r="G8493" s="2">
        <v>33.06</v>
      </c>
      <c r="H8493" s="2">
        <v>446.29</v>
      </c>
      <c r="I8493" t="s">
        <v>11531</v>
      </c>
      <c r="J8493" t="s">
        <v>59</v>
      </c>
      <c r="K8493">
        <v>75050</v>
      </c>
      <c r="L8493" t="s">
        <v>43</v>
      </c>
      <c r="M8493" t="s">
        <v>11460</v>
      </c>
      <c r="N8493" t="s">
        <v>12151</v>
      </c>
      <c r="T8493"/>
    </row>
    <row r="8494" spans="1:22" hidden="1" x14ac:dyDescent="0.25">
      <c r="A8494" t="s">
        <v>12152</v>
      </c>
      <c r="B8494" t="s">
        <v>11532</v>
      </c>
      <c r="C8494" s="1">
        <v>44842</v>
      </c>
      <c r="D8494" s="1" t="s">
        <v>18</v>
      </c>
      <c r="E8494" s="2">
        <v>284</v>
      </c>
      <c r="F8494" s="2">
        <v>48.66</v>
      </c>
      <c r="G8494" s="2">
        <v>0</v>
      </c>
      <c r="H8494" s="2">
        <v>332.66</v>
      </c>
      <c r="I8494" t="s">
        <v>11533</v>
      </c>
      <c r="J8494" t="s">
        <v>211</v>
      </c>
      <c r="K8494">
        <v>55423</v>
      </c>
      <c r="L8494" t="s">
        <v>43</v>
      </c>
      <c r="M8494" t="s">
        <v>11460</v>
      </c>
      <c r="N8494" t="s">
        <v>12151</v>
      </c>
      <c r="T8494"/>
    </row>
    <row r="8495" spans="1:22" hidden="1" x14ac:dyDescent="0.25">
      <c r="A8495" t="s">
        <v>12152</v>
      </c>
      <c r="B8495" t="s">
        <v>11534</v>
      </c>
      <c r="C8495" s="1">
        <v>44842</v>
      </c>
      <c r="D8495" s="1" t="s">
        <v>18</v>
      </c>
      <c r="E8495" s="2">
        <v>328.1</v>
      </c>
      <c r="F8495" s="2">
        <v>50.76</v>
      </c>
      <c r="G8495" s="2">
        <v>17.39</v>
      </c>
      <c r="H8495" s="2">
        <v>396.25</v>
      </c>
      <c r="I8495" t="s">
        <v>10954</v>
      </c>
      <c r="J8495" t="s">
        <v>30</v>
      </c>
      <c r="K8495">
        <v>24202</v>
      </c>
      <c r="L8495" t="s">
        <v>21</v>
      </c>
      <c r="M8495" t="s">
        <v>11460</v>
      </c>
      <c r="N8495" t="s">
        <v>12151</v>
      </c>
      <c r="T8495"/>
    </row>
    <row r="8496" spans="1:22" x14ac:dyDescent="0.25">
      <c r="A8496" t="s">
        <v>12152</v>
      </c>
      <c r="B8496" t="s">
        <v>11535</v>
      </c>
      <c r="C8496" s="1">
        <v>44842</v>
      </c>
      <c r="D8496" s="1" t="s">
        <v>18</v>
      </c>
      <c r="E8496" s="2">
        <v>370</v>
      </c>
      <c r="F8496" s="2">
        <v>39.270000000000003</v>
      </c>
      <c r="G8496" s="2">
        <v>0.27</v>
      </c>
      <c r="H8496" s="2">
        <v>409.54</v>
      </c>
      <c r="I8496" t="s">
        <v>4463</v>
      </c>
      <c r="J8496" t="s">
        <v>277</v>
      </c>
      <c r="K8496">
        <v>80124</v>
      </c>
      <c r="L8496" t="s">
        <v>75</v>
      </c>
      <c r="M8496" t="s">
        <v>11460</v>
      </c>
      <c r="N8496" t="s">
        <v>12151</v>
      </c>
      <c r="O8496" t="s">
        <v>12166</v>
      </c>
      <c r="P8496" s="10">
        <f>E8496</f>
        <v>370</v>
      </c>
      <c r="R8496" s="12">
        <v>7.7499999999999999E-2</v>
      </c>
      <c r="S8496" s="10">
        <f>P8496*R8496</f>
        <v>28.675000000000001</v>
      </c>
      <c r="T8496" t="s">
        <v>822</v>
      </c>
      <c r="U8496" s="10">
        <f>G8496</f>
        <v>0.27</v>
      </c>
      <c r="V8496" s="10">
        <f>S8496-U8496</f>
        <v>28.405000000000001</v>
      </c>
    </row>
    <row r="8497" spans="1:22" hidden="1" x14ac:dyDescent="0.25">
      <c r="A8497" t="s">
        <v>12152</v>
      </c>
      <c r="B8497" t="s">
        <v>11536</v>
      </c>
      <c r="C8497" s="1">
        <v>44842</v>
      </c>
      <c r="D8497" s="1" t="s">
        <v>18</v>
      </c>
      <c r="E8497" s="2">
        <v>420</v>
      </c>
      <c r="F8497" s="2">
        <v>38.42</v>
      </c>
      <c r="G8497" s="2">
        <v>46.98</v>
      </c>
      <c r="H8497" s="2">
        <v>505.4</v>
      </c>
      <c r="I8497" t="s">
        <v>507</v>
      </c>
      <c r="J8497" t="s">
        <v>453</v>
      </c>
      <c r="K8497">
        <v>98199</v>
      </c>
      <c r="L8497" t="s">
        <v>43</v>
      </c>
      <c r="M8497" t="s">
        <v>11460</v>
      </c>
      <c r="N8497" t="s">
        <v>12151</v>
      </c>
      <c r="T8497"/>
    </row>
    <row r="8498" spans="1:22" x14ac:dyDescent="0.25">
      <c r="A8498" t="s">
        <v>12152</v>
      </c>
      <c r="B8498" t="s">
        <v>11537</v>
      </c>
      <c r="C8498" s="1">
        <v>44842</v>
      </c>
      <c r="D8498" s="1" t="s">
        <v>18</v>
      </c>
      <c r="E8498" s="2">
        <v>368</v>
      </c>
      <c r="F8498" s="2">
        <v>40.700000000000003</v>
      </c>
      <c r="G8498" s="2">
        <v>33.57</v>
      </c>
      <c r="H8498" s="2">
        <v>442.27</v>
      </c>
      <c r="I8498" t="s">
        <v>2344</v>
      </c>
      <c r="J8498" t="s">
        <v>52</v>
      </c>
      <c r="K8498">
        <v>94301</v>
      </c>
      <c r="L8498" t="s">
        <v>43</v>
      </c>
      <c r="M8498" t="s">
        <v>11460</v>
      </c>
      <c r="N8498" t="s">
        <v>12151</v>
      </c>
      <c r="O8498" t="s">
        <v>12166</v>
      </c>
      <c r="P8498" s="10">
        <f>E8498</f>
        <v>368</v>
      </c>
      <c r="R8498" s="17">
        <f>VLOOKUP(I8498,Counties!$A$1:$D$1787,3,0)</f>
        <v>9.1300000000000006E-2</v>
      </c>
      <c r="S8498" s="10">
        <f>P8498*R8498</f>
        <v>33.598400000000005</v>
      </c>
      <c r="T8498" s="17" t="str">
        <f>VLOOKUP(I8498,Counties!$A$1:$D$1787,4,0)</f>
        <v>Santa Clara</v>
      </c>
      <c r="U8498" s="10">
        <f>G8498</f>
        <v>33.57</v>
      </c>
      <c r="V8498" s="10">
        <f>S8498-U8498</f>
        <v>2.8400000000004866E-2</v>
      </c>
    </row>
    <row r="8499" spans="1:22" hidden="1" x14ac:dyDescent="0.25">
      <c r="A8499" t="s">
        <v>12152</v>
      </c>
      <c r="B8499" t="s">
        <v>11538</v>
      </c>
      <c r="C8499" s="1">
        <v>44842</v>
      </c>
      <c r="D8499" s="1" t="s">
        <v>18</v>
      </c>
      <c r="E8499" s="2">
        <v>338</v>
      </c>
      <c r="F8499" s="2">
        <v>38.42</v>
      </c>
      <c r="G8499" s="2">
        <v>32</v>
      </c>
      <c r="H8499" s="2">
        <v>408.42</v>
      </c>
      <c r="I8499" t="s">
        <v>11539</v>
      </c>
      <c r="J8499" t="s">
        <v>453</v>
      </c>
      <c r="K8499">
        <v>98584</v>
      </c>
      <c r="L8499" t="s">
        <v>43</v>
      </c>
      <c r="M8499" t="s">
        <v>11460</v>
      </c>
      <c r="N8499" t="s">
        <v>12151</v>
      </c>
      <c r="T8499"/>
    </row>
    <row r="8500" spans="1:22" hidden="1" x14ac:dyDescent="0.25">
      <c r="A8500" t="s">
        <v>12152</v>
      </c>
      <c r="B8500" t="s">
        <v>11540</v>
      </c>
      <c r="C8500" s="1">
        <v>44842</v>
      </c>
      <c r="D8500" s="1" t="s">
        <v>18</v>
      </c>
      <c r="E8500" s="2">
        <v>370</v>
      </c>
      <c r="F8500" s="2">
        <v>48.66</v>
      </c>
      <c r="G8500" s="2">
        <v>22.21</v>
      </c>
      <c r="H8500" s="2">
        <v>440.87</v>
      </c>
      <c r="I8500" t="s">
        <v>2489</v>
      </c>
      <c r="J8500" t="s">
        <v>30</v>
      </c>
      <c r="K8500">
        <v>22314</v>
      </c>
      <c r="L8500" t="s">
        <v>21</v>
      </c>
      <c r="M8500" t="s">
        <v>11460</v>
      </c>
      <c r="N8500" t="s">
        <v>12151</v>
      </c>
      <c r="T8500"/>
    </row>
    <row r="8501" spans="1:22" hidden="1" x14ac:dyDescent="0.25">
      <c r="A8501" t="s">
        <v>12152</v>
      </c>
      <c r="B8501" t="s">
        <v>11541</v>
      </c>
      <c r="C8501" s="1">
        <v>44842</v>
      </c>
      <c r="D8501" s="1" t="s">
        <v>18</v>
      </c>
      <c r="E8501" s="2">
        <v>420</v>
      </c>
      <c r="F8501" s="2">
        <v>39.270000000000003</v>
      </c>
      <c r="G8501" s="2">
        <v>0.27</v>
      </c>
      <c r="H8501" s="2">
        <v>459.54</v>
      </c>
      <c r="I8501" t="s">
        <v>7573</v>
      </c>
      <c r="J8501" t="s">
        <v>277</v>
      </c>
      <c r="K8501">
        <v>80127</v>
      </c>
      <c r="L8501" t="s">
        <v>43</v>
      </c>
      <c r="M8501" t="s">
        <v>11460</v>
      </c>
      <c r="N8501" t="s">
        <v>12151</v>
      </c>
      <c r="T8501"/>
    </row>
    <row r="8502" spans="1:22" hidden="1" x14ac:dyDescent="0.25">
      <c r="A8502" t="s">
        <v>12152</v>
      </c>
      <c r="B8502" t="s">
        <v>11542</v>
      </c>
      <c r="C8502" s="1">
        <v>44842</v>
      </c>
      <c r="D8502" s="1" t="s">
        <v>18</v>
      </c>
      <c r="E8502" s="2">
        <v>420</v>
      </c>
      <c r="F8502" s="2">
        <v>48.66</v>
      </c>
      <c r="G8502" s="2">
        <v>35.14</v>
      </c>
      <c r="H8502" s="2">
        <v>503.8</v>
      </c>
      <c r="I8502" t="s">
        <v>150</v>
      </c>
      <c r="J8502" t="s">
        <v>56</v>
      </c>
      <c r="K8502">
        <v>43205</v>
      </c>
      <c r="L8502" t="s">
        <v>21</v>
      </c>
      <c r="M8502" t="s">
        <v>11460</v>
      </c>
      <c r="N8502" t="s">
        <v>12151</v>
      </c>
      <c r="T8502"/>
    </row>
    <row r="8503" spans="1:22" hidden="1" x14ac:dyDescent="0.25">
      <c r="A8503" t="s">
        <v>12152</v>
      </c>
      <c r="B8503" t="s">
        <v>11543</v>
      </c>
      <c r="C8503" s="1">
        <v>44842</v>
      </c>
      <c r="D8503" s="1" t="s">
        <v>18</v>
      </c>
      <c r="E8503" s="2">
        <v>370</v>
      </c>
      <c r="F8503" s="2">
        <v>38.42</v>
      </c>
      <c r="G8503" s="2">
        <v>41.25</v>
      </c>
      <c r="H8503" s="2">
        <v>449.67</v>
      </c>
      <c r="I8503" t="s">
        <v>1101</v>
      </c>
      <c r="J8503" t="s">
        <v>453</v>
      </c>
      <c r="K8503">
        <v>98106</v>
      </c>
      <c r="L8503" t="s">
        <v>43</v>
      </c>
      <c r="M8503" t="s">
        <v>11460</v>
      </c>
      <c r="N8503" t="s">
        <v>12151</v>
      </c>
      <c r="T8503"/>
    </row>
    <row r="8504" spans="1:22" hidden="1" x14ac:dyDescent="0.25">
      <c r="A8504" t="s">
        <v>12152</v>
      </c>
      <c r="B8504" t="s">
        <v>11544</v>
      </c>
      <c r="C8504" s="1">
        <v>44842</v>
      </c>
      <c r="D8504" s="1" t="s">
        <v>18</v>
      </c>
      <c r="E8504" s="2">
        <v>370</v>
      </c>
      <c r="F8504" s="2">
        <v>48.66</v>
      </c>
      <c r="G8504" s="2">
        <v>0</v>
      </c>
      <c r="H8504" s="2">
        <v>418.66</v>
      </c>
      <c r="I8504" t="s">
        <v>6831</v>
      </c>
      <c r="J8504" t="s">
        <v>93</v>
      </c>
      <c r="K8504">
        <v>64063</v>
      </c>
      <c r="L8504" t="s">
        <v>43</v>
      </c>
      <c r="M8504" t="s">
        <v>11460</v>
      </c>
      <c r="N8504" t="s">
        <v>12151</v>
      </c>
      <c r="T8504"/>
    </row>
    <row r="8505" spans="1:22" hidden="1" x14ac:dyDescent="0.25">
      <c r="A8505" t="s">
        <v>12154</v>
      </c>
      <c r="B8505" t="s">
        <v>11545</v>
      </c>
      <c r="C8505" s="1">
        <v>44918</v>
      </c>
      <c r="D8505" s="1" t="s">
        <v>18</v>
      </c>
      <c r="E8505" s="2">
        <v>130</v>
      </c>
      <c r="F8505" s="2">
        <v>21.56</v>
      </c>
      <c r="G8505" s="2">
        <v>6.75</v>
      </c>
      <c r="H8505" s="2">
        <v>158.31</v>
      </c>
      <c r="I8505" t="s">
        <v>2183</v>
      </c>
      <c r="J8505" t="s">
        <v>27</v>
      </c>
      <c r="K8505">
        <v>71201</v>
      </c>
      <c r="L8505" t="s">
        <v>21</v>
      </c>
      <c r="M8505" t="s">
        <v>11460</v>
      </c>
      <c r="N8505" t="s">
        <v>12151</v>
      </c>
      <c r="T8505"/>
    </row>
    <row r="8506" spans="1:22" hidden="1" x14ac:dyDescent="0.25">
      <c r="A8506" t="s">
        <v>12152</v>
      </c>
      <c r="B8506" t="s">
        <v>11546</v>
      </c>
      <c r="C8506" s="1">
        <v>44842</v>
      </c>
      <c r="D8506" s="1" t="s">
        <v>18</v>
      </c>
      <c r="E8506" s="2">
        <v>420</v>
      </c>
      <c r="F8506" s="2">
        <v>48.66</v>
      </c>
      <c r="G8506" s="2">
        <v>25.19</v>
      </c>
      <c r="H8506" s="2">
        <v>493.85</v>
      </c>
      <c r="I8506" t="s">
        <v>946</v>
      </c>
      <c r="J8506" t="s">
        <v>30</v>
      </c>
      <c r="K8506">
        <v>22201</v>
      </c>
      <c r="L8506" t="s">
        <v>21</v>
      </c>
      <c r="M8506" t="s">
        <v>11460</v>
      </c>
      <c r="N8506" t="s">
        <v>12151</v>
      </c>
      <c r="T8506"/>
    </row>
    <row r="8507" spans="1:22" hidden="1" x14ac:dyDescent="0.25">
      <c r="A8507" t="s">
        <v>12154</v>
      </c>
      <c r="B8507" t="s">
        <v>11547</v>
      </c>
      <c r="C8507" s="1">
        <v>44908</v>
      </c>
      <c r="D8507" s="1" t="s">
        <v>18</v>
      </c>
      <c r="E8507" s="2">
        <v>125</v>
      </c>
      <c r="F8507" s="2">
        <v>25.1</v>
      </c>
      <c r="G8507" s="2">
        <v>10.51</v>
      </c>
      <c r="H8507" s="2">
        <v>160.61000000000001</v>
      </c>
      <c r="I8507" t="s">
        <v>194</v>
      </c>
      <c r="J8507" t="s">
        <v>134</v>
      </c>
      <c r="K8507">
        <v>46032</v>
      </c>
      <c r="L8507" t="s">
        <v>43</v>
      </c>
      <c r="M8507" t="s">
        <v>11460</v>
      </c>
      <c r="N8507" t="s">
        <v>12151</v>
      </c>
      <c r="T8507"/>
    </row>
    <row r="8508" spans="1:22" hidden="1" x14ac:dyDescent="0.25">
      <c r="A8508" t="s">
        <v>12152</v>
      </c>
      <c r="B8508" t="s">
        <v>11548</v>
      </c>
      <c r="C8508" s="1">
        <v>44842</v>
      </c>
      <c r="D8508" s="1" t="s">
        <v>18</v>
      </c>
      <c r="E8508" s="2">
        <v>284</v>
      </c>
      <c r="F8508" s="2">
        <v>48.66</v>
      </c>
      <c r="G8508" s="2">
        <v>0</v>
      </c>
      <c r="H8508" s="2">
        <v>332.66</v>
      </c>
      <c r="I8508" t="s">
        <v>11549</v>
      </c>
      <c r="J8508" t="s">
        <v>93</v>
      </c>
      <c r="K8508">
        <v>64145</v>
      </c>
      <c r="L8508" t="s">
        <v>43</v>
      </c>
      <c r="M8508" t="s">
        <v>11460</v>
      </c>
      <c r="N8508" t="s">
        <v>12151</v>
      </c>
      <c r="T8508"/>
    </row>
    <row r="8509" spans="1:22" hidden="1" x14ac:dyDescent="0.25">
      <c r="A8509" t="s">
        <v>12153</v>
      </c>
      <c r="B8509" t="s">
        <v>11550</v>
      </c>
      <c r="C8509" s="1">
        <v>44877</v>
      </c>
      <c r="D8509" s="1" t="s">
        <v>18</v>
      </c>
      <c r="E8509" s="2">
        <v>172</v>
      </c>
      <c r="F8509" s="2">
        <v>25.1</v>
      </c>
      <c r="G8509" s="2">
        <v>0</v>
      </c>
      <c r="H8509" s="2">
        <v>197.1</v>
      </c>
      <c r="I8509" t="s">
        <v>2562</v>
      </c>
      <c r="J8509" t="s">
        <v>71</v>
      </c>
      <c r="K8509">
        <v>32789</v>
      </c>
      <c r="L8509" t="s">
        <v>43</v>
      </c>
      <c r="M8509" t="s">
        <v>11460</v>
      </c>
      <c r="N8509" t="s">
        <v>12151</v>
      </c>
      <c r="T8509"/>
    </row>
    <row r="8510" spans="1:22" hidden="1" x14ac:dyDescent="0.25">
      <c r="A8510" t="s">
        <v>12152</v>
      </c>
      <c r="B8510" t="s">
        <v>11551</v>
      </c>
      <c r="C8510" s="1">
        <v>44842</v>
      </c>
      <c r="D8510" s="1" t="s">
        <v>18</v>
      </c>
      <c r="E8510" s="2">
        <v>370</v>
      </c>
      <c r="F8510" s="2">
        <v>48.66</v>
      </c>
      <c r="G8510" s="2">
        <v>0</v>
      </c>
      <c r="H8510" s="2">
        <v>418.66</v>
      </c>
      <c r="I8510" t="s">
        <v>1203</v>
      </c>
      <c r="J8510" t="s">
        <v>71</v>
      </c>
      <c r="K8510">
        <v>32578</v>
      </c>
      <c r="L8510" t="s">
        <v>43</v>
      </c>
      <c r="M8510" t="s">
        <v>11460</v>
      </c>
      <c r="N8510" t="s">
        <v>12151</v>
      </c>
      <c r="T8510"/>
    </row>
    <row r="8511" spans="1:22" hidden="1" x14ac:dyDescent="0.25">
      <c r="A8511" t="s">
        <v>12152</v>
      </c>
      <c r="B8511" t="s">
        <v>11552</v>
      </c>
      <c r="C8511" s="1">
        <v>44842</v>
      </c>
      <c r="D8511" s="1" t="s">
        <v>54</v>
      </c>
      <c r="E8511" s="2">
        <v>-147.6</v>
      </c>
      <c r="F8511" s="2">
        <v>-25.1</v>
      </c>
      <c r="G8511" s="2">
        <v>-13.82</v>
      </c>
      <c r="H8511" s="2">
        <v>-186.52</v>
      </c>
      <c r="I8511" t="s">
        <v>887</v>
      </c>
      <c r="J8511" t="s">
        <v>46</v>
      </c>
      <c r="K8511">
        <v>30329</v>
      </c>
      <c r="L8511" t="s">
        <v>43</v>
      </c>
      <c r="M8511" t="s">
        <v>11460</v>
      </c>
      <c r="N8511" t="s">
        <v>12151</v>
      </c>
      <c r="T8511"/>
    </row>
    <row r="8512" spans="1:22" hidden="1" x14ac:dyDescent="0.25">
      <c r="A8512" t="s">
        <v>12152</v>
      </c>
      <c r="B8512" t="s">
        <v>11553</v>
      </c>
      <c r="C8512" s="1">
        <v>44842</v>
      </c>
      <c r="D8512" s="1" t="s">
        <v>18</v>
      </c>
      <c r="E8512" s="2">
        <v>284</v>
      </c>
      <c r="F8512" s="2">
        <v>48.66</v>
      </c>
      <c r="G8512" s="2">
        <v>25.56</v>
      </c>
      <c r="H8512" s="2">
        <v>358.22</v>
      </c>
      <c r="I8512" t="s">
        <v>11554</v>
      </c>
      <c r="J8512" t="s">
        <v>42</v>
      </c>
      <c r="K8512">
        <v>20720</v>
      </c>
      <c r="L8512" t="s">
        <v>43</v>
      </c>
      <c r="M8512" t="s">
        <v>11460</v>
      </c>
      <c r="N8512" t="s">
        <v>12151</v>
      </c>
      <c r="T8512"/>
    </row>
    <row r="8513" spans="1:22" hidden="1" x14ac:dyDescent="0.25">
      <c r="A8513" t="s">
        <v>12152</v>
      </c>
      <c r="B8513" t="s">
        <v>11555</v>
      </c>
      <c r="C8513" s="1">
        <v>44842</v>
      </c>
      <c r="D8513" s="1" t="s">
        <v>18</v>
      </c>
      <c r="E8513" s="2">
        <v>370</v>
      </c>
      <c r="F8513" s="2">
        <v>48.66</v>
      </c>
      <c r="G8513" s="2">
        <v>0</v>
      </c>
      <c r="H8513" s="2">
        <v>418.66</v>
      </c>
      <c r="I8513" t="s">
        <v>1815</v>
      </c>
      <c r="J8513" t="s">
        <v>71</v>
      </c>
      <c r="K8513">
        <v>32801</v>
      </c>
      <c r="L8513" t="s">
        <v>43</v>
      </c>
      <c r="M8513" t="s">
        <v>11460</v>
      </c>
      <c r="N8513" t="s">
        <v>12151</v>
      </c>
      <c r="T8513"/>
    </row>
    <row r="8514" spans="1:22" x14ac:dyDescent="0.25">
      <c r="A8514" t="s">
        <v>12154</v>
      </c>
      <c r="B8514" t="s">
        <v>11556</v>
      </c>
      <c r="C8514" s="1">
        <v>44903</v>
      </c>
      <c r="D8514" s="1" t="s">
        <v>18</v>
      </c>
      <c r="E8514" s="2">
        <v>125</v>
      </c>
      <c r="F8514" s="2">
        <v>25.4</v>
      </c>
      <c r="G8514" s="2">
        <v>11.72</v>
      </c>
      <c r="H8514" s="2">
        <v>162.12</v>
      </c>
      <c r="I8514" t="s">
        <v>370</v>
      </c>
      <c r="J8514" t="s">
        <v>52</v>
      </c>
      <c r="K8514">
        <v>95123</v>
      </c>
      <c r="L8514" t="s">
        <v>43</v>
      </c>
      <c r="M8514" t="s">
        <v>11460</v>
      </c>
      <c r="N8514" t="s">
        <v>12151</v>
      </c>
      <c r="O8514" t="s">
        <v>12166</v>
      </c>
      <c r="P8514" s="10">
        <f>E8514</f>
        <v>125</v>
      </c>
      <c r="R8514" s="17">
        <f>VLOOKUP(I8514,Counties!$A$1:$D$1787,3,0)</f>
        <v>9.3799999999999994E-2</v>
      </c>
      <c r="S8514" s="10">
        <f>P8514*R8514</f>
        <v>11.725</v>
      </c>
      <c r="T8514" s="17" t="str">
        <f>VLOOKUP(I8514,Counties!$A$1:$D$1787,4,0)</f>
        <v>Santa Clara</v>
      </c>
      <c r="U8514" s="10">
        <f>G8514</f>
        <v>11.72</v>
      </c>
      <c r="V8514" s="10">
        <f>S8514-U8514</f>
        <v>4.9999999999990052E-3</v>
      </c>
    </row>
    <row r="8515" spans="1:22" hidden="1" x14ac:dyDescent="0.25">
      <c r="A8515" t="s">
        <v>12152</v>
      </c>
      <c r="B8515" t="s">
        <v>11557</v>
      </c>
      <c r="C8515" s="1">
        <v>44842</v>
      </c>
      <c r="D8515" s="1" t="s">
        <v>18</v>
      </c>
      <c r="E8515" s="2">
        <v>420</v>
      </c>
      <c r="F8515" s="2">
        <v>38.42</v>
      </c>
      <c r="G8515" s="2">
        <v>42.17</v>
      </c>
      <c r="H8515" s="2">
        <v>500.59</v>
      </c>
      <c r="I8515" t="s">
        <v>11558</v>
      </c>
      <c r="J8515" t="s">
        <v>453</v>
      </c>
      <c r="K8515">
        <v>98110</v>
      </c>
      <c r="L8515" t="s">
        <v>43</v>
      </c>
      <c r="M8515" t="s">
        <v>11460</v>
      </c>
      <c r="N8515" t="s">
        <v>12151</v>
      </c>
      <c r="T8515"/>
    </row>
    <row r="8516" spans="1:22" x14ac:dyDescent="0.25">
      <c r="A8516" t="s">
        <v>12152</v>
      </c>
      <c r="B8516" t="s">
        <v>11559</v>
      </c>
      <c r="C8516" s="1">
        <v>44842</v>
      </c>
      <c r="D8516" s="1" t="s">
        <v>18</v>
      </c>
      <c r="E8516" s="2">
        <v>147.6</v>
      </c>
      <c r="F8516" s="2">
        <v>25.1</v>
      </c>
      <c r="G8516" s="2">
        <v>13.82</v>
      </c>
      <c r="H8516" s="2">
        <v>186.52</v>
      </c>
      <c r="I8516" t="s">
        <v>887</v>
      </c>
      <c r="J8516" t="s">
        <v>46</v>
      </c>
      <c r="K8516">
        <v>30329</v>
      </c>
      <c r="L8516" t="s">
        <v>75</v>
      </c>
      <c r="M8516" t="s">
        <v>11460</v>
      </c>
      <c r="N8516" t="s">
        <v>12151</v>
      </c>
      <c r="O8516" t="s">
        <v>12166</v>
      </c>
      <c r="P8516" s="10">
        <f t="shared" ref="P8516:P8518" si="2603">E8516</f>
        <v>147.6</v>
      </c>
      <c r="R8516" s="12">
        <v>7.7499999999999999E-2</v>
      </c>
      <c r="S8516" s="10">
        <f>P8516*R8516</f>
        <v>11.439</v>
      </c>
      <c r="T8516" t="s">
        <v>822</v>
      </c>
      <c r="U8516" s="10">
        <f t="shared" ref="U8516:U8518" si="2604">G8516</f>
        <v>13.82</v>
      </c>
      <c r="V8516" s="10">
        <f t="shared" ref="V8516:V8518" si="2605">S8516-U8516</f>
        <v>-2.3810000000000002</v>
      </c>
    </row>
    <row r="8517" spans="1:22" x14ac:dyDescent="0.25">
      <c r="A8517" t="s">
        <v>12152</v>
      </c>
      <c r="B8517" t="s">
        <v>11560</v>
      </c>
      <c r="C8517" s="1">
        <v>44842</v>
      </c>
      <c r="D8517" s="1" t="s">
        <v>18</v>
      </c>
      <c r="E8517" s="2">
        <v>304</v>
      </c>
      <c r="F8517" s="2">
        <v>36.78</v>
      </c>
      <c r="G8517" s="2">
        <v>23.57</v>
      </c>
      <c r="H8517" s="2">
        <v>364.35</v>
      </c>
      <c r="I8517" t="s">
        <v>3620</v>
      </c>
      <c r="J8517" t="s">
        <v>52</v>
      </c>
      <c r="K8517">
        <v>92677</v>
      </c>
      <c r="L8517" t="s">
        <v>43</v>
      </c>
      <c r="M8517" t="s">
        <v>11460</v>
      </c>
      <c r="N8517" t="s">
        <v>12151</v>
      </c>
      <c r="O8517" t="s">
        <v>12166</v>
      </c>
      <c r="P8517" s="10">
        <f t="shared" si="2603"/>
        <v>304</v>
      </c>
      <c r="R8517" s="17">
        <f>VLOOKUP(I8517,Counties!$A$1:$D$1787,3,0)</f>
        <v>7.7499999999999999E-2</v>
      </c>
      <c r="S8517" s="10">
        <f t="shared" ref="S8517:S8518" si="2606">P8517*R8517</f>
        <v>23.56</v>
      </c>
      <c r="T8517" s="17" t="str">
        <f>VLOOKUP(I8517,Counties!$A$1:$D$1787,4,0)</f>
        <v>Orange</v>
      </c>
      <c r="U8517" s="10">
        <f t="shared" si="2604"/>
        <v>23.57</v>
      </c>
      <c r="V8517" s="10">
        <f t="shared" si="2605"/>
        <v>-1.0000000000001563E-2</v>
      </c>
    </row>
    <row r="8518" spans="1:22" x14ac:dyDescent="0.25">
      <c r="A8518" t="s">
        <v>12152</v>
      </c>
      <c r="B8518" t="s">
        <v>11561</v>
      </c>
      <c r="C8518" s="1">
        <v>44842</v>
      </c>
      <c r="D8518" s="1" t="s">
        <v>18</v>
      </c>
      <c r="E8518" s="2">
        <v>370</v>
      </c>
      <c r="F8518" s="2">
        <v>36.78</v>
      </c>
      <c r="G8518" s="2">
        <v>32.369999999999997</v>
      </c>
      <c r="H8518" s="2">
        <v>439.15</v>
      </c>
      <c r="I8518" t="s">
        <v>1038</v>
      </c>
      <c r="J8518" t="s">
        <v>52</v>
      </c>
      <c r="K8518">
        <v>95822</v>
      </c>
      <c r="L8518" t="s">
        <v>43</v>
      </c>
      <c r="M8518" t="s">
        <v>11460</v>
      </c>
      <c r="N8518" t="s">
        <v>12151</v>
      </c>
      <c r="O8518" t="s">
        <v>12166</v>
      </c>
      <c r="P8518" s="10">
        <f t="shared" si="2603"/>
        <v>370</v>
      </c>
      <c r="R8518" s="17">
        <f>VLOOKUP(I8518,Counties!$A$1:$D$1787,3,0)</f>
        <v>8.7499999999999994E-2</v>
      </c>
      <c r="S8518" s="10">
        <f t="shared" si="2606"/>
        <v>32.375</v>
      </c>
      <c r="T8518" s="17" t="str">
        <f>VLOOKUP(I8518,Counties!$A$1:$D$1787,4,0)</f>
        <v>Sacramento</v>
      </c>
      <c r="U8518" s="10">
        <f t="shared" si="2604"/>
        <v>32.369999999999997</v>
      </c>
      <c r="V8518" s="10">
        <f t="shared" si="2605"/>
        <v>5.000000000002558E-3</v>
      </c>
    </row>
    <row r="8519" spans="1:22" hidden="1" x14ac:dyDescent="0.25">
      <c r="A8519" t="s">
        <v>12152</v>
      </c>
      <c r="B8519" t="s">
        <v>11562</v>
      </c>
      <c r="C8519" s="1">
        <v>44853</v>
      </c>
      <c r="D8519" s="1" t="s">
        <v>18</v>
      </c>
      <c r="E8519" s="2">
        <v>370</v>
      </c>
      <c r="F8519" s="2">
        <v>48.66</v>
      </c>
      <c r="G8519" s="2">
        <v>0</v>
      </c>
      <c r="H8519" s="2">
        <v>418.66</v>
      </c>
      <c r="I8519" t="s">
        <v>70</v>
      </c>
      <c r="J8519" t="s">
        <v>71</v>
      </c>
      <c r="K8519">
        <v>34212</v>
      </c>
      <c r="L8519" t="s">
        <v>43</v>
      </c>
      <c r="M8519" t="s">
        <v>11460</v>
      </c>
      <c r="N8519" t="s">
        <v>12151</v>
      </c>
      <c r="T8519"/>
    </row>
    <row r="8520" spans="1:22" hidden="1" x14ac:dyDescent="0.25">
      <c r="A8520" t="s">
        <v>12152</v>
      </c>
      <c r="B8520" t="s">
        <v>11563</v>
      </c>
      <c r="C8520" s="1">
        <v>44842</v>
      </c>
      <c r="D8520" s="1" t="s">
        <v>18</v>
      </c>
      <c r="E8520" s="2">
        <v>370</v>
      </c>
      <c r="F8520" s="2">
        <v>48.66</v>
      </c>
      <c r="G8520" s="2">
        <v>0</v>
      </c>
      <c r="H8520" s="2">
        <v>418.66</v>
      </c>
      <c r="I8520" t="s">
        <v>174</v>
      </c>
      <c r="J8520" t="s">
        <v>211</v>
      </c>
      <c r="K8520">
        <v>55912</v>
      </c>
      <c r="L8520" t="s">
        <v>43</v>
      </c>
      <c r="M8520" t="s">
        <v>11460</v>
      </c>
      <c r="N8520" t="s">
        <v>12151</v>
      </c>
      <c r="T8520"/>
    </row>
    <row r="8521" spans="1:22" hidden="1" x14ac:dyDescent="0.25">
      <c r="A8521" t="s">
        <v>12152</v>
      </c>
      <c r="B8521" t="s">
        <v>11564</v>
      </c>
      <c r="C8521" s="1">
        <v>44842</v>
      </c>
      <c r="D8521" s="1" t="s">
        <v>18</v>
      </c>
      <c r="E8521" s="2">
        <v>306.3</v>
      </c>
      <c r="F8521" s="2">
        <v>55.38</v>
      </c>
      <c r="G8521" s="2">
        <v>28.21</v>
      </c>
      <c r="H8521" s="2">
        <v>389.89</v>
      </c>
      <c r="I8521" t="s">
        <v>1378</v>
      </c>
      <c r="J8521" t="s">
        <v>56</v>
      </c>
      <c r="K8521">
        <v>45208</v>
      </c>
      <c r="L8521" t="s">
        <v>21</v>
      </c>
      <c r="M8521" t="s">
        <v>11460</v>
      </c>
      <c r="N8521" t="s">
        <v>12151</v>
      </c>
      <c r="T8521"/>
    </row>
    <row r="8522" spans="1:22" hidden="1" x14ac:dyDescent="0.25">
      <c r="A8522" t="s">
        <v>12152</v>
      </c>
      <c r="B8522" t="s">
        <v>11565</v>
      </c>
      <c r="C8522" s="1">
        <v>44842</v>
      </c>
      <c r="D8522" s="1" t="s">
        <v>18</v>
      </c>
      <c r="E8522" s="2">
        <v>329</v>
      </c>
      <c r="F8522" s="2">
        <v>46.63</v>
      </c>
      <c r="G8522" s="2">
        <v>30.05</v>
      </c>
      <c r="H8522" s="2">
        <v>405.68</v>
      </c>
      <c r="I8522" t="s">
        <v>2864</v>
      </c>
      <c r="J8522" t="s">
        <v>56</v>
      </c>
      <c r="K8522">
        <v>44115</v>
      </c>
      <c r="L8522" t="s">
        <v>21</v>
      </c>
      <c r="M8522" t="s">
        <v>11460</v>
      </c>
      <c r="N8522" t="s">
        <v>12151</v>
      </c>
      <c r="T8522"/>
    </row>
    <row r="8523" spans="1:22" hidden="1" x14ac:dyDescent="0.25">
      <c r="A8523" t="s">
        <v>12152</v>
      </c>
      <c r="B8523" t="s">
        <v>11566</v>
      </c>
      <c r="C8523" s="1">
        <v>44857</v>
      </c>
      <c r="D8523" s="1" t="s">
        <v>18</v>
      </c>
      <c r="E8523" s="2">
        <v>0</v>
      </c>
      <c r="F8523" s="2">
        <v>0</v>
      </c>
      <c r="G8523" s="2">
        <v>0</v>
      </c>
      <c r="H8523" s="2">
        <v>0</v>
      </c>
      <c r="I8523" t="s">
        <v>150</v>
      </c>
      <c r="J8523" t="s">
        <v>134</v>
      </c>
      <c r="K8523">
        <v>47203</v>
      </c>
      <c r="L8523" t="s">
        <v>43</v>
      </c>
      <c r="M8523" t="s">
        <v>11460</v>
      </c>
      <c r="N8523" t="s">
        <v>12151</v>
      </c>
      <c r="T8523"/>
    </row>
    <row r="8524" spans="1:22" hidden="1" x14ac:dyDescent="0.25">
      <c r="A8524" t="s">
        <v>12152</v>
      </c>
      <c r="B8524" t="s">
        <v>11567</v>
      </c>
      <c r="C8524" s="1">
        <v>44842</v>
      </c>
      <c r="D8524" s="1" t="s">
        <v>18</v>
      </c>
      <c r="E8524" s="2">
        <v>370</v>
      </c>
      <c r="F8524" s="2">
        <v>43.23</v>
      </c>
      <c r="G8524" s="2">
        <v>33.06</v>
      </c>
      <c r="H8524" s="2">
        <v>446.29</v>
      </c>
      <c r="I8524" t="s">
        <v>1126</v>
      </c>
      <c r="J8524" t="s">
        <v>59</v>
      </c>
      <c r="K8524">
        <v>75214</v>
      </c>
      <c r="L8524" t="s">
        <v>43</v>
      </c>
      <c r="M8524" t="s">
        <v>11460</v>
      </c>
      <c r="N8524" t="s">
        <v>12151</v>
      </c>
      <c r="T8524"/>
    </row>
    <row r="8525" spans="1:22" hidden="1" x14ac:dyDescent="0.25">
      <c r="A8525" t="s">
        <v>12152</v>
      </c>
      <c r="B8525" t="s">
        <v>11568</v>
      </c>
      <c r="C8525" s="1">
        <v>44842</v>
      </c>
      <c r="D8525" s="1" t="s">
        <v>18</v>
      </c>
      <c r="E8525" s="2">
        <v>370</v>
      </c>
      <c r="F8525" s="2">
        <v>38.42</v>
      </c>
      <c r="G8525" s="2">
        <v>41.25</v>
      </c>
      <c r="H8525" s="2">
        <v>449.67</v>
      </c>
      <c r="I8525" t="s">
        <v>630</v>
      </c>
      <c r="J8525" t="s">
        <v>453</v>
      </c>
      <c r="K8525">
        <v>98072</v>
      </c>
      <c r="L8525" t="s">
        <v>43</v>
      </c>
      <c r="M8525" t="s">
        <v>11460</v>
      </c>
      <c r="N8525" t="s">
        <v>12151</v>
      </c>
      <c r="T8525"/>
    </row>
    <row r="8526" spans="1:22" hidden="1" x14ac:dyDescent="0.25">
      <c r="A8526" t="s">
        <v>12152</v>
      </c>
      <c r="B8526" t="s">
        <v>11569</v>
      </c>
      <c r="C8526" s="1">
        <v>44842</v>
      </c>
      <c r="D8526" s="1" t="s">
        <v>18</v>
      </c>
      <c r="E8526" s="2">
        <v>284</v>
      </c>
      <c r="F8526" s="2">
        <v>48.66</v>
      </c>
      <c r="G8526" s="2">
        <v>23.29</v>
      </c>
      <c r="H8526" s="2">
        <v>355.95</v>
      </c>
      <c r="I8526" t="s">
        <v>1893</v>
      </c>
      <c r="J8526" t="s">
        <v>134</v>
      </c>
      <c r="K8526">
        <v>46112</v>
      </c>
      <c r="L8526" t="s">
        <v>43</v>
      </c>
      <c r="M8526" t="s">
        <v>11460</v>
      </c>
      <c r="N8526" t="s">
        <v>12151</v>
      </c>
      <c r="T8526"/>
    </row>
    <row r="8527" spans="1:22" x14ac:dyDescent="0.25">
      <c r="A8527" t="s">
        <v>12152</v>
      </c>
      <c r="B8527" t="s">
        <v>11570</v>
      </c>
      <c r="C8527" s="1">
        <v>44849</v>
      </c>
      <c r="D8527" s="1" t="s">
        <v>18</v>
      </c>
      <c r="E8527" s="2">
        <v>40.75</v>
      </c>
      <c r="F8527" s="2">
        <v>0</v>
      </c>
      <c r="G8527" s="2">
        <v>3.16</v>
      </c>
      <c r="H8527" s="2">
        <v>43.91</v>
      </c>
      <c r="I8527" t="s">
        <v>17</v>
      </c>
      <c r="J8527" t="s">
        <v>17</v>
      </c>
      <c r="K8527" t="s">
        <v>17</v>
      </c>
      <c r="L8527" t="s">
        <v>43</v>
      </c>
      <c r="M8527" t="s">
        <v>11460</v>
      </c>
      <c r="N8527" t="s">
        <v>12151</v>
      </c>
      <c r="O8527" t="s">
        <v>12164</v>
      </c>
      <c r="P8527" s="10">
        <f>E8527</f>
        <v>40.75</v>
      </c>
      <c r="R8527" s="12">
        <v>7.7499999999999999E-2</v>
      </c>
      <c r="S8527" s="10">
        <f>P8527*R8527</f>
        <v>3.1581250000000001</v>
      </c>
      <c r="T8527" t="s">
        <v>822</v>
      </c>
      <c r="U8527" s="10">
        <f>G8527</f>
        <v>3.16</v>
      </c>
      <c r="V8527" s="10">
        <f>S8527-U8527</f>
        <v>-1.8750000000000711E-3</v>
      </c>
    </row>
    <row r="8528" spans="1:22" hidden="1" x14ac:dyDescent="0.25">
      <c r="A8528" t="s">
        <v>12152</v>
      </c>
      <c r="B8528" t="s">
        <v>11571</v>
      </c>
      <c r="C8528" s="1">
        <v>44842</v>
      </c>
      <c r="D8528" s="1" t="s">
        <v>18</v>
      </c>
      <c r="E8528" s="2">
        <v>303</v>
      </c>
      <c r="F8528" s="2">
        <v>46.63</v>
      </c>
      <c r="G8528" s="2">
        <v>24.48</v>
      </c>
      <c r="H8528" s="2">
        <v>374.11</v>
      </c>
      <c r="I8528" t="s">
        <v>178</v>
      </c>
      <c r="J8528" t="s">
        <v>134</v>
      </c>
      <c r="K8528">
        <v>46077</v>
      </c>
      <c r="L8528" t="s">
        <v>43</v>
      </c>
      <c r="M8528" t="s">
        <v>11460</v>
      </c>
      <c r="N8528" t="s">
        <v>12151</v>
      </c>
      <c r="T8528"/>
    </row>
    <row r="8529" spans="1:22" hidden="1" x14ac:dyDescent="0.25">
      <c r="A8529" t="s">
        <v>12152</v>
      </c>
      <c r="B8529" t="s">
        <v>11572</v>
      </c>
      <c r="C8529" s="1">
        <v>44842</v>
      </c>
      <c r="D8529" s="1" t="s">
        <v>18</v>
      </c>
      <c r="E8529" s="2">
        <v>310.5</v>
      </c>
      <c r="F8529" s="2">
        <v>39.270000000000003</v>
      </c>
      <c r="G8529" s="2">
        <v>0.27</v>
      </c>
      <c r="H8529" s="2">
        <v>350.04</v>
      </c>
      <c r="I8529" t="s">
        <v>10100</v>
      </c>
      <c r="J8529" t="s">
        <v>277</v>
      </c>
      <c r="K8529">
        <v>81006</v>
      </c>
      <c r="L8529" t="s">
        <v>43</v>
      </c>
      <c r="M8529" t="s">
        <v>11460</v>
      </c>
      <c r="N8529" t="s">
        <v>12151</v>
      </c>
      <c r="T8529"/>
    </row>
    <row r="8530" spans="1:22" hidden="1" x14ac:dyDescent="0.25">
      <c r="A8530" t="s">
        <v>12152</v>
      </c>
      <c r="B8530" t="s">
        <v>11573</v>
      </c>
      <c r="C8530" s="1">
        <v>44842</v>
      </c>
      <c r="D8530" s="1" t="s">
        <v>18</v>
      </c>
      <c r="E8530" s="2">
        <v>266</v>
      </c>
      <c r="F8530" s="2">
        <v>48.66</v>
      </c>
      <c r="G8530" s="2">
        <v>27.93</v>
      </c>
      <c r="H8530" s="2">
        <v>342.59</v>
      </c>
      <c r="I8530" t="s">
        <v>923</v>
      </c>
      <c r="J8530" t="s">
        <v>39</v>
      </c>
      <c r="K8530">
        <v>10019</v>
      </c>
      <c r="L8530" t="s">
        <v>43</v>
      </c>
      <c r="M8530" t="s">
        <v>11460</v>
      </c>
      <c r="N8530" t="s">
        <v>12151</v>
      </c>
      <c r="T8530"/>
    </row>
    <row r="8531" spans="1:22" hidden="1" x14ac:dyDescent="0.25">
      <c r="A8531" t="s">
        <v>12152</v>
      </c>
      <c r="B8531" t="s">
        <v>11574</v>
      </c>
      <c r="C8531" s="1">
        <v>44842</v>
      </c>
      <c r="D8531" s="1" t="s">
        <v>18</v>
      </c>
      <c r="E8531" s="2">
        <v>795</v>
      </c>
      <c r="F8531" s="2">
        <v>76.94</v>
      </c>
      <c r="G8531" s="2">
        <v>61.04</v>
      </c>
      <c r="H8531" s="2">
        <v>932.98</v>
      </c>
      <c r="I8531" t="s">
        <v>11575</v>
      </c>
      <c r="J8531" t="s">
        <v>134</v>
      </c>
      <c r="K8531">
        <v>46970</v>
      </c>
      <c r="L8531" t="s">
        <v>43</v>
      </c>
      <c r="M8531" t="s">
        <v>11460</v>
      </c>
      <c r="N8531" t="s">
        <v>12151</v>
      </c>
      <c r="T8531"/>
    </row>
    <row r="8532" spans="1:22" x14ac:dyDescent="0.25">
      <c r="A8532" t="s">
        <v>12152</v>
      </c>
      <c r="B8532" t="s">
        <v>11576</v>
      </c>
      <c r="C8532" s="1">
        <v>44842</v>
      </c>
      <c r="D8532" s="1" t="s">
        <v>18</v>
      </c>
      <c r="E8532" s="2">
        <v>370</v>
      </c>
      <c r="F8532" s="2">
        <v>36.78</v>
      </c>
      <c r="G8532" s="2">
        <v>34.229999999999997</v>
      </c>
      <c r="H8532" s="2">
        <v>441.01</v>
      </c>
      <c r="I8532" t="s">
        <v>11577</v>
      </c>
      <c r="J8532" t="s">
        <v>52</v>
      </c>
      <c r="K8532">
        <v>93933</v>
      </c>
      <c r="L8532" t="s">
        <v>43</v>
      </c>
      <c r="M8532" t="s">
        <v>11460</v>
      </c>
      <c r="N8532" t="s">
        <v>12151</v>
      </c>
      <c r="O8532" t="s">
        <v>12166</v>
      </c>
      <c r="P8532" s="10">
        <f>E8532</f>
        <v>370</v>
      </c>
      <c r="R8532" s="17">
        <f>VLOOKUP(I8532,Counties!$A$1:$D$1787,3,0)</f>
        <v>9.2499999999999999E-2</v>
      </c>
      <c r="S8532" s="10">
        <f>P8532*R8532</f>
        <v>34.225000000000001</v>
      </c>
      <c r="T8532" s="17" t="str">
        <f>VLOOKUP(I8532,Counties!$A$1:$D$1787,4,0)</f>
        <v>Monterey</v>
      </c>
      <c r="U8532" s="10">
        <f>G8532</f>
        <v>34.229999999999997</v>
      </c>
      <c r="V8532" s="10">
        <f>S8532-U8532</f>
        <v>-4.9999999999954525E-3</v>
      </c>
    </row>
    <row r="8533" spans="1:22" hidden="1" x14ac:dyDescent="0.25">
      <c r="A8533" t="s">
        <v>12152</v>
      </c>
      <c r="B8533" t="s">
        <v>11578</v>
      </c>
      <c r="C8533" s="1">
        <v>44842</v>
      </c>
      <c r="D8533" s="1" t="s">
        <v>18</v>
      </c>
      <c r="E8533" s="2">
        <v>285</v>
      </c>
      <c r="F8533" s="2">
        <v>41.7</v>
      </c>
      <c r="G8533" s="2">
        <v>26.14</v>
      </c>
      <c r="H8533" s="2">
        <v>352.84</v>
      </c>
      <c r="I8533" t="s">
        <v>1126</v>
      </c>
      <c r="J8533" t="s">
        <v>59</v>
      </c>
      <c r="K8533">
        <v>75254</v>
      </c>
      <c r="L8533" t="s">
        <v>43</v>
      </c>
      <c r="M8533" t="s">
        <v>11460</v>
      </c>
      <c r="N8533" t="s">
        <v>12151</v>
      </c>
      <c r="T8533"/>
    </row>
    <row r="8534" spans="1:22" x14ac:dyDescent="0.25">
      <c r="A8534" t="s">
        <v>12152</v>
      </c>
      <c r="B8534" t="s">
        <v>11579</v>
      </c>
      <c r="C8534" s="1">
        <v>44842</v>
      </c>
      <c r="D8534" s="1" t="s">
        <v>18</v>
      </c>
      <c r="E8534" s="2">
        <v>370</v>
      </c>
      <c r="F8534" s="2">
        <v>36.78</v>
      </c>
      <c r="G8534" s="2">
        <v>35.15</v>
      </c>
      <c r="H8534" s="2">
        <v>441.93</v>
      </c>
      <c r="I8534" t="s">
        <v>4536</v>
      </c>
      <c r="J8534" t="s">
        <v>52</v>
      </c>
      <c r="K8534">
        <v>91354</v>
      </c>
      <c r="L8534" t="s">
        <v>43</v>
      </c>
      <c r="M8534" t="s">
        <v>11460</v>
      </c>
      <c r="N8534" t="s">
        <v>12151</v>
      </c>
      <c r="O8534" t="s">
        <v>12166</v>
      </c>
      <c r="P8534" s="10">
        <f>E8534</f>
        <v>370</v>
      </c>
      <c r="R8534" s="17">
        <f>VLOOKUP(I8534,Counties!$A$1:$D$1787,3,0)</f>
        <v>9.5000000000000001E-2</v>
      </c>
      <c r="S8534" s="10">
        <f>P8534*R8534</f>
        <v>35.15</v>
      </c>
      <c r="T8534" s="17" t="str">
        <f>VLOOKUP(I8534,Counties!$A$1:$D$1787,4,0)</f>
        <v>Los Angeles</v>
      </c>
      <c r="U8534" s="10">
        <f>G8534</f>
        <v>35.15</v>
      </c>
      <c r="V8534" s="10">
        <f>S8534-U8534</f>
        <v>0</v>
      </c>
    </row>
    <row r="8535" spans="1:22" hidden="1" x14ac:dyDescent="0.25">
      <c r="A8535" t="s">
        <v>12152</v>
      </c>
      <c r="B8535" t="s">
        <v>11580</v>
      </c>
      <c r="C8535" s="1">
        <v>44842</v>
      </c>
      <c r="D8535" s="1" t="s">
        <v>18</v>
      </c>
      <c r="E8535" s="2">
        <v>370</v>
      </c>
      <c r="F8535" s="2">
        <v>48.66</v>
      </c>
      <c r="G8535" s="2">
        <v>0</v>
      </c>
      <c r="H8535" s="2">
        <v>418.66</v>
      </c>
      <c r="I8535" t="s">
        <v>11134</v>
      </c>
      <c r="J8535" t="s">
        <v>71</v>
      </c>
      <c r="K8535">
        <v>32174</v>
      </c>
      <c r="L8535" t="s">
        <v>43</v>
      </c>
      <c r="M8535" t="s">
        <v>11460</v>
      </c>
      <c r="N8535" t="s">
        <v>12151</v>
      </c>
      <c r="T8535"/>
    </row>
    <row r="8536" spans="1:22" hidden="1" x14ac:dyDescent="0.25">
      <c r="A8536" t="s">
        <v>12152</v>
      </c>
      <c r="B8536" t="s">
        <v>11581</v>
      </c>
      <c r="C8536" s="1">
        <v>44842</v>
      </c>
      <c r="D8536" s="1" t="s">
        <v>18</v>
      </c>
      <c r="E8536" s="2">
        <v>324</v>
      </c>
      <c r="F8536" s="2">
        <v>48.66</v>
      </c>
      <c r="G8536" s="2">
        <v>29.81</v>
      </c>
      <c r="H8536" s="2">
        <v>402.47</v>
      </c>
      <c r="I8536" t="s">
        <v>2278</v>
      </c>
      <c r="J8536" t="s">
        <v>56</v>
      </c>
      <c r="K8536">
        <v>44141</v>
      </c>
      <c r="L8536" t="s">
        <v>21</v>
      </c>
      <c r="M8536" t="s">
        <v>11460</v>
      </c>
      <c r="N8536" t="s">
        <v>12151</v>
      </c>
      <c r="T8536"/>
    </row>
    <row r="8537" spans="1:22" hidden="1" x14ac:dyDescent="0.25">
      <c r="A8537" t="s">
        <v>12154</v>
      </c>
      <c r="B8537" t="s">
        <v>11582</v>
      </c>
      <c r="C8537" s="1">
        <v>44902</v>
      </c>
      <c r="D8537" s="1" t="s">
        <v>54</v>
      </c>
      <c r="E8537" s="2">
        <v>-170</v>
      </c>
      <c r="F8537" s="2">
        <v>-21.56</v>
      </c>
      <c r="G8537" s="2">
        <v>-8.5299999999999994</v>
      </c>
      <c r="H8537" s="2">
        <v>-200.09</v>
      </c>
      <c r="I8537" t="s">
        <v>2183</v>
      </c>
      <c r="J8537" t="s">
        <v>27</v>
      </c>
      <c r="K8537">
        <v>71201</v>
      </c>
      <c r="L8537" t="s">
        <v>43</v>
      </c>
      <c r="M8537" t="s">
        <v>11460</v>
      </c>
      <c r="N8537" t="s">
        <v>12151</v>
      </c>
      <c r="T8537"/>
    </row>
    <row r="8538" spans="1:22" hidden="1" x14ac:dyDescent="0.25">
      <c r="A8538" t="s">
        <v>12154</v>
      </c>
      <c r="B8538" t="s">
        <v>11583</v>
      </c>
      <c r="C8538" s="1">
        <v>44897</v>
      </c>
      <c r="D8538" s="1" t="s">
        <v>18</v>
      </c>
      <c r="E8538" s="2">
        <v>380</v>
      </c>
      <c r="F8538" s="2">
        <v>34.43</v>
      </c>
      <c r="G8538" s="2">
        <v>33.15</v>
      </c>
      <c r="H8538" s="2">
        <v>447.58</v>
      </c>
      <c r="I8538" t="s">
        <v>112</v>
      </c>
      <c r="J8538" t="s">
        <v>59</v>
      </c>
      <c r="K8538">
        <v>77018</v>
      </c>
      <c r="L8538" t="s">
        <v>43</v>
      </c>
      <c r="M8538" t="s">
        <v>11460</v>
      </c>
      <c r="N8538" t="s">
        <v>12151</v>
      </c>
      <c r="T8538"/>
    </row>
    <row r="8539" spans="1:22" hidden="1" x14ac:dyDescent="0.25">
      <c r="A8539" t="s">
        <v>12152</v>
      </c>
      <c r="B8539" t="s">
        <v>11584</v>
      </c>
      <c r="C8539" s="1">
        <v>44853</v>
      </c>
      <c r="D8539" s="1" t="s">
        <v>18</v>
      </c>
      <c r="E8539" s="2">
        <v>370</v>
      </c>
      <c r="F8539" s="2">
        <v>48.66</v>
      </c>
      <c r="G8539" s="2">
        <v>26.17</v>
      </c>
      <c r="H8539" s="2">
        <v>444.83</v>
      </c>
      <c r="I8539" t="s">
        <v>2609</v>
      </c>
      <c r="J8539" t="s">
        <v>203</v>
      </c>
      <c r="K8539">
        <v>60126</v>
      </c>
      <c r="L8539" t="s">
        <v>21</v>
      </c>
      <c r="M8539" t="s">
        <v>11460</v>
      </c>
      <c r="N8539" t="s">
        <v>12151</v>
      </c>
      <c r="T8539"/>
    </row>
    <row r="8540" spans="1:22" hidden="1" x14ac:dyDescent="0.25">
      <c r="A8540" t="s">
        <v>12152</v>
      </c>
      <c r="B8540" t="s">
        <v>11585</v>
      </c>
      <c r="C8540" s="1">
        <v>44842</v>
      </c>
      <c r="D8540" s="1" t="s">
        <v>18</v>
      </c>
      <c r="E8540" s="2">
        <v>370</v>
      </c>
      <c r="F8540" s="2">
        <v>48.66</v>
      </c>
      <c r="G8540" s="2">
        <v>22.21</v>
      </c>
      <c r="H8540" s="2">
        <v>440.87</v>
      </c>
      <c r="I8540" t="s">
        <v>2861</v>
      </c>
      <c r="J8540" t="s">
        <v>30</v>
      </c>
      <c r="K8540">
        <v>23059</v>
      </c>
      <c r="L8540" t="s">
        <v>21</v>
      </c>
      <c r="M8540" t="s">
        <v>11460</v>
      </c>
      <c r="N8540" t="s">
        <v>12151</v>
      </c>
      <c r="T8540"/>
    </row>
    <row r="8541" spans="1:22" x14ac:dyDescent="0.25">
      <c r="A8541" t="s">
        <v>12152</v>
      </c>
      <c r="B8541" t="s">
        <v>11586</v>
      </c>
      <c r="C8541" s="1">
        <v>44842</v>
      </c>
      <c r="D8541" s="1" t="s">
        <v>18</v>
      </c>
      <c r="E8541" s="2">
        <v>370</v>
      </c>
      <c r="F8541" s="2">
        <v>36.78</v>
      </c>
      <c r="G8541" s="2">
        <v>28.67</v>
      </c>
      <c r="H8541" s="2">
        <v>435.45</v>
      </c>
      <c r="I8541" t="s">
        <v>51</v>
      </c>
      <c r="J8541" t="s">
        <v>52</v>
      </c>
      <c r="K8541">
        <v>92117</v>
      </c>
      <c r="L8541" t="s">
        <v>75</v>
      </c>
      <c r="M8541" t="s">
        <v>11460</v>
      </c>
      <c r="N8541" t="s">
        <v>12151</v>
      </c>
      <c r="O8541" t="s">
        <v>12166</v>
      </c>
      <c r="P8541" s="10">
        <f>E8541</f>
        <v>370</v>
      </c>
      <c r="R8541" s="17">
        <f>VLOOKUP(I8541,Counties!$A$1:$D$1787,3,0)</f>
        <v>7.7499999999999999E-2</v>
      </c>
      <c r="S8541" s="10">
        <f>P8541*R8541</f>
        <v>28.675000000000001</v>
      </c>
      <c r="T8541" s="17" t="str">
        <f>VLOOKUP(I8541,Counties!$A$1:$D$1787,4,0)</f>
        <v>San Diego</v>
      </c>
      <c r="U8541" s="10">
        <f>G8541</f>
        <v>28.67</v>
      </c>
      <c r="V8541" s="10">
        <f>S8541-U8541</f>
        <v>4.9999999999990052E-3</v>
      </c>
    </row>
    <row r="8542" spans="1:22" x14ac:dyDescent="0.25">
      <c r="A8542" t="s">
        <v>12152</v>
      </c>
      <c r="B8542" t="s">
        <v>11587</v>
      </c>
      <c r="C8542" s="1">
        <v>44850</v>
      </c>
      <c r="D8542" s="1" t="s">
        <v>23</v>
      </c>
      <c r="E8542" s="2">
        <v>50</v>
      </c>
      <c r="F8542" s="2">
        <v>0</v>
      </c>
      <c r="G8542" s="2">
        <v>0</v>
      </c>
      <c r="H8542" s="2">
        <v>50</v>
      </c>
      <c r="I8542" t="s">
        <v>17</v>
      </c>
      <c r="J8542" t="s">
        <v>17</v>
      </c>
      <c r="K8542" t="s">
        <v>17</v>
      </c>
      <c r="L8542" t="s">
        <v>24</v>
      </c>
      <c r="M8542" t="s">
        <v>11460</v>
      </c>
      <c r="N8542" t="s">
        <v>12151</v>
      </c>
      <c r="O8542" t="s">
        <v>12164</v>
      </c>
      <c r="Q8542" s="10">
        <f>E8542</f>
        <v>50</v>
      </c>
      <c r="T8542"/>
    </row>
    <row r="8543" spans="1:22" hidden="1" x14ac:dyDescent="0.25">
      <c r="A8543" t="s">
        <v>12154</v>
      </c>
      <c r="B8543" t="s">
        <v>11588</v>
      </c>
      <c r="C8543" s="1">
        <v>44907</v>
      </c>
      <c r="D8543" s="1" t="s">
        <v>18</v>
      </c>
      <c r="E8543" s="2">
        <v>420</v>
      </c>
      <c r="F8543" s="2">
        <v>48.66</v>
      </c>
      <c r="G8543" s="2">
        <v>32.81</v>
      </c>
      <c r="H8543" s="2">
        <v>501.47</v>
      </c>
      <c r="I8543" t="s">
        <v>150</v>
      </c>
      <c r="J8543" t="s">
        <v>134</v>
      </c>
      <c r="K8543">
        <v>47203</v>
      </c>
      <c r="L8543" t="s">
        <v>43</v>
      </c>
      <c r="M8543" t="s">
        <v>11460</v>
      </c>
      <c r="N8543" t="s">
        <v>12151</v>
      </c>
      <c r="T8543"/>
    </row>
    <row r="8544" spans="1:22" hidden="1" x14ac:dyDescent="0.25">
      <c r="A8544" t="s">
        <v>12152</v>
      </c>
      <c r="B8544" t="s">
        <v>11589</v>
      </c>
      <c r="C8544" s="1">
        <v>44842</v>
      </c>
      <c r="D8544" s="1" t="s">
        <v>18</v>
      </c>
      <c r="E8544" s="2">
        <v>370</v>
      </c>
      <c r="F8544" s="2">
        <v>48.66</v>
      </c>
      <c r="G8544" s="2">
        <v>33.49</v>
      </c>
      <c r="H8544" s="2">
        <v>452.15</v>
      </c>
      <c r="I8544" t="s">
        <v>5745</v>
      </c>
      <c r="J8544" t="s">
        <v>46</v>
      </c>
      <c r="K8544">
        <v>30032</v>
      </c>
      <c r="L8544" t="s">
        <v>21</v>
      </c>
      <c r="M8544" t="s">
        <v>11460</v>
      </c>
      <c r="N8544" t="s">
        <v>12151</v>
      </c>
      <c r="T8544"/>
    </row>
    <row r="8545" spans="1:22" x14ac:dyDescent="0.25">
      <c r="A8545" t="s">
        <v>12152</v>
      </c>
      <c r="B8545" t="s">
        <v>11590</v>
      </c>
      <c r="C8545" s="1">
        <v>44842</v>
      </c>
      <c r="D8545" s="1" t="s">
        <v>54</v>
      </c>
      <c r="E8545" s="2">
        <v>-370</v>
      </c>
      <c r="F8545" s="2">
        <v>-36.78</v>
      </c>
      <c r="G8545" s="2">
        <v>-28.67</v>
      </c>
      <c r="H8545" s="2">
        <v>-435.45</v>
      </c>
      <c r="I8545" t="s">
        <v>51</v>
      </c>
      <c r="J8545" t="s">
        <v>52</v>
      </c>
      <c r="K8545">
        <v>92117</v>
      </c>
      <c r="L8545" t="s">
        <v>75</v>
      </c>
      <c r="M8545" t="s">
        <v>11460</v>
      </c>
      <c r="N8545" t="s">
        <v>12151</v>
      </c>
      <c r="O8545" t="s">
        <v>12166</v>
      </c>
      <c r="P8545" s="10">
        <f>E8545</f>
        <v>-370</v>
      </c>
      <c r="R8545" s="17">
        <f>VLOOKUP(I8545,Counties!$A$1:$D$1787,3,0)</f>
        <v>7.7499999999999999E-2</v>
      </c>
      <c r="S8545" s="10">
        <f>P8545*R8545</f>
        <v>-28.675000000000001</v>
      </c>
      <c r="T8545" s="17" t="str">
        <f>VLOOKUP(I8545,Counties!$A$1:$D$1787,4,0)</f>
        <v>San Diego</v>
      </c>
      <c r="U8545" s="10">
        <f>G8545</f>
        <v>-28.67</v>
      </c>
      <c r="V8545" s="10">
        <f>S8545-U8545</f>
        <v>-4.9999999999990052E-3</v>
      </c>
    </row>
    <row r="8546" spans="1:22" hidden="1" x14ac:dyDescent="0.25">
      <c r="A8546" t="s">
        <v>12152</v>
      </c>
      <c r="B8546" t="s">
        <v>11591</v>
      </c>
      <c r="C8546" s="1">
        <v>44842</v>
      </c>
      <c r="D8546" s="1" t="s">
        <v>18</v>
      </c>
      <c r="E8546" s="2">
        <v>370</v>
      </c>
      <c r="F8546" s="2">
        <v>48.66</v>
      </c>
      <c r="G8546" s="2">
        <v>29.32</v>
      </c>
      <c r="H8546" s="2">
        <v>447.98</v>
      </c>
      <c r="I8546" t="s">
        <v>178</v>
      </c>
      <c r="J8546" t="s">
        <v>134</v>
      </c>
      <c r="K8546">
        <v>46077</v>
      </c>
      <c r="L8546" t="s">
        <v>43</v>
      </c>
      <c r="M8546" t="s">
        <v>11460</v>
      </c>
      <c r="N8546" t="s">
        <v>12151</v>
      </c>
      <c r="T8546"/>
    </row>
    <row r="8547" spans="1:22" x14ac:dyDescent="0.25">
      <c r="A8547" t="s">
        <v>12152</v>
      </c>
      <c r="B8547" t="s">
        <v>11592</v>
      </c>
      <c r="C8547" s="1">
        <v>44853</v>
      </c>
      <c r="D8547" s="1" t="s">
        <v>18</v>
      </c>
      <c r="E8547" s="2">
        <v>284</v>
      </c>
      <c r="F8547" s="2">
        <v>36.78</v>
      </c>
      <c r="G8547" s="2">
        <v>25.91</v>
      </c>
      <c r="H8547" s="2">
        <v>346.69</v>
      </c>
      <c r="I8547" t="s">
        <v>932</v>
      </c>
      <c r="J8547" t="s">
        <v>52</v>
      </c>
      <c r="K8547">
        <v>95037</v>
      </c>
      <c r="L8547" t="s">
        <v>43</v>
      </c>
      <c r="M8547" t="s">
        <v>11460</v>
      </c>
      <c r="N8547" t="s">
        <v>12151</v>
      </c>
      <c r="O8547" t="s">
        <v>12166</v>
      </c>
      <c r="P8547" s="10">
        <f>E8547</f>
        <v>284</v>
      </c>
      <c r="R8547" s="17">
        <f>VLOOKUP(I8547,Counties!$A$1:$D$1787,3,0)</f>
        <v>9.1300000000000006E-2</v>
      </c>
      <c r="S8547" s="10">
        <f>P8547*R8547</f>
        <v>25.929200000000002</v>
      </c>
      <c r="T8547" s="17" t="str">
        <f>VLOOKUP(I8547,Counties!$A$1:$D$1787,4,0)</f>
        <v>Santa Clara</v>
      </c>
      <c r="U8547" s="10">
        <f>G8547</f>
        <v>25.91</v>
      </c>
      <c r="V8547" s="10">
        <f>S8547-U8547</f>
        <v>1.9200000000001438E-2</v>
      </c>
    </row>
    <row r="8548" spans="1:22" hidden="1" x14ac:dyDescent="0.25">
      <c r="A8548" t="s">
        <v>12152</v>
      </c>
      <c r="B8548" t="s">
        <v>11593</v>
      </c>
      <c r="C8548" s="1">
        <v>44842</v>
      </c>
      <c r="D8548" s="1" t="s">
        <v>18</v>
      </c>
      <c r="E8548" s="2">
        <v>230</v>
      </c>
      <c r="F8548" s="2">
        <v>48.66</v>
      </c>
      <c r="G8548" s="2">
        <v>0</v>
      </c>
      <c r="H8548" s="2">
        <v>278.66000000000003</v>
      </c>
      <c r="I8548" t="s">
        <v>1815</v>
      </c>
      <c r="J8548" t="s">
        <v>71</v>
      </c>
      <c r="K8548">
        <v>32827</v>
      </c>
      <c r="L8548" t="s">
        <v>43</v>
      </c>
      <c r="M8548" t="s">
        <v>11460</v>
      </c>
      <c r="N8548" t="s">
        <v>12151</v>
      </c>
      <c r="T8548"/>
    </row>
    <row r="8549" spans="1:22" x14ac:dyDescent="0.25">
      <c r="A8549" t="s">
        <v>12152</v>
      </c>
      <c r="B8549" t="s">
        <v>11594</v>
      </c>
      <c r="C8549" s="1">
        <v>44842</v>
      </c>
      <c r="D8549" s="1" t="s">
        <v>18</v>
      </c>
      <c r="E8549" s="2">
        <v>370</v>
      </c>
      <c r="F8549" s="2">
        <v>36.78</v>
      </c>
      <c r="G8549" s="2">
        <v>32.369999999999997</v>
      </c>
      <c r="H8549" s="2">
        <v>439.15</v>
      </c>
      <c r="I8549" t="s">
        <v>8650</v>
      </c>
      <c r="J8549" t="s">
        <v>52</v>
      </c>
      <c r="K8549">
        <v>92870</v>
      </c>
      <c r="L8549" t="s">
        <v>43</v>
      </c>
      <c r="M8549" t="s">
        <v>11460</v>
      </c>
      <c r="N8549" t="s">
        <v>12151</v>
      </c>
      <c r="O8549" t="s">
        <v>12166</v>
      </c>
      <c r="P8549" s="10">
        <f t="shared" ref="P8549:P8550" si="2607">E8549</f>
        <v>370</v>
      </c>
      <c r="R8549" s="17">
        <f>VLOOKUP(I8549,Counties!$A$1:$D$1787,3,0)</f>
        <v>8.7499999999999994E-2</v>
      </c>
      <c r="S8549" s="10">
        <f t="shared" ref="S8549:S8550" si="2608">P8549*R8549</f>
        <v>32.375</v>
      </c>
      <c r="T8549" s="17" t="str">
        <f>VLOOKUP(I8549,Counties!$A$1:$D$1787,4,0)</f>
        <v>Orange</v>
      </c>
      <c r="U8549" s="10">
        <f t="shared" ref="U8549:U8550" si="2609">G8549</f>
        <v>32.369999999999997</v>
      </c>
      <c r="V8549" s="10">
        <f t="shared" ref="V8549:V8550" si="2610">S8549-U8549</f>
        <v>5.000000000002558E-3</v>
      </c>
    </row>
    <row r="8550" spans="1:22" x14ac:dyDescent="0.25">
      <c r="A8550" t="s">
        <v>12154</v>
      </c>
      <c r="B8550" t="s">
        <v>11595</v>
      </c>
      <c r="C8550" s="1">
        <v>44919</v>
      </c>
      <c r="D8550" s="1" t="s">
        <v>18</v>
      </c>
      <c r="E8550" s="2">
        <v>125</v>
      </c>
      <c r="F8550" s="2">
        <v>25.4</v>
      </c>
      <c r="G8550" s="2">
        <v>9.07</v>
      </c>
      <c r="H8550" s="2">
        <v>159.47</v>
      </c>
      <c r="I8550" t="s">
        <v>11596</v>
      </c>
      <c r="J8550" t="s">
        <v>52</v>
      </c>
      <c r="K8550">
        <v>95658</v>
      </c>
      <c r="L8550" t="s">
        <v>43</v>
      </c>
      <c r="M8550" t="s">
        <v>11460</v>
      </c>
      <c r="N8550" t="s">
        <v>12151</v>
      </c>
      <c r="O8550" t="s">
        <v>12166</v>
      </c>
      <c r="P8550" s="10">
        <f t="shared" si="2607"/>
        <v>125</v>
      </c>
      <c r="R8550" s="17">
        <f>VLOOKUP(I8550,Counties!$A$1:$D$1787,3,0)</f>
        <v>7.2499999999999995E-2</v>
      </c>
      <c r="S8550" s="10">
        <f t="shared" si="2608"/>
        <v>9.0625</v>
      </c>
      <c r="T8550" s="17" t="str">
        <f>VLOOKUP(I8550,Counties!$A$1:$D$1787,4,0)</f>
        <v>Placer</v>
      </c>
      <c r="U8550" s="10">
        <f t="shared" si="2609"/>
        <v>9.07</v>
      </c>
      <c r="V8550" s="10">
        <f t="shared" si="2610"/>
        <v>-7.5000000000002842E-3</v>
      </c>
    </row>
    <row r="8551" spans="1:22" hidden="1" x14ac:dyDescent="0.25">
      <c r="A8551" t="s">
        <v>12152</v>
      </c>
      <c r="B8551" t="s">
        <v>11597</v>
      </c>
      <c r="C8551" s="1">
        <v>44853</v>
      </c>
      <c r="D8551" s="1" t="s">
        <v>18</v>
      </c>
      <c r="E8551" s="2">
        <v>270</v>
      </c>
      <c r="F8551" s="2">
        <v>48.66</v>
      </c>
      <c r="G8551" s="2">
        <v>0</v>
      </c>
      <c r="H8551" s="2">
        <v>318.66000000000003</v>
      </c>
      <c r="I8551" t="s">
        <v>11598</v>
      </c>
      <c r="J8551" t="s">
        <v>93</v>
      </c>
      <c r="K8551">
        <v>64152</v>
      </c>
      <c r="L8551" t="s">
        <v>43</v>
      </c>
      <c r="M8551" t="s">
        <v>11460</v>
      </c>
      <c r="N8551" t="s">
        <v>12151</v>
      </c>
      <c r="T8551"/>
    </row>
    <row r="8552" spans="1:22" x14ac:dyDescent="0.25">
      <c r="A8552" t="s">
        <v>12152</v>
      </c>
      <c r="B8552" t="s">
        <v>11599</v>
      </c>
      <c r="C8552" s="1">
        <v>44842</v>
      </c>
      <c r="D8552" s="1" t="s">
        <v>18</v>
      </c>
      <c r="E8552" s="2">
        <v>182.7</v>
      </c>
      <c r="F8552" s="2">
        <v>35.99</v>
      </c>
      <c r="G8552" s="2">
        <v>15.76</v>
      </c>
      <c r="H8552" s="2">
        <v>234.45</v>
      </c>
      <c r="I8552" t="s">
        <v>8363</v>
      </c>
      <c r="J8552" t="s">
        <v>52</v>
      </c>
      <c r="K8552">
        <v>94109</v>
      </c>
      <c r="L8552" t="s">
        <v>43</v>
      </c>
      <c r="M8552" t="s">
        <v>11460</v>
      </c>
      <c r="N8552" t="s">
        <v>12151</v>
      </c>
      <c r="O8552" t="s">
        <v>12166</v>
      </c>
      <c r="P8552" s="10">
        <f>E8552</f>
        <v>182.7</v>
      </c>
      <c r="R8552" s="17">
        <f>VLOOKUP(I8552,Counties!$A$1:$D$1787,3,0)</f>
        <v>8.6300000000000002E-2</v>
      </c>
      <c r="S8552" s="10">
        <f>P8552*R8552</f>
        <v>15.767009999999999</v>
      </c>
      <c r="T8552" s="17" t="str">
        <f>VLOOKUP(I8552,Counties!$A$1:$D$1787,4,0)</f>
        <v>San Francisco</v>
      </c>
      <c r="U8552" s="10">
        <f>G8552</f>
        <v>15.76</v>
      </c>
      <c r="V8552" s="10">
        <f>S8552-U8552</f>
        <v>7.0099999999992946E-3</v>
      </c>
    </row>
    <row r="8553" spans="1:22" hidden="1" x14ac:dyDescent="0.25">
      <c r="A8553" t="s">
        <v>12152</v>
      </c>
      <c r="B8553" t="s">
        <v>11600</v>
      </c>
      <c r="C8553" s="1">
        <v>44842</v>
      </c>
      <c r="D8553" s="1" t="s">
        <v>18</v>
      </c>
      <c r="E8553" s="2">
        <v>370</v>
      </c>
      <c r="F8553" s="2">
        <v>43.23</v>
      </c>
      <c r="G8553" s="2">
        <v>33.06</v>
      </c>
      <c r="H8553" s="2">
        <v>446.29</v>
      </c>
      <c r="I8553" t="s">
        <v>385</v>
      </c>
      <c r="J8553" t="s">
        <v>59</v>
      </c>
      <c r="K8553">
        <v>78642</v>
      </c>
      <c r="L8553" t="s">
        <v>43</v>
      </c>
      <c r="M8553" t="s">
        <v>11460</v>
      </c>
      <c r="N8553" t="s">
        <v>12151</v>
      </c>
      <c r="T8553"/>
    </row>
    <row r="8554" spans="1:22" x14ac:dyDescent="0.25">
      <c r="A8554" t="s">
        <v>12152</v>
      </c>
      <c r="B8554" t="s">
        <v>11601</v>
      </c>
      <c r="C8554" s="1">
        <v>44842</v>
      </c>
      <c r="D8554" s="1" t="s">
        <v>54</v>
      </c>
      <c r="E8554" s="2">
        <v>-370</v>
      </c>
      <c r="F8554" s="2">
        <v>-39.270000000000003</v>
      </c>
      <c r="G8554" s="2">
        <v>-0.27</v>
      </c>
      <c r="H8554" s="2">
        <v>-409.54</v>
      </c>
      <c r="I8554" t="s">
        <v>4463</v>
      </c>
      <c r="J8554" t="s">
        <v>277</v>
      </c>
      <c r="K8554">
        <v>80124</v>
      </c>
      <c r="L8554" t="s">
        <v>75</v>
      </c>
      <c r="M8554" t="s">
        <v>11460</v>
      </c>
      <c r="N8554" t="s">
        <v>12151</v>
      </c>
      <c r="O8554" t="s">
        <v>12166</v>
      </c>
      <c r="P8554" s="10">
        <f t="shared" ref="P8554:P8555" si="2611">E8554</f>
        <v>-370</v>
      </c>
      <c r="R8554" s="12">
        <v>7.7499999999999999E-2</v>
      </c>
      <c r="S8554" s="10">
        <f t="shared" ref="S8554:S8555" si="2612">P8554*R8554</f>
        <v>-28.675000000000001</v>
      </c>
      <c r="T8554" t="s">
        <v>822</v>
      </c>
      <c r="U8554" s="10">
        <f t="shared" ref="U8554:U8555" si="2613">G8554</f>
        <v>-0.27</v>
      </c>
      <c r="V8554" s="10">
        <f t="shared" ref="V8554:V8555" si="2614">S8554-U8554</f>
        <v>-28.405000000000001</v>
      </c>
    </row>
    <row r="8555" spans="1:22" x14ac:dyDescent="0.25">
      <c r="A8555" t="s">
        <v>12152</v>
      </c>
      <c r="B8555" t="s">
        <v>11602</v>
      </c>
      <c r="C8555" s="1">
        <v>44842</v>
      </c>
      <c r="D8555" s="1" t="s">
        <v>18</v>
      </c>
      <c r="E8555" s="2">
        <v>420</v>
      </c>
      <c r="F8555" s="2">
        <v>48.66</v>
      </c>
      <c r="G8555" s="2">
        <v>0</v>
      </c>
      <c r="H8555" s="2">
        <v>468.66</v>
      </c>
      <c r="I8555" t="s">
        <v>1361</v>
      </c>
      <c r="J8555" t="s">
        <v>306</v>
      </c>
      <c r="K8555" t="s">
        <v>11603</v>
      </c>
      <c r="L8555" t="s">
        <v>75</v>
      </c>
      <c r="M8555" t="s">
        <v>11460</v>
      </c>
      <c r="N8555" t="s">
        <v>12151</v>
      </c>
      <c r="O8555" t="s">
        <v>12166</v>
      </c>
      <c r="P8555" s="10">
        <f t="shared" si="2611"/>
        <v>420</v>
      </c>
      <c r="R8555" s="12">
        <v>7.7499999999999999E-2</v>
      </c>
      <c r="S8555" s="10">
        <f t="shared" si="2612"/>
        <v>32.549999999999997</v>
      </c>
      <c r="T8555" t="s">
        <v>822</v>
      </c>
      <c r="U8555" s="10">
        <f t="shared" si="2613"/>
        <v>0</v>
      </c>
      <c r="V8555" s="10">
        <f t="shared" si="2614"/>
        <v>32.549999999999997</v>
      </c>
    </row>
    <row r="8556" spans="1:22" hidden="1" x14ac:dyDescent="0.25">
      <c r="A8556" t="s">
        <v>12152</v>
      </c>
      <c r="B8556" t="s">
        <v>11604</v>
      </c>
      <c r="C8556" s="1">
        <v>44842</v>
      </c>
      <c r="D8556" s="1" t="s">
        <v>18</v>
      </c>
      <c r="E8556" s="2">
        <v>370</v>
      </c>
      <c r="F8556" s="2">
        <v>48.66</v>
      </c>
      <c r="G8556" s="2">
        <v>29.32</v>
      </c>
      <c r="H8556" s="2">
        <v>447.98</v>
      </c>
      <c r="I8556" t="s">
        <v>11605</v>
      </c>
      <c r="J8556" t="s">
        <v>134</v>
      </c>
      <c r="K8556">
        <v>46979</v>
      </c>
      <c r="L8556" t="s">
        <v>21</v>
      </c>
      <c r="M8556" t="s">
        <v>11460</v>
      </c>
      <c r="N8556" t="s">
        <v>12151</v>
      </c>
      <c r="T8556"/>
    </row>
    <row r="8557" spans="1:22" x14ac:dyDescent="0.25">
      <c r="A8557" t="s">
        <v>12152</v>
      </c>
      <c r="B8557" t="s">
        <v>11606</v>
      </c>
      <c r="C8557" s="1">
        <v>44842</v>
      </c>
      <c r="D8557" s="1" t="s">
        <v>18</v>
      </c>
      <c r="E8557" s="2">
        <v>148</v>
      </c>
      <c r="F8557" s="2">
        <v>28.55</v>
      </c>
      <c r="G8557" s="2">
        <v>12.22</v>
      </c>
      <c r="H8557" s="2">
        <v>188.77</v>
      </c>
      <c r="I8557" t="s">
        <v>223</v>
      </c>
      <c r="J8557" t="s">
        <v>52</v>
      </c>
      <c r="K8557">
        <v>95240</v>
      </c>
      <c r="L8557" t="s">
        <v>43</v>
      </c>
      <c r="M8557" t="s">
        <v>11460</v>
      </c>
      <c r="N8557" t="s">
        <v>12151</v>
      </c>
      <c r="O8557" t="s">
        <v>12166</v>
      </c>
      <c r="P8557" s="10">
        <f>E8557</f>
        <v>148</v>
      </c>
      <c r="R8557" s="17">
        <f>VLOOKUP(I8557,Counties!$A$1:$D$1787,3,0)</f>
        <v>8.2500000000000004E-2</v>
      </c>
      <c r="S8557" s="10">
        <f>P8557*R8557</f>
        <v>12.21</v>
      </c>
      <c r="T8557" s="17" t="str">
        <f>VLOOKUP(I8557,Counties!$A$1:$D$1787,4,0)</f>
        <v>San Joaquin</v>
      </c>
      <c r="U8557" s="10">
        <f>G8557</f>
        <v>12.22</v>
      </c>
      <c r="V8557" s="10">
        <f>S8557-U8557</f>
        <v>-9.9999999999997868E-3</v>
      </c>
    </row>
    <row r="8558" spans="1:22" hidden="1" x14ac:dyDescent="0.25">
      <c r="A8558" t="s">
        <v>12152</v>
      </c>
      <c r="B8558" t="s">
        <v>11607</v>
      </c>
      <c r="C8558" s="1">
        <v>44853</v>
      </c>
      <c r="D8558" s="1" t="s">
        <v>18</v>
      </c>
      <c r="E8558" s="2">
        <v>370</v>
      </c>
      <c r="F8558" s="2">
        <v>48.66</v>
      </c>
      <c r="G8558" s="2">
        <v>0</v>
      </c>
      <c r="H8558" s="2">
        <v>418.66</v>
      </c>
      <c r="I8558" t="s">
        <v>11608</v>
      </c>
      <c r="J8558" t="s">
        <v>71</v>
      </c>
      <c r="K8558">
        <v>32579</v>
      </c>
      <c r="L8558" t="s">
        <v>43</v>
      </c>
      <c r="M8558" t="s">
        <v>11460</v>
      </c>
      <c r="N8558" t="s">
        <v>12151</v>
      </c>
      <c r="T8558"/>
    </row>
    <row r="8559" spans="1:22" hidden="1" x14ac:dyDescent="0.25">
      <c r="A8559" t="s">
        <v>12152</v>
      </c>
      <c r="B8559" t="s">
        <v>11609</v>
      </c>
      <c r="C8559" s="1">
        <v>44842</v>
      </c>
      <c r="D8559" s="1" t="s">
        <v>18</v>
      </c>
      <c r="E8559" s="2">
        <v>370</v>
      </c>
      <c r="F8559" s="2">
        <v>48.66</v>
      </c>
      <c r="G8559" s="2">
        <v>29.32</v>
      </c>
      <c r="H8559" s="2">
        <v>447.98</v>
      </c>
      <c r="I8559" t="s">
        <v>375</v>
      </c>
      <c r="J8559" t="s">
        <v>46</v>
      </c>
      <c r="K8559">
        <v>30052</v>
      </c>
      <c r="L8559" t="s">
        <v>21</v>
      </c>
      <c r="M8559" t="s">
        <v>11460</v>
      </c>
      <c r="N8559" t="s">
        <v>12151</v>
      </c>
      <c r="T8559"/>
    </row>
    <row r="8560" spans="1:22" hidden="1" x14ac:dyDescent="0.25">
      <c r="A8560" t="s">
        <v>12152</v>
      </c>
      <c r="B8560" t="s">
        <v>11610</v>
      </c>
      <c r="C8560" s="1">
        <v>44849</v>
      </c>
      <c r="D8560" s="1" t="s">
        <v>18</v>
      </c>
      <c r="E8560" s="2">
        <v>134.99</v>
      </c>
      <c r="F8560" s="2">
        <v>24.85</v>
      </c>
      <c r="G8560" s="2">
        <v>16.149999999999999</v>
      </c>
      <c r="H8560" s="2">
        <v>175.99</v>
      </c>
      <c r="I8560" t="s">
        <v>11611</v>
      </c>
      <c r="J8560" t="s">
        <v>453</v>
      </c>
      <c r="K8560">
        <v>98040</v>
      </c>
      <c r="L8560" t="s">
        <v>43</v>
      </c>
      <c r="M8560" t="s">
        <v>11460</v>
      </c>
      <c r="N8560" t="s">
        <v>12151</v>
      </c>
      <c r="T8560"/>
    </row>
    <row r="8561" spans="1:22" x14ac:dyDescent="0.25">
      <c r="A8561" t="s">
        <v>12153</v>
      </c>
      <c r="B8561" t="s">
        <v>11612</v>
      </c>
      <c r="C8561" s="1">
        <v>44892</v>
      </c>
      <c r="D8561" s="1" t="s">
        <v>18</v>
      </c>
      <c r="E8561" s="2">
        <v>210.01</v>
      </c>
      <c r="F8561" s="2">
        <v>29.86</v>
      </c>
      <c r="G8561" s="2">
        <v>12.61</v>
      </c>
      <c r="H8561" s="2">
        <v>252.48</v>
      </c>
      <c r="I8561" t="s">
        <v>946</v>
      </c>
      <c r="J8561" t="s">
        <v>30</v>
      </c>
      <c r="K8561">
        <v>22201</v>
      </c>
      <c r="L8561" t="s">
        <v>75</v>
      </c>
      <c r="M8561" t="s">
        <v>11460</v>
      </c>
      <c r="N8561" t="s">
        <v>12151</v>
      </c>
      <c r="O8561" t="s">
        <v>12166</v>
      </c>
      <c r="P8561" s="10">
        <f>E8561</f>
        <v>210.01</v>
      </c>
      <c r="R8561" s="12">
        <v>7.7499999999999999E-2</v>
      </c>
      <c r="S8561" s="10">
        <f>P8561*R8561</f>
        <v>16.275774999999999</v>
      </c>
      <c r="T8561" t="s">
        <v>822</v>
      </c>
      <c r="U8561" s="10">
        <f>G8561</f>
        <v>12.61</v>
      </c>
      <c r="V8561" s="10">
        <f>S8561-U8561</f>
        <v>3.665775</v>
      </c>
    </row>
    <row r="8562" spans="1:22" hidden="1" x14ac:dyDescent="0.25">
      <c r="A8562" t="s">
        <v>12152</v>
      </c>
      <c r="B8562" t="s">
        <v>11613</v>
      </c>
      <c r="C8562" s="1">
        <v>44842</v>
      </c>
      <c r="D8562" s="1" t="s">
        <v>18</v>
      </c>
      <c r="E8562" s="2">
        <v>284</v>
      </c>
      <c r="F8562" s="2">
        <v>48.66</v>
      </c>
      <c r="G8562" s="2">
        <v>22.03</v>
      </c>
      <c r="H8562" s="2">
        <v>354.69</v>
      </c>
      <c r="I8562" t="s">
        <v>6280</v>
      </c>
      <c r="J8562" t="s">
        <v>78</v>
      </c>
      <c r="K8562">
        <v>7945</v>
      </c>
      <c r="L8562" t="s">
        <v>21</v>
      </c>
      <c r="M8562" t="s">
        <v>11460</v>
      </c>
      <c r="N8562" t="s">
        <v>12151</v>
      </c>
      <c r="T8562"/>
    </row>
    <row r="8563" spans="1:22" hidden="1" x14ac:dyDescent="0.25">
      <c r="A8563" t="s">
        <v>12152</v>
      </c>
      <c r="B8563" t="s">
        <v>11614</v>
      </c>
      <c r="C8563" s="1">
        <v>44842</v>
      </c>
      <c r="D8563" s="1" t="s">
        <v>18</v>
      </c>
      <c r="E8563" s="2">
        <v>210</v>
      </c>
      <c r="F8563" s="2">
        <v>28.09</v>
      </c>
      <c r="G8563" s="2">
        <v>19.05</v>
      </c>
      <c r="H8563" s="2">
        <v>257.14</v>
      </c>
      <c r="I8563" t="s">
        <v>612</v>
      </c>
      <c r="J8563" t="s">
        <v>59</v>
      </c>
      <c r="K8563">
        <v>75022</v>
      </c>
      <c r="L8563" t="s">
        <v>43</v>
      </c>
      <c r="M8563" t="s">
        <v>11460</v>
      </c>
      <c r="N8563" t="s">
        <v>12151</v>
      </c>
      <c r="T8563"/>
    </row>
    <row r="8564" spans="1:22" hidden="1" x14ac:dyDescent="0.25">
      <c r="A8564" t="s">
        <v>12152</v>
      </c>
      <c r="B8564" t="s">
        <v>11615</v>
      </c>
      <c r="C8564" s="1">
        <v>44842</v>
      </c>
      <c r="D8564" s="1" t="s">
        <v>18</v>
      </c>
      <c r="E8564" s="2">
        <v>300</v>
      </c>
      <c r="F8564" s="2">
        <v>38.409999999999997</v>
      </c>
      <c r="G8564" s="2">
        <v>27.07</v>
      </c>
      <c r="H8564" s="2">
        <v>365.48</v>
      </c>
      <c r="I8564" t="s">
        <v>11616</v>
      </c>
      <c r="J8564" t="s">
        <v>59</v>
      </c>
      <c r="K8564">
        <v>75070</v>
      </c>
      <c r="L8564" t="s">
        <v>43</v>
      </c>
      <c r="M8564" t="s">
        <v>11460</v>
      </c>
      <c r="N8564" t="s">
        <v>12151</v>
      </c>
      <c r="T8564"/>
    </row>
    <row r="8565" spans="1:22" hidden="1" x14ac:dyDescent="0.25">
      <c r="A8565" t="s">
        <v>12152</v>
      </c>
      <c r="B8565" t="s">
        <v>11617</v>
      </c>
      <c r="C8565" s="1">
        <v>44842</v>
      </c>
      <c r="D8565" s="1" t="s">
        <v>18</v>
      </c>
      <c r="E8565" s="2">
        <v>370</v>
      </c>
      <c r="F8565" s="2">
        <v>48.66</v>
      </c>
      <c r="G8565" s="2">
        <v>27.74</v>
      </c>
      <c r="H8565" s="2">
        <v>446.4</v>
      </c>
      <c r="I8565" t="s">
        <v>11618</v>
      </c>
      <c r="J8565" t="s">
        <v>78</v>
      </c>
      <c r="K8565">
        <v>8831</v>
      </c>
      <c r="L8565" t="s">
        <v>21</v>
      </c>
      <c r="M8565" t="s">
        <v>11460</v>
      </c>
      <c r="N8565" t="s">
        <v>12151</v>
      </c>
      <c r="T8565"/>
    </row>
    <row r="8566" spans="1:22" x14ac:dyDescent="0.25">
      <c r="A8566" t="s">
        <v>12152</v>
      </c>
      <c r="B8566" t="s">
        <v>11619</v>
      </c>
      <c r="C8566" s="1">
        <v>44842</v>
      </c>
      <c r="D8566" s="1" t="s">
        <v>18</v>
      </c>
      <c r="E8566" s="2">
        <v>175</v>
      </c>
      <c r="F8566" s="2">
        <v>25.4</v>
      </c>
      <c r="G8566" s="2">
        <v>16.64</v>
      </c>
      <c r="H8566" s="2">
        <v>217.04</v>
      </c>
      <c r="I8566" t="s">
        <v>1456</v>
      </c>
      <c r="J8566" t="s">
        <v>52</v>
      </c>
      <c r="K8566">
        <v>91350</v>
      </c>
      <c r="L8566" t="s">
        <v>43</v>
      </c>
      <c r="M8566" t="s">
        <v>11460</v>
      </c>
      <c r="N8566" t="s">
        <v>12151</v>
      </c>
      <c r="O8566" t="s">
        <v>12166</v>
      </c>
      <c r="P8566" s="10">
        <f>E8566</f>
        <v>175</v>
      </c>
      <c r="R8566" s="17">
        <f>VLOOKUP(I8566,Counties!$A$1:$D$1787,3,0)</f>
        <v>9.5000000000000001E-2</v>
      </c>
      <c r="S8566" s="10">
        <f>P8566*R8566</f>
        <v>16.625</v>
      </c>
      <c r="T8566" s="17" t="str">
        <f>VLOOKUP(I8566,Counties!$A$1:$D$1787,4,0)</f>
        <v>Los Angeles</v>
      </c>
      <c r="U8566" s="10">
        <f>G8566</f>
        <v>16.64</v>
      </c>
      <c r="V8566" s="10">
        <f>S8566-U8566</f>
        <v>-1.5000000000000568E-2</v>
      </c>
    </row>
    <row r="8567" spans="1:22" hidden="1" x14ac:dyDescent="0.25">
      <c r="A8567" t="s">
        <v>12152</v>
      </c>
      <c r="B8567" t="s">
        <v>11620</v>
      </c>
      <c r="C8567" s="1">
        <v>44842</v>
      </c>
      <c r="D8567" s="1" t="s">
        <v>18</v>
      </c>
      <c r="E8567" s="2">
        <v>141.19999999999999</v>
      </c>
      <c r="F8567" s="2">
        <v>33.32</v>
      </c>
      <c r="G8567" s="2">
        <v>16.13</v>
      </c>
      <c r="H8567" s="2">
        <v>190.65</v>
      </c>
      <c r="I8567" t="s">
        <v>116</v>
      </c>
      <c r="J8567" t="s">
        <v>33</v>
      </c>
      <c r="K8567">
        <v>37027</v>
      </c>
      <c r="L8567" t="s">
        <v>43</v>
      </c>
      <c r="M8567" t="s">
        <v>11460</v>
      </c>
      <c r="N8567" t="s">
        <v>12151</v>
      </c>
      <c r="T8567"/>
    </row>
    <row r="8568" spans="1:22" hidden="1" x14ac:dyDescent="0.25">
      <c r="A8568" t="s">
        <v>12152</v>
      </c>
      <c r="B8568" t="s">
        <v>11621</v>
      </c>
      <c r="C8568" s="1">
        <v>44842</v>
      </c>
      <c r="D8568" s="1" t="s">
        <v>18</v>
      </c>
      <c r="E8568" s="2">
        <v>370</v>
      </c>
      <c r="F8568" s="2">
        <v>48.66</v>
      </c>
      <c r="G8568" s="2">
        <v>26.17</v>
      </c>
      <c r="H8568" s="2">
        <v>444.83</v>
      </c>
      <c r="I8568" t="s">
        <v>11622</v>
      </c>
      <c r="J8568" t="s">
        <v>203</v>
      </c>
      <c r="K8568">
        <v>61951</v>
      </c>
      <c r="L8568" t="s">
        <v>21</v>
      </c>
      <c r="M8568" t="s">
        <v>11460</v>
      </c>
      <c r="N8568" t="s">
        <v>12151</v>
      </c>
      <c r="T8568"/>
    </row>
    <row r="8569" spans="1:22" hidden="1" x14ac:dyDescent="0.25">
      <c r="A8569" t="s">
        <v>12152</v>
      </c>
      <c r="B8569" t="s">
        <v>11623</v>
      </c>
      <c r="C8569" s="1">
        <v>44842</v>
      </c>
      <c r="D8569" s="1" t="s">
        <v>18</v>
      </c>
      <c r="E8569" s="2">
        <v>420</v>
      </c>
      <c r="F8569" s="2">
        <v>43.23</v>
      </c>
      <c r="G8569" s="2">
        <v>37.07</v>
      </c>
      <c r="H8569" s="2">
        <v>500.3</v>
      </c>
      <c r="I8569" t="s">
        <v>3532</v>
      </c>
      <c r="J8569" t="s">
        <v>59</v>
      </c>
      <c r="K8569">
        <v>78624</v>
      </c>
      <c r="L8569" t="s">
        <v>43</v>
      </c>
      <c r="M8569" t="s">
        <v>11460</v>
      </c>
      <c r="N8569" t="s">
        <v>12151</v>
      </c>
      <c r="T8569"/>
    </row>
    <row r="8570" spans="1:22" hidden="1" x14ac:dyDescent="0.25">
      <c r="A8570" t="s">
        <v>12152</v>
      </c>
      <c r="B8570" t="s">
        <v>11624</v>
      </c>
      <c r="C8570" s="1">
        <v>44842</v>
      </c>
      <c r="D8570" s="1" t="s">
        <v>18</v>
      </c>
      <c r="E8570" s="2">
        <v>370</v>
      </c>
      <c r="F8570" s="2">
        <v>48.66</v>
      </c>
      <c r="G8570" s="2">
        <v>0</v>
      </c>
      <c r="H8570" s="2">
        <v>418.66</v>
      </c>
      <c r="I8570" t="s">
        <v>11625</v>
      </c>
      <c r="J8570" t="s">
        <v>211</v>
      </c>
      <c r="K8570">
        <v>55033</v>
      </c>
      <c r="L8570" t="s">
        <v>43</v>
      </c>
      <c r="M8570" t="s">
        <v>11460</v>
      </c>
      <c r="N8570" t="s">
        <v>12151</v>
      </c>
      <c r="T8570"/>
    </row>
    <row r="8571" spans="1:22" x14ac:dyDescent="0.25">
      <c r="A8571" t="s">
        <v>12152</v>
      </c>
      <c r="B8571" t="s">
        <v>11626</v>
      </c>
      <c r="C8571" s="1">
        <v>44853</v>
      </c>
      <c r="D8571" s="1" t="s">
        <v>23</v>
      </c>
      <c r="E8571" s="2">
        <v>50</v>
      </c>
      <c r="F8571" s="2">
        <v>0</v>
      </c>
      <c r="G8571" s="2">
        <v>0</v>
      </c>
      <c r="H8571" s="2">
        <v>50</v>
      </c>
      <c r="I8571" t="s">
        <v>17</v>
      </c>
      <c r="J8571" t="s">
        <v>17</v>
      </c>
      <c r="K8571" t="s">
        <v>17</v>
      </c>
      <c r="L8571" t="s">
        <v>24</v>
      </c>
      <c r="M8571" t="s">
        <v>11460</v>
      </c>
      <c r="N8571" t="s">
        <v>12151</v>
      </c>
      <c r="O8571" t="s">
        <v>12164</v>
      </c>
      <c r="Q8571" s="10">
        <f>E8571</f>
        <v>50</v>
      </c>
      <c r="T8571"/>
    </row>
    <row r="8572" spans="1:22" hidden="1" x14ac:dyDescent="0.25">
      <c r="A8572" t="s">
        <v>12152</v>
      </c>
      <c r="B8572" t="s">
        <v>11627</v>
      </c>
      <c r="C8572" s="1">
        <v>44842</v>
      </c>
      <c r="D8572" s="1" t="s">
        <v>18</v>
      </c>
      <c r="E8572" s="2">
        <v>300</v>
      </c>
      <c r="F8572" s="2">
        <v>42.43</v>
      </c>
      <c r="G8572" s="2">
        <v>27</v>
      </c>
      <c r="H8572" s="2">
        <v>369.43</v>
      </c>
      <c r="I8572" t="s">
        <v>1399</v>
      </c>
      <c r="J8572" t="s">
        <v>42</v>
      </c>
      <c r="K8572">
        <v>21401</v>
      </c>
      <c r="L8572" t="s">
        <v>43</v>
      </c>
      <c r="M8572" t="s">
        <v>11460</v>
      </c>
      <c r="N8572" t="s">
        <v>12151</v>
      </c>
      <c r="T8572"/>
    </row>
    <row r="8573" spans="1:22" hidden="1" x14ac:dyDescent="0.25">
      <c r="A8573" t="s">
        <v>12152</v>
      </c>
      <c r="B8573" t="s">
        <v>11628</v>
      </c>
      <c r="C8573" s="1">
        <v>44842</v>
      </c>
      <c r="D8573" s="1" t="s">
        <v>18</v>
      </c>
      <c r="E8573" s="2">
        <v>370</v>
      </c>
      <c r="F8573" s="2">
        <v>39.270000000000003</v>
      </c>
      <c r="G8573" s="2">
        <v>0.27</v>
      </c>
      <c r="H8573" s="2">
        <v>409.54</v>
      </c>
      <c r="I8573" t="s">
        <v>1560</v>
      </c>
      <c r="J8573" t="s">
        <v>277</v>
      </c>
      <c r="K8573">
        <v>80126</v>
      </c>
      <c r="L8573" t="s">
        <v>43</v>
      </c>
      <c r="M8573" t="s">
        <v>11460</v>
      </c>
      <c r="N8573" t="s">
        <v>12151</v>
      </c>
      <c r="T8573"/>
    </row>
    <row r="8574" spans="1:22" hidden="1" x14ac:dyDescent="0.25">
      <c r="A8574" t="s">
        <v>12152</v>
      </c>
      <c r="B8574" t="s">
        <v>11629</v>
      </c>
      <c r="C8574" s="1">
        <v>44842</v>
      </c>
      <c r="D8574" s="1" t="s">
        <v>18</v>
      </c>
      <c r="E8574" s="2">
        <v>370</v>
      </c>
      <c r="F8574" s="2">
        <v>39.270000000000003</v>
      </c>
      <c r="G8574" s="2">
        <v>0.27</v>
      </c>
      <c r="H8574" s="2">
        <v>409.54</v>
      </c>
      <c r="I8574" t="s">
        <v>11630</v>
      </c>
      <c r="J8574" t="s">
        <v>277</v>
      </c>
      <c r="K8574">
        <v>80301</v>
      </c>
      <c r="L8574" t="s">
        <v>43</v>
      </c>
      <c r="M8574" t="s">
        <v>11460</v>
      </c>
      <c r="N8574" t="s">
        <v>12151</v>
      </c>
      <c r="T8574"/>
    </row>
    <row r="8575" spans="1:22" hidden="1" x14ac:dyDescent="0.25">
      <c r="A8575" t="s">
        <v>12152</v>
      </c>
      <c r="B8575" t="s">
        <v>11631</v>
      </c>
      <c r="C8575" s="1">
        <v>44853</v>
      </c>
      <c r="D8575" s="1" t="s">
        <v>18</v>
      </c>
      <c r="E8575" s="2">
        <v>370</v>
      </c>
      <c r="F8575" s="2">
        <v>48.66</v>
      </c>
      <c r="G8575" s="2">
        <v>40.81</v>
      </c>
      <c r="H8575" s="2">
        <v>459.47</v>
      </c>
      <c r="I8575" t="s">
        <v>1092</v>
      </c>
      <c r="J8575" t="s">
        <v>33</v>
      </c>
      <c r="K8575">
        <v>38017</v>
      </c>
      <c r="L8575" t="s">
        <v>43</v>
      </c>
      <c r="M8575" t="s">
        <v>11460</v>
      </c>
      <c r="N8575" t="s">
        <v>12151</v>
      </c>
      <c r="T8575"/>
    </row>
    <row r="8576" spans="1:22" hidden="1" x14ac:dyDescent="0.25">
      <c r="A8576" t="s">
        <v>12152</v>
      </c>
      <c r="B8576" t="s">
        <v>11632</v>
      </c>
      <c r="C8576" s="1">
        <v>44842</v>
      </c>
      <c r="D8576" s="1" t="s">
        <v>18</v>
      </c>
      <c r="E8576" s="2">
        <v>357</v>
      </c>
      <c r="F8576" s="2">
        <v>50.76</v>
      </c>
      <c r="G8576" s="2">
        <v>24.47</v>
      </c>
      <c r="H8576" s="2">
        <v>432.23</v>
      </c>
      <c r="I8576" t="s">
        <v>330</v>
      </c>
      <c r="J8576" t="s">
        <v>46</v>
      </c>
      <c r="K8576">
        <v>30518</v>
      </c>
      <c r="L8576" t="s">
        <v>21</v>
      </c>
      <c r="M8576" t="s">
        <v>11460</v>
      </c>
      <c r="N8576" t="s">
        <v>12151</v>
      </c>
      <c r="T8576"/>
    </row>
    <row r="8577" spans="1:22" hidden="1" x14ac:dyDescent="0.25">
      <c r="A8577" t="s">
        <v>12152</v>
      </c>
      <c r="B8577" t="s">
        <v>11633</v>
      </c>
      <c r="C8577" s="1">
        <v>44842</v>
      </c>
      <c r="D8577" s="1" t="s">
        <v>18</v>
      </c>
      <c r="E8577" s="2">
        <v>420</v>
      </c>
      <c r="F8577" s="2">
        <v>48.66</v>
      </c>
      <c r="G8577" s="2">
        <v>45.7</v>
      </c>
      <c r="H8577" s="2">
        <v>514.36</v>
      </c>
      <c r="I8577" t="s">
        <v>11634</v>
      </c>
      <c r="J8577" t="s">
        <v>33</v>
      </c>
      <c r="K8577">
        <v>37179</v>
      </c>
      <c r="L8577" t="s">
        <v>43</v>
      </c>
      <c r="M8577" t="s">
        <v>11460</v>
      </c>
      <c r="N8577" t="s">
        <v>12151</v>
      </c>
      <c r="T8577"/>
    </row>
    <row r="8578" spans="1:22" hidden="1" x14ac:dyDescent="0.25">
      <c r="A8578" t="s">
        <v>12152</v>
      </c>
      <c r="B8578" t="s">
        <v>11635</v>
      </c>
      <c r="C8578" s="1">
        <v>44860</v>
      </c>
      <c r="D8578" s="1" t="s">
        <v>54</v>
      </c>
      <c r="E8578" s="2">
        <v>-185</v>
      </c>
      <c r="F8578" s="2">
        <v>-25.1</v>
      </c>
      <c r="G8578" s="2">
        <v>-13.12</v>
      </c>
      <c r="H8578" s="2">
        <v>-223.22</v>
      </c>
      <c r="I8578" t="s">
        <v>3975</v>
      </c>
      <c r="J8578" t="s">
        <v>203</v>
      </c>
      <c r="K8578">
        <v>60060</v>
      </c>
      <c r="L8578" t="s">
        <v>43</v>
      </c>
      <c r="M8578" t="s">
        <v>11460</v>
      </c>
      <c r="N8578" t="s">
        <v>12151</v>
      </c>
      <c r="T8578"/>
    </row>
    <row r="8579" spans="1:22" hidden="1" x14ac:dyDescent="0.25">
      <c r="A8579" t="s">
        <v>12152</v>
      </c>
      <c r="B8579" t="s">
        <v>11636</v>
      </c>
      <c r="C8579" s="1">
        <v>44842</v>
      </c>
      <c r="D8579" s="1" t="s">
        <v>18</v>
      </c>
      <c r="E8579" s="2">
        <v>370</v>
      </c>
      <c r="F8579" s="2">
        <v>48.66</v>
      </c>
      <c r="G8579" s="2">
        <v>29.32</v>
      </c>
      <c r="H8579" s="2">
        <v>447.98</v>
      </c>
      <c r="I8579" t="s">
        <v>178</v>
      </c>
      <c r="J8579" t="s">
        <v>134</v>
      </c>
      <c r="K8579">
        <v>46077</v>
      </c>
      <c r="L8579" t="s">
        <v>43</v>
      </c>
      <c r="M8579" t="s">
        <v>11460</v>
      </c>
      <c r="N8579" t="s">
        <v>12151</v>
      </c>
      <c r="T8579"/>
    </row>
    <row r="8580" spans="1:22" hidden="1" x14ac:dyDescent="0.25">
      <c r="A8580" t="s">
        <v>12153</v>
      </c>
      <c r="B8580" t="s">
        <v>11637</v>
      </c>
      <c r="C8580" s="1">
        <v>44873</v>
      </c>
      <c r="D8580" s="1" t="s">
        <v>18</v>
      </c>
      <c r="E8580" s="2">
        <v>370</v>
      </c>
      <c r="F8580" s="2">
        <v>48.66</v>
      </c>
      <c r="G8580" s="2">
        <v>32.44</v>
      </c>
      <c r="H8580" s="2">
        <v>451.1</v>
      </c>
      <c r="I8580" t="s">
        <v>11638</v>
      </c>
      <c r="J8580" t="s">
        <v>56</v>
      </c>
      <c r="K8580">
        <v>43537</v>
      </c>
      <c r="L8580" t="s">
        <v>21</v>
      </c>
      <c r="M8580" t="s">
        <v>11460</v>
      </c>
      <c r="N8580" t="s">
        <v>12151</v>
      </c>
      <c r="T8580"/>
    </row>
    <row r="8581" spans="1:22" hidden="1" x14ac:dyDescent="0.25">
      <c r="A8581" t="s">
        <v>12153</v>
      </c>
      <c r="B8581" t="s">
        <v>11639</v>
      </c>
      <c r="C8581" s="1">
        <v>44873</v>
      </c>
      <c r="D8581" s="1" t="s">
        <v>18</v>
      </c>
      <c r="E8581" s="2">
        <v>370</v>
      </c>
      <c r="F8581" s="2">
        <v>48.66</v>
      </c>
      <c r="G8581" s="2">
        <v>31.4</v>
      </c>
      <c r="H8581" s="2">
        <v>450.06</v>
      </c>
      <c r="I8581" t="s">
        <v>11640</v>
      </c>
      <c r="J8581" t="s">
        <v>20</v>
      </c>
      <c r="K8581">
        <v>27231</v>
      </c>
      <c r="L8581" t="s">
        <v>21</v>
      </c>
      <c r="M8581" t="s">
        <v>11460</v>
      </c>
      <c r="N8581" t="s">
        <v>12151</v>
      </c>
      <c r="T8581"/>
    </row>
    <row r="8582" spans="1:22" hidden="1" x14ac:dyDescent="0.25">
      <c r="A8582" t="s">
        <v>12154</v>
      </c>
      <c r="B8582" t="s">
        <v>11641</v>
      </c>
      <c r="C8582" s="1">
        <v>44906</v>
      </c>
      <c r="D8582" s="1" t="s">
        <v>18</v>
      </c>
      <c r="E8582" s="2">
        <v>160</v>
      </c>
      <c r="F8582" s="2">
        <v>29.86</v>
      </c>
      <c r="G8582" s="2">
        <v>13.28</v>
      </c>
      <c r="H8582" s="2">
        <v>203.14</v>
      </c>
      <c r="I8582" t="s">
        <v>147</v>
      </c>
      <c r="J8582" t="s">
        <v>134</v>
      </c>
      <c r="K8582">
        <v>46236</v>
      </c>
      <c r="L8582" t="s">
        <v>43</v>
      </c>
      <c r="M8582" t="s">
        <v>11460</v>
      </c>
      <c r="N8582" t="s">
        <v>12151</v>
      </c>
      <c r="T8582"/>
    </row>
    <row r="8583" spans="1:22" x14ac:dyDescent="0.25">
      <c r="A8583" t="s">
        <v>12152</v>
      </c>
      <c r="B8583" t="s">
        <v>11642</v>
      </c>
      <c r="C8583" s="1">
        <v>44842</v>
      </c>
      <c r="D8583" s="1" t="s">
        <v>18</v>
      </c>
      <c r="E8583" s="2">
        <v>370</v>
      </c>
      <c r="F8583" s="2">
        <v>36.78</v>
      </c>
      <c r="G8583" s="2">
        <v>31.91</v>
      </c>
      <c r="H8583" s="2">
        <v>438.69</v>
      </c>
      <c r="I8583" t="s">
        <v>1227</v>
      </c>
      <c r="J8583" t="s">
        <v>52</v>
      </c>
      <c r="K8583">
        <v>94131</v>
      </c>
      <c r="L8583" t="s">
        <v>43</v>
      </c>
      <c r="M8583" t="s">
        <v>11460</v>
      </c>
      <c r="N8583" t="s">
        <v>12151</v>
      </c>
      <c r="O8583" t="s">
        <v>12166</v>
      </c>
      <c r="P8583" s="10">
        <f>E8583</f>
        <v>370</v>
      </c>
      <c r="R8583" s="17">
        <f>VLOOKUP(I8583,Counties!$A$1:$D$1787,3,0)</f>
        <v>8.6300000000000002E-2</v>
      </c>
      <c r="S8583" s="10">
        <f>P8583*R8583</f>
        <v>31.931000000000001</v>
      </c>
      <c r="T8583" s="17" t="str">
        <f>VLOOKUP(I8583,Counties!$A$1:$D$1787,4,0)</f>
        <v>San Francisco</v>
      </c>
      <c r="U8583" s="10">
        <f>G8583</f>
        <v>31.91</v>
      </c>
      <c r="V8583" s="10">
        <f>S8583-U8583</f>
        <v>2.1000000000000796E-2</v>
      </c>
    </row>
    <row r="8584" spans="1:22" hidden="1" x14ac:dyDescent="0.25">
      <c r="A8584" t="s">
        <v>12153</v>
      </c>
      <c r="B8584" t="s">
        <v>11643</v>
      </c>
      <c r="C8584" s="1">
        <v>44886</v>
      </c>
      <c r="D8584" s="1" t="s">
        <v>18</v>
      </c>
      <c r="E8584" s="2">
        <v>0</v>
      </c>
      <c r="F8584" s="2">
        <v>48.66</v>
      </c>
      <c r="G8584" s="2">
        <v>0</v>
      </c>
      <c r="H8584" s="2">
        <v>48.66</v>
      </c>
      <c r="I8584" t="s">
        <v>2156</v>
      </c>
      <c r="J8584" t="s">
        <v>42</v>
      </c>
      <c r="K8584">
        <v>21217</v>
      </c>
      <c r="L8584" t="s">
        <v>43</v>
      </c>
      <c r="M8584" t="s">
        <v>11460</v>
      </c>
      <c r="N8584" t="s">
        <v>12151</v>
      </c>
      <c r="T8584"/>
    </row>
    <row r="8585" spans="1:22" hidden="1" x14ac:dyDescent="0.25">
      <c r="A8585" t="s">
        <v>12152</v>
      </c>
      <c r="B8585" t="s">
        <v>11644</v>
      </c>
      <c r="C8585" s="1">
        <v>44842</v>
      </c>
      <c r="D8585" s="1" t="s">
        <v>18</v>
      </c>
      <c r="E8585" s="2">
        <v>370</v>
      </c>
      <c r="F8585" s="2">
        <v>48.66</v>
      </c>
      <c r="G8585" s="2">
        <v>29.32</v>
      </c>
      <c r="H8585" s="2">
        <v>447.98</v>
      </c>
      <c r="I8585" t="s">
        <v>8563</v>
      </c>
      <c r="J8585" t="s">
        <v>134</v>
      </c>
      <c r="K8585">
        <v>46614</v>
      </c>
      <c r="L8585" t="s">
        <v>43</v>
      </c>
      <c r="M8585" t="s">
        <v>11460</v>
      </c>
      <c r="N8585" t="s">
        <v>12151</v>
      </c>
      <c r="T8585"/>
    </row>
    <row r="8586" spans="1:22" hidden="1" x14ac:dyDescent="0.25">
      <c r="A8586" t="s">
        <v>12152</v>
      </c>
      <c r="B8586" t="s">
        <v>11645</v>
      </c>
      <c r="C8586" s="1">
        <v>44842</v>
      </c>
      <c r="D8586" s="1" t="s">
        <v>18</v>
      </c>
      <c r="E8586" s="2">
        <v>210</v>
      </c>
      <c r="F8586" s="2">
        <v>28.09</v>
      </c>
      <c r="G8586" s="2">
        <v>14.8</v>
      </c>
      <c r="H8586" s="2">
        <v>252.89</v>
      </c>
      <c r="I8586" t="s">
        <v>11646</v>
      </c>
      <c r="J8586" t="s">
        <v>49</v>
      </c>
      <c r="K8586">
        <v>66547</v>
      </c>
      <c r="L8586" t="s">
        <v>43</v>
      </c>
      <c r="M8586" t="s">
        <v>11460</v>
      </c>
      <c r="N8586" t="s">
        <v>12151</v>
      </c>
      <c r="T8586"/>
    </row>
    <row r="8587" spans="1:22" hidden="1" x14ac:dyDescent="0.25">
      <c r="A8587" t="s">
        <v>12154</v>
      </c>
      <c r="B8587" t="s">
        <v>11647</v>
      </c>
      <c r="C8587" s="1">
        <v>44903</v>
      </c>
      <c r="D8587" s="1" t="s">
        <v>18</v>
      </c>
      <c r="E8587" s="2">
        <v>65</v>
      </c>
      <c r="F8587" s="2">
        <v>21.56</v>
      </c>
      <c r="G8587" s="2">
        <v>7</v>
      </c>
      <c r="H8587" s="2">
        <v>93.56</v>
      </c>
      <c r="I8587" t="s">
        <v>11648</v>
      </c>
      <c r="J8587" t="s">
        <v>1189</v>
      </c>
      <c r="K8587">
        <v>25313</v>
      </c>
      <c r="L8587" t="s">
        <v>21</v>
      </c>
      <c r="M8587" t="s">
        <v>11460</v>
      </c>
      <c r="N8587" t="s">
        <v>12151</v>
      </c>
      <c r="T8587"/>
    </row>
    <row r="8588" spans="1:22" hidden="1" x14ac:dyDescent="0.25">
      <c r="A8588" t="s">
        <v>12154</v>
      </c>
      <c r="B8588" t="s">
        <v>11649</v>
      </c>
      <c r="C8588" s="1">
        <v>44916</v>
      </c>
      <c r="D8588" s="1" t="s">
        <v>18</v>
      </c>
      <c r="E8588" s="2">
        <v>45</v>
      </c>
      <c r="F8588" s="2">
        <v>19.920000000000002</v>
      </c>
      <c r="G8588" s="2">
        <v>6.56</v>
      </c>
      <c r="H8588" s="2">
        <v>71.48</v>
      </c>
      <c r="I8588" t="s">
        <v>630</v>
      </c>
      <c r="J8588" t="s">
        <v>453</v>
      </c>
      <c r="K8588">
        <v>98072</v>
      </c>
      <c r="L8588" t="s">
        <v>21</v>
      </c>
      <c r="M8588" t="s">
        <v>11460</v>
      </c>
      <c r="N8588" t="s">
        <v>12151</v>
      </c>
      <c r="T8588"/>
    </row>
    <row r="8589" spans="1:22" hidden="1" x14ac:dyDescent="0.25">
      <c r="A8589" t="s">
        <v>12153</v>
      </c>
      <c r="B8589" t="s">
        <v>11650</v>
      </c>
      <c r="C8589" s="1">
        <v>44881</v>
      </c>
      <c r="D8589" s="1" t="s">
        <v>18</v>
      </c>
      <c r="E8589" s="2">
        <v>9</v>
      </c>
      <c r="F8589" s="2">
        <v>19.03</v>
      </c>
      <c r="G8589" s="2">
        <v>1.68</v>
      </c>
      <c r="H8589" s="2">
        <v>29.71</v>
      </c>
      <c r="I8589" t="s">
        <v>330</v>
      </c>
      <c r="J8589" t="s">
        <v>46</v>
      </c>
      <c r="K8589">
        <v>30518</v>
      </c>
      <c r="L8589" t="s">
        <v>21</v>
      </c>
      <c r="M8589" t="s">
        <v>11460</v>
      </c>
      <c r="N8589" t="s">
        <v>12151</v>
      </c>
      <c r="T8589"/>
    </row>
    <row r="8590" spans="1:22" hidden="1" x14ac:dyDescent="0.25">
      <c r="A8590" t="s">
        <v>12152</v>
      </c>
      <c r="B8590" t="s">
        <v>11651</v>
      </c>
      <c r="C8590" s="1">
        <v>44842</v>
      </c>
      <c r="D8590" s="1" t="s">
        <v>18</v>
      </c>
      <c r="E8590" s="2">
        <v>245</v>
      </c>
      <c r="F8590" s="2">
        <v>39.68</v>
      </c>
      <c r="G8590" s="2">
        <v>25.91</v>
      </c>
      <c r="H8590" s="2">
        <v>310.58999999999997</v>
      </c>
      <c r="I8590" t="s">
        <v>1059</v>
      </c>
      <c r="J8590" t="s">
        <v>453</v>
      </c>
      <c r="K8590">
        <v>98365</v>
      </c>
      <c r="L8590" t="s">
        <v>43</v>
      </c>
      <c r="M8590" t="s">
        <v>11460</v>
      </c>
      <c r="N8590" t="s">
        <v>12151</v>
      </c>
      <c r="T8590"/>
    </row>
    <row r="8591" spans="1:22" hidden="1" x14ac:dyDescent="0.25">
      <c r="A8591" t="s">
        <v>12152</v>
      </c>
      <c r="B8591" t="s">
        <v>11652</v>
      </c>
      <c r="C8591" s="1">
        <v>44842</v>
      </c>
      <c r="D8591" s="1" t="s">
        <v>18</v>
      </c>
      <c r="E8591" s="2">
        <v>420</v>
      </c>
      <c r="F8591" s="2">
        <v>48.66</v>
      </c>
      <c r="G8591" s="2">
        <v>29.3</v>
      </c>
      <c r="H8591" s="2">
        <v>497.96</v>
      </c>
      <c r="I8591" t="s">
        <v>11653</v>
      </c>
      <c r="J8591" t="s">
        <v>203</v>
      </c>
      <c r="K8591">
        <v>60069</v>
      </c>
      <c r="L8591" t="s">
        <v>21</v>
      </c>
      <c r="M8591" t="s">
        <v>11460</v>
      </c>
      <c r="N8591" t="s">
        <v>12151</v>
      </c>
      <c r="T8591"/>
    </row>
    <row r="8592" spans="1:22" hidden="1" x14ac:dyDescent="0.25">
      <c r="A8592" t="s">
        <v>12152</v>
      </c>
      <c r="B8592" t="s">
        <v>11654</v>
      </c>
      <c r="C8592" s="1">
        <v>44842</v>
      </c>
      <c r="D8592" s="1" t="s">
        <v>18</v>
      </c>
      <c r="E8592" s="2">
        <v>370</v>
      </c>
      <c r="F8592" s="2">
        <v>48.66</v>
      </c>
      <c r="G8592" s="2">
        <v>29.32</v>
      </c>
      <c r="H8592" s="2">
        <v>447.98</v>
      </c>
      <c r="I8592" t="s">
        <v>783</v>
      </c>
      <c r="J8592" t="s">
        <v>20</v>
      </c>
      <c r="K8592">
        <v>28403</v>
      </c>
      <c r="L8592" t="s">
        <v>21</v>
      </c>
      <c r="M8592" t="s">
        <v>11460</v>
      </c>
      <c r="N8592" t="s">
        <v>12151</v>
      </c>
      <c r="T8592"/>
    </row>
    <row r="8593" spans="1:22" hidden="1" x14ac:dyDescent="0.25">
      <c r="A8593" t="s">
        <v>12152</v>
      </c>
      <c r="B8593" t="s">
        <v>11655</v>
      </c>
      <c r="C8593" s="1">
        <v>44842</v>
      </c>
      <c r="D8593" s="1" t="s">
        <v>18</v>
      </c>
      <c r="E8593" s="2">
        <v>370</v>
      </c>
      <c r="F8593" s="2">
        <v>48.66</v>
      </c>
      <c r="G8593" s="2">
        <v>40.81</v>
      </c>
      <c r="H8593" s="2">
        <v>459.47</v>
      </c>
      <c r="I8593" t="s">
        <v>1243</v>
      </c>
      <c r="J8593" t="s">
        <v>33</v>
      </c>
      <c r="K8593">
        <v>37064</v>
      </c>
      <c r="L8593" t="s">
        <v>43</v>
      </c>
      <c r="M8593" t="s">
        <v>11460</v>
      </c>
      <c r="N8593" t="s">
        <v>12151</v>
      </c>
      <c r="T8593"/>
    </row>
    <row r="8594" spans="1:22" x14ac:dyDescent="0.25">
      <c r="A8594" t="s">
        <v>12152</v>
      </c>
      <c r="B8594" t="s">
        <v>11656</v>
      </c>
      <c r="C8594" s="1">
        <v>44842</v>
      </c>
      <c r="D8594" s="1" t="s">
        <v>18</v>
      </c>
      <c r="E8594" s="2">
        <v>370</v>
      </c>
      <c r="F8594" s="2">
        <v>48.66</v>
      </c>
      <c r="G8594" s="2">
        <v>29.32</v>
      </c>
      <c r="H8594" s="2">
        <v>447.98</v>
      </c>
      <c r="I8594" t="s">
        <v>1264</v>
      </c>
      <c r="J8594" t="s">
        <v>74</v>
      </c>
      <c r="K8594">
        <v>39211</v>
      </c>
      <c r="L8594" t="s">
        <v>75</v>
      </c>
      <c r="M8594" t="s">
        <v>11460</v>
      </c>
      <c r="N8594" t="s">
        <v>12151</v>
      </c>
      <c r="O8594" t="s">
        <v>12166</v>
      </c>
      <c r="P8594" s="10">
        <f t="shared" ref="P8594:P8595" si="2615">E8594</f>
        <v>370</v>
      </c>
      <c r="R8594" s="12">
        <v>7.7499999999999999E-2</v>
      </c>
      <c r="S8594" s="10">
        <f>P8594*R8594</f>
        <v>28.675000000000001</v>
      </c>
      <c r="T8594" t="s">
        <v>822</v>
      </c>
      <c r="U8594" s="10">
        <f t="shared" ref="U8594:U8595" si="2616">G8594</f>
        <v>29.32</v>
      </c>
      <c r="V8594" s="10">
        <f t="shared" ref="V8594:V8595" si="2617">S8594-U8594</f>
        <v>-0.64499999999999957</v>
      </c>
    </row>
    <row r="8595" spans="1:22" x14ac:dyDescent="0.25">
      <c r="A8595" t="s">
        <v>12152</v>
      </c>
      <c r="B8595" t="s">
        <v>11657</v>
      </c>
      <c r="C8595" s="1">
        <v>44849</v>
      </c>
      <c r="D8595" s="1" t="s">
        <v>18</v>
      </c>
      <c r="E8595" s="2">
        <v>49.3</v>
      </c>
      <c r="F8595" s="2">
        <v>0</v>
      </c>
      <c r="G8595" s="2">
        <v>3.82</v>
      </c>
      <c r="H8595" s="2">
        <v>53.12</v>
      </c>
      <c r="I8595" t="s">
        <v>17</v>
      </c>
      <c r="J8595" t="s">
        <v>17</v>
      </c>
      <c r="K8595" t="s">
        <v>17</v>
      </c>
      <c r="L8595" t="s">
        <v>43</v>
      </c>
      <c r="M8595" t="s">
        <v>11460</v>
      </c>
      <c r="N8595" t="s">
        <v>12151</v>
      </c>
      <c r="O8595" t="s">
        <v>12164</v>
      </c>
      <c r="P8595" s="10">
        <f t="shared" si="2615"/>
        <v>49.3</v>
      </c>
      <c r="R8595" s="12">
        <v>7.7499999999999999E-2</v>
      </c>
      <c r="S8595" s="10">
        <f>P8595*R8595</f>
        <v>3.8207499999999999</v>
      </c>
      <c r="T8595" t="s">
        <v>822</v>
      </c>
      <c r="U8595" s="10">
        <f t="shared" si="2616"/>
        <v>3.82</v>
      </c>
      <c r="V8595" s="10">
        <f t="shared" si="2617"/>
        <v>7.5000000000002842E-4</v>
      </c>
    </row>
    <row r="8596" spans="1:22" hidden="1" x14ac:dyDescent="0.25">
      <c r="A8596" t="s">
        <v>12152</v>
      </c>
      <c r="B8596" t="s">
        <v>11658</v>
      </c>
      <c r="C8596" s="1">
        <v>44842</v>
      </c>
      <c r="D8596" s="1" t="s">
        <v>18</v>
      </c>
      <c r="E8596" s="2">
        <v>370</v>
      </c>
      <c r="F8596" s="2">
        <v>48.66</v>
      </c>
      <c r="G8596" s="2">
        <v>25.13</v>
      </c>
      <c r="H8596" s="2">
        <v>443.79</v>
      </c>
      <c r="I8596" t="s">
        <v>11659</v>
      </c>
      <c r="J8596" t="s">
        <v>138</v>
      </c>
      <c r="K8596">
        <v>48348</v>
      </c>
      <c r="L8596" t="s">
        <v>21</v>
      </c>
      <c r="M8596" t="s">
        <v>11460</v>
      </c>
      <c r="N8596" t="s">
        <v>12151</v>
      </c>
      <c r="T8596"/>
    </row>
    <row r="8597" spans="1:22" x14ac:dyDescent="0.25">
      <c r="A8597" t="s">
        <v>12152</v>
      </c>
      <c r="B8597" t="s">
        <v>11660</v>
      </c>
      <c r="C8597" s="1">
        <v>44842</v>
      </c>
      <c r="D8597" s="1" t="s">
        <v>18</v>
      </c>
      <c r="E8597" s="2">
        <v>287</v>
      </c>
      <c r="F8597" s="2">
        <v>48.66</v>
      </c>
      <c r="G8597" s="2">
        <v>0</v>
      </c>
      <c r="H8597" s="2">
        <v>335.66</v>
      </c>
      <c r="I8597" t="s">
        <v>4646</v>
      </c>
      <c r="J8597" t="s">
        <v>906</v>
      </c>
      <c r="K8597">
        <v>84105</v>
      </c>
      <c r="L8597" t="s">
        <v>75</v>
      </c>
      <c r="M8597" t="s">
        <v>11460</v>
      </c>
      <c r="N8597" t="s">
        <v>12151</v>
      </c>
      <c r="O8597" t="s">
        <v>12166</v>
      </c>
      <c r="P8597" s="10">
        <f>E8597</f>
        <v>287</v>
      </c>
      <c r="R8597" s="12">
        <v>7.7499999999999999E-2</v>
      </c>
      <c r="S8597" s="10">
        <f>P8597*R8597</f>
        <v>22.2425</v>
      </c>
      <c r="T8597" t="s">
        <v>822</v>
      </c>
      <c r="U8597" s="10">
        <f>G8597</f>
        <v>0</v>
      </c>
      <c r="V8597" s="10">
        <f>S8597-U8597</f>
        <v>22.2425</v>
      </c>
    </row>
    <row r="8598" spans="1:22" hidden="1" x14ac:dyDescent="0.25">
      <c r="A8598" t="s">
        <v>12152</v>
      </c>
      <c r="B8598" t="s">
        <v>11661</v>
      </c>
      <c r="C8598" s="1">
        <v>44842</v>
      </c>
      <c r="D8598" s="1" t="s">
        <v>18</v>
      </c>
      <c r="E8598" s="2">
        <v>370</v>
      </c>
      <c r="F8598" s="2">
        <v>43.23</v>
      </c>
      <c r="G8598" s="2">
        <v>28.94</v>
      </c>
      <c r="H8598" s="2">
        <v>442.17</v>
      </c>
      <c r="I8598" t="s">
        <v>11662</v>
      </c>
      <c r="J8598" t="s">
        <v>1328</v>
      </c>
      <c r="K8598">
        <v>58601</v>
      </c>
      <c r="L8598" t="s">
        <v>43</v>
      </c>
      <c r="M8598" t="s">
        <v>11460</v>
      </c>
      <c r="N8598" t="s">
        <v>12151</v>
      </c>
      <c r="T8598"/>
    </row>
    <row r="8599" spans="1:22" hidden="1" x14ac:dyDescent="0.25">
      <c r="A8599" t="s">
        <v>12153</v>
      </c>
      <c r="B8599" t="s">
        <v>11663</v>
      </c>
      <c r="C8599" s="1">
        <v>44875</v>
      </c>
      <c r="D8599" s="1" t="s">
        <v>18</v>
      </c>
      <c r="E8599" s="2">
        <v>0</v>
      </c>
      <c r="F8599" s="2">
        <v>0</v>
      </c>
      <c r="G8599" s="2">
        <v>0</v>
      </c>
      <c r="H8599" s="2">
        <v>0</v>
      </c>
      <c r="I8599" t="s">
        <v>11664</v>
      </c>
      <c r="J8599" t="s">
        <v>71</v>
      </c>
      <c r="K8599">
        <v>32311</v>
      </c>
      <c r="L8599" t="s">
        <v>43</v>
      </c>
      <c r="M8599" t="s">
        <v>11460</v>
      </c>
      <c r="N8599" t="s">
        <v>12151</v>
      </c>
      <c r="T8599"/>
    </row>
    <row r="8600" spans="1:22" hidden="1" x14ac:dyDescent="0.25">
      <c r="A8600" t="s">
        <v>12152</v>
      </c>
      <c r="B8600" t="s">
        <v>11665</v>
      </c>
      <c r="C8600" s="1">
        <v>44842</v>
      </c>
      <c r="D8600" s="1" t="s">
        <v>18</v>
      </c>
      <c r="E8600" s="2">
        <v>315</v>
      </c>
      <c r="F8600" s="2">
        <v>44.87</v>
      </c>
      <c r="G8600" s="2">
        <v>29.45</v>
      </c>
      <c r="H8600" s="2">
        <v>389.32</v>
      </c>
      <c r="I8600" t="s">
        <v>3812</v>
      </c>
      <c r="J8600" t="s">
        <v>753</v>
      </c>
      <c r="K8600">
        <v>74014</v>
      </c>
      <c r="L8600" t="s">
        <v>43</v>
      </c>
      <c r="M8600" t="s">
        <v>11460</v>
      </c>
      <c r="N8600" t="s">
        <v>12151</v>
      </c>
      <c r="T8600"/>
    </row>
    <row r="8601" spans="1:22" x14ac:dyDescent="0.25">
      <c r="A8601" t="s">
        <v>12152</v>
      </c>
      <c r="B8601" t="s">
        <v>11666</v>
      </c>
      <c r="C8601" s="1">
        <v>44842</v>
      </c>
      <c r="D8601" s="1" t="s">
        <v>18</v>
      </c>
      <c r="E8601" s="2">
        <v>360</v>
      </c>
      <c r="F8601" s="2">
        <v>36.78</v>
      </c>
      <c r="G8601" s="2">
        <v>31.05</v>
      </c>
      <c r="H8601" s="2">
        <v>427.83</v>
      </c>
      <c r="I8601" t="s">
        <v>1227</v>
      </c>
      <c r="J8601" t="s">
        <v>52</v>
      </c>
      <c r="K8601">
        <v>94109</v>
      </c>
      <c r="L8601" t="s">
        <v>43</v>
      </c>
      <c r="M8601" t="s">
        <v>11460</v>
      </c>
      <c r="N8601" t="s">
        <v>12151</v>
      </c>
      <c r="O8601" t="s">
        <v>12166</v>
      </c>
      <c r="P8601" s="10">
        <f>E8601</f>
        <v>360</v>
      </c>
      <c r="R8601" s="17">
        <f>VLOOKUP(I8601,Counties!$A$1:$D$1787,3,0)</f>
        <v>8.6300000000000002E-2</v>
      </c>
      <c r="S8601" s="10">
        <f>P8601*R8601</f>
        <v>31.068000000000001</v>
      </c>
      <c r="T8601" s="17" t="str">
        <f>VLOOKUP(I8601,Counties!$A$1:$D$1787,4,0)</f>
        <v>San Francisco</v>
      </c>
      <c r="U8601" s="10">
        <f>G8601</f>
        <v>31.05</v>
      </c>
      <c r="V8601" s="10">
        <f>S8601-U8601</f>
        <v>1.8000000000000682E-2</v>
      </c>
    </row>
    <row r="8602" spans="1:22" hidden="1" x14ac:dyDescent="0.25">
      <c r="A8602" t="s">
        <v>12152</v>
      </c>
      <c r="B8602" t="s">
        <v>11667</v>
      </c>
      <c r="C8602" s="1">
        <v>44842</v>
      </c>
      <c r="D8602" s="1" t="s">
        <v>18</v>
      </c>
      <c r="E8602" s="2">
        <v>370</v>
      </c>
      <c r="F8602" s="2">
        <v>48.66</v>
      </c>
      <c r="G8602" s="2">
        <v>29.32</v>
      </c>
      <c r="H8602" s="2">
        <v>447.98</v>
      </c>
      <c r="I8602" t="s">
        <v>2338</v>
      </c>
      <c r="J8602" t="s">
        <v>56</v>
      </c>
      <c r="K8602">
        <v>43065</v>
      </c>
      <c r="L8602" t="s">
        <v>21</v>
      </c>
      <c r="M8602" t="s">
        <v>11460</v>
      </c>
      <c r="N8602" t="s">
        <v>12151</v>
      </c>
      <c r="T8602"/>
    </row>
    <row r="8603" spans="1:22" hidden="1" x14ac:dyDescent="0.25">
      <c r="A8603" t="s">
        <v>12152</v>
      </c>
      <c r="B8603" t="s">
        <v>11668</v>
      </c>
      <c r="C8603" s="1">
        <v>44842</v>
      </c>
      <c r="D8603" s="1" t="s">
        <v>18</v>
      </c>
      <c r="E8603" s="2">
        <v>306</v>
      </c>
      <c r="F8603" s="2">
        <v>37.75</v>
      </c>
      <c r="G8603" s="2">
        <v>20.63</v>
      </c>
      <c r="H8603" s="2">
        <v>364.38</v>
      </c>
      <c r="I8603" t="s">
        <v>4679</v>
      </c>
      <c r="J8603" t="s">
        <v>88</v>
      </c>
      <c r="K8603" t="s">
        <v>11669</v>
      </c>
      <c r="L8603" t="s">
        <v>43</v>
      </c>
      <c r="M8603" t="s">
        <v>11460</v>
      </c>
      <c r="N8603" t="s">
        <v>12151</v>
      </c>
      <c r="T8603"/>
    </row>
    <row r="8604" spans="1:22" x14ac:dyDescent="0.25">
      <c r="A8604" t="s">
        <v>12152</v>
      </c>
      <c r="B8604" t="s">
        <v>11670</v>
      </c>
      <c r="C8604" s="1">
        <v>44842</v>
      </c>
      <c r="D8604" s="1" t="s">
        <v>18</v>
      </c>
      <c r="E8604" s="2">
        <v>370</v>
      </c>
      <c r="F8604" s="2">
        <v>36.78</v>
      </c>
      <c r="G8604" s="2">
        <v>37.93</v>
      </c>
      <c r="H8604" s="2">
        <v>444.71</v>
      </c>
      <c r="I8604" t="s">
        <v>3656</v>
      </c>
      <c r="J8604" t="s">
        <v>52</v>
      </c>
      <c r="K8604">
        <v>91007</v>
      </c>
      <c r="L8604" t="s">
        <v>43</v>
      </c>
      <c r="M8604" t="s">
        <v>11460</v>
      </c>
      <c r="N8604" t="s">
        <v>12151</v>
      </c>
      <c r="O8604" t="s">
        <v>12166</v>
      </c>
      <c r="P8604" s="10">
        <f t="shared" ref="P8604:P8606" si="2618">E8604</f>
        <v>370</v>
      </c>
      <c r="R8604" s="17">
        <f>VLOOKUP(I8604,Counties!$A$1:$D$1787,3,0)</f>
        <v>0.10249999999999999</v>
      </c>
      <c r="S8604" s="10">
        <f>P8604*R8604</f>
        <v>37.924999999999997</v>
      </c>
      <c r="T8604" s="17" t="str">
        <f>VLOOKUP(I8604,Counties!$A$1:$D$1787,4,0)</f>
        <v>Los Angeles</v>
      </c>
      <c r="U8604" s="10">
        <f t="shared" ref="U8604:U8606" si="2619">G8604</f>
        <v>37.93</v>
      </c>
      <c r="V8604" s="10">
        <f t="shared" ref="V8604:V8606" si="2620">S8604-U8604</f>
        <v>-5.000000000002558E-3</v>
      </c>
    </row>
    <row r="8605" spans="1:22" x14ac:dyDescent="0.25">
      <c r="A8605" t="s">
        <v>12152</v>
      </c>
      <c r="B8605" t="s">
        <v>11671</v>
      </c>
      <c r="C8605" s="1">
        <v>44842</v>
      </c>
      <c r="D8605" s="1" t="s">
        <v>18</v>
      </c>
      <c r="E8605" s="2">
        <v>370</v>
      </c>
      <c r="F8605" s="2">
        <v>48.66</v>
      </c>
      <c r="G8605" s="2">
        <v>0</v>
      </c>
      <c r="H8605" s="2">
        <v>418.66</v>
      </c>
      <c r="I8605" t="s">
        <v>11672</v>
      </c>
      <c r="J8605" t="s">
        <v>306</v>
      </c>
      <c r="K8605">
        <v>36303</v>
      </c>
      <c r="L8605" t="s">
        <v>75</v>
      </c>
      <c r="M8605" t="s">
        <v>11460</v>
      </c>
      <c r="N8605" t="s">
        <v>12151</v>
      </c>
      <c r="O8605" t="s">
        <v>12166</v>
      </c>
      <c r="P8605" s="10">
        <f t="shared" si="2618"/>
        <v>370</v>
      </c>
      <c r="R8605" s="12">
        <v>7.7499999999999999E-2</v>
      </c>
      <c r="S8605" s="10">
        <f t="shared" ref="S8605:S8606" si="2621">P8605*R8605</f>
        <v>28.675000000000001</v>
      </c>
      <c r="T8605" t="s">
        <v>822</v>
      </c>
      <c r="U8605" s="10">
        <f t="shared" si="2619"/>
        <v>0</v>
      </c>
      <c r="V8605" s="10">
        <f t="shared" si="2620"/>
        <v>28.675000000000001</v>
      </c>
    </row>
    <row r="8606" spans="1:22" x14ac:dyDescent="0.25">
      <c r="A8606" t="s">
        <v>12152</v>
      </c>
      <c r="B8606" t="s">
        <v>11673</v>
      </c>
      <c r="C8606" s="1">
        <v>44844</v>
      </c>
      <c r="D8606" s="1" t="s">
        <v>18</v>
      </c>
      <c r="E8606" s="2">
        <v>310.5</v>
      </c>
      <c r="F8606" s="2">
        <v>48.66</v>
      </c>
      <c r="G8606" s="2">
        <v>0</v>
      </c>
      <c r="H8606" s="2">
        <v>359.16</v>
      </c>
      <c r="I8606" t="s">
        <v>1261</v>
      </c>
      <c r="J8606" t="s">
        <v>306</v>
      </c>
      <c r="K8606">
        <v>35226</v>
      </c>
      <c r="L8606" t="s">
        <v>75</v>
      </c>
      <c r="M8606" t="s">
        <v>11460</v>
      </c>
      <c r="N8606" t="s">
        <v>12151</v>
      </c>
      <c r="O8606" t="s">
        <v>12166</v>
      </c>
      <c r="P8606" s="10">
        <f t="shared" si="2618"/>
        <v>310.5</v>
      </c>
      <c r="R8606" s="12">
        <v>7.7499999999999999E-2</v>
      </c>
      <c r="S8606" s="10">
        <f t="shared" si="2621"/>
        <v>24.063749999999999</v>
      </c>
      <c r="T8606" t="s">
        <v>822</v>
      </c>
      <c r="U8606" s="10">
        <f t="shared" si="2619"/>
        <v>0</v>
      </c>
      <c r="V8606" s="10">
        <f t="shared" si="2620"/>
        <v>24.063749999999999</v>
      </c>
    </row>
    <row r="8607" spans="1:22" hidden="1" x14ac:dyDescent="0.25">
      <c r="A8607" t="s">
        <v>12153</v>
      </c>
      <c r="B8607" t="s">
        <v>11674</v>
      </c>
      <c r="C8607" s="1">
        <v>44885</v>
      </c>
      <c r="D8607" s="1" t="s">
        <v>18</v>
      </c>
      <c r="E8607" s="2">
        <v>85</v>
      </c>
      <c r="F8607" s="2">
        <v>19.03</v>
      </c>
      <c r="G8607" s="2">
        <v>6.24</v>
      </c>
      <c r="H8607" s="2">
        <v>110.27</v>
      </c>
      <c r="I8607" t="s">
        <v>6594</v>
      </c>
      <c r="J8607" t="s">
        <v>88</v>
      </c>
      <c r="K8607">
        <v>15044</v>
      </c>
      <c r="L8607" t="s">
        <v>43</v>
      </c>
      <c r="M8607" t="s">
        <v>11460</v>
      </c>
      <c r="N8607" t="s">
        <v>12151</v>
      </c>
      <c r="T8607"/>
    </row>
    <row r="8608" spans="1:22" x14ac:dyDescent="0.25">
      <c r="A8608" t="s">
        <v>12152</v>
      </c>
      <c r="B8608" t="s">
        <v>11675</v>
      </c>
      <c r="C8608" s="1">
        <v>44842</v>
      </c>
      <c r="D8608" s="1" t="s">
        <v>18</v>
      </c>
      <c r="E8608" s="2">
        <v>354</v>
      </c>
      <c r="F8608" s="2">
        <v>36.78</v>
      </c>
      <c r="G8608" s="2">
        <v>27.45</v>
      </c>
      <c r="H8608" s="2">
        <v>418.23</v>
      </c>
      <c r="I8608" t="s">
        <v>950</v>
      </c>
      <c r="J8608" t="s">
        <v>52</v>
      </c>
      <c r="K8608">
        <v>92821</v>
      </c>
      <c r="L8608" t="s">
        <v>43</v>
      </c>
      <c r="M8608" t="s">
        <v>11460</v>
      </c>
      <c r="N8608" t="s">
        <v>12151</v>
      </c>
      <c r="O8608" t="s">
        <v>12166</v>
      </c>
      <c r="P8608" s="10">
        <f>E8608</f>
        <v>354</v>
      </c>
      <c r="R8608" s="17">
        <f>VLOOKUP(I8608,Counties!$A$1:$D$1787,3,0)</f>
        <v>7.7499999999999999E-2</v>
      </c>
      <c r="S8608" s="10">
        <f>P8608*R8608</f>
        <v>27.434999999999999</v>
      </c>
      <c r="T8608" s="17" t="str">
        <f>VLOOKUP(I8608,Counties!$A$1:$D$1787,4,0)</f>
        <v>Orange</v>
      </c>
      <c r="U8608" s="10">
        <f>G8608</f>
        <v>27.45</v>
      </c>
      <c r="V8608" s="10">
        <f>S8608-U8608</f>
        <v>-1.5000000000000568E-2</v>
      </c>
    </row>
    <row r="8609" spans="1:22" hidden="1" x14ac:dyDescent="0.25">
      <c r="A8609" t="s">
        <v>12154</v>
      </c>
      <c r="B8609" t="s">
        <v>11676</v>
      </c>
      <c r="C8609" s="1">
        <v>44907</v>
      </c>
      <c r="D8609" s="1" t="s">
        <v>18</v>
      </c>
      <c r="E8609" s="2">
        <v>370</v>
      </c>
      <c r="F8609" s="2">
        <v>48.66</v>
      </c>
      <c r="G8609" s="2">
        <v>29.32</v>
      </c>
      <c r="H8609" s="2">
        <v>447.98</v>
      </c>
      <c r="I8609" t="s">
        <v>788</v>
      </c>
      <c r="J8609" t="s">
        <v>134</v>
      </c>
      <c r="K8609">
        <v>46040</v>
      </c>
      <c r="L8609" t="s">
        <v>43</v>
      </c>
      <c r="M8609" t="s">
        <v>11460</v>
      </c>
      <c r="N8609" t="s">
        <v>12151</v>
      </c>
      <c r="T8609"/>
    </row>
    <row r="8610" spans="1:22" x14ac:dyDescent="0.25">
      <c r="A8610" t="s">
        <v>12152</v>
      </c>
      <c r="B8610" t="s">
        <v>11677</v>
      </c>
      <c r="C8610" s="1">
        <v>44850</v>
      </c>
      <c r="D8610" s="1" t="s">
        <v>23</v>
      </c>
      <c r="E8610" s="2">
        <v>50</v>
      </c>
      <c r="F8610" s="2">
        <v>0</v>
      </c>
      <c r="G8610" s="2">
        <v>0</v>
      </c>
      <c r="H8610" s="2">
        <v>50</v>
      </c>
      <c r="I8610" t="s">
        <v>17</v>
      </c>
      <c r="J8610" t="s">
        <v>17</v>
      </c>
      <c r="K8610" t="s">
        <v>17</v>
      </c>
      <c r="L8610" t="s">
        <v>24</v>
      </c>
      <c r="M8610" t="s">
        <v>11460</v>
      </c>
      <c r="N8610" t="s">
        <v>12151</v>
      </c>
      <c r="O8610" t="s">
        <v>12164</v>
      </c>
      <c r="Q8610" s="10">
        <f>E8610</f>
        <v>50</v>
      </c>
      <c r="T8610"/>
    </row>
    <row r="8611" spans="1:22" x14ac:dyDescent="0.25">
      <c r="A8611" t="s">
        <v>12152</v>
      </c>
      <c r="B8611" t="s">
        <v>11678</v>
      </c>
      <c r="C8611" s="1">
        <v>44842</v>
      </c>
      <c r="D8611" s="1" t="s">
        <v>18</v>
      </c>
      <c r="E8611" s="2">
        <v>152.5</v>
      </c>
      <c r="F8611" s="2">
        <v>28.55</v>
      </c>
      <c r="G8611" s="2">
        <v>14.49</v>
      </c>
      <c r="H8611" s="2">
        <v>195.54</v>
      </c>
      <c r="I8611" t="s">
        <v>8007</v>
      </c>
      <c r="J8611" t="s">
        <v>52</v>
      </c>
      <c r="K8611">
        <v>90731</v>
      </c>
      <c r="L8611" t="s">
        <v>43</v>
      </c>
      <c r="M8611" t="s">
        <v>11460</v>
      </c>
      <c r="N8611" t="s">
        <v>12151</v>
      </c>
      <c r="O8611" t="s">
        <v>12166</v>
      </c>
      <c r="P8611" s="10">
        <f>E8611</f>
        <v>152.5</v>
      </c>
      <c r="R8611" s="17">
        <f>VLOOKUP(I8611,Counties!$A$1:$D$1787,3,0)</f>
        <v>9.5000000000000001E-2</v>
      </c>
      <c r="S8611" s="10">
        <f>P8611*R8611</f>
        <v>14.487500000000001</v>
      </c>
      <c r="T8611" s="17" t="str">
        <f>VLOOKUP(I8611,Counties!$A$1:$D$1787,4,0)</f>
        <v>Los Angeles</v>
      </c>
      <c r="U8611" s="10">
        <f>G8611</f>
        <v>14.49</v>
      </c>
      <c r="V8611" s="10">
        <f>S8611-U8611</f>
        <v>-2.4999999999995026E-3</v>
      </c>
    </row>
    <row r="8612" spans="1:22" hidden="1" x14ac:dyDescent="0.25">
      <c r="A8612" t="s">
        <v>12152</v>
      </c>
      <c r="B8612" t="s">
        <v>11679</v>
      </c>
      <c r="C8612" s="1">
        <v>44842</v>
      </c>
      <c r="D8612" s="1" t="s">
        <v>18</v>
      </c>
      <c r="E8612" s="2">
        <v>370</v>
      </c>
      <c r="F8612" s="2">
        <v>48.66</v>
      </c>
      <c r="G8612" s="2">
        <v>0</v>
      </c>
      <c r="H8612" s="2">
        <v>418.66</v>
      </c>
      <c r="I8612" t="s">
        <v>1846</v>
      </c>
      <c r="J8612" t="s">
        <v>265</v>
      </c>
      <c r="K8612">
        <v>1056</v>
      </c>
      <c r="L8612" t="s">
        <v>43</v>
      </c>
      <c r="M8612" t="s">
        <v>11460</v>
      </c>
      <c r="N8612" t="s">
        <v>12151</v>
      </c>
      <c r="T8612"/>
    </row>
    <row r="8613" spans="1:22" hidden="1" x14ac:dyDescent="0.25">
      <c r="A8613" t="s">
        <v>12152</v>
      </c>
      <c r="B8613" t="s">
        <v>11680</v>
      </c>
      <c r="C8613" s="1">
        <v>44842</v>
      </c>
      <c r="D8613" s="1" t="s">
        <v>18</v>
      </c>
      <c r="E8613" s="2">
        <v>185</v>
      </c>
      <c r="F8613" s="2">
        <v>25.1</v>
      </c>
      <c r="G8613" s="2">
        <v>13.12</v>
      </c>
      <c r="H8613" s="2">
        <v>223.22</v>
      </c>
      <c r="I8613" t="s">
        <v>3975</v>
      </c>
      <c r="J8613" t="s">
        <v>203</v>
      </c>
      <c r="K8613">
        <v>60060</v>
      </c>
      <c r="L8613" t="s">
        <v>21</v>
      </c>
      <c r="M8613" t="s">
        <v>11460</v>
      </c>
      <c r="N8613" t="s">
        <v>12151</v>
      </c>
      <c r="T8613"/>
    </row>
    <row r="8614" spans="1:22" hidden="1" x14ac:dyDescent="0.25">
      <c r="A8614" t="s">
        <v>12153</v>
      </c>
      <c r="B8614" t="s">
        <v>11681</v>
      </c>
      <c r="C8614" s="1">
        <v>44893</v>
      </c>
      <c r="D8614" s="1" t="s">
        <v>18</v>
      </c>
      <c r="E8614" s="2">
        <v>78</v>
      </c>
      <c r="F8614" s="2">
        <v>21.56</v>
      </c>
      <c r="G8614" s="2">
        <v>7.96</v>
      </c>
      <c r="H8614" s="2">
        <v>107.52</v>
      </c>
      <c r="I8614" t="s">
        <v>2242</v>
      </c>
      <c r="J8614" t="s">
        <v>56</v>
      </c>
      <c r="K8614">
        <v>44149</v>
      </c>
      <c r="L8614" t="s">
        <v>21</v>
      </c>
      <c r="M8614" t="s">
        <v>11460</v>
      </c>
      <c r="N8614" t="s">
        <v>12151</v>
      </c>
      <c r="T8614"/>
    </row>
    <row r="8615" spans="1:22" x14ac:dyDescent="0.25">
      <c r="A8615" t="s">
        <v>12154</v>
      </c>
      <c r="B8615" t="s">
        <v>11682</v>
      </c>
      <c r="C8615" s="1">
        <v>44902</v>
      </c>
      <c r="D8615" s="1" t="s">
        <v>18</v>
      </c>
      <c r="E8615" s="2">
        <v>170</v>
      </c>
      <c r="F8615" s="2">
        <v>21.56</v>
      </c>
      <c r="G8615" s="2">
        <v>8.5299999999999994</v>
      </c>
      <c r="H8615" s="2">
        <v>200.09</v>
      </c>
      <c r="I8615" t="s">
        <v>2183</v>
      </c>
      <c r="J8615" t="s">
        <v>27</v>
      </c>
      <c r="K8615">
        <v>71201</v>
      </c>
      <c r="L8615" t="s">
        <v>75</v>
      </c>
      <c r="M8615" t="s">
        <v>11460</v>
      </c>
      <c r="N8615" t="s">
        <v>12151</v>
      </c>
      <c r="O8615" t="s">
        <v>12166</v>
      </c>
      <c r="P8615" s="10">
        <f>E8615</f>
        <v>170</v>
      </c>
      <c r="R8615" s="12">
        <v>7.7499999999999999E-2</v>
      </c>
      <c r="S8615" s="10">
        <f>P8615*R8615</f>
        <v>13.175000000000001</v>
      </c>
      <c r="T8615" t="s">
        <v>822</v>
      </c>
      <c r="U8615" s="10">
        <f>G8615</f>
        <v>8.5299999999999994</v>
      </c>
      <c r="V8615" s="10">
        <f>S8615-U8615</f>
        <v>4.6450000000000014</v>
      </c>
    </row>
    <row r="8616" spans="1:22" hidden="1" x14ac:dyDescent="0.25">
      <c r="A8616" t="s">
        <v>12152</v>
      </c>
      <c r="B8616" t="s">
        <v>11683</v>
      </c>
      <c r="C8616" s="1">
        <v>44842</v>
      </c>
      <c r="D8616" s="1" t="s">
        <v>18</v>
      </c>
      <c r="E8616" s="2">
        <v>248</v>
      </c>
      <c r="F8616" s="2">
        <v>43.23</v>
      </c>
      <c r="G8616" s="2">
        <v>23.3</v>
      </c>
      <c r="H8616" s="2">
        <v>314.52999999999997</v>
      </c>
      <c r="I8616" t="s">
        <v>112</v>
      </c>
      <c r="J8616" t="s">
        <v>59</v>
      </c>
      <c r="K8616">
        <v>77063</v>
      </c>
      <c r="L8616" t="s">
        <v>43</v>
      </c>
      <c r="M8616" t="s">
        <v>11460</v>
      </c>
      <c r="N8616" t="s">
        <v>12151</v>
      </c>
      <c r="T8616"/>
    </row>
    <row r="8617" spans="1:22" x14ac:dyDescent="0.25">
      <c r="A8617" t="s">
        <v>12152</v>
      </c>
      <c r="B8617" t="s">
        <v>11684</v>
      </c>
      <c r="C8617" s="1">
        <v>44842</v>
      </c>
      <c r="D8617" s="1" t="s">
        <v>18</v>
      </c>
      <c r="E8617" s="2">
        <v>305</v>
      </c>
      <c r="F8617" s="2">
        <v>35.99</v>
      </c>
      <c r="G8617" s="2">
        <v>23.64</v>
      </c>
      <c r="H8617" s="2">
        <v>364.63</v>
      </c>
      <c r="I8617" t="s">
        <v>3686</v>
      </c>
      <c r="J8617" t="s">
        <v>52</v>
      </c>
      <c r="K8617" t="s">
        <v>11685</v>
      </c>
      <c r="L8617" t="s">
        <v>43</v>
      </c>
      <c r="M8617" t="s">
        <v>11460</v>
      </c>
      <c r="N8617" t="s">
        <v>12151</v>
      </c>
      <c r="O8617" t="s">
        <v>12166</v>
      </c>
      <c r="P8617" s="10">
        <f>E8617</f>
        <v>305</v>
      </c>
      <c r="R8617" s="17">
        <f>VLOOKUP(I8617,Counties!$A$1:$D$1787,3,0)</f>
        <v>8.2500000000000004E-2</v>
      </c>
      <c r="S8617" s="10">
        <f>P8617*R8617</f>
        <v>25.162500000000001</v>
      </c>
      <c r="T8617" s="17" t="str">
        <f>VLOOKUP(I8617,Counties!$A$1:$D$1787,4,0)</f>
        <v>San Diego</v>
      </c>
      <c r="U8617" s="10">
        <f>G8617</f>
        <v>23.64</v>
      </c>
      <c r="V8617" s="10">
        <f>S8617-U8617</f>
        <v>1.5225000000000009</v>
      </c>
    </row>
    <row r="8618" spans="1:22" hidden="1" x14ac:dyDescent="0.25">
      <c r="A8618" t="s">
        <v>12152</v>
      </c>
      <c r="B8618" t="s">
        <v>11686</v>
      </c>
      <c r="C8618" s="1">
        <v>44842</v>
      </c>
      <c r="D8618" s="1" t="s">
        <v>18</v>
      </c>
      <c r="E8618" s="2">
        <v>312</v>
      </c>
      <c r="F8618" s="2">
        <v>48.66</v>
      </c>
      <c r="G8618" s="2">
        <v>40.85</v>
      </c>
      <c r="H8618" s="2">
        <v>401.51</v>
      </c>
      <c r="I8618" t="s">
        <v>1728</v>
      </c>
      <c r="J8618" t="s">
        <v>1189</v>
      </c>
      <c r="K8618">
        <v>25311</v>
      </c>
      <c r="L8618" t="s">
        <v>21</v>
      </c>
      <c r="M8618" t="s">
        <v>11460</v>
      </c>
      <c r="N8618" t="s">
        <v>12151</v>
      </c>
      <c r="T8618"/>
    </row>
    <row r="8619" spans="1:22" hidden="1" x14ac:dyDescent="0.25">
      <c r="A8619" t="s">
        <v>12152</v>
      </c>
      <c r="B8619" t="s">
        <v>11687</v>
      </c>
      <c r="C8619" s="1">
        <v>44842</v>
      </c>
      <c r="D8619" s="1" t="s">
        <v>18</v>
      </c>
      <c r="E8619" s="2">
        <v>284</v>
      </c>
      <c r="F8619" s="2">
        <v>48.66</v>
      </c>
      <c r="G8619" s="2">
        <v>0</v>
      </c>
      <c r="H8619" s="2">
        <v>332.66</v>
      </c>
      <c r="I8619" t="s">
        <v>269</v>
      </c>
      <c r="J8619" t="s">
        <v>93</v>
      </c>
      <c r="K8619">
        <v>65203</v>
      </c>
      <c r="L8619" t="s">
        <v>43</v>
      </c>
      <c r="M8619" t="s">
        <v>11460</v>
      </c>
      <c r="N8619" t="s">
        <v>12151</v>
      </c>
      <c r="T8619"/>
    </row>
    <row r="8620" spans="1:22" hidden="1" x14ac:dyDescent="0.25">
      <c r="A8620" t="s">
        <v>12152</v>
      </c>
      <c r="B8620" t="s">
        <v>11688</v>
      </c>
      <c r="C8620" s="1">
        <v>44842</v>
      </c>
      <c r="D8620" s="1" t="s">
        <v>18</v>
      </c>
      <c r="E8620" s="2">
        <v>420</v>
      </c>
      <c r="F8620" s="2">
        <v>39.270000000000003</v>
      </c>
      <c r="G8620" s="2">
        <v>25.63</v>
      </c>
      <c r="H8620" s="2">
        <v>484.9</v>
      </c>
      <c r="I8620" t="s">
        <v>358</v>
      </c>
      <c r="J8620" t="s">
        <v>246</v>
      </c>
      <c r="K8620">
        <v>85704</v>
      </c>
      <c r="L8620" t="s">
        <v>43</v>
      </c>
      <c r="M8620" t="s">
        <v>11460</v>
      </c>
      <c r="N8620" t="s">
        <v>12151</v>
      </c>
      <c r="T8620"/>
    </row>
    <row r="8621" spans="1:22" hidden="1" x14ac:dyDescent="0.25">
      <c r="A8621" t="s">
        <v>12152</v>
      </c>
      <c r="B8621" t="s">
        <v>11689</v>
      </c>
      <c r="C8621" s="1">
        <v>44842</v>
      </c>
      <c r="D8621" s="1" t="s">
        <v>18</v>
      </c>
      <c r="E8621" s="2">
        <v>284</v>
      </c>
      <c r="F8621" s="2">
        <v>48.66</v>
      </c>
      <c r="G8621" s="2">
        <v>23.29</v>
      </c>
      <c r="H8621" s="2">
        <v>355.95</v>
      </c>
      <c r="I8621" t="s">
        <v>11690</v>
      </c>
      <c r="J8621" t="s">
        <v>56</v>
      </c>
      <c r="K8621">
        <v>45152</v>
      </c>
      <c r="L8621" t="s">
        <v>21</v>
      </c>
      <c r="M8621" t="s">
        <v>11460</v>
      </c>
      <c r="N8621" t="s">
        <v>12151</v>
      </c>
      <c r="T8621"/>
    </row>
    <row r="8622" spans="1:22" hidden="1" x14ac:dyDescent="0.25">
      <c r="A8622" t="s">
        <v>12152</v>
      </c>
      <c r="B8622" t="s">
        <v>11691</v>
      </c>
      <c r="C8622" s="1">
        <v>44842</v>
      </c>
      <c r="D8622" s="1" t="s">
        <v>18</v>
      </c>
      <c r="E8622" s="2">
        <v>370</v>
      </c>
      <c r="F8622" s="2">
        <v>43.23</v>
      </c>
      <c r="G8622" s="2">
        <v>29.6</v>
      </c>
      <c r="H8622" s="2">
        <v>442.83</v>
      </c>
      <c r="I8622" t="s">
        <v>11692</v>
      </c>
      <c r="J8622" t="s">
        <v>49</v>
      </c>
      <c r="K8622">
        <v>66606</v>
      </c>
      <c r="L8622" t="s">
        <v>43</v>
      </c>
      <c r="M8622" t="s">
        <v>11460</v>
      </c>
      <c r="N8622" t="s">
        <v>12151</v>
      </c>
      <c r="T8622"/>
    </row>
    <row r="8623" spans="1:22" hidden="1" x14ac:dyDescent="0.25">
      <c r="A8623" t="s">
        <v>12152</v>
      </c>
      <c r="B8623" t="s">
        <v>11693</v>
      </c>
      <c r="C8623" s="1">
        <v>44842</v>
      </c>
      <c r="D8623" s="1" t="s">
        <v>18</v>
      </c>
      <c r="E8623" s="2">
        <v>330</v>
      </c>
      <c r="F8623" s="2">
        <v>48.66</v>
      </c>
      <c r="G8623" s="2">
        <v>35.04</v>
      </c>
      <c r="H8623" s="2">
        <v>413.7</v>
      </c>
      <c r="I8623" t="s">
        <v>3326</v>
      </c>
      <c r="J8623" t="s">
        <v>33</v>
      </c>
      <c r="K8623">
        <v>37919</v>
      </c>
      <c r="L8623" t="s">
        <v>43</v>
      </c>
      <c r="M8623" t="s">
        <v>11460</v>
      </c>
      <c r="N8623" t="s">
        <v>12151</v>
      </c>
      <c r="T8623"/>
    </row>
    <row r="8624" spans="1:22" hidden="1" x14ac:dyDescent="0.25">
      <c r="A8624" t="s">
        <v>12152</v>
      </c>
      <c r="B8624" t="s">
        <v>11694</v>
      </c>
      <c r="C8624" s="1">
        <v>44842</v>
      </c>
      <c r="D8624" s="1" t="s">
        <v>18</v>
      </c>
      <c r="E8624" s="2">
        <v>320</v>
      </c>
      <c r="F8624" s="2">
        <v>48.66</v>
      </c>
      <c r="G8624" s="2">
        <v>0</v>
      </c>
      <c r="H8624" s="2">
        <v>368.66</v>
      </c>
      <c r="I8624" t="s">
        <v>11695</v>
      </c>
      <c r="J8624" t="s">
        <v>265</v>
      </c>
      <c r="K8624">
        <v>2184</v>
      </c>
      <c r="L8624" t="s">
        <v>43</v>
      </c>
      <c r="M8624" t="s">
        <v>11460</v>
      </c>
      <c r="N8624" t="s">
        <v>12151</v>
      </c>
      <c r="T8624"/>
    </row>
    <row r="8625" spans="1:22" x14ac:dyDescent="0.25">
      <c r="A8625" t="s">
        <v>12152</v>
      </c>
      <c r="B8625" t="s">
        <v>11696</v>
      </c>
      <c r="C8625" s="1">
        <v>44842</v>
      </c>
      <c r="D8625" s="1" t="s">
        <v>18</v>
      </c>
      <c r="E8625" s="2">
        <v>284</v>
      </c>
      <c r="F8625" s="2">
        <v>36.78</v>
      </c>
      <c r="G8625" s="2">
        <v>24.85</v>
      </c>
      <c r="H8625" s="2">
        <v>345.63</v>
      </c>
      <c r="I8625" t="s">
        <v>1334</v>
      </c>
      <c r="J8625" t="s">
        <v>52</v>
      </c>
      <c r="K8625">
        <v>92505</v>
      </c>
      <c r="L8625" t="s">
        <v>43</v>
      </c>
      <c r="M8625" t="s">
        <v>11460</v>
      </c>
      <c r="N8625" t="s">
        <v>12151</v>
      </c>
      <c r="O8625" t="s">
        <v>12166</v>
      </c>
      <c r="P8625" s="10">
        <f>E8625</f>
        <v>284</v>
      </c>
      <c r="R8625" s="17">
        <f>VLOOKUP(I8625,Counties!$A$1:$D$1787,3,0)</f>
        <v>8.7499999999999994E-2</v>
      </c>
      <c r="S8625" s="10">
        <f>P8625*R8625</f>
        <v>24.849999999999998</v>
      </c>
      <c r="T8625" s="17" t="str">
        <f>VLOOKUP(I8625,Counties!$A$1:$D$1787,4,0)</f>
        <v>Riverside</v>
      </c>
      <c r="U8625" s="10">
        <f>G8625</f>
        <v>24.85</v>
      </c>
      <c r="V8625" s="10">
        <f>S8625-U8625</f>
        <v>0</v>
      </c>
    </row>
    <row r="8626" spans="1:22" hidden="1" x14ac:dyDescent="0.25">
      <c r="A8626" t="s">
        <v>12152</v>
      </c>
      <c r="B8626" t="s">
        <v>11697</v>
      </c>
      <c r="C8626" s="1">
        <v>44842</v>
      </c>
      <c r="D8626" s="1" t="s">
        <v>18</v>
      </c>
      <c r="E8626" s="2">
        <v>370</v>
      </c>
      <c r="F8626" s="2">
        <v>43.23</v>
      </c>
      <c r="G8626" s="2">
        <v>33.06</v>
      </c>
      <c r="H8626" s="2">
        <v>446.29</v>
      </c>
      <c r="I8626" t="s">
        <v>122</v>
      </c>
      <c r="J8626" t="s">
        <v>59</v>
      </c>
      <c r="K8626">
        <v>78232</v>
      </c>
      <c r="L8626" t="s">
        <v>43</v>
      </c>
      <c r="M8626" t="s">
        <v>11460</v>
      </c>
      <c r="N8626" t="s">
        <v>12151</v>
      </c>
      <c r="T8626"/>
    </row>
    <row r="8627" spans="1:22" hidden="1" x14ac:dyDescent="0.25">
      <c r="A8627" t="s">
        <v>12152</v>
      </c>
      <c r="B8627" t="s">
        <v>11698</v>
      </c>
      <c r="C8627" s="1">
        <v>44842</v>
      </c>
      <c r="D8627" s="1" t="s">
        <v>18</v>
      </c>
      <c r="E8627" s="2">
        <v>370</v>
      </c>
      <c r="F8627" s="2">
        <v>43.23</v>
      </c>
      <c r="G8627" s="2">
        <v>33.06</v>
      </c>
      <c r="H8627" s="2">
        <v>446.29</v>
      </c>
      <c r="I8627" t="s">
        <v>174</v>
      </c>
      <c r="J8627" t="s">
        <v>59</v>
      </c>
      <c r="K8627">
        <v>78754</v>
      </c>
      <c r="L8627" t="s">
        <v>43</v>
      </c>
      <c r="M8627" t="s">
        <v>11460</v>
      </c>
      <c r="N8627" t="s">
        <v>12151</v>
      </c>
      <c r="T8627"/>
    </row>
    <row r="8628" spans="1:22" hidden="1" x14ac:dyDescent="0.25">
      <c r="A8628" t="s">
        <v>12152</v>
      </c>
      <c r="B8628" t="s">
        <v>11699</v>
      </c>
      <c r="C8628" s="1">
        <v>44842</v>
      </c>
      <c r="D8628" s="1" t="s">
        <v>18</v>
      </c>
      <c r="E8628" s="2">
        <v>370</v>
      </c>
      <c r="F8628" s="2">
        <v>48.66</v>
      </c>
      <c r="G8628" s="2">
        <v>29.32</v>
      </c>
      <c r="H8628" s="2">
        <v>447.98</v>
      </c>
      <c r="I8628" t="s">
        <v>11700</v>
      </c>
      <c r="J8628" t="s">
        <v>134</v>
      </c>
      <c r="K8628">
        <v>46250</v>
      </c>
      <c r="L8628" t="s">
        <v>21</v>
      </c>
      <c r="M8628" t="s">
        <v>11460</v>
      </c>
      <c r="N8628" t="s">
        <v>12151</v>
      </c>
      <c r="T8628"/>
    </row>
    <row r="8629" spans="1:22" hidden="1" x14ac:dyDescent="0.25">
      <c r="A8629" t="s">
        <v>12154</v>
      </c>
      <c r="B8629" t="s">
        <v>11701</v>
      </c>
      <c r="C8629" s="1">
        <v>44906</v>
      </c>
      <c r="D8629" s="1" t="s">
        <v>18</v>
      </c>
      <c r="E8629" s="2">
        <v>320</v>
      </c>
      <c r="F8629" s="2">
        <v>48.66</v>
      </c>
      <c r="G8629" s="2">
        <v>23.04</v>
      </c>
      <c r="H8629" s="2">
        <v>391.7</v>
      </c>
      <c r="I8629" t="s">
        <v>503</v>
      </c>
      <c r="J8629" t="s">
        <v>203</v>
      </c>
      <c r="K8629">
        <v>61821</v>
      </c>
      <c r="L8629" t="s">
        <v>21</v>
      </c>
      <c r="M8629" t="s">
        <v>11460</v>
      </c>
      <c r="N8629" t="s">
        <v>12151</v>
      </c>
      <c r="T8629"/>
    </row>
    <row r="8630" spans="1:22" hidden="1" x14ac:dyDescent="0.25">
      <c r="A8630" t="s">
        <v>12152</v>
      </c>
      <c r="B8630" t="s">
        <v>11702</v>
      </c>
      <c r="C8630" s="1">
        <v>44853</v>
      </c>
      <c r="D8630" s="1" t="s">
        <v>18</v>
      </c>
      <c r="E8630" s="2">
        <v>355</v>
      </c>
      <c r="F8630" s="2">
        <v>46.63</v>
      </c>
      <c r="G8630" s="2">
        <v>48.81</v>
      </c>
      <c r="H8630" s="2">
        <v>450.44</v>
      </c>
      <c r="I8630" t="s">
        <v>5440</v>
      </c>
      <c r="J8630" t="s">
        <v>131</v>
      </c>
      <c r="K8630">
        <v>72758</v>
      </c>
      <c r="L8630" t="s">
        <v>43</v>
      </c>
      <c r="M8630" t="s">
        <v>11460</v>
      </c>
      <c r="N8630" t="s">
        <v>12151</v>
      </c>
      <c r="T8630"/>
    </row>
    <row r="8631" spans="1:22" hidden="1" x14ac:dyDescent="0.25">
      <c r="A8631" t="s">
        <v>12152</v>
      </c>
      <c r="B8631" t="s">
        <v>11703</v>
      </c>
      <c r="C8631" s="1">
        <v>44842</v>
      </c>
      <c r="D8631" s="1" t="s">
        <v>18</v>
      </c>
      <c r="E8631" s="2">
        <v>370</v>
      </c>
      <c r="F8631" s="2">
        <v>48.66</v>
      </c>
      <c r="G8631" s="2">
        <v>29.32</v>
      </c>
      <c r="H8631" s="2">
        <v>447.98</v>
      </c>
      <c r="I8631" t="s">
        <v>296</v>
      </c>
      <c r="J8631" t="s">
        <v>88</v>
      </c>
      <c r="K8631">
        <v>15238</v>
      </c>
      <c r="L8631" t="s">
        <v>43</v>
      </c>
      <c r="M8631" t="s">
        <v>11460</v>
      </c>
      <c r="N8631" t="s">
        <v>12151</v>
      </c>
      <c r="T8631"/>
    </row>
    <row r="8632" spans="1:22" hidden="1" x14ac:dyDescent="0.25">
      <c r="A8632" t="s">
        <v>12152</v>
      </c>
      <c r="B8632" t="s">
        <v>11704</v>
      </c>
      <c r="C8632" s="1">
        <v>44842</v>
      </c>
      <c r="D8632" s="1" t="s">
        <v>18</v>
      </c>
      <c r="E8632" s="2">
        <v>370</v>
      </c>
      <c r="F8632" s="2">
        <v>48.66</v>
      </c>
      <c r="G8632" s="2">
        <v>26.17</v>
      </c>
      <c r="H8632" s="2">
        <v>444.83</v>
      </c>
      <c r="I8632" t="s">
        <v>2609</v>
      </c>
      <c r="J8632" t="s">
        <v>203</v>
      </c>
      <c r="K8632">
        <v>60126</v>
      </c>
      <c r="L8632" t="s">
        <v>21</v>
      </c>
      <c r="M8632" t="s">
        <v>11460</v>
      </c>
      <c r="N8632" t="s">
        <v>12151</v>
      </c>
      <c r="T8632"/>
    </row>
    <row r="8633" spans="1:22" hidden="1" x14ac:dyDescent="0.25">
      <c r="A8633" t="s">
        <v>12152</v>
      </c>
      <c r="B8633" t="s">
        <v>11705</v>
      </c>
      <c r="C8633" s="1">
        <v>44842</v>
      </c>
      <c r="D8633" s="1" t="s">
        <v>18</v>
      </c>
      <c r="E8633" s="2">
        <v>284</v>
      </c>
      <c r="F8633" s="2">
        <v>48.66</v>
      </c>
      <c r="G8633" s="2">
        <v>23.29</v>
      </c>
      <c r="H8633" s="2">
        <v>355.95</v>
      </c>
      <c r="I8633" t="s">
        <v>843</v>
      </c>
      <c r="J8633" t="s">
        <v>46</v>
      </c>
      <c r="K8633" t="s">
        <v>11706</v>
      </c>
      <c r="L8633" t="s">
        <v>21</v>
      </c>
      <c r="M8633" t="s">
        <v>11460</v>
      </c>
      <c r="N8633" t="s">
        <v>12151</v>
      </c>
      <c r="T8633"/>
    </row>
    <row r="8634" spans="1:22" hidden="1" x14ac:dyDescent="0.25">
      <c r="A8634" t="s">
        <v>12154</v>
      </c>
      <c r="B8634" t="s">
        <v>11707</v>
      </c>
      <c r="C8634" s="1">
        <v>44906</v>
      </c>
      <c r="D8634" s="1" t="s">
        <v>18</v>
      </c>
      <c r="E8634" s="2">
        <v>130</v>
      </c>
      <c r="F8634" s="2">
        <v>27.7</v>
      </c>
      <c r="G8634" s="2">
        <v>15.94</v>
      </c>
      <c r="H8634" s="2">
        <v>173.64</v>
      </c>
      <c r="I8634" t="s">
        <v>11611</v>
      </c>
      <c r="J8634" t="s">
        <v>453</v>
      </c>
      <c r="K8634">
        <v>98040</v>
      </c>
      <c r="L8634" t="s">
        <v>21</v>
      </c>
      <c r="M8634" t="s">
        <v>11460</v>
      </c>
      <c r="N8634" t="s">
        <v>12151</v>
      </c>
      <c r="T8634"/>
    </row>
    <row r="8635" spans="1:22" hidden="1" x14ac:dyDescent="0.25">
      <c r="A8635" t="s">
        <v>12152</v>
      </c>
      <c r="B8635" t="s">
        <v>11708</v>
      </c>
      <c r="C8635" s="1">
        <v>44842</v>
      </c>
      <c r="D8635" s="1" t="s">
        <v>18</v>
      </c>
      <c r="E8635" s="2">
        <v>370</v>
      </c>
      <c r="F8635" s="2">
        <v>39.270000000000003</v>
      </c>
      <c r="G8635" s="2">
        <v>20.72</v>
      </c>
      <c r="H8635" s="2">
        <v>429.99</v>
      </c>
      <c r="I8635" t="s">
        <v>11709</v>
      </c>
      <c r="J8635" t="s">
        <v>246</v>
      </c>
      <c r="K8635">
        <v>86021</v>
      </c>
      <c r="L8635" t="s">
        <v>43</v>
      </c>
      <c r="M8635" t="s">
        <v>11460</v>
      </c>
      <c r="N8635" t="s">
        <v>12151</v>
      </c>
      <c r="T8635"/>
    </row>
    <row r="8636" spans="1:22" hidden="1" x14ac:dyDescent="0.25">
      <c r="A8636" t="s">
        <v>12152</v>
      </c>
      <c r="B8636" t="s">
        <v>11710</v>
      </c>
      <c r="C8636" s="1">
        <v>44842</v>
      </c>
      <c r="D8636" s="1" t="s">
        <v>18</v>
      </c>
      <c r="E8636" s="2">
        <v>370</v>
      </c>
      <c r="F8636" s="2">
        <v>48.66</v>
      </c>
      <c r="G8636" s="2">
        <v>0</v>
      </c>
      <c r="H8636" s="2">
        <v>418.66</v>
      </c>
      <c r="I8636" t="s">
        <v>92</v>
      </c>
      <c r="J8636" t="s">
        <v>93</v>
      </c>
      <c r="K8636">
        <v>63105</v>
      </c>
      <c r="L8636" t="s">
        <v>43</v>
      </c>
      <c r="M8636" t="s">
        <v>11460</v>
      </c>
      <c r="N8636" t="s">
        <v>12151</v>
      </c>
      <c r="T8636"/>
    </row>
    <row r="8637" spans="1:22" x14ac:dyDescent="0.25">
      <c r="A8637" t="s">
        <v>12152</v>
      </c>
      <c r="B8637" t="s">
        <v>11711</v>
      </c>
      <c r="C8637" s="1">
        <v>44842</v>
      </c>
      <c r="D8637" s="1" t="s">
        <v>18</v>
      </c>
      <c r="E8637" s="2">
        <v>284</v>
      </c>
      <c r="F8637" s="2">
        <v>36.78</v>
      </c>
      <c r="G8637" s="2">
        <v>23.43</v>
      </c>
      <c r="H8637" s="2">
        <v>344.21</v>
      </c>
      <c r="I8637" t="s">
        <v>3686</v>
      </c>
      <c r="J8637" t="s">
        <v>52</v>
      </c>
      <c r="K8637">
        <v>92083</v>
      </c>
      <c r="L8637" t="s">
        <v>43</v>
      </c>
      <c r="M8637" t="s">
        <v>11460</v>
      </c>
      <c r="N8637" t="s">
        <v>12151</v>
      </c>
      <c r="O8637" t="s">
        <v>12166</v>
      </c>
      <c r="P8637" s="10">
        <f>E8637</f>
        <v>284</v>
      </c>
      <c r="R8637" s="17">
        <f>VLOOKUP(I8637,Counties!$A$1:$D$1787,3,0)</f>
        <v>8.2500000000000004E-2</v>
      </c>
      <c r="S8637" s="10">
        <f>P8637*R8637</f>
        <v>23.43</v>
      </c>
      <c r="T8637" s="17" t="str">
        <f>VLOOKUP(I8637,Counties!$A$1:$D$1787,4,0)</f>
        <v>San Diego</v>
      </c>
      <c r="U8637" s="10">
        <f>G8637</f>
        <v>23.43</v>
      </c>
      <c r="V8637" s="10">
        <f>S8637-U8637</f>
        <v>0</v>
      </c>
    </row>
    <row r="8638" spans="1:22" hidden="1" x14ac:dyDescent="0.25">
      <c r="A8638" t="s">
        <v>12152</v>
      </c>
      <c r="B8638" t="s">
        <v>11712</v>
      </c>
      <c r="C8638" s="1">
        <v>44842</v>
      </c>
      <c r="D8638" s="1" t="s">
        <v>18</v>
      </c>
      <c r="E8638" s="2">
        <v>370</v>
      </c>
      <c r="F8638" s="2">
        <v>48.66</v>
      </c>
      <c r="G8638" s="2">
        <v>26.17</v>
      </c>
      <c r="H8638" s="2">
        <v>444.83</v>
      </c>
      <c r="I8638" t="s">
        <v>3450</v>
      </c>
      <c r="J8638" t="s">
        <v>203</v>
      </c>
      <c r="K8638">
        <v>60563</v>
      </c>
      <c r="L8638" t="s">
        <v>21</v>
      </c>
      <c r="M8638" t="s">
        <v>11460</v>
      </c>
      <c r="N8638" t="s">
        <v>12151</v>
      </c>
      <c r="T8638"/>
    </row>
    <row r="8639" spans="1:22" x14ac:dyDescent="0.25">
      <c r="A8639" t="s">
        <v>12152</v>
      </c>
      <c r="B8639" t="s">
        <v>11713</v>
      </c>
      <c r="C8639" s="1">
        <v>44842</v>
      </c>
      <c r="D8639" s="1" t="s">
        <v>18</v>
      </c>
      <c r="E8639" s="2">
        <v>420</v>
      </c>
      <c r="F8639" s="2">
        <v>36.78</v>
      </c>
      <c r="G8639" s="2">
        <v>32.549999999999997</v>
      </c>
      <c r="H8639" s="2">
        <v>489.33</v>
      </c>
      <c r="I8639" t="s">
        <v>7935</v>
      </c>
      <c r="J8639" t="s">
        <v>52</v>
      </c>
      <c r="K8639">
        <v>93001</v>
      </c>
      <c r="L8639" t="s">
        <v>43</v>
      </c>
      <c r="M8639" t="s">
        <v>11460</v>
      </c>
      <c r="N8639" t="s">
        <v>12151</v>
      </c>
      <c r="O8639" t="s">
        <v>12166</v>
      </c>
      <c r="P8639" s="10">
        <f>E8639</f>
        <v>420</v>
      </c>
      <c r="R8639" s="17">
        <f>VLOOKUP(I8639,Counties!$A$1:$D$1787,3,0)</f>
        <v>7.7499999999999999E-2</v>
      </c>
      <c r="S8639" s="10">
        <f>P8639*R8639</f>
        <v>32.549999999999997</v>
      </c>
      <c r="T8639" s="17" t="str">
        <f>VLOOKUP(I8639,Counties!$A$1:$D$1787,4,0)</f>
        <v>Ventura</v>
      </c>
      <c r="U8639" s="10">
        <f>G8639</f>
        <v>32.549999999999997</v>
      </c>
      <c r="V8639" s="10">
        <f>S8639-U8639</f>
        <v>0</v>
      </c>
    </row>
    <row r="8640" spans="1:22" hidden="1" x14ac:dyDescent="0.25">
      <c r="A8640" t="s">
        <v>12152</v>
      </c>
      <c r="B8640" t="s">
        <v>11714</v>
      </c>
      <c r="C8640" s="1">
        <v>44853</v>
      </c>
      <c r="D8640" s="1" t="s">
        <v>18</v>
      </c>
      <c r="E8640" s="2">
        <v>370</v>
      </c>
      <c r="F8640" s="2">
        <v>48.66</v>
      </c>
      <c r="G8640" s="2">
        <v>29.32</v>
      </c>
      <c r="H8640" s="2">
        <v>447.98</v>
      </c>
      <c r="I8640" t="s">
        <v>2555</v>
      </c>
      <c r="J8640" t="s">
        <v>134</v>
      </c>
      <c r="K8640">
        <v>46074</v>
      </c>
      <c r="L8640" t="s">
        <v>43</v>
      </c>
      <c r="M8640" t="s">
        <v>11460</v>
      </c>
      <c r="N8640" t="s">
        <v>12151</v>
      </c>
      <c r="T8640"/>
    </row>
    <row r="8641" spans="1:22" hidden="1" x14ac:dyDescent="0.25">
      <c r="A8641" t="s">
        <v>12152</v>
      </c>
      <c r="B8641" t="s">
        <v>11715</v>
      </c>
      <c r="C8641" s="1">
        <v>44842</v>
      </c>
      <c r="D8641" s="1" t="s">
        <v>18</v>
      </c>
      <c r="E8641" s="2">
        <v>370</v>
      </c>
      <c r="F8641" s="2">
        <v>48.66</v>
      </c>
      <c r="G8641" s="2">
        <v>33.29</v>
      </c>
      <c r="H8641" s="2">
        <v>451.95</v>
      </c>
      <c r="I8641" t="s">
        <v>11716</v>
      </c>
      <c r="J8641" t="s">
        <v>42</v>
      </c>
      <c r="K8641">
        <v>20837</v>
      </c>
      <c r="L8641" t="s">
        <v>43</v>
      </c>
      <c r="M8641" t="s">
        <v>11460</v>
      </c>
      <c r="N8641" t="s">
        <v>12151</v>
      </c>
      <c r="T8641"/>
    </row>
    <row r="8642" spans="1:22" x14ac:dyDescent="0.25">
      <c r="A8642" t="s">
        <v>12152</v>
      </c>
      <c r="B8642" t="s">
        <v>11717</v>
      </c>
      <c r="C8642" s="1">
        <v>44850</v>
      </c>
      <c r="D8642" s="1" t="s">
        <v>23</v>
      </c>
      <c r="E8642" s="2">
        <v>50</v>
      </c>
      <c r="F8642" s="2">
        <v>0</v>
      </c>
      <c r="G8642" s="2">
        <v>0</v>
      </c>
      <c r="H8642" s="2">
        <v>50</v>
      </c>
      <c r="I8642" t="s">
        <v>17</v>
      </c>
      <c r="J8642" t="s">
        <v>17</v>
      </c>
      <c r="K8642" t="s">
        <v>17</v>
      </c>
      <c r="L8642" t="s">
        <v>24</v>
      </c>
      <c r="M8642" t="s">
        <v>11460</v>
      </c>
      <c r="N8642" t="s">
        <v>12151</v>
      </c>
      <c r="O8642" t="s">
        <v>12164</v>
      </c>
      <c r="Q8642" s="10">
        <f>E8642</f>
        <v>50</v>
      </c>
      <c r="T8642"/>
    </row>
    <row r="8643" spans="1:22" x14ac:dyDescent="0.25">
      <c r="A8643" t="s">
        <v>12152</v>
      </c>
      <c r="B8643" t="s">
        <v>11718</v>
      </c>
      <c r="C8643" s="1">
        <v>44842</v>
      </c>
      <c r="D8643" s="1" t="s">
        <v>18</v>
      </c>
      <c r="E8643" s="2">
        <v>370</v>
      </c>
      <c r="F8643" s="2">
        <v>36.78</v>
      </c>
      <c r="G8643" s="2">
        <v>37.93</v>
      </c>
      <c r="H8643" s="2">
        <v>444.71</v>
      </c>
      <c r="I8643" t="s">
        <v>2823</v>
      </c>
      <c r="J8643" t="s">
        <v>52</v>
      </c>
      <c r="K8643">
        <v>90808</v>
      </c>
      <c r="L8643" t="s">
        <v>43</v>
      </c>
      <c r="M8643" t="s">
        <v>11460</v>
      </c>
      <c r="N8643" t="s">
        <v>12151</v>
      </c>
      <c r="O8643" t="s">
        <v>12166</v>
      </c>
      <c r="P8643" s="10">
        <f>E8643</f>
        <v>370</v>
      </c>
      <c r="R8643" s="17">
        <f>VLOOKUP(I8643,Counties!$A$1:$D$1787,3,0)</f>
        <v>0.10249999999999999</v>
      </c>
      <c r="S8643" s="10">
        <f>P8643*R8643</f>
        <v>37.924999999999997</v>
      </c>
      <c r="T8643" s="17" t="str">
        <f>VLOOKUP(I8643,Counties!$A$1:$D$1787,4,0)</f>
        <v>Los Angeles</v>
      </c>
      <c r="U8643" s="10">
        <f>G8643</f>
        <v>37.93</v>
      </c>
      <c r="V8643" s="10">
        <f>S8643-U8643</f>
        <v>-5.000000000002558E-3</v>
      </c>
    </row>
    <row r="8644" spans="1:22" hidden="1" x14ac:dyDescent="0.25">
      <c r="A8644" t="s">
        <v>12152</v>
      </c>
      <c r="B8644" t="s">
        <v>11719</v>
      </c>
      <c r="C8644" s="1">
        <v>44842</v>
      </c>
      <c r="D8644" s="1" t="s">
        <v>18</v>
      </c>
      <c r="E8644" s="2">
        <v>284</v>
      </c>
      <c r="F8644" s="2">
        <v>43.23</v>
      </c>
      <c r="G8644" s="2">
        <v>24.51</v>
      </c>
      <c r="H8644" s="2">
        <v>351.74</v>
      </c>
      <c r="I8644" t="s">
        <v>5634</v>
      </c>
      <c r="J8644" t="s">
        <v>753</v>
      </c>
      <c r="K8644">
        <v>73118</v>
      </c>
      <c r="L8644" t="s">
        <v>43</v>
      </c>
      <c r="M8644" t="s">
        <v>11460</v>
      </c>
      <c r="N8644" t="s">
        <v>12151</v>
      </c>
      <c r="T8644"/>
    </row>
    <row r="8645" spans="1:22" hidden="1" x14ac:dyDescent="0.25">
      <c r="A8645" t="s">
        <v>12152</v>
      </c>
      <c r="B8645" t="s">
        <v>11720</v>
      </c>
      <c r="C8645" s="1">
        <v>44842</v>
      </c>
      <c r="D8645" s="1" t="s">
        <v>18</v>
      </c>
      <c r="E8645" s="2">
        <v>370</v>
      </c>
      <c r="F8645" s="2">
        <v>48.66</v>
      </c>
      <c r="G8645" s="2">
        <v>36.11</v>
      </c>
      <c r="H8645" s="2">
        <v>454.77</v>
      </c>
      <c r="I8645" t="s">
        <v>11721</v>
      </c>
      <c r="J8645" t="s">
        <v>39</v>
      </c>
      <c r="K8645">
        <v>11764</v>
      </c>
      <c r="L8645" t="s">
        <v>43</v>
      </c>
      <c r="M8645" t="s">
        <v>11460</v>
      </c>
      <c r="N8645" t="s">
        <v>12151</v>
      </c>
      <c r="T8645"/>
    </row>
    <row r="8646" spans="1:22" x14ac:dyDescent="0.25">
      <c r="A8646" t="s">
        <v>12152</v>
      </c>
      <c r="B8646" t="s">
        <v>11722</v>
      </c>
      <c r="C8646" s="1">
        <v>44842</v>
      </c>
      <c r="D8646" s="1" t="s">
        <v>18</v>
      </c>
      <c r="E8646" s="2">
        <v>220</v>
      </c>
      <c r="F8646" s="2">
        <v>28.55</v>
      </c>
      <c r="G8646" s="2">
        <v>21.45</v>
      </c>
      <c r="H8646" s="2">
        <v>270</v>
      </c>
      <c r="I8646" t="s">
        <v>4897</v>
      </c>
      <c r="J8646" t="s">
        <v>52</v>
      </c>
      <c r="K8646">
        <v>94556</v>
      </c>
      <c r="L8646" t="s">
        <v>43</v>
      </c>
      <c r="M8646" t="s">
        <v>11460</v>
      </c>
      <c r="N8646" t="s">
        <v>12151</v>
      </c>
      <c r="O8646" t="s">
        <v>12166</v>
      </c>
      <c r="P8646" s="10">
        <f>E8646</f>
        <v>220</v>
      </c>
      <c r="R8646" s="17">
        <f>VLOOKUP(I8646,Counties!$A$1:$D$1787,3,0)</f>
        <v>9.7500000000000003E-2</v>
      </c>
      <c r="S8646" s="10">
        <f>P8646*R8646</f>
        <v>21.45</v>
      </c>
      <c r="T8646" s="17" t="str">
        <f>VLOOKUP(I8646,Counties!$A$1:$D$1787,4,0)</f>
        <v>Contra Costa</v>
      </c>
      <c r="U8646" s="10">
        <f>G8646</f>
        <v>21.45</v>
      </c>
      <c r="V8646" s="10">
        <f>S8646-U8646</f>
        <v>0</v>
      </c>
    </row>
    <row r="8647" spans="1:22" hidden="1" x14ac:dyDescent="0.25">
      <c r="A8647" t="s">
        <v>12152</v>
      </c>
      <c r="B8647" t="s">
        <v>11723</v>
      </c>
      <c r="C8647" s="1">
        <v>44842</v>
      </c>
      <c r="D8647" s="1" t="s">
        <v>18</v>
      </c>
      <c r="E8647" s="2">
        <v>284</v>
      </c>
      <c r="F8647" s="2">
        <v>48.66</v>
      </c>
      <c r="G8647" s="2">
        <v>20.79</v>
      </c>
      <c r="H8647" s="2">
        <v>353.45</v>
      </c>
      <c r="I8647" t="s">
        <v>3055</v>
      </c>
      <c r="J8647" t="s">
        <v>203</v>
      </c>
      <c r="K8647">
        <v>61603</v>
      </c>
      <c r="L8647" t="s">
        <v>21</v>
      </c>
      <c r="M8647" t="s">
        <v>11460</v>
      </c>
      <c r="N8647" t="s">
        <v>12151</v>
      </c>
      <c r="T8647"/>
    </row>
    <row r="8648" spans="1:22" hidden="1" x14ac:dyDescent="0.25">
      <c r="A8648" t="s">
        <v>12152</v>
      </c>
      <c r="B8648" t="s">
        <v>11724</v>
      </c>
      <c r="C8648" s="1">
        <v>44842</v>
      </c>
      <c r="D8648" s="1" t="s">
        <v>18</v>
      </c>
      <c r="E8648" s="2">
        <v>370</v>
      </c>
      <c r="F8648" s="2">
        <v>48.66</v>
      </c>
      <c r="G8648" s="2">
        <v>27.74</v>
      </c>
      <c r="H8648" s="2">
        <v>446.4</v>
      </c>
      <c r="I8648" t="s">
        <v>11725</v>
      </c>
      <c r="J8648" t="s">
        <v>78</v>
      </c>
      <c r="K8648">
        <v>7092</v>
      </c>
      <c r="L8648" t="s">
        <v>21</v>
      </c>
      <c r="M8648" t="s">
        <v>11460</v>
      </c>
      <c r="N8648" t="s">
        <v>12151</v>
      </c>
      <c r="T8648"/>
    </row>
    <row r="8649" spans="1:22" hidden="1" x14ac:dyDescent="0.25">
      <c r="A8649" t="s">
        <v>12152</v>
      </c>
      <c r="B8649" t="s">
        <v>11726</v>
      </c>
      <c r="C8649" s="1">
        <v>44837</v>
      </c>
      <c r="D8649" s="1" t="s">
        <v>18</v>
      </c>
      <c r="E8649" s="2">
        <v>95</v>
      </c>
      <c r="F8649" s="2">
        <v>18.079999999999998</v>
      </c>
      <c r="G8649" s="2">
        <v>5.65</v>
      </c>
      <c r="H8649" s="2">
        <v>118.73</v>
      </c>
      <c r="I8649" t="s">
        <v>1173</v>
      </c>
      <c r="J8649" t="s">
        <v>465</v>
      </c>
      <c r="K8649">
        <v>87109</v>
      </c>
      <c r="L8649" t="s">
        <v>43</v>
      </c>
      <c r="M8649" t="s">
        <v>11460</v>
      </c>
      <c r="N8649" t="s">
        <v>12151</v>
      </c>
      <c r="T8649"/>
    </row>
    <row r="8650" spans="1:22" hidden="1" x14ac:dyDescent="0.25">
      <c r="A8650" t="s">
        <v>12152</v>
      </c>
      <c r="B8650" t="s">
        <v>11727</v>
      </c>
      <c r="C8650" s="1">
        <v>44842</v>
      </c>
      <c r="D8650" s="1" t="s">
        <v>18</v>
      </c>
      <c r="E8650" s="2">
        <v>370</v>
      </c>
      <c r="F8650" s="2">
        <v>48.66</v>
      </c>
      <c r="G8650" s="2">
        <v>29.32</v>
      </c>
      <c r="H8650" s="2">
        <v>447.98</v>
      </c>
      <c r="I8650" t="s">
        <v>2882</v>
      </c>
      <c r="J8650" t="s">
        <v>286</v>
      </c>
      <c r="K8650">
        <v>29715</v>
      </c>
      <c r="L8650" t="s">
        <v>43</v>
      </c>
      <c r="M8650" t="s">
        <v>11460</v>
      </c>
      <c r="N8650" t="s">
        <v>12151</v>
      </c>
      <c r="T8650"/>
    </row>
    <row r="8651" spans="1:22" hidden="1" x14ac:dyDescent="0.25">
      <c r="A8651" t="s">
        <v>12152</v>
      </c>
      <c r="B8651" t="s">
        <v>11728</v>
      </c>
      <c r="C8651" s="1">
        <v>44842</v>
      </c>
      <c r="D8651" s="1" t="s">
        <v>18</v>
      </c>
      <c r="E8651" s="2">
        <v>370</v>
      </c>
      <c r="F8651" s="2">
        <v>48.66</v>
      </c>
      <c r="G8651" s="2">
        <v>0</v>
      </c>
      <c r="H8651" s="2">
        <v>418.66</v>
      </c>
      <c r="I8651" t="s">
        <v>11134</v>
      </c>
      <c r="J8651" t="s">
        <v>71</v>
      </c>
      <c r="K8651">
        <v>32174</v>
      </c>
      <c r="L8651" t="s">
        <v>43</v>
      </c>
      <c r="M8651" t="s">
        <v>11460</v>
      </c>
      <c r="N8651" t="s">
        <v>12151</v>
      </c>
      <c r="T8651"/>
    </row>
    <row r="8652" spans="1:22" hidden="1" x14ac:dyDescent="0.25">
      <c r="A8652" t="s">
        <v>12152</v>
      </c>
      <c r="B8652" t="s">
        <v>11729</v>
      </c>
      <c r="C8652" s="1">
        <v>44842</v>
      </c>
      <c r="D8652" s="1" t="s">
        <v>18</v>
      </c>
      <c r="E8652" s="2">
        <v>195</v>
      </c>
      <c r="F8652" s="2">
        <v>26.6</v>
      </c>
      <c r="G8652" s="2">
        <v>16.12</v>
      </c>
      <c r="H8652" s="2">
        <v>237.72</v>
      </c>
      <c r="I8652" t="s">
        <v>283</v>
      </c>
      <c r="J8652" t="s">
        <v>198</v>
      </c>
      <c r="K8652">
        <v>89519</v>
      </c>
      <c r="L8652" t="s">
        <v>43</v>
      </c>
      <c r="M8652" t="s">
        <v>11460</v>
      </c>
      <c r="N8652" t="s">
        <v>12151</v>
      </c>
      <c r="T8652"/>
    </row>
    <row r="8653" spans="1:22" hidden="1" x14ac:dyDescent="0.25">
      <c r="A8653" t="s">
        <v>12152</v>
      </c>
      <c r="B8653" t="s">
        <v>11730</v>
      </c>
      <c r="C8653" s="1">
        <v>44842</v>
      </c>
      <c r="D8653" s="1" t="s">
        <v>18</v>
      </c>
      <c r="E8653" s="2">
        <v>370</v>
      </c>
      <c r="F8653" s="2">
        <v>43.23</v>
      </c>
      <c r="G8653" s="2">
        <v>33.06</v>
      </c>
      <c r="H8653" s="2">
        <v>446.29</v>
      </c>
      <c r="I8653" t="s">
        <v>946</v>
      </c>
      <c r="J8653" t="s">
        <v>59</v>
      </c>
      <c r="K8653">
        <v>76016</v>
      </c>
      <c r="L8653" t="s">
        <v>43</v>
      </c>
      <c r="M8653" t="s">
        <v>11460</v>
      </c>
      <c r="N8653" t="s">
        <v>12151</v>
      </c>
      <c r="T8653"/>
    </row>
    <row r="8654" spans="1:22" hidden="1" x14ac:dyDescent="0.25">
      <c r="A8654" t="s">
        <v>12152</v>
      </c>
      <c r="B8654" t="s">
        <v>11731</v>
      </c>
      <c r="C8654" s="1">
        <v>44842</v>
      </c>
      <c r="D8654" s="1" t="s">
        <v>18</v>
      </c>
      <c r="E8654" s="2">
        <v>245</v>
      </c>
      <c r="F8654" s="2">
        <v>50.76</v>
      </c>
      <c r="G8654" s="2">
        <v>19.600000000000001</v>
      </c>
      <c r="H8654" s="2">
        <v>315.36</v>
      </c>
      <c r="I8654" t="s">
        <v>5642</v>
      </c>
      <c r="J8654" t="s">
        <v>78</v>
      </c>
      <c r="K8654">
        <v>8648</v>
      </c>
      <c r="L8654" t="s">
        <v>21</v>
      </c>
      <c r="M8654" t="s">
        <v>11460</v>
      </c>
      <c r="N8654" t="s">
        <v>12151</v>
      </c>
      <c r="T8654"/>
    </row>
    <row r="8655" spans="1:22" hidden="1" x14ac:dyDescent="0.25">
      <c r="A8655" t="s">
        <v>12152</v>
      </c>
      <c r="B8655" t="s">
        <v>11732</v>
      </c>
      <c r="C8655" s="1">
        <v>44842</v>
      </c>
      <c r="D8655" s="1" t="s">
        <v>18</v>
      </c>
      <c r="E8655" s="2">
        <v>370</v>
      </c>
      <c r="F8655" s="2">
        <v>48.66</v>
      </c>
      <c r="G8655" s="2">
        <v>27.21</v>
      </c>
      <c r="H8655" s="2">
        <v>445.87</v>
      </c>
      <c r="I8655" t="s">
        <v>1996</v>
      </c>
      <c r="J8655" t="s">
        <v>56</v>
      </c>
      <c r="K8655">
        <v>45044</v>
      </c>
      <c r="L8655" t="s">
        <v>21</v>
      </c>
      <c r="M8655" t="s">
        <v>11460</v>
      </c>
      <c r="N8655" t="s">
        <v>12151</v>
      </c>
      <c r="T8655"/>
    </row>
    <row r="8656" spans="1:22" x14ac:dyDescent="0.25">
      <c r="A8656" t="s">
        <v>12152</v>
      </c>
      <c r="B8656" t="s">
        <v>11733</v>
      </c>
      <c r="C8656" s="1">
        <v>44842</v>
      </c>
      <c r="D8656" s="1" t="s">
        <v>18</v>
      </c>
      <c r="E8656" s="2">
        <v>370</v>
      </c>
      <c r="F8656" s="2">
        <v>36.78</v>
      </c>
      <c r="G8656" s="2">
        <v>31.91</v>
      </c>
      <c r="H8656" s="2">
        <v>438.69</v>
      </c>
      <c r="I8656" t="s">
        <v>1227</v>
      </c>
      <c r="J8656" t="s">
        <v>52</v>
      </c>
      <c r="K8656">
        <v>94122</v>
      </c>
      <c r="L8656" t="s">
        <v>43</v>
      </c>
      <c r="M8656" t="s">
        <v>11460</v>
      </c>
      <c r="N8656" t="s">
        <v>12151</v>
      </c>
      <c r="O8656" t="s">
        <v>12166</v>
      </c>
      <c r="P8656" s="10">
        <f>E8656</f>
        <v>370</v>
      </c>
      <c r="R8656" s="17">
        <f>VLOOKUP(I8656,Counties!$A$1:$D$1787,3,0)</f>
        <v>8.6300000000000002E-2</v>
      </c>
      <c r="S8656" s="10">
        <f>P8656*R8656</f>
        <v>31.931000000000001</v>
      </c>
      <c r="T8656" s="17" t="str">
        <f>VLOOKUP(I8656,Counties!$A$1:$D$1787,4,0)</f>
        <v>San Francisco</v>
      </c>
      <c r="U8656" s="10">
        <f>G8656</f>
        <v>31.91</v>
      </c>
      <c r="V8656" s="10">
        <f>S8656-U8656</f>
        <v>2.1000000000000796E-2</v>
      </c>
    </row>
    <row r="8657" spans="1:17" customFormat="1" hidden="1" x14ac:dyDescent="0.25">
      <c r="A8657" t="s">
        <v>12152</v>
      </c>
      <c r="B8657" t="s">
        <v>11734</v>
      </c>
      <c r="C8657" s="1">
        <v>44842</v>
      </c>
      <c r="D8657" s="1" t="s">
        <v>18</v>
      </c>
      <c r="E8657" s="2">
        <v>370</v>
      </c>
      <c r="F8657" s="2">
        <v>48.66</v>
      </c>
      <c r="G8657" s="2">
        <v>37.159999999999997</v>
      </c>
      <c r="H8657" s="2">
        <v>455.82</v>
      </c>
      <c r="I8657" t="s">
        <v>923</v>
      </c>
      <c r="J8657" t="s">
        <v>39</v>
      </c>
      <c r="K8657">
        <v>10017</v>
      </c>
      <c r="L8657" t="s">
        <v>43</v>
      </c>
      <c r="M8657" t="s">
        <v>11460</v>
      </c>
      <c r="N8657" t="s">
        <v>12151</v>
      </c>
    </row>
    <row r="8658" spans="1:17" customFormat="1" hidden="1" x14ac:dyDescent="0.25">
      <c r="A8658" t="s">
        <v>12153</v>
      </c>
      <c r="B8658" t="s">
        <v>11736</v>
      </c>
      <c r="C8658" s="1">
        <v>44887</v>
      </c>
      <c r="D8658" s="1" t="s">
        <v>18</v>
      </c>
      <c r="E8658" s="2">
        <v>85</v>
      </c>
      <c r="F8658" s="2">
        <v>21.56</v>
      </c>
      <c r="G8658" s="2">
        <v>8.52</v>
      </c>
      <c r="H8658" s="2">
        <v>115.08</v>
      </c>
      <c r="I8658" t="s">
        <v>4799</v>
      </c>
      <c r="J8658" t="s">
        <v>46</v>
      </c>
      <c r="K8658">
        <v>30338</v>
      </c>
      <c r="L8658" t="s">
        <v>21</v>
      </c>
      <c r="M8658" t="s">
        <v>11735</v>
      </c>
      <c r="N8658" t="s">
        <v>12151</v>
      </c>
    </row>
    <row r="8659" spans="1:17" customFormat="1" hidden="1" x14ac:dyDescent="0.25">
      <c r="A8659" t="s">
        <v>12152</v>
      </c>
      <c r="B8659" t="s">
        <v>11737</v>
      </c>
      <c r="C8659" s="1">
        <v>44865</v>
      </c>
      <c r="D8659" s="1" t="s">
        <v>54</v>
      </c>
      <c r="E8659" s="2">
        <v>-280</v>
      </c>
      <c r="F8659" s="2">
        <v>-39.270000000000003</v>
      </c>
      <c r="G8659" s="2">
        <v>-17.07</v>
      </c>
      <c r="H8659" s="2">
        <v>-336.34</v>
      </c>
      <c r="I8659" t="s">
        <v>358</v>
      </c>
      <c r="J8659" t="s">
        <v>246</v>
      </c>
      <c r="K8659">
        <v>85742</v>
      </c>
      <c r="L8659" t="s">
        <v>43</v>
      </c>
      <c r="M8659" t="s">
        <v>11735</v>
      </c>
      <c r="N8659" t="s">
        <v>12151</v>
      </c>
    </row>
    <row r="8660" spans="1:17" customFormat="1" hidden="1" x14ac:dyDescent="0.25">
      <c r="A8660" t="s">
        <v>12154</v>
      </c>
      <c r="B8660" t="s">
        <v>11739</v>
      </c>
      <c r="C8660" s="1">
        <v>44911</v>
      </c>
      <c r="D8660" s="1" t="s">
        <v>18</v>
      </c>
      <c r="E8660" s="2">
        <v>157.5</v>
      </c>
      <c r="F8660" s="2">
        <v>23.71</v>
      </c>
      <c r="G8660" s="2">
        <v>13.19</v>
      </c>
      <c r="H8660" s="2">
        <v>194.4</v>
      </c>
      <c r="I8660" t="s">
        <v>197</v>
      </c>
      <c r="J8660" t="s">
        <v>198</v>
      </c>
      <c r="K8660">
        <v>89144</v>
      </c>
      <c r="L8660" t="s">
        <v>43</v>
      </c>
      <c r="M8660" t="s">
        <v>11735</v>
      </c>
      <c r="N8660" t="s">
        <v>12151</v>
      </c>
    </row>
    <row r="8661" spans="1:17" customFormat="1" x14ac:dyDescent="0.25">
      <c r="A8661" t="s">
        <v>12152</v>
      </c>
      <c r="B8661" t="s">
        <v>11740</v>
      </c>
      <c r="C8661" s="1">
        <v>44848</v>
      </c>
      <c r="D8661" s="1" t="s">
        <v>23</v>
      </c>
      <c r="E8661" s="2">
        <v>50</v>
      </c>
      <c r="F8661" s="2">
        <v>0</v>
      </c>
      <c r="G8661" s="2">
        <v>0</v>
      </c>
      <c r="H8661" s="2">
        <v>50</v>
      </c>
      <c r="I8661" t="s">
        <v>17</v>
      </c>
      <c r="J8661" t="s">
        <v>17</v>
      </c>
      <c r="K8661" t="s">
        <v>17</v>
      </c>
      <c r="L8661" t="s">
        <v>24</v>
      </c>
      <c r="M8661" t="s">
        <v>11735</v>
      </c>
      <c r="N8661" t="s">
        <v>12151</v>
      </c>
      <c r="O8661" t="s">
        <v>12164</v>
      </c>
      <c r="Q8661" s="10">
        <f>E8661</f>
        <v>50</v>
      </c>
    </row>
    <row r="8662" spans="1:17" customFormat="1" hidden="1" x14ac:dyDescent="0.25">
      <c r="A8662" t="s">
        <v>12153</v>
      </c>
      <c r="B8662" t="s">
        <v>11741</v>
      </c>
      <c r="C8662" s="1">
        <v>44893</v>
      </c>
      <c r="D8662" s="1" t="s">
        <v>18</v>
      </c>
      <c r="E8662" s="2">
        <v>0</v>
      </c>
      <c r="F8662" s="2">
        <v>0</v>
      </c>
      <c r="G8662" s="2">
        <v>0</v>
      </c>
      <c r="H8662" s="2">
        <v>0</v>
      </c>
      <c r="I8662" t="s">
        <v>4817</v>
      </c>
      <c r="J8662" t="s">
        <v>71</v>
      </c>
      <c r="K8662">
        <v>33408</v>
      </c>
      <c r="L8662" t="s">
        <v>43</v>
      </c>
      <c r="M8662" t="s">
        <v>11735</v>
      </c>
      <c r="N8662" t="s">
        <v>12151</v>
      </c>
    </row>
    <row r="8663" spans="1:17" customFormat="1" hidden="1" x14ac:dyDescent="0.25">
      <c r="A8663" t="s">
        <v>12152</v>
      </c>
      <c r="B8663" t="s">
        <v>11742</v>
      </c>
      <c r="C8663" s="1">
        <v>44851</v>
      </c>
      <c r="D8663" s="1" t="s">
        <v>18</v>
      </c>
      <c r="E8663" s="2">
        <v>306.10000000000002</v>
      </c>
      <c r="F8663" s="2">
        <v>46.63</v>
      </c>
      <c r="G8663" s="2">
        <v>15.71</v>
      </c>
      <c r="H8663" s="2">
        <v>368.44</v>
      </c>
      <c r="I8663" t="s">
        <v>8811</v>
      </c>
      <c r="J8663" t="s">
        <v>27</v>
      </c>
      <c r="K8663">
        <v>70447</v>
      </c>
      <c r="L8663" t="s">
        <v>21</v>
      </c>
      <c r="M8663" t="s">
        <v>11735</v>
      </c>
      <c r="N8663" t="s">
        <v>12151</v>
      </c>
    </row>
    <row r="8664" spans="1:17" customFormat="1" hidden="1" x14ac:dyDescent="0.25">
      <c r="A8664" t="s">
        <v>12154</v>
      </c>
      <c r="B8664" t="s">
        <v>11743</v>
      </c>
      <c r="C8664" s="1">
        <v>44906</v>
      </c>
      <c r="D8664" s="1" t="s">
        <v>18</v>
      </c>
      <c r="E8664" s="2">
        <v>330</v>
      </c>
      <c r="F8664" s="2">
        <v>43.23</v>
      </c>
      <c r="G8664" s="2">
        <v>29.85</v>
      </c>
      <c r="H8664" s="2">
        <v>403.08</v>
      </c>
      <c r="I8664" t="s">
        <v>122</v>
      </c>
      <c r="J8664" t="s">
        <v>59</v>
      </c>
      <c r="K8664">
        <v>78258</v>
      </c>
      <c r="L8664" t="s">
        <v>43</v>
      </c>
      <c r="M8664" t="s">
        <v>11735</v>
      </c>
      <c r="N8664" t="s">
        <v>12151</v>
      </c>
    </row>
    <row r="8665" spans="1:17" customFormat="1" hidden="1" x14ac:dyDescent="0.25">
      <c r="A8665" t="s">
        <v>12153</v>
      </c>
      <c r="B8665" t="s">
        <v>11744</v>
      </c>
      <c r="C8665" s="1">
        <v>44895</v>
      </c>
      <c r="D8665" s="1" t="s">
        <v>18</v>
      </c>
      <c r="E8665" s="2">
        <v>430.02</v>
      </c>
      <c r="F8665" s="2">
        <v>34.43</v>
      </c>
      <c r="G8665" s="2">
        <v>34.4</v>
      </c>
      <c r="H8665" s="2">
        <v>498.85</v>
      </c>
      <c r="I8665" t="s">
        <v>479</v>
      </c>
      <c r="J8665" t="s">
        <v>49</v>
      </c>
      <c r="K8665">
        <v>66221</v>
      </c>
      <c r="L8665" t="s">
        <v>43</v>
      </c>
      <c r="M8665" t="s">
        <v>11735</v>
      </c>
      <c r="N8665" t="s">
        <v>12151</v>
      </c>
    </row>
    <row r="8666" spans="1:17" customFormat="1" hidden="1" x14ac:dyDescent="0.25">
      <c r="A8666" t="s">
        <v>12153</v>
      </c>
      <c r="B8666" t="s">
        <v>11745</v>
      </c>
      <c r="C8666" s="1">
        <v>44884</v>
      </c>
      <c r="D8666" s="1" t="s">
        <v>18</v>
      </c>
      <c r="E8666" s="2">
        <v>390</v>
      </c>
      <c r="F8666" s="2">
        <v>31.87</v>
      </c>
      <c r="G8666" s="2">
        <v>32.659999999999997</v>
      </c>
      <c r="H8666" s="2">
        <v>454.53</v>
      </c>
      <c r="I8666" t="s">
        <v>197</v>
      </c>
      <c r="J8666" t="s">
        <v>198</v>
      </c>
      <c r="K8666">
        <v>89129</v>
      </c>
      <c r="L8666" t="s">
        <v>43</v>
      </c>
      <c r="M8666" t="s">
        <v>11735</v>
      </c>
      <c r="N8666" t="s">
        <v>12151</v>
      </c>
    </row>
    <row r="8667" spans="1:17" customFormat="1" hidden="1" x14ac:dyDescent="0.25">
      <c r="A8667" t="s">
        <v>12152</v>
      </c>
      <c r="B8667" t="s">
        <v>11746</v>
      </c>
      <c r="C8667" s="1">
        <v>44851</v>
      </c>
      <c r="D8667" s="1" t="s">
        <v>18</v>
      </c>
      <c r="E8667" s="2">
        <v>280</v>
      </c>
      <c r="F8667" s="2">
        <v>38.65</v>
      </c>
      <c r="G8667" s="2">
        <v>23.45</v>
      </c>
      <c r="H8667" s="2">
        <v>342.1</v>
      </c>
      <c r="I8667" t="s">
        <v>1448</v>
      </c>
      <c r="J8667" t="s">
        <v>198</v>
      </c>
      <c r="K8667">
        <v>89074</v>
      </c>
      <c r="L8667" t="s">
        <v>43</v>
      </c>
      <c r="M8667" t="s">
        <v>11735</v>
      </c>
      <c r="N8667" t="s">
        <v>12151</v>
      </c>
    </row>
    <row r="8668" spans="1:17" customFormat="1" hidden="1" x14ac:dyDescent="0.25">
      <c r="A8668" t="s">
        <v>12154</v>
      </c>
      <c r="B8668" t="s">
        <v>11747</v>
      </c>
      <c r="C8668" s="1">
        <v>44902</v>
      </c>
      <c r="D8668" s="1" t="s">
        <v>18</v>
      </c>
      <c r="E8668" s="2">
        <v>295</v>
      </c>
      <c r="F8668" s="2">
        <v>46.63</v>
      </c>
      <c r="G8668" s="2">
        <v>12.48</v>
      </c>
      <c r="H8668" s="2">
        <v>354.11</v>
      </c>
      <c r="I8668" t="s">
        <v>11748</v>
      </c>
      <c r="J8668" t="s">
        <v>30</v>
      </c>
      <c r="K8668">
        <v>22701</v>
      </c>
      <c r="L8668" t="s">
        <v>21</v>
      </c>
      <c r="M8668" t="s">
        <v>11735</v>
      </c>
      <c r="N8668" t="s">
        <v>12151</v>
      </c>
    </row>
    <row r="8669" spans="1:17" customFormat="1" hidden="1" x14ac:dyDescent="0.25">
      <c r="A8669" t="s">
        <v>12152</v>
      </c>
      <c r="B8669" t="s">
        <v>11749</v>
      </c>
      <c r="C8669" s="1">
        <v>44855</v>
      </c>
      <c r="D8669" s="1" t="s">
        <v>18</v>
      </c>
      <c r="E8669" s="2">
        <v>360</v>
      </c>
      <c r="F8669" s="2">
        <v>43.23</v>
      </c>
      <c r="G8669" s="2">
        <v>36.26</v>
      </c>
      <c r="H8669" s="2">
        <v>439.49</v>
      </c>
      <c r="I8669" t="s">
        <v>1675</v>
      </c>
      <c r="J8669" t="s">
        <v>59</v>
      </c>
      <c r="K8669">
        <v>77486</v>
      </c>
      <c r="L8669" t="s">
        <v>43</v>
      </c>
      <c r="M8669" t="s">
        <v>11735</v>
      </c>
      <c r="N8669" t="s">
        <v>12151</v>
      </c>
    </row>
    <row r="8670" spans="1:17" customFormat="1" hidden="1" x14ac:dyDescent="0.25">
      <c r="A8670" t="s">
        <v>12153</v>
      </c>
      <c r="B8670" t="s">
        <v>11750</v>
      </c>
      <c r="C8670" s="1">
        <v>44881</v>
      </c>
      <c r="D8670" s="1" t="s">
        <v>18</v>
      </c>
      <c r="E8670" s="2">
        <v>140</v>
      </c>
      <c r="F8670" s="2">
        <v>29.86</v>
      </c>
      <c r="G8670" s="2">
        <v>15.13</v>
      </c>
      <c r="H8670" s="2">
        <v>184.99</v>
      </c>
      <c r="I8670" t="s">
        <v>887</v>
      </c>
      <c r="J8670" t="s">
        <v>46</v>
      </c>
      <c r="K8670">
        <v>30316</v>
      </c>
      <c r="L8670" t="s">
        <v>21</v>
      </c>
      <c r="M8670" t="s">
        <v>11735</v>
      </c>
      <c r="N8670" t="s">
        <v>12151</v>
      </c>
    </row>
    <row r="8671" spans="1:17" customFormat="1" hidden="1" x14ac:dyDescent="0.25">
      <c r="A8671" t="s">
        <v>12154</v>
      </c>
      <c r="B8671" t="s">
        <v>11752</v>
      </c>
      <c r="C8671" s="1">
        <v>44906</v>
      </c>
      <c r="D8671" s="1" t="s">
        <v>18</v>
      </c>
      <c r="E8671" s="2">
        <v>140</v>
      </c>
      <c r="F8671" s="2">
        <v>29.86</v>
      </c>
      <c r="G8671" s="2">
        <v>10.19</v>
      </c>
      <c r="H8671" s="2">
        <v>180.05</v>
      </c>
      <c r="I8671" t="s">
        <v>11753</v>
      </c>
      <c r="J8671" t="s">
        <v>88</v>
      </c>
      <c r="K8671">
        <v>15367</v>
      </c>
      <c r="L8671" t="s">
        <v>43</v>
      </c>
      <c r="M8671" t="s">
        <v>11735</v>
      </c>
      <c r="N8671" t="s">
        <v>12151</v>
      </c>
    </row>
    <row r="8672" spans="1:17" customFormat="1" hidden="1" x14ac:dyDescent="0.25">
      <c r="A8672" t="s">
        <v>12153</v>
      </c>
      <c r="B8672" t="s">
        <v>11754</v>
      </c>
      <c r="C8672" s="1">
        <v>44886</v>
      </c>
      <c r="D8672" s="1" t="s">
        <v>18</v>
      </c>
      <c r="E8672" s="2">
        <v>0</v>
      </c>
      <c r="F8672" s="2">
        <v>0</v>
      </c>
      <c r="G8672" s="2">
        <v>0</v>
      </c>
      <c r="H8672" s="2">
        <v>0</v>
      </c>
      <c r="I8672" t="s">
        <v>1675</v>
      </c>
      <c r="J8672" t="s">
        <v>59</v>
      </c>
      <c r="K8672">
        <v>77486</v>
      </c>
      <c r="L8672" t="s">
        <v>43</v>
      </c>
      <c r="M8672" t="s">
        <v>11735</v>
      </c>
      <c r="N8672" t="s">
        <v>12151</v>
      </c>
    </row>
    <row r="8673" spans="1:22" hidden="1" x14ac:dyDescent="0.25">
      <c r="A8673" t="s">
        <v>12152</v>
      </c>
      <c r="B8673" t="s">
        <v>11755</v>
      </c>
      <c r="C8673" s="1">
        <v>44857</v>
      </c>
      <c r="D8673" s="1" t="s">
        <v>18</v>
      </c>
      <c r="E8673" s="2">
        <v>0</v>
      </c>
      <c r="F8673" s="2">
        <v>0</v>
      </c>
      <c r="G8673" s="2">
        <v>0</v>
      </c>
      <c r="H8673" s="2">
        <v>0</v>
      </c>
      <c r="I8673" t="s">
        <v>1092</v>
      </c>
      <c r="J8673" t="s">
        <v>33</v>
      </c>
      <c r="K8673">
        <v>38017</v>
      </c>
      <c r="L8673" t="s">
        <v>43</v>
      </c>
      <c r="M8673" t="s">
        <v>11735</v>
      </c>
      <c r="N8673" t="s">
        <v>12151</v>
      </c>
      <c r="T8673"/>
    </row>
    <row r="8674" spans="1:22" hidden="1" x14ac:dyDescent="0.25">
      <c r="A8674" t="s">
        <v>12152</v>
      </c>
      <c r="B8674" t="s">
        <v>11756</v>
      </c>
      <c r="C8674" s="1">
        <v>44848</v>
      </c>
      <c r="D8674" s="1" t="s">
        <v>18</v>
      </c>
      <c r="E8674" s="2">
        <v>280</v>
      </c>
      <c r="F8674" s="2">
        <v>38.65</v>
      </c>
      <c r="G8674" s="2">
        <v>23.45</v>
      </c>
      <c r="H8674" s="2">
        <v>342.1</v>
      </c>
      <c r="I8674" t="s">
        <v>197</v>
      </c>
      <c r="J8674" t="s">
        <v>198</v>
      </c>
      <c r="K8674">
        <v>89102</v>
      </c>
      <c r="L8674" t="s">
        <v>43</v>
      </c>
      <c r="M8674" t="s">
        <v>11735</v>
      </c>
      <c r="N8674" t="s">
        <v>12151</v>
      </c>
      <c r="T8674"/>
    </row>
    <row r="8675" spans="1:22" hidden="1" x14ac:dyDescent="0.25">
      <c r="A8675" t="s">
        <v>12154</v>
      </c>
      <c r="B8675" t="s">
        <v>11757</v>
      </c>
      <c r="C8675" s="1">
        <v>44909</v>
      </c>
      <c r="D8675" s="1" t="s">
        <v>18</v>
      </c>
      <c r="E8675" s="2">
        <v>45</v>
      </c>
      <c r="F8675" s="2">
        <v>19.03</v>
      </c>
      <c r="G8675" s="2">
        <v>0</v>
      </c>
      <c r="H8675" s="2">
        <v>64.03</v>
      </c>
      <c r="I8675" t="s">
        <v>1623</v>
      </c>
      <c r="J8675" t="s">
        <v>71</v>
      </c>
      <c r="K8675">
        <v>32301</v>
      </c>
      <c r="L8675" t="s">
        <v>43</v>
      </c>
      <c r="M8675" t="s">
        <v>11735</v>
      </c>
      <c r="N8675" t="s">
        <v>12151</v>
      </c>
      <c r="T8675"/>
    </row>
    <row r="8676" spans="1:22" hidden="1" x14ac:dyDescent="0.25">
      <c r="A8676" t="s">
        <v>12152</v>
      </c>
      <c r="B8676" t="s">
        <v>11758</v>
      </c>
      <c r="C8676" s="1">
        <v>44844</v>
      </c>
      <c r="D8676" s="1" t="s">
        <v>54</v>
      </c>
      <c r="E8676" s="2">
        <v>-280</v>
      </c>
      <c r="F8676" s="2">
        <v>-48.66</v>
      </c>
      <c r="G8676" s="2">
        <v>-30.4</v>
      </c>
      <c r="H8676" s="2">
        <v>-359.06</v>
      </c>
      <c r="I8676" t="s">
        <v>1092</v>
      </c>
      <c r="J8676" t="s">
        <v>33</v>
      </c>
      <c r="K8676">
        <v>38017</v>
      </c>
      <c r="L8676" t="s">
        <v>43</v>
      </c>
      <c r="M8676" t="s">
        <v>11735</v>
      </c>
      <c r="N8676" t="s">
        <v>12151</v>
      </c>
      <c r="T8676"/>
    </row>
    <row r="8677" spans="1:22" hidden="1" x14ac:dyDescent="0.25">
      <c r="A8677" t="s">
        <v>12152</v>
      </c>
      <c r="B8677" t="s">
        <v>11759</v>
      </c>
      <c r="C8677" s="1">
        <v>44842</v>
      </c>
      <c r="D8677" s="1" t="s">
        <v>18</v>
      </c>
      <c r="E8677" s="2">
        <v>280</v>
      </c>
      <c r="F8677" s="2">
        <v>48.66</v>
      </c>
      <c r="G8677" s="2">
        <v>0</v>
      </c>
      <c r="H8677" s="2">
        <v>328.66</v>
      </c>
      <c r="I8677" t="s">
        <v>10735</v>
      </c>
      <c r="J8677" t="s">
        <v>1254</v>
      </c>
      <c r="K8677">
        <v>50323</v>
      </c>
      <c r="L8677" t="s">
        <v>43</v>
      </c>
      <c r="M8677" t="s">
        <v>11735</v>
      </c>
      <c r="N8677" t="s">
        <v>12151</v>
      </c>
      <c r="T8677"/>
    </row>
    <row r="8678" spans="1:22" hidden="1" x14ac:dyDescent="0.25">
      <c r="A8678" t="s">
        <v>12152</v>
      </c>
      <c r="B8678" t="s">
        <v>11760</v>
      </c>
      <c r="C8678" s="1">
        <v>44858</v>
      </c>
      <c r="D8678" s="1" t="s">
        <v>18</v>
      </c>
      <c r="E8678" s="2">
        <v>0</v>
      </c>
      <c r="F8678" s="2">
        <v>0</v>
      </c>
      <c r="G8678" s="2">
        <v>0</v>
      </c>
      <c r="H8678" s="2">
        <v>0</v>
      </c>
      <c r="I8678" t="s">
        <v>147</v>
      </c>
      <c r="J8678" t="s">
        <v>134</v>
      </c>
      <c r="K8678">
        <v>46250</v>
      </c>
      <c r="L8678" t="s">
        <v>43</v>
      </c>
      <c r="M8678" t="s">
        <v>11735</v>
      </c>
      <c r="N8678" t="s">
        <v>12151</v>
      </c>
      <c r="T8678"/>
    </row>
    <row r="8679" spans="1:22" x14ac:dyDescent="0.25">
      <c r="A8679" t="s">
        <v>12153</v>
      </c>
      <c r="B8679" t="s">
        <v>11761</v>
      </c>
      <c r="C8679" s="1">
        <v>44882</v>
      </c>
      <c r="D8679" s="1" t="s">
        <v>23</v>
      </c>
      <c r="E8679" s="2">
        <v>50</v>
      </c>
      <c r="F8679" s="2">
        <v>0</v>
      </c>
      <c r="G8679" s="2">
        <v>0</v>
      </c>
      <c r="H8679" s="2">
        <v>50</v>
      </c>
      <c r="I8679" t="s">
        <v>17</v>
      </c>
      <c r="J8679" t="s">
        <v>17</v>
      </c>
      <c r="K8679" t="s">
        <v>17</v>
      </c>
      <c r="L8679" t="s">
        <v>24</v>
      </c>
      <c r="M8679" t="s">
        <v>11735</v>
      </c>
      <c r="N8679" t="s">
        <v>12151</v>
      </c>
      <c r="O8679" t="s">
        <v>12164</v>
      </c>
      <c r="Q8679" s="10">
        <f>E8679</f>
        <v>50</v>
      </c>
      <c r="T8679"/>
    </row>
    <row r="8680" spans="1:22" x14ac:dyDescent="0.25">
      <c r="A8680" t="s">
        <v>12152</v>
      </c>
      <c r="B8680" t="s">
        <v>11762</v>
      </c>
      <c r="C8680" s="1">
        <v>44855</v>
      </c>
      <c r="D8680" s="1" t="s">
        <v>18</v>
      </c>
      <c r="E8680" s="2">
        <v>310</v>
      </c>
      <c r="F8680" s="2">
        <v>31.1</v>
      </c>
      <c r="G8680" s="2">
        <v>31.77</v>
      </c>
      <c r="H8680" s="2">
        <v>372.87</v>
      </c>
      <c r="I8680" t="s">
        <v>11187</v>
      </c>
      <c r="J8680" t="s">
        <v>52</v>
      </c>
      <c r="K8680">
        <v>91506</v>
      </c>
      <c r="L8680" t="s">
        <v>43</v>
      </c>
      <c r="M8680" t="s">
        <v>11735</v>
      </c>
      <c r="N8680" t="s">
        <v>12151</v>
      </c>
      <c r="O8680" t="s">
        <v>12166</v>
      </c>
      <c r="P8680" s="10">
        <f>E8680</f>
        <v>310</v>
      </c>
      <c r="R8680" s="17">
        <f>VLOOKUP(I8680,Counties!$A$1:$D$1787,3,0)</f>
        <v>0.10249999999999999</v>
      </c>
      <c r="S8680" s="10">
        <f>P8680*R8680</f>
        <v>31.774999999999999</v>
      </c>
      <c r="T8680" s="17" t="str">
        <f>VLOOKUP(I8680,Counties!$A$1:$D$1787,4,0)</f>
        <v>Los Angeles</v>
      </c>
      <c r="U8680" s="10">
        <f>G8680</f>
        <v>31.77</v>
      </c>
      <c r="V8680" s="10">
        <f>S8680-U8680</f>
        <v>4.9999999999990052E-3</v>
      </c>
    </row>
    <row r="8681" spans="1:22" hidden="1" x14ac:dyDescent="0.25">
      <c r="A8681" t="s">
        <v>12152</v>
      </c>
      <c r="B8681" t="s">
        <v>11763</v>
      </c>
      <c r="C8681" s="1">
        <v>44848</v>
      </c>
      <c r="D8681" s="1" t="s">
        <v>18</v>
      </c>
      <c r="E8681" s="2">
        <v>280</v>
      </c>
      <c r="F8681" s="2">
        <v>48.66</v>
      </c>
      <c r="G8681" s="2">
        <v>23.01</v>
      </c>
      <c r="H8681" s="2">
        <v>351.67</v>
      </c>
      <c r="I8681" t="s">
        <v>147</v>
      </c>
      <c r="J8681" t="s">
        <v>134</v>
      </c>
      <c r="K8681">
        <v>46204</v>
      </c>
      <c r="L8681" t="s">
        <v>21</v>
      </c>
      <c r="M8681" t="s">
        <v>11735</v>
      </c>
      <c r="N8681" t="s">
        <v>12151</v>
      </c>
      <c r="T8681"/>
    </row>
    <row r="8682" spans="1:22" hidden="1" x14ac:dyDescent="0.25">
      <c r="A8682" t="s">
        <v>12153</v>
      </c>
      <c r="B8682" t="s">
        <v>11764</v>
      </c>
      <c r="C8682" s="1">
        <v>44879</v>
      </c>
      <c r="D8682" s="1" t="s">
        <v>54</v>
      </c>
      <c r="E8682" s="2">
        <v>-280</v>
      </c>
      <c r="F8682" s="2">
        <v>-38.42</v>
      </c>
      <c r="G8682" s="2">
        <v>-33.43</v>
      </c>
      <c r="H8682" s="2">
        <v>-351.85</v>
      </c>
      <c r="I8682" t="s">
        <v>11765</v>
      </c>
      <c r="J8682" t="s">
        <v>453</v>
      </c>
      <c r="K8682">
        <v>98043</v>
      </c>
      <c r="L8682" t="s">
        <v>43</v>
      </c>
      <c r="M8682" t="s">
        <v>11735</v>
      </c>
      <c r="N8682" t="s">
        <v>12151</v>
      </c>
      <c r="T8682"/>
    </row>
    <row r="8683" spans="1:22" hidden="1" x14ac:dyDescent="0.25">
      <c r="A8683" t="s">
        <v>12152</v>
      </c>
      <c r="B8683" t="s">
        <v>11766</v>
      </c>
      <c r="C8683" s="1">
        <v>44848</v>
      </c>
      <c r="D8683" s="1" t="s">
        <v>18</v>
      </c>
      <c r="E8683" s="2">
        <v>140</v>
      </c>
      <c r="F8683" s="2">
        <v>21.56</v>
      </c>
      <c r="G8683" s="2">
        <v>14.34</v>
      </c>
      <c r="H8683" s="2">
        <v>175.9</v>
      </c>
      <c r="I8683" t="s">
        <v>923</v>
      </c>
      <c r="J8683" t="s">
        <v>39</v>
      </c>
      <c r="K8683">
        <v>10022</v>
      </c>
      <c r="L8683" t="s">
        <v>43</v>
      </c>
      <c r="M8683" t="s">
        <v>11735</v>
      </c>
      <c r="N8683" t="s">
        <v>12151</v>
      </c>
      <c r="T8683"/>
    </row>
    <row r="8684" spans="1:22" hidden="1" x14ac:dyDescent="0.25">
      <c r="A8684" t="s">
        <v>12152</v>
      </c>
      <c r="B8684" t="s">
        <v>11767</v>
      </c>
      <c r="C8684" s="1">
        <v>44848</v>
      </c>
      <c r="D8684" s="1" t="s">
        <v>18</v>
      </c>
      <c r="E8684" s="2">
        <v>280</v>
      </c>
      <c r="F8684" s="2">
        <v>43.23</v>
      </c>
      <c r="G8684" s="2">
        <v>25.86</v>
      </c>
      <c r="H8684" s="2">
        <v>349.09</v>
      </c>
      <c r="I8684" t="s">
        <v>174</v>
      </c>
      <c r="J8684" t="s">
        <v>59</v>
      </c>
      <c r="K8684">
        <v>78748</v>
      </c>
      <c r="L8684" t="s">
        <v>43</v>
      </c>
      <c r="M8684" t="s">
        <v>11735</v>
      </c>
      <c r="N8684" t="s">
        <v>12151</v>
      </c>
      <c r="T8684"/>
    </row>
    <row r="8685" spans="1:22" hidden="1" x14ac:dyDescent="0.25">
      <c r="A8685" t="s">
        <v>12152</v>
      </c>
      <c r="B8685" t="s">
        <v>11768</v>
      </c>
      <c r="C8685" s="1">
        <v>44848</v>
      </c>
      <c r="D8685" s="1" t="s">
        <v>18</v>
      </c>
      <c r="E8685" s="2">
        <v>280</v>
      </c>
      <c r="F8685" s="2">
        <v>43.23</v>
      </c>
      <c r="G8685" s="2">
        <v>25.86</v>
      </c>
      <c r="H8685" s="2">
        <v>349.09</v>
      </c>
      <c r="I8685" t="s">
        <v>9939</v>
      </c>
      <c r="J8685" t="s">
        <v>59</v>
      </c>
      <c r="K8685">
        <v>75009</v>
      </c>
      <c r="L8685" t="s">
        <v>43</v>
      </c>
      <c r="M8685" t="s">
        <v>11735</v>
      </c>
      <c r="N8685" t="s">
        <v>12151</v>
      </c>
      <c r="T8685"/>
    </row>
    <row r="8686" spans="1:22" hidden="1" x14ac:dyDescent="0.25">
      <c r="A8686" t="s">
        <v>12152</v>
      </c>
      <c r="B8686" t="s">
        <v>11769</v>
      </c>
      <c r="C8686" s="1">
        <v>44855</v>
      </c>
      <c r="D8686" s="1" t="s">
        <v>18</v>
      </c>
      <c r="E8686" s="2">
        <v>96.4</v>
      </c>
      <c r="F8686" s="2">
        <v>21.56</v>
      </c>
      <c r="G8686" s="2">
        <v>9.43</v>
      </c>
      <c r="H8686" s="2">
        <v>127.39</v>
      </c>
      <c r="I8686" t="s">
        <v>2864</v>
      </c>
      <c r="J8686" t="s">
        <v>56</v>
      </c>
      <c r="K8686">
        <v>44135</v>
      </c>
      <c r="L8686" t="s">
        <v>21</v>
      </c>
      <c r="M8686" t="s">
        <v>11735</v>
      </c>
      <c r="N8686" t="s">
        <v>12151</v>
      </c>
      <c r="T8686"/>
    </row>
    <row r="8687" spans="1:22" hidden="1" x14ac:dyDescent="0.25">
      <c r="A8687" t="s">
        <v>12153</v>
      </c>
      <c r="B8687" t="s">
        <v>11770</v>
      </c>
      <c r="C8687" s="1">
        <v>44881</v>
      </c>
      <c r="D8687" s="1" t="s">
        <v>18</v>
      </c>
      <c r="E8687" s="2">
        <v>140</v>
      </c>
      <c r="F8687" s="2">
        <v>46.78</v>
      </c>
      <c r="G8687" s="2">
        <v>8.8000000000000007</v>
      </c>
      <c r="H8687" s="2">
        <v>195.58</v>
      </c>
      <c r="I8687" t="s">
        <v>5416</v>
      </c>
      <c r="J8687" t="s">
        <v>2104</v>
      </c>
      <c r="K8687">
        <v>96734</v>
      </c>
      <c r="L8687" t="s">
        <v>43</v>
      </c>
      <c r="M8687" t="s">
        <v>11735</v>
      </c>
      <c r="N8687" t="s">
        <v>12151</v>
      </c>
      <c r="T8687"/>
    </row>
    <row r="8688" spans="1:22" hidden="1" x14ac:dyDescent="0.25">
      <c r="A8688" t="s">
        <v>12154</v>
      </c>
      <c r="B8688" t="s">
        <v>11771</v>
      </c>
      <c r="C8688" s="1">
        <v>44908</v>
      </c>
      <c r="D8688" s="1" t="s">
        <v>18</v>
      </c>
      <c r="E8688" s="2">
        <v>157.5</v>
      </c>
      <c r="F8688" s="2">
        <v>21.56</v>
      </c>
      <c r="G8688" s="2">
        <v>9.4499999999999993</v>
      </c>
      <c r="H8688" s="2">
        <v>188.51</v>
      </c>
      <c r="I8688" t="s">
        <v>396</v>
      </c>
      <c r="J8688" t="s">
        <v>30</v>
      </c>
      <c r="K8688">
        <v>23451</v>
      </c>
      <c r="L8688" t="s">
        <v>21</v>
      </c>
      <c r="M8688" t="s">
        <v>11735</v>
      </c>
      <c r="N8688" t="s">
        <v>12151</v>
      </c>
      <c r="T8688"/>
    </row>
    <row r="8689" spans="1:22" hidden="1" x14ac:dyDescent="0.25">
      <c r="A8689" t="s">
        <v>12153</v>
      </c>
      <c r="B8689" t="s">
        <v>11772</v>
      </c>
      <c r="C8689" s="1">
        <v>44884</v>
      </c>
      <c r="D8689" s="1" t="s">
        <v>18</v>
      </c>
      <c r="E8689" s="2">
        <v>140</v>
      </c>
      <c r="F8689" s="2">
        <v>21.56</v>
      </c>
      <c r="G8689" s="2">
        <v>9.69</v>
      </c>
      <c r="H8689" s="2">
        <v>171.25</v>
      </c>
      <c r="I8689" t="s">
        <v>5406</v>
      </c>
      <c r="J8689" t="s">
        <v>88</v>
      </c>
      <c r="K8689">
        <v>19312</v>
      </c>
      <c r="L8689" t="s">
        <v>43</v>
      </c>
      <c r="M8689" t="s">
        <v>11735</v>
      </c>
      <c r="N8689" t="s">
        <v>12151</v>
      </c>
      <c r="T8689"/>
    </row>
    <row r="8690" spans="1:22" hidden="1" x14ac:dyDescent="0.25">
      <c r="A8690" t="s">
        <v>12152</v>
      </c>
      <c r="B8690" t="s">
        <v>11773</v>
      </c>
      <c r="C8690" s="1">
        <v>44848</v>
      </c>
      <c r="D8690" s="1" t="s">
        <v>18</v>
      </c>
      <c r="E8690" s="2">
        <v>280</v>
      </c>
      <c r="F8690" s="2">
        <v>48.66</v>
      </c>
      <c r="G8690" s="2">
        <v>16.79</v>
      </c>
      <c r="H8690" s="2">
        <v>345.45</v>
      </c>
      <c r="I8690" t="s">
        <v>319</v>
      </c>
      <c r="J8690" t="s">
        <v>30</v>
      </c>
      <c r="K8690">
        <v>23238</v>
      </c>
      <c r="L8690" t="s">
        <v>21</v>
      </c>
      <c r="M8690" t="s">
        <v>11735</v>
      </c>
      <c r="N8690" t="s">
        <v>12151</v>
      </c>
      <c r="T8690"/>
    </row>
    <row r="8691" spans="1:22" hidden="1" x14ac:dyDescent="0.25">
      <c r="A8691" t="s">
        <v>12152</v>
      </c>
      <c r="B8691" t="s">
        <v>11774</v>
      </c>
      <c r="C8691" s="1">
        <v>44865</v>
      </c>
      <c r="D8691" s="1" t="s">
        <v>18</v>
      </c>
      <c r="E8691" s="2">
        <v>0</v>
      </c>
      <c r="F8691" s="2">
        <v>0</v>
      </c>
      <c r="G8691" s="2">
        <v>0</v>
      </c>
      <c r="H8691" s="2">
        <v>0</v>
      </c>
      <c r="I8691" t="s">
        <v>19</v>
      </c>
      <c r="J8691" t="s">
        <v>20</v>
      </c>
      <c r="K8691">
        <v>27612</v>
      </c>
      <c r="L8691" t="s">
        <v>21</v>
      </c>
      <c r="M8691" t="s">
        <v>11735</v>
      </c>
      <c r="N8691" t="s">
        <v>12151</v>
      </c>
      <c r="T8691"/>
    </row>
    <row r="8692" spans="1:22" x14ac:dyDescent="0.25">
      <c r="A8692" t="s">
        <v>12152</v>
      </c>
      <c r="B8692" t="s">
        <v>11775</v>
      </c>
      <c r="C8692" s="1">
        <v>44837</v>
      </c>
      <c r="D8692" s="1" t="s">
        <v>23</v>
      </c>
      <c r="E8692" s="2">
        <v>50</v>
      </c>
      <c r="F8692" s="2">
        <v>0</v>
      </c>
      <c r="G8692" s="2">
        <v>0</v>
      </c>
      <c r="H8692" s="2">
        <v>50</v>
      </c>
      <c r="I8692" t="s">
        <v>17</v>
      </c>
      <c r="J8692" t="s">
        <v>17</v>
      </c>
      <c r="K8692" t="s">
        <v>17</v>
      </c>
      <c r="L8692" t="s">
        <v>24</v>
      </c>
      <c r="M8692" t="s">
        <v>11735</v>
      </c>
      <c r="N8692" t="s">
        <v>12151</v>
      </c>
      <c r="O8692" t="s">
        <v>12164</v>
      </c>
      <c r="Q8692" s="10">
        <f>E8692</f>
        <v>50</v>
      </c>
      <c r="T8692"/>
    </row>
    <row r="8693" spans="1:22" hidden="1" x14ac:dyDescent="0.25">
      <c r="A8693" t="s">
        <v>12154</v>
      </c>
      <c r="B8693" t="s">
        <v>11776</v>
      </c>
      <c r="C8693" s="1">
        <v>44907</v>
      </c>
      <c r="D8693" s="1" t="s">
        <v>18</v>
      </c>
      <c r="E8693" s="2">
        <v>0</v>
      </c>
      <c r="F8693" s="2">
        <v>0</v>
      </c>
      <c r="G8693" s="2">
        <v>0</v>
      </c>
      <c r="H8693" s="2">
        <v>0</v>
      </c>
      <c r="I8693" t="s">
        <v>19</v>
      </c>
      <c r="J8693" t="s">
        <v>20</v>
      </c>
      <c r="K8693">
        <v>27612</v>
      </c>
      <c r="L8693" t="s">
        <v>21</v>
      </c>
      <c r="M8693" t="s">
        <v>11735</v>
      </c>
      <c r="N8693" t="s">
        <v>12151</v>
      </c>
      <c r="T8693"/>
    </row>
    <row r="8694" spans="1:22" x14ac:dyDescent="0.25">
      <c r="A8694" t="s">
        <v>12153</v>
      </c>
      <c r="B8694" t="s">
        <v>11777</v>
      </c>
      <c r="C8694" s="1">
        <v>44872</v>
      </c>
      <c r="D8694" s="1" t="s">
        <v>18</v>
      </c>
      <c r="E8694" s="2">
        <v>143</v>
      </c>
      <c r="F8694" s="2">
        <v>25.1</v>
      </c>
      <c r="G8694" s="2">
        <v>0</v>
      </c>
      <c r="H8694" s="2">
        <v>168.1</v>
      </c>
      <c r="I8694" t="s">
        <v>5627</v>
      </c>
      <c r="J8694" t="s">
        <v>306</v>
      </c>
      <c r="K8694">
        <v>35244</v>
      </c>
      <c r="L8694" t="s">
        <v>75</v>
      </c>
      <c r="M8694" t="s">
        <v>11735</v>
      </c>
      <c r="N8694" t="s">
        <v>12151</v>
      </c>
      <c r="O8694" t="s">
        <v>12166</v>
      </c>
      <c r="P8694" s="10">
        <f>E8694</f>
        <v>143</v>
      </c>
      <c r="R8694" s="12">
        <v>7.7499999999999999E-2</v>
      </c>
      <c r="S8694" s="10">
        <f>P8694*R8694</f>
        <v>11.0825</v>
      </c>
      <c r="T8694" t="s">
        <v>822</v>
      </c>
      <c r="U8694" s="10">
        <f>G8694</f>
        <v>0</v>
      </c>
      <c r="V8694" s="10">
        <f>S8694-U8694</f>
        <v>11.0825</v>
      </c>
    </row>
    <row r="8695" spans="1:22" hidden="1" x14ac:dyDescent="0.25">
      <c r="A8695" t="s">
        <v>12154</v>
      </c>
      <c r="B8695" t="s">
        <v>11778</v>
      </c>
      <c r="C8695" s="1">
        <v>44906</v>
      </c>
      <c r="D8695" s="1" t="s">
        <v>18</v>
      </c>
      <c r="E8695" s="2">
        <v>280</v>
      </c>
      <c r="F8695" s="2">
        <v>48.66</v>
      </c>
      <c r="G8695" s="2">
        <v>23.01</v>
      </c>
      <c r="H8695" s="2">
        <v>351.67</v>
      </c>
      <c r="I8695" t="s">
        <v>644</v>
      </c>
      <c r="J8695" t="s">
        <v>20</v>
      </c>
      <c r="K8695">
        <v>28027</v>
      </c>
      <c r="L8695" t="s">
        <v>21</v>
      </c>
      <c r="M8695" t="s">
        <v>11735</v>
      </c>
      <c r="N8695" t="s">
        <v>12151</v>
      </c>
      <c r="T8695"/>
    </row>
    <row r="8696" spans="1:22" hidden="1" x14ac:dyDescent="0.25">
      <c r="A8696" t="s">
        <v>12152</v>
      </c>
      <c r="B8696" t="s">
        <v>11779</v>
      </c>
      <c r="C8696" s="1">
        <v>44840</v>
      </c>
      <c r="D8696" s="1" t="s">
        <v>18</v>
      </c>
      <c r="E8696" s="2">
        <v>280</v>
      </c>
      <c r="F8696" s="2">
        <v>48.66</v>
      </c>
      <c r="G8696" s="2">
        <v>23.01</v>
      </c>
      <c r="H8696" s="2">
        <v>351.67</v>
      </c>
      <c r="I8696" t="s">
        <v>11780</v>
      </c>
      <c r="J8696" t="s">
        <v>134</v>
      </c>
      <c r="K8696">
        <v>47429</v>
      </c>
      <c r="L8696" t="s">
        <v>43</v>
      </c>
      <c r="M8696" t="s">
        <v>11735</v>
      </c>
      <c r="N8696" t="s">
        <v>12151</v>
      </c>
      <c r="T8696"/>
    </row>
    <row r="8697" spans="1:22" hidden="1" x14ac:dyDescent="0.25">
      <c r="A8697" t="s">
        <v>12152</v>
      </c>
      <c r="B8697" t="s">
        <v>11781</v>
      </c>
      <c r="C8697" s="1">
        <v>44848</v>
      </c>
      <c r="D8697" s="1" t="s">
        <v>18</v>
      </c>
      <c r="E8697" s="2">
        <v>140</v>
      </c>
      <c r="F8697" s="2">
        <v>29.86</v>
      </c>
      <c r="G8697" s="2">
        <v>0</v>
      </c>
      <c r="H8697" s="2">
        <v>169.86</v>
      </c>
      <c r="I8697" t="s">
        <v>2762</v>
      </c>
      <c r="J8697" t="s">
        <v>71</v>
      </c>
      <c r="K8697">
        <v>32514</v>
      </c>
      <c r="L8697" t="s">
        <v>43</v>
      </c>
      <c r="M8697" t="s">
        <v>11735</v>
      </c>
      <c r="N8697" t="s">
        <v>12151</v>
      </c>
      <c r="T8697"/>
    </row>
    <row r="8698" spans="1:22" x14ac:dyDescent="0.25">
      <c r="A8698" t="s">
        <v>12153</v>
      </c>
      <c r="B8698" t="s">
        <v>11782</v>
      </c>
      <c r="C8698" s="1">
        <v>44895</v>
      </c>
      <c r="D8698" s="1" t="s">
        <v>18</v>
      </c>
      <c r="E8698" s="2">
        <v>136</v>
      </c>
      <c r="F8698" s="2">
        <v>21.56</v>
      </c>
      <c r="G8698" s="2">
        <v>0</v>
      </c>
      <c r="H8698" s="2">
        <v>157.56</v>
      </c>
      <c r="I8698" t="s">
        <v>1428</v>
      </c>
      <c r="J8698" t="s">
        <v>306</v>
      </c>
      <c r="K8698">
        <v>36117</v>
      </c>
      <c r="L8698" t="s">
        <v>75</v>
      </c>
      <c r="M8698" t="s">
        <v>11735</v>
      </c>
      <c r="N8698" t="s">
        <v>12151</v>
      </c>
      <c r="O8698" t="s">
        <v>12166</v>
      </c>
      <c r="P8698" s="10">
        <f>E8698</f>
        <v>136</v>
      </c>
      <c r="R8698" s="12">
        <v>7.7499999999999999E-2</v>
      </c>
      <c r="S8698" s="10">
        <f>P8698*R8698</f>
        <v>10.54</v>
      </c>
      <c r="T8698" t="s">
        <v>822</v>
      </c>
      <c r="U8698" s="10">
        <f>G8698</f>
        <v>0</v>
      </c>
      <c r="V8698" s="10">
        <f>S8698-U8698</f>
        <v>10.54</v>
      </c>
    </row>
    <row r="8699" spans="1:22" hidden="1" x14ac:dyDescent="0.25">
      <c r="A8699" t="s">
        <v>12154</v>
      </c>
      <c r="B8699" t="s">
        <v>11783</v>
      </c>
      <c r="C8699" s="1">
        <v>44907</v>
      </c>
      <c r="D8699" s="1" t="s">
        <v>54</v>
      </c>
      <c r="E8699" s="2">
        <v>-280</v>
      </c>
      <c r="F8699" s="2">
        <v>-38.65</v>
      </c>
      <c r="G8699" s="2">
        <v>-23.14</v>
      </c>
      <c r="H8699" s="2">
        <v>-341.79</v>
      </c>
      <c r="I8699" t="s">
        <v>283</v>
      </c>
      <c r="J8699" t="s">
        <v>198</v>
      </c>
      <c r="K8699">
        <v>89510</v>
      </c>
      <c r="L8699" t="s">
        <v>43</v>
      </c>
      <c r="M8699" t="s">
        <v>11735</v>
      </c>
      <c r="N8699" t="s">
        <v>12151</v>
      </c>
      <c r="T8699"/>
    </row>
    <row r="8700" spans="1:22" hidden="1" x14ac:dyDescent="0.25">
      <c r="A8700" t="s">
        <v>12152</v>
      </c>
      <c r="B8700" t="s">
        <v>11784</v>
      </c>
      <c r="C8700" s="1">
        <v>44851</v>
      </c>
      <c r="D8700" s="1" t="s">
        <v>18</v>
      </c>
      <c r="E8700" s="2">
        <v>280</v>
      </c>
      <c r="F8700" s="2">
        <v>39.270000000000003</v>
      </c>
      <c r="G8700" s="2">
        <v>17.07</v>
      </c>
      <c r="H8700" s="2">
        <v>336.34</v>
      </c>
      <c r="I8700" t="s">
        <v>358</v>
      </c>
      <c r="J8700" t="s">
        <v>246</v>
      </c>
      <c r="K8700">
        <v>85742</v>
      </c>
      <c r="L8700" t="s">
        <v>43</v>
      </c>
      <c r="M8700" t="s">
        <v>11735</v>
      </c>
      <c r="N8700" t="s">
        <v>12151</v>
      </c>
      <c r="T8700"/>
    </row>
    <row r="8701" spans="1:22" hidden="1" x14ac:dyDescent="0.25">
      <c r="A8701" t="s">
        <v>12153</v>
      </c>
      <c r="B8701" t="s">
        <v>11785</v>
      </c>
      <c r="C8701" s="1">
        <v>44876</v>
      </c>
      <c r="D8701" s="1" t="s">
        <v>18</v>
      </c>
      <c r="E8701" s="2">
        <v>150</v>
      </c>
      <c r="F8701" s="2">
        <v>21.56</v>
      </c>
      <c r="G8701" s="2">
        <v>12</v>
      </c>
      <c r="H8701" s="2">
        <v>183.56</v>
      </c>
      <c r="I8701" t="s">
        <v>166</v>
      </c>
      <c r="J8701" t="s">
        <v>472</v>
      </c>
      <c r="K8701">
        <v>3824</v>
      </c>
      <c r="L8701" t="s">
        <v>43</v>
      </c>
      <c r="M8701" t="s">
        <v>11735</v>
      </c>
      <c r="N8701" t="s">
        <v>12151</v>
      </c>
      <c r="T8701"/>
    </row>
    <row r="8702" spans="1:22" hidden="1" x14ac:dyDescent="0.25">
      <c r="A8702" t="s">
        <v>12152</v>
      </c>
      <c r="B8702" t="s">
        <v>11786</v>
      </c>
      <c r="C8702" s="1">
        <v>44848</v>
      </c>
      <c r="D8702" s="1" t="s">
        <v>18</v>
      </c>
      <c r="E8702" s="2">
        <v>280</v>
      </c>
      <c r="F8702" s="2">
        <v>43.23</v>
      </c>
      <c r="G8702" s="2">
        <v>25.86</v>
      </c>
      <c r="H8702" s="2">
        <v>349.09</v>
      </c>
      <c r="I8702" t="s">
        <v>5833</v>
      </c>
      <c r="J8702" t="s">
        <v>59</v>
      </c>
      <c r="K8702">
        <v>77592</v>
      </c>
      <c r="L8702" t="s">
        <v>43</v>
      </c>
      <c r="M8702" t="s">
        <v>11735</v>
      </c>
      <c r="N8702" t="s">
        <v>12151</v>
      </c>
      <c r="T8702"/>
    </row>
    <row r="8703" spans="1:22" x14ac:dyDescent="0.25">
      <c r="A8703" t="s">
        <v>12152</v>
      </c>
      <c r="B8703" t="s">
        <v>11787</v>
      </c>
      <c r="C8703" s="1">
        <v>44855</v>
      </c>
      <c r="D8703" s="1" t="s">
        <v>18</v>
      </c>
      <c r="E8703" s="2">
        <v>270</v>
      </c>
      <c r="F8703" s="2">
        <v>48.66</v>
      </c>
      <c r="G8703" s="2">
        <v>0</v>
      </c>
      <c r="H8703" s="2">
        <v>318.66000000000003</v>
      </c>
      <c r="I8703" t="s">
        <v>9690</v>
      </c>
      <c r="J8703" t="s">
        <v>306</v>
      </c>
      <c r="K8703">
        <v>35216</v>
      </c>
      <c r="L8703" t="s">
        <v>75</v>
      </c>
      <c r="M8703" t="s">
        <v>11735</v>
      </c>
      <c r="N8703" t="s">
        <v>12151</v>
      </c>
      <c r="O8703" t="s">
        <v>12166</v>
      </c>
      <c r="P8703" s="10">
        <f>E8703</f>
        <v>270</v>
      </c>
      <c r="R8703" s="12">
        <v>7.7499999999999999E-2</v>
      </c>
      <c r="S8703" s="10">
        <f>P8703*R8703</f>
        <v>20.925000000000001</v>
      </c>
      <c r="T8703" t="s">
        <v>822</v>
      </c>
      <c r="U8703" s="10">
        <f>G8703</f>
        <v>0</v>
      </c>
      <c r="V8703" s="10">
        <f>S8703-U8703</f>
        <v>20.925000000000001</v>
      </c>
    </row>
    <row r="8704" spans="1:22" hidden="1" x14ac:dyDescent="0.25">
      <c r="A8704" t="s">
        <v>12152</v>
      </c>
      <c r="B8704" t="s">
        <v>11788</v>
      </c>
      <c r="C8704" s="1">
        <v>44848</v>
      </c>
      <c r="D8704" s="1" t="s">
        <v>18</v>
      </c>
      <c r="E8704" s="2">
        <v>280</v>
      </c>
      <c r="F8704" s="2">
        <v>43.23</v>
      </c>
      <c r="G8704" s="2">
        <v>22.63</v>
      </c>
      <c r="H8704" s="2">
        <v>345.86</v>
      </c>
      <c r="I8704" t="s">
        <v>11789</v>
      </c>
      <c r="J8704" t="s">
        <v>544</v>
      </c>
      <c r="K8704">
        <v>69130</v>
      </c>
      <c r="L8704" t="s">
        <v>43</v>
      </c>
      <c r="M8704" t="s">
        <v>11735</v>
      </c>
      <c r="N8704" t="s">
        <v>12151</v>
      </c>
      <c r="T8704"/>
    </row>
    <row r="8705" spans="1:22" hidden="1" x14ac:dyDescent="0.25">
      <c r="A8705" t="s">
        <v>12152</v>
      </c>
      <c r="B8705" t="s">
        <v>11790</v>
      </c>
      <c r="C8705" s="1">
        <v>44848</v>
      </c>
      <c r="D8705" s="1" t="s">
        <v>18</v>
      </c>
      <c r="E8705" s="2">
        <v>26.1</v>
      </c>
      <c r="F8705" s="2">
        <v>19.03</v>
      </c>
      <c r="G8705" s="2">
        <v>2.82</v>
      </c>
      <c r="H8705" s="2">
        <v>47.95</v>
      </c>
      <c r="I8705" t="s">
        <v>205</v>
      </c>
      <c r="J8705" t="s">
        <v>203</v>
      </c>
      <c r="K8705">
        <v>60558</v>
      </c>
      <c r="L8705" t="s">
        <v>21</v>
      </c>
      <c r="M8705" t="s">
        <v>11735</v>
      </c>
      <c r="N8705" t="s">
        <v>12151</v>
      </c>
      <c r="T8705"/>
    </row>
    <row r="8706" spans="1:22" hidden="1" x14ac:dyDescent="0.25">
      <c r="A8706" t="s">
        <v>12152</v>
      </c>
      <c r="B8706" t="s">
        <v>11791</v>
      </c>
      <c r="C8706" s="1">
        <v>44851</v>
      </c>
      <c r="D8706" s="1" t="s">
        <v>18</v>
      </c>
      <c r="E8706" s="2">
        <v>280</v>
      </c>
      <c r="F8706" s="2">
        <v>48.66</v>
      </c>
      <c r="G8706" s="2">
        <v>30.4</v>
      </c>
      <c r="H8706" s="2">
        <v>359.06</v>
      </c>
      <c r="I8706" t="s">
        <v>759</v>
      </c>
      <c r="J8706" t="s">
        <v>33</v>
      </c>
      <c r="K8706">
        <v>37203</v>
      </c>
      <c r="L8706" t="s">
        <v>43</v>
      </c>
      <c r="M8706" t="s">
        <v>11735</v>
      </c>
      <c r="N8706" t="s">
        <v>12151</v>
      </c>
      <c r="T8706"/>
    </row>
    <row r="8707" spans="1:22" hidden="1" x14ac:dyDescent="0.25">
      <c r="A8707" t="s">
        <v>12152</v>
      </c>
      <c r="B8707" t="s">
        <v>11792</v>
      </c>
      <c r="C8707" s="1">
        <v>44848</v>
      </c>
      <c r="D8707" s="1" t="s">
        <v>18</v>
      </c>
      <c r="E8707" s="2">
        <v>280</v>
      </c>
      <c r="F8707" s="2">
        <v>48.66</v>
      </c>
      <c r="G8707" s="2">
        <v>26.29</v>
      </c>
      <c r="H8707" s="2">
        <v>354.95</v>
      </c>
      <c r="I8707" t="s">
        <v>887</v>
      </c>
      <c r="J8707" t="s">
        <v>46</v>
      </c>
      <c r="K8707">
        <v>30319</v>
      </c>
      <c r="L8707" t="s">
        <v>21</v>
      </c>
      <c r="M8707" t="s">
        <v>11735</v>
      </c>
      <c r="N8707" t="s">
        <v>12151</v>
      </c>
      <c r="T8707"/>
    </row>
    <row r="8708" spans="1:22" x14ac:dyDescent="0.25">
      <c r="A8708" t="s">
        <v>12152</v>
      </c>
      <c r="B8708" t="s">
        <v>11793</v>
      </c>
      <c r="C8708" s="1">
        <v>44840</v>
      </c>
      <c r="D8708" s="1" t="s">
        <v>23</v>
      </c>
      <c r="E8708" s="2">
        <v>50</v>
      </c>
      <c r="F8708" s="2">
        <v>0</v>
      </c>
      <c r="G8708" s="2">
        <v>0</v>
      </c>
      <c r="H8708" s="2">
        <v>50</v>
      </c>
      <c r="I8708" t="s">
        <v>17</v>
      </c>
      <c r="J8708" t="s">
        <v>17</v>
      </c>
      <c r="K8708" t="s">
        <v>17</v>
      </c>
      <c r="L8708" t="s">
        <v>24</v>
      </c>
      <c r="M8708" t="s">
        <v>11735</v>
      </c>
      <c r="N8708" t="s">
        <v>12151</v>
      </c>
      <c r="O8708" t="s">
        <v>12164</v>
      </c>
      <c r="Q8708" s="10">
        <f t="shared" ref="Q8708:Q8709" si="2622">E8708</f>
        <v>50</v>
      </c>
      <c r="T8708"/>
    </row>
    <row r="8709" spans="1:22" x14ac:dyDescent="0.25">
      <c r="A8709" t="s">
        <v>12152</v>
      </c>
      <c r="B8709" t="s">
        <v>11795</v>
      </c>
      <c r="C8709" s="1">
        <v>44850</v>
      </c>
      <c r="D8709" s="1" t="s">
        <v>23</v>
      </c>
      <c r="E8709" s="2">
        <v>50</v>
      </c>
      <c r="F8709" s="2">
        <v>0</v>
      </c>
      <c r="G8709" s="2">
        <v>0</v>
      </c>
      <c r="H8709" s="2">
        <v>50</v>
      </c>
      <c r="I8709" t="s">
        <v>17</v>
      </c>
      <c r="J8709" t="s">
        <v>17</v>
      </c>
      <c r="K8709" t="s">
        <v>17</v>
      </c>
      <c r="L8709" t="s">
        <v>24</v>
      </c>
      <c r="M8709" t="s">
        <v>11794</v>
      </c>
      <c r="N8709" t="s">
        <v>12151</v>
      </c>
      <c r="O8709" t="s">
        <v>12164</v>
      </c>
      <c r="Q8709" s="10">
        <f t="shared" si="2622"/>
        <v>50</v>
      </c>
      <c r="T8709"/>
    </row>
    <row r="8710" spans="1:22" hidden="1" x14ac:dyDescent="0.25">
      <c r="A8710" t="s">
        <v>12152</v>
      </c>
      <c r="B8710" t="s">
        <v>11796</v>
      </c>
      <c r="C8710" s="1">
        <v>44849</v>
      </c>
      <c r="D8710" s="1" t="s">
        <v>18</v>
      </c>
      <c r="E8710" s="2">
        <v>308.10000000000002</v>
      </c>
      <c r="F8710" s="2">
        <v>48.66</v>
      </c>
      <c r="G8710" s="2">
        <v>21.41</v>
      </c>
      <c r="H8710" s="2">
        <v>378.17</v>
      </c>
      <c r="I8710" t="s">
        <v>11798</v>
      </c>
      <c r="J8710" t="s">
        <v>138</v>
      </c>
      <c r="K8710">
        <v>48314</v>
      </c>
      <c r="L8710" t="s">
        <v>21</v>
      </c>
      <c r="M8710" t="s">
        <v>11794</v>
      </c>
      <c r="N8710" t="s">
        <v>12151</v>
      </c>
      <c r="T8710"/>
    </row>
    <row r="8711" spans="1:22" hidden="1" x14ac:dyDescent="0.25">
      <c r="A8711" t="s">
        <v>12154</v>
      </c>
      <c r="B8711" t="s">
        <v>11799</v>
      </c>
      <c r="C8711" s="1">
        <v>44906</v>
      </c>
      <c r="D8711" s="1" t="s">
        <v>18</v>
      </c>
      <c r="E8711" s="2">
        <v>320</v>
      </c>
      <c r="F8711" s="2">
        <v>48.66</v>
      </c>
      <c r="G8711" s="2">
        <v>24.42</v>
      </c>
      <c r="H8711" s="2">
        <v>393.08</v>
      </c>
      <c r="I8711" t="s">
        <v>11725</v>
      </c>
      <c r="J8711" t="s">
        <v>78</v>
      </c>
      <c r="K8711">
        <v>7092</v>
      </c>
      <c r="L8711" t="s">
        <v>21</v>
      </c>
      <c r="M8711" t="s">
        <v>11794</v>
      </c>
      <c r="N8711" t="s">
        <v>12151</v>
      </c>
      <c r="T8711"/>
    </row>
    <row r="8712" spans="1:22" hidden="1" x14ac:dyDescent="0.25">
      <c r="A8712" t="s">
        <v>12152</v>
      </c>
      <c r="B8712" t="s">
        <v>11800</v>
      </c>
      <c r="C8712" s="1">
        <v>44849</v>
      </c>
      <c r="D8712" s="1" t="s">
        <v>18</v>
      </c>
      <c r="E8712" s="2">
        <v>370</v>
      </c>
      <c r="F8712" s="2">
        <v>48.66</v>
      </c>
      <c r="G8712" s="2">
        <v>27.74</v>
      </c>
      <c r="H8712" s="2">
        <v>446.4</v>
      </c>
      <c r="I8712" t="s">
        <v>11801</v>
      </c>
      <c r="J8712" t="s">
        <v>78</v>
      </c>
      <c r="K8712">
        <v>8830</v>
      </c>
      <c r="L8712" t="s">
        <v>21</v>
      </c>
      <c r="M8712" t="s">
        <v>11794</v>
      </c>
      <c r="N8712" t="s">
        <v>12151</v>
      </c>
      <c r="T8712"/>
    </row>
    <row r="8713" spans="1:22" hidden="1" x14ac:dyDescent="0.25">
      <c r="A8713" t="s">
        <v>12152</v>
      </c>
      <c r="B8713" t="s">
        <v>11802</v>
      </c>
      <c r="C8713" s="1">
        <v>44849</v>
      </c>
      <c r="D8713" s="1" t="s">
        <v>18</v>
      </c>
      <c r="E8713" s="2">
        <v>420</v>
      </c>
      <c r="F8713" s="2">
        <v>48.66</v>
      </c>
      <c r="G8713" s="2">
        <v>30.46</v>
      </c>
      <c r="H8713" s="2">
        <v>499.12</v>
      </c>
      <c r="I8713" t="s">
        <v>1848</v>
      </c>
      <c r="J8713" t="s">
        <v>56</v>
      </c>
      <c r="K8713">
        <v>45044</v>
      </c>
      <c r="L8713" t="s">
        <v>21</v>
      </c>
      <c r="M8713" t="s">
        <v>11794</v>
      </c>
      <c r="N8713" t="s">
        <v>12151</v>
      </c>
      <c r="T8713"/>
    </row>
    <row r="8714" spans="1:22" hidden="1" x14ac:dyDescent="0.25">
      <c r="A8714" t="s">
        <v>12152</v>
      </c>
      <c r="B8714" t="s">
        <v>11803</v>
      </c>
      <c r="C8714" s="1">
        <v>44854</v>
      </c>
      <c r="D8714" s="1" t="s">
        <v>18</v>
      </c>
      <c r="E8714" s="2">
        <v>300.60000000000002</v>
      </c>
      <c r="F8714" s="2">
        <v>48.66</v>
      </c>
      <c r="G8714" s="2">
        <v>15.92</v>
      </c>
      <c r="H8714" s="2">
        <v>365.18</v>
      </c>
      <c r="I8714" t="s">
        <v>11804</v>
      </c>
      <c r="J8714" t="s">
        <v>30</v>
      </c>
      <c r="K8714">
        <v>23968</v>
      </c>
      <c r="L8714" t="s">
        <v>21</v>
      </c>
      <c r="M8714" t="s">
        <v>11794</v>
      </c>
      <c r="N8714" t="s">
        <v>12151</v>
      </c>
      <c r="T8714"/>
    </row>
    <row r="8715" spans="1:22" hidden="1" x14ac:dyDescent="0.25">
      <c r="A8715" t="s">
        <v>12152</v>
      </c>
      <c r="B8715" t="s">
        <v>11805</v>
      </c>
      <c r="C8715" s="1">
        <v>44849</v>
      </c>
      <c r="D8715" s="1" t="s">
        <v>18</v>
      </c>
      <c r="E8715" s="2">
        <v>420</v>
      </c>
      <c r="F8715" s="2">
        <v>48.66</v>
      </c>
      <c r="G8715" s="2">
        <v>28.12</v>
      </c>
      <c r="H8715" s="2">
        <v>496.78</v>
      </c>
      <c r="I8715" t="s">
        <v>523</v>
      </c>
      <c r="J8715" t="s">
        <v>138</v>
      </c>
      <c r="K8715">
        <v>49508</v>
      </c>
      <c r="L8715" t="s">
        <v>21</v>
      </c>
      <c r="M8715" t="s">
        <v>11794</v>
      </c>
      <c r="N8715" t="s">
        <v>12151</v>
      </c>
      <c r="T8715"/>
    </row>
    <row r="8716" spans="1:22" x14ac:dyDescent="0.25">
      <c r="A8716" t="s">
        <v>12152</v>
      </c>
      <c r="B8716" t="s">
        <v>11806</v>
      </c>
      <c r="C8716" s="1">
        <v>44850</v>
      </c>
      <c r="D8716" s="1" t="s">
        <v>54</v>
      </c>
      <c r="E8716" s="2">
        <v>-370</v>
      </c>
      <c r="F8716" s="2">
        <v>-48.66</v>
      </c>
      <c r="G8716" s="2">
        <v>-28.26</v>
      </c>
      <c r="H8716" s="2">
        <v>-446.92</v>
      </c>
      <c r="I8716" t="s">
        <v>3752</v>
      </c>
      <c r="J8716" t="s">
        <v>56</v>
      </c>
      <c r="K8716">
        <v>44023</v>
      </c>
      <c r="L8716" t="s">
        <v>75</v>
      </c>
      <c r="M8716" t="s">
        <v>11794</v>
      </c>
      <c r="N8716" t="s">
        <v>12151</v>
      </c>
      <c r="O8716" t="s">
        <v>12166</v>
      </c>
      <c r="P8716" s="10">
        <f>E8716</f>
        <v>-370</v>
      </c>
      <c r="R8716" s="12">
        <v>7.7499999999999999E-2</v>
      </c>
      <c r="S8716" s="10">
        <f>P8716*R8716</f>
        <v>-28.675000000000001</v>
      </c>
      <c r="T8716" t="s">
        <v>822</v>
      </c>
      <c r="U8716" s="10">
        <f>G8716</f>
        <v>-28.26</v>
      </c>
      <c r="V8716" s="10">
        <f>S8716-U8716</f>
        <v>-0.41499999999999915</v>
      </c>
    </row>
    <row r="8717" spans="1:22" hidden="1" x14ac:dyDescent="0.25">
      <c r="A8717" t="s">
        <v>12152</v>
      </c>
      <c r="B8717" t="s">
        <v>11807</v>
      </c>
      <c r="C8717" s="1">
        <v>44849</v>
      </c>
      <c r="D8717" s="1" t="s">
        <v>18</v>
      </c>
      <c r="E8717" s="2">
        <v>370</v>
      </c>
      <c r="F8717" s="2">
        <v>48.66</v>
      </c>
      <c r="G8717" s="2">
        <v>25.13</v>
      </c>
      <c r="H8717" s="2">
        <v>443.79</v>
      </c>
      <c r="I8717" t="s">
        <v>2351</v>
      </c>
      <c r="J8717" t="s">
        <v>138</v>
      </c>
      <c r="K8717">
        <v>48331</v>
      </c>
      <c r="L8717" t="s">
        <v>21</v>
      </c>
      <c r="M8717" t="s">
        <v>11794</v>
      </c>
      <c r="N8717" t="s">
        <v>12151</v>
      </c>
      <c r="T8717"/>
    </row>
    <row r="8718" spans="1:22" x14ac:dyDescent="0.25">
      <c r="A8718" t="s">
        <v>12152</v>
      </c>
      <c r="B8718" t="s">
        <v>11808</v>
      </c>
      <c r="C8718" s="1">
        <v>44849</v>
      </c>
      <c r="D8718" s="1" t="s">
        <v>18</v>
      </c>
      <c r="E8718" s="2">
        <v>370</v>
      </c>
      <c r="F8718" s="2">
        <v>43.23</v>
      </c>
      <c r="G8718" s="2">
        <v>33.06</v>
      </c>
      <c r="H8718" s="2">
        <v>446.29</v>
      </c>
      <c r="I8718" t="s">
        <v>4685</v>
      </c>
      <c r="J8718" t="s">
        <v>59</v>
      </c>
      <c r="K8718">
        <v>75038</v>
      </c>
      <c r="L8718" t="s">
        <v>75</v>
      </c>
      <c r="M8718" t="s">
        <v>11794</v>
      </c>
      <c r="N8718" t="s">
        <v>12151</v>
      </c>
      <c r="O8718" t="s">
        <v>12166</v>
      </c>
      <c r="P8718" s="10">
        <f>E8718</f>
        <v>370</v>
      </c>
      <c r="R8718" s="12">
        <v>7.7499999999999999E-2</v>
      </c>
      <c r="S8718" s="10">
        <f>P8718*R8718</f>
        <v>28.675000000000001</v>
      </c>
      <c r="T8718" t="s">
        <v>822</v>
      </c>
      <c r="U8718" s="10">
        <f>G8718</f>
        <v>33.06</v>
      </c>
      <c r="V8718" s="10">
        <f>S8718-U8718</f>
        <v>-4.3850000000000016</v>
      </c>
    </row>
    <row r="8719" spans="1:22" hidden="1" x14ac:dyDescent="0.25">
      <c r="A8719" t="s">
        <v>12152</v>
      </c>
      <c r="B8719" t="s">
        <v>11809</v>
      </c>
      <c r="C8719" s="1">
        <v>44851</v>
      </c>
      <c r="D8719" s="1" t="s">
        <v>18</v>
      </c>
      <c r="E8719" s="2">
        <v>370</v>
      </c>
      <c r="F8719" s="2">
        <v>48.66</v>
      </c>
      <c r="G8719" s="2">
        <v>25.13</v>
      </c>
      <c r="H8719" s="2">
        <v>443.79</v>
      </c>
      <c r="I8719" t="s">
        <v>11810</v>
      </c>
      <c r="J8719" t="s">
        <v>141</v>
      </c>
      <c r="K8719">
        <v>41075</v>
      </c>
      <c r="L8719" t="s">
        <v>43</v>
      </c>
      <c r="M8719" t="s">
        <v>11794</v>
      </c>
      <c r="N8719" t="s">
        <v>12151</v>
      </c>
      <c r="T8719"/>
    </row>
    <row r="8720" spans="1:22" hidden="1" x14ac:dyDescent="0.25">
      <c r="A8720" t="s">
        <v>12152</v>
      </c>
      <c r="B8720" t="s">
        <v>11811</v>
      </c>
      <c r="C8720" s="1">
        <v>44860</v>
      </c>
      <c r="D8720" s="1" t="s">
        <v>18</v>
      </c>
      <c r="E8720" s="2">
        <v>0</v>
      </c>
      <c r="F8720" s="2">
        <v>0</v>
      </c>
      <c r="G8720" s="2">
        <v>0</v>
      </c>
      <c r="H8720" s="2">
        <v>0</v>
      </c>
      <c r="I8720" t="s">
        <v>11798</v>
      </c>
      <c r="J8720" t="s">
        <v>138</v>
      </c>
      <c r="K8720">
        <v>48314</v>
      </c>
      <c r="L8720" t="s">
        <v>21</v>
      </c>
      <c r="M8720" t="s">
        <v>11794</v>
      </c>
      <c r="N8720" t="s">
        <v>12151</v>
      </c>
      <c r="T8720"/>
    </row>
    <row r="8721" spans="1:22" x14ac:dyDescent="0.25">
      <c r="A8721" t="s">
        <v>12152</v>
      </c>
      <c r="B8721" t="s">
        <v>11812</v>
      </c>
      <c r="C8721" s="1">
        <v>44850</v>
      </c>
      <c r="D8721" s="1" t="s">
        <v>54</v>
      </c>
      <c r="E8721" s="2">
        <v>-370</v>
      </c>
      <c r="F8721" s="2">
        <v>-43.23</v>
      </c>
      <c r="G8721" s="2">
        <v>-33.06</v>
      </c>
      <c r="H8721" s="2">
        <v>-446.29</v>
      </c>
      <c r="I8721" t="s">
        <v>4685</v>
      </c>
      <c r="J8721" t="s">
        <v>59</v>
      </c>
      <c r="K8721">
        <v>75038</v>
      </c>
      <c r="L8721" t="s">
        <v>75</v>
      </c>
      <c r="M8721" t="s">
        <v>11794</v>
      </c>
      <c r="N8721" t="s">
        <v>12151</v>
      </c>
      <c r="O8721" t="s">
        <v>12166</v>
      </c>
      <c r="P8721" s="10">
        <f>E8721</f>
        <v>-370</v>
      </c>
      <c r="R8721" s="12">
        <v>7.7499999999999999E-2</v>
      </c>
      <c r="S8721" s="10">
        <f>P8721*R8721</f>
        <v>-28.675000000000001</v>
      </c>
      <c r="T8721" t="s">
        <v>822</v>
      </c>
      <c r="U8721" s="10">
        <f>G8721</f>
        <v>-33.06</v>
      </c>
      <c r="V8721" s="10">
        <f>S8721-U8721</f>
        <v>4.3850000000000016</v>
      </c>
    </row>
    <row r="8722" spans="1:22" hidden="1" x14ac:dyDescent="0.25">
      <c r="A8722" t="s">
        <v>12153</v>
      </c>
      <c r="B8722" t="s">
        <v>11813</v>
      </c>
      <c r="C8722" s="1">
        <v>44882</v>
      </c>
      <c r="D8722" s="1" t="s">
        <v>18</v>
      </c>
      <c r="E8722" s="2">
        <v>172.02</v>
      </c>
      <c r="F8722" s="2">
        <v>37.75</v>
      </c>
      <c r="G8722" s="2">
        <v>14.68</v>
      </c>
      <c r="H8722" s="2">
        <v>224.45</v>
      </c>
      <c r="I8722" t="s">
        <v>2557</v>
      </c>
      <c r="J8722" t="s">
        <v>134</v>
      </c>
      <c r="K8722">
        <v>47401</v>
      </c>
      <c r="L8722" t="s">
        <v>43</v>
      </c>
      <c r="M8722" t="s">
        <v>11794</v>
      </c>
      <c r="N8722" t="s">
        <v>12151</v>
      </c>
      <c r="T8722"/>
    </row>
    <row r="8723" spans="1:22" hidden="1" x14ac:dyDescent="0.25">
      <c r="A8723" t="s">
        <v>12152</v>
      </c>
      <c r="B8723" t="s">
        <v>11814</v>
      </c>
      <c r="C8723" s="1">
        <v>44849</v>
      </c>
      <c r="D8723" s="1" t="s">
        <v>18</v>
      </c>
      <c r="E8723" s="2">
        <v>288</v>
      </c>
      <c r="F8723" s="2">
        <v>43.23</v>
      </c>
      <c r="G8723" s="2">
        <v>24.02</v>
      </c>
      <c r="H8723" s="2">
        <v>355.25</v>
      </c>
      <c r="I8723" t="s">
        <v>975</v>
      </c>
      <c r="J8723" t="s">
        <v>544</v>
      </c>
      <c r="K8723">
        <v>68516</v>
      </c>
      <c r="L8723" t="s">
        <v>43</v>
      </c>
      <c r="M8723" t="s">
        <v>11794</v>
      </c>
      <c r="N8723" t="s">
        <v>12151</v>
      </c>
      <c r="T8723"/>
    </row>
    <row r="8724" spans="1:22" hidden="1" x14ac:dyDescent="0.25">
      <c r="A8724" t="s">
        <v>12152</v>
      </c>
      <c r="B8724" t="s">
        <v>11815</v>
      </c>
      <c r="C8724" s="1">
        <v>44849</v>
      </c>
      <c r="D8724" s="1" t="s">
        <v>18</v>
      </c>
      <c r="E8724" s="2">
        <v>285</v>
      </c>
      <c r="F8724" s="2">
        <v>41.7</v>
      </c>
      <c r="G8724" s="2">
        <v>22.87</v>
      </c>
      <c r="H8724" s="2">
        <v>349.57</v>
      </c>
      <c r="I8724" t="s">
        <v>11816</v>
      </c>
      <c r="J8724" t="s">
        <v>544</v>
      </c>
      <c r="K8724" t="s">
        <v>11817</v>
      </c>
      <c r="L8724" t="s">
        <v>43</v>
      </c>
      <c r="M8724" t="s">
        <v>11794</v>
      </c>
      <c r="N8724" t="s">
        <v>12151</v>
      </c>
      <c r="T8724"/>
    </row>
    <row r="8725" spans="1:22" hidden="1" x14ac:dyDescent="0.25">
      <c r="A8725" t="s">
        <v>12152</v>
      </c>
      <c r="B8725" t="s">
        <v>11818</v>
      </c>
      <c r="C8725" s="1">
        <v>44849</v>
      </c>
      <c r="D8725" s="1" t="s">
        <v>18</v>
      </c>
      <c r="E8725" s="2">
        <v>289</v>
      </c>
      <c r="F8725" s="2">
        <v>46.63</v>
      </c>
      <c r="G8725" s="2">
        <v>20.14</v>
      </c>
      <c r="H8725" s="2">
        <v>355.77</v>
      </c>
      <c r="I8725" t="s">
        <v>87</v>
      </c>
      <c r="J8725" t="s">
        <v>88</v>
      </c>
      <c r="K8725">
        <v>19401</v>
      </c>
      <c r="L8725" t="s">
        <v>43</v>
      </c>
      <c r="M8725" t="s">
        <v>11794</v>
      </c>
      <c r="N8725" t="s">
        <v>12151</v>
      </c>
      <c r="T8725"/>
    </row>
    <row r="8726" spans="1:22" hidden="1" x14ac:dyDescent="0.25">
      <c r="A8726" t="s">
        <v>12152</v>
      </c>
      <c r="B8726" t="s">
        <v>11819</v>
      </c>
      <c r="C8726" s="1">
        <v>44858</v>
      </c>
      <c r="D8726" s="1" t="s">
        <v>54</v>
      </c>
      <c r="E8726" s="2">
        <v>-370</v>
      </c>
      <c r="F8726" s="2">
        <v>-48.66</v>
      </c>
      <c r="G8726" s="2">
        <v>-35.06</v>
      </c>
      <c r="H8726" s="2">
        <v>-453.72</v>
      </c>
      <c r="I8726" t="s">
        <v>11820</v>
      </c>
      <c r="J8726" t="s">
        <v>39</v>
      </c>
      <c r="K8726">
        <v>10960</v>
      </c>
      <c r="L8726" t="s">
        <v>43</v>
      </c>
      <c r="M8726" t="s">
        <v>11794</v>
      </c>
      <c r="N8726" t="s">
        <v>12151</v>
      </c>
      <c r="T8726"/>
    </row>
    <row r="8727" spans="1:22" hidden="1" x14ac:dyDescent="0.25">
      <c r="A8727" t="s">
        <v>12152</v>
      </c>
      <c r="B8727" t="s">
        <v>11821</v>
      </c>
      <c r="C8727" s="1">
        <v>44849</v>
      </c>
      <c r="D8727" s="1" t="s">
        <v>18</v>
      </c>
      <c r="E8727" s="2">
        <v>349</v>
      </c>
      <c r="F8727" s="2">
        <v>50.76</v>
      </c>
      <c r="G8727" s="2">
        <v>21.98</v>
      </c>
      <c r="H8727" s="2">
        <v>421.74</v>
      </c>
      <c r="I8727" t="s">
        <v>11822</v>
      </c>
      <c r="J8727" t="s">
        <v>299</v>
      </c>
      <c r="K8727">
        <v>53085</v>
      </c>
      <c r="L8727" t="s">
        <v>43</v>
      </c>
      <c r="M8727" t="s">
        <v>11794</v>
      </c>
      <c r="N8727" t="s">
        <v>12151</v>
      </c>
      <c r="T8727"/>
    </row>
    <row r="8728" spans="1:22" hidden="1" x14ac:dyDescent="0.25">
      <c r="A8728" t="s">
        <v>12152</v>
      </c>
      <c r="B8728" t="s">
        <v>11823</v>
      </c>
      <c r="C8728" s="1">
        <v>44849</v>
      </c>
      <c r="D8728" s="1" t="s">
        <v>18</v>
      </c>
      <c r="E8728" s="2">
        <v>370</v>
      </c>
      <c r="F8728" s="2">
        <v>48.66</v>
      </c>
      <c r="G8728" s="2">
        <v>29.32</v>
      </c>
      <c r="H8728" s="2">
        <v>447.98</v>
      </c>
      <c r="I8728" t="s">
        <v>296</v>
      </c>
      <c r="J8728" t="s">
        <v>88</v>
      </c>
      <c r="K8728">
        <v>15236</v>
      </c>
      <c r="L8728" t="s">
        <v>43</v>
      </c>
      <c r="M8728" t="s">
        <v>11794</v>
      </c>
      <c r="N8728" t="s">
        <v>12151</v>
      </c>
      <c r="T8728"/>
    </row>
    <row r="8729" spans="1:22" x14ac:dyDescent="0.25">
      <c r="A8729" t="s">
        <v>12152</v>
      </c>
      <c r="B8729" t="s">
        <v>11824</v>
      </c>
      <c r="C8729" s="1">
        <v>44854</v>
      </c>
      <c r="D8729" s="1" t="s">
        <v>18</v>
      </c>
      <c r="E8729" s="2">
        <v>370</v>
      </c>
      <c r="F8729" s="2">
        <v>36.78</v>
      </c>
      <c r="G8729" s="2">
        <v>28.67</v>
      </c>
      <c r="H8729" s="2">
        <v>435.45</v>
      </c>
      <c r="I8729" t="s">
        <v>1799</v>
      </c>
      <c r="J8729" t="s">
        <v>52</v>
      </c>
      <c r="K8729">
        <v>92029</v>
      </c>
      <c r="L8729" t="s">
        <v>43</v>
      </c>
      <c r="M8729" t="s">
        <v>11794</v>
      </c>
      <c r="N8729" t="s">
        <v>12151</v>
      </c>
      <c r="O8729" t="s">
        <v>12166</v>
      </c>
      <c r="P8729" s="10">
        <f>E8729</f>
        <v>370</v>
      </c>
      <c r="R8729" s="17">
        <f>VLOOKUP(I8729,Counties!$A$1:$D$1787,3,0)</f>
        <v>7.7499999999999999E-2</v>
      </c>
      <c r="S8729" s="10">
        <f>P8729*R8729</f>
        <v>28.675000000000001</v>
      </c>
      <c r="T8729" s="17" t="str">
        <f>VLOOKUP(I8729,Counties!$A$1:$D$1787,4,0)</f>
        <v>San Diego</v>
      </c>
      <c r="U8729" s="10">
        <f>G8729</f>
        <v>28.67</v>
      </c>
      <c r="V8729" s="10">
        <f>S8729-U8729</f>
        <v>4.9999999999990052E-3</v>
      </c>
    </row>
    <row r="8730" spans="1:22" hidden="1" x14ac:dyDescent="0.25">
      <c r="A8730" t="s">
        <v>12152</v>
      </c>
      <c r="B8730" t="s">
        <v>11825</v>
      </c>
      <c r="C8730" s="1">
        <v>44854</v>
      </c>
      <c r="D8730" s="1" t="s">
        <v>18</v>
      </c>
      <c r="E8730" s="2">
        <v>428</v>
      </c>
      <c r="F8730" s="2">
        <v>52.86</v>
      </c>
      <c r="G8730" s="2">
        <v>28.86</v>
      </c>
      <c r="H8730" s="2">
        <v>509.72</v>
      </c>
      <c r="I8730" t="s">
        <v>11826</v>
      </c>
      <c r="J8730" t="s">
        <v>88</v>
      </c>
      <c r="K8730" t="s">
        <v>11827</v>
      </c>
      <c r="L8730" t="s">
        <v>43</v>
      </c>
      <c r="M8730" t="s">
        <v>11794</v>
      </c>
      <c r="N8730" t="s">
        <v>12151</v>
      </c>
      <c r="T8730"/>
    </row>
    <row r="8731" spans="1:22" hidden="1" x14ac:dyDescent="0.25">
      <c r="A8731" t="s">
        <v>12152</v>
      </c>
      <c r="B8731" t="s">
        <v>11828</v>
      </c>
      <c r="C8731" s="1">
        <v>44849</v>
      </c>
      <c r="D8731" s="1" t="s">
        <v>18</v>
      </c>
      <c r="E8731" s="2">
        <v>150</v>
      </c>
      <c r="F8731" s="2">
        <v>29.86</v>
      </c>
      <c r="G8731" s="2">
        <v>11.92</v>
      </c>
      <c r="H8731" s="2">
        <v>191.78</v>
      </c>
      <c r="I8731" t="s">
        <v>11830</v>
      </c>
      <c r="J8731" t="s">
        <v>78</v>
      </c>
      <c r="K8731">
        <v>7054</v>
      </c>
      <c r="L8731" t="s">
        <v>21</v>
      </c>
      <c r="M8731" t="s">
        <v>11794</v>
      </c>
      <c r="N8731" t="s">
        <v>12151</v>
      </c>
      <c r="T8731"/>
    </row>
    <row r="8732" spans="1:22" hidden="1" x14ac:dyDescent="0.25">
      <c r="A8732" t="s">
        <v>12152</v>
      </c>
      <c r="B8732" t="s">
        <v>11831</v>
      </c>
      <c r="C8732" s="1">
        <v>44849</v>
      </c>
      <c r="D8732" s="1" t="s">
        <v>18</v>
      </c>
      <c r="E8732" s="2">
        <v>370</v>
      </c>
      <c r="F8732" s="2">
        <v>48.66</v>
      </c>
      <c r="G8732" s="2">
        <v>37.159999999999997</v>
      </c>
      <c r="H8732" s="2">
        <v>455.82</v>
      </c>
      <c r="I8732" t="s">
        <v>498</v>
      </c>
      <c r="J8732" t="s">
        <v>39</v>
      </c>
      <c r="K8732">
        <v>11209</v>
      </c>
      <c r="L8732" t="s">
        <v>43</v>
      </c>
      <c r="M8732" t="s">
        <v>11794</v>
      </c>
      <c r="N8732" t="s">
        <v>12151</v>
      </c>
      <c r="T8732"/>
    </row>
    <row r="8733" spans="1:22" hidden="1" x14ac:dyDescent="0.25">
      <c r="A8733" t="s">
        <v>12152</v>
      </c>
      <c r="B8733" t="s">
        <v>11832</v>
      </c>
      <c r="C8733" s="1">
        <v>44849</v>
      </c>
      <c r="D8733" s="1" t="s">
        <v>18</v>
      </c>
      <c r="E8733" s="2">
        <v>210</v>
      </c>
      <c r="F8733" s="2">
        <v>29.86</v>
      </c>
      <c r="G8733" s="2">
        <v>19.190000000000001</v>
      </c>
      <c r="H8733" s="2">
        <v>259.05</v>
      </c>
      <c r="I8733" t="s">
        <v>2864</v>
      </c>
      <c r="J8733" t="s">
        <v>56</v>
      </c>
      <c r="K8733">
        <v>44133</v>
      </c>
      <c r="L8733" t="s">
        <v>21</v>
      </c>
      <c r="M8733" t="s">
        <v>11794</v>
      </c>
      <c r="N8733" t="s">
        <v>12151</v>
      </c>
      <c r="T8733"/>
    </row>
    <row r="8734" spans="1:22" hidden="1" x14ac:dyDescent="0.25">
      <c r="A8734" t="s">
        <v>12152</v>
      </c>
      <c r="B8734" t="s">
        <v>11833</v>
      </c>
      <c r="C8734" s="1">
        <v>44849</v>
      </c>
      <c r="D8734" s="1" t="s">
        <v>18</v>
      </c>
      <c r="E8734" s="2">
        <v>273</v>
      </c>
      <c r="F8734" s="2">
        <v>46.63</v>
      </c>
      <c r="G8734" s="2">
        <v>27.57</v>
      </c>
      <c r="H8734" s="2">
        <v>347.2</v>
      </c>
      <c r="I8734" t="s">
        <v>3425</v>
      </c>
      <c r="J8734" t="s">
        <v>39</v>
      </c>
      <c r="K8734">
        <v>11570</v>
      </c>
      <c r="L8734" t="s">
        <v>43</v>
      </c>
      <c r="M8734" t="s">
        <v>11794</v>
      </c>
      <c r="N8734" t="s">
        <v>12151</v>
      </c>
      <c r="T8734"/>
    </row>
    <row r="8735" spans="1:22" hidden="1" x14ac:dyDescent="0.25">
      <c r="A8735" t="s">
        <v>12152</v>
      </c>
      <c r="B8735" t="s">
        <v>11834</v>
      </c>
      <c r="C8735" s="1">
        <v>44849</v>
      </c>
      <c r="D8735" s="1" t="s">
        <v>18</v>
      </c>
      <c r="E8735" s="2">
        <v>314</v>
      </c>
      <c r="F8735" s="2">
        <v>48.66</v>
      </c>
      <c r="G8735" s="2">
        <v>29.01</v>
      </c>
      <c r="H8735" s="2">
        <v>391.67</v>
      </c>
      <c r="I8735" t="s">
        <v>11835</v>
      </c>
      <c r="J8735" t="s">
        <v>56</v>
      </c>
      <c r="K8735">
        <v>44145</v>
      </c>
      <c r="L8735" t="s">
        <v>21</v>
      </c>
      <c r="M8735" t="s">
        <v>11794</v>
      </c>
      <c r="N8735" t="s">
        <v>12151</v>
      </c>
      <c r="T8735"/>
    </row>
    <row r="8736" spans="1:22" x14ac:dyDescent="0.25">
      <c r="A8736" t="s">
        <v>12152</v>
      </c>
      <c r="B8736" t="s">
        <v>11836</v>
      </c>
      <c r="C8736" s="1">
        <v>44849</v>
      </c>
      <c r="D8736" s="1" t="s">
        <v>18</v>
      </c>
      <c r="E8736" s="2">
        <v>370</v>
      </c>
      <c r="F8736" s="2">
        <v>48.66</v>
      </c>
      <c r="G8736" s="2">
        <v>28.26</v>
      </c>
      <c r="H8736" s="2">
        <v>446.92</v>
      </c>
      <c r="I8736" t="s">
        <v>3752</v>
      </c>
      <c r="J8736" t="s">
        <v>56</v>
      </c>
      <c r="K8736">
        <v>44023</v>
      </c>
      <c r="L8736" t="s">
        <v>75</v>
      </c>
      <c r="M8736" t="s">
        <v>11794</v>
      </c>
      <c r="N8736" t="s">
        <v>12151</v>
      </c>
      <c r="O8736" t="s">
        <v>12166</v>
      </c>
      <c r="P8736" s="10">
        <f>E8736</f>
        <v>370</v>
      </c>
      <c r="R8736" s="12">
        <v>7.7499999999999999E-2</v>
      </c>
      <c r="S8736" s="10">
        <f>P8736*R8736</f>
        <v>28.675000000000001</v>
      </c>
      <c r="T8736" t="s">
        <v>822</v>
      </c>
      <c r="U8736" s="10">
        <f>G8736</f>
        <v>28.26</v>
      </c>
      <c r="V8736" s="10">
        <f>S8736-U8736</f>
        <v>0.41499999999999915</v>
      </c>
    </row>
    <row r="8737" spans="1:22" hidden="1" x14ac:dyDescent="0.25">
      <c r="A8737" t="s">
        <v>12152</v>
      </c>
      <c r="B8737" t="s">
        <v>11837</v>
      </c>
      <c r="C8737" s="1">
        <v>44849</v>
      </c>
      <c r="D8737" s="1" t="s">
        <v>18</v>
      </c>
      <c r="E8737" s="2">
        <v>185</v>
      </c>
      <c r="F8737" s="2">
        <v>22.49</v>
      </c>
      <c r="G8737" s="2">
        <v>0.27</v>
      </c>
      <c r="H8737" s="2">
        <v>207.76</v>
      </c>
      <c r="I8737" t="s">
        <v>36</v>
      </c>
      <c r="J8737" t="s">
        <v>277</v>
      </c>
      <c r="K8737">
        <v>80212</v>
      </c>
      <c r="L8737" t="s">
        <v>43</v>
      </c>
      <c r="M8737" t="s">
        <v>11794</v>
      </c>
      <c r="N8737" t="s">
        <v>12151</v>
      </c>
      <c r="T8737"/>
    </row>
    <row r="8738" spans="1:22" hidden="1" x14ac:dyDescent="0.25">
      <c r="A8738" t="s">
        <v>12152</v>
      </c>
      <c r="B8738" t="s">
        <v>11838</v>
      </c>
      <c r="C8738" s="1">
        <v>44849</v>
      </c>
      <c r="D8738" s="1" t="s">
        <v>18</v>
      </c>
      <c r="E8738" s="2">
        <v>370</v>
      </c>
      <c r="F8738" s="2">
        <v>48.66</v>
      </c>
      <c r="G8738" s="2">
        <v>25.13</v>
      </c>
      <c r="H8738" s="2">
        <v>443.79</v>
      </c>
      <c r="I8738" t="s">
        <v>11839</v>
      </c>
      <c r="J8738" t="s">
        <v>88</v>
      </c>
      <c r="K8738">
        <v>15601</v>
      </c>
      <c r="L8738" t="s">
        <v>43</v>
      </c>
      <c r="M8738" t="s">
        <v>11794</v>
      </c>
      <c r="N8738" t="s">
        <v>12151</v>
      </c>
      <c r="T8738"/>
    </row>
    <row r="8739" spans="1:22" hidden="1" x14ac:dyDescent="0.25">
      <c r="A8739" t="s">
        <v>12152</v>
      </c>
      <c r="B8739" t="s">
        <v>11840</v>
      </c>
      <c r="C8739" s="1">
        <v>44849</v>
      </c>
      <c r="D8739" s="1" t="s">
        <v>18</v>
      </c>
      <c r="E8739" s="2">
        <v>304.2</v>
      </c>
      <c r="F8739" s="2">
        <v>55.38</v>
      </c>
      <c r="G8739" s="2">
        <v>25.17</v>
      </c>
      <c r="H8739" s="2">
        <v>384.75</v>
      </c>
      <c r="I8739" t="s">
        <v>2557</v>
      </c>
      <c r="J8739" t="s">
        <v>134</v>
      </c>
      <c r="K8739">
        <v>47401</v>
      </c>
      <c r="L8739" t="s">
        <v>43</v>
      </c>
      <c r="M8739" t="s">
        <v>11794</v>
      </c>
      <c r="N8739" t="s">
        <v>12151</v>
      </c>
      <c r="T8739"/>
    </row>
    <row r="8740" spans="1:22" hidden="1" x14ac:dyDescent="0.25">
      <c r="A8740" t="s">
        <v>12152</v>
      </c>
      <c r="B8740" t="s">
        <v>11841</v>
      </c>
      <c r="C8740" s="1">
        <v>44849</v>
      </c>
      <c r="D8740" s="1" t="s">
        <v>18</v>
      </c>
      <c r="E8740" s="2">
        <v>370</v>
      </c>
      <c r="F8740" s="2">
        <v>48.66</v>
      </c>
      <c r="G8740" s="2">
        <v>27.74</v>
      </c>
      <c r="H8740" s="2">
        <v>446.4</v>
      </c>
      <c r="I8740" t="s">
        <v>11842</v>
      </c>
      <c r="J8740" t="s">
        <v>78</v>
      </c>
      <c r="K8740" t="s">
        <v>11843</v>
      </c>
      <c r="L8740" t="s">
        <v>21</v>
      </c>
      <c r="M8740" t="s">
        <v>11794</v>
      </c>
      <c r="N8740" t="s">
        <v>12151</v>
      </c>
      <c r="T8740"/>
    </row>
    <row r="8741" spans="1:22" hidden="1" x14ac:dyDescent="0.25">
      <c r="A8741" t="s">
        <v>12152</v>
      </c>
      <c r="B8741" t="s">
        <v>11844</v>
      </c>
      <c r="C8741" s="1">
        <v>44849</v>
      </c>
      <c r="D8741" s="1" t="s">
        <v>18</v>
      </c>
      <c r="E8741" s="2">
        <v>370</v>
      </c>
      <c r="F8741" s="2">
        <v>48.66</v>
      </c>
      <c r="G8741" s="2">
        <v>33.49</v>
      </c>
      <c r="H8741" s="2">
        <v>452.15</v>
      </c>
      <c r="I8741" t="s">
        <v>2864</v>
      </c>
      <c r="J8741" t="s">
        <v>56</v>
      </c>
      <c r="K8741">
        <v>44102</v>
      </c>
      <c r="L8741" t="s">
        <v>21</v>
      </c>
      <c r="M8741" t="s">
        <v>11794</v>
      </c>
      <c r="N8741" t="s">
        <v>12151</v>
      </c>
      <c r="T8741"/>
    </row>
    <row r="8742" spans="1:22" hidden="1" x14ac:dyDescent="0.25">
      <c r="A8742" t="s">
        <v>12152</v>
      </c>
      <c r="B8742" t="s">
        <v>11845</v>
      </c>
      <c r="C8742" s="1">
        <v>44849</v>
      </c>
      <c r="D8742" s="1" t="s">
        <v>18</v>
      </c>
      <c r="E8742" s="2">
        <v>284</v>
      </c>
      <c r="F8742" s="2">
        <v>48.66</v>
      </c>
      <c r="G8742" s="2">
        <v>19.96</v>
      </c>
      <c r="H8742" s="2">
        <v>352.62</v>
      </c>
      <c r="I8742" t="s">
        <v>2997</v>
      </c>
      <c r="J8742" t="s">
        <v>88</v>
      </c>
      <c r="K8742">
        <v>18901</v>
      </c>
      <c r="L8742" t="s">
        <v>43</v>
      </c>
      <c r="M8742" t="s">
        <v>11794</v>
      </c>
      <c r="N8742" t="s">
        <v>12151</v>
      </c>
      <c r="T8742"/>
    </row>
    <row r="8743" spans="1:22" hidden="1" x14ac:dyDescent="0.25">
      <c r="A8743" t="s">
        <v>12152</v>
      </c>
      <c r="B8743" t="s">
        <v>11846</v>
      </c>
      <c r="C8743" s="1">
        <v>44849</v>
      </c>
      <c r="D8743" s="1" t="s">
        <v>18</v>
      </c>
      <c r="E8743" s="2">
        <v>370</v>
      </c>
      <c r="F8743" s="2">
        <v>48.66</v>
      </c>
      <c r="G8743" s="2">
        <v>35.06</v>
      </c>
      <c r="H8743" s="2">
        <v>453.72</v>
      </c>
      <c r="I8743" t="s">
        <v>11820</v>
      </c>
      <c r="J8743" t="s">
        <v>39</v>
      </c>
      <c r="K8743">
        <v>10960</v>
      </c>
      <c r="L8743" t="s">
        <v>43</v>
      </c>
      <c r="M8743" t="s">
        <v>11794</v>
      </c>
      <c r="N8743" t="s">
        <v>12151</v>
      </c>
      <c r="T8743"/>
    </row>
    <row r="8744" spans="1:22" hidden="1" x14ac:dyDescent="0.25">
      <c r="A8744" t="s">
        <v>12152</v>
      </c>
      <c r="B8744" t="s">
        <v>11847</v>
      </c>
      <c r="C8744" s="1">
        <v>44849</v>
      </c>
      <c r="D8744" s="1" t="s">
        <v>18</v>
      </c>
      <c r="E8744" s="2">
        <v>284</v>
      </c>
      <c r="F8744" s="2">
        <v>48.66</v>
      </c>
      <c r="G8744" s="2">
        <v>0</v>
      </c>
      <c r="H8744" s="2">
        <v>332.66</v>
      </c>
      <c r="I8744" t="s">
        <v>11848</v>
      </c>
      <c r="J8744" t="s">
        <v>71</v>
      </c>
      <c r="K8744">
        <v>33408</v>
      </c>
      <c r="L8744" t="s">
        <v>43</v>
      </c>
      <c r="M8744" t="s">
        <v>11794</v>
      </c>
      <c r="N8744" t="s">
        <v>12151</v>
      </c>
      <c r="T8744"/>
    </row>
    <row r="8745" spans="1:22" hidden="1" x14ac:dyDescent="0.25">
      <c r="A8745" t="s">
        <v>12152</v>
      </c>
      <c r="B8745" t="s">
        <v>11850</v>
      </c>
      <c r="C8745" s="1">
        <v>44854</v>
      </c>
      <c r="D8745" s="1" t="s">
        <v>18</v>
      </c>
      <c r="E8745" s="2">
        <v>150.1</v>
      </c>
      <c r="F8745" s="2">
        <v>33.32</v>
      </c>
      <c r="G8745" s="2">
        <v>0</v>
      </c>
      <c r="H8745" s="2">
        <v>183.42</v>
      </c>
      <c r="I8745" t="s">
        <v>11852</v>
      </c>
      <c r="J8745" t="s">
        <v>71</v>
      </c>
      <c r="K8745">
        <v>33325</v>
      </c>
      <c r="L8745" t="s">
        <v>43</v>
      </c>
      <c r="M8745" t="s">
        <v>11849</v>
      </c>
      <c r="N8745" t="s">
        <v>12151</v>
      </c>
      <c r="T8745"/>
    </row>
    <row r="8746" spans="1:22" hidden="1" x14ac:dyDescent="0.25">
      <c r="A8746" t="s">
        <v>12152</v>
      </c>
      <c r="B8746" t="s">
        <v>11853</v>
      </c>
      <c r="C8746" s="1">
        <v>44848</v>
      </c>
      <c r="D8746" s="1" t="s">
        <v>18</v>
      </c>
      <c r="E8746" s="2">
        <v>370</v>
      </c>
      <c r="F8746" s="2">
        <v>48.66</v>
      </c>
      <c r="G8746" s="2">
        <v>0</v>
      </c>
      <c r="H8746" s="2">
        <v>418.66</v>
      </c>
      <c r="I8746" t="s">
        <v>2160</v>
      </c>
      <c r="J8746" t="s">
        <v>71</v>
      </c>
      <c r="K8746">
        <v>33884</v>
      </c>
      <c r="L8746" t="s">
        <v>43</v>
      </c>
      <c r="M8746" t="s">
        <v>11849</v>
      </c>
      <c r="N8746" t="s">
        <v>12151</v>
      </c>
      <c r="T8746"/>
    </row>
    <row r="8747" spans="1:22" hidden="1" x14ac:dyDescent="0.25">
      <c r="A8747" t="s">
        <v>12153</v>
      </c>
      <c r="B8747" t="s">
        <v>11855</v>
      </c>
      <c r="C8747" s="1">
        <v>44888</v>
      </c>
      <c r="D8747" s="1" t="s">
        <v>18</v>
      </c>
      <c r="E8747" s="2">
        <v>195</v>
      </c>
      <c r="F8747" s="2">
        <v>37.75</v>
      </c>
      <c r="G8747" s="2">
        <v>0</v>
      </c>
      <c r="H8747" s="2">
        <v>232.75</v>
      </c>
      <c r="I8747" t="s">
        <v>11856</v>
      </c>
      <c r="J8747" t="s">
        <v>71</v>
      </c>
      <c r="K8747">
        <v>33169</v>
      </c>
      <c r="L8747" t="s">
        <v>21</v>
      </c>
      <c r="M8747" t="s">
        <v>11849</v>
      </c>
      <c r="N8747" t="s">
        <v>12151</v>
      </c>
      <c r="T8747"/>
    </row>
    <row r="8748" spans="1:22" x14ac:dyDescent="0.25">
      <c r="A8748" t="s">
        <v>12154</v>
      </c>
      <c r="B8748" t="s">
        <v>11857</v>
      </c>
      <c r="C8748" s="1">
        <v>44922</v>
      </c>
      <c r="D8748" s="1" t="s">
        <v>23</v>
      </c>
      <c r="E8748" s="2">
        <v>50</v>
      </c>
      <c r="F8748" s="2">
        <v>0</v>
      </c>
      <c r="G8748" s="2">
        <v>0</v>
      </c>
      <c r="H8748" s="2">
        <v>50</v>
      </c>
      <c r="I8748" t="s">
        <v>17</v>
      </c>
      <c r="J8748" t="s">
        <v>17</v>
      </c>
      <c r="K8748" t="s">
        <v>17</v>
      </c>
      <c r="L8748" t="s">
        <v>24</v>
      </c>
      <c r="M8748" t="s">
        <v>11849</v>
      </c>
      <c r="N8748" t="s">
        <v>12151</v>
      </c>
      <c r="O8748" t="s">
        <v>12164</v>
      </c>
      <c r="Q8748" s="10">
        <f>E8748</f>
        <v>50</v>
      </c>
      <c r="T8748"/>
    </row>
    <row r="8749" spans="1:22" hidden="1" x14ac:dyDescent="0.25">
      <c r="A8749" t="s">
        <v>12154</v>
      </c>
      <c r="B8749" t="s">
        <v>11858</v>
      </c>
      <c r="C8749" s="1">
        <v>44906</v>
      </c>
      <c r="D8749" s="1" t="s">
        <v>18</v>
      </c>
      <c r="E8749" s="2">
        <v>390</v>
      </c>
      <c r="F8749" s="2">
        <v>48.66</v>
      </c>
      <c r="G8749" s="2">
        <v>0</v>
      </c>
      <c r="H8749" s="2">
        <v>438.66</v>
      </c>
      <c r="I8749" t="s">
        <v>11859</v>
      </c>
      <c r="J8749" t="s">
        <v>71</v>
      </c>
      <c r="K8749">
        <v>33076</v>
      </c>
      <c r="L8749" t="s">
        <v>43</v>
      </c>
      <c r="M8749" t="s">
        <v>11849</v>
      </c>
      <c r="N8749" t="s">
        <v>12151</v>
      </c>
      <c r="T8749"/>
    </row>
    <row r="8750" spans="1:22" hidden="1" x14ac:dyDescent="0.25">
      <c r="A8750" t="s">
        <v>12153</v>
      </c>
      <c r="B8750" t="s">
        <v>11860</v>
      </c>
      <c r="C8750" s="1">
        <v>44889</v>
      </c>
      <c r="D8750" s="1" t="s">
        <v>18</v>
      </c>
      <c r="E8750" s="2">
        <v>227.6</v>
      </c>
      <c r="F8750" s="2">
        <v>33.32</v>
      </c>
      <c r="G8750" s="2">
        <v>18.38</v>
      </c>
      <c r="H8750" s="2">
        <v>279.3</v>
      </c>
      <c r="I8750" t="s">
        <v>1453</v>
      </c>
      <c r="J8750" t="s">
        <v>42</v>
      </c>
      <c r="K8750">
        <v>21043</v>
      </c>
      <c r="L8750" t="s">
        <v>43</v>
      </c>
      <c r="M8750" t="s">
        <v>11849</v>
      </c>
      <c r="N8750" t="s">
        <v>12151</v>
      </c>
      <c r="T8750"/>
    </row>
    <row r="8751" spans="1:22" hidden="1" x14ac:dyDescent="0.25">
      <c r="A8751" t="s">
        <v>12153</v>
      </c>
      <c r="B8751" t="s">
        <v>11861</v>
      </c>
      <c r="C8751" s="1">
        <v>44888</v>
      </c>
      <c r="D8751" s="1" t="s">
        <v>18</v>
      </c>
      <c r="E8751" s="2">
        <v>295</v>
      </c>
      <c r="F8751" s="2">
        <v>46.63</v>
      </c>
      <c r="G8751" s="2">
        <v>0</v>
      </c>
      <c r="H8751" s="2">
        <v>341.63</v>
      </c>
      <c r="I8751" t="s">
        <v>11862</v>
      </c>
      <c r="J8751" t="s">
        <v>71</v>
      </c>
      <c r="K8751">
        <v>33319</v>
      </c>
      <c r="L8751" t="s">
        <v>21</v>
      </c>
      <c r="M8751" t="s">
        <v>11849</v>
      </c>
      <c r="N8751" t="s">
        <v>12151</v>
      </c>
      <c r="T8751"/>
    </row>
    <row r="8752" spans="1:22" x14ac:dyDescent="0.25">
      <c r="A8752" t="s">
        <v>12153</v>
      </c>
      <c r="B8752" t="s">
        <v>11863</v>
      </c>
      <c r="C8752" s="1">
        <v>44888</v>
      </c>
      <c r="D8752" s="1" t="s">
        <v>18</v>
      </c>
      <c r="E8752" s="2">
        <v>445</v>
      </c>
      <c r="F8752" s="2">
        <v>36.78</v>
      </c>
      <c r="G8752" s="2">
        <v>42.27</v>
      </c>
      <c r="H8752" s="2">
        <v>524.04999999999995</v>
      </c>
      <c r="I8752" t="s">
        <v>11864</v>
      </c>
      <c r="J8752" t="s">
        <v>52</v>
      </c>
      <c r="K8752">
        <v>91311</v>
      </c>
      <c r="L8752" t="s">
        <v>43</v>
      </c>
      <c r="M8752" t="s">
        <v>11849</v>
      </c>
      <c r="N8752" t="s">
        <v>12151</v>
      </c>
      <c r="O8752" t="s">
        <v>12166</v>
      </c>
      <c r="P8752" s="10">
        <f>E8752</f>
        <v>445</v>
      </c>
      <c r="R8752" s="17">
        <f>VLOOKUP(I8752,Counties!$A$1:$D$1787,3,0)</f>
        <v>9.5000000000000001E-2</v>
      </c>
      <c r="S8752" s="10">
        <f>P8752*R8752</f>
        <v>42.274999999999999</v>
      </c>
      <c r="T8752" s="17" t="str">
        <f>VLOOKUP(I8752,Counties!$A$1:$D$1787,4,0)</f>
        <v>Los Angeles</v>
      </c>
      <c r="U8752" s="10">
        <f>G8752</f>
        <v>42.27</v>
      </c>
      <c r="V8752" s="10">
        <f>S8752-U8752</f>
        <v>4.9999999999954525E-3</v>
      </c>
    </row>
    <row r="8753" spans="1:22" hidden="1" x14ac:dyDescent="0.25">
      <c r="A8753" t="s">
        <v>12153</v>
      </c>
      <c r="B8753" t="s">
        <v>11865</v>
      </c>
      <c r="C8753" s="1">
        <v>44890</v>
      </c>
      <c r="D8753" s="1" t="s">
        <v>18</v>
      </c>
      <c r="E8753" s="2">
        <v>1040</v>
      </c>
      <c r="F8753" s="2">
        <v>93.13</v>
      </c>
      <c r="G8753" s="2">
        <v>0</v>
      </c>
      <c r="H8753" s="2">
        <v>1133.1300000000001</v>
      </c>
      <c r="I8753" t="s">
        <v>11866</v>
      </c>
      <c r="J8753" t="s">
        <v>71</v>
      </c>
      <c r="K8753">
        <v>33064</v>
      </c>
      <c r="L8753" t="s">
        <v>43</v>
      </c>
      <c r="M8753" t="s">
        <v>11849</v>
      </c>
      <c r="N8753" t="s">
        <v>12151</v>
      </c>
      <c r="T8753"/>
    </row>
    <row r="8754" spans="1:22" hidden="1" x14ac:dyDescent="0.25">
      <c r="A8754" t="s">
        <v>12154</v>
      </c>
      <c r="B8754" t="s">
        <v>11867</v>
      </c>
      <c r="C8754" s="1">
        <v>44911</v>
      </c>
      <c r="D8754" s="1" t="s">
        <v>18</v>
      </c>
      <c r="E8754" s="2">
        <v>125</v>
      </c>
      <c r="F8754" s="2">
        <v>25.1</v>
      </c>
      <c r="G8754" s="2">
        <v>0</v>
      </c>
      <c r="H8754" s="2">
        <v>150.1</v>
      </c>
      <c r="I8754" t="s">
        <v>11868</v>
      </c>
      <c r="J8754" t="s">
        <v>71</v>
      </c>
      <c r="K8754">
        <v>32931</v>
      </c>
      <c r="L8754" t="s">
        <v>43</v>
      </c>
      <c r="M8754" t="s">
        <v>11849</v>
      </c>
      <c r="N8754" t="s">
        <v>12151</v>
      </c>
      <c r="T8754"/>
    </row>
    <row r="8755" spans="1:22" hidden="1" x14ac:dyDescent="0.25">
      <c r="A8755" t="s">
        <v>12153</v>
      </c>
      <c r="B8755" t="s">
        <v>11869</v>
      </c>
      <c r="C8755" s="1">
        <v>44876</v>
      </c>
      <c r="D8755" s="1" t="s">
        <v>18</v>
      </c>
      <c r="E8755" s="2">
        <v>295</v>
      </c>
      <c r="F8755" s="2">
        <v>46.63</v>
      </c>
      <c r="G8755" s="2">
        <v>0</v>
      </c>
      <c r="H8755" s="2">
        <v>341.63</v>
      </c>
      <c r="I8755" t="s">
        <v>11870</v>
      </c>
      <c r="J8755" t="s">
        <v>71</v>
      </c>
      <c r="K8755">
        <v>34655</v>
      </c>
      <c r="L8755" t="s">
        <v>43</v>
      </c>
      <c r="M8755" t="s">
        <v>11849</v>
      </c>
      <c r="N8755" t="s">
        <v>12151</v>
      </c>
      <c r="T8755"/>
    </row>
    <row r="8756" spans="1:22" hidden="1" x14ac:dyDescent="0.25">
      <c r="A8756" t="s">
        <v>12154</v>
      </c>
      <c r="B8756" t="s">
        <v>11871</v>
      </c>
      <c r="C8756" s="1">
        <v>44908</v>
      </c>
      <c r="D8756" s="1" t="s">
        <v>18</v>
      </c>
      <c r="E8756" s="2">
        <v>65</v>
      </c>
      <c r="F8756" s="2">
        <v>19.03</v>
      </c>
      <c r="G8756" s="2">
        <v>0</v>
      </c>
      <c r="H8756" s="2">
        <v>84.03</v>
      </c>
      <c r="I8756" t="s">
        <v>2708</v>
      </c>
      <c r="J8756" t="s">
        <v>71</v>
      </c>
      <c r="K8756">
        <v>33165</v>
      </c>
      <c r="L8756" t="s">
        <v>43</v>
      </c>
      <c r="M8756" t="s">
        <v>11849</v>
      </c>
      <c r="N8756" t="s">
        <v>12151</v>
      </c>
      <c r="T8756"/>
    </row>
    <row r="8757" spans="1:22" x14ac:dyDescent="0.25">
      <c r="A8757" t="s">
        <v>12154</v>
      </c>
      <c r="B8757" t="s">
        <v>11872</v>
      </c>
      <c r="C8757" s="1">
        <v>44916</v>
      </c>
      <c r="D8757" s="1" t="s">
        <v>18</v>
      </c>
      <c r="E8757" s="2">
        <v>65</v>
      </c>
      <c r="F8757" s="2">
        <v>22.44</v>
      </c>
      <c r="G8757" s="2">
        <v>6.42</v>
      </c>
      <c r="H8757" s="2">
        <v>93.86</v>
      </c>
      <c r="I8757" t="s">
        <v>11873</v>
      </c>
      <c r="J8757" t="s">
        <v>52</v>
      </c>
      <c r="K8757">
        <v>94066</v>
      </c>
      <c r="L8757" t="s">
        <v>43</v>
      </c>
      <c r="M8757" t="s">
        <v>11849</v>
      </c>
      <c r="N8757" t="s">
        <v>12151</v>
      </c>
      <c r="O8757" t="s">
        <v>12166</v>
      </c>
      <c r="P8757" s="10">
        <f>E8757</f>
        <v>65</v>
      </c>
      <c r="R8757" s="17">
        <f>VLOOKUP(I8757,Counties!$A$1:$D$1787,3,0)</f>
        <v>9.8799999999999999E-2</v>
      </c>
      <c r="S8757" s="10">
        <f>P8757*R8757</f>
        <v>6.4219999999999997</v>
      </c>
      <c r="T8757" s="17" t="str">
        <f>VLOOKUP(I8757,Counties!$A$1:$D$1787,4,0)</f>
        <v>San Mateo</v>
      </c>
      <c r="U8757" s="10">
        <f>G8757</f>
        <v>6.42</v>
      </c>
      <c r="V8757" s="10">
        <f>S8757-U8757</f>
        <v>1.9999999999997797E-3</v>
      </c>
    </row>
    <row r="8758" spans="1:22" hidden="1" x14ac:dyDescent="0.25">
      <c r="A8758" t="s">
        <v>12154</v>
      </c>
      <c r="B8758" t="s">
        <v>11874</v>
      </c>
      <c r="C8758" s="1">
        <v>44902</v>
      </c>
      <c r="D8758" s="1" t="s">
        <v>18</v>
      </c>
      <c r="E8758" s="2">
        <v>108.8</v>
      </c>
      <c r="F8758" s="2">
        <v>21.56</v>
      </c>
      <c r="G8758" s="2">
        <v>0</v>
      </c>
      <c r="H8758" s="2">
        <v>130.36000000000001</v>
      </c>
      <c r="I8758" t="s">
        <v>11856</v>
      </c>
      <c r="J8758" t="s">
        <v>71</v>
      </c>
      <c r="K8758">
        <v>33056</v>
      </c>
      <c r="L8758" t="s">
        <v>43</v>
      </c>
      <c r="M8758" t="s">
        <v>11849</v>
      </c>
      <c r="N8758" t="s">
        <v>12151</v>
      </c>
      <c r="T8758"/>
    </row>
    <row r="8759" spans="1:22" x14ac:dyDescent="0.25">
      <c r="A8759" t="s">
        <v>12152</v>
      </c>
      <c r="B8759" t="s">
        <v>11875</v>
      </c>
      <c r="C8759" s="1">
        <v>44844</v>
      </c>
      <c r="D8759" s="1" t="s">
        <v>23</v>
      </c>
      <c r="E8759" s="2">
        <v>50</v>
      </c>
      <c r="F8759" s="2">
        <v>0</v>
      </c>
      <c r="G8759" s="2">
        <v>0</v>
      </c>
      <c r="H8759" s="2">
        <v>50</v>
      </c>
      <c r="I8759" t="s">
        <v>17</v>
      </c>
      <c r="J8759" t="s">
        <v>17</v>
      </c>
      <c r="K8759" t="s">
        <v>17</v>
      </c>
      <c r="L8759" t="s">
        <v>24</v>
      </c>
      <c r="M8759" t="s">
        <v>11849</v>
      </c>
      <c r="N8759" t="s">
        <v>12151</v>
      </c>
      <c r="O8759" t="s">
        <v>12164</v>
      </c>
      <c r="Q8759" s="10">
        <f>E8759</f>
        <v>50</v>
      </c>
      <c r="T8759"/>
    </row>
    <row r="8760" spans="1:22" hidden="1" x14ac:dyDescent="0.25">
      <c r="A8760" t="s">
        <v>12152</v>
      </c>
      <c r="B8760" t="s">
        <v>11876</v>
      </c>
      <c r="C8760" s="1">
        <v>44840</v>
      </c>
      <c r="D8760" s="1" t="s">
        <v>18</v>
      </c>
      <c r="E8760" s="2">
        <v>533.52</v>
      </c>
      <c r="F8760" s="2">
        <v>52.86</v>
      </c>
      <c r="G8760" s="2">
        <v>0</v>
      </c>
      <c r="H8760" s="2">
        <v>586.38</v>
      </c>
      <c r="I8760" t="s">
        <v>11877</v>
      </c>
      <c r="J8760" t="s">
        <v>71</v>
      </c>
      <c r="K8760">
        <v>33146</v>
      </c>
      <c r="L8760" t="s">
        <v>43</v>
      </c>
      <c r="M8760" t="s">
        <v>11849</v>
      </c>
      <c r="N8760" t="s">
        <v>12151</v>
      </c>
      <c r="T8760"/>
    </row>
    <row r="8761" spans="1:22" hidden="1" x14ac:dyDescent="0.25">
      <c r="A8761" t="s">
        <v>12154</v>
      </c>
      <c r="B8761" t="s">
        <v>11878</v>
      </c>
      <c r="C8761" s="1">
        <v>44909</v>
      </c>
      <c r="D8761" s="1" t="s">
        <v>18</v>
      </c>
      <c r="E8761" s="2">
        <v>125</v>
      </c>
      <c r="F8761" s="2">
        <v>25.1</v>
      </c>
      <c r="G8761" s="2">
        <v>0</v>
      </c>
      <c r="H8761" s="2">
        <v>150.1</v>
      </c>
      <c r="I8761" t="s">
        <v>11879</v>
      </c>
      <c r="J8761" t="s">
        <v>71</v>
      </c>
      <c r="K8761">
        <v>33166</v>
      </c>
      <c r="L8761" t="s">
        <v>43</v>
      </c>
      <c r="M8761" t="s">
        <v>11849</v>
      </c>
      <c r="N8761" t="s">
        <v>12151</v>
      </c>
      <c r="T8761"/>
    </row>
    <row r="8762" spans="1:22" hidden="1" x14ac:dyDescent="0.25">
      <c r="A8762" t="s">
        <v>12154</v>
      </c>
      <c r="B8762" t="s">
        <v>11880</v>
      </c>
      <c r="C8762" s="1">
        <v>44907</v>
      </c>
      <c r="D8762" s="1" t="s">
        <v>18</v>
      </c>
      <c r="E8762" s="2">
        <v>65</v>
      </c>
      <c r="F8762" s="2">
        <v>22.2</v>
      </c>
      <c r="G8762" s="2">
        <v>8.02</v>
      </c>
      <c r="H8762" s="2">
        <v>95.22</v>
      </c>
      <c r="I8762" t="s">
        <v>4580</v>
      </c>
      <c r="J8762" t="s">
        <v>453</v>
      </c>
      <c r="K8762">
        <v>98310</v>
      </c>
      <c r="L8762" t="s">
        <v>21</v>
      </c>
      <c r="M8762" t="s">
        <v>11849</v>
      </c>
      <c r="N8762" t="s">
        <v>12151</v>
      </c>
      <c r="T8762"/>
    </row>
    <row r="8763" spans="1:22" hidden="1" x14ac:dyDescent="0.25">
      <c r="A8763" t="s">
        <v>12153</v>
      </c>
      <c r="B8763" t="s">
        <v>11881</v>
      </c>
      <c r="C8763" s="1">
        <v>44894</v>
      </c>
      <c r="D8763" s="1" t="s">
        <v>18</v>
      </c>
      <c r="E8763" s="2">
        <v>1090</v>
      </c>
      <c r="F8763" s="2">
        <v>106.14</v>
      </c>
      <c r="G8763" s="2">
        <v>0</v>
      </c>
      <c r="H8763" s="2">
        <v>1196.1400000000001</v>
      </c>
      <c r="I8763" t="s">
        <v>3883</v>
      </c>
      <c r="J8763" t="s">
        <v>71</v>
      </c>
      <c r="K8763">
        <v>32940</v>
      </c>
      <c r="L8763" t="s">
        <v>43</v>
      </c>
      <c r="M8763" t="s">
        <v>11849</v>
      </c>
      <c r="N8763" t="s">
        <v>12151</v>
      </c>
      <c r="T8763"/>
    </row>
    <row r="8764" spans="1:22" hidden="1" x14ac:dyDescent="0.25">
      <c r="A8764" t="s">
        <v>12152</v>
      </c>
      <c r="B8764" t="s">
        <v>11882</v>
      </c>
      <c r="C8764" s="1">
        <v>44855</v>
      </c>
      <c r="D8764" s="1" t="s">
        <v>18</v>
      </c>
      <c r="E8764" s="2">
        <v>160</v>
      </c>
      <c r="F8764" s="2">
        <v>29.86</v>
      </c>
      <c r="G8764" s="2">
        <v>0</v>
      </c>
      <c r="H8764" s="2">
        <v>189.86</v>
      </c>
      <c r="I8764" t="s">
        <v>3883</v>
      </c>
      <c r="J8764" t="s">
        <v>71</v>
      </c>
      <c r="K8764">
        <v>32940</v>
      </c>
      <c r="L8764" t="s">
        <v>43</v>
      </c>
      <c r="M8764" t="s">
        <v>11849</v>
      </c>
      <c r="N8764" t="s">
        <v>12151</v>
      </c>
      <c r="T8764"/>
    </row>
    <row r="8765" spans="1:22" hidden="1" x14ac:dyDescent="0.25">
      <c r="A8765" t="s">
        <v>12153</v>
      </c>
      <c r="B8765" t="s">
        <v>11883</v>
      </c>
      <c r="C8765" s="1">
        <v>44882</v>
      </c>
      <c r="D8765" s="1" t="s">
        <v>18</v>
      </c>
      <c r="E8765" s="2">
        <v>0</v>
      </c>
      <c r="F8765" s="2">
        <v>0</v>
      </c>
      <c r="G8765" s="2">
        <v>0</v>
      </c>
      <c r="H8765" s="2">
        <v>0</v>
      </c>
      <c r="I8765" t="s">
        <v>4448</v>
      </c>
      <c r="J8765" t="s">
        <v>277</v>
      </c>
      <c r="K8765">
        <v>80831</v>
      </c>
      <c r="L8765" t="s">
        <v>43</v>
      </c>
      <c r="M8765" t="s">
        <v>11849</v>
      </c>
      <c r="N8765" t="s">
        <v>12151</v>
      </c>
      <c r="T8765"/>
    </row>
    <row r="8766" spans="1:22" hidden="1" x14ac:dyDescent="0.25">
      <c r="A8766" t="s">
        <v>12154</v>
      </c>
      <c r="B8766" t="s">
        <v>11884</v>
      </c>
      <c r="C8766" s="1">
        <v>44906</v>
      </c>
      <c r="D8766" s="1" t="s">
        <v>18</v>
      </c>
      <c r="E8766" s="2">
        <v>160</v>
      </c>
      <c r="F8766" s="2">
        <v>29.86</v>
      </c>
      <c r="G8766" s="2">
        <v>0</v>
      </c>
      <c r="H8766" s="2">
        <v>189.86</v>
      </c>
      <c r="I8766" t="s">
        <v>11885</v>
      </c>
      <c r="J8766" t="s">
        <v>71</v>
      </c>
      <c r="K8766">
        <v>33024</v>
      </c>
      <c r="L8766" t="s">
        <v>43</v>
      </c>
      <c r="M8766" t="s">
        <v>11849</v>
      </c>
      <c r="N8766" t="s">
        <v>12151</v>
      </c>
      <c r="T8766"/>
    </row>
    <row r="8767" spans="1:22" hidden="1" x14ac:dyDescent="0.25">
      <c r="A8767" t="s">
        <v>12153</v>
      </c>
      <c r="B8767" t="s">
        <v>11886</v>
      </c>
      <c r="C8767" s="1">
        <v>44880</v>
      </c>
      <c r="D8767" s="1" t="s">
        <v>18</v>
      </c>
      <c r="E8767" s="2">
        <v>0</v>
      </c>
      <c r="F8767" s="2">
        <v>48.66</v>
      </c>
      <c r="G8767" s="2">
        <v>0</v>
      </c>
      <c r="H8767" s="2">
        <v>48.66</v>
      </c>
      <c r="I8767" t="s">
        <v>1050</v>
      </c>
      <c r="J8767" t="s">
        <v>71</v>
      </c>
      <c r="K8767">
        <v>33470</v>
      </c>
      <c r="L8767" t="s">
        <v>43</v>
      </c>
      <c r="M8767" t="s">
        <v>11849</v>
      </c>
      <c r="N8767" t="s">
        <v>12151</v>
      </c>
      <c r="T8767"/>
    </row>
    <row r="8768" spans="1:22" hidden="1" x14ac:dyDescent="0.25">
      <c r="A8768" t="s">
        <v>12154</v>
      </c>
      <c r="B8768" t="s">
        <v>11887</v>
      </c>
      <c r="C8768" s="1">
        <v>44922</v>
      </c>
      <c r="D8768" s="1" t="s">
        <v>18</v>
      </c>
      <c r="E8768" s="2">
        <v>0</v>
      </c>
      <c r="F8768" s="2">
        <v>0</v>
      </c>
      <c r="G8768" s="2">
        <v>0</v>
      </c>
      <c r="H8768" s="2">
        <v>0</v>
      </c>
      <c r="I8768" t="s">
        <v>967</v>
      </c>
      <c r="J8768" t="s">
        <v>71</v>
      </c>
      <c r="K8768">
        <v>33024</v>
      </c>
      <c r="L8768" t="s">
        <v>43</v>
      </c>
      <c r="M8768" t="s">
        <v>11849</v>
      </c>
      <c r="N8768" t="s">
        <v>12151</v>
      </c>
      <c r="T8768"/>
    </row>
    <row r="8769" spans="1:22" hidden="1" x14ac:dyDescent="0.25">
      <c r="A8769" t="s">
        <v>12153</v>
      </c>
      <c r="B8769" t="s">
        <v>11888</v>
      </c>
      <c r="C8769" s="1">
        <v>44885</v>
      </c>
      <c r="D8769" s="1" t="s">
        <v>18</v>
      </c>
      <c r="E8769" s="2">
        <v>195</v>
      </c>
      <c r="F8769" s="2">
        <v>37.75</v>
      </c>
      <c r="G8769" s="2">
        <v>0</v>
      </c>
      <c r="H8769" s="2">
        <v>232.75</v>
      </c>
      <c r="I8769" t="s">
        <v>11889</v>
      </c>
      <c r="J8769" t="s">
        <v>71</v>
      </c>
      <c r="K8769">
        <v>33133</v>
      </c>
      <c r="L8769" t="s">
        <v>21</v>
      </c>
      <c r="M8769" t="s">
        <v>11849</v>
      </c>
      <c r="N8769" t="s">
        <v>12151</v>
      </c>
      <c r="T8769"/>
    </row>
    <row r="8770" spans="1:22" x14ac:dyDescent="0.25">
      <c r="A8770" t="s">
        <v>12154</v>
      </c>
      <c r="B8770" t="s">
        <v>11890</v>
      </c>
      <c r="C8770" s="1">
        <v>44922</v>
      </c>
      <c r="D8770" s="1" t="s">
        <v>18</v>
      </c>
      <c r="E8770" s="2">
        <v>0</v>
      </c>
      <c r="F8770" s="2">
        <v>0</v>
      </c>
      <c r="G8770" s="2">
        <v>0</v>
      </c>
      <c r="H8770" s="2">
        <v>0</v>
      </c>
      <c r="I8770" t="s">
        <v>8744</v>
      </c>
      <c r="J8770" t="s">
        <v>52</v>
      </c>
      <c r="K8770">
        <v>92679</v>
      </c>
      <c r="L8770" t="s">
        <v>43</v>
      </c>
      <c r="M8770" t="s">
        <v>11849</v>
      </c>
      <c r="N8770" t="s">
        <v>12151</v>
      </c>
      <c r="O8770" t="s">
        <v>12166</v>
      </c>
      <c r="P8770" s="10">
        <f>E8770</f>
        <v>0</v>
      </c>
      <c r="R8770" s="17">
        <f>VLOOKUP(I8770,Counties!$A$1:$D$1787,3,0)</f>
        <v>7.7499999999999999E-2</v>
      </c>
      <c r="S8770" s="10">
        <f>P8770*R8770</f>
        <v>0</v>
      </c>
      <c r="T8770" s="17" t="str">
        <f>VLOOKUP(I8770,Counties!$A$1:$D$1787,4,0)</f>
        <v>Orange</v>
      </c>
      <c r="U8770" s="10">
        <f>G8770</f>
        <v>0</v>
      </c>
      <c r="V8770" s="10">
        <f>S8770-U8770</f>
        <v>0</v>
      </c>
    </row>
    <row r="8771" spans="1:22" hidden="1" x14ac:dyDescent="0.25">
      <c r="A8771" t="s">
        <v>12152</v>
      </c>
      <c r="B8771" t="s">
        <v>11891</v>
      </c>
      <c r="C8771" s="1">
        <v>44855</v>
      </c>
      <c r="D8771" s="1" t="s">
        <v>54</v>
      </c>
      <c r="E8771" s="2">
        <v>-320</v>
      </c>
      <c r="F8771" s="2">
        <v>-48.66</v>
      </c>
      <c r="G8771" s="2">
        <v>0</v>
      </c>
      <c r="H8771" s="2">
        <v>-368.66</v>
      </c>
      <c r="I8771" t="s">
        <v>3883</v>
      </c>
      <c r="J8771" t="s">
        <v>71</v>
      </c>
      <c r="K8771">
        <v>32940</v>
      </c>
      <c r="L8771" t="s">
        <v>43</v>
      </c>
      <c r="M8771" t="s">
        <v>11849</v>
      </c>
      <c r="N8771" t="s">
        <v>12151</v>
      </c>
      <c r="T8771"/>
    </row>
    <row r="8772" spans="1:22" x14ac:dyDescent="0.25">
      <c r="A8772" t="s">
        <v>12154</v>
      </c>
      <c r="B8772" t="s">
        <v>11892</v>
      </c>
      <c r="C8772" s="1">
        <v>44911</v>
      </c>
      <c r="D8772" s="1" t="s">
        <v>18</v>
      </c>
      <c r="E8772" s="2">
        <v>190</v>
      </c>
      <c r="F8772" s="2">
        <v>29.29</v>
      </c>
      <c r="G8772" s="2">
        <v>14.95</v>
      </c>
      <c r="H8772" s="2">
        <v>234.24</v>
      </c>
      <c r="I8772" t="s">
        <v>6422</v>
      </c>
      <c r="J8772" t="s">
        <v>52</v>
      </c>
      <c r="K8772">
        <v>95356</v>
      </c>
      <c r="L8772" t="s">
        <v>43</v>
      </c>
      <c r="M8772" t="s">
        <v>11849</v>
      </c>
      <c r="N8772" t="s">
        <v>12151</v>
      </c>
      <c r="O8772" t="s">
        <v>12166</v>
      </c>
      <c r="P8772" s="10">
        <f>E8772</f>
        <v>190</v>
      </c>
      <c r="R8772" s="17">
        <f>VLOOKUP(I8772,Counties!$A$1:$D$1787,3,0)</f>
        <v>7.8799999999999995E-2</v>
      </c>
      <c r="S8772" s="10">
        <f>P8772*R8772</f>
        <v>14.972</v>
      </c>
      <c r="T8772" s="17" t="str">
        <f>VLOOKUP(I8772,Counties!$A$1:$D$1787,4,0)</f>
        <v>Stanislaus</v>
      </c>
      <c r="U8772" s="10">
        <f>G8772</f>
        <v>14.95</v>
      </c>
      <c r="V8772" s="10">
        <f>S8772-U8772</f>
        <v>2.2000000000000242E-2</v>
      </c>
    </row>
    <row r="8773" spans="1:22" hidden="1" x14ac:dyDescent="0.25">
      <c r="A8773" t="s">
        <v>12153</v>
      </c>
      <c r="B8773" t="s">
        <v>11893</v>
      </c>
      <c r="C8773" s="1">
        <v>44888</v>
      </c>
      <c r="D8773" s="1" t="s">
        <v>18</v>
      </c>
      <c r="E8773" s="2">
        <v>164.9</v>
      </c>
      <c r="F8773" s="2">
        <v>29.86</v>
      </c>
      <c r="G8773" s="2">
        <v>6.54</v>
      </c>
      <c r="H8773" s="2">
        <v>201.3</v>
      </c>
      <c r="I8773" t="s">
        <v>8658</v>
      </c>
      <c r="J8773" t="s">
        <v>265</v>
      </c>
      <c r="K8773">
        <v>1532</v>
      </c>
      <c r="L8773" t="s">
        <v>21</v>
      </c>
      <c r="M8773" t="s">
        <v>11849</v>
      </c>
      <c r="N8773" t="s">
        <v>12151</v>
      </c>
      <c r="T8773"/>
    </row>
    <row r="8774" spans="1:22" hidden="1" x14ac:dyDescent="0.25">
      <c r="A8774" t="s">
        <v>12154</v>
      </c>
      <c r="B8774" t="s">
        <v>11894</v>
      </c>
      <c r="C8774" s="1">
        <v>44921</v>
      </c>
      <c r="D8774" s="1" t="s">
        <v>18</v>
      </c>
      <c r="E8774" s="2">
        <v>65</v>
      </c>
      <c r="F8774" s="2">
        <v>21.56</v>
      </c>
      <c r="G8774" s="2">
        <v>0</v>
      </c>
      <c r="H8774" s="2">
        <v>86.56</v>
      </c>
      <c r="I8774" t="s">
        <v>11895</v>
      </c>
      <c r="J8774" t="s">
        <v>71</v>
      </c>
      <c r="K8774">
        <v>32746</v>
      </c>
      <c r="L8774" t="s">
        <v>43</v>
      </c>
      <c r="M8774" t="s">
        <v>11849</v>
      </c>
      <c r="N8774" t="s">
        <v>12151</v>
      </c>
      <c r="T8774"/>
    </row>
    <row r="8775" spans="1:22" x14ac:dyDescent="0.25">
      <c r="A8775" t="s">
        <v>12152</v>
      </c>
      <c r="B8775" t="s">
        <v>11896</v>
      </c>
      <c r="C8775" s="1">
        <v>44840</v>
      </c>
      <c r="D8775" s="1" t="s">
        <v>23</v>
      </c>
      <c r="E8775" s="2">
        <v>50</v>
      </c>
      <c r="F8775" s="2">
        <v>0</v>
      </c>
      <c r="G8775" s="2">
        <v>0</v>
      </c>
      <c r="H8775" s="2">
        <v>50</v>
      </c>
      <c r="I8775" t="s">
        <v>17</v>
      </c>
      <c r="J8775" t="s">
        <v>17</v>
      </c>
      <c r="K8775" t="s">
        <v>17</v>
      </c>
      <c r="L8775" t="s">
        <v>24</v>
      </c>
      <c r="M8775" t="s">
        <v>11849</v>
      </c>
      <c r="N8775" t="s">
        <v>12151</v>
      </c>
      <c r="O8775" t="s">
        <v>12164</v>
      </c>
      <c r="Q8775" s="10">
        <f>E8775</f>
        <v>50</v>
      </c>
      <c r="T8775"/>
    </row>
    <row r="8776" spans="1:22" hidden="1" x14ac:dyDescent="0.25">
      <c r="A8776" t="s">
        <v>12154</v>
      </c>
      <c r="B8776" t="s">
        <v>11897</v>
      </c>
      <c r="C8776" s="1">
        <v>44906</v>
      </c>
      <c r="D8776" s="1" t="s">
        <v>18</v>
      </c>
      <c r="E8776" s="2">
        <v>320</v>
      </c>
      <c r="F8776" s="2">
        <v>48.66</v>
      </c>
      <c r="G8776" s="2">
        <v>0</v>
      </c>
      <c r="H8776" s="2">
        <v>368.66</v>
      </c>
      <c r="I8776" t="s">
        <v>9591</v>
      </c>
      <c r="J8776" t="s">
        <v>71</v>
      </c>
      <c r="K8776">
        <v>33455</v>
      </c>
      <c r="L8776" t="s">
        <v>43</v>
      </c>
      <c r="M8776" t="s">
        <v>11849</v>
      </c>
      <c r="N8776" t="s">
        <v>12151</v>
      </c>
      <c r="T8776"/>
    </row>
    <row r="8777" spans="1:22" x14ac:dyDescent="0.25">
      <c r="A8777" t="s">
        <v>12152</v>
      </c>
      <c r="B8777" t="s">
        <v>11898</v>
      </c>
      <c r="C8777" s="1">
        <v>44854</v>
      </c>
      <c r="D8777" s="1" t="s">
        <v>18</v>
      </c>
      <c r="E8777" s="2">
        <v>323.5</v>
      </c>
      <c r="F8777" s="2">
        <v>29.29</v>
      </c>
      <c r="G8777" s="2">
        <v>25.07</v>
      </c>
      <c r="H8777" s="2">
        <v>377.86</v>
      </c>
      <c r="I8777" t="s">
        <v>10755</v>
      </c>
      <c r="J8777" t="s">
        <v>52</v>
      </c>
      <c r="K8777">
        <v>92679</v>
      </c>
      <c r="L8777" t="s">
        <v>43</v>
      </c>
      <c r="M8777" t="s">
        <v>11849</v>
      </c>
      <c r="N8777" t="s">
        <v>12151</v>
      </c>
      <c r="O8777" t="s">
        <v>12166</v>
      </c>
      <c r="P8777" s="10">
        <f>E8777</f>
        <v>323.5</v>
      </c>
      <c r="R8777" s="17">
        <f>VLOOKUP(I8777,Counties!$A$1:$D$1787,3,0)</f>
        <v>7.7499999999999999E-2</v>
      </c>
      <c r="S8777" s="10">
        <f>P8777*R8777</f>
        <v>25.071249999999999</v>
      </c>
      <c r="T8777" s="17" t="str">
        <f>VLOOKUP(I8777,Counties!$A$1:$D$1787,4,0)</f>
        <v>Orange</v>
      </c>
      <c r="U8777" s="10">
        <f>G8777</f>
        <v>25.07</v>
      </c>
      <c r="V8777" s="10">
        <f>S8777-U8777</f>
        <v>1.2499999999988631E-3</v>
      </c>
    </row>
    <row r="8778" spans="1:22" x14ac:dyDescent="0.25">
      <c r="A8778" t="s">
        <v>12154</v>
      </c>
      <c r="B8778" t="s">
        <v>11899</v>
      </c>
      <c r="C8778" s="1">
        <v>44900</v>
      </c>
      <c r="D8778" s="1" t="s">
        <v>23</v>
      </c>
      <c r="E8778" s="2">
        <v>50</v>
      </c>
      <c r="F8778" s="2">
        <v>0</v>
      </c>
      <c r="G8778" s="2">
        <v>0</v>
      </c>
      <c r="H8778" s="2">
        <v>50</v>
      </c>
      <c r="I8778" t="s">
        <v>17</v>
      </c>
      <c r="J8778" t="s">
        <v>17</v>
      </c>
      <c r="K8778" t="s">
        <v>17</v>
      </c>
      <c r="L8778" t="s">
        <v>24</v>
      </c>
      <c r="M8778" t="s">
        <v>11849</v>
      </c>
      <c r="N8778" t="s">
        <v>12151</v>
      </c>
      <c r="O8778" t="s">
        <v>12164</v>
      </c>
      <c r="Q8778" s="10">
        <f>E8778</f>
        <v>50</v>
      </c>
      <c r="T8778"/>
    </row>
    <row r="8779" spans="1:22" hidden="1" x14ac:dyDescent="0.25">
      <c r="A8779" t="s">
        <v>12154</v>
      </c>
      <c r="B8779" t="s">
        <v>11900</v>
      </c>
      <c r="C8779" s="1">
        <v>44904</v>
      </c>
      <c r="D8779" s="1" t="s">
        <v>18</v>
      </c>
      <c r="E8779" s="2">
        <v>608</v>
      </c>
      <c r="F8779" s="2">
        <v>50.76</v>
      </c>
      <c r="G8779" s="2">
        <v>0</v>
      </c>
      <c r="H8779" s="2">
        <v>658.76</v>
      </c>
      <c r="I8779" t="s">
        <v>11856</v>
      </c>
      <c r="J8779" t="s">
        <v>71</v>
      </c>
      <c r="K8779">
        <v>33056</v>
      </c>
      <c r="L8779" t="s">
        <v>43</v>
      </c>
      <c r="M8779" t="s">
        <v>11849</v>
      </c>
      <c r="N8779" t="s">
        <v>12151</v>
      </c>
      <c r="T8779"/>
    </row>
    <row r="8780" spans="1:22" hidden="1" x14ac:dyDescent="0.25">
      <c r="A8780" t="s">
        <v>12152</v>
      </c>
      <c r="B8780" t="s">
        <v>11901</v>
      </c>
      <c r="C8780" s="1">
        <v>44854</v>
      </c>
      <c r="D8780" s="1" t="s">
        <v>18</v>
      </c>
      <c r="E8780" s="2">
        <v>183.04</v>
      </c>
      <c r="F8780" s="2">
        <v>29.86</v>
      </c>
      <c r="G8780" s="2">
        <v>0</v>
      </c>
      <c r="H8780" s="2">
        <v>212.9</v>
      </c>
      <c r="I8780" t="s">
        <v>11856</v>
      </c>
      <c r="J8780" t="s">
        <v>71</v>
      </c>
      <c r="K8780">
        <v>33169</v>
      </c>
      <c r="L8780" t="s">
        <v>43</v>
      </c>
      <c r="M8780" t="s">
        <v>11849</v>
      </c>
      <c r="N8780" t="s">
        <v>12151</v>
      </c>
      <c r="T8780"/>
    </row>
    <row r="8781" spans="1:22" hidden="1" x14ac:dyDescent="0.25">
      <c r="A8781" t="s">
        <v>12153</v>
      </c>
      <c r="B8781" t="s">
        <v>11902</v>
      </c>
      <c r="C8781" s="1">
        <v>44882</v>
      </c>
      <c r="D8781" s="1" t="s">
        <v>18</v>
      </c>
      <c r="E8781" s="2">
        <v>763.2</v>
      </c>
      <c r="F8781" s="2">
        <v>80.48</v>
      </c>
      <c r="G8781" s="2">
        <v>0</v>
      </c>
      <c r="H8781" s="2">
        <v>843.68</v>
      </c>
      <c r="I8781" t="s">
        <v>11856</v>
      </c>
      <c r="J8781" t="s">
        <v>71</v>
      </c>
      <c r="K8781">
        <v>33056</v>
      </c>
      <c r="L8781" t="s">
        <v>43</v>
      </c>
      <c r="M8781" t="s">
        <v>11849</v>
      </c>
      <c r="N8781" t="s">
        <v>12151</v>
      </c>
      <c r="T8781"/>
    </row>
    <row r="8782" spans="1:22" hidden="1" x14ac:dyDescent="0.25">
      <c r="A8782" t="s">
        <v>12153</v>
      </c>
      <c r="B8782" t="s">
        <v>11903</v>
      </c>
      <c r="C8782" s="1">
        <v>44878</v>
      </c>
      <c r="D8782" s="1" t="s">
        <v>18</v>
      </c>
      <c r="E8782" s="2">
        <v>430.02</v>
      </c>
      <c r="F8782" s="2">
        <v>37.75</v>
      </c>
      <c r="G8782" s="2">
        <v>0</v>
      </c>
      <c r="H8782" s="2">
        <v>467.77</v>
      </c>
      <c r="I8782" t="s">
        <v>11859</v>
      </c>
      <c r="J8782" t="s">
        <v>71</v>
      </c>
      <c r="K8782">
        <v>33076</v>
      </c>
      <c r="L8782" t="s">
        <v>43</v>
      </c>
      <c r="M8782" t="s">
        <v>11849</v>
      </c>
      <c r="N8782" t="s">
        <v>12151</v>
      </c>
      <c r="T8782"/>
    </row>
    <row r="8783" spans="1:22" x14ac:dyDescent="0.25">
      <c r="A8783" t="s">
        <v>12154</v>
      </c>
      <c r="B8783" t="s">
        <v>11904</v>
      </c>
      <c r="C8783" s="1">
        <v>44896</v>
      </c>
      <c r="D8783" s="1" t="s">
        <v>23</v>
      </c>
      <c r="E8783" s="2">
        <v>50</v>
      </c>
      <c r="F8783" s="2">
        <v>0</v>
      </c>
      <c r="G8783" s="2">
        <v>0</v>
      </c>
      <c r="H8783" s="2">
        <v>50</v>
      </c>
      <c r="I8783" t="s">
        <v>17</v>
      </c>
      <c r="J8783" t="s">
        <v>17</v>
      </c>
      <c r="K8783" t="s">
        <v>17</v>
      </c>
      <c r="L8783" t="s">
        <v>24</v>
      </c>
      <c r="M8783" t="s">
        <v>11849</v>
      </c>
      <c r="N8783" t="s">
        <v>12151</v>
      </c>
      <c r="O8783" t="s">
        <v>12164</v>
      </c>
      <c r="Q8783" s="10">
        <f>E8783</f>
        <v>50</v>
      </c>
      <c r="T8783"/>
    </row>
    <row r="8784" spans="1:22" hidden="1" x14ac:dyDescent="0.25">
      <c r="A8784" t="s">
        <v>12154</v>
      </c>
      <c r="B8784" t="s">
        <v>11905</v>
      </c>
      <c r="C8784" s="1">
        <v>44904</v>
      </c>
      <c r="D8784" s="1" t="s">
        <v>18</v>
      </c>
      <c r="E8784" s="2">
        <v>445</v>
      </c>
      <c r="F8784" s="2">
        <v>48.66</v>
      </c>
      <c r="G8784" s="2">
        <v>0</v>
      </c>
      <c r="H8784" s="2">
        <v>493.66</v>
      </c>
      <c r="I8784" t="s">
        <v>11866</v>
      </c>
      <c r="J8784" t="s">
        <v>71</v>
      </c>
      <c r="K8784">
        <v>33064</v>
      </c>
      <c r="L8784" t="s">
        <v>43</v>
      </c>
      <c r="M8784" t="s">
        <v>11849</v>
      </c>
      <c r="N8784" t="s">
        <v>12151</v>
      </c>
      <c r="T8784"/>
    </row>
    <row r="8785" spans="1:22" hidden="1" x14ac:dyDescent="0.25">
      <c r="A8785" t="s">
        <v>12152</v>
      </c>
      <c r="B8785" t="s">
        <v>11906</v>
      </c>
      <c r="C8785" s="1">
        <v>44855</v>
      </c>
      <c r="D8785" s="1" t="s">
        <v>18</v>
      </c>
      <c r="E8785" s="2">
        <v>320</v>
      </c>
      <c r="F8785" s="2">
        <v>48.66</v>
      </c>
      <c r="G8785" s="2">
        <v>0</v>
      </c>
      <c r="H8785" s="2">
        <v>368.66</v>
      </c>
      <c r="I8785" t="s">
        <v>3883</v>
      </c>
      <c r="J8785" t="s">
        <v>71</v>
      </c>
      <c r="K8785">
        <v>32940</v>
      </c>
      <c r="L8785" t="s">
        <v>43</v>
      </c>
      <c r="M8785" t="s">
        <v>11849</v>
      </c>
      <c r="N8785" t="s">
        <v>12151</v>
      </c>
      <c r="T8785"/>
    </row>
    <row r="8786" spans="1:22" hidden="1" x14ac:dyDescent="0.25">
      <c r="A8786" t="s">
        <v>12154</v>
      </c>
      <c r="B8786" t="s">
        <v>11907</v>
      </c>
      <c r="C8786" s="1">
        <v>44902</v>
      </c>
      <c r="D8786" s="1" t="s">
        <v>18</v>
      </c>
      <c r="E8786" s="2">
        <v>238.8</v>
      </c>
      <c r="F8786" s="2">
        <v>33.32</v>
      </c>
      <c r="G8786" s="2">
        <v>14.33</v>
      </c>
      <c r="H8786" s="2">
        <v>286.45</v>
      </c>
      <c r="I8786" t="s">
        <v>7947</v>
      </c>
      <c r="J8786" t="s">
        <v>30</v>
      </c>
      <c r="K8786">
        <v>20170</v>
      </c>
      <c r="L8786" t="s">
        <v>21</v>
      </c>
      <c r="M8786" t="s">
        <v>11849</v>
      </c>
      <c r="N8786" t="s">
        <v>12151</v>
      </c>
      <c r="T8786"/>
    </row>
    <row r="8787" spans="1:22" hidden="1" x14ac:dyDescent="0.25">
      <c r="A8787" t="s">
        <v>12154</v>
      </c>
      <c r="B8787" t="s">
        <v>11908</v>
      </c>
      <c r="C8787" s="1">
        <v>44909</v>
      </c>
      <c r="D8787" s="1" t="s">
        <v>18</v>
      </c>
      <c r="E8787" s="2">
        <v>0</v>
      </c>
      <c r="F8787" s="2">
        <v>48.66</v>
      </c>
      <c r="G8787" s="2">
        <v>0</v>
      </c>
      <c r="H8787" s="2">
        <v>48.66</v>
      </c>
      <c r="I8787" t="s">
        <v>11909</v>
      </c>
      <c r="J8787" t="s">
        <v>71</v>
      </c>
      <c r="K8787">
        <v>33305</v>
      </c>
      <c r="L8787" t="s">
        <v>43</v>
      </c>
      <c r="M8787" t="s">
        <v>11849</v>
      </c>
      <c r="N8787" t="s">
        <v>12151</v>
      </c>
      <c r="T8787"/>
    </row>
    <row r="8788" spans="1:22" hidden="1" x14ac:dyDescent="0.25">
      <c r="A8788" t="s">
        <v>12153</v>
      </c>
      <c r="B8788" t="s">
        <v>11910</v>
      </c>
      <c r="C8788" s="1">
        <v>44893</v>
      </c>
      <c r="D8788" s="1" t="s">
        <v>54</v>
      </c>
      <c r="E8788" s="2">
        <v>-195</v>
      </c>
      <c r="F8788" s="2">
        <v>-37.75</v>
      </c>
      <c r="G8788" s="2">
        <v>0</v>
      </c>
      <c r="H8788" s="2">
        <v>-232.75</v>
      </c>
      <c r="I8788" t="s">
        <v>11856</v>
      </c>
      <c r="J8788" t="s">
        <v>71</v>
      </c>
      <c r="K8788">
        <v>33169</v>
      </c>
      <c r="L8788" t="s">
        <v>43</v>
      </c>
      <c r="M8788" t="s">
        <v>11849</v>
      </c>
      <c r="N8788" t="s">
        <v>12151</v>
      </c>
      <c r="T8788"/>
    </row>
    <row r="8789" spans="1:22" x14ac:dyDescent="0.25">
      <c r="A8789" t="s">
        <v>12153</v>
      </c>
      <c r="B8789" t="s">
        <v>11911</v>
      </c>
      <c r="C8789" s="1">
        <v>44888</v>
      </c>
      <c r="D8789" s="1" t="s">
        <v>18</v>
      </c>
      <c r="E8789" s="2">
        <v>595</v>
      </c>
      <c r="F8789" s="2">
        <v>31.1</v>
      </c>
      <c r="G8789" s="2">
        <v>46.11</v>
      </c>
      <c r="H8789" s="2">
        <v>672.21</v>
      </c>
      <c r="I8789" t="s">
        <v>3445</v>
      </c>
      <c r="J8789" t="s">
        <v>52</v>
      </c>
      <c r="K8789">
        <v>94574</v>
      </c>
      <c r="L8789" t="s">
        <v>75</v>
      </c>
      <c r="M8789" t="s">
        <v>11849</v>
      </c>
      <c r="N8789" t="s">
        <v>12151</v>
      </c>
      <c r="O8789" t="s">
        <v>12166</v>
      </c>
      <c r="P8789" s="10">
        <f>E8789</f>
        <v>595</v>
      </c>
      <c r="R8789" s="17">
        <f>VLOOKUP(I8789,Counties!$A$1:$D$1787,3,0)</f>
        <v>8.2500000000000004E-2</v>
      </c>
      <c r="S8789" s="10">
        <f>P8789*R8789</f>
        <v>49.087500000000006</v>
      </c>
      <c r="T8789" s="17" t="str">
        <f>VLOOKUP(I8789,Counties!$A$1:$D$1787,4,0)</f>
        <v>Napa</v>
      </c>
      <c r="U8789" s="10">
        <f>G8789</f>
        <v>46.11</v>
      </c>
      <c r="V8789" s="10">
        <f>S8789-U8789</f>
        <v>2.9775000000000063</v>
      </c>
    </row>
    <row r="8790" spans="1:22" hidden="1" x14ac:dyDescent="0.25">
      <c r="A8790" t="s">
        <v>12154</v>
      </c>
      <c r="B8790" t="s">
        <v>11912</v>
      </c>
      <c r="C8790" s="1">
        <v>44898</v>
      </c>
      <c r="D8790" s="1" t="s">
        <v>18</v>
      </c>
      <c r="E8790" s="2">
        <v>120</v>
      </c>
      <c r="F8790" s="2">
        <v>21.56</v>
      </c>
      <c r="G8790" s="2">
        <v>9.3800000000000008</v>
      </c>
      <c r="H8790" s="2">
        <v>150.94</v>
      </c>
      <c r="I8790" t="s">
        <v>11913</v>
      </c>
      <c r="J8790" t="s">
        <v>78</v>
      </c>
      <c r="K8790">
        <v>7068</v>
      </c>
      <c r="L8790" t="s">
        <v>21</v>
      </c>
      <c r="M8790" t="s">
        <v>11849</v>
      </c>
      <c r="N8790" t="s">
        <v>12151</v>
      </c>
      <c r="T8790"/>
    </row>
    <row r="8791" spans="1:22" hidden="1" x14ac:dyDescent="0.25">
      <c r="A8791" t="s">
        <v>12154</v>
      </c>
      <c r="B8791" t="s">
        <v>11914</v>
      </c>
      <c r="C8791" s="1">
        <v>44896</v>
      </c>
      <c r="D8791" s="1" t="s">
        <v>18</v>
      </c>
      <c r="E8791" s="2">
        <v>195</v>
      </c>
      <c r="F8791" s="2">
        <v>37.75</v>
      </c>
      <c r="G8791" s="2">
        <v>17.45</v>
      </c>
      <c r="H8791" s="2">
        <v>250.2</v>
      </c>
      <c r="I8791" t="s">
        <v>5649</v>
      </c>
      <c r="J8791" t="s">
        <v>56</v>
      </c>
      <c r="K8791">
        <v>43054</v>
      </c>
      <c r="L8791" t="s">
        <v>21</v>
      </c>
      <c r="M8791" t="s">
        <v>11849</v>
      </c>
      <c r="N8791" t="s">
        <v>12151</v>
      </c>
      <c r="T8791"/>
    </row>
    <row r="8792" spans="1:22" hidden="1" x14ac:dyDescent="0.25">
      <c r="A8792" t="s">
        <v>12154</v>
      </c>
      <c r="B8792" t="s">
        <v>11915</v>
      </c>
      <c r="C8792" s="1">
        <v>44906</v>
      </c>
      <c r="D8792" s="1" t="s">
        <v>18</v>
      </c>
      <c r="E8792" s="2">
        <v>160</v>
      </c>
      <c r="F8792" s="2">
        <v>29.86</v>
      </c>
      <c r="G8792" s="2">
        <v>0</v>
      </c>
      <c r="H8792" s="2">
        <v>189.86</v>
      </c>
      <c r="I8792" t="s">
        <v>3883</v>
      </c>
      <c r="J8792" t="s">
        <v>71</v>
      </c>
      <c r="K8792">
        <v>32940</v>
      </c>
      <c r="L8792" t="s">
        <v>43</v>
      </c>
      <c r="M8792" t="s">
        <v>11849</v>
      </c>
      <c r="N8792" t="s">
        <v>12151</v>
      </c>
      <c r="T8792"/>
    </row>
    <row r="8793" spans="1:22" hidden="1" x14ac:dyDescent="0.25">
      <c r="A8793" t="s">
        <v>12153</v>
      </c>
      <c r="B8793" t="s">
        <v>11917</v>
      </c>
      <c r="C8793" s="1">
        <v>44880</v>
      </c>
      <c r="D8793" s="1" t="s">
        <v>18</v>
      </c>
      <c r="E8793" s="2">
        <v>320</v>
      </c>
      <c r="F8793" s="2">
        <v>48.66</v>
      </c>
      <c r="G8793" s="2">
        <v>22.13</v>
      </c>
      <c r="H8793" s="2">
        <v>390.79</v>
      </c>
      <c r="I8793" t="s">
        <v>11918</v>
      </c>
      <c r="J8793" t="s">
        <v>88</v>
      </c>
      <c r="K8793">
        <v>18055</v>
      </c>
      <c r="L8793" t="s">
        <v>43</v>
      </c>
      <c r="M8793" t="s">
        <v>11849</v>
      </c>
      <c r="N8793" t="s">
        <v>12151</v>
      </c>
      <c r="T8793"/>
    </row>
    <row r="8794" spans="1:22" hidden="1" x14ac:dyDescent="0.25">
      <c r="A8794" t="s">
        <v>12154</v>
      </c>
      <c r="B8794" t="s">
        <v>11919</v>
      </c>
      <c r="C8794" s="1">
        <v>44914</v>
      </c>
      <c r="D8794" s="1" t="s">
        <v>18</v>
      </c>
      <c r="E8794" s="2">
        <v>0</v>
      </c>
      <c r="F8794" s="2">
        <v>0</v>
      </c>
      <c r="G8794" s="2">
        <v>0</v>
      </c>
      <c r="H8794" s="2">
        <v>0</v>
      </c>
      <c r="I8794" t="s">
        <v>11852</v>
      </c>
      <c r="J8794" t="s">
        <v>71</v>
      </c>
      <c r="K8794">
        <v>33324</v>
      </c>
      <c r="L8794" t="s">
        <v>43</v>
      </c>
      <c r="M8794" t="s">
        <v>11849</v>
      </c>
      <c r="N8794" t="s">
        <v>12151</v>
      </c>
      <c r="T8794"/>
    </row>
    <row r="8795" spans="1:22" hidden="1" x14ac:dyDescent="0.25">
      <c r="A8795" t="s">
        <v>12154</v>
      </c>
      <c r="B8795" t="s">
        <v>11920</v>
      </c>
      <c r="C8795" s="1">
        <v>44904</v>
      </c>
      <c r="D8795" s="1" t="s">
        <v>18</v>
      </c>
      <c r="E8795" s="2">
        <v>445</v>
      </c>
      <c r="F8795" s="2">
        <v>48.66</v>
      </c>
      <c r="G8795" s="2">
        <v>0</v>
      </c>
      <c r="H8795" s="2">
        <v>493.66</v>
      </c>
      <c r="I8795" t="s">
        <v>11866</v>
      </c>
      <c r="J8795" t="s">
        <v>71</v>
      </c>
      <c r="K8795">
        <v>33064</v>
      </c>
      <c r="L8795" t="s">
        <v>43</v>
      </c>
      <c r="M8795" t="s">
        <v>11849</v>
      </c>
      <c r="N8795" t="s">
        <v>12151</v>
      </c>
      <c r="T8795"/>
    </row>
    <row r="8796" spans="1:22" x14ac:dyDescent="0.25">
      <c r="A8796" t="s">
        <v>12153</v>
      </c>
      <c r="B8796" t="s">
        <v>11922</v>
      </c>
      <c r="C8796" s="1">
        <v>44886</v>
      </c>
      <c r="D8796" s="1" t="s">
        <v>18</v>
      </c>
      <c r="E8796" s="2">
        <v>320</v>
      </c>
      <c r="F8796" s="2">
        <v>48.66</v>
      </c>
      <c r="G8796" s="2">
        <v>25.82</v>
      </c>
      <c r="H8796" s="2">
        <v>394.48</v>
      </c>
      <c r="I8796" t="s">
        <v>3499</v>
      </c>
      <c r="J8796" t="s">
        <v>71</v>
      </c>
      <c r="K8796">
        <v>32034</v>
      </c>
      <c r="L8796" t="s">
        <v>148</v>
      </c>
      <c r="M8796" t="s">
        <v>11921</v>
      </c>
      <c r="N8796" t="s">
        <v>12151</v>
      </c>
      <c r="O8796" t="s">
        <v>12166</v>
      </c>
      <c r="P8796" s="10">
        <f>E8796</f>
        <v>320</v>
      </c>
      <c r="R8796" s="12">
        <v>7.7499999999999999E-2</v>
      </c>
      <c r="S8796" s="10">
        <f>P8796*R8796</f>
        <v>24.8</v>
      </c>
      <c r="T8796" t="s">
        <v>822</v>
      </c>
      <c r="U8796" s="10">
        <f>G8796</f>
        <v>25.82</v>
      </c>
      <c r="V8796" s="10">
        <f>S8796-U8796</f>
        <v>-1.0199999999999996</v>
      </c>
    </row>
    <row r="8797" spans="1:22" x14ac:dyDescent="0.25">
      <c r="A8797" t="s">
        <v>12153</v>
      </c>
      <c r="B8797" t="s">
        <v>11923</v>
      </c>
      <c r="C8797" s="1">
        <v>44878</v>
      </c>
      <c r="D8797" s="1" t="s">
        <v>23</v>
      </c>
      <c r="E8797" s="2">
        <v>50</v>
      </c>
      <c r="F8797" s="2">
        <v>0</v>
      </c>
      <c r="G8797" s="2">
        <v>0</v>
      </c>
      <c r="H8797" s="2">
        <v>50</v>
      </c>
      <c r="I8797" t="s">
        <v>17</v>
      </c>
      <c r="J8797" t="s">
        <v>17</v>
      </c>
      <c r="K8797" t="s">
        <v>17</v>
      </c>
      <c r="L8797" t="s">
        <v>148</v>
      </c>
      <c r="M8797" t="s">
        <v>11921</v>
      </c>
      <c r="N8797" t="s">
        <v>12151</v>
      </c>
      <c r="O8797" t="s">
        <v>12164</v>
      </c>
      <c r="Q8797" s="10">
        <f t="shared" ref="Q8797:Q8798" si="2623">E8797</f>
        <v>50</v>
      </c>
      <c r="T8797"/>
    </row>
    <row r="8798" spans="1:22" x14ac:dyDescent="0.25">
      <c r="A8798" t="s">
        <v>12153</v>
      </c>
      <c r="B8798" t="s">
        <v>11924</v>
      </c>
      <c r="C8798" s="1">
        <v>44875</v>
      </c>
      <c r="D8798" s="1" t="s">
        <v>23</v>
      </c>
      <c r="E8798" s="2">
        <v>50</v>
      </c>
      <c r="F8798" s="2">
        <v>0</v>
      </c>
      <c r="G8798" s="2">
        <v>0</v>
      </c>
      <c r="H8798" s="2">
        <v>50</v>
      </c>
      <c r="I8798" t="s">
        <v>17</v>
      </c>
      <c r="J8798" t="s">
        <v>17</v>
      </c>
      <c r="K8798" t="s">
        <v>17</v>
      </c>
      <c r="L8798" t="s">
        <v>148</v>
      </c>
      <c r="M8798" t="s">
        <v>11921</v>
      </c>
      <c r="N8798" t="s">
        <v>12151</v>
      </c>
      <c r="O8798" t="s">
        <v>12164</v>
      </c>
      <c r="Q8798" s="10">
        <f t="shared" si="2623"/>
        <v>50</v>
      </c>
      <c r="T8798"/>
    </row>
    <row r="8799" spans="1:22" x14ac:dyDescent="0.25">
      <c r="A8799" t="s">
        <v>12153</v>
      </c>
      <c r="B8799" t="s">
        <v>11925</v>
      </c>
      <c r="C8799" s="1">
        <v>44886</v>
      </c>
      <c r="D8799" s="1" t="s">
        <v>18</v>
      </c>
      <c r="E8799" s="2">
        <v>320</v>
      </c>
      <c r="F8799" s="2">
        <v>48.66</v>
      </c>
      <c r="G8799" s="2">
        <v>27.65</v>
      </c>
      <c r="H8799" s="2">
        <v>396.31</v>
      </c>
      <c r="I8799" t="s">
        <v>5465</v>
      </c>
      <c r="J8799" t="s">
        <v>71</v>
      </c>
      <c r="K8799">
        <v>32250</v>
      </c>
      <c r="L8799" t="s">
        <v>148</v>
      </c>
      <c r="M8799" t="s">
        <v>11921</v>
      </c>
      <c r="N8799" t="s">
        <v>12151</v>
      </c>
      <c r="O8799" t="s">
        <v>12166</v>
      </c>
      <c r="P8799" s="10">
        <f t="shared" ref="P8799:P8801" si="2624">E8799</f>
        <v>320</v>
      </c>
      <c r="R8799" s="12">
        <v>7.7499999999999999E-2</v>
      </c>
      <c r="S8799" s="10">
        <f t="shared" ref="S8799:S8801" si="2625">P8799*R8799</f>
        <v>24.8</v>
      </c>
      <c r="T8799" t="s">
        <v>822</v>
      </c>
      <c r="U8799" s="10">
        <f t="shared" ref="U8799:U8801" si="2626">G8799</f>
        <v>27.65</v>
      </c>
      <c r="V8799" s="10">
        <f t="shared" ref="V8799:V8801" si="2627">S8799-U8799</f>
        <v>-2.8499999999999979</v>
      </c>
    </row>
    <row r="8800" spans="1:22" x14ac:dyDescent="0.25">
      <c r="A8800" t="s">
        <v>12153</v>
      </c>
      <c r="B8800" t="s">
        <v>11926</v>
      </c>
      <c r="C8800" s="1">
        <v>44886</v>
      </c>
      <c r="D8800" s="1" t="s">
        <v>18</v>
      </c>
      <c r="E8800" s="2">
        <v>160</v>
      </c>
      <c r="F8800" s="2">
        <v>29.86</v>
      </c>
      <c r="G8800" s="2">
        <v>14.25</v>
      </c>
      <c r="H8800" s="2">
        <v>204.11</v>
      </c>
      <c r="I8800" t="s">
        <v>11927</v>
      </c>
      <c r="J8800" t="s">
        <v>71</v>
      </c>
      <c r="K8800">
        <v>32003</v>
      </c>
      <c r="L8800" t="s">
        <v>148</v>
      </c>
      <c r="M8800" t="s">
        <v>11921</v>
      </c>
      <c r="N8800" t="s">
        <v>12151</v>
      </c>
      <c r="O8800" t="s">
        <v>12166</v>
      </c>
      <c r="P8800" s="10">
        <f t="shared" si="2624"/>
        <v>160</v>
      </c>
      <c r="R8800" s="12">
        <v>7.7499999999999999E-2</v>
      </c>
      <c r="S8800" s="10">
        <f t="shared" si="2625"/>
        <v>12.4</v>
      </c>
      <c r="T8800" t="s">
        <v>822</v>
      </c>
      <c r="U8800" s="10">
        <f t="shared" si="2626"/>
        <v>14.25</v>
      </c>
      <c r="V8800" s="10">
        <f t="shared" si="2627"/>
        <v>-1.8499999999999996</v>
      </c>
    </row>
    <row r="8801" spans="1:22" x14ac:dyDescent="0.25">
      <c r="A8801" t="s">
        <v>12153</v>
      </c>
      <c r="B8801" t="s">
        <v>11928</v>
      </c>
      <c r="C8801" s="1">
        <v>44886</v>
      </c>
      <c r="D8801" s="1" t="s">
        <v>18</v>
      </c>
      <c r="E8801" s="2">
        <v>400</v>
      </c>
      <c r="F8801" s="2">
        <v>48.66</v>
      </c>
      <c r="G8801" s="2">
        <v>31.41</v>
      </c>
      <c r="H8801" s="2">
        <v>480.07</v>
      </c>
      <c r="I8801" t="s">
        <v>11929</v>
      </c>
      <c r="J8801" t="s">
        <v>71</v>
      </c>
      <c r="K8801">
        <v>32054</v>
      </c>
      <c r="L8801" t="s">
        <v>148</v>
      </c>
      <c r="M8801" t="s">
        <v>11921</v>
      </c>
      <c r="N8801" t="s">
        <v>12151</v>
      </c>
      <c r="O8801" t="s">
        <v>12166</v>
      </c>
      <c r="P8801" s="10">
        <f t="shared" si="2624"/>
        <v>400</v>
      </c>
      <c r="R8801" s="12">
        <v>7.7499999999999999E-2</v>
      </c>
      <c r="S8801" s="10">
        <f t="shared" si="2625"/>
        <v>31</v>
      </c>
      <c r="T8801" t="s">
        <v>822</v>
      </c>
      <c r="U8801" s="10">
        <f t="shared" si="2626"/>
        <v>31.41</v>
      </c>
      <c r="V8801" s="10">
        <f t="shared" si="2627"/>
        <v>-0.41000000000000014</v>
      </c>
    </row>
    <row r="8802" spans="1:22" x14ac:dyDescent="0.25">
      <c r="A8802" t="s">
        <v>12153</v>
      </c>
      <c r="B8802" t="s">
        <v>11930</v>
      </c>
      <c r="C8802" s="1">
        <v>44875</v>
      </c>
      <c r="D8802" s="1" t="s">
        <v>23</v>
      </c>
      <c r="E8802" s="2">
        <v>50</v>
      </c>
      <c r="F8802" s="2">
        <v>0</v>
      </c>
      <c r="G8802" s="2">
        <v>0</v>
      </c>
      <c r="H8802" s="2">
        <v>50</v>
      </c>
      <c r="I8802" t="s">
        <v>17</v>
      </c>
      <c r="J8802" t="s">
        <v>17</v>
      </c>
      <c r="K8802" t="s">
        <v>17</v>
      </c>
      <c r="L8802" t="s">
        <v>148</v>
      </c>
      <c r="M8802" t="s">
        <v>11921</v>
      </c>
      <c r="N8802" t="s">
        <v>12151</v>
      </c>
      <c r="O8802" t="s">
        <v>12164</v>
      </c>
      <c r="Q8802" s="10">
        <f t="shared" ref="Q8802:Q8803" si="2628">E8802</f>
        <v>50</v>
      </c>
      <c r="T8802"/>
    </row>
    <row r="8803" spans="1:22" x14ac:dyDescent="0.25">
      <c r="A8803" t="s">
        <v>12153</v>
      </c>
      <c r="B8803" t="s">
        <v>11931</v>
      </c>
      <c r="C8803" s="1">
        <v>44876</v>
      </c>
      <c r="D8803" s="1" t="s">
        <v>23</v>
      </c>
      <c r="E8803" s="2">
        <v>50</v>
      </c>
      <c r="F8803" s="2">
        <v>0</v>
      </c>
      <c r="G8803" s="2">
        <v>0</v>
      </c>
      <c r="H8803" s="2">
        <v>50</v>
      </c>
      <c r="I8803" t="s">
        <v>17</v>
      </c>
      <c r="J8803" t="s">
        <v>17</v>
      </c>
      <c r="K8803" t="s">
        <v>17</v>
      </c>
      <c r="L8803" t="s">
        <v>148</v>
      </c>
      <c r="M8803" t="s">
        <v>11921</v>
      </c>
      <c r="N8803" t="s">
        <v>12151</v>
      </c>
      <c r="O8803" t="s">
        <v>12164</v>
      </c>
      <c r="Q8803" s="10">
        <f t="shared" si="2628"/>
        <v>50</v>
      </c>
      <c r="T8803"/>
    </row>
    <row r="8804" spans="1:22" x14ac:dyDescent="0.25">
      <c r="A8804" t="s">
        <v>12154</v>
      </c>
      <c r="B8804" t="s">
        <v>11932</v>
      </c>
      <c r="C8804" s="1">
        <v>44915</v>
      </c>
      <c r="D8804" s="1" t="s">
        <v>18</v>
      </c>
      <c r="E8804" s="2">
        <v>39</v>
      </c>
      <c r="F8804" s="2">
        <v>0</v>
      </c>
      <c r="G8804" s="2">
        <v>0</v>
      </c>
      <c r="H8804" s="2">
        <v>39</v>
      </c>
      <c r="I8804" t="s">
        <v>10539</v>
      </c>
      <c r="J8804" t="s">
        <v>71</v>
      </c>
      <c r="K8804">
        <v>32073</v>
      </c>
      <c r="L8804" t="s">
        <v>148</v>
      </c>
      <c r="M8804" t="s">
        <v>11921</v>
      </c>
      <c r="N8804" t="s">
        <v>12151</v>
      </c>
      <c r="O8804" t="s">
        <v>12166</v>
      </c>
      <c r="P8804" s="10">
        <f>E8804</f>
        <v>39</v>
      </c>
      <c r="R8804" s="12">
        <v>7.7499999999999999E-2</v>
      </c>
      <c r="S8804" s="10">
        <f>P8804*R8804</f>
        <v>3.0225</v>
      </c>
      <c r="T8804" t="s">
        <v>822</v>
      </c>
      <c r="U8804" s="10">
        <f>G8804</f>
        <v>0</v>
      </c>
      <c r="V8804" s="10">
        <f>S8804-U8804</f>
        <v>3.0225</v>
      </c>
    </row>
    <row r="8805" spans="1:22" x14ac:dyDescent="0.25">
      <c r="A8805" t="s">
        <v>12153</v>
      </c>
      <c r="B8805" t="s">
        <v>11933</v>
      </c>
      <c r="C8805" s="1">
        <v>44879</v>
      </c>
      <c r="D8805" s="1" t="s">
        <v>23</v>
      </c>
      <c r="E8805" s="2">
        <v>50</v>
      </c>
      <c r="F8805" s="2">
        <v>0</v>
      </c>
      <c r="G8805" s="2">
        <v>0</v>
      </c>
      <c r="H8805" s="2">
        <v>50</v>
      </c>
      <c r="I8805" t="s">
        <v>17</v>
      </c>
      <c r="J8805" t="s">
        <v>17</v>
      </c>
      <c r="K8805" t="s">
        <v>17</v>
      </c>
      <c r="L8805" t="s">
        <v>148</v>
      </c>
      <c r="M8805" t="s">
        <v>11921</v>
      </c>
      <c r="N8805" t="s">
        <v>12151</v>
      </c>
      <c r="O8805" t="s">
        <v>12164</v>
      </c>
      <c r="Q8805" s="10">
        <f>E8805</f>
        <v>50</v>
      </c>
      <c r="T8805"/>
    </row>
    <row r="8806" spans="1:22" x14ac:dyDescent="0.25">
      <c r="A8806" t="s">
        <v>12153</v>
      </c>
      <c r="B8806" t="s">
        <v>11934</v>
      </c>
      <c r="C8806" s="1">
        <v>44886</v>
      </c>
      <c r="D8806" s="1" t="s">
        <v>18</v>
      </c>
      <c r="E8806" s="2">
        <v>320</v>
      </c>
      <c r="F8806" s="2">
        <v>48.66</v>
      </c>
      <c r="G8806" s="2">
        <v>27.65</v>
      </c>
      <c r="H8806" s="2">
        <v>396.31</v>
      </c>
      <c r="I8806" t="s">
        <v>10539</v>
      </c>
      <c r="J8806" t="s">
        <v>71</v>
      </c>
      <c r="K8806">
        <v>32073</v>
      </c>
      <c r="L8806" t="s">
        <v>148</v>
      </c>
      <c r="M8806" t="s">
        <v>11921</v>
      </c>
      <c r="N8806" t="s">
        <v>12151</v>
      </c>
      <c r="O8806" t="s">
        <v>12166</v>
      </c>
      <c r="P8806" s="10">
        <f t="shared" ref="P8806:P8810" si="2629">E8806</f>
        <v>320</v>
      </c>
      <c r="R8806" s="12">
        <v>7.7499999999999999E-2</v>
      </c>
      <c r="S8806" s="10">
        <f t="shared" ref="S8806:S8810" si="2630">P8806*R8806</f>
        <v>24.8</v>
      </c>
      <c r="T8806" t="s">
        <v>822</v>
      </c>
      <c r="U8806" s="10">
        <f t="shared" ref="U8806:U8810" si="2631">G8806</f>
        <v>27.65</v>
      </c>
      <c r="V8806" s="10">
        <f t="shared" ref="V8806:V8810" si="2632">S8806-U8806</f>
        <v>-2.8499999999999979</v>
      </c>
    </row>
    <row r="8807" spans="1:22" x14ac:dyDescent="0.25">
      <c r="A8807" t="s">
        <v>12153</v>
      </c>
      <c r="B8807" t="s">
        <v>11935</v>
      </c>
      <c r="C8807" s="1">
        <v>44886</v>
      </c>
      <c r="D8807" s="1" t="s">
        <v>18</v>
      </c>
      <c r="E8807" s="2">
        <v>320</v>
      </c>
      <c r="F8807" s="2">
        <v>48.66</v>
      </c>
      <c r="G8807" s="2">
        <v>27.65</v>
      </c>
      <c r="H8807" s="2">
        <v>396.31</v>
      </c>
      <c r="I8807" t="s">
        <v>5465</v>
      </c>
      <c r="J8807" t="s">
        <v>71</v>
      </c>
      <c r="K8807">
        <v>32250</v>
      </c>
      <c r="L8807" t="s">
        <v>148</v>
      </c>
      <c r="M8807" t="s">
        <v>11921</v>
      </c>
      <c r="N8807" t="s">
        <v>12151</v>
      </c>
      <c r="O8807" t="s">
        <v>12166</v>
      </c>
      <c r="P8807" s="10">
        <f t="shared" si="2629"/>
        <v>320</v>
      </c>
      <c r="R8807" s="12">
        <v>7.7499999999999999E-2</v>
      </c>
      <c r="S8807" s="10">
        <f t="shared" si="2630"/>
        <v>24.8</v>
      </c>
      <c r="T8807" t="s">
        <v>822</v>
      </c>
      <c r="U8807" s="10">
        <f t="shared" si="2631"/>
        <v>27.65</v>
      </c>
      <c r="V8807" s="10">
        <f t="shared" si="2632"/>
        <v>-2.8499999999999979</v>
      </c>
    </row>
    <row r="8808" spans="1:22" x14ac:dyDescent="0.25">
      <c r="A8808" t="s">
        <v>12154</v>
      </c>
      <c r="B8808" t="s">
        <v>11936</v>
      </c>
      <c r="C8808" s="1">
        <v>44908</v>
      </c>
      <c r="D8808" s="1" t="s">
        <v>18</v>
      </c>
      <c r="E8808" s="2">
        <v>250</v>
      </c>
      <c r="F8808" s="2">
        <v>33.32</v>
      </c>
      <c r="G8808" s="2">
        <v>21.26</v>
      </c>
      <c r="H8808" s="2">
        <v>304.58</v>
      </c>
      <c r="I8808" t="s">
        <v>10539</v>
      </c>
      <c r="J8808" t="s">
        <v>71</v>
      </c>
      <c r="K8808">
        <v>32073</v>
      </c>
      <c r="L8808" t="s">
        <v>148</v>
      </c>
      <c r="M8808" t="s">
        <v>11921</v>
      </c>
      <c r="N8808" t="s">
        <v>12151</v>
      </c>
      <c r="O8808" t="s">
        <v>12166</v>
      </c>
      <c r="P8808" s="10">
        <f t="shared" si="2629"/>
        <v>250</v>
      </c>
      <c r="R8808" s="12">
        <v>7.7499999999999999E-2</v>
      </c>
      <c r="S8808" s="10">
        <f t="shared" si="2630"/>
        <v>19.375</v>
      </c>
      <c r="T8808" t="s">
        <v>822</v>
      </c>
      <c r="U8808" s="10">
        <f t="shared" si="2631"/>
        <v>21.26</v>
      </c>
      <c r="V8808" s="10">
        <f t="shared" si="2632"/>
        <v>-1.8850000000000016</v>
      </c>
    </row>
    <row r="8809" spans="1:22" x14ac:dyDescent="0.25">
      <c r="A8809" t="s">
        <v>12153</v>
      </c>
      <c r="B8809" t="s">
        <v>11937</v>
      </c>
      <c r="C8809" s="1">
        <v>44886</v>
      </c>
      <c r="D8809" s="1" t="s">
        <v>18</v>
      </c>
      <c r="E8809" s="2">
        <v>320</v>
      </c>
      <c r="F8809" s="2">
        <v>48.66</v>
      </c>
      <c r="G8809" s="2">
        <v>23.96</v>
      </c>
      <c r="H8809" s="2">
        <v>392.62</v>
      </c>
      <c r="I8809" t="s">
        <v>6345</v>
      </c>
      <c r="J8809" t="s">
        <v>71</v>
      </c>
      <c r="K8809">
        <v>32084</v>
      </c>
      <c r="L8809" t="s">
        <v>148</v>
      </c>
      <c r="M8809" t="s">
        <v>11921</v>
      </c>
      <c r="N8809" t="s">
        <v>12151</v>
      </c>
      <c r="O8809" t="s">
        <v>12166</v>
      </c>
      <c r="P8809" s="10">
        <f t="shared" si="2629"/>
        <v>320</v>
      </c>
      <c r="R8809" s="12">
        <v>7.7499999999999999E-2</v>
      </c>
      <c r="S8809" s="10">
        <f t="shared" si="2630"/>
        <v>24.8</v>
      </c>
      <c r="T8809" t="s">
        <v>822</v>
      </c>
      <c r="U8809" s="10">
        <f t="shared" si="2631"/>
        <v>23.96</v>
      </c>
      <c r="V8809" s="10">
        <f t="shared" si="2632"/>
        <v>0.83999999999999986</v>
      </c>
    </row>
    <row r="8810" spans="1:22" x14ac:dyDescent="0.25">
      <c r="A8810" t="s">
        <v>12154</v>
      </c>
      <c r="B8810" t="s">
        <v>11938</v>
      </c>
      <c r="C8810" s="1">
        <v>44920</v>
      </c>
      <c r="D8810" s="1" t="s">
        <v>18</v>
      </c>
      <c r="E8810" s="2">
        <v>65</v>
      </c>
      <c r="F8810" s="2">
        <v>20.59</v>
      </c>
      <c r="G8810" s="2">
        <v>7.07</v>
      </c>
      <c r="H8810" s="2">
        <v>92.66</v>
      </c>
      <c r="I8810" t="s">
        <v>4551</v>
      </c>
      <c r="J8810" t="s">
        <v>59</v>
      </c>
      <c r="K8810">
        <v>75019</v>
      </c>
      <c r="L8810" t="s">
        <v>148</v>
      </c>
      <c r="M8810" t="s">
        <v>11921</v>
      </c>
      <c r="N8810" t="s">
        <v>12151</v>
      </c>
      <c r="O8810" t="s">
        <v>12166</v>
      </c>
      <c r="P8810" s="10">
        <f t="shared" si="2629"/>
        <v>65</v>
      </c>
      <c r="R8810" s="12">
        <v>7.7499999999999999E-2</v>
      </c>
      <c r="S8810" s="10">
        <f t="shared" si="2630"/>
        <v>5.0374999999999996</v>
      </c>
      <c r="T8810" t="s">
        <v>822</v>
      </c>
      <c r="U8810" s="10">
        <f t="shared" si="2631"/>
        <v>7.07</v>
      </c>
      <c r="V8810" s="10">
        <f t="shared" si="2632"/>
        <v>-2.0325000000000006</v>
      </c>
    </row>
    <row r="8811" spans="1:22" x14ac:dyDescent="0.25">
      <c r="A8811" t="s">
        <v>12153</v>
      </c>
      <c r="B8811" t="s">
        <v>11939</v>
      </c>
      <c r="C8811" s="1">
        <v>44876</v>
      </c>
      <c r="D8811" s="1" t="s">
        <v>23</v>
      </c>
      <c r="E8811" s="2">
        <v>50</v>
      </c>
      <c r="F8811" s="2">
        <v>0</v>
      </c>
      <c r="G8811" s="2">
        <v>0</v>
      </c>
      <c r="H8811" s="2">
        <v>50</v>
      </c>
      <c r="I8811" t="s">
        <v>17</v>
      </c>
      <c r="J8811" t="s">
        <v>17</v>
      </c>
      <c r="K8811" t="s">
        <v>17</v>
      </c>
      <c r="L8811" t="s">
        <v>148</v>
      </c>
      <c r="M8811" t="s">
        <v>11921</v>
      </c>
      <c r="N8811" t="s">
        <v>12151</v>
      </c>
      <c r="O8811" t="s">
        <v>12164</v>
      </c>
      <c r="Q8811" s="10">
        <f>E8811</f>
        <v>50</v>
      </c>
      <c r="T8811"/>
    </row>
    <row r="8812" spans="1:22" x14ac:dyDescent="0.25">
      <c r="A8812" t="s">
        <v>12153</v>
      </c>
      <c r="B8812" t="s">
        <v>11940</v>
      </c>
      <c r="C8812" s="1">
        <v>44886</v>
      </c>
      <c r="D8812" s="1" t="s">
        <v>18</v>
      </c>
      <c r="E8812" s="2">
        <v>320</v>
      </c>
      <c r="F8812" s="2">
        <v>48.66</v>
      </c>
      <c r="G8812" s="2">
        <v>27.65</v>
      </c>
      <c r="H8812" s="2">
        <v>396.31</v>
      </c>
      <c r="I8812" t="s">
        <v>5465</v>
      </c>
      <c r="J8812" t="s">
        <v>71</v>
      </c>
      <c r="K8812">
        <v>32250</v>
      </c>
      <c r="L8812" t="s">
        <v>148</v>
      </c>
      <c r="M8812" t="s">
        <v>11921</v>
      </c>
      <c r="N8812" t="s">
        <v>12151</v>
      </c>
      <c r="O8812" t="s">
        <v>12166</v>
      </c>
      <c r="P8812" s="10">
        <f>E8812</f>
        <v>320</v>
      </c>
      <c r="R8812" s="12">
        <v>7.7499999999999999E-2</v>
      </c>
      <c r="S8812" s="10">
        <f>P8812*R8812</f>
        <v>24.8</v>
      </c>
      <c r="T8812" t="s">
        <v>822</v>
      </c>
      <c r="U8812" s="10">
        <f>G8812</f>
        <v>27.65</v>
      </c>
      <c r="V8812" s="10">
        <f>S8812-U8812</f>
        <v>-2.8499999999999979</v>
      </c>
    </row>
    <row r="8813" spans="1:22" x14ac:dyDescent="0.25">
      <c r="A8813" t="s">
        <v>12153</v>
      </c>
      <c r="B8813" t="s">
        <v>11941</v>
      </c>
      <c r="C8813" s="1">
        <v>44875</v>
      </c>
      <c r="D8813" s="1" t="s">
        <v>23</v>
      </c>
      <c r="E8813" s="2">
        <v>50</v>
      </c>
      <c r="F8813" s="2">
        <v>0</v>
      </c>
      <c r="G8813" s="2">
        <v>0</v>
      </c>
      <c r="H8813" s="2">
        <v>50</v>
      </c>
      <c r="I8813" t="s">
        <v>17</v>
      </c>
      <c r="J8813" t="s">
        <v>17</v>
      </c>
      <c r="K8813" t="s">
        <v>17</v>
      </c>
      <c r="L8813" t="s">
        <v>148</v>
      </c>
      <c r="M8813" t="s">
        <v>11921</v>
      </c>
      <c r="N8813" t="s">
        <v>12151</v>
      </c>
      <c r="O8813" t="s">
        <v>12164</v>
      </c>
      <c r="Q8813" s="10">
        <f t="shared" ref="Q8813:Q8814" si="2633">E8813</f>
        <v>50</v>
      </c>
      <c r="T8813"/>
    </row>
    <row r="8814" spans="1:22" x14ac:dyDescent="0.25">
      <c r="A8814" t="s">
        <v>12153</v>
      </c>
      <c r="B8814" t="s">
        <v>11942</v>
      </c>
      <c r="C8814" s="1">
        <v>44875</v>
      </c>
      <c r="D8814" s="1" t="s">
        <v>23</v>
      </c>
      <c r="E8814" s="2">
        <v>50</v>
      </c>
      <c r="F8814" s="2">
        <v>0</v>
      </c>
      <c r="G8814" s="2">
        <v>0</v>
      </c>
      <c r="H8814" s="2">
        <v>50</v>
      </c>
      <c r="I8814" t="s">
        <v>17</v>
      </c>
      <c r="J8814" t="s">
        <v>17</v>
      </c>
      <c r="K8814" t="s">
        <v>17</v>
      </c>
      <c r="L8814" t="s">
        <v>148</v>
      </c>
      <c r="M8814" t="s">
        <v>11921</v>
      </c>
      <c r="N8814" t="s">
        <v>12151</v>
      </c>
      <c r="O8814" t="s">
        <v>12164</v>
      </c>
      <c r="Q8814" s="10">
        <f t="shared" si="2633"/>
        <v>50</v>
      </c>
      <c r="T8814"/>
    </row>
    <row r="8815" spans="1:22" x14ac:dyDescent="0.25">
      <c r="A8815" t="s">
        <v>12153</v>
      </c>
      <c r="B8815" t="s">
        <v>11943</v>
      </c>
      <c r="C8815" s="1">
        <v>44886</v>
      </c>
      <c r="D8815" s="1" t="s">
        <v>54</v>
      </c>
      <c r="E8815" s="2">
        <v>-320</v>
      </c>
      <c r="F8815" s="2">
        <v>-48.66</v>
      </c>
      <c r="G8815" s="2">
        <v>-25.82</v>
      </c>
      <c r="H8815" s="2">
        <v>-394.48</v>
      </c>
      <c r="I8815" t="s">
        <v>3499</v>
      </c>
      <c r="J8815" t="s">
        <v>71</v>
      </c>
      <c r="K8815">
        <v>32034</v>
      </c>
      <c r="L8815" t="s">
        <v>148</v>
      </c>
      <c r="M8815" t="s">
        <v>11921</v>
      </c>
      <c r="N8815" t="s">
        <v>12151</v>
      </c>
      <c r="O8815" t="s">
        <v>12166</v>
      </c>
      <c r="P8815" s="10">
        <f>E8815</f>
        <v>-320</v>
      </c>
      <c r="R8815" s="12">
        <v>7.7499999999999999E-2</v>
      </c>
      <c r="S8815" s="10">
        <f>P8815*R8815</f>
        <v>-24.8</v>
      </c>
      <c r="T8815" t="s">
        <v>822</v>
      </c>
      <c r="U8815" s="10">
        <f>G8815</f>
        <v>-25.82</v>
      </c>
      <c r="V8815" s="10">
        <f>S8815-U8815</f>
        <v>1.0199999999999996</v>
      </c>
    </row>
    <row r="8816" spans="1:22" x14ac:dyDescent="0.25">
      <c r="A8816" t="s">
        <v>12153</v>
      </c>
      <c r="B8816" t="s">
        <v>11944</v>
      </c>
      <c r="C8816" s="1">
        <v>44875</v>
      </c>
      <c r="D8816" s="1" t="s">
        <v>23</v>
      </c>
      <c r="E8816" s="2">
        <v>50</v>
      </c>
      <c r="F8816" s="2">
        <v>0</v>
      </c>
      <c r="G8816" s="2">
        <v>0</v>
      </c>
      <c r="H8816" s="2">
        <v>50</v>
      </c>
      <c r="I8816" t="s">
        <v>17</v>
      </c>
      <c r="J8816" t="s">
        <v>17</v>
      </c>
      <c r="K8816" t="s">
        <v>17</v>
      </c>
      <c r="L8816" t="s">
        <v>148</v>
      </c>
      <c r="M8816" t="s">
        <v>11921</v>
      </c>
      <c r="N8816" t="s">
        <v>12151</v>
      </c>
      <c r="O8816" t="s">
        <v>12164</v>
      </c>
      <c r="Q8816" s="10">
        <f>E8816</f>
        <v>50</v>
      </c>
      <c r="T8816"/>
    </row>
    <row r="8817" spans="1:22" x14ac:dyDescent="0.25">
      <c r="A8817" t="s">
        <v>12153</v>
      </c>
      <c r="B8817" t="s">
        <v>11945</v>
      </c>
      <c r="C8817" s="1">
        <v>44886</v>
      </c>
      <c r="D8817" s="1" t="s">
        <v>18</v>
      </c>
      <c r="E8817" s="2">
        <v>320</v>
      </c>
      <c r="F8817" s="2">
        <v>48.66</v>
      </c>
      <c r="G8817" s="2">
        <v>27.65</v>
      </c>
      <c r="H8817" s="2">
        <v>396.31</v>
      </c>
      <c r="I8817" t="s">
        <v>1637</v>
      </c>
      <c r="J8817" t="s">
        <v>71</v>
      </c>
      <c r="K8817">
        <v>32256</v>
      </c>
      <c r="L8817" t="s">
        <v>148</v>
      </c>
      <c r="M8817" t="s">
        <v>11921</v>
      </c>
      <c r="N8817" t="s">
        <v>12151</v>
      </c>
      <c r="O8817" t="s">
        <v>12166</v>
      </c>
      <c r="P8817" s="10">
        <f>E8817</f>
        <v>320</v>
      </c>
      <c r="R8817" s="12">
        <v>7.7499999999999999E-2</v>
      </c>
      <c r="S8817" s="10">
        <f>P8817*R8817</f>
        <v>24.8</v>
      </c>
      <c r="T8817" t="s">
        <v>822</v>
      </c>
      <c r="U8817" s="10">
        <f>G8817</f>
        <v>27.65</v>
      </c>
      <c r="V8817" s="10">
        <f>S8817-U8817</f>
        <v>-2.8499999999999979</v>
      </c>
    </row>
    <row r="8818" spans="1:22" x14ac:dyDescent="0.25">
      <c r="A8818" t="s">
        <v>12153</v>
      </c>
      <c r="B8818" t="s">
        <v>11946</v>
      </c>
      <c r="C8818" s="1">
        <v>44868</v>
      </c>
      <c r="D8818" s="1" t="s">
        <v>23</v>
      </c>
      <c r="E8818" s="2">
        <v>50</v>
      </c>
      <c r="F8818" s="2">
        <v>0</v>
      </c>
      <c r="G8818" s="2">
        <v>0</v>
      </c>
      <c r="H8818" s="2">
        <v>50</v>
      </c>
      <c r="I8818" t="s">
        <v>17</v>
      </c>
      <c r="J8818" t="s">
        <v>17</v>
      </c>
      <c r="K8818" t="s">
        <v>17</v>
      </c>
      <c r="L8818" t="s">
        <v>148</v>
      </c>
      <c r="M8818" t="s">
        <v>11921</v>
      </c>
      <c r="N8818" t="s">
        <v>12151</v>
      </c>
      <c r="O8818" t="s">
        <v>12164</v>
      </c>
      <c r="Q8818" s="10">
        <f>E8818</f>
        <v>50</v>
      </c>
      <c r="T8818"/>
    </row>
    <row r="8819" spans="1:22" x14ac:dyDescent="0.25">
      <c r="A8819" t="s">
        <v>12153</v>
      </c>
      <c r="B8819" t="s">
        <v>11947</v>
      </c>
      <c r="C8819" s="1">
        <v>44880</v>
      </c>
      <c r="D8819" s="1" t="s">
        <v>18</v>
      </c>
      <c r="E8819" s="2">
        <v>430</v>
      </c>
      <c r="F8819" s="2">
        <v>50.76</v>
      </c>
      <c r="G8819" s="2">
        <v>45.79</v>
      </c>
      <c r="H8819" s="2">
        <v>526.54999999999995</v>
      </c>
      <c r="I8819" t="s">
        <v>1637</v>
      </c>
      <c r="J8819" t="s">
        <v>71</v>
      </c>
      <c r="K8819">
        <v>32202</v>
      </c>
      <c r="L8819" t="s">
        <v>148</v>
      </c>
      <c r="M8819" t="s">
        <v>11921</v>
      </c>
      <c r="N8819" t="s">
        <v>12151</v>
      </c>
      <c r="O8819" t="s">
        <v>12166</v>
      </c>
      <c r="P8819" s="10">
        <f t="shared" ref="P8819:P8821" si="2634">E8819</f>
        <v>430</v>
      </c>
      <c r="R8819" s="12">
        <v>7.7499999999999999E-2</v>
      </c>
      <c r="S8819" s="10">
        <f t="shared" ref="S8819:S8821" si="2635">P8819*R8819</f>
        <v>33.325000000000003</v>
      </c>
      <c r="T8819" t="s">
        <v>822</v>
      </c>
      <c r="U8819" s="10">
        <f t="shared" ref="U8819:U8821" si="2636">G8819</f>
        <v>45.79</v>
      </c>
      <c r="V8819" s="10">
        <f t="shared" ref="V8819:V8821" si="2637">S8819-U8819</f>
        <v>-12.464999999999996</v>
      </c>
    </row>
    <row r="8820" spans="1:22" x14ac:dyDescent="0.25">
      <c r="A8820" t="s">
        <v>12153</v>
      </c>
      <c r="B8820" t="s">
        <v>11948</v>
      </c>
      <c r="C8820" s="1">
        <v>44886</v>
      </c>
      <c r="D8820" s="1" t="s">
        <v>18</v>
      </c>
      <c r="E8820" s="2">
        <v>180</v>
      </c>
      <c r="F8820" s="2">
        <v>33.32</v>
      </c>
      <c r="G8820" s="2">
        <v>16</v>
      </c>
      <c r="H8820" s="2">
        <v>229.32</v>
      </c>
      <c r="I8820" t="s">
        <v>11949</v>
      </c>
      <c r="J8820" t="s">
        <v>71</v>
      </c>
      <c r="K8820">
        <v>32257</v>
      </c>
      <c r="L8820" t="s">
        <v>148</v>
      </c>
      <c r="M8820" t="s">
        <v>11921</v>
      </c>
      <c r="N8820" t="s">
        <v>12151</v>
      </c>
      <c r="O8820" t="s">
        <v>12166</v>
      </c>
      <c r="P8820" s="10">
        <f t="shared" si="2634"/>
        <v>180</v>
      </c>
      <c r="R8820" s="12">
        <v>7.7499999999999999E-2</v>
      </c>
      <c r="S8820" s="10">
        <f t="shared" si="2635"/>
        <v>13.95</v>
      </c>
      <c r="T8820" t="s">
        <v>822</v>
      </c>
      <c r="U8820" s="10">
        <f t="shared" si="2636"/>
        <v>16</v>
      </c>
      <c r="V8820" s="10">
        <f t="shared" si="2637"/>
        <v>-2.0500000000000007</v>
      </c>
    </row>
    <row r="8821" spans="1:22" x14ac:dyDescent="0.25">
      <c r="A8821" t="s">
        <v>12154</v>
      </c>
      <c r="B8821" t="s">
        <v>11950</v>
      </c>
      <c r="C8821" s="1">
        <v>44906</v>
      </c>
      <c r="D8821" s="1" t="s">
        <v>18</v>
      </c>
      <c r="E8821" s="2">
        <v>370</v>
      </c>
      <c r="F8821" s="2">
        <v>48.66</v>
      </c>
      <c r="G8821" s="2">
        <v>31.4</v>
      </c>
      <c r="H8821" s="2">
        <v>450.06</v>
      </c>
      <c r="I8821" t="s">
        <v>1637</v>
      </c>
      <c r="J8821" t="s">
        <v>71</v>
      </c>
      <c r="K8821">
        <v>32205</v>
      </c>
      <c r="L8821" t="s">
        <v>148</v>
      </c>
      <c r="M8821" t="s">
        <v>11921</v>
      </c>
      <c r="N8821" t="s">
        <v>12151</v>
      </c>
      <c r="O8821" t="s">
        <v>12166</v>
      </c>
      <c r="P8821" s="10">
        <f t="shared" si="2634"/>
        <v>370</v>
      </c>
      <c r="R8821" s="12">
        <v>7.7499999999999999E-2</v>
      </c>
      <c r="S8821" s="10">
        <f t="shared" si="2635"/>
        <v>28.675000000000001</v>
      </c>
      <c r="T8821" t="s">
        <v>822</v>
      </c>
      <c r="U8821" s="10">
        <f t="shared" si="2636"/>
        <v>31.4</v>
      </c>
      <c r="V8821" s="10">
        <f t="shared" si="2637"/>
        <v>-2.7249999999999979</v>
      </c>
    </row>
    <row r="8822" spans="1:22" x14ac:dyDescent="0.25">
      <c r="A8822" t="s">
        <v>12153</v>
      </c>
      <c r="B8822" t="s">
        <v>11951</v>
      </c>
      <c r="C8822" s="1">
        <v>44875</v>
      </c>
      <c r="D8822" s="1" t="s">
        <v>23</v>
      </c>
      <c r="E8822" s="2">
        <v>50</v>
      </c>
      <c r="F8822" s="2">
        <v>0</v>
      </c>
      <c r="G8822" s="2">
        <v>0</v>
      </c>
      <c r="H8822" s="2">
        <v>50</v>
      </c>
      <c r="I8822" t="s">
        <v>17</v>
      </c>
      <c r="J8822" t="s">
        <v>17</v>
      </c>
      <c r="K8822" t="s">
        <v>17</v>
      </c>
      <c r="L8822" t="s">
        <v>148</v>
      </c>
      <c r="M8822" t="s">
        <v>11921</v>
      </c>
      <c r="N8822" t="s">
        <v>12151</v>
      </c>
      <c r="O8822" t="s">
        <v>12164</v>
      </c>
      <c r="Q8822" s="10">
        <f t="shared" ref="Q8822:Q8824" si="2638">E8822</f>
        <v>50</v>
      </c>
      <c r="T8822"/>
    </row>
    <row r="8823" spans="1:22" x14ac:dyDescent="0.25">
      <c r="A8823" t="s">
        <v>12153</v>
      </c>
      <c r="B8823" t="s">
        <v>11952</v>
      </c>
      <c r="C8823" s="1">
        <v>44875</v>
      </c>
      <c r="D8823" s="1" t="s">
        <v>23</v>
      </c>
      <c r="E8823" s="2">
        <v>50</v>
      </c>
      <c r="F8823" s="2">
        <v>0</v>
      </c>
      <c r="G8823" s="2">
        <v>0</v>
      </c>
      <c r="H8823" s="2">
        <v>50</v>
      </c>
      <c r="I8823" t="s">
        <v>17</v>
      </c>
      <c r="J8823" t="s">
        <v>17</v>
      </c>
      <c r="K8823" t="s">
        <v>17</v>
      </c>
      <c r="L8823" t="s">
        <v>148</v>
      </c>
      <c r="M8823" t="s">
        <v>11921</v>
      </c>
      <c r="N8823" t="s">
        <v>12151</v>
      </c>
      <c r="O8823" t="s">
        <v>12164</v>
      </c>
      <c r="Q8823" s="10">
        <f t="shared" si="2638"/>
        <v>50</v>
      </c>
      <c r="T8823"/>
    </row>
    <row r="8824" spans="1:22" x14ac:dyDescent="0.25">
      <c r="A8824" t="s">
        <v>12153</v>
      </c>
      <c r="B8824" t="s">
        <v>11953</v>
      </c>
      <c r="C8824" s="1">
        <v>44875</v>
      </c>
      <c r="D8824" s="1" t="s">
        <v>23</v>
      </c>
      <c r="E8824" s="2">
        <v>50</v>
      </c>
      <c r="F8824" s="2">
        <v>0</v>
      </c>
      <c r="G8824" s="2">
        <v>0</v>
      </c>
      <c r="H8824" s="2">
        <v>50</v>
      </c>
      <c r="I8824" t="s">
        <v>17</v>
      </c>
      <c r="J8824" t="s">
        <v>17</v>
      </c>
      <c r="K8824" t="s">
        <v>17</v>
      </c>
      <c r="L8824" t="s">
        <v>148</v>
      </c>
      <c r="M8824" t="s">
        <v>11921</v>
      </c>
      <c r="N8824" t="s">
        <v>12151</v>
      </c>
      <c r="O8824" t="s">
        <v>12164</v>
      </c>
      <c r="Q8824" s="10">
        <f t="shared" si="2638"/>
        <v>50</v>
      </c>
      <c r="T8824"/>
    </row>
    <row r="8825" spans="1:22" x14ac:dyDescent="0.25">
      <c r="A8825" t="s">
        <v>12153</v>
      </c>
      <c r="B8825" t="s">
        <v>11954</v>
      </c>
      <c r="C8825" s="1">
        <v>44886</v>
      </c>
      <c r="D8825" s="1" t="s">
        <v>18</v>
      </c>
      <c r="E8825" s="2">
        <v>370</v>
      </c>
      <c r="F8825" s="2">
        <v>48.66</v>
      </c>
      <c r="G8825" s="2">
        <v>27.21</v>
      </c>
      <c r="H8825" s="2">
        <v>445.87</v>
      </c>
      <c r="I8825" t="s">
        <v>1637</v>
      </c>
      <c r="J8825" t="s">
        <v>71</v>
      </c>
      <c r="K8825">
        <v>32259</v>
      </c>
      <c r="L8825" t="s">
        <v>148</v>
      </c>
      <c r="M8825" t="s">
        <v>11921</v>
      </c>
      <c r="N8825" t="s">
        <v>12151</v>
      </c>
      <c r="O8825" t="s">
        <v>12166</v>
      </c>
      <c r="P8825" s="10">
        <f t="shared" ref="P8825:P8828" si="2639">E8825</f>
        <v>370</v>
      </c>
      <c r="R8825" s="12">
        <v>7.7499999999999999E-2</v>
      </c>
      <c r="S8825" s="10">
        <f t="shared" ref="S8825:S8828" si="2640">P8825*R8825</f>
        <v>28.675000000000001</v>
      </c>
      <c r="T8825" t="s">
        <v>822</v>
      </c>
      <c r="U8825" s="10">
        <f t="shared" ref="U8825:U8828" si="2641">G8825</f>
        <v>27.21</v>
      </c>
      <c r="V8825" s="10">
        <f t="shared" ref="V8825:V8828" si="2642">S8825-U8825</f>
        <v>1.4649999999999999</v>
      </c>
    </row>
    <row r="8826" spans="1:22" x14ac:dyDescent="0.25">
      <c r="A8826" t="s">
        <v>12153</v>
      </c>
      <c r="B8826" t="s">
        <v>11955</v>
      </c>
      <c r="C8826" s="1">
        <v>44886</v>
      </c>
      <c r="D8826" s="1" t="s">
        <v>18</v>
      </c>
      <c r="E8826" s="2">
        <v>359.98</v>
      </c>
      <c r="F8826" s="2">
        <v>48.66</v>
      </c>
      <c r="G8826" s="2">
        <v>26.56</v>
      </c>
      <c r="H8826" s="2">
        <v>435.2</v>
      </c>
      <c r="I8826" t="s">
        <v>11956</v>
      </c>
      <c r="J8826" t="s">
        <v>71</v>
      </c>
      <c r="K8826">
        <v>32259</v>
      </c>
      <c r="L8826" t="s">
        <v>148</v>
      </c>
      <c r="M8826" t="s">
        <v>11921</v>
      </c>
      <c r="N8826" t="s">
        <v>12151</v>
      </c>
      <c r="O8826" t="s">
        <v>12166</v>
      </c>
      <c r="P8826" s="10">
        <f t="shared" si="2639"/>
        <v>359.98</v>
      </c>
      <c r="R8826" s="12">
        <v>7.7499999999999999E-2</v>
      </c>
      <c r="S8826" s="10">
        <f t="shared" si="2640"/>
        <v>27.89845</v>
      </c>
      <c r="T8826" t="s">
        <v>822</v>
      </c>
      <c r="U8826" s="10">
        <f t="shared" si="2641"/>
        <v>26.56</v>
      </c>
      <c r="V8826" s="10">
        <f t="shared" si="2642"/>
        <v>1.3384500000000017</v>
      </c>
    </row>
    <row r="8827" spans="1:22" x14ac:dyDescent="0.25">
      <c r="A8827" t="s">
        <v>12153</v>
      </c>
      <c r="B8827" t="s">
        <v>11957</v>
      </c>
      <c r="C8827" s="1">
        <v>44886</v>
      </c>
      <c r="D8827" s="1" t="s">
        <v>18</v>
      </c>
      <c r="E8827" s="2">
        <v>320</v>
      </c>
      <c r="F8827" s="2">
        <v>48.66</v>
      </c>
      <c r="G8827" s="2">
        <v>27.65</v>
      </c>
      <c r="H8827" s="2">
        <v>396.31</v>
      </c>
      <c r="I8827" t="s">
        <v>1637</v>
      </c>
      <c r="J8827" t="s">
        <v>71</v>
      </c>
      <c r="K8827">
        <v>32258</v>
      </c>
      <c r="L8827" t="s">
        <v>148</v>
      </c>
      <c r="M8827" t="s">
        <v>11921</v>
      </c>
      <c r="N8827" t="s">
        <v>12151</v>
      </c>
      <c r="O8827" t="s">
        <v>12166</v>
      </c>
      <c r="P8827" s="10">
        <f t="shared" si="2639"/>
        <v>320</v>
      </c>
      <c r="R8827" s="12">
        <v>7.7499999999999999E-2</v>
      </c>
      <c r="S8827" s="10">
        <f t="shared" si="2640"/>
        <v>24.8</v>
      </c>
      <c r="T8827" t="s">
        <v>822</v>
      </c>
      <c r="U8827" s="10">
        <f t="shared" si="2641"/>
        <v>27.65</v>
      </c>
      <c r="V8827" s="10">
        <f t="shared" si="2642"/>
        <v>-2.8499999999999979</v>
      </c>
    </row>
    <row r="8828" spans="1:22" x14ac:dyDescent="0.25">
      <c r="A8828" t="s">
        <v>12153</v>
      </c>
      <c r="B8828" t="s">
        <v>11958</v>
      </c>
      <c r="C8828" s="1">
        <v>44886</v>
      </c>
      <c r="D8828" s="1" t="s">
        <v>18</v>
      </c>
      <c r="E8828" s="2">
        <v>320</v>
      </c>
      <c r="F8828" s="2">
        <v>48.66</v>
      </c>
      <c r="G8828" s="2">
        <v>27.65</v>
      </c>
      <c r="H8828" s="2">
        <v>396.31</v>
      </c>
      <c r="I8828" t="s">
        <v>1637</v>
      </c>
      <c r="J8828" t="s">
        <v>71</v>
      </c>
      <c r="K8828">
        <v>32210</v>
      </c>
      <c r="L8828" t="s">
        <v>148</v>
      </c>
      <c r="M8828" t="s">
        <v>11921</v>
      </c>
      <c r="N8828" t="s">
        <v>12151</v>
      </c>
      <c r="O8828" t="s">
        <v>12166</v>
      </c>
      <c r="P8828" s="10">
        <f t="shared" si="2639"/>
        <v>320</v>
      </c>
      <c r="R8828" s="12">
        <v>7.7499999999999999E-2</v>
      </c>
      <c r="S8828" s="10">
        <f t="shared" si="2640"/>
        <v>24.8</v>
      </c>
      <c r="T8828" t="s">
        <v>822</v>
      </c>
      <c r="U8828" s="10">
        <f t="shared" si="2641"/>
        <v>27.65</v>
      </c>
      <c r="V8828" s="10">
        <f t="shared" si="2642"/>
        <v>-2.8499999999999979</v>
      </c>
    </row>
    <row r="8829" spans="1:22" x14ac:dyDescent="0.25">
      <c r="A8829" t="s">
        <v>12153</v>
      </c>
      <c r="B8829" t="s">
        <v>11959</v>
      </c>
      <c r="C8829" s="1">
        <v>44867</v>
      </c>
      <c r="D8829" s="1" t="s">
        <v>23</v>
      </c>
      <c r="E8829" s="2">
        <v>50</v>
      </c>
      <c r="F8829" s="2">
        <v>0</v>
      </c>
      <c r="G8829" s="2">
        <v>0</v>
      </c>
      <c r="H8829" s="2">
        <v>50</v>
      </c>
      <c r="I8829" t="s">
        <v>17</v>
      </c>
      <c r="J8829" t="s">
        <v>17</v>
      </c>
      <c r="K8829" t="s">
        <v>17</v>
      </c>
      <c r="L8829" t="s">
        <v>148</v>
      </c>
      <c r="M8829" t="s">
        <v>11921</v>
      </c>
      <c r="N8829" t="s">
        <v>12151</v>
      </c>
      <c r="O8829" t="s">
        <v>12164</v>
      </c>
      <c r="Q8829" s="10">
        <f>E8829</f>
        <v>50</v>
      </c>
      <c r="T8829"/>
    </row>
    <row r="8830" spans="1:22" x14ac:dyDescent="0.25">
      <c r="A8830" t="s">
        <v>12153</v>
      </c>
      <c r="B8830" t="s">
        <v>11960</v>
      </c>
      <c r="C8830" s="1">
        <v>44886</v>
      </c>
      <c r="D8830" s="1" t="s">
        <v>18</v>
      </c>
      <c r="E8830" s="2">
        <v>400</v>
      </c>
      <c r="F8830" s="2">
        <v>48.66</v>
      </c>
      <c r="G8830" s="2">
        <v>33.65</v>
      </c>
      <c r="H8830" s="2">
        <v>482.31</v>
      </c>
      <c r="I8830" t="s">
        <v>1637</v>
      </c>
      <c r="J8830" t="s">
        <v>71</v>
      </c>
      <c r="K8830">
        <v>32207</v>
      </c>
      <c r="L8830" t="s">
        <v>148</v>
      </c>
      <c r="M8830" t="s">
        <v>11921</v>
      </c>
      <c r="N8830" t="s">
        <v>12151</v>
      </c>
      <c r="O8830" t="s">
        <v>12166</v>
      </c>
      <c r="P8830" s="10">
        <f t="shared" ref="P8830:P8831" si="2643">E8830</f>
        <v>400</v>
      </c>
      <c r="R8830" s="12">
        <v>7.7499999999999999E-2</v>
      </c>
      <c r="S8830" s="10">
        <f t="shared" ref="S8830:S8831" si="2644">P8830*R8830</f>
        <v>31</v>
      </c>
      <c r="T8830" t="s">
        <v>822</v>
      </c>
      <c r="U8830" s="10">
        <f t="shared" ref="U8830:U8831" si="2645">G8830</f>
        <v>33.65</v>
      </c>
      <c r="V8830" s="10">
        <f t="shared" ref="V8830:V8831" si="2646">S8830-U8830</f>
        <v>-2.6499999999999986</v>
      </c>
    </row>
    <row r="8831" spans="1:22" x14ac:dyDescent="0.25">
      <c r="A8831" t="s">
        <v>12154</v>
      </c>
      <c r="B8831" t="s">
        <v>11961</v>
      </c>
      <c r="C8831" s="1">
        <v>44901</v>
      </c>
      <c r="D8831" s="1" t="s">
        <v>18</v>
      </c>
      <c r="E8831" s="2">
        <v>255.25</v>
      </c>
      <c r="F8831" s="2">
        <v>33.32</v>
      </c>
      <c r="G8831" s="2">
        <v>21.65</v>
      </c>
      <c r="H8831" s="2">
        <v>310.22000000000003</v>
      </c>
      <c r="I8831" t="s">
        <v>1637</v>
      </c>
      <c r="J8831" t="s">
        <v>71</v>
      </c>
      <c r="K8831">
        <v>32205</v>
      </c>
      <c r="L8831" t="s">
        <v>148</v>
      </c>
      <c r="M8831" t="s">
        <v>11921</v>
      </c>
      <c r="N8831" t="s">
        <v>12151</v>
      </c>
      <c r="O8831" t="s">
        <v>12166</v>
      </c>
      <c r="P8831" s="10">
        <f t="shared" si="2643"/>
        <v>255.25</v>
      </c>
      <c r="R8831" s="12">
        <v>7.7499999999999999E-2</v>
      </c>
      <c r="S8831" s="10">
        <f t="shared" si="2644"/>
        <v>19.781874999999999</v>
      </c>
      <c r="T8831" t="s">
        <v>822</v>
      </c>
      <c r="U8831" s="10">
        <f t="shared" si="2645"/>
        <v>21.65</v>
      </c>
      <c r="V8831" s="10">
        <f t="shared" si="2646"/>
        <v>-1.8681249999999991</v>
      </c>
    </row>
    <row r="8832" spans="1:22" x14ac:dyDescent="0.25">
      <c r="A8832" t="s">
        <v>12153</v>
      </c>
      <c r="B8832" t="s">
        <v>11962</v>
      </c>
      <c r="C8832" s="1">
        <v>44875</v>
      </c>
      <c r="D8832" s="1" t="s">
        <v>23</v>
      </c>
      <c r="E8832" s="2">
        <v>50</v>
      </c>
      <c r="F8832" s="2">
        <v>0</v>
      </c>
      <c r="G8832" s="2">
        <v>0</v>
      </c>
      <c r="H8832" s="2">
        <v>50</v>
      </c>
      <c r="I8832" t="s">
        <v>17</v>
      </c>
      <c r="J8832" t="s">
        <v>17</v>
      </c>
      <c r="K8832" t="s">
        <v>17</v>
      </c>
      <c r="L8832" t="s">
        <v>148</v>
      </c>
      <c r="M8832" t="s">
        <v>11921</v>
      </c>
      <c r="N8832" t="s">
        <v>12151</v>
      </c>
      <c r="O8832" t="s">
        <v>12164</v>
      </c>
      <c r="Q8832" s="10">
        <f>E8832</f>
        <v>50</v>
      </c>
      <c r="T8832"/>
    </row>
    <row r="8833" spans="1:22" x14ac:dyDescent="0.25">
      <c r="A8833" t="s">
        <v>12153</v>
      </c>
      <c r="B8833" t="s">
        <v>11963</v>
      </c>
      <c r="C8833" s="1">
        <v>44886</v>
      </c>
      <c r="D8833" s="1" t="s">
        <v>18</v>
      </c>
      <c r="E8833" s="2">
        <v>320</v>
      </c>
      <c r="F8833" s="2">
        <v>48.66</v>
      </c>
      <c r="G8833" s="2">
        <v>27.65</v>
      </c>
      <c r="H8833" s="2">
        <v>396.31</v>
      </c>
      <c r="I8833" t="s">
        <v>1637</v>
      </c>
      <c r="J8833" t="s">
        <v>71</v>
      </c>
      <c r="K8833">
        <v>32208</v>
      </c>
      <c r="L8833" t="s">
        <v>148</v>
      </c>
      <c r="M8833" t="s">
        <v>11921</v>
      </c>
      <c r="N8833" t="s">
        <v>12151</v>
      </c>
      <c r="O8833" t="s">
        <v>12166</v>
      </c>
      <c r="P8833" s="10">
        <f t="shared" ref="P8833:P8834" si="2647">E8833</f>
        <v>320</v>
      </c>
      <c r="R8833" s="12">
        <v>7.7499999999999999E-2</v>
      </c>
      <c r="S8833" s="10">
        <f t="shared" ref="S8833:S8834" si="2648">P8833*R8833</f>
        <v>24.8</v>
      </c>
      <c r="T8833" t="s">
        <v>822</v>
      </c>
      <c r="U8833" s="10">
        <f t="shared" ref="U8833:U8834" si="2649">G8833</f>
        <v>27.65</v>
      </c>
      <c r="V8833" s="10">
        <f t="shared" ref="V8833:V8834" si="2650">S8833-U8833</f>
        <v>-2.8499999999999979</v>
      </c>
    </row>
    <row r="8834" spans="1:22" x14ac:dyDescent="0.25">
      <c r="A8834" t="s">
        <v>12154</v>
      </c>
      <c r="B8834" t="s">
        <v>11964</v>
      </c>
      <c r="C8834" s="1">
        <v>44907</v>
      </c>
      <c r="D8834" s="1" t="s">
        <v>18</v>
      </c>
      <c r="E8834" s="2">
        <v>65</v>
      </c>
      <c r="F8834" s="2">
        <v>20.59</v>
      </c>
      <c r="G8834" s="2">
        <v>7.07</v>
      </c>
      <c r="H8834" s="2">
        <v>92.66</v>
      </c>
      <c r="I8834" t="s">
        <v>4551</v>
      </c>
      <c r="J8834" t="s">
        <v>59</v>
      </c>
      <c r="K8834">
        <v>75019</v>
      </c>
      <c r="L8834" t="s">
        <v>148</v>
      </c>
      <c r="M8834" t="s">
        <v>11921</v>
      </c>
      <c r="N8834" t="s">
        <v>12151</v>
      </c>
      <c r="O8834" t="s">
        <v>12166</v>
      </c>
      <c r="P8834" s="10">
        <f t="shared" si="2647"/>
        <v>65</v>
      </c>
      <c r="R8834" s="12">
        <v>7.7499999999999999E-2</v>
      </c>
      <c r="S8834" s="10">
        <f t="shared" si="2648"/>
        <v>5.0374999999999996</v>
      </c>
      <c r="T8834" t="s">
        <v>822</v>
      </c>
      <c r="U8834" s="10">
        <f t="shared" si="2649"/>
        <v>7.07</v>
      </c>
      <c r="V8834" s="10">
        <f t="shared" si="2650"/>
        <v>-2.0325000000000006</v>
      </c>
    </row>
    <row r="8835" spans="1:22" x14ac:dyDescent="0.25">
      <c r="A8835" t="s">
        <v>12153</v>
      </c>
      <c r="B8835" t="s">
        <v>11965</v>
      </c>
      <c r="C8835" s="1">
        <v>44880</v>
      </c>
      <c r="D8835" s="1" t="s">
        <v>23</v>
      </c>
      <c r="E8835" s="2">
        <v>50</v>
      </c>
      <c r="F8835" s="2">
        <v>0</v>
      </c>
      <c r="G8835" s="2">
        <v>0</v>
      </c>
      <c r="H8835" s="2">
        <v>50</v>
      </c>
      <c r="I8835" t="s">
        <v>17</v>
      </c>
      <c r="J8835" t="s">
        <v>17</v>
      </c>
      <c r="K8835" t="s">
        <v>17</v>
      </c>
      <c r="L8835" t="s">
        <v>148</v>
      </c>
      <c r="M8835" t="s">
        <v>11921</v>
      </c>
      <c r="N8835" t="s">
        <v>12151</v>
      </c>
      <c r="O8835" t="s">
        <v>12164</v>
      </c>
      <c r="Q8835" s="10">
        <f>E8835</f>
        <v>50</v>
      </c>
      <c r="T8835"/>
    </row>
    <row r="8836" spans="1:22" x14ac:dyDescent="0.25">
      <c r="A8836" t="s">
        <v>12154</v>
      </c>
      <c r="B8836" t="s">
        <v>11966</v>
      </c>
      <c r="C8836" s="1">
        <v>44916</v>
      </c>
      <c r="D8836" s="1" t="s">
        <v>18</v>
      </c>
      <c r="E8836" s="2">
        <v>260</v>
      </c>
      <c r="F8836" s="2">
        <v>29.86</v>
      </c>
      <c r="G8836" s="2">
        <v>21.74</v>
      </c>
      <c r="H8836" s="2">
        <v>311.60000000000002</v>
      </c>
      <c r="I8836" t="s">
        <v>10539</v>
      </c>
      <c r="J8836" t="s">
        <v>71</v>
      </c>
      <c r="K8836">
        <v>32073</v>
      </c>
      <c r="L8836" t="s">
        <v>148</v>
      </c>
      <c r="M8836" t="s">
        <v>11921</v>
      </c>
      <c r="N8836" t="s">
        <v>12151</v>
      </c>
      <c r="O8836" t="s">
        <v>12166</v>
      </c>
      <c r="P8836" s="10">
        <f>E8836</f>
        <v>260</v>
      </c>
      <c r="R8836" s="12">
        <v>7.7499999999999999E-2</v>
      </c>
      <c r="S8836" s="10">
        <f>P8836*R8836</f>
        <v>20.149999999999999</v>
      </c>
      <c r="T8836" t="s">
        <v>822</v>
      </c>
      <c r="U8836" s="10">
        <f>G8836</f>
        <v>21.74</v>
      </c>
      <c r="V8836" s="10">
        <f>S8836-U8836</f>
        <v>-1.5899999999999999</v>
      </c>
    </row>
    <row r="8837" spans="1:22" x14ac:dyDescent="0.25">
      <c r="A8837" t="s">
        <v>12153</v>
      </c>
      <c r="B8837" t="s">
        <v>11967</v>
      </c>
      <c r="C8837" s="1">
        <v>44875</v>
      </c>
      <c r="D8837" s="1" t="s">
        <v>23</v>
      </c>
      <c r="E8837" s="2">
        <v>50</v>
      </c>
      <c r="F8837" s="2">
        <v>0</v>
      </c>
      <c r="G8837" s="2">
        <v>0</v>
      </c>
      <c r="H8837" s="2">
        <v>50</v>
      </c>
      <c r="I8837" t="s">
        <v>17</v>
      </c>
      <c r="J8837" t="s">
        <v>17</v>
      </c>
      <c r="K8837" t="s">
        <v>17</v>
      </c>
      <c r="L8837" t="s">
        <v>148</v>
      </c>
      <c r="M8837" t="s">
        <v>11921</v>
      </c>
      <c r="N8837" t="s">
        <v>12151</v>
      </c>
      <c r="O8837" t="s">
        <v>12164</v>
      </c>
      <c r="Q8837" s="10">
        <f>E8837</f>
        <v>50</v>
      </c>
      <c r="T8837"/>
    </row>
    <row r="8838" spans="1:22" x14ac:dyDescent="0.25">
      <c r="A8838" t="s">
        <v>12153</v>
      </c>
      <c r="B8838" t="s">
        <v>11968</v>
      </c>
      <c r="C8838" s="1">
        <v>44886</v>
      </c>
      <c r="D8838" s="1" t="s">
        <v>18</v>
      </c>
      <c r="E8838" s="2">
        <v>320</v>
      </c>
      <c r="F8838" s="2">
        <v>48.66</v>
      </c>
      <c r="G8838" s="2">
        <v>27.65</v>
      </c>
      <c r="H8838" s="2">
        <v>396.31</v>
      </c>
      <c r="I8838" t="s">
        <v>1637</v>
      </c>
      <c r="J8838" t="s">
        <v>71</v>
      </c>
      <c r="K8838">
        <v>32222</v>
      </c>
      <c r="L8838" t="s">
        <v>148</v>
      </c>
      <c r="M8838" t="s">
        <v>11921</v>
      </c>
      <c r="N8838" t="s">
        <v>12151</v>
      </c>
      <c r="O8838" t="s">
        <v>12166</v>
      </c>
      <c r="P8838" s="10">
        <f>E8838</f>
        <v>320</v>
      </c>
      <c r="R8838" s="12">
        <v>7.7499999999999999E-2</v>
      </c>
      <c r="S8838" s="10">
        <f>P8838*R8838</f>
        <v>24.8</v>
      </c>
      <c r="T8838" t="s">
        <v>822</v>
      </c>
      <c r="U8838" s="10">
        <f>G8838</f>
        <v>27.65</v>
      </c>
      <c r="V8838" s="10">
        <f>S8838-U8838</f>
        <v>-2.8499999999999979</v>
      </c>
    </row>
    <row r="8839" spans="1:22" x14ac:dyDescent="0.25">
      <c r="A8839" t="s">
        <v>12153</v>
      </c>
      <c r="B8839" t="s">
        <v>11969</v>
      </c>
      <c r="C8839" s="1">
        <v>44875</v>
      </c>
      <c r="D8839" s="1" t="s">
        <v>23</v>
      </c>
      <c r="E8839" s="2">
        <v>50</v>
      </c>
      <c r="F8839" s="2">
        <v>0</v>
      </c>
      <c r="G8839" s="2">
        <v>0</v>
      </c>
      <c r="H8839" s="2">
        <v>50</v>
      </c>
      <c r="I8839" t="s">
        <v>17</v>
      </c>
      <c r="J8839" t="s">
        <v>17</v>
      </c>
      <c r="K8839" t="s">
        <v>17</v>
      </c>
      <c r="L8839" t="s">
        <v>148</v>
      </c>
      <c r="M8839" t="s">
        <v>11921</v>
      </c>
      <c r="N8839" t="s">
        <v>12151</v>
      </c>
      <c r="O8839" t="s">
        <v>12164</v>
      </c>
      <c r="Q8839" s="10">
        <f t="shared" ref="Q8839:Q8843" si="2651">E8839</f>
        <v>50</v>
      </c>
      <c r="T8839"/>
    </row>
    <row r="8840" spans="1:22" x14ac:dyDescent="0.25">
      <c r="A8840" t="s">
        <v>12153</v>
      </c>
      <c r="B8840" t="s">
        <v>11970</v>
      </c>
      <c r="C8840" s="1">
        <v>44878</v>
      </c>
      <c r="D8840" s="1" t="s">
        <v>23</v>
      </c>
      <c r="E8840" s="2">
        <v>50</v>
      </c>
      <c r="F8840" s="2">
        <v>0</v>
      </c>
      <c r="G8840" s="2">
        <v>0</v>
      </c>
      <c r="H8840" s="2">
        <v>50</v>
      </c>
      <c r="I8840" t="s">
        <v>17</v>
      </c>
      <c r="J8840" t="s">
        <v>17</v>
      </c>
      <c r="K8840" t="s">
        <v>17</v>
      </c>
      <c r="L8840" t="s">
        <v>148</v>
      </c>
      <c r="M8840" t="s">
        <v>11921</v>
      </c>
      <c r="N8840" t="s">
        <v>12151</v>
      </c>
      <c r="O8840" t="s">
        <v>12164</v>
      </c>
      <c r="Q8840" s="10">
        <f t="shared" si="2651"/>
        <v>50</v>
      </c>
      <c r="T8840"/>
    </row>
    <row r="8841" spans="1:22" x14ac:dyDescent="0.25">
      <c r="A8841" t="s">
        <v>12153</v>
      </c>
      <c r="B8841" t="s">
        <v>11971</v>
      </c>
      <c r="C8841" s="1">
        <v>44880</v>
      </c>
      <c r="D8841" s="1" t="s">
        <v>23</v>
      </c>
      <c r="E8841" s="2">
        <v>50</v>
      </c>
      <c r="F8841" s="2">
        <v>0</v>
      </c>
      <c r="G8841" s="2">
        <v>0</v>
      </c>
      <c r="H8841" s="2">
        <v>50</v>
      </c>
      <c r="I8841" t="s">
        <v>17</v>
      </c>
      <c r="J8841" t="s">
        <v>17</v>
      </c>
      <c r="K8841" t="s">
        <v>17</v>
      </c>
      <c r="L8841" t="s">
        <v>148</v>
      </c>
      <c r="M8841" t="s">
        <v>11921</v>
      </c>
      <c r="N8841" t="s">
        <v>12151</v>
      </c>
      <c r="O8841" t="s">
        <v>12164</v>
      </c>
      <c r="Q8841" s="10">
        <f t="shared" si="2651"/>
        <v>50</v>
      </c>
      <c r="T8841"/>
    </row>
    <row r="8842" spans="1:22" x14ac:dyDescent="0.25">
      <c r="A8842" t="s">
        <v>12153</v>
      </c>
      <c r="B8842" t="s">
        <v>11972</v>
      </c>
      <c r="C8842" s="1">
        <v>44875</v>
      </c>
      <c r="D8842" s="1" t="s">
        <v>23</v>
      </c>
      <c r="E8842" s="2">
        <v>50</v>
      </c>
      <c r="F8842" s="2">
        <v>0</v>
      </c>
      <c r="G8842" s="2">
        <v>0</v>
      </c>
      <c r="H8842" s="2">
        <v>50</v>
      </c>
      <c r="I8842" t="s">
        <v>17</v>
      </c>
      <c r="J8842" t="s">
        <v>17</v>
      </c>
      <c r="K8842" t="s">
        <v>17</v>
      </c>
      <c r="L8842" t="s">
        <v>148</v>
      </c>
      <c r="M8842" t="s">
        <v>11921</v>
      </c>
      <c r="N8842" t="s">
        <v>12151</v>
      </c>
      <c r="O8842" t="s">
        <v>12164</v>
      </c>
      <c r="Q8842" s="10">
        <f t="shared" si="2651"/>
        <v>50</v>
      </c>
      <c r="T8842"/>
    </row>
    <row r="8843" spans="1:22" x14ac:dyDescent="0.25">
      <c r="A8843" t="s">
        <v>12153</v>
      </c>
      <c r="B8843" t="s">
        <v>11973</v>
      </c>
      <c r="C8843" s="1">
        <v>44875</v>
      </c>
      <c r="D8843" s="1" t="s">
        <v>23</v>
      </c>
      <c r="E8843" s="2">
        <v>50</v>
      </c>
      <c r="F8843" s="2">
        <v>0</v>
      </c>
      <c r="G8843" s="2">
        <v>0</v>
      </c>
      <c r="H8843" s="2">
        <v>50</v>
      </c>
      <c r="I8843" t="s">
        <v>17</v>
      </c>
      <c r="J8843" t="s">
        <v>17</v>
      </c>
      <c r="K8843" t="s">
        <v>17</v>
      </c>
      <c r="L8843" t="s">
        <v>148</v>
      </c>
      <c r="M8843" t="s">
        <v>11921</v>
      </c>
      <c r="N8843" t="s">
        <v>12151</v>
      </c>
      <c r="O8843" t="s">
        <v>12164</v>
      </c>
      <c r="Q8843" s="10">
        <f t="shared" si="2651"/>
        <v>50</v>
      </c>
      <c r="T8843"/>
    </row>
    <row r="8844" spans="1:22" x14ac:dyDescent="0.25">
      <c r="A8844" t="s">
        <v>12153</v>
      </c>
      <c r="B8844" t="s">
        <v>11974</v>
      </c>
      <c r="C8844" s="1">
        <v>44886</v>
      </c>
      <c r="D8844" s="1" t="s">
        <v>18</v>
      </c>
      <c r="E8844" s="2">
        <v>320</v>
      </c>
      <c r="F8844" s="2">
        <v>48.66</v>
      </c>
      <c r="G8844" s="2">
        <v>23.96</v>
      </c>
      <c r="H8844" s="2">
        <v>392.62</v>
      </c>
      <c r="I8844" t="s">
        <v>9337</v>
      </c>
      <c r="J8844" t="s">
        <v>71</v>
      </c>
      <c r="K8844">
        <v>32092</v>
      </c>
      <c r="L8844" t="s">
        <v>148</v>
      </c>
      <c r="M8844" t="s">
        <v>11921</v>
      </c>
      <c r="N8844" t="s">
        <v>12151</v>
      </c>
      <c r="O8844" t="s">
        <v>12166</v>
      </c>
      <c r="P8844" s="10">
        <f>E8844</f>
        <v>320</v>
      </c>
      <c r="R8844" s="12">
        <v>7.7499999999999999E-2</v>
      </c>
      <c r="S8844" s="10">
        <f>P8844*R8844</f>
        <v>24.8</v>
      </c>
      <c r="T8844" t="s">
        <v>822</v>
      </c>
      <c r="U8844" s="10">
        <f>G8844</f>
        <v>23.96</v>
      </c>
      <c r="V8844" s="10">
        <f>S8844-U8844</f>
        <v>0.83999999999999986</v>
      </c>
    </row>
    <row r="8845" spans="1:22" x14ac:dyDescent="0.25">
      <c r="A8845" t="s">
        <v>12153</v>
      </c>
      <c r="B8845" t="s">
        <v>11975</v>
      </c>
      <c r="C8845" s="1">
        <v>44875</v>
      </c>
      <c r="D8845" s="1" t="s">
        <v>23</v>
      </c>
      <c r="E8845" s="2">
        <v>50</v>
      </c>
      <c r="F8845" s="2">
        <v>0</v>
      </c>
      <c r="G8845" s="2">
        <v>0</v>
      </c>
      <c r="H8845" s="2">
        <v>50</v>
      </c>
      <c r="I8845" t="s">
        <v>17</v>
      </c>
      <c r="J8845" t="s">
        <v>17</v>
      </c>
      <c r="K8845" t="s">
        <v>17</v>
      </c>
      <c r="L8845" t="s">
        <v>148</v>
      </c>
      <c r="M8845" t="s">
        <v>11921</v>
      </c>
      <c r="N8845" t="s">
        <v>12151</v>
      </c>
      <c r="O8845" t="s">
        <v>12164</v>
      </c>
      <c r="Q8845" s="10">
        <f>E8845</f>
        <v>50</v>
      </c>
      <c r="T8845"/>
    </row>
    <row r="8846" spans="1:22" x14ac:dyDescent="0.25">
      <c r="A8846" t="s">
        <v>12153</v>
      </c>
      <c r="B8846" t="s">
        <v>11976</v>
      </c>
      <c r="C8846" s="1">
        <v>44886</v>
      </c>
      <c r="D8846" s="1" t="s">
        <v>18</v>
      </c>
      <c r="E8846" s="2">
        <v>320</v>
      </c>
      <c r="F8846" s="2">
        <v>48.66</v>
      </c>
      <c r="G8846" s="2">
        <v>27.65</v>
      </c>
      <c r="H8846" s="2">
        <v>396.31</v>
      </c>
      <c r="I8846" t="s">
        <v>1637</v>
      </c>
      <c r="J8846" t="s">
        <v>71</v>
      </c>
      <c r="K8846">
        <v>32256</v>
      </c>
      <c r="L8846" t="s">
        <v>148</v>
      </c>
      <c r="M8846" t="s">
        <v>11921</v>
      </c>
      <c r="N8846" t="s">
        <v>12151</v>
      </c>
      <c r="O8846" t="s">
        <v>12166</v>
      </c>
      <c r="P8846" s="10">
        <f>E8846</f>
        <v>320</v>
      </c>
      <c r="R8846" s="12">
        <v>7.7499999999999999E-2</v>
      </c>
      <c r="S8846" s="10">
        <f>P8846*R8846</f>
        <v>24.8</v>
      </c>
      <c r="T8846" t="s">
        <v>822</v>
      </c>
      <c r="U8846" s="10">
        <f>G8846</f>
        <v>27.65</v>
      </c>
      <c r="V8846" s="10">
        <f>S8846-U8846</f>
        <v>-2.8499999999999979</v>
      </c>
    </row>
    <row r="8847" spans="1:22" x14ac:dyDescent="0.25">
      <c r="A8847" t="s">
        <v>12153</v>
      </c>
      <c r="B8847" t="s">
        <v>11977</v>
      </c>
      <c r="C8847" s="1">
        <v>44876</v>
      </c>
      <c r="D8847" s="1" t="s">
        <v>23</v>
      </c>
      <c r="E8847" s="2">
        <v>50</v>
      </c>
      <c r="F8847" s="2">
        <v>0</v>
      </c>
      <c r="G8847" s="2">
        <v>0</v>
      </c>
      <c r="H8847" s="2">
        <v>50</v>
      </c>
      <c r="I8847" t="s">
        <v>17</v>
      </c>
      <c r="J8847" t="s">
        <v>17</v>
      </c>
      <c r="K8847" t="s">
        <v>17</v>
      </c>
      <c r="L8847" t="s">
        <v>148</v>
      </c>
      <c r="M8847" t="s">
        <v>11921</v>
      </c>
      <c r="N8847" t="s">
        <v>12151</v>
      </c>
      <c r="O8847" t="s">
        <v>12164</v>
      </c>
      <c r="Q8847" s="10">
        <f>E8847</f>
        <v>50</v>
      </c>
      <c r="T8847"/>
    </row>
    <row r="8848" spans="1:22" x14ac:dyDescent="0.25">
      <c r="A8848" t="s">
        <v>12153</v>
      </c>
      <c r="B8848" t="s">
        <v>11978</v>
      </c>
      <c r="C8848" s="1">
        <v>44886</v>
      </c>
      <c r="D8848" s="1" t="s">
        <v>18</v>
      </c>
      <c r="E8848" s="2">
        <v>320</v>
      </c>
      <c r="F8848" s="2">
        <v>48.66</v>
      </c>
      <c r="G8848" s="2">
        <v>27.65</v>
      </c>
      <c r="H8848" s="2">
        <v>396.31</v>
      </c>
      <c r="I8848" t="s">
        <v>1637</v>
      </c>
      <c r="J8848" t="s">
        <v>71</v>
      </c>
      <c r="K8848">
        <v>32256</v>
      </c>
      <c r="L8848" t="s">
        <v>148</v>
      </c>
      <c r="M8848" t="s">
        <v>11921</v>
      </c>
      <c r="N8848" t="s">
        <v>12151</v>
      </c>
      <c r="O8848" t="s">
        <v>12166</v>
      </c>
      <c r="P8848" s="10">
        <f t="shared" ref="P8848:P8849" si="2652">E8848</f>
        <v>320</v>
      </c>
      <c r="R8848" s="12">
        <v>7.7499999999999999E-2</v>
      </c>
      <c r="S8848" s="10">
        <f t="shared" ref="S8848:S8849" si="2653">P8848*R8848</f>
        <v>24.8</v>
      </c>
      <c r="T8848" t="s">
        <v>822</v>
      </c>
      <c r="U8848" s="10">
        <f t="shared" ref="U8848:U8849" si="2654">G8848</f>
        <v>27.65</v>
      </c>
      <c r="V8848" s="10">
        <f t="shared" ref="V8848:V8849" si="2655">S8848-U8848</f>
        <v>-2.8499999999999979</v>
      </c>
    </row>
    <row r="8849" spans="1:22" x14ac:dyDescent="0.25">
      <c r="A8849" t="s">
        <v>12154</v>
      </c>
      <c r="B8849" t="s">
        <v>11979</v>
      </c>
      <c r="C8849" s="1">
        <v>44922</v>
      </c>
      <c r="D8849" s="1" t="s">
        <v>18</v>
      </c>
      <c r="E8849" s="2">
        <v>370</v>
      </c>
      <c r="F8849" s="2">
        <v>48.66</v>
      </c>
      <c r="G8849" s="2">
        <v>31.41</v>
      </c>
      <c r="H8849" s="2">
        <v>450.07</v>
      </c>
      <c r="I8849" t="s">
        <v>1637</v>
      </c>
      <c r="J8849" t="s">
        <v>71</v>
      </c>
      <c r="K8849">
        <v>32202</v>
      </c>
      <c r="L8849" t="s">
        <v>148</v>
      </c>
      <c r="M8849" t="s">
        <v>11921</v>
      </c>
      <c r="N8849" t="s">
        <v>12151</v>
      </c>
      <c r="O8849" t="s">
        <v>12166</v>
      </c>
      <c r="P8849" s="10">
        <f t="shared" si="2652"/>
        <v>370</v>
      </c>
      <c r="R8849" s="12">
        <v>7.7499999999999999E-2</v>
      </c>
      <c r="S8849" s="10">
        <f t="shared" si="2653"/>
        <v>28.675000000000001</v>
      </c>
      <c r="T8849" t="s">
        <v>822</v>
      </c>
      <c r="U8849" s="10">
        <f t="shared" si="2654"/>
        <v>31.41</v>
      </c>
      <c r="V8849" s="10">
        <f t="shared" si="2655"/>
        <v>-2.7349999999999994</v>
      </c>
    </row>
    <row r="8850" spans="1:22" x14ac:dyDescent="0.25">
      <c r="A8850" t="s">
        <v>12153</v>
      </c>
      <c r="B8850" t="s">
        <v>11980</v>
      </c>
      <c r="C8850" s="1">
        <v>44878</v>
      </c>
      <c r="D8850" s="1" t="s">
        <v>23</v>
      </c>
      <c r="E8850" s="2">
        <v>50</v>
      </c>
      <c r="F8850" s="2">
        <v>0</v>
      </c>
      <c r="G8850" s="2">
        <v>0</v>
      </c>
      <c r="H8850" s="2">
        <v>50</v>
      </c>
      <c r="I8850" t="s">
        <v>17</v>
      </c>
      <c r="J8850" t="s">
        <v>17</v>
      </c>
      <c r="K8850" t="s">
        <v>17</v>
      </c>
      <c r="L8850" t="s">
        <v>148</v>
      </c>
      <c r="M8850" t="s">
        <v>11921</v>
      </c>
      <c r="N8850" t="s">
        <v>12151</v>
      </c>
      <c r="O8850" t="s">
        <v>12164</v>
      </c>
      <c r="Q8850" s="10">
        <f t="shared" ref="Q8850:Q8852" si="2656">E8850</f>
        <v>50</v>
      </c>
      <c r="T8850"/>
    </row>
    <row r="8851" spans="1:22" x14ac:dyDescent="0.25">
      <c r="A8851" t="s">
        <v>12153</v>
      </c>
      <c r="B8851" t="s">
        <v>11981</v>
      </c>
      <c r="C8851" s="1">
        <v>44875</v>
      </c>
      <c r="D8851" s="1" t="s">
        <v>23</v>
      </c>
      <c r="E8851" s="2">
        <v>50</v>
      </c>
      <c r="F8851" s="2">
        <v>0</v>
      </c>
      <c r="G8851" s="2">
        <v>0</v>
      </c>
      <c r="H8851" s="2">
        <v>50</v>
      </c>
      <c r="I8851" t="s">
        <v>17</v>
      </c>
      <c r="J8851" t="s">
        <v>17</v>
      </c>
      <c r="K8851" t="s">
        <v>17</v>
      </c>
      <c r="L8851" t="s">
        <v>148</v>
      </c>
      <c r="M8851" t="s">
        <v>11921</v>
      </c>
      <c r="N8851" t="s">
        <v>12151</v>
      </c>
      <c r="O8851" t="s">
        <v>12164</v>
      </c>
      <c r="Q8851" s="10">
        <f t="shared" si="2656"/>
        <v>50</v>
      </c>
      <c r="T8851"/>
    </row>
    <row r="8852" spans="1:22" x14ac:dyDescent="0.25">
      <c r="A8852" t="s">
        <v>12153</v>
      </c>
      <c r="B8852" t="s">
        <v>11982</v>
      </c>
      <c r="C8852" s="1">
        <v>44876</v>
      </c>
      <c r="D8852" s="1" t="s">
        <v>23</v>
      </c>
      <c r="E8852" s="2">
        <v>50</v>
      </c>
      <c r="F8852" s="2">
        <v>0</v>
      </c>
      <c r="G8852" s="2">
        <v>0</v>
      </c>
      <c r="H8852" s="2">
        <v>50</v>
      </c>
      <c r="I8852" t="s">
        <v>17</v>
      </c>
      <c r="J8852" t="s">
        <v>17</v>
      </c>
      <c r="K8852" t="s">
        <v>17</v>
      </c>
      <c r="L8852" t="s">
        <v>148</v>
      </c>
      <c r="M8852" t="s">
        <v>11921</v>
      </c>
      <c r="N8852" t="s">
        <v>12151</v>
      </c>
      <c r="O8852" t="s">
        <v>12164</v>
      </c>
      <c r="Q8852" s="10">
        <f t="shared" si="2656"/>
        <v>50</v>
      </c>
      <c r="T8852"/>
    </row>
    <row r="8853" spans="1:22" x14ac:dyDescent="0.25">
      <c r="A8853" t="s">
        <v>12153</v>
      </c>
      <c r="B8853" t="s">
        <v>11983</v>
      </c>
      <c r="C8853" s="1">
        <v>44886</v>
      </c>
      <c r="D8853" s="1" t="s">
        <v>18</v>
      </c>
      <c r="E8853" s="2">
        <v>210</v>
      </c>
      <c r="F8853" s="2">
        <v>29.86</v>
      </c>
      <c r="G8853" s="2">
        <v>16.78</v>
      </c>
      <c r="H8853" s="2">
        <v>256.64</v>
      </c>
      <c r="I8853" t="s">
        <v>9237</v>
      </c>
      <c r="J8853" t="s">
        <v>71</v>
      </c>
      <c r="K8853">
        <v>34480</v>
      </c>
      <c r="L8853" t="s">
        <v>148</v>
      </c>
      <c r="M8853" t="s">
        <v>11921</v>
      </c>
      <c r="N8853" t="s">
        <v>12151</v>
      </c>
      <c r="O8853" t="s">
        <v>12166</v>
      </c>
      <c r="P8853" s="10">
        <f t="shared" ref="P8853:P8856" si="2657">E8853</f>
        <v>210</v>
      </c>
      <c r="R8853" s="12">
        <v>7.7499999999999999E-2</v>
      </c>
      <c r="S8853" s="10">
        <f t="shared" ref="S8853:S8856" si="2658">P8853*R8853</f>
        <v>16.274999999999999</v>
      </c>
      <c r="T8853" t="s">
        <v>822</v>
      </c>
      <c r="U8853" s="10">
        <f t="shared" ref="U8853:U8856" si="2659">G8853</f>
        <v>16.78</v>
      </c>
      <c r="V8853" s="10">
        <f t="shared" ref="V8853:V8856" si="2660">S8853-U8853</f>
        <v>-0.50500000000000256</v>
      </c>
    </row>
    <row r="8854" spans="1:22" x14ac:dyDescent="0.25">
      <c r="A8854" t="s">
        <v>12154</v>
      </c>
      <c r="B8854" t="s">
        <v>11984</v>
      </c>
      <c r="C8854" s="1">
        <v>44907</v>
      </c>
      <c r="D8854" s="1" t="s">
        <v>18</v>
      </c>
      <c r="E8854" s="2">
        <v>65</v>
      </c>
      <c r="F8854" s="2">
        <v>21.56</v>
      </c>
      <c r="G8854" s="2">
        <v>6.06</v>
      </c>
      <c r="H8854" s="2">
        <v>92.62</v>
      </c>
      <c r="I8854" t="s">
        <v>11985</v>
      </c>
      <c r="J8854" t="s">
        <v>20</v>
      </c>
      <c r="K8854">
        <v>28129</v>
      </c>
      <c r="L8854" t="s">
        <v>148</v>
      </c>
      <c r="M8854" t="s">
        <v>11921</v>
      </c>
      <c r="N8854" t="s">
        <v>12151</v>
      </c>
      <c r="O8854" t="s">
        <v>12166</v>
      </c>
      <c r="P8854" s="10">
        <f t="shared" si="2657"/>
        <v>65</v>
      </c>
      <c r="R8854" s="12">
        <v>7.7499999999999999E-2</v>
      </c>
      <c r="S8854" s="10">
        <f t="shared" si="2658"/>
        <v>5.0374999999999996</v>
      </c>
      <c r="T8854" t="s">
        <v>822</v>
      </c>
      <c r="U8854" s="10">
        <f t="shared" si="2659"/>
        <v>6.06</v>
      </c>
      <c r="V8854" s="10">
        <f t="shared" si="2660"/>
        <v>-1.0225</v>
      </c>
    </row>
    <row r="8855" spans="1:22" x14ac:dyDescent="0.25">
      <c r="A8855" t="s">
        <v>12153</v>
      </c>
      <c r="B8855" t="s">
        <v>11986</v>
      </c>
      <c r="C8855" s="1">
        <v>44886</v>
      </c>
      <c r="D8855" s="1" t="s">
        <v>18</v>
      </c>
      <c r="E8855" s="2">
        <v>160</v>
      </c>
      <c r="F8855" s="2">
        <v>29.86</v>
      </c>
      <c r="G8855" s="2">
        <v>14.25</v>
      </c>
      <c r="H8855" s="2">
        <v>204.11</v>
      </c>
      <c r="I8855" t="s">
        <v>11987</v>
      </c>
      <c r="J8855" t="s">
        <v>71</v>
      </c>
      <c r="K8855">
        <v>32003</v>
      </c>
      <c r="L8855" t="s">
        <v>148</v>
      </c>
      <c r="M8855" t="s">
        <v>11921</v>
      </c>
      <c r="N8855" t="s">
        <v>12151</v>
      </c>
      <c r="O8855" t="s">
        <v>12166</v>
      </c>
      <c r="P8855" s="10">
        <f t="shared" si="2657"/>
        <v>160</v>
      </c>
      <c r="R8855" s="12">
        <v>7.7499999999999999E-2</v>
      </c>
      <c r="S8855" s="10">
        <f t="shared" si="2658"/>
        <v>12.4</v>
      </c>
      <c r="T8855" t="s">
        <v>822</v>
      </c>
      <c r="U8855" s="10">
        <f t="shared" si="2659"/>
        <v>14.25</v>
      </c>
      <c r="V8855" s="10">
        <f t="shared" si="2660"/>
        <v>-1.8499999999999996</v>
      </c>
    </row>
    <row r="8856" spans="1:22" x14ac:dyDescent="0.25">
      <c r="A8856" t="s">
        <v>12153</v>
      </c>
      <c r="B8856" t="s">
        <v>11988</v>
      </c>
      <c r="C8856" s="1">
        <v>44886</v>
      </c>
      <c r="D8856" s="1" t="s">
        <v>18</v>
      </c>
      <c r="E8856" s="2">
        <v>146</v>
      </c>
      <c r="F8856" s="2">
        <v>29.86</v>
      </c>
      <c r="G8856" s="2">
        <v>13.19</v>
      </c>
      <c r="H8856" s="2">
        <v>189.05</v>
      </c>
      <c r="I8856" t="s">
        <v>11989</v>
      </c>
      <c r="J8856" t="s">
        <v>71</v>
      </c>
      <c r="K8856">
        <v>32233</v>
      </c>
      <c r="L8856" t="s">
        <v>148</v>
      </c>
      <c r="M8856" t="s">
        <v>11921</v>
      </c>
      <c r="N8856" t="s">
        <v>12151</v>
      </c>
      <c r="O8856" t="s">
        <v>12166</v>
      </c>
      <c r="P8856" s="10">
        <f t="shared" si="2657"/>
        <v>146</v>
      </c>
      <c r="R8856" s="12">
        <v>7.7499999999999999E-2</v>
      </c>
      <c r="S8856" s="10">
        <f t="shared" si="2658"/>
        <v>11.315</v>
      </c>
      <c r="T8856" t="s">
        <v>822</v>
      </c>
      <c r="U8856" s="10">
        <f t="shared" si="2659"/>
        <v>13.19</v>
      </c>
      <c r="V8856" s="10">
        <f t="shared" si="2660"/>
        <v>-1.875</v>
      </c>
    </row>
    <row r="8857" spans="1:22" x14ac:dyDescent="0.25">
      <c r="A8857" t="s">
        <v>12153</v>
      </c>
      <c r="B8857" t="s">
        <v>11990</v>
      </c>
      <c r="C8857" s="1">
        <v>44878</v>
      </c>
      <c r="D8857" s="1" t="s">
        <v>23</v>
      </c>
      <c r="E8857" s="2">
        <v>50</v>
      </c>
      <c r="F8857" s="2">
        <v>0</v>
      </c>
      <c r="G8857" s="2">
        <v>0</v>
      </c>
      <c r="H8857" s="2">
        <v>50</v>
      </c>
      <c r="I8857" t="s">
        <v>17</v>
      </c>
      <c r="J8857" t="s">
        <v>17</v>
      </c>
      <c r="K8857" t="s">
        <v>17</v>
      </c>
      <c r="L8857" t="s">
        <v>148</v>
      </c>
      <c r="M8857" t="s">
        <v>11921</v>
      </c>
      <c r="N8857" t="s">
        <v>12151</v>
      </c>
      <c r="O8857" t="s">
        <v>12164</v>
      </c>
      <c r="Q8857" s="10">
        <f>E8857</f>
        <v>50</v>
      </c>
      <c r="T8857"/>
    </row>
    <row r="8858" spans="1:22" x14ac:dyDescent="0.25">
      <c r="A8858" t="s">
        <v>12153</v>
      </c>
      <c r="B8858" t="s">
        <v>11991</v>
      </c>
      <c r="C8858" s="1">
        <v>44888</v>
      </c>
      <c r="D8858" s="1" t="s">
        <v>18</v>
      </c>
      <c r="E8858" s="2">
        <v>320</v>
      </c>
      <c r="F8858" s="2">
        <v>48.66</v>
      </c>
      <c r="G8858" s="2">
        <v>27.65</v>
      </c>
      <c r="H8858" s="2">
        <v>396.31</v>
      </c>
      <c r="I8858" t="s">
        <v>1637</v>
      </c>
      <c r="J8858" t="s">
        <v>71</v>
      </c>
      <c r="K8858">
        <v>32256</v>
      </c>
      <c r="L8858" t="s">
        <v>148</v>
      </c>
      <c r="M8858" t="s">
        <v>11921</v>
      </c>
      <c r="N8858" t="s">
        <v>12151</v>
      </c>
      <c r="O8858" t="s">
        <v>12166</v>
      </c>
      <c r="P8858" s="10">
        <f>E8858</f>
        <v>320</v>
      </c>
      <c r="R8858" s="12">
        <v>7.7499999999999999E-2</v>
      </c>
      <c r="S8858" s="10">
        <f>P8858*R8858</f>
        <v>24.8</v>
      </c>
      <c r="T8858" t="s">
        <v>822</v>
      </c>
      <c r="U8858" s="10">
        <f>G8858</f>
        <v>27.65</v>
      </c>
      <c r="V8858" s="10">
        <f>S8858-U8858</f>
        <v>-2.8499999999999979</v>
      </c>
    </row>
    <row r="8859" spans="1:22" x14ac:dyDescent="0.25">
      <c r="A8859" t="s">
        <v>12153</v>
      </c>
      <c r="B8859" t="s">
        <v>11992</v>
      </c>
      <c r="C8859" s="1">
        <v>44875</v>
      </c>
      <c r="D8859" s="1" t="s">
        <v>23</v>
      </c>
      <c r="E8859" s="2">
        <v>50</v>
      </c>
      <c r="F8859" s="2">
        <v>0</v>
      </c>
      <c r="G8859" s="2">
        <v>0</v>
      </c>
      <c r="H8859" s="2">
        <v>50</v>
      </c>
      <c r="I8859" t="s">
        <v>17</v>
      </c>
      <c r="J8859" t="s">
        <v>17</v>
      </c>
      <c r="K8859" t="s">
        <v>17</v>
      </c>
      <c r="L8859" t="s">
        <v>148</v>
      </c>
      <c r="M8859" t="s">
        <v>11921</v>
      </c>
      <c r="N8859" t="s">
        <v>12151</v>
      </c>
      <c r="O8859" t="s">
        <v>12164</v>
      </c>
      <c r="Q8859" s="10">
        <f t="shared" ref="Q8859:Q8860" si="2661">E8859</f>
        <v>50</v>
      </c>
      <c r="T8859"/>
    </row>
    <row r="8860" spans="1:22" x14ac:dyDescent="0.25">
      <c r="A8860" t="s">
        <v>12153</v>
      </c>
      <c r="B8860" t="s">
        <v>11993</v>
      </c>
      <c r="C8860" s="1">
        <v>44880</v>
      </c>
      <c r="D8860" s="1" t="s">
        <v>23</v>
      </c>
      <c r="E8860" s="2">
        <v>50</v>
      </c>
      <c r="F8860" s="2">
        <v>0</v>
      </c>
      <c r="G8860" s="2">
        <v>0</v>
      </c>
      <c r="H8860" s="2">
        <v>50</v>
      </c>
      <c r="I8860" t="s">
        <v>17</v>
      </c>
      <c r="J8860" t="s">
        <v>17</v>
      </c>
      <c r="K8860" t="s">
        <v>17</v>
      </c>
      <c r="L8860" t="s">
        <v>148</v>
      </c>
      <c r="M8860" t="s">
        <v>11921</v>
      </c>
      <c r="N8860" t="s">
        <v>12151</v>
      </c>
      <c r="O8860" t="s">
        <v>12164</v>
      </c>
      <c r="Q8860" s="10">
        <f t="shared" si="2661"/>
        <v>50</v>
      </c>
      <c r="T8860"/>
    </row>
    <row r="8861" spans="1:22" x14ac:dyDescent="0.25">
      <c r="A8861" t="s">
        <v>12154</v>
      </c>
      <c r="B8861" t="s">
        <v>11994</v>
      </c>
      <c r="C8861" s="1">
        <v>44897</v>
      </c>
      <c r="D8861" s="1" t="s">
        <v>18</v>
      </c>
      <c r="E8861" s="2">
        <v>135</v>
      </c>
      <c r="F8861" s="2">
        <v>25.1</v>
      </c>
      <c r="G8861" s="2">
        <v>12.02</v>
      </c>
      <c r="H8861" s="2">
        <v>172.12</v>
      </c>
      <c r="I8861" t="s">
        <v>11927</v>
      </c>
      <c r="J8861" t="s">
        <v>71</v>
      </c>
      <c r="K8861">
        <v>32003</v>
      </c>
      <c r="L8861" t="s">
        <v>148</v>
      </c>
      <c r="M8861" t="s">
        <v>11921</v>
      </c>
      <c r="N8861" t="s">
        <v>12151</v>
      </c>
      <c r="O8861" t="s">
        <v>12166</v>
      </c>
      <c r="P8861" s="10">
        <f t="shared" ref="P8861:P8862" si="2662">E8861</f>
        <v>135</v>
      </c>
      <c r="R8861" s="12">
        <v>7.7499999999999999E-2</v>
      </c>
      <c r="S8861" s="10">
        <f t="shared" ref="S8861:S8862" si="2663">P8861*R8861</f>
        <v>10.4625</v>
      </c>
      <c r="T8861" t="s">
        <v>822</v>
      </c>
      <c r="U8861" s="10">
        <f t="shared" ref="U8861:U8862" si="2664">G8861</f>
        <v>12.02</v>
      </c>
      <c r="V8861" s="10">
        <f t="shared" ref="V8861:V8862" si="2665">S8861-U8861</f>
        <v>-1.5574999999999992</v>
      </c>
    </row>
    <row r="8862" spans="1:22" x14ac:dyDescent="0.25">
      <c r="A8862" t="s">
        <v>12153</v>
      </c>
      <c r="B8862" t="s">
        <v>11995</v>
      </c>
      <c r="C8862" s="1">
        <v>44886</v>
      </c>
      <c r="D8862" s="1" t="s">
        <v>18</v>
      </c>
      <c r="E8862" s="2">
        <v>160</v>
      </c>
      <c r="F8862" s="2">
        <v>29.86</v>
      </c>
      <c r="G8862" s="2">
        <v>14.25</v>
      </c>
      <c r="H8862" s="2">
        <v>204.11</v>
      </c>
      <c r="I8862" t="s">
        <v>1637</v>
      </c>
      <c r="J8862" t="s">
        <v>71</v>
      </c>
      <c r="K8862">
        <v>32226</v>
      </c>
      <c r="L8862" t="s">
        <v>148</v>
      </c>
      <c r="M8862" t="s">
        <v>11921</v>
      </c>
      <c r="N8862" t="s">
        <v>12151</v>
      </c>
      <c r="O8862" t="s">
        <v>12166</v>
      </c>
      <c r="P8862" s="10">
        <f t="shared" si="2662"/>
        <v>160</v>
      </c>
      <c r="R8862" s="12">
        <v>7.7499999999999999E-2</v>
      </c>
      <c r="S8862" s="10">
        <f t="shared" si="2663"/>
        <v>12.4</v>
      </c>
      <c r="T8862" t="s">
        <v>822</v>
      </c>
      <c r="U8862" s="10">
        <f t="shared" si="2664"/>
        <v>14.25</v>
      </c>
      <c r="V8862" s="10">
        <f t="shared" si="2665"/>
        <v>-1.8499999999999996</v>
      </c>
    </row>
    <row r="8863" spans="1:22" x14ac:dyDescent="0.25">
      <c r="A8863" t="s">
        <v>12153</v>
      </c>
      <c r="B8863" t="s">
        <v>11996</v>
      </c>
      <c r="C8863" s="1">
        <v>44875</v>
      </c>
      <c r="D8863" s="1" t="s">
        <v>23</v>
      </c>
      <c r="E8863" s="2">
        <v>50</v>
      </c>
      <c r="F8863" s="2">
        <v>0</v>
      </c>
      <c r="G8863" s="2">
        <v>0</v>
      </c>
      <c r="H8863" s="2">
        <v>50</v>
      </c>
      <c r="I8863" t="s">
        <v>17</v>
      </c>
      <c r="J8863" t="s">
        <v>17</v>
      </c>
      <c r="K8863" t="s">
        <v>17</v>
      </c>
      <c r="L8863" t="s">
        <v>148</v>
      </c>
      <c r="M8863" t="s">
        <v>11921</v>
      </c>
      <c r="N8863" t="s">
        <v>12151</v>
      </c>
      <c r="O8863" t="s">
        <v>12164</v>
      </c>
      <c r="Q8863" s="10">
        <f>E8863</f>
        <v>50</v>
      </c>
      <c r="T8863"/>
    </row>
    <row r="8864" spans="1:22" x14ac:dyDescent="0.25">
      <c r="A8864" t="s">
        <v>12153</v>
      </c>
      <c r="B8864" t="s">
        <v>11997</v>
      </c>
      <c r="C8864" s="1">
        <v>44886</v>
      </c>
      <c r="D8864" s="1" t="s">
        <v>18</v>
      </c>
      <c r="E8864" s="2">
        <v>160</v>
      </c>
      <c r="F8864" s="2">
        <v>29.86</v>
      </c>
      <c r="G8864" s="2">
        <v>14.25</v>
      </c>
      <c r="H8864" s="2">
        <v>204.11</v>
      </c>
      <c r="I8864" t="s">
        <v>11998</v>
      </c>
      <c r="J8864" t="s">
        <v>71</v>
      </c>
      <c r="K8864">
        <v>32233</v>
      </c>
      <c r="L8864" t="s">
        <v>148</v>
      </c>
      <c r="M8864" t="s">
        <v>11921</v>
      </c>
      <c r="N8864" t="s">
        <v>12151</v>
      </c>
      <c r="O8864" t="s">
        <v>12166</v>
      </c>
      <c r="P8864" s="10">
        <f t="shared" ref="P8864:P8866" si="2666">E8864</f>
        <v>160</v>
      </c>
      <c r="R8864" s="12">
        <v>7.7499999999999999E-2</v>
      </c>
      <c r="S8864" s="10">
        <f t="shared" ref="S8864:S8866" si="2667">P8864*R8864</f>
        <v>12.4</v>
      </c>
      <c r="T8864" t="s">
        <v>822</v>
      </c>
      <c r="U8864" s="10">
        <f t="shared" ref="U8864:U8866" si="2668">G8864</f>
        <v>14.25</v>
      </c>
      <c r="V8864" s="10">
        <f t="shared" ref="V8864:V8866" si="2669">S8864-U8864</f>
        <v>-1.8499999999999996</v>
      </c>
    </row>
    <row r="8865" spans="1:22" x14ac:dyDescent="0.25">
      <c r="A8865" t="s">
        <v>12154</v>
      </c>
      <c r="B8865" t="s">
        <v>11999</v>
      </c>
      <c r="C8865" s="1">
        <v>44900</v>
      </c>
      <c r="D8865" s="1" t="s">
        <v>18</v>
      </c>
      <c r="E8865" s="2">
        <v>0</v>
      </c>
      <c r="F8865" s="2">
        <v>0</v>
      </c>
      <c r="G8865" s="2">
        <v>0</v>
      </c>
      <c r="H8865" s="2">
        <v>0</v>
      </c>
      <c r="I8865" t="s">
        <v>1637</v>
      </c>
      <c r="J8865" t="s">
        <v>71</v>
      </c>
      <c r="K8865">
        <v>32202</v>
      </c>
      <c r="L8865" t="s">
        <v>148</v>
      </c>
      <c r="M8865" t="s">
        <v>11921</v>
      </c>
      <c r="N8865" t="s">
        <v>12151</v>
      </c>
      <c r="O8865" t="s">
        <v>12166</v>
      </c>
      <c r="P8865" s="10">
        <f t="shared" si="2666"/>
        <v>0</v>
      </c>
      <c r="R8865" s="12">
        <v>7.7499999999999999E-2</v>
      </c>
      <c r="S8865" s="10">
        <f t="shared" si="2667"/>
        <v>0</v>
      </c>
      <c r="T8865" t="s">
        <v>822</v>
      </c>
      <c r="U8865" s="10">
        <f t="shared" si="2668"/>
        <v>0</v>
      </c>
      <c r="V8865" s="10">
        <f t="shared" si="2669"/>
        <v>0</v>
      </c>
    </row>
    <row r="8866" spans="1:22" x14ac:dyDescent="0.25">
      <c r="A8866" t="s">
        <v>12153</v>
      </c>
      <c r="B8866" t="s">
        <v>12000</v>
      </c>
      <c r="C8866" s="1">
        <v>44887</v>
      </c>
      <c r="D8866" s="1" t="s">
        <v>18</v>
      </c>
      <c r="E8866" s="2">
        <v>330.5</v>
      </c>
      <c r="F8866" s="2">
        <v>50.76</v>
      </c>
      <c r="G8866" s="2">
        <v>28.59</v>
      </c>
      <c r="H8866" s="2">
        <v>409.85</v>
      </c>
      <c r="I8866" t="s">
        <v>1637</v>
      </c>
      <c r="J8866" t="s">
        <v>71</v>
      </c>
      <c r="K8866">
        <v>32208</v>
      </c>
      <c r="L8866" t="s">
        <v>148</v>
      </c>
      <c r="M8866" t="s">
        <v>11921</v>
      </c>
      <c r="N8866" t="s">
        <v>12151</v>
      </c>
      <c r="O8866" t="s">
        <v>12166</v>
      </c>
      <c r="P8866" s="10">
        <f t="shared" si="2666"/>
        <v>330.5</v>
      </c>
      <c r="R8866" s="12">
        <v>7.7499999999999999E-2</v>
      </c>
      <c r="S8866" s="10">
        <f t="shared" si="2667"/>
        <v>25.61375</v>
      </c>
      <c r="T8866" t="s">
        <v>822</v>
      </c>
      <c r="U8866" s="10">
        <f t="shared" si="2668"/>
        <v>28.59</v>
      </c>
      <c r="V8866" s="10">
        <f t="shared" si="2669"/>
        <v>-2.9762500000000003</v>
      </c>
    </row>
    <row r="8867" spans="1:22" hidden="1" x14ac:dyDescent="0.25">
      <c r="A8867" t="s">
        <v>12152</v>
      </c>
      <c r="B8867" t="s">
        <v>12002</v>
      </c>
      <c r="C8867" s="1">
        <v>44854</v>
      </c>
      <c r="D8867" s="1" t="s">
        <v>18</v>
      </c>
      <c r="E8867" s="2">
        <v>302.08</v>
      </c>
      <c r="F8867" s="2">
        <v>46.63</v>
      </c>
      <c r="G8867" s="2">
        <v>24.8</v>
      </c>
      <c r="H8867" s="2">
        <v>373.51</v>
      </c>
      <c r="I8867" t="s">
        <v>12004</v>
      </c>
      <c r="J8867" t="s">
        <v>42</v>
      </c>
      <c r="K8867">
        <v>21093</v>
      </c>
      <c r="L8867" t="s">
        <v>43</v>
      </c>
      <c r="M8867" t="s">
        <v>12001</v>
      </c>
      <c r="N8867" t="s">
        <v>12151</v>
      </c>
      <c r="T8867"/>
    </row>
    <row r="8868" spans="1:22" hidden="1" x14ac:dyDescent="0.25">
      <c r="A8868" t="s">
        <v>12154</v>
      </c>
      <c r="B8868" t="s">
        <v>12005</v>
      </c>
      <c r="C8868" s="1">
        <v>44896</v>
      </c>
      <c r="D8868" s="1" t="s">
        <v>18</v>
      </c>
      <c r="E8868" s="2">
        <v>0</v>
      </c>
      <c r="F8868" s="2">
        <v>0</v>
      </c>
      <c r="G8868" s="2">
        <v>0</v>
      </c>
      <c r="H8868" s="2">
        <v>0</v>
      </c>
      <c r="I8868" t="s">
        <v>12006</v>
      </c>
      <c r="J8868" t="s">
        <v>42</v>
      </c>
      <c r="K8868">
        <v>21014</v>
      </c>
      <c r="L8868" t="s">
        <v>43</v>
      </c>
      <c r="M8868" t="s">
        <v>12001</v>
      </c>
      <c r="N8868" t="s">
        <v>12151</v>
      </c>
      <c r="T8868"/>
    </row>
    <row r="8869" spans="1:22" hidden="1" x14ac:dyDescent="0.25">
      <c r="A8869" t="s">
        <v>12154</v>
      </c>
      <c r="B8869" t="s">
        <v>12007</v>
      </c>
      <c r="C8869" s="1">
        <v>44910</v>
      </c>
      <c r="D8869" s="1" t="s">
        <v>18</v>
      </c>
      <c r="E8869" s="2">
        <v>125</v>
      </c>
      <c r="F8869" s="2">
        <v>25.1</v>
      </c>
      <c r="G8869" s="2">
        <v>9.3000000000000007</v>
      </c>
      <c r="H8869" s="2">
        <v>159.4</v>
      </c>
      <c r="I8869" t="s">
        <v>1453</v>
      </c>
      <c r="J8869" t="s">
        <v>42</v>
      </c>
      <c r="K8869" t="s">
        <v>12008</v>
      </c>
      <c r="L8869" t="s">
        <v>43</v>
      </c>
      <c r="M8869" t="s">
        <v>12001</v>
      </c>
      <c r="N8869" t="s">
        <v>12151</v>
      </c>
      <c r="T8869"/>
    </row>
    <row r="8870" spans="1:22" hidden="1" x14ac:dyDescent="0.25">
      <c r="A8870" t="s">
        <v>12154</v>
      </c>
      <c r="B8870" t="s">
        <v>12009</v>
      </c>
      <c r="C8870" s="1">
        <v>44926</v>
      </c>
      <c r="D8870" s="1" t="s">
        <v>18</v>
      </c>
      <c r="E8870" s="2">
        <v>70</v>
      </c>
      <c r="F8870" s="2">
        <v>21.56</v>
      </c>
      <c r="G8870" s="2">
        <v>4.2</v>
      </c>
      <c r="H8870" s="2">
        <v>95.76</v>
      </c>
      <c r="I8870" t="s">
        <v>12010</v>
      </c>
      <c r="J8870" t="s">
        <v>42</v>
      </c>
      <c r="K8870">
        <v>21030</v>
      </c>
      <c r="L8870" t="s">
        <v>43</v>
      </c>
      <c r="M8870" t="s">
        <v>12001</v>
      </c>
      <c r="N8870" t="s">
        <v>12151</v>
      </c>
      <c r="T8870"/>
    </row>
    <row r="8871" spans="1:22" x14ac:dyDescent="0.25">
      <c r="A8871" t="s">
        <v>12154</v>
      </c>
      <c r="B8871" t="s">
        <v>12011</v>
      </c>
      <c r="C8871" s="1">
        <v>44917</v>
      </c>
      <c r="D8871" s="1" t="s">
        <v>23</v>
      </c>
      <c r="E8871" s="2">
        <v>50</v>
      </c>
      <c r="F8871" s="2">
        <v>0</v>
      </c>
      <c r="G8871" s="2">
        <v>0</v>
      </c>
      <c r="H8871" s="2">
        <v>50</v>
      </c>
      <c r="I8871" t="s">
        <v>17</v>
      </c>
      <c r="J8871" t="s">
        <v>17</v>
      </c>
      <c r="K8871" t="s">
        <v>17</v>
      </c>
      <c r="L8871" t="s">
        <v>24</v>
      </c>
      <c r="M8871" t="s">
        <v>12001</v>
      </c>
      <c r="N8871" t="s">
        <v>12151</v>
      </c>
      <c r="O8871" t="s">
        <v>12164</v>
      </c>
      <c r="Q8871" s="10">
        <f>E8871</f>
        <v>50</v>
      </c>
      <c r="T8871"/>
    </row>
    <row r="8872" spans="1:22" hidden="1" x14ac:dyDescent="0.25">
      <c r="A8872" t="s">
        <v>12154</v>
      </c>
      <c r="B8872" t="s">
        <v>12012</v>
      </c>
      <c r="C8872" s="1">
        <v>44916</v>
      </c>
      <c r="D8872" s="1" t="s">
        <v>18</v>
      </c>
      <c r="E8872" s="2">
        <v>130</v>
      </c>
      <c r="F8872" s="2">
        <v>29.86</v>
      </c>
      <c r="G8872" s="2">
        <v>10.02</v>
      </c>
      <c r="H8872" s="2">
        <v>169.88</v>
      </c>
      <c r="I8872" t="s">
        <v>11598</v>
      </c>
      <c r="J8872" t="s">
        <v>42</v>
      </c>
      <c r="K8872">
        <v>21234</v>
      </c>
      <c r="L8872" t="s">
        <v>43</v>
      </c>
      <c r="M8872" t="s">
        <v>12001</v>
      </c>
      <c r="N8872" t="s">
        <v>12151</v>
      </c>
      <c r="T8872"/>
    </row>
    <row r="8873" spans="1:22" hidden="1" x14ac:dyDescent="0.25">
      <c r="A8873" t="s">
        <v>12152</v>
      </c>
      <c r="B8873" t="s">
        <v>12013</v>
      </c>
      <c r="C8873" s="1">
        <v>44854</v>
      </c>
      <c r="D8873" s="1" t="s">
        <v>18</v>
      </c>
      <c r="E8873" s="2">
        <v>101.04</v>
      </c>
      <c r="F8873" s="2">
        <v>25.1</v>
      </c>
      <c r="G8873" s="2">
        <v>9.1</v>
      </c>
      <c r="H8873" s="2">
        <v>135.24</v>
      </c>
      <c r="I8873" t="s">
        <v>12004</v>
      </c>
      <c r="J8873" t="s">
        <v>42</v>
      </c>
      <c r="K8873">
        <v>21117</v>
      </c>
      <c r="L8873" t="s">
        <v>43</v>
      </c>
      <c r="M8873" t="s">
        <v>12001</v>
      </c>
      <c r="N8873" t="s">
        <v>12151</v>
      </c>
      <c r="T8873"/>
    </row>
    <row r="8874" spans="1:22" hidden="1" x14ac:dyDescent="0.25">
      <c r="A8874" t="s">
        <v>12153</v>
      </c>
      <c r="B8874" t="s">
        <v>12014</v>
      </c>
      <c r="C8874" s="1">
        <v>44892</v>
      </c>
      <c r="D8874" s="1" t="s">
        <v>18</v>
      </c>
      <c r="E8874" s="2">
        <v>122.4</v>
      </c>
      <c r="F8874" s="2">
        <v>21.56</v>
      </c>
      <c r="G8874" s="2">
        <v>11.02</v>
      </c>
      <c r="H8874" s="2">
        <v>154.97999999999999</v>
      </c>
      <c r="I8874" t="s">
        <v>12010</v>
      </c>
      <c r="J8874" t="s">
        <v>42</v>
      </c>
      <c r="K8874">
        <v>21030</v>
      </c>
      <c r="L8874" t="s">
        <v>43</v>
      </c>
      <c r="M8874" t="s">
        <v>12001</v>
      </c>
      <c r="N8874" t="s">
        <v>12151</v>
      </c>
      <c r="T8874"/>
    </row>
    <row r="8875" spans="1:22" x14ac:dyDescent="0.25">
      <c r="A8875" t="s">
        <v>12152</v>
      </c>
      <c r="B8875" t="s">
        <v>12015</v>
      </c>
      <c r="C8875" s="1">
        <v>44857</v>
      </c>
      <c r="D8875" s="1" t="s">
        <v>23</v>
      </c>
      <c r="E8875" s="2">
        <v>50</v>
      </c>
      <c r="F8875" s="2">
        <v>0</v>
      </c>
      <c r="G8875" s="2">
        <v>0</v>
      </c>
      <c r="H8875" s="2">
        <v>50</v>
      </c>
      <c r="I8875" t="s">
        <v>17</v>
      </c>
      <c r="J8875" t="s">
        <v>17</v>
      </c>
      <c r="K8875" t="s">
        <v>17</v>
      </c>
      <c r="L8875" t="s">
        <v>24</v>
      </c>
      <c r="M8875" t="s">
        <v>12001</v>
      </c>
      <c r="N8875" t="s">
        <v>12151</v>
      </c>
      <c r="O8875" t="s">
        <v>12164</v>
      </c>
      <c r="Q8875" s="10">
        <f>E8875</f>
        <v>50</v>
      </c>
      <c r="T8875"/>
    </row>
    <row r="8876" spans="1:22" hidden="1" x14ac:dyDescent="0.25">
      <c r="A8876" t="s">
        <v>12154</v>
      </c>
      <c r="B8876" t="s">
        <v>12016</v>
      </c>
      <c r="C8876" s="1">
        <v>44906</v>
      </c>
      <c r="D8876" s="1" t="s">
        <v>18</v>
      </c>
      <c r="E8876" s="2">
        <v>320</v>
      </c>
      <c r="F8876" s="2">
        <v>48.66</v>
      </c>
      <c r="G8876" s="2">
        <v>28.79</v>
      </c>
      <c r="H8876" s="2">
        <v>397.45</v>
      </c>
      <c r="I8876" t="s">
        <v>1918</v>
      </c>
      <c r="J8876" t="s">
        <v>42</v>
      </c>
      <c r="K8876">
        <v>20707</v>
      </c>
      <c r="L8876" t="s">
        <v>43</v>
      </c>
      <c r="M8876" t="s">
        <v>12001</v>
      </c>
      <c r="N8876" t="s">
        <v>12151</v>
      </c>
      <c r="T8876"/>
    </row>
    <row r="8877" spans="1:22" hidden="1" x14ac:dyDescent="0.25">
      <c r="A8877" t="s">
        <v>12154</v>
      </c>
      <c r="B8877" t="s">
        <v>12018</v>
      </c>
      <c r="C8877" s="1">
        <v>44912</v>
      </c>
      <c r="D8877" s="1" t="s">
        <v>18</v>
      </c>
      <c r="E8877" s="2">
        <v>445</v>
      </c>
      <c r="F8877" s="2">
        <v>48.66</v>
      </c>
      <c r="G8877" s="2">
        <v>33.130000000000003</v>
      </c>
      <c r="H8877" s="2">
        <v>526.79</v>
      </c>
      <c r="I8877" t="s">
        <v>12019</v>
      </c>
      <c r="J8877" t="s">
        <v>42</v>
      </c>
      <c r="K8877">
        <v>21034</v>
      </c>
      <c r="L8877" t="s">
        <v>43</v>
      </c>
      <c r="M8877" t="s">
        <v>12001</v>
      </c>
      <c r="N8877" t="s">
        <v>12151</v>
      </c>
      <c r="T8877"/>
    </row>
    <row r="8878" spans="1:22" hidden="1" x14ac:dyDescent="0.25">
      <c r="A8878" t="s">
        <v>12153</v>
      </c>
      <c r="B8878" t="s">
        <v>12020</v>
      </c>
      <c r="C8878" s="1">
        <v>44895</v>
      </c>
      <c r="D8878" s="1" t="s">
        <v>18</v>
      </c>
      <c r="E8878" s="2">
        <v>445</v>
      </c>
      <c r="F8878" s="2">
        <v>48.66</v>
      </c>
      <c r="G8878" s="2">
        <v>33.130000000000003</v>
      </c>
      <c r="H8878" s="2">
        <v>526.79</v>
      </c>
      <c r="I8878" t="s">
        <v>8620</v>
      </c>
      <c r="J8878" t="s">
        <v>42</v>
      </c>
      <c r="K8878" t="s">
        <v>12021</v>
      </c>
      <c r="L8878" t="s">
        <v>43</v>
      </c>
      <c r="M8878" t="s">
        <v>12001</v>
      </c>
      <c r="N8878" t="s">
        <v>12151</v>
      </c>
      <c r="T8878"/>
    </row>
    <row r="8879" spans="1:22" hidden="1" x14ac:dyDescent="0.25">
      <c r="A8879" t="s">
        <v>12153</v>
      </c>
      <c r="B8879" t="s">
        <v>12022</v>
      </c>
      <c r="C8879" s="1">
        <v>44874</v>
      </c>
      <c r="D8879" s="1" t="s">
        <v>18</v>
      </c>
      <c r="E8879" s="2">
        <v>250.02</v>
      </c>
      <c r="F8879" s="2">
        <v>37.75</v>
      </c>
      <c r="G8879" s="2">
        <v>22.5</v>
      </c>
      <c r="H8879" s="2">
        <v>310.27</v>
      </c>
      <c r="I8879" t="s">
        <v>1399</v>
      </c>
      <c r="J8879" t="s">
        <v>42</v>
      </c>
      <c r="K8879">
        <v>21403</v>
      </c>
      <c r="L8879" t="s">
        <v>43</v>
      </c>
      <c r="M8879" t="s">
        <v>12001</v>
      </c>
      <c r="N8879" t="s">
        <v>12151</v>
      </c>
      <c r="T8879"/>
    </row>
    <row r="8880" spans="1:22" hidden="1" x14ac:dyDescent="0.25">
      <c r="A8880" t="s">
        <v>12152</v>
      </c>
      <c r="B8880" t="s">
        <v>12023</v>
      </c>
      <c r="C8880" s="1">
        <v>44854</v>
      </c>
      <c r="D8880" s="1" t="s">
        <v>18</v>
      </c>
      <c r="E8880" s="2">
        <v>151.04</v>
      </c>
      <c r="F8880" s="2">
        <v>25.1</v>
      </c>
      <c r="G8880" s="2">
        <v>13.6</v>
      </c>
      <c r="H8880" s="2">
        <v>189.74</v>
      </c>
      <c r="I8880" t="s">
        <v>12024</v>
      </c>
      <c r="J8880" t="s">
        <v>42</v>
      </c>
      <c r="K8880">
        <v>21784</v>
      </c>
      <c r="L8880" t="s">
        <v>43</v>
      </c>
      <c r="M8880" t="s">
        <v>12001</v>
      </c>
      <c r="N8880" t="s">
        <v>12151</v>
      </c>
      <c r="T8880"/>
    </row>
    <row r="8881" spans="1:14" customFormat="1" hidden="1" x14ac:dyDescent="0.25">
      <c r="A8881" t="s">
        <v>12152</v>
      </c>
      <c r="B8881" t="s">
        <v>12025</v>
      </c>
      <c r="C8881" s="1">
        <v>44854</v>
      </c>
      <c r="D8881" s="1" t="s">
        <v>18</v>
      </c>
      <c r="E8881" s="2">
        <v>431.36</v>
      </c>
      <c r="F8881" s="2">
        <v>48.66</v>
      </c>
      <c r="G8881" s="2">
        <v>36.43</v>
      </c>
      <c r="H8881" s="2">
        <v>516.45000000000005</v>
      </c>
      <c r="I8881" t="s">
        <v>12004</v>
      </c>
      <c r="J8881" t="s">
        <v>42</v>
      </c>
      <c r="K8881">
        <v>21117</v>
      </c>
      <c r="L8881" t="s">
        <v>43</v>
      </c>
      <c r="M8881" t="s">
        <v>12001</v>
      </c>
      <c r="N8881" t="s">
        <v>12151</v>
      </c>
    </row>
    <row r="8882" spans="1:14" customFormat="1" hidden="1" x14ac:dyDescent="0.25">
      <c r="A8882" t="s">
        <v>12152</v>
      </c>
      <c r="B8882" t="s">
        <v>12026</v>
      </c>
      <c r="C8882" s="1">
        <v>44840</v>
      </c>
      <c r="D8882" s="1" t="s">
        <v>18</v>
      </c>
      <c r="E8882" s="2">
        <v>325</v>
      </c>
      <c r="F8882" s="2">
        <v>46.63</v>
      </c>
      <c r="G8882" s="2">
        <v>29.25</v>
      </c>
      <c r="H8882" s="2">
        <v>400.88</v>
      </c>
      <c r="I8882" t="s">
        <v>12027</v>
      </c>
      <c r="J8882" t="s">
        <v>42</v>
      </c>
      <c r="K8882">
        <v>21817</v>
      </c>
      <c r="L8882" t="s">
        <v>43</v>
      </c>
      <c r="M8882" t="s">
        <v>12001</v>
      </c>
      <c r="N8882" t="s">
        <v>12151</v>
      </c>
    </row>
    <row r="8883" spans="1:14" customFormat="1" hidden="1" x14ac:dyDescent="0.25">
      <c r="A8883" t="s">
        <v>12154</v>
      </c>
      <c r="B8883" t="s">
        <v>12028</v>
      </c>
      <c r="C8883" s="1">
        <v>44899</v>
      </c>
      <c r="D8883" s="1" t="s">
        <v>18</v>
      </c>
      <c r="E8883" s="2">
        <v>555</v>
      </c>
      <c r="F8883" s="2">
        <v>80.48</v>
      </c>
      <c r="G8883" s="2">
        <v>38.14</v>
      </c>
      <c r="H8883" s="2">
        <v>673.62</v>
      </c>
      <c r="I8883" t="s">
        <v>2385</v>
      </c>
      <c r="J8883" t="s">
        <v>88</v>
      </c>
      <c r="K8883">
        <v>19096</v>
      </c>
      <c r="L8883" t="s">
        <v>43</v>
      </c>
      <c r="M8883" t="s">
        <v>12001</v>
      </c>
      <c r="N8883" t="s">
        <v>12151</v>
      </c>
    </row>
    <row r="8884" spans="1:14" customFormat="1" hidden="1" x14ac:dyDescent="0.25">
      <c r="A8884" t="s">
        <v>12154</v>
      </c>
      <c r="B8884" t="s">
        <v>12029</v>
      </c>
      <c r="C8884" s="1">
        <v>44916</v>
      </c>
      <c r="D8884" s="1" t="s">
        <v>18</v>
      </c>
      <c r="E8884" s="2">
        <v>130</v>
      </c>
      <c r="F8884" s="2">
        <v>21.56</v>
      </c>
      <c r="G8884" s="2">
        <v>6.89</v>
      </c>
      <c r="H8884" s="2">
        <v>158.44999999999999</v>
      </c>
      <c r="I8884" t="s">
        <v>3877</v>
      </c>
      <c r="J8884" t="s">
        <v>30</v>
      </c>
      <c r="K8884">
        <v>22601</v>
      </c>
      <c r="L8884" t="s">
        <v>21</v>
      </c>
      <c r="M8884" t="s">
        <v>12001</v>
      </c>
      <c r="N8884" t="s">
        <v>12151</v>
      </c>
    </row>
    <row r="8885" spans="1:14" customFormat="1" hidden="1" x14ac:dyDescent="0.25">
      <c r="A8885" t="s">
        <v>12154</v>
      </c>
      <c r="B8885" t="s">
        <v>12030</v>
      </c>
      <c r="C8885" s="1">
        <v>44907</v>
      </c>
      <c r="D8885" s="1" t="s">
        <v>18</v>
      </c>
      <c r="E8885" s="2">
        <v>126</v>
      </c>
      <c r="F8885" s="2">
        <v>25.1</v>
      </c>
      <c r="G8885" s="2">
        <v>9.84</v>
      </c>
      <c r="H8885" s="2">
        <v>160.94</v>
      </c>
      <c r="I8885" t="s">
        <v>12031</v>
      </c>
      <c r="J8885" t="s">
        <v>42</v>
      </c>
      <c r="K8885">
        <v>21050</v>
      </c>
      <c r="L8885" t="s">
        <v>43</v>
      </c>
      <c r="M8885" t="s">
        <v>12001</v>
      </c>
      <c r="N8885" t="s">
        <v>12151</v>
      </c>
    </row>
    <row r="8886" spans="1:14" customFormat="1" hidden="1" x14ac:dyDescent="0.25">
      <c r="A8886" t="s">
        <v>12154</v>
      </c>
      <c r="B8886" t="s">
        <v>12032</v>
      </c>
      <c r="C8886" s="1">
        <v>44903</v>
      </c>
      <c r="D8886" s="1" t="s">
        <v>18</v>
      </c>
      <c r="E8886" s="2">
        <v>0</v>
      </c>
      <c r="F8886" s="2">
        <v>0</v>
      </c>
      <c r="G8886" s="2">
        <v>0</v>
      </c>
      <c r="H8886" s="2">
        <v>0</v>
      </c>
      <c r="I8886" t="s">
        <v>7417</v>
      </c>
      <c r="J8886" t="s">
        <v>286</v>
      </c>
      <c r="K8886">
        <v>29577</v>
      </c>
      <c r="L8886" t="s">
        <v>21</v>
      </c>
      <c r="M8886" t="s">
        <v>12001</v>
      </c>
      <c r="N8886" t="s">
        <v>12151</v>
      </c>
    </row>
    <row r="8887" spans="1:14" customFormat="1" hidden="1" x14ac:dyDescent="0.25">
      <c r="A8887" t="s">
        <v>12153</v>
      </c>
      <c r="B8887" t="s">
        <v>12033</v>
      </c>
      <c r="C8887" s="1">
        <v>44895</v>
      </c>
      <c r="D8887" s="1" t="s">
        <v>18</v>
      </c>
      <c r="E8887" s="2">
        <v>195</v>
      </c>
      <c r="F8887" s="2">
        <v>37.75</v>
      </c>
      <c r="G8887" s="2">
        <v>14.61</v>
      </c>
      <c r="H8887" s="2">
        <v>247.36</v>
      </c>
      <c r="I8887" t="s">
        <v>12010</v>
      </c>
      <c r="J8887" t="s">
        <v>42</v>
      </c>
      <c r="K8887">
        <v>21030</v>
      </c>
      <c r="L8887" t="s">
        <v>43</v>
      </c>
      <c r="M8887" t="s">
        <v>12001</v>
      </c>
      <c r="N8887" t="s">
        <v>12151</v>
      </c>
    </row>
    <row r="8888" spans="1:14" customFormat="1" hidden="1" x14ac:dyDescent="0.25">
      <c r="A8888" t="s">
        <v>12153</v>
      </c>
      <c r="B8888" t="s">
        <v>12034</v>
      </c>
      <c r="C8888" s="1">
        <v>44879</v>
      </c>
      <c r="D8888" s="1" t="s">
        <v>18</v>
      </c>
      <c r="E8888" s="2">
        <v>0</v>
      </c>
      <c r="F8888" s="2">
        <v>0</v>
      </c>
      <c r="G8888" s="2">
        <v>0</v>
      </c>
      <c r="H8888" s="2">
        <v>0</v>
      </c>
      <c r="I8888" t="s">
        <v>12035</v>
      </c>
      <c r="J8888" t="s">
        <v>42</v>
      </c>
      <c r="K8888">
        <v>20872</v>
      </c>
      <c r="L8888" t="s">
        <v>43</v>
      </c>
      <c r="M8888" t="s">
        <v>12001</v>
      </c>
      <c r="N8888" t="s">
        <v>12151</v>
      </c>
    </row>
    <row r="8889" spans="1:14" customFormat="1" hidden="1" x14ac:dyDescent="0.25">
      <c r="A8889" t="s">
        <v>12152</v>
      </c>
      <c r="B8889" t="s">
        <v>12036</v>
      </c>
      <c r="C8889" s="1">
        <v>44854</v>
      </c>
      <c r="D8889" s="1" t="s">
        <v>18</v>
      </c>
      <c r="E8889" s="2">
        <v>338.56</v>
      </c>
      <c r="F8889" s="2">
        <v>48.66</v>
      </c>
      <c r="G8889" s="2">
        <v>28.09</v>
      </c>
      <c r="H8889" s="2">
        <v>415.31</v>
      </c>
      <c r="I8889" t="s">
        <v>12037</v>
      </c>
      <c r="J8889" t="s">
        <v>42</v>
      </c>
      <c r="K8889">
        <v>21784</v>
      </c>
      <c r="L8889" t="s">
        <v>43</v>
      </c>
      <c r="M8889" t="s">
        <v>12001</v>
      </c>
      <c r="N8889" t="s">
        <v>12151</v>
      </c>
    </row>
    <row r="8890" spans="1:14" customFormat="1" hidden="1" x14ac:dyDescent="0.25">
      <c r="A8890" t="s">
        <v>12153</v>
      </c>
      <c r="B8890" t="s">
        <v>12038</v>
      </c>
      <c r="C8890" s="1">
        <v>44868</v>
      </c>
      <c r="D8890" s="1" t="s">
        <v>18</v>
      </c>
      <c r="E8890" s="2">
        <v>370</v>
      </c>
      <c r="F8890" s="2">
        <v>48.66</v>
      </c>
      <c r="G8890" s="2">
        <v>33.29</v>
      </c>
      <c r="H8890" s="2">
        <v>451.95</v>
      </c>
      <c r="I8890" t="s">
        <v>12004</v>
      </c>
      <c r="J8890" t="s">
        <v>42</v>
      </c>
      <c r="K8890">
        <v>21117</v>
      </c>
      <c r="L8890" t="s">
        <v>43</v>
      </c>
      <c r="M8890" t="s">
        <v>12001</v>
      </c>
      <c r="N8890" t="s">
        <v>12151</v>
      </c>
    </row>
    <row r="8891" spans="1:14" customFormat="1" hidden="1" x14ac:dyDescent="0.25">
      <c r="A8891" t="s">
        <v>12152</v>
      </c>
      <c r="B8891" t="s">
        <v>12039</v>
      </c>
      <c r="C8891" s="1">
        <v>44854</v>
      </c>
      <c r="D8891" s="1" t="s">
        <v>18</v>
      </c>
      <c r="E8891" s="2">
        <v>381.44</v>
      </c>
      <c r="F8891" s="2">
        <v>48.66</v>
      </c>
      <c r="G8891" s="2">
        <v>31.94</v>
      </c>
      <c r="H8891" s="2">
        <v>462.04</v>
      </c>
      <c r="I8891" t="s">
        <v>12040</v>
      </c>
      <c r="J8891" t="s">
        <v>42</v>
      </c>
      <c r="K8891">
        <v>21104</v>
      </c>
      <c r="L8891" t="s">
        <v>43</v>
      </c>
      <c r="M8891" t="s">
        <v>12001</v>
      </c>
      <c r="N8891" t="s">
        <v>12151</v>
      </c>
    </row>
    <row r="8892" spans="1:14" customFormat="1" hidden="1" x14ac:dyDescent="0.25">
      <c r="A8892" t="s">
        <v>12152</v>
      </c>
      <c r="B8892" t="s">
        <v>12041</v>
      </c>
      <c r="C8892" s="1">
        <v>44839</v>
      </c>
      <c r="D8892" s="1" t="s">
        <v>18</v>
      </c>
      <c r="E8892" s="2">
        <v>370</v>
      </c>
      <c r="F8892" s="2">
        <v>48.66</v>
      </c>
      <c r="G8892" s="2">
        <v>33.29</v>
      </c>
      <c r="H8892" s="2">
        <v>451.95</v>
      </c>
      <c r="I8892" t="s">
        <v>12042</v>
      </c>
      <c r="J8892" t="s">
        <v>42</v>
      </c>
      <c r="K8892">
        <v>21048</v>
      </c>
      <c r="L8892" t="s">
        <v>43</v>
      </c>
      <c r="M8892" t="s">
        <v>12001</v>
      </c>
      <c r="N8892" t="s">
        <v>12151</v>
      </c>
    </row>
    <row r="8893" spans="1:14" customFormat="1" hidden="1" x14ac:dyDescent="0.25">
      <c r="A8893" t="s">
        <v>12154</v>
      </c>
      <c r="B8893" t="s">
        <v>12043</v>
      </c>
      <c r="C8893" s="1">
        <v>44904</v>
      </c>
      <c r="D8893" s="1" t="s">
        <v>18</v>
      </c>
      <c r="E8893" s="2">
        <v>0</v>
      </c>
      <c r="F8893" s="2">
        <v>0</v>
      </c>
      <c r="G8893" s="2">
        <v>0</v>
      </c>
      <c r="H8893" s="2">
        <v>0</v>
      </c>
      <c r="I8893" t="s">
        <v>6256</v>
      </c>
      <c r="J8893" t="s">
        <v>42</v>
      </c>
      <c r="K8893">
        <v>21108</v>
      </c>
      <c r="L8893" t="s">
        <v>43</v>
      </c>
      <c r="M8893" t="s">
        <v>12001</v>
      </c>
      <c r="N8893" t="s">
        <v>12151</v>
      </c>
    </row>
    <row r="8894" spans="1:14" customFormat="1" hidden="1" x14ac:dyDescent="0.25">
      <c r="A8894" t="s">
        <v>12152</v>
      </c>
      <c r="B8894" t="s">
        <v>12044</v>
      </c>
      <c r="C8894" s="1">
        <v>44865</v>
      </c>
      <c r="D8894" s="1" t="s">
        <v>18</v>
      </c>
      <c r="E8894" s="2">
        <v>157.5</v>
      </c>
      <c r="F8894" s="2">
        <v>25.1</v>
      </c>
      <c r="G8894" s="2">
        <v>12.3</v>
      </c>
      <c r="H8894" s="2">
        <v>194.9</v>
      </c>
      <c r="I8894" t="s">
        <v>2156</v>
      </c>
      <c r="J8894" t="s">
        <v>42</v>
      </c>
      <c r="K8894">
        <v>21237</v>
      </c>
      <c r="L8894" t="s">
        <v>43</v>
      </c>
      <c r="M8894" t="s">
        <v>12001</v>
      </c>
      <c r="N8894" t="s">
        <v>12151</v>
      </c>
    </row>
    <row r="8895" spans="1:14" customFormat="1" hidden="1" x14ac:dyDescent="0.25">
      <c r="A8895" t="s">
        <v>12152</v>
      </c>
      <c r="B8895" t="s">
        <v>12045</v>
      </c>
      <c r="C8895" s="1">
        <v>44854</v>
      </c>
      <c r="D8895" s="1" t="s">
        <v>18</v>
      </c>
      <c r="E8895" s="2">
        <v>381.44</v>
      </c>
      <c r="F8895" s="2">
        <v>48.66</v>
      </c>
      <c r="G8895" s="2">
        <v>31.94</v>
      </c>
      <c r="H8895" s="2">
        <v>462.04</v>
      </c>
      <c r="I8895" t="s">
        <v>6851</v>
      </c>
      <c r="J8895" t="s">
        <v>42</v>
      </c>
      <c r="K8895">
        <v>21102</v>
      </c>
      <c r="L8895" t="s">
        <v>43</v>
      </c>
      <c r="M8895" t="s">
        <v>12001</v>
      </c>
      <c r="N8895" t="s">
        <v>12151</v>
      </c>
    </row>
    <row r="8896" spans="1:14" customFormat="1" hidden="1" x14ac:dyDescent="0.25">
      <c r="A8896" t="s">
        <v>12152</v>
      </c>
      <c r="B8896" t="s">
        <v>12046</v>
      </c>
      <c r="C8896" s="1">
        <v>44854</v>
      </c>
      <c r="D8896" s="1" t="s">
        <v>18</v>
      </c>
      <c r="E8896" s="2">
        <v>381.44</v>
      </c>
      <c r="F8896" s="2">
        <v>48.66</v>
      </c>
      <c r="G8896" s="2">
        <v>31.94</v>
      </c>
      <c r="H8896" s="2">
        <v>462.04</v>
      </c>
      <c r="I8896" t="s">
        <v>12004</v>
      </c>
      <c r="J8896" t="s">
        <v>42</v>
      </c>
      <c r="K8896">
        <v>21117</v>
      </c>
      <c r="L8896" t="s">
        <v>43</v>
      </c>
      <c r="M8896" t="s">
        <v>12001</v>
      </c>
      <c r="N8896" t="s">
        <v>12151</v>
      </c>
    </row>
    <row r="8897" spans="1:14" customFormat="1" hidden="1" x14ac:dyDescent="0.25">
      <c r="A8897" t="s">
        <v>12153</v>
      </c>
      <c r="B8897" t="s">
        <v>12047</v>
      </c>
      <c r="C8897" s="1">
        <v>44869</v>
      </c>
      <c r="D8897" s="1" t="s">
        <v>18</v>
      </c>
      <c r="E8897" s="2">
        <v>54</v>
      </c>
      <c r="F8897" s="2">
        <v>21.56</v>
      </c>
      <c r="G8897" s="2">
        <v>4.8600000000000003</v>
      </c>
      <c r="H8897" s="2">
        <v>80.42</v>
      </c>
      <c r="I8897" t="s">
        <v>2156</v>
      </c>
      <c r="J8897" t="s">
        <v>42</v>
      </c>
      <c r="K8897" t="s">
        <v>12048</v>
      </c>
      <c r="L8897" t="s">
        <v>43</v>
      </c>
      <c r="M8897" t="s">
        <v>12001</v>
      </c>
      <c r="N8897" t="s">
        <v>12151</v>
      </c>
    </row>
    <row r="8898" spans="1:14" customFormat="1" hidden="1" x14ac:dyDescent="0.25">
      <c r="A8898" t="s">
        <v>12153</v>
      </c>
      <c r="B8898" t="s">
        <v>12049</v>
      </c>
      <c r="C8898" s="1">
        <v>44895</v>
      </c>
      <c r="D8898" s="1" t="s">
        <v>18</v>
      </c>
      <c r="E8898" s="2">
        <v>0</v>
      </c>
      <c r="F8898" s="2">
        <v>0</v>
      </c>
      <c r="G8898" s="2">
        <v>0</v>
      </c>
      <c r="H8898" s="2">
        <v>0</v>
      </c>
      <c r="I8898" t="s">
        <v>12050</v>
      </c>
      <c r="J8898" t="s">
        <v>286</v>
      </c>
      <c r="K8898">
        <v>29410</v>
      </c>
      <c r="L8898" t="s">
        <v>43</v>
      </c>
      <c r="M8898" t="s">
        <v>12001</v>
      </c>
      <c r="N8898" t="s">
        <v>12151</v>
      </c>
    </row>
    <row r="8899" spans="1:14" customFormat="1" hidden="1" x14ac:dyDescent="0.25">
      <c r="A8899" t="s">
        <v>12152</v>
      </c>
      <c r="B8899" t="s">
        <v>12051</v>
      </c>
      <c r="C8899" s="1">
        <v>44854</v>
      </c>
      <c r="D8899" s="1" t="s">
        <v>18</v>
      </c>
      <c r="E8899" s="2">
        <v>151.04</v>
      </c>
      <c r="F8899" s="2">
        <v>25.1</v>
      </c>
      <c r="G8899" s="2">
        <v>13.6</v>
      </c>
      <c r="H8899" s="2">
        <v>189.74</v>
      </c>
      <c r="I8899" t="s">
        <v>12004</v>
      </c>
      <c r="J8899" t="s">
        <v>42</v>
      </c>
      <c r="K8899">
        <v>21117</v>
      </c>
      <c r="L8899" t="s">
        <v>43</v>
      </c>
      <c r="M8899" t="s">
        <v>12001</v>
      </c>
      <c r="N8899" t="s">
        <v>12151</v>
      </c>
    </row>
    <row r="8900" spans="1:14" customFormat="1" hidden="1" x14ac:dyDescent="0.25">
      <c r="A8900" t="s">
        <v>12154</v>
      </c>
      <c r="B8900" t="s">
        <v>12052</v>
      </c>
      <c r="C8900" s="1">
        <v>44902</v>
      </c>
      <c r="D8900" s="1" t="s">
        <v>18</v>
      </c>
      <c r="E8900" s="2">
        <v>78.400000000000006</v>
      </c>
      <c r="F8900" s="2">
        <v>21.56</v>
      </c>
      <c r="G8900" s="2">
        <v>8.75</v>
      </c>
      <c r="H8900" s="2">
        <v>108.71</v>
      </c>
      <c r="I8900" t="s">
        <v>2930</v>
      </c>
      <c r="J8900" t="s">
        <v>39</v>
      </c>
      <c r="K8900">
        <v>14208</v>
      </c>
      <c r="L8900" t="s">
        <v>43</v>
      </c>
      <c r="M8900" t="s">
        <v>12001</v>
      </c>
      <c r="N8900" t="s">
        <v>12151</v>
      </c>
    </row>
    <row r="8901" spans="1:14" customFormat="1" hidden="1" x14ac:dyDescent="0.25">
      <c r="A8901" t="s">
        <v>12154</v>
      </c>
      <c r="B8901" t="s">
        <v>12053</v>
      </c>
      <c r="C8901" s="1">
        <v>44918</v>
      </c>
      <c r="D8901" s="1" t="s">
        <v>18</v>
      </c>
      <c r="E8901" s="2">
        <v>295</v>
      </c>
      <c r="F8901" s="2">
        <v>46.63</v>
      </c>
      <c r="G8901" s="2">
        <v>23.06</v>
      </c>
      <c r="H8901" s="2">
        <v>364.69</v>
      </c>
      <c r="I8901" t="s">
        <v>12054</v>
      </c>
      <c r="J8901" t="s">
        <v>20</v>
      </c>
      <c r="K8901">
        <v>28422</v>
      </c>
      <c r="L8901" t="s">
        <v>21</v>
      </c>
      <c r="M8901" t="s">
        <v>12001</v>
      </c>
      <c r="N8901" t="s">
        <v>12151</v>
      </c>
    </row>
    <row r="8902" spans="1:14" customFormat="1" hidden="1" x14ac:dyDescent="0.25">
      <c r="A8902" t="s">
        <v>12152</v>
      </c>
      <c r="B8902" t="s">
        <v>12055</v>
      </c>
      <c r="C8902" s="1">
        <v>44840</v>
      </c>
      <c r="D8902" s="1" t="s">
        <v>54</v>
      </c>
      <c r="E8902" s="2">
        <v>-185</v>
      </c>
      <c r="F8902" s="2">
        <v>-25.1</v>
      </c>
      <c r="G8902" s="2">
        <v>-16.649999999999999</v>
      </c>
      <c r="H8902" s="2">
        <v>-226.75</v>
      </c>
      <c r="I8902" t="s">
        <v>2156</v>
      </c>
      <c r="J8902" t="s">
        <v>42</v>
      </c>
      <c r="K8902">
        <v>21224</v>
      </c>
      <c r="L8902" t="s">
        <v>43</v>
      </c>
      <c r="M8902" t="s">
        <v>12001</v>
      </c>
      <c r="N8902" t="s">
        <v>12151</v>
      </c>
    </row>
    <row r="8903" spans="1:14" customFormat="1" hidden="1" x14ac:dyDescent="0.25">
      <c r="A8903" t="s">
        <v>12154</v>
      </c>
      <c r="B8903" t="s">
        <v>12057</v>
      </c>
      <c r="C8903" s="1">
        <v>44906</v>
      </c>
      <c r="D8903" s="1" t="s">
        <v>18</v>
      </c>
      <c r="E8903" s="2">
        <v>420</v>
      </c>
      <c r="F8903" s="2">
        <v>48.66</v>
      </c>
      <c r="G8903" s="2">
        <v>28.11</v>
      </c>
      <c r="H8903" s="2">
        <v>496.77</v>
      </c>
      <c r="I8903" t="s">
        <v>2385</v>
      </c>
      <c r="J8903" t="s">
        <v>88</v>
      </c>
      <c r="K8903">
        <v>19096</v>
      </c>
      <c r="L8903" t="s">
        <v>43</v>
      </c>
      <c r="M8903" t="s">
        <v>12001</v>
      </c>
      <c r="N8903" t="s">
        <v>12151</v>
      </c>
    </row>
    <row r="8904" spans="1:14" customFormat="1" hidden="1" x14ac:dyDescent="0.25">
      <c r="A8904" t="s">
        <v>12152</v>
      </c>
      <c r="B8904" t="s">
        <v>12058</v>
      </c>
      <c r="C8904" s="1">
        <v>44857</v>
      </c>
      <c r="D8904" s="1" t="s">
        <v>54</v>
      </c>
      <c r="E8904" s="2">
        <v>-151.04</v>
      </c>
      <c r="F8904" s="2">
        <v>-25.1</v>
      </c>
      <c r="G8904" s="2">
        <v>-13.6</v>
      </c>
      <c r="H8904" s="2">
        <v>-189.74</v>
      </c>
      <c r="I8904" t="s">
        <v>12024</v>
      </c>
      <c r="J8904" t="s">
        <v>42</v>
      </c>
      <c r="K8904">
        <v>21784</v>
      </c>
      <c r="L8904" t="s">
        <v>43</v>
      </c>
      <c r="M8904" t="s">
        <v>12001</v>
      </c>
      <c r="N8904" t="s">
        <v>12151</v>
      </c>
    </row>
    <row r="8905" spans="1:14" customFormat="1" hidden="1" x14ac:dyDescent="0.25">
      <c r="A8905" t="s">
        <v>12154</v>
      </c>
      <c r="B8905" t="s">
        <v>12059</v>
      </c>
      <c r="C8905" s="1">
        <v>44902</v>
      </c>
      <c r="D8905" s="1" t="s">
        <v>18</v>
      </c>
      <c r="E8905" s="2">
        <v>45</v>
      </c>
      <c r="F8905" s="2">
        <v>19.03</v>
      </c>
      <c r="G8905" s="2">
        <v>4.05</v>
      </c>
      <c r="H8905" s="2">
        <v>68.08</v>
      </c>
      <c r="I8905" t="s">
        <v>9632</v>
      </c>
      <c r="J8905" t="s">
        <v>42</v>
      </c>
      <c r="K8905">
        <v>21075</v>
      </c>
      <c r="L8905" t="s">
        <v>43</v>
      </c>
      <c r="M8905" t="s">
        <v>12001</v>
      </c>
      <c r="N8905" t="s">
        <v>12151</v>
      </c>
    </row>
    <row r="8906" spans="1:14" customFormat="1" hidden="1" x14ac:dyDescent="0.25">
      <c r="A8906" t="s">
        <v>12154</v>
      </c>
      <c r="B8906" t="s">
        <v>12060</v>
      </c>
      <c r="C8906" s="1">
        <v>44901</v>
      </c>
      <c r="D8906" s="1" t="s">
        <v>18</v>
      </c>
      <c r="E8906" s="2">
        <v>65</v>
      </c>
      <c r="F8906" s="2">
        <v>21.56</v>
      </c>
      <c r="G8906" s="2">
        <v>5.01</v>
      </c>
      <c r="H8906" s="2">
        <v>91.57</v>
      </c>
      <c r="I8906" t="s">
        <v>12061</v>
      </c>
      <c r="J8906" t="s">
        <v>42</v>
      </c>
      <c r="K8906">
        <v>21082</v>
      </c>
      <c r="L8906" t="s">
        <v>43</v>
      </c>
      <c r="M8906" t="s">
        <v>12001</v>
      </c>
      <c r="N8906" t="s">
        <v>12151</v>
      </c>
    </row>
    <row r="8907" spans="1:14" customFormat="1" hidden="1" x14ac:dyDescent="0.25">
      <c r="A8907" t="s">
        <v>12152</v>
      </c>
      <c r="B8907" t="s">
        <v>12062</v>
      </c>
      <c r="C8907" s="1">
        <v>44856</v>
      </c>
      <c r="D8907" s="1" t="s">
        <v>54</v>
      </c>
      <c r="E8907" s="2">
        <v>-381.44</v>
      </c>
      <c r="F8907" s="2">
        <v>-48.66</v>
      </c>
      <c r="G8907" s="2">
        <v>-31.94</v>
      </c>
      <c r="H8907" s="2">
        <v>-462.04</v>
      </c>
      <c r="I8907" t="s">
        <v>6851</v>
      </c>
      <c r="J8907" t="s">
        <v>42</v>
      </c>
      <c r="K8907">
        <v>21102</v>
      </c>
      <c r="L8907" t="s">
        <v>43</v>
      </c>
      <c r="M8907" t="s">
        <v>12001</v>
      </c>
      <c r="N8907" t="s">
        <v>12151</v>
      </c>
    </row>
    <row r="8908" spans="1:14" customFormat="1" hidden="1" x14ac:dyDescent="0.25">
      <c r="A8908" t="s">
        <v>12153</v>
      </c>
      <c r="B8908" t="s">
        <v>12063</v>
      </c>
      <c r="C8908" s="1">
        <v>44885</v>
      </c>
      <c r="D8908" s="1" t="s">
        <v>18</v>
      </c>
      <c r="E8908" s="2">
        <v>163.5</v>
      </c>
      <c r="F8908" s="2">
        <v>29.86</v>
      </c>
      <c r="G8908" s="2">
        <v>12</v>
      </c>
      <c r="H8908" s="2">
        <v>205.36</v>
      </c>
      <c r="I8908" t="s">
        <v>6256</v>
      </c>
      <c r="J8908" t="s">
        <v>42</v>
      </c>
      <c r="K8908">
        <v>21108</v>
      </c>
      <c r="L8908" t="s">
        <v>21</v>
      </c>
      <c r="M8908" t="s">
        <v>12001</v>
      </c>
      <c r="N8908" t="s">
        <v>12151</v>
      </c>
    </row>
    <row r="8909" spans="1:14" customFormat="1" hidden="1" x14ac:dyDescent="0.25">
      <c r="A8909" t="s">
        <v>12152</v>
      </c>
      <c r="B8909" t="s">
        <v>12064</v>
      </c>
      <c r="C8909" s="1">
        <v>44857</v>
      </c>
      <c r="D8909" s="1" t="s">
        <v>18</v>
      </c>
      <c r="E8909" s="2">
        <v>230.4</v>
      </c>
      <c r="F8909" s="2">
        <v>33.32</v>
      </c>
      <c r="G8909" s="2">
        <v>20.73</v>
      </c>
      <c r="H8909" s="2">
        <v>284.45</v>
      </c>
      <c r="I8909" t="s">
        <v>12037</v>
      </c>
      <c r="J8909" t="s">
        <v>42</v>
      </c>
      <c r="K8909">
        <v>21784</v>
      </c>
      <c r="L8909" t="s">
        <v>43</v>
      </c>
      <c r="M8909" t="s">
        <v>12001</v>
      </c>
      <c r="N8909" t="s">
        <v>12151</v>
      </c>
    </row>
    <row r="8910" spans="1:14" customFormat="1" hidden="1" x14ac:dyDescent="0.25">
      <c r="A8910" t="s">
        <v>12152</v>
      </c>
      <c r="B8910" t="s">
        <v>12065</v>
      </c>
      <c r="C8910" s="1">
        <v>44854</v>
      </c>
      <c r="D8910" s="1" t="s">
        <v>54</v>
      </c>
      <c r="E8910" s="2">
        <v>-151.04</v>
      </c>
      <c r="F8910" s="2">
        <v>-25.1</v>
      </c>
      <c r="G8910" s="2">
        <v>-10.57</v>
      </c>
      <c r="H8910" s="2">
        <v>-186.71</v>
      </c>
      <c r="I8910" t="s">
        <v>292</v>
      </c>
      <c r="J8910" t="s">
        <v>88</v>
      </c>
      <c r="K8910">
        <v>17055</v>
      </c>
      <c r="L8910" t="s">
        <v>43</v>
      </c>
      <c r="M8910" t="s">
        <v>12001</v>
      </c>
      <c r="N8910" t="s">
        <v>12151</v>
      </c>
    </row>
    <row r="8911" spans="1:14" customFormat="1" hidden="1" x14ac:dyDescent="0.25">
      <c r="A8911" t="s">
        <v>12153</v>
      </c>
      <c r="B8911" t="s">
        <v>12066</v>
      </c>
      <c r="C8911" s="1">
        <v>44873</v>
      </c>
      <c r="D8911" s="1" t="s">
        <v>18</v>
      </c>
      <c r="E8911" s="2">
        <v>486.4</v>
      </c>
      <c r="F8911" s="2">
        <v>50.76</v>
      </c>
      <c r="G8911" s="2">
        <v>39.57</v>
      </c>
      <c r="H8911" s="2">
        <v>576.73</v>
      </c>
      <c r="I8911" t="s">
        <v>1880</v>
      </c>
      <c r="J8911" t="s">
        <v>42</v>
      </c>
      <c r="K8911">
        <v>21060</v>
      </c>
      <c r="L8911" t="s">
        <v>43</v>
      </c>
      <c r="M8911" t="s">
        <v>12001</v>
      </c>
      <c r="N8911" t="s">
        <v>12151</v>
      </c>
    </row>
    <row r="8912" spans="1:14" customFormat="1" hidden="1" x14ac:dyDescent="0.25">
      <c r="A8912" t="s">
        <v>12154</v>
      </c>
      <c r="B8912" t="s">
        <v>12067</v>
      </c>
      <c r="C8912" s="1">
        <v>44915</v>
      </c>
      <c r="D8912" s="1" t="s">
        <v>18</v>
      </c>
      <c r="E8912" s="2">
        <v>31.88</v>
      </c>
      <c r="F8912" s="2">
        <v>19.03</v>
      </c>
      <c r="G8912" s="2">
        <v>1.91</v>
      </c>
      <c r="H8912" s="2">
        <v>52.82</v>
      </c>
      <c r="I8912" t="s">
        <v>2099</v>
      </c>
      <c r="J8912" t="s">
        <v>42</v>
      </c>
      <c r="K8912">
        <v>21797</v>
      </c>
      <c r="L8912" t="s">
        <v>43</v>
      </c>
      <c r="M8912" t="s">
        <v>12001</v>
      </c>
      <c r="N8912" t="s">
        <v>12151</v>
      </c>
    </row>
    <row r="8913" spans="1:17" customFormat="1" hidden="1" x14ac:dyDescent="0.25">
      <c r="A8913" t="s">
        <v>12152</v>
      </c>
      <c r="B8913" t="s">
        <v>12068</v>
      </c>
      <c r="C8913" s="1">
        <v>44858</v>
      </c>
      <c r="D8913" s="1" t="s">
        <v>18</v>
      </c>
      <c r="E8913" s="2">
        <v>381.44</v>
      </c>
      <c r="F8913" s="2">
        <v>48.66</v>
      </c>
      <c r="G8913" s="2">
        <v>31.94</v>
      </c>
      <c r="H8913" s="2">
        <v>462.04</v>
      </c>
      <c r="I8913" t="s">
        <v>749</v>
      </c>
      <c r="J8913" t="s">
        <v>42</v>
      </c>
      <c r="K8913">
        <v>21152</v>
      </c>
      <c r="L8913" t="s">
        <v>43</v>
      </c>
      <c r="M8913" t="s">
        <v>12001</v>
      </c>
      <c r="N8913" t="s">
        <v>12151</v>
      </c>
    </row>
    <row r="8914" spans="1:17" customFormat="1" hidden="1" x14ac:dyDescent="0.25">
      <c r="A8914" t="s">
        <v>12152</v>
      </c>
      <c r="B8914" t="s">
        <v>12069</v>
      </c>
      <c r="C8914" s="1">
        <v>44857</v>
      </c>
      <c r="D8914" s="1" t="s">
        <v>54</v>
      </c>
      <c r="E8914" s="2">
        <v>-309.76</v>
      </c>
      <c r="F8914" s="2">
        <v>-46.63</v>
      </c>
      <c r="G8914" s="2">
        <v>-25.49</v>
      </c>
      <c r="H8914" s="2">
        <v>-381.88</v>
      </c>
      <c r="I8914" t="s">
        <v>12037</v>
      </c>
      <c r="J8914" t="s">
        <v>42</v>
      </c>
      <c r="K8914">
        <v>21784</v>
      </c>
      <c r="L8914" t="s">
        <v>43</v>
      </c>
      <c r="M8914" t="s">
        <v>12001</v>
      </c>
      <c r="N8914" t="s">
        <v>12151</v>
      </c>
    </row>
    <row r="8915" spans="1:17" customFormat="1" hidden="1" x14ac:dyDescent="0.25">
      <c r="A8915" t="s">
        <v>12152</v>
      </c>
      <c r="B8915" t="s">
        <v>12070</v>
      </c>
      <c r="C8915" s="1">
        <v>44854</v>
      </c>
      <c r="D8915" s="1" t="s">
        <v>18</v>
      </c>
      <c r="E8915" s="2">
        <v>381.44</v>
      </c>
      <c r="F8915" s="2">
        <v>39.270000000000003</v>
      </c>
      <c r="G8915" s="2">
        <v>36.25</v>
      </c>
      <c r="H8915" s="2">
        <v>456.96</v>
      </c>
      <c r="I8915" t="s">
        <v>12071</v>
      </c>
      <c r="J8915" t="s">
        <v>1733</v>
      </c>
      <c r="K8915">
        <v>83128</v>
      </c>
      <c r="L8915" t="s">
        <v>43</v>
      </c>
      <c r="M8915" t="s">
        <v>12001</v>
      </c>
      <c r="N8915" t="s">
        <v>12151</v>
      </c>
    </row>
    <row r="8916" spans="1:17" customFormat="1" hidden="1" x14ac:dyDescent="0.25">
      <c r="A8916" t="s">
        <v>12152</v>
      </c>
      <c r="B8916" t="s">
        <v>12072</v>
      </c>
      <c r="C8916" s="1">
        <v>44854</v>
      </c>
      <c r="D8916" s="1" t="s">
        <v>18</v>
      </c>
      <c r="E8916" s="2">
        <v>151.04</v>
      </c>
      <c r="F8916" s="2">
        <v>25.1</v>
      </c>
      <c r="G8916" s="2">
        <v>10.57</v>
      </c>
      <c r="H8916" s="2">
        <v>186.71</v>
      </c>
      <c r="I8916" t="s">
        <v>292</v>
      </c>
      <c r="J8916" t="s">
        <v>88</v>
      </c>
      <c r="K8916">
        <v>17055</v>
      </c>
      <c r="L8916" t="s">
        <v>43</v>
      </c>
      <c r="M8916" t="s">
        <v>12001</v>
      </c>
      <c r="N8916" t="s">
        <v>12151</v>
      </c>
    </row>
    <row r="8917" spans="1:17" customFormat="1" hidden="1" x14ac:dyDescent="0.25">
      <c r="A8917" t="s">
        <v>12154</v>
      </c>
      <c r="B8917" t="s">
        <v>12073</v>
      </c>
      <c r="C8917" s="1">
        <v>44896</v>
      </c>
      <c r="D8917" s="1" t="s">
        <v>18</v>
      </c>
      <c r="E8917" s="2">
        <v>295</v>
      </c>
      <c r="F8917" s="2">
        <v>46.63</v>
      </c>
      <c r="G8917" s="2">
        <v>21.98</v>
      </c>
      <c r="H8917" s="2">
        <v>363.61</v>
      </c>
      <c r="I8917" t="s">
        <v>12074</v>
      </c>
      <c r="J8917" t="s">
        <v>42</v>
      </c>
      <c r="K8917">
        <v>21146</v>
      </c>
      <c r="L8917" t="s">
        <v>43</v>
      </c>
      <c r="M8917" t="s">
        <v>12001</v>
      </c>
      <c r="N8917" t="s">
        <v>12151</v>
      </c>
    </row>
    <row r="8918" spans="1:17" customFormat="1" hidden="1" x14ac:dyDescent="0.25">
      <c r="A8918" t="s">
        <v>12154</v>
      </c>
      <c r="B8918" t="s">
        <v>12075</v>
      </c>
      <c r="C8918" s="1">
        <v>44910</v>
      </c>
      <c r="D8918" s="1" t="s">
        <v>18</v>
      </c>
      <c r="E8918" s="2">
        <v>195</v>
      </c>
      <c r="F8918" s="2">
        <v>37.75</v>
      </c>
      <c r="G8918" s="2">
        <v>13.97</v>
      </c>
      <c r="H8918" s="2">
        <v>246.72</v>
      </c>
      <c r="I8918" t="s">
        <v>4531</v>
      </c>
      <c r="J8918" t="s">
        <v>88</v>
      </c>
      <c r="K8918">
        <v>17331</v>
      </c>
      <c r="L8918" t="s">
        <v>43</v>
      </c>
      <c r="M8918" t="s">
        <v>12001</v>
      </c>
      <c r="N8918" t="s">
        <v>12151</v>
      </c>
    </row>
    <row r="8919" spans="1:17" customFormat="1" hidden="1" x14ac:dyDescent="0.25">
      <c r="A8919" t="s">
        <v>12152</v>
      </c>
      <c r="B8919" t="s">
        <v>12076</v>
      </c>
      <c r="C8919" s="1">
        <v>44840</v>
      </c>
      <c r="D8919" s="1" t="s">
        <v>18</v>
      </c>
      <c r="E8919" s="2">
        <v>315</v>
      </c>
      <c r="F8919" s="2">
        <v>50.76</v>
      </c>
      <c r="G8919" s="2">
        <v>28.35</v>
      </c>
      <c r="H8919" s="2">
        <v>394.11</v>
      </c>
      <c r="I8919" t="s">
        <v>12077</v>
      </c>
      <c r="J8919" t="s">
        <v>42</v>
      </c>
      <c r="K8919">
        <v>21032</v>
      </c>
      <c r="L8919" t="s">
        <v>43</v>
      </c>
      <c r="M8919" t="s">
        <v>12001</v>
      </c>
      <c r="N8919" t="s">
        <v>12151</v>
      </c>
    </row>
    <row r="8920" spans="1:17" customFormat="1" hidden="1" x14ac:dyDescent="0.25">
      <c r="A8920" t="s">
        <v>12152</v>
      </c>
      <c r="B8920" t="s">
        <v>12078</v>
      </c>
      <c r="C8920" s="1">
        <v>44862</v>
      </c>
      <c r="D8920" s="1" t="s">
        <v>18</v>
      </c>
      <c r="E8920" s="2">
        <v>164.65</v>
      </c>
      <c r="F8920" s="2">
        <v>25.1</v>
      </c>
      <c r="G8920" s="2">
        <v>14.82</v>
      </c>
      <c r="H8920" s="2">
        <v>204.57</v>
      </c>
      <c r="I8920" t="s">
        <v>12079</v>
      </c>
      <c r="J8920" t="s">
        <v>42</v>
      </c>
      <c r="K8920">
        <v>21128</v>
      </c>
      <c r="L8920" t="s">
        <v>43</v>
      </c>
      <c r="M8920" t="s">
        <v>12001</v>
      </c>
      <c r="N8920" t="s">
        <v>12151</v>
      </c>
    </row>
    <row r="8921" spans="1:17" customFormat="1" hidden="1" x14ac:dyDescent="0.25">
      <c r="A8921" t="s">
        <v>12152</v>
      </c>
      <c r="B8921" t="s">
        <v>12080</v>
      </c>
      <c r="C8921" s="1">
        <v>44839</v>
      </c>
      <c r="D8921" s="1" t="s">
        <v>18</v>
      </c>
      <c r="E8921" s="2">
        <v>370</v>
      </c>
      <c r="F8921" s="2">
        <v>48.66</v>
      </c>
      <c r="G8921" s="2">
        <v>37.67</v>
      </c>
      <c r="H8921" s="2">
        <v>456.33</v>
      </c>
      <c r="I8921" t="s">
        <v>6179</v>
      </c>
      <c r="J8921" t="s">
        <v>286</v>
      </c>
      <c r="K8921">
        <v>29451</v>
      </c>
      <c r="L8921" t="s">
        <v>43</v>
      </c>
      <c r="M8921" t="s">
        <v>12001</v>
      </c>
      <c r="N8921" t="s">
        <v>12151</v>
      </c>
    </row>
    <row r="8922" spans="1:17" customFormat="1" x14ac:dyDescent="0.25">
      <c r="A8922" t="s">
        <v>12153</v>
      </c>
      <c r="B8922" t="s">
        <v>12081</v>
      </c>
      <c r="C8922" s="1">
        <v>44871</v>
      </c>
      <c r="D8922" s="1" t="s">
        <v>23</v>
      </c>
      <c r="E8922" s="2">
        <v>50</v>
      </c>
      <c r="F8922" s="2">
        <v>0</v>
      </c>
      <c r="G8922" s="2">
        <v>0</v>
      </c>
      <c r="H8922" s="2">
        <v>50</v>
      </c>
      <c r="I8922" t="s">
        <v>17</v>
      </c>
      <c r="J8922" t="s">
        <v>17</v>
      </c>
      <c r="K8922" t="s">
        <v>17</v>
      </c>
      <c r="L8922" t="s">
        <v>24</v>
      </c>
      <c r="M8922" t="s">
        <v>12001</v>
      </c>
      <c r="N8922" t="s">
        <v>12151</v>
      </c>
      <c r="O8922" t="s">
        <v>12164</v>
      </c>
      <c r="Q8922" s="10">
        <f>E8922</f>
        <v>50</v>
      </c>
    </row>
    <row r="8923" spans="1:17" customFormat="1" hidden="1" x14ac:dyDescent="0.25">
      <c r="A8923" t="s">
        <v>12152</v>
      </c>
      <c r="B8923" t="s">
        <v>12082</v>
      </c>
      <c r="C8923" s="1">
        <v>44854</v>
      </c>
      <c r="D8923" s="1" t="s">
        <v>18</v>
      </c>
      <c r="E8923" s="2">
        <v>381.44</v>
      </c>
      <c r="F8923" s="2">
        <v>48.66</v>
      </c>
      <c r="G8923" s="2">
        <v>31.94</v>
      </c>
      <c r="H8923" s="2">
        <v>462.04</v>
      </c>
      <c r="I8923" t="s">
        <v>2156</v>
      </c>
      <c r="J8923" t="s">
        <v>42</v>
      </c>
      <c r="K8923">
        <v>21227</v>
      </c>
      <c r="L8923" t="s">
        <v>43</v>
      </c>
      <c r="M8923" t="s">
        <v>12001</v>
      </c>
      <c r="N8923" t="s">
        <v>12151</v>
      </c>
    </row>
    <row r="8924" spans="1:17" customFormat="1" hidden="1" x14ac:dyDescent="0.25">
      <c r="A8924" t="s">
        <v>12154</v>
      </c>
      <c r="B8924" t="s">
        <v>12083</v>
      </c>
      <c r="C8924" s="1">
        <v>44915</v>
      </c>
      <c r="D8924" s="1" t="s">
        <v>18</v>
      </c>
      <c r="E8924" s="2">
        <v>445</v>
      </c>
      <c r="F8924" s="2">
        <v>48.66</v>
      </c>
      <c r="G8924" s="2">
        <v>33.130000000000003</v>
      </c>
      <c r="H8924" s="2">
        <v>526.79</v>
      </c>
      <c r="I8924" t="s">
        <v>1918</v>
      </c>
      <c r="J8924" t="s">
        <v>42</v>
      </c>
      <c r="K8924">
        <v>20723</v>
      </c>
      <c r="L8924" t="s">
        <v>43</v>
      </c>
      <c r="M8924" t="s">
        <v>12001</v>
      </c>
      <c r="N8924" t="s">
        <v>12151</v>
      </c>
    </row>
    <row r="8925" spans="1:17" customFormat="1" hidden="1" x14ac:dyDescent="0.25">
      <c r="A8925" t="s">
        <v>12154</v>
      </c>
      <c r="B8925" t="s">
        <v>12084</v>
      </c>
      <c r="C8925" s="1">
        <v>44901</v>
      </c>
      <c r="D8925" s="1" t="s">
        <v>18</v>
      </c>
      <c r="E8925" s="2">
        <v>1328.4</v>
      </c>
      <c r="F8925" s="2">
        <v>150</v>
      </c>
      <c r="G8925" s="2">
        <v>119.56</v>
      </c>
      <c r="H8925" s="2">
        <v>1597.96</v>
      </c>
      <c r="I8925" t="s">
        <v>12010</v>
      </c>
      <c r="J8925" t="s">
        <v>42</v>
      </c>
      <c r="K8925">
        <v>21030</v>
      </c>
      <c r="L8925" t="s">
        <v>43</v>
      </c>
      <c r="M8925" t="s">
        <v>12001</v>
      </c>
      <c r="N8925" t="s">
        <v>12151</v>
      </c>
    </row>
    <row r="8926" spans="1:17" customFormat="1" hidden="1" x14ac:dyDescent="0.25">
      <c r="A8926" t="s">
        <v>12154</v>
      </c>
      <c r="B8926" t="s">
        <v>12085</v>
      </c>
      <c r="C8926" s="1">
        <v>44896</v>
      </c>
      <c r="D8926" s="1" t="s">
        <v>18</v>
      </c>
      <c r="E8926" s="2">
        <v>125</v>
      </c>
      <c r="F8926" s="2">
        <v>25.1</v>
      </c>
      <c r="G8926" s="2">
        <v>9.3000000000000007</v>
      </c>
      <c r="H8926" s="2">
        <v>159.4</v>
      </c>
      <c r="I8926" t="s">
        <v>2156</v>
      </c>
      <c r="J8926" t="s">
        <v>42</v>
      </c>
      <c r="K8926">
        <v>21224</v>
      </c>
      <c r="L8926" t="s">
        <v>43</v>
      </c>
      <c r="M8926" t="s">
        <v>12001</v>
      </c>
      <c r="N8926" t="s">
        <v>12151</v>
      </c>
    </row>
    <row r="8927" spans="1:17" customFormat="1" hidden="1" x14ac:dyDescent="0.25">
      <c r="A8927" t="s">
        <v>12152</v>
      </c>
      <c r="B8927" t="s">
        <v>12086</v>
      </c>
      <c r="C8927" s="1">
        <v>44854</v>
      </c>
      <c r="D8927" s="1" t="s">
        <v>18</v>
      </c>
      <c r="E8927" s="2">
        <v>309.76</v>
      </c>
      <c r="F8927" s="2">
        <v>46.63</v>
      </c>
      <c r="G8927" s="2">
        <v>25.49</v>
      </c>
      <c r="H8927" s="2">
        <v>381.88</v>
      </c>
      <c r="I8927" t="s">
        <v>12037</v>
      </c>
      <c r="J8927" t="s">
        <v>42</v>
      </c>
      <c r="K8927">
        <v>21784</v>
      </c>
      <c r="L8927" t="s">
        <v>43</v>
      </c>
      <c r="M8927" t="s">
        <v>12001</v>
      </c>
      <c r="N8927" t="s">
        <v>12151</v>
      </c>
    </row>
    <row r="8928" spans="1:17" customFormat="1" hidden="1" x14ac:dyDescent="0.25">
      <c r="A8928" t="s">
        <v>12154</v>
      </c>
      <c r="B8928" t="s">
        <v>12087</v>
      </c>
      <c r="C8928" s="1">
        <v>44896</v>
      </c>
      <c r="D8928" s="1" t="s">
        <v>18</v>
      </c>
      <c r="E8928" s="2">
        <v>4584</v>
      </c>
      <c r="F8928" s="2">
        <v>587.12</v>
      </c>
      <c r="G8928" s="2">
        <v>358.56</v>
      </c>
      <c r="H8928" s="2">
        <v>5529.68</v>
      </c>
      <c r="I8928" t="s">
        <v>12004</v>
      </c>
      <c r="J8928" t="s">
        <v>42</v>
      </c>
      <c r="K8928">
        <v>21117</v>
      </c>
      <c r="L8928" t="s">
        <v>43</v>
      </c>
      <c r="M8928" t="s">
        <v>12001</v>
      </c>
      <c r="N8928" t="s">
        <v>12151</v>
      </c>
    </row>
    <row r="8929" spans="1:22" hidden="1" x14ac:dyDescent="0.25">
      <c r="A8929" t="s">
        <v>12152</v>
      </c>
      <c r="B8929" t="s">
        <v>12088</v>
      </c>
      <c r="C8929" s="1">
        <v>44840</v>
      </c>
      <c r="D8929" s="1" t="s">
        <v>18</v>
      </c>
      <c r="E8929" s="2">
        <v>314</v>
      </c>
      <c r="F8929" s="2">
        <v>48.66</v>
      </c>
      <c r="G8929" s="2">
        <v>0</v>
      </c>
      <c r="H8929" s="2">
        <v>362.66</v>
      </c>
      <c r="I8929" t="s">
        <v>783</v>
      </c>
      <c r="J8929" t="s">
        <v>1919</v>
      </c>
      <c r="K8929">
        <v>19808</v>
      </c>
      <c r="L8929" t="s">
        <v>43</v>
      </c>
      <c r="M8929" t="s">
        <v>12001</v>
      </c>
      <c r="N8929" t="s">
        <v>12151</v>
      </c>
      <c r="T8929"/>
    </row>
    <row r="8930" spans="1:22" hidden="1" x14ac:dyDescent="0.25">
      <c r="A8930" t="s">
        <v>12154</v>
      </c>
      <c r="B8930" t="s">
        <v>12089</v>
      </c>
      <c r="C8930" s="1">
        <v>44905</v>
      </c>
      <c r="D8930" s="1" t="s">
        <v>18</v>
      </c>
      <c r="E8930" s="2">
        <v>320</v>
      </c>
      <c r="F8930" s="2">
        <v>46.63</v>
      </c>
      <c r="G8930" s="2">
        <v>23.91</v>
      </c>
      <c r="H8930" s="2">
        <v>390.54</v>
      </c>
      <c r="I8930" t="s">
        <v>12090</v>
      </c>
      <c r="J8930" t="s">
        <v>42</v>
      </c>
      <c r="K8930">
        <v>21074</v>
      </c>
      <c r="L8930" t="s">
        <v>43</v>
      </c>
      <c r="M8930" t="s">
        <v>12001</v>
      </c>
      <c r="N8930" t="s">
        <v>12151</v>
      </c>
      <c r="T8930"/>
    </row>
    <row r="8931" spans="1:22" hidden="1" x14ac:dyDescent="0.25">
      <c r="A8931" t="s">
        <v>12154</v>
      </c>
      <c r="B8931" t="s">
        <v>12091</v>
      </c>
      <c r="C8931" s="1">
        <v>44906</v>
      </c>
      <c r="D8931" s="1" t="s">
        <v>18</v>
      </c>
      <c r="E8931" s="2">
        <v>320</v>
      </c>
      <c r="F8931" s="2">
        <v>48.66</v>
      </c>
      <c r="G8931" s="2">
        <v>0</v>
      </c>
      <c r="H8931" s="2">
        <v>368.66</v>
      </c>
      <c r="I8931" t="s">
        <v>354</v>
      </c>
      <c r="J8931" t="s">
        <v>1919</v>
      </c>
      <c r="K8931">
        <v>19943</v>
      </c>
      <c r="L8931" t="s">
        <v>43</v>
      </c>
      <c r="M8931" t="s">
        <v>12001</v>
      </c>
      <c r="N8931" t="s">
        <v>12151</v>
      </c>
      <c r="T8931"/>
    </row>
    <row r="8932" spans="1:22" x14ac:dyDescent="0.25">
      <c r="A8932" t="s">
        <v>12154</v>
      </c>
      <c r="B8932" t="s">
        <v>12092</v>
      </c>
      <c r="C8932" s="1">
        <v>44899</v>
      </c>
      <c r="D8932" s="1" t="s">
        <v>23</v>
      </c>
      <c r="E8932" s="2">
        <v>50</v>
      </c>
      <c r="F8932" s="2">
        <v>0</v>
      </c>
      <c r="G8932" s="2">
        <v>0</v>
      </c>
      <c r="H8932" s="2">
        <v>50</v>
      </c>
      <c r="I8932" t="s">
        <v>17</v>
      </c>
      <c r="J8932" t="s">
        <v>17</v>
      </c>
      <c r="K8932" t="s">
        <v>17</v>
      </c>
      <c r="L8932" t="s">
        <v>24</v>
      </c>
      <c r="M8932" t="s">
        <v>12001</v>
      </c>
      <c r="N8932" t="s">
        <v>12151</v>
      </c>
      <c r="O8932" t="s">
        <v>12164</v>
      </c>
      <c r="Q8932" s="10">
        <f>E8932</f>
        <v>50</v>
      </c>
      <c r="T8932"/>
    </row>
    <row r="8933" spans="1:22" hidden="1" x14ac:dyDescent="0.25">
      <c r="A8933" t="s">
        <v>12154</v>
      </c>
      <c r="B8933" t="s">
        <v>12093</v>
      </c>
      <c r="C8933" s="1">
        <v>44905</v>
      </c>
      <c r="D8933" s="1" t="s">
        <v>18</v>
      </c>
      <c r="E8933" s="2">
        <v>295</v>
      </c>
      <c r="F8933" s="2">
        <v>46.63</v>
      </c>
      <c r="G8933" s="2">
        <v>21.98</v>
      </c>
      <c r="H8933" s="2">
        <v>363.61</v>
      </c>
      <c r="I8933" t="s">
        <v>4024</v>
      </c>
      <c r="J8933" t="s">
        <v>42</v>
      </c>
      <c r="K8933">
        <v>21629</v>
      </c>
      <c r="L8933" t="s">
        <v>43</v>
      </c>
      <c r="M8933" t="s">
        <v>12001</v>
      </c>
      <c r="N8933" t="s">
        <v>12151</v>
      </c>
      <c r="T8933"/>
    </row>
    <row r="8934" spans="1:22" x14ac:dyDescent="0.25">
      <c r="A8934" t="s">
        <v>12152</v>
      </c>
      <c r="B8934" t="s">
        <v>12094</v>
      </c>
      <c r="C8934" s="1">
        <v>44839</v>
      </c>
      <c r="D8934" s="1" t="s">
        <v>18</v>
      </c>
      <c r="E8934" s="2">
        <v>370</v>
      </c>
      <c r="F8934" s="2">
        <v>36.78</v>
      </c>
      <c r="G8934" s="2">
        <v>31.91</v>
      </c>
      <c r="H8934" s="2">
        <v>438.69</v>
      </c>
      <c r="I8934" t="s">
        <v>1227</v>
      </c>
      <c r="J8934" t="s">
        <v>52</v>
      </c>
      <c r="K8934" t="s">
        <v>12095</v>
      </c>
      <c r="L8934" t="s">
        <v>43</v>
      </c>
      <c r="M8934" t="s">
        <v>12001</v>
      </c>
      <c r="N8934" t="s">
        <v>12151</v>
      </c>
      <c r="O8934" t="s">
        <v>12166</v>
      </c>
      <c r="P8934" s="10">
        <f>E8934</f>
        <v>370</v>
      </c>
      <c r="R8934" s="17">
        <f>VLOOKUP(I8934,Counties!$A$1:$D$1787,3,0)</f>
        <v>8.6300000000000002E-2</v>
      </c>
      <c r="S8934" s="10">
        <f>P8934*R8934</f>
        <v>31.931000000000001</v>
      </c>
      <c r="T8934" s="17" t="str">
        <f>VLOOKUP(I8934,Counties!$A$1:$D$1787,4,0)</f>
        <v>San Francisco</v>
      </c>
      <c r="U8934" s="10">
        <f>G8934</f>
        <v>31.91</v>
      </c>
      <c r="V8934" s="10">
        <f>S8934-U8934</f>
        <v>2.1000000000000796E-2</v>
      </c>
    </row>
    <row r="8935" spans="1:22" hidden="1" x14ac:dyDescent="0.25">
      <c r="A8935" t="s">
        <v>12153</v>
      </c>
      <c r="B8935" t="s">
        <v>12096</v>
      </c>
      <c r="C8935" s="1">
        <v>44870</v>
      </c>
      <c r="D8935" s="1" t="s">
        <v>18</v>
      </c>
      <c r="E8935" s="2">
        <v>358</v>
      </c>
      <c r="F8935" s="2">
        <v>37.75</v>
      </c>
      <c r="G8935" s="2">
        <v>32.22</v>
      </c>
      <c r="H8935" s="2">
        <v>427.97</v>
      </c>
      <c r="I8935" t="s">
        <v>2156</v>
      </c>
      <c r="J8935" t="s">
        <v>42</v>
      </c>
      <c r="K8935">
        <v>21224</v>
      </c>
      <c r="L8935" t="s">
        <v>43</v>
      </c>
      <c r="M8935" t="s">
        <v>12001</v>
      </c>
      <c r="N8935" t="s">
        <v>12151</v>
      </c>
      <c r="T8935"/>
    </row>
    <row r="8936" spans="1:22" hidden="1" x14ac:dyDescent="0.25">
      <c r="A8936" t="s">
        <v>12152</v>
      </c>
      <c r="B8936" t="s">
        <v>12097</v>
      </c>
      <c r="C8936" s="1">
        <v>44854</v>
      </c>
      <c r="D8936" s="1" t="s">
        <v>54</v>
      </c>
      <c r="E8936" s="2">
        <v>-381.44</v>
      </c>
      <c r="F8936" s="2">
        <v>-48.66</v>
      </c>
      <c r="G8936" s="2">
        <v>-31.94</v>
      </c>
      <c r="H8936" s="2">
        <v>-462.04</v>
      </c>
      <c r="I8936" t="s">
        <v>736</v>
      </c>
      <c r="J8936" t="s">
        <v>42</v>
      </c>
      <c r="K8936">
        <v>21158</v>
      </c>
      <c r="L8936" t="s">
        <v>43</v>
      </c>
      <c r="M8936" t="s">
        <v>12001</v>
      </c>
      <c r="N8936" t="s">
        <v>12151</v>
      </c>
      <c r="T8936"/>
    </row>
    <row r="8937" spans="1:22" hidden="1" x14ac:dyDescent="0.25">
      <c r="A8937" t="s">
        <v>12152</v>
      </c>
      <c r="B8937" t="s">
        <v>12098</v>
      </c>
      <c r="C8937" s="1">
        <v>44840</v>
      </c>
      <c r="D8937" s="1" t="s">
        <v>18</v>
      </c>
      <c r="E8937" s="2">
        <v>420</v>
      </c>
      <c r="F8937" s="2">
        <v>48.66</v>
      </c>
      <c r="G8937" s="2">
        <v>37.79</v>
      </c>
      <c r="H8937" s="2">
        <v>506.45</v>
      </c>
      <c r="I8937" t="s">
        <v>12037</v>
      </c>
      <c r="J8937" t="s">
        <v>42</v>
      </c>
      <c r="K8937">
        <v>21784</v>
      </c>
      <c r="L8937" t="s">
        <v>43</v>
      </c>
      <c r="M8937" t="s">
        <v>12001</v>
      </c>
      <c r="N8937" t="s">
        <v>12151</v>
      </c>
      <c r="T8937"/>
    </row>
    <row r="8938" spans="1:22" hidden="1" x14ac:dyDescent="0.25">
      <c r="A8938" t="s">
        <v>12153</v>
      </c>
      <c r="B8938" t="s">
        <v>12099</v>
      </c>
      <c r="C8938" s="1">
        <v>44895</v>
      </c>
      <c r="D8938" s="1" t="s">
        <v>18</v>
      </c>
      <c r="E8938" s="2">
        <v>195</v>
      </c>
      <c r="F8938" s="2">
        <v>37.75</v>
      </c>
      <c r="G8938" s="2">
        <v>14.61</v>
      </c>
      <c r="H8938" s="2">
        <v>247.36</v>
      </c>
      <c r="I8938" t="s">
        <v>12100</v>
      </c>
      <c r="J8938" t="s">
        <v>42</v>
      </c>
      <c r="K8938">
        <v>20613</v>
      </c>
      <c r="L8938" t="s">
        <v>43</v>
      </c>
      <c r="M8938" t="s">
        <v>12001</v>
      </c>
      <c r="N8938" t="s">
        <v>12151</v>
      </c>
      <c r="T8938"/>
    </row>
    <row r="8939" spans="1:22" hidden="1" x14ac:dyDescent="0.25">
      <c r="A8939" t="s">
        <v>12152</v>
      </c>
      <c r="B8939" t="s">
        <v>12101</v>
      </c>
      <c r="C8939" s="1">
        <v>44854</v>
      </c>
      <c r="D8939" s="1" t="s">
        <v>18</v>
      </c>
      <c r="E8939" s="2">
        <v>101.04</v>
      </c>
      <c r="F8939" s="2">
        <v>25.1</v>
      </c>
      <c r="G8939" s="2">
        <v>9.1</v>
      </c>
      <c r="H8939" s="2">
        <v>135.24</v>
      </c>
      <c r="I8939" t="s">
        <v>10365</v>
      </c>
      <c r="J8939" t="s">
        <v>42</v>
      </c>
      <c r="K8939">
        <v>21136</v>
      </c>
      <c r="L8939" t="s">
        <v>43</v>
      </c>
      <c r="M8939" t="s">
        <v>12001</v>
      </c>
      <c r="N8939" t="s">
        <v>12151</v>
      </c>
      <c r="T8939"/>
    </row>
    <row r="8940" spans="1:22" hidden="1" x14ac:dyDescent="0.25">
      <c r="A8940" t="s">
        <v>12152</v>
      </c>
      <c r="B8940" t="s">
        <v>12102</v>
      </c>
      <c r="C8940" s="1">
        <v>44840</v>
      </c>
      <c r="D8940" s="1" t="s">
        <v>18</v>
      </c>
      <c r="E8940" s="2">
        <v>370</v>
      </c>
      <c r="F8940" s="2">
        <v>48.66</v>
      </c>
      <c r="G8940" s="2">
        <v>33.29</v>
      </c>
      <c r="H8940" s="2">
        <v>451.95</v>
      </c>
      <c r="I8940" t="s">
        <v>11446</v>
      </c>
      <c r="J8940" t="s">
        <v>42</v>
      </c>
      <c r="K8940">
        <v>20774</v>
      </c>
      <c r="L8940" t="s">
        <v>43</v>
      </c>
      <c r="M8940" t="s">
        <v>12001</v>
      </c>
      <c r="N8940" t="s">
        <v>12151</v>
      </c>
      <c r="T8940"/>
    </row>
    <row r="8941" spans="1:22" hidden="1" x14ac:dyDescent="0.25">
      <c r="A8941" t="s">
        <v>12152</v>
      </c>
      <c r="B8941" t="s">
        <v>12103</v>
      </c>
      <c r="C8941" s="1">
        <v>44840</v>
      </c>
      <c r="D8941" s="1" t="s">
        <v>18</v>
      </c>
      <c r="E8941" s="2">
        <v>185</v>
      </c>
      <c r="F8941" s="2">
        <v>25.1</v>
      </c>
      <c r="G8941" s="2">
        <v>16.649999999999999</v>
      </c>
      <c r="H8941" s="2">
        <v>226.75</v>
      </c>
      <c r="I8941" t="s">
        <v>2156</v>
      </c>
      <c r="J8941" t="s">
        <v>42</v>
      </c>
      <c r="K8941">
        <v>21224</v>
      </c>
      <c r="L8941" t="s">
        <v>43</v>
      </c>
      <c r="M8941" t="s">
        <v>12001</v>
      </c>
      <c r="N8941" t="s">
        <v>12151</v>
      </c>
      <c r="T8941"/>
    </row>
    <row r="8942" spans="1:22" hidden="1" x14ac:dyDescent="0.25">
      <c r="A8942" t="s">
        <v>12154</v>
      </c>
      <c r="B8942" t="s">
        <v>12104</v>
      </c>
      <c r="C8942" s="1">
        <v>44909</v>
      </c>
      <c r="D8942" s="1" t="s">
        <v>18</v>
      </c>
      <c r="E8942" s="2">
        <v>195</v>
      </c>
      <c r="F8942" s="2">
        <v>37.75</v>
      </c>
      <c r="G8942" s="2">
        <v>14.61</v>
      </c>
      <c r="H8942" s="2">
        <v>247.36</v>
      </c>
      <c r="I8942" t="s">
        <v>2156</v>
      </c>
      <c r="J8942" t="s">
        <v>42</v>
      </c>
      <c r="K8942" t="s">
        <v>12105</v>
      </c>
      <c r="L8942" t="s">
        <v>43</v>
      </c>
      <c r="M8942" t="s">
        <v>12001</v>
      </c>
      <c r="N8942" t="s">
        <v>12151</v>
      </c>
      <c r="T8942"/>
    </row>
    <row r="8943" spans="1:22" hidden="1" x14ac:dyDescent="0.25">
      <c r="A8943" t="s">
        <v>12152</v>
      </c>
      <c r="B8943" t="s">
        <v>12106</v>
      </c>
      <c r="C8943" s="1">
        <v>44840</v>
      </c>
      <c r="D8943" s="1" t="s">
        <v>54</v>
      </c>
      <c r="E8943" s="2">
        <v>-325</v>
      </c>
      <c r="F8943" s="2">
        <v>-46.63</v>
      </c>
      <c r="G8943" s="2">
        <v>-29.25</v>
      </c>
      <c r="H8943" s="2">
        <v>-400.88</v>
      </c>
      <c r="I8943" t="s">
        <v>12027</v>
      </c>
      <c r="J8943" t="s">
        <v>42</v>
      </c>
      <c r="K8943">
        <v>21817</v>
      </c>
      <c r="L8943" t="s">
        <v>43</v>
      </c>
      <c r="M8943" t="s">
        <v>12001</v>
      </c>
      <c r="N8943" t="s">
        <v>12151</v>
      </c>
      <c r="T8943"/>
    </row>
    <row r="8944" spans="1:22" hidden="1" x14ac:dyDescent="0.25">
      <c r="A8944" t="s">
        <v>12153</v>
      </c>
      <c r="B8944" t="s">
        <v>12107</v>
      </c>
      <c r="C8944" s="1">
        <v>44892</v>
      </c>
      <c r="D8944" s="1" t="s">
        <v>18</v>
      </c>
      <c r="E8944" s="2">
        <v>113.4</v>
      </c>
      <c r="F8944" s="2">
        <v>25.1</v>
      </c>
      <c r="G8944" s="2">
        <v>8.86</v>
      </c>
      <c r="H8944" s="2">
        <v>147.36000000000001</v>
      </c>
      <c r="I8944" t="s">
        <v>1453</v>
      </c>
      <c r="J8944" t="s">
        <v>42</v>
      </c>
      <c r="K8944">
        <v>21042</v>
      </c>
      <c r="L8944" t="s">
        <v>43</v>
      </c>
      <c r="M8944" t="s">
        <v>12001</v>
      </c>
      <c r="N8944" t="s">
        <v>12151</v>
      </c>
      <c r="T8944"/>
    </row>
    <row r="8945" spans="1:22" hidden="1" x14ac:dyDescent="0.25">
      <c r="A8945" t="s">
        <v>12152</v>
      </c>
      <c r="B8945" t="s">
        <v>12108</v>
      </c>
      <c r="C8945" s="1">
        <v>44840</v>
      </c>
      <c r="D8945" s="1" t="s">
        <v>18</v>
      </c>
      <c r="E8945" s="2">
        <v>320</v>
      </c>
      <c r="F8945" s="2">
        <v>48.66</v>
      </c>
      <c r="G8945" s="2">
        <v>28.79</v>
      </c>
      <c r="H8945" s="2">
        <v>397.45</v>
      </c>
      <c r="I8945" t="s">
        <v>12109</v>
      </c>
      <c r="J8945" t="s">
        <v>42</v>
      </c>
      <c r="K8945">
        <v>21237</v>
      </c>
      <c r="L8945" t="s">
        <v>43</v>
      </c>
      <c r="M8945" t="s">
        <v>12001</v>
      </c>
      <c r="N8945" t="s">
        <v>12151</v>
      </c>
      <c r="T8945"/>
    </row>
    <row r="8946" spans="1:22" hidden="1" x14ac:dyDescent="0.25">
      <c r="A8946" t="s">
        <v>12153</v>
      </c>
      <c r="B8946" t="s">
        <v>12110</v>
      </c>
      <c r="C8946" s="1">
        <v>44871</v>
      </c>
      <c r="D8946" s="1" t="s">
        <v>18</v>
      </c>
      <c r="E8946" s="2">
        <v>174</v>
      </c>
      <c r="F8946" s="2">
        <v>29.86</v>
      </c>
      <c r="G8946" s="2">
        <v>0</v>
      </c>
      <c r="H8946" s="2">
        <v>203.86</v>
      </c>
      <c r="I8946" t="s">
        <v>4659</v>
      </c>
      <c r="J8946" t="s">
        <v>1919</v>
      </c>
      <c r="K8946">
        <v>19958</v>
      </c>
      <c r="L8946" t="s">
        <v>43</v>
      </c>
      <c r="M8946" t="s">
        <v>12001</v>
      </c>
      <c r="N8946" t="s">
        <v>12151</v>
      </c>
      <c r="T8946"/>
    </row>
    <row r="8947" spans="1:22" hidden="1" x14ac:dyDescent="0.25">
      <c r="A8947" t="s">
        <v>12153</v>
      </c>
      <c r="B8947" t="s">
        <v>12111</v>
      </c>
      <c r="C8947" s="1">
        <v>44870</v>
      </c>
      <c r="D8947" s="1" t="s">
        <v>18</v>
      </c>
      <c r="E8947" s="2">
        <v>338</v>
      </c>
      <c r="F8947" s="2">
        <v>37.75</v>
      </c>
      <c r="G8947" s="2">
        <v>0</v>
      </c>
      <c r="H8947" s="2">
        <v>375.75</v>
      </c>
      <c r="I8947" t="s">
        <v>137</v>
      </c>
      <c r="J8947" t="s">
        <v>71</v>
      </c>
      <c r="K8947">
        <v>34669</v>
      </c>
      <c r="L8947" t="s">
        <v>43</v>
      </c>
      <c r="M8947" t="s">
        <v>12001</v>
      </c>
      <c r="N8947" t="s">
        <v>12151</v>
      </c>
      <c r="T8947"/>
    </row>
    <row r="8948" spans="1:22" hidden="1" x14ac:dyDescent="0.25">
      <c r="A8948" t="s">
        <v>12154</v>
      </c>
      <c r="B8948" t="s">
        <v>12112</v>
      </c>
      <c r="C8948" s="1">
        <v>44917</v>
      </c>
      <c r="D8948" s="1" t="s">
        <v>18</v>
      </c>
      <c r="E8948" s="2">
        <v>65</v>
      </c>
      <c r="F8948" s="2">
        <v>21.56</v>
      </c>
      <c r="G8948" s="2">
        <v>5.2</v>
      </c>
      <c r="H8948" s="2">
        <v>91.76</v>
      </c>
      <c r="I8948" t="s">
        <v>12113</v>
      </c>
      <c r="J8948" t="s">
        <v>88</v>
      </c>
      <c r="K8948">
        <v>17313</v>
      </c>
      <c r="L8948" t="s">
        <v>43</v>
      </c>
      <c r="M8948" t="s">
        <v>12001</v>
      </c>
      <c r="N8948" t="s">
        <v>12151</v>
      </c>
      <c r="T8948"/>
    </row>
    <row r="8949" spans="1:22" hidden="1" x14ac:dyDescent="0.25">
      <c r="A8949" t="s">
        <v>12153</v>
      </c>
      <c r="B8949" t="s">
        <v>12114</v>
      </c>
      <c r="C8949" s="1">
        <v>44892</v>
      </c>
      <c r="D8949" s="1" t="s">
        <v>18</v>
      </c>
      <c r="E8949" s="2">
        <v>113.4</v>
      </c>
      <c r="F8949" s="2">
        <v>25.1</v>
      </c>
      <c r="G8949" s="2">
        <v>8.86</v>
      </c>
      <c r="H8949" s="2">
        <v>147.36000000000001</v>
      </c>
      <c r="I8949" t="s">
        <v>12004</v>
      </c>
      <c r="J8949" t="s">
        <v>42</v>
      </c>
      <c r="K8949">
        <v>21117</v>
      </c>
      <c r="L8949" t="s">
        <v>43</v>
      </c>
      <c r="M8949" t="s">
        <v>12001</v>
      </c>
      <c r="N8949" t="s">
        <v>12151</v>
      </c>
      <c r="T8949"/>
    </row>
    <row r="8950" spans="1:22" hidden="1" x14ac:dyDescent="0.25">
      <c r="A8950" t="s">
        <v>12152</v>
      </c>
      <c r="B8950" t="s">
        <v>12115</v>
      </c>
      <c r="C8950" s="1">
        <v>44855</v>
      </c>
      <c r="D8950" s="1" t="s">
        <v>18</v>
      </c>
      <c r="E8950" s="2">
        <v>276.48</v>
      </c>
      <c r="F8950" s="2">
        <v>48.66</v>
      </c>
      <c r="G8950" s="2">
        <v>19.510000000000002</v>
      </c>
      <c r="H8950" s="2">
        <v>344.65</v>
      </c>
      <c r="I8950" t="s">
        <v>292</v>
      </c>
      <c r="J8950" t="s">
        <v>88</v>
      </c>
      <c r="K8950">
        <v>17055</v>
      </c>
      <c r="L8950" t="s">
        <v>43</v>
      </c>
      <c r="M8950" t="s">
        <v>12001</v>
      </c>
      <c r="N8950" t="s">
        <v>12151</v>
      </c>
      <c r="T8950"/>
    </row>
    <row r="8951" spans="1:22" hidden="1" x14ac:dyDescent="0.25">
      <c r="A8951" t="s">
        <v>12153</v>
      </c>
      <c r="B8951" t="s">
        <v>12116</v>
      </c>
      <c r="C8951" s="1">
        <v>44879</v>
      </c>
      <c r="D8951" s="1" t="s">
        <v>18</v>
      </c>
      <c r="E8951" s="2">
        <v>378.75</v>
      </c>
      <c r="F8951" s="2">
        <v>48.66</v>
      </c>
      <c r="G8951" s="2">
        <v>34.090000000000003</v>
      </c>
      <c r="H8951" s="2">
        <v>461.5</v>
      </c>
      <c r="I8951" t="s">
        <v>12117</v>
      </c>
      <c r="J8951" t="s">
        <v>42</v>
      </c>
      <c r="K8951">
        <v>21078</v>
      </c>
      <c r="L8951" t="s">
        <v>43</v>
      </c>
      <c r="M8951" t="s">
        <v>12001</v>
      </c>
      <c r="N8951" t="s">
        <v>12151</v>
      </c>
      <c r="T8951"/>
    </row>
    <row r="8952" spans="1:22" x14ac:dyDescent="0.25">
      <c r="A8952" t="s">
        <v>12153</v>
      </c>
      <c r="B8952" t="s">
        <v>12118</v>
      </c>
      <c r="C8952" s="1">
        <v>44880</v>
      </c>
      <c r="D8952" s="1" t="s">
        <v>18</v>
      </c>
      <c r="E8952" s="2">
        <v>180</v>
      </c>
      <c r="F8952" s="2">
        <v>28.55</v>
      </c>
      <c r="G8952" s="2">
        <v>13.95</v>
      </c>
      <c r="H8952" s="2">
        <v>222.5</v>
      </c>
      <c r="I8952" t="s">
        <v>51</v>
      </c>
      <c r="J8952" t="s">
        <v>52</v>
      </c>
      <c r="K8952">
        <v>92124</v>
      </c>
      <c r="L8952" t="s">
        <v>43</v>
      </c>
      <c r="M8952" t="s">
        <v>12001</v>
      </c>
      <c r="N8952" t="s">
        <v>12151</v>
      </c>
      <c r="O8952" t="s">
        <v>12166</v>
      </c>
      <c r="P8952" s="10">
        <f>E8952</f>
        <v>180</v>
      </c>
      <c r="R8952" s="17">
        <f>VLOOKUP(I8952,Counties!$A$1:$D$1787,3,0)</f>
        <v>7.7499999999999999E-2</v>
      </c>
      <c r="S8952" s="10">
        <f>P8952*R8952</f>
        <v>13.95</v>
      </c>
      <c r="T8952" s="17" t="str">
        <f>VLOOKUP(I8952,Counties!$A$1:$D$1787,4,0)</f>
        <v>San Diego</v>
      </c>
      <c r="U8952" s="10">
        <f>G8952</f>
        <v>13.95</v>
      </c>
      <c r="V8952" s="10">
        <f>S8952-U8952</f>
        <v>0</v>
      </c>
    </row>
    <row r="8953" spans="1:22" hidden="1" x14ac:dyDescent="0.25">
      <c r="A8953" t="s">
        <v>12153</v>
      </c>
      <c r="B8953" t="s">
        <v>12119</v>
      </c>
      <c r="C8953" s="1">
        <v>44892</v>
      </c>
      <c r="D8953" s="1" t="s">
        <v>18</v>
      </c>
      <c r="E8953" s="2">
        <v>113.4</v>
      </c>
      <c r="F8953" s="2">
        <v>25.1</v>
      </c>
      <c r="G8953" s="2">
        <v>0</v>
      </c>
      <c r="H8953" s="2">
        <v>138.5</v>
      </c>
      <c r="I8953" t="s">
        <v>2744</v>
      </c>
      <c r="J8953" t="s">
        <v>1780</v>
      </c>
      <c r="K8953">
        <v>20002</v>
      </c>
      <c r="L8953" t="s">
        <v>43</v>
      </c>
      <c r="M8953" t="s">
        <v>12001</v>
      </c>
      <c r="N8953" t="s">
        <v>12151</v>
      </c>
      <c r="T8953"/>
    </row>
    <row r="8954" spans="1:22" hidden="1" x14ac:dyDescent="0.25">
      <c r="A8954" t="s">
        <v>12152</v>
      </c>
      <c r="B8954" t="s">
        <v>12120</v>
      </c>
      <c r="C8954" s="1">
        <v>44852</v>
      </c>
      <c r="D8954" s="1" t="s">
        <v>18</v>
      </c>
      <c r="E8954" s="2">
        <v>287.7</v>
      </c>
      <c r="F8954" s="2">
        <v>50.76</v>
      </c>
      <c r="G8954" s="2">
        <v>23.87</v>
      </c>
      <c r="H8954" s="2">
        <v>362.33</v>
      </c>
      <c r="I8954" t="s">
        <v>12024</v>
      </c>
      <c r="J8954" t="s">
        <v>42</v>
      </c>
      <c r="K8954">
        <v>21784</v>
      </c>
      <c r="L8954" t="s">
        <v>43</v>
      </c>
      <c r="M8954" t="s">
        <v>12001</v>
      </c>
      <c r="N8954" t="s">
        <v>12151</v>
      </c>
      <c r="T8954"/>
    </row>
    <row r="8955" spans="1:22" hidden="1" x14ac:dyDescent="0.25">
      <c r="A8955" t="s">
        <v>12154</v>
      </c>
      <c r="B8955" t="s">
        <v>12121</v>
      </c>
      <c r="C8955" s="1">
        <v>44906</v>
      </c>
      <c r="D8955" s="1" t="s">
        <v>18</v>
      </c>
      <c r="E8955" s="2">
        <v>185</v>
      </c>
      <c r="F8955" s="2">
        <v>25.1</v>
      </c>
      <c r="G8955" s="2">
        <v>16.649999999999999</v>
      </c>
      <c r="H8955" s="2">
        <v>226.75</v>
      </c>
      <c r="I8955" t="s">
        <v>1880</v>
      </c>
      <c r="J8955" t="s">
        <v>42</v>
      </c>
      <c r="K8955">
        <v>21060</v>
      </c>
      <c r="L8955" t="s">
        <v>43</v>
      </c>
      <c r="M8955" t="s">
        <v>12001</v>
      </c>
      <c r="N8955" t="s">
        <v>12151</v>
      </c>
      <c r="T8955"/>
    </row>
    <row r="8956" spans="1:22" hidden="1" x14ac:dyDescent="0.25">
      <c r="A8956" t="s">
        <v>12152</v>
      </c>
      <c r="B8956" t="s">
        <v>12122</v>
      </c>
      <c r="C8956" s="1">
        <v>44854</v>
      </c>
      <c r="D8956" s="1" t="s">
        <v>18</v>
      </c>
      <c r="E8956" s="2">
        <v>302.56</v>
      </c>
      <c r="F8956" s="2">
        <v>42.43</v>
      </c>
      <c r="G8956" s="2">
        <v>24.84</v>
      </c>
      <c r="H8956" s="2">
        <v>369.83</v>
      </c>
      <c r="I8956" t="s">
        <v>6256</v>
      </c>
      <c r="J8956" t="s">
        <v>42</v>
      </c>
      <c r="K8956">
        <v>21108</v>
      </c>
      <c r="L8956" t="s">
        <v>43</v>
      </c>
      <c r="M8956" t="s">
        <v>12001</v>
      </c>
      <c r="N8956" t="s">
        <v>12151</v>
      </c>
      <c r="T8956"/>
    </row>
    <row r="8957" spans="1:22" hidden="1" x14ac:dyDescent="0.25">
      <c r="A8957" t="s">
        <v>12153</v>
      </c>
      <c r="B8957" t="s">
        <v>12123</v>
      </c>
      <c r="C8957" s="1">
        <v>44881</v>
      </c>
      <c r="D8957" s="1" t="s">
        <v>18</v>
      </c>
      <c r="E8957" s="2">
        <v>0</v>
      </c>
      <c r="F8957" s="2">
        <v>0</v>
      </c>
      <c r="G8957" s="2">
        <v>0</v>
      </c>
      <c r="H8957" s="2">
        <v>0</v>
      </c>
      <c r="I8957" t="s">
        <v>12037</v>
      </c>
      <c r="J8957" t="s">
        <v>42</v>
      </c>
      <c r="K8957">
        <v>21784</v>
      </c>
      <c r="L8957" t="s">
        <v>43</v>
      </c>
      <c r="M8957" t="s">
        <v>12001</v>
      </c>
      <c r="N8957" t="s">
        <v>12151</v>
      </c>
      <c r="T8957"/>
    </row>
    <row r="8958" spans="1:22" hidden="1" x14ac:dyDescent="0.25">
      <c r="A8958" t="s">
        <v>12153</v>
      </c>
      <c r="B8958" t="s">
        <v>12124</v>
      </c>
      <c r="C8958" s="1">
        <v>44886</v>
      </c>
      <c r="D8958" s="1" t="s">
        <v>18</v>
      </c>
      <c r="E8958" s="2">
        <v>110</v>
      </c>
      <c r="F8958" s="2">
        <v>21.56</v>
      </c>
      <c r="G8958" s="2">
        <v>9.9</v>
      </c>
      <c r="H8958" s="2">
        <v>141.46</v>
      </c>
      <c r="I8958" t="s">
        <v>12125</v>
      </c>
      <c r="J8958" t="s">
        <v>42</v>
      </c>
      <c r="K8958">
        <v>21152</v>
      </c>
      <c r="L8958" t="s">
        <v>43</v>
      </c>
      <c r="M8958" t="s">
        <v>12001</v>
      </c>
      <c r="N8958" t="s">
        <v>12151</v>
      </c>
      <c r="T8958"/>
    </row>
    <row r="8959" spans="1:22" hidden="1" x14ac:dyDescent="0.25">
      <c r="A8959" t="s">
        <v>12152</v>
      </c>
      <c r="B8959" t="s">
        <v>12126</v>
      </c>
      <c r="C8959" s="1">
        <v>44839</v>
      </c>
      <c r="D8959" s="1" t="s">
        <v>18</v>
      </c>
      <c r="E8959" s="2">
        <v>370</v>
      </c>
      <c r="F8959" s="2">
        <v>48.66</v>
      </c>
      <c r="G8959" s="2">
        <v>33.29</v>
      </c>
      <c r="H8959" s="2">
        <v>451.95</v>
      </c>
      <c r="I8959" t="s">
        <v>12061</v>
      </c>
      <c r="J8959" t="s">
        <v>42</v>
      </c>
      <c r="K8959">
        <v>21082</v>
      </c>
      <c r="L8959" t="s">
        <v>43</v>
      </c>
      <c r="M8959" t="s">
        <v>12001</v>
      </c>
      <c r="N8959" t="s">
        <v>12151</v>
      </c>
      <c r="T8959"/>
    </row>
    <row r="8960" spans="1:22" hidden="1" x14ac:dyDescent="0.25">
      <c r="A8960" t="s">
        <v>12152</v>
      </c>
      <c r="B8960" t="s">
        <v>12127</v>
      </c>
      <c r="C8960" s="1">
        <v>44854</v>
      </c>
      <c r="D8960" s="1" t="s">
        <v>18</v>
      </c>
      <c r="E8960" s="2">
        <v>381.44</v>
      </c>
      <c r="F8960" s="2">
        <v>48.66</v>
      </c>
      <c r="G8960" s="2">
        <v>31.94</v>
      </c>
      <c r="H8960" s="2">
        <v>462.04</v>
      </c>
      <c r="I8960" t="s">
        <v>736</v>
      </c>
      <c r="J8960" t="s">
        <v>42</v>
      </c>
      <c r="K8960">
        <v>21158</v>
      </c>
      <c r="L8960" t="s">
        <v>43</v>
      </c>
      <c r="M8960" t="s">
        <v>12001</v>
      </c>
      <c r="N8960" t="s">
        <v>12151</v>
      </c>
      <c r="T8960"/>
    </row>
    <row r="8961" spans="1:22" hidden="1" x14ac:dyDescent="0.25">
      <c r="A8961" t="s">
        <v>12152</v>
      </c>
      <c r="B8961" t="s">
        <v>12128</v>
      </c>
      <c r="C8961" s="1">
        <v>44854</v>
      </c>
      <c r="D8961" s="1" t="s">
        <v>18</v>
      </c>
      <c r="E8961" s="2">
        <v>309.76</v>
      </c>
      <c r="F8961" s="2">
        <v>42.43</v>
      </c>
      <c r="G8961" s="2">
        <v>21.14</v>
      </c>
      <c r="H8961" s="2">
        <v>373.33</v>
      </c>
      <c r="I8961" t="s">
        <v>12129</v>
      </c>
      <c r="J8961" t="s">
        <v>88</v>
      </c>
      <c r="K8961">
        <v>19002</v>
      </c>
      <c r="L8961" t="s">
        <v>43</v>
      </c>
      <c r="M8961" t="s">
        <v>12001</v>
      </c>
      <c r="N8961" t="s">
        <v>12151</v>
      </c>
      <c r="T8961"/>
    </row>
    <row r="8962" spans="1:22" x14ac:dyDescent="0.25">
      <c r="A8962" t="s">
        <v>12154</v>
      </c>
      <c r="B8962" t="s">
        <v>12130</v>
      </c>
      <c r="C8962" s="1">
        <v>44910</v>
      </c>
      <c r="D8962" s="1" t="s">
        <v>18</v>
      </c>
      <c r="E8962" s="2">
        <v>125</v>
      </c>
      <c r="F8962" s="2">
        <v>25.4</v>
      </c>
      <c r="G8962" s="2">
        <v>11.86</v>
      </c>
      <c r="H8962" s="2">
        <v>162.26</v>
      </c>
      <c r="I8962" t="s">
        <v>3036</v>
      </c>
      <c r="J8962" t="s">
        <v>52</v>
      </c>
      <c r="K8962">
        <v>90025</v>
      </c>
      <c r="L8962" t="s">
        <v>43</v>
      </c>
      <c r="M8962" t="s">
        <v>12001</v>
      </c>
      <c r="N8962" t="s">
        <v>12151</v>
      </c>
      <c r="O8962" t="s">
        <v>12166</v>
      </c>
      <c r="P8962" s="10">
        <f>E8962</f>
        <v>125</v>
      </c>
      <c r="R8962" s="17">
        <f>VLOOKUP(I8962,Counties!$A$1:$D$1787,3,0)</f>
        <v>9.5000000000000001E-2</v>
      </c>
      <c r="S8962" s="10">
        <f>P8962*R8962</f>
        <v>11.875</v>
      </c>
      <c r="T8962" s="17" t="str">
        <f>VLOOKUP(I8962,Counties!$A$1:$D$1787,4,0)</f>
        <v>Los Angeles</v>
      </c>
      <c r="U8962" s="10">
        <f>G8962</f>
        <v>11.86</v>
      </c>
      <c r="V8962" s="10">
        <f>S8962-U8962</f>
        <v>1.5000000000000568E-2</v>
      </c>
    </row>
    <row r="8963" spans="1:22" hidden="1" x14ac:dyDescent="0.25">
      <c r="A8963" t="s">
        <v>12152</v>
      </c>
      <c r="B8963" t="s">
        <v>12131</v>
      </c>
      <c r="C8963" s="1">
        <v>44839</v>
      </c>
      <c r="D8963" s="1" t="s">
        <v>18</v>
      </c>
      <c r="E8963" s="2">
        <v>370</v>
      </c>
      <c r="F8963" s="2">
        <v>48.66</v>
      </c>
      <c r="G8963" s="2">
        <v>22.21</v>
      </c>
      <c r="H8963" s="2">
        <v>440.87</v>
      </c>
      <c r="I8963" t="s">
        <v>12132</v>
      </c>
      <c r="J8963" t="s">
        <v>30</v>
      </c>
      <c r="K8963">
        <v>20141</v>
      </c>
      <c r="L8963" t="s">
        <v>21</v>
      </c>
      <c r="M8963" t="s">
        <v>12001</v>
      </c>
      <c r="N8963" t="s">
        <v>12151</v>
      </c>
      <c r="T8963"/>
    </row>
    <row r="8964" spans="1:22" hidden="1" x14ac:dyDescent="0.25">
      <c r="A8964" t="s">
        <v>12154</v>
      </c>
      <c r="B8964" t="s">
        <v>12133</v>
      </c>
      <c r="C8964" s="1">
        <v>44903</v>
      </c>
      <c r="D8964" s="1" t="s">
        <v>18</v>
      </c>
      <c r="E8964" s="2">
        <v>98</v>
      </c>
      <c r="F8964" s="2">
        <v>21.56</v>
      </c>
      <c r="G8964" s="2">
        <v>7.92</v>
      </c>
      <c r="H8964" s="2">
        <v>127.48</v>
      </c>
      <c r="I8964" t="s">
        <v>12024</v>
      </c>
      <c r="J8964" t="s">
        <v>42</v>
      </c>
      <c r="K8964">
        <v>21784</v>
      </c>
      <c r="L8964" t="s">
        <v>43</v>
      </c>
      <c r="M8964" t="s">
        <v>12001</v>
      </c>
      <c r="N8964" t="s">
        <v>12151</v>
      </c>
      <c r="T8964"/>
    </row>
    <row r="8965" spans="1:22" x14ac:dyDescent="0.25">
      <c r="A8965" t="s">
        <v>12154</v>
      </c>
      <c r="B8965" t="s">
        <v>12134</v>
      </c>
      <c r="C8965" s="1">
        <v>44926</v>
      </c>
      <c r="D8965" s="1" t="s">
        <v>18</v>
      </c>
      <c r="E8965" s="2">
        <v>85</v>
      </c>
      <c r="F8965" s="2">
        <v>21.56</v>
      </c>
      <c r="G8965" s="2">
        <v>6.67</v>
      </c>
      <c r="H8965" s="2">
        <v>113.23</v>
      </c>
      <c r="I8965" t="s">
        <v>5391</v>
      </c>
      <c r="J8965" t="s">
        <v>203</v>
      </c>
      <c r="K8965">
        <v>60137</v>
      </c>
      <c r="L8965" t="s">
        <v>75</v>
      </c>
      <c r="M8965" t="s">
        <v>5357</v>
      </c>
      <c r="N8965" t="s">
        <v>12151</v>
      </c>
      <c r="O8965" t="s">
        <v>12166</v>
      </c>
      <c r="P8965" s="10">
        <f>E8965</f>
        <v>85</v>
      </c>
      <c r="R8965" s="12">
        <v>7.7499999999999999E-2</v>
      </c>
      <c r="S8965" s="10">
        <f>P8965*R8965</f>
        <v>6.5875000000000004</v>
      </c>
      <c r="T8965" t="s">
        <v>822</v>
      </c>
      <c r="U8965" s="10">
        <f>G8965</f>
        <v>6.67</v>
      </c>
      <c r="V8965" s="10">
        <f>S8965-U8965</f>
        <v>-8.2499999999999574E-2</v>
      </c>
    </row>
    <row r="8966" spans="1:22" hidden="1" x14ac:dyDescent="0.25">
      <c r="A8966" t="s">
        <v>12154</v>
      </c>
      <c r="B8966" t="s">
        <v>12135</v>
      </c>
      <c r="C8966" s="1">
        <v>44926</v>
      </c>
      <c r="D8966" s="1" t="s">
        <v>18</v>
      </c>
      <c r="E8966" s="2">
        <v>170</v>
      </c>
      <c r="F8966" s="2">
        <v>21.56</v>
      </c>
      <c r="G8966" s="2">
        <v>8.5299999999999994</v>
      </c>
      <c r="H8966" s="2">
        <v>200.09</v>
      </c>
      <c r="I8966" t="s">
        <v>2499</v>
      </c>
      <c r="J8966" t="s">
        <v>27</v>
      </c>
      <c r="K8966">
        <v>70003</v>
      </c>
      <c r="L8966" t="s">
        <v>21</v>
      </c>
      <c r="M8966" t="s">
        <v>7154</v>
      </c>
      <c r="N8966" t="s">
        <v>12151</v>
      </c>
      <c r="T8966"/>
    </row>
    <row r="8967" spans="1:22" hidden="1" x14ac:dyDescent="0.25">
      <c r="A8967" t="s">
        <v>12154</v>
      </c>
      <c r="B8967" t="s">
        <v>12136</v>
      </c>
      <c r="C8967" s="1">
        <v>44926</v>
      </c>
      <c r="D8967" s="1" t="s">
        <v>18</v>
      </c>
      <c r="E8967" s="2">
        <v>25</v>
      </c>
      <c r="F8967" s="2">
        <v>19.03</v>
      </c>
      <c r="G8967" s="2">
        <v>2.64</v>
      </c>
      <c r="H8967" s="2">
        <v>46.67</v>
      </c>
      <c r="I8967" t="s">
        <v>2415</v>
      </c>
      <c r="J8967" t="s">
        <v>88</v>
      </c>
      <c r="K8967">
        <v>16511</v>
      </c>
      <c r="L8967" t="s">
        <v>43</v>
      </c>
      <c r="M8967" t="s">
        <v>7154</v>
      </c>
      <c r="N8967" t="s">
        <v>12151</v>
      </c>
      <c r="T8967"/>
    </row>
    <row r="8968" spans="1:22" hidden="1" x14ac:dyDescent="0.25">
      <c r="A8968" t="s">
        <v>12154</v>
      </c>
      <c r="B8968" t="s">
        <v>12137</v>
      </c>
      <c r="C8968" s="1">
        <v>44926</v>
      </c>
      <c r="D8968" s="1" t="s">
        <v>18</v>
      </c>
      <c r="E8968" s="2">
        <v>140</v>
      </c>
      <c r="F8968" s="2">
        <v>18.350000000000001</v>
      </c>
      <c r="G8968" s="2">
        <v>12.67</v>
      </c>
      <c r="H8968" s="2">
        <v>171.02</v>
      </c>
      <c r="I8968" t="s">
        <v>865</v>
      </c>
      <c r="J8968" t="s">
        <v>59</v>
      </c>
      <c r="K8968">
        <v>77380</v>
      </c>
      <c r="L8968" t="s">
        <v>43</v>
      </c>
      <c r="M8968" t="s">
        <v>8757</v>
      </c>
      <c r="N8968" t="s">
        <v>12151</v>
      </c>
      <c r="T8968"/>
    </row>
    <row r="8969" spans="1:22" x14ac:dyDescent="0.25">
      <c r="A8969" t="s">
        <v>12152</v>
      </c>
      <c r="B8969" t="s">
        <v>13551</v>
      </c>
      <c r="C8969" s="1">
        <v>45226</v>
      </c>
      <c r="D8969" s="1" t="s">
        <v>18</v>
      </c>
      <c r="E8969" s="2">
        <v>2062.7199999999998</v>
      </c>
      <c r="F8969" s="2">
        <v>670.65</v>
      </c>
      <c r="G8969" s="2">
        <v>159.86000000000001</v>
      </c>
      <c r="H8969" s="2">
        <v>2893.23</v>
      </c>
      <c r="I8969" t="s">
        <v>2765</v>
      </c>
      <c r="J8969" t="s">
        <v>52</v>
      </c>
      <c r="K8969">
        <v>94515</v>
      </c>
      <c r="L8969" t="s">
        <v>148</v>
      </c>
      <c r="M8969" t="s">
        <v>3083</v>
      </c>
      <c r="N8969" t="s">
        <v>13553</v>
      </c>
      <c r="O8969" t="s">
        <v>12166</v>
      </c>
      <c r="P8969" s="10">
        <f t="shared" ref="P8969:P8970" si="2670">E8969</f>
        <v>2062.7199999999998</v>
      </c>
      <c r="R8969" s="17">
        <f>VLOOKUP(I8969,Counties!$A$1:$D$1787,3,0)</f>
        <v>7.7499999999999999E-2</v>
      </c>
      <c r="S8969" s="10">
        <f t="shared" ref="S8969:S8970" si="2671">P8969*R8969</f>
        <v>159.86079999999998</v>
      </c>
      <c r="T8969" s="17" t="str">
        <f>VLOOKUP(I8969,Counties!$A$1:$D$1787,4,0)</f>
        <v>Napa</v>
      </c>
      <c r="U8969" s="10">
        <f t="shared" ref="U8969:U8970" si="2672">G8969</f>
        <v>159.86000000000001</v>
      </c>
      <c r="V8969" s="10">
        <f t="shared" ref="V8969:V9032" si="2673">S8969-U8969</f>
        <v>7.9999999996971383E-4</v>
      </c>
    </row>
    <row r="8970" spans="1:22" x14ac:dyDescent="0.25">
      <c r="A8970" t="s">
        <v>12152</v>
      </c>
      <c r="B8970" t="s">
        <v>13552</v>
      </c>
      <c r="C8970" s="1">
        <v>45227</v>
      </c>
      <c r="D8970" s="1" t="s">
        <v>18</v>
      </c>
      <c r="E8970" s="2">
        <v>445</v>
      </c>
      <c r="F8970" s="2">
        <v>49</v>
      </c>
      <c r="G8970" s="2">
        <v>34.49</v>
      </c>
      <c r="H8970" s="2">
        <v>528.49</v>
      </c>
      <c r="I8970" t="s">
        <v>2765</v>
      </c>
      <c r="J8970" t="s">
        <v>52</v>
      </c>
      <c r="K8970">
        <v>94515</v>
      </c>
      <c r="L8970" t="s">
        <v>148</v>
      </c>
      <c r="M8970" t="s">
        <v>3083</v>
      </c>
      <c r="N8970" t="s">
        <v>13553</v>
      </c>
      <c r="O8970" t="s">
        <v>12166</v>
      </c>
      <c r="P8970" s="10">
        <f t="shared" si="2670"/>
        <v>445</v>
      </c>
      <c r="R8970" s="17">
        <f>VLOOKUP(I8970,Counties!$A$1:$D$1787,3,0)</f>
        <v>7.7499999999999999E-2</v>
      </c>
      <c r="S8970" s="10">
        <f t="shared" si="2671"/>
        <v>34.487499999999997</v>
      </c>
      <c r="T8970" s="17" t="str">
        <f>VLOOKUP(I8970,Counties!$A$1:$D$1787,4,0)</f>
        <v>Napa</v>
      </c>
      <c r="U8970" s="10">
        <f t="shared" si="2672"/>
        <v>34.49</v>
      </c>
      <c r="V8970" s="10">
        <f t="shared" si="2673"/>
        <v>-2.5000000000048317E-3</v>
      </c>
    </row>
    <row r="8971" spans="1:22" x14ac:dyDescent="0.25">
      <c r="A8971" t="s">
        <v>12153</v>
      </c>
      <c r="B8971" t="s">
        <v>13554</v>
      </c>
      <c r="C8971" s="1">
        <v>45231</v>
      </c>
      <c r="D8971" s="1" t="s">
        <v>18</v>
      </c>
      <c r="E8971" s="2">
        <v>2599.39</v>
      </c>
      <c r="F8971" s="2">
        <v>199</v>
      </c>
      <c r="G8971" s="2">
        <v>201.45</v>
      </c>
      <c r="H8971" s="2">
        <v>2999.8399999999997</v>
      </c>
      <c r="I8971" t="s">
        <v>2765</v>
      </c>
      <c r="J8971" t="s">
        <v>52</v>
      </c>
      <c r="K8971">
        <v>94515</v>
      </c>
      <c r="L8971" t="s">
        <v>148</v>
      </c>
      <c r="M8971" t="s">
        <v>3083</v>
      </c>
      <c r="N8971" t="s">
        <v>13553</v>
      </c>
      <c r="O8971" t="s">
        <v>12166</v>
      </c>
      <c r="P8971" s="10">
        <f t="shared" ref="P8971:P8992" si="2674">E8971</f>
        <v>2599.39</v>
      </c>
      <c r="R8971" s="17">
        <f>VLOOKUP(I8971,Counties!$A$1:$D$1787,3,0)</f>
        <v>7.7499999999999999E-2</v>
      </c>
      <c r="S8971" s="10">
        <f t="shared" ref="S8971:S8992" si="2675">P8971*R8971</f>
        <v>201.45272499999999</v>
      </c>
      <c r="T8971" s="17" t="str">
        <f>VLOOKUP(I8971,Counties!$A$1:$D$1787,4,0)</f>
        <v>Napa</v>
      </c>
      <c r="U8971" s="10">
        <f t="shared" ref="U8971:U8992" si="2676">G8971</f>
        <v>201.45</v>
      </c>
      <c r="V8971" s="10">
        <f t="shared" si="2673"/>
        <v>2.7249999999980901E-3</v>
      </c>
    </row>
    <row r="8972" spans="1:22" x14ac:dyDescent="0.25">
      <c r="A8972" t="s">
        <v>12153</v>
      </c>
      <c r="B8972" t="s">
        <v>13554</v>
      </c>
      <c r="C8972" s="1">
        <v>45231</v>
      </c>
      <c r="D8972" s="1" t="s">
        <v>18</v>
      </c>
      <c r="E8972" s="2">
        <v>11800</v>
      </c>
      <c r="F8972" s="2">
        <v>1960</v>
      </c>
      <c r="G8972" s="2">
        <v>1066.4000000000001</v>
      </c>
      <c r="H8972" s="2">
        <v>14826.4</v>
      </c>
      <c r="I8972" t="s">
        <v>2765</v>
      </c>
      <c r="J8972" t="s">
        <v>52</v>
      </c>
      <c r="K8972">
        <v>94515</v>
      </c>
      <c r="L8972" t="s">
        <v>148</v>
      </c>
      <c r="M8972" t="s">
        <v>3083</v>
      </c>
      <c r="N8972" t="s">
        <v>13553</v>
      </c>
      <c r="O8972" t="s">
        <v>12166</v>
      </c>
      <c r="P8972" s="10">
        <f t="shared" si="2674"/>
        <v>11800</v>
      </c>
      <c r="R8972" s="17">
        <f>VLOOKUP(I8972,Counties!$A$1:$D$1787,3,0)</f>
        <v>7.7499999999999999E-2</v>
      </c>
      <c r="S8972" s="10">
        <f t="shared" si="2675"/>
        <v>914.5</v>
      </c>
      <c r="T8972" s="17" t="str">
        <f>VLOOKUP(I8972,Counties!$A$1:$D$1787,4,0)</f>
        <v>Napa</v>
      </c>
      <c r="U8972" s="10">
        <f t="shared" si="2676"/>
        <v>1066.4000000000001</v>
      </c>
      <c r="V8972" s="10">
        <f t="shared" si="2673"/>
        <v>-151.90000000000009</v>
      </c>
    </row>
    <row r="8973" spans="1:22" x14ac:dyDescent="0.25">
      <c r="A8973" t="s">
        <v>12153</v>
      </c>
      <c r="B8973" t="s">
        <v>13555</v>
      </c>
      <c r="C8973" s="1">
        <v>45231</v>
      </c>
      <c r="D8973" s="1" t="s">
        <v>18</v>
      </c>
      <c r="E8973" s="2">
        <v>295</v>
      </c>
      <c r="F8973" s="2">
        <v>49</v>
      </c>
      <c r="G8973" s="2">
        <v>22.86</v>
      </c>
      <c r="H8973" s="2">
        <v>366.86</v>
      </c>
      <c r="I8973" t="s">
        <v>2765</v>
      </c>
      <c r="J8973" t="s">
        <v>52</v>
      </c>
      <c r="K8973">
        <v>94515</v>
      </c>
      <c r="L8973" t="s">
        <v>148</v>
      </c>
      <c r="M8973" t="s">
        <v>3083</v>
      </c>
      <c r="N8973" t="s">
        <v>13553</v>
      </c>
      <c r="O8973" t="s">
        <v>12166</v>
      </c>
      <c r="P8973" s="10">
        <f t="shared" si="2674"/>
        <v>295</v>
      </c>
      <c r="R8973" s="17">
        <f>VLOOKUP(I8973,Counties!$A$1:$D$1787,3,0)</f>
        <v>7.7499999999999999E-2</v>
      </c>
      <c r="S8973" s="10">
        <f t="shared" si="2675"/>
        <v>22.862500000000001</v>
      </c>
      <c r="T8973" s="17" t="str">
        <f>VLOOKUP(I8973,Counties!$A$1:$D$1787,4,0)</f>
        <v>Napa</v>
      </c>
      <c r="U8973" s="10">
        <f t="shared" si="2676"/>
        <v>22.86</v>
      </c>
      <c r="V8973" s="10">
        <f t="shared" si="2673"/>
        <v>2.500000000001279E-3</v>
      </c>
    </row>
    <row r="8974" spans="1:22" x14ac:dyDescent="0.25">
      <c r="A8974" t="s">
        <v>12153</v>
      </c>
      <c r="B8974" t="s">
        <v>13555</v>
      </c>
      <c r="C8974" s="1">
        <v>45231</v>
      </c>
      <c r="D8974" s="1" t="s">
        <v>18</v>
      </c>
      <c r="E8974" s="2">
        <v>295</v>
      </c>
      <c r="F8974" s="2">
        <v>49</v>
      </c>
      <c r="G8974" s="2">
        <v>22.86</v>
      </c>
      <c r="H8974" s="2">
        <v>366.86</v>
      </c>
      <c r="I8974" t="s">
        <v>2765</v>
      </c>
      <c r="J8974" t="s">
        <v>52</v>
      </c>
      <c r="K8974">
        <v>94515</v>
      </c>
      <c r="L8974" t="s">
        <v>148</v>
      </c>
      <c r="M8974" t="s">
        <v>3083</v>
      </c>
      <c r="N8974" t="s">
        <v>13553</v>
      </c>
      <c r="O8974" t="s">
        <v>12166</v>
      </c>
      <c r="P8974" s="10">
        <f t="shared" si="2674"/>
        <v>295</v>
      </c>
      <c r="R8974" s="17">
        <f>VLOOKUP(I8974,Counties!$A$1:$D$1787,3,0)</f>
        <v>7.7499999999999999E-2</v>
      </c>
      <c r="S8974" s="10">
        <f t="shared" si="2675"/>
        <v>22.862500000000001</v>
      </c>
      <c r="T8974" s="17" t="str">
        <f>VLOOKUP(I8974,Counties!$A$1:$D$1787,4,0)</f>
        <v>Napa</v>
      </c>
      <c r="U8974" s="10">
        <f t="shared" si="2676"/>
        <v>22.86</v>
      </c>
      <c r="V8974" s="10">
        <f t="shared" si="2673"/>
        <v>2.500000000001279E-3</v>
      </c>
    </row>
    <row r="8975" spans="1:22" x14ac:dyDescent="0.25">
      <c r="A8975" t="s">
        <v>12153</v>
      </c>
      <c r="B8975" t="s">
        <v>13556</v>
      </c>
      <c r="C8975" s="1">
        <v>45231</v>
      </c>
      <c r="D8975" s="1" t="s">
        <v>18</v>
      </c>
      <c r="E8975" s="2">
        <v>94.82</v>
      </c>
      <c r="F8975" s="2">
        <v>49</v>
      </c>
      <c r="G8975" s="2">
        <v>7.35</v>
      </c>
      <c r="H8975" s="2">
        <v>151.16999999999999</v>
      </c>
      <c r="I8975" t="s">
        <v>2765</v>
      </c>
      <c r="J8975" t="s">
        <v>52</v>
      </c>
      <c r="K8975">
        <v>94515</v>
      </c>
      <c r="L8975" t="s">
        <v>148</v>
      </c>
      <c r="M8975" t="s">
        <v>3083</v>
      </c>
      <c r="N8975" t="s">
        <v>13553</v>
      </c>
      <c r="O8975" t="s">
        <v>12166</v>
      </c>
      <c r="P8975" s="10">
        <f t="shared" si="2674"/>
        <v>94.82</v>
      </c>
      <c r="R8975" s="17">
        <f>VLOOKUP(I8975,Counties!$A$1:$D$1787,3,0)</f>
        <v>7.7499999999999999E-2</v>
      </c>
      <c r="S8975" s="10">
        <f t="shared" si="2675"/>
        <v>7.3485499999999995</v>
      </c>
      <c r="T8975" s="17" t="str">
        <f>VLOOKUP(I8975,Counties!$A$1:$D$1787,4,0)</f>
        <v>Napa</v>
      </c>
      <c r="U8975" s="10">
        <f t="shared" si="2676"/>
        <v>7.35</v>
      </c>
      <c r="V8975" s="10">
        <f t="shared" si="2673"/>
        <v>-1.4500000000001734E-3</v>
      </c>
    </row>
    <row r="8976" spans="1:22" x14ac:dyDescent="0.25">
      <c r="A8976" t="s">
        <v>12153</v>
      </c>
      <c r="B8976" t="s">
        <v>13557</v>
      </c>
      <c r="C8976" s="1">
        <v>45231</v>
      </c>
      <c r="D8976" s="1" t="s">
        <v>18</v>
      </c>
      <c r="E8976" s="2">
        <v>8875</v>
      </c>
      <c r="F8976" s="2">
        <v>2130</v>
      </c>
      <c r="G8976" s="2">
        <v>852.89</v>
      </c>
      <c r="H8976" s="2">
        <v>11857.89</v>
      </c>
      <c r="I8976" t="s">
        <v>2765</v>
      </c>
      <c r="J8976" t="s">
        <v>52</v>
      </c>
      <c r="K8976">
        <v>94515</v>
      </c>
      <c r="L8976" t="s">
        <v>148</v>
      </c>
      <c r="M8976" t="s">
        <v>3083</v>
      </c>
      <c r="N8976" t="s">
        <v>13553</v>
      </c>
      <c r="O8976" t="s">
        <v>12166</v>
      </c>
      <c r="P8976" s="10">
        <f t="shared" si="2674"/>
        <v>8875</v>
      </c>
      <c r="R8976" s="17">
        <f>VLOOKUP(I8976,Counties!$A$1:$D$1787,3,0)</f>
        <v>7.7499999999999999E-2</v>
      </c>
      <c r="S8976" s="10">
        <f t="shared" si="2675"/>
        <v>687.8125</v>
      </c>
      <c r="T8976" s="17" t="str">
        <f>VLOOKUP(I8976,Counties!$A$1:$D$1787,4,0)</f>
        <v>Napa</v>
      </c>
      <c r="U8976" s="10">
        <f t="shared" si="2676"/>
        <v>852.89</v>
      </c>
      <c r="V8976" s="10">
        <f t="shared" si="2673"/>
        <v>-165.07749999999999</v>
      </c>
    </row>
    <row r="8977" spans="1:22" x14ac:dyDescent="0.25">
      <c r="A8977" t="s">
        <v>12153</v>
      </c>
      <c r="B8977" t="s">
        <v>13552</v>
      </c>
      <c r="C8977" s="1">
        <v>45231</v>
      </c>
      <c r="D8977" s="1" t="s">
        <v>18</v>
      </c>
      <c r="E8977" s="2">
        <v>445</v>
      </c>
      <c r="F8977" s="2">
        <v>49</v>
      </c>
      <c r="G8977" s="2">
        <v>34.49</v>
      </c>
      <c r="H8977" s="2">
        <v>528.49</v>
      </c>
      <c r="I8977" t="s">
        <v>2765</v>
      </c>
      <c r="J8977" t="s">
        <v>52</v>
      </c>
      <c r="K8977">
        <v>94515</v>
      </c>
      <c r="L8977" t="s">
        <v>148</v>
      </c>
      <c r="M8977" t="s">
        <v>3083</v>
      </c>
      <c r="N8977" t="s">
        <v>13553</v>
      </c>
      <c r="O8977" t="s">
        <v>12166</v>
      </c>
      <c r="P8977" s="10">
        <f t="shared" si="2674"/>
        <v>445</v>
      </c>
      <c r="R8977" s="17">
        <f>VLOOKUP(I8977,Counties!$A$1:$D$1787,3,0)</f>
        <v>7.7499999999999999E-2</v>
      </c>
      <c r="S8977" s="10">
        <f t="shared" si="2675"/>
        <v>34.487499999999997</v>
      </c>
      <c r="T8977" s="17" t="str">
        <f>VLOOKUP(I8977,Counties!$A$1:$D$1787,4,0)</f>
        <v>Napa</v>
      </c>
      <c r="U8977" s="10">
        <f t="shared" si="2676"/>
        <v>34.49</v>
      </c>
      <c r="V8977" s="10">
        <f t="shared" si="2673"/>
        <v>-2.5000000000048317E-3</v>
      </c>
    </row>
    <row r="8978" spans="1:22" x14ac:dyDescent="0.25">
      <c r="A8978" t="s">
        <v>12153</v>
      </c>
      <c r="B8978" t="s">
        <v>13558</v>
      </c>
      <c r="C8978" s="1">
        <v>45231</v>
      </c>
      <c r="D8978" s="1" t="s">
        <v>18</v>
      </c>
      <c r="E8978" s="2">
        <v>295</v>
      </c>
      <c r="F8978" s="2">
        <v>49</v>
      </c>
      <c r="G8978" s="2">
        <v>22.86</v>
      </c>
      <c r="H8978" s="2">
        <v>366.86</v>
      </c>
      <c r="I8978" t="s">
        <v>2765</v>
      </c>
      <c r="J8978" t="s">
        <v>52</v>
      </c>
      <c r="K8978">
        <v>94515</v>
      </c>
      <c r="L8978" t="s">
        <v>148</v>
      </c>
      <c r="M8978" t="s">
        <v>3083</v>
      </c>
      <c r="N8978" t="s">
        <v>13553</v>
      </c>
      <c r="O8978" t="s">
        <v>12166</v>
      </c>
      <c r="P8978" s="10">
        <f t="shared" si="2674"/>
        <v>295</v>
      </c>
      <c r="R8978" s="17">
        <f>VLOOKUP(I8978,Counties!$A$1:$D$1787,3,0)</f>
        <v>7.7499999999999999E-2</v>
      </c>
      <c r="S8978" s="10">
        <f t="shared" si="2675"/>
        <v>22.862500000000001</v>
      </c>
      <c r="T8978" s="17" t="str">
        <f>VLOOKUP(I8978,Counties!$A$1:$D$1787,4,0)</f>
        <v>Napa</v>
      </c>
      <c r="U8978" s="10">
        <f t="shared" si="2676"/>
        <v>22.86</v>
      </c>
      <c r="V8978" s="10">
        <f t="shared" si="2673"/>
        <v>2.500000000001279E-3</v>
      </c>
    </row>
    <row r="8979" spans="1:22" x14ac:dyDescent="0.25">
      <c r="A8979" t="s">
        <v>12153</v>
      </c>
      <c r="B8979" t="s">
        <v>13559</v>
      </c>
      <c r="C8979" s="1">
        <v>45231</v>
      </c>
      <c r="D8979" s="1" t="s">
        <v>18</v>
      </c>
      <c r="E8979" s="2">
        <v>3870</v>
      </c>
      <c r="F8979" s="2">
        <v>200</v>
      </c>
      <c r="G8979" s="2">
        <v>315.43</v>
      </c>
      <c r="H8979" s="2">
        <v>4385.43</v>
      </c>
      <c r="I8979" t="s">
        <v>2765</v>
      </c>
      <c r="J8979" t="s">
        <v>52</v>
      </c>
      <c r="K8979">
        <v>94515</v>
      </c>
      <c r="L8979" t="s">
        <v>148</v>
      </c>
      <c r="M8979" t="s">
        <v>3083</v>
      </c>
      <c r="N8979" t="s">
        <v>13553</v>
      </c>
      <c r="O8979" t="s">
        <v>12166</v>
      </c>
      <c r="P8979" s="10">
        <f t="shared" si="2674"/>
        <v>3870</v>
      </c>
      <c r="R8979" s="17">
        <f>VLOOKUP(I8979,Counties!$A$1:$D$1787,3,0)</f>
        <v>7.7499999999999999E-2</v>
      </c>
      <c r="S8979" s="10">
        <f t="shared" si="2675"/>
        <v>299.92500000000001</v>
      </c>
      <c r="T8979" s="17" t="str">
        <f>VLOOKUP(I8979,Counties!$A$1:$D$1787,4,0)</f>
        <v>Napa</v>
      </c>
      <c r="U8979" s="10">
        <f t="shared" si="2676"/>
        <v>315.43</v>
      </c>
      <c r="V8979" s="10">
        <f t="shared" si="2673"/>
        <v>-15.504999999999995</v>
      </c>
    </row>
    <row r="8980" spans="1:22" x14ac:dyDescent="0.25">
      <c r="A8980" t="s">
        <v>12153</v>
      </c>
      <c r="B8980" t="s">
        <v>13560</v>
      </c>
      <c r="C8980" s="1">
        <v>45231</v>
      </c>
      <c r="D8980" s="1" t="s">
        <v>18</v>
      </c>
      <c r="E8980" s="2">
        <v>5135</v>
      </c>
      <c r="F8980" s="2">
        <v>75</v>
      </c>
      <c r="G8980" s="2">
        <v>397.96</v>
      </c>
      <c r="H8980" s="2">
        <v>5607.96</v>
      </c>
      <c r="I8980" t="s">
        <v>2765</v>
      </c>
      <c r="J8980" t="s">
        <v>52</v>
      </c>
      <c r="K8980">
        <v>94515</v>
      </c>
      <c r="L8980" t="s">
        <v>148</v>
      </c>
      <c r="M8980" t="s">
        <v>3083</v>
      </c>
      <c r="N8980" t="s">
        <v>13553</v>
      </c>
      <c r="O8980" t="s">
        <v>12166</v>
      </c>
      <c r="P8980" s="10">
        <f t="shared" si="2674"/>
        <v>5135</v>
      </c>
      <c r="R8980" s="17">
        <f>VLOOKUP(I8980,Counties!$A$1:$D$1787,3,0)</f>
        <v>7.7499999999999999E-2</v>
      </c>
      <c r="S8980" s="10">
        <f t="shared" si="2675"/>
        <v>397.96249999999998</v>
      </c>
      <c r="T8980" s="17" t="str">
        <f>VLOOKUP(I8980,Counties!$A$1:$D$1787,4,0)</f>
        <v>Napa</v>
      </c>
      <c r="U8980" s="10">
        <f t="shared" si="2676"/>
        <v>397.96</v>
      </c>
      <c r="V8980" s="10">
        <f t="shared" si="2673"/>
        <v>2.4999999999977263E-3</v>
      </c>
    </row>
    <row r="8981" spans="1:22" x14ac:dyDescent="0.25">
      <c r="A8981" t="s">
        <v>12153</v>
      </c>
      <c r="B8981" t="s">
        <v>13561</v>
      </c>
      <c r="C8981" s="1">
        <v>45231</v>
      </c>
      <c r="D8981" s="1" t="s">
        <v>18</v>
      </c>
      <c r="E8981" s="2">
        <v>260</v>
      </c>
      <c r="F8981" s="2">
        <v>65</v>
      </c>
      <c r="G8981" s="2">
        <v>20.149999999999999</v>
      </c>
      <c r="H8981" s="2">
        <v>345.15</v>
      </c>
      <c r="I8981" t="s">
        <v>2765</v>
      </c>
      <c r="J8981" t="s">
        <v>52</v>
      </c>
      <c r="K8981">
        <v>94515</v>
      </c>
      <c r="L8981" t="s">
        <v>148</v>
      </c>
      <c r="M8981" t="s">
        <v>3083</v>
      </c>
      <c r="N8981" t="s">
        <v>13553</v>
      </c>
      <c r="O8981" t="s">
        <v>12166</v>
      </c>
      <c r="P8981" s="10">
        <f t="shared" si="2674"/>
        <v>260</v>
      </c>
      <c r="R8981" s="17">
        <f>VLOOKUP(I8981,Counties!$A$1:$D$1787,3,0)</f>
        <v>7.7499999999999999E-2</v>
      </c>
      <c r="S8981" s="10">
        <f t="shared" si="2675"/>
        <v>20.149999999999999</v>
      </c>
      <c r="T8981" s="17" t="str">
        <f>VLOOKUP(I8981,Counties!$A$1:$D$1787,4,0)</f>
        <v>Napa</v>
      </c>
      <c r="U8981" s="10">
        <f t="shared" si="2676"/>
        <v>20.149999999999999</v>
      </c>
      <c r="V8981" s="10">
        <f t="shared" si="2673"/>
        <v>0</v>
      </c>
    </row>
    <row r="8982" spans="1:22" x14ac:dyDescent="0.25">
      <c r="A8982" t="s">
        <v>12153</v>
      </c>
      <c r="B8982" t="s">
        <v>13562</v>
      </c>
      <c r="C8982" s="1">
        <v>45231</v>
      </c>
      <c r="D8982" s="1" t="s">
        <v>18</v>
      </c>
      <c r="E8982" s="2">
        <v>130</v>
      </c>
      <c r="F8982" s="2">
        <v>50</v>
      </c>
      <c r="G8982" s="2">
        <v>10.08</v>
      </c>
      <c r="H8982" s="2">
        <v>190.08</v>
      </c>
      <c r="I8982" t="s">
        <v>2765</v>
      </c>
      <c r="J8982" t="s">
        <v>52</v>
      </c>
      <c r="K8982">
        <v>94515</v>
      </c>
      <c r="L8982" t="s">
        <v>148</v>
      </c>
      <c r="M8982" t="s">
        <v>3083</v>
      </c>
      <c r="N8982" t="s">
        <v>13553</v>
      </c>
      <c r="O8982" t="s">
        <v>12166</v>
      </c>
      <c r="P8982" s="10">
        <f t="shared" si="2674"/>
        <v>130</v>
      </c>
      <c r="R8982" s="17">
        <f>VLOOKUP(I8982,Counties!$A$1:$D$1787,3,0)</f>
        <v>7.7499999999999999E-2</v>
      </c>
      <c r="S8982" s="10">
        <f t="shared" si="2675"/>
        <v>10.074999999999999</v>
      </c>
      <c r="T8982" s="17" t="str">
        <f>VLOOKUP(I8982,Counties!$A$1:$D$1787,4,0)</f>
        <v>Napa</v>
      </c>
      <c r="U8982" s="10">
        <f t="shared" si="2676"/>
        <v>10.08</v>
      </c>
      <c r="V8982" s="10">
        <f t="shared" si="2673"/>
        <v>-5.0000000000007816E-3</v>
      </c>
    </row>
    <row r="8983" spans="1:22" x14ac:dyDescent="0.25">
      <c r="A8983" t="s">
        <v>12153</v>
      </c>
      <c r="B8983" t="s">
        <v>13562</v>
      </c>
      <c r="C8983" s="1">
        <v>45231</v>
      </c>
      <c r="D8983" s="1" t="s">
        <v>18</v>
      </c>
      <c r="E8983" s="2">
        <v>59.92</v>
      </c>
      <c r="F8983" s="2">
        <v>60</v>
      </c>
      <c r="G8983" s="2">
        <v>4.6399999999999997</v>
      </c>
      <c r="H8983" s="2">
        <v>124.56</v>
      </c>
      <c r="I8983" t="s">
        <v>2765</v>
      </c>
      <c r="J8983" t="s">
        <v>52</v>
      </c>
      <c r="K8983">
        <v>94515</v>
      </c>
      <c r="L8983" t="s">
        <v>148</v>
      </c>
      <c r="M8983" t="s">
        <v>3083</v>
      </c>
      <c r="N8983" t="s">
        <v>13553</v>
      </c>
      <c r="O8983" t="s">
        <v>12166</v>
      </c>
      <c r="P8983" s="10">
        <f t="shared" si="2674"/>
        <v>59.92</v>
      </c>
      <c r="R8983" s="17">
        <f>VLOOKUP(I8983,Counties!$A$1:$D$1787,3,0)</f>
        <v>7.7499999999999999E-2</v>
      </c>
      <c r="S8983" s="10">
        <f t="shared" si="2675"/>
        <v>4.6437999999999997</v>
      </c>
      <c r="T8983" s="17" t="str">
        <f>VLOOKUP(I8983,Counties!$A$1:$D$1787,4,0)</f>
        <v>Napa</v>
      </c>
      <c r="U8983" s="10">
        <f t="shared" si="2676"/>
        <v>4.6399999999999997</v>
      </c>
      <c r="V8983" s="10">
        <f t="shared" si="2673"/>
        <v>3.8000000000000256E-3</v>
      </c>
    </row>
    <row r="8984" spans="1:22" x14ac:dyDescent="0.25">
      <c r="A8984" t="s">
        <v>12153</v>
      </c>
      <c r="B8984" t="s">
        <v>13563</v>
      </c>
      <c r="C8984" s="1">
        <v>45231</v>
      </c>
      <c r="D8984" s="1" t="s">
        <v>18</v>
      </c>
      <c r="E8984" s="2">
        <v>65</v>
      </c>
      <c r="F8984" s="2">
        <v>25</v>
      </c>
      <c r="G8984" s="2">
        <v>6.98</v>
      </c>
      <c r="H8984" s="2">
        <v>96.98</v>
      </c>
      <c r="I8984" t="s">
        <v>2765</v>
      </c>
      <c r="J8984" t="s">
        <v>52</v>
      </c>
      <c r="K8984">
        <v>94515</v>
      </c>
      <c r="L8984" t="s">
        <v>148</v>
      </c>
      <c r="M8984" t="s">
        <v>3083</v>
      </c>
      <c r="N8984" t="s">
        <v>13553</v>
      </c>
      <c r="O8984" t="s">
        <v>12166</v>
      </c>
      <c r="P8984" s="10">
        <f t="shared" si="2674"/>
        <v>65</v>
      </c>
      <c r="R8984" s="17">
        <f>VLOOKUP(I8984,Counties!$A$1:$D$1787,3,0)</f>
        <v>7.7499999999999999E-2</v>
      </c>
      <c r="S8984" s="10">
        <f t="shared" si="2675"/>
        <v>5.0374999999999996</v>
      </c>
      <c r="T8984" s="17" t="str">
        <f>VLOOKUP(I8984,Counties!$A$1:$D$1787,4,0)</f>
        <v>Napa</v>
      </c>
      <c r="U8984" s="10">
        <f t="shared" si="2676"/>
        <v>6.98</v>
      </c>
      <c r="V8984" s="10">
        <f t="shared" si="2673"/>
        <v>-1.9425000000000008</v>
      </c>
    </row>
    <row r="8985" spans="1:22" x14ac:dyDescent="0.25">
      <c r="A8985" t="s">
        <v>12153</v>
      </c>
      <c r="B8985" t="s">
        <v>13564</v>
      </c>
      <c r="C8985" s="1">
        <v>45231</v>
      </c>
      <c r="D8985" s="1" t="s">
        <v>18</v>
      </c>
      <c r="E8985" s="2">
        <v>195</v>
      </c>
      <c r="F8985" s="2">
        <v>40</v>
      </c>
      <c r="G8985" s="2">
        <v>15.11</v>
      </c>
      <c r="H8985" s="2">
        <v>250.11</v>
      </c>
      <c r="I8985" t="s">
        <v>2765</v>
      </c>
      <c r="J8985" t="s">
        <v>52</v>
      </c>
      <c r="K8985">
        <v>94515</v>
      </c>
      <c r="L8985" t="s">
        <v>148</v>
      </c>
      <c r="M8985" t="s">
        <v>3083</v>
      </c>
      <c r="N8985" t="s">
        <v>13553</v>
      </c>
      <c r="O8985" t="s">
        <v>12166</v>
      </c>
      <c r="P8985" s="10">
        <f t="shared" si="2674"/>
        <v>195</v>
      </c>
      <c r="R8985" s="17">
        <f>VLOOKUP(I8985,Counties!$A$1:$D$1787,3,0)</f>
        <v>7.7499999999999999E-2</v>
      </c>
      <c r="S8985" s="10">
        <f t="shared" si="2675"/>
        <v>15.112500000000001</v>
      </c>
      <c r="T8985" s="17" t="str">
        <f>VLOOKUP(I8985,Counties!$A$1:$D$1787,4,0)</f>
        <v>Napa</v>
      </c>
      <c r="U8985" s="10">
        <f t="shared" si="2676"/>
        <v>15.11</v>
      </c>
      <c r="V8985" s="10">
        <f t="shared" si="2673"/>
        <v>2.500000000001279E-3</v>
      </c>
    </row>
    <row r="8986" spans="1:22" x14ac:dyDescent="0.25">
      <c r="A8986" t="s">
        <v>12153</v>
      </c>
      <c r="B8986" t="s">
        <v>13565</v>
      </c>
      <c r="C8986" s="1">
        <v>45231</v>
      </c>
      <c r="D8986" s="1" t="s">
        <v>18</v>
      </c>
      <c r="E8986" s="2">
        <v>6445</v>
      </c>
      <c r="F8986" s="2">
        <v>1278</v>
      </c>
      <c r="G8986" s="2">
        <v>598.53</v>
      </c>
      <c r="H8986" s="2">
        <v>8321.5299999999988</v>
      </c>
      <c r="I8986" t="s">
        <v>2765</v>
      </c>
      <c r="J8986" t="s">
        <v>52</v>
      </c>
      <c r="K8986">
        <v>94515</v>
      </c>
      <c r="L8986" t="s">
        <v>148</v>
      </c>
      <c r="M8986" t="s">
        <v>3083</v>
      </c>
      <c r="N8986" t="s">
        <v>13553</v>
      </c>
      <c r="O8986" t="s">
        <v>12166</v>
      </c>
      <c r="P8986" s="10">
        <f t="shared" si="2674"/>
        <v>6445</v>
      </c>
      <c r="R8986" s="17">
        <f>VLOOKUP(I8986,Counties!$A$1:$D$1787,3,0)</f>
        <v>7.7499999999999999E-2</v>
      </c>
      <c r="S8986" s="10">
        <f t="shared" si="2675"/>
        <v>499.48750000000001</v>
      </c>
      <c r="T8986" s="17" t="str">
        <f>VLOOKUP(I8986,Counties!$A$1:$D$1787,4,0)</f>
        <v>Napa</v>
      </c>
      <c r="U8986" s="10">
        <f t="shared" si="2676"/>
        <v>598.53</v>
      </c>
      <c r="V8986" s="10">
        <f t="shared" si="2673"/>
        <v>-99.042499999999961</v>
      </c>
    </row>
    <row r="8987" spans="1:22" x14ac:dyDescent="0.25">
      <c r="A8987" t="s">
        <v>12153</v>
      </c>
      <c r="B8987" t="s">
        <v>13565</v>
      </c>
      <c r="C8987" s="1">
        <v>45231</v>
      </c>
      <c r="D8987" s="1" t="s">
        <v>18</v>
      </c>
      <c r="E8987" s="2">
        <v>6985</v>
      </c>
      <c r="F8987" s="2">
        <v>1358</v>
      </c>
      <c r="G8987" s="2">
        <v>646.58000000000004</v>
      </c>
      <c r="H8987" s="2">
        <v>8989.58</v>
      </c>
      <c r="I8987" t="s">
        <v>2765</v>
      </c>
      <c r="J8987" t="s">
        <v>52</v>
      </c>
      <c r="K8987">
        <v>94515</v>
      </c>
      <c r="L8987" t="s">
        <v>148</v>
      </c>
      <c r="M8987" t="s">
        <v>3083</v>
      </c>
      <c r="N8987" t="s">
        <v>13553</v>
      </c>
      <c r="O8987" t="s">
        <v>12166</v>
      </c>
      <c r="P8987" s="10">
        <f t="shared" si="2674"/>
        <v>6985</v>
      </c>
      <c r="R8987" s="17">
        <f>VLOOKUP(I8987,Counties!$A$1:$D$1787,3,0)</f>
        <v>7.7499999999999999E-2</v>
      </c>
      <c r="S8987" s="10">
        <f t="shared" si="2675"/>
        <v>541.33749999999998</v>
      </c>
      <c r="T8987" s="17" t="str">
        <f>VLOOKUP(I8987,Counties!$A$1:$D$1787,4,0)</f>
        <v>Napa</v>
      </c>
      <c r="U8987" s="10">
        <f t="shared" si="2676"/>
        <v>646.58000000000004</v>
      </c>
      <c r="V8987" s="10">
        <f t="shared" si="2673"/>
        <v>-105.24250000000006</v>
      </c>
    </row>
    <row r="8988" spans="1:22" x14ac:dyDescent="0.25">
      <c r="A8988" t="s">
        <v>12153</v>
      </c>
      <c r="B8988" t="s">
        <v>13116</v>
      </c>
      <c r="C8988" s="1">
        <v>45231</v>
      </c>
      <c r="D8988" s="1" t="s">
        <v>18</v>
      </c>
      <c r="E8988" s="2">
        <v>2850</v>
      </c>
      <c r="F8988" s="2">
        <v>1359</v>
      </c>
      <c r="G8988" s="2">
        <v>220.88</v>
      </c>
      <c r="H8988" s="2">
        <v>4429.88</v>
      </c>
      <c r="I8988" t="s">
        <v>2765</v>
      </c>
      <c r="J8988" t="s">
        <v>52</v>
      </c>
      <c r="K8988">
        <v>94515</v>
      </c>
      <c r="L8988" t="s">
        <v>148</v>
      </c>
      <c r="M8988" t="s">
        <v>3083</v>
      </c>
      <c r="N8988" t="s">
        <v>13553</v>
      </c>
      <c r="O8988" t="s">
        <v>12166</v>
      </c>
      <c r="P8988" s="10">
        <f t="shared" si="2674"/>
        <v>2850</v>
      </c>
      <c r="R8988" s="17">
        <f>VLOOKUP(I8988,Counties!$A$1:$D$1787,3,0)</f>
        <v>7.7499999999999999E-2</v>
      </c>
      <c r="S8988" s="10">
        <f t="shared" si="2675"/>
        <v>220.875</v>
      </c>
      <c r="T8988" s="17" t="str">
        <f>VLOOKUP(I8988,Counties!$A$1:$D$1787,4,0)</f>
        <v>Napa</v>
      </c>
      <c r="U8988" s="10">
        <f t="shared" si="2676"/>
        <v>220.88</v>
      </c>
      <c r="V8988" s="10">
        <f t="shared" si="2673"/>
        <v>-4.9999999999954525E-3</v>
      </c>
    </row>
    <row r="8989" spans="1:22" x14ac:dyDescent="0.25">
      <c r="A8989" t="s">
        <v>12153</v>
      </c>
      <c r="B8989" t="s">
        <v>13566</v>
      </c>
      <c r="C8989" s="1">
        <v>45231</v>
      </c>
      <c r="D8989" s="1" t="s">
        <v>18</v>
      </c>
      <c r="E8989" s="2">
        <v>295</v>
      </c>
      <c r="F8989" s="2">
        <v>46.63</v>
      </c>
      <c r="G8989" s="2">
        <v>22.86</v>
      </c>
      <c r="H8989" s="2">
        <v>364.49</v>
      </c>
      <c r="I8989" t="s">
        <v>2765</v>
      </c>
      <c r="J8989" t="s">
        <v>52</v>
      </c>
      <c r="K8989">
        <v>94515</v>
      </c>
      <c r="L8989" t="s">
        <v>148</v>
      </c>
      <c r="M8989" t="s">
        <v>3083</v>
      </c>
      <c r="N8989" t="s">
        <v>13553</v>
      </c>
      <c r="O8989" t="s">
        <v>12166</v>
      </c>
      <c r="P8989" s="10">
        <f t="shared" si="2674"/>
        <v>295</v>
      </c>
      <c r="R8989" s="17">
        <f>VLOOKUP(I8989,Counties!$A$1:$D$1787,3,0)</f>
        <v>7.7499999999999999E-2</v>
      </c>
      <c r="S8989" s="10">
        <f t="shared" si="2675"/>
        <v>22.862500000000001</v>
      </c>
      <c r="T8989" s="17" t="str">
        <f>VLOOKUP(I8989,Counties!$A$1:$D$1787,4,0)</f>
        <v>Napa</v>
      </c>
      <c r="U8989" s="10">
        <f t="shared" si="2676"/>
        <v>22.86</v>
      </c>
      <c r="V8989" s="10">
        <f t="shared" si="2673"/>
        <v>2.500000000001279E-3</v>
      </c>
    </row>
    <row r="8990" spans="1:22" x14ac:dyDescent="0.25">
      <c r="A8990" t="s">
        <v>12153</v>
      </c>
      <c r="B8990" t="s">
        <v>13567</v>
      </c>
      <c r="C8990" s="1">
        <v>45231</v>
      </c>
      <c r="D8990" s="1" t="s">
        <v>18</v>
      </c>
      <c r="E8990" s="2">
        <v>420</v>
      </c>
      <c r="F8990" s="2">
        <v>79</v>
      </c>
      <c r="G8990" s="2">
        <v>32.549999999999997</v>
      </c>
      <c r="H8990" s="2">
        <v>531.54999999999995</v>
      </c>
      <c r="I8990" t="s">
        <v>2765</v>
      </c>
      <c r="J8990" t="s">
        <v>52</v>
      </c>
      <c r="K8990">
        <v>94515</v>
      </c>
      <c r="L8990" t="s">
        <v>148</v>
      </c>
      <c r="M8990" t="s">
        <v>3083</v>
      </c>
      <c r="N8990" t="s">
        <v>13553</v>
      </c>
      <c r="O8990" t="s">
        <v>12166</v>
      </c>
      <c r="P8990" s="10">
        <f t="shared" si="2674"/>
        <v>420</v>
      </c>
      <c r="R8990" s="17">
        <f>VLOOKUP(I8990,Counties!$A$1:$D$1787,3,0)</f>
        <v>7.7499999999999999E-2</v>
      </c>
      <c r="S8990" s="10">
        <f t="shared" si="2675"/>
        <v>32.549999999999997</v>
      </c>
      <c r="T8990" s="17" t="str">
        <f>VLOOKUP(I8990,Counties!$A$1:$D$1787,4,0)</f>
        <v>Napa</v>
      </c>
      <c r="U8990" s="10">
        <f t="shared" si="2676"/>
        <v>32.549999999999997</v>
      </c>
      <c r="V8990" s="10">
        <f t="shared" si="2673"/>
        <v>0</v>
      </c>
    </row>
    <row r="8991" spans="1:22" x14ac:dyDescent="0.25">
      <c r="A8991" t="s">
        <v>12153</v>
      </c>
      <c r="B8991" t="s">
        <v>13568</v>
      </c>
      <c r="C8991" s="1">
        <v>45231</v>
      </c>
      <c r="D8991" s="1" t="s">
        <v>18</v>
      </c>
      <c r="E8991" s="2">
        <v>6250</v>
      </c>
      <c r="F8991" s="2">
        <v>1500</v>
      </c>
      <c r="G8991" s="2">
        <v>484.38</v>
      </c>
      <c r="H8991" s="2">
        <v>8234.380000000001</v>
      </c>
      <c r="I8991" t="s">
        <v>2765</v>
      </c>
      <c r="J8991" t="s">
        <v>52</v>
      </c>
      <c r="K8991">
        <v>94515</v>
      </c>
      <c r="L8991" t="s">
        <v>148</v>
      </c>
      <c r="M8991" t="s">
        <v>3083</v>
      </c>
      <c r="N8991" t="s">
        <v>13553</v>
      </c>
      <c r="O8991" t="s">
        <v>12166</v>
      </c>
      <c r="P8991" s="10">
        <f t="shared" si="2674"/>
        <v>6250</v>
      </c>
      <c r="R8991" s="17">
        <f>VLOOKUP(I8991,Counties!$A$1:$D$1787,3,0)</f>
        <v>7.7499999999999999E-2</v>
      </c>
      <c r="S8991" s="10">
        <f t="shared" si="2675"/>
        <v>484.375</v>
      </c>
      <c r="T8991" s="17" t="str">
        <f>VLOOKUP(I8991,Counties!$A$1:$D$1787,4,0)</f>
        <v>Napa</v>
      </c>
      <c r="U8991" s="10">
        <f t="shared" si="2676"/>
        <v>484.38</v>
      </c>
      <c r="V8991" s="10">
        <f t="shared" si="2673"/>
        <v>-4.9999999999954525E-3</v>
      </c>
    </row>
    <row r="8992" spans="1:22" x14ac:dyDescent="0.25">
      <c r="A8992" t="s">
        <v>12153</v>
      </c>
      <c r="B8992" t="s">
        <v>13569</v>
      </c>
      <c r="C8992" s="1">
        <v>45231</v>
      </c>
      <c r="D8992" s="1" t="s">
        <v>18</v>
      </c>
      <c r="E8992" s="2">
        <v>6045</v>
      </c>
      <c r="F8992" s="2">
        <v>2325</v>
      </c>
      <c r="G8992" s="2">
        <v>648.67999999999995</v>
      </c>
      <c r="H8992" s="2">
        <v>9018.68</v>
      </c>
      <c r="I8992" t="s">
        <v>2765</v>
      </c>
      <c r="J8992" t="s">
        <v>52</v>
      </c>
      <c r="K8992">
        <v>94515</v>
      </c>
      <c r="L8992" t="s">
        <v>148</v>
      </c>
      <c r="M8992" t="s">
        <v>3083</v>
      </c>
      <c r="N8992" t="s">
        <v>13553</v>
      </c>
      <c r="O8992" t="s">
        <v>12166</v>
      </c>
      <c r="P8992" s="10">
        <f t="shared" si="2674"/>
        <v>6045</v>
      </c>
      <c r="R8992" s="17">
        <f>VLOOKUP(I8992,Counties!$A$1:$D$1787,3,0)</f>
        <v>7.7499999999999999E-2</v>
      </c>
      <c r="S8992" s="10">
        <f t="shared" si="2675"/>
        <v>468.48750000000001</v>
      </c>
      <c r="T8992" s="17" t="str">
        <f>VLOOKUP(I8992,Counties!$A$1:$D$1787,4,0)</f>
        <v>Napa</v>
      </c>
      <c r="U8992" s="10">
        <f t="shared" si="2676"/>
        <v>648.67999999999995</v>
      </c>
      <c r="V8992" s="10">
        <f t="shared" si="2673"/>
        <v>-180.19249999999994</v>
      </c>
    </row>
    <row r="8993" spans="1:22" x14ac:dyDescent="0.25">
      <c r="A8993" t="s">
        <v>12154</v>
      </c>
      <c r="B8993" t="s">
        <v>13570</v>
      </c>
      <c r="C8993" s="1">
        <v>45261</v>
      </c>
      <c r="D8993" s="1" t="s">
        <v>18</v>
      </c>
      <c r="E8993" s="2">
        <v>25264</v>
      </c>
      <c r="F8993" s="2">
        <v>4951</v>
      </c>
      <c r="G8993" s="2">
        <v>1957.96</v>
      </c>
      <c r="H8993" s="2">
        <v>32172.959999999999</v>
      </c>
      <c r="I8993" t="s">
        <v>2765</v>
      </c>
      <c r="J8993" t="s">
        <v>52</v>
      </c>
      <c r="K8993">
        <v>94515</v>
      </c>
      <c r="L8993" t="s">
        <v>148</v>
      </c>
      <c r="M8993" t="s">
        <v>3083</v>
      </c>
      <c r="N8993" t="s">
        <v>13553</v>
      </c>
      <c r="O8993" t="s">
        <v>12166</v>
      </c>
      <c r="P8993" s="10">
        <f t="shared" ref="P8993:P9035" si="2677">E8993</f>
        <v>25264</v>
      </c>
      <c r="R8993" s="17">
        <f>VLOOKUP(I8993,Counties!$A$1:$D$1787,3,0)</f>
        <v>7.7499999999999999E-2</v>
      </c>
      <c r="S8993" s="10">
        <f t="shared" ref="S8993:S9034" si="2678">P8993*R8993</f>
        <v>1957.96</v>
      </c>
      <c r="T8993" s="17" t="str">
        <f>VLOOKUP(I8993,Counties!$A$1:$D$1787,4,0)</f>
        <v>Napa</v>
      </c>
      <c r="U8993" s="10">
        <f t="shared" ref="U8993:U9035" si="2679">G8993</f>
        <v>1957.96</v>
      </c>
      <c r="V8993" s="10">
        <f t="shared" si="2673"/>
        <v>0</v>
      </c>
    </row>
    <row r="8994" spans="1:22" x14ac:dyDescent="0.25">
      <c r="A8994" t="s">
        <v>12154</v>
      </c>
      <c r="B8994" t="s">
        <v>13570</v>
      </c>
      <c r="C8994" s="1">
        <v>45261</v>
      </c>
      <c r="D8994" s="1" t="s">
        <v>18</v>
      </c>
      <c r="E8994" s="2">
        <v>2250</v>
      </c>
      <c r="F8994" s="2">
        <v>576</v>
      </c>
      <c r="G8994" s="2">
        <v>174.38</v>
      </c>
      <c r="H8994" s="2">
        <v>3000.38</v>
      </c>
      <c r="I8994" t="s">
        <v>2765</v>
      </c>
      <c r="J8994" t="s">
        <v>52</v>
      </c>
      <c r="K8994">
        <v>94515</v>
      </c>
      <c r="L8994" t="s">
        <v>148</v>
      </c>
      <c r="M8994" t="s">
        <v>3083</v>
      </c>
      <c r="N8994" t="s">
        <v>13553</v>
      </c>
      <c r="O8994" t="s">
        <v>12166</v>
      </c>
      <c r="P8994" s="10">
        <f t="shared" si="2677"/>
        <v>2250</v>
      </c>
      <c r="R8994" s="17">
        <f>VLOOKUP(I8994,Counties!$A$1:$D$1787,3,0)</f>
        <v>7.7499999999999999E-2</v>
      </c>
      <c r="S8994" s="10">
        <f t="shared" si="2678"/>
        <v>174.375</v>
      </c>
      <c r="T8994" s="17" t="str">
        <f>VLOOKUP(I8994,Counties!$A$1:$D$1787,4,0)</f>
        <v>Napa</v>
      </c>
      <c r="U8994" s="10">
        <f t="shared" si="2679"/>
        <v>174.38</v>
      </c>
      <c r="V8994" s="10">
        <f t="shared" si="2673"/>
        <v>-4.9999999999954525E-3</v>
      </c>
    </row>
    <row r="8995" spans="1:22" x14ac:dyDescent="0.25">
      <c r="A8995" t="s">
        <v>12154</v>
      </c>
      <c r="B8995" t="s">
        <v>144</v>
      </c>
      <c r="C8995" s="1">
        <v>45261</v>
      </c>
      <c r="D8995" s="1" t="s">
        <v>18</v>
      </c>
      <c r="E8995" s="2">
        <v>13865.25</v>
      </c>
      <c r="F8995" s="2">
        <v>2715</v>
      </c>
      <c r="G8995" s="2">
        <v>1284.97</v>
      </c>
      <c r="H8995" s="2">
        <v>17865.22</v>
      </c>
      <c r="I8995" t="s">
        <v>2765</v>
      </c>
      <c r="J8995" t="s">
        <v>52</v>
      </c>
      <c r="K8995">
        <v>94515</v>
      </c>
      <c r="L8995" t="s">
        <v>148</v>
      </c>
      <c r="M8995" t="s">
        <v>3083</v>
      </c>
      <c r="N8995" t="s">
        <v>13553</v>
      </c>
      <c r="O8995" t="s">
        <v>12166</v>
      </c>
      <c r="P8995" s="10">
        <f t="shared" si="2677"/>
        <v>13865.25</v>
      </c>
      <c r="R8995" s="17">
        <f>VLOOKUP(I8995,Counties!$A$1:$D$1787,3,0)</f>
        <v>7.7499999999999999E-2</v>
      </c>
      <c r="S8995" s="10">
        <f t="shared" si="2678"/>
        <v>1074.556875</v>
      </c>
      <c r="T8995" s="17" t="str">
        <f>VLOOKUP(I8995,Counties!$A$1:$D$1787,4,0)</f>
        <v>Napa</v>
      </c>
      <c r="U8995" s="10">
        <f t="shared" si="2679"/>
        <v>1284.97</v>
      </c>
      <c r="V8995" s="10">
        <f t="shared" si="2673"/>
        <v>-210.41312500000004</v>
      </c>
    </row>
    <row r="8996" spans="1:22" x14ac:dyDescent="0.25">
      <c r="A8996" t="s">
        <v>12154</v>
      </c>
      <c r="B8996" t="s">
        <v>144</v>
      </c>
      <c r="C8996" s="1">
        <v>45261</v>
      </c>
      <c r="D8996" s="1" t="s">
        <v>18</v>
      </c>
      <c r="E8996" s="2">
        <v>18067.5</v>
      </c>
      <c r="F8996" s="2">
        <v>3285</v>
      </c>
      <c r="G8996" s="2">
        <v>1654.82</v>
      </c>
      <c r="H8996" s="2">
        <v>23007.32</v>
      </c>
      <c r="I8996" t="s">
        <v>2765</v>
      </c>
      <c r="J8996" t="s">
        <v>52</v>
      </c>
      <c r="K8996">
        <v>94515</v>
      </c>
      <c r="L8996" t="s">
        <v>148</v>
      </c>
      <c r="M8996" t="s">
        <v>3083</v>
      </c>
      <c r="N8996" t="s">
        <v>13553</v>
      </c>
      <c r="O8996" t="s">
        <v>12166</v>
      </c>
      <c r="P8996" s="10">
        <f t="shared" si="2677"/>
        <v>18067.5</v>
      </c>
      <c r="R8996" s="17">
        <f>VLOOKUP(I8996,Counties!$A$1:$D$1787,3,0)</f>
        <v>7.7499999999999999E-2</v>
      </c>
      <c r="S8996" s="10">
        <f t="shared" si="2678"/>
        <v>1400.23125</v>
      </c>
      <c r="T8996" s="17" t="str">
        <f>VLOOKUP(I8996,Counties!$A$1:$D$1787,4,0)</f>
        <v>Napa</v>
      </c>
      <c r="U8996" s="10">
        <f t="shared" si="2679"/>
        <v>1654.82</v>
      </c>
      <c r="V8996" s="10">
        <f t="shared" si="2673"/>
        <v>-254.58874999999989</v>
      </c>
    </row>
    <row r="8997" spans="1:22" x14ac:dyDescent="0.25">
      <c r="A8997" t="s">
        <v>12154</v>
      </c>
      <c r="B8997" t="s">
        <v>144</v>
      </c>
      <c r="C8997" s="1">
        <v>45261</v>
      </c>
      <c r="D8997" s="1" t="s">
        <v>18</v>
      </c>
      <c r="E8997" s="2">
        <v>9331.75</v>
      </c>
      <c r="F8997" s="2">
        <v>1466</v>
      </c>
      <c r="G8997" s="2">
        <v>836.83</v>
      </c>
      <c r="H8997" s="2">
        <v>11634.58</v>
      </c>
      <c r="I8997" t="s">
        <v>2765</v>
      </c>
      <c r="J8997" t="s">
        <v>52</v>
      </c>
      <c r="K8997">
        <v>94515</v>
      </c>
      <c r="L8997" t="s">
        <v>148</v>
      </c>
      <c r="M8997" t="s">
        <v>3083</v>
      </c>
      <c r="N8997" t="s">
        <v>13553</v>
      </c>
      <c r="O8997" t="s">
        <v>12166</v>
      </c>
      <c r="P8997" s="10">
        <f t="shared" si="2677"/>
        <v>9331.75</v>
      </c>
      <c r="R8997" s="17">
        <f>VLOOKUP(I8997,Counties!$A$1:$D$1787,3,0)</f>
        <v>7.7499999999999999E-2</v>
      </c>
      <c r="S8997" s="10">
        <f t="shared" si="2678"/>
        <v>723.21062500000005</v>
      </c>
      <c r="T8997" s="17" t="str">
        <f>VLOOKUP(I8997,Counties!$A$1:$D$1787,4,0)</f>
        <v>Napa</v>
      </c>
      <c r="U8997" s="10">
        <f t="shared" si="2679"/>
        <v>836.83</v>
      </c>
      <c r="V8997" s="10">
        <f t="shared" si="2673"/>
        <v>-113.61937499999999</v>
      </c>
    </row>
    <row r="8998" spans="1:22" x14ac:dyDescent="0.25">
      <c r="A8998" t="s">
        <v>12154</v>
      </c>
      <c r="B8998" t="s">
        <v>13571</v>
      </c>
      <c r="C8998" s="1">
        <v>45261</v>
      </c>
      <c r="D8998" s="1" t="s">
        <v>18</v>
      </c>
      <c r="E8998" s="2">
        <v>1280</v>
      </c>
      <c r="F8998" s="2">
        <v>249</v>
      </c>
      <c r="G8998" s="2">
        <v>99.2</v>
      </c>
      <c r="H8998" s="2">
        <v>1628.2</v>
      </c>
      <c r="I8998" t="s">
        <v>2765</v>
      </c>
      <c r="J8998" t="s">
        <v>52</v>
      </c>
      <c r="K8998">
        <v>94515</v>
      </c>
      <c r="L8998" t="s">
        <v>148</v>
      </c>
      <c r="M8998" t="s">
        <v>3083</v>
      </c>
      <c r="N8998" t="s">
        <v>13553</v>
      </c>
      <c r="O8998" t="s">
        <v>12166</v>
      </c>
      <c r="P8998" s="10">
        <f t="shared" si="2677"/>
        <v>1280</v>
      </c>
      <c r="R8998" s="17">
        <f>VLOOKUP(I8998,Counties!$A$1:$D$1787,3,0)</f>
        <v>7.7499999999999999E-2</v>
      </c>
      <c r="S8998" s="10">
        <f t="shared" si="2678"/>
        <v>99.2</v>
      </c>
      <c r="T8998" s="17" t="str">
        <f>VLOOKUP(I8998,Counties!$A$1:$D$1787,4,0)</f>
        <v>Napa</v>
      </c>
      <c r="U8998" s="10">
        <f t="shared" si="2679"/>
        <v>99.2</v>
      </c>
      <c r="V8998" s="10">
        <f t="shared" si="2673"/>
        <v>0</v>
      </c>
    </row>
    <row r="8999" spans="1:22" x14ac:dyDescent="0.25">
      <c r="A8999" t="s">
        <v>12154</v>
      </c>
      <c r="B8999" t="s">
        <v>13572</v>
      </c>
      <c r="C8999" s="1">
        <v>45261</v>
      </c>
      <c r="D8999" s="1" t="s">
        <v>18</v>
      </c>
      <c r="E8999" s="2">
        <v>65</v>
      </c>
      <c r="F8999" s="2">
        <v>25</v>
      </c>
      <c r="G8999" s="2">
        <v>5.04</v>
      </c>
      <c r="H8999" s="2">
        <v>95.04</v>
      </c>
      <c r="I8999" t="s">
        <v>2765</v>
      </c>
      <c r="J8999" t="s">
        <v>52</v>
      </c>
      <c r="K8999">
        <v>94515</v>
      </c>
      <c r="L8999" t="s">
        <v>148</v>
      </c>
      <c r="M8999" t="s">
        <v>3083</v>
      </c>
      <c r="N8999" t="s">
        <v>13553</v>
      </c>
      <c r="O8999" t="s">
        <v>12166</v>
      </c>
      <c r="P8999" s="10">
        <f t="shared" si="2677"/>
        <v>65</v>
      </c>
      <c r="R8999" s="17">
        <f>VLOOKUP(I8999,Counties!$A$1:$D$1787,3,0)</f>
        <v>7.7499999999999999E-2</v>
      </c>
      <c r="S8999" s="10">
        <f t="shared" si="2678"/>
        <v>5.0374999999999996</v>
      </c>
      <c r="T8999" s="17" t="str">
        <f>VLOOKUP(I8999,Counties!$A$1:$D$1787,4,0)</f>
        <v>Napa</v>
      </c>
      <c r="U8999" s="10">
        <f t="shared" si="2679"/>
        <v>5.04</v>
      </c>
      <c r="V8999" s="10">
        <f t="shared" si="2673"/>
        <v>-2.5000000000003908E-3</v>
      </c>
    </row>
    <row r="9000" spans="1:22" x14ac:dyDescent="0.25">
      <c r="A9000" t="s">
        <v>12154</v>
      </c>
      <c r="B9000" t="s">
        <v>13554</v>
      </c>
      <c r="C9000" s="1">
        <v>45261</v>
      </c>
      <c r="D9000" s="1" t="s">
        <v>18</v>
      </c>
      <c r="E9000" s="2">
        <v>3140</v>
      </c>
      <c r="F9000" s="2">
        <v>366</v>
      </c>
      <c r="G9000" s="2">
        <v>243.35</v>
      </c>
      <c r="H9000" s="2">
        <v>3749.35</v>
      </c>
      <c r="I9000" t="s">
        <v>2765</v>
      </c>
      <c r="J9000" t="s">
        <v>52</v>
      </c>
      <c r="K9000">
        <v>94515</v>
      </c>
      <c r="L9000" t="s">
        <v>148</v>
      </c>
      <c r="M9000" t="s">
        <v>3083</v>
      </c>
      <c r="N9000" t="s">
        <v>13553</v>
      </c>
      <c r="O9000" t="s">
        <v>12166</v>
      </c>
      <c r="P9000" s="10">
        <f t="shared" si="2677"/>
        <v>3140</v>
      </c>
      <c r="R9000" s="17">
        <f>VLOOKUP(I9000,Counties!$A$1:$D$1787,3,0)</f>
        <v>7.7499999999999999E-2</v>
      </c>
      <c r="S9000" s="10">
        <f t="shared" si="2678"/>
        <v>243.35</v>
      </c>
      <c r="T9000" s="17" t="str">
        <f>VLOOKUP(I9000,Counties!$A$1:$D$1787,4,0)</f>
        <v>Napa</v>
      </c>
      <c r="U9000" s="10">
        <f t="shared" si="2679"/>
        <v>243.35</v>
      </c>
      <c r="V9000" s="10">
        <f t="shared" si="2673"/>
        <v>0</v>
      </c>
    </row>
    <row r="9001" spans="1:22" x14ac:dyDescent="0.25">
      <c r="A9001" t="s">
        <v>12154</v>
      </c>
      <c r="B9001" t="s">
        <v>13554</v>
      </c>
      <c r="C9001" s="1">
        <v>45261</v>
      </c>
      <c r="D9001" s="1" t="s">
        <v>18</v>
      </c>
      <c r="E9001" s="2">
        <v>195</v>
      </c>
      <c r="F9001" s="2">
        <v>40</v>
      </c>
      <c r="G9001" s="2">
        <v>15.11</v>
      </c>
      <c r="H9001" s="2">
        <v>250.11</v>
      </c>
      <c r="I9001" t="s">
        <v>2765</v>
      </c>
      <c r="J9001" t="s">
        <v>52</v>
      </c>
      <c r="K9001">
        <v>94515</v>
      </c>
      <c r="L9001" t="s">
        <v>148</v>
      </c>
      <c r="M9001" t="s">
        <v>3083</v>
      </c>
      <c r="N9001" t="s">
        <v>13553</v>
      </c>
      <c r="O9001" t="s">
        <v>12166</v>
      </c>
      <c r="P9001" s="10">
        <f t="shared" si="2677"/>
        <v>195</v>
      </c>
      <c r="R9001" s="17">
        <f>VLOOKUP(I9001,Counties!$A$1:$D$1787,3,0)</f>
        <v>7.7499999999999999E-2</v>
      </c>
      <c r="S9001" s="10">
        <f t="shared" si="2678"/>
        <v>15.112500000000001</v>
      </c>
      <c r="T9001" s="17" t="str">
        <f>VLOOKUP(I9001,Counties!$A$1:$D$1787,4,0)</f>
        <v>Napa</v>
      </c>
      <c r="U9001" s="10">
        <f t="shared" si="2679"/>
        <v>15.11</v>
      </c>
      <c r="V9001" s="10">
        <f t="shared" si="2673"/>
        <v>2.500000000001279E-3</v>
      </c>
    </row>
    <row r="9002" spans="1:22" x14ac:dyDescent="0.25">
      <c r="A9002" t="s">
        <v>12154</v>
      </c>
      <c r="B9002" t="s">
        <v>13554</v>
      </c>
      <c r="C9002" s="1">
        <v>45261</v>
      </c>
      <c r="D9002" s="1" t="s">
        <v>18</v>
      </c>
      <c r="E9002" s="2">
        <v>195</v>
      </c>
      <c r="F9002" s="2">
        <v>40</v>
      </c>
      <c r="G9002" s="2">
        <v>18.21</v>
      </c>
      <c r="H9002" s="2">
        <v>253.21</v>
      </c>
      <c r="I9002" t="s">
        <v>2765</v>
      </c>
      <c r="J9002" t="s">
        <v>52</v>
      </c>
      <c r="K9002">
        <v>94515</v>
      </c>
      <c r="L9002" t="s">
        <v>148</v>
      </c>
      <c r="M9002" t="s">
        <v>3083</v>
      </c>
      <c r="N9002" t="s">
        <v>13553</v>
      </c>
      <c r="O9002" t="s">
        <v>12166</v>
      </c>
      <c r="P9002" s="10">
        <f t="shared" si="2677"/>
        <v>195</v>
      </c>
      <c r="R9002" s="17">
        <f>VLOOKUP(I9002,Counties!$A$1:$D$1787,3,0)</f>
        <v>7.7499999999999999E-2</v>
      </c>
      <c r="S9002" s="10">
        <f t="shared" si="2678"/>
        <v>15.112500000000001</v>
      </c>
      <c r="T9002" s="17" t="str">
        <f>VLOOKUP(I9002,Counties!$A$1:$D$1787,4,0)</f>
        <v>Napa</v>
      </c>
      <c r="U9002" s="10">
        <f t="shared" si="2679"/>
        <v>18.21</v>
      </c>
      <c r="V9002" s="10">
        <f t="shared" si="2673"/>
        <v>-3.0975000000000001</v>
      </c>
    </row>
    <row r="9003" spans="1:22" x14ac:dyDescent="0.25">
      <c r="A9003" t="s">
        <v>12154</v>
      </c>
      <c r="B9003" t="s">
        <v>13573</v>
      </c>
      <c r="C9003" s="1">
        <v>45261</v>
      </c>
      <c r="D9003" s="1" t="s">
        <v>18</v>
      </c>
      <c r="E9003" s="2">
        <v>195</v>
      </c>
      <c r="F9003" s="2">
        <v>40</v>
      </c>
      <c r="G9003" s="2">
        <v>15.11</v>
      </c>
      <c r="H9003" s="2">
        <v>250.11</v>
      </c>
      <c r="I9003" t="s">
        <v>2765</v>
      </c>
      <c r="J9003" t="s">
        <v>52</v>
      </c>
      <c r="K9003">
        <v>94515</v>
      </c>
      <c r="L9003" t="s">
        <v>148</v>
      </c>
      <c r="M9003" t="s">
        <v>3083</v>
      </c>
      <c r="N9003" t="s">
        <v>13553</v>
      </c>
      <c r="O9003" t="s">
        <v>12166</v>
      </c>
      <c r="P9003" s="10">
        <f t="shared" si="2677"/>
        <v>195</v>
      </c>
      <c r="R9003" s="17">
        <f>VLOOKUP(I9003,Counties!$A$1:$D$1787,3,0)</f>
        <v>7.7499999999999999E-2</v>
      </c>
      <c r="S9003" s="10">
        <f t="shared" si="2678"/>
        <v>15.112500000000001</v>
      </c>
      <c r="T9003" s="17" t="str">
        <f>VLOOKUP(I9003,Counties!$A$1:$D$1787,4,0)</f>
        <v>Napa</v>
      </c>
      <c r="U9003" s="10">
        <f t="shared" si="2679"/>
        <v>15.11</v>
      </c>
      <c r="V9003" s="10">
        <f t="shared" si="2673"/>
        <v>2.500000000001279E-3</v>
      </c>
    </row>
    <row r="9004" spans="1:22" x14ac:dyDescent="0.25">
      <c r="A9004" t="s">
        <v>12154</v>
      </c>
      <c r="B9004" t="s">
        <v>13574</v>
      </c>
      <c r="C9004" s="1">
        <v>45261</v>
      </c>
      <c r="D9004" s="1" t="s">
        <v>18</v>
      </c>
      <c r="E9004" s="2">
        <v>830</v>
      </c>
      <c r="F9004" s="2">
        <v>230</v>
      </c>
      <c r="G9004" s="2">
        <v>82.15</v>
      </c>
      <c r="H9004" s="2">
        <v>1142.1500000000001</v>
      </c>
      <c r="I9004" t="s">
        <v>2765</v>
      </c>
      <c r="J9004" t="s">
        <v>52</v>
      </c>
      <c r="K9004">
        <v>94515</v>
      </c>
      <c r="L9004" t="s">
        <v>148</v>
      </c>
      <c r="M9004" t="s">
        <v>3083</v>
      </c>
      <c r="N9004" t="s">
        <v>13553</v>
      </c>
      <c r="O9004" t="s">
        <v>12166</v>
      </c>
      <c r="P9004" s="10">
        <f t="shared" si="2677"/>
        <v>830</v>
      </c>
      <c r="R9004" s="17">
        <f>VLOOKUP(I9004,Counties!$A$1:$D$1787,3,0)</f>
        <v>7.7499999999999999E-2</v>
      </c>
      <c r="S9004" s="10">
        <f t="shared" si="2678"/>
        <v>64.325000000000003</v>
      </c>
      <c r="T9004" s="17" t="str">
        <f>VLOOKUP(I9004,Counties!$A$1:$D$1787,4,0)</f>
        <v>Napa</v>
      </c>
      <c r="U9004" s="10">
        <f t="shared" si="2679"/>
        <v>82.15</v>
      </c>
      <c r="V9004" s="10">
        <f t="shared" si="2673"/>
        <v>-17.825000000000003</v>
      </c>
    </row>
    <row r="9005" spans="1:22" x14ac:dyDescent="0.25">
      <c r="A9005" t="s">
        <v>12154</v>
      </c>
      <c r="B9005" t="s">
        <v>13575</v>
      </c>
      <c r="C9005" s="1">
        <v>45261</v>
      </c>
      <c r="D9005" s="1" t="s">
        <v>18</v>
      </c>
      <c r="E9005" s="2">
        <v>7215</v>
      </c>
      <c r="F9005" s="2">
        <v>483.95</v>
      </c>
      <c r="G9005" s="2">
        <v>559.16</v>
      </c>
      <c r="H9005" s="2">
        <v>8258.11</v>
      </c>
      <c r="I9005" t="s">
        <v>2765</v>
      </c>
      <c r="J9005" t="s">
        <v>52</v>
      </c>
      <c r="K9005">
        <v>94515</v>
      </c>
      <c r="L9005" t="s">
        <v>148</v>
      </c>
      <c r="M9005" t="s">
        <v>3083</v>
      </c>
      <c r="N9005" t="s">
        <v>13553</v>
      </c>
      <c r="O9005" t="s">
        <v>12166</v>
      </c>
      <c r="P9005" s="10">
        <f t="shared" si="2677"/>
        <v>7215</v>
      </c>
      <c r="R9005" s="17">
        <f>VLOOKUP(I9005,Counties!$A$1:$D$1787,3,0)</f>
        <v>7.7499999999999999E-2</v>
      </c>
      <c r="S9005" s="10">
        <f t="shared" si="2678"/>
        <v>559.16250000000002</v>
      </c>
      <c r="T9005" s="17" t="str">
        <f>VLOOKUP(I9005,Counties!$A$1:$D$1787,4,0)</f>
        <v>Napa</v>
      </c>
      <c r="U9005" s="10">
        <f t="shared" si="2679"/>
        <v>559.16</v>
      </c>
      <c r="V9005" s="10">
        <f t="shared" si="2673"/>
        <v>2.5000000000545697E-3</v>
      </c>
    </row>
    <row r="9006" spans="1:22" x14ac:dyDescent="0.25">
      <c r="A9006" t="s">
        <v>12154</v>
      </c>
      <c r="B9006" t="s">
        <v>13576</v>
      </c>
      <c r="C9006" s="1">
        <v>45261</v>
      </c>
      <c r="D9006" s="1" t="s">
        <v>18</v>
      </c>
      <c r="E9006" s="2">
        <v>1500</v>
      </c>
      <c r="F9006" s="2">
        <v>360</v>
      </c>
      <c r="G9006" s="2">
        <v>144.15</v>
      </c>
      <c r="H9006" s="2">
        <v>2004.15</v>
      </c>
      <c r="I9006" t="s">
        <v>2765</v>
      </c>
      <c r="J9006" t="s">
        <v>52</v>
      </c>
      <c r="K9006">
        <v>94515</v>
      </c>
      <c r="L9006" t="s">
        <v>148</v>
      </c>
      <c r="M9006" t="s">
        <v>3083</v>
      </c>
      <c r="N9006" t="s">
        <v>13553</v>
      </c>
      <c r="O9006" t="s">
        <v>12166</v>
      </c>
      <c r="P9006" s="10">
        <f t="shared" si="2677"/>
        <v>1500</v>
      </c>
      <c r="R9006" s="17">
        <f>VLOOKUP(I9006,Counties!$A$1:$D$1787,3,0)</f>
        <v>7.7499999999999999E-2</v>
      </c>
      <c r="S9006" s="10">
        <f t="shared" si="2678"/>
        <v>116.25</v>
      </c>
      <c r="T9006" s="17" t="str">
        <f>VLOOKUP(I9006,Counties!$A$1:$D$1787,4,0)</f>
        <v>Napa</v>
      </c>
      <c r="U9006" s="10">
        <f t="shared" si="2679"/>
        <v>144.15</v>
      </c>
      <c r="V9006" s="10">
        <f t="shared" si="2673"/>
        <v>-27.900000000000006</v>
      </c>
    </row>
    <row r="9007" spans="1:22" x14ac:dyDescent="0.25">
      <c r="A9007" t="s">
        <v>12154</v>
      </c>
      <c r="B9007" t="s">
        <v>13577</v>
      </c>
      <c r="C9007" s="1">
        <v>45261</v>
      </c>
      <c r="D9007" s="1" t="s">
        <v>18</v>
      </c>
      <c r="E9007" s="2">
        <v>195</v>
      </c>
      <c r="F9007" s="2">
        <v>37.75</v>
      </c>
      <c r="G9007" s="2">
        <v>15.11</v>
      </c>
      <c r="H9007" s="2">
        <v>247.86</v>
      </c>
      <c r="I9007" t="s">
        <v>2765</v>
      </c>
      <c r="J9007" t="s">
        <v>52</v>
      </c>
      <c r="K9007">
        <v>94515</v>
      </c>
      <c r="L9007" t="s">
        <v>148</v>
      </c>
      <c r="M9007" t="s">
        <v>3083</v>
      </c>
      <c r="N9007" t="s">
        <v>13553</v>
      </c>
      <c r="O9007" t="s">
        <v>12166</v>
      </c>
      <c r="P9007" s="10">
        <f t="shared" si="2677"/>
        <v>195</v>
      </c>
      <c r="R9007" s="17">
        <f>VLOOKUP(I9007,Counties!$A$1:$D$1787,3,0)</f>
        <v>7.7499999999999999E-2</v>
      </c>
      <c r="S9007" s="10">
        <f t="shared" si="2678"/>
        <v>15.112500000000001</v>
      </c>
      <c r="T9007" s="17" t="str">
        <f>VLOOKUP(I9007,Counties!$A$1:$D$1787,4,0)</f>
        <v>Napa</v>
      </c>
      <c r="U9007" s="10">
        <f t="shared" si="2679"/>
        <v>15.11</v>
      </c>
      <c r="V9007" s="10">
        <f t="shared" si="2673"/>
        <v>2.500000000001279E-3</v>
      </c>
    </row>
    <row r="9008" spans="1:22" x14ac:dyDescent="0.25">
      <c r="A9008" t="s">
        <v>12154</v>
      </c>
      <c r="B9008" t="s">
        <v>13577</v>
      </c>
      <c r="C9008" s="1">
        <v>45261</v>
      </c>
      <c r="D9008" s="1" t="s">
        <v>18</v>
      </c>
      <c r="E9008" s="2">
        <v>195</v>
      </c>
      <c r="F9008" s="2">
        <v>37.75</v>
      </c>
      <c r="G9008" s="2">
        <v>15.11</v>
      </c>
      <c r="H9008" s="2">
        <v>247.86</v>
      </c>
      <c r="I9008" t="s">
        <v>2765</v>
      </c>
      <c r="J9008" t="s">
        <v>52</v>
      </c>
      <c r="K9008">
        <v>94515</v>
      </c>
      <c r="L9008" t="s">
        <v>148</v>
      </c>
      <c r="M9008" t="s">
        <v>3083</v>
      </c>
      <c r="N9008" t="s">
        <v>13553</v>
      </c>
      <c r="O9008" t="s">
        <v>12166</v>
      </c>
      <c r="P9008" s="10">
        <f t="shared" si="2677"/>
        <v>195</v>
      </c>
      <c r="R9008" s="17">
        <f>VLOOKUP(I9008,Counties!$A$1:$D$1787,3,0)</f>
        <v>7.7499999999999999E-2</v>
      </c>
      <c r="S9008" s="10">
        <f t="shared" si="2678"/>
        <v>15.112500000000001</v>
      </c>
      <c r="T9008" s="17" t="str">
        <f>VLOOKUP(I9008,Counties!$A$1:$D$1787,4,0)</f>
        <v>Napa</v>
      </c>
      <c r="U9008" s="10">
        <f t="shared" si="2679"/>
        <v>15.11</v>
      </c>
      <c r="V9008" s="10">
        <f t="shared" si="2673"/>
        <v>2.500000000001279E-3</v>
      </c>
    </row>
    <row r="9009" spans="1:22" x14ac:dyDescent="0.25">
      <c r="A9009" t="s">
        <v>12154</v>
      </c>
      <c r="B9009" t="s">
        <v>13552</v>
      </c>
      <c r="C9009" s="1">
        <v>45261</v>
      </c>
      <c r="D9009" s="1" t="s">
        <v>18</v>
      </c>
      <c r="E9009" s="2">
        <v>1300</v>
      </c>
      <c r="F9009" s="2">
        <v>390</v>
      </c>
      <c r="G9009" s="2">
        <v>100.75</v>
      </c>
      <c r="H9009" s="2">
        <v>1790.75</v>
      </c>
      <c r="I9009" t="s">
        <v>2765</v>
      </c>
      <c r="J9009" t="s">
        <v>52</v>
      </c>
      <c r="K9009">
        <v>94515</v>
      </c>
      <c r="L9009" t="s">
        <v>148</v>
      </c>
      <c r="M9009" t="s">
        <v>3083</v>
      </c>
      <c r="N9009" t="s">
        <v>13553</v>
      </c>
      <c r="O9009" t="s">
        <v>12166</v>
      </c>
      <c r="P9009" s="10">
        <f t="shared" si="2677"/>
        <v>1300</v>
      </c>
      <c r="R9009" s="17">
        <f>VLOOKUP(I9009,Counties!$A$1:$D$1787,3,0)</f>
        <v>7.7499999999999999E-2</v>
      </c>
      <c r="S9009" s="10">
        <f t="shared" si="2678"/>
        <v>100.75</v>
      </c>
      <c r="T9009" s="17" t="str">
        <f>VLOOKUP(I9009,Counties!$A$1:$D$1787,4,0)</f>
        <v>Napa</v>
      </c>
      <c r="U9009" s="10">
        <f t="shared" si="2679"/>
        <v>100.75</v>
      </c>
      <c r="V9009" s="10">
        <f t="shared" si="2673"/>
        <v>0</v>
      </c>
    </row>
    <row r="9010" spans="1:22" x14ac:dyDescent="0.25">
      <c r="A9010" t="s">
        <v>12154</v>
      </c>
      <c r="B9010" t="s">
        <v>13578</v>
      </c>
      <c r="C9010" s="1">
        <v>45261</v>
      </c>
      <c r="D9010" s="1" t="s">
        <v>18</v>
      </c>
      <c r="E9010" s="2">
        <v>6065</v>
      </c>
      <c r="F9010" s="2">
        <v>1225</v>
      </c>
      <c r="G9010" s="2">
        <v>564.98</v>
      </c>
      <c r="H9010" s="2">
        <v>7854.98</v>
      </c>
      <c r="I9010" t="s">
        <v>2765</v>
      </c>
      <c r="J9010" t="s">
        <v>52</v>
      </c>
      <c r="K9010">
        <v>94515</v>
      </c>
      <c r="L9010" t="s">
        <v>148</v>
      </c>
      <c r="M9010" t="s">
        <v>3083</v>
      </c>
      <c r="N9010" t="s">
        <v>13553</v>
      </c>
      <c r="O9010" t="s">
        <v>12166</v>
      </c>
      <c r="P9010" s="10">
        <f t="shared" si="2677"/>
        <v>6065</v>
      </c>
      <c r="R9010" s="17">
        <f>VLOOKUP(I9010,Counties!$A$1:$D$1787,3,0)</f>
        <v>7.7499999999999999E-2</v>
      </c>
      <c r="S9010" s="10">
        <f t="shared" si="2678"/>
        <v>470.03750000000002</v>
      </c>
      <c r="T9010" s="17" t="str">
        <f>VLOOKUP(I9010,Counties!$A$1:$D$1787,4,0)</f>
        <v>Napa</v>
      </c>
      <c r="U9010" s="10">
        <f t="shared" si="2679"/>
        <v>564.98</v>
      </c>
      <c r="V9010" s="10">
        <f t="shared" si="2673"/>
        <v>-94.942499999999995</v>
      </c>
    </row>
    <row r="9011" spans="1:22" x14ac:dyDescent="0.25">
      <c r="A9011" t="s">
        <v>12154</v>
      </c>
      <c r="B9011" t="s">
        <v>13579</v>
      </c>
      <c r="C9011" s="1">
        <v>45261</v>
      </c>
      <c r="D9011" s="1" t="s">
        <v>18</v>
      </c>
      <c r="E9011" s="2">
        <v>1080</v>
      </c>
      <c r="F9011" s="2">
        <v>187</v>
      </c>
      <c r="G9011" s="2">
        <v>98.19</v>
      </c>
      <c r="H9011" s="2">
        <v>1365.19</v>
      </c>
      <c r="I9011" t="s">
        <v>2765</v>
      </c>
      <c r="J9011" t="s">
        <v>52</v>
      </c>
      <c r="K9011">
        <v>94515</v>
      </c>
      <c r="L9011" t="s">
        <v>148</v>
      </c>
      <c r="M9011" t="s">
        <v>3083</v>
      </c>
      <c r="N9011" t="s">
        <v>13553</v>
      </c>
      <c r="O9011" t="s">
        <v>12166</v>
      </c>
      <c r="P9011" s="10">
        <f t="shared" si="2677"/>
        <v>1080</v>
      </c>
      <c r="R9011" s="17">
        <f>VLOOKUP(I9011,Counties!$A$1:$D$1787,3,0)</f>
        <v>7.7499999999999999E-2</v>
      </c>
      <c r="S9011" s="10">
        <f t="shared" si="2678"/>
        <v>83.7</v>
      </c>
      <c r="T9011" s="17" t="str">
        <f>VLOOKUP(I9011,Counties!$A$1:$D$1787,4,0)</f>
        <v>Napa</v>
      </c>
      <c r="U9011" s="10">
        <f t="shared" si="2679"/>
        <v>98.19</v>
      </c>
      <c r="V9011" s="10">
        <f t="shared" si="2673"/>
        <v>-14.489999999999995</v>
      </c>
    </row>
    <row r="9012" spans="1:22" x14ac:dyDescent="0.25">
      <c r="A9012" t="s">
        <v>12154</v>
      </c>
      <c r="B9012" t="s">
        <v>13580</v>
      </c>
      <c r="C9012" s="1">
        <v>45261</v>
      </c>
      <c r="D9012" s="1" t="s">
        <v>18</v>
      </c>
      <c r="E9012" s="2">
        <v>3315</v>
      </c>
      <c r="F9012" s="2">
        <v>680</v>
      </c>
      <c r="G9012" s="2">
        <v>309.61</v>
      </c>
      <c r="H9012" s="2">
        <v>4304.6100000000006</v>
      </c>
      <c r="I9012" t="s">
        <v>2765</v>
      </c>
      <c r="J9012" t="s">
        <v>52</v>
      </c>
      <c r="K9012">
        <v>94515</v>
      </c>
      <c r="L9012" t="s">
        <v>148</v>
      </c>
      <c r="M9012" t="s">
        <v>3083</v>
      </c>
      <c r="N9012" t="s">
        <v>13553</v>
      </c>
      <c r="O9012" t="s">
        <v>12166</v>
      </c>
      <c r="P9012" s="10">
        <f t="shared" si="2677"/>
        <v>3315</v>
      </c>
      <c r="R9012" s="17">
        <f>VLOOKUP(I9012,Counties!$A$1:$D$1787,3,0)</f>
        <v>7.7499999999999999E-2</v>
      </c>
      <c r="S9012" s="10">
        <f t="shared" si="2678"/>
        <v>256.91250000000002</v>
      </c>
      <c r="T9012" s="17" t="str">
        <f>VLOOKUP(I9012,Counties!$A$1:$D$1787,4,0)</f>
        <v>Napa</v>
      </c>
      <c r="U9012" s="10">
        <f t="shared" si="2679"/>
        <v>309.61</v>
      </c>
      <c r="V9012" s="10">
        <f t="shared" si="2673"/>
        <v>-52.697499999999991</v>
      </c>
    </row>
    <row r="9013" spans="1:22" x14ac:dyDescent="0.25">
      <c r="A9013" t="s">
        <v>12154</v>
      </c>
      <c r="B9013" t="s">
        <v>13581</v>
      </c>
      <c r="C9013" s="1">
        <v>45261</v>
      </c>
      <c r="D9013" s="1" t="s">
        <v>18</v>
      </c>
      <c r="E9013" s="2">
        <v>900</v>
      </c>
      <c r="F9013" s="2">
        <v>76.23</v>
      </c>
      <c r="G9013" s="2">
        <v>69.75</v>
      </c>
      <c r="H9013" s="2">
        <v>1045.98</v>
      </c>
      <c r="I9013" t="s">
        <v>2765</v>
      </c>
      <c r="J9013" t="s">
        <v>52</v>
      </c>
      <c r="K9013">
        <v>94515</v>
      </c>
      <c r="L9013" t="s">
        <v>148</v>
      </c>
      <c r="M9013" t="s">
        <v>3083</v>
      </c>
      <c r="N9013" t="s">
        <v>13553</v>
      </c>
      <c r="O9013" t="s">
        <v>12166</v>
      </c>
      <c r="P9013" s="10">
        <f t="shared" si="2677"/>
        <v>900</v>
      </c>
      <c r="R9013" s="17">
        <f>VLOOKUP(I9013,Counties!$A$1:$D$1787,3,0)</f>
        <v>7.7499999999999999E-2</v>
      </c>
      <c r="S9013" s="10">
        <f t="shared" si="2678"/>
        <v>69.75</v>
      </c>
      <c r="T9013" s="17" t="str">
        <f>VLOOKUP(I9013,Counties!$A$1:$D$1787,4,0)</f>
        <v>Napa</v>
      </c>
      <c r="U9013" s="10">
        <f t="shared" si="2679"/>
        <v>69.75</v>
      </c>
      <c r="V9013" s="10">
        <f t="shared" si="2673"/>
        <v>0</v>
      </c>
    </row>
    <row r="9014" spans="1:22" x14ac:dyDescent="0.25">
      <c r="A9014" t="s">
        <v>12154</v>
      </c>
      <c r="B9014" t="s">
        <v>13582</v>
      </c>
      <c r="C9014" s="1">
        <v>45261</v>
      </c>
      <c r="D9014" s="1" t="s">
        <v>18</v>
      </c>
      <c r="E9014" s="2">
        <v>60764.2</v>
      </c>
      <c r="F9014" s="2">
        <v>11800.68</v>
      </c>
      <c r="G9014" s="2">
        <v>4709.2299999999996</v>
      </c>
      <c r="H9014" s="2">
        <v>77274.109999999986</v>
      </c>
      <c r="I9014" t="s">
        <v>2765</v>
      </c>
      <c r="J9014" t="s">
        <v>52</v>
      </c>
      <c r="K9014">
        <v>94515</v>
      </c>
      <c r="L9014" t="s">
        <v>148</v>
      </c>
      <c r="M9014" t="s">
        <v>3083</v>
      </c>
      <c r="N9014" t="s">
        <v>13553</v>
      </c>
      <c r="O9014" t="s">
        <v>12166</v>
      </c>
      <c r="P9014" s="10">
        <f t="shared" si="2677"/>
        <v>60764.2</v>
      </c>
      <c r="R9014" s="17">
        <f>VLOOKUP(I9014,Counties!$A$1:$D$1787,3,0)</f>
        <v>7.7499999999999999E-2</v>
      </c>
      <c r="S9014" s="10">
        <f t="shared" si="2678"/>
        <v>4709.2254999999996</v>
      </c>
      <c r="T9014" s="17" t="str">
        <f>VLOOKUP(I9014,Counties!$A$1:$D$1787,4,0)</f>
        <v>Napa</v>
      </c>
      <c r="U9014" s="10">
        <f t="shared" si="2679"/>
        <v>4709.2299999999996</v>
      </c>
      <c r="V9014" s="10">
        <f t="shared" si="2673"/>
        <v>-4.500000000007276E-3</v>
      </c>
    </row>
    <row r="9015" spans="1:22" x14ac:dyDescent="0.25">
      <c r="A9015" t="s">
        <v>12154</v>
      </c>
      <c r="B9015" t="s">
        <v>13583</v>
      </c>
      <c r="C9015" s="1">
        <v>45261</v>
      </c>
      <c r="D9015" s="1" t="s">
        <v>18</v>
      </c>
      <c r="E9015" s="2">
        <v>370</v>
      </c>
      <c r="F9015" s="2">
        <v>59.08</v>
      </c>
      <c r="G9015" s="2">
        <v>28.68</v>
      </c>
      <c r="H9015" s="2">
        <v>457.76</v>
      </c>
      <c r="I9015" t="s">
        <v>2765</v>
      </c>
      <c r="J9015" t="s">
        <v>52</v>
      </c>
      <c r="K9015">
        <v>94515</v>
      </c>
      <c r="L9015" t="s">
        <v>148</v>
      </c>
      <c r="M9015" t="s">
        <v>3083</v>
      </c>
      <c r="N9015" t="s">
        <v>13553</v>
      </c>
      <c r="O9015" t="s">
        <v>12166</v>
      </c>
      <c r="P9015" s="10">
        <f t="shared" si="2677"/>
        <v>370</v>
      </c>
      <c r="R9015" s="17">
        <f>VLOOKUP(I9015,Counties!$A$1:$D$1787,3,0)</f>
        <v>7.7499999999999999E-2</v>
      </c>
      <c r="S9015" s="10">
        <f t="shared" si="2678"/>
        <v>28.675000000000001</v>
      </c>
      <c r="T9015" s="17" t="str">
        <f>VLOOKUP(I9015,Counties!$A$1:$D$1787,4,0)</f>
        <v>Napa</v>
      </c>
      <c r="U9015" s="10">
        <f t="shared" si="2679"/>
        <v>28.68</v>
      </c>
      <c r="V9015" s="10">
        <f t="shared" si="2673"/>
        <v>-4.9999999999990052E-3</v>
      </c>
    </row>
    <row r="9016" spans="1:22" x14ac:dyDescent="0.25">
      <c r="A9016" t="s">
        <v>12154</v>
      </c>
      <c r="B9016" t="s">
        <v>13584</v>
      </c>
      <c r="C9016" s="1">
        <v>45261</v>
      </c>
      <c r="D9016" s="1" t="s">
        <v>18</v>
      </c>
      <c r="E9016" s="2">
        <v>1560</v>
      </c>
      <c r="F9016" s="2">
        <v>254</v>
      </c>
      <c r="G9016" s="2">
        <v>120.9</v>
      </c>
      <c r="H9016" s="2">
        <v>1934.9</v>
      </c>
      <c r="I9016" t="s">
        <v>2765</v>
      </c>
      <c r="J9016" t="s">
        <v>52</v>
      </c>
      <c r="K9016">
        <v>94515</v>
      </c>
      <c r="L9016" t="s">
        <v>148</v>
      </c>
      <c r="M9016" t="s">
        <v>3083</v>
      </c>
      <c r="N9016" t="s">
        <v>13553</v>
      </c>
      <c r="O9016" t="s">
        <v>12166</v>
      </c>
      <c r="P9016" s="10">
        <f t="shared" si="2677"/>
        <v>1560</v>
      </c>
      <c r="R9016" s="17">
        <f>VLOOKUP(I9016,Counties!$A$1:$D$1787,3,0)</f>
        <v>7.7499999999999999E-2</v>
      </c>
      <c r="S9016" s="10">
        <f t="shared" si="2678"/>
        <v>120.9</v>
      </c>
      <c r="T9016" s="17" t="str">
        <f>VLOOKUP(I9016,Counties!$A$1:$D$1787,4,0)</f>
        <v>Napa</v>
      </c>
      <c r="U9016" s="10">
        <f t="shared" si="2679"/>
        <v>120.9</v>
      </c>
      <c r="V9016" s="10">
        <f t="shared" si="2673"/>
        <v>0</v>
      </c>
    </row>
    <row r="9017" spans="1:22" x14ac:dyDescent="0.25">
      <c r="A9017" t="s">
        <v>12154</v>
      </c>
      <c r="B9017" t="s">
        <v>13564</v>
      </c>
      <c r="C9017" s="1">
        <v>45261</v>
      </c>
      <c r="D9017" s="1" t="s">
        <v>18</v>
      </c>
      <c r="E9017" s="2">
        <v>7905</v>
      </c>
      <c r="F9017" s="2">
        <v>1519</v>
      </c>
      <c r="G9017" s="2">
        <v>730.36</v>
      </c>
      <c r="H9017" s="2">
        <v>10154.36</v>
      </c>
      <c r="I9017" t="s">
        <v>2765</v>
      </c>
      <c r="J9017" t="s">
        <v>52</v>
      </c>
      <c r="K9017">
        <v>94515</v>
      </c>
      <c r="L9017" t="s">
        <v>148</v>
      </c>
      <c r="M9017" t="s">
        <v>3083</v>
      </c>
      <c r="N9017" t="s">
        <v>13553</v>
      </c>
      <c r="O9017" t="s">
        <v>12166</v>
      </c>
      <c r="P9017" s="10">
        <f t="shared" si="2677"/>
        <v>7905</v>
      </c>
      <c r="R9017" s="17">
        <f>VLOOKUP(I9017,Counties!$A$1:$D$1787,3,0)</f>
        <v>7.7499999999999999E-2</v>
      </c>
      <c r="S9017" s="10">
        <f t="shared" si="2678"/>
        <v>612.63750000000005</v>
      </c>
      <c r="T9017" s="17" t="str">
        <f>VLOOKUP(I9017,Counties!$A$1:$D$1787,4,0)</f>
        <v>Napa</v>
      </c>
      <c r="U9017" s="10">
        <f t="shared" si="2679"/>
        <v>730.36</v>
      </c>
      <c r="V9017" s="10">
        <f t="shared" si="2673"/>
        <v>-117.72249999999997</v>
      </c>
    </row>
    <row r="9018" spans="1:22" x14ac:dyDescent="0.25">
      <c r="A9018" t="s">
        <v>12154</v>
      </c>
      <c r="B9018" t="s">
        <v>13565</v>
      </c>
      <c r="C9018" s="1">
        <v>45261</v>
      </c>
      <c r="D9018" s="1" t="s">
        <v>18</v>
      </c>
      <c r="E9018" s="2">
        <v>195</v>
      </c>
      <c r="F9018" s="2">
        <v>40</v>
      </c>
      <c r="G9018" s="2">
        <v>18.21</v>
      </c>
      <c r="H9018" s="2">
        <v>253.21</v>
      </c>
      <c r="I9018" t="s">
        <v>2765</v>
      </c>
      <c r="J9018" t="s">
        <v>52</v>
      </c>
      <c r="K9018">
        <v>94515</v>
      </c>
      <c r="L9018" t="s">
        <v>148</v>
      </c>
      <c r="M9018" t="s">
        <v>3083</v>
      </c>
      <c r="N9018" t="s">
        <v>13553</v>
      </c>
      <c r="O9018" t="s">
        <v>12166</v>
      </c>
      <c r="P9018" s="10">
        <f t="shared" si="2677"/>
        <v>195</v>
      </c>
      <c r="R9018" s="17">
        <f>VLOOKUP(I9018,Counties!$A$1:$D$1787,3,0)</f>
        <v>7.7499999999999999E-2</v>
      </c>
      <c r="S9018" s="10">
        <f t="shared" si="2678"/>
        <v>15.112500000000001</v>
      </c>
      <c r="T9018" s="17" t="str">
        <f>VLOOKUP(I9018,Counties!$A$1:$D$1787,4,0)</f>
        <v>Napa</v>
      </c>
      <c r="U9018" s="10">
        <f t="shared" si="2679"/>
        <v>18.21</v>
      </c>
      <c r="V9018" s="10">
        <f t="shared" si="2673"/>
        <v>-3.0975000000000001</v>
      </c>
    </row>
    <row r="9019" spans="1:22" x14ac:dyDescent="0.25">
      <c r="A9019" t="s">
        <v>12154</v>
      </c>
      <c r="B9019" t="s">
        <v>13585</v>
      </c>
      <c r="C9019" s="1">
        <v>45261</v>
      </c>
      <c r="D9019" s="1" t="s">
        <v>18</v>
      </c>
      <c r="E9019" s="2">
        <v>15405</v>
      </c>
      <c r="F9019" s="2">
        <v>3160</v>
      </c>
      <c r="G9019" s="2">
        <v>1438.79</v>
      </c>
      <c r="H9019" s="2">
        <v>20003.79</v>
      </c>
      <c r="I9019" t="s">
        <v>2765</v>
      </c>
      <c r="J9019" t="s">
        <v>52</v>
      </c>
      <c r="K9019">
        <v>94515</v>
      </c>
      <c r="L9019" t="s">
        <v>148</v>
      </c>
      <c r="M9019" t="s">
        <v>3083</v>
      </c>
      <c r="N9019" t="s">
        <v>13553</v>
      </c>
      <c r="O9019" t="s">
        <v>12166</v>
      </c>
      <c r="P9019" s="10">
        <f t="shared" si="2677"/>
        <v>15405</v>
      </c>
      <c r="R9019" s="17">
        <f>VLOOKUP(I9019,Counties!$A$1:$D$1787,3,0)</f>
        <v>7.7499999999999999E-2</v>
      </c>
      <c r="S9019" s="10">
        <f t="shared" si="2678"/>
        <v>1193.8875</v>
      </c>
      <c r="T9019" s="17" t="str">
        <f>VLOOKUP(I9019,Counties!$A$1:$D$1787,4,0)</f>
        <v>Napa</v>
      </c>
      <c r="U9019" s="10">
        <f t="shared" si="2679"/>
        <v>1438.79</v>
      </c>
      <c r="V9019" s="10">
        <f t="shared" si="2673"/>
        <v>-244.90249999999992</v>
      </c>
    </row>
    <row r="9020" spans="1:22" x14ac:dyDescent="0.25">
      <c r="A9020" t="s">
        <v>12154</v>
      </c>
      <c r="B9020" t="s">
        <v>13586</v>
      </c>
      <c r="C9020" s="1">
        <v>45261</v>
      </c>
      <c r="D9020" s="1" t="s">
        <v>18</v>
      </c>
      <c r="E9020" s="2">
        <v>195</v>
      </c>
      <c r="F9020" s="2">
        <v>33.32</v>
      </c>
      <c r="G9020" s="2">
        <v>15.11</v>
      </c>
      <c r="H9020" s="2">
        <v>243.43</v>
      </c>
      <c r="I9020" t="s">
        <v>2765</v>
      </c>
      <c r="J9020" t="s">
        <v>52</v>
      </c>
      <c r="K9020">
        <v>94515</v>
      </c>
      <c r="L9020" t="s">
        <v>148</v>
      </c>
      <c r="M9020" t="s">
        <v>3083</v>
      </c>
      <c r="N9020" t="s">
        <v>13553</v>
      </c>
      <c r="O9020" t="s">
        <v>12166</v>
      </c>
      <c r="P9020" s="10">
        <f t="shared" si="2677"/>
        <v>195</v>
      </c>
      <c r="R9020" s="17">
        <f>VLOOKUP(I9020,Counties!$A$1:$D$1787,3,0)</f>
        <v>7.7499999999999999E-2</v>
      </c>
      <c r="S9020" s="10">
        <f t="shared" si="2678"/>
        <v>15.112500000000001</v>
      </c>
      <c r="T9020" s="17" t="str">
        <f>VLOOKUP(I9020,Counties!$A$1:$D$1787,4,0)</f>
        <v>Napa</v>
      </c>
      <c r="U9020" s="10">
        <f t="shared" si="2679"/>
        <v>15.11</v>
      </c>
      <c r="V9020" s="10">
        <f t="shared" si="2673"/>
        <v>2.500000000001279E-3</v>
      </c>
    </row>
    <row r="9021" spans="1:22" x14ac:dyDescent="0.25">
      <c r="A9021" t="s">
        <v>12154</v>
      </c>
      <c r="B9021" t="s">
        <v>13587</v>
      </c>
      <c r="C9021" s="1">
        <v>45261</v>
      </c>
      <c r="D9021" s="1" t="s">
        <v>18</v>
      </c>
      <c r="E9021" s="2">
        <v>295</v>
      </c>
      <c r="F9021" s="2">
        <v>49</v>
      </c>
      <c r="G9021" s="2">
        <v>22.86</v>
      </c>
      <c r="H9021" s="2">
        <v>366.86</v>
      </c>
      <c r="I9021" t="s">
        <v>2765</v>
      </c>
      <c r="J9021" t="s">
        <v>52</v>
      </c>
      <c r="K9021">
        <v>94515</v>
      </c>
      <c r="L9021" t="s">
        <v>148</v>
      </c>
      <c r="M9021" t="s">
        <v>3083</v>
      </c>
      <c r="N9021" t="s">
        <v>13553</v>
      </c>
      <c r="O9021" t="s">
        <v>12166</v>
      </c>
      <c r="P9021" s="10">
        <f t="shared" si="2677"/>
        <v>295</v>
      </c>
      <c r="R9021" s="17">
        <f>VLOOKUP(I9021,Counties!$A$1:$D$1787,3,0)</f>
        <v>7.7499999999999999E-2</v>
      </c>
      <c r="S9021" s="10">
        <f t="shared" si="2678"/>
        <v>22.862500000000001</v>
      </c>
      <c r="T9021" s="17" t="str">
        <f>VLOOKUP(I9021,Counties!$A$1:$D$1787,4,0)</f>
        <v>Napa</v>
      </c>
      <c r="U9021" s="10">
        <f t="shared" si="2679"/>
        <v>22.86</v>
      </c>
      <c r="V9021" s="10">
        <f t="shared" si="2673"/>
        <v>2.500000000001279E-3</v>
      </c>
    </row>
    <row r="9022" spans="1:22" x14ac:dyDescent="0.25">
      <c r="A9022" t="s">
        <v>12154</v>
      </c>
      <c r="B9022" t="s">
        <v>13588</v>
      </c>
      <c r="C9022" s="1">
        <v>45261</v>
      </c>
      <c r="D9022" s="1" t="s">
        <v>18</v>
      </c>
      <c r="E9022" s="2">
        <v>2025</v>
      </c>
      <c r="F9022" s="2">
        <v>126.32</v>
      </c>
      <c r="G9022" s="2">
        <v>156.94</v>
      </c>
      <c r="H9022" s="2">
        <v>2308.2600000000002</v>
      </c>
      <c r="I9022" t="s">
        <v>2765</v>
      </c>
      <c r="J9022" t="s">
        <v>52</v>
      </c>
      <c r="K9022">
        <v>94515</v>
      </c>
      <c r="L9022" t="s">
        <v>148</v>
      </c>
      <c r="M9022" t="s">
        <v>3083</v>
      </c>
      <c r="N9022" t="s">
        <v>13553</v>
      </c>
      <c r="O9022" t="s">
        <v>12166</v>
      </c>
      <c r="P9022" s="10">
        <f t="shared" si="2677"/>
        <v>2025</v>
      </c>
      <c r="R9022" s="17">
        <f>VLOOKUP(I9022,Counties!$A$1:$D$1787,3,0)</f>
        <v>7.7499999999999999E-2</v>
      </c>
      <c r="S9022" s="10">
        <f t="shared" si="2678"/>
        <v>156.9375</v>
      </c>
      <c r="T9022" s="17" t="str">
        <f>VLOOKUP(I9022,Counties!$A$1:$D$1787,4,0)</f>
        <v>Napa</v>
      </c>
      <c r="U9022" s="10">
        <f t="shared" si="2679"/>
        <v>156.94</v>
      </c>
      <c r="V9022" s="10">
        <f t="shared" si="2673"/>
        <v>-2.4999999999977263E-3</v>
      </c>
    </row>
    <row r="9023" spans="1:22" x14ac:dyDescent="0.25">
      <c r="A9023" t="s">
        <v>12154</v>
      </c>
      <c r="B9023" t="s">
        <v>13567</v>
      </c>
      <c r="C9023" s="1">
        <v>45261</v>
      </c>
      <c r="D9023" s="1" t="s">
        <v>18</v>
      </c>
      <c r="E9023" s="2">
        <v>420</v>
      </c>
      <c r="F9023" s="2">
        <v>79</v>
      </c>
      <c r="G9023" s="2">
        <v>32.549999999999997</v>
      </c>
      <c r="H9023" s="2">
        <v>531.54999999999995</v>
      </c>
      <c r="I9023" t="s">
        <v>2765</v>
      </c>
      <c r="J9023" t="s">
        <v>52</v>
      </c>
      <c r="K9023">
        <v>94515</v>
      </c>
      <c r="L9023" t="s">
        <v>148</v>
      </c>
      <c r="M9023" t="s">
        <v>3083</v>
      </c>
      <c r="N9023" t="s">
        <v>13553</v>
      </c>
      <c r="O9023" t="s">
        <v>12166</v>
      </c>
      <c r="P9023" s="10">
        <f t="shared" si="2677"/>
        <v>420</v>
      </c>
      <c r="R9023" s="17">
        <f>VLOOKUP(I9023,Counties!$A$1:$D$1787,3,0)</f>
        <v>7.7499999999999999E-2</v>
      </c>
      <c r="S9023" s="10">
        <f t="shared" si="2678"/>
        <v>32.549999999999997</v>
      </c>
      <c r="T9023" s="17" t="str">
        <f>VLOOKUP(I9023,Counties!$A$1:$D$1787,4,0)</f>
        <v>Napa</v>
      </c>
      <c r="U9023" s="10">
        <f t="shared" si="2679"/>
        <v>32.549999999999997</v>
      </c>
      <c r="V9023" s="10">
        <f t="shared" si="2673"/>
        <v>0</v>
      </c>
    </row>
    <row r="9024" spans="1:22" x14ac:dyDescent="0.25">
      <c r="A9024" t="s">
        <v>12154</v>
      </c>
      <c r="B9024" t="s">
        <v>13568</v>
      </c>
      <c r="C9024" s="1">
        <v>45261</v>
      </c>
      <c r="D9024" s="1" t="s">
        <v>18</v>
      </c>
      <c r="E9024" s="2">
        <v>1740</v>
      </c>
      <c r="F9024" s="2">
        <v>370</v>
      </c>
      <c r="G9024" s="2">
        <v>163.53</v>
      </c>
      <c r="H9024" s="2">
        <v>2273.5299999999997</v>
      </c>
      <c r="I9024" t="s">
        <v>2765</v>
      </c>
      <c r="J9024" t="s">
        <v>52</v>
      </c>
      <c r="K9024">
        <v>94515</v>
      </c>
      <c r="L9024" t="s">
        <v>148</v>
      </c>
      <c r="M9024" t="s">
        <v>3083</v>
      </c>
      <c r="N9024" t="s">
        <v>13553</v>
      </c>
      <c r="O9024" t="s">
        <v>12166</v>
      </c>
      <c r="P9024" s="10">
        <f t="shared" si="2677"/>
        <v>1740</v>
      </c>
      <c r="R9024" s="17">
        <f>VLOOKUP(I9024,Counties!$A$1:$D$1787,3,0)</f>
        <v>7.7499999999999999E-2</v>
      </c>
      <c r="S9024" s="10">
        <f t="shared" si="2678"/>
        <v>134.85</v>
      </c>
      <c r="T9024" s="17" t="str">
        <f>VLOOKUP(I9024,Counties!$A$1:$D$1787,4,0)</f>
        <v>Napa</v>
      </c>
      <c r="U9024" s="10">
        <f t="shared" si="2679"/>
        <v>163.53</v>
      </c>
      <c r="V9024" s="10">
        <f t="shared" si="2673"/>
        <v>-28.680000000000007</v>
      </c>
    </row>
    <row r="9025" spans="1:22" x14ac:dyDescent="0.25">
      <c r="A9025" t="s">
        <v>12154</v>
      </c>
      <c r="B9025" t="s">
        <v>13568</v>
      </c>
      <c r="C9025" s="1">
        <v>45261</v>
      </c>
      <c r="D9025" s="1" t="s">
        <v>18</v>
      </c>
      <c r="E9025" s="2">
        <v>325</v>
      </c>
      <c r="F9025" s="2">
        <v>90</v>
      </c>
      <c r="G9025" s="2">
        <v>32.159999999999997</v>
      </c>
      <c r="H9025" s="2">
        <v>447.15999999999997</v>
      </c>
      <c r="I9025" t="s">
        <v>2765</v>
      </c>
      <c r="J9025" t="s">
        <v>52</v>
      </c>
      <c r="K9025">
        <v>94515</v>
      </c>
      <c r="L9025" t="s">
        <v>148</v>
      </c>
      <c r="M9025" t="s">
        <v>3083</v>
      </c>
      <c r="N9025" t="s">
        <v>13553</v>
      </c>
      <c r="O9025" t="s">
        <v>12166</v>
      </c>
      <c r="P9025" s="10">
        <f t="shared" si="2677"/>
        <v>325</v>
      </c>
      <c r="R9025" s="17">
        <f>VLOOKUP(I9025,Counties!$A$1:$D$1787,3,0)</f>
        <v>7.7499999999999999E-2</v>
      </c>
      <c r="S9025" s="10">
        <f t="shared" si="2678"/>
        <v>25.1875</v>
      </c>
      <c r="T9025" s="17" t="str">
        <f>VLOOKUP(I9025,Counties!$A$1:$D$1787,4,0)</f>
        <v>Napa</v>
      </c>
      <c r="U9025" s="10">
        <f t="shared" si="2679"/>
        <v>32.159999999999997</v>
      </c>
      <c r="V9025" s="10">
        <f t="shared" si="2673"/>
        <v>-6.9724999999999966</v>
      </c>
    </row>
    <row r="9026" spans="1:22" x14ac:dyDescent="0.25">
      <c r="A9026" t="s">
        <v>12154</v>
      </c>
      <c r="B9026" t="s">
        <v>13589</v>
      </c>
      <c r="C9026" s="1">
        <v>45261</v>
      </c>
      <c r="D9026" s="1" t="s">
        <v>18</v>
      </c>
      <c r="E9026" s="2">
        <v>125</v>
      </c>
      <c r="F9026" s="2">
        <v>30</v>
      </c>
      <c r="G9026" s="2">
        <v>9.69</v>
      </c>
      <c r="H9026" s="2">
        <v>164.69</v>
      </c>
      <c r="I9026" t="s">
        <v>2765</v>
      </c>
      <c r="J9026" t="s">
        <v>52</v>
      </c>
      <c r="K9026">
        <v>94515</v>
      </c>
      <c r="L9026" t="s">
        <v>148</v>
      </c>
      <c r="M9026" t="s">
        <v>3083</v>
      </c>
      <c r="N9026" t="s">
        <v>13553</v>
      </c>
      <c r="O9026" t="s">
        <v>12166</v>
      </c>
      <c r="P9026" s="10">
        <f t="shared" si="2677"/>
        <v>125</v>
      </c>
      <c r="R9026" s="17">
        <f>VLOOKUP(I9026,Counties!$A$1:$D$1787,3,0)</f>
        <v>7.7499999999999999E-2</v>
      </c>
      <c r="S9026" s="10">
        <f t="shared" si="2678"/>
        <v>9.6875</v>
      </c>
      <c r="T9026" s="17" t="str">
        <f>VLOOKUP(I9026,Counties!$A$1:$D$1787,4,0)</f>
        <v>Napa</v>
      </c>
      <c r="U9026" s="10">
        <f t="shared" si="2679"/>
        <v>9.69</v>
      </c>
      <c r="V9026" s="10">
        <f t="shared" si="2673"/>
        <v>-2.4999999999995026E-3</v>
      </c>
    </row>
    <row r="9027" spans="1:22" x14ac:dyDescent="0.25">
      <c r="A9027" t="s">
        <v>12154</v>
      </c>
      <c r="B9027" t="s">
        <v>195</v>
      </c>
      <c r="C9027" s="1">
        <v>45261</v>
      </c>
      <c r="D9027" s="1" t="s">
        <v>18</v>
      </c>
      <c r="E9027" s="2">
        <v>10865</v>
      </c>
      <c r="F9027" s="2">
        <v>2120</v>
      </c>
      <c r="G9027" s="2">
        <v>1006.34</v>
      </c>
      <c r="H9027" s="2">
        <v>13991.34</v>
      </c>
      <c r="I9027" t="s">
        <v>2765</v>
      </c>
      <c r="J9027" t="s">
        <v>52</v>
      </c>
      <c r="K9027">
        <v>94515</v>
      </c>
      <c r="L9027" t="s">
        <v>148</v>
      </c>
      <c r="M9027" t="s">
        <v>3083</v>
      </c>
      <c r="N9027" t="s">
        <v>13553</v>
      </c>
      <c r="O9027" t="s">
        <v>12166</v>
      </c>
      <c r="P9027" s="10">
        <f t="shared" si="2677"/>
        <v>10865</v>
      </c>
      <c r="R9027" s="17">
        <f>VLOOKUP(I9027,Counties!$A$1:$D$1787,3,0)</f>
        <v>7.7499999999999999E-2</v>
      </c>
      <c r="S9027" s="10">
        <f t="shared" si="2678"/>
        <v>842.03750000000002</v>
      </c>
      <c r="T9027" s="17" t="str">
        <f>VLOOKUP(I9027,Counties!$A$1:$D$1787,4,0)</f>
        <v>Napa</v>
      </c>
      <c r="U9027" s="10">
        <f t="shared" si="2679"/>
        <v>1006.34</v>
      </c>
      <c r="V9027" s="10">
        <f t="shared" si="2673"/>
        <v>-164.30250000000001</v>
      </c>
    </row>
    <row r="9028" spans="1:22" x14ac:dyDescent="0.25">
      <c r="A9028" t="s">
        <v>12154</v>
      </c>
      <c r="B9028" t="s">
        <v>195</v>
      </c>
      <c r="C9028" s="1">
        <v>45261</v>
      </c>
      <c r="D9028" s="1" t="s">
        <v>18</v>
      </c>
      <c r="E9028" s="2">
        <v>930</v>
      </c>
      <c r="F9028" s="2">
        <v>180</v>
      </c>
      <c r="G9028" s="2">
        <v>86.03</v>
      </c>
      <c r="H9028" s="2">
        <v>1196.03</v>
      </c>
      <c r="I9028" t="s">
        <v>2765</v>
      </c>
      <c r="J9028" t="s">
        <v>52</v>
      </c>
      <c r="K9028">
        <v>94515</v>
      </c>
      <c r="L9028" t="s">
        <v>148</v>
      </c>
      <c r="M9028" t="s">
        <v>3083</v>
      </c>
      <c r="N9028" t="s">
        <v>13553</v>
      </c>
      <c r="O9028" t="s">
        <v>12166</v>
      </c>
      <c r="P9028" s="10">
        <f t="shared" si="2677"/>
        <v>930</v>
      </c>
      <c r="R9028" s="17">
        <f>VLOOKUP(I9028,Counties!$A$1:$D$1787,3,0)</f>
        <v>7.7499999999999999E-2</v>
      </c>
      <c r="S9028" s="10">
        <f t="shared" si="2678"/>
        <v>72.075000000000003</v>
      </c>
      <c r="T9028" s="17" t="str">
        <f>VLOOKUP(I9028,Counties!$A$1:$D$1787,4,0)</f>
        <v>Napa</v>
      </c>
      <c r="U9028" s="10">
        <f t="shared" si="2679"/>
        <v>86.03</v>
      </c>
      <c r="V9028" s="10">
        <f t="shared" si="2673"/>
        <v>-13.954999999999998</v>
      </c>
    </row>
    <row r="9029" spans="1:22" x14ac:dyDescent="0.25">
      <c r="A9029" t="s">
        <v>12154</v>
      </c>
      <c r="B9029" t="s">
        <v>195</v>
      </c>
      <c r="C9029" s="1">
        <v>45261</v>
      </c>
      <c r="D9029" s="1" t="s">
        <v>18</v>
      </c>
      <c r="E9029" s="2">
        <v>105</v>
      </c>
      <c r="F9029" s="2">
        <v>21.56</v>
      </c>
      <c r="G9029" s="2">
        <v>8.14</v>
      </c>
      <c r="H9029" s="2">
        <v>134.69999999999999</v>
      </c>
      <c r="I9029" t="s">
        <v>2765</v>
      </c>
      <c r="J9029" t="s">
        <v>52</v>
      </c>
      <c r="K9029">
        <v>94515</v>
      </c>
      <c r="L9029" t="s">
        <v>148</v>
      </c>
      <c r="M9029" t="s">
        <v>3083</v>
      </c>
      <c r="N9029" t="s">
        <v>13553</v>
      </c>
      <c r="O9029" t="s">
        <v>12166</v>
      </c>
      <c r="P9029" s="10">
        <f t="shared" si="2677"/>
        <v>105</v>
      </c>
      <c r="R9029" s="17">
        <f>VLOOKUP(I9029,Counties!$A$1:$D$1787,3,0)</f>
        <v>7.7499999999999999E-2</v>
      </c>
      <c r="S9029" s="10">
        <f t="shared" si="2678"/>
        <v>8.1374999999999993</v>
      </c>
      <c r="T9029" s="17" t="str">
        <f>VLOOKUP(I9029,Counties!$A$1:$D$1787,4,0)</f>
        <v>Napa</v>
      </c>
      <c r="U9029" s="10">
        <f t="shared" si="2679"/>
        <v>8.14</v>
      </c>
      <c r="V9029" s="10">
        <f t="shared" si="2673"/>
        <v>-2.500000000001279E-3</v>
      </c>
    </row>
    <row r="9030" spans="1:22" x14ac:dyDescent="0.25">
      <c r="A9030" t="s">
        <v>12154</v>
      </c>
      <c r="B9030" t="s">
        <v>195</v>
      </c>
      <c r="C9030" s="1">
        <v>45261</v>
      </c>
      <c r="D9030" s="1" t="s">
        <v>18</v>
      </c>
      <c r="E9030" s="2">
        <v>5562</v>
      </c>
      <c r="F9030" s="2">
        <v>1134</v>
      </c>
      <c r="G9030" s="2">
        <v>431.06</v>
      </c>
      <c r="H9030" s="2">
        <v>7127.06</v>
      </c>
      <c r="I9030" t="s">
        <v>2765</v>
      </c>
      <c r="J9030" t="s">
        <v>52</v>
      </c>
      <c r="K9030">
        <v>94515</v>
      </c>
      <c r="L9030" t="s">
        <v>148</v>
      </c>
      <c r="M9030" t="s">
        <v>3083</v>
      </c>
      <c r="N9030" t="s">
        <v>13553</v>
      </c>
      <c r="O9030" t="s">
        <v>12166</v>
      </c>
      <c r="P9030" s="10">
        <f t="shared" si="2677"/>
        <v>5562</v>
      </c>
      <c r="R9030" s="17">
        <f>VLOOKUP(I9030,Counties!$A$1:$D$1787,3,0)</f>
        <v>7.7499999999999999E-2</v>
      </c>
      <c r="S9030" s="10">
        <f t="shared" si="2678"/>
        <v>431.05500000000001</v>
      </c>
      <c r="T9030" s="17" t="str">
        <f>VLOOKUP(I9030,Counties!$A$1:$D$1787,4,0)</f>
        <v>Napa</v>
      </c>
      <c r="U9030" s="10">
        <f t="shared" si="2679"/>
        <v>431.06</v>
      </c>
      <c r="V9030" s="10">
        <f t="shared" si="2673"/>
        <v>-4.9999999999954525E-3</v>
      </c>
    </row>
    <row r="9031" spans="1:22" x14ac:dyDescent="0.25">
      <c r="A9031" t="s">
        <v>12154</v>
      </c>
      <c r="B9031" t="s">
        <v>195</v>
      </c>
      <c r="C9031" s="1">
        <v>45261</v>
      </c>
      <c r="D9031" s="1" t="s">
        <v>18</v>
      </c>
      <c r="E9031" s="2">
        <v>295</v>
      </c>
      <c r="F9031" s="2">
        <v>145</v>
      </c>
      <c r="G9031" s="2">
        <v>22.86</v>
      </c>
      <c r="H9031" s="2">
        <v>462.86</v>
      </c>
      <c r="I9031" t="s">
        <v>2765</v>
      </c>
      <c r="J9031" t="s">
        <v>52</v>
      </c>
      <c r="K9031">
        <v>94515</v>
      </c>
      <c r="L9031" t="s">
        <v>148</v>
      </c>
      <c r="M9031" t="s">
        <v>3083</v>
      </c>
      <c r="N9031" t="s">
        <v>13553</v>
      </c>
      <c r="O9031" t="s">
        <v>12166</v>
      </c>
      <c r="P9031" s="10">
        <f t="shared" si="2677"/>
        <v>295</v>
      </c>
      <c r="R9031" s="17">
        <f>VLOOKUP(I9031,Counties!$A$1:$D$1787,3,0)</f>
        <v>7.7499999999999999E-2</v>
      </c>
      <c r="S9031" s="10">
        <f t="shared" si="2678"/>
        <v>22.862500000000001</v>
      </c>
      <c r="T9031" s="17" t="str">
        <f>VLOOKUP(I9031,Counties!$A$1:$D$1787,4,0)</f>
        <v>Napa</v>
      </c>
      <c r="U9031" s="10">
        <f t="shared" si="2679"/>
        <v>22.86</v>
      </c>
      <c r="V9031" s="10">
        <f t="shared" si="2673"/>
        <v>2.500000000001279E-3</v>
      </c>
    </row>
    <row r="9032" spans="1:22" x14ac:dyDescent="0.25">
      <c r="A9032" t="s">
        <v>12154</v>
      </c>
      <c r="B9032" t="s">
        <v>195</v>
      </c>
      <c r="C9032" s="1">
        <v>45261</v>
      </c>
      <c r="D9032" s="1" t="s">
        <v>18</v>
      </c>
      <c r="E9032" s="2">
        <v>1135</v>
      </c>
      <c r="F9032" s="2">
        <v>75</v>
      </c>
      <c r="G9032" s="2">
        <v>93.78</v>
      </c>
      <c r="H9032" s="2">
        <v>1303.78</v>
      </c>
      <c r="I9032" t="s">
        <v>2765</v>
      </c>
      <c r="J9032" t="s">
        <v>52</v>
      </c>
      <c r="K9032">
        <v>94515</v>
      </c>
      <c r="L9032" t="s">
        <v>148</v>
      </c>
      <c r="M9032" t="s">
        <v>3083</v>
      </c>
      <c r="N9032" t="s">
        <v>13553</v>
      </c>
      <c r="O9032" t="s">
        <v>12166</v>
      </c>
      <c r="P9032" s="10">
        <f t="shared" si="2677"/>
        <v>1135</v>
      </c>
      <c r="R9032" s="17">
        <f>VLOOKUP(I9032,Counties!$A$1:$D$1787,3,0)</f>
        <v>7.7499999999999999E-2</v>
      </c>
      <c r="S9032" s="10">
        <f t="shared" si="2678"/>
        <v>87.962500000000006</v>
      </c>
      <c r="T9032" s="17" t="str">
        <f>VLOOKUP(I9032,Counties!$A$1:$D$1787,4,0)</f>
        <v>Napa</v>
      </c>
      <c r="U9032" s="10">
        <f t="shared" si="2679"/>
        <v>93.78</v>
      </c>
      <c r="V9032" s="10">
        <f t="shared" si="2673"/>
        <v>-5.8174999999999955</v>
      </c>
    </row>
    <row r="9033" spans="1:22" x14ac:dyDescent="0.25">
      <c r="A9033" t="s">
        <v>12154</v>
      </c>
      <c r="B9033" t="s">
        <v>195</v>
      </c>
      <c r="C9033" s="1">
        <v>45261</v>
      </c>
      <c r="D9033" s="1" t="s">
        <v>18</v>
      </c>
      <c r="E9033" s="2">
        <v>86</v>
      </c>
      <c r="F9033" s="2">
        <v>25</v>
      </c>
      <c r="G9033" s="2">
        <v>6.67</v>
      </c>
      <c r="H9033" s="2">
        <v>117.67</v>
      </c>
      <c r="I9033" t="s">
        <v>2765</v>
      </c>
      <c r="J9033" t="s">
        <v>52</v>
      </c>
      <c r="K9033">
        <v>94515</v>
      </c>
      <c r="L9033" t="s">
        <v>148</v>
      </c>
      <c r="M9033" t="s">
        <v>3083</v>
      </c>
      <c r="N9033" t="s">
        <v>13553</v>
      </c>
      <c r="O9033" t="s">
        <v>12166</v>
      </c>
      <c r="P9033" s="10">
        <f t="shared" si="2677"/>
        <v>86</v>
      </c>
      <c r="R9033" s="17">
        <f>VLOOKUP(I9033,Counties!$A$1:$D$1787,3,0)</f>
        <v>7.7499999999999999E-2</v>
      </c>
      <c r="S9033" s="10">
        <f t="shared" si="2678"/>
        <v>6.665</v>
      </c>
      <c r="T9033" s="17" t="str">
        <f>VLOOKUP(I9033,Counties!$A$1:$D$1787,4,0)</f>
        <v>Napa</v>
      </c>
      <c r="U9033" s="10">
        <f t="shared" si="2679"/>
        <v>6.67</v>
      </c>
      <c r="V9033" s="10">
        <f t="shared" ref="V9033:V9038" si="2680">S9033-U9033</f>
        <v>-4.9999999999998934E-3</v>
      </c>
    </row>
    <row r="9034" spans="1:22" x14ac:dyDescent="0.25">
      <c r="A9034" t="s">
        <v>12154</v>
      </c>
      <c r="B9034" t="s">
        <v>195</v>
      </c>
      <c r="C9034" s="1">
        <v>45261</v>
      </c>
      <c r="D9034" s="1" t="s">
        <v>18</v>
      </c>
      <c r="E9034" s="2">
        <v>860</v>
      </c>
      <c r="F9034" s="2">
        <v>139</v>
      </c>
      <c r="G9034" s="2">
        <v>66.650000000000006</v>
      </c>
      <c r="H9034" s="2">
        <v>1065.6500000000001</v>
      </c>
      <c r="I9034" t="s">
        <v>2765</v>
      </c>
      <c r="J9034" t="s">
        <v>52</v>
      </c>
      <c r="K9034">
        <v>94515</v>
      </c>
      <c r="L9034" t="s">
        <v>148</v>
      </c>
      <c r="M9034" t="s">
        <v>3083</v>
      </c>
      <c r="N9034" t="s">
        <v>13553</v>
      </c>
      <c r="O9034" t="s">
        <v>12166</v>
      </c>
      <c r="P9034" s="10">
        <f t="shared" si="2677"/>
        <v>860</v>
      </c>
      <c r="R9034" s="17">
        <f>VLOOKUP(I9034,Counties!$A$1:$D$1787,3,0)</f>
        <v>7.7499999999999999E-2</v>
      </c>
      <c r="S9034" s="10">
        <f t="shared" si="2678"/>
        <v>66.650000000000006</v>
      </c>
      <c r="T9034" s="17" t="str">
        <f>VLOOKUP(I9034,Counties!$A$1:$D$1787,4,0)</f>
        <v>Napa</v>
      </c>
      <c r="U9034" s="10">
        <f t="shared" si="2679"/>
        <v>66.650000000000006</v>
      </c>
      <c r="V9034" s="10">
        <f t="shared" si="2680"/>
        <v>0</v>
      </c>
    </row>
    <row r="9035" spans="1:22" x14ac:dyDescent="0.25">
      <c r="A9035" t="s">
        <v>12152</v>
      </c>
      <c r="B9035" t="s">
        <v>13590</v>
      </c>
      <c r="C9035" s="1">
        <v>45200</v>
      </c>
      <c r="D9035" s="1" t="s">
        <v>13591</v>
      </c>
      <c r="E9035" s="2">
        <v>-2975</v>
      </c>
      <c r="F9035" s="2">
        <v>-321.39999999999998</v>
      </c>
      <c r="G9035" s="2">
        <v>0</v>
      </c>
      <c r="H9035" s="2">
        <v>-3296.4</v>
      </c>
      <c r="I9035" t="s">
        <v>2765</v>
      </c>
      <c r="J9035" t="s">
        <v>52</v>
      </c>
      <c r="K9035">
        <v>94515</v>
      </c>
      <c r="L9035" t="s">
        <v>13591</v>
      </c>
      <c r="M9035" t="s">
        <v>3083</v>
      </c>
      <c r="N9035" t="s">
        <v>13553</v>
      </c>
      <c r="O9035" t="s">
        <v>12166</v>
      </c>
      <c r="P9035" s="10">
        <f t="shared" ref="P9035:P9036" si="2681">E9035</f>
        <v>-2975</v>
      </c>
      <c r="R9035" s="17">
        <f>VLOOKUP(I9035,Counties!$A$1:$D$1787,3,0)</f>
        <v>7.7499999999999999E-2</v>
      </c>
      <c r="S9035" s="10">
        <f t="shared" ref="S9035:S9038" si="2682">P9035*R9035</f>
        <v>-230.5625</v>
      </c>
      <c r="T9035" s="17" t="str">
        <f>VLOOKUP(I9035,Counties!$A$1:$D$1787,4,0)</f>
        <v>Napa</v>
      </c>
      <c r="U9035" s="10">
        <f t="shared" ref="U9035:U9036" si="2683">G9035</f>
        <v>0</v>
      </c>
      <c r="V9035" s="10">
        <f t="shared" si="2680"/>
        <v>-230.5625</v>
      </c>
    </row>
    <row r="9036" spans="1:22" x14ac:dyDescent="0.25">
      <c r="A9036" t="s">
        <v>12152</v>
      </c>
      <c r="B9036" t="s">
        <v>13592</v>
      </c>
      <c r="C9036" s="1">
        <v>45200</v>
      </c>
      <c r="D9036" s="1" t="s">
        <v>13591</v>
      </c>
      <c r="E9036" s="2">
        <v>-22056</v>
      </c>
      <c r="F9036" s="2">
        <v>0</v>
      </c>
      <c r="G9036" s="2">
        <v>0</v>
      </c>
      <c r="H9036" s="2">
        <v>-22056</v>
      </c>
      <c r="I9036" t="s">
        <v>2765</v>
      </c>
      <c r="J9036" t="s">
        <v>52</v>
      </c>
      <c r="K9036">
        <v>94515</v>
      </c>
      <c r="L9036" t="s">
        <v>13591</v>
      </c>
      <c r="M9036" t="s">
        <v>3083</v>
      </c>
      <c r="N9036" t="s">
        <v>13553</v>
      </c>
      <c r="O9036" t="s">
        <v>12166</v>
      </c>
      <c r="P9036" s="10">
        <f t="shared" si="2681"/>
        <v>-22056</v>
      </c>
      <c r="R9036" s="17">
        <f>VLOOKUP(I9036,Counties!$A$1:$D$1787,3,0)</f>
        <v>7.7499999999999999E-2</v>
      </c>
      <c r="S9036" s="10">
        <f t="shared" si="2682"/>
        <v>-1709.34</v>
      </c>
      <c r="T9036" s="17" t="str">
        <f>VLOOKUP(I9036,Counties!$A$1:$D$1787,4,0)</f>
        <v>Napa</v>
      </c>
      <c r="U9036" s="10">
        <f t="shared" si="2683"/>
        <v>0</v>
      </c>
      <c r="V9036" s="10">
        <f t="shared" si="2680"/>
        <v>-1709.34</v>
      </c>
    </row>
    <row r="9037" spans="1:22" x14ac:dyDescent="0.25">
      <c r="A9037" t="s">
        <v>12152</v>
      </c>
      <c r="B9037" t="s">
        <v>13593</v>
      </c>
      <c r="C9037" s="1">
        <v>45200</v>
      </c>
      <c r="D9037" s="1" t="s">
        <v>13591</v>
      </c>
      <c r="E9037" s="2">
        <v>-17900</v>
      </c>
      <c r="F9037" s="2">
        <v>0</v>
      </c>
      <c r="G9037" s="2">
        <v>0</v>
      </c>
      <c r="H9037" s="2">
        <v>-17900</v>
      </c>
      <c r="I9037" t="s">
        <v>2765</v>
      </c>
      <c r="J9037" t="s">
        <v>52</v>
      </c>
      <c r="K9037">
        <v>94515</v>
      </c>
      <c r="L9037" t="s">
        <v>13591</v>
      </c>
      <c r="M9037" t="s">
        <v>3083</v>
      </c>
      <c r="N9037" t="s">
        <v>13553</v>
      </c>
      <c r="O9037" t="s">
        <v>12166</v>
      </c>
      <c r="P9037" s="10">
        <f t="shared" ref="P9037" si="2684">E9037</f>
        <v>-17900</v>
      </c>
      <c r="R9037" s="17">
        <v>8.1600000000000006E-2</v>
      </c>
      <c r="S9037" s="10">
        <f t="shared" si="2682"/>
        <v>-1460.64</v>
      </c>
      <c r="T9037" s="17" t="str">
        <f>VLOOKUP(I9037,Counties!$A$1:$D$1787,4,0)</f>
        <v>Napa</v>
      </c>
      <c r="U9037" s="10">
        <f t="shared" ref="U9037" si="2685">G9037</f>
        <v>0</v>
      </c>
      <c r="V9037" s="10">
        <f t="shared" si="2680"/>
        <v>-1460.64</v>
      </c>
    </row>
    <row r="9038" spans="1:22" x14ac:dyDescent="0.25">
      <c r="A9038" t="s">
        <v>12152</v>
      </c>
      <c r="B9038" t="s">
        <v>13594</v>
      </c>
      <c r="C9038" s="1">
        <v>45200</v>
      </c>
      <c r="D9038" s="1" t="s">
        <v>13591</v>
      </c>
      <c r="E9038" s="2">
        <v>-1040</v>
      </c>
      <c r="F9038" s="2">
        <v>0</v>
      </c>
      <c r="G9038" s="2">
        <v>0</v>
      </c>
      <c r="H9038" s="2">
        <v>-1040</v>
      </c>
      <c r="I9038" t="s">
        <v>2765</v>
      </c>
      <c r="J9038" t="s">
        <v>52</v>
      </c>
      <c r="K9038">
        <v>94515</v>
      </c>
      <c r="L9038" t="s">
        <v>13591</v>
      </c>
      <c r="M9038" t="s">
        <v>3083</v>
      </c>
      <c r="N9038" t="s">
        <v>13553</v>
      </c>
      <c r="O9038" t="s">
        <v>12166</v>
      </c>
      <c r="P9038" s="10">
        <f t="shared" ref="P9038" si="2686">E9038</f>
        <v>-1040</v>
      </c>
      <c r="R9038" s="17">
        <f>VLOOKUP(I9038,Counties!$A$1:$D$1787,3,0)</f>
        <v>7.7499999999999999E-2</v>
      </c>
      <c r="S9038" s="10">
        <f>P9038*R9038</f>
        <v>-80.599999999999994</v>
      </c>
      <c r="T9038" s="17" t="str">
        <f>VLOOKUP(I9038,Counties!$A$1:$D$1787,4,0)</f>
        <v>Napa</v>
      </c>
      <c r="U9038" s="10">
        <f t="shared" ref="U9038" si="2687">G9038</f>
        <v>0</v>
      </c>
      <c r="V9038" s="10">
        <f t="shared" si="2680"/>
        <v>-80.599999999999994</v>
      </c>
    </row>
  </sheetData>
  <autoFilter ref="A2:V9038">
    <filterColumn colId="14">
      <customFilters>
        <customFilter operator="notEqual" val=" "/>
      </customFilters>
    </filterColumn>
  </autoFilter>
  <mergeCells count="2">
    <mergeCell ref="A1:N1"/>
    <mergeCell ref="O1:V1"/>
  </mergeCells>
  <phoneticPr fontId="19" type="noConversion"/>
  <pageMargins left="0.7" right="0.7" top="0.75" bottom="0.75" header="0.3" footer="0.3"/>
  <pageSetup orientation="portrait" horizontalDpi="120" verticalDpi="72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87"/>
  <sheetViews>
    <sheetView topLeftCell="A1594" workbookViewId="0">
      <selection activeCell="A1620" sqref="A1620"/>
    </sheetView>
  </sheetViews>
  <sheetFormatPr defaultRowHeight="15" x14ac:dyDescent="0.25"/>
  <cols>
    <col min="1" max="1" width="29.140625" bestFit="1" customWidth="1"/>
    <col min="3" max="3" width="10.7109375" customWidth="1"/>
    <col min="4" max="4" width="14.85546875" bestFit="1" customWidth="1"/>
  </cols>
  <sheetData>
    <row r="1" spans="1:4" x14ac:dyDescent="0.25">
      <c r="A1" s="14" t="s">
        <v>12167</v>
      </c>
      <c r="B1" s="14"/>
      <c r="C1" s="14" t="s">
        <v>12168</v>
      </c>
      <c r="D1" s="14" t="s">
        <v>12160</v>
      </c>
    </row>
    <row r="2" spans="1:4" x14ac:dyDescent="0.25">
      <c r="A2" s="11" t="s">
        <v>12169</v>
      </c>
      <c r="B2" s="11"/>
      <c r="C2" s="13">
        <v>7.7499999999999999E-2</v>
      </c>
      <c r="D2" s="11" t="s">
        <v>12170</v>
      </c>
    </row>
    <row r="3" spans="1:4" x14ac:dyDescent="0.25">
      <c r="A3" s="11" t="s">
        <v>1288</v>
      </c>
      <c r="B3" s="11"/>
      <c r="C3" s="13">
        <v>9.5000000000000001E-2</v>
      </c>
      <c r="D3" s="11" t="s">
        <v>3036</v>
      </c>
    </row>
    <row r="4" spans="1:4" x14ac:dyDescent="0.25">
      <c r="A4" s="11" t="s">
        <v>12171</v>
      </c>
      <c r="B4" s="11"/>
      <c r="C4" s="13">
        <v>7.2499999999999995E-2</v>
      </c>
      <c r="D4" s="11" t="s">
        <v>3578</v>
      </c>
    </row>
    <row r="5" spans="1:4" x14ac:dyDescent="0.25">
      <c r="A5" s="11" t="s">
        <v>12172</v>
      </c>
      <c r="B5" s="11"/>
      <c r="C5" s="13">
        <v>7.7499999999999999E-2</v>
      </c>
      <c r="D5" s="11" t="s">
        <v>262</v>
      </c>
    </row>
    <row r="6" spans="1:4" x14ac:dyDescent="0.25">
      <c r="A6" s="11" t="s">
        <v>12173</v>
      </c>
      <c r="B6" s="11"/>
      <c r="C6" s="13">
        <v>7.2499999999999995E-2</v>
      </c>
      <c r="D6" s="11" t="s">
        <v>12174</v>
      </c>
    </row>
    <row r="7" spans="1:4" x14ac:dyDescent="0.25">
      <c r="A7" s="11" t="s">
        <v>12175</v>
      </c>
      <c r="B7" s="11"/>
      <c r="C7" s="13">
        <v>9.5000000000000001E-2</v>
      </c>
      <c r="D7" s="11" t="s">
        <v>3036</v>
      </c>
    </row>
    <row r="8" spans="1:4" x14ac:dyDescent="0.25">
      <c r="A8" s="11" t="s">
        <v>12176</v>
      </c>
      <c r="B8" s="11"/>
      <c r="C8" s="13">
        <v>9.5000000000000001E-2</v>
      </c>
      <c r="D8" s="11" t="s">
        <v>3036</v>
      </c>
    </row>
    <row r="9" spans="1:4" x14ac:dyDescent="0.25">
      <c r="A9" s="11" t="s">
        <v>12177</v>
      </c>
      <c r="B9" s="11"/>
      <c r="C9" s="13">
        <v>8.5000000000000006E-2</v>
      </c>
      <c r="D9" s="11" t="s">
        <v>3492</v>
      </c>
    </row>
    <row r="10" spans="1:4" x14ac:dyDescent="0.25">
      <c r="A10" s="11" t="s">
        <v>12178</v>
      </c>
      <c r="B10" s="11"/>
      <c r="C10" s="13">
        <v>7.7499999999999999E-2</v>
      </c>
      <c r="D10" s="11" t="s">
        <v>51</v>
      </c>
    </row>
    <row r="11" spans="1:4" x14ac:dyDescent="0.25">
      <c r="A11" s="11" t="s">
        <v>12179</v>
      </c>
      <c r="B11" s="11"/>
      <c r="C11" s="13">
        <v>9.5000000000000001E-2</v>
      </c>
      <c r="D11" s="11" t="s">
        <v>3036</v>
      </c>
    </row>
    <row r="12" spans="1:4" x14ac:dyDescent="0.25">
      <c r="A12" s="11" t="s">
        <v>12180</v>
      </c>
      <c r="B12" s="11"/>
      <c r="C12" s="13">
        <v>7.7499999999999999E-2</v>
      </c>
      <c r="D12" s="11" t="s">
        <v>1334</v>
      </c>
    </row>
    <row r="13" spans="1:4" x14ac:dyDescent="0.25">
      <c r="A13" s="11" t="s">
        <v>12181</v>
      </c>
      <c r="B13" s="11"/>
      <c r="C13" s="13">
        <v>7.7499999999999999E-2</v>
      </c>
      <c r="D13" s="11" t="s">
        <v>1435</v>
      </c>
    </row>
    <row r="14" spans="1:4" x14ac:dyDescent="0.25">
      <c r="A14" s="11" t="s">
        <v>12182</v>
      </c>
      <c r="B14" s="11"/>
      <c r="C14" s="13">
        <v>7.2499999999999995E-2</v>
      </c>
      <c r="D14" s="11" t="s">
        <v>12183</v>
      </c>
    </row>
    <row r="15" spans="1:4" x14ac:dyDescent="0.25">
      <c r="A15" s="11" t="s">
        <v>4399</v>
      </c>
      <c r="B15" s="11"/>
      <c r="C15" s="13">
        <v>0.1075</v>
      </c>
      <c r="D15" s="11" t="s">
        <v>4399</v>
      </c>
    </row>
    <row r="16" spans="1:4" x14ac:dyDescent="0.25">
      <c r="A16" s="11" t="s">
        <v>1144</v>
      </c>
      <c r="B16" s="11"/>
      <c r="C16" s="13">
        <v>8.7499999999999994E-2</v>
      </c>
      <c r="D16" s="11" t="s">
        <v>12184</v>
      </c>
    </row>
    <row r="17" spans="1:4" x14ac:dyDescent="0.25">
      <c r="A17" s="11" t="s">
        <v>3847</v>
      </c>
      <c r="B17" s="11"/>
      <c r="C17" s="13">
        <v>0.1075</v>
      </c>
      <c r="D17" s="11" t="s">
        <v>4399</v>
      </c>
    </row>
    <row r="18" spans="1:4" x14ac:dyDescent="0.25">
      <c r="A18" s="11" t="s">
        <v>12185</v>
      </c>
      <c r="B18" s="11"/>
      <c r="C18" s="13">
        <v>7.7499999999999999E-2</v>
      </c>
      <c r="D18" s="11" t="s">
        <v>1334</v>
      </c>
    </row>
    <row r="19" spans="1:4" x14ac:dyDescent="0.25">
      <c r="A19" s="11" t="s">
        <v>12186</v>
      </c>
      <c r="B19" s="11"/>
      <c r="C19" s="13">
        <v>7.8799999999999995E-2</v>
      </c>
      <c r="D19" s="11" t="s">
        <v>12187</v>
      </c>
    </row>
    <row r="20" spans="1:4" x14ac:dyDescent="0.25">
      <c r="A20" s="11" t="s">
        <v>12188</v>
      </c>
      <c r="B20" s="11"/>
      <c r="C20" s="13">
        <v>7.7499999999999999E-2</v>
      </c>
      <c r="D20" s="11" t="s">
        <v>12189</v>
      </c>
    </row>
    <row r="21" spans="1:4" x14ac:dyDescent="0.25">
      <c r="A21" s="11" t="s">
        <v>9883</v>
      </c>
      <c r="B21" s="11"/>
      <c r="C21" s="13">
        <v>0.10249999999999999</v>
      </c>
      <c r="D21" s="11" t="s">
        <v>3036</v>
      </c>
    </row>
    <row r="22" spans="1:4" x14ac:dyDescent="0.25">
      <c r="A22" s="11" t="s">
        <v>2679</v>
      </c>
      <c r="B22" s="11"/>
      <c r="C22" s="13">
        <v>7.7499999999999999E-2</v>
      </c>
      <c r="D22" s="11" t="s">
        <v>2185</v>
      </c>
    </row>
    <row r="23" spans="1:4" x14ac:dyDescent="0.25">
      <c r="A23" s="11" t="s">
        <v>12190</v>
      </c>
      <c r="B23" s="11"/>
      <c r="C23" s="13">
        <v>7.2499999999999995E-2</v>
      </c>
      <c r="D23" s="11" t="s">
        <v>12191</v>
      </c>
    </row>
    <row r="24" spans="1:4" x14ac:dyDescent="0.25">
      <c r="A24" s="11" t="s">
        <v>12192</v>
      </c>
      <c r="B24" s="11"/>
      <c r="C24" s="13">
        <v>9.1300000000000006E-2</v>
      </c>
      <c r="D24" s="11" t="s">
        <v>3242</v>
      </c>
    </row>
    <row r="25" spans="1:4" x14ac:dyDescent="0.25">
      <c r="A25" s="11" t="s">
        <v>12193</v>
      </c>
      <c r="B25" s="11"/>
      <c r="C25" s="13">
        <v>7.2499999999999995E-2</v>
      </c>
      <c r="D25" s="11" t="s">
        <v>12194</v>
      </c>
    </row>
    <row r="26" spans="1:4" x14ac:dyDescent="0.25">
      <c r="A26" s="11" t="s">
        <v>12195</v>
      </c>
      <c r="B26" s="11"/>
      <c r="C26" s="13">
        <v>9.5000000000000001E-2</v>
      </c>
      <c r="D26" s="11" t="s">
        <v>3036</v>
      </c>
    </row>
    <row r="27" spans="1:4" x14ac:dyDescent="0.25">
      <c r="A27" s="11" t="s">
        <v>12196</v>
      </c>
      <c r="B27" s="11"/>
      <c r="C27" s="13">
        <v>9.5000000000000001E-2</v>
      </c>
      <c r="D27" s="11" t="s">
        <v>3036</v>
      </c>
    </row>
    <row r="28" spans="1:4" x14ac:dyDescent="0.25">
      <c r="A28" s="11" t="s">
        <v>12197</v>
      </c>
      <c r="B28" s="11"/>
      <c r="C28" s="13">
        <v>7.7499999999999999E-2</v>
      </c>
      <c r="D28" s="11" t="s">
        <v>12198</v>
      </c>
    </row>
    <row r="29" spans="1:4" x14ac:dyDescent="0.25">
      <c r="A29" s="11" t="s">
        <v>12071</v>
      </c>
      <c r="B29" s="11"/>
      <c r="C29" s="13">
        <v>7.7499999999999999E-2</v>
      </c>
      <c r="D29" s="11" t="s">
        <v>51</v>
      </c>
    </row>
    <row r="30" spans="1:4" x14ac:dyDescent="0.25">
      <c r="A30" s="11" t="s">
        <v>12199</v>
      </c>
      <c r="B30" s="11"/>
      <c r="C30" s="13">
        <v>7.2499999999999995E-2</v>
      </c>
      <c r="D30" s="11" t="s">
        <v>12200</v>
      </c>
    </row>
    <row r="31" spans="1:4" x14ac:dyDescent="0.25">
      <c r="A31" s="11" t="s">
        <v>12201</v>
      </c>
      <c r="B31" s="11"/>
      <c r="C31" s="13">
        <v>7.7499999999999999E-2</v>
      </c>
      <c r="D31" s="11" t="s">
        <v>262</v>
      </c>
    </row>
    <row r="32" spans="1:4" x14ac:dyDescent="0.25">
      <c r="A32" s="11" t="s">
        <v>3128</v>
      </c>
      <c r="B32" s="11"/>
      <c r="C32" s="13">
        <v>9.5000000000000001E-2</v>
      </c>
      <c r="D32" s="11" t="s">
        <v>3036</v>
      </c>
    </row>
    <row r="33" spans="1:4" x14ac:dyDescent="0.25">
      <c r="A33" s="11" t="s">
        <v>12202</v>
      </c>
      <c r="B33" s="11"/>
      <c r="C33" s="13">
        <v>7.2499999999999995E-2</v>
      </c>
      <c r="D33" s="11" t="s">
        <v>12203</v>
      </c>
    </row>
    <row r="34" spans="1:4" x14ac:dyDescent="0.25">
      <c r="A34" s="11" t="s">
        <v>12204</v>
      </c>
      <c r="B34" s="11"/>
      <c r="C34" s="13">
        <v>7.7499999999999999E-2</v>
      </c>
      <c r="D34" s="11" t="s">
        <v>12189</v>
      </c>
    </row>
    <row r="35" spans="1:4" x14ac:dyDescent="0.25">
      <c r="A35" s="11" t="s">
        <v>12205</v>
      </c>
      <c r="B35" s="11"/>
      <c r="C35" s="13">
        <v>7.2499999999999995E-2</v>
      </c>
      <c r="D35" s="11" t="s">
        <v>12174</v>
      </c>
    </row>
    <row r="36" spans="1:4" x14ac:dyDescent="0.25">
      <c r="A36" s="11" t="s">
        <v>12206</v>
      </c>
      <c r="B36" s="11"/>
      <c r="C36" s="13">
        <v>9.3799999999999994E-2</v>
      </c>
      <c r="D36" s="11" t="s">
        <v>3242</v>
      </c>
    </row>
    <row r="37" spans="1:4" x14ac:dyDescent="0.25">
      <c r="A37" s="11" t="s">
        <v>12207</v>
      </c>
      <c r="B37" s="11"/>
      <c r="C37" s="13">
        <v>7.7499999999999999E-2</v>
      </c>
      <c r="D37" s="11" t="s">
        <v>12208</v>
      </c>
    </row>
    <row r="38" spans="1:4" x14ac:dyDescent="0.25">
      <c r="A38" s="11" t="s">
        <v>12209</v>
      </c>
      <c r="B38" s="11"/>
      <c r="C38" s="13">
        <v>7.7499999999999999E-2</v>
      </c>
      <c r="D38" s="11" t="s">
        <v>12210</v>
      </c>
    </row>
    <row r="39" spans="1:4" x14ac:dyDescent="0.25">
      <c r="A39" s="11" t="s">
        <v>12211</v>
      </c>
      <c r="B39" s="11"/>
      <c r="C39" s="13">
        <v>7.7499999999999999E-2</v>
      </c>
      <c r="D39" s="11" t="s">
        <v>262</v>
      </c>
    </row>
    <row r="40" spans="1:4" x14ac:dyDescent="0.25">
      <c r="A40" s="11" t="s">
        <v>12212</v>
      </c>
      <c r="B40" s="11"/>
      <c r="C40" s="13">
        <v>7.7499999999999999E-2</v>
      </c>
      <c r="D40" s="11" t="s">
        <v>822</v>
      </c>
    </row>
    <row r="41" spans="1:4" x14ac:dyDescent="0.25">
      <c r="A41" s="11" t="s">
        <v>3236</v>
      </c>
      <c r="B41" s="11"/>
      <c r="C41" s="13">
        <v>7.7499999999999999E-2</v>
      </c>
      <c r="D41" s="11" t="s">
        <v>2185</v>
      </c>
    </row>
    <row r="42" spans="1:4" x14ac:dyDescent="0.25">
      <c r="A42" s="11" t="s">
        <v>162</v>
      </c>
      <c r="B42" s="11"/>
      <c r="C42" s="13">
        <v>7.7499999999999999E-2</v>
      </c>
      <c r="D42" s="11" t="s">
        <v>12213</v>
      </c>
    </row>
    <row r="43" spans="1:4" x14ac:dyDescent="0.25">
      <c r="A43" s="11" t="s">
        <v>12214</v>
      </c>
      <c r="B43" s="11"/>
      <c r="C43" s="13">
        <v>7.7499999999999999E-2</v>
      </c>
      <c r="D43" s="11" t="s">
        <v>12203</v>
      </c>
    </row>
    <row r="44" spans="1:4" x14ac:dyDescent="0.25">
      <c r="A44" s="11" t="s">
        <v>12215</v>
      </c>
      <c r="B44" s="11"/>
      <c r="C44" s="13">
        <v>7.7499999999999999E-2</v>
      </c>
      <c r="D44" s="11" t="s">
        <v>262</v>
      </c>
    </row>
    <row r="45" spans="1:4" x14ac:dyDescent="0.25">
      <c r="A45" s="11" t="s">
        <v>12216</v>
      </c>
      <c r="B45" s="11"/>
      <c r="C45" s="13">
        <v>7.7499999999999999E-2</v>
      </c>
      <c r="D45" s="11" t="s">
        <v>822</v>
      </c>
    </row>
    <row r="46" spans="1:4" x14ac:dyDescent="0.25">
      <c r="A46" s="11" t="s">
        <v>1399</v>
      </c>
      <c r="B46" s="11"/>
      <c r="C46" s="13">
        <v>8.5000000000000006E-2</v>
      </c>
      <c r="D46" s="11" t="s">
        <v>3492</v>
      </c>
    </row>
    <row r="47" spans="1:4" x14ac:dyDescent="0.25">
      <c r="A47" s="11" t="s">
        <v>12217</v>
      </c>
      <c r="B47" s="11"/>
      <c r="C47" s="13">
        <v>7.7499999999999999E-2</v>
      </c>
      <c r="D47" s="11" t="s">
        <v>1038</v>
      </c>
    </row>
    <row r="48" spans="1:4" x14ac:dyDescent="0.25">
      <c r="A48" s="11" t="s">
        <v>12218</v>
      </c>
      <c r="B48" s="11"/>
      <c r="C48" s="13">
        <v>9.5000000000000001E-2</v>
      </c>
      <c r="D48" s="11" t="s">
        <v>3036</v>
      </c>
    </row>
    <row r="49" spans="1:4" x14ac:dyDescent="0.25">
      <c r="A49" s="11" t="s">
        <v>12219</v>
      </c>
      <c r="B49" s="11"/>
      <c r="C49" s="13">
        <v>9.7500000000000003E-2</v>
      </c>
      <c r="D49" s="11" t="s">
        <v>12184</v>
      </c>
    </row>
    <row r="50" spans="1:4" x14ac:dyDescent="0.25">
      <c r="A50" s="11" t="s">
        <v>12220</v>
      </c>
      <c r="B50" s="11"/>
      <c r="C50" s="13">
        <v>7.7499999999999999E-2</v>
      </c>
      <c r="D50" s="11" t="s">
        <v>1334</v>
      </c>
    </row>
    <row r="51" spans="1:4" x14ac:dyDescent="0.25">
      <c r="A51" s="11" t="s">
        <v>12221</v>
      </c>
      <c r="B51" s="11"/>
      <c r="C51" s="13">
        <v>7.7499999999999999E-2</v>
      </c>
      <c r="D51" s="11" t="s">
        <v>262</v>
      </c>
    </row>
    <row r="52" spans="1:4" x14ac:dyDescent="0.25">
      <c r="A52" s="11" t="s">
        <v>12222</v>
      </c>
      <c r="B52" s="11"/>
      <c r="C52" s="13">
        <v>7.2499999999999995E-2</v>
      </c>
      <c r="D52" s="11" t="s">
        <v>12200</v>
      </c>
    </row>
    <row r="53" spans="1:4" x14ac:dyDescent="0.25">
      <c r="A53" s="11" t="s">
        <v>12223</v>
      </c>
      <c r="B53" s="11"/>
      <c r="C53" s="13">
        <v>0.09</v>
      </c>
      <c r="D53" s="11" t="s">
        <v>4035</v>
      </c>
    </row>
    <row r="54" spans="1:4" x14ac:dyDescent="0.25">
      <c r="A54" s="11" t="s">
        <v>12224</v>
      </c>
      <c r="B54" s="11"/>
      <c r="C54" s="13">
        <v>7.2499999999999995E-2</v>
      </c>
      <c r="D54" s="11" t="s">
        <v>12225</v>
      </c>
    </row>
    <row r="55" spans="1:4" x14ac:dyDescent="0.25">
      <c r="A55" s="11" t="s">
        <v>3656</v>
      </c>
      <c r="B55" s="11"/>
      <c r="C55" s="13">
        <v>0.10249999999999999</v>
      </c>
      <c r="D55" s="11" t="s">
        <v>3036</v>
      </c>
    </row>
    <row r="56" spans="1:4" x14ac:dyDescent="0.25">
      <c r="A56" s="11" t="s">
        <v>12226</v>
      </c>
      <c r="B56" s="11"/>
      <c r="C56" s="13">
        <v>8.5000000000000006E-2</v>
      </c>
      <c r="D56" s="11" t="s">
        <v>12189</v>
      </c>
    </row>
    <row r="57" spans="1:4" x14ac:dyDescent="0.25">
      <c r="A57" s="11" t="s">
        <v>12227</v>
      </c>
      <c r="B57" s="11"/>
      <c r="C57" s="13">
        <v>7.7499999999999999E-2</v>
      </c>
      <c r="D57" s="11" t="s">
        <v>262</v>
      </c>
    </row>
    <row r="58" spans="1:4" x14ac:dyDescent="0.25">
      <c r="A58" s="11" t="s">
        <v>12228</v>
      </c>
      <c r="B58" s="11"/>
      <c r="C58" s="13">
        <v>9.5000000000000001E-2</v>
      </c>
      <c r="D58" s="11" t="s">
        <v>3036</v>
      </c>
    </row>
    <row r="59" spans="1:4" x14ac:dyDescent="0.25">
      <c r="A59" s="11" t="s">
        <v>12229</v>
      </c>
      <c r="B59" s="11"/>
      <c r="C59" s="13">
        <v>8.7499999999999994E-2</v>
      </c>
      <c r="D59" s="11" t="s">
        <v>1334</v>
      </c>
    </row>
    <row r="60" spans="1:4" x14ac:dyDescent="0.25">
      <c r="A60" s="11" t="s">
        <v>12230</v>
      </c>
      <c r="B60" s="11"/>
      <c r="C60" s="13">
        <v>7.2499999999999995E-2</v>
      </c>
      <c r="D60" s="11" t="s">
        <v>12231</v>
      </c>
    </row>
    <row r="61" spans="1:4" x14ac:dyDescent="0.25">
      <c r="A61" s="11" t="s">
        <v>12232</v>
      </c>
      <c r="B61" s="11"/>
      <c r="C61" s="13">
        <v>0.10249999999999999</v>
      </c>
      <c r="D61" s="11" t="s">
        <v>4399</v>
      </c>
    </row>
    <row r="62" spans="1:4" x14ac:dyDescent="0.25">
      <c r="A62" s="11" t="s">
        <v>12233</v>
      </c>
      <c r="B62" s="11"/>
      <c r="C62" s="13">
        <v>7.2499999999999995E-2</v>
      </c>
      <c r="D62" s="11" t="s">
        <v>12203</v>
      </c>
    </row>
    <row r="63" spans="1:4" x14ac:dyDescent="0.25">
      <c r="A63" s="11" t="s">
        <v>12234</v>
      </c>
      <c r="B63" s="11"/>
      <c r="C63" s="13">
        <v>7.7499999999999999E-2</v>
      </c>
      <c r="D63" s="11" t="s">
        <v>10170</v>
      </c>
    </row>
    <row r="64" spans="1:4" x14ac:dyDescent="0.25">
      <c r="A64" s="11" t="s">
        <v>12234</v>
      </c>
      <c r="B64" s="11"/>
      <c r="C64" s="13">
        <v>8.2500000000000004E-2</v>
      </c>
      <c r="D64" s="11" t="s">
        <v>12235</v>
      </c>
    </row>
    <row r="65" spans="1:4" x14ac:dyDescent="0.25">
      <c r="A65" s="11" t="s">
        <v>12236</v>
      </c>
      <c r="B65" s="11"/>
      <c r="C65" s="13">
        <v>7.7499999999999999E-2</v>
      </c>
      <c r="D65" s="11" t="s">
        <v>262</v>
      </c>
    </row>
    <row r="66" spans="1:4" x14ac:dyDescent="0.25">
      <c r="A66" s="11" t="s">
        <v>12237</v>
      </c>
      <c r="B66" s="11"/>
      <c r="C66" s="13">
        <v>7.7499999999999999E-2</v>
      </c>
      <c r="D66" s="11" t="s">
        <v>262</v>
      </c>
    </row>
    <row r="67" spans="1:4" x14ac:dyDescent="0.25">
      <c r="A67" s="11" t="s">
        <v>9127</v>
      </c>
      <c r="B67" s="11"/>
      <c r="C67" s="13">
        <v>7.7499999999999999E-2</v>
      </c>
      <c r="D67" s="11" t="s">
        <v>3578</v>
      </c>
    </row>
    <row r="68" spans="1:4" x14ac:dyDescent="0.25">
      <c r="A68" s="11" t="s">
        <v>1723</v>
      </c>
      <c r="B68" s="11"/>
      <c r="C68" s="13">
        <v>9.5000000000000001E-2</v>
      </c>
      <c r="D68" s="11" t="s">
        <v>3036</v>
      </c>
    </row>
    <row r="69" spans="1:4" x14ac:dyDescent="0.25">
      <c r="A69" s="11" t="s">
        <v>12238</v>
      </c>
      <c r="B69" s="11"/>
      <c r="C69" s="13">
        <v>7.2499999999999995E-2</v>
      </c>
      <c r="D69" s="11" t="s">
        <v>12239</v>
      </c>
    </row>
    <row r="70" spans="1:4" x14ac:dyDescent="0.25">
      <c r="A70" s="11" t="s">
        <v>12240</v>
      </c>
      <c r="B70" s="11"/>
      <c r="C70" s="13">
        <v>8.2500000000000004E-2</v>
      </c>
      <c r="D70" s="11" t="s">
        <v>12241</v>
      </c>
    </row>
    <row r="71" spans="1:4" x14ac:dyDescent="0.25">
      <c r="A71" s="11" t="s">
        <v>4239</v>
      </c>
      <c r="B71" s="11"/>
      <c r="C71" s="13">
        <v>0.10249999999999999</v>
      </c>
      <c r="D71" s="11" t="s">
        <v>4399</v>
      </c>
    </row>
    <row r="72" spans="1:4" x14ac:dyDescent="0.25">
      <c r="A72" s="11" t="s">
        <v>12242</v>
      </c>
      <c r="B72" s="11"/>
      <c r="C72" s="13">
        <v>8.5000000000000006E-2</v>
      </c>
      <c r="D72" s="11" t="s">
        <v>3492</v>
      </c>
    </row>
    <row r="73" spans="1:4" x14ac:dyDescent="0.25">
      <c r="A73" s="11" t="s">
        <v>3270</v>
      </c>
      <c r="B73" s="11"/>
      <c r="C73" s="13">
        <v>8.7499999999999994E-2</v>
      </c>
      <c r="D73" s="11" t="s">
        <v>3578</v>
      </c>
    </row>
    <row r="74" spans="1:4" x14ac:dyDescent="0.25">
      <c r="A74" s="11" t="s">
        <v>2003</v>
      </c>
      <c r="B74" s="11"/>
      <c r="C74" s="13">
        <v>9.5000000000000001E-2</v>
      </c>
      <c r="D74" s="11" t="s">
        <v>3036</v>
      </c>
    </row>
    <row r="75" spans="1:4" x14ac:dyDescent="0.25">
      <c r="A75" s="11" t="s">
        <v>3506</v>
      </c>
      <c r="B75" s="11"/>
      <c r="C75" s="13">
        <v>9.3799999999999994E-2</v>
      </c>
      <c r="D75" s="11" t="s">
        <v>831</v>
      </c>
    </row>
    <row r="76" spans="1:4" x14ac:dyDescent="0.25">
      <c r="A76" s="11" t="s">
        <v>12243</v>
      </c>
      <c r="B76" s="11"/>
      <c r="C76" s="13">
        <v>8.2500000000000004E-2</v>
      </c>
      <c r="D76" s="11" t="s">
        <v>9624</v>
      </c>
    </row>
    <row r="77" spans="1:4" x14ac:dyDescent="0.25">
      <c r="A77" s="11" t="s">
        <v>10984</v>
      </c>
      <c r="B77" s="11"/>
      <c r="C77" s="13">
        <v>7.7499999999999999E-2</v>
      </c>
      <c r="D77" s="11" t="s">
        <v>2185</v>
      </c>
    </row>
    <row r="78" spans="1:4" x14ac:dyDescent="0.25">
      <c r="A78" s="11" t="s">
        <v>12244</v>
      </c>
      <c r="B78" s="11"/>
      <c r="C78" s="13">
        <v>7.9799999999999996E-2</v>
      </c>
      <c r="D78" s="11" t="s">
        <v>3285</v>
      </c>
    </row>
    <row r="79" spans="1:4" x14ac:dyDescent="0.25">
      <c r="A79" s="11" t="s">
        <v>1361</v>
      </c>
      <c r="B79" s="11"/>
      <c r="C79" s="13">
        <v>7.2499999999999995E-2</v>
      </c>
      <c r="D79" s="11" t="s">
        <v>12200</v>
      </c>
    </row>
    <row r="80" spans="1:4" x14ac:dyDescent="0.25">
      <c r="A80" s="11" t="s">
        <v>10216</v>
      </c>
      <c r="B80" s="11"/>
      <c r="C80" s="13">
        <v>0.1</v>
      </c>
      <c r="D80" s="11" t="s">
        <v>3036</v>
      </c>
    </row>
    <row r="81" spans="1:4" x14ac:dyDescent="0.25">
      <c r="A81" s="11" t="s">
        <v>12245</v>
      </c>
      <c r="B81" s="11"/>
      <c r="C81" s="13">
        <v>7.2499999999999995E-2</v>
      </c>
      <c r="D81" s="11" t="s">
        <v>12231</v>
      </c>
    </row>
    <row r="82" spans="1:4" x14ac:dyDescent="0.25">
      <c r="A82" s="11" t="s">
        <v>12246</v>
      </c>
      <c r="B82" s="11"/>
      <c r="C82" s="13">
        <v>7.2499999999999995E-2</v>
      </c>
      <c r="D82" s="11" t="s">
        <v>12203</v>
      </c>
    </row>
    <row r="83" spans="1:4" x14ac:dyDescent="0.25">
      <c r="A83" s="11" t="s">
        <v>12247</v>
      </c>
      <c r="B83" s="11"/>
      <c r="C83" s="13">
        <v>7.2499999999999995E-2</v>
      </c>
      <c r="D83" s="11" t="s">
        <v>3578</v>
      </c>
    </row>
    <row r="84" spans="1:4" x14ac:dyDescent="0.25">
      <c r="A84" s="11" t="s">
        <v>12248</v>
      </c>
      <c r="B84" s="11"/>
      <c r="C84" s="13">
        <v>0.10249999999999999</v>
      </c>
      <c r="D84" s="11" t="s">
        <v>3036</v>
      </c>
    </row>
    <row r="85" spans="1:4" x14ac:dyDescent="0.25">
      <c r="A85" s="11" t="s">
        <v>12249</v>
      </c>
      <c r="B85" s="11"/>
      <c r="C85" s="13">
        <v>7.7499999999999999E-2</v>
      </c>
      <c r="D85" s="11" t="s">
        <v>12198</v>
      </c>
    </row>
    <row r="86" spans="1:4" x14ac:dyDescent="0.25">
      <c r="A86" s="11" t="s">
        <v>10292</v>
      </c>
      <c r="B86" s="11"/>
      <c r="C86" s="13">
        <v>9.5000000000000001E-2</v>
      </c>
      <c r="D86" s="11" t="s">
        <v>3036</v>
      </c>
    </row>
    <row r="87" spans="1:4" x14ac:dyDescent="0.25">
      <c r="A87" s="11" t="s">
        <v>12250</v>
      </c>
      <c r="B87" s="11"/>
      <c r="C87" s="13">
        <v>7.7499999999999999E-2</v>
      </c>
      <c r="D87" s="11" t="s">
        <v>262</v>
      </c>
    </row>
    <row r="88" spans="1:4" x14ac:dyDescent="0.25">
      <c r="A88" s="11" t="s">
        <v>4407</v>
      </c>
      <c r="B88" s="11"/>
      <c r="C88" s="13">
        <v>8.2500000000000004E-2</v>
      </c>
      <c r="D88" s="11" t="s">
        <v>12241</v>
      </c>
    </row>
    <row r="89" spans="1:4" x14ac:dyDescent="0.25">
      <c r="A89" s="11" t="s">
        <v>12251</v>
      </c>
      <c r="B89" s="11"/>
      <c r="C89" s="13">
        <v>7.7499999999999999E-2</v>
      </c>
      <c r="D89" s="11" t="s">
        <v>2185</v>
      </c>
    </row>
    <row r="90" spans="1:4" x14ac:dyDescent="0.25">
      <c r="A90" s="11" t="s">
        <v>12252</v>
      </c>
      <c r="B90" s="11"/>
      <c r="C90" s="13">
        <v>7.7499999999999999E-2</v>
      </c>
      <c r="D90" s="11" t="s">
        <v>2185</v>
      </c>
    </row>
    <row r="91" spans="1:4" x14ac:dyDescent="0.25">
      <c r="A91" s="11" t="s">
        <v>12253</v>
      </c>
      <c r="B91" s="11"/>
      <c r="C91" s="13">
        <v>7.7499999999999999E-2</v>
      </c>
      <c r="D91" s="11" t="s">
        <v>51</v>
      </c>
    </row>
    <row r="92" spans="1:4" x14ac:dyDescent="0.25">
      <c r="A92" s="11" t="s">
        <v>4832</v>
      </c>
      <c r="B92" s="11"/>
      <c r="C92" s="13">
        <v>9.5000000000000001E-2</v>
      </c>
      <c r="D92" s="11" t="s">
        <v>3036</v>
      </c>
    </row>
    <row r="93" spans="1:4" x14ac:dyDescent="0.25">
      <c r="A93" s="11" t="s">
        <v>12254</v>
      </c>
      <c r="B93" s="11"/>
      <c r="C93" s="13">
        <v>7.7499999999999999E-2</v>
      </c>
      <c r="D93" s="11" t="s">
        <v>1257</v>
      </c>
    </row>
    <row r="94" spans="1:4" x14ac:dyDescent="0.25">
      <c r="A94" s="11" t="s">
        <v>12255</v>
      </c>
      <c r="B94" s="11"/>
      <c r="C94" s="13">
        <v>7.7499999999999999E-2</v>
      </c>
      <c r="D94" s="11" t="s">
        <v>9624</v>
      </c>
    </row>
    <row r="95" spans="1:4" x14ac:dyDescent="0.25">
      <c r="A95" s="11" t="s">
        <v>12256</v>
      </c>
      <c r="B95" s="11"/>
      <c r="C95" s="13">
        <v>7.7499999999999999E-2</v>
      </c>
      <c r="D95" s="11" t="s">
        <v>2185</v>
      </c>
    </row>
    <row r="96" spans="1:4" x14ac:dyDescent="0.25">
      <c r="A96" s="11" t="s">
        <v>12257</v>
      </c>
      <c r="B96" s="11"/>
      <c r="C96" s="13">
        <v>7.2499999999999995E-2</v>
      </c>
      <c r="D96" s="11" t="s">
        <v>12258</v>
      </c>
    </row>
    <row r="97" spans="1:4" x14ac:dyDescent="0.25">
      <c r="A97" s="11" t="s">
        <v>1120</v>
      </c>
      <c r="B97" s="11"/>
      <c r="C97" s="13">
        <v>7.7499999999999999E-2</v>
      </c>
      <c r="D97" s="11" t="s">
        <v>1334</v>
      </c>
    </row>
    <row r="98" spans="1:4" x14ac:dyDescent="0.25">
      <c r="A98" s="11" t="s">
        <v>12259</v>
      </c>
      <c r="B98" s="11"/>
      <c r="C98" s="13">
        <v>7.7499999999999999E-2</v>
      </c>
      <c r="D98" s="11" t="s">
        <v>12170</v>
      </c>
    </row>
    <row r="99" spans="1:4" x14ac:dyDescent="0.25">
      <c r="A99" s="11" t="s">
        <v>12260</v>
      </c>
      <c r="B99" s="11"/>
      <c r="C99" s="13">
        <v>7.7499999999999999E-2</v>
      </c>
      <c r="D99" s="11" t="s">
        <v>12261</v>
      </c>
    </row>
    <row r="100" spans="1:4" x14ac:dyDescent="0.25">
      <c r="A100" s="11" t="s">
        <v>202</v>
      </c>
      <c r="B100" s="11"/>
      <c r="C100" s="13">
        <v>9.5000000000000001E-2</v>
      </c>
      <c r="D100" s="11" t="s">
        <v>3036</v>
      </c>
    </row>
    <row r="101" spans="1:4" x14ac:dyDescent="0.25">
      <c r="A101" s="11" t="s">
        <v>12262</v>
      </c>
      <c r="B101" s="11"/>
      <c r="C101" s="13">
        <v>8.7499999999999994E-2</v>
      </c>
      <c r="D101" s="11" t="s">
        <v>262</v>
      </c>
    </row>
    <row r="102" spans="1:4" x14ac:dyDescent="0.25">
      <c r="A102" s="11" t="s">
        <v>1010</v>
      </c>
      <c r="B102" s="11"/>
      <c r="C102" s="13">
        <v>7.7499999999999999E-2</v>
      </c>
      <c r="D102" s="11" t="s">
        <v>12210</v>
      </c>
    </row>
    <row r="103" spans="1:4" x14ac:dyDescent="0.25">
      <c r="A103" s="11" t="s">
        <v>12263</v>
      </c>
      <c r="B103" s="11"/>
      <c r="C103" s="13">
        <v>7.9799999999999996E-2</v>
      </c>
      <c r="D103" s="11" t="s">
        <v>3285</v>
      </c>
    </row>
    <row r="104" spans="1:4" x14ac:dyDescent="0.25">
      <c r="A104" s="11" t="s">
        <v>12264</v>
      </c>
      <c r="B104" s="11"/>
      <c r="C104" s="13">
        <v>7.7499999999999999E-2</v>
      </c>
      <c r="D104" s="11" t="s">
        <v>262</v>
      </c>
    </row>
    <row r="105" spans="1:4" x14ac:dyDescent="0.25">
      <c r="A105" s="11" t="s">
        <v>12265</v>
      </c>
      <c r="B105" s="11"/>
      <c r="C105" s="13">
        <v>7.7499999999999999E-2</v>
      </c>
      <c r="D105" s="11" t="s">
        <v>1435</v>
      </c>
    </row>
    <row r="106" spans="1:4" x14ac:dyDescent="0.25">
      <c r="A106" s="11" t="s">
        <v>12266</v>
      </c>
      <c r="B106" s="11"/>
      <c r="C106" s="13">
        <v>9.5000000000000001E-2</v>
      </c>
      <c r="D106" s="11" t="s">
        <v>3036</v>
      </c>
    </row>
    <row r="107" spans="1:4" x14ac:dyDescent="0.25">
      <c r="A107" s="11" t="s">
        <v>5350</v>
      </c>
      <c r="B107" s="11"/>
      <c r="C107" s="13">
        <v>7.2499999999999995E-2</v>
      </c>
      <c r="D107" s="11" t="s">
        <v>12200</v>
      </c>
    </row>
    <row r="108" spans="1:4" x14ac:dyDescent="0.25">
      <c r="A108" s="11" t="s">
        <v>12267</v>
      </c>
      <c r="B108" s="11"/>
      <c r="C108" s="13">
        <v>8.7499999999999994E-2</v>
      </c>
      <c r="D108" s="11" t="s">
        <v>12184</v>
      </c>
    </row>
    <row r="109" spans="1:4" x14ac:dyDescent="0.25">
      <c r="A109" s="11" t="s">
        <v>12268</v>
      </c>
      <c r="B109" s="11"/>
      <c r="C109" s="13">
        <v>7.7499999999999999E-2</v>
      </c>
      <c r="D109" s="11" t="s">
        <v>12189</v>
      </c>
    </row>
    <row r="110" spans="1:4" x14ac:dyDescent="0.25">
      <c r="A110" s="11" t="s">
        <v>12269</v>
      </c>
      <c r="B110" s="11"/>
      <c r="C110" s="13">
        <v>7.2499999999999995E-2</v>
      </c>
      <c r="D110" s="11" t="s">
        <v>3578</v>
      </c>
    </row>
    <row r="111" spans="1:4" x14ac:dyDescent="0.25">
      <c r="A111" s="11" t="s">
        <v>12270</v>
      </c>
      <c r="B111" s="11"/>
      <c r="C111" s="13">
        <v>8.2500000000000004E-2</v>
      </c>
      <c r="D111" s="11" t="s">
        <v>12271</v>
      </c>
    </row>
    <row r="112" spans="1:4" x14ac:dyDescent="0.25">
      <c r="A112" s="11" t="s">
        <v>12272</v>
      </c>
      <c r="B112" s="11"/>
      <c r="C112" s="13">
        <v>7.7499999999999999E-2</v>
      </c>
      <c r="D112" s="11" t="s">
        <v>12208</v>
      </c>
    </row>
    <row r="113" spans="1:4" x14ac:dyDescent="0.25">
      <c r="A113" s="11" t="s">
        <v>12273</v>
      </c>
      <c r="B113" s="11"/>
      <c r="C113" s="13">
        <v>7.2499999999999995E-2</v>
      </c>
      <c r="D113" s="11" t="s">
        <v>12071</v>
      </c>
    </row>
    <row r="114" spans="1:4" x14ac:dyDescent="0.25">
      <c r="A114" s="11" t="s">
        <v>12273</v>
      </c>
      <c r="B114" s="11"/>
      <c r="C114" s="13">
        <v>7.7499999999999999E-2</v>
      </c>
      <c r="D114" s="11" t="s">
        <v>4855</v>
      </c>
    </row>
    <row r="115" spans="1:4" x14ac:dyDescent="0.25">
      <c r="A115" s="11" t="s">
        <v>9250</v>
      </c>
      <c r="B115" s="11"/>
      <c r="C115" s="13">
        <v>7.7499999999999999E-2</v>
      </c>
      <c r="D115" s="11" t="s">
        <v>1334</v>
      </c>
    </row>
    <row r="116" spans="1:4" x14ac:dyDescent="0.25">
      <c r="A116" s="11" t="s">
        <v>12274</v>
      </c>
      <c r="B116" s="11"/>
      <c r="C116" s="13">
        <v>7.2499999999999995E-2</v>
      </c>
      <c r="D116" s="11" t="s">
        <v>12194</v>
      </c>
    </row>
    <row r="117" spans="1:4" x14ac:dyDescent="0.25">
      <c r="A117" s="11" t="s">
        <v>12275</v>
      </c>
      <c r="B117" s="11"/>
      <c r="C117" s="13">
        <v>9.5000000000000001E-2</v>
      </c>
      <c r="D117" s="11" t="s">
        <v>3036</v>
      </c>
    </row>
    <row r="118" spans="1:4" x14ac:dyDescent="0.25">
      <c r="A118" s="11" t="s">
        <v>6892</v>
      </c>
      <c r="B118" s="11"/>
      <c r="C118" s="13">
        <v>7.2499999999999995E-2</v>
      </c>
      <c r="D118" s="11" t="s">
        <v>12194</v>
      </c>
    </row>
    <row r="119" spans="1:4" x14ac:dyDescent="0.25">
      <c r="A119" s="11" t="s">
        <v>12276</v>
      </c>
      <c r="B119" s="11"/>
      <c r="C119" s="13">
        <v>0.10249999999999999</v>
      </c>
      <c r="D119" s="11" t="s">
        <v>3036</v>
      </c>
    </row>
    <row r="120" spans="1:4" x14ac:dyDescent="0.25">
      <c r="A120" s="11" t="s">
        <v>12277</v>
      </c>
      <c r="B120" s="11"/>
      <c r="C120" s="13">
        <v>9.5000000000000001E-2</v>
      </c>
      <c r="D120" s="11" t="s">
        <v>3036</v>
      </c>
    </row>
    <row r="121" spans="1:4" x14ac:dyDescent="0.25">
      <c r="A121" s="11" t="s">
        <v>12278</v>
      </c>
      <c r="B121" s="11"/>
      <c r="C121" s="13">
        <v>7.2499999999999995E-2</v>
      </c>
      <c r="D121" s="11" t="s">
        <v>12213</v>
      </c>
    </row>
    <row r="122" spans="1:4" x14ac:dyDescent="0.25">
      <c r="A122" s="11" t="s">
        <v>12279</v>
      </c>
      <c r="B122" s="11"/>
      <c r="C122" s="13">
        <v>0.10249999999999999</v>
      </c>
      <c r="D122" s="11" t="s">
        <v>3036</v>
      </c>
    </row>
    <row r="123" spans="1:4" x14ac:dyDescent="0.25">
      <c r="A123" s="11" t="s">
        <v>3576</v>
      </c>
      <c r="B123" s="11"/>
      <c r="C123" s="13">
        <v>9.8799999999999999E-2</v>
      </c>
      <c r="D123" s="11" t="s">
        <v>831</v>
      </c>
    </row>
    <row r="124" spans="1:4" x14ac:dyDescent="0.25">
      <c r="A124" s="11" t="s">
        <v>12280</v>
      </c>
      <c r="B124" s="11"/>
      <c r="C124" s="13">
        <v>0.08</v>
      </c>
      <c r="D124" s="11" t="s">
        <v>3080</v>
      </c>
    </row>
    <row r="125" spans="1:4" x14ac:dyDescent="0.25">
      <c r="A125" s="11" t="s">
        <v>6566</v>
      </c>
      <c r="B125" s="11"/>
      <c r="C125" s="13">
        <v>0.09</v>
      </c>
      <c r="D125" s="11" t="s">
        <v>4035</v>
      </c>
    </row>
    <row r="126" spans="1:4" x14ac:dyDescent="0.25">
      <c r="A126" s="11" t="s">
        <v>509</v>
      </c>
      <c r="B126" s="11"/>
      <c r="C126" s="13">
        <v>8.3799999999999999E-2</v>
      </c>
      <c r="D126" s="11" t="s">
        <v>12281</v>
      </c>
    </row>
    <row r="127" spans="1:4" x14ac:dyDescent="0.25">
      <c r="A127" s="11" t="s">
        <v>7757</v>
      </c>
      <c r="B127" s="11"/>
      <c r="C127" s="13">
        <v>7.2499999999999995E-2</v>
      </c>
      <c r="D127" s="11" t="s">
        <v>12282</v>
      </c>
    </row>
    <row r="128" spans="1:4" x14ac:dyDescent="0.25">
      <c r="A128" s="11" t="s">
        <v>3470</v>
      </c>
      <c r="B128" s="11"/>
      <c r="C128" s="13">
        <v>0.10249999999999999</v>
      </c>
      <c r="D128" s="11" t="s">
        <v>4399</v>
      </c>
    </row>
    <row r="129" spans="1:4" x14ac:dyDescent="0.25">
      <c r="A129" s="11" t="s">
        <v>12283</v>
      </c>
      <c r="B129" s="11"/>
      <c r="C129" s="13">
        <v>7.7499999999999999E-2</v>
      </c>
      <c r="D129" s="11" t="s">
        <v>1334</v>
      </c>
    </row>
    <row r="130" spans="1:4" x14ac:dyDescent="0.25">
      <c r="A130" s="11" t="s">
        <v>12284</v>
      </c>
      <c r="B130" s="11"/>
      <c r="C130" s="13">
        <v>7.2499999999999995E-2</v>
      </c>
      <c r="D130" s="11" t="s">
        <v>12258</v>
      </c>
    </row>
    <row r="131" spans="1:4" x14ac:dyDescent="0.25">
      <c r="A131" s="11" t="s">
        <v>12285</v>
      </c>
      <c r="B131" s="11"/>
      <c r="C131" s="13">
        <v>8.7499999999999994E-2</v>
      </c>
      <c r="D131" s="11" t="s">
        <v>12184</v>
      </c>
    </row>
    <row r="132" spans="1:4" x14ac:dyDescent="0.25">
      <c r="A132" s="11" t="s">
        <v>12286</v>
      </c>
      <c r="B132" s="11"/>
      <c r="C132" s="13">
        <v>7.7499999999999999E-2</v>
      </c>
      <c r="D132" s="11" t="s">
        <v>1257</v>
      </c>
    </row>
    <row r="133" spans="1:4" x14ac:dyDescent="0.25">
      <c r="A133" s="11" t="s">
        <v>377</v>
      </c>
      <c r="B133" s="11"/>
      <c r="C133" s="13">
        <v>9.5000000000000001E-2</v>
      </c>
      <c r="D133" s="11" t="s">
        <v>3036</v>
      </c>
    </row>
    <row r="134" spans="1:4" x14ac:dyDescent="0.25">
      <c r="A134" s="11" t="s">
        <v>12287</v>
      </c>
      <c r="B134" s="11"/>
      <c r="C134" s="13">
        <v>7.2499999999999995E-2</v>
      </c>
      <c r="D134" s="11" t="s">
        <v>12288</v>
      </c>
    </row>
    <row r="135" spans="1:4" x14ac:dyDescent="0.25">
      <c r="A135" s="11" t="s">
        <v>12289</v>
      </c>
      <c r="B135" s="11"/>
      <c r="C135" s="13">
        <v>7.2499999999999995E-2</v>
      </c>
      <c r="D135" s="11" t="s">
        <v>12290</v>
      </c>
    </row>
    <row r="136" spans="1:4" x14ac:dyDescent="0.25">
      <c r="A136" s="11" t="s">
        <v>12291</v>
      </c>
      <c r="B136" s="11"/>
      <c r="C136" s="13">
        <v>0.09</v>
      </c>
      <c r="D136" s="11" t="s">
        <v>4035</v>
      </c>
    </row>
    <row r="137" spans="1:4" x14ac:dyDescent="0.25">
      <c r="A137" s="11" t="s">
        <v>12292</v>
      </c>
      <c r="B137" s="11"/>
      <c r="C137" s="13">
        <v>7.7499999999999999E-2</v>
      </c>
      <c r="D137" s="11" t="s">
        <v>262</v>
      </c>
    </row>
    <row r="138" spans="1:4" x14ac:dyDescent="0.25">
      <c r="A138" s="11" t="s">
        <v>8270</v>
      </c>
      <c r="B138" s="11"/>
      <c r="C138" s="13">
        <v>7.7499999999999999E-2</v>
      </c>
      <c r="D138" s="11" t="s">
        <v>262</v>
      </c>
    </row>
    <row r="139" spans="1:4" x14ac:dyDescent="0.25">
      <c r="A139" s="11" t="s">
        <v>12293</v>
      </c>
      <c r="B139" s="11"/>
      <c r="C139" s="13">
        <v>7.2499999999999995E-2</v>
      </c>
      <c r="D139" s="11" t="s">
        <v>12213</v>
      </c>
    </row>
    <row r="140" spans="1:4" x14ac:dyDescent="0.25">
      <c r="A140" s="11" t="s">
        <v>12294</v>
      </c>
      <c r="B140" s="11"/>
      <c r="C140" s="13">
        <v>7.9799999999999996E-2</v>
      </c>
      <c r="D140" s="11" t="s">
        <v>3285</v>
      </c>
    </row>
    <row r="141" spans="1:4" x14ac:dyDescent="0.25">
      <c r="A141" s="11" t="s">
        <v>12295</v>
      </c>
      <c r="B141" s="11"/>
      <c r="C141" s="13">
        <v>7.2499999999999995E-2</v>
      </c>
      <c r="D141" s="11" t="s">
        <v>12296</v>
      </c>
    </row>
    <row r="142" spans="1:4" x14ac:dyDescent="0.25">
      <c r="A142" s="11" t="s">
        <v>12297</v>
      </c>
      <c r="B142" s="11"/>
      <c r="C142" s="13">
        <v>7.7499999999999999E-2</v>
      </c>
      <c r="D142" s="11" t="s">
        <v>12210</v>
      </c>
    </row>
    <row r="143" spans="1:4" x14ac:dyDescent="0.25">
      <c r="A143" s="11" t="s">
        <v>12298</v>
      </c>
      <c r="B143" s="11"/>
      <c r="C143" s="13">
        <v>7.7499999999999999E-2</v>
      </c>
      <c r="D143" s="11" t="s">
        <v>262</v>
      </c>
    </row>
    <row r="144" spans="1:4" x14ac:dyDescent="0.25">
      <c r="A144" s="11" t="s">
        <v>12299</v>
      </c>
      <c r="B144" s="11"/>
      <c r="C144" s="13">
        <v>7.7499999999999999E-2</v>
      </c>
      <c r="D144" s="11" t="s">
        <v>10170</v>
      </c>
    </row>
    <row r="145" spans="1:4" x14ac:dyDescent="0.25">
      <c r="A145" s="11" t="s">
        <v>12300</v>
      </c>
      <c r="B145" s="11"/>
      <c r="C145" s="13">
        <v>7.2499999999999995E-2</v>
      </c>
      <c r="D145" s="11" t="s">
        <v>12258</v>
      </c>
    </row>
    <row r="146" spans="1:4" x14ac:dyDescent="0.25">
      <c r="A146" s="11" t="s">
        <v>12301</v>
      </c>
      <c r="B146" s="11"/>
      <c r="C146" s="13">
        <v>7.2499999999999995E-2</v>
      </c>
      <c r="D146" s="11" t="s">
        <v>12183</v>
      </c>
    </row>
    <row r="147" spans="1:4" x14ac:dyDescent="0.25">
      <c r="A147" s="11" t="s">
        <v>12302</v>
      </c>
      <c r="B147" s="11"/>
      <c r="C147" s="13">
        <v>7.9799999999999996E-2</v>
      </c>
      <c r="D147" s="11" t="s">
        <v>3285</v>
      </c>
    </row>
    <row r="148" spans="1:4" x14ac:dyDescent="0.25">
      <c r="A148" s="11" t="s">
        <v>12303</v>
      </c>
      <c r="B148" s="11"/>
      <c r="C148" s="13">
        <v>9.5000000000000001E-2</v>
      </c>
      <c r="D148" s="11" t="s">
        <v>3036</v>
      </c>
    </row>
    <row r="149" spans="1:4" x14ac:dyDescent="0.25">
      <c r="A149" s="11" t="s">
        <v>12304</v>
      </c>
      <c r="B149" s="11"/>
      <c r="C149" s="13">
        <v>7.3800000000000004E-2</v>
      </c>
      <c r="D149" s="11" t="s">
        <v>12281</v>
      </c>
    </row>
    <row r="150" spans="1:4" x14ac:dyDescent="0.25">
      <c r="A150" s="11" t="s">
        <v>12305</v>
      </c>
      <c r="B150" s="11"/>
      <c r="C150" s="13">
        <v>8.7499999999999994E-2</v>
      </c>
      <c r="D150" s="11" t="s">
        <v>12210</v>
      </c>
    </row>
    <row r="151" spans="1:4" x14ac:dyDescent="0.25">
      <c r="A151" s="11" t="s">
        <v>12306</v>
      </c>
      <c r="B151" s="11"/>
      <c r="C151" s="13">
        <v>8.7499999999999994E-2</v>
      </c>
      <c r="D151" s="11" t="s">
        <v>12184</v>
      </c>
    </row>
    <row r="152" spans="1:4" x14ac:dyDescent="0.25">
      <c r="A152" s="11" t="s">
        <v>12307</v>
      </c>
      <c r="B152" s="11"/>
      <c r="C152" s="13">
        <v>7.2499999999999995E-2</v>
      </c>
      <c r="D152" s="11" t="s">
        <v>12194</v>
      </c>
    </row>
    <row r="153" spans="1:4" x14ac:dyDescent="0.25">
      <c r="A153" s="11" t="s">
        <v>12308</v>
      </c>
      <c r="B153" s="11"/>
      <c r="C153" s="13">
        <v>7.7499999999999999E-2</v>
      </c>
      <c r="D153" s="11" t="s">
        <v>12189</v>
      </c>
    </row>
    <row r="154" spans="1:4" x14ac:dyDescent="0.25">
      <c r="A154" s="11" t="s">
        <v>2557</v>
      </c>
      <c r="B154" s="11"/>
      <c r="C154" s="13">
        <v>7.7499999999999999E-2</v>
      </c>
      <c r="D154" s="11" t="s">
        <v>262</v>
      </c>
    </row>
    <row r="155" spans="1:4" x14ac:dyDescent="0.25">
      <c r="A155" s="11" t="s">
        <v>12309</v>
      </c>
      <c r="B155" s="11"/>
      <c r="C155" s="13">
        <v>9.1300000000000006E-2</v>
      </c>
      <c r="D155" s="11" t="s">
        <v>3242</v>
      </c>
    </row>
    <row r="156" spans="1:4" x14ac:dyDescent="0.25">
      <c r="A156" s="11" t="s">
        <v>12310</v>
      </c>
      <c r="B156" s="11"/>
      <c r="C156" s="13">
        <v>9.1300000000000006E-2</v>
      </c>
      <c r="D156" s="11" t="s">
        <v>3242</v>
      </c>
    </row>
    <row r="157" spans="1:4" x14ac:dyDescent="0.25">
      <c r="A157" s="11" t="s">
        <v>12311</v>
      </c>
      <c r="B157" s="11"/>
      <c r="C157" s="13">
        <v>7.7499999999999999E-2</v>
      </c>
      <c r="D157" s="11" t="s">
        <v>262</v>
      </c>
    </row>
    <row r="158" spans="1:4" x14ac:dyDescent="0.25">
      <c r="A158" s="11" t="s">
        <v>12312</v>
      </c>
      <c r="B158" s="11"/>
      <c r="C158" s="13">
        <v>7.7499999999999999E-2</v>
      </c>
      <c r="D158" s="11" t="s">
        <v>12189</v>
      </c>
    </row>
    <row r="159" spans="1:4" x14ac:dyDescent="0.25">
      <c r="A159" s="11" t="s">
        <v>12313</v>
      </c>
      <c r="B159" s="11"/>
      <c r="C159" s="13">
        <v>8.7499999999999994E-2</v>
      </c>
      <c r="D159" s="11" t="s">
        <v>1334</v>
      </c>
    </row>
    <row r="160" spans="1:4" x14ac:dyDescent="0.25">
      <c r="A160" s="11" t="s">
        <v>4628</v>
      </c>
      <c r="B160" s="11"/>
      <c r="C160" s="13">
        <v>8.5000000000000006E-2</v>
      </c>
      <c r="D160" s="11" t="s">
        <v>3492</v>
      </c>
    </row>
    <row r="161" spans="1:4" x14ac:dyDescent="0.25">
      <c r="A161" s="11" t="s">
        <v>12314</v>
      </c>
      <c r="B161" s="11"/>
      <c r="C161" s="13">
        <v>8.5000000000000006E-2</v>
      </c>
      <c r="D161" s="11" t="s">
        <v>3492</v>
      </c>
    </row>
    <row r="162" spans="1:4" x14ac:dyDescent="0.25">
      <c r="A162" s="11" t="s">
        <v>12315</v>
      </c>
      <c r="B162" s="11"/>
      <c r="C162" s="13">
        <v>7.2499999999999995E-2</v>
      </c>
      <c r="D162" s="11" t="s">
        <v>12241</v>
      </c>
    </row>
    <row r="163" spans="1:4" x14ac:dyDescent="0.25">
      <c r="A163" s="11" t="s">
        <v>12316</v>
      </c>
      <c r="B163" s="11"/>
      <c r="C163" s="13">
        <v>0.08</v>
      </c>
      <c r="D163" s="11" t="s">
        <v>3080</v>
      </c>
    </row>
    <row r="164" spans="1:4" x14ac:dyDescent="0.25">
      <c r="A164" s="11" t="s">
        <v>12317</v>
      </c>
      <c r="B164" s="11"/>
      <c r="C164" s="13">
        <v>7.7499999999999999E-2</v>
      </c>
      <c r="D164" s="11" t="s">
        <v>2185</v>
      </c>
    </row>
    <row r="165" spans="1:4" x14ac:dyDescent="0.25">
      <c r="A165" s="11" t="s">
        <v>12318</v>
      </c>
      <c r="B165" s="11"/>
      <c r="C165" s="13">
        <v>7.7499999999999999E-2</v>
      </c>
      <c r="D165" s="11" t="s">
        <v>12261</v>
      </c>
    </row>
    <row r="166" spans="1:4" x14ac:dyDescent="0.25">
      <c r="A166" s="11" t="s">
        <v>12319</v>
      </c>
      <c r="B166" s="11"/>
      <c r="C166" s="13">
        <v>7.7499999999999999E-2</v>
      </c>
      <c r="D166" s="11" t="s">
        <v>51</v>
      </c>
    </row>
    <row r="167" spans="1:4" x14ac:dyDescent="0.25">
      <c r="A167" s="11" t="s">
        <v>12320</v>
      </c>
      <c r="B167" s="11"/>
      <c r="C167" s="13">
        <v>0.09</v>
      </c>
      <c r="D167" s="11" t="s">
        <v>4035</v>
      </c>
    </row>
    <row r="168" spans="1:4" x14ac:dyDescent="0.25">
      <c r="A168" s="11" t="s">
        <v>1363</v>
      </c>
      <c r="B168" s="11"/>
      <c r="C168" s="13">
        <v>7.7499999999999999E-2</v>
      </c>
      <c r="D168" s="11" t="s">
        <v>51</v>
      </c>
    </row>
    <row r="169" spans="1:4" x14ac:dyDescent="0.25">
      <c r="A169" s="11" t="s">
        <v>12321</v>
      </c>
      <c r="B169" s="11"/>
      <c r="C169" s="13">
        <v>7.8799999999999995E-2</v>
      </c>
      <c r="D169" s="11" t="s">
        <v>12187</v>
      </c>
    </row>
    <row r="170" spans="1:4" x14ac:dyDescent="0.25">
      <c r="A170" s="11" t="s">
        <v>12322</v>
      </c>
      <c r="B170" s="11"/>
      <c r="C170" s="13">
        <v>7.2499999999999995E-2</v>
      </c>
      <c r="D170" s="11" t="s">
        <v>12241</v>
      </c>
    </row>
    <row r="171" spans="1:4" x14ac:dyDescent="0.25">
      <c r="A171" s="11" t="s">
        <v>12323</v>
      </c>
      <c r="B171" s="11"/>
      <c r="C171" s="13">
        <v>7.7499999999999999E-2</v>
      </c>
      <c r="D171" s="11" t="s">
        <v>51</v>
      </c>
    </row>
    <row r="172" spans="1:4" x14ac:dyDescent="0.25">
      <c r="A172" s="11" t="s">
        <v>12324</v>
      </c>
      <c r="B172" s="11"/>
      <c r="C172" s="13">
        <v>7.7499999999999999E-2</v>
      </c>
      <c r="D172" s="11" t="s">
        <v>51</v>
      </c>
    </row>
    <row r="173" spans="1:4" x14ac:dyDescent="0.25">
      <c r="A173" s="11" t="s">
        <v>12325</v>
      </c>
      <c r="B173" s="11"/>
      <c r="C173" s="13">
        <v>0.09</v>
      </c>
      <c r="D173" s="11" t="s">
        <v>4035</v>
      </c>
    </row>
    <row r="174" spans="1:4" x14ac:dyDescent="0.25">
      <c r="A174" s="11" t="s">
        <v>12326</v>
      </c>
      <c r="B174" s="11"/>
      <c r="C174" s="13">
        <v>7.7499999999999999E-2</v>
      </c>
      <c r="D174" s="11" t="s">
        <v>51</v>
      </c>
    </row>
    <row r="175" spans="1:4" x14ac:dyDescent="0.25">
      <c r="A175" s="11" t="s">
        <v>12327</v>
      </c>
      <c r="B175" s="11"/>
      <c r="C175" s="13">
        <v>9.5000000000000001E-2</v>
      </c>
      <c r="D175" s="11" t="s">
        <v>3036</v>
      </c>
    </row>
    <row r="176" spans="1:4" x14ac:dyDescent="0.25">
      <c r="A176" s="11" t="s">
        <v>12328</v>
      </c>
      <c r="B176" s="11"/>
      <c r="C176" s="13">
        <v>7.2499999999999995E-2</v>
      </c>
      <c r="D176" s="11" t="s">
        <v>12200</v>
      </c>
    </row>
    <row r="177" spans="1:4" x14ac:dyDescent="0.25">
      <c r="A177" s="11" t="s">
        <v>12329</v>
      </c>
      <c r="B177" s="11"/>
      <c r="C177" s="13">
        <v>8.5000000000000006E-2</v>
      </c>
      <c r="D177" s="11" t="s">
        <v>3492</v>
      </c>
    </row>
    <row r="178" spans="1:4" x14ac:dyDescent="0.25">
      <c r="A178" s="11" t="s">
        <v>12330</v>
      </c>
      <c r="B178" s="11"/>
      <c r="C178" s="13">
        <v>9.5000000000000001E-2</v>
      </c>
      <c r="D178" s="11" t="s">
        <v>3036</v>
      </c>
    </row>
    <row r="179" spans="1:4" x14ac:dyDescent="0.25">
      <c r="A179" s="11" t="s">
        <v>12331</v>
      </c>
      <c r="B179" s="11"/>
      <c r="C179" s="13">
        <v>0.10249999999999999</v>
      </c>
      <c r="D179" s="11" t="s">
        <v>4399</v>
      </c>
    </row>
    <row r="180" spans="1:4" x14ac:dyDescent="0.25">
      <c r="A180" s="11" t="s">
        <v>12332</v>
      </c>
      <c r="B180" s="11"/>
      <c r="C180" s="13">
        <v>7.7499999999999999E-2</v>
      </c>
      <c r="D180" s="11" t="s">
        <v>10170</v>
      </c>
    </row>
    <row r="181" spans="1:4" x14ac:dyDescent="0.25">
      <c r="A181" s="11" t="s">
        <v>12333</v>
      </c>
      <c r="B181" s="11"/>
      <c r="C181" s="13">
        <v>7.8799999999999995E-2</v>
      </c>
      <c r="D181" s="11" t="s">
        <v>12187</v>
      </c>
    </row>
    <row r="182" spans="1:4" x14ac:dyDescent="0.25">
      <c r="A182" s="11" t="s">
        <v>12334</v>
      </c>
      <c r="B182" s="11"/>
      <c r="C182" s="13">
        <v>7.7499999999999999E-2</v>
      </c>
      <c r="D182" s="11" t="s">
        <v>12261</v>
      </c>
    </row>
    <row r="183" spans="1:4" x14ac:dyDescent="0.25">
      <c r="A183" s="11" t="s">
        <v>950</v>
      </c>
      <c r="B183" s="11"/>
      <c r="C183" s="13">
        <v>7.7499999999999999E-2</v>
      </c>
      <c r="D183" s="11" t="s">
        <v>2185</v>
      </c>
    </row>
    <row r="184" spans="1:4" x14ac:dyDescent="0.25">
      <c r="A184" s="11" t="s">
        <v>12335</v>
      </c>
      <c r="B184" s="11"/>
      <c r="C184" s="13">
        <v>9.5000000000000001E-2</v>
      </c>
      <c r="D184" s="11" t="s">
        <v>3036</v>
      </c>
    </row>
    <row r="185" spans="1:4" x14ac:dyDescent="0.25">
      <c r="A185" s="11" t="s">
        <v>12336</v>
      </c>
      <c r="B185" s="11" t="s">
        <v>12337</v>
      </c>
      <c r="C185" s="13">
        <v>9.5000000000000001E-2</v>
      </c>
      <c r="D185" s="11" t="s">
        <v>3036</v>
      </c>
    </row>
    <row r="186" spans="1:4" x14ac:dyDescent="0.25">
      <c r="A186" s="11" t="s">
        <v>116</v>
      </c>
      <c r="B186" s="11"/>
      <c r="C186" s="13">
        <v>8.7499999999999994E-2</v>
      </c>
      <c r="D186" s="11" t="s">
        <v>12184</v>
      </c>
    </row>
    <row r="187" spans="1:4" x14ac:dyDescent="0.25">
      <c r="A187" s="11" t="s">
        <v>12338</v>
      </c>
      <c r="B187" s="11"/>
      <c r="C187" s="13">
        <v>7.7499999999999999E-2</v>
      </c>
      <c r="D187" s="11" t="s">
        <v>12189</v>
      </c>
    </row>
    <row r="188" spans="1:4" x14ac:dyDescent="0.25">
      <c r="A188" s="11" t="s">
        <v>1188</v>
      </c>
      <c r="B188" s="11"/>
      <c r="C188" s="13">
        <v>7.7499999999999999E-2</v>
      </c>
      <c r="D188" s="11" t="s">
        <v>4855</v>
      </c>
    </row>
    <row r="189" spans="1:4" x14ac:dyDescent="0.25">
      <c r="A189" s="11" t="s">
        <v>1188</v>
      </c>
      <c r="B189" s="11"/>
      <c r="C189" s="13">
        <v>7.2499999999999995E-2</v>
      </c>
      <c r="D189" s="11" t="s">
        <v>12282</v>
      </c>
    </row>
    <row r="190" spans="1:4" x14ac:dyDescent="0.25">
      <c r="A190" s="11" t="s">
        <v>4719</v>
      </c>
      <c r="B190" s="11"/>
      <c r="C190" s="13">
        <v>7.7499999999999999E-2</v>
      </c>
      <c r="D190" s="11" t="s">
        <v>12189</v>
      </c>
    </row>
    <row r="191" spans="1:4" x14ac:dyDescent="0.25">
      <c r="A191" s="11" t="s">
        <v>12339</v>
      </c>
      <c r="B191" s="11"/>
      <c r="C191" s="13">
        <v>9.3799999999999994E-2</v>
      </c>
      <c r="D191" s="11" t="s">
        <v>831</v>
      </c>
    </row>
    <row r="192" spans="1:4" x14ac:dyDescent="0.25">
      <c r="A192" s="11" t="s">
        <v>12340</v>
      </c>
      <c r="B192" s="11"/>
      <c r="C192" s="13">
        <v>8.2500000000000004E-2</v>
      </c>
      <c r="D192" s="11" t="s">
        <v>12341</v>
      </c>
    </row>
    <row r="193" spans="1:4" x14ac:dyDescent="0.25">
      <c r="A193" s="11" t="s">
        <v>12342</v>
      </c>
      <c r="B193" s="11"/>
      <c r="C193" s="13">
        <v>0.09</v>
      </c>
      <c r="D193" s="11" t="s">
        <v>4035</v>
      </c>
    </row>
    <row r="194" spans="1:4" x14ac:dyDescent="0.25">
      <c r="A194" s="11" t="s">
        <v>12343</v>
      </c>
      <c r="B194" s="11"/>
      <c r="C194" s="13">
        <v>7.7499999999999999E-2</v>
      </c>
      <c r="D194" s="11" t="s">
        <v>2185</v>
      </c>
    </row>
    <row r="195" spans="1:4" x14ac:dyDescent="0.25">
      <c r="A195" s="11" t="s">
        <v>12344</v>
      </c>
      <c r="B195" s="11"/>
      <c r="C195" s="13">
        <v>7.2499999999999995E-2</v>
      </c>
      <c r="D195" s="11" t="s">
        <v>12341</v>
      </c>
    </row>
    <row r="196" spans="1:4" x14ac:dyDescent="0.25">
      <c r="A196" s="11" t="s">
        <v>12345</v>
      </c>
      <c r="B196" s="11"/>
      <c r="C196" s="13">
        <v>8.2500000000000004E-2</v>
      </c>
      <c r="D196" s="11" t="s">
        <v>12271</v>
      </c>
    </row>
    <row r="197" spans="1:4" x14ac:dyDescent="0.25">
      <c r="A197" s="11" t="s">
        <v>4227</v>
      </c>
      <c r="B197" s="11"/>
      <c r="C197" s="13">
        <v>8.2500000000000004E-2</v>
      </c>
      <c r="D197" s="11" t="s">
        <v>12271</v>
      </c>
    </row>
    <row r="198" spans="1:4" x14ac:dyDescent="0.25">
      <c r="A198" s="11" t="s">
        <v>9154</v>
      </c>
      <c r="B198" s="11"/>
      <c r="C198" s="13">
        <v>7.7499999999999999E-2</v>
      </c>
      <c r="D198" s="11" t="s">
        <v>262</v>
      </c>
    </row>
    <row r="199" spans="1:4" x14ac:dyDescent="0.25">
      <c r="A199" s="11" t="s">
        <v>12346</v>
      </c>
      <c r="B199" s="11"/>
      <c r="C199" s="13">
        <v>8.2500000000000004E-2</v>
      </c>
      <c r="D199" s="11" t="s">
        <v>12341</v>
      </c>
    </row>
    <row r="200" spans="1:4" x14ac:dyDescent="0.25">
      <c r="A200" s="11" t="s">
        <v>4339</v>
      </c>
      <c r="B200" s="11"/>
      <c r="C200" s="13">
        <v>7.7499999999999999E-2</v>
      </c>
      <c r="D200" s="11" t="s">
        <v>1257</v>
      </c>
    </row>
    <row r="201" spans="1:4" x14ac:dyDescent="0.25">
      <c r="A201" s="11" t="s">
        <v>12347</v>
      </c>
      <c r="B201" s="11"/>
      <c r="C201" s="13">
        <v>7.7499999999999999E-2</v>
      </c>
      <c r="D201" s="11" t="s">
        <v>2185</v>
      </c>
    </row>
    <row r="202" spans="1:4" x14ac:dyDescent="0.25">
      <c r="A202" s="11" t="s">
        <v>11187</v>
      </c>
      <c r="B202" s="11"/>
      <c r="C202" s="13">
        <v>0.10249999999999999</v>
      </c>
      <c r="D202" s="11" t="s">
        <v>3036</v>
      </c>
    </row>
    <row r="203" spans="1:4" x14ac:dyDescent="0.25">
      <c r="A203" s="11" t="s">
        <v>4648</v>
      </c>
      <c r="B203" s="11"/>
      <c r="C203" s="13">
        <v>9.6299999999999997E-2</v>
      </c>
      <c r="D203" s="11" t="s">
        <v>831</v>
      </c>
    </row>
    <row r="204" spans="1:4" x14ac:dyDescent="0.25">
      <c r="A204" s="11" t="s">
        <v>12348</v>
      </c>
      <c r="B204" s="11"/>
      <c r="C204" s="13">
        <v>7.2499999999999995E-2</v>
      </c>
      <c r="D204" s="11" t="s">
        <v>12213</v>
      </c>
    </row>
    <row r="205" spans="1:4" x14ac:dyDescent="0.25">
      <c r="A205" s="11" t="s">
        <v>12349</v>
      </c>
      <c r="B205" s="11"/>
      <c r="C205" s="13">
        <v>7.2499999999999995E-2</v>
      </c>
      <c r="D205" s="11" t="s">
        <v>12290</v>
      </c>
    </row>
    <row r="206" spans="1:4" x14ac:dyDescent="0.25">
      <c r="A206" s="11" t="s">
        <v>12350</v>
      </c>
      <c r="B206" s="11"/>
      <c r="C206" s="13">
        <v>7.9799999999999996E-2</v>
      </c>
      <c r="D206" s="11" t="s">
        <v>3285</v>
      </c>
    </row>
    <row r="207" spans="1:4" x14ac:dyDescent="0.25">
      <c r="A207" s="11" t="s">
        <v>12351</v>
      </c>
      <c r="B207" s="11"/>
      <c r="C207" s="13">
        <v>7.2499999999999995E-2</v>
      </c>
      <c r="D207" s="11" t="s">
        <v>12203</v>
      </c>
    </row>
    <row r="208" spans="1:4" x14ac:dyDescent="0.25">
      <c r="A208" s="11" t="s">
        <v>12352</v>
      </c>
      <c r="B208" s="11"/>
      <c r="C208" s="13">
        <v>7.2499999999999995E-2</v>
      </c>
      <c r="D208" s="11" t="s">
        <v>12239</v>
      </c>
    </row>
    <row r="209" spans="1:4" x14ac:dyDescent="0.25">
      <c r="A209" s="11" t="s">
        <v>12353</v>
      </c>
      <c r="B209" s="11"/>
      <c r="C209" s="13">
        <v>7.2499999999999995E-2</v>
      </c>
      <c r="D209" s="11" t="s">
        <v>12258</v>
      </c>
    </row>
    <row r="210" spans="1:4" x14ac:dyDescent="0.25">
      <c r="A210" s="11" t="s">
        <v>12354</v>
      </c>
      <c r="B210" s="11"/>
      <c r="C210" s="13">
        <v>7.2499999999999995E-2</v>
      </c>
      <c r="D210" s="11" t="s">
        <v>12241</v>
      </c>
    </row>
    <row r="211" spans="1:4" x14ac:dyDescent="0.25">
      <c r="A211" s="11" t="s">
        <v>12355</v>
      </c>
      <c r="B211" s="11"/>
      <c r="C211" s="13">
        <v>8.7499999999999994E-2</v>
      </c>
      <c r="D211" s="11" t="s">
        <v>12184</v>
      </c>
    </row>
    <row r="212" spans="1:4" x14ac:dyDescent="0.25">
      <c r="A212" s="11" t="s">
        <v>12356</v>
      </c>
      <c r="B212" s="11"/>
      <c r="C212" s="13">
        <v>7.7499999999999999E-2</v>
      </c>
      <c r="D212" s="11" t="s">
        <v>1334</v>
      </c>
    </row>
    <row r="213" spans="1:4" x14ac:dyDescent="0.25">
      <c r="A213" s="11" t="s">
        <v>12357</v>
      </c>
      <c r="B213" s="11"/>
      <c r="C213" s="13">
        <v>9.5000000000000001E-2</v>
      </c>
      <c r="D213" s="11" t="s">
        <v>3036</v>
      </c>
    </row>
    <row r="214" spans="1:4" x14ac:dyDescent="0.25">
      <c r="A214" s="11" t="s">
        <v>12358</v>
      </c>
      <c r="B214" s="11"/>
      <c r="C214" s="13">
        <v>7.7499999999999999E-2</v>
      </c>
      <c r="D214" s="11" t="s">
        <v>262</v>
      </c>
    </row>
    <row r="215" spans="1:4" x14ac:dyDescent="0.25">
      <c r="A215" s="11" t="s">
        <v>12359</v>
      </c>
      <c r="B215" s="11"/>
      <c r="C215" s="13">
        <v>9.5000000000000001E-2</v>
      </c>
      <c r="D215" s="11" t="s">
        <v>3036</v>
      </c>
    </row>
    <row r="216" spans="1:4" x14ac:dyDescent="0.25">
      <c r="A216" s="11" t="s">
        <v>12360</v>
      </c>
      <c r="B216" s="11"/>
      <c r="C216" s="13">
        <v>9.5000000000000001E-2</v>
      </c>
      <c r="D216" s="11" t="s">
        <v>3036</v>
      </c>
    </row>
    <row r="217" spans="1:4" x14ac:dyDescent="0.25">
      <c r="A217" s="11" t="s">
        <v>9073</v>
      </c>
      <c r="B217" s="11"/>
      <c r="C217" s="13">
        <v>9.5000000000000001E-2</v>
      </c>
      <c r="D217" s="11" t="s">
        <v>3036</v>
      </c>
    </row>
    <row r="218" spans="1:4" x14ac:dyDescent="0.25">
      <c r="A218" s="11" t="s">
        <v>12361</v>
      </c>
      <c r="B218" s="11"/>
      <c r="C218" s="13">
        <v>8.2500000000000004E-2</v>
      </c>
      <c r="D218" s="11" t="s">
        <v>12261</v>
      </c>
    </row>
    <row r="219" spans="1:4" x14ac:dyDescent="0.25">
      <c r="A219" s="11" t="s">
        <v>12362</v>
      </c>
      <c r="B219" s="11"/>
      <c r="C219" s="13">
        <v>7.2499999999999995E-2</v>
      </c>
      <c r="D219" s="11" t="s">
        <v>12241</v>
      </c>
    </row>
    <row r="220" spans="1:4" x14ac:dyDescent="0.25">
      <c r="A220" s="11" t="s">
        <v>12363</v>
      </c>
      <c r="B220" s="11"/>
      <c r="C220" s="13">
        <v>7.2499999999999995E-2</v>
      </c>
      <c r="D220" s="11" t="s">
        <v>12241</v>
      </c>
    </row>
    <row r="221" spans="1:4" x14ac:dyDescent="0.25">
      <c r="A221" s="11" t="s">
        <v>12364</v>
      </c>
      <c r="B221" s="11"/>
      <c r="C221" s="13">
        <v>7.7499999999999999E-2</v>
      </c>
      <c r="D221" s="11" t="s">
        <v>12198</v>
      </c>
    </row>
    <row r="222" spans="1:4" x14ac:dyDescent="0.25">
      <c r="A222" s="11" t="s">
        <v>12365</v>
      </c>
      <c r="B222" s="11"/>
      <c r="C222" s="13">
        <v>7.2499999999999995E-2</v>
      </c>
      <c r="D222" s="11" t="s">
        <v>3578</v>
      </c>
    </row>
    <row r="223" spans="1:4" x14ac:dyDescent="0.25">
      <c r="A223" s="11" t="s">
        <v>12366</v>
      </c>
      <c r="B223" s="11"/>
      <c r="C223" s="13">
        <v>7.7499999999999999E-2</v>
      </c>
      <c r="D223" s="11" t="s">
        <v>1334</v>
      </c>
    </row>
    <row r="224" spans="1:4" x14ac:dyDescent="0.25">
      <c r="A224" s="11" t="s">
        <v>12367</v>
      </c>
      <c r="B224" s="11"/>
      <c r="C224" s="13">
        <v>7.7499999999999999E-2</v>
      </c>
      <c r="D224" s="11" t="s">
        <v>12261</v>
      </c>
    </row>
    <row r="225" spans="1:4" x14ac:dyDescent="0.25">
      <c r="A225" s="11" t="s">
        <v>2765</v>
      </c>
      <c r="B225" s="11"/>
      <c r="C225" s="13">
        <v>7.7499999999999999E-2</v>
      </c>
      <c r="D225" s="11" t="s">
        <v>822</v>
      </c>
    </row>
    <row r="226" spans="1:4" x14ac:dyDescent="0.25">
      <c r="A226" s="11" t="s">
        <v>12368</v>
      </c>
      <c r="B226" s="11"/>
      <c r="C226" s="13">
        <v>7.2499999999999995E-2</v>
      </c>
      <c r="D226" s="11" t="s">
        <v>12369</v>
      </c>
    </row>
    <row r="227" spans="1:4" x14ac:dyDescent="0.25">
      <c r="A227" s="11" t="s">
        <v>12370</v>
      </c>
      <c r="B227" s="11"/>
      <c r="C227" s="13">
        <v>7.8799999999999995E-2</v>
      </c>
      <c r="D227" s="11" t="s">
        <v>12187</v>
      </c>
    </row>
    <row r="228" spans="1:4" x14ac:dyDescent="0.25">
      <c r="A228" s="11" t="s">
        <v>12371</v>
      </c>
      <c r="B228" s="11"/>
      <c r="C228" s="13">
        <v>7.2499999999999995E-2</v>
      </c>
      <c r="D228" s="11" t="s">
        <v>12191</v>
      </c>
    </row>
    <row r="229" spans="1:4" x14ac:dyDescent="0.25">
      <c r="A229" s="11" t="s">
        <v>12372</v>
      </c>
      <c r="B229" s="11"/>
      <c r="C229" s="13">
        <v>7.9799999999999996E-2</v>
      </c>
      <c r="D229" s="11" t="s">
        <v>3285</v>
      </c>
    </row>
    <row r="230" spans="1:4" x14ac:dyDescent="0.25">
      <c r="A230" s="11" t="s">
        <v>610</v>
      </c>
      <c r="B230" s="11"/>
      <c r="C230" s="13">
        <v>7.2499999999999995E-2</v>
      </c>
      <c r="D230" s="11" t="s">
        <v>7935</v>
      </c>
    </row>
    <row r="231" spans="1:4" x14ac:dyDescent="0.25">
      <c r="A231" s="11" t="s">
        <v>12373</v>
      </c>
      <c r="B231" s="11"/>
      <c r="C231" s="13">
        <v>7.2499999999999995E-2</v>
      </c>
      <c r="D231" s="11" t="s">
        <v>3578</v>
      </c>
    </row>
    <row r="232" spans="1:4" x14ac:dyDescent="0.25">
      <c r="A232" s="11" t="s">
        <v>12374</v>
      </c>
      <c r="B232" s="11"/>
      <c r="C232" s="13">
        <v>9.1300000000000006E-2</v>
      </c>
      <c r="D232" s="11" t="s">
        <v>3242</v>
      </c>
    </row>
    <row r="233" spans="1:4" x14ac:dyDescent="0.25">
      <c r="A233" s="11" t="s">
        <v>12375</v>
      </c>
      <c r="B233" s="11"/>
      <c r="C233" s="13">
        <v>7.2499999999999995E-2</v>
      </c>
      <c r="D233" s="11" t="s">
        <v>12183</v>
      </c>
    </row>
    <row r="234" spans="1:4" x14ac:dyDescent="0.25">
      <c r="A234" s="11" t="s">
        <v>12376</v>
      </c>
      <c r="B234" s="11"/>
      <c r="C234" s="13">
        <v>7.2499999999999995E-2</v>
      </c>
      <c r="D234" s="11" t="s">
        <v>12183</v>
      </c>
    </row>
    <row r="235" spans="1:4" x14ac:dyDescent="0.25">
      <c r="A235" s="11" t="s">
        <v>12377</v>
      </c>
      <c r="B235" s="11"/>
      <c r="C235" s="13">
        <v>8.2500000000000004E-2</v>
      </c>
      <c r="D235" s="11" t="s">
        <v>12271</v>
      </c>
    </row>
    <row r="236" spans="1:4" x14ac:dyDescent="0.25">
      <c r="A236" s="11" t="s">
        <v>12378</v>
      </c>
      <c r="B236" s="11"/>
      <c r="C236" s="13">
        <v>7.2499999999999995E-2</v>
      </c>
      <c r="D236" s="11" t="s">
        <v>12203</v>
      </c>
    </row>
    <row r="237" spans="1:4" x14ac:dyDescent="0.25">
      <c r="A237" s="11" t="s">
        <v>12379</v>
      </c>
      <c r="B237" s="11"/>
      <c r="C237" s="13">
        <v>7.7499999999999999E-2</v>
      </c>
      <c r="D237" s="11" t="s">
        <v>4855</v>
      </c>
    </row>
    <row r="238" spans="1:4" x14ac:dyDescent="0.25">
      <c r="A238" s="11" t="s">
        <v>12380</v>
      </c>
      <c r="B238" s="11"/>
      <c r="C238" s="13">
        <v>7.7499999999999999E-2</v>
      </c>
      <c r="D238" s="11" t="s">
        <v>12198</v>
      </c>
    </row>
    <row r="239" spans="1:4" x14ac:dyDescent="0.25">
      <c r="A239" s="11" t="s">
        <v>12381</v>
      </c>
      <c r="B239" s="11"/>
      <c r="C239" s="13">
        <v>8.5000000000000006E-2</v>
      </c>
      <c r="D239" s="11" t="s">
        <v>3492</v>
      </c>
    </row>
    <row r="240" spans="1:4" x14ac:dyDescent="0.25">
      <c r="A240" s="11" t="s">
        <v>12382</v>
      </c>
      <c r="B240" s="11"/>
      <c r="C240" s="13">
        <v>7.7499999999999999E-2</v>
      </c>
      <c r="D240" s="11" t="s">
        <v>12198</v>
      </c>
    </row>
    <row r="241" spans="1:4" x14ac:dyDescent="0.25">
      <c r="A241" s="11" t="s">
        <v>12383</v>
      </c>
      <c r="B241" s="11"/>
      <c r="C241" s="13">
        <v>7.7499999999999999E-2</v>
      </c>
      <c r="D241" s="11" t="s">
        <v>51</v>
      </c>
    </row>
    <row r="242" spans="1:4" x14ac:dyDescent="0.25">
      <c r="A242" s="11" t="s">
        <v>12384</v>
      </c>
      <c r="B242" s="11"/>
      <c r="C242" s="13">
        <v>7.7499999999999999E-2</v>
      </c>
      <c r="D242" s="11" t="s">
        <v>10170</v>
      </c>
    </row>
    <row r="243" spans="1:4" x14ac:dyDescent="0.25">
      <c r="A243" s="11" t="s">
        <v>3933</v>
      </c>
      <c r="B243" s="11"/>
      <c r="C243" s="13">
        <v>9.3799999999999994E-2</v>
      </c>
      <c r="D243" s="11" t="s">
        <v>3242</v>
      </c>
    </row>
    <row r="244" spans="1:4" x14ac:dyDescent="0.25">
      <c r="A244" s="11" t="s">
        <v>12385</v>
      </c>
      <c r="B244" s="11"/>
      <c r="C244" s="13">
        <v>7.7499999999999999E-2</v>
      </c>
      <c r="D244" s="11" t="s">
        <v>51</v>
      </c>
    </row>
    <row r="245" spans="1:4" x14ac:dyDescent="0.25">
      <c r="A245" s="11" t="s">
        <v>12386</v>
      </c>
      <c r="B245" s="11"/>
      <c r="C245" s="13">
        <v>7.2499999999999995E-2</v>
      </c>
      <c r="D245" s="11" t="s">
        <v>12203</v>
      </c>
    </row>
    <row r="246" spans="1:4" x14ac:dyDescent="0.25">
      <c r="A246" s="11" t="s">
        <v>12387</v>
      </c>
      <c r="B246" s="11"/>
      <c r="C246" s="13">
        <v>8.2500000000000004E-2</v>
      </c>
      <c r="D246" s="11" t="s">
        <v>12271</v>
      </c>
    </row>
    <row r="247" spans="1:4" x14ac:dyDescent="0.25">
      <c r="A247" s="11" t="s">
        <v>12388</v>
      </c>
      <c r="B247" s="11"/>
      <c r="C247" s="13">
        <v>7.2499999999999995E-2</v>
      </c>
      <c r="D247" s="11" t="s">
        <v>12174</v>
      </c>
    </row>
    <row r="248" spans="1:4" x14ac:dyDescent="0.25">
      <c r="A248" s="11" t="s">
        <v>12389</v>
      </c>
      <c r="B248" s="11"/>
      <c r="C248" s="13">
        <v>9.5000000000000001E-2</v>
      </c>
      <c r="D248" s="11" t="s">
        <v>3036</v>
      </c>
    </row>
    <row r="249" spans="1:4" x14ac:dyDescent="0.25">
      <c r="A249" s="11" t="s">
        <v>12390</v>
      </c>
      <c r="B249" s="11"/>
      <c r="C249" s="13">
        <v>9.5000000000000001E-2</v>
      </c>
      <c r="D249" s="11" t="s">
        <v>3036</v>
      </c>
    </row>
    <row r="250" spans="1:4" x14ac:dyDescent="0.25">
      <c r="A250" s="11" t="s">
        <v>12391</v>
      </c>
      <c r="B250" s="11"/>
      <c r="C250" s="13">
        <v>7.2499999999999995E-2</v>
      </c>
      <c r="D250" s="11" t="s">
        <v>12241</v>
      </c>
    </row>
    <row r="251" spans="1:4" x14ac:dyDescent="0.25">
      <c r="A251" s="11" t="s">
        <v>12392</v>
      </c>
      <c r="B251" s="11"/>
      <c r="C251" s="13">
        <v>7.9799999999999996E-2</v>
      </c>
      <c r="D251" s="11" t="s">
        <v>3285</v>
      </c>
    </row>
    <row r="252" spans="1:4" x14ac:dyDescent="0.25">
      <c r="A252" s="11" t="s">
        <v>12393</v>
      </c>
      <c r="B252" s="11"/>
      <c r="C252" s="13">
        <v>8.7499999999999994E-2</v>
      </c>
      <c r="D252" s="11" t="s">
        <v>12184</v>
      </c>
    </row>
    <row r="253" spans="1:4" x14ac:dyDescent="0.25">
      <c r="A253" s="11" t="s">
        <v>12394</v>
      </c>
      <c r="B253" s="11"/>
      <c r="C253" s="13">
        <v>9.5000000000000001E-2</v>
      </c>
      <c r="D253" s="11" t="s">
        <v>3036</v>
      </c>
    </row>
    <row r="254" spans="1:4" x14ac:dyDescent="0.25">
      <c r="A254" s="11" t="s">
        <v>2565</v>
      </c>
      <c r="B254" s="11"/>
      <c r="C254" s="13">
        <v>7.7499999999999999E-2</v>
      </c>
      <c r="D254" s="11" t="s">
        <v>1334</v>
      </c>
    </row>
    <row r="255" spans="1:4" x14ac:dyDescent="0.25">
      <c r="A255" s="11" t="s">
        <v>12395</v>
      </c>
      <c r="B255" s="11"/>
      <c r="C255" s="13">
        <v>7.2499999999999995E-2</v>
      </c>
      <c r="D255" s="11" t="s">
        <v>12194</v>
      </c>
    </row>
    <row r="256" spans="1:4" x14ac:dyDescent="0.25">
      <c r="A256" s="11" t="s">
        <v>12396</v>
      </c>
      <c r="B256" s="11"/>
      <c r="C256" s="13">
        <v>7.2499999999999995E-2</v>
      </c>
      <c r="D256" s="11" t="s">
        <v>12341</v>
      </c>
    </row>
    <row r="257" spans="1:4" x14ac:dyDescent="0.25">
      <c r="A257" s="11" t="s">
        <v>12397</v>
      </c>
      <c r="B257" s="11"/>
      <c r="C257" s="13">
        <v>7.7499999999999999E-2</v>
      </c>
      <c r="D257" s="11" t="s">
        <v>2185</v>
      </c>
    </row>
    <row r="258" spans="1:4" x14ac:dyDescent="0.25">
      <c r="A258" s="11" t="s">
        <v>12398</v>
      </c>
      <c r="B258" s="11"/>
      <c r="C258" s="13">
        <v>0.09</v>
      </c>
      <c r="D258" s="11" t="s">
        <v>4035</v>
      </c>
    </row>
    <row r="259" spans="1:4" x14ac:dyDescent="0.25">
      <c r="A259" s="11" t="s">
        <v>12399</v>
      </c>
      <c r="B259" s="11"/>
      <c r="C259" s="13">
        <v>7.7499999999999999E-2</v>
      </c>
      <c r="D259" s="11" t="s">
        <v>51</v>
      </c>
    </row>
    <row r="260" spans="1:4" x14ac:dyDescent="0.25">
      <c r="A260" s="11" t="s">
        <v>12400</v>
      </c>
      <c r="B260" s="11"/>
      <c r="C260" s="13">
        <v>7.9799999999999996E-2</v>
      </c>
      <c r="D260" s="11" t="s">
        <v>3285</v>
      </c>
    </row>
    <row r="261" spans="1:4" x14ac:dyDescent="0.25">
      <c r="A261" s="11" t="s">
        <v>12401</v>
      </c>
      <c r="B261" s="11"/>
      <c r="C261" s="13">
        <v>7.7499999999999999E-2</v>
      </c>
      <c r="D261" s="11" t="s">
        <v>12189</v>
      </c>
    </row>
    <row r="262" spans="1:4" x14ac:dyDescent="0.25">
      <c r="A262" s="11" t="s">
        <v>3359</v>
      </c>
      <c r="B262" s="11"/>
      <c r="C262" s="13">
        <v>7.7499999999999999E-2</v>
      </c>
      <c r="D262" s="11" t="s">
        <v>51</v>
      </c>
    </row>
    <row r="263" spans="1:4" x14ac:dyDescent="0.25">
      <c r="A263" s="11" t="s">
        <v>12402</v>
      </c>
      <c r="B263" s="11"/>
      <c r="C263" s="13">
        <v>7.7499999999999999E-2</v>
      </c>
      <c r="D263" s="11" t="s">
        <v>10170</v>
      </c>
    </row>
    <row r="264" spans="1:4" x14ac:dyDescent="0.25">
      <c r="A264" s="11" t="s">
        <v>3898</v>
      </c>
      <c r="B264" s="11"/>
      <c r="C264" s="13">
        <v>7.7499999999999999E-2</v>
      </c>
      <c r="D264" s="11" t="s">
        <v>10170</v>
      </c>
    </row>
    <row r="265" spans="1:4" x14ac:dyDescent="0.25">
      <c r="A265" s="11" t="s">
        <v>12403</v>
      </c>
      <c r="B265" s="11"/>
      <c r="C265" s="13">
        <v>9.2499999999999999E-2</v>
      </c>
      <c r="D265" s="11" t="s">
        <v>10170</v>
      </c>
    </row>
    <row r="266" spans="1:4" x14ac:dyDescent="0.25">
      <c r="A266" s="11" t="s">
        <v>8117</v>
      </c>
      <c r="B266" s="11"/>
      <c r="C266" s="13">
        <v>7.7499999999999999E-2</v>
      </c>
      <c r="D266" s="11" t="s">
        <v>1038</v>
      </c>
    </row>
    <row r="267" spans="1:4" x14ac:dyDescent="0.25">
      <c r="A267" s="11" t="s">
        <v>12404</v>
      </c>
      <c r="B267" s="11"/>
      <c r="C267" s="13">
        <v>7.2499999999999995E-2</v>
      </c>
      <c r="D267" s="11" t="s">
        <v>12200</v>
      </c>
    </row>
    <row r="268" spans="1:4" x14ac:dyDescent="0.25">
      <c r="A268" s="11" t="s">
        <v>12405</v>
      </c>
      <c r="B268" s="11"/>
      <c r="C268" s="13">
        <v>0.09</v>
      </c>
      <c r="D268" s="11" t="s">
        <v>1257</v>
      </c>
    </row>
    <row r="269" spans="1:4" x14ac:dyDescent="0.25">
      <c r="A269" s="11" t="s">
        <v>12406</v>
      </c>
      <c r="B269" s="11"/>
      <c r="C269" s="13">
        <v>0.10249999999999999</v>
      </c>
      <c r="D269" s="11" t="s">
        <v>3036</v>
      </c>
    </row>
    <row r="270" spans="1:4" x14ac:dyDescent="0.25">
      <c r="A270" s="11" t="s">
        <v>12407</v>
      </c>
      <c r="B270" s="11"/>
      <c r="C270" s="13">
        <v>7.7499999999999999E-2</v>
      </c>
      <c r="D270" s="11" t="s">
        <v>12210</v>
      </c>
    </row>
    <row r="271" spans="1:4" x14ac:dyDescent="0.25">
      <c r="A271" s="11" t="s">
        <v>12408</v>
      </c>
      <c r="B271" s="11"/>
      <c r="C271" s="13">
        <v>7.9799999999999996E-2</v>
      </c>
      <c r="D271" s="11" t="s">
        <v>3285</v>
      </c>
    </row>
    <row r="272" spans="1:4" x14ac:dyDescent="0.25">
      <c r="A272" s="11" t="s">
        <v>12409</v>
      </c>
      <c r="B272" s="11"/>
      <c r="C272" s="13">
        <v>7.2499999999999995E-2</v>
      </c>
      <c r="D272" s="11" t="s">
        <v>7935</v>
      </c>
    </row>
    <row r="273" spans="1:4" x14ac:dyDescent="0.25">
      <c r="A273" s="11" t="s">
        <v>12410</v>
      </c>
      <c r="B273" s="11"/>
      <c r="C273" s="13">
        <v>7.7499999999999999E-2</v>
      </c>
      <c r="D273" s="11" t="s">
        <v>1257</v>
      </c>
    </row>
    <row r="274" spans="1:4" x14ac:dyDescent="0.25">
      <c r="A274" s="11" t="s">
        <v>12411</v>
      </c>
      <c r="B274" s="11"/>
      <c r="C274" s="13">
        <v>7.8799999999999995E-2</v>
      </c>
      <c r="D274" s="11" t="s">
        <v>12187</v>
      </c>
    </row>
    <row r="275" spans="1:4" x14ac:dyDescent="0.25">
      <c r="A275" s="11" t="s">
        <v>12412</v>
      </c>
      <c r="B275" s="11"/>
      <c r="C275" s="13">
        <v>7.2499999999999995E-2</v>
      </c>
      <c r="D275" s="11" t="s">
        <v>12213</v>
      </c>
    </row>
    <row r="276" spans="1:4" x14ac:dyDescent="0.25">
      <c r="A276" s="11" t="s">
        <v>12413</v>
      </c>
      <c r="B276" s="11"/>
      <c r="C276" s="13">
        <v>9.5000000000000001E-2</v>
      </c>
      <c r="D276" s="11" t="s">
        <v>3036</v>
      </c>
    </row>
    <row r="277" spans="1:4" x14ac:dyDescent="0.25">
      <c r="A277" s="11" t="s">
        <v>12414</v>
      </c>
      <c r="B277" s="11"/>
      <c r="C277" s="13">
        <v>7.2499999999999995E-2</v>
      </c>
      <c r="D277" s="11" t="s">
        <v>12213</v>
      </c>
    </row>
    <row r="278" spans="1:4" x14ac:dyDescent="0.25">
      <c r="A278" s="11" t="s">
        <v>12415</v>
      </c>
      <c r="B278" s="11"/>
      <c r="C278" s="13">
        <v>7.7499999999999999E-2</v>
      </c>
      <c r="D278" s="11" t="s">
        <v>9624</v>
      </c>
    </row>
    <row r="279" spans="1:4" x14ac:dyDescent="0.25">
      <c r="A279" s="11" t="s">
        <v>3421</v>
      </c>
      <c r="B279" s="11"/>
      <c r="C279" s="13">
        <v>0.10249999999999999</v>
      </c>
      <c r="D279" s="11" t="s">
        <v>4399</v>
      </c>
    </row>
    <row r="280" spans="1:4" x14ac:dyDescent="0.25">
      <c r="A280" s="11" t="s">
        <v>12416</v>
      </c>
      <c r="B280" s="11"/>
      <c r="C280" s="13">
        <v>7.7499999999999999E-2</v>
      </c>
      <c r="D280" s="11" t="s">
        <v>10170</v>
      </c>
    </row>
    <row r="281" spans="1:4" x14ac:dyDescent="0.25">
      <c r="A281" s="11" t="s">
        <v>3275</v>
      </c>
      <c r="B281" s="11"/>
      <c r="C281" s="13">
        <v>8.7499999999999994E-2</v>
      </c>
      <c r="D281" s="11" t="s">
        <v>1334</v>
      </c>
    </row>
    <row r="282" spans="1:4" x14ac:dyDescent="0.25">
      <c r="A282" s="11" t="s">
        <v>12417</v>
      </c>
      <c r="B282" s="11"/>
      <c r="C282" s="13">
        <v>7.7499999999999999E-2</v>
      </c>
      <c r="D282" s="11" t="s">
        <v>4855</v>
      </c>
    </row>
    <row r="283" spans="1:4" x14ac:dyDescent="0.25">
      <c r="A283" s="11" t="s">
        <v>12418</v>
      </c>
      <c r="B283" s="11"/>
      <c r="C283" s="13">
        <v>7.2499999999999995E-2</v>
      </c>
      <c r="D283" s="11" t="s">
        <v>3578</v>
      </c>
    </row>
    <row r="284" spans="1:4" x14ac:dyDescent="0.25">
      <c r="A284" s="11" t="s">
        <v>12419</v>
      </c>
      <c r="B284" s="11"/>
      <c r="C284" s="13">
        <v>8.5000000000000006E-2</v>
      </c>
      <c r="D284" s="11" t="s">
        <v>3492</v>
      </c>
    </row>
    <row r="285" spans="1:4" x14ac:dyDescent="0.25">
      <c r="A285" s="11" t="s">
        <v>12420</v>
      </c>
      <c r="B285" s="11"/>
      <c r="C285" s="13">
        <v>7.2499999999999995E-2</v>
      </c>
      <c r="D285" s="11" t="s">
        <v>12369</v>
      </c>
    </row>
    <row r="286" spans="1:4" x14ac:dyDescent="0.25">
      <c r="A286" s="11" t="s">
        <v>12421</v>
      </c>
      <c r="B286" s="11"/>
      <c r="C286" s="13">
        <v>9.5000000000000001E-2</v>
      </c>
      <c r="D286" s="11" t="s">
        <v>3036</v>
      </c>
    </row>
    <row r="287" spans="1:4" x14ac:dyDescent="0.25">
      <c r="A287" s="11" t="s">
        <v>12422</v>
      </c>
      <c r="B287" s="11"/>
      <c r="C287" s="13">
        <v>7.9799999999999996E-2</v>
      </c>
      <c r="D287" s="11" t="s">
        <v>3285</v>
      </c>
    </row>
    <row r="288" spans="1:4" x14ac:dyDescent="0.25">
      <c r="A288" s="11" t="s">
        <v>12423</v>
      </c>
      <c r="B288" s="11"/>
      <c r="C288" s="13">
        <v>7.7499999999999999E-2</v>
      </c>
      <c r="D288" s="11" t="s">
        <v>262</v>
      </c>
    </row>
    <row r="289" spans="1:4" x14ac:dyDescent="0.25">
      <c r="A289" s="11" t="s">
        <v>12424</v>
      </c>
      <c r="B289" s="11"/>
      <c r="C289" s="13">
        <v>7.4999999999999997E-2</v>
      </c>
      <c r="D289" s="11" t="s">
        <v>12425</v>
      </c>
    </row>
    <row r="290" spans="1:4" x14ac:dyDescent="0.25">
      <c r="A290" s="11" t="s">
        <v>12426</v>
      </c>
      <c r="B290" s="11"/>
      <c r="C290" s="13">
        <v>7.7499999999999999E-2</v>
      </c>
      <c r="D290" s="11" t="s">
        <v>262</v>
      </c>
    </row>
    <row r="291" spans="1:4" x14ac:dyDescent="0.25">
      <c r="A291" s="11" t="s">
        <v>12427</v>
      </c>
      <c r="B291" s="11"/>
      <c r="C291" s="13">
        <v>7.2499999999999995E-2</v>
      </c>
      <c r="D291" s="11" t="s">
        <v>12174</v>
      </c>
    </row>
    <row r="292" spans="1:4" x14ac:dyDescent="0.25">
      <c r="A292" s="11" t="s">
        <v>12428</v>
      </c>
      <c r="B292" s="11"/>
      <c r="C292" s="13">
        <v>7.2499999999999995E-2</v>
      </c>
      <c r="D292" s="11" t="s">
        <v>12213</v>
      </c>
    </row>
    <row r="293" spans="1:4" x14ac:dyDescent="0.25">
      <c r="A293" s="11" t="s">
        <v>12429</v>
      </c>
      <c r="B293" s="11"/>
      <c r="C293" s="13">
        <v>9.5000000000000001E-2</v>
      </c>
      <c r="D293" s="11" t="s">
        <v>3036</v>
      </c>
    </row>
    <row r="294" spans="1:4" x14ac:dyDescent="0.25">
      <c r="A294" s="11" t="s">
        <v>12430</v>
      </c>
      <c r="B294" s="11"/>
      <c r="C294" s="13">
        <v>8.3799999999999999E-2</v>
      </c>
      <c r="D294" s="11" t="s">
        <v>12431</v>
      </c>
    </row>
    <row r="295" spans="1:4" x14ac:dyDescent="0.25">
      <c r="A295" s="11" t="s">
        <v>12432</v>
      </c>
      <c r="B295" s="11"/>
      <c r="C295" s="13">
        <v>9.5000000000000001E-2</v>
      </c>
      <c r="D295" s="11" t="s">
        <v>3036</v>
      </c>
    </row>
    <row r="296" spans="1:4" x14ac:dyDescent="0.25">
      <c r="A296" s="11" t="s">
        <v>12433</v>
      </c>
      <c r="B296" s="11"/>
      <c r="C296" s="13">
        <v>8.2500000000000004E-2</v>
      </c>
      <c r="D296" s="11" t="s">
        <v>12271</v>
      </c>
    </row>
    <row r="297" spans="1:4" x14ac:dyDescent="0.25">
      <c r="A297" s="11" t="s">
        <v>12434</v>
      </c>
      <c r="B297" s="11"/>
      <c r="C297" s="13">
        <v>7.2499999999999995E-2</v>
      </c>
      <c r="D297" s="11" t="s">
        <v>12200</v>
      </c>
    </row>
    <row r="298" spans="1:4" x14ac:dyDescent="0.25">
      <c r="A298" s="11" t="s">
        <v>12435</v>
      </c>
      <c r="B298" s="11"/>
      <c r="C298" s="13">
        <v>9.5000000000000001E-2</v>
      </c>
      <c r="D298" s="11" t="s">
        <v>3036</v>
      </c>
    </row>
    <row r="299" spans="1:4" x14ac:dyDescent="0.25">
      <c r="A299" s="11" t="s">
        <v>12436</v>
      </c>
      <c r="B299" s="11"/>
      <c r="C299" s="13">
        <v>9.5000000000000001E-2</v>
      </c>
      <c r="D299" s="11" t="s">
        <v>3036</v>
      </c>
    </row>
    <row r="300" spans="1:4" x14ac:dyDescent="0.25">
      <c r="A300" s="11" t="s">
        <v>10676</v>
      </c>
      <c r="B300" s="11"/>
      <c r="C300" s="13">
        <v>7.7499999999999999E-2</v>
      </c>
      <c r="D300" s="11" t="s">
        <v>1334</v>
      </c>
    </row>
    <row r="301" spans="1:4" x14ac:dyDescent="0.25">
      <c r="A301" s="11" t="s">
        <v>6776</v>
      </c>
      <c r="B301" s="11"/>
      <c r="C301" s="13">
        <v>7.2499999999999995E-2</v>
      </c>
      <c r="D301" s="11" t="s">
        <v>12194</v>
      </c>
    </row>
    <row r="302" spans="1:4" x14ac:dyDescent="0.25">
      <c r="A302" s="11" t="s">
        <v>12437</v>
      </c>
      <c r="B302" s="11"/>
      <c r="C302" s="13">
        <v>7.4999999999999997E-2</v>
      </c>
      <c r="D302" s="11" t="s">
        <v>12425</v>
      </c>
    </row>
    <row r="303" spans="1:4" x14ac:dyDescent="0.25">
      <c r="A303" s="11" t="s">
        <v>12438</v>
      </c>
      <c r="B303" s="11"/>
      <c r="C303" s="13">
        <v>7.2499999999999995E-2</v>
      </c>
      <c r="D303" s="11" t="s">
        <v>12258</v>
      </c>
    </row>
    <row r="304" spans="1:4" x14ac:dyDescent="0.25">
      <c r="A304" s="11" t="s">
        <v>12439</v>
      </c>
      <c r="B304" s="11"/>
      <c r="C304" s="13">
        <v>7.2499999999999995E-2</v>
      </c>
      <c r="D304" s="11" t="s">
        <v>12194</v>
      </c>
    </row>
    <row r="305" spans="1:4" x14ac:dyDescent="0.25">
      <c r="A305" s="11" t="s">
        <v>12440</v>
      </c>
      <c r="B305" s="11"/>
      <c r="C305" s="13">
        <v>8.2500000000000004E-2</v>
      </c>
      <c r="D305" s="11" t="s">
        <v>12241</v>
      </c>
    </row>
    <row r="306" spans="1:4" x14ac:dyDescent="0.25">
      <c r="A306" s="11" t="s">
        <v>12441</v>
      </c>
      <c r="B306" s="11"/>
      <c r="C306" s="13">
        <v>7.2499999999999995E-2</v>
      </c>
      <c r="D306" s="11" t="s">
        <v>12296</v>
      </c>
    </row>
    <row r="307" spans="1:4" x14ac:dyDescent="0.25">
      <c r="A307" s="11" t="s">
        <v>3405</v>
      </c>
      <c r="B307" s="11"/>
      <c r="C307" s="13">
        <v>7.7499999999999999E-2</v>
      </c>
      <c r="D307" s="11" t="s">
        <v>262</v>
      </c>
    </row>
    <row r="308" spans="1:4" x14ac:dyDescent="0.25">
      <c r="A308" s="11" t="s">
        <v>12442</v>
      </c>
      <c r="B308" s="11"/>
      <c r="C308" s="13">
        <v>7.7499999999999999E-2</v>
      </c>
      <c r="D308" s="11" t="s">
        <v>262</v>
      </c>
    </row>
    <row r="309" spans="1:4" x14ac:dyDescent="0.25">
      <c r="A309" s="11" t="s">
        <v>12443</v>
      </c>
      <c r="B309" s="11"/>
      <c r="C309" s="13">
        <v>7.7499999999999999E-2</v>
      </c>
      <c r="D309" s="11" t="s">
        <v>1334</v>
      </c>
    </row>
    <row r="310" spans="1:4" x14ac:dyDescent="0.25">
      <c r="A310" s="11" t="s">
        <v>12444</v>
      </c>
      <c r="B310" s="11"/>
      <c r="C310" s="13">
        <v>7.2499999999999995E-2</v>
      </c>
      <c r="D310" s="11" t="s">
        <v>3578</v>
      </c>
    </row>
    <row r="311" spans="1:4" x14ac:dyDescent="0.25">
      <c r="A311" s="11" t="s">
        <v>12445</v>
      </c>
      <c r="B311" s="11"/>
      <c r="C311" s="13">
        <v>8.7499999999999994E-2</v>
      </c>
      <c r="D311" s="11" t="s">
        <v>1435</v>
      </c>
    </row>
    <row r="312" spans="1:4" x14ac:dyDescent="0.25">
      <c r="A312" s="11" t="s">
        <v>12446</v>
      </c>
      <c r="B312" s="11"/>
      <c r="C312" s="13">
        <v>7.7499999999999999E-2</v>
      </c>
      <c r="D312" s="11" t="s">
        <v>10170</v>
      </c>
    </row>
    <row r="313" spans="1:4" x14ac:dyDescent="0.25">
      <c r="A313" s="11" t="s">
        <v>4602</v>
      </c>
      <c r="B313" s="11"/>
      <c r="C313" s="13">
        <v>8.7499999999999994E-2</v>
      </c>
      <c r="D313" s="11" t="s">
        <v>51</v>
      </c>
    </row>
    <row r="314" spans="1:4" x14ac:dyDescent="0.25">
      <c r="A314" s="11" t="s">
        <v>12447</v>
      </c>
      <c r="B314" s="11"/>
      <c r="C314" s="13">
        <v>7.7499999999999999E-2</v>
      </c>
      <c r="D314" s="11" t="s">
        <v>262</v>
      </c>
    </row>
    <row r="315" spans="1:4" x14ac:dyDescent="0.25">
      <c r="A315" s="11" t="s">
        <v>12448</v>
      </c>
      <c r="B315" s="11"/>
      <c r="C315" s="13">
        <v>7.7499999999999999E-2</v>
      </c>
      <c r="D315" s="11" t="s">
        <v>1038</v>
      </c>
    </row>
    <row r="316" spans="1:4" x14ac:dyDescent="0.25">
      <c r="A316" s="11" t="s">
        <v>12449</v>
      </c>
      <c r="B316" s="11"/>
      <c r="C316" s="13">
        <v>0.10249999999999999</v>
      </c>
      <c r="D316" s="11" t="s">
        <v>3036</v>
      </c>
    </row>
    <row r="317" spans="1:4" x14ac:dyDescent="0.25">
      <c r="A317" s="11" t="s">
        <v>12450</v>
      </c>
      <c r="B317" s="11"/>
      <c r="C317" s="13">
        <v>9.5000000000000001E-2</v>
      </c>
      <c r="D317" s="11" t="s">
        <v>3036</v>
      </c>
    </row>
    <row r="318" spans="1:4" x14ac:dyDescent="0.25">
      <c r="A318" s="11" t="s">
        <v>12451</v>
      </c>
      <c r="B318" s="11"/>
      <c r="C318" s="13">
        <v>9.5000000000000001E-2</v>
      </c>
      <c r="D318" s="11" t="s">
        <v>3036</v>
      </c>
    </row>
    <row r="319" spans="1:4" x14ac:dyDescent="0.25">
      <c r="A319" s="11" t="s">
        <v>1538</v>
      </c>
      <c r="B319" s="11"/>
      <c r="C319" s="13">
        <v>9.5000000000000001E-2</v>
      </c>
      <c r="D319" s="11" t="s">
        <v>3036</v>
      </c>
    </row>
    <row r="320" spans="1:4" x14ac:dyDescent="0.25">
      <c r="A320" s="11" t="s">
        <v>12452</v>
      </c>
      <c r="B320" s="11"/>
      <c r="C320" s="13">
        <v>7.2499999999999995E-2</v>
      </c>
      <c r="D320" s="11" t="s">
        <v>12341</v>
      </c>
    </row>
    <row r="321" spans="1:4" x14ac:dyDescent="0.25">
      <c r="A321" s="11" t="s">
        <v>1689</v>
      </c>
      <c r="B321" s="11"/>
      <c r="C321" s="13">
        <v>8.7499999999999994E-2</v>
      </c>
      <c r="D321" s="11" t="s">
        <v>12184</v>
      </c>
    </row>
    <row r="322" spans="1:4" x14ac:dyDescent="0.25">
      <c r="A322" s="11" t="s">
        <v>12453</v>
      </c>
      <c r="B322" s="11"/>
      <c r="C322" s="13">
        <v>7.2499999999999995E-2</v>
      </c>
      <c r="D322" s="11" t="s">
        <v>12369</v>
      </c>
    </row>
    <row r="323" spans="1:4" x14ac:dyDescent="0.25">
      <c r="A323" s="11" t="s">
        <v>12454</v>
      </c>
      <c r="B323" s="11"/>
      <c r="C323" s="13">
        <v>8.7499999999999994E-2</v>
      </c>
      <c r="D323" s="11" t="s">
        <v>12455</v>
      </c>
    </row>
    <row r="324" spans="1:4" x14ac:dyDescent="0.25">
      <c r="A324" s="11" t="s">
        <v>12456</v>
      </c>
      <c r="B324" s="11"/>
      <c r="C324" s="13">
        <v>7.2499999999999995E-2</v>
      </c>
      <c r="D324" s="11" t="s">
        <v>12455</v>
      </c>
    </row>
    <row r="325" spans="1:4" x14ac:dyDescent="0.25">
      <c r="A325" s="11" t="s">
        <v>12457</v>
      </c>
      <c r="B325" s="11"/>
      <c r="C325" s="13">
        <v>8.7499999999999994E-2</v>
      </c>
      <c r="D325" s="11" t="s">
        <v>12455</v>
      </c>
    </row>
    <row r="326" spans="1:4" x14ac:dyDescent="0.25">
      <c r="A326" s="11" t="s">
        <v>12458</v>
      </c>
      <c r="B326" s="11"/>
      <c r="C326" s="13">
        <v>8.7499999999999994E-2</v>
      </c>
      <c r="D326" s="11" t="s">
        <v>12455</v>
      </c>
    </row>
    <row r="327" spans="1:4" x14ac:dyDescent="0.25">
      <c r="A327" s="11" t="s">
        <v>12459</v>
      </c>
      <c r="B327" s="11"/>
      <c r="C327" s="13">
        <v>7.7499999999999999E-2</v>
      </c>
      <c r="D327" s="11" t="s">
        <v>12170</v>
      </c>
    </row>
    <row r="328" spans="1:4" x14ac:dyDescent="0.25">
      <c r="A328" s="11" t="s">
        <v>12460</v>
      </c>
      <c r="B328" s="11"/>
      <c r="C328" s="13">
        <v>7.9799999999999996E-2</v>
      </c>
      <c r="D328" s="11" t="s">
        <v>3285</v>
      </c>
    </row>
    <row r="329" spans="1:4" x14ac:dyDescent="0.25">
      <c r="A329" s="11" t="s">
        <v>12461</v>
      </c>
      <c r="B329" s="11"/>
      <c r="C329" s="13">
        <v>7.2499999999999995E-2</v>
      </c>
      <c r="D329" s="11" t="s">
        <v>12194</v>
      </c>
    </row>
    <row r="330" spans="1:4" x14ac:dyDescent="0.25">
      <c r="A330" s="11" t="s">
        <v>12462</v>
      </c>
      <c r="B330" s="11"/>
      <c r="C330" s="13">
        <v>7.2499999999999995E-2</v>
      </c>
      <c r="D330" s="11" t="s">
        <v>12258</v>
      </c>
    </row>
    <row r="331" spans="1:4" x14ac:dyDescent="0.25">
      <c r="A331" s="11" t="s">
        <v>12463</v>
      </c>
      <c r="B331" s="11"/>
      <c r="C331" s="13">
        <v>8.5000000000000006E-2</v>
      </c>
      <c r="D331" s="11" t="s">
        <v>3492</v>
      </c>
    </row>
    <row r="332" spans="1:4" x14ac:dyDescent="0.25">
      <c r="A332" s="11" t="s">
        <v>416</v>
      </c>
      <c r="B332" s="11"/>
      <c r="C332" s="13">
        <v>7.9799999999999996E-2</v>
      </c>
      <c r="D332" s="11" t="s">
        <v>3285</v>
      </c>
    </row>
    <row r="333" spans="1:4" x14ac:dyDescent="0.25">
      <c r="A333" s="11" t="s">
        <v>12464</v>
      </c>
      <c r="B333" s="11"/>
      <c r="C333" s="13">
        <v>8.7499999999999994E-2</v>
      </c>
      <c r="D333" s="11" t="s">
        <v>1334</v>
      </c>
    </row>
    <row r="334" spans="1:4" x14ac:dyDescent="0.25">
      <c r="A334" s="11" t="s">
        <v>12465</v>
      </c>
      <c r="B334" s="11"/>
      <c r="C334" s="13">
        <v>8.9800000000000005E-2</v>
      </c>
      <c r="D334" s="11" t="s">
        <v>3285</v>
      </c>
    </row>
    <row r="335" spans="1:4" x14ac:dyDescent="0.25">
      <c r="A335" s="11" t="s">
        <v>12466</v>
      </c>
      <c r="B335" s="11"/>
      <c r="C335" s="13">
        <v>7.7499999999999999E-2</v>
      </c>
      <c r="D335" s="11" t="s">
        <v>1435</v>
      </c>
    </row>
    <row r="336" spans="1:4" x14ac:dyDescent="0.25">
      <c r="A336" s="11" t="s">
        <v>12467</v>
      </c>
      <c r="B336" s="11"/>
      <c r="C336" s="13">
        <v>7.2499999999999995E-2</v>
      </c>
      <c r="D336" s="11" t="s">
        <v>12455</v>
      </c>
    </row>
    <row r="337" spans="1:4" x14ac:dyDescent="0.25">
      <c r="A337" s="11" t="s">
        <v>12468</v>
      </c>
      <c r="B337" s="11"/>
      <c r="C337" s="13">
        <v>7.2499999999999995E-2</v>
      </c>
      <c r="D337" s="11" t="s">
        <v>12258</v>
      </c>
    </row>
    <row r="338" spans="1:4" x14ac:dyDescent="0.25">
      <c r="A338" s="11" t="s">
        <v>12469</v>
      </c>
      <c r="B338" s="11"/>
      <c r="C338" s="13">
        <v>9.5000000000000001E-2</v>
      </c>
      <c r="D338" s="11" t="s">
        <v>3036</v>
      </c>
    </row>
    <row r="339" spans="1:4" x14ac:dyDescent="0.25">
      <c r="A339" s="11" t="s">
        <v>12470</v>
      </c>
      <c r="B339" s="11"/>
      <c r="C339" s="13">
        <v>7.2499999999999995E-2</v>
      </c>
      <c r="D339" s="11" t="s">
        <v>12282</v>
      </c>
    </row>
    <row r="340" spans="1:4" x14ac:dyDescent="0.25">
      <c r="A340" s="11" t="s">
        <v>4173</v>
      </c>
      <c r="B340" s="11"/>
      <c r="C340" s="13">
        <v>7.2499999999999995E-2</v>
      </c>
      <c r="D340" s="11" t="s">
        <v>12200</v>
      </c>
    </row>
    <row r="341" spans="1:4" x14ac:dyDescent="0.25">
      <c r="A341" s="11" t="s">
        <v>12471</v>
      </c>
      <c r="B341" s="11"/>
      <c r="C341" s="13">
        <v>7.2499999999999995E-2</v>
      </c>
      <c r="D341" s="11" t="s">
        <v>12225</v>
      </c>
    </row>
    <row r="342" spans="1:4" x14ac:dyDescent="0.25">
      <c r="A342" s="11" t="s">
        <v>12472</v>
      </c>
      <c r="B342" s="11"/>
      <c r="C342" s="13">
        <v>7.7499999999999999E-2</v>
      </c>
      <c r="D342" s="11" t="s">
        <v>51</v>
      </c>
    </row>
    <row r="343" spans="1:4" x14ac:dyDescent="0.25">
      <c r="A343" s="11" t="s">
        <v>12473</v>
      </c>
      <c r="B343" s="11"/>
      <c r="C343" s="13">
        <v>9.3799999999999994E-2</v>
      </c>
      <c r="D343" s="11" t="s">
        <v>831</v>
      </c>
    </row>
    <row r="344" spans="1:4" x14ac:dyDescent="0.25">
      <c r="A344" s="11" t="s">
        <v>9413</v>
      </c>
      <c r="B344" s="11"/>
      <c r="C344" s="13">
        <v>7.2499999999999995E-2</v>
      </c>
      <c r="D344" s="11" t="s">
        <v>12183</v>
      </c>
    </row>
    <row r="345" spans="1:4" x14ac:dyDescent="0.25">
      <c r="A345" s="11" t="s">
        <v>12474</v>
      </c>
      <c r="B345" s="11"/>
      <c r="C345" s="13">
        <v>7.7499999999999999E-2</v>
      </c>
      <c r="D345" s="11" t="s">
        <v>4855</v>
      </c>
    </row>
    <row r="346" spans="1:4" x14ac:dyDescent="0.25">
      <c r="A346" s="11" t="s">
        <v>12475</v>
      </c>
      <c r="B346" s="11"/>
      <c r="C346" s="13">
        <v>7.7499999999999999E-2</v>
      </c>
      <c r="D346" s="11" t="s">
        <v>262</v>
      </c>
    </row>
    <row r="347" spans="1:4" x14ac:dyDescent="0.25">
      <c r="A347" s="11" t="s">
        <v>269</v>
      </c>
      <c r="B347" s="11"/>
      <c r="C347" s="13">
        <v>7.2499999999999995E-2</v>
      </c>
      <c r="D347" s="11" t="s">
        <v>12296</v>
      </c>
    </row>
    <row r="348" spans="1:4" x14ac:dyDescent="0.25">
      <c r="A348" s="11" t="s">
        <v>12225</v>
      </c>
      <c r="B348" s="11"/>
      <c r="C348" s="13">
        <v>7.2499999999999995E-2</v>
      </c>
      <c r="D348" s="11" t="s">
        <v>12225</v>
      </c>
    </row>
    <row r="349" spans="1:4" x14ac:dyDescent="0.25">
      <c r="A349" s="11" t="s">
        <v>9541</v>
      </c>
      <c r="B349" s="11"/>
      <c r="C349" s="13">
        <v>0.10249999999999999</v>
      </c>
      <c r="D349" s="11" t="s">
        <v>3036</v>
      </c>
    </row>
    <row r="350" spans="1:4" x14ac:dyDescent="0.25">
      <c r="A350" s="11" t="s">
        <v>12476</v>
      </c>
      <c r="B350" s="11"/>
      <c r="C350" s="13">
        <v>7.8799999999999995E-2</v>
      </c>
      <c r="D350" s="11" t="s">
        <v>12187</v>
      </c>
    </row>
    <row r="351" spans="1:4" x14ac:dyDescent="0.25">
      <c r="A351" s="11" t="s">
        <v>12477</v>
      </c>
      <c r="B351" s="11"/>
      <c r="C351" s="13">
        <v>0.10249999999999999</v>
      </c>
      <c r="D351" s="11" t="s">
        <v>3036</v>
      </c>
    </row>
    <row r="352" spans="1:4" x14ac:dyDescent="0.25">
      <c r="A352" s="11" t="s">
        <v>644</v>
      </c>
      <c r="B352" s="11"/>
      <c r="C352" s="13">
        <v>9.7500000000000003E-2</v>
      </c>
      <c r="D352" s="11" t="s">
        <v>12184</v>
      </c>
    </row>
    <row r="353" spans="1:4" x14ac:dyDescent="0.25">
      <c r="A353" s="11" t="s">
        <v>12478</v>
      </c>
      <c r="B353" s="11"/>
      <c r="C353" s="13">
        <v>7.2499999999999995E-2</v>
      </c>
      <c r="D353" s="11" t="s">
        <v>12183</v>
      </c>
    </row>
    <row r="354" spans="1:4" x14ac:dyDescent="0.25">
      <c r="A354" s="11" t="s">
        <v>12479</v>
      </c>
      <c r="B354" s="11"/>
      <c r="C354" s="13">
        <v>7.2499999999999995E-2</v>
      </c>
      <c r="D354" s="11" t="s">
        <v>12203</v>
      </c>
    </row>
    <row r="355" spans="1:4" x14ac:dyDescent="0.25">
      <c r="A355" s="11" t="s">
        <v>12480</v>
      </c>
      <c r="B355" s="11"/>
      <c r="C355" s="13">
        <v>8.2500000000000004E-2</v>
      </c>
      <c r="D355" s="11" t="s">
        <v>12231</v>
      </c>
    </row>
    <row r="356" spans="1:4" x14ac:dyDescent="0.25">
      <c r="A356" s="11" t="s">
        <v>12481</v>
      </c>
      <c r="B356" s="11"/>
      <c r="C356" s="13">
        <v>9.5000000000000001E-2</v>
      </c>
      <c r="D356" s="11" t="s">
        <v>3036</v>
      </c>
    </row>
    <row r="357" spans="1:4" x14ac:dyDescent="0.25">
      <c r="A357" s="11" t="s">
        <v>12482</v>
      </c>
      <c r="B357" s="11"/>
      <c r="C357" s="13">
        <v>7.7499999999999999E-2</v>
      </c>
      <c r="D357" s="11" t="s">
        <v>12483</v>
      </c>
    </row>
    <row r="358" spans="1:4" x14ac:dyDescent="0.25">
      <c r="A358" s="11" t="s">
        <v>3349</v>
      </c>
      <c r="B358" s="11"/>
      <c r="C358" s="13">
        <v>7.7499999999999999E-2</v>
      </c>
      <c r="D358" s="11" t="s">
        <v>2185</v>
      </c>
    </row>
    <row r="359" spans="1:4" x14ac:dyDescent="0.25">
      <c r="A359" s="11" t="s">
        <v>1355</v>
      </c>
      <c r="B359" s="11"/>
      <c r="C359" s="13">
        <v>8.7499999999999994E-2</v>
      </c>
      <c r="D359" s="11" t="s">
        <v>1334</v>
      </c>
    </row>
    <row r="360" spans="1:4" x14ac:dyDescent="0.25">
      <c r="A360" s="11" t="s">
        <v>3185</v>
      </c>
      <c r="B360" s="11"/>
      <c r="C360" s="13">
        <v>7.7499999999999999E-2</v>
      </c>
      <c r="D360" s="11" t="s">
        <v>51</v>
      </c>
    </row>
    <row r="361" spans="1:4" x14ac:dyDescent="0.25">
      <c r="A361" s="11" t="s">
        <v>12484</v>
      </c>
      <c r="B361" s="11"/>
      <c r="C361" s="13">
        <v>0.09</v>
      </c>
      <c r="D361" s="11" t="s">
        <v>4035</v>
      </c>
    </row>
    <row r="362" spans="1:4" x14ac:dyDescent="0.25">
      <c r="A362" s="11" t="s">
        <v>4598</v>
      </c>
      <c r="B362" s="11"/>
      <c r="C362" s="13">
        <v>8.7499999999999994E-2</v>
      </c>
      <c r="D362" s="11" t="s">
        <v>3080</v>
      </c>
    </row>
    <row r="363" spans="1:4" x14ac:dyDescent="0.25">
      <c r="A363" s="11" t="s">
        <v>12485</v>
      </c>
      <c r="B363" s="11"/>
      <c r="C363" s="13">
        <v>7.7499999999999999E-2</v>
      </c>
      <c r="D363" s="11" t="s">
        <v>12210</v>
      </c>
    </row>
    <row r="364" spans="1:4" x14ac:dyDescent="0.25">
      <c r="A364" s="11" t="s">
        <v>6054</v>
      </c>
      <c r="B364" s="11"/>
      <c r="C364" s="13">
        <v>7.7499999999999999E-2</v>
      </c>
      <c r="D364" s="11" t="s">
        <v>2185</v>
      </c>
    </row>
    <row r="365" spans="1:4" x14ac:dyDescent="0.25">
      <c r="A365" s="11" t="s">
        <v>6335</v>
      </c>
      <c r="B365" s="11"/>
      <c r="C365" s="13">
        <v>9.5000000000000001E-2</v>
      </c>
      <c r="D365" s="11" t="s">
        <v>3492</v>
      </c>
    </row>
    <row r="366" spans="1:4" x14ac:dyDescent="0.25">
      <c r="A366" s="11" t="s">
        <v>10972</v>
      </c>
      <c r="B366" s="11"/>
      <c r="C366" s="13">
        <v>7.7499999999999999E-2</v>
      </c>
      <c r="D366" s="11" t="s">
        <v>2185</v>
      </c>
    </row>
    <row r="367" spans="1:4" x14ac:dyDescent="0.25">
      <c r="A367" s="11" t="s">
        <v>12486</v>
      </c>
      <c r="B367" s="11"/>
      <c r="C367" s="13">
        <v>7.2499999999999995E-2</v>
      </c>
      <c r="D367" s="11" t="s">
        <v>12213</v>
      </c>
    </row>
    <row r="368" spans="1:4" x14ac:dyDescent="0.25">
      <c r="A368" s="11" t="s">
        <v>12487</v>
      </c>
      <c r="B368" s="11"/>
      <c r="C368" s="13">
        <v>7.7499999999999999E-2</v>
      </c>
      <c r="D368" s="11" t="s">
        <v>4855</v>
      </c>
    </row>
    <row r="369" spans="1:4" x14ac:dyDescent="0.25">
      <c r="A369" s="11" t="s">
        <v>12488</v>
      </c>
      <c r="B369" s="11"/>
      <c r="C369" s="13">
        <v>7.7499999999999999E-2</v>
      </c>
      <c r="D369" s="11" t="s">
        <v>1038</v>
      </c>
    </row>
    <row r="370" spans="1:4" x14ac:dyDescent="0.25">
      <c r="A370" s="11" t="s">
        <v>12489</v>
      </c>
      <c r="B370" s="11"/>
      <c r="C370" s="13">
        <v>7.8799999999999995E-2</v>
      </c>
      <c r="D370" s="11" t="s">
        <v>12187</v>
      </c>
    </row>
    <row r="371" spans="1:4" x14ac:dyDescent="0.25">
      <c r="A371" s="11" t="s">
        <v>12490</v>
      </c>
      <c r="B371" s="11"/>
      <c r="C371" s="13">
        <v>0.10249999999999999</v>
      </c>
      <c r="D371" s="11" t="s">
        <v>3036</v>
      </c>
    </row>
    <row r="372" spans="1:4" x14ac:dyDescent="0.25">
      <c r="A372" s="11" t="s">
        <v>12491</v>
      </c>
      <c r="B372" s="11"/>
      <c r="C372" s="13">
        <v>7.7499999999999999E-2</v>
      </c>
      <c r="D372" s="11" t="s">
        <v>2185</v>
      </c>
    </row>
    <row r="373" spans="1:4" x14ac:dyDescent="0.25">
      <c r="A373" s="11" t="s">
        <v>12492</v>
      </c>
      <c r="B373" s="11"/>
      <c r="C373" s="13">
        <v>9.1300000000000006E-2</v>
      </c>
      <c r="D373" s="11" t="s">
        <v>3242</v>
      </c>
    </row>
    <row r="374" spans="1:4" x14ac:dyDescent="0.25">
      <c r="A374" s="11" t="s">
        <v>12493</v>
      </c>
      <c r="B374" s="11"/>
      <c r="C374" s="13">
        <v>7.7499999999999999E-2</v>
      </c>
      <c r="D374" s="11" t="s">
        <v>12189</v>
      </c>
    </row>
    <row r="375" spans="1:4" x14ac:dyDescent="0.25">
      <c r="A375" s="11" t="s">
        <v>12494</v>
      </c>
      <c r="B375" s="11"/>
      <c r="C375" s="13">
        <v>9.5000000000000001E-2</v>
      </c>
      <c r="D375" s="11" t="s">
        <v>3036</v>
      </c>
    </row>
    <row r="376" spans="1:4" x14ac:dyDescent="0.25">
      <c r="A376" s="11" t="s">
        <v>12495</v>
      </c>
      <c r="B376" s="11"/>
      <c r="C376" s="13">
        <v>8.2500000000000004E-2</v>
      </c>
      <c r="D376" s="11" t="s">
        <v>12496</v>
      </c>
    </row>
    <row r="377" spans="1:4" x14ac:dyDescent="0.25">
      <c r="A377" s="11" t="s">
        <v>12497</v>
      </c>
      <c r="B377" s="11"/>
      <c r="C377" s="13">
        <v>7.2499999999999995E-2</v>
      </c>
      <c r="D377" s="11" t="s">
        <v>12194</v>
      </c>
    </row>
    <row r="378" spans="1:4" x14ac:dyDescent="0.25">
      <c r="A378" s="11" t="s">
        <v>12498</v>
      </c>
      <c r="B378" s="11"/>
      <c r="C378" s="13">
        <v>7.7499999999999999E-2</v>
      </c>
      <c r="D378" s="11" t="s">
        <v>9624</v>
      </c>
    </row>
    <row r="379" spans="1:4" x14ac:dyDescent="0.25">
      <c r="A379" s="11" t="s">
        <v>12499</v>
      </c>
      <c r="B379" s="11"/>
      <c r="C379" s="13">
        <v>7.7499999999999999E-2</v>
      </c>
      <c r="D379" s="11" t="s">
        <v>51</v>
      </c>
    </row>
    <row r="380" spans="1:4" x14ac:dyDescent="0.25">
      <c r="A380" s="11" t="s">
        <v>12500</v>
      </c>
      <c r="B380" s="11"/>
      <c r="C380" s="13">
        <v>7.7499999999999999E-2</v>
      </c>
      <c r="D380" s="11" t="s">
        <v>262</v>
      </c>
    </row>
    <row r="381" spans="1:4" x14ac:dyDescent="0.25">
      <c r="A381" s="11" t="s">
        <v>12501</v>
      </c>
      <c r="B381" s="11"/>
      <c r="C381" s="13">
        <v>0.10249999999999999</v>
      </c>
      <c r="D381" s="11" t="s">
        <v>4399</v>
      </c>
    </row>
    <row r="382" spans="1:4" x14ac:dyDescent="0.25">
      <c r="A382" s="11" t="s">
        <v>1926</v>
      </c>
      <c r="B382" s="11"/>
      <c r="C382" s="13">
        <v>7.7499999999999999E-2</v>
      </c>
      <c r="D382" s="11" t="s">
        <v>262</v>
      </c>
    </row>
    <row r="383" spans="1:4" x14ac:dyDescent="0.25">
      <c r="A383" s="11" t="s">
        <v>12502</v>
      </c>
      <c r="B383" s="11"/>
      <c r="C383" s="13">
        <v>7.2499999999999995E-2</v>
      </c>
      <c r="D383" s="11" t="s">
        <v>3578</v>
      </c>
    </row>
    <row r="384" spans="1:4" x14ac:dyDescent="0.25">
      <c r="A384" s="11" t="s">
        <v>12503</v>
      </c>
      <c r="B384" s="11"/>
      <c r="C384" s="13">
        <v>8.7499999999999994E-2</v>
      </c>
      <c r="D384" s="11" t="s">
        <v>12184</v>
      </c>
    </row>
    <row r="385" spans="1:4" x14ac:dyDescent="0.25">
      <c r="A385" s="11" t="s">
        <v>12504</v>
      </c>
      <c r="B385" s="11"/>
      <c r="C385" s="13">
        <v>7.2499999999999995E-2</v>
      </c>
      <c r="D385" s="11" t="s">
        <v>12194</v>
      </c>
    </row>
    <row r="386" spans="1:4" x14ac:dyDescent="0.25">
      <c r="A386" s="11" t="s">
        <v>12505</v>
      </c>
      <c r="B386" s="11"/>
      <c r="C386" s="13">
        <v>7.7499999999999999E-2</v>
      </c>
      <c r="D386" s="11" t="s">
        <v>262</v>
      </c>
    </row>
    <row r="387" spans="1:4" x14ac:dyDescent="0.25">
      <c r="A387" s="11" t="s">
        <v>12506</v>
      </c>
      <c r="B387" s="11"/>
      <c r="C387" s="13">
        <v>7.2499999999999995E-2</v>
      </c>
      <c r="D387" s="11" t="s">
        <v>12282</v>
      </c>
    </row>
    <row r="388" spans="1:4" x14ac:dyDescent="0.25">
      <c r="A388" s="11" t="s">
        <v>12507</v>
      </c>
      <c r="B388" s="11"/>
      <c r="C388" s="13">
        <v>7.8799999999999995E-2</v>
      </c>
      <c r="D388" s="11" t="s">
        <v>12431</v>
      </c>
    </row>
    <row r="389" spans="1:4" x14ac:dyDescent="0.25">
      <c r="A389" s="11" t="s">
        <v>12508</v>
      </c>
      <c r="B389" s="11"/>
      <c r="C389" s="13">
        <v>7.7499999999999999E-2</v>
      </c>
      <c r="D389" s="11" t="s">
        <v>262</v>
      </c>
    </row>
    <row r="390" spans="1:4" x14ac:dyDescent="0.25">
      <c r="A390" s="11" t="s">
        <v>12509</v>
      </c>
      <c r="B390" s="11"/>
      <c r="C390" s="13">
        <v>0.10249999999999999</v>
      </c>
      <c r="D390" s="11" t="s">
        <v>3036</v>
      </c>
    </row>
    <row r="391" spans="1:4" x14ac:dyDescent="0.25">
      <c r="A391" s="11" t="s">
        <v>7490</v>
      </c>
      <c r="B391" s="11"/>
      <c r="C391" s="13">
        <v>0.10249999999999999</v>
      </c>
      <c r="D391" s="11" t="s">
        <v>3036</v>
      </c>
    </row>
    <row r="392" spans="1:4" x14ac:dyDescent="0.25">
      <c r="A392" s="11" t="s">
        <v>12510</v>
      </c>
      <c r="B392" s="11"/>
      <c r="C392" s="13">
        <v>7.8799999999999995E-2</v>
      </c>
      <c r="D392" s="11" t="s">
        <v>12187</v>
      </c>
    </row>
    <row r="393" spans="1:4" x14ac:dyDescent="0.25">
      <c r="A393" s="11" t="s">
        <v>3193</v>
      </c>
      <c r="B393" s="11"/>
      <c r="C393" s="13">
        <v>9.1300000000000006E-2</v>
      </c>
      <c r="D393" s="11" t="s">
        <v>3242</v>
      </c>
    </row>
    <row r="394" spans="1:4" x14ac:dyDescent="0.25">
      <c r="A394" s="11" t="s">
        <v>12511</v>
      </c>
      <c r="B394" s="11"/>
      <c r="C394" s="13">
        <v>7.7499999999999999E-2</v>
      </c>
      <c r="D394" s="11" t="s">
        <v>4855</v>
      </c>
    </row>
    <row r="395" spans="1:4" x14ac:dyDescent="0.25">
      <c r="A395" s="11" t="s">
        <v>12512</v>
      </c>
      <c r="B395" s="11"/>
      <c r="C395" s="13">
        <v>7.7499999999999999E-2</v>
      </c>
      <c r="D395" s="11" t="s">
        <v>12198</v>
      </c>
    </row>
    <row r="396" spans="1:4" x14ac:dyDescent="0.25">
      <c r="A396" s="11" t="s">
        <v>12513</v>
      </c>
      <c r="B396" s="11"/>
      <c r="C396" s="13">
        <v>7.7499999999999999E-2</v>
      </c>
      <c r="D396" s="11" t="s">
        <v>12189</v>
      </c>
    </row>
    <row r="397" spans="1:4" x14ac:dyDescent="0.25">
      <c r="A397" s="11" t="s">
        <v>12514</v>
      </c>
      <c r="B397" s="11"/>
      <c r="C397" s="13">
        <v>7.7499999999999999E-2</v>
      </c>
      <c r="D397" s="11" t="s">
        <v>1257</v>
      </c>
    </row>
    <row r="398" spans="1:4" x14ac:dyDescent="0.25">
      <c r="A398" s="11" t="s">
        <v>1064</v>
      </c>
      <c r="B398" s="11"/>
      <c r="C398" s="13">
        <v>7.7499999999999999E-2</v>
      </c>
      <c r="D398" s="11" t="s">
        <v>2185</v>
      </c>
    </row>
    <row r="399" spans="1:4" x14ac:dyDescent="0.25">
      <c r="A399" s="11" t="s">
        <v>12515</v>
      </c>
      <c r="B399" s="11"/>
      <c r="C399" s="13">
        <v>7.7499999999999999E-2</v>
      </c>
      <c r="D399" s="11" t="s">
        <v>262</v>
      </c>
    </row>
    <row r="400" spans="1:4" x14ac:dyDescent="0.25">
      <c r="A400" s="11" t="s">
        <v>12516</v>
      </c>
      <c r="B400" s="11"/>
      <c r="C400" s="13">
        <v>7.3800000000000004E-2</v>
      </c>
      <c r="D400" s="11" t="s">
        <v>12281</v>
      </c>
    </row>
    <row r="401" spans="1:4" x14ac:dyDescent="0.25">
      <c r="A401" s="11" t="s">
        <v>8274</v>
      </c>
      <c r="B401" s="11"/>
      <c r="C401" s="13">
        <v>9.8799999999999999E-2</v>
      </c>
      <c r="D401" s="11" t="s">
        <v>831</v>
      </c>
    </row>
    <row r="402" spans="1:4" x14ac:dyDescent="0.25">
      <c r="A402" s="11" t="s">
        <v>3690</v>
      </c>
      <c r="B402" s="11"/>
      <c r="C402" s="13">
        <v>7.7499999999999999E-2</v>
      </c>
      <c r="D402" s="11" t="s">
        <v>2185</v>
      </c>
    </row>
    <row r="403" spans="1:4" x14ac:dyDescent="0.25">
      <c r="A403" s="11" t="s">
        <v>3394</v>
      </c>
      <c r="B403" s="11"/>
      <c r="C403" s="13">
        <v>8.7499999999999994E-2</v>
      </c>
      <c r="D403" s="11" t="s">
        <v>12184</v>
      </c>
    </row>
    <row r="404" spans="1:4" x14ac:dyDescent="0.25">
      <c r="A404" s="11" t="s">
        <v>12517</v>
      </c>
      <c r="B404" s="11"/>
      <c r="C404" s="13">
        <v>7.2499999999999995E-2</v>
      </c>
      <c r="D404" s="11" t="s">
        <v>12296</v>
      </c>
    </row>
    <row r="405" spans="1:4" x14ac:dyDescent="0.25">
      <c r="A405" s="11" t="s">
        <v>12518</v>
      </c>
      <c r="B405" s="11"/>
      <c r="C405" s="13">
        <v>7.7499999999999999E-2</v>
      </c>
      <c r="D405" s="11" t="s">
        <v>12210</v>
      </c>
    </row>
    <row r="406" spans="1:4" x14ac:dyDescent="0.25">
      <c r="A406" s="11" t="s">
        <v>10230</v>
      </c>
      <c r="B406" s="11"/>
      <c r="C406" s="13">
        <v>0.09</v>
      </c>
      <c r="D406" s="11" t="s">
        <v>4035</v>
      </c>
    </row>
    <row r="407" spans="1:4" x14ac:dyDescent="0.25">
      <c r="A407" s="11" t="s">
        <v>12519</v>
      </c>
      <c r="B407" s="11"/>
      <c r="C407" s="13">
        <v>7.2499999999999995E-2</v>
      </c>
      <c r="D407" s="11" t="s">
        <v>12174</v>
      </c>
    </row>
    <row r="408" spans="1:4" x14ac:dyDescent="0.25">
      <c r="A408" s="11" t="s">
        <v>5489</v>
      </c>
      <c r="B408" s="11" t="s">
        <v>12520</v>
      </c>
      <c r="C408" s="13">
        <v>8.2500000000000004E-2</v>
      </c>
      <c r="D408" s="11" t="s">
        <v>12341</v>
      </c>
    </row>
    <row r="409" spans="1:4" x14ac:dyDescent="0.25">
      <c r="A409" s="11" t="s">
        <v>12521</v>
      </c>
      <c r="B409" s="11"/>
      <c r="C409" s="13">
        <v>7.7499999999999999E-2</v>
      </c>
      <c r="D409" s="11" t="s">
        <v>12210</v>
      </c>
    </row>
    <row r="410" spans="1:4" x14ac:dyDescent="0.25">
      <c r="A410" s="11" t="s">
        <v>12522</v>
      </c>
      <c r="B410" s="11"/>
      <c r="C410" s="13">
        <v>7.7499999999999999E-2</v>
      </c>
      <c r="D410" s="11" t="s">
        <v>12210</v>
      </c>
    </row>
    <row r="411" spans="1:4" x14ac:dyDescent="0.25">
      <c r="A411" s="11" t="s">
        <v>11039</v>
      </c>
      <c r="B411" s="11"/>
      <c r="C411" s="13">
        <v>7.7499999999999999E-2</v>
      </c>
      <c r="D411" s="11" t="s">
        <v>822</v>
      </c>
    </row>
    <row r="412" spans="1:4" x14ac:dyDescent="0.25">
      <c r="A412" s="11" t="s">
        <v>12523</v>
      </c>
      <c r="B412" s="11" t="s">
        <v>12337</v>
      </c>
      <c r="C412" s="13">
        <v>8.2500000000000004E-2</v>
      </c>
      <c r="D412" s="11" t="s">
        <v>12241</v>
      </c>
    </row>
    <row r="413" spans="1:4" x14ac:dyDescent="0.25">
      <c r="A413" s="11" t="s">
        <v>12524</v>
      </c>
      <c r="B413" s="11"/>
      <c r="C413" s="13">
        <v>7.7499999999999999E-2</v>
      </c>
      <c r="D413" s="11" t="s">
        <v>3578</v>
      </c>
    </row>
    <row r="414" spans="1:4" x14ac:dyDescent="0.25">
      <c r="A414" s="11" t="s">
        <v>3166</v>
      </c>
      <c r="B414" s="11"/>
      <c r="C414" s="13">
        <v>8.7499999999999994E-2</v>
      </c>
      <c r="D414" s="11" t="s">
        <v>51</v>
      </c>
    </row>
    <row r="415" spans="1:4" x14ac:dyDescent="0.25">
      <c r="A415" s="11" t="s">
        <v>12525</v>
      </c>
      <c r="B415" s="11"/>
      <c r="C415" s="13">
        <v>9.2499999999999999E-2</v>
      </c>
      <c r="D415" s="11" t="s">
        <v>10170</v>
      </c>
    </row>
    <row r="416" spans="1:4" x14ac:dyDescent="0.25">
      <c r="A416" s="11" t="s">
        <v>12526</v>
      </c>
      <c r="B416" s="11"/>
      <c r="C416" s="13">
        <v>7.9799999999999996E-2</v>
      </c>
      <c r="D416" s="11" t="s">
        <v>3285</v>
      </c>
    </row>
    <row r="417" spans="1:4" x14ac:dyDescent="0.25">
      <c r="A417" s="11" t="s">
        <v>12527</v>
      </c>
      <c r="B417" s="11"/>
      <c r="C417" s="13">
        <v>9.2499999999999999E-2</v>
      </c>
      <c r="D417" s="11" t="s">
        <v>10170</v>
      </c>
    </row>
    <row r="418" spans="1:4" x14ac:dyDescent="0.25">
      <c r="A418" s="11" t="s">
        <v>12528</v>
      </c>
      <c r="B418" s="11"/>
      <c r="C418" s="13">
        <v>7.7499999999999999E-2</v>
      </c>
      <c r="D418" s="11" t="s">
        <v>262</v>
      </c>
    </row>
    <row r="419" spans="1:4" x14ac:dyDescent="0.25">
      <c r="A419" s="11" t="s">
        <v>12529</v>
      </c>
      <c r="B419" s="11"/>
      <c r="C419" s="13">
        <v>9.5000000000000001E-2</v>
      </c>
      <c r="D419" s="11" t="s">
        <v>3036</v>
      </c>
    </row>
    <row r="420" spans="1:4" x14ac:dyDescent="0.25">
      <c r="A420" s="11" t="s">
        <v>12530</v>
      </c>
      <c r="B420" s="11"/>
      <c r="C420" s="13">
        <v>8.2500000000000004E-2</v>
      </c>
      <c r="D420" s="11" t="s">
        <v>12241</v>
      </c>
    </row>
    <row r="421" spans="1:4" x14ac:dyDescent="0.25">
      <c r="A421" s="11" t="s">
        <v>12531</v>
      </c>
      <c r="B421" s="11"/>
      <c r="C421" s="13">
        <v>7.2499999999999995E-2</v>
      </c>
      <c r="D421" s="11" t="s">
        <v>12225</v>
      </c>
    </row>
    <row r="422" spans="1:4" x14ac:dyDescent="0.25">
      <c r="A422" s="11" t="s">
        <v>12532</v>
      </c>
      <c r="B422" s="11"/>
      <c r="C422" s="13">
        <v>7.7499999999999999E-2</v>
      </c>
      <c r="D422" s="11" t="s">
        <v>9624</v>
      </c>
    </row>
    <row r="423" spans="1:4" x14ac:dyDescent="0.25">
      <c r="A423" s="11" t="s">
        <v>12533</v>
      </c>
      <c r="B423" s="11"/>
      <c r="C423" s="13">
        <v>7.8799999999999995E-2</v>
      </c>
      <c r="D423" s="11" t="s">
        <v>12431</v>
      </c>
    </row>
    <row r="424" spans="1:4" x14ac:dyDescent="0.25">
      <c r="A424" s="11" t="s">
        <v>12534</v>
      </c>
      <c r="B424" s="11"/>
      <c r="C424" s="13">
        <v>7.2499999999999995E-2</v>
      </c>
      <c r="D424" s="11" t="s">
        <v>12290</v>
      </c>
    </row>
    <row r="425" spans="1:4" x14ac:dyDescent="0.25">
      <c r="A425" s="11" t="s">
        <v>12535</v>
      </c>
      <c r="B425" s="11"/>
      <c r="C425" s="13">
        <v>7.7499999999999999E-2</v>
      </c>
      <c r="D425" s="11" t="s">
        <v>51</v>
      </c>
    </row>
    <row r="426" spans="1:4" x14ac:dyDescent="0.25">
      <c r="A426" s="11" t="s">
        <v>12536</v>
      </c>
      <c r="B426" s="11"/>
      <c r="C426" s="13">
        <v>7.7499999999999999E-2</v>
      </c>
      <c r="D426" s="11" t="s">
        <v>1334</v>
      </c>
    </row>
    <row r="427" spans="1:4" x14ac:dyDescent="0.25">
      <c r="A427" s="11" t="s">
        <v>12537</v>
      </c>
      <c r="B427" s="11"/>
      <c r="C427" s="13">
        <v>7.7499999999999999E-2</v>
      </c>
      <c r="D427" s="11" t="s">
        <v>1334</v>
      </c>
    </row>
    <row r="428" spans="1:4" x14ac:dyDescent="0.25">
      <c r="A428" s="11" t="s">
        <v>12538</v>
      </c>
      <c r="B428" s="11"/>
      <c r="C428" s="13">
        <v>7.2499999999999995E-2</v>
      </c>
      <c r="D428" s="11" t="s">
        <v>12241</v>
      </c>
    </row>
    <row r="429" spans="1:4" x14ac:dyDescent="0.25">
      <c r="A429" s="11" t="s">
        <v>12539</v>
      </c>
      <c r="B429" s="11"/>
      <c r="C429" s="13">
        <v>8.7499999999999994E-2</v>
      </c>
      <c r="D429" s="11" t="s">
        <v>12184</v>
      </c>
    </row>
    <row r="430" spans="1:4" x14ac:dyDescent="0.25">
      <c r="A430" s="11" t="s">
        <v>9062</v>
      </c>
      <c r="B430" s="11"/>
      <c r="C430" s="13">
        <v>9.5000000000000001E-2</v>
      </c>
      <c r="D430" s="11" t="s">
        <v>3036</v>
      </c>
    </row>
    <row r="431" spans="1:4" x14ac:dyDescent="0.25">
      <c r="A431" s="11" t="s">
        <v>12540</v>
      </c>
      <c r="B431" s="11"/>
      <c r="C431" s="13">
        <v>7.2499999999999995E-2</v>
      </c>
      <c r="D431" s="11" t="s">
        <v>12183</v>
      </c>
    </row>
    <row r="432" spans="1:4" x14ac:dyDescent="0.25">
      <c r="A432" s="11" t="s">
        <v>12541</v>
      </c>
      <c r="B432" s="11"/>
      <c r="C432" s="13">
        <v>0.08</v>
      </c>
      <c r="D432" s="11" t="s">
        <v>3080</v>
      </c>
    </row>
    <row r="433" spans="1:4" x14ac:dyDescent="0.25">
      <c r="A433" s="11" t="s">
        <v>12542</v>
      </c>
      <c r="B433" s="11"/>
      <c r="C433" s="13">
        <v>7.9799999999999996E-2</v>
      </c>
      <c r="D433" s="11" t="s">
        <v>3285</v>
      </c>
    </row>
    <row r="434" spans="1:4" x14ac:dyDescent="0.25">
      <c r="A434" s="11" t="s">
        <v>12543</v>
      </c>
      <c r="B434" s="11"/>
      <c r="C434" s="13">
        <v>8.5000000000000006E-2</v>
      </c>
      <c r="D434" s="11" t="s">
        <v>12198</v>
      </c>
    </row>
    <row r="435" spans="1:4" x14ac:dyDescent="0.25">
      <c r="A435" s="11" t="s">
        <v>12544</v>
      </c>
      <c r="B435" s="11"/>
      <c r="C435" s="13">
        <v>8.7499999999999994E-2</v>
      </c>
      <c r="D435" s="11" t="s">
        <v>12184</v>
      </c>
    </row>
    <row r="436" spans="1:4" x14ac:dyDescent="0.25">
      <c r="A436" s="11" t="s">
        <v>12545</v>
      </c>
      <c r="B436" s="11"/>
      <c r="C436" s="13">
        <v>7.3800000000000004E-2</v>
      </c>
      <c r="D436" s="11" t="s">
        <v>12281</v>
      </c>
    </row>
    <row r="437" spans="1:4" x14ac:dyDescent="0.25">
      <c r="A437" s="11" t="s">
        <v>12546</v>
      </c>
      <c r="B437" s="11"/>
      <c r="C437" s="13">
        <v>8.2500000000000004E-2</v>
      </c>
      <c r="D437" s="11" t="s">
        <v>12271</v>
      </c>
    </row>
    <row r="438" spans="1:4" x14ac:dyDescent="0.25">
      <c r="A438" s="11" t="s">
        <v>12547</v>
      </c>
      <c r="B438" s="11"/>
      <c r="C438" s="13">
        <v>0.08</v>
      </c>
      <c r="D438" s="11" t="s">
        <v>3080</v>
      </c>
    </row>
    <row r="439" spans="1:4" x14ac:dyDescent="0.25">
      <c r="A439" s="11" t="s">
        <v>12548</v>
      </c>
      <c r="B439" s="11"/>
      <c r="C439" s="13">
        <v>8.7499999999999994E-2</v>
      </c>
      <c r="D439" s="11" t="s">
        <v>12184</v>
      </c>
    </row>
    <row r="440" spans="1:4" x14ac:dyDescent="0.25">
      <c r="A440" s="11" t="s">
        <v>12549</v>
      </c>
      <c r="B440" s="11"/>
      <c r="C440" s="13">
        <v>7.2499999999999995E-2</v>
      </c>
      <c r="D440" s="11" t="s">
        <v>12369</v>
      </c>
    </row>
    <row r="441" spans="1:4" x14ac:dyDescent="0.25">
      <c r="A441" s="11" t="s">
        <v>12550</v>
      </c>
      <c r="B441" s="11"/>
      <c r="C441" s="13">
        <v>7.7499999999999999E-2</v>
      </c>
      <c r="D441" s="11" t="s">
        <v>9624</v>
      </c>
    </row>
    <row r="442" spans="1:4" x14ac:dyDescent="0.25">
      <c r="A442" s="11" t="s">
        <v>12551</v>
      </c>
      <c r="B442" s="11"/>
      <c r="C442" s="13">
        <v>7.8799999999999995E-2</v>
      </c>
      <c r="D442" s="11" t="s">
        <v>12187</v>
      </c>
    </row>
    <row r="443" spans="1:4" x14ac:dyDescent="0.25">
      <c r="A443" s="11" t="s">
        <v>12552</v>
      </c>
      <c r="B443" s="11"/>
      <c r="C443" s="13">
        <v>7.2499999999999995E-2</v>
      </c>
      <c r="D443" s="11" t="s">
        <v>12290</v>
      </c>
    </row>
    <row r="444" spans="1:4" x14ac:dyDescent="0.25">
      <c r="A444" s="11" t="s">
        <v>12553</v>
      </c>
      <c r="B444" s="11"/>
      <c r="C444" s="13">
        <v>7.2499999999999995E-2</v>
      </c>
      <c r="D444" s="11" t="s">
        <v>12203</v>
      </c>
    </row>
    <row r="445" spans="1:4" x14ac:dyDescent="0.25">
      <c r="A445" s="11" t="s">
        <v>3435</v>
      </c>
      <c r="B445" s="11"/>
      <c r="C445" s="13">
        <v>0.1</v>
      </c>
      <c r="D445" s="11" t="s">
        <v>3036</v>
      </c>
    </row>
    <row r="446" spans="1:4" x14ac:dyDescent="0.25">
      <c r="A446" s="11" t="s">
        <v>12554</v>
      </c>
      <c r="B446" s="11"/>
      <c r="C446" s="13">
        <v>7.2499999999999995E-2</v>
      </c>
      <c r="D446" s="11" t="s">
        <v>12191</v>
      </c>
    </row>
    <row r="447" spans="1:4" x14ac:dyDescent="0.25">
      <c r="A447" s="11" t="s">
        <v>12555</v>
      </c>
      <c r="B447" s="11"/>
      <c r="C447" s="13">
        <v>7.2499999999999995E-2</v>
      </c>
      <c r="D447" s="11" t="s">
        <v>12288</v>
      </c>
    </row>
    <row r="448" spans="1:4" x14ac:dyDescent="0.25">
      <c r="A448" s="11" t="s">
        <v>12556</v>
      </c>
      <c r="B448" s="11"/>
      <c r="C448" s="13">
        <v>7.7499999999999999E-2</v>
      </c>
      <c r="D448" s="11" t="s">
        <v>12208</v>
      </c>
    </row>
    <row r="449" spans="1:4" x14ac:dyDescent="0.25">
      <c r="A449" s="11" t="s">
        <v>12557</v>
      </c>
      <c r="B449" s="11"/>
      <c r="C449" s="13">
        <v>0.10249999999999999</v>
      </c>
      <c r="D449" s="11" t="s">
        <v>3036</v>
      </c>
    </row>
    <row r="450" spans="1:4" x14ac:dyDescent="0.25">
      <c r="A450" s="11" t="s">
        <v>2221</v>
      </c>
      <c r="B450" s="11"/>
      <c r="C450" s="13">
        <v>0.10249999999999999</v>
      </c>
      <c r="D450" s="11" t="s">
        <v>4399</v>
      </c>
    </row>
    <row r="451" spans="1:4" x14ac:dyDescent="0.25">
      <c r="A451" s="11" t="s">
        <v>12558</v>
      </c>
      <c r="B451" s="11"/>
      <c r="C451" s="13">
        <v>7.7499999999999999E-2</v>
      </c>
      <c r="D451" s="11" t="s">
        <v>12198</v>
      </c>
    </row>
    <row r="452" spans="1:4" x14ac:dyDescent="0.25">
      <c r="A452" s="11" t="s">
        <v>12559</v>
      </c>
      <c r="B452" s="11"/>
      <c r="C452" s="13">
        <v>7.7499999999999999E-2</v>
      </c>
      <c r="D452" s="11" t="s">
        <v>51</v>
      </c>
    </row>
    <row r="453" spans="1:4" x14ac:dyDescent="0.25">
      <c r="A453" s="11" t="s">
        <v>12560</v>
      </c>
      <c r="B453" s="11"/>
      <c r="C453" s="13">
        <v>8.5000000000000006E-2</v>
      </c>
      <c r="D453" s="11" t="s">
        <v>3492</v>
      </c>
    </row>
    <row r="454" spans="1:4" x14ac:dyDescent="0.25">
      <c r="A454" s="11" t="s">
        <v>12561</v>
      </c>
      <c r="B454" s="11"/>
      <c r="C454" s="13">
        <v>7.9799999999999996E-2</v>
      </c>
      <c r="D454" s="11" t="s">
        <v>3285</v>
      </c>
    </row>
    <row r="455" spans="1:4" x14ac:dyDescent="0.25">
      <c r="A455" s="11" t="s">
        <v>12562</v>
      </c>
      <c r="B455" s="11"/>
      <c r="C455" s="13">
        <v>7.2499999999999995E-2</v>
      </c>
      <c r="D455" s="11" t="s">
        <v>12341</v>
      </c>
    </row>
    <row r="456" spans="1:4" x14ac:dyDescent="0.25">
      <c r="A456" s="11" t="s">
        <v>12563</v>
      </c>
      <c r="B456" s="11"/>
      <c r="C456" s="13">
        <v>7.7499999999999999E-2</v>
      </c>
      <c r="D456" s="11" t="s">
        <v>12369</v>
      </c>
    </row>
    <row r="457" spans="1:4" x14ac:dyDescent="0.25">
      <c r="A457" s="11" t="s">
        <v>166</v>
      </c>
      <c r="B457" s="11"/>
      <c r="C457" s="13">
        <v>7.2499999999999995E-2</v>
      </c>
      <c r="D457" s="11" t="s">
        <v>12258</v>
      </c>
    </row>
    <row r="458" spans="1:4" x14ac:dyDescent="0.25">
      <c r="A458" s="11" t="s">
        <v>12564</v>
      </c>
      <c r="B458" s="11"/>
      <c r="C458" s="13">
        <v>7.2499999999999995E-2</v>
      </c>
      <c r="D458" s="11" t="s">
        <v>12200</v>
      </c>
    </row>
    <row r="459" spans="1:4" x14ac:dyDescent="0.25">
      <c r="A459" s="11" t="s">
        <v>12565</v>
      </c>
      <c r="B459" s="11"/>
      <c r="C459" s="13">
        <v>7.7499999999999999E-2</v>
      </c>
      <c r="D459" s="11" t="s">
        <v>1334</v>
      </c>
    </row>
    <row r="460" spans="1:4" x14ac:dyDescent="0.25">
      <c r="A460" s="11" t="s">
        <v>12566</v>
      </c>
      <c r="B460" s="11"/>
      <c r="C460" s="13">
        <v>9.5000000000000001E-2</v>
      </c>
      <c r="D460" s="11" t="s">
        <v>3036</v>
      </c>
    </row>
    <row r="461" spans="1:4" x14ac:dyDescent="0.25">
      <c r="A461" s="11" t="s">
        <v>12567</v>
      </c>
      <c r="B461" s="11"/>
      <c r="C461" s="13">
        <v>7.2499999999999995E-2</v>
      </c>
      <c r="D461" s="11" t="s">
        <v>12174</v>
      </c>
    </row>
    <row r="462" spans="1:4" x14ac:dyDescent="0.25">
      <c r="A462" s="11" t="s">
        <v>12568</v>
      </c>
      <c r="B462" s="11"/>
      <c r="C462" s="13">
        <v>7.7499999999999999E-2</v>
      </c>
      <c r="D462" s="11" t="s">
        <v>12198</v>
      </c>
    </row>
    <row r="463" spans="1:4" x14ac:dyDescent="0.25">
      <c r="A463" s="11" t="s">
        <v>12569</v>
      </c>
      <c r="B463" s="11"/>
      <c r="C463" s="13">
        <v>7.7499999999999999E-2</v>
      </c>
      <c r="D463" s="11" t="s">
        <v>262</v>
      </c>
    </row>
    <row r="464" spans="1:4" x14ac:dyDescent="0.25">
      <c r="A464" s="11" t="s">
        <v>12570</v>
      </c>
      <c r="B464" s="11"/>
      <c r="C464" s="13">
        <v>7.7499999999999999E-2</v>
      </c>
      <c r="D464" s="11" t="s">
        <v>262</v>
      </c>
    </row>
    <row r="465" spans="1:4" x14ac:dyDescent="0.25">
      <c r="A465" s="11" t="s">
        <v>12571</v>
      </c>
      <c r="B465" s="11" t="s">
        <v>12337</v>
      </c>
      <c r="C465" s="13">
        <v>7.7499999999999999E-2</v>
      </c>
      <c r="D465" s="11" t="s">
        <v>2185</v>
      </c>
    </row>
    <row r="466" spans="1:4" x14ac:dyDescent="0.25">
      <c r="A466" s="11" t="s">
        <v>12572</v>
      </c>
      <c r="B466" s="11"/>
      <c r="C466" s="13">
        <v>9.5000000000000001E-2</v>
      </c>
      <c r="D466" s="11" t="s">
        <v>3036</v>
      </c>
    </row>
    <row r="467" spans="1:4" x14ac:dyDescent="0.25">
      <c r="A467" s="11" t="s">
        <v>12573</v>
      </c>
      <c r="B467" s="11"/>
      <c r="C467" s="13">
        <v>0.10249999999999999</v>
      </c>
      <c r="D467" s="11" t="s">
        <v>3036</v>
      </c>
    </row>
    <row r="468" spans="1:4" x14ac:dyDescent="0.25">
      <c r="A468" s="11" t="s">
        <v>12574</v>
      </c>
      <c r="B468" s="11"/>
      <c r="C468" s="13">
        <v>7.2499999999999995E-2</v>
      </c>
      <c r="D468" s="11" t="s">
        <v>12575</v>
      </c>
    </row>
    <row r="469" spans="1:4" x14ac:dyDescent="0.25">
      <c r="A469" s="11" t="s">
        <v>12576</v>
      </c>
      <c r="B469" s="11"/>
      <c r="C469" s="13">
        <v>9.8799999999999999E-2</v>
      </c>
      <c r="D469" s="11" t="s">
        <v>831</v>
      </c>
    </row>
    <row r="470" spans="1:4" x14ac:dyDescent="0.25">
      <c r="A470" s="11" t="s">
        <v>12577</v>
      </c>
      <c r="B470" s="11"/>
      <c r="C470" s="13">
        <v>7.7499999999999999E-2</v>
      </c>
      <c r="D470" s="11" t="s">
        <v>12198</v>
      </c>
    </row>
    <row r="471" spans="1:4" x14ac:dyDescent="0.25">
      <c r="A471" s="11" t="s">
        <v>12578</v>
      </c>
      <c r="B471" s="11"/>
      <c r="C471" s="13">
        <v>9.5000000000000001E-2</v>
      </c>
      <c r="D471" s="11" t="s">
        <v>3036</v>
      </c>
    </row>
    <row r="472" spans="1:4" x14ac:dyDescent="0.25">
      <c r="A472" s="11" t="s">
        <v>12579</v>
      </c>
      <c r="B472" s="11"/>
      <c r="C472" s="13">
        <v>9.5000000000000001E-2</v>
      </c>
      <c r="D472" s="11" t="s">
        <v>3036</v>
      </c>
    </row>
    <row r="473" spans="1:4" x14ac:dyDescent="0.25">
      <c r="A473" s="11" t="s">
        <v>12580</v>
      </c>
      <c r="B473" s="11"/>
      <c r="C473" s="13">
        <v>9.5000000000000001E-2</v>
      </c>
      <c r="D473" s="11" t="s">
        <v>3036</v>
      </c>
    </row>
    <row r="474" spans="1:4" x14ac:dyDescent="0.25">
      <c r="A474" s="11" t="s">
        <v>10750</v>
      </c>
      <c r="B474" s="11"/>
      <c r="C474" s="13">
        <v>7.9799999999999996E-2</v>
      </c>
      <c r="D474" s="11" t="s">
        <v>3285</v>
      </c>
    </row>
    <row r="475" spans="1:4" x14ac:dyDescent="0.25">
      <c r="A475" s="11" t="s">
        <v>12581</v>
      </c>
      <c r="B475" s="11"/>
      <c r="C475" s="13">
        <v>7.7499999999999999E-2</v>
      </c>
      <c r="D475" s="11" t="s">
        <v>262</v>
      </c>
    </row>
    <row r="476" spans="1:4" x14ac:dyDescent="0.25">
      <c r="A476" s="11" t="s">
        <v>10420</v>
      </c>
      <c r="B476" s="11"/>
      <c r="C476" s="13">
        <v>7.7499999999999999E-2</v>
      </c>
      <c r="D476" s="11" t="s">
        <v>1334</v>
      </c>
    </row>
    <row r="477" spans="1:4" x14ac:dyDescent="0.25">
      <c r="A477" s="11" t="s">
        <v>12582</v>
      </c>
      <c r="B477" s="11"/>
      <c r="C477" s="13">
        <v>7.2499999999999995E-2</v>
      </c>
      <c r="D477" s="11" t="s">
        <v>12183</v>
      </c>
    </row>
    <row r="478" spans="1:4" x14ac:dyDescent="0.25">
      <c r="A478" s="11" t="s">
        <v>12583</v>
      </c>
      <c r="B478" s="11"/>
      <c r="C478" s="13">
        <v>9.5000000000000001E-2</v>
      </c>
      <c r="D478" s="11" t="s">
        <v>3036</v>
      </c>
    </row>
    <row r="479" spans="1:4" x14ac:dyDescent="0.25">
      <c r="A479" s="11" t="s">
        <v>12584</v>
      </c>
      <c r="B479" s="11"/>
      <c r="C479" s="13">
        <v>7.7499999999999999E-2</v>
      </c>
      <c r="D479" s="11" t="s">
        <v>1334</v>
      </c>
    </row>
    <row r="480" spans="1:4" x14ac:dyDescent="0.25">
      <c r="A480" s="11" t="s">
        <v>2140</v>
      </c>
      <c r="B480" s="11"/>
      <c r="C480" s="13">
        <v>7.2499999999999995E-2</v>
      </c>
      <c r="D480" s="11" t="s">
        <v>12369</v>
      </c>
    </row>
    <row r="481" spans="1:4" x14ac:dyDescent="0.25">
      <c r="A481" s="11" t="s">
        <v>12585</v>
      </c>
      <c r="B481" s="11"/>
      <c r="C481" s="13">
        <v>7.2499999999999995E-2</v>
      </c>
      <c r="D481" s="11" t="s">
        <v>12241</v>
      </c>
    </row>
    <row r="482" spans="1:4" x14ac:dyDescent="0.25">
      <c r="A482" s="11" t="s">
        <v>12586</v>
      </c>
      <c r="B482" s="11"/>
      <c r="C482" s="13">
        <v>7.2499999999999995E-2</v>
      </c>
      <c r="D482" s="11" t="s">
        <v>12241</v>
      </c>
    </row>
    <row r="483" spans="1:4" x14ac:dyDescent="0.25">
      <c r="A483" s="11" t="s">
        <v>12587</v>
      </c>
      <c r="B483" s="11"/>
      <c r="C483" s="13">
        <v>7.2499999999999995E-2</v>
      </c>
      <c r="D483" s="11" t="s">
        <v>12241</v>
      </c>
    </row>
    <row r="484" spans="1:4" x14ac:dyDescent="0.25">
      <c r="A484" s="11" t="s">
        <v>5001</v>
      </c>
      <c r="B484" s="11"/>
      <c r="C484" s="13">
        <v>8.2500000000000004E-2</v>
      </c>
      <c r="D484" s="11" t="s">
        <v>51</v>
      </c>
    </row>
    <row r="485" spans="1:4" x14ac:dyDescent="0.25">
      <c r="A485" s="11" t="s">
        <v>12588</v>
      </c>
      <c r="B485" s="11"/>
      <c r="C485" s="13">
        <v>8.2500000000000004E-2</v>
      </c>
      <c r="D485" s="11" t="s">
        <v>12261</v>
      </c>
    </row>
    <row r="486" spans="1:4" x14ac:dyDescent="0.25">
      <c r="A486" s="11" t="s">
        <v>3414</v>
      </c>
      <c r="B486" s="11"/>
      <c r="C486" s="13">
        <v>0.10249999999999999</v>
      </c>
      <c r="D486" s="11" t="s">
        <v>12184</v>
      </c>
    </row>
    <row r="487" spans="1:4" x14ac:dyDescent="0.25">
      <c r="A487" s="11" t="s">
        <v>12183</v>
      </c>
      <c r="B487" s="11"/>
      <c r="C487" s="13">
        <v>7.2499999999999995E-2</v>
      </c>
      <c r="D487" s="11" t="s">
        <v>12183</v>
      </c>
    </row>
    <row r="488" spans="1:4" x14ac:dyDescent="0.25">
      <c r="A488" s="11" t="s">
        <v>4426</v>
      </c>
      <c r="B488" s="11"/>
      <c r="C488" s="13">
        <v>7.2499999999999995E-2</v>
      </c>
      <c r="D488" s="11" t="s">
        <v>12183</v>
      </c>
    </row>
    <row r="489" spans="1:4" x14ac:dyDescent="0.25">
      <c r="A489" s="11" t="s">
        <v>12589</v>
      </c>
      <c r="B489" s="11"/>
      <c r="C489" s="13">
        <v>9.3799999999999994E-2</v>
      </c>
      <c r="D489" s="11" t="s">
        <v>831</v>
      </c>
    </row>
    <row r="490" spans="1:4" x14ac:dyDescent="0.25">
      <c r="A490" s="11" t="s">
        <v>10672</v>
      </c>
      <c r="B490" s="11"/>
      <c r="C490" s="13">
        <v>7.2499999999999995E-2</v>
      </c>
      <c r="D490" s="11" t="s">
        <v>12341</v>
      </c>
    </row>
    <row r="491" spans="1:4" x14ac:dyDescent="0.25">
      <c r="A491" s="11" t="s">
        <v>12590</v>
      </c>
      <c r="B491" s="11"/>
      <c r="C491" s="13">
        <v>7.7499999999999999E-2</v>
      </c>
      <c r="D491" s="11" t="s">
        <v>2185</v>
      </c>
    </row>
    <row r="492" spans="1:4" x14ac:dyDescent="0.25">
      <c r="A492" s="11" t="s">
        <v>12591</v>
      </c>
      <c r="B492" s="11"/>
      <c r="C492" s="13">
        <v>0.1</v>
      </c>
      <c r="D492" s="11" t="s">
        <v>3036</v>
      </c>
    </row>
    <row r="493" spans="1:4" x14ac:dyDescent="0.25">
      <c r="A493" s="11" t="s">
        <v>12592</v>
      </c>
      <c r="B493" s="11"/>
      <c r="C493" s="13">
        <v>7.7499999999999999E-2</v>
      </c>
      <c r="D493" s="11" t="s">
        <v>9624</v>
      </c>
    </row>
    <row r="494" spans="1:4" x14ac:dyDescent="0.25">
      <c r="A494" s="11" t="s">
        <v>12593</v>
      </c>
      <c r="B494" s="11"/>
      <c r="C494" s="13">
        <v>7.7499999999999999E-2</v>
      </c>
      <c r="D494" s="11" t="s">
        <v>4855</v>
      </c>
    </row>
    <row r="495" spans="1:4" x14ac:dyDescent="0.25">
      <c r="A495" s="11" t="s">
        <v>8681</v>
      </c>
      <c r="B495" s="11"/>
      <c r="C495" s="13">
        <v>9.5000000000000001E-2</v>
      </c>
      <c r="D495" s="11" t="s">
        <v>3036</v>
      </c>
    </row>
    <row r="496" spans="1:4" x14ac:dyDescent="0.25">
      <c r="A496" s="11" t="s">
        <v>12594</v>
      </c>
      <c r="B496" s="11"/>
      <c r="C496" s="13">
        <v>8.7499999999999994E-2</v>
      </c>
      <c r="D496" s="11" t="s">
        <v>12184</v>
      </c>
    </row>
    <row r="497" spans="1:4" x14ac:dyDescent="0.25">
      <c r="A497" s="11" t="s">
        <v>12595</v>
      </c>
      <c r="B497" s="11" t="s">
        <v>12337</v>
      </c>
      <c r="C497" s="13">
        <v>7.7499999999999999E-2</v>
      </c>
      <c r="D497" s="11" t="s">
        <v>2185</v>
      </c>
    </row>
    <row r="498" spans="1:4" x14ac:dyDescent="0.25">
      <c r="A498" s="11" t="s">
        <v>12596</v>
      </c>
      <c r="B498" s="11"/>
      <c r="C498" s="13">
        <v>7.7499999999999999E-2</v>
      </c>
      <c r="D498" s="11" t="s">
        <v>2185</v>
      </c>
    </row>
    <row r="499" spans="1:4" x14ac:dyDescent="0.25">
      <c r="A499" s="11" t="s">
        <v>12597</v>
      </c>
      <c r="B499" s="11"/>
      <c r="C499" s="13">
        <v>8.5000000000000006E-2</v>
      </c>
      <c r="D499" s="11" t="s">
        <v>3492</v>
      </c>
    </row>
    <row r="500" spans="1:4" x14ac:dyDescent="0.25">
      <c r="A500" s="11" t="s">
        <v>12598</v>
      </c>
      <c r="B500" s="11"/>
      <c r="C500" s="13">
        <v>7.8799999999999995E-2</v>
      </c>
      <c r="D500" s="11" t="s">
        <v>12431</v>
      </c>
    </row>
    <row r="501" spans="1:4" x14ac:dyDescent="0.25">
      <c r="A501" s="11" t="s">
        <v>12599</v>
      </c>
      <c r="B501" s="11"/>
      <c r="C501" s="13">
        <v>8.5000000000000006E-2</v>
      </c>
      <c r="D501" s="11" t="s">
        <v>3492</v>
      </c>
    </row>
    <row r="502" spans="1:4" x14ac:dyDescent="0.25">
      <c r="A502" s="11" t="s">
        <v>12600</v>
      </c>
      <c r="B502" s="11"/>
      <c r="C502" s="13">
        <v>9.5000000000000001E-2</v>
      </c>
      <c r="D502" s="11" t="s">
        <v>3036</v>
      </c>
    </row>
    <row r="503" spans="1:4" x14ac:dyDescent="0.25">
      <c r="A503" s="11" t="s">
        <v>12601</v>
      </c>
      <c r="B503" s="11"/>
      <c r="C503" s="13">
        <v>7.8799999999999995E-2</v>
      </c>
      <c r="D503" s="11" t="s">
        <v>12187</v>
      </c>
    </row>
    <row r="504" spans="1:4" x14ac:dyDescent="0.25">
      <c r="A504" s="11" t="s">
        <v>12602</v>
      </c>
      <c r="B504" s="11"/>
      <c r="C504" s="13">
        <v>7.2499999999999995E-2</v>
      </c>
      <c r="D504" s="11" t="s">
        <v>12239</v>
      </c>
    </row>
    <row r="505" spans="1:4" x14ac:dyDescent="0.25">
      <c r="A505" s="11" t="s">
        <v>3509</v>
      </c>
      <c r="B505" s="11"/>
      <c r="C505" s="13">
        <v>7.7499999999999999E-2</v>
      </c>
      <c r="D505" s="11" t="s">
        <v>1038</v>
      </c>
    </row>
    <row r="506" spans="1:4" x14ac:dyDescent="0.25">
      <c r="A506" s="11" t="s">
        <v>12603</v>
      </c>
      <c r="B506" s="11"/>
      <c r="C506" s="13">
        <v>7.3800000000000004E-2</v>
      </c>
      <c r="D506" s="11" t="s">
        <v>12281</v>
      </c>
    </row>
    <row r="507" spans="1:4" x14ac:dyDescent="0.25">
      <c r="A507" s="11" t="s">
        <v>8771</v>
      </c>
      <c r="B507" s="11"/>
      <c r="C507" s="13">
        <v>0.10249999999999999</v>
      </c>
      <c r="D507" s="11" t="s">
        <v>4399</v>
      </c>
    </row>
    <row r="508" spans="1:4" x14ac:dyDescent="0.25">
      <c r="A508" s="11" t="s">
        <v>12604</v>
      </c>
      <c r="B508" s="11"/>
      <c r="C508" s="13">
        <v>7.7499999999999999E-2</v>
      </c>
      <c r="D508" s="11" t="s">
        <v>1038</v>
      </c>
    </row>
    <row r="509" spans="1:4" x14ac:dyDescent="0.25">
      <c r="A509" s="11" t="s">
        <v>12605</v>
      </c>
      <c r="B509" s="11"/>
      <c r="C509" s="13">
        <v>9.8799999999999999E-2</v>
      </c>
      <c r="D509" s="11" t="s">
        <v>831</v>
      </c>
    </row>
    <row r="510" spans="1:4" x14ac:dyDescent="0.25">
      <c r="A510" s="11" t="s">
        <v>5300</v>
      </c>
      <c r="B510" s="11"/>
      <c r="C510" s="13">
        <v>0.105</v>
      </c>
      <c r="D510" s="11" t="s">
        <v>4399</v>
      </c>
    </row>
    <row r="511" spans="1:4" x14ac:dyDescent="0.25">
      <c r="A511" s="11" t="s">
        <v>12606</v>
      </c>
      <c r="B511" s="11"/>
      <c r="C511" s="13">
        <v>7.2499999999999995E-2</v>
      </c>
      <c r="D511" s="11" t="s">
        <v>12200</v>
      </c>
    </row>
    <row r="512" spans="1:4" x14ac:dyDescent="0.25">
      <c r="A512" s="11" t="s">
        <v>12607</v>
      </c>
      <c r="B512" s="11"/>
      <c r="C512" s="13">
        <v>7.8799999999999995E-2</v>
      </c>
      <c r="D512" s="11" t="s">
        <v>12431</v>
      </c>
    </row>
    <row r="513" spans="1:4" x14ac:dyDescent="0.25">
      <c r="A513" s="11" t="s">
        <v>2969</v>
      </c>
      <c r="B513" s="11"/>
      <c r="C513" s="13">
        <v>7.7499999999999999E-2</v>
      </c>
      <c r="D513" s="11" t="s">
        <v>51</v>
      </c>
    </row>
    <row r="514" spans="1:4" x14ac:dyDescent="0.25">
      <c r="A514" s="11" t="s">
        <v>3172</v>
      </c>
      <c r="B514" s="11" t="s">
        <v>12337</v>
      </c>
      <c r="C514" s="13">
        <v>9.5000000000000001E-2</v>
      </c>
      <c r="D514" s="11" t="s">
        <v>3036</v>
      </c>
    </row>
    <row r="515" spans="1:4" x14ac:dyDescent="0.25">
      <c r="A515" s="11" t="s">
        <v>12608</v>
      </c>
      <c r="B515" s="11"/>
      <c r="C515" s="13">
        <v>7.2499999999999995E-2</v>
      </c>
      <c r="D515" s="11" t="s">
        <v>12213</v>
      </c>
    </row>
    <row r="516" spans="1:4" x14ac:dyDescent="0.25">
      <c r="A516" s="11" t="s">
        <v>12609</v>
      </c>
      <c r="B516" s="11"/>
      <c r="C516" s="13">
        <v>7.7499999999999999E-2</v>
      </c>
      <c r="D516" s="11" t="s">
        <v>12170</v>
      </c>
    </row>
    <row r="517" spans="1:4" x14ac:dyDescent="0.25">
      <c r="A517" s="11" t="s">
        <v>1799</v>
      </c>
      <c r="B517" s="11"/>
      <c r="C517" s="13">
        <v>7.7499999999999999E-2</v>
      </c>
      <c r="D517" s="11" t="s">
        <v>51</v>
      </c>
    </row>
    <row r="518" spans="1:4" x14ac:dyDescent="0.25">
      <c r="A518" s="11" t="s">
        <v>12610</v>
      </c>
      <c r="B518" s="11"/>
      <c r="C518" s="13">
        <v>7.2499999999999995E-2</v>
      </c>
      <c r="D518" s="11" t="s">
        <v>12341</v>
      </c>
    </row>
    <row r="519" spans="1:4" x14ac:dyDescent="0.25">
      <c r="A519" s="11" t="s">
        <v>12611</v>
      </c>
      <c r="B519" s="11"/>
      <c r="C519" s="13">
        <v>7.7499999999999999E-2</v>
      </c>
      <c r="D519" s="11" t="s">
        <v>262</v>
      </c>
    </row>
    <row r="520" spans="1:4" x14ac:dyDescent="0.25">
      <c r="A520" s="11" t="s">
        <v>12612</v>
      </c>
      <c r="B520" s="11"/>
      <c r="C520" s="13">
        <v>7.7499999999999999E-2</v>
      </c>
      <c r="D520" s="11" t="s">
        <v>262</v>
      </c>
    </row>
    <row r="521" spans="1:4" x14ac:dyDescent="0.25">
      <c r="A521" s="11" t="s">
        <v>12613</v>
      </c>
      <c r="B521" s="11"/>
      <c r="C521" s="13">
        <v>7.2499999999999995E-2</v>
      </c>
      <c r="D521" s="11" t="s">
        <v>12369</v>
      </c>
    </row>
    <row r="522" spans="1:4" x14ac:dyDescent="0.25">
      <c r="A522" s="11" t="s">
        <v>12614</v>
      </c>
      <c r="B522" s="11"/>
      <c r="C522" s="13">
        <v>7.7499999999999999E-2</v>
      </c>
      <c r="D522" s="11" t="s">
        <v>12189</v>
      </c>
    </row>
    <row r="523" spans="1:4" x14ac:dyDescent="0.25">
      <c r="A523" s="11" t="s">
        <v>9999</v>
      </c>
      <c r="B523" s="11"/>
      <c r="C523" s="13">
        <v>9.2499999999999999E-2</v>
      </c>
      <c r="D523" s="11" t="s">
        <v>12189</v>
      </c>
    </row>
    <row r="524" spans="1:4" x14ac:dyDescent="0.25">
      <c r="A524" s="11" t="s">
        <v>7077</v>
      </c>
      <c r="B524" s="11"/>
      <c r="C524" s="13">
        <v>8.7499999999999994E-2</v>
      </c>
      <c r="D524" s="11" t="s">
        <v>12198</v>
      </c>
    </row>
    <row r="525" spans="1:4" x14ac:dyDescent="0.25">
      <c r="A525" s="11" t="s">
        <v>676</v>
      </c>
      <c r="B525" s="11"/>
      <c r="C525" s="13">
        <v>7.7499999999999999E-2</v>
      </c>
      <c r="D525" s="11" t="s">
        <v>1038</v>
      </c>
    </row>
    <row r="526" spans="1:4" x14ac:dyDescent="0.25">
      <c r="A526" s="11" t="s">
        <v>985</v>
      </c>
      <c r="B526" s="11"/>
      <c r="C526" s="13">
        <v>8.7499999999999994E-2</v>
      </c>
      <c r="D526" s="11" t="s">
        <v>3080</v>
      </c>
    </row>
    <row r="527" spans="1:4" x14ac:dyDescent="0.25">
      <c r="A527" s="11" t="s">
        <v>1274</v>
      </c>
      <c r="B527" s="11"/>
      <c r="C527" s="13">
        <v>8.3799999999999999E-2</v>
      </c>
      <c r="D527" s="11" t="s">
        <v>12281</v>
      </c>
    </row>
    <row r="528" spans="1:4" x14ac:dyDescent="0.25">
      <c r="A528" s="11" t="s">
        <v>1022</v>
      </c>
      <c r="B528" s="11"/>
      <c r="C528" s="13">
        <v>8.7499999999999994E-2</v>
      </c>
      <c r="D528" s="11" t="s">
        <v>12184</v>
      </c>
    </row>
    <row r="529" spans="1:4" x14ac:dyDescent="0.25">
      <c r="A529" s="11" t="s">
        <v>12615</v>
      </c>
      <c r="B529" s="11"/>
      <c r="C529" s="13">
        <v>7.2499999999999995E-2</v>
      </c>
      <c r="D529" s="11" t="s">
        <v>12213</v>
      </c>
    </row>
    <row r="530" spans="1:4" x14ac:dyDescent="0.25">
      <c r="A530" s="11" t="s">
        <v>10280</v>
      </c>
      <c r="B530" s="11"/>
      <c r="C530" s="13">
        <v>7.7499999999999999E-2</v>
      </c>
      <c r="D530" s="11" t="s">
        <v>51</v>
      </c>
    </row>
    <row r="531" spans="1:4" x14ac:dyDescent="0.25">
      <c r="A531" s="11" t="s">
        <v>12616</v>
      </c>
      <c r="B531" s="11"/>
      <c r="C531" s="13">
        <v>7.7499999999999999E-2</v>
      </c>
      <c r="D531" s="11" t="s">
        <v>51</v>
      </c>
    </row>
    <row r="532" spans="1:4" x14ac:dyDescent="0.25">
      <c r="A532" s="11" t="s">
        <v>12617</v>
      </c>
      <c r="B532" s="11"/>
      <c r="C532" s="13">
        <v>7.2499999999999995E-2</v>
      </c>
      <c r="D532" s="11" t="s">
        <v>12183</v>
      </c>
    </row>
    <row r="533" spans="1:4" x14ac:dyDescent="0.25">
      <c r="A533" s="11" t="s">
        <v>12618</v>
      </c>
      <c r="B533" s="11"/>
      <c r="C533" s="13">
        <v>0.08</v>
      </c>
      <c r="D533" s="11" t="s">
        <v>3080</v>
      </c>
    </row>
    <row r="534" spans="1:4" x14ac:dyDescent="0.25">
      <c r="A534" s="11" t="s">
        <v>12619</v>
      </c>
      <c r="B534" s="11"/>
      <c r="C534" s="13">
        <v>7.9799999999999996E-2</v>
      </c>
      <c r="D534" s="11" t="s">
        <v>3285</v>
      </c>
    </row>
    <row r="535" spans="1:4" x14ac:dyDescent="0.25">
      <c r="A535" s="11" t="s">
        <v>12620</v>
      </c>
      <c r="B535" s="11"/>
      <c r="C535" s="13">
        <v>8.7499999999999994E-2</v>
      </c>
      <c r="D535" s="11" t="s">
        <v>12198</v>
      </c>
    </row>
    <row r="536" spans="1:4" x14ac:dyDescent="0.25">
      <c r="A536" s="11" t="s">
        <v>5155</v>
      </c>
      <c r="B536" s="11"/>
      <c r="C536" s="13">
        <v>7.7499999999999999E-2</v>
      </c>
      <c r="D536" s="11" t="s">
        <v>12170</v>
      </c>
    </row>
    <row r="537" spans="1:4" x14ac:dyDescent="0.25">
      <c r="A537" s="11" t="s">
        <v>12621</v>
      </c>
      <c r="B537" s="11"/>
      <c r="C537" s="13">
        <v>7.7499999999999999E-2</v>
      </c>
      <c r="D537" s="11" t="s">
        <v>262</v>
      </c>
    </row>
    <row r="538" spans="1:4" x14ac:dyDescent="0.25">
      <c r="A538" s="11" t="s">
        <v>12622</v>
      </c>
      <c r="B538" s="11"/>
      <c r="C538" s="13">
        <v>7.2499999999999995E-2</v>
      </c>
      <c r="D538" s="11" t="s">
        <v>12258</v>
      </c>
    </row>
    <row r="539" spans="1:4" x14ac:dyDescent="0.25">
      <c r="A539" s="11" t="s">
        <v>12623</v>
      </c>
      <c r="B539" s="11"/>
      <c r="C539" s="13">
        <v>7.2499999999999995E-2</v>
      </c>
      <c r="D539" s="11" t="s">
        <v>12241</v>
      </c>
    </row>
    <row r="540" spans="1:4" x14ac:dyDescent="0.25">
      <c r="A540" s="11" t="s">
        <v>354</v>
      </c>
      <c r="B540" s="11"/>
      <c r="C540" s="13">
        <v>0.09</v>
      </c>
      <c r="D540" s="11" t="s">
        <v>4035</v>
      </c>
    </row>
    <row r="541" spans="1:4" x14ac:dyDescent="0.25">
      <c r="A541" s="11" t="s">
        <v>12624</v>
      </c>
      <c r="B541" s="11"/>
      <c r="C541" s="13">
        <v>7.7499999999999999E-2</v>
      </c>
      <c r="D541" s="11" t="s">
        <v>262</v>
      </c>
    </row>
    <row r="542" spans="1:4" x14ac:dyDescent="0.25">
      <c r="A542" s="11" t="s">
        <v>12625</v>
      </c>
      <c r="B542" s="11" t="s">
        <v>12337</v>
      </c>
      <c r="C542" s="13">
        <v>8.5000000000000006E-2</v>
      </c>
      <c r="D542" s="11" t="s">
        <v>12189</v>
      </c>
    </row>
    <row r="543" spans="1:4" x14ac:dyDescent="0.25">
      <c r="A543" s="11" t="s">
        <v>8468</v>
      </c>
      <c r="B543" s="11"/>
      <c r="C543" s="13">
        <v>7.7499999999999999E-2</v>
      </c>
      <c r="D543" s="11" t="s">
        <v>12189</v>
      </c>
    </row>
    <row r="544" spans="1:4" x14ac:dyDescent="0.25">
      <c r="A544" s="11" t="s">
        <v>12626</v>
      </c>
      <c r="B544" s="11"/>
      <c r="C544" s="13">
        <v>7.7499999999999999E-2</v>
      </c>
      <c r="D544" s="11" t="s">
        <v>12208</v>
      </c>
    </row>
    <row r="545" spans="1:4" x14ac:dyDescent="0.25">
      <c r="A545" s="11" t="s">
        <v>12627</v>
      </c>
      <c r="B545" s="11"/>
      <c r="C545" s="13">
        <v>7.7499999999999999E-2</v>
      </c>
      <c r="D545" s="11" t="s">
        <v>12189</v>
      </c>
    </row>
    <row r="546" spans="1:4" x14ac:dyDescent="0.25">
      <c r="A546" s="11" t="s">
        <v>12628</v>
      </c>
      <c r="B546" s="11"/>
      <c r="C546" s="13">
        <v>7.9799999999999996E-2</v>
      </c>
      <c r="D546" s="11" t="s">
        <v>3285</v>
      </c>
    </row>
    <row r="547" spans="1:4" x14ac:dyDescent="0.25">
      <c r="A547" s="11" t="s">
        <v>12629</v>
      </c>
      <c r="B547" s="11"/>
      <c r="C547" s="13">
        <v>7.2499999999999995E-2</v>
      </c>
      <c r="D547" s="11" t="s">
        <v>7935</v>
      </c>
    </row>
    <row r="548" spans="1:4" x14ac:dyDescent="0.25">
      <c r="A548" s="11" t="s">
        <v>12630</v>
      </c>
      <c r="B548" s="11"/>
      <c r="C548" s="13">
        <v>7.2499999999999995E-2</v>
      </c>
      <c r="D548" s="11" t="s">
        <v>12455</v>
      </c>
    </row>
    <row r="549" spans="1:4" x14ac:dyDescent="0.25">
      <c r="A549" s="11" t="s">
        <v>12631</v>
      </c>
      <c r="B549" s="11"/>
      <c r="C549" s="13">
        <v>7.9799999999999996E-2</v>
      </c>
      <c r="D549" s="11" t="s">
        <v>3285</v>
      </c>
    </row>
    <row r="550" spans="1:4" x14ac:dyDescent="0.25">
      <c r="A550" s="11" t="s">
        <v>12632</v>
      </c>
      <c r="B550" s="11"/>
      <c r="C550" s="13">
        <v>7.7499999999999999E-2</v>
      </c>
      <c r="D550" s="11" t="s">
        <v>4855</v>
      </c>
    </row>
    <row r="551" spans="1:4" x14ac:dyDescent="0.25">
      <c r="A551" s="11" t="s">
        <v>12633</v>
      </c>
      <c r="B551" s="11"/>
      <c r="C551" s="13">
        <v>7.9799999999999996E-2</v>
      </c>
      <c r="D551" s="11" t="s">
        <v>3285</v>
      </c>
    </row>
    <row r="552" spans="1:4" x14ac:dyDescent="0.25">
      <c r="A552" s="11" t="s">
        <v>12634</v>
      </c>
      <c r="B552" s="11"/>
      <c r="C552" s="13">
        <v>7.7499999999999999E-2</v>
      </c>
      <c r="D552" s="11" t="s">
        <v>51</v>
      </c>
    </row>
    <row r="553" spans="1:4" x14ac:dyDescent="0.25">
      <c r="A553" s="11" t="s">
        <v>12635</v>
      </c>
      <c r="B553" s="11"/>
      <c r="C553" s="13">
        <v>9.5000000000000001E-2</v>
      </c>
      <c r="D553" s="11" t="s">
        <v>3036</v>
      </c>
    </row>
    <row r="554" spans="1:4" x14ac:dyDescent="0.25">
      <c r="A554" s="11" t="s">
        <v>9259</v>
      </c>
      <c r="B554" s="11"/>
      <c r="C554" s="13">
        <v>9.5000000000000001E-2</v>
      </c>
      <c r="D554" s="11" t="s">
        <v>3036</v>
      </c>
    </row>
    <row r="555" spans="1:4" x14ac:dyDescent="0.25">
      <c r="A555" s="11" t="s">
        <v>12636</v>
      </c>
      <c r="B555" s="11"/>
      <c r="C555" s="13">
        <v>7.4999999999999997E-2</v>
      </c>
      <c r="D555" s="11" t="s">
        <v>12425</v>
      </c>
    </row>
    <row r="556" spans="1:4" x14ac:dyDescent="0.25">
      <c r="A556" s="11" t="s">
        <v>12637</v>
      </c>
      <c r="B556" s="11"/>
      <c r="C556" s="13">
        <v>7.2499999999999995E-2</v>
      </c>
      <c r="D556" s="11" t="s">
        <v>12483</v>
      </c>
    </row>
    <row r="557" spans="1:4" x14ac:dyDescent="0.25">
      <c r="A557" s="11" t="s">
        <v>4091</v>
      </c>
      <c r="B557" s="11"/>
      <c r="C557" s="13">
        <v>7.7499999999999999E-2</v>
      </c>
      <c r="D557" s="11" t="s">
        <v>1038</v>
      </c>
    </row>
    <row r="558" spans="1:4" x14ac:dyDescent="0.25">
      <c r="A558" s="11" t="s">
        <v>1290</v>
      </c>
      <c r="B558" s="11"/>
      <c r="C558" s="13">
        <v>7.7499999999999999E-2</v>
      </c>
      <c r="D558" s="11" t="s">
        <v>262</v>
      </c>
    </row>
    <row r="559" spans="1:4" x14ac:dyDescent="0.25">
      <c r="A559" s="11" t="s">
        <v>12638</v>
      </c>
      <c r="B559" s="11"/>
      <c r="C559" s="13">
        <v>7.7499999999999999E-2</v>
      </c>
      <c r="D559" s="11" t="s">
        <v>2185</v>
      </c>
    </row>
    <row r="560" spans="1:4" x14ac:dyDescent="0.25">
      <c r="A560" s="11" t="s">
        <v>12639</v>
      </c>
      <c r="B560" s="11"/>
      <c r="C560" s="13">
        <v>7.2499999999999995E-2</v>
      </c>
      <c r="D560" s="11" t="s">
        <v>12258</v>
      </c>
    </row>
    <row r="561" spans="1:4" x14ac:dyDescent="0.25">
      <c r="A561" s="11" t="s">
        <v>12640</v>
      </c>
      <c r="B561" s="11"/>
      <c r="C561" s="13">
        <v>7.7499999999999999E-2</v>
      </c>
      <c r="D561" s="11" t="s">
        <v>262</v>
      </c>
    </row>
    <row r="562" spans="1:4" x14ac:dyDescent="0.25">
      <c r="A562" s="11" t="s">
        <v>12641</v>
      </c>
      <c r="B562" s="11"/>
      <c r="C562" s="13">
        <v>7.2499999999999995E-2</v>
      </c>
      <c r="D562" s="11" t="s">
        <v>12290</v>
      </c>
    </row>
    <row r="563" spans="1:4" x14ac:dyDescent="0.25">
      <c r="A563" s="11" t="s">
        <v>12642</v>
      </c>
      <c r="B563" s="11"/>
      <c r="C563" s="13">
        <v>0.08</v>
      </c>
      <c r="D563" s="11" t="s">
        <v>3080</v>
      </c>
    </row>
    <row r="564" spans="1:4" x14ac:dyDescent="0.25">
      <c r="A564" s="11" t="s">
        <v>12643</v>
      </c>
      <c r="B564" s="11"/>
      <c r="C564" s="13">
        <v>9.5000000000000001E-2</v>
      </c>
      <c r="D564" s="11" t="s">
        <v>3036</v>
      </c>
    </row>
    <row r="565" spans="1:4" x14ac:dyDescent="0.25">
      <c r="A565" s="11" t="s">
        <v>12644</v>
      </c>
      <c r="B565" s="11"/>
      <c r="C565" s="13">
        <v>7.2499999999999995E-2</v>
      </c>
      <c r="D565" s="11" t="s">
        <v>12258</v>
      </c>
    </row>
    <row r="566" spans="1:4" x14ac:dyDescent="0.25">
      <c r="A566" s="11" t="s">
        <v>12645</v>
      </c>
      <c r="B566" s="11"/>
      <c r="C566" s="13">
        <v>7.2499999999999995E-2</v>
      </c>
      <c r="D566" s="11" t="s">
        <v>12200</v>
      </c>
    </row>
    <row r="567" spans="1:4" x14ac:dyDescent="0.25">
      <c r="A567" s="11" t="s">
        <v>12646</v>
      </c>
      <c r="B567" s="11"/>
      <c r="C567" s="13">
        <v>8.5000000000000006E-2</v>
      </c>
      <c r="D567" s="11" t="s">
        <v>3492</v>
      </c>
    </row>
    <row r="568" spans="1:4" x14ac:dyDescent="0.25">
      <c r="A568" s="11" t="s">
        <v>12647</v>
      </c>
      <c r="B568" s="11"/>
      <c r="C568" s="13">
        <v>7.2499999999999995E-2</v>
      </c>
      <c r="D568" s="11" t="s">
        <v>12369</v>
      </c>
    </row>
    <row r="569" spans="1:4" x14ac:dyDescent="0.25">
      <c r="A569" s="11" t="s">
        <v>12648</v>
      </c>
      <c r="B569" s="11"/>
      <c r="C569" s="13">
        <v>7.2499999999999995E-2</v>
      </c>
      <c r="D569" s="11" t="s">
        <v>12174</v>
      </c>
    </row>
    <row r="570" spans="1:4" x14ac:dyDescent="0.25">
      <c r="A570" s="11" t="s">
        <v>12649</v>
      </c>
      <c r="B570" s="11"/>
      <c r="C570" s="13">
        <v>8.8800000000000004E-2</v>
      </c>
      <c r="D570" s="11" t="s">
        <v>12187</v>
      </c>
    </row>
    <row r="571" spans="1:4" x14ac:dyDescent="0.25">
      <c r="A571" s="11" t="s">
        <v>12650</v>
      </c>
      <c r="B571" s="11"/>
      <c r="C571" s="13">
        <v>8.2500000000000004E-2</v>
      </c>
      <c r="D571" s="11" t="s">
        <v>12496</v>
      </c>
    </row>
    <row r="572" spans="1:4" x14ac:dyDescent="0.25">
      <c r="A572" s="11" t="s">
        <v>7494</v>
      </c>
      <c r="B572" s="11"/>
      <c r="C572" s="13">
        <v>7.7499999999999999E-2</v>
      </c>
      <c r="D572" s="11" t="s">
        <v>262</v>
      </c>
    </row>
    <row r="573" spans="1:4" x14ac:dyDescent="0.25">
      <c r="A573" s="11" t="s">
        <v>12651</v>
      </c>
      <c r="B573" s="11"/>
      <c r="C573" s="13">
        <v>7.2499999999999995E-2</v>
      </c>
      <c r="D573" s="11" t="s">
        <v>12369</v>
      </c>
    </row>
    <row r="574" spans="1:4" x14ac:dyDescent="0.25">
      <c r="A574" s="11" t="s">
        <v>12652</v>
      </c>
      <c r="B574" s="11"/>
      <c r="C574" s="13">
        <v>7.7499999999999999E-2</v>
      </c>
      <c r="D574" s="11" t="s">
        <v>10170</v>
      </c>
    </row>
    <row r="575" spans="1:4" x14ac:dyDescent="0.25">
      <c r="A575" s="11" t="s">
        <v>12653</v>
      </c>
      <c r="B575" s="11" t="s">
        <v>12337</v>
      </c>
      <c r="C575" s="13">
        <v>9.2499999999999999E-2</v>
      </c>
      <c r="D575" s="11" t="s">
        <v>10170</v>
      </c>
    </row>
    <row r="576" spans="1:4" x14ac:dyDescent="0.25">
      <c r="A576" s="11" t="s">
        <v>12654</v>
      </c>
      <c r="B576" s="11" t="s">
        <v>12337</v>
      </c>
      <c r="C576" s="13">
        <v>9.2499999999999999E-2</v>
      </c>
      <c r="D576" s="11" t="s">
        <v>10170</v>
      </c>
    </row>
    <row r="577" spans="1:4" x14ac:dyDescent="0.25">
      <c r="A577" s="11" t="s">
        <v>12655</v>
      </c>
      <c r="B577" s="11"/>
      <c r="C577" s="13">
        <v>7.7499999999999999E-2</v>
      </c>
      <c r="D577" s="11" t="s">
        <v>12189</v>
      </c>
    </row>
    <row r="578" spans="1:4" x14ac:dyDescent="0.25">
      <c r="A578" s="11" t="s">
        <v>12656</v>
      </c>
      <c r="B578" s="11"/>
      <c r="C578" s="13">
        <v>8.5000000000000006E-2</v>
      </c>
      <c r="D578" s="11" t="s">
        <v>12189</v>
      </c>
    </row>
    <row r="579" spans="1:4" x14ac:dyDescent="0.25">
      <c r="A579" s="11" t="s">
        <v>6066</v>
      </c>
      <c r="B579" s="11"/>
      <c r="C579" s="13">
        <v>9.3799999999999994E-2</v>
      </c>
      <c r="D579" s="11" t="s">
        <v>831</v>
      </c>
    </row>
    <row r="580" spans="1:4" x14ac:dyDescent="0.25">
      <c r="A580" s="11" t="s">
        <v>583</v>
      </c>
      <c r="B580" s="11"/>
      <c r="C580" s="13">
        <v>8.7499999999999994E-2</v>
      </c>
      <c r="D580" s="11" t="s">
        <v>2185</v>
      </c>
    </row>
    <row r="581" spans="1:4" x14ac:dyDescent="0.25">
      <c r="A581" s="11" t="s">
        <v>12657</v>
      </c>
      <c r="B581" s="11"/>
      <c r="C581" s="13">
        <v>8.9800000000000005E-2</v>
      </c>
      <c r="D581" s="11" t="s">
        <v>3285</v>
      </c>
    </row>
    <row r="582" spans="1:4" x14ac:dyDescent="0.25">
      <c r="A582" s="11" t="s">
        <v>12658</v>
      </c>
      <c r="B582" s="11"/>
      <c r="C582" s="13">
        <v>7.2499999999999995E-2</v>
      </c>
      <c r="D582" s="11" t="s">
        <v>12241</v>
      </c>
    </row>
    <row r="583" spans="1:4" x14ac:dyDescent="0.25">
      <c r="A583" s="11" t="s">
        <v>12659</v>
      </c>
      <c r="B583" s="11"/>
      <c r="C583" s="13">
        <v>0.09</v>
      </c>
      <c r="D583" s="11" t="s">
        <v>4035</v>
      </c>
    </row>
    <row r="584" spans="1:4" x14ac:dyDescent="0.25">
      <c r="A584" s="11" t="s">
        <v>12660</v>
      </c>
      <c r="B584" s="11" t="s">
        <v>12337</v>
      </c>
      <c r="C584" s="13">
        <v>9.2499999999999999E-2</v>
      </c>
      <c r="D584" s="11" t="s">
        <v>4035</v>
      </c>
    </row>
    <row r="585" spans="1:4" x14ac:dyDescent="0.25">
      <c r="A585" s="11" t="s">
        <v>6802</v>
      </c>
      <c r="B585" s="11"/>
      <c r="C585" s="13">
        <v>7.7499999999999999E-2</v>
      </c>
      <c r="D585" s="11" t="s">
        <v>1038</v>
      </c>
    </row>
    <row r="586" spans="1:4" x14ac:dyDescent="0.25">
      <c r="A586" s="11" t="s">
        <v>12661</v>
      </c>
      <c r="B586" s="11"/>
      <c r="C586" s="13">
        <v>8.5000000000000006E-2</v>
      </c>
      <c r="D586" s="11" t="s">
        <v>3492</v>
      </c>
    </row>
    <row r="587" spans="1:4" x14ac:dyDescent="0.25">
      <c r="A587" s="11" t="s">
        <v>3213</v>
      </c>
      <c r="B587" s="11"/>
      <c r="C587" s="13">
        <v>0.10249999999999999</v>
      </c>
      <c r="D587" s="11" t="s">
        <v>4399</v>
      </c>
    </row>
    <row r="588" spans="1:4" x14ac:dyDescent="0.25">
      <c r="A588" s="11" t="s">
        <v>12662</v>
      </c>
      <c r="B588" s="11"/>
      <c r="C588" s="13">
        <v>7.7499999999999999E-2</v>
      </c>
      <c r="D588" s="11" t="s">
        <v>12170</v>
      </c>
    </row>
    <row r="589" spans="1:4" x14ac:dyDescent="0.25">
      <c r="A589" s="11" t="s">
        <v>12663</v>
      </c>
      <c r="B589" s="11"/>
      <c r="C589" s="13">
        <v>7.2499999999999995E-2</v>
      </c>
      <c r="D589" s="11" t="s">
        <v>12213</v>
      </c>
    </row>
    <row r="590" spans="1:4" x14ac:dyDescent="0.25">
      <c r="A590" s="11" t="s">
        <v>12664</v>
      </c>
      <c r="B590" s="11"/>
      <c r="C590" s="13">
        <v>7.7499999999999999E-2</v>
      </c>
      <c r="D590" s="11" t="s">
        <v>12189</v>
      </c>
    </row>
    <row r="591" spans="1:4" x14ac:dyDescent="0.25">
      <c r="A591" s="11" t="s">
        <v>3285</v>
      </c>
      <c r="B591" s="11"/>
      <c r="C591" s="13">
        <v>8.3500000000000005E-2</v>
      </c>
      <c r="D591" s="11" t="s">
        <v>3285</v>
      </c>
    </row>
    <row r="592" spans="1:4" x14ac:dyDescent="0.25">
      <c r="A592" s="11" t="s">
        <v>12665</v>
      </c>
      <c r="B592" s="11"/>
      <c r="C592" s="13">
        <v>7.9799999999999996E-2</v>
      </c>
      <c r="D592" s="11" t="s">
        <v>3285</v>
      </c>
    </row>
    <row r="593" spans="1:4" x14ac:dyDescent="0.25">
      <c r="A593" s="11" t="s">
        <v>12666</v>
      </c>
      <c r="B593" s="11"/>
      <c r="C593" s="13">
        <v>9.5000000000000001E-2</v>
      </c>
      <c r="D593" s="11" t="s">
        <v>3036</v>
      </c>
    </row>
    <row r="594" spans="1:4" x14ac:dyDescent="0.25">
      <c r="A594" s="11" t="s">
        <v>12667</v>
      </c>
      <c r="B594" s="11"/>
      <c r="C594" s="13">
        <v>7.7499999999999999E-2</v>
      </c>
      <c r="D594" s="11" t="s">
        <v>1334</v>
      </c>
    </row>
    <row r="595" spans="1:4" x14ac:dyDescent="0.25">
      <c r="A595" s="11" t="s">
        <v>755</v>
      </c>
      <c r="B595" s="11"/>
      <c r="C595" s="13">
        <v>7.7499999999999999E-2</v>
      </c>
      <c r="D595" s="11" t="s">
        <v>2185</v>
      </c>
    </row>
    <row r="596" spans="1:4" x14ac:dyDescent="0.25">
      <c r="A596" s="11" t="s">
        <v>9068</v>
      </c>
      <c r="B596" s="11"/>
      <c r="C596" s="13">
        <v>8.5000000000000006E-2</v>
      </c>
      <c r="D596" s="11" t="s">
        <v>3492</v>
      </c>
    </row>
    <row r="597" spans="1:4" x14ac:dyDescent="0.25">
      <c r="A597" s="11" t="s">
        <v>8817</v>
      </c>
      <c r="B597" s="11"/>
      <c r="C597" s="13">
        <v>8.2500000000000004E-2</v>
      </c>
      <c r="D597" s="11" t="s">
        <v>1038</v>
      </c>
    </row>
    <row r="598" spans="1:4" x14ac:dyDescent="0.25">
      <c r="A598" s="11" t="s">
        <v>12668</v>
      </c>
      <c r="B598" s="11"/>
      <c r="C598" s="13">
        <v>7.7499999999999999E-2</v>
      </c>
      <c r="D598" s="11" t="s">
        <v>12189</v>
      </c>
    </row>
    <row r="599" spans="1:4" x14ac:dyDescent="0.25">
      <c r="A599" s="11" t="s">
        <v>6039</v>
      </c>
      <c r="B599" s="11"/>
      <c r="C599" s="13">
        <v>8.7499999999999994E-2</v>
      </c>
      <c r="D599" s="11" t="s">
        <v>2185</v>
      </c>
    </row>
    <row r="600" spans="1:4" x14ac:dyDescent="0.25">
      <c r="A600" s="11" t="s">
        <v>12669</v>
      </c>
      <c r="B600" s="11"/>
      <c r="C600" s="13">
        <v>7.2499999999999995E-2</v>
      </c>
      <c r="D600" s="11" t="s">
        <v>12183</v>
      </c>
    </row>
    <row r="601" spans="1:4" x14ac:dyDescent="0.25">
      <c r="A601" s="11" t="s">
        <v>9707</v>
      </c>
      <c r="B601" s="11"/>
      <c r="C601" s="13">
        <v>0.10249999999999999</v>
      </c>
      <c r="D601" s="11" t="s">
        <v>3036</v>
      </c>
    </row>
    <row r="602" spans="1:4" x14ac:dyDescent="0.25">
      <c r="A602" s="11" t="s">
        <v>12670</v>
      </c>
      <c r="B602" s="11"/>
      <c r="C602" s="13">
        <v>7.7499999999999999E-2</v>
      </c>
      <c r="D602" s="11" t="s">
        <v>1257</v>
      </c>
    </row>
    <row r="603" spans="1:4" x14ac:dyDescent="0.25">
      <c r="A603" s="11" t="s">
        <v>12671</v>
      </c>
      <c r="B603" s="11"/>
      <c r="C603" s="13">
        <v>7.7499999999999999E-2</v>
      </c>
      <c r="D603" s="11" t="s">
        <v>1334</v>
      </c>
    </row>
    <row r="604" spans="1:4" x14ac:dyDescent="0.25">
      <c r="A604" s="11" t="s">
        <v>12672</v>
      </c>
      <c r="B604" s="11"/>
      <c r="C604" s="13">
        <v>8.2500000000000004E-2</v>
      </c>
      <c r="D604" s="11" t="s">
        <v>12496</v>
      </c>
    </row>
    <row r="605" spans="1:4" x14ac:dyDescent="0.25">
      <c r="A605" s="11" t="s">
        <v>12673</v>
      </c>
      <c r="B605" s="11"/>
      <c r="C605" s="13">
        <v>7.7499999999999999E-2</v>
      </c>
      <c r="D605" s="11" t="s">
        <v>1257</v>
      </c>
    </row>
    <row r="606" spans="1:4" x14ac:dyDescent="0.25">
      <c r="A606" s="11" t="s">
        <v>12674</v>
      </c>
      <c r="B606" s="11"/>
      <c r="C606" s="13">
        <v>7.2499999999999995E-2</v>
      </c>
      <c r="D606" s="11" t="s">
        <v>12369</v>
      </c>
    </row>
    <row r="607" spans="1:4" x14ac:dyDescent="0.25">
      <c r="A607" s="11" t="s">
        <v>12675</v>
      </c>
      <c r="B607" s="11"/>
      <c r="C607" s="13">
        <v>7.7499999999999999E-2</v>
      </c>
      <c r="D607" s="11" t="s">
        <v>262</v>
      </c>
    </row>
    <row r="608" spans="1:4" x14ac:dyDescent="0.25">
      <c r="A608" s="11" t="s">
        <v>3297</v>
      </c>
      <c r="B608" s="11"/>
      <c r="C608" s="13">
        <v>7.2499999999999995E-2</v>
      </c>
      <c r="D608" s="11" t="s">
        <v>12183</v>
      </c>
    </row>
    <row r="609" spans="1:4" x14ac:dyDescent="0.25">
      <c r="A609" s="11" t="s">
        <v>12676</v>
      </c>
      <c r="B609" s="11"/>
      <c r="C609" s="13">
        <v>7.2499999999999995E-2</v>
      </c>
      <c r="D609" s="11" t="s">
        <v>12483</v>
      </c>
    </row>
    <row r="610" spans="1:4" x14ac:dyDescent="0.25">
      <c r="A610" s="11" t="s">
        <v>12677</v>
      </c>
      <c r="B610" s="11"/>
      <c r="C610" s="13">
        <v>8.5000000000000006E-2</v>
      </c>
      <c r="D610" s="11" t="s">
        <v>3492</v>
      </c>
    </row>
    <row r="611" spans="1:4" x14ac:dyDescent="0.25">
      <c r="A611" s="11" t="s">
        <v>12678</v>
      </c>
      <c r="B611" s="11"/>
      <c r="C611" s="13">
        <v>7.7499999999999999E-2</v>
      </c>
      <c r="D611" s="11" t="s">
        <v>12198</v>
      </c>
    </row>
    <row r="612" spans="1:4" x14ac:dyDescent="0.25">
      <c r="A612" s="11" t="s">
        <v>12679</v>
      </c>
      <c r="B612" s="11"/>
      <c r="C612" s="13">
        <v>7.7499999999999999E-2</v>
      </c>
      <c r="D612" s="11" t="s">
        <v>1334</v>
      </c>
    </row>
    <row r="613" spans="1:4" x14ac:dyDescent="0.25">
      <c r="A613" s="11" t="s">
        <v>4491</v>
      </c>
      <c r="B613" s="11"/>
      <c r="C613" s="13">
        <v>9.1300000000000006E-2</v>
      </c>
      <c r="D613" s="11" t="s">
        <v>3242</v>
      </c>
    </row>
    <row r="614" spans="1:4" x14ac:dyDescent="0.25">
      <c r="A614" s="11" t="s">
        <v>12680</v>
      </c>
      <c r="B614" s="11"/>
      <c r="C614" s="13">
        <v>9.5000000000000001E-2</v>
      </c>
      <c r="D614" s="11" t="s">
        <v>3036</v>
      </c>
    </row>
    <row r="615" spans="1:4" x14ac:dyDescent="0.25">
      <c r="A615" s="11" t="s">
        <v>12681</v>
      </c>
      <c r="B615" s="11"/>
      <c r="C615" s="13">
        <v>7.7499999999999999E-2</v>
      </c>
      <c r="D615" s="11" t="s">
        <v>1334</v>
      </c>
    </row>
    <row r="616" spans="1:4" x14ac:dyDescent="0.25">
      <c r="A616" s="11" t="s">
        <v>12682</v>
      </c>
      <c r="B616" s="11"/>
      <c r="C616" s="13">
        <v>8.5000000000000006E-2</v>
      </c>
      <c r="D616" s="11" t="s">
        <v>3492</v>
      </c>
    </row>
    <row r="617" spans="1:4" x14ac:dyDescent="0.25">
      <c r="A617" s="11" t="s">
        <v>12683</v>
      </c>
      <c r="B617" s="11"/>
      <c r="C617" s="13">
        <v>7.2499999999999995E-2</v>
      </c>
      <c r="D617" s="11" t="s">
        <v>12213</v>
      </c>
    </row>
    <row r="618" spans="1:4" x14ac:dyDescent="0.25">
      <c r="A618" s="11" t="s">
        <v>12684</v>
      </c>
      <c r="B618" s="11"/>
      <c r="C618" s="13">
        <v>7.2499999999999995E-2</v>
      </c>
      <c r="D618" s="11" t="s">
        <v>12203</v>
      </c>
    </row>
    <row r="619" spans="1:4" x14ac:dyDescent="0.25">
      <c r="A619" s="11" t="s">
        <v>3063</v>
      </c>
      <c r="B619" s="11"/>
      <c r="C619" s="13">
        <v>0.10249999999999999</v>
      </c>
      <c r="D619" s="11" t="s">
        <v>3036</v>
      </c>
    </row>
    <row r="620" spans="1:4" x14ac:dyDescent="0.25">
      <c r="A620" s="11" t="s">
        <v>12685</v>
      </c>
      <c r="B620" s="11"/>
      <c r="C620" s="13">
        <v>0.10249999999999999</v>
      </c>
      <c r="D620" s="11" t="s">
        <v>3036</v>
      </c>
    </row>
    <row r="621" spans="1:4" x14ac:dyDescent="0.25">
      <c r="A621" s="11" t="s">
        <v>12686</v>
      </c>
      <c r="B621" s="11"/>
      <c r="C621" s="13">
        <v>7.2499999999999995E-2</v>
      </c>
      <c r="D621" s="11" t="s">
        <v>12455</v>
      </c>
    </row>
    <row r="622" spans="1:4" x14ac:dyDescent="0.25">
      <c r="A622" s="11" t="s">
        <v>12239</v>
      </c>
      <c r="B622" s="11"/>
      <c r="C622" s="13">
        <v>7.2499999999999995E-2</v>
      </c>
      <c r="D622" s="11" t="s">
        <v>12239</v>
      </c>
    </row>
    <row r="623" spans="1:4" x14ac:dyDescent="0.25">
      <c r="A623" s="11" t="s">
        <v>12687</v>
      </c>
      <c r="B623" s="11"/>
      <c r="C623" s="13">
        <v>7.2499999999999995E-2</v>
      </c>
      <c r="D623" s="11" t="s">
        <v>12241</v>
      </c>
    </row>
    <row r="624" spans="1:4" x14ac:dyDescent="0.25">
      <c r="A624" s="11" t="s">
        <v>12688</v>
      </c>
      <c r="B624" s="11"/>
      <c r="C624" s="13">
        <v>7.7499999999999999E-2</v>
      </c>
      <c r="D624" s="11" t="s">
        <v>1038</v>
      </c>
    </row>
    <row r="625" spans="1:4" x14ac:dyDescent="0.25">
      <c r="A625" s="11" t="s">
        <v>12689</v>
      </c>
      <c r="B625" s="11"/>
      <c r="C625" s="13">
        <v>7.2499999999999995E-2</v>
      </c>
      <c r="D625" s="11" t="s">
        <v>12200</v>
      </c>
    </row>
    <row r="626" spans="1:4" x14ac:dyDescent="0.25">
      <c r="A626" s="11" t="s">
        <v>12690</v>
      </c>
      <c r="B626" s="11"/>
      <c r="C626" s="13">
        <v>7.2499999999999995E-2</v>
      </c>
      <c r="D626" s="11" t="s">
        <v>12241</v>
      </c>
    </row>
    <row r="627" spans="1:4" x14ac:dyDescent="0.25">
      <c r="A627" s="11" t="s">
        <v>4468</v>
      </c>
      <c r="B627" s="11"/>
      <c r="C627" s="13">
        <v>7.7499999999999999E-2</v>
      </c>
      <c r="D627" s="11" t="s">
        <v>1257</v>
      </c>
    </row>
    <row r="628" spans="1:4" x14ac:dyDescent="0.25">
      <c r="A628" s="11" t="s">
        <v>8764</v>
      </c>
      <c r="B628" s="11"/>
      <c r="C628" s="13">
        <v>8.7499999999999994E-2</v>
      </c>
      <c r="D628" s="11" t="s">
        <v>10170</v>
      </c>
    </row>
    <row r="629" spans="1:4" x14ac:dyDescent="0.25">
      <c r="A629" s="11" t="s">
        <v>12691</v>
      </c>
      <c r="B629" s="11"/>
      <c r="C629" s="13">
        <v>7.2499999999999995E-2</v>
      </c>
      <c r="D629" s="11" t="s">
        <v>12191</v>
      </c>
    </row>
    <row r="630" spans="1:4" x14ac:dyDescent="0.25">
      <c r="A630" s="11" t="s">
        <v>12692</v>
      </c>
      <c r="B630" s="11"/>
      <c r="C630" s="13">
        <v>9.5000000000000001E-2</v>
      </c>
      <c r="D630" s="11" t="s">
        <v>3036</v>
      </c>
    </row>
    <row r="631" spans="1:4" x14ac:dyDescent="0.25">
      <c r="A631" s="11" t="s">
        <v>12693</v>
      </c>
      <c r="B631" s="11"/>
      <c r="C631" s="13">
        <v>7.7499999999999999E-2</v>
      </c>
      <c r="D631" s="11" t="s">
        <v>12198</v>
      </c>
    </row>
    <row r="632" spans="1:4" x14ac:dyDescent="0.25">
      <c r="A632" s="11" t="s">
        <v>12694</v>
      </c>
      <c r="B632" s="11"/>
      <c r="C632" s="13">
        <v>0.10249999999999999</v>
      </c>
      <c r="D632" s="11" t="s">
        <v>4399</v>
      </c>
    </row>
    <row r="633" spans="1:4" x14ac:dyDescent="0.25">
      <c r="A633" s="11" t="s">
        <v>12695</v>
      </c>
      <c r="B633" s="11"/>
      <c r="C633" s="13">
        <v>7.2499999999999995E-2</v>
      </c>
      <c r="D633" s="11" t="s">
        <v>12194</v>
      </c>
    </row>
    <row r="634" spans="1:4" x14ac:dyDescent="0.25">
      <c r="A634" s="11" t="s">
        <v>12696</v>
      </c>
      <c r="B634" s="11"/>
      <c r="C634" s="13">
        <v>9.5000000000000001E-2</v>
      </c>
      <c r="D634" s="11" t="s">
        <v>3036</v>
      </c>
    </row>
    <row r="635" spans="1:4" x14ac:dyDescent="0.25">
      <c r="A635" s="11" t="s">
        <v>12697</v>
      </c>
      <c r="B635" s="11"/>
      <c r="C635" s="13">
        <v>7.7499999999999999E-2</v>
      </c>
      <c r="D635" s="11" t="s">
        <v>262</v>
      </c>
    </row>
    <row r="636" spans="1:4" x14ac:dyDescent="0.25">
      <c r="A636" s="11" t="s">
        <v>3814</v>
      </c>
      <c r="B636" s="11"/>
      <c r="C636" s="13">
        <v>7.2499999999999995E-2</v>
      </c>
      <c r="D636" s="11" t="s">
        <v>12200</v>
      </c>
    </row>
    <row r="637" spans="1:4" x14ac:dyDescent="0.25">
      <c r="A637" s="11" t="s">
        <v>12698</v>
      </c>
      <c r="B637" s="11"/>
      <c r="C637" s="13">
        <v>8.5000000000000006E-2</v>
      </c>
      <c r="D637" s="11" t="s">
        <v>12425</v>
      </c>
    </row>
    <row r="638" spans="1:4" x14ac:dyDescent="0.25">
      <c r="A638" s="11" t="s">
        <v>12699</v>
      </c>
      <c r="B638" s="11"/>
      <c r="C638" s="13">
        <v>8.5000000000000006E-2</v>
      </c>
      <c r="D638" s="11" t="s">
        <v>3492</v>
      </c>
    </row>
    <row r="639" spans="1:4" x14ac:dyDescent="0.25">
      <c r="A639" s="11" t="s">
        <v>1516</v>
      </c>
      <c r="B639" s="11"/>
      <c r="C639" s="13">
        <v>9.5000000000000001E-2</v>
      </c>
      <c r="D639" s="11" t="s">
        <v>3036</v>
      </c>
    </row>
    <row r="640" spans="1:4" x14ac:dyDescent="0.25">
      <c r="A640" s="11" t="s">
        <v>12700</v>
      </c>
      <c r="B640" s="11"/>
      <c r="C640" s="13">
        <v>7.7499999999999999E-2</v>
      </c>
      <c r="D640" s="11" t="s">
        <v>262</v>
      </c>
    </row>
    <row r="641" spans="1:4" x14ac:dyDescent="0.25">
      <c r="A641" s="11" t="s">
        <v>12701</v>
      </c>
      <c r="B641" s="11"/>
      <c r="C641" s="13">
        <v>7.2499999999999995E-2</v>
      </c>
      <c r="D641" s="11" t="s">
        <v>12241</v>
      </c>
    </row>
    <row r="642" spans="1:4" x14ac:dyDescent="0.25">
      <c r="A642" s="11" t="s">
        <v>12702</v>
      </c>
      <c r="B642" s="11" t="s">
        <v>12337</v>
      </c>
      <c r="C642" s="13">
        <v>8.7499999999999994E-2</v>
      </c>
      <c r="D642" s="11" t="s">
        <v>3080</v>
      </c>
    </row>
    <row r="643" spans="1:4" x14ac:dyDescent="0.25">
      <c r="A643" s="11" t="s">
        <v>10945</v>
      </c>
      <c r="B643" s="11"/>
      <c r="C643" s="13">
        <v>9.5000000000000001E-2</v>
      </c>
      <c r="D643" s="11" t="s">
        <v>10170</v>
      </c>
    </row>
    <row r="644" spans="1:4" x14ac:dyDescent="0.25">
      <c r="A644" s="11" t="s">
        <v>12703</v>
      </c>
      <c r="B644" s="11"/>
      <c r="C644" s="13">
        <v>7.2499999999999995E-2</v>
      </c>
      <c r="D644" s="11" t="s">
        <v>12369</v>
      </c>
    </row>
    <row r="645" spans="1:4" x14ac:dyDescent="0.25">
      <c r="A645" s="11" t="s">
        <v>477</v>
      </c>
      <c r="B645" s="11"/>
      <c r="C645" s="13">
        <v>7.2499999999999995E-2</v>
      </c>
      <c r="D645" s="11" t="s">
        <v>12194</v>
      </c>
    </row>
    <row r="646" spans="1:4" x14ac:dyDescent="0.25">
      <c r="A646" s="11" t="s">
        <v>156</v>
      </c>
      <c r="B646" s="11"/>
      <c r="C646" s="13">
        <v>7.2499999999999995E-2</v>
      </c>
      <c r="D646" s="11" t="s">
        <v>12183</v>
      </c>
    </row>
    <row r="647" spans="1:4" x14ac:dyDescent="0.25">
      <c r="A647" s="11" t="s">
        <v>5931</v>
      </c>
      <c r="B647" s="11"/>
      <c r="C647" s="13">
        <v>7.2499999999999995E-2</v>
      </c>
      <c r="D647" s="11" t="s">
        <v>12369</v>
      </c>
    </row>
    <row r="648" spans="1:4" x14ac:dyDescent="0.25">
      <c r="A648" s="11" t="s">
        <v>12704</v>
      </c>
      <c r="B648" s="11"/>
      <c r="C648" s="13">
        <v>7.2499999999999995E-2</v>
      </c>
      <c r="D648" s="11" t="s">
        <v>12258</v>
      </c>
    </row>
    <row r="649" spans="1:4" x14ac:dyDescent="0.25">
      <c r="A649" s="11" t="s">
        <v>12705</v>
      </c>
      <c r="B649" s="11"/>
      <c r="C649" s="13">
        <v>7.2499999999999995E-2</v>
      </c>
      <c r="D649" s="11" t="s">
        <v>12225</v>
      </c>
    </row>
    <row r="650" spans="1:4" x14ac:dyDescent="0.25">
      <c r="A650" s="11" t="s">
        <v>12706</v>
      </c>
      <c r="B650" s="11"/>
      <c r="C650" s="13">
        <v>7.2499999999999995E-2</v>
      </c>
      <c r="D650" s="11" t="s">
        <v>12183</v>
      </c>
    </row>
    <row r="651" spans="1:4" x14ac:dyDescent="0.25">
      <c r="A651" s="11" t="s">
        <v>12707</v>
      </c>
      <c r="B651" s="11"/>
      <c r="C651" s="13">
        <v>7.2499999999999995E-2</v>
      </c>
      <c r="D651" s="11" t="s">
        <v>12296</v>
      </c>
    </row>
    <row r="652" spans="1:4" x14ac:dyDescent="0.25">
      <c r="A652" s="11" t="s">
        <v>12708</v>
      </c>
      <c r="B652" s="11"/>
      <c r="C652" s="13">
        <v>8.7499999999999994E-2</v>
      </c>
      <c r="D652" s="11" t="s">
        <v>3578</v>
      </c>
    </row>
    <row r="653" spans="1:4" x14ac:dyDescent="0.25">
      <c r="A653" s="11" t="s">
        <v>12709</v>
      </c>
      <c r="B653" s="11"/>
      <c r="C653" s="13">
        <v>8.7499999999999994E-2</v>
      </c>
      <c r="D653" s="11" t="s">
        <v>1257</v>
      </c>
    </row>
    <row r="654" spans="1:4" x14ac:dyDescent="0.25">
      <c r="A654" s="11" t="s">
        <v>12710</v>
      </c>
      <c r="B654" s="11"/>
      <c r="C654" s="13">
        <v>7.8799999999999995E-2</v>
      </c>
      <c r="D654" s="11" t="s">
        <v>12187</v>
      </c>
    </row>
    <row r="655" spans="1:4" x14ac:dyDescent="0.25">
      <c r="A655" s="11" t="s">
        <v>12711</v>
      </c>
      <c r="B655" s="11" t="s">
        <v>12337</v>
      </c>
      <c r="C655" s="13">
        <v>7.7499999999999999E-2</v>
      </c>
      <c r="D655" s="11" t="s">
        <v>262</v>
      </c>
    </row>
    <row r="656" spans="1:4" x14ac:dyDescent="0.25">
      <c r="A656" s="11" t="s">
        <v>12712</v>
      </c>
      <c r="B656" s="11"/>
      <c r="C656" s="13">
        <v>7.7499999999999999E-2</v>
      </c>
      <c r="D656" s="11" t="s">
        <v>51</v>
      </c>
    </row>
    <row r="657" spans="1:4" x14ac:dyDescent="0.25">
      <c r="A657" s="11" t="s">
        <v>12713</v>
      </c>
      <c r="B657" s="11"/>
      <c r="C657" s="13">
        <v>8.5000000000000006E-2</v>
      </c>
      <c r="D657" s="11" t="s">
        <v>3492</v>
      </c>
    </row>
    <row r="658" spans="1:4" x14ac:dyDescent="0.25">
      <c r="A658" s="11" t="s">
        <v>12714</v>
      </c>
      <c r="B658" s="11"/>
      <c r="C658" s="13">
        <v>7.2499999999999995E-2</v>
      </c>
      <c r="D658" s="11" t="s">
        <v>12341</v>
      </c>
    </row>
    <row r="659" spans="1:4" x14ac:dyDescent="0.25">
      <c r="A659" s="11" t="s">
        <v>12715</v>
      </c>
      <c r="B659" s="11"/>
      <c r="C659" s="13">
        <v>8.2500000000000004E-2</v>
      </c>
      <c r="D659" s="11" t="s">
        <v>9624</v>
      </c>
    </row>
    <row r="660" spans="1:4" x14ac:dyDescent="0.25">
      <c r="A660" s="11" t="s">
        <v>12716</v>
      </c>
      <c r="B660" s="11"/>
      <c r="C660" s="13">
        <v>9.5000000000000001E-2</v>
      </c>
      <c r="D660" s="11" t="s">
        <v>3036</v>
      </c>
    </row>
    <row r="661" spans="1:4" x14ac:dyDescent="0.25">
      <c r="A661" s="11" t="s">
        <v>12717</v>
      </c>
      <c r="B661" s="11"/>
      <c r="C661" s="13">
        <v>7.2499999999999995E-2</v>
      </c>
      <c r="D661" s="11" t="s">
        <v>3578</v>
      </c>
    </row>
    <row r="662" spans="1:4" x14ac:dyDescent="0.25">
      <c r="A662" s="11" t="s">
        <v>12718</v>
      </c>
      <c r="B662" s="11"/>
      <c r="C662" s="13">
        <v>9.3799999999999994E-2</v>
      </c>
      <c r="D662" s="11" t="s">
        <v>831</v>
      </c>
    </row>
    <row r="663" spans="1:4" x14ac:dyDescent="0.25">
      <c r="A663" s="11" t="s">
        <v>12719</v>
      </c>
      <c r="B663" s="11"/>
      <c r="C663" s="13">
        <v>8.2500000000000004E-2</v>
      </c>
      <c r="D663" s="11" t="s">
        <v>3080</v>
      </c>
    </row>
    <row r="664" spans="1:4" x14ac:dyDescent="0.25">
      <c r="A664" s="11" t="s">
        <v>12720</v>
      </c>
      <c r="B664" s="11"/>
      <c r="C664" s="13">
        <v>7.2499999999999995E-2</v>
      </c>
      <c r="D664" s="11" t="s">
        <v>12239</v>
      </c>
    </row>
    <row r="665" spans="1:4" x14ac:dyDescent="0.25">
      <c r="A665" s="11" t="s">
        <v>1230</v>
      </c>
      <c r="B665" s="11"/>
      <c r="C665" s="13">
        <v>7.2499999999999995E-2</v>
      </c>
      <c r="D665" s="11" t="s">
        <v>12231</v>
      </c>
    </row>
    <row r="666" spans="1:4" x14ac:dyDescent="0.25">
      <c r="A666" s="11" t="s">
        <v>12721</v>
      </c>
      <c r="B666" s="11"/>
      <c r="C666" s="13">
        <v>7.2499999999999995E-2</v>
      </c>
      <c r="D666" s="11" t="s">
        <v>12369</v>
      </c>
    </row>
    <row r="667" spans="1:4" x14ac:dyDescent="0.25">
      <c r="A667" s="11" t="s">
        <v>12722</v>
      </c>
      <c r="B667" s="11"/>
      <c r="C667" s="13">
        <v>7.7499999999999999E-2</v>
      </c>
      <c r="D667" s="11" t="s">
        <v>51</v>
      </c>
    </row>
    <row r="668" spans="1:4" x14ac:dyDescent="0.25">
      <c r="A668" s="11" t="s">
        <v>12723</v>
      </c>
      <c r="B668" s="11"/>
      <c r="C668" s="13">
        <v>9.5000000000000001E-2</v>
      </c>
      <c r="D668" s="11" t="s">
        <v>3036</v>
      </c>
    </row>
    <row r="669" spans="1:4" x14ac:dyDescent="0.25">
      <c r="A669" s="11" t="s">
        <v>12724</v>
      </c>
      <c r="B669" s="11"/>
      <c r="C669" s="13">
        <v>7.2499999999999995E-2</v>
      </c>
      <c r="D669" s="11" t="s">
        <v>3578</v>
      </c>
    </row>
    <row r="670" spans="1:4" x14ac:dyDescent="0.25">
      <c r="A670" s="11" t="s">
        <v>12725</v>
      </c>
      <c r="B670" s="11"/>
      <c r="C670" s="13">
        <v>7.7499999999999999E-2</v>
      </c>
      <c r="D670" s="11" t="s">
        <v>12189</v>
      </c>
    </row>
    <row r="671" spans="1:4" x14ac:dyDescent="0.25">
      <c r="A671" s="11" t="s">
        <v>12726</v>
      </c>
      <c r="B671" s="11"/>
      <c r="C671" s="13">
        <v>7.2499999999999995E-2</v>
      </c>
      <c r="D671" s="11" t="s">
        <v>12213</v>
      </c>
    </row>
    <row r="672" spans="1:4" x14ac:dyDescent="0.25">
      <c r="A672" s="11" t="s">
        <v>12727</v>
      </c>
      <c r="B672" s="11"/>
      <c r="C672" s="13">
        <v>7.2499999999999995E-2</v>
      </c>
      <c r="D672" s="11" t="s">
        <v>12203</v>
      </c>
    </row>
    <row r="673" spans="1:4" x14ac:dyDescent="0.25">
      <c r="A673" s="11" t="s">
        <v>12728</v>
      </c>
      <c r="B673" s="11"/>
      <c r="C673" s="13">
        <v>7.7499999999999999E-2</v>
      </c>
      <c r="D673" s="11" t="s">
        <v>262</v>
      </c>
    </row>
    <row r="674" spans="1:4" x14ac:dyDescent="0.25">
      <c r="A674" s="11" t="s">
        <v>12729</v>
      </c>
      <c r="B674" s="11"/>
      <c r="C674" s="13">
        <v>0.10249999999999999</v>
      </c>
      <c r="D674" s="11" t="s">
        <v>3036</v>
      </c>
    </row>
    <row r="675" spans="1:4" x14ac:dyDescent="0.25">
      <c r="A675" s="11" t="s">
        <v>10685</v>
      </c>
      <c r="B675" s="11"/>
      <c r="C675" s="13">
        <v>0.10249999999999999</v>
      </c>
      <c r="D675" s="11" t="s">
        <v>3036</v>
      </c>
    </row>
    <row r="676" spans="1:4" x14ac:dyDescent="0.25">
      <c r="A676" s="11" t="s">
        <v>12730</v>
      </c>
      <c r="B676" s="11"/>
      <c r="C676" s="13">
        <v>7.2499999999999995E-2</v>
      </c>
      <c r="D676" s="11" t="s">
        <v>12290</v>
      </c>
    </row>
    <row r="677" spans="1:4" x14ac:dyDescent="0.25">
      <c r="A677" s="11" t="s">
        <v>1027</v>
      </c>
      <c r="B677" s="11"/>
      <c r="C677" s="13">
        <v>0.1075</v>
      </c>
      <c r="D677" s="11" t="s">
        <v>4399</v>
      </c>
    </row>
    <row r="678" spans="1:4" x14ac:dyDescent="0.25">
      <c r="A678" s="11" t="s">
        <v>1930</v>
      </c>
      <c r="B678" s="11"/>
      <c r="C678" s="13">
        <v>9.5000000000000001E-2</v>
      </c>
      <c r="D678" s="11" t="s">
        <v>3036</v>
      </c>
    </row>
    <row r="679" spans="1:4" x14ac:dyDescent="0.25">
      <c r="A679" s="11" t="s">
        <v>1325</v>
      </c>
      <c r="B679" s="11"/>
      <c r="C679" s="13">
        <v>0.09</v>
      </c>
      <c r="D679" s="11" t="s">
        <v>3492</v>
      </c>
    </row>
    <row r="680" spans="1:4" x14ac:dyDescent="0.25">
      <c r="A680" s="11" t="s">
        <v>12731</v>
      </c>
      <c r="B680" s="11"/>
      <c r="C680" s="13">
        <v>7.7499999999999999E-2</v>
      </c>
      <c r="D680" s="11" t="s">
        <v>12261</v>
      </c>
    </row>
    <row r="681" spans="1:4" x14ac:dyDescent="0.25">
      <c r="A681" s="11" t="s">
        <v>2657</v>
      </c>
      <c r="B681" s="11"/>
      <c r="C681" s="13">
        <v>7.2499999999999995E-2</v>
      </c>
      <c r="D681" s="11" t="s">
        <v>12290</v>
      </c>
    </row>
    <row r="682" spans="1:4" x14ac:dyDescent="0.25">
      <c r="A682" s="11" t="s">
        <v>12732</v>
      </c>
      <c r="B682" s="11"/>
      <c r="C682" s="13">
        <v>7.7499999999999999E-2</v>
      </c>
      <c r="D682" s="11" t="s">
        <v>262</v>
      </c>
    </row>
    <row r="683" spans="1:4" x14ac:dyDescent="0.25">
      <c r="A683" s="11" t="s">
        <v>12733</v>
      </c>
      <c r="B683" s="11"/>
      <c r="C683" s="13">
        <v>7.9799999999999996E-2</v>
      </c>
      <c r="D683" s="11" t="s">
        <v>3285</v>
      </c>
    </row>
    <row r="684" spans="1:4" x14ac:dyDescent="0.25">
      <c r="A684" s="11" t="s">
        <v>8663</v>
      </c>
      <c r="B684" s="11"/>
      <c r="C684" s="13">
        <v>8.7499999999999994E-2</v>
      </c>
      <c r="D684" s="11" t="s">
        <v>1334</v>
      </c>
    </row>
    <row r="685" spans="1:4" x14ac:dyDescent="0.25">
      <c r="A685" s="11" t="s">
        <v>12734</v>
      </c>
      <c r="B685" s="11"/>
      <c r="C685" s="13">
        <v>7.7499999999999999E-2</v>
      </c>
      <c r="D685" s="11" t="s">
        <v>1038</v>
      </c>
    </row>
    <row r="686" spans="1:4" x14ac:dyDescent="0.25">
      <c r="A686" s="11" t="s">
        <v>12735</v>
      </c>
      <c r="B686" s="11"/>
      <c r="C686" s="13">
        <v>9.2499999999999999E-2</v>
      </c>
      <c r="D686" s="11" t="s">
        <v>12184</v>
      </c>
    </row>
    <row r="687" spans="1:4" x14ac:dyDescent="0.25">
      <c r="A687" s="11" t="s">
        <v>12736</v>
      </c>
      <c r="B687" s="11"/>
      <c r="C687" s="13">
        <v>7.2499999999999995E-2</v>
      </c>
      <c r="D687" s="11" t="s">
        <v>12288</v>
      </c>
    </row>
    <row r="688" spans="1:4" x14ac:dyDescent="0.25">
      <c r="A688" s="11" t="s">
        <v>3925</v>
      </c>
      <c r="B688" s="11"/>
      <c r="C688" s="13">
        <v>9.5000000000000001E-2</v>
      </c>
      <c r="D688" s="11" t="s">
        <v>3036</v>
      </c>
    </row>
    <row r="689" spans="1:4" x14ac:dyDescent="0.25">
      <c r="A689" s="11" t="s">
        <v>7947</v>
      </c>
      <c r="B689" s="11"/>
      <c r="C689" s="13">
        <v>7.9799999999999996E-2</v>
      </c>
      <c r="D689" s="11" t="s">
        <v>3285</v>
      </c>
    </row>
    <row r="690" spans="1:4" x14ac:dyDescent="0.25">
      <c r="A690" s="11" t="s">
        <v>12737</v>
      </c>
      <c r="B690" s="11"/>
      <c r="C690" s="13">
        <v>7.7499999999999999E-2</v>
      </c>
      <c r="D690" s="11" t="s">
        <v>262</v>
      </c>
    </row>
    <row r="691" spans="1:4" x14ac:dyDescent="0.25">
      <c r="A691" s="11" t="s">
        <v>12738</v>
      </c>
      <c r="B691" s="11"/>
      <c r="C691" s="13">
        <v>0.10249999999999999</v>
      </c>
      <c r="D691" s="11" t="s">
        <v>4399</v>
      </c>
    </row>
    <row r="692" spans="1:4" x14ac:dyDescent="0.25">
      <c r="A692" s="11" t="s">
        <v>12739</v>
      </c>
      <c r="B692" s="11"/>
      <c r="C692" s="13">
        <v>7.8799999999999995E-2</v>
      </c>
      <c r="D692" s="11" t="s">
        <v>12431</v>
      </c>
    </row>
    <row r="693" spans="1:4" x14ac:dyDescent="0.25">
      <c r="A693" s="11" t="s">
        <v>12740</v>
      </c>
      <c r="B693" s="11"/>
      <c r="C693" s="13">
        <v>9.5000000000000001E-2</v>
      </c>
      <c r="D693" s="11" t="s">
        <v>3036</v>
      </c>
    </row>
    <row r="694" spans="1:4" x14ac:dyDescent="0.25">
      <c r="A694" s="11" t="s">
        <v>12741</v>
      </c>
      <c r="B694" s="11"/>
      <c r="C694" s="13">
        <v>7.7499999999999999E-2</v>
      </c>
      <c r="D694" s="11" t="s">
        <v>1334</v>
      </c>
    </row>
    <row r="695" spans="1:4" x14ac:dyDescent="0.25">
      <c r="A695" s="11" t="s">
        <v>12742</v>
      </c>
      <c r="B695" s="11"/>
      <c r="C695" s="13">
        <v>9.5000000000000001E-2</v>
      </c>
      <c r="D695" s="11" t="s">
        <v>3036</v>
      </c>
    </row>
    <row r="696" spans="1:4" x14ac:dyDescent="0.25">
      <c r="A696" s="11" t="s">
        <v>1212</v>
      </c>
      <c r="B696" s="11"/>
      <c r="C696" s="13">
        <v>7.7499999999999999E-2</v>
      </c>
      <c r="D696" s="11" t="s">
        <v>262</v>
      </c>
    </row>
    <row r="697" spans="1:4" x14ac:dyDescent="0.25">
      <c r="A697" s="11" t="s">
        <v>12743</v>
      </c>
      <c r="B697" s="11" t="s">
        <v>12337</v>
      </c>
      <c r="C697" s="13">
        <v>7.9799999999999996E-2</v>
      </c>
      <c r="D697" s="11" t="s">
        <v>3285</v>
      </c>
    </row>
    <row r="698" spans="1:4" x14ac:dyDescent="0.25">
      <c r="A698" s="11" t="s">
        <v>12744</v>
      </c>
      <c r="B698" s="11" t="s">
        <v>12337</v>
      </c>
      <c r="C698" s="13">
        <v>7.7499999999999999E-2</v>
      </c>
      <c r="D698" s="11" t="s">
        <v>51</v>
      </c>
    </row>
    <row r="699" spans="1:4" x14ac:dyDescent="0.25">
      <c r="A699" s="11" t="s">
        <v>2908</v>
      </c>
      <c r="B699" s="11"/>
      <c r="C699" s="13">
        <v>9.3799999999999994E-2</v>
      </c>
      <c r="D699" s="11" t="s">
        <v>831</v>
      </c>
    </row>
    <row r="700" spans="1:4" x14ac:dyDescent="0.25">
      <c r="A700" s="11" t="s">
        <v>12745</v>
      </c>
      <c r="B700" s="11" t="s">
        <v>12337</v>
      </c>
      <c r="C700" s="13">
        <v>9.6299999999999997E-2</v>
      </c>
      <c r="D700" s="11" t="s">
        <v>831</v>
      </c>
    </row>
    <row r="701" spans="1:4" x14ac:dyDescent="0.25">
      <c r="A701" s="11" t="s">
        <v>12746</v>
      </c>
      <c r="B701" s="11"/>
      <c r="C701" s="13">
        <v>7.7499999999999999E-2</v>
      </c>
      <c r="D701" s="11" t="s">
        <v>9624</v>
      </c>
    </row>
    <row r="702" spans="1:4" x14ac:dyDescent="0.25">
      <c r="A702" s="11" t="s">
        <v>12747</v>
      </c>
      <c r="B702" s="11"/>
      <c r="C702" s="13">
        <v>7.2499999999999995E-2</v>
      </c>
      <c r="D702" s="11" t="s">
        <v>12369</v>
      </c>
    </row>
    <row r="703" spans="1:4" x14ac:dyDescent="0.25">
      <c r="A703" s="11" t="s">
        <v>12748</v>
      </c>
      <c r="B703" s="11"/>
      <c r="C703" s="13">
        <v>7.7499999999999999E-2</v>
      </c>
      <c r="D703" s="11" t="s">
        <v>262</v>
      </c>
    </row>
    <row r="704" spans="1:4" x14ac:dyDescent="0.25">
      <c r="A704" s="11" t="s">
        <v>12749</v>
      </c>
      <c r="B704" s="11"/>
      <c r="C704" s="13">
        <v>7.2499999999999995E-2</v>
      </c>
      <c r="D704" s="11" t="s">
        <v>12455</v>
      </c>
    </row>
    <row r="705" spans="1:4" x14ac:dyDescent="0.25">
      <c r="A705" s="11" t="s">
        <v>4767</v>
      </c>
      <c r="B705" s="11"/>
      <c r="C705" s="13">
        <v>9.2499999999999999E-2</v>
      </c>
      <c r="D705" s="11" t="s">
        <v>12235</v>
      </c>
    </row>
    <row r="706" spans="1:4" x14ac:dyDescent="0.25">
      <c r="A706" s="11" t="s">
        <v>12750</v>
      </c>
      <c r="B706" s="11"/>
      <c r="C706" s="13">
        <v>9.5000000000000001E-2</v>
      </c>
      <c r="D706" s="11" t="s">
        <v>3036</v>
      </c>
    </row>
    <row r="707" spans="1:4" x14ac:dyDescent="0.25">
      <c r="A707" s="11" t="s">
        <v>12751</v>
      </c>
      <c r="B707" s="11"/>
      <c r="C707" s="13">
        <v>7.7499999999999999E-2</v>
      </c>
      <c r="D707" s="11" t="s">
        <v>12189</v>
      </c>
    </row>
    <row r="708" spans="1:4" x14ac:dyDescent="0.25">
      <c r="A708" s="11" t="s">
        <v>12752</v>
      </c>
      <c r="B708" s="11"/>
      <c r="C708" s="13">
        <v>7.7499999999999999E-2</v>
      </c>
      <c r="D708" s="11" t="s">
        <v>12170</v>
      </c>
    </row>
    <row r="709" spans="1:4" x14ac:dyDescent="0.25">
      <c r="A709" s="11" t="s">
        <v>12753</v>
      </c>
      <c r="B709" s="11"/>
      <c r="C709" s="13">
        <v>7.7499999999999999E-2</v>
      </c>
      <c r="D709" s="11" t="s">
        <v>12261</v>
      </c>
    </row>
    <row r="710" spans="1:4" x14ac:dyDescent="0.25">
      <c r="A710" s="11" t="s">
        <v>12754</v>
      </c>
      <c r="B710" s="11"/>
      <c r="C710" s="13">
        <v>9.1300000000000006E-2</v>
      </c>
      <c r="D710" s="11" t="s">
        <v>3242</v>
      </c>
    </row>
    <row r="711" spans="1:4" x14ac:dyDescent="0.25">
      <c r="A711" s="11" t="s">
        <v>12755</v>
      </c>
      <c r="B711" s="11"/>
      <c r="C711" s="13">
        <v>7.7499999999999999E-2</v>
      </c>
      <c r="D711" s="11" t="s">
        <v>1334</v>
      </c>
    </row>
    <row r="712" spans="1:4" x14ac:dyDescent="0.25">
      <c r="A712" s="11" t="s">
        <v>12756</v>
      </c>
      <c r="B712" s="11"/>
      <c r="C712" s="13">
        <v>7.2499999999999995E-2</v>
      </c>
      <c r="D712" s="11" t="s">
        <v>12241</v>
      </c>
    </row>
    <row r="713" spans="1:4" x14ac:dyDescent="0.25">
      <c r="A713" s="11" t="s">
        <v>12756</v>
      </c>
      <c r="B713" s="11"/>
      <c r="C713" s="13">
        <v>7.7499999999999999E-2</v>
      </c>
      <c r="D713" s="11" t="s">
        <v>1334</v>
      </c>
    </row>
    <row r="714" spans="1:4" x14ac:dyDescent="0.25">
      <c r="A714" s="11" t="s">
        <v>9499</v>
      </c>
      <c r="B714" s="11"/>
      <c r="C714" s="13">
        <v>7.2499999999999995E-2</v>
      </c>
      <c r="D714" s="11" t="s">
        <v>12200</v>
      </c>
    </row>
    <row r="715" spans="1:4" x14ac:dyDescent="0.25">
      <c r="A715" s="11" t="s">
        <v>12757</v>
      </c>
      <c r="B715" s="11"/>
      <c r="C715" s="13">
        <v>9.5000000000000001E-2</v>
      </c>
      <c r="D715" s="11" t="s">
        <v>3036</v>
      </c>
    </row>
    <row r="716" spans="1:4" x14ac:dyDescent="0.25">
      <c r="A716" s="11" t="s">
        <v>12758</v>
      </c>
      <c r="B716" s="11"/>
      <c r="C716" s="13">
        <v>7.7499999999999999E-2</v>
      </c>
      <c r="D716" s="11" t="s">
        <v>12189</v>
      </c>
    </row>
    <row r="717" spans="1:4" x14ac:dyDescent="0.25">
      <c r="A717" s="11" t="s">
        <v>12759</v>
      </c>
      <c r="B717" s="11"/>
      <c r="C717" s="13">
        <v>7.7499999999999999E-2</v>
      </c>
      <c r="D717" s="11" t="s">
        <v>1038</v>
      </c>
    </row>
    <row r="718" spans="1:4" x14ac:dyDescent="0.25">
      <c r="A718" s="11" t="s">
        <v>12760</v>
      </c>
      <c r="B718" s="11"/>
      <c r="C718" s="13">
        <v>7.7499999999999999E-2</v>
      </c>
      <c r="D718" s="11" t="s">
        <v>12189</v>
      </c>
    </row>
    <row r="719" spans="1:4" x14ac:dyDescent="0.25">
      <c r="A719" s="11" t="s">
        <v>12761</v>
      </c>
      <c r="B719" s="11"/>
      <c r="C719" s="13">
        <v>7.2499999999999995E-2</v>
      </c>
      <c r="D719" s="11" t="s">
        <v>12071</v>
      </c>
    </row>
    <row r="720" spans="1:4" x14ac:dyDescent="0.25">
      <c r="A720" s="11" t="s">
        <v>12762</v>
      </c>
      <c r="B720" s="11"/>
      <c r="C720" s="13">
        <v>7.8799999999999995E-2</v>
      </c>
      <c r="D720" s="11" t="s">
        <v>12187</v>
      </c>
    </row>
    <row r="721" spans="1:4" x14ac:dyDescent="0.25">
      <c r="A721" s="11" t="s">
        <v>12763</v>
      </c>
      <c r="B721" s="11"/>
      <c r="C721" s="13">
        <v>7.2499999999999995E-2</v>
      </c>
      <c r="D721" s="11" t="s">
        <v>12369</v>
      </c>
    </row>
    <row r="722" spans="1:4" x14ac:dyDescent="0.25">
      <c r="A722" s="11" t="s">
        <v>12764</v>
      </c>
      <c r="B722" s="11"/>
      <c r="C722" s="13">
        <v>7.7499999999999999E-2</v>
      </c>
      <c r="D722" s="11" t="s">
        <v>4855</v>
      </c>
    </row>
    <row r="723" spans="1:4" x14ac:dyDescent="0.25">
      <c r="A723" s="11" t="s">
        <v>12765</v>
      </c>
      <c r="B723" s="11"/>
      <c r="C723" s="13">
        <v>7.2499999999999995E-2</v>
      </c>
      <c r="D723" s="11" t="s">
        <v>12369</v>
      </c>
    </row>
    <row r="724" spans="1:4" x14ac:dyDescent="0.25">
      <c r="A724" s="11" t="s">
        <v>12766</v>
      </c>
      <c r="B724" s="11"/>
      <c r="C724" s="13">
        <v>7.2499999999999995E-2</v>
      </c>
      <c r="D724" s="11" t="s">
        <v>12288</v>
      </c>
    </row>
    <row r="725" spans="1:4" x14ac:dyDescent="0.25">
      <c r="A725" s="11" t="s">
        <v>12767</v>
      </c>
      <c r="B725" s="11"/>
      <c r="C725" s="13">
        <v>7.8799999999999995E-2</v>
      </c>
      <c r="D725" s="11" t="s">
        <v>12431</v>
      </c>
    </row>
    <row r="726" spans="1:4" x14ac:dyDescent="0.25">
      <c r="A726" s="11" t="s">
        <v>12768</v>
      </c>
      <c r="B726" s="11"/>
      <c r="C726" s="13">
        <v>7.9799999999999996E-2</v>
      </c>
      <c r="D726" s="11" t="s">
        <v>3285</v>
      </c>
    </row>
    <row r="727" spans="1:4" x14ac:dyDescent="0.25">
      <c r="A727" s="11" t="s">
        <v>3203</v>
      </c>
      <c r="B727" s="11"/>
      <c r="C727" s="13">
        <v>7.7499999999999999E-2</v>
      </c>
      <c r="D727" s="11" t="s">
        <v>2185</v>
      </c>
    </row>
    <row r="728" spans="1:4" x14ac:dyDescent="0.25">
      <c r="A728" s="11" t="s">
        <v>685</v>
      </c>
      <c r="B728" s="11"/>
      <c r="C728" s="13">
        <v>7.7499999999999999E-2</v>
      </c>
      <c r="D728" s="11" t="s">
        <v>2185</v>
      </c>
    </row>
    <row r="729" spans="1:4" x14ac:dyDescent="0.25">
      <c r="A729" s="11" t="s">
        <v>12769</v>
      </c>
      <c r="B729" s="11"/>
      <c r="C729" s="13">
        <v>7.9799999999999996E-2</v>
      </c>
      <c r="D729" s="11" t="s">
        <v>3285</v>
      </c>
    </row>
    <row r="730" spans="1:4" x14ac:dyDescent="0.25">
      <c r="A730" s="11" t="s">
        <v>10578</v>
      </c>
      <c r="B730" s="11"/>
      <c r="C730" s="13">
        <v>0.10249999999999999</v>
      </c>
      <c r="D730" s="11" t="s">
        <v>3036</v>
      </c>
    </row>
    <row r="731" spans="1:4" x14ac:dyDescent="0.25">
      <c r="A731" s="11" t="s">
        <v>12770</v>
      </c>
      <c r="B731" s="11"/>
      <c r="C731" s="13">
        <v>8.9800000000000005E-2</v>
      </c>
      <c r="D731" s="11" t="s">
        <v>3285</v>
      </c>
    </row>
    <row r="732" spans="1:4" x14ac:dyDescent="0.25">
      <c r="A732" s="11" t="s">
        <v>12771</v>
      </c>
      <c r="B732" s="11"/>
      <c r="C732" s="13">
        <v>7.2499999999999995E-2</v>
      </c>
      <c r="D732" s="11" t="s">
        <v>12290</v>
      </c>
    </row>
    <row r="733" spans="1:4" x14ac:dyDescent="0.25">
      <c r="A733" s="11" t="s">
        <v>12772</v>
      </c>
      <c r="B733" s="11"/>
      <c r="C733" s="13">
        <v>9.5000000000000001E-2</v>
      </c>
      <c r="D733" s="11" t="s">
        <v>3036</v>
      </c>
    </row>
    <row r="734" spans="1:4" x14ac:dyDescent="0.25">
      <c r="A734" s="11" t="s">
        <v>12773</v>
      </c>
      <c r="B734" s="11"/>
      <c r="C734" s="13">
        <v>7.7499999999999999E-2</v>
      </c>
      <c r="D734" s="11" t="s">
        <v>12189</v>
      </c>
    </row>
    <row r="735" spans="1:4" x14ac:dyDescent="0.25">
      <c r="A735" s="11" t="s">
        <v>12774</v>
      </c>
      <c r="B735" s="11"/>
      <c r="C735" s="13">
        <v>8.2500000000000004E-2</v>
      </c>
      <c r="D735" s="11" t="s">
        <v>12235</v>
      </c>
    </row>
    <row r="736" spans="1:4" x14ac:dyDescent="0.25">
      <c r="A736" s="11" t="s">
        <v>12775</v>
      </c>
      <c r="B736" s="11"/>
      <c r="C736" s="13">
        <v>7.7499999999999999E-2</v>
      </c>
      <c r="D736" s="11" t="s">
        <v>1334</v>
      </c>
    </row>
    <row r="737" spans="1:4" x14ac:dyDescent="0.25">
      <c r="A737" s="11" t="s">
        <v>12776</v>
      </c>
      <c r="B737" s="11" t="s">
        <v>12337</v>
      </c>
      <c r="C737" s="13">
        <v>8.2500000000000004E-2</v>
      </c>
      <c r="D737" s="11" t="s">
        <v>3080</v>
      </c>
    </row>
    <row r="738" spans="1:4" x14ac:dyDescent="0.25">
      <c r="A738" s="11" t="s">
        <v>12777</v>
      </c>
      <c r="B738" s="11"/>
      <c r="C738" s="13">
        <v>7.2499999999999995E-2</v>
      </c>
      <c r="D738" s="11" t="s">
        <v>12213</v>
      </c>
    </row>
    <row r="739" spans="1:4" x14ac:dyDescent="0.25">
      <c r="A739" s="11" t="s">
        <v>12778</v>
      </c>
      <c r="B739" s="11" t="s">
        <v>12337</v>
      </c>
      <c r="C739" s="13">
        <v>7.7499999999999999E-2</v>
      </c>
      <c r="D739" s="11" t="s">
        <v>822</v>
      </c>
    </row>
    <row r="740" spans="1:4" x14ac:dyDescent="0.25">
      <c r="A740" s="11" t="s">
        <v>12779</v>
      </c>
      <c r="B740" s="11"/>
      <c r="C740" s="13">
        <v>8.7499999999999994E-2</v>
      </c>
      <c r="D740" s="11" t="s">
        <v>51</v>
      </c>
    </row>
    <row r="741" spans="1:4" x14ac:dyDescent="0.25">
      <c r="A741" s="11" t="s">
        <v>12261</v>
      </c>
      <c r="B741" s="11"/>
      <c r="C741" s="13">
        <v>7.7499999999999999E-2</v>
      </c>
      <c r="D741" s="11" t="s">
        <v>12261</v>
      </c>
    </row>
    <row r="742" spans="1:4" x14ac:dyDescent="0.25">
      <c r="A742" s="11" t="s">
        <v>1365</v>
      </c>
      <c r="B742" s="11"/>
      <c r="C742" s="13">
        <v>7.7499999999999999E-2</v>
      </c>
      <c r="D742" s="11" t="s">
        <v>12210</v>
      </c>
    </row>
    <row r="743" spans="1:4" x14ac:dyDescent="0.25">
      <c r="A743" s="11" t="s">
        <v>12780</v>
      </c>
      <c r="B743" s="11"/>
      <c r="C743" s="13">
        <v>7.7499999999999999E-2</v>
      </c>
      <c r="D743" s="11" t="s">
        <v>1334</v>
      </c>
    </row>
    <row r="744" spans="1:4" x14ac:dyDescent="0.25">
      <c r="A744" s="11" t="s">
        <v>12781</v>
      </c>
      <c r="B744" s="11"/>
      <c r="C744" s="13">
        <v>8.7499999999999994E-2</v>
      </c>
      <c r="D744" s="11" t="s">
        <v>1334</v>
      </c>
    </row>
    <row r="745" spans="1:4" x14ac:dyDescent="0.25">
      <c r="A745" s="11" t="s">
        <v>12782</v>
      </c>
      <c r="B745" s="11"/>
      <c r="C745" s="13">
        <v>9.5000000000000001E-2</v>
      </c>
      <c r="D745" s="11" t="s">
        <v>3036</v>
      </c>
    </row>
    <row r="746" spans="1:4" x14ac:dyDescent="0.25">
      <c r="A746" s="11" t="s">
        <v>8526</v>
      </c>
      <c r="B746" s="11"/>
      <c r="C746" s="13">
        <v>0.1</v>
      </c>
      <c r="D746" s="11" t="s">
        <v>3036</v>
      </c>
    </row>
    <row r="747" spans="1:4" x14ac:dyDescent="0.25">
      <c r="A747" s="11" t="s">
        <v>6840</v>
      </c>
      <c r="B747" s="11"/>
      <c r="C747" s="13">
        <v>0.08</v>
      </c>
      <c r="D747" s="11" t="s">
        <v>3080</v>
      </c>
    </row>
    <row r="748" spans="1:4" x14ac:dyDescent="0.25">
      <c r="A748" s="11" t="s">
        <v>12210</v>
      </c>
      <c r="B748" s="11"/>
      <c r="C748" s="13">
        <v>7.7499999999999999E-2</v>
      </c>
      <c r="D748" s="11" t="s">
        <v>12210</v>
      </c>
    </row>
    <row r="749" spans="1:4" x14ac:dyDescent="0.25">
      <c r="A749" s="11" t="s">
        <v>12783</v>
      </c>
      <c r="B749" s="11"/>
      <c r="C749" s="13">
        <v>7.2499999999999995E-2</v>
      </c>
      <c r="D749" s="11" t="s">
        <v>12241</v>
      </c>
    </row>
    <row r="750" spans="1:4" x14ac:dyDescent="0.25">
      <c r="A750" s="11" t="s">
        <v>12784</v>
      </c>
      <c r="B750" s="11"/>
      <c r="C750" s="13">
        <v>7.7499999999999999E-2</v>
      </c>
      <c r="D750" s="11" t="s">
        <v>12208</v>
      </c>
    </row>
    <row r="751" spans="1:4" x14ac:dyDescent="0.25">
      <c r="A751" s="11" t="s">
        <v>12785</v>
      </c>
      <c r="B751" s="11"/>
      <c r="C751" s="13">
        <v>7.2499999999999995E-2</v>
      </c>
      <c r="D751" s="11" t="s">
        <v>12200</v>
      </c>
    </row>
    <row r="752" spans="1:4" x14ac:dyDescent="0.25">
      <c r="A752" s="11" t="s">
        <v>3599</v>
      </c>
      <c r="B752" s="11"/>
      <c r="C752" s="13">
        <v>7.7499999999999999E-2</v>
      </c>
      <c r="D752" s="11" t="s">
        <v>2185</v>
      </c>
    </row>
    <row r="753" spans="1:4" x14ac:dyDescent="0.25">
      <c r="A753" s="11" t="s">
        <v>12786</v>
      </c>
      <c r="B753" s="11"/>
      <c r="C753" s="13">
        <v>0.10249999999999999</v>
      </c>
      <c r="D753" s="11" t="s">
        <v>3036</v>
      </c>
    </row>
    <row r="754" spans="1:4" x14ac:dyDescent="0.25">
      <c r="A754" s="11" t="s">
        <v>12787</v>
      </c>
      <c r="B754" s="11"/>
      <c r="C754" s="13">
        <v>7.7499999999999999E-2</v>
      </c>
      <c r="D754" s="11" t="s">
        <v>1257</v>
      </c>
    </row>
    <row r="755" spans="1:4" x14ac:dyDescent="0.25">
      <c r="A755" s="11" t="s">
        <v>12788</v>
      </c>
      <c r="B755" s="11"/>
      <c r="C755" s="13">
        <v>7.2499999999999995E-2</v>
      </c>
      <c r="D755" s="11" t="s">
        <v>12290</v>
      </c>
    </row>
    <row r="756" spans="1:4" x14ac:dyDescent="0.25">
      <c r="A756" s="11" t="s">
        <v>12789</v>
      </c>
      <c r="B756" s="11"/>
      <c r="C756" s="13">
        <v>8.7499999999999994E-2</v>
      </c>
      <c r="D756" s="11" t="s">
        <v>1038</v>
      </c>
    </row>
    <row r="757" spans="1:4" x14ac:dyDescent="0.25">
      <c r="A757" s="11" t="s">
        <v>12790</v>
      </c>
      <c r="B757" s="11"/>
      <c r="C757" s="13">
        <v>7.7499999999999999E-2</v>
      </c>
      <c r="D757" s="11" t="s">
        <v>12198</v>
      </c>
    </row>
    <row r="758" spans="1:4" x14ac:dyDescent="0.25">
      <c r="A758" s="11" t="s">
        <v>12791</v>
      </c>
      <c r="B758" s="11"/>
      <c r="C758" s="13">
        <v>7.7499999999999999E-2</v>
      </c>
      <c r="D758" s="11" t="s">
        <v>262</v>
      </c>
    </row>
    <row r="759" spans="1:4" x14ac:dyDescent="0.25">
      <c r="A759" s="11" t="s">
        <v>1264</v>
      </c>
      <c r="B759" s="11"/>
      <c r="C759" s="13">
        <v>7.7499999999999999E-2</v>
      </c>
      <c r="D759" s="11" t="s">
        <v>12208</v>
      </c>
    </row>
    <row r="760" spans="1:4" x14ac:dyDescent="0.25">
      <c r="A760" s="11" t="s">
        <v>12792</v>
      </c>
      <c r="B760" s="11"/>
      <c r="C760" s="13">
        <v>7.7499999999999999E-2</v>
      </c>
      <c r="D760" s="11" t="s">
        <v>51</v>
      </c>
    </row>
    <row r="761" spans="1:4" x14ac:dyDescent="0.25">
      <c r="A761" s="11" t="s">
        <v>12793</v>
      </c>
      <c r="B761" s="11"/>
      <c r="C761" s="13">
        <v>7.7499999999999999E-2</v>
      </c>
      <c r="D761" s="11" t="s">
        <v>51</v>
      </c>
    </row>
    <row r="762" spans="1:4" x14ac:dyDescent="0.25">
      <c r="A762" s="11" t="s">
        <v>12794</v>
      </c>
      <c r="B762" s="11"/>
      <c r="C762" s="13">
        <v>7.2499999999999995E-2</v>
      </c>
      <c r="D762" s="11" t="s">
        <v>12296</v>
      </c>
    </row>
    <row r="763" spans="1:4" x14ac:dyDescent="0.25">
      <c r="A763" s="11" t="s">
        <v>12795</v>
      </c>
      <c r="B763" s="11"/>
      <c r="C763" s="13">
        <v>7.7499999999999999E-2</v>
      </c>
      <c r="D763" s="11" t="s">
        <v>51</v>
      </c>
    </row>
    <row r="764" spans="1:4" x14ac:dyDescent="0.25">
      <c r="A764" s="11" t="s">
        <v>2538</v>
      </c>
      <c r="B764" s="11"/>
      <c r="C764" s="13">
        <v>7.2499999999999995E-2</v>
      </c>
      <c r="D764" s="11" t="s">
        <v>12288</v>
      </c>
    </row>
    <row r="765" spans="1:4" x14ac:dyDescent="0.25">
      <c r="A765" s="11" t="s">
        <v>12796</v>
      </c>
      <c r="B765" s="11"/>
      <c r="C765" s="13">
        <v>8.5000000000000006E-2</v>
      </c>
      <c r="D765" s="11" t="s">
        <v>3492</v>
      </c>
    </row>
    <row r="766" spans="1:4" x14ac:dyDescent="0.25">
      <c r="A766" s="11" t="s">
        <v>12797</v>
      </c>
      <c r="B766" s="11"/>
      <c r="C766" s="13">
        <v>7.2499999999999995E-2</v>
      </c>
      <c r="D766" s="11" t="s">
        <v>12241</v>
      </c>
    </row>
    <row r="767" spans="1:4" x14ac:dyDescent="0.25">
      <c r="A767" s="11" t="s">
        <v>12798</v>
      </c>
      <c r="B767" s="11"/>
      <c r="C767" s="13">
        <v>7.7499999999999999E-2</v>
      </c>
      <c r="D767" s="11" t="s">
        <v>12198</v>
      </c>
    </row>
    <row r="768" spans="1:4" x14ac:dyDescent="0.25">
      <c r="A768" s="11" t="s">
        <v>12799</v>
      </c>
      <c r="B768" s="11"/>
      <c r="C768" s="13">
        <v>7.2499999999999995E-2</v>
      </c>
      <c r="D768" s="11" t="s">
        <v>12288</v>
      </c>
    </row>
    <row r="769" spans="1:4" x14ac:dyDescent="0.25">
      <c r="A769" s="11" t="s">
        <v>11373</v>
      </c>
      <c r="B769" s="11"/>
      <c r="C769" s="13">
        <v>7.7499999999999999E-2</v>
      </c>
      <c r="D769" s="11" t="s">
        <v>51</v>
      </c>
    </row>
    <row r="770" spans="1:4" x14ac:dyDescent="0.25">
      <c r="A770" s="11" t="s">
        <v>12800</v>
      </c>
      <c r="B770" s="11"/>
      <c r="C770" s="13">
        <v>7.7499999999999999E-2</v>
      </c>
      <c r="D770" s="11" t="s">
        <v>10170</v>
      </c>
    </row>
    <row r="771" spans="1:4" x14ac:dyDescent="0.25">
      <c r="A771" s="11" t="s">
        <v>12801</v>
      </c>
      <c r="B771" s="11"/>
      <c r="C771" s="13">
        <v>7.7499999999999999E-2</v>
      </c>
      <c r="D771" s="11" t="s">
        <v>262</v>
      </c>
    </row>
    <row r="772" spans="1:4" x14ac:dyDescent="0.25">
      <c r="A772" s="11" t="s">
        <v>12802</v>
      </c>
      <c r="B772" s="11"/>
      <c r="C772" s="13">
        <v>7.7499999999999999E-2</v>
      </c>
      <c r="D772" s="11" t="s">
        <v>51</v>
      </c>
    </row>
    <row r="773" spans="1:4" x14ac:dyDescent="0.25">
      <c r="A773" s="11" t="s">
        <v>12803</v>
      </c>
      <c r="B773" s="11"/>
      <c r="C773" s="13">
        <v>7.2499999999999995E-2</v>
      </c>
      <c r="D773" s="11" t="s">
        <v>12290</v>
      </c>
    </row>
    <row r="774" spans="1:4" x14ac:dyDescent="0.25">
      <c r="A774" s="11" t="s">
        <v>12804</v>
      </c>
      <c r="B774" s="11"/>
      <c r="C774" s="13">
        <v>7.2499999999999995E-2</v>
      </c>
      <c r="D774" s="11" t="s">
        <v>12282</v>
      </c>
    </row>
    <row r="775" spans="1:4" x14ac:dyDescent="0.25">
      <c r="A775" s="11" t="s">
        <v>12805</v>
      </c>
      <c r="B775" s="11"/>
      <c r="C775" s="13">
        <v>7.2499999999999995E-2</v>
      </c>
      <c r="D775" s="11" t="s">
        <v>12288</v>
      </c>
    </row>
    <row r="776" spans="1:4" x14ac:dyDescent="0.25">
      <c r="A776" s="11" t="s">
        <v>12806</v>
      </c>
      <c r="B776" s="11"/>
      <c r="C776" s="13">
        <v>7.7499999999999999E-2</v>
      </c>
      <c r="D776" s="11" t="s">
        <v>1334</v>
      </c>
    </row>
    <row r="777" spans="1:4" x14ac:dyDescent="0.25">
      <c r="A777" s="11" t="s">
        <v>12807</v>
      </c>
      <c r="B777" s="11"/>
      <c r="C777" s="13">
        <v>9.5000000000000001E-2</v>
      </c>
      <c r="D777" s="11" t="s">
        <v>3036</v>
      </c>
    </row>
    <row r="778" spans="1:4" x14ac:dyDescent="0.25">
      <c r="A778" s="11" t="s">
        <v>12808</v>
      </c>
      <c r="B778" s="11"/>
      <c r="C778" s="13">
        <v>7.7499999999999999E-2</v>
      </c>
      <c r="D778" s="11" t="s">
        <v>12198</v>
      </c>
    </row>
    <row r="779" spans="1:4" x14ac:dyDescent="0.25">
      <c r="A779" s="11" t="s">
        <v>12809</v>
      </c>
      <c r="B779" s="11"/>
      <c r="C779" s="13">
        <v>7.2499999999999995E-2</v>
      </c>
      <c r="D779" s="11" t="s">
        <v>12194</v>
      </c>
    </row>
    <row r="780" spans="1:4" x14ac:dyDescent="0.25">
      <c r="A780" s="11" t="s">
        <v>12810</v>
      </c>
      <c r="B780" s="11"/>
      <c r="C780" s="13">
        <v>7.7499999999999999E-2</v>
      </c>
      <c r="D780" s="11" t="s">
        <v>12210</v>
      </c>
    </row>
    <row r="781" spans="1:4" x14ac:dyDescent="0.25">
      <c r="A781" s="11" t="s">
        <v>9559</v>
      </c>
      <c r="B781" s="11"/>
      <c r="C781" s="13">
        <v>7.2499999999999995E-2</v>
      </c>
      <c r="D781" s="11" t="s">
        <v>12241</v>
      </c>
    </row>
    <row r="782" spans="1:4" x14ac:dyDescent="0.25">
      <c r="A782" s="11" t="s">
        <v>12811</v>
      </c>
      <c r="B782" s="11"/>
      <c r="C782" s="13">
        <v>7.2499999999999995E-2</v>
      </c>
      <c r="D782" s="11" t="s">
        <v>12183</v>
      </c>
    </row>
    <row r="783" spans="1:4" x14ac:dyDescent="0.25">
      <c r="A783" s="11" t="s">
        <v>12812</v>
      </c>
      <c r="B783" s="11"/>
      <c r="C783" s="13">
        <v>7.2499999999999995E-2</v>
      </c>
      <c r="D783" s="11" t="s">
        <v>12455</v>
      </c>
    </row>
    <row r="784" spans="1:4" x14ac:dyDescent="0.25">
      <c r="A784" s="11" t="s">
        <v>12813</v>
      </c>
      <c r="B784" s="11"/>
      <c r="C784" s="13">
        <v>7.7499999999999999E-2</v>
      </c>
      <c r="D784" s="11" t="s">
        <v>262</v>
      </c>
    </row>
    <row r="785" spans="1:4" x14ac:dyDescent="0.25">
      <c r="A785" s="11" t="s">
        <v>3986</v>
      </c>
      <c r="B785" s="11"/>
      <c r="C785" s="13">
        <v>8.7499999999999994E-2</v>
      </c>
      <c r="D785" s="11" t="s">
        <v>12184</v>
      </c>
    </row>
    <row r="786" spans="1:4" x14ac:dyDescent="0.25">
      <c r="A786" s="11" t="s">
        <v>4776</v>
      </c>
      <c r="B786" s="11"/>
      <c r="C786" s="13">
        <v>0.08</v>
      </c>
      <c r="D786" s="11" t="s">
        <v>3080</v>
      </c>
    </row>
    <row r="787" spans="1:4" x14ac:dyDescent="0.25">
      <c r="A787" s="11" t="s">
        <v>12814</v>
      </c>
      <c r="B787" s="11"/>
      <c r="C787" s="13">
        <v>8.5000000000000006E-2</v>
      </c>
      <c r="D787" s="11" t="s">
        <v>3492</v>
      </c>
    </row>
    <row r="788" spans="1:4" x14ac:dyDescent="0.25">
      <c r="A788" s="11" t="s">
        <v>12815</v>
      </c>
      <c r="B788" s="11"/>
      <c r="C788" s="13">
        <v>8.9800000000000005E-2</v>
      </c>
      <c r="D788" s="11" t="s">
        <v>3285</v>
      </c>
    </row>
    <row r="789" spans="1:4" x14ac:dyDescent="0.25">
      <c r="A789" s="11" t="s">
        <v>12816</v>
      </c>
      <c r="B789" s="11"/>
      <c r="C789" s="13">
        <v>7.2499999999999995E-2</v>
      </c>
      <c r="D789" s="11" t="s">
        <v>12241</v>
      </c>
    </row>
    <row r="790" spans="1:4" x14ac:dyDescent="0.25">
      <c r="A790" s="11" t="s">
        <v>12817</v>
      </c>
      <c r="B790" s="11"/>
      <c r="C790" s="13">
        <v>7.2499999999999995E-2</v>
      </c>
      <c r="D790" s="11" t="s">
        <v>12213</v>
      </c>
    </row>
    <row r="791" spans="1:4" x14ac:dyDescent="0.25">
      <c r="A791" s="11" t="s">
        <v>12818</v>
      </c>
      <c r="B791" s="11"/>
      <c r="C791" s="13">
        <v>7.2499999999999995E-2</v>
      </c>
      <c r="D791" s="11" t="s">
        <v>12231</v>
      </c>
    </row>
    <row r="792" spans="1:4" x14ac:dyDescent="0.25">
      <c r="A792" s="11" t="s">
        <v>12819</v>
      </c>
      <c r="B792" s="11"/>
      <c r="C792" s="13">
        <v>7.8799999999999995E-2</v>
      </c>
      <c r="D792" s="11" t="s">
        <v>12431</v>
      </c>
    </row>
    <row r="793" spans="1:4" x14ac:dyDescent="0.25">
      <c r="A793" s="11" t="s">
        <v>12820</v>
      </c>
      <c r="B793" s="11"/>
      <c r="C793" s="13">
        <v>8.7499999999999994E-2</v>
      </c>
      <c r="D793" s="11" t="s">
        <v>10170</v>
      </c>
    </row>
    <row r="794" spans="1:4" x14ac:dyDescent="0.25">
      <c r="A794" s="11" t="s">
        <v>12821</v>
      </c>
      <c r="B794" s="11"/>
      <c r="C794" s="13">
        <v>7.2499999999999995E-2</v>
      </c>
      <c r="D794" s="11" t="s">
        <v>12200</v>
      </c>
    </row>
    <row r="795" spans="1:4" x14ac:dyDescent="0.25">
      <c r="A795" s="11" t="s">
        <v>12822</v>
      </c>
      <c r="B795" s="11"/>
      <c r="C795" s="13">
        <v>7.7499999999999999E-2</v>
      </c>
      <c r="D795" s="11" t="s">
        <v>12198</v>
      </c>
    </row>
    <row r="796" spans="1:4" x14ac:dyDescent="0.25">
      <c r="A796" s="11" t="s">
        <v>12823</v>
      </c>
      <c r="B796" s="11"/>
      <c r="C796" s="13">
        <v>8.9800000000000005E-2</v>
      </c>
      <c r="D796" s="11" t="s">
        <v>3285</v>
      </c>
    </row>
    <row r="797" spans="1:4" x14ac:dyDescent="0.25">
      <c r="A797" s="11" t="s">
        <v>12824</v>
      </c>
      <c r="B797" s="11"/>
      <c r="C797" s="13">
        <v>7.2499999999999995E-2</v>
      </c>
      <c r="D797" s="11" t="s">
        <v>12369</v>
      </c>
    </row>
    <row r="798" spans="1:4" x14ac:dyDescent="0.25">
      <c r="A798" s="11" t="s">
        <v>2596</v>
      </c>
      <c r="B798" s="11"/>
      <c r="C798" s="13">
        <v>7.2499999999999995E-2</v>
      </c>
      <c r="D798" s="11" t="s">
        <v>12071</v>
      </c>
    </row>
    <row r="799" spans="1:4" x14ac:dyDescent="0.25">
      <c r="A799" s="11" t="s">
        <v>12825</v>
      </c>
      <c r="B799" s="11"/>
      <c r="C799" s="13">
        <v>7.7499999999999999E-2</v>
      </c>
      <c r="D799" s="11" t="s">
        <v>12208</v>
      </c>
    </row>
    <row r="800" spans="1:4" x14ac:dyDescent="0.25">
      <c r="A800" s="11" t="s">
        <v>12826</v>
      </c>
      <c r="B800" s="11"/>
      <c r="C800" s="13">
        <v>8.2500000000000004E-2</v>
      </c>
      <c r="D800" s="11" t="s">
        <v>12496</v>
      </c>
    </row>
    <row r="801" spans="1:4" x14ac:dyDescent="0.25">
      <c r="A801" s="11" t="s">
        <v>12827</v>
      </c>
      <c r="B801" s="11"/>
      <c r="C801" s="13">
        <v>7.2499999999999995E-2</v>
      </c>
      <c r="D801" s="11" t="s">
        <v>12369</v>
      </c>
    </row>
    <row r="802" spans="1:4" x14ac:dyDescent="0.25">
      <c r="A802" s="11" t="s">
        <v>12828</v>
      </c>
      <c r="B802" s="11"/>
      <c r="C802" s="13">
        <v>7.7499999999999999E-2</v>
      </c>
      <c r="D802" s="11" t="s">
        <v>12189</v>
      </c>
    </row>
    <row r="803" spans="1:4" x14ac:dyDescent="0.25">
      <c r="A803" s="11" t="s">
        <v>12829</v>
      </c>
      <c r="B803" s="11"/>
      <c r="C803" s="13">
        <v>7.8799999999999995E-2</v>
      </c>
      <c r="D803" s="11" t="s">
        <v>12431</v>
      </c>
    </row>
    <row r="804" spans="1:4" x14ac:dyDescent="0.25">
      <c r="A804" s="11" t="s">
        <v>12830</v>
      </c>
      <c r="B804" s="11"/>
      <c r="C804" s="13">
        <v>7.2499999999999995E-2</v>
      </c>
      <c r="D804" s="11" t="s">
        <v>12341</v>
      </c>
    </row>
    <row r="805" spans="1:4" x14ac:dyDescent="0.25">
      <c r="A805" s="11" t="s">
        <v>12831</v>
      </c>
      <c r="B805" s="11"/>
      <c r="C805" s="13">
        <v>8.7499999999999994E-2</v>
      </c>
      <c r="D805" s="11" t="s">
        <v>12184</v>
      </c>
    </row>
    <row r="806" spans="1:4" x14ac:dyDescent="0.25">
      <c r="A806" s="11" t="s">
        <v>12832</v>
      </c>
      <c r="B806" s="11"/>
      <c r="C806" s="13">
        <v>7.7499999999999999E-2</v>
      </c>
      <c r="D806" s="11" t="s">
        <v>12189</v>
      </c>
    </row>
    <row r="807" spans="1:4" x14ac:dyDescent="0.25">
      <c r="A807" s="11" t="s">
        <v>12832</v>
      </c>
      <c r="B807" s="11"/>
      <c r="C807" s="13">
        <v>8.5000000000000006E-2</v>
      </c>
      <c r="D807" s="11" t="s">
        <v>3492</v>
      </c>
    </row>
    <row r="808" spans="1:4" x14ac:dyDescent="0.25">
      <c r="A808" s="11" t="s">
        <v>12833</v>
      </c>
      <c r="B808" s="11"/>
      <c r="C808" s="13">
        <v>7.2499999999999995E-2</v>
      </c>
      <c r="D808" s="11" t="s">
        <v>12183</v>
      </c>
    </row>
    <row r="809" spans="1:4" x14ac:dyDescent="0.25">
      <c r="A809" s="11" t="s">
        <v>12834</v>
      </c>
      <c r="B809" s="11"/>
      <c r="C809" s="13">
        <v>9.5000000000000001E-2</v>
      </c>
      <c r="D809" s="11" t="s">
        <v>3036</v>
      </c>
    </row>
    <row r="810" spans="1:4" x14ac:dyDescent="0.25">
      <c r="A810" s="11" t="s">
        <v>9964</v>
      </c>
      <c r="B810" s="11"/>
      <c r="C810" s="13">
        <v>9.5000000000000001E-2</v>
      </c>
      <c r="D810" s="11" t="s">
        <v>3036</v>
      </c>
    </row>
    <row r="811" spans="1:4" x14ac:dyDescent="0.25">
      <c r="A811" s="11" t="s">
        <v>790</v>
      </c>
      <c r="B811" s="11"/>
      <c r="C811" s="13">
        <v>9.5000000000000001E-2</v>
      </c>
      <c r="D811" s="11" t="s">
        <v>3036</v>
      </c>
    </row>
    <row r="812" spans="1:4" x14ac:dyDescent="0.25">
      <c r="A812" s="11" t="s">
        <v>12835</v>
      </c>
      <c r="B812" s="11"/>
      <c r="C812" s="13">
        <v>7.2499999999999995E-2</v>
      </c>
      <c r="D812" s="11" t="s">
        <v>12241</v>
      </c>
    </row>
    <row r="813" spans="1:4" x14ac:dyDescent="0.25">
      <c r="A813" s="11" t="s">
        <v>11041</v>
      </c>
      <c r="B813" s="11"/>
      <c r="C813" s="13">
        <v>7.8799999999999995E-2</v>
      </c>
      <c r="D813" s="11" t="s">
        <v>12431</v>
      </c>
    </row>
    <row r="814" spans="1:4" x14ac:dyDescent="0.25">
      <c r="A814" s="11" t="s">
        <v>3530</v>
      </c>
      <c r="B814" s="11"/>
      <c r="C814" s="13">
        <v>9.5000000000000001E-2</v>
      </c>
      <c r="D814" s="11" t="s">
        <v>3036</v>
      </c>
    </row>
    <row r="815" spans="1:4" x14ac:dyDescent="0.25">
      <c r="A815" s="11" t="s">
        <v>12836</v>
      </c>
      <c r="B815" s="11"/>
      <c r="C815" s="13">
        <v>8.2500000000000004E-2</v>
      </c>
      <c r="D815" s="11" t="s">
        <v>2185</v>
      </c>
    </row>
    <row r="816" spans="1:4" x14ac:dyDescent="0.25">
      <c r="A816" s="11" t="s">
        <v>12837</v>
      </c>
      <c r="B816" s="11"/>
      <c r="C816" s="13">
        <v>9.3799999999999994E-2</v>
      </c>
      <c r="D816" s="11" t="s">
        <v>831</v>
      </c>
    </row>
    <row r="817" spans="1:4" x14ac:dyDescent="0.25">
      <c r="A817" s="11" t="s">
        <v>1758</v>
      </c>
      <c r="B817" s="11" t="s">
        <v>12337</v>
      </c>
      <c r="C817" s="13">
        <v>7.7499999999999999E-2</v>
      </c>
      <c r="D817" s="11" t="s">
        <v>51</v>
      </c>
    </row>
    <row r="818" spans="1:4" x14ac:dyDescent="0.25">
      <c r="A818" s="11" t="s">
        <v>1008</v>
      </c>
      <c r="B818" s="11"/>
      <c r="C818" s="13">
        <v>8.5000000000000006E-2</v>
      </c>
      <c r="D818" s="11" t="s">
        <v>51</v>
      </c>
    </row>
    <row r="819" spans="1:4" x14ac:dyDescent="0.25">
      <c r="A819" s="11" t="s">
        <v>12838</v>
      </c>
      <c r="B819" s="11"/>
      <c r="C819" s="13">
        <v>9.5000000000000001E-2</v>
      </c>
      <c r="D819" s="11" t="s">
        <v>3036</v>
      </c>
    </row>
    <row r="820" spans="1:4" x14ac:dyDescent="0.25">
      <c r="A820" s="11" t="s">
        <v>8478</v>
      </c>
      <c r="B820" s="11"/>
      <c r="C820" s="13">
        <v>8.7499999999999994E-2</v>
      </c>
      <c r="D820" s="11" t="s">
        <v>2185</v>
      </c>
    </row>
    <row r="821" spans="1:4" x14ac:dyDescent="0.25">
      <c r="A821" s="11" t="s">
        <v>12839</v>
      </c>
      <c r="B821" s="11"/>
      <c r="C821" s="13">
        <v>7.2499999999999995E-2</v>
      </c>
      <c r="D821" s="11" t="s">
        <v>12194</v>
      </c>
    </row>
    <row r="822" spans="1:4" x14ac:dyDescent="0.25">
      <c r="A822" s="11" t="s">
        <v>12840</v>
      </c>
      <c r="B822" s="11"/>
      <c r="C822" s="13">
        <v>0.1</v>
      </c>
      <c r="D822" s="11" t="s">
        <v>3036</v>
      </c>
    </row>
    <row r="823" spans="1:4" x14ac:dyDescent="0.25">
      <c r="A823" s="11" t="s">
        <v>6241</v>
      </c>
      <c r="B823" s="11"/>
      <c r="C823" s="13">
        <v>8.7499999999999994E-2</v>
      </c>
      <c r="D823" s="11" t="s">
        <v>1334</v>
      </c>
    </row>
    <row r="824" spans="1:4" x14ac:dyDescent="0.25">
      <c r="A824" s="11" t="s">
        <v>12841</v>
      </c>
      <c r="B824" s="11"/>
      <c r="C824" s="13">
        <v>0.09</v>
      </c>
      <c r="D824" s="11" t="s">
        <v>4035</v>
      </c>
    </row>
    <row r="825" spans="1:4" x14ac:dyDescent="0.25">
      <c r="A825" s="11" t="s">
        <v>5191</v>
      </c>
      <c r="B825" s="11"/>
      <c r="C825" s="13">
        <v>0.10249999999999999</v>
      </c>
      <c r="D825" s="11" t="s">
        <v>3036</v>
      </c>
    </row>
    <row r="826" spans="1:4" x14ac:dyDescent="0.25">
      <c r="A826" s="11" t="s">
        <v>12842</v>
      </c>
      <c r="B826" s="11"/>
      <c r="C826" s="13">
        <v>9.5000000000000001E-2</v>
      </c>
      <c r="D826" s="11" t="s">
        <v>3036</v>
      </c>
    </row>
    <row r="827" spans="1:4" x14ac:dyDescent="0.25">
      <c r="A827" s="11" t="s">
        <v>12843</v>
      </c>
      <c r="B827" s="11"/>
      <c r="C827" s="13">
        <v>9.3799999999999994E-2</v>
      </c>
      <c r="D827" s="11" t="s">
        <v>831</v>
      </c>
    </row>
    <row r="828" spans="1:4" x14ac:dyDescent="0.25">
      <c r="A828" s="11" t="s">
        <v>12844</v>
      </c>
      <c r="B828" s="11"/>
      <c r="C828" s="13">
        <v>9.5000000000000001E-2</v>
      </c>
      <c r="D828" s="11" t="s">
        <v>3036</v>
      </c>
    </row>
    <row r="829" spans="1:4" x14ac:dyDescent="0.25">
      <c r="A829" s="11" t="s">
        <v>6961</v>
      </c>
      <c r="B829" s="11"/>
      <c r="C829" s="13">
        <v>7.7499999999999999E-2</v>
      </c>
      <c r="D829" s="11" t="s">
        <v>2185</v>
      </c>
    </row>
    <row r="830" spans="1:4" x14ac:dyDescent="0.25">
      <c r="A830" s="11" t="s">
        <v>408</v>
      </c>
      <c r="B830" s="11"/>
      <c r="C830" s="13">
        <v>8.7499999999999994E-2</v>
      </c>
      <c r="D830" s="11" t="s">
        <v>12184</v>
      </c>
    </row>
    <row r="831" spans="1:4" x14ac:dyDescent="0.25">
      <c r="A831" s="11" t="s">
        <v>738</v>
      </c>
      <c r="B831" s="11"/>
      <c r="C831" s="13">
        <v>7.7499999999999999E-2</v>
      </c>
      <c r="D831" s="11" t="s">
        <v>2185</v>
      </c>
    </row>
    <row r="832" spans="1:4" x14ac:dyDescent="0.25">
      <c r="A832" s="11" t="s">
        <v>10833</v>
      </c>
      <c r="B832" s="11"/>
      <c r="C832" s="13">
        <v>7.7499999999999999E-2</v>
      </c>
      <c r="D832" s="11" t="s">
        <v>2185</v>
      </c>
    </row>
    <row r="833" spans="1:4" x14ac:dyDescent="0.25">
      <c r="A833" s="11" t="s">
        <v>3620</v>
      </c>
      <c r="B833" s="11"/>
      <c r="C833" s="13">
        <v>7.7499999999999999E-2</v>
      </c>
      <c r="D833" s="11" t="s">
        <v>2185</v>
      </c>
    </row>
    <row r="834" spans="1:4" x14ac:dyDescent="0.25">
      <c r="A834" s="11" t="s">
        <v>4742</v>
      </c>
      <c r="B834" s="11"/>
      <c r="C834" s="13">
        <v>7.7499999999999999E-2</v>
      </c>
      <c r="D834" s="11" t="s">
        <v>2185</v>
      </c>
    </row>
    <row r="835" spans="1:4" x14ac:dyDescent="0.25">
      <c r="A835" s="11" t="s">
        <v>12845</v>
      </c>
      <c r="B835" s="11"/>
      <c r="C835" s="13">
        <v>0.08</v>
      </c>
      <c r="D835" s="11" t="s">
        <v>3080</v>
      </c>
    </row>
    <row r="836" spans="1:4" x14ac:dyDescent="0.25">
      <c r="A836" s="11" t="s">
        <v>12846</v>
      </c>
      <c r="B836" s="11"/>
      <c r="C836" s="13">
        <v>7.2499999999999995E-2</v>
      </c>
      <c r="D836" s="11" t="s">
        <v>12071</v>
      </c>
    </row>
    <row r="837" spans="1:4" x14ac:dyDescent="0.25">
      <c r="A837" s="11" t="s">
        <v>230</v>
      </c>
      <c r="B837" s="11"/>
      <c r="C837" s="13">
        <v>7.7499999999999999E-2</v>
      </c>
      <c r="D837" s="11" t="s">
        <v>262</v>
      </c>
    </row>
    <row r="838" spans="1:4" x14ac:dyDescent="0.25">
      <c r="A838" s="11" t="s">
        <v>12847</v>
      </c>
      <c r="B838" s="11"/>
      <c r="C838" s="13">
        <v>7.2499999999999995E-2</v>
      </c>
      <c r="D838" s="11" t="s">
        <v>12174</v>
      </c>
    </row>
    <row r="839" spans="1:4" x14ac:dyDescent="0.25">
      <c r="A839" s="11" t="s">
        <v>12847</v>
      </c>
      <c r="B839" s="11"/>
      <c r="C839" s="13">
        <v>7.4999999999999997E-2</v>
      </c>
      <c r="D839" s="11" t="s">
        <v>12425</v>
      </c>
    </row>
    <row r="840" spans="1:4" x14ac:dyDescent="0.25">
      <c r="A840" s="11" t="s">
        <v>9678</v>
      </c>
      <c r="B840" s="11"/>
      <c r="C840" s="13">
        <v>8.7499999999999994E-2</v>
      </c>
      <c r="D840" s="11" t="s">
        <v>1334</v>
      </c>
    </row>
    <row r="841" spans="1:4" x14ac:dyDescent="0.25">
      <c r="A841" s="11" t="s">
        <v>4569</v>
      </c>
      <c r="B841" s="11"/>
      <c r="C841" s="13">
        <v>7.7499999999999999E-2</v>
      </c>
      <c r="D841" s="11" t="s">
        <v>2185</v>
      </c>
    </row>
    <row r="842" spans="1:4" x14ac:dyDescent="0.25">
      <c r="A842" s="11" t="s">
        <v>12848</v>
      </c>
      <c r="B842" s="11"/>
      <c r="C842" s="13">
        <v>9.5000000000000001E-2</v>
      </c>
      <c r="D842" s="11" t="s">
        <v>3036</v>
      </c>
    </row>
    <row r="843" spans="1:4" x14ac:dyDescent="0.25">
      <c r="A843" s="11" t="s">
        <v>12849</v>
      </c>
      <c r="B843" s="11"/>
      <c r="C843" s="13">
        <v>7.2499999999999995E-2</v>
      </c>
      <c r="D843" s="11" t="s">
        <v>12241</v>
      </c>
    </row>
    <row r="844" spans="1:4" x14ac:dyDescent="0.25">
      <c r="A844" s="11" t="s">
        <v>12850</v>
      </c>
      <c r="B844" s="11"/>
      <c r="C844" s="13">
        <v>9.5000000000000001E-2</v>
      </c>
      <c r="D844" s="11" t="s">
        <v>3036</v>
      </c>
    </row>
    <row r="845" spans="1:4" x14ac:dyDescent="0.25">
      <c r="A845" s="11" t="s">
        <v>11895</v>
      </c>
      <c r="B845" s="11"/>
      <c r="C845" s="13">
        <v>7.2499999999999995E-2</v>
      </c>
      <c r="D845" s="11" t="s">
        <v>12282</v>
      </c>
    </row>
    <row r="846" spans="1:4" x14ac:dyDescent="0.25">
      <c r="A846" s="11" t="s">
        <v>12851</v>
      </c>
      <c r="B846" s="11"/>
      <c r="C846" s="13">
        <v>7.7499999999999999E-2</v>
      </c>
      <c r="D846" s="11" t="s">
        <v>51</v>
      </c>
    </row>
    <row r="847" spans="1:4" x14ac:dyDescent="0.25">
      <c r="A847" s="11" t="s">
        <v>12852</v>
      </c>
      <c r="B847" s="11"/>
      <c r="C847" s="13">
        <v>7.2499999999999995E-2</v>
      </c>
      <c r="D847" s="11" t="s">
        <v>12369</v>
      </c>
    </row>
    <row r="848" spans="1:4" x14ac:dyDescent="0.25">
      <c r="A848" s="11" t="s">
        <v>12853</v>
      </c>
      <c r="B848" s="11"/>
      <c r="C848" s="13">
        <v>7.2499999999999995E-2</v>
      </c>
      <c r="D848" s="11" t="s">
        <v>7935</v>
      </c>
    </row>
    <row r="849" spans="1:4" x14ac:dyDescent="0.25">
      <c r="A849" s="11" t="s">
        <v>12854</v>
      </c>
      <c r="B849" s="11"/>
      <c r="C849" s="13">
        <v>7.2499999999999995E-2</v>
      </c>
      <c r="D849" s="11" t="s">
        <v>12213</v>
      </c>
    </row>
    <row r="850" spans="1:4" x14ac:dyDescent="0.25">
      <c r="A850" s="11" t="s">
        <v>12855</v>
      </c>
      <c r="B850" s="11"/>
      <c r="C850" s="13">
        <v>8.7499999999999994E-2</v>
      </c>
      <c r="D850" s="11" t="s">
        <v>12455</v>
      </c>
    </row>
    <row r="851" spans="1:4" x14ac:dyDescent="0.25">
      <c r="A851" s="11" t="s">
        <v>12856</v>
      </c>
      <c r="B851" s="11"/>
      <c r="C851" s="13">
        <v>7.9799999999999996E-2</v>
      </c>
      <c r="D851" s="11" t="s">
        <v>3285</v>
      </c>
    </row>
    <row r="852" spans="1:4" x14ac:dyDescent="0.25">
      <c r="A852" s="11" t="s">
        <v>999</v>
      </c>
      <c r="B852" s="11"/>
      <c r="C852" s="13">
        <v>7.7499999999999999E-2</v>
      </c>
      <c r="D852" s="11" t="s">
        <v>51</v>
      </c>
    </row>
    <row r="853" spans="1:4" x14ac:dyDescent="0.25">
      <c r="A853" s="11" t="s">
        <v>12857</v>
      </c>
      <c r="B853" s="11"/>
      <c r="C853" s="13">
        <v>7.7499999999999999E-2</v>
      </c>
      <c r="D853" s="11" t="s">
        <v>1334</v>
      </c>
    </row>
    <row r="854" spans="1:4" x14ac:dyDescent="0.25">
      <c r="A854" s="11" t="s">
        <v>12858</v>
      </c>
      <c r="B854" s="11"/>
      <c r="C854" s="13">
        <v>9.5000000000000001E-2</v>
      </c>
      <c r="D854" s="11" t="s">
        <v>3036</v>
      </c>
    </row>
    <row r="855" spans="1:4" x14ac:dyDescent="0.25">
      <c r="A855" s="11" t="s">
        <v>1563</v>
      </c>
      <c r="B855" s="11"/>
      <c r="C855" s="13">
        <v>0.10249999999999999</v>
      </c>
      <c r="D855" s="11" t="s">
        <v>3036</v>
      </c>
    </row>
    <row r="856" spans="1:4" x14ac:dyDescent="0.25">
      <c r="A856" s="11" t="s">
        <v>12859</v>
      </c>
      <c r="B856" s="11"/>
      <c r="C856" s="13">
        <v>7.2499999999999995E-2</v>
      </c>
      <c r="D856" s="11" t="s">
        <v>12241</v>
      </c>
    </row>
    <row r="857" spans="1:4" x14ac:dyDescent="0.25">
      <c r="A857" s="11" t="s">
        <v>337</v>
      </c>
      <c r="B857" s="11"/>
      <c r="C857" s="13">
        <v>0.10249999999999999</v>
      </c>
      <c r="D857" s="11" t="s">
        <v>3036</v>
      </c>
    </row>
    <row r="858" spans="1:4" x14ac:dyDescent="0.25">
      <c r="A858" s="11" t="s">
        <v>12860</v>
      </c>
      <c r="B858" s="11"/>
      <c r="C858" s="13">
        <v>7.7499999999999999E-2</v>
      </c>
      <c r="D858" s="11" t="s">
        <v>262</v>
      </c>
    </row>
    <row r="859" spans="1:4" x14ac:dyDescent="0.25">
      <c r="A859" s="11" t="s">
        <v>12861</v>
      </c>
      <c r="B859" s="11"/>
      <c r="C859" s="13">
        <v>0.10249999999999999</v>
      </c>
      <c r="D859" s="11" t="s">
        <v>4399</v>
      </c>
    </row>
    <row r="860" spans="1:4" x14ac:dyDescent="0.25">
      <c r="A860" s="11" t="s">
        <v>12862</v>
      </c>
      <c r="B860" s="11"/>
      <c r="C860" s="13">
        <v>9.5000000000000001E-2</v>
      </c>
      <c r="D860" s="11" t="s">
        <v>3036</v>
      </c>
    </row>
    <row r="861" spans="1:4" x14ac:dyDescent="0.25">
      <c r="A861" s="11" t="s">
        <v>12863</v>
      </c>
      <c r="B861" s="11"/>
      <c r="C861" s="13">
        <v>8.5000000000000006E-2</v>
      </c>
      <c r="D861" s="11" t="s">
        <v>3492</v>
      </c>
    </row>
    <row r="862" spans="1:4" x14ac:dyDescent="0.25">
      <c r="A862" s="11" t="s">
        <v>12864</v>
      </c>
      <c r="B862" s="11"/>
      <c r="C862" s="13">
        <v>8.7499999999999994E-2</v>
      </c>
      <c r="D862" s="11" t="s">
        <v>3080</v>
      </c>
    </row>
    <row r="863" spans="1:4" x14ac:dyDescent="0.25">
      <c r="A863" s="11" t="s">
        <v>12865</v>
      </c>
      <c r="B863" s="11"/>
      <c r="C863" s="13">
        <v>7.3800000000000004E-2</v>
      </c>
      <c r="D863" s="11" t="s">
        <v>12281</v>
      </c>
    </row>
    <row r="864" spans="1:4" x14ac:dyDescent="0.25">
      <c r="A864" s="11" t="s">
        <v>12866</v>
      </c>
      <c r="B864" s="11"/>
      <c r="C864" s="13">
        <v>8.7499999999999994E-2</v>
      </c>
      <c r="D864" s="11" t="s">
        <v>12170</v>
      </c>
    </row>
    <row r="865" spans="1:4" x14ac:dyDescent="0.25">
      <c r="A865" s="11" t="s">
        <v>12867</v>
      </c>
      <c r="B865" s="11"/>
      <c r="C865" s="13">
        <v>7.9799999999999996E-2</v>
      </c>
      <c r="D865" s="11" t="s">
        <v>3285</v>
      </c>
    </row>
    <row r="866" spans="1:4" x14ac:dyDescent="0.25">
      <c r="A866" s="11" t="s">
        <v>12868</v>
      </c>
      <c r="B866" s="11"/>
      <c r="C866" s="13">
        <v>0.10249999999999999</v>
      </c>
      <c r="D866" s="11" t="s">
        <v>3036</v>
      </c>
    </row>
    <row r="867" spans="1:4" x14ac:dyDescent="0.25">
      <c r="A867" s="11" t="s">
        <v>12869</v>
      </c>
      <c r="B867" s="11"/>
      <c r="C867" s="13">
        <v>7.7499999999999999E-2</v>
      </c>
      <c r="D867" s="11" t="s">
        <v>12210</v>
      </c>
    </row>
    <row r="868" spans="1:4" x14ac:dyDescent="0.25">
      <c r="A868" s="11" t="s">
        <v>12870</v>
      </c>
      <c r="B868" s="11"/>
      <c r="C868" s="13">
        <v>7.8799999999999995E-2</v>
      </c>
      <c r="D868" s="11" t="s">
        <v>12187</v>
      </c>
    </row>
    <row r="869" spans="1:4" x14ac:dyDescent="0.25">
      <c r="A869" s="11" t="s">
        <v>12871</v>
      </c>
      <c r="B869" s="11"/>
      <c r="C869" s="13">
        <v>7.7499999999999999E-2</v>
      </c>
      <c r="D869" s="11" t="s">
        <v>9624</v>
      </c>
    </row>
    <row r="870" spans="1:4" x14ac:dyDescent="0.25">
      <c r="A870" s="11" t="s">
        <v>12872</v>
      </c>
      <c r="B870" s="11"/>
      <c r="C870" s="13">
        <v>7.2499999999999995E-2</v>
      </c>
      <c r="D870" s="11" t="s">
        <v>12241</v>
      </c>
    </row>
    <row r="871" spans="1:4" x14ac:dyDescent="0.25">
      <c r="A871" s="11" t="s">
        <v>12873</v>
      </c>
      <c r="B871" s="11"/>
      <c r="C871" s="13">
        <v>7.2499999999999995E-2</v>
      </c>
      <c r="D871" s="11" t="s">
        <v>12282</v>
      </c>
    </row>
    <row r="872" spans="1:4" x14ac:dyDescent="0.25">
      <c r="A872" s="11" t="s">
        <v>12874</v>
      </c>
      <c r="B872" s="11"/>
      <c r="C872" s="13">
        <v>7.8799999999999995E-2</v>
      </c>
      <c r="D872" s="11" t="s">
        <v>12187</v>
      </c>
    </row>
    <row r="873" spans="1:4" x14ac:dyDescent="0.25">
      <c r="A873" s="11" t="s">
        <v>12875</v>
      </c>
      <c r="B873" s="11"/>
      <c r="C873" s="13">
        <v>7.7499999999999999E-2</v>
      </c>
      <c r="D873" s="11" t="s">
        <v>2185</v>
      </c>
    </row>
    <row r="874" spans="1:4" x14ac:dyDescent="0.25">
      <c r="A874" s="11" t="s">
        <v>12876</v>
      </c>
      <c r="B874" s="11"/>
      <c r="C874" s="13">
        <v>8.7499999999999994E-2</v>
      </c>
      <c r="D874" s="11" t="s">
        <v>2185</v>
      </c>
    </row>
    <row r="875" spans="1:4" x14ac:dyDescent="0.25">
      <c r="A875" s="11" t="s">
        <v>12877</v>
      </c>
      <c r="B875" s="11"/>
      <c r="C875" s="13">
        <v>7.7499999999999999E-2</v>
      </c>
      <c r="D875" s="11" t="s">
        <v>12198</v>
      </c>
    </row>
    <row r="876" spans="1:4" x14ac:dyDescent="0.25">
      <c r="A876" s="11" t="s">
        <v>12878</v>
      </c>
      <c r="B876" s="11"/>
      <c r="C876" s="13">
        <v>7.7499999999999999E-2</v>
      </c>
      <c r="D876" s="11" t="s">
        <v>51</v>
      </c>
    </row>
    <row r="877" spans="1:4" x14ac:dyDescent="0.25">
      <c r="A877" s="11" t="s">
        <v>12879</v>
      </c>
      <c r="B877" s="11"/>
      <c r="C877" s="13">
        <v>7.2499999999999995E-2</v>
      </c>
      <c r="D877" s="11" t="s">
        <v>12231</v>
      </c>
    </row>
    <row r="878" spans="1:4" x14ac:dyDescent="0.25">
      <c r="A878" s="11" t="s">
        <v>12880</v>
      </c>
      <c r="B878" s="11"/>
      <c r="C878" s="13">
        <v>9.5000000000000001E-2</v>
      </c>
      <c r="D878" s="11" t="s">
        <v>3036</v>
      </c>
    </row>
    <row r="879" spans="1:4" x14ac:dyDescent="0.25">
      <c r="A879" s="11" t="s">
        <v>12881</v>
      </c>
      <c r="B879" s="11"/>
      <c r="C879" s="13">
        <v>7.7499999999999999E-2</v>
      </c>
      <c r="D879" s="11" t="s">
        <v>262</v>
      </c>
    </row>
    <row r="880" spans="1:4" x14ac:dyDescent="0.25">
      <c r="A880" s="11" t="s">
        <v>12882</v>
      </c>
      <c r="B880" s="11"/>
      <c r="C880" s="13">
        <v>9.5000000000000001E-2</v>
      </c>
      <c r="D880" s="11" t="s">
        <v>3036</v>
      </c>
    </row>
    <row r="881" spans="1:4" x14ac:dyDescent="0.25">
      <c r="A881" s="11" t="s">
        <v>12883</v>
      </c>
      <c r="B881" s="11" t="s">
        <v>12337</v>
      </c>
      <c r="C881" s="13">
        <v>7.7499999999999999E-2</v>
      </c>
      <c r="D881" s="11" t="s">
        <v>51</v>
      </c>
    </row>
    <row r="882" spans="1:4" x14ac:dyDescent="0.25">
      <c r="A882" s="11" t="s">
        <v>12884</v>
      </c>
      <c r="B882" s="11"/>
      <c r="C882" s="13">
        <v>7.2499999999999995E-2</v>
      </c>
      <c r="D882" s="11" t="s">
        <v>12290</v>
      </c>
    </row>
    <row r="883" spans="1:4" x14ac:dyDescent="0.25">
      <c r="A883" s="11" t="s">
        <v>12885</v>
      </c>
      <c r="B883" s="11"/>
      <c r="C883" s="13">
        <v>7.3800000000000004E-2</v>
      </c>
      <c r="D883" s="11" t="s">
        <v>12281</v>
      </c>
    </row>
    <row r="884" spans="1:4" x14ac:dyDescent="0.25">
      <c r="A884" s="11" t="s">
        <v>12886</v>
      </c>
      <c r="B884" s="11"/>
      <c r="C884" s="13">
        <v>7.2499999999999995E-2</v>
      </c>
      <c r="D884" s="11" t="s">
        <v>12174</v>
      </c>
    </row>
    <row r="885" spans="1:4" x14ac:dyDescent="0.25">
      <c r="A885" s="11" t="s">
        <v>12887</v>
      </c>
      <c r="B885" s="11"/>
      <c r="C885" s="13">
        <v>7.7499999999999999E-2</v>
      </c>
      <c r="D885" s="11" t="s">
        <v>51</v>
      </c>
    </row>
    <row r="886" spans="1:4" x14ac:dyDescent="0.25">
      <c r="A886" s="11" t="s">
        <v>12888</v>
      </c>
      <c r="B886" s="11"/>
      <c r="C886" s="13">
        <v>9.5000000000000001E-2</v>
      </c>
      <c r="D886" s="11" t="s">
        <v>3036</v>
      </c>
    </row>
    <row r="887" spans="1:4" x14ac:dyDescent="0.25">
      <c r="A887" s="11" t="s">
        <v>12889</v>
      </c>
      <c r="B887" s="11"/>
      <c r="C887" s="13">
        <v>7.7499999999999999E-2</v>
      </c>
      <c r="D887" s="11" t="s">
        <v>12170</v>
      </c>
    </row>
    <row r="888" spans="1:4" x14ac:dyDescent="0.25">
      <c r="A888" s="11" t="s">
        <v>975</v>
      </c>
      <c r="B888" s="11"/>
      <c r="C888" s="13">
        <v>7.2499999999999995E-2</v>
      </c>
      <c r="D888" s="11" t="s">
        <v>12200</v>
      </c>
    </row>
    <row r="889" spans="1:4" x14ac:dyDescent="0.25">
      <c r="A889" s="11" t="s">
        <v>12890</v>
      </c>
      <c r="B889" s="11"/>
      <c r="C889" s="13">
        <v>8.2500000000000004E-2</v>
      </c>
      <c r="D889" s="11" t="s">
        <v>12271</v>
      </c>
    </row>
    <row r="890" spans="1:4" x14ac:dyDescent="0.25">
      <c r="A890" s="11" t="s">
        <v>6714</v>
      </c>
      <c r="B890" s="11"/>
      <c r="C890" s="13">
        <v>7.7499999999999999E-2</v>
      </c>
      <c r="D890" s="11" t="s">
        <v>12170</v>
      </c>
    </row>
    <row r="891" spans="1:4" x14ac:dyDescent="0.25">
      <c r="A891" s="11" t="s">
        <v>12891</v>
      </c>
      <c r="B891" s="11"/>
      <c r="C891" s="13">
        <v>8.7499999999999994E-2</v>
      </c>
      <c r="D891" s="11" t="s">
        <v>12198</v>
      </c>
    </row>
    <row r="892" spans="1:4" x14ac:dyDescent="0.25">
      <c r="A892" s="11" t="s">
        <v>12892</v>
      </c>
      <c r="B892" s="11"/>
      <c r="C892" s="13">
        <v>7.7499999999999999E-2</v>
      </c>
      <c r="D892" s="11" t="s">
        <v>12198</v>
      </c>
    </row>
    <row r="893" spans="1:4" x14ac:dyDescent="0.25">
      <c r="A893" s="11" t="s">
        <v>12893</v>
      </c>
      <c r="B893" s="11"/>
      <c r="C893" s="13">
        <v>7.2499999999999995E-2</v>
      </c>
      <c r="D893" s="11" t="s">
        <v>12288</v>
      </c>
    </row>
    <row r="894" spans="1:4" x14ac:dyDescent="0.25">
      <c r="A894" s="11" t="s">
        <v>12894</v>
      </c>
      <c r="B894" s="11"/>
      <c r="C894" s="13">
        <v>7.7499999999999999E-2</v>
      </c>
      <c r="D894" s="11" t="s">
        <v>12210</v>
      </c>
    </row>
    <row r="895" spans="1:4" x14ac:dyDescent="0.25">
      <c r="A895" s="11" t="s">
        <v>12895</v>
      </c>
      <c r="B895" s="11"/>
      <c r="C895" s="13">
        <v>7.2499999999999995E-2</v>
      </c>
      <c r="D895" s="11" t="s">
        <v>12183</v>
      </c>
    </row>
    <row r="896" spans="1:4" x14ac:dyDescent="0.25">
      <c r="A896" s="11" t="s">
        <v>12896</v>
      </c>
      <c r="B896" s="11"/>
      <c r="C896" s="13">
        <v>7.2499999999999995E-2</v>
      </c>
      <c r="D896" s="11" t="s">
        <v>12288</v>
      </c>
    </row>
    <row r="897" spans="1:4" x14ac:dyDescent="0.25">
      <c r="A897" s="11" t="s">
        <v>12897</v>
      </c>
      <c r="B897" s="11"/>
      <c r="C897" s="13">
        <v>7.8799999999999995E-2</v>
      </c>
      <c r="D897" s="11" t="s">
        <v>12187</v>
      </c>
    </row>
    <row r="898" spans="1:4" x14ac:dyDescent="0.25">
      <c r="A898" s="11" t="s">
        <v>12898</v>
      </c>
      <c r="B898" s="11"/>
      <c r="C898" s="13">
        <v>9.5000000000000001E-2</v>
      </c>
      <c r="D898" s="11" t="s">
        <v>3036</v>
      </c>
    </row>
    <row r="899" spans="1:4" x14ac:dyDescent="0.25">
      <c r="A899" s="11" t="s">
        <v>12899</v>
      </c>
      <c r="B899" s="11"/>
      <c r="C899" s="13">
        <v>0.09</v>
      </c>
      <c r="D899" s="11" t="s">
        <v>4035</v>
      </c>
    </row>
    <row r="900" spans="1:4" x14ac:dyDescent="0.25">
      <c r="A900" s="11" t="s">
        <v>12899</v>
      </c>
      <c r="B900" s="11"/>
      <c r="C900" s="13">
        <v>7.2499999999999995E-2</v>
      </c>
      <c r="D900" s="11" t="s">
        <v>12575</v>
      </c>
    </row>
    <row r="901" spans="1:4" x14ac:dyDescent="0.25">
      <c r="A901" s="11" t="s">
        <v>622</v>
      </c>
      <c r="B901" s="11"/>
      <c r="C901" s="13">
        <v>0.10249999999999999</v>
      </c>
      <c r="D901" s="11" t="s">
        <v>4399</v>
      </c>
    </row>
    <row r="902" spans="1:4" x14ac:dyDescent="0.25">
      <c r="A902" s="11" t="s">
        <v>538</v>
      </c>
      <c r="B902" s="11"/>
      <c r="C902" s="13">
        <v>7.7499999999999999E-2</v>
      </c>
      <c r="D902" s="11" t="s">
        <v>9624</v>
      </c>
    </row>
    <row r="903" spans="1:4" x14ac:dyDescent="0.25">
      <c r="A903" s="11" t="s">
        <v>12900</v>
      </c>
      <c r="B903" s="11"/>
      <c r="C903" s="13">
        <v>9.5000000000000001E-2</v>
      </c>
      <c r="D903" s="11" t="s">
        <v>3036</v>
      </c>
    </row>
    <row r="904" spans="1:4" x14ac:dyDescent="0.25">
      <c r="A904" s="11" t="s">
        <v>12901</v>
      </c>
      <c r="B904" s="11"/>
      <c r="C904" s="13">
        <v>7.2499999999999995E-2</v>
      </c>
      <c r="D904" s="11" t="s">
        <v>12455</v>
      </c>
    </row>
    <row r="905" spans="1:4" x14ac:dyDescent="0.25">
      <c r="A905" s="11" t="s">
        <v>12902</v>
      </c>
      <c r="B905" s="11"/>
      <c r="C905" s="13">
        <v>7.7499999999999999E-2</v>
      </c>
      <c r="D905" s="11" t="s">
        <v>1038</v>
      </c>
    </row>
    <row r="906" spans="1:4" x14ac:dyDescent="0.25">
      <c r="A906" s="11" t="s">
        <v>12903</v>
      </c>
      <c r="B906" s="11"/>
      <c r="C906" s="13">
        <v>7.7499999999999999E-2</v>
      </c>
      <c r="D906" s="11" t="s">
        <v>12170</v>
      </c>
    </row>
    <row r="907" spans="1:4" x14ac:dyDescent="0.25">
      <c r="A907" s="11" t="s">
        <v>12904</v>
      </c>
      <c r="B907" s="11"/>
      <c r="C907" s="13">
        <v>0.09</v>
      </c>
      <c r="D907" s="11" t="s">
        <v>4035</v>
      </c>
    </row>
    <row r="908" spans="1:4" x14ac:dyDescent="0.25">
      <c r="A908" s="11" t="s">
        <v>12905</v>
      </c>
      <c r="B908" s="11"/>
      <c r="C908" s="13">
        <v>7.7499999999999999E-2</v>
      </c>
      <c r="D908" s="11" t="s">
        <v>10170</v>
      </c>
    </row>
    <row r="909" spans="1:4" x14ac:dyDescent="0.25">
      <c r="A909" s="11" t="s">
        <v>223</v>
      </c>
      <c r="B909" s="11"/>
      <c r="C909" s="13">
        <v>8.2500000000000004E-2</v>
      </c>
      <c r="D909" s="11" t="s">
        <v>12170</v>
      </c>
    </row>
    <row r="910" spans="1:4" x14ac:dyDescent="0.25">
      <c r="A910" s="11" t="s">
        <v>12906</v>
      </c>
      <c r="B910" s="11"/>
      <c r="C910" s="13">
        <v>7.7499999999999999E-2</v>
      </c>
      <c r="D910" s="11" t="s">
        <v>12189</v>
      </c>
    </row>
    <row r="911" spans="1:4" x14ac:dyDescent="0.25">
      <c r="A911" s="11" t="s">
        <v>12907</v>
      </c>
      <c r="B911" s="11"/>
      <c r="C911" s="13">
        <v>7.7499999999999999E-2</v>
      </c>
      <c r="D911" s="11" t="s">
        <v>262</v>
      </c>
    </row>
    <row r="912" spans="1:4" x14ac:dyDescent="0.25">
      <c r="A912" s="11" t="s">
        <v>12908</v>
      </c>
      <c r="B912" s="11"/>
      <c r="C912" s="13">
        <v>9.3799999999999994E-2</v>
      </c>
      <c r="D912" s="11" t="s">
        <v>831</v>
      </c>
    </row>
    <row r="913" spans="1:4" x14ac:dyDescent="0.25">
      <c r="A913" s="11" t="s">
        <v>12909</v>
      </c>
      <c r="B913" s="11"/>
      <c r="C913" s="13">
        <v>8.2500000000000004E-2</v>
      </c>
      <c r="D913" s="11" t="s">
        <v>12271</v>
      </c>
    </row>
    <row r="914" spans="1:4" x14ac:dyDescent="0.25">
      <c r="A914" s="11" t="s">
        <v>2028</v>
      </c>
      <c r="B914" s="11"/>
      <c r="C914" s="13">
        <v>0.10249999999999999</v>
      </c>
      <c r="D914" s="11" t="s">
        <v>3036</v>
      </c>
    </row>
    <row r="915" spans="1:4" x14ac:dyDescent="0.25">
      <c r="A915" s="11" t="s">
        <v>12910</v>
      </c>
      <c r="B915" s="11"/>
      <c r="C915" s="13">
        <v>8.7499999999999994E-2</v>
      </c>
      <c r="D915" s="11" t="s">
        <v>1257</v>
      </c>
    </row>
    <row r="916" spans="1:4" x14ac:dyDescent="0.25">
      <c r="A916" s="11" t="s">
        <v>12911</v>
      </c>
      <c r="B916" s="11"/>
      <c r="C916" s="13">
        <v>7.7499999999999999E-2</v>
      </c>
      <c r="D916" s="11" t="s">
        <v>12198</v>
      </c>
    </row>
    <row r="917" spans="1:4" x14ac:dyDescent="0.25">
      <c r="A917" s="11" t="s">
        <v>12912</v>
      </c>
      <c r="B917" s="11"/>
      <c r="C917" s="13">
        <v>7.7499999999999999E-2</v>
      </c>
      <c r="D917" s="11" t="s">
        <v>12210</v>
      </c>
    </row>
    <row r="918" spans="1:4" x14ac:dyDescent="0.25">
      <c r="A918" s="11" t="s">
        <v>12913</v>
      </c>
      <c r="B918" s="11"/>
      <c r="C918" s="13">
        <v>7.2499999999999995E-2</v>
      </c>
      <c r="D918" s="11" t="s">
        <v>12296</v>
      </c>
    </row>
    <row r="919" spans="1:4" x14ac:dyDescent="0.25">
      <c r="A919" s="11" t="s">
        <v>2823</v>
      </c>
      <c r="B919" s="11"/>
      <c r="C919" s="13">
        <v>0.10249999999999999</v>
      </c>
      <c r="D919" s="11" t="s">
        <v>3036</v>
      </c>
    </row>
    <row r="920" spans="1:4" x14ac:dyDescent="0.25">
      <c r="A920" s="11" t="s">
        <v>12914</v>
      </c>
      <c r="B920" s="11"/>
      <c r="C920" s="13">
        <v>9.5000000000000001E-2</v>
      </c>
      <c r="D920" s="11" t="s">
        <v>3036</v>
      </c>
    </row>
    <row r="921" spans="1:4" x14ac:dyDescent="0.25">
      <c r="A921" s="11" t="s">
        <v>12915</v>
      </c>
      <c r="B921" s="11"/>
      <c r="C921" s="13">
        <v>7.2499999999999995E-2</v>
      </c>
      <c r="D921" s="11" t="s">
        <v>12174</v>
      </c>
    </row>
    <row r="922" spans="1:4" x14ac:dyDescent="0.25">
      <c r="A922" s="11" t="s">
        <v>3314</v>
      </c>
      <c r="B922" s="11"/>
      <c r="C922" s="13">
        <v>7.4999999999999997E-2</v>
      </c>
      <c r="D922" s="11" t="s">
        <v>12200</v>
      </c>
    </row>
    <row r="923" spans="1:4" x14ac:dyDescent="0.25">
      <c r="A923" s="11" t="s">
        <v>12916</v>
      </c>
      <c r="B923" s="11"/>
      <c r="C923" s="13">
        <v>9.1300000000000006E-2</v>
      </c>
      <c r="D923" s="11" t="s">
        <v>3242</v>
      </c>
    </row>
    <row r="924" spans="1:4" x14ac:dyDescent="0.25">
      <c r="A924" s="11" t="s">
        <v>4196</v>
      </c>
      <c r="B924" s="11"/>
      <c r="C924" s="13">
        <v>9.2499999999999999E-2</v>
      </c>
      <c r="D924" s="11" t="s">
        <v>2185</v>
      </c>
    </row>
    <row r="925" spans="1:4" x14ac:dyDescent="0.25">
      <c r="A925" s="11" t="s">
        <v>12917</v>
      </c>
      <c r="B925" s="11"/>
      <c r="C925" s="13">
        <v>7.7499999999999999E-2</v>
      </c>
      <c r="D925" s="11" t="s">
        <v>1257</v>
      </c>
    </row>
    <row r="926" spans="1:4" x14ac:dyDescent="0.25">
      <c r="A926" s="11" t="s">
        <v>3336</v>
      </c>
      <c r="B926" s="11"/>
      <c r="C926" s="13">
        <v>9.1300000000000006E-2</v>
      </c>
      <c r="D926" s="11" t="s">
        <v>3242</v>
      </c>
    </row>
    <row r="927" spans="1:4" x14ac:dyDescent="0.25">
      <c r="A927" s="11" t="s">
        <v>3704</v>
      </c>
      <c r="B927" s="11"/>
      <c r="C927" s="13">
        <v>9.1300000000000006E-2</v>
      </c>
      <c r="D927" s="11" t="s">
        <v>3242</v>
      </c>
    </row>
    <row r="928" spans="1:4" x14ac:dyDescent="0.25">
      <c r="A928" s="11" t="s">
        <v>3036</v>
      </c>
      <c r="B928" s="11"/>
      <c r="C928" s="13">
        <v>9.5000000000000001E-2</v>
      </c>
      <c r="D928" s="11" t="s">
        <v>3036</v>
      </c>
    </row>
    <row r="929" spans="1:4" x14ac:dyDescent="0.25">
      <c r="A929" s="11" t="s">
        <v>12918</v>
      </c>
      <c r="B929" s="11"/>
      <c r="C929" s="13">
        <v>8.7499999999999994E-2</v>
      </c>
      <c r="D929" s="11" t="s">
        <v>9624</v>
      </c>
    </row>
    <row r="930" spans="1:4" x14ac:dyDescent="0.25">
      <c r="A930" s="11" t="s">
        <v>3100</v>
      </c>
      <c r="B930" s="11"/>
      <c r="C930" s="13">
        <v>9.2499999999999999E-2</v>
      </c>
      <c r="D930" s="11" t="s">
        <v>3242</v>
      </c>
    </row>
    <row r="931" spans="1:4" x14ac:dyDescent="0.25">
      <c r="A931" s="11" t="s">
        <v>12919</v>
      </c>
      <c r="B931" s="11"/>
      <c r="C931" s="13">
        <v>7.2499999999999995E-2</v>
      </c>
      <c r="D931" s="11" t="s">
        <v>12483</v>
      </c>
    </row>
    <row r="932" spans="1:4" x14ac:dyDescent="0.25">
      <c r="A932" s="11" t="s">
        <v>12920</v>
      </c>
      <c r="B932" s="11"/>
      <c r="C932" s="13">
        <v>9.5000000000000001E-2</v>
      </c>
      <c r="D932" s="11" t="s">
        <v>3036</v>
      </c>
    </row>
    <row r="933" spans="1:4" x14ac:dyDescent="0.25">
      <c r="A933" s="11" t="s">
        <v>12921</v>
      </c>
      <c r="B933" s="11"/>
      <c r="C933" s="13">
        <v>7.7499999999999999E-2</v>
      </c>
      <c r="D933" s="11" t="s">
        <v>1257</v>
      </c>
    </row>
    <row r="934" spans="1:4" x14ac:dyDescent="0.25">
      <c r="A934" s="11" t="s">
        <v>12922</v>
      </c>
      <c r="B934" s="11"/>
      <c r="C934" s="13">
        <v>7.2499999999999995E-2</v>
      </c>
      <c r="D934" s="11" t="s">
        <v>3578</v>
      </c>
    </row>
    <row r="935" spans="1:4" x14ac:dyDescent="0.25">
      <c r="A935" s="11" t="s">
        <v>12923</v>
      </c>
      <c r="B935" s="11"/>
      <c r="C935" s="13">
        <v>7.2499999999999995E-2</v>
      </c>
      <c r="D935" s="11" t="s">
        <v>3578</v>
      </c>
    </row>
    <row r="936" spans="1:4" x14ac:dyDescent="0.25">
      <c r="A936" s="11" t="s">
        <v>12924</v>
      </c>
      <c r="B936" s="11"/>
      <c r="C936" s="13">
        <v>7.7499999999999999E-2</v>
      </c>
      <c r="D936" s="11" t="s">
        <v>262</v>
      </c>
    </row>
    <row r="937" spans="1:4" x14ac:dyDescent="0.25">
      <c r="A937" s="11" t="s">
        <v>12925</v>
      </c>
      <c r="B937" s="11"/>
      <c r="C937" s="13">
        <v>7.2499999999999995E-2</v>
      </c>
      <c r="D937" s="11" t="s">
        <v>12241</v>
      </c>
    </row>
    <row r="938" spans="1:4" x14ac:dyDescent="0.25">
      <c r="A938" s="11" t="s">
        <v>12926</v>
      </c>
      <c r="B938" s="11"/>
      <c r="C938" s="13">
        <v>7.7499999999999999E-2</v>
      </c>
      <c r="D938" s="11" t="s">
        <v>1334</v>
      </c>
    </row>
    <row r="939" spans="1:4" x14ac:dyDescent="0.25">
      <c r="A939" s="11" t="s">
        <v>12927</v>
      </c>
      <c r="B939" s="11"/>
      <c r="C939" s="13">
        <v>7.2499999999999995E-2</v>
      </c>
      <c r="D939" s="11" t="s">
        <v>12183</v>
      </c>
    </row>
    <row r="940" spans="1:4" x14ac:dyDescent="0.25">
      <c r="A940" s="11" t="s">
        <v>12928</v>
      </c>
      <c r="B940" s="11"/>
      <c r="C940" s="13">
        <v>7.2499999999999995E-2</v>
      </c>
      <c r="D940" s="11" t="s">
        <v>12455</v>
      </c>
    </row>
    <row r="941" spans="1:4" x14ac:dyDescent="0.25">
      <c r="A941" s="11" t="s">
        <v>12929</v>
      </c>
      <c r="B941" s="11"/>
      <c r="C941" s="13">
        <v>7.2499999999999995E-2</v>
      </c>
      <c r="D941" s="11" t="s">
        <v>12191</v>
      </c>
    </row>
    <row r="942" spans="1:4" x14ac:dyDescent="0.25">
      <c r="A942" s="11" t="s">
        <v>12930</v>
      </c>
      <c r="B942" s="11"/>
      <c r="C942" s="13">
        <v>7.2499999999999995E-2</v>
      </c>
      <c r="D942" s="11" t="s">
        <v>12455</v>
      </c>
    </row>
    <row r="943" spans="1:4" x14ac:dyDescent="0.25">
      <c r="A943" s="11" t="s">
        <v>12931</v>
      </c>
      <c r="B943" s="11"/>
      <c r="C943" s="13">
        <v>7.7499999999999999E-2</v>
      </c>
      <c r="D943" s="11" t="s">
        <v>262</v>
      </c>
    </row>
    <row r="944" spans="1:4" x14ac:dyDescent="0.25">
      <c r="A944" s="11" t="s">
        <v>12932</v>
      </c>
      <c r="B944" s="11"/>
      <c r="C944" s="13">
        <v>7.7499999999999999E-2</v>
      </c>
      <c r="D944" s="11" t="s">
        <v>10170</v>
      </c>
    </row>
    <row r="945" spans="1:4" x14ac:dyDescent="0.25">
      <c r="A945" s="11" t="s">
        <v>1846</v>
      </c>
      <c r="B945" s="11"/>
      <c r="C945" s="13">
        <v>7.7499999999999999E-2</v>
      </c>
      <c r="D945" s="11" t="s">
        <v>262</v>
      </c>
    </row>
    <row r="946" spans="1:4" x14ac:dyDescent="0.25">
      <c r="A946" s="11" t="s">
        <v>12933</v>
      </c>
      <c r="B946" s="11"/>
      <c r="C946" s="13">
        <v>9.5000000000000001E-2</v>
      </c>
      <c r="D946" s="11" t="s">
        <v>3036</v>
      </c>
    </row>
    <row r="947" spans="1:4" x14ac:dyDescent="0.25">
      <c r="A947" s="11" t="s">
        <v>12934</v>
      </c>
      <c r="B947" s="11"/>
      <c r="C947" s="13">
        <v>0.10249999999999999</v>
      </c>
      <c r="D947" s="11" t="s">
        <v>3036</v>
      </c>
    </row>
    <row r="948" spans="1:4" x14ac:dyDescent="0.25">
      <c r="A948" s="11" t="s">
        <v>12935</v>
      </c>
      <c r="B948" s="11"/>
      <c r="C948" s="13">
        <v>7.7499999999999999E-2</v>
      </c>
      <c r="D948" s="11" t="s">
        <v>262</v>
      </c>
    </row>
    <row r="949" spans="1:4" x14ac:dyDescent="0.25">
      <c r="A949" s="11" t="s">
        <v>12936</v>
      </c>
      <c r="B949" s="11"/>
      <c r="C949" s="13">
        <v>7.2499999999999995E-2</v>
      </c>
      <c r="D949" s="11" t="s">
        <v>12369</v>
      </c>
    </row>
    <row r="950" spans="1:4" x14ac:dyDescent="0.25">
      <c r="A950" s="11" t="s">
        <v>12937</v>
      </c>
      <c r="B950" s="11"/>
      <c r="C950" s="13">
        <v>9.5000000000000001E-2</v>
      </c>
      <c r="D950" s="11" t="s">
        <v>3036</v>
      </c>
    </row>
    <row r="951" spans="1:4" x14ac:dyDescent="0.25">
      <c r="A951" s="11" t="s">
        <v>12938</v>
      </c>
      <c r="B951" s="11"/>
      <c r="C951" s="13">
        <v>7.2499999999999995E-2</v>
      </c>
      <c r="D951" s="11" t="s">
        <v>12290</v>
      </c>
    </row>
    <row r="952" spans="1:4" x14ac:dyDescent="0.25">
      <c r="A952" s="11" t="s">
        <v>12939</v>
      </c>
      <c r="B952" s="11"/>
      <c r="C952" s="13">
        <v>7.2499999999999995E-2</v>
      </c>
      <c r="D952" s="11" t="s">
        <v>12288</v>
      </c>
    </row>
    <row r="953" spans="1:4" x14ac:dyDescent="0.25">
      <c r="A953" s="11" t="s">
        <v>1435</v>
      </c>
      <c r="B953" s="11"/>
      <c r="C953" s="13">
        <v>8.2500000000000004E-2</v>
      </c>
      <c r="D953" s="11" t="s">
        <v>1435</v>
      </c>
    </row>
    <row r="954" spans="1:4" x14ac:dyDescent="0.25">
      <c r="A954" s="11" t="s">
        <v>2370</v>
      </c>
      <c r="B954" s="11"/>
      <c r="C954" s="13">
        <v>7.2499999999999995E-2</v>
      </c>
      <c r="D954" s="11" t="s">
        <v>12341</v>
      </c>
    </row>
    <row r="955" spans="1:4" x14ac:dyDescent="0.25">
      <c r="A955" s="11" t="s">
        <v>12940</v>
      </c>
      <c r="B955" s="11"/>
      <c r="C955" s="13">
        <v>7.2499999999999995E-2</v>
      </c>
      <c r="D955" s="11" t="s">
        <v>12258</v>
      </c>
    </row>
    <row r="956" spans="1:4" x14ac:dyDescent="0.25">
      <c r="A956" s="11" t="s">
        <v>12941</v>
      </c>
      <c r="B956" s="11"/>
      <c r="C956" s="13">
        <v>7.9799999999999996E-2</v>
      </c>
      <c r="D956" s="11" t="s">
        <v>3285</v>
      </c>
    </row>
    <row r="957" spans="1:4" x14ac:dyDescent="0.25">
      <c r="A957" s="11" t="s">
        <v>5985</v>
      </c>
      <c r="B957" s="11"/>
      <c r="C957" s="13">
        <v>9.5000000000000001E-2</v>
      </c>
      <c r="D957" s="11" t="s">
        <v>3036</v>
      </c>
    </row>
    <row r="958" spans="1:4" x14ac:dyDescent="0.25">
      <c r="A958" s="11" t="s">
        <v>1353</v>
      </c>
      <c r="B958" s="11"/>
      <c r="C958" s="13">
        <v>7.7499999999999999E-2</v>
      </c>
      <c r="D958" s="11" t="s">
        <v>12282</v>
      </c>
    </row>
    <row r="959" spans="1:4" x14ac:dyDescent="0.25">
      <c r="A959" s="11" t="s">
        <v>1784</v>
      </c>
      <c r="B959" s="11"/>
      <c r="C959" s="13">
        <v>9.5000000000000001E-2</v>
      </c>
      <c r="D959" s="11" t="s">
        <v>3036</v>
      </c>
    </row>
    <row r="960" spans="1:4" x14ac:dyDescent="0.25">
      <c r="A960" s="11" t="s">
        <v>10537</v>
      </c>
      <c r="B960" s="11"/>
      <c r="C960" s="13">
        <v>8.2500000000000004E-2</v>
      </c>
      <c r="D960" s="11" t="s">
        <v>12170</v>
      </c>
    </row>
    <row r="961" spans="1:4" x14ac:dyDescent="0.25">
      <c r="A961" s="11" t="s">
        <v>12942</v>
      </c>
      <c r="B961" s="11"/>
      <c r="C961" s="13">
        <v>7.2499999999999995E-2</v>
      </c>
      <c r="D961" s="11" t="s">
        <v>12483</v>
      </c>
    </row>
    <row r="962" spans="1:4" x14ac:dyDescent="0.25">
      <c r="A962" s="11" t="s">
        <v>12943</v>
      </c>
      <c r="B962" s="11"/>
      <c r="C962" s="13">
        <v>7.2499999999999995E-2</v>
      </c>
      <c r="D962" s="11" t="s">
        <v>12213</v>
      </c>
    </row>
    <row r="963" spans="1:4" x14ac:dyDescent="0.25">
      <c r="A963" s="11" t="s">
        <v>12944</v>
      </c>
      <c r="B963" s="11"/>
      <c r="C963" s="13">
        <v>9.5000000000000001E-2</v>
      </c>
      <c r="D963" s="11" t="s">
        <v>3036</v>
      </c>
    </row>
    <row r="964" spans="1:4" x14ac:dyDescent="0.25">
      <c r="A964" s="11" t="s">
        <v>12945</v>
      </c>
      <c r="B964" s="11"/>
      <c r="C964" s="13">
        <v>9.5000000000000001E-2</v>
      </c>
      <c r="D964" s="11" t="s">
        <v>3036</v>
      </c>
    </row>
    <row r="965" spans="1:4" x14ac:dyDescent="0.25">
      <c r="A965" s="11" t="s">
        <v>12946</v>
      </c>
      <c r="B965" s="11"/>
      <c r="C965" s="13">
        <v>7.7499999999999999E-2</v>
      </c>
      <c r="D965" s="11" t="s">
        <v>1334</v>
      </c>
    </row>
    <row r="966" spans="1:4" x14ac:dyDescent="0.25">
      <c r="A966" s="11" t="s">
        <v>12947</v>
      </c>
      <c r="B966" s="11" t="s">
        <v>12337</v>
      </c>
      <c r="C966" s="13">
        <v>8.3799999999999999E-2</v>
      </c>
      <c r="D966" s="11" t="s">
        <v>12281</v>
      </c>
    </row>
    <row r="967" spans="1:4" x14ac:dyDescent="0.25">
      <c r="A967" s="11" t="s">
        <v>12948</v>
      </c>
      <c r="B967" s="11"/>
      <c r="C967" s="13">
        <v>7.2499999999999995E-2</v>
      </c>
      <c r="D967" s="11" t="s">
        <v>12241</v>
      </c>
    </row>
    <row r="968" spans="1:4" x14ac:dyDescent="0.25">
      <c r="A968" s="11" t="s">
        <v>12949</v>
      </c>
      <c r="B968" s="11"/>
      <c r="C968" s="13">
        <v>0.08</v>
      </c>
      <c r="D968" s="11" t="s">
        <v>3080</v>
      </c>
    </row>
    <row r="969" spans="1:4" x14ac:dyDescent="0.25">
      <c r="A969" s="11" t="s">
        <v>4592</v>
      </c>
      <c r="B969" s="11"/>
      <c r="C969" s="13">
        <v>9.5000000000000001E-2</v>
      </c>
      <c r="D969" s="11" t="s">
        <v>3036</v>
      </c>
    </row>
    <row r="970" spans="1:4" x14ac:dyDescent="0.25">
      <c r="A970" s="11" t="s">
        <v>11577</v>
      </c>
      <c r="B970" s="11"/>
      <c r="C970" s="13">
        <v>9.2499999999999999E-2</v>
      </c>
      <c r="D970" s="11" t="s">
        <v>10170</v>
      </c>
    </row>
    <row r="971" spans="1:4" x14ac:dyDescent="0.25">
      <c r="A971" s="11" t="s">
        <v>12950</v>
      </c>
      <c r="B971" s="11"/>
      <c r="C971" s="13">
        <v>7.7499999999999999E-2</v>
      </c>
      <c r="D971" s="11" t="s">
        <v>262</v>
      </c>
    </row>
    <row r="972" spans="1:4" x14ac:dyDescent="0.25">
      <c r="A972" s="11" t="s">
        <v>12951</v>
      </c>
      <c r="B972" s="11"/>
      <c r="C972" s="13">
        <v>7.7499999999999999E-2</v>
      </c>
      <c r="D972" s="11" t="s">
        <v>2185</v>
      </c>
    </row>
    <row r="973" spans="1:4" x14ac:dyDescent="0.25">
      <c r="A973" s="11" t="s">
        <v>4855</v>
      </c>
      <c r="B973" s="11"/>
      <c r="C973" s="13">
        <v>7.7499999999999999E-2</v>
      </c>
      <c r="D973" s="11" t="s">
        <v>4855</v>
      </c>
    </row>
    <row r="974" spans="1:4" x14ac:dyDescent="0.25">
      <c r="A974" s="11" t="s">
        <v>12952</v>
      </c>
      <c r="B974" s="11"/>
      <c r="C974" s="13">
        <v>7.2499999999999995E-2</v>
      </c>
      <c r="D974" s="11" t="s">
        <v>12071</v>
      </c>
    </row>
    <row r="975" spans="1:4" x14ac:dyDescent="0.25">
      <c r="A975" s="11" t="s">
        <v>12953</v>
      </c>
      <c r="B975" s="11"/>
      <c r="C975" s="13">
        <v>9.3799999999999994E-2</v>
      </c>
      <c r="D975" s="11" t="s">
        <v>831</v>
      </c>
    </row>
    <row r="976" spans="1:4" x14ac:dyDescent="0.25">
      <c r="A976" s="11" t="s">
        <v>1191</v>
      </c>
      <c r="B976" s="11"/>
      <c r="C976" s="13">
        <v>0.08</v>
      </c>
      <c r="D976" s="11" t="s">
        <v>3080</v>
      </c>
    </row>
    <row r="977" spans="1:4" x14ac:dyDescent="0.25">
      <c r="A977" s="11" t="s">
        <v>12954</v>
      </c>
      <c r="B977" s="11"/>
      <c r="C977" s="13">
        <v>7.7499999999999999E-2</v>
      </c>
      <c r="D977" s="11" t="s">
        <v>12208</v>
      </c>
    </row>
    <row r="978" spans="1:4" x14ac:dyDescent="0.25">
      <c r="A978" s="11" t="s">
        <v>80</v>
      </c>
      <c r="B978" s="11"/>
      <c r="C978" s="13">
        <v>9.7500000000000003E-2</v>
      </c>
      <c r="D978" s="11" t="s">
        <v>12184</v>
      </c>
    </row>
    <row r="979" spans="1:4" x14ac:dyDescent="0.25">
      <c r="A979" s="11" t="s">
        <v>1898</v>
      </c>
      <c r="B979" s="11"/>
      <c r="C979" s="13">
        <v>8.2500000000000004E-2</v>
      </c>
      <c r="D979" s="11" t="s">
        <v>12271</v>
      </c>
    </row>
    <row r="980" spans="1:4" x14ac:dyDescent="0.25">
      <c r="A980" s="11" t="s">
        <v>12955</v>
      </c>
      <c r="B980" s="11"/>
      <c r="C980" s="13">
        <v>7.2499999999999995E-2</v>
      </c>
      <c r="D980" s="11" t="s">
        <v>12296</v>
      </c>
    </row>
    <row r="981" spans="1:4" x14ac:dyDescent="0.25">
      <c r="A981" s="11" t="s">
        <v>12955</v>
      </c>
      <c r="B981" s="11"/>
      <c r="C981" s="13">
        <v>7.7499999999999999E-2</v>
      </c>
      <c r="D981" s="11" t="s">
        <v>1038</v>
      </c>
    </row>
    <row r="982" spans="1:4" x14ac:dyDescent="0.25">
      <c r="A982" s="11" t="s">
        <v>12956</v>
      </c>
      <c r="B982" s="11"/>
      <c r="C982" s="13">
        <v>7.2499999999999995E-2</v>
      </c>
      <c r="D982" s="11" t="s">
        <v>12225</v>
      </c>
    </row>
    <row r="983" spans="1:4" x14ac:dyDescent="0.25">
      <c r="A983" s="11" t="s">
        <v>12957</v>
      </c>
      <c r="B983" s="11"/>
      <c r="C983" s="13">
        <v>9.5000000000000001E-2</v>
      </c>
      <c r="D983" s="11" t="s">
        <v>3036</v>
      </c>
    </row>
    <row r="984" spans="1:4" x14ac:dyDescent="0.25">
      <c r="A984" s="11" t="s">
        <v>12958</v>
      </c>
      <c r="B984" s="11"/>
      <c r="C984" s="13">
        <v>7.2499999999999995E-2</v>
      </c>
      <c r="D984" s="11" t="s">
        <v>12213</v>
      </c>
    </row>
    <row r="985" spans="1:4" x14ac:dyDescent="0.25">
      <c r="A985" s="11" t="s">
        <v>12959</v>
      </c>
      <c r="B985" s="11"/>
      <c r="C985" s="13">
        <v>7.7499999999999999E-2</v>
      </c>
      <c r="D985" s="11" t="s">
        <v>1038</v>
      </c>
    </row>
    <row r="986" spans="1:4" x14ac:dyDescent="0.25">
      <c r="A986" s="11" t="s">
        <v>12960</v>
      </c>
      <c r="B986" s="11"/>
      <c r="C986" s="13">
        <v>7.2499999999999995E-2</v>
      </c>
      <c r="D986" s="11" t="s">
        <v>12369</v>
      </c>
    </row>
    <row r="987" spans="1:4" x14ac:dyDescent="0.25">
      <c r="A987" s="11" t="s">
        <v>9760</v>
      </c>
      <c r="B987" s="11"/>
      <c r="C987" s="13">
        <v>7.2499999999999995E-2</v>
      </c>
      <c r="D987" s="11" t="s">
        <v>12241</v>
      </c>
    </row>
    <row r="988" spans="1:4" x14ac:dyDescent="0.25">
      <c r="A988" s="11" t="s">
        <v>12961</v>
      </c>
      <c r="B988" s="11"/>
      <c r="C988" s="13">
        <v>7.7499999999999999E-2</v>
      </c>
      <c r="D988" s="11" t="s">
        <v>12189</v>
      </c>
    </row>
    <row r="989" spans="1:4" x14ac:dyDescent="0.25">
      <c r="A989" s="11" t="s">
        <v>12962</v>
      </c>
      <c r="B989" s="11"/>
      <c r="C989" s="13">
        <v>7.2499999999999995E-2</v>
      </c>
      <c r="D989" s="11" t="s">
        <v>12241</v>
      </c>
    </row>
    <row r="990" spans="1:4" x14ac:dyDescent="0.25">
      <c r="A990" s="11" t="s">
        <v>12963</v>
      </c>
      <c r="B990" s="11"/>
      <c r="C990" s="13">
        <v>7.7499999999999999E-2</v>
      </c>
      <c r="D990" s="11" t="s">
        <v>1334</v>
      </c>
    </row>
    <row r="991" spans="1:4" x14ac:dyDescent="0.25">
      <c r="A991" s="11" t="s">
        <v>12964</v>
      </c>
      <c r="B991" s="11"/>
      <c r="C991" s="13">
        <v>7.2499999999999995E-2</v>
      </c>
      <c r="D991" s="11" t="s">
        <v>12194</v>
      </c>
    </row>
    <row r="992" spans="1:4" x14ac:dyDescent="0.25">
      <c r="A992" s="11" t="s">
        <v>4353</v>
      </c>
      <c r="B992" s="11"/>
      <c r="C992" s="13">
        <v>7.2499999999999995E-2</v>
      </c>
      <c r="D992" s="11" t="s">
        <v>12200</v>
      </c>
    </row>
    <row r="993" spans="1:4" x14ac:dyDescent="0.25">
      <c r="A993" s="11" t="s">
        <v>12965</v>
      </c>
      <c r="B993" s="11"/>
      <c r="C993" s="13">
        <v>7.7499999999999999E-2</v>
      </c>
      <c r="D993" s="11" t="s">
        <v>1334</v>
      </c>
    </row>
    <row r="994" spans="1:4" x14ac:dyDescent="0.25">
      <c r="A994" s="11" t="s">
        <v>12966</v>
      </c>
      <c r="B994" s="11"/>
      <c r="C994" s="13">
        <v>7.7499999999999999E-2</v>
      </c>
      <c r="D994" s="11" t="s">
        <v>1334</v>
      </c>
    </row>
    <row r="995" spans="1:4" x14ac:dyDescent="0.25">
      <c r="A995" s="11" t="s">
        <v>12967</v>
      </c>
      <c r="B995" s="11"/>
      <c r="C995" s="13">
        <v>7.2499999999999995E-2</v>
      </c>
      <c r="D995" s="11" t="s">
        <v>12183</v>
      </c>
    </row>
    <row r="996" spans="1:4" x14ac:dyDescent="0.25">
      <c r="A996" s="11" t="s">
        <v>12968</v>
      </c>
      <c r="B996" s="11"/>
      <c r="C996" s="13">
        <v>7.2499999999999995E-2</v>
      </c>
      <c r="D996" s="11" t="s">
        <v>7935</v>
      </c>
    </row>
    <row r="997" spans="1:4" x14ac:dyDescent="0.25">
      <c r="A997" s="11" t="s">
        <v>12187</v>
      </c>
      <c r="B997" s="11"/>
      <c r="C997" s="13">
        <v>7.8799999999999995E-2</v>
      </c>
      <c r="D997" s="11" t="s">
        <v>12187</v>
      </c>
    </row>
    <row r="998" spans="1:4" x14ac:dyDescent="0.25">
      <c r="A998" s="11" t="s">
        <v>2978</v>
      </c>
      <c r="B998" s="11"/>
      <c r="C998" s="13">
        <v>7.9799999999999996E-2</v>
      </c>
      <c r="D998" s="11" t="s">
        <v>3285</v>
      </c>
    </row>
    <row r="999" spans="1:4" x14ac:dyDescent="0.25">
      <c r="A999" s="11" t="s">
        <v>12969</v>
      </c>
      <c r="B999" s="11"/>
      <c r="C999" s="13">
        <v>8.7499999999999994E-2</v>
      </c>
      <c r="D999" s="11" t="s">
        <v>1334</v>
      </c>
    </row>
    <row r="1000" spans="1:4" x14ac:dyDescent="0.25">
      <c r="A1000" s="11" t="s">
        <v>3673</v>
      </c>
      <c r="B1000" s="11"/>
      <c r="C1000" s="13">
        <v>9.3799999999999994E-2</v>
      </c>
      <c r="D1000" s="11" t="s">
        <v>831</v>
      </c>
    </row>
    <row r="1001" spans="1:4" x14ac:dyDescent="0.25">
      <c r="A1001" s="11" t="s">
        <v>12970</v>
      </c>
      <c r="B1001" s="11"/>
      <c r="C1001" s="13">
        <v>7.7499999999999999E-2</v>
      </c>
      <c r="D1001" s="11" t="s">
        <v>262</v>
      </c>
    </row>
    <row r="1002" spans="1:4" x14ac:dyDescent="0.25">
      <c r="A1002" s="11" t="s">
        <v>9624</v>
      </c>
      <c r="B1002" s="11"/>
      <c r="C1002" s="13">
        <v>8.2500000000000004E-2</v>
      </c>
      <c r="D1002" s="11" t="s">
        <v>9624</v>
      </c>
    </row>
    <row r="1003" spans="1:4" x14ac:dyDescent="0.25">
      <c r="A1003" s="11" t="s">
        <v>4820</v>
      </c>
      <c r="B1003" s="11"/>
      <c r="C1003" s="13">
        <v>7.2499999999999995E-2</v>
      </c>
      <c r="D1003" s="11" t="s">
        <v>12575</v>
      </c>
    </row>
    <row r="1004" spans="1:4" x14ac:dyDescent="0.25">
      <c r="A1004" s="11" t="s">
        <v>12971</v>
      </c>
      <c r="B1004" s="11"/>
      <c r="C1004" s="13">
        <v>7.2499999999999995E-2</v>
      </c>
      <c r="D1004" s="11" t="s">
        <v>12241</v>
      </c>
    </row>
    <row r="1005" spans="1:4" x14ac:dyDescent="0.25">
      <c r="A1005" s="11" t="s">
        <v>12972</v>
      </c>
      <c r="B1005" s="11"/>
      <c r="C1005" s="13">
        <v>7.2499999999999995E-2</v>
      </c>
      <c r="D1005" s="11" t="s">
        <v>12183</v>
      </c>
    </row>
    <row r="1006" spans="1:4" x14ac:dyDescent="0.25">
      <c r="A1006" s="11" t="s">
        <v>2073</v>
      </c>
      <c r="B1006" s="11"/>
      <c r="C1006" s="13">
        <v>7.2499999999999995E-2</v>
      </c>
      <c r="D1006" s="11" t="s">
        <v>12455</v>
      </c>
    </row>
    <row r="1007" spans="1:4" x14ac:dyDescent="0.25">
      <c r="A1007" s="11" t="s">
        <v>4099</v>
      </c>
      <c r="B1007" s="11"/>
      <c r="C1007" s="13">
        <v>7.7499999999999999E-2</v>
      </c>
      <c r="D1007" s="11" t="s">
        <v>1334</v>
      </c>
    </row>
    <row r="1008" spans="1:4" x14ac:dyDescent="0.25">
      <c r="A1008" s="11" t="s">
        <v>12973</v>
      </c>
      <c r="B1008" s="11"/>
      <c r="C1008" s="13">
        <v>7.7499999999999999E-2</v>
      </c>
      <c r="D1008" s="11" t="s">
        <v>4855</v>
      </c>
    </row>
    <row r="1009" spans="1:4" x14ac:dyDescent="0.25">
      <c r="A1009" s="11" t="s">
        <v>12974</v>
      </c>
      <c r="B1009" s="11"/>
      <c r="C1009" s="13">
        <v>7.7499999999999999E-2</v>
      </c>
      <c r="D1009" s="11" t="s">
        <v>2185</v>
      </c>
    </row>
    <row r="1010" spans="1:4" x14ac:dyDescent="0.25">
      <c r="A1010" s="11" t="s">
        <v>1889</v>
      </c>
      <c r="B1010" s="11"/>
      <c r="C1010" s="13">
        <v>7.2499999999999995E-2</v>
      </c>
      <c r="D1010" s="11" t="s">
        <v>12288</v>
      </c>
    </row>
    <row r="1011" spans="1:4" x14ac:dyDescent="0.25">
      <c r="A1011" s="11" t="s">
        <v>12975</v>
      </c>
      <c r="B1011" s="11"/>
      <c r="C1011" s="13">
        <v>7.2499999999999995E-2</v>
      </c>
      <c r="D1011" s="11" t="s">
        <v>12483</v>
      </c>
    </row>
    <row r="1012" spans="1:4" x14ac:dyDescent="0.25">
      <c r="A1012" s="11" t="s">
        <v>3412</v>
      </c>
      <c r="B1012" s="11"/>
      <c r="C1012" s="13">
        <v>0.08</v>
      </c>
      <c r="D1012" s="11" t="s">
        <v>3080</v>
      </c>
    </row>
    <row r="1013" spans="1:4" x14ac:dyDescent="0.25">
      <c r="A1013" s="11" t="s">
        <v>4906</v>
      </c>
      <c r="B1013" s="11"/>
      <c r="C1013" s="13">
        <v>9.3799999999999994E-2</v>
      </c>
      <c r="D1013" s="11" t="s">
        <v>831</v>
      </c>
    </row>
    <row r="1014" spans="1:4" x14ac:dyDescent="0.25">
      <c r="A1014" s="11" t="s">
        <v>12976</v>
      </c>
      <c r="B1014" s="11"/>
      <c r="C1014" s="13">
        <v>7.2499999999999995E-2</v>
      </c>
      <c r="D1014" s="11" t="s">
        <v>12213</v>
      </c>
    </row>
    <row r="1015" spans="1:4" x14ac:dyDescent="0.25">
      <c r="A1015" s="11" t="s">
        <v>3741</v>
      </c>
      <c r="B1015" s="11"/>
      <c r="C1015" s="13">
        <v>9.3799999999999994E-2</v>
      </c>
      <c r="D1015" s="11" t="s">
        <v>3242</v>
      </c>
    </row>
    <row r="1016" spans="1:4" x14ac:dyDescent="0.25">
      <c r="A1016" s="11" t="s">
        <v>430</v>
      </c>
      <c r="B1016" s="11"/>
      <c r="C1016" s="13">
        <v>7.2499999999999995E-2</v>
      </c>
      <c r="D1016" s="11" t="s">
        <v>12483</v>
      </c>
    </row>
    <row r="1017" spans="1:4" x14ac:dyDescent="0.25">
      <c r="A1017" s="11" t="s">
        <v>12977</v>
      </c>
      <c r="B1017" s="11"/>
      <c r="C1017" s="13">
        <v>7.7499999999999999E-2</v>
      </c>
      <c r="D1017" s="11" t="s">
        <v>12198</v>
      </c>
    </row>
    <row r="1018" spans="1:4" x14ac:dyDescent="0.25">
      <c r="A1018" s="11" t="s">
        <v>12978</v>
      </c>
      <c r="B1018" s="11"/>
      <c r="C1018" s="13">
        <v>9.5000000000000001E-2</v>
      </c>
      <c r="D1018" s="11" t="s">
        <v>3036</v>
      </c>
    </row>
    <row r="1019" spans="1:4" x14ac:dyDescent="0.25">
      <c r="A1019" s="11" t="s">
        <v>12979</v>
      </c>
      <c r="B1019" s="11"/>
      <c r="C1019" s="13">
        <v>7.7499999999999999E-2</v>
      </c>
      <c r="D1019" s="11" t="s">
        <v>1334</v>
      </c>
    </row>
    <row r="1020" spans="1:4" x14ac:dyDescent="0.25">
      <c r="A1020" s="11" t="s">
        <v>12980</v>
      </c>
      <c r="B1020" s="11"/>
      <c r="C1020" s="13">
        <v>8.7499999999999994E-2</v>
      </c>
      <c r="D1020" s="11" t="s">
        <v>12184</v>
      </c>
    </row>
    <row r="1021" spans="1:4" x14ac:dyDescent="0.25">
      <c r="A1021" s="11" t="s">
        <v>12981</v>
      </c>
      <c r="B1021" s="11"/>
      <c r="C1021" s="13">
        <v>7.2499999999999995E-2</v>
      </c>
      <c r="D1021" s="11" t="s">
        <v>12241</v>
      </c>
    </row>
    <row r="1022" spans="1:4" x14ac:dyDescent="0.25">
      <c r="A1022" s="11" t="s">
        <v>12982</v>
      </c>
      <c r="B1022" s="11" t="s">
        <v>12337</v>
      </c>
      <c r="C1022" s="13">
        <v>7.7499999999999999E-2</v>
      </c>
      <c r="D1022" s="11" t="s">
        <v>51</v>
      </c>
    </row>
    <row r="1023" spans="1:4" x14ac:dyDescent="0.25">
      <c r="A1023" s="11" t="s">
        <v>12983</v>
      </c>
      <c r="B1023" s="11"/>
      <c r="C1023" s="13">
        <v>7.9799999999999996E-2</v>
      </c>
      <c r="D1023" s="11" t="s">
        <v>3285</v>
      </c>
    </row>
    <row r="1024" spans="1:4" x14ac:dyDescent="0.25">
      <c r="A1024" s="11" t="s">
        <v>12984</v>
      </c>
      <c r="B1024" s="11"/>
      <c r="C1024" s="13">
        <v>7.7499999999999999E-2</v>
      </c>
      <c r="D1024" s="11" t="s">
        <v>12189</v>
      </c>
    </row>
    <row r="1025" spans="1:4" x14ac:dyDescent="0.25">
      <c r="A1025" s="11" t="s">
        <v>12985</v>
      </c>
      <c r="B1025" s="11"/>
      <c r="C1025" s="13">
        <v>9.5000000000000001E-2</v>
      </c>
      <c r="D1025" s="11" t="s">
        <v>3036</v>
      </c>
    </row>
    <row r="1026" spans="1:4" x14ac:dyDescent="0.25">
      <c r="A1026" s="11" t="s">
        <v>909</v>
      </c>
      <c r="B1026" s="11"/>
      <c r="C1026" s="13">
        <v>7.7499999999999999E-2</v>
      </c>
      <c r="D1026" s="11" t="s">
        <v>2185</v>
      </c>
    </row>
    <row r="1027" spans="1:4" x14ac:dyDescent="0.25">
      <c r="A1027" s="11" t="s">
        <v>12986</v>
      </c>
      <c r="B1027" s="11"/>
      <c r="C1027" s="13">
        <v>7.2499999999999995E-2</v>
      </c>
      <c r="D1027" s="11" t="s">
        <v>12296</v>
      </c>
    </row>
    <row r="1028" spans="1:4" x14ac:dyDescent="0.25">
      <c r="A1028" s="11" t="s">
        <v>12987</v>
      </c>
      <c r="B1028" s="11"/>
      <c r="C1028" s="13">
        <v>7.2499999999999995E-2</v>
      </c>
      <c r="D1028" s="11" t="s">
        <v>12296</v>
      </c>
    </row>
    <row r="1029" spans="1:4" x14ac:dyDescent="0.25">
      <c r="A1029" s="11" t="s">
        <v>6422</v>
      </c>
      <c r="B1029" s="11"/>
      <c r="C1029" s="13">
        <v>7.8799999999999995E-2</v>
      </c>
      <c r="D1029" s="11" t="s">
        <v>12431</v>
      </c>
    </row>
    <row r="1030" spans="1:4" x14ac:dyDescent="0.25">
      <c r="A1030" s="11" t="s">
        <v>12988</v>
      </c>
      <c r="B1030" s="11"/>
      <c r="C1030" s="13">
        <v>9.1300000000000006E-2</v>
      </c>
      <c r="D1030" s="11" t="s">
        <v>3242</v>
      </c>
    </row>
    <row r="1031" spans="1:4" x14ac:dyDescent="0.25">
      <c r="A1031" s="11" t="s">
        <v>12989</v>
      </c>
      <c r="B1031" s="11"/>
      <c r="C1031" s="13">
        <v>7.2499999999999995E-2</v>
      </c>
      <c r="D1031" s="11" t="s">
        <v>12241</v>
      </c>
    </row>
    <row r="1032" spans="1:4" x14ac:dyDescent="0.25">
      <c r="A1032" s="11" t="s">
        <v>12990</v>
      </c>
      <c r="B1032" s="11"/>
      <c r="C1032" s="13">
        <v>7.2499999999999995E-2</v>
      </c>
      <c r="D1032" s="11" t="s">
        <v>12203</v>
      </c>
    </row>
    <row r="1033" spans="1:4" x14ac:dyDescent="0.25">
      <c r="A1033" s="11" t="s">
        <v>12991</v>
      </c>
      <c r="B1033" s="11"/>
      <c r="C1033" s="13">
        <v>7.7499999999999999E-2</v>
      </c>
      <c r="D1033" s="11" t="s">
        <v>2185</v>
      </c>
    </row>
    <row r="1034" spans="1:4" x14ac:dyDescent="0.25">
      <c r="A1034" s="11" t="s">
        <v>12992</v>
      </c>
      <c r="B1034" s="11"/>
      <c r="C1034" s="13">
        <v>9.5000000000000001E-2</v>
      </c>
      <c r="D1034" s="11" t="s">
        <v>3036</v>
      </c>
    </row>
    <row r="1035" spans="1:4" x14ac:dyDescent="0.25">
      <c r="A1035" s="11" t="s">
        <v>12993</v>
      </c>
      <c r="B1035" s="11"/>
      <c r="C1035" s="13">
        <v>7.9799999999999996E-2</v>
      </c>
      <c r="D1035" s="11" t="s">
        <v>3285</v>
      </c>
    </row>
    <row r="1036" spans="1:4" x14ac:dyDescent="0.25">
      <c r="A1036" s="11" t="s">
        <v>12994</v>
      </c>
      <c r="B1036" s="11"/>
      <c r="C1036" s="13">
        <v>7.2499999999999995E-2</v>
      </c>
      <c r="D1036" s="11" t="s">
        <v>12282</v>
      </c>
    </row>
    <row r="1037" spans="1:4" x14ac:dyDescent="0.25">
      <c r="A1037" s="11" t="s">
        <v>12995</v>
      </c>
      <c r="B1037" s="11"/>
      <c r="C1037" s="13">
        <v>7.2499999999999995E-2</v>
      </c>
      <c r="D1037" s="11" t="s">
        <v>12241</v>
      </c>
    </row>
    <row r="1038" spans="1:4" x14ac:dyDescent="0.25">
      <c r="A1038" s="11" t="s">
        <v>12996</v>
      </c>
      <c r="B1038" s="11"/>
      <c r="C1038" s="13">
        <v>0.10249999999999999</v>
      </c>
      <c r="D1038" s="11" t="s">
        <v>3036</v>
      </c>
    </row>
    <row r="1039" spans="1:4" x14ac:dyDescent="0.25">
      <c r="A1039" s="11" t="s">
        <v>12997</v>
      </c>
      <c r="B1039" s="11"/>
      <c r="C1039" s="13">
        <v>9.1300000000000006E-2</v>
      </c>
      <c r="D1039" s="11" t="s">
        <v>3242</v>
      </c>
    </row>
    <row r="1040" spans="1:4" x14ac:dyDescent="0.25">
      <c r="A1040" s="11" t="s">
        <v>12998</v>
      </c>
      <c r="B1040" s="11"/>
      <c r="C1040" s="13">
        <v>7.2499999999999995E-2</v>
      </c>
      <c r="D1040" s="11" t="s">
        <v>12369</v>
      </c>
    </row>
    <row r="1041" spans="1:4" x14ac:dyDescent="0.25">
      <c r="A1041" s="11" t="s">
        <v>12999</v>
      </c>
      <c r="B1041" s="11" t="s">
        <v>12337</v>
      </c>
      <c r="C1041" s="13">
        <v>7.7499999999999999E-2</v>
      </c>
      <c r="D1041" s="11" t="s">
        <v>7935</v>
      </c>
    </row>
    <row r="1042" spans="1:4" x14ac:dyDescent="0.25">
      <c r="A1042" s="11" t="s">
        <v>13000</v>
      </c>
      <c r="B1042" s="11"/>
      <c r="C1042" s="13">
        <v>9.3799999999999994E-2</v>
      </c>
      <c r="D1042" s="11" t="s">
        <v>831</v>
      </c>
    </row>
    <row r="1043" spans="1:4" x14ac:dyDescent="0.25">
      <c r="A1043" s="11" t="s">
        <v>13001</v>
      </c>
      <c r="B1043" s="11"/>
      <c r="C1043" s="13">
        <v>0.09</v>
      </c>
      <c r="D1043" s="11" t="s">
        <v>262</v>
      </c>
    </row>
    <row r="1044" spans="1:4" x14ac:dyDescent="0.25">
      <c r="A1044" s="11" t="s">
        <v>13002</v>
      </c>
      <c r="B1044" s="11"/>
      <c r="C1044" s="13">
        <v>8.5000000000000006E-2</v>
      </c>
      <c r="D1044" s="11" t="s">
        <v>3492</v>
      </c>
    </row>
    <row r="1045" spans="1:4" x14ac:dyDescent="0.25">
      <c r="A1045" s="11" t="s">
        <v>3798</v>
      </c>
      <c r="B1045" s="11"/>
      <c r="C1045" s="13">
        <v>9.1300000000000006E-2</v>
      </c>
      <c r="D1045" s="11" t="s">
        <v>3242</v>
      </c>
    </row>
    <row r="1046" spans="1:4" x14ac:dyDescent="0.25">
      <c r="A1046" s="11" t="s">
        <v>884</v>
      </c>
      <c r="B1046" s="11"/>
      <c r="C1046" s="13">
        <v>0.10249999999999999</v>
      </c>
      <c r="D1046" s="11" t="s">
        <v>3036</v>
      </c>
    </row>
    <row r="1047" spans="1:4" x14ac:dyDescent="0.25">
      <c r="A1047" s="11" t="s">
        <v>13003</v>
      </c>
      <c r="B1047" s="11"/>
      <c r="C1047" s="13">
        <v>7.7499999999999999E-2</v>
      </c>
      <c r="D1047" s="11" t="s">
        <v>1257</v>
      </c>
    </row>
    <row r="1048" spans="1:4" x14ac:dyDescent="0.25">
      <c r="A1048" s="11" t="s">
        <v>13004</v>
      </c>
      <c r="B1048" s="11"/>
      <c r="C1048" s="13">
        <v>0.09</v>
      </c>
      <c r="D1048" s="11" t="s">
        <v>4035</v>
      </c>
    </row>
    <row r="1049" spans="1:4" x14ac:dyDescent="0.25">
      <c r="A1049" s="11" t="s">
        <v>13005</v>
      </c>
      <c r="B1049" s="11"/>
      <c r="C1049" s="13">
        <v>9.5000000000000001E-2</v>
      </c>
      <c r="D1049" s="11" t="s">
        <v>3036</v>
      </c>
    </row>
    <row r="1050" spans="1:4" x14ac:dyDescent="0.25">
      <c r="A1050" s="11" t="s">
        <v>10170</v>
      </c>
      <c r="B1050" s="11"/>
      <c r="C1050" s="13">
        <v>9.2499999999999999E-2</v>
      </c>
      <c r="D1050" s="11" t="s">
        <v>10170</v>
      </c>
    </row>
    <row r="1051" spans="1:4" x14ac:dyDescent="0.25">
      <c r="A1051" s="11" t="s">
        <v>13006</v>
      </c>
      <c r="B1051" s="11"/>
      <c r="C1051" s="13">
        <v>7.2499999999999995E-2</v>
      </c>
      <c r="D1051" s="11" t="s">
        <v>12213</v>
      </c>
    </row>
    <row r="1052" spans="1:4" x14ac:dyDescent="0.25">
      <c r="A1052" s="11" t="s">
        <v>1460</v>
      </c>
      <c r="B1052" s="11"/>
      <c r="C1052" s="13">
        <v>9.5000000000000001E-2</v>
      </c>
      <c r="D1052" s="11" t="s">
        <v>3036</v>
      </c>
    </row>
    <row r="1053" spans="1:4" x14ac:dyDescent="0.25">
      <c r="A1053" s="11" t="s">
        <v>13007</v>
      </c>
      <c r="B1053" s="11"/>
      <c r="C1053" s="13">
        <v>7.7499999999999999E-2</v>
      </c>
      <c r="D1053" s="11" t="s">
        <v>12198</v>
      </c>
    </row>
    <row r="1054" spans="1:4" x14ac:dyDescent="0.25">
      <c r="A1054" s="11" t="s">
        <v>13008</v>
      </c>
      <c r="B1054" s="11"/>
      <c r="C1054" s="13">
        <v>7.7499999999999999E-2</v>
      </c>
      <c r="D1054" s="11" t="s">
        <v>262</v>
      </c>
    </row>
    <row r="1055" spans="1:4" x14ac:dyDescent="0.25">
      <c r="A1055" s="11" t="s">
        <v>9107</v>
      </c>
      <c r="B1055" s="11"/>
      <c r="C1055" s="13">
        <v>7.2499999999999995E-2</v>
      </c>
      <c r="D1055" s="11" t="s">
        <v>7935</v>
      </c>
    </row>
    <row r="1056" spans="1:4" x14ac:dyDescent="0.25">
      <c r="A1056" s="11" t="s">
        <v>4897</v>
      </c>
      <c r="B1056" s="11"/>
      <c r="C1056" s="13">
        <v>9.7500000000000003E-2</v>
      </c>
      <c r="D1056" s="11" t="s">
        <v>12184</v>
      </c>
    </row>
    <row r="1057" spans="1:4" x14ac:dyDescent="0.25">
      <c r="A1057" s="11" t="s">
        <v>13009</v>
      </c>
      <c r="B1057" s="11"/>
      <c r="C1057" s="13">
        <v>7.7499999999999999E-2</v>
      </c>
      <c r="D1057" s="11" t="s">
        <v>1334</v>
      </c>
    </row>
    <row r="1058" spans="1:4" x14ac:dyDescent="0.25">
      <c r="A1058" s="11" t="s">
        <v>932</v>
      </c>
      <c r="B1058" s="11"/>
      <c r="C1058" s="13">
        <v>9.1300000000000006E-2</v>
      </c>
      <c r="D1058" s="11" t="s">
        <v>3242</v>
      </c>
    </row>
    <row r="1059" spans="1:4" x14ac:dyDescent="0.25">
      <c r="A1059" s="11" t="s">
        <v>13010</v>
      </c>
      <c r="B1059" s="11"/>
      <c r="C1059" s="13">
        <v>7.7499999999999999E-2</v>
      </c>
      <c r="D1059" s="11" t="s">
        <v>262</v>
      </c>
    </row>
    <row r="1060" spans="1:4" x14ac:dyDescent="0.25">
      <c r="A1060" s="11" t="s">
        <v>8236</v>
      </c>
      <c r="B1060" s="11"/>
      <c r="C1060" s="13">
        <v>8.7499999999999994E-2</v>
      </c>
      <c r="D1060" s="11" t="s">
        <v>3578</v>
      </c>
    </row>
    <row r="1061" spans="1:4" x14ac:dyDescent="0.25">
      <c r="A1061" s="11" t="s">
        <v>13011</v>
      </c>
      <c r="B1061" s="11"/>
      <c r="C1061" s="13">
        <v>7.2499999999999995E-2</v>
      </c>
      <c r="D1061" s="11" t="s">
        <v>3578</v>
      </c>
    </row>
    <row r="1062" spans="1:4" x14ac:dyDescent="0.25">
      <c r="A1062" s="11" t="s">
        <v>13012</v>
      </c>
      <c r="B1062" s="11"/>
      <c r="C1062" s="13">
        <v>9.3799999999999994E-2</v>
      </c>
      <c r="D1062" s="11" t="s">
        <v>831</v>
      </c>
    </row>
    <row r="1063" spans="1:4" x14ac:dyDescent="0.25">
      <c r="A1063" s="11" t="s">
        <v>13013</v>
      </c>
      <c r="B1063" s="11"/>
      <c r="C1063" s="13">
        <v>7.7499999999999999E-2</v>
      </c>
      <c r="D1063" s="11" t="s">
        <v>10170</v>
      </c>
    </row>
    <row r="1064" spans="1:4" x14ac:dyDescent="0.25">
      <c r="A1064" s="11" t="s">
        <v>13014</v>
      </c>
      <c r="B1064" s="11"/>
      <c r="C1064" s="13">
        <v>9.1300000000000006E-2</v>
      </c>
      <c r="D1064" s="11" t="s">
        <v>3242</v>
      </c>
    </row>
    <row r="1065" spans="1:4" x14ac:dyDescent="0.25">
      <c r="A1065" s="11" t="s">
        <v>13015</v>
      </c>
      <c r="B1065" s="11"/>
      <c r="C1065" s="13">
        <v>7.2499999999999995E-2</v>
      </c>
      <c r="D1065" s="11" t="s">
        <v>12369</v>
      </c>
    </row>
    <row r="1066" spans="1:4" x14ac:dyDescent="0.25">
      <c r="A1066" s="11" t="s">
        <v>13016</v>
      </c>
      <c r="B1066" s="11"/>
      <c r="C1066" s="13">
        <v>0.09</v>
      </c>
      <c r="D1066" s="11" t="s">
        <v>4035</v>
      </c>
    </row>
    <row r="1067" spans="1:4" x14ac:dyDescent="0.25">
      <c r="A1067" s="11" t="s">
        <v>13017</v>
      </c>
      <c r="B1067" s="11"/>
      <c r="C1067" s="13">
        <v>7.7499999999999999E-2</v>
      </c>
      <c r="D1067" s="11" t="s">
        <v>51</v>
      </c>
    </row>
    <row r="1068" spans="1:4" x14ac:dyDescent="0.25">
      <c r="A1068" s="11" t="s">
        <v>13018</v>
      </c>
      <c r="B1068" s="11"/>
      <c r="C1068" s="13">
        <v>7.4999999999999997E-2</v>
      </c>
      <c r="D1068" s="11" t="s">
        <v>12369</v>
      </c>
    </row>
    <row r="1069" spans="1:4" x14ac:dyDescent="0.25">
      <c r="A1069" s="11" t="s">
        <v>13019</v>
      </c>
      <c r="B1069" s="11"/>
      <c r="C1069" s="13">
        <v>9.5000000000000001E-2</v>
      </c>
      <c r="D1069" s="11" t="s">
        <v>3036</v>
      </c>
    </row>
    <row r="1070" spans="1:4" x14ac:dyDescent="0.25">
      <c r="A1070" s="11" t="s">
        <v>13020</v>
      </c>
      <c r="B1070" s="11"/>
      <c r="C1070" s="13">
        <v>7.7499999999999999E-2</v>
      </c>
      <c r="D1070" s="11" t="s">
        <v>1334</v>
      </c>
    </row>
    <row r="1071" spans="1:4" x14ac:dyDescent="0.25">
      <c r="A1071" s="11" t="s">
        <v>13021</v>
      </c>
      <c r="B1071" s="11"/>
      <c r="C1071" s="13">
        <v>7.2499999999999995E-2</v>
      </c>
      <c r="D1071" s="11" t="s">
        <v>12241</v>
      </c>
    </row>
    <row r="1072" spans="1:4" x14ac:dyDescent="0.25">
      <c r="A1072" s="11" t="s">
        <v>13022</v>
      </c>
      <c r="B1072" s="11"/>
      <c r="C1072" s="13">
        <v>7.7499999999999999E-2</v>
      </c>
      <c r="D1072" s="11" t="s">
        <v>262</v>
      </c>
    </row>
    <row r="1073" spans="1:4" x14ac:dyDescent="0.25">
      <c r="A1073" s="11" t="s">
        <v>13023</v>
      </c>
      <c r="B1073" s="11"/>
      <c r="C1073" s="13">
        <v>7.2499999999999995E-2</v>
      </c>
      <c r="D1073" s="11" t="s">
        <v>12203</v>
      </c>
    </row>
    <row r="1074" spans="1:4" x14ac:dyDescent="0.25">
      <c r="A1074" s="11" t="s">
        <v>2714</v>
      </c>
      <c r="B1074" s="11"/>
      <c r="C1074" s="13">
        <v>9.1300000000000006E-2</v>
      </c>
      <c r="D1074" s="11" t="s">
        <v>3242</v>
      </c>
    </row>
    <row r="1075" spans="1:4" x14ac:dyDescent="0.25">
      <c r="A1075" s="11" t="s">
        <v>13024</v>
      </c>
      <c r="B1075" s="11"/>
      <c r="C1075" s="13">
        <v>7.2499999999999995E-2</v>
      </c>
      <c r="D1075" s="11" t="s">
        <v>12183</v>
      </c>
    </row>
    <row r="1076" spans="1:4" x14ac:dyDescent="0.25">
      <c r="A1076" s="11" t="s">
        <v>13025</v>
      </c>
      <c r="B1076" s="11"/>
      <c r="C1076" s="13">
        <v>7.7499999999999999E-2</v>
      </c>
      <c r="D1076" s="11" t="s">
        <v>262</v>
      </c>
    </row>
    <row r="1077" spans="1:4" x14ac:dyDescent="0.25">
      <c r="A1077" s="11" t="s">
        <v>13026</v>
      </c>
      <c r="B1077" s="11"/>
      <c r="C1077" s="13">
        <v>7.2499999999999995E-2</v>
      </c>
      <c r="D1077" s="11" t="s">
        <v>12203</v>
      </c>
    </row>
    <row r="1078" spans="1:4" x14ac:dyDescent="0.25">
      <c r="A1078" s="11" t="s">
        <v>682</v>
      </c>
      <c r="B1078" s="11"/>
      <c r="C1078" s="13">
        <v>8.7499999999999994E-2</v>
      </c>
      <c r="D1078" s="11" t="s">
        <v>1334</v>
      </c>
    </row>
    <row r="1079" spans="1:4" x14ac:dyDescent="0.25">
      <c r="A1079" s="11" t="s">
        <v>13027</v>
      </c>
      <c r="B1079" s="11"/>
      <c r="C1079" s="13">
        <v>7.7499999999999999E-2</v>
      </c>
      <c r="D1079" s="11" t="s">
        <v>262</v>
      </c>
    </row>
    <row r="1080" spans="1:4" x14ac:dyDescent="0.25">
      <c r="A1080" s="11" t="s">
        <v>13028</v>
      </c>
      <c r="B1080" s="11"/>
      <c r="C1080" s="13">
        <v>7.7499999999999999E-2</v>
      </c>
      <c r="D1080" s="11" t="s">
        <v>12189</v>
      </c>
    </row>
    <row r="1081" spans="1:4" x14ac:dyDescent="0.25">
      <c r="A1081" s="11" t="s">
        <v>822</v>
      </c>
      <c r="B1081" s="11"/>
      <c r="C1081" s="13">
        <v>7.7499999999999999E-2</v>
      </c>
      <c r="D1081" s="11" t="s">
        <v>822</v>
      </c>
    </row>
    <row r="1082" spans="1:4" x14ac:dyDescent="0.25">
      <c r="A1082" s="11" t="s">
        <v>1176</v>
      </c>
      <c r="B1082" s="11"/>
      <c r="C1082" s="13">
        <v>9.5000000000000001E-2</v>
      </c>
      <c r="D1082" s="11" t="s">
        <v>3036</v>
      </c>
    </row>
    <row r="1083" spans="1:4" x14ac:dyDescent="0.25">
      <c r="A1083" s="11" t="s">
        <v>759</v>
      </c>
      <c r="B1083" s="11"/>
      <c r="C1083" s="13">
        <v>7.2499999999999995E-2</v>
      </c>
      <c r="D1083" s="11" t="s">
        <v>12183</v>
      </c>
    </row>
    <row r="1084" spans="1:4" x14ac:dyDescent="0.25">
      <c r="A1084" s="11" t="s">
        <v>13029</v>
      </c>
      <c r="B1084" s="11"/>
      <c r="C1084" s="13">
        <v>8.7499999999999994E-2</v>
      </c>
      <c r="D1084" s="11" t="s">
        <v>51</v>
      </c>
    </row>
    <row r="1085" spans="1:4" x14ac:dyDescent="0.25">
      <c r="A1085" s="11" t="s">
        <v>13030</v>
      </c>
      <c r="B1085" s="11" t="s">
        <v>12337</v>
      </c>
      <c r="C1085" s="13">
        <v>8.7499999999999994E-2</v>
      </c>
      <c r="D1085" s="11" t="s">
        <v>7935</v>
      </c>
    </row>
    <row r="1086" spans="1:4" x14ac:dyDescent="0.25">
      <c r="A1086" s="11" t="s">
        <v>13031</v>
      </c>
      <c r="B1086" s="11" t="s">
        <v>12337</v>
      </c>
      <c r="C1086" s="13">
        <v>7.7499999999999999E-2</v>
      </c>
      <c r="D1086" s="11" t="s">
        <v>51</v>
      </c>
    </row>
    <row r="1087" spans="1:4" x14ac:dyDescent="0.25">
      <c r="A1087" s="11" t="s">
        <v>13032</v>
      </c>
      <c r="B1087" s="11"/>
      <c r="C1087" s="13">
        <v>0.1075</v>
      </c>
      <c r="D1087" s="11" t="s">
        <v>4399</v>
      </c>
    </row>
    <row r="1088" spans="1:4" x14ac:dyDescent="0.25">
      <c r="A1088" s="11" t="s">
        <v>13032</v>
      </c>
      <c r="B1088" s="11"/>
      <c r="C1088" s="13">
        <v>7.7499999999999999E-2</v>
      </c>
      <c r="D1088" s="11" t="s">
        <v>51</v>
      </c>
    </row>
    <row r="1089" spans="1:4" x14ac:dyDescent="0.25">
      <c r="A1089" s="11" t="s">
        <v>13032</v>
      </c>
      <c r="B1089" s="11"/>
      <c r="C1089" s="13">
        <v>7.2499999999999995E-2</v>
      </c>
      <c r="D1089" s="11" t="s">
        <v>12231</v>
      </c>
    </row>
    <row r="1090" spans="1:4" x14ac:dyDescent="0.25">
      <c r="A1090" s="11" t="s">
        <v>13033</v>
      </c>
      <c r="B1090" s="11"/>
      <c r="C1090" s="13">
        <v>0.10249999999999999</v>
      </c>
      <c r="D1090" s="11" t="s">
        <v>4399</v>
      </c>
    </row>
    <row r="1091" spans="1:4" x14ac:dyDescent="0.25">
      <c r="A1091" s="11" t="s">
        <v>13034</v>
      </c>
      <c r="B1091" s="11"/>
      <c r="C1091" s="13">
        <v>7.7499999999999999E-2</v>
      </c>
      <c r="D1091" s="11" t="s">
        <v>51</v>
      </c>
    </row>
    <row r="1092" spans="1:4" x14ac:dyDescent="0.25">
      <c r="A1092" s="11" t="s">
        <v>13035</v>
      </c>
      <c r="B1092" s="11"/>
      <c r="C1092" s="13">
        <v>0.10249999999999999</v>
      </c>
      <c r="D1092" s="11" t="s">
        <v>4399</v>
      </c>
    </row>
    <row r="1093" spans="1:4" x14ac:dyDescent="0.25">
      <c r="A1093" s="11" t="s">
        <v>13036</v>
      </c>
      <c r="B1093" s="11"/>
      <c r="C1093" s="13">
        <v>7.7499999999999999E-2</v>
      </c>
      <c r="D1093" s="11" t="s">
        <v>51</v>
      </c>
    </row>
    <row r="1094" spans="1:4" x14ac:dyDescent="0.25">
      <c r="A1094" s="11" t="s">
        <v>13037</v>
      </c>
      <c r="B1094" s="11"/>
      <c r="C1094" s="13">
        <v>7.8799999999999995E-2</v>
      </c>
      <c r="D1094" s="11" t="s">
        <v>12187</v>
      </c>
    </row>
    <row r="1095" spans="1:4" x14ac:dyDescent="0.25">
      <c r="A1095" s="11" t="s">
        <v>13038</v>
      </c>
      <c r="B1095" s="11"/>
      <c r="C1095" s="13">
        <v>7.7499999999999999E-2</v>
      </c>
      <c r="D1095" s="11" t="s">
        <v>262</v>
      </c>
    </row>
    <row r="1096" spans="1:4" x14ac:dyDescent="0.25">
      <c r="A1096" s="11" t="s">
        <v>13039</v>
      </c>
      <c r="B1096" s="11"/>
      <c r="C1096" s="13">
        <v>7.2499999999999995E-2</v>
      </c>
      <c r="D1096" s="11" t="s">
        <v>12258</v>
      </c>
    </row>
    <row r="1097" spans="1:4" x14ac:dyDescent="0.25">
      <c r="A1097" s="11" t="s">
        <v>341</v>
      </c>
      <c r="B1097" s="11"/>
      <c r="C1097" s="13">
        <v>8.3799999999999999E-2</v>
      </c>
      <c r="D1097" s="11" t="s">
        <v>12425</v>
      </c>
    </row>
    <row r="1098" spans="1:4" x14ac:dyDescent="0.25">
      <c r="A1098" s="11" t="s">
        <v>13040</v>
      </c>
      <c r="B1098" s="11"/>
      <c r="C1098" s="13">
        <v>9.1300000000000006E-2</v>
      </c>
      <c r="D1098" s="11" t="s">
        <v>3242</v>
      </c>
    </row>
    <row r="1099" spans="1:4" x14ac:dyDescent="0.25">
      <c r="A1099" s="11" t="s">
        <v>13041</v>
      </c>
      <c r="B1099" s="11"/>
      <c r="C1099" s="13">
        <v>7.7499999999999999E-2</v>
      </c>
      <c r="D1099" s="11" t="s">
        <v>1257</v>
      </c>
    </row>
    <row r="1100" spans="1:4" x14ac:dyDescent="0.25">
      <c r="A1100" s="11" t="s">
        <v>13042</v>
      </c>
      <c r="B1100" s="11"/>
      <c r="C1100" s="13">
        <v>8.2500000000000004E-2</v>
      </c>
      <c r="D1100" s="11" t="s">
        <v>12235</v>
      </c>
    </row>
    <row r="1101" spans="1:4" x14ac:dyDescent="0.25">
      <c r="A1101" s="11" t="s">
        <v>6662</v>
      </c>
      <c r="B1101" s="11"/>
      <c r="C1101" s="13">
        <v>0.1075</v>
      </c>
      <c r="D1101" s="11" t="s">
        <v>4399</v>
      </c>
    </row>
    <row r="1102" spans="1:4" x14ac:dyDescent="0.25">
      <c r="A1102" s="11" t="s">
        <v>8035</v>
      </c>
      <c r="B1102" s="11"/>
      <c r="C1102" s="13">
        <v>7.7499999999999999E-2</v>
      </c>
      <c r="D1102" s="11" t="s">
        <v>262</v>
      </c>
    </row>
    <row r="1103" spans="1:4" x14ac:dyDescent="0.25">
      <c r="A1103" s="11" t="s">
        <v>13043</v>
      </c>
      <c r="B1103" s="11"/>
      <c r="C1103" s="13">
        <v>7.7499999999999999E-2</v>
      </c>
      <c r="D1103" s="11" t="s">
        <v>262</v>
      </c>
    </row>
    <row r="1104" spans="1:4" x14ac:dyDescent="0.25">
      <c r="A1104" s="11" t="s">
        <v>4529</v>
      </c>
      <c r="B1104" s="11"/>
      <c r="C1104" s="13">
        <v>7.2499999999999995E-2</v>
      </c>
      <c r="D1104" s="11" t="s">
        <v>7935</v>
      </c>
    </row>
    <row r="1105" spans="1:4" x14ac:dyDescent="0.25">
      <c r="A1105" s="11" t="s">
        <v>11596</v>
      </c>
      <c r="B1105" s="11"/>
      <c r="C1105" s="13">
        <v>7.2499999999999995E-2</v>
      </c>
      <c r="D1105" s="11" t="s">
        <v>12200</v>
      </c>
    </row>
    <row r="1106" spans="1:4" x14ac:dyDescent="0.25">
      <c r="A1106" s="11" t="s">
        <v>7270</v>
      </c>
      <c r="B1106" s="11" t="s">
        <v>12337</v>
      </c>
      <c r="C1106" s="13">
        <v>9.5000000000000001E-2</v>
      </c>
      <c r="D1106" s="11" t="s">
        <v>3036</v>
      </c>
    </row>
    <row r="1107" spans="1:4" x14ac:dyDescent="0.25">
      <c r="A1107" s="11" t="s">
        <v>13044</v>
      </c>
      <c r="B1107" s="11"/>
      <c r="C1107" s="13">
        <v>7.8799999999999995E-2</v>
      </c>
      <c r="D1107" s="11" t="s">
        <v>12431</v>
      </c>
    </row>
    <row r="1108" spans="1:4" x14ac:dyDescent="0.25">
      <c r="A1108" s="11" t="s">
        <v>3224</v>
      </c>
      <c r="B1108" s="11"/>
      <c r="C1108" s="13">
        <v>7.7499999999999999E-2</v>
      </c>
      <c r="D1108" s="11" t="s">
        <v>2185</v>
      </c>
    </row>
    <row r="1109" spans="1:4" x14ac:dyDescent="0.25">
      <c r="A1109" s="11" t="s">
        <v>13045</v>
      </c>
      <c r="B1109" s="11"/>
      <c r="C1109" s="13">
        <v>0.08</v>
      </c>
      <c r="D1109" s="11" t="s">
        <v>3080</v>
      </c>
    </row>
    <row r="1110" spans="1:4" x14ac:dyDescent="0.25">
      <c r="A1110" s="11" t="s">
        <v>13046</v>
      </c>
      <c r="B1110" s="11"/>
      <c r="C1110" s="13">
        <v>7.2499999999999995E-2</v>
      </c>
      <c r="D1110" s="11" t="s">
        <v>12455</v>
      </c>
    </row>
    <row r="1111" spans="1:4" x14ac:dyDescent="0.25">
      <c r="A1111" s="11" t="s">
        <v>13047</v>
      </c>
      <c r="B1111" s="11"/>
      <c r="C1111" s="13">
        <v>7.2499999999999995E-2</v>
      </c>
      <c r="D1111" s="11" t="s">
        <v>12575</v>
      </c>
    </row>
    <row r="1112" spans="1:4" x14ac:dyDescent="0.25">
      <c r="A1112" s="11" t="s">
        <v>13048</v>
      </c>
      <c r="B1112" s="11"/>
      <c r="C1112" s="13">
        <v>7.7499999999999999E-2</v>
      </c>
      <c r="D1112" s="11" t="s">
        <v>12261</v>
      </c>
    </row>
    <row r="1113" spans="1:4" x14ac:dyDescent="0.25">
      <c r="A1113" s="11" t="s">
        <v>13049</v>
      </c>
      <c r="B1113" s="11"/>
      <c r="C1113" s="13">
        <v>7.2499999999999995E-2</v>
      </c>
      <c r="D1113" s="11" t="s">
        <v>3578</v>
      </c>
    </row>
    <row r="1114" spans="1:4" x14ac:dyDescent="0.25">
      <c r="A1114" s="11" t="s">
        <v>13050</v>
      </c>
      <c r="B1114" s="11"/>
      <c r="C1114" s="13">
        <v>7.7499999999999999E-2</v>
      </c>
      <c r="D1114" s="11" t="s">
        <v>262</v>
      </c>
    </row>
    <row r="1115" spans="1:4" x14ac:dyDescent="0.25">
      <c r="A1115" s="11" t="s">
        <v>13051</v>
      </c>
      <c r="B1115" s="11"/>
      <c r="C1115" s="13">
        <v>8.7499999999999994E-2</v>
      </c>
      <c r="D1115" s="11" t="s">
        <v>1334</v>
      </c>
    </row>
    <row r="1116" spans="1:4" x14ac:dyDescent="0.25">
      <c r="A1116" s="11" t="s">
        <v>13052</v>
      </c>
      <c r="B1116" s="11"/>
      <c r="C1116" s="13">
        <v>7.4999999999999997E-2</v>
      </c>
      <c r="D1116" s="11" t="s">
        <v>12425</v>
      </c>
    </row>
    <row r="1117" spans="1:4" x14ac:dyDescent="0.25">
      <c r="A1117" s="11" t="s">
        <v>13053</v>
      </c>
      <c r="B1117" s="11"/>
      <c r="C1117" s="13">
        <v>7.2499999999999995E-2</v>
      </c>
      <c r="D1117" s="11" t="s">
        <v>12241</v>
      </c>
    </row>
    <row r="1118" spans="1:4" x14ac:dyDescent="0.25">
      <c r="A1118" s="11" t="s">
        <v>13054</v>
      </c>
      <c r="B1118" s="11"/>
      <c r="C1118" s="13">
        <v>7.7499999999999999E-2</v>
      </c>
      <c r="D1118" s="11" t="s">
        <v>1435</v>
      </c>
    </row>
    <row r="1119" spans="1:4" x14ac:dyDescent="0.25">
      <c r="A1119" s="11" t="s">
        <v>13055</v>
      </c>
      <c r="B1119" s="11"/>
      <c r="C1119" s="13">
        <v>9.5000000000000001E-2</v>
      </c>
      <c r="D1119" s="11" t="s">
        <v>3036</v>
      </c>
    </row>
    <row r="1120" spans="1:4" x14ac:dyDescent="0.25">
      <c r="A1120" s="11" t="s">
        <v>13056</v>
      </c>
      <c r="B1120" s="11"/>
      <c r="C1120" s="13">
        <v>7.7499999999999999E-2</v>
      </c>
      <c r="D1120" s="11" t="s">
        <v>1038</v>
      </c>
    </row>
    <row r="1121" spans="1:4" x14ac:dyDescent="0.25">
      <c r="A1121" s="11" t="s">
        <v>13057</v>
      </c>
      <c r="B1121" s="11"/>
      <c r="C1121" s="13">
        <v>9.5000000000000001E-2</v>
      </c>
      <c r="D1121" s="11" t="s">
        <v>3036</v>
      </c>
    </row>
    <row r="1122" spans="1:4" x14ac:dyDescent="0.25">
      <c r="A1122" s="11" t="s">
        <v>2685</v>
      </c>
      <c r="B1122" s="11"/>
      <c r="C1122" s="13">
        <v>9.5000000000000001E-2</v>
      </c>
      <c r="D1122" s="11" t="s">
        <v>3036</v>
      </c>
    </row>
    <row r="1123" spans="1:4" x14ac:dyDescent="0.25">
      <c r="A1123" s="11" t="s">
        <v>13058</v>
      </c>
      <c r="B1123" s="11"/>
      <c r="C1123" s="13">
        <v>7.7499999999999999E-2</v>
      </c>
      <c r="D1123" s="11" t="s">
        <v>1334</v>
      </c>
    </row>
    <row r="1124" spans="1:4" x14ac:dyDescent="0.25">
      <c r="A1124" s="11" t="s">
        <v>13059</v>
      </c>
      <c r="B1124" s="11"/>
      <c r="C1124" s="13">
        <v>7.4999999999999997E-2</v>
      </c>
      <c r="D1124" s="11" t="s">
        <v>12425</v>
      </c>
    </row>
    <row r="1125" spans="1:4" x14ac:dyDescent="0.25">
      <c r="A1125" s="11" t="s">
        <v>13060</v>
      </c>
      <c r="B1125" s="11"/>
      <c r="C1125" s="13">
        <v>7.7499999999999999E-2</v>
      </c>
      <c r="D1125" s="11" t="s">
        <v>1334</v>
      </c>
    </row>
    <row r="1126" spans="1:4" x14ac:dyDescent="0.25">
      <c r="A1126" s="11" t="s">
        <v>3750</v>
      </c>
      <c r="B1126" s="11"/>
      <c r="C1126" s="13">
        <v>9.5000000000000001E-2</v>
      </c>
      <c r="D1126" s="11" t="s">
        <v>3036</v>
      </c>
    </row>
    <row r="1127" spans="1:4" x14ac:dyDescent="0.25">
      <c r="A1127" s="11" t="s">
        <v>13061</v>
      </c>
      <c r="B1127" s="11"/>
      <c r="C1127" s="13">
        <v>0.08</v>
      </c>
      <c r="D1127" s="11" t="s">
        <v>262</v>
      </c>
    </row>
    <row r="1128" spans="1:4" x14ac:dyDescent="0.25">
      <c r="A1128" s="11" t="s">
        <v>3301</v>
      </c>
      <c r="B1128" s="11"/>
      <c r="C1128" s="13">
        <v>0.10249999999999999</v>
      </c>
      <c r="D1128" s="11" t="s">
        <v>3036</v>
      </c>
    </row>
    <row r="1129" spans="1:4" x14ac:dyDescent="0.25">
      <c r="A1129" s="11" t="s">
        <v>3308</v>
      </c>
      <c r="B1129" s="11"/>
      <c r="C1129" s="13">
        <v>8.5000000000000006E-2</v>
      </c>
      <c r="D1129" s="11" t="s">
        <v>3080</v>
      </c>
    </row>
    <row r="1130" spans="1:4" x14ac:dyDescent="0.25">
      <c r="A1130" s="11" t="s">
        <v>13062</v>
      </c>
      <c r="B1130" s="11"/>
      <c r="C1130" s="13">
        <v>7.2499999999999995E-2</v>
      </c>
      <c r="D1130" s="11" t="s">
        <v>12288</v>
      </c>
    </row>
    <row r="1131" spans="1:4" x14ac:dyDescent="0.25">
      <c r="A1131" s="11" t="s">
        <v>13063</v>
      </c>
      <c r="B1131" s="11"/>
      <c r="C1131" s="13">
        <v>7.7499999999999999E-2</v>
      </c>
      <c r="D1131" s="11" t="s">
        <v>1334</v>
      </c>
    </row>
    <row r="1132" spans="1:4" x14ac:dyDescent="0.25">
      <c r="A1132" s="11" t="s">
        <v>13064</v>
      </c>
      <c r="B1132" s="11"/>
      <c r="C1132" s="13">
        <v>7.2499999999999995E-2</v>
      </c>
      <c r="D1132" s="11" t="s">
        <v>7935</v>
      </c>
    </row>
    <row r="1133" spans="1:4" x14ac:dyDescent="0.25">
      <c r="A1133" s="11" t="s">
        <v>2797</v>
      </c>
      <c r="B1133" s="11"/>
      <c r="C1133" s="13">
        <v>7.2499999999999995E-2</v>
      </c>
      <c r="D1133" s="11" t="s">
        <v>7935</v>
      </c>
    </row>
    <row r="1134" spans="1:4" x14ac:dyDescent="0.25">
      <c r="A1134" s="11" t="s">
        <v>13065</v>
      </c>
      <c r="B1134" s="11"/>
      <c r="C1134" s="13">
        <v>7.2499999999999995E-2</v>
      </c>
      <c r="D1134" s="11" t="s">
        <v>12213</v>
      </c>
    </row>
    <row r="1135" spans="1:4" x14ac:dyDescent="0.25">
      <c r="A1135" s="11" t="s">
        <v>853</v>
      </c>
      <c r="B1135" s="11"/>
      <c r="C1135" s="13">
        <v>7.2499999999999995E-2</v>
      </c>
      <c r="D1135" s="11" t="s">
        <v>7935</v>
      </c>
    </row>
    <row r="1136" spans="1:4" x14ac:dyDescent="0.25">
      <c r="A1136" s="11" t="s">
        <v>1082</v>
      </c>
      <c r="B1136" s="11"/>
      <c r="C1136" s="13">
        <v>8.3799999999999999E-2</v>
      </c>
      <c r="D1136" s="11" t="s">
        <v>12431</v>
      </c>
    </row>
    <row r="1137" spans="1:4" x14ac:dyDescent="0.25">
      <c r="A1137" s="11" t="s">
        <v>13066</v>
      </c>
      <c r="B1137" s="11"/>
      <c r="C1137" s="13">
        <v>7.7499999999999999E-2</v>
      </c>
      <c r="D1137" s="11" t="s">
        <v>1435</v>
      </c>
    </row>
    <row r="1138" spans="1:4" x14ac:dyDescent="0.25">
      <c r="A1138" s="11" t="s">
        <v>1388</v>
      </c>
      <c r="B1138" s="11"/>
      <c r="C1138" s="13">
        <v>0.10249999999999999</v>
      </c>
      <c r="D1138" s="11" t="s">
        <v>4399</v>
      </c>
    </row>
    <row r="1139" spans="1:4" x14ac:dyDescent="0.25">
      <c r="A1139" s="11" t="s">
        <v>8313</v>
      </c>
      <c r="B1139" s="11"/>
      <c r="C1139" s="13">
        <v>8.7499999999999994E-2</v>
      </c>
      <c r="D1139" s="11" t="s">
        <v>12184</v>
      </c>
    </row>
    <row r="1140" spans="1:4" x14ac:dyDescent="0.25">
      <c r="A1140" s="11" t="s">
        <v>13067</v>
      </c>
      <c r="B1140" s="11"/>
      <c r="C1140" s="13">
        <v>7.7499999999999999E-2</v>
      </c>
      <c r="D1140" s="11" t="s">
        <v>822</v>
      </c>
    </row>
    <row r="1141" spans="1:4" x14ac:dyDescent="0.25">
      <c r="A1141" s="11" t="s">
        <v>13068</v>
      </c>
      <c r="B1141" s="11"/>
      <c r="C1141" s="13">
        <v>7.7499999999999999E-2</v>
      </c>
      <c r="D1141" s="11" t="s">
        <v>1334</v>
      </c>
    </row>
    <row r="1142" spans="1:4" x14ac:dyDescent="0.25">
      <c r="A1142" s="11" t="s">
        <v>13069</v>
      </c>
      <c r="B1142" s="11"/>
      <c r="C1142" s="13">
        <v>9.5000000000000001E-2</v>
      </c>
      <c r="D1142" s="11" t="s">
        <v>3036</v>
      </c>
    </row>
    <row r="1143" spans="1:4" x14ac:dyDescent="0.25">
      <c r="A1143" s="11" t="s">
        <v>13070</v>
      </c>
      <c r="B1143" s="11"/>
      <c r="C1143" s="13">
        <v>7.2499999999999995E-2</v>
      </c>
      <c r="D1143" s="11" t="s">
        <v>12213</v>
      </c>
    </row>
    <row r="1144" spans="1:4" x14ac:dyDescent="0.25">
      <c r="A1144" s="11" t="s">
        <v>13071</v>
      </c>
      <c r="B1144" s="11"/>
      <c r="C1144" s="13">
        <v>8.5000000000000006E-2</v>
      </c>
      <c r="D1144" s="11" t="s">
        <v>3492</v>
      </c>
    </row>
    <row r="1145" spans="1:4" x14ac:dyDescent="0.25">
      <c r="A1145" s="11" t="s">
        <v>13072</v>
      </c>
      <c r="B1145" s="11"/>
      <c r="C1145" s="13">
        <v>7.2499999999999995E-2</v>
      </c>
      <c r="D1145" s="11" t="s">
        <v>3578</v>
      </c>
    </row>
    <row r="1146" spans="1:4" x14ac:dyDescent="0.25">
      <c r="A1146" s="11" t="s">
        <v>1052</v>
      </c>
      <c r="B1146" s="11"/>
      <c r="C1146" s="13">
        <v>8.2500000000000004E-2</v>
      </c>
      <c r="D1146" s="11" t="s">
        <v>51</v>
      </c>
    </row>
    <row r="1147" spans="1:4" x14ac:dyDescent="0.25">
      <c r="A1147" s="11" t="s">
        <v>13073</v>
      </c>
      <c r="B1147" s="11"/>
      <c r="C1147" s="13">
        <v>7.7499999999999999E-2</v>
      </c>
      <c r="D1147" s="11" t="s">
        <v>12261</v>
      </c>
    </row>
    <row r="1148" spans="1:4" x14ac:dyDescent="0.25">
      <c r="A1148" s="11" t="s">
        <v>13074</v>
      </c>
      <c r="B1148" s="11"/>
      <c r="C1148" s="13">
        <v>7.7499999999999999E-2</v>
      </c>
      <c r="D1148" s="11" t="s">
        <v>51</v>
      </c>
    </row>
    <row r="1149" spans="1:4" x14ac:dyDescent="0.25">
      <c r="A1149" s="11" t="s">
        <v>13075</v>
      </c>
      <c r="B1149" s="11"/>
      <c r="C1149" s="13">
        <v>7.2499999999999995E-2</v>
      </c>
      <c r="D1149" s="11" t="s">
        <v>12241</v>
      </c>
    </row>
    <row r="1150" spans="1:4" x14ac:dyDescent="0.25">
      <c r="A1150" s="11" t="s">
        <v>3732</v>
      </c>
      <c r="B1150" s="11"/>
      <c r="C1150" s="13">
        <v>7.2499999999999995E-2</v>
      </c>
      <c r="D1150" s="11" t="s">
        <v>7935</v>
      </c>
    </row>
    <row r="1151" spans="1:4" x14ac:dyDescent="0.25">
      <c r="A1151" s="11" t="s">
        <v>13076</v>
      </c>
      <c r="B1151" s="11"/>
      <c r="C1151" s="13">
        <v>7.7499999999999999E-2</v>
      </c>
      <c r="D1151" s="11" t="s">
        <v>12210</v>
      </c>
    </row>
    <row r="1152" spans="1:4" x14ac:dyDescent="0.25">
      <c r="A1152" s="11" t="s">
        <v>13077</v>
      </c>
      <c r="B1152" s="11"/>
      <c r="C1152" s="13">
        <v>7.2499999999999995E-2</v>
      </c>
      <c r="D1152" s="11" t="s">
        <v>12213</v>
      </c>
    </row>
    <row r="1153" spans="1:4" x14ac:dyDescent="0.25">
      <c r="A1153" s="11" t="s">
        <v>13078</v>
      </c>
      <c r="B1153" s="11"/>
      <c r="C1153" s="13">
        <v>0.08</v>
      </c>
      <c r="D1153" s="11" t="s">
        <v>3080</v>
      </c>
    </row>
    <row r="1154" spans="1:4" x14ac:dyDescent="0.25">
      <c r="A1154" s="11" t="s">
        <v>13079</v>
      </c>
      <c r="B1154" s="11"/>
      <c r="C1154" s="13">
        <v>7.2499999999999995E-2</v>
      </c>
      <c r="D1154" s="11" t="s">
        <v>12213</v>
      </c>
    </row>
    <row r="1155" spans="1:4" x14ac:dyDescent="0.25">
      <c r="A1155" s="11" t="s">
        <v>13080</v>
      </c>
      <c r="B1155" s="11"/>
      <c r="C1155" s="13">
        <v>9.5000000000000001E-2</v>
      </c>
      <c r="D1155" s="11" t="s">
        <v>3036</v>
      </c>
    </row>
    <row r="1156" spans="1:4" x14ac:dyDescent="0.25">
      <c r="A1156" s="11" t="s">
        <v>13081</v>
      </c>
      <c r="B1156" s="11"/>
      <c r="C1156" s="13">
        <v>8.2500000000000004E-2</v>
      </c>
      <c r="D1156" s="11" t="s">
        <v>12271</v>
      </c>
    </row>
    <row r="1157" spans="1:4" x14ac:dyDescent="0.25">
      <c r="A1157" s="11" t="s">
        <v>13082</v>
      </c>
      <c r="B1157" s="11" t="s">
        <v>12337</v>
      </c>
      <c r="C1157" s="13">
        <v>7.7499999999999999E-2</v>
      </c>
      <c r="D1157" s="11" t="s">
        <v>51</v>
      </c>
    </row>
    <row r="1158" spans="1:4" x14ac:dyDescent="0.25">
      <c r="A1158" s="11" t="s">
        <v>13083</v>
      </c>
      <c r="B1158" s="11"/>
      <c r="C1158" s="13">
        <v>7.2499999999999995E-2</v>
      </c>
      <c r="D1158" s="11" t="s">
        <v>12200</v>
      </c>
    </row>
    <row r="1159" spans="1:4" x14ac:dyDescent="0.25">
      <c r="A1159" s="11" t="s">
        <v>13084</v>
      </c>
      <c r="B1159" s="11"/>
      <c r="C1159" s="13">
        <v>7.2499999999999995E-2</v>
      </c>
      <c r="D1159" s="11" t="s">
        <v>12183</v>
      </c>
    </row>
    <row r="1160" spans="1:4" x14ac:dyDescent="0.25">
      <c r="A1160" s="11" t="s">
        <v>13085</v>
      </c>
      <c r="B1160" s="11"/>
      <c r="C1160" s="13">
        <v>7.7499999999999999E-2</v>
      </c>
      <c r="D1160" s="11" t="s">
        <v>1435</v>
      </c>
    </row>
    <row r="1161" spans="1:4" x14ac:dyDescent="0.25">
      <c r="A1161" s="11" t="s">
        <v>13086</v>
      </c>
      <c r="B1161" s="11"/>
      <c r="C1161" s="13">
        <v>7.2499999999999995E-2</v>
      </c>
      <c r="D1161" s="11" t="s">
        <v>12213</v>
      </c>
    </row>
    <row r="1162" spans="1:4" x14ac:dyDescent="0.25">
      <c r="A1162" s="11" t="s">
        <v>10559</v>
      </c>
      <c r="B1162" s="11"/>
      <c r="C1162" s="13">
        <v>7.7499999999999999E-2</v>
      </c>
      <c r="D1162" s="11" t="s">
        <v>262</v>
      </c>
    </row>
    <row r="1163" spans="1:4" x14ac:dyDescent="0.25">
      <c r="A1163" s="11" t="s">
        <v>13087</v>
      </c>
      <c r="B1163" s="11"/>
      <c r="C1163" s="13">
        <v>7.2499999999999995E-2</v>
      </c>
      <c r="D1163" s="11" t="s">
        <v>12241</v>
      </c>
    </row>
    <row r="1164" spans="1:4" x14ac:dyDescent="0.25">
      <c r="A1164" s="11" t="s">
        <v>13088</v>
      </c>
      <c r="B1164" s="11"/>
      <c r="C1164" s="13">
        <v>0.09</v>
      </c>
      <c r="D1164" s="11" t="s">
        <v>4035</v>
      </c>
    </row>
    <row r="1165" spans="1:4" x14ac:dyDescent="0.25">
      <c r="A1165" s="11" t="s">
        <v>13089</v>
      </c>
      <c r="B1165" s="11"/>
      <c r="C1165" s="13">
        <v>7.9799999999999996E-2</v>
      </c>
      <c r="D1165" s="11" t="s">
        <v>3285</v>
      </c>
    </row>
    <row r="1166" spans="1:4" x14ac:dyDescent="0.25">
      <c r="A1166" s="11" t="s">
        <v>2185</v>
      </c>
      <c r="B1166" s="11"/>
      <c r="C1166" s="13">
        <v>7.7499999999999999E-2</v>
      </c>
      <c r="D1166" s="11" t="s">
        <v>2185</v>
      </c>
    </row>
    <row r="1167" spans="1:4" x14ac:dyDescent="0.25">
      <c r="A1167" s="11" t="s">
        <v>10600</v>
      </c>
      <c r="B1167" s="11"/>
      <c r="C1167" s="13">
        <v>7.7499999999999999E-2</v>
      </c>
      <c r="D1167" s="11" t="s">
        <v>1038</v>
      </c>
    </row>
    <row r="1168" spans="1:4" x14ac:dyDescent="0.25">
      <c r="A1168" s="11" t="s">
        <v>13090</v>
      </c>
      <c r="B1168" s="11"/>
      <c r="C1168" s="13">
        <v>7.7499999999999999E-2</v>
      </c>
      <c r="D1168" s="11" t="s">
        <v>1257</v>
      </c>
    </row>
    <row r="1169" spans="1:4" x14ac:dyDescent="0.25">
      <c r="A1169" s="11" t="s">
        <v>13091</v>
      </c>
      <c r="B1169" s="11"/>
      <c r="C1169" s="13">
        <v>7.2499999999999995E-2</v>
      </c>
      <c r="D1169" s="11" t="s">
        <v>12239</v>
      </c>
    </row>
    <row r="1170" spans="1:4" x14ac:dyDescent="0.25">
      <c r="A1170" s="11" t="s">
        <v>13092</v>
      </c>
      <c r="B1170" s="11"/>
      <c r="C1170" s="13">
        <v>8.2500000000000004E-2</v>
      </c>
      <c r="D1170" s="11" t="s">
        <v>12271</v>
      </c>
    </row>
    <row r="1171" spans="1:4" x14ac:dyDescent="0.25">
      <c r="A1171" s="11" t="s">
        <v>13093</v>
      </c>
      <c r="B1171" s="11"/>
      <c r="C1171" s="13">
        <v>7.7499999999999999E-2</v>
      </c>
      <c r="D1171" s="11" t="s">
        <v>12189</v>
      </c>
    </row>
    <row r="1172" spans="1:4" x14ac:dyDescent="0.25">
      <c r="A1172" s="11" t="s">
        <v>3375</v>
      </c>
      <c r="B1172" s="11"/>
      <c r="C1172" s="13">
        <v>9.7500000000000003E-2</v>
      </c>
      <c r="D1172" s="11" t="s">
        <v>12184</v>
      </c>
    </row>
    <row r="1173" spans="1:4" x14ac:dyDescent="0.25">
      <c r="A1173" s="11" t="s">
        <v>13094</v>
      </c>
      <c r="B1173" s="11"/>
      <c r="C1173" s="13">
        <v>7.7499999999999999E-2</v>
      </c>
      <c r="D1173" s="11" t="s">
        <v>12239</v>
      </c>
    </row>
    <row r="1174" spans="1:4" x14ac:dyDescent="0.25">
      <c r="A1174" s="11" t="s">
        <v>3944</v>
      </c>
      <c r="B1174" s="11"/>
      <c r="C1174" s="13">
        <v>7.7499999999999999E-2</v>
      </c>
      <c r="D1174" s="11" t="s">
        <v>12189</v>
      </c>
    </row>
    <row r="1175" spans="1:4" x14ac:dyDescent="0.25">
      <c r="A1175" s="11" t="s">
        <v>13095</v>
      </c>
      <c r="B1175" s="11"/>
      <c r="C1175" s="13">
        <v>7.7499999999999999E-2</v>
      </c>
      <c r="D1175" s="11" t="s">
        <v>262</v>
      </c>
    </row>
    <row r="1176" spans="1:4" x14ac:dyDescent="0.25">
      <c r="A1176" s="11" t="s">
        <v>13096</v>
      </c>
      <c r="B1176" s="11"/>
      <c r="C1176" s="13">
        <v>7.7499999999999999E-2</v>
      </c>
      <c r="D1176" s="11" t="s">
        <v>12198</v>
      </c>
    </row>
    <row r="1177" spans="1:4" x14ac:dyDescent="0.25">
      <c r="A1177" s="11" t="s">
        <v>13097</v>
      </c>
      <c r="B1177" s="11"/>
      <c r="C1177" s="13">
        <v>8.2500000000000004E-2</v>
      </c>
      <c r="D1177" s="11" t="s">
        <v>12258</v>
      </c>
    </row>
    <row r="1178" spans="1:4" x14ac:dyDescent="0.25">
      <c r="A1178" s="11" t="s">
        <v>13098</v>
      </c>
      <c r="B1178" s="11" t="s">
        <v>12337</v>
      </c>
      <c r="C1178" s="13">
        <v>8.7499999999999994E-2</v>
      </c>
      <c r="D1178" s="11" t="s">
        <v>51</v>
      </c>
    </row>
    <row r="1179" spans="1:4" x14ac:dyDescent="0.25">
      <c r="A1179" s="11" t="s">
        <v>2005</v>
      </c>
      <c r="B1179" s="11"/>
      <c r="C1179" s="13">
        <v>9.2499999999999999E-2</v>
      </c>
      <c r="D1179" s="11" t="s">
        <v>7935</v>
      </c>
    </row>
    <row r="1180" spans="1:4" x14ac:dyDescent="0.25">
      <c r="A1180" s="11" t="s">
        <v>13099</v>
      </c>
      <c r="B1180" s="11"/>
      <c r="C1180" s="13">
        <v>8.7499999999999994E-2</v>
      </c>
      <c r="D1180" s="11" t="s">
        <v>12184</v>
      </c>
    </row>
    <row r="1181" spans="1:4" x14ac:dyDescent="0.25">
      <c r="A1181" s="11" t="s">
        <v>3804</v>
      </c>
      <c r="B1181" s="11"/>
      <c r="C1181" s="13">
        <v>8.7499999999999994E-2</v>
      </c>
      <c r="D1181" s="11" t="s">
        <v>10170</v>
      </c>
    </row>
    <row r="1182" spans="1:4" x14ac:dyDescent="0.25">
      <c r="A1182" s="11" t="s">
        <v>13100</v>
      </c>
      <c r="B1182" s="11"/>
      <c r="C1182" s="13">
        <v>7.2499999999999995E-2</v>
      </c>
      <c r="D1182" s="11" t="s">
        <v>12183</v>
      </c>
    </row>
    <row r="1183" spans="1:4" x14ac:dyDescent="0.25">
      <c r="A1183" s="11" t="s">
        <v>1545</v>
      </c>
      <c r="B1183" s="11"/>
      <c r="C1183" s="13">
        <v>9.5000000000000001E-2</v>
      </c>
      <c r="D1183" s="11" t="s">
        <v>3036</v>
      </c>
    </row>
    <row r="1184" spans="1:4" x14ac:dyDescent="0.25">
      <c r="A1184" s="11" t="s">
        <v>1140</v>
      </c>
      <c r="B1184" s="11"/>
      <c r="C1184" s="13">
        <v>9.3799999999999994E-2</v>
      </c>
      <c r="D1184" s="11" t="s">
        <v>831</v>
      </c>
    </row>
    <row r="1185" spans="1:4" x14ac:dyDescent="0.25">
      <c r="A1185" s="11" t="s">
        <v>13101</v>
      </c>
      <c r="B1185" s="11" t="s">
        <v>12337</v>
      </c>
      <c r="C1185" s="13">
        <v>9.5000000000000001E-2</v>
      </c>
      <c r="D1185" s="11" t="s">
        <v>3036</v>
      </c>
    </row>
    <row r="1186" spans="1:4" x14ac:dyDescent="0.25">
      <c r="A1186" s="11" t="s">
        <v>13102</v>
      </c>
      <c r="B1186" s="11"/>
      <c r="C1186" s="13">
        <v>8.2500000000000004E-2</v>
      </c>
      <c r="D1186" s="11" t="s">
        <v>12235</v>
      </c>
    </row>
    <row r="1187" spans="1:4" x14ac:dyDescent="0.25">
      <c r="A1187" s="11" t="s">
        <v>13103</v>
      </c>
      <c r="B1187" s="11"/>
      <c r="C1187" s="13">
        <v>7.7499999999999999E-2</v>
      </c>
      <c r="D1187" s="11" t="s">
        <v>10170</v>
      </c>
    </row>
    <row r="1188" spans="1:4" x14ac:dyDescent="0.25">
      <c r="A1188" s="11" t="s">
        <v>13104</v>
      </c>
      <c r="B1188" s="11"/>
      <c r="C1188" s="13">
        <v>7.7499999999999999E-2</v>
      </c>
      <c r="D1188" s="11" t="s">
        <v>51</v>
      </c>
    </row>
    <row r="1189" spans="1:4" x14ac:dyDescent="0.25">
      <c r="A1189" s="11" t="s">
        <v>13105</v>
      </c>
      <c r="B1189" s="11"/>
      <c r="C1189" s="13">
        <v>7.2499999999999995E-2</v>
      </c>
      <c r="D1189" s="11" t="s">
        <v>12258</v>
      </c>
    </row>
    <row r="1190" spans="1:4" x14ac:dyDescent="0.25">
      <c r="A1190" s="11" t="s">
        <v>13106</v>
      </c>
      <c r="B1190" s="11"/>
      <c r="C1190" s="13">
        <v>9.5000000000000001E-2</v>
      </c>
      <c r="D1190" s="11" t="s">
        <v>3036</v>
      </c>
    </row>
    <row r="1191" spans="1:4" x14ac:dyDescent="0.25">
      <c r="A1191" s="11" t="s">
        <v>13107</v>
      </c>
      <c r="B1191" s="11"/>
      <c r="C1191" s="13">
        <v>7.7499999999999999E-2</v>
      </c>
      <c r="D1191" s="11" t="s">
        <v>1334</v>
      </c>
    </row>
    <row r="1192" spans="1:4" x14ac:dyDescent="0.25">
      <c r="A1192" s="11" t="s">
        <v>13108</v>
      </c>
      <c r="B1192" s="11" t="s">
        <v>12337</v>
      </c>
      <c r="C1192" s="13">
        <v>7.7499999999999999E-2</v>
      </c>
      <c r="D1192" s="11" t="s">
        <v>51</v>
      </c>
    </row>
    <row r="1193" spans="1:4" x14ac:dyDescent="0.25">
      <c r="A1193" s="11" t="s">
        <v>189</v>
      </c>
      <c r="B1193" s="11"/>
      <c r="C1193" s="13">
        <v>7.7499999999999999E-2</v>
      </c>
      <c r="D1193" s="11" t="s">
        <v>1334</v>
      </c>
    </row>
    <row r="1194" spans="1:4" x14ac:dyDescent="0.25">
      <c r="A1194" s="11" t="s">
        <v>3427</v>
      </c>
      <c r="B1194" s="11"/>
      <c r="C1194" s="13">
        <v>9.2499999999999999E-2</v>
      </c>
      <c r="D1194" s="11" t="s">
        <v>1334</v>
      </c>
    </row>
    <row r="1195" spans="1:4" x14ac:dyDescent="0.25">
      <c r="A1195" s="11" t="s">
        <v>13109</v>
      </c>
      <c r="B1195" s="11"/>
      <c r="C1195" s="13">
        <v>0.10249999999999999</v>
      </c>
      <c r="D1195" s="11" t="s">
        <v>3036</v>
      </c>
    </row>
    <row r="1196" spans="1:4" x14ac:dyDescent="0.25">
      <c r="A1196" s="11" t="s">
        <v>2344</v>
      </c>
      <c r="B1196" s="11"/>
      <c r="C1196" s="13">
        <v>9.1300000000000006E-2</v>
      </c>
      <c r="D1196" s="11" t="s">
        <v>3242</v>
      </c>
    </row>
    <row r="1197" spans="1:4" x14ac:dyDescent="0.25">
      <c r="A1197" s="11" t="s">
        <v>13110</v>
      </c>
      <c r="B1197" s="11"/>
      <c r="C1197" s="13">
        <v>7.2499999999999995E-2</v>
      </c>
      <c r="D1197" s="11" t="s">
        <v>12213</v>
      </c>
    </row>
    <row r="1198" spans="1:4" x14ac:dyDescent="0.25">
      <c r="A1198" s="11" t="s">
        <v>13111</v>
      </c>
      <c r="B1198" s="11"/>
      <c r="C1198" s="13">
        <v>7.7499999999999999E-2</v>
      </c>
      <c r="D1198" s="11" t="s">
        <v>12261</v>
      </c>
    </row>
    <row r="1199" spans="1:4" x14ac:dyDescent="0.25">
      <c r="A1199" s="11" t="s">
        <v>13112</v>
      </c>
      <c r="B1199" s="11"/>
      <c r="C1199" s="13">
        <v>7.7499999999999999E-2</v>
      </c>
      <c r="D1199" s="11" t="s">
        <v>51</v>
      </c>
    </row>
    <row r="1200" spans="1:4" x14ac:dyDescent="0.25">
      <c r="A1200" s="11" t="s">
        <v>3785</v>
      </c>
      <c r="B1200" s="11"/>
      <c r="C1200" s="13">
        <v>9.5000000000000001E-2</v>
      </c>
      <c r="D1200" s="11" t="s">
        <v>3036</v>
      </c>
    </row>
    <row r="1201" spans="1:4" x14ac:dyDescent="0.25">
      <c r="A1201" s="11" t="s">
        <v>13113</v>
      </c>
      <c r="B1201" s="11"/>
      <c r="C1201" s="13">
        <v>9.5000000000000001E-2</v>
      </c>
      <c r="D1201" s="11" t="s">
        <v>3036</v>
      </c>
    </row>
    <row r="1202" spans="1:4" x14ac:dyDescent="0.25">
      <c r="A1202" s="11" t="s">
        <v>13114</v>
      </c>
      <c r="B1202" s="11"/>
      <c r="C1202" s="13">
        <v>9.5000000000000001E-2</v>
      </c>
      <c r="D1202" s="11" t="s">
        <v>3036</v>
      </c>
    </row>
    <row r="1203" spans="1:4" x14ac:dyDescent="0.25">
      <c r="A1203" s="11" t="s">
        <v>13115</v>
      </c>
      <c r="B1203" s="11"/>
      <c r="C1203" s="13">
        <v>7.7499999999999999E-2</v>
      </c>
      <c r="D1203" s="11" t="s">
        <v>12258</v>
      </c>
    </row>
    <row r="1204" spans="1:4" x14ac:dyDescent="0.25">
      <c r="A1204" s="11" t="s">
        <v>13116</v>
      </c>
      <c r="B1204" s="11"/>
      <c r="C1204" s="13">
        <v>0.10249999999999999</v>
      </c>
      <c r="D1204" s="11" t="s">
        <v>3036</v>
      </c>
    </row>
    <row r="1205" spans="1:4" x14ac:dyDescent="0.25">
      <c r="A1205" s="11" t="s">
        <v>13117</v>
      </c>
      <c r="B1205" s="11"/>
      <c r="C1205" s="13">
        <v>7.7499999999999999E-2</v>
      </c>
      <c r="D1205" s="11" t="s">
        <v>262</v>
      </c>
    </row>
    <row r="1206" spans="1:4" x14ac:dyDescent="0.25">
      <c r="A1206" s="11" t="s">
        <v>13118</v>
      </c>
      <c r="B1206" s="11"/>
      <c r="C1206" s="13">
        <v>7.7499999999999999E-2</v>
      </c>
      <c r="D1206" s="11" t="s">
        <v>10170</v>
      </c>
    </row>
    <row r="1207" spans="1:4" x14ac:dyDescent="0.25">
      <c r="A1207" s="11" t="s">
        <v>13119</v>
      </c>
      <c r="B1207" s="11"/>
      <c r="C1207" s="13">
        <v>8.9800000000000005E-2</v>
      </c>
      <c r="D1207" s="11" t="s">
        <v>3285</v>
      </c>
    </row>
    <row r="1208" spans="1:4" x14ac:dyDescent="0.25">
      <c r="A1208" s="11" t="s">
        <v>917</v>
      </c>
      <c r="B1208" s="11"/>
      <c r="C1208" s="13">
        <v>0.10249999999999999</v>
      </c>
      <c r="D1208" s="11" t="s">
        <v>3036</v>
      </c>
    </row>
    <row r="1209" spans="1:4" x14ac:dyDescent="0.25">
      <c r="A1209" s="11" t="s">
        <v>13120</v>
      </c>
      <c r="B1209" s="11"/>
      <c r="C1209" s="13">
        <v>7.2499999999999995E-2</v>
      </c>
      <c r="D1209" s="11" t="s">
        <v>12483</v>
      </c>
    </row>
    <row r="1210" spans="1:4" x14ac:dyDescent="0.25">
      <c r="A1210" s="11" t="s">
        <v>8638</v>
      </c>
      <c r="B1210" s="11"/>
      <c r="C1210" s="13">
        <v>8.7499999999999994E-2</v>
      </c>
      <c r="D1210" s="11" t="s">
        <v>3578</v>
      </c>
    </row>
    <row r="1211" spans="1:4" x14ac:dyDescent="0.25">
      <c r="A1211" s="11" t="s">
        <v>13121</v>
      </c>
      <c r="B1211" s="11"/>
      <c r="C1211" s="13">
        <v>7.8799999999999995E-2</v>
      </c>
      <c r="D1211" s="11" t="s">
        <v>12431</v>
      </c>
    </row>
    <row r="1212" spans="1:4" x14ac:dyDescent="0.25">
      <c r="A1212" s="11" t="s">
        <v>13122</v>
      </c>
      <c r="B1212" s="11"/>
      <c r="C1212" s="13">
        <v>7.7499999999999999E-2</v>
      </c>
      <c r="D1212" s="11" t="s">
        <v>262</v>
      </c>
    </row>
    <row r="1213" spans="1:4" x14ac:dyDescent="0.25">
      <c r="A1213" s="11" t="s">
        <v>13123</v>
      </c>
      <c r="B1213" s="11"/>
      <c r="C1213" s="13">
        <v>7.7499999999999999E-2</v>
      </c>
      <c r="D1213" s="11" t="s">
        <v>51</v>
      </c>
    </row>
    <row r="1214" spans="1:4" x14ac:dyDescent="0.25">
      <c r="A1214" s="11" t="s">
        <v>13124</v>
      </c>
      <c r="B1214" s="11"/>
      <c r="C1214" s="13">
        <v>7.2499999999999995E-2</v>
      </c>
      <c r="D1214" s="11" t="s">
        <v>12483</v>
      </c>
    </row>
    <row r="1215" spans="1:4" x14ac:dyDescent="0.25">
      <c r="A1215" s="11" t="s">
        <v>13125</v>
      </c>
      <c r="B1215" s="11"/>
      <c r="C1215" s="13">
        <v>9.5000000000000001E-2</v>
      </c>
      <c r="D1215" s="11" t="s">
        <v>3036</v>
      </c>
    </row>
    <row r="1216" spans="1:4" x14ac:dyDescent="0.25">
      <c r="A1216" s="11" t="s">
        <v>1661</v>
      </c>
      <c r="B1216" s="11"/>
      <c r="C1216" s="13">
        <v>9.5000000000000001E-2</v>
      </c>
      <c r="D1216" s="11" t="s">
        <v>3036</v>
      </c>
    </row>
    <row r="1217" spans="1:4" x14ac:dyDescent="0.25">
      <c r="A1217" s="11" t="s">
        <v>13126</v>
      </c>
      <c r="B1217" s="11"/>
      <c r="C1217" s="13">
        <v>7.7499999999999999E-2</v>
      </c>
      <c r="D1217" s="11" t="s">
        <v>10170</v>
      </c>
    </row>
    <row r="1218" spans="1:4" x14ac:dyDescent="0.25">
      <c r="A1218" s="11" t="s">
        <v>13127</v>
      </c>
      <c r="B1218" s="11"/>
      <c r="C1218" s="13">
        <v>7.7499999999999999E-2</v>
      </c>
      <c r="D1218" s="11" t="s">
        <v>1334</v>
      </c>
    </row>
    <row r="1219" spans="1:4" x14ac:dyDescent="0.25">
      <c r="A1219" s="11" t="s">
        <v>13128</v>
      </c>
      <c r="B1219" s="11"/>
      <c r="C1219" s="13">
        <v>7.2499999999999995E-2</v>
      </c>
      <c r="D1219" s="11" t="s">
        <v>12194</v>
      </c>
    </row>
    <row r="1220" spans="1:4" x14ac:dyDescent="0.25">
      <c r="A1220" s="11" t="s">
        <v>13129</v>
      </c>
      <c r="B1220" s="11"/>
      <c r="C1220" s="13">
        <v>7.4999999999999997E-2</v>
      </c>
      <c r="D1220" s="11" t="s">
        <v>12425</v>
      </c>
    </row>
    <row r="1221" spans="1:4" x14ac:dyDescent="0.25">
      <c r="A1221" s="11" t="s">
        <v>13130</v>
      </c>
      <c r="B1221" s="11"/>
      <c r="C1221" s="13">
        <v>8.5000000000000006E-2</v>
      </c>
      <c r="D1221" s="11" t="s">
        <v>3492</v>
      </c>
    </row>
    <row r="1222" spans="1:4" x14ac:dyDescent="0.25">
      <c r="A1222" s="11" t="s">
        <v>4454</v>
      </c>
      <c r="B1222" s="11"/>
      <c r="C1222" s="13">
        <v>7.2499999999999995E-2</v>
      </c>
      <c r="D1222" s="11" t="s">
        <v>12200</v>
      </c>
    </row>
    <row r="1223" spans="1:4" x14ac:dyDescent="0.25">
      <c r="A1223" s="11" t="s">
        <v>13131</v>
      </c>
      <c r="B1223" s="11"/>
      <c r="C1223" s="13">
        <v>7.7499999999999999E-2</v>
      </c>
      <c r="D1223" s="11" t="s">
        <v>12189</v>
      </c>
    </row>
    <row r="1224" spans="1:4" x14ac:dyDescent="0.25">
      <c r="A1224" s="11" t="s">
        <v>13132</v>
      </c>
      <c r="B1224" s="11"/>
      <c r="C1224" s="13">
        <v>9.1300000000000006E-2</v>
      </c>
      <c r="D1224" s="11" t="s">
        <v>3242</v>
      </c>
    </row>
    <row r="1225" spans="1:4" x14ac:dyDescent="0.25">
      <c r="A1225" s="11" t="s">
        <v>13133</v>
      </c>
      <c r="B1225" s="11"/>
      <c r="C1225" s="13">
        <v>7.7499999999999999E-2</v>
      </c>
      <c r="D1225" s="11" t="s">
        <v>1334</v>
      </c>
    </row>
    <row r="1226" spans="1:4" x14ac:dyDescent="0.25">
      <c r="A1226" s="11" t="s">
        <v>13134</v>
      </c>
      <c r="B1226" s="11" t="s">
        <v>12337</v>
      </c>
      <c r="C1226" s="13">
        <v>9.5000000000000001E-2</v>
      </c>
      <c r="D1226" s="11" t="s">
        <v>3036</v>
      </c>
    </row>
    <row r="1227" spans="1:4" x14ac:dyDescent="0.25">
      <c r="A1227" s="11" t="s">
        <v>13135</v>
      </c>
      <c r="B1227" s="11"/>
      <c r="C1227" s="13">
        <v>9.3799999999999994E-2</v>
      </c>
      <c r="D1227" s="11" t="s">
        <v>831</v>
      </c>
    </row>
    <row r="1228" spans="1:4" x14ac:dyDescent="0.25">
      <c r="A1228" s="11" t="s">
        <v>435</v>
      </c>
      <c r="B1228" s="11"/>
      <c r="C1228" s="13">
        <v>9.5000000000000001E-2</v>
      </c>
      <c r="D1228" s="11" t="s">
        <v>3492</v>
      </c>
    </row>
    <row r="1229" spans="1:4" x14ac:dyDescent="0.25">
      <c r="A1229" s="11" t="s">
        <v>13136</v>
      </c>
      <c r="B1229" s="11"/>
      <c r="C1229" s="13">
        <v>7.7499999999999999E-2</v>
      </c>
      <c r="D1229" s="11" t="s">
        <v>12189</v>
      </c>
    </row>
    <row r="1230" spans="1:4" x14ac:dyDescent="0.25">
      <c r="A1230" s="11" t="s">
        <v>13137</v>
      </c>
      <c r="B1230" s="11"/>
      <c r="C1230" s="13">
        <v>7.7499999999999999E-2</v>
      </c>
      <c r="D1230" s="11" t="s">
        <v>262</v>
      </c>
    </row>
    <row r="1231" spans="1:4" x14ac:dyDescent="0.25">
      <c r="A1231" s="11" t="s">
        <v>13138</v>
      </c>
      <c r="B1231" s="11"/>
      <c r="C1231" s="13">
        <v>7.7499999999999999E-2</v>
      </c>
      <c r="D1231" s="11" t="s">
        <v>12189</v>
      </c>
    </row>
    <row r="1232" spans="1:4" x14ac:dyDescent="0.25">
      <c r="A1232" s="11" t="s">
        <v>13139</v>
      </c>
      <c r="B1232" s="11"/>
      <c r="C1232" s="13">
        <v>7.8799999999999995E-2</v>
      </c>
      <c r="D1232" s="11" t="s">
        <v>12187</v>
      </c>
    </row>
    <row r="1233" spans="1:4" x14ac:dyDescent="0.25">
      <c r="A1233" s="11" t="s">
        <v>13140</v>
      </c>
      <c r="B1233" s="11"/>
      <c r="C1233" s="13">
        <v>0.10249999999999999</v>
      </c>
      <c r="D1233" s="11" t="s">
        <v>3036</v>
      </c>
    </row>
    <row r="1234" spans="1:4" x14ac:dyDescent="0.25">
      <c r="A1234" s="11" t="s">
        <v>220</v>
      </c>
      <c r="B1234" s="11"/>
      <c r="C1234" s="13">
        <v>0.10249999999999999</v>
      </c>
      <c r="D1234" s="11" t="s">
        <v>4399</v>
      </c>
    </row>
    <row r="1235" spans="1:4" x14ac:dyDescent="0.25">
      <c r="A1235" s="11" t="s">
        <v>13141</v>
      </c>
      <c r="B1235" s="11"/>
      <c r="C1235" s="13">
        <v>7.9799999999999996E-2</v>
      </c>
      <c r="D1235" s="11" t="s">
        <v>3285</v>
      </c>
    </row>
    <row r="1236" spans="1:4" x14ac:dyDescent="0.25">
      <c r="A1236" s="11" t="s">
        <v>13142</v>
      </c>
      <c r="B1236" s="11"/>
      <c r="C1236" s="13">
        <v>7.8799999999999995E-2</v>
      </c>
      <c r="D1236" s="11" t="s">
        <v>12187</v>
      </c>
    </row>
    <row r="1237" spans="1:4" x14ac:dyDescent="0.25">
      <c r="A1237" s="11" t="s">
        <v>13143</v>
      </c>
      <c r="B1237" s="11"/>
      <c r="C1237" s="13">
        <v>7.2499999999999995E-2</v>
      </c>
      <c r="D1237" s="11" t="s">
        <v>12183</v>
      </c>
    </row>
    <row r="1238" spans="1:4" x14ac:dyDescent="0.25">
      <c r="A1238" s="11" t="s">
        <v>13144</v>
      </c>
      <c r="B1238" s="11"/>
      <c r="C1238" s="13">
        <v>7.7499999999999999E-2</v>
      </c>
      <c r="D1238" s="11" t="s">
        <v>12208</v>
      </c>
    </row>
    <row r="1239" spans="1:4" x14ac:dyDescent="0.25">
      <c r="A1239" s="11" t="s">
        <v>13145</v>
      </c>
      <c r="B1239" s="11"/>
      <c r="C1239" s="13">
        <v>7.7499999999999999E-2</v>
      </c>
      <c r="D1239" s="11" t="s">
        <v>51</v>
      </c>
    </row>
    <row r="1240" spans="1:4" x14ac:dyDescent="0.25">
      <c r="A1240" s="11" t="s">
        <v>13146</v>
      </c>
      <c r="B1240" s="11"/>
      <c r="C1240" s="13">
        <v>7.2499999999999995E-2</v>
      </c>
      <c r="D1240" s="11" t="s">
        <v>12296</v>
      </c>
    </row>
    <row r="1241" spans="1:4" x14ac:dyDescent="0.25">
      <c r="A1241" s="11" t="s">
        <v>13147</v>
      </c>
      <c r="B1241" s="11" t="s">
        <v>12337</v>
      </c>
      <c r="C1241" s="13">
        <v>7.9799999999999996E-2</v>
      </c>
      <c r="D1241" s="11" t="s">
        <v>3285</v>
      </c>
    </row>
    <row r="1242" spans="1:4" x14ac:dyDescent="0.25">
      <c r="A1242" s="11" t="s">
        <v>13148</v>
      </c>
      <c r="B1242" s="11"/>
      <c r="C1242" s="13">
        <v>9.5000000000000001E-2</v>
      </c>
      <c r="D1242" s="11" t="s">
        <v>3036</v>
      </c>
    </row>
    <row r="1243" spans="1:4" x14ac:dyDescent="0.25">
      <c r="A1243" s="11" t="s">
        <v>13149</v>
      </c>
      <c r="B1243" s="11"/>
      <c r="C1243" s="13">
        <v>9.7500000000000003E-2</v>
      </c>
      <c r="D1243" s="11" t="s">
        <v>12184</v>
      </c>
    </row>
    <row r="1244" spans="1:4" x14ac:dyDescent="0.25">
      <c r="A1244" s="11" t="s">
        <v>13150</v>
      </c>
      <c r="B1244" s="11"/>
      <c r="C1244" s="13">
        <v>7.7499999999999999E-2</v>
      </c>
      <c r="D1244" s="11" t="s">
        <v>262</v>
      </c>
    </row>
    <row r="1245" spans="1:4" x14ac:dyDescent="0.25">
      <c r="A1245" s="11" t="s">
        <v>4391</v>
      </c>
      <c r="B1245" s="11"/>
      <c r="C1245" s="13">
        <v>7.7499999999999999E-2</v>
      </c>
      <c r="D1245" s="11" t="s">
        <v>12208</v>
      </c>
    </row>
    <row r="1246" spans="1:4" x14ac:dyDescent="0.25">
      <c r="A1246" s="11" t="s">
        <v>13151</v>
      </c>
      <c r="B1246" s="11"/>
      <c r="C1246" s="13">
        <v>7.7499999999999999E-2</v>
      </c>
      <c r="D1246" s="11" t="s">
        <v>262</v>
      </c>
    </row>
    <row r="1247" spans="1:4" x14ac:dyDescent="0.25">
      <c r="A1247" s="11" t="s">
        <v>13152</v>
      </c>
      <c r="B1247" s="11"/>
      <c r="C1247" s="13">
        <v>7.2499999999999995E-2</v>
      </c>
      <c r="D1247" s="11" t="s">
        <v>7935</v>
      </c>
    </row>
    <row r="1248" spans="1:4" x14ac:dyDescent="0.25">
      <c r="A1248" s="11" t="s">
        <v>13153</v>
      </c>
      <c r="B1248" s="11"/>
      <c r="C1248" s="13">
        <v>7.7499999999999999E-2</v>
      </c>
      <c r="D1248" s="11" t="s">
        <v>3578</v>
      </c>
    </row>
    <row r="1249" spans="1:4" x14ac:dyDescent="0.25">
      <c r="A1249" s="11" t="s">
        <v>3718</v>
      </c>
      <c r="B1249" s="11"/>
      <c r="C1249" s="13">
        <v>9.2499999999999999E-2</v>
      </c>
      <c r="D1249" s="11" t="s">
        <v>12184</v>
      </c>
    </row>
    <row r="1250" spans="1:4" x14ac:dyDescent="0.25">
      <c r="A1250" s="11" t="s">
        <v>13154</v>
      </c>
      <c r="B1250" s="11"/>
      <c r="C1250" s="13">
        <v>7.7499999999999999E-2</v>
      </c>
      <c r="D1250" s="11" t="s">
        <v>12198</v>
      </c>
    </row>
    <row r="1251" spans="1:4" x14ac:dyDescent="0.25">
      <c r="A1251" s="11" t="s">
        <v>8650</v>
      </c>
      <c r="B1251" s="11"/>
      <c r="C1251" s="13">
        <v>8.7499999999999994E-2</v>
      </c>
      <c r="D1251" s="11" t="s">
        <v>2185</v>
      </c>
    </row>
    <row r="1252" spans="1:4" x14ac:dyDescent="0.25">
      <c r="A1252" s="11" t="s">
        <v>8374</v>
      </c>
      <c r="B1252" s="11"/>
      <c r="C1252" s="13">
        <v>8.2500000000000004E-2</v>
      </c>
      <c r="D1252" s="11" t="s">
        <v>12183</v>
      </c>
    </row>
    <row r="1253" spans="1:4" x14ac:dyDescent="0.25">
      <c r="A1253" s="11" t="s">
        <v>13155</v>
      </c>
      <c r="B1253" s="11"/>
      <c r="C1253" s="13">
        <v>7.7499999999999999E-2</v>
      </c>
      <c r="D1253" s="11" t="s">
        <v>12198</v>
      </c>
    </row>
    <row r="1254" spans="1:4" x14ac:dyDescent="0.25">
      <c r="A1254" s="11" t="s">
        <v>13156</v>
      </c>
      <c r="B1254" s="11"/>
      <c r="C1254" s="13">
        <v>7.7499999999999999E-2</v>
      </c>
      <c r="D1254" s="11" t="s">
        <v>9624</v>
      </c>
    </row>
    <row r="1255" spans="1:4" x14ac:dyDescent="0.25">
      <c r="A1255" s="11" t="s">
        <v>13157</v>
      </c>
      <c r="B1255" s="11"/>
      <c r="C1255" s="13">
        <v>7.7499999999999999E-2</v>
      </c>
      <c r="D1255" s="11" t="s">
        <v>12261</v>
      </c>
    </row>
    <row r="1256" spans="1:4" x14ac:dyDescent="0.25">
      <c r="A1256" s="11" t="s">
        <v>13158</v>
      </c>
      <c r="B1256" s="11"/>
      <c r="C1256" s="13">
        <v>7.2499999999999995E-2</v>
      </c>
      <c r="D1256" s="11" t="s">
        <v>12213</v>
      </c>
    </row>
    <row r="1257" spans="1:4" x14ac:dyDescent="0.25">
      <c r="A1257" s="11" t="s">
        <v>13159</v>
      </c>
      <c r="B1257" s="11"/>
      <c r="C1257" s="13">
        <v>9.5000000000000001E-2</v>
      </c>
      <c r="D1257" s="11" t="s">
        <v>3036</v>
      </c>
    </row>
    <row r="1258" spans="1:4" x14ac:dyDescent="0.25">
      <c r="A1258" s="11" t="s">
        <v>13160</v>
      </c>
      <c r="B1258" s="11"/>
      <c r="C1258" s="13">
        <v>7.2499999999999995E-2</v>
      </c>
      <c r="D1258" s="11" t="s">
        <v>12575</v>
      </c>
    </row>
    <row r="1259" spans="1:4" x14ac:dyDescent="0.25">
      <c r="A1259" s="11" t="s">
        <v>4521</v>
      </c>
      <c r="B1259" s="11"/>
      <c r="C1259" s="13">
        <v>9.2499999999999999E-2</v>
      </c>
      <c r="D1259" s="11" t="s">
        <v>12184</v>
      </c>
    </row>
    <row r="1260" spans="1:4" x14ac:dyDescent="0.25">
      <c r="A1260" s="11" t="s">
        <v>1770</v>
      </c>
      <c r="B1260" s="11"/>
      <c r="C1260" s="13">
        <v>0.10249999999999999</v>
      </c>
      <c r="D1260" s="11" t="s">
        <v>4399</v>
      </c>
    </row>
    <row r="1261" spans="1:4" x14ac:dyDescent="0.25">
      <c r="A1261" s="11" t="s">
        <v>938</v>
      </c>
      <c r="B1261" s="11"/>
      <c r="C1261" s="13">
        <v>7.7499999999999999E-2</v>
      </c>
      <c r="D1261" s="11" t="s">
        <v>12208</v>
      </c>
    </row>
    <row r="1262" spans="1:4" x14ac:dyDescent="0.25">
      <c r="A1262" s="11" t="s">
        <v>13161</v>
      </c>
      <c r="B1262" s="11"/>
      <c r="C1262" s="13">
        <v>8.3799999999999999E-2</v>
      </c>
      <c r="D1262" s="11" t="s">
        <v>12187</v>
      </c>
    </row>
    <row r="1263" spans="1:4" x14ac:dyDescent="0.25">
      <c r="A1263" s="11" t="s">
        <v>13162</v>
      </c>
      <c r="B1263" s="11"/>
      <c r="C1263" s="13">
        <v>7.2499999999999995E-2</v>
      </c>
      <c r="D1263" s="11" t="s">
        <v>7935</v>
      </c>
    </row>
    <row r="1264" spans="1:4" x14ac:dyDescent="0.25">
      <c r="A1264" s="11" t="s">
        <v>13163</v>
      </c>
      <c r="B1264" s="11"/>
      <c r="C1264" s="13">
        <v>0.08</v>
      </c>
      <c r="D1264" s="11" t="s">
        <v>3080</v>
      </c>
    </row>
    <row r="1265" spans="1:4" x14ac:dyDescent="0.25">
      <c r="A1265" s="11" t="s">
        <v>13164</v>
      </c>
      <c r="B1265" s="11"/>
      <c r="C1265" s="13">
        <v>7.2499999999999995E-2</v>
      </c>
      <c r="D1265" s="11" t="s">
        <v>12183</v>
      </c>
    </row>
    <row r="1266" spans="1:4" x14ac:dyDescent="0.25">
      <c r="A1266" s="11" t="s">
        <v>13165</v>
      </c>
      <c r="B1266" s="11"/>
      <c r="C1266" s="13">
        <v>0.10249999999999999</v>
      </c>
      <c r="D1266" s="11" t="s">
        <v>3036</v>
      </c>
    </row>
    <row r="1267" spans="1:4" x14ac:dyDescent="0.25">
      <c r="A1267" s="11" t="s">
        <v>13166</v>
      </c>
      <c r="B1267" s="11"/>
      <c r="C1267" s="13">
        <v>7.2499999999999995E-2</v>
      </c>
      <c r="D1267" s="11" t="s">
        <v>12241</v>
      </c>
    </row>
    <row r="1268" spans="1:4" x14ac:dyDescent="0.25">
      <c r="A1268" s="11" t="s">
        <v>13167</v>
      </c>
      <c r="B1268" s="11"/>
      <c r="C1268" s="13">
        <v>7.2499999999999995E-2</v>
      </c>
      <c r="D1268" s="11" t="s">
        <v>12369</v>
      </c>
    </row>
    <row r="1269" spans="1:4" x14ac:dyDescent="0.25">
      <c r="A1269" s="11" t="s">
        <v>13168</v>
      </c>
      <c r="B1269" s="11"/>
      <c r="C1269" s="13">
        <v>7.7499999999999999E-2</v>
      </c>
      <c r="D1269" s="11" t="s">
        <v>822</v>
      </c>
    </row>
    <row r="1270" spans="1:4" x14ac:dyDescent="0.25">
      <c r="A1270" s="11" t="s">
        <v>13169</v>
      </c>
      <c r="B1270" s="11"/>
      <c r="C1270" s="13">
        <v>7.7499999999999999E-2</v>
      </c>
      <c r="D1270" s="11" t="s">
        <v>12198</v>
      </c>
    </row>
    <row r="1271" spans="1:4" x14ac:dyDescent="0.25">
      <c r="A1271" s="11" t="s">
        <v>13170</v>
      </c>
      <c r="B1271" s="11"/>
      <c r="C1271" s="13">
        <v>8.7499999999999994E-2</v>
      </c>
      <c r="D1271" s="11" t="s">
        <v>12184</v>
      </c>
    </row>
    <row r="1272" spans="1:4" x14ac:dyDescent="0.25">
      <c r="A1272" s="11" t="s">
        <v>13171</v>
      </c>
      <c r="B1272" s="11"/>
      <c r="C1272" s="13">
        <v>8.7499999999999994E-2</v>
      </c>
      <c r="D1272" s="11" t="s">
        <v>7935</v>
      </c>
    </row>
    <row r="1273" spans="1:4" x14ac:dyDescent="0.25">
      <c r="A1273" s="11" t="s">
        <v>13172</v>
      </c>
      <c r="B1273" s="11"/>
      <c r="C1273" s="13">
        <v>9.5000000000000001E-2</v>
      </c>
      <c r="D1273" s="11" t="s">
        <v>3036</v>
      </c>
    </row>
    <row r="1274" spans="1:4" x14ac:dyDescent="0.25">
      <c r="A1274" s="11" t="s">
        <v>13173</v>
      </c>
      <c r="B1274" s="11"/>
      <c r="C1274" s="13">
        <v>9.2499999999999999E-2</v>
      </c>
      <c r="D1274" s="11" t="s">
        <v>12198</v>
      </c>
    </row>
    <row r="1275" spans="1:4" x14ac:dyDescent="0.25">
      <c r="A1275" s="11" t="s">
        <v>13174</v>
      </c>
      <c r="B1275" s="11"/>
      <c r="C1275" s="13">
        <v>9.3799999999999994E-2</v>
      </c>
      <c r="D1275" s="11" t="s">
        <v>831</v>
      </c>
    </row>
    <row r="1276" spans="1:4" x14ac:dyDescent="0.25">
      <c r="A1276" s="11" t="s">
        <v>13175</v>
      </c>
      <c r="B1276" s="11"/>
      <c r="C1276" s="13">
        <v>7.2499999999999995E-2</v>
      </c>
      <c r="D1276" s="11" t="s">
        <v>12194</v>
      </c>
    </row>
    <row r="1277" spans="1:4" x14ac:dyDescent="0.25">
      <c r="A1277" s="11" t="s">
        <v>13176</v>
      </c>
      <c r="B1277" s="11"/>
      <c r="C1277" s="13">
        <v>9.5000000000000001E-2</v>
      </c>
      <c r="D1277" s="11" t="s">
        <v>3036</v>
      </c>
    </row>
    <row r="1278" spans="1:4" x14ac:dyDescent="0.25">
      <c r="A1278" s="11" t="s">
        <v>13177</v>
      </c>
      <c r="B1278" s="11"/>
      <c r="C1278" s="13">
        <v>7.7499999999999999E-2</v>
      </c>
      <c r="D1278" s="11" t="s">
        <v>12198</v>
      </c>
    </row>
    <row r="1279" spans="1:4" x14ac:dyDescent="0.25">
      <c r="A1279" s="11" t="s">
        <v>13178</v>
      </c>
      <c r="B1279" s="11"/>
      <c r="C1279" s="13">
        <v>7.7499999999999999E-2</v>
      </c>
      <c r="D1279" s="11" t="s">
        <v>51</v>
      </c>
    </row>
    <row r="1280" spans="1:4" x14ac:dyDescent="0.25">
      <c r="A1280" s="11" t="s">
        <v>13179</v>
      </c>
      <c r="B1280" s="11"/>
      <c r="C1280" s="13">
        <v>7.8799999999999995E-2</v>
      </c>
      <c r="D1280" s="11" t="s">
        <v>12187</v>
      </c>
    </row>
    <row r="1281" spans="1:4" x14ac:dyDescent="0.25">
      <c r="A1281" s="11" t="s">
        <v>3642</v>
      </c>
      <c r="B1281" s="11"/>
      <c r="C1281" s="13">
        <v>7.7499999999999999E-2</v>
      </c>
      <c r="D1281" s="11" t="s">
        <v>51</v>
      </c>
    </row>
    <row r="1282" spans="1:4" x14ac:dyDescent="0.25">
      <c r="A1282" s="11" t="s">
        <v>13180</v>
      </c>
      <c r="B1282" s="11"/>
      <c r="C1282" s="13">
        <v>7.9799999999999996E-2</v>
      </c>
      <c r="D1282" s="11" t="s">
        <v>3285</v>
      </c>
    </row>
    <row r="1283" spans="1:4" x14ac:dyDescent="0.25">
      <c r="A1283" s="11" t="s">
        <v>13181</v>
      </c>
      <c r="B1283" s="11"/>
      <c r="C1283" s="13">
        <v>8.6300000000000002E-2</v>
      </c>
      <c r="D1283" s="11" t="s">
        <v>1227</v>
      </c>
    </row>
    <row r="1284" spans="1:4" x14ac:dyDescent="0.25">
      <c r="A1284" s="11" t="s">
        <v>13182</v>
      </c>
      <c r="B1284" s="11"/>
      <c r="C1284" s="13">
        <v>9.2499999999999999E-2</v>
      </c>
      <c r="D1284" s="11" t="s">
        <v>10170</v>
      </c>
    </row>
    <row r="1285" spans="1:4" x14ac:dyDescent="0.25">
      <c r="A1285" s="11" t="s">
        <v>13183</v>
      </c>
      <c r="B1285" s="11"/>
      <c r="C1285" s="13">
        <v>7.7499999999999999E-2</v>
      </c>
      <c r="D1285" s="11" t="s">
        <v>10170</v>
      </c>
    </row>
    <row r="1286" spans="1:4" x14ac:dyDescent="0.25">
      <c r="A1286" s="11" t="s">
        <v>3696</v>
      </c>
      <c r="B1286" s="11"/>
      <c r="C1286" s="13">
        <v>7.2499999999999995E-2</v>
      </c>
      <c r="D1286" s="11" t="s">
        <v>12225</v>
      </c>
    </row>
    <row r="1287" spans="1:4" x14ac:dyDescent="0.25">
      <c r="A1287" s="11" t="s">
        <v>13184</v>
      </c>
      <c r="B1287" s="11"/>
      <c r="C1287" s="13">
        <v>7.2499999999999995E-2</v>
      </c>
      <c r="D1287" s="11" t="s">
        <v>12483</v>
      </c>
    </row>
    <row r="1288" spans="1:4" x14ac:dyDescent="0.25">
      <c r="A1288" s="11" t="s">
        <v>13185</v>
      </c>
      <c r="B1288" s="11"/>
      <c r="C1288" s="13">
        <v>7.2499999999999995E-2</v>
      </c>
      <c r="D1288" s="11" t="s">
        <v>12213</v>
      </c>
    </row>
    <row r="1289" spans="1:4" x14ac:dyDescent="0.25">
      <c r="A1289" s="11" t="s">
        <v>13186</v>
      </c>
      <c r="B1289" s="11"/>
      <c r="C1289" s="13">
        <v>7.7499999999999999E-2</v>
      </c>
      <c r="D1289" s="11" t="s">
        <v>10170</v>
      </c>
    </row>
    <row r="1290" spans="1:4" x14ac:dyDescent="0.25">
      <c r="A1290" s="11" t="s">
        <v>13187</v>
      </c>
      <c r="B1290" s="11"/>
      <c r="C1290" s="13">
        <v>9.5000000000000001E-2</v>
      </c>
      <c r="D1290" s="11" t="s">
        <v>3036</v>
      </c>
    </row>
    <row r="1291" spans="1:4" x14ac:dyDescent="0.25">
      <c r="A1291" s="11" t="s">
        <v>13188</v>
      </c>
      <c r="B1291" s="11"/>
      <c r="C1291" s="13">
        <v>7.2499999999999995E-2</v>
      </c>
      <c r="D1291" s="11" t="s">
        <v>12258</v>
      </c>
    </row>
    <row r="1292" spans="1:4" x14ac:dyDescent="0.25">
      <c r="A1292" s="11" t="s">
        <v>13189</v>
      </c>
      <c r="B1292" s="11"/>
      <c r="C1292" s="13">
        <v>7.2499999999999995E-2</v>
      </c>
      <c r="D1292" s="11" t="s">
        <v>12241</v>
      </c>
    </row>
    <row r="1293" spans="1:4" x14ac:dyDescent="0.25">
      <c r="A1293" s="11" t="s">
        <v>13190</v>
      </c>
      <c r="B1293" s="11" t="s">
        <v>12337</v>
      </c>
      <c r="C1293" s="13">
        <v>8.7499999999999994E-2</v>
      </c>
      <c r="D1293" s="11" t="s">
        <v>1334</v>
      </c>
    </row>
    <row r="1294" spans="1:4" x14ac:dyDescent="0.25">
      <c r="A1294" s="11" t="s">
        <v>13191</v>
      </c>
      <c r="B1294" s="11"/>
      <c r="C1294" s="13">
        <v>9.5000000000000001E-2</v>
      </c>
      <c r="D1294" s="11" t="s">
        <v>3036</v>
      </c>
    </row>
    <row r="1295" spans="1:4" x14ac:dyDescent="0.25">
      <c r="A1295" s="11" t="s">
        <v>1532</v>
      </c>
      <c r="B1295" s="11"/>
      <c r="C1295" s="13">
        <v>7.2499999999999995E-2</v>
      </c>
      <c r="D1295" s="11" t="s">
        <v>12194</v>
      </c>
    </row>
    <row r="1296" spans="1:4" x14ac:dyDescent="0.25">
      <c r="A1296" s="11" t="s">
        <v>13192</v>
      </c>
      <c r="B1296" s="11"/>
      <c r="C1296" s="13">
        <v>8.2500000000000004E-2</v>
      </c>
      <c r="D1296" s="11" t="s">
        <v>12271</v>
      </c>
    </row>
    <row r="1297" spans="1:4" x14ac:dyDescent="0.25">
      <c r="A1297" s="11" t="s">
        <v>13193</v>
      </c>
      <c r="B1297" s="11"/>
      <c r="C1297" s="13">
        <v>7.2499999999999995E-2</v>
      </c>
      <c r="D1297" s="11" t="s">
        <v>12203</v>
      </c>
    </row>
    <row r="1298" spans="1:4" x14ac:dyDescent="0.25">
      <c r="A1298" s="11" t="s">
        <v>13194</v>
      </c>
      <c r="B1298" s="11"/>
      <c r="C1298" s="13">
        <v>7.7499999999999999E-2</v>
      </c>
      <c r="D1298" s="11" t="s">
        <v>51</v>
      </c>
    </row>
    <row r="1299" spans="1:4" x14ac:dyDescent="0.25">
      <c r="A1299" s="11" t="s">
        <v>13195</v>
      </c>
      <c r="B1299" s="11"/>
      <c r="C1299" s="13">
        <v>7.9799999999999996E-2</v>
      </c>
      <c r="D1299" s="11" t="s">
        <v>3285</v>
      </c>
    </row>
    <row r="1300" spans="1:4" x14ac:dyDescent="0.25">
      <c r="A1300" s="11" t="s">
        <v>215</v>
      </c>
      <c r="B1300" s="11"/>
      <c r="C1300" s="13">
        <v>7.7499999999999999E-2</v>
      </c>
      <c r="D1300" s="11" t="s">
        <v>51</v>
      </c>
    </row>
    <row r="1301" spans="1:4" x14ac:dyDescent="0.25">
      <c r="A1301" s="11" t="s">
        <v>13196</v>
      </c>
      <c r="B1301" s="11"/>
      <c r="C1301" s="13">
        <v>7.7499999999999999E-2</v>
      </c>
      <c r="D1301" s="11" t="s">
        <v>51</v>
      </c>
    </row>
    <row r="1302" spans="1:4" x14ac:dyDescent="0.25">
      <c r="A1302" s="11" t="s">
        <v>13197</v>
      </c>
      <c r="B1302" s="11"/>
      <c r="C1302" s="13">
        <v>7.7499999999999999E-2</v>
      </c>
      <c r="D1302" s="11" t="s">
        <v>51</v>
      </c>
    </row>
    <row r="1303" spans="1:4" x14ac:dyDescent="0.25">
      <c r="A1303" s="11" t="s">
        <v>13198</v>
      </c>
      <c r="B1303" s="11"/>
      <c r="C1303" s="13">
        <v>7.7499999999999999E-2</v>
      </c>
      <c r="D1303" s="11" t="s">
        <v>1334</v>
      </c>
    </row>
    <row r="1304" spans="1:4" x14ac:dyDescent="0.25">
      <c r="A1304" s="11" t="s">
        <v>7502</v>
      </c>
      <c r="B1304" s="11"/>
      <c r="C1304" s="13">
        <v>8.7499999999999994E-2</v>
      </c>
      <c r="D1304" s="11" t="s">
        <v>1038</v>
      </c>
    </row>
    <row r="1305" spans="1:4" x14ac:dyDescent="0.25">
      <c r="A1305" s="11" t="s">
        <v>2546</v>
      </c>
      <c r="B1305" s="11"/>
      <c r="C1305" s="13">
        <v>7.7499999999999999E-2</v>
      </c>
      <c r="D1305" s="11" t="s">
        <v>262</v>
      </c>
    </row>
    <row r="1306" spans="1:4" x14ac:dyDescent="0.25">
      <c r="A1306" s="11" t="s">
        <v>13199</v>
      </c>
      <c r="B1306" s="11"/>
      <c r="C1306" s="13">
        <v>9.5000000000000001E-2</v>
      </c>
      <c r="D1306" s="11" t="s">
        <v>3036</v>
      </c>
    </row>
    <row r="1307" spans="1:4" x14ac:dyDescent="0.25">
      <c r="A1307" s="11" t="s">
        <v>4223</v>
      </c>
      <c r="B1307" s="11"/>
      <c r="C1307" s="13">
        <v>7.7499999999999999E-2</v>
      </c>
      <c r="D1307" s="11" t="s">
        <v>1334</v>
      </c>
    </row>
    <row r="1308" spans="1:4" x14ac:dyDescent="0.25">
      <c r="A1308" s="11" t="s">
        <v>3244</v>
      </c>
      <c r="B1308" s="11"/>
      <c r="C1308" s="13">
        <v>7.7499999999999999E-2</v>
      </c>
      <c r="D1308" s="11" t="s">
        <v>1038</v>
      </c>
    </row>
    <row r="1309" spans="1:4" x14ac:dyDescent="0.25">
      <c r="A1309" s="11" t="s">
        <v>3547</v>
      </c>
      <c r="B1309" s="11"/>
      <c r="C1309" s="13">
        <v>9.5000000000000001E-2</v>
      </c>
      <c r="D1309" s="11" t="s">
        <v>3036</v>
      </c>
    </row>
    <row r="1310" spans="1:4" x14ac:dyDescent="0.25">
      <c r="A1310" s="11" t="s">
        <v>13200</v>
      </c>
      <c r="B1310" s="11"/>
      <c r="C1310" s="13">
        <v>9.5000000000000001E-2</v>
      </c>
      <c r="D1310" s="11" t="s">
        <v>3036</v>
      </c>
    </row>
    <row r="1311" spans="1:4" x14ac:dyDescent="0.25">
      <c r="A1311" s="11" t="s">
        <v>2843</v>
      </c>
      <c r="B1311" s="11"/>
      <c r="C1311" s="13">
        <v>7.7499999999999999E-2</v>
      </c>
      <c r="D1311" s="11" t="s">
        <v>51</v>
      </c>
    </row>
    <row r="1312" spans="1:4" x14ac:dyDescent="0.25">
      <c r="A1312" s="11" t="s">
        <v>13201</v>
      </c>
      <c r="B1312" s="11"/>
      <c r="C1312" s="13">
        <v>7.7499999999999999E-2</v>
      </c>
      <c r="D1312" s="11" t="s">
        <v>2185</v>
      </c>
    </row>
    <row r="1313" spans="1:4" x14ac:dyDescent="0.25">
      <c r="A1313" s="11" t="s">
        <v>13202</v>
      </c>
      <c r="B1313" s="11"/>
      <c r="C1313" s="13">
        <v>7.2499999999999995E-2</v>
      </c>
      <c r="D1313" s="11" t="s">
        <v>12241</v>
      </c>
    </row>
    <row r="1314" spans="1:4" x14ac:dyDescent="0.25">
      <c r="A1314" s="11" t="s">
        <v>13203</v>
      </c>
      <c r="B1314" s="11"/>
      <c r="C1314" s="13">
        <v>7.2499999999999995E-2</v>
      </c>
      <c r="D1314" s="11" t="s">
        <v>12288</v>
      </c>
    </row>
    <row r="1315" spans="1:4" x14ac:dyDescent="0.25">
      <c r="A1315" s="11" t="s">
        <v>13204</v>
      </c>
      <c r="B1315" s="11"/>
      <c r="C1315" s="13">
        <v>9.5000000000000001E-2</v>
      </c>
      <c r="D1315" s="11" t="s">
        <v>3036</v>
      </c>
    </row>
    <row r="1316" spans="1:4" x14ac:dyDescent="0.25">
      <c r="A1316" s="11" t="s">
        <v>13205</v>
      </c>
      <c r="B1316" s="11"/>
      <c r="C1316" s="13">
        <v>7.7499999999999999E-2</v>
      </c>
      <c r="D1316" s="11" t="s">
        <v>1435</v>
      </c>
    </row>
    <row r="1317" spans="1:4" x14ac:dyDescent="0.25">
      <c r="A1317" s="11" t="s">
        <v>8106</v>
      </c>
      <c r="B1317" s="11"/>
      <c r="C1317" s="13">
        <v>7.4999999999999997E-2</v>
      </c>
      <c r="D1317" s="11" t="s">
        <v>12483</v>
      </c>
    </row>
    <row r="1318" spans="1:4" x14ac:dyDescent="0.25">
      <c r="A1318" s="11" t="s">
        <v>13206</v>
      </c>
      <c r="B1318" s="11"/>
      <c r="C1318" s="13">
        <v>7.7499999999999999E-2</v>
      </c>
      <c r="D1318" s="11" t="s">
        <v>262</v>
      </c>
    </row>
    <row r="1319" spans="1:4" x14ac:dyDescent="0.25">
      <c r="A1319" s="11" t="s">
        <v>13207</v>
      </c>
      <c r="B1319" s="11"/>
      <c r="C1319" s="13">
        <v>7.7499999999999999E-2</v>
      </c>
      <c r="D1319" s="11" t="s">
        <v>1435</v>
      </c>
    </row>
    <row r="1320" spans="1:4" x14ac:dyDescent="0.25">
      <c r="A1320" s="11" t="s">
        <v>13208</v>
      </c>
      <c r="B1320" s="11"/>
      <c r="C1320" s="13">
        <v>7.7499999999999999E-2</v>
      </c>
      <c r="D1320" s="11" t="s">
        <v>12189</v>
      </c>
    </row>
    <row r="1321" spans="1:4" x14ac:dyDescent="0.25">
      <c r="A1321" s="11" t="s">
        <v>1307</v>
      </c>
      <c r="B1321" s="11"/>
      <c r="C1321" s="13">
        <v>7.2499999999999995E-2</v>
      </c>
      <c r="D1321" s="11" t="s">
        <v>12213</v>
      </c>
    </row>
    <row r="1322" spans="1:4" x14ac:dyDescent="0.25">
      <c r="A1322" s="11" t="s">
        <v>5473</v>
      </c>
      <c r="B1322" s="11"/>
      <c r="C1322" s="13">
        <v>8.7499999999999994E-2</v>
      </c>
      <c r="D1322" s="11" t="s">
        <v>262</v>
      </c>
    </row>
    <row r="1323" spans="1:4" x14ac:dyDescent="0.25">
      <c r="A1323" s="11" t="s">
        <v>4041</v>
      </c>
      <c r="B1323" s="11"/>
      <c r="C1323" s="13">
        <v>9.5000000000000001E-2</v>
      </c>
      <c r="D1323" s="11" t="s">
        <v>3036</v>
      </c>
    </row>
    <row r="1324" spans="1:4" x14ac:dyDescent="0.25">
      <c r="A1324" s="11" t="s">
        <v>13209</v>
      </c>
      <c r="B1324" s="11"/>
      <c r="C1324" s="13">
        <v>7.7499999999999999E-2</v>
      </c>
      <c r="D1324" s="11" t="s">
        <v>12189</v>
      </c>
    </row>
    <row r="1325" spans="1:4" x14ac:dyDescent="0.25">
      <c r="A1325" s="11" t="s">
        <v>3136</v>
      </c>
      <c r="B1325" s="11"/>
      <c r="C1325" s="13">
        <v>9.8799999999999999E-2</v>
      </c>
      <c r="D1325" s="11" t="s">
        <v>831</v>
      </c>
    </row>
    <row r="1326" spans="1:4" x14ac:dyDescent="0.25">
      <c r="A1326" s="11" t="s">
        <v>13210</v>
      </c>
      <c r="B1326" s="11"/>
      <c r="C1326" s="13">
        <v>9.1300000000000006E-2</v>
      </c>
      <c r="D1326" s="11" t="s">
        <v>3242</v>
      </c>
    </row>
    <row r="1327" spans="1:4" x14ac:dyDescent="0.25">
      <c r="A1327" s="11" t="s">
        <v>13211</v>
      </c>
      <c r="B1327" s="11"/>
      <c r="C1327" s="13">
        <v>7.8799999999999995E-2</v>
      </c>
      <c r="D1327" s="11" t="s">
        <v>12187</v>
      </c>
    </row>
    <row r="1328" spans="1:4" x14ac:dyDescent="0.25">
      <c r="A1328" s="11" t="s">
        <v>13212</v>
      </c>
      <c r="B1328" s="11"/>
      <c r="C1328" s="13">
        <v>9.2299999999999993E-2</v>
      </c>
      <c r="D1328" s="11" t="s">
        <v>3285</v>
      </c>
    </row>
    <row r="1329" spans="1:4" x14ac:dyDescent="0.25">
      <c r="A1329" s="11" t="s">
        <v>13213</v>
      </c>
      <c r="B1329" s="11"/>
      <c r="C1329" s="13">
        <v>7.7499999999999999E-2</v>
      </c>
      <c r="D1329" s="11" t="s">
        <v>1257</v>
      </c>
    </row>
    <row r="1330" spans="1:4" x14ac:dyDescent="0.25">
      <c r="A1330" s="11" t="s">
        <v>13214</v>
      </c>
      <c r="B1330" s="11"/>
      <c r="C1330" s="13">
        <v>7.7499999999999999E-2</v>
      </c>
      <c r="D1330" s="11" t="s">
        <v>1038</v>
      </c>
    </row>
    <row r="1331" spans="1:4" x14ac:dyDescent="0.25">
      <c r="A1331" s="11" t="s">
        <v>13215</v>
      </c>
      <c r="B1331" s="11"/>
      <c r="C1331" s="13">
        <v>8.2500000000000004E-2</v>
      </c>
      <c r="D1331" s="11" t="s">
        <v>12496</v>
      </c>
    </row>
    <row r="1332" spans="1:4" x14ac:dyDescent="0.25">
      <c r="A1332" s="11" t="s">
        <v>13216</v>
      </c>
      <c r="B1332" s="11"/>
      <c r="C1332" s="13">
        <v>7.2499999999999995E-2</v>
      </c>
      <c r="D1332" s="11" t="s">
        <v>12183</v>
      </c>
    </row>
    <row r="1333" spans="1:4" x14ac:dyDescent="0.25">
      <c r="A1333" s="11" t="s">
        <v>13217</v>
      </c>
      <c r="B1333" s="11" t="s">
        <v>12337</v>
      </c>
      <c r="C1333" s="13">
        <v>9.5000000000000001E-2</v>
      </c>
      <c r="D1333" s="11" t="s">
        <v>3036</v>
      </c>
    </row>
    <row r="1334" spans="1:4" x14ac:dyDescent="0.25">
      <c r="A1334" s="11" t="s">
        <v>13218</v>
      </c>
      <c r="B1334" s="11" t="s">
        <v>12337</v>
      </c>
      <c r="C1334" s="13">
        <v>9.7500000000000003E-2</v>
      </c>
      <c r="D1334" s="11" t="s">
        <v>12184</v>
      </c>
    </row>
    <row r="1335" spans="1:4" x14ac:dyDescent="0.25">
      <c r="A1335" s="11" t="s">
        <v>722</v>
      </c>
      <c r="B1335" s="11"/>
      <c r="C1335" s="13">
        <v>7.7499999999999999E-2</v>
      </c>
      <c r="D1335" s="11" t="s">
        <v>262</v>
      </c>
    </row>
    <row r="1336" spans="1:4" x14ac:dyDescent="0.25">
      <c r="A1336" s="11" t="s">
        <v>13219</v>
      </c>
      <c r="B1336" s="11"/>
      <c r="C1336" s="13">
        <v>7.7499999999999999E-2</v>
      </c>
      <c r="D1336" s="11" t="s">
        <v>12189</v>
      </c>
    </row>
    <row r="1337" spans="1:4" x14ac:dyDescent="0.25">
      <c r="A1337" s="11" t="s">
        <v>13220</v>
      </c>
      <c r="B1337" s="11"/>
      <c r="C1337" s="13">
        <v>7.2499999999999995E-2</v>
      </c>
      <c r="D1337" s="11" t="s">
        <v>12258</v>
      </c>
    </row>
    <row r="1338" spans="1:4" x14ac:dyDescent="0.25">
      <c r="A1338" s="11" t="s">
        <v>11533</v>
      </c>
      <c r="B1338" s="11"/>
      <c r="C1338" s="13">
        <v>7.2499999999999995E-2</v>
      </c>
      <c r="D1338" s="11" t="s">
        <v>12483</v>
      </c>
    </row>
    <row r="1339" spans="1:4" x14ac:dyDescent="0.25">
      <c r="A1339" s="11" t="s">
        <v>13221</v>
      </c>
      <c r="B1339" s="11"/>
      <c r="C1339" s="13">
        <v>7.7499999999999999E-2</v>
      </c>
      <c r="D1339" s="11" t="s">
        <v>12198</v>
      </c>
    </row>
    <row r="1340" spans="1:4" x14ac:dyDescent="0.25">
      <c r="A1340" s="11" t="s">
        <v>319</v>
      </c>
      <c r="B1340" s="11"/>
      <c r="C1340" s="13">
        <v>9.7500000000000003E-2</v>
      </c>
      <c r="D1340" s="11" t="s">
        <v>12184</v>
      </c>
    </row>
    <row r="1341" spans="1:4" x14ac:dyDescent="0.25">
      <c r="A1341" s="11" t="s">
        <v>13222</v>
      </c>
      <c r="B1341" s="11"/>
      <c r="C1341" s="13">
        <v>7.2499999999999995E-2</v>
      </c>
      <c r="D1341" s="11" t="s">
        <v>12258</v>
      </c>
    </row>
    <row r="1342" spans="1:4" x14ac:dyDescent="0.25">
      <c r="A1342" s="11" t="s">
        <v>13223</v>
      </c>
      <c r="B1342" s="11"/>
      <c r="C1342" s="13">
        <v>8.2500000000000004E-2</v>
      </c>
      <c r="D1342" s="11" t="s">
        <v>12241</v>
      </c>
    </row>
    <row r="1343" spans="1:4" x14ac:dyDescent="0.25">
      <c r="A1343" s="11" t="s">
        <v>13224</v>
      </c>
      <c r="B1343" s="11"/>
      <c r="C1343" s="13">
        <v>7.7499999999999999E-2</v>
      </c>
      <c r="D1343" s="11" t="s">
        <v>262</v>
      </c>
    </row>
    <row r="1344" spans="1:4" x14ac:dyDescent="0.25">
      <c r="A1344" s="11" t="s">
        <v>13225</v>
      </c>
      <c r="B1344" s="11" t="s">
        <v>12337</v>
      </c>
      <c r="C1344" s="13">
        <v>9.5000000000000001E-2</v>
      </c>
      <c r="D1344" s="11" t="s">
        <v>3036</v>
      </c>
    </row>
    <row r="1345" spans="1:4" x14ac:dyDescent="0.25">
      <c r="A1345" s="11" t="s">
        <v>13226</v>
      </c>
      <c r="B1345" s="11" t="s">
        <v>12337</v>
      </c>
      <c r="C1345" s="13">
        <v>8.2500000000000004E-2</v>
      </c>
      <c r="D1345" s="11" t="s">
        <v>12241</v>
      </c>
    </row>
    <row r="1346" spans="1:4" x14ac:dyDescent="0.25">
      <c r="A1346" s="11" t="s">
        <v>13227</v>
      </c>
      <c r="B1346" s="11"/>
      <c r="C1346" s="13">
        <v>0.09</v>
      </c>
      <c r="D1346" s="11" t="s">
        <v>4035</v>
      </c>
    </row>
    <row r="1347" spans="1:4" x14ac:dyDescent="0.25">
      <c r="A1347" s="11" t="s">
        <v>13228</v>
      </c>
      <c r="B1347" s="11"/>
      <c r="C1347" s="13">
        <v>8.7499999999999994E-2</v>
      </c>
      <c r="D1347" s="11" t="s">
        <v>12189</v>
      </c>
    </row>
    <row r="1348" spans="1:4" x14ac:dyDescent="0.25">
      <c r="A1348" s="11" t="s">
        <v>13229</v>
      </c>
      <c r="B1348" s="11"/>
      <c r="C1348" s="13">
        <v>7.7499999999999999E-2</v>
      </c>
      <c r="D1348" s="11" t="s">
        <v>1038</v>
      </c>
    </row>
    <row r="1349" spans="1:4" x14ac:dyDescent="0.25">
      <c r="A1349" s="11" t="s">
        <v>13230</v>
      </c>
      <c r="B1349" s="11"/>
      <c r="C1349" s="13">
        <v>8.5000000000000006E-2</v>
      </c>
      <c r="D1349" s="11" t="s">
        <v>3492</v>
      </c>
    </row>
    <row r="1350" spans="1:4" x14ac:dyDescent="0.25">
      <c r="A1350" s="11" t="s">
        <v>13231</v>
      </c>
      <c r="B1350" s="11"/>
      <c r="C1350" s="13">
        <v>7.2499999999999995E-2</v>
      </c>
      <c r="D1350" s="11" t="s">
        <v>12575</v>
      </c>
    </row>
    <row r="1351" spans="1:4" x14ac:dyDescent="0.25">
      <c r="A1351" s="11" t="s">
        <v>13232</v>
      </c>
      <c r="B1351" s="11"/>
      <c r="C1351" s="13">
        <v>8.1299999999999997E-2</v>
      </c>
      <c r="D1351" s="11" t="s">
        <v>12281</v>
      </c>
    </row>
    <row r="1352" spans="1:4" x14ac:dyDescent="0.25">
      <c r="A1352" s="11" t="s">
        <v>13233</v>
      </c>
      <c r="B1352" s="11"/>
      <c r="C1352" s="13">
        <v>7.7499999999999999E-2</v>
      </c>
      <c r="D1352" s="11" t="s">
        <v>1334</v>
      </c>
    </row>
    <row r="1353" spans="1:4" x14ac:dyDescent="0.25">
      <c r="A1353" s="11" t="s">
        <v>13234</v>
      </c>
      <c r="B1353" s="11"/>
      <c r="C1353" s="13">
        <v>7.7499999999999999E-2</v>
      </c>
      <c r="D1353" s="11" t="s">
        <v>12170</v>
      </c>
    </row>
    <row r="1354" spans="1:4" x14ac:dyDescent="0.25">
      <c r="A1354" s="11" t="s">
        <v>13235</v>
      </c>
      <c r="B1354" s="11"/>
      <c r="C1354" s="13">
        <v>7.7499999999999999E-2</v>
      </c>
      <c r="D1354" s="11" t="s">
        <v>12208</v>
      </c>
    </row>
    <row r="1355" spans="1:4" x14ac:dyDescent="0.25">
      <c r="A1355" s="11" t="s">
        <v>13236</v>
      </c>
      <c r="B1355" s="11"/>
      <c r="C1355" s="13">
        <v>7.8799999999999995E-2</v>
      </c>
      <c r="D1355" s="11" t="s">
        <v>12431</v>
      </c>
    </row>
    <row r="1356" spans="1:4" x14ac:dyDescent="0.25">
      <c r="A1356" s="11" t="s">
        <v>13237</v>
      </c>
      <c r="B1356" s="11"/>
      <c r="C1356" s="13">
        <v>7.9799999999999996E-2</v>
      </c>
      <c r="D1356" s="11" t="s">
        <v>3285</v>
      </c>
    </row>
    <row r="1357" spans="1:4" x14ac:dyDescent="0.25">
      <c r="A1357" s="11" t="s">
        <v>1334</v>
      </c>
      <c r="B1357" s="11"/>
      <c r="C1357" s="13">
        <v>8.7499999999999994E-2</v>
      </c>
      <c r="D1357" s="11" t="s">
        <v>1334</v>
      </c>
    </row>
    <row r="1358" spans="1:4" x14ac:dyDescent="0.25">
      <c r="A1358" s="11" t="s">
        <v>13238</v>
      </c>
      <c r="B1358" s="11"/>
      <c r="C1358" s="13">
        <v>7.2499999999999995E-2</v>
      </c>
      <c r="D1358" s="11" t="s">
        <v>12575</v>
      </c>
    </row>
    <row r="1359" spans="1:4" x14ac:dyDescent="0.25">
      <c r="A1359" s="11" t="s">
        <v>871</v>
      </c>
      <c r="B1359" s="11"/>
      <c r="C1359" s="13">
        <v>7.2499999999999995E-2</v>
      </c>
      <c r="D1359" s="11" t="s">
        <v>12200</v>
      </c>
    </row>
    <row r="1360" spans="1:4" x14ac:dyDescent="0.25">
      <c r="A1360" s="11" t="s">
        <v>13239</v>
      </c>
      <c r="B1360" s="11"/>
      <c r="C1360" s="13">
        <v>8.7499999999999994E-2</v>
      </c>
      <c r="D1360" s="11" t="s">
        <v>12184</v>
      </c>
    </row>
    <row r="1361" spans="1:4" x14ac:dyDescent="0.25">
      <c r="A1361" s="11" t="s">
        <v>3681</v>
      </c>
      <c r="B1361" s="11"/>
      <c r="C1361" s="13">
        <v>0.09</v>
      </c>
      <c r="D1361" s="11" t="s">
        <v>3492</v>
      </c>
    </row>
    <row r="1362" spans="1:4" x14ac:dyDescent="0.25">
      <c r="A1362" s="11" t="s">
        <v>13240</v>
      </c>
      <c r="B1362" s="11"/>
      <c r="C1362" s="13">
        <v>7.7499999999999999E-2</v>
      </c>
      <c r="D1362" s="11" t="s">
        <v>12189</v>
      </c>
    </row>
    <row r="1363" spans="1:4" x14ac:dyDescent="0.25">
      <c r="A1363" s="11" t="s">
        <v>9894</v>
      </c>
      <c r="B1363" s="11"/>
      <c r="C1363" s="13">
        <v>9.5000000000000001E-2</v>
      </c>
      <c r="D1363" s="11" t="s">
        <v>3036</v>
      </c>
    </row>
    <row r="1364" spans="1:4" x14ac:dyDescent="0.25">
      <c r="A1364" s="11" t="s">
        <v>4996</v>
      </c>
      <c r="B1364" s="11"/>
      <c r="C1364" s="13">
        <v>9.5000000000000001E-2</v>
      </c>
      <c r="D1364" s="11" t="s">
        <v>3036</v>
      </c>
    </row>
    <row r="1365" spans="1:4" x14ac:dyDescent="0.25">
      <c r="A1365" s="11" t="s">
        <v>13241</v>
      </c>
      <c r="B1365" s="11" t="s">
        <v>12337</v>
      </c>
      <c r="C1365" s="13">
        <v>8.7499999999999994E-2</v>
      </c>
      <c r="D1365" s="11" t="s">
        <v>1334</v>
      </c>
    </row>
    <row r="1366" spans="1:4" x14ac:dyDescent="0.25">
      <c r="A1366" s="11" t="s">
        <v>13242</v>
      </c>
      <c r="B1366" s="11"/>
      <c r="C1366" s="13">
        <v>7.2499999999999995E-2</v>
      </c>
      <c r="D1366" s="11" t="s">
        <v>12241</v>
      </c>
    </row>
    <row r="1367" spans="1:4" x14ac:dyDescent="0.25">
      <c r="A1367" s="11" t="s">
        <v>13243</v>
      </c>
      <c r="B1367" s="11" t="s">
        <v>12337</v>
      </c>
      <c r="C1367" s="13">
        <v>0.10249999999999999</v>
      </c>
      <c r="D1367" s="11" t="s">
        <v>3036</v>
      </c>
    </row>
    <row r="1368" spans="1:4" x14ac:dyDescent="0.25">
      <c r="A1368" s="11" t="s">
        <v>13244</v>
      </c>
      <c r="B1368" s="11"/>
      <c r="C1368" s="13">
        <v>8.5000000000000006E-2</v>
      </c>
      <c r="D1368" s="11" t="s">
        <v>3492</v>
      </c>
    </row>
    <row r="1369" spans="1:4" x14ac:dyDescent="0.25">
      <c r="A1369" s="11" t="s">
        <v>13245</v>
      </c>
      <c r="B1369" s="11"/>
      <c r="C1369" s="13">
        <v>9.5000000000000001E-2</v>
      </c>
      <c r="D1369" s="11" t="s">
        <v>3036</v>
      </c>
    </row>
    <row r="1370" spans="1:4" x14ac:dyDescent="0.25">
      <c r="A1370" s="11" t="s">
        <v>536</v>
      </c>
      <c r="B1370" s="11"/>
      <c r="C1370" s="13">
        <v>7.7499999999999999E-2</v>
      </c>
      <c r="D1370" s="11" t="s">
        <v>12200</v>
      </c>
    </row>
    <row r="1371" spans="1:4" x14ac:dyDescent="0.25">
      <c r="A1371" s="11" t="s">
        <v>13246</v>
      </c>
      <c r="B1371" s="11"/>
      <c r="C1371" s="13">
        <v>0.08</v>
      </c>
      <c r="D1371" s="11" t="s">
        <v>3080</v>
      </c>
    </row>
    <row r="1372" spans="1:4" x14ac:dyDescent="0.25">
      <c r="A1372" s="11" t="s">
        <v>1430</v>
      </c>
      <c r="B1372" s="11"/>
      <c r="C1372" s="13">
        <v>7.7499999999999999E-2</v>
      </c>
      <c r="D1372" s="11" t="s">
        <v>2185</v>
      </c>
    </row>
    <row r="1373" spans="1:4" x14ac:dyDescent="0.25">
      <c r="A1373" s="11" t="s">
        <v>3523</v>
      </c>
      <c r="B1373" s="11"/>
      <c r="C1373" s="13">
        <v>7.4999999999999997E-2</v>
      </c>
      <c r="D1373" s="11" t="s">
        <v>12425</v>
      </c>
    </row>
    <row r="1374" spans="1:4" x14ac:dyDescent="0.25">
      <c r="A1374" s="11" t="s">
        <v>13247</v>
      </c>
      <c r="B1374" s="11"/>
      <c r="C1374" s="13">
        <v>7.2499999999999995E-2</v>
      </c>
      <c r="D1374" s="11" t="s">
        <v>12213</v>
      </c>
    </row>
    <row r="1375" spans="1:4" x14ac:dyDescent="0.25">
      <c r="A1375" s="11" t="s">
        <v>13248</v>
      </c>
      <c r="B1375" s="11"/>
      <c r="C1375" s="13">
        <v>9.5000000000000001E-2</v>
      </c>
      <c r="D1375" s="11" t="s">
        <v>3036</v>
      </c>
    </row>
    <row r="1376" spans="1:4" x14ac:dyDescent="0.25">
      <c r="A1376" s="11" t="s">
        <v>13249</v>
      </c>
      <c r="B1376" s="11"/>
      <c r="C1376" s="13">
        <v>7.7499999999999999E-2</v>
      </c>
      <c r="D1376" s="11" t="s">
        <v>10170</v>
      </c>
    </row>
    <row r="1377" spans="1:4" x14ac:dyDescent="0.25">
      <c r="A1377" s="11" t="s">
        <v>13250</v>
      </c>
      <c r="B1377" s="11"/>
      <c r="C1377" s="13">
        <v>7.7499999999999999E-2</v>
      </c>
      <c r="D1377" s="11" t="s">
        <v>1334</v>
      </c>
    </row>
    <row r="1378" spans="1:4" x14ac:dyDescent="0.25">
      <c r="A1378" s="11" t="s">
        <v>13251</v>
      </c>
      <c r="B1378" s="11"/>
      <c r="C1378" s="13">
        <v>7.7499999999999999E-2</v>
      </c>
      <c r="D1378" s="11" t="s">
        <v>12189</v>
      </c>
    </row>
    <row r="1379" spans="1:4" x14ac:dyDescent="0.25">
      <c r="A1379" s="11" t="s">
        <v>13252</v>
      </c>
      <c r="B1379" s="11"/>
      <c r="C1379" s="13">
        <v>7.2499999999999995E-2</v>
      </c>
      <c r="D1379" s="11" t="s">
        <v>12341</v>
      </c>
    </row>
    <row r="1380" spans="1:4" x14ac:dyDescent="0.25">
      <c r="A1380" s="11" t="s">
        <v>13253</v>
      </c>
      <c r="B1380" s="11"/>
      <c r="C1380" s="13">
        <v>7.7499999999999999E-2</v>
      </c>
      <c r="D1380" s="11" t="s">
        <v>262</v>
      </c>
    </row>
    <row r="1381" spans="1:4" x14ac:dyDescent="0.25">
      <c r="A1381" s="11" t="s">
        <v>13254</v>
      </c>
      <c r="B1381" s="11"/>
      <c r="C1381" s="13">
        <v>7.2499999999999995E-2</v>
      </c>
      <c r="D1381" s="11" t="s">
        <v>12290</v>
      </c>
    </row>
    <row r="1382" spans="1:4" x14ac:dyDescent="0.25">
      <c r="A1382" s="11" t="s">
        <v>13255</v>
      </c>
      <c r="B1382" s="11"/>
      <c r="C1382" s="13">
        <v>7.7499999999999999E-2</v>
      </c>
      <c r="D1382" s="11" t="s">
        <v>822</v>
      </c>
    </row>
    <row r="1383" spans="1:4" x14ac:dyDescent="0.25">
      <c r="A1383" s="11" t="s">
        <v>13256</v>
      </c>
      <c r="B1383" s="11"/>
      <c r="C1383" s="13">
        <v>7.7499999999999999E-2</v>
      </c>
      <c r="D1383" s="11" t="s">
        <v>1038</v>
      </c>
    </row>
    <row r="1384" spans="1:4" x14ac:dyDescent="0.25">
      <c r="A1384" s="11" t="s">
        <v>1038</v>
      </c>
      <c r="B1384" s="11"/>
      <c r="C1384" s="13">
        <v>8.7499999999999994E-2</v>
      </c>
      <c r="D1384" s="11" t="s">
        <v>1038</v>
      </c>
    </row>
    <row r="1385" spans="1:4" x14ac:dyDescent="0.25">
      <c r="A1385" s="11" t="s">
        <v>3445</v>
      </c>
      <c r="B1385" s="11"/>
      <c r="C1385" s="13">
        <v>8.2500000000000004E-2</v>
      </c>
      <c r="D1385" s="11" t="s">
        <v>822</v>
      </c>
    </row>
    <row r="1386" spans="1:4" x14ac:dyDescent="0.25">
      <c r="A1386" s="11" t="s">
        <v>4948</v>
      </c>
      <c r="B1386" s="11"/>
      <c r="C1386" s="13">
        <v>7.8799999999999995E-2</v>
      </c>
      <c r="D1386" s="11" t="s">
        <v>12431</v>
      </c>
    </row>
    <row r="1387" spans="1:4" x14ac:dyDescent="0.25">
      <c r="A1387" s="11" t="s">
        <v>3554</v>
      </c>
      <c r="B1387" s="11"/>
      <c r="C1387" s="13">
        <v>9.2499999999999999E-2</v>
      </c>
      <c r="D1387" s="11" t="s">
        <v>10170</v>
      </c>
    </row>
    <row r="1388" spans="1:4" x14ac:dyDescent="0.25">
      <c r="A1388" s="11" t="s">
        <v>13257</v>
      </c>
      <c r="B1388" s="11"/>
      <c r="C1388" s="13">
        <v>7.7499999999999999E-2</v>
      </c>
      <c r="D1388" s="11" t="s">
        <v>12261</v>
      </c>
    </row>
    <row r="1389" spans="1:4" x14ac:dyDescent="0.25">
      <c r="A1389" s="11" t="s">
        <v>13258</v>
      </c>
      <c r="B1389" s="11"/>
      <c r="C1389" s="13">
        <v>7.2499999999999995E-2</v>
      </c>
      <c r="D1389" s="11" t="s">
        <v>12290</v>
      </c>
    </row>
    <row r="1390" spans="1:4" x14ac:dyDescent="0.25">
      <c r="A1390" s="11" t="s">
        <v>13259</v>
      </c>
      <c r="B1390" s="11"/>
      <c r="C1390" s="13">
        <v>7.7499999999999999E-2</v>
      </c>
      <c r="D1390" s="11" t="s">
        <v>12189</v>
      </c>
    </row>
    <row r="1391" spans="1:4" x14ac:dyDescent="0.25">
      <c r="A1391" s="11" t="s">
        <v>13260</v>
      </c>
      <c r="B1391" s="11"/>
      <c r="C1391" s="13">
        <v>7.2499999999999995E-2</v>
      </c>
      <c r="D1391" s="11" t="s">
        <v>12203</v>
      </c>
    </row>
    <row r="1392" spans="1:4" x14ac:dyDescent="0.25">
      <c r="A1392" s="11" t="s">
        <v>3788</v>
      </c>
      <c r="B1392" s="11"/>
      <c r="C1392" s="13">
        <v>8.5000000000000006E-2</v>
      </c>
      <c r="D1392" s="11" t="s">
        <v>3080</v>
      </c>
    </row>
    <row r="1393" spans="1:4" x14ac:dyDescent="0.25">
      <c r="A1393" s="11" t="s">
        <v>13261</v>
      </c>
      <c r="B1393" s="11"/>
      <c r="C1393" s="13">
        <v>7.7499999999999999E-2</v>
      </c>
      <c r="D1393" s="11" t="s">
        <v>10170</v>
      </c>
    </row>
    <row r="1394" spans="1:4" x14ac:dyDescent="0.25">
      <c r="A1394" s="11" t="s">
        <v>12235</v>
      </c>
      <c r="B1394" s="11"/>
      <c r="C1394" s="13">
        <v>8.2500000000000004E-2</v>
      </c>
      <c r="D1394" s="11" t="s">
        <v>12235</v>
      </c>
    </row>
    <row r="1395" spans="1:4" x14ac:dyDescent="0.25">
      <c r="A1395" s="11" t="s">
        <v>262</v>
      </c>
      <c r="B1395" s="11"/>
      <c r="C1395" s="13">
        <v>8.7499999999999994E-2</v>
      </c>
      <c r="D1395" s="11" t="s">
        <v>262</v>
      </c>
    </row>
    <row r="1396" spans="1:4" x14ac:dyDescent="0.25">
      <c r="A1396" s="11" t="s">
        <v>11873</v>
      </c>
      <c r="B1396" s="11"/>
      <c r="C1396" s="13">
        <v>9.8799999999999999E-2</v>
      </c>
      <c r="D1396" s="11" t="s">
        <v>831</v>
      </c>
    </row>
    <row r="1397" spans="1:4" x14ac:dyDescent="0.25">
      <c r="A1397" s="11" t="s">
        <v>13262</v>
      </c>
      <c r="B1397" s="11" t="s">
        <v>12337</v>
      </c>
      <c r="C1397" s="13">
        <v>7.7499999999999999E-2</v>
      </c>
      <c r="D1397" s="11" t="s">
        <v>51</v>
      </c>
    </row>
    <row r="1398" spans="1:4" x14ac:dyDescent="0.25">
      <c r="A1398" s="11" t="s">
        <v>3857</v>
      </c>
      <c r="B1398" s="11"/>
      <c r="C1398" s="13">
        <v>9.3799999999999994E-2</v>
      </c>
      <c r="D1398" s="11" t="s">
        <v>831</v>
      </c>
    </row>
    <row r="1399" spans="1:4" x14ac:dyDescent="0.25">
      <c r="A1399" s="11" t="s">
        <v>2047</v>
      </c>
      <c r="B1399" s="11"/>
      <c r="C1399" s="13">
        <v>7.7499999999999999E-2</v>
      </c>
      <c r="D1399" s="11" t="s">
        <v>2185</v>
      </c>
    </row>
    <row r="1400" spans="1:4" x14ac:dyDescent="0.25">
      <c r="A1400" s="11" t="s">
        <v>51</v>
      </c>
      <c r="B1400" s="11"/>
      <c r="C1400" s="13">
        <v>7.7499999999999999E-2</v>
      </c>
      <c r="D1400" s="11" t="s">
        <v>51</v>
      </c>
    </row>
    <row r="1401" spans="1:4" x14ac:dyDescent="0.25">
      <c r="A1401" s="11" t="s">
        <v>8870</v>
      </c>
      <c r="B1401" s="11"/>
      <c r="C1401" s="13">
        <v>9.5000000000000001E-2</v>
      </c>
      <c r="D1401" s="11" t="s">
        <v>3036</v>
      </c>
    </row>
    <row r="1402" spans="1:4" x14ac:dyDescent="0.25">
      <c r="A1402" s="11" t="s">
        <v>8738</v>
      </c>
      <c r="B1402" s="11"/>
      <c r="C1402" s="13">
        <v>0.10249999999999999</v>
      </c>
      <c r="D1402" s="11" t="s">
        <v>3036</v>
      </c>
    </row>
    <row r="1403" spans="1:4" x14ac:dyDescent="0.25">
      <c r="A1403" s="11" t="s">
        <v>1227</v>
      </c>
      <c r="B1403" s="11"/>
      <c r="C1403" s="13">
        <v>8.6300000000000002E-2</v>
      </c>
      <c r="D1403" s="11" t="s">
        <v>1227</v>
      </c>
    </row>
    <row r="1404" spans="1:4" x14ac:dyDescent="0.25">
      <c r="A1404" s="11" t="s">
        <v>13263</v>
      </c>
      <c r="B1404" s="11"/>
      <c r="C1404" s="13">
        <v>0.10249999999999999</v>
      </c>
      <c r="D1404" s="11" t="s">
        <v>3036</v>
      </c>
    </row>
    <row r="1405" spans="1:4" x14ac:dyDescent="0.25">
      <c r="A1405" s="11" t="s">
        <v>13264</v>
      </c>
      <c r="B1405" s="11"/>
      <c r="C1405" s="13">
        <v>0.08</v>
      </c>
      <c r="D1405" s="11" t="s">
        <v>3080</v>
      </c>
    </row>
    <row r="1406" spans="1:4" x14ac:dyDescent="0.25">
      <c r="A1406" s="11" t="s">
        <v>13265</v>
      </c>
      <c r="B1406" s="11"/>
      <c r="C1406" s="13">
        <v>9.3799999999999994E-2</v>
      </c>
      <c r="D1406" s="11" t="s">
        <v>831</v>
      </c>
    </row>
    <row r="1407" spans="1:4" x14ac:dyDescent="0.25">
      <c r="A1407" s="11" t="s">
        <v>13266</v>
      </c>
      <c r="B1407" s="11"/>
      <c r="C1407" s="13">
        <v>8.7499999999999994E-2</v>
      </c>
      <c r="D1407" s="11" t="s">
        <v>1334</v>
      </c>
    </row>
    <row r="1408" spans="1:4" x14ac:dyDescent="0.25">
      <c r="A1408" s="11" t="s">
        <v>12170</v>
      </c>
      <c r="B1408" s="11"/>
      <c r="C1408" s="13">
        <v>7.9799999999999996E-2</v>
      </c>
      <c r="D1408" s="11" t="s">
        <v>3285</v>
      </c>
    </row>
    <row r="1409" spans="1:4" x14ac:dyDescent="0.25">
      <c r="A1409" s="11" t="s">
        <v>370</v>
      </c>
      <c r="B1409" s="11"/>
      <c r="C1409" s="13">
        <v>9.3799999999999994E-2</v>
      </c>
      <c r="D1409" s="11" t="s">
        <v>3242</v>
      </c>
    </row>
    <row r="1410" spans="1:4" x14ac:dyDescent="0.25">
      <c r="A1410" s="11" t="s">
        <v>13267</v>
      </c>
      <c r="B1410" s="11"/>
      <c r="C1410" s="13">
        <v>0.09</v>
      </c>
      <c r="D1410" s="11" t="s">
        <v>12235</v>
      </c>
    </row>
    <row r="1411" spans="1:4" x14ac:dyDescent="0.25">
      <c r="A1411" s="11" t="s">
        <v>3390</v>
      </c>
      <c r="B1411" s="11"/>
      <c r="C1411" s="13">
        <v>7.7499999999999999E-2</v>
      </c>
      <c r="D1411" s="11" t="s">
        <v>2185</v>
      </c>
    </row>
    <row r="1412" spans="1:4" x14ac:dyDescent="0.25">
      <c r="A1412" s="11" t="s">
        <v>13268</v>
      </c>
      <c r="B1412" s="11"/>
      <c r="C1412" s="13">
        <v>7.7499999999999999E-2</v>
      </c>
      <c r="D1412" s="11" t="s">
        <v>2185</v>
      </c>
    </row>
    <row r="1413" spans="1:4" x14ac:dyDescent="0.25">
      <c r="A1413" s="11" t="s">
        <v>3148</v>
      </c>
      <c r="B1413" s="11"/>
      <c r="C1413" s="13">
        <v>0.1075</v>
      </c>
      <c r="D1413" s="11" t="s">
        <v>4399</v>
      </c>
    </row>
    <row r="1414" spans="1:4" x14ac:dyDescent="0.25">
      <c r="A1414" s="11" t="s">
        <v>13269</v>
      </c>
      <c r="B1414" s="11"/>
      <c r="C1414" s="13">
        <v>0.10249999999999999</v>
      </c>
      <c r="D1414" s="11" t="s">
        <v>4399</v>
      </c>
    </row>
    <row r="1415" spans="1:4" x14ac:dyDescent="0.25">
      <c r="A1415" s="11" t="s">
        <v>13270</v>
      </c>
      <c r="B1415" s="11"/>
      <c r="C1415" s="13">
        <v>7.7499999999999999E-2</v>
      </c>
      <c r="D1415" s="11" t="s">
        <v>10170</v>
      </c>
    </row>
    <row r="1416" spans="1:4" x14ac:dyDescent="0.25">
      <c r="A1416" s="11" t="s">
        <v>3578</v>
      </c>
      <c r="B1416" s="11"/>
      <c r="C1416" s="13">
        <v>8.7499999999999994E-2</v>
      </c>
      <c r="D1416" s="11" t="s">
        <v>3578</v>
      </c>
    </row>
    <row r="1417" spans="1:4" x14ac:dyDescent="0.25">
      <c r="A1417" s="11" t="s">
        <v>13271</v>
      </c>
      <c r="B1417" s="11"/>
      <c r="C1417" s="13">
        <v>8.2500000000000004E-2</v>
      </c>
      <c r="D1417" s="11" t="s">
        <v>51</v>
      </c>
    </row>
    <row r="1418" spans="1:4" x14ac:dyDescent="0.25">
      <c r="A1418" s="11" t="s">
        <v>3871</v>
      </c>
      <c r="B1418" s="11"/>
      <c r="C1418" s="13">
        <v>7.7499999999999999E-2</v>
      </c>
      <c r="D1418" s="11" t="s">
        <v>51</v>
      </c>
    </row>
    <row r="1419" spans="1:4" x14ac:dyDescent="0.25">
      <c r="A1419" s="11" t="s">
        <v>13272</v>
      </c>
      <c r="B1419" s="11"/>
      <c r="C1419" s="13">
        <v>9.5000000000000001E-2</v>
      </c>
      <c r="D1419" s="11" t="s">
        <v>3036</v>
      </c>
    </row>
    <row r="1420" spans="1:4" x14ac:dyDescent="0.25">
      <c r="A1420" s="11" t="s">
        <v>3570</v>
      </c>
      <c r="B1420" s="11"/>
      <c r="C1420" s="13">
        <v>9.1300000000000006E-2</v>
      </c>
      <c r="D1420" s="11" t="s">
        <v>3242</v>
      </c>
    </row>
    <row r="1421" spans="1:4" x14ac:dyDescent="0.25">
      <c r="A1421" s="11" t="s">
        <v>831</v>
      </c>
      <c r="B1421" s="11"/>
      <c r="C1421" s="13">
        <v>9.6299999999999997E-2</v>
      </c>
      <c r="D1421" s="11" t="s">
        <v>831</v>
      </c>
    </row>
    <row r="1422" spans="1:4" x14ac:dyDescent="0.25">
      <c r="A1422" s="11" t="s">
        <v>13273</v>
      </c>
      <c r="B1422" s="11"/>
      <c r="C1422" s="13">
        <v>7.2499999999999995E-2</v>
      </c>
      <c r="D1422" s="11" t="s">
        <v>3578</v>
      </c>
    </row>
    <row r="1423" spans="1:4" x14ac:dyDescent="0.25">
      <c r="A1423" s="11" t="s">
        <v>3951</v>
      </c>
      <c r="B1423" s="11"/>
      <c r="C1423" s="13">
        <v>9.2499999999999999E-2</v>
      </c>
      <c r="D1423" s="11" t="s">
        <v>12184</v>
      </c>
    </row>
    <row r="1424" spans="1:4" x14ac:dyDescent="0.25">
      <c r="A1424" s="11" t="s">
        <v>8007</v>
      </c>
      <c r="B1424" s="11"/>
      <c r="C1424" s="13">
        <v>9.5000000000000001E-2</v>
      </c>
      <c r="D1424" s="11" t="s">
        <v>3036</v>
      </c>
    </row>
    <row r="1425" spans="1:4" x14ac:dyDescent="0.25">
      <c r="A1425" s="11" t="s">
        <v>13274</v>
      </c>
      <c r="B1425" s="11"/>
      <c r="C1425" s="13">
        <v>0.08</v>
      </c>
      <c r="D1425" s="11" t="s">
        <v>3080</v>
      </c>
    </row>
    <row r="1426" spans="1:4" x14ac:dyDescent="0.25">
      <c r="A1426" s="11" t="s">
        <v>1142</v>
      </c>
      <c r="B1426" s="11"/>
      <c r="C1426" s="13">
        <v>0.09</v>
      </c>
      <c r="D1426" s="11" t="s">
        <v>3080</v>
      </c>
    </row>
    <row r="1427" spans="1:4" x14ac:dyDescent="0.25">
      <c r="A1427" s="11" t="s">
        <v>3467</v>
      </c>
      <c r="B1427" s="11"/>
      <c r="C1427" s="13">
        <v>8.7499999999999994E-2</v>
      </c>
      <c r="D1427" s="11" t="s">
        <v>12184</v>
      </c>
    </row>
    <row r="1428" spans="1:4" x14ac:dyDescent="0.25">
      <c r="A1428" s="11" t="s">
        <v>13275</v>
      </c>
      <c r="B1428" s="11"/>
      <c r="C1428" s="13">
        <v>7.2499999999999995E-2</v>
      </c>
      <c r="D1428" s="11" t="s">
        <v>3578</v>
      </c>
    </row>
    <row r="1429" spans="1:4" x14ac:dyDescent="0.25">
      <c r="A1429" s="11" t="s">
        <v>13276</v>
      </c>
      <c r="B1429" s="11"/>
      <c r="C1429" s="13">
        <v>9.1300000000000006E-2</v>
      </c>
      <c r="D1429" s="11" t="s">
        <v>3242</v>
      </c>
    </row>
    <row r="1430" spans="1:4" x14ac:dyDescent="0.25">
      <c r="A1430" s="11" t="s">
        <v>13277</v>
      </c>
      <c r="B1430" s="11" t="s">
        <v>12337</v>
      </c>
      <c r="C1430" s="13">
        <v>7.7499999999999999E-2</v>
      </c>
      <c r="D1430" s="11" t="s">
        <v>51</v>
      </c>
    </row>
    <row r="1431" spans="1:4" x14ac:dyDescent="0.25">
      <c r="A1431" s="11" t="s">
        <v>13278</v>
      </c>
      <c r="B1431" s="11"/>
      <c r="C1431" s="13">
        <v>8.7499999999999994E-2</v>
      </c>
      <c r="D1431" s="11" t="s">
        <v>10170</v>
      </c>
    </row>
    <row r="1432" spans="1:4" x14ac:dyDescent="0.25">
      <c r="A1432" s="11" t="s">
        <v>915</v>
      </c>
      <c r="B1432" s="11"/>
      <c r="C1432" s="13">
        <v>8.7300000000000003E-2</v>
      </c>
      <c r="D1432" s="11" t="s">
        <v>3285</v>
      </c>
    </row>
    <row r="1433" spans="1:4" x14ac:dyDescent="0.25">
      <c r="A1433" s="11" t="s">
        <v>780</v>
      </c>
      <c r="B1433" s="11"/>
      <c r="C1433" s="13">
        <v>9.2499999999999999E-2</v>
      </c>
      <c r="D1433" s="11" t="s">
        <v>2185</v>
      </c>
    </row>
    <row r="1434" spans="1:4" x14ac:dyDescent="0.25">
      <c r="A1434" s="11" t="s">
        <v>1257</v>
      </c>
      <c r="B1434" s="11" t="s">
        <v>13279</v>
      </c>
      <c r="C1434" s="13">
        <v>8.7499999999999994E-2</v>
      </c>
      <c r="D1434" s="11" t="s">
        <v>1257</v>
      </c>
    </row>
    <row r="1435" spans="1:4" x14ac:dyDescent="0.25">
      <c r="A1435" s="11" t="s">
        <v>3242</v>
      </c>
      <c r="B1435" s="11"/>
      <c r="C1435" s="13">
        <v>9.1300000000000006E-2</v>
      </c>
      <c r="D1435" s="11" t="s">
        <v>3242</v>
      </c>
    </row>
    <row r="1436" spans="1:4" x14ac:dyDescent="0.25">
      <c r="A1436" s="11" t="s">
        <v>1456</v>
      </c>
      <c r="B1436" s="11"/>
      <c r="C1436" s="13">
        <v>9.5000000000000001E-2</v>
      </c>
      <c r="D1436" s="11" t="s">
        <v>3036</v>
      </c>
    </row>
    <row r="1437" spans="1:4" x14ac:dyDescent="0.25">
      <c r="A1437" s="11" t="s">
        <v>4035</v>
      </c>
      <c r="B1437" s="11"/>
      <c r="C1437" s="13">
        <v>9.2499999999999999E-2</v>
      </c>
      <c r="D1437" s="11" t="s">
        <v>4035</v>
      </c>
    </row>
    <row r="1438" spans="1:4" x14ac:dyDescent="0.25">
      <c r="A1438" s="11" t="s">
        <v>13280</v>
      </c>
      <c r="B1438" s="11"/>
      <c r="C1438" s="13">
        <v>0.105</v>
      </c>
      <c r="D1438" s="11" t="s">
        <v>3036</v>
      </c>
    </row>
    <row r="1439" spans="1:4" x14ac:dyDescent="0.25">
      <c r="A1439" s="11" t="s">
        <v>13281</v>
      </c>
      <c r="B1439" s="11"/>
      <c r="C1439" s="13">
        <v>7.2499999999999995E-2</v>
      </c>
      <c r="D1439" s="11" t="s">
        <v>3578</v>
      </c>
    </row>
    <row r="1440" spans="1:4" x14ac:dyDescent="0.25">
      <c r="A1440" s="11" t="s">
        <v>8295</v>
      </c>
      <c r="B1440" s="11"/>
      <c r="C1440" s="13">
        <v>8.7499999999999994E-2</v>
      </c>
      <c r="D1440" s="11" t="s">
        <v>1257</v>
      </c>
    </row>
    <row r="1441" spans="1:4" x14ac:dyDescent="0.25">
      <c r="A1441" s="11" t="s">
        <v>4259</v>
      </c>
      <c r="B1441" s="11"/>
      <c r="C1441" s="13">
        <v>0.10249999999999999</v>
      </c>
      <c r="D1441" s="11" t="s">
        <v>3036</v>
      </c>
    </row>
    <row r="1442" spans="1:4" x14ac:dyDescent="0.25">
      <c r="A1442" s="11" t="s">
        <v>13282</v>
      </c>
      <c r="B1442" s="11"/>
      <c r="C1442" s="13">
        <v>7.7499999999999999E-2</v>
      </c>
      <c r="D1442" s="11" t="s">
        <v>9624</v>
      </c>
    </row>
    <row r="1443" spans="1:4" x14ac:dyDescent="0.25">
      <c r="A1443" s="11" t="s">
        <v>13283</v>
      </c>
      <c r="B1443" s="11"/>
      <c r="C1443" s="13">
        <v>8.2500000000000004E-2</v>
      </c>
      <c r="D1443" s="11" t="s">
        <v>7935</v>
      </c>
    </row>
    <row r="1444" spans="1:4" x14ac:dyDescent="0.25">
      <c r="A1444" s="11" t="s">
        <v>13284</v>
      </c>
      <c r="B1444" s="11"/>
      <c r="C1444" s="13">
        <v>7.7499999999999999E-2</v>
      </c>
      <c r="D1444" s="11" t="s">
        <v>9624</v>
      </c>
    </row>
    <row r="1445" spans="1:4" x14ac:dyDescent="0.25">
      <c r="A1445" s="11" t="s">
        <v>8593</v>
      </c>
      <c r="B1445" s="11"/>
      <c r="C1445" s="13">
        <v>7.2499999999999995E-2</v>
      </c>
      <c r="D1445" s="11" t="s">
        <v>7935</v>
      </c>
    </row>
    <row r="1446" spans="1:4" x14ac:dyDescent="0.25">
      <c r="A1446" s="11" t="s">
        <v>806</v>
      </c>
      <c r="B1446" s="11"/>
      <c r="C1446" s="13">
        <v>9.2499999999999999E-2</v>
      </c>
      <c r="D1446" s="11" t="s">
        <v>3492</v>
      </c>
    </row>
    <row r="1447" spans="1:4" x14ac:dyDescent="0.25">
      <c r="A1447" s="11" t="s">
        <v>13285</v>
      </c>
      <c r="B1447" s="11"/>
      <c r="C1447" s="13">
        <v>7.7499999999999999E-2</v>
      </c>
      <c r="D1447" s="11" t="s">
        <v>1257</v>
      </c>
    </row>
    <row r="1448" spans="1:4" x14ac:dyDescent="0.25">
      <c r="A1448" s="11" t="s">
        <v>13286</v>
      </c>
      <c r="B1448" s="11"/>
      <c r="C1448" s="13">
        <v>7.7499999999999999E-2</v>
      </c>
      <c r="D1448" s="11" t="s">
        <v>51</v>
      </c>
    </row>
    <row r="1449" spans="1:4" x14ac:dyDescent="0.25">
      <c r="A1449" s="11" t="s">
        <v>9189</v>
      </c>
      <c r="B1449" s="11"/>
      <c r="C1449" s="13">
        <v>7.7499999999999999E-2</v>
      </c>
      <c r="D1449" s="11" t="s">
        <v>51</v>
      </c>
    </row>
    <row r="1450" spans="1:4" x14ac:dyDescent="0.25">
      <c r="A1450" s="11" t="s">
        <v>3157</v>
      </c>
      <c r="B1450" s="11"/>
      <c r="C1450" s="13">
        <v>9.1300000000000006E-2</v>
      </c>
      <c r="D1450" s="11" t="s">
        <v>3242</v>
      </c>
    </row>
    <row r="1451" spans="1:4" x14ac:dyDescent="0.25">
      <c r="A1451" s="11" t="s">
        <v>13287</v>
      </c>
      <c r="B1451" s="11"/>
      <c r="C1451" s="13">
        <v>7.2499999999999995E-2</v>
      </c>
      <c r="D1451" s="11" t="s">
        <v>7935</v>
      </c>
    </row>
    <row r="1452" spans="1:4" x14ac:dyDescent="0.25">
      <c r="A1452" s="11" t="s">
        <v>13288</v>
      </c>
      <c r="B1452" s="11"/>
      <c r="C1452" s="13">
        <v>7.2499999999999995E-2</v>
      </c>
      <c r="D1452" s="11" t="s">
        <v>12191</v>
      </c>
    </row>
    <row r="1453" spans="1:4" x14ac:dyDescent="0.25">
      <c r="A1453" s="11" t="s">
        <v>13289</v>
      </c>
      <c r="B1453" s="11" t="s">
        <v>12337</v>
      </c>
      <c r="C1453" s="13">
        <v>9.5000000000000001E-2</v>
      </c>
      <c r="D1453" s="11" t="s">
        <v>3036</v>
      </c>
    </row>
    <row r="1454" spans="1:4" x14ac:dyDescent="0.25">
      <c r="A1454" s="11" t="s">
        <v>3711</v>
      </c>
      <c r="B1454" s="11"/>
      <c r="C1454" s="13">
        <v>8.5000000000000006E-2</v>
      </c>
      <c r="D1454" s="11" t="s">
        <v>3080</v>
      </c>
    </row>
    <row r="1455" spans="1:4" x14ac:dyDescent="0.25">
      <c r="A1455" s="11" t="s">
        <v>13290</v>
      </c>
      <c r="B1455" s="11" t="s">
        <v>12337</v>
      </c>
      <c r="C1455" s="13">
        <v>9.5000000000000001E-2</v>
      </c>
      <c r="D1455" s="11" t="s">
        <v>3036</v>
      </c>
    </row>
    <row r="1456" spans="1:4" x14ac:dyDescent="0.25">
      <c r="A1456" s="11" t="s">
        <v>13291</v>
      </c>
      <c r="B1456" s="11"/>
      <c r="C1456" s="13">
        <v>7.2499999999999995E-2</v>
      </c>
      <c r="D1456" s="11" t="s">
        <v>12369</v>
      </c>
    </row>
    <row r="1457" spans="1:4" x14ac:dyDescent="0.25">
      <c r="A1457" s="11" t="s">
        <v>13292</v>
      </c>
      <c r="B1457" s="11"/>
      <c r="C1457" s="13">
        <v>7.7499999999999999E-2</v>
      </c>
      <c r="D1457" s="11" t="s">
        <v>12189</v>
      </c>
    </row>
    <row r="1458" spans="1:4" x14ac:dyDescent="0.25">
      <c r="A1458" s="11" t="s">
        <v>13293</v>
      </c>
      <c r="B1458" s="11"/>
      <c r="C1458" s="13">
        <v>7.2499999999999995E-2</v>
      </c>
      <c r="D1458" s="11" t="s">
        <v>12369</v>
      </c>
    </row>
    <row r="1459" spans="1:4" x14ac:dyDescent="0.25">
      <c r="A1459" s="11" t="s">
        <v>3831</v>
      </c>
      <c r="B1459" s="11"/>
      <c r="C1459" s="13">
        <v>9.7500000000000003E-2</v>
      </c>
      <c r="D1459" s="11" t="s">
        <v>4035</v>
      </c>
    </row>
    <row r="1460" spans="1:4" x14ac:dyDescent="0.25">
      <c r="A1460" s="11" t="s">
        <v>13294</v>
      </c>
      <c r="B1460" s="11"/>
      <c r="C1460" s="13">
        <v>8.5000000000000006E-2</v>
      </c>
      <c r="D1460" s="11" t="s">
        <v>3492</v>
      </c>
    </row>
    <row r="1461" spans="1:4" x14ac:dyDescent="0.25">
      <c r="A1461" s="11" t="s">
        <v>13295</v>
      </c>
      <c r="B1461" s="11" t="s">
        <v>12337</v>
      </c>
      <c r="C1461" s="13">
        <v>9.2499999999999999E-2</v>
      </c>
      <c r="D1461" s="11" t="s">
        <v>4035</v>
      </c>
    </row>
    <row r="1462" spans="1:4" x14ac:dyDescent="0.25">
      <c r="A1462" s="11" t="s">
        <v>3319</v>
      </c>
      <c r="B1462" s="11"/>
      <c r="C1462" s="13">
        <v>8.7499999999999994E-2</v>
      </c>
      <c r="D1462" s="11" t="s">
        <v>2185</v>
      </c>
    </row>
    <row r="1463" spans="1:4" x14ac:dyDescent="0.25">
      <c r="A1463" s="11" t="s">
        <v>13296</v>
      </c>
      <c r="B1463" s="11"/>
      <c r="C1463" s="13">
        <v>9.2499999999999999E-2</v>
      </c>
      <c r="D1463" s="11" t="s">
        <v>10170</v>
      </c>
    </row>
    <row r="1464" spans="1:4" x14ac:dyDescent="0.25">
      <c r="A1464" s="11" t="s">
        <v>3990</v>
      </c>
      <c r="B1464" s="11"/>
      <c r="C1464" s="13">
        <v>9.2499999999999999E-2</v>
      </c>
      <c r="D1464" s="11" t="s">
        <v>3492</v>
      </c>
    </row>
    <row r="1465" spans="1:4" x14ac:dyDescent="0.25">
      <c r="A1465" s="11" t="s">
        <v>13297</v>
      </c>
      <c r="B1465" s="11"/>
      <c r="C1465" s="13">
        <v>7.7499999999999999E-2</v>
      </c>
      <c r="D1465" s="11" t="s">
        <v>12261</v>
      </c>
    </row>
    <row r="1466" spans="1:4" x14ac:dyDescent="0.25">
      <c r="A1466" s="11" t="s">
        <v>13298</v>
      </c>
      <c r="B1466" s="11"/>
      <c r="C1466" s="13">
        <v>7.2499999999999995E-2</v>
      </c>
      <c r="D1466" s="11" t="s">
        <v>12369</v>
      </c>
    </row>
    <row r="1467" spans="1:4" x14ac:dyDescent="0.25">
      <c r="A1467" s="11" t="s">
        <v>13299</v>
      </c>
      <c r="B1467" s="11"/>
      <c r="C1467" s="13">
        <v>8.7499999999999994E-2</v>
      </c>
      <c r="D1467" s="11" t="s">
        <v>12184</v>
      </c>
    </row>
    <row r="1468" spans="1:4" x14ac:dyDescent="0.25">
      <c r="A1468" s="11" t="s">
        <v>13300</v>
      </c>
      <c r="B1468" s="11"/>
      <c r="C1468" s="13">
        <v>8.48E-2</v>
      </c>
      <c r="D1468" s="11" t="s">
        <v>3285</v>
      </c>
    </row>
    <row r="1469" spans="1:4" x14ac:dyDescent="0.25">
      <c r="A1469" s="11" t="s">
        <v>13301</v>
      </c>
      <c r="B1469" s="11"/>
      <c r="C1469" s="13">
        <v>9.5000000000000001E-2</v>
      </c>
      <c r="D1469" s="11" t="s">
        <v>3036</v>
      </c>
    </row>
    <row r="1470" spans="1:4" x14ac:dyDescent="0.25">
      <c r="A1470" s="11" t="s">
        <v>13302</v>
      </c>
      <c r="B1470" s="11"/>
      <c r="C1470" s="13">
        <v>9.5000000000000001E-2</v>
      </c>
      <c r="D1470" s="11" t="s">
        <v>3036</v>
      </c>
    </row>
    <row r="1471" spans="1:4" x14ac:dyDescent="0.25">
      <c r="A1471" s="11" t="s">
        <v>13303</v>
      </c>
      <c r="B1471" s="11"/>
      <c r="C1471" s="13">
        <v>7.7499999999999999E-2</v>
      </c>
      <c r="D1471" s="11" t="s">
        <v>12198</v>
      </c>
    </row>
    <row r="1472" spans="1:4" x14ac:dyDescent="0.25">
      <c r="A1472" s="11" t="s">
        <v>13304</v>
      </c>
      <c r="B1472" s="11"/>
      <c r="C1472" s="13">
        <v>9.5000000000000001E-2</v>
      </c>
      <c r="D1472" s="11" t="s">
        <v>3036</v>
      </c>
    </row>
    <row r="1473" spans="1:4" x14ac:dyDescent="0.25">
      <c r="A1473" s="11" t="s">
        <v>13305</v>
      </c>
      <c r="B1473" s="11"/>
      <c r="C1473" s="13">
        <v>7.2499999999999995E-2</v>
      </c>
      <c r="D1473" s="11" t="s">
        <v>12241</v>
      </c>
    </row>
    <row r="1474" spans="1:4" x14ac:dyDescent="0.25">
      <c r="A1474" s="11" t="s">
        <v>13306</v>
      </c>
      <c r="B1474" s="11"/>
      <c r="C1474" s="13">
        <v>7.2499999999999995E-2</v>
      </c>
      <c r="D1474" s="11" t="s">
        <v>3578</v>
      </c>
    </row>
    <row r="1475" spans="1:4" x14ac:dyDescent="0.25">
      <c r="A1475" s="11" t="s">
        <v>13307</v>
      </c>
      <c r="B1475" s="11"/>
      <c r="C1475" s="13">
        <v>7.7499999999999999E-2</v>
      </c>
      <c r="D1475" s="11" t="s">
        <v>12170</v>
      </c>
    </row>
    <row r="1476" spans="1:4" x14ac:dyDescent="0.25">
      <c r="A1476" s="11" t="s">
        <v>12213</v>
      </c>
      <c r="B1476" s="11"/>
      <c r="C1476" s="13">
        <v>7.2499999999999995E-2</v>
      </c>
      <c r="D1476" s="11" t="s">
        <v>12213</v>
      </c>
    </row>
    <row r="1477" spans="1:4" x14ac:dyDescent="0.25">
      <c r="A1477" s="11" t="s">
        <v>13308</v>
      </c>
      <c r="B1477" s="11"/>
      <c r="C1477" s="13">
        <v>7.2499999999999995E-2</v>
      </c>
      <c r="D1477" s="11" t="s">
        <v>12213</v>
      </c>
    </row>
    <row r="1478" spans="1:4" x14ac:dyDescent="0.25">
      <c r="A1478" s="11" t="s">
        <v>13309</v>
      </c>
      <c r="B1478" s="11"/>
      <c r="C1478" s="13">
        <v>7.9799999999999996E-2</v>
      </c>
      <c r="D1478" s="11" t="s">
        <v>3285</v>
      </c>
    </row>
    <row r="1479" spans="1:4" x14ac:dyDescent="0.25">
      <c r="A1479" s="11" t="s">
        <v>13310</v>
      </c>
      <c r="B1479" s="11"/>
      <c r="C1479" s="13">
        <v>7.2499999999999995E-2</v>
      </c>
      <c r="D1479" s="11" t="s">
        <v>12203</v>
      </c>
    </row>
    <row r="1480" spans="1:4" x14ac:dyDescent="0.25">
      <c r="A1480" s="11" t="s">
        <v>13311</v>
      </c>
      <c r="B1480" s="11"/>
      <c r="C1480" s="13">
        <v>7.7499999999999999E-2</v>
      </c>
      <c r="D1480" s="11" t="s">
        <v>3578</v>
      </c>
    </row>
    <row r="1481" spans="1:4" x14ac:dyDescent="0.25">
      <c r="A1481" s="11" t="s">
        <v>13312</v>
      </c>
      <c r="B1481" s="11"/>
      <c r="C1481" s="13">
        <v>7.2499999999999995E-2</v>
      </c>
      <c r="D1481" s="11" t="s">
        <v>12200</v>
      </c>
    </row>
    <row r="1482" spans="1:4" x14ac:dyDescent="0.25">
      <c r="A1482" s="11" t="s">
        <v>13313</v>
      </c>
      <c r="B1482" s="11"/>
      <c r="C1482" s="13">
        <v>7.7499999999999999E-2</v>
      </c>
      <c r="D1482" s="11" t="s">
        <v>1038</v>
      </c>
    </row>
    <row r="1483" spans="1:4" x14ac:dyDescent="0.25">
      <c r="A1483" s="11" t="s">
        <v>1394</v>
      </c>
      <c r="B1483" s="11"/>
      <c r="C1483" s="13">
        <v>9.5000000000000001E-2</v>
      </c>
      <c r="D1483" s="11" t="s">
        <v>3036</v>
      </c>
    </row>
    <row r="1484" spans="1:4" x14ac:dyDescent="0.25">
      <c r="A1484" s="11" t="s">
        <v>13314</v>
      </c>
      <c r="B1484" s="11"/>
      <c r="C1484" s="13">
        <v>7.2499999999999995E-2</v>
      </c>
      <c r="D1484" s="11" t="s">
        <v>12282</v>
      </c>
    </row>
    <row r="1485" spans="1:4" x14ac:dyDescent="0.25">
      <c r="A1485" s="11" t="s">
        <v>13315</v>
      </c>
      <c r="B1485" s="11"/>
      <c r="C1485" s="13">
        <v>7.2499999999999995E-2</v>
      </c>
      <c r="D1485" s="11" t="s">
        <v>12183</v>
      </c>
    </row>
    <row r="1486" spans="1:4" x14ac:dyDescent="0.25">
      <c r="A1486" s="11" t="s">
        <v>13316</v>
      </c>
      <c r="B1486" s="11"/>
      <c r="C1486" s="13">
        <v>7.2499999999999995E-2</v>
      </c>
      <c r="D1486" s="11" t="s">
        <v>12213</v>
      </c>
    </row>
    <row r="1487" spans="1:4" x14ac:dyDescent="0.25">
      <c r="A1487" s="11" t="s">
        <v>13317</v>
      </c>
      <c r="B1487" s="11"/>
      <c r="C1487" s="13">
        <v>7.7499999999999999E-2</v>
      </c>
      <c r="D1487" s="11" t="s">
        <v>12189</v>
      </c>
    </row>
    <row r="1488" spans="1:4" x14ac:dyDescent="0.25">
      <c r="A1488" s="11" t="s">
        <v>13318</v>
      </c>
      <c r="B1488" s="11"/>
      <c r="C1488" s="13">
        <v>8.7499999999999994E-2</v>
      </c>
      <c r="D1488" s="11" t="s">
        <v>12184</v>
      </c>
    </row>
    <row r="1489" spans="1:4" x14ac:dyDescent="0.25">
      <c r="A1489" s="11" t="s">
        <v>13319</v>
      </c>
      <c r="B1489" s="11"/>
      <c r="C1489" s="13">
        <v>7.7499999999999999E-2</v>
      </c>
      <c r="D1489" s="11" t="s">
        <v>12210</v>
      </c>
    </row>
    <row r="1490" spans="1:4" x14ac:dyDescent="0.25">
      <c r="A1490" s="11" t="s">
        <v>13320</v>
      </c>
      <c r="B1490" s="11"/>
      <c r="C1490" s="13">
        <v>7.2499999999999995E-2</v>
      </c>
      <c r="D1490" s="11" t="s">
        <v>12191</v>
      </c>
    </row>
    <row r="1491" spans="1:4" x14ac:dyDescent="0.25">
      <c r="A1491" s="11" t="s">
        <v>3744</v>
      </c>
      <c r="B1491" s="11"/>
      <c r="C1491" s="13">
        <v>0.10249999999999999</v>
      </c>
      <c r="D1491" s="11" t="s">
        <v>3036</v>
      </c>
    </row>
    <row r="1492" spans="1:4" x14ac:dyDescent="0.25">
      <c r="A1492" s="11" t="s">
        <v>13321</v>
      </c>
      <c r="B1492" s="11"/>
      <c r="C1492" s="13">
        <v>7.2499999999999995E-2</v>
      </c>
      <c r="D1492" s="11" t="s">
        <v>12191</v>
      </c>
    </row>
    <row r="1493" spans="1:4" x14ac:dyDescent="0.25">
      <c r="A1493" s="11" t="s">
        <v>2230</v>
      </c>
      <c r="B1493" s="11"/>
      <c r="C1493" s="13">
        <v>0.10249999999999999</v>
      </c>
      <c r="D1493" s="11" t="s">
        <v>3036</v>
      </c>
    </row>
    <row r="1494" spans="1:4" x14ac:dyDescent="0.25">
      <c r="A1494" s="11" t="s">
        <v>13322</v>
      </c>
      <c r="B1494" s="11"/>
      <c r="C1494" s="13">
        <v>7.7499999999999999E-2</v>
      </c>
      <c r="D1494" s="11" t="s">
        <v>12208</v>
      </c>
    </row>
    <row r="1495" spans="1:4" x14ac:dyDescent="0.25">
      <c r="A1495" s="11" t="s">
        <v>13323</v>
      </c>
      <c r="B1495" s="11"/>
      <c r="C1495" s="13">
        <v>7.7499999999999999E-2</v>
      </c>
      <c r="D1495" s="11" t="s">
        <v>2185</v>
      </c>
    </row>
    <row r="1496" spans="1:4" x14ac:dyDescent="0.25">
      <c r="A1496" s="11" t="s">
        <v>534</v>
      </c>
      <c r="B1496" s="11"/>
      <c r="C1496" s="13">
        <v>7.2499999999999995E-2</v>
      </c>
      <c r="D1496" s="11" t="s">
        <v>7935</v>
      </c>
    </row>
    <row r="1497" spans="1:4" x14ac:dyDescent="0.25">
      <c r="A1497" s="11" t="s">
        <v>13324</v>
      </c>
      <c r="B1497" s="11"/>
      <c r="C1497" s="13">
        <v>7.7499999999999999E-2</v>
      </c>
      <c r="D1497" s="11" t="s">
        <v>1257</v>
      </c>
    </row>
    <row r="1498" spans="1:4" x14ac:dyDescent="0.25">
      <c r="A1498" s="11" t="s">
        <v>13325</v>
      </c>
      <c r="B1498" s="11"/>
      <c r="C1498" s="13">
        <v>7.2499999999999995E-2</v>
      </c>
      <c r="D1498" s="11" t="s">
        <v>12225</v>
      </c>
    </row>
    <row r="1499" spans="1:4" x14ac:dyDescent="0.25">
      <c r="A1499" s="11" t="s">
        <v>13326</v>
      </c>
      <c r="B1499" s="11"/>
      <c r="C1499" s="13">
        <v>7.7499999999999999E-2</v>
      </c>
      <c r="D1499" s="11" t="s">
        <v>1334</v>
      </c>
    </row>
    <row r="1500" spans="1:4" x14ac:dyDescent="0.25">
      <c r="A1500" s="11" t="s">
        <v>13327</v>
      </c>
      <c r="B1500" s="11"/>
      <c r="C1500" s="13">
        <v>7.7499999999999999E-2</v>
      </c>
      <c r="D1500" s="11" t="s">
        <v>262</v>
      </c>
    </row>
    <row r="1501" spans="1:4" x14ac:dyDescent="0.25">
      <c r="A1501" s="11" t="s">
        <v>13328</v>
      </c>
      <c r="B1501" s="11"/>
      <c r="C1501" s="13">
        <v>9.5000000000000001E-2</v>
      </c>
      <c r="D1501" s="11" t="s">
        <v>3036</v>
      </c>
    </row>
    <row r="1502" spans="1:4" x14ac:dyDescent="0.25">
      <c r="A1502" s="11" t="s">
        <v>13329</v>
      </c>
      <c r="B1502" s="11"/>
      <c r="C1502" s="13">
        <v>7.2499999999999995E-2</v>
      </c>
      <c r="D1502" s="11" t="s">
        <v>12194</v>
      </c>
    </row>
    <row r="1503" spans="1:4" x14ac:dyDescent="0.25">
      <c r="A1503" s="11" t="s">
        <v>13330</v>
      </c>
      <c r="B1503" s="11"/>
      <c r="C1503" s="13">
        <v>7.7499999999999999E-2</v>
      </c>
      <c r="D1503" s="11" t="s">
        <v>1038</v>
      </c>
    </row>
    <row r="1504" spans="1:4" x14ac:dyDescent="0.25">
      <c r="A1504" s="11" t="s">
        <v>13331</v>
      </c>
      <c r="B1504" s="11"/>
      <c r="C1504" s="13">
        <v>8.2500000000000004E-2</v>
      </c>
      <c r="D1504" s="11" t="s">
        <v>12271</v>
      </c>
    </row>
    <row r="1505" spans="1:4" x14ac:dyDescent="0.25">
      <c r="A1505" s="11" t="s">
        <v>13332</v>
      </c>
      <c r="B1505" s="11"/>
      <c r="C1505" s="13">
        <v>8.2500000000000004E-2</v>
      </c>
      <c r="D1505" s="11" t="s">
        <v>12496</v>
      </c>
    </row>
    <row r="1506" spans="1:4" x14ac:dyDescent="0.25">
      <c r="A1506" s="11" t="s">
        <v>13333</v>
      </c>
      <c r="B1506" s="11"/>
      <c r="C1506" s="13">
        <v>7.2499999999999995E-2</v>
      </c>
      <c r="D1506" s="11" t="s">
        <v>12183</v>
      </c>
    </row>
    <row r="1507" spans="1:4" x14ac:dyDescent="0.25">
      <c r="A1507" s="11" t="s">
        <v>13334</v>
      </c>
      <c r="B1507" s="11"/>
      <c r="C1507" s="13">
        <v>9.2499999999999999E-2</v>
      </c>
      <c r="D1507" s="11" t="s">
        <v>1334</v>
      </c>
    </row>
    <row r="1508" spans="1:4" x14ac:dyDescent="0.25">
      <c r="A1508" s="11" t="s">
        <v>13335</v>
      </c>
      <c r="B1508" s="11"/>
      <c r="C1508" s="13">
        <v>7.7499999999999999E-2</v>
      </c>
      <c r="D1508" s="11" t="s">
        <v>262</v>
      </c>
    </row>
    <row r="1509" spans="1:4" x14ac:dyDescent="0.25">
      <c r="A1509" s="11" t="s">
        <v>13336</v>
      </c>
      <c r="B1509" s="11"/>
      <c r="C1509" s="13">
        <v>7.7499999999999999E-2</v>
      </c>
      <c r="D1509" s="11" t="s">
        <v>9624</v>
      </c>
    </row>
    <row r="1510" spans="1:4" x14ac:dyDescent="0.25">
      <c r="A1510" s="11" t="s">
        <v>13337</v>
      </c>
      <c r="B1510" s="11"/>
      <c r="C1510" s="13">
        <v>7.4999999999999997E-2</v>
      </c>
      <c r="D1510" s="11" t="s">
        <v>12425</v>
      </c>
    </row>
    <row r="1511" spans="1:4" x14ac:dyDescent="0.25">
      <c r="A1511" s="11" t="s">
        <v>3163</v>
      </c>
      <c r="B1511" s="11"/>
      <c r="C1511" s="13">
        <v>7.7499999999999999E-2</v>
      </c>
      <c r="D1511" s="11" t="s">
        <v>51</v>
      </c>
    </row>
    <row r="1512" spans="1:4" x14ac:dyDescent="0.25">
      <c r="A1512" s="11" t="s">
        <v>13338</v>
      </c>
      <c r="B1512" s="11"/>
      <c r="C1512" s="13">
        <v>9.2499999999999999E-2</v>
      </c>
      <c r="D1512" s="11" t="s">
        <v>10170</v>
      </c>
    </row>
    <row r="1513" spans="1:4" x14ac:dyDescent="0.25">
      <c r="A1513" s="11" t="s">
        <v>13339</v>
      </c>
      <c r="B1513" s="11"/>
      <c r="C1513" s="13">
        <v>9.5000000000000001E-2</v>
      </c>
      <c r="D1513" s="11" t="s">
        <v>3036</v>
      </c>
    </row>
    <row r="1514" spans="1:4" x14ac:dyDescent="0.25">
      <c r="A1514" s="11" t="s">
        <v>13340</v>
      </c>
      <c r="B1514" s="11"/>
      <c r="C1514" s="13">
        <v>7.7499999999999999E-2</v>
      </c>
      <c r="D1514" s="11" t="s">
        <v>1257</v>
      </c>
    </row>
    <row r="1515" spans="1:4" x14ac:dyDescent="0.25">
      <c r="A1515" s="11" t="s">
        <v>3448</v>
      </c>
      <c r="B1515" s="11"/>
      <c r="C1515" s="13">
        <v>7.2499999999999995E-2</v>
      </c>
      <c r="D1515" s="11" t="s">
        <v>12183</v>
      </c>
    </row>
    <row r="1516" spans="1:4" x14ac:dyDescent="0.25">
      <c r="A1516" s="11" t="s">
        <v>13341</v>
      </c>
      <c r="B1516" s="11"/>
      <c r="C1516" s="13">
        <v>7.2499999999999995E-2</v>
      </c>
      <c r="D1516" s="11" t="s">
        <v>12369</v>
      </c>
    </row>
    <row r="1517" spans="1:4" x14ac:dyDescent="0.25">
      <c r="A1517" s="11" t="s">
        <v>13342</v>
      </c>
      <c r="B1517" s="11"/>
      <c r="C1517" s="13">
        <v>7.2499999999999995E-2</v>
      </c>
      <c r="D1517" s="11" t="s">
        <v>7935</v>
      </c>
    </row>
    <row r="1518" spans="1:4" x14ac:dyDescent="0.25">
      <c r="A1518" s="11" t="s">
        <v>3492</v>
      </c>
      <c r="B1518" s="11"/>
      <c r="C1518" s="13">
        <v>0.09</v>
      </c>
      <c r="D1518" s="11" t="s">
        <v>3492</v>
      </c>
    </row>
    <row r="1519" spans="1:4" x14ac:dyDescent="0.25">
      <c r="A1519" s="11" t="s">
        <v>13343</v>
      </c>
      <c r="B1519" s="11"/>
      <c r="C1519" s="13">
        <v>7.7499999999999999E-2</v>
      </c>
      <c r="D1519" s="11" t="s">
        <v>12296</v>
      </c>
    </row>
    <row r="1520" spans="1:4" x14ac:dyDescent="0.25">
      <c r="A1520" s="11" t="s">
        <v>3865</v>
      </c>
      <c r="B1520" s="11"/>
      <c r="C1520" s="13">
        <v>0.09</v>
      </c>
      <c r="D1520" s="11" t="s">
        <v>4035</v>
      </c>
    </row>
    <row r="1521" spans="1:4" x14ac:dyDescent="0.25">
      <c r="A1521" s="11" t="s">
        <v>13344</v>
      </c>
      <c r="B1521" s="11"/>
      <c r="C1521" s="13">
        <v>7.2499999999999995E-2</v>
      </c>
      <c r="D1521" s="11" t="s">
        <v>12296</v>
      </c>
    </row>
    <row r="1522" spans="1:4" x14ac:dyDescent="0.25">
      <c r="A1522" s="11" t="s">
        <v>13345</v>
      </c>
      <c r="B1522" s="11"/>
      <c r="C1522" s="13">
        <v>7.7499999999999999E-2</v>
      </c>
      <c r="D1522" s="11" t="s">
        <v>9624</v>
      </c>
    </row>
    <row r="1523" spans="1:4" x14ac:dyDescent="0.25">
      <c r="A1523" s="11" t="s">
        <v>13346</v>
      </c>
      <c r="B1523" s="11"/>
      <c r="C1523" s="13">
        <v>0.10249999999999999</v>
      </c>
      <c r="D1523" s="11" t="s">
        <v>3036</v>
      </c>
    </row>
    <row r="1524" spans="1:4" x14ac:dyDescent="0.25">
      <c r="A1524" s="11" t="s">
        <v>13347</v>
      </c>
      <c r="B1524" s="11"/>
      <c r="C1524" s="13">
        <v>7.7499999999999999E-2</v>
      </c>
      <c r="D1524" s="11" t="s">
        <v>12189</v>
      </c>
    </row>
    <row r="1525" spans="1:4" x14ac:dyDescent="0.25">
      <c r="A1525" s="11" t="s">
        <v>13348</v>
      </c>
      <c r="B1525" s="11"/>
      <c r="C1525" s="13">
        <v>0.10249999999999999</v>
      </c>
      <c r="D1525" s="11" t="s">
        <v>3036</v>
      </c>
    </row>
    <row r="1526" spans="1:4" x14ac:dyDescent="0.25">
      <c r="A1526" s="11" t="s">
        <v>13349</v>
      </c>
      <c r="B1526" s="11"/>
      <c r="C1526" s="13">
        <v>7.7499999999999999E-2</v>
      </c>
      <c r="D1526" s="11" t="s">
        <v>2185</v>
      </c>
    </row>
    <row r="1527" spans="1:4" x14ac:dyDescent="0.25">
      <c r="A1527" s="11" t="s">
        <v>13350</v>
      </c>
      <c r="B1527" s="11"/>
      <c r="C1527" s="13">
        <v>8.7499999999999994E-2</v>
      </c>
      <c r="D1527" s="11" t="s">
        <v>12183</v>
      </c>
    </row>
    <row r="1528" spans="1:4" x14ac:dyDescent="0.25">
      <c r="A1528" s="11" t="s">
        <v>13351</v>
      </c>
      <c r="B1528" s="11"/>
      <c r="C1528" s="13">
        <v>0.10249999999999999</v>
      </c>
      <c r="D1528" s="11" t="s">
        <v>3036</v>
      </c>
    </row>
    <row r="1529" spans="1:4" x14ac:dyDescent="0.25">
      <c r="A1529" s="11" t="s">
        <v>541</v>
      </c>
      <c r="B1529" s="11"/>
      <c r="C1529" s="13">
        <v>9.8799999999999999E-2</v>
      </c>
      <c r="D1529" s="11" t="s">
        <v>831</v>
      </c>
    </row>
    <row r="1530" spans="1:4" x14ac:dyDescent="0.25">
      <c r="A1530" s="11" t="s">
        <v>13352</v>
      </c>
      <c r="B1530" s="11" t="s">
        <v>12337</v>
      </c>
      <c r="C1530" s="13">
        <v>0.1075</v>
      </c>
      <c r="D1530" s="11" t="s">
        <v>4399</v>
      </c>
    </row>
    <row r="1531" spans="1:4" x14ac:dyDescent="0.25">
      <c r="A1531" s="11" t="s">
        <v>13353</v>
      </c>
      <c r="B1531" s="11"/>
      <c r="C1531" s="13">
        <v>9.5000000000000001E-2</v>
      </c>
      <c r="D1531" s="11" t="s">
        <v>3036</v>
      </c>
    </row>
    <row r="1532" spans="1:4" x14ac:dyDescent="0.25">
      <c r="A1532" s="11" t="s">
        <v>633</v>
      </c>
      <c r="B1532" s="11"/>
      <c r="C1532" s="13">
        <v>7.7499999999999999E-2</v>
      </c>
      <c r="D1532" s="11" t="s">
        <v>822</v>
      </c>
    </row>
    <row r="1533" spans="1:4" x14ac:dyDescent="0.25">
      <c r="A1533" s="11" t="s">
        <v>13354</v>
      </c>
      <c r="B1533" s="11"/>
      <c r="C1533" s="13">
        <v>7.7499999999999999E-2</v>
      </c>
      <c r="D1533" s="11" t="s">
        <v>10170</v>
      </c>
    </row>
    <row r="1534" spans="1:4" x14ac:dyDescent="0.25">
      <c r="A1534" s="11" t="s">
        <v>13355</v>
      </c>
      <c r="B1534" s="11"/>
      <c r="C1534" s="13">
        <v>7.2499999999999995E-2</v>
      </c>
      <c r="D1534" s="11" t="s">
        <v>12194</v>
      </c>
    </row>
    <row r="1535" spans="1:4" x14ac:dyDescent="0.25">
      <c r="A1535" s="11" t="s">
        <v>9680</v>
      </c>
      <c r="B1535" s="11"/>
      <c r="C1535" s="13">
        <v>7.7499999999999999E-2</v>
      </c>
      <c r="D1535" s="11" t="s">
        <v>51</v>
      </c>
    </row>
    <row r="1536" spans="1:4" x14ac:dyDescent="0.25">
      <c r="A1536" s="11" t="s">
        <v>13356</v>
      </c>
      <c r="B1536" s="11"/>
      <c r="C1536" s="13">
        <v>7.7499999999999999E-2</v>
      </c>
      <c r="D1536" s="11" t="s">
        <v>12198</v>
      </c>
    </row>
    <row r="1537" spans="1:4" x14ac:dyDescent="0.25">
      <c r="A1537" s="11" t="s">
        <v>13357</v>
      </c>
      <c r="B1537" s="11"/>
      <c r="C1537" s="13">
        <v>7.8799999999999995E-2</v>
      </c>
      <c r="D1537" s="11" t="s">
        <v>12187</v>
      </c>
    </row>
    <row r="1538" spans="1:4" x14ac:dyDescent="0.25">
      <c r="A1538" s="11" t="s">
        <v>13358</v>
      </c>
      <c r="B1538" s="11"/>
      <c r="C1538" s="13">
        <v>7.9799999999999996E-2</v>
      </c>
      <c r="D1538" s="11" t="s">
        <v>3285</v>
      </c>
    </row>
    <row r="1539" spans="1:4" x14ac:dyDescent="0.25">
      <c r="A1539" s="11" t="s">
        <v>13359</v>
      </c>
      <c r="B1539" s="11"/>
      <c r="C1539" s="13">
        <v>8.2500000000000004E-2</v>
      </c>
      <c r="D1539" s="11" t="s">
        <v>822</v>
      </c>
    </row>
    <row r="1540" spans="1:4" x14ac:dyDescent="0.25">
      <c r="A1540" s="11" t="s">
        <v>13360</v>
      </c>
      <c r="B1540" s="11"/>
      <c r="C1540" s="13">
        <v>7.2499999999999995E-2</v>
      </c>
      <c r="D1540" s="11" t="s">
        <v>12296</v>
      </c>
    </row>
    <row r="1541" spans="1:4" x14ac:dyDescent="0.25">
      <c r="A1541" s="11" t="s">
        <v>13361</v>
      </c>
      <c r="B1541" s="11"/>
      <c r="C1541" s="13">
        <v>7.2499999999999995E-2</v>
      </c>
      <c r="D1541" s="11" t="s">
        <v>12288</v>
      </c>
    </row>
    <row r="1542" spans="1:4" x14ac:dyDescent="0.25">
      <c r="A1542" s="11" t="s">
        <v>13362</v>
      </c>
      <c r="B1542" s="11"/>
      <c r="C1542" s="13">
        <v>9.1300000000000006E-2</v>
      </c>
      <c r="D1542" s="11" t="s">
        <v>3242</v>
      </c>
    </row>
    <row r="1543" spans="1:4" x14ac:dyDescent="0.25">
      <c r="A1543" s="11" t="s">
        <v>12431</v>
      </c>
      <c r="B1543" s="11"/>
      <c r="C1543" s="13">
        <v>7.2499999999999995E-2</v>
      </c>
      <c r="D1543" s="11" t="s">
        <v>12296</v>
      </c>
    </row>
    <row r="1544" spans="1:4" x14ac:dyDescent="0.25">
      <c r="A1544" s="11" t="s">
        <v>13363</v>
      </c>
      <c r="B1544" s="11"/>
      <c r="C1544" s="13">
        <v>8.7499999999999994E-2</v>
      </c>
      <c r="D1544" s="11" t="s">
        <v>2185</v>
      </c>
    </row>
    <row r="1545" spans="1:4" x14ac:dyDescent="0.25">
      <c r="A1545" s="11" t="s">
        <v>13364</v>
      </c>
      <c r="B1545" s="11"/>
      <c r="C1545" s="13">
        <v>7.7499999999999999E-2</v>
      </c>
      <c r="D1545" s="11" t="s">
        <v>822</v>
      </c>
    </row>
    <row r="1546" spans="1:4" x14ac:dyDescent="0.25">
      <c r="A1546" s="11" t="s">
        <v>13365</v>
      </c>
      <c r="B1546" s="11"/>
      <c r="C1546" s="13">
        <v>9.5000000000000001E-2</v>
      </c>
      <c r="D1546" s="11" t="s">
        <v>3036</v>
      </c>
    </row>
    <row r="1547" spans="1:4" x14ac:dyDescent="0.25">
      <c r="A1547" s="11" t="s">
        <v>13366</v>
      </c>
      <c r="B1547" s="11"/>
      <c r="C1547" s="13">
        <v>7.7499999999999999E-2</v>
      </c>
      <c r="D1547" s="11" t="s">
        <v>9624</v>
      </c>
    </row>
    <row r="1548" spans="1:4" x14ac:dyDescent="0.25">
      <c r="A1548" s="11" t="s">
        <v>13367</v>
      </c>
      <c r="B1548" s="11"/>
      <c r="C1548" s="13">
        <v>8.5000000000000006E-2</v>
      </c>
      <c r="D1548" s="11" t="s">
        <v>3492</v>
      </c>
    </row>
    <row r="1549" spans="1:4" x14ac:dyDescent="0.25">
      <c r="A1549" s="11" t="s">
        <v>13368</v>
      </c>
      <c r="B1549" s="11"/>
      <c r="C1549" s="13">
        <v>0.08</v>
      </c>
      <c r="D1549" s="11" t="s">
        <v>3080</v>
      </c>
    </row>
    <row r="1550" spans="1:4" x14ac:dyDescent="0.25">
      <c r="A1550" s="11" t="s">
        <v>13369</v>
      </c>
      <c r="B1550" s="11"/>
      <c r="C1550" s="13">
        <v>7.2499999999999995E-2</v>
      </c>
      <c r="D1550" s="11" t="s">
        <v>12258</v>
      </c>
    </row>
    <row r="1551" spans="1:4" x14ac:dyDescent="0.25">
      <c r="A1551" s="11" t="s">
        <v>494</v>
      </c>
      <c r="B1551" s="11"/>
      <c r="C1551" s="13">
        <v>0.09</v>
      </c>
      <c r="D1551" s="11" t="s">
        <v>12170</v>
      </c>
    </row>
    <row r="1552" spans="1:4" x14ac:dyDescent="0.25">
      <c r="A1552" s="11" t="s">
        <v>13370</v>
      </c>
      <c r="B1552" s="11"/>
      <c r="C1552" s="13">
        <v>7.2499999999999995E-2</v>
      </c>
      <c r="D1552" s="11" t="s">
        <v>12225</v>
      </c>
    </row>
    <row r="1553" spans="1:4" x14ac:dyDescent="0.25">
      <c r="A1553" s="11" t="s">
        <v>13371</v>
      </c>
      <c r="B1553" s="11"/>
      <c r="C1553" s="13">
        <v>7.2499999999999995E-2</v>
      </c>
      <c r="D1553" s="11" t="s">
        <v>12194</v>
      </c>
    </row>
    <row r="1554" spans="1:4" x14ac:dyDescent="0.25">
      <c r="A1554" s="11" t="s">
        <v>13372</v>
      </c>
      <c r="B1554" s="11"/>
      <c r="C1554" s="13">
        <v>7.2499999999999995E-2</v>
      </c>
      <c r="D1554" s="11" t="s">
        <v>12231</v>
      </c>
    </row>
    <row r="1555" spans="1:4" x14ac:dyDescent="0.25">
      <c r="A1555" s="11" t="s">
        <v>13373</v>
      </c>
      <c r="B1555" s="11"/>
      <c r="C1555" s="13">
        <v>7.7499999999999999E-2</v>
      </c>
      <c r="D1555" s="11" t="s">
        <v>12198</v>
      </c>
    </row>
    <row r="1556" spans="1:4" x14ac:dyDescent="0.25">
      <c r="A1556" s="11" t="s">
        <v>13374</v>
      </c>
      <c r="B1556" s="11"/>
      <c r="C1556" s="13">
        <v>7.2499999999999995E-2</v>
      </c>
      <c r="D1556" s="11" t="s">
        <v>12296</v>
      </c>
    </row>
    <row r="1557" spans="1:4" x14ac:dyDescent="0.25">
      <c r="A1557" s="11" t="s">
        <v>13375</v>
      </c>
      <c r="B1557" s="11"/>
      <c r="C1557" s="13">
        <v>8.2500000000000004E-2</v>
      </c>
      <c r="D1557" s="11" t="s">
        <v>12271</v>
      </c>
    </row>
    <row r="1558" spans="1:4" x14ac:dyDescent="0.25">
      <c r="A1558" s="11" t="s">
        <v>200</v>
      </c>
      <c r="B1558" s="11"/>
      <c r="C1558" s="13">
        <v>9.5000000000000001E-2</v>
      </c>
      <c r="D1558" s="11" t="s">
        <v>3036</v>
      </c>
    </row>
    <row r="1559" spans="1:4" x14ac:dyDescent="0.25">
      <c r="A1559" s="11" t="s">
        <v>13376</v>
      </c>
      <c r="B1559" s="11"/>
      <c r="C1559" s="13">
        <v>7.7499999999999999E-2</v>
      </c>
      <c r="D1559" s="11" t="s">
        <v>262</v>
      </c>
    </row>
    <row r="1560" spans="1:4" x14ac:dyDescent="0.25">
      <c r="A1560" s="11" t="s">
        <v>13377</v>
      </c>
      <c r="B1560" s="11"/>
      <c r="C1560" s="13">
        <v>8.3799999999999999E-2</v>
      </c>
      <c r="D1560" s="11" t="s">
        <v>12281</v>
      </c>
    </row>
    <row r="1561" spans="1:4" x14ac:dyDescent="0.25">
      <c r="A1561" s="11" t="s">
        <v>13378</v>
      </c>
      <c r="B1561" s="11"/>
      <c r="C1561" s="13">
        <v>9.5000000000000001E-2</v>
      </c>
      <c r="D1561" s="11" t="s">
        <v>3036</v>
      </c>
    </row>
    <row r="1562" spans="1:4" x14ac:dyDescent="0.25">
      <c r="A1562" s="11" t="s">
        <v>13379</v>
      </c>
      <c r="B1562" s="11"/>
      <c r="C1562" s="13">
        <v>7.7499999999999999E-2</v>
      </c>
      <c r="D1562" s="11" t="s">
        <v>12198</v>
      </c>
    </row>
    <row r="1563" spans="1:4" x14ac:dyDescent="0.25">
      <c r="A1563" s="11" t="s">
        <v>13380</v>
      </c>
      <c r="B1563" s="11"/>
      <c r="C1563" s="13">
        <v>7.7499999999999999E-2</v>
      </c>
      <c r="D1563" s="11" t="s">
        <v>1257</v>
      </c>
    </row>
    <row r="1564" spans="1:4" x14ac:dyDescent="0.25">
      <c r="A1564" s="11" t="s">
        <v>298</v>
      </c>
      <c r="B1564" s="11"/>
      <c r="C1564" s="13">
        <v>7.7499999999999999E-2</v>
      </c>
      <c r="D1564" s="11" t="s">
        <v>262</v>
      </c>
    </row>
    <row r="1565" spans="1:4" x14ac:dyDescent="0.25">
      <c r="A1565" s="11" t="s">
        <v>13381</v>
      </c>
      <c r="B1565" s="11"/>
      <c r="C1565" s="13">
        <v>7.2499999999999995E-2</v>
      </c>
      <c r="D1565" s="11" t="s">
        <v>12213</v>
      </c>
    </row>
    <row r="1566" spans="1:4" x14ac:dyDescent="0.25">
      <c r="A1566" s="11" t="s">
        <v>13382</v>
      </c>
      <c r="B1566" s="11" t="s">
        <v>12337</v>
      </c>
      <c r="C1566" s="13">
        <v>8.7499999999999994E-2</v>
      </c>
      <c r="D1566" s="11" t="s">
        <v>1334</v>
      </c>
    </row>
    <row r="1567" spans="1:4" x14ac:dyDescent="0.25">
      <c r="A1567" s="11" t="s">
        <v>13383</v>
      </c>
      <c r="B1567" s="11"/>
      <c r="C1567" s="13">
        <v>9.5000000000000001E-2</v>
      </c>
      <c r="D1567" s="11" t="s">
        <v>3036</v>
      </c>
    </row>
    <row r="1568" spans="1:4" x14ac:dyDescent="0.25">
      <c r="A1568" s="11" t="s">
        <v>13384</v>
      </c>
      <c r="B1568" s="11" t="s">
        <v>12337</v>
      </c>
      <c r="C1568" s="13">
        <v>9.5000000000000001E-2</v>
      </c>
      <c r="D1568" s="11" t="s">
        <v>3036</v>
      </c>
    </row>
    <row r="1569" spans="1:4" x14ac:dyDescent="0.25">
      <c r="A1569" s="11" t="s">
        <v>13385</v>
      </c>
      <c r="B1569" s="11"/>
      <c r="C1569" s="13">
        <v>7.7499999999999999E-2</v>
      </c>
      <c r="D1569" s="11" t="s">
        <v>1334</v>
      </c>
    </row>
    <row r="1570" spans="1:4" x14ac:dyDescent="0.25">
      <c r="A1570" s="11" t="s">
        <v>13386</v>
      </c>
      <c r="B1570" s="11"/>
      <c r="C1570" s="13">
        <v>7.7499999999999999E-2</v>
      </c>
      <c r="D1570" s="11" t="s">
        <v>51</v>
      </c>
    </row>
    <row r="1571" spans="1:4" x14ac:dyDescent="0.25">
      <c r="A1571" s="11" t="s">
        <v>3465</v>
      </c>
      <c r="B1571" s="11"/>
      <c r="C1571" s="13">
        <v>9.1300000000000006E-2</v>
      </c>
      <c r="D1571" s="11" t="s">
        <v>3242</v>
      </c>
    </row>
    <row r="1572" spans="1:4" x14ac:dyDescent="0.25">
      <c r="A1572" s="11" t="s">
        <v>13387</v>
      </c>
      <c r="B1572" s="11"/>
      <c r="C1572" s="13">
        <v>0.10249999999999999</v>
      </c>
      <c r="D1572" s="11" t="s">
        <v>4399</v>
      </c>
    </row>
    <row r="1573" spans="1:4" x14ac:dyDescent="0.25">
      <c r="A1573" s="11" t="s">
        <v>13388</v>
      </c>
      <c r="B1573" s="11"/>
      <c r="C1573" s="13">
        <v>7.7499999999999999E-2</v>
      </c>
      <c r="D1573" s="11" t="s">
        <v>2185</v>
      </c>
    </row>
    <row r="1574" spans="1:4" x14ac:dyDescent="0.25">
      <c r="A1574" s="11" t="s">
        <v>13389</v>
      </c>
      <c r="B1574" s="11"/>
      <c r="C1574" s="13">
        <v>7.2499999999999995E-2</v>
      </c>
      <c r="D1574" s="11" t="s">
        <v>12200</v>
      </c>
    </row>
    <row r="1575" spans="1:4" x14ac:dyDescent="0.25">
      <c r="A1575" s="11" t="s">
        <v>13390</v>
      </c>
      <c r="B1575" s="11" t="s">
        <v>12337</v>
      </c>
      <c r="C1575" s="13">
        <v>8.7499999999999994E-2</v>
      </c>
      <c r="D1575" s="11" t="s">
        <v>2185</v>
      </c>
    </row>
    <row r="1576" spans="1:4" x14ac:dyDescent="0.25">
      <c r="A1576" s="11" t="s">
        <v>10383</v>
      </c>
      <c r="B1576" s="11"/>
      <c r="C1576" s="13">
        <v>7.2499999999999995E-2</v>
      </c>
      <c r="D1576" s="11" t="s">
        <v>12288</v>
      </c>
    </row>
    <row r="1577" spans="1:4" x14ac:dyDescent="0.25">
      <c r="A1577" s="11" t="s">
        <v>12575</v>
      </c>
      <c r="B1577" s="11"/>
      <c r="C1577" s="13">
        <v>7.2499999999999995E-2</v>
      </c>
      <c r="D1577" s="11" t="s">
        <v>12575</v>
      </c>
    </row>
    <row r="1578" spans="1:4" x14ac:dyDescent="0.25">
      <c r="A1578" s="11" t="s">
        <v>13391</v>
      </c>
      <c r="B1578" s="11"/>
      <c r="C1578" s="13">
        <v>7.7499999999999999E-2</v>
      </c>
      <c r="D1578" s="11" t="s">
        <v>12208</v>
      </c>
    </row>
    <row r="1579" spans="1:4" x14ac:dyDescent="0.25">
      <c r="A1579" s="11" t="s">
        <v>13392</v>
      </c>
      <c r="B1579" s="11"/>
      <c r="C1579" s="13">
        <v>7.7499999999999999E-2</v>
      </c>
      <c r="D1579" s="11" t="s">
        <v>12210</v>
      </c>
    </row>
    <row r="1580" spans="1:4" x14ac:dyDescent="0.25">
      <c r="A1580" s="11" t="s">
        <v>13393</v>
      </c>
      <c r="B1580" s="11" t="s">
        <v>12337</v>
      </c>
      <c r="C1580" s="13">
        <v>9.5000000000000001E-2</v>
      </c>
      <c r="D1580" s="11" t="s">
        <v>3036</v>
      </c>
    </row>
    <row r="1581" spans="1:4" x14ac:dyDescent="0.25">
      <c r="A1581" s="11" t="s">
        <v>1963</v>
      </c>
      <c r="B1581" s="11"/>
      <c r="C1581" s="13">
        <v>8.2500000000000004E-2</v>
      </c>
      <c r="D1581" s="11" t="s">
        <v>12241</v>
      </c>
    </row>
    <row r="1582" spans="1:4" x14ac:dyDescent="0.25">
      <c r="A1582" s="11" t="s">
        <v>13394</v>
      </c>
      <c r="B1582" s="11"/>
      <c r="C1582" s="13">
        <v>7.7499999999999999E-2</v>
      </c>
      <c r="D1582" s="11" t="s">
        <v>12198</v>
      </c>
    </row>
    <row r="1583" spans="1:4" x14ac:dyDescent="0.25">
      <c r="A1583" s="11" t="s">
        <v>13395</v>
      </c>
      <c r="B1583" s="11"/>
      <c r="C1583" s="13">
        <v>7.2499999999999995E-2</v>
      </c>
      <c r="D1583" s="11" t="s">
        <v>12200</v>
      </c>
    </row>
    <row r="1584" spans="1:4" x14ac:dyDescent="0.25">
      <c r="A1584" s="11" t="s">
        <v>13396</v>
      </c>
      <c r="B1584" s="11"/>
      <c r="C1584" s="13">
        <v>7.2499999999999995E-2</v>
      </c>
      <c r="D1584" s="11" t="s">
        <v>12183</v>
      </c>
    </row>
    <row r="1585" spans="1:4" x14ac:dyDescent="0.25">
      <c r="A1585" s="11" t="s">
        <v>13397</v>
      </c>
      <c r="B1585" s="11"/>
      <c r="C1585" s="13">
        <v>7.2499999999999995E-2</v>
      </c>
      <c r="D1585" s="11" t="s">
        <v>12183</v>
      </c>
    </row>
    <row r="1586" spans="1:4" x14ac:dyDescent="0.25">
      <c r="A1586" s="11" t="s">
        <v>13398</v>
      </c>
      <c r="B1586" s="11"/>
      <c r="C1586" s="13">
        <v>7.2499999999999995E-2</v>
      </c>
      <c r="D1586" s="11" t="s">
        <v>12200</v>
      </c>
    </row>
    <row r="1587" spans="1:4" x14ac:dyDescent="0.25">
      <c r="A1587" s="11" t="s">
        <v>13399</v>
      </c>
      <c r="B1587" s="11"/>
      <c r="C1587" s="13">
        <v>7.2499999999999995E-2</v>
      </c>
      <c r="D1587" s="11" t="s">
        <v>12200</v>
      </c>
    </row>
    <row r="1588" spans="1:4" x14ac:dyDescent="0.25">
      <c r="A1588" s="11" t="s">
        <v>13400</v>
      </c>
      <c r="B1588" s="11"/>
      <c r="C1588" s="13">
        <v>7.8799999999999995E-2</v>
      </c>
      <c r="D1588" s="11" t="s">
        <v>12187</v>
      </c>
    </row>
    <row r="1589" spans="1:4" x14ac:dyDescent="0.25">
      <c r="A1589" s="11" t="s">
        <v>13401</v>
      </c>
      <c r="B1589" s="11"/>
      <c r="C1589" s="13">
        <v>0.08</v>
      </c>
      <c r="D1589" s="11" t="s">
        <v>3080</v>
      </c>
    </row>
    <row r="1590" spans="1:4" x14ac:dyDescent="0.25">
      <c r="A1590" s="11" t="s">
        <v>13402</v>
      </c>
      <c r="B1590" s="11" t="s">
        <v>12337</v>
      </c>
      <c r="C1590" s="13">
        <v>9.5000000000000001E-2</v>
      </c>
      <c r="D1590" s="11" t="s">
        <v>3036</v>
      </c>
    </row>
    <row r="1591" spans="1:4" x14ac:dyDescent="0.25">
      <c r="A1591" s="11" t="s">
        <v>8690</v>
      </c>
      <c r="B1591" s="11"/>
      <c r="C1591" s="13">
        <v>7.2499999999999995E-2</v>
      </c>
      <c r="D1591" s="11" t="s">
        <v>12194</v>
      </c>
    </row>
    <row r="1592" spans="1:4" x14ac:dyDescent="0.25">
      <c r="A1592" s="11" t="s">
        <v>13403</v>
      </c>
      <c r="B1592" s="11"/>
      <c r="C1592" s="13">
        <v>7.7499999999999999E-2</v>
      </c>
      <c r="D1592" s="11" t="s">
        <v>51</v>
      </c>
    </row>
    <row r="1593" spans="1:4" x14ac:dyDescent="0.25">
      <c r="A1593" s="11" t="s">
        <v>13404</v>
      </c>
      <c r="B1593" s="11"/>
      <c r="C1593" s="13">
        <v>7.7499999999999999E-2</v>
      </c>
      <c r="D1593" s="11" t="s">
        <v>12210</v>
      </c>
    </row>
    <row r="1594" spans="1:4" x14ac:dyDescent="0.25">
      <c r="A1594" s="11" t="s">
        <v>13405</v>
      </c>
      <c r="B1594" s="11"/>
      <c r="C1594" s="13">
        <v>7.2499999999999995E-2</v>
      </c>
      <c r="D1594" s="11" t="s">
        <v>12241</v>
      </c>
    </row>
    <row r="1595" spans="1:4" x14ac:dyDescent="0.25">
      <c r="A1595" s="11" t="s">
        <v>12483</v>
      </c>
      <c r="B1595" s="11"/>
      <c r="C1595" s="13">
        <v>7.2499999999999995E-2</v>
      </c>
      <c r="D1595" s="11" t="s">
        <v>12483</v>
      </c>
    </row>
    <row r="1596" spans="1:4" x14ac:dyDescent="0.25">
      <c r="A1596" s="11" t="s">
        <v>2959</v>
      </c>
      <c r="B1596" s="11"/>
      <c r="C1596" s="13">
        <v>8.7499999999999994E-2</v>
      </c>
      <c r="D1596" s="11" t="s">
        <v>1334</v>
      </c>
    </row>
    <row r="1597" spans="1:4" x14ac:dyDescent="0.25">
      <c r="A1597" s="11" t="s">
        <v>4057</v>
      </c>
      <c r="B1597" s="11"/>
      <c r="C1597" s="13">
        <v>9.5000000000000001E-2</v>
      </c>
      <c r="D1597" s="11" t="s">
        <v>3036</v>
      </c>
    </row>
    <row r="1598" spans="1:4" x14ac:dyDescent="0.25">
      <c r="A1598" s="11" t="s">
        <v>13406</v>
      </c>
      <c r="B1598" s="11"/>
      <c r="C1598" s="13">
        <v>7.2499999999999995E-2</v>
      </c>
      <c r="D1598" s="11" t="s">
        <v>3578</v>
      </c>
    </row>
    <row r="1599" spans="1:4" x14ac:dyDescent="0.25">
      <c r="A1599" s="11" t="s">
        <v>13407</v>
      </c>
      <c r="B1599" s="11"/>
      <c r="C1599" s="13">
        <v>9.5000000000000001E-2</v>
      </c>
      <c r="D1599" s="11" t="s">
        <v>3036</v>
      </c>
    </row>
    <row r="1600" spans="1:4" x14ac:dyDescent="0.25">
      <c r="A1600" s="11" t="s">
        <v>13408</v>
      </c>
      <c r="B1600" s="11"/>
      <c r="C1600" s="13">
        <v>7.2499999999999995E-2</v>
      </c>
      <c r="D1600" s="11" t="s">
        <v>12288</v>
      </c>
    </row>
    <row r="1601" spans="1:4" x14ac:dyDescent="0.25">
      <c r="A1601" s="11" t="s">
        <v>13409</v>
      </c>
      <c r="B1601" s="11"/>
      <c r="C1601" s="13">
        <v>7.7499999999999999E-2</v>
      </c>
      <c r="D1601" s="11" t="s">
        <v>12198</v>
      </c>
    </row>
    <row r="1602" spans="1:4" x14ac:dyDescent="0.25">
      <c r="A1602" s="11" t="s">
        <v>13410</v>
      </c>
      <c r="B1602" s="11"/>
      <c r="C1602" s="13">
        <v>7.7499999999999999E-2</v>
      </c>
      <c r="D1602" s="11" t="s">
        <v>1334</v>
      </c>
    </row>
    <row r="1603" spans="1:4" x14ac:dyDescent="0.25">
      <c r="A1603" s="11" t="s">
        <v>1462</v>
      </c>
      <c r="B1603" s="11"/>
      <c r="C1603" s="13">
        <v>7.7499999999999999E-2</v>
      </c>
      <c r="D1603" s="11" t="s">
        <v>12170</v>
      </c>
    </row>
    <row r="1604" spans="1:4" x14ac:dyDescent="0.25">
      <c r="A1604" s="11" t="s">
        <v>108</v>
      </c>
      <c r="B1604" s="11"/>
      <c r="C1604" s="13">
        <v>7.2499999999999995E-2</v>
      </c>
      <c r="D1604" s="11" t="s">
        <v>7935</v>
      </c>
    </row>
    <row r="1605" spans="1:4" x14ac:dyDescent="0.25">
      <c r="A1605" s="11" t="s">
        <v>13411</v>
      </c>
      <c r="B1605" s="11"/>
      <c r="C1605" s="13">
        <v>7.7499999999999999E-2</v>
      </c>
      <c r="D1605" s="11" t="s">
        <v>1334</v>
      </c>
    </row>
    <row r="1606" spans="1:4" x14ac:dyDescent="0.25">
      <c r="A1606" s="11" t="s">
        <v>13412</v>
      </c>
      <c r="B1606" s="11"/>
      <c r="C1606" s="13">
        <v>7.7499999999999999E-2</v>
      </c>
      <c r="D1606" s="11" t="s">
        <v>12198</v>
      </c>
    </row>
    <row r="1607" spans="1:4" x14ac:dyDescent="0.25">
      <c r="A1607" s="11" t="s">
        <v>4366</v>
      </c>
      <c r="B1607" s="11"/>
      <c r="C1607" s="13">
        <v>0.08</v>
      </c>
      <c r="D1607" s="11" t="s">
        <v>3080</v>
      </c>
    </row>
    <row r="1608" spans="1:4" x14ac:dyDescent="0.25">
      <c r="A1608" s="11" t="s">
        <v>13413</v>
      </c>
      <c r="B1608" s="11"/>
      <c r="C1608" s="13">
        <v>7.7499999999999999E-2</v>
      </c>
      <c r="D1608" s="11" t="s">
        <v>51</v>
      </c>
    </row>
    <row r="1609" spans="1:4" x14ac:dyDescent="0.25">
      <c r="A1609" s="11" t="s">
        <v>13414</v>
      </c>
      <c r="B1609" s="11" t="s">
        <v>12337</v>
      </c>
      <c r="C1609" s="13">
        <v>7.7499999999999999E-2</v>
      </c>
      <c r="D1609" s="11" t="s">
        <v>51</v>
      </c>
    </row>
    <row r="1610" spans="1:4" x14ac:dyDescent="0.25">
      <c r="A1610" s="11" t="s">
        <v>13415</v>
      </c>
      <c r="B1610" s="11"/>
      <c r="C1610" s="13">
        <v>7.7499999999999999E-2</v>
      </c>
      <c r="D1610" s="11" t="s">
        <v>12198</v>
      </c>
    </row>
    <row r="1611" spans="1:4" x14ac:dyDescent="0.25">
      <c r="A1611" s="11" t="s">
        <v>13416</v>
      </c>
      <c r="B1611" s="11"/>
      <c r="C1611" s="13">
        <v>7.9799999999999996E-2</v>
      </c>
      <c r="D1611" s="11" t="s">
        <v>3285</v>
      </c>
    </row>
    <row r="1612" spans="1:4" x14ac:dyDescent="0.25">
      <c r="A1612" s="11" t="s">
        <v>13417</v>
      </c>
      <c r="B1612" s="11"/>
      <c r="C1612" s="13">
        <v>9.5000000000000001E-2</v>
      </c>
      <c r="D1612" s="11" t="s">
        <v>3036</v>
      </c>
    </row>
    <row r="1613" spans="1:4" x14ac:dyDescent="0.25">
      <c r="A1613" s="11" t="s">
        <v>13418</v>
      </c>
      <c r="B1613" s="11"/>
      <c r="C1613" s="13">
        <v>0.08</v>
      </c>
      <c r="D1613" s="11" t="s">
        <v>3080</v>
      </c>
    </row>
    <row r="1614" spans="1:4" x14ac:dyDescent="0.25">
      <c r="A1614" s="11" t="s">
        <v>13419</v>
      </c>
      <c r="B1614" s="11"/>
      <c r="C1614" s="13">
        <v>7.2499999999999995E-2</v>
      </c>
      <c r="D1614" s="11" t="s">
        <v>12282</v>
      </c>
    </row>
    <row r="1615" spans="1:4" x14ac:dyDescent="0.25">
      <c r="A1615" s="11" t="s">
        <v>3400</v>
      </c>
      <c r="B1615" s="11"/>
      <c r="C1615" s="13">
        <v>9.5000000000000001E-2</v>
      </c>
      <c r="D1615" s="11" t="s">
        <v>3036</v>
      </c>
    </row>
    <row r="1616" spans="1:4" x14ac:dyDescent="0.25">
      <c r="A1616" s="11" t="s">
        <v>13420</v>
      </c>
      <c r="B1616" s="11"/>
      <c r="C1616" s="13">
        <v>9.5000000000000001E-2</v>
      </c>
      <c r="D1616" s="11" t="s">
        <v>3036</v>
      </c>
    </row>
    <row r="1617" spans="1:4" x14ac:dyDescent="0.25">
      <c r="A1617" s="11" t="s">
        <v>13421</v>
      </c>
      <c r="B1617" s="11"/>
      <c r="C1617" s="13">
        <v>7.2499999999999995E-2</v>
      </c>
      <c r="D1617" s="11" t="s">
        <v>12282</v>
      </c>
    </row>
    <row r="1618" spans="1:4" x14ac:dyDescent="0.25">
      <c r="A1618" s="11" t="s">
        <v>7231</v>
      </c>
      <c r="B1618" s="11"/>
      <c r="C1618" s="13">
        <v>9.5000000000000001E-2</v>
      </c>
      <c r="D1618" s="11" t="s">
        <v>3036</v>
      </c>
    </row>
    <row r="1619" spans="1:4" x14ac:dyDescent="0.25">
      <c r="A1619" s="11" t="s">
        <v>13422</v>
      </c>
      <c r="B1619" s="11"/>
      <c r="C1619" s="13">
        <v>7.7499999999999999E-2</v>
      </c>
      <c r="D1619" s="11" t="s">
        <v>12198</v>
      </c>
    </row>
    <row r="1620" spans="1:4" x14ac:dyDescent="0.25">
      <c r="A1620" s="11" t="s">
        <v>8744</v>
      </c>
      <c r="B1620" s="11"/>
      <c r="C1620" s="13">
        <v>7.7499999999999999E-2</v>
      </c>
      <c r="D1620" s="11" t="s">
        <v>2185</v>
      </c>
    </row>
    <row r="1621" spans="1:4" x14ac:dyDescent="0.25">
      <c r="A1621" s="11" t="s">
        <v>3310</v>
      </c>
      <c r="B1621" s="11"/>
      <c r="C1621" s="13">
        <v>8.2500000000000004E-2</v>
      </c>
      <c r="D1621" s="11" t="s">
        <v>12170</v>
      </c>
    </row>
    <row r="1622" spans="1:4" x14ac:dyDescent="0.25">
      <c r="A1622" s="11" t="s">
        <v>13423</v>
      </c>
      <c r="B1622" s="11"/>
      <c r="C1622" s="13">
        <v>7.9799999999999996E-2</v>
      </c>
      <c r="D1622" s="11" t="s">
        <v>3285</v>
      </c>
    </row>
    <row r="1623" spans="1:4" x14ac:dyDescent="0.25">
      <c r="A1623" s="11" t="s">
        <v>13424</v>
      </c>
      <c r="B1623" s="11"/>
      <c r="C1623" s="13">
        <v>7.7499999999999999E-2</v>
      </c>
      <c r="D1623" s="11" t="s">
        <v>12198</v>
      </c>
    </row>
    <row r="1624" spans="1:4" x14ac:dyDescent="0.25">
      <c r="A1624" s="11" t="s">
        <v>13425</v>
      </c>
      <c r="B1624" s="11" t="s">
        <v>12337</v>
      </c>
      <c r="C1624" s="13">
        <v>8.3799999999999999E-2</v>
      </c>
      <c r="D1624" s="11" t="s">
        <v>12281</v>
      </c>
    </row>
    <row r="1625" spans="1:4" x14ac:dyDescent="0.25">
      <c r="A1625" s="11" t="s">
        <v>13426</v>
      </c>
      <c r="B1625" s="11"/>
      <c r="C1625" s="13">
        <v>8.2500000000000004E-2</v>
      </c>
      <c r="D1625" s="11" t="s">
        <v>12235</v>
      </c>
    </row>
    <row r="1626" spans="1:4" x14ac:dyDescent="0.25">
      <c r="A1626" s="11" t="s">
        <v>13427</v>
      </c>
      <c r="B1626" s="11"/>
      <c r="C1626" s="13">
        <v>8.5000000000000006E-2</v>
      </c>
      <c r="D1626" s="11" t="s">
        <v>12189</v>
      </c>
    </row>
    <row r="1627" spans="1:4" x14ac:dyDescent="0.25">
      <c r="A1627" s="11" t="s">
        <v>13428</v>
      </c>
      <c r="B1627" s="11"/>
      <c r="C1627" s="13">
        <v>7.2499999999999995E-2</v>
      </c>
      <c r="D1627" s="11" t="s">
        <v>12290</v>
      </c>
    </row>
    <row r="1628" spans="1:4" x14ac:dyDescent="0.25">
      <c r="A1628" s="11" t="s">
        <v>13429</v>
      </c>
      <c r="B1628" s="11"/>
      <c r="C1628" s="13">
        <v>7.7499999999999999E-2</v>
      </c>
      <c r="D1628" s="11" t="s">
        <v>262</v>
      </c>
    </row>
    <row r="1629" spans="1:4" x14ac:dyDescent="0.25">
      <c r="A1629" s="11" t="s">
        <v>13430</v>
      </c>
      <c r="B1629" s="11"/>
      <c r="C1629" s="13">
        <v>7.2499999999999995E-2</v>
      </c>
      <c r="D1629" s="11" t="s">
        <v>12575</v>
      </c>
    </row>
    <row r="1630" spans="1:4" x14ac:dyDescent="0.25">
      <c r="A1630" s="11" t="s">
        <v>1496</v>
      </c>
      <c r="B1630" s="11"/>
      <c r="C1630" s="13">
        <v>8.2500000000000004E-2</v>
      </c>
      <c r="D1630" s="11" t="s">
        <v>12425</v>
      </c>
    </row>
    <row r="1631" spans="1:4" x14ac:dyDescent="0.25">
      <c r="A1631" s="11" t="s">
        <v>5183</v>
      </c>
      <c r="B1631" s="11" t="s">
        <v>12337</v>
      </c>
      <c r="C1631" s="13">
        <v>9.5000000000000001E-2</v>
      </c>
      <c r="D1631" s="11" t="s">
        <v>3036</v>
      </c>
    </row>
    <row r="1632" spans="1:4" x14ac:dyDescent="0.25">
      <c r="A1632" s="11" t="s">
        <v>12198</v>
      </c>
      <c r="B1632" s="11"/>
      <c r="C1632" s="13">
        <v>8.2500000000000004E-2</v>
      </c>
      <c r="D1632" s="11" t="s">
        <v>12198</v>
      </c>
    </row>
    <row r="1633" spans="1:4" x14ac:dyDescent="0.25">
      <c r="A1633" s="11" t="s">
        <v>13431</v>
      </c>
      <c r="B1633" s="11"/>
      <c r="C1633" s="13">
        <v>7.2499999999999995E-2</v>
      </c>
      <c r="D1633" s="11" t="s">
        <v>12369</v>
      </c>
    </row>
    <row r="1634" spans="1:4" x14ac:dyDescent="0.25">
      <c r="A1634" s="11" t="s">
        <v>12296</v>
      </c>
      <c r="B1634" s="11"/>
      <c r="C1634" s="13">
        <v>7.2499999999999995E-2</v>
      </c>
      <c r="D1634" s="11" t="s">
        <v>12296</v>
      </c>
    </row>
    <row r="1635" spans="1:4" x14ac:dyDescent="0.25">
      <c r="A1635" s="11" t="s">
        <v>13432</v>
      </c>
      <c r="B1635" s="11"/>
      <c r="C1635" s="13">
        <v>7.7499999999999999E-2</v>
      </c>
      <c r="D1635" s="11" t="s">
        <v>4855</v>
      </c>
    </row>
    <row r="1636" spans="1:4" x14ac:dyDescent="0.25">
      <c r="A1636" s="11" t="s">
        <v>13433</v>
      </c>
      <c r="B1636" s="11"/>
      <c r="C1636" s="13">
        <v>7.2499999999999995E-2</v>
      </c>
      <c r="D1636" s="11" t="s">
        <v>12241</v>
      </c>
    </row>
    <row r="1637" spans="1:4" x14ac:dyDescent="0.25">
      <c r="A1637" s="11" t="s">
        <v>7676</v>
      </c>
      <c r="B1637" s="11"/>
      <c r="C1637" s="13">
        <v>8.6300000000000002E-2</v>
      </c>
      <c r="D1637" s="11" t="s">
        <v>12431</v>
      </c>
    </row>
    <row r="1638" spans="1:4" x14ac:dyDescent="0.25">
      <c r="A1638" s="11" t="s">
        <v>279</v>
      </c>
      <c r="B1638" s="11"/>
      <c r="C1638" s="13">
        <v>7.7499999999999999E-2</v>
      </c>
      <c r="D1638" s="11" t="s">
        <v>2185</v>
      </c>
    </row>
    <row r="1639" spans="1:4" x14ac:dyDescent="0.25">
      <c r="A1639" s="11" t="s">
        <v>13434</v>
      </c>
      <c r="B1639" s="11"/>
      <c r="C1639" s="13">
        <v>7.2499999999999995E-2</v>
      </c>
      <c r="D1639" s="11" t="s">
        <v>12194</v>
      </c>
    </row>
    <row r="1640" spans="1:4" x14ac:dyDescent="0.25">
      <c r="A1640" s="11" t="s">
        <v>13435</v>
      </c>
      <c r="B1640" s="11"/>
      <c r="C1640" s="13">
        <v>7.2499999999999995E-2</v>
      </c>
      <c r="D1640" s="11" t="s">
        <v>12296</v>
      </c>
    </row>
    <row r="1641" spans="1:4" x14ac:dyDescent="0.25">
      <c r="A1641" s="11" t="s">
        <v>13436</v>
      </c>
      <c r="B1641" s="11"/>
      <c r="C1641" s="13">
        <v>7.7499999999999999E-2</v>
      </c>
      <c r="D1641" s="11" t="s">
        <v>262</v>
      </c>
    </row>
    <row r="1642" spans="1:4" x14ac:dyDescent="0.25">
      <c r="A1642" s="11" t="s">
        <v>13437</v>
      </c>
      <c r="B1642" s="11"/>
      <c r="C1642" s="13">
        <v>7.2499999999999995E-2</v>
      </c>
      <c r="D1642" s="11" t="s">
        <v>12183</v>
      </c>
    </row>
    <row r="1643" spans="1:4" x14ac:dyDescent="0.25">
      <c r="A1643" s="11" t="s">
        <v>13438</v>
      </c>
      <c r="B1643" s="11"/>
      <c r="C1643" s="13">
        <v>7.7499999999999999E-2</v>
      </c>
      <c r="D1643" s="11" t="s">
        <v>262</v>
      </c>
    </row>
    <row r="1644" spans="1:4" x14ac:dyDescent="0.25">
      <c r="A1644" s="11" t="s">
        <v>13439</v>
      </c>
      <c r="B1644" s="11"/>
      <c r="C1644" s="13">
        <v>8.5000000000000006E-2</v>
      </c>
      <c r="D1644" s="11" t="s">
        <v>3492</v>
      </c>
    </row>
    <row r="1645" spans="1:4" x14ac:dyDescent="0.25">
      <c r="A1645" s="11" t="s">
        <v>13440</v>
      </c>
      <c r="B1645" s="11"/>
      <c r="C1645" s="13">
        <v>9.2499999999999999E-2</v>
      </c>
      <c r="D1645" s="11" t="s">
        <v>10170</v>
      </c>
    </row>
    <row r="1646" spans="1:4" x14ac:dyDescent="0.25">
      <c r="A1646" s="11" t="s">
        <v>13441</v>
      </c>
      <c r="B1646" s="11"/>
      <c r="C1646" s="13">
        <v>8.8800000000000004E-2</v>
      </c>
      <c r="D1646" s="11" t="s">
        <v>12187</v>
      </c>
    </row>
    <row r="1647" spans="1:4" x14ac:dyDescent="0.25">
      <c r="A1647" s="11" t="s">
        <v>948</v>
      </c>
      <c r="B1647" s="11"/>
      <c r="C1647" s="13">
        <v>0.1075</v>
      </c>
      <c r="D1647" s="11" t="s">
        <v>4399</v>
      </c>
    </row>
    <row r="1648" spans="1:4" x14ac:dyDescent="0.25">
      <c r="A1648" s="11" t="s">
        <v>13442</v>
      </c>
      <c r="B1648" s="11"/>
      <c r="C1648" s="13">
        <v>9.5000000000000001E-2</v>
      </c>
      <c r="D1648" s="11" t="s">
        <v>3036</v>
      </c>
    </row>
    <row r="1649" spans="1:4" x14ac:dyDescent="0.25">
      <c r="A1649" s="11" t="s">
        <v>13443</v>
      </c>
      <c r="B1649" s="11"/>
      <c r="C1649" s="13">
        <v>7.7499999999999999E-2</v>
      </c>
      <c r="D1649" s="11" t="s">
        <v>1257</v>
      </c>
    </row>
    <row r="1650" spans="1:4" x14ac:dyDescent="0.25">
      <c r="A1650" s="11" t="s">
        <v>13444</v>
      </c>
      <c r="B1650" s="11" t="s">
        <v>12337</v>
      </c>
      <c r="C1650" s="13">
        <v>7.7499999999999999E-2</v>
      </c>
      <c r="D1650" s="11" t="s">
        <v>2185</v>
      </c>
    </row>
    <row r="1651" spans="1:4" x14ac:dyDescent="0.25">
      <c r="A1651" s="11" t="s">
        <v>591</v>
      </c>
      <c r="B1651" s="11"/>
      <c r="C1651" s="13">
        <v>7.7499999999999999E-2</v>
      </c>
      <c r="D1651" s="11" t="s">
        <v>262</v>
      </c>
    </row>
    <row r="1652" spans="1:4" x14ac:dyDescent="0.25">
      <c r="A1652" s="11" t="s">
        <v>13445</v>
      </c>
      <c r="B1652" s="11"/>
      <c r="C1652" s="13">
        <v>7.2499999999999995E-2</v>
      </c>
      <c r="D1652" s="11" t="s">
        <v>12455</v>
      </c>
    </row>
    <row r="1653" spans="1:4" x14ac:dyDescent="0.25">
      <c r="A1653" s="11" t="s">
        <v>6597</v>
      </c>
      <c r="B1653" s="11"/>
      <c r="C1653" s="13">
        <v>8.1299999999999997E-2</v>
      </c>
      <c r="D1653" s="11" t="s">
        <v>12281</v>
      </c>
    </row>
    <row r="1654" spans="1:4" x14ac:dyDescent="0.25">
      <c r="A1654" s="11" t="s">
        <v>13446</v>
      </c>
      <c r="B1654" s="11"/>
      <c r="C1654" s="13">
        <v>9.5000000000000001E-2</v>
      </c>
      <c r="D1654" s="11" t="s">
        <v>3036</v>
      </c>
    </row>
    <row r="1655" spans="1:4" x14ac:dyDescent="0.25">
      <c r="A1655" s="11" t="s">
        <v>4536</v>
      </c>
      <c r="B1655" s="11" t="s">
        <v>12337</v>
      </c>
      <c r="C1655" s="13">
        <v>9.5000000000000001E-2</v>
      </c>
      <c r="D1655" s="11" t="s">
        <v>3036</v>
      </c>
    </row>
    <row r="1656" spans="1:4" x14ac:dyDescent="0.25">
      <c r="A1656" s="11" t="s">
        <v>13447</v>
      </c>
      <c r="B1656" s="11"/>
      <c r="C1656" s="13">
        <v>9.5000000000000001E-2</v>
      </c>
      <c r="D1656" s="11" t="s">
        <v>3036</v>
      </c>
    </row>
    <row r="1657" spans="1:4" x14ac:dyDescent="0.25">
      <c r="A1657" s="11" t="s">
        <v>13448</v>
      </c>
      <c r="B1657" s="11"/>
      <c r="C1657" s="13">
        <v>7.2499999999999995E-2</v>
      </c>
      <c r="D1657" s="11" t="s">
        <v>12203</v>
      </c>
    </row>
    <row r="1658" spans="1:4" x14ac:dyDescent="0.25">
      <c r="A1658" s="11" t="s">
        <v>13449</v>
      </c>
      <c r="B1658" s="11"/>
      <c r="C1658" s="13">
        <v>8.3799999999999999E-2</v>
      </c>
      <c r="D1658" s="11" t="s">
        <v>12281</v>
      </c>
    </row>
    <row r="1659" spans="1:4" x14ac:dyDescent="0.25">
      <c r="A1659" s="11" t="s">
        <v>496</v>
      </c>
      <c r="B1659" s="11"/>
      <c r="C1659" s="13">
        <v>7.7499999999999999E-2</v>
      </c>
      <c r="D1659" s="11" t="s">
        <v>51</v>
      </c>
    </row>
    <row r="1660" spans="1:4" x14ac:dyDescent="0.25">
      <c r="A1660" s="11" t="s">
        <v>13450</v>
      </c>
      <c r="B1660" s="11"/>
      <c r="C1660" s="13">
        <v>9.1300000000000006E-2</v>
      </c>
      <c r="D1660" s="11" t="s">
        <v>3242</v>
      </c>
    </row>
    <row r="1661" spans="1:4" x14ac:dyDescent="0.25">
      <c r="A1661" s="11" t="s">
        <v>13451</v>
      </c>
      <c r="B1661" s="11"/>
      <c r="C1661" s="13">
        <v>8.5000000000000006E-2</v>
      </c>
      <c r="D1661" s="11" t="s">
        <v>3492</v>
      </c>
    </row>
    <row r="1662" spans="1:4" x14ac:dyDescent="0.25">
      <c r="A1662" s="11" t="s">
        <v>13452</v>
      </c>
      <c r="B1662" s="11"/>
      <c r="C1662" s="13">
        <v>7.8799999999999995E-2</v>
      </c>
      <c r="D1662" s="11" t="s">
        <v>12431</v>
      </c>
    </row>
    <row r="1663" spans="1:4" x14ac:dyDescent="0.25">
      <c r="A1663" s="11" t="s">
        <v>13453</v>
      </c>
      <c r="B1663" s="11"/>
      <c r="C1663" s="13">
        <v>7.2499999999999995E-2</v>
      </c>
      <c r="D1663" s="11" t="s">
        <v>12203</v>
      </c>
    </row>
    <row r="1664" spans="1:4" x14ac:dyDescent="0.25">
      <c r="A1664" s="11" t="s">
        <v>2731</v>
      </c>
      <c r="B1664" s="11"/>
      <c r="C1664" s="13">
        <v>9.5000000000000001E-2</v>
      </c>
      <c r="D1664" s="11" t="s">
        <v>3036</v>
      </c>
    </row>
    <row r="1665" spans="1:4" x14ac:dyDescent="0.25">
      <c r="A1665" s="11" t="s">
        <v>13454</v>
      </c>
      <c r="B1665" s="11"/>
      <c r="C1665" s="13">
        <v>9.5000000000000001E-2</v>
      </c>
      <c r="D1665" s="11" t="s">
        <v>3036</v>
      </c>
    </row>
    <row r="1666" spans="1:4" x14ac:dyDescent="0.25">
      <c r="A1666" s="11" t="s">
        <v>13455</v>
      </c>
      <c r="B1666" s="11" t="s">
        <v>12337</v>
      </c>
      <c r="C1666" s="13">
        <v>9.5000000000000001E-2</v>
      </c>
      <c r="D1666" s="11" t="s">
        <v>3036</v>
      </c>
    </row>
    <row r="1667" spans="1:4" x14ac:dyDescent="0.25">
      <c r="A1667" s="11" t="s">
        <v>13456</v>
      </c>
      <c r="B1667" s="11"/>
      <c r="C1667" s="13">
        <v>7.7499999999999999E-2</v>
      </c>
      <c r="D1667" s="11" t="s">
        <v>1257</v>
      </c>
    </row>
    <row r="1668" spans="1:4" x14ac:dyDescent="0.25">
      <c r="A1668" s="11" t="s">
        <v>13457</v>
      </c>
      <c r="B1668" s="11"/>
      <c r="C1668" s="13">
        <v>9.5000000000000001E-2</v>
      </c>
      <c r="D1668" s="11" t="s">
        <v>3036</v>
      </c>
    </row>
    <row r="1669" spans="1:4" x14ac:dyDescent="0.25">
      <c r="A1669" s="11" t="s">
        <v>3774</v>
      </c>
      <c r="B1669" s="11" t="s">
        <v>12337</v>
      </c>
      <c r="C1669" s="13">
        <v>9.5000000000000001E-2</v>
      </c>
      <c r="D1669" s="11" t="s">
        <v>3036</v>
      </c>
    </row>
    <row r="1670" spans="1:4" x14ac:dyDescent="0.25">
      <c r="A1670" s="11" t="s">
        <v>13458</v>
      </c>
      <c r="B1670" s="11"/>
      <c r="C1670" s="13">
        <v>7.7499999999999999E-2</v>
      </c>
      <c r="D1670" s="11" t="s">
        <v>1257</v>
      </c>
    </row>
    <row r="1671" spans="1:4" x14ac:dyDescent="0.25">
      <c r="A1671" s="11" t="s">
        <v>7935</v>
      </c>
      <c r="B1671" s="11"/>
      <c r="C1671" s="13">
        <v>7.7499999999999999E-2</v>
      </c>
      <c r="D1671" s="11" t="s">
        <v>7935</v>
      </c>
    </row>
    <row r="1672" spans="1:4" x14ac:dyDescent="0.25">
      <c r="A1672" s="11" t="s">
        <v>13459</v>
      </c>
      <c r="B1672" s="11"/>
      <c r="C1672" s="13">
        <v>0.10249999999999999</v>
      </c>
      <c r="D1672" s="11" t="s">
        <v>3036</v>
      </c>
    </row>
    <row r="1673" spans="1:4" x14ac:dyDescent="0.25">
      <c r="A1673" s="11" t="s">
        <v>13460</v>
      </c>
      <c r="B1673" s="11"/>
      <c r="C1673" s="13">
        <v>7.7499999999999999E-2</v>
      </c>
      <c r="D1673" s="11" t="s">
        <v>12170</v>
      </c>
    </row>
    <row r="1674" spans="1:4" x14ac:dyDescent="0.25">
      <c r="A1674" s="11" t="s">
        <v>13461</v>
      </c>
      <c r="B1674" s="11"/>
      <c r="C1674" s="13">
        <v>0.10249999999999999</v>
      </c>
      <c r="D1674" s="11" t="s">
        <v>3036</v>
      </c>
    </row>
    <row r="1675" spans="1:4" x14ac:dyDescent="0.25">
      <c r="A1675" s="11" t="s">
        <v>13462</v>
      </c>
      <c r="B1675" s="11"/>
      <c r="C1675" s="13">
        <v>9.5000000000000001E-2</v>
      </c>
      <c r="D1675" s="11" t="s">
        <v>3036</v>
      </c>
    </row>
    <row r="1676" spans="1:4" x14ac:dyDescent="0.25">
      <c r="A1676" s="11" t="s">
        <v>13463</v>
      </c>
      <c r="B1676" s="11"/>
      <c r="C1676" s="13">
        <v>7.7499999999999999E-2</v>
      </c>
      <c r="D1676" s="11" t="s">
        <v>12170</v>
      </c>
    </row>
    <row r="1677" spans="1:4" x14ac:dyDescent="0.25">
      <c r="A1677" s="11" t="s">
        <v>13464</v>
      </c>
      <c r="B1677" s="11"/>
      <c r="C1677" s="13">
        <v>8.7499999999999994E-2</v>
      </c>
      <c r="D1677" s="11" t="s">
        <v>262</v>
      </c>
    </row>
    <row r="1678" spans="1:4" x14ac:dyDescent="0.25">
      <c r="A1678" s="11" t="s">
        <v>13465</v>
      </c>
      <c r="B1678" s="11"/>
      <c r="C1678" s="13">
        <v>7.7499999999999999E-2</v>
      </c>
      <c r="D1678" s="11" t="s">
        <v>262</v>
      </c>
    </row>
    <row r="1679" spans="1:4" x14ac:dyDescent="0.25">
      <c r="A1679" s="11" t="s">
        <v>13466</v>
      </c>
      <c r="B1679" s="11"/>
      <c r="C1679" s="13">
        <v>9.5000000000000001E-2</v>
      </c>
      <c r="D1679" s="11" t="s">
        <v>3036</v>
      </c>
    </row>
    <row r="1680" spans="1:4" x14ac:dyDescent="0.25">
      <c r="A1680" s="11" t="s">
        <v>13467</v>
      </c>
      <c r="B1680" s="11"/>
      <c r="C1680" s="13">
        <v>8.5000000000000006E-2</v>
      </c>
      <c r="D1680" s="11" t="s">
        <v>3492</v>
      </c>
    </row>
    <row r="1681" spans="1:4" x14ac:dyDescent="0.25">
      <c r="A1681" s="11" t="s">
        <v>13468</v>
      </c>
      <c r="B1681" s="11"/>
      <c r="C1681" s="13">
        <v>7.7499999999999999E-2</v>
      </c>
      <c r="D1681" s="11" t="s">
        <v>2185</v>
      </c>
    </row>
    <row r="1682" spans="1:4" x14ac:dyDescent="0.25">
      <c r="A1682" s="11" t="s">
        <v>13469</v>
      </c>
      <c r="B1682" s="11"/>
      <c r="C1682" s="13">
        <v>7.2499999999999995E-2</v>
      </c>
      <c r="D1682" s="11" t="s">
        <v>12483</v>
      </c>
    </row>
    <row r="1683" spans="1:4" x14ac:dyDescent="0.25">
      <c r="A1683" s="11" t="s">
        <v>597</v>
      </c>
      <c r="B1683" s="11"/>
      <c r="C1683" s="13">
        <v>9.5000000000000001E-2</v>
      </c>
      <c r="D1683" s="11" t="s">
        <v>3036</v>
      </c>
    </row>
    <row r="1684" spans="1:4" x14ac:dyDescent="0.25">
      <c r="A1684" s="11" t="s">
        <v>13470</v>
      </c>
      <c r="B1684" s="11"/>
      <c r="C1684" s="13">
        <v>8.5000000000000006E-2</v>
      </c>
      <c r="D1684" s="11" t="s">
        <v>3492</v>
      </c>
    </row>
    <row r="1685" spans="1:4" x14ac:dyDescent="0.25">
      <c r="A1685" s="11" t="s">
        <v>13471</v>
      </c>
      <c r="B1685" s="11"/>
      <c r="C1685" s="13">
        <v>7.2499999999999995E-2</v>
      </c>
      <c r="D1685" s="11" t="s">
        <v>12194</v>
      </c>
    </row>
    <row r="1686" spans="1:4" x14ac:dyDescent="0.25">
      <c r="A1686" s="11" t="s">
        <v>13472</v>
      </c>
      <c r="B1686" s="11"/>
      <c r="C1686" s="13">
        <v>7.2499999999999995E-2</v>
      </c>
      <c r="D1686" s="11" t="s">
        <v>12194</v>
      </c>
    </row>
    <row r="1687" spans="1:4" x14ac:dyDescent="0.25">
      <c r="A1687" s="11" t="s">
        <v>412</v>
      </c>
      <c r="B1687" s="11"/>
      <c r="C1687" s="13">
        <v>8.5000000000000006E-2</v>
      </c>
      <c r="D1687" s="11" t="s">
        <v>12198</v>
      </c>
    </row>
    <row r="1688" spans="1:4" x14ac:dyDescent="0.25">
      <c r="A1688" s="11" t="s">
        <v>13473</v>
      </c>
      <c r="B1688" s="11"/>
      <c r="C1688" s="13">
        <v>7.2499999999999995E-2</v>
      </c>
      <c r="D1688" s="11" t="s">
        <v>12241</v>
      </c>
    </row>
    <row r="1689" spans="1:4" x14ac:dyDescent="0.25">
      <c r="A1689" s="11" t="s">
        <v>3686</v>
      </c>
      <c r="B1689" s="11"/>
      <c r="C1689" s="13">
        <v>8.2500000000000004E-2</v>
      </c>
      <c r="D1689" s="11" t="s">
        <v>51</v>
      </c>
    </row>
    <row r="1690" spans="1:4" x14ac:dyDescent="0.25">
      <c r="A1690" s="11" t="s">
        <v>13474</v>
      </c>
      <c r="B1690" s="11"/>
      <c r="C1690" s="13">
        <v>7.7499999999999999E-2</v>
      </c>
      <c r="D1690" s="11" t="s">
        <v>12208</v>
      </c>
    </row>
    <row r="1691" spans="1:4" x14ac:dyDescent="0.25">
      <c r="A1691" s="11" t="s">
        <v>13475</v>
      </c>
      <c r="B1691" s="11"/>
      <c r="C1691" s="13">
        <v>7.7499999999999999E-2</v>
      </c>
      <c r="D1691" s="11" t="s">
        <v>9624</v>
      </c>
    </row>
    <row r="1692" spans="1:4" x14ac:dyDescent="0.25">
      <c r="A1692" s="11" t="s">
        <v>13476</v>
      </c>
      <c r="B1692" s="11"/>
      <c r="C1692" s="13">
        <v>7.2499999999999995E-2</v>
      </c>
      <c r="D1692" s="11" t="s">
        <v>12203</v>
      </c>
    </row>
    <row r="1693" spans="1:4" x14ac:dyDescent="0.25">
      <c r="A1693" s="11" t="s">
        <v>515</v>
      </c>
      <c r="B1693" s="11"/>
      <c r="C1693" s="13">
        <v>8.7499999999999994E-2</v>
      </c>
      <c r="D1693" s="11" t="s">
        <v>12184</v>
      </c>
    </row>
    <row r="1694" spans="1:4" x14ac:dyDescent="0.25">
      <c r="A1694" s="11" t="s">
        <v>13477</v>
      </c>
      <c r="B1694" s="11"/>
      <c r="C1694" s="13">
        <v>7.7499999999999999E-2</v>
      </c>
      <c r="D1694" s="11" t="s">
        <v>1038</v>
      </c>
    </row>
    <row r="1695" spans="1:4" x14ac:dyDescent="0.25">
      <c r="A1695" s="11" t="s">
        <v>13478</v>
      </c>
      <c r="B1695" s="11"/>
      <c r="C1695" s="13">
        <v>9.5000000000000001E-2</v>
      </c>
      <c r="D1695" s="11" t="s">
        <v>3036</v>
      </c>
    </row>
    <row r="1696" spans="1:4" x14ac:dyDescent="0.25">
      <c r="A1696" s="11" t="s">
        <v>13479</v>
      </c>
      <c r="B1696" s="11"/>
      <c r="C1696" s="13">
        <v>9.5000000000000001E-2</v>
      </c>
      <c r="D1696" s="11" t="s">
        <v>3036</v>
      </c>
    </row>
    <row r="1697" spans="1:4" x14ac:dyDescent="0.25">
      <c r="A1697" s="11" t="s">
        <v>13480</v>
      </c>
      <c r="B1697" s="11"/>
      <c r="C1697" s="13">
        <v>0.10249999999999999</v>
      </c>
      <c r="D1697" s="11" t="s">
        <v>4399</v>
      </c>
    </row>
    <row r="1698" spans="1:4" x14ac:dyDescent="0.25">
      <c r="A1698" s="11" t="s">
        <v>13481</v>
      </c>
      <c r="B1698" s="11"/>
      <c r="C1698" s="13">
        <v>7.7499999999999999E-2</v>
      </c>
      <c r="D1698" s="11" t="s">
        <v>51</v>
      </c>
    </row>
    <row r="1699" spans="1:4" x14ac:dyDescent="0.25">
      <c r="A1699" s="11" t="s">
        <v>13482</v>
      </c>
      <c r="B1699" s="11"/>
      <c r="C1699" s="13">
        <v>8.2500000000000004E-2</v>
      </c>
      <c r="D1699" s="11" t="s">
        <v>12241</v>
      </c>
    </row>
    <row r="1700" spans="1:4" x14ac:dyDescent="0.25">
      <c r="A1700" s="11" t="s">
        <v>1284</v>
      </c>
      <c r="B1700" s="11"/>
      <c r="C1700" s="13">
        <v>7.8799999999999995E-2</v>
      </c>
      <c r="D1700" s="11" t="s">
        <v>12431</v>
      </c>
    </row>
    <row r="1701" spans="1:4" x14ac:dyDescent="0.25">
      <c r="A1701" s="11" t="s">
        <v>4324</v>
      </c>
      <c r="B1701" s="11"/>
      <c r="C1701" s="13">
        <v>9.2499999999999999E-2</v>
      </c>
      <c r="D1701" s="11" t="s">
        <v>4035</v>
      </c>
    </row>
    <row r="1702" spans="1:4" x14ac:dyDescent="0.25">
      <c r="A1702" s="11" t="s">
        <v>13483</v>
      </c>
      <c r="B1702" s="11"/>
      <c r="C1702" s="13">
        <v>9.5000000000000001E-2</v>
      </c>
      <c r="D1702" s="11" t="s">
        <v>3036</v>
      </c>
    </row>
    <row r="1703" spans="1:4" x14ac:dyDescent="0.25">
      <c r="A1703" s="11" t="s">
        <v>13484</v>
      </c>
      <c r="B1703" s="11"/>
      <c r="C1703" s="13">
        <v>7.7499999999999999E-2</v>
      </c>
      <c r="D1703" s="11" t="s">
        <v>12198</v>
      </c>
    </row>
    <row r="1704" spans="1:4" x14ac:dyDescent="0.25">
      <c r="A1704" s="11" t="s">
        <v>13485</v>
      </c>
      <c r="B1704" s="11"/>
      <c r="C1704" s="13">
        <v>7.7499999999999999E-2</v>
      </c>
      <c r="D1704" s="11" t="s">
        <v>4855</v>
      </c>
    </row>
    <row r="1705" spans="1:4" x14ac:dyDescent="0.25">
      <c r="A1705" s="11" t="s">
        <v>13486</v>
      </c>
      <c r="B1705" s="11"/>
      <c r="C1705" s="13">
        <v>7.2499999999999995E-2</v>
      </c>
      <c r="D1705" s="11" t="s">
        <v>12290</v>
      </c>
    </row>
    <row r="1706" spans="1:4" x14ac:dyDescent="0.25">
      <c r="A1706" s="11" t="s">
        <v>13487</v>
      </c>
      <c r="B1706" s="11"/>
      <c r="C1706" s="13">
        <v>7.4999999999999997E-2</v>
      </c>
      <c r="D1706" s="11" t="s">
        <v>12369</v>
      </c>
    </row>
    <row r="1707" spans="1:4" x14ac:dyDescent="0.25">
      <c r="A1707" s="11" t="s">
        <v>13488</v>
      </c>
      <c r="B1707" s="11"/>
      <c r="C1707" s="13">
        <v>7.2499999999999995E-2</v>
      </c>
      <c r="D1707" s="11" t="s">
        <v>12200</v>
      </c>
    </row>
    <row r="1708" spans="1:4" x14ac:dyDescent="0.25">
      <c r="A1708" s="11" t="s">
        <v>13489</v>
      </c>
      <c r="B1708" s="11"/>
      <c r="C1708" s="13">
        <v>7.2499999999999995E-2</v>
      </c>
      <c r="D1708" s="11" t="s">
        <v>12241</v>
      </c>
    </row>
    <row r="1709" spans="1:4" x14ac:dyDescent="0.25">
      <c r="A1709" s="11" t="s">
        <v>13490</v>
      </c>
      <c r="B1709" s="11"/>
      <c r="C1709" s="13">
        <v>7.2499999999999995E-2</v>
      </c>
      <c r="D1709" s="11" t="s">
        <v>12288</v>
      </c>
    </row>
    <row r="1710" spans="1:4" x14ac:dyDescent="0.25">
      <c r="A1710" s="11" t="s">
        <v>13491</v>
      </c>
      <c r="B1710" s="11"/>
      <c r="C1710" s="13">
        <v>7.7499999999999999E-2</v>
      </c>
      <c r="D1710" s="11" t="s">
        <v>12189</v>
      </c>
    </row>
    <row r="1711" spans="1:4" x14ac:dyDescent="0.25">
      <c r="A1711" s="11" t="s">
        <v>13492</v>
      </c>
      <c r="B1711" s="11"/>
      <c r="C1711" s="13">
        <v>9.5000000000000001E-2</v>
      </c>
      <c r="D1711" s="11" t="s">
        <v>3036</v>
      </c>
    </row>
    <row r="1712" spans="1:4" x14ac:dyDescent="0.25">
      <c r="A1712" s="11" t="s">
        <v>13493</v>
      </c>
      <c r="B1712" s="11"/>
      <c r="C1712" s="13">
        <v>9.5000000000000001E-2</v>
      </c>
      <c r="D1712" s="11" t="s">
        <v>3036</v>
      </c>
    </row>
    <row r="1713" spans="1:4" x14ac:dyDescent="0.25">
      <c r="A1713" s="11" t="s">
        <v>6138</v>
      </c>
      <c r="B1713" s="11"/>
      <c r="C1713" s="13">
        <v>0.10249999999999999</v>
      </c>
      <c r="D1713" s="11" t="s">
        <v>3036</v>
      </c>
    </row>
    <row r="1714" spans="1:4" x14ac:dyDescent="0.25">
      <c r="A1714" s="11" t="s">
        <v>260</v>
      </c>
      <c r="B1714" s="11"/>
      <c r="C1714" s="13">
        <v>9.5000000000000001E-2</v>
      </c>
      <c r="D1714" s="11" t="s">
        <v>3036</v>
      </c>
    </row>
    <row r="1715" spans="1:4" x14ac:dyDescent="0.25">
      <c r="A1715" s="11" t="s">
        <v>7151</v>
      </c>
      <c r="B1715" s="11"/>
      <c r="C1715" s="13">
        <v>7.2499999999999995E-2</v>
      </c>
      <c r="D1715" s="11" t="s">
        <v>12203</v>
      </c>
    </row>
    <row r="1716" spans="1:4" x14ac:dyDescent="0.25">
      <c r="A1716" s="11" t="s">
        <v>13494</v>
      </c>
      <c r="B1716" s="11"/>
      <c r="C1716" s="13">
        <v>8.2500000000000004E-2</v>
      </c>
      <c r="D1716" s="11" t="s">
        <v>12341</v>
      </c>
    </row>
    <row r="1717" spans="1:4" x14ac:dyDescent="0.25">
      <c r="A1717" s="11" t="s">
        <v>13495</v>
      </c>
      <c r="B1717" s="11"/>
      <c r="C1717" s="13">
        <v>9.5000000000000001E-2</v>
      </c>
      <c r="D1717" s="11" t="s">
        <v>3036</v>
      </c>
    </row>
    <row r="1718" spans="1:4" x14ac:dyDescent="0.25">
      <c r="A1718" s="11" t="s">
        <v>13496</v>
      </c>
      <c r="B1718" s="11"/>
      <c r="C1718" s="13">
        <v>7.7499999999999999E-2</v>
      </c>
      <c r="D1718" s="11" t="s">
        <v>262</v>
      </c>
    </row>
    <row r="1719" spans="1:4" x14ac:dyDescent="0.25">
      <c r="A1719" s="11" t="s">
        <v>13497</v>
      </c>
      <c r="B1719" s="11"/>
      <c r="C1719" s="13">
        <v>7.7499999999999999E-2</v>
      </c>
      <c r="D1719" s="11" t="s">
        <v>12189</v>
      </c>
    </row>
    <row r="1720" spans="1:4" x14ac:dyDescent="0.25">
      <c r="A1720" s="11" t="s">
        <v>13498</v>
      </c>
      <c r="B1720" s="11" t="s">
        <v>12337</v>
      </c>
      <c r="C1720" s="13">
        <v>9.5000000000000001E-2</v>
      </c>
      <c r="D1720" s="11" t="s">
        <v>3036</v>
      </c>
    </row>
    <row r="1721" spans="1:4" x14ac:dyDescent="0.25">
      <c r="A1721" s="11" t="s">
        <v>1777</v>
      </c>
      <c r="B1721" s="11"/>
      <c r="C1721" s="13">
        <v>7.2499999999999995E-2</v>
      </c>
      <c r="D1721" s="11" t="s">
        <v>7935</v>
      </c>
    </row>
    <row r="1722" spans="1:4" x14ac:dyDescent="0.25">
      <c r="A1722" s="11" t="s">
        <v>1777</v>
      </c>
      <c r="B1722" s="11"/>
      <c r="C1722" s="13">
        <v>9.5000000000000001E-2</v>
      </c>
      <c r="D1722" s="11" t="s">
        <v>3036</v>
      </c>
    </row>
    <row r="1723" spans="1:4" x14ac:dyDescent="0.25">
      <c r="A1723" s="11" t="s">
        <v>13499</v>
      </c>
      <c r="B1723" s="11"/>
      <c r="C1723" s="13">
        <v>7.8799999999999995E-2</v>
      </c>
      <c r="D1723" s="11" t="s">
        <v>12431</v>
      </c>
    </row>
    <row r="1724" spans="1:4" x14ac:dyDescent="0.25">
      <c r="A1724" s="11" t="s">
        <v>736</v>
      </c>
      <c r="B1724" s="11"/>
      <c r="C1724" s="13">
        <v>8.7499999999999994E-2</v>
      </c>
      <c r="D1724" s="11" t="s">
        <v>2185</v>
      </c>
    </row>
    <row r="1725" spans="1:4" x14ac:dyDescent="0.25">
      <c r="A1725" s="11" t="s">
        <v>13500</v>
      </c>
      <c r="B1725" s="11"/>
      <c r="C1725" s="13">
        <v>7.7499999999999999E-2</v>
      </c>
      <c r="D1725" s="11" t="s">
        <v>12261</v>
      </c>
    </row>
    <row r="1726" spans="1:4" x14ac:dyDescent="0.25">
      <c r="A1726" s="11" t="s">
        <v>849</v>
      </c>
      <c r="B1726" s="11"/>
      <c r="C1726" s="13">
        <v>7.8799999999999995E-2</v>
      </c>
      <c r="D1726" s="11" t="s">
        <v>12187</v>
      </c>
    </row>
    <row r="1727" spans="1:4" x14ac:dyDescent="0.25">
      <c r="A1727" s="11" t="s">
        <v>13501</v>
      </c>
      <c r="B1727" s="11"/>
      <c r="C1727" s="13">
        <v>7.8799999999999995E-2</v>
      </c>
      <c r="D1727" s="11" t="s">
        <v>12431</v>
      </c>
    </row>
    <row r="1728" spans="1:4" x14ac:dyDescent="0.25">
      <c r="A1728" s="11" t="s">
        <v>5266</v>
      </c>
      <c r="B1728" s="11"/>
      <c r="C1728" s="13">
        <v>7.2499999999999995E-2</v>
      </c>
      <c r="D1728" s="11" t="s">
        <v>12288</v>
      </c>
    </row>
    <row r="1729" spans="1:4" x14ac:dyDescent="0.25">
      <c r="A1729" s="11" t="s">
        <v>13502</v>
      </c>
      <c r="B1729" s="11"/>
      <c r="C1729" s="13">
        <v>9.5000000000000001E-2</v>
      </c>
      <c r="D1729" s="11" t="s">
        <v>3036</v>
      </c>
    </row>
    <row r="1730" spans="1:4" x14ac:dyDescent="0.25">
      <c r="A1730" s="11" t="s">
        <v>13503</v>
      </c>
      <c r="B1730" s="11"/>
      <c r="C1730" s="13">
        <v>7.7499999999999999E-2</v>
      </c>
      <c r="D1730" s="11" t="s">
        <v>12271</v>
      </c>
    </row>
    <row r="1731" spans="1:4" x14ac:dyDescent="0.25">
      <c r="A1731" s="11" t="s">
        <v>13504</v>
      </c>
      <c r="B1731" s="11"/>
      <c r="C1731" s="13">
        <v>7.2499999999999995E-2</v>
      </c>
      <c r="D1731" s="11" t="s">
        <v>12241</v>
      </c>
    </row>
    <row r="1732" spans="1:4" x14ac:dyDescent="0.25">
      <c r="A1732" s="11" t="s">
        <v>13505</v>
      </c>
      <c r="B1732" s="11"/>
      <c r="C1732" s="13">
        <v>7.2499999999999995E-2</v>
      </c>
      <c r="D1732" s="11" t="s">
        <v>12213</v>
      </c>
    </row>
    <row r="1733" spans="1:4" x14ac:dyDescent="0.25">
      <c r="A1733" s="11" t="s">
        <v>9298</v>
      </c>
      <c r="B1733" s="11"/>
      <c r="C1733" s="13">
        <v>7.2499999999999995E-2</v>
      </c>
      <c r="D1733" s="11" t="s">
        <v>12455</v>
      </c>
    </row>
    <row r="1734" spans="1:4" x14ac:dyDescent="0.25">
      <c r="A1734" s="11" t="s">
        <v>13506</v>
      </c>
      <c r="B1734" s="11"/>
      <c r="C1734" s="13">
        <v>7.2499999999999995E-2</v>
      </c>
      <c r="D1734" s="11" t="s">
        <v>12203</v>
      </c>
    </row>
    <row r="1735" spans="1:4" x14ac:dyDescent="0.25">
      <c r="A1735" s="11" t="s">
        <v>13507</v>
      </c>
      <c r="B1735" s="11"/>
      <c r="C1735" s="13">
        <v>7.7499999999999999E-2</v>
      </c>
      <c r="D1735" s="11" t="s">
        <v>12189</v>
      </c>
    </row>
    <row r="1736" spans="1:4" x14ac:dyDescent="0.25">
      <c r="A1736" s="11" t="s">
        <v>13508</v>
      </c>
      <c r="B1736" s="11"/>
      <c r="C1736" s="13">
        <v>7.7499999999999999E-2</v>
      </c>
      <c r="D1736" s="11" t="s">
        <v>1334</v>
      </c>
    </row>
    <row r="1737" spans="1:4" x14ac:dyDescent="0.25">
      <c r="A1737" s="11" t="s">
        <v>13509</v>
      </c>
      <c r="B1737" s="11"/>
      <c r="C1737" s="13">
        <v>7.7499999999999999E-2</v>
      </c>
      <c r="D1737" s="11" t="s">
        <v>12189</v>
      </c>
    </row>
    <row r="1738" spans="1:4" x14ac:dyDescent="0.25">
      <c r="A1738" s="11" t="s">
        <v>13510</v>
      </c>
      <c r="B1738" s="11"/>
      <c r="C1738" s="13">
        <v>7.2499999999999995E-2</v>
      </c>
      <c r="D1738" s="11" t="s">
        <v>12213</v>
      </c>
    </row>
    <row r="1739" spans="1:4" x14ac:dyDescent="0.25">
      <c r="A1739" s="11" t="s">
        <v>995</v>
      </c>
      <c r="B1739" s="11"/>
      <c r="C1739" s="13">
        <v>0.10249999999999999</v>
      </c>
      <c r="D1739" s="11" t="s">
        <v>3036</v>
      </c>
    </row>
    <row r="1740" spans="1:4" x14ac:dyDescent="0.25">
      <c r="A1740" s="11" t="s">
        <v>13511</v>
      </c>
      <c r="B1740" s="11"/>
      <c r="C1740" s="13">
        <v>8.7499999999999994E-2</v>
      </c>
      <c r="D1740" s="11" t="s">
        <v>1334</v>
      </c>
    </row>
    <row r="1741" spans="1:4" x14ac:dyDescent="0.25">
      <c r="A1741" s="11" t="s">
        <v>13512</v>
      </c>
      <c r="B1741" s="11"/>
      <c r="C1741" s="13">
        <v>7.2499999999999995E-2</v>
      </c>
      <c r="D1741" s="11" t="s">
        <v>12213</v>
      </c>
    </row>
    <row r="1742" spans="1:4" x14ac:dyDescent="0.25">
      <c r="A1742" s="11" t="s">
        <v>13513</v>
      </c>
      <c r="B1742" s="11"/>
      <c r="C1742" s="13">
        <v>7.7499999999999999E-2</v>
      </c>
      <c r="D1742" s="11" t="s">
        <v>12225</v>
      </c>
    </row>
    <row r="1743" spans="1:4" x14ac:dyDescent="0.25">
      <c r="A1743" s="11" t="s">
        <v>13514</v>
      </c>
      <c r="B1743" s="11"/>
      <c r="C1743" s="13">
        <v>9.1300000000000006E-2</v>
      </c>
      <c r="D1743" s="11" t="s">
        <v>12187</v>
      </c>
    </row>
    <row r="1744" spans="1:4" x14ac:dyDescent="0.25">
      <c r="A1744" s="11" t="s">
        <v>13515</v>
      </c>
      <c r="B1744" s="11"/>
      <c r="C1744" s="13">
        <v>7.7499999999999999E-2</v>
      </c>
      <c r="D1744" s="11" t="s">
        <v>12189</v>
      </c>
    </row>
    <row r="1745" spans="1:4" x14ac:dyDescent="0.25">
      <c r="A1745" s="11" t="s">
        <v>13516</v>
      </c>
      <c r="B1745" s="11"/>
      <c r="C1745" s="13">
        <v>7.2499999999999995E-2</v>
      </c>
      <c r="D1745" s="11" t="s">
        <v>12174</v>
      </c>
    </row>
    <row r="1746" spans="1:4" x14ac:dyDescent="0.25">
      <c r="A1746" s="11" t="s">
        <v>3659</v>
      </c>
      <c r="B1746" s="11"/>
      <c r="C1746" s="13">
        <v>9.5000000000000001E-2</v>
      </c>
      <c r="D1746" s="11" t="s">
        <v>3036</v>
      </c>
    </row>
    <row r="1747" spans="1:4" x14ac:dyDescent="0.25">
      <c r="A1747" s="11" t="s">
        <v>13517</v>
      </c>
      <c r="B1747" s="11"/>
      <c r="C1747" s="13">
        <v>7.2499999999999995E-2</v>
      </c>
      <c r="D1747" s="11" t="s">
        <v>12239</v>
      </c>
    </row>
    <row r="1748" spans="1:4" x14ac:dyDescent="0.25">
      <c r="A1748" s="11" t="s">
        <v>13518</v>
      </c>
      <c r="B1748" s="11"/>
      <c r="C1748" s="13">
        <v>9.5000000000000001E-2</v>
      </c>
      <c r="D1748" s="11" t="s">
        <v>3036</v>
      </c>
    </row>
    <row r="1749" spans="1:4" x14ac:dyDescent="0.25">
      <c r="A1749" s="11" t="s">
        <v>13519</v>
      </c>
      <c r="B1749" s="11"/>
      <c r="C1749" s="13">
        <v>7.2499999999999995E-2</v>
      </c>
      <c r="D1749" s="11" t="s">
        <v>12203</v>
      </c>
    </row>
    <row r="1750" spans="1:4" x14ac:dyDescent="0.25">
      <c r="A1750" s="11" t="s">
        <v>13520</v>
      </c>
      <c r="B1750" s="11"/>
      <c r="C1750" s="13">
        <v>9.5000000000000001E-2</v>
      </c>
      <c r="D1750" s="11" t="s">
        <v>3036</v>
      </c>
    </row>
    <row r="1751" spans="1:4" x14ac:dyDescent="0.25">
      <c r="A1751" s="11" t="s">
        <v>7119</v>
      </c>
      <c r="B1751" s="11"/>
      <c r="C1751" s="13">
        <v>7.7499999999999999E-2</v>
      </c>
      <c r="D1751" s="11" t="s">
        <v>1038</v>
      </c>
    </row>
    <row r="1752" spans="1:4" x14ac:dyDescent="0.25">
      <c r="A1752" s="11" t="s">
        <v>3877</v>
      </c>
      <c r="B1752" s="11"/>
      <c r="C1752" s="13">
        <v>7.7499999999999999E-2</v>
      </c>
      <c r="D1752" s="11" t="s">
        <v>1334</v>
      </c>
    </row>
    <row r="1753" spans="1:4" x14ac:dyDescent="0.25">
      <c r="A1753" s="11" t="s">
        <v>13521</v>
      </c>
      <c r="B1753" s="11"/>
      <c r="C1753" s="13">
        <v>9.5000000000000001E-2</v>
      </c>
      <c r="D1753" s="11" t="s">
        <v>3036</v>
      </c>
    </row>
    <row r="1754" spans="1:4" x14ac:dyDescent="0.25">
      <c r="A1754" s="11" t="s">
        <v>5152</v>
      </c>
      <c r="B1754" s="11"/>
      <c r="C1754" s="13">
        <v>8.5000000000000006E-2</v>
      </c>
      <c r="D1754" s="11" t="s">
        <v>3492</v>
      </c>
    </row>
    <row r="1755" spans="1:4" x14ac:dyDescent="0.25">
      <c r="A1755" s="11" t="s">
        <v>13522</v>
      </c>
      <c r="B1755" s="11" t="s">
        <v>12337</v>
      </c>
      <c r="C1755" s="13">
        <v>9.5000000000000001E-2</v>
      </c>
      <c r="D1755" s="11" t="s">
        <v>3036</v>
      </c>
    </row>
    <row r="1756" spans="1:4" x14ac:dyDescent="0.25">
      <c r="A1756" s="11" t="s">
        <v>13523</v>
      </c>
      <c r="B1756" s="11"/>
      <c r="C1756" s="13">
        <v>7.7499999999999999E-2</v>
      </c>
      <c r="D1756" s="11" t="s">
        <v>12261</v>
      </c>
    </row>
    <row r="1757" spans="1:4" x14ac:dyDescent="0.25">
      <c r="A1757" s="11" t="s">
        <v>13524</v>
      </c>
      <c r="B1757" s="11"/>
      <c r="C1757" s="13">
        <v>7.2499999999999995E-2</v>
      </c>
      <c r="D1757" s="11" t="s">
        <v>12341</v>
      </c>
    </row>
    <row r="1758" spans="1:4" x14ac:dyDescent="0.25">
      <c r="A1758" s="11" t="s">
        <v>13525</v>
      </c>
      <c r="B1758" s="11"/>
      <c r="C1758" s="13">
        <v>7.7499999999999999E-2</v>
      </c>
      <c r="D1758" s="11" t="s">
        <v>9624</v>
      </c>
    </row>
    <row r="1759" spans="1:4" x14ac:dyDescent="0.25">
      <c r="A1759" s="11" t="s">
        <v>13526</v>
      </c>
      <c r="B1759" s="11"/>
      <c r="C1759" s="13">
        <v>7.7499999999999999E-2</v>
      </c>
      <c r="D1759" s="11" t="s">
        <v>1435</v>
      </c>
    </row>
    <row r="1760" spans="1:4" x14ac:dyDescent="0.25">
      <c r="A1760" s="11" t="s">
        <v>13527</v>
      </c>
      <c r="B1760" s="11"/>
      <c r="C1760" s="13">
        <v>7.2499999999999995E-2</v>
      </c>
      <c r="D1760" s="11" t="s">
        <v>12455</v>
      </c>
    </row>
    <row r="1761" spans="1:4" x14ac:dyDescent="0.25">
      <c r="A1761" s="11" t="s">
        <v>13528</v>
      </c>
      <c r="B1761" s="11"/>
      <c r="C1761" s="13">
        <v>7.2499999999999995E-2</v>
      </c>
      <c r="D1761" s="11" t="s">
        <v>12241</v>
      </c>
    </row>
    <row r="1762" spans="1:4" x14ac:dyDescent="0.25">
      <c r="A1762" s="11" t="s">
        <v>13529</v>
      </c>
      <c r="B1762" s="11"/>
      <c r="C1762" s="13">
        <v>0.08</v>
      </c>
      <c r="D1762" s="11" t="s">
        <v>3080</v>
      </c>
    </row>
    <row r="1763" spans="1:4" x14ac:dyDescent="0.25">
      <c r="A1763" s="11" t="s">
        <v>9557</v>
      </c>
      <c r="B1763" s="11"/>
      <c r="C1763" s="13">
        <v>7.7499999999999999E-2</v>
      </c>
      <c r="D1763" s="11" t="s">
        <v>12170</v>
      </c>
    </row>
    <row r="1764" spans="1:4" x14ac:dyDescent="0.25">
      <c r="A1764" s="11" t="s">
        <v>13530</v>
      </c>
      <c r="B1764" s="11"/>
      <c r="C1764" s="13">
        <v>7.2499999999999995E-2</v>
      </c>
      <c r="D1764" s="11" t="s">
        <v>12071</v>
      </c>
    </row>
    <row r="1765" spans="1:4" x14ac:dyDescent="0.25">
      <c r="A1765" s="11" t="s">
        <v>13531</v>
      </c>
      <c r="B1765" s="11"/>
      <c r="C1765" s="13">
        <v>8.7499999999999994E-2</v>
      </c>
      <c r="D1765" s="11" t="s">
        <v>12198</v>
      </c>
    </row>
    <row r="1766" spans="1:4" x14ac:dyDescent="0.25">
      <c r="A1766" s="11" t="s">
        <v>1639</v>
      </c>
      <c r="B1766" s="11"/>
      <c r="C1766" s="13">
        <v>9.5000000000000001E-2</v>
      </c>
      <c r="D1766" s="11" t="s">
        <v>3036</v>
      </c>
    </row>
    <row r="1767" spans="1:4" x14ac:dyDescent="0.25">
      <c r="A1767" s="11" t="s">
        <v>8884</v>
      </c>
      <c r="B1767" s="11"/>
      <c r="C1767" s="13">
        <v>0.08</v>
      </c>
      <c r="D1767" s="11" t="s">
        <v>12341</v>
      </c>
    </row>
    <row r="1768" spans="1:4" x14ac:dyDescent="0.25">
      <c r="A1768" s="11" t="s">
        <v>13532</v>
      </c>
      <c r="B1768" s="11"/>
      <c r="C1768" s="13">
        <v>8.2500000000000004E-2</v>
      </c>
      <c r="D1768" s="11" t="s">
        <v>12271</v>
      </c>
    </row>
    <row r="1769" spans="1:4" x14ac:dyDescent="0.25">
      <c r="A1769" s="11" t="s">
        <v>10461</v>
      </c>
      <c r="B1769" s="11"/>
      <c r="C1769" s="13">
        <v>9.3799999999999994E-2</v>
      </c>
      <c r="D1769" s="11" t="s">
        <v>831</v>
      </c>
    </row>
    <row r="1770" spans="1:4" x14ac:dyDescent="0.25">
      <c r="A1770" s="11" t="s">
        <v>13533</v>
      </c>
      <c r="B1770" s="11"/>
      <c r="C1770" s="13">
        <v>7.7499999999999999E-2</v>
      </c>
      <c r="D1770" s="11" t="s">
        <v>12198</v>
      </c>
    </row>
    <row r="1771" spans="1:4" x14ac:dyDescent="0.25">
      <c r="A1771" s="11" t="s">
        <v>13534</v>
      </c>
      <c r="B1771" s="11"/>
      <c r="C1771" s="13">
        <v>7.2499999999999995E-2</v>
      </c>
      <c r="D1771" s="11" t="s">
        <v>12241</v>
      </c>
    </row>
    <row r="1772" spans="1:4" x14ac:dyDescent="0.25">
      <c r="A1772" s="11" t="s">
        <v>13535</v>
      </c>
      <c r="B1772" s="11"/>
      <c r="C1772" s="13">
        <v>7.7499999999999999E-2</v>
      </c>
      <c r="D1772" s="11" t="s">
        <v>262</v>
      </c>
    </row>
    <row r="1773" spans="1:4" x14ac:dyDescent="0.25">
      <c r="A1773" s="11" t="s">
        <v>13536</v>
      </c>
      <c r="B1773" s="11"/>
      <c r="C1773" s="13">
        <v>7.2499999999999995E-2</v>
      </c>
      <c r="D1773" s="11" t="s">
        <v>12258</v>
      </c>
    </row>
    <row r="1774" spans="1:4" x14ac:dyDescent="0.25">
      <c r="A1774" s="11" t="s">
        <v>13537</v>
      </c>
      <c r="B1774" s="11"/>
      <c r="C1774" s="13">
        <v>7.7499999999999999E-2</v>
      </c>
      <c r="D1774" s="11" t="s">
        <v>262</v>
      </c>
    </row>
    <row r="1775" spans="1:4" x14ac:dyDescent="0.25">
      <c r="A1775" s="11" t="s">
        <v>13538</v>
      </c>
      <c r="B1775" s="11"/>
      <c r="C1775" s="13">
        <v>7.7499999999999999E-2</v>
      </c>
      <c r="D1775" s="11" t="s">
        <v>12198</v>
      </c>
    </row>
    <row r="1776" spans="1:4" x14ac:dyDescent="0.25">
      <c r="A1776" s="11" t="s">
        <v>12341</v>
      </c>
      <c r="B1776" s="11"/>
      <c r="C1776" s="13">
        <v>7.2499999999999995E-2</v>
      </c>
      <c r="D1776" s="11" t="s">
        <v>12341</v>
      </c>
    </row>
    <row r="1777" spans="1:4" x14ac:dyDescent="0.25">
      <c r="A1777" s="11" t="s">
        <v>992</v>
      </c>
      <c r="B1777" s="11"/>
      <c r="C1777" s="13">
        <v>7.7499999999999999E-2</v>
      </c>
      <c r="D1777" s="11" t="s">
        <v>2185</v>
      </c>
    </row>
    <row r="1778" spans="1:4" x14ac:dyDescent="0.25">
      <c r="A1778" s="11" t="s">
        <v>13539</v>
      </c>
      <c r="B1778" s="11"/>
      <c r="C1778" s="13">
        <v>7.8799999999999995E-2</v>
      </c>
      <c r="D1778" s="11" t="s">
        <v>12187</v>
      </c>
    </row>
    <row r="1779" spans="1:4" x14ac:dyDescent="0.25">
      <c r="A1779" s="11" t="s">
        <v>13540</v>
      </c>
      <c r="B1779" s="11"/>
      <c r="C1779" s="13">
        <v>7.7499999999999999E-2</v>
      </c>
      <c r="D1779" s="11" t="s">
        <v>4855</v>
      </c>
    </row>
    <row r="1780" spans="1:4" x14ac:dyDescent="0.25">
      <c r="A1780" s="11" t="s">
        <v>13541</v>
      </c>
      <c r="B1780" s="11"/>
      <c r="C1780" s="13">
        <v>7.7499999999999999E-2</v>
      </c>
      <c r="D1780" s="11" t="s">
        <v>4855</v>
      </c>
    </row>
    <row r="1781" spans="1:4" x14ac:dyDescent="0.25">
      <c r="A1781" s="11" t="s">
        <v>13542</v>
      </c>
      <c r="B1781" s="11"/>
      <c r="C1781" s="13">
        <v>7.7499999999999999E-2</v>
      </c>
      <c r="D1781" s="11" t="s">
        <v>822</v>
      </c>
    </row>
    <row r="1782" spans="1:4" x14ac:dyDescent="0.25">
      <c r="A1782" s="11" t="s">
        <v>13543</v>
      </c>
      <c r="B1782" s="11"/>
      <c r="C1782" s="13">
        <v>7.7499999999999999E-2</v>
      </c>
      <c r="D1782" s="11" t="s">
        <v>12369</v>
      </c>
    </row>
    <row r="1783" spans="1:4" x14ac:dyDescent="0.25">
      <c r="A1783" s="11" t="s">
        <v>13544</v>
      </c>
      <c r="B1783" s="11"/>
      <c r="C1783" s="13">
        <v>7.2499999999999995E-2</v>
      </c>
      <c r="D1783" s="11" t="s">
        <v>12575</v>
      </c>
    </row>
    <row r="1784" spans="1:4" x14ac:dyDescent="0.25">
      <c r="A1784" s="11" t="s">
        <v>833</v>
      </c>
      <c r="B1784" s="11"/>
      <c r="C1784" s="13">
        <v>7.7499999999999999E-2</v>
      </c>
      <c r="D1784" s="11" t="s">
        <v>262</v>
      </c>
    </row>
    <row r="1785" spans="1:4" x14ac:dyDescent="0.25">
      <c r="A1785" s="11" t="s">
        <v>13545</v>
      </c>
      <c r="B1785" s="11"/>
      <c r="C1785" s="13">
        <v>8.7499999999999994E-2</v>
      </c>
      <c r="D1785" s="11" t="s">
        <v>262</v>
      </c>
    </row>
    <row r="1786" spans="1:4" x14ac:dyDescent="0.25">
      <c r="A1786" s="11" t="s">
        <v>13546</v>
      </c>
      <c r="B1786" s="11"/>
      <c r="C1786" s="13">
        <v>7.2499999999999995E-2</v>
      </c>
      <c r="D1786" s="11" t="s">
        <v>12341</v>
      </c>
    </row>
    <row r="1787" spans="1:4" x14ac:dyDescent="0.25">
      <c r="A1787" s="11" t="s">
        <v>13547</v>
      </c>
      <c r="B1787" s="11"/>
      <c r="C1787" s="13">
        <v>7.2499999999999995E-2</v>
      </c>
      <c r="D1787" s="11" t="s">
        <v>12290</v>
      </c>
    </row>
  </sheetData>
  <autoFilter ref="A1:D1787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export(22)</vt:lpstr>
      <vt:lpstr>SC Comparison</vt:lpstr>
      <vt:lpstr>CA Totals</vt:lpstr>
      <vt:lpstr>Q4 RAW</vt:lpstr>
      <vt:lpstr>Counties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Adriana Diaz</dc:creator>
  <cp:lastModifiedBy>Adriana Diaz</cp:lastModifiedBy>
  <dcterms:created xsi:type="dcterms:W3CDTF">2023-01-24T15:18:33Z</dcterms:created>
  <dcterms:modified xsi:type="dcterms:W3CDTF">2023-02-01T04:20:10Z</dcterms:modified>
</cp:coreProperties>
</file>